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defaultThemeVersion="166925"/>
  <mc:AlternateContent xmlns:mc="http://schemas.openxmlformats.org/markup-compatibility/2006">
    <mc:Choice Requires="x15">
      <x15ac:absPath xmlns:x15ac="http://schemas.microsoft.com/office/spreadsheetml/2010/11/ac" url="https://ecpworld.sharepoint.com/sites/DEEP-Project/Shared Documents/Task 21 WORQ Socialization/Final Deliverables/Data Reporting Form/"/>
    </mc:Choice>
  </mc:AlternateContent>
  <xr:revisionPtr revIDLastSave="39" documentId="8_{EB1B3B8F-EF3F-4401-ABD5-DB0BC67756B9}" xr6:coauthVersionLast="45" xr6:coauthVersionMax="45" xr10:uidLastSave="{13679DAD-DFD0-4A6D-9CE3-65BEA135BA1C}"/>
  <bookViews>
    <workbookView xWindow="-120" yWindow="-120" windowWidth="20730" windowHeight="11160" tabRatio="773" activeTab="2" xr2:uid="{00000000-000D-0000-FFFF-FFFF00000000}"/>
  </bookViews>
  <sheets>
    <sheet name="About this form" sheetId="8" r:id="rId1"/>
    <sheet name="Data Entry" sheetId="23" r:id="rId2"/>
    <sheet name="EG.6-12" sheetId="4" r:id="rId3"/>
    <sheet name="EG.6-11" sheetId="1" r:id="rId4"/>
    <sheet name="ES.1-46" sheetId="5" r:id="rId5"/>
    <sheet name="Formulas" sheetId="6" r:id="rId6"/>
    <sheet name="Participant Demographics" sheetId="2" r:id="rId7"/>
    <sheet name="Employment" sheetId="9" r:id="rId8"/>
    <sheet name="Education" sheetId="7" r:id="rId9"/>
    <sheet name="Earners" sheetId="10" r:id="rId10"/>
    <sheet name="Earnings Aggregate Data" sheetId="11" r:id="rId11"/>
    <sheet name="Earnings Calculations" sheetId="12" r:id="rId12"/>
  </sheets>
  <definedNames>
    <definedName name="Age">Table4[Age]</definedName>
    <definedName name="Dis">Table1[Disability]</definedName>
    <definedName name="Frequent">Table2[Frequent]</definedName>
    <definedName name="Sex">Table5[Sex]</definedName>
    <definedName name="week">Table6[Week]</definedName>
    <definedName name="YesNo">Table3[YesNo]</definedName>
  </definedNames>
  <calcPr calcId="181029"/>
</workbook>
</file>

<file path=xl/calcChain.xml><?xml version="1.0" encoding="utf-8"?>
<calcChain xmlns="http://schemas.openxmlformats.org/spreadsheetml/2006/main">
  <c r="D15" i="5" l="1"/>
  <c r="D12" i="5"/>
  <c r="D13" i="5"/>
  <c r="D14" i="5"/>
  <c r="D11" i="5"/>
  <c r="D10" i="5"/>
  <c r="D9" i="5"/>
  <c r="D5" i="5"/>
  <c r="D6" i="5"/>
  <c r="D7" i="5"/>
  <c r="D8" i="5"/>
  <c r="D4" i="5"/>
  <c r="D3" i="5"/>
  <c r="E18" i="1"/>
  <c r="E10" i="5"/>
  <c r="E4" i="5"/>
  <c r="E3" i="5"/>
  <c r="E17" i="1"/>
  <c r="D15" i="1"/>
  <c r="E13" i="1"/>
  <c r="E8" i="1"/>
  <c r="D13" i="1"/>
  <c r="D11" i="1"/>
  <c r="D12" i="1"/>
  <c r="D10" i="1"/>
  <c r="D9" i="1"/>
  <c r="D8" i="1"/>
  <c r="D6" i="1"/>
  <c r="D7" i="1"/>
  <c r="D5" i="1"/>
  <c r="D4" i="1"/>
  <c r="D3" i="1"/>
  <c r="E3" i="1" s="1"/>
  <c r="F9" i="1"/>
  <c r="F4" i="1"/>
  <c r="F3" i="1"/>
  <c r="E3" i="4"/>
  <c r="E4" i="4"/>
  <c r="E9" i="4"/>
  <c r="D13" i="4"/>
  <c r="D12" i="4"/>
  <c r="D11" i="4"/>
  <c r="D10" i="4"/>
  <c r="D9" i="4"/>
  <c r="D8" i="4"/>
  <c r="D7" i="4"/>
  <c r="D6" i="4"/>
  <c r="D5" i="4"/>
  <c r="D4" i="4"/>
  <c r="D3" i="4"/>
  <c r="E8" i="4"/>
  <c r="E13" i="4"/>
  <c r="F3" i="4"/>
  <c r="F4" i="4"/>
  <c r="D18" i="1" l="1"/>
  <c r="D17" i="1"/>
  <c r="B6" i="12" l="1"/>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052" i="12"/>
  <c r="B2053" i="12"/>
  <c r="B2054" i="12"/>
  <c r="B2055" i="12"/>
  <c r="B2056" i="12"/>
  <c r="B2057" i="12"/>
  <c r="B2058" i="12"/>
  <c r="B2059" i="12"/>
  <c r="B2060" i="12"/>
  <c r="B2061" i="12"/>
  <c r="B2062" i="12"/>
  <c r="B2063" i="12"/>
  <c r="B2064" i="12"/>
  <c r="B2065" i="12"/>
  <c r="B2066" i="12"/>
  <c r="B2067" i="12"/>
  <c r="B2068" i="12"/>
  <c r="B2069" i="12"/>
  <c r="B2070" i="12"/>
  <c r="B2071" i="12"/>
  <c r="B2072" i="12"/>
  <c r="B2073" i="12"/>
  <c r="B2074" i="12"/>
  <c r="B2075" i="12"/>
  <c r="B2076" i="12"/>
  <c r="B2077" i="12"/>
  <c r="B2078" i="12"/>
  <c r="B2079" i="12"/>
  <c r="B2080" i="12"/>
  <c r="B2081" i="12"/>
  <c r="B2082"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6" i="12"/>
  <c r="B2107" i="12"/>
  <c r="B2108"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4" i="12"/>
  <c r="B2135" i="12"/>
  <c r="B2136" i="12"/>
  <c r="B2137" i="12"/>
  <c r="B2138" i="12"/>
  <c r="B2139"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217" i="12"/>
  <c r="B2218" i="12"/>
  <c r="B2219" i="12"/>
  <c r="B2220" i="12"/>
  <c r="B2221" i="12"/>
  <c r="B2222" i="12"/>
  <c r="B2223" i="12"/>
  <c r="B2224" i="12"/>
  <c r="B2225" i="12"/>
  <c r="B2226" i="12"/>
  <c r="B2227" i="12"/>
  <c r="B2228" i="12"/>
  <c r="B2229" i="12"/>
  <c r="B2230" i="12"/>
  <c r="B2231" i="12"/>
  <c r="B2232" i="12"/>
  <c r="B2233" i="12"/>
  <c r="B2234" i="12"/>
  <c r="B2235" i="12"/>
  <c r="B2236" i="12"/>
  <c r="B2237" i="12"/>
  <c r="B2238" i="12"/>
  <c r="B2239" i="12"/>
  <c r="B2240" i="12"/>
  <c r="B2241" i="12"/>
  <c r="B2242" i="12"/>
  <c r="B2243" i="12"/>
  <c r="B2244" i="12"/>
  <c r="B2245" i="12"/>
  <c r="B2246" i="12"/>
  <c r="B2247" i="12"/>
  <c r="B2248" i="12"/>
  <c r="B2249" i="12"/>
  <c r="B2250" i="12"/>
  <c r="B2251" i="12"/>
  <c r="B2252" i="12"/>
  <c r="B2253" i="12"/>
  <c r="B2254" i="12"/>
  <c r="B2255" i="12"/>
  <c r="B2256" i="12"/>
  <c r="B2257" i="12"/>
  <c r="B2258" i="12"/>
  <c r="B2259" i="12"/>
  <c r="B2260" i="12"/>
  <c r="B2261" i="12"/>
  <c r="B2262" i="12"/>
  <c r="B2263" i="12"/>
  <c r="B2264" i="12"/>
  <c r="B2265" i="12"/>
  <c r="B2266" i="12"/>
  <c r="B2267" i="12"/>
  <c r="B2268" i="12"/>
  <c r="B2269" i="12"/>
  <c r="B2270" i="12"/>
  <c r="B2271" i="12"/>
  <c r="B2272" i="12"/>
  <c r="B2273" i="12"/>
  <c r="B2274" i="12"/>
  <c r="B2275" i="12"/>
  <c r="B2276" i="12"/>
  <c r="B2277" i="12"/>
  <c r="B2278" i="12"/>
  <c r="B2279" i="12"/>
  <c r="B2280" i="12"/>
  <c r="B2281" i="12"/>
  <c r="B2282" i="12"/>
  <c r="B2283" i="12"/>
  <c r="B2284" i="12"/>
  <c r="B2285" i="12"/>
  <c r="B2286" i="12"/>
  <c r="B2287" i="12"/>
  <c r="B2288" i="12"/>
  <c r="B2289" i="12"/>
  <c r="B2290" i="12"/>
  <c r="B2291" i="12"/>
  <c r="B2292" i="12"/>
  <c r="B2293" i="12"/>
  <c r="B2294" i="12"/>
  <c r="B2295" i="12"/>
  <c r="B2296" i="12"/>
  <c r="B2297" i="12"/>
  <c r="B2298" i="12"/>
  <c r="B2299" i="12"/>
  <c r="B2300" i="12"/>
  <c r="B2301" i="12"/>
  <c r="B2302" i="12"/>
  <c r="B2303" i="12"/>
  <c r="B2304" i="12"/>
  <c r="B2305" i="12"/>
  <c r="B2306" i="12"/>
  <c r="B2307" i="12"/>
  <c r="B2308" i="12"/>
  <c r="B2309" i="12"/>
  <c r="B2310" i="12"/>
  <c r="B2311" i="12"/>
  <c r="B2312" i="12"/>
  <c r="B2313" i="12"/>
  <c r="B2314" i="12"/>
  <c r="B2315" i="12"/>
  <c r="B2316" i="12"/>
  <c r="B2317" i="12"/>
  <c r="B2318" i="12"/>
  <c r="B2319" i="12"/>
  <c r="B2320" i="12"/>
  <c r="B2321" i="12"/>
  <c r="B2322" i="12"/>
  <c r="B2323" i="12"/>
  <c r="B2324"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2437" i="12"/>
  <c r="B2438" i="12"/>
  <c r="B2439" i="12"/>
  <c r="B2440" i="12"/>
  <c r="B2441" i="12"/>
  <c r="B2442" i="12"/>
  <c r="B2443" i="12"/>
  <c r="B2444" i="12"/>
  <c r="B2445" i="12"/>
  <c r="B2446" i="12"/>
  <c r="B2447" i="12"/>
  <c r="B2448" i="12"/>
  <c r="B2449" i="12"/>
  <c r="B2450" i="12"/>
  <c r="B2451" i="12"/>
  <c r="B2452" i="12"/>
  <c r="B2453" i="12"/>
  <c r="B2454" i="12"/>
  <c r="B2455" i="12"/>
  <c r="B2456" i="12"/>
  <c r="B2457" i="12"/>
  <c r="B2458" i="12"/>
  <c r="B2459" i="12"/>
  <c r="B2460" i="12"/>
  <c r="B2461" i="12"/>
  <c r="B2462" i="12"/>
  <c r="B2463" i="12"/>
  <c r="B2464" i="12"/>
  <c r="B2465" i="12"/>
  <c r="B2466" i="12"/>
  <c r="B2467" i="12"/>
  <c r="B2468" i="12"/>
  <c r="B2469" i="12"/>
  <c r="B2470" i="12"/>
  <c r="B2471" i="12"/>
  <c r="B2472" i="12"/>
  <c r="B2473" i="12"/>
  <c r="B2474" i="12"/>
  <c r="B2475" i="12"/>
  <c r="B2476" i="12"/>
  <c r="B2477" i="12"/>
  <c r="B2478" i="12"/>
  <c r="B2479" i="12"/>
  <c r="B2480" i="12"/>
  <c r="B2481" i="12"/>
  <c r="B2482" i="12"/>
  <c r="B2483" i="12"/>
  <c r="B2484" i="12"/>
  <c r="B2485" i="12"/>
  <c r="B2486" i="12"/>
  <c r="B2487" i="12"/>
  <c r="B2488" i="12"/>
  <c r="B2489" i="12"/>
  <c r="B2490" i="12"/>
  <c r="B2491" i="12"/>
  <c r="B2492" i="12"/>
  <c r="B2493" i="12"/>
  <c r="B2494" i="12"/>
  <c r="B2495" i="12"/>
  <c r="B2496" i="12"/>
  <c r="B2497" i="12"/>
  <c r="B2498" i="12"/>
  <c r="B2499" i="12"/>
  <c r="B2500" i="12"/>
  <c r="B2501" i="12"/>
  <c r="B2502" i="12"/>
  <c r="B2503" i="12"/>
  <c r="B2504" i="12"/>
  <c r="B5"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C497" i="12"/>
  <c r="C498" i="12"/>
  <c r="C499" i="12"/>
  <c r="C500" i="12"/>
  <c r="C501" i="12"/>
  <c r="C502" i="12"/>
  <c r="C503" i="12"/>
  <c r="C504" i="12"/>
  <c r="C505" i="12"/>
  <c r="C506" i="12"/>
  <c r="C507" i="12"/>
  <c r="C508" i="12"/>
  <c r="C509" i="12"/>
  <c r="C510" i="12"/>
  <c r="C511" i="12"/>
  <c r="C512" i="12"/>
  <c r="C513" i="12"/>
  <c r="C514" i="12"/>
  <c r="C515" i="12"/>
  <c r="C516" i="12"/>
  <c r="C517" i="12"/>
  <c r="C518" i="12"/>
  <c r="C519" i="12"/>
  <c r="C520" i="12"/>
  <c r="C521" i="12"/>
  <c r="C522" i="12"/>
  <c r="C523" i="12"/>
  <c r="C524" i="12"/>
  <c r="C525" i="12"/>
  <c r="C526" i="12"/>
  <c r="C527" i="12"/>
  <c r="C528" i="12"/>
  <c r="C529" i="12"/>
  <c r="C530" i="12"/>
  <c r="C531" i="12"/>
  <c r="C532" i="12"/>
  <c r="C533" i="12"/>
  <c r="C534" i="12"/>
  <c r="C535" i="12"/>
  <c r="C536" i="12"/>
  <c r="C537" i="12"/>
  <c r="C538" i="12"/>
  <c r="C539" i="12"/>
  <c r="C540" i="12"/>
  <c r="C541" i="12"/>
  <c r="C542" i="12"/>
  <c r="C543" i="12"/>
  <c r="C544" i="12"/>
  <c r="C545" i="12"/>
  <c r="C546" i="12"/>
  <c r="C547" i="12"/>
  <c r="C548" i="12"/>
  <c r="C549" i="12"/>
  <c r="C550" i="12"/>
  <c r="C551" i="12"/>
  <c r="C552" i="12"/>
  <c r="C553" i="12"/>
  <c r="C554" i="12"/>
  <c r="C555" i="12"/>
  <c r="C556" i="12"/>
  <c r="C557" i="12"/>
  <c r="C558" i="12"/>
  <c r="C559" i="12"/>
  <c r="C560" i="12"/>
  <c r="C561" i="12"/>
  <c r="C562" i="12"/>
  <c r="C563" i="12"/>
  <c r="C564" i="12"/>
  <c r="C565" i="12"/>
  <c r="C566" i="12"/>
  <c r="C567" i="12"/>
  <c r="C568" i="12"/>
  <c r="C569" i="12"/>
  <c r="C570" i="12"/>
  <c r="C571" i="12"/>
  <c r="C572" i="12"/>
  <c r="C573" i="12"/>
  <c r="C574" i="12"/>
  <c r="C575" i="12"/>
  <c r="C576" i="12"/>
  <c r="C577" i="12"/>
  <c r="C578" i="12"/>
  <c r="C579" i="12"/>
  <c r="C580" i="12"/>
  <c r="C581" i="12"/>
  <c r="C582" i="12"/>
  <c r="C583" i="12"/>
  <c r="C584" i="12"/>
  <c r="C585" i="12"/>
  <c r="C586" i="12"/>
  <c r="C587" i="12"/>
  <c r="C588" i="12"/>
  <c r="C589" i="12"/>
  <c r="C590" i="12"/>
  <c r="C591" i="12"/>
  <c r="C592" i="12"/>
  <c r="C593" i="12"/>
  <c r="C594" i="12"/>
  <c r="C595" i="12"/>
  <c r="C596" i="12"/>
  <c r="C597" i="12"/>
  <c r="C598" i="12"/>
  <c r="C599" i="12"/>
  <c r="C600" i="12"/>
  <c r="C601" i="12"/>
  <c r="C602" i="12"/>
  <c r="C603" i="12"/>
  <c r="C604" i="12"/>
  <c r="C605" i="12"/>
  <c r="C606" i="12"/>
  <c r="C607" i="12"/>
  <c r="C608" i="12"/>
  <c r="C609" i="12"/>
  <c r="C610" i="12"/>
  <c r="C611" i="12"/>
  <c r="C612" i="12"/>
  <c r="C613" i="12"/>
  <c r="C614" i="12"/>
  <c r="C615" i="12"/>
  <c r="C616" i="12"/>
  <c r="C617" i="12"/>
  <c r="C618" i="12"/>
  <c r="C619" i="12"/>
  <c r="C620" i="12"/>
  <c r="C621" i="12"/>
  <c r="C622" i="12"/>
  <c r="C623" i="12"/>
  <c r="C624" i="12"/>
  <c r="C625" i="12"/>
  <c r="C626" i="12"/>
  <c r="C627" i="12"/>
  <c r="C628" i="12"/>
  <c r="C629" i="12"/>
  <c r="C630" i="12"/>
  <c r="C631" i="12"/>
  <c r="C632" i="12"/>
  <c r="C633" i="12"/>
  <c r="C634" i="12"/>
  <c r="C635" i="12"/>
  <c r="C636" i="12"/>
  <c r="C637" i="12"/>
  <c r="C638" i="12"/>
  <c r="C639" i="12"/>
  <c r="C640" i="12"/>
  <c r="C641" i="12"/>
  <c r="C642" i="12"/>
  <c r="C643" i="12"/>
  <c r="C644" i="12"/>
  <c r="C645" i="12"/>
  <c r="C646" i="12"/>
  <c r="C647" i="12"/>
  <c r="C648" i="12"/>
  <c r="C649" i="12"/>
  <c r="C650" i="12"/>
  <c r="C651" i="12"/>
  <c r="C652" i="12"/>
  <c r="C653" i="12"/>
  <c r="C654" i="12"/>
  <c r="C655" i="12"/>
  <c r="C656" i="12"/>
  <c r="C657" i="12"/>
  <c r="C658" i="12"/>
  <c r="C659" i="12"/>
  <c r="C660" i="12"/>
  <c r="C661" i="12"/>
  <c r="C662" i="12"/>
  <c r="C663" i="12"/>
  <c r="C664" i="12"/>
  <c r="C665" i="12"/>
  <c r="C666" i="12"/>
  <c r="C667" i="12"/>
  <c r="C668" i="12"/>
  <c r="C669" i="12"/>
  <c r="C670" i="12"/>
  <c r="C671" i="12"/>
  <c r="C672" i="12"/>
  <c r="C673" i="12"/>
  <c r="C674" i="12"/>
  <c r="C675" i="12"/>
  <c r="C676" i="12"/>
  <c r="C677" i="12"/>
  <c r="C678" i="12"/>
  <c r="C679" i="12"/>
  <c r="C680" i="12"/>
  <c r="C681" i="12"/>
  <c r="C682" i="12"/>
  <c r="C683" i="12"/>
  <c r="C684" i="12"/>
  <c r="C685" i="12"/>
  <c r="C686" i="12"/>
  <c r="C687" i="12"/>
  <c r="C688" i="12"/>
  <c r="C689" i="12"/>
  <c r="C690" i="12"/>
  <c r="C691" i="12"/>
  <c r="C692" i="12"/>
  <c r="C693" i="12"/>
  <c r="C694" i="12"/>
  <c r="C695" i="12"/>
  <c r="C696" i="12"/>
  <c r="C697" i="12"/>
  <c r="C698" i="12"/>
  <c r="C699" i="12"/>
  <c r="C700" i="12"/>
  <c r="C701" i="12"/>
  <c r="C702" i="12"/>
  <c r="C703" i="12"/>
  <c r="C704" i="12"/>
  <c r="C705" i="12"/>
  <c r="C706" i="12"/>
  <c r="C707" i="12"/>
  <c r="C708" i="12"/>
  <c r="C709" i="12"/>
  <c r="C710" i="12"/>
  <c r="C711" i="12"/>
  <c r="C712" i="12"/>
  <c r="C713" i="12"/>
  <c r="C714" i="12"/>
  <c r="C715" i="12"/>
  <c r="C716" i="12"/>
  <c r="C717" i="12"/>
  <c r="C718" i="12"/>
  <c r="C719" i="12"/>
  <c r="C720" i="12"/>
  <c r="C721" i="12"/>
  <c r="C722" i="12"/>
  <c r="C723" i="12"/>
  <c r="C724" i="12"/>
  <c r="C725" i="12"/>
  <c r="C726" i="12"/>
  <c r="C727" i="12"/>
  <c r="C728" i="12"/>
  <c r="C729" i="12"/>
  <c r="C730" i="12"/>
  <c r="C731" i="12"/>
  <c r="C732" i="12"/>
  <c r="C733" i="12"/>
  <c r="C734" i="12"/>
  <c r="C735" i="12"/>
  <c r="C736" i="12"/>
  <c r="C737" i="12"/>
  <c r="C738" i="12"/>
  <c r="C739" i="12"/>
  <c r="C740" i="12"/>
  <c r="C741" i="12"/>
  <c r="C742" i="12"/>
  <c r="C743" i="12"/>
  <c r="C744" i="12"/>
  <c r="C745" i="12"/>
  <c r="C746" i="12"/>
  <c r="C747" i="12"/>
  <c r="C748" i="12"/>
  <c r="C749" i="12"/>
  <c r="C750" i="12"/>
  <c r="C751" i="12"/>
  <c r="C752" i="12"/>
  <c r="C753" i="12"/>
  <c r="C754" i="12"/>
  <c r="C755" i="12"/>
  <c r="C756" i="12"/>
  <c r="C757" i="12"/>
  <c r="C758" i="12"/>
  <c r="C759" i="12"/>
  <c r="C760" i="12"/>
  <c r="C761" i="12"/>
  <c r="C762" i="12"/>
  <c r="C763" i="12"/>
  <c r="C764" i="12"/>
  <c r="C765" i="12"/>
  <c r="C766" i="12"/>
  <c r="C767" i="12"/>
  <c r="C768" i="12"/>
  <c r="C769" i="12"/>
  <c r="C770" i="12"/>
  <c r="C771" i="12"/>
  <c r="C772" i="12"/>
  <c r="C773" i="12"/>
  <c r="C774" i="12"/>
  <c r="C775" i="12"/>
  <c r="C776" i="12"/>
  <c r="C777" i="12"/>
  <c r="C778" i="12"/>
  <c r="C779" i="12"/>
  <c r="C780" i="12"/>
  <c r="C781" i="12"/>
  <c r="C782" i="12"/>
  <c r="C783" i="12"/>
  <c r="C784" i="12"/>
  <c r="C785" i="12"/>
  <c r="C786" i="12"/>
  <c r="C787" i="12"/>
  <c r="C788" i="12"/>
  <c r="C789" i="12"/>
  <c r="C790" i="12"/>
  <c r="C791" i="12"/>
  <c r="C792" i="12"/>
  <c r="C793" i="12"/>
  <c r="C794" i="12"/>
  <c r="C795" i="12"/>
  <c r="C796" i="12"/>
  <c r="C797" i="12"/>
  <c r="C798" i="12"/>
  <c r="C799" i="12"/>
  <c r="C800" i="12"/>
  <c r="C801" i="12"/>
  <c r="C802" i="12"/>
  <c r="C803" i="12"/>
  <c r="C804" i="12"/>
  <c r="C805" i="12"/>
  <c r="C806" i="12"/>
  <c r="C807" i="12"/>
  <c r="C808" i="12"/>
  <c r="C809" i="12"/>
  <c r="C810" i="12"/>
  <c r="C811" i="12"/>
  <c r="C812" i="12"/>
  <c r="C813" i="12"/>
  <c r="C814" i="12"/>
  <c r="C815" i="12"/>
  <c r="C816" i="12"/>
  <c r="C817" i="12"/>
  <c r="C818" i="12"/>
  <c r="C819" i="12"/>
  <c r="C820" i="12"/>
  <c r="C821" i="12"/>
  <c r="C822" i="12"/>
  <c r="C823" i="12"/>
  <c r="C824" i="12"/>
  <c r="C825" i="12"/>
  <c r="C826" i="12"/>
  <c r="C827" i="12"/>
  <c r="C828" i="12"/>
  <c r="C829" i="12"/>
  <c r="C830" i="12"/>
  <c r="C831" i="12"/>
  <c r="C832" i="12"/>
  <c r="C833" i="12"/>
  <c r="C834" i="12"/>
  <c r="C835" i="12"/>
  <c r="C836" i="12"/>
  <c r="C837" i="12"/>
  <c r="C838" i="12"/>
  <c r="C839" i="12"/>
  <c r="C840" i="12"/>
  <c r="C841" i="12"/>
  <c r="C842" i="12"/>
  <c r="C843" i="12"/>
  <c r="C844" i="12"/>
  <c r="C845" i="12"/>
  <c r="C846" i="12"/>
  <c r="C847" i="12"/>
  <c r="C848" i="12"/>
  <c r="C849" i="12"/>
  <c r="C850" i="12"/>
  <c r="C851" i="12"/>
  <c r="C852" i="12"/>
  <c r="C853" i="12"/>
  <c r="C854" i="12"/>
  <c r="C855" i="12"/>
  <c r="C856" i="12"/>
  <c r="C857" i="12"/>
  <c r="C858" i="12"/>
  <c r="C859" i="12"/>
  <c r="C860" i="12"/>
  <c r="C861" i="12"/>
  <c r="C862" i="12"/>
  <c r="C863" i="12"/>
  <c r="C864" i="12"/>
  <c r="C865" i="12"/>
  <c r="C866" i="12"/>
  <c r="C867" i="12"/>
  <c r="C868" i="12"/>
  <c r="C869" i="12"/>
  <c r="C870" i="12"/>
  <c r="C871" i="12"/>
  <c r="C872" i="12"/>
  <c r="C873" i="12"/>
  <c r="C874" i="12"/>
  <c r="C875" i="12"/>
  <c r="C876" i="12"/>
  <c r="C877" i="12"/>
  <c r="C878" i="12"/>
  <c r="C879" i="12"/>
  <c r="C880" i="12"/>
  <c r="C881" i="12"/>
  <c r="C882" i="12"/>
  <c r="C883" i="12"/>
  <c r="C884" i="12"/>
  <c r="C885" i="12"/>
  <c r="C886" i="12"/>
  <c r="C887" i="12"/>
  <c r="C888" i="12"/>
  <c r="C889" i="12"/>
  <c r="C890" i="12"/>
  <c r="C891" i="12"/>
  <c r="C892" i="12"/>
  <c r="C893" i="12"/>
  <c r="C894" i="12"/>
  <c r="C895" i="12"/>
  <c r="C896" i="12"/>
  <c r="C897" i="12"/>
  <c r="C898" i="12"/>
  <c r="C899" i="12"/>
  <c r="C900" i="12"/>
  <c r="C901" i="12"/>
  <c r="C902" i="12"/>
  <c r="C903" i="12"/>
  <c r="C904" i="12"/>
  <c r="C905" i="12"/>
  <c r="C906" i="12"/>
  <c r="C907" i="12"/>
  <c r="C908" i="12"/>
  <c r="C909" i="12"/>
  <c r="C910" i="12"/>
  <c r="C911" i="12"/>
  <c r="C912" i="12"/>
  <c r="C913" i="12"/>
  <c r="C914" i="12"/>
  <c r="C915" i="12"/>
  <c r="C916" i="12"/>
  <c r="C917" i="12"/>
  <c r="C918" i="12"/>
  <c r="C919" i="12"/>
  <c r="C920" i="12"/>
  <c r="C921" i="12"/>
  <c r="C922" i="12"/>
  <c r="C923" i="12"/>
  <c r="C924" i="12"/>
  <c r="C925" i="12"/>
  <c r="C926" i="12"/>
  <c r="C927" i="12"/>
  <c r="C928" i="12"/>
  <c r="C929" i="12"/>
  <c r="C930" i="12"/>
  <c r="C931" i="12"/>
  <c r="C932" i="12"/>
  <c r="C933" i="12"/>
  <c r="C934" i="12"/>
  <c r="C935" i="12"/>
  <c r="C936" i="12"/>
  <c r="C937" i="12"/>
  <c r="C938" i="12"/>
  <c r="C939" i="12"/>
  <c r="C940" i="12"/>
  <c r="C941" i="12"/>
  <c r="C942" i="12"/>
  <c r="C943" i="12"/>
  <c r="C944" i="12"/>
  <c r="C945" i="12"/>
  <c r="C946" i="12"/>
  <c r="C947" i="12"/>
  <c r="C948" i="12"/>
  <c r="C949" i="12"/>
  <c r="C950" i="12"/>
  <c r="C951" i="12"/>
  <c r="C952" i="12"/>
  <c r="C953" i="12"/>
  <c r="C954" i="12"/>
  <c r="C955" i="12"/>
  <c r="C956" i="12"/>
  <c r="C957" i="12"/>
  <c r="C958" i="12"/>
  <c r="C959" i="12"/>
  <c r="C960" i="12"/>
  <c r="C961" i="12"/>
  <c r="C962" i="12"/>
  <c r="C963" i="12"/>
  <c r="C964" i="12"/>
  <c r="C965" i="12"/>
  <c r="C966" i="12"/>
  <c r="C967" i="12"/>
  <c r="C968" i="12"/>
  <c r="C969" i="12"/>
  <c r="C970" i="12"/>
  <c r="C971" i="12"/>
  <c r="C972" i="12"/>
  <c r="C973" i="12"/>
  <c r="C974" i="12"/>
  <c r="C975" i="12"/>
  <c r="C976" i="12"/>
  <c r="C977" i="12"/>
  <c r="C978" i="12"/>
  <c r="C979" i="12"/>
  <c r="C980" i="12"/>
  <c r="C981" i="12"/>
  <c r="C982" i="12"/>
  <c r="C983" i="12"/>
  <c r="C984" i="12"/>
  <c r="C985" i="12"/>
  <c r="C986" i="12"/>
  <c r="C987" i="12"/>
  <c r="C988" i="12"/>
  <c r="C989" i="12"/>
  <c r="C990" i="12"/>
  <c r="C991" i="12"/>
  <c r="C992" i="12"/>
  <c r="C993" i="12"/>
  <c r="C994" i="12"/>
  <c r="C995" i="12"/>
  <c r="C996" i="12"/>
  <c r="C997" i="12"/>
  <c r="C998" i="12"/>
  <c r="C999" i="12"/>
  <c r="C1000" i="12"/>
  <c r="C1001" i="12"/>
  <c r="C1002" i="12"/>
  <c r="C1003" i="12"/>
  <c r="C1004" i="12"/>
  <c r="C1005" i="12"/>
  <c r="C1006" i="12"/>
  <c r="C1007" i="12"/>
  <c r="C1008" i="12"/>
  <c r="C1009" i="12"/>
  <c r="C1010" i="12"/>
  <c r="C1011" i="12"/>
  <c r="C1012" i="12"/>
  <c r="C1013" i="12"/>
  <c r="C1014" i="12"/>
  <c r="C1015" i="12"/>
  <c r="C1016" i="12"/>
  <c r="C1017" i="12"/>
  <c r="C1018" i="12"/>
  <c r="C1019" i="12"/>
  <c r="C1020" i="12"/>
  <c r="C1021" i="12"/>
  <c r="C1022" i="12"/>
  <c r="C1023" i="12"/>
  <c r="C1024" i="12"/>
  <c r="C1025" i="12"/>
  <c r="C1026" i="12"/>
  <c r="C1027" i="12"/>
  <c r="C1028" i="12"/>
  <c r="C1029" i="12"/>
  <c r="C1030" i="12"/>
  <c r="C1031" i="12"/>
  <c r="C1032" i="12"/>
  <c r="C1033" i="12"/>
  <c r="C1034" i="12"/>
  <c r="C1035" i="12"/>
  <c r="C1036" i="12"/>
  <c r="C1037" i="12"/>
  <c r="C1038" i="12"/>
  <c r="C1039" i="12"/>
  <c r="C1040" i="12"/>
  <c r="C1041" i="12"/>
  <c r="C1042" i="12"/>
  <c r="C1043" i="12"/>
  <c r="C1044" i="12"/>
  <c r="C1045" i="12"/>
  <c r="C1046" i="12"/>
  <c r="C1047" i="12"/>
  <c r="C1048" i="12"/>
  <c r="C1049" i="12"/>
  <c r="C1050" i="12"/>
  <c r="C1051" i="12"/>
  <c r="C1052" i="12"/>
  <c r="C1053" i="12"/>
  <c r="C1054" i="12"/>
  <c r="C1055" i="12"/>
  <c r="C1056" i="12"/>
  <c r="C1057" i="12"/>
  <c r="C1058" i="12"/>
  <c r="C1059" i="12"/>
  <c r="C1060" i="12"/>
  <c r="C1061" i="12"/>
  <c r="C1062" i="12"/>
  <c r="C1063" i="12"/>
  <c r="C1064" i="12"/>
  <c r="C1065" i="12"/>
  <c r="C1066" i="12"/>
  <c r="C1067" i="12"/>
  <c r="C1068" i="12"/>
  <c r="C1069" i="12"/>
  <c r="C1070" i="12"/>
  <c r="C1071" i="12"/>
  <c r="C1072" i="12"/>
  <c r="C1073" i="12"/>
  <c r="C1074" i="12"/>
  <c r="C1075" i="12"/>
  <c r="C1076" i="12"/>
  <c r="C1077" i="12"/>
  <c r="C1078" i="12"/>
  <c r="C1079" i="12"/>
  <c r="C1080" i="12"/>
  <c r="C1081" i="12"/>
  <c r="C1082" i="12"/>
  <c r="C1083" i="12"/>
  <c r="C1084" i="12"/>
  <c r="C1085" i="12"/>
  <c r="C1086" i="12"/>
  <c r="C1087" i="12"/>
  <c r="C1088" i="12"/>
  <c r="C1089" i="12"/>
  <c r="C1090" i="12"/>
  <c r="C1091" i="12"/>
  <c r="C1092" i="12"/>
  <c r="C1093" i="12"/>
  <c r="C1094" i="12"/>
  <c r="C1095" i="12"/>
  <c r="C1096" i="12"/>
  <c r="C1097" i="12"/>
  <c r="C1098" i="12"/>
  <c r="C1099" i="12"/>
  <c r="C1100" i="12"/>
  <c r="C1101" i="12"/>
  <c r="C1102" i="12"/>
  <c r="C1103" i="12"/>
  <c r="C1104" i="12"/>
  <c r="C1105" i="12"/>
  <c r="C1106" i="12"/>
  <c r="C1107" i="12"/>
  <c r="C1108" i="12"/>
  <c r="C1109" i="12"/>
  <c r="C1110" i="12"/>
  <c r="C1111" i="12"/>
  <c r="C1112" i="12"/>
  <c r="C1113" i="12"/>
  <c r="C1114" i="12"/>
  <c r="C1115" i="12"/>
  <c r="C1116" i="12"/>
  <c r="C1117" i="12"/>
  <c r="C1118" i="12"/>
  <c r="C1119" i="12"/>
  <c r="C1120" i="12"/>
  <c r="C1121" i="12"/>
  <c r="C1122" i="12"/>
  <c r="C1123" i="12"/>
  <c r="C1124" i="12"/>
  <c r="C1125" i="12"/>
  <c r="C1126" i="12"/>
  <c r="C1127" i="12"/>
  <c r="C1128" i="12"/>
  <c r="C1129" i="12"/>
  <c r="C1130" i="12"/>
  <c r="C1131" i="12"/>
  <c r="C1132" i="12"/>
  <c r="C1133" i="12"/>
  <c r="C1134" i="12"/>
  <c r="C1135" i="12"/>
  <c r="C1136" i="12"/>
  <c r="C1137" i="12"/>
  <c r="C1138" i="12"/>
  <c r="C1139" i="12"/>
  <c r="C1140" i="12"/>
  <c r="C1141" i="12"/>
  <c r="C1142" i="12"/>
  <c r="C1143" i="12"/>
  <c r="C1144" i="12"/>
  <c r="C1145" i="12"/>
  <c r="C1146" i="12"/>
  <c r="C1147" i="12"/>
  <c r="C1148" i="12"/>
  <c r="C1149" i="12"/>
  <c r="C1150" i="12"/>
  <c r="C1151" i="12"/>
  <c r="C1152" i="12"/>
  <c r="C1153" i="12"/>
  <c r="C1154" i="12"/>
  <c r="C1155" i="12"/>
  <c r="C1156" i="12"/>
  <c r="C1157" i="12"/>
  <c r="C1158" i="12"/>
  <c r="C1159" i="12"/>
  <c r="C1160" i="12"/>
  <c r="C1161" i="12"/>
  <c r="C1162" i="12"/>
  <c r="C1163" i="12"/>
  <c r="C1164" i="12"/>
  <c r="C1165" i="12"/>
  <c r="C1166" i="12"/>
  <c r="C1167" i="12"/>
  <c r="C1168" i="12"/>
  <c r="C1169" i="12"/>
  <c r="C1170" i="12"/>
  <c r="C1171" i="12"/>
  <c r="C1172" i="12"/>
  <c r="C1173" i="12"/>
  <c r="C1174" i="12"/>
  <c r="C1175" i="12"/>
  <c r="C1176" i="12"/>
  <c r="C1177" i="12"/>
  <c r="C1178" i="12"/>
  <c r="C1179" i="12"/>
  <c r="C1180" i="12"/>
  <c r="C1181" i="12"/>
  <c r="C1182" i="12"/>
  <c r="C1183" i="12"/>
  <c r="C1184" i="12"/>
  <c r="C1185" i="12"/>
  <c r="C1186" i="12"/>
  <c r="C1187" i="12"/>
  <c r="C1188" i="12"/>
  <c r="C1189" i="12"/>
  <c r="C1190" i="12"/>
  <c r="C1191" i="12"/>
  <c r="C1192" i="12"/>
  <c r="C1193" i="12"/>
  <c r="C1194" i="12"/>
  <c r="C1195" i="12"/>
  <c r="C1196" i="12"/>
  <c r="C1197" i="12"/>
  <c r="C1198" i="12"/>
  <c r="C1199" i="12"/>
  <c r="C1200" i="12"/>
  <c r="C1201" i="12"/>
  <c r="C1202" i="12"/>
  <c r="C1203" i="12"/>
  <c r="C1204" i="12"/>
  <c r="C1205" i="12"/>
  <c r="C1206" i="12"/>
  <c r="C1207" i="12"/>
  <c r="C1208" i="12"/>
  <c r="C1209" i="12"/>
  <c r="C1210" i="12"/>
  <c r="C1211" i="12"/>
  <c r="C1212" i="12"/>
  <c r="C1213" i="12"/>
  <c r="C1214" i="12"/>
  <c r="C1215" i="12"/>
  <c r="C1216" i="12"/>
  <c r="C1217" i="12"/>
  <c r="C1218" i="12"/>
  <c r="C1219" i="12"/>
  <c r="C1220"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243" i="12"/>
  <c r="C1244" i="12"/>
  <c r="C1245" i="12"/>
  <c r="C1246" i="12"/>
  <c r="C1247" i="12"/>
  <c r="C1248" i="12"/>
  <c r="C1249" i="12"/>
  <c r="C1250" i="12"/>
  <c r="C1251" i="12"/>
  <c r="C1252" i="12"/>
  <c r="C1253" i="12"/>
  <c r="C1254" i="12"/>
  <c r="C1255" i="12"/>
  <c r="C1256" i="12"/>
  <c r="C1257" i="12"/>
  <c r="C1258" i="12"/>
  <c r="C1259" i="12"/>
  <c r="C1260" i="12"/>
  <c r="C1261" i="12"/>
  <c r="C1262" i="12"/>
  <c r="C1263" i="12"/>
  <c r="C1264" i="12"/>
  <c r="C1265" i="12"/>
  <c r="C1266" i="12"/>
  <c r="C1267" i="12"/>
  <c r="C1268" i="12"/>
  <c r="C1269" i="12"/>
  <c r="C1270" i="12"/>
  <c r="C1271" i="12"/>
  <c r="C1272" i="12"/>
  <c r="C1273" i="12"/>
  <c r="C1274" i="12"/>
  <c r="C1275" i="12"/>
  <c r="C1276" i="12"/>
  <c r="C1277" i="12"/>
  <c r="C1278" i="12"/>
  <c r="C1279" i="12"/>
  <c r="C1280" i="12"/>
  <c r="C1281" i="12"/>
  <c r="C1282" i="12"/>
  <c r="C1283" i="12"/>
  <c r="C1284" i="12"/>
  <c r="C1285" i="12"/>
  <c r="C1286" i="12"/>
  <c r="C1287" i="12"/>
  <c r="C1288" i="12"/>
  <c r="C1289" i="12"/>
  <c r="C1290" i="12"/>
  <c r="C1291" i="12"/>
  <c r="C1292" i="12"/>
  <c r="C1293" i="12"/>
  <c r="C1294" i="12"/>
  <c r="C1295" i="12"/>
  <c r="C1296" i="12"/>
  <c r="C1297" i="12"/>
  <c r="C1298" i="12"/>
  <c r="C1299" i="12"/>
  <c r="C1300" i="12"/>
  <c r="C1301" i="12"/>
  <c r="C1302" i="12"/>
  <c r="C1303" i="12"/>
  <c r="C1304" i="12"/>
  <c r="C1305" i="12"/>
  <c r="C1306" i="12"/>
  <c r="C1307" i="12"/>
  <c r="C1308" i="12"/>
  <c r="C1309" i="12"/>
  <c r="C1310" i="12"/>
  <c r="C1311" i="12"/>
  <c r="C1312" i="12"/>
  <c r="C1313" i="12"/>
  <c r="C1314" i="12"/>
  <c r="C1315" i="12"/>
  <c r="C1316" i="12"/>
  <c r="C1317" i="12"/>
  <c r="C1318" i="12"/>
  <c r="C1319" i="12"/>
  <c r="C1320" i="12"/>
  <c r="C1321" i="12"/>
  <c r="C1322" i="12"/>
  <c r="C1323" i="12"/>
  <c r="C1324" i="12"/>
  <c r="C1325" i="12"/>
  <c r="C1326" i="12"/>
  <c r="C1327" i="12"/>
  <c r="C1328" i="12"/>
  <c r="C1329" i="12"/>
  <c r="C1330" i="12"/>
  <c r="C1331" i="12"/>
  <c r="C1332" i="12"/>
  <c r="C1333" i="12"/>
  <c r="C1334" i="12"/>
  <c r="C1335" i="12"/>
  <c r="C1336" i="12"/>
  <c r="C1337" i="12"/>
  <c r="C1338" i="12"/>
  <c r="C1339" i="12"/>
  <c r="C1340" i="12"/>
  <c r="C1341" i="12"/>
  <c r="C1342" i="12"/>
  <c r="C1343" i="12"/>
  <c r="C1344" i="12"/>
  <c r="C1345" i="12"/>
  <c r="C1346" i="12"/>
  <c r="C1347" i="12"/>
  <c r="C1348" i="12"/>
  <c r="C1349" i="12"/>
  <c r="C1350" i="12"/>
  <c r="C1351" i="12"/>
  <c r="C1352" i="12"/>
  <c r="C1353" i="12"/>
  <c r="C1354" i="12"/>
  <c r="C1355" i="12"/>
  <c r="C1356" i="12"/>
  <c r="C1357" i="12"/>
  <c r="C1358" i="12"/>
  <c r="C1359" i="12"/>
  <c r="C1360" i="12"/>
  <c r="C1361" i="12"/>
  <c r="C1362" i="12"/>
  <c r="C1363" i="12"/>
  <c r="C1364" i="12"/>
  <c r="C1365" i="12"/>
  <c r="C1366" i="12"/>
  <c r="C1367" i="12"/>
  <c r="C1368" i="12"/>
  <c r="C1369" i="12"/>
  <c r="C1370" i="12"/>
  <c r="C1371" i="12"/>
  <c r="C1372" i="12"/>
  <c r="C1373" i="12"/>
  <c r="C1374" i="12"/>
  <c r="C1375" i="12"/>
  <c r="C1376" i="12"/>
  <c r="C1377" i="12"/>
  <c r="C1378" i="12"/>
  <c r="C1379" i="12"/>
  <c r="C1380" i="12"/>
  <c r="C1381" i="12"/>
  <c r="C1382" i="12"/>
  <c r="C1383" i="12"/>
  <c r="C1384" i="12"/>
  <c r="C1385" i="12"/>
  <c r="C1386" i="12"/>
  <c r="C1387" i="12"/>
  <c r="C1388" i="12"/>
  <c r="C1389" i="12"/>
  <c r="C1390" i="12"/>
  <c r="C1391" i="12"/>
  <c r="C1392" i="12"/>
  <c r="C1393" i="12"/>
  <c r="C1394" i="12"/>
  <c r="C1395" i="12"/>
  <c r="C1396" i="12"/>
  <c r="C1397" i="12"/>
  <c r="C1398" i="12"/>
  <c r="C1399" i="12"/>
  <c r="C1400" i="12"/>
  <c r="C1401" i="12"/>
  <c r="C1402" i="12"/>
  <c r="C1403" i="12"/>
  <c r="C1404" i="12"/>
  <c r="C1405" i="12"/>
  <c r="C1406" i="12"/>
  <c r="C1407" i="12"/>
  <c r="C1408" i="12"/>
  <c r="C1409" i="12"/>
  <c r="C1410" i="12"/>
  <c r="C1411" i="12"/>
  <c r="C1412" i="12"/>
  <c r="C1413" i="12"/>
  <c r="C1414" i="12"/>
  <c r="C1415" i="12"/>
  <c r="C1416" i="12"/>
  <c r="C1417" i="12"/>
  <c r="C1418" i="12"/>
  <c r="C1419" i="12"/>
  <c r="C1420" i="12"/>
  <c r="C1421" i="12"/>
  <c r="C1422" i="12"/>
  <c r="C1423" i="12"/>
  <c r="C1424" i="12"/>
  <c r="C1425" i="12"/>
  <c r="C1426" i="12"/>
  <c r="C1427" i="12"/>
  <c r="C1428" i="12"/>
  <c r="C1429" i="12"/>
  <c r="C1430" i="12"/>
  <c r="C1431" i="12"/>
  <c r="C1432" i="12"/>
  <c r="C1433" i="12"/>
  <c r="C1434" i="12"/>
  <c r="C1435" i="12"/>
  <c r="C1436" i="12"/>
  <c r="C1437" i="12"/>
  <c r="C1438" i="12"/>
  <c r="C1439" i="12"/>
  <c r="C1440" i="12"/>
  <c r="C1441" i="12"/>
  <c r="C1442" i="12"/>
  <c r="C1443" i="12"/>
  <c r="C1444" i="12"/>
  <c r="C1445" i="12"/>
  <c r="C1446" i="12"/>
  <c r="C1447" i="12"/>
  <c r="C1448" i="12"/>
  <c r="C1449" i="12"/>
  <c r="C1450" i="12"/>
  <c r="C1451" i="12"/>
  <c r="C1452" i="12"/>
  <c r="C1453" i="12"/>
  <c r="C1454" i="12"/>
  <c r="C1455" i="12"/>
  <c r="C1456" i="12"/>
  <c r="C1457" i="12"/>
  <c r="C1458" i="12"/>
  <c r="C1459" i="12"/>
  <c r="C1460" i="12"/>
  <c r="C1461" i="12"/>
  <c r="C1462" i="12"/>
  <c r="C1463" i="12"/>
  <c r="C1464" i="12"/>
  <c r="C1465" i="12"/>
  <c r="C1466" i="12"/>
  <c r="C1467" i="12"/>
  <c r="C1468" i="12"/>
  <c r="C1469" i="12"/>
  <c r="C1470" i="12"/>
  <c r="C1471" i="12"/>
  <c r="C1472" i="12"/>
  <c r="C1473" i="12"/>
  <c r="C1474" i="12"/>
  <c r="C1475" i="12"/>
  <c r="C1476" i="12"/>
  <c r="C1477" i="12"/>
  <c r="C1478" i="12"/>
  <c r="C1479" i="12"/>
  <c r="C1480" i="12"/>
  <c r="C1481" i="12"/>
  <c r="C1482" i="12"/>
  <c r="C1483" i="12"/>
  <c r="C1484" i="12"/>
  <c r="C1485" i="12"/>
  <c r="C1486" i="12"/>
  <c r="C1487" i="12"/>
  <c r="C1488" i="12"/>
  <c r="C1489" i="12"/>
  <c r="C1490" i="12"/>
  <c r="C1491" i="12"/>
  <c r="C1492" i="12"/>
  <c r="C1493" i="12"/>
  <c r="C1494" i="12"/>
  <c r="C1495" i="12"/>
  <c r="C1496" i="12"/>
  <c r="C1497" i="12"/>
  <c r="C1498" i="12"/>
  <c r="C1499" i="12"/>
  <c r="C1500" i="12"/>
  <c r="C1501" i="12"/>
  <c r="C1502" i="12"/>
  <c r="C1503" i="12"/>
  <c r="C1504" i="12"/>
  <c r="C1505" i="12"/>
  <c r="C1506" i="12"/>
  <c r="C1507" i="12"/>
  <c r="C1508" i="12"/>
  <c r="C1509" i="12"/>
  <c r="C1510" i="12"/>
  <c r="C1511" i="12"/>
  <c r="C1512" i="12"/>
  <c r="C1513" i="12"/>
  <c r="C1514" i="12"/>
  <c r="C1515" i="12"/>
  <c r="C1516" i="12"/>
  <c r="C1517" i="12"/>
  <c r="C1518" i="12"/>
  <c r="C1519" i="12"/>
  <c r="C1520" i="12"/>
  <c r="C1521" i="12"/>
  <c r="C1522" i="12"/>
  <c r="C1523" i="12"/>
  <c r="C1524" i="12"/>
  <c r="C1525" i="12"/>
  <c r="C1526" i="12"/>
  <c r="C1527" i="12"/>
  <c r="C1528" i="12"/>
  <c r="C1529" i="12"/>
  <c r="C1530" i="12"/>
  <c r="C1531" i="12"/>
  <c r="C1532" i="12"/>
  <c r="C1533" i="12"/>
  <c r="C1534" i="12"/>
  <c r="C1535" i="12"/>
  <c r="C1536" i="12"/>
  <c r="C1537" i="12"/>
  <c r="C1538" i="12"/>
  <c r="C1539" i="12"/>
  <c r="C1540" i="12"/>
  <c r="C1541" i="12"/>
  <c r="C1542" i="12"/>
  <c r="C1543" i="12"/>
  <c r="C1544" i="12"/>
  <c r="C1545" i="12"/>
  <c r="C1546" i="12"/>
  <c r="C1547" i="12"/>
  <c r="C1548" i="12"/>
  <c r="C1549" i="12"/>
  <c r="C1550" i="12"/>
  <c r="C1551" i="12"/>
  <c r="C1552" i="12"/>
  <c r="C1553" i="12"/>
  <c r="C1554" i="12"/>
  <c r="C1555" i="12"/>
  <c r="C1556" i="12"/>
  <c r="C1557" i="12"/>
  <c r="C1558" i="12"/>
  <c r="C1559" i="12"/>
  <c r="C1560" i="12"/>
  <c r="C1561" i="12"/>
  <c r="C1562" i="12"/>
  <c r="C1563" i="12"/>
  <c r="C1564" i="12"/>
  <c r="C1565" i="12"/>
  <c r="C1566" i="12"/>
  <c r="C1567" i="12"/>
  <c r="C1568" i="12"/>
  <c r="C1569" i="12"/>
  <c r="C1570" i="12"/>
  <c r="C1571" i="12"/>
  <c r="C1572" i="12"/>
  <c r="C1573" i="12"/>
  <c r="C1574" i="12"/>
  <c r="C1575" i="12"/>
  <c r="C1576" i="12"/>
  <c r="C1577" i="12"/>
  <c r="C1578" i="12"/>
  <c r="C1579" i="12"/>
  <c r="C1580" i="12"/>
  <c r="C1581" i="12"/>
  <c r="C1582" i="12"/>
  <c r="C1583" i="12"/>
  <c r="C1584" i="12"/>
  <c r="C1585" i="12"/>
  <c r="C1586" i="12"/>
  <c r="C1587" i="12"/>
  <c r="C1588" i="12"/>
  <c r="C1589" i="12"/>
  <c r="C1590" i="12"/>
  <c r="C1591" i="12"/>
  <c r="C1592" i="12"/>
  <c r="C1593" i="12"/>
  <c r="C1594" i="12"/>
  <c r="C1595" i="12"/>
  <c r="C1596" i="12"/>
  <c r="C1597" i="12"/>
  <c r="C1598" i="12"/>
  <c r="C1599" i="12"/>
  <c r="C1600" i="12"/>
  <c r="C1601" i="12"/>
  <c r="C1602" i="12"/>
  <c r="C1603" i="12"/>
  <c r="C1604" i="12"/>
  <c r="C1605" i="12"/>
  <c r="C1606" i="12"/>
  <c r="C1607" i="12"/>
  <c r="C1608" i="12"/>
  <c r="C1609" i="12"/>
  <c r="C1610" i="12"/>
  <c r="C1611" i="12"/>
  <c r="C1612" i="12"/>
  <c r="C1613" i="12"/>
  <c r="C1614" i="12"/>
  <c r="C1615" i="12"/>
  <c r="C1616" i="12"/>
  <c r="C1617" i="12"/>
  <c r="C1618" i="12"/>
  <c r="C1619" i="12"/>
  <c r="C1620" i="12"/>
  <c r="C1621" i="12"/>
  <c r="C1622" i="12"/>
  <c r="C1623" i="12"/>
  <c r="C1624" i="12"/>
  <c r="C1625" i="12"/>
  <c r="C1626" i="12"/>
  <c r="C1627" i="12"/>
  <c r="C1628" i="12"/>
  <c r="C1629" i="12"/>
  <c r="C1630" i="12"/>
  <c r="C1631" i="12"/>
  <c r="C1632" i="12"/>
  <c r="C1633" i="12"/>
  <c r="C1634" i="12"/>
  <c r="C1635" i="12"/>
  <c r="C1636" i="12"/>
  <c r="C1637" i="12"/>
  <c r="C1638" i="12"/>
  <c r="C1639" i="12"/>
  <c r="C1640" i="12"/>
  <c r="C1641" i="12"/>
  <c r="C1642" i="12"/>
  <c r="C1643" i="12"/>
  <c r="C1644" i="12"/>
  <c r="C1645" i="12"/>
  <c r="C1646" i="12"/>
  <c r="C1647" i="12"/>
  <c r="C1648" i="12"/>
  <c r="C1649" i="12"/>
  <c r="C1650" i="12"/>
  <c r="C1651" i="12"/>
  <c r="C1652" i="12"/>
  <c r="C1653" i="12"/>
  <c r="C1654" i="12"/>
  <c r="C1655" i="12"/>
  <c r="C1656" i="12"/>
  <c r="C1657" i="12"/>
  <c r="C1658" i="12"/>
  <c r="C1659" i="12"/>
  <c r="C1660" i="12"/>
  <c r="C1661" i="12"/>
  <c r="C1662" i="12"/>
  <c r="C1663" i="12"/>
  <c r="C1664" i="12"/>
  <c r="C1665" i="12"/>
  <c r="C1666" i="12"/>
  <c r="C1667" i="12"/>
  <c r="C1668" i="12"/>
  <c r="C1669" i="12"/>
  <c r="C1670" i="12"/>
  <c r="C1671" i="12"/>
  <c r="C1672" i="12"/>
  <c r="C1673" i="12"/>
  <c r="C1674" i="12"/>
  <c r="C1675" i="12"/>
  <c r="C1676" i="12"/>
  <c r="C1677" i="12"/>
  <c r="C1678" i="12"/>
  <c r="C1679" i="12"/>
  <c r="C1680" i="12"/>
  <c r="C1681" i="12"/>
  <c r="C1682" i="12"/>
  <c r="C1683" i="12"/>
  <c r="C1684" i="12"/>
  <c r="C1685" i="12"/>
  <c r="C1686" i="12"/>
  <c r="C1687" i="12"/>
  <c r="C1688" i="12"/>
  <c r="C1689" i="12"/>
  <c r="C1690" i="12"/>
  <c r="C1691" i="12"/>
  <c r="C1692" i="12"/>
  <c r="C1693" i="12"/>
  <c r="C1694" i="12"/>
  <c r="C1695" i="12"/>
  <c r="C1696" i="12"/>
  <c r="C1697" i="12"/>
  <c r="C1698" i="12"/>
  <c r="C1699" i="12"/>
  <c r="C1700" i="12"/>
  <c r="C1701" i="12"/>
  <c r="C1702" i="12"/>
  <c r="C1703" i="12"/>
  <c r="C1704" i="12"/>
  <c r="C1705" i="12"/>
  <c r="C1706" i="12"/>
  <c r="C1707" i="12"/>
  <c r="C1708" i="12"/>
  <c r="C1709" i="12"/>
  <c r="C1710" i="12"/>
  <c r="C1711" i="12"/>
  <c r="C1712" i="12"/>
  <c r="C1713" i="12"/>
  <c r="C1714" i="12"/>
  <c r="C1715" i="12"/>
  <c r="C1716" i="12"/>
  <c r="C1717" i="12"/>
  <c r="C1718" i="12"/>
  <c r="C1719" i="12"/>
  <c r="C1720" i="12"/>
  <c r="C1721" i="12"/>
  <c r="C1722" i="12"/>
  <c r="C1723" i="12"/>
  <c r="C1724" i="12"/>
  <c r="C1725" i="12"/>
  <c r="C1726" i="12"/>
  <c r="C1727" i="12"/>
  <c r="C1728" i="12"/>
  <c r="C1729" i="12"/>
  <c r="C1730" i="12"/>
  <c r="C1731" i="12"/>
  <c r="C1732" i="12"/>
  <c r="C1733" i="12"/>
  <c r="C1734" i="12"/>
  <c r="C1735" i="12"/>
  <c r="C1736" i="12"/>
  <c r="C1737" i="12"/>
  <c r="C1738" i="12"/>
  <c r="C1739" i="12"/>
  <c r="C1740" i="12"/>
  <c r="C1741" i="12"/>
  <c r="C1742" i="12"/>
  <c r="C1743" i="12"/>
  <c r="C1744" i="12"/>
  <c r="C1745" i="12"/>
  <c r="C1746" i="12"/>
  <c r="C1747" i="12"/>
  <c r="C1748" i="12"/>
  <c r="C1749" i="12"/>
  <c r="C1750" i="12"/>
  <c r="C1751" i="12"/>
  <c r="C1752" i="12"/>
  <c r="C1753" i="12"/>
  <c r="C1754" i="12"/>
  <c r="C1755" i="12"/>
  <c r="C1756" i="12"/>
  <c r="C1757" i="12"/>
  <c r="C1758" i="12"/>
  <c r="C1759" i="12"/>
  <c r="C1760" i="12"/>
  <c r="C1761" i="12"/>
  <c r="C1762" i="12"/>
  <c r="C1763" i="12"/>
  <c r="C1764" i="12"/>
  <c r="C1765" i="12"/>
  <c r="C1766" i="12"/>
  <c r="C1767" i="12"/>
  <c r="C1768" i="12"/>
  <c r="C1769" i="12"/>
  <c r="C1770" i="12"/>
  <c r="C1771" i="12"/>
  <c r="C1772" i="12"/>
  <c r="C1773" i="12"/>
  <c r="C1774" i="12"/>
  <c r="C1775" i="12"/>
  <c r="C1776" i="12"/>
  <c r="C1777" i="12"/>
  <c r="C1778" i="12"/>
  <c r="C1779" i="12"/>
  <c r="C1780" i="12"/>
  <c r="C1781" i="12"/>
  <c r="C1782" i="12"/>
  <c r="C1783" i="12"/>
  <c r="C1784" i="12"/>
  <c r="C1785" i="12"/>
  <c r="C1786" i="12"/>
  <c r="C1787" i="12"/>
  <c r="C1788" i="12"/>
  <c r="C1789" i="12"/>
  <c r="C1790" i="12"/>
  <c r="C1791" i="12"/>
  <c r="C1792" i="12"/>
  <c r="C1793" i="12"/>
  <c r="C1794" i="12"/>
  <c r="C1795" i="12"/>
  <c r="C1796" i="12"/>
  <c r="C1797" i="12"/>
  <c r="C1798" i="12"/>
  <c r="C1799" i="12"/>
  <c r="C1800" i="12"/>
  <c r="C1801" i="12"/>
  <c r="C1802" i="12"/>
  <c r="C1803" i="12"/>
  <c r="C1804" i="12"/>
  <c r="C1805" i="12"/>
  <c r="C1806" i="12"/>
  <c r="C1807" i="12"/>
  <c r="C1808" i="12"/>
  <c r="C1809" i="12"/>
  <c r="C1810" i="12"/>
  <c r="C1811" i="12"/>
  <c r="C1812" i="12"/>
  <c r="C1813" i="12"/>
  <c r="C1814" i="12"/>
  <c r="C1815" i="12"/>
  <c r="C1816" i="12"/>
  <c r="C1817" i="12"/>
  <c r="C1818" i="12"/>
  <c r="C1819" i="12"/>
  <c r="C1820" i="12"/>
  <c r="C1821" i="12"/>
  <c r="C1822" i="12"/>
  <c r="C1823" i="12"/>
  <c r="C1824" i="12"/>
  <c r="C1825" i="12"/>
  <c r="C1826" i="12"/>
  <c r="C1827" i="12"/>
  <c r="C1828" i="12"/>
  <c r="C1829" i="12"/>
  <c r="C1830" i="12"/>
  <c r="C1831" i="12"/>
  <c r="C1832" i="12"/>
  <c r="C1833" i="12"/>
  <c r="C1834" i="12"/>
  <c r="C1835" i="12"/>
  <c r="C1836" i="12"/>
  <c r="C1837" i="12"/>
  <c r="C1838" i="12"/>
  <c r="C1839" i="12"/>
  <c r="C1840" i="12"/>
  <c r="C1841" i="12"/>
  <c r="C1842" i="12"/>
  <c r="C1843" i="12"/>
  <c r="C1844" i="12"/>
  <c r="C1845" i="12"/>
  <c r="C1846" i="12"/>
  <c r="C1847" i="12"/>
  <c r="C1848" i="12"/>
  <c r="C1849" i="12"/>
  <c r="C1850" i="12"/>
  <c r="C1851" i="12"/>
  <c r="C1852" i="12"/>
  <c r="C1853" i="12"/>
  <c r="C1854" i="12"/>
  <c r="C1855" i="12"/>
  <c r="C1856" i="12"/>
  <c r="C1857" i="12"/>
  <c r="C1858" i="12"/>
  <c r="C1859" i="12"/>
  <c r="C1860" i="12"/>
  <c r="C1861" i="12"/>
  <c r="C1862" i="12"/>
  <c r="C1863" i="12"/>
  <c r="C1864" i="12"/>
  <c r="C1865" i="12"/>
  <c r="C1866" i="12"/>
  <c r="C1867" i="12"/>
  <c r="C1868" i="12"/>
  <c r="C1869" i="12"/>
  <c r="C1870" i="12"/>
  <c r="C1871" i="12"/>
  <c r="C1872" i="12"/>
  <c r="C1873" i="12"/>
  <c r="C1874" i="12"/>
  <c r="C1875" i="12"/>
  <c r="C1876" i="12"/>
  <c r="C1877" i="12"/>
  <c r="C1878" i="12"/>
  <c r="C1879" i="12"/>
  <c r="C1880" i="12"/>
  <c r="C1881" i="12"/>
  <c r="C1882" i="12"/>
  <c r="C1883" i="12"/>
  <c r="C1884" i="12"/>
  <c r="C1885" i="12"/>
  <c r="C1886" i="12"/>
  <c r="C1887" i="12"/>
  <c r="C1888" i="12"/>
  <c r="C1889" i="12"/>
  <c r="C1890" i="12"/>
  <c r="C1891" i="12"/>
  <c r="C1892" i="12"/>
  <c r="C1893" i="12"/>
  <c r="C1894" i="12"/>
  <c r="C1895" i="12"/>
  <c r="C1896" i="12"/>
  <c r="C1897" i="12"/>
  <c r="C1898" i="12"/>
  <c r="C1899" i="12"/>
  <c r="C1900" i="12"/>
  <c r="C1901" i="12"/>
  <c r="C1902" i="12"/>
  <c r="C1903" i="12"/>
  <c r="C1904" i="12"/>
  <c r="C1905" i="12"/>
  <c r="C1906" i="12"/>
  <c r="C1907" i="12"/>
  <c r="C1908" i="12"/>
  <c r="C1909" i="12"/>
  <c r="C1910" i="12"/>
  <c r="C1911" i="12"/>
  <c r="C1912" i="12"/>
  <c r="C1913" i="12"/>
  <c r="C1914" i="12"/>
  <c r="C1915" i="12"/>
  <c r="C1916" i="12"/>
  <c r="C1917" i="12"/>
  <c r="C1918" i="12"/>
  <c r="C1919" i="12"/>
  <c r="C1920" i="12"/>
  <c r="C1921" i="12"/>
  <c r="C1922" i="12"/>
  <c r="C1923" i="12"/>
  <c r="C1924" i="12"/>
  <c r="C1925" i="12"/>
  <c r="C1926" i="12"/>
  <c r="C1927" i="12"/>
  <c r="C1928" i="12"/>
  <c r="C1929" i="12"/>
  <c r="C1930" i="12"/>
  <c r="C1931" i="12"/>
  <c r="C1932" i="12"/>
  <c r="C1933" i="12"/>
  <c r="C1934" i="12"/>
  <c r="C1935" i="12"/>
  <c r="C1936" i="12"/>
  <c r="C1937" i="12"/>
  <c r="C1938" i="12"/>
  <c r="C1939" i="12"/>
  <c r="C1940" i="12"/>
  <c r="C1941" i="12"/>
  <c r="C1942" i="12"/>
  <c r="C1943" i="12"/>
  <c r="C1944" i="12"/>
  <c r="C1945" i="12"/>
  <c r="C1946" i="12"/>
  <c r="C1947" i="12"/>
  <c r="C1948" i="12"/>
  <c r="C1949" i="12"/>
  <c r="C1950" i="12"/>
  <c r="C1951" i="12"/>
  <c r="C1952" i="12"/>
  <c r="C1953" i="12"/>
  <c r="C1954" i="12"/>
  <c r="C1955" i="12"/>
  <c r="C1956" i="12"/>
  <c r="C1957" i="12"/>
  <c r="C1958" i="12"/>
  <c r="C1959" i="12"/>
  <c r="C1960" i="12"/>
  <c r="C1961" i="12"/>
  <c r="C1962" i="12"/>
  <c r="C1963" i="12"/>
  <c r="C1964" i="12"/>
  <c r="C1965" i="12"/>
  <c r="C1966" i="12"/>
  <c r="C1967" i="12"/>
  <c r="C1968" i="12"/>
  <c r="C1969" i="12"/>
  <c r="C1970" i="12"/>
  <c r="C1971" i="12"/>
  <c r="C1972" i="12"/>
  <c r="C1973" i="12"/>
  <c r="C1974" i="12"/>
  <c r="C1975" i="12"/>
  <c r="C1976" i="12"/>
  <c r="C1977" i="12"/>
  <c r="C1978" i="12"/>
  <c r="C1979" i="12"/>
  <c r="C1980" i="12"/>
  <c r="C1981" i="12"/>
  <c r="C1982" i="12"/>
  <c r="C1983" i="12"/>
  <c r="C1984" i="12"/>
  <c r="C1985" i="12"/>
  <c r="C1986" i="12"/>
  <c r="C1987" i="12"/>
  <c r="C1988" i="12"/>
  <c r="C1989" i="12"/>
  <c r="C1990" i="12"/>
  <c r="C1991" i="12"/>
  <c r="C1992" i="12"/>
  <c r="C1993" i="12"/>
  <c r="C1994" i="12"/>
  <c r="C1995" i="12"/>
  <c r="C1996" i="12"/>
  <c r="C1997" i="12"/>
  <c r="C1998" i="12"/>
  <c r="C1999" i="12"/>
  <c r="C2000" i="12"/>
  <c r="C2001" i="12"/>
  <c r="C2002" i="12"/>
  <c r="C2003" i="12"/>
  <c r="C2004" i="12"/>
  <c r="C2005" i="12"/>
  <c r="C2006" i="12"/>
  <c r="C2007" i="12"/>
  <c r="C2008" i="12"/>
  <c r="C2009" i="12"/>
  <c r="C2010" i="12"/>
  <c r="C2011" i="12"/>
  <c r="C2012" i="12"/>
  <c r="C2013" i="12"/>
  <c r="C2014" i="12"/>
  <c r="C2015" i="12"/>
  <c r="C2016" i="12"/>
  <c r="C2017" i="12"/>
  <c r="C2018" i="12"/>
  <c r="C2019" i="12"/>
  <c r="C2020" i="12"/>
  <c r="C2021" i="12"/>
  <c r="C2022" i="12"/>
  <c r="C2023" i="12"/>
  <c r="C2024" i="12"/>
  <c r="C2025" i="12"/>
  <c r="C2026" i="12"/>
  <c r="C2027" i="12"/>
  <c r="C2028" i="12"/>
  <c r="C2029" i="12"/>
  <c r="C2030" i="12"/>
  <c r="C2031" i="12"/>
  <c r="C2032" i="12"/>
  <c r="C2033" i="12"/>
  <c r="C2034" i="12"/>
  <c r="C2035" i="12"/>
  <c r="C2036" i="12"/>
  <c r="C2037" i="12"/>
  <c r="C2038" i="12"/>
  <c r="C2039" i="12"/>
  <c r="C2040" i="12"/>
  <c r="C2041" i="12"/>
  <c r="C2042" i="12"/>
  <c r="C2043" i="12"/>
  <c r="C2044" i="12"/>
  <c r="C2045" i="12"/>
  <c r="C2046" i="12"/>
  <c r="C2047" i="12"/>
  <c r="C2048" i="12"/>
  <c r="C2049" i="12"/>
  <c r="C2050" i="12"/>
  <c r="C2051" i="12"/>
  <c r="C2052" i="12"/>
  <c r="C2053" i="12"/>
  <c r="C2054" i="12"/>
  <c r="C2055" i="12"/>
  <c r="C2056" i="12"/>
  <c r="C2057" i="12"/>
  <c r="C2058" i="12"/>
  <c r="C2059" i="12"/>
  <c r="C2060" i="12"/>
  <c r="C2061" i="12"/>
  <c r="C2062" i="12"/>
  <c r="C2063" i="12"/>
  <c r="C2064" i="12"/>
  <c r="C2065" i="12"/>
  <c r="C2066" i="12"/>
  <c r="C2067" i="12"/>
  <c r="C2068" i="12"/>
  <c r="C2069" i="12"/>
  <c r="C2070" i="12"/>
  <c r="C2071" i="12"/>
  <c r="C2072" i="12"/>
  <c r="C2073" i="12"/>
  <c r="C2074" i="12"/>
  <c r="C2075" i="12"/>
  <c r="C2076" i="12"/>
  <c r="C2077" i="12"/>
  <c r="C2078" i="12"/>
  <c r="C2079" i="12"/>
  <c r="C2080" i="12"/>
  <c r="C2081" i="12"/>
  <c r="C2082" i="12"/>
  <c r="C2083" i="12"/>
  <c r="C2084" i="12"/>
  <c r="C2085" i="12"/>
  <c r="C2086" i="12"/>
  <c r="C2087" i="12"/>
  <c r="C2088" i="12"/>
  <c r="C2089" i="12"/>
  <c r="C2090" i="12"/>
  <c r="C2091" i="12"/>
  <c r="C2092" i="12"/>
  <c r="C2093" i="12"/>
  <c r="C2094" i="12"/>
  <c r="C2095" i="12"/>
  <c r="C2096" i="12"/>
  <c r="C2097" i="12"/>
  <c r="C2098" i="12"/>
  <c r="C2099" i="12"/>
  <c r="C2100" i="12"/>
  <c r="C2101" i="12"/>
  <c r="C2102" i="12"/>
  <c r="C2103" i="12"/>
  <c r="C2104" i="12"/>
  <c r="C2105" i="12"/>
  <c r="C2106" i="12"/>
  <c r="C2107" i="12"/>
  <c r="C2108" i="12"/>
  <c r="C2109" i="12"/>
  <c r="C2110" i="12"/>
  <c r="C2111" i="12"/>
  <c r="C2112" i="12"/>
  <c r="C2113" i="12"/>
  <c r="C2114" i="12"/>
  <c r="C2115" i="12"/>
  <c r="C2116" i="12"/>
  <c r="C2117" i="12"/>
  <c r="C2118" i="12"/>
  <c r="C2119" i="12"/>
  <c r="C2120" i="12"/>
  <c r="C2121" i="12"/>
  <c r="C2122" i="12"/>
  <c r="C2123" i="12"/>
  <c r="C2124" i="12"/>
  <c r="C2125" i="12"/>
  <c r="C2126" i="12"/>
  <c r="C2127" i="12"/>
  <c r="C2128" i="12"/>
  <c r="C2129" i="12"/>
  <c r="C2130" i="12"/>
  <c r="C2131" i="12"/>
  <c r="C2132" i="12"/>
  <c r="C2133" i="12"/>
  <c r="C2134" i="12"/>
  <c r="C2135" i="12"/>
  <c r="C2136" i="12"/>
  <c r="C2137" i="12"/>
  <c r="C2138" i="12"/>
  <c r="C2139" i="12"/>
  <c r="C2140" i="12"/>
  <c r="C2141" i="12"/>
  <c r="C2142" i="12"/>
  <c r="C2143" i="12"/>
  <c r="C2144" i="12"/>
  <c r="C2145" i="12"/>
  <c r="C2146" i="12"/>
  <c r="C2147" i="12"/>
  <c r="C2148" i="12"/>
  <c r="C2149" i="12"/>
  <c r="C2150" i="12"/>
  <c r="C2151" i="12"/>
  <c r="C2152" i="12"/>
  <c r="C2153" i="12"/>
  <c r="C2154" i="12"/>
  <c r="C2155" i="12"/>
  <c r="C2156" i="12"/>
  <c r="C2157" i="12"/>
  <c r="C2158" i="12"/>
  <c r="C2159" i="12"/>
  <c r="C2160" i="12"/>
  <c r="C2161" i="12"/>
  <c r="C2162" i="12"/>
  <c r="C2163" i="12"/>
  <c r="C2164" i="12"/>
  <c r="C2165" i="12"/>
  <c r="C2166" i="12"/>
  <c r="C2167" i="12"/>
  <c r="C2168" i="12"/>
  <c r="C2169" i="12"/>
  <c r="C2170" i="12"/>
  <c r="C2171" i="12"/>
  <c r="C2172" i="12"/>
  <c r="C2173" i="12"/>
  <c r="C2174" i="12"/>
  <c r="C2175" i="12"/>
  <c r="C2176" i="12"/>
  <c r="C2177" i="12"/>
  <c r="C2178" i="12"/>
  <c r="C2179" i="12"/>
  <c r="C2180" i="12"/>
  <c r="C2181" i="12"/>
  <c r="C2182" i="12"/>
  <c r="C2183" i="12"/>
  <c r="C2184" i="12"/>
  <c r="C2185" i="12"/>
  <c r="C2186" i="12"/>
  <c r="C2187" i="12"/>
  <c r="C2188" i="12"/>
  <c r="C2189" i="12"/>
  <c r="C2190" i="12"/>
  <c r="C2191" i="12"/>
  <c r="C2192" i="12"/>
  <c r="C2193" i="12"/>
  <c r="C2194" i="12"/>
  <c r="C2195" i="12"/>
  <c r="C2196" i="12"/>
  <c r="C2197" i="12"/>
  <c r="C2198" i="12"/>
  <c r="C2199" i="12"/>
  <c r="C2200" i="12"/>
  <c r="C2201" i="12"/>
  <c r="C2202" i="12"/>
  <c r="C2203" i="12"/>
  <c r="C2204" i="12"/>
  <c r="C2205" i="12"/>
  <c r="C2206" i="12"/>
  <c r="C2207" i="12"/>
  <c r="C2208" i="12"/>
  <c r="C2209" i="12"/>
  <c r="C2210" i="12"/>
  <c r="C2211" i="12"/>
  <c r="C2212" i="12"/>
  <c r="C2213" i="12"/>
  <c r="C2214" i="12"/>
  <c r="C2215" i="12"/>
  <c r="C2216" i="12"/>
  <c r="C2217" i="12"/>
  <c r="C2218" i="12"/>
  <c r="C2219" i="12"/>
  <c r="C2220" i="12"/>
  <c r="C2221" i="12"/>
  <c r="C2222" i="12"/>
  <c r="C2223" i="12"/>
  <c r="C2224" i="12"/>
  <c r="C2225" i="12"/>
  <c r="C2226" i="12"/>
  <c r="C2227" i="12"/>
  <c r="C2228" i="12"/>
  <c r="C2229" i="12"/>
  <c r="C2230" i="12"/>
  <c r="C2231" i="12"/>
  <c r="C2232" i="12"/>
  <c r="C2233" i="12"/>
  <c r="C2234" i="12"/>
  <c r="C2235" i="12"/>
  <c r="C2236" i="12"/>
  <c r="C2237" i="12"/>
  <c r="C2238" i="12"/>
  <c r="C2239" i="12"/>
  <c r="C2240" i="12"/>
  <c r="C2241" i="12"/>
  <c r="C2242" i="12"/>
  <c r="C2243" i="12"/>
  <c r="C2244" i="12"/>
  <c r="C2245" i="12"/>
  <c r="C2246" i="12"/>
  <c r="C2247" i="12"/>
  <c r="C2248" i="12"/>
  <c r="C2249" i="12"/>
  <c r="C2250" i="12"/>
  <c r="C2251" i="12"/>
  <c r="C2252" i="12"/>
  <c r="C2253" i="12"/>
  <c r="C2254" i="12"/>
  <c r="C2255" i="12"/>
  <c r="C2256" i="12"/>
  <c r="C2257" i="12"/>
  <c r="C2258" i="12"/>
  <c r="C2259" i="12"/>
  <c r="C2260" i="12"/>
  <c r="C2261" i="12"/>
  <c r="C2262" i="12"/>
  <c r="C2263" i="12"/>
  <c r="C2264" i="12"/>
  <c r="C2265" i="12"/>
  <c r="C2266" i="12"/>
  <c r="C2267" i="12"/>
  <c r="C2268" i="12"/>
  <c r="C2269" i="12"/>
  <c r="C2270" i="12"/>
  <c r="C2271" i="12"/>
  <c r="C2272" i="12"/>
  <c r="C2273" i="12"/>
  <c r="C2274" i="12"/>
  <c r="C2275" i="12"/>
  <c r="C2276" i="12"/>
  <c r="C2277" i="12"/>
  <c r="C2278" i="12"/>
  <c r="C2279" i="12"/>
  <c r="C2280" i="12"/>
  <c r="C2281" i="12"/>
  <c r="C2282" i="12"/>
  <c r="C2283" i="12"/>
  <c r="C2284" i="12"/>
  <c r="C2285" i="12"/>
  <c r="C2286" i="12"/>
  <c r="C2287" i="12"/>
  <c r="C2288" i="12"/>
  <c r="C2289" i="12"/>
  <c r="C2290" i="12"/>
  <c r="C2291" i="12"/>
  <c r="C2292" i="12"/>
  <c r="C2293" i="12"/>
  <c r="C2294" i="12"/>
  <c r="C2295" i="12"/>
  <c r="C2296" i="12"/>
  <c r="C2297" i="12"/>
  <c r="C2298" i="12"/>
  <c r="C2299" i="12"/>
  <c r="C2300" i="12"/>
  <c r="C2301" i="12"/>
  <c r="C2302" i="12"/>
  <c r="C2303" i="12"/>
  <c r="C2304" i="12"/>
  <c r="C2305" i="12"/>
  <c r="C2306" i="12"/>
  <c r="C2307" i="12"/>
  <c r="C2308" i="12"/>
  <c r="C2309" i="12"/>
  <c r="C2310" i="12"/>
  <c r="C2311" i="12"/>
  <c r="C2312" i="12"/>
  <c r="C2313" i="12"/>
  <c r="C2314" i="12"/>
  <c r="C2315" i="12"/>
  <c r="C2316" i="12"/>
  <c r="C2317" i="12"/>
  <c r="C2318" i="12"/>
  <c r="C2319" i="12"/>
  <c r="C2320" i="12"/>
  <c r="C2321" i="12"/>
  <c r="C2322" i="12"/>
  <c r="C2323" i="12"/>
  <c r="C2324" i="12"/>
  <c r="C2325" i="12"/>
  <c r="C2326" i="12"/>
  <c r="C2327" i="12"/>
  <c r="C2328" i="12"/>
  <c r="C2329" i="12"/>
  <c r="C2330" i="12"/>
  <c r="C2331" i="12"/>
  <c r="C2332" i="12"/>
  <c r="C2333" i="12"/>
  <c r="C2334" i="12"/>
  <c r="C2335" i="12"/>
  <c r="C2336" i="12"/>
  <c r="C2337" i="12"/>
  <c r="C2338" i="12"/>
  <c r="C2339" i="12"/>
  <c r="C2340" i="12"/>
  <c r="C2341" i="12"/>
  <c r="C2342" i="12"/>
  <c r="C2343" i="12"/>
  <c r="C2344" i="12"/>
  <c r="C2345" i="12"/>
  <c r="C2346" i="12"/>
  <c r="C2347" i="12"/>
  <c r="C2348" i="12"/>
  <c r="C2349" i="12"/>
  <c r="C2350" i="12"/>
  <c r="C2351" i="12"/>
  <c r="C2352" i="12"/>
  <c r="C2353" i="12"/>
  <c r="C2354" i="12"/>
  <c r="C2355" i="12"/>
  <c r="C2356" i="12"/>
  <c r="C2357" i="12"/>
  <c r="C2358" i="12"/>
  <c r="C2359" i="12"/>
  <c r="C2360" i="12"/>
  <c r="C2361" i="12"/>
  <c r="C2362" i="12"/>
  <c r="C2363" i="12"/>
  <c r="C2364" i="12"/>
  <c r="C2365" i="12"/>
  <c r="C2366" i="12"/>
  <c r="C2367" i="12"/>
  <c r="C2368" i="12"/>
  <c r="C2369" i="12"/>
  <c r="C2370" i="12"/>
  <c r="C2371" i="12"/>
  <c r="C2372" i="12"/>
  <c r="C2373" i="12"/>
  <c r="C2374" i="12"/>
  <c r="C2375" i="12"/>
  <c r="C2376" i="12"/>
  <c r="C2377" i="12"/>
  <c r="C2378" i="12"/>
  <c r="C2379" i="12"/>
  <c r="C2380" i="12"/>
  <c r="C2381" i="12"/>
  <c r="C2382" i="12"/>
  <c r="C2383" i="12"/>
  <c r="C2384" i="12"/>
  <c r="C2385" i="12"/>
  <c r="C2386" i="12"/>
  <c r="C2387" i="12"/>
  <c r="C2388" i="12"/>
  <c r="C2389" i="12"/>
  <c r="C2390" i="12"/>
  <c r="C2391" i="12"/>
  <c r="C2392" i="12"/>
  <c r="C2393" i="12"/>
  <c r="C2394" i="12"/>
  <c r="C2395" i="12"/>
  <c r="C2396" i="12"/>
  <c r="C2397" i="12"/>
  <c r="C2398" i="12"/>
  <c r="C2399" i="12"/>
  <c r="C2400" i="12"/>
  <c r="C2401" i="12"/>
  <c r="C2402" i="12"/>
  <c r="C2403" i="12"/>
  <c r="C2404" i="12"/>
  <c r="C2405" i="12"/>
  <c r="C2406" i="12"/>
  <c r="C2407" i="12"/>
  <c r="C2408" i="12"/>
  <c r="C2409" i="12"/>
  <c r="C2410" i="12"/>
  <c r="C2411" i="12"/>
  <c r="C2412" i="12"/>
  <c r="C2413" i="12"/>
  <c r="C2414" i="12"/>
  <c r="C2415" i="12"/>
  <c r="C2416" i="12"/>
  <c r="C2417" i="12"/>
  <c r="C2418" i="12"/>
  <c r="C2419" i="12"/>
  <c r="C2420" i="12"/>
  <c r="C2421" i="12"/>
  <c r="C2422" i="12"/>
  <c r="C2423" i="12"/>
  <c r="C2424" i="12"/>
  <c r="C2425" i="12"/>
  <c r="C2426" i="12"/>
  <c r="C2427" i="12"/>
  <c r="C2428" i="12"/>
  <c r="C2429" i="12"/>
  <c r="C2430" i="12"/>
  <c r="C2431" i="12"/>
  <c r="C2432" i="12"/>
  <c r="C2433" i="12"/>
  <c r="C2434" i="12"/>
  <c r="C2435" i="12"/>
  <c r="C2436" i="12"/>
  <c r="C2437" i="12"/>
  <c r="C2438" i="12"/>
  <c r="C2439" i="12"/>
  <c r="C2440" i="12"/>
  <c r="C2441" i="12"/>
  <c r="C2442" i="12"/>
  <c r="C2443" i="12"/>
  <c r="C2444" i="12"/>
  <c r="C2445" i="12"/>
  <c r="C2446" i="12"/>
  <c r="C2447" i="12"/>
  <c r="C2448" i="12"/>
  <c r="C2449" i="12"/>
  <c r="C2450" i="12"/>
  <c r="C2451" i="12"/>
  <c r="C2452" i="12"/>
  <c r="C2453" i="12"/>
  <c r="C2454" i="12"/>
  <c r="C2455" i="12"/>
  <c r="C2456" i="12"/>
  <c r="C2457" i="12"/>
  <c r="C2458" i="12"/>
  <c r="C2459" i="12"/>
  <c r="C2460" i="12"/>
  <c r="C2461" i="12"/>
  <c r="C2462" i="12"/>
  <c r="C2463" i="12"/>
  <c r="C2464" i="12"/>
  <c r="C2465" i="12"/>
  <c r="C2466" i="12"/>
  <c r="C2467" i="12"/>
  <c r="C2468" i="12"/>
  <c r="C2469" i="12"/>
  <c r="C2470" i="12"/>
  <c r="C2471" i="12"/>
  <c r="C2472" i="12"/>
  <c r="C2473" i="12"/>
  <c r="C2474" i="12"/>
  <c r="C2475" i="12"/>
  <c r="C2476" i="12"/>
  <c r="C2477" i="12"/>
  <c r="C2478" i="12"/>
  <c r="C2479" i="12"/>
  <c r="C2480" i="12"/>
  <c r="C2481" i="12"/>
  <c r="C2482" i="12"/>
  <c r="C2483" i="12"/>
  <c r="C2484" i="12"/>
  <c r="C2485" i="12"/>
  <c r="C2486" i="12"/>
  <c r="C2487" i="12"/>
  <c r="C2488" i="12"/>
  <c r="C2489" i="12"/>
  <c r="C2490" i="12"/>
  <c r="C2491" i="12"/>
  <c r="C2492" i="12"/>
  <c r="C2493" i="12"/>
  <c r="C2494" i="12"/>
  <c r="C2495" i="12"/>
  <c r="C2496" i="12"/>
  <c r="C2497" i="12"/>
  <c r="C2498" i="12"/>
  <c r="C2499" i="12"/>
  <c r="C2500" i="12"/>
  <c r="C2501" i="12"/>
  <c r="C2502" i="12"/>
  <c r="C2503" i="12"/>
  <c r="C2504" i="12"/>
  <c r="C6" i="12"/>
  <c r="B12" i="10"/>
  <c r="B11" i="10"/>
  <c r="B10" i="10"/>
  <c r="B9" i="10"/>
  <c r="B8" i="10"/>
  <c r="B7" i="10"/>
  <c r="B6" i="10"/>
  <c r="B19" i="10"/>
  <c r="B18" i="10"/>
  <c r="B17" i="10"/>
  <c r="B16" i="10"/>
  <c r="B15" i="10"/>
  <c r="B14" i="10"/>
  <c r="B13" i="10"/>
  <c r="B19" i="7"/>
  <c r="B18" i="7"/>
  <c r="B17" i="7"/>
  <c r="B16" i="7"/>
  <c r="B15" i="7"/>
  <c r="B14" i="7"/>
  <c r="B13" i="7"/>
  <c r="B12" i="7"/>
  <c r="B19" i="9"/>
  <c r="B18" i="9"/>
  <c r="B17" i="9"/>
  <c r="B16" i="9"/>
  <c r="B15" i="9"/>
  <c r="B14" i="9"/>
  <c r="B13" i="9"/>
  <c r="B12" i="9"/>
  <c r="B11" i="9"/>
  <c r="B10" i="9"/>
  <c r="B9" i="9"/>
  <c r="B8" i="9"/>
  <c r="B7" i="9"/>
  <c r="B6" i="9"/>
  <c r="B22" i="2"/>
  <c r="B21" i="2"/>
  <c r="B20" i="2"/>
  <c r="B19" i="2"/>
  <c r="B18" i="2"/>
  <c r="B17" i="2"/>
  <c r="B16" i="2"/>
  <c r="B15" i="2"/>
  <c r="B9" i="2"/>
  <c r="BU36" i="23"/>
  <c r="BU37" i="23"/>
  <c r="BU38" i="23"/>
  <c r="BU39" i="23"/>
  <c r="BU40" i="23"/>
  <c r="BU41" i="23"/>
  <c r="BU42" i="23"/>
  <c r="BU43" i="23"/>
  <c r="BU44" i="23"/>
  <c r="BU45" i="23"/>
  <c r="BU46" i="23"/>
  <c r="BU47" i="23"/>
  <c r="BU48" i="23"/>
  <c r="BU49" i="23"/>
  <c r="BU50" i="23"/>
  <c r="BU51" i="23"/>
  <c r="BU52" i="23"/>
  <c r="BU53" i="23"/>
  <c r="BU54" i="23"/>
  <c r="BU55" i="23"/>
  <c r="BU56" i="23"/>
  <c r="BU57" i="23"/>
  <c r="BU58" i="23"/>
  <c r="BU59" i="23"/>
  <c r="BU60" i="23"/>
  <c r="BU61" i="23"/>
  <c r="BU62" i="23"/>
  <c r="BU63" i="23"/>
  <c r="BU64" i="23"/>
  <c r="BU65" i="23"/>
  <c r="BU66" i="23"/>
  <c r="BU67" i="23"/>
  <c r="BU68" i="23"/>
  <c r="BU69" i="23"/>
  <c r="BU70" i="23"/>
  <c r="BU71" i="23"/>
  <c r="BU72" i="23"/>
  <c r="BU73" i="23"/>
  <c r="BU74" i="23"/>
  <c r="BU75" i="23"/>
  <c r="BU76" i="23"/>
  <c r="BU77" i="23"/>
  <c r="BU78" i="23"/>
  <c r="BU79" i="23"/>
  <c r="BU80" i="23"/>
  <c r="BU81" i="23"/>
  <c r="BU82" i="23"/>
  <c r="BU83" i="23"/>
  <c r="BU84" i="23"/>
  <c r="BU85" i="23"/>
  <c r="BU86" i="23"/>
  <c r="BU87" i="23"/>
  <c r="BU88" i="23"/>
  <c r="BU89" i="23"/>
  <c r="BU90" i="23"/>
  <c r="BU91" i="23"/>
  <c r="BU92" i="23"/>
  <c r="BU93" i="23"/>
  <c r="BU94" i="23"/>
  <c r="BU95" i="23"/>
  <c r="BU96" i="23"/>
  <c r="BU97" i="23"/>
  <c r="BU98" i="23"/>
  <c r="BU99" i="23"/>
  <c r="BU100" i="23"/>
  <c r="BU101" i="23"/>
  <c r="BU102" i="23"/>
  <c r="BU103" i="23"/>
  <c r="BU104" i="23"/>
  <c r="BU105" i="23"/>
  <c r="BU106" i="23"/>
  <c r="BU107" i="23"/>
  <c r="BU108" i="23"/>
  <c r="BU109" i="23"/>
  <c r="BU110" i="23"/>
  <c r="BU111" i="23"/>
  <c r="BU112" i="23"/>
  <c r="BU113" i="23"/>
  <c r="BU114" i="23"/>
  <c r="BU115" i="23"/>
  <c r="BU116" i="23"/>
  <c r="BU117" i="23"/>
  <c r="BU118" i="23"/>
  <c r="BU119" i="23"/>
  <c r="BU120" i="23"/>
  <c r="BU121" i="23"/>
  <c r="BU122" i="23"/>
  <c r="BU123" i="23"/>
  <c r="BU124" i="23"/>
  <c r="BU125" i="23"/>
  <c r="BU126" i="23"/>
  <c r="BU127" i="23"/>
  <c r="BU128" i="23"/>
  <c r="BU129" i="23"/>
  <c r="BU130" i="23"/>
  <c r="BU131" i="23"/>
  <c r="BU132" i="23"/>
  <c r="BU133" i="23"/>
  <c r="BU134" i="23"/>
  <c r="BU135" i="23"/>
  <c r="BU136" i="23"/>
  <c r="BU137" i="23"/>
  <c r="BU138" i="23"/>
  <c r="BU139" i="23"/>
  <c r="BU140" i="23"/>
  <c r="BU141" i="23"/>
  <c r="BU142" i="23"/>
  <c r="BU143" i="23"/>
  <c r="BU144" i="23"/>
  <c r="BU145" i="23"/>
  <c r="BU146" i="23"/>
  <c r="BU147" i="23"/>
  <c r="BU148" i="23"/>
  <c r="BU149" i="23"/>
  <c r="BU150" i="23"/>
  <c r="BU151" i="23"/>
  <c r="BU152" i="23"/>
  <c r="BU153" i="23"/>
  <c r="BU154" i="23"/>
  <c r="BU155" i="23"/>
  <c r="BU156" i="23"/>
  <c r="BU157" i="23"/>
  <c r="BU158" i="23"/>
  <c r="BU159" i="23"/>
  <c r="BU160" i="23"/>
  <c r="BU161" i="23"/>
  <c r="BU162" i="23"/>
  <c r="BU163" i="23"/>
  <c r="BU164" i="23"/>
  <c r="BU165" i="23"/>
  <c r="BU166" i="23"/>
  <c r="BU167" i="23"/>
  <c r="BU168" i="23"/>
  <c r="BU169" i="23"/>
  <c r="BU170" i="23"/>
  <c r="BU171" i="23"/>
  <c r="BU172" i="23"/>
  <c r="BU173" i="23"/>
  <c r="BU174" i="23"/>
  <c r="BU175" i="23"/>
  <c r="BU176" i="23"/>
  <c r="BU177" i="23"/>
  <c r="BU178" i="23"/>
  <c r="BU179" i="23"/>
  <c r="BU180" i="23"/>
  <c r="BU181" i="23"/>
  <c r="BU182" i="23"/>
  <c r="BU183" i="23"/>
  <c r="BU184" i="23"/>
  <c r="BU185" i="23"/>
  <c r="BU186" i="23"/>
  <c r="BU187" i="23"/>
  <c r="BU188" i="23"/>
  <c r="BU189" i="23"/>
  <c r="BU190" i="23"/>
  <c r="BU191" i="23"/>
  <c r="BU192" i="23"/>
  <c r="BU193" i="23"/>
  <c r="BU194" i="23"/>
  <c r="BU195" i="23"/>
  <c r="BU196" i="23"/>
  <c r="BU197" i="23"/>
  <c r="BU198" i="23"/>
  <c r="BU199" i="23"/>
  <c r="BU200" i="23"/>
  <c r="BU201" i="23"/>
  <c r="BU202" i="23"/>
  <c r="BU203" i="23"/>
  <c r="BU204" i="23"/>
  <c r="BU205" i="23"/>
  <c r="BU206" i="23"/>
  <c r="BU207" i="23"/>
  <c r="BU208" i="23"/>
  <c r="BU209" i="23"/>
  <c r="BU210" i="23"/>
  <c r="BU211" i="23"/>
  <c r="BU212" i="23"/>
  <c r="BU213" i="23"/>
  <c r="BU214" i="23"/>
  <c r="BU215" i="23"/>
  <c r="BU216" i="23"/>
  <c r="BU217" i="23"/>
  <c r="BU218" i="23"/>
  <c r="BU219" i="23"/>
  <c r="BU220" i="23"/>
  <c r="BU221" i="23"/>
  <c r="BU222" i="23"/>
  <c r="BU223" i="23"/>
  <c r="BU224" i="23"/>
  <c r="BU225" i="23"/>
  <c r="BU226" i="23"/>
  <c r="BU227" i="23"/>
  <c r="BU228" i="23"/>
  <c r="BU229" i="23"/>
  <c r="BU230" i="23"/>
  <c r="BU231" i="23"/>
  <c r="BU232" i="23"/>
  <c r="BU233" i="23"/>
  <c r="BU234" i="23"/>
  <c r="BU235" i="23"/>
  <c r="BU236" i="23"/>
  <c r="BU237" i="23"/>
  <c r="BU238" i="23"/>
  <c r="BU239" i="23"/>
  <c r="BU240" i="23"/>
  <c r="BU241" i="23"/>
  <c r="BU242" i="23"/>
  <c r="BU243" i="23"/>
  <c r="BU244" i="23"/>
  <c r="BU245" i="23"/>
  <c r="BU246" i="23"/>
  <c r="BU247" i="23"/>
  <c r="BU248" i="23"/>
  <c r="BU249" i="23"/>
  <c r="BU250" i="23"/>
  <c r="BU251" i="23"/>
  <c r="BU252" i="23"/>
  <c r="BU253" i="23"/>
  <c r="BU254" i="23"/>
  <c r="BU255" i="23"/>
  <c r="BU256" i="23"/>
  <c r="BU257" i="23"/>
  <c r="BU258" i="23"/>
  <c r="BU259" i="23"/>
  <c r="BU260" i="23"/>
  <c r="BU261" i="23"/>
  <c r="BU262" i="23"/>
  <c r="BU263" i="23"/>
  <c r="BU264" i="23"/>
  <c r="BU265" i="23"/>
  <c r="BU266" i="23"/>
  <c r="BU267" i="23"/>
  <c r="BU268" i="23"/>
  <c r="BU269" i="23"/>
  <c r="BU270" i="23"/>
  <c r="BU271" i="23"/>
  <c r="BU272" i="23"/>
  <c r="BU273" i="23"/>
  <c r="BU274" i="23"/>
  <c r="BU275" i="23"/>
  <c r="BU276" i="23"/>
  <c r="BU277" i="23"/>
  <c r="BU278" i="23"/>
  <c r="BU279" i="23"/>
  <c r="BU280" i="23"/>
  <c r="BU281" i="23"/>
  <c r="BU282" i="23"/>
  <c r="BU283" i="23"/>
  <c r="BU284" i="23"/>
  <c r="BU285" i="23"/>
  <c r="BU286" i="23"/>
  <c r="BU287" i="23"/>
  <c r="BU288" i="23"/>
  <c r="BU289" i="23"/>
  <c r="BU290" i="23"/>
  <c r="BU291" i="23"/>
  <c r="BU292" i="23"/>
  <c r="BU293" i="23"/>
  <c r="BU294" i="23"/>
  <c r="BU295" i="23"/>
  <c r="BU296" i="23"/>
  <c r="BU297" i="23"/>
  <c r="BU298" i="23"/>
  <c r="BU299" i="23"/>
  <c r="BU300" i="23"/>
  <c r="BU301" i="23"/>
  <c r="BU302" i="23"/>
  <c r="BU303" i="23"/>
  <c r="BU304" i="23"/>
  <c r="BU305" i="23"/>
  <c r="BU306" i="23"/>
  <c r="BU307" i="23"/>
  <c r="BU308" i="23"/>
  <c r="BU309" i="23"/>
  <c r="BU310" i="23"/>
  <c r="BU311" i="23"/>
  <c r="BU312" i="23"/>
  <c r="BU313" i="23"/>
  <c r="BU314" i="23"/>
  <c r="BU315" i="23"/>
  <c r="BU316" i="23"/>
  <c r="BU317" i="23"/>
  <c r="BU318" i="23"/>
  <c r="BU319" i="23"/>
  <c r="BU320" i="23"/>
  <c r="BU321" i="23"/>
  <c r="BU322" i="23"/>
  <c r="BU323" i="23"/>
  <c r="BU324" i="23"/>
  <c r="BU325" i="23"/>
  <c r="BU326" i="23"/>
  <c r="BU327" i="23"/>
  <c r="BU328" i="23"/>
  <c r="BU329" i="23"/>
  <c r="BU330" i="23"/>
  <c r="BU331" i="23"/>
  <c r="BU332" i="23"/>
  <c r="BU333" i="23"/>
  <c r="BU334" i="23"/>
  <c r="BU335" i="23"/>
  <c r="BU336" i="23"/>
  <c r="BU337" i="23"/>
  <c r="BU338" i="23"/>
  <c r="BU339" i="23"/>
  <c r="BU340" i="23"/>
  <c r="BU341" i="23"/>
  <c r="BU342" i="23"/>
  <c r="BU343" i="23"/>
  <c r="BU344" i="23"/>
  <c r="BU345" i="23"/>
  <c r="BU346" i="23"/>
  <c r="BU347" i="23"/>
  <c r="BU348" i="23"/>
  <c r="BU349" i="23"/>
  <c r="BU350" i="23"/>
  <c r="BU351" i="23"/>
  <c r="BU352" i="23"/>
  <c r="BU353" i="23"/>
  <c r="BU354" i="23"/>
  <c r="BU355" i="23"/>
  <c r="BU356" i="23"/>
  <c r="BU357" i="23"/>
  <c r="BU358" i="23"/>
  <c r="BU359" i="23"/>
  <c r="BU360" i="23"/>
  <c r="BU361" i="23"/>
  <c r="BU362" i="23"/>
  <c r="BU363" i="23"/>
  <c r="BU364" i="23"/>
  <c r="BU365" i="23"/>
  <c r="BU366" i="23"/>
  <c r="BU367" i="23"/>
  <c r="BU368" i="23"/>
  <c r="BU369" i="23"/>
  <c r="BU370" i="23"/>
  <c r="BU371" i="23"/>
  <c r="BU372" i="23"/>
  <c r="BU373" i="23"/>
  <c r="BU374" i="23"/>
  <c r="BU375" i="23"/>
  <c r="BU376" i="23"/>
  <c r="BU377" i="23"/>
  <c r="BU378" i="23"/>
  <c r="BU379" i="23"/>
  <c r="BU380" i="23"/>
  <c r="BU381" i="23"/>
  <c r="BU382" i="23"/>
  <c r="BU383" i="23"/>
  <c r="BU384" i="23"/>
  <c r="BU385" i="23"/>
  <c r="BU386" i="23"/>
  <c r="BU387" i="23"/>
  <c r="BU388" i="23"/>
  <c r="BU389" i="23"/>
  <c r="BU390" i="23"/>
  <c r="BU391" i="23"/>
  <c r="BU392" i="23"/>
  <c r="BU393" i="23"/>
  <c r="BU394" i="23"/>
  <c r="BU395" i="23"/>
  <c r="BU396" i="23"/>
  <c r="BU397" i="23"/>
  <c r="BU398" i="23"/>
  <c r="BU399" i="23"/>
  <c r="BU400" i="23"/>
  <c r="BU401" i="23"/>
  <c r="BU402" i="23"/>
  <c r="BU403" i="23"/>
  <c r="BU404" i="23"/>
  <c r="BU405" i="23"/>
  <c r="BU406" i="23"/>
  <c r="BU407" i="23"/>
  <c r="BU408" i="23"/>
  <c r="BU409" i="23"/>
  <c r="BU410" i="23"/>
  <c r="BU411" i="23"/>
  <c r="BU412" i="23"/>
  <c r="BU413" i="23"/>
  <c r="BU414" i="23"/>
  <c r="BU415" i="23"/>
  <c r="BU416" i="23"/>
  <c r="BU417" i="23"/>
  <c r="BU418" i="23"/>
  <c r="BU419" i="23"/>
  <c r="BU420" i="23"/>
  <c r="BU421" i="23"/>
  <c r="BU422" i="23"/>
  <c r="BU423" i="23"/>
  <c r="BU424" i="23"/>
  <c r="BU425" i="23"/>
  <c r="BU426" i="23"/>
  <c r="BU427" i="23"/>
  <c r="BU428" i="23"/>
  <c r="BU429" i="23"/>
  <c r="BU430" i="23"/>
  <c r="BU431" i="23"/>
  <c r="BU432" i="23"/>
  <c r="BU433" i="23"/>
  <c r="BU434" i="23"/>
  <c r="BU435" i="23"/>
  <c r="BU436" i="23"/>
  <c r="BU437" i="23"/>
  <c r="BU438" i="23"/>
  <c r="BU439" i="23"/>
  <c r="BU440" i="23"/>
  <c r="BU441" i="23"/>
  <c r="BU442" i="23"/>
  <c r="BU443" i="23"/>
  <c r="BU444" i="23"/>
  <c r="BU445" i="23"/>
  <c r="BU446" i="23"/>
  <c r="BU447" i="23"/>
  <c r="BU448" i="23"/>
  <c r="BU449" i="23"/>
  <c r="BU450" i="23"/>
  <c r="BU451" i="23"/>
  <c r="BU452" i="23"/>
  <c r="BU453" i="23"/>
  <c r="BU454" i="23"/>
  <c r="BU455" i="23"/>
  <c r="BU456" i="23"/>
  <c r="BU457" i="23"/>
  <c r="BU458" i="23"/>
  <c r="BU459" i="23"/>
  <c r="BU460" i="23"/>
  <c r="BU461" i="23"/>
  <c r="BU462" i="23"/>
  <c r="BU463" i="23"/>
  <c r="BU464" i="23"/>
  <c r="BU465" i="23"/>
  <c r="BU466" i="23"/>
  <c r="BU467" i="23"/>
  <c r="BU468" i="23"/>
  <c r="BU469" i="23"/>
  <c r="BU470" i="23"/>
  <c r="BU471" i="23"/>
  <c r="BU472" i="23"/>
  <c r="BU473" i="23"/>
  <c r="BU474" i="23"/>
  <c r="BU475" i="23"/>
  <c r="BU476" i="23"/>
  <c r="BU477" i="23"/>
  <c r="BU478" i="23"/>
  <c r="BU479" i="23"/>
  <c r="BU480" i="23"/>
  <c r="BU481" i="23"/>
  <c r="BU482" i="23"/>
  <c r="BU483" i="23"/>
  <c r="BU484" i="23"/>
  <c r="BU485" i="23"/>
  <c r="BU486" i="23"/>
  <c r="BU487" i="23"/>
  <c r="BU488" i="23"/>
  <c r="BU489" i="23"/>
  <c r="BU490" i="23"/>
  <c r="BU491" i="23"/>
  <c r="BU492" i="23"/>
  <c r="BU493" i="23"/>
  <c r="BU494" i="23"/>
  <c r="BU495" i="23"/>
  <c r="BU496" i="23"/>
  <c r="BU497" i="23"/>
  <c r="BU498" i="23"/>
  <c r="BU499" i="23"/>
  <c r="BU500" i="23"/>
  <c r="BU501" i="23"/>
  <c r="BU502" i="23"/>
  <c r="BU503" i="23"/>
  <c r="BU504" i="23"/>
  <c r="BU505" i="23"/>
  <c r="BU506" i="23"/>
  <c r="BU507" i="23"/>
  <c r="BU508" i="23"/>
  <c r="BU509" i="23"/>
  <c r="BU510" i="23"/>
  <c r="BU511" i="23"/>
  <c r="BU512" i="23"/>
  <c r="BU513" i="23"/>
  <c r="BU514" i="23"/>
  <c r="BU515" i="23"/>
  <c r="BU516" i="23"/>
  <c r="BU517" i="23"/>
  <c r="BU518" i="23"/>
  <c r="BU519" i="23"/>
  <c r="BU520" i="23"/>
  <c r="BU521" i="23"/>
  <c r="BU522" i="23"/>
  <c r="BU523" i="23"/>
  <c r="BU524" i="23"/>
  <c r="BU525" i="23"/>
  <c r="BU526" i="23"/>
  <c r="BU527" i="23"/>
  <c r="BU528" i="23"/>
  <c r="BU529" i="23"/>
  <c r="BU530" i="23"/>
  <c r="BU531" i="23"/>
  <c r="BU532" i="23"/>
  <c r="BU533" i="23"/>
  <c r="BU534" i="23"/>
  <c r="BU535" i="23"/>
  <c r="BU536" i="23"/>
  <c r="BU537" i="23"/>
  <c r="BU538" i="23"/>
  <c r="BU539" i="23"/>
  <c r="BU540" i="23"/>
  <c r="BU541" i="23"/>
  <c r="BU542" i="23"/>
  <c r="BU543" i="23"/>
  <c r="BU544" i="23"/>
  <c r="BU545" i="23"/>
  <c r="BU546" i="23"/>
  <c r="BU547" i="23"/>
  <c r="BU548" i="23"/>
  <c r="BU549" i="23"/>
  <c r="BU550" i="23"/>
  <c r="BU551" i="23"/>
  <c r="BU552" i="23"/>
  <c r="BU553" i="23"/>
  <c r="BU554" i="23"/>
  <c r="BU555" i="23"/>
  <c r="BU556" i="23"/>
  <c r="BU557" i="23"/>
  <c r="BU558" i="23"/>
  <c r="BU559" i="23"/>
  <c r="BU560" i="23"/>
  <c r="BU561" i="23"/>
  <c r="BU562" i="23"/>
  <c r="BU563" i="23"/>
  <c r="BU564" i="23"/>
  <c r="BU565" i="23"/>
  <c r="BU566" i="23"/>
  <c r="BU567" i="23"/>
  <c r="BU568" i="23"/>
  <c r="BU569" i="23"/>
  <c r="BU570" i="23"/>
  <c r="BU571" i="23"/>
  <c r="BU572" i="23"/>
  <c r="BU573" i="23"/>
  <c r="BU574" i="23"/>
  <c r="BU575" i="23"/>
  <c r="BU576" i="23"/>
  <c r="BU577" i="23"/>
  <c r="BU578" i="23"/>
  <c r="BU579" i="23"/>
  <c r="BU580" i="23"/>
  <c r="BU581" i="23"/>
  <c r="BU582" i="23"/>
  <c r="BU583" i="23"/>
  <c r="BU584" i="23"/>
  <c r="BU585" i="23"/>
  <c r="BU586" i="23"/>
  <c r="BU587" i="23"/>
  <c r="BU588" i="23"/>
  <c r="BU589" i="23"/>
  <c r="BU590" i="23"/>
  <c r="BU591" i="23"/>
  <c r="BU592" i="23"/>
  <c r="BU593" i="23"/>
  <c r="BU594" i="23"/>
  <c r="BU595" i="23"/>
  <c r="BU596" i="23"/>
  <c r="BU597" i="23"/>
  <c r="BU598" i="23"/>
  <c r="BU599" i="23"/>
  <c r="BU600" i="23"/>
  <c r="BU601" i="23"/>
  <c r="BU602" i="23"/>
  <c r="BU603" i="23"/>
  <c r="BU604" i="23"/>
  <c r="BU605" i="23"/>
  <c r="BU606" i="23"/>
  <c r="BU607" i="23"/>
  <c r="BU608" i="23"/>
  <c r="BU609" i="23"/>
  <c r="BU610" i="23"/>
  <c r="BU611" i="23"/>
  <c r="BU612" i="23"/>
  <c r="BU613" i="23"/>
  <c r="BU614" i="23"/>
  <c r="BU615" i="23"/>
  <c r="BU616" i="23"/>
  <c r="BU617" i="23"/>
  <c r="BU618" i="23"/>
  <c r="BU619" i="23"/>
  <c r="BU620" i="23"/>
  <c r="BU621" i="23"/>
  <c r="BU622" i="23"/>
  <c r="BU623" i="23"/>
  <c r="BU624" i="23"/>
  <c r="BU625" i="23"/>
  <c r="BU626" i="23"/>
  <c r="BU627" i="23"/>
  <c r="BU628" i="23"/>
  <c r="BU629" i="23"/>
  <c r="BU630" i="23"/>
  <c r="BU631" i="23"/>
  <c r="BU632" i="23"/>
  <c r="BU633" i="23"/>
  <c r="BU634" i="23"/>
  <c r="BU635" i="23"/>
  <c r="BU636" i="23"/>
  <c r="BU637" i="23"/>
  <c r="BU638" i="23"/>
  <c r="BU639" i="23"/>
  <c r="BU640" i="23"/>
  <c r="BU641" i="23"/>
  <c r="BU642" i="23"/>
  <c r="BU643" i="23"/>
  <c r="BU644" i="23"/>
  <c r="BU645" i="23"/>
  <c r="BU646" i="23"/>
  <c r="BU647" i="23"/>
  <c r="BU648" i="23"/>
  <c r="BU649" i="23"/>
  <c r="BU650" i="23"/>
  <c r="BU651" i="23"/>
  <c r="BU652" i="23"/>
  <c r="BU653" i="23"/>
  <c r="BU654" i="23"/>
  <c r="BU655" i="23"/>
  <c r="BU656" i="23"/>
  <c r="BU657" i="23"/>
  <c r="BU658" i="23"/>
  <c r="BU659" i="23"/>
  <c r="BU660" i="23"/>
  <c r="BU661" i="23"/>
  <c r="BU662" i="23"/>
  <c r="BU663" i="23"/>
  <c r="BU664" i="23"/>
  <c r="BU665" i="23"/>
  <c r="BU666" i="23"/>
  <c r="BU667" i="23"/>
  <c r="BU668" i="23"/>
  <c r="BU669" i="23"/>
  <c r="BU670" i="23"/>
  <c r="BU671" i="23"/>
  <c r="BU672" i="23"/>
  <c r="BU673" i="23"/>
  <c r="BU674" i="23"/>
  <c r="BU675" i="23"/>
  <c r="BU676" i="23"/>
  <c r="BU677" i="23"/>
  <c r="BU678" i="23"/>
  <c r="BU679" i="23"/>
  <c r="BU680" i="23"/>
  <c r="BU681" i="23"/>
  <c r="BU682" i="23"/>
  <c r="BU683" i="23"/>
  <c r="BU684" i="23"/>
  <c r="BU685" i="23"/>
  <c r="BU686" i="23"/>
  <c r="BU687" i="23"/>
  <c r="BU688" i="23"/>
  <c r="BU689" i="23"/>
  <c r="BU690" i="23"/>
  <c r="BU691" i="23"/>
  <c r="BU692" i="23"/>
  <c r="BU693" i="23"/>
  <c r="BU694" i="23"/>
  <c r="BU695" i="23"/>
  <c r="BU696" i="23"/>
  <c r="BU697" i="23"/>
  <c r="BU698" i="23"/>
  <c r="BU699" i="23"/>
  <c r="BU700" i="23"/>
  <c r="BU701" i="23"/>
  <c r="BU702" i="23"/>
  <c r="BU703" i="23"/>
  <c r="BU704" i="23"/>
  <c r="BU705" i="23"/>
  <c r="BU706" i="23"/>
  <c r="BU707" i="23"/>
  <c r="BU708" i="23"/>
  <c r="BU709" i="23"/>
  <c r="BU710" i="23"/>
  <c r="BU711" i="23"/>
  <c r="BU712" i="23"/>
  <c r="BU713" i="23"/>
  <c r="BU714" i="23"/>
  <c r="BU715" i="23"/>
  <c r="BU716" i="23"/>
  <c r="BU717" i="23"/>
  <c r="BU718" i="23"/>
  <c r="BU719" i="23"/>
  <c r="BU720" i="23"/>
  <c r="BU721" i="23"/>
  <c r="BU722" i="23"/>
  <c r="BU723" i="23"/>
  <c r="BU724" i="23"/>
  <c r="BU725" i="23"/>
  <c r="BU726" i="23"/>
  <c r="BU727" i="23"/>
  <c r="BU728" i="23"/>
  <c r="BU729" i="23"/>
  <c r="BU730" i="23"/>
  <c r="BU731" i="23"/>
  <c r="BU732" i="23"/>
  <c r="BU733" i="23"/>
  <c r="BU734" i="23"/>
  <c r="BU735" i="23"/>
  <c r="BU736" i="23"/>
  <c r="BU737" i="23"/>
  <c r="BU738" i="23"/>
  <c r="BU739" i="23"/>
  <c r="BU740" i="23"/>
  <c r="BU741" i="23"/>
  <c r="BU742" i="23"/>
  <c r="BU743" i="23"/>
  <c r="BU744" i="23"/>
  <c r="BU745" i="23"/>
  <c r="BU746" i="23"/>
  <c r="BU747" i="23"/>
  <c r="BU748" i="23"/>
  <c r="BU749" i="23"/>
  <c r="BU750" i="23"/>
  <c r="BU751" i="23"/>
  <c r="BU752" i="23"/>
  <c r="BU753" i="23"/>
  <c r="BU754" i="23"/>
  <c r="BU755" i="23"/>
  <c r="BU756" i="23"/>
  <c r="BU757" i="23"/>
  <c r="BU758" i="23"/>
  <c r="BU759" i="23"/>
  <c r="BU760" i="23"/>
  <c r="BU761" i="23"/>
  <c r="BU762" i="23"/>
  <c r="BU763" i="23"/>
  <c r="BU764" i="23"/>
  <c r="BU765" i="23"/>
  <c r="BU766" i="23"/>
  <c r="BU767" i="23"/>
  <c r="BU768" i="23"/>
  <c r="BU769" i="23"/>
  <c r="BU770" i="23"/>
  <c r="BU771" i="23"/>
  <c r="BU772" i="23"/>
  <c r="BU773" i="23"/>
  <c r="BU774" i="23"/>
  <c r="BU775" i="23"/>
  <c r="BU776" i="23"/>
  <c r="BU777" i="23"/>
  <c r="BU778" i="23"/>
  <c r="BU779" i="23"/>
  <c r="BU780" i="23"/>
  <c r="BU781" i="23"/>
  <c r="BU782" i="23"/>
  <c r="BU783" i="23"/>
  <c r="BU784" i="23"/>
  <c r="BU785" i="23"/>
  <c r="BU786" i="23"/>
  <c r="BU787" i="23"/>
  <c r="BU788" i="23"/>
  <c r="BU789" i="23"/>
  <c r="BU790" i="23"/>
  <c r="BU791" i="23"/>
  <c r="BU792" i="23"/>
  <c r="BU793" i="23"/>
  <c r="BU794" i="23"/>
  <c r="BU795" i="23"/>
  <c r="BU796" i="23"/>
  <c r="BU797" i="23"/>
  <c r="BU798" i="23"/>
  <c r="BU799" i="23"/>
  <c r="BU800" i="23"/>
  <c r="BU801" i="23"/>
  <c r="BU802" i="23"/>
  <c r="BU803" i="23"/>
  <c r="BU804" i="23"/>
  <c r="BU805" i="23"/>
  <c r="BU806" i="23"/>
  <c r="BU807" i="23"/>
  <c r="BU808" i="23"/>
  <c r="BU809" i="23"/>
  <c r="BU810" i="23"/>
  <c r="BU811" i="23"/>
  <c r="BU812" i="23"/>
  <c r="BU813" i="23"/>
  <c r="BU814" i="23"/>
  <c r="BU815" i="23"/>
  <c r="BU816" i="23"/>
  <c r="BU817" i="23"/>
  <c r="BU818" i="23"/>
  <c r="BU819" i="23"/>
  <c r="BU820" i="23"/>
  <c r="BU821" i="23"/>
  <c r="BU822" i="23"/>
  <c r="BU823" i="23"/>
  <c r="BU824" i="23"/>
  <c r="BU825" i="23"/>
  <c r="BU826" i="23"/>
  <c r="BU827" i="23"/>
  <c r="BU828" i="23"/>
  <c r="BU829" i="23"/>
  <c r="BU830" i="23"/>
  <c r="BU831" i="23"/>
  <c r="BU832" i="23"/>
  <c r="BU833" i="23"/>
  <c r="BU834" i="23"/>
  <c r="BU835" i="23"/>
  <c r="BU836" i="23"/>
  <c r="BU837" i="23"/>
  <c r="BU838" i="23"/>
  <c r="BU839" i="23"/>
  <c r="BU840" i="23"/>
  <c r="BU841" i="23"/>
  <c r="BU842" i="23"/>
  <c r="BU843" i="23"/>
  <c r="BU844" i="23"/>
  <c r="BU845" i="23"/>
  <c r="BU846" i="23"/>
  <c r="BU847" i="23"/>
  <c r="BU848" i="23"/>
  <c r="BU849" i="23"/>
  <c r="BU850" i="23"/>
  <c r="BU851" i="23"/>
  <c r="BU852" i="23"/>
  <c r="BU853" i="23"/>
  <c r="BU854" i="23"/>
  <c r="BU855" i="23"/>
  <c r="BU856" i="23"/>
  <c r="BU857" i="23"/>
  <c r="BU858" i="23"/>
  <c r="BU859" i="23"/>
  <c r="BU860" i="23"/>
  <c r="BU861" i="23"/>
  <c r="BU862" i="23"/>
  <c r="BU863" i="23"/>
  <c r="BU864" i="23"/>
  <c r="BU865" i="23"/>
  <c r="BU866" i="23"/>
  <c r="BU867" i="23"/>
  <c r="BU868" i="23"/>
  <c r="BU869" i="23"/>
  <c r="BU870" i="23"/>
  <c r="BU871" i="23"/>
  <c r="BU872" i="23"/>
  <c r="BU873" i="23"/>
  <c r="BU874" i="23"/>
  <c r="BU875" i="23"/>
  <c r="BU876" i="23"/>
  <c r="BU877" i="23"/>
  <c r="BU878" i="23"/>
  <c r="BU879" i="23"/>
  <c r="BU880" i="23"/>
  <c r="BU881" i="23"/>
  <c r="BU882" i="23"/>
  <c r="BU883" i="23"/>
  <c r="BU884" i="23"/>
  <c r="BU885" i="23"/>
  <c r="BU886" i="23"/>
  <c r="BU887" i="23"/>
  <c r="BU888" i="23"/>
  <c r="BU889" i="23"/>
  <c r="BU890" i="23"/>
  <c r="BU891" i="23"/>
  <c r="BU892" i="23"/>
  <c r="BU893" i="23"/>
  <c r="BU894" i="23"/>
  <c r="BU895" i="23"/>
  <c r="BU896" i="23"/>
  <c r="BU897" i="23"/>
  <c r="BU898" i="23"/>
  <c r="BU899" i="23"/>
  <c r="BU900" i="23"/>
  <c r="BU901" i="23"/>
  <c r="BU902" i="23"/>
  <c r="BU903" i="23"/>
  <c r="BU904" i="23"/>
  <c r="BU905" i="23"/>
  <c r="BU906" i="23"/>
  <c r="BU907" i="23"/>
  <c r="BU908" i="23"/>
  <c r="BU909" i="23"/>
  <c r="BU910" i="23"/>
  <c r="BU911" i="23"/>
  <c r="BU912" i="23"/>
  <c r="BU913" i="23"/>
  <c r="BU914" i="23"/>
  <c r="BU915" i="23"/>
  <c r="BU916" i="23"/>
  <c r="BU917" i="23"/>
  <c r="BU918" i="23"/>
  <c r="BU919" i="23"/>
  <c r="BU920" i="23"/>
  <c r="BU921" i="23"/>
  <c r="BU922" i="23"/>
  <c r="BU923" i="23"/>
  <c r="BU924" i="23"/>
  <c r="BU925" i="23"/>
  <c r="BU926" i="23"/>
  <c r="BU927" i="23"/>
  <c r="BU928" i="23"/>
  <c r="BU929" i="23"/>
  <c r="BU930" i="23"/>
  <c r="BU931" i="23"/>
  <c r="BU932" i="23"/>
  <c r="BU933" i="23"/>
  <c r="BU934" i="23"/>
  <c r="BU935" i="23"/>
  <c r="BU936" i="23"/>
  <c r="BU937" i="23"/>
  <c r="BU938" i="23"/>
  <c r="BU939" i="23"/>
  <c r="BU940" i="23"/>
  <c r="BU941" i="23"/>
  <c r="BU942" i="23"/>
  <c r="BU943" i="23"/>
  <c r="BU944" i="23"/>
  <c r="BU945" i="23"/>
  <c r="BU946" i="23"/>
  <c r="BU947" i="23"/>
  <c r="BU948" i="23"/>
  <c r="BU949" i="23"/>
  <c r="BU950" i="23"/>
  <c r="BU951" i="23"/>
  <c r="BU952" i="23"/>
  <c r="BU953" i="23"/>
  <c r="BU954" i="23"/>
  <c r="BU955" i="23"/>
  <c r="BU956" i="23"/>
  <c r="BU957" i="23"/>
  <c r="BU958" i="23"/>
  <c r="BU959" i="23"/>
  <c r="BU960" i="23"/>
  <c r="BU961" i="23"/>
  <c r="BU962" i="23"/>
  <c r="BU963" i="23"/>
  <c r="BU964" i="23"/>
  <c r="BU965" i="23"/>
  <c r="BU966" i="23"/>
  <c r="BU967" i="23"/>
  <c r="BU968" i="23"/>
  <c r="BU969" i="23"/>
  <c r="BU970" i="23"/>
  <c r="BU971" i="23"/>
  <c r="BU972" i="23"/>
  <c r="BU973" i="23"/>
  <c r="BU974" i="23"/>
  <c r="BU975" i="23"/>
  <c r="BU976" i="23"/>
  <c r="BU977" i="23"/>
  <c r="BU978" i="23"/>
  <c r="BU979" i="23"/>
  <c r="BU980" i="23"/>
  <c r="BU981" i="23"/>
  <c r="BU982" i="23"/>
  <c r="BU983" i="23"/>
  <c r="BU984" i="23"/>
  <c r="BU985" i="23"/>
  <c r="BU986" i="23"/>
  <c r="BU987" i="23"/>
  <c r="BU988" i="23"/>
  <c r="BU989" i="23"/>
  <c r="BU990" i="23"/>
  <c r="BU991" i="23"/>
  <c r="BU992" i="23"/>
  <c r="BU993" i="23"/>
  <c r="BU994" i="23"/>
  <c r="BU995" i="23"/>
  <c r="BU996" i="23"/>
  <c r="BU997" i="23"/>
  <c r="BU998" i="23"/>
  <c r="BU999" i="23"/>
  <c r="BU1000" i="23"/>
  <c r="BU1001" i="23"/>
  <c r="BU1002" i="23"/>
  <c r="BU1003" i="23"/>
  <c r="BU1004" i="23"/>
  <c r="BU1005" i="23"/>
  <c r="BU1006" i="23"/>
  <c r="BU1007" i="23"/>
  <c r="BU1008" i="23"/>
  <c r="BU1009" i="23"/>
  <c r="BU1010" i="23"/>
  <c r="BU1011" i="23"/>
  <c r="BU1012" i="23"/>
  <c r="BU1013" i="23"/>
  <c r="BU1014" i="23"/>
  <c r="BU1015" i="23"/>
  <c r="BU1016" i="23"/>
  <c r="BU1017" i="23"/>
  <c r="BU1018" i="23"/>
  <c r="BU1019" i="23"/>
  <c r="BU1020" i="23"/>
  <c r="BU1021" i="23"/>
  <c r="BU1022" i="23"/>
  <c r="BU1023" i="23"/>
  <c r="BU1024" i="23"/>
  <c r="BU1025" i="23"/>
  <c r="BU1026" i="23"/>
  <c r="BU1027" i="23"/>
  <c r="BU1028" i="23"/>
  <c r="BU1029" i="23"/>
  <c r="BU1030" i="23"/>
  <c r="BU1031" i="23"/>
  <c r="BU1032" i="23"/>
  <c r="BU1033" i="23"/>
  <c r="BU1034" i="23"/>
  <c r="BU1035" i="23"/>
  <c r="BU1036" i="23"/>
  <c r="BU1037" i="23"/>
  <c r="BU1038" i="23"/>
  <c r="BU1039" i="23"/>
  <c r="BU1040" i="23"/>
  <c r="BU1041" i="23"/>
  <c r="BU1042" i="23"/>
  <c r="BU1043" i="23"/>
  <c r="BU1044" i="23"/>
  <c r="BU1045" i="23"/>
  <c r="BU1046" i="23"/>
  <c r="BU1047" i="23"/>
  <c r="BU1048" i="23"/>
  <c r="BU1049" i="23"/>
  <c r="BU1050" i="23"/>
  <c r="BU1051" i="23"/>
  <c r="BU1052" i="23"/>
  <c r="BU1053" i="23"/>
  <c r="BU1054" i="23"/>
  <c r="BU1055" i="23"/>
  <c r="BU1056" i="23"/>
  <c r="BU1057" i="23"/>
  <c r="BU1058" i="23"/>
  <c r="BU1059" i="23"/>
  <c r="BU1060" i="23"/>
  <c r="BU1061" i="23"/>
  <c r="BU1062" i="23"/>
  <c r="BU1063" i="23"/>
  <c r="BU1064" i="23"/>
  <c r="BU1065" i="23"/>
  <c r="BU1066" i="23"/>
  <c r="BU1067" i="23"/>
  <c r="BU1068" i="23"/>
  <c r="BU1069" i="23"/>
  <c r="BU1070" i="23"/>
  <c r="BU1071" i="23"/>
  <c r="BU1072" i="23"/>
  <c r="BU1073" i="23"/>
  <c r="BU1074" i="23"/>
  <c r="BU1075" i="23"/>
  <c r="BU1076" i="23"/>
  <c r="BU1077" i="23"/>
  <c r="BU1078" i="23"/>
  <c r="BU1079" i="23"/>
  <c r="BU1080" i="23"/>
  <c r="BU1081" i="23"/>
  <c r="BU1082" i="23"/>
  <c r="BU1083" i="23"/>
  <c r="BU1084" i="23"/>
  <c r="BU1085" i="23"/>
  <c r="BU1086" i="23"/>
  <c r="BU1087" i="23"/>
  <c r="BU1088" i="23"/>
  <c r="BU1089" i="23"/>
  <c r="BU1090" i="23"/>
  <c r="BU1091" i="23"/>
  <c r="BU1092" i="23"/>
  <c r="BU1093" i="23"/>
  <c r="BU1094" i="23"/>
  <c r="BU1095" i="23"/>
  <c r="BU1096" i="23"/>
  <c r="BU1097" i="23"/>
  <c r="BU1098" i="23"/>
  <c r="BU1099" i="23"/>
  <c r="BU1100" i="23"/>
  <c r="BU1101" i="23"/>
  <c r="BU1102" i="23"/>
  <c r="BU1103" i="23"/>
  <c r="BU1104" i="23"/>
  <c r="BU1105" i="23"/>
  <c r="BU1106" i="23"/>
  <c r="BU1107" i="23"/>
  <c r="BU1108" i="23"/>
  <c r="BU1109" i="23"/>
  <c r="BU1110" i="23"/>
  <c r="BU1111" i="23"/>
  <c r="BU1112" i="23"/>
  <c r="BU1113" i="23"/>
  <c r="BU1114" i="23"/>
  <c r="BU1115" i="23"/>
  <c r="BU1116" i="23"/>
  <c r="BU1117" i="23"/>
  <c r="BU1118" i="23"/>
  <c r="BU1119" i="23"/>
  <c r="BU1120" i="23"/>
  <c r="BU1121" i="23"/>
  <c r="BU1122" i="23"/>
  <c r="BU1123" i="23"/>
  <c r="BU1124" i="23"/>
  <c r="BU1125" i="23"/>
  <c r="BU1126" i="23"/>
  <c r="BU1127" i="23"/>
  <c r="BU1128" i="23"/>
  <c r="BU1129" i="23"/>
  <c r="BU1130" i="23"/>
  <c r="BU1131" i="23"/>
  <c r="BU1132" i="23"/>
  <c r="BU1133" i="23"/>
  <c r="BU1134" i="23"/>
  <c r="BU1135" i="23"/>
  <c r="BU1136" i="23"/>
  <c r="BU1137" i="23"/>
  <c r="BU1138" i="23"/>
  <c r="BU1139" i="23"/>
  <c r="BU1140" i="23"/>
  <c r="BU1141" i="23"/>
  <c r="BU1142" i="23"/>
  <c r="BU1143" i="23"/>
  <c r="BU1144" i="23"/>
  <c r="BU1145" i="23"/>
  <c r="BU1146" i="23"/>
  <c r="BU1147" i="23"/>
  <c r="BU1148" i="23"/>
  <c r="BU1149" i="23"/>
  <c r="BU1150" i="23"/>
  <c r="BU1151" i="23"/>
  <c r="BU1152" i="23"/>
  <c r="BU1153" i="23"/>
  <c r="BU1154" i="23"/>
  <c r="BU1155" i="23"/>
  <c r="BU1156" i="23"/>
  <c r="BU1157" i="23"/>
  <c r="BU1158" i="23"/>
  <c r="BU1159" i="23"/>
  <c r="BU1160" i="23"/>
  <c r="BU1161" i="23"/>
  <c r="BU1162" i="23"/>
  <c r="BU1163" i="23"/>
  <c r="BU1164" i="23"/>
  <c r="BU1165" i="23"/>
  <c r="BU1166" i="23"/>
  <c r="BU1167" i="23"/>
  <c r="BU1168" i="23"/>
  <c r="BU1169" i="23"/>
  <c r="BU1170" i="23"/>
  <c r="BU1171" i="23"/>
  <c r="BU1172" i="23"/>
  <c r="BU1173" i="23"/>
  <c r="BU1174" i="23"/>
  <c r="BU1175" i="23"/>
  <c r="BU1176" i="23"/>
  <c r="BU1177" i="23"/>
  <c r="BU1178" i="23"/>
  <c r="BU1179" i="23"/>
  <c r="BU1180" i="23"/>
  <c r="BU1181" i="23"/>
  <c r="BU1182" i="23"/>
  <c r="BU1183" i="23"/>
  <c r="BU1184" i="23"/>
  <c r="BU1185" i="23"/>
  <c r="BU1186" i="23"/>
  <c r="BU1187" i="23"/>
  <c r="BU1188" i="23"/>
  <c r="BU1189" i="23"/>
  <c r="BU1190" i="23"/>
  <c r="BU1191" i="23"/>
  <c r="BU1192" i="23"/>
  <c r="BU1193" i="23"/>
  <c r="BU1194" i="23"/>
  <c r="BU1195" i="23"/>
  <c r="BU1196" i="23"/>
  <c r="BU1197" i="23"/>
  <c r="BU1198" i="23"/>
  <c r="BU1199" i="23"/>
  <c r="BU1200" i="23"/>
  <c r="BU1201" i="23"/>
  <c r="BU1202" i="23"/>
  <c r="BU1203" i="23"/>
  <c r="BU1204" i="23"/>
  <c r="BU1205" i="23"/>
  <c r="BU1206" i="23"/>
  <c r="BU1207" i="23"/>
  <c r="BU1208" i="23"/>
  <c r="BU1209" i="23"/>
  <c r="BU1210" i="23"/>
  <c r="BU1211" i="23"/>
  <c r="BU1212" i="23"/>
  <c r="BU1213" i="23"/>
  <c r="BU1214" i="23"/>
  <c r="BU1215" i="23"/>
  <c r="BU1216" i="23"/>
  <c r="BU1217" i="23"/>
  <c r="BU1218" i="23"/>
  <c r="BU1219" i="23"/>
  <c r="BU1220" i="23"/>
  <c r="BU1221" i="23"/>
  <c r="BU1222" i="23"/>
  <c r="BU1223" i="23"/>
  <c r="BU1224" i="23"/>
  <c r="BU1225" i="23"/>
  <c r="BU1226" i="23"/>
  <c r="BU1227" i="23"/>
  <c r="BU1228" i="23"/>
  <c r="BU1229" i="23"/>
  <c r="BU1230" i="23"/>
  <c r="BU1231" i="23"/>
  <c r="BU1232" i="23"/>
  <c r="BU1233" i="23"/>
  <c r="BU1234" i="23"/>
  <c r="BU1235" i="23"/>
  <c r="BU1236" i="23"/>
  <c r="BU1237" i="23"/>
  <c r="BU1238" i="23"/>
  <c r="BU1239" i="23"/>
  <c r="BU1240" i="23"/>
  <c r="BU1241" i="23"/>
  <c r="BU1242" i="23"/>
  <c r="BU1243" i="23"/>
  <c r="BU1244" i="23"/>
  <c r="BU1245" i="23"/>
  <c r="BU1246" i="23"/>
  <c r="BU1247" i="23"/>
  <c r="BU1248" i="23"/>
  <c r="BU1249" i="23"/>
  <c r="BU1250" i="23"/>
  <c r="BU1251" i="23"/>
  <c r="BU1252" i="23"/>
  <c r="BU1253" i="23"/>
  <c r="BU1254" i="23"/>
  <c r="BU1255" i="23"/>
  <c r="BU1256" i="23"/>
  <c r="BU1257" i="23"/>
  <c r="BU1258" i="23"/>
  <c r="BU1259" i="23"/>
  <c r="BU1260" i="23"/>
  <c r="BU1261" i="23"/>
  <c r="BU1262" i="23"/>
  <c r="BU1263" i="23"/>
  <c r="BU1264" i="23"/>
  <c r="BU1265" i="23"/>
  <c r="BU1266" i="23"/>
  <c r="BU1267" i="23"/>
  <c r="BU1268" i="23"/>
  <c r="BU1269" i="23"/>
  <c r="BU1270" i="23"/>
  <c r="BU1271" i="23"/>
  <c r="BU1272" i="23"/>
  <c r="BU1273" i="23"/>
  <c r="BU1274" i="23"/>
  <c r="BU1275" i="23"/>
  <c r="BU1276" i="23"/>
  <c r="BU1277" i="23"/>
  <c r="BU1278" i="23"/>
  <c r="BU1279" i="23"/>
  <c r="BU1280" i="23"/>
  <c r="BU1281" i="23"/>
  <c r="BU1282" i="23"/>
  <c r="BU1283" i="23"/>
  <c r="BU1284" i="23"/>
  <c r="BU1285" i="23"/>
  <c r="BU1286" i="23"/>
  <c r="BU1287" i="23"/>
  <c r="BU1288" i="23"/>
  <c r="BU1289" i="23"/>
  <c r="BU1290" i="23"/>
  <c r="BU1291" i="23"/>
  <c r="BU1292" i="23"/>
  <c r="BU1293" i="23"/>
  <c r="BU1294" i="23"/>
  <c r="BU1295" i="23"/>
  <c r="BU1296" i="23"/>
  <c r="BU1297" i="23"/>
  <c r="BU1298" i="23"/>
  <c r="BU1299" i="23"/>
  <c r="BU1300" i="23"/>
  <c r="BU1301" i="23"/>
  <c r="BU1302" i="23"/>
  <c r="BU1303" i="23"/>
  <c r="BU1304" i="23"/>
  <c r="BU1305" i="23"/>
  <c r="BU1306" i="23"/>
  <c r="BU1307" i="23"/>
  <c r="BU1308" i="23"/>
  <c r="BU1309" i="23"/>
  <c r="BU1310" i="23"/>
  <c r="BU1311" i="23"/>
  <c r="BU1312" i="23"/>
  <c r="BU1313" i="23"/>
  <c r="BU1314" i="23"/>
  <c r="BU1315" i="23"/>
  <c r="BU1316" i="23"/>
  <c r="BU1317" i="23"/>
  <c r="BU1318" i="23"/>
  <c r="BU1319" i="23"/>
  <c r="BU1320" i="23"/>
  <c r="BU1321" i="23"/>
  <c r="BU1322" i="23"/>
  <c r="BU1323" i="23"/>
  <c r="BU1324" i="23"/>
  <c r="BU1325" i="23"/>
  <c r="BU1326" i="23"/>
  <c r="BU1327" i="23"/>
  <c r="BU1328" i="23"/>
  <c r="BU1329" i="23"/>
  <c r="BU1330" i="23"/>
  <c r="BU1331" i="23"/>
  <c r="BU1332" i="23"/>
  <c r="BU1333" i="23"/>
  <c r="BU1334" i="23"/>
  <c r="BU1335" i="23"/>
  <c r="BU1336" i="23"/>
  <c r="BU1337" i="23"/>
  <c r="BU1338" i="23"/>
  <c r="BU1339" i="23"/>
  <c r="BU1340" i="23"/>
  <c r="BU1341" i="23"/>
  <c r="BU1342" i="23"/>
  <c r="BU1343" i="23"/>
  <c r="BU1344" i="23"/>
  <c r="BU1345" i="23"/>
  <c r="BU1346" i="23"/>
  <c r="BU1347" i="23"/>
  <c r="BU1348" i="23"/>
  <c r="BU1349" i="23"/>
  <c r="BU1350" i="23"/>
  <c r="BU1351" i="23"/>
  <c r="BU1352" i="23"/>
  <c r="BU1353" i="23"/>
  <c r="BU1354" i="23"/>
  <c r="BU1355" i="23"/>
  <c r="BU1356" i="23"/>
  <c r="BU1357" i="23"/>
  <c r="BU1358" i="23"/>
  <c r="BU1359" i="23"/>
  <c r="BU1360" i="23"/>
  <c r="BU1361" i="23"/>
  <c r="BU1362" i="23"/>
  <c r="BU1363" i="23"/>
  <c r="BU1364" i="23"/>
  <c r="BU1365" i="23"/>
  <c r="BU1366" i="23"/>
  <c r="BU1367" i="23"/>
  <c r="BU1368" i="23"/>
  <c r="BU1369" i="23"/>
  <c r="BU1370" i="23"/>
  <c r="BU1371" i="23"/>
  <c r="BU1372" i="23"/>
  <c r="BU1373" i="23"/>
  <c r="BU1374" i="23"/>
  <c r="BU1375" i="23"/>
  <c r="BU1376" i="23"/>
  <c r="BU1377" i="23"/>
  <c r="BU1378" i="23"/>
  <c r="BU1379" i="23"/>
  <c r="BU1380" i="23"/>
  <c r="BU1381" i="23"/>
  <c r="BU1382" i="23"/>
  <c r="BU1383" i="23"/>
  <c r="BU1384" i="23"/>
  <c r="BU1385" i="23"/>
  <c r="BU1386" i="23"/>
  <c r="BU1387" i="23"/>
  <c r="BU1388" i="23"/>
  <c r="BU1389" i="23"/>
  <c r="BU1390" i="23"/>
  <c r="BU1391" i="23"/>
  <c r="BU1392" i="23"/>
  <c r="BU1393" i="23"/>
  <c r="BU1394" i="23"/>
  <c r="BU1395" i="23"/>
  <c r="BU1396" i="23"/>
  <c r="BU1397" i="23"/>
  <c r="BU1398" i="23"/>
  <c r="BU1399" i="23"/>
  <c r="BU1400" i="23"/>
  <c r="BU1401" i="23"/>
  <c r="BU1402" i="23"/>
  <c r="BU1403" i="23"/>
  <c r="BU1404" i="23"/>
  <c r="BU1405" i="23"/>
  <c r="BU1406" i="23"/>
  <c r="BU1407" i="23"/>
  <c r="BU1408" i="23"/>
  <c r="BU1409" i="23"/>
  <c r="BU1410" i="23"/>
  <c r="BU1411" i="23"/>
  <c r="BU1412" i="23"/>
  <c r="BU1413" i="23"/>
  <c r="BU1414" i="23"/>
  <c r="BU1415" i="23"/>
  <c r="BU1416" i="23"/>
  <c r="BU1417" i="23"/>
  <c r="BU1418" i="23"/>
  <c r="BU1419" i="23"/>
  <c r="BU1420" i="23"/>
  <c r="BU1421" i="23"/>
  <c r="BU1422" i="23"/>
  <c r="BU1423" i="23"/>
  <c r="BU1424" i="23"/>
  <c r="BU1425" i="23"/>
  <c r="BU1426" i="23"/>
  <c r="BU1427" i="23"/>
  <c r="BU1428" i="23"/>
  <c r="BU1429" i="23"/>
  <c r="BU1430" i="23"/>
  <c r="BU1431" i="23"/>
  <c r="BU1432" i="23"/>
  <c r="BU1433" i="23"/>
  <c r="BU1434" i="23"/>
  <c r="BU1435" i="23"/>
  <c r="BU1436" i="23"/>
  <c r="BU1437" i="23"/>
  <c r="BU1438" i="23"/>
  <c r="BU1439" i="23"/>
  <c r="BU1440" i="23"/>
  <c r="BU1441" i="23"/>
  <c r="BU1442" i="23"/>
  <c r="BU1443" i="23"/>
  <c r="BU1444" i="23"/>
  <c r="BU1445" i="23"/>
  <c r="BU1446" i="23"/>
  <c r="BU1447" i="23"/>
  <c r="BU1448" i="23"/>
  <c r="BU1449" i="23"/>
  <c r="BU1450" i="23"/>
  <c r="BU1451" i="23"/>
  <c r="BU1452" i="23"/>
  <c r="BU1453" i="23"/>
  <c r="BU1454" i="23"/>
  <c r="BU1455" i="23"/>
  <c r="BU1456" i="23"/>
  <c r="BU1457" i="23"/>
  <c r="BU1458" i="23"/>
  <c r="BU1459" i="23"/>
  <c r="BU1460" i="23"/>
  <c r="BU1461" i="23"/>
  <c r="BU1462" i="23"/>
  <c r="BU1463" i="23"/>
  <c r="BU1464" i="23"/>
  <c r="BU1465" i="23"/>
  <c r="BU1466" i="23"/>
  <c r="BU1467" i="23"/>
  <c r="BU1468" i="23"/>
  <c r="BU1469" i="23"/>
  <c r="BU1470" i="23"/>
  <c r="BU1471" i="23"/>
  <c r="BU1472" i="23"/>
  <c r="BU1473" i="23"/>
  <c r="BU1474" i="23"/>
  <c r="BU1475" i="23"/>
  <c r="BU1476" i="23"/>
  <c r="BU1477" i="23"/>
  <c r="BU1478" i="23"/>
  <c r="BU1479" i="23"/>
  <c r="BU1480" i="23"/>
  <c r="BU1481" i="23"/>
  <c r="BU1482" i="23"/>
  <c r="BU1483" i="23"/>
  <c r="BU1484" i="23"/>
  <c r="BU1485" i="23"/>
  <c r="BU1486" i="23"/>
  <c r="BU1487" i="23"/>
  <c r="BU1488" i="23"/>
  <c r="BU1489" i="23"/>
  <c r="BU1490" i="23"/>
  <c r="BU1491" i="23"/>
  <c r="BU1492" i="23"/>
  <c r="BU1493" i="23"/>
  <c r="BU1494" i="23"/>
  <c r="BU1495" i="23"/>
  <c r="BU1496" i="23"/>
  <c r="BU1497" i="23"/>
  <c r="BU1498" i="23"/>
  <c r="BU1499" i="23"/>
  <c r="BU1500" i="23"/>
  <c r="BU1501" i="23"/>
  <c r="BU1502" i="23"/>
  <c r="BU1503" i="23"/>
  <c r="BU1504" i="23"/>
  <c r="BU1505" i="23"/>
  <c r="BU1506" i="23"/>
  <c r="BU1507" i="23"/>
  <c r="BU1508" i="23"/>
  <c r="BU1509" i="23"/>
  <c r="BU1510" i="23"/>
  <c r="BU1511" i="23"/>
  <c r="BU1512" i="23"/>
  <c r="BU1513" i="23"/>
  <c r="BU1514" i="23"/>
  <c r="BU1515" i="23"/>
  <c r="BU1516" i="23"/>
  <c r="BU1517" i="23"/>
  <c r="BU1518" i="23"/>
  <c r="BU1519" i="23"/>
  <c r="BU1520" i="23"/>
  <c r="BU1521" i="23"/>
  <c r="BU1522" i="23"/>
  <c r="BU1523" i="23"/>
  <c r="BU1524" i="23"/>
  <c r="BU1525" i="23"/>
  <c r="BU1526" i="23"/>
  <c r="BU1527" i="23"/>
  <c r="BU1528" i="23"/>
  <c r="BU1529" i="23"/>
  <c r="BU1530" i="23"/>
  <c r="BU1531" i="23"/>
  <c r="BU1532" i="23"/>
  <c r="BU1533" i="23"/>
  <c r="BU1534" i="23"/>
  <c r="BU1535" i="23"/>
  <c r="BU1536" i="23"/>
  <c r="BU1537" i="23"/>
  <c r="BU1538" i="23"/>
  <c r="BU1539" i="23"/>
  <c r="BU1540" i="23"/>
  <c r="BU1541" i="23"/>
  <c r="BU1542" i="23"/>
  <c r="BU1543" i="23"/>
  <c r="BU1544" i="23"/>
  <c r="BU1545" i="23"/>
  <c r="BU1546" i="23"/>
  <c r="BU1547" i="23"/>
  <c r="BU1548" i="23"/>
  <c r="BU1549" i="23"/>
  <c r="BU1550" i="23"/>
  <c r="BU1551" i="23"/>
  <c r="BU1552" i="23"/>
  <c r="BU1553" i="23"/>
  <c r="BU1554" i="23"/>
  <c r="BU1555" i="23"/>
  <c r="BU1556" i="23"/>
  <c r="BU1557" i="23"/>
  <c r="BU1558" i="23"/>
  <c r="BU1559" i="23"/>
  <c r="BU1560" i="23"/>
  <c r="BU1561" i="23"/>
  <c r="BU1562" i="23"/>
  <c r="BU1563" i="23"/>
  <c r="BU1564" i="23"/>
  <c r="BU1565" i="23"/>
  <c r="BU1566" i="23"/>
  <c r="BU1567" i="23"/>
  <c r="BU1568" i="23"/>
  <c r="BU1569" i="23"/>
  <c r="BU1570" i="23"/>
  <c r="BU1571" i="23"/>
  <c r="BU1572" i="23"/>
  <c r="BU1573" i="23"/>
  <c r="BU1574" i="23"/>
  <c r="BU1575" i="23"/>
  <c r="BU1576" i="23"/>
  <c r="BU1577" i="23"/>
  <c r="BU1578" i="23"/>
  <c r="BU1579" i="23"/>
  <c r="BU1580" i="23"/>
  <c r="BU1581" i="23"/>
  <c r="BU1582" i="23"/>
  <c r="BU1583" i="23"/>
  <c r="BU1584" i="23"/>
  <c r="BU1585" i="23"/>
  <c r="BU1586" i="23"/>
  <c r="BU1587" i="23"/>
  <c r="BU1588" i="23"/>
  <c r="BU1589" i="23"/>
  <c r="BU1590" i="23"/>
  <c r="BU1591" i="23"/>
  <c r="BU1592" i="23"/>
  <c r="BU1593" i="23"/>
  <c r="BU1594" i="23"/>
  <c r="BU1595" i="23"/>
  <c r="BU1596" i="23"/>
  <c r="BU1597" i="23"/>
  <c r="BU1598" i="23"/>
  <c r="BU1599" i="23"/>
  <c r="BU1600" i="23"/>
  <c r="BU1601" i="23"/>
  <c r="BU1602" i="23"/>
  <c r="BU1603" i="23"/>
  <c r="BU1604" i="23"/>
  <c r="BU1605" i="23"/>
  <c r="BU1606" i="23"/>
  <c r="BU1607" i="23"/>
  <c r="BU1608" i="23"/>
  <c r="BU1609" i="23"/>
  <c r="BU1610" i="23"/>
  <c r="BU1611" i="23"/>
  <c r="BU1612" i="23"/>
  <c r="BU1613" i="23"/>
  <c r="BU1614" i="23"/>
  <c r="BU1615" i="23"/>
  <c r="BU1616" i="23"/>
  <c r="BU1617" i="23"/>
  <c r="BU1618" i="23"/>
  <c r="BU1619" i="23"/>
  <c r="BU1620" i="23"/>
  <c r="BU1621" i="23"/>
  <c r="BU1622" i="23"/>
  <c r="BU1623" i="23"/>
  <c r="BU1624" i="23"/>
  <c r="BU1625" i="23"/>
  <c r="BU1626" i="23"/>
  <c r="BU1627" i="23"/>
  <c r="BU1628" i="23"/>
  <c r="BU1629" i="23"/>
  <c r="BU1630" i="23"/>
  <c r="BU1631" i="23"/>
  <c r="BU1632" i="23"/>
  <c r="BU1633" i="23"/>
  <c r="BU1634" i="23"/>
  <c r="BU1635" i="23"/>
  <c r="BU1636" i="23"/>
  <c r="BU1637" i="23"/>
  <c r="BU1638" i="23"/>
  <c r="BU1639" i="23"/>
  <c r="BU1640" i="23"/>
  <c r="BU1641" i="23"/>
  <c r="BU1642" i="23"/>
  <c r="BU1643" i="23"/>
  <c r="BU1644" i="23"/>
  <c r="BU1645" i="23"/>
  <c r="BU1646" i="23"/>
  <c r="BU1647" i="23"/>
  <c r="BU1648" i="23"/>
  <c r="BU1649" i="23"/>
  <c r="BU1650" i="23"/>
  <c r="BU1651" i="23"/>
  <c r="BU1652" i="23"/>
  <c r="BU1653" i="23"/>
  <c r="BU1654" i="23"/>
  <c r="BU1655" i="23"/>
  <c r="BU1656" i="23"/>
  <c r="BU1657" i="23"/>
  <c r="BU1658" i="23"/>
  <c r="BU1659" i="23"/>
  <c r="BU1660" i="23"/>
  <c r="BU1661" i="23"/>
  <c r="BU1662" i="23"/>
  <c r="BU1663" i="23"/>
  <c r="BU1664" i="23"/>
  <c r="BU1665" i="23"/>
  <c r="BU1666" i="23"/>
  <c r="BU1667" i="23"/>
  <c r="BU1668" i="23"/>
  <c r="BU1669" i="23"/>
  <c r="BU1670" i="23"/>
  <c r="BU1671" i="23"/>
  <c r="BU1672" i="23"/>
  <c r="BU1673" i="23"/>
  <c r="BU1674" i="23"/>
  <c r="BU1675" i="23"/>
  <c r="BU1676" i="23"/>
  <c r="BU1677" i="23"/>
  <c r="BU1678" i="23"/>
  <c r="BU1679" i="23"/>
  <c r="BU1680" i="23"/>
  <c r="BU1681" i="23"/>
  <c r="BU1682" i="23"/>
  <c r="BU1683" i="23"/>
  <c r="BU1684" i="23"/>
  <c r="BU1685" i="23"/>
  <c r="BU1686" i="23"/>
  <c r="BU1687" i="23"/>
  <c r="BU1688" i="23"/>
  <c r="BU1689" i="23"/>
  <c r="BU1690" i="23"/>
  <c r="BU1691" i="23"/>
  <c r="BU1692" i="23"/>
  <c r="BU1693" i="23"/>
  <c r="BU1694" i="23"/>
  <c r="BU1695" i="23"/>
  <c r="BU1696" i="23"/>
  <c r="BU1697" i="23"/>
  <c r="BU1698" i="23"/>
  <c r="BU1699" i="23"/>
  <c r="BU1700" i="23"/>
  <c r="BU1701" i="23"/>
  <c r="BU1702" i="23"/>
  <c r="BU1703" i="23"/>
  <c r="BU1704" i="23"/>
  <c r="BU1705" i="23"/>
  <c r="BU1706" i="23"/>
  <c r="BU1707" i="23"/>
  <c r="BU1708" i="23"/>
  <c r="BU1709" i="23"/>
  <c r="BU1710" i="23"/>
  <c r="BU1711" i="23"/>
  <c r="BU1712" i="23"/>
  <c r="BU1713" i="23"/>
  <c r="BU1714" i="23"/>
  <c r="BU1715" i="23"/>
  <c r="BU1716" i="23"/>
  <c r="BU1717" i="23"/>
  <c r="BU1718" i="23"/>
  <c r="BU1719" i="23"/>
  <c r="BU1720" i="23"/>
  <c r="BU1721" i="23"/>
  <c r="BU1722" i="23"/>
  <c r="BU1723" i="23"/>
  <c r="BU1724" i="23"/>
  <c r="BU1725" i="23"/>
  <c r="BU1726" i="23"/>
  <c r="BU1727" i="23"/>
  <c r="BU1728" i="23"/>
  <c r="BU1729" i="23"/>
  <c r="BU1730" i="23"/>
  <c r="BU1731" i="23"/>
  <c r="BU1732" i="23"/>
  <c r="BU1733" i="23"/>
  <c r="BU1734" i="23"/>
  <c r="BU1735" i="23"/>
  <c r="BU1736" i="23"/>
  <c r="BU1737" i="23"/>
  <c r="BU1738" i="23"/>
  <c r="BU1739" i="23"/>
  <c r="BU1740" i="23"/>
  <c r="BU1741" i="23"/>
  <c r="BU1742" i="23"/>
  <c r="BU1743" i="23"/>
  <c r="BU1744" i="23"/>
  <c r="BU1745" i="23"/>
  <c r="BU1746" i="23"/>
  <c r="BU1747" i="23"/>
  <c r="BU1748" i="23"/>
  <c r="BU1749" i="23"/>
  <c r="BU1750" i="23"/>
  <c r="BU1751" i="23"/>
  <c r="BU1752" i="23"/>
  <c r="BU1753" i="23"/>
  <c r="BU1754" i="23"/>
  <c r="BU1755" i="23"/>
  <c r="BU1756" i="23"/>
  <c r="BU1757" i="23"/>
  <c r="BU1758" i="23"/>
  <c r="BU1759" i="23"/>
  <c r="BU1760" i="23"/>
  <c r="BU1761" i="23"/>
  <c r="BU1762" i="23"/>
  <c r="BU1763" i="23"/>
  <c r="BU1764" i="23"/>
  <c r="BU1765" i="23"/>
  <c r="BU1766" i="23"/>
  <c r="BU1767" i="23"/>
  <c r="BU1768" i="23"/>
  <c r="BU1769" i="23"/>
  <c r="BU1770" i="23"/>
  <c r="BU1771" i="23"/>
  <c r="BU1772" i="23"/>
  <c r="BU1773" i="23"/>
  <c r="BU1774" i="23"/>
  <c r="BU1775" i="23"/>
  <c r="BU1776" i="23"/>
  <c r="BU1777" i="23"/>
  <c r="BU1778" i="23"/>
  <c r="BU1779" i="23"/>
  <c r="BU1780" i="23"/>
  <c r="BU1781" i="23"/>
  <c r="BU1782" i="23"/>
  <c r="BU1783" i="23"/>
  <c r="BU1784" i="23"/>
  <c r="BU1785" i="23"/>
  <c r="BU1786" i="23"/>
  <c r="BU1787" i="23"/>
  <c r="BU1788" i="23"/>
  <c r="BU1789" i="23"/>
  <c r="BU1790" i="23"/>
  <c r="BU1791" i="23"/>
  <c r="BU1792" i="23"/>
  <c r="BU1793" i="23"/>
  <c r="BU1794" i="23"/>
  <c r="BU1795" i="23"/>
  <c r="BU1796" i="23"/>
  <c r="BU1797" i="23"/>
  <c r="BU1798" i="23"/>
  <c r="BU1799" i="23"/>
  <c r="BU1800" i="23"/>
  <c r="BU1801" i="23"/>
  <c r="BU1802" i="23"/>
  <c r="BU1803" i="23"/>
  <c r="BU1804" i="23"/>
  <c r="BU1805" i="23"/>
  <c r="BU1806" i="23"/>
  <c r="BU1807" i="23"/>
  <c r="BU1808" i="23"/>
  <c r="BU1809" i="23"/>
  <c r="BU1810" i="23"/>
  <c r="BU1811" i="23"/>
  <c r="BU1812" i="23"/>
  <c r="BU1813" i="23"/>
  <c r="BU1814" i="23"/>
  <c r="BU1815" i="23"/>
  <c r="BU1816" i="23"/>
  <c r="BU1817" i="23"/>
  <c r="BU1818" i="23"/>
  <c r="BU1819" i="23"/>
  <c r="BU1820" i="23"/>
  <c r="BU1821" i="23"/>
  <c r="BU1822" i="23"/>
  <c r="BU1823" i="23"/>
  <c r="BU1824" i="23"/>
  <c r="BU1825" i="23"/>
  <c r="BU1826" i="23"/>
  <c r="BU1827" i="23"/>
  <c r="BU1828" i="23"/>
  <c r="BU1829" i="23"/>
  <c r="BU1830" i="23"/>
  <c r="BU1831" i="23"/>
  <c r="BU1832" i="23"/>
  <c r="BU1833" i="23"/>
  <c r="BU1834" i="23"/>
  <c r="BU1835" i="23"/>
  <c r="BU1836" i="23"/>
  <c r="BU1837" i="23"/>
  <c r="BU1838" i="23"/>
  <c r="BU1839" i="23"/>
  <c r="BU1840" i="23"/>
  <c r="BU1841" i="23"/>
  <c r="BU1842" i="23"/>
  <c r="BU1843" i="23"/>
  <c r="BU1844" i="23"/>
  <c r="BU1845" i="23"/>
  <c r="BU1846" i="23"/>
  <c r="BU1847" i="23"/>
  <c r="BU1848" i="23"/>
  <c r="BU1849" i="23"/>
  <c r="BU1850" i="23"/>
  <c r="BU1851" i="23"/>
  <c r="BU1852" i="23"/>
  <c r="BU1853" i="23"/>
  <c r="BU1854" i="23"/>
  <c r="BU1855" i="23"/>
  <c r="BU1856" i="23"/>
  <c r="BU1857" i="23"/>
  <c r="BU1858" i="23"/>
  <c r="BU1859" i="23"/>
  <c r="BU1860" i="23"/>
  <c r="BU1861" i="23"/>
  <c r="BU1862" i="23"/>
  <c r="BU1863" i="23"/>
  <c r="BU1864" i="23"/>
  <c r="BU1865" i="23"/>
  <c r="BU1866" i="23"/>
  <c r="BU1867" i="23"/>
  <c r="BU1868" i="23"/>
  <c r="BU1869" i="23"/>
  <c r="BU1870" i="23"/>
  <c r="BU1871" i="23"/>
  <c r="BU1872" i="23"/>
  <c r="BU1873" i="23"/>
  <c r="BU1874" i="23"/>
  <c r="BU1875" i="23"/>
  <c r="BU1876" i="23"/>
  <c r="BU1877" i="23"/>
  <c r="BU1878" i="23"/>
  <c r="BU1879" i="23"/>
  <c r="BU1880" i="23"/>
  <c r="BU1881" i="23"/>
  <c r="BU1882" i="23"/>
  <c r="BU1883" i="23"/>
  <c r="BU1884" i="23"/>
  <c r="BU1885" i="23"/>
  <c r="BU1886" i="23"/>
  <c r="BU1887" i="23"/>
  <c r="BU1888" i="23"/>
  <c r="BU1889" i="23"/>
  <c r="BU1890" i="23"/>
  <c r="BU1891" i="23"/>
  <c r="BU1892" i="23"/>
  <c r="BU1893" i="23"/>
  <c r="BU1894" i="23"/>
  <c r="BU1895" i="23"/>
  <c r="BU1896" i="23"/>
  <c r="BU1897" i="23"/>
  <c r="BU1898" i="23"/>
  <c r="BU1899" i="23"/>
  <c r="BU1900" i="23"/>
  <c r="BU1901" i="23"/>
  <c r="BU1902" i="23"/>
  <c r="BU1903" i="23"/>
  <c r="BU1904" i="23"/>
  <c r="BU1905" i="23"/>
  <c r="BU1906" i="23"/>
  <c r="BU1907" i="23"/>
  <c r="BU1908" i="23"/>
  <c r="BU1909" i="23"/>
  <c r="BU1910" i="23"/>
  <c r="BU1911" i="23"/>
  <c r="BU1912" i="23"/>
  <c r="BU1913" i="23"/>
  <c r="BU1914" i="23"/>
  <c r="BU1915" i="23"/>
  <c r="BU1916" i="23"/>
  <c r="BU1917" i="23"/>
  <c r="BU1918" i="23"/>
  <c r="BU1919" i="23"/>
  <c r="BU1920" i="23"/>
  <c r="BU1921" i="23"/>
  <c r="BU1922" i="23"/>
  <c r="BU1923" i="23"/>
  <c r="BU1924" i="23"/>
  <c r="BU1925" i="23"/>
  <c r="BU1926" i="23"/>
  <c r="BU1927" i="23"/>
  <c r="BU1928" i="23"/>
  <c r="BU1929" i="23"/>
  <c r="BU1930" i="23"/>
  <c r="BU1931" i="23"/>
  <c r="BU1932" i="23"/>
  <c r="BU1933" i="23"/>
  <c r="BU1934" i="23"/>
  <c r="BU1935" i="23"/>
  <c r="BU1936" i="23"/>
  <c r="BU1937" i="23"/>
  <c r="BU1938" i="23"/>
  <c r="BU1939" i="23"/>
  <c r="BU1940" i="23"/>
  <c r="BU1941" i="23"/>
  <c r="BU1942" i="23"/>
  <c r="BU1943" i="23"/>
  <c r="BU1944" i="23"/>
  <c r="BU1945" i="23"/>
  <c r="BU1946" i="23"/>
  <c r="BU1947" i="23"/>
  <c r="BU1948" i="23"/>
  <c r="BU1949" i="23"/>
  <c r="BU1950" i="23"/>
  <c r="BU1951" i="23"/>
  <c r="BU1952" i="23"/>
  <c r="BU1953" i="23"/>
  <c r="BU1954" i="23"/>
  <c r="BU1955" i="23"/>
  <c r="BU1956" i="23"/>
  <c r="BU1957" i="23"/>
  <c r="BU1958" i="23"/>
  <c r="BU1959" i="23"/>
  <c r="BU1960" i="23"/>
  <c r="BU1961" i="23"/>
  <c r="BU1962" i="23"/>
  <c r="BU1963" i="23"/>
  <c r="BU1964" i="23"/>
  <c r="BU1965" i="23"/>
  <c r="BU1966" i="23"/>
  <c r="BU1967" i="23"/>
  <c r="BU1968" i="23"/>
  <c r="BU1969" i="23"/>
  <c r="BU1970" i="23"/>
  <c r="BU1971" i="23"/>
  <c r="BU1972" i="23"/>
  <c r="BU1973" i="23"/>
  <c r="BU1974" i="23"/>
  <c r="BU1975" i="23"/>
  <c r="BU1976" i="23"/>
  <c r="BU1977" i="23"/>
  <c r="BU1978" i="23"/>
  <c r="BU1979" i="23"/>
  <c r="BU1980" i="23"/>
  <c r="BU1981" i="23"/>
  <c r="BU1982" i="23"/>
  <c r="BU1983" i="23"/>
  <c r="BU1984" i="23"/>
  <c r="BU1985" i="23"/>
  <c r="BU1986" i="23"/>
  <c r="BU1987" i="23"/>
  <c r="BU1988" i="23"/>
  <c r="BU1989" i="23"/>
  <c r="BU1990" i="23"/>
  <c r="BU1991" i="23"/>
  <c r="BU1992" i="23"/>
  <c r="BU1993" i="23"/>
  <c r="BU1994" i="23"/>
  <c r="BU1995" i="23"/>
  <c r="BU1996" i="23"/>
  <c r="BU1997" i="23"/>
  <c r="BU1998" i="23"/>
  <c r="BU1999" i="23"/>
  <c r="BU2000" i="23"/>
  <c r="BU2001" i="23"/>
  <c r="BU2002" i="23"/>
  <c r="BU2003" i="23"/>
  <c r="BU2004" i="23"/>
  <c r="BU2005" i="23"/>
  <c r="BU2006" i="23"/>
  <c r="BU2007" i="23"/>
  <c r="BU2008" i="23"/>
  <c r="BU2009" i="23"/>
  <c r="BU2010" i="23"/>
  <c r="BU2011" i="23"/>
  <c r="BU2012" i="23"/>
  <c r="BU2013" i="23"/>
  <c r="BU2014" i="23"/>
  <c r="BU2015" i="23"/>
  <c r="BU2016" i="23"/>
  <c r="BU2017" i="23"/>
  <c r="BU2018" i="23"/>
  <c r="BU2019" i="23"/>
  <c r="BU2020" i="23"/>
  <c r="BU2021" i="23"/>
  <c r="BU2022" i="23"/>
  <c r="BU2023" i="23"/>
  <c r="BU2024" i="23"/>
  <c r="BU2025" i="23"/>
  <c r="BU2026" i="23"/>
  <c r="BU2027" i="23"/>
  <c r="BU2028" i="23"/>
  <c r="BU2029" i="23"/>
  <c r="BU2030" i="23"/>
  <c r="BU2031" i="23"/>
  <c r="BU2032" i="23"/>
  <c r="BU2033" i="23"/>
  <c r="BU2034" i="23"/>
  <c r="BU2035" i="23"/>
  <c r="BU2036" i="23"/>
  <c r="BU2037" i="23"/>
  <c r="BU2038" i="23"/>
  <c r="BU2039" i="23"/>
  <c r="BU2040" i="23"/>
  <c r="BU2041" i="23"/>
  <c r="BU2042" i="23"/>
  <c r="BU2043" i="23"/>
  <c r="BU2044" i="23"/>
  <c r="BU2045" i="23"/>
  <c r="BU2046" i="23"/>
  <c r="BU2047" i="23"/>
  <c r="BU2048" i="23"/>
  <c r="BU2049" i="23"/>
  <c r="BU2050" i="23"/>
  <c r="BU2051" i="23"/>
  <c r="BU2052" i="23"/>
  <c r="BU2053" i="23"/>
  <c r="BU2054" i="23"/>
  <c r="BU2055" i="23"/>
  <c r="BU2056" i="23"/>
  <c r="BU2057" i="23"/>
  <c r="BU2058" i="23"/>
  <c r="BU2059" i="23"/>
  <c r="BU2060" i="23"/>
  <c r="BU2061" i="23"/>
  <c r="BU2062" i="23"/>
  <c r="BU2063" i="23"/>
  <c r="BU2064" i="23"/>
  <c r="BU2065" i="23"/>
  <c r="BU2066" i="23"/>
  <c r="BU2067" i="23"/>
  <c r="BU2068" i="23"/>
  <c r="BU2069" i="23"/>
  <c r="BU2070" i="23"/>
  <c r="BU2071" i="23"/>
  <c r="BU2072" i="23"/>
  <c r="BU2073" i="23"/>
  <c r="BU2074" i="23"/>
  <c r="BU2075" i="23"/>
  <c r="BU2076" i="23"/>
  <c r="BU2077" i="23"/>
  <c r="BU2078" i="23"/>
  <c r="BU2079" i="23"/>
  <c r="BU2080" i="23"/>
  <c r="BU2081" i="23"/>
  <c r="BU2082" i="23"/>
  <c r="BU2083" i="23"/>
  <c r="BU2084" i="23"/>
  <c r="BU2085" i="23"/>
  <c r="BU2086" i="23"/>
  <c r="BU2087" i="23"/>
  <c r="BU2088" i="23"/>
  <c r="BU2089" i="23"/>
  <c r="BU2090" i="23"/>
  <c r="BU2091" i="23"/>
  <c r="BU2092" i="23"/>
  <c r="BU2093" i="23"/>
  <c r="BU2094" i="23"/>
  <c r="BU2095" i="23"/>
  <c r="BU2096" i="23"/>
  <c r="BU2097" i="23"/>
  <c r="BU2098" i="23"/>
  <c r="BU2099" i="23"/>
  <c r="BU2100" i="23"/>
  <c r="BU2101" i="23"/>
  <c r="BU2102" i="23"/>
  <c r="BU2103" i="23"/>
  <c r="BU2104" i="23"/>
  <c r="BU2105" i="23"/>
  <c r="BU2106" i="23"/>
  <c r="BU2107" i="23"/>
  <c r="BU2108" i="23"/>
  <c r="BU2109" i="23"/>
  <c r="BU2110" i="23"/>
  <c r="BU2111" i="23"/>
  <c r="BU2112" i="23"/>
  <c r="BU2113" i="23"/>
  <c r="BU2114" i="23"/>
  <c r="BU2115" i="23"/>
  <c r="BU2116" i="23"/>
  <c r="BU2117" i="23"/>
  <c r="BU2118" i="23"/>
  <c r="BU2119" i="23"/>
  <c r="BU2120" i="23"/>
  <c r="BU2121" i="23"/>
  <c r="BU2122" i="23"/>
  <c r="BU2123" i="23"/>
  <c r="BU2124" i="23"/>
  <c r="BU2125" i="23"/>
  <c r="BU2126" i="23"/>
  <c r="BU2127" i="23"/>
  <c r="BU2128" i="23"/>
  <c r="BU2129" i="23"/>
  <c r="BU2130" i="23"/>
  <c r="BU2131" i="23"/>
  <c r="BU2132" i="23"/>
  <c r="BU2133" i="23"/>
  <c r="BU2134" i="23"/>
  <c r="BU2135" i="23"/>
  <c r="BU2136" i="23"/>
  <c r="BU2137" i="23"/>
  <c r="BU2138" i="23"/>
  <c r="BU2139" i="23"/>
  <c r="BU2140" i="23"/>
  <c r="BU2141" i="23"/>
  <c r="BU2142" i="23"/>
  <c r="BU2143" i="23"/>
  <c r="BU2144" i="23"/>
  <c r="BU2145" i="23"/>
  <c r="BU2146" i="23"/>
  <c r="BU2147" i="23"/>
  <c r="BU2148" i="23"/>
  <c r="BU2149" i="23"/>
  <c r="BU2150" i="23"/>
  <c r="BU2151" i="23"/>
  <c r="BU2152" i="23"/>
  <c r="BU2153" i="23"/>
  <c r="BU2154" i="23"/>
  <c r="BU2155" i="23"/>
  <c r="BU2156" i="23"/>
  <c r="BU2157" i="23"/>
  <c r="BU2158" i="23"/>
  <c r="BU2159" i="23"/>
  <c r="BU2160" i="23"/>
  <c r="BU2161" i="23"/>
  <c r="BU2162" i="23"/>
  <c r="BU2163" i="23"/>
  <c r="BU2164" i="23"/>
  <c r="BU2165" i="23"/>
  <c r="BU2166" i="23"/>
  <c r="BU2167" i="23"/>
  <c r="BU2168" i="23"/>
  <c r="BU2169" i="23"/>
  <c r="BU2170" i="23"/>
  <c r="BU2171" i="23"/>
  <c r="BU2172" i="23"/>
  <c r="BU2173" i="23"/>
  <c r="BU2174" i="23"/>
  <c r="BU2175" i="23"/>
  <c r="BU2176" i="23"/>
  <c r="BU2177" i="23"/>
  <c r="BU2178" i="23"/>
  <c r="BU2179" i="23"/>
  <c r="BU2180" i="23"/>
  <c r="BU2181" i="23"/>
  <c r="BU2182" i="23"/>
  <c r="BU2183" i="23"/>
  <c r="BU2184" i="23"/>
  <c r="BU2185" i="23"/>
  <c r="BU2186" i="23"/>
  <c r="BU2187" i="23"/>
  <c r="BU2188" i="23"/>
  <c r="BU2189" i="23"/>
  <c r="BU2190" i="23"/>
  <c r="BU2191" i="23"/>
  <c r="BU2192" i="23"/>
  <c r="BU2193" i="23"/>
  <c r="BU2194" i="23"/>
  <c r="BU2195" i="23"/>
  <c r="BU2196" i="23"/>
  <c r="BU2197" i="23"/>
  <c r="BU2198" i="23"/>
  <c r="BU2199" i="23"/>
  <c r="BU2200" i="23"/>
  <c r="BU2201" i="23"/>
  <c r="BU2202" i="23"/>
  <c r="BU2203" i="23"/>
  <c r="BU2204" i="23"/>
  <c r="BU2205" i="23"/>
  <c r="BU2206" i="23"/>
  <c r="BU2207" i="23"/>
  <c r="BU2208" i="23"/>
  <c r="BU2209" i="23"/>
  <c r="BU2210" i="23"/>
  <c r="BU2211" i="23"/>
  <c r="BU2212" i="23"/>
  <c r="BU2213" i="23"/>
  <c r="BU2214" i="23"/>
  <c r="BU2215" i="23"/>
  <c r="BU2216" i="23"/>
  <c r="BU2217" i="23"/>
  <c r="BU2218" i="23"/>
  <c r="BU2219" i="23"/>
  <c r="BU2220" i="23"/>
  <c r="BU2221" i="23"/>
  <c r="BU2222" i="23"/>
  <c r="BU2223" i="23"/>
  <c r="BU2224" i="23"/>
  <c r="BU2225" i="23"/>
  <c r="BU2226" i="23"/>
  <c r="BU2227" i="23"/>
  <c r="BU2228" i="23"/>
  <c r="BU2229" i="23"/>
  <c r="BU2230" i="23"/>
  <c r="BU2231" i="23"/>
  <c r="BU2232" i="23"/>
  <c r="BU2233" i="23"/>
  <c r="BU2234" i="23"/>
  <c r="BU2235" i="23"/>
  <c r="BU2236" i="23"/>
  <c r="BU2237" i="23"/>
  <c r="BU2238" i="23"/>
  <c r="BU2239" i="23"/>
  <c r="BU2240" i="23"/>
  <c r="BU2241" i="23"/>
  <c r="BU2242" i="23"/>
  <c r="BU2243" i="23"/>
  <c r="BU2244" i="23"/>
  <c r="BU2245" i="23"/>
  <c r="BU2246" i="23"/>
  <c r="BU2247" i="23"/>
  <c r="BU2248" i="23"/>
  <c r="BU2249" i="23"/>
  <c r="BU2250" i="23"/>
  <c r="BU2251" i="23"/>
  <c r="BU2252" i="23"/>
  <c r="BU2253" i="23"/>
  <c r="BU2254" i="23"/>
  <c r="BU2255" i="23"/>
  <c r="BU2256" i="23"/>
  <c r="BU2257" i="23"/>
  <c r="BU2258" i="23"/>
  <c r="BU2259" i="23"/>
  <c r="BU2260" i="23"/>
  <c r="BU2261" i="23"/>
  <c r="BU2262" i="23"/>
  <c r="BU2263" i="23"/>
  <c r="BU2264" i="23"/>
  <c r="BU2265" i="23"/>
  <c r="BU2266" i="23"/>
  <c r="BU2267" i="23"/>
  <c r="BU2268" i="23"/>
  <c r="BU2269" i="23"/>
  <c r="BU2270" i="23"/>
  <c r="BU2271" i="23"/>
  <c r="BU2272" i="23"/>
  <c r="BU2273" i="23"/>
  <c r="BU2274" i="23"/>
  <c r="BU2275" i="23"/>
  <c r="BU2276" i="23"/>
  <c r="BU2277" i="23"/>
  <c r="BU2278" i="23"/>
  <c r="BU2279" i="23"/>
  <c r="BU2280" i="23"/>
  <c r="BU2281" i="23"/>
  <c r="BU2282" i="23"/>
  <c r="BU2283" i="23"/>
  <c r="BU2284" i="23"/>
  <c r="BU2285" i="23"/>
  <c r="BU2286" i="23"/>
  <c r="BU2287" i="23"/>
  <c r="BU2288" i="23"/>
  <c r="BU2289" i="23"/>
  <c r="BU2290" i="23"/>
  <c r="BU2291" i="23"/>
  <c r="BU2292" i="23"/>
  <c r="BU2293" i="23"/>
  <c r="BU2294" i="23"/>
  <c r="BU2295" i="23"/>
  <c r="BU2296" i="23"/>
  <c r="BU2297" i="23"/>
  <c r="BU2298" i="23"/>
  <c r="BU2299" i="23"/>
  <c r="BU2300" i="23"/>
  <c r="BU2301" i="23"/>
  <c r="BU2302" i="23"/>
  <c r="BU2303" i="23"/>
  <c r="BU2304" i="23"/>
  <c r="BU2305" i="23"/>
  <c r="BU2306" i="23"/>
  <c r="BU2307" i="23"/>
  <c r="BU2308" i="23"/>
  <c r="BU2309" i="23"/>
  <c r="BU2310" i="23"/>
  <c r="BU2311" i="23"/>
  <c r="BU2312" i="23"/>
  <c r="BU2313" i="23"/>
  <c r="BU2314" i="23"/>
  <c r="BU2315" i="23"/>
  <c r="BU2316" i="23"/>
  <c r="BU2317" i="23"/>
  <c r="BU2318" i="23"/>
  <c r="BU2319" i="23"/>
  <c r="BU2320" i="23"/>
  <c r="BU2321" i="23"/>
  <c r="BU2322" i="23"/>
  <c r="BU2323" i="23"/>
  <c r="BU2324" i="23"/>
  <c r="BU2325" i="23"/>
  <c r="BU2326" i="23"/>
  <c r="BU2327" i="23"/>
  <c r="BU2328" i="23"/>
  <c r="BU2329" i="23"/>
  <c r="BU2330" i="23"/>
  <c r="BU2331" i="23"/>
  <c r="BU2332" i="23"/>
  <c r="BU2333" i="23"/>
  <c r="BU2334" i="23"/>
  <c r="BU2335" i="23"/>
  <c r="BU2336" i="23"/>
  <c r="BU2337" i="23"/>
  <c r="BU2338" i="23"/>
  <c r="BU2339" i="23"/>
  <c r="BU2340" i="23"/>
  <c r="BU2341" i="23"/>
  <c r="BU2342" i="23"/>
  <c r="BU2343" i="23"/>
  <c r="BU2344" i="23"/>
  <c r="BU2345" i="23"/>
  <c r="BU2346" i="23"/>
  <c r="BU2347" i="23"/>
  <c r="BU2348" i="23"/>
  <c r="BU2349" i="23"/>
  <c r="BU2350" i="23"/>
  <c r="BU2351" i="23"/>
  <c r="BU2352" i="23"/>
  <c r="BU2353" i="23"/>
  <c r="BU2354" i="23"/>
  <c r="BU2355" i="23"/>
  <c r="BU2356" i="23"/>
  <c r="BU2357" i="23"/>
  <c r="BU2358" i="23"/>
  <c r="BU2359" i="23"/>
  <c r="BU2360" i="23"/>
  <c r="BU2361" i="23"/>
  <c r="BU2362" i="23"/>
  <c r="BU2363" i="23"/>
  <c r="BU2364" i="23"/>
  <c r="BU2365" i="23"/>
  <c r="BU2366" i="23"/>
  <c r="BU2367" i="23"/>
  <c r="BU2368" i="23"/>
  <c r="BU2369" i="23"/>
  <c r="BU2370" i="23"/>
  <c r="BU2371" i="23"/>
  <c r="BU2372" i="23"/>
  <c r="BU2373" i="23"/>
  <c r="BU2374" i="23"/>
  <c r="BU2375" i="23"/>
  <c r="BU2376" i="23"/>
  <c r="BU2377" i="23"/>
  <c r="BU2378" i="23"/>
  <c r="BU2379" i="23"/>
  <c r="BU2380" i="23"/>
  <c r="BU2381" i="23"/>
  <c r="BU2382" i="23"/>
  <c r="BU2383" i="23"/>
  <c r="BU2384" i="23"/>
  <c r="BU2385" i="23"/>
  <c r="BU2386" i="23"/>
  <c r="BU2387" i="23"/>
  <c r="BU2388" i="23"/>
  <c r="BU2389" i="23"/>
  <c r="BU2390" i="23"/>
  <c r="BU2391" i="23"/>
  <c r="BU2392" i="23"/>
  <c r="BU2393" i="23"/>
  <c r="BU2394" i="23"/>
  <c r="BU2395" i="23"/>
  <c r="BU2396" i="23"/>
  <c r="BU2397" i="23"/>
  <c r="BU2398" i="23"/>
  <c r="BU2399" i="23"/>
  <c r="BU2400" i="23"/>
  <c r="BU2401" i="23"/>
  <c r="BU2402" i="23"/>
  <c r="BU2403" i="23"/>
  <c r="BU2404" i="23"/>
  <c r="BU2405" i="23"/>
  <c r="BU2406" i="23"/>
  <c r="BU2407" i="23"/>
  <c r="BU2408" i="23"/>
  <c r="BU2409" i="23"/>
  <c r="BU2410" i="23"/>
  <c r="BU2411" i="23"/>
  <c r="BU2412" i="23"/>
  <c r="BU2413" i="23"/>
  <c r="BU2414" i="23"/>
  <c r="BU2415" i="23"/>
  <c r="BU2416" i="23"/>
  <c r="BU2417" i="23"/>
  <c r="BU2418" i="23"/>
  <c r="BU2419" i="23"/>
  <c r="BU2420" i="23"/>
  <c r="BU2421" i="23"/>
  <c r="BU2422" i="23"/>
  <c r="BU2423" i="23"/>
  <c r="BU2424" i="23"/>
  <c r="BU2425" i="23"/>
  <c r="BU2426" i="23"/>
  <c r="BU2427" i="23"/>
  <c r="BU2428" i="23"/>
  <c r="BU2429" i="23"/>
  <c r="BU2430" i="23"/>
  <c r="BU2431" i="23"/>
  <c r="BU2432" i="23"/>
  <c r="BU2433" i="23"/>
  <c r="BU2434" i="23"/>
  <c r="BU2435" i="23"/>
  <c r="BU2436" i="23"/>
  <c r="BU2437" i="23"/>
  <c r="BU2438" i="23"/>
  <c r="BU2439" i="23"/>
  <c r="BU2440" i="23"/>
  <c r="BU2441" i="23"/>
  <c r="BU2442" i="23"/>
  <c r="BU2443" i="23"/>
  <c r="BU2444" i="23"/>
  <c r="BU2445" i="23"/>
  <c r="BU2446" i="23"/>
  <c r="BU2447" i="23"/>
  <c r="BU2448" i="23"/>
  <c r="BU2449" i="23"/>
  <c r="BU2450" i="23"/>
  <c r="BU2451" i="23"/>
  <c r="BU2452" i="23"/>
  <c r="BU2453" i="23"/>
  <c r="BU2454" i="23"/>
  <c r="BU2455" i="23"/>
  <c r="BU2456" i="23"/>
  <c r="BU2457" i="23"/>
  <c r="BU2458" i="23"/>
  <c r="BU2459" i="23"/>
  <c r="BU2460" i="23"/>
  <c r="BU2461" i="23"/>
  <c r="BU2462" i="23"/>
  <c r="BU2463" i="23"/>
  <c r="BU2464" i="23"/>
  <c r="BU2465" i="23"/>
  <c r="BU2466" i="23"/>
  <c r="BU2467" i="23"/>
  <c r="BU2468" i="23"/>
  <c r="BU2469" i="23"/>
  <c r="BU2470" i="23"/>
  <c r="BU2471" i="23"/>
  <c r="BU2472" i="23"/>
  <c r="BU2473" i="23"/>
  <c r="BU2474" i="23"/>
  <c r="BU2475" i="23"/>
  <c r="BU2476" i="23"/>
  <c r="BU2477" i="23"/>
  <c r="BU2478" i="23"/>
  <c r="BU2479" i="23"/>
  <c r="BU2480" i="23"/>
  <c r="BU2481" i="23"/>
  <c r="BU2482" i="23"/>
  <c r="BU2483" i="23"/>
  <c r="BU2484" i="23"/>
  <c r="BU2485" i="23"/>
  <c r="BU2486" i="23"/>
  <c r="BU2487" i="23"/>
  <c r="BU2488" i="23"/>
  <c r="BU2489" i="23"/>
  <c r="BU2490" i="23"/>
  <c r="BU2491" i="23"/>
  <c r="BU2492" i="23"/>
  <c r="BU2493" i="23"/>
  <c r="BU2494" i="23"/>
  <c r="BU2495" i="23"/>
  <c r="BU2496" i="23"/>
  <c r="BU2497" i="23"/>
  <c r="BU2498" i="23"/>
  <c r="BU2499" i="23"/>
  <c r="BU2500" i="23"/>
  <c r="BU2501" i="23"/>
  <c r="BU2502" i="23"/>
  <c r="BU2503" i="23"/>
  <c r="BU2504" i="23"/>
  <c r="BU2505" i="23"/>
  <c r="BU2506" i="23"/>
  <c r="BU2507" i="23"/>
  <c r="BU2508" i="23"/>
  <c r="BU2509" i="23"/>
  <c r="BU2510" i="23"/>
  <c r="BU2511" i="23"/>
  <c r="BU2512" i="23"/>
  <c r="BU2513" i="23"/>
  <c r="BU2514" i="23"/>
  <c r="BU2515" i="23"/>
  <c r="BU2516" i="23"/>
  <c r="BU2517" i="23"/>
  <c r="BU2518" i="23"/>
  <c r="BU2519" i="23"/>
  <c r="BU2520" i="23"/>
  <c r="BU2521" i="23"/>
  <c r="BU2522" i="23"/>
  <c r="BU2523" i="23"/>
  <c r="BU2524" i="23"/>
  <c r="BU2525" i="23"/>
  <c r="BU2526" i="23"/>
  <c r="BU2527" i="23"/>
  <c r="BU2528" i="23"/>
  <c r="BU2529" i="23"/>
  <c r="BU2530" i="23"/>
  <c r="BU2531" i="23"/>
  <c r="BU2532" i="23"/>
  <c r="BU2533" i="23"/>
  <c r="BU35" i="23"/>
  <c r="BU34" i="23"/>
  <c r="BX36" i="23"/>
  <c r="BX37" i="23"/>
  <c r="BX38" i="23"/>
  <c r="BX39" i="23"/>
  <c r="BX40" i="23"/>
  <c r="BX41" i="23"/>
  <c r="BX42" i="23"/>
  <c r="BX43" i="23"/>
  <c r="BX44" i="23"/>
  <c r="BX45" i="23"/>
  <c r="BX46" i="23"/>
  <c r="BX47" i="23"/>
  <c r="BX48" i="23"/>
  <c r="BX49" i="23"/>
  <c r="BX50" i="23"/>
  <c r="BX51" i="23"/>
  <c r="BX52" i="23"/>
  <c r="BX53" i="23"/>
  <c r="BX54" i="23"/>
  <c r="BX55" i="23"/>
  <c r="BX56" i="23"/>
  <c r="BX57" i="23"/>
  <c r="BX58" i="23"/>
  <c r="BX59" i="23"/>
  <c r="BX60" i="23"/>
  <c r="BX61" i="23"/>
  <c r="BX62" i="23"/>
  <c r="BX63" i="23"/>
  <c r="BX64" i="23"/>
  <c r="BX65" i="23"/>
  <c r="BX66" i="23"/>
  <c r="BX67" i="23"/>
  <c r="BX68" i="23"/>
  <c r="BX69" i="23"/>
  <c r="BX70" i="23"/>
  <c r="BX71" i="23"/>
  <c r="BX72" i="23"/>
  <c r="BX73" i="23"/>
  <c r="BX74" i="23"/>
  <c r="BX75" i="23"/>
  <c r="BX76" i="23"/>
  <c r="BX77" i="23"/>
  <c r="BX78" i="23"/>
  <c r="BX79" i="23"/>
  <c r="BX80" i="23"/>
  <c r="BX81" i="23"/>
  <c r="BX82" i="23"/>
  <c r="BX83" i="23"/>
  <c r="BX84" i="23"/>
  <c r="BX85" i="23"/>
  <c r="BX86" i="23"/>
  <c r="BX87" i="23"/>
  <c r="BX88" i="23"/>
  <c r="BX89" i="23"/>
  <c r="BX90" i="23"/>
  <c r="BX91" i="23"/>
  <c r="BX92" i="23"/>
  <c r="BX93" i="23"/>
  <c r="BX94" i="23"/>
  <c r="BX95" i="23"/>
  <c r="BX96" i="23"/>
  <c r="BX97" i="23"/>
  <c r="BX98" i="23"/>
  <c r="BX99" i="23"/>
  <c r="BX100" i="23"/>
  <c r="BX101" i="23"/>
  <c r="BX102" i="23"/>
  <c r="BX103" i="23"/>
  <c r="BX104" i="23"/>
  <c r="BX105" i="23"/>
  <c r="BX106" i="23"/>
  <c r="BX107" i="23"/>
  <c r="BX108" i="23"/>
  <c r="BX109" i="23"/>
  <c r="BX110" i="23"/>
  <c r="BX111" i="23"/>
  <c r="BX112" i="23"/>
  <c r="BX113" i="23"/>
  <c r="BX114" i="23"/>
  <c r="BX115" i="23"/>
  <c r="BX116" i="23"/>
  <c r="BX117" i="23"/>
  <c r="BX118" i="23"/>
  <c r="BX119" i="23"/>
  <c r="BX120" i="23"/>
  <c r="BX121" i="23"/>
  <c r="BX122" i="23"/>
  <c r="BX123" i="23"/>
  <c r="BX124" i="23"/>
  <c r="BX125" i="23"/>
  <c r="BX126" i="23"/>
  <c r="BX127" i="23"/>
  <c r="BX128" i="23"/>
  <c r="BX129" i="23"/>
  <c r="BX130" i="23"/>
  <c r="BX131" i="23"/>
  <c r="BX132" i="23"/>
  <c r="BX133" i="23"/>
  <c r="BX134" i="23"/>
  <c r="BX135" i="23"/>
  <c r="BX136" i="23"/>
  <c r="BX137" i="23"/>
  <c r="BX138" i="23"/>
  <c r="BX139" i="23"/>
  <c r="BX140" i="23"/>
  <c r="BX141" i="23"/>
  <c r="BX142" i="23"/>
  <c r="BX143" i="23"/>
  <c r="BX144" i="23"/>
  <c r="BX145" i="23"/>
  <c r="BX146" i="23"/>
  <c r="BX147" i="23"/>
  <c r="BX148" i="23"/>
  <c r="BX149" i="23"/>
  <c r="BX150" i="23"/>
  <c r="BX151" i="23"/>
  <c r="BX152" i="23"/>
  <c r="BX153" i="23"/>
  <c r="BX154" i="23"/>
  <c r="BX155" i="23"/>
  <c r="BX156" i="23"/>
  <c r="BX157" i="23"/>
  <c r="BX158" i="23"/>
  <c r="BX159" i="23"/>
  <c r="BX160" i="23"/>
  <c r="BX161" i="23"/>
  <c r="BX162" i="23"/>
  <c r="BX163" i="23"/>
  <c r="BX164" i="23"/>
  <c r="BX165" i="23"/>
  <c r="BX166" i="23"/>
  <c r="BX167" i="23"/>
  <c r="BX168" i="23"/>
  <c r="BX169" i="23"/>
  <c r="BX170" i="23"/>
  <c r="BX171" i="23"/>
  <c r="BX172" i="23"/>
  <c r="BX173" i="23"/>
  <c r="BX174" i="23"/>
  <c r="BX175" i="23"/>
  <c r="BX176" i="23"/>
  <c r="BX177" i="23"/>
  <c r="BX178" i="23"/>
  <c r="BX179" i="23"/>
  <c r="BX180" i="23"/>
  <c r="BX181" i="23"/>
  <c r="BX182" i="23"/>
  <c r="BX183" i="23"/>
  <c r="BX184" i="23"/>
  <c r="BX185" i="23"/>
  <c r="BX186" i="23"/>
  <c r="BX187" i="23"/>
  <c r="BX188" i="23"/>
  <c r="BX189" i="23"/>
  <c r="BX190" i="23"/>
  <c r="BX191" i="23"/>
  <c r="BX192" i="23"/>
  <c r="BX193" i="23"/>
  <c r="BX194" i="23"/>
  <c r="BX195" i="23"/>
  <c r="BX196" i="23"/>
  <c r="BX197" i="23"/>
  <c r="BX198" i="23"/>
  <c r="BX199" i="23"/>
  <c r="BX200" i="23"/>
  <c r="BX201" i="23"/>
  <c r="BX202" i="23"/>
  <c r="BX203" i="23"/>
  <c r="BX204" i="23"/>
  <c r="BX205" i="23"/>
  <c r="BX206" i="23"/>
  <c r="BX207" i="23"/>
  <c r="BX208" i="23"/>
  <c r="BX209" i="23"/>
  <c r="BX210" i="23"/>
  <c r="BX211" i="23"/>
  <c r="BX212" i="23"/>
  <c r="BX213" i="23"/>
  <c r="BX214" i="23"/>
  <c r="BX215" i="23"/>
  <c r="BX216" i="23"/>
  <c r="BX217" i="23"/>
  <c r="BX218" i="23"/>
  <c r="BX219" i="23"/>
  <c r="BX220" i="23"/>
  <c r="BX221" i="23"/>
  <c r="BX222" i="23"/>
  <c r="BX223" i="23"/>
  <c r="BX224" i="23"/>
  <c r="BX225" i="23"/>
  <c r="BX226" i="23"/>
  <c r="BX227" i="23"/>
  <c r="BX228" i="23"/>
  <c r="BX229" i="23"/>
  <c r="BX230" i="23"/>
  <c r="BX231" i="23"/>
  <c r="BX232" i="23"/>
  <c r="BX233" i="23"/>
  <c r="BX234" i="23"/>
  <c r="BX235" i="23"/>
  <c r="BX236" i="23"/>
  <c r="BX237" i="23"/>
  <c r="BX238" i="23"/>
  <c r="BX239" i="23"/>
  <c r="BX240" i="23"/>
  <c r="BX241" i="23"/>
  <c r="BX242" i="23"/>
  <c r="BX243" i="23"/>
  <c r="BX244" i="23"/>
  <c r="BX245" i="23"/>
  <c r="BX246" i="23"/>
  <c r="BX247" i="23"/>
  <c r="BX248" i="23"/>
  <c r="BX249" i="23"/>
  <c r="BX250" i="23"/>
  <c r="BX251" i="23"/>
  <c r="BX252" i="23"/>
  <c r="BX253" i="23"/>
  <c r="BX254" i="23"/>
  <c r="BX255" i="23"/>
  <c r="BX256" i="23"/>
  <c r="BX257" i="23"/>
  <c r="BX258" i="23"/>
  <c r="BX259" i="23"/>
  <c r="BX260" i="23"/>
  <c r="BX261" i="23"/>
  <c r="BX262" i="23"/>
  <c r="BX263" i="23"/>
  <c r="BX264" i="23"/>
  <c r="BX265" i="23"/>
  <c r="BX266" i="23"/>
  <c r="BX267" i="23"/>
  <c r="BX268" i="23"/>
  <c r="BX269" i="23"/>
  <c r="BX270" i="23"/>
  <c r="BX271" i="23"/>
  <c r="BX272" i="23"/>
  <c r="BX273" i="23"/>
  <c r="BX274" i="23"/>
  <c r="BX275" i="23"/>
  <c r="BX276" i="23"/>
  <c r="BX277" i="23"/>
  <c r="BX278" i="23"/>
  <c r="BX279" i="23"/>
  <c r="BX280" i="23"/>
  <c r="BX281" i="23"/>
  <c r="BX282" i="23"/>
  <c r="BX283" i="23"/>
  <c r="BX284" i="23"/>
  <c r="BX285" i="23"/>
  <c r="BX286" i="23"/>
  <c r="BX287" i="23"/>
  <c r="BX288" i="23"/>
  <c r="BX289" i="23"/>
  <c r="BX290" i="23"/>
  <c r="BX291" i="23"/>
  <c r="BX292" i="23"/>
  <c r="BX293" i="23"/>
  <c r="BX294" i="23"/>
  <c r="BX295" i="23"/>
  <c r="BX296" i="23"/>
  <c r="BX297" i="23"/>
  <c r="BX298" i="23"/>
  <c r="BX299" i="23"/>
  <c r="BX300" i="23"/>
  <c r="BX301" i="23"/>
  <c r="BX302" i="23"/>
  <c r="BX303" i="23"/>
  <c r="BX304" i="23"/>
  <c r="BX305" i="23"/>
  <c r="BX306" i="23"/>
  <c r="BX307" i="23"/>
  <c r="BX308" i="23"/>
  <c r="BX309" i="23"/>
  <c r="BX310" i="23"/>
  <c r="BX311" i="23"/>
  <c r="BX312" i="23"/>
  <c r="BX313" i="23"/>
  <c r="BX314" i="23"/>
  <c r="BX315" i="23"/>
  <c r="BX316" i="23"/>
  <c r="BX317" i="23"/>
  <c r="BX318" i="23"/>
  <c r="BX319" i="23"/>
  <c r="BX320" i="23"/>
  <c r="BX321" i="23"/>
  <c r="BX322" i="23"/>
  <c r="BX323" i="23"/>
  <c r="BX324" i="23"/>
  <c r="BX325" i="23"/>
  <c r="BX326" i="23"/>
  <c r="BX327" i="23"/>
  <c r="BX328" i="23"/>
  <c r="BX329" i="23"/>
  <c r="BX330" i="23"/>
  <c r="BX331" i="23"/>
  <c r="BX332" i="23"/>
  <c r="BX333" i="23"/>
  <c r="BX334" i="23"/>
  <c r="BX335" i="23"/>
  <c r="BX336" i="23"/>
  <c r="BX337" i="23"/>
  <c r="BX338" i="23"/>
  <c r="BX339" i="23"/>
  <c r="BX340" i="23"/>
  <c r="BX341" i="23"/>
  <c r="BX342" i="23"/>
  <c r="BX343" i="23"/>
  <c r="BX344" i="23"/>
  <c r="BX345" i="23"/>
  <c r="BX346" i="23"/>
  <c r="BX347" i="23"/>
  <c r="BX348" i="23"/>
  <c r="BX349" i="23"/>
  <c r="BX350" i="23"/>
  <c r="BX351" i="23"/>
  <c r="BX352" i="23"/>
  <c r="BX353" i="23"/>
  <c r="BX354" i="23"/>
  <c r="BX355" i="23"/>
  <c r="BX356" i="23"/>
  <c r="BX357" i="23"/>
  <c r="BX358" i="23"/>
  <c r="BX359" i="23"/>
  <c r="BX360" i="23"/>
  <c r="BX361" i="23"/>
  <c r="BX362" i="23"/>
  <c r="BX363" i="23"/>
  <c r="BX364" i="23"/>
  <c r="BX365" i="23"/>
  <c r="BX366" i="23"/>
  <c r="BX367" i="23"/>
  <c r="BX368" i="23"/>
  <c r="BX369" i="23"/>
  <c r="BX370" i="23"/>
  <c r="BX371" i="23"/>
  <c r="BX372" i="23"/>
  <c r="BX373" i="23"/>
  <c r="BX374" i="23"/>
  <c r="BX375" i="23"/>
  <c r="BX376" i="23"/>
  <c r="BX377" i="23"/>
  <c r="BX378" i="23"/>
  <c r="BX379" i="23"/>
  <c r="BX380" i="23"/>
  <c r="BX381" i="23"/>
  <c r="BX382" i="23"/>
  <c r="BX383" i="23"/>
  <c r="BX384" i="23"/>
  <c r="BX385" i="23"/>
  <c r="BX386" i="23"/>
  <c r="BX387" i="23"/>
  <c r="BX388" i="23"/>
  <c r="BX389" i="23"/>
  <c r="BX390" i="23"/>
  <c r="BX391" i="23"/>
  <c r="BX392" i="23"/>
  <c r="BX393" i="23"/>
  <c r="BX394" i="23"/>
  <c r="BX395" i="23"/>
  <c r="BX396" i="23"/>
  <c r="BX397" i="23"/>
  <c r="BX398" i="23"/>
  <c r="BX399" i="23"/>
  <c r="BX400" i="23"/>
  <c r="BX401" i="23"/>
  <c r="BX402" i="23"/>
  <c r="BX403" i="23"/>
  <c r="BX404" i="23"/>
  <c r="BX405" i="23"/>
  <c r="BX406" i="23"/>
  <c r="BX407" i="23"/>
  <c r="BX408" i="23"/>
  <c r="BX409" i="23"/>
  <c r="BX410" i="23"/>
  <c r="BX411" i="23"/>
  <c r="BX412" i="23"/>
  <c r="BX413" i="23"/>
  <c r="BX414" i="23"/>
  <c r="BX415" i="23"/>
  <c r="BX416" i="23"/>
  <c r="BX417" i="23"/>
  <c r="BX418" i="23"/>
  <c r="BX419" i="23"/>
  <c r="BX420" i="23"/>
  <c r="BX421" i="23"/>
  <c r="BX422" i="23"/>
  <c r="BX423" i="23"/>
  <c r="BX424" i="23"/>
  <c r="BX425" i="23"/>
  <c r="BX426" i="23"/>
  <c r="BX427" i="23"/>
  <c r="BX428" i="23"/>
  <c r="BX429" i="23"/>
  <c r="BX430" i="23"/>
  <c r="BX431" i="23"/>
  <c r="BX432" i="23"/>
  <c r="BX433" i="23"/>
  <c r="BX434" i="23"/>
  <c r="BX435" i="23"/>
  <c r="BX436" i="23"/>
  <c r="BX437" i="23"/>
  <c r="BX438" i="23"/>
  <c r="BX439" i="23"/>
  <c r="BX440" i="23"/>
  <c r="BX441" i="23"/>
  <c r="BX442" i="23"/>
  <c r="BX443" i="23"/>
  <c r="BX444" i="23"/>
  <c r="BX445" i="23"/>
  <c r="BX446" i="23"/>
  <c r="BX447" i="23"/>
  <c r="BX448" i="23"/>
  <c r="BX449" i="23"/>
  <c r="BX450" i="23"/>
  <c r="BX451" i="23"/>
  <c r="BX452" i="23"/>
  <c r="BX453" i="23"/>
  <c r="BX454" i="23"/>
  <c r="BX455" i="23"/>
  <c r="BX456" i="23"/>
  <c r="BX457" i="23"/>
  <c r="BX458" i="23"/>
  <c r="BX459" i="23"/>
  <c r="BX460" i="23"/>
  <c r="BX461" i="23"/>
  <c r="BX462" i="23"/>
  <c r="BX463" i="23"/>
  <c r="BX464" i="23"/>
  <c r="BX465" i="23"/>
  <c r="BX466" i="23"/>
  <c r="BX467" i="23"/>
  <c r="BX468" i="23"/>
  <c r="BX469" i="23"/>
  <c r="BX470" i="23"/>
  <c r="BX471" i="23"/>
  <c r="BX472" i="23"/>
  <c r="BX473" i="23"/>
  <c r="BX474" i="23"/>
  <c r="BX475" i="23"/>
  <c r="BX476" i="23"/>
  <c r="BX477" i="23"/>
  <c r="BX478" i="23"/>
  <c r="BX479" i="23"/>
  <c r="BX480" i="23"/>
  <c r="BX481" i="23"/>
  <c r="BX482" i="23"/>
  <c r="BX483" i="23"/>
  <c r="BX484" i="23"/>
  <c r="BX485" i="23"/>
  <c r="BX486" i="23"/>
  <c r="BX487" i="23"/>
  <c r="BX488" i="23"/>
  <c r="BX489" i="23"/>
  <c r="BX490" i="23"/>
  <c r="BX491" i="23"/>
  <c r="BX492" i="23"/>
  <c r="BX493" i="23"/>
  <c r="BX494" i="23"/>
  <c r="BX495" i="23"/>
  <c r="BX496" i="23"/>
  <c r="BX497" i="23"/>
  <c r="BX498" i="23"/>
  <c r="BX499" i="23"/>
  <c r="BX500" i="23"/>
  <c r="BX501" i="23"/>
  <c r="BX502" i="23"/>
  <c r="BX503" i="23"/>
  <c r="BX504" i="23"/>
  <c r="BX505" i="23"/>
  <c r="BX506" i="23"/>
  <c r="BX507" i="23"/>
  <c r="BX508" i="23"/>
  <c r="BX509" i="23"/>
  <c r="BX510" i="23"/>
  <c r="BX511" i="23"/>
  <c r="BX512" i="23"/>
  <c r="BX513" i="23"/>
  <c r="BX514" i="23"/>
  <c r="BX515" i="23"/>
  <c r="BX516" i="23"/>
  <c r="BX517" i="23"/>
  <c r="BX518" i="23"/>
  <c r="BX519" i="23"/>
  <c r="BX520" i="23"/>
  <c r="BX521" i="23"/>
  <c r="BX522" i="23"/>
  <c r="BX523" i="23"/>
  <c r="BX524" i="23"/>
  <c r="BX525" i="23"/>
  <c r="BX526" i="23"/>
  <c r="BX527" i="23"/>
  <c r="BX528" i="23"/>
  <c r="BX529" i="23"/>
  <c r="BX530" i="23"/>
  <c r="BX531" i="23"/>
  <c r="BX532" i="23"/>
  <c r="BX533" i="23"/>
  <c r="BX534" i="23"/>
  <c r="BX535" i="23"/>
  <c r="BX536" i="23"/>
  <c r="BX537" i="23"/>
  <c r="BX538" i="23"/>
  <c r="BX539" i="23"/>
  <c r="BX540" i="23"/>
  <c r="BX541" i="23"/>
  <c r="BX542" i="23"/>
  <c r="BX543" i="23"/>
  <c r="BX544" i="23"/>
  <c r="BX545" i="23"/>
  <c r="BX546" i="23"/>
  <c r="BX547" i="23"/>
  <c r="BX548" i="23"/>
  <c r="BX549" i="23"/>
  <c r="BX550" i="23"/>
  <c r="BX551" i="23"/>
  <c r="BX552" i="23"/>
  <c r="BX553" i="23"/>
  <c r="BX554" i="23"/>
  <c r="BX555" i="23"/>
  <c r="BX556" i="23"/>
  <c r="BX557" i="23"/>
  <c r="BX558" i="23"/>
  <c r="BX559" i="23"/>
  <c r="BX560" i="23"/>
  <c r="BX561" i="23"/>
  <c r="BX562" i="23"/>
  <c r="BX563" i="23"/>
  <c r="BX564" i="23"/>
  <c r="BX565" i="23"/>
  <c r="BX566" i="23"/>
  <c r="BX567" i="23"/>
  <c r="BX568" i="23"/>
  <c r="BX569" i="23"/>
  <c r="BX570" i="23"/>
  <c r="BX571" i="23"/>
  <c r="BX572" i="23"/>
  <c r="BX573" i="23"/>
  <c r="BX574" i="23"/>
  <c r="BX575" i="23"/>
  <c r="BX576" i="23"/>
  <c r="BX577" i="23"/>
  <c r="BX578" i="23"/>
  <c r="BX579" i="23"/>
  <c r="BX580" i="23"/>
  <c r="BX581" i="23"/>
  <c r="BX582" i="23"/>
  <c r="BX583" i="23"/>
  <c r="BX584" i="23"/>
  <c r="BX585" i="23"/>
  <c r="BX586" i="23"/>
  <c r="BX587" i="23"/>
  <c r="BX588" i="23"/>
  <c r="BX589" i="23"/>
  <c r="BX590" i="23"/>
  <c r="BX591" i="23"/>
  <c r="BX592" i="23"/>
  <c r="BX593" i="23"/>
  <c r="BX594" i="23"/>
  <c r="BX595" i="23"/>
  <c r="BX596" i="23"/>
  <c r="BX597" i="23"/>
  <c r="BX598" i="23"/>
  <c r="BX599" i="23"/>
  <c r="BX600" i="23"/>
  <c r="BX601" i="23"/>
  <c r="BX602" i="23"/>
  <c r="BX603" i="23"/>
  <c r="BX604" i="23"/>
  <c r="BX605" i="23"/>
  <c r="BX606" i="23"/>
  <c r="BX607" i="23"/>
  <c r="BX608" i="23"/>
  <c r="BX609" i="23"/>
  <c r="BX610" i="23"/>
  <c r="BX611" i="23"/>
  <c r="BX612" i="23"/>
  <c r="BX613" i="23"/>
  <c r="BX614" i="23"/>
  <c r="BX615" i="23"/>
  <c r="BX616" i="23"/>
  <c r="BX617" i="23"/>
  <c r="BX618" i="23"/>
  <c r="BX619" i="23"/>
  <c r="BX620" i="23"/>
  <c r="BX621" i="23"/>
  <c r="BX622" i="23"/>
  <c r="BX623" i="23"/>
  <c r="BX624" i="23"/>
  <c r="BX625" i="23"/>
  <c r="BX626" i="23"/>
  <c r="BX627" i="23"/>
  <c r="BX628" i="23"/>
  <c r="BX629" i="23"/>
  <c r="BX630" i="23"/>
  <c r="BX631" i="23"/>
  <c r="BX632" i="23"/>
  <c r="BX633" i="23"/>
  <c r="BX634" i="23"/>
  <c r="BX635" i="23"/>
  <c r="BX636" i="23"/>
  <c r="BX637" i="23"/>
  <c r="BX638" i="23"/>
  <c r="BX639" i="23"/>
  <c r="BX640" i="23"/>
  <c r="BX641" i="23"/>
  <c r="BX642" i="23"/>
  <c r="BX643" i="23"/>
  <c r="BX644" i="23"/>
  <c r="BX645" i="23"/>
  <c r="BX646" i="23"/>
  <c r="BX647" i="23"/>
  <c r="BX648" i="23"/>
  <c r="BX649" i="23"/>
  <c r="BX650" i="23"/>
  <c r="BX651" i="23"/>
  <c r="BX652" i="23"/>
  <c r="BX653" i="23"/>
  <c r="BX654" i="23"/>
  <c r="BX655" i="23"/>
  <c r="BX656" i="23"/>
  <c r="BX657" i="23"/>
  <c r="BX658" i="23"/>
  <c r="BX659" i="23"/>
  <c r="BX660" i="23"/>
  <c r="BX661" i="23"/>
  <c r="BX662" i="23"/>
  <c r="BX663" i="23"/>
  <c r="BX664" i="23"/>
  <c r="BX665" i="23"/>
  <c r="BX666" i="23"/>
  <c r="BX667" i="23"/>
  <c r="BX668" i="23"/>
  <c r="BX669" i="23"/>
  <c r="BX670" i="23"/>
  <c r="BX671" i="23"/>
  <c r="BX672" i="23"/>
  <c r="BX673" i="23"/>
  <c r="BX674" i="23"/>
  <c r="BX675" i="23"/>
  <c r="BX676" i="23"/>
  <c r="BX677" i="23"/>
  <c r="BX678" i="23"/>
  <c r="BX679" i="23"/>
  <c r="BX680" i="23"/>
  <c r="BX681" i="23"/>
  <c r="BX682" i="23"/>
  <c r="BX683" i="23"/>
  <c r="BX684" i="23"/>
  <c r="BX685" i="23"/>
  <c r="BX686" i="23"/>
  <c r="BX687" i="23"/>
  <c r="BX688" i="23"/>
  <c r="BX689" i="23"/>
  <c r="BX690" i="23"/>
  <c r="BX691" i="23"/>
  <c r="BX692" i="23"/>
  <c r="BX693" i="23"/>
  <c r="BX694" i="23"/>
  <c r="BX695" i="23"/>
  <c r="BX696" i="23"/>
  <c r="BX697" i="23"/>
  <c r="BX698" i="23"/>
  <c r="BX699" i="23"/>
  <c r="BX700" i="23"/>
  <c r="BX701" i="23"/>
  <c r="BX702" i="23"/>
  <c r="BX703" i="23"/>
  <c r="BX704" i="23"/>
  <c r="BX705" i="23"/>
  <c r="BX706" i="23"/>
  <c r="BX707" i="23"/>
  <c r="BX708" i="23"/>
  <c r="BX709" i="23"/>
  <c r="BX710" i="23"/>
  <c r="BX711" i="23"/>
  <c r="BX712" i="23"/>
  <c r="BX713" i="23"/>
  <c r="BX714" i="23"/>
  <c r="BX715" i="23"/>
  <c r="BX716" i="23"/>
  <c r="BX717" i="23"/>
  <c r="BX718" i="23"/>
  <c r="BX719" i="23"/>
  <c r="BX720" i="23"/>
  <c r="BX721" i="23"/>
  <c r="BX722" i="23"/>
  <c r="BX723" i="23"/>
  <c r="BX724" i="23"/>
  <c r="BX725" i="23"/>
  <c r="BX726" i="23"/>
  <c r="BX727" i="23"/>
  <c r="BX728" i="23"/>
  <c r="BX729" i="23"/>
  <c r="BX730" i="23"/>
  <c r="BX731" i="23"/>
  <c r="BX732" i="23"/>
  <c r="BX733" i="23"/>
  <c r="BX734" i="23"/>
  <c r="BX735" i="23"/>
  <c r="BX736" i="23"/>
  <c r="BX737" i="23"/>
  <c r="BX738" i="23"/>
  <c r="BX739" i="23"/>
  <c r="BX740" i="23"/>
  <c r="BX741" i="23"/>
  <c r="BX742" i="23"/>
  <c r="BX743" i="23"/>
  <c r="BX744" i="23"/>
  <c r="BX745" i="23"/>
  <c r="BX746" i="23"/>
  <c r="BX747" i="23"/>
  <c r="BX748" i="23"/>
  <c r="BX749" i="23"/>
  <c r="BX750" i="23"/>
  <c r="BX751" i="23"/>
  <c r="BX752" i="23"/>
  <c r="BX753" i="23"/>
  <c r="BX754" i="23"/>
  <c r="BX755" i="23"/>
  <c r="BX756" i="23"/>
  <c r="BX757" i="23"/>
  <c r="BX758" i="23"/>
  <c r="BX759" i="23"/>
  <c r="BX760" i="23"/>
  <c r="BX761" i="23"/>
  <c r="BX762" i="23"/>
  <c r="BX763" i="23"/>
  <c r="BX764" i="23"/>
  <c r="BX765" i="23"/>
  <c r="BX766" i="23"/>
  <c r="BX767" i="23"/>
  <c r="BX768" i="23"/>
  <c r="BX769" i="23"/>
  <c r="BX770" i="23"/>
  <c r="BX771" i="23"/>
  <c r="BX772" i="23"/>
  <c r="BX773" i="23"/>
  <c r="BX774" i="23"/>
  <c r="BX775" i="23"/>
  <c r="BX776" i="23"/>
  <c r="BX777" i="23"/>
  <c r="BX778" i="23"/>
  <c r="BX779" i="23"/>
  <c r="BX780" i="23"/>
  <c r="BX781" i="23"/>
  <c r="BX782" i="23"/>
  <c r="BX783" i="23"/>
  <c r="BX784" i="23"/>
  <c r="BX785" i="23"/>
  <c r="BX786" i="23"/>
  <c r="BX787" i="23"/>
  <c r="BX788" i="23"/>
  <c r="BX789" i="23"/>
  <c r="BX790" i="23"/>
  <c r="BX791" i="23"/>
  <c r="BX792" i="23"/>
  <c r="BX793" i="23"/>
  <c r="BX794" i="23"/>
  <c r="BX795" i="23"/>
  <c r="BX796" i="23"/>
  <c r="BX797" i="23"/>
  <c r="BX798" i="23"/>
  <c r="BX799" i="23"/>
  <c r="BX800" i="23"/>
  <c r="BX801" i="23"/>
  <c r="BX802" i="23"/>
  <c r="BX803" i="23"/>
  <c r="BX804" i="23"/>
  <c r="BX805" i="23"/>
  <c r="BX806" i="23"/>
  <c r="BX807" i="23"/>
  <c r="BX808" i="23"/>
  <c r="BX809" i="23"/>
  <c r="BX810" i="23"/>
  <c r="BX811" i="23"/>
  <c r="BX812" i="23"/>
  <c r="BX813" i="23"/>
  <c r="BX814" i="23"/>
  <c r="BX815" i="23"/>
  <c r="BX816" i="23"/>
  <c r="BX817" i="23"/>
  <c r="BX818" i="23"/>
  <c r="BX819" i="23"/>
  <c r="BX820" i="23"/>
  <c r="BX821" i="23"/>
  <c r="BX822" i="23"/>
  <c r="BX823" i="23"/>
  <c r="BX824" i="23"/>
  <c r="BX825" i="23"/>
  <c r="BX826" i="23"/>
  <c r="BX827" i="23"/>
  <c r="BX828" i="23"/>
  <c r="BX829" i="23"/>
  <c r="BX830" i="23"/>
  <c r="BX831" i="23"/>
  <c r="BX832" i="23"/>
  <c r="BX833" i="23"/>
  <c r="BX834" i="23"/>
  <c r="BX835" i="23"/>
  <c r="BX836" i="23"/>
  <c r="BX837" i="23"/>
  <c r="BX838" i="23"/>
  <c r="BX839" i="23"/>
  <c r="BX840" i="23"/>
  <c r="BX841" i="23"/>
  <c r="BX842" i="23"/>
  <c r="BX843" i="23"/>
  <c r="BX844" i="23"/>
  <c r="BX845" i="23"/>
  <c r="BX846" i="23"/>
  <c r="BX847" i="23"/>
  <c r="BX848" i="23"/>
  <c r="BX849" i="23"/>
  <c r="BX850" i="23"/>
  <c r="BX851" i="23"/>
  <c r="BX852" i="23"/>
  <c r="BX853" i="23"/>
  <c r="BX854" i="23"/>
  <c r="BX855" i="23"/>
  <c r="BX856" i="23"/>
  <c r="BX857" i="23"/>
  <c r="BX858" i="23"/>
  <c r="BX859" i="23"/>
  <c r="BX860" i="23"/>
  <c r="BX861" i="23"/>
  <c r="BX862" i="23"/>
  <c r="BX863" i="23"/>
  <c r="BX864" i="23"/>
  <c r="BX865" i="23"/>
  <c r="BX866" i="23"/>
  <c r="BX867" i="23"/>
  <c r="BX868" i="23"/>
  <c r="BX869" i="23"/>
  <c r="BX870" i="23"/>
  <c r="BX871" i="23"/>
  <c r="BX872" i="23"/>
  <c r="BX873" i="23"/>
  <c r="BX874" i="23"/>
  <c r="BX875" i="23"/>
  <c r="BX876" i="23"/>
  <c r="BX877" i="23"/>
  <c r="BX878" i="23"/>
  <c r="BX879" i="23"/>
  <c r="BX880" i="23"/>
  <c r="BX881" i="23"/>
  <c r="BX882" i="23"/>
  <c r="BX883" i="23"/>
  <c r="BX884" i="23"/>
  <c r="BX885" i="23"/>
  <c r="BX886" i="23"/>
  <c r="BX887" i="23"/>
  <c r="BX888" i="23"/>
  <c r="BX889" i="23"/>
  <c r="BX890" i="23"/>
  <c r="BX891" i="23"/>
  <c r="BX892" i="23"/>
  <c r="BX893" i="23"/>
  <c r="BX894" i="23"/>
  <c r="BX895" i="23"/>
  <c r="BX896" i="23"/>
  <c r="BX897" i="23"/>
  <c r="BX898" i="23"/>
  <c r="BX899" i="23"/>
  <c r="BX900" i="23"/>
  <c r="BX901" i="23"/>
  <c r="BX902" i="23"/>
  <c r="BX903" i="23"/>
  <c r="BX904" i="23"/>
  <c r="BX905" i="23"/>
  <c r="BX906" i="23"/>
  <c r="BX907" i="23"/>
  <c r="BX908" i="23"/>
  <c r="BX909" i="23"/>
  <c r="BX910" i="23"/>
  <c r="BX911" i="23"/>
  <c r="BX912" i="23"/>
  <c r="BX913" i="23"/>
  <c r="BX914" i="23"/>
  <c r="BX915" i="23"/>
  <c r="BX916" i="23"/>
  <c r="BX917" i="23"/>
  <c r="BX918" i="23"/>
  <c r="BX919" i="23"/>
  <c r="BX920" i="23"/>
  <c r="BX921" i="23"/>
  <c r="BX922" i="23"/>
  <c r="BX923" i="23"/>
  <c r="BX924" i="23"/>
  <c r="BX925" i="23"/>
  <c r="BX926" i="23"/>
  <c r="BX927" i="23"/>
  <c r="BX928" i="23"/>
  <c r="BX929" i="23"/>
  <c r="BX930" i="23"/>
  <c r="BX931" i="23"/>
  <c r="BX932" i="23"/>
  <c r="BX933" i="23"/>
  <c r="BX934" i="23"/>
  <c r="BX935" i="23"/>
  <c r="BX936" i="23"/>
  <c r="BX937" i="23"/>
  <c r="BX938" i="23"/>
  <c r="BX939" i="23"/>
  <c r="BX940" i="23"/>
  <c r="BX941" i="23"/>
  <c r="BX942" i="23"/>
  <c r="BX943" i="23"/>
  <c r="BX944" i="23"/>
  <c r="BX945" i="23"/>
  <c r="BX946" i="23"/>
  <c r="BX947" i="23"/>
  <c r="BX948" i="23"/>
  <c r="BX949" i="23"/>
  <c r="BX950" i="23"/>
  <c r="BX951" i="23"/>
  <c r="BX952" i="23"/>
  <c r="BX953" i="23"/>
  <c r="BX954" i="23"/>
  <c r="BX955" i="23"/>
  <c r="BX956" i="23"/>
  <c r="BX957" i="23"/>
  <c r="BX958" i="23"/>
  <c r="BX959" i="23"/>
  <c r="BX960" i="23"/>
  <c r="BX961" i="23"/>
  <c r="BX962" i="23"/>
  <c r="BX963" i="23"/>
  <c r="BX964" i="23"/>
  <c r="BX965" i="23"/>
  <c r="BX966" i="23"/>
  <c r="BX967" i="23"/>
  <c r="BX968" i="23"/>
  <c r="BX969" i="23"/>
  <c r="BX970" i="23"/>
  <c r="BX971" i="23"/>
  <c r="BX972" i="23"/>
  <c r="BX973" i="23"/>
  <c r="BX974" i="23"/>
  <c r="BX975" i="23"/>
  <c r="BX976" i="23"/>
  <c r="BX977" i="23"/>
  <c r="BX978" i="23"/>
  <c r="BX979" i="23"/>
  <c r="BX980" i="23"/>
  <c r="BX981" i="23"/>
  <c r="BX982" i="23"/>
  <c r="BX983" i="23"/>
  <c r="BX984" i="23"/>
  <c r="BX985" i="23"/>
  <c r="BX986" i="23"/>
  <c r="BX987" i="23"/>
  <c r="BX988" i="23"/>
  <c r="BX989" i="23"/>
  <c r="BX990" i="23"/>
  <c r="BX991" i="23"/>
  <c r="BX992" i="23"/>
  <c r="BX993" i="23"/>
  <c r="BX994" i="23"/>
  <c r="BX995" i="23"/>
  <c r="BX996" i="23"/>
  <c r="BX997" i="23"/>
  <c r="BX998" i="23"/>
  <c r="BX999" i="23"/>
  <c r="BX1000" i="23"/>
  <c r="BX1001" i="23"/>
  <c r="BX1002" i="23"/>
  <c r="BX1003" i="23"/>
  <c r="BX1004" i="23"/>
  <c r="BX1005" i="23"/>
  <c r="BX1006" i="23"/>
  <c r="BX1007" i="23"/>
  <c r="BX1008" i="23"/>
  <c r="BX1009" i="23"/>
  <c r="BX1010" i="23"/>
  <c r="BX1011" i="23"/>
  <c r="BX1012" i="23"/>
  <c r="BX1013" i="23"/>
  <c r="BX1014" i="23"/>
  <c r="BX1015" i="23"/>
  <c r="BX1016" i="23"/>
  <c r="BX1017" i="23"/>
  <c r="BX1018" i="23"/>
  <c r="BX1019" i="23"/>
  <c r="BX1020" i="23"/>
  <c r="BX1021" i="23"/>
  <c r="BX1022" i="23"/>
  <c r="BX1023" i="23"/>
  <c r="BX1024" i="23"/>
  <c r="BX1025" i="23"/>
  <c r="BX1026" i="23"/>
  <c r="BX1027" i="23"/>
  <c r="BX1028" i="23"/>
  <c r="BX1029" i="23"/>
  <c r="BX1030" i="23"/>
  <c r="BX1031" i="23"/>
  <c r="BX1032" i="23"/>
  <c r="BX1033" i="23"/>
  <c r="BX1034" i="23"/>
  <c r="BX1035" i="23"/>
  <c r="BX1036" i="23"/>
  <c r="BX1037" i="23"/>
  <c r="BX1038" i="23"/>
  <c r="BX1039" i="23"/>
  <c r="BX1040" i="23"/>
  <c r="BX1041" i="23"/>
  <c r="BX1042" i="23"/>
  <c r="BX1043" i="23"/>
  <c r="BX1044" i="23"/>
  <c r="BX1045" i="23"/>
  <c r="BX1046" i="23"/>
  <c r="BX1047" i="23"/>
  <c r="BX1048" i="23"/>
  <c r="BX1049" i="23"/>
  <c r="BX1050" i="23"/>
  <c r="BX1051" i="23"/>
  <c r="BX1052" i="23"/>
  <c r="BX1053" i="23"/>
  <c r="BX1054" i="23"/>
  <c r="BX1055" i="23"/>
  <c r="BX1056" i="23"/>
  <c r="BX1057" i="23"/>
  <c r="BX1058" i="23"/>
  <c r="BX1059" i="23"/>
  <c r="BX1060" i="23"/>
  <c r="BX1061" i="23"/>
  <c r="BX1062" i="23"/>
  <c r="BX1063" i="23"/>
  <c r="BX1064" i="23"/>
  <c r="BX1065" i="23"/>
  <c r="BX1066" i="23"/>
  <c r="BX1067" i="23"/>
  <c r="BX1068" i="23"/>
  <c r="BX1069" i="23"/>
  <c r="BX1070" i="23"/>
  <c r="BX1071" i="23"/>
  <c r="BX1072" i="23"/>
  <c r="BX1073" i="23"/>
  <c r="BX1074" i="23"/>
  <c r="BX1075" i="23"/>
  <c r="BX1076" i="23"/>
  <c r="BX1077" i="23"/>
  <c r="BX1078" i="23"/>
  <c r="BX1079" i="23"/>
  <c r="BX1080" i="23"/>
  <c r="BX1081" i="23"/>
  <c r="BX1082" i="23"/>
  <c r="BX1083" i="23"/>
  <c r="BX1084" i="23"/>
  <c r="BX1085" i="23"/>
  <c r="BX1086" i="23"/>
  <c r="BX1087" i="23"/>
  <c r="BX1088" i="23"/>
  <c r="BX1089" i="23"/>
  <c r="BX1090" i="23"/>
  <c r="BX1091" i="23"/>
  <c r="BX1092" i="23"/>
  <c r="BX1093" i="23"/>
  <c r="BX1094" i="23"/>
  <c r="BX1095" i="23"/>
  <c r="BX1096" i="23"/>
  <c r="BX1097" i="23"/>
  <c r="BX1098" i="23"/>
  <c r="BX1099" i="23"/>
  <c r="BX1100" i="23"/>
  <c r="BX1101" i="23"/>
  <c r="BX1102" i="23"/>
  <c r="BX1103" i="23"/>
  <c r="BX1104" i="23"/>
  <c r="BX1105" i="23"/>
  <c r="BX1106" i="23"/>
  <c r="BX1107" i="23"/>
  <c r="BX1108" i="23"/>
  <c r="BX1109" i="23"/>
  <c r="BX1110" i="23"/>
  <c r="BX1111" i="23"/>
  <c r="BX1112" i="23"/>
  <c r="BX1113" i="23"/>
  <c r="BX1114" i="23"/>
  <c r="BX1115" i="23"/>
  <c r="BX1116" i="23"/>
  <c r="BX1117" i="23"/>
  <c r="BX1118" i="23"/>
  <c r="BX1119" i="23"/>
  <c r="BX1120" i="23"/>
  <c r="BX1121" i="23"/>
  <c r="BX1122" i="23"/>
  <c r="BX1123" i="23"/>
  <c r="BX1124" i="23"/>
  <c r="BX1125" i="23"/>
  <c r="BX1126" i="23"/>
  <c r="BX1127" i="23"/>
  <c r="BX1128" i="23"/>
  <c r="BX1129" i="23"/>
  <c r="BX1130" i="23"/>
  <c r="BX1131" i="23"/>
  <c r="BX1132" i="23"/>
  <c r="BX1133" i="23"/>
  <c r="BX1134" i="23"/>
  <c r="BX1135" i="23"/>
  <c r="BX1136" i="23"/>
  <c r="BX1137" i="23"/>
  <c r="BX1138" i="23"/>
  <c r="BX1139" i="23"/>
  <c r="BX1140" i="23"/>
  <c r="BX1141" i="23"/>
  <c r="BX1142" i="23"/>
  <c r="BX1143" i="23"/>
  <c r="BX1144" i="23"/>
  <c r="BX1145" i="23"/>
  <c r="BX1146" i="23"/>
  <c r="BX1147" i="23"/>
  <c r="BX1148" i="23"/>
  <c r="BX1149" i="23"/>
  <c r="BX1150" i="23"/>
  <c r="BX1151" i="23"/>
  <c r="BX1152" i="23"/>
  <c r="BX1153" i="23"/>
  <c r="BX1154" i="23"/>
  <c r="BX1155" i="23"/>
  <c r="BX1156" i="23"/>
  <c r="BX1157" i="23"/>
  <c r="BX1158" i="23"/>
  <c r="BX1159" i="23"/>
  <c r="BX1160" i="23"/>
  <c r="BX1161" i="23"/>
  <c r="BX1162" i="23"/>
  <c r="BX1163" i="23"/>
  <c r="BX1164" i="23"/>
  <c r="BX1165" i="23"/>
  <c r="BX1166" i="23"/>
  <c r="BX1167" i="23"/>
  <c r="BX1168" i="23"/>
  <c r="BX1169" i="23"/>
  <c r="BX1170" i="23"/>
  <c r="BX1171" i="23"/>
  <c r="BX1172" i="23"/>
  <c r="BX1173" i="23"/>
  <c r="BX1174" i="23"/>
  <c r="BX1175" i="23"/>
  <c r="BX1176" i="23"/>
  <c r="BX1177" i="23"/>
  <c r="BX1178" i="23"/>
  <c r="BX1179" i="23"/>
  <c r="BX1180" i="23"/>
  <c r="BX1181" i="23"/>
  <c r="BX1182" i="23"/>
  <c r="BX1183" i="23"/>
  <c r="BX1184" i="23"/>
  <c r="BX1185" i="23"/>
  <c r="BX1186" i="23"/>
  <c r="BX1187" i="23"/>
  <c r="BX1188" i="23"/>
  <c r="BX1189" i="23"/>
  <c r="BX1190" i="23"/>
  <c r="BX1191" i="23"/>
  <c r="BX1192" i="23"/>
  <c r="BX1193" i="23"/>
  <c r="BX1194" i="23"/>
  <c r="BX1195" i="23"/>
  <c r="BX1196" i="23"/>
  <c r="BX1197" i="23"/>
  <c r="BX1198" i="23"/>
  <c r="BX1199" i="23"/>
  <c r="BX1200" i="23"/>
  <c r="BX1201" i="23"/>
  <c r="BX1202" i="23"/>
  <c r="BX1203" i="23"/>
  <c r="BX1204" i="23"/>
  <c r="BX1205" i="23"/>
  <c r="BX1206" i="23"/>
  <c r="BX1207" i="23"/>
  <c r="BX1208" i="23"/>
  <c r="BX1209" i="23"/>
  <c r="BX1210" i="23"/>
  <c r="BX1211" i="23"/>
  <c r="BX1212" i="23"/>
  <c r="BX1213" i="23"/>
  <c r="BX1214" i="23"/>
  <c r="BX1215" i="23"/>
  <c r="BX1216" i="23"/>
  <c r="BX1217" i="23"/>
  <c r="BX1218" i="23"/>
  <c r="BX1219" i="23"/>
  <c r="BX1220" i="23"/>
  <c r="BX1221" i="23"/>
  <c r="BX1222" i="23"/>
  <c r="BX1223" i="23"/>
  <c r="BX1224" i="23"/>
  <c r="BX1225" i="23"/>
  <c r="BX1226" i="23"/>
  <c r="BX1227" i="23"/>
  <c r="BX1228" i="23"/>
  <c r="BX1229" i="23"/>
  <c r="BX1230" i="23"/>
  <c r="BX1231" i="23"/>
  <c r="BX1232" i="23"/>
  <c r="BX1233" i="23"/>
  <c r="BX1234" i="23"/>
  <c r="BX1235" i="23"/>
  <c r="BX1236" i="23"/>
  <c r="BX1237" i="23"/>
  <c r="BX1238" i="23"/>
  <c r="BX1239" i="23"/>
  <c r="BX1240" i="23"/>
  <c r="BX1241" i="23"/>
  <c r="BX1242" i="23"/>
  <c r="BX1243" i="23"/>
  <c r="BX1244" i="23"/>
  <c r="BX1245" i="23"/>
  <c r="BX1246" i="23"/>
  <c r="BX1247" i="23"/>
  <c r="BX1248" i="23"/>
  <c r="BX1249" i="23"/>
  <c r="BX1250" i="23"/>
  <c r="BX1251" i="23"/>
  <c r="BX1252" i="23"/>
  <c r="BX1253" i="23"/>
  <c r="BX1254" i="23"/>
  <c r="BX1255" i="23"/>
  <c r="BX1256" i="23"/>
  <c r="BX1257" i="23"/>
  <c r="BX1258" i="23"/>
  <c r="BX1259" i="23"/>
  <c r="BX1260" i="23"/>
  <c r="BX1261" i="23"/>
  <c r="BX1262" i="23"/>
  <c r="BX1263" i="23"/>
  <c r="BX1264" i="23"/>
  <c r="BX1265" i="23"/>
  <c r="BX1266" i="23"/>
  <c r="BX1267" i="23"/>
  <c r="BX1268" i="23"/>
  <c r="BX1269" i="23"/>
  <c r="BX1270" i="23"/>
  <c r="BX1271" i="23"/>
  <c r="BX1272" i="23"/>
  <c r="BX1273" i="23"/>
  <c r="BX1274" i="23"/>
  <c r="BX1275" i="23"/>
  <c r="BX1276" i="23"/>
  <c r="BX1277" i="23"/>
  <c r="BX1278" i="23"/>
  <c r="BX1279" i="23"/>
  <c r="BX1280" i="23"/>
  <c r="BX1281" i="23"/>
  <c r="BX1282" i="23"/>
  <c r="BX1283" i="23"/>
  <c r="BX1284" i="23"/>
  <c r="BX1285" i="23"/>
  <c r="BX1286" i="23"/>
  <c r="BX1287" i="23"/>
  <c r="BX1288" i="23"/>
  <c r="BX1289" i="23"/>
  <c r="BX1290" i="23"/>
  <c r="BX1291" i="23"/>
  <c r="BX1292" i="23"/>
  <c r="BX1293" i="23"/>
  <c r="BX1294" i="23"/>
  <c r="BX1295" i="23"/>
  <c r="BX1296" i="23"/>
  <c r="BX1297" i="23"/>
  <c r="BX1298" i="23"/>
  <c r="BX1299" i="23"/>
  <c r="BX1300" i="23"/>
  <c r="BX1301" i="23"/>
  <c r="BX1302" i="23"/>
  <c r="BX1303" i="23"/>
  <c r="BX1304" i="23"/>
  <c r="BX1305" i="23"/>
  <c r="BX1306" i="23"/>
  <c r="BX1307" i="23"/>
  <c r="BX1308" i="23"/>
  <c r="BX1309" i="23"/>
  <c r="BX1310" i="23"/>
  <c r="BX1311" i="23"/>
  <c r="BX1312" i="23"/>
  <c r="BX1313" i="23"/>
  <c r="BX1314" i="23"/>
  <c r="BX1315" i="23"/>
  <c r="BX1316" i="23"/>
  <c r="BX1317" i="23"/>
  <c r="BX1318" i="23"/>
  <c r="BX1319" i="23"/>
  <c r="BX1320" i="23"/>
  <c r="BX1321" i="23"/>
  <c r="BX1322" i="23"/>
  <c r="BX1323" i="23"/>
  <c r="BX1324" i="23"/>
  <c r="BX1325" i="23"/>
  <c r="BX1326" i="23"/>
  <c r="BX1327" i="23"/>
  <c r="BX1328" i="23"/>
  <c r="BX1329" i="23"/>
  <c r="BX1330" i="23"/>
  <c r="BX1331" i="23"/>
  <c r="BX1332" i="23"/>
  <c r="BX1333" i="23"/>
  <c r="BX1334" i="23"/>
  <c r="BX1335" i="23"/>
  <c r="BX1336" i="23"/>
  <c r="BX1337" i="23"/>
  <c r="BX1338" i="23"/>
  <c r="BX1339" i="23"/>
  <c r="BX1340" i="23"/>
  <c r="BX1341" i="23"/>
  <c r="BX1342" i="23"/>
  <c r="BX1343" i="23"/>
  <c r="BX1344" i="23"/>
  <c r="BX1345" i="23"/>
  <c r="BX1346" i="23"/>
  <c r="BX1347" i="23"/>
  <c r="BX1348" i="23"/>
  <c r="BX1349" i="23"/>
  <c r="BX1350" i="23"/>
  <c r="BX1351" i="23"/>
  <c r="BX1352" i="23"/>
  <c r="BX1353" i="23"/>
  <c r="BX1354" i="23"/>
  <c r="BX1355" i="23"/>
  <c r="BX1356" i="23"/>
  <c r="BX1357" i="23"/>
  <c r="BX1358" i="23"/>
  <c r="BX1359" i="23"/>
  <c r="BX1360" i="23"/>
  <c r="BX1361" i="23"/>
  <c r="BX1362" i="23"/>
  <c r="BX1363" i="23"/>
  <c r="BX1364" i="23"/>
  <c r="BX1365" i="23"/>
  <c r="BX1366" i="23"/>
  <c r="BX1367" i="23"/>
  <c r="BX1368" i="23"/>
  <c r="BX1369" i="23"/>
  <c r="BX1370" i="23"/>
  <c r="BX1371" i="23"/>
  <c r="BX1372" i="23"/>
  <c r="BX1373" i="23"/>
  <c r="BX1374" i="23"/>
  <c r="BX1375" i="23"/>
  <c r="BX1376" i="23"/>
  <c r="BX1377" i="23"/>
  <c r="BX1378" i="23"/>
  <c r="BX1379" i="23"/>
  <c r="BX1380" i="23"/>
  <c r="BX1381" i="23"/>
  <c r="BX1382" i="23"/>
  <c r="BX1383" i="23"/>
  <c r="BX1384" i="23"/>
  <c r="BX1385" i="23"/>
  <c r="BX1386" i="23"/>
  <c r="BX1387" i="23"/>
  <c r="BX1388" i="23"/>
  <c r="BX1389" i="23"/>
  <c r="BX1390" i="23"/>
  <c r="BX1391" i="23"/>
  <c r="BX1392" i="23"/>
  <c r="BX1393" i="23"/>
  <c r="BX1394" i="23"/>
  <c r="BX1395" i="23"/>
  <c r="BX1396" i="23"/>
  <c r="BX1397" i="23"/>
  <c r="BX1398" i="23"/>
  <c r="BX1399" i="23"/>
  <c r="BX1400" i="23"/>
  <c r="BX1401" i="23"/>
  <c r="BX1402" i="23"/>
  <c r="BX1403" i="23"/>
  <c r="BX1404" i="23"/>
  <c r="BX1405" i="23"/>
  <c r="BX1406" i="23"/>
  <c r="BX1407" i="23"/>
  <c r="BX1408" i="23"/>
  <c r="BX1409" i="23"/>
  <c r="BX1410" i="23"/>
  <c r="BX1411" i="23"/>
  <c r="BX1412" i="23"/>
  <c r="BX1413" i="23"/>
  <c r="BX1414" i="23"/>
  <c r="BX1415" i="23"/>
  <c r="BX1416" i="23"/>
  <c r="BX1417" i="23"/>
  <c r="BX1418" i="23"/>
  <c r="BX1419" i="23"/>
  <c r="BX1420" i="23"/>
  <c r="BX1421" i="23"/>
  <c r="BX1422" i="23"/>
  <c r="BX1423" i="23"/>
  <c r="BX1424" i="23"/>
  <c r="BX1425" i="23"/>
  <c r="BX1426" i="23"/>
  <c r="BX1427" i="23"/>
  <c r="BX1428" i="23"/>
  <c r="BX1429" i="23"/>
  <c r="BX1430" i="23"/>
  <c r="BX1431" i="23"/>
  <c r="BX1432" i="23"/>
  <c r="BX1433" i="23"/>
  <c r="BX1434" i="23"/>
  <c r="BX1435" i="23"/>
  <c r="BX1436" i="23"/>
  <c r="BX1437" i="23"/>
  <c r="BX1438" i="23"/>
  <c r="BX1439" i="23"/>
  <c r="BX1440" i="23"/>
  <c r="BX1441" i="23"/>
  <c r="BX1442" i="23"/>
  <c r="BX1443" i="23"/>
  <c r="BX1444" i="23"/>
  <c r="BX1445" i="23"/>
  <c r="BX1446" i="23"/>
  <c r="BX1447" i="23"/>
  <c r="BX1448" i="23"/>
  <c r="BX1449" i="23"/>
  <c r="BX1450" i="23"/>
  <c r="BX1451" i="23"/>
  <c r="BX1452" i="23"/>
  <c r="BX1453" i="23"/>
  <c r="BX1454" i="23"/>
  <c r="BX1455" i="23"/>
  <c r="BX1456" i="23"/>
  <c r="BX1457" i="23"/>
  <c r="BX1458" i="23"/>
  <c r="BX1459" i="23"/>
  <c r="BX1460" i="23"/>
  <c r="BX1461" i="23"/>
  <c r="BX1462" i="23"/>
  <c r="BX1463" i="23"/>
  <c r="BX1464" i="23"/>
  <c r="BX1465" i="23"/>
  <c r="BX1466" i="23"/>
  <c r="BX1467" i="23"/>
  <c r="BX1468" i="23"/>
  <c r="BX1469" i="23"/>
  <c r="BX1470" i="23"/>
  <c r="BX1471" i="23"/>
  <c r="BX1472" i="23"/>
  <c r="BX1473" i="23"/>
  <c r="BX1474" i="23"/>
  <c r="BX1475" i="23"/>
  <c r="BX1476" i="23"/>
  <c r="BX1477" i="23"/>
  <c r="BX1478" i="23"/>
  <c r="BX1479" i="23"/>
  <c r="BX1480" i="23"/>
  <c r="BX1481" i="23"/>
  <c r="BX1482" i="23"/>
  <c r="BX1483" i="23"/>
  <c r="BX1484" i="23"/>
  <c r="BX1485" i="23"/>
  <c r="BX1486" i="23"/>
  <c r="BX1487" i="23"/>
  <c r="BX1488" i="23"/>
  <c r="BX1489" i="23"/>
  <c r="BX1490" i="23"/>
  <c r="BX1491" i="23"/>
  <c r="BX1492" i="23"/>
  <c r="BX1493" i="23"/>
  <c r="BX1494" i="23"/>
  <c r="BX1495" i="23"/>
  <c r="BX1496" i="23"/>
  <c r="BX1497" i="23"/>
  <c r="BX1498" i="23"/>
  <c r="BX1499" i="23"/>
  <c r="BX1500" i="23"/>
  <c r="BX1501" i="23"/>
  <c r="BX1502" i="23"/>
  <c r="BX1503" i="23"/>
  <c r="BX1504" i="23"/>
  <c r="BX1505" i="23"/>
  <c r="BX1506" i="23"/>
  <c r="BX1507" i="23"/>
  <c r="BX1508" i="23"/>
  <c r="BX1509" i="23"/>
  <c r="BX1510" i="23"/>
  <c r="BX1511" i="23"/>
  <c r="BX1512" i="23"/>
  <c r="BX1513" i="23"/>
  <c r="BX1514" i="23"/>
  <c r="BX1515" i="23"/>
  <c r="BX1516" i="23"/>
  <c r="BX1517" i="23"/>
  <c r="BX1518" i="23"/>
  <c r="BX1519" i="23"/>
  <c r="BX1520" i="23"/>
  <c r="BX1521" i="23"/>
  <c r="BX1522" i="23"/>
  <c r="BX1523" i="23"/>
  <c r="BX1524" i="23"/>
  <c r="BX1525" i="23"/>
  <c r="BX1526" i="23"/>
  <c r="BX1527" i="23"/>
  <c r="BX1528" i="23"/>
  <c r="BX1529" i="23"/>
  <c r="BX1530" i="23"/>
  <c r="BX1531" i="23"/>
  <c r="BX1532" i="23"/>
  <c r="BX1533" i="23"/>
  <c r="BX1534" i="23"/>
  <c r="BX1535" i="23"/>
  <c r="BX1536" i="23"/>
  <c r="BX1537" i="23"/>
  <c r="BX1538" i="23"/>
  <c r="BX1539" i="23"/>
  <c r="BX1540" i="23"/>
  <c r="BX1541" i="23"/>
  <c r="BX1542" i="23"/>
  <c r="BX1543" i="23"/>
  <c r="BX1544" i="23"/>
  <c r="BX1545" i="23"/>
  <c r="BX1546" i="23"/>
  <c r="BX1547" i="23"/>
  <c r="BX1548" i="23"/>
  <c r="BX1549" i="23"/>
  <c r="BX1550" i="23"/>
  <c r="BX1551" i="23"/>
  <c r="BX1552" i="23"/>
  <c r="BX1553" i="23"/>
  <c r="BX1554" i="23"/>
  <c r="BX1555" i="23"/>
  <c r="BX1556" i="23"/>
  <c r="BX1557" i="23"/>
  <c r="BX1558" i="23"/>
  <c r="BX1559" i="23"/>
  <c r="BX1560" i="23"/>
  <c r="BX1561" i="23"/>
  <c r="BX1562" i="23"/>
  <c r="BX1563" i="23"/>
  <c r="BX1564" i="23"/>
  <c r="BX1565" i="23"/>
  <c r="BX1566" i="23"/>
  <c r="BX1567" i="23"/>
  <c r="BX1568" i="23"/>
  <c r="BX1569" i="23"/>
  <c r="BX1570" i="23"/>
  <c r="BX1571" i="23"/>
  <c r="BX1572" i="23"/>
  <c r="BX1573" i="23"/>
  <c r="BX1574" i="23"/>
  <c r="BX1575" i="23"/>
  <c r="BX1576" i="23"/>
  <c r="BX1577" i="23"/>
  <c r="BX1578" i="23"/>
  <c r="BX1579" i="23"/>
  <c r="BX1580" i="23"/>
  <c r="BX1581" i="23"/>
  <c r="BX1582" i="23"/>
  <c r="BX1583" i="23"/>
  <c r="BX1584" i="23"/>
  <c r="BX1585" i="23"/>
  <c r="BX1586" i="23"/>
  <c r="BX1587" i="23"/>
  <c r="BX1588" i="23"/>
  <c r="BX1589" i="23"/>
  <c r="BX1590" i="23"/>
  <c r="BX1591" i="23"/>
  <c r="BX1592" i="23"/>
  <c r="BX1593" i="23"/>
  <c r="BX1594" i="23"/>
  <c r="BX1595" i="23"/>
  <c r="BX1596" i="23"/>
  <c r="BX1597" i="23"/>
  <c r="BX1598" i="23"/>
  <c r="BX1599" i="23"/>
  <c r="BX1600" i="23"/>
  <c r="BX1601" i="23"/>
  <c r="BX1602" i="23"/>
  <c r="BX1603" i="23"/>
  <c r="BX1604" i="23"/>
  <c r="BX1605" i="23"/>
  <c r="BX1606" i="23"/>
  <c r="BX1607" i="23"/>
  <c r="BX1608" i="23"/>
  <c r="BX1609" i="23"/>
  <c r="BX1610" i="23"/>
  <c r="BX1611" i="23"/>
  <c r="BX1612" i="23"/>
  <c r="BX1613" i="23"/>
  <c r="BX1614" i="23"/>
  <c r="BX1615" i="23"/>
  <c r="BX1616" i="23"/>
  <c r="BX1617" i="23"/>
  <c r="BX1618" i="23"/>
  <c r="BX1619" i="23"/>
  <c r="BX1620" i="23"/>
  <c r="BX1621" i="23"/>
  <c r="BX1622" i="23"/>
  <c r="BX1623" i="23"/>
  <c r="BX1624" i="23"/>
  <c r="BX1625" i="23"/>
  <c r="BX1626" i="23"/>
  <c r="BX1627" i="23"/>
  <c r="BX1628" i="23"/>
  <c r="BX1629" i="23"/>
  <c r="BX1630" i="23"/>
  <c r="BX1631" i="23"/>
  <c r="BX1632" i="23"/>
  <c r="BX1633" i="23"/>
  <c r="BX1634" i="23"/>
  <c r="BX1635" i="23"/>
  <c r="BX1636" i="23"/>
  <c r="BX1637" i="23"/>
  <c r="BX1638" i="23"/>
  <c r="BX1639" i="23"/>
  <c r="BX1640" i="23"/>
  <c r="BX1641" i="23"/>
  <c r="BX1642" i="23"/>
  <c r="BX1643" i="23"/>
  <c r="BX1644" i="23"/>
  <c r="BX1645" i="23"/>
  <c r="BX1646" i="23"/>
  <c r="BX1647" i="23"/>
  <c r="BX1648" i="23"/>
  <c r="BX1649" i="23"/>
  <c r="BX1650" i="23"/>
  <c r="BX1651" i="23"/>
  <c r="BX1652" i="23"/>
  <c r="BX1653" i="23"/>
  <c r="BX1654" i="23"/>
  <c r="BX1655" i="23"/>
  <c r="BX1656" i="23"/>
  <c r="BX1657" i="23"/>
  <c r="BX1658" i="23"/>
  <c r="BX1659" i="23"/>
  <c r="BX1660" i="23"/>
  <c r="BX1661" i="23"/>
  <c r="BX1662" i="23"/>
  <c r="BX1663" i="23"/>
  <c r="BX1664" i="23"/>
  <c r="BX1665" i="23"/>
  <c r="BX1666" i="23"/>
  <c r="BX1667" i="23"/>
  <c r="BX1668" i="23"/>
  <c r="BX1669" i="23"/>
  <c r="BX1670" i="23"/>
  <c r="BX1671" i="23"/>
  <c r="BX1672" i="23"/>
  <c r="BX1673" i="23"/>
  <c r="BX1674" i="23"/>
  <c r="BX1675" i="23"/>
  <c r="BX1676" i="23"/>
  <c r="BX1677" i="23"/>
  <c r="BX1678" i="23"/>
  <c r="BX1679" i="23"/>
  <c r="BX1680" i="23"/>
  <c r="BX1681" i="23"/>
  <c r="BX1682" i="23"/>
  <c r="BX1683" i="23"/>
  <c r="BX1684" i="23"/>
  <c r="BX1685" i="23"/>
  <c r="BX1686" i="23"/>
  <c r="BX1687" i="23"/>
  <c r="BX1688" i="23"/>
  <c r="BX1689" i="23"/>
  <c r="BX1690" i="23"/>
  <c r="BX1691" i="23"/>
  <c r="BX1692" i="23"/>
  <c r="BX1693" i="23"/>
  <c r="BX1694" i="23"/>
  <c r="BX1695" i="23"/>
  <c r="BX1696" i="23"/>
  <c r="BX1697" i="23"/>
  <c r="BX1698" i="23"/>
  <c r="BX1699" i="23"/>
  <c r="BX1700" i="23"/>
  <c r="BX1701" i="23"/>
  <c r="BX1702" i="23"/>
  <c r="BX1703" i="23"/>
  <c r="BX1704" i="23"/>
  <c r="BX1705" i="23"/>
  <c r="BX1706" i="23"/>
  <c r="BX1707" i="23"/>
  <c r="BX1708" i="23"/>
  <c r="BX1709" i="23"/>
  <c r="BX1710" i="23"/>
  <c r="BX1711" i="23"/>
  <c r="BX1712" i="23"/>
  <c r="BX1713" i="23"/>
  <c r="BX1714" i="23"/>
  <c r="BX1715" i="23"/>
  <c r="BX1716" i="23"/>
  <c r="BX1717" i="23"/>
  <c r="BX1718" i="23"/>
  <c r="BX1719" i="23"/>
  <c r="BX1720" i="23"/>
  <c r="BX1721" i="23"/>
  <c r="BX1722" i="23"/>
  <c r="BX1723" i="23"/>
  <c r="BX1724" i="23"/>
  <c r="BX1725" i="23"/>
  <c r="BX1726" i="23"/>
  <c r="BX1727" i="23"/>
  <c r="BX1728" i="23"/>
  <c r="BX1729" i="23"/>
  <c r="BX1730" i="23"/>
  <c r="BX1731" i="23"/>
  <c r="BX1732" i="23"/>
  <c r="BX1733" i="23"/>
  <c r="BX1734" i="23"/>
  <c r="BX1735" i="23"/>
  <c r="BX1736" i="23"/>
  <c r="BX1737" i="23"/>
  <c r="BX1738" i="23"/>
  <c r="BX1739" i="23"/>
  <c r="BX1740" i="23"/>
  <c r="BX1741" i="23"/>
  <c r="BX1742" i="23"/>
  <c r="BX1743" i="23"/>
  <c r="BX1744" i="23"/>
  <c r="BX1745" i="23"/>
  <c r="BX1746" i="23"/>
  <c r="BX1747" i="23"/>
  <c r="BX1748" i="23"/>
  <c r="BX1749" i="23"/>
  <c r="BX1750" i="23"/>
  <c r="BX1751" i="23"/>
  <c r="BX1752" i="23"/>
  <c r="BX1753" i="23"/>
  <c r="BX1754" i="23"/>
  <c r="BX1755" i="23"/>
  <c r="BX1756" i="23"/>
  <c r="BX1757" i="23"/>
  <c r="BX1758" i="23"/>
  <c r="BX1759" i="23"/>
  <c r="BX1760" i="23"/>
  <c r="BX1761" i="23"/>
  <c r="BX1762" i="23"/>
  <c r="BX1763" i="23"/>
  <c r="BX1764" i="23"/>
  <c r="BX1765" i="23"/>
  <c r="BX1766" i="23"/>
  <c r="BX1767" i="23"/>
  <c r="BX1768" i="23"/>
  <c r="BX1769" i="23"/>
  <c r="BX1770" i="23"/>
  <c r="BX1771" i="23"/>
  <c r="BX1772" i="23"/>
  <c r="BX1773" i="23"/>
  <c r="BX1774" i="23"/>
  <c r="BX1775" i="23"/>
  <c r="BX1776" i="23"/>
  <c r="BX1777" i="23"/>
  <c r="BX1778" i="23"/>
  <c r="BX1779" i="23"/>
  <c r="BX1780" i="23"/>
  <c r="BX1781" i="23"/>
  <c r="BX1782" i="23"/>
  <c r="BX1783" i="23"/>
  <c r="BX1784" i="23"/>
  <c r="BX1785" i="23"/>
  <c r="BX1786" i="23"/>
  <c r="BX1787" i="23"/>
  <c r="BX1788" i="23"/>
  <c r="BX1789" i="23"/>
  <c r="BX1790" i="23"/>
  <c r="BX1791" i="23"/>
  <c r="BX1792" i="23"/>
  <c r="BX1793" i="23"/>
  <c r="BX1794" i="23"/>
  <c r="BX1795" i="23"/>
  <c r="BX1796" i="23"/>
  <c r="BX1797" i="23"/>
  <c r="BX1798" i="23"/>
  <c r="BX1799" i="23"/>
  <c r="BX1800" i="23"/>
  <c r="BX1801" i="23"/>
  <c r="BX1802" i="23"/>
  <c r="BX1803" i="23"/>
  <c r="BX1804" i="23"/>
  <c r="BX1805" i="23"/>
  <c r="BX1806" i="23"/>
  <c r="BX1807" i="23"/>
  <c r="BX1808" i="23"/>
  <c r="BX1809" i="23"/>
  <c r="BX1810" i="23"/>
  <c r="BX1811" i="23"/>
  <c r="BX1812" i="23"/>
  <c r="BX1813" i="23"/>
  <c r="BX1814" i="23"/>
  <c r="BX1815" i="23"/>
  <c r="BX1816" i="23"/>
  <c r="BX1817" i="23"/>
  <c r="BX1818" i="23"/>
  <c r="BX1819" i="23"/>
  <c r="BX1820" i="23"/>
  <c r="BX1821" i="23"/>
  <c r="BX1822" i="23"/>
  <c r="BX1823" i="23"/>
  <c r="BX1824" i="23"/>
  <c r="BX1825" i="23"/>
  <c r="BX1826" i="23"/>
  <c r="BX1827" i="23"/>
  <c r="BX1828" i="23"/>
  <c r="BX1829" i="23"/>
  <c r="BX1830" i="23"/>
  <c r="BX1831" i="23"/>
  <c r="BX1832" i="23"/>
  <c r="BX1833" i="23"/>
  <c r="BX1834" i="23"/>
  <c r="BX1835" i="23"/>
  <c r="BX1836" i="23"/>
  <c r="BX1837" i="23"/>
  <c r="BX1838" i="23"/>
  <c r="BX1839" i="23"/>
  <c r="BX1840" i="23"/>
  <c r="BX1841" i="23"/>
  <c r="BX1842" i="23"/>
  <c r="BX1843" i="23"/>
  <c r="BX1844" i="23"/>
  <c r="BX1845" i="23"/>
  <c r="BX1846" i="23"/>
  <c r="BX1847" i="23"/>
  <c r="BX1848" i="23"/>
  <c r="BX1849" i="23"/>
  <c r="BX1850" i="23"/>
  <c r="BX1851" i="23"/>
  <c r="BX1852" i="23"/>
  <c r="BX1853" i="23"/>
  <c r="BX1854" i="23"/>
  <c r="BX1855" i="23"/>
  <c r="BX1856" i="23"/>
  <c r="BX1857" i="23"/>
  <c r="BX1858" i="23"/>
  <c r="BX1859" i="23"/>
  <c r="BX1860" i="23"/>
  <c r="BX1861" i="23"/>
  <c r="BX1862" i="23"/>
  <c r="BX1863" i="23"/>
  <c r="BX1864" i="23"/>
  <c r="BX1865" i="23"/>
  <c r="BX1866" i="23"/>
  <c r="BX1867" i="23"/>
  <c r="BX1868" i="23"/>
  <c r="BX1869" i="23"/>
  <c r="BX1870" i="23"/>
  <c r="BX1871" i="23"/>
  <c r="BX1872" i="23"/>
  <c r="BX1873" i="23"/>
  <c r="BX1874" i="23"/>
  <c r="BX1875" i="23"/>
  <c r="BX1876" i="23"/>
  <c r="BX1877" i="23"/>
  <c r="BX1878" i="23"/>
  <c r="BX1879" i="23"/>
  <c r="BX1880" i="23"/>
  <c r="BX1881" i="23"/>
  <c r="BX1882" i="23"/>
  <c r="BX1883" i="23"/>
  <c r="BX1884" i="23"/>
  <c r="BX1885" i="23"/>
  <c r="BX1886" i="23"/>
  <c r="BX1887" i="23"/>
  <c r="BX1888" i="23"/>
  <c r="BX1889" i="23"/>
  <c r="BX1890" i="23"/>
  <c r="BX1891" i="23"/>
  <c r="BX1892" i="23"/>
  <c r="BX1893" i="23"/>
  <c r="BX1894" i="23"/>
  <c r="BX1895" i="23"/>
  <c r="BX1896" i="23"/>
  <c r="BX1897" i="23"/>
  <c r="BX1898" i="23"/>
  <c r="BX1899" i="23"/>
  <c r="BX1900" i="23"/>
  <c r="BX1901" i="23"/>
  <c r="BX1902" i="23"/>
  <c r="BX1903" i="23"/>
  <c r="BX1904" i="23"/>
  <c r="BX1905" i="23"/>
  <c r="BX1906" i="23"/>
  <c r="BX1907" i="23"/>
  <c r="BX1908" i="23"/>
  <c r="BX1909" i="23"/>
  <c r="BX1910" i="23"/>
  <c r="BX1911" i="23"/>
  <c r="BX1912" i="23"/>
  <c r="BX1913" i="23"/>
  <c r="BX1914" i="23"/>
  <c r="BX1915" i="23"/>
  <c r="BX1916" i="23"/>
  <c r="BX1917" i="23"/>
  <c r="BX1918" i="23"/>
  <c r="BX1919" i="23"/>
  <c r="BX1920" i="23"/>
  <c r="BX1921" i="23"/>
  <c r="BX1922" i="23"/>
  <c r="BX1923" i="23"/>
  <c r="BX1924" i="23"/>
  <c r="BX1925" i="23"/>
  <c r="BX1926" i="23"/>
  <c r="BX1927" i="23"/>
  <c r="BX1928" i="23"/>
  <c r="BX1929" i="23"/>
  <c r="BX1930" i="23"/>
  <c r="BX1931" i="23"/>
  <c r="BX1932" i="23"/>
  <c r="BX1933" i="23"/>
  <c r="BX1934" i="23"/>
  <c r="BX1935" i="23"/>
  <c r="BX1936" i="23"/>
  <c r="BX1937" i="23"/>
  <c r="BX1938" i="23"/>
  <c r="BX1939" i="23"/>
  <c r="BX1940" i="23"/>
  <c r="BX1941" i="23"/>
  <c r="BX1942" i="23"/>
  <c r="BX1943" i="23"/>
  <c r="BX1944" i="23"/>
  <c r="BX1945" i="23"/>
  <c r="BX1946" i="23"/>
  <c r="BX1947" i="23"/>
  <c r="BX1948" i="23"/>
  <c r="BX1949" i="23"/>
  <c r="BX1950" i="23"/>
  <c r="BX1951" i="23"/>
  <c r="BX1952" i="23"/>
  <c r="BX1953" i="23"/>
  <c r="BX1954" i="23"/>
  <c r="BX1955" i="23"/>
  <c r="BX1956" i="23"/>
  <c r="BX1957" i="23"/>
  <c r="BX1958" i="23"/>
  <c r="BX1959" i="23"/>
  <c r="BX1960" i="23"/>
  <c r="BX1961" i="23"/>
  <c r="BX1962" i="23"/>
  <c r="BX1963" i="23"/>
  <c r="BX1964" i="23"/>
  <c r="BX1965" i="23"/>
  <c r="BX1966" i="23"/>
  <c r="BX1967" i="23"/>
  <c r="BX1968" i="23"/>
  <c r="BX1969" i="23"/>
  <c r="BX1970" i="23"/>
  <c r="BX1971" i="23"/>
  <c r="BX1972" i="23"/>
  <c r="BX1973" i="23"/>
  <c r="BX1974" i="23"/>
  <c r="BX1975" i="23"/>
  <c r="BX1976" i="23"/>
  <c r="BX1977" i="23"/>
  <c r="BX1978" i="23"/>
  <c r="BX1979" i="23"/>
  <c r="BX1980" i="23"/>
  <c r="BX1981" i="23"/>
  <c r="BX1982" i="23"/>
  <c r="BX1983" i="23"/>
  <c r="BX1984" i="23"/>
  <c r="BX1985" i="23"/>
  <c r="BX1986" i="23"/>
  <c r="BX1987" i="23"/>
  <c r="BX1988" i="23"/>
  <c r="BX1989" i="23"/>
  <c r="BX1990" i="23"/>
  <c r="BX1991" i="23"/>
  <c r="BX1992" i="23"/>
  <c r="BX1993" i="23"/>
  <c r="BX1994" i="23"/>
  <c r="BX1995" i="23"/>
  <c r="BX1996" i="23"/>
  <c r="BX1997" i="23"/>
  <c r="BX1998" i="23"/>
  <c r="BX1999" i="23"/>
  <c r="BX2000" i="23"/>
  <c r="BX2001" i="23"/>
  <c r="BX2002" i="23"/>
  <c r="BX2003" i="23"/>
  <c r="BX2004" i="23"/>
  <c r="BX2005" i="23"/>
  <c r="BX2006" i="23"/>
  <c r="BX2007" i="23"/>
  <c r="BX2008" i="23"/>
  <c r="BX2009" i="23"/>
  <c r="BX2010" i="23"/>
  <c r="BX2011" i="23"/>
  <c r="BX2012" i="23"/>
  <c r="BX2013" i="23"/>
  <c r="BX2014" i="23"/>
  <c r="BX2015" i="23"/>
  <c r="BX2016" i="23"/>
  <c r="BX2017" i="23"/>
  <c r="BX2018" i="23"/>
  <c r="BX2019" i="23"/>
  <c r="BX2020" i="23"/>
  <c r="BX2021" i="23"/>
  <c r="BX2022" i="23"/>
  <c r="BX2023" i="23"/>
  <c r="BX2024" i="23"/>
  <c r="BX2025" i="23"/>
  <c r="BX2026" i="23"/>
  <c r="BX2027" i="23"/>
  <c r="BX2028" i="23"/>
  <c r="BX2029" i="23"/>
  <c r="BX2030" i="23"/>
  <c r="BX2031" i="23"/>
  <c r="BX2032" i="23"/>
  <c r="BX2033" i="23"/>
  <c r="BX2034" i="23"/>
  <c r="BX2035" i="23"/>
  <c r="BX2036" i="23"/>
  <c r="BX2037" i="23"/>
  <c r="BX2038" i="23"/>
  <c r="BX2039" i="23"/>
  <c r="BX2040" i="23"/>
  <c r="BX2041" i="23"/>
  <c r="BX2042" i="23"/>
  <c r="BX2043" i="23"/>
  <c r="BX2044" i="23"/>
  <c r="BX2045" i="23"/>
  <c r="BX2046" i="23"/>
  <c r="BX2047" i="23"/>
  <c r="BX2048" i="23"/>
  <c r="BX2049" i="23"/>
  <c r="BX2050" i="23"/>
  <c r="BX2051" i="23"/>
  <c r="BX2052" i="23"/>
  <c r="BX2053" i="23"/>
  <c r="BX2054" i="23"/>
  <c r="BX2055" i="23"/>
  <c r="BX2056" i="23"/>
  <c r="BX2057" i="23"/>
  <c r="BX2058" i="23"/>
  <c r="BX2059" i="23"/>
  <c r="BX2060" i="23"/>
  <c r="BX2061" i="23"/>
  <c r="BX2062" i="23"/>
  <c r="BX2063" i="23"/>
  <c r="BX2064" i="23"/>
  <c r="BX2065" i="23"/>
  <c r="BX2066" i="23"/>
  <c r="BX2067" i="23"/>
  <c r="BX2068" i="23"/>
  <c r="BX2069" i="23"/>
  <c r="BX2070" i="23"/>
  <c r="BX2071" i="23"/>
  <c r="BX2072" i="23"/>
  <c r="BX2073" i="23"/>
  <c r="BX2074" i="23"/>
  <c r="BX2075" i="23"/>
  <c r="BX2076" i="23"/>
  <c r="BX2077" i="23"/>
  <c r="BX2078" i="23"/>
  <c r="BX2079" i="23"/>
  <c r="BX2080" i="23"/>
  <c r="BX2081" i="23"/>
  <c r="BX2082" i="23"/>
  <c r="BX2083" i="23"/>
  <c r="BX2084" i="23"/>
  <c r="BX2085" i="23"/>
  <c r="BX2086" i="23"/>
  <c r="BX2087" i="23"/>
  <c r="BX2088" i="23"/>
  <c r="BX2089" i="23"/>
  <c r="BX2090" i="23"/>
  <c r="BX2091" i="23"/>
  <c r="BX2092" i="23"/>
  <c r="BX2093" i="23"/>
  <c r="BX2094" i="23"/>
  <c r="BX2095" i="23"/>
  <c r="BX2096" i="23"/>
  <c r="BX2097" i="23"/>
  <c r="BX2098" i="23"/>
  <c r="BX2099" i="23"/>
  <c r="BX2100" i="23"/>
  <c r="BX2101" i="23"/>
  <c r="BX2102" i="23"/>
  <c r="BX2103" i="23"/>
  <c r="BX2104" i="23"/>
  <c r="BX2105" i="23"/>
  <c r="BX2106" i="23"/>
  <c r="BX2107" i="23"/>
  <c r="BX2108" i="23"/>
  <c r="BX2109" i="23"/>
  <c r="BX2110" i="23"/>
  <c r="BX2111" i="23"/>
  <c r="BX2112" i="23"/>
  <c r="BX2113" i="23"/>
  <c r="BX2114" i="23"/>
  <c r="BX2115" i="23"/>
  <c r="BX2116" i="23"/>
  <c r="BX2117" i="23"/>
  <c r="BX2118" i="23"/>
  <c r="BX2119" i="23"/>
  <c r="BX2120" i="23"/>
  <c r="BX2121" i="23"/>
  <c r="BX2122" i="23"/>
  <c r="BX2123" i="23"/>
  <c r="BX2124" i="23"/>
  <c r="BX2125" i="23"/>
  <c r="BX2126" i="23"/>
  <c r="BX2127" i="23"/>
  <c r="BX2128" i="23"/>
  <c r="BX2129" i="23"/>
  <c r="BX2130" i="23"/>
  <c r="BX2131" i="23"/>
  <c r="BX2132" i="23"/>
  <c r="BX2133" i="23"/>
  <c r="BX2134" i="23"/>
  <c r="BX2135" i="23"/>
  <c r="BX2136" i="23"/>
  <c r="BX2137" i="23"/>
  <c r="BX2138" i="23"/>
  <c r="BX2139" i="23"/>
  <c r="BX2140" i="23"/>
  <c r="BX2141" i="23"/>
  <c r="BX2142" i="23"/>
  <c r="BX2143" i="23"/>
  <c r="BX2144" i="23"/>
  <c r="BX2145" i="23"/>
  <c r="BX2146" i="23"/>
  <c r="BX2147" i="23"/>
  <c r="BX2148" i="23"/>
  <c r="BX2149" i="23"/>
  <c r="BX2150" i="23"/>
  <c r="BX2151" i="23"/>
  <c r="BX2152" i="23"/>
  <c r="BX2153" i="23"/>
  <c r="BX2154" i="23"/>
  <c r="BX2155" i="23"/>
  <c r="BX2156" i="23"/>
  <c r="BX2157" i="23"/>
  <c r="BX2158" i="23"/>
  <c r="BX2159" i="23"/>
  <c r="BX2160" i="23"/>
  <c r="BX2161" i="23"/>
  <c r="BX2162" i="23"/>
  <c r="BX2163" i="23"/>
  <c r="BX2164" i="23"/>
  <c r="BX2165" i="23"/>
  <c r="BX2166" i="23"/>
  <c r="BX2167" i="23"/>
  <c r="BX2168" i="23"/>
  <c r="BX2169" i="23"/>
  <c r="BX2170" i="23"/>
  <c r="BX2171" i="23"/>
  <c r="BX2172" i="23"/>
  <c r="BX2173" i="23"/>
  <c r="BX2174" i="23"/>
  <c r="BX2175" i="23"/>
  <c r="BX2176" i="23"/>
  <c r="BX2177" i="23"/>
  <c r="BX2178" i="23"/>
  <c r="BX2179" i="23"/>
  <c r="BX2180" i="23"/>
  <c r="BX2181" i="23"/>
  <c r="BX2182" i="23"/>
  <c r="BX2183" i="23"/>
  <c r="BX2184" i="23"/>
  <c r="BX2185" i="23"/>
  <c r="BX2186" i="23"/>
  <c r="BX2187" i="23"/>
  <c r="BX2188" i="23"/>
  <c r="BX2189" i="23"/>
  <c r="BX2190" i="23"/>
  <c r="BX2191" i="23"/>
  <c r="BX2192" i="23"/>
  <c r="BX2193" i="23"/>
  <c r="BX2194" i="23"/>
  <c r="BX2195" i="23"/>
  <c r="BX2196" i="23"/>
  <c r="BX2197" i="23"/>
  <c r="BX2198" i="23"/>
  <c r="BX2199" i="23"/>
  <c r="BX2200" i="23"/>
  <c r="BX2201" i="23"/>
  <c r="BX2202" i="23"/>
  <c r="BX2203" i="23"/>
  <c r="BX2204" i="23"/>
  <c r="BX2205" i="23"/>
  <c r="BX2206" i="23"/>
  <c r="BX2207" i="23"/>
  <c r="BX2208" i="23"/>
  <c r="BX2209" i="23"/>
  <c r="BX2210" i="23"/>
  <c r="BX2211" i="23"/>
  <c r="BX2212" i="23"/>
  <c r="BX2213" i="23"/>
  <c r="BX2214" i="23"/>
  <c r="BX2215" i="23"/>
  <c r="BX2216" i="23"/>
  <c r="BX2217" i="23"/>
  <c r="BX2218" i="23"/>
  <c r="BX2219" i="23"/>
  <c r="BX2220" i="23"/>
  <c r="BX2221" i="23"/>
  <c r="BX2222" i="23"/>
  <c r="BX2223" i="23"/>
  <c r="BX2224" i="23"/>
  <c r="BX2225" i="23"/>
  <c r="BX2226" i="23"/>
  <c r="BX2227" i="23"/>
  <c r="BX2228" i="23"/>
  <c r="BX2229" i="23"/>
  <c r="BX2230" i="23"/>
  <c r="BX2231" i="23"/>
  <c r="BX2232" i="23"/>
  <c r="BX2233" i="23"/>
  <c r="BX2234" i="23"/>
  <c r="BX2235" i="23"/>
  <c r="BX2236" i="23"/>
  <c r="BX2237" i="23"/>
  <c r="BX2238" i="23"/>
  <c r="BX2239" i="23"/>
  <c r="BX2240" i="23"/>
  <c r="BX2241" i="23"/>
  <c r="BX2242" i="23"/>
  <c r="BX2243" i="23"/>
  <c r="BX2244" i="23"/>
  <c r="BX2245" i="23"/>
  <c r="BX2246" i="23"/>
  <c r="BX2247" i="23"/>
  <c r="BX2248" i="23"/>
  <c r="BX2249" i="23"/>
  <c r="BX2250" i="23"/>
  <c r="BX2251" i="23"/>
  <c r="BX2252" i="23"/>
  <c r="BX2253" i="23"/>
  <c r="BX2254" i="23"/>
  <c r="BX2255" i="23"/>
  <c r="BX2256" i="23"/>
  <c r="BX2257" i="23"/>
  <c r="BX2258" i="23"/>
  <c r="BX2259" i="23"/>
  <c r="BX2260" i="23"/>
  <c r="BX2261" i="23"/>
  <c r="BX2262" i="23"/>
  <c r="BX2263" i="23"/>
  <c r="BX2264" i="23"/>
  <c r="BX2265" i="23"/>
  <c r="BX2266" i="23"/>
  <c r="BX2267" i="23"/>
  <c r="BX2268" i="23"/>
  <c r="BX2269" i="23"/>
  <c r="BX2270" i="23"/>
  <c r="BX2271" i="23"/>
  <c r="BX2272" i="23"/>
  <c r="BX2273" i="23"/>
  <c r="BX2274" i="23"/>
  <c r="BX2275" i="23"/>
  <c r="BX2276" i="23"/>
  <c r="BX2277" i="23"/>
  <c r="BX2278" i="23"/>
  <c r="BX2279" i="23"/>
  <c r="BX2280" i="23"/>
  <c r="BX2281" i="23"/>
  <c r="BX2282" i="23"/>
  <c r="BX2283" i="23"/>
  <c r="BX2284" i="23"/>
  <c r="BX2285" i="23"/>
  <c r="BX2286" i="23"/>
  <c r="BX2287" i="23"/>
  <c r="BX2288" i="23"/>
  <c r="BX2289" i="23"/>
  <c r="BX2290" i="23"/>
  <c r="BX2291" i="23"/>
  <c r="BX2292" i="23"/>
  <c r="BX2293" i="23"/>
  <c r="BX2294" i="23"/>
  <c r="BX2295" i="23"/>
  <c r="BX2296" i="23"/>
  <c r="BX2297" i="23"/>
  <c r="BX2298" i="23"/>
  <c r="BX2299" i="23"/>
  <c r="BX2300" i="23"/>
  <c r="BX2301" i="23"/>
  <c r="BX2302" i="23"/>
  <c r="BX2303" i="23"/>
  <c r="BX2304" i="23"/>
  <c r="BX2305" i="23"/>
  <c r="BX2306" i="23"/>
  <c r="BX2307" i="23"/>
  <c r="BX2308" i="23"/>
  <c r="BX2309" i="23"/>
  <c r="BX2310" i="23"/>
  <c r="BX2311" i="23"/>
  <c r="BX2312" i="23"/>
  <c r="BX2313" i="23"/>
  <c r="BX2314" i="23"/>
  <c r="BX2315" i="23"/>
  <c r="BX2316" i="23"/>
  <c r="BX2317" i="23"/>
  <c r="BX2318" i="23"/>
  <c r="BX2319" i="23"/>
  <c r="BX2320" i="23"/>
  <c r="BX2321" i="23"/>
  <c r="BX2322" i="23"/>
  <c r="BX2323" i="23"/>
  <c r="BX2324" i="23"/>
  <c r="BX2325" i="23"/>
  <c r="BX2326" i="23"/>
  <c r="BX2327" i="23"/>
  <c r="BX2328" i="23"/>
  <c r="BX2329" i="23"/>
  <c r="BX2330" i="23"/>
  <c r="BX2331" i="23"/>
  <c r="BX2332" i="23"/>
  <c r="BX2333" i="23"/>
  <c r="BX2334" i="23"/>
  <c r="BX2335" i="23"/>
  <c r="BX2336" i="23"/>
  <c r="BX2337" i="23"/>
  <c r="BX2338" i="23"/>
  <c r="BX2339" i="23"/>
  <c r="BX2340" i="23"/>
  <c r="BX2341" i="23"/>
  <c r="BX2342" i="23"/>
  <c r="BX2343" i="23"/>
  <c r="BX2344" i="23"/>
  <c r="BX2345" i="23"/>
  <c r="BX2346" i="23"/>
  <c r="BX2347" i="23"/>
  <c r="BX2348" i="23"/>
  <c r="BX2349" i="23"/>
  <c r="BX2350" i="23"/>
  <c r="BX2351" i="23"/>
  <c r="BX2352" i="23"/>
  <c r="BX2353" i="23"/>
  <c r="BX2354" i="23"/>
  <c r="BX2355" i="23"/>
  <c r="BX2356" i="23"/>
  <c r="BX2357" i="23"/>
  <c r="BX2358" i="23"/>
  <c r="BX2359" i="23"/>
  <c r="BX2360" i="23"/>
  <c r="BX2361" i="23"/>
  <c r="BX2362" i="23"/>
  <c r="BX2363" i="23"/>
  <c r="BX2364" i="23"/>
  <c r="BX2365" i="23"/>
  <c r="BX2366" i="23"/>
  <c r="BX2367" i="23"/>
  <c r="BX2368" i="23"/>
  <c r="BX2369" i="23"/>
  <c r="BX2370" i="23"/>
  <c r="BX2371" i="23"/>
  <c r="BX2372" i="23"/>
  <c r="BX2373" i="23"/>
  <c r="BX2374" i="23"/>
  <c r="BX2375" i="23"/>
  <c r="BX2376" i="23"/>
  <c r="BX2377" i="23"/>
  <c r="BX2378" i="23"/>
  <c r="BX2379" i="23"/>
  <c r="BX2380" i="23"/>
  <c r="BX2381" i="23"/>
  <c r="BX2382" i="23"/>
  <c r="BX2383" i="23"/>
  <c r="BX2384" i="23"/>
  <c r="BX2385" i="23"/>
  <c r="BX2386" i="23"/>
  <c r="BX2387" i="23"/>
  <c r="BX2388" i="23"/>
  <c r="BX2389" i="23"/>
  <c r="BX2390" i="23"/>
  <c r="BX2391" i="23"/>
  <c r="BX2392" i="23"/>
  <c r="BX2393" i="23"/>
  <c r="BX2394" i="23"/>
  <c r="BX2395" i="23"/>
  <c r="BX2396" i="23"/>
  <c r="BX2397" i="23"/>
  <c r="BX2398" i="23"/>
  <c r="BX2399" i="23"/>
  <c r="BX2400" i="23"/>
  <c r="BX2401" i="23"/>
  <c r="BX2402" i="23"/>
  <c r="BX2403" i="23"/>
  <c r="BX2404" i="23"/>
  <c r="BX2405" i="23"/>
  <c r="BX2406" i="23"/>
  <c r="BX2407" i="23"/>
  <c r="BX2408" i="23"/>
  <c r="BX2409" i="23"/>
  <c r="BX2410" i="23"/>
  <c r="BX2411" i="23"/>
  <c r="BX2412" i="23"/>
  <c r="BX2413" i="23"/>
  <c r="BX2414" i="23"/>
  <c r="BX2415" i="23"/>
  <c r="BX2416" i="23"/>
  <c r="BX2417" i="23"/>
  <c r="BX2418" i="23"/>
  <c r="BX2419" i="23"/>
  <c r="BX2420" i="23"/>
  <c r="BX2421" i="23"/>
  <c r="BX2422" i="23"/>
  <c r="BX2423" i="23"/>
  <c r="BX2424" i="23"/>
  <c r="BX2425" i="23"/>
  <c r="BX2426" i="23"/>
  <c r="BX2427" i="23"/>
  <c r="BX2428" i="23"/>
  <c r="BX2429" i="23"/>
  <c r="BX2430" i="23"/>
  <c r="BX2431" i="23"/>
  <c r="BX2432" i="23"/>
  <c r="BX2433" i="23"/>
  <c r="BX2434" i="23"/>
  <c r="BX2435" i="23"/>
  <c r="BX2436" i="23"/>
  <c r="BX2437" i="23"/>
  <c r="BX2438" i="23"/>
  <c r="BX2439" i="23"/>
  <c r="BX2440" i="23"/>
  <c r="BX2441" i="23"/>
  <c r="BX2442" i="23"/>
  <c r="BX2443" i="23"/>
  <c r="BX2444" i="23"/>
  <c r="BX2445" i="23"/>
  <c r="BX2446" i="23"/>
  <c r="BX2447" i="23"/>
  <c r="BX2448" i="23"/>
  <c r="BX2449" i="23"/>
  <c r="BX2450" i="23"/>
  <c r="BX2451" i="23"/>
  <c r="BX2452" i="23"/>
  <c r="BX2453" i="23"/>
  <c r="BX2454" i="23"/>
  <c r="BX2455" i="23"/>
  <c r="BX2456" i="23"/>
  <c r="BX2457" i="23"/>
  <c r="BX2458" i="23"/>
  <c r="BX2459" i="23"/>
  <c r="BX2460" i="23"/>
  <c r="BX2461" i="23"/>
  <c r="BX2462" i="23"/>
  <c r="BX2463" i="23"/>
  <c r="BX2464" i="23"/>
  <c r="BX2465" i="23"/>
  <c r="BX2466" i="23"/>
  <c r="BX2467" i="23"/>
  <c r="BX2468" i="23"/>
  <c r="BX2469" i="23"/>
  <c r="BX2470" i="23"/>
  <c r="BX2471" i="23"/>
  <c r="BX2472" i="23"/>
  <c r="BX2473" i="23"/>
  <c r="BX2474" i="23"/>
  <c r="BX2475" i="23"/>
  <c r="BX2476" i="23"/>
  <c r="BX2477" i="23"/>
  <c r="BX2478" i="23"/>
  <c r="BX2479" i="23"/>
  <c r="BX2480" i="23"/>
  <c r="BX2481" i="23"/>
  <c r="BX2482" i="23"/>
  <c r="BX2483" i="23"/>
  <c r="BX2484" i="23"/>
  <c r="BX2485" i="23"/>
  <c r="BX2486" i="23"/>
  <c r="BX2487" i="23"/>
  <c r="BX2488" i="23"/>
  <c r="BX2489" i="23"/>
  <c r="BX2490" i="23"/>
  <c r="BX2491" i="23"/>
  <c r="BX2492" i="23"/>
  <c r="BX2493" i="23"/>
  <c r="BX2494" i="23"/>
  <c r="BX2495" i="23"/>
  <c r="BX2496" i="23"/>
  <c r="BX2497" i="23"/>
  <c r="BX2498" i="23"/>
  <c r="BX2499" i="23"/>
  <c r="BX2500" i="23"/>
  <c r="BX2501" i="23"/>
  <c r="BX2502" i="23"/>
  <c r="BX2503" i="23"/>
  <c r="BX2504" i="23"/>
  <c r="BX2505" i="23"/>
  <c r="BX2506" i="23"/>
  <c r="BX2507" i="23"/>
  <c r="BX2508" i="23"/>
  <c r="BX2509" i="23"/>
  <c r="BX2510" i="23"/>
  <c r="BX2511" i="23"/>
  <c r="BX2512" i="23"/>
  <c r="BX2513" i="23"/>
  <c r="BX2514" i="23"/>
  <c r="BX2515" i="23"/>
  <c r="BX2516" i="23"/>
  <c r="BX2517" i="23"/>
  <c r="BX2518" i="23"/>
  <c r="BX2519" i="23"/>
  <c r="BX2520" i="23"/>
  <c r="BX2521" i="23"/>
  <c r="BX2522" i="23"/>
  <c r="BX2523" i="23"/>
  <c r="BX2524" i="23"/>
  <c r="BX2525" i="23"/>
  <c r="BX2526" i="23"/>
  <c r="BX2527" i="23"/>
  <c r="BX2528" i="23"/>
  <c r="BX2529" i="23"/>
  <c r="BX2530" i="23"/>
  <c r="BX2531" i="23"/>
  <c r="BX2532" i="23"/>
  <c r="BX2533" i="23"/>
  <c r="BX35" i="23"/>
  <c r="BX34" i="23"/>
  <c r="B14" i="2" s="1"/>
  <c r="C5" i="12" l="1"/>
  <c r="B10" i="7"/>
  <c r="B7" i="7"/>
  <c r="B11" i="7"/>
  <c r="B9" i="7"/>
  <c r="B11" i="2"/>
  <c r="B12" i="2"/>
  <c r="B13" i="2"/>
  <c r="B10" i="2"/>
  <c r="BV35" i="23"/>
  <c r="BW35" i="23"/>
  <c r="BV36" i="23"/>
  <c r="BW36" i="23"/>
  <c r="BV37" i="23"/>
  <c r="BW37" i="23"/>
  <c r="BV38" i="23"/>
  <c r="BW38" i="23"/>
  <c r="BV39" i="23"/>
  <c r="BW39" i="23"/>
  <c r="BV40" i="23"/>
  <c r="BW40" i="23"/>
  <c r="BV41" i="23"/>
  <c r="BW41" i="23"/>
  <c r="BV42" i="23"/>
  <c r="BW42" i="23"/>
  <c r="BV43" i="23"/>
  <c r="BW43" i="23"/>
  <c r="BV44" i="23"/>
  <c r="BW44" i="23"/>
  <c r="BV45" i="23"/>
  <c r="BW45" i="23"/>
  <c r="BV46" i="23"/>
  <c r="BW46" i="23"/>
  <c r="BV47" i="23"/>
  <c r="BW47" i="23"/>
  <c r="BV48" i="23"/>
  <c r="BW48" i="23"/>
  <c r="BV49" i="23"/>
  <c r="BW49" i="23"/>
  <c r="BV50" i="23"/>
  <c r="BW50" i="23"/>
  <c r="BV51" i="23"/>
  <c r="BW51" i="23"/>
  <c r="BV52" i="23"/>
  <c r="BW52" i="23"/>
  <c r="BV53" i="23"/>
  <c r="BW53" i="23"/>
  <c r="BV54" i="23"/>
  <c r="BW54" i="23"/>
  <c r="BV55" i="23"/>
  <c r="BW55" i="23"/>
  <c r="BV56" i="23"/>
  <c r="BW56" i="23"/>
  <c r="BV57" i="23"/>
  <c r="BW57" i="23"/>
  <c r="BV58" i="23"/>
  <c r="BW58" i="23"/>
  <c r="BV59" i="23"/>
  <c r="BW59" i="23"/>
  <c r="BV60" i="23"/>
  <c r="BW60" i="23"/>
  <c r="BV61" i="23"/>
  <c r="BW61" i="23"/>
  <c r="BV62" i="23"/>
  <c r="BW62" i="23"/>
  <c r="BV63" i="23"/>
  <c r="BW63" i="23"/>
  <c r="BV64" i="23"/>
  <c r="BW64" i="23"/>
  <c r="BV65" i="23"/>
  <c r="BW65" i="23"/>
  <c r="BV66" i="23"/>
  <c r="BW66" i="23"/>
  <c r="BV67" i="23"/>
  <c r="BW67" i="23"/>
  <c r="BV68" i="23"/>
  <c r="BW68" i="23"/>
  <c r="BV69" i="23"/>
  <c r="BW69" i="23"/>
  <c r="BV70" i="23"/>
  <c r="BW70" i="23"/>
  <c r="BV71" i="23"/>
  <c r="BW71" i="23"/>
  <c r="BV72" i="23"/>
  <c r="BW72" i="23"/>
  <c r="BV73" i="23"/>
  <c r="BW73" i="23"/>
  <c r="BV74" i="23"/>
  <c r="BW74" i="23"/>
  <c r="BV75" i="23"/>
  <c r="BW75" i="23"/>
  <c r="BV76" i="23"/>
  <c r="BW76" i="23"/>
  <c r="BV77" i="23"/>
  <c r="BW77" i="23"/>
  <c r="BV78" i="23"/>
  <c r="BW78" i="23"/>
  <c r="BV79" i="23"/>
  <c r="BW79" i="23"/>
  <c r="BV80" i="23"/>
  <c r="BW80" i="23"/>
  <c r="BV81" i="23"/>
  <c r="BW81" i="23"/>
  <c r="BV82" i="23"/>
  <c r="BW82" i="23"/>
  <c r="BV83" i="23"/>
  <c r="BW83" i="23"/>
  <c r="BV84" i="23"/>
  <c r="BW84" i="23"/>
  <c r="BV85" i="23"/>
  <c r="BW85" i="23"/>
  <c r="BV86" i="23"/>
  <c r="BW86" i="23"/>
  <c r="BV87" i="23"/>
  <c r="BW87" i="23"/>
  <c r="BV88" i="23"/>
  <c r="BW88" i="23"/>
  <c r="BV89" i="23"/>
  <c r="BW89" i="23"/>
  <c r="BV90" i="23"/>
  <c r="BW90" i="23"/>
  <c r="BV91" i="23"/>
  <c r="BW91" i="23"/>
  <c r="BV92" i="23"/>
  <c r="BW92" i="23"/>
  <c r="BV93" i="23"/>
  <c r="BW93" i="23"/>
  <c r="BV94" i="23"/>
  <c r="BW94" i="23"/>
  <c r="BV95" i="23"/>
  <c r="BW95" i="23"/>
  <c r="BV96" i="23"/>
  <c r="BW96" i="23"/>
  <c r="BV97" i="23"/>
  <c r="BW97" i="23"/>
  <c r="BV98" i="23"/>
  <c r="BW98" i="23"/>
  <c r="BV99" i="23"/>
  <c r="BW99" i="23"/>
  <c r="BV100" i="23"/>
  <c r="BW100" i="23"/>
  <c r="BV101" i="23"/>
  <c r="BW101" i="23"/>
  <c r="BV102" i="23"/>
  <c r="BW102" i="23"/>
  <c r="BV103" i="23"/>
  <c r="BW103" i="23"/>
  <c r="BV104" i="23"/>
  <c r="BW104" i="23"/>
  <c r="BV105" i="23"/>
  <c r="BW105" i="23"/>
  <c r="BV106" i="23"/>
  <c r="BW106" i="23"/>
  <c r="BV107" i="23"/>
  <c r="BW107" i="23"/>
  <c r="BV108" i="23"/>
  <c r="BW108" i="23"/>
  <c r="BV109" i="23"/>
  <c r="BW109" i="23"/>
  <c r="BV110" i="23"/>
  <c r="BW110" i="23"/>
  <c r="BV111" i="23"/>
  <c r="BW111" i="23"/>
  <c r="BV112" i="23"/>
  <c r="BW112" i="23"/>
  <c r="BV113" i="23"/>
  <c r="BW113" i="23"/>
  <c r="BV114" i="23"/>
  <c r="BW114" i="23"/>
  <c r="BV115" i="23"/>
  <c r="BW115" i="23"/>
  <c r="BV116" i="23"/>
  <c r="BW116" i="23"/>
  <c r="BV117" i="23"/>
  <c r="BW117" i="23"/>
  <c r="BV118" i="23"/>
  <c r="BW118" i="23"/>
  <c r="BV119" i="23"/>
  <c r="BW119" i="23"/>
  <c r="BV120" i="23"/>
  <c r="BW120" i="23"/>
  <c r="BV121" i="23"/>
  <c r="BW121" i="23"/>
  <c r="BV122" i="23"/>
  <c r="BW122" i="23"/>
  <c r="BV123" i="23"/>
  <c r="BW123" i="23"/>
  <c r="BV124" i="23"/>
  <c r="BW124" i="23"/>
  <c r="BV125" i="23"/>
  <c r="BW125" i="23"/>
  <c r="BV126" i="23"/>
  <c r="BW126" i="23"/>
  <c r="BV127" i="23"/>
  <c r="BW127" i="23"/>
  <c r="BV128" i="23"/>
  <c r="BW128" i="23"/>
  <c r="BV129" i="23"/>
  <c r="BW129" i="23"/>
  <c r="BV130" i="23"/>
  <c r="BW130" i="23"/>
  <c r="BV131" i="23"/>
  <c r="BW131" i="23"/>
  <c r="BV132" i="23"/>
  <c r="BW132" i="23"/>
  <c r="BV133" i="23"/>
  <c r="BW133" i="23"/>
  <c r="BV134" i="23"/>
  <c r="BW134" i="23"/>
  <c r="BV135" i="23"/>
  <c r="BW135" i="23"/>
  <c r="BV136" i="23"/>
  <c r="BW136" i="23"/>
  <c r="BV137" i="23"/>
  <c r="BW137" i="23"/>
  <c r="BV138" i="23"/>
  <c r="BW138" i="23"/>
  <c r="BV139" i="23"/>
  <c r="BW139" i="23"/>
  <c r="BV140" i="23"/>
  <c r="BW140" i="23"/>
  <c r="BV141" i="23"/>
  <c r="BW141" i="23"/>
  <c r="BV142" i="23"/>
  <c r="BW142" i="23"/>
  <c r="BV143" i="23"/>
  <c r="BW143" i="23"/>
  <c r="BV144" i="23"/>
  <c r="BW144" i="23"/>
  <c r="BV145" i="23"/>
  <c r="BW145" i="23"/>
  <c r="BV146" i="23"/>
  <c r="BW146" i="23"/>
  <c r="BV147" i="23"/>
  <c r="BW147" i="23"/>
  <c r="BV148" i="23"/>
  <c r="BW148" i="23"/>
  <c r="BV149" i="23"/>
  <c r="BW149" i="23"/>
  <c r="BV150" i="23"/>
  <c r="BW150" i="23"/>
  <c r="BV151" i="23"/>
  <c r="BW151" i="23"/>
  <c r="BV152" i="23"/>
  <c r="BW152" i="23"/>
  <c r="BV153" i="23"/>
  <c r="BW153" i="23"/>
  <c r="BV154" i="23"/>
  <c r="BW154" i="23"/>
  <c r="BV155" i="23"/>
  <c r="BW155" i="23"/>
  <c r="BV156" i="23"/>
  <c r="BW156" i="23"/>
  <c r="BV157" i="23"/>
  <c r="BW157" i="23"/>
  <c r="BV158" i="23"/>
  <c r="BW158" i="23"/>
  <c r="BV159" i="23"/>
  <c r="BW159" i="23"/>
  <c r="BV160" i="23"/>
  <c r="BW160" i="23"/>
  <c r="BV161" i="23"/>
  <c r="BW161" i="23"/>
  <c r="BV162" i="23"/>
  <c r="BW162" i="23"/>
  <c r="BV163" i="23"/>
  <c r="BW163" i="23"/>
  <c r="BV164" i="23"/>
  <c r="BW164" i="23"/>
  <c r="BV165" i="23"/>
  <c r="BW165" i="23"/>
  <c r="BV166" i="23"/>
  <c r="BW166" i="23"/>
  <c r="BV167" i="23"/>
  <c r="BW167" i="23"/>
  <c r="BV168" i="23"/>
  <c r="BW168" i="23"/>
  <c r="BV169" i="23"/>
  <c r="BW169" i="23"/>
  <c r="BV170" i="23"/>
  <c r="BW170" i="23"/>
  <c r="BV171" i="23"/>
  <c r="BW171" i="23"/>
  <c r="BV172" i="23"/>
  <c r="BW172" i="23"/>
  <c r="BV173" i="23"/>
  <c r="BW173" i="23"/>
  <c r="BV174" i="23"/>
  <c r="BW174" i="23"/>
  <c r="BV175" i="23"/>
  <c r="BW175" i="23"/>
  <c r="BV176" i="23"/>
  <c r="BW176" i="23"/>
  <c r="BV177" i="23"/>
  <c r="BW177" i="23"/>
  <c r="BV178" i="23"/>
  <c r="BW178" i="23"/>
  <c r="BV179" i="23"/>
  <c r="BW179" i="23"/>
  <c r="BV180" i="23"/>
  <c r="BW180" i="23"/>
  <c r="BV181" i="23"/>
  <c r="BW181" i="23"/>
  <c r="BV182" i="23"/>
  <c r="BW182" i="23"/>
  <c r="BV183" i="23"/>
  <c r="BW183" i="23"/>
  <c r="BV184" i="23"/>
  <c r="BW184" i="23"/>
  <c r="BV185" i="23"/>
  <c r="BW185" i="23"/>
  <c r="BV186" i="23"/>
  <c r="BW186" i="23"/>
  <c r="BV187" i="23"/>
  <c r="BW187" i="23"/>
  <c r="BV188" i="23"/>
  <c r="BW188" i="23"/>
  <c r="BV189" i="23"/>
  <c r="BW189" i="23"/>
  <c r="BV190" i="23"/>
  <c r="BW190" i="23"/>
  <c r="BV191" i="23"/>
  <c r="BW191" i="23"/>
  <c r="BV192" i="23"/>
  <c r="BW192" i="23"/>
  <c r="BV193" i="23"/>
  <c r="BW193" i="23"/>
  <c r="BV194" i="23"/>
  <c r="BW194" i="23"/>
  <c r="BV195" i="23"/>
  <c r="BW195" i="23"/>
  <c r="BV196" i="23"/>
  <c r="BW196" i="23"/>
  <c r="BV197" i="23"/>
  <c r="BW197" i="23"/>
  <c r="BV198" i="23"/>
  <c r="BW198" i="23"/>
  <c r="BV199" i="23"/>
  <c r="BW199" i="23"/>
  <c r="BV200" i="23"/>
  <c r="BW200" i="23"/>
  <c r="BV201" i="23"/>
  <c r="BW201" i="23"/>
  <c r="BV202" i="23"/>
  <c r="BW202" i="23"/>
  <c r="BV203" i="23"/>
  <c r="BW203" i="23"/>
  <c r="BV204" i="23"/>
  <c r="BW204" i="23"/>
  <c r="BV205" i="23"/>
  <c r="BW205" i="23"/>
  <c r="BV206" i="23"/>
  <c r="BW206" i="23"/>
  <c r="BV207" i="23"/>
  <c r="BW207" i="23"/>
  <c r="BV208" i="23"/>
  <c r="BW208" i="23"/>
  <c r="BV209" i="23"/>
  <c r="BW209" i="23"/>
  <c r="BV210" i="23"/>
  <c r="BW210" i="23"/>
  <c r="BV211" i="23"/>
  <c r="BW211" i="23"/>
  <c r="BV212" i="23"/>
  <c r="BW212" i="23"/>
  <c r="BV213" i="23"/>
  <c r="BW213" i="23"/>
  <c r="BV214" i="23"/>
  <c r="BW214" i="23"/>
  <c r="BV215" i="23"/>
  <c r="BW215" i="23"/>
  <c r="BV216" i="23"/>
  <c r="BW216" i="23"/>
  <c r="BV217" i="23"/>
  <c r="BW217" i="23"/>
  <c r="BV218" i="23"/>
  <c r="BW218" i="23"/>
  <c r="BV219" i="23"/>
  <c r="BW219" i="23"/>
  <c r="BV220" i="23"/>
  <c r="BW220" i="23"/>
  <c r="BV221" i="23"/>
  <c r="BW221" i="23"/>
  <c r="BV222" i="23"/>
  <c r="BW222" i="23"/>
  <c r="BV223" i="23"/>
  <c r="BW223" i="23"/>
  <c r="BV224" i="23"/>
  <c r="BW224" i="23"/>
  <c r="BV225" i="23"/>
  <c r="BW225" i="23"/>
  <c r="BV226" i="23"/>
  <c r="BW226" i="23"/>
  <c r="BV227" i="23"/>
  <c r="BW227" i="23"/>
  <c r="BV228" i="23"/>
  <c r="BW228" i="23"/>
  <c r="BV229" i="23"/>
  <c r="BW229" i="23"/>
  <c r="BV230" i="23"/>
  <c r="BW230" i="23"/>
  <c r="BV231" i="23"/>
  <c r="BW231" i="23"/>
  <c r="BV232" i="23"/>
  <c r="BW232" i="23"/>
  <c r="BV233" i="23"/>
  <c r="BW233" i="23"/>
  <c r="BV234" i="23"/>
  <c r="BW234" i="23"/>
  <c r="BV235" i="23"/>
  <c r="BW235" i="23"/>
  <c r="BV236" i="23"/>
  <c r="BW236" i="23"/>
  <c r="BV237" i="23"/>
  <c r="BW237" i="23"/>
  <c r="BV238" i="23"/>
  <c r="BW238" i="23"/>
  <c r="BV239" i="23"/>
  <c r="BW239" i="23"/>
  <c r="BV240" i="23"/>
  <c r="BW240" i="23"/>
  <c r="BV241" i="23"/>
  <c r="BW241" i="23"/>
  <c r="BV242" i="23"/>
  <c r="BW242" i="23"/>
  <c r="BV243" i="23"/>
  <c r="BW243" i="23"/>
  <c r="BV244" i="23"/>
  <c r="BW244" i="23"/>
  <c r="BV245" i="23"/>
  <c r="BW245" i="23"/>
  <c r="BV246" i="23"/>
  <c r="BW246" i="23"/>
  <c r="BV247" i="23"/>
  <c r="BW247" i="23"/>
  <c r="BV248" i="23"/>
  <c r="BW248" i="23"/>
  <c r="BV249" i="23"/>
  <c r="BW249" i="23"/>
  <c r="BV250" i="23"/>
  <c r="BW250" i="23"/>
  <c r="BV251" i="23"/>
  <c r="BW251" i="23"/>
  <c r="BV252" i="23"/>
  <c r="BW252" i="23"/>
  <c r="BV253" i="23"/>
  <c r="BW253" i="23"/>
  <c r="BV254" i="23"/>
  <c r="BW254" i="23"/>
  <c r="BV255" i="23"/>
  <c r="BW255" i="23"/>
  <c r="BV256" i="23"/>
  <c r="BW256" i="23"/>
  <c r="BV257" i="23"/>
  <c r="BW257" i="23"/>
  <c r="BV258" i="23"/>
  <c r="BW258" i="23"/>
  <c r="BV259" i="23"/>
  <c r="BW259" i="23"/>
  <c r="BV260" i="23"/>
  <c r="BW260" i="23"/>
  <c r="BV261" i="23"/>
  <c r="BW261" i="23"/>
  <c r="BV262" i="23"/>
  <c r="BW262" i="23"/>
  <c r="BV263" i="23"/>
  <c r="BW263" i="23"/>
  <c r="BV264" i="23"/>
  <c r="BW264" i="23"/>
  <c r="BV265" i="23"/>
  <c r="BW265" i="23"/>
  <c r="BV266" i="23"/>
  <c r="BW266" i="23"/>
  <c r="BV267" i="23"/>
  <c r="BW267" i="23"/>
  <c r="BV268" i="23"/>
  <c r="BW268" i="23"/>
  <c r="BV269" i="23"/>
  <c r="BW269" i="23"/>
  <c r="BV270" i="23"/>
  <c r="BW270" i="23"/>
  <c r="BV271" i="23"/>
  <c r="BW271" i="23"/>
  <c r="BV272" i="23"/>
  <c r="BW272" i="23"/>
  <c r="BV273" i="23"/>
  <c r="BW273" i="23"/>
  <c r="BV274" i="23"/>
  <c r="BW274" i="23"/>
  <c r="BV275" i="23"/>
  <c r="BW275" i="23"/>
  <c r="BV276" i="23"/>
  <c r="BW276" i="23"/>
  <c r="BV277" i="23"/>
  <c r="BW277" i="23"/>
  <c r="BV278" i="23"/>
  <c r="BW278" i="23"/>
  <c r="BV279" i="23"/>
  <c r="BW279" i="23"/>
  <c r="BV280" i="23"/>
  <c r="BW280" i="23"/>
  <c r="BV281" i="23"/>
  <c r="BW281" i="23"/>
  <c r="BV282" i="23"/>
  <c r="BW282" i="23"/>
  <c r="BV283" i="23"/>
  <c r="BW283" i="23"/>
  <c r="BV284" i="23"/>
  <c r="BW284" i="23"/>
  <c r="BV285" i="23"/>
  <c r="BW285" i="23"/>
  <c r="BV286" i="23"/>
  <c r="BW286" i="23"/>
  <c r="BV287" i="23"/>
  <c r="BW287" i="23"/>
  <c r="BV288" i="23"/>
  <c r="BW288" i="23"/>
  <c r="BV289" i="23"/>
  <c r="BW289" i="23"/>
  <c r="BV290" i="23"/>
  <c r="BW290" i="23"/>
  <c r="BV291" i="23"/>
  <c r="BW291" i="23"/>
  <c r="BV292" i="23"/>
  <c r="BW292" i="23"/>
  <c r="BV293" i="23"/>
  <c r="BW293" i="23"/>
  <c r="BV294" i="23"/>
  <c r="BW294" i="23"/>
  <c r="BV295" i="23"/>
  <c r="BW295" i="23"/>
  <c r="BV296" i="23"/>
  <c r="BW296" i="23"/>
  <c r="BV297" i="23"/>
  <c r="BW297" i="23"/>
  <c r="BV298" i="23"/>
  <c r="BW298" i="23"/>
  <c r="BV299" i="23"/>
  <c r="BW299" i="23"/>
  <c r="BV300" i="23"/>
  <c r="BW300" i="23"/>
  <c r="BV301" i="23"/>
  <c r="BW301" i="23"/>
  <c r="BV302" i="23"/>
  <c r="BW302" i="23"/>
  <c r="BV303" i="23"/>
  <c r="BW303" i="23"/>
  <c r="BV304" i="23"/>
  <c r="BW304" i="23"/>
  <c r="BV305" i="23"/>
  <c r="BW305" i="23"/>
  <c r="BV306" i="23"/>
  <c r="BW306" i="23"/>
  <c r="BV307" i="23"/>
  <c r="BW307" i="23"/>
  <c r="BV308" i="23"/>
  <c r="BW308" i="23"/>
  <c r="BV309" i="23"/>
  <c r="BW309" i="23"/>
  <c r="BV310" i="23"/>
  <c r="BW310" i="23"/>
  <c r="BV311" i="23"/>
  <c r="BW311" i="23"/>
  <c r="BV312" i="23"/>
  <c r="BW312" i="23"/>
  <c r="BV313" i="23"/>
  <c r="BW313" i="23"/>
  <c r="BV314" i="23"/>
  <c r="BW314" i="23"/>
  <c r="BV315" i="23"/>
  <c r="BW315" i="23"/>
  <c r="BV316" i="23"/>
  <c r="BW316" i="23"/>
  <c r="BV317" i="23"/>
  <c r="BW317" i="23"/>
  <c r="BV318" i="23"/>
  <c r="BW318" i="23"/>
  <c r="BV319" i="23"/>
  <c r="BW319" i="23"/>
  <c r="BV320" i="23"/>
  <c r="BW320" i="23"/>
  <c r="BV321" i="23"/>
  <c r="BW321" i="23"/>
  <c r="BV322" i="23"/>
  <c r="BW322" i="23"/>
  <c r="BV323" i="23"/>
  <c r="BW323" i="23"/>
  <c r="BV324" i="23"/>
  <c r="BW324" i="23"/>
  <c r="BV325" i="23"/>
  <c r="BW325" i="23"/>
  <c r="BV326" i="23"/>
  <c r="BW326" i="23"/>
  <c r="BV327" i="23"/>
  <c r="BW327" i="23"/>
  <c r="BV328" i="23"/>
  <c r="BW328" i="23"/>
  <c r="BV329" i="23"/>
  <c r="BW329" i="23"/>
  <c r="BV330" i="23"/>
  <c r="BW330" i="23"/>
  <c r="BV331" i="23"/>
  <c r="BW331" i="23"/>
  <c r="BV332" i="23"/>
  <c r="BW332" i="23"/>
  <c r="BV333" i="23"/>
  <c r="BW333" i="23"/>
  <c r="BV334" i="23"/>
  <c r="BW334" i="23"/>
  <c r="BV335" i="23"/>
  <c r="BW335" i="23"/>
  <c r="BV336" i="23"/>
  <c r="BW336" i="23"/>
  <c r="BV337" i="23"/>
  <c r="BW337" i="23"/>
  <c r="BV338" i="23"/>
  <c r="BW338" i="23"/>
  <c r="BV339" i="23"/>
  <c r="BW339" i="23"/>
  <c r="BV340" i="23"/>
  <c r="BW340" i="23"/>
  <c r="BV341" i="23"/>
  <c r="BW341" i="23"/>
  <c r="BV342" i="23"/>
  <c r="BW342" i="23"/>
  <c r="BV343" i="23"/>
  <c r="BW343" i="23"/>
  <c r="BV344" i="23"/>
  <c r="BW344" i="23"/>
  <c r="BV345" i="23"/>
  <c r="BW345" i="23"/>
  <c r="BV346" i="23"/>
  <c r="BW346" i="23"/>
  <c r="BV347" i="23"/>
  <c r="BW347" i="23"/>
  <c r="BV348" i="23"/>
  <c r="BW348" i="23"/>
  <c r="BV349" i="23"/>
  <c r="BW349" i="23"/>
  <c r="BV350" i="23"/>
  <c r="BW350" i="23"/>
  <c r="BV351" i="23"/>
  <c r="BW351" i="23"/>
  <c r="BV352" i="23"/>
  <c r="BW352" i="23"/>
  <c r="BV353" i="23"/>
  <c r="BW353" i="23"/>
  <c r="BV354" i="23"/>
  <c r="BW354" i="23"/>
  <c r="BV355" i="23"/>
  <c r="BW355" i="23"/>
  <c r="BV356" i="23"/>
  <c r="BW356" i="23"/>
  <c r="BV357" i="23"/>
  <c r="BW357" i="23"/>
  <c r="BV358" i="23"/>
  <c r="BW358" i="23"/>
  <c r="BV359" i="23"/>
  <c r="BW359" i="23"/>
  <c r="BV360" i="23"/>
  <c r="BW360" i="23"/>
  <c r="BV361" i="23"/>
  <c r="BW361" i="23"/>
  <c r="BV362" i="23"/>
  <c r="BW362" i="23"/>
  <c r="BV363" i="23"/>
  <c r="BW363" i="23"/>
  <c r="BV364" i="23"/>
  <c r="BW364" i="23"/>
  <c r="BV365" i="23"/>
  <c r="BW365" i="23"/>
  <c r="BV366" i="23"/>
  <c r="BW366" i="23"/>
  <c r="BV367" i="23"/>
  <c r="BW367" i="23"/>
  <c r="BV368" i="23"/>
  <c r="BW368" i="23"/>
  <c r="BV369" i="23"/>
  <c r="BW369" i="23"/>
  <c r="BV370" i="23"/>
  <c r="BW370" i="23"/>
  <c r="BV371" i="23"/>
  <c r="BW371" i="23"/>
  <c r="BV372" i="23"/>
  <c r="BW372" i="23"/>
  <c r="BV373" i="23"/>
  <c r="BW373" i="23"/>
  <c r="BV374" i="23"/>
  <c r="BW374" i="23"/>
  <c r="BV375" i="23"/>
  <c r="BW375" i="23"/>
  <c r="BV376" i="23"/>
  <c r="BW376" i="23"/>
  <c r="BV377" i="23"/>
  <c r="BW377" i="23"/>
  <c r="BV378" i="23"/>
  <c r="BW378" i="23"/>
  <c r="BV379" i="23"/>
  <c r="BW379" i="23"/>
  <c r="BV380" i="23"/>
  <c r="BW380" i="23"/>
  <c r="BV381" i="23"/>
  <c r="BW381" i="23"/>
  <c r="BV382" i="23"/>
  <c r="BW382" i="23"/>
  <c r="BV383" i="23"/>
  <c r="BW383" i="23"/>
  <c r="BV384" i="23"/>
  <c r="BW384" i="23"/>
  <c r="BV385" i="23"/>
  <c r="BW385" i="23"/>
  <c r="BV386" i="23"/>
  <c r="BW386" i="23"/>
  <c r="BV387" i="23"/>
  <c r="BW387" i="23"/>
  <c r="BV388" i="23"/>
  <c r="BW388" i="23"/>
  <c r="BV389" i="23"/>
  <c r="BW389" i="23"/>
  <c r="BV390" i="23"/>
  <c r="BW390" i="23"/>
  <c r="BV391" i="23"/>
  <c r="BW391" i="23"/>
  <c r="BV392" i="23"/>
  <c r="BW392" i="23"/>
  <c r="BV393" i="23"/>
  <c r="BW393" i="23"/>
  <c r="BV394" i="23"/>
  <c r="BW394" i="23"/>
  <c r="BV395" i="23"/>
  <c r="BW395" i="23"/>
  <c r="BV396" i="23"/>
  <c r="BW396" i="23"/>
  <c r="BV397" i="23"/>
  <c r="BW397" i="23"/>
  <c r="BV398" i="23"/>
  <c r="BW398" i="23"/>
  <c r="BV399" i="23"/>
  <c r="BW399" i="23"/>
  <c r="BV400" i="23"/>
  <c r="BW400" i="23"/>
  <c r="BV401" i="23"/>
  <c r="BW401" i="23"/>
  <c r="BV402" i="23"/>
  <c r="BW402" i="23"/>
  <c r="BV403" i="23"/>
  <c r="BW403" i="23"/>
  <c r="BV404" i="23"/>
  <c r="BW404" i="23"/>
  <c r="BV405" i="23"/>
  <c r="BW405" i="23"/>
  <c r="BV406" i="23"/>
  <c r="BW406" i="23"/>
  <c r="BV407" i="23"/>
  <c r="BW407" i="23"/>
  <c r="BV408" i="23"/>
  <c r="BW408" i="23"/>
  <c r="BV409" i="23"/>
  <c r="BW409" i="23"/>
  <c r="BV410" i="23"/>
  <c r="BW410" i="23"/>
  <c r="BV411" i="23"/>
  <c r="BW411" i="23"/>
  <c r="BV412" i="23"/>
  <c r="BW412" i="23"/>
  <c r="BV413" i="23"/>
  <c r="BW413" i="23"/>
  <c r="BV414" i="23"/>
  <c r="BW414" i="23"/>
  <c r="BV415" i="23"/>
  <c r="BW415" i="23"/>
  <c r="BV416" i="23"/>
  <c r="BW416" i="23"/>
  <c r="BV417" i="23"/>
  <c r="BW417" i="23"/>
  <c r="BV418" i="23"/>
  <c r="BW418" i="23"/>
  <c r="BV419" i="23"/>
  <c r="BW419" i="23"/>
  <c r="BV420" i="23"/>
  <c r="BW420" i="23"/>
  <c r="BV421" i="23"/>
  <c r="BW421" i="23"/>
  <c r="BV422" i="23"/>
  <c r="BW422" i="23"/>
  <c r="BV423" i="23"/>
  <c r="BW423" i="23"/>
  <c r="BV424" i="23"/>
  <c r="BW424" i="23"/>
  <c r="BV425" i="23"/>
  <c r="BW425" i="23"/>
  <c r="BV426" i="23"/>
  <c r="BW426" i="23"/>
  <c r="BV427" i="23"/>
  <c r="BW427" i="23"/>
  <c r="BV428" i="23"/>
  <c r="BW428" i="23"/>
  <c r="BV429" i="23"/>
  <c r="BW429" i="23"/>
  <c r="BV430" i="23"/>
  <c r="BW430" i="23"/>
  <c r="BV431" i="23"/>
  <c r="BW431" i="23"/>
  <c r="BV432" i="23"/>
  <c r="BW432" i="23"/>
  <c r="BV433" i="23"/>
  <c r="BW433" i="23"/>
  <c r="BV434" i="23"/>
  <c r="BW434" i="23"/>
  <c r="BV435" i="23"/>
  <c r="BW435" i="23"/>
  <c r="BV436" i="23"/>
  <c r="BW436" i="23"/>
  <c r="BV437" i="23"/>
  <c r="BW437" i="23"/>
  <c r="BV438" i="23"/>
  <c r="BW438" i="23"/>
  <c r="BV439" i="23"/>
  <c r="BW439" i="23"/>
  <c r="BV440" i="23"/>
  <c r="BW440" i="23"/>
  <c r="BV441" i="23"/>
  <c r="BW441" i="23"/>
  <c r="BV442" i="23"/>
  <c r="BW442" i="23"/>
  <c r="BV443" i="23"/>
  <c r="BW443" i="23"/>
  <c r="BV444" i="23"/>
  <c r="BW444" i="23"/>
  <c r="BV445" i="23"/>
  <c r="BW445" i="23"/>
  <c r="BV446" i="23"/>
  <c r="BW446" i="23"/>
  <c r="BV447" i="23"/>
  <c r="BW447" i="23"/>
  <c r="BV448" i="23"/>
  <c r="BW448" i="23"/>
  <c r="BV449" i="23"/>
  <c r="BW449" i="23"/>
  <c r="BV450" i="23"/>
  <c r="BW450" i="23"/>
  <c r="BV451" i="23"/>
  <c r="BW451" i="23"/>
  <c r="BV452" i="23"/>
  <c r="BW452" i="23"/>
  <c r="BV453" i="23"/>
  <c r="BW453" i="23"/>
  <c r="BV454" i="23"/>
  <c r="BW454" i="23"/>
  <c r="BV455" i="23"/>
  <c r="BW455" i="23"/>
  <c r="BV456" i="23"/>
  <c r="BW456" i="23"/>
  <c r="BV457" i="23"/>
  <c r="BW457" i="23"/>
  <c r="BV458" i="23"/>
  <c r="BW458" i="23"/>
  <c r="BV459" i="23"/>
  <c r="BW459" i="23"/>
  <c r="BV460" i="23"/>
  <c r="BW460" i="23"/>
  <c r="BV461" i="23"/>
  <c r="BW461" i="23"/>
  <c r="BV462" i="23"/>
  <c r="BW462" i="23"/>
  <c r="BV463" i="23"/>
  <c r="BW463" i="23"/>
  <c r="BV464" i="23"/>
  <c r="BW464" i="23"/>
  <c r="BV465" i="23"/>
  <c r="BW465" i="23"/>
  <c r="BV466" i="23"/>
  <c r="BW466" i="23"/>
  <c r="BV467" i="23"/>
  <c r="BW467" i="23"/>
  <c r="BV468" i="23"/>
  <c r="BW468" i="23"/>
  <c r="BV469" i="23"/>
  <c r="BW469" i="23"/>
  <c r="BV470" i="23"/>
  <c r="BW470" i="23"/>
  <c r="BV471" i="23"/>
  <c r="BW471" i="23"/>
  <c r="BV472" i="23"/>
  <c r="BW472" i="23"/>
  <c r="BV473" i="23"/>
  <c r="BW473" i="23"/>
  <c r="BV474" i="23"/>
  <c r="BW474" i="23"/>
  <c r="BV475" i="23"/>
  <c r="BW475" i="23"/>
  <c r="BV476" i="23"/>
  <c r="BW476" i="23"/>
  <c r="BV477" i="23"/>
  <c r="BW477" i="23"/>
  <c r="BV478" i="23"/>
  <c r="BW478" i="23"/>
  <c r="BV479" i="23"/>
  <c r="BW479" i="23"/>
  <c r="BV480" i="23"/>
  <c r="BW480" i="23"/>
  <c r="BV481" i="23"/>
  <c r="BW481" i="23"/>
  <c r="BV482" i="23"/>
  <c r="BW482" i="23"/>
  <c r="BV483" i="23"/>
  <c r="BW483" i="23"/>
  <c r="BV484" i="23"/>
  <c r="BW484" i="23"/>
  <c r="BV485" i="23"/>
  <c r="BW485" i="23"/>
  <c r="BV486" i="23"/>
  <c r="BW486" i="23"/>
  <c r="BV487" i="23"/>
  <c r="BW487" i="23"/>
  <c r="BV488" i="23"/>
  <c r="BW488" i="23"/>
  <c r="BV489" i="23"/>
  <c r="BW489" i="23"/>
  <c r="BV490" i="23"/>
  <c r="BW490" i="23"/>
  <c r="BV491" i="23"/>
  <c r="BW491" i="23"/>
  <c r="BV492" i="23"/>
  <c r="BW492" i="23"/>
  <c r="BV493" i="23"/>
  <c r="BW493" i="23"/>
  <c r="BV494" i="23"/>
  <c r="BW494" i="23"/>
  <c r="BV495" i="23"/>
  <c r="BW495" i="23"/>
  <c r="BV496" i="23"/>
  <c r="BW496" i="23"/>
  <c r="BV497" i="23"/>
  <c r="BW497" i="23"/>
  <c r="BV498" i="23"/>
  <c r="BW498" i="23"/>
  <c r="BV499" i="23"/>
  <c r="BW499" i="23"/>
  <c r="BV500" i="23"/>
  <c r="BW500" i="23"/>
  <c r="BV501" i="23"/>
  <c r="BW501" i="23"/>
  <c r="BV502" i="23"/>
  <c r="BW502" i="23"/>
  <c r="BV503" i="23"/>
  <c r="BW503" i="23"/>
  <c r="BV504" i="23"/>
  <c r="BW504" i="23"/>
  <c r="BV505" i="23"/>
  <c r="BW505" i="23"/>
  <c r="BV506" i="23"/>
  <c r="BW506" i="23"/>
  <c r="BV507" i="23"/>
  <c r="BW507" i="23"/>
  <c r="BV508" i="23"/>
  <c r="BW508" i="23"/>
  <c r="BV509" i="23"/>
  <c r="BW509" i="23"/>
  <c r="BV510" i="23"/>
  <c r="BW510" i="23"/>
  <c r="BV511" i="23"/>
  <c r="BW511" i="23"/>
  <c r="BV512" i="23"/>
  <c r="BW512" i="23"/>
  <c r="BV513" i="23"/>
  <c r="BW513" i="23"/>
  <c r="BV514" i="23"/>
  <c r="BW514" i="23"/>
  <c r="BV515" i="23"/>
  <c r="BW515" i="23"/>
  <c r="BV516" i="23"/>
  <c r="BW516" i="23"/>
  <c r="BV517" i="23"/>
  <c r="BW517" i="23"/>
  <c r="BV518" i="23"/>
  <c r="BW518" i="23"/>
  <c r="BV519" i="23"/>
  <c r="BW519" i="23"/>
  <c r="BV520" i="23"/>
  <c r="BW520" i="23"/>
  <c r="BV521" i="23"/>
  <c r="BW521" i="23"/>
  <c r="BV522" i="23"/>
  <c r="BW522" i="23"/>
  <c r="BV523" i="23"/>
  <c r="BW523" i="23"/>
  <c r="BV524" i="23"/>
  <c r="BW524" i="23"/>
  <c r="BV525" i="23"/>
  <c r="BW525" i="23"/>
  <c r="BV526" i="23"/>
  <c r="BW526" i="23"/>
  <c r="BV527" i="23"/>
  <c r="BW527" i="23"/>
  <c r="BV528" i="23"/>
  <c r="BW528" i="23"/>
  <c r="BV529" i="23"/>
  <c r="BW529" i="23"/>
  <c r="BV530" i="23"/>
  <c r="BW530" i="23"/>
  <c r="BV531" i="23"/>
  <c r="BW531" i="23"/>
  <c r="BV532" i="23"/>
  <c r="BW532" i="23"/>
  <c r="BV533" i="23"/>
  <c r="BW533" i="23"/>
  <c r="BV534" i="23"/>
  <c r="BW534" i="23"/>
  <c r="BV535" i="23"/>
  <c r="BW535" i="23"/>
  <c r="BV536" i="23"/>
  <c r="BW536" i="23"/>
  <c r="BV537" i="23"/>
  <c r="BW537" i="23"/>
  <c r="BV538" i="23"/>
  <c r="BW538" i="23"/>
  <c r="BV539" i="23"/>
  <c r="BW539" i="23"/>
  <c r="BV540" i="23"/>
  <c r="BW540" i="23"/>
  <c r="BV541" i="23"/>
  <c r="BW541" i="23"/>
  <c r="BV542" i="23"/>
  <c r="BW542" i="23"/>
  <c r="BV543" i="23"/>
  <c r="BW543" i="23"/>
  <c r="BV544" i="23"/>
  <c r="BW544" i="23"/>
  <c r="BV545" i="23"/>
  <c r="BW545" i="23"/>
  <c r="BV546" i="23"/>
  <c r="BW546" i="23"/>
  <c r="BV547" i="23"/>
  <c r="BW547" i="23"/>
  <c r="BV548" i="23"/>
  <c r="BW548" i="23"/>
  <c r="BV549" i="23"/>
  <c r="BW549" i="23"/>
  <c r="BV550" i="23"/>
  <c r="BW550" i="23"/>
  <c r="BV551" i="23"/>
  <c r="BW551" i="23"/>
  <c r="BV552" i="23"/>
  <c r="BW552" i="23"/>
  <c r="BV553" i="23"/>
  <c r="BW553" i="23"/>
  <c r="BV554" i="23"/>
  <c r="BW554" i="23"/>
  <c r="BV555" i="23"/>
  <c r="BW555" i="23"/>
  <c r="BV556" i="23"/>
  <c r="BW556" i="23"/>
  <c r="BV557" i="23"/>
  <c r="BW557" i="23"/>
  <c r="BV558" i="23"/>
  <c r="BW558" i="23"/>
  <c r="BV559" i="23"/>
  <c r="BW559" i="23"/>
  <c r="BV560" i="23"/>
  <c r="BW560" i="23"/>
  <c r="BV561" i="23"/>
  <c r="BW561" i="23"/>
  <c r="BV562" i="23"/>
  <c r="BW562" i="23"/>
  <c r="BV563" i="23"/>
  <c r="BW563" i="23"/>
  <c r="BV564" i="23"/>
  <c r="BW564" i="23"/>
  <c r="BV565" i="23"/>
  <c r="BW565" i="23"/>
  <c r="BV566" i="23"/>
  <c r="BW566" i="23"/>
  <c r="BV567" i="23"/>
  <c r="BW567" i="23"/>
  <c r="BV568" i="23"/>
  <c r="BW568" i="23"/>
  <c r="BV569" i="23"/>
  <c r="BW569" i="23"/>
  <c r="BV570" i="23"/>
  <c r="BW570" i="23"/>
  <c r="BV571" i="23"/>
  <c r="BW571" i="23"/>
  <c r="BV572" i="23"/>
  <c r="BW572" i="23"/>
  <c r="BV573" i="23"/>
  <c r="BW573" i="23"/>
  <c r="BV574" i="23"/>
  <c r="BW574" i="23"/>
  <c r="BV575" i="23"/>
  <c r="BW575" i="23"/>
  <c r="BV576" i="23"/>
  <c r="BW576" i="23"/>
  <c r="BV577" i="23"/>
  <c r="BW577" i="23"/>
  <c r="BV578" i="23"/>
  <c r="BW578" i="23"/>
  <c r="BV579" i="23"/>
  <c r="BW579" i="23"/>
  <c r="BV580" i="23"/>
  <c r="BW580" i="23"/>
  <c r="BV581" i="23"/>
  <c r="BW581" i="23"/>
  <c r="BV582" i="23"/>
  <c r="BW582" i="23"/>
  <c r="BV583" i="23"/>
  <c r="BW583" i="23"/>
  <c r="BV584" i="23"/>
  <c r="BW584" i="23"/>
  <c r="BV585" i="23"/>
  <c r="BW585" i="23"/>
  <c r="BV586" i="23"/>
  <c r="BW586" i="23"/>
  <c r="BV587" i="23"/>
  <c r="BW587" i="23"/>
  <c r="BV588" i="23"/>
  <c r="BW588" i="23"/>
  <c r="BV589" i="23"/>
  <c r="BW589" i="23"/>
  <c r="BV590" i="23"/>
  <c r="BW590" i="23"/>
  <c r="BV591" i="23"/>
  <c r="BW591" i="23"/>
  <c r="BV592" i="23"/>
  <c r="BW592" i="23"/>
  <c r="BV593" i="23"/>
  <c r="BW593" i="23"/>
  <c r="BV594" i="23"/>
  <c r="BW594" i="23"/>
  <c r="BV595" i="23"/>
  <c r="BW595" i="23"/>
  <c r="BV596" i="23"/>
  <c r="BW596" i="23"/>
  <c r="BV597" i="23"/>
  <c r="BW597" i="23"/>
  <c r="BV598" i="23"/>
  <c r="BW598" i="23"/>
  <c r="BV599" i="23"/>
  <c r="BW599" i="23"/>
  <c r="BV600" i="23"/>
  <c r="BW600" i="23"/>
  <c r="BV601" i="23"/>
  <c r="BW601" i="23"/>
  <c r="BV602" i="23"/>
  <c r="BW602" i="23"/>
  <c r="BV603" i="23"/>
  <c r="BW603" i="23"/>
  <c r="BV604" i="23"/>
  <c r="BW604" i="23"/>
  <c r="BV605" i="23"/>
  <c r="BW605" i="23"/>
  <c r="BV606" i="23"/>
  <c r="BW606" i="23"/>
  <c r="BV607" i="23"/>
  <c r="BW607" i="23"/>
  <c r="BV608" i="23"/>
  <c r="BW608" i="23"/>
  <c r="BV609" i="23"/>
  <c r="BW609" i="23"/>
  <c r="BV610" i="23"/>
  <c r="BW610" i="23"/>
  <c r="BV611" i="23"/>
  <c r="BW611" i="23"/>
  <c r="BV612" i="23"/>
  <c r="BW612" i="23"/>
  <c r="BV613" i="23"/>
  <c r="BW613" i="23"/>
  <c r="BV614" i="23"/>
  <c r="BW614" i="23"/>
  <c r="BV615" i="23"/>
  <c r="BW615" i="23"/>
  <c r="BV616" i="23"/>
  <c r="BW616" i="23"/>
  <c r="BV617" i="23"/>
  <c r="BW617" i="23"/>
  <c r="BV618" i="23"/>
  <c r="BW618" i="23"/>
  <c r="BV619" i="23"/>
  <c r="BW619" i="23"/>
  <c r="BV620" i="23"/>
  <c r="BW620" i="23"/>
  <c r="BV621" i="23"/>
  <c r="BW621" i="23"/>
  <c r="BV622" i="23"/>
  <c r="BW622" i="23"/>
  <c r="BV623" i="23"/>
  <c r="BW623" i="23"/>
  <c r="BV624" i="23"/>
  <c r="BW624" i="23"/>
  <c r="BV625" i="23"/>
  <c r="BW625" i="23"/>
  <c r="BV626" i="23"/>
  <c r="BW626" i="23"/>
  <c r="BV627" i="23"/>
  <c r="BW627" i="23"/>
  <c r="BV628" i="23"/>
  <c r="BW628" i="23"/>
  <c r="BV629" i="23"/>
  <c r="BW629" i="23"/>
  <c r="BV630" i="23"/>
  <c r="BW630" i="23"/>
  <c r="BV631" i="23"/>
  <c r="BW631" i="23"/>
  <c r="BV632" i="23"/>
  <c r="BW632" i="23"/>
  <c r="BV633" i="23"/>
  <c r="BW633" i="23"/>
  <c r="BV634" i="23"/>
  <c r="BW634" i="23"/>
  <c r="BV635" i="23"/>
  <c r="BW635" i="23"/>
  <c r="BV636" i="23"/>
  <c r="BW636" i="23"/>
  <c r="BV637" i="23"/>
  <c r="BW637" i="23"/>
  <c r="BV638" i="23"/>
  <c r="BW638" i="23"/>
  <c r="BV639" i="23"/>
  <c r="BW639" i="23"/>
  <c r="BV640" i="23"/>
  <c r="BW640" i="23"/>
  <c r="BV641" i="23"/>
  <c r="BW641" i="23"/>
  <c r="BV642" i="23"/>
  <c r="BW642" i="23"/>
  <c r="BV643" i="23"/>
  <c r="BW643" i="23"/>
  <c r="BV644" i="23"/>
  <c r="BW644" i="23"/>
  <c r="BV645" i="23"/>
  <c r="BW645" i="23"/>
  <c r="BV646" i="23"/>
  <c r="BW646" i="23"/>
  <c r="BV647" i="23"/>
  <c r="BW647" i="23"/>
  <c r="BV648" i="23"/>
  <c r="BW648" i="23"/>
  <c r="BV649" i="23"/>
  <c r="BW649" i="23"/>
  <c r="BV650" i="23"/>
  <c r="BW650" i="23"/>
  <c r="BV651" i="23"/>
  <c r="BW651" i="23"/>
  <c r="BV652" i="23"/>
  <c r="BW652" i="23"/>
  <c r="BV653" i="23"/>
  <c r="BW653" i="23"/>
  <c r="BV654" i="23"/>
  <c r="BW654" i="23"/>
  <c r="BV655" i="23"/>
  <c r="BW655" i="23"/>
  <c r="BV656" i="23"/>
  <c r="BW656" i="23"/>
  <c r="BV657" i="23"/>
  <c r="BW657" i="23"/>
  <c r="BV658" i="23"/>
  <c r="BW658" i="23"/>
  <c r="BV659" i="23"/>
  <c r="BW659" i="23"/>
  <c r="BV660" i="23"/>
  <c r="BW660" i="23"/>
  <c r="BV661" i="23"/>
  <c r="BW661" i="23"/>
  <c r="BV662" i="23"/>
  <c r="BW662" i="23"/>
  <c r="BV663" i="23"/>
  <c r="BW663" i="23"/>
  <c r="BV664" i="23"/>
  <c r="BW664" i="23"/>
  <c r="BV665" i="23"/>
  <c r="BW665" i="23"/>
  <c r="BV666" i="23"/>
  <c r="BW666" i="23"/>
  <c r="BV667" i="23"/>
  <c r="BW667" i="23"/>
  <c r="BV668" i="23"/>
  <c r="BW668" i="23"/>
  <c r="BV669" i="23"/>
  <c r="BW669" i="23"/>
  <c r="BV670" i="23"/>
  <c r="BW670" i="23"/>
  <c r="BV671" i="23"/>
  <c r="BW671" i="23"/>
  <c r="BV672" i="23"/>
  <c r="BW672" i="23"/>
  <c r="BV673" i="23"/>
  <c r="BW673" i="23"/>
  <c r="BV674" i="23"/>
  <c r="BW674" i="23"/>
  <c r="BV675" i="23"/>
  <c r="BW675" i="23"/>
  <c r="BV676" i="23"/>
  <c r="BW676" i="23"/>
  <c r="BV677" i="23"/>
  <c r="BW677" i="23"/>
  <c r="BV678" i="23"/>
  <c r="BW678" i="23"/>
  <c r="BV679" i="23"/>
  <c r="BW679" i="23"/>
  <c r="BV680" i="23"/>
  <c r="BW680" i="23"/>
  <c r="BV681" i="23"/>
  <c r="BW681" i="23"/>
  <c r="BV682" i="23"/>
  <c r="BW682" i="23"/>
  <c r="BV683" i="23"/>
  <c r="BW683" i="23"/>
  <c r="BV684" i="23"/>
  <c r="BW684" i="23"/>
  <c r="BV685" i="23"/>
  <c r="BW685" i="23"/>
  <c r="BV686" i="23"/>
  <c r="BW686" i="23"/>
  <c r="BV687" i="23"/>
  <c r="BW687" i="23"/>
  <c r="BV688" i="23"/>
  <c r="BW688" i="23"/>
  <c r="BV689" i="23"/>
  <c r="BW689" i="23"/>
  <c r="BV690" i="23"/>
  <c r="BW690" i="23"/>
  <c r="BV691" i="23"/>
  <c r="BW691" i="23"/>
  <c r="BV692" i="23"/>
  <c r="BW692" i="23"/>
  <c r="BV693" i="23"/>
  <c r="BW693" i="23"/>
  <c r="BV694" i="23"/>
  <c r="BW694" i="23"/>
  <c r="BV695" i="23"/>
  <c r="BW695" i="23"/>
  <c r="BV696" i="23"/>
  <c r="BW696" i="23"/>
  <c r="BV697" i="23"/>
  <c r="BW697" i="23"/>
  <c r="BV698" i="23"/>
  <c r="BW698" i="23"/>
  <c r="BV699" i="23"/>
  <c r="BW699" i="23"/>
  <c r="BV700" i="23"/>
  <c r="BW700" i="23"/>
  <c r="BV701" i="23"/>
  <c r="BW701" i="23"/>
  <c r="BV702" i="23"/>
  <c r="BW702" i="23"/>
  <c r="BV703" i="23"/>
  <c r="BW703" i="23"/>
  <c r="BV704" i="23"/>
  <c r="BW704" i="23"/>
  <c r="BV705" i="23"/>
  <c r="BW705" i="23"/>
  <c r="BV706" i="23"/>
  <c r="BW706" i="23"/>
  <c r="BV707" i="23"/>
  <c r="BW707" i="23"/>
  <c r="BV708" i="23"/>
  <c r="BW708" i="23"/>
  <c r="BV709" i="23"/>
  <c r="BW709" i="23"/>
  <c r="BV710" i="23"/>
  <c r="BW710" i="23"/>
  <c r="BV711" i="23"/>
  <c r="BW711" i="23"/>
  <c r="BV712" i="23"/>
  <c r="BW712" i="23"/>
  <c r="BV713" i="23"/>
  <c r="BW713" i="23"/>
  <c r="BV714" i="23"/>
  <c r="BW714" i="23"/>
  <c r="BV715" i="23"/>
  <c r="BW715" i="23"/>
  <c r="BV716" i="23"/>
  <c r="BW716" i="23"/>
  <c r="BV717" i="23"/>
  <c r="BW717" i="23"/>
  <c r="BV718" i="23"/>
  <c r="BW718" i="23"/>
  <c r="BV719" i="23"/>
  <c r="BW719" i="23"/>
  <c r="BV720" i="23"/>
  <c r="BW720" i="23"/>
  <c r="BV721" i="23"/>
  <c r="BW721" i="23"/>
  <c r="BV722" i="23"/>
  <c r="BW722" i="23"/>
  <c r="BV723" i="23"/>
  <c r="BW723" i="23"/>
  <c r="BV724" i="23"/>
  <c r="BW724" i="23"/>
  <c r="BV725" i="23"/>
  <c r="BW725" i="23"/>
  <c r="BV726" i="23"/>
  <c r="BW726" i="23"/>
  <c r="BV727" i="23"/>
  <c r="BW727" i="23"/>
  <c r="BV728" i="23"/>
  <c r="BW728" i="23"/>
  <c r="BV729" i="23"/>
  <c r="BW729" i="23"/>
  <c r="BV730" i="23"/>
  <c r="BW730" i="23"/>
  <c r="BV731" i="23"/>
  <c r="BW731" i="23"/>
  <c r="BV732" i="23"/>
  <c r="BW732" i="23"/>
  <c r="BV733" i="23"/>
  <c r="BW733" i="23"/>
  <c r="BV734" i="23"/>
  <c r="BW734" i="23"/>
  <c r="BV735" i="23"/>
  <c r="BW735" i="23"/>
  <c r="BV736" i="23"/>
  <c r="BW736" i="23"/>
  <c r="BV737" i="23"/>
  <c r="BW737" i="23"/>
  <c r="BV738" i="23"/>
  <c r="BW738" i="23"/>
  <c r="BV739" i="23"/>
  <c r="BW739" i="23"/>
  <c r="BV740" i="23"/>
  <c r="BW740" i="23"/>
  <c r="BV741" i="23"/>
  <c r="BW741" i="23"/>
  <c r="BV742" i="23"/>
  <c r="BW742" i="23"/>
  <c r="BV743" i="23"/>
  <c r="BW743" i="23"/>
  <c r="BV744" i="23"/>
  <c r="BW744" i="23"/>
  <c r="BV745" i="23"/>
  <c r="BW745" i="23"/>
  <c r="BV746" i="23"/>
  <c r="BW746" i="23"/>
  <c r="BV747" i="23"/>
  <c r="BW747" i="23"/>
  <c r="BV748" i="23"/>
  <c r="BW748" i="23"/>
  <c r="BV749" i="23"/>
  <c r="BW749" i="23"/>
  <c r="BV750" i="23"/>
  <c r="BW750" i="23"/>
  <c r="BV751" i="23"/>
  <c r="BW751" i="23"/>
  <c r="BV752" i="23"/>
  <c r="BW752" i="23"/>
  <c r="BV753" i="23"/>
  <c r="BW753" i="23"/>
  <c r="BV754" i="23"/>
  <c r="BW754" i="23"/>
  <c r="BV755" i="23"/>
  <c r="BW755" i="23"/>
  <c r="BV756" i="23"/>
  <c r="BW756" i="23"/>
  <c r="BV757" i="23"/>
  <c r="BW757" i="23"/>
  <c r="BV758" i="23"/>
  <c r="BW758" i="23"/>
  <c r="BV759" i="23"/>
  <c r="BW759" i="23"/>
  <c r="BV760" i="23"/>
  <c r="BW760" i="23"/>
  <c r="BV761" i="23"/>
  <c r="BW761" i="23"/>
  <c r="BV762" i="23"/>
  <c r="BW762" i="23"/>
  <c r="BV763" i="23"/>
  <c r="BW763" i="23"/>
  <c r="BV764" i="23"/>
  <c r="BW764" i="23"/>
  <c r="BV765" i="23"/>
  <c r="BW765" i="23"/>
  <c r="BV766" i="23"/>
  <c r="BW766" i="23"/>
  <c r="BV767" i="23"/>
  <c r="BW767" i="23"/>
  <c r="BV768" i="23"/>
  <c r="BW768" i="23"/>
  <c r="BV769" i="23"/>
  <c r="BW769" i="23"/>
  <c r="BV770" i="23"/>
  <c r="BW770" i="23"/>
  <c r="BV771" i="23"/>
  <c r="BW771" i="23"/>
  <c r="BV772" i="23"/>
  <c r="BW772" i="23"/>
  <c r="BV773" i="23"/>
  <c r="BW773" i="23"/>
  <c r="BV774" i="23"/>
  <c r="BW774" i="23"/>
  <c r="BV775" i="23"/>
  <c r="BW775" i="23"/>
  <c r="BV776" i="23"/>
  <c r="BW776" i="23"/>
  <c r="BV777" i="23"/>
  <c r="BW777" i="23"/>
  <c r="BV778" i="23"/>
  <c r="BW778" i="23"/>
  <c r="BV779" i="23"/>
  <c r="BW779" i="23"/>
  <c r="BV780" i="23"/>
  <c r="BW780" i="23"/>
  <c r="BV781" i="23"/>
  <c r="BW781" i="23"/>
  <c r="BV782" i="23"/>
  <c r="BW782" i="23"/>
  <c r="BV783" i="23"/>
  <c r="BW783" i="23"/>
  <c r="BV784" i="23"/>
  <c r="BW784" i="23"/>
  <c r="BV785" i="23"/>
  <c r="BW785" i="23"/>
  <c r="BV786" i="23"/>
  <c r="BW786" i="23"/>
  <c r="BV787" i="23"/>
  <c r="BW787" i="23"/>
  <c r="BV788" i="23"/>
  <c r="BW788" i="23"/>
  <c r="BV789" i="23"/>
  <c r="BW789" i="23"/>
  <c r="BV790" i="23"/>
  <c r="BW790" i="23"/>
  <c r="BV791" i="23"/>
  <c r="BW791" i="23"/>
  <c r="BV792" i="23"/>
  <c r="BW792" i="23"/>
  <c r="BV793" i="23"/>
  <c r="BW793" i="23"/>
  <c r="BV794" i="23"/>
  <c r="BW794" i="23"/>
  <c r="BV795" i="23"/>
  <c r="BW795" i="23"/>
  <c r="BV796" i="23"/>
  <c r="BW796" i="23"/>
  <c r="BV797" i="23"/>
  <c r="BW797" i="23"/>
  <c r="BV798" i="23"/>
  <c r="BW798" i="23"/>
  <c r="BV799" i="23"/>
  <c r="BW799" i="23"/>
  <c r="BV800" i="23"/>
  <c r="BW800" i="23"/>
  <c r="BV801" i="23"/>
  <c r="BW801" i="23"/>
  <c r="BV802" i="23"/>
  <c r="BW802" i="23"/>
  <c r="BV803" i="23"/>
  <c r="BW803" i="23"/>
  <c r="BV804" i="23"/>
  <c r="BW804" i="23"/>
  <c r="BV805" i="23"/>
  <c r="BW805" i="23"/>
  <c r="BV806" i="23"/>
  <c r="BW806" i="23"/>
  <c r="BV807" i="23"/>
  <c r="BW807" i="23"/>
  <c r="BV808" i="23"/>
  <c r="BW808" i="23"/>
  <c r="BV809" i="23"/>
  <c r="BW809" i="23"/>
  <c r="BV810" i="23"/>
  <c r="BW810" i="23"/>
  <c r="BV811" i="23"/>
  <c r="BW811" i="23"/>
  <c r="BV812" i="23"/>
  <c r="BW812" i="23"/>
  <c r="BV813" i="23"/>
  <c r="BW813" i="23"/>
  <c r="BV814" i="23"/>
  <c r="BW814" i="23"/>
  <c r="BV815" i="23"/>
  <c r="BW815" i="23"/>
  <c r="BV816" i="23"/>
  <c r="BW816" i="23"/>
  <c r="BV817" i="23"/>
  <c r="BW817" i="23"/>
  <c r="BV818" i="23"/>
  <c r="BW818" i="23"/>
  <c r="BV819" i="23"/>
  <c r="BW819" i="23"/>
  <c r="BV820" i="23"/>
  <c r="BW820" i="23"/>
  <c r="BV821" i="23"/>
  <c r="BW821" i="23"/>
  <c r="BV822" i="23"/>
  <c r="BW822" i="23"/>
  <c r="BV823" i="23"/>
  <c r="BW823" i="23"/>
  <c r="BV824" i="23"/>
  <c r="BW824" i="23"/>
  <c r="BV825" i="23"/>
  <c r="BW825" i="23"/>
  <c r="BV826" i="23"/>
  <c r="BW826" i="23"/>
  <c r="BV827" i="23"/>
  <c r="BW827" i="23"/>
  <c r="BV828" i="23"/>
  <c r="BW828" i="23"/>
  <c r="BV829" i="23"/>
  <c r="BW829" i="23"/>
  <c r="BV830" i="23"/>
  <c r="BW830" i="23"/>
  <c r="BV831" i="23"/>
  <c r="BW831" i="23"/>
  <c r="BV832" i="23"/>
  <c r="BW832" i="23"/>
  <c r="BV833" i="23"/>
  <c r="BW833" i="23"/>
  <c r="BV834" i="23"/>
  <c r="BW834" i="23"/>
  <c r="BV835" i="23"/>
  <c r="BW835" i="23"/>
  <c r="BV836" i="23"/>
  <c r="BW836" i="23"/>
  <c r="BV837" i="23"/>
  <c r="BW837" i="23"/>
  <c r="BV838" i="23"/>
  <c r="BW838" i="23"/>
  <c r="BV839" i="23"/>
  <c r="BW839" i="23"/>
  <c r="BV840" i="23"/>
  <c r="BW840" i="23"/>
  <c r="BV841" i="23"/>
  <c r="BW841" i="23"/>
  <c r="BV842" i="23"/>
  <c r="BW842" i="23"/>
  <c r="BV843" i="23"/>
  <c r="BW843" i="23"/>
  <c r="BV844" i="23"/>
  <c r="BW844" i="23"/>
  <c r="BV845" i="23"/>
  <c r="BW845" i="23"/>
  <c r="BV846" i="23"/>
  <c r="BW846" i="23"/>
  <c r="BV847" i="23"/>
  <c r="BW847" i="23"/>
  <c r="BV848" i="23"/>
  <c r="BW848" i="23"/>
  <c r="BV849" i="23"/>
  <c r="BW849" i="23"/>
  <c r="BV850" i="23"/>
  <c r="BW850" i="23"/>
  <c r="BV851" i="23"/>
  <c r="BW851" i="23"/>
  <c r="BV852" i="23"/>
  <c r="BW852" i="23"/>
  <c r="BV853" i="23"/>
  <c r="BW853" i="23"/>
  <c r="BV854" i="23"/>
  <c r="BW854" i="23"/>
  <c r="BV855" i="23"/>
  <c r="BW855" i="23"/>
  <c r="BV856" i="23"/>
  <c r="BW856" i="23"/>
  <c r="BV857" i="23"/>
  <c r="BW857" i="23"/>
  <c r="BV858" i="23"/>
  <c r="BW858" i="23"/>
  <c r="BV859" i="23"/>
  <c r="BW859" i="23"/>
  <c r="BV860" i="23"/>
  <c r="BW860" i="23"/>
  <c r="BV861" i="23"/>
  <c r="BW861" i="23"/>
  <c r="BV862" i="23"/>
  <c r="BW862" i="23"/>
  <c r="BV863" i="23"/>
  <c r="BW863" i="23"/>
  <c r="BV864" i="23"/>
  <c r="BW864" i="23"/>
  <c r="BV865" i="23"/>
  <c r="BW865" i="23"/>
  <c r="BV866" i="23"/>
  <c r="BW866" i="23"/>
  <c r="BV867" i="23"/>
  <c r="BW867" i="23"/>
  <c r="BV868" i="23"/>
  <c r="BW868" i="23"/>
  <c r="BV869" i="23"/>
  <c r="BW869" i="23"/>
  <c r="BV870" i="23"/>
  <c r="BW870" i="23"/>
  <c r="BV871" i="23"/>
  <c r="BW871" i="23"/>
  <c r="BV872" i="23"/>
  <c r="BW872" i="23"/>
  <c r="BV873" i="23"/>
  <c r="BW873" i="23"/>
  <c r="BV874" i="23"/>
  <c r="BW874" i="23"/>
  <c r="BV875" i="23"/>
  <c r="BW875" i="23"/>
  <c r="BV876" i="23"/>
  <c r="BW876" i="23"/>
  <c r="BV877" i="23"/>
  <c r="BW877" i="23"/>
  <c r="BV878" i="23"/>
  <c r="BW878" i="23"/>
  <c r="BV879" i="23"/>
  <c r="BW879" i="23"/>
  <c r="BV880" i="23"/>
  <c r="BW880" i="23"/>
  <c r="BV881" i="23"/>
  <c r="BW881" i="23"/>
  <c r="BV882" i="23"/>
  <c r="BW882" i="23"/>
  <c r="BV883" i="23"/>
  <c r="BW883" i="23"/>
  <c r="BV884" i="23"/>
  <c r="BW884" i="23"/>
  <c r="BV885" i="23"/>
  <c r="BW885" i="23"/>
  <c r="BV886" i="23"/>
  <c r="BW886" i="23"/>
  <c r="BV887" i="23"/>
  <c r="BW887" i="23"/>
  <c r="BV888" i="23"/>
  <c r="BW888" i="23"/>
  <c r="BV889" i="23"/>
  <c r="BW889" i="23"/>
  <c r="BV890" i="23"/>
  <c r="BW890" i="23"/>
  <c r="BV891" i="23"/>
  <c r="BW891" i="23"/>
  <c r="BV892" i="23"/>
  <c r="BW892" i="23"/>
  <c r="BV893" i="23"/>
  <c r="BW893" i="23"/>
  <c r="BV894" i="23"/>
  <c r="BW894" i="23"/>
  <c r="BV895" i="23"/>
  <c r="BW895" i="23"/>
  <c r="BV896" i="23"/>
  <c r="BW896" i="23"/>
  <c r="BV897" i="23"/>
  <c r="BW897" i="23"/>
  <c r="BV898" i="23"/>
  <c r="BW898" i="23"/>
  <c r="BV899" i="23"/>
  <c r="BW899" i="23"/>
  <c r="BV900" i="23"/>
  <c r="BW900" i="23"/>
  <c r="BV901" i="23"/>
  <c r="BW901" i="23"/>
  <c r="BV902" i="23"/>
  <c r="BW902" i="23"/>
  <c r="BV903" i="23"/>
  <c r="BW903" i="23"/>
  <c r="BV904" i="23"/>
  <c r="BW904" i="23"/>
  <c r="BV905" i="23"/>
  <c r="BW905" i="23"/>
  <c r="BV906" i="23"/>
  <c r="BW906" i="23"/>
  <c r="BV907" i="23"/>
  <c r="BW907" i="23"/>
  <c r="BV908" i="23"/>
  <c r="BW908" i="23"/>
  <c r="BV909" i="23"/>
  <c r="BW909" i="23"/>
  <c r="BV910" i="23"/>
  <c r="BW910" i="23"/>
  <c r="BV911" i="23"/>
  <c r="BW911" i="23"/>
  <c r="BV912" i="23"/>
  <c r="BW912" i="23"/>
  <c r="BV913" i="23"/>
  <c r="BW913" i="23"/>
  <c r="BV914" i="23"/>
  <c r="BW914" i="23"/>
  <c r="BV915" i="23"/>
  <c r="BW915" i="23"/>
  <c r="BV916" i="23"/>
  <c r="BW916" i="23"/>
  <c r="BV917" i="23"/>
  <c r="BW917" i="23"/>
  <c r="BV918" i="23"/>
  <c r="BW918" i="23"/>
  <c r="BV919" i="23"/>
  <c r="BW919" i="23"/>
  <c r="BV920" i="23"/>
  <c r="BW920" i="23"/>
  <c r="BV921" i="23"/>
  <c r="BW921" i="23"/>
  <c r="BV922" i="23"/>
  <c r="BW922" i="23"/>
  <c r="BV923" i="23"/>
  <c r="BW923" i="23"/>
  <c r="BV924" i="23"/>
  <c r="BW924" i="23"/>
  <c r="BV925" i="23"/>
  <c r="BW925" i="23"/>
  <c r="BV926" i="23"/>
  <c r="BW926" i="23"/>
  <c r="BV927" i="23"/>
  <c r="BW927" i="23"/>
  <c r="BV928" i="23"/>
  <c r="BW928" i="23"/>
  <c r="BV929" i="23"/>
  <c r="BW929" i="23"/>
  <c r="BV930" i="23"/>
  <c r="BW930" i="23"/>
  <c r="BV931" i="23"/>
  <c r="BW931" i="23"/>
  <c r="BV932" i="23"/>
  <c r="BW932" i="23"/>
  <c r="BV933" i="23"/>
  <c r="BW933" i="23"/>
  <c r="BV934" i="23"/>
  <c r="BW934" i="23"/>
  <c r="BV935" i="23"/>
  <c r="BW935" i="23"/>
  <c r="BV936" i="23"/>
  <c r="BW936" i="23"/>
  <c r="BV937" i="23"/>
  <c r="BW937" i="23"/>
  <c r="BV938" i="23"/>
  <c r="BW938" i="23"/>
  <c r="BV939" i="23"/>
  <c r="BW939" i="23"/>
  <c r="BV940" i="23"/>
  <c r="BW940" i="23"/>
  <c r="BV941" i="23"/>
  <c r="BW941" i="23"/>
  <c r="BV942" i="23"/>
  <c r="BW942" i="23"/>
  <c r="BV943" i="23"/>
  <c r="BW943" i="23"/>
  <c r="BV944" i="23"/>
  <c r="BW944" i="23"/>
  <c r="BV945" i="23"/>
  <c r="BW945" i="23"/>
  <c r="BV946" i="23"/>
  <c r="BW946" i="23"/>
  <c r="BV947" i="23"/>
  <c r="BW947" i="23"/>
  <c r="BV948" i="23"/>
  <c r="BW948" i="23"/>
  <c r="BV949" i="23"/>
  <c r="BW949" i="23"/>
  <c r="BV950" i="23"/>
  <c r="BW950" i="23"/>
  <c r="BV951" i="23"/>
  <c r="BW951" i="23"/>
  <c r="BV952" i="23"/>
  <c r="BW952" i="23"/>
  <c r="BV953" i="23"/>
  <c r="BW953" i="23"/>
  <c r="BV954" i="23"/>
  <c r="BW954" i="23"/>
  <c r="BV955" i="23"/>
  <c r="BW955" i="23"/>
  <c r="BV956" i="23"/>
  <c r="BW956" i="23"/>
  <c r="BV957" i="23"/>
  <c r="BW957" i="23"/>
  <c r="BV958" i="23"/>
  <c r="BW958" i="23"/>
  <c r="BV959" i="23"/>
  <c r="BW959" i="23"/>
  <c r="BV960" i="23"/>
  <c r="BW960" i="23"/>
  <c r="BV961" i="23"/>
  <c r="BW961" i="23"/>
  <c r="BV962" i="23"/>
  <c r="BW962" i="23"/>
  <c r="BV963" i="23"/>
  <c r="BW963" i="23"/>
  <c r="BV964" i="23"/>
  <c r="BW964" i="23"/>
  <c r="BV965" i="23"/>
  <c r="BW965" i="23"/>
  <c r="BV966" i="23"/>
  <c r="BW966" i="23"/>
  <c r="BV967" i="23"/>
  <c r="BW967" i="23"/>
  <c r="BV968" i="23"/>
  <c r="BW968" i="23"/>
  <c r="BV969" i="23"/>
  <c r="BW969" i="23"/>
  <c r="BV970" i="23"/>
  <c r="BW970" i="23"/>
  <c r="BV971" i="23"/>
  <c r="BW971" i="23"/>
  <c r="BV972" i="23"/>
  <c r="BW972" i="23"/>
  <c r="BV973" i="23"/>
  <c r="BW973" i="23"/>
  <c r="BV974" i="23"/>
  <c r="BW974" i="23"/>
  <c r="BV975" i="23"/>
  <c r="BW975" i="23"/>
  <c r="BV976" i="23"/>
  <c r="BW976" i="23"/>
  <c r="BV977" i="23"/>
  <c r="BW977" i="23"/>
  <c r="BV978" i="23"/>
  <c r="BW978" i="23"/>
  <c r="BV979" i="23"/>
  <c r="BW979" i="23"/>
  <c r="BV980" i="23"/>
  <c r="BW980" i="23"/>
  <c r="BV981" i="23"/>
  <c r="BW981" i="23"/>
  <c r="BV982" i="23"/>
  <c r="BW982" i="23"/>
  <c r="BV983" i="23"/>
  <c r="BW983" i="23"/>
  <c r="BV984" i="23"/>
  <c r="BW984" i="23"/>
  <c r="BV985" i="23"/>
  <c r="BW985" i="23"/>
  <c r="BV986" i="23"/>
  <c r="BW986" i="23"/>
  <c r="BV987" i="23"/>
  <c r="BW987" i="23"/>
  <c r="BV988" i="23"/>
  <c r="BW988" i="23"/>
  <c r="BV989" i="23"/>
  <c r="BW989" i="23"/>
  <c r="BV990" i="23"/>
  <c r="BW990" i="23"/>
  <c r="BV991" i="23"/>
  <c r="BW991" i="23"/>
  <c r="BV992" i="23"/>
  <c r="BW992" i="23"/>
  <c r="BV993" i="23"/>
  <c r="BW993" i="23"/>
  <c r="BV994" i="23"/>
  <c r="BW994" i="23"/>
  <c r="BV995" i="23"/>
  <c r="BW995" i="23"/>
  <c r="BV996" i="23"/>
  <c r="BW996" i="23"/>
  <c r="BV997" i="23"/>
  <c r="BW997" i="23"/>
  <c r="BV998" i="23"/>
  <c r="BW998" i="23"/>
  <c r="BV999" i="23"/>
  <c r="BW999" i="23"/>
  <c r="BV1000" i="23"/>
  <c r="BW1000" i="23"/>
  <c r="BV1001" i="23"/>
  <c r="BW1001" i="23"/>
  <c r="BV1002" i="23"/>
  <c r="BW1002" i="23"/>
  <c r="BV1003" i="23"/>
  <c r="BW1003" i="23"/>
  <c r="BV1004" i="23"/>
  <c r="BW1004" i="23"/>
  <c r="BV1005" i="23"/>
  <c r="BW1005" i="23"/>
  <c r="BV1006" i="23"/>
  <c r="BW1006" i="23"/>
  <c r="BV1007" i="23"/>
  <c r="BW1007" i="23"/>
  <c r="BV1008" i="23"/>
  <c r="BW1008" i="23"/>
  <c r="BV1009" i="23"/>
  <c r="BW1009" i="23"/>
  <c r="BV1010" i="23"/>
  <c r="BW1010" i="23"/>
  <c r="BV1011" i="23"/>
  <c r="BW1011" i="23"/>
  <c r="BV1012" i="23"/>
  <c r="BW1012" i="23"/>
  <c r="BV1013" i="23"/>
  <c r="BW1013" i="23"/>
  <c r="BV1014" i="23"/>
  <c r="BW1014" i="23"/>
  <c r="BV1015" i="23"/>
  <c r="BW1015" i="23"/>
  <c r="BV1016" i="23"/>
  <c r="BW1016" i="23"/>
  <c r="BV1017" i="23"/>
  <c r="BW1017" i="23"/>
  <c r="BV1018" i="23"/>
  <c r="BW1018" i="23"/>
  <c r="BV1019" i="23"/>
  <c r="BW1019" i="23"/>
  <c r="BV1020" i="23"/>
  <c r="BW1020" i="23"/>
  <c r="BV1021" i="23"/>
  <c r="BW1021" i="23"/>
  <c r="BV1022" i="23"/>
  <c r="BW1022" i="23"/>
  <c r="BV1023" i="23"/>
  <c r="BW1023" i="23"/>
  <c r="BV1024" i="23"/>
  <c r="BW1024" i="23"/>
  <c r="BV1025" i="23"/>
  <c r="BW1025" i="23"/>
  <c r="BV1026" i="23"/>
  <c r="BW1026" i="23"/>
  <c r="BV1027" i="23"/>
  <c r="BW1027" i="23"/>
  <c r="BV1028" i="23"/>
  <c r="BW1028" i="23"/>
  <c r="BV1029" i="23"/>
  <c r="BW1029" i="23"/>
  <c r="BV1030" i="23"/>
  <c r="BW1030" i="23"/>
  <c r="BV1031" i="23"/>
  <c r="BW1031" i="23"/>
  <c r="BV1032" i="23"/>
  <c r="BW1032" i="23"/>
  <c r="BV1033" i="23"/>
  <c r="BW1033" i="23"/>
  <c r="BV1034" i="23"/>
  <c r="BW1034" i="23"/>
  <c r="BV1035" i="23"/>
  <c r="BW1035" i="23"/>
  <c r="BV1036" i="23"/>
  <c r="BW1036" i="23"/>
  <c r="BV1037" i="23"/>
  <c r="BW1037" i="23"/>
  <c r="BV1038" i="23"/>
  <c r="BW1038" i="23"/>
  <c r="BV1039" i="23"/>
  <c r="BW1039" i="23"/>
  <c r="BV1040" i="23"/>
  <c r="BW1040" i="23"/>
  <c r="BV1041" i="23"/>
  <c r="BW1041" i="23"/>
  <c r="BV1042" i="23"/>
  <c r="BW1042" i="23"/>
  <c r="BV1043" i="23"/>
  <c r="BW1043" i="23"/>
  <c r="BV1044" i="23"/>
  <c r="BW1044" i="23"/>
  <c r="BV1045" i="23"/>
  <c r="BW1045" i="23"/>
  <c r="BV1046" i="23"/>
  <c r="BW1046" i="23"/>
  <c r="BV1047" i="23"/>
  <c r="BW1047" i="23"/>
  <c r="BV1048" i="23"/>
  <c r="BW1048" i="23"/>
  <c r="BV1049" i="23"/>
  <c r="BW1049" i="23"/>
  <c r="BV1050" i="23"/>
  <c r="BW1050" i="23"/>
  <c r="BV1051" i="23"/>
  <c r="BW1051" i="23"/>
  <c r="BV1052" i="23"/>
  <c r="BW1052" i="23"/>
  <c r="BV1053" i="23"/>
  <c r="BW1053" i="23"/>
  <c r="BV1054" i="23"/>
  <c r="BW1054" i="23"/>
  <c r="BV1055" i="23"/>
  <c r="BW1055" i="23"/>
  <c r="BV1056" i="23"/>
  <c r="BW1056" i="23"/>
  <c r="BV1057" i="23"/>
  <c r="BW1057" i="23"/>
  <c r="BV1058" i="23"/>
  <c r="BW1058" i="23"/>
  <c r="BV1059" i="23"/>
  <c r="BW1059" i="23"/>
  <c r="BV1060" i="23"/>
  <c r="BW1060" i="23"/>
  <c r="BV1061" i="23"/>
  <c r="BW1061" i="23"/>
  <c r="BV1062" i="23"/>
  <c r="BW1062" i="23"/>
  <c r="BV1063" i="23"/>
  <c r="BW1063" i="23"/>
  <c r="BV1064" i="23"/>
  <c r="BW1064" i="23"/>
  <c r="BV1065" i="23"/>
  <c r="BW1065" i="23"/>
  <c r="BV1066" i="23"/>
  <c r="BW1066" i="23"/>
  <c r="BV1067" i="23"/>
  <c r="BW1067" i="23"/>
  <c r="BV1068" i="23"/>
  <c r="BW1068" i="23"/>
  <c r="BV1069" i="23"/>
  <c r="BW1069" i="23"/>
  <c r="BV1070" i="23"/>
  <c r="BW1070" i="23"/>
  <c r="BV1071" i="23"/>
  <c r="BW1071" i="23"/>
  <c r="BV1072" i="23"/>
  <c r="BW1072" i="23"/>
  <c r="BV1073" i="23"/>
  <c r="BW1073" i="23"/>
  <c r="BV1074" i="23"/>
  <c r="BW1074" i="23"/>
  <c r="BV1075" i="23"/>
  <c r="BW1075" i="23"/>
  <c r="BV1076" i="23"/>
  <c r="BW1076" i="23"/>
  <c r="BV1077" i="23"/>
  <c r="BW1077" i="23"/>
  <c r="BV1078" i="23"/>
  <c r="BW1078" i="23"/>
  <c r="BV1079" i="23"/>
  <c r="BW1079" i="23"/>
  <c r="BV1080" i="23"/>
  <c r="BW1080" i="23"/>
  <c r="BV1081" i="23"/>
  <c r="BW1081" i="23"/>
  <c r="BV1082" i="23"/>
  <c r="BW1082" i="23"/>
  <c r="BV1083" i="23"/>
  <c r="BW1083" i="23"/>
  <c r="BV1084" i="23"/>
  <c r="BW1084" i="23"/>
  <c r="BV1085" i="23"/>
  <c r="BW1085" i="23"/>
  <c r="BV1086" i="23"/>
  <c r="BW1086" i="23"/>
  <c r="BV1087" i="23"/>
  <c r="BW1087" i="23"/>
  <c r="BV1088" i="23"/>
  <c r="BW1088" i="23"/>
  <c r="BV1089" i="23"/>
  <c r="BW1089" i="23"/>
  <c r="BV1090" i="23"/>
  <c r="BW1090" i="23"/>
  <c r="BV1091" i="23"/>
  <c r="BW1091" i="23"/>
  <c r="BV1092" i="23"/>
  <c r="BW1092" i="23"/>
  <c r="BV1093" i="23"/>
  <c r="BW1093" i="23"/>
  <c r="BV1094" i="23"/>
  <c r="BW1094" i="23"/>
  <c r="BV1095" i="23"/>
  <c r="BW1095" i="23"/>
  <c r="BV1096" i="23"/>
  <c r="BW1096" i="23"/>
  <c r="BV1097" i="23"/>
  <c r="BW1097" i="23"/>
  <c r="BV1098" i="23"/>
  <c r="BW1098" i="23"/>
  <c r="BV1099" i="23"/>
  <c r="BW1099" i="23"/>
  <c r="BV1100" i="23"/>
  <c r="BW1100" i="23"/>
  <c r="BV1101" i="23"/>
  <c r="BW1101" i="23"/>
  <c r="BV1102" i="23"/>
  <c r="BW1102" i="23"/>
  <c r="BV1103" i="23"/>
  <c r="BW1103" i="23"/>
  <c r="BV1104" i="23"/>
  <c r="BW1104" i="23"/>
  <c r="BV1105" i="23"/>
  <c r="BW1105" i="23"/>
  <c r="BV1106" i="23"/>
  <c r="BW1106" i="23"/>
  <c r="BV1107" i="23"/>
  <c r="BW1107" i="23"/>
  <c r="BV1108" i="23"/>
  <c r="BW1108" i="23"/>
  <c r="BV1109" i="23"/>
  <c r="BW1109" i="23"/>
  <c r="BV1110" i="23"/>
  <c r="BW1110" i="23"/>
  <c r="BV1111" i="23"/>
  <c r="BW1111" i="23"/>
  <c r="BV1112" i="23"/>
  <c r="BW1112" i="23"/>
  <c r="BV1113" i="23"/>
  <c r="BW1113" i="23"/>
  <c r="BV1114" i="23"/>
  <c r="BW1114" i="23"/>
  <c r="BV1115" i="23"/>
  <c r="BW1115" i="23"/>
  <c r="BV1116" i="23"/>
  <c r="BW1116" i="23"/>
  <c r="BV1117" i="23"/>
  <c r="BW1117" i="23"/>
  <c r="BV1118" i="23"/>
  <c r="BW1118" i="23"/>
  <c r="BV1119" i="23"/>
  <c r="BW1119" i="23"/>
  <c r="BV1120" i="23"/>
  <c r="BW1120" i="23"/>
  <c r="BV1121" i="23"/>
  <c r="BW1121" i="23"/>
  <c r="BV1122" i="23"/>
  <c r="BW1122" i="23"/>
  <c r="BV1123" i="23"/>
  <c r="BW1123" i="23"/>
  <c r="BV1124" i="23"/>
  <c r="BW1124" i="23"/>
  <c r="BV1125" i="23"/>
  <c r="BW1125" i="23"/>
  <c r="BV1126" i="23"/>
  <c r="BW1126" i="23"/>
  <c r="BV1127" i="23"/>
  <c r="BW1127" i="23"/>
  <c r="BV1128" i="23"/>
  <c r="BW1128" i="23"/>
  <c r="BV1129" i="23"/>
  <c r="BW1129" i="23"/>
  <c r="BV1130" i="23"/>
  <c r="BW1130" i="23"/>
  <c r="BV1131" i="23"/>
  <c r="BW1131" i="23"/>
  <c r="BV1132" i="23"/>
  <c r="BW1132" i="23"/>
  <c r="BV1133" i="23"/>
  <c r="BW1133" i="23"/>
  <c r="BV1134" i="23"/>
  <c r="BW1134" i="23"/>
  <c r="BV1135" i="23"/>
  <c r="BW1135" i="23"/>
  <c r="BV1136" i="23"/>
  <c r="BW1136" i="23"/>
  <c r="BV1137" i="23"/>
  <c r="BW1137" i="23"/>
  <c r="BV1138" i="23"/>
  <c r="BW1138" i="23"/>
  <c r="BV1139" i="23"/>
  <c r="BW1139" i="23"/>
  <c r="BV1140" i="23"/>
  <c r="BW1140" i="23"/>
  <c r="BV1141" i="23"/>
  <c r="BW1141" i="23"/>
  <c r="BV1142" i="23"/>
  <c r="BW1142" i="23"/>
  <c r="BV1143" i="23"/>
  <c r="BW1143" i="23"/>
  <c r="BV1144" i="23"/>
  <c r="BW1144" i="23"/>
  <c r="BV1145" i="23"/>
  <c r="BW1145" i="23"/>
  <c r="BV1146" i="23"/>
  <c r="BW1146" i="23"/>
  <c r="BV1147" i="23"/>
  <c r="BW1147" i="23"/>
  <c r="BV1148" i="23"/>
  <c r="BW1148" i="23"/>
  <c r="BV1149" i="23"/>
  <c r="BW1149" i="23"/>
  <c r="BV1150" i="23"/>
  <c r="BW1150" i="23"/>
  <c r="BV1151" i="23"/>
  <c r="BW1151" i="23"/>
  <c r="BV1152" i="23"/>
  <c r="BW1152" i="23"/>
  <c r="BV1153" i="23"/>
  <c r="BW1153" i="23"/>
  <c r="BV1154" i="23"/>
  <c r="BW1154" i="23"/>
  <c r="BV1155" i="23"/>
  <c r="BW1155" i="23"/>
  <c r="BV1156" i="23"/>
  <c r="BW1156" i="23"/>
  <c r="BV1157" i="23"/>
  <c r="BW1157" i="23"/>
  <c r="BV1158" i="23"/>
  <c r="BW1158" i="23"/>
  <c r="BV1159" i="23"/>
  <c r="BW1159" i="23"/>
  <c r="BV1160" i="23"/>
  <c r="BW1160" i="23"/>
  <c r="BV1161" i="23"/>
  <c r="BW1161" i="23"/>
  <c r="BV1162" i="23"/>
  <c r="BW1162" i="23"/>
  <c r="BV1163" i="23"/>
  <c r="BW1163" i="23"/>
  <c r="BV1164" i="23"/>
  <c r="BW1164" i="23"/>
  <c r="BV1165" i="23"/>
  <c r="BW1165" i="23"/>
  <c r="BV1166" i="23"/>
  <c r="BW1166" i="23"/>
  <c r="BV1167" i="23"/>
  <c r="BW1167" i="23"/>
  <c r="BV1168" i="23"/>
  <c r="BW1168" i="23"/>
  <c r="BV1169" i="23"/>
  <c r="BW1169" i="23"/>
  <c r="BV1170" i="23"/>
  <c r="BW1170" i="23"/>
  <c r="BV1171" i="23"/>
  <c r="BW1171" i="23"/>
  <c r="BV1172" i="23"/>
  <c r="BW1172" i="23"/>
  <c r="BV1173" i="23"/>
  <c r="BW1173" i="23"/>
  <c r="BV1174" i="23"/>
  <c r="BW1174" i="23"/>
  <c r="BV1175" i="23"/>
  <c r="BW1175" i="23"/>
  <c r="BV1176" i="23"/>
  <c r="BW1176" i="23"/>
  <c r="BV1177" i="23"/>
  <c r="BW1177" i="23"/>
  <c r="BV1178" i="23"/>
  <c r="BW1178" i="23"/>
  <c r="BV1179" i="23"/>
  <c r="BW1179" i="23"/>
  <c r="BV1180" i="23"/>
  <c r="BW1180" i="23"/>
  <c r="BV1181" i="23"/>
  <c r="BW1181" i="23"/>
  <c r="BV1182" i="23"/>
  <c r="BW1182" i="23"/>
  <c r="BV1183" i="23"/>
  <c r="BW1183" i="23"/>
  <c r="BV1184" i="23"/>
  <c r="BW1184" i="23"/>
  <c r="BV1185" i="23"/>
  <c r="BW1185" i="23"/>
  <c r="BV1186" i="23"/>
  <c r="BW1186" i="23"/>
  <c r="BV1187" i="23"/>
  <c r="BW1187" i="23"/>
  <c r="BV1188" i="23"/>
  <c r="BW1188" i="23"/>
  <c r="BV1189" i="23"/>
  <c r="BW1189" i="23"/>
  <c r="BV1190" i="23"/>
  <c r="BW1190" i="23"/>
  <c r="BV1191" i="23"/>
  <c r="BW1191" i="23"/>
  <c r="BV1192" i="23"/>
  <c r="BW1192" i="23"/>
  <c r="BV1193" i="23"/>
  <c r="BW1193" i="23"/>
  <c r="BV1194" i="23"/>
  <c r="BW1194" i="23"/>
  <c r="BV1195" i="23"/>
  <c r="BW1195" i="23"/>
  <c r="BV1196" i="23"/>
  <c r="BW1196" i="23"/>
  <c r="BV1197" i="23"/>
  <c r="BW1197" i="23"/>
  <c r="BV1198" i="23"/>
  <c r="BW1198" i="23"/>
  <c r="BV1199" i="23"/>
  <c r="BW1199" i="23"/>
  <c r="BV1200" i="23"/>
  <c r="BW1200" i="23"/>
  <c r="BV1201" i="23"/>
  <c r="BW1201" i="23"/>
  <c r="BV1202" i="23"/>
  <c r="BW1202" i="23"/>
  <c r="BV1203" i="23"/>
  <c r="BW1203" i="23"/>
  <c r="BV1204" i="23"/>
  <c r="BW1204" i="23"/>
  <c r="BV1205" i="23"/>
  <c r="BW1205" i="23"/>
  <c r="BV1206" i="23"/>
  <c r="BW1206" i="23"/>
  <c r="BV1207" i="23"/>
  <c r="BW1207" i="23"/>
  <c r="BV1208" i="23"/>
  <c r="BW1208" i="23"/>
  <c r="BV1209" i="23"/>
  <c r="BW1209" i="23"/>
  <c r="BV1210" i="23"/>
  <c r="BW1210" i="23"/>
  <c r="BV1211" i="23"/>
  <c r="BW1211" i="23"/>
  <c r="BV1212" i="23"/>
  <c r="BW1212" i="23"/>
  <c r="BV1213" i="23"/>
  <c r="BW1213" i="23"/>
  <c r="BV1214" i="23"/>
  <c r="BW1214" i="23"/>
  <c r="BV1215" i="23"/>
  <c r="BW1215" i="23"/>
  <c r="BV1216" i="23"/>
  <c r="BW1216" i="23"/>
  <c r="BV1217" i="23"/>
  <c r="BW1217" i="23"/>
  <c r="BV1218" i="23"/>
  <c r="BW1218" i="23"/>
  <c r="BV1219" i="23"/>
  <c r="BW1219" i="23"/>
  <c r="BV1220" i="23"/>
  <c r="BW1220" i="23"/>
  <c r="BV1221" i="23"/>
  <c r="BW1221" i="23"/>
  <c r="BV1222" i="23"/>
  <c r="BW1222" i="23"/>
  <c r="BV1223" i="23"/>
  <c r="BW1223" i="23"/>
  <c r="BV1224" i="23"/>
  <c r="BW1224" i="23"/>
  <c r="BV1225" i="23"/>
  <c r="BW1225" i="23"/>
  <c r="BV1226" i="23"/>
  <c r="BW1226" i="23"/>
  <c r="BV1227" i="23"/>
  <c r="BW1227" i="23"/>
  <c r="BV1228" i="23"/>
  <c r="BW1228" i="23"/>
  <c r="BV1229" i="23"/>
  <c r="BW1229" i="23"/>
  <c r="BV1230" i="23"/>
  <c r="BW1230" i="23"/>
  <c r="BV1231" i="23"/>
  <c r="BW1231" i="23"/>
  <c r="BV1232" i="23"/>
  <c r="BW1232" i="23"/>
  <c r="BV1233" i="23"/>
  <c r="BW1233" i="23"/>
  <c r="BV1234" i="23"/>
  <c r="BW1234" i="23"/>
  <c r="BV1235" i="23"/>
  <c r="BW1235" i="23"/>
  <c r="BV1236" i="23"/>
  <c r="BW1236" i="23"/>
  <c r="BV1237" i="23"/>
  <c r="BW1237" i="23"/>
  <c r="BV1238" i="23"/>
  <c r="BW1238" i="23"/>
  <c r="BV1239" i="23"/>
  <c r="BW1239" i="23"/>
  <c r="BV1240" i="23"/>
  <c r="BW1240" i="23"/>
  <c r="BV1241" i="23"/>
  <c r="BW1241" i="23"/>
  <c r="BV1242" i="23"/>
  <c r="BW1242" i="23"/>
  <c r="BV1243" i="23"/>
  <c r="BW1243" i="23"/>
  <c r="BV1244" i="23"/>
  <c r="BW1244" i="23"/>
  <c r="BV1245" i="23"/>
  <c r="BW1245" i="23"/>
  <c r="BV1246" i="23"/>
  <c r="BW1246" i="23"/>
  <c r="BV1247" i="23"/>
  <c r="BW1247" i="23"/>
  <c r="BV1248" i="23"/>
  <c r="BW1248" i="23"/>
  <c r="BV1249" i="23"/>
  <c r="BW1249" i="23"/>
  <c r="BV1250" i="23"/>
  <c r="BW1250" i="23"/>
  <c r="BV1251" i="23"/>
  <c r="BW1251" i="23"/>
  <c r="BV1252" i="23"/>
  <c r="BW1252" i="23"/>
  <c r="BV1253" i="23"/>
  <c r="BW1253" i="23"/>
  <c r="BV1254" i="23"/>
  <c r="BW1254" i="23"/>
  <c r="BV1255" i="23"/>
  <c r="BW1255" i="23"/>
  <c r="BV1256" i="23"/>
  <c r="BW1256" i="23"/>
  <c r="BV1257" i="23"/>
  <c r="BW1257" i="23"/>
  <c r="BV1258" i="23"/>
  <c r="BW1258" i="23"/>
  <c r="BV1259" i="23"/>
  <c r="BW1259" i="23"/>
  <c r="BV1260" i="23"/>
  <c r="BW1260" i="23"/>
  <c r="BV1261" i="23"/>
  <c r="BW1261" i="23"/>
  <c r="BV1262" i="23"/>
  <c r="BW1262" i="23"/>
  <c r="BV1263" i="23"/>
  <c r="BW1263" i="23"/>
  <c r="BV1264" i="23"/>
  <c r="BW1264" i="23"/>
  <c r="BV1265" i="23"/>
  <c r="BW1265" i="23"/>
  <c r="BV1266" i="23"/>
  <c r="BW1266" i="23"/>
  <c r="BV1267" i="23"/>
  <c r="BW1267" i="23"/>
  <c r="BV1268" i="23"/>
  <c r="BW1268" i="23"/>
  <c r="BV1269" i="23"/>
  <c r="BW1269" i="23"/>
  <c r="BV1270" i="23"/>
  <c r="BW1270" i="23"/>
  <c r="BV1271" i="23"/>
  <c r="BW1271" i="23"/>
  <c r="BV1272" i="23"/>
  <c r="BW1272" i="23"/>
  <c r="BV1273" i="23"/>
  <c r="BW1273" i="23"/>
  <c r="BV1274" i="23"/>
  <c r="BW1274" i="23"/>
  <c r="BV1275" i="23"/>
  <c r="BW1275" i="23"/>
  <c r="BV1276" i="23"/>
  <c r="BW1276" i="23"/>
  <c r="BV1277" i="23"/>
  <c r="BW1277" i="23"/>
  <c r="BV1278" i="23"/>
  <c r="BW1278" i="23"/>
  <c r="BV1279" i="23"/>
  <c r="BW1279" i="23"/>
  <c r="BV1280" i="23"/>
  <c r="BW1280" i="23"/>
  <c r="BV1281" i="23"/>
  <c r="BW1281" i="23"/>
  <c r="BV1282" i="23"/>
  <c r="BW1282" i="23"/>
  <c r="BV1283" i="23"/>
  <c r="BW1283" i="23"/>
  <c r="BV1284" i="23"/>
  <c r="BW1284" i="23"/>
  <c r="BV1285" i="23"/>
  <c r="BW1285" i="23"/>
  <c r="BV1286" i="23"/>
  <c r="BW1286" i="23"/>
  <c r="BV1287" i="23"/>
  <c r="BW1287" i="23"/>
  <c r="BV1288" i="23"/>
  <c r="BW1288" i="23"/>
  <c r="BV1289" i="23"/>
  <c r="BW1289" i="23"/>
  <c r="BV1290" i="23"/>
  <c r="BW1290" i="23"/>
  <c r="BV1291" i="23"/>
  <c r="BW1291" i="23"/>
  <c r="BV1292" i="23"/>
  <c r="BW1292" i="23"/>
  <c r="BV1293" i="23"/>
  <c r="BW1293" i="23"/>
  <c r="BV1294" i="23"/>
  <c r="BW1294" i="23"/>
  <c r="BV1295" i="23"/>
  <c r="BW1295" i="23"/>
  <c r="BV1296" i="23"/>
  <c r="BW1296" i="23"/>
  <c r="BV1297" i="23"/>
  <c r="BW1297" i="23"/>
  <c r="BV1298" i="23"/>
  <c r="BW1298" i="23"/>
  <c r="BV1299" i="23"/>
  <c r="BW1299" i="23"/>
  <c r="BV1300" i="23"/>
  <c r="BW1300" i="23"/>
  <c r="BV1301" i="23"/>
  <c r="BW1301" i="23"/>
  <c r="BV1302" i="23"/>
  <c r="BW1302" i="23"/>
  <c r="BV1303" i="23"/>
  <c r="BW1303" i="23"/>
  <c r="BV1304" i="23"/>
  <c r="BW1304" i="23"/>
  <c r="BV1305" i="23"/>
  <c r="BW1305" i="23"/>
  <c r="BV1306" i="23"/>
  <c r="BW1306" i="23"/>
  <c r="BV1307" i="23"/>
  <c r="BW1307" i="23"/>
  <c r="BV1308" i="23"/>
  <c r="BW1308" i="23"/>
  <c r="BV1309" i="23"/>
  <c r="BW1309" i="23"/>
  <c r="BV1310" i="23"/>
  <c r="BW1310" i="23"/>
  <c r="BV1311" i="23"/>
  <c r="BW1311" i="23"/>
  <c r="BV1312" i="23"/>
  <c r="BW1312" i="23"/>
  <c r="BV1313" i="23"/>
  <c r="BW1313" i="23"/>
  <c r="BV1314" i="23"/>
  <c r="BW1314" i="23"/>
  <c r="BV1315" i="23"/>
  <c r="BW1315" i="23"/>
  <c r="BV1316" i="23"/>
  <c r="BW1316" i="23"/>
  <c r="BV1317" i="23"/>
  <c r="BW1317" i="23"/>
  <c r="BV1318" i="23"/>
  <c r="BW1318" i="23"/>
  <c r="BV1319" i="23"/>
  <c r="BW1319" i="23"/>
  <c r="BV1320" i="23"/>
  <c r="BW1320" i="23"/>
  <c r="BV1321" i="23"/>
  <c r="BW1321" i="23"/>
  <c r="BV1322" i="23"/>
  <c r="BW1322" i="23"/>
  <c r="BV1323" i="23"/>
  <c r="BW1323" i="23"/>
  <c r="BV1324" i="23"/>
  <c r="BW1324" i="23"/>
  <c r="BV1325" i="23"/>
  <c r="BW1325" i="23"/>
  <c r="BV1326" i="23"/>
  <c r="BW1326" i="23"/>
  <c r="BV1327" i="23"/>
  <c r="BW1327" i="23"/>
  <c r="BV1328" i="23"/>
  <c r="BW1328" i="23"/>
  <c r="BV1329" i="23"/>
  <c r="BW1329" i="23"/>
  <c r="BV1330" i="23"/>
  <c r="BW1330" i="23"/>
  <c r="BV1331" i="23"/>
  <c r="BW1331" i="23"/>
  <c r="BV1332" i="23"/>
  <c r="BW1332" i="23"/>
  <c r="BV1333" i="23"/>
  <c r="BW1333" i="23"/>
  <c r="BV1334" i="23"/>
  <c r="BW1334" i="23"/>
  <c r="BV1335" i="23"/>
  <c r="BW1335" i="23"/>
  <c r="BV1336" i="23"/>
  <c r="BW1336" i="23"/>
  <c r="BV1337" i="23"/>
  <c r="BW1337" i="23"/>
  <c r="BV1338" i="23"/>
  <c r="BW1338" i="23"/>
  <c r="BV1339" i="23"/>
  <c r="BW1339" i="23"/>
  <c r="BV1340" i="23"/>
  <c r="BW1340" i="23"/>
  <c r="BV1341" i="23"/>
  <c r="BW1341" i="23"/>
  <c r="BV1342" i="23"/>
  <c r="BW1342" i="23"/>
  <c r="BV1343" i="23"/>
  <c r="BW1343" i="23"/>
  <c r="BV1344" i="23"/>
  <c r="BW1344" i="23"/>
  <c r="BV1345" i="23"/>
  <c r="BW1345" i="23"/>
  <c r="BV1346" i="23"/>
  <c r="BW1346" i="23"/>
  <c r="BV1347" i="23"/>
  <c r="BW1347" i="23"/>
  <c r="BV1348" i="23"/>
  <c r="BW1348" i="23"/>
  <c r="BV1349" i="23"/>
  <c r="BW1349" i="23"/>
  <c r="BV1350" i="23"/>
  <c r="BW1350" i="23"/>
  <c r="BV1351" i="23"/>
  <c r="BW1351" i="23"/>
  <c r="BV1352" i="23"/>
  <c r="BW1352" i="23"/>
  <c r="BV1353" i="23"/>
  <c r="BW1353" i="23"/>
  <c r="BV1354" i="23"/>
  <c r="BW1354" i="23"/>
  <c r="BV1355" i="23"/>
  <c r="BW1355" i="23"/>
  <c r="BV1356" i="23"/>
  <c r="BW1356" i="23"/>
  <c r="BV1357" i="23"/>
  <c r="BW1357" i="23"/>
  <c r="BV1358" i="23"/>
  <c r="BW1358" i="23"/>
  <c r="BV1359" i="23"/>
  <c r="BW1359" i="23"/>
  <c r="BV1360" i="23"/>
  <c r="BW1360" i="23"/>
  <c r="BV1361" i="23"/>
  <c r="BW1361" i="23"/>
  <c r="BV1362" i="23"/>
  <c r="BW1362" i="23"/>
  <c r="BV1363" i="23"/>
  <c r="BW1363" i="23"/>
  <c r="BV1364" i="23"/>
  <c r="BW1364" i="23"/>
  <c r="BV1365" i="23"/>
  <c r="BW1365" i="23"/>
  <c r="BV1366" i="23"/>
  <c r="BW1366" i="23"/>
  <c r="BV1367" i="23"/>
  <c r="BW1367" i="23"/>
  <c r="BV1368" i="23"/>
  <c r="BW1368" i="23"/>
  <c r="BV1369" i="23"/>
  <c r="BW1369" i="23"/>
  <c r="BV1370" i="23"/>
  <c r="BW1370" i="23"/>
  <c r="BV1371" i="23"/>
  <c r="BW1371" i="23"/>
  <c r="BV1372" i="23"/>
  <c r="BW1372" i="23"/>
  <c r="BV1373" i="23"/>
  <c r="BW1373" i="23"/>
  <c r="BV1374" i="23"/>
  <c r="BW1374" i="23"/>
  <c r="BV1375" i="23"/>
  <c r="BW1375" i="23"/>
  <c r="BV1376" i="23"/>
  <c r="BW1376" i="23"/>
  <c r="BV1377" i="23"/>
  <c r="BW1377" i="23"/>
  <c r="BV1378" i="23"/>
  <c r="BW1378" i="23"/>
  <c r="BV1379" i="23"/>
  <c r="BW1379" i="23"/>
  <c r="BV1380" i="23"/>
  <c r="BW1380" i="23"/>
  <c r="BV1381" i="23"/>
  <c r="BW1381" i="23"/>
  <c r="BV1382" i="23"/>
  <c r="BW1382" i="23"/>
  <c r="BV1383" i="23"/>
  <c r="BW1383" i="23"/>
  <c r="BV1384" i="23"/>
  <c r="BW1384" i="23"/>
  <c r="BV1385" i="23"/>
  <c r="BW1385" i="23"/>
  <c r="BV1386" i="23"/>
  <c r="BW1386" i="23"/>
  <c r="BV1387" i="23"/>
  <c r="BW1387" i="23"/>
  <c r="BV1388" i="23"/>
  <c r="BW1388" i="23"/>
  <c r="BV1389" i="23"/>
  <c r="BW1389" i="23"/>
  <c r="BV1390" i="23"/>
  <c r="BW1390" i="23"/>
  <c r="BV1391" i="23"/>
  <c r="BW1391" i="23"/>
  <c r="BV1392" i="23"/>
  <c r="BW1392" i="23"/>
  <c r="BV1393" i="23"/>
  <c r="BW1393" i="23"/>
  <c r="BV1394" i="23"/>
  <c r="BW1394" i="23"/>
  <c r="BV1395" i="23"/>
  <c r="BW1395" i="23"/>
  <c r="BV1396" i="23"/>
  <c r="BW1396" i="23"/>
  <c r="BV1397" i="23"/>
  <c r="BW1397" i="23"/>
  <c r="BV1398" i="23"/>
  <c r="BW1398" i="23"/>
  <c r="BV1399" i="23"/>
  <c r="BW1399" i="23"/>
  <c r="BV1400" i="23"/>
  <c r="BW1400" i="23"/>
  <c r="BV1401" i="23"/>
  <c r="BW1401" i="23"/>
  <c r="BV1402" i="23"/>
  <c r="BW1402" i="23"/>
  <c r="BV1403" i="23"/>
  <c r="BW1403" i="23"/>
  <c r="BV1404" i="23"/>
  <c r="BW1404" i="23"/>
  <c r="BV1405" i="23"/>
  <c r="BW1405" i="23"/>
  <c r="BV1406" i="23"/>
  <c r="BW1406" i="23"/>
  <c r="BV1407" i="23"/>
  <c r="BW1407" i="23"/>
  <c r="BV1408" i="23"/>
  <c r="BW1408" i="23"/>
  <c r="BV1409" i="23"/>
  <c r="BW1409" i="23"/>
  <c r="BV1410" i="23"/>
  <c r="BW1410" i="23"/>
  <c r="BV1411" i="23"/>
  <c r="BW1411" i="23"/>
  <c r="BV1412" i="23"/>
  <c r="BW1412" i="23"/>
  <c r="BV1413" i="23"/>
  <c r="BW1413" i="23"/>
  <c r="BV1414" i="23"/>
  <c r="BW1414" i="23"/>
  <c r="BV1415" i="23"/>
  <c r="BW1415" i="23"/>
  <c r="BV1416" i="23"/>
  <c r="BW1416" i="23"/>
  <c r="BV1417" i="23"/>
  <c r="BW1417" i="23"/>
  <c r="BV1418" i="23"/>
  <c r="BW1418" i="23"/>
  <c r="BV1419" i="23"/>
  <c r="BW1419" i="23"/>
  <c r="BV1420" i="23"/>
  <c r="BW1420" i="23"/>
  <c r="BV1421" i="23"/>
  <c r="BW1421" i="23"/>
  <c r="BV1422" i="23"/>
  <c r="BW1422" i="23"/>
  <c r="BV1423" i="23"/>
  <c r="BW1423" i="23"/>
  <c r="BV1424" i="23"/>
  <c r="BW1424" i="23"/>
  <c r="BV1425" i="23"/>
  <c r="BW1425" i="23"/>
  <c r="BV1426" i="23"/>
  <c r="BW1426" i="23"/>
  <c r="BV1427" i="23"/>
  <c r="BW1427" i="23"/>
  <c r="BV1428" i="23"/>
  <c r="BW1428" i="23"/>
  <c r="BV1429" i="23"/>
  <c r="BW1429" i="23"/>
  <c r="BV1430" i="23"/>
  <c r="BW1430" i="23"/>
  <c r="BV1431" i="23"/>
  <c r="BW1431" i="23"/>
  <c r="BV1432" i="23"/>
  <c r="BW1432" i="23"/>
  <c r="BV1433" i="23"/>
  <c r="BW1433" i="23"/>
  <c r="BV1434" i="23"/>
  <c r="BW1434" i="23"/>
  <c r="BV1435" i="23"/>
  <c r="BW1435" i="23"/>
  <c r="BV1436" i="23"/>
  <c r="BW1436" i="23"/>
  <c r="BV1437" i="23"/>
  <c r="BW1437" i="23"/>
  <c r="BV1438" i="23"/>
  <c r="BW1438" i="23"/>
  <c r="BV1439" i="23"/>
  <c r="BW1439" i="23"/>
  <c r="BV1440" i="23"/>
  <c r="BW1440" i="23"/>
  <c r="BV1441" i="23"/>
  <c r="BW1441" i="23"/>
  <c r="BV1442" i="23"/>
  <c r="BW1442" i="23"/>
  <c r="BV1443" i="23"/>
  <c r="BW1443" i="23"/>
  <c r="BV1444" i="23"/>
  <c r="BW1444" i="23"/>
  <c r="BV1445" i="23"/>
  <c r="BW1445" i="23"/>
  <c r="BV1446" i="23"/>
  <c r="BW1446" i="23"/>
  <c r="BV1447" i="23"/>
  <c r="BW1447" i="23"/>
  <c r="BV1448" i="23"/>
  <c r="BW1448" i="23"/>
  <c r="BV1449" i="23"/>
  <c r="BW1449" i="23"/>
  <c r="BV1450" i="23"/>
  <c r="BW1450" i="23"/>
  <c r="BV1451" i="23"/>
  <c r="BW1451" i="23"/>
  <c r="BV1452" i="23"/>
  <c r="BW1452" i="23"/>
  <c r="BV1453" i="23"/>
  <c r="BW1453" i="23"/>
  <c r="BV1454" i="23"/>
  <c r="BW1454" i="23"/>
  <c r="BV1455" i="23"/>
  <c r="BW1455" i="23"/>
  <c r="BV1456" i="23"/>
  <c r="BW1456" i="23"/>
  <c r="BV1457" i="23"/>
  <c r="BW1457" i="23"/>
  <c r="BV1458" i="23"/>
  <c r="BW1458" i="23"/>
  <c r="BV1459" i="23"/>
  <c r="BW1459" i="23"/>
  <c r="BV1460" i="23"/>
  <c r="BW1460" i="23"/>
  <c r="BV1461" i="23"/>
  <c r="BW1461" i="23"/>
  <c r="BV1462" i="23"/>
  <c r="BW1462" i="23"/>
  <c r="BV1463" i="23"/>
  <c r="BW1463" i="23"/>
  <c r="BV1464" i="23"/>
  <c r="BW1464" i="23"/>
  <c r="BV1465" i="23"/>
  <c r="BW1465" i="23"/>
  <c r="BV1466" i="23"/>
  <c r="BW1466" i="23"/>
  <c r="BV1467" i="23"/>
  <c r="BW1467" i="23"/>
  <c r="BV1468" i="23"/>
  <c r="BW1468" i="23"/>
  <c r="BV1469" i="23"/>
  <c r="BW1469" i="23"/>
  <c r="BV1470" i="23"/>
  <c r="BW1470" i="23"/>
  <c r="BV1471" i="23"/>
  <c r="BW1471" i="23"/>
  <c r="BV1472" i="23"/>
  <c r="BW1472" i="23"/>
  <c r="BV1473" i="23"/>
  <c r="BW1473" i="23"/>
  <c r="BV1474" i="23"/>
  <c r="BW1474" i="23"/>
  <c r="BV1475" i="23"/>
  <c r="BW1475" i="23"/>
  <c r="BV1476" i="23"/>
  <c r="BW1476" i="23"/>
  <c r="BV1477" i="23"/>
  <c r="BW1477" i="23"/>
  <c r="BV1478" i="23"/>
  <c r="BW1478" i="23"/>
  <c r="BV1479" i="23"/>
  <c r="BW1479" i="23"/>
  <c r="BV1480" i="23"/>
  <c r="BW1480" i="23"/>
  <c r="BV1481" i="23"/>
  <c r="BW1481" i="23"/>
  <c r="BV1482" i="23"/>
  <c r="BW1482" i="23"/>
  <c r="BV1483" i="23"/>
  <c r="BW1483" i="23"/>
  <c r="BV1484" i="23"/>
  <c r="BW1484" i="23"/>
  <c r="BV1485" i="23"/>
  <c r="BW1485" i="23"/>
  <c r="BV1486" i="23"/>
  <c r="BW1486" i="23"/>
  <c r="BV1487" i="23"/>
  <c r="BW1487" i="23"/>
  <c r="BV1488" i="23"/>
  <c r="BW1488" i="23"/>
  <c r="BV1489" i="23"/>
  <c r="BW1489" i="23"/>
  <c r="BV1490" i="23"/>
  <c r="BW1490" i="23"/>
  <c r="BV1491" i="23"/>
  <c r="BW1491" i="23"/>
  <c r="BV1492" i="23"/>
  <c r="BW1492" i="23"/>
  <c r="BV1493" i="23"/>
  <c r="BW1493" i="23"/>
  <c r="BV1494" i="23"/>
  <c r="BW1494" i="23"/>
  <c r="BV1495" i="23"/>
  <c r="BW1495" i="23"/>
  <c r="BV1496" i="23"/>
  <c r="BW1496" i="23"/>
  <c r="BV1497" i="23"/>
  <c r="BW1497" i="23"/>
  <c r="BV1498" i="23"/>
  <c r="BW1498" i="23"/>
  <c r="BV1499" i="23"/>
  <c r="BW1499" i="23"/>
  <c r="BV1500" i="23"/>
  <c r="BW1500" i="23"/>
  <c r="BV1501" i="23"/>
  <c r="BW1501" i="23"/>
  <c r="BV1502" i="23"/>
  <c r="BW1502" i="23"/>
  <c r="BV1503" i="23"/>
  <c r="BW1503" i="23"/>
  <c r="BV1504" i="23"/>
  <c r="BW1504" i="23"/>
  <c r="BV1505" i="23"/>
  <c r="BW1505" i="23"/>
  <c r="BV1506" i="23"/>
  <c r="BW1506" i="23"/>
  <c r="BV1507" i="23"/>
  <c r="BW1507" i="23"/>
  <c r="BV1508" i="23"/>
  <c r="BW1508" i="23"/>
  <c r="BV1509" i="23"/>
  <c r="BW1509" i="23"/>
  <c r="BV1510" i="23"/>
  <c r="BW1510" i="23"/>
  <c r="BV1511" i="23"/>
  <c r="BW1511" i="23"/>
  <c r="BV1512" i="23"/>
  <c r="BW1512" i="23"/>
  <c r="BV1513" i="23"/>
  <c r="BW1513" i="23"/>
  <c r="BV1514" i="23"/>
  <c r="BW1514" i="23"/>
  <c r="BV1515" i="23"/>
  <c r="BW1515" i="23"/>
  <c r="BV1516" i="23"/>
  <c r="BW1516" i="23"/>
  <c r="BV1517" i="23"/>
  <c r="BW1517" i="23"/>
  <c r="BV1518" i="23"/>
  <c r="BW1518" i="23"/>
  <c r="BV1519" i="23"/>
  <c r="BW1519" i="23"/>
  <c r="BV1520" i="23"/>
  <c r="BW1520" i="23"/>
  <c r="BV1521" i="23"/>
  <c r="BW1521" i="23"/>
  <c r="BV1522" i="23"/>
  <c r="BW1522" i="23"/>
  <c r="BV1523" i="23"/>
  <c r="BW1523" i="23"/>
  <c r="BV1524" i="23"/>
  <c r="BW1524" i="23"/>
  <c r="BV1525" i="23"/>
  <c r="BW1525" i="23"/>
  <c r="BV1526" i="23"/>
  <c r="BW1526" i="23"/>
  <c r="BV1527" i="23"/>
  <c r="BW1527" i="23"/>
  <c r="BV1528" i="23"/>
  <c r="BW1528" i="23"/>
  <c r="BV1529" i="23"/>
  <c r="BW1529" i="23"/>
  <c r="BV1530" i="23"/>
  <c r="BW1530" i="23"/>
  <c r="BV1531" i="23"/>
  <c r="BW1531" i="23"/>
  <c r="BV1532" i="23"/>
  <c r="BW1532" i="23"/>
  <c r="BV1533" i="23"/>
  <c r="BW1533" i="23"/>
  <c r="BV1534" i="23"/>
  <c r="BW1534" i="23"/>
  <c r="BV1535" i="23"/>
  <c r="BW1535" i="23"/>
  <c r="BV1536" i="23"/>
  <c r="BW1536" i="23"/>
  <c r="BV1537" i="23"/>
  <c r="BW1537" i="23"/>
  <c r="BV1538" i="23"/>
  <c r="BW1538" i="23"/>
  <c r="BV1539" i="23"/>
  <c r="BW1539" i="23"/>
  <c r="BV1540" i="23"/>
  <c r="BW1540" i="23"/>
  <c r="BV1541" i="23"/>
  <c r="BW1541" i="23"/>
  <c r="BV1542" i="23"/>
  <c r="BW1542" i="23"/>
  <c r="BV1543" i="23"/>
  <c r="BW1543" i="23"/>
  <c r="BV1544" i="23"/>
  <c r="BW1544" i="23"/>
  <c r="BV1545" i="23"/>
  <c r="BW1545" i="23"/>
  <c r="BV1546" i="23"/>
  <c r="BW1546" i="23"/>
  <c r="BV1547" i="23"/>
  <c r="BW1547" i="23"/>
  <c r="BV1548" i="23"/>
  <c r="BW1548" i="23"/>
  <c r="BV1549" i="23"/>
  <c r="BW1549" i="23"/>
  <c r="BV1550" i="23"/>
  <c r="BW1550" i="23"/>
  <c r="BV1551" i="23"/>
  <c r="BW1551" i="23"/>
  <c r="BV1552" i="23"/>
  <c r="BW1552" i="23"/>
  <c r="BV1553" i="23"/>
  <c r="BW1553" i="23"/>
  <c r="BV1554" i="23"/>
  <c r="BW1554" i="23"/>
  <c r="BV1555" i="23"/>
  <c r="BW1555" i="23"/>
  <c r="BV1556" i="23"/>
  <c r="BW1556" i="23"/>
  <c r="BV1557" i="23"/>
  <c r="BW1557" i="23"/>
  <c r="BV1558" i="23"/>
  <c r="BW1558" i="23"/>
  <c r="BV1559" i="23"/>
  <c r="BW1559" i="23"/>
  <c r="BV1560" i="23"/>
  <c r="BW1560" i="23"/>
  <c r="BV1561" i="23"/>
  <c r="BW1561" i="23"/>
  <c r="BV1562" i="23"/>
  <c r="BW1562" i="23"/>
  <c r="BV1563" i="23"/>
  <c r="BW1563" i="23"/>
  <c r="BV1564" i="23"/>
  <c r="BW1564" i="23"/>
  <c r="BV1565" i="23"/>
  <c r="BW1565" i="23"/>
  <c r="BV1566" i="23"/>
  <c r="BW1566" i="23"/>
  <c r="BV1567" i="23"/>
  <c r="BW1567" i="23"/>
  <c r="BV1568" i="23"/>
  <c r="BW1568" i="23"/>
  <c r="BV1569" i="23"/>
  <c r="BW1569" i="23"/>
  <c r="BV1570" i="23"/>
  <c r="BW1570" i="23"/>
  <c r="BV1571" i="23"/>
  <c r="BW1571" i="23"/>
  <c r="BV1572" i="23"/>
  <c r="BW1572" i="23"/>
  <c r="BV1573" i="23"/>
  <c r="BW1573" i="23"/>
  <c r="BV1574" i="23"/>
  <c r="BW1574" i="23"/>
  <c r="BV1575" i="23"/>
  <c r="BW1575" i="23"/>
  <c r="BV1576" i="23"/>
  <c r="BW1576" i="23"/>
  <c r="BV1577" i="23"/>
  <c r="BW1577" i="23"/>
  <c r="BV1578" i="23"/>
  <c r="BW1578" i="23"/>
  <c r="BV1579" i="23"/>
  <c r="BW1579" i="23"/>
  <c r="BV1580" i="23"/>
  <c r="BW1580" i="23"/>
  <c r="BV1581" i="23"/>
  <c r="BW1581" i="23"/>
  <c r="BV1582" i="23"/>
  <c r="BW1582" i="23"/>
  <c r="BV1583" i="23"/>
  <c r="BW1583" i="23"/>
  <c r="BV1584" i="23"/>
  <c r="BW1584" i="23"/>
  <c r="BV1585" i="23"/>
  <c r="BW1585" i="23"/>
  <c r="BV1586" i="23"/>
  <c r="BW1586" i="23"/>
  <c r="BV1587" i="23"/>
  <c r="BW1587" i="23"/>
  <c r="BV1588" i="23"/>
  <c r="BW1588" i="23"/>
  <c r="BV1589" i="23"/>
  <c r="BW1589" i="23"/>
  <c r="BV1590" i="23"/>
  <c r="BW1590" i="23"/>
  <c r="BV1591" i="23"/>
  <c r="BW1591" i="23"/>
  <c r="BV1592" i="23"/>
  <c r="BW1592" i="23"/>
  <c r="BV1593" i="23"/>
  <c r="BW1593" i="23"/>
  <c r="BV1594" i="23"/>
  <c r="BW1594" i="23"/>
  <c r="BV1595" i="23"/>
  <c r="BW1595" i="23"/>
  <c r="BV1596" i="23"/>
  <c r="BW1596" i="23"/>
  <c r="BV1597" i="23"/>
  <c r="BW1597" i="23"/>
  <c r="BV1598" i="23"/>
  <c r="BW1598" i="23"/>
  <c r="BV1599" i="23"/>
  <c r="BW1599" i="23"/>
  <c r="BV1600" i="23"/>
  <c r="BW1600" i="23"/>
  <c r="BV1601" i="23"/>
  <c r="BW1601" i="23"/>
  <c r="BV1602" i="23"/>
  <c r="BW1602" i="23"/>
  <c r="BV1603" i="23"/>
  <c r="BW1603" i="23"/>
  <c r="BV1604" i="23"/>
  <c r="BW1604" i="23"/>
  <c r="BV1605" i="23"/>
  <c r="BW1605" i="23"/>
  <c r="BV1606" i="23"/>
  <c r="BW1606" i="23"/>
  <c r="BV1607" i="23"/>
  <c r="BW1607" i="23"/>
  <c r="BV1608" i="23"/>
  <c r="BW1608" i="23"/>
  <c r="BV1609" i="23"/>
  <c r="BW1609" i="23"/>
  <c r="BV1610" i="23"/>
  <c r="BW1610" i="23"/>
  <c r="BV1611" i="23"/>
  <c r="BW1611" i="23"/>
  <c r="BV1612" i="23"/>
  <c r="BW1612" i="23"/>
  <c r="BV1613" i="23"/>
  <c r="BW1613" i="23"/>
  <c r="BV1614" i="23"/>
  <c r="BW1614" i="23"/>
  <c r="BV1615" i="23"/>
  <c r="BW1615" i="23"/>
  <c r="BV1616" i="23"/>
  <c r="BW1616" i="23"/>
  <c r="BV1617" i="23"/>
  <c r="BW1617" i="23"/>
  <c r="BV1618" i="23"/>
  <c r="BW1618" i="23"/>
  <c r="BV1619" i="23"/>
  <c r="BW1619" i="23"/>
  <c r="BV1620" i="23"/>
  <c r="BW1620" i="23"/>
  <c r="BV1621" i="23"/>
  <c r="BW1621" i="23"/>
  <c r="BV1622" i="23"/>
  <c r="BW1622" i="23"/>
  <c r="BV1623" i="23"/>
  <c r="BW1623" i="23"/>
  <c r="BV1624" i="23"/>
  <c r="BW1624" i="23"/>
  <c r="BV1625" i="23"/>
  <c r="BW1625" i="23"/>
  <c r="BV1626" i="23"/>
  <c r="BW1626" i="23"/>
  <c r="BV1627" i="23"/>
  <c r="BW1627" i="23"/>
  <c r="BV1628" i="23"/>
  <c r="BW1628" i="23"/>
  <c r="BV1629" i="23"/>
  <c r="BW1629" i="23"/>
  <c r="BV1630" i="23"/>
  <c r="BW1630" i="23"/>
  <c r="BV1631" i="23"/>
  <c r="BW1631" i="23"/>
  <c r="BV1632" i="23"/>
  <c r="BW1632" i="23"/>
  <c r="BV1633" i="23"/>
  <c r="BW1633" i="23"/>
  <c r="BV1634" i="23"/>
  <c r="BW1634" i="23"/>
  <c r="BV1635" i="23"/>
  <c r="BW1635" i="23"/>
  <c r="BV1636" i="23"/>
  <c r="BW1636" i="23"/>
  <c r="BV1637" i="23"/>
  <c r="BW1637" i="23"/>
  <c r="BV1638" i="23"/>
  <c r="BW1638" i="23"/>
  <c r="BV1639" i="23"/>
  <c r="BW1639" i="23"/>
  <c r="BV1640" i="23"/>
  <c r="BW1640" i="23"/>
  <c r="BV1641" i="23"/>
  <c r="BW1641" i="23"/>
  <c r="BV1642" i="23"/>
  <c r="BW1642" i="23"/>
  <c r="BV1643" i="23"/>
  <c r="BW1643" i="23"/>
  <c r="BV1644" i="23"/>
  <c r="BW1644" i="23"/>
  <c r="BV1645" i="23"/>
  <c r="BW1645" i="23"/>
  <c r="BV1646" i="23"/>
  <c r="BW1646" i="23"/>
  <c r="BV1647" i="23"/>
  <c r="BW1647" i="23"/>
  <c r="BV1648" i="23"/>
  <c r="BW1648" i="23"/>
  <c r="BV1649" i="23"/>
  <c r="BW1649" i="23"/>
  <c r="BV1650" i="23"/>
  <c r="BW1650" i="23"/>
  <c r="BV1651" i="23"/>
  <c r="BW1651" i="23"/>
  <c r="BV1652" i="23"/>
  <c r="BW1652" i="23"/>
  <c r="BV1653" i="23"/>
  <c r="BW1653" i="23"/>
  <c r="BV1654" i="23"/>
  <c r="BW1654" i="23"/>
  <c r="BV1655" i="23"/>
  <c r="BW1655" i="23"/>
  <c r="BV1656" i="23"/>
  <c r="BW1656" i="23"/>
  <c r="BV1657" i="23"/>
  <c r="BW1657" i="23"/>
  <c r="BV1658" i="23"/>
  <c r="BW1658" i="23"/>
  <c r="BV1659" i="23"/>
  <c r="BW1659" i="23"/>
  <c r="BV1660" i="23"/>
  <c r="BW1660" i="23"/>
  <c r="BV1661" i="23"/>
  <c r="BW1661" i="23"/>
  <c r="BV1662" i="23"/>
  <c r="BW1662" i="23"/>
  <c r="BV1663" i="23"/>
  <c r="BW1663" i="23"/>
  <c r="BV1664" i="23"/>
  <c r="BW1664" i="23"/>
  <c r="BV1665" i="23"/>
  <c r="BW1665" i="23"/>
  <c r="BV1666" i="23"/>
  <c r="BW1666" i="23"/>
  <c r="BV1667" i="23"/>
  <c r="BW1667" i="23"/>
  <c r="BV1668" i="23"/>
  <c r="BW1668" i="23"/>
  <c r="BV1669" i="23"/>
  <c r="BW1669" i="23"/>
  <c r="BV1670" i="23"/>
  <c r="BW1670" i="23"/>
  <c r="BV1671" i="23"/>
  <c r="BW1671" i="23"/>
  <c r="BV1672" i="23"/>
  <c r="BW1672" i="23"/>
  <c r="BV1673" i="23"/>
  <c r="BW1673" i="23"/>
  <c r="BV1674" i="23"/>
  <c r="BW1674" i="23"/>
  <c r="BV1675" i="23"/>
  <c r="BW1675" i="23"/>
  <c r="BV1676" i="23"/>
  <c r="BW1676" i="23"/>
  <c r="BV1677" i="23"/>
  <c r="BW1677" i="23"/>
  <c r="BV1678" i="23"/>
  <c r="BW1678" i="23"/>
  <c r="BV1679" i="23"/>
  <c r="BW1679" i="23"/>
  <c r="BV1680" i="23"/>
  <c r="BW1680" i="23"/>
  <c r="BV1681" i="23"/>
  <c r="BW1681" i="23"/>
  <c r="BV1682" i="23"/>
  <c r="BW1682" i="23"/>
  <c r="BV1683" i="23"/>
  <c r="BW1683" i="23"/>
  <c r="BV1684" i="23"/>
  <c r="BW1684" i="23"/>
  <c r="BV1685" i="23"/>
  <c r="BW1685" i="23"/>
  <c r="BV1686" i="23"/>
  <c r="BW1686" i="23"/>
  <c r="BV1687" i="23"/>
  <c r="BW1687" i="23"/>
  <c r="BV1688" i="23"/>
  <c r="BW1688" i="23"/>
  <c r="BV1689" i="23"/>
  <c r="BW1689" i="23"/>
  <c r="BV1690" i="23"/>
  <c r="BW1690" i="23"/>
  <c r="BV1691" i="23"/>
  <c r="BW1691" i="23"/>
  <c r="BV1692" i="23"/>
  <c r="BW1692" i="23"/>
  <c r="BV1693" i="23"/>
  <c r="BW1693" i="23"/>
  <c r="BV1694" i="23"/>
  <c r="BW1694" i="23"/>
  <c r="BV1695" i="23"/>
  <c r="BW1695" i="23"/>
  <c r="BV1696" i="23"/>
  <c r="BW1696" i="23"/>
  <c r="BV1697" i="23"/>
  <c r="BW1697" i="23"/>
  <c r="BV1698" i="23"/>
  <c r="BW1698" i="23"/>
  <c r="BV1699" i="23"/>
  <c r="BW1699" i="23"/>
  <c r="BV1700" i="23"/>
  <c r="BW1700" i="23"/>
  <c r="BV1701" i="23"/>
  <c r="BW1701" i="23"/>
  <c r="BV1702" i="23"/>
  <c r="BW1702" i="23"/>
  <c r="BV1703" i="23"/>
  <c r="BW1703" i="23"/>
  <c r="BV1704" i="23"/>
  <c r="BW1704" i="23"/>
  <c r="BV1705" i="23"/>
  <c r="BW1705" i="23"/>
  <c r="BV1706" i="23"/>
  <c r="BW1706" i="23"/>
  <c r="BV1707" i="23"/>
  <c r="BW1707" i="23"/>
  <c r="BV1708" i="23"/>
  <c r="BW1708" i="23"/>
  <c r="BV1709" i="23"/>
  <c r="BW1709" i="23"/>
  <c r="BV1710" i="23"/>
  <c r="BW1710" i="23"/>
  <c r="BV1711" i="23"/>
  <c r="BW1711" i="23"/>
  <c r="BV1712" i="23"/>
  <c r="BW1712" i="23"/>
  <c r="BV1713" i="23"/>
  <c r="BW1713" i="23"/>
  <c r="BV1714" i="23"/>
  <c r="BW1714" i="23"/>
  <c r="BV1715" i="23"/>
  <c r="BW1715" i="23"/>
  <c r="BV1716" i="23"/>
  <c r="BW1716" i="23"/>
  <c r="BV1717" i="23"/>
  <c r="BW1717" i="23"/>
  <c r="BV1718" i="23"/>
  <c r="BW1718" i="23"/>
  <c r="BV1719" i="23"/>
  <c r="BW1719" i="23"/>
  <c r="BV1720" i="23"/>
  <c r="BW1720" i="23"/>
  <c r="BV1721" i="23"/>
  <c r="BW1721" i="23"/>
  <c r="BV1722" i="23"/>
  <c r="BW1722" i="23"/>
  <c r="BV1723" i="23"/>
  <c r="BW1723" i="23"/>
  <c r="BV1724" i="23"/>
  <c r="BW1724" i="23"/>
  <c r="BV1725" i="23"/>
  <c r="BW1725" i="23"/>
  <c r="BV1726" i="23"/>
  <c r="BW1726" i="23"/>
  <c r="BV1727" i="23"/>
  <c r="BW1727" i="23"/>
  <c r="BV1728" i="23"/>
  <c r="BW1728" i="23"/>
  <c r="BV1729" i="23"/>
  <c r="BW1729" i="23"/>
  <c r="BV1730" i="23"/>
  <c r="BW1730" i="23"/>
  <c r="BV1731" i="23"/>
  <c r="BW1731" i="23"/>
  <c r="BV1732" i="23"/>
  <c r="BW1732" i="23"/>
  <c r="BV1733" i="23"/>
  <c r="BW1733" i="23"/>
  <c r="BV1734" i="23"/>
  <c r="BW1734" i="23"/>
  <c r="BV1735" i="23"/>
  <c r="BW1735" i="23"/>
  <c r="BV1736" i="23"/>
  <c r="BW1736" i="23"/>
  <c r="BV1737" i="23"/>
  <c r="BW1737" i="23"/>
  <c r="BV1738" i="23"/>
  <c r="BW1738" i="23"/>
  <c r="BV1739" i="23"/>
  <c r="BW1739" i="23"/>
  <c r="BV1740" i="23"/>
  <c r="BW1740" i="23"/>
  <c r="BV1741" i="23"/>
  <c r="BW1741" i="23"/>
  <c r="BV1742" i="23"/>
  <c r="BW1742" i="23"/>
  <c r="BV1743" i="23"/>
  <c r="BW1743" i="23"/>
  <c r="BV1744" i="23"/>
  <c r="BW1744" i="23"/>
  <c r="BV1745" i="23"/>
  <c r="BW1745" i="23"/>
  <c r="BV1746" i="23"/>
  <c r="BW1746" i="23"/>
  <c r="BV1747" i="23"/>
  <c r="BW1747" i="23"/>
  <c r="BV1748" i="23"/>
  <c r="BW1748" i="23"/>
  <c r="BV1749" i="23"/>
  <c r="BW1749" i="23"/>
  <c r="BV1750" i="23"/>
  <c r="BW1750" i="23"/>
  <c r="BV1751" i="23"/>
  <c r="BW1751" i="23"/>
  <c r="BV1752" i="23"/>
  <c r="BW1752" i="23"/>
  <c r="BV1753" i="23"/>
  <c r="BW1753" i="23"/>
  <c r="BV1754" i="23"/>
  <c r="BW1754" i="23"/>
  <c r="BV1755" i="23"/>
  <c r="BW1755" i="23"/>
  <c r="BV1756" i="23"/>
  <c r="BW1756" i="23"/>
  <c r="BV1757" i="23"/>
  <c r="BW1757" i="23"/>
  <c r="BV1758" i="23"/>
  <c r="BW1758" i="23"/>
  <c r="BV1759" i="23"/>
  <c r="BW1759" i="23"/>
  <c r="BV1760" i="23"/>
  <c r="BW1760" i="23"/>
  <c r="BV1761" i="23"/>
  <c r="BW1761" i="23"/>
  <c r="BV1762" i="23"/>
  <c r="BW1762" i="23"/>
  <c r="BV1763" i="23"/>
  <c r="BW1763" i="23"/>
  <c r="BV1764" i="23"/>
  <c r="BW1764" i="23"/>
  <c r="BV1765" i="23"/>
  <c r="BW1765" i="23"/>
  <c r="BV1766" i="23"/>
  <c r="BW1766" i="23"/>
  <c r="BV1767" i="23"/>
  <c r="BW1767" i="23"/>
  <c r="BV1768" i="23"/>
  <c r="BW1768" i="23"/>
  <c r="BV1769" i="23"/>
  <c r="BW1769" i="23"/>
  <c r="BV1770" i="23"/>
  <c r="BW1770" i="23"/>
  <c r="BV1771" i="23"/>
  <c r="BW1771" i="23"/>
  <c r="BV1772" i="23"/>
  <c r="BW1772" i="23"/>
  <c r="BV1773" i="23"/>
  <c r="BW1773" i="23"/>
  <c r="BV1774" i="23"/>
  <c r="BW1774" i="23"/>
  <c r="BV1775" i="23"/>
  <c r="BW1775" i="23"/>
  <c r="BV1776" i="23"/>
  <c r="BW1776" i="23"/>
  <c r="BV1777" i="23"/>
  <c r="BW1777" i="23"/>
  <c r="BV1778" i="23"/>
  <c r="BW1778" i="23"/>
  <c r="BV1779" i="23"/>
  <c r="BW1779" i="23"/>
  <c r="BV1780" i="23"/>
  <c r="BW1780" i="23"/>
  <c r="BV1781" i="23"/>
  <c r="BW1781" i="23"/>
  <c r="BV1782" i="23"/>
  <c r="BW1782" i="23"/>
  <c r="BV1783" i="23"/>
  <c r="BW1783" i="23"/>
  <c r="BV1784" i="23"/>
  <c r="BW1784" i="23"/>
  <c r="BV1785" i="23"/>
  <c r="BW1785" i="23"/>
  <c r="BV1786" i="23"/>
  <c r="BW1786" i="23"/>
  <c r="BV1787" i="23"/>
  <c r="BW1787" i="23"/>
  <c r="BV1788" i="23"/>
  <c r="BW1788" i="23"/>
  <c r="BV1789" i="23"/>
  <c r="BW1789" i="23"/>
  <c r="BV1790" i="23"/>
  <c r="BW1790" i="23"/>
  <c r="BV1791" i="23"/>
  <c r="BW1791" i="23"/>
  <c r="BV1792" i="23"/>
  <c r="BW1792" i="23"/>
  <c r="BV1793" i="23"/>
  <c r="BW1793" i="23"/>
  <c r="BV1794" i="23"/>
  <c r="BW1794" i="23"/>
  <c r="BV1795" i="23"/>
  <c r="BW1795" i="23"/>
  <c r="BV1796" i="23"/>
  <c r="BW1796" i="23"/>
  <c r="BV1797" i="23"/>
  <c r="BW1797" i="23"/>
  <c r="BV1798" i="23"/>
  <c r="BW1798" i="23"/>
  <c r="BV1799" i="23"/>
  <c r="BW1799" i="23"/>
  <c r="BV1800" i="23"/>
  <c r="BW1800" i="23"/>
  <c r="BV1801" i="23"/>
  <c r="BW1801" i="23"/>
  <c r="BV1802" i="23"/>
  <c r="BW1802" i="23"/>
  <c r="BV1803" i="23"/>
  <c r="BW1803" i="23"/>
  <c r="BV1804" i="23"/>
  <c r="BW1804" i="23"/>
  <c r="BV1805" i="23"/>
  <c r="BW1805" i="23"/>
  <c r="BV1806" i="23"/>
  <c r="BW1806" i="23"/>
  <c r="BV1807" i="23"/>
  <c r="BW1807" i="23"/>
  <c r="BV1808" i="23"/>
  <c r="BW1808" i="23"/>
  <c r="BV1809" i="23"/>
  <c r="BW1809" i="23"/>
  <c r="BV1810" i="23"/>
  <c r="BW1810" i="23"/>
  <c r="BV1811" i="23"/>
  <c r="BW1811" i="23"/>
  <c r="BV1812" i="23"/>
  <c r="BW1812" i="23"/>
  <c r="BV1813" i="23"/>
  <c r="BW1813" i="23"/>
  <c r="BV1814" i="23"/>
  <c r="BW1814" i="23"/>
  <c r="BV1815" i="23"/>
  <c r="BW1815" i="23"/>
  <c r="BV1816" i="23"/>
  <c r="BW1816" i="23"/>
  <c r="BV1817" i="23"/>
  <c r="BW1817" i="23"/>
  <c r="BV1818" i="23"/>
  <c r="BW1818" i="23"/>
  <c r="BV1819" i="23"/>
  <c r="BW1819" i="23"/>
  <c r="BV1820" i="23"/>
  <c r="BW1820" i="23"/>
  <c r="BV1821" i="23"/>
  <c r="BW1821" i="23"/>
  <c r="BV1822" i="23"/>
  <c r="BW1822" i="23"/>
  <c r="BV1823" i="23"/>
  <c r="BW1823" i="23"/>
  <c r="BV1824" i="23"/>
  <c r="BW1824" i="23"/>
  <c r="BV1825" i="23"/>
  <c r="BW1825" i="23"/>
  <c r="BV1826" i="23"/>
  <c r="BW1826" i="23"/>
  <c r="BV1827" i="23"/>
  <c r="BW1827" i="23"/>
  <c r="BV1828" i="23"/>
  <c r="BW1828" i="23"/>
  <c r="BV1829" i="23"/>
  <c r="BW1829" i="23"/>
  <c r="BV1830" i="23"/>
  <c r="BW1830" i="23"/>
  <c r="BV1831" i="23"/>
  <c r="BW1831" i="23"/>
  <c r="BV1832" i="23"/>
  <c r="BW1832" i="23"/>
  <c r="BV1833" i="23"/>
  <c r="BW1833" i="23"/>
  <c r="BV1834" i="23"/>
  <c r="BW1834" i="23"/>
  <c r="BV1835" i="23"/>
  <c r="BW1835" i="23"/>
  <c r="BV1836" i="23"/>
  <c r="BW1836" i="23"/>
  <c r="BV1837" i="23"/>
  <c r="BW1837" i="23"/>
  <c r="BV1838" i="23"/>
  <c r="BW1838" i="23"/>
  <c r="BV1839" i="23"/>
  <c r="BW1839" i="23"/>
  <c r="BV1840" i="23"/>
  <c r="BW1840" i="23"/>
  <c r="BV1841" i="23"/>
  <c r="BW1841" i="23"/>
  <c r="BV1842" i="23"/>
  <c r="BW1842" i="23"/>
  <c r="BV1843" i="23"/>
  <c r="BW1843" i="23"/>
  <c r="BV1844" i="23"/>
  <c r="BW1844" i="23"/>
  <c r="BV1845" i="23"/>
  <c r="BW1845" i="23"/>
  <c r="BV1846" i="23"/>
  <c r="BW1846" i="23"/>
  <c r="BV1847" i="23"/>
  <c r="BW1847" i="23"/>
  <c r="BV1848" i="23"/>
  <c r="BW1848" i="23"/>
  <c r="BV1849" i="23"/>
  <c r="BW1849" i="23"/>
  <c r="BV1850" i="23"/>
  <c r="BW1850" i="23"/>
  <c r="BV1851" i="23"/>
  <c r="BW1851" i="23"/>
  <c r="BV1852" i="23"/>
  <c r="BW1852" i="23"/>
  <c r="BV1853" i="23"/>
  <c r="BW1853" i="23"/>
  <c r="BV1854" i="23"/>
  <c r="BW1854" i="23"/>
  <c r="BV1855" i="23"/>
  <c r="BW1855" i="23"/>
  <c r="BV1856" i="23"/>
  <c r="BW1856" i="23"/>
  <c r="BV1857" i="23"/>
  <c r="BW1857" i="23"/>
  <c r="BV1858" i="23"/>
  <c r="BW1858" i="23"/>
  <c r="BV1859" i="23"/>
  <c r="BW1859" i="23"/>
  <c r="BV1860" i="23"/>
  <c r="BW1860" i="23"/>
  <c r="BV1861" i="23"/>
  <c r="BW1861" i="23"/>
  <c r="BV1862" i="23"/>
  <c r="BW1862" i="23"/>
  <c r="BV1863" i="23"/>
  <c r="BW1863" i="23"/>
  <c r="BV1864" i="23"/>
  <c r="BW1864" i="23"/>
  <c r="BV1865" i="23"/>
  <c r="BW1865" i="23"/>
  <c r="BV1866" i="23"/>
  <c r="BW1866" i="23"/>
  <c r="BV1867" i="23"/>
  <c r="BW1867" i="23"/>
  <c r="BV1868" i="23"/>
  <c r="BW1868" i="23"/>
  <c r="BV1869" i="23"/>
  <c r="BW1869" i="23"/>
  <c r="BV1870" i="23"/>
  <c r="BW1870" i="23"/>
  <c r="BV1871" i="23"/>
  <c r="BW1871" i="23"/>
  <c r="BV1872" i="23"/>
  <c r="BW1872" i="23"/>
  <c r="BV1873" i="23"/>
  <c r="BW1873" i="23"/>
  <c r="BV1874" i="23"/>
  <c r="BW1874" i="23"/>
  <c r="BV1875" i="23"/>
  <c r="BW1875" i="23"/>
  <c r="BV1876" i="23"/>
  <c r="BW1876" i="23"/>
  <c r="BV1877" i="23"/>
  <c r="BW1877" i="23"/>
  <c r="BV1878" i="23"/>
  <c r="BW1878" i="23"/>
  <c r="BV1879" i="23"/>
  <c r="BW1879" i="23"/>
  <c r="BV1880" i="23"/>
  <c r="BW1880" i="23"/>
  <c r="BV1881" i="23"/>
  <c r="BW1881" i="23"/>
  <c r="BV1882" i="23"/>
  <c r="BW1882" i="23"/>
  <c r="BV1883" i="23"/>
  <c r="BW1883" i="23"/>
  <c r="BV1884" i="23"/>
  <c r="BW1884" i="23"/>
  <c r="BV1885" i="23"/>
  <c r="BW1885" i="23"/>
  <c r="BV1886" i="23"/>
  <c r="BW1886" i="23"/>
  <c r="BV1887" i="23"/>
  <c r="BW1887" i="23"/>
  <c r="BV1888" i="23"/>
  <c r="BW1888" i="23"/>
  <c r="BV1889" i="23"/>
  <c r="BW1889" i="23"/>
  <c r="BV1890" i="23"/>
  <c r="BW1890" i="23"/>
  <c r="BV1891" i="23"/>
  <c r="BW1891" i="23"/>
  <c r="BV1892" i="23"/>
  <c r="BW1892" i="23"/>
  <c r="BV1893" i="23"/>
  <c r="BW1893" i="23"/>
  <c r="BV1894" i="23"/>
  <c r="BW1894" i="23"/>
  <c r="BV1895" i="23"/>
  <c r="BW1895" i="23"/>
  <c r="BV1896" i="23"/>
  <c r="BW1896" i="23"/>
  <c r="BV1897" i="23"/>
  <c r="BW1897" i="23"/>
  <c r="BV1898" i="23"/>
  <c r="BW1898" i="23"/>
  <c r="BV1899" i="23"/>
  <c r="BW1899" i="23"/>
  <c r="BV1900" i="23"/>
  <c r="BW1900" i="23"/>
  <c r="BV1901" i="23"/>
  <c r="BW1901" i="23"/>
  <c r="BV1902" i="23"/>
  <c r="BW1902" i="23"/>
  <c r="BV1903" i="23"/>
  <c r="BW1903" i="23"/>
  <c r="BV1904" i="23"/>
  <c r="BW1904" i="23"/>
  <c r="BV1905" i="23"/>
  <c r="BW1905" i="23"/>
  <c r="BV1906" i="23"/>
  <c r="BW1906" i="23"/>
  <c r="BV1907" i="23"/>
  <c r="BW1907" i="23"/>
  <c r="BV1908" i="23"/>
  <c r="BW1908" i="23"/>
  <c r="BV1909" i="23"/>
  <c r="BW1909" i="23"/>
  <c r="BV1910" i="23"/>
  <c r="BW1910" i="23"/>
  <c r="BV1911" i="23"/>
  <c r="BW1911" i="23"/>
  <c r="BV1912" i="23"/>
  <c r="BW1912" i="23"/>
  <c r="BV1913" i="23"/>
  <c r="BW1913" i="23"/>
  <c r="BV1914" i="23"/>
  <c r="BW1914" i="23"/>
  <c r="BV1915" i="23"/>
  <c r="BW1915" i="23"/>
  <c r="BV1916" i="23"/>
  <c r="BW1916" i="23"/>
  <c r="BV1917" i="23"/>
  <c r="BW1917" i="23"/>
  <c r="BV1918" i="23"/>
  <c r="BW1918" i="23"/>
  <c r="BV1919" i="23"/>
  <c r="BW1919" i="23"/>
  <c r="BV1920" i="23"/>
  <c r="BW1920" i="23"/>
  <c r="BV1921" i="23"/>
  <c r="BW1921" i="23"/>
  <c r="BV1922" i="23"/>
  <c r="BW1922" i="23"/>
  <c r="BV1923" i="23"/>
  <c r="BW1923" i="23"/>
  <c r="BV1924" i="23"/>
  <c r="BW1924" i="23"/>
  <c r="BV1925" i="23"/>
  <c r="BW1925" i="23"/>
  <c r="BV1926" i="23"/>
  <c r="BW1926" i="23"/>
  <c r="BV1927" i="23"/>
  <c r="BW1927" i="23"/>
  <c r="BV1928" i="23"/>
  <c r="BW1928" i="23"/>
  <c r="BV1929" i="23"/>
  <c r="BW1929" i="23"/>
  <c r="BV1930" i="23"/>
  <c r="BW1930" i="23"/>
  <c r="BV1931" i="23"/>
  <c r="BW1931" i="23"/>
  <c r="BV1932" i="23"/>
  <c r="BW1932" i="23"/>
  <c r="BV1933" i="23"/>
  <c r="BW1933" i="23"/>
  <c r="BV1934" i="23"/>
  <c r="BW1934" i="23"/>
  <c r="BV1935" i="23"/>
  <c r="BW1935" i="23"/>
  <c r="BV1936" i="23"/>
  <c r="BW1936" i="23"/>
  <c r="BV1937" i="23"/>
  <c r="BW1937" i="23"/>
  <c r="BV1938" i="23"/>
  <c r="BW1938" i="23"/>
  <c r="BV1939" i="23"/>
  <c r="BW1939" i="23"/>
  <c r="BV1940" i="23"/>
  <c r="BW1940" i="23"/>
  <c r="BV1941" i="23"/>
  <c r="BW1941" i="23"/>
  <c r="BV1942" i="23"/>
  <c r="BW1942" i="23"/>
  <c r="BV1943" i="23"/>
  <c r="BW1943" i="23"/>
  <c r="BV1944" i="23"/>
  <c r="BW1944" i="23"/>
  <c r="BV1945" i="23"/>
  <c r="BW1945" i="23"/>
  <c r="BV1946" i="23"/>
  <c r="BW1946" i="23"/>
  <c r="BV1947" i="23"/>
  <c r="BW1947" i="23"/>
  <c r="BV1948" i="23"/>
  <c r="BW1948" i="23"/>
  <c r="BV1949" i="23"/>
  <c r="BW1949" i="23"/>
  <c r="BV1950" i="23"/>
  <c r="BW1950" i="23"/>
  <c r="BV1951" i="23"/>
  <c r="BW1951" i="23"/>
  <c r="BV1952" i="23"/>
  <c r="BW1952" i="23"/>
  <c r="BV1953" i="23"/>
  <c r="BW1953" i="23"/>
  <c r="BV1954" i="23"/>
  <c r="BW1954" i="23"/>
  <c r="BV1955" i="23"/>
  <c r="BW1955" i="23"/>
  <c r="BV1956" i="23"/>
  <c r="BW1956" i="23"/>
  <c r="BV1957" i="23"/>
  <c r="BW1957" i="23"/>
  <c r="BV1958" i="23"/>
  <c r="BW1958" i="23"/>
  <c r="BV1959" i="23"/>
  <c r="BW1959" i="23"/>
  <c r="BV1960" i="23"/>
  <c r="BW1960" i="23"/>
  <c r="BV1961" i="23"/>
  <c r="BW1961" i="23"/>
  <c r="BV1962" i="23"/>
  <c r="BW1962" i="23"/>
  <c r="BV1963" i="23"/>
  <c r="BW1963" i="23"/>
  <c r="BV1964" i="23"/>
  <c r="BW1964" i="23"/>
  <c r="BV1965" i="23"/>
  <c r="BW1965" i="23"/>
  <c r="BV1966" i="23"/>
  <c r="BW1966" i="23"/>
  <c r="BV1967" i="23"/>
  <c r="BW1967" i="23"/>
  <c r="BV1968" i="23"/>
  <c r="BW1968" i="23"/>
  <c r="BV1969" i="23"/>
  <c r="BW1969" i="23"/>
  <c r="BV1970" i="23"/>
  <c r="BW1970" i="23"/>
  <c r="BV1971" i="23"/>
  <c r="BW1971" i="23"/>
  <c r="BV1972" i="23"/>
  <c r="BW1972" i="23"/>
  <c r="BV1973" i="23"/>
  <c r="BW1973" i="23"/>
  <c r="BV1974" i="23"/>
  <c r="BW1974" i="23"/>
  <c r="BV1975" i="23"/>
  <c r="BW1975" i="23"/>
  <c r="BV1976" i="23"/>
  <c r="BW1976" i="23"/>
  <c r="BV1977" i="23"/>
  <c r="BW1977" i="23"/>
  <c r="BV1978" i="23"/>
  <c r="BW1978" i="23"/>
  <c r="BV1979" i="23"/>
  <c r="BW1979" i="23"/>
  <c r="BV1980" i="23"/>
  <c r="BW1980" i="23"/>
  <c r="BV1981" i="23"/>
  <c r="BW1981" i="23"/>
  <c r="BV1982" i="23"/>
  <c r="BW1982" i="23"/>
  <c r="BV1983" i="23"/>
  <c r="BW1983" i="23"/>
  <c r="BV1984" i="23"/>
  <c r="BW1984" i="23"/>
  <c r="BV1985" i="23"/>
  <c r="BW1985" i="23"/>
  <c r="BV1986" i="23"/>
  <c r="BW1986" i="23"/>
  <c r="BV1987" i="23"/>
  <c r="BW1987" i="23"/>
  <c r="BV1988" i="23"/>
  <c r="BW1988" i="23"/>
  <c r="BV1989" i="23"/>
  <c r="BW1989" i="23"/>
  <c r="BV1990" i="23"/>
  <c r="BW1990" i="23"/>
  <c r="BV1991" i="23"/>
  <c r="BW1991" i="23"/>
  <c r="BV1992" i="23"/>
  <c r="BW1992" i="23"/>
  <c r="BV1993" i="23"/>
  <c r="BW1993" i="23"/>
  <c r="BV1994" i="23"/>
  <c r="BW1994" i="23"/>
  <c r="BV1995" i="23"/>
  <c r="BW1995" i="23"/>
  <c r="BV1996" i="23"/>
  <c r="BW1996" i="23"/>
  <c r="BV1997" i="23"/>
  <c r="BW1997" i="23"/>
  <c r="BV1998" i="23"/>
  <c r="BW1998" i="23"/>
  <c r="BV1999" i="23"/>
  <c r="BW1999" i="23"/>
  <c r="BV2000" i="23"/>
  <c r="BW2000" i="23"/>
  <c r="BV2001" i="23"/>
  <c r="BW2001" i="23"/>
  <c r="BV2002" i="23"/>
  <c r="BW2002" i="23"/>
  <c r="BV2003" i="23"/>
  <c r="BW2003" i="23"/>
  <c r="BV2004" i="23"/>
  <c r="BW2004" i="23"/>
  <c r="BV2005" i="23"/>
  <c r="BW2005" i="23"/>
  <c r="BV2006" i="23"/>
  <c r="BW2006" i="23"/>
  <c r="BV2007" i="23"/>
  <c r="BW2007" i="23"/>
  <c r="BV2008" i="23"/>
  <c r="BW2008" i="23"/>
  <c r="BV2009" i="23"/>
  <c r="BW2009" i="23"/>
  <c r="BV2010" i="23"/>
  <c r="BW2010" i="23"/>
  <c r="BV2011" i="23"/>
  <c r="BW2011" i="23"/>
  <c r="BV2012" i="23"/>
  <c r="BW2012" i="23"/>
  <c r="BV2013" i="23"/>
  <c r="BW2013" i="23"/>
  <c r="BV2014" i="23"/>
  <c r="BW2014" i="23"/>
  <c r="BV2015" i="23"/>
  <c r="BW2015" i="23"/>
  <c r="BV2016" i="23"/>
  <c r="BW2016" i="23"/>
  <c r="BV2017" i="23"/>
  <c r="BW2017" i="23"/>
  <c r="BV2018" i="23"/>
  <c r="BW2018" i="23"/>
  <c r="BV2019" i="23"/>
  <c r="BW2019" i="23"/>
  <c r="BV2020" i="23"/>
  <c r="BW2020" i="23"/>
  <c r="BV2021" i="23"/>
  <c r="BW2021" i="23"/>
  <c r="BV2022" i="23"/>
  <c r="BW2022" i="23"/>
  <c r="BV2023" i="23"/>
  <c r="BW2023" i="23"/>
  <c r="BV2024" i="23"/>
  <c r="BW2024" i="23"/>
  <c r="BV2025" i="23"/>
  <c r="BW2025" i="23"/>
  <c r="BV2026" i="23"/>
  <c r="BW2026" i="23"/>
  <c r="BV2027" i="23"/>
  <c r="BW2027" i="23"/>
  <c r="BV2028" i="23"/>
  <c r="BW2028" i="23"/>
  <c r="BV2029" i="23"/>
  <c r="BW2029" i="23"/>
  <c r="BV2030" i="23"/>
  <c r="BW2030" i="23"/>
  <c r="BV2031" i="23"/>
  <c r="BW2031" i="23"/>
  <c r="BV2032" i="23"/>
  <c r="BW2032" i="23"/>
  <c r="BV2033" i="23"/>
  <c r="BW2033" i="23"/>
  <c r="BV2034" i="23"/>
  <c r="BW2034" i="23"/>
  <c r="BV2035" i="23"/>
  <c r="BW2035" i="23"/>
  <c r="BV2036" i="23"/>
  <c r="BW2036" i="23"/>
  <c r="BV2037" i="23"/>
  <c r="BW2037" i="23"/>
  <c r="BV2038" i="23"/>
  <c r="BW2038" i="23"/>
  <c r="BV2039" i="23"/>
  <c r="BW2039" i="23"/>
  <c r="BV2040" i="23"/>
  <c r="BW2040" i="23"/>
  <c r="BV2041" i="23"/>
  <c r="BW2041" i="23"/>
  <c r="BV2042" i="23"/>
  <c r="BW2042" i="23"/>
  <c r="BV2043" i="23"/>
  <c r="BW2043" i="23"/>
  <c r="BV2044" i="23"/>
  <c r="BW2044" i="23"/>
  <c r="BV2045" i="23"/>
  <c r="BW2045" i="23"/>
  <c r="BV2046" i="23"/>
  <c r="BW2046" i="23"/>
  <c r="BV2047" i="23"/>
  <c r="BW2047" i="23"/>
  <c r="BV2048" i="23"/>
  <c r="BW2048" i="23"/>
  <c r="BV2049" i="23"/>
  <c r="BW2049" i="23"/>
  <c r="BV2050" i="23"/>
  <c r="BW2050" i="23"/>
  <c r="BV2051" i="23"/>
  <c r="BW2051" i="23"/>
  <c r="BV2052" i="23"/>
  <c r="BW2052" i="23"/>
  <c r="BV2053" i="23"/>
  <c r="BW2053" i="23"/>
  <c r="BV2054" i="23"/>
  <c r="BW2054" i="23"/>
  <c r="BV2055" i="23"/>
  <c r="BW2055" i="23"/>
  <c r="BV2056" i="23"/>
  <c r="BW2056" i="23"/>
  <c r="BV2057" i="23"/>
  <c r="BW2057" i="23"/>
  <c r="BV2058" i="23"/>
  <c r="BW2058" i="23"/>
  <c r="BV2059" i="23"/>
  <c r="BW2059" i="23"/>
  <c r="BV2060" i="23"/>
  <c r="BW2060" i="23"/>
  <c r="BV2061" i="23"/>
  <c r="BW2061" i="23"/>
  <c r="BV2062" i="23"/>
  <c r="BW2062" i="23"/>
  <c r="BV2063" i="23"/>
  <c r="BW2063" i="23"/>
  <c r="BV2064" i="23"/>
  <c r="BW2064" i="23"/>
  <c r="BV2065" i="23"/>
  <c r="BW2065" i="23"/>
  <c r="BV2066" i="23"/>
  <c r="BW2066" i="23"/>
  <c r="BV2067" i="23"/>
  <c r="BW2067" i="23"/>
  <c r="BV2068" i="23"/>
  <c r="BW2068" i="23"/>
  <c r="BV2069" i="23"/>
  <c r="BW2069" i="23"/>
  <c r="BV2070" i="23"/>
  <c r="BW2070" i="23"/>
  <c r="BV2071" i="23"/>
  <c r="BW2071" i="23"/>
  <c r="BV2072" i="23"/>
  <c r="BW2072" i="23"/>
  <c r="BV2073" i="23"/>
  <c r="BW2073" i="23"/>
  <c r="BV2074" i="23"/>
  <c r="BW2074" i="23"/>
  <c r="BV2075" i="23"/>
  <c r="BW2075" i="23"/>
  <c r="BV2076" i="23"/>
  <c r="BW2076" i="23"/>
  <c r="BV2077" i="23"/>
  <c r="BW2077" i="23"/>
  <c r="BV2078" i="23"/>
  <c r="BW2078" i="23"/>
  <c r="BV2079" i="23"/>
  <c r="BW2079" i="23"/>
  <c r="BV2080" i="23"/>
  <c r="BW2080" i="23"/>
  <c r="BV2081" i="23"/>
  <c r="BW2081" i="23"/>
  <c r="BV2082" i="23"/>
  <c r="BW2082" i="23"/>
  <c r="BV2083" i="23"/>
  <c r="BW2083" i="23"/>
  <c r="BV2084" i="23"/>
  <c r="BW2084" i="23"/>
  <c r="BV2085" i="23"/>
  <c r="BW2085" i="23"/>
  <c r="BV2086" i="23"/>
  <c r="BW2086" i="23"/>
  <c r="BV2087" i="23"/>
  <c r="BW2087" i="23"/>
  <c r="BV2088" i="23"/>
  <c r="BW2088" i="23"/>
  <c r="BV2089" i="23"/>
  <c r="BW2089" i="23"/>
  <c r="BV2090" i="23"/>
  <c r="BW2090" i="23"/>
  <c r="BV2091" i="23"/>
  <c r="BW2091" i="23"/>
  <c r="BV2092" i="23"/>
  <c r="BW2092" i="23"/>
  <c r="BV2093" i="23"/>
  <c r="BW2093" i="23"/>
  <c r="BV2094" i="23"/>
  <c r="BW2094" i="23"/>
  <c r="BV2095" i="23"/>
  <c r="BW2095" i="23"/>
  <c r="BV2096" i="23"/>
  <c r="BW2096" i="23"/>
  <c r="BV2097" i="23"/>
  <c r="BW2097" i="23"/>
  <c r="BV2098" i="23"/>
  <c r="BW2098" i="23"/>
  <c r="BV2099" i="23"/>
  <c r="BW2099" i="23"/>
  <c r="BV2100" i="23"/>
  <c r="BW2100" i="23"/>
  <c r="BV2101" i="23"/>
  <c r="BW2101" i="23"/>
  <c r="BV2102" i="23"/>
  <c r="BW2102" i="23"/>
  <c r="BV2103" i="23"/>
  <c r="BW2103" i="23"/>
  <c r="BV2104" i="23"/>
  <c r="BW2104" i="23"/>
  <c r="BV2105" i="23"/>
  <c r="BW2105" i="23"/>
  <c r="BV2106" i="23"/>
  <c r="BW2106" i="23"/>
  <c r="BV2107" i="23"/>
  <c r="BW2107" i="23"/>
  <c r="BV2108" i="23"/>
  <c r="BW2108" i="23"/>
  <c r="BV2109" i="23"/>
  <c r="BW2109" i="23"/>
  <c r="BV2110" i="23"/>
  <c r="BW2110" i="23"/>
  <c r="BV2111" i="23"/>
  <c r="BW2111" i="23"/>
  <c r="BV2112" i="23"/>
  <c r="BW2112" i="23"/>
  <c r="BV2113" i="23"/>
  <c r="BW2113" i="23"/>
  <c r="BV2114" i="23"/>
  <c r="BW2114" i="23"/>
  <c r="BV2115" i="23"/>
  <c r="BW2115" i="23"/>
  <c r="BV2116" i="23"/>
  <c r="BW2116" i="23"/>
  <c r="BV2117" i="23"/>
  <c r="BW2117" i="23"/>
  <c r="BV2118" i="23"/>
  <c r="BW2118" i="23"/>
  <c r="BV2119" i="23"/>
  <c r="BW2119" i="23"/>
  <c r="BV2120" i="23"/>
  <c r="BW2120" i="23"/>
  <c r="BV2121" i="23"/>
  <c r="BW2121" i="23"/>
  <c r="BV2122" i="23"/>
  <c r="BW2122" i="23"/>
  <c r="BV2123" i="23"/>
  <c r="BW2123" i="23"/>
  <c r="BV2124" i="23"/>
  <c r="BW2124" i="23"/>
  <c r="BV2125" i="23"/>
  <c r="BW2125" i="23"/>
  <c r="BV2126" i="23"/>
  <c r="BW2126" i="23"/>
  <c r="BV2127" i="23"/>
  <c r="BW2127" i="23"/>
  <c r="BV2128" i="23"/>
  <c r="BW2128" i="23"/>
  <c r="BV2129" i="23"/>
  <c r="BW2129" i="23"/>
  <c r="BV2130" i="23"/>
  <c r="BW2130" i="23"/>
  <c r="BV2131" i="23"/>
  <c r="BW2131" i="23"/>
  <c r="BV2132" i="23"/>
  <c r="BW2132" i="23"/>
  <c r="BV2133" i="23"/>
  <c r="BW2133" i="23"/>
  <c r="BV2134" i="23"/>
  <c r="BW2134" i="23"/>
  <c r="BV2135" i="23"/>
  <c r="BW2135" i="23"/>
  <c r="BV2136" i="23"/>
  <c r="BW2136" i="23"/>
  <c r="BV2137" i="23"/>
  <c r="BW2137" i="23"/>
  <c r="BV2138" i="23"/>
  <c r="BW2138" i="23"/>
  <c r="BV2139" i="23"/>
  <c r="BW2139" i="23"/>
  <c r="BV2140" i="23"/>
  <c r="BW2140" i="23"/>
  <c r="BV2141" i="23"/>
  <c r="BW2141" i="23"/>
  <c r="BV2142" i="23"/>
  <c r="BW2142" i="23"/>
  <c r="BV2143" i="23"/>
  <c r="BW2143" i="23"/>
  <c r="BV2144" i="23"/>
  <c r="BW2144" i="23"/>
  <c r="BV2145" i="23"/>
  <c r="BW2145" i="23"/>
  <c r="BV2146" i="23"/>
  <c r="BW2146" i="23"/>
  <c r="BV2147" i="23"/>
  <c r="BW2147" i="23"/>
  <c r="BV2148" i="23"/>
  <c r="BW2148" i="23"/>
  <c r="BV2149" i="23"/>
  <c r="BW2149" i="23"/>
  <c r="BV2150" i="23"/>
  <c r="BW2150" i="23"/>
  <c r="BV2151" i="23"/>
  <c r="BW2151" i="23"/>
  <c r="BV2152" i="23"/>
  <c r="BW2152" i="23"/>
  <c r="BV2153" i="23"/>
  <c r="BW2153" i="23"/>
  <c r="BV2154" i="23"/>
  <c r="BW2154" i="23"/>
  <c r="BV2155" i="23"/>
  <c r="BW2155" i="23"/>
  <c r="BV2156" i="23"/>
  <c r="BW2156" i="23"/>
  <c r="BV2157" i="23"/>
  <c r="BW2157" i="23"/>
  <c r="BV2158" i="23"/>
  <c r="BW2158" i="23"/>
  <c r="BV2159" i="23"/>
  <c r="BW2159" i="23"/>
  <c r="BV2160" i="23"/>
  <c r="BW2160" i="23"/>
  <c r="BV2161" i="23"/>
  <c r="BW2161" i="23"/>
  <c r="BV2162" i="23"/>
  <c r="BW2162" i="23"/>
  <c r="BV2163" i="23"/>
  <c r="BW2163" i="23"/>
  <c r="BV2164" i="23"/>
  <c r="BW2164" i="23"/>
  <c r="BV2165" i="23"/>
  <c r="BW2165" i="23"/>
  <c r="BV2166" i="23"/>
  <c r="BW2166" i="23"/>
  <c r="BV2167" i="23"/>
  <c r="BW2167" i="23"/>
  <c r="BV2168" i="23"/>
  <c r="BW2168" i="23"/>
  <c r="BV2169" i="23"/>
  <c r="BW2169" i="23"/>
  <c r="BV2170" i="23"/>
  <c r="BW2170" i="23"/>
  <c r="BV2171" i="23"/>
  <c r="BW2171" i="23"/>
  <c r="BV2172" i="23"/>
  <c r="BW2172" i="23"/>
  <c r="BV2173" i="23"/>
  <c r="BW2173" i="23"/>
  <c r="BV2174" i="23"/>
  <c r="BW2174" i="23"/>
  <c r="BV2175" i="23"/>
  <c r="BW2175" i="23"/>
  <c r="BV2176" i="23"/>
  <c r="BW2176" i="23"/>
  <c r="BV2177" i="23"/>
  <c r="BW2177" i="23"/>
  <c r="BV2178" i="23"/>
  <c r="BW2178" i="23"/>
  <c r="BV2179" i="23"/>
  <c r="BW2179" i="23"/>
  <c r="BV2180" i="23"/>
  <c r="BW2180" i="23"/>
  <c r="BV2181" i="23"/>
  <c r="BW2181" i="23"/>
  <c r="BV2182" i="23"/>
  <c r="BW2182" i="23"/>
  <c r="BV2183" i="23"/>
  <c r="BW2183" i="23"/>
  <c r="BV2184" i="23"/>
  <c r="BW2184" i="23"/>
  <c r="BV2185" i="23"/>
  <c r="BW2185" i="23"/>
  <c r="BV2186" i="23"/>
  <c r="BW2186" i="23"/>
  <c r="BV2187" i="23"/>
  <c r="BW2187" i="23"/>
  <c r="BV2188" i="23"/>
  <c r="BW2188" i="23"/>
  <c r="BV2189" i="23"/>
  <c r="BW2189" i="23"/>
  <c r="BV2190" i="23"/>
  <c r="BW2190" i="23"/>
  <c r="BV2191" i="23"/>
  <c r="BW2191" i="23"/>
  <c r="BV2192" i="23"/>
  <c r="BW2192" i="23"/>
  <c r="BV2193" i="23"/>
  <c r="BW2193" i="23"/>
  <c r="BV2194" i="23"/>
  <c r="BW2194" i="23"/>
  <c r="BV2195" i="23"/>
  <c r="BW2195" i="23"/>
  <c r="BV2196" i="23"/>
  <c r="BW2196" i="23"/>
  <c r="BV2197" i="23"/>
  <c r="BW2197" i="23"/>
  <c r="BV2198" i="23"/>
  <c r="BW2198" i="23"/>
  <c r="BV2199" i="23"/>
  <c r="BW2199" i="23"/>
  <c r="BV2200" i="23"/>
  <c r="BW2200" i="23"/>
  <c r="BV2201" i="23"/>
  <c r="BW2201" i="23"/>
  <c r="BV2202" i="23"/>
  <c r="BW2202" i="23"/>
  <c r="BV2203" i="23"/>
  <c r="BW2203" i="23"/>
  <c r="BV2204" i="23"/>
  <c r="BW2204" i="23"/>
  <c r="BV2205" i="23"/>
  <c r="BW2205" i="23"/>
  <c r="BV2206" i="23"/>
  <c r="BW2206" i="23"/>
  <c r="BV2207" i="23"/>
  <c r="BW2207" i="23"/>
  <c r="BV2208" i="23"/>
  <c r="BW2208" i="23"/>
  <c r="BV2209" i="23"/>
  <c r="BW2209" i="23"/>
  <c r="BV2210" i="23"/>
  <c r="BW2210" i="23"/>
  <c r="BV2211" i="23"/>
  <c r="BW2211" i="23"/>
  <c r="BV2212" i="23"/>
  <c r="BW2212" i="23"/>
  <c r="BV2213" i="23"/>
  <c r="BW2213" i="23"/>
  <c r="BV2214" i="23"/>
  <c r="BW2214" i="23"/>
  <c r="BV2215" i="23"/>
  <c r="BW2215" i="23"/>
  <c r="BV2216" i="23"/>
  <c r="BW2216" i="23"/>
  <c r="BV2217" i="23"/>
  <c r="BW2217" i="23"/>
  <c r="BV2218" i="23"/>
  <c r="BW2218" i="23"/>
  <c r="BV2219" i="23"/>
  <c r="BW2219" i="23"/>
  <c r="BV2220" i="23"/>
  <c r="BW2220" i="23"/>
  <c r="BV2221" i="23"/>
  <c r="BW2221" i="23"/>
  <c r="BV2222" i="23"/>
  <c r="BW2222" i="23"/>
  <c r="BV2223" i="23"/>
  <c r="BW2223" i="23"/>
  <c r="BV2224" i="23"/>
  <c r="BW2224" i="23"/>
  <c r="BV2225" i="23"/>
  <c r="BW2225" i="23"/>
  <c r="BV2226" i="23"/>
  <c r="BW2226" i="23"/>
  <c r="BV2227" i="23"/>
  <c r="BW2227" i="23"/>
  <c r="BV2228" i="23"/>
  <c r="BW2228" i="23"/>
  <c r="BV2229" i="23"/>
  <c r="BW2229" i="23"/>
  <c r="BV2230" i="23"/>
  <c r="BW2230" i="23"/>
  <c r="BV2231" i="23"/>
  <c r="BW2231" i="23"/>
  <c r="BV2232" i="23"/>
  <c r="BW2232" i="23"/>
  <c r="BV2233" i="23"/>
  <c r="BW2233" i="23"/>
  <c r="BV2234" i="23"/>
  <c r="BW2234" i="23"/>
  <c r="BV2235" i="23"/>
  <c r="BW2235" i="23"/>
  <c r="BV2236" i="23"/>
  <c r="BW2236" i="23"/>
  <c r="BV2237" i="23"/>
  <c r="BW2237" i="23"/>
  <c r="BV2238" i="23"/>
  <c r="BW2238" i="23"/>
  <c r="BV2239" i="23"/>
  <c r="BW2239" i="23"/>
  <c r="BV2240" i="23"/>
  <c r="BW2240" i="23"/>
  <c r="BV2241" i="23"/>
  <c r="BW2241" i="23"/>
  <c r="BV2242" i="23"/>
  <c r="BW2242" i="23"/>
  <c r="BV2243" i="23"/>
  <c r="BW2243" i="23"/>
  <c r="BV2244" i="23"/>
  <c r="BW2244" i="23"/>
  <c r="BV2245" i="23"/>
  <c r="BW2245" i="23"/>
  <c r="BV2246" i="23"/>
  <c r="BW2246" i="23"/>
  <c r="BV2247" i="23"/>
  <c r="BW2247" i="23"/>
  <c r="BV2248" i="23"/>
  <c r="BW2248" i="23"/>
  <c r="BV2249" i="23"/>
  <c r="BW2249" i="23"/>
  <c r="BV2250" i="23"/>
  <c r="BW2250" i="23"/>
  <c r="BV2251" i="23"/>
  <c r="BW2251" i="23"/>
  <c r="BV2252" i="23"/>
  <c r="BW2252" i="23"/>
  <c r="BV2253" i="23"/>
  <c r="BW2253" i="23"/>
  <c r="BV2254" i="23"/>
  <c r="BW2254" i="23"/>
  <c r="BV2255" i="23"/>
  <c r="BW2255" i="23"/>
  <c r="BV2256" i="23"/>
  <c r="BW2256" i="23"/>
  <c r="BV2257" i="23"/>
  <c r="BW2257" i="23"/>
  <c r="BV2258" i="23"/>
  <c r="BW2258" i="23"/>
  <c r="BV2259" i="23"/>
  <c r="BW2259" i="23"/>
  <c r="BV2260" i="23"/>
  <c r="BW2260" i="23"/>
  <c r="BV2261" i="23"/>
  <c r="BW2261" i="23"/>
  <c r="BV2262" i="23"/>
  <c r="BW2262" i="23"/>
  <c r="BV2263" i="23"/>
  <c r="BW2263" i="23"/>
  <c r="BV2264" i="23"/>
  <c r="BW2264" i="23"/>
  <c r="BV2265" i="23"/>
  <c r="BW2265" i="23"/>
  <c r="BV2266" i="23"/>
  <c r="BW2266" i="23"/>
  <c r="BV2267" i="23"/>
  <c r="BW2267" i="23"/>
  <c r="BV2268" i="23"/>
  <c r="BW2268" i="23"/>
  <c r="BV2269" i="23"/>
  <c r="BW2269" i="23"/>
  <c r="BV2270" i="23"/>
  <c r="BW2270" i="23"/>
  <c r="BV2271" i="23"/>
  <c r="BW2271" i="23"/>
  <c r="BV2272" i="23"/>
  <c r="BW2272" i="23"/>
  <c r="BV2273" i="23"/>
  <c r="BW2273" i="23"/>
  <c r="BV2274" i="23"/>
  <c r="BW2274" i="23"/>
  <c r="BV2275" i="23"/>
  <c r="BW2275" i="23"/>
  <c r="BV2276" i="23"/>
  <c r="BW2276" i="23"/>
  <c r="BV2277" i="23"/>
  <c r="BW2277" i="23"/>
  <c r="BV2278" i="23"/>
  <c r="BW2278" i="23"/>
  <c r="BV2279" i="23"/>
  <c r="BW2279" i="23"/>
  <c r="BV2280" i="23"/>
  <c r="BW2280" i="23"/>
  <c r="BV2281" i="23"/>
  <c r="BW2281" i="23"/>
  <c r="BV2282" i="23"/>
  <c r="BW2282" i="23"/>
  <c r="BV2283" i="23"/>
  <c r="BW2283" i="23"/>
  <c r="BV2284" i="23"/>
  <c r="BW2284" i="23"/>
  <c r="BV2285" i="23"/>
  <c r="BW2285" i="23"/>
  <c r="BV2286" i="23"/>
  <c r="BW2286" i="23"/>
  <c r="BV2287" i="23"/>
  <c r="BW2287" i="23"/>
  <c r="BV2288" i="23"/>
  <c r="BW2288" i="23"/>
  <c r="BV2289" i="23"/>
  <c r="BW2289" i="23"/>
  <c r="BV2290" i="23"/>
  <c r="BW2290" i="23"/>
  <c r="BV2291" i="23"/>
  <c r="BW2291" i="23"/>
  <c r="BV2292" i="23"/>
  <c r="BW2292" i="23"/>
  <c r="BV2293" i="23"/>
  <c r="BW2293" i="23"/>
  <c r="BV2294" i="23"/>
  <c r="BW2294" i="23"/>
  <c r="BV2295" i="23"/>
  <c r="BW2295" i="23"/>
  <c r="BV2296" i="23"/>
  <c r="BW2296" i="23"/>
  <c r="BV2297" i="23"/>
  <c r="BW2297" i="23"/>
  <c r="BV2298" i="23"/>
  <c r="BW2298" i="23"/>
  <c r="BV2299" i="23"/>
  <c r="BW2299" i="23"/>
  <c r="BV2300" i="23"/>
  <c r="BW2300" i="23"/>
  <c r="BV2301" i="23"/>
  <c r="BW2301" i="23"/>
  <c r="BV2302" i="23"/>
  <c r="BW2302" i="23"/>
  <c r="BV2303" i="23"/>
  <c r="BW2303" i="23"/>
  <c r="BV2304" i="23"/>
  <c r="BW2304" i="23"/>
  <c r="BV2305" i="23"/>
  <c r="BW2305" i="23"/>
  <c r="BV2306" i="23"/>
  <c r="BW2306" i="23"/>
  <c r="BV2307" i="23"/>
  <c r="BW2307" i="23"/>
  <c r="BV2308" i="23"/>
  <c r="BW2308" i="23"/>
  <c r="BV2309" i="23"/>
  <c r="BW2309" i="23"/>
  <c r="BV2310" i="23"/>
  <c r="BW2310" i="23"/>
  <c r="BV2311" i="23"/>
  <c r="BW2311" i="23"/>
  <c r="BV2312" i="23"/>
  <c r="BW2312" i="23"/>
  <c r="BV2313" i="23"/>
  <c r="BW2313" i="23"/>
  <c r="BV2314" i="23"/>
  <c r="BW2314" i="23"/>
  <c r="BV2315" i="23"/>
  <c r="BW2315" i="23"/>
  <c r="BV2316" i="23"/>
  <c r="BW2316" i="23"/>
  <c r="BV2317" i="23"/>
  <c r="BW2317" i="23"/>
  <c r="BV2318" i="23"/>
  <c r="BW2318" i="23"/>
  <c r="BV2319" i="23"/>
  <c r="BW2319" i="23"/>
  <c r="BV2320" i="23"/>
  <c r="BW2320" i="23"/>
  <c r="BV2321" i="23"/>
  <c r="BW2321" i="23"/>
  <c r="BV2322" i="23"/>
  <c r="BW2322" i="23"/>
  <c r="BV2323" i="23"/>
  <c r="BW2323" i="23"/>
  <c r="BV2324" i="23"/>
  <c r="BW2324" i="23"/>
  <c r="BV2325" i="23"/>
  <c r="BW2325" i="23"/>
  <c r="BV2326" i="23"/>
  <c r="BW2326" i="23"/>
  <c r="BV2327" i="23"/>
  <c r="BW2327" i="23"/>
  <c r="BV2328" i="23"/>
  <c r="BW2328" i="23"/>
  <c r="BV2329" i="23"/>
  <c r="BW2329" i="23"/>
  <c r="BV2330" i="23"/>
  <c r="BW2330" i="23"/>
  <c r="BV2331" i="23"/>
  <c r="BW2331" i="23"/>
  <c r="BV2332" i="23"/>
  <c r="BW2332" i="23"/>
  <c r="BV2333" i="23"/>
  <c r="BW2333" i="23"/>
  <c r="BV2334" i="23"/>
  <c r="BW2334" i="23"/>
  <c r="BV2335" i="23"/>
  <c r="BW2335" i="23"/>
  <c r="BV2336" i="23"/>
  <c r="BW2336" i="23"/>
  <c r="BV2337" i="23"/>
  <c r="BW2337" i="23"/>
  <c r="BV2338" i="23"/>
  <c r="BW2338" i="23"/>
  <c r="BV2339" i="23"/>
  <c r="BW2339" i="23"/>
  <c r="BV2340" i="23"/>
  <c r="BW2340" i="23"/>
  <c r="BV2341" i="23"/>
  <c r="BW2341" i="23"/>
  <c r="BV2342" i="23"/>
  <c r="BW2342" i="23"/>
  <c r="BV2343" i="23"/>
  <c r="BW2343" i="23"/>
  <c r="BV2344" i="23"/>
  <c r="BW2344" i="23"/>
  <c r="BV2345" i="23"/>
  <c r="BW2345" i="23"/>
  <c r="BV2346" i="23"/>
  <c r="BW2346" i="23"/>
  <c r="BV2347" i="23"/>
  <c r="BW2347" i="23"/>
  <c r="BV2348" i="23"/>
  <c r="BW2348" i="23"/>
  <c r="BV2349" i="23"/>
  <c r="BW2349" i="23"/>
  <c r="BV2350" i="23"/>
  <c r="BW2350" i="23"/>
  <c r="BV2351" i="23"/>
  <c r="BW2351" i="23"/>
  <c r="BV2352" i="23"/>
  <c r="BW2352" i="23"/>
  <c r="BV2353" i="23"/>
  <c r="BW2353" i="23"/>
  <c r="BV2354" i="23"/>
  <c r="BW2354" i="23"/>
  <c r="BV2355" i="23"/>
  <c r="BW2355" i="23"/>
  <c r="BV2356" i="23"/>
  <c r="BW2356" i="23"/>
  <c r="BV2357" i="23"/>
  <c r="BW2357" i="23"/>
  <c r="BV2358" i="23"/>
  <c r="BW2358" i="23"/>
  <c r="BV2359" i="23"/>
  <c r="BW2359" i="23"/>
  <c r="BV2360" i="23"/>
  <c r="BW2360" i="23"/>
  <c r="BV2361" i="23"/>
  <c r="BW2361" i="23"/>
  <c r="BV2362" i="23"/>
  <c r="BW2362" i="23"/>
  <c r="BV2363" i="23"/>
  <c r="BW2363" i="23"/>
  <c r="BV2364" i="23"/>
  <c r="BW2364" i="23"/>
  <c r="BV2365" i="23"/>
  <c r="BW2365" i="23"/>
  <c r="BV2366" i="23"/>
  <c r="BW2366" i="23"/>
  <c r="BV2367" i="23"/>
  <c r="BW2367" i="23"/>
  <c r="BV2368" i="23"/>
  <c r="BW2368" i="23"/>
  <c r="BV2369" i="23"/>
  <c r="BW2369" i="23"/>
  <c r="BV2370" i="23"/>
  <c r="BW2370" i="23"/>
  <c r="BV2371" i="23"/>
  <c r="BW2371" i="23"/>
  <c r="BV2372" i="23"/>
  <c r="BW2372" i="23"/>
  <c r="BV2373" i="23"/>
  <c r="BW2373" i="23"/>
  <c r="BV2374" i="23"/>
  <c r="BW2374" i="23"/>
  <c r="BV2375" i="23"/>
  <c r="BW2375" i="23"/>
  <c r="BV2376" i="23"/>
  <c r="BW2376" i="23"/>
  <c r="BV2377" i="23"/>
  <c r="BW2377" i="23"/>
  <c r="BV2378" i="23"/>
  <c r="BW2378" i="23"/>
  <c r="BV2379" i="23"/>
  <c r="BW2379" i="23"/>
  <c r="BV2380" i="23"/>
  <c r="BW2380" i="23"/>
  <c r="BV2381" i="23"/>
  <c r="BW2381" i="23"/>
  <c r="BV2382" i="23"/>
  <c r="BW2382" i="23"/>
  <c r="BV2383" i="23"/>
  <c r="BW2383" i="23"/>
  <c r="BV2384" i="23"/>
  <c r="BW2384" i="23"/>
  <c r="BV2385" i="23"/>
  <c r="BW2385" i="23"/>
  <c r="BV2386" i="23"/>
  <c r="BW2386" i="23"/>
  <c r="BV2387" i="23"/>
  <c r="BW2387" i="23"/>
  <c r="BV2388" i="23"/>
  <c r="BW2388" i="23"/>
  <c r="BV2389" i="23"/>
  <c r="BW2389" i="23"/>
  <c r="BV2390" i="23"/>
  <c r="BW2390" i="23"/>
  <c r="BV2391" i="23"/>
  <c r="BW2391" i="23"/>
  <c r="BV2392" i="23"/>
  <c r="BW2392" i="23"/>
  <c r="BV2393" i="23"/>
  <c r="BW2393" i="23"/>
  <c r="BV2394" i="23"/>
  <c r="BW2394" i="23"/>
  <c r="BV2395" i="23"/>
  <c r="BW2395" i="23"/>
  <c r="BV2396" i="23"/>
  <c r="BW2396" i="23"/>
  <c r="BV2397" i="23"/>
  <c r="BW2397" i="23"/>
  <c r="BV2398" i="23"/>
  <c r="BW2398" i="23"/>
  <c r="BV2399" i="23"/>
  <c r="BW2399" i="23"/>
  <c r="BV2400" i="23"/>
  <c r="BW2400" i="23"/>
  <c r="BV2401" i="23"/>
  <c r="BW2401" i="23"/>
  <c r="BV2402" i="23"/>
  <c r="BW2402" i="23"/>
  <c r="BV2403" i="23"/>
  <c r="BW2403" i="23"/>
  <c r="BV2404" i="23"/>
  <c r="BW2404" i="23"/>
  <c r="BV2405" i="23"/>
  <c r="BW2405" i="23"/>
  <c r="BV2406" i="23"/>
  <c r="BW2406" i="23"/>
  <c r="BV2407" i="23"/>
  <c r="BW2407" i="23"/>
  <c r="BV2408" i="23"/>
  <c r="BW2408" i="23"/>
  <c r="BV2409" i="23"/>
  <c r="BW2409" i="23"/>
  <c r="BV2410" i="23"/>
  <c r="BW2410" i="23"/>
  <c r="BV2411" i="23"/>
  <c r="BW2411" i="23"/>
  <c r="BV2412" i="23"/>
  <c r="BW2412" i="23"/>
  <c r="BV2413" i="23"/>
  <c r="BW2413" i="23"/>
  <c r="BV2414" i="23"/>
  <c r="BW2414" i="23"/>
  <c r="BV2415" i="23"/>
  <c r="BW2415" i="23"/>
  <c r="BV2416" i="23"/>
  <c r="BW2416" i="23"/>
  <c r="BV2417" i="23"/>
  <c r="BW2417" i="23"/>
  <c r="BV2418" i="23"/>
  <c r="BW2418" i="23"/>
  <c r="BV2419" i="23"/>
  <c r="BW2419" i="23"/>
  <c r="BV2420" i="23"/>
  <c r="BW2420" i="23"/>
  <c r="BV2421" i="23"/>
  <c r="BW2421" i="23"/>
  <c r="BV2422" i="23"/>
  <c r="BW2422" i="23"/>
  <c r="BV2423" i="23"/>
  <c r="BW2423" i="23"/>
  <c r="BV2424" i="23"/>
  <c r="BW2424" i="23"/>
  <c r="BV2425" i="23"/>
  <c r="BW2425" i="23"/>
  <c r="BV2426" i="23"/>
  <c r="BW2426" i="23"/>
  <c r="BV2427" i="23"/>
  <c r="BW2427" i="23"/>
  <c r="BV2428" i="23"/>
  <c r="BW2428" i="23"/>
  <c r="BV2429" i="23"/>
  <c r="BW2429" i="23"/>
  <c r="BV2430" i="23"/>
  <c r="BW2430" i="23"/>
  <c r="BV2431" i="23"/>
  <c r="BW2431" i="23"/>
  <c r="BV2432" i="23"/>
  <c r="BW2432" i="23"/>
  <c r="BV2433" i="23"/>
  <c r="BW2433" i="23"/>
  <c r="BV2434" i="23"/>
  <c r="BW2434" i="23"/>
  <c r="BV2435" i="23"/>
  <c r="BW2435" i="23"/>
  <c r="BV2436" i="23"/>
  <c r="BW2436" i="23"/>
  <c r="BV2437" i="23"/>
  <c r="BW2437" i="23"/>
  <c r="BV2438" i="23"/>
  <c r="BW2438" i="23"/>
  <c r="BV2439" i="23"/>
  <c r="BW2439" i="23"/>
  <c r="BV2440" i="23"/>
  <c r="BW2440" i="23"/>
  <c r="BV2441" i="23"/>
  <c r="BW2441" i="23"/>
  <c r="BV2442" i="23"/>
  <c r="BW2442" i="23"/>
  <c r="BV2443" i="23"/>
  <c r="BW2443" i="23"/>
  <c r="BV2444" i="23"/>
  <c r="BW2444" i="23"/>
  <c r="BV2445" i="23"/>
  <c r="BW2445" i="23"/>
  <c r="BV2446" i="23"/>
  <c r="BW2446" i="23"/>
  <c r="BV2447" i="23"/>
  <c r="BW2447" i="23"/>
  <c r="BV2448" i="23"/>
  <c r="BW2448" i="23"/>
  <c r="BV2449" i="23"/>
  <c r="BW2449" i="23"/>
  <c r="BV2450" i="23"/>
  <c r="BW2450" i="23"/>
  <c r="BV2451" i="23"/>
  <c r="BW2451" i="23"/>
  <c r="BV2452" i="23"/>
  <c r="BW2452" i="23"/>
  <c r="BV2453" i="23"/>
  <c r="BW2453" i="23"/>
  <c r="BV2454" i="23"/>
  <c r="BW2454" i="23"/>
  <c r="BV2455" i="23"/>
  <c r="BW2455" i="23"/>
  <c r="BV2456" i="23"/>
  <c r="BW2456" i="23"/>
  <c r="BV2457" i="23"/>
  <c r="BW2457" i="23"/>
  <c r="BV2458" i="23"/>
  <c r="BW2458" i="23"/>
  <c r="BV2459" i="23"/>
  <c r="BW2459" i="23"/>
  <c r="BV2460" i="23"/>
  <c r="BW2460" i="23"/>
  <c r="BV2461" i="23"/>
  <c r="BW2461" i="23"/>
  <c r="BV2462" i="23"/>
  <c r="BW2462" i="23"/>
  <c r="BV2463" i="23"/>
  <c r="BW2463" i="23"/>
  <c r="BV2464" i="23"/>
  <c r="BW2464" i="23"/>
  <c r="BV2465" i="23"/>
  <c r="BW2465" i="23"/>
  <c r="BV2466" i="23"/>
  <c r="BW2466" i="23"/>
  <c r="BV2467" i="23"/>
  <c r="BW2467" i="23"/>
  <c r="BV2468" i="23"/>
  <c r="BW2468" i="23"/>
  <c r="BV2469" i="23"/>
  <c r="BW2469" i="23"/>
  <c r="BV2470" i="23"/>
  <c r="BW2470" i="23"/>
  <c r="BV2471" i="23"/>
  <c r="BW2471" i="23"/>
  <c r="BV2472" i="23"/>
  <c r="BW2472" i="23"/>
  <c r="BV2473" i="23"/>
  <c r="BW2473" i="23"/>
  <c r="BV2474" i="23"/>
  <c r="BW2474" i="23"/>
  <c r="BV2475" i="23"/>
  <c r="BW2475" i="23"/>
  <c r="BV2476" i="23"/>
  <c r="BW2476" i="23"/>
  <c r="BV2477" i="23"/>
  <c r="BW2477" i="23"/>
  <c r="BV2478" i="23"/>
  <c r="BW2478" i="23"/>
  <c r="BV2479" i="23"/>
  <c r="BW2479" i="23"/>
  <c r="BV2480" i="23"/>
  <c r="BW2480" i="23"/>
  <c r="BV2481" i="23"/>
  <c r="BW2481" i="23"/>
  <c r="BV2482" i="23"/>
  <c r="BW2482" i="23"/>
  <c r="BV2483" i="23"/>
  <c r="BW2483" i="23"/>
  <c r="BV2484" i="23"/>
  <c r="BW2484" i="23"/>
  <c r="BV2485" i="23"/>
  <c r="BW2485" i="23"/>
  <c r="BV2486" i="23"/>
  <c r="BW2486" i="23"/>
  <c r="BV2487" i="23"/>
  <c r="BW2487" i="23"/>
  <c r="BV2488" i="23"/>
  <c r="BW2488" i="23"/>
  <c r="BV2489" i="23"/>
  <c r="BW2489" i="23"/>
  <c r="BV2490" i="23"/>
  <c r="BW2490" i="23"/>
  <c r="BV2491" i="23"/>
  <c r="BW2491" i="23"/>
  <c r="BV2492" i="23"/>
  <c r="BW2492" i="23"/>
  <c r="BV2493" i="23"/>
  <c r="BW2493" i="23"/>
  <c r="BV2494" i="23"/>
  <c r="BW2494" i="23"/>
  <c r="BV2495" i="23"/>
  <c r="BW2495" i="23"/>
  <c r="BV2496" i="23"/>
  <c r="BW2496" i="23"/>
  <c r="BV2497" i="23"/>
  <c r="BW2497" i="23"/>
  <c r="BV2498" i="23"/>
  <c r="BW2498" i="23"/>
  <c r="BV2499" i="23"/>
  <c r="BW2499" i="23"/>
  <c r="BV2500" i="23"/>
  <c r="BW2500" i="23"/>
  <c r="BV2501" i="23"/>
  <c r="BW2501" i="23"/>
  <c r="BV2502" i="23"/>
  <c r="BW2502" i="23"/>
  <c r="BV2503" i="23"/>
  <c r="BW2503" i="23"/>
  <c r="BV2504" i="23"/>
  <c r="BW2504" i="23"/>
  <c r="BV2505" i="23"/>
  <c r="BW2505" i="23"/>
  <c r="BV2506" i="23"/>
  <c r="BW2506" i="23"/>
  <c r="BV2507" i="23"/>
  <c r="BW2507" i="23"/>
  <c r="BV2508" i="23"/>
  <c r="BW2508" i="23"/>
  <c r="BV2509" i="23"/>
  <c r="BW2509" i="23"/>
  <c r="BV2510" i="23"/>
  <c r="BW2510" i="23"/>
  <c r="BV2511" i="23"/>
  <c r="BW2511" i="23"/>
  <c r="BV2512" i="23"/>
  <c r="BW2512" i="23"/>
  <c r="BV2513" i="23"/>
  <c r="BW2513" i="23"/>
  <c r="BV2514" i="23"/>
  <c r="BW2514" i="23"/>
  <c r="BV2515" i="23"/>
  <c r="BW2515" i="23"/>
  <c r="BV2516" i="23"/>
  <c r="BW2516" i="23"/>
  <c r="BV2517" i="23"/>
  <c r="BW2517" i="23"/>
  <c r="BV2518" i="23"/>
  <c r="BW2518" i="23"/>
  <c r="BV2519" i="23"/>
  <c r="BW2519" i="23"/>
  <c r="BV2520" i="23"/>
  <c r="BW2520" i="23"/>
  <c r="BV2521" i="23"/>
  <c r="BW2521" i="23"/>
  <c r="BV2522" i="23"/>
  <c r="BW2522" i="23"/>
  <c r="BV2523" i="23"/>
  <c r="BW2523" i="23"/>
  <c r="BV2524" i="23"/>
  <c r="BW2524" i="23"/>
  <c r="BV2525" i="23"/>
  <c r="BW2525" i="23"/>
  <c r="BV2526" i="23"/>
  <c r="BW2526" i="23"/>
  <c r="BV2527" i="23"/>
  <c r="BW2527" i="23"/>
  <c r="BV2528" i="23"/>
  <c r="BW2528" i="23"/>
  <c r="BV2529" i="23"/>
  <c r="BW2529" i="23"/>
  <c r="BV2530" i="23"/>
  <c r="BW2530" i="23"/>
  <c r="BV2531" i="23"/>
  <c r="BW2531" i="23"/>
  <c r="BV2532" i="23"/>
  <c r="BW2532" i="23"/>
  <c r="BV2533" i="23"/>
  <c r="BW2533" i="23"/>
  <c r="B18" i="11" l="1"/>
  <c r="B16" i="11"/>
  <c r="B14" i="11"/>
  <c r="B19" i="11"/>
  <c r="B11" i="11"/>
  <c r="B9" i="11"/>
  <c r="B7" i="11"/>
  <c r="B13" i="11"/>
  <c r="B17" i="11"/>
  <c r="B15" i="11"/>
  <c r="B12" i="11"/>
  <c r="B10" i="11"/>
  <c r="BW34" i="23"/>
  <c r="BV34" i="23"/>
  <c r="B6" i="7" l="1"/>
  <c r="B8" i="7"/>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914" i="12"/>
  <c r="A915" i="12"/>
  <c r="A916" i="12"/>
  <c r="A917" i="12"/>
  <c r="A918" i="12"/>
  <c r="A919" i="12"/>
  <c r="A920"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A946" i="12"/>
  <c r="A947" i="12"/>
  <c r="A948" i="12"/>
  <c r="A949" i="12"/>
  <c r="A950" i="12"/>
  <c r="A951" i="12"/>
  <c r="A952" i="12"/>
  <c r="A953" i="12"/>
  <c r="A954" i="12"/>
  <c r="A955" i="12"/>
  <c r="A956" i="12"/>
  <c r="A957" i="12"/>
  <c r="A958" i="12"/>
  <c r="A959" i="12"/>
  <c r="A960" i="12"/>
  <c r="A961" i="12"/>
  <c r="A962" i="12"/>
  <c r="A963" i="12"/>
  <c r="A964" i="12"/>
  <c r="A965" i="12"/>
  <c r="A966" i="12"/>
  <c r="A967" i="12"/>
  <c r="A968" i="12"/>
  <c r="A969" i="12"/>
  <c r="A970"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 r="A1029" i="12"/>
  <c r="A1030" i="12"/>
  <c r="A1031" i="12"/>
  <c r="A1032" i="12"/>
  <c r="A1033" i="12"/>
  <c r="A1034" i="12"/>
  <c r="A1035" i="12"/>
  <c r="A1036" i="12"/>
  <c r="A1037" i="12"/>
  <c r="A1038" i="12"/>
  <c r="A1039" i="12"/>
  <c r="A1040" i="12"/>
  <c r="A1041" i="12"/>
  <c r="A1042" i="12"/>
  <c r="A1043" i="12"/>
  <c r="A1044" i="12"/>
  <c r="A1045" i="12"/>
  <c r="A1046" i="12"/>
  <c r="A1047" i="12"/>
  <c r="A1048" i="12"/>
  <c r="A1049" i="12"/>
  <c r="A1050" i="12"/>
  <c r="A1051" i="12"/>
  <c r="A1052" i="12"/>
  <c r="A1053" i="12"/>
  <c r="A1054" i="12"/>
  <c r="A1055" i="12"/>
  <c r="A1056" i="12"/>
  <c r="A1057" i="12"/>
  <c r="A1058" i="12"/>
  <c r="A1059" i="12"/>
  <c r="A1060" i="12"/>
  <c r="A1061" i="12"/>
  <c r="A1062" i="12"/>
  <c r="A1063" i="12"/>
  <c r="A1064" i="12"/>
  <c r="A1065" i="12"/>
  <c r="A1066" i="12"/>
  <c r="A1067" i="12"/>
  <c r="A1068" i="12"/>
  <c r="A1069" i="12"/>
  <c r="A1070" i="12"/>
  <c r="A1071" i="12"/>
  <c r="A1072" i="12"/>
  <c r="A1073" i="12"/>
  <c r="A1074" i="12"/>
  <c r="A1075" i="12"/>
  <c r="A1076" i="12"/>
  <c r="A1077" i="12"/>
  <c r="A1078" i="12"/>
  <c r="A1079" i="12"/>
  <c r="A1080" i="12"/>
  <c r="A1081" i="12"/>
  <c r="A1082" i="12"/>
  <c r="A1083" i="12"/>
  <c r="A1084" i="12"/>
  <c r="A1085" i="12"/>
  <c r="A1086" i="12"/>
  <c r="A1087" i="12"/>
  <c r="A1088" i="12"/>
  <c r="A1089" i="12"/>
  <c r="A1090" i="12"/>
  <c r="A1091" i="12"/>
  <c r="A1092" i="12"/>
  <c r="A1093" i="12"/>
  <c r="A1094" i="12"/>
  <c r="A1095" i="12"/>
  <c r="A1096" i="12"/>
  <c r="A1097" i="12"/>
  <c r="A1098" i="12"/>
  <c r="A1099" i="12"/>
  <c r="A1100" i="12"/>
  <c r="A1101" i="12"/>
  <c r="A1102" i="12"/>
  <c r="A1103" i="12"/>
  <c r="A1104" i="12"/>
  <c r="A1105" i="12"/>
  <c r="A1106" i="12"/>
  <c r="A1107" i="12"/>
  <c r="A1108" i="12"/>
  <c r="A1109" i="12"/>
  <c r="A1110" i="12"/>
  <c r="A1111" i="12"/>
  <c r="A1112" i="12"/>
  <c r="A1113" i="12"/>
  <c r="A1114" i="12"/>
  <c r="A1115" i="12"/>
  <c r="A1116" i="12"/>
  <c r="A1117" i="12"/>
  <c r="A1118" i="12"/>
  <c r="A1119" i="12"/>
  <c r="A1120" i="12"/>
  <c r="A1121" i="12"/>
  <c r="A1122" i="12"/>
  <c r="A1123" i="12"/>
  <c r="A1124" i="12"/>
  <c r="A1125" i="12"/>
  <c r="A1126" i="12"/>
  <c r="A1127" i="12"/>
  <c r="A1128" i="12"/>
  <c r="A1129" i="12"/>
  <c r="A1130" i="12"/>
  <c r="A1131" i="12"/>
  <c r="A1132" i="12"/>
  <c r="A1133" i="12"/>
  <c r="A1134" i="12"/>
  <c r="A1135" i="12"/>
  <c r="A1136" i="12"/>
  <c r="A1137" i="12"/>
  <c r="A1138" i="12"/>
  <c r="A1139" i="12"/>
  <c r="A1140" i="12"/>
  <c r="A1141" i="12"/>
  <c r="A1142" i="12"/>
  <c r="A1143" i="12"/>
  <c r="A1144" i="12"/>
  <c r="A1145" i="12"/>
  <c r="A1146" i="12"/>
  <c r="A1147" i="12"/>
  <c r="A1148" i="12"/>
  <c r="A1149" i="12"/>
  <c r="A1150" i="12"/>
  <c r="A1151" i="12"/>
  <c r="A1152" i="12"/>
  <c r="A1153" i="12"/>
  <c r="A1154" i="12"/>
  <c r="A1155" i="12"/>
  <c r="A1156" i="12"/>
  <c r="A1157" i="12"/>
  <c r="A1158" i="12"/>
  <c r="A1159" i="12"/>
  <c r="A1160" i="12"/>
  <c r="A1161" i="12"/>
  <c r="A1162" i="12"/>
  <c r="A1163" i="12"/>
  <c r="A1164" i="12"/>
  <c r="A1165" i="12"/>
  <c r="A1166" i="12"/>
  <c r="A1167" i="12"/>
  <c r="A1168" i="12"/>
  <c r="A1169" i="12"/>
  <c r="A1170" i="12"/>
  <c r="A1171" i="12"/>
  <c r="A1172" i="12"/>
  <c r="A1173" i="12"/>
  <c r="A1174" i="12"/>
  <c r="A1175" i="12"/>
  <c r="A1176" i="12"/>
  <c r="A1177" i="12"/>
  <c r="A1178" i="12"/>
  <c r="A1179" i="12"/>
  <c r="A1180" i="12"/>
  <c r="A1181" i="12"/>
  <c r="A1182" i="12"/>
  <c r="A1183" i="12"/>
  <c r="A1184" i="12"/>
  <c r="A1185" i="12"/>
  <c r="A1186" i="12"/>
  <c r="A1187" i="12"/>
  <c r="A1188" i="12"/>
  <c r="A1189" i="12"/>
  <c r="A1190" i="12"/>
  <c r="A1191" i="12"/>
  <c r="A1192" i="12"/>
  <c r="A1193" i="12"/>
  <c r="A1194" i="12"/>
  <c r="A1195" i="12"/>
  <c r="A1196" i="12"/>
  <c r="A1197" i="12"/>
  <c r="A1198" i="12"/>
  <c r="A1199" i="12"/>
  <c r="A1200" i="12"/>
  <c r="A1201" i="12"/>
  <c r="A1202" i="12"/>
  <c r="A1203" i="12"/>
  <c r="A1204" i="12"/>
  <c r="A1205" i="12"/>
  <c r="A1206" i="12"/>
  <c r="A1207" i="12"/>
  <c r="A1208" i="12"/>
  <c r="A1209" i="12"/>
  <c r="A1210" i="12"/>
  <c r="A1211" i="12"/>
  <c r="A1212" i="12"/>
  <c r="A1213" i="12"/>
  <c r="A1214" i="12"/>
  <c r="A1215" i="12"/>
  <c r="A1216" i="12"/>
  <c r="A1217" i="12"/>
  <c r="A1218" i="12"/>
  <c r="A1219" i="12"/>
  <c r="A1220" i="12"/>
  <c r="A1221" i="12"/>
  <c r="A1222" i="12"/>
  <c r="A1223" i="12"/>
  <c r="A1224" i="12"/>
  <c r="A1225" i="12"/>
  <c r="A1226" i="12"/>
  <c r="A1227" i="12"/>
  <c r="A1228" i="12"/>
  <c r="A1229" i="12"/>
  <c r="A1230" i="12"/>
  <c r="A1231" i="12"/>
  <c r="A1232" i="12"/>
  <c r="A1233" i="12"/>
  <c r="A1234" i="12"/>
  <c r="A1235" i="12"/>
  <c r="A1236" i="12"/>
  <c r="A1237" i="12"/>
  <c r="A1238" i="12"/>
  <c r="A1239" i="12"/>
  <c r="A1240" i="12"/>
  <c r="A1241" i="12"/>
  <c r="A1242" i="12"/>
  <c r="A1243" i="12"/>
  <c r="A1244" i="12"/>
  <c r="A1245" i="12"/>
  <c r="A1246" i="12"/>
  <c r="A1247" i="12"/>
  <c r="A1248" i="12"/>
  <c r="A1249" i="12"/>
  <c r="A1250" i="12"/>
  <c r="A1251" i="12"/>
  <c r="A1252" i="12"/>
  <c r="A1253" i="12"/>
  <c r="A1254" i="12"/>
  <c r="A1255" i="12"/>
  <c r="A1256" i="12"/>
  <c r="A1257" i="12"/>
  <c r="A1258" i="12"/>
  <c r="A1259" i="12"/>
  <c r="A1260" i="12"/>
  <c r="A1261" i="12"/>
  <c r="A1262" i="12"/>
  <c r="A1263" i="12"/>
  <c r="A1264" i="12"/>
  <c r="A1265" i="12"/>
  <c r="A1266" i="12"/>
  <c r="A1267" i="12"/>
  <c r="A1268" i="12"/>
  <c r="A1269" i="12"/>
  <c r="A1270" i="12"/>
  <c r="A1271" i="12"/>
  <c r="A1272" i="12"/>
  <c r="A1273" i="12"/>
  <c r="A1274" i="12"/>
  <c r="A1275" i="12"/>
  <c r="A1276" i="12"/>
  <c r="A1277" i="12"/>
  <c r="A1278" i="12"/>
  <c r="A1279" i="12"/>
  <c r="A1280" i="12"/>
  <c r="A1281" i="12"/>
  <c r="A1282" i="12"/>
  <c r="A1283" i="12"/>
  <c r="A1284" i="12"/>
  <c r="A1285" i="12"/>
  <c r="A1286" i="12"/>
  <c r="A1287" i="12"/>
  <c r="A1288" i="12"/>
  <c r="A1289" i="12"/>
  <c r="A1290" i="12"/>
  <c r="A1291" i="12"/>
  <c r="A1292" i="12"/>
  <c r="A1293" i="12"/>
  <c r="A1294" i="12"/>
  <c r="A1295" i="12"/>
  <c r="A1296" i="12"/>
  <c r="A1297" i="12"/>
  <c r="A1298" i="12"/>
  <c r="A1299" i="12"/>
  <c r="A1300" i="12"/>
  <c r="A1301" i="12"/>
  <c r="A1302" i="12"/>
  <c r="A1303" i="12"/>
  <c r="A1304" i="12"/>
  <c r="A1305" i="12"/>
  <c r="A1306" i="12"/>
  <c r="A1307" i="12"/>
  <c r="A1308" i="12"/>
  <c r="A1309" i="12"/>
  <c r="A1310" i="12"/>
  <c r="A1311" i="12"/>
  <c r="A1312" i="12"/>
  <c r="A1313" i="12"/>
  <c r="A1314" i="12"/>
  <c r="A1315" i="12"/>
  <c r="A1316" i="12"/>
  <c r="A1317" i="12"/>
  <c r="A1318" i="12"/>
  <c r="A1319" i="12"/>
  <c r="A1320" i="12"/>
  <c r="A1321" i="12"/>
  <c r="A1322" i="12"/>
  <c r="A1323" i="12"/>
  <c r="A1324" i="12"/>
  <c r="A1325" i="12"/>
  <c r="A1326" i="12"/>
  <c r="A1327" i="12"/>
  <c r="A1328" i="12"/>
  <c r="A1329" i="12"/>
  <c r="A1330" i="12"/>
  <c r="A1331" i="12"/>
  <c r="A1332" i="12"/>
  <c r="A1333" i="12"/>
  <c r="A1334" i="12"/>
  <c r="A1335" i="12"/>
  <c r="A1336" i="12"/>
  <c r="A1337" i="12"/>
  <c r="A1338" i="12"/>
  <c r="A1339" i="12"/>
  <c r="A1340" i="12"/>
  <c r="A1341" i="12"/>
  <c r="A1342" i="12"/>
  <c r="A1343" i="12"/>
  <c r="A1344" i="12"/>
  <c r="A1345" i="12"/>
  <c r="A1346" i="12"/>
  <c r="A1347" i="12"/>
  <c r="A1348" i="12"/>
  <c r="A1349" i="12"/>
  <c r="A1350" i="12"/>
  <c r="A1351" i="12"/>
  <c r="A1352" i="12"/>
  <c r="A1353" i="12"/>
  <c r="A1354" i="12"/>
  <c r="A1355" i="12"/>
  <c r="A1356" i="12"/>
  <c r="A1357" i="12"/>
  <c r="A1358" i="12"/>
  <c r="A1359" i="12"/>
  <c r="A1360" i="12"/>
  <c r="A1361" i="12"/>
  <c r="A1362" i="12"/>
  <c r="A1363" i="12"/>
  <c r="A1364" i="12"/>
  <c r="A1365" i="12"/>
  <c r="A1366" i="12"/>
  <c r="A1367" i="12"/>
  <c r="A1368" i="12"/>
  <c r="A1369" i="12"/>
  <c r="A1370" i="12"/>
  <c r="A1371" i="12"/>
  <c r="A1372" i="12"/>
  <c r="A1373" i="12"/>
  <c r="A1374" i="12"/>
  <c r="A1375" i="12"/>
  <c r="A1376" i="12"/>
  <c r="A1377" i="12"/>
  <c r="A1378" i="12"/>
  <c r="A1379" i="12"/>
  <c r="A1380" i="12"/>
  <c r="A1381" i="12"/>
  <c r="A1382" i="12"/>
  <c r="A1383" i="12"/>
  <c r="A1384" i="12"/>
  <c r="A1385" i="12"/>
  <c r="A1386" i="12"/>
  <c r="A1387" i="12"/>
  <c r="A1388" i="12"/>
  <c r="A1389" i="12"/>
  <c r="A1390" i="12"/>
  <c r="A1391" i="12"/>
  <c r="A1392" i="12"/>
  <c r="A1393" i="12"/>
  <c r="A1394" i="12"/>
  <c r="A1395" i="12"/>
  <c r="A1396" i="12"/>
  <c r="A1397" i="12"/>
  <c r="A1398" i="12"/>
  <c r="A1399" i="12"/>
  <c r="A1400" i="12"/>
  <c r="A1401" i="12"/>
  <c r="A1402" i="12"/>
  <c r="A1403" i="12"/>
  <c r="A1404" i="12"/>
  <c r="A1405" i="12"/>
  <c r="A1406" i="12"/>
  <c r="A1407" i="12"/>
  <c r="A1408" i="12"/>
  <c r="A1409" i="12"/>
  <c r="A1410" i="12"/>
  <c r="A1411" i="12"/>
  <c r="A1412" i="12"/>
  <c r="A1413" i="12"/>
  <c r="A1414" i="12"/>
  <c r="A1415" i="12"/>
  <c r="A1416" i="12"/>
  <c r="A1417" i="12"/>
  <c r="A1418" i="12"/>
  <c r="A1419" i="12"/>
  <c r="A1420" i="12"/>
  <c r="A1421" i="12"/>
  <c r="A1422" i="12"/>
  <c r="A1423" i="12"/>
  <c r="A1424" i="12"/>
  <c r="A1425" i="12"/>
  <c r="A1426" i="12"/>
  <c r="A1427" i="12"/>
  <c r="A1428" i="12"/>
  <c r="A1429" i="12"/>
  <c r="A1430" i="12"/>
  <c r="A1431" i="12"/>
  <c r="A1432" i="12"/>
  <c r="A1433" i="12"/>
  <c r="A1434" i="12"/>
  <c r="A1435" i="12"/>
  <c r="A1436" i="12"/>
  <c r="A1437" i="12"/>
  <c r="A1438" i="12"/>
  <c r="A1439" i="12"/>
  <c r="A1440" i="12"/>
  <c r="A1441" i="12"/>
  <c r="A1442" i="12"/>
  <c r="A1443" i="12"/>
  <c r="A1444" i="12"/>
  <c r="A1445" i="12"/>
  <c r="A1446" i="12"/>
  <c r="A1447" i="12"/>
  <c r="A1448" i="12"/>
  <c r="A1449" i="12"/>
  <c r="A1450" i="12"/>
  <c r="A1451" i="12"/>
  <c r="A1452" i="12"/>
  <c r="A1453" i="12"/>
  <c r="A1454" i="12"/>
  <c r="A1455" i="12"/>
  <c r="A1456" i="12"/>
  <c r="A1457" i="12"/>
  <c r="A1458" i="12"/>
  <c r="A1459" i="12"/>
  <c r="A1460" i="12"/>
  <c r="A1461" i="12"/>
  <c r="A1462" i="12"/>
  <c r="A1463" i="12"/>
  <c r="A1464" i="12"/>
  <c r="A1465" i="12"/>
  <c r="A1466" i="12"/>
  <c r="A1467" i="12"/>
  <c r="A1468" i="12"/>
  <c r="A1469" i="12"/>
  <c r="A1470" i="12"/>
  <c r="A1471" i="12"/>
  <c r="A1472" i="12"/>
  <c r="A1473" i="12"/>
  <c r="A1474" i="12"/>
  <c r="A1475" i="12"/>
  <c r="A1476" i="12"/>
  <c r="A1477" i="12"/>
  <c r="A1478" i="12"/>
  <c r="A1479" i="12"/>
  <c r="A1480" i="12"/>
  <c r="A1481" i="12"/>
  <c r="A1482" i="12"/>
  <c r="A1483" i="12"/>
  <c r="A1484" i="12"/>
  <c r="A1485" i="12"/>
  <c r="A1486" i="12"/>
  <c r="A1487" i="12"/>
  <c r="A1488" i="12"/>
  <c r="A1489" i="12"/>
  <c r="A1490" i="12"/>
  <c r="A1491" i="12"/>
  <c r="A1492" i="12"/>
  <c r="A1493" i="12"/>
  <c r="A1494" i="12"/>
  <c r="A1495" i="12"/>
  <c r="A1496" i="12"/>
  <c r="A1497" i="12"/>
  <c r="A1498" i="12"/>
  <c r="A1499" i="12"/>
  <c r="A1500" i="12"/>
  <c r="A1501" i="12"/>
  <c r="A1502" i="12"/>
  <c r="A1503" i="12"/>
  <c r="A1504" i="12"/>
  <c r="A1505" i="12"/>
  <c r="A1506" i="12"/>
  <c r="A1507" i="12"/>
  <c r="A1508" i="12"/>
  <c r="A1509" i="12"/>
  <c r="A1510" i="12"/>
  <c r="A1511" i="12"/>
  <c r="A1512" i="12"/>
  <c r="A1513" i="12"/>
  <c r="A1514" i="12"/>
  <c r="A1515" i="12"/>
  <c r="A1516" i="12"/>
  <c r="A1517" i="12"/>
  <c r="A1518" i="12"/>
  <c r="A1519" i="12"/>
  <c r="A1520" i="12"/>
  <c r="A1521" i="12"/>
  <c r="A1522" i="12"/>
  <c r="A1523" i="12"/>
  <c r="A1524" i="12"/>
  <c r="A1525" i="12"/>
  <c r="A1526" i="12"/>
  <c r="A1527" i="12"/>
  <c r="A1528" i="12"/>
  <c r="A1529" i="12"/>
  <c r="A1530" i="12"/>
  <c r="A1531" i="12"/>
  <c r="A1532" i="12"/>
  <c r="A1533" i="12"/>
  <c r="A1534" i="12"/>
  <c r="A1535" i="12"/>
  <c r="A1536" i="12"/>
  <c r="A1537" i="12"/>
  <c r="A1538" i="12"/>
  <c r="A1539" i="12"/>
  <c r="A1540" i="12"/>
  <c r="A1541" i="12"/>
  <c r="A1542" i="12"/>
  <c r="A1543" i="12"/>
  <c r="A1544" i="12"/>
  <c r="A1545" i="12"/>
  <c r="A1546" i="12"/>
  <c r="A1547" i="12"/>
  <c r="A1548" i="12"/>
  <c r="A1549" i="12"/>
  <c r="A1550" i="12"/>
  <c r="A1551" i="12"/>
  <c r="A1552" i="12"/>
  <c r="A1553" i="12"/>
  <c r="A1554" i="12"/>
  <c r="A1555" i="12"/>
  <c r="A1556" i="12"/>
  <c r="A1557" i="12"/>
  <c r="A1558" i="12"/>
  <c r="A1559" i="12"/>
  <c r="A1560" i="12"/>
  <c r="A1561" i="12"/>
  <c r="A1562" i="12"/>
  <c r="A1563" i="12"/>
  <c r="A1564" i="12"/>
  <c r="A1565" i="12"/>
  <c r="A1566" i="12"/>
  <c r="A1567" i="12"/>
  <c r="A1568" i="12"/>
  <c r="A1569" i="12"/>
  <c r="A1570" i="12"/>
  <c r="A1571" i="12"/>
  <c r="A1572" i="12"/>
  <c r="A1573" i="12"/>
  <c r="A1574" i="12"/>
  <c r="A1575" i="12"/>
  <c r="A1576" i="12"/>
  <c r="A1577" i="12"/>
  <c r="A1578" i="12"/>
  <c r="A1579" i="12"/>
  <c r="A1580" i="12"/>
  <c r="A1581" i="12"/>
  <c r="A1582" i="12"/>
  <c r="A1583" i="12"/>
  <c r="A1584" i="12"/>
  <c r="A1585" i="12"/>
  <c r="A1586" i="12"/>
  <c r="A1587" i="12"/>
  <c r="A1588" i="12"/>
  <c r="A1589" i="12"/>
  <c r="A1590" i="12"/>
  <c r="A1591" i="12"/>
  <c r="A1592" i="12"/>
  <c r="A1593" i="12"/>
  <c r="A1594" i="12"/>
  <c r="A1595" i="12"/>
  <c r="A1596" i="12"/>
  <c r="A1597" i="12"/>
  <c r="A1598" i="12"/>
  <c r="A1599" i="12"/>
  <c r="A1600" i="12"/>
  <c r="A1601" i="12"/>
  <c r="A1602" i="12"/>
  <c r="A1603" i="12"/>
  <c r="A1604" i="12"/>
  <c r="A1605" i="12"/>
  <c r="A1606" i="12"/>
  <c r="A1607" i="12"/>
  <c r="A1608" i="12"/>
  <c r="A1609" i="12"/>
  <c r="A1610" i="12"/>
  <c r="A1611" i="12"/>
  <c r="A1612" i="12"/>
  <c r="A1613" i="12"/>
  <c r="A1614" i="12"/>
  <c r="A1615" i="12"/>
  <c r="A1616" i="12"/>
  <c r="A1617" i="12"/>
  <c r="A1618" i="12"/>
  <c r="A1619" i="12"/>
  <c r="A1620" i="12"/>
  <c r="A1621" i="12"/>
  <c r="A1622" i="12"/>
  <c r="A1623" i="12"/>
  <c r="A1624" i="12"/>
  <c r="A1625" i="12"/>
  <c r="A1626" i="12"/>
  <c r="A1627" i="12"/>
  <c r="A1628" i="12"/>
  <c r="A1629" i="12"/>
  <c r="A1630" i="12"/>
  <c r="A1631" i="12"/>
  <c r="A1632" i="12"/>
  <c r="A1633" i="12"/>
  <c r="A1634" i="12"/>
  <c r="A1635" i="12"/>
  <c r="A1636" i="12"/>
  <c r="A1637" i="12"/>
  <c r="A1638" i="12"/>
  <c r="A1639" i="12"/>
  <c r="A1640" i="12"/>
  <c r="A1641" i="12"/>
  <c r="A1642" i="12"/>
  <c r="A1643" i="12"/>
  <c r="A1644" i="12"/>
  <c r="A1645" i="12"/>
  <c r="A1646" i="12"/>
  <c r="A1647" i="12"/>
  <c r="A1648" i="12"/>
  <c r="A1649" i="12"/>
  <c r="A1650" i="12"/>
  <c r="A1651" i="12"/>
  <c r="A1652" i="12"/>
  <c r="A1653" i="12"/>
  <c r="A1654" i="12"/>
  <c r="A1655" i="12"/>
  <c r="A1656" i="12"/>
  <c r="A1657" i="12"/>
  <c r="A1658" i="12"/>
  <c r="A1659" i="12"/>
  <c r="A1660" i="12"/>
  <c r="A1661" i="12"/>
  <c r="A1662" i="12"/>
  <c r="A1663" i="12"/>
  <c r="A1664" i="12"/>
  <c r="A1665" i="12"/>
  <c r="A1666" i="12"/>
  <c r="A1667" i="12"/>
  <c r="A1668" i="12"/>
  <c r="A1669" i="12"/>
  <c r="A1670" i="12"/>
  <c r="A1671" i="12"/>
  <c r="A1672" i="12"/>
  <c r="A1673" i="12"/>
  <c r="A1674" i="12"/>
  <c r="A1675" i="12"/>
  <c r="A1676" i="12"/>
  <c r="A1677" i="12"/>
  <c r="A1678" i="12"/>
  <c r="A1679" i="12"/>
  <c r="A1680" i="12"/>
  <c r="A1681" i="12"/>
  <c r="A1682" i="12"/>
  <c r="A1683" i="12"/>
  <c r="A1684" i="12"/>
  <c r="A1685" i="12"/>
  <c r="A1686" i="12"/>
  <c r="A1687" i="12"/>
  <c r="A1688" i="12"/>
  <c r="A1689" i="12"/>
  <c r="A1690" i="12"/>
  <c r="A1691" i="12"/>
  <c r="A1692" i="12"/>
  <c r="A1693" i="12"/>
  <c r="A1694" i="12"/>
  <c r="A1695" i="12"/>
  <c r="A1696" i="12"/>
  <c r="A1697" i="12"/>
  <c r="A1698" i="12"/>
  <c r="A1699" i="12"/>
  <c r="A1700" i="12"/>
  <c r="A1701" i="12"/>
  <c r="A1702" i="12"/>
  <c r="A1703" i="12"/>
  <c r="A1704" i="12"/>
  <c r="A1705" i="12"/>
  <c r="A1706" i="12"/>
  <c r="A1707" i="12"/>
  <c r="A1708" i="12"/>
  <c r="A1709" i="12"/>
  <c r="A1710" i="12"/>
  <c r="A1711" i="12"/>
  <c r="A1712" i="12"/>
  <c r="A1713" i="12"/>
  <c r="A1714" i="12"/>
  <c r="A1715" i="12"/>
  <c r="A1716" i="12"/>
  <c r="A1717" i="12"/>
  <c r="A1718" i="12"/>
  <c r="A1719" i="12"/>
  <c r="A1720" i="12"/>
  <c r="A1721" i="12"/>
  <c r="A1722" i="12"/>
  <c r="A1723" i="12"/>
  <c r="A1724" i="12"/>
  <c r="A1725" i="12"/>
  <c r="A1726" i="12"/>
  <c r="A1727" i="12"/>
  <c r="A1728" i="12"/>
  <c r="A1729" i="12"/>
  <c r="A1730" i="12"/>
  <c r="A1731" i="12"/>
  <c r="A1732" i="12"/>
  <c r="A1733" i="12"/>
  <c r="A1734" i="12"/>
  <c r="A1735" i="12"/>
  <c r="A1736" i="12"/>
  <c r="A1737" i="12"/>
  <c r="A1738" i="12"/>
  <c r="A1739" i="12"/>
  <c r="A1740" i="12"/>
  <c r="A1741" i="12"/>
  <c r="A1742" i="12"/>
  <c r="A1743" i="12"/>
  <c r="A1744" i="12"/>
  <c r="A1745" i="12"/>
  <c r="A1746" i="12"/>
  <c r="A1747" i="12"/>
  <c r="A1748" i="12"/>
  <c r="A1749" i="12"/>
  <c r="A1750" i="12"/>
  <c r="A1751" i="12"/>
  <c r="A1752" i="12"/>
  <c r="A1753" i="12"/>
  <c r="A1754" i="12"/>
  <c r="A1755" i="12"/>
  <c r="A1756" i="12"/>
  <c r="A1757" i="12"/>
  <c r="A1758" i="12"/>
  <c r="A1759" i="12"/>
  <c r="A1760" i="12"/>
  <c r="A1761" i="12"/>
  <c r="A1762" i="12"/>
  <c r="A1763" i="12"/>
  <c r="A1764" i="12"/>
  <c r="A1765" i="12"/>
  <c r="A1766" i="12"/>
  <c r="A1767" i="12"/>
  <c r="A1768" i="12"/>
  <c r="A1769" i="12"/>
  <c r="A1770" i="12"/>
  <c r="A1771" i="12"/>
  <c r="A1772" i="12"/>
  <c r="A1773" i="12"/>
  <c r="A1774" i="12"/>
  <c r="A1775" i="12"/>
  <c r="A1776" i="12"/>
  <c r="A1777" i="12"/>
  <c r="A1778" i="12"/>
  <c r="A1779" i="12"/>
  <c r="A1780" i="12"/>
  <c r="A1781" i="12"/>
  <c r="A1782" i="12"/>
  <c r="A1783" i="12"/>
  <c r="A1784" i="12"/>
  <c r="A1785" i="12"/>
  <c r="A1786" i="12"/>
  <c r="A1787" i="12"/>
  <c r="A1788" i="12"/>
  <c r="A1789" i="12"/>
  <c r="A1790" i="12"/>
  <c r="A1791" i="12"/>
  <c r="A1792" i="12"/>
  <c r="A1793" i="12"/>
  <c r="A1794" i="12"/>
  <c r="A1795" i="12"/>
  <c r="A1796" i="12"/>
  <c r="A1797" i="12"/>
  <c r="A1798" i="12"/>
  <c r="A1799" i="12"/>
  <c r="A1800" i="12"/>
  <c r="A1801" i="12"/>
  <c r="A1802" i="12"/>
  <c r="A1803" i="12"/>
  <c r="A1804" i="12"/>
  <c r="A1805" i="12"/>
  <c r="A1806" i="12"/>
  <c r="A1807" i="12"/>
  <c r="A1808" i="12"/>
  <c r="A1809" i="12"/>
  <c r="A1810" i="12"/>
  <c r="A1811" i="12"/>
  <c r="A1812" i="12"/>
  <c r="A1813" i="12"/>
  <c r="A1814" i="12"/>
  <c r="A1815" i="12"/>
  <c r="A1816" i="12"/>
  <c r="A1817" i="12"/>
  <c r="A1818" i="12"/>
  <c r="A1819" i="12"/>
  <c r="A1820" i="12"/>
  <c r="A1821" i="12"/>
  <c r="A1822" i="12"/>
  <c r="A1823" i="12"/>
  <c r="A1824" i="12"/>
  <c r="A1825" i="12"/>
  <c r="A1826" i="12"/>
  <c r="A1827" i="12"/>
  <c r="A1828" i="12"/>
  <c r="A1829" i="12"/>
  <c r="A1830" i="12"/>
  <c r="A1831" i="12"/>
  <c r="A1832" i="12"/>
  <c r="A1833" i="12"/>
  <c r="A1834" i="12"/>
  <c r="A1835" i="12"/>
  <c r="A1836" i="12"/>
  <c r="A1837" i="12"/>
  <c r="A1838" i="12"/>
  <c r="A1839" i="12"/>
  <c r="A1840" i="12"/>
  <c r="A1841" i="12"/>
  <c r="A1842" i="12"/>
  <c r="A1843" i="12"/>
  <c r="A1844" i="12"/>
  <c r="A1845" i="12"/>
  <c r="A1846" i="12"/>
  <c r="A1847" i="12"/>
  <c r="A1848" i="12"/>
  <c r="A1849" i="12"/>
  <c r="A1850" i="12"/>
  <c r="A1851" i="12"/>
  <c r="A1852" i="12"/>
  <c r="A1853" i="12"/>
  <c r="A1854" i="12"/>
  <c r="A1855" i="12"/>
  <c r="A1856" i="12"/>
  <c r="A1857" i="12"/>
  <c r="A1858" i="12"/>
  <c r="A1859" i="12"/>
  <c r="A1860" i="12"/>
  <c r="A1861" i="12"/>
  <c r="A1862" i="12"/>
  <c r="A1863" i="12"/>
  <c r="A1864" i="12"/>
  <c r="A1865" i="12"/>
  <c r="A1866" i="12"/>
  <c r="A1867" i="12"/>
  <c r="A1868" i="12"/>
  <c r="A1869" i="12"/>
  <c r="A1870" i="12"/>
  <c r="A1871" i="12"/>
  <c r="A1872" i="12"/>
  <c r="A1873" i="12"/>
  <c r="A1874" i="12"/>
  <c r="A1875" i="12"/>
  <c r="A1876" i="12"/>
  <c r="A1877" i="12"/>
  <c r="A1878" i="12"/>
  <c r="A1879" i="12"/>
  <c r="A1880" i="12"/>
  <c r="A1881" i="12"/>
  <c r="A1882" i="12"/>
  <c r="A1883" i="12"/>
  <c r="A1884" i="12"/>
  <c r="A1885" i="12"/>
  <c r="A1886" i="12"/>
  <c r="A1887" i="12"/>
  <c r="A1888" i="12"/>
  <c r="A1889" i="12"/>
  <c r="A1890" i="12"/>
  <c r="A1891" i="12"/>
  <c r="A1892" i="12"/>
  <c r="A1893" i="12"/>
  <c r="A1894" i="12"/>
  <c r="A1895" i="12"/>
  <c r="A1896" i="12"/>
  <c r="A1897" i="12"/>
  <c r="A1898" i="12"/>
  <c r="A1899" i="12"/>
  <c r="A1900" i="12"/>
  <c r="A1901" i="12"/>
  <c r="A1902" i="12"/>
  <c r="A1903" i="12"/>
  <c r="A1904" i="12"/>
  <c r="A1905" i="12"/>
  <c r="A1906" i="12"/>
  <c r="A1907" i="12"/>
  <c r="A1908" i="12"/>
  <c r="A1909" i="12"/>
  <c r="A1910" i="12"/>
  <c r="A1911" i="12"/>
  <c r="A1912" i="12"/>
  <c r="A1913" i="12"/>
  <c r="A1914" i="12"/>
  <c r="A1915" i="12"/>
  <c r="A1916" i="12"/>
  <c r="A1917" i="12"/>
  <c r="A1918" i="12"/>
  <c r="A1919" i="12"/>
  <c r="A1920" i="12"/>
  <c r="A1921" i="12"/>
  <c r="A1922" i="12"/>
  <c r="A1923" i="12"/>
  <c r="A1924" i="12"/>
  <c r="A1925" i="12"/>
  <c r="A1926" i="12"/>
  <c r="A1927" i="12"/>
  <c r="A1928" i="12"/>
  <c r="A1929" i="12"/>
  <c r="A1930" i="12"/>
  <c r="A1931" i="12"/>
  <c r="A1932" i="12"/>
  <c r="A1933" i="12"/>
  <c r="A1934" i="12"/>
  <c r="A1935" i="12"/>
  <c r="A1936" i="12"/>
  <c r="A1937" i="12"/>
  <c r="A1938" i="12"/>
  <c r="A1939" i="12"/>
  <c r="A1940" i="12"/>
  <c r="A1941" i="12"/>
  <c r="A1942" i="12"/>
  <c r="A1943" i="12"/>
  <c r="A1944" i="12"/>
  <c r="A1945" i="12"/>
  <c r="A1946" i="12"/>
  <c r="A1947" i="12"/>
  <c r="A1948" i="12"/>
  <c r="A1949" i="12"/>
  <c r="A1950" i="12"/>
  <c r="A1951" i="12"/>
  <c r="A1952" i="12"/>
  <c r="A1953" i="12"/>
  <c r="A1954" i="12"/>
  <c r="A1955" i="12"/>
  <c r="A1956" i="12"/>
  <c r="A1957" i="12"/>
  <c r="A1958" i="12"/>
  <c r="A1959" i="12"/>
  <c r="A1960" i="12"/>
  <c r="A1961" i="12"/>
  <c r="A1962" i="12"/>
  <c r="A1963" i="12"/>
  <c r="A1964" i="12"/>
  <c r="A1965" i="12"/>
  <c r="A1966" i="12"/>
  <c r="A1967" i="12"/>
  <c r="A1968" i="12"/>
  <c r="A1969" i="12"/>
  <c r="A1970" i="12"/>
  <c r="A1971" i="12"/>
  <c r="A1972" i="12"/>
  <c r="A1973" i="12"/>
  <c r="A1974" i="12"/>
  <c r="A1975" i="12"/>
  <c r="A1976" i="12"/>
  <c r="A1977" i="12"/>
  <c r="A1978" i="12"/>
  <c r="A1979" i="12"/>
  <c r="A1980" i="12"/>
  <c r="A1981" i="12"/>
  <c r="A1982" i="12"/>
  <c r="A1983" i="12"/>
  <c r="A1984" i="12"/>
  <c r="A1985" i="12"/>
  <c r="A1986" i="12"/>
  <c r="A1987" i="12"/>
  <c r="A1988" i="12"/>
  <c r="A1989" i="12"/>
  <c r="A1990" i="12"/>
  <c r="A1991" i="12"/>
  <c r="A1992" i="12"/>
  <c r="A1993" i="12"/>
  <c r="A1994" i="12"/>
  <c r="A1995" i="12"/>
  <c r="A1996" i="12"/>
  <c r="A1997" i="12"/>
  <c r="A1998" i="12"/>
  <c r="A1999" i="12"/>
  <c r="A2000" i="12"/>
  <c r="A2001" i="12"/>
  <c r="A2002" i="12"/>
  <c r="A2003" i="12"/>
  <c r="A2004" i="12"/>
  <c r="A2005" i="12"/>
  <c r="A2006" i="12"/>
  <c r="A2007" i="12"/>
  <c r="A2008" i="12"/>
  <c r="A2009" i="12"/>
  <c r="A2010" i="12"/>
  <c r="A2011" i="12"/>
  <c r="A2012" i="12"/>
  <c r="A2013" i="12"/>
  <c r="A2014" i="12"/>
  <c r="A2015" i="12"/>
  <c r="A2016" i="12"/>
  <c r="A2017" i="12"/>
  <c r="A2018" i="12"/>
  <c r="A2019" i="12"/>
  <c r="A2020" i="12"/>
  <c r="A2021" i="12"/>
  <c r="A2022" i="12"/>
  <c r="A2023" i="12"/>
  <c r="A2024" i="12"/>
  <c r="A2025" i="12"/>
  <c r="A2026" i="12"/>
  <c r="A2027" i="12"/>
  <c r="A2028" i="12"/>
  <c r="A2029" i="12"/>
  <c r="A2030" i="12"/>
  <c r="A2031" i="12"/>
  <c r="A2032" i="12"/>
  <c r="A2033" i="12"/>
  <c r="A2034" i="12"/>
  <c r="A2035" i="12"/>
  <c r="A2036" i="12"/>
  <c r="A2037" i="12"/>
  <c r="A2038" i="12"/>
  <c r="A2039" i="12"/>
  <c r="A2040" i="12"/>
  <c r="A2041" i="12"/>
  <c r="A2042" i="12"/>
  <c r="A2043" i="12"/>
  <c r="A2044" i="12"/>
  <c r="A2045" i="12"/>
  <c r="A2046" i="12"/>
  <c r="A2047" i="12"/>
  <c r="A2048" i="12"/>
  <c r="A2049" i="12"/>
  <c r="A2050" i="12"/>
  <c r="A2051" i="12"/>
  <c r="A2052" i="12"/>
  <c r="A2053" i="12"/>
  <c r="A2054" i="12"/>
  <c r="A2055" i="12"/>
  <c r="A2056" i="12"/>
  <c r="A2057" i="12"/>
  <c r="A2058" i="12"/>
  <c r="A2059" i="12"/>
  <c r="A2060" i="12"/>
  <c r="A2061" i="12"/>
  <c r="A2062" i="12"/>
  <c r="A2063" i="12"/>
  <c r="A2064" i="12"/>
  <c r="A2065" i="12"/>
  <c r="A2066" i="12"/>
  <c r="A2067" i="12"/>
  <c r="A2068" i="12"/>
  <c r="A2069" i="12"/>
  <c r="A2070" i="12"/>
  <c r="A2071" i="12"/>
  <c r="A2072" i="12"/>
  <c r="A2073" i="12"/>
  <c r="A2074" i="12"/>
  <c r="A2075" i="12"/>
  <c r="A2076" i="12"/>
  <c r="A2077" i="12"/>
  <c r="A2078" i="12"/>
  <c r="A2079" i="12"/>
  <c r="A2080" i="12"/>
  <c r="A2081" i="12"/>
  <c r="A2082" i="12"/>
  <c r="A2083" i="12"/>
  <c r="A2084" i="12"/>
  <c r="A2085" i="12"/>
  <c r="A2086" i="12"/>
  <c r="A2087" i="12"/>
  <c r="A2088" i="12"/>
  <c r="A2089" i="12"/>
  <c r="A2090" i="12"/>
  <c r="A2091" i="12"/>
  <c r="A2092" i="12"/>
  <c r="A2093" i="12"/>
  <c r="A2094" i="12"/>
  <c r="A2095" i="12"/>
  <c r="A2096" i="12"/>
  <c r="A2097" i="12"/>
  <c r="A2098" i="12"/>
  <c r="A2099" i="12"/>
  <c r="A2100" i="12"/>
  <c r="A2101" i="12"/>
  <c r="A2102" i="12"/>
  <c r="A2103" i="12"/>
  <c r="A2104" i="12"/>
  <c r="A2105" i="12"/>
  <c r="A2106" i="12"/>
  <c r="A2107" i="12"/>
  <c r="A2108" i="12"/>
  <c r="A2109" i="12"/>
  <c r="A2110" i="12"/>
  <c r="A2111" i="12"/>
  <c r="A2112" i="12"/>
  <c r="A2113" i="12"/>
  <c r="A2114" i="12"/>
  <c r="A2115" i="12"/>
  <c r="A2116" i="12"/>
  <c r="A2117" i="12"/>
  <c r="A2118" i="12"/>
  <c r="A2119" i="12"/>
  <c r="A2120" i="12"/>
  <c r="A2121" i="12"/>
  <c r="A2122" i="12"/>
  <c r="A2123" i="12"/>
  <c r="A2124" i="12"/>
  <c r="A2125" i="12"/>
  <c r="A2126" i="12"/>
  <c r="A2127" i="12"/>
  <c r="A2128" i="12"/>
  <c r="A2129" i="12"/>
  <c r="A2130" i="12"/>
  <c r="A2131" i="12"/>
  <c r="A2132" i="12"/>
  <c r="A2133" i="12"/>
  <c r="A2134" i="12"/>
  <c r="A2135" i="12"/>
  <c r="A2136" i="12"/>
  <c r="A2137" i="12"/>
  <c r="A2138" i="12"/>
  <c r="A2139" i="12"/>
  <c r="A2140" i="12"/>
  <c r="A2141" i="12"/>
  <c r="A2142" i="12"/>
  <c r="A2143" i="12"/>
  <c r="A2144" i="12"/>
  <c r="A2145" i="12"/>
  <c r="A2146" i="12"/>
  <c r="A2147" i="12"/>
  <c r="A2148" i="12"/>
  <c r="A2149" i="12"/>
  <c r="A2150" i="12"/>
  <c r="A2151" i="12"/>
  <c r="A2152" i="12"/>
  <c r="A2153" i="12"/>
  <c r="A2154" i="12"/>
  <c r="A2155" i="12"/>
  <c r="A2156" i="12"/>
  <c r="A2157" i="12"/>
  <c r="A2158" i="12"/>
  <c r="A2159" i="12"/>
  <c r="A2160" i="12"/>
  <c r="A2161" i="12"/>
  <c r="A2162" i="12"/>
  <c r="A2163" i="12"/>
  <c r="A2164" i="12"/>
  <c r="A2165" i="12"/>
  <c r="A2166" i="12"/>
  <c r="A2167" i="12"/>
  <c r="A2168" i="12"/>
  <c r="A2169" i="12"/>
  <c r="A2170" i="12"/>
  <c r="A2171" i="12"/>
  <c r="A2172" i="12"/>
  <c r="A2173" i="12"/>
  <c r="A2174" i="12"/>
  <c r="A2175" i="12"/>
  <c r="A2176" i="12"/>
  <c r="A2177" i="12"/>
  <c r="A2178" i="12"/>
  <c r="A2179" i="12"/>
  <c r="A2180" i="12"/>
  <c r="A2181" i="12"/>
  <c r="A2182" i="12"/>
  <c r="A2183" i="12"/>
  <c r="A2184" i="12"/>
  <c r="A2185" i="12"/>
  <c r="A2186" i="12"/>
  <c r="A2187" i="12"/>
  <c r="A2188" i="12"/>
  <c r="A2189" i="12"/>
  <c r="A2190" i="12"/>
  <c r="A2191" i="12"/>
  <c r="A2192" i="12"/>
  <c r="A2193" i="12"/>
  <c r="A2194" i="12"/>
  <c r="A2195" i="12"/>
  <c r="A2196" i="12"/>
  <c r="A2197" i="12"/>
  <c r="A2198" i="12"/>
  <c r="A2199" i="12"/>
  <c r="A2200" i="12"/>
  <c r="A2201" i="12"/>
  <c r="A2202" i="12"/>
  <c r="A2203" i="12"/>
  <c r="A2204" i="12"/>
  <c r="A2205" i="12"/>
  <c r="A2206" i="12"/>
  <c r="A2207" i="12"/>
  <c r="A2208" i="12"/>
  <c r="A2209" i="12"/>
  <c r="A2210" i="12"/>
  <c r="A2211" i="12"/>
  <c r="A2212" i="12"/>
  <c r="A2213" i="12"/>
  <c r="A2214" i="12"/>
  <c r="A2215" i="12"/>
  <c r="A2216" i="12"/>
  <c r="A2217" i="12"/>
  <c r="A2218" i="12"/>
  <c r="A2219" i="12"/>
  <c r="A2220" i="12"/>
  <c r="A2221" i="12"/>
  <c r="A2222" i="12"/>
  <c r="A2223" i="12"/>
  <c r="A2224" i="12"/>
  <c r="A2225" i="12"/>
  <c r="A2226" i="12"/>
  <c r="A2227" i="12"/>
  <c r="A2228" i="12"/>
  <c r="A2229" i="12"/>
  <c r="A2230" i="12"/>
  <c r="A2231" i="12"/>
  <c r="A2232" i="12"/>
  <c r="A2233" i="12"/>
  <c r="A2234" i="12"/>
  <c r="A2235" i="12"/>
  <c r="A2236" i="12"/>
  <c r="A2237" i="12"/>
  <c r="A2238" i="12"/>
  <c r="A2239" i="12"/>
  <c r="A2240" i="12"/>
  <c r="A2241" i="12"/>
  <c r="A2242" i="12"/>
  <c r="A2243" i="12"/>
  <c r="A2244" i="12"/>
  <c r="A2245" i="12"/>
  <c r="A2246" i="12"/>
  <c r="A2247" i="12"/>
  <c r="A2248" i="12"/>
  <c r="A2249" i="12"/>
  <c r="A2250" i="12"/>
  <c r="A2251" i="12"/>
  <c r="A2252" i="12"/>
  <c r="A2253" i="12"/>
  <c r="A2254" i="12"/>
  <c r="A2255" i="12"/>
  <c r="A2256" i="12"/>
  <c r="A2257" i="12"/>
  <c r="A2258" i="12"/>
  <c r="A2259" i="12"/>
  <c r="A2260" i="12"/>
  <c r="A2261" i="12"/>
  <c r="A2262" i="12"/>
  <c r="A2263" i="12"/>
  <c r="A2264" i="12"/>
  <c r="A2265" i="12"/>
  <c r="A2266" i="12"/>
  <c r="A2267" i="12"/>
  <c r="A2268" i="12"/>
  <c r="A2269" i="12"/>
  <c r="A2270" i="12"/>
  <c r="A2271" i="12"/>
  <c r="A2272" i="12"/>
  <c r="A2273" i="12"/>
  <c r="A2274" i="12"/>
  <c r="A2275" i="12"/>
  <c r="A2276" i="12"/>
  <c r="A2277" i="12"/>
  <c r="A2278" i="12"/>
  <c r="A2279" i="12"/>
  <c r="A2280" i="12"/>
  <c r="A2281" i="12"/>
  <c r="A2282" i="12"/>
  <c r="A2283" i="12"/>
  <c r="A2284" i="12"/>
  <c r="A2285" i="12"/>
  <c r="A2286" i="12"/>
  <c r="A2287" i="12"/>
  <c r="A2288" i="12"/>
  <c r="A2289" i="12"/>
  <c r="A2290" i="12"/>
  <c r="A2291" i="12"/>
  <c r="A2292" i="12"/>
  <c r="A2293" i="12"/>
  <c r="A2294" i="12"/>
  <c r="A2295" i="12"/>
  <c r="A2296" i="12"/>
  <c r="A2297" i="12"/>
  <c r="A2298" i="12"/>
  <c r="A2299" i="12"/>
  <c r="A2300" i="12"/>
  <c r="A2301" i="12"/>
  <c r="A2302" i="12"/>
  <c r="A2303" i="12"/>
  <c r="A2304" i="12"/>
  <c r="A2305" i="12"/>
  <c r="A2306" i="12"/>
  <c r="A2307" i="12"/>
  <c r="A2308" i="12"/>
  <c r="A2309" i="12"/>
  <c r="A2310" i="12"/>
  <c r="A2311" i="12"/>
  <c r="A2312" i="12"/>
  <c r="A2313" i="12"/>
  <c r="A2314" i="12"/>
  <c r="A2315" i="12"/>
  <c r="A2316" i="12"/>
  <c r="A2317" i="12"/>
  <c r="A2318" i="12"/>
  <c r="A2319" i="12"/>
  <c r="A2320" i="12"/>
  <c r="A2321" i="12"/>
  <c r="A2322" i="12"/>
  <c r="A2323" i="12"/>
  <c r="A2324" i="12"/>
  <c r="A2325" i="12"/>
  <c r="A2326" i="12"/>
  <c r="A2327" i="12"/>
  <c r="A2328" i="12"/>
  <c r="A2329" i="12"/>
  <c r="A2330" i="12"/>
  <c r="A2331" i="12"/>
  <c r="A2332" i="12"/>
  <c r="A2333" i="12"/>
  <c r="A2334" i="12"/>
  <c r="A2335" i="12"/>
  <c r="A2336" i="12"/>
  <c r="A2337" i="12"/>
  <c r="A2338" i="12"/>
  <c r="A2339" i="12"/>
  <c r="A2340" i="12"/>
  <c r="A2341" i="12"/>
  <c r="A2342" i="12"/>
  <c r="A2343" i="12"/>
  <c r="A2344" i="12"/>
  <c r="A2345" i="12"/>
  <c r="A2346" i="12"/>
  <c r="A2347" i="12"/>
  <c r="A2348" i="12"/>
  <c r="A2349" i="12"/>
  <c r="A2350" i="12"/>
  <c r="A2351" i="12"/>
  <c r="A2352" i="12"/>
  <c r="A2353" i="12"/>
  <c r="A2354" i="12"/>
  <c r="A2355" i="12"/>
  <c r="A2356" i="12"/>
  <c r="A2357" i="12"/>
  <c r="A2358" i="12"/>
  <c r="A2359" i="12"/>
  <c r="A2360" i="12"/>
  <c r="A2361" i="12"/>
  <c r="A2362" i="12"/>
  <c r="A2363" i="12"/>
  <c r="A2364" i="12"/>
  <c r="A2365" i="12"/>
  <c r="A2366" i="12"/>
  <c r="A2367" i="12"/>
  <c r="A2368" i="12"/>
  <c r="A2369" i="12"/>
  <c r="A2370" i="12"/>
  <c r="A2371" i="12"/>
  <c r="A2372" i="12"/>
  <c r="A2373" i="12"/>
  <c r="A2374" i="12"/>
  <c r="A2375" i="12"/>
  <c r="A2376" i="12"/>
  <c r="A2377" i="12"/>
  <c r="A2378" i="12"/>
  <c r="A2379" i="12"/>
  <c r="A2380" i="12"/>
  <c r="A2381" i="12"/>
  <c r="A2382" i="12"/>
  <c r="A2383" i="12"/>
  <c r="A2384" i="12"/>
  <c r="A2385" i="12"/>
  <c r="A2386" i="12"/>
  <c r="A2387" i="12"/>
  <c r="A2388" i="12"/>
  <c r="A2389" i="12"/>
  <c r="A2390" i="12"/>
  <c r="A2391" i="12"/>
  <c r="A2392" i="12"/>
  <c r="A2393" i="12"/>
  <c r="A2394" i="12"/>
  <c r="A2395" i="12"/>
  <c r="A2396" i="12"/>
  <c r="A2397" i="12"/>
  <c r="A2398" i="12"/>
  <c r="A2399" i="12"/>
  <c r="A2400" i="12"/>
  <c r="A2401" i="12"/>
  <c r="A2402" i="12"/>
  <c r="A2403" i="12"/>
  <c r="A2404" i="12"/>
  <c r="A2405" i="12"/>
  <c r="A2406" i="12"/>
  <c r="A2407" i="12"/>
  <c r="A2408" i="12"/>
  <c r="A2409" i="12"/>
  <c r="A2410" i="12"/>
  <c r="A2411" i="12"/>
  <c r="A2412" i="12"/>
  <c r="A2413" i="12"/>
  <c r="A2414" i="12"/>
  <c r="A2415" i="12"/>
  <c r="A2416" i="12"/>
  <c r="A2417" i="12"/>
  <c r="A2418" i="12"/>
  <c r="A2419" i="12"/>
  <c r="A2420" i="12"/>
  <c r="A2421" i="12"/>
  <c r="A2422" i="12"/>
  <c r="A2423" i="12"/>
  <c r="A2424" i="12"/>
  <c r="A2425" i="12"/>
  <c r="A2426" i="12"/>
  <c r="A2427" i="12"/>
  <c r="A2428" i="12"/>
  <c r="A2429" i="12"/>
  <c r="A2430" i="12"/>
  <c r="A2431" i="12"/>
  <c r="A2432" i="12"/>
  <c r="A2433" i="12"/>
  <c r="A2434" i="12"/>
  <c r="A2435" i="12"/>
  <c r="A2436" i="12"/>
  <c r="A2437" i="12"/>
  <c r="A2438" i="12"/>
  <c r="A2439" i="12"/>
  <c r="A2440" i="12"/>
  <c r="A2441" i="12"/>
  <c r="A2442" i="12"/>
  <c r="A2443" i="12"/>
  <c r="A2444" i="12"/>
  <c r="A2445" i="12"/>
  <c r="A2446" i="12"/>
  <c r="A2447" i="12"/>
  <c r="A2448" i="12"/>
  <c r="A2449" i="12"/>
  <c r="A2450" i="12"/>
  <c r="A2451" i="12"/>
  <c r="A2452" i="12"/>
  <c r="A2453" i="12"/>
  <c r="A2454" i="12"/>
  <c r="A2455" i="12"/>
  <c r="A2456" i="12"/>
  <c r="A2457" i="12"/>
  <c r="A2458" i="12"/>
  <c r="A2459" i="12"/>
  <c r="A2460" i="12"/>
  <c r="A2461" i="12"/>
  <c r="A2462" i="12"/>
  <c r="A2463" i="12"/>
  <c r="A2464" i="12"/>
  <c r="A2465" i="12"/>
  <c r="A2466" i="12"/>
  <c r="A2467" i="12"/>
  <c r="A2468" i="12"/>
  <c r="A2469" i="12"/>
  <c r="A2470" i="12"/>
  <c r="A2471" i="12"/>
  <c r="A2472" i="12"/>
  <c r="A2473" i="12"/>
  <c r="A2474" i="12"/>
  <c r="A2475" i="12"/>
  <c r="A2476" i="12"/>
  <c r="A2477" i="12"/>
  <c r="A2478" i="12"/>
  <c r="A2479" i="12"/>
  <c r="A2480" i="12"/>
  <c r="A2481" i="12"/>
  <c r="A2482" i="12"/>
  <c r="A2483" i="12"/>
  <c r="A2484" i="12"/>
  <c r="A2485" i="12"/>
  <c r="A2486" i="12"/>
  <c r="A2487" i="12"/>
  <c r="A2488" i="12"/>
  <c r="A2489" i="12"/>
  <c r="A2490" i="12"/>
  <c r="A2491" i="12"/>
  <c r="A2492" i="12"/>
  <c r="A2493" i="12"/>
  <c r="A2494" i="12"/>
  <c r="A2495" i="12"/>
  <c r="A2496" i="12"/>
  <c r="A2497" i="12"/>
  <c r="A2498" i="12"/>
  <c r="A2499" i="12"/>
  <c r="A2500" i="12"/>
  <c r="A2501" i="12"/>
  <c r="A2502" i="12"/>
  <c r="A2503" i="12"/>
  <c r="A2504" i="12"/>
  <c r="A6" i="12"/>
  <c r="A7" i="12"/>
  <c r="A8" i="12"/>
  <c r="A9" i="12"/>
  <c r="A10" i="12"/>
  <c r="A5" i="12"/>
  <c r="F8" i="1" l="1"/>
  <c r="D2495" i="12"/>
  <c r="D2496" i="12"/>
  <c r="D2497" i="12"/>
  <c r="D2498" i="12"/>
  <c r="D2499" i="12"/>
  <c r="D2500" i="12"/>
  <c r="D2501" i="12"/>
  <c r="D2502" i="12"/>
  <c r="D2503" i="12"/>
  <c r="D2504"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D2028" i="12"/>
  <c r="D2029" i="12"/>
  <c r="D2030" i="12"/>
  <c r="D2031" i="12"/>
  <c r="D2032" i="12"/>
  <c r="D2033" i="12"/>
  <c r="D2034" i="12"/>
  <c r="D2035" i="12"/>
  <c r="D2036" i="12"/>
  <c r="D2037" i="12"/>
  <c r="D2038" i="12"/>
  <c r="D2039" i="12"/>
  <c r="D2040" i="12"/>
  <c r="D2041" i="12"/>
  <c r="D2042" i="12"/>
  <c r="D2043" i="12"/>
  <c r="D2044" i="12"/>
  <c r="D2045" i="12"/>
  <c r="D2046" i="12"/>
  <c r="D2047" i="12"/>
  <c r="D2048" i="12"/>
  <c r="D2049" i="12"/>
  <c r="D2050" i="12"/>
  <c r="D2051" i="12"/>
  <c r="D2052" i="12"/>
  <c r="D2053" i="12"/>
  <c r="D2054" i="12"/>
  <c r="D2055" i="12"/>
  <c r="D2056" i="12"/>
  <c r="D2057" i="12"/>
  <c r="D2058" i="12"/>
  <c r="D2059" i="12"/>
  <c r="D2060" i="12"/>
  <c r="D2061" i="12"/>
  <c r="D2062" i="12"/>
  <c r="D2063" i="12"/>
  <c r="D2064" i="12"/>
  <c r="D2065" i="12"/>
  <c r="D2066" i="12"/>
  <c r="D2067" i="12"/>
  <c r="D2068" i="12"/>
  <c r="D2069" i="12"/>
  <c r="D2070" i="12"/>
  <c r="D2071" i="12"/>
  <c r="D2072" i="12"/>
  <c r="D2073" i="12"/>
  <c r="D2074" i="12"/>
  <c r="D2075" i="12"/>
  <c r="D2076" i="12"/>
  <c r="D2077" i="12"/>
  <c r="D2078" i="12"/>
  <c r="D2079" i="12"/>
  <c r="D2080" i="12"/>
  <c r="D2081" i="12"/>
  <c r="D2082" i="12"/>
  <c r="D2083" i="12"/>
  <c r="D2084" i="12"/>
  <c r="D2085" i="12"/>
  <c r="D2086" i="12"/>
  <c r="D2087" i="12"/>
  <c r="D2088" i="12"/>
  <c r="D2089" i="12"/>
  <c r="D2090" i="12"/>
  <c r="D2091" i="12"/>
  <c r="D2092" i="12"/>
  <c r="D2093" i="12"/>
  <c r="D2094" i="12"/>
  <c r="D2095" i="12"/>
  <c r="D2096" i="12"/>
  <c r="D2097" i="12"/>
  <c r="D2098" i="12"/>
  <c r="D2099" i="12"/>
  <c r="D2100" i="12"/>
  <c r="D2101" i="12"/>
  <c r="D2102" i="12"/>
  <c r="D2103" i="12"/>
  <c r="D2104" i="12"/>
  <c r="D2105" i="12"/>
  <c r="D2106" i="12"/>
  <c r="D2107" i="12"/>
  <c r="D2108" i="12"/>
  <c r="D2109" i="12"/>
  <c r="D2110" i="12"/>
  <c r="D2111" i="12"/>
  <c r="D2112" i="12"/>
  <c r="D2113" i="12"/>
  <c r="D2114" i="12"/>
  <c r="D2115" i="12"/>
  <c r="D2116" i="12"/>
  <c r="D2117" i="12"/>
  <c r="D2118" i="12"/>
  <c r="D2119" i="12"/>
  <c r="D2120" i="12"/>
  <c r="D2121" i="12"/>
  <c r="D2122" i="12"/>
  <c r="D2123" i="12"/>
  <c r="D2124" i="12"/>
  <c r="D2125" i="12"/>
  <c r="D2126" i="12"/>
  <c r="D2127" i="12"/>
  <c r="D2128" i="12"/>
  <c r="D2129" i="12"/>
  <c r="D2130" i="12"/>
  <c r="D2131" i="12"/>
  <c r="D2132" i="12"/>
  <c r="D2133" i="12"/>
  <c r="D2134" i="12"/>
  <c r="D2135" i="12"/>
  <c r="D2136" i="12"/>
  <c r="D2137" i="12"/>
  <c r="D2138" i="12"/>
  <c r="D2139" i="12"/>
  <c r="D2140" i="12"/>
  <c r="D2141" i="12"/>
  <c r="D2142" i="12"/>
  <c r="D2143" i="12"/>
  <c r="D2144" i="12"/>
  <c r="D2145" i="12"/>
  <c r="D2146" i="12"/>
  <c r="D2147" i="12"/>
  <c r="D2148" i="12"/>
  <c r="D2149" i="12"/>
  <c r="D2150" i="12"/>
  <c r="D2151" i="12"/>
  <c r="D2152" i="12"/>
  <c r="D2153" i="12"/>
  <c r="D2154" i="12"/>
  <c r="D2155" i="12"/>
  <c r="D2156" i="12"/>
  <c r="D2157" i="12"/>
  <c r="D2158" i="12"/>
  <c r="D2159" i="12"/>
  <c r="D2160" i="12"/>
  <c r="D2161" i="12"/>
  <c r="D2162" i="12"/>
  <c r="D2163" i="12"/>
  <c r="D2164" i="12"/>
  <c r="D2165" i="12"/>
  <c r="D2166" i="12"/>
  <c r="D2167" i="12"/>
  <c r="D2168" i="12"/>
  <c r="D2169" i="12"/>
  <c r="D2170" i="12"/>
  <c r="D2171" i="12"/>
  <c r="D2172" i="12"/>
  <c r="D2173" i="12"/>
  <c r="D2174" i="12"/>
  <c r="D2175" i="12"/>
  <c r="D2176" i="12"/>
  <c r="D2177" i="12"/>
  <c r="D2178" i="12"/>
  <c r="D2179" i="12"/>
  <c r="D2180" i="12"/>
  <c r="D2181" i="12"/>
  <c r="D2182" i="12"/>
  <c r="D2183" i="12"/>
  <c r="D2184" i="12"/>
  <c r="D2185" i="12"/>
  <c r="D2186" i="12"/>
  <c r="D2187" i="12"/>
  <c r="D2188" i="12"/>
  <c r="D2189" i="12"/>
  <c r="D2190" i="12"/>
  <c r="D2191" i="12"/>
  <c r="D2192" i="12"/>
  <c r="D2193" i="12"/>
  <c r="D2194" i="12"/>
  <c r="D2195" i="12"/>
  <c r="D2196" i="12"/>
  <c r="D2197" i="12"/>
  <c r="D2198" i="12"/>
  <c r="D2199" i="12"/>
  <c r="D2200" i="12"/>
  <c r="D2201" i="12"/>
  <c r="D2202" i="12"/>
  <c r="D2203" i="12"/>
  <c r="D2204" i="12"/>
  <c r="D2205" i="12"/>
  <c r="D2206" i="12"/>
  <c r="D2207" i="12"/>
  <c r="D2208" i="12"/>
  <c r="D2209" i="12"/>
  <c r="D2210" i="12"/>
  <c r="D2211" i="12"/>
  <c r="D2212" i="12"/>
  <c r="D2213" i="12"/>
  <c r="D2214" i="12"/>
  <c r="D2215" i="12"/>
  <c r="D2216" i="12"/>
  <c r="D2217" i="12"/>
  <c r="D2218" i="12"/>
  <c r="D2219" i="12"/>
  <c r="D2220" i="12"/>
  <c r="D2221" i="12"/>
  <c r="D2222" i="12"/>
  <c r="D2223" i="12"/>
  <c r="D2224" i="12"/>
  <c r="D2225" i="12"/>
  <c r="D2226" i="12"/>
  <c r="D2227" i="12"/>
  <c r="D2228" i="12"/>
  <c r="D2229" i="12"/>
  <c r="D2230" i="12"/>
  <c r="D2231" i="12"/>
  <c r="D2232" i="12"/>
  <c r="D2233" i="12"/>
  <c r="D2234" i="12"/>
  <c r="D2235" i="12"/>
  <c r="D2236" i="12"/>
  <c r="D2237" i="12"/>
  <c r="D2238" i="12"/>
  <c r="D2239" i="12"/>
  <c r="D2240" i="12"/>
  <c r="D2241" i="12"/>
  <c r="D2242" i="12"/>
  <c r="D2243" i="12"/>
  <c r="D2244" i="12"/>
  <c r="D2245" i="12"/>
  <c r="D2246" i="12"/>
  <c r="D2247" i="12"/>
  <c r="D2248" i="12"/>
  <c r="D2249" i="12"/>
  <c r="D2250" i="12"/>
  <c r="D2251" i="12"/>
  <c r="D2252" i="12"/>
  <c r="D2253" i="12"/>
  <c r="D2254" i="12"/>
  <c r="D2255" i="12"/>
  <c r="D2256" i="12"/>
  <c r="D2257" i="12"/>
  <c r="D2258" i="12"/>
  <c r="D2259" i="12"/>
  <c r="D2260" i="12"/>
  <c r="D2261" i="12"/>
  <c r="D2262" i="12"/>
  <c r="D2263" i="12"/>
  <c r="D2264" i="12"/>
  <c r="D2265" i="12"/>
  <c r="D2266" i="12"/>
  <c r="D2267" i="12"/>
  <c r="D2268" i="12"/>
  <c r="D2269" i="12"/>
  <c r="D2270" i="12"/>
  <c r="D2271" i="12"/>
  <c r="D2272" i="12"/>
  <c r="D2273" i="12"/>
  <c r="D2274" i="12"/>
  <c r="D2275" i="12"/>
  <c r="D2276" i="12"/>
  <c r="D2277" i="12"/>
  <c r="D2278" i="12"/>
  <c r="D2279" i="12"/>
  <c r="D2280" i="12"/>
  <c r="D2281" i="12"/>
  <c r="D2282" i="12"/>
  <c r="D2283" i="12"/>
  <c r="D2284" i="12"/>
  <c r="D2285" i="12"/>
  <c r="D2286" i="12"/>
  <c r="D2287" i="12"/>
  <c r="D2288" i="12"/>
  <c r="D2289" i="12"/>
  <c r="D2290" i="12"/>
  <c r="D2291" i="12"/>
  <c r="D2292" i="12"/>
  <c r="D2293" i="12"/>
  <c r="D2294" i="12"/>
  <c r="D2295" i="12"/>
  <c r="D2296" i="12"/>
  <c r="D2297" i="12"/>
  <c r="D2298" i="12"/>
  <c r="D2299" i="12"/>
  <c r="D2300" i="12"/>
  <c r="D2301" i="12"/>
  <c r="D2302" i="12"/>
  <c r="D2303" i="12"/>
  <c r="D2304" i="12"/>
  <c r="D2305" i="12"/>
  <c r="D2306" i="12"/>
  <c r="D2307" i="12"/>
  <c r="D2308" i="12"/>
  <c r="D2309" i="12"/>
  <c r="D2310" i="12"/>
  <c r="D2311" i="12"/>
  <c r="D2312" i="12"/>
  <c r="D2313" i="12"/>
  <c r="D2314" i="12"/>
  <c r="D2315" i="12"/>
  <c r="D2316" i="12"/>
  <c r="D2317" i="12"/>
  <c r="D2318" i="12"/>
  <c r="D2319" i="12"/>
  <c r="D2320" i="12"/>
  <c r="D2321" i="12"/>
  <c r="D2322" i="12"/>
  <c r="D2323" i="12"/>
  <c r="D2324" i="12"/>
  <c r="D2325" i="12"/>
  <c r="D2326" i="12"/>
  <c r="D2327" i="12"/>
  <c r="D2328" i="12"/>
  <c r="D2329" i="12"/>
  <c r="D2330" i="12"/>
  <c r="D2331" i="12"/>
  <c r="D2332" i="12"/>
  <c r="D2333" i="12"/>
  <c r="D2334" i="12"/>
  <c r="D2335" i="12"/>
  <c r="D2336" i="12"/>
  <c r="D2337" i="12"/>
  <c r="D2338" i="12"/>
  <c r="D2339" i="12"/>
  <c r="D2340" i="12"/>
  <c r="D2341" i="12"/>
  <c r="D2342" i="12"/>
  <c r="D2343" i="12"/>
  <c r="D2344" i="12"/>
  <c r="D2345" i="12"/>
  <c r="D2346" i="12"/>
  <c r="D2347" i="12"/>
  <c r="D2348" i="12"/>
  <c r="D2349" i="12"/>
  <c r="D2350" i="12"/>
  <c r="D2351" i="12"/>
  <c r="D2352" i="12"/>
  <c r="D2353" i="12"/>
  <c r="D2354" i="12"/>
  <c r="D2355" i="12"/>
  <c r="D2356" i="12"/>
  <c r="D2357" i="12"/>
  <c r="D2358" i="12"/>
  <c r="D2359" i="12"/>
  <c r="D2360" i="12"/>
  <c r="D2361" i="12"/>
  <c r="D2362" i="12"/>
  <c r="D2363" i="12"/>
  <c r="D2364" i="12"/>
  <c r="D2365" i="12"/>
  <c r="D2366" i="12"/>
  <c r="D2367" i="12"/>
  <c r="D2368" i="12"/>
  <c r="D2369" i="12"/>
  <c r="D2370" i="12"/>
  <c r="D2371" i="12"/>
  <c r="D2372" i="12"/>
  <c r="D2373" i="12"/>
  <c r="D2374" i="12"/>
  <c r="D2375" i="12"/>
  <c r="D2376" i="12"/>
  <c r="D2377" i="12"/>
  <c r="D2378" i="12"/>
  <c r="D2379" i="12"/>
  <c r="D2380" i="12"/>
  <c r="D2381" i="12"/>
  <c r="D2382" i="12"/>
  <c r="D2383" i="12"/>
  <c r="D2384" i="12"/>
  <c r="D2385" i="12"/>
  <c r="D2386" i="12"/>
  <c r="D2387" i="12"/>
  <c r="D2388" i="12"/>
  <c r="D2389" i="12"/>
  <c r="D2390" i="12"/>
  <c r="D2391" i="12"/>
  <c r="D2392" i="12"/>
  <c r="D2393" i="12"/>
  <c r="D2394" i="12"/>
  <c r="D2395" i="12"/>
  <c r="D2396" i="12"/>
  <c r="D2397" i="12"/>
  <c r="D2398" i="12"/>
  <c r="D2399" i="12"/>
  <c r="D2400" i="12"/>
  <c r="D2401" i="12"/>
  <c r="D2402" i="12"/>
  <c r="D2403" i="12"/>
  <c r="D2404" i="12"/>
  <c r="D2405" i="12"/>
  <c r="D2406" i="12"/>
  <c r="D2407" i="12"/>
  <c r="D2408" i="12"/>
  <c r="D2409" i="12"/>
  <c r="D2410" i="12"/>
  <c r="D2411" i="12"/>
  <c r="D2412" i="12"/>
  <c r="D2413" i="12"/>
  <c r="D2414" i="12"/>
  <c r="D2415" i="12"/>
  <c r="D2416" i="12"/>
  <c r="D2417" i="12"/>
  <c r="D2418" i="12"/>
  <c r="D2419" i="12"/>
  <c r="D2420" i="12"/>
  <c r="D2421" i="12"/>
  <c r="D2422" i="12"/>
  <c r="D2423" i="12"/>
  <c r="D2424" i="12"/>
  <c r="D2425" i="12"/>
  <c r="D2426" i="12"/>
  <c r="D2427" i="12"/>
  <c r="D2428" i="12"/>
  <c r="D2429" i="12"/>
  <c r="D2430" i="12"/>
  <c r="D2431" i="12"/>
  <c r="D2432" i="12"/>
  <c r="D2433" i="12"/>
  <c r="D2434" i="12"/>
  <c r="D2435" i="12"/>
  <c r="D2436" i="12"/>
  <c r="D2437" i="12"/>
  <c r="D2438" i="12"/>
  <c r="D2439" i="12"/>
  <c r="D2440" i="12"/>
  <c r="D2441" i="12"/>
  <c r="D2442" i="12"/>
  <c r="D2443" i="12"/>
  <c r="D2444" i="12"/>
  <c r="D2445" i="12"/>
  <c r="D2446" i="12"/>
  <c r="D2447" i="12"/>
  <c r="D2448" i="12"/>
  <c r="D2449" i="12"/>
  <c r="D2450" i="12"/>
  <c r="D2451" i="12"/>
  <c r="D2452" i="12"/>
  <c r="D2453" i="12"/>
  <c r="D2454" i="12"/>
  <c r="D2455" i="12"/>
  <c r="D2456" i="12"/>
  <c r="D2457" i="12"/>
  <c r="D2458" i="12"/>
  <c r="D2459" i="12"/>
  <c r="D2460" i="12"/>
  <c r="D2461" i="12"/>
  <c r="D2462" i="12"/>
  <c r="D2463" i="12"/>
  <c r="D2464" i="12"/>
  <c r="D2465" i="12"/>
  <c r="D2466" i="12"/>
  <c r="D2467" i="12"/>
  <c r="D2468" i="12"/>
  <c r="D2469" i="12"/>
  <c r="D2470" i="12"/>
  <c r="D2471" i="12"/>
  <c r="D2472" i="12"/>
  <c r="D2473" i="12"/>
  <c r="D2474" i="12"/>
  <c r="D2475" i="12"/>
  <c r="D2476" i="12"/>
  <c r="D2477" i="12"/>
  <c r="D2478" i="12"/>
  <c r="D2479" i="12"/>
  <c r="D2480" i="12"/>
  <c r="D2481" i="12"/>
  <c r="D2482" i="12"/>
  <c r="D2483" i="12"/>
  <c r="D2484" i="12"/>
  <c r="D2485" i="12"/>
  <c r="D2486" i="12"/>
  <c r="D2487" i="12"/>
  <c r="D2488" i="12"/>
  <c r="D2489" i="12"/>
  <c r="D2490" i="12"/>
  <c r="D2491" i="12"/>
  <c r="D2492" i="12"/>
  <c r="D2493" i="12"/>
  <c r="D2494" i="12"/>
  <c r="E9" i="5" l="1"/>
  <c r="E15" i="5"/>
  <c r="D5" i="12"/>
  <c r="F13" i="1"/>
  <c r="F15" i="5" l="1"/>
  <c r="F13" i="4"/>
  <c r="F9" i="5"/>
  <c r="F8" i="4"/>
  <c r="E6" i="12"/>
  <c r="F6" i="12"/>
  <c r="G6" i="12"/>
  <c r="H6" i="12" s="1"/>
  <c r="I6" i="12"/>
  <c r="J6" i="12"/>
  <c r="K6" i="12"/>
  <c r="L6" i="12"/>
  <c r="N6" i="12"/>
  <c r="O6" i="12"/>
  <c r="Q6" i="12"/>
  <c r="R6" i="12"/>
  <c r="S6" i="12"/>
  <c r="T6" i="12" s="1"/>
  <c r="U6" i="12"/>
  <c r="V6" i="12"/>
  <c r="W6" i="12"/>
  <c r="X6" i="12"/>
  <c r="Z6" i="12"/>
  <c r="AA6" i="12"/>
  <c r="AC6" i="12"/>
  <c r="AD6" i="12"/>
  <c r="AE6" i="12"/>
  <c r="AF6" i="12"/>
  <c r="AG6" i="12"/>
  <c r="AH6" i="12"/>
  <c r="AI6" i="12"/>
  <c r="AJ6" i="12"/>
  <c r="AK6" i="12"/>
  <c r="AL6" i="12" s="1"/>
  <c r="AM6" i="12"/>
  <c r="AN6" i="12"/>
  <c r="AO6" i="12"/>
  <c r="AP6" i="12"/>
  <c r="AR6" i="12"/>
  <c r="AS6" i="12"/>
  <c r="AU6" i="12"/>
  <c r="AV6" i="12"/>
  <c r="AW6" i="12"/>
  <c r="AX6" i="12" s="1"/>
  <c r="AY6" i="12"/>
  <c r="AZ6" i="12"/>
  <c r="BA6" i="12"/>
  <c r="BB6" i="12"/>
  <c r="BD6" i="12"/>
  <c r="BE6" i="12"/>
  <c r="E7" i="12"/>
  <c r="F7" i="12"/>
  <c r="G7" i="12"/>
  <c r="H7" i="12" s="1"/>
  <c r="I7" i="12"/>
  <c r="J7" i="12"/>
  <c r="K7" i="12"/>
  <c r="L7" i="12"/>
  <c r="N7" i="12"/>
  <c r="O7" i="12"/>
  <c r="Q7" i="12"/>
  <c r="R7" i="12"/>
  <c r="S7" i="12"/>
  <c r="T7" i="12" s="1"/>
  <c r="U7" i="12"/>
  <c r="V7" i="12"/>
  <c r="W7" i="12"/>
  <c r="X7" i="12"/>
  <c r="Z7" i="12"/>
  <c r="AA7" i="12"/>
  <c r="AC7" i="12"/>
  <c r="AD7" i="12"/>
  <c r="AE7" i="12"/>
  <c r="AF7" i="12"/>
  <c r="AG7" i="12"/>
  <c r="AH7" i="12"/>
  <c r="AI7" i="12"/>
  <c r="AJ7" i="12"/>
  <c r="AK7" i="12"/>
  <c r="AL7" i="12" s="1"/>
  <c r="AM7" i="12"/>
  <c r="AN7" i="12"/>
  <c r="AO7" i="12"/>
  <c r="AP7" i="12"/>
  <c r="AR7" i="12"/>
  <c r="AS7" i="12"/>
  <c r="AU7" i="12"/>
  <c r="AV7" i="12"/>
  <c r="AW7" i="12"/>
  <c r="AX7" i="12" s="1"/>
  <c r="AY7" i="12"/>
  <c r="AZ7" i="12"/>
  <c r="BA7" i="12"/>
  <c r="BB7" i="12"/>
  <c r="BD7" i="12"/>
  <c r="BE7" i="12"/>
  <c r="E8" i="12"/>
  <c r="F8" i="12"/>
  <c r="G8" i="12"/>
  <c r="H8" i="12" s="1"/>
  <c r="I8" i="12"/>
  <c r="J8" i="12"/>
  <c r="K8" i="12"/>
  <c r="L8" i="12"/>
  <c r="N8" i="12"/>
  <c r="O8" i="12"/>
  <c r="Q8" i="12"/>
  <c r="R8" i="12"/>
  <c r="S8" i="12"/>
  <c r="T8" i="12" s="1"/>
  <c r="U8" i="12"/>
  <c r="V8" i="12"/>
  <c r="W8" i="12"/>
  <c r="X8" i="12"/>
  <c r="Z8" i="12"/>
  <c r="AA8" i="12"/>
  <c r="AC8" i="12"/>
  <c r="AD8" i="12"/>
  <c r="AE8" i="12"/>
  <c r="AF8" i="12"/>
  <c r="AG8" i="12"/>
  <c r="AH8" i="12"/>
  <c r="AI8" i="12"/>
  <c r="AJ8" i="12"/>
  <c r="AK8" i="12"/>
  <c r="AL8" i="12" s="1"/>
  <c r="AM8" i="12"/>
  <c r="AN8" i="12"/>
  <c r="AO8" i="12"/>
  <c r="AP8" i="12"/>
  <c r="AR8" i="12"/>
  <c r="AS8" i="12"/>
  <c r="AU8" i="12"/>
  <c r="AV8" i="12"/>
  <c r="AW8" i="12"/>
  <c r="AX8" i="12" s="1"/>
  <c r="AY8" i="12"/>
  <c r="AZ8" i="12"/>
  <c r="BA8" i="12"/>
  <c r="BB8" i="12"/>
  <c r="BD8" i="12"/>
  <c r="BE8" i="12"/>
  <c r="E9" i="12"/>
  <c r="F9" i="12"/>
  <c r="G9" i="12"/>
  <c r="H9" i="12" s="1"/>
  <c r="I9" i="12"/>
  <c r="J9" i="12"/>
  <c r="K9" i="12"/>
  <c r="L9" i="12"/>
  <c r="N9" i="12"/>
  <c r="O9" i="12"/>
  <c r="Q9" i="12"/>
  <c r="R9" i="12"/>
  <c r="S9" i="12"/>
  <c r="T9" i="12" s="1"/>
  <c r="U9" i="12"/>
  <c r="V9" i="12"/>
  <c r="W9" i="12"/>
  <c r="X9" i="12"/>
  <c r="Z9" i="12"/>
  <c r="AA9" i="12"/>
  <c r="AC9" i="12"/>
  <c r="AD9" i="12"/>
  <c r="AE9" i="12"/>
  <c r="AF9" i="12"/>
  <c r="AG9" i="12"/>
  <c r="AH9" i="12"/>
  <c r="AI9" i="12"/>
  <c r="AJ9" i="12"/>
  <c r="AK9" i="12"/>
  <c r="AL9" i="12" s="1"/>
  <c r="AM9" i="12"/>
  <c r="AN9" i="12"/>
  <c r="AO9" i="12"/>
  <c r="AP9" i="12"/>
  <c r="AR9" i="12"/>
  <c r="AS9" i="12"/>
  <c r="AU9" i="12"/>
  <c r="AV9" i="12"/>
  <c r="AW9" i="12"/>
  <c r="AX9" i="12" s="1"/>
  <c r="AY9" i="12"/>
  <c r="AZ9" i="12"/>
  <c r="BA9" i="12"/>
  <c r="BB9" i="12"/>
  <c r="BD9" i="12"/>
  <c r="BE9" i="12"/>
  <c r="E10" i="12"/>
  <c r="F10" i="12"/>
  <c r="G10" i="12"/>
  <c r="H10" i="12" s="1"/>
  <c r="I10" i="12"/>
  <c r="J10" i="12"/>
  <c r="K10" i="12"/>
  <c r="L10" i="12"/>
  <c r="N10" i="12"/>
  <c r="O10" i="12"/>
  <c r="Q10" i="12"/>
  <c r="R10" i="12"/>
  <c r="S10" i="12"/>
  <c r="T10" i="12" s="1"/>
  <c r="U10" i="12"/>
  <c r="V10" i="12"/>
  <c r="W10" i="12"/>
  <c r="X10" i="12"/>
  <c r="Z10" i="12"/>
  <c r="AA10" i="12"/>
  <c r="AC10" i="12"/>
  <c r="AD10" i="12"/>
  <c r="AE10" i="12"/>
  <c r="AF10" i="12"/>
  <c r="AG10" i="12"/>
  <c r="AH10" i="12"/>
  <c r="AI10" i="12"/>
  <c r="AJ10" i="12"/>
  <c r="AK10" i="12"/>
  <c r="AL10" i="12" s="1"/>
  <c r="AM10" i="12"/>
  <c r="AN10" i="12"/>
  <c r="AO10" i="12"/>
  <c r="AP10" i="12"/>
  <c r="AR10" i="12"/>
  <c r="AS10" i="12"/>
  <c r="AU10" i="12"/>
  <c r="AV10" i="12"/>
  <c r="AW10" i="12"/>
  <c r="AX10" i="12" s="1"/>
  <c r="AY10" i="12"/>
  <c r="AZ10" i="12"/>
  <c r="BA10" i="12"/>
  <c r="BB10" i="12"/>
  <c r="BD10" i="12"/>
  <c r="BE10" i="12"/>
  <c r="E11" i="12"/>
  <c r="F11" i="12"/>
  <c r="G11" i="12"/>
  <c r="H11" i="12" s="1"/>
  <c r="I11" i="12"/>
  <c r="J11" i="12"/>
  <c r="K11" i="12"/>
  <c r="L11" i="12"/>
  <c r="N11" i="12"/>
  <c r="O11" i="12"/>
  <c r="Q11" i="12"/>
  <c r="R11" i="12"/>
  <c r="S11" i="12"/>
  <c r="T11" i="12" s="1"/>
  <c r="U11" i="12"/>
  <c r="V11" i="12"/>
  <c r="W11" i="12"/>
  <c r="X11" i="12"/>
  <c r="Z11" i="12"/>
  <c r="AA11" i="12"/>
  <c r="AC11" i="12"/>
  <c r="AD11" i="12"/>
  <c r="AE11" i="12"/>
  <c r="AF11" i="12"/>
  <c r="AG11" i="12"/>
  <c r="AH11" i="12"/>
  <c r="AI11" i="12"/>
  <c r="AJ11" i="12"/>
  <c r="AK11" i="12"/>
  <c r="AL11" i="12" s="1"/>
  <c r="AM11" i="12"/>
  <c r="AN11" i="12"/>
  <c r="AO11" i="12"/>
  <c r="AP11" i="12"/>
  <c r="AR11" i="12"/>
  <c r="AS11" i="12"/>
  <c r="AU11" i="12"/>
  <c r="AV11" i="12"/>
  <c r="AW11" i="12"/>
  <c r="AX11" i="12" s="1"/>
  <c r="AY11" i="12"/>
  <c r="AZ11" i="12"/>
  <c r="BA11" i="12"/>
  <c r="BB11" i="12"/>
  <c r="BD11" i="12"/>
  <c r="BE11" i="12"/>
  <c r="E12" i="12"/>
  <c r="F12" i="12"/>
  <c r="G12" i="12"/>
  <c r="H12" i="12" s="1"/>
  <c r="I12" i="12"/>
  <c r="J12" i="12"/>
  <c r="K12" i="12"/>
  <c r="L12" i="12"/>
  <c r="N12" i="12"/>
  <c r="O12" i="12"/>
  <c r="Q12" i="12"/>
  <c r="R12" i="12"/>
  <c r="S12" i="12"/>
  <c r="T12" i="12" s="1"/>
  <c r="U12" i="12"/>
  <c r="V12" i="12"/>
  <c r="W12" i="12"/>
  <c r="X12" i="12"/>
  <c r="Z12" i="12"/>
  <c r="AA12" i="12"/>
  <c r="AC12" i="12"/>
  <c r="AD12" i="12"/>
  <c r="AE12" i="12"/>
  <c r="AF12" i="12"/>
  <c r="AG12" i="12"/>
  <c r="AH12" i="12"/>
  <c r="AI12" i="12"/>
  <c r="AJ12" i="12"/>
  <c r="AK12" i="12"/>
  <c r="AL12" i="12" s="1"/>
  <c r="AM12" i="12"/>
  <c r="AN12" i="12"/>
  <c r="AO12" i="12"/>
  <c r="AP12" i="12"/>
  <c r="AR12" i="12"/>
  <c r="AS12" i="12"/>
  <c r="AU12" i="12"/>
  <c r="AV12" i="12"/>
  <c r="AW12" i="12"/>
  <c r="AX12" i="12" s="1"/>
  <c r="AY12" i="12"/>
  <c r="AZ12" i="12"/>
  <c r="BA12" i="12"/>
  <c r="BB12" i="12"/>
  <c r="BD12" i="12"/>
  <c r="BE12" i="12"/>
  <c r="E13" i="12"/>
  <c r="F13" i="12"/>
  <c r="G13" i="12"/>
  <c r="H13" i="12" s="1"/>
  <c r="I13" i="12"/>
  <c r="J13" i="12"/>
  <c r="K13" i="12"/>
  <c r="L13" i="12"/>
  <c r="N13" i="12"/>
  <c r="O13" i="12"/>
  <c r="Q13" i="12"/>
  <c r="R13" i="12"/>
  <c r="S13" i="12"/>
  <c r="T13" i="12" s="1"/>
  <c r="U13" i="12"/>
  <c r="V13" i="12"/>
  <c r="W13" i="12"/>
  <c r="X13" i="12"/>
  <c r="Z13" i="12"/>
  <c r="AA13" i="12"/>
  <c r="AC13" i="12"/>
  <c r="AD13" i="12"/>
  <c r="AE13" i="12"/>
  <c r="AF13" i="12"/>
  <c r="AG13" i="12"/>
  <c r="AH13" i="12"/>
  <c r="AI13" i="12"/>
  <c r="AJ13" i="12"/>
  <c r="AK13" i="12"/>
  <c r="AL13" i="12" s="1"/>
  <c r="AM13" i="12"/>
  <c r="AN13" i="12"/>
  <c r="AO13" i="12"/>
  <c r="AP13" i="12"/>
  <c r="AR13" i="12"/>
  <c r="AS13" i="12"/>
  <c r="AU13" i="12"/>
  <c r="AV13" i="12"/>
  <c r="AW13" i="12"/>
  <c r="AX13" i="12" s="1"/>
  <c r="AY13" i="12"/>
  <c r="AZ13" i="12"/>
  <c r="BA13" i="12"/>
  <c r="BB13" i="12"/>
  <c r="BD13" i="12"/>
  <c r="BE13" i="12"/>
  <c r="E14" i="12"/>
  <c r="F14" i="12"/>
  <c r="G14" i="12"/>
  <c r="H14" i="12" s="1"/>
  <c r="I14" i="12"/>
  <c r="J14" i="12"/>
  <c r="K14" i="12"/>
  <c r="L14" i="12"/>
  <c r="N14" i="12"/>
  <c r="O14" i="12"/>
  <c r="Q14" i="12"/>
  <c r="R14" i="12"/>
  <c r="S14" i="12"/>
  <c r="T14" i="12" s="1"/>
  <c r="U14" i="12"/>
  <c r="V14" i="12"/>
  <c r="W14" i="12"/>
  <c r="X14" i="12"/>
  <c r="Z14" i="12"/>
  <c r="AA14" i="12"/>
  <c r="AC14" i="12"/>
  <c r="AD14" i="12"/>
  <c r="AE14" i="12"/>
  <c r="AF14" i="12"/>
  <c r="AG14" i="12"/>
  <c r="AH14" i="12"/>
  <c r="AI14" i="12"/>
  <c r="AJ14" i="12"/>
  <c r="AK14" i="12"/>
  <c r="AL14" i="12" s="1"/>
  <c r="AM14" i="12"/>
  <c r="AN14" i="12"/>
  <c r="AO14" i="12"/>
  <c r="AP14" i="12"/>
  <c r="AR14" i="12"/>
  <c r="AS14" i="12"/>
  <c r="AU14" i="12"/>
  <c r="AV14" i="12"/>
  <c r="AW14" i="12"/>
  <c r="AX14" i="12" s="1"/>
  <c r="AY14" i="12"/>
  <c r="AZ14" i="12"/>
  <c r="BA14" i="12"/>
  <c r="BB14" i="12"/>
  <c r="BD14" i="12"/>
  <c r="BE14" i="12"/>
  <c r="E15" i="12"/>
  <c r="F15" i="12"/>
  <c r="G15" i="12"/>
  <c r="H15" i="12" s="1"/>
  <c r="I15" i="12"/>
  <c r="J15" i="12"/>
  <c r="K15" i="12"/>
  <c r="L15" i="12"/>
  <c r="N15" i="12"/>
  <c r="O15" i="12"/>
  <c r="Q15" i="12"/>
  <c r="R15" i="12"/>
  <c r="S15" i="12"/>
  <c r="T15" i="12" s="1"/>
  <c r="U15" i="12"/>
  <c r="V15" i="12"/>
  <c r="W15" i="12"/>
  <c r="X15" i="12"/>
  <c r="Z15" i="12"/>
  <c r="AA15" i="12"/>
  <c r="AC15" i="12"/>
  <c r="AD15" i="12"/>
  <c r="AE15" i="12"/>
  <c r="AF15" i="12"/>
  <c r="AG15" i="12"/>
  <c r="AH15" i="12"/>
  <c r="AI15" i="12"/>
  <c r="AJ15" i="12"/>
  <c r="AK15" i="12"/>
  <c r="AL15" i="12" s="1"/>
  <c r="AM15" i="12"/>
  <c r="AN15" i="12"/>
  <c r="AO15" i="12"/>
  <c r="AP15" i="12"/>
  <c r="AR15" i="12"/>
  <c r="AS15" i="12"/>
  <c r="AU15" i="12"/>
  <c r="AV15" i="12"/>
  <c r="AW15" i="12"/>
  <c r="AX15" i="12" s="1"/>
  <c r="AY15" i="12"/>
  <c r="AZ15" i="12"/>
  <c r="BA15" i="12"/>
  <c r="BB15" i="12"/>
  <c r="BD15" i="12"/>
  <c r="BE15" i="12"/>
  <c r="E16" i="12"/>
  <c r="F16" i="12"/>
  <c r="G16" i="12"/>
  <c r="H16" i="12" s="1"/>
  <c r="I16" i="12"/>
  <c r="J16" i="12"/>
  <c r="K16" i="12"/>
  <c r="L16" i="12"/>
  <c r="N16" i="12"/>
  <c r="O16" i="12"/>
  <c r="Q16" i="12"/>
  <c r="R16" i="12"/>
  <c r="S16" i="12"/>
  <c r="T16" i="12" s="1"/>
  <c r="U16" i="12"/>
  <c r="V16" i="12"/>
  <c r="W16" i="12"/>
  <c r="X16" i="12"/>
  <c r="Z16" i="12"/>
  <c r="AA16" i="12"/>
  <c r="AC16" i="12"/>
  <c r="AD16" i="12"/>
  <c r="AE16" i="12"/>
  <c r="AF16" i="12"/>
  <c r="AG16" i="12"/>
  <c r="AH16" i="12"/>
  <c r="AI16" i="12"/>
  <c r="AJ16" i="12"/>
  <c r="AK16" i="12"/>
  <c r="AL16" i="12" s="1"/>
  <c r="AM16" i="12"/>
  <c r="AN16" i="12"/>
  <c r="AO16" i="12"/>
  <c r="AP16" i="12"/>
  <c r="AR16" i="12"/>
  <c r="AS16" i="12"/>
  <c r="AU16" i="12"/>
  <c r="AV16" i="12"/>
  <c r="AW16" i="12"/>
  <c r="AX16" i="12" s="1"/>
  <c r="AY16" i="12"/>
  <c r="AZ16" i="12"/>
  <c r="BA16" i="12"/>
  <c r="BB16" i="12"/>
  <c r="BD16" i="12"/>
  <c r="BE16" i="12"/>
  <c r="E17" i="12"/>
  <c r="F17" i="12"/>
  <c r="G17" i="12"/>
  <c r="H17" i="12" s="1"/>
  <c r="I17" i="12"/>
  <c r="J17" i="12"/>
  <c r="K17" i="12"/>
  <c r="L17" i="12"/>
  <c r="N17" i="12"/>
  <c r="O17" i="12"/>
  <c r="Q17" i="12"/>
  <c r="R17" i="12"/>
  <c r="S17" i="12"/>
  <c r="T17" i="12" s="1"/>
  <c r="U17" i="12"/>
  <c r="V17" i="12"/>
  <c r="W17" i="12"/>
  <c r="X17" i="12"/>
  <c r="Z17" i="12"/>
  <c r="AA17" i="12"/>
  <c r="AC17" i="12"/>
  <c r="AD17" i="12"/>
  <c r="AE17" i="12"/>
  <c r="AF17" i="12"/>
  <c r="AG17" i="12"/>
  <c r="AH17" i="12"/>
  <c r="AI17" i="12"/>
  <c r="AJ17" i="12"/>
  <c r="AK17" i="12"/>
  <c r="AL17" i="12" s="1"/>
  <c r="AM17" i="12"/>
  <c r="AN17" i="12"/>
  <c r="AO17" i="12"/>
  <c r="AP17" i="12"/>
  <c r="AR17" i="12"/>
  <c r="AS17" i="12"/>
  <c r="AU17" i="12"/>
  <c r="AV17" i="12"/>
  <c r="AW17" i="12"/>
  <c r="AX17" i="12" s="1"/>
  <c r="AY17" i="12"/>
  <c r="AZ17" i="12"/>
  <c r="BA17" i="12"/>
  <c r="BB17" i="12"/>
  <c r="BD17" i="12"/>
  <c r="BE17" i="12"/>
  <c r="E18" i="12"/>
  <c r="F18" i="12"/>
  <c r="G18" i="12"/>
  <c r="H18" i="12" s="1"/>
  <c r="I18" i="12"/>
  <c r="J18" i="12"/>
  <c r="K18" i="12"/>
  <c r="L18" i="12"/>
  <c r="N18" i="12"/>
  <c r="O18" i="12"/>
  <c r="Q18" i="12"/>
  <c r="R18" i="12"/>
  <c r="S18" i="12"/>
  <c r="T18" i="12" s="1"/>
  <c r="U18" i="12"/>
  <c r="V18" i="12"/>
  <c r="W18" i="12"/>
  <c r="X18" i="12"/>
  <c r="Z18" i="12"/>
  <c r="AA18" i="12"/>
  <c r="AC18" i="12"/>
  <c r="AD18" i="12"/>
  <c r="AE18" i="12"/>
  <c r="AF18" i="12"/>
  <c r="AG18" i="12"/>
  <c r="AH18" i="12"/>
  <c r="AI18" i="12"/>
  <c r="AJ18" i="12"/>
  <c r="AK18" i="12"/>
  <c r="AL18" i="12" s="1"/>
  <c r="AM18" i="12"/>
  <c r="AN18" i="12"/>
  <c r="AO18" i="12"/>
  <c r="AP18" i="12"/>
  <c r="AR18" i="12"/>
  <c r="AS18" i="12"/>
  <c r="AU18" i="12"/>
  <c r="AV18" i="12"/>
  <c r="AW18" i="12"/>
  <c r="AX18" i="12" s="1"/>
  <c r="AY18" i="12"/>
  <c r="AZ18" i="12"/>
  <c r="BA18" i="12"/>
  <c r="BB18" i="12"/>
  <c r="BD18" i="12"/>
  <c r="BE18" i="12"/>
  <c r="E19" i="12"/>
  <c r="F19" i="12"/>
  <c r="G19" i="12"/>
  <c r="H19" i="12" s="1"/>
  <c r="I19" i="12"/>
  <c r="J19" i="12"/>
  <c r="K19" i="12"/>
  <c r="L19" i="12"/>
  <c r="N19" i="12"/>
  <c r="O19" i="12"/>
  <c r="Q19" i="12"/>
  <c r="R19" i="12"/>
  <c r="S19" i="12"/>
  <c r="T19" i="12" s="1"/>
  <c r="U19" i="12"/>
  <c r="V19" i="12"/>
  <c r="W19" i="12"/>
  <c r="X19" i="12"/>
  <c r="Z19" i="12"/>
  <c r="AA19" i="12"/>
  <c r="AC19" i="12"/>
  <c r="AD19" i="12"/>
  <c r="AE19" i="12"/>
  <c r="AF19" i="12"/>
  <c r="AG19" i="12"/>
  <c r="AH19" i="12"/>
  <c r="AI19" i="12"/>
  <c r="AJ19" i="12"/>
  <c r="AK19" i="12"/>
  <c r="AL19" i="12" s="1"/>
  <c r="AM19" i="12"/>
  <c r="AN19" i="12"/>
  <c r="AO19" i="12"/>
  <c r="AP19" i="12"/>
  <c r="AR19" i="12"/>
  <c r="AS19" i="12"/>
  <c r="AU19" i="12"/>
  <c r="AV19" i="12"/>
  <c r="AW19" i="12"/>
  <c r="AX19" i="12" s="1"/>
  <c r="AY19" i="12"/>
  <c r="AZ19" i="12"/>
  <c r="BA19" i="12"/>
  <c r="BB19" i="12"/>
  <c r="BD19" i="12"/>
  <c r="BE19" i="12"/>
  <c r="E20" i="12"/>
  <c r="F20" i="12"/>
  <c r="G20" i="12"/>
  <c r="H20" i="12" s="1"/>
  <c r="I20" i="12"/>
  <c r="J20" i="12"/>
  <c r="K20" i="12"/>
  <c r="L20" i="12"/>
  <c r="N20" i="12"/>
  <c r="O20" i="12"/>
  <c r="Q20" i="12"/>
  <c r="R20" i="12"/>
  <c r="S20" i="12"/>
  <c r="T20" i="12" s="1"/>
  <c r="U20" i="12"/>
  <c r="V20" i="12"/>
  <c r="W20" i="12"/>
  <c r="X20" i="12"/>
  <c r="Z20" i="12"/>
  <c r="AA20" i="12"/>
  <c r="AC20" i="12"/>
  <c r="AD20" i="12"/>
  <c r="AE20" i="12"/>
  <c r="AF20" i="12"/>
  <c r="AG20" i="12"/>
  <c r="AH20" i="12"/>
  <c r="AI20" i="12"/>
  <c r="AJ20" i="12"/>
  <c r="AK20" i="12"/>
  <c r="AL20" i="12" s="1"/>
  <c r="AM20" i="12"/>
  <c r="AN20" i="12"/>
  <c r="AO20" i="12"/>
  <c r="AP20" i="12"/>
  <c r="AR20" i="12"/>
  <c r="AS20" i="12"/>
  <c r="AU20" i="12"/>
  <c r="AV20" i="12"/>
  <c r="AW20" i="12"/>
  <c r="AX20" i="12" s="1"/>
  <c r="AY20" i="12"/>
  <c r="AZ20" i="12"/>
  <c r="BA20" i="12"/>
  <c r="BB20" i="12"/>
  <c r="BD20" i="12"/>
  <c r="BE20" i="12"/>
  <c r="E21" i="12"/>
  <c r="F21" i="12"/>
  <c r="G21" i="12"/>
  <c r="H21" i="12" s="1"/>
  <c r="I21" i="12"/>
  <c r="J21" i="12"/>
  <c r="K21" i="12"/>
  <c r="L21" i="12"/>
  <c r="N21" i="12"/>
  <c r="O21" i="12"/>
  <c r="Q21" i="12"/>
  <c r="R21" i="12"/>
  <c r="S21" i="12"/>
  <c r="T21" i="12" s="1"/>
  <c r="U21" i="12"/>
  <c r="V21" i="12"/>
  <c r="W21" i="12"/>
  <c r="X21" i="12"/>
  <c r="Z21" i="12"/>
  <c r="AA21" i="12"/>
  <c r="AC21" i="12"/>
  <c r="AD21" i="12"/>
  <c r="AE21" i="12"/>
  <c r="AF21" i="12"/>
  <c r="AG21" i="12"/>
  <c r="AH21" i="12"/>
  <c r="AI21" i="12"/>
  <c r="AJ21" i="12"/>
  <c r="AK21" i="12"/>
  <c r="AL21" i="12" s="1"/>
  <c r="AM21" i="12"/>
  <c r="AN21" i="12"/>
  <c r="AO21" i="12"/>
  <c r="AP21" i="12"/>
  <c r="AR21" i="12"/>
  <c r="AS21" i="12"/>
  <c r="AU21" i="12"/>
  <c r="AV21" i="12"/>
  <c r="AW21" i="12"/>
  <c r="AX21" i="12" s="1"/>
  <c r="AY21" i="12"/>
  <c r="AZ21" i="12"/>
  <c r="BA21" i="12"/>
  <c r="BB21" i="12"/>
  <c r="BD21" i="12"/>
  <c r="BE21" i="12"/>
  <c r="E22" i="12"/>
  <c r="F22" i="12"/>
  <c r="G22" i="12"/>
  <c r="H22" i="12" s="1"/>
  <c r="I22" i="12"/>
  <c r="J22" i="12"/>
  <c r="K22" i="12"/>
  <c r="L22" i="12"/>
  <c r="N22" i="12"/>
  <c r="O22" i="12"/>
  <c r="Q22" i="12"/>
  <c r="R22" i="12"/>
  <c r="S22" i="12"/>
  <c r="T22" i="12" s="1"/>
  <c r="U22" i="12"/>
  <c r="V22" i="12"/>
  <c r="W22" i="12"/>
  <c r="X22" i="12"/>
  <c r="Z22" i="12"/>
  <c r="AA22" i="12"/>
  <c r="AC22" i="12"/>
  <c r="AD22" i="12"/>
  <c r="AE22" i="12"/>
  <c r="AF22" i="12"/>
  <c r="AG22" i="12"/>
  <c r="AH22" i="12"/>
  <c r="AI22" i="12"/>
  <c r="AJ22" i="12"/>
  <c r="AK22" i="12"/>
  <c r="AL22" i="12" s="1"/>
  <c r="AM22" i="12"/>
  <c r="AN22" i="12"/>
  <c r="AO22" i="12"/>
  <c r="AP22" i="12"/>
  <c r="AR22" i="12"/>
  <c r="AS22" i="12"/>
  <c r="AU22" i="12"/>
  <c r="AV22" i="12"/>
  <c r="AW22" i="12"/>
  <c r="AX22" i="12" s="1"/>
  <c r="AY22" i="12"/>
  <c r="AZ22" i="12"/>
  <c r="BA22" i="12"/>
  <c r="BB22" i="12"/>
  <c r="BD22" i="12"/>
  <c r="BE22" i="12"/>
  <c r="E23" i="12"/>
  <c r="F23" i="12"/>
  <c r="G23" i="12"/>
  <c r="H23" i="12" s="1"/>
  <c r="I23" i="12"/>
  <c r="J23" i="12"/>
  <c r="K23" i="12"/>
  <c r="L23" i="12"/>
  <c r="N23" i="12"/>
  <c r="O23" i="12"/>
  <c r="Q23" i="12"/>
  <c r="R23" i="12"/>
  <c r="S23" i="12"/>
  <c r="T23" i="12" s="1"/>
  <c r="U23" i="12"/>
  <c r="V23" i="12"/>
  <c r="W23" i="12"/>
  <c r="X23" i="12"/>
  <c r="Z23" i="12"/>
  <c r="AA23" i="12"/>
  <c r="AC23" i="12"/>
  <c r="AD23" i="12"/>
  <c r="AE23" i="12"/>
  <c r="AF23" i="12"/>
  <c r="AG23" i="12"/>
  <c r="AH23" i="12"/>
  <c r="AI23" i="12"/>
  <c r="AJ23" i="12"/>
  <c r="AK23" i="12"/>
  <c r="AL23" i="12" s="1"/>
  <c r="AM23" i="12"/>
  <c r="AN23" i="12"/>
  <c r="AO23" i="12"/>
  <c r="AP23" i="12"/>
  <c r="AR23" i="12"/>
  <c r="AS23" i="12"/>
  <c r="AU23" i="12"/>
  <c r="AV23" i="12"/>
  <c r="AW23" i="12"/>
  <c r="AX23" i="12" s="1"/>
  <c r="AY23" i="12"/>
  <c r="AZ23" i="12"/>
  <c r="BA23" i="12"/>
  <c r="BB23" i="12"/>
  <c r="BD23" i="12"/>
  <c r="BE23" i="12"/>
  <c r="E24" i="12"/>
  <c r="F24" i="12"/>
  <c r="G24" i="12"/>
  <c r="H24" i="12" s="1"/>
  <c r="I24" i="12"/>
  <c r="J24" i="12"/>
  <c r="K24" i="12"/>
  <c r="L24" i="12"/>
  <c r="N24" i="12"/>
  <c r="O24" i="12"/>
  <c r="Q24" i="12"/>
  <c r="R24" i="12"/>
  <c r="S24" i="12"/>
  <c r="T24" i="12" s="1"/>
  <c r="U24" i="12"/>
  <c r="V24" i="12"/>
  <c r="W24" i="12"/>
  <c r="X24" i="12"/>
  <c r="Z24" i="12"/>
  <c r="AA24" i="12"/>
  <c r="AC24" i="12"/>
  <c r="AD24" i="12"/>
  <c r="AE24" i="12"/>
  <c r="AF24" i="12"/>
  <c r="AG24" i="12"/>
  <c r="AH24" i="12"/>
  <c r="AI24" i="12"/>
  <c r="AJ24" i="12"/>
  <c r="AK24" i="12"/>
  <c r="AL24" i="12" s="1"/>
  <c r="AM24" i="12"/>
  <c r="AN24" i="12"/>
  <c r="AO24" i="12"/>
  <c r="AP24" i="12"/>
  <c r="AR24" i="12"/>
  <c r="AS24" i="12"/>
  <c r="AU24" i="12"/>
  <c r="AV24" i="12"/>
  <c r="AW24" i="12"/>
  <c r="AX24" i="12" s="1"/>
  <c r="AY24" i="12"/>
  <c r="AZ24" i="12"/>
  <c r="BA24" i="12"/>
  <c r="BB24" i="12"/>
  <c r="BD24" i="12"/>
  <c r="BE24" i="12"/>
  <c r="E25" i="12"/>
  <c r="F25" i="12"/>
  <c r="G25" i="12"/>
  <c r="H25" i="12" s="1"/>
  <c r="I25" i="12"/>
  <c r="J25" i="12"/>
  <c r="K25" i="12"/>
  <c r="L25" i="12"/>
  <c r="N25" i="12"/>
  <c r="O25" i="12"/>
  <c r="Q25" i="12"/>
  <c r="R25" i="12"/>
  <c r="S25" i="12"/>
  <c r="T25" i="12" s="1"/>
  <c r="U25" i="12"/>
  <c r="V25" i="12"/>
  <c r="W25" i="12"/>
  <c r="X25" i="12"/>
  <c r="Z25" i="12"/>
  <c r="AA25" i="12"/>
  <c r="AC25" i="12"/>
  <c r="AD25" i="12"/>
  <c r="AE25" i="12"/>
  <c r="AF25" i="12"/>
  <c r="AG25" i="12"/>
  <c r="AH25" i="12"/>
  <c r="AI25" i="12"/>
  <c r="AJ25" i="12"/>
  <c r="AK25" i="12"/>
  <c r="AL25" i="12" s="1"/>
  <c r="AM25" i="12"/>
  <c r="AN25" i="12"/>
  <c r="AO25" i="12"/>
  <c r="AP25" i="12"/>
  <c r="AR25" i="12"/>
  <c r="AS25" i="12"/>
  <c r="AU25" i="12"/>
  <c r="AV25" i="12"/>
  <c r="AW25" i="12"/>
  <c r="AX25" i="12" s="1"/>
  <c r="AY25" i="12"/>
  <c r="AZ25" i="12"/>
  <c r="BA25" i="12"/>
  <c r="BB25" i="12"/>
  <c r="BD25" i="12"/>
  <c r="BE25" i="12"/>
  <c r="E26" i="12"/>
  <c r="F26" i="12"/>
  <c r="G26" i="12"/>
  <c r="H26" i="12" s="1"/>
  <c r="I26" i="12"/>
  <c r="J26" i="12"/>
  <c r="K26" i="12"/>
  <c r="L26" i="12"/>
  <c r="N26" i="12"/>
  <c r="O26" i="12"/>
  <c r="Q26" i="12"/>
  <c r="R26" i="12"/>
  <c r="S26" i="12"/>
  <c r="T26" i="12" s="1"/>
  <c r="U26" i="12"/>
  <c r="V26" i="12"/>
  <c r="W26" i="12"/>
  <c r="X26" i="12"/>
  <c r="Z26" i="12"/>
  <c r="AA26" i="12"/>
  <c r="AC26" i="12"/>
  <c r="AD26" i="12"/>
  <c r="AE26" i="12"/>
  <c r="AF26" i="12"/>
  <c r="AG26" i="12"/>
  <c r="AH26" i="12"/>
  <c r="AI26" i="12"/>
  <c r="AJ26" i="12"/>
  <c r="AK26" i="12"/>
  <c r="AL26" i="12" s="1"/>
  <c r="AM26" i="12"/>
  <c r="AN26" i="12"/>
  <c r="AO26" i="12"/>
  <c r="AP26" i="12"/>
  <c r="AR26" i="12"/>
  <c r="AS26" i="12"/>
  <c r="AU26" i="12"/>
  <c r="AV26" i="12"/>
  <c r="AW26" i="12"/>
  <c r="AX26" i="12" s="1"/>
  <c r="AY26" i="12"/>
  <c r="AZ26" i="12"/>
  <c r="BA26" i="12"/>
  <c r="BB26" i="12"/>
  <c r="BD26" i="12"/>
  <c r="BE26" i="12"/>
  <c r="E27" i="12"/>
  <c r="F27" i="12"/>
  <c r="G27" i="12"/>
  <c r="H27" i="12" s="1"/>
  <c r="I27" i="12"/>
  <c r="J27" i="12"/>
  <c r="K27" i="12"/>
  <c r="L27" i="12"/>
  <c r="N27" i="12"/>
  <c r="O27" i="12"/>
  <c r="Q27" i="12"/>
  <c r="R27" i="12"/>
  <c r="S27" i="12"/>
  <c r="T27" i="12" s="1"/>
  <c r="U27" i="12"/>
  <c r="V27" i="12"/>
  <c r="W27" i="12"/>
  <c r="X27" i="12"/>
  <c r="Z27" i="12"/>
  <c r="AA27" i="12"/>
  <c r="AC27" i="12"/>
  <c r="AD27" i="12"/>
  <c r="AE27" i="12"/>
  <c r="AF27" i="12"/>
  <c r="AG27" i="12"/>
  <c r="AH27" i="12"/>
  <c r="AI27" i="12"/>
  <c r="AJ27" i="12"/>
  <c r="AK27" i="12"/>
  <c r="AL27" i="12" s="1"/>
  <c r="AM27" i="12"/>
  <c r="AN27" i="12"/>
  <c r="AO27" i="12"/>
  <c r="AP27" i="12"/>
  <c r="AR27" i="12"/>
  <c r="AS27" i="12"/>
  <c r="AU27" i="12"/>
  <c r="AV27" i="12"/>
  <c r="AW27" i="12"/>
  <c r="AX27" i="12" s="1"/>
  <c r="AY27" i="12"/>
  <c r="AZ27" i="12"/>
  <c r="BA27" i="12"/>
  <c r="BB27" i="12"/>
  <c r="BD27" i="12"/>
  <c r="BE27" i="12"/>
  <c r="E28" i="12"/>
  <c r="F28" i="12"/>
  <c r="G28" i="12"/>
  <c r="H28" i="12" s="1"/>
  <c r="I28" i="12"/>
  <c r="J28" i="12"/>
  <c r="K28" i="12"/>
  <c r="L28" i="12"/>
  <c r="N28" i="12"/>
  <c r="O28" i="12"/>
  <c r="Q28" i="12"/>
  <c r="R28" i="12"/>
  <c r="S28" i="12"/>
  <c r="T28" i="12" s="1"/>
  <c r="U28" i="12"/>
  <c r="V28" i="12"/>
  <c r="W28" i="12"/>
  <c r="X28" i="12"/>
  <c r="Z28" i="12"/>
  <c r="AA28" i="12"/>
  <c r="AC28" i="12"/>
  <c r="AD28" i="12"/>
  <c r="AE28" i="12"/>
  <c r="AF28" i="12"/>
  <c r="AG28" i="12"/>
  <c r="AH28" i="12"/>
  <c r="AI28" i="12"/>
  <c r="AJ28" i="12"/>
  <c r="AK28" i="12"/>
  <c r="AL28" i="12" s="1"/>
  <c r="AM28" i="12"/>
  <c r="AN28" i="12"/>
  <c r="AO28" i="12"/>
  <c r="AP28" i="12"/>
  <c r="AR28" i="12"/>
  <c r="AS28" i="12"/>
  <c r="AU28" i="12"/>
  <c r="AV28" i="12"/>
  <c r="AW28" i="12"/>
  <c r="AX28" i="12" s="1"/>
  <c r="AY28" i="12"/>
  <c r="AZ28" i="12"/>
  <c r="BA28" i="12"/>
  <c r="BB28" i="12"/>
  <c r="BD28" i="12"/>
  <c r="BE28" i="12"/>
  <c r="E29" i="12"/>
  <c r="F29" i="12"/>
  <c r="G29" i="12"/>
  <c r="H29" i="12" s="1"/>
  <c r="I29" i="12"/>
  <c r="J29" i="12"/>
  <c r="K29" i="12"/>
  <c r="L29" i="12"/>
  <c r="N29" i="12"/>
  <c r="O29" i="12"/>
  <c r="Q29" i="12"/>
  <c r="R29" i="12"/>
  <c r="S29" i="12"/>
  <c r="T29" i="12" s="1"/>
  <c r="U29" i="12"/>
  <c r="V29" i="12"/>
  <c r="W29" i="12"/>
  <c r="X29" i="12"/>
  <c r="Z29" i="12"/>
  <c r="AA29" i="12"/>
  <c r="AC29" i="12"/>
  <c r="AD29" i="12"/>
  <c r="AE29" i="12"/>
  <c r="AF29" i="12"/>
  <c r="AG29" i="12"/>
  <c r="AH29" i="12"/>
  <c r="AI29" i="12"/>
  <c r="AJ29" i="12"/>
  <c r="AK29" i="12"/>
  <c r="AL29" i="12" s="1"/>
  <c r="AM29" i="12"/>
  <c r="AN29" i="12"/>
  <c r="AO29" i="12"/>
  <c r="AP29" i="12"/>
  <c r="AR29" i="12"/>
  <c r="AS29" i="12"/>
  <c r="AU29" i="12"/>
  <c r="AV29" i="12"/>
  <c r="AW29" i="12"/>
  <c r="AX29" i="12" s="1"/>
  <c r="AY29" i="12"/>
  <c r="AZ29" i="12"/>
  <c r="BA29" i="12"/>
  <c r="BB29" i="12"/>
  <c r="BD29" i="12"/>
  <c r="BE29" i="12"/>
  <c r="E30" i="12"/>
  <c r="F30" i="12"/>
  <c r="G30" i="12"/>
  <c r="H30" i="12" s="1"/>
  <c r="I30" i="12"/>
  <c r="J30" i="12"/>
  <c r="K30" i="12"/>
  <c r="L30" i="12"/>
  <c r="N30" i="12"/>
  <c r="O30" i="12"/>
  <c r="Q30" i="12"/>
  <c r="R30" i="12"/>
  <c r="S30" i="12"/>
  <c r="T30" i="12" s="1"/>
  <c r="U30" i="12"/>
  <c r="V30" i="12"/>
  <c r="W30" i="12"/>
  <c r="X30" i="12"/>
  <c r="Z30" i="12"/>
  <c r="AA30" i="12"/>
  <c r="AC30" i="12"/>
  <c r="AD30" i="12"/>
  <c r="AE30" i="12"/>
  <c r="AF30" i="12"/>
  <c r="AG30" i="12"/>
  <c r="AH30" i="12"/>
  <c r="AI30" i="12"/>
  <c r="AJ30" i="12"/>
  <c r="AK30" i="12"/>
  <c r="AL30" i="12" s="1"/>
  <c r="AM30" i="12"/>
  <c r="AN30" i="12"/>
  <c r="AO30" i="12"/>
  <c r="AP30" i="12"/>
  <c r="AR30" i="12"/>
  <c r="AS30" i="12"/>
  <c r="AU30" i="12"/>
  <c r="AV30" i="12"/>
  <c r="AW30" i="12"/>
  <c r="AX30" i="12" s="1"/>
  <c r="AY30" i="12"/>
  <c r="AZ30" i="12"/>
  <c r="BA30" i="12"/>
  <c r="BB30" i="12"/>
  <c r="BD30" i="12"/>
  <c r="BE30" i="12"/>
  <c r="E31" i="12"/>
  <c r="F31" i="12"/>
  <c r="G31" i="12"/>
  <c r="H31" i="12" s="1"/>
  <c r="I31" i="12"/>
  <c r="J31" i="12"/>
  <c r="K31" i="12"/>
  <c r="L31" i="12"/>
  <c r="N31" i="12"/>
  <c r="O31" i="12"/>
  <c r="Q31" i="12"/>
  <c r="R31" i="12"/>
  <c r="S31" i="12"/>
  <c r="T31" i="12" s="1"/>
  <c r="U31" i="12"/>
  <c r="V31" i="12"/>
  <c r="W31" i="12"/>
  <c r="X31" i="12"/>
  <c r="Z31" i="12"/>
  <c r="AA31" i="12"/>
  <c r="AC31" i="12"/>
  <c r="AD31" i="12"/>
  <c r="AE31" i="12"/>
  <c r="AF31" i="12"/>
  <c r="AG31" i="12"/>
  <c r="AH31" i="12"/>
  <c r="AI31" i="12"/>
  <c r="AJ31" i="12"/>
  <c r="AK31" i="12"/>
  <c r="AL31" i="12" s="1"/>
  <c r="AM31" i="12"/>
  <c r="AN31" i="12"/>
  <c r="AO31" i="12"/>
  <c r="AP31" i="12"/>
  <c r="AR31" i="12"/>
  <c r="AS31" i="12"/>
  <c r="AU31" i="12"/>
  <c r="AV31" i="12"/>
  <c r="AW31" i="12"/>
  <c r="AX31" i="12" s="1"/>
  <c r="AY31" i="12"/>
  <c r="AZ31" i="12"/>
  <c r="BA31" i="12"/>
  <c r="BB31" i="12"/>
  <c r="BD31" i="12"/>
  <c r="BE31" i="12"/>
  <c r="E32" i="12"/>
  <c r="F32" i="12"/>
  <c r="G32" i="12"/>
  <c r="H32" i="12" s="1"/>
  <c r="I32" i="12"/>
  <c r="J32" i="12"/>
  <c r="K32" i="12"/>
  <c r="L32" i="12"/>
  <c r="N32" i="12"/>
  <c r="O32" i="12"/>
  <c r="Q32" i="12"/>
  <c r="R32" i="12"/>
  <c r="S32" i="12"/>
  <c r="T32" i="12" s="1"/>
  <c r="U32" i="12"/>
  <c r="V32" i="12"/>
  <c r="W32" i="12"/>
  <c r="X32" i="12"/>
  <c r="Z32" i="12"/>
  <c r="AA32" i="12"/>
  <c r="AC32" i="12"/>
  <c r="AD32" i="12"/>
  <c r="AE32" i="12"/>
  <c r="AF32" i="12"/>
  <c r="AG32" i="12"/>
  <c r="AH32" i="12"/>
  <c r="AI32" i="12"/>
  <c r="AJ32" i="12"/>
  <c r="AK32" i="12"/>
  <c r="AL32" i="12" s="1"/>
  <c r="AM32" i="12"/>
  <c r="AN32" i="12"/>
  <c r="AO32" i="12"/>
  <c r="AP32" i="12"/>
  <c r="AR32" i="12"/>
  <c r="AS32" i="12"/>
  <c r="AU32" i="12"/>
  <c r="AV32" i="12"/>
  <c r="AW32" i="12"/>
  <c r="AX32" i="12" s="1"/>
  <c r="AY32" i="12"/>
  <c r="AZ32" i="12"/>
  <c r="BA32" i="12"/>
  <c r="BB32" i="12"/>
  <c r="BD32" i="12"/>
  <c r="BE32" i="12"/>
  <c r="E33" i="12"/>
  <c r="F33" i="12"/>
  <c r="G33" i="12"/>
  <c r="H33" i="12" s="1"/>
  <c r="I33" i="12"/>
  <c r="J33" i="12"/>
  <c r="K33" i="12"/>
  <c r="L33" i="12"/>
  <c r="N33" i="12"/>
  <c r="O33" i="12"/>
  <c r="Q33" i="12"/>
  <c r="R33" i="12"/>
  <c r="S33" i="12"/>
  <c r="T33" i="12" s="1"/>
  <c r="U33" i="12"/>
  <c r="V33" i="12"/>
  <c r="W33" i="12"/>
  <c r="X33" i="12"/>
  <c r="Z33" i="12"/>
  <c r="AA33" i="12"/>
  <c r="AC33" i="12"/>
  <c r="AD33" i="12"/>
  <c r="AE33" i="12"/>
  <c r="AF33" i="12"/>
  <c r="AG33" i="12"/>
  <c r="AH33" i="12"/>
  <c r="AI33" i="12"/>
  <c r="AJ33" i="12"/>
  <c r="AK33" i="12"/>
  <c r="AL33" i="12" s="1"/>
  <c r="AM33" i="12"/>
  <c r="AN33" i="12"/>
  <c r="AO33" i="12"/>
  <c r="AP33" i="12"/>
  <c r="AR33" i="12"/>
  <c r="AS33" i="12"/>
  <c r="AU33" i="12"/>
  <c r="AV33" i="12"/>
  <c r="AW33" i="12"/>
  <c r="AX33" i="12" s="1"/>
  <c r="AY33" i="12"/>
  <c r="AZ33" i="12"/>
  <c r="BA33" i="12"/>
  <c r="BB33" i="12"/>
  <c r="BD33" i="12"/>
  <c r="BE33" i="12"/>
  <c r="E34" i="12"/>
  <c r="F34" i="12"/>
  <c r="G34" i="12"/>
  <c r="H34" i="12" s="1"/>
  <c r="I34" i="12"/>
  <c r="J34" i="12"/>
  <c r="K34" i="12"/>
  <c r="L34" i="12"/>
  <c r="N34" i="12"/>
  <c r="O34" i="12"/>
  <c r="Q34" i="12"/>
  <c r="R34" i="12"/>
  <c r="S34" i="12"/>
  <c r="T34" i="12" s="1"/>
  <c r="U34" i="12"/>
  <c r="V34" i="12"/>
  <c r="W34" i="12"/>
  <c r="X34" i="12"/>
  <c r="Z34" i="12"/>
  <c r="AA34" i="12"/>
  <c r="AC34" i="12"/>
  <c r="AD34" i="12"/>
  <c r="AE34" i="12"/>
  <c r="AF34" i="12"/>
  <c r="AG34" i="12"/>
  <c r="AH34" i="12"/>
  <c r="AI34" i="12"/>
  <c r="AJ34" i="12"/>
  <c r="AK34" i="12"/>
  <c r="AL34" i="12" s="1"/>
  <c r="AM34" i="12"/>
  <c r="AN34" i="12"/>
  <c r="AO34" i="12"/>
  <c r="AP34" i="12"/>
  <c r="AR34" i="12"/>
  <c r="AS34" i="12"/>
  <c r="AU34" i="12"/>
  <c r="AV34" i="12"/>
  <c r="AW34" i="12"/>
  <c r="AX34" i="12" s="1"/>
  <c r="AY34" i="12"/>
  <c r="AZ34" i="12"/>
  <c r="BA34" i="12"/>
  <c r="BB34" i="12"/>
  <c r="BD34" i="12"/>
  <c r="BE34" i="12"/>
  <c r="E35" i="12"/>
  <c r="F35" i="12"/>
  <c r="G35" i="12"/>
  <c r="H35" i="12" s="1"/>
  <c r="I35" i="12"/>
  <c r="J35" i="12"/>
  <c r="K35" i="12"/>
  <c r="L35" i="12"/>
  <c r="N35" i="12"/>
  <c r="O35" i="12"/>
  <c r="Q35" i="12"/>
  <c r="R35" i="12"/>
  <c r="S35" i="12"/>
  <c r="T35" i="12" s="1"/>
  <c r="U35" i="12"/>
  <c r="V35" i="12"/>
  <c r="W35" i="12"/>
  <c r="X35" i="12"/>
  <c r="Z35" i="12"/>
  <c r="AA35" i="12"/>
  <c r="AC35" i="12"/>
  <c r="AD35" i="12"/>
  <c r="AE35" i="12"/>
  <c r="AF35" i="12"/>
  <c r="AG35" i="12"/>
  <c r="AH35" i="12"/>
  <c r="AI35" i="12"/>
  <c r="AJ35" i="12"/>
  <c r="AK35" i="12"/>
  <c r="AL35" i="12" s="1"/>
  <c r="AM35" i="12"/>
  <c r="AN35" i="12"/>
  <c r="AO35" i="12"/>
  <c r="AP35" i="12"/>
  <c r="AR35" i="12"/>
  <c r="AS35" i="12"/>
  <c r="AU35" i="12"/>
  <c r="AV35" i="12"/>
  <c r="AW35" i="12"/>
  <c r="AX35" i="12" s="1"/>
  <c r="AY35" i="12"/>
  <c r="AZ35" i="12"/>
  <c r="BA35" i="12"/>
  <c r="BB35" i="12"/>
  <c r="BD35" i="12"/>
  <c r="BE35" i="12"/>
  <c r="E36" i="12"/>
  <c r="F36" i="12"/>
  <c r="G36" i="12"/>
  <c r="H36" i="12" s="1"/>
  <c r="I36" i="12"/>
  <c r="J36" i="12"/>
  <c r="K36" i="12"/>
  <c r="L36" i="12"/>
  <c r="N36" i="12"/>
  <c r="O36" i="12"/>
  <c r="Q36" i="12"/>
  <c r="R36" i="12"/>
  <c r="S36" i="12"/>
  <c r="T36" i="12" s="1"/>
  <c r="U36" i="12"/>
  <c r="V36" i="12"/>
  <c r="W36" i="12"/>
  <c r="X36" i="12"/>
  <c r="Z36" i="12"/>
  <c r="AA36" i="12"/>
  <c r="AC36" i="12"/>
  <c r="AD36" i="12"/>
  <c r="AE36" i="12"/>
  <c r="AF36" i="12"/>
  <c r="AG36" i="12"/>
  <c r="AH36" i="12"/>
  <c r="AI36" i="12"/>
  <c r="AJ36" i="12"/>
  <c r="AK36" i="12"/>
  <c r="AL36" i="12" s="1"/>
  <c r="AM36" i="12"/>
  <c r="AN36" i="12"/>
  <c r="AO36" i="12"/>
  <c r="AP36" i="12"/>
  <c r="AR36" i="12"/>
  <c r="AS36" i="12"/>
  <c r="AU36" i="12"/>
  <c r="AV36" i="12"/>
  <c r="AW36" i="12"/>
  <c r="AX36" i="12" s="1"/>
  <c r="AY36" i="12"/>
  <c r="AZ36" i="12"/>
  <c r="BA36" i="12"/>
  <c r="BB36" i="12"/>
  <c r="BD36" i="12"/>
  <c r="BE36" i="12"/>
  <c r="E37" i="12"/>
  <c r="F37" i="12"/>
  <c r="G37" i="12"/>
  <c r="H37" i="12" s="1"/>
  <c r="I37" i="12"/>
  <c r="J37" i="12"/>
  <c r="K37" i="12"/>
  <c r="L37" i="12"/>
  <c r="N37" i="12"/>
  <c r="O37" i="12"/>
  <c r="Q37" i="12"/>
  <c r="R37" i="12"/>
  <c r="S37" i="12"/>
  <c r="T37" i="12" s="1"/>
  <c r="U37" i="12"/>
  <c r="V37" i="12"/>
  <c r="W37" i="12"/>
  <c r="X37" i="12"/>
  <c r="Z37" i="12"/>
  <c r="AA37" i="12"/>
  <c r="AC37" i="12"/>
  <c r="AD37" i="12"/>
  <c r="AE37" i="12"/>
  <c r="AF37" i="12"/>
  <c r="AG37" i="12"/>
  <c r="AH37" i="12"/>
  <c r="AI37" i="12"/>
  <c r="AJ37" i="12"/>
  <c r="AK37" i="12"/>
  <c r="AL37" i="12" s="1"/>
  <c r="AM37" i="12"/>
  <c r="AN37" i="12"/>
  <c r="AO37" i="12"/>
  <c r="AP37" i="12"/>
  <c r="AR37" i="12"/>
  <c r="AS37" i="12"/>
  <c r="AU37" i="12"/>
  <c r="AV37" i="12"/>
  <c r="AW37" i="12"/>
  <c r="AX37" i="12" s="1"/>
  <c r="AY37" i="12"/>
  <c r="AZ37" i="12"/>
  <c r="BA37" i="12"/>
  <c r="BB37" i="12"/>
  <c r="BD37" i="12"/>
  <c r="BE37" i="12"/>
  <c r="E38" i="12"/>
  <c r="F38" i="12"/>
  <c r="G38" i="12"/>
  <c r="H38" i="12" s="1"/>
  <c r="I38" i="12"/>
  <c r="J38" i="12"/>
  <c r="K38" i="12"/>
  <c r="L38" i="12"/>
  <c r="N38" i="12"/>
  <c r="O38" i="12"/>
  <c r="Q38" i="12"/>
  <c r="R38" i="12"/>
  <c r="S38" i="12"/>
  <c r="T38" i="12" s="1"/>
  <c r="U38" i="12"/>
  <c r="V38" i="12"/>
  <c r="W38" i="12"/>
  <c r="X38" i="12"/>
  <c r="Z38" i="12"/>
  <c r="AA38" i="12"/>
  <c r="AC38" i="12"/>
  <c r="AD38" i="12"/>
  <c r="AE38" i="12"/>
  <c r="AF38" i="12"/>
  <c r="AG38" i="12"/>
  <c r="AH38" i="12"/>
  <c r="AI38" i="12"/>
  <c r="AJ38" i="12"/>
  <c r="AK38" i="12"/>
  <c r="AL38" i="12" s="1"/>
  <c r="AM38" i="12"/>
  <c r="AN38" i="12"/>
  <c r="AO38" i="12"/>
  <c r="AP38" i="12"/>
  <c r="AR38" i="12"/>
  <c r="AS38" i="12"/>
  <c r="AU38" i="12"/>
  <c r="AV38" i="12"/>
  <c r="AW38" i="12"/>
  <c r="AX38" i="12" s="1"/>
  <c r="AY38" i="12"/>
  <c r="AZ38" i="12"/>
  <c r="BA38" i="12"/>
  <c r="BB38" i="12"/>
  <c r="BD38" i="12"/>
  <c r="BE38" i="12"/>
  <c r="E39" i="12"/>
  <c r="F39" i="12"/>
  <c r="G39" i="12"/>
  <c r="H39" i="12" s="1"/>
  <c r="I39" i="12"/>
  <c r="J39" i="12"/>
  <c r="K39" i="12"/>
  <c r="L39" i="12"/>
  <c r="N39" i="12"/>
  <c r="O39" i="12"/>
  <c r="Q39" i="12"/>
  <c r="R39" i="12"/>
  <c r="S39" i="12"/>
  <c r="T39" i="12" s="1"/>
  <c r="U39" i="12"/>
  <c r="V39" i="12"/>
  <c r="W39" i="12"/>
  <c r="X39" i="12"/>
  <c r="Z39" i="12"/>
  <c r="AA39" i="12"/>
  <c r="AC39" i="12"/>
  <c r="AD39" i="12"/>
  <c r="AE39" i="12"/>
  <c r="AF39" i="12"/>
  <c r="AG39" i="12"/>
  <c r="AH39" i="12"/>
  <c r="AI39" i="12"/>
  <c r="AJ39" i="12"/>
  <c r="AK39" i="12"/>
  <c r="AL39" i="12" s="1"/>
  <c r="AM39" i="12"/>
  <c r="AN39" i="12"/>
  <c r="AO39" i="12"/>
  <c r="AP39" i="12"/>
  <c r="AR39" i="12"/>
  <c r="AS39" i="12"/>
  <c r="AU39" i="12"/>
  <c r="AV39" i="12"/>
  <c r="AW39" i="12"/>
  <c r="AX39" i="12" s="1"/>
  <c r="AY39" i="12"/>
  <c r="AZ39" i="12"/>
  <c r="BA39" i="12"/>
  <c r="BB39" i="12"/>
  <c r="BD39" i="12"/>
  <c r="BE39" i="12"/>
  <c r="E40" i="12"/>
  <c r="F40" i="12"/>
  <c r="G40" i="12"/>
  <c r="H40" i="12" s="1"/>
  <c r="I40" i="12"/>
  <c r="J40" i="12"/>
  <c r="K40" i="12"/>
  <c r="L40" i="12"/>
  <c r="N40" i="12"/>
  <c r="O40" i="12"/>
  <c r="Q40" i="12"/>
  <c r="R40" i="12"/>
  <c r="S40" i="12"/>
  <c r="T40" i="12" s="1"/>
  <c r="U40" i="12"/>
  <c r="V40" i="12"/>
  <c r="W40" i="12"/>
  <c r="X40" i="12"/>
  <c r="Z40" i="12"/>
  <c r="AA40" i="12"/>
  <c r="AC40" i="12"/>
  <c r="AD40" i="12"/>
  <c r="AE40" i="12"/>
  <c r="AF40" i="12"/>
  <c r="AG40" i="12"/>
  <c r="AH40" i="12"/>
  <c r="AI40" i="12"/>
  <c r="AJ40" i="12"/>
  <c r="AK40" i="12"/>
  <c r="AL40" i="12" s="1"/>
  <c r="AM40" i="12"/>
  <c r="AN40" i="12"/>
  <c r="AO40" i="12"/>
  <c r="AP40" i="12"/>
  <c r="AR40" i="12"/>
  <c r="AS40" i="12"/>
  <c r="AU40" i="12"/>
  <c r="AV40" i="12"/>
  <c r="AW40" i="12"/>
  <c r="AX40" i="12" s="1"/>
  <c r="AY40" i="12"/>
  <c r="AZ40" i="12"/>
  <c r="BA40" i="12"/>
  <c r="BB40" i="12"/>
  <c r="BD40" i="12"/>
  <c r="BE40" i="12"/>
  <c r="E41" i="12"/>
  <c r="F41" i="12"/>
  <c r="G41" i="12"/>
  <c r="H41" i="12" s="1"/>
  <c r="I41" i="12"/>
  <c r="J41" i="12"/>
  <c r="K41" i="12"/>
  <c r="L41" i="12"/>
  <c r="N41" i="12"/>
  <c r="O41" i="12"/>
  <c r="Q41" i="12"/>
  <c r="R41" i="12"/>
  <c r="S41" i="12"/>
  <c r="T41" i="12" s="1"/>
  <c r="U41" i="12"/>
  <c r="V41" i="12"/>
  <c r="W41" i="12"/>
  <c r="X41" i="12"/>
  <c r="Z41" i="12"/>
  <c r="AA41" i="12"/>
  <c r="AC41" i="12"/>
  <c r="AD41" i="12"/>
  <c r="AE41" i="12"/>
  <c r="AF41" i="12"/>
  <c r="AG41" i="12"/>
  <c r="AH41" i="12"/>
  <c r="AI41" i="12"/>
  <c r="AJ41" i="12"/>
  <c r="AK41" i="12"/>
  <c r="AL41" i="12" s="1"/>
  <c r="AM41" i="12"/>
  <c r="AN41" i="12"/>
  <c r="AO41" i="12"/>
  <c r="AP41" i="12"/>
  <c r="AR41" i="12"/>
  <c r="AS41" i="12"/>
  <c r="AU41" i="12"/>
  <c r="AV41" i="12"/>
  <c r="AW41" i="12"/>
  <c r="AX41" i="12" s="1"/>
  <c r="AY41" i="12"/>
  <c r="AZ41" i="12"/>
  <c r="BA41" i="12"/>
  <c r="BB41" i="12"/>
  <c r="BD41" i="12"/>
  <c r="BE41" i="12"/>
  <c r="E42" i="12"/>
  <c r="F42" i="12"/>
  <c r="G42" i="12"/>
  <c r="H42" i="12" s="1"/>
  <c r="I42" i="12"/>
  <c r="J42" i="12"/>
  <c r="K42" i="12"/>
  <c r="L42" i="12"/>
  <c r="N42" i="12"/>
  <c r="O42" i="12"/>
  <c r="Q42" i="12"/>
  <c r="R42" i="12"/>
  <c r="S42" i="12"/>
  <c r="T42" i="12" s="1"/>
  <c r="U42" i="12"/>
  <c r="V42" i="12"/>
  <c r="W42" i="12"/>
  <c r="X42" i="12"/>
  <c r="Z42" i="12"/>
  <c r="AA42" i="12"/>
  <c r="AC42" i="12"/>
  <c r="AD42" i="12"/>
  <c r="AE42" i="12"/>
  <c r="AF42" i="12"/>
  <c r="AG42" i="12"/>
  <c r="AH42" i="12"/>
  <c r="AI42" i="12"/>
  <c r="AJ42" i="12"/>
  <c r="AK42" i="12"/>
  <c r="AL42" i="12" s="1"/>
  <c r="AM42" i="12"/>
  <c r="AN42" i="12"/>
  <c r="AO42" i="12"/>
  <c r="AP42" i="12"/>
  <c r="AR42" i="12"/>
  <c r="AS42" i="12"/>
  <c r="AU42" i="12"/>
  <c r="AV42" i="12"/>
  <c r="AW42" i="12"/>
  <c r="AX42" i="12" s="1"/>
  <c r="AY42" i="12"/>
  <c r="AZ42" i="12"/>
  <c r="BA42" i="12"/>
  <c r="BB42" i="12"/>
  <c r="BD42" i="12"/>
  <c r="BE42" i="12"/>
  <c r="E43" i="12"/>
  <c r="F43" i="12"/>
  <c r="G43" i="12"/>
  <c r="H43" i="12" s="1"/>
  <c r="I43" i="12"/>
  <c r="J43" i="12"/>
  <c r="K43" i="12"/>
  <c r="L43" i="12"/>
  <c r="N43" i="12"/>
  <c r="O43" i="12"/>
  <c r="Q43" i="12"/>
  <c r="R43" i="12"/>
  <c r="S43" i="12"/>
  <c r="T43" i="12" s="1"/>
  <c r="U43" i="12"/>
  <c r="V43" i="12"/>
  <c r="W43" i="12"/>
  <c r="X43" i="12"/>
  <c r="Z43" i="12"/>
  <c r="AA43" i="12"/>
  <c r="AC43" i="12"/>
  <c r="AD43" i="12"/>
  <c r="AE43" i="12"/>
  <c r="AF43" i="12"/>
  <c r="AG43" i="12"/>
  <c r="AH43" i="12"/>
  <c r="AI43" i="12"/>
  <c r="AJ43" i="12"/>
  <c r="AK43" i="12"/>
  <c r="AL43" i="12" s="1"/>
  <c r="AM43" i="12"/>
  <c r="AN43" i="12"/>
  <c r="AO43" i="12"/>
  <c r="AP43" i="12"/>
  <c r="AR43" i="12"/>
  <c r="AS43" i="12"/>
  <c r="AU43" i="12"/>
  <c r="AV43" i="12"/>
  <c r="AW43" i="12"/>
  <c r="AX43" i="12" s="1"/>
  <c r="AY43" i="12"/>
  <c r="AZ43" i="12"/>
  <c r="BA43" i="12"/>
  <c r="BB43" i="12"/>
  <c r="BD43" i="12"/>
  <c r="BE43" i="12"/>
  <c r="E44" i="12"/>
  <c r="F44" i="12"/>
  <c r="G44" i="12"/>
  <c r="H44" i="12" s="1"/>
  <c r="I44" i="12"/>
  <c r="J44" i="12"/>
  <c r="K44" i="12"/>
  <c r="L44" i="12"/>
  <c r="N44" i="12"/>
  <c r="O44" i="12"/>
  <c r="Q44" i="12"/>
  <c r="R44" i="12"/>
  <c r="S44" i="12"/>
  <c r="T44" i="12" s="1"/>
  <c r="U44" i="12"/>
  <c r="V44" i="12"/>
  <c r="W44" i="12"/>
  <c r="X44" i="12"/>
  <c r="Z44" i="12"/>
  <c r="AA44" i="12"/>
  <c r="AC44" i="12"/>
  <c r="AD44" i="12"/>
  <c r="AE44" i="12"/>
  <c r="AF44" i="12"/>
  <c r="AG44" i="12"/>
  <c r="AH44" i="12"/>
  <c r="AI44" i="12"/>
  <c r="AJ44" i="12"/>
  <c r="AK44" i="12"/>
  <c r="AL44" i="12" s="1"/>
  <c r="AM44" i="12"/>
  <c r="AN44" i="12"/>
  <c r="AO44" i="12"/>
  <c r="AP44" i="12"/>
  <c r="AR44" i="12"/>
  <c r="AS44" i="12"/>
  <c r="AU44" i="12"/>
  <c r="AV44" i="12"/>
  <c r="AW44" i="12"/>
  <c r="AX44" i="12" s="1"/>
  <c r="AY44" i="12"/>
  <c r="AZ44" i="12"/>
  <c r="BA44" i="12"/>
  <c r="BB44" i="12"/>
  <c r="BD44" i="12"/>
  <c r="BE44" i="12"/>
  <c r="E45" i="12"/>
  <c r="F45" i="12"/>
  <c r="G45" i="12"/>
  <c r="H45" i="12" s="1"/>
  <c r="I45" i="12"/>
  <c r="J45" i="12"/>
  <c r="K45" i="12"/>
  <c r="L45" i="12"/>
  <c r="N45" i="12"/>
  <c r="O45" i="12"/>
  <c r="Q45" i="12"/>
  <c r="R45" i="12"/>
  <c r="S45" i="12"/>
  <c r="T45" i="12" s="1"/>
  <c r="U45" i="12"/>
  <c r="V45" i="12"/>
  <c r="W45" i="12"/>
  <c r="X45" i="12"/>
  <c r="Z45" i="12"/>
  <c r="AA45" i="12"/>
  <c r="AC45" i="12"/>
  <c r="AD45" i="12"/>
  <c r="AE45" i="12"/>
  <c r="AF45" i="12"/>
  <c r="AG45" i="12"/>
  <c r="AH45" i="12"/>
  <c r="AI45" i="12"/>
  <c r="AJ45" i="12"/>
  <c r="AK45" i="12"/>
  <c r="AL45" i="12" s="1"/>
  <c r="AM45" i="12"/>
  <c r="AN45" i="12"/>
  <c r="AO45" i="12"/>
  <c r="AP45" i="12"/>
  <c r="AR45" i="12"/>
  <c r="AS45" i="12"/>
  <c r="AU45" i="12"/>
  <c r="AV45" i="12"/>
  <c r="AW45" i="12"/>
  <c r="AX45" i="12" s="1"/>
  <c r="AY45" i="12"/>
  <c r="AZ45" i="12"/>
  <c r="BA45" i="12"/>
  <c r="BB45" i="12"/>
  <c r="BD45" i="12"/>
  <c r="BE45" i="12"/>
  <c r="E46" i="12"/>
  <c r="F46" i="12"/>
  <c r="G46" i="12"/>
  <c r="H46" i="12" s="1"/>
  <c r="I46" i="12"/>
  <c r="J46" i="12"/>
  <c r="K46" i="12"/>
  <c r="L46" i="12"/>
  <c r="N46" i="12"/>
  <c r="O46" i="12"/>
  <c r="Q46" i="12"/>
  <c r="R46" i="12"/>
  <c r="S46" i="12"/>
  <c r="T46" i="12" s="1"/>
  <c r="U46" i="12"/>
  <c r="V46" i="12"/>
  <c r="W46" i="12"/>
  <c r="X46" i="12"/>
  <c r="Z46" i="12"/>
  <c r="AA46" i="12"/>
  <c r="AC46" i="12"/>
  <c r="AD46" i="12"/>
  <c r="AE46" i="12"/>
  <c r="AF46" i="12"/>
  <c r="AG46" i="12"/>
  <c r="AH46" i="12"/>
  <c r="AI46" i="12"/>
  <c r="AJ46" i="12"/>
  <c r="AK46" i="12"/>
  <c r="AL46" i="12" s="1"/>
  <c r="AM46" i="12"/>
  <c r="AN46" i="12"/>
  <c r="AO46" i="12"/>
  <c r="AP46" i="12"/>
  <c r="AR46" i="12"/>
  <c r="AS46" i="12"/>
  <c r="AU46" i="12"/>
  <c r="AV46" i="12"/>
  <c r="AW46" i="12"/>
  <c r="AX46" i="12" s="1"/>
  <c r="AY46" i="12"/>
  <c r="AZ46" i="12"/>
  <c r="BA46" i="12"/>
  <c r="BB46" i="12"/>
  <c r="BD46" i="12"/>
  <c r="BE46" i="12"/>
  <c r="E47" i="12"/>
  <c r="F47" i="12"/>
  <c r="G47" i="12"/>
  <c r="H47" i="12" s="1"/>
  <c r="I47" i="12"/>
  <c r="J47" i="12"/>
  <c r="K47" i="12"/>
  <c r="L47" i="12"/>
  <c r="N47" i="12"/>
  <c r="O47" i="12"/>
  <c r="Q47" i="12"/>
  <c r="R47" i="12"/>
  <c r="S47" i="12"/>
  <c r="T47" i="12" s="1"/>
  <c r="U47" i="12"/>
  <c r="V47" i="12"/>
  <c r="W47" i="12"/>
  <c r="X47" i="12"/>
  <c r="Z47" i="12"/>
  <c r="AA47" i="12"/>
  <c r="AC47" i="12"/>
  <c r="AD47" i="12"/>
  <c r="AE47" i="12"/>
  <c r="AF47" i="12"/>
  <c r="AG47" i="12"/>
  <c r="AH47" i="12"/>
  <c r="AI47" i="12"/>
  <c r="AJ47" i="12"/>
  <c r="AK47" i="12"/>
  <c r="AL47" i="12" s="1"/>
  <c r="AM47" i="12"/>
  <c r="AN47" i="12"/>
  <c r="AO47" i="12"/>
  <c r="AP47" i="12"/>
  <c r="AR47" i="12"/>
  <c r="AS47" i="12"/>
  <c r="AU47" i="12"/>
  <c r="AV47" i="12"/>
  <c r="AW47" i="12"/>
  <c r="AX47" i="12" s="1"/>
  <c r="AY47" i="12"/>
  <c r="AZ47" i="12"/>
  <c r="BA47" i="12"/>
  <c r="BB47" i="12"/>
  <c r="BD47" i="12"/>
  <c r="BE47" i="12"/>
  <c r="E48" i="12"/>
  <c r="F48" i="12"/>
  <c r="G48" i="12"/>
  <c r="H48" i="12" s="1"/>
  <c r="I48" i="12"/>
  <c r="J48" i="12"/>
  <c r="K48" i="12"/>
  <c r="L48" i="12"/>
  <c r="N48" i="12"/>
  <c r="O48" i="12"/>
  <c r="Q48" i="12"/>
  <c r="R48" i="12"/>
  <c r="S48" i="12"/>
  <c r="T48" i="12" s="1"/>
  <c r="U48" i="12"/>
  <c r="V48" i="12"/>
  <c r="W48" i="12"/>
  <c r="X48" i="12"/>
  <c r="Z48" i="12"/>
  <c r="AA48" i="12"/>
  <c r="AC48" i="12"/>
  <c r="AD48" i="12"/>
  <c r="AE48" i="12"/>
  <c r="AF48" i="12"/>
  <c r="AG48" i="12"/>
  <c r="AH48" i="12"/>
  <c r="AI48" i="12"/>
  <c r="AJ48" i="12"/>
  <c r="AK48" i="12"/>
  <c r="AL48" i="12" s="1"/>
  <c r="AM48" i="12"/>
  <c r="AN48" i="12"/>
  <c r="AO48" i="12"/>
  <c r="AP48" i="12"/>
  <c r="AR48" i="12"/>
  <c r="AS48" i="12"/>
  <c r="AU48" i="12"/>
  <c r="AV48" i="12"/>
  <c r="AW48" i="12"/>
  <c r="AX48" i="12" s="1"/>
  <c r="AY48" i="12"/>
  <c r="AZ48" i="12"/>
  <c r="BA48" i="12"/>
  <c r="BB48" i="12"/>
  <c r="BD48" i="12"/>
  <c r="BE48" i="12"/>
  <c r="E49" i="12"/>
  <c r="F49" i="12"/>
  <c r="G49" i="12"/>
  <c r="H49" i="12" s="1"/>
  <c r="I49" i="12"/>
  <c r="J49" i="12"/>
  <c r="K49" i="12"/>
  <c r="L49" i="12"/>
  <c r="N49" i="12"/>
  <c r="O49" i="12"/>
  <c r="Q49" i="12"/>
  <c r="R49" i="12"/>
  <c r="S49" i="12"/>
  <c r="T49" i="12" s="1"/>
  <c r="U49" i="12"/>
  <c r="V49" i="12"/>
  <c r="W49" i="12"/>
  <c r="X49" i="12"/>
  <c r="Z49" i="12"/>
  <c r="AA49" i="12"/>
  <c r="AC49" i="12"/>
  <c r="AD49" i="12"/>
  <c r="AE49" i="12"/>
  <c r="AF49" i="12"/>
  <c r="AG49" i="12"/>
  <c r="AH49" i="12"/>
  <c r="AI49" i="12"/>
  <c r="AJ49" i="12"/>
  <c r="AK49" i="12"/>
  <c r="AL49" i="12" s="1"/>
  <c r="AM49" i="12"/>
  <c r="AN49" i="12"/>
  <c r="AO49" i="12"/>
  <c r="AP49" i="12"/>
  <c r="AR49" i="12"/>
  <c r="AS49" i="12"/>
  <c r="AU49" i="12"/>
  <c r="AV49" i="12"/>
  <c r="AW49" i="12"/>
  <c r="AX49" i="12" s="1"/>
  <c r="AY49" i="12"/>
  <c r="AZ49" i="12"/>
  <c r="BA49" i="12"/>
  <c r="BB49" i="12"/>
  <c r="BD49" i="12"/>
  <c r="BE49" i="12"/>
  <c r="E50" i="12"/>
  <c r="F50" i="12"/>
  <c r="G50" i="12"/>
  <c r="H50" i="12" s="1"/>
  <c r="I50" i="12"/>
  <c r="J50" i="12"/>
  <c r="K50" i="12"/>
  <c r="L50" i="12"/>
  <c r="N50" i="12"/>
  <c r="O50" i="12"/>
  <c r="Q50" i="12"/>
  <c r="R50" i="12"/>
  <c r="S50" i="12"/>
  <c r="T50" i="12" s="1"/>
  <c r="U50" i="12"/>
  <c r="V50" i="12"/>
  <c r="W50" i="12"/>
  <c r="X50" i="12"/>
  <c r="Z50" i="12"/>
  <c r="AA50" i="12"/>
  <c r="AC50" i="12"/>
  <c r="AD50" i="12"/>
  <c r="AE50" i="12"/>
  <c r="AF50" i="12"/>
  <c r="AG50" i="12"/>
  <c r="AH50" i="12"/>
  <c r="AI50" i="12"/>
  <c r="AJ50" i="12"/>
  <c r="AK50" i="12"/>
  <c r="AL50" i="12" s="1"/>
  <c r="AM50" i="12"/>
  <c r="AN50" i="12"/>
  <c r="AO50" i="12"/>
  <c r="AP50" i="12"/>
  <c r="AR50" i="12"/>
  <c r="AS50" i="12"/>
  <c r="AU50" i="12"/>
  <c r="AV50" i="12"/>
  <c r="AW50" i="12"/>
  <c r="AX50" i="12" s="1"/>
  <c r="AY50" i="12"/>
  <c r="AZ50" i="12"/>
  <c r="BA50" i="12"/>
  <c r="BB50" i="12"/>
  <c r="BD50" i="12"/>
  <c r="BE50" i="12"/>
  <c r="E51" i="12"/>
  <c r="F51" i="12"/>
  <c r="G51" i="12"/>
  <c r="H51" i="12" s="1"/>
  <c r="I51" i="12"/>
  <c r="J51" i="12"/>
  <c r="K51" i="12"/>
  <c r="L51" i="12"/>
  <c r="N51" i="12"/>
  <c r="O51" i="12"/>
  <c r="Q51" i="12"/>
  <c r="R51" i="12"/>
  <c r="S51" i="12"/>
  <c r="T51" i="12" s="1"/>
  <c r="U51" i="12"/>
  <c r="V51" i="12"/>
  <c r="W51" i="12"/>
  <c r="X51" i="12"/>
  <c r="Z51" i="12"/>
  <c r="AA51" i="12"/>
  <c r="AC51" i="12"/>
  <c r="AD51" i="12"/>
  <c r="AE51" i="12"/>
  <c r="AF51" i="12"/>
  <c r="AG51" i="12"/>
  <c r="AH51" i="12"/>
  <c r="AI51" i="12"/>
  <c r="AJ51" i="12"/>
  <c r="AK51" i="12"/>
  <c r="AL51" i="12" s="1"/>
  <c r="AM51" i="12"/>
  <c r="AN51" i="12"/>
  <c r="AO51" i="12"/>
  <c r="AP51" i="12"/>
  <c r="AR51" i="12"/>
  <c r="AS51" i="12"/>
  <c r="AU51" i="12"/>
  <c r="AV51" i="12"/>
  <c r="AW51" i="12"/>
  <c r="AX51" i="12" s="1"/>
  <c r="AY51" i="12"/>
  <c r="AZ51" i="12"/>
  <c r="BA51" i="12"/>
  <c r="BB51" i="12"/>
  <c r="BD51" i="12"/>
  <c r="BE51" i="12"/>
  <c r="E52" i="12"/>
  <c r="F52" i="12"/>
  <c r="G52" i="12"/>
  <c r="H52" i="12" s="1"/>
  <c r="I52" i="12"/>
  <c r="J52" i="12"/>
  <c r="K52" i="12"/>
  <c r="L52" i="12"/>
  <c r="N52" i="12"/>
  <c r="O52" i="12"/>
  <c r="Q52" i="12"/>
  <c r="R52" i="12"/>
  <c r="S52" i="12"/>
  <c r="T52" i="12" s="1"/>
  <c r="U52" i="12"/>
  <c r="V52" i="12"/>
  <c r="W52" i="12"/>
  <c r="X52" i="12"/>
  <c r="Z52" i="12"/>
  <c r="AA52" i="12"/>
  <c r="AC52" i="12"/>
  <c r="AD52" i="12"/>
  <c r="AE52" i="12"/>
  <c r="AF52" i="12"/>
  <c r="AG52" i="12"/>
  <c r="AH52" i="12"/>
  <c r="AI52" i="12"/>
  <c r="AJ52" i="12"/>
  <c r="AK52" i="12"/>
  <c r="AL52" i="12" s="1"/>
  <c r="AM52" i="12"/>
  <c r="AN52" i="12"/>
  <c r="AO52" i="12"/>
  <c r="AP52" i="12"/>
  <c r="AR52" i="12"/>
  <c r="AS52" i="12"/>
  <c r="AU52" i="12"/>
  <c r="AV52" i="12"/>
  <c r="AW52" i="12"/>
  <c r="AX52" i="12" s="1"/>
  <c r="AY52" i="12"/>
  <c r="AZ52" i="12"/>
  <c r="BA52" i="12"/>
  <c r="BB52" i="12"/>
  <c r="BD52" i="12"/>
  <c r="BE52" i="12"/>
  <c r="E53" i="12"/>
  <c r="F53" i="12"/>
  <c r="G53" i="12"/>
  <c r="H53" i="12" s="1"/>
  <c r="I53" i="12"/>
  <c r="J53" i="12"/>
  <c r="K53" i="12"/>
  <c r="L53" i="12"/>
  <c r="N53" i="12"/>
  <c r="O53" i="12"/>
  <c r="Q53" i="12"/>
  <c r="R53" i="12"/>
  <c r="S53" i="12"/>
  <c r="T53" i="12" s="1"/>
  <c r="U53" i="12"/>
  <c r="V53" i="12"/>
  <c r="W53" i="12"/>
  <c r="X53" i="12"/>
  <c r="Z53" i="12"/>
  <c r="AA53" i="12"/>
  <c r="AC53" i="12"/>
  <c r="AD53" i="12"/>
  <c r="AE53" i="12"/>
  <c r="AF53" i="12"/>
  <c r="AG53" i="12"/>
  <c r="AH53" i="12"/>
  <c r="AI53" i="12"/>
  <c r="AJ53" i="12"/>
  <c r="AK53" i="12"/>
  <c r="AL53" i="12" s="1"/>
  <c r="AM53" i="12"/>
  <c r="AN53" i="12"/>
  <c r="AO53" i="12"/>
  <c r="AP53" i="12"/>
  <c r="AR53" i="12"/>
  <c r="AS53" i="12"/>
  <c r="AU53" i="12"/>
  <c r="AV53" i="12"/>
  <c r="AW53" i="12"/>
  <c r="AX53" i="12" s="1"/>
  <c r="AY53" i="12"/>
  <c r="AZ53" i="12"/>
  <c r="BA53" i="12"/>
  <c r="BB53" i="12"/>
  <c r="BD53" i="12"/>
  <c r="BE53" i="12"/>
  <c r="E54" i="12"/>
  <c r="F54" i="12"/>
  <c r="G54" i="12"/>
  <c r="H54" i="12" s="1"/>
  <c r="I54" i="12"/>
  <c r="J54" i="12"/>
  <c r="K54" i="12"/>
  <c r="L54" i="12"/>
  <c r="N54" i="12"/>
  <c r="O54" i="12"/>
  <c r="Q54" i="12"/>
  <c r="R54" i="12"/>
  <c r="S54" i="12"/>
  <c r="T54" i="12" s="1"/>
  <c r="U54" i="12"/>
  <c r="V54" i="12"/>
  <c r="W54" i="12"/>
  <c r="X54" i="12"/>
  <c r="Z54" i="12"/>
  <c r="AA54" i="12"/>
  <c r="AC54" i="12"/>
  <c r="AD54" i="12"/>
  <c r="AE54" i="12"/>
  <c r="AF54" i="12"/>
  <c r="AG54" i="12"/>
  <c r="AH54" i="12"/>
  <c r="AI54" i="12"/>
  <c r="AJ54" i="12"/>
  <c r="AK54" i="12"/>
  <c r="AL54" i="12" s="1"/>
  <c r="AM54" i="12"/>
  <c r="AN54" i="12"/>
  <c r="AO54" i="12"/>
  <c r="AP54" i="12"/>
  <c r="AR54" i="12"/>
  <c r="AS54" i="12"/>
  <c r="AU54" i="12"/>
  <c r="AV54" i="12"/>
  <c r="AW54" i="12"/>
  <c r="AX54" i="12" s="1"/>
  <c r="AY54" i="12"/>
  <c r="AZ54" i="12"/>
  <c r="BA54" i="12"/>
  <c r="BB54" i="12"/>
  <c r="BD54" i="12"/>
  <c r="BE54" i="12"/>
  <c r="E55" i="12"/>
  <c r="F55" i="12"/>
  <c r="G55" i="12"/>
  <c r="H55" i="12" s="1"/>
  <c r="I55" i="12"/>
  <c r="J55" i="12"/>
  <c r="K55" i="12"/>
  <c r="L55" i="12"/>
  <c r="N55" i="12"/>
  <c r="O55" i="12"/>
  <c r="Q55" i="12"/>
  <c r="R55" i="12"/>
  <c r="S55" i="12"/>
  <c r="T55" i="12" s="1"/>
  <c r="U55" i="12"/>
  <c r="V55" i="12"/>
  <c r="W55" i="12"/>
  <c r="X55" i="12"/>
  <c r="Z55" i="12"/>
  <c r="AA55" i="12"/>
  <c r="AC55" i="12"/>
  <c r="AD55" i="12"/>
  <c r="AE55" i="12"/>
  <c r="AF55" i="12"/>
  <c r="AG55" i="12"/>
  <c r="AH55" i="12"/>
  <c r="AI55" i="12"/>
  <c r="AJ55" i="12"/>
  <c r="AK55" i="12"/>
  <c r="AL55" i="12" s="1"/>
  <c r="AM55" i="12"/>
  <c r="AN55" i="12"/>
  <c r="AO55" i="12"/>
  <c r="AP55" i="12"/>
  <c r="AR55" i="12"/>
  <c r="AS55" i="12"/>
  <c r="AU55" i="12"/>
  <c r="AV55" i="12"/>
  <c r="AW55" i="12"/>
  <c r="AX55" i="12" s="1"/>
  <c r="AY55" i="12"/>
  <c r="AZ55" i="12"/>
  <c r="BA55" i="12"/>
  <c r="BB55" i="12"/>
  <c r="BD55" i="12"/>
  <c r="BE55" i="12"/>
  <c r="E56" i="12"/>
  <c r="F56" i="12"/>
  <c r="G56" i="12"/>
  <c r="H56" i="12" s="1"/>
  <c r="I56" i="12"/>
  <c r="J56" i="12"/>
  <c r="K56" i="12"/>
  <c r="L56" i="12"/>
  <c r="N56" i="12"/>
  <c r="O56" i="12"/>
  <c r="Q56" i="12"/>
  <c r="R56" i="12"/>
  <c r="S56" i="12"/>
  <c r="T56" i="12" s="1"/>
  <c r="U56" i="12"/>
  <c r="V56" i="12"/>
  <c r="W56" i="12"/>
  <c r="X56" i="12"/>
  <c r="Z56" i="12"/>
  <c r="AA56" i="12"/>
  <c r="AC56" i="12"/>
  <c r="AD56" i="12"/>
  <c r="AE56" i="12"/>
  <c r="AF56" i="12"/>
  <c r="AG56" i="12"/>
  <c r="AH56" i="12"/>
  <c r="AI56" i="12"/>
  <c r="AJ56" i="12"/>
  <c r="AK56" i="12"/>
  <c r="AL56" i="12" s="1"/>
  <c r="AM56" i="12"/>
  <c r="AN56" i="12"/>
  <c r="AO56" i="12"/>
  <c r="AP56" i="12"/>
  <c r="AR56" i="12"/>
  <c r="AS56" i="12"/>
  <c r="AU56" i="12"/>
  <c r="AV56" i="12"/>
  <c r="AW56" i="12"/>
  <c r="AX56" i="12" s="1"/>
  <c r="AY56" i="12"/>
  <c r="AZ56" i="12"/>
  <c r="BA56" i="12"/>
  <c r="BB56" i="12"/>
  <c r="BD56" i="12"/>
  <c r="BE56" i="12"/>
  <c r="E57" i="12"/>
  <c r="F57" i="12"/>
  <c r="G57" i="12"/>
  <c r="H57" i="12" s="1"/>
  <c r="I57" i="12"/>
  <c r="J57" i="12"/>
  <c r="K57" i="12"/>
  <c r="L57" i="12"/>
  <c r="N57" i="12"/>
  <c r="O57" i="12"/>
  <c r="Q57" i="12"/>
  <c r="R57" i="12"/>
  <c r="S57" i="12"/>
  <c r="T57" i="12" s="1"/>
  <c r="U57" i="12"/>
  <c r="V57" i="12"/>
  <c r="W57" i="12"/>
  <c r="X57" i="12"/>
  <c r="Z57" i="12"/>
  <c r="AA57" i="12"/>
  <c r="AC57" i="12"/>
  <c r="AD57" i="12"/>
  <c r="AE57" i="12"/>
  <c r="AF57" i="12"/>
  <c r="AG57" i="12"/>
  <c r="AH57" i="12"/>
  <c r="AI57" i="12"/>
  <c r="AJ57" i="12"/>
  <c r="AK57" i="12"/>
  <c r="AL57" i="12" s="1"/>
  <c r="AM57" i="12"/>
  <c r="AN57" i="12"/>
  <c r="AO57" i="12"/>
  <c r="AP57" i="12"/>
  <c r="AR57" i="12"/>
  <c r="AS57" i="12"/>
  <c r="AU57" i="12"/>
  <c r="AV57" i="12"/>
  <c r="AW57" i="12"/>
  <c r="AX57" i="12" s="1"/>
  <c r="AY57" i="12"/>
  <c r="AZ57" i="12"/>
  <c r="BA57" i="12"/>
  <c r="BB57" i="12"/>
  <c r="BD57" i="12"/>
  <c r="BE57" i="12"/>
  <c r="E58" i="12"/>
  <c r="F58" i="12"/>
  <c r="G58" i="12"/>
  <c r="H58" i="12" s="1"/>
  <c r="I58" i="12"/>
  <c r="J58" i="12"/>
  <c r="K58" i="12"/>
  <c r="L58" i="12"/>
  <c r="N58" i="12"/>
  <c r="O58" i="12"/>
  <c r="Q58" i="12"/>
  <c r="R58" i="12"/>
  <c r="S58" i="12"/>
  <c r="T58" i="12" s="1"/>
  <c r="U58" i="12"/>
  <c r="V58" i="12"/>
  <c r="W58" i="12"/>
  <c r="X58" i="12"/>
  <c r="Z58" i="12"/>
  <c r="AA58" i="12"/>
  <c r="AC58" i="12"/>
  <c r="AD58" i="12"/>
  <c r="AE58" i="12"/>
  <c r="AF58" i="12"/>
  <c r="AG58" i="12"/>
  <c r="AH58" i="12"/>
  <c r="AI58" i="12"/>
  <c r="AJ58" i="12"/>
  <c r="AK58" i="12"/>
  <c r="AL58" i="12" s="1"/>
  <c r="AM58" i="12"/>
  <c r="AN58" i="12"/>
  <c r="AO58" i="12"/>
  <c r="AP58" i="12"/>
  <c r="AR58" i="12"/>
  <c r="AS58" i="12"/>
  <c r="AU58" i="12"/>
  <c r="AV58" i="12"/>
  <c r="AW58" i="12"/>
  <c r="AX58" i="12" s="1"/>
  <c r="AY58" i="12"/>
  <c r="AZ58" i="12"/>
  <c r="BA58" i="12"/>
  <c r="BB58" i="12"/>
  <c r="BD58" i="12"/>
  <c r="BE58" i="12"/>
  <c r="E59" i="12"/>
  <c r="F59" i="12"/>
  <c r="G59" i="12"/>
  <c r="H59" i="12" s="1"/>
  <c r="I59" i="12"/>
  <c r="J59" i="12"/>
  <c r="K59" i="12"/>
  <c r="L59" i="12"/>
  <c r="N59" i="12"/>
  <c r="O59" i="12"/>
  <c r="Q59" i="12"/>
  <c r="R59" i="12"/>
  <c r="S59" i="12"/>
  <c r="T59" i="12" s="1"/>
  <c r="U59" i="12"/>
  <c r="V59" i="12"/>
  <c r="W59" i="12"/>
  <c r="X59" i="12"/>
  <c r="Z59" i="12"/>
  <c r="AA59" i="12"/>
  <c r="AC59" i="12"/>
  <c r="AD59" i="12"/>
  <c r="AE59" i="12"/>
  <c r="AF59" i="12"/>
  <c r="AG59" i="12"/>
  <c r="AH59" i="12"/>
  <c r="AI59" i="12"/>
  <c r="AJ59" i="12"/>
  <c r="AK59" i="12"/>
  <c r="AL59" i="12" s="1"/>
  <c r="AM59" i="12"/>
  <c r="AN59" i="12"/>
  <c r="AO59" i="12"/>
  <c r="AP59" i="12"/>
  <c r="AR59" i="12"/>
  <c r="AS59" i="12"/>
  <c r="AU59" i="12"/>
  <c r="AV59" i="12"/>
  <c r="AW59" i="12"/>
  <c r="AX59" i="12" s="1"/>
  <c r="AY59" i="12"/>
  <c r="AZ59" i="12"/>
  <c r="BA59" i="12"/>
  <c r="BB59" i="12"/>
  <c r="BD59" i="12"/>
  <c r="BE59" i="12"/>
  <c r="E60" i="12"/>
  <c r="F60" i="12"/>
  <c r="G60" i="12"/>
  <c r="H60" i="12" s="1"/>
  <c r="I60" i="12"/>
  <c r="J60" i="12"/>
  <c r="K60" i="12"/>
  <c r="L60" i="12"/>
  <c r="N60" i="12"/>
  <c r="O60" i="12"/>
  <c r="Q60" i="12"/>
  <c r="R60" i="12"/>
  <c r="S60" i="12"/>
  <c r="T60" i="12" s="1"/>
  <c r="U60" i="12"/>
  <c r="V60" i="12"/>
  <c r="W60" i="12"/>
  <c r="X60" i="12"/>
  <c r="Z60" i="12"/>
  <c r="AA60" i="12"/>
  <c r="AC60" i="12"/>
  <c r="AD60" i="12"/>
  <c r="AE60" i="12"/>
  <c r="AF60" i="12"/>
  <c r="AG60" i="12"/>
  <c r="AH60" i="12"/>
  <c r="AI60" i="12"/>
  <c r="AJ60" i="12"/>
  <c r="AK60" i="12"/>
  <c r="AL60" i="12" s="1"/>
  <c r="AM60" i="12"/>
  <c r="AN60" i="12"/>
  <c r="AO60" i="12"/>
  <c r="AP60" i="12"/>
  <c r="AR60" i="12"/>
  <c r="AS60" i="12"/>
  <c r="AU60" i="12"/>
  <c r="AV60" i="12"/>
  <c r="AW60" i="12"/>
  <c r="AX60" i="12" s="1"/>
  <c r="AY60" i="12"/>
  <c r="AZ60" i="12"/>
  <c r="BA60" i="12"/>
  <c r="BB60" i="12"/>
  <c r="BD60" i="12"/>
  <c r="BE60" i="12"/>
  <c r="E61" i="12"/>
  <c r="F61" i="12"/>
  <c r="G61" i="12"/>
  <c r="H61" i="12" s="1"/>
  <c r="I61" i="12"/>
  <c r="J61" i="12"/>
  <c r="K61" i="12"/>
  <c r="L61" i="12"/>
  <c r="N61" i="12"/>
  <c r="O61" i="12"/>
  <c r="Q61" i="12"/>
  <c r="R61" i="12"/>
  <c r="S61" i="12"/>
  <c r="T61" i="12" s="1"/>
  <c r="U61" i="12"/>
  <c r="V61" i="12"/>
  <c r="W61" i="12"/>
  <c r="X61" i="12"/>
  <c r="Z61" i="12"/>
  <c r="AA61" i="12"/>
  <c r="AC61" i="12"/>
  <c r="AD61" i="12"/>
  <c r="AE61" i="12"/>
  <c r="AF61" i="12"/>
  <c r="AG61" i="12"/>
  <c r="AH61" i="12"/>
  <c r="AI61" i="12"/>
  <c r="AJ61" i="12"/>
  <c r="AK61" i="12"/>
  <c r="AL61" i="12" s="1"/>
  <c r="AM61" i="12"/>
  <c r="AN61" i="12"/>
  <c r="AO61" i="12"/>
  <c r="AP61" i="12"/>
  <c r="AR61" i="12"/>
  <c r="AS61" i="12"/>
  <c r="AU61" i="12"/>
  <c r="AV61" i="12"/>
  <c r="AW61" i="12"/>
  <c r="AX61" i="12" s="1"/>
  <c r="AY61" i="12"/>
  <c r="AZ61" i="12"/>
  <c r="BA61" i="12"/>
  <c r="BB61" i="12"/>
  <c r="BD61" i="12"/>
  <c r="BE61" i="12"/>
  <c r="E62" i="12"/>
  <c r="F62" i="12"/>
  <c r="G62" i="12"/>
  <c r="H62" i="12" s="1"/>
  <c r="I62" i="12"/>
  <c r="J62" i="12"/>
  <c r="K62" i="12"/>
  <c r="L62" i="12"/>
  <c r="N62" i="12"/>
  <c r="O62" i="12"/>
  <c r="Q62" i="12"/>
  <c r="R62" i="12"/>
  <c r="S62" i="12"/>
  <c r="T62" i="12" s="1"/>
  <c r="U62" i="12"/>
  <c r="V62" i="12"/>
  <c r="W62" i="12"/>
  <c r="X62" i="12"/>
  <c r="Z62" i="12"/>
  <c r="AA62" i="12"/>
  <c r="AC62" i="12"/>
  <c r="AD62" i="12"/>
  <c r="AE62" i="12"/>
  <c r="AF62" i="12"/>
  <c r="AG62" i="12"/>
  <c r="AH62" i="12"/>
  <c r="AI62" i="12"/>
  <c r="AJ62" i="12"/>
  <c r="AK62" i="12"/>
  <c r="AL62" i="12" s="1"/>
  <c r="AM62" i="12"/>
  <c r="AN62" i="12"/>
  <c r="AO62" i="12"/>
  <c r="AP62" i="12"/>
  <c r="AR62" i="12"/>
  <c r="AS62" i="12"/>
  <c r="AU62" i="12"/>
  <c r="AV62" i="12"/>
  <c r="AW62" i="12"/>
  <c r="AX62" i="12" s="1"/>
  <c r="AY62" i="12"/>
  <c r="AZ62" i="12"/>
  <c r="BA62" i="12"/>
  <c r="BB62" i="12"/>
  <c r="BD62" i="12"/>
  <c r="BE62" i="12"/>
  <c r="E63" i="12"/>
  <c r="F63" i="12"/>
  <c r="G63" i="12"/>
  <c r="H63" i="12" s="1"/>
  <c r="I63" i="12"/>
  <c r="J63" i="12"/>
  <c r="K63" i="12"/>
  <c r="L63" i="12"/>
  <c r="N63" i="12"/>
  <c r="O63" i="12"/>
  <c r="Q63" i="12"/>
  <c r="R63" i="12"/>
  <c r="S63" i="12"/>
  <c r="T63" i="12" s="1"/>
  <c r="U63" i="12"/>
  <c r="V63" i="12"/>
  <c r="W63" i="12"/>
  <c r="X63" i="12"/>
  <c r="Z63" i="12"/>
  <c r="AA63" i="12"/>
  <c r="AC63" i="12"/>
  <c r="AD63" i="12"/>
  <c r="AE63" i="12"/>
  <c r="AF63" i="12"/>
  <c r="AG63" i="12"/>
  <c r="AH63" i="12"/>
  <c r="AI63" i="12"/>
  <c r="AJ63" i="12"/>
  <c r="AK63" i="12"/>
  <c r="AL63" i="12" s="1"/>
  <c r="AM63" i="12"/>
  <c r="AN63" i="12"/>
  <c r="AO63" i="12"/>
  <c r="AP63" i="12"/>
  <c r="AR63" i="12"/>
  <c r="AS63" i="12"/>
  <c r="AU63" i="12"/>
  <c r="AV63" i="12"/>
  <c r="AW63" i="12"/>
  <c r="AX63" i="12" s="1"/>
  <c r="AY63" i="12"/>
  <c r="AZ63" i="12"/>
  <c r="BA63" i="12"/>
  <c r="BB63" i="12"/>
  <c r="BD63" i="12"/>
  <c r="BE63" i="12"/>
  <c r="E64" i="12"/>
  <c r="F64" i="12"/>
  <c r="G64" i="12"/>
  <c r="H64" i="12" s="1"/>
  <c r="I64" i="12"/>
  <c r="J64" i="12"/>
  <c r="K64" i="12"/>
  <c r="L64" i="12"/>
  <c r="N64" i="12"/>
  <c r="O64" i="12"/>
  <c r="Q64" i="12"/>
  <c r="R64" i="12"/>
  <c r="S64" i="12"/>
  <c r="T64" i="12" s="1"/>
  <c r="U64" i="12"/>
  <c r="V64" i="12"/>
  <c r="W64" i="12"/>
  <c r="X64" i="12"/>
  <c r="Z64" i="12"/>
  <c r="AA64" i="12"/>
  <c r="AC64" i="12"/>
  <c r="AD64" i="12"/>
  <c r="AE64" i="12"/>
  <c r="AF64" i="12"/>
  <c r="AG64" i="12"/>
  <c r="AH64" i="12"/>
  <c r="AI64" i="12"/>
  <c r="AJ64" i="12"/>
  <c r="AK64" i="12"/>
  <c r="AL64" i="12" s="1"/>
  <c r="AM64" i="12"/>
  <c r="AN64" i="12"/>
  <c r="AO64" i="12"/>
  <c r="AP64" i="12"/>
  <c r="AR64" i="12"/>
  <c r="AS64" i="12"/>
  <c r="AU64" i="12"/>
  <c r="AV64" i="12"/>
  <c r="AW64" i="12"/>
  <c r="AX64" i="12" s="1"/>
  <c r="AY64" i="12"/>
  <c r="AZ64" i="12"/>
  <c r="BA64" i="12"/>
  <c r="BB64" i="12"/>
  <c r="BD64" i="12"/>
  <c r="BE64" i="12"/>
  <c r="E65" i="12"/>
  <c r="F65" i="12"/>
  <c r="G65" i="12"/>
  <c r="H65" i="12" s="1"/>
  <c r="I65" i="12"/>
  <c r="J65" i="12"/>
  <c r="K65" i="12"/>
  <c r="L65" i="12"/>
  <c r="N65" i="12"/>
  <c r="O65" i="12"/>
  <c r="Q65" i="12"/>
  <c r="R65" i="12"/>
  <c r="S65" i="12"/>
  <c r="T65" i="12" s="1"/>
  <c r="U65" i="12"/>
  <c r="V65" i="12"/>
  <c r="W65" i="12"/>
  <c r="X65" i="12"/>
  <c r="Z65" i="12"/>
  <c r="AA65" i="12"/>
  <c r="AC65" i="12"/>
  <c r="AD65" i="12"/>
  <c r="AE65" i="12"/>
  <c r="AF65" i="12"/>
  <c r="AG65" i="12"/>
  <c r="AH65" i="12"/>
  <c r="AI65" i="12"/>
  <c r="AJ65" i="12"/>
  <c r="AK65" i="12"/>
  <c r="AL65" i="12" s="1"/>
  <c r="AM65" i="12"/>
  <c r="AN65" i="12"/>
  <c r="AO65" i="12"/>
  <c r="AP65" i="12"/>
  <c r="AR65" i="12"/>
  <c r="AS65" i="12"/>
  <c r="AU65" i="12"/>
  <c r="AV65" i="12"/>
  <c r="AW65" i="12"/>
  <c r="AX65" i="12" s="1"/>
  <c r="AY65" i="12"/>
  <c r="AZ65" i="12"/>
  <c r="BA65" i="12"/>
  <c r="BB65" i="12"/>
  <c r="BD65" i="12"/>
  <c r="BE65" i="12"/>
  <c r="E66" i="12"/>
  <c r="F66" i="12"/>
  <c r="G66" i="12"/>
  <c r="H66" i="12" s="1"/>
  <c r="I66" i="12"/>
  <c r="J66" i="12"/>
  <c r="K66" i="12"/>
  <c r="L66" i="12"/>
  <c r="N66" i="12"/>
  <c r="O66" i="12"/>
  <c r="Q66" i="12"/>
  <c r="R66" i="12"/>
  <c r="S66" i="12"/>
  <c r="T66" i="12" s="1"/>
  <c r="U66" i="12"/>
  <c r="V66" i="12"/>
  <c r="W66" i="12"/>
  <c r="X66" i="12"/>
  <c r="Z66" i="12"/>
  <c r="AA66" i="12"/>
  <c r="AC66" i="12"/>
  <c r="AD66" i="12"/>
  <c r="AE66" i="12"/>
  <c r="AF66" i="12"/>
  <c r="AG66" i="12"/>
  <c r="AH66" i="12"/>
  <c r="AI66" i="12"/>
  <c r="AJ66" i="12"/>
  <c r="AK66" i="12"/>
  <c r="AL66" i="12" s="1"/>
  <c r="AM66" i="12"/>
  <c r="AN66" i="12"/>
  <c r="AO66" i="12"/>
  <c r="AP66" i="12"/>
  <c r="AR66" i="12"/>
  <c r="AS66" i="12"/>
  <c r="AU66" i="12"/>
  <c r="AV66" i="12"/>
  <c r="AW66" i="12"/>
  <c r="AX66" i="12" s="1"/>
  <c r="AY66" i="12"/>
  <c r="AZ66" i="12"/>
  <c r="BA66" i="12"/>
  <c r="BB66" i="12"/>
  <c r="BD66" i="12"/>
  <c r="BE66" i="12"/>
  <c r="E67" i="12"/>
  <c r="F67" i="12"/>
  <c r="G67" i="12"/>
  <c r="H67" i="12" s="1"/>
  <c r="I67" i="12"/>
  <c r="J67" i="12"/>
  <c r="K67" i="12"/>
  <c r="L67" i="12"/>
  <c r="N67" i="12"/>
  <c r="O67" i="12"/>
  <c r="Q67" i="12"/>
  <c r="R67" i="12"/>
  <c r="S67" i="12"/>
  <c r="T67" i="12" s="1"/>
  <c r="U67" i="12"/>
  <c r="V67" i="12"/>
  <c r="W67" i="12"/>
  <c r="X67" i="12"/>
  <c r="Z67" i="12"/>
  <c r="AA67" i="12"/>
  <c r="AC67" i="12"/>
  <c r="AD67" i="12"/>
  <c r="AE67" i="12"/>
  <c r="AF67" i="12"/>
  <c r="AG67" i="12"/>
  <c r="AH67" i="12"/>
  <c r="AI67" i="12"/>
  <c r="AJ67" i="12"/>
  <c r="AK67" i="12"/>
  <c r="AL67" i="12" s="1"/>
  <c r="AM67" i="12"/>
  <c r="AN67" i="12"/>
  <c r="AO67" i="12"/>
  <c r="AP67" i="12"/>
  <c r="AR67" i="12"/>
  <c r="AS67" i="12"/>
  <c r="AU67" i="12"/>
  <c r="AV67" i="12"/>
  <c r="AW67" i="12"/>
  <c r="AX67" i="12" s="1"/>
  <c r="AY67" i="12"/>
  <c r="AZ67" i="12"/>
  <c r="BA67" i="12"/>
  <c r="BB67" i="12"/>
  <c r="BD67" i="12"/>
  <c r="BE67" i="12"/>
  <c r="E68" i="12"/>
  <c r="F68" i="12"/>
  <c r="G68" i="12"/>
  <c r="H68" i="12" s="1"/>
  <c r="I68" i="12"/>
  <c r="J68" i="12"/>
  <c r="K68" i="12"/>
  <c r="L68" i="12"/>
  <c r="N68" i="12"/>
  <c r="O68" i="12"/>
  <c r="Q68" i="12"/>
  <c r="R68" i="12"/>
  <c r="S68" i="12"/>
  <c r="T68" i="12" s="1"/>
  <c r="U68" i="12"/>
  <c r="V68" i="12"/>
  <c r="W68" i="12"/>
  <c r="X68" i="12"/>
  <c r="Z68" i="12"/>
  <c r="AA68" i="12"/>
  <c r="AC68" i="12"/>
  <c r="AD68" i="12"/>
  <c r="AE68" i="12"/>
  <c r="AF68" i="12"/>
  <c r="AG68" i="12"/>
  <c r="AH68" i="12"/>
  <c r="AI68" i="12"/>
  <c r="AJ68" i="12"/>
  <c r="AK68" i="12"/>
  <c r="AL68" i="12" s="1"/>
  <c r="AM68" i="12"/>
  <c r="AN68" i="12"/>
  <c r="AO68" i="12"/>
  <c r="AP68" i="12"/>
  <c r="AR68" i="12"/>
  <c r="AS68" i="12"/>
  <c r="AU68" i="12"/>
  <c r="AV68" i="12"/>
  <c r="AW68" i="12"/>
  <c r="AX68" i="12" s="1"/>
  <c r="AY68" i="12"/>
  <c r="AZ68" i="12"/>
  <c r="BA68" i="12"/>
  <c r="BB68" i="12"/>
  <c r="BD68" i="12"/>
  <c r="BE68" i="12"/>
  <c r="E69" i="12"/>
  <c r="F69" i="12"/>
  <c r="G69" i="12"/>
  <c r="H69" i="12" s="1"/>
  <c r="I69" i="12"/>
  <c r="J69" i="12"/>
  <c r="K69" i="12"/>
  <c r="L69" i="12"/>
  <c r="N69" i="12"/>
  <c r="O69" i="12"/>
  <c r="Q69" i="12"/>
  <c r="R69" i="12"/>
  <c r="S69" i="12"/>
  <c r="T69" i="12" s="1"/>
  <c r="U69" i="12"/>
  <c r="V69" i="12"/>
  <c r="W69" i="12"/>
  <c r="X69" i="12"/>
  <c r="Z69" i="12"/>
  <c r="AA69" i="12"/>
  <c r="AC69" i="12"/>
  <c r="AD69" i="12"/>
  <c r="AE69" i="12"/>
  <c r="AF69" i="12"/>
  <c r="AG69" i="12"/>
  <c r="AH69" i="12"/>
  <c r="AI69" i="12"/>
  <c r="AJ69" i="12"/>
  <c r="AK69" i="12"/>
  <c r="AL69" i="12" s="1"/>
  <c r="AM69" i="12"/>
  <c r="AN69" i="12"/>
  <c r="AO69" i="12"/>
  <c r="AP69" i="12"/>
  <c r="AR69" i="12"/>
  <c r="AS69" i="12"/>
  <c r="AU69" i="12"/>
  <c r="AV69" i="12"/>
  <c r="AW69" i="12"/>
  <c r="AX69" i="12" s="1"/>
  <c r="AY69" i="12"/>
  <c r="AZ69" i="12"/>
  <c r="BA69" i="12"/>
  <c r="BB69" i="12"/>
  <c r="BD69" i="12"/>
  <c r="BE69" i="12"/>
  <c r="E70" i="12"/>
  <c r="F70" i="12"/>
  <c r="G70" i="12"/>
  <c r="H70" i="12" s="1"/>
  <c r="I70" i="12"/>
  <c r="J70" i="12"/>
  <c r="K70" i="12"/>
  <c r="L70" i="12"/>
  <c r="N70" i="12"/>
  <c r="O70" i="12"/>
  <c r="Q70" i="12"/>
  <c r="R70" i="12"/>
  <c r="S70" i="12"/>
  <c r="T70" i="12" s="1"/>
  <c r="U70" i="12"/>
  <c r="V70" i="12"/>
  <c r="W70" i="12"/>
  <c r="X70" i="12"/>
  <c r="Z70" i="12"/>
  <c r="AA70" i="12"/>
  <c r="AC70" i="12"/>
  <c r="AD70" i="12"/>
  <c r="AE70" i="12"/>
  <c r="AF70" i="12"/>
  <c r="AG70" i="12"/>
  <c r="AH70" i="12"/>
  <c r="AI70" i="12"/>
  <c r="AJ70" i="12"/>
  <c r="AK70" i="12"/>
  <c r="AL70" i="12" s="1"/>
  <c r="AM70" i="12"/>
  <c r="AN70" i="12"/>
  <c r="AO70" i="12"/>
  <c r="AP70" i="12"/>
  <c r="AR70" i="12"/>
  <c r="AS70" i="12"/>
  <c r="AU70" i="12"/>
  <c r="AV70" i="12"/>
  <c r="AW70" i="12"/>
  <c r="AX70" i="12" s="1"/>
  <c r="AY70" i="12"/>
  <c r="AZ70" i="12"/>
  <c r="BA70" i="12"/>
  <c r="BB70" i="12"/>
  <c r="BD70" i="12"/>
  <c r="BE70" i="12"/>
  <c r="E71" i="12"/>
  <c r="F71" i="12"/>
  <c r="G71" i="12"/>
  <c r="H71" i="12" s="1"/>
  <c r="I71" i="12"/>
  <c r="J71" i="12"/>
  <c r="K71" i="12"/>
  <c r="L71" i="12"/>
  <c r="N71" i="12"/>
  <c r="O71" i="12"/>
  <c r="Q71" i="12"/>
  <c r="R71" i="12"/>
  <c r="S71" i="12"/>
  <c r="T71" i="12" s="1"/>
  <c r="U71" i="12"/>
  <c r="V71" i="12"/>
  <c r="W71" i="12"/>
  <c r="X71" i="12"/>
  <c r="Z71" i="12"/>
  <c r="AA71" i="12"/>
  <c r="AC71" i="12"/>
  <c r="AD71" i="12"/>
  <c r="AE71" i="12"/>
  <c r="AF71" i="12"/>
  <c r="AG71" i="12"/>
  <c r="AH71" i="12"/>
  <c r="AI71" i="12"/>
  <c r="AJ71" i="12"/>
  <c r="AK71" i="12"/>
  <c r="AL71" i="12" s="1"/>
  <c r="AM71" i="12"/>
  <c r="AN71" i="12"/>
  <c r="AO71" i="12"/>
  <c r="AP71" i="12"/>
  <c r="AR71" i="12"/>
  <c r="AS71" i="12"/>
  <c r="AU71" i="12"/>
  <c r="AV71" i="12"/>
  <c r="AW71" i="12"/>
  <c r="AX71" i="12" s="1"/>
  <c r="AY71" i="12"/>
  <c r="AZ71" i="12"/>
  <c r="BA71" i="12"/>
  <c r="BB71" i="12"/>
  <c r="BD71" i="12"/>
  <c r="BE71" i="12"/>
  <c r="E72" i="12"/>
  <c r="F72" i="12"/>
  <c r="G72" i="12"/>
  <c r="H72" i="12" s="1"/>
  <c r="I72" i="12"/>
  <c r="J72" i="12"/>
  <c r="K72" i="12"/>
  <c r="L72" i="12"/>
  <c r="N72" i="12"/>
  <c r="O72" i="12"/>
  <c r="Q72" i="12"/>
  <c r="R72" i="12"/>
  <c r="S72" i="12"/>
  <c r="T72" i="12" s="1"/>
  <c r="U72" i="12"/>
  <c r="V72" i="12"/>
  <c r="W72" i="12"/>
  <c r="X72" i="12"/>
  <c r="Z72" i="12"/>
  <c r="AA72" i="12"/>
  <c r="AC72" i="12"/>
  <c r="AD72" i="12"/>
  <c r="AE72" i="12"/>
  <c r="AF72" i="12"/>
  <c r="AG72" i="12"/>
  <c r="AH72" i="12"/>
  <c r="AI72" i="12"/>
  <c r="AJ72" i="12"/>
  <c r="AK72" i="12"/>
  <c r="AL72" i="12" s="1"/>
  <c r="AM72" i="12"/>
  <c r="AN72" i="12"/>
  <c r="AO72" i="12"/>
  <c r="AP72" i="12"/>
  <c r="AR72" i="12"/>
  <c r="AS72" i="12"/>
  <c r="AU72" i="12"/>
  <c r="AV72" i="12"/>
  <c r="AW72" i="12"/>
  <c r="AX72" i="12" s="1"/>
  <c r="AY72" i="12"/>
  <c r="AZ72" i="12"/>
  <c r="BA72" i="12"/>
  <c r="BB72" i="12"/>
  <c r="BD72" i="12"/>
  <c r="BE72" i="12"/>
  <c r="E73" i="12"/>
  <c r="F73" i="12"/>
  <c r="G73" i="12"/>
  <c r="H73" i="12" s="1"/>
  <c r="I73" i="12"/>
  <c r="J73" i="12"/>
  <c r="K73" i="12"/>
  <c r="L73" i="12"/>
  <c r="N73" i="12"/>
  <c r="O73" i="12"/>
  <c r="Q73" i="12"/>
  <c r="R73" i="12"/>
  <c r="S73" i="12"/>
  <c r="T73" i="12" s="1"/>
  <c r="U73" i="12"/>
  <c r="V73" i="12"/>
  <c r="W73" i="12"/>
  <c r="X73" i="12"/>
  <c r="Z73" i="12"/>
  <c r="AA73" i="12"/>
  <c r="AC73" i="12"/>
  <c r="AD73" i="12"/>
  <c r="AE73" i="12"/>
  <c r="AF73" i="12"/>
  <c r="AG73" i="12"/>
  <c r="AH73" i="12"/>
  <c r="AI73" i="12"/>
  <c r="AJ73" i="12"/>
  <c r="AK73" i="12"/>
  <c r="AL73" i="12" s="1"/>
  <c r="AM73" i="12"/>
  <c r="AN73" i="12"/>
  <c r="AO73" i="12"/>
  <c r="AP73" i="12"/>
  <c r="AR73" i="12"/>
  <c r="AS73" i="12"/>
  <c r="AU73" i="12"/>
  <c r="AV73" i="12"/>
  <c r="AW73" i="12"/>
  <c r="AX73" i="12" s="1"/>
  <c r="AY73" i="12"/>
  <c r="AZ73" i="12"/>
  <c r="BA73" i="12"/>
  <c r="BB73" i="12"/>
  <c r="BD73" i="12"/>
  <c r="BE73" i="12"/>
  <c r="E74" i="12"/>
  <c r="F74" i="12"/>
  <c r="G74" i="12"/>
  <c r="H74" i="12" s="1"/>
  <c r="I74" i="12"/>
  <c r="J74" i="12"/>
  <c r="K74" i="12"/>
  <c r="L74" i="12"/>
  <c r="N74" i="12"/>
  <c r="O74" i="12"/>
  <c r="Q74" i="12"/>
  <c r="R74" i="12"/>
  <c r="S74" i="12"/>
  <c r="T74" i="12" s="1"/>
  <c r="U74" i="12"/>
  <c r="V74" i="12"/>
  <c r="W74" i="12"/>
  <c r="X74" i="12"/>
  <c r="Z74" i="12"/>
  <c r="AA74" i="12"/>
  <c r="AC74" i="12"/>
  <c r="AD74" i="12"/>
  <c r="AE74" i="12"/>
  <c r="AF74" i="12"/>
  <c r="AG74" i="12"/>
  <c r="AH74" i="12"/>
  <c r="AI74" i="12"/>
  <c r="AJ74" i="12"/>
  <c r="AK74" i="12"/>
  <c r="AL74" i="12" s="1"/>
  <c r="AM74" i="12"/>
  <c r="AN74" i="12"/>
  <c r="AO74" i="12"/>
  <c r="AP74" i="12"/>
  <c r="AR74" i="12"/>
  <c r="AS74" i="12"/>
  <c r="AU74" i="12"/>
  <c r="AV74" i="12"/>
  <c r="AW74" i="12"/>
  <c r="AX74" i="12" s="1"/>
  <c r="AY74" i="12"/>
  <c r="AZ74" i="12"/>
  <c r="BA74" i="12"/>
  <c r="BB74" i="12"/>
  <c r="BD74" i="12"/>
  <c r="BE74" i="12"/>
  <c r="E75" i="12"/>
  <c r="F75" i="12"/>
  <c r="G75" i="12"/>
  <c r="H75" i="12" s="1"/>
  <c r="I75" i="12"/>
  <c r="J75" i="12"/>
  <c r="K75" i="12"/>
  <c r="L75" i="12"/>
  <c r="N75" i="12"/>
  <c r="O75" i="12"/>
  <c r="Q75" i="12"/>
  <c r="R75" i="12"/>
  <c r="S75" i="12"/>
  <c r="T75" i="12" s="1"/>
  <c r="U75" i="12"/>
  <c r="V75" i="12"/>
  <c r="W75" i="12"/>
  <c r="X75" i="12"/>
  <c r="Z75" i="12"/>
  <c r="AA75" i="12"/>
  <c r="AC75" i="12"/>
  <c r="AD75" i="12"/>
  <c r="AE75" i="12"/>
  <c r="AF75" i="12"/>
  <c r="AG75" i="12"/>
  <c r="AH75" i="12"/>
  <c r="AI75" i="12"/>
  <c r="AJ75" i="12"/>
  <c r="AK75" i="12"/>
  <c r="AL75" i="12" s="1"/>
  <c r="AM75" i="12"/>
  <c r="AN75" i="12"/>
  <c r="AO75" i="12"/>
  <c r="AP75" i="12"/>
  <c r="AR75" i="12"/>
  <c r="AS75" i="12"/>
  <c r="AU75" i="12"/>
  <c r="AV75" i="12"/>
  <c r="AW75" i="12"/>
  <c r="AX75" i="12" s="1"/>
  <c r="AY75" i="12"/>
  <c r="AZ75" i="12"/>
  <c r="BA75" i="12"/>
  <c r="BB75" i="12"/>
  <c r="BD75" i="12"/>
  <c r="BE75" i="12"/>
  <c r="E76" i="12"/>
  <c r="F76" i="12"/>
  <c r="G76" i="12"/>
  <c r="H76" i="12" s="1"/>
  <c r="I76" i="12"/>
  <c r="J76" i="12"/>
  <c r="K76" i="12"/>
  <c r="L76" i="12"/>
  <c r="N76" i="12"/>
  <c r="O76" i="12"/>
  <c r="Q76" i="12"/>
  <c r="R76" i="12"/>
  <c r="S76" i="12"/>
  <c r="T76" i="12" s="1"/>
  <c r="U76" i="12"/>
  <c r="V76" i="12"/>
  <c r="W76" i="12"/>
  <c r="X76" i="12"/>
  <c r="Z76" i="12"/>
  <c r="AA76" i="12"/>
  <c r="AC76" i="12"/>
  <c r="AD76" i="12"/>
  <c r="AE76" i="12"/>
  <c r="AF76" i="12"/>
  <c r="AG76" i="12"/>
  <c r="AH76" i="12"/>
  <c r="AI76" i="12"/>
  <c r="AJ76" i="12"/>
  <c r="AK76" i="12"/>
  <c r="AL76" i="12" s="1"/>
  <c r="AM76" i="12"/>
  <c r="AN76" i="12"/>
  <c r="AO76" i="12"/>
  <c r="AP76" i="12"/>
  <c r="AR76" i="12"/>
  <c r="AS76" i="12"/>
  <c r="AU76" i="12"/>
  <c r="AV76" i="12"/>
  <c r="AW76" i="12"/>
  <c r="AX76" i="12" s="1"/>
  <c r="AY76" i="12"/>
  <c r="AZ76" i="12"/>
  <c r="BA76" i="12"/>
  <c r="BB76" i="12"/>
  <c r="BD76" i="12"/>
  <c r="BE76" i="12"/>
  <c r="E77" i="12"/>
  <c r="F77" i="12"/>
  <c r="G77" i="12"/>
  <c r="H77" i="12" s="1"/>
  <c r="I77" i="12"/>
  <c r="J77" i="12"/>
  <c r="K77" i="12"/>
  <c r="L77" i="12"/>
  <c r="N77" i="12"/>
  <c r="O77" i="12"/>
  <c r="Q77" i="12"/>
  <c r="R77" i="12"/>
  <c r="S77" i="12"/>
  <c r="T77" i="12" s="1"/>
  <c r="U77" i="12"/>
  <c r="V77" i="12"/>
  <c r="W77" i="12"/>
  <c r="X77" i="12"/>
  <c r="Z77" i="12"/>
  <c r="AA77" i="12"/>
  <c r="AC77" i="12"/>
  <c r="AD77" i="12"/>
  <c r="AE77" i="12"/>
  <c r="AF77" i="12"/>
  <c r="AG77" i="12"/>
  <c r="AH77" i="12"/>
  <c r="AI77" i="12"/>
  <c r="AJ77" i="12"/>
  <c r="AK77" i="12"/>
  <c r="AL77" i="12" s="1"/>
  <c r="AM77" i="12"/>
  <c r="AN77" i="12"/>
  <c r="AO77" i="12"/>
  <c r="AP77" i="12"/>
  <c r="AR77" i="12"/>
  <c r="AS77" i="12"/>
  <c r="AU77" i="12"/>
  <c r="AV77" i="12"/>
  <c r="AW77" i="12"/>
  <c r="AX77" i="12" s="1"/>
  <c r="AY77" i="12"/>
  <c r="AZ77" i="12"/>
  <c r="BA77" i="12"/>
  <c r="BB77" i="12"/>
  <c r="BD77" i="12"/>
  <c r="BE77" i="12"/>
  <c r="E78" i="12"/>
  <c r="F78" i="12"/>
  <c r="G78" i="12"/>
  <c r="H78" i="12" s="1"/>
  <c r="I78" i="12"/>
  <c r="J78" i="12"/>
  <c r="K78" i="12"/>
  <c r="L78" i="12"/>
  <c r="N78" i="12"/>
  <c r="O78" i="12"/>
  <c r="Q78" i="12"/>
  <c r="R78" i="12"/>
  <c r="S78" i="12"/>
  <c r="T78" i="12" s="1"/>
  <c r="U78" i="12"/>
  <c r="V78" i="12"/>
  <c r="W78" i="12"/>
  <c r="X78" i="12"/>
  <c r="Z78" i="12"/>
  <c r="AA78" i="12"/>
  <c r="AC78" i="12"/>
  <c r="AD78" i="12"/>
  <c r="AE78" i="12"/>
  <c r="AF78" i="12"/>
  <c r="AG78" i="12"/>
  <c r="AH78" i="12"/>
  <c r="AI78" i="12"/>
  <c r="AJ78" i="12"/>
  <c r="AK78" i="12"/>
  <c r="AL78" i="12" s="1"/>
  <c r="AM78" i="12"/>
  <c r="AN78" i="12"/>
  <c r="AO78" i="12"/>
  <c r="AP78" i="12"/>
  <c r="AR78" i="12"/>
  <c r="AS78" i="12"/>
  <c r="AU78" i="12"/>
  <c r="AV78" i="12"/>
  <c r="AW78" i="12"/>
  <c r="AX78" i="12" s="1"/>
  <c r="AY78" i="12"/>
  <c r="AZ78" i="12"/>
  <c r="BA78" i="12"/>
  <c r="BB78" i="12"/>
  <c r="BD78" i="12"/>
  <c r="BE78" i="12"/>
  <c r="E79" i="12"/>
  <c r="F79" i="12"/>
  <c r="G79" i="12"/>
  <c r="H79" i="12" s="1"/>
  <c r="I79" i="12"/>
  <c r="J79" i="12"/>
  <c r="K79" i="12"/>
  <c r="L79" i="12"/>
  <c r="N79" i="12"/>
  <c r="O79" i="12"/>
  <c r="Q79" i="12"/>
  <c r="R79" i="12"/>
  <c r="S79" i="12"/>
  <c r="T79" i="12" s="1"/>
  <c r="U79" i="12"/>
  <c r="V79" i="12"/>
  <c r="W79" i="12"/>
  <c r="X79" i="12"/>
  <c r="Z79" i="12"/>
  <c r="AA79" i="12"/>
  <c r="AC79" i="12"/>
  <c r="AD79" i="12"/>
  <c r="AE79" i="12"/>
  <c r="AF79" i="12"/>
  <c r="AG79" i="12"/>
  <c r="AH79" i="12"/>
  <c r="AI79" i="12"/>
  <c r="AJ79" i="12"/>
  <c r="AK79" i="12"/>
  <c r="AL79" i="12" s="1"/>
  <c r="AM79" i="12"/>
  <c r="AN79" i="12"/>
  <c r="AO79" i="12"/>
  <c r="AP79" i="12"/>
  <c r="AR79" i="12"/>
  <c r="AS79" i="12"/>
  <c r="AU79" i="12"/>
  <c r="AV79" i="12"/>
  <c r="AW79" i="12"/>
  <c r="AX79" i="12" s="1"/>
  <c r="AY79" i="12"/>
  <c r="AZ79" i="12"/>
  <c r="BA79" i="12"/>
  <c r="BB79" i="12"/>
  <c r="BD79" i="12"/>
  <c r="BE79" i="12"/>
  <c r="E80" i="12"/>
  <c r="F80" i="12"/>
  <c r="G80" i="12"/>
  <c r="H80" i="12" s="1"/>
  <c r="I80" i="12"/>
  <c r="J80" i="12"/>
  <c r="K80" i="12"/>
  <c r="L80" i="12"/>
  <c r="N80" i="12"/>
  <c r="O80" i="12"/>
  <c r="Q80" i="12"/>
  <c r="R80" i="12"/>
  <c r="S80" i="12"/>
  <c r="T80" i="12" s="1"/>
  <c r="U80" i="12"/>
  <c r="V80" i="12"/>
  <c r="W80" i="12"/>
  <c r="X80" i="12"/>
  <c r="Z80" i="12"/>
  <c r="AA80" i="12"/>
  <c r="AC80" i="12"/>
  <c r="AD80" i="12"/>
  <c r="AE80" i="12"/>
  <c r="AF80" i="12"/>
  <c r="AG80" i="12"/>
  <c r="AH80" i="12"/>
  <c r="AI80" i="12"/>
  <c r="AJ80" i="12"/>
  <c r="AK80" i="12"/>
  <c r="AL80" i="12" s="1"/>
  <c r="AM80" i="12"/>
  <c r="AN80" i="12"/>
  <c r="AO80" i="12"/>
  <c r="AP80" i="12"/>
  <c r="AR80" i="12"/>
  <c r="AS80" i="12"/>
  <c r="AU80" i="12"/>
  <c r="AV80" i="12"/>
  <c r="AW80" i="12"/>
  <c r="AX80" i="12" s="1"/>
  <c r="AY80" i="12"/>
  <c r="AZ80" i="12"/>
  <c r="BA80" i="12"/>
  <c r="BB80" i="12"/>
  <c r="BD80" i="12"/>
  <c r="BE80" i="12"/>
  <c r="E81" i="12"/>
  <c r="F81" i="12"/>
  <c r="G81" i="12"/>
  <c r="H81" i="12" s="1"/>
  <c r="I81" i="12"/>
  <c r="J81" i="12"/>
  <c r="K81" i="12"/>
  <c r="L81" i="12"/>
  <c r="N81" i="12"/>
  <c r="O81" i="12"/>
  <c r="Q81" i="12"/>
  <c r="R81" i="12"/>
  <c r="S81" i="12"/>
  <c r="T81" i="12" s="1"/>
  <c r="U81" i="12"/>
  <c r="V81" i="12"/>
  <c r="W81" i="12"/>
  <c r="X81" i="12"/>
  <c r="Z81" i="12"/>
  <c r="AA81" i="12"/>
  <c r="AC81" i="12"/>
  <c r="AD81" i="12"/>
  <c r="AE81" i="12"/>
  <c r="AF81" i="12"/>
  <c r="AG81" i="12"/>
  <c r="AH81" i="12"/>
  <c r="AI81" i="12"/>
  <c r="AJ81" i="12"/>
  <c r="AK81" i="12"/>
  <c r="AL81" i="12" s="1"/>
  <c r="AM81" i="12"/>
  <c r="AN81" i="12"/>
  <c r="AO81" i="12"/>
  <c r="AP81" i="12"/>
  <c r="AR81" i="12"/>
  <c r="AS81" i="12"/>
  <c r="AU81" i="12"/>
  <c r="AV81" i="12"/>
  <c r="AW81" i="12"/>
  <c r="AX81" i="12" s="1"/>
  <c r="AY81" i="12"/>
  <c r="AZ81" i="12"/>
  <c r="BA81" i="12"/>
  <c r="BB81" i="12"/>
  <c r="BD81" i="12"/>
  <c r="BE81" i="12"/>
  <c r="E82" i="12"/>
  <c r="F82" i="12"/>
  <c r="G82" i="12"/>
  <c r="H82" i="12" s="1"/>
  <c r="I82" i="12"/>
  <c r="J82" i="12"/>
  <c r="K82" i="12"/>
  <c r="L82" i="12"/>
  <c r="N82" i="12"/>
  <c r="O82" i="12"/>
  <c r="Q82" i="12"/>
  <c r="R82" i="12"/>
  <c r="S82" i="12"/>
  <c r="T82" i="12" s="1"/>
  <c r="U82" i="12"/>
  <c r="V82" i="12"/>
  <c r="W82" i="12"/>
  <c r="X82" i="12"/>
  <c r="Z82" i="12"/>
  <c r="AA82" i="12"/>
  <c r="AC82" i="12"/>
  <c r="AD82" i="12"/>
  <c r="AE82" i="12"/>
  <c r="AF82" i="12"/>
  <c r="AG82" i="12"/>
  <c r="AH82" i="12"/>
  <c r="AI82" i="12"/>
  <c r="AJ82" i="12"/>
  <c r="AK82" i="12"/>
  <c r="AL82" i="12" s="1"/>
  <c r="AM82" i="12"/>
  <c r="AN82" i="12"/>
  <c r="AO82" i="12"/>
  <c r="AP82" i="12"/>
  <c r="AR82" i="12"/>
  <c r="AS82" i="12"/>
  <c r="AU82" i="12"/>
  <c r="AV82" i="12"/>
  <c r="AW82" i="12"/>
  <c r="AX82" i="12" s="1"/>
  <c r="AY82" i="12"/>
  <c r="AZ82" i="12"/>
  <c r="BA82" i="12"/>
  <c r="BB82" i="12"/>
  <c r="BD82" i="12"/>
  <c r="BE82" i="12"/>
  <c r="E83" i="12"/>
  <c r="F83" i="12"/>
  <c r="G83" i="12"/>
  <c r="H83" i="12" s="1"/>
  <c r="I83" i="12"/>
  <c r="J83" i="12"/>
  <c r="K83" i="12"/>
  <c r="L83" i="12"/>
  <c r="N83" i="12"/>
  <c r="O83" i="12"/>
  <c r="Q83" i="12"/>
  <c r="R83" i="12"/>
  <c r="S83" i="12"/>
  <c r="T83" i="12" s="1"/>
  <c r="U83" i="12"/>
  <c r="V83" i="12"/>
  <c r="W83" i="12"/>
  <c r="X83" i="12"/>
  <c r="Z83" i="12"/>
  <c r="AA83" i="12"/>
  <c r="AC83" i="12"/>
  <c r="AD83" i="12"/>
  <c r="AE83" i="12"/>
  <c r="AF83" i="12"/>
  <c r="AG83" i="12"/>
  <c r="AH83" i="12"/>
  <c r="AI83" i="12"/>
  <c r="AJ83" i="12"/>
  <c r="AK83" i="12"/>
  <c r="AL83" i="12" s="1"/>
  <c r="AM83" i="12"/>
  <c r="AN83" i="12"/>
  <c r="AO83" i="12"/>
  <c r="AP83" i="12"/>
  <c r="AR83" i="12"/>
  <c r="AS83" i="12"/>
  <c r="AU83" i="12"/>
  <c r="AV83" i="12"/>
  <c r="AW83" i="12"/>
  <c r="AX83" i="12" s="1"/>
  <c r="AY83" i="12"/>
  <c r="AZ83" i="12"/>
  <c r="BA83" i="12"/>
  <c r="BB83" i="12"/>
  <c r="BD83" i="12"/>
  <c r="BE83" i="12"/>
  <c r="E84" i="12"/>
  <c r="F84" i="12"/>
  <c r="G84" i="12"/>
  <c r="H84" i="12" s="1"/>
  <c r="I84" i="12"/>
  <c r="J84" i="12"/>
  <c r="K84" i="12"/>
  <c r="L84" i="12"/>
  <c r="N84" i="12"/>
  <c r="O84" i="12"/>
  <c r="Q84" i="12"/>
  <c r="R84" i="12"/>
  <c r="S84" i="12"/>
  <c r="T84" i="12" s="1"/>
  <c r="U84" i="12"/>
  <c r="V84" i="12"/>
  <c r="W84" i="12"/>
  <c r="X84" i="12"/>
  <c r="Z84" i="12"/>
  <c r="AA84" i="12"/>
  <c r="AC84" i="12"/>
  <c r="AD84" i="12"/>
  <c r="AE84" i="12"/>
  <c r="AF84" i="12"/>
  <c r="AG84" i="12"/>
  <c r="AH84" i="12"/>
  <c r="AI84" i="12"/>
  <c r="AJ84" i="12"/>
  <c r="AK84" i="12"/>
  <c r="AL84" i="12" s="1"/>
  <c r="AM84" i="12"/>
  <c r="AN84" i="12"/>
  <c r="AO84" i="12"/>
  <c r="AP84" i="12"/>
  <c r="AR84" i="12"/>
  <c r="AS84" i="12"/>
  <c r="AU84" i="12"/>
  <c r="AV84" i="12"/>
  <c r="AW84" i="12"/>
  <c r="AX84" i="12" s="1"/>
  <c r="AY84" i="12"/>
  <c r="AZ84" i="12"/>
  <c r="BA84" i="12"/>
  <c r="BB84" i="12"/>
  <c r="BD84" i="12"/>
  <c r="BE84" i="12"/>
  <c r="E85" i="12"/>
  <c r="F85" i="12"/>
  <c r="G85" i="12"/>
  <c r="H85" i="12" s="1"/>
  <c r="I85" i="12"/>
  <c r="J85" i="12"/>
  <c r="K85" i="12"/>
  <c r="L85" i="12"/>
  <c r="N85" i="12"/>
  <c r="O85" i="12"/>
  <c r="Q85" i="12"/>
  <c r="R85" i="12"/>
  <c r="S85" i="12"/>
  <c r="T85" i="12" s="1"/>
  <c r="U85" i="12"/>
  <c r="V85" i="12"/>
  <c r="W85" i="12"/>
  <c r="X85" i="12"/>
  <c r="Z85" i="12"/>
  <c r="AA85" i="12"/>
  <c r="AC85" i="12"/>
  <c r="AD85" i="12"/>
  <c r="AE85" i="12"/>
  <c r="AF85" i="12"/>
  <c r="AG85" i="12"/>
  <c r="AH85" i="12"/>
  <c r="AI85" i="12"/>
  <c r="AJ85" i="12"/>
  <c r="AK85" i="12"/>
  <c r="AL85" i="12" s="1"/>
  <c r="AM85" i="12"/>
  <c r="AN85" i="12"/>
  <c r="AO85" i="12"/>
  <c r="AP85" i="12"/>
  <c r="AR85" i="12"/>
  <c r="AS85" i="12"/>
  <c r="AU85" i="12"/>
  <c r="AV85" i="12"/>
  <c r="AW85" i="12"/>
  <c r="AX85" i="12" s="1"/>
  <c r="AY85" i="12"/>
  <c r="AZ85" i="12"/>
  <c r="BA85" i="12"/>
  <c r="BB85" i="12"/>
  <c r="BD85" i="12"/>
  <c r="BE85" i="12"/>
  <c r="E86" i="12"/>
  <c r="F86" i="12"/>
  <c r="G86" i="12"/>
  <c r="H86" i="12" s="1"/>
  <c r="I86" i="12"/>
  <c r="J86" i="12"/>
  <c r="K86" i="12"/>
  <c r="L86" i="12"/>
  <c r="N86" i="12"/>
  <c r="O86" i="12"/>
  <c r="Q86" i="12"/>
  <c r="R86" i="12"/>
  <c r="S86" i="12"/>
  <c r="T86" i="12" s="1"/>
  <c r="U86" i="12"/>
  <c r="V86" i="12"/>
  <c r="W86" i="12"/>
  <c r="X86" i="12"/>
  <c r="Z86" i="12"/>
  <c r="AA86" i="12"/>
  <c r="AC86" i="12"/>
  <c r="AD86" i="12"/>
  <c r="AE86" i="12"/>
  <c r="AF86" i="12"/>
  <c r="AG86" i="12"/>
  <c r="AH86" i="12"/>
  <c r="AI86" i="12"/>
  <c r="AJ86" i="12"/>
  <c r="AK86" i="12"/>
  <c r="AL86" i="12" s="1"/>
  <c r="AM86" i="12"/>
  <c r="AN86" i="12"/>
  <c r="AO86" i="12"/>
  <c r="AP86" i="12"/>
  <c r="AR86" i="12"/>
  <c r="AS86" i="12"/>
  <c r="AU86" i="12"/>
  <c r="AV86" i="12"/>
  <c r="AW86" i="12"/>
  <c r="AX86" i="12" s="1"/>
  <c r="AY86" i="12"/>
  <c r="AZ86" i="12"/>
  <c r="BA86" i="12"/>
  <c r="BB86" i="12"/>
  <c r="BD86" i="12"/>
  <c r="BE86" i="12"/>
  <c r="E87" i="12"/>
  <c r="F87" i="12"/>
  <c r="G87" i="12"/>
  <c r="H87" i="12" s="1"/>
  <c r="I87" i="12"/>
  <c r="J87" i="12"/>
  <c r="K87" i="12"/>
  <c r="L87" i="12"/>
  <c r="N87" i="12"/>
  <c r="O87" i="12"/>
  <c r="Q87" i="12"/>
  <c r="R87" i="12"/>
  <c r="S87" i="12"/>
  <c r="T87" i="12" s="1"/>
  <c r="U87" i="12"/>
  <c r="V87" i="12"/>
  <c r="W87" i="12"/>
  <c r="X87" i="12"/>
  <c r="Z87" i="12"/>
  <c r="AA87" i="12"/>
  <c r="AC87" i="12"/>
  <c r="AD87" i="12"/>
  <c r="AE87" i="12"/>
  <c r="AF87" i="12"/>
  <c r="AG87" i="12"/>
  <c r="AH87" i="12"/>
  <c r="AI87" i="12"/>
  <c r="AJ87" i="12"/>
  <c r="AK87" i="12"/>
  <c r="AL87" i="12" s="1"/>
  <c r="AM87" i="12"/>
  <c r="AN87" i="12"/>
  <c r="AO87" i="12"/>
  <c r="AP87" i="12"/>
  <c r="AR87" i="12"/>
  <c r="AS87" i="12"/>
  <c r="AU87" i="12"/>
  <c r="AV87" i="12"/>
  <c r="AW87" i="12"/>
  <c r="AX87" i="12" s="1"/>
  <c r="AY87" i="12"/>
  <c r="AZ87" i="12"/>
  <c r="BA87" i="12"/>
  <c r="BB87" i="12"/>
  <c r="BD87" i="12"/>
  <c r="BE87" i="12"/>
  <c r="E88" i="12"/>
  <c r="F88" i="12"/>
  <c r="G88" i="12"/>
  <c r="H88" i="12" s="1"/>
  <c r="I88" i="12"/>
  <c r="J88" i="12"/>
  <c r="K88" i="12"/>
  <c r="L88" i="12"/>
  <c r="N88" i="12"/>
  <c r="O88" i="12"/>
  <c r="Q88" i="12"/>
  <c r="R88" i="12"/>
  <c r="S88" i="12"/>
  <c r="T88" i="12" s="1"/>
  <c r="U88" i="12"/>
  <c r="V88" i="12"/>
  <c r="W88" i="12"/>
  <c r="X88" i="12"/>
  <c r="Z88" i="12"/>
  <c r="AA88" i="12"/>
  <c r="AC88" i="12"/>
  <c r="AD88" i="12"/>
  <c r="AE88" i="12"/>
  <c r="AF88" i="12"/>
  <c r="AG88" i="12"/>
  <c r="AH88" i="12"/>
  <c r="AI88" i="12"/>
  <c r="AJ88" i="12"/>
  <c r="AK88" i="12"/>
  <c r="AL88" i="12" s="1"/>
  <c r="AM88" i="12"/>
  <c r="AN88" i="12"/>
  <c r="AO88" i="12"/>
  <c r="AP88" i="12"/>
  <c r="AR88" i="12"/>
  <c r="AS88" i="12"/>
  <c r="AU88" i="12"/>
  <c r="AV88" i="12"/>
  <c r="AW88" i="12"/>
  <c r="AX88" i="12" s="1"/>
  <c r="AY88" i="12"/>
  <c r="AZ88" i="12"/>
  <c r="BA88" i="12"/>
  <c r="BB88" i="12"/>
  <c r="BD88" i="12"/>
  <c r="BE88" i="12"/>
  <c r="E89" i="12"/>
  <c r="F89" i="12"/>
  <c r="G89" i="12"/>
  <c r="H89" i="12" s="1"/>
  <c r="I89" i="12"/>
  <c r="J89" i="12"/>
  <c r="K89" i="12"/>
  <c r="L89" i="12"/>
  <c r="N89" i="12"/>
  <c r="O89" i="12"/>
  <c r="Q89" i="12"/>
  <c r="R89" i="12"/>
  <c r="S89" i="12"/>
  <c r="T89" i="12" s="1"/>
  <c r="U89" i="12"/>
  <c r="V89" i="12"/>
  <c r="W89" i="12"/>
  <c r="X89" i="12"/>
  <c r="Z89" i="12"/>
  <c r="AA89" i="12"/>
  <c r="AC89" i="12"/>
  <c r="AD89" i="12"/>
  <c r="AE89" i="12"/>
  <c r="AF89" i="12"/>
  <c r="AG89" i="12"/>
  <c r="AH89" i="12"/>
  <c r="AI89" i="12"/>
  <c r="AJ89" i="12"/>
  <c r="AK89" i="12"/>
  <c r="AL89" i="12" s="1"/>
  <c r="AM89" i="12"/>
  <c r="AN89" i="12"/>
  <c r="AO89" i="12"/>
  <c r="AP89" i="12"/>
  <c r="AR89" i="12"/>
  <c r="AS89" i="12"/>
  <c r="AU89" i="12"/>
  <c r="AV89" i="12"/>
  <c r="AW89" i="12"/>
  <c r="AX89" i="12" s="1"/>
  <c r="AY89" i="12"/>
  <c r="AZ89" i="12"/>
  <c r="BA89" i="12"/>
  <c r="BB89" i="12"/>
  <c r="BD89" i="12"/>
  <c r="BE89" i="12"/>
  <c r="E90" i="12"/>
  <c r="F90" i="12"/>
  <c r="G90" i="12"/>
  <c r="H90" i="12" s="1"/>
  <c r="I90" i="12"/>
  <c r="J90" i="12"/>
  <c r="K90" i="12"/>
  <c r="L90" i="12"/>
  <c r="N90" i="12"/>
  <c r="O90" i="12"/>
  <c r="Q90" i="12"/>
  <c r="R90" i="12"/>
  <c r="S90" i="12"/>
  <c r="T90" i="12" s="1"/>
  <c r="U90" i="12"/>
  <c r="V90" i="12"/>
  <c r="W90" i="12"/>
  <c r="X90" i="12"/>
  <c r="Z90" i="12"/>
  <c r="AA90" i="12"/>
  <c r="AC90" i="12"/>
  <c r="AD90" i="12"/>
  <c r="AE90" i="12"/>
  <c r="AF90" i="12"/>
  <c r="AG90" i="12"/>
  <c r="AH90" i="12"/>
  <c r="AI90" i="12"/>
  <c r="AJ90" i="12"/>
  <c r="AK90" i="12"/>
  <c r="AL90" i="12" s="1"/>
  <c r="AM90" i="12"/>
  <c r="AN90" i="12"/>
  <c r="AO90" i="12"/>
  <c r="AP90" i="12"/>
  <c r="AR90" i="12"/>
  <c r="AS90" i="12"/>
  <c r="AU90" i="12"/>
  <c r="AV90" i="12"/>
  <c r="AW90" i="12"/>
  <c r="AX90" i="12" s="1"/>
  <c r="AY90" i="12"/>
  <c r="AZ90" i="12"/>
  <c r="BA90" i="12"/>
  <c r="BB90" i="12"/>
  <c r="BD90" i="12"/>
  <c r="BE90" i="12"/>
  <c r="E91" i="12"/>
  <c r="F91" i="12"/>
  <c r="G91" i="12"/>
  <c r="H91" i="12" s="1"/>
  <c r="I91" i="12"/>
  <c r="J91" i="12"/>
  <c r="K91" i="12"/>
  <c r="L91" i="12"/>
  <c r="N91" i="12"/>
  <c r="O91" i="12"/>
  <c r="Q91" i="12"/>
  <c r="R91" i="12"/>
  <c r="S91" i="12"/>
  <c r="T91" i="12" s="1"/>
  <c r="U91" i="12"/>
  <c r="V91" i="12"/>
  <c r="W91" i="12"/>
  <c r="X91" i="12"/>
  <c r="Z91" i="12"/>
  <c r="AA91" i="12"/>
  <c r="AC91" i="12"/>
  <c r="AD91" i="12"/>
  <c r="AE91" i="12"/>
  <c r="AF91" i="12"/>
  <c r="AG91" i="12"/>
  <c r="AH91" i="12"/>
  <c r="AI91" i="12"/>
  <c r="AJ91" i="12"/>
  <c r="AK91" i="12"/>
  <c r="AL91" i="12" s="1"/>
  <c r="AM91" i="12"/>
  <c r="AN91" i="12"/>
  <c r="AO91" i="12"/>
  <c r="AP91" i="12"/>
  <c r="AR91" i="12"/>
  <c r="AS91" i="12"/>
  <c r="AU91" i="12"/>
  <c r="AV91" i="12"/>
  <c r="AW91" i="12"/>
  <c r="AX91" i="12" s="1"/>
  <c r="AY91" i="12"/>
  <c r="AZ91" i="12"/>
  <c r="BA91" i="12"/>
  <c r="BB91" i="12"/>
  <c r="BD91" i="12"/>
  <c r="BE91" i="12"/>
  <c r="E92" i="12"/>
  <c r="F92" i="12"/>
  <c r="G92" i="12"/>
  <c r="H92" i="12" s="1"/>
  <c r="I92" i="12"/>
  <c r="J92" i="12"/>
  <c r="K92" i="12"/>
  <c r="L92" i="12"/>
  <c r="N92" i="12"/>
  <c r="O92" i="12"/>
  <c r="Q92" i="12"/>
  <c r="R92" i="12"/>
  <c r="S92" i="12"/>
  <c r="T92" i="12" s="1"/>
  <c r="U92" i="12"/>
  <c r="V92" i="12"/>
  <c r="W92" i="12"/>
  <c r="X92" i="12"/>
  <c r="Z92" i="12"/>
  <c r="AA92" i="12"/>
  <c r="AC92" i="12"/>
  <c r="AD92" i="12"/>
  <c r="AE92" i="12"/>
  <c r="AF92" i="12"/>
  <c r="AG92" i="12"/>
  <c r="AH92" i="12"/>
  <c r="AI92" i="12"/>
  <c r="AJ92" i="12"/>
  <c r="AK92" i="12"/>
  <c r="AL92" i="12" s="1"/>
  <c r="AM92" i="12"/>
  <c r="AN92" i="12"/>
  <c r="AO92" i="12"/>
  <c r="AP92" i="12"/>
  <c r="AR92" i="12"/>
  <c r="AS92" i="12"/>
  <c r="AU92" i="12"/>
  <c r="AV92" i="12"/>
  <c r="AW92" i="12"/>
  <c r="AX92" i="12" s="1"/>
  <c r="AY92" i="12"/>
  <c r="AZ92" i="12"/>
  <c r="BA92" i="12"/>
  <c r="BB92" i="12"/>
  <c r="BD92" i="12"/>
  <c r="BE92" i="12"/>
  <c r="E93" i="12"/>
  <c r="F93" i="12"/>
  <c r="G93" i="12"/>
  <c r="H93" i="12" s="1"/>
  <c r="I93" i="12"/>
  <c r="J93" i="12"/>
  <c r="K93" i="12"/>
  <c r="L93" i="12"/>
  <c r="N93" i="12"/>
  <c r="O93" i="12"/>
  <c r="Q93" i="12"/>
  <c r="R93" i="12"/>
  <c r="S93" i="12"/>
  <c r="T93" i="12" s="1"/>
  <c r="U93" i="12"/>
  <c r="V93" i="12"/>
  <c r="W93" i="12"/>
  <c r="X93" i="12"/>
  <c r="Z93" i="12"/>
  <c r="AA93" i="12"/>
  <c r="AC93" i="12"/>
  <c r="AD93" i="12"/>
  <c r="AE93" i="12"/>
  <c r="AF93" i="12"/>
  <c r="AG93" i="12"/>
  <c r="AH93" i="12"/>
  <c r="AI93" i="12"/>
  <c r="AJ93" i="12"/>
  <c r="AK93" i="12"/>
  <c r="AL93" i="12" s="1"/>
  <c r="AM93" i="12"/>
  <c r="AN93" i="12"/>
  <c r="AO93" i="12"/>
  <c r="AP93" i="12"/>
  <c r="AR93" i="12"/>
  <c r="AS93" i="12"/>
  <c r="AU93" i="12"/>
  <c r="AV93" i="12"/>
  <c r="AW93" i="12"/>
  <c r="AX93" i="12" s="1"/>
  <c r="AY93" i="12"/>
  <c r="AZ93" i="12"/>
  <c r="BA93" i="12"/>
  <c r="BB93" i="12"/>
  <c r="BD93" i="12"/>
  <c r="BE93" i="12"/>
  <c r="E94" i="12"/>
  <c r="F94" i="12"/>
  <c r="G94" i="12"/>
  <c r="H94" i="12" s="1"/>
  <c r="I94" i="12"/>
  <c r="J94" i="12"/>
  <c r="K94" i="12"/>
  <c r="L94" i="12"/>
  <c r="N94" i="12"/>
  <c r="O94" i="12"/>
  <c r="Q94" i="12"/>
  <c r="R94" i="12"/>
  <c r="S94" i="12"/>
  <c r="T94" i="12" s="1"/>
  <c r="U94" i="12"/>
  <c r="V94" i="12"/>
  <c r="W94" i="12"/>
  <c r="X94" i="12"/>
  <c r="Z94" i="12"/>
  <c r="AA94" i="12"/>
  <c r="AC94" i="12"/>
  <c r="AD94" i="12"/>
  <c r="AE94" i="12"/>
  <c r="AF94" i="12"/>
  <c r="AG94" i="12"/>
  <c r="AH94" i="12"/>
  <c r="AI94" i="12"/>
  <c r="AJ94" i="12"/>
  <c r="AK94" i="12"/>
  <c r="AL94" i="12" s="1"/>
  <c r="AM94" i="12"/>
  <c r="AN94" i="12"/>
  <c r="AO94" i="12"/>
  <c r="AP94" i="12"/>
  <c r="AR94" i="12"/>
  <c r="AS94" i="12"/>
  <c r="AU94" i="12"/>
  <c r="AV94" i="12"/>
  <c r="AW94" i="12"/>
  <c r="AX94" i="12" s="1"/>
  <c r="AY94" i="12"/>
  <c r="AZ94" i="12"/>
  <c r="BA94" i="12"/>
  <c r="BB94" i="12"/>
  <c r="BD94" i="12"/>
  <c r="BE94" i="12"/>
  <c r="E95" i="12"/>
  <c r="F95" i="12"/>
  <c r="G95" i="12"/>
  <c r="H95" i="12" s="1"/>
  <c r="I95" i="12"/>
  <c r="J95" i="12"/>
  <c r="K95" i="12"/>
  <c r="L95" i="12"/>
  <c r="N95" i="12"/>
  <c r="O95" i="12"/>
  <c r="Q95" i="12"/>
  <c r="R95" i="12"/>
  <c r="S95" i="12"/>
  <c r="T95" i="12" s="1"/>
  <c r="U95" i="12"/>
  <c r="V95" i="12"/>
  <c r="W95" i="12"/>
  <c r="X95" i="12"/>
  <c r="Z95" i="12"/>
  <c r="AA95" i="12"/>
  <c r="AC95" i="12"/>
  <c r="AD95" i="12"/>
  <c r="AE95" i="12"/>
  <c r="AF95" i="12"/>
  <c r="AG95" i="12"/>
  <c r="AH95" i="12"/>
  <c r="AI95" i="12"/>
  <c r="AJ95" i="12"/>
  <c r="AK95" i="12"/>
  <c r="AL95" i="12" s="1"/>
  <c r="AM95" i="12"/>
  <c r="AN95" i="12"/>
  <c r="AO95" i="12"/>
  <c r="AP95" i="12"/>
  <c r="AR95" i="12"/>
  <c r="AS95" i="12"/>
  <c r="AU95" i="12"/>
  <c r="AV95" i="12"/>
  <c r="AW95" i="12"/>
  <c r="AX95" i="12" s="1"/>
  <c r="AY95" i="12"/>
  <c r="AZ95" i="12"/>
  <c r="BA95" i="12"/>
  <c r="BB95" i="12"/>
  <c r="BD95" i="12"/>
  <c r="BE95" i="12"/>
  <c r="E96" i="12"/>
  <c r="F96" i="12"/>
  <c r="G96" i="12"/>
  <c r="H96" i="12" s="1"/>
  <c r="I96" i="12"/>
  <c r="J96" i="12"/>
  <c r="K96" i="12"/>
  <c r="L96" i="12"/>
  <c r="N96" i="12"/>
  <c r="O96" i="12"/>
  <c r="Q96" i="12"/>
  <c r="R96" i="12"/>
  <c r="S96" i="12"/>
  <c r="T96" i="12" s="1"/>
  <c r="U96" i="12"/>
  <c r="V96" i="12"/>
  <c r="W96" i="12"/>
  <c r="X96" i="12"/>
  <c r="Z96" i="12"/>
  <c r="AA96" i="12"/>
  <c r="AC96" i="12"/>
  <c r="AD96" i="12"/>
  <c r="AE96" i="12"/>
  <c r="AF96" i="12"/>
  <c r="AG96" i="12"/>
  <c r="AH96" i="12"/>
  <c r="AI96" i="12"/>
  <c r="AJ96" i="12"/>
  <c r="AK96" i="12"/>
  <c r="AL96" i="12" s="1"/>
  <c r="AM96" i="12"/>
  <c r="AN96" i="12"/>
  <c r="AO96" i="12"/>
  <c r="AP96" i="12"/>
  <c r="AR96" i="12"/>
  <c r="AS96" i="12"/>
  <c r="AU96" i="12"/>
  <c r="AV96" i="12"/>
  <c r="AW96" i="12"/>
  <c r="AX96" i="12" s="1"/>
  <c r="AY96" i="12"/>
  <c r="AZ96" i="12"/>
  <c r="BA96" i="12"/>
  <c r="BB96" i="12"/>
  <c r="BD96" i="12"/>
  <c r="BE96" i="12"/>
  <c r="E97" i="12"/>
  <c r="F97" i="12"/>
  <c r="G97" i="12"/>
  <c r="H97" i="12" s="1"/>
  <c r="I97" i="12"/>
  <c r="J97" i="12"/>
  <c r="K97" i="12"/>
  <c r="L97" i="12"/>
  <c r="N97" i="12"/>
  <c r="O97" i="12"/>
  <c r="Q97" i="12"/>
  <c r="R97" i="12"/>
  <c r="S97" i="12"/>
  <c r="T97" i="12" s="1"/>
  <c r="U97" i="12"/>
  <c r="V97" i="12"/>
  <c r="W97" i="12"/>
  <c r="X97" i="12"/>
  <c r="Z97" i="12"/>
  <c r="AA97" i="12"/>
  <c r="AC97" i="12"/>
  <c r="AD97" i="12"/>
  <c r="AE97" i="12"/>
  <c r="AF97" i="12"/>
  <c r="AG97" i="12"/>
  <c r="AH97" i="12"/>
  <c r="AI97" i="12"/>
  <c r="AJ97" i="12"/>
  <c r="AK97" i="12"/>
  <c r="AL97" i="12" s="1"/>
  <c r="AM97" i="12"/>
  <c r="AN97" i="12"/>
  <c r="AO97" i="12"/>
  <c r="AP97" i="12"/>
  <c r="AR97" i="12"/>
  <c r="AS97" i="12"/>
  <c r="AU97" i="12"/>
  <c r="AV97" i="12"/>
  <c r="AW97" i="12"/>
  <c r="AX97" i="12" s="1"/>
  <c r="AY97" i="12"/>
  <c r="AZ97" i="12"/>
  <c r="BA97" i="12"/>
  <c r="BB97" i="12"/>
  <c r="BD97" i="12"/>
  <c r="BE97" i="12"/>
  <c r="E98" i="12"/>
  <c r="F98" i="12"/>
  <c r="G98" i="12"/>
  <c r="H98" i="12" s="1"/>
  <c r="I98" i="12"/>
  <c r="J98" i="12"/>
  <c r="K98" i="12"/>
  <c r="L98" i="12"/>
  <c r="N98" i="12"/>
  <c r="O98" i="12"/>
  <c r="Q98" i="12"/>
  <c r="R98" i="12"/>
  <c r="S98" i="12"/>
  <c r="T98" i="12" s="1"/>
  <c r="U98" i="12"/>
  <c r="V98" i="12"/>
  <c r="W98" i="12"/>
  <c r="X98" i="12"/>
  <c r="Z98" i="12"/>
  <c r="AA98" i="12"/>
  <c r="AC98" i="12"/>
  <c r="AD98" i="12"/>
  <c r="AE98" i="12"/>
  <c r="AF98" i="12"/>
  <c r="AG98" i="12"/>
  <c r="AH98" i="12"/>
  <c r="AI98" i="12"/>
  <c r="AJ98" i="12"/>
  <c r="AK98" i="12"/>
  <c r="AL98" i="12" s="1"/>
  <c r="AM98" i="12"/>
  <c r="AN98" i="12"/>
  <c r="AO98" i="12"/>
  <c r="AP98" i="12"/>
  <c r="AR98" i="12"/>
  <c r="AS98" i="12"/>
  <c r="AU98" i="12"/>
  <c r="AV98" i="12"/>
  <c r="AW98" i="12"/>
  <c r="AX98" i="12" s="1"/>
  <c r="AY98" i="12"/>
  <c r="AZ98" i="12"/>
  <c r="BA98" i="12"/>
  <c r="BB98" i="12"/>
  <c r="BD98" i="12"/>
  <c r="BE98" i="12"/>
  <c r="E99" i="12"/>
  <c r="F99" i="12"/>
  <c r="G99" i="12"/>
  <c r="H99" i="12" s="1"/>
  <c r="I99" i="12"/>
  <c r="J99" i="12"/>
  <c r="K99" i="12"/>
  <c r="L99" i="12"/>
  <c r="N99" i="12"/>
  <c r="O99" i="12"/>
  <c r="Q99" i="12"/>
  <c r="R99" i="12"/>
  <c r="S99" i="12"/>
  <c r="T99" i="12" s="1"/>
  <c r="U99" i="12"/>
  <c r="V99" i="12"/>
  <c r="W99" i="12"/>
  <c r="X99" i="12"/>
  <c r="Z99" i="12"/>
  <c r="AA99" i="12"/>
  <c r="AC99" i="12"/>
  <c r="AD99" i="12"/>
  <c r="AE99" i="12"/>
  <c r="AF99" i="12"/>
  <c r="AG99" i="12"/>
  <c r="AH99" i="12"/>
  <c r="AI99" i="12"/>
  <c r="AJ99" i="12"/>
  <c r="AK99" i="12"/>
  <c r="AL99" i="12" s="1"/>
  <c r="AM99" i="12"/>
  <c r="AN99" i="12"/>
  <c r="AO99" i="12"/>
  <c r="AP99" i="12"/>
  <c r="AR99" i="12"/>
  <c r="AS99" i="12"/>
  <c r="AU99" i="12"/>
  <c r="AV99" i="12"/>
  <c r="AW99" i="12"/>
  <c r="AX99" i="12" s="1"/>
  <c r="AY99" i="12"/>
  <c r="AZ99" i="12"/>
  <c r="BA99" i="12"/>
  <c r="BB99" i="12"/>
  <c r="BD99" i="12"/>
  <c r="BE99" i="12"/>
  <c r="E100" i="12"/>
  <c r="F100" i="12"/>
  <c r="G100" i="12"/>
  <c r="H100" i="12" s="1"/>
  <c r="I100" i="12"/>
  <c r="J100" i="12"/>
  <c r="K100" i="12"/>
  <c r="L100" i="12"/>
  <c r="N100" i="12"/>
  <c r="O100" i="12"/>
  <c r="Q100" i="12"/>
  <c r="R100" i="12"/>
  <c r="S100" i="12"/>
  <c r="T100" i="12" s="1"/>
  <c r="U100" i="12"/>
  <c r="V100" i="12"/>
  <c r="W100" i="12"/>
  <c r="X100" i="12"/>
  <c r="Z100" i="12"/>
  <c r="AA100" i="12"/>
  <c r="AC100" i="12"/>
  <c r="AD100" i="12"/>
  <c r="AE100" i="12"/>
  <c r="AF100" i="12"/>
  <c r="AG100" i="12"/>
  <c r="AH100" i="12"/>
  <c r="AI100" i="12"/>
  <c r="AJ100" i="12"/>
  <c r="AK100" i="12"/>
  <c r="AL100" i="12" s="1"/>
  <c r="AM100" i="12"/>
  <c r="AN100" i="12"/>
  <c r="AO100" i="12"/>
  <c r="AP100" i="12"/>
  <c r="AR100" i="12"/>
  <c r="AS100" i="12"/>
  <c r="AU100" i="12"/>
  <c r="AV100" i="12"/>
  <c r="AW100" i="12"/>
  <c r="AX100" i="12" s="1"/>
  <c r="AY100" i="12"/>
  <c r="AZ100" i="12"/>
  <c r="BA100" i="12"/>
  <c r="BB100" i="12"/>
  <c r="BD100" i="12"/>
  <c r="BE100" i="12"/>
  <c r="E101" i="12"/>
  <c r="F101" i="12"/>
  <c r="G101" i="12"/>
  <c r="H101" i="12" s="1"/>
  <c r="I101" i="12"/>
  <c r="J101" i="12"/>
  <c r="K101" i="12"/>
  <c r="L101" i="12"/>
  <c r="N101" i="12"/>
  <c r="O101" i="12"/>
  <c r="Q101" i="12"/>
  <c r="R101" i="12"/>
  <c r="S101" i="12"/>
  <c r="T101" i="12" s="1"/>
  <c r="U101" i="12"/>
  <c r="V101" i="12"/>
  <c r="W101" i="12"/>
  <c r="X101" i="12"/>
  <c r="Z101" i="12"/>
  <c r="AA101" i="12"/>
  <c r="AC101" i="12"/>
  <c r="AD101" i="12"/>
  <c r="AE101" i="12"/>
  <c r="AF101" i="12"/>
  <c r="AG101" i="12"/>
  <c r="AH101" i="12"/>
  <c r="AI101" i="12"/>
  <c r="AJ101" i="12"/>
  <c r="AK101" i="12"/>
  <c r="AL101" i="12" s="1"/>
  <c r="AM101" i="12"/>
  <c r="AN101" i="12"/>
  <c r="AO101" i="12"/>
  <c r="AP101" i="12"/>
  <c r="AR101" i="12"/>
  <c r="AS101" i="12"/>
  <c r="AU101" i="12"/>
  <c r="AV101" i="12"/>
  <c r="AW101" i="12"/>
  <c r="AX101" i="12" s="1"/>
  <c r="AY101" i="12"/>
  <c r="AZ101" i="12"/>
  <c r="BA101" i="12"/>
  <c r="BB101" i="12"/>
  <c r="BD101" i="12"/>
  <c r="BE101" i="12"/>
  <c r="E102" i="12"/>
  <c r="F102" i="12"/>
  <c r="G102" i="12"/>
  <c r="H102" i="12" s="1"/>
  <c r="I102" i="12"/>
  <c r="J102" i="12"/>
  <c r="K102" i="12"/>
  <c r="L102" i="12"/>
  <c r="N102" i="12"/>
  <c r="O102" i="12"/>
  <c r="Q102" i="12"/>
  <c r="R102" i="12"/>
  <c r="S102" i="12"/>
  <c r="T102" i="12" s="1"/>
  <c r="U102" i="12"/>
  <c r="V102" i="12"/>
  <c r="W102" i="12"/>
  <c r="X102" i="12"/>
  <c r="Z102" i="12"/>
  <c r="AA102" i="12"/>
  <c r="AC102" i="12"/>
  <c r="AD102" i="12"/>
  <c r="AE102" i="12"/>
  <c r="AF102" i="12"/>
  <c r="AG102" i="12"/>
  <c r="AH102" i="12"/>
  <c r="AI102" i="12"/>
  <c r="AJ102" i="12"/>
  <c r="AK102" i="12"/>
  <c r="AL102" i="12" s="1"/>
  <c r="AM102" i="12"/>
  <c r="AN102" i="12"/>
  <c r="AO102" i="12"/>
  <c r="AP102" i="12"/>
  <c r="AR102" i="12"/>
  <c r="AS102" i="12"/>
  <c r="AU102" i="12"/>
  <c r="AV102" i="12"/>
  <c r="AW102" i="12"/>
  <c r="AX102" i="12" s="1"/>
  <c r="AY102" i="12"/>
  <c r="AZ102" i="12"/>
  <c r="BA102" i="12"/>
  <c r="BB102" i="12"/>
  <c r="BD102" i="12"/>
  <c r="BE102" i="12"/>
  <c r="E103" i="12"/>
  <c r="F103" i="12"/>
  <c r="G103" i="12"/>
  <c r="H103" i="12" s="1"/>
  <c r="I103" i="12"/>
  <c r="J103" i="12"/>
  <c r="K103" i="12"/>
  <c r="L103" i="12"/>
  <c r="N103" i="12"/>
  <c r="O103" i="12"/>
  <c r="Q103" i="12"/>
  <c r="R103" i="12"/>
  <c r="S103" i="12"/>
  <c r="T103" i="12" s="1"/>
  <c r="U103" i="12"/>
  <c r="V103" i="12"/>
  <c r="W103" i="12"/>
  <c r="X103" i="12"/>
  <c r="Z103" i="12"/>
  <c r="AA103" i="12"/>
  <c r="AC103" i="12"/>
  <c r="AD103" i="12"/>
  <c r="AE103" i="12"/>
  <c r="AF103" i="12"/>
  <c r="AG103" i="12"/>
  <c r="AH103" i="12"/>
  <c r="AI103" i="12"/>
  <c r="AJ103" i="12"/>
  <c r="AK103" i="12"/>
  <c r="AL103" i="12" s="1"/>
  <c r="AM103" i="12"/>
  <c r="AN103" i="12"/>
  <c r="AO103" i="12"/>
  <c r="AP103" i="12"/>
  <c r="AR103" i="12"/>
  <c r="AS103" i="12"/>
  <c r="AU103" i="12"/>
  <c r="AV103" i="12"/>
  <c r="AW103" i="12"/>
  <c r="AX103" i="12" s="1"/>
  <c r="AY103" i="12"/>
  <c r="AZ103" i="12"/>
  <c r="BA103" i="12"/>
  <c r="BB103" i="12"/>
  <c r="BD103" i="12"/>
  <c r="BE103" i="12"/>
  <c r="E104" i="12"/>
  <c r="F104" i="12"/>
  <c r="G104" i="12"/>
  <c r="H104" i="12" s="1"/>
  <c r="I104" i="12"/>
  <c r="J104" i="12"/>
  <c r="K104" i="12"/>
  <c r="L104" i="12"/>
  <c r="N104" i="12"/>
  <c r="O104" i="12"/>
  <c r="Q104" i="12"/>
  <c r="R104" i="12"/>
  <c r="S104" i="12"/>
  <c r="T104" i="12" s="1"/>
  <c r="U104" i="12"/>
  <c r="V104" i="12"/>
  <c r="W104" i="12"/>
  <c r="X104" i="12"/>
  <c r="Z104" i="12"/>
  <c r="AA104" i="12"/>
  <c r="AC104" i="12"/>
  <c r="AD104" i="12"/>
  <c r="AE104" i="12"/>
  <c r="AF104" i="12"/>
  <c r="AG104" i="12"/>
  <c r="AH104" i="12"/>
  <c r="AI104" i="12"/>
  <c r="AJ104" i="12"/>
  <c r="AK104" i="12"/>
  <c r="AL104" i="12" s="1"/>
  <c r="AM104" i="12"/>
  <c r="AN104" i="12"/>
  <c r="AO104" i="12"/>
  <c r="AP104" i="12"/>
  <c r="AR104" i="12"/>
  <c r="AS104" i="12"/>
  <c r="AU104" i="12"/>
  <c r="AV104" i="12"/>
  <c r="AW104" i="12"/>
  <c r="AX104" i="12" s="1"/>
  <c r="AY104" i="12"/>
  <c r="AZ104" i="12"/>
  <c r="BA104" i="12"/>
  <c r="BB104" i="12"/>
  <c r="BD104" i="12"/>
  <c r="BE104" i="12"/>
  <c r="E105" i="12"/>
  <c r="F105" i="12"/>
  <c r="G105" i="12"/>
  <c r="H105" i="12" s="1"/>
  <c r="I105" i="12"/>
  <c r="J105" i="12"/>
  <c r="K105" i="12"/>
  <c r="L105" i="12"/>
  <c r="N105" i="12"/>
  <c r="O105" i="12"/>
  <c r="Q105" i="12"/>
  <c r="R105" i="12"/>
  <c r="S105" i="12"/>
  <c r="T105" i="12" s="1"/>
  <c r="U105" i="12"/>
  <c r="V105" i="12"/>
  <c r="W105" i="12"/>
  <c r="X105" i="12"/>
  <c r="Z105" i="12"/>
  <c r="AA105" i="12"/>
  <c r="AC105" i="12"/>
  <c r="AD105" i="12"/>
  <c r="AE105" i="12"/>
  <c r="AF105" i="12"/>
  <c r="AG105" i="12"/>
  <c r="AH105" i="12"/>
  <c r="AI105" i="12"/>
  <c r="AJ105" i="12"/>
  <c r="AK105" i="12"/>
  <c r="AL105" i="12" s="1"/>
  <c r="AM105" i="12"/>
  <c r="AN105" i="12"/>
  <c r="AO105" i="12"/>
  <c r="AP105" i="12"/>
  <c r="AR105" i="12"/>
  <c r="AS105" i="12"/>
  <c r="AU105" i="12"/>
  <c r="AV105" i="12"/>
  <c r="AW105" i="12"/>
  <c r="AX105" i="12" s="1"/>
  <c r="AY105" i="12"/>
  <c r="AZ105" i="12"/>
  <c r="BA105" i="12"/>
  <c r="BB105" i="12"/>
  <c r="BD105" i="12"/>
  <c r="BE105" i="12"/>
  <c r="E106" i="12"/>
  <c r="F106" i="12"/>
  <c r="G106" i="12"/>
  <c r="H106" i="12" s="1"/>
  <c r="I106" i="12"/>
  <c r="J106" i="12"/>
  <c r="K106" i="12"/>
  <c r="L106" i="12"/>
  <c r="N106" i="12"/>
  <c r="O106" i="12"/>
  <c r="Q106" i="12"/>
  <c r="R106" i="12"/>
  <c r="S106" i="12"/>
  <c r="T106" i="12" s="1"/>
  <c r="U106" i="12"/>
  <c r="V106" i="12"/>
  <c r="W106" i="12"/>
  <c r="X106" i="12"/>
  <c r="Z106" i="12"/>
  <c r="AA106" i="12"/>
  <c r="AC106" i="12"/>
  <c r="AD106" i="12"/>
  <c r="AE106" i="12"/>
  <c r="AF106" i="12"/>
  <c r="AG106" i="12"/>
  <c r="AH106" i="12"/>
  <c r="AI106" i="12"/>
  <c r="AJ106" i="12"/>
  <c r="AK106" i="12"/>
  <c r="AL106" i="12" s="1"/>
  <c r="AM106" i="12"/>
  <c r="AN106" i="12"/>
  <c r="AO106" i="12"/>
  <c r="AP106" i="12"/>
  <c r="AR106" i="12"/>
  <c r="AS106" i="12"/>
  <c r="AU106" i="12"/>
  <c r="AV106" i="12"/>
  <c r="AW106" i="12"/>
  <c r="AX106" i="12" s="1"/>
  <c r="AY106" i="12"/>
  <c r="AZ106" i="12"/>
  <c r="BA106" i="12"/>
  <c r="BB106" i="12"/>
  <c r="BD106" i="12"/>
  <c r="BE106" i="12"/>
  <c r="E107" i="12"/>
  <c r="F107" i="12"/>
  <c r="G107" i="12"/>
  <c r="H107" i="12" s="1"/>
  <c r="I107" i="12"/>
  <c r="J107" i="12"/>
  <c r="K107" i="12"/>
  <c r="L107" i="12"/>
  <c r="N107" i="12"/>
  <c r="O107" i="12"/>
  <c r="Q107" i="12"/>
  <c r="R107" i="12"/>
  <c r="S107" i="12"/>
  <c r="T107" i="12" s="1"/>
  <c r="U107" i="12"/>
  <c r="V107" i="12"/>
  <c r="W107" i="12"/>
  <c r="X107" i="12"/>
  <c r="Z107" i="12"/>
  <c r="AA107" i="12"/>
  <c r="AC107" i="12"/>
  <c r="AD107" i="12"/>
  <c r="AE107" i="12"/>
  <c r="AF107" i="12"/>
  <c r="AG107" i="12"/>
  <c r="AH107" i="12"/>
  <c r="AI107" i="12"/>
  <c r="AJ107" i="12"/>
  <c r="AK107" i="12"/>
  <c r="AL107" i="12" s="1"/>
  <c r="AM107" i="12"/>
  <c r="AN107" i="12"/>
  <c r="AO107" i="12"/>
  <c r="AP107" i="12"/>
  <c r="AR107" i="12"/>
  <c r="AS107" i="12"/>
  <c r="AU107" i="12"/>
  <c r="AV107" i="12"/>
  <c r="AW107" i="12"/>
  <c r="AX107" i="12" s="1"/>
  <c r="AY107" i="12"/>
  <c r="AZ107" i="12"/>
  <c r="BA107" i="12"/>
  <c r="BB107" i="12"/>
  <c r="BD107" i="12"/>
  <c r="BE107" i="12"/>
  <c r="E108" i="12"/>
  <c r="F108" i="12"/>
  <c r="G108" i="12"/>
  <c r="H108" i="12" s="1"/>
  <c r="I108" i="12"/>
  <c r="J108" i="12"/>
  <c r="K108" i="12"/>
  <c r="L108" i="12"/>
  <c r="N108" i="12"/>
  <c r="O108" i="12"/>
  <c r="Q108" i="12"/>
  <c r="R108" i="12"/>
  <c r="S108" i="12"/>
  <c r="T108" i="12" s="1"/>
  <c r="U108" i="12"/>
  <c r="V108" i="12"/>
  <c r="W108" i="12"/>
  <c r="X108" i="12"/>
  <c r="Z108" i="12"/>
  <c r="AA108" i="12"/>
  <c r="AC108" i="12"/>
  <c r="AD108" i="12"/>
  <c r="AE108" i="12"/>
  <c r="AF108" i="12"/>
  <c r="AG108" i="12"/>
  <c r="AH108" i="12"/>
  <c r="AI108" i="12"/>
  <c r="AJ108" i="12"/>
  <c r="AK108" i="12"/>
  <c r="AL108" i="12" s="1"/>
  <c r="AM108" i="12"/>
  <c r="AN108" i="12"/>
  <c r="AO108" i="12"/>
  <c r="AP108" i="12"/>
  <c r="AR108" i="12"/>
  <c r="AS108" i="12"/>
  <c r="AU108" i="12"/>
  <c r="AV108" i="12"/>
  <c r="AW108" i="12"/>
  <c r="AX108" i="12" s="1"/>
  <c r="AY108" i="12"/>
  <c r="AZ108" i="12"/>
  <c r="BA108" i="12"/>
  <c r="BB108" i="12"/>
  <c r="BD108" i="12"/>
  <c r="BE108" i="12"/>
  <c r="E109" i="12"/>
  <c r="F109" i="12"/>
  <c r="G109" i="12"/>
  <c r="H109" i="12" s="1"/>
  <c r="I109" i="12"/>
  <c r="J109" i="12"/>
  <c r="K109" i="12"/>
  <c r="L109" i="12"/>
  <c r="N109" i="12"/>
  <c r="O109" i="12"/>
  <c r="Q109" i="12"/>
  <c r="R109" i="12"/>
  <c r="S109" i="12"/>
  <c r="T109" i="12" s="1"/>
  <c r="U109" i="12"/>
  <c r="V109" i="12"/>
  <c r="W109" i="12"/>
  <c r="X109" i="12"/>
  <c r="Z109" i="12"/>
  <c r="AA109" i="12"/>
  <c r="AC109" i="12"/>
  <c r="AD109" i="12"/>
  <c r="AE109" i="12"/>
  <c r="AF109" i="12"/>
  <c r="AG109" i="12"/>
  <c r="AH109" i="12"/>
  <c r="AI109" i="12"/>
  <c r="AJ109" i="12"/>
  <c r="AK109" i="12"/>
  <c r="AL109" i="12" s="1"/>
  <c r="AM109" i="12"/>
  <c r="AN109" i="12"/>
  <c r="AO109" i="12"/>
  <c r="AP109" i="12"/>
  <c r="AR109" i="12"/>
  <c r="AS109" i="12"/>
  <c r="AU109" i="12"/>
  <c r="AV109" i="12"/>
  <c r="AW109" i="12"/>
  <c r="AX109" i="12" s="1"/>
  <c r="AY109" i="12"/>
  <c r="AZ109" i="12"/>
  <c r="BA109" i="12"/>
  <c r="BB109" i="12"/>
  <c r="BD109" i="12"/>
  <c r="BE109" i="12"/>
  <c r="E110" i="12"/>
  <c r="F110" i="12"/>
  <c r="G110" i="12"/>
  <c r="H110" i="12" s="1"/>
  <c r="I110" i="12"/>
  <c r="J110" i="12"/>
  <c r="K110" i="12"/>
  <c r="L110" i="12"/>
  <c r="N110" i="12"/>
  <c r="O110" i="12"/>
  <c r="Q110" i="12"/>
  <c r="R110" i="12"/>
  <c r="S110" i="12"/>
  <c r="T110" i="12" s="1"/>
  <c r="U110" i="12"/>
  <c r="V110" i="12"/>
  <c r="W110" i="12"/>
  <c r="X110" i="12"/>
  <c r="Z110" i="12"/>
  <c r="AA110" i="12"/>
  <c r="AC110" i="12"/>
  <c r="AD110" i="12"/>
  <c r="AE110" i="12"/>
  <c r="AF110" i="12"/>
  <c r="AG110" i="12"/>
  <c r="AH110" i="12"/>
  <c r="AI110" i="12"/>
  <c r="AJ110" i="12"/>
  <c r="AK110" i="12"/>
  <c r="AL110" i="12" s="1"/>
  <c r="AM110" i="12"/>
  <c r="AN110" i="12"/>
  <c r="AO110" i="12"/>
  <c r="AP110" i="12"/>
  <c r="AR110" i="12"/>
  <c r="AS110" i="12"/>
  <c r="AU110" i="12"/>
  <c r="AV110" i="12"/>
  <c r="AW110" i="12"/>
  <c r="AX110" i="12" s="1"/>
  <c r="AY110" i="12"/>
  <c r="AZ110" i="12"/>
  <c r="BA110" i="12"/>
  <c r="BB110" i="12"/>
  <c r="BD110" i="12"/>
  <c r="BE110" i="12"/>
  <c r="E111" i="12"/>
  <c r="F111" i="12"/>
  <c r="G111" i="12"/>
  <c r="H111" i="12" s="1"/>
  <c r="I111" i="12"/>
  <c r="J111" i="12"/>
  <c r="K111" i="12"/>
  <c r="L111" i="12"/>
  <c r="N111" i="12"/>
  <c r="O111" i="12"/>
  <c r="Q111" i="12"/>
  <c r="R111" i="12"/>
  <c r="S111" i="12"/>
  <c r="T111" i="12" s="1"/>
  <c r="U111" i="12"/>
  <c r="V111" i="12"/>
  <c r="W111" i="12"/>
  <c r="X111" i="12"/>
  <c r="Z111" i="12"/>
  <c r="AA111" i="12"/>
  <c r="AC111" i="12"/>
  <c r="AD111" i="12"/>
  <c r="AE111" i="12"/>
  <c r="AF111" i="12"/>
  <c r="AG111" i="12"/>
  <c r="AH111" i="12"/>
  <c r="AI111" i="12"/>
  <c r="AJ111" i="12"/>
  <c r="AK111" i="12"/>
  <c r="AL111" i="12" s="1"/>
  <c r="AM111" i="12"/>
  <c r="AN111" i="12"/>
  <c r="AO111" i="12"/>
  <c r="AP111" i="12"/>
  <c r="AR111" i="12"/>
  <c r="AS111" i="12"/>
  <c r="AU111" i="12"/>
  <c r="AV111" i="12"/>
  <c r="AW111" i="12"/>
  <c r="AX111" i="12" s="1"/>
  <c r="AY111" i="12"/>
  <c r="AZ111" i="12"/>
  <c r="BA111" i="12"/>
  <c r="BB111" i="12"/>
  <c r="BD111" i="12"/>
  <c r="BE111" i="12"/>
  <c r="E112" i="12"/>
  <c r="F112" i="12"/>
  <c r="G112" i="12"/>
  <c r="H112" i="12" s="1"/>
  <c r="I112" i="12"/>
  <c r="J112" i="12"/>
  <c r="K112" i="12"/>
  <c r="L112" i="12"/>
  <c r="N112" i="12"/>
  <c r="O112" i="12"/>
  <c r="Q112" i="12"/>
  <c r="R112" i="12"/>
  <c r="S112" i="12"/>
  <c r="T112" i="12" s="1"/>
  <c r="U112" i="12"/>
  <c r="V112" i="12"/>
  <c r="W112" i="12"/>
  <c r="X112" i="12"/>
  <c r="Z112" i="12"/>
  <c r="AA112" i="12"/>
  <c r="AC112" i="12"/>
  <c r="AD112" i="12"/>
  <c r="AE112" i="12"/>
  <c r="AF112" i="12"/>
  <c r="AG112" i="12"/>
  <c r="AH112" i="12"/>
  <c r="AI112" i="12"/>
  <c r="AJ112" i="12"/>
  <c r="AK112" i="12"/>
  <c r="AL112" i="12" s="1"/>
  <c r="AM112" i="12"/>
  <c r="AN112" i="12"/>
  <c r="AO112" i="12"/>
  <c r="AP112" i="12"/>
  <c r="AR112" i="12"/>
  <c r="AS112" i="12"/>
  <c r="AU112" i="12"/>
  <c r="AV112" i="12"/>
  <c r="AW112" i="12"/>
  <c r="AX112" i="12" s="1"/>
  <c r="AY112" i="12"/>
  <c r="AZ112" i="12"/>
  <c r="BA112" i="12"/>
  <c r="BB112" i="12"/>
  <c r="BD112" i="12"/>
  <c r="BE112" i="12"/>
  <c r="E113" i="12"/>
  <c r="F113" i="12"/>
  <c r="G113" i="12"/>
  <c r="H113" i="12" s="1"/>
  <c r="I113" i="12"/>
  <c r="J113" i="12"/>
  <c r="K113" i="12"/>
  <c r="L113" i="12"/>
  <c r="N113" i="12"/>
  <c r="O113" i="12"/>
  <c r="Q113" i="12"/>
  <c r="R113" i="12"/>
  <c r="S113" i="12"/>
  <c r="T113" i="12" s="1"/>
  <c r="U113" i="12"/>
  <c r="V113" i="12"/>
  <c r="W113" i="12"/>
  <c r="X113" i="12"/>
  <c r="Z113" i="12"/>
  <c r="AA113" i="12"/>
  <c r="AC113" i="12"/>
  <c r="AD113" i="12"/>
  <c r="AE113" i="12"/>
  <c r="AF113" i="12"/>
  <c r="AG113" i="12"/>
  <c r="AH113" i="12"/>
  <c r="AI113" i="12"/>
  <c r="AJ113" i="12"/>
  <c r="AK113" i="12"/>
  <c r="AL113" i="12" s="1"/>
  <c r="AM113" i="12"/>
  <c r="AN113" i="12"/>
  <c r="AO113" i="12"/>
  <c r="AP113" i="12"/>
  <c r="AR113" i="12"/>
  <c r="AS113" i="12"/>
  <c r="AU113" i="12"/>
  <c r="AV113" i="12"/>
  <c r="AW113" i="12"/>
  <c r="AX113" i="12" s="1"/>
  <c r="AY113" i="12"/>
  <c r="AZ113" i="12"/>
  <c r="BA113" i="12"/>
  <c r="BB113" i="12"/>
  <c r="BD113" i="12"/>
  <c r="BE113" i="12"/>
  <c r="E114" i="12"/>
  <c r="F114" i="12"/>
  <c r="G114" i="12"/>
  <c r="H114" i="12" s="1"/>
  <c r="I114" i="12"/>
  <c r="J114" i="12"/>
  <c r="K114" i="12"/>
  <c r="L114" i="12"/>
  <c r="N114" i="12"/>
  <c r="O114" i="12"/>
  <c r="Q114" i="12"/>
  <c r="R114" i="12"/>
  <c r="S114" i="12"/>
  <c r="T114" i="12" s="1"/>
  <c r="U114" i="12"/>
  <c r="V114" i="12"/>
  <c r="W114" i="12"/>
  <c r="X114" i="12"/>
  <c r="Z114" i="12"/>
  <c r="AA114" i="12"/>
  <c r="AC114" i="12"/>
  <c r="AD114" i="12"/>
  <c r="AE114" i="12"/>
  <c r="AF114" i="12"/>
  <c r="AG114" i="12"/>
  <c r="AH114" i="12"/>
  <c r="AI114" i="12"/>
  <c r="AJ114" i="12"/>
  <c r="AK114" i="12"/>
  <c r="AL114" i="12" s="1"/>
  <c r="AM114" i="12"/>
  <c r="AN114" i="12"/>
  <c r="AO114" i="12"/>
  <c r="AP114" i="12"/>
  <c r="AR114" i="12"/>
  <c r="AS114" i="12"/>
  <c r="AU114" i="12"/>
  <c r="AV114" i="12"/>
  <c r="AW114" i="12"/>
  <c r="AX114" i="12" s="1"/>
  <c r="AY114" i="12"/>
  <c r="AZ114" i="12"/>
  <c r="BA114" i="12"/>
  <c r="BB114" i="12"/>
  <c r="BD114" i="12"/>
  <c r="BE114" i="12"/>
  <c r="E115" i="12"/>
  <c r="F115" i="12"/>
  <c r="G115" i="12"/>
  <c r="H115" i="12" s="1"/>
  <c r="I115" i="12"/>
  <c r="J115" i="12"/>
  <c r="K115" i="12"/>
  <c r="L115" i="12"/>
  <c r="N115" i="12"/>
  <c r="O115" i="12"/>
  <c r="Q115" i="12"/>
  <c r="R115" i="12"/>
  <c r="S115" i="12"/>
  <c r="T115" i="12" s="1"/>
  <c r="U115" i="12"/>
  <c r="V115" i="12"/>
  <c r="W115" i="12"/>
  <c r="X115" i="12"/>
  <c r="Z115" i="12"/>
  <c r="AA115" i="12"/>
  <c r="AC115" i="12"/>
  <c r="AD115" i="12"/>
  <c r="AE115" i="12"/>
  <c r="AF115" i="12"/>
  <c r="AG115" i="12"/>
  <c r="AH115" i="12"/>
  <c r="AI115" i="12"/>
  <c r="AJ115" i="12"/>
  <c r="AK115" i="12"/>
  <c r="AL115" i="12" s="1"/>
  <c r="AM115" i="12"/>
  <c r="AN115" i="12"/>
  <c r="AO115" i="12"/>
  <c r="AP115" i="12"/>
  <c r="AR115" i="12"/>
  <c r="AS115" i="12"/>
  <c r="AU115" i="12"/>
  <c r="AV115" i="12"/>
  <c r="AW115" i="12"/>
  <c r="AX115" i="12" s="1"/>
  <c r="AY115" i="12"/>
  <c r="AZ115" i="12"/>
  <c r="BA115" i="12"/>
  <c r="BB115" i="12"/>
  <c r="BD115" i="12"/>
  <c r="BE115" i="12"/>
  <c r="E116" i="12"/>
  <c r="F116" i="12"/>
  <c r="G116" i="12"/>
  <c r="H116" i="12" s="1"/>
  <c r="I116" i="12"/>
  <c r="J116" i="12"/>
  <c r="K116" i="12"/>
  <c r="L116" i="12"/>
  <c r="N116" i="12"/>
  <c r="O116" i="12"/>
  <c r="Q116" i="12"/>
  <c r="R116" i="12"/>
  <c r="S116" i="12"/>
  <c r="T116" i="12" s="1"/>
  <c r="U116" i="12"/>
  <c r="V116" i="12"/>
  <c r="W116" i="12"/>
  <c r="X116" i="12"/>
  <c r="Z116" i="12"/>
  <c r="AA116" i="12"/>
  <c r="AC116" i="12"/>
  <c r="AD116" i="12"/>
  <c r="AE116" i="12"/>
  <c r="AF116" i="12"/>
  <c r="AG116" i="12"/>
  <c r="AH116" i="12"/>
  <c r="AI116" i="12"/>
  <c r="AJ116" i="12"/>
  <c r="AK116" i="12"/>
  <c r="AL116" i="12" s="1"/>
  <c r="AM116" i="12"/>
  <c r="AN116" i="12"/>
  <c r="AO116" i="12"/>
  <c r="AP116" i="12"/>
  <c r="AR116" i="12"/>
  <c r="AS116" i="12"/>
  <c r="AU116" i="12"/>
  <c r="AV116" i="12"/>
  <c r="AW116" i="12"/>
  <c r="AX116" i="12" s="1"/>
  <c r="AY116" i="12"/>
  <c r="AZ116" i="12"/>
  <c r="BA116" i="12"/>
  <c r="BB116" i="12"/>
  <c r="BD116" i="12"/>
  <c r="BE116" i="12"/>
  <c r="E117" i="12"/>
  <c r="F117" i="12"/>
  <c r="G117" i="12"/>
  <c r="H117" i="12" s="1"/>
  <c r="I117" i="12"/>
  <c r="J117" i="12"/>
  <c r="K117" i="12"/>
  <c r="L117" i="12"/>
  <c r="N117" i="12"/>
  <c r="O117" i="12"/>
  <c r="Q117" i="12"/>
  <c r="R117" i="12"/>
  <c r="S117" i="12"/>
  <c r="T117" i="12" s="1"/>
  <c r="U117" i="12"/>
  <c r="V117" i="12"/>
  <c r="W117" i="12"/>
  <c r="X117" i="12"/>
  <c r="Z117" i="12"/>
  <c r="AA117" i="12"/>
  <c r="AC117" i="12"/>
  <c r="AD117" i="12"/>
  <c r="AE117" i="12"/>
  <c r="AF117" i="12"/>
  <c r="AG117" i="12"/>
  <c r="AH117" i="12"/>
  <c r="AI117" i="12"/>
  <c r="AJ117" i="12"/>
  <c r="AK117" i="12"/>
  <c r="AL117" i="12" s="1"/>
  <c r="AM117" i="12"/>
  <c r="AN117" i="12"/>
  <c r="AO117" i="12"/>
  <c r="AP117" i="12"/>
  <c r="AR117" i="12"/>
  <c r="AS117" i="12"/>
  <c r="AU117" i="12"/>
  <c r="AV117" i="12"/>
  <c r="AW117" i="12"/>
  <c r="AX117" i="12" s="1"/>
  <c r="AY117" i="12"/>
  <c r="AZ117" i="12"/>
  <c r="BA117" i="12"/>
  <c r="BB117" i="12"/>
  <c r="BD117" i="12"/>
  <c r="BE117" i="12"/>
  <c r="E118" i="12"/>
  <c r="F118" i="12"/>
  <c r="G118" i="12"/>
  <c r="H118" i="12" s="1"/>
  <c r="I118" i="12"/>
  <c r="J118" i="12"/>
  <c r="K118" i="12"/>
  <c r="L118" i="12"/>
  <c r="N118" i="12"/>
  <c r="O118" i="12"/>
  <c r="Q118" i="12"/>
  <c r="R118" i="12"/>
  <c r="S118" i="12"/>
  <c r="T118" i="12" s="1"/>
  <c r="U118" i="12"/>
  <c r="V118" i="12"/>
  <c r="W118" i="12"/>
  <c r="X118" i="12"/>
  <c r="Z118" i="12"/>
  <c r="AA118" i="12"/>
  <c r="AC118" i="12"/>
  <c r="AD118" i="12"/>
  <c r="AE118" i="12"/>
  <c r="AF118" i="12"/>
  <c r="AG118" i="12"/>
  <c r="AH118" i="12"/>
  <c r="AI118" i="12"/>
  <c r="AJ118" i="12"/>
  <c r="AK118" i="12"/>
  <c r="AL118" i="12" s="1"/>
  <c r="AM118" i="12"/>
  <c r="AN118" i="12"/>
  <c r="AO118" i="12"/>
  <c r="AP118" i="12"/>
  <c r="AR118" i="12"/>
  <c r="AS118" i="12"/>
  <c r="AU118" i="12"/>
  <c r="AV118" i="12"/>
  <c r="AW118" i="12"/>
  <c r="AX118" i="12" s="1"/>
  <c r="AY118" i="12"/>
  <c r="AZ118" i="12"/>
  <c r="BA118" i="12"/>
  <c r="BB118" i="12"/>
  <c r="BD118" i="12"/>
  <c r="BE118" i="12"/>
  <c r="E119" i="12"/>
  <c r="F119" i="12"/>
  <c r="G119" i="12"/>
  <c r="H119" i="12" s="1"/>
  <c r="I119" i="12"/>
  <c r="J119" i="12"/>
  <c r="K119" i="12"/>
  <c r="L119" i="12"/>
  <c r="N119" i="12"/>
  <c r="O119" i="12"/>
  <c r="Q119" i="12"/>
  <c r="R119" i="12"/>
  <c r="S119" i="12"/>
  <c r="T119" i="12" s="1"/>
  <c r="U119" i="12"/>
  <c r="V119" i="12"/>
  <c r="W119" i="12"/>
  <c r="X119" i="12"/>
  <c r="Z119" i="12"/>
  <c r="AA119" i="12"/>
  <c r="AC119" i="12"/>
  <c r="AD119" i="12"/>
  <c r="AE119" i="12"/>
  <c r="AF119" i="12"/>
  <c r="AG119" i="12"/>
  <c r="AH119" i="12"/>
  <c r="AI119" i="12"/>
  <c r="AJ119" i="12"/>
  <c r="AK119" i="12"/>
  <c r="AL119" i="12" s="1"/>
  <c r="AM119" i="12"/>
  <c r="AN119" i="12"/>
  <c r="AO119" i="12"/>
  <c r="AP119" i="12"/>
  <c r="AR119" i="12"/>
  <c r="AS119" i="12"/>
  <c r="AU119" i="12"/>
  <c r="AV119" i="12"/>
  <c r="AW119" i="12"/>
  <c r="AX119" i="12" s="1"/>
  <c r="AY119" i="12"/>
  <c r="AZ119" i="12"/>
  <c r="BA119" i="12"/>
  <c r="BB119" i="12"/>
  <c r="BD119" i="12"/>
  <c r="BE119" i="12"/>
  <c r="E120" i="12"/>
  <c r="F120" i="12"/>
  <c r="G120" i="12"/>
  <c r="H120" i="12" s="1"/>
  <c r="I120" i="12"/>
  <c r="J120" i="12"/>
  <c r="K120" i="12"/>
  <c r="L120" i="12"/>
  <c r="N120" i="12"/>
  <c r="O120" i="12"/>
  <c r="Q120" i="12"/>
  <c r="R120" i="12"/>
  <c r="S120" i="12"/>
  <c r="T120" i="12" s="1"/>
  <c r="U120" i="12"/>
  <c r="V120" i="12"/>
  <c r="W120" i="12"/>
  <c r="X120" i="12"/>
  <c r="Z120" i="12"/>
  <c r="AA120" i="12"/>
  <c r="AC120" i="12"/>
  <c r="AD120" i="12"/>
  <c r="AE120" i="12"/>
  <c r="AF120" i="12"/>
  <c r="AG120" i="12"/>
  <c r="AH120" i="12"/>
  <c r="AI120" i="12"/>
  <c r="AJ120" i="12"/>
  <c r="AK120" i="12"/>
  <c r="AL120" i="12" s="1"/>
  <c r="AM120" i="12"/>
  <c r="AN120" i="12"/>
  <c r="AO120" i="12"/>
  <c r="AP120" i="12"/>
  <c r="AR120" i="12"/>
  <c r="AS120" i="12"/>
  <c r="AU120" i="12"/>
  <c r="AV120" i="12"/>
  <c r="AW120" i="12"/>
  <c r="AX120" i="12" s="1"/>
  <c r="AY120" i="12"/>
  <c r="AZ120" i="12"/>
  <c r="BA120" i="12"/>
  <c r="BB120" i="12"/>
  <c r="BD120" i="12"/>
  <c r="BE120" i="12"/>
  <c r="E121" i="12"/>
  <c r="F121" i="12"/>
  <c r="G121" i="12"/>
  <c r="H121" i="12" s="1"/>
  <c r="I121" i="12"/>
  <c r="J121" i="12"/>
  <c r="K121" i="12"/>
  <c r="L121" i="12"/>
  <c r="N121" i="12"/>
  <c r="O121" i="12"/>
  <c r="Q121" i="12"/>
  <c r="R121" i="12"/>
  <c r="S121" i="12"/>
  <c r="T121" i="12" s="1"/>
  <c r="U121" i="12"/>
  <c r="V121" i="12"/>
  <c r="W121" i="12"/>
  <c r="X121" i="12"/>
  <c r="Z121" i="12"/>
  <c r="AA121" i="12"/>
  <c r="AC121" i="12"/>
  <c r="AD121" i="12"/>
  <c r="AE121" i="12"/>
  <c r="AF121" i="12"/>
  <c r="AG121" i="12"/>
  <c r="AH121" i="12"/>
  <c r="AI121" i="12"/>
  <c r="AJ121" i="12"/>
  <c r="AK121" i="12"/>
  <c r="AL121" i="12" s="1"/>
  <c r="AM121" i="12"/>
  <c r="AN121" i="12"/>
  <c r="AO121" i="12"/>
  <c r="AP121" i="12"/>
  <c r="AR121" i="12"/>
  <c r="AS121" i="12"/>
  <c r="AU121" i="12"/>
  <c r="AV121" i="12"/>
  <c r="AW121" i="12"/>
  <c r="AX121" i="12" s="1"/>
  <c r="AY121" i="12"/>
  <c r="AZ121" i="12"/>
  <c r="BA121" i="12"/>
  <c r="BB121" i="12"/>
  <c r="BD121" i="12"/>
  <c r="BE121" i="12"/>
  <c r="E122" i="12"/>
  <c r="F122" i="12"/>
  <c r="G122" i="12"/>
  <c r="H122" i="12" s="1"/>
  <c r="I122" i="12"/>
  <c r="J122" i="12"/>
  <c r="K122" i="12"/>
  <c r="L122" i="12"/>
  <c r="N122" i="12"/>
  <c r="O122" i="12"/>
  <c r="Q122" i="12"/>
  <c r="R122" i="12"/>
  <c r="S122" i="12"/>
  <c r="T122" i="12" s="1"/>
  <c r="U122" i="12"/>
  <c r="V122" i="12"/>
  <c r="W122" i="12"/>
  <c r="X122" i="12"/>
  <c r="Z122" i="12"/>
  <c r="AA122" i="12"/>
  <c r="AC122" i="12"/>
  <c r="AD122" i="12"/>
  <c r="AE122" i="12"/>
  <c r="AF122" i="12"/>
  <c r="AG122" i="12"/>
  <c r="AH122" i="12"/>
  <c r="AI122" i="12"/>
  <c r="AJ122" i="12"/>
  <c r="AK122" i="12"/>
  <c r="AL122" i="12" s="1"/>
  <c r="AM122" i="12"/>
  <c r="AN122" i="12"/>
  <c r="AO122" i="12"/>
  <c r="AP122" i="12"/>
  <c r="AR122" i="12"/>
  <c r="AS122" i="12"/>
  <c r="AU122" i="12"/>
  <c r="AV122" i="12"/>
  <c r="AW122" i="12"/>
  <c r="AX122" i="12" s="1"/>
  <c r="AY122" i="12"/>
  <c r="AZ122" i="12"/>
  <c r="BA122" i="12"/>
  <c r="BB122" i="12"/>
  <c r="BD122" i="12"/>
  <c r="BE122" i="12"/>
  <c r="E123" i="12"/>
  <c r="F123" i="12"/>
  <c r="G123" i="12"/>
  <c r="H123" i="12" s="1"/>
  <c r="I123" i="12"/>
  <c r="J123" i="12"/>
  <c r="K123" i="12"/>
  <c r="L123" i="12"/>
  <c r="N123" i="12"/>
  <c r="O123" i="12"/>
  <c r="Q123" i="12"/>
  <c r="R123" i="12"/>
  <c r="S123" i="12"/>
  <c r="T123" i="12" s="1"/>
  <c r="U123" i="12"/>
  <c r="V123" i="12"/>
  <c r="W123" i="12"/>
  <c r="X123" i="12"/>
  <c r="Z123" i="12"/>
  <c r="AA123" i="12"/>
  <c r="AC123" i="12"/>
  <c r="AD123" i="12"/>
  <c r="AE123" i="12"/>
  <c r="AF123" i="12"/>
  <c r="AG123" i="12"/>
  <c r="AH123" i="12"/>
  <c r="AI123" i="12"/>
  <c r="AJ123" i="12"/>
  <c r="AK123" i="12"/>
  <c r="AL123" i="12" s="1"/>
  <c r="AM123" i="12"/>
  <c r="AN123" i="12"/>
  <c r="AO123" i="12"/>
  <c r="AP123" i="12"/>
  <c r="AR123" i="12"/>
  <c r="AS123" i="12"/>
  <c r="AU123" i="12"/>
  <c r="AV123" i="12"/>
  <c r="AW123" i="12"/>
  <c r="AX123" i="12" s="1"/>
  <c r="AY123" i="12"/>
  <c r="AZ123" i="12"/>
  <c r="BA123" i="12"/>
  <c r="BB123" i="12"/>
  <c r="BD123" i="12"/>
  <c r="BE123" i="12"/>
  <c r="E124" i="12"/>
  <c r="F124" i="12"/>
  <c r="G124" i="12"/>
  <c r="H124" i="12" s="1"/>
  <c r="I124" i="12"/>
  <c r="J124" i="12"/>
  <c r="K124" i="12"/>
  <c r="L124" i="12"/>
  <c r="N124" i="12"/>
  <c r="O124" i="12"/>
  <c r="Q124" i="12"/>
  <c r="R124" i="12"/>
  <c r="S124" i="12"/>
  <c r="T124" i="12" s="1"/>
  <c r="U124" i="12"/>
  <c r="V124" i="12"/>
  <c r="W124" i="12"/>
  <c r="X124" i="12"/>
  <c r="Z124" i="12"/>
  <c r="AA124" i="12"/>
  <c r="AC124" i="12"/>
  <c r="AD124" i="12"/>
  <c r="AE124" i="12"/>
  <c r="AF124" i="12"/>
  <c r="AG124" i="12"/>
  <c r="AH124" i="12"/>
  <c r="AI124" i="12"/>
  <c r="AJ124" i="12"/>
  <c r="AK124" i="12"/>
  <c r="AL124" i="12" s="1"/>
  <c r="AM124" i="12"/>
  <c r="AN124" i="12"/>
  <c r="AO124" i="12"/>
  <c r="AP124" i="12"/>
  <c r="AR124" i="12"/>
  <c r="AS124" i="12"/>
  <c r="AU124" i="12"/>
  <c r="AV124" i="12"/>
  <c r="AW124" i="12"/>
  <c r="AX124" i="12" s="1"/>
  <c r="AY124" i="12"/>
  <c r="AZ124" i="12"/>
  <c r="BA124" i="12"/>
  <c r="BB124" i="12"/>
  <c r="BD124" i="12"/>
  <c r="BE124" i="12"/>
  <c r="E125" i="12"/>
  <c r="F125" i="12"/>
  <c r="G125" i="12"/>
  <c r="H125" i="12" s="1"/>
  <c r="I125" i="12"/>
  <c r="J125" i="12"/>
  <c r="K125" i="12"/>
  <c r="L125" i="12"/>
  <c r="N125" i="12"/>
  <c r="O125" i="12"/>
  <c r="Q125" i="12"/>
  <c r="R125" i="12"/>
  <c r="S125" i="12"/>
  <c r="T125" i="12" s="1"/>
  <c r="U125" i="12"/>
  <c r="V125" i="12"/>
  <c r="W125" i="12"/>
  <c r="X125" i="12"/>
  <c r="Z125" i="12"/>
  <c r="AA125" i="12"/>
  <c r="AC125" i="12"/>
  <c r="AD125" i="12"/>
  <c r="AE125" i="12"/>
  <c r="AF125" i="12"/>
  <c r="AG125" i="12"/>
  <c r="AH125" i="12"/>
  <c r="AI125" i="12"/>
  <c r="AJ125" i="12"/>
  <c r="AK125" i="12"/>
  <c r="AL125" i="12" s="1"/>
  <c r="AM125" i="12"/>
  <c r="AN125" i="12"/>
  <c r="AO125" i="12"/>
  <c r="AP125" i="12"/>
  <c r="AR125" i="12"/>
  <c r="AS125" i="12"/>
  <c r="AU125" i="12"/>
  <c r="AV125" i="12"/>
  <c r="AW125" i="12"/>
  <c r="AX125" i="12" s="1"/>
  <c r="AY125" i="12"/>
  <c r="AZ125" i="12"/>
  <c r="BA125" i="12"/>
  <c r="BB125" i="12"/>
  <c r="BD125" i="12"/>
  <c r="BE125" i="12"/>
  <c r="E126" i="12"/>
  <c r="F126" i="12"/>
  <c r="G126" i="12"/>
  <c r="H126" i="12" s="1"/>
  <c r="I126" i="12"/>
  <c r="J126" i="12"/>
  <c r="K126" i="12"/>
  <c r="L126" i="12"/>
  <c r="N126" i="12"/>
  <c r="O126" i="12"/>
  <c r="Q126" i="12"/>
  <c r="R126" i="12"/>
  <c r="S126" i="12"/>
  <c r="T126" i="12" s="1"/>
  <c r="U126" i="12"/>
  <c r="V126" i="12"/>
  <c r="W126" i="12"/>
  <c r="X126" i="12"/>
  <c r="Z126" i="12"/>
  <c r="AA126" i="12"/>
  <c r="AC126" i="12"/>
  <c r="AD126" i="12"/>
  <c r="AE126" i="12"/>
  <c r="AF126" i="12"/>
  <c r="AG126" i="12"/>
  <c r="AH126" i="12"/>
  <c r="AI126" i="12"/>
  <c r="AJ126" i="12"/>
  <c r="AK126" i="12"/>
  <c r="AL126" i="12" s="1"/>
  <c r="AM126" i="12"/>
  <c r="AN126" i="12"/>
  <c r="AO126" i="12"/>
  <c r="AP126" i="12"/>
  <c r="AR126" i="12"/>
  <c r="AS126" i="12"/>
  <c r="AU126" i="12"/>
  <c r="AV126" i="12"/>
  <c r="AW126" i="12"/>
  <c r="AX126" i="12" s="1"/>
  <c r="AY126" i="12"/>
  <c r="AZ126" i="12"/>
  <c r="BA126" i="12"/>
  <c r="BB126" i="12"/>
  <c r="BD126" i="12"/>
  <c r="BE126" i="12"/>
  <c r="E127" i="12"/>
  <c r="F127" i="12"/>
  <c r="G127" i="12"/>
  <c r="H127" i="12" s="1"/>
  <c r="I127" i="12"/>
  <c r="J127" i="12"/>
  <c r="K127" i="12"/>
  <c r="L127" i="12"/>
  <c r="N127" i="12"/>
  <c r="O127" i="12"/>
  <c r="Q127" i="12"/>
  <c r="R127" i="12"/>
  <c r="S127" i="12"/>
  <c r="T127" i="12" s="1"/>
  <c r="U127" i="12"/>
  <c r="V127" i="12"/>
  <c r="W127" i="12"/>
  <c r="X127" i="12"/>
  <c r="Z127" i="12"/>
  <c r="AA127" i="12"/>
  <c r="AC127" i="12"/>
  <c r="AD127" i="12"/>
  <c r="AE127" i="12"/>
  <c r="AF127" i="12"/>
  <c r="AG127" i="12"/>
  <c r="AH127" i="12"/>
  <c r="AI127" i="12"/>
  <c r="AJ127" i="12"/>
  <c r="AK127" i="12"/>
  <c r="AL127" i="12" s="1"/>
  <c r="AM127" i="12"/>
  <c r="AN127" i="12"/>
  <c r="AO127" i="12"/>
  <c r="AP127" i="12"/>
  <c r="AR127" i="12"/>
  <c r="AS127" i="12"/>
  <c r="AU127" i="12"/>
  <c r="AV127" i="12"/>
  <c r="AW127" i="12"/>
  <c r="AX127" i="12" s="1"/>
  <c r="AY127" i="12"/>
  <c r="AZ127" i="12"/>
  <c r="BA127" i="12"/>
  <c r="BB127" i="12"/>
  <c r="BD127" i="12"/>
  <c r="BE127" i="12"/>
  <c r="E128" i="12"/>
  <c r="F128" i="12"/>
  <c r="G128" i="12"/>
  <c r="H128" i="12" s="1"/>
  <c r="I128" i="12"/>
  <c r="J128" i="12"/>
  <c r="K128" i="12"/>
  <c r="L128" i="12"/>
  <c r="N128" i="12"/>
  <c r="O128" i="12"/>
  <c r="Q128" i="12"/>
  <c r="R128" i="12"/>
  <c r="S128" i="12"/>
  <c r="T128" i="12" s="1"/>
  <c r="U128" i="12"/>
  <c r="V128" i="12"/>
  <c r="W128" i="12"/>
  <c r="X128" i="12"/>
  <c r="Z128" i="12"/>
  <c r="AA128" i="12"/>
  <c r="AC128" i="12"/>
  <c r="AD128" i="12"/>
  <c r="AE128" i="12"/>
  <c r="AF128" i="12"/>
  <c r="AG128" i="12"/>
  <c r="AH128" i="12"/>
  <c r="AI128" i="12"/>
  <c r="AJ128" i="12"/>
  <c r="AK128" i="12"/>
  <c r="AL128" i="12" s="1"/>
  <c r="AM128" i="12"/>
  <c r="AN128" i="12"/>
  <c r="AO128" i="12"/>
  <c r="AP128" i="12"/>
  <c r="AR128" i="12"/>
  <c r="AS128" i="12"/>
  <c r="AU128" i="12"/>
  <c r="AV128" i="12"/>
  <c r="AW128" i="12"/>
  <c r="AX128" i="12" s="1"/>
  <c r="AY128" i="12"/>
  <c r="AZ128" i="12"/>
  <c r="BA128" i="12"/>
  <c r="BB128" i="12"/>
  <c r="BD128" i="12"/>
  <c r="BE128" i="12"/>
  <c r="E129" i="12"/>
  <c r="F129" i="12"/>
  <c r="G129" i="12"/>
  <c r="H129" i="12" s="1"/>
  <c r="I129" i="12"/>
  <c r="J129" i="12"/>
  <c r="K129" i="12"/>
  <c r="L129" i="12"/>
  <c r="N129" i="12"/>
  <c r="O129" i="12"/>
  <c r="Q129" i="12"/>
  <c r="R129" i="12"/>
  <c r="S129" i="12"/>
  <c r="T129" i="12" s="1"/>
  <c r="U129" i="12"/>
  <c r="V129" i="12"/>
  <c r="W129" i="12"/>
  <c r="X129" i="12"/>
  <c r="Z129" i="12"/>
  <c r="AA129" i="12"/>
  <c r="AC129" i="12"/>
  <c r="AD129" i="12"/>
  <c r="AE129" i="12"/>
  <c r="AF129" i="12"/>
  <c r="AG129" i="12"/>
  <c r="AH129" i="12"/>
  <c r="AI129" i="12"/>
  <c r="AJ129" i="12"/>
  <c r="AK129" i="12"/>
  <c r="AL129" i="12" s="1"/>
  <c r="AM129" i="12"/>
  <c r="AN129" i="12"/>
  <c r="AO129" i="12"/>
  <c r="AP129" i="12"/>
  <c r="AR129" i="12"/>
  <c r="AS129" i="12"/>
  <c r="AU129" i="12"/>
  <c r="AV129" i="12"/>
  <c r="AW129" i="12"/>
  <c r="AX129" i="12" s="1"/>
  <c r="AY129" i="12"/>
  <c r="AZ129" i="12"/>
  <c r="BA129" i="12"/>
  <c r="BB129" i="12"/>
  <c r="BD129" i="12"/>
  <c r="BE129" i="12"/>
  <c r="E130" i="12"/>
  <c r="F130" i="12"/>
  <c r="G130" i="12"/>
  <c r="H130" i="12" s="1"/>
  <c r="I130" i="12"/>
  <c r="J130" i="12"/>
  <c r="K130" i="12"/>
  <c r="L130" i="12"/>
  <c r="N130" i="12"/>
  <c r="O130" i="12"/>
  <c r="Q130" i="12"/>
  <c r="R130" i="12"/>
  <c r="S130" i="12"/>
  <c r="T130" i="12" s="1"/>
  <c r="U130" i="12"/>
  <c r="V130" i="12"/>
  <c r="W130" i="12"/>
  <c r="X130" i="12"/>
  <c r="Z130" i="12"/>
  <c r="AA130" i="12"/>
  <c r="AC130" i="12"/>
  <c r="AD130" i="12"/>
  <c r="AE130" i="12"/>
  <c r="AF130" i="12"/>
  <c r="AG130" i="12"/>
  <c r="AH130" i="12"/>
  <c r="AI130" i="12"/>
  <c r="AJ130" i="12"/>
  <c r="AK130" i="12"/>
  <c r="AL130" i="12" s="1"/>
  <c r="AM130" i="12"/>
  <c r="AN130" i="12"/>
  <c r="AO130" i="12"/>
  <c r="AP130" i="12"/>
  <c r="AR130" i="12"/>
  <c r="AS130" i="12"/>
  <c r="AU130" i="12"/>
  <c r="AV130" i="12"/>
  <c r="AW130" i="12"/>
  <c r="AX130" i="12" s="1"/>
  <c r="AY130" i="12"/>
  <c r="AZ130" i="12"/>
  <c r="BA130" i="12"/>
  <c r="BB130" i="12"/>
  <c r="BD130" i="12"/>
  <c r="BE130" i="12"/>
  <c r="E131" i="12"/>
  <c r="F131" i="12"/>
  <c r="G131" i="12"/>
  <c r="H131" i="12" s="1"/>
  <c r="I131" i="12"/>
  <c r="J131" i="12"/>
  <c r="K131" i="12"/>
  <c r="L131" i="12"/>
  <c r="N131" i="12"/>
  <c r="O131" i="12"/>
  <c r="Q131" i="12"/>
  <c r="R131" i="12"/>
  <c r="S131" i="12"/>
  <c r="T131" i="12" s="1"/>
  <c r="U131" i="12"/>
  <c r="V131" i="12"/>
  <c r="W131" i="12"/>
  <c r="X131" i="12"/>
  <c r="Z131" i="12"/>
  <c r="AA131" i="12"/>
  <c r="AC131" i="12"/>
  <c r="AD131" i="12"/>
  <c r="AE131" i="12"/>
  <c r="AF131" i="12"/>
  <c r="AG131" i="12"/>
  <c r="AH131" i="12"/>
  <c r="AI131" i="12"/>
  <c r="AJ131" i="12"/>
  <c r="AK131" i="12"/>
  <c r="AL131" i="12" s="1"/>
  <c r="AM131" i="12"/>
  <c r="AN131" i="12"/>
  <c r="AO131" i="12"/>
  <c r="AP131" i="12"/>
  <c r="AR131" i="12"/>
  <c r="AS131" i="12"/>
  <c r="AU131" i="12"/>
  <c r="AV131" i="12"/>
  <c r="AW131" i="12"/>
  <c r="AX131" i="12" s="1"/>
  <c r="AY131" i="12"/>
  <c r="AZ131" i="12"/>
  <c r="BA131" i="12"/>
  <c r="BB131" i="12"/>
  <c r="BD131" i="12"/>
  <c r="BE131" i="12"/>
  <c r="E132" i="12"/>
  <c r="F132" i="12"/>
  <c r="G132" i="12"/>
  <c r="H132" i="12" s="1"/>
  <c r="I132" i="12"/>
  <c r="J132" i="12"/>
  <c r="K132" i="12"/>
  <c r="L132" i="12"/>
  <c r="N132" i="12"/>
  <c r="O132" i="12"/>
  <c r="Q132" i="12"/>
  <c r="R132" i="12"/>
  <c r="S132" i="12"/>
  <c r="T132" i="12" s="1"/>
  <c r="U132" i="12"/>
  <c r="V132" i="12"/>
  <c r="W132" i="12"/>
  <c r="X132" i="12"/>
  <c r="Z132" i="12"/>
  <c r="AA132" i="12"/>
  <c r="AC132" i="12"/>
  <c r="AD132" i="12"/>
  <c r="AE132" i="12"/>
  <c r="AF132" i="12"/>
  <c r="AG132" i="12"/>
  <c r="AH132" i="12"/>
  <c r="AI132" i="12"/>
  <c r="AJ132" i="12"/>
  <c r="AK132" i="12"/>
  <c r="AL132" i="12" s="1"/>
  <c r="AM132" i="12"/>
  <c r="AN132" i="12"/>
  <c r="AO132" i="12"/>
  <c r="AP132" i="12"/>
  <c r="AR132" i="12"/>
  <c r="AS132" i="12"/>
  <c r="AU132" i="12"/>
  <c r="AV132" i="12"/>
  <c r="AW132" i="12"/>
  <c r="AX132" i="12" s="1"/>
  <c r="AY132" i="12"/>
  <c r="AZ132" i="12"/>
  <c r="BA132" i="12"/>
  <c r="BB132" i="12"/>
  <c r="BD132" i="12"/>
  <c r="BE132" i="12"/>
  <c r="E133" i="12"/>
  <c r="F133" i="12"/>
  <c r="G133" i="12"/>
  <c r="H133" i="12" s="1"/>
  <c r="I133" i="12"/>
  <c r="J133" i="12"/>
  <c r="K133" i="12"/>
  <c r="L133" i="12"/>
  <c r="N133" i="12"/>
  <c r="O133" i="12"/>
  <c r="Q133" i="12"/>
  <c r="R133" i="12"/>
  <c r="S133" i="12"/>
  <c r="T133" i="12" s="1"/>
  <c r="U133" i="12"/>
  <c r="V133" i="12"/>
  <c r="W133" i="12"/>
  <c r="X133" i="12"/>
  <c r="Z133" i="12"/>
  <c r="AA133" i="12"/>
  <c r="AC133" i="12"/>
  <c r="AD133" i="12"/>
  <c r="AE133" i="12"/>
  <c r="AF133" i="12"/>
  <c r="AG133" i="12"/>
  <c r="AH133" i="12"/>
  <c r="AI133" i="12"/>
  <c r="AJ133" i="12"/>
  <c r="AK133" i="12"/>
  <c r="AL133" i="12" s="1"/>
  <c r="AM133" i="12"/>
  <c r="AN133" i="12"/>
  <c r="AO133" i="12"/>
  <c r="AP133" i="12"/>
  <c r="AR133" i="12"/>
  <c r="AS133" i="12"/>
  <c r="AU133" i="12"/>
  <c r="AV133" i="12"/>
  <c r="AW133" i="12"/>
  <c r="AX133" i="12" s="1"/>
  <c r="AY133" i="12"/>
  <c r="AZ133" i="12"/>
  <c r="BA133" i="12"/>
  <c r="BB133" i="12"/>
  <c r="BD133" i="12"/>
  <c r="BE133" i="12"/>
  <c r="E134" i="12"/>
  <c r="F134" i="12"/>
  <c r="G134" i="12"/>
  <c r="H134" i="12" s="1"/>
  <c r="I134" i="12"/>
  <c r="J134" i="12"/>
  <c r="K134" i="12"/>
  <c r="L134" i="12"/>
  <c r="N134" i="12"/>
  <c r="O134" i="12"/>
  <c r="Q134" i="12"/>
  <c r="R134" i="12"/>
  <c r="S134" i="12"/>
  <c r="T134" i="12" s="1"/>
  <c r="U134" i="12"/>
  <c r="V134" i="12"/>
  <c r="W134" i="12"/>
  <c r="X134" i="12"/>
  <c r="Z134" i="12"/>
  <c r="AA134" i="12"/>
  <c r="AC134" i="12"/>
  <c r="AD134" i="12"/>
  <c r="AE134" i="12"/>
  <c r="AF134" i="12"/>
  <c r="AG134" i="12"/>
  <c r="AH134" i="12"/>
  <c r="AI134" i="12"/>
  <c r="AJ134" i="12"/>
  <c r="AK134" i="12"/>
  <c r="AL134" i="12" s="1"/>
  <c r="AM134" i="12"/>
  <c r="AN134" i="12"/>
  <c r="AO134" i="12"/>
  <c r="AP134" i="12"/>
  <c r="AR134" i="12"/>
  <c r="AS134" i="12"/>
  <c r="AU134" i="12"/>
  <c r="AV134" i="12"/>
  <c r="AW134" i="12"/>
  <c r="AX134" i="12" s="1"/>
  <c r="AY134" i="12"/>
  <c r="AZ134" i="12"/>
  <c r="BA134" i="12"/>
  <c r="BB134" i="12"/>
  <c r="BD134" i="12"/>
  <c r="BE134" i="12"/>
  <c r="E135" i="12"/>
  <c r="F135" i="12"/>
  <c r="G135" i="12"/>
  <c r="H135" i="12" s="1"/>
  <c r="I135" i="12"/>
  <c r="J135" i="12"/>
  <c r="K135" i="12"/>
  <c r="L135" i="12"/>
  <c r="N135" i="12"/>
  <c r="O135" i="12"/>
  <c r="Q135" i="12"/>
  <c r="R135" i="12"/>
  <c r="S135" i="12"/>
  <c r="T135" i="12" s="1"/>
  <c r="U135" i="12"/>
  <c r="V135" i="12"/>
  <c r="W135" i="12"/>
  <c r="X135" i="12"/>
  <c r="Z135" i="12"/>
  <c r="AA135" i="12"/>
  <c r="AC135" i="12"/>
  <c r="AD135" i="12"/>
  <c r="AE135" i="12"/>
  <c r="AF135" i="12"/>
  <c r="AG135" i="12"/>
  <c r="AH135" i="12"/>
  <c r="AI135" i="12"/>
  <c r="AJ135" i="12"/>
  <c r="AK135" i="12"/>
  <c r="AL135" i="12" s="1"/>
  <c r="AM135" i="12"/>
  <c r="AN135" i="12"/>
  <c r="AO135" i="12"/>
  <c r="AP135" i="12"/>
  <c r="AR135" i="12"/>
  <c r="AS135" i="12"/>
  <c r="AU135" i="12"/>
  <c r="AV135" i="12"/>
  <c r="AW135" i="12"/>
  <c r="AX135" i="12" s="1"/>
  <c r="AY135" i="12"/>
  <c r="AZ135" i="12"/>
  <c r="BA135" i="12"/>
  <c r="BB135" i="12"/>
  <c r="BD135" i="12"/>
  <c r="BE135" i="12"/>
  <c r="E136" i="12"/>
  <c r="F136" i="12"/>
  <c r="G136" i="12"/>
  <c r="H136" i="12" s="1"/>
  <c r="I136" i="12"/>
  <c r="J136" i="12"/>
  <c r="K136" i="12"/>
  <c r="L136" i="12"/>
  <c r="N136" i="12"/>
  <c r="O136" i="12"/>
  <c r="Q136" i="12"/>
  <c r="R136" i="12"/>
  <c r="S136" i="12"/>
  <c r="T136" i="12" s="1"/>
  <c r="U136" i="12"/>
  <c r="V136" i="12"/>
  <c r="W136" i="12"/>
  <c r="X136" i="12"/>
  <c r="Z136" i="12"/>
  <c r="AA136" i="12"/>
  <c r="AC136" i="12"/>
  <c r="AD136" i="12"/>
  <c r="AE136" i="12"/>
  <c r="AF136" i="12"/>
  <c r="AG136" i="12"/>
  <c r="AH136" i="12"/>
  <c r="AI136" i="12"/>
  <c r="AJ136" i="12"/>
  <c r="AK136" i="12"/>
  <c r="AL136" i="12" s="1"/>
  <c r="AM136" i="12"/>
  <c r="AN136" i="12"/>
  <c r="AO136" i="12"/>
  <c r="AP136" i="12"/>
  <c r="AR136" i="12"/>
  <c r="AS136" i="12"/>
  <c r="AU136" i="12"/>
  <c r="AV136" i="12"/>
  <c r="AW136" i="12"/>
  <c r="AX136" i="12" s="1"/>
  <c r="AY136" i="12"/>
  <c r="AZ136" i="12"/>
  <c r="BA136" i="12"/>
  <c r="BB136" i="12"/>
  <c r="BD136" i="12"/>
  <c r="BE136" i="12"/>
  <c r="E137" i="12"/>
  <c r="F137" i="12"/>
  <c r="G137" i="12"/>
  <c r="H137" i="12" s="1"/>
  <c r="I137" i="12"/>
  <c r="J137" i="12"/>
  <c r="K137" i="12"/>
  <c r="L137" i="12"/>
  <c r="N137" i="12"/>
  <c r="O137" i="12"/>
  <c r="Q137" i="12"/>
  <c r="R137" i="12"/>
  <c r="S137" i="12"/>
  <c r="T137" i="12" s="1"/>
  <c r="U137" i="12"/>
  <c r="V137" i="12"/>
  <c r="W137" i="12"/>
  <c r="X137" i="12"/>
  <c r="Z137" i="12"/>
  <c r="AA137" i="12"/>
  <c r="AC137" i="12"/>
  <c r="AD137" i="12"/>
  <c r="AE137" i="12"/>
  <c r="AF137" i="12"/>
  <c r="AG137" i="12"/>
  <c r="AH137" i="12"/>
  <c r="AI137" i="12"/>
  <c r="AJ137" i="12"/>
  <c r="AK137" i="12"/>
  <c r="AL137" i="12" s="1"/>
  <c r="AM137" i="12"/>
  <c r="AN137" i="12"/>
  <c r="AO137" i="12"/>
  <c r="AP137" i="12"/>
  <c r="AR137" i="12"/>
  <c r="AS137" i="12"/>
  <c r="AU137" i="12"/>
  <c r="AV137" i="12"/>
  <c r="AW137" i="12"/>
  <c r="AX137" i="12" s="1"/>
  <c r="AY137" i="12"/>
  <c r="AZ137" i="12"/>
  <c r="BA137" i="12"/>
  <c r="BB137" i="12"/>
  <c r="BD137" i="12"/>
  <c r="BE137" i="12"/>
  <c r="E138" i="12"/>
  <c r="F138" i="12"/>
  <c r="G138" i="12"/>
  <c r="H138" i="12" s="1"/>
  <c r="I138" i="12"/>
  <c r="J138" i="12"/>
  <c r="K138" i="12"/>
  <c r="L138" i="12"/>
  <c r="N138" i="12"/>
  <c r="O138" i="12"/>
  <c r="Q138" i="12"/>
  <c r="R138" i="12"/>
  <c r="S138" i="12"/>
  <c r="T138" i="12" s="1"/>
  <c r="U138" i="12"/>
  <c r="V138" i="12"/>
  <c r="W138" i="12"/>
  <c r="X138" i="12"/>
  <c r="Z138" i="12"/>
  <c r="AA138" i="12"/>
  <c r="AC138" i="12"/>
  <c r="AD138" i="12"/>
  <c r="AE138" i="12"/>
  <c r="AF138" i="12"/>
  <c r="AG138" i="12"/>
  <c r="AH138" i="12"/>
  <c r="AI138" i="12"/>
  <c r="AJ138" i="12"/>
  <c r="AK138" i="12"/>
  <c r="AL138" i="12" s="1"/>
  <c r="AM138" i="12"/>
  <c r="AN138" i="12"/>
  <c r="AO138" i="12"/>
  <c r="AP138" i="12"/>
  <c r="AR138" i="12"/>
  <c r="AS138" i="12"/>
  <c r="AU138" i="12"/>
  <c r="AV138" i="12"/>
  <c r="AW138" i="12"/>
  <c r="AX138" i="12" s="1"/>
  <c r="AY138" i="12"/>
  <c r="AZ138" i="12"/>
  <c r="BA138" i="12"/>
  <c r="BB138" i="12"/>
  <c r="BD138" i="12"/>
  <c r="BE138" i="12"/>
  <c r="E139" i="12"/>
  <c r="F139" i="12"/>
  <c r="G139" i="12"/>
  <c r="H139" i="12" s="1"/>
  <c r="I139" i="12"/>
  <c r="J139" i="12"/>
  <c r="K139" i="12"/>
  <c r="L139" i="12"/>
  <c r="N139" i="12"/>
  <c r="O139" i="12"/>
  <c r="Q139" i="12"/>
  <c r="R139" i="12"/>
  <c r="S139" i="12"/>
  <c r="T139" i="12" s="1"/>
  <c r="U139" i="12"/>
  <c r="V139" i="12"/>
  <c r="W139" i="12"/>
  <c r="X139" i="12"/>
  <c r="Z139" i="12"/>
  <c r="AA139" i="12"/>
  <c r="AC139" i="12"/>
  <c r="AD139" i="12"/>
  <c r="AE139" i="12"/>
  <c r="AF139" i="12"/>
  <c r="AG139" i="12"/>
  <c r="AH139" i="12"/>
  <c r="AI139" i="12"/>
  <c r="AJ139" i="12"/>
  <c r="AK139" i="12"/>
  <c r="AL139" i="12" s="1"/>
  <c r="AM139" i="12"/>
  <c r="AN139" i="12"/>
  <c r="AO139" i="12"/>
  <c r="AP139" i="12"/>
  <c r="AR139" i="12"/>
  <c r="AS139" i="12"/>
  <c r="AU139" i="12"/>
  <c r="AV139" i="12"/>
  <c r="AW139" i="12"/>
  <c r="AX139" i="12" s="1"/>
  <c r="AY139" i="12"/>
  <c r="AZ139" i="12"/>
  <c r="BA139" i="12"/>
  <c r="BB139" i="12"/>
  <c r="BD139" i="12"/>
  <c r="BE139" i="12"/>
  <c r="E140" i="12"/>
  <c r="F140" i="12"/>
  <c r="G140" i="12"/>
  <c r="H140" i="12" s="1"/>
  <c r="I140" i="12"/>
  <c r="J140" i="12"/>
  <c r="K140" i="12"/>
  <c r="L140" i="12"/>
  <c r="N140" i="12"/>
  <c r="O140" i="12"/>
  <c r="Q140" i="12"/>
  <c r="R140" i="12"/>
  <c r="S140" i="12"/>
  <c r="T140" i="12" s="1"/>
  <c r="U140" i="12"/>
  <c r="V140" i="12"/>
  <c r="W140" i="12"/>
  <c r="X140" i="12"/>
  <c r="Z140" i="12"/>
  <c r="AA140" i="12"/>
  <c r="AC140" i="12"/>
  <c r="AD140" i="12"/>
  <c r="AE140" i="12"/>
  <c r="AF140" i="12"/>
  <c r="AG140" i="12"/>
  <c r="AH140" i="12"/>
  <c r="AI140" i="12"/>
  <c r="AJ140" i="12"/>
  <c r="AK140" i="12"/>
  <c r="AL140" i="12" s="1"/>
  <c r="AM140" i="12"/>
  <c r="AN140" i="12"/>
  <c r="AO140" i="12"/>
  <c r="AP140" i="12"/>
  <c r="AR140" i="12"/>
  <c r="AS140" i="12"/>
  <c r="AU140" i="12"/>
  <c r="AV140" i="12"/>
  <c r="AW140" i="12"/>
  <c r="AX140" i="12" s="1"/>
  <c r="AY140" i="12"/>
  <c r="AZ140" i="12"/>
  <c r="BA140" i="12"/>
  <c r="BB140" i="12"/>
  <c r="BD140" i="12"/>
  <c r="BE140" i="12"/>
  <c r="E141" i="12"/>
  <c r="F141" i="12"/>
  <c r="G141" i="12"/>
  <c r="H141" i="12" s="1"/>
  <c r="I141" i="12"/>
  <c r="J141" i="12"/>
  <c r="K141" i="12"/>
  <c r="L141" i="12"/>
  <c r="N141" i="12"/>
  <c r="O141" i="12"/>
  <c r="Q141" i="12"/>
  <c r="R141" i="12"/>
  <c r="S141" i="12"/>
  <c r="T141" i="12" s="1"/>
  <c r="U141" i="12"/>
  <c r="V141" i="12"/>
  <c r="W141" i="12"/>
  <c r="X141" i="12"/>
  <c r="Z141" i="12"/>
  <c r="AA141" i="12"/>
  <c r="AC141" i="12"/>
  <c r="AD141" i="12"/>
  <c r="AE141" i="12"/>
  <c r="AF141" i="12"/>
  <c r="AG141" i="12"/>
  <c r="AH141" i="12"/>
  <c r="AI141" i="12"/>
  <c r="AJ141" i="12"/>
  <c r="AK141" i="12"/>
  <c r="AL141" i="12" s="1"/>
  <c r="AM141" i="12"/>
  <c r="AN141" i="12"/>
  <c r="AO141" i="12"/>
  <c r="AP141" i="12"/>
  <c r="AR141" i="12"/>
  <c r="AS141" i="12"/>
  <c r="AU141" i="12"/>
  <c r="AV141" i="12"/>
  <c r="AW141" i="12"/>
  <c r="AX141" i="12" s="1"/>
  <c r="AY141" i="12"/>
  <c r="AZ141" i="12"/>
  <c r="BA141" i="12"/>
  <c r="BB141" i="12"/>
  <c r="BD141" i="12"/>
  <c r="BE141" i="12"/>
  <c r="E142" i="12"/>
  <c r="F142" i="12"/>
  <c r="G142" i="12"/>
  <c r="H142" i="12" s="1"/>
  <c r="I142" i="12"/>
  <c r="J142" i="12"/>
  <c r="K142" i="12"/>
  <c r="L142" i="12"/>
  <c r="N142" i="12"/>
  <c r="O142" i="12"/>
  <c r="Q142" i="12"/>
  <c r="R142" i="12"/>
  <c r="S142" i="12"/>
  <c r="T142" i="12" s="1"/>
  <c r="U142" i="12"/>
  <c r="V142" i="12"/>
  <c r="W142" i="12"/>
  <c r="X142" i="12"/>
  <c r="Z142" i="12"/>
  <c r="AA142" i="12"/>
  <c r="AC142" i="12"/>
  <c r="AD142" i="12"/>
  <c r="AE142" i="12"/>
  <c r="AF142" i="12"/>
  <c r="AG142" i="12"/>
  <c r="AH142" i="12"/>
  <c r="AI142" i="12"/>
  <c r="AJ142" i="12"/>
  <c r="AK142" i="12"/>
  <c r="AL142" i="12" s="1"/>
  <c r="AM142" i="12"/>
  <c r="AN142" i="12"/>
  <c r="AO142" i="12"/>
  <c r="AP142" i="12"/>
  <c r="AR142" i="12"/>
  <c r="AS142" i="12"/>
  <c r="AU142" i="12"/>
  <c r="AV142" i="12"/>
  <c r="AW142" i="12"/>
  <c r="AX142" i="12" s="1"/>
  <c r="AY142" i="12"/>
  <c r="AZ142" i="12"/>
  <c r="BA142" i="12"/>
  <c r="BB142" i="12"/>
  <c r="BD142" i="12"/>
  <c r="BE142" i="12"/>
  <c r="E143" i="12"/>
  <c r="F143" i="12"/>
  <c r="G143" i="12"/>
  <c r="H143" i="12" s="1"/>
  <c r="I143" i="12"/>
  <c r="J143" i="12"/>
  <c r="K143" i="12"/>
  <c r="L143" i="12"/>
  <c r="N143" i="12"/>
  <c r="O143" i="12"/>
  <c r="Q143" i="12"/>
  <c r="R143" i="12"/>
  <c r="S143" i="12"/>
  <c r="T143" i="12" s="1"/>
  <c r="U143" i="12"/>
  <c r="V143" i="12"/>
  <c r="W143" i="12"/>
  <c r="X143" i="12"/>
  <c r="Z143" i="12"/>
  <c r="AA143" i="12"/>
  <c r="AC143" i="12"/>
  <c r="AD143" i="12"/>
  <c r="AE143" i="12"/>
  <c r="AF143" i="12"/>
  <c r="AG143" i="12"/>
  <c r="AH143" i="12"/>
  <c r="AI143" i="12"/>
  <c r="AJ143" i="12"/>
  <c r="AK143" i="12"/>
  <c r="AL143" i="12" s="1"/>
  <c r="AM143" i="12"/>
  <c r="AN143" i="12"/>
  <c r="AO143" i="12"/>
  <c r="AP143" i="12"/>
  <c r="AR143" i="12"/>
  <c r="AS143" i="12"/>
  <c r="AU143" i="12"/>
  <c r="AV143" i="12"/>
  <c r="AW143" i="12"/>
  <c r="AX143" i="12" s="1"/>
  <c r="AY143" i="12"/>
  <c r="AZ143" i="12"/>
  <c r="BA143" i="12"/>
  <c r="BB143" i="12"/>
  <c r="BD143" i="12"/>
  <c r="BE143" i="12"/>
  <c r="E144" i="12"/>
  <c r="F144" i="12"/>
  <c r="G144" i="12"/>
  <c r="H144" i="12" s="1"/>
  <c r="I144" i="12"/>
  <c r="J144" i="12"/>
  <c r="K144" i="12"/>
  <c r="L144" i="12"/>
  <c r="N144" i="12"/>
  <c r="O144" i="12"/>
  <c r="Q144" i="12"/>
  <c r="R144" i="12"/>
  <c r="S144" i="12"/>
  <c r="T144" i="12" s="1"/>
  <c r="U144" i="12"/>
  <c r="V144" i="12"/>
  <c r="W144" i="12"/>
  <c r="X144" i="12"/>
  <c r="Z144" i="12"/>
  <c r="AA144" i="12"/>
  <c r="AC144" i="12"/>
  <c r="AD144" i="12"/>
  <c r="AE144" i="12"/>
  <c r="AF144" i="12"/>
  <c r="AG144" i="12"/>
  <c r="AH144" i="12"/>
  <c r="AI144" i="12"/>
  <c r="AJ144" i="12"/>
  <c r="AK144" i="12"/>
  <c r="AL144" i="12" s="1"/>
  <c r="AM144" i="12"/>
  <c r="AN144" i="12"/>
  <c r="AO144" i="12"/>
  <c r="AP144" i="12"/>
  <c r="AR144" i="12"/>
  <c r="AS144" i="12"/>
  <c r="AU144" i="12"/>
  <c r="AV144" i="12"/>
  <c r="AW144" i="12"/>
  <c r="AX144" i="12" s="1"/>
  <c r="AY144" i="12"/>
  <c r="AZ144" i="12"/>
  <c r="BA144" i="12"/>
  <c r="BB144" i="12"/>
  <c r="BD144" i="12"/>
  <c r="BE144" i="12"/>
  <c r="E145" i="12"/>
  <c r="F145" i="12"/>
  <c r="G145" i="12"/>
  <c r="H145" i="12" s="1"/>
  <c r="I145" i="12"/>
  <c r="J145" i="12"/>
  <c r="K145" i="12"/>
  <c r="L145" i="12"/>
  <c r="N145" i="12"/>
  <c r="O145" i="12"/>
  <c r="Q145" i="12"/>
  <c r="R145" i="12"/>
  <c r="S145" i="12"/>
  <c r="T145" i="12" s="1"/>
  <c r="U145" i="12"/>
  <c r="V145" i="12"/>
  <c r="W145" i="12"/>
  <c r="X145" i="12"/>
  <c r="Z145" i="12"/>
  <c r="AA145" i="12"/>
  <c r="AC145" i="12"/>
  <c r="AD145" i="12"/>
  <c r="AE145" i="12"/>
  <c r="AF145" i="12"/>
  <c r="AG145" i="12"/>
  <c r="AH145" i="12"/>
  <c r="AI145" i="12"/>
  <c r="AJ145" i="12"/>
  <c r="AK145" i="12"/>
  <c r="AL145" i="12" s="1"/>
  <c r="AM145" i="12"/>
  <c r="AN145" i="12"/>
  <c r="AO145" i="12"/>
  <c r="AP145" i="12"/>
  <c r="AR145" i="12"/>
  <c r="AS145" i="12"/>
  <c r="AU145" i="12"/>
  <c r="AV145" i="12"/>
  <c r="AW145" i="12"/>
  <c r="AX145" i="12" s="1"/>
  <c r="AY145" i="12"/>
  <c r="AZ145" i="12"/>
  <c r="BA145" i="12"/>
  <c r="BB145" i="12"/>
  <c r="BD145" i="12"/>
  <c r="BE145" i="12"/>
  <c r="E146" i="12"/>
  <c r="F146" i="12"/>
  <c r="G146" i="12"/>
  <c r="H146" i="12" s="1"/>
  <c r="I146" i="12"/>
  <c r="J146" i="12"/>
  <c r="K146" i="12"/>
  <c r="L146" i="12"/>
  <c r="N146" i="12"/>
  <c r="O146" i="12"/>
  <c r="Q146" i="12"/>
  <c r="R146" i="12"/>
  <c r="S146" i="12"/>
  <c r="T146" i="12" s="1"/>
  <c r="U146" i="12"/>
  <c r="V146" i="12"/>
  <c r="W146" i="12"/>
  <c r="X146" i="12"/>
  <c r="Z146" i="12"/>
  <c r="AA146" i="12"/>
  <c r="AC146" i="12"/>
  <c r="AD146" i="12"/>
  <c r="AE146" i="12"/>
  <c r="AF146" i="12"/>
  <c r="AG146" i="12"/>
  <c r="AH146" i="12"/>
  <c r="AI146" i="12"/>
  <c r="AJ146" i="12"/>
  <c r="AK146" i="12"/>
  <c r="AL146" i="12" s="1"/>
  <c r="AM146" i="12"/>
  <c r="AN146" i="12"/>
  <c r="AO146" i="12"/>
  <c r="AP146" i="12"/>
  <c r="AR146" i="12"/>
  <c r="AS146" i="12"/>
  <c r="AU146" i="12"/>
  <c r="AV146" i="12"/>
  <c r="AW146" i="12"/>
  <c r="AX146" i="12" s="1"/>
  <c r="AY146" i="12"/>
  <c r="AZ146" i="12"/>
  <c r="BA146" i="12"/>
  <c r="BB146" i="12"/>
  <c r="BD146" i="12"/>
  <c r="BE146" i="12"/>
  <c r="E147" i="12"/>
  <c r="F147" i="12"/>
  <c r="G147" i="12"/>
  <c r="H147" i="12" s="1"/>
  <c r="I147" i="12"/>
  <c r="J147" i="12"/>
  <c r="K147" i="12"/>
  <c r="L147" i="12"/>
  <c r="N147" i="12"/>
  <c r="O147" i="12"/>
  <c r="Q147" i="12"/>
  <c r="R147" i="12"/>
  <c r="S147" i="12"/>
  <c r="T147" i="12" s="1"/>
  <c r="U147" i="12"/>
  <c r="V147" i="12"/>
  <c r="W147" i="12"/>
  <c r="X147" i="12"/>
  <c r="Z147" i="12"/>
  <c r="AA147" i="12"/>
  <c r="AC147" i="12"/>
  <c r="AD147" i="12"/>
  <c r="AE147" i="12"/>
  <c r="AF147" i="12"/>
  <c r="AG147" i="12"/>
  <c r="AH147" i="12"/>
  <c r="AI147" i="12"/>
  <c r="AJ147" i="12"/>
  <c r="AK147" i="12"/>
  <c r="AL147" i="12" s="1"/>
  <c r="AM147" i="12"/>
  <c r="AN147" i="12"/>
  <c r="AO147" i="12"/>
  <c r="AP147" i="12"/>
  <c r="AR147" i="12"/>
  <c r="AS147" i="12"/>
  <c r="AU147" i="12"/>
  <c r="AV147" i="12"/>
  <c r="AW147" i="12"/>
  <c r="AX147" i="12" s="1"/>
  <c r="AY147" i="12"/>
  <c r="AZ147" i="12"/>
  <c r="BA147" i="12"/>
  <c r="BB147" i="12"/>
  <c r="BD147" i="12"/>
  <c r="BE147" i="12"/>
  <c r="E148" i="12"/>
  <c r="F148" i="12"/>
  <c r="G148" i="12"/>
  <c r="H148" i="12" s="1"/>
  <c r="I148" i="12"/>
  <c r="J148" i="12"/>
  <c r="K148" i="12"/>
  <c r="L148" i="12"/>
  <c r="N148" i="12"/>
  <c r="O148" i="12"/>
  <c r="Q148" i="12"/>
  <c r="R148" i="12"/>
  <c r="S148" i="12"/>
  <c r="T148" i="12" s="1"/>
  <c r="U148" i="12"/>
  <c r="V148" i="12"/>
  <c r="W148" i="12"/>
  <c r="X148" i="12"/>
  <c r="Z148" i="12"/>
  <c r="AA148" i="12"/>
  <c r="AC148" i="12"/>
  <c r="AD148" i="12"/>
  <c r="AE148" i="12"/>
  <c r="AF148" i="12"/>
  <c r="AG148" i="12"/>
  <c r="AH148" i="12"/>
  <c r="AI148" i="12"/>
  <c r="AJ148" i="12"/>
  <c r="AK148" i="12"/>
  <c r="AL148" i="12" s="1"/>
  <c r="AM148" i="12"/>
  <c r="AN148" i="12"/>
  <c r="AO148" i="12"/>
  <c r="AP148" i="12"/>
  <c r="AR148" i="12"/>
  <c r="AS148" i="12"/>
  <c r="AU148" i="12"/>
  <c r="AV148" i="12"/>
  <c r="AW148" i="12"/>
  <c r="AX148" i="12" s="1"/>
  <c r="AY148" i="12"/>
  <c r="AZ148" i="12"/>
  <c r="BA148" i="12"/>
  <c r="BB148" i="12"/>
  <c r="BD148" i="12"/>
  <c r="BE148" i="12"/>
  <c r="E149" i="12"/>
  <c r="F149" i="12"/>
  <c r="G149" i="12"/>
  <c r="H149" i="12" s="1"/>
  <c r="I149" i="12"/>
  <c r="J149" i="12"/>
  <c r="K149" i="12"/>
  <c r="L149" i="12"/>
  <c r="N149" i="12"/>
  <c r="O149" i="12"/>
  <c r="Q149" i="12"/>
  <c r="R149" i="12"/>
  <c r="S149" i="12"/>
  <c r="T149" i="12" s="1"/>
  <c r="U149" i="12"/>
  <c r="V149" i="12"/>
  <c r="W149" i="12"/>
  <c r="X149" i="12"/>
  <c r="Z149" i="12"/>
  <c r="AA149" i="12"/>
  <c r="AC149" i="12"/>
  <c r="AD149" i="12"/>
  <c r="AE149" i="12"/>
  <c r="AF149" i="12"/>
  <c r="AG149" i="12"/>
  <c r="AH149" i="12"/>
  <c r="AI149" i="12"/>
  <c r="AJ149" i="12"/>
  <c r="AK149" i="12"/>
  <c r="AL149" i="12" s="1"/>
  <c r="AM149" i="12"/>
  <c r="AN149" i="12"/>
  <c r="AO149" i="12"/>
  <c r="AP149" i="12"/>
  <c r="AR149" i="12"/>
  <c r="AS149" i="12"/>
  <c r="AU149" i="12"/>
  <c r="AV149" i="12"/>
  <c r="AW149" i="12"/>
  <c r="AX149" i="12" s="1"/>
  <c r="AY149" i="12"/>
  <c r="AZ149" i="12"/>
  <c r="BA149" i="12"/>
  <c r="BB149" i="12"/>
  <c r="BD149" i="12"/>
  <c r="BE149" i="12"/>
  <c r="E150" i="12"/>
  <c r="F150" i="12"/>
  <c r="G150" i="12"/>
  <c r="H150" i="12" s="1"/>
  <c r="I150" i="12"/>
  <c r="J150" i="12"/>
  <c r="K150" i="12"/>
  <c r="L150" i="12"/>
  <c r="N150" i="12"/>
  <c r="O150" i="12"/>
  <c r="Q150" i="12"/>
  <c r="R150" i="12"/>
  <c r="S150" i="12"/>
  <c r="T150" i="12" s="1"/>
  <c r="U150" i="12"/>
  <c r="V150" i="12"/>
  <c r="W150" i="12"/>
  <c r="X150" i="12"/>
  <c r="Z150" i="12"/>
  <c r="AA150" i="12"/>
  <c r="AC150" i="12"/>
  <c r="AD150" i="12"/>
  <c r="AE150" i="12"/>
  <c r="AF150" i="12"/>
  <c r="AG150" i="12"/>
  <c r="AH150" i="12"/>
  <c r="AI150" i="12"/>
  <c r="AJ150" i="12"/>
  <c r="AK150" i="12"/>
  <c r="AL150" i="12" s="1"/>
  <c r="AM150" i="12"/>
  <c r="AN150" i="12"/>
  <c r="AO150" i="12"/>
  <c r="AP150" i="12"/>
  <c r="AR150" i="12"/>
  <c r="AS150" i="12"/>
  <c r="AU150" i="12"/>
  <c r="AV150" i="12"/>
  <c r="AW150" i="12"/>
  <c r="AX150" i="12" s="1"/>
  <c r="AY150" i="12"/>
  <c r="AZ150" i="12"/>
  <c r="BA150" i="12"/>
  <c r="BB150" i="12"/>
  <c r="BD150" i="12"/>
  <c r="BE150" i="12"/>
  <c r="E151" i="12"/>
  <c r="F151" i="12"/>
  <c r="G151" i="12"/>
  <c r="H151" i="12" s="1"/>
  <c r="I151" i="12"/>
  <c r="J151" i="12"/>
  <c r="K151" i="12"/>
  <c r="L151" i="12"/>
  <c r="N151" i="12"/>
  <c r="O151" i="12"/>
  <c r="Q151" i="12"/>
  <c r="R151" i="12"/>
  <c r="S151" i="12"/>
  <c r="T151" i="12" s="1"/>
  <c r="U151" i="12"/>
  <c r="V151" i="12"/>
  <c r="W151" i="12"/>
  <c r="X151" i="12"/>
  <c r="Z151" i="12"/>
  <c r="AA151" i="12"/>
  <c r="AC151" i="12"/>
  <c r="AD151" i="12"/>
  <c r="AE151" i="12"/>
  <c r="AF151" i="12"/>
  <c r="AG151" i="12"/>
  <c r="AH151" i="12"/>
  <c r="AI151" i="12"/>
  <c r="AJ151" i="12"/>
  <c r="AK151" i="12"/>
  <c r="AL151" i="12" s="1"/>
  <c r="AM151" i="12"/>
  <c r="AN151" i="12"/>
  <c r="AO151" i="12"/>
  <c r="AP151" i="12"/>
  <c r="AR151" i="12"/>
  <c r="AS151" i="12"/>
  <c r="AU151" i="12"/>
  <c r="AV151" i="12"/>
  <c r="AW151" i="12"/>
  <c r="AX151" i="12" s="1"/>
  <c r="AY151" i="12"/>
  <c r="AZ151" i="12"/>
  <c r="BA151" i="12"/>
  <c r="BB151" i="12"/>
  <c r="BD151" i="12"/>
  <c r="BE151" i="12"/>
  <c r="E152" i="12"/>
  <c r="F152" i="12"/>
  <c r="G152" i="12"/>
  <c r="H152" i="12" s="1"/>
  <c r="I152" i="12"/>
  <c r="J152" i="12"/>
  <c r="K152" i="12"/>
  <c r="L152" i="12"/>
  <c r="N152" i="12"/>
  <c r="O152" i="12"/>
  <c r="Q152" i="12"/>
  <c r="R152" i="12"/>
  <c r="S152" i="12"/>
  <c r="T152" i="12" s="1"/>
  <c r="U152" i="12"/>
  <c r="V152" i="12"/>
  <c r="W152" i="12"/>
  <c r="X152" i="12"/>
  <c r="Z152" i="12"/>
  <c r="AA152" i="12"/>
  <c r="AC152" i="12"/>
  <c r="AD152" i="12"/>
  <c r="AE152" i="12"/>
  <c r="AF152" i="12"/>
  <c r="AG152" i="12"/>
  <c r="AH152" i="12"/>
  <c r="AI152" i="12"/>
  <c r="AJ152" i="12"/>
  <c r="AK152" i="12"/>
  <c r="AL152" i="12" s="1"/>
  <c r="AM152" i="12"/>
  <c r="AN152" i="12"/>
  <c r="AO152" i="12"/>
  <c r="AP152" i="12"/>
  <c r="AR152" i="12"/>
  <c r="AS152" i="12"/>
  <c r="AU152" i="12"/>
  <c r="AV152" i="12"/>
  <c r="AW152" i="12"/>
  <c r="AX152" i="12" s="1"/>
  <c r="AY152" i="12"/>
  <c r="AZ152" i="12"/>
  <c r="BA152" i="12"/>
  <c r="BB152" i="12"/>
  <c r="BD152" i="12"/>
  <c r="BE152" i="12"/>
  <c r="E153" i="12"/>
  <c r="F153" i="12"/>
  <c r="G153" i="12"/>
  <c r="H153" i="12" s="1"/>
  <c r="I153" i="12"/>
  <c r="J153" i="12"/>
  <c r="K153" i="12"/>
  <c r="L153" i="12"/>
  <c r="N153" i="12"/>
  <c r="O153" i="12"/>
  <c r="Q153" i="12"/>
  <c r="R153" i="12"/>
  <c r="S153" i="12"/>
  <c r="T153" i="12" s="1"/>
  <c r="U153" i="12"/>
  <c r="V153" i="12"/>
  <c r="W153" i="12"/>
  <c r="X153" i="12"/>
  <c r="Z153" i="12"/>
  <c r="AA153" i="12"/>
  <c r="AC153" i="12"/>
  <c r="AD153" i="12"/>
  <c r="AE153" i="12"/>
  <c r="AF153" i="12"/>
  <c r="AG153" i="12"/>
  <c r="AH153" i="12"/>
  <c r="AI153" i="12"/>
  <c r="AJ153" i="12"/>
  <c r="AK153" i="12"/>
  <c r="AL153" i="12" s="1"/>
  <c r="AM153" i="12"/>
  <c r="AN153" i="12"/>
  <c r="AO153" i="12"/>
  <c r="AP153" i="12"/>
  <c r="AR153" i="12"/>
  <c r="AS153" i="12"/>
  <c r="AU153" i="12"/>
  <c r="AV153" i="12"/>
  <c r="AW153" i="12"/>
  <c r="AX153" i="12" s="1"/>
  <c r="AY153" i="12"/>
  <c r="AZ153" i="12"/>
  <c r="BA153" i="12"/>
  <c r="BB153" i="12"/>
  <c r="BD153" i="12"/>
  <c r="BE153" i="12"/>
  <c r="E154" i="12"/>
  <c r="F154" i="12"/>
  <c r="G154" i="12"/>
  <c r="H154" i="12" s="1"/>
  <c r="I154" i="12"/>
  <c r="J154" i="12"/>
  <c r="K154" i="12"/>
  <c r="L154" i="12"/>
  <c r="N154" i="12"/>
  <c r="O154" i="12"/>
  <c r="Q154" i="12"/>
  <c r="R154" i="12"/>
  <c r="S154" i="12"/>
  <c r="T154" i="12" s="1"/>
  <c r="U154" i="12"/>
  <c r="V154" i="12"/>
  <c r="W154" i="12"/>
  <c r="X154" i="12"/>
  <c r="Z154" i="12"/>
  <c r="AA154" i="12"/>
  <c r="AC154" i="12"/>
  <c r="AD154" i="12"/>
  <c r="AE154" i="12"/>
  <c r="AF154" i="12"/>
  <c r="AG154" i="12"/>
  <c r="AH154" i="12"/>
  <c r="AI154" i="12"/>
  <c r="AJ154" i="12"/>
  <c r="AK154" i="12"/>
  <c r="AL154" i="12" s="1"/>
  <c r="AM154" i="12"/>
  <c r="AN154" i="12"/>
  <c r="AO154" i="12"/>
  <c r="AP154" i="12"/>
  <c r="AR154" i="12"/>
  <c r="AS154" i="12"/>
  <c r="AU154" i="12"/>
  <c r="AV154" i="12"/>
  <c r="AW154" i="12"/>
  <c r="AX154" i="12" s="1"/>
  <c r="AY154" i="12"/>
  <c r="AZ154" i="12"/>
  <c r="BA154" i="12"/>
  <c r="BB154" i="12"/>
  <c r="BD154" i="12"/>
  <c r="BE154" i="12"/>
  <c r="E155" i="12"/>
  <c r="F155" i="12"/>
  <c r="G155" i="12"/>
  <c r="H155" i="12" s="1"/>
  <c r="I155" i="12"/>
  <c r="J155" i="12"/>
  <c r="K155" i="12"/>
  <c r="L155" i="12"/>
  <c r="N155" i="12"/>
  <c r="O155" i="12"/>
  <c r="Q155" i="12"/>
  <c r="R155" i="12"/>
  <c r="S155" i="12"/>
  <c r="T155" i="12" s="1"/>
  <c r="U155" i="12"/>
  <c r="V155" i="12"/>
  <c r="W155" i="12"/>
  <c r="X155" i="12"/>
  <c r="Z155" i="12"/>
  <c r="AA155" i="12"/>
  <c r="AC155" i="12"/>
  <c r="AD155" i="12"/>
  <c r="AE155" i="12"/>
  <c r="AF155" i="12"/>
  <c r="AG155" i="12"/>
  <c r="AH155" i="12"/>
  <c r="AI155" i="12"/>
  <c r="AJ155" i="12"/>
  <c r="AK155" i="12"/>
  <c r="AL155" i="12" s="1"/>
  <c r="AM155" i="12"/>
  <c r="AN155" i="12"/>
  <c r="AO155" i="12"/>
  <c r="AP155" i="12"/>
  <c r="AR155" i="12"/>
  <c r="AS155" i="12"/>
  <c r="AU155" i="12"/>
  <c r="AV155" i="12"/>
  <c r="AW155" i="12"/>
  <c r="AX155" i="12" s="1"/>
  <c r="AY155" i="12"/>
  <c r="AZ155" i="12"/>
  <c r="BA155" i="12"/>
  <c r="BB155" i="12"/>
  <c r="BD155" i="12"/>
  <c r="BE155" i="12"/>
  <c r="E156" i="12"/>
  <c r="F156" i="12"/>
  <c r="G156" i="12"/>
  <c r="H156" i="12" s="1"/>
  <c r="I156" i="12"/>
  <c r="J156" i="12"/>
  <c r="K156" i="12"/>
  <c r="L156" i="12"/>
  <c r="N156" i="12"/>
  <c r="O156" i="12"/>
  <c r="Q156" i="12"/>
  <c r="R156" i="12"/>
  <c r="S156" i="12"/>
  <c r="T156" i="12" s="1"/>
  <c r="U156" i="12"/>
  <c r="V156" i="12"/>
  <c r="W156" i="12"/>
  <c r="X156" i="12"/>
  <c r="Z156" i="12"/>
  <c r="AA156" i="12"/>
  <c r="AC156" i="12"/>
  <c r="AD156" i="12"/>
  <c r="AE156" i="12"/>
  <c r="AF156" i="12"/>
  <c r="AG156" i="12"/>
  <c r="AH156" i="12"/>
  <c r="AI156" i="12"/>
  <c r="AJ156" i="12"/>
  <c r="AK156" i="12"/>
  <c r="AL156" i="12" s="1"/>
  <c r="AM156" i="12"/>
  <c r="AN156" i="12"/>
  <c r="AO156" i="12"/>
  <c r="AP156" i="12"/>
  <c r="AR156" i="12"/>
  <c r="AS156" i="12"/>
  <c r="AU156" i="12"/>
  <c r="AV156" i="12"/>
  <c r="AW156" i="12"/>
  <c r="AX156" i="12" s="1"/>
  <c r="AY156" i="12"/>
  <c r="AZ156" i="12"/>
  <c r="BA156" i="12"/>
  <c r="BB156" i="12"/>
  <c r="BD156" i="12"/>
  <c r="BE156" i="12"/>
  <c r="E157" i="12"/>
  <c r="F157" i="12"/>
  <c r="G157" i="12"/>
  <c r="H157" i="12" s="1"/>
  <c r="I157" i="12"/>
  <c r="J157" i="12"/>
  <c r="K157" i="12"/>
  <c r="L157" i="12"/>
  <c r="N157" i="12"/>
  <c r="O157" i="12"/>
  <c r="Q157" i="12"/>
  <c r="R157" i="12"/>
  <c r="S157" i="12"/>
  <c r="T157" i="12" s="1"/>
  <c r="U157" i="12"/>
  <c r="V157" i="12"/>
  <c r="W157" i="12"/>
  <c r="X157" i="12"/>
  <c r="Z157" i="12"/>
  <c r="AA157" i="12"/>
  <c r="AC157" i="12"/>
  <c r="AD157" i="12"/>
  <c r="AE157" i="12"/>
  <c r="AF157" i="12"/>
  <c r="AG157" i="12"/>
  <c r="AH157" i="12"/>
  <c r="AI157" i="12"/>
  <c r="AJ157" i="12"/>
  <c r="AK157" i="12"/>
  <c r="AL157" i="12" s="1"/>
  <c r="AM157" i="12"/>
  <c r="AN157" i="12"/>
  <c r="AO157" i="12"/>
  <c r="AP157" i="12"/>
  <c r="AR157" i="12"/>
  <c r="AS157" i="12"/>
  <c r="AU157" i="12"/>
  <c r="AV157" i="12"/>
  <c r="AW157" i="12"/>
  <c r="AX157" i="12" s="1"/>
  <c r="AY157" i="12"/>
  <c r="AZ157" i="12"/>
  <c r="BA157" i="12"/>
  <c r="BB157" i="12"/>
  <c r="BD157" i="12"/>
  <c r="BE157" i="12"/>
  <c r="E158" i="12"/>
  <c r="F158" i="12"/>
  <c r="G158" i="12"/>
  <c r="H158" i="12" s="1"/>
  <c r="I158" i="12"/>
  <c r="J158" i="12"/>
  <c r="K158" i="12"/>
  <c r="L158" i="12"/>
  <c r="N158" i="12"/>
  <c r="O158" i="12"/>
  <c r="Q158" i="12"/>
  <c r="R158" i="12"/>
  <c r="S158" i="12"/>
  <c r="T158" i="12" s="1"/>
  <c r="U158" i="12"/>
  <c r="V158" i="12"/>
  <c r="W158" i="12"/>
  <c r="X158" i="12"/>
  <c r="Z158" i="12"/>
  <c r="AA158" i="12"/>
  <c r="AC158" i="12"/>
  <c r="AD158" i="12"/>
  <c r="AE158" i="12"/>
  <c r="AF158" i="12"/>
  <c r="AG158" i="12"/>
  <c r="AH158" i="12"/>
  <c r="AI158" i="12"/>
  <c r="AJ158" i="12"/>
  <c r="AK158" i="12"/>
  <c r="AL158" i="12" s="1"/>
  <c r="AM158" i="12"/>
  <c r="AN158" i="12"/>
  <c r="AO158" i="12"/>
  <c r="AP158" i="12"/>
  <c r="AR158" i="12"/>
  <c r="AS158" i="12"/>
  <c r="AU158" i="12"/>
  <c r="AV158" i="12"/>
  <c r="AW158" i="12"/>
  <c r="AX158" i="12" s="1"/>
  <c r="AY158" i="12"/>
  <c r="AZ158" i="12"/>
  <c r="BA158" i="12"/>
  <c r="BB158" i="12"/>
  <c r="BD158" i="12"/>
  <c r="BE158" i="12"/>
  <c r="E159" i="12"/>
  <c r="F159" i="12"/>
  <c r="G159" i="12"/>
  <c r="H159" i="12" s="1"/>
  <c r="I159" i="12"/>
  <c r="J159" i="12"/>
  <c r="K159" i="12"/>
  <c r="L159" i="12"/>
  <c r="N159" i="12"/>
  <c r="O159" i="12"/>
  <c r="Q159" i="12"/>
  <c r="R159" i="12"/>
  <c r="S159" i="12"/>
  <c r="T159" i="12" s="1"/>
  <c r="U159" i="12"/>
  <c r="V159" i="12"/>
  <c r="W159" i="12"/>
  <c r="X159" i="12"/>
  <c r="Z159" i="12"/>
  <c r="AA159" i="12"/>
  <c r="AC159" i="12"/>
  <c r="AD159" i="12"/>
  <c r="AE159" i="12"/>
  <c r="AF159" i="12"/>
  <c r="AG159" i="12"/>
  <c r="AH159" i="12"/>
  <c r="AI159" i="12"/>
  <c r="AJ159" i="12"/>
  <c r="AK159" i="12"/>
  <c r="AL159" i="12" s="1"/>
  <c r="AM159" i="12"/>
  <c r="AN159" i="12"/>
  <c r="AO159" i="12"/>
  <c r="AP159" i="12"/>
  <c r="AR159" i="12"/>
  <c r="AS159" i="12"/>
  <c r="AU159" i="12"/>
  <c r="AV159" i="12"/>
  <c r="AW159" i="12"/>
  <c r="AX159" i="12" s="1"/>
  <c r="AY159" i="12"/>
  <c r="AZ159" i="12"/>
  <c r="BA159" i="12"/>
  <c r="BB159" i="12"/>
  <c r="BD159" i="12"/>
  <c r="BE159" i="12"/>
  <c r="E160" i="12"/>
  <c r="F160" i="12"/>
  <c r="G160" i="12"/>
  <c r="H160" i="12" s="1"/>
  <c r="I160" i="12"/>
  <c r="J160" i="12"/>
  <c r="K160" i="12"/>
  <c r="L160" i="12"/>
  <c r="N160" i="12"/>
  <c r="O160" i="12"/>
  <c r="Q160" i="12"/>
  <c r="R160" i="12"/>
  <c r="S160" i="12"/>
  <c r="T160" i="12" s="1"/>
  <c r="U160" i="12"/>
  <c r="V160" i="12"/>
  <c r="W160" i="12"/>
  <c r="X160" i="12"/>
  <c r="Z160" i="12"/>
  <c r="AA160" i="12"/>
  <c r="AC160" i="12"/>
  <c r="AD160" i="12"/>
  <c r="AE160" i="12"/>
  <c r="AF160" i="12"/>
  <c r="AG160" i="12"/>
  <c r="AH160" i="12"/>
  <c r="AI160" i="12"/>
  <c r="AJ160" i="12"/>
  <c r="AK160" i="12"/>
  <c r="AL160" i="12" s="1"/>
  <c r="AM160" i="12"/>
  <c r="AN160" i="12"/>
  <c r="AO160" i="12"/>
  <c r="AP160" i="12"/>
  <c r="AR160" i="12"/>
  <c r="AS160" i="12"/>
  <c r="AU160" i="12"/>
  <c r="AV160" i="12"/>
  <c r="AW160" i="12"/>
  <c r="AX160" i="12" s="1"/>
  <c r="AY160" i="12"/>
  <c r="AZ160" i="12"/>
  <c r="BA160" i="12"/>
  <c r="BB160" i="12"/>
  <c r="BD160" i="12"/>
  <c r="BE160" i="12"/>
  <c r="E161" i="12"/>
  <c r="F161" i="12"/>
  <c r="G161" i="12"/>
  <c r="H161" i="12" s="1"/>
  <c r="I161" i="12"/>
  <c r="J161" i="12"/>
  <c r="K161" i="12"/>
  <c r="L161" i="12"/>
  <c r="N161" i="12"/>
  <c r="O161" i="12"/>
  <c r="Q161" i="12"/>
  <c r="R161" i="12"/>
  <c r="S161" i="12"/>
  <c r="T161" i="12" s="1"/>
  <c r="U161" i="12"/>
  <c r="V161" i="12"/>
  <c r="W161" i="12"/>
  <c r="X161" i="12"/>
  <c r="Z161" i="12"/>
  <c r="AA161" i="12"/>
  <c r="AC161" i="12"/>
  <c r="AD161" i="12"/>
  <c r="AE161" i="12"/>
  <c r="AF161" i="12"/>
  <c r="AG161" i="12"/>
  <c r="AH161" i="12"/>
  <c r="AI161" i="12"/>
  <c r="AJ161" i="12"/>
  <c r="AK161" i="12"/>
  <c r="AL161" i="12" s="1"/>
  <c r="AM161" i="12"/>
  <c r="AN161" i="12"/>
  <c r="AO161" i="12"/>
  <c r="AP161" i="12"/>
  <c r="AR161" i="12"/>
  <c r="AS161" i="12"/>
  <c r="AU161" i="12"/>
  <c r="AV161" i="12"/>
  <c r="AW161" i="12"/>
  <c r="AX161" i="12" s="1"/>
  <c r="AY161" i="12"/>
  <c r="AZ161" i="12"/>
  <c r="BA161" i="12"/>
  <c r="BB161" i="12"/>
  <c r="BD161" i="12"/>
  <c r="BE161" i="12"/>
  <c r="E162" i="12"/>
  <c r="F162" i="12"/>
  <c r="G162" i="12"/>
  <c r="H162" i="12" s="1"/>
  <c r="I162" i="12"/>
  <c r="J162" i="12"/>
  <c r="K162" i="12"/>
  <c r="L162" i="12"/>
  <c r="N162" i="12"/>
  <c r="O162" i="12"/>
  <c r="Q162" i="12"/>
  <c r="R162" i="12"/>
  <c r="S162" i="12"/>
  <c r="T162" i="12" s="1"/>
  <c r="U162" i="12"/>
  <c r="V162" i="12"/>
  <c r="W162" i="12"/>
  <c r="X162" i="12"/>
  <c r="Z162" i="12"/>
  <c r="AA162" i="12"/>
  <c r="AC162" i="12"/>
  <c r="AD162" i="12"/>
  <c r="AE162" i="12"/>
  <c r="AF162" i="12"/>
  <c r="AG162" i="12"/>
  <c r="AH162" i="12"/>
  <c r="AI162" i="12"/>
  <c r="AJ162" i="12"/>
  <c r="AK162" i="12"/>
  <c r="AL162" i="12" s="1"/>
  <c r="AM162" i="12"/>
  <c r="AN162" i="12"/>
  <c r="AO162" i="12"/>
  <c r="AP162" i="12"/>
  <c r="AR162" i="12"/>
  <c r="AS162" i="12"/>
  <c r="AU162" i="12"/>
  <c r="AV162" i="12"/>
  <c r="AW162" i="12"/>
  <c r="AX162" i="12" s="1"/>
  <c r="AY162" i="12"/>
  <c r="AZ162" i="12"/>
  <c r="BA162" i="12"/>
  <c r="BB162" i="12"/>
  <c r="BD162" i="12"/>
  <c r="BE162" i="12"/>
  <c r="E163" i="12"/>
  <c r="F163" i="12"/>
  <c r="G163" i="12"/>
  <c r="H163" i="12" s="1"/>
  <c r="I163" i="12"/>
  <c r="J163" i="12"/>
  <c r="K163" i="12"/>
  <c r="L163" i="12"/>
  <c r="N163" i="12"/>
  <c r="O163" i="12"/>
  <c r="Q163" i="12"/>
  <c r="R163" i="12"/>
  <c r="S163" i="12"/>
  <c r="T163" i="12" s="1"/>
  <c r="U163" i="12"/>
  <c r="V163" i="12"/>
  <c r="W163" i="12"/>
  <c r="X163" i="12"/>
  <c r="Z163" i="12"/>
  <c r="AA163" i="12"/>
  <c r="AC163" i="12"/>
  <c r="AD163" i="12"/>
  <c r="AE163" i="12"/>
  <c r="AF163" i="12"/>
  <c r="AG163" i="12"/>
  <c r="AH163" i="12"/>
  <c r="AI163" i="12"/>
  <c r="AJ163" i="12"/>
  <c r="AK163" i="12"/>
  <c r="AL163" i="12" s="1"/>
  <c r="AM163" i="12"/>
  <c r="AN163" i="12"/>
  <c r="AO163" i="12"/>
  <c r="AP163" i="12"/>
  <c r="AR163" i="12"/>
  <c r="AS163" i="12"/>
  <c r="AU163" i="12"/>
  <c r="AV163" i="12"/>
  <c r="AW163" i="12"/>
  <c r="AX163" i="12" s="1"/>
  <c r="AY163" i="12"/>
  <c r="AZ163" i="12"/>
  <c r="BA163" i="12"/>
  <c r="BB163" i="12"/>
  <c r="BD163" i="12"/>
  <c r="BE163" i="12"/>
  <c r="E164" i="12"/>
  <c r="F164" i="12"/>
  <c r="G164" i="12"/>
  <c r="H164" i="12" s="1"/>
  <c r="I164" i="12"/>
  <c r="J164" i="12"/>
  <c r="K164" i="12"/>
  <c r="L164" i="12"/>
  <c r="N164" i="12"/>
  <c r="O164" i="12"/>
  <c r="Q164" i="12"/>
  <c r="R164" i="12"/>
  <c r="S164" i="12"/>
  <c r="T164" i="12" s="1"/>
  <c r="U164" i="12"/>
  <c r="V164" i="12"/>
  <c r="W164" i="12"/>
  <c r="X164" i="12"/>
  <c r="Z164" i="12"/>
  <c r="AA164" i="12"/>
  <c r="AC164" i="12"/>
  <c r="AD164" i="12"/>
  <c r="AE164" i="12"/>
  <c r="AF164" i="12"/>
  <c r="AG164" i="12"/>
  <c r="AH164" i="12"/>
  <c r="AI164" i="12"/>
  <c r="AJ164" i="12"/>
  <c r="AK164" i="12"/>
  <c r="AL164" i="12" s="1"/>
  <c r="AM164" i="12"/>
  <c r="AN164" i="12"/>
  <c r="AO164" i="12"/>
  <c r="AP164" i="12"/>
  <c r="AR164" i="12"/>
  <c r="AS164" i="12"/>
  <c r="AU164" i="12"/>
  <c r="AV164" i="12"/>
  <c r="AW164" i="12"/>
  <c r="AX164" i="12" s="1"/>
  <c r="AY164" i="12"/>
  <c r="AZ164" i="12"/>
  <c r="BA164" i="12"/>
  <c r="BB164" i="12"/>
  <c r="BD164" i="12"/>
  <c r="BE164" i="12"/>
  <c r="E165" i="12"/>
  <c r="F165" i="12"/>
  <c r="G165" i="12"/>
  <c r="H165" i="12" s="1"/>
  <c r="I165" i="12"/>
  <c r="J165" i="12"/>
  <c r="K165" i="12"/>
  <c r="L165" i="12"/>
  <c r="N165" i="12"/>
  <c r="O165" i="12"/>
  <c r="Q165" i="12"/>
  <c r="R165" i="12"/>
  <c r="S165" i="12"/>
  <c r="T165" i="12" s="1"/>
  <c r="U165" i="12"/>
  <c r="V165" i="12"/>
  <c r="W165" i="12"/>
  <c r="X165" i="12"/>
  <c r="Z165" i="12"/>
  <c r="AA165" i="12"/>
  <c r="AC165" i="12"/>
  <c r="AD165" i="12"/>
  <c r="AE165" i="12"/>
  <c r="AF165" i="12"/>
  <c r="AG165" i="12"/>
  <c r="AH165" i="12"/>
  <c r="AI165" i="12"/>
  <c r="AJ165" i="12"/>
  <c r="AK165" i="12"/>
  <c r="AL165" i="12" s="1"/>
  <c r="AM165" i="12"/>
  <c r="AN165" i="12"/>
  <c r="AO165" i="12"/>
  <c r="AP165" i="12"/>
  <c r="AR165" i="12"/>
  <c r="AS165" i="12"/>
  <c r="AU165" i="12"/>
  <c r="AV165" i="12"/>
  <c r="AW165" i="12"/>
  <c r="AX165" i="12" s="1"/>
  <c r="AY165" i="12"/>
  <c r="AZ165" i="12"/>
  <c r="BA165" i="12"/>
  <c r="BB165" i="12"/>
  <c r="BD165" i="12"/>
  <c r="BE165" i="12"/>
  <c r="E166" i="12"/>
  <c r="F166" i="12"/>
  <c r="G166" i="12"/>
  <c r="H166" i="12" s="1"/>
  <c r="I166" i="12"/>
  <c r="J166" i="12"/>
  <c r="K166" i="12"/>
  <c r="L166" i="12"/>
  <c r="N166" i="12"/>
  <c r="O166" i="12"/>
  <c r="Q166" i="12"/>
  <c r="R166" i="12"/>
  <c r="S166" i="12"/>
  <c r="T166" i="12" s="1"/>
  <c r="U166" i="12"/>
  <c r="V166" i="12"/>
  <c r="W166" i="12"/>
  <c r="X166" i="12"/>
  <c r="Z166" i="12"/>
  <c r="AA166" i="12"/>
  <c r="AC166" i="12"/>
  <c r="AD166" i="12"/>
  <c r="AE166" i="12"/>
  <c r="AF166" i="12"/>
  <c r="AG166" i="12"/>
  <c r="AH166" i="12"/>
  <c r="AI166" i="12"/>
  <c r="AJ166" i="12"/>
  <c r="AK166" i="12"/>
  <c r="AL166" i="12" s="1"/>
  <c r="AM166" i="12"/>
  <c r="AN166" i="12"/>
  <c r="AO166" i="12"/>
  <c r="AP166" i="12"/>
  <c r="AR166" i="12"/>
  <c r="AS166" i="12"/>
  <c r="AU166" i="12"/>
  <c r="AV166" i="12"/>
  <c r="AW166" i="12"/>
  <c r="AX166" i="12" s="1"/>
  <c r="AY166" i="12"/>
  <c r="AZ166" i="12"/>
  <c r="BA166" i="12"/>
  <c r="BB166" i="12"/>
  <c r="BD166" i="12"/>
  <c r="BE166" i="12"/>
  <c r="E167" i="12"/>
  <c r="F167" i="12"/>
  <c r="G167" i="12"/>
  <c r="H167" i="12" s="1"/>
  <c r="I167" i="12"/>
  <c r="J167" i="12"/>
  <c r="K167" i="12"/>
  <c r="L167" i="12"/>
  <c r="N167" i="12"/>
  <c r="O167" i="12"/>
  <c r="Q167" i="12"/>
  <c r="R167" i="12"/>
  <c r="S167" i="12"/>
  <c r="T167" i="12" s="1"/>
  <c r="U167" i="12"/>
  <c r="V167" i="12"/>
  <c r="W167" i="12"/>
  <c r="X167" i="12"/>
  <c r="Z167" i="12"/>
  <c r="AA167" i="12"/>
  <c r="AC167" i="12"/>
  <c r="AD167" i="12"/>
  <c r="AE167" i="12"/>
  <c r="AF167" i="12"/>
  <c r="AG167" i="12"/>
  <c r="AH167" i="12"/>
  <c r="AI167" i="12"/>
  <c r="AJ167" i="12"/>
  <c r="AK167" i="12"/>
  <c r="AL167" i="12" s="1"/>
  <c r="AM167" i="12"/>
  <c r="AN167" i="12"/>
  <c r="AO167" i="12"/>
  <c r="AP167" i="12"/>
  <c r="AR167" i="12"/>
  <c r="AS167" i="12"/>
  <c r="AU167" i="12"/>
  <c r="AV167" i="12"/>
  <c r="AW167" i="12"/>
  <c r="AX167" i="12" s="1"/>
  <c r="AY167" i="12"/>
  <c r="AZ167" i="12"/>
  <c r="BA167" i="12"/>
  <c r="BB167" i="12"/>
  <c r="BD167" i="12"/>
  <c r="BE167" i="12"/>
  <c r="E168" i="12"/>
  <c r="F168" i="12"/>
  <c r="G168" i="12"/>
  <c r="H168" i="12" s="1"/>
  <c r="I168" i="12"/>
  <c r="J168" i="12"/>
  <c r="K168" i="12"/>
  <c r="L168" i="12"/>
  <c r="N168" i="12"/>
  <c r="O168" i="12"/>
  <c r="Q168" i="12"/>
  <c r="R168" i="12"/>
  <c r="S168" i="12"/>
  <c r="T168" i="12" s="1"/>
  <c r="U168" i="12"/>
  <c r="V168" i="12"/>
  <c r="W168" i="12"/>
  <c r="X168" i="12"/>
  <c r="Z168" i="12"/>
  <c r="AA168" i="12"/>
  <c r="AC168" i="12"/>
  <c r="AD168" i="12"/>
  <c r="AE168" i="12"/>
  <c r="AF168" i="12"/>
  <c r="AG168" i="12"/>
  <c r="AH168" i="12"/>
  <c r="AI168" i="12"/>
  <c r="AJ168" i="12"/>
  <c r="AK168" i="12"/>
  <c r="AL168" i="12" s="1"/>
  <c r="AM168" i="12"/>
  <c r="AN168" i="12"/>
  <c r="AO168" i="12"/>
  <c r="AP168" i="12"/>
  <c r="AR168" i="12"/>
  <c r="AS168" i="12"/>
  <c r="AU168" i="12"/>
  <c r="AV168" i="12"/>
  <c r="AW168" i="12"/>
  <c r="AX168" i="12" s="1"/>
  <c r="AY168" i="12"/>
  <c r="AZ168" i="12"/>
  <c r="BA168" i="12"/>
  <c r="BB168" i="12"/>
  <c r="BD168" i="12"/>
  <c r="BE168" i="12"/>
  <c r="E169" i="12"/>
  <c r="F169" i="12"/>
  <c r="G169" i="12"/>
  <c r="H169" i="12" s="1"/>
  <c r="I169" i="12"/>
  <c r="J169" i="12"/>
  <c r="K169" i="12"/>
  <c r="L169" i="12"/>
  <c r="N169" i="12"/>
  <c r="O169" i="12"/>
  <c r="Q169" i="12"/>
  <c r="R169" i="12"/>
  <c r="S169" i="12"/>
  <c r="T169" i="12" s="1"/>
  <c r="U169" i="12"/>
  <c r="V169" i="12"/>
  <c r="W169" i="12"/>
  <c r="X169" i="12"/>
  <c r="Z169" i="12"/>
  <c r="AA169" i="12"/>
  <c r="AC169" i="12"/>
  <c r="AD169" i="12"/>
  <c r="AE169" i="12"/>
  <c r="AF169" i="12"/>
  <c r="AG169" i="12"/>
  <c r="AH169" i="12"/>
  <c r="AI169" i="12"/>
  <c r="AJ169" i="12"/>
  <c r="AK169" i="12"/>
  <c r="AL169" i="12" s="1"/>
  <c r="AM169" i="12"/>
  <c r="AN169" i="12"/>
  <c r="AO169" i="12"/>
  <c r="AP169" i="12"/>
  <c r="AR169" i="12"/>
  <c r="AS169" i="12"/>
  <c r="AU169" i="12"/>
  <c r="AV169" i="12"/>
  <c r="AW169" i="12"/>
  <c r="AX169" i="12" s="1"/>
  <c r="AY169" i="12"/>
  <c r="AZ169" i="12"/>
  <c r="BA169" i="12"/>
  <c r="BB169" i="12"/>
  <c r="BD169" i="12"/>
  <c r="BE169" i="12"/>
  <c r="E170" i="12"/>
  <c r="F170" i="12"/>
  <c r="G170" i="12"/>
  <c r="H170" i="12" s="1"/>
  <c r="I170" i="12"/>
  <c r="J170" i="12"/>
  <c r="K170" i="12"/>
  <c r="L170" i="12"/>
  <c r="N170" i="12"/>
  <c r="O170" i="12"/>
  <c r="Q170" i="12"/>
  <c r="R170" i="12"/>
  <c r="S170" i="12"/>
  <c r="T170" i="12" s="1"/>
  <c r="U170" i="12"/>
  <c r="V170" i="12"/>
  <c r="W170" i="12"/>
  <c r="X170" i="12"/>
  <c r="Z170" i="12"/>
  <c r="AA170" i="12"/>
  <c r="AC170" i="12"/>
  <c r="AD170" i="12"/>
  <c r="AE170" i="12"/>
  <c r="AF170" i="12"/>
  <c r="AG170" i="12"/>
  <c r="AH170" i="12"/>
  <c r="AI170" i="12"/>
  <c r="AJ170" i="12"/>
  <c r="AK170" i="12"/>
  <c r="AL170" i="12" s="1"/>
  <c r="AM170" i="12"/>
  <c r="AN170" i="12"/>
  <c r="AO170" i="12"/>
  <c r="AP170" i="12"/>
  <c r="AR170" i="12"/>
  <c r="AS170" i="12"/>
  <c r="AU170" i="12"/>
  <c r="AV170" i="12"/>
  <c r="AW170" i="12"/>
  <c r="AX170" i="12" s="1"/>
  <c r="AY170" i="12"/>
  <c r="AZ170" i="12"/>
  <c r="BA170" i="12"/>
  <c r="BB170" i="12"/>
  <c r="BD170" i="12"/>
  <c r="BE170" i="12"/>
  <c r="E171" i="12"/>
  <c r="F171" i="12"/>
  <c r="G171" i="12"/>
  <c r="H171" i="12" s="1"/>
  <c r="I171" i="12"/>
  <c r="J171" i="12"/>
  <c r="K171" i="12"/>
  <c r="L171" i="12"/>
  <c r="N171" i="12"/>
  <c r="O171" i="12"/>
  <c r="Q171" i="12"/>
  <c r="R171" i="12"/>
  <c r="S171" i="12"/>
  <c r="T171" i="12" s="1"/>
  <c r="U171" i="12"/>
  <c r="V171" i="12"/>
  <c r="W171" i="12"/>
  <c r="X171" i="12"/>
  <c r="Z171" i="12"/>
  <c r="AA171" i="12"/>
  <c r="AC171" i="12"/>
  <c r="AD171" i="12"/>
  <c r="AE171" i="12"/>
  <c r="AF171" i="12"/>
  <c r="AG171" i="12"/>
  <c r="AH171" i="12"/>
  <c r="AI171" i="12"/>
  <c r="AJ171" i="12"/>
  <c r="AK171" i="12"/>
  <c r="AL171" i="12" s="1"/>
  <c r="AM171" i="12"/>
  <c r="AN171" i="12"/>
  <c r="AO171" i="12"/>
  <c r="AP171" i="12"/>
  <c r="AR171" i="12"/>
  <c r="AS171" i="12"/>
  <c r="AU171" i="12"/>
  <c r="AV171" i="12"/>
  <c r="AW171" i="12"/>
  <c r="AX171" i="12" s="1"/>
  <c r="AY171" i="12"/>
  <c r="AZ171" i="12"/>
  <c r="BA171" i="12"/>
  <c r="BB171" i="12"/>
  <c r="BD171" i="12"/>
  <c r="BE171" i="12"/>
  <c r="E172" i="12"/>
  <c r="F172" i="12"/>
  <c r="G172" i="12"/>
  <c r="H172" i="12" s="1"/>
  <c r="I172" i="12"/>
  <c r="J172" i="12"/>
  <c r="K172" i="12"/>
  <c r="L172" i="12"/>
  <c r="N172" i="12"/>
  <c r="O172" i="12"/>
  <c r="Q172" i="12"/>
  <c r="R172" i="12"/>
  <c r="S172" i="12"/>
  <c r="T172" i="12" s="1"/>
  <c r="U172" i="12"/>
  <c r="V172" i="12"/>
  <c r="W172" i="12"/>
  <c r="X172" i="12"/>
  <c r="Z172" i="12"/>
  <c r="AA172" i="12"/>
  <c r="AC172" i="12"/>
  <c r="AD172" i="12"/>
  <c r="AE172" i="12"/>
  <c r="AF172" i="12"/>
  <c r="AG172" i="12"/>
  <c r="AH172" i="12"/>
  <c r="AI172" i="12"/>
  <c r="AJ172" i="12"/>
  <c r="AK172" i="12"/>
  <c r="AL172" i="12" s="1"/>
  <c r="AM172" i="12"/>
  <c r="AN172" i="12"/>
  <c r="AO172" i="12"/>
  <c r="AP172" i="12"/>
  <c r="AR172" i="12"/>
  <c r="AS172" i="12"/>
  <c r="AU172" i="12"/>
  <c r="AV172" i="12"/>
  <c r="AW172" i="12"/>
  <c r="AX172" i="12" s="1"/>
  <c r="AY172" i="12"/>
  <c r="AZ172" i="12"/>
  <c r="BA172" i="12"/>
  <c r="BB172" i="12"/>
  <c r="BD172" i="12"/>
  <c r="BE172" i="12"/>
  <c r="E173" i="12"/>
  <c r="F173" i="12"/>
  <c r="G173" i="12"/>
  <c r="H173" i="12" s="1"/>
  <c r="I173" i="12"/>
  <c r="J173" i="12"/>
  <c r="K173" i="12"/>
  <c r="L173" i="12"/>
  <c r="N173" i="12"/>
  <c r="O173" i="12"/>
  <c r="Q173" i="12"/>
  <c r="R173" i="12"/>
  <c r="S173" i="12"/>
  <c r="T173" i="12" s="1"/>
  <c r="U173" i="12"/>
  <c r="V173" i="12"/>
  <c r="W173" i="12"/>
  <c r="X173" i="12"/>
  <c r="Z173" i="12"/>
  <c r="AA173" i="12"/>
  <c r="AC173" i="12"/>
  <c r="AD173" i="12"/>
  <c r="AE173" i="12"/>
  <c r="AF173" i="12"/>
  <c r="AG173" i="12"/>
  <c r="AH173" i="12"/>
  <c r="AI173" i="12"/>
  <c r="AJ173" i="12"/>
  <c r="AK173" i="12"/>
  <c r="AL173" i="12" s="1"/>
  <c r="AM173" i="12"/>
  <c r="AN173" i="12"/>
  <c r="AO173" i="12"/>
  <c r="AP173" i="12"/>
  <c r="AR173" i="12"/>
  <c r="AS173" i="12"/>
  <c r="AU173" i="12"/>
  <c r="AV173" i="12"/>
  <c r="AW173" i="12"/>
  <c r="AX173" i="12" s="1"/>
  <c r="AY173" i="12"/>
  <c r="AZ173" i="12"/>
  <c r="BA173" i="12"/>
  <c r="BB173" i="12"/>
  <c r="BD173" i="12"/>
  <c r="BE173" i="12"/>
  <c r="E174" i="12"/>
  <c r="F174" i="12"/>
  <c r="G174" i="12"/>
  <c r="H174" i="12" s="1"/>
  <c r="I174" i="12"/>
  <c r="J174" i="12"/>
  <c r="K174" i="12"/>
  <c r="L174" i="12"/>
  <c r="N174" i="12"/>
  <c r="O174" i="12"/>
  <c r="Q174" i="12"/>
  <c r="R174" i="12"/>
  <c r="S174" i="12"/>
  <c r="T174" i="12" s="1"/>
  <c r="U174" i="12"/>
  <c r="V174" i="12"/>
  <c r="W174" i="12"/>
  <c r="X174" i="12"/>
  <c r="Z174" i="12"/>
  <c r="AA174" i="12"/>
  <c r="AC174" i="12"/>
  <c r="AD174" i="12"/>
  <c r="AE174" i="12"/>
  <c r="AF174" i="12"/>
  <c r="AG174" i="12"/>
  <c r="AH174" i="12"/>
  <c r="AI174" i="12"/>
  <c r="AJ174" i="12"/>
  <c r="AK174" i="12"/>
  <c r="AL174" i="12" s="1"/>
  <c r="AM174" i="12"/>
  <c r="AN174" i="12"/>
  <c r="AO174" i="12"/>
  <c r="AP174" i="12"/>
  <c r="AR174" i="12"/>
  <c r="AS174" i="12"/>
  <c r="AU174" i="12"/>
  <c r="AV174" i="12"/>
  <c r="AW174" i="12"/>
  <c r="AX174" i="12" s="1"/>
  <c r="AY174" i="12"/>
  <c r="AZ174" i="12"/>
  <c r="BA174" i="12"/>
  <c r="BB174" i="12"/>
  <c r="BD174" i="12"/>
  <c r="BE174" i="12"/>
  <c r="E175" i="12"/>
  <c r="F175" i="12"/>
  <c r="G175" i="12"/>
  <c r="H175" i="12" s="1"/>
  <c r="I175" i="12"/>
  <c r="J175" i="12"/>
  <c r="K175" i="12"/>
  <c r="L175" i="12"/>
  <c r="N175" i="12"/>
  <c r="O175" i="12"/>
  <c r="Q175" i="12"/>
  <c r="R175" i="12"/>
  <c r="S175" i="12"/>
  <c r="T175" i="12" s="1"/>
  <c r="U175" i="12"/>
  <c r="V175" i="12"/>
  <c r="W175" i="12"/>
  <c r="X175" i="12"/>
  <c r="Z175" i="12"/>
  <c r="AA175" i="12"/>
  <c r="AC175" i="12"/>
  <c r="AD175" i="12"/>
  <c r="AE175" i="12"/>
  <c r="AF175" i="12"/>
  <c r="AG175" i="12"/>
  <c r="AH175" i="12"/>
  <c r="AI175" i="12"/>
  <c r="AJ175" i="12"/>
  <c r="AK175" i="12"/>
  <c r="AL175" i="12" s="1"/>
  <c r="AM175" i="12"/>
  <c r="AN175" i="12"/>
  <c r="AO175" i="12"/>
  <c r="AP175" i="12"/>
  <c r="AR175" i="12"/>
  <c r="AS175" i="12"/>
  <c r="AU175" i="12"/>
  <c r="AV175" i="12"/>
  <c r="AW175" i="12"/>
  <c r="AX175" i="12" s="1"/>
  <c r="AY175" i="12"/>
  <c r="AZ175" i="12"/>
  <c r="BA175" i="12"/>
  <c r="BB175" i="12"/>
  <c r="BD175" i="12"/>
  <c r="BE175" i="12"/>
  <c r="E176" i="12"/>
  <c r="F176" i="12"/>
  <c r="G176" i="12"/>
  <c r="H176" i="12" s="1"/>
  <c r="I176" i="12"/>
  <c r="J176" i="12"/>
  <c r="K176" i="12"/>
  <c r="L176" i="12"/>
  <c r="N176" i="12"/>
  <c r="O176" i="12"/>
  <c r="Q176" i="12"/>
  <c r="R176" i="12"/>
  <c r="S176" i="12"/>
  <c r="T176" i="12" s="1"/>
  <c r="U176" i="12"/>
  <c r="V176" i="12"/>
  <c r="W176" i="12"/>
  <c r="X176" i="12"/>
  <c r="Z176" i="12"/>
  <c r="AA176" i="12"/>
  <c r="AC176" i="12"/>
  <c r="AD176" i="12"/>
  <c r="AE176" i="12"/>
  <c r="AF176" i="12"/>
  <c r="AG176" i="12"/>
  <c r="AH176" i="12"/>
  <c r="AI176" i="12"/>
  <c r="AJ176" i="12"/>
  <c r="AK176" i="12"/>
  <c r="AL176" i="12" s="1"/>
  <c r="AM176" i="12"/>
  <c r="AN176" i="12"/>
  <c r="AO176" i="12"/>
  <c r="AP176" i="12"/>
  <c r="AR176" i="12"/>
  <c r="AS176" i="12"/>
  <c r="AU176" i="12"/>
  <c r="AV176" i="12"/>
  <c r="AW176" i="12"/>
  <c r="AX176" i="12" s="1"/>
  <c r="AY176" i="12"/>
  <c r="AZ176" i="12"/>
  <c r="BA176" i="12"/>
  <c r="BB176" i="12"/>
  <c r="BD176" i="12"/>
  <c r="BE176" i="12"/>
  <c r="E177" i="12"/>
  <c r="F177" i="12"/>
  <c r="G177" i="12"/>
  <c r="H177" i="12" s="1"/>
  <c r="I177" i="12"/>
  <c r="J177" i="12"/>
  <c r="K177" i="12"/>
  <c r="L177" i="12"/>
  <c r="N177" i="12"/>
  <c r="O177" i="12"/>
  <c r="Q177" i="12"/>
  <c r="R177" i="12"/>
  <c r="S177" i="12"/>
  <c r="T177" i="12" s="1"/>
  <c r="U177" i="12"/>
  <c r="V177" i="12"/>
  <c r="W177" i="12"/>
  <c r="X177" i="12"/>
  <c r="Z177" i="12"/>
  <c r="AA177" i="12"/>
  <c r="AC177" i="12"/>
  <c r="AD177" i="12"/>
  <c r="AE177" i="12"/>
  <c r="AF177" i="12"/>
  <c r="AG177" i="12"/>
  <c r="AH177" i="12"/>
  <c r="AI177" i="12"/>
  <c r="AJ177" i="12"/>
  <c r="AK177" i="12"/>
  <c r="AL177" i="12" s="1"/>
  <c r="AM177" i="12"/>
  <c r="AN177" i="12"/>
  <c r="AO177" i="12"/>
  <c r="AP177" i="12"/>
  <c r="AR177" i="12"/>
  <c r="AS177" i="12"/>
  <c r="AU177" i="12"/>
  <c r="AV177" i="12"/>
  <c r="AW177" i="12"/>
  <c r="AX177" i="12" s="1"/>
  <c r="AY177" i="12"/>
  <c r="AZ177" i="12"/>
  <c r="BA177" i="12"/>
  <c r="BB177" i="12"/>
  <c r="BD177" i="12"/>
  <c r="BE177" i="12"/>
  <c r="E178" i="12"/>
  <c r="F178" i="12"/>
  <c r="G178" i="12"/>
  <c r="H178" i="12" s="1"/>
  <c r="I178" i="12"/>
  <c r="J178" i="12"/>
  <c r="K178" i="12"/>
  <c r="L178" i="12"/>
  <c r="N178" i="12"/>
  <c r="O178" i="12"/>
  <c r="Q178" i="12"/>
  <c r="R178" i="12"/>
  <c r="S178" i="12"/>
  <c r="T178" i="12" s="1"/>
  <c r="U178" i="12"/>
  <c r="V178" i="12"/>
  <c r="W178" i="12"/>
  <c r="X178" i="12"/>
  <c r="Z178" i="12"/>
  <c r="AA178" i="12"/>
  <c r="AC178" i="12"/>
  <c r="AD178" i="12"/>
  <c r="AE178" i="12"/>
  <c r="AF178" i="12"/>
  <c r="AG178" i="12"/>
  <c r="AH178" i="12"/>
  <c r="AI178" i="12"/>
  <c r="AJ178" i="12"/>
  <c r="AK178" i="12"/>
  <c r="AL178" i="12" s="1"/>
  <c r="AM178" i="12"/>
  <c r="AN178" i="12"/>
  <c r="AO178" i="12"/>
  <c r="AP178" i="12"/>
  <c r="AR178" i="12"/>
  <c r="AS178" i="12"/>
  <c r="AU178" i="12"/>
  <c r="AV178" i="12"/>
  <c r="AW178" i="12"/>
  <c r="AX178" i="12" s="1"/>
  <c r="AY178" i="12"/>
  <c r="AZ178" i="12"/>
  <c r="BA178" i="12"/>
  <c r="BB178" i="12"/>
  <c r="BD178" i="12"/>
  <c r="BE178" i="12"/>
  <c r="E179" i="12"/>
  <c r="F179" i="12"/>
  <c r="G179" i="12"/>
  <c r="H179" i="12" s="1"/>
  <c r="I179" i="12"/>
  <c r="J179" i="12"/>
  <c r="K179" i="12"/>
  <c r="L179" i="12"/>
  <c r="N179" i="12"/>
  <c r="O179" i="12"/>
  <c r="Q179" i="12"/>
  <c r="R179" i="12"/>
  <c r="S179" i="12"/>
  <c r="T179" i="12" s="1"/>
  <c r="U179" i="12"/>
  <c r="V179" i="12"/>
  <c r="W179" i="12"/>
  <c r="X179" i="12"/>
  <c r="Z179" i="12"/>
  <c r="AA179" i="12"/>
  <c r="AC179" i="12"/>
  <c r="AD179" i="12"/>
  <c r="AE179" i="12"/>
  <c r="AF179" i="12"/>
  <c r="AG179" i="12"/>
  <c r="AH179" i="12"/>
  <c r="AI179" i="12"/>
  <c r="AJ179" i="12"/>
  <c r="AK179" i="12"/>
  <c r="AL179" i="12" s="1"/>
  <c r="AM179" i="12"/>
  <c r="AN179" i="12"/>
  <c r="AO179" i="12"/>
  <c r="AP179" i="12"/>
  <c r="AR179" i="12"/>
  <c r="AS179" i="12"/>
  <c r="AU179" i="12"/>
  <c r="AV179" i="12"/>
  <c r="AW179" i="12"/>
  <c r="AX179" i="12" s="1"/>
  <c r="AY179" i="12"/>
  <c r="AZ179" i="12"/>
  <c r="BA179" i="12"/>
  <c r="BB179" i="12"/>
  <c r="BD179" i="12"/>
  <c r="BE179" i="12"/>
  <c r="E180" i="12"/>
  <c r="F180" i="12"/>
  <c r="G180" i="12"/>
  <c r="H180" i="12" s="1"/>
  <c r="I180" i="12"/>
  <c r="J180" i="12"/>
  <c r="K180" i="12"/>
  <c r="L180" i="12"/>
  <c r="N180" i="12"/>
  <c r="O180" i="12"/>
  <c r="Q180" i="12"/>
  <c r="R180" i="12"/>
  <c r="S180" i="12"/>
  <c r="T180" i="12" s="1"/>
  <c r="U180" i="12"/>
  <c r="V180" i="12"/>
  <c r="W180" i="12"/>
  <c r="X180" i="12"/>
  <c r="Z180" i="12"/>
  <c r="AA180" i="12"/>
  <c r="AC180" i="12"/>
  <c r="AD180" i="12"/>
  <c r="AE180" i="12"/>
  <c r="AF180" i="12"/>
  <c r="AG180" i="12"/>
  <c r="AH180" i="12"/>
  <c r="AI180" i="12"/>
  <c r="AJ180" i="12"/>
  <c r="AK180" i="12"/>
  <c r="AL180" i="12" s="1"/>
  <c r="AM180" i="12"/>
  <c r="AN180" i="12"/>
  <c r="AO180" i="12"/>
  <c r="AP180" i="12"/>
  <c r="AR180" i="12"/>
  <c r="AS180" i="12"/>
  <c r="AU180" i="12"/>
  <c r="AV180" i="12"/>
  <c r="AW180" i="12"/>
  <c r="AX180" i="12" s="1"/>
  <c r="AY180" i="12"/>
  <c r="AZ180" i="12"/>
  <c r="BA180" i="12"/>
  <c r="BB180" i="12"/>
  <c r="BD180" i="12"/>
  <c r="BE180" i="12"/>
  <c r="E181" i="12"/>
  <c r="F181" i="12"/>
  <c r="G181" i="12"/>
  <c r="H181" i="12" s="1"/>
  <c r="I181" i="12"/>
  <c r="J181" i="12"/>
  <c r="K181" i="12"/>
  <c r="L181" i="12"/>
  <c r="N181" i="12"/>
  <c r="O181" i="12"/>
  <c r="Q181" i="12"/>
  <c r="R181" i="12"/>
  <c r="S181" i="12"/>
  <c r="T181" i="12" s="1"/>
  <c r="U181" i="12"/>
  <c r="V181" i="12"/>
  <c r="W181" i="12"/>
  <c r="X181" i="12"/>
  <c r="Z181" i="12"/>
  <c r="AA181" i="12"/>
  <c r="AC181" i="12"/>
  <c r="AD181" i="12"/>
  <c r="AE181" i="12"/>
  <c r="AF181" i="12"/>
  <c r="AG181" i="12"/>
  <c r="AH181" i="12"/>
  <c r="AI181" i="12"/>
  <c r="AJ181" i="12"/>
  <c r="AK181" i="12"/>
  <c r="AL181" i="12" s="1"/>
  <c r="AM181" i="12"/>
  <c r="AN181" i="12"/>
  <c r="AO181" i="12"/>
  <c r="AP181" i="12"/>
  <c r="AR181" i="12"/>
  <c r="AS181" i="12"/>
  <c r="AU181" i="12"/>
  <c r="AV181" i="12"/>
  <c r="AW181" i="12"/>
  <c r="AX181" i="12" s="1"/>
  <c r="AY181" i="12"/>
  <c r="AZ181" i="12"/>
  <c r="BA181" i="12"/>
  <c r="BB181" i="12"/>
  <c r="BD181" i="12"/>
  <c r="BE181" i="12"/>
  <c r="E182" i="12"/>
  <c r="F182" i="12"/>
  <c r="G182" i="12"/>
  <c r="H182" i="12" s="1"/>
  <c r="I182" i="12"/>
  <c r="J182" i="12"/>
  <c r="K182" i="12"/>
  <c r="L182" i="12"/>
  <c r="N182" i="12"/>
  <c r="O182" i="12"/>
  <c r="Q182" i="12"/>
  <c r="R182" i="12"/>
  <c r="S182" i="12"/>
  <c r="T182" i="12" s="1"/>
  <c r="U182" i="12"/>
  <c r="V182" i="12"/>
  <c r="W182" i="12"/>
  <c r="X182" i="12"/>
  <c r="Z182" i="12"/>
  <c r="AA182" i="12"/>
  <c r="AC182" i="12"/>
  <c r="AD182" i="12"/>
  <c r="AE182" i="12"/>
  <c r="AF182" i="12"/>
  <c r="AG182" i="12"/>
  <c r="AH182" i="12"/>
  <c r="AI182" i="12"/>
  <c r="AJ182" i="12"/>
  <c r="AK182" i="12"/>
  <c r="AL182" i="12" s="1"/>
  <c r="AM182" i="12"/>
  <c r="AN182" i="12"/>
  <c r="AO182" i="12"/>
  <c r="AP182" i="12"/>
  <c r="AR182" i="12"/>
  <c r="AS182" i="12"/>
  <c r="AU182" i="12"/>
  <c r="AV182" i="12"/>
  <c r="AW182" i="12"/>
  <c r="AX182" i="12" s="1"/>
  <c r="AY182" i="12"/>
  <c r="AZ182" i="12"/>
  <c r="BA182" i="12"/>
  <c r="BB182" i="12"/>
  <c r="BD182" i="12"/>
  <c r="BE182" i="12"/>
  <c r="E183" i="12"/>
  <c r="F183" i="12"/>
  <c r="G183" i="12"/>
  <c r="H183" i="12" s="1"/>
  <c r="I183" i="12"/>
  <c r="J183" i="12"/>
  <c r="K183" i="12"/>
  <c r="L183" i="12"/>
  <c r="N183" i="12"/>
  <c r="O183" i="12"/>
  <c r="Q183" i="12"/>
  <c r="R183" i="12"/>
  <c r="S183" i="12"/>
  <c r="T183" i="12" s="1"/>
  <c r="U183" i="12"/>
  <c r="V183" i="12"/>
  <c r="W183" i="12"/>
  <c r="X183" i="12"/>
  <c r="Z183" i="12"/>
  <c r="AA183" i="12"/>
  <c r="AC183" i="12"/>
  <c r="AD183" i="12"/>
  <c r="AE183" i="12"/>
  <c r="AF183" i="12"/>
  <c r="AG183" i="12"/>
  <c r="AH183" i="12"/>
  <c r="AI183" i="12"/>
  <c r="AJ183" i="12"/>
  <c r="AK183" i="12"/>
  <c r="AL183" i="12" s="1"/>
  <c r="AM183" i="12"/>
  <c r="AN183" i="12"/>
  <c r="AO183" i="12"/>
  <c r="AP183" i="12"/>
  <c r="AR183" i="12"/>
  <c r="AS183" i="12"/>
  <c r="AU183" i="12"/>
  <c r="AV183" i="12"/>
  <c r="AW183" i="12"/>
  <c r="AX183" i="12" s="1"/>
  <c r="AY183" i="12"/>
  <c r="AZ183" i="12"/>
  <c r="BA183" i="12"/>
  <c r="BB183" i="12"/>
  <c r="BD183" i="12"/>
  <c r="BE183" i="12"/>
  <c r="E184" i="12"/>
  <c r="F184" i="12"/>
  <c r="G184" i="12"/>
  <c r="H184" i="12" s="1"/>
  <c r="I184" i="12"/>
  <c r="J184" i="12"/>
  <c r="K184" i="12"/>
  <c r="L184" i="12"/>
  <c r="N184" i="12"/>
  <c r="O184" i="12"/>
  <c r="Q184" i="12"/>
  <c r="R184" i="12"/>
  <c r="S184" i="12"/>
  <c r="T184" i="12" s="1"/>
  <c r="U184" i="12"/>
  <c r="V184" i="12"/>
  <c r="W184" i="12"/>
  <c r="X184" i="12"/>
  <c r="Z184" i="12"/>
  <c r="AA184" i="12"/>
  <c r="AC184" i="12"/>
  <c r="AD184" i="12"/>
  <c r="AE184" i="12"/>
  <c r="AF184" i="12"/>
  <c r="AG184" i="12"/>
  <c r="AH184" i="12"/>
  <c r="AI184" i="12"/>
  <c r="AJ184" i="12"/>
  <c r="AK184" i="12"/>
  <c r="AL184" i="12" s="1"/>
  <c r="AM184" i="12"/>
  <c r="AN184" i="12"/>
  <c r="AO184" i="12"/>
  <c r="AP184" i="12"/>
  <c r="AR184" i="12"/>
  <c r="AS184" i="12"/>
  <c r="AU184" i="12"/>
  <c r="AV184" i="12"/>
  <c r="AW184" i="12"/>
  <c r="AX184" i="12" s="1"/>
  <c r="AY184" i="12"/>
  <c r="AZ184" i="12"/>
  <c r="BA184" i="12"/>
  <c r="BB184" i="12"/>
  <c r="BD184" i="12"/>
  <c r="BE184" i="12"/>
  <c r="E185" i="12"/>
  <c r="F185" i="12"/>
  <c r="G185" i="12"/>
  <c r="H185" i="12" s="1"/>
  <c r="I185" i="12"/>
  <c r="J185" i="12"/>
  <c r="K185" i="12"/>
  <c r="L185" i="12"/>
  <c r="N185" i="12"/>
  <c r="O185" i="12"/>
  <c r="Q185" i="12"/>
  <c r="R185" i="12"/>
  <c r="S185" i="12"/>
  <c r="T185" i="12" s="1"/>
  <c r="U185" i="12"/>
  <c r="V185" i="12"/>
  <c r="W185" i="12"/>
  <c r="X185" i="12"/>
  <c r="Z185" i="12"/>
  <c r="AA185" i="12"/>
  <c r="AC185" i="12"/>
  <c r="AD185" i="12"/>
  <c r="AE185" i="12"/>
  <c r="AF185" i="12"/>
  <c r="AG185" i="12"/>
  <c r="AH185" i="12"/>
  <c r="AI185" i="12"/>
  <c r="AJ185" i="12"/>
  <c r="AK185" i="12"/>
  <c r="AL185" i="12" s="1"/>
  <c r="AM185" i="12"/>
  <c r="AN185" i="12"/>
  <c r="AO185" i="12"/>
  <c r="AP185" i="12"/>
  <c r="AR185" i="12"/>
  <c r="AS185" i="12"/>
  <c r="AU185" i="12"/>
  <c r="AV185" i="12"/>
  <c r="AW185" i="12"/>
  <c r="AX185" i="12" s="1"/>
  <c r="AY185" i="12"/>
  <c r="AZ185" i="12"/>
  <c r="BA185" i="12"/>
  <c r="BB185" i="12"/>
  <c r="BD185" i="12"/>
  <c r="BE185" i="12"/>
  <c r="E186" i="12"/>
  <c r="F186" i="12"/>
  <c r="G186" i="12"/>
  <c r="H186" i="12" s="1"/>
  <c r="I186" i="12"/>
  <c r="J186" i="12"/>
  <c r="K186" i="12"/>
  <c r="L186" i="12"/>
  <c r="N186" i="12"/>
  <c r="O186" i="12"/>
  <c r="Q186" i="12"/>
  <c r="R186" i="12"/>
  <c r="S186" i="12"/>
  <c r="T186" i="12" s="1"/>
  <c r="U186" i="12"/>
  <c r="V186" i="12"/>
  <c r="W186" i="12"/>
  <c r="X186" i="12"/>
  <c r="Z186" i="12"/>
  <c r="AA186" i="12"/>
  <c r="AC186" i="12"/>
  <c r="AD186" i="12"/>
  <c r="AE186" i="12"/>
  <c r="AF186" i="12"/>
  <c r="AG186" i="12"/>
  <c r="AH186" i="12"/>
  <c r="AI186" i="12"/>
  <c r="AJ186" i="12"/>
  <c r="AK186" i="12"/>
  <c r="AL186" i="12" s="1"/>
  <c r="AM186" i="12"/>
  <c r="AN186" i="12"/>
  <c r="AO186" i="12"/>
  <c r="AP186" i="12"/>
  <c r="AR186" i="12"/>
  <c r="AS186" i="12"/>
  <c r="AU186" i="12"/>
  <c r="AV186" i="12"/>
  <c r="AW186" i="12"/>
  <c r="AX186" i="12" s="1"/>
  <c r="AY186" i="12"/>
  <c r="AZ186" i="12"/>
  <c r="BA186" i="12"/>
  <c r="BB186" i="12"/>
  <c r="BD186" i="12"/>
  <c r="BE186" i="12"/>
  <c r="E187" i="12"/>
  <c r="F187" i="12"/>
  <c r="G187" i="12"/>
  <c r="H187" i="12" s="1"/>
  <c r="I187" i="12"/>
  <c r="J187" i="12"/>
  <c r="K187" i="12"/>
  <c r="L187" i="12"/>
  <c r="N187" i="12"/>
  <c r="O187" i="12"/>
  <c r="Q187" i="12"/>
  <c r="R187" i="12"/>
  <c r="S187" i="12"/>
  <c r="T187" i="12" s="1"/>
  <c r="U187" i="12"/>
  <c r="V187" i="12"/>
  <c r="W187" i="12"/>
  <c r="X187" i="12"/>
  <c r="Z187" i="12"/>
  <c r="AA187" i="12"/>
  <c r="AC187" i="12"/>
  <c r="AD187" i="12"/>
  <c r="AE187" i="12"/>
  <c r="AF187" i="12"/>
  <c r="AG187" i="12"/>
  <c r="AH187" i="12"/>
  <c r="AI187" i="12"/>
  <c r="AJ187" i="12"/>
  <c r="AK187" i="12"/>
  <c r="AL187" i="12" s="1"/>
  <c r="AM187" i="12"/>
  <c r="AN187" i="12"/>
  <c r="AO187" i="12"/>
  <c r="AP187" i="12"/>
  <c r="AR187" i="12"/>
  <c r="AS187" i="12"/>
  <c r="AU187" i="12"/>
  <c r="AV187" i="12"/>
  <c r="AW187" i="12"/>
  <c r="AX187" i="12" s="1"/>
  <c r="AY187" i="12"/>
  <c r="AZ187" i="12"/>
  <c r="BA187" i="12"/>
  <c r="BB187" i="12"/>
  <c r="BD187" i="12"/>
  <c r="BE187" i="12"/>
  <c r="E188" i="12"/>
  <c r="F188" i="12"/>
  <c r="G188" i="12"/>
  <c r="H188" i="12" s="1"/>
  <c r="I188" i="12"/>
  <c r="J188" i="12"/>
  <c r="K188" i="12"/>
  <c r="L188" i="12"/>
  <c r="N188" i="12"/>
  <c r="O188" i="12"/>
  <c r="Q188" i="12"/>
  <c r="R188" i="12"/>
  <c r="S188" i="12"/>
  <c r="T188" i="12" s="1"/>
  <c r="U188" i="12"/>
  <c r="V188" i="12"/>
  <c r="W188" i="12"/>
  <c r="X188" i="12"/>
  <c r="Z188" i="12"/>
  <c r="AA188" i="12"/>
  <c r="AC188" i="12"/>
  <c r="AD188" i="12"/>
  <c r="AE188" i="12"/>
  <c r="AF188" i="12"/>
  <c r="AG188" i="12"/>
  <c r="AH188" i="12"/>
  <c r="AI188" i="12"/>
  <c r="AJ188" i="12"/>
  <c r="AK188" i="12"/>
  <c r="AL188" i="12" s="1"/>
  <c r="AM188" i="12"/>
  <c r="AN188" i="12"/>
  <c r="AO188" i="12"/>
  <c r="AP188" i="12"/>
  <c r="AR188" i="12"/>
  <c r="AS188" i="12"/>
  <c r="AU188" i="12"/>
  <c r="AV188" i="12"/>
  <c r="AW188" i="12"/>
  <c r="AX188" i="12" s="1"/>
  <c r="AY188" i="12"/>
  <c r="AZ188" i="12"/>
  <c r="BA188" i="12"/>
  <c r="BB188" i="12"/>
  <c r="BD188" i="12"/>
  <c r="BE188" i="12"/>
  <c r="E189" i="12"/>
  <c r="F189" i="12"/>
  <c r="G189" i="12"/>
  <c r="H189" i="12" s="1"/>
  <c r="I189" i="12"/>
  <c r="J189" i="12"/>
  <c r="K189" i="12"/>
  <c r="L189" i="12"/>
  <c r="N189" i="12"/>
  <c r="O189" i="12"/>
  <c r="Q189" i="12"/>
  <c r="R189" i="12"/>
  <c r="S189" i="12"/>
  <c r="T189" i="12" s="1"/>
  <c r="U189" i="12"/>
  <c r="V189" i="12"/>
  <c r="W189" i="12"/>
  <c r="X189" i="12"/>
  <c r="Z189" i="12"/>
  <c r="AA189" i="12"/>
  <c r="AC189" i="12"/>
  <c r="AD189" i="12"/>
  <c r="AE189" i="12"/>
  <c r="AF189" i="12"/>
  <c r="AG189" i="12"/>
  <c r="AH189" i="12"/>
  <c r="AI189" i="12"/>
  <c r="AJ189" i="12"/>
  <c r="AK189" i="12"/>
  <c r="AL189" i="12" s="1"/>
  <c r="AM189" i="12"/>
  <c r="AN189" i="12"/>
  <c r="AO189" i="12"/>
  <c r="AP189" i="12"/>
  <c r="AR189" i="12"/>
  <c r="AS189" i="12"/>
  <c r="AU189" i="12"/>
  <c r="AV189" i="12"/>
  <c r="AW189" i="12"/>
  <c r="AX189" i="12" s="1"/>
  <c r="AY189" i="12"/>
  <c r="AZ189" i="12"/>
  <c r="BA189" i="12"/>
  <c r="BB189" i="12"/>
  <c r="BD189" i="12"/>
  <c r="BE189" i="12"/>
  <c r="E190" i="12"/>
  <c r="F190" i="12"/>
  <c r="G190" i="12"/>
  <c r="H190" i="12" s="1"/>
  <c r="I190" i="12"/>
  <c r="J190" i="12"/>
  <c r="K190" i="12"/>
  <c r="L190" i="12"/>
  <c r="N190" i="12"/>
  <c r="O190" i="12"/>
  <c r="Q190" i="12"/>
  <c r="R190" i="12"/>
  <c r="S190" i="12"/>
  <c r="T190" i="12" s="1"/>
  <c r="U190" i="12"/>
  <c r="V190" i="12"/>
  <c r="W190" i="12"/>
  <c r="X190" i="12"/>
  <c r="Z190" i="12"/>
  <c r="AA190" i="12"/>
  <c r="AC190" i="12"/>
  <c r="AD190" i="12"/>
  <c r="AE190" i="12"/>
  <c r="AF190" i="12"/>
  <c r="AG190" i="12"/>
  <c r="AH190" i="12"/>
  <c r="AI190" i="12"/>
  <c r="AJ190" i="12"/>
  <c r="AK190" i="12"/>
  <c r="AL190" i="12" s="1"/>
  <c r="AM190" i="12"/>
  <c r="AN190" i="12"/>
  <c r="AO190" i="12"/>
  <c r="AP190" i="12"/>
  <c r="AR190" i="12"/>
  <c r="AS190" i="12"/>
  <c r="AU190" i="12"/>
  <c r="AV190" i="12"/>
  <c r="AW190" i="12"/>
  <c r="AX190" i="12" s="1"/>
  <c r="AY190" i="12"/>
  <c r="AZ190" i="12"/>
  <c r="BA190" i="12"/>
  <c r="BB190" i="12"/>
  <c r="BD190" i="12"/>
  <c r="BE190" i="12"/>
  <c r="E191" i="12"/>
  <c r="F191" i="12"/>
  <c r="G191" i="12"/>
  <c r="H191" i="12" s="1"/>
  <c r="I191" i="12"/>
  <c r="J191" i="12"/>
  <c r="K191" i="12"/>
  <c r="L191" i="12"/>
  <c r="N191" i="12"/>
  <c r="O191" i="12"/>
  <c r="Q191" i="12"/>
  <c r="R191" i="12"/>
  <c r="S191" i="12"/>
  <c r="T191" i="12" s="1"/>
  <c r="U191" i="12"/>
  <c r="V191" i="12"/>
  <c r="W191" i="12"/>
  <c r="X191" i="12"/>
  <c r="Z191" i="12"/>
  <c r="AA191" i="12"/>
  <c r="AC191" i="12"/>
  <c r="AD191" i="12"/>
  <c r="AE191" i="12"/>
  <c r="AF191" i="12"/>
  <c r="AG191" i="12"/>
  <c r="AH191" i="12"/>
  <c r="AI191" i="12"/>
  <c r="AJ191" i="12"/>
  <c r="AK191" i="12"/>
  <c r="AL191" i="12" s="1"/>
  <c r="AM191" i="12"/>
  <c r="AN191" i="12"/>
  <c r="AO191" i="12"/>
  <c r="AP191" i="12"/>
  <c r="AR191" i="12"/>
  <c r="AS191" i="12"/>
  <c r="AU191" i="12"/>
  <c r="AV191" i="12"/>
  <c r="AW191" i="12"/>
  <c r="AX191" i="12" s="1"/>
  <c r="AY191" i="12"/>
  <c r="AZ191" i="12"/>
  <c r="BA191" i="12"/>
  <c r="BB191" i="12"/>
  <c r="BD191" i="12"/>
  <c r="BE191" i="12"/>
  <c r="E192" i="12"/>
  <c r="F192" i="12"/>
  <c r="G192" i="12"/>
  <c r="H192" i="12" s="1"/>
  <c r="I192" i="12"/>
  <c r="J192" i="12"/>
  <c r="K192" i="12"/>
  <c r="L192" i="12"/>
  <c r="N192" i="12"/>
  <c r="O192" i="12"/>
  <c r="Q192" i="12"/>
  <c r="R192" i="12"/>
  <c r="S192" i="12"/>
  <c r="T192" i="12" s="1"/>
  <c r="U192" i="12"/>
  <c r="V192" i="12"/>
  <c r="W192" i="12"/>
  <c r="X192" i="12"/>
  <c r="Z192" i="12"/>
  <c r="AA192" i="12"/>
  <c r="AC192" i="12"/>
  <c r="AD192" i="12"/>
  <c r="AE192" i="12"/>
  <c r="AF192" i="12"/>
  <c r="AG192" i="12"/>
  <c r="AH192" i="12"/>
  <c r="AI192" i="12"/>
  <c r="AJ192" i="12"/>
  <c r="AK192" i="12"/>
  <c r="AL192" i="12" s="1"/>
  <c r="AM192" i="12"/>
  <c r="AN192" i="12"/>
  <c r="AO192" i="12"/>
  <c r="AP192" i="12"/>
  <c r="AR192" i="12"/>
  <c r="AS192" i="12"/>
  <c r="AU192" i="12"/>
  <c r="AV192" i="12"/>
  <c r="AW192" i="12"/>
  <c r="AX192" i="12" s="1"/>
  <c r="AY192" i="12"/>
  <c r="AZ192" i="12"/>
  <c r="BA192" i="12"/>
  <c r="BB192" i="12"/>
  <c r="BD192" i="12"/>
  <c r="BE192" i="12"/>
  <c r="E193" i="12"/>
  <c r="F193" i="12"/>
  <c r="G193" i="12"/>
  <c r="H193" i="12" s="1"/>
  <c r="I193" i="12"/>
  <c r="J193" i="12"/>
  <c r="K193" i="12"/>
  <c r="L193" i="12"/>
  <c r="N193" i="12"/>
  <c r="O193" i="12"/>
  <c r="Q193" i="12"/>
  <c r="R193" i="12"/>
  <c r="S193" i="12"/>
  <c r="T193" i="12" s="1"/>
  <c r="U193" i="12"/>
  <c r="V193" i="12"/>
  <c r="W193" i="12"/>
  <c r="X193" i="12"/>
  <c r="Z193" i="12"/>
  <c r="AA193" i="12"/>
  <c r="AC193" i="12"/>
  <c r="AD193" i="12"/>
  <c r="AE193" i="12"/>
  <c r="AF193" i="12"/>
  <c r="AG193" i="12"/>
  <c r="AH193" i="12"/>
  <c r="AI193" i="12"/>
  <c r="AJ193" i="12"/>
  <c r="AK193" i="12"/>
  <c r="AL193" i="12" s="1"/>
  <c r="AM193" i="12"/>
  <c r="AN193" i="12"/>
  <c r="AO193" i="12"/>
  <c r="AP193" i="12"/>
  <c r="AR193" i="12"/>
  <c r="AS193" i="12"/>
  <c r="AU193" i="12"/>
  <c r="AV193" i="12"/>
  <c r="AW193" i="12"/>
  <c r="AX193" i="12" s="1"/>
  <c r="AY193" i="12"/>
  <c r="AZ193" i="12"/>
  <c r="BA193" i="12"/>
  <c r="BB193" i="12"/>
  <c r="BD193" i="12"/>
  <c r="BE193" i="12"/>
  <c r="E194" i="12"/>
  <c r="F194" i="12"/>
  <c r="G194" i="12"/>
  <c r="H194" i="12" s="1"/>
  <c r="I194" i="12"/>
  <c r="J194" i="12"/>
  <c r="K194" i="12"/>
  <c r="L194" i="12"/>
  <c r="N194" i="12"/>
  <c r="O194" i="12"/>
  <c r="Q194" i="12"/>
  <c r="R194" i="12"/>
  <c r="S194" i="12"/>
  <c r="T194" i="12" s="1"/>
  <c r="U194" i="12"/>
  <c r="V194" i="12"/>
  <c r="W194" i="12"/>
  <c r="X194" i="12"/>
  <c r="Z194" i="12"/>
  <c r="AA194" i="12"/>
  <c r="AC194" i="12"/>
  <c r="AD194" i="12"/>
  <c r="AE194" i="12"/>
  <c r="AF194" i="12"/>
  <c r="AG194" i="12"/>
  <c r="AH194" i="12"/>
  <c r="AI194" i="12"/>
  <c r="AJ194" i="12"/>
  <c r="AK194" i="12"/>
  <c r="AL194" i="12" s="1"/>
  <c r="AM194" i="12"/>
  <c r="AN194" i="12"/>
  <c r="AO194" i="12"/>
  <c r="AP194" i="12"/>
  <c r="AR194" i="12"/>
  <c r="AS194" i="12"/>
  <c r="AU194" i="12"/>
  <c r="AV194" i="12"/>
  <c r="AW194" i="12"/>
  <c r="AX194" i="12" s="1"/>
  <c r="AY194" i="12"/>
  <c r="AZ194" i="12"/>
  <c r="BA194" i="12"/>
  <c r="BB194" i="12"/>
  <c r="BD194" i="12"/>
  <c r="BE194" i="12"/>
  <c r="E195" i="12"/>
  <c r="F195" i="12"/>
  <c r="G195" i="12"/>
  <c r="H195" i="12" s="1"/>
  <c r="I195" i="12"/>
  <c r="J195" i="12"/>
  <c r="K195" i="12"/>
  <c r="L195" i="12"/>
  <c r="N195" i="12"/>
  <c r="O195" i="12"/>
  <c r="Q195" i="12"/>
  <c r="R195" i="12"/>
  <c r="S195" i="12"/>
  <c r="T195" i="12" s="1"/>
  <c r="U195" i="12"/>
  <c r="V195" i="12"/>
  <c r="W195" i="12"/>
  <c r="X195" i="12"/>
  <c r="Z195" i="12"/>
  <c r="AA195" i="12"/>
  <c r="AC195" i="12"/>
  <c r="AD195" i="12"/>
  <c r="AE195" i="12"/>
  <c r="AF195" i="12"/>
  <c r="AG195" i="12"/>
  <c r="AH195" i="12"/>
  <c r="AI195" i="12"/>
  <c r="AJ195" i="12"/>
  <c r="AK195" i="12"/>
  <c r="AL195" i="12" s="1"/>
  <c r="AM195" i="12"/>
  <c r="AN195" i="12"/>
  <c r="AO195" i="12"/>
  <c r="AP195" i="12"/>
  <c r="AR195" i="12"/>
  <c r="AS195" i="12"/>
  <c r="AU195" i="12"/>
  <c r="AV195" i="12"/>
  <c r="AW195" i="12"/>
  <c r="AX195" i="12" s="1"/>
  <c r="AY195" i="12"/>
  <c r="AZ195" i="12"/>
  <c r="BA195" i="12"/>
  <c r="BB195" i="12"/>
  <c r="BD195" i="12"/>
  <c r="BE195" i="12"/>
  <c r="E196" i="12"/>
  <c r="F196" i="12"/>
  <c r="G196" i="12"/>
  <c r="H196" i="12" s="1"/>
  <c r="I196" i="12"/>
  <c r="J196" i="12"/>
  <c r="K196" i="12"/>
  <c r="L196" i="12"/>
  <c r="N196" i="12"/>
  <c r="O196" i="12"/>
  <c r="Q196" i="12"/>
  <c r="R196" i="12"/>
  <c r="S196" i="12"/>
  <c r="T196" i="12" s="1"/>
  <c r="U196" i="12"/>
  <c r="V196" i="12"/>
  <c r="W196" i="12"/>
  <c r="X196" i="12"/>
  <c r="Z196" i="12"/>
  <c r="AA196" i="12"/>
  <c r="AC196" i="12"/>
  <c r="AD196" i="12"/>
  <c r="AE196" i="12"/>
  <c r="AF196" i="12"/>
  <c r="AG196" i="12"/>
  <c r="AH196" i="12"/>
  <c r="AI196" i="12"/>
  <c r="AJ196" i="12"/>
  <c r="AK196" i="12"/>
  <c r="AL196" i="12" s="1"/>
  <c r="AM196" i="12"/>
  <c r="AN196" i="12"/>
  <c r="AO196" i="12"/>
  <c r="AP196" i="12"/>
  <c r="AR196" i="12"/>
  <c r="AS196" i="12"/>
  <c r="AU196" i="12"/>
  <c r="AV196" i="12"/>
  <c r="AW196" i="12"/>
  <c r="AX196" i="12" s="1"/>
  <c r="AY196" i="12"/>
  <c r="AZ196" i="12"/>
  <c r="BA196" i="12"/>
  <c r="BB196" i="12"/>
  <c r="BD196" i="12"/>
  <c r="BE196" i="12"/>
  <c r="E197" i="12"/>
  <c r="F197" i="12"/>
  <c r="G197" i="12"/>
  <c r="H197" i="12" s="1"/>
  <c r="I197" i="12"/>
  <c r="J197" i="12"/>
  <c r="K197" i="12"/>
  <c r="L197" i="12"/>
  <c r="N197" i="12"/>
  <c r="O197" i="12"/>
  <c r="Q197" i="12"/>
  <c r="R197" i="12"/>
  <c r="S197" i="12"/>
  <c r="T197" i="12" s="1"/>
  <c r="U197" i="12"/>
  <c r="V197" i="12"/>
  <c r="W197" i="12"/>
  <c r="X197" i="12"/>
  <c r="Z197" i="12"/>
  <c r="AA197" i="12"/>
  <c r="AC197" i="12"/>
  <c r="AD197" i="12"/>
  <c r="AE197" i="12"/>
  <c r="AF197" i="12"/>
  <c r="AG197" i="12"/>
  <c r="AH197" i="12"/>
  <c r="AI197" i="12"/>
  <c r="AJ197" i="12"/>
  <c r="AK197" i="12"/>
  <c r="AL197" i="12" s="1"/>
  <c r="AM197" i="12"/>
  <c r="AN197" i="12"/>
  <c r="AO197" i="12"/>
  <c r="AP197" i="12"/>
  <c r="AR197" i="12"/>
  <c r="AS197" i="12"/>
  <c r="AU197" i="12"/>
  <c r="AV197" i="12"/>
  <c r="AW197" i="12"/>
  <c r="AX197" i="12" s="1"/>
  <c r="AY197" i="12"/>
  <c r="AZ197" i="12"/>
  <c r="BA197" i="12"/>
  <c r="BB197" i="12"/>
  <c r="BD197" i="12"/>
  <c r="BE197" i="12"/>
  <c r="E198" i="12"/>
  <c r="F198" i="12"/>
  <c r="G198" i="12"/>
  <c r="H198" i="12" s="1"/>
  <c r="I198" i="12"/>
  <c r="J198" i="12"/>
  <c r="K198" i="12"/>
  <c r="L198" i="12"/>
  <c r="N198" i="12"/>
  <c r="O198" i="12"/>
  <c r="Q198" i="12"/>
  <c r="R198" i="12"/>
  <c r="S198" i="12"/>
  <c r="T198" i="12" s="1"/>
  <c r="U198" i="12"/>
  <c r="V198" i="12"/>
  <c r="W198" i="12"/>
  <c r="X198" i="12"/>
  <c r="Z198" i="12"/>
  <c r="AA198" i="12"/>
  <c r="AC198" i="12"/>
  <c r="AD198" i="12"/>
  <c r="AE198" i="12"/>
  <c r="AF198" i="12"/>
  <c r="AG198" i="12"/>
  <c r="AH198" i="12"/>
  <c r="AI198" i="12"/>
  <c r="AJ198" i="12"/>
  <c r="AK198" i="12"/>
  <c r="AL198" i="12" s="1"/>
  <c r="AM198" i="12"/>
  <c r="AN198" i="12"/>
  <c r="AO198" i="12"/>
  <c r="AP198" i="12"/>
  <c r="AR198" i="12"/>
  <c r="AS198" i="12"/>
  <c r="AU198" i="12"/>
  <c r="AV198" i="12"/>
  <c r="AW198" i="12"/>
  <c r="AX198" i="12" s="1"/>
  <c r="AY198" i="12"/>
  <c r="AZ198" i="12"/>
  <c r="BA198" i="12"/>
  <c r="BB198" i="12"/>
  <c r="BD198" i="12"/>
  <c r="BE198" i="12"/>
  <c r="E199" i="12"/>
  <c r="F199" i="12"/>
  <c r="G199" i="12"/>
  <c r="H199" i="12" s="1"/>
  <c r="I199" i="12"/>
  <c r="J199" i="12"/>
  <c r="K199" i="12"/>
  <c r="L199" i="12"/>
  <c r="N199" i="12"/>
  <c r="O199" i="12"/>
  <c r="Q199" i="12"/>
  <c r="R199" i="12"/>
  <c r="S199" i="12"/>
  <c r="T199" i="12" s="1"/>
  <c r="U199" i="12"/>
  <c r="V199" i="12"/>
  <c r="W199" i="12"/>
  <c r="X199" i="12"/>
  <c r="Z199" i="12"/>
  <c r="AA199" i="12"/>
  <c r="AC199" i="12"/>
  <c r="AD199" i="12"/>
  <c r="AE199" i="12"/>
  <c r="AF199" i="12"/>
  <c r="AG199" i="12"/>
  <c r="AH199" i="12"/>
  <c r="AI199" i="12"/>
  <c r="AJ199" i="12"/>
  <c r="AK199" i="12"/>
  <c r="AL199" i="12" s="1"/>
  <c r="AM199" i="12"/>
  <c r="AN199" i="12"/>
  <c r="AO199" i="12"/>
  <c r="AP199" i="12"/>
  <c r="AR199" i="12"/>
  <c r="AS199" i="12"/>
  <c r="AU199" i="12"/>
  <c r="AV199" i="12"/>
  <c r="AW199" i="12"/>
  <c r="AX199" i="12" s="1"/>
  <c r="AY199" i="12"/>
  <c r="AZ199" i="12"/>
  <c r="BA199" i="12"/>
  <c r="BB199" i="12"/>
  <c r="BD199" i="12"/>
  <c r="BE199" i="12"/>
  <c r="E200" i="12"/>
  <c r="F200" i="12"/>
  <c r="G200" i="12"/>
  <c r="H200" i="12" s="1"/>
  <c r="I200" i="12"/>
  <c r="J200" i="12"/>
  <c r="K200" i="12"/>
  <c r="L200" i="12"/>
  <c r="N200" i="12"/>
  <c r="O200" i="12"/>
  <c r="Q200" i="12"/>
  <c r="R200" i="12"/>
  <c r="S200" i="12"/>
  <c r="T200" i="12" s="1"/>
  <c r="U200" i="12"/>
  <c r="V200" i="12"/>
  <c r="W200" i="12"/>
  <c r="X200" i="12"/>
  <c r="Z200" i="12"/>
  <c r="AA200" i="12"/>
  <c r="AC200" i="12"/>
  <c r="AD200" i="12"/>
  <c r="AE200" i="12"/>
  <c r="AF200" i="12"/>
  <c r="AG200" i="12"/>
  <c r="AH200" i="12"/>
  <c r="AI200" i="12"/>
  <c r="AJ200" i="12"/>
  <c r="AK200" i="12"/>
  <c r="AL200" i="12" s="1"/>
  <c r="AM200" i="12"/>
  <c r="AN200" i="12"/>
  <c r="AO200" i="12"/>
  <c r="AP200" i="12"/>
  <c r="AR200" i="12"/>
  <c r="AS200" i="12"/>
  <c r="AU200" i="12"/>
  <c r="AV200" i="12"/>
  <c r="AW200" i="12"/>
  <c r="AX200" i="12" s="1"/>
  <c r="AY200" i="12"/>
  <c r="AZ200" i="12"/>
  <c r="BA200" i="12"/>
  <c r="BB200" i="12"/>
  <c r="BD200" i="12"/>
  <c r="BE200" i="12"/>
  <c r="E201" i="12"/>
  <c r="F201" i="12"/>
  <c r="G201" i="12"/>
  <c r="H201" i="12" s="1"/>
  <c r="I201" i="12"/>
  <c r="J201" i="12"/>
  <c r="K201" i="12"/>
  <c r="L201" i="12"/>
  <c r="N201" i="12"/>
  <c r="O201" i="12"/>
  <c r="Q201" i="12"/>
  <c r="R201" i="12"/>
  <c r="S201" i="12"/>
  <c r="T201" i="12" s="1"/>
  <c r="U201" i="12"/>
  <c r="V201" i="12"/>
  <c r="W201" i="12"/>
  <c r="X201" i="12"/>
  <c r="Z201" i="12"/>
  <c r="AA201" i="12"/>
  <c r="AC201" i="12"/>
  <c r="AD201" i="12"/>
  <c r="AE201" i="12"/>
  <c r="AF201" i="12"/>
  <c r="AG201" i="12"/>
  <c r="AH201" i="12"/>
  <c r="AI201" i="12"/>
  <c r="AJ201" i="12"/>
  <c r="AK201" i="12"/>
  <c r="AL201" i="12" s="1"/>
  <c r="AM201" i="12"/>
  <c r="AN201" i="12"/>
  <c r="AO201" i="12"/>
  <c r="AP201" i="12"/>
  <c r="AR201" i="12"/>
  <c r="AS201" i="12"/>
  <c r="AU201" i="12"/>
  <c r="AV201" i="12"/>
  <c r="AW201" i="12"/>
  <c r="AX201" i="12" s="1"/>
  <c r="AY201" i="12"/>
  <c r="AZ201" i="12"/>
  <c r="BA201" i="12"/>
  <c r="BB201" i="12"/>
  <c r="BD201" i="12"/>
  <c r="BE201" i="12"/>
  <c r="E202" i="12"/>
  <c r="F202" i="12"/>
  <c r="G202" i="12"/>
  <c r="H202" i="12" s="1"/>
  <c r="I202" i="12"/>
  <c r="J202" i="12"/>
  <c r="K202" i="12"/>
  <c r="L202" i="12"/>
  <c r="N202" i="12"/>
  <c r="O202" i="12"/>
  <c r="Q202" i="12"/>
  <c r="R202" i="12"/>
  <c r="S202" i="12"/>
  <c r="T202" i="12" s="1"/>
  <c r="U202" i="12"/>
  <c r="V202" i="12"/>
  <c r="W202" i="12"/>
  <c r="X202" i="12"/>
  <c r="Z202" i="12"/>
  <c r="AA202" i="12"/>
  <c r="AC202" i="12"/>
  <c r="AD202" i="12"/>
  <c r="AE202" i="12"/>
  <c r="AF202" i="12"/>
  <c r="AG202" i="12"/>
  <c r="AH202" i="12"/>
  <c r="AI202" i="12"/>
  <c r="AJ202" i="12"/>
  <c r="AK202" i="12"/>
  <c r="AL202" i="12" s="1"/>
  <c r="AM202" i="12"/>
  <c r="AN202" i="12"/>
  <c r="AO202" i="12"/>
  <c r="AP202" i="12"/>
  <c r="AR202" i="12"/>
  <c r="AS202" i="12"/>
  <c r="AU202" i="12"/>
  <c r="AV202" i="12"/>
  <c r="AW202" i="12"/>
  <c r="AX202" i="12" s="1"/>
  <c r="AY202" i="12"/>
  <c r="AZ202" i="12"/>
  <c r="BA202" i="12"/>
  <c r="BB202" i="12"/>
  <c r="BD202" i="12"/>
  <c r="BE202" i="12"/>
  <c r="E203" i="12"/>
  <c r="F203" i="12"/>
  <c r="G203" i="12"/>
  <c r="H203" i="12" s="1"/>
  <c r="I203" i="12"/>
  <c r="J203" i="12"/>
  <c r="K203" i="12"/>
  <c r="L203" i="12"/>
  <c r="N203" i="12"/>
  <c r="O203" i="12"/>
  <c r="Q203" i="12"/>
  <c r="R203" i="12"/>
  <c r="S203" i="12"/>
  <c r="T203" i="12" s="1"/>
  <c r="U203" i="12"/>
  <c r="V203" i="12"/>
  <c r="W203" i="12"/>
  <c r="X203" i="12"/>
  <c r="Z203" i="12"/>
  <c r="AA203" i="12"/>
  <c r="AC203" i="12"/>
  <c r="AD203" i="12"/>
  <c r="AE203" i="12"/>
  <c r="AF203" i="12"/>
  <c r="AG203" i="12"/>
  <c r="AH203" i="12"/>
  <c r="AI203" i="12"/>
  <c r="AJ203" i="12"/>
  <c r="AK203" i="12"/>
  <c r="AL203" i="12" s="1"/>
  <c r="AM203" i="12"/>
  <c r="AN203" i="12"/>
  <c r="AO203" i="12"/>
  <c r="AP203" i="12"/>
  <c r="AR203" i="12"/>
  <c r="AS203" i="12"/>
  <c r="AU203" i="12"/>
  <c r="AV203" i="12"/>
  <c r="AW203" i="12"/>
  <c r="AX203" i="12" s="1"/>
  <c r="AY203" i="12"/>
  <c r="AZ203" i="12"/>
  <c r="BA203" i="12"/>
  <c r="BB203" i="12"/>
  <c r="BD203" i="12"/>
  <c r="BE203" i="12"/>
  <c r="E204" i="12"/>
  <c r="F204" i="12"/>
  <c r="G204" i="12"/>
  <c r="H204" i="12" s="1"/>
  <c r="I204" i="12"/>
  <c r="J204" i="12"/>
  <c r="K204" i="12"/>
  <c r="L204" i="12"/>
  <c r="N204" i="12"/>
  <c r="O204" i="12"/>
  <c r="Q204" i="12"/>
  <c r="R204" i="12"/>
  <c r="S204" i="12"/>
  <c r="T204" i="12" s="1"/>
  <c r="U204" i="12"/>
  <c r="V204" i="12"/>
  <c r="W204" i="12"/>
  <c r="X204" i="12"/>
  <c r="Z204" i="12"/>
  <c r="AA204" i="12"/>
  <c r="AC204" i="12"/>
  <c r="AD204" i="12"/>
  <c r="AE204" i="12"/>
  <c r="AF204" i="12"/>
  <c r="AG204" i="12"/>
  <c r="AH204" i="12"/>
  <c r="AI204" i="12"/>
  <c r="AJ204" i="12"/>
  <c r="AK204" i="12"/>
  <c r="AL204" i="12" s="1"/>
  <c r="AM204" i="12"/>
  <c r="AN204" i="12"/>
  <c r="AO204" i="12"/>
  <c r="AP204" i="12"/>
  <c r="AR204" i="12"/>
  <c r="AS204" i="12"/>
  <c r="AU204" i="12"/>
  <c r="AV204" i="12"/>
  <c r="AW204" i="12"/>
  <c r="AX204" i="12" s="1"/>
  <c r="AY204" i="12"/>
  <c r="AZ204" i="12"/>
  <c r="BA204" i="12"/>
  <c r="BB204" i="12"/>
  <c r="BD204" i="12"/>
  <c r="BE204" i="12"/>
  <c r="E205" i="12"/>
  <c r="F205" i="12"/>
  <c r="G205" i="12"/>
  <c r="H205" i="12" s="1"/>
  <c r="I205" i="12"/>
  <c r="J205" i="12"/>
  <c r="K205" i="12"/>
  <c r="L205" i="12"/>
  <c r="N205" i="12"/>
  <c r="O205" i="12"/>
  <c r="Q205" i="12"/>
  <c r="R205" i="12"/>
  <c r="S205" i="12"/>
  <c r="T205" i="12" s="1"/>
  <c r="U205" i="12"/>
  <c r="V205" i="12"/>
  <c r="W205" i="12"/>
  <c r="X205" i="12"/>
  <c r="Z205" i="12"/>
  <c r="AA205" i="12"/>
  <c r="AC205" i="12"/>
  <c r="AD205" i="12"/>
  <c r="AE205" i="12"/>
  <c r="AF205" i="12"/>
  <c r="AG205" i="12"/>
  <c r="AH205" i="12"/>
  <c r="AI205" i="12"/>
  <c r="AJ205" i="12"/>
  <c r="AK205" i="12"/>
  <c r="AL205" i="12" s="1"/>
  <c r="AM205" i="12"/>
  <c r="AN205" i="12"/>
  <c r="AO205" i="12"/>
  <c r="AP205" i="12"/>
  <c r="AR205" i="12"/>
  <c r="AS205" i="12"/>
  <c r="AU205" i="12"/>
  <c r="AV205" i="12"/>
  <c r="AW205" i="12"/>
  <c r="AX205" i="12" s="1"/>
  <c r="AY205" i="12"/>
  <c r="AZ205" i="12"/>
  <c r="BA205" i="12"/>
  <c r="BB205" i="12"/>
  <c r="BD205" i="12"/>
  <c r="BE205" i="12"/>
  <c r="E206" i="12"/>
  <c r="F206" i="12"/>
  <c r="G206" i="12"/>
  <c r="H206" i="12" s="1"/>
  <c r="I206" i="12"/>
  <c r="J206" i="12"/>
  <c r="K206" i="12"/>
  <c r="L206" i="12"/>
  <c r="N206" i="12"/>
  <c r="O206" i="12"/>
  <c r="Q206" i="12"/>
  <c r="R206" i="12"/>
  <c r="S206" i="12"/>
  <c r="T206" i="12" s="1"/>
  <c r="U206" i="12"/>
  <c r="V206" i="12"/>
  <c r="W206" i="12"/>
  <c r="X206" i="12"/>
  <c r="Z206" i="12"/>
  <c r="AA206" i="12"/>
  <c r="AC206" i="12"/>
  <c r="AD206" i="12"/>
  <c r="AE206" i="12"/>
  <c r="AF206" i="12"/>
  <c r="AG206" i="12"/>
  <c r="AH206" i="12"/>
  <c r="AI206" i="12"/>
  <c r="AJ206" i="12"/>
  <c r="AK206" i="12"/>
  <c r="AL206" i="12" s="1"/>
  <c r="AM206" i="12"/>
  <c r="AN206" i="12"/>
  <c r="AO206" i="12"/>
  <c r="AP206" i="12"/>
  <c r="AR206" i="12"/>
  <c r="AS206" i="12"/>
  <c r="AU206" i="12"/>
  <c r="AV206" i="12"/>
  <c r="AW206" i="12"/>
  <c r="AX206" i="12" s="1"/>
  <c r="AY206" i="12"/>
  <c r="AZ206" i="12"/>
  <c r="BA206" i="12"/>
  <c r="BB206" i="12"/>
  <c r="BD206" i="12"/>
  <c r="BE206" i="12"/>
  <c r="E207" i="12"/>
  <c r="F207" i="12"/>
  <c r="G207" i="12"/>
  <c r="H207" i="12" s="1"/>
  <c r="I207" i="12"/>
  <c r="J207" i="12"/>
  <c r="K207" i="12"/>
  <c r="L207" i="12"/>
  <c r="N207" i="12"/>
  <c r="O207" i="12"/>
  <c r="Q207" i="12"/>
  <c r="R207" i="12"/>
  <c r="S207" i="12"/>
  <c r="T207" i="12" s="1"/>
  <c r="U207" i="12"/>
  <c r="V207" i="12"/>
  <c r="W207" i="12"/>
  <c r="X207" i="12"/>
  <c r="Z207" i="12"/>
  <c r="AA207" i="12"/>
  <c r="AC207" i="12"/>
  <c r="AD207" i="12"/>
  <c r="AE207" i="12"/>
  <c r="AF207" i="12"/>
  <c r="AG207" i="12"/>
  <c r="AH207" i="12"/>
  <c r="AI207" i="12"/>
  <c r="AJ207" i="12"/>
  <c r="AK207" i="12"/>
  <c r="AL207" i="12" s="1"/>
  <c r="AM207" i="12"/>
  <c r="AN207" i="12"/>
  <c r="AO207" i="12"/>
  <c r="AP207" i="12"/>
  <c r="AR207" i="12"/>
  <c r="AS207" i="12"/>
  <c r="AU207" i="12"/>
  <c r="AV207" i="12"/>
  <c r="AW207" i="12"/>
  <c r="AX207" i="12" s="1"/>
  <c r="AY207" i="12"/>
  <c r="AZ207" i="12"/>
  <c r="BA207" i="12"/>
  <c r="BB207" i="12"/>
  <c r="BD207" i="12"/>
  <c r="BE207" i="12"/>
  <c r="E208" i="12"/>
  <c r="F208" i="12"/>
  <c r="G208" i="12"/>
  <c r="H208" i="12" s="1"/>
  <c r="I208" i="12"/>
  <c r="J208" i="12"/>
  <c r="K208" i="12"/>
  <c r="L208" i="12"/>
  <c r="N208" i="12"/>
  <c r="O208" i="12"/>
  <c r="Q208" i="12"/>
  <c r="R208" i="12"/>
  <c r="S208" i="12"/>
  <c r="T208" i="12" s="1"/>
  <c r="U208" i="12"/>
  <c r="V208" i="12"/>
  <c r="W208" i="12"/>
  <c r="X208" i="12"/>
  <c r="Z208" i="12"/>
  <c r="AA208" i="12"/>
  <c r="AC208" i="12"/>
  <c r="AD208" i="12"/>
  <c r="AE208" i="12"/>
  <c r="AF208" i="12"/>
  <c r="AG208" i="12"/>
  <c r="AH208" i="12"/>
  <c r="AI208" i="12"/>
  <c r="AJ208" i="12"/>
  <c r="AK208" i="12"/>
  <c r="AL208" i="12" s="1"/>
  <c r="AM208" i="12"/>
  <c r="AN208" i="12"/>
  <c r="AO208" i="12"/>
  <c r="AP208" i="12"/>
  <c r="AR208" i="12"/>
  <c r="AS208" i="12"/>
  <c r="AU208" i="12"/>
  <c r="AV208" i="12"/>
  <c r="AW208" i="12"/>
  <c r="AX208" i="12" s="1"/>
  <c r="AY208" i="12"/>
  <c r="AZ208" i="12"/>
  <c r="BA208" i="12"/>
  <c r="BB208" i="12"/>
  <c r="BD208" i="12"/>
  <c r="BE208" i="12"/>
  <c r="E209" i="12"/>
  <c r="F209" i="12"/>
  <c r="G209" i="12"/>
  <c r="H209" i="12" s="1"/>
  <c r="I209" i="12"/>
  <c r="J209" i="12"/>
  <c r="K209" i="12"/>
  <c r="L209" i="12"/>
  <c r="N209" i="12"/>
  <c r="O209" i="12"/>
  <c r="Q209" i="12"/>
  <c r="R209" i="12"/>
  <c r="S209" i="12"/>
  <c r="T209" i="12" s="1"/>
  <c r="U209" i="12"/>
  <c r="V209" i="12"/>
  <c r="W209" i="12"/>
  <c r="X209" i="12"/>
  <c r="Z209" i="12"/>
  <c r="AA209" i="12"/>
  <c r="AC209" i="12"/>
  <c r="AD209" i="12"/>
  <c r="AE209" i="12"/>
  <c r="AF209" i="12"/>
  <c r="AG209" i="12"/>
  <c r="AH209" i="12"/>
  <c r="AI209" i="12"/>
  <c r="AJ209" i="12"/>
  <c r="AK209" i="12"/>
  <c r="AL209" i="12" s="1"/>
  <c r="AM209" i="12"/>
  <c r="AN209" i="12"/>
  <c r="AO209" i="12"/>
  <c r="AP209" i="12"/>
  <c r="AR209" i="12"/>
  <c r="AS209" i="12"/>
  <c r="AU209" i="12"/>
  <c r="AV209" i="12"/>
  <c r="AW209" i="12"/>
  <c r="AX209" i="12" s="1"/>
  <c r="AY209" i="12"/>
  <c r="AZ209" i="12"/>
  <c r="BA209" i="12"/>
  <c r="BB209" i="12"/>
  <c r="BD209" i="12"/>
  <c r="BE209" i="12"/>
  <c r="E210" i="12"/>
  <c r="F210" i="12"/>
  <c r="G210" i="12"/>
  <c r="H210" i="12" s="1"/>
  <c r="I210" i="12"/>
  <c r="J210" i="12"/>
  <c r="K210" i="12"/>
  <c r="L210" i="12"/>
  <c r="N210" i="12"/>
  <c r="O210" i="12"/>
  <c r="Q210" i="12"/>
  <c r="R210" i="12"/>
  <c r="S210" i="12"/>
  <c r="T210" i="12" s="1"/>
  <c r="U210" i="12"/>
  <c r="V210" i="12"/>
  <c r="W210" i="12"/>
  <c r="X210" i="12"/>
  <c r="Z210" i="12"/>
  <c r="AA210" i="12"/>
  <c r="AC210" i="12"/>
  <c r="AD210" i="12"/>
  <c r="AE210" i="12"/>
  <c r="AF210" i="12"/>
  <c r="AG210" i="12"/>
  <c r="AH210" i="12"/>
  <c r="AI210" i="12"/>
  <c r="AJ210" i="12"/>
  <c r="AK210" i="12"/>
  <c r="AL210" i="12" s="1"/>
  <c r="AM210" i="12"/>
  <c r="AN210" i="12"/>
  <c r="AO210" i="12"/>
  <c r="AP210" i="12"/>
  <c r="AR210" i="12"/>
  <c r="AS210" i="12"/>
  <c r="AU210" i="12"/>
  <c r="AV210" i="12"/>
  <c r="AW210" i="12"/>
  <c r="AX210" i="12" s="1"/>
  <c r="AY210" i="12"/>
  <c r="AZ210" i="12"/>
  <c r="BA210" i="12"/>
  <c r="BB210" i="12"/>
  <c r="BD210" i="12"/>
  <c r="BE210" i="12"/>
  <c r="E211" i="12"/>
  <c r="F211" i="12"/>
  <c r="G211" i="12"/>
  <c r="H211" i="12" s="1"/>
  <c r="I211" i="12"/>
  <c r="J211" i="12"/>
  <c r="K211" i="12"/>
  <c r="L211" i="12"/>
  <c r="N211" i="12"/>
  <c r="O211" i="12"/>
  <c r="Q211" i="12"/>
  <c r="R211" i="12"/>
  <c r="S211" i="12"/>
  <c r="T211" i="12" s="1"/>
  <c r="U211" i="12"/>
  <c r="V211" i="12"/>
  <c r="W211" i="12"/>
  <c r="X211" i="12"/>
  <c r="Z211" i="12"/>
  <c r="AA211" i="12"/>
  <c r="AC211" i="12"/>
  <c r="AD211" i="12"/>
  <c r="AE211" i="12"/>
  <c r="AF211" i="12"/>
  <c r="AG211" i="12"/>
  <c r="AH211" i="12"/>
  <c r="AI211" i="12"/>
  <c r="AJ211" i="12"/>
  <c r="AK211" i="12"/>
  <c r="AL211" i="12" s="1"/>
  <c r="AM211" i="12"/>
  <c r="AN211" i="12"/>
  <c r="AO211" i="12"/>
  <c r="AP211" i="12"/>
  <c r="AR211" i="12"/>
  <c r="AS211" i="12"/>
  <c r="AU211" i="12"/>
  <c r="AV211" i="12"/>
  <c r="AW211" i="12"/>
  <c r="AX211" i="12" s="1"/>
  <c r="AY211" i="12"/>
  <c r="AZ211" i="12"/>
  <c r="BA211" i="12"/>
  <c r="BB211" i="12"/>
  <c r="BD211" i="12"/>
  <c r="BE211" i="12"/>
  <c r="E212" i="12"/>
  <c r="F212" i="12"/>
  <c r="G212" i="12"/>
  <c r="H212" i="12" s="1"/>
  <c r="I212" i="12"/>
  <c r="J212" i="12"/>
  <c r="K212" i="12"/>
  <c r="L212" i="12"/>
  <c r="N212" i="12"/>
  <c r="O212" i="12"/>
  <c r="Q212" i="12"/>
  <c r="R212" i="12"/>
  <c r="S212" i="12"/>
  <c r="T212" i="12" s="1"/>
  <c r="U212" i="12"/>
  <c r="V212" i="12"/>
  <c r="W212" i="12"/>
  <c r="X212" i="12"/>
  <c r="Z212" i="12"/>
  <c r="AA212" i="12"/>
  <c r="AC212" i="12"/>
  <c r="AD212" i="12"/>
  <c r="AE212" i="12"/>
  <c r="AF212" i="12"/>
  <c r="AG212" i="12"/>
  <c r="AH212" i="12"/>
  <c r="AI212" i="12"/>
  <c r="AJ212" i="12"/>
  <c r="AK212" i="12"/>
  <c r="AL212" i="12" s="1"/>
  <c r="AM212" i="12"/>
  <c r="AN212" i="12"/>
  <c r="AO212" i="12"/>
  <c r="AP212" i="12"/>
  <c r="AR212" i="12"/>
  <c r="AS212" i="12"/>
  <c r="AU212" i="12"/>
  <c r="AV212" i="12"/>
  <c r="AW212" i="12"/>
  <c r="AX212" i="12" s="1"/>
  <c r="AY212" i="12"/>
  <c r="AZ212" i="12"/>
  <c r="BA212" i="12"/>
  <c r="BB212" i="12"/>
  <c r="BD212" i="12"/>
  <c r="BE212" i="12"/>
  <c r="E213" i="12"/>
  <c r="F213" i="12"/>
  <c r="G213" i="12"/>
  <c r="H213" i="12" s="1"/>
  <c r="I213" i="12"/>
  <c r="J213" i="12"/>
  <c r="K213" i="12"/>
  <c r="L213" i="12"/>
  <c r="N213" i="12"/>
  <c r="O213" i="12"/>
  <c r="Q213" i="12"/>
  <c r="R213" i="12"/>
  <c r="S213" i="12"/>
  <c r="T213" i="12" s="1"/>
  <c r="U213" i="12"/>
  <c r="V213" i="12"/>
  <c r="W213" i="12"/>
  <c r="X213" i="12"/>
  <c r="Z213" i="12"/>
  <c r="AA213" i="12"/>
  <c r="AC213" i="12"/>
  <c r="AD213" i="12"/>
  <c r="AE213" i="12"/>
  <c r="AF213" i="12"/>
  <c r="AG213" i="12"/>
  <c r="AH213" i="12"/>
  <c r="AI213" i="12"/>
  <c r="AJ213" i="12"/>
  <c r="AK213" i="12"/>
  <c r="AL213" i="12" s="1"/>
  <c r="AM213" i="12"/>
  <c r="AN213" i="12"/>
  <c r="AO213" i="12"/>
  <c r="AP213" i="12"/>
  <c r="AR213" i="12"/>
  <c r="AS213" i="12"/>
  <c r="AU213" i="12"/>
  <c r="AV213" i="12"/>
  <c r="AW213" i="12"/>
  <c r="AX213" i="12" s="1"/>
  <c r="AY213" i="12"/>
  <c r="AZ213" i="12"/>
  <c r="BA213" i="12"/>
  <c r="BB213" i="12"/>
  <c r="BD213" i="12"/>
  <c r="BE213" i="12"/>
  <c r="E214" i="12"/>
  <c r="F214" i="12"/>
  <c r="G214" i="12"/>
  <c r="H214" i="12" s="1"/>
  <c r="I214" i="12"/>
  <c r="J214" i="12"/>
  <c r="K214" i="12"/>
  <c r="L214" i="12"/>
  <c r="N214" i="12"/>
  <c r="O214" i="12"/>
  <c r="Q214" i="12"/>
  <c r="R214" i="12"/>
  <c r="S214" i="12"/>
  <c r="T214" i="12" s="1"/>
  <c r="U214" i="12"/>
  <c r="V214" i="12"/>
  <c r="W214" i="12"/>
  <c r="X214" i="12"/>
  <c r="Z214" i="12"/>
  <c r="AA214" i="12"/>
  <c r="AC214" i="12"/>
  <c r="AD214" i="12"/>
  <c r="AE214" i="12"/>
  <c r="AF214" i="12"/>
  <c r="AG214" i="12"/>
  <c r="AH214" i="12"/>
  <c r="AI214" i="12"/>
  <c r="AJ214" i="12"/>
  <c r="AK214" i="12"/>
  <c r="AL214" i="12" s="1"/>
  <c r="AM214" i="12"/>
  <c r="AN214" i="12"/>
  <c r="AO214" i="12"/>
  <c r="AP214" i="12"/>
  <c r="AR214" i="12"/>
  <c r="AS214" i="12"/>
  <c r="AU214" i="12"/>
  <c r="AV214" i="12"/>
  <c r="AW214" i="12"/>
  <c r="AX214" i="12" s="1"/>
  <c r="AY214" i="12"/>
  <c r="AZ214" i="12"/>
  <c r="BA214" i="12"/>
  <c r="BB214" i="12"/>
  <c r="BD214" i="12"/>
  <c r="BE214" i="12"/>
  <c r="E215" i="12"/>
  <c r="F215" i="12"/>
  <c r="G215" i="12"/>
  <c r="H215" i="12" s="1"/>
  <c r="I215" i="12"/>
  <c r="J215" i="12"/>
  <c r="K215" i="12"/>
  <c r="L215" i="12"/>
  <c r="N215" i="12"/>
  <c r="O215" i="12"/>
  <c r="Q215" i="12"/>
  <c r="R215" i="12"/>
  <c r="S215" i="12"/>
  <c r="T215" i="12" s="1"/>
  <c r="U215" i="12"/>
  <c r="V215" i="12"/>
  <c r="W215" i="12"/>
  <c r="X215" i="12"/>
  <c r="Z215" i="12"/>
  <c r="AA215" i="12"/>
  <c r="AC215" i="12"/>
  <c r="AD215" i="12"/>
  <c r="AE215" i="12"/>
  <c r="AF215" i="12"/>
  <c r="AG215" i="12"/>
  <c r="AH215" i="12"/>
  <c r="AI215" i="12"/>
  <c r="AJ215" i="12"/>
  <c r="AK215" i="12"/>
  <c r="AL215" i="12" s="1"/>
  <c r="AM215" i="12"/>
  <c r="AN215" i="12"/>
  <c r="AO215" i="12"/>
  <c r="AP215" i="12"/>
  <c r="AR215" i="12"/>
  <c r="AS215" i="12"/>
  <c r="AU215" i="12"/>
  <c r="AV215" i="12"/>
  <c r="AW215" i="12"/>
  <c r="AX215" i="12" s="1"/>
  <c r="AY215" i="12"/>
  <c r="AZ215" i="12"/>
  <c r="BA215" i="12"/>
  <c r="BB215" i="12"/>
  <c r="BD215" i="12"/>
  <c r="BE215" i="12"/>
  <c r="E216" i="12"/>
  <c r="F216" i="12"/>
  <c r="G216" i="12"/>
  <c r="H216" i="12" s="1"/>
  <c r="I216" i="12"/>
  <c r="J216" i="12"/>
  <c r="K216" i="12"/>
  <c r="L216" i="12"/>
  <c r="N216" i="12"/>
  <c r="O216" i="12"/>
  <c r="Q216" i="12"/>
  <c r="R216" i="12"/>
  <c r="S216" i="12"/>
  <c r="T216" i="12" s="1"/>
  <c r="U216" i="12"/>
  <c r="V216" i="12"/>
  <c r="W216" i="12"/>
  <c r="X216" i="12"/>
  <c r="Z216" i="12"/>
  <c r="AA216" i="12"/>
  <c r="AC216" i="12"/>
  <c r="AD216" i="12"/>
  <c r="AE216" i="12"/>
  <c r="AF216" i="12"/>
  <c r="AG216" i="12"/>
  <c r="AH216" i="12"/>
  <c r="AI216" i="12"/>
  <c r="AJ216" i="12"/>
  <c r="AK216" i="12"/>
  <c r="AL216" i="12" s="1"/>
  <c r="AM216" i="12"/>
  <c r="AN216" i="12"/>
  <c r="AO216" i="12"/>
  <c r="AP216" i="12"/>
  <c r="AR216" i="12"/>
  <c r="AS216" i="12"/>
  <c r="AU216" i="12"/>
  <c r="AV216" i="12"/>
  <c r="AW216" i="12"/>
  <c r="AX216" i="12" s="1"/>
  <c r="AY216" i="12"/>
  <c r="AZ216" i="12"/>
  <c r="BA216" i="12"/>
  <c r="BB216" i="12"/>
  <c r="BD216" i="12"/>
  <c r="BE216" i="12"/>
  <c r="E217" i="12"/>
  <c r="F217" i="12"/>
  <c r="G217" i="12"/>
  <c r="H217" i="12" s="1"/>
  <c r="I217" i="12"/>
  <c r="J217" i="12"/>
  <c r="K217" i="12"/>
  <c r="L217" i="12"/>
  <c r="N217" i="12"/>
  <c r="O217" i="12"/>
  <c r="Q217" i="12"/>
  <c r="R217" i="12"/>
  <c r="S217" i="12"/>
  <c r="T217" i="12" s="1"/>
  <c r="U217" i="12"/>
  <c r="V217" i="12"/>
  <c r="W217" i="12"/>
  <c r="X217" i="12"/>
  <c r="Z217" i="12"/>
  <c r="AA217" i="12"/>
  <c r="AC217" i="12"/>
  <c r="AD217" i="12"/>
  <c r="AE217" i="12"/>
  <c r="AF217" i="12"/>
  <c r="AG217" i="12"/>
  <c r="AH217" i="12"/>
  <c r="AI217" i="12"/>
  <c r="AJ217" i="12"/>
  <c r="AK217" i="12"/>
  <c r="AL217" i="12" s="1"/>
  <c r="AM217" i="12"/>
  <c r="AN217" i="12"/>
  <c r="AO217" i="12"/>
  <c r="AP217" i="12"/>
  <c r="AR217" i="12"/>
  <c r="AS217" i="12"/>
  <c r="AU217" i="12"/>
  <c r="AV217" i="12"/>
  <c r="AW217" i="12"/>
  <c r="AX217" i="12" s="1"/>
  <c r="AY217" i="12"/>
  <c r="AZ217" i="12"/>
  <c r="BA217" i="12"/>
  <c r="BB217" i="12"/>
  <c r="BD217" i="12"/>
  <c r="BE217" i="12"/>
  <c r="E218" i="12"/>
  <c r="F218" i="12"/>
  <c r="G218" i="12"/>
  <c r="H218" i="12" s="1"/>
  <c r="I218" i="12"/>
  <c r="J218" i="12"/>
  <c r="K218" i="12"/>
  <c r="L218" i="12"/>
  <c r="N218" i="12"/>
  <c r="O218" i="12"/>
  <c r="Q218" i="12"/>
  <c r="R218" i="12"/>
  <c r="S218" i="12"/>
  <c r="T218" i="12" s="1"/>
  <c r="U218" i="12"/>
  <c r="V218" i="12"/>
  <c r="W218" i="12"/>
  <c r="X218" i="12"/>
  <c r="Z218" i="12"/>
  <c r="AA218" i="12"/>
  <c r="AC218" i="12"/>
  <c r="AD218" i="12"/>
  <c r="AE218" i="12"/>
  <c r="AF218" i="12"/>
  <c r="AG218" i="12"/>
  <c r="AH218" i="12"/>
  <c r="AI218" i="12"/>
  <c r="AJ218" i="12"/>
  <c r="AK218" i="12"/>
  <c r="AL218" i="12" s="1"/>
  <c r="AM218" i="12"/>
  <c r="AN218" i="12"/>
  <c r="AO218" i="12"/>
  <c r="AP218" i="12"/>
  <c r="AR218" i="12"/>
  <c r="AS218" i="12"/>
  <c r="AU218" i="12"/>
  <c r="AV218" i="12"/>
  <c r="AW218" i="12"/>
  <c r="AX218" i="12" s="1"/>
  <c r="AY218" i="12"/>
  <c r="AZ218" i="12"/>
  <c r="BA218" i="12"/>
  <c r="BB218" i="12"/>
  <c r="BD218" i="12"/>
  <c r="BE218" i="12"/>
  <c r="E219" i="12"/>
  <c r="F219" i="12"/>
  <c r="G219" i="12"/>
  <c r="H219" i="12" s="1"/>
  <c r="I219" i="12"/>
  <c r="J219" i="12"/>
  <c r="K219" i="12"/>
  <c r="L219" i="12"/>
  <c r="N219" i="12"/>
  <c r="O219" i="12"/>
  <c r="Q219" i="12"/>
  <c r="R219" i="12"/>
  <c r="S219" i="12"/>
  <c r="T219" i="12" s="1"/>
  <c r="U219" i="12"/>
  <c r="V219" i="12"/>
  <c r="W219" i="12"/>
  <c r="X219" i="12"/>
  <c r="Z219" i="12"/>
  <c r="AA219" i="12"/>
  <c r="AC219" i="12"/>
  <c r="AD219" i="12"/>
  <c r="AE219" i="12"/>
  <c r="AF219" i="12"/>
  <c r="AG219" i="12"/>
  <c r="AH219" i="12"/>
  <c r="AI219" i="12"/>
  <c r="AJ219" i="12"/>
  <c r="AK219" i="12"/>
  <c r="AL219" i="12" s="1"/>
  <c r="AM219" i="12"/>
  <c r="AN219" i="12"/>
  <c r="AO219" i="12"/>
  <c r="AP219" i="12"/>
  <c r="AR219" i="12"/>
  <c r="AS219" i="12"/>
  <c r="AU219" i="12"/>
  <c r="AV219" i="12"/>
  <c r="AW219" i="12"/>
  <c r="AX219" i="12" s="1"/>
  <c r="AY219" i="12"/>
  <c r="AZ219" i="12"/>
  <c r="BA219" i="12"/>
  <c r="BB219" i="12"/>
  <c r="BD219" i="12"/>
  <c r="BE219" i="12"/>
  <c r="E220" i="12"/>
  <c r="F220" i="12"/>
  <c r="G220" i="12"/>
  <c r="H220" i="12" s="1"/>
  <c r="I220" i="12"/>
  <c r="J220" i="12"/>
  <c r="K220" i="12"/>
  <c r="L220" i="12"/>
  <c r="N220" i="12"/>
  <c r="O220" i="12"/>
  <c r="Q220" i="12"/>
  <c r="R220" i="12"/>
  <c r="S220" i="12"/>
  <c r="T220" i="12" s="1"/>
  <c r="U220" i="12"/>
  <c r="V220" i="12"/>
  <c r="W220" i="12"/>
  <c r="X220" i="12"/>
  <c r="Z220" i="12"/>
  <c r="AA220" i="12"/>
  <c r="AC220" i="12"/>
  <c r="AD220" i="12"/>
  <c r="AE220" i="12"/>
  <c r="AF220" i="12"/>
  <c r="AG220" i="12"/>
  <c r="AH220" i="12"/>
  <c r="AI220" i="12"/>
  <c r="AJ220" i="12"/>
  <c r="AK220" i="12"/>
  <c r="AL220" i="12" s="1"/>
  <c r="AM220" i="12"/>
  <c r="AN220" i="12"/>
  <c r="AO220" i="12"/>
  <c r="AP220" i="12"/>
  <c r="AR220" i="12"/>
  <c r="AS220" i="12"/>
  <c r="AU220" i="12"/>
  <c r="AV220" i="12"/>
  <c r="AW220" i="12"/>
  <c r="AX220" i="12" s="1"/>
  <c r="AY220" i="12"/>
  <c r="AZ220" i="12"/>
  <c r="BA220" i="12"/>
  <c r="BB220" i="12"/>
  <c r="BD220" i="12"/>
  <c r="BE220" i="12"/>
  <c r="E221" i="12"/>
  <c r="F221" i="12"/>
  <c r="G221" i="12"/>
  <c r="H221" i="12" s="1"/>
  <c r="I221" i="12"/>
  <c r="J221" i="12"/>
  <c r="K221" i="12"/>
  <c r="L221" i="12"/>
  <c r="N221" i="12"/>
  <c r="O221" i="12"/>
  <c r="Q221" i="12"/>
  <c r="R221" i="12"/>
  <c r="S221" i="12"/>
  <c r="T221" i="12" s="1"/>
  <c r="U221" i="12"/>
  <c r="V221" i="12"/>
  <c r="W221" i="12"/>
  <c r="X221" i="12"/>
  <c r="Z221" i="12"/>
  <c r="AA221" i="12"/>
  <c r="AC221" i="12"/>
  <c r="AD221" i="12"/>
  <c r="AE221" i="12"/>
  <c r="AF221" i="12"/>
  <c r="AG221" i="12"/>
  <c r="AH221" i="12"/>
  <c r="AI221" i="12"/>
  <c r="AJ221" i="12"/>
  <c r="AK221" i="12"/>
  <c r="AL221" i="12" s="1"/>
  <c r="AM221" i="12"/>
  <c r="AN221" i="12"/>
  <c r="AO221" i="12"/>
  <c r="AP221" i="12"/>
  <c r="AR221" i="12"/>
  <c r="AS221" i="12"/>
  <c r="AU221" i="12"/>
  <c r="AV221" i="12"/>
  <c r="AW221" i="12"/>
  <c r="AX221" i="12" s="1"/>
  <c r="AY221" i="12"/>
  <c r="AZ221" i="12"/>
  <c r="BA221" i="12"/>
  <c r="BB221" i="12"/>
  <c r="BD221" i="12"/>
  <c r="BE221" i="12"/>
  <c r="E222" i="12"/>
  <c r="F222" i="12"/>
  <c r="G222" i="12"/>
  <c r="H222" i="12" s="1"/>
  <c r="I222" i="12"/>
  <c r="J222" i="12"/>
  <c r="K222" i="12"/>
  <c r="L222" i="12"/>
  <c r="N222" i="12"/>
  <c r="O222" i="12"/>
  <c r="Q222" i="12"/>
  <c r="R222" i="12"/>
  <c r="S222" i="12"/>
  <c r="T222" i="12" s="1"/>
  <c r="U222" i="12"/>
  <c r="V222" i="12"/>
  <c r="W222" i="12"/>
  <c r="X222" i="12"/>
  <c r="Z222" i="12"/>
  <c r="AA222" i="12"/>
  <c r="AC222" i="12"/>
  <c r="AD222" i="12"/>
  <c r="AE222" i="12"/>
  <c r="AF222" i="12"/>
  <c r="AG222" i="12"/>
  <c r="AH222" i="12"/>
  <c r="AI222" i="12"/>
  <c r="AJ222" i="12"/>
  <c r="AK222" i="12"/>
  <c r="AL222" i="12" s="1"/>
  <c r="AM222" i="12"/>
  <c r="AN222" i="12"/>
  <c r="AO222" i="12"/>
  <c r="AP222" i="12"/>
  <c r="AR222" i="12"/>
  <c r="AS222" i="12"/>
  <c r="AU222" i="12"/>
  <c r="AV222" i="12"/>
  <c r="AW222" i="12"/>
  <c r="AX222" i="12" s="1"/>
  <c r="AY222" i="12"/>
  <c r="AZ222" i="12"/>
  <c r="BA222" i="12"/>
  <c r="BB222" i="12"/>
  <c r="BD222" i="12"/>
  <c r="BE222" i="12"/>
  <c r="E223" i="12"/>
  <c r="F223" i="12"/>
  <c r="G223" i="12"/>
  <c r="H223" i="12" s="1"/>
  <c r="I223" i="12"/>
  <c r="J223" i="12"/>
  <c r="K223" i="12"/>
  <c r="L223" i="12"/>
  <c r="N223" i="12"/>
  <c r="O223" i="12"/>
  <c r="Q223" i="12"/>
  <c r="R223" i="12"/>
  <c r="S223" i="12"/>
  <c r="T223" i="12" s="1"/>
  <c r="U223" i="12"/>
  <c r="V223" i="12"/>
  <c r="W223" i="12"/>
  <c r="X223" i="12"/>
  <c r="Z223" i="12"/>
  <c r="AA223" i="12"/>
  <c r="AC223" i="12"/>
  <c r="AD223" i="12"/>
  <c r="AE223" i="12"/>
  <c r="AF223" i="12"/>
  <c r="AG223" i="12"/>
  <c r="AH223" i="12"/>
  <c r="AI223" i="12"/>
  <c r="AJ223" i="12"/>
  <c r="AK223" i="12"/>
  <c r="AL223" i="12" s="1"/>
  <c r="AM223" i="12"/>
  <c r="AN223" i="12"/>
  <c r="AO223" i="12"/>
  <c r="AP223" i="12"/>
  <c r="AR223" i="12"/>
  <c r="AS223" i="12"/>
  <c r="AU223" i="12"/>
  <c r="AV223" i="12"/>
  <c r="AW223" i="12"/>
  <c r="AX223" i="12" s="1"/>
  <c r="AY223" i="12"/>
  <c r="AZ223" i="12"/>
  <c r="BA223" i="12"/>
  <c r="BB223" i="12"/>
  <c r="BD223" i="12"/>
  <c r="BE223" i="12"/>
  <c r="E224" i="12"/>
  <c r="F224" i="12"/>
  <c r="G224" i="12"/>
  <c r="H224" i="12" s="1"/>
  <c r="I224" i="12"/>
  <c r="J224" i="12"/>
  <c r="K224" i="12"/>
  <c r="L224" i="12"/>
  <c r="N224" i="12"/>
  <c r="O224" i="12"/>
  <c r="Q224" i="12"/>
  <c r="R224" i="12"/>
  <c r="S224" i="12"/>
  <c r="T224" i="12" s="1"/>
  <c r="U224" i="12"/>
  <c r="V224" i="12"/>
  <c r="W224" i="12"/>
  <c r="X224" i="12"/>
  <c r="Z224" i="12"/>
  <c r="AA224" i="12"/>
  <c r="AC224" i="12"/>
  <c r="AD224" i="12"/>
  <c r="AE224" i="12"/>
  <c r="AF224" i="12"/>
  <c r="AG224" i="12"/>
  <c r="AH224" i="12"/>
  <c r="AI224" i="12"/>
  <c r="AJ224" i="12"/>
  <c r="AK224" i="12"/>
  <c r="AL224" i="12" s="1"/>
  <c r="AM224" i="12"/>
  <c r="AN224" i="12"/>
  <c r="AO224" i="12"/>
  <c r="AP224" i="12"/>
  <c r="AR224" i="12"/>
  <c r="AS224" i="12"/>
  <c r="AU224" i="12"/>
  <c r="AV224" i="12"/>
  <c r="AW224" i="12"/>
  <c r="AX224" i="12" s="1"/>
  <c r="AY224" i="12"/>
  <c r="AZ224" i="12"/>
  <c r="BA224" i="12"/>
  <c r="BB224" i="12"/>
  <c r="BD224" i="12"/>
  <c r="BE224" i="12"/>
  <c r="E225" i="12"/>
  <c r="F225" i="12"/>
  <c r="G225" i="12"/>
  <c r="H225" i="12" s="1"/>
  <c r="I225" i="12"/>
  <c r="J225" i="12"/>
  <c r="K225" i="12"/>
  <c r="L225" i="12"/>
  <c r="N225" i="12"/>
  <c r="O225" i="12"/>
  <c r="Q225" i="12"/>
  <c r="R225" i="12"/>
  <c r="S225" i="12"/>
  <c r="T225" i="12" s="1"/>
  <c r="U225" i="12"/>
  <c r="V225" i="12"/>
  <c r="W225" i="12"/>
  <c r="X225" i="12"/>
  <c r="Z225" i="12"/>
  <c r="AA225" i="12"/>
  <c r="AC225" i="12"/>
  <c r="AD225" i="12"/>
  <c r="AE225" i="12"/>
  <c r="AF225" i="12"/>
  <c r="AG225" i="12"/>
  <c r="AH225" i="12"/>
  <c r="AI225" i="12"/>
  <c r="AJ225" i="12"/>
  <c r="AK225" i="12"/>
  <c r="AL225" i="12" s="1"/>
  <c r="AM225" i="12"/>
  <c r="AN225" i="12"/>
  <c r="AO225" i="12"/>
  <c r="AP225" i="12"/>
  <c r="AR225" i="12"/>
  <c r="AS225" i="12"/>
  <c r="AU225" i="12"/>
  <c r="AV225" i="12"/>
  <c r="AW225" i="12"/>
  <c r="AX225" i="12" s="1"/>
  <c r="AY225" i="12"/>
  <c r="AZ225" i="12"/>
  <c r="BA225" i="12"/>
  <c r="BB225" i="12"/>
  <c r="BD225" i="12"/>
  <c r="BE225" i="12"/>
  <c r="E226" i="12"/>
  <c r="F226" i="12"/>
  <c r="G226" i="12"/>
  <c r="H226" i="12" s="1"/>
  <c r="I226" i="12"/>
  <c r="J226" i="12"/>
  <c r="K226" i="12"/>
  <c r="L226" i="12"/>
  <c r="N226" i="12"/>
  <c r="O226" i="12"/>
  <c r="Q226" i="12"/>
  <c r="R226" i="12"/>
  <c r="S226" i="12"/>
  <c r="T226" i="12" s="1"/>
  <c r="U226" i="12"/>
  <c r="V226" i="12"/>
  <c r="W226" i="12"/>
  <c r="X226" i="12"/>
  <c r="Z226" i="12"/>
  <c r="AA226" i="12"/>
  <c r="AC226" i="12"/>
  <c r="AD226" i="12"/>
  <c r="AE226" i="12"/>
  <c r="AF226" i="12"/>
  <c r="AG226" i="12"/>
  <c r="AH226" i="12"/>
  <c r="AI226" i="12"/>
  <c r="AJ226" i="12"/>
  <c r="AK226" i="12"/>
  <c r="AL226" i="12" s="1"/>
  <c r="AM226" i="12"/>
  <c r="AN226" i="12"/>
  <c r="AO226" i="12"/>
  <c r="AP226" i="12"/>
  <c r="AR226" i="12"/>
  <c r="AS226" i="12"/>
  <c r="AU226" i="12"/>
  <c r="AV226" i="12"/>
  <c r="AW226" i="12"/>
  <c r="AX226" i="12" s="1"/>
  <c r="AY226" i="12"/>
  <c r="AZ226" i="12"/>
  <c r="BA226" i="12"/>
  <c r="BB226" i="12"/>
  <c r="BD226" i="12"/>
  <c r="BE226" i="12"/>
  <c r="E227" i="12"/>
  <c r="F227" i="12"/>
  <c r="G227" i="12"/>
  <c r="H227" i="12" s="1"/>
  <c r="I227" i="12"/>
  <c r="J227" i="12"/>
  <c r="K227" i="12"/>
  <c r="L227" i="12"/>
  <c r="N227" i="12"/>
  <c r="O227" i="12"/>
  <c r="Q227" i="12"/>
  <c r="R227" i="12"/>
  <c r="S227" i="12"/>
  <c r="T227" i="12" s="1"/>
  <c r="U227" i="12"/>
  <c r="V227" i="12"/>
  <c r="W227" i="12"/>
  <c r="X227" i="12"/>
  <c r="Z227" i="12"/>
  <c r="AA227" i="12"/>
  <c r="AC227" i="12"/>
  <c r="AD227" i="12"/>
  <c r="AE227" i="12"/>
  <c r="AF227" i="12"/>
  <c r="AG227" i="12"/>
  <c r="AH227" i="12"/>
  <c r="AI227" i="12"/>
  <c r="AJ227" i="12"/>
  <c r="AK227" i="12"/>
  <c r="AL227" i="12" s="1"/>
  <c r="AM227" i="12"/>
  <c r="AN227" i="12"/>
  <c r="AO227" i="12"/>
  <c r="AP227" i="12"/>
  <c r="AR227" i="12"/>
  <c r="AS227" i="12"/>
  <c r="AU227" i="12"/>
  <c r="AV227" i="12"/>
  <c r="AW227" i="12"/>
  <c r="AX227" i="12" s="1"/>
  <c r="AY227" i="12"/>
  <c r="AZ227" i="12"/>
  <c r="BA227" i="12"/>
  <c r="BB227" i="12"/>
  <c r="BD227" i="12"/>
  <c r="BE227" i="12"/>
  <c r="E228" i="12"/>
  <c r="F228" i="12"/>
  <c r="G228" i="12"/>
  <c r="H228" i="12" s="1"/>
  <c r="I228" i="12"/>
  <c r="J228" i="12"/>
  <c r="K228" i="12"/>
  <c r="L228" i="12"/>
  <c r="N228" i="12"/>
  <c r="O228" i="12"/>
  <c r="Q228" i="12"/>
  <c r="R228" i="12"/>
  <c r="S228" i="12"/>
  <c r="T228" i="12" s="1"/>
  <c r="U228" i="12"/>
  <c r="V228" i="12"/>
  <c r="W228" i="12"/>
  <c r="X228" i="12"/>
  <c r="Z228" i="12"/>
  <c r="AA228" i="12"/>
  <c r="AC228" i="12"/>
  <c r="AD228" i="12"/>
  <c r="AE228" i="12"/>
  <c r="AF228" i="12"/>
  <c r="AG228" i="12"/>
  <c r="AH228" i="12"/>
  <c r="AI228" i="12"/>
  <c r="AJ228" i="12"/>
  <c r="AK228" i="12"/>
  <c r="AL228" i="12" s="1"/>
  <c r="AM228" i="12"/>
  <c r="AN228" i="12"/>
  <c r="AO228" i="12"/>
  <c r="AP228" i="12"/>
  <c r="AR228" i="12"/>
  <c r="AS228" i="12"/>
  <c r="AU228" i="12"/>
  <c r="AV228" i="12"/>
  <c r="AW228" i="12"/>
  <c r="AX228" i="12" s="1"/>
  <c r="AY228" i="12"/>
  <c r="AZ228" i="12"/>
  <c r="BA228" i="12"/>
  <c r="BB228" i="12"/>
  <c r="BD228" i="12"/>
  <c r="BE228" i="12"/>
  <c r="E229" i="12"/>
  <c r="F229" i="12"/>
  <c r="G229" i="12"/>
  <c r="H229" i="12" s="1"/>
  <c r="I229" i="12"/>
  <c r="J229" i="12"/>
  <c r="K229" i="12"/>
  <c r="L229" i="12"/>
  <c r="N229" i="12"/>
  <c r="O229" i="12"/>
  <c r="Q229" i="12"/>
  <c r="R229" i="12"/>
  <c r="S229" i="12"/>
  <c r="T229" i="12" s="1"/>
  <c r="U229" i="12"/>
  <c r="V229" i="12"/>
  <c r="W229" i="12"/>
  <c r="X229" i="12"/>
  <c r="Z229" i="12"/>
  <c r="AA229" i="12"/>
  <c r="AC229" i="12"/>
  <c r="AD229" i="12"/>
  <c r="AE229" i="12"/>
  <c r="AF229" i="12"/>
  <c r="AG229" i="12"/>
  <c r="AH229" i="12"/>
  <c r="AI229" i="12"/>
  <c r="AJ229" i="12"/>
  <c r="AK229" i="12"/>
  <c r="AL229" i="12" s="1"/>
  <c r="AM229" i="12"/>
  <c r="AN229" i="12"/>
  <c r="AO229" i="12"/>
  <c r="AP229" i="12"/>
  <c r="AR229" i="12"/>
  <c r="AS229" i="12"/>
  <c r="AU229" i="12"/>
  <c r="AV229" i="12"/>
  <c r="AW229" i="12"/>
  <c r="AX229" i="12" s="1"/>
  <c r="AY229" i="12"/>
  <c r="AZ229" i="12"/>
  <c r="BA229" i="12"/>
  <c r="BB229" i="12"/>
  <c r="BD229" i="12"/>
  <c r="BE229" i="12"/>
  <c r="E230" i="12"/>
  <c r="F230" i="12"/>
  <c r="G230" i="12"/>
  <c r="H230" i="12" s="1"/>
  <c r="I230" i="12"/>
  <c r="J230" i="12"/>
  <c r="K230" i="12"/>
  <c r="L230" i="12"/>
  <c r="N230" i="12"/>
  <c r="O230" i="12"/>
  <c r="Q230" i="12"/>
  <c r="R230" i="12"/>
  <c r="S230" i="12"/>
  <c r="T230" i="12" s="1"/>
  <c r="U230" i="12"/>
  <c r="V230" i="12"/>
  <c r="W230" i="12"/>
  <c r="X230" i="12"/>
  <c r="Z230" i="12"/>
  <c r="AA230" i="12"/>
  <c r="AC230" i="12"/>
  <c r="AD230" i="12"/>
  <c r="AE230" i="12"/>
  <c r="AF230" i="12"/>
  <c r="AG230" i="12"/>
  <c r="AH230" i="12"/>
  <c r="AI230" i="12"/>
  <c r="AJ230" i="12"/>
  <c r="AK230" i="12"/>
  <c r="AL230" i="12" s="1"/>
  <c r="AM230" i="12"/>
  <c r="AN230" i="12"/>
  <c r="AO230" i="12"/>
  <c r="AP230" i="12"/>
  <c r="AR230" i="12"/>
  <c r="AS230" i="12"/>
  <c r="AU230" i="12"/>
  <c r="AV230" i="12"/>
  <c r="AW230" i="12"/>
  <c r="AX230" i="12" s="1"/>
  <c r="AY230" i="12"/>
  <c r="AZ230" i="12"/>
  <c r="BA230" i="12"/>
  <c r="BB230" i="12"/>
  <c r="BD230" i="12"/>
  <c r="BE230" i="12"/>
  <c r="E231" i="12"/>
  <c r="F231" i="12"/>
  <c r="G231" i="12"/>
  <c r="H231" i="12" s="1"/>
  <c r="I231" i="12"/>
  <c r="J231" i="12"/>
  <c r="K231" i="12"/>
  <c r="L231" i="12"/>
  <c r="N231" i="12"/>
  <c r="O231" i="12"/>
  <c r="Q231" i="12"/>
  <c r="R231" i="12"/>
  <c r="S231" i="12"/>
  <c r="T231" i="12" s="1"/>
  <c r="U231" i="12"/>
  <c r="V231" i="12"/>
  <c r="W231" i="12"/>
  <c r="X231" i="12"/>
  <c r="Z231" i="12"/>
  <c r="AA231" i="12"/>
  <c r="AC231" i="12"/>
  <c r="AD231" i="12"/>
  <c r="AE231" i="12"/>
  <c r="AF231" i="12"/>
  <c r="AG231" i="12"/>
  <c r="AH231" i="12"/>
  <c r="AI231" i="12"/>
  <c r="AJ231" i="12"/>
  <c r="AK231" i="12"/>
  <c r="AL231" i="12" s="1"/>
  <c r="AM231" i="12"/>
  <c r="AN231" i="12"/>
  <c r="AO231" i="12"/>
  <c r="AP231" i="12"/>
  <c r="AR231" i="12"/>
  <c r="AS231" i="12"/>
  <c r="AU231" i="12"/>
  <c r="AV231" i="12"/>
  <c r="AW231" i="12"/>
  <c r="AX231" i="12" s="1"/>
  <c r="AY231" i="12"/>
  <c r="AZ231" i="12"/>
  <c r="BA231" i="12"/>
  <c r="BB231" i="12"/>
  <c r="BD231" i="12"/>
  <c r="BE231" i="12"/>
  <c r="E232" i="12"/>
  <c r="F232" i="12"/>
  <c r="G232" i="12"/>
  <c r="H232" i="12" s="1"/>
  <c r="I232" i="12"/>
  <c r="J232" i="12"/>
  <c r="K232" i="12"/>
  <c r="L232" i="12"/>
  <c r="N232" i="12"/>
  <c r="O232" i="12"/>
  <c r="Q232" i="12"/>
  <c r="R232" i="12"/>
  <c r="S232" i="12"/>
  <c r="T232" i="12" s="1"/>
  <c r="U232" i="12"/>
  <c r="V232" i="12"/>
  <c r="W232" i="12"/>
  <c r="X232" i="12"/>
  <c r="Z232" i="12"/>
  <c r="AA232" i="12"/>
  <c r="AC232" i="12"/>
  <c r="AD232" i="12"/>
  <c r="AE232" i="12"/>
  <c r="AF232" i="12"/>
  <c r="AG232" i="12"/>
  <c r="AH232" i="12"/>
  <c r="AI232" i="12"/>
  <c r="AJ232" i="12"/>
  <c r="AK232" i="12"/>
  <c r="AL232" i="12" s="1"/>
  <c r="AM232" i="12"/>
  <c r="AN232" i="12"/>
  <c r="AO232" i="12"/>
  <c r="AP232" i="12"/>
  <c r="AR232" i="12"/>
  <c r="AS232" i="12"/>
  <c r="AU232" i="12"/>
  <c r="AV232" i="12"/>
  <c r="AW232" i="12"/>
  <c r="AX232" i="12" s="1"/>
  <c r="AY232" i="12"/>
  <c r="AZ232" i="12"/>
  <c r="BA232" i="12"/>
  <c r="BB232" i="12"/>
  <c r="BD232" i="12"/>
  <c r="BE232" i="12"/>
  <c r="E233" i="12"/>
  <c r="F233" i="12"/>
  <c r="G233" i="12"/>
  <c r="H233" i="12" s="1"/>
  <c r="I233" i="12"/>
  <c r="J233" i="12"/>
  <c r="K233" i="12"/>
  <c r="L233" i="12"/>
  <c r="N233" i="12"/>
  <c r="O233" i="12"/>
  <c r="Q233" i="12"/>
  <c r="R233" i="12"/>
  <c r="S233" i="12"/>
  <c r="T233" i="12" s="1"/>
  <c r="U233" i="12"/>
  <c r="V233" i="12"/>
  <c r="W233" i="12"/>
  <c r="X233" i="12"/>
  <c r="Z233" i="12"/>
  <c r="AA233" i="12"/>
  <c r="AC233" i="12"/>
  <c r="AD233" i="12"/>
  <c r="AE233" i="12"/>
  <c r="AF233" i="12"/>
  <c r="AG233" i="12"/>
  <c r="AH233" i="12"/>
  <c r="AI233" i="12"/>
  <c r="AJ233" i="12"/>
  <c r="AK233" i="12"/>
  <c r="AL233" i="12" s="1"/>
  <c r="AM233" i="12"/>
  <c r="AN233" i="12"/>
  <c r="AO233" i="12"/>
  <c r="AP233" i="12"/>
  <c r="AR233" i="12"/>
  <c r="AS233" i="12"/>
  <c r="AU233" i="12"/>
  <c r="AV233" i="12"/>
  <c r="AW233" i="12"/>
  <c r="AX233" i="12" s="1"/>
  <c r="AY233" i="12"/>
  <c r="AZ233" i="12"/>
  <c r="BA233" i="12"/>
  <c r="BB233" i="12"/>
  <c r="BD233" i="12"/>
  <c r="BE233" i="12"/>
  <c r="E234" i="12"/>
  <c r="F234" i="12"/>
  <c r="G234" i="12"/>
  <c r="H234" i="12" s="1"/>
  <c r="I234" i="12"/>
  <c r="J234" i="12"/>
  <c r="K234" i="12"/>
  <c r="L234" i="12"/>
  <c r="N234" i="12"/>
  <c r="O234" i="12"/>
  <c r="Q234" i="12"/>
  <c r="R234" i="12"/>
  <c r="S234" i="12"/>
  <c r="T234" i="12" s="1"/>
  <c r="U234" i="12"/>
  <c r="V234" i="12"/>
  <c r="W234" i="12"/>
  <c r="X234" i="12"/>
  <c r="Z234" i="12"/>
  <c r="AA234" i="12"/>
  <c r="AC234" i="12"/>
  <c r="AD234" i="12"/>
  <c r="AE234" i="12"/>
  <c r="AF234" i="12"/>
  <c r="AG234" i="12"/>
  <c r="AH234" i="12"/>
  <c r="AI234" i="12"/>
  <c r="AJ234" i="12"/>
  <c r="AK234" i="12"/>
  <c r="AL234" i="12" s="1"/>
  <c r="AM234" i="12"/>
  <c r="AN234" i="12"/>
  <c r="AO234" i="12"/>
  <c r="AP234" i="12"/>
  <c r="AR234" i="12"/>
  <c r="AS234" i="12"/>
  <c r="AU234" i="12"/>
  <c r="AV234" i="12"/>
  <c r="AW234" i="12"/>
  <c r="AX234" i="12" s="1"/>
  <c r="AY234" i="12"/>
  <c r="AZ234" i="12"/>
  <c r="BA234" i="12"/>
  <c r="BB234" i="12"/>
  <c r="BD234" i="12"/>
  <c r="BE234" i="12"/>
  <c r="E235" i="12"/>
  <c r="F235" i="12"/>
  <c r="G235" i="12"/>
  <c r="H235" i="12" s="1"/>
  <c r="I235" i="12"/>
  <c r="J235" i="12"/>
  <c r="K235" i="12"/>
  <c r="L235" i="12"/>
  <c r="N235" i="12"/>
  <c r="O235" i="12"/>
  <c r="Q235" i="12"/>
  <c r="R235" i="12"/>
  <c r="S235" i="12"/>
  <c r="T235" i="12" s="1"/>
  <c r="U235" i="12"/>
  <c r="V235" i="12"/>
  <c r="W235" i="12"/>
  <c r="X235" i="12"/>
  <c r="Z235" i="12"/>
  <c r="AA235" i="12"/>
  <c r="AC235" i="12"/>
  <c r="AD235" i="12"/>
  <c r="AE235" i="12"/>
  <c r="AF235" i="12"/>
  <c r="AG235" i="12"/>
  <c r="AH235" i="12"/>
  <c r="AI235" i="12"/>
  <c r="AJ235" i="12"/>
  <c r="AK235" i="12"/>
  <c r="AL235" i="12" s="1"/>
  <c r="AM235" i="12"/>
  <c r="AN235" i="12"/>
  <c r="AO235" i="12"/>
  <c r="AP235" i="12"/>
  <c r="AR235" i="12"/>
  <c r="AS235" i="12"/>
  <c r="AU235" i="12"/>
  <c r="AV235" i="12"/>
  <c r="AW235" i="12"/>
  <c r="AX235" i="12" s="1"/>
  <c r="AY235" i="12"/>
  <c r="AZ235" i="12"/>
  <c r="BA235" i="12"/>
  <c r="BB235" i="12"/>
  <c r="BD235" i="12"/>
  <c r="BE235" i="12"/>
  <c r="E236" i="12"/>
  <c r="F236" i="12"/>
  <c r="G236" i="12"/>
  <c r="H236" i="12" s="1"/>
  <c r="I236" i="12"/>
  <c r="J236" i="12"/>
  <c r="K236" i="12"/>
  <c r="L236" i="12"/>
  <c r="N236" i="12"/>
  <c r="O236" i="12"/>
  <c r="Q236" i="12"/>
  <c r="R236" i="12"/>
  <c r="S236" i="12"/>
  <c r="T236" i="12" s="1"/>
  <c r="U236" i="12"/>
  <c r="V236" i="12"/>
  <c r="W236" i="12"/>
  <c r="X236" i="12"/>
  <c r="Z236" i="12"/>
  <c r="AA236" i="12"/>
  <c r="AC236" i="12"/>
  <c r="AD236" i="12"/>
  <c r="AE236" i="12"/>
  <c r="AF236" i="12"/>
  <c r="AG236" i="12"/>
  <c r="AH236" i="12"/>
  <c r="AI236" i="12"/>
  <c r="AJ236" i="12"/>
  <c r="AK236" i="12"/>
  <c r="AL236" i="12" s="1"/>
  <c r="AM236" i="12"/>
  <c r="AN236" i="12"/>
  <c r="AO236" i="12"/>
  <c r="AP236" i="12"/>
  <c r="AR236" i="12"/>
  <c r="AS236" i="12"/>
  <c r="AU236" i="12"/>
  <c r="AV236" i="12"/>
  <c r="AW236" i="12"/>
  <c r="AX236" i="12" s="1"/>
  <c r="AY236" i="12"/>
  <c r="AZ236" i="12"/>
  <c r="BA236" i="12"/>
  <c r="BB236" i="12"/>
  <c r="BD236" i="12"/>
  <c r="BE236" i="12"/>
  <c r="E237" i="12"/>
  <c r="F237" i="12"/>
  <c r="G237" i="12"/>
  <c r="H237" i="12" s="1"/>
  <c r="I237" i="12"/>
  <c r="J237" i="12"/>
  <c r="K237" i="12"/>
  <c r="L237" i="12"/>
  <c r="N237" i="12"/>
  <c r="O237" i="12"/>
  <c r="Q237" i="12"/>
  <c r="R237" i="12"/>
  <c r="S237" i="12"/>
  <c r="T237" i="12" s="1"/>
  <c r="U237" i="12"/>
  <c r="V237" i="12"/>
  <c r="W237" i="12"/>
  <c r="X237" i="12"/>
  <c r="Z237" i="12"/>
  <c r="AA237" i="12"/>
  <c r="AC237" i="12"/>
  <c r="AD237" i="12"/>
  <c r="AE237" i="12"/>
  <c r="AF237" i="12"/>
  <c r="AG237" i="12"/>
  <c r="AH237" i="12"/>
  <c r="AI237" i="12"/>
  <c r="AJ237" i="12"/>
  <c r="AK237" i="12"/>
  <c r="AL237" i="12" s="1"/>
  <c r="AM237" i="12"/>
  <c r="AN237" i="12"/>
  <c r="AO237" i="12"/>
  <c r="AP237" i="12"/>
  <c r="AR237" i="12"/>
  <c r="AS237" i="12"/>
  <c r="AU237" i="12"/>
  <c r="AV237" i="12"/>
  <c r="AW237" i="12"/>
  <c r="AX237" i="12" s="1"/>
  <c r="AY237" i="12"/>
  <c r="AZ237" i="12"/>
  <c r="BA237" i="12"/>
  <c r="BB237" i="12"/>
  <c r="BD237" i="12"/>
  <c r="BE237" i="12"/>
  <c r="E238" i="12"/>
  <c r="F238" i="12"/>
  <c r="G238" i="12"/>
  <c r="H238" i="12" s="1"/>
  <c r="I238" i="12"/>
  <c r="J238" i="12"/>
  <c r="K238" i="12"/>
  <c r="L238" i="12"/>
  <c r="N238" i="12"/>
  <c r="O238" i="12"/>
  <c r="Q238" i="12"/>
  <c r="R238" i="12"/>
  <c r="S238" i="12"/>
  <c r="T238" i="12" s="1"/>
  <c r="U238" i="12"/>
  <c r="V238" i="12"/>
  <c r="W238" i="12"/>
  <c r="X238" i="12"/>
  <c r="Z238" i="12"/>
  <c r="AA238" i="12"/>
  <c r="AC238" i="12"/>
  <c r="AD238" i="12"/>
  <c r="AE238" i="12"/>
  <c r="AF238" i="12"/>
  <c r="AG238" i="12"/>
  <c r="AH238" i="12"/>
  <c r="AI238" i="12"/>
  <c r="AJ238" i="12"/>
  <c r="AK238" i="12"/>
  <c r="AL238" i="12" s="1"/>
  <c r="AM238" i="12"/>
  <c r="AN238" i="12"/>
  <c r="AO238" i="12"/>
  <c r="AP238" i="12"/>
  <c r="AR238" i="12"/>
  <c r="AS238" i="12"/>
  <c r="AU238" i="12"/>
  <c r="AV238" i="12"/>
  <c r="AW238" i="12"/>
  <c r="AX238" i="12" s="1"/>
  <c r="AY238" i="12"/>
  <c r="AZ238" i="12"/>
  <c r="BA238" i="12"/>
  <c r="BB238" i="12"/>
  <c r="BD238" i="12"/>
  <c r="BE238" i="12"/>
  <c r="E239" i="12"/>
  <c r="F239" i="12"/>
  <c r="G239" i="12"/>
  <c r="H239" i="12" s="1"/>
  <c r="I239" i="12"/>
  <c r="J239" i="12"/>
  <c r="K239" i="12"/>
  <c r="L239" i="12"/>
  <c r="N239" i="12"/>
  <c r="O239" i="12"/>
  <c r="Q239" i="12"/>
  <c r="R239" i="12"/>
  <c r="S239" i="12"/>
  <c r="T239" i="12" s="1"/>
  <c r="U239" i="12"/>
  <c r="V239" i="12"/>
  <c r="W239" i="12"/>
  <c r="X239" i="12"/>
  <c r="Z239" i="12"/>
  <c r="AA239" i="12"/>
  <c r="AC239" i="12"/>
  <c r="AD239" i="12"/>
  <c r="AE239" i="12"/>
  <c r="AF239" i="12"/>
  <c r="AG239" i="12"/>
  <c r="AH239" i="12"/>
  <c r="AI239" i="12"/>
  <c r="AJ239" i="12"/>
  <c r="AK239" i="12"/>
  <c r="AL239" i="12" s="1"/>
  <c r="AM239" i="12"/>
  <c r="AN239" i="12"/>
  <c r="AO239" i="12"/>
  <c r="AP239" i="12"/>
  <c r="AR239" i="12"/>
  <c r="AS239" i="12"/>
  <c r="AU239" i="12"/>
  <c r="AV239" i="12"/>
  <c r="AW239" i="12"/>
  <c r="AX239" i="12" s="1"/>
  <c r="AY239" i="12"/>
  <c r="AZ239" i="12"/>
  <c r="BA239" i="12"/>
  <c r="BB239" i="12"/>
  <c r="BD239" i="12"/>
  <c r="BE239" i="12"/>
  <c r="E240" i="12"/>
  <c r="F240" i="12"/>
  <c r="G240" i="12"/>
  <c r="H240" i="12" s="1"/>
  <c r="I240" i="12"/>
  <c r="J240" i="12"/>
  <c r="K240" i="12"/>
  <c r="L240" i="12"/>
  <c r="N240" i="12"/>
  <c r="O240" i="12"/>
  <c r="Q240" i="12"/>
  <c r="R240" i="12"/>
  <c r="S240" i="12"/>
  <c r="T240" i="12" s="1"/>
  <c r="U240" i="12"/>
  <c r="V240" i="12"/>
  <c r="W240" i="12"/>
  <c r="X240" i="12"/>
  <c r="Z240" i="12"/>
  <c r="AA240" i="12"/>
  <c r="AC240" i="12"/>
  <c r="AD240" i="12"/>
  <c r="AE240" i="12"/>
  <c r="AF240" i="12"/>
  <c r="AG240" i="12"/>
  <c r="AH240" i="12"/>
  <c r="AI240" i="12"/>
  <c r="AJ240" i="12"/>
  <c r="AK240" i="12"/>
  <c r="AL240" i="12" s="1"/>
  <c r="AM240" i="12"/>
  <c r="AN240" i="12"/>
  <c r="AO240" i="12"/>
  <c r="AP240" i="12"/>
  <c r="AR240" i="12"/>
  <c r="AS240" i="12"/>
  <c r="AU240" i="12"/>
  <c r="AV240" i="12"/>
  <c r="AW240" i="12"/>
  <c r="AX240" i="12" s="1"/>
  <c r="AY240" i="12"/>
  <c r="AZ240" i="12"/>
  <c r="BA240" i="12"/>
  <c r="BB240" i="12"/>
  <c r="BD240" i="12"/>
  <c r="BE240" i="12"/>
  <c r="E241" i="12"/>
  <c r="F241" i="12"/>
  <c r="G241" i="12"/>
  <c r="H241" i="12" s="1"/>
  <c r="I241" i="12"/>
  <c r="J241" i="12"/>
  <c r="K241" i="12"/>
  <c r="L241" i="12"/>
  <c r="N241" i="12"/>
  <c r="O241" i="12"/>
  <c r="Q241" i="12"/>
  <c r="R241" i="12"/>
  <c r="S241" i="12"/>
  <c r="T241" i="12" s="1"/>
  <c r="U241" i="12"/>
  <c r="V241" i="12"/>
  <c r="W241" i="12"/>
  <c r="X241" i="12"/>
  <c r="Z241" i="12"/>
  <c r="AA241" i="12"/>
  <c r="AC241" i="12"/>
  <c r="AD241" i="12"/>
  <c r="AE241" i="12"/>
  <c r="AF241" i="12"/>
  <c r="AG241" i="12"/>
  <c r="AH241" i="12"/>
  <c r="AI241" i="12"/>
  <c r="AJ241" i="12"/>
  <c r="AK241" i="12"/>
  <c r="AL241" i="12" s="1"/>
  <c r="AM241" i="12"/>
  <c r="AN241" i="12"/>
  <c r="AO241" i="12"/>
  <c r="AP241" i="12"/>
  <c r="AR241" i="12"/>
  <c r="AS241" i="12"/>
  <c r="AU241" i="12"/>
  <c r="AV241" i="12"/>
  <c r="AW241" i="12"/>
  <c r="AX241" i="12" s="1"/>
  <c r="AY241" i="12"/>
  <c r="AZ241" i="12"/>
  <c r="BA241" i="12"/>
  <c r="BB241" i="12"/>
  <c r="BD241" i="12"/>
  <c r="BE241" i="12"/>
  <c r="E242" i="12"/>
  <c r="F242" i="12"/>
  <c r="G242" i="12"/>
  <c r="H242" i="12" s="1"/>
  <c r="I242" i="12"/>
  <c r="J242" i="12"/>
  <c r="K242" i="12"/>
  <c r="L242" i="12"/>
  <c r="N242" i="12"/>
  <c r="O242" i="12"/>
  <c r="Q242" i="12"/>
  <c r="R242" i="12"/>
  <c r="S242" i="12"/>
  <c r="T242" i="12" s="1"/>
  <c r="U242" i="12"/>
  <c r="V242" i="12"/>
  <c r="W242" i="12"/>
  <c r="X242" i="12"/>
  <c r="Z242" i="12"/>
  <c r="AA242" i="12"/>
  <c r="AC242" i="12"/>
  <c r="AD242" i="12"/>
  <c r="AE242" i="12"/>
  <c r="AF242" i="12"/>
  <c r="AG242" i="12"/>
  <c r="AH242" i="12"/>
  <c r="AI242" i="12"/>
  <c r="AJ242" i="12"/>
  <c r="AK242" i="12"/>
  <c r="AL242" i="12" s="1"/>
  <c r="AM242" i="12"/>
  <c r="AN242" i="12"/>
  <c r="AO242" i="12"/>
  <c r="AP242" i="12"/>
  <c r="AR242" i="12"/>
  <c r="AS242" i="12"/>
  <c r="AU242" i="12"/>
  <c r="AV242" i="12"/>
  <c r="AW242" i="12"/>
  <c r="AX242" i="12" s="1"/>
  <c r="AY242" i="12"/>
  <c r="AZ242" i="12"/>
  <c r="BA242" i="12"/>
  <c r="BB242" i="12"/>
  <c r="BD242" i="12"/>
  <c r="BE242" i="12"/>
  <c r="E243" i="12"/>
  <c r="F243" i="12"/>
  <c r="G243" i="12"/>
  <c r="H243" i="12" s="1"/>
  <c r="I243" i="12"/>
  <c r="J243" i="12"/>
  <c r="K243" i="12"/>
  <c r="L243" i="12"/>
  <c r="N243" i="12"/>
  <c r="O243" i="12"/>
  <c r="Q243" i="12"/>
  <c r="R243" i="12"/>
  <c r="S243" i="12"/>
  <c r="T243" i="12" s="1"/>
  <c r="U243" i="12"/>
  <c r="V243" i="12"/>
  <c r="W243" i="12"/>
  <c r="X243" i="12"/>
  <c r="Z243" i="12"/>
  <c r="AA243" i="12"/>
  <c r="AC243" i="12"/>
  <c r="AD243" i="12"/>
  <c r="AE243" i="12"/>
  <c r="AF243" i="12"/>
  <c r="AG243" i="12"/>
  <c r="AH243" i="12"/>
  <c r="AI243" i="12"/>
  <c r="AJ243" i="12"/>
  <c r="AK243" i="12"/>
  <c r="AL243" i="12" s="1"/>
  <c r="AM243" i="12"/>
  <c r="AN243" i="12"/>
  <c r="AO243" i="12"/>
  <c r="AP243" i="12"/>
  <c r="AR243" i="12"/>
  <c r="AS243" i="12"/>
  <c r="AU243" i="12"/>
  <c r="AV243" i="12"/>
  <c r="AW243" i="12"/>
  <c r="AX243" i="12" s="1"/>
  <c r="AY243" i="12"/>
  <c r="AZ243" i="12"/>
  <c r="BA243" i="12"/>
  <c r="BB243" i="12"/>
  <c r="BD243" i="12"/>
  <c r="BE243" i="12"/>
  <c r="E244" i="12"/>
  <c r="F244" i="12"/>
  <c r="G244" i="12"/>
  <c r="H244" i="12" s="1"/>
  <c r="I244" i="12"/>
  <c r="J244" i="12"/>
  <c r="K244" i="12"/>
  <c r="L244" i="12"/>
  <c r="N244" i="12"/>
  <c r="O244" i="12"/>
  <c r="Q244" i="12"/>
  <c r="R244" i="12"/>
  <c r="S244" i="12"/>
  <c r="T244" i="12" s="1"/>
  <c r="U244" i="12"/>
  <c r="V244" i="12"/>
  <c r="W244" i="12"/>
  <c r="X244" i="12"/>
  <c r="Z244" i="12"/>
  <c r="AA244" i="12"/>
  <c r="AC244" i="12"/>
  <c r="AD244" i="12"/>
  <c r="AE244" i="12"/>
  <c r="AF244" i="12"/>
  <c r="AG244" i="12"/>
  <c r="AH244" i="12"/>
  <c r="AI244" i="12"/>
  <c r="AJ244" i="12"/>
  <c r="AK244" i="12"/>
  <c r="AL244" i="12" s="1"/>
  <c r="AM244" i="12"/>
  <c r="AN244" i="12"/>
  <c r="AO244" i="12"/>
  <c r="AP244" i="12"/>
  <c r="AR244" i="12"/>
  <c r="AS244" i="12"/>
  <c r="AU244" i="12"/>
  <c r="AV244" i="12"/>
  <c r="AW244" i="12"/>
  <c r="AX244" i="12" s="1"/>
  <c r="AY244" i="12"/>
  <c r="AZ244" i="12"/>
  <c r="BA244" i="12"/>
  <c r="BB244" i="12"/>
  <c r="BD244" i="12"/>
  <c r="BE244" i="12"/>
  <c r="E245" i="12"/>
  <c r="F245" i="12"/>
  <c r="G245" i="12"/>
  <c r="H245" i="12" s="1"/>
  <c r="I245" i="12"/>
  <c r="J245" i="12"/>
  <c r="K245" i="12"/>
  <c r="L245" i="12"/>
  <c r="N245" i="12"/>
  <c r="O245" i="12"/>
  <c r="Q245" i="12"/>
  <c r="R245" i="12"/>
  <c r="S245" i="12"/>
  <c r="T245" i="12" s="1"/>
  <c r="U245" i="12"/>
  <c r="V245" i="12"/>
  <c r="W245" i="12"/>
  <c r="X245" i="12"/>
  <c r="Z245" i="12"/>
  <c r="AA245" i="12"/>
  <c r="AC245" i="12"/>
  <c r="AD245" i="12"/>
  <c r="AE245" i="12"/>
  <c r="AF245" i="12"/>
  <c r="AG245" i="12"/>
  <c r="AH245" i="12"/>
  <c r="AI245" i="12"/>
  <c r="AJ245" i="12"/>
  <c r="AK245" i="12"/>
  <c r="AL245" i="12" s="1"/>
  <c r="AM245" i="12"/>
  <c r="AN245" i="12"/>
  <c r="AO245" i="12"/>
  <c r="AP245" i="12"/>
  <c r="AR245" i="12"/>
  <c r="AS245" i="12"/>
  <c r="AU245" i="12"/>
  <c r="AV245" i="12"/>
  <c r="AW245" i="12"/>
  <c r="AX245" i="12" s="1"/>
  <c r="AY245" i="12"/>
  <c r="AZ245" i="12"/>
  <c r="BA245" i="12"/>
  <c r="BB245" i="12"/>
  <c r="BD245" i="12"/>
  <c r="BE245" i="12"/>
  <c r="E246" i="12"/>
  <c r="F246" i="12"/>
  <c r="G246" i="12"/>
  <c r="H246" i="12" s="1"/>
  <c r="I246" i="12"/>
  <c r="J246" i="12"/>
  <c r="K246" i="12"/>
  <c r="L246" i="12"/>
  <c r="N246" i="12"/>
  <c r="O246" i="12"/>
  <c r="Q246" i="12"/>
  <c r="R246" i="12"/>
  <c r="S246" i="12"/>
  <c r="T246" i="12" s="1"/>
  <c r="U246" i="12"/>
  <c r="V246" i="12"/>
  <c r="W246" i="12"/>
  <c r="X246" i="12"/>
  <c r="Z246" i="12"/>
  <c r="AA246" i="12"/>
  <c r="AC246" i="12"/>
  <c r="AD246" i="12"/>
  <c r="AE246" i="12"/>
  <c r="AF246" i="12"/>
  <c r="AG246" i="12"/>
  <c r="AH246" i="12"/>
  <c r="AI246" i="12"/>
  <c r="AJ246" i="12"/>
  <c r="AK246" i="12"/>
  <c r="AL246" i="12" s="1"/>
  <c r="AM246" i="12"/>
  <c r="AN246" i="12"/>
  <c r="AO246" i="12"/>
  <c r="AP246" i="12"/>
  <c r="AR246" i="12"/>
  <c r="AS246" i="12"/>
  <c r="AU246" i="12"/>
  <c r="AV246" i="12"/>
  <c r="AW246" i="12"/>
  <c r="AX246" i="12" s="1"/>
  <c r="AY246" i="12"/>
  <c r="AZ246" i="12"/>
  <c r="BA246" i="12"/>
  <c r="BB246" i="12"/>
  <c r="BD246" i="12"/>
  <c r="BE246" i="12"/>
  <c r="E247" i="12"/>
  <c r="F247" i="12"/>
  <c r="G247" i="12"/>
  <c r="H247" i="12" s="1"/>
  <c r="I247" i="12"/>
  <c r="J247" i="12"/>
  <c r="K247" i="12"/>
  <c r="L247" i="12"/>
  <c r="N247" i="12"/>
  <c r="O247" i="12"/>
  <c r="Q247" i="12"/>
  <c r="R247" i="12"/>
  <c r="S247" i="12"/>
  <c r="T247" i="12" s="1"/>
  <c r="U247" i="12"/>
  <c r="V247" i="12"/>
  <c r="W247" i="12"/>
  <c r="X247" i="12"/>
  <c r="Z247" i="12"/>
  <c r="AA247" i="12"/>
  <c r="AC247" i="12"/>
  <c r="AD247" i="12"/>
  <c r="AE247" i="12"/>
  <c r="AF247" i="12"/>
  <c r="AG247" i="12"/>
  <c r="AH247" i="12"/>
  <c r="AI247" i="12"/>
  <c r="AJ247" i="12"/>
  <c r="AK247" i="12"/>
  <c r="AL247" i="12" s="1"/>
  <c r="AM247" i="12"/>
  <c r="AN247" i="12"/>
  <c r="AO247" i="12"/>
  <c r="AP247" i="12"/>
  <c r="AR247" i="12"/>
  <c r="AS247" i="12"/>
  <c r="AU247" i="12"/>
  <c r="AV247" i="12"/>
  <c r="AW247" i="12"/>
  <c r="AX247" i="12" s="1"/>
  <c r="AY247" i="12"/>
  <c r="AZ247" i="12"/>
  <c r="BA247" i="12"/>
  <c r="BB247" i="12"/>
  <c r="BD247" i="12"/>
  <c r="BE247" i="12"/>
  <c r="E248" i="12"/>
  <c r="F248" i="12"/>
  <c r="G248" i="12"/>
  <c r="H248" i="12" s="1"/>
  <c r="I248" i="12"/>
  <c r="J248" i="12"/>
  <c r="K248" i="12"/>
  <c r="L248" i="12"/>
  <c r="N248" i="12"/>
  <c r="O248" i="12"/>
  <c r="Q248" i="12"/>
  <c r="R248" i="12"/>
  <c r="S248" i="12"/>
  <c r="T248" i="12" s="1"/>
  <c r="U248" i="12"/>
  <c r="V248" i="12"/>
  <c r="W248" i="12"/>
  <c r="X248" i="12"/>
  <c r="Z248" i="12"/>
  <c r="AA248" i="12"/>
  <c r="AC248" i="12"/>
  <c r="AD248" i="12"/>
  <c r="AE248" i="12"/>
  <c r="AF248" i="12"/>
  <c r="AG248" i="12"/>
  <c r="AH248" i="12"/>
  <c r="AI248" i="12"/>
  <c r="AJ248" i="12"/>
  <c r="AK248" i="12"/>
  <c r="AL248" i="12" s="1"/>
  <c r="AM248" i="12"/>
  <c r="AN248" i="12"/>
  <c r="AO248" i="12"/>
  <c r="AP248" i="12"/>
  <c r="AR248" i="12"/>
  <c r="AS248" i="12"/>
  <c r="AU248" i="12"/>
  <c r="AV248" i="12"/>
  <c r="AW248" i="12"/>
  <c r="AX248" i="12" s="1"/>
  <c r="AY248" i="12"/>
  <c r="AZ248" i="12"/>
  <c r="BA248" i="12"/>
  <c r="BB248" i="12"/>
  <c r="BD248" i="12"/>
  <c r="BE248" i="12"/>
  <c r="E249" i="12"/>
  <c r="F249" i="12"/>
  <c r="G249" i="12"/>
  <c r="H249" i="12" s="1"/>
  <c r="I249" i="12"/>
  <c r="J249" i="12"/>
  <c r="K249" i="12"/>
  <c r="L249" i="12"/>
  <c r="N249" i="12"/>
  <c r="O249" i="12"/>
  <c r="Q249" i="12"/>
  <c r="R249" i="12"/>
  <c r="S249" i="12"/>
  <c r="T249" i="12" s="1"/>
  <c r="U249" i="12"/>
  <c r="V249" i="12"/>
  <c r="W249" i="12"/>
  <c r="X249" i="12"/>
  <c r="Z249" i="12"/>
  <c r="AA249" i="12"/>
  <c r="AC249" i="12"/>
  <c r="AD249" i="12"/>
  <c r="AE249" i="12"/>
  <c r="AF249" i="12"/>
  <c r="AG249" i="12"/>
  <c r="AH249" i="12"/>
  <c r="AI249" i="12"/>
  <c r="AJ249" i="12"/>
  <c r="AK249" i="12"/>
  <c r="AL249" i="12" s="1"/>
  <c r="AM249" i="12"/>
  <c r="AN249" i="12"/>
  <c r="AO249" i="12"/>
  <c r="AP249" i="12"/>
  <c r="AR249" i="12"/>
  <c r="AS249" i="12"/>
  <c r="AU249" i="12"/>
  <c r="AV249" i="12"/>
  <c r="AW249" i="12"/>
  <c r="AX249" i="12" s="1"/>
  <c r="AY249" i="12"/>
  <c r="AZ249" i="12"/>
  <c r="BA249" i="12"/>
  <c r="BB249" i="12"/>
  <c r="BD249" i="12"/>
  <c r="BE249" i="12"/>
  <c r="E250" i="12"/>
  <c r="F250" i="12"/>
  <c r="G250" i="12"/>
  <c r="H250" i="12" s="1"/>
  <c r="I250" i="12"/>
  <c r="J250" i="12"/>
  <c r="K250" i="12"/>
  <c r="L250" i="12"/>
  <c r="N250" i="12"/>
  <c r="O250" i="12"/>
  <c r="Q250" i="12"/>
  <c r="R250" i="12"/>
  <c r="S250" i="12"/>
  <c r="T250" i="12" s="1"/>
  <c r="U250" i="12"/>
  <c r="V250" i="12"/>
  <c r="W250" i="12"/>
  <c r="X250" i="12"/>
  <c r="Z250" i="12"/>
  <c r="AA250" i="12"/>
  <c r="AC250" i="12"/>
  <c r="AD250" i="12"/>
  <c r="AE250" i="12"/>
  <c r="AF250" i="12"/>
  <c r="AG250" i="12"/>
  <c r="AH250" i="12"/>
  <c r="AI250" i="12"/>
  <c r="AJ250" i="12"/>
  <c r="AK250" i="12"/>
  <c r="AL250" i="12" s="1"/>
  <c r="AM250" i="12"/>
  <c r="AN250" i="12"/>
  <c r="AO250" i="12"/>
  <c r="AP250" i="12"/>
  <c r="AR250" i="12"/>
  <c r="AS250" i="12"/>
  <c r="AU250" i="12"/>
  <c r="AV250" i="12"/>
  <c r="AW250" i="12"/>
  <c r="AX250" i="12" s="1"/>
  <c r="AY250" i="12"/>
  <c r="AZ250" i="12"/>
  <c r="BA250" i="12"/>
  <c r="BB250" i="12"/>
  <c r="BD250" i="12"/>
  <c r="BE250" i="12"/>
  <c r="E251" i="12"/>
  <c r="F251" i="12"/>
  <c r="G251" i="12"/>
  <c r="H251" i="12" s="1"/>
  <c r="I251" i="12"/>
  <c r="J251" i="12"/>
  <c r="K251" i="12"/>
  <c r="L251" i="12"/>
  <c r="N251" i="12"/>
  <c r="O251" i="12"/>
  <c r="Q251" i="12"/>
  <c r="R251" i="12"/>
  <c r="S251" i="12"/>
  <c r="T251" i="12" s="1"/>
  <c r="U251" i="12"/>
  <c r="V251" i="12"/>
  <c r="W251" i="12"/>
  <c r="X251" i="12"/>
  <c r="Z251" i="12"/>
  <c r="AA251" i="12"/>
  <c r="AC251" i="12"/>
  <c r="AD251" i="12"/>
  <c r="AE251" i="12"/>
  <c r="AF251" i="12"/>
  <c r="AG251" i="12"/>
  <c r="AH251" i="12"/>
  <c r="AI251" i="12"/>
  <c r="AJ251" i="12"/>
  <c r="AK251" i="12"/>
  <c r="AL251" i="12" s="1"/>
  <c r="AM251" i="12"/>
  <c r="AN251" i="12"/>
  <c r="AO251" i="12"/>
  <c r="AP251" i="12"/>
  <c r="AR251" i="12"/>
  <c r="AS251" i="12"/>
  <c r="AU251" i="12"/>
  <c r="AV251" i="12"/>
  <c r="AW251" i="12"/>
  <c r="AX251" i="12" s="1"/>
  <c r="AY251" i="12"/>
  <c r="AZ251" i="12"/>
  <c r="BA251" i="12"/>
  <c r="BB251" i="12"/>
  <c r="BD251" i="12"/>
  <c r="BE251" i="12"/>
  <c r="E252" i="12"/>
  <c r="F252" i="12"/>
  <c r="G252" i="12"/>
  <c r="H252" i="12" s="1"/>
  <c r="I252" i="12"/>
  <c r="J252" i="12"/>
  <c r="K252" i="12"/>
  <c r="L252" i="12"/>
  <c r="N252" i="12"/>
  <c r="O252" i="12"/>
  <c r="Q252" i="12"/>
  <c r="R252" i="12"/>
  <c r="S252" i="12"/>
  <c r="T252" i="12" s="1"/>
  <c r="U252" i="12"/>
  <c r="V252" i="12"/>
  <c r="W252" i="12"/>
  <c r="X252" i="12"/>
  <c r="Z252" i="12"/>
  <c r="AA252" i="12"/>
  <c r="AC252" i="12"/>
  <c r="AD252" i="12"/>
  <c r="AE252" i="12"/>
  <c r="AF252" i="12"/>
  <c r="AG252" i="12"/>
  <c r="AH252" i="12"/>
  <c r="AI252" i="12"/>
  <c r="AJ252" i="12"/>
  <c r="AK252" i="12"/>
  <c r="AL252" i="12" s="1"/>
  <c r="AM252" i="12"/>
  <c r="AN252" i="12"/>
  <c r="AO252" i="12"/>
  <c r="AP252" i="12"/>
  <c r="AR252" i="12"/>
  <c r="AS252" i="12"/>
  <c r="AU252" i="12"/>
  <c r="AV252" i="12"/>
  <c r="AW252" i="12"/>
  <c r="AX252" i="12" s="1"/>
  <c r="AY252" i="12"/>
  <c r="AZ252" i="12"/>
  <c r="BA252" i="12"/>
  <c r="BB252" i="12"/>
  <c r="BD252" i="12"/>
  <c r="BE252" i="12"/>
  <c r="E253" i="12"/>
  <c r="F253" i="12"/>
  <c r="G253" i="12"/>
  <c r="H253" i="12" s="1"/>
  <c r="I253" i="12"/>
  <c r="J253" i="12"/>
  <c r="K253" i="12"/>
  <c r="L253" i="12"/>
  <c r="N253" i="12"/>
  <c r="O253" i="12"/>
  <c r="Q253" i="12"/>
  <c r="R253" i="12"/>
  <c r="S253" i="12"/>
  <c r="T253" i="12" s="1"/>
  <c r="U253" i="12"/>
  <c r="V253" i="12"/>
  <c r="W253" i="12"/>
  <c r="X253" i="12"/>
  <c r="Z253" i="12"/>
  <c r="AA253" i="12"/>
  <c r="AC253" i="12"/>
  <c r="AD253" i="12"/>
  <c r="AE253" i="12"/>
  <c r="AF253" i="12"/>
  <c r="AG253" i="12"/>
  <c r="AH253" i="12"/>
  <c r="AI253" i="12"/>
  <c r="AJ253" i="12"/>
  <c r="AK253" i="12"/>
  <c r="AL253" i="12" s="1"/>
  <c r="AM253" i="12"/>
  <c r="AN253" i="12"/>
  <c r="AO253" i="12"/>
  <c r="AP253" i="12"/>
  <c r="AR253" i="12"/>
  <c r="AS253" i="12"/>
  <c r="AU253" i="12"/>
  <c r="AV253" i="12"/>
  <c r="AW253" i="12"/>
  <c r="AX253" i="12" s="1"/>
  <c r="AY253" i="12"/>
  <c r="AZ253" i="12"/>
  <c r="BA253" i="12"/>
  <c r="BB253" i="12"/>
  <c r="BD253" i="12"/>
  <c r="BE253" i="12"/>
  <c r="E254" i="12"/>
  <c r="F254" i="12"/>
  <c r="G254" i="12"/>
  <c r="H254" i="12" s="1"/>
  <c r="I254" i="12"/>
  <c r="J254" i="12"/>
  <c r="K254" i="12"/>
  <c r="L254" i="12"/>
  <c r="N254" i="12"/>
  <c r="O254" i="12"/>
  <c r="Q254" i="12"/>
  <c r="R254" i="12"/>
  <c r="S254" i="12"/>
  <c r="T254" i="12" s="1"/>
  <c r="U254" i="12"/>
  <c r="V254" i="12"/>
  <c r="W254" i="12"/>
  <c r="X254" i="12"/>
  <c r="Z254" i="12"/>
  <c r="AA254" i="12"/>
  <c r="AC254" i="12"/>
  <c r="AD254" i="12"/>
  <c r="AE254" i="12"/>
  <c r="AF254" i="12"/>
  <c r="AG254" i="12"/>
  <c r="AH254" i="12"/>
  <c r="AI254" i="12"/>
  <c r="AJ254" i="12"/>
  <c r="AK254" i="12"/>
  <c r="AL254" i="12" s="1"/>
  <c r="AM254" i="12"/>
  <c r="AN254" i="12"/>
  <c r="AO254" i="12"/>
  <c r="AP254" i="12"/>
  <c r="AR254" i="12"/>
  <c r="AS254" i="12"/>
  <c r="AU254" i="12"/>
  <c r="AV254" i="12"/>
  <c r="AW254" i="12"/>
  <c r="AX254" i="12" s="1"/>
  <c r="AY254" i="12"/>
  <c r="AZ254" i="12"/>
  <c r="BA254" i="12"/>
  <c r="BB254" i="12"/>
  <c r="BD254" i="12"/>
  <c r="BE254" i="12"/>
  <c r="E255" i="12"/>
  <c r="F255" i="12"/>
  <c r="G255" i="12"/>
  <c r="H255" i="12" s="1"/>
  <c r="I255" i="12"/>
  <c r="J255" i="12"/>
  <c r="K255" i="12"/>
  <c r="L255" i="12"/>
  <c r="N255" i="12"/>
  <c r="O255" i="12"/>
  <c r="Q255" i="12"/>
  <c r="R255" i="12"/>
  <c r="S255" i="12"/>
  <c r="T255" i="12" s="1"/>
  <c r="U255" i="12"/>
  <c r="V255" i="12"/>
  <c r="W255" i="12"/>
  <c r="X255" i="12"/>
  <c r="Z255" i="12"/>
  <c r="AA255" i="12"/>
  <c r="AC255" i="12"/>
  <c r="AD255" i="12"/>
  <c r="AE255" i="12"/>
  <c r="AF255" i="12"/>
  <c r="AG255" i="12"/>
  <c r="AH255" i="12"/>
  <c r="AI255" i="12"/>
  <c r="AJ255" i="12"/>
  <c r="AK255" i="12"/>
  <c r="AL255" i="12" s="1"/>
  <c r="AM255" i="12"/>
  <c r="AN255" i="12"/>
  <c r="AO255" i="12"/>
  <c r="AP255" i="12"/>
  <c r="AR255" i="12"/>
  <c r="AS255" i="12"/>
  <c r="AU255" i="12"/>
  <c r="AV255" i="12"/>
  <c r="AW255" i="12"/>
  <c r="AX255" i="12" s="1"/>
  <c r="AY255" i="12"/>
  <c r="AZ255" i="12"/>
  <c r="BA255" i="12"/>
  <c r="BB255" i="12"/>
  <c r="BD255" i="12"/>
  <c r="BE255" i="12"/>
  <c r="E256" i="12"/>
  <c r="F256" i="12"/>
  <c r="G256" i="12"/>
  <c r="H256" i="12" s="1"/>
  <c r="I256" i="12"/>
  <c r="J256" i="12"/>
  <c r="K256" i="12"/>
  <c r="L256" i="12"/>
  <c r="N256" i="12"/>
  <c r="O256" i="12"/>
  <c r="Q256" i="12"/>
  <c r="R256" i="12"/>
  <c r="S256" i="12"/>
  <c r="T256" i="12" s="1"/>
  <c r="U256" i="12"/>
  <c r="V256" i="12"/>
  <c r="W256" i="12"/>
  <c r="X256" i="12"/>
  <c r="Z256" i="12"/>
  <c r="AA256" i="12"/>
  <c r="AC256" i="12"/>
  <c r="AD256" i="12"/>
  <c r="AE256" i="12"/>
  <c r="AF256" i="12"/>
  <c r="AG256" i="12"/>
  <c r="AH256" i="12"/>
  <c r="AI256" i="12"/>
  <c r="AJ256" i="12"/>
  <c r="AK256" i="12"/>
  <c r="AL256" i="12" s="1"/>
  <c r="AM256" i="12"/>
  <c r="AN256" i="12"/>
  <c r="AO256" i="12"/>
  <c r="AP256" i="12"/>
  <c r="AR256" i="12"/>
  <c r="AS256" i="12"/>
  <c r="AU256" i="12"/>
  <c r="AV256" i="12"/>
  <c r="AW256" i="12"/>
  <c r="AX256" i="12" s="1"/>
  <c r="AY256" i="12"/>
  <c r="AZ256" i="12"/>
  <c r="BA256" i="12"/>
  <c r="BB256" i="12"/>
  <c r="BD256" i="12"/>
  <c r="BE256" i="12"/>
  <c r="E257" i="12"/>
  <c r="F257" i="12"/>
  <c r="G257" i="12"/>
  <c r="H257" i="12" s="1"/>
  <c r="I257" i="12"/>
  <c r="J257" i="12"/>
  <c r="K257" i="12"/>
  <c r="L257" i="12"/>
  <c r="N257" i="12"/>
  <c r="O257" i="12"/>
  <c r="Q257" i="12"/>
  <c r="R257" i="12"/>
  <c r="S257" i="12"/>
  <c r="T257" i="12" s="1"/>
  <c r="U257" i="12"/>
  <c r="V257" i="12"/>
  <c r="W257" i="12"/>
  <c r="X257" i="12"/>
  <c r="Z257" i="12"/>
  <c r="AA257" i="12"/>
  <c r="AC257" i="12"/>
  <c r="AD257" i="12"/>
  <c r="AE257" i="12"/>
  <c r="AF257" i="12"/>
  <c r="AG257" i="12"/>
  <c r="AH257" i="12"/>
  <c r="AI257" i="12"/>
  <c r="AJ257" i="12"/>
  <c r="AK257" i="12"/>
  <c r="AL257" i="12" s="1"/>
  <c r="AM257" i="12"/>
  <c r="AN257" i="12"/>
  <c r="AO257" i="12"/>
  <c r="AP257" i="12"/>
  <c r="AR257" i="12"/>
  <c r="AS257" i="12"/>
  <c r="AU257" i="12"/>
  <c r="AV257" i="12"/>
  <c r="AW257" i="12"/>
  <c r="AX257" i="12" s="1"/>
  <c r="AY257" i="12"/>
  <c r="AZ257" i="12"/>
  <c r="BA257" i="12"/>
  <c r="BB257" i="12"/>
  <c r="BD257" i="12"/>
  <c r="BE257" i="12"/>
  <c r="E258" i="12"/>
  <c r="F258" i="12"/>
  <c r="G258" i="12"/>
  <c r="H258" i="12" s="1"/>
  <c r="I258" i="12"/>
  <c r="J258" i="12"/>
  <c r="K258" i="12"/>
  <c r="L258" i="12"/>
  <c r="N258" i="12"/>
  <c r="O258" i="12"/>
  <c r="Q258" i="12"/>
  <c r="R258" i="12"/>
  <c r="S258" i="12"/>
  <c r="T258" i="12" s="1"/>
  <c r="U258" i="12"/>
  <c r="V258" i="12"/>
  <c r="W258" i="12"/>
  <c r="X258" i="12"/>
  <c r="Z258" i="12"/>
  <c r="AA258" i="12"/>
  <c r="AC258" i="12"/>
  <c r="AD258" i="12"/>
  <c r="AE258" i="12"/>
  <c r="AF258" i="12"/>
  <c r="AG258" i="12"/>
  <c r="AH258" i="12"/>
  <c r="AI258" i="12"/>
  <c r="AJ258" i="12"/>
  <c r="AK258" i="12"/>
  <c r="AL258" i="12" s="1"/>
  <c r="AM258" i="12"/>
  <c r="AN258" i="12"/>
  <c r="AO258" i="12"/>
  <c r="AP258" i="12"/>
  <c r="AR258" i="12"/>
  <c r="AS258" i="12"/>
  <c r="AU258" i="12"/>
  <c r="AV258" i="12"/>
  <c r="AW258" i="12"/>
  <c r="AX258" i="12" s="1"/>
  <c r="AY258" i="12"/>
  <c r="AZ258" i="12"/>
  <c r="BA258" i="12"/>
  <c r="BB258" i="12"/>
  <c r="BD258" i="12"/>
  <c r="BE258" i="12"/>
  <c r="E259" i="12"/>
  <c r="F259" i="12"/>
  <c r="G259" i="12"/>
  <c r="H259" i="12" s="1"/>
  <c r="I259" i="12"/>
  <c r="J259" i="12"/>
  <c r="K259" i="12"/>
  <c r="L259" i="12"/>
  <c r="N259" i="12"/>
  <c r="O259" i="12"/>
  <c r="Q259" i="12"/>
  <c r="R259" i="12"/>
  <c r="S259" i="12"/>
  <c r="T259" i="12" s="1"/>
  <c r="U259" i="12"/>
  <c r="V259" i="12"/>
  <c r="W259" i="12"/>
  <c r="X259" i="12"/>
  <c r="Z259" i="12"/>
  <c r="AA259" i="12"/>
  <c r="AC259" i="12"/>
  <c r="AD259" i="12"/>
  <c r="AE259" i="12"/>
  <c r="AF259" i="12"/>
  <c r="AG259" i="12"/>
  <c r="AH259" i="12"/>
  <c r="AI259" i="12"/>
  <c r="AJ259" i="12"/>
  <c r="AK259" i="12"/>
  <c r="AL259" i="12" s="1"/>
  <c r="AM259" i="12"/>
  <c r="AN259" i="12"/>
  <c r="AO259" i="12"/>
  <c r="AP259" i="12"/>
  <c r="AR259" i="12"/>
  <c r="AS259" i="12"/>
  <c r="AU259" i="12"/>
  <c r="AV259" i="12"/>
  <c r="AW259" i="12"/>
  <c r="AX259" i="12" s="1"/>
  <c r="AY259" i="12"/>
  <c r="AZ259" i="12"/>
  <c r="BA259" i="12"/>
  <c r="BB259" i="12"/>
  <c r="BD259" i="12"/>
  <c r="BE259" i="12"/>
  <c r="E260" i="12"/>
  <c r="F260" i="12"/>
  <c r="G260" i="12"/>
  <c r="H260" i="12" s="1"/>
  <c r="I260" i="12"/>
  <c r="J260" i="12"/>
  <c r="K260" i="12"/>
  <c r="L260" i="12"/>
  <c r="N260" i="12"/>
  <c r="O260" i="12"/>
  <c r="Q260" i="12"/>
  <c r="R260" i="12"/>
  <c r="S260" i="12"/>
  <c r="T260" i="12" s="1"/>
  <c r="U260" i="12"/>
  <c r="V260" i="12"/>
  <c r="W260" i="12"/>
  <c r="X260" i="12"/>
  <c r="Z260" i="12"/>
  <c r="AA260" i="12"/>
  <c r="AC260" i="12"/>
  <c r="AD260" i="12"/>
  <c r="AE260" i="12"/>
  <c r="AF260" i="12"/>
  <c r="AG260" i="12"/>
  <c r="AH260" i="12"/>
  <c r="AI260" i="12"/>
  <c r="AJ260" i="12"/>
  <c r="AK260" i="12"/>
  <c r="AL260" i="12" s="1"/>
  <c r="AM260" i="12"/>
  <c r="AN260" i="12"/>
  <c r="AO260" i="12"/>
  <c r="AP260" i="12"/>
  <c r="AR260" i="12"/>
  <c r="AS260" i="12"/>
  <c r="AU260" i="12"/>
  <c r="AV260" i="12"/>
  <c r="AW260" i="12"/>
  <c r="AX260" i="12" s="1"/>
  <c r="AY260" i="12"/>
  <c r="AZ260" i="12"/>
  <c r="BA260" i="12"/>
  <c r="BB260" i="12"/>
  <c r="BD260" i="12"/>
  <c r="BE260" i="12"/>
  <c r="E261" i="12"/>
  <c r="F261" i="12"/>
  <c r="G261" i="12"/>
  <c r="H261" i="12" s="1"/>
  <c r="I261" i="12"/>
  <c r="J261" i="12"/>
  <c r="K261" i="12"/>
  <c r="L261" i="12"/>
  <c r="N261" i="12"/>
  <c r="O261" i="12"/>
  <c r="Q261" i="12"/>
  <c r="R261" i="12"/>
  <c r="S261" i="12"/>
  <c r="T261" i="12" s="1"/>
  <c r="U261" i="12"/>
  <c r="V261" i="12"/>
  <c r="W261" i="12"/>
  <c r="X261" i="12"/>
  <c r="Z261" i="12"/>
  <c r="AA261" i="12"/>
  <c r="AC261" i="12"/>
  <c r="AD261" i="12"/>
  <c r="AE261" i="12"/>
  <c r="AF261" i="12"/>
  <c r="AG261" i="12"/>
  <c r="AH261" i="12"/>
  <c r="AI261" i="12"/>
  <c r="AJ261" i="12"/>
  <c r="AK261" i="12"/>
  <c r="AL261" i="12" s="1"/>
  <c r="AM261" i="12"/>
  <c r="AN261" i="12"/>
  <c r="AO261" i="12"/>
  <c r="AP261" i="12"/>
  <c r="AR261" i="12"/>
  <c r="AS261" i="12"/>
  <c r="AU261" i="12"/>
  <c r="AV261" i="12"/>
  <c r="AW261" i="12"/>
  <c r="AX261" i="12" s="1"/>
  <c r="AY261" i="12"/>
  <c r="AZ261" i="12"/>
  <c r="BA261" i="12"/>
  <c r="BB261" i="12"/>
  <c r="BD261" i="12"/>
  <c r="BE261" i="12"/>
  <c r="E262" i="12"/>
  <c r="F262" i="12"/>
  <c r="G262" i="12"/>
  <c r="H262" i="12" s="1"/>
  <c r="I262" i="12"/>
  <c r="J262" i="12"/>
  <c r="K262" i="12"/>
  <c r="L262" i="12"/>
  <c r="N262" i="12"/>
  <c r="O262" i="12"/>
  <c r="Q262" i="12"/>
  <c r="R262" i="12"/>
  <c r="S262" i="12"/>
  <c r="T262" i="12" s="1"/>
  <c r="U262" i="12"/>
  <c r="V262" i="12"/>
  <c r="W262" i="12"/>
  <c r="X262" i="12"/>
  <c r="Z262" i="12"/>
  <c r="AA262" i="12"/>
  <c r="AC262" i="12"/>
  <c r="AD262" i="12"/>
  <c r="AE262" i="12"/>
  <c r="AF262" i="12"/>
  <c r="AG262" i="12"/>
  <c r="AH262" i="12"/>
  <c r="AI262" i="12"/>
  <c r="AJ262" i="12"/>
  <c r="AK262" i="12"/>
  <c r="AL262" i="12" s="1"/>
  <c r="AM262" i="12"/>
  <c r="AN262" i="12"/>
  <c r="AO262" i="12"/>
  <c r="AP262" i="12"/>
  <c r="AR262" i="12"/>
  <c r="AS262" i="12"/>
  <c r="AU262" i="12"/>
  <c r="AV262" i="12"/>
  <c r="AW262" i="12"/>
  <c r="AX262" i="12" s="1"/>
  <c r="AY262" i="12"/>
  <c r="AZ262" i="12"/>
  <c r="BA262" i="12"/>
  <c r="BB262" i="12"/>
  <c r="BD262" i="12"/>
  <c r="BE262" i="12"/>
  <c r="E263" i="12"/>
  <c r="F263" i="12"/>
  <c r="G263" i="12"/>
  <c r="H263" i="12" s="1"/>
  <c r="I263" i="12"/>
  <c r="J263" i="12"/>
  <c r="K263" i="12"/>
  <c r="L263" i="12"/>
  <c r="N263" i="12"/>
  <c r="O263" i="12"/>
  <c r="Q263" i="12"/>
  <c r="R263" i="12"/>
  <c r="S263" i="12"/>
  <c r="T263" i="12" s="1"/>
  <c r="U263" i="12"/>
  <c r="V263" i="12"/>
  <c r="W263" i="12"/>
  <c r="X263" i="12"/>
  <c r="Z263" i="12"/>
  <c r="AA263" i="12"/>
  <c r="AC263" i="12"/>
  <c r="AD263" i="12"/>
  <c r="AE263" i="12"/>
  <c r="AF263" i="12"/>
  <c r="AG263" i="12"/>
  <c r="AH263" i="12"/>
  <c r="AI263" i="12"/>
  <c r="AJ263" i="12"/>
  <c r="AK263" i="12"/>
  <c r="AL263" i="12" s="1"/>
  <c r="AM263" i="12"/>
  <c r="AN263" i="12"/>
  <c r="AO263" i="12"/>
  <c r="AP263" i="12"/>
  <c r="AR263" i="12"/>
  <c r="AS263" i="12"/>
  <c r="AU263" i="12"/>
  <c r="AV263" i="12"/>
  <c r="AW263" i="12"/>
  <c r="AX263" i="12" s="1"/>
  <c r="AY263" i="12"/>
  <c r="AZ263" i="12"/>
  <c r="BA263" i="12"/>
  <c r="BB263" i="12"/>
  <c r="BD263" i="12"/>
  <c r="BE263" i="12"/>
  <c r="E264" i="12"/>
  <c r="F264" i="12"/>
  <c r="G264" i="12"/>
  <c r="H264" i="12" s="1"/>
  <c r="I264" i="12"/>
  <c r="J264" i="12"/>
  <c r="K264" i="12"/>
  <c r="L264" i="12"/>
  <c r="N264" i="12"/>
  <c r="O264" i="12"/>
  <c r="Q264" i="12"/>
  <c r="R264" i="12"/>
  <c r="S264" i="12"/>
  <c r="T264" i="12" s="1"/>
  <c r="U264" i="12"/>
  <c r="V264" i="12"/>
  <c r="W264" i="12"/>
  <c r="X264" i="12"/>
  <c r="Z264" i="12"/>
  <c r="AA264" i="12"/>
  <c r="AC264" i="12"/>
  <c r="AD264" i="12"/>
  <c r="AE264" i="12"/>
  <c r="AF264" i="12"/>
  <c r="AG264" i="12"/>
  <c r="AH264" i="12"/>
  <c r="AI264" i="12"/>
  <c r="AJ264" i="12"/>
  <c r="AK264" i="12"/>
  <c r="AL264" i="12" s="1"/>
  <c r="AM264" i="12"/>
  <c r="AN264" i="12"/>
  <c r="AO264" i="12"/>
  <c r="AP264" i="12"/>
  <c r="AR264" i="12"/>
  <c r="AS264" i="12"/>
  <c r="AU264" i="12"/>
  <c r="AV264" i="12"/>
  <c r="AW264" i="12"/>
  <c r="AX264" i="12" s="1"/>
  <c r="AY264" i="12"/>
  <c r="AZ264" i="12"/>
  <c r="BA264" i="12"/>
  <c r="BB264" i="12"/>
  <c r="BD264" i="12"/>
  <c r="BE264" i="12"/>
  <c r="E265" i="12"/>
  <c r="F265" i="12"/>
  <c r="G265" i="12"/>
  <c r="H265" i="12" s="1"/>
  <c r="I265" i="12"/>
  <c r="J265" i="12"/>
  <c r="K265" i="12"/>
  <c r="L265" i="12"/>
  <c r="N265" i="12"/>
  <c r="O265" i="12"/>
  <c r="Q265" i="12"/>
  <c r="R265" i="12"/>
  <c r="S265" i="12"/>
  <c r="T265" i="12" s="1"/>
  <c r="U265" i="12"/>
  <c r="V265" i="12"/>
  <c r="W265" i="12"/>
  <c r="X265" i="12"/>
  <c r="Z265" i="12"/>
  <c r="AA265" i="12"/>
  <c r="AC265" i="12"/>
  <c r="AD265" i="12"/>
  <c r="AE265" i="12"/>
  <c r="AF265" i="12"/>
  <c r="AG265" i="12"/>
  <c r="AH265" i="12"/>
  <c r="AI265" i="12"/>
  <c r="AJ265" i="12"/>
  <c r="AK265" i="12"/>
  <c r="AL265" i="12" s="1"/>
  <c r="AM265" i="12"/>
  <c r="AN265" i="12"/>
  <c r="AO265" i="12"/>
  <c r="AP265" i="12"/>
  <c r="AR265" i="12"/>
  <c r="AS265" i="12"/>
  <c r="AU265" i="12"/>
  <c r="AV265" i="12"/>
  <c r="AW265" i="12"/>
  <c r="AX265" i="12" s="1"/>
  <c r="AY265" i="12"/>
  <c r="AZ265" i="12"/>
  <c r="BA265" i="12"/>
  <c r="BB265" i="12"/>
  <c r="BD265" i="12"/>
  <c r="BE265" i="12"/>
  <c r="E266" i="12"/>
  <c r="F266" i="12"/>
  <c r="G266" i="12"/>
  <c r="H266" i="12" s="1"/>
  <c r="I266" i="12"/>
  <c r="J266" i="12"/>
  <c r="K266" i="12"/>
  <c r="L266" i="12"/>
  <c r="N266" i="12"/>
  <c r="O266" i="12"/>
  <c r="Q266" i="12"/>
  <c r="R266" i="12"/>
  <c r="S266" i="12"/>
  <c r="T266" i="12" s="1"/>
  <c r="U266" i="12"/>
  <c r="V266" i="12"/>
  <c r="W266" i="12"/>
  <c r="X266" i="12"/>
  <c r="Z266" i="12"/>
  <c r="AA266" i="12"/>
  <c r="AC266" i="12"/>
  <c r="AD266" i="12"/>
  <c r="AE266" i="12"/>
  <c r="AF266" i="12"/>
  <c r="AG266" i="12"/>
  <c r="AH266" i="12"/>
  <c r="AI266" i="12"/>
  <c r="AJ266" i="12"/>
  <c r="AK266" i="12"/>
  <c r="AL266" i="12" s="1"/>
  <c r="AM266" i="12"/>
  <c r="AN266" i="12"/>
  <c r="AO266" i="12"/>
  <c r="AP266" i="12"/>
  <c r="AR266" i="12"/>
  <c r="AS266" i="12"/>
  <c r="AU266" i="12"/>
  <c r="AV266" i="12"/>
  <c r="AW266" i="12"/>
  <c r="AX266" i="12" s="1"/>
  <c r="AY266" i="12"/>
  <c r="AZ266" i="12"/>
  <c r="BA266" i="12"/>
  <c r="BB266" i="12"/>
  <c r="BD266" i="12"/>
  <c r="BE266" i="12"/>
  <c r="E267" i="12"/>
  <c r="F267" i="12"/>
  <c r="G267" i="12"/>
  <c r="H267" i="12" s="1"/>
  <c r="I267" i="12"/>
  <c r="J267" i="12"/>
  <c r="K267" i="12"/>
  <c r="L267" i="12"/>
  <c r="N267" i="12"/>
  <c r="O267" i="12"/>
  <c r="Q267" i="12"/>
  <c r="R267" i="12"/>
  <c r="S267" i="12"/>
  <c r="T267" i="12" s="1"/>
  <c r="U267" i="12"/>
  <c r="V267" i="12"/>
  <c r="W267" i="12"/>
  <c r="X267" i="12"/>
  <c r="Z267" i="12"/>
  <c r="AA267" i="12"/>
  <c r="AC267" i="12"/>
  <c r="AD267" i="12"/>
  <c r="AE267" i="12"/>
  <c r="AF267" i="12"/>
  <c r="AG267" i="12"/>
  <c r="AH267" i="12"/>
  <c r="AI267" i="12"/>
  <c r="AJ267" i="12"/>
  <c r="AK267" i="12"/>
  <c r="AL267" i="12" s="1"/>
  <c r="AM267" i="12"/>
  <c r="AN267" i="12"/>
  <c r="AO267" i="12"/>
  <c r="AP267" i="12"/>
  <c r="AR267" i="12"/>
  <c r="AS267" i="12"/>
  <c r="AU267" i="12"/>
  <c r="AV267" i="12"/>
  <c r="AW267" i="12"/>
  <c r="AX267" i="12" s="1"/>
  <c r="AY267" i="12"/>
  <c r="AZ267" i="12"/>
  <c r="BA267" i="12"/>
  <c r="BB267" i="12"/>
  <c r="BD267" i="12"/>
  <c r="BE267" i="12"/>
  <c r="E268" i="12"/>
  <c r="F268" i="12"/>
  <c r="G268" i="12"/>
  <c r="H268" i="12" s="1"/>
  <c r="I268" i="12"/>
  <c r="J268" i="12"/>
  <c r="K268" i="12"/>
  <c r="L268" i="12"/>
  <c r="N268" i="12"/>
  <c r="O268" i="12"/>
  <c r="Q268" i="12"/>
  <c r="R268" i="12"/>
  <c r="S268" i="12"/>
  <c r="T268" i="12" s="1"/>
  <c r="U268" i="12"/>
  <c r="V268" i="12"/>
  <c r="W268" i="12"/>
  <c r="X268" i="12"/>
  <c r="Z268" i="12"/>
  <c r="AA268" i="12"/>
  <c r="AC268" i="12"/>
  <c r="AD268" i="12"/>
  <c r="AE268" i="12"/>
  <c r="AF268" i="12"/>
  <c r="AG268" i="12"/>
  <c r="AH268" i="12"/>
  <c r="AI268" i="12"/>
  <c r="AJ268" i="12"/>
  <c r="AK268" i="12"/>
  <c r="AL268" i="12" s="1"/>
  <c r="AM268" i="12"/>
  <c r="AN268" i="12"/>
  <c r="AO268" i="12"/>
  <c r="AP268" i="12"/>
  <c r="AR268" i="12"/>
  <c r="AS268" i="12"/>
  <c r="AU268" i="12"/>
  <c r="AV268" i="12"/>
  <c r="AW268" i="12"/>
  <c r="AX268" i="12" s="1"/>
  <c r="AY268" i="12"/>
  <c r="AZ268" i="12"/>
  <c r="BA268" i="12"/>
  <c r="BB268" i="12"/>
  <c r="BD268" i="12"/>
  <c r="BE268" i="12"/>
  <c r="E269" i="12"/>
  <c r="F269" i="12"/>
  <c r="G269" i="12"/>
  <c r="H269" i="12" s="1"/>
  <c r="I269" i="12"/>
  <c r="J269" i="12"/>
  <c r="K269" i="12"/>
  <c r="L269" i="12"/>
  <c r="N269" i="12"/>
  <c r="O269" i="12"/>
  <c r="Q269" i="12"/>
  <c r="R269" i="12"/>
  <c r="S269" i="12"/>
  <c r="T269" i="12" s="1"/>
  <c r="U269" i="12"/>
  <c r="V269" i="12"/>
  <c r="W269" i="12"/>
  <c r="X269" i="12"/>
  <c r="Z269" i="12"/>
  <c r="AA269" i="12"/>
  <c r="AC269" i="12"/>
  <c r="AD269" i="12"/>
  <c r="AE269" i="12"/>
  <c r="AF269" i="12"/>
  <c r="AG269" i="12"/>
  <c r="AH269" i="12"/>
  <c r="AI269" i="12"/>
  <c r="AJ269" i="12"/>
  <c r="AK269" i="12"/>
  <c r="AL269" i="12" s="1"/>
  <c r="AM269" i="12"/>
  <c r="AN269" i="12"/>
  <c r="AO269" i="12"/>
  <c r="AP269" i="12"/>
  <c r="AR269" i="12"/>
  <c r="AS269" i="12"/>
  <c r="AU269" i="12"/>
  <c r="AV269" i="12"/>
  <c r="AW269" i="12"/>
  <c r="AX269" i="12" s="1"/>
  <c r="AY269" i="12"/>
  <c r="AZ269" i="12"/>
  <c r="BA269" i="12"/>
  <c r="BB269" i="12"/>
  <c r="BD269" i="12"/>
  <c r="BE269" i="12"/>
  <c r="E270" i="12"/>
  <c r="F270" i="12"/>
  <c r="G270" i="12"/>
  <c r="H270" i="12" s="1"/>
  <c r="I270" i="12"/>
  <c r="J270" i="12"/>
  <c r="K270" i="12"/>
  <c r="L270" i="12"/>
  <c r="N270" i="12"/>
  <c r="O270" i="12"/>
  <c r="Q270" i="12"/>
  <c r="R270" i="12"/>
  <c r="S270" i="12"/>
  <c r="T270" i="12" s="1"/>
  <c r="U270" i="12"/>
  <c r="V270" i="12"/>
  <c r="W270" i="12"/>
  <c r="X270" i="12"/>
  <c r="Z270" i="12"/>
  <c r="AA270" i="12"/>
  <c r="AC270" i="12"/>
  <c r="AD270" i="12"/>
  <c r="AE270" i="12"/>
  <c r="AF270" i="12"/>
  <c r="AG270" i="12"/>
  <c r="AH270" i="12"/>
  <c r="AI270" i="12"/>
  <c r="AJ270" i="12"/>
  <c r="AK270" i="12"/>
  <c r="AL270" i="12" s="1"/>
  <c r="AM270" i="12"/>
  <c r="AN270" i="12"/>
  <c r="AO270" i="12"/>
  <c r="AP270" i="12"/>
  <c r="AR270" i="12"/>
  <c r="AS270" i="12"/>
  <c r="AU270" i="12"/>
  <c r="AV270" i="12"/>
  <c r="AW270" i="12"/>
  <c r="AX270" i="12" s="1"/>
  <c r="AY270" i="12"/>
  <c r="AZ270" i="12"/>
  <c r="BA270" i="12"/>
  <c r="BB270" i="12"/>
  <c r="BD270" i="12"/>
  <c r="BE270" i="12"/>
  <c r="E271" i="12"/>
  <c r="F271" i="12"/>
  <c r="G271" i="12"/>
  <c r="H271" i="12" s="1"/>
  <c r="I271" i="12"/>
  <c r="J271" i="12"/>
  <c r="K271" i="12"/>
  <c r="L271" i="12"/>
  <c r="N271" i="12"/>
  <c r="O271" i="12"/>
  <c r="Q271" i="12"/>
  <c r="R271" i="12"/>
  <c r="S271" i="12"/>
  <c r="T271" i="12" s="1"/>
  <c r="U271" i="12"/>
  <c r="V271" i="12"/>
  <c r="W271" i="12"/>
  <c r="X271" i="12"/>
  <c r="Z271" i="12"/>
  <c r="AA271" i="12"/>
  <c r="AC271" i="12"/>
  <c r="AD271" i="12"/>
  <c r="AE271" i="12"/>
  <c r="AF271" i="12"/>
  <c r="AG271" i="12"/>
  <c r="AH271" i="12"/>
  <c r="AI271" i="12"/>
  <c r="AJ271" i="12"/>
  <c r="AK271" i="12"/>
  <c r="AL271" i="12" s="1"/>
  <c r="AM271" i="12"/>
  <c r="AN271" i="12"/>
  <c r="AO271" i="12"/>
  <c r="AP271" i="12"/>
  <c r="AR271" i="12"/>
  <c r="AS271" i="12"/>
  <c r="AU271" i="12"/>
  <c r="AV271" i="12"/>
  <c r="AW271" i="12"/>
  <c r="AX271" i="12" s="1"/>
  <c r="AY271" i="12"/>
  <c r="AZ271" i="12"/>
  <c r="BA271" i="12"/>
  <c r="BB271" i="12"/>
  <c r="BD271" i="12"/>
  <c r="BE271" i="12"/>
  <c r="E272" i="12"/>
  <c r="F272" i="12"/>
  <c r="G272" i="12"/>
  <c r="H272" i="12" s="1"/>
  <c r="I272" i="12"/>
  <c r="J272" i="12"/>
  <c r="K272" i="12"/>
  <c r="L272" i="12"/>
  <c r="N272" i="12"/>
  <c r="O272" i="12"/>
  <c r="Q272" i="12"/>
  <c r="R272" i="12"/>
  <c r="S272" i="12"/>
  <c r="T272" i="12" s="1"/>
  <c r="U272" i="12"/>
  <c r="V272" i="12"/>
  <c r="W272" i="12"/>
  <c r="X272" i="12"/>
  <c r="Z272" i="12"/>
  <c r="AA272" i="12"/>
  <c r="AC272" i="12"/>
  <c r="AD272" i="12"/>
  <c r="AE272" i="12"/>
  <c r="AF272" i="12"/>
  <c r="AG272" i="12"/>
  <c r="AH272" i="12"/>
  <c r="AI272" i="12"/>
  <c r="AJ272" i="12"/>
  <c r="AK272" i="12"/>
  <c r="AL272" i="12" s="1"/>
  <c r="AM272" i="12"/>
  <c r="AN272" i="12"/>
  <c r="AO272" i="12"/>
  <c r="AP272" i="12"/>
  <c r="AR272" i="12"/>
  <c r="AS272" i="12"/>
  <c r="AU272" i="12"/>
  <c r="AV272" i="12"/>
  <c r="AW272" i="12"/>
  <c r="AX272" i="12" s="1"/>
  <c r="AY272" i="12"/>
  <c r="AZ272" i="12"/>
  <c r="BA272" i="12"/>
  <c r="BB272" i="12"/>
  <c r="BD272" i="12"/>
  <c r="BE272" i="12"/>
  <c r="E273" i="12"/>
  <c r="F273" i="12"/>
  <c r="G273" i="12"/>
  <c r="H273" i="12" s="1"/>
  <c r="I273" i="12"/>
  <c r="J273" i="12"/>
  <c r="K273" i="12"/>
  <c r="L273" i="12"/>
  <c r="N273" i="12"/>
  <c r="O273" i="12"/>
  <c r="Q273" i="12"/>
  <c r="R273" i="12"/>
  <c r="S273" i="12"/>
  <c r="T273" i="12" s="1"/>
  <c r="U273" i="12"/>
  <c r="V273" i="12"/>
  <c r="W273" i="12"/>
  <c r="X273" i="12"/>
  <c r="Z273" i="12"/>
  <c r="AA273" i="12"/>
  <c r="AC273" i="12"/>
  <c r="AD273" i="12"/>
  <c r="AE273" i="12"/>
  <c r="AF273" i="12"/>
  <c r="AG273" i="12"/>
  <c r="AH273" i="12"/>
  <c r="AI273" i="12"/>
  <c r="AJ273" i="12"/>
  <c r="AK273" i="12"/>
  <c r="AL273" i="12" s="1"/>
  <c r="AM273" i="12"/>
  <c r="AN273" i="12"/>
  <c r="AO273" i="12"/>
  <c r="AP273" i="12"/>
  <c r="AR273" i="12"/>
  <c r="AS273" i="12"/>
  <c r="AU273" i="12"/>
  <c r="AV273" i="12"/>
  <c r="AW273" i="12"/>
  <c r="AX273" i="12" s="1"/>
  <c r="AY273" i="12"/>
  <c r="AZ273" i="12"/>
  <c r="BA273" i="12"/>
  <c r="BB273" i="12"/>
  <c r="BD273" i="12"/>
  <c r="BE273" i="12"/>
  <c r="E274" i="12"/>
  <c r="F274" i="12"/>
  <c r="G274" i="12"/>
  <c r="H274" i="12" s="1"/>
  <c r="I274" i="12"/>
  <c r="J274" i="12"/>
  <c r="K274" i="12"/>
  <c r="L274" i="12"/>
  <c r="N274" i="12"/>
  <c r="O274" i="12"/>
  <c r="Q274" i="12"/>
  <c r="R274" i="12"/>
  <c r="S274" i="12"/>
  <c r="T274" i="12" s="1"/>
  <c r="U274" i="12"/>
  <c r="V274" i="12"/>
  <c r="W274" i="12"/>
  <c r="X274" i="12"/>
  <c r="Z274" i="12"/>
  <c r="AA274" i="12"/>
  <c r="AC274" i="12"/>
  <c r="AD274" i="12"/>
  <c r="AE274" i="12"/>
  <c r="AF274" i="12"/>
  <c r="AG274" i="12"/>
  <c r="AH274" i="12"/>
  <c r="AI274" i="12"/>
  <c r="AJ274" i="12"/>
  <c r="AK274" i="12"/>
  <c r="AL274" i="12" s="1"/>
  <c r="AM274" i="12"/>
  <c r="AN274" i="12"/>
  <c r="AO274" i="12"/>
  <c r="AP274" i="12"/>
  <c r="AR274" i="12"/>
  <c r="AS274" i="12"/>
  <c r="AU274" i="12"/>
  <c r="AV274" i="12"/>
  <c r="AW274" i="12"/>
  <c r="AX274" i="12" s="1"/>
  <c r="AY274" i="12"/>
  <c r="AZ274" i="12"/>
  <c r="BA274" i="12"/>
  <c r="BB274" i="12"/>
  <c r="BD274" i="12"/>
  <c r="BE274" i="12"/>
  <c r="E275" i="12"/>
  <c r="F275" i="12"/>
  <c r="G275" i="12"/>
  <c r="H275" i="12" s="1"/>
  <c r="I275" i="12"/>
  <c r="J275" i="12"/>
  <c r="K275" i="12"/>
  <c r="L275" i="12"/>
  <c r="N275" i="12"/>
  <c r="O275" i="12"/>
  <c r="Q275" i="12"/>
  <c r="R275" i="12"/>
  <c r="S275" i="12"/>
  <c r="T275" i="12" s="1"/>
  <c r="U275" i="12"/>
  <c r="V275" i="12"/>
  <c r="W275" i="12"/>
  <c r="X275" i="12"/>
  <c r="Z275" i="12"/>
  <c r="AA275" i="12"/>
  <c r="AC275" i="12"/>
  <c r="AD275" i="12"/>
  <c r="AE275" i="12"/>
  <c r="AF275" i="12"/>
  <c r="AG275" i="12"/>
  <c r="AH275" i="12"/>
  <c r="AI275" i="12"/>
  <c r="AJ275" i="12"/>
  <c r="AK275" i="12"/>
  <c r="AL275" i="12" s="1"/>
  <c r="AM275" i="12"/>
  <c r="AN275" i="12"/>
  <c r="AO275" i="12"/>
  <c r="AP275" i="12"/>
  <c r="AR275" i="12"/>
  <c r="AS275" i="12"/>
  <c r="AU275" i="12"/>
  <c r="AV275" i="12"/>
  <c r="AW275" i="12"/>
  <c r="AX275" i="12" s="1"/>
  <c r="AY275" i="12"/>
  <c r="AZ275" i="12"/>
  <c r="BA275" i="12"/>
  <c r="BB275" i="12"/>
  <c r="BD275" i="12"/>
  <c r="BE275" i="12"/>
  <c r="E276" i="12"/>
  <c r="F276" i="12"/>
  <c r="G276" i="12"/>
  <c r="H276" i="12" s="1"/>
  <c r="I276" i="12"/>
  <c r="J276" i="12"/>
  <c r="K276" i="12"/>
  <c r="L276" i="12"/>
  <c r="N276" i="12"/>
  <c r="O276" i="12"/>
  <c r="Q276" i="12"/>
  <c r="R276" i="12"/>
  <c r="S276" i="12"/>
  <c r="T276" i="12" s="1"/>
  <c r="U276" i="12"/>
  <c r="V276" i="12"/>
  <c r="W276" i="12"/>
  <c r="X276" i="12"/>
  <c r="Z276" i="12"/>
  <c r="AA276" i="12"/>
  <c r="AC276" i="12"/>
  <c r="AD276" i="12"/>
  <c r="AE276" i="12"/>
  <c r="AF276" i="12"/>
  <c r="AG276" i="12"/>
  <c r="AH276" i="12"/>
  <c r="AI276" i="12"/>
  <c r="AJ276" i="12"/>
  <c r="AK276" i="12"/>
  <c r="AL276" i="12" s="1"/>
  <c r="AM276" i="12"/>
  <c r="AN276" i="12"/>
  <c r="AO276" i="12"/>
  <c r="AP276" i="12"/>
  <c r="AR276" i="12"/>
  <c r="AS276" i="12"/>
  <c r="AU276" i="12"/>
  <c r="AV276" i="12"/>
  <c r="AW276" i="12"/>
  <c r="AX276" i="12" s="1"/>
  <c r="AY276" i="12"/>
  <c r="AZ276" i="12"/>
  <c r="BA276" i="12"/>
  <c r="BB276" i="12"/>
  <c r="BD276" i="12"/>
  <c r="BE276" i="12"/>
  <c r="E277" i="12"/>
  <c r="F277" i="12"/>
  <c r="G277" i="12"/>
  <c r="H277" i="12" s="1"/>
  <c r="I277" i="12"/>
  <c r="J277" i="12"/>
  <c r="K277" i="12"/>
  <c r="L277" i="12"/>
  <c r="N277" i="12"/>
  <c r="O277" i="12"/>
  <c r="Q277" i="12"/>
  <c r="R277" i="12"/>
  <c r="S277" i="12"/>
  <c r="T277" i="12" s="1"/>
  <c r="U277" i="12"/>
  <c r="V277" i="12"/>
  <c r="W277" i="12"/>
  <c r="X277" i="12"/>
  <c r="Z277" i="12"/>
  <c r="AA277" i="12"/>
  <c r="AC277" i="12"/>
  <c r="AD277" i="12"/>
  <c r="AE277" i="12"/>
  <c r="AF277" i="12"/>
  <c r="AG277" i="12"/>
  <c r="AH277" i="12"/>
  <c r="AI277" i="12"/>
  <c r="AJ277" i="12"/>
  <c r="AK277" i="12"/>
  <c r="AL277" i="12" s="1"/>
  <c r="AM277" i="12"/>
  <c r="AN277" i="12"/>
  <c r="AO277" i="12"/>
  <c r="AP277" i="12"/>
  <c r="AR277" i="12"/>
  <c r="AS277" i="12"/>
  <c r="AU277" i="12"/>
  <c r="AV277" i="12"/>
  <c r="AW277" i="12"/>
  <c r="AX277" i="12" s="1"/>
  <c r="AY277" i="12"/>
  <c r="AZ277" i="12"/>
  <c r="BA277" i="12"/>
  <c r="BB277" i="12"/>
  <c r="BD277" i="12"/>
  <c r="BE277" i="12"/>
  <c r="E278" i="12"/>
  <c r="F278" i="12"/>
  <c r="G278" i="12"/>
  <c r="H278" i="12" s="1"/>
  <c r="I278" i="12"/>
  <c r="J278" i="12"/>
  <c r="K278" i="12"/>
  <c r="L278" i="12"/>
  <c r="N278" i="12"/>
  <c r="O278" i="12"/>
  <c r="Q278" i="12"/>
  <c r="R278" i="12"/>
  <c r="S278" i="12"/>
  <c r="T278" i="12" s="1"/>
  <c r="U278" i="12"/>
  <c r="V278" i="12"/>
  <c r="W278" i="12"/>
  <c r="X278" i="12"/>
  <c r="Z278" i="12"/>
  <c r="AA278" i="12"/>
  <c r="AC278" i="12"/>
  <c r="AD278" i="12"/>
  <c r="AE278" i="12"/>
  <c r="AF278" i="12"/>
  <c r="AG278" i="12"/>
  <c r="AH278" i="12"/>
  <c r="AI278" i="12"/>
  <c r="AJ278" i="12"/>
  <c r="AK278" i="12"/>
  <c r="AL278" i="12" s="1"/>
  <c r="AM278" i="12"/>
  <c r="AN278" i="12"/>
  <c r="AO278" i="12"/>
  <c r="AP278" i="12"/>
  <c r="AR278" i="12"/>
  <c r="AS278" i="12"/>
  <c r="AU278" i="12"/>
  <c r="AV278" i="12"/>
  <c r="AW278" i="12"/>
  <c r="AX278" i="12" s="1"/>
  <c r="AY278" i="12"/>
  <c r="AZ278" i="12"/>
  <c r="BA278" i="12"/>
  <c r="BB278" i="12"/>
  <c r="BD278" i="12"/>
  <c r="BE278" i="12"/>
  <c r="E279" i="12"/>
  <c r="F279" i="12"/>
  <c r="G279" i="12"/>
  <c r="H279" i="12" s="1"/>
  <c r="I279" i="12"/>
  <c r="J279" i="12"/>
  <c r="K279" i="12"/>
  <c r="L279" i="12"/>
  <c r="N279" i="12"/>
  <c r="O279" i="12"/>
  <c r="Q279" i="12"/>
  <c r="R279" i="12"/>
  <c r="S279" i="12"/>
  <c r="T279" i="12" s="1"/>
  <c r="U279" i="12"/>
  <c r="V279" i="12"/>
  <c r="W279" i="12"/>
  <c r="X279" i="12"/>
  <c r="Z279" i="12"/>
  <c r="AA279" i="12"/>
  <c r="AC279" i="12"/>
  <c r="AD279" i="12"/>
  <c r="AE279" i="12"/>
  <c r="AF279" i="12"/>
  <c r="AG279" i="12"/>
  <c r="AH279" i="12"/>
  <c r="AI279" i="12"/>
  <c r="AJ279" i="12"/>
  <c r="AK279" i="12"/>
  <c r="AL279" i="12" s="1"/>
  <c r="AM279" i="12"/>
  <c r="AN279" i="12"/>
  <c r="AO279" i="12"/>
  <c r="AP279" i="12"/>
  <c r="AR279" i="12"/>
  <c r="AS279" i="12"/>
  <c r="AU279" i="12"/>
  <c r="AV279" i="12"/>
  <c r="AW279" i="12"/>
  <c r="AX279" i="12" s="1"/>
  <c r="AY279" i="12"/>
  <c r="AZ279" i="12"/>
  <c r="BA279" i="12"/>
  <c r="BB279" i="12"/>
  <c r="BD279" i="12"/>
  <c r="BE279" i="12"/>
  <c r="E280" i="12"/>
  <c r="F280" i="12"/>
  <c r="G280" i="12"/>
  <c r="H280" i="12" s="1"/>
  <c r="I280" i="12"/>
  <c r="J280" i="12"/>
  <c r="K280" i="12"/>
  <c r="L280" i="12"/>
  <c r="N280" i="12"/>
  <c r="O280" i="12"/>
  <c r="Q280" i="12"/>
  <c r="R280" i="12"/>
  <c r="S280" i="12"/>
  <c r="T280" i="12" s="1"/>
  <c r="U280" i="12"/>
  <c r="V280" i="12"/>
  <c r="W280" i="12"/>
  <c r="X280" i="12"/>
  <c r="Z280" i="12"/>
  <c r="AA280" i="12"/>
  <c r="AC280" i="12"/>
  <c r="AD280" i="12"/>
  <c r="AE280" i="12"/>
  <c r="AF280" i="12"/>
  <c r="AG280" i="12"/>
  <c r="AH280" i="12"/>
  <c r="AI280" i="12"/>
  <c r="AJ280" i="12"/>
  <c r="AK280" i="12"/>
  <c r="AL280" i="12" s="1"/>
  <c r="AM280" i="12"/>
  <c r="AN280" i="12"/>
  <c r="AO280" i="12"/>
  <c r="AP280" i="12"/>
  <c r="AR280" i="12"/>
  <c r="AS280" i="12"/>
  <c r="AU280" i="12"/>
  <c r="AV280" i="12"/>
  <c r="AW280" i="12"/>
  <c r="AX280" i="12" s="1"/>
  <c r="AY280" i="12"/>
  <c r="AZ280" i="12"/>
  <c r="BA280" i="12"/>
  <c r="BB280" i="12"/>
  <c r="BD280" i="12"/>
  <c r="BE280" i="12"/>
  <c r="E281" i="12"/>
  <c r="F281" i="12"/>
  <c r="G281" i="12"/>
  <c r="H281" i="12" s="1"/>
  <c r="I281" i="12"/>
  <c r="J281" i="12"/>
  <c r="K281" i="12"/>
  <c r="L281" i="12"/>
  <c r="N281" i="12"/>
  <c r="O281" i="12"/>
  <c r="Q281" i="12"/>
  <c r="R281" i="12"/>
  <c r="S281" i="12"/>
  <c r="T281" i="12" s="1"/>
  <c r="U281" i="12"/>
  <c r="V281" i="12"/>
  <c r="W281" i="12"/>
  <c r="X281" i="12"/>
  <c r="Z281" i="12"/>
  <c r="AA281" i="12"/>
  <c r="AC281" i="12"/>
  <c r="AD281" i="12"/>
  <c r="AE281" i="12"/>
  <c r="AF281" i="12"/>
  <c r="AG281" i="12"/>
  <c r="AH281" i="12"/>
  <c r="AI281" i="12"/>
  <c r="AJ281" i="12"/>
  <c r="AK281" i="12"/>
  <c r="AL281" i="12" s="1"/>
  <c r="AM281" i="12"/>
  <c r="AN281" i="12"/>
  <c r="AO281" i="12"/>
  <c r="AP281" i="12"/>
  <c r="AR281" i="12"/>
  <c r="AS281" i="12"/>
  <c r="AU281" i="12"/>
  <c r="AV281" i="12"/>
  <c r="AW281" i="12"/>
  <c r="AX281" i="12" s="1"/>
  <c r="AY281" i="12"/>
  <c r="AZ281" i="12"/>
  <c r="BA281" i="12"/>
  <c r="BB281" i="12"/>
  <c r="BD281" i="12"/>
  <c r="BE281" i="12"/>
  <c r="E282" i="12"/>
  <c r="F282" i="12"/>
  <c r="G282" i="12"/>
  <c r="H282" i="12" s="1"/>
  <c r="I282" i="12"/>
  <c r="J282" i="12"/>
  <c r="K282" i="12"/>
  <c r="L282" i="12"/>
  <c r="N282" i="12"/>
  <c r="O282" i="12"/>
  <c r="Q282" i="12"/>
  <c r="R282" i="12"/>
  <c r="S282" i="12"/>
  <c r="T282" i="12" s="1"/>
  <c r="U282" i="12"/>
  <c r="V282" i="12"/>
  <c r="W282" i="12"/>
  <c r="X282" i="12"/>
  <c r="Z282" i="12"/>
  <c r="AA282" i="12"/>
  <c r="AC282" i="12"/>
  <c r="AD282" i="12"/>
  <c r="AE282" i="12"/>
  <c r="AF282" i="12"/>
  <c r="AG282" i="12"/>
  <c r="AH282" i="12"/>
  <c r="AI282" i="12"/>
  <c r="AJ282" i="12"/>
  <c r="AK282" i="12"/>
  <c r="AL282" i="12" s="1"/>
  <c r="AM282" i="12"/>
  <c r="AN282" i="12"/>
  <c r="AO282" i="12"/>
  <c r="AP282" i="12"/>
  <c r="AR282" i="12"/>
  <c r="AS282" i="12"/>
  <c r="AU282" i="12"/>
  <c r="AV282" i="12"/>
  <c r="AW282" i="12"/>
  <c r="AX282" i="12" s="1"/>
  <c r="AY282" i="12"/>
  <c r="AZ282" i="12"/>
  <c r="BA282" i="12"/>
  <c r="BB282" i="12"/>
  <c r="BD282" i="12"/>
  <c r="BE282" i="12"/>
  <c r="E283" i="12"/>
  <c r="F283" i="12"/>
  <c r="G283" i="12"/>
  <c r="H283" i="12" s="1"/>
  <c r="I283" i="12"/>
  <c r="J283" i="12"/>
  <c r="K283" i="12"/>
  <c r="L283" i="12"/>
  <c r="N283" i="12"/>
  <c r="O283" i="12"/>
  <c r="Q283" i="12"/>
  <c r="R283" i="12"/>
  <c r="S283" i="12"/>
  <c r="T283" i="12" s="1"/>
  <c r="U283" i="12"/>
  <c r="V283" i="12"/>
  <c r="W283" i="12"/>
  <c r="X283" i="12"/>
  <c r="Z283" i="12"/>
  <c r="AA283" i="12"/>
  <c r="AC283" i="12"/>
  <c r="AD283" i="12"/>
  <c r="AE283" i="12"/>
  <c r="AF283" i="12"/>
  <c r="AG283" i="12"/>
  <c r="AH283" i="12"/>
  <c r="AI283" i="12"/>
  <c r="AJ283" i="12"/>
  <c r="AK283" i="12"/>
  <c r="AL283" i="12" s="1"/>
  <c r="AM283" i="12"/>
  <c r="AN283" i="12"/>
  <c r="AO283" i="12"/>
  <c r="AP283" i="12"/>
  <c r="AR283" i="12"/>
  <c r="AS283" i="12"/>
  <c r="AU283" i="12"/>
  <c r="AV283" i="12"/>
  <c r="AW283" i="12"/>
  <c r="AX283" i="12" s="1"/>
  <c r="AY283" i="12"/>
  <c r="AZ283" i="12"/>
  <c r="BA283" i="12"/>
  <c r="BB283" i="12"/>
  <c r="BD283" i="12"/>
  <c r="BE283" i="12"/>
  <c r="E284" i="12"/>
  <c r="F284" i="12"/>
  <c r="G284" i="12"/>
  <c r="H284" i="12" s="1"/>
  <c r="I284" i="12"/>
  <c r="J284" i="12"/>
  <c r="K284" i="12"/>
  <c r="L284" i="12"/>
  <c r="N284" i="12"/>
  <c r="O284" i="12"/>
  <c r="Q284" i="12"/>
  <c r="R284" i="12"/>
  <c r="S284" i="12"/>
  <c r="T284" i="12" s="1"/>
  <c r="U284" i="12"/>
  <c r="V284" i="12"/>
  <c r="W284" i="12"/>
  <c r="X284" i="12"/>
  <c r="Z284" i="12"/>
  <c r="AA284" i="12"/>
  <c r="AC284" i="12"/>
  <c r="AD284" i="12"/>
  <c r="AE284" i="12"/>
  <c r="AF284" i="12"/>
  <c r="AG284" i="12"/>
  <c r="AH284" i="12"/>
  <c r="AI284" i="12"/>
  <c r="AJ284" i="12"/>
  <c r="AK284" i="12"/>
  <c r="AL284" i="12" s="1"/>
  <c r="AM284" i="12"/>
  <c r="AN284" i="12"/>
  <c r="AO284" i="12"/>
  <c r="AP284" i="12"/>
  <c r="AR284" i="12"/>
  <c r="AS284" i="12"/>
  <c r="AU284" i="12"/>
  <c r="AV284" i="12"/>
  <c r="AW284" i="12"/>
  <c r="AX284" i="12" s="1"/>
  <c r="AY284" i="12"/>
  <c r="AZ284" i="12"/>
  <c r="BA284" i="12"/>
  <c r="BB284" i="12"/>
  <c r="BD284" i="12"/>
  <c r="BE284" i="12"/>
  <c r="E285" i="12"/>
  <c r="F285" i="12"/>
  <c r="G285" i="12"/>
  <c r="H285" i="12" s="1"/>
  <c r="I285" i="12"/>
  <c r="J285" i="12"/>
  <c r="K285" i="12"/>
  <c r="L285" i="12"/>
  <c r="N285" i="12"/>
  <c r="O285" i="12"/>
  <c r="Q285" i="12"/>
  <c r="R285" i="12"/>
  <c r="S285" i="12"/>
  <c r="T285" i="12" s="1"/>
  <c r="U285" i="12"/>
  <c r="V285" i="12"/>
  <c r="W285" i="12"/>
  <c r="X285" i="12"/>
  <c r="Z285" i="12"/>
  <c r="AA285" i="12"/>
  <c r="AC285" i="12"/>
  <c r="AD285" i="12"/>
  <c r="AE285" i="12"/>
  <c r="AF285" i="12"/>
  <c r="AG285" i="12"/>
  <c r="AH285" i="12"/>
  <c r="AI285" i="12"/>
  <c r="AJ285" i="12"/>
  <c r="AK285" i="12"/>
  <c r="AL285" i="12" s="1"/>
  <c r="AM285" i="12"/>
  <c r="AN285" i="12"/>
  <c r="AO285" i="12"/>
  <c r="AP285" i="12"/>
  <c r="AR285" i="12"/>
  <c r="AS285" i="12"/>
  <c r="AU285" i="12"/>
  <c r="AV285" i="12"/>
  <c r="AW285" i="12"/>
  <c r="AX285" i="12" s="1"/>
  <c r="AY285" i="12"/>
  <c r="AZ285" i="12"/>
  <c r="BA285" i="12"/>
  <c r="BB285" i="12"/>
  <c r="BD285" i="12"/>
  <c r="BE285" i="12"/>
  <c r="E286" i="12"/>
  <c r="F286" i="12"/>
  <c r="G286" i="12"/>
  <c r="H286" i="12" s="1"/>
  <c r="I286" i="12"/>
  <c r="J286" i="12"/>
  <c r="K286" i="12"/>
  <c r="L286" i="12"/>
  <c r="N286" i="12"/>
  <c r="O286" i="12"/>
  <c r="Q286" i="12"/>
  <c r="R286" i="12"/>
  <c r="S286" i="12"/>
  <c r="T286" i="12" s="1"/>
  <c r="U286" i="12"/>
  <c r="V286" i="12"/>
  <c r="W286" i="12"/>
  <c r="X286" i="12"/>
  <c r="Z286" i="12"/>
  <c r="AA286" i="12"/>
  <c r="AC286" i="12"/>
  <c r="AD286" i="12"/>
  <c r="AE286" i="12"/>
  <c r="AF286" i="12"/>
  <c r="AG286" i="12"/>
  <c r="AH286" i="12"/>
  <c r="AI286" i="12"/>
  <c r="AJ286" i="12"/>
  <c r="AK286" i="12"/>
  <c r="AL286" i="12" s="1"/>
  <c r="AM286" i="12"/>
  <c r="AN286" i="12"/>
  <c r="AO286" i="12"/>
  <c r="AP286" i="12"/>
  <c r="AR286" i="12"/>
  <c r="AS286" i="12"/>
  <c r="AU286" i="12"/>
  <c r="AV286" i="12"/>
  <c r="AW286" i="12"/>
  <c r="AX286" i="12" s="1"/>
  <c r="AY286" i="12"/>
  <c r="AZ286" i="12"/>
  <c r="BA286" i="12"/>
  <c r="BB286" i="12"/>
  <c r="BD286" i="12"/>
  <c r="BE286" i="12"/>
  <c r="E287" i="12"/>
  <c r="F287" i="12"/>
  <c r="G287" i="12"/>
  <c r="H287" i="12" s="1"/>
  <c r="I287" i="12"/>
  <c r="J287" i="12"/>
  <c r="K287" i="12"/>
  <c r="L287" i="12"/>
  <c r="N287" i="12"/>
  <c r="O287" i="12"/>
  <c r="Q287" i="12"/>
  <c r="R287" i="12"/>
  <c r="S287" i="12"/>
  <c r="T287" i="12" s="1"/>
  <c r="U287" i="12"/>
  <c r="V287" i="12"/>
  <c r="W287" i="12"/>
  <c r="X287" i="12"/>
  <c r="Z287" i="12"/>
  <c r="AA287" i="12"/>
  <c r="AC287" i="12"/>
  <c r="AD287" i="12"/>
  <c r="AE287" i="12"/>
  <c r="AF287" i="12"/>
  <c r="AG287" i="12"/>
  <c r="AH287" i="12"/>
  <c r="AI287" i="12"/>
  <c r="AJ287" i="12"/>
  <c r="AK287" i="12"/>
  <c r="AL287" i="12" s="1"/>
  <c r="AM287" i="12"/>
  <c r="AN287" i="12"/>
  <c r="AO287" i="12"/>
  <c r="AP287" i="12"/>
  <c r="AR287" i="12"/>
  <c r="AS287" i="12"/>
  <c r="AU287" i="12"/>
  <c r="AV287" i="12"/>
  <c r="AW287" i="12"/>
  <c r="AX287" i="12" s="1"/>
  <c r="AY287" i="12"/>
  <c r="AZ287" i="12"/>
  <c r="BA287" i="12"/>
  <c r="BB287" i="12"/>
  <c r="BD287" i="12"/>
  <c r="BE287" i="12"/>
  <c r="E288" i="12"/>
  <c r="F288" i="12"/>
  <c r="G288" i="12"/>
  <c r="H288" i="12" s="1"/>
  <c r="I288" i="12"/>
  <c r="J288" i="12"/>
  <c r="K288" i="12"/>
  <c r="L288" i="12"/>
  <c r="N288" i="12"/>
  <c r="O288" i="12"/>
  <c r="Q288" i="12"/>
  <c r="R288" i="12"/>
  <c r="S288" i="12"/>
  <c r="T288" i="12" s="1"/>
  <c r="U288" i="12"/>
  <c r="V288" i="12"/>
  <c r="W288" i="12"/>
  <c r="X288" i="12"/>
  <c r="Z288" i="12"/>
  <c r="AA288" i="12"/>
  <c r="AC288" i="12"/>
  <c r="AD288" i="12"/>
  <c r="AE288" i="12"/>
  <c r="AF288" i="12"/>
  <c r="AG288" i="12"/>
  <c r="AH288" i="12"/>
  <c r="AI288" i="12"/>
  <c r="AJ288" i="12"/>
  <c r="AK288" i="12"/>
  <c r="AL288" i="12" s="1"/>
  <c r="AM288" i="12"/>
  <c r="AN288" i="12"/>
  <c r="AO288" i="12"/>
  <c r="AP288" i="12"/>
  <c r="AR288" i="12"/>
  <c r="AS288" i="12"/>
  <c r="AU288" i="12"/>
  <c r="AV288" i="12"/>
  <c r="AW288" i="12"/>
  <c r="AX288" i="12" s="1"/>
  <c r="AY288" i="12"/>
  <c r="AZ288" i="12"/>
  <c r="BA288" i="12"/>
  <c r="BB288" i="12"/>
  <c r="BD288" i="12"/>
  <c r="BE288" i="12"/>
  <c r="E289" i="12"/>
  <c r="F289" i="12"/>
  <c r="G289" i="12"/>
  <c r="H289" i="12" s="1"/>
  <c r="I289" i="12"/>
  <c r="J289" i="12"/>
  <c r="K289" i="12"/>
  <c r="L289" i="12"/>
  <c r="N289" i="12"/>
  <c r="O289" i="12"/>
  <c r="Q289" i="12"/>
  <c r="R289" i="12"/>
  <c r="S289" i="12"/>
  <c r="T289" i="12" s="1"/>
  <c r="U289" i="12"/>
  <c r="V289" i="12"/>
  <c r="W289" i="12"/>
  <c r="X289" i="12"/>
  <c r="Z289" i="12"/>
  <c r="AA289" i="12"/>
  <c r="AC289" i="12"/>
  <c r="AD289" i="12"/>
  <c r="AE289" i="12"/>
  <c r="AF289" i="12"/>
  <c r="AG289" i="12"/>
  <c r="AH289" i="12"/>
  <c r="AI289" i="12"/>
  <c r="AJ289" i="12"/>
  <c r="AK289" i="12"/>
  <c r="AL289" i="12" s="1"/>
  <c r="AM289" i="12"/>
  <c r="AN289" i="12"/>
  <c r="AO289" i="12"/>
  <c r="AP289" i="12"/>
  <c r="AR289" i="12"/>
  <c r="AS289" i="12"/>
  <c r="AU289" i="12"/>
  <c r="AV289" i="12"/>
  <c r="AW289" i="12"/>
  <c r="AX289" i="12" s="1"/>
  <c r="AY289" i="12"/>
  <c r="AZ289" i="12"/>
  <c r="BA289" i="12"/>
  <c r="BB289" i="12"/>
  <c r="BD289" i="12"/>
  <c r="BE289" i="12"/>
  <c r="E290" i="12"/>
  <c r="F290" i="12"/>
  <c r="G290" i="12"/>
  <c r="H290" i="12" s="1"/>
  <c r="I290" i="12"/>
  <c r="J290" i="12"/>
  <c r="K290" i="12"/>
  <c r="L290" i="12"/>
  <c r="N290" i="12"/>
  <c r="O290" i="12"/>
  <c r="Q290" i="12"/>
  <c r="R290" i="12"/>
  <c r="S290" i="12"/>
  <c r="T290" i="12" s="1"/>
  <c r="U290" i="12"/>
  <c r="V290" i="12"/>
  <c r="W290" i="12"/>
  <c r="X290" i="12"/>
  <c r="Z290" i="12"/>
  <c r="AA290" i="12"/>
  <c r="AC290" i="12"/>
  <c r="AD290" i="12"/>
  <c r="AE290" i="12"/>
  <c r="AF290" i="12"/>
  <c r="AG290" i="12"/>
  <c r="AH290" i="12"/>
  <c r="AI290" i="12"/>
  <c r="AJ290" i="12"/>
  <c r="AK290" i="12"/>
  <c r="AL290" i="12" s="1"/>
  <c r="AM290" i="12"/>
  <c r="AN290" i="12"/>
  <c r="AO290" i="12"/>
  <c r="AP290" i="12"/>
  <c r="AR290" i="12"/>
  <c r="AS290" i="12"/>
  <c r="AU290" i="12"/>
  <c r="AV290" i="12"/>
  <c r="AW290" i="12"/>
  <c r="AX290" i="12" s="1"/>
  <c r="AY290" i="12"/>
  <c r="AZ290" i="12"/>
  <c r="BA290" i="12"/>
  <c r="BB290" i="12"/>
  <c r="BD290" i="12"/>
  <c r="BE290" i="12"/>
  <c r="E291" i="12"/>
  <c r="F291" i="12"/>
  <c r="G291" i="12"/>
  <c r="H291" i="12" s="1"/>
  <c r="I291" i="12"/>
  <c r="J291" i="12"/>
  <c r="K291" i="12"/>
  <c r="L291" i="12"/>
  <c r="N291" i="12"/>
  <c r="O291" i="12"/>
  <c r="Q291" i="12"/>
  <c r="R291" i="12"/>
  <c r="S291" i="12"/>
  <c r="T291" i="12" s="1"/>
  <c r="U291" i="12"/>
  <c r="V291" i="12"/>
  <c r="W291" i="12"/>
  <c r="X291" i="12"/>
  <c r="Z291" i="12"/>
  <c r="AA291" i="12"/>
  <c r="AC291" i="12"/>
  <c r="AD291" i="12"/>
  <c r="AE291" i="12"/>
  <c r="AF291" i="12"/>
  <c r="AG291" i="12"/>
  <c r="AH291" i="12"/>
  <c r="AI291" i="12"/>
  <c r="AJ291" i="12"/>
  <c r="AK291" i="12"/>
  <c r="AL291" i="12" s="1"/>
  <c r="AM291" i="12"/>
  <c r="AN291" i="12"/>
  <c r="AO291" i="12"/>
  <c r="AP291" i="12"/>
  <c r="AR291" i="12"/>
  <c r="AS291" i="12"/>
  <c r="AU291" i="12"/>
  <c r="AV291" i="12"/>
  <c r="AW291" i="12"/>
  <c r="AX291" i="12" s="1"/>
  <c r="AY291" i="12"/>
  <c r="AZ291" i="12"/>
  <c r="BA291" i="12"/>
  <c r="BB291" i="12"/>
  <c r="BD291" i="12"/>
  <c r="BE291" i="12"/>
  <c r="E292" i="12"/>
  <c r="F292" i="12"/>
  <c r="G292" i="12"/>
  <c r="H292" i="12" s="1"/>
  <c r="I292" i="12"/>
  <c r="J292" i="12"/>
  <c r="K292" i="12"/>
  <c r="L292" i="12"/>
  <c r="N292" i="12"/>
  <c r="O292" i="12"/>
  <c r="Q292" i="12"/>
  <c r="R292" i="12"/>
  <c r="S292" i="12"/>
  <c r="T292" i="12" s="1"/>
  <c r="U292" i="12"/>
  <c r="V292" i="12"/>
  <c r="W292" i="12"/>
  <c r="X292" i="12"/>
  <c r="Z292" i="12"/>
  <c r="AA292" i="12"/>
  <c r="AC292" i="12"/>
  <c r="AD292" i="12"/>
  <c r="AE292" i="12"/>
  <c r="AF292" i="12"/>
  <c r="AG292" i="12"/>
  <c r="AH292" i="12"/>
  <c r="AI292" i="12"/>
  <c r="AJ292" i="12"/>
  <c r="AK292" i="12"/>
  <c r="AL292" i="12" s="1"/>
  <c r="AM292" i="12"/>
  <c r="AN292" i="12"/>
  <c r="AO292" i="12"/>
  <c r="AP292" i="12"/>
  <c r="AR292" i="12"/>
  <c r="AS292" i="12"/>
  <c r="AU292" i="12"/>
  <c r="AV292" i="12"/>
  <c r="AW292" i="12"/>
  <c r="AX292" i="12" s="1"/>
  <c r="AY292" i="12"/>
  <c r="AZ292" i="12"/>
  <c r="BA292" i="12"/>
  <c r="BB292" i="12"/>
  <c r="BD292" i="12"/>
  <c r="BE292" i="12"/>
  <c r="E293" i="12"/>
  <c r="F293" i="12"/>
  <c r="G293" i="12"/>
  <c r="H293" i="12" s="1"/>
  <c r="I293" i="12"/>
  <c r="J293" i="12"/>
  <c r="K293" i="12"/>
  <c r="L293" i="12"/>
  <c r="N293" i="12"/>
  <c r="O293" i="12"/>
  <c r="Q293" i="12"/>
  <c r="R293" i="12"/>
  <c r="S293" i="12"/>
  <c r="T293" i="12" s="1"/>
  <c r="U293" i="12"/>
  <c r="V293" i="12"/>
  <c r="W293" i="12"/>
  <c r="X293" i="12"/>
  <c r="Z293" i="12"/>
  <c r="AA293" i="12"/>
  <c r="AC293" i="12"/>
  <c r="AD293" i="12"/>
  <c r="AE293" i="12"/>
  <c r="AF293" i="12"/>
  <c r="AG293" i="12"/>
  <c r="AH293" i="12"/>
  <c r="AI293" i="12"/>
  <c r="AJ293" i="12"/>
  <c r="AK293" i="12"/>
  <c r="AL293" i="12" s="1"/>
  <c r="AM293" i="12"/>
  <c r="AN293" i="12"/>
  <c r="AO293" i="12"/>
  <c r="AP293" i="12"/>
  <c r="AR293" i="12"/>
  <c r="AS293" i="12"/>
  <c r="AU293" i="12"/>
  <c r="AV293" i="12"/>
  <c r="AW293" i="12"/>
  <c r="AX293" i="12" s="1"/>
  <c r="AY293" i="12"/>
  <c r="AZ293" i="12"/>
  <c r="BA293" i="12"/>
  <c r="BB293" i="12"/>
  <c r="BD293" i="12"/>
  <c r="BE293" i="12"/>
  <c r="E294" i="12"/>
  <c r="F294" i="12"/>
  <c r="G294" i="12"/>
  <c r="H294" i="12" s="1"/>
  <c r="I294" i="12"/>
  <c r="J294" i="12"/>
  <c r="K294" i="12"/>
  <c r="L294" i="12"/>
  <c r="N294" i="12"/>
  <c r="O294" i="12"/>
  <c r="Q294" i="12"/>
  <c r="R294" i="12"/>
  <c r="S294" i="12"/>
  <c r="T294" i="12" s="1"/>
  <c r="U294" i="12"/>
  <c r="V294" i="12"/>
  <c r="W294" i="12"/>
  <c r="X294" i="12"/>
  <c r="Z294" i="12"/>
  <c r="AA294" i="12"/>
  <c r="AC294" i="12"/>
  <c r="AD294" i="12"/>
  <c r="AE294" i="12"/>
  <c r="AF294" i="12"/>
  <c r="AG294" i="12"/>
  <c r="AH294" i="12"/>
  <c r="AI294" i="12"/>
  <c r="AJ294" i="12"/>
  <c r="AK294" i="12"/>
  <c r="AL294" i="12" s="1"/>
  <c r="AM294" i="12"/>
  <c r="AN294" i="12"/>
  <c r="AO294" i="12"/>
  <c r="AP294" i="12"/>
  <c r="AR294" i="12"/>
  <c r="AS294" i="12"/>
  <c r="AU294" i="12"/>
  <c r="AV294" i="12"/>
  <c r="AW294" i="12"/>
  <c r="AX294" i="12" s="1"/>
  <c r="AY294" i="12"/>
  <c r="AZ294" i="12"/>
  <c r="BA294" i="12"/>
  <c r="BB294" i="12"/>
  <c r="BD294" i="12"/>
  <c r="BE294" i="12"/>
  <c r="E295" i="12"/>
  <c r="F295" i="12"/>
  <c r="G295" i="12"/>
  <c r="H295" i="12" s="1"/>
  <c r="I295" i="12"/>
  <c r="J295" i="12"/>
  <c r="K295" i="12"/>
  <c r="L295" i="12"/>
  <c r="N295" i="12"/>
  <c r="O295" i="12"/>
  <c r="Q295" i="12"/>
  <c r="R295" i="12"/>
  <c r="S295" i="12"/>
  <c r="T295" i="12" s="1"/>
  <c r="U295" i="12"/>
  <c r="V295" i="12"/>
  <c r="W295" i="12"/>
  <c r="X295" i="12"/>
  <c r="Z295" i="12"/>
  <c r="AA295" i="12"/>
  <c r="AC295" i="12"/>
  <c r="AD295" i="12"/>
  <c r="AE295" i="12"/>
  <c r="AF295" i="12"/>
  <c r="AG295" i="12"/>
  <c r="AH295" i="12"/>
  <c r="AI295" i="12"/>
  <c r="AJ295" i="12"/>
  <c r="AK295" i="12"/>
  <c r="AL295" i="12" s="1"/>
  <c r="AM295" i="12"/>
  <c r="AN295" i="12"/>
  <c r="AO295" i="12"/>
  <c r="AP295" i="12"/>
  <c r="AR295" i="12"/>
  <c r="AS295" i="12"/>
  <c r="AU295" i="12"/>
  <c r="AV295" i="12"/>
  <c r="AW295" i="12"/>
  <c r="AX295" i="12" s="1"/>
  <c r="AY295" i="12"/>
  <c r="AZ295" i="12"/>
  <c r="BA295" i="12"/>
  <c r="BB295" i="12"/>
  <c r="BD295" i="12"/>
  <c r="BE295" i="12"/>
  <c r="E296" i="12"/>
  <c r="F296" i="12"/>
  <c r="G296" i="12"/>
  <c r="H296" i="12" s="1"/>
  <c r="I296" i="12"/>
  <c r="J296" i="12"/>
  <c r="K296" i="12"/>
  <c r="L296" i="12"/>
  <c r="N296" i="12"/>
  <c r="O296" i="12"/>
  <c r="Q296" i="12"/>
  <c r="R296" i="12"/>
  <c r="S296" i="12"/>
  <c r="T296" i="12" s="1"/>
  <c r="U296" i="12"/>
  <c r="V296" i="12"/>
  <c r="W296" i="12"/>
  <c r="X296" i="12"/>
  <c r="Z296" i="12"/>
  <c r="AA296" i="12"/>
  <c r="AC296" i="12"/>
  <c r="AD296" i="12"/>
  <c r="AE296" i="12"/>
  <c r="AF296" i="12"/>
  <c r="AG296" i="12"/>
  <c r="AH296" i="12"/>
  <c r="AI296" i="12"/>
  <c r="AJ296" i="12"/>
  <c r="AK296" i="12"/>
  <c r="AL296" i="12" s="1"/>
  <c r="AM296" i="12"/>
  <c r="AN296" i="12"/>
  <c r="AO296" i="12"/>
  <c r="AP296" i="12"/>
  <c r="AR296" i="12"/>
  <c r="AS296" i="12"/>
  <c r="AU296" i="12"/>
  <c r="AV296" i="12"/>
  <c r="AW296" i="12"/>
  <c r="AX296" i="12" s="1"/>
  <c r="AY296" i="12"/>
  <c r="AZ296" i="12"/>
  <c r="BA296" i="12"/>
  <c r="BB296" i="12"/>
  <c r="BD296" i="12"/>
  <c r="BE296" i="12"/>
  <c r="E297" i="12"/>
  <c r="F297" i="12"/>
  <c r="G297" i="12"/>
  <c r="H297" i="12" s="1"/>
  <c r="I297" i="12"/>
  <c r="J297" i="12"/>
  <c r="K297" i="12"/>
  <c r="L297" i="12"/>
  <c r="N297" i="12"/>
  <c r="O297" i="12"/>
  <c r="Q297" i="12"/>
  <c r="R297" i="12"/>
  <c r="S297" i="12"/>
  <c r="T297" i="12" s="1"/>
  <c r="U297" i="12"/>
  <c r="V297" i="12"/>
  <c r="W297" i="12"/>
  <c r="X297" i="12"/>
  <c r="Z297" i="12"/>
  <c r="AA297" i="12"/>
  <c r="AC297" i="12"/>
  <c r="AD297" i="12"/>
  <c r="AE297" i="12"/>
  <c r="AF297" i="12"/>
  <c r="AG297" i="12"/>
  <c r="AH297" i="12"/>
  <c r="AI297" i="12"/>
  <c r="AJ297" i="12"/>
  <c r="AK297" i="12"/>
  <c r="AL297" i="12" s="1"/>
  <c r="AM297" i="12"/>
  <c r="AN297" i="12"/>
  <c r="AO297" i="12"/>
  <c r="AP297" i="12"/>
  <c r="AR297" i="12"/>
  <c r="AS297" i="12"/>
  <c r="AU297" i="12"/>
  <c r="AV297" i="12"/>
  <c r="AW297" i="12"/>
  <c r="AX297" i="12" s="1"/>
  <c r="AY297" i="12"/>
  <c r="AZ297" i="12"/>
  <c r="BA297" i="12"/>
  <c r="BB297" i="12"/>
  <c r="BD297" i="12"/>
  <c r="BE297" i="12"/>
  <c r="E298" i="12"/>
  <c r="F298" i="12"/>
  <c r="G298" i="12"/>
  <c r="H298" i="12" s="1"/>
  <c r="I298" i="12"/>
  <c r="J298" i="12"/>
  <c r="K298" i="12"/>
  <c r="L298" i="12"/>
  <c r="N298" i="12"/>
  <c r="O298" i="12"/>
  <c r="Q298" i="12"/>
  <c r="R298" i="12"/>
  <c r="S298" i="12"/>
  <c r="T298" i="12" s="1"/>
  <c r="U298" i="12"/>
  <c r="V298" i="12"/>
  <c r="W298" i="12"/>
  <c r="X298" i="12"/>
  <c r="Z298" i="12"/>
  <c r="AA298" i="12"/>
  <c r="AC298" i="12"/>
  <c r="AD298" i="12"/>
  <c r="AE298" i="12"/>
  <c r="AF298" i="12"/>
  <c r="AG298" i="12"/>
  <c r="AH298" i="12"/>
  <c r="AI298" i="12"/>
  <c r="AJ298" i="12"/>
  <c r="AK298" i="12"/>
  <c r="AL298" i="12" s="1"/>
  <c r="AM298" i="12"/>
  <c r="AN298" i="12"/>
  <c r="AO298" i="12"/>
  <c r="AP298" i="12"/>
  <c r="AR298" i="12"/>
  <c r="AS298" i="12"/>
  <c r="AU298" i="12"/>
  <c r="AV298" i="12"/>
  <c r="AW298" i="12"/>
  <c r="AX298" i="12" s="1"/>
  <c r="AY298" i="12"/>
  <c r="AZ298" i="12"/>
  <c r="BA298" i="12"/>
  <c r="BB298" i="12"/>
  <c r="BD298" i="12"/>
  <c r="BE298" i="12"/>
  <c r="E299" i="12"/>
  <c r="F299" i="12"/>
  <c r="G299" i="12"/>
  <c r="H299" i="12" s="1"/>
  <c r="I299" i="12"/>
  <c r="J299" i="12"/>
  <c r="K299" i="12"/>
  <c r="L299" i="12"/>
  <c r="N299" i="12"/>
  <c r="O299" i="12"/>
  <c r="Q299" i="12"/>
  <c r="R299" i="12"/>
  <c r="S299" i="12"/>
  <c r="T299" i="12" s="1"/>
  <c r="U299" i="12"/>
  <c r="V299" i="12"/>
  <c r="W299" i="12"/>
  <c r="X299" i="12"/>
  <c r="Z299" i="12"/>
  <c r="AA299" i="12"/>
  <c r="AC299" i="12"/>
  <c r="AD299" i="12"/>
  <c r="AE299" i="12"/>
  <c r="AF299" i="12"/>
  <c r="AG299" i="12"/>
  <c r="AH299" i="12"/>
  <c r="AI299" i="12"/>
  <c r="AJ299" i="12"/>
  <c r="AK299" i="12"/>
  <c r="AL299" i="12" s="1"/>
  <c r="AM299" i="12"/>
  <c r="AN299" i="12"/>
  <c r="AO299" i="12"/>
  <c r="AP299" i="12"/>
  <c r="AR299" i="12"/>
  <c r="AS299" i="12"/>
  <c r="AU299" i="12"/>
  <c r="AV299" i="12"/>
  <c r="AW299" i="12"/>
  <c r="AX299" i="12" s="1"/>
  <c r="AY299" i="12"/>
  <c r="AZ299" i="12"/>
  <c r="BA299" i="12"/>
  <c r="BB299" i="12"/>
  <c r="BD299" i="12"/>
  <c r="BE299" i="12"/>
  <c r="E300" i="12"/>
  <c r="F300" i="12"/>
  <c r="G300" i="12"/>
  <c r="H300" i="12" s="1"/>
  <c r="I300" i="12"/>
  <c r="J300" i="12"/>
  <c r="K300" i="12"/>
  <c r="L300" i="12"/>
  <c r="N300" i="12"/>
  <c r="O300" i="12"/>
  <c r="Q300" i="12"/>
  <c r="R300" i="12"/>
  <c r="S300" i="12"/>
  <c r="T300" i="12" s="1"/>
  <c r="U300" i="12"/>
  <c r="V300" i="12"/>
  <c r="W300" i="12"/>
  <c r="X300" i="12"/>
  <c r="Z300" i="12"/>
  <c r="AA300" i="12"/>
  <c r="AC300" i="12"/>
  <c r="AD300" i="12"/>
  <c r="AE300" i="12"/>
  <c r="AF300" i="12"/>
  <c r="AG300" i="12"/>
  <c r="AH300" i="12"/>
  <c r="AI300" i="12"/>
  <c r="AJ300" i="12"/>
  <c r="AK300" i="12"/>
  <c r="AL300" i="12" s="1"/>
  <c r="AM300" i="12"/>
  <c r="AN300" i="12"/>
  <c r="AO300" i="12"/>
  <c r="AP300" i="12"/>
  <c r="AR300" i="12"/>
  <c r="AS300" i="12"/>
  <c r="AU300" i="12"/>
  <c r="AV300" i="12"/>
  <c r="AW300" i="12"/>
  <c r="AX300" i="12" s="1"/>
  <c r="AY300" i="12"/>
  <c r="AZ300" i="12"/>
  <c r="BA300" i="12"/>
  <c r="BB300" i="12"/>
  <c r="BD300" i="12"/>
  <c r="BE300" i="12"/>
  <c r="E301" i="12"/>
  <c r="F301" i="12"/>
  <c r="G301" i="12"/>
  <c r="H301" i="12" s="1"/>
  <c r="I301" i="12"/>
  <c r="J301" i="12"/>
  <c r="K301" i="12"/>
  <c r="L301" i="12"/>
  <c r="N301" i="12"/>
  <c r="O301" i="12"/>
  <c r="Q301" i="12"/>
  <c r="R301" i="12"/>
  <c r="S301" i="12"/>
  <c r="T301" i="12" s="1"/>
  <c r="U301" i="12"/>
  <c r="V301" i="12"/>
  <c r="W301" i="12"/>
  <c r="X301" i="12"/>
  <c r="Z301" i="12"/>
  <c r="AA301" i="12"/>
  <c r="AC301" i="12"/>
  <c r="AD301" i="12"/>
  <c r="AE301" i="12"/>
  <c r="AF301" i="12"/>
  <c r="AG301" i="12"/>
  <c r="AH301" i="12"/>
  <c r="AI301" i="12"/>
  <c r="AJ301" i="12"/>
  <c r="AK301" i="12"/>
  <c r="AL301" i="12" s="1"/>
  <c r="AM301" i="12"/>
  <c r="AN301" i="12"/>
  <c r="AO301" i="12"/>
  <c r="AP301" i="12"/>
  <c r="AR301" i="12"/>
  <c r="AS301" i="12"/>
  <c r="AU301" i="12"/>
  <c r="AV301" i="12"/>
  <c r="AW301" i="12"/>
  <c r="AX301" i="12" s="1"/>
  <c r="AY301" i="12"/>
  <c r="AZ301" i="12"/>
  <c r="BA301" i="12"/>
  <c r="BB301" i="12"/>
  <c r="BD301" i="12"/>
  <c r="BE301" i="12"/>
  <c r="E302" i="12"/>
  <c r="F302" i="12"/>
  <c r="G302" i="12"/>
  <c r="H302" i="12" s="1"/>
  <c r="I302" i="12"/>
  <c r="J302" i="12"/>
  <c r="K302" i="12"/>
  <c r="L302" i="12"/>
  <c r="N302" i="12"/>
  <c r="O302" i="12"/>
  <c r="Q302" i="12"/>
  <c r="R302" i="12"/>
  <c r="S302" i="12"/>
  <c r="T302" i="12" s="1"/>
  <c r="U302" i="12"/>
  <c r="V302" i="12"/>
  <c r="W302" i="12"/>
  <c r="X302" i="12"/>
  <c r="Z302" i="12"/>
  <c r="AA302" i="12"/>
  <c r="AC302" i="12"/>
  <c r="AD302" i="12"/>
  <c r="AE302" i="12"/>
  <c r="AF302" i="12"/>
  <c r="AG302" i="12"/>
  <c r="AH302" i="12"/>
  <c r="AI302" i="12"/>
  <c r="AJ302" i="12"/>
  <c r="AK302" i="12"/>
  <c r="AL302" i="12" s="1"/>
  <c r="AM302" i="12"/>
  <c r="AN302" i="12"/>
  <c r="AO302" i="12"/>
  <c r="AP302" i="12"/>
  <c r="AR302" i="12"/>
  <c r="AS302" i="12"/>
  <c r="AU302" i="12"/>
  <c r="AV302" i="12"/>
  <c r="AW302" i="12"/>
  <c r="AX302" i="12" s="1"/>
  <c r="AY302" i="12"/>
  <c r="AZ302" i="12"/>
  <c r="BA302" i="12"/>
  <c r="BB302" i="12"/>
  <c r="BD302" i="12"/>
  <c r="BE302" i="12"/>
  <c r="E303" i="12"/>
  <c r="F303" i="12"/>
  <c r="G303" i="12"/>
  <c r="H303" i="12" s="1"/>
  <c r="I303" i="12"/>
  <c r="J303" i="12"/>
  <c r="K303" i="12"/>
  <c r="L303" i="12"/>
  <c r="N303" i="12"/>
  <c r="O303" i="12"/>
  <c r="Q303" i="12"/>
  <c r="R303" i="12"/>
  <c r="S303" i="12"/>
  <c r="T303" i="12" s="1"/>
  <c r="U303" i="12"/>
  <c r="V303" i="12"/>
  <c r="W303" i="12"/>
  <c r="X303" i="12"/>
  <c r="Z303" i="12"/>
  <c r="AA303" i="12"/>
  <c r="AC303" i="12"/>
  <c r="AD303" i="12"/>
  <c r="AE303" i="12"/>
  <c r="AF303" i="12"/>
  <c r="AG303" i="12"/>
  <c r="AH303" i="12"/>
  <c r="AI303" i="12"/>
  <c r="AJ303" i="12"/>
  <c r="AK303" i="12"/>
  <c r="AL303" i="12" s="1"/>
  <c r="AM303" i="12"/>
  <c r="AN303" i="12"/>
  <c r="AO303" i="12"/>
  <c r="AP303" i="12"/>
  <c r="AR303" i="12"/>
  <c r="AS303" i="12"/>
  <c r="AU303" i="12"/>
  <c r="AV303" i="12"/>
  <c r="AW303" i="12"/>
  <c r="AX303" i="12" s="1"/>
  <c r="AY303" i="12"/>
  <c r="AZ303" i="12"/>
  <c r="BA303" i="12"/>
  <c r="BB303" i="12"/>
  <c r="BD303" i="12"/>
  <c r="BE303" i="12"/>
  <c r="E304" i="12"/>
  <c r="F304" i="12"/>
  <c r="G304" i="12"/>
  <c r="H304" i="12" s="1"/>
  <c r="I304" i="12"/>
  <c r="J304" i="12"/>
  <c r="K304" i="12"/>
  <c r="L304" i="12"/>
  <c r="N304" i="12"/>
  <c r="O304" i="12"/>
  <c r="Q304" i="12"/>
  <c r="R304" i="12"/>
  <c r="S304" i="12"/>
  <c r="T304" i="12" s="1"/>
  <c r="U304" i="12"/>
  <c r="V304" i="12"/>
  <c r="W304" i="12"/>
  <c r="X304" i="12"/>
  <c r="Z304" i="12"/>
  <c r="AA304" i="12"/>
  <c r="AC304" i="12"/>
  <c r="AD304" i="12"/>
  <c r="AE304" i="12"/>
  <c r="AF304" i="12"/>
  <c r="AG304" i="12"/>
  <c r="AH304" i="12"/>
  <c r="AI304" i="12"/>
  <c r="AJ304" i="12"/>
  <c r="AK304" i="12"/>
  <c r="AL304" i="12" s="1"/>
  <c r="AM304" i="12"/>
  <c r="AN304" i="12"/>
  <c r="AO304" i="12"/>
  <c r="AP304" i="12"/>
  <c r="AR304" i="12"/>
  <c r="AS304" i="12"/>
  <c r="AU304" i="12"/>
  <c r="AV304" i="12"/>
  <c r="AW304" i="12"/>
  <c r="AX304" i="12" s="1"/>
  <c r="AY304" i="12"/>
  <c r="AZ304" i="12"/>
  <c r="BA304" i="12"/>
  <c r="BB304" i="12"/>
  <c r="BD304" i="12"/>
  <c r="BE304" i="12"/>
  <c r="E305" i="12"/>
  <c r="F305" i="12"/>
  <c r="G305" i="12"/>
  <c r="H305" i="12" s="1"/>
  <c r="I305" i="12"/>
  <c r="J305" i="12"/>
  <c r="K305" i="12"/>
  <c r="L305" i="12"/>
  <c r="N305" i="12"/>
  <c r="O305" i="12"/>
  <c r="Q305" i="12"/>
  <c r="R305" i="12"/>
  <c r="S305" i="12"/>
  <c r="T305" i="12" s="1"/>
  <c r="U305" i="12"/>
  <c r="V305" i="12"/>
  <c r="W305" i="12"/>
  <c r="X305" i="12"/>
  <c r="Z305" i="12"/>
  <c r="AA305" i="12"/>
  <c r="AC305" i="12"/>
  <c r="AD305" i="12"/>
  <c r="AE305" i="12"/>
  <c r="AF305" i="12"/>
  <c r="AG305" i="12"/>
  <c r="AH305" i="12"/>
  <c r="AI305" i="12"/>
  <c r="AJ305" i="12"/>
  <c r="AK305" i="12"/>
  <c r="AL305" i="12" s="1"/>
  <c r="AM305" i="12"/>
  <c r="AN305" i="12"/>
  <c r="AO305" i="12"/>
  <c r="AP305" i="12"/>
  <c r="AR305" i="12"/>
  <c r="AS305" i="12"/>
  <c r="AU305" i="12"/>
  <c r="AV305" i="12"/>
  <c r="AW305" i="12"/>
  <c r="AX305" i="12" s="1"/>
  <c r="AY305" i="12"/>
  <c r="AZ305" i="12"/>
  <c r="BA305" i="12"/>
  <c r="BB305" i="12"/>
  <c r="BD305" i="12"/>
  <c r="BE305" i="12"/>
  <c r="E306" i="12"/>
  <c r="F306" i="12"/>
  <c r="G306" i="12"/>
  <c r="H306" i="12" s="1"/>
  <c r="I306" i="12"/>
  <c r="J306" i="12"/>
  <c r="K306" i="12"/>
  <c r="L306" i="12"/>
  <c r="N306" i="12"/>
  <c r="O306" i="12"/>
  <c r="Q306" i="12"/>
  <c r="R306" i="12"/>
  <c r="S306" i="12"/>
  <c r="T306" i="12" s="1"/>
  <c r="U306" i="12"/>
  <c r="V306" i="12"/>
  <c r="W306" i="12"/>
  <c r="X306" i="12"/>
  <c r="Z306" i="12"/>
  <c r="AA306" i="12"/>
  <c r="AC306" i="12"/>
  <c r="AD306" i="12"/>
  <c r="AE306" i="12"/>
  <c r="AF306" i="12"/>
  <c r="AG306" i="12"/>
  <c r="AH306" i="12"/>
  <c r="AI306" i="12"/>
  <c r="AJ306" i="12"/>
  <c r="AK306" i="12"/>
  <c r="AL306" i="12" s="1"/>
  <c r="AM306" i="12"/>
  <c r="AN306" i="12"/>
  <c r="AO306" i="12"/>
  <c r="AP306" i="12"/>
  <c r="AR306" i="12"/>
  <c r="AS306" i="12"/>
  <c r="AU306" i="12"/>
  <c r="AV306" i="12"/>
  <c r="AW306" i="12"/>
  <c r="AX306" i="12" s="1"/>
  <c r="AY306" i="12"/>
  <c r="AZ306" i="12"/>
  <c r="BA306" i="12"/>
  <c r="BB306" i="12"/>
  <c r="BD306" i="12"/>
  <c r="BE306" i="12"/>
  <c r="E307" i="12"/>
  <c r="F307" i="12"/>
  <c r="G307" i="12"/>
  <c r="H307" i="12" s="1"/>
  <c r="I307" i="12"/>
  <c r="J307" i="12"/>
  <c r="K307" i="12"/>
  <c r="L307" i="12"/>
  <c r="N307" i="12"/>
  <c r="O307" i="12"/>
  <c r="Q307" i="12"/>
  <c r="R307" i="12"/>
  <c r="S307" i="12"/>
  <c r="T307" i="12" s="1"/>
  <c r="U307" i="12"/>
  <c r="V307" i="12"/>
  <c r="W307" i="12"/>
  <c r="X307" i="12"/>
  <c r="Z307" i="12"/>
  <c r="AA307" i="12"/>
  <c r="AC307" i="12"/>
  <c r="AD307" i="12"/>
  <c r="AE307" i="12"/>
  <c r="AF307" i="12"/>
  <c r="AG307" i="12"/>
  <c r="AH307" i="12"/>
  <c r="AI307" i="12"/>
  <c r="AJ307" i="12"/>
  <c r="AK307" i="12"/>
  <c r="AL307" i="12" s="1"/>
  <c r="AM307" i="12"/>
  <c r="AN307" i="12"/>
  <c r="AO307" i="12"/>
  <c r="AP307" i="12"/>
  <c r="AR307" i="12"/>
  <c r="AS307" i="12"/>
  <c r="AU307" i="12"/>
  <c r="AV307" i="12"/>
  <c r="AW307" i="12"/>
  <c r="AX307" i="12" s="1"/>
  <c r="AY307" i="12"/>
  <c r="AZ307" i="12"/>
  <c r="BA307" i="12"/>
  <c r="BB307" i="12"/>
  <c r="BD307" i="12"/>
  <c r="BE307" i="12"/>
  <c r="E308" i="12"/>
  <c r="F308" i="12"/>
  <c r="G308" i="12"/>
  <c r="H308" i="12" s="1"/>
  <c r="I308" i="12"/>
  <c r="J308" i="12"/>
  <c r="K308" i="12"/>
  <c r="L308" i="12"/>
  <c r="N308" i="12"/>
  <c r="O308" i="12"/>
  <c r="Q308" i="12"/>
  <c r="R308" i="12"/>
  <c r="S308" i="12"/>
  <c r="T308" i="12" s="1"/>
  <c r="U308" i="12"/>
  <c r="V308" i="12"/>
  <c r="W308" i="12"/>
  <c r="X308" i="12"/>
  <c r="Z308" i="12"/>
  <c r="AA308" i="12"/>
  <c r="AC308" i="12"/>
  <c r="AD308" i="12"/>
  <c r="AE308" i="12"/>
  <c r="AF308" i="12"/>
  <c r="AG308" i="12"/>
  <c r="AH308" i="12"/>
  <c r="AI308" i="12"/>
  <c r="AJ308" i="12"/>
  <c r="AK308" i="12"/>
  <c r="AL308" i="12" s="1"/>
  <c r="AM308" i="12"/>
  <c r="AN308" i="12"/>
  <c r="AO308" i="12"/>
  <c r="AP308" i="12"/>
  <c r="AR308" i="12"/>
  <c r="AS308" i="12"/>
  <c r="AU308" i="12"/>
  <c r="AV308" i="12"/>
  <c r="AW308" i="12"/>
  <c r="AX308" i="12" s="1"/>
  <c r="AY308" i="12"/>
  <c r="AZ308" i="12"/>
  <c r="BA308" i="12"/>
  <c r="BB308" i="12"/>
  <c r="BD308" i="12"/>
  <c r="BE308" i="12"/>
  <c r="E309" i="12"/>
  <c r="F309" i="12"/>
  <c r="G309" i="12"/>
  <c r="H309" i="12" s="1"/>
  <c r="I309" i="12"/>
  <c r="J309" i="12"/>
  <c r="K309" i="12"/>
  <c r="L309" i="12"/>
  <c r="N309" i="12"/>
  <c r="O309" i="12"/>
  <c r="Q309" i="12"/>
  <c r="R309" i="12"/>
  <c r="S309" i="12"/>
  <c r="T309" i="12" s="1"/>
  <c r="U309" i="12"/>
  <c r="V309" i="12"/>
  <c r="W309" i="12"/>
  <c r="X309" i="12"/>
  <c r="Z309" i="12"/>
  <c r="AA309" i="12"/>
  <c r="AC309" i="12"/>
  <c r="AD309" i="12"/>
  <c r="AE309" i="12"/>
  <c r="AF309" i="12"/>
  <c r="AG309" i="12"/>
  <c r="AH309" i="12"/>
  <c r="AI309" i="12"/>
  <c r="AJ309" i="12"/>
  <c r="AK309" i="12"/>
  <c r="AL309" i="12" s="1"/>
  <c r="AM309" i="12"/>
  <c r="AN309" i="12"/>
  <c r="AO309" i="12"/>
  <c r="AP309" i="12"/>
  <c r="AR309" i="12"/>
  <c r="AS309" i="12"/>
  <c r="AU309" i="12"/>
  <c r="AV309" i="12"/>
  <c r="AW309" i="12"/>
  <c r="AX309" i="12" s="1"/>
  <c r="AY309" i="12"/>
  <c r="AZ309" i="12"/>
  <c r="BA309" i="12"/>
  <c r="BB309" i="12"/>
  <c r="BD309" i="12"/>
  <c r="BE309" i="12"/>
  <c r="E310" i="12"/>
  <c r="F310" i="12"/>
  <c r="G310" i="12"/>
  <c r="H310" i="12" s="1"/>
  <c r="I310" i="12"/>
  <c r="J310" i="12"/>
  <c r="K310" i="12"/>
  <c r="L310" i="12"/>
  <c r="N310" i="12"/>
  <c r="O310" i="12"/>
  <c r="Q310" i="12"/>
  <c r="R310" i="12"/>
  <c r="S310" i="12"/>
  <c r="T310" i="12" s="1"/>
  <c r="U310" i="12"/>
  <c r="V310" i="12"/>
  <c r="W310" i="12"/>
  <c r="X310" i="12"/>
  <c r="Z310" i="12"/>
  <c r="AA310" i="12"/>
  <c r="AC310" i="12"/>
  <c r="AD310" i="12"/>
  <c r="AE310" i="12"/>
  <c r="AF310" i="12"/>
  <c r="AG310" i="12"/>
  <c r="AH310" i="12"/>
  <c r="AI310" i="12"/>
  <c r="AJ310" i="12"/>
  <c r="AK310" i="12"/>
  <c r="AL310" i="12" s="1"/>
  <c r="AM310" i="12"/>
  <c r="AN310" i="12"/>
  <c r="AO310" i="12"/>
  <c r="AP310" i="12"/>
  <c r="AR310" i="12"/>
  <c r="AS310" i="12"/>
  <c r="AU310" i="12"/>
  <c r="AV310" i="12"/>
  <c r="AW310" i="12"/>
  <c r="AX310" i="12" s="1"/>
  <c r="AY310" i="12"/>
  <c r="AZ310" i="12"/>
  <c r="BA310" i="12"/>
  <c r="BB310" i="12"/>
  <c r="BD310" i="12"/>
  <c r="BE310" i="12"/>
  <c r="E311" i="12"/>
  <c r="F311" i="12"/>
  <c r="G311" i="12"/>
  <c r="H311" i="12" s="1"/>
  <c r="I311" i="12"/>
  <c r="J311" i="12"/>
  <c r="K311" i="12"/>
  <c r="L311" i="12"/>
  <c r="N311" i="12"/>
  <c r="O311" i="12"/>
  <c r="Q311" i="12"/>
  <c r="R311" i="12"/>
  <c r="S311" i="12"/>
  <c r="T311" i="12" s="1"/>
  <c r="U311" i="12"/>
  <c r="V311" i="12"/>
  <c r="W311" i="12"/>
  <c r="X311" i="12"/>
  <c r="Z311" i="12"/>
  <c r="AA311" i="12"/>
  <c r="AC311" i="12"/>
  <c r="AD311" i="12"/>
  <c r="AE311" i="12"/>
  <c r="AF311" i="12"/>
  <c r="AG311" i="12"/>
  <c r="AH311" i="12"/>
  <c r="AI311" i="12"/>
  <c r="AJ311" i="12"/>
  <c r="AK311" i="12"/>
  <c r="AL311" i="12" s="1"/>
  <c r="AM311" i="12"/>
  <c r="AN311" i="12"/>
  <c r="AO311" i="12"/>
  <c r="AP311" i="12"/>
  <c r="AR311" i="12"/>
  <c r="AS311" i="12"/>
  <c r="AU311" i="12"/>
  <c r="AV311" i="12"/>
  <c r="AW311" i="12"/>
  <c r="AX311" i="12" s="1"/>
  <c r="AY311" i="12"/>
  <c r="AZ311" i="12"/>
  <c r="BA311" i="12"/>
  <c r="BB311" i="12"/>
  <c r="BD311" i="12"/>
  <c r="BE311" i="12"/>
  <c r="E312" i="12"/>
  <c r="F312" i="12"/>
  <c r="G312" i="12"/>
  <c r="H312" i="12" s="1"/>
  <c r="I312" i="12"/>
  <c r="J312" i="12"/>
  <c r="K312" i="12"/>
  <c r="L312" i="12"/>
  <c r="N312" i="12"/>
  <c r="O312" i="12"/>
  <c r="Q312" i="12"/>
  <c r="R312" i="12"/>
  <c r="S312" i="12"/>
  <c r="T312" i="12" s="1"/>
  <c r="U312" i="12"/>
  <c r="V312" i="12"/>
  <c r="W312" i="12"/>
  <c r="X312" i="12"/>
  <c r="Z312" i="12"/>
  <c r="AA312" i="12"/>
  <c r="AC312" i="12"/>
  <c r="AD312" i="12"/>
  <c r="AE312" i="12"/>
  <c r="AF312" i="12"/>
  <c r="AG312" i="12"/>
  <c r="AH312" i="12"/>
  <c r="AI312" i="12"/>
  <c r="AJ312" i="12"/>
  <c r="AK312" i="12"/>
  <c r="AL312" i="12" s="1"/>
  <c r="AM312" i="12"/>
  <c r="AN312" i="12"/>
  <c r="AO312" i="12"/>
  <c r="AP312" i="12"/>
  <c r="AR312" i="12"/>
  <c r="AS312" i="12"/>
  <c r="AU312" i="12"/>
  <c r="AV312" i="12"/>
  <c r="AW312" i="12"/>
  <c r="AX312" i="12" s="1"/>
  <c r="AY312" i="12"/>
  <c r="AZ312" i="12"/>
  <c r="BA312" i="12"/>
  <c r="BB312" i="12"/>
  <c r="BD312" i="12"/>
  <c r="BE312" i="12"/>
  <c r="E313" i="12"/>
  <c r="F313" i="12"/>
  <c r="G313" i="12"/>
  <c r="H313" i="12" s="1"/>
  <c r="I313" i="12"/>
  <c r="J313" i="12"/>
  <c r="K313" i="12"/>
  <c r="L313" i="12"/>
  <c r="N313" i="12"/>
  <c r="O313" i="12"/>
  <c r="Q313" i="12"/>
  <c r="R313" i="12"/>
  <c r="S313" i="12"/>
  <c r="T313" i="12" s="1"/>
  <c r="U313" i="12"/>
  <c r="V313" i="12"/>
  <c r="W313" i="12"/>
  <c r="X313" i="12"/>
  <c r="Z313" i="12"/>
  <c r="AA313" i="12"/>
  <c r="AC313" i="12"/>
  <c r="AD313" i="12"/>
  <c r="AE313" i="12"/>
  <c r="AF313" i="12"/>
  <c r="AG313" i="12"/>
  <c r="AH313" i="12"/>
  <c r="AI313" i="12"/>
  <c r="AJ313" i="12"/>
  <c r="AK313" i="12"/>
  <c r="AL313" i="12" s="1"/>
  <c r="AM313" i="12"/>
  <c r="AN313" i="12"/>
  <c r="AO313" i="12"/>
  <c r="AP313" i="12"/>
  <c r="AR313" i="12"/>
  <c r="AS313" i="12"/>
  <c r="AU313" i="12"/>
  <c r="AV313" i="12"/>
  <c r="AW313" i="12"/>
  <c r="AX313" i="12" s="1"/>
  <c r="AY313" i="12"/>
  <c r="AZ313" i="12"/>
  <c r="BA313" i="12"/>
  <c r="BB313" i="12"/>
  <c r="BD313" i="12"/>
  <c r="BE313" i="12"/>
  <c r="E314" i="12"/>
  <c r="F314" i="12"/>
  <c r="G314" i="12"/>
  <c r="H314" i="12" s="1"/>
  <c r="I314" i="12"/>
  <c r="J314" i="12"/>
  <c r="K314" i="12"/>
  <c r="L314" i="12"/>
  <c r="N314" i="12"/>
  <c r="O314" i="12"/>
  <c r="Q314" i="12"/>
  <c r="R314" i="12"/>
  <c r="S314" i="12"/>
  <c r="T314" i="12" s="1"/>
  <c r="U314" i="12"/>
  <c r="V314" i="12"/>
  <c r="W314" i="12"/>
  <c r="X314" i="12"/>
  <c r="Z314" i="12"/>
  <c r="AA314" i="12"/>
  <c r="AC314" i="12"/>
  <c r="AD314" i="12"/>
  <c r="AE314" i="12"/>
  <c r="AF314" i="12"/>
  <c r="AG314" i="12"/>
  <c r="AH314" i="12"/>
  <c r="AI314" i="12"/>
  <c r="AJ314" i="12"/>
  <c r="AK314" i="12"/>
  <c r="AL314" i="12" s="1"/>
  <c r="AM314" i="12"/>
  <c r="AN314" i="12"/>
  <c r="AO314" i="12"/>
  <c r="AP314" i="12"/>
  <c r="AR314" i="12"/>
  <c r="AS314" i="12"/>
  <c r="AU314" i="12"/>
  <c r="AV314" i="12"/>
  <c r="AW314" i="12"/>
  <c r="AX314" i="12" s="1"/>
  <c r="AY314" i="12"/>
  <c r="AZ314" i="12"/>
  <c r="BA314" i="12"/>
  <c r="BB314" i="12"/>
  <c r="BD314" i="12"/>
  <c r="BE314" i="12"/>
  <c r="E315" i="12"/>
  <c r="F315" i="12"/>
  <c r="G315" i="12"/>
  <c r="H315" i="12" s="1"/>
  <c r="I315" i="12"/>
  <c r="J315" i="12"/>
  <c r="K315" i="12"/>
  <c r="L315" i="12"/>
  <c r="N315" i="12"/>
  <c r="O315" i="12"/>
  <c r="Q315" i="12"/>
  <c r="R315" i="12"/>
  <c r="S315" i="12"/>
  <c r="T315" i="12" s="1"/>
  <c r="U315" i="12"/>
  <c r="V315" i="12"/>
  <c r="W315" i="12"/>
  <c r="X315" i="12"/>
  <c r="Z315" i="12"/>
  <c r="AA315" i="12"/>
  <c r="AC315" i="12"/>
  <c r="AD315" i="12"/>
  <c r="AE315" i="12"/>
  <c r="AF315" i="12"/>
  <c r="AG315" i="12"/>
  <c r="AH315" i="12"/>
  <c r="AI315" i="12"/>
  <c r="AJ315" i="12"/>
  <c r="AK315" i="12"/>
  <c r="AL315" i="12" s="1"/>
  <c r="AM315" i="12"/>
  <c r="AN315" i="12"/>
  <c r="AO315" i="12"/>
  <c r="AP315" i="12"/>
  <c r="AR315" i="12"/>
  <c r="AS315" i="12"/>
  <c r="AU315" i="12"/>
  <c r="AV315" i="12"/>
  <c r="AW315" i="12"/>
  <c r="AX315" i="12" s="1"/>
  <c r="AY315" i="12"/>
  <c r="AZ315" i="12"/>
  <c r="BA315" i="12"/>
  <c r="BB315" i="12"/>
  <c r="BD315" i="12"/>
  <c r="BE315" i="12"/>
  <c r="E316" i="12"/>
  <c r="F316" i="12"/>
  <c r="G316" i="12"/>
  <c r="H316" i="12" s="1"/>
  <c r="I316" i="12"/>
  <c r="J316" i="12"/>
  <c r="K316" i="12"/>
  <c r="L316" i="12"/>
  <c r="N316" i="12"/>
  <c r="O316" i="12"/>
  <c r="Q316" i="12"/>
  <c r="R316" i="12"/>
  <c r="S316" i="12"/>
  <c r="T316" i="12" s="1"/>
  <c r="U316" i="12"/>
  <c r="V316" i="12"/>
  <c r="W316" i="12"/>
  <c r="X316" i="12"/>
  <c r="Z316" i="12"/>
  <c r="AA316" i="12"/>
  <c r="AC316" i="12"/>
  <c r="AD316" i="12"/>
  <c r="AE316" i="12"/>
  <c r="AF316" i="12"/>
  <c r="AG316" i="12"/>
  <c r="AH316" i="12"/>
  <c r="AI316" i="12"/>
  <c r="AJ316" i="12"/>
  <c r="AK316" i="12"/>
  <c r="AL316" i="12" s="1"/>
  <c r="AM316" i="12"/>
  <c r="AN316" i="12"/>
  <c r="AO316" i="12"/>
  <c r="AP316" i="12"/>
  <c r="AR316" i="12"/>
  <c r="AS316" i="12"/>
  <c r="AU316" i="12"/>
  <c r="AV316" i="12"/>
  <c r="AW316" i="12"/>
  <c r="AX316" i="12" s="1"/>
  <c r="AY316" i="12"/>
  <c r="AZ316" i="12"/>
  <c r="BA316" i="12"/>
  <c r="BB316" i="12"/>
  <c r="BD316" i="12"/>
  <c r="BE316" i="12"/>
  <c r="E317" i="12"/>
  <c r="F317" i="12"/>
  <c r="G317" i="12"/>
  <c r="H317" i="12" s="1"/>
  <c r="I317" i="12"/>
  <c r="J317" i="12"/>
  <c r="K317" i="12"/>
  <c r="L317" i="12"/>
  <c r="N317" i="12"/>
  <c r="O317" i="12"/>
  <c r="Q317" i="12"/>
  <c r="R317" i="12"/>
  <c r="S317" i="12"/>
  <c r="T317" i="12" s="1"/>
  <c r="U317" i="12"/>
  <c r="V317" i="12"/>
  <c r="W317" i="12"/>
  <c r="X317" i="12"/>
  <c r="Z317" i="12"/>
  <c r="AA317" i="12"/>
  <c r="AC317" i="12"/>
  <c r="AD317" i="12"/>
  <c r="AE317" i="12"/>
  <c r="AF317" i="12"/>
  <c r="AG317" i="12"/>
  <c r="AH317" i="12"/>
  <c r="AI317" i="12"/>
  <c r="AJ317" i="12"/>
  <c r="AK317" i="12"/>
  <c r="AL317" i="12" s="1"/>
  <c r="AM317" i="12"/>
  <c r="AN317" i="12"/>
  <c r="AO317" i="12"/>
  <c r="AP317" i="12"/>
  <c r="AR317" i="12"/>
  <c r="AS317" i="12"/>
  <c r="AU317" i="12"/>
  <c r="AV317" i="12"/>
  <c r="AW317" i="12"/>
  <c r="AX317" i="12" s="1"/>
  <c r="AY317" i="12"/>
  <c r="AZ317" i="12"/>
  <c r="BA317" i="12"/>
  <c r="BB317" i="12"/>
  <c r="BD317" i="12"/>
  <c r="BE317" i="12"/>
  <c r="E318" i="12"/>
  <c r="F318" i="12"/>
  <c r="G318" i="12"/>
  <c r="H318" i="12" s="1"/>
  <c r="I318" i="12"/>
  <c r="J318" i="12"/>
  <c r="K318" i="12"/>
  <c r="L318" i="12"/>
  <c r="N318" i="12"/>
  <c r="O318" i="12"/>
  <c r="Q318" i="12"/>
  <c r="R318" i="12"/>
  <c r="S318" i="12"/>
  <c r="T318" i="12" s="1"/>
  <c r="U318" i="12"/>
  <c r="V318" i="12"/>
  <c r="W318" i="12"/>
  <c r="X318" i="12"/>
  <c r="Z318" i="12"/>
  <c r="AA318" i="12"/>
  <c r="AC318" i="12"/>
  <c r="AD318" i="12"/>
  <c r="AE318" i="12"/>
  <c r="AF318" i="12"/>
  <c r="AG318" i="12"/>
  <c r="AH318" i="12"/>
  <c r="AI318" i="12"/>
  <c r="AJ318" i="12"/>
  <c r="AK318" i="12"/>
  <c r="AL318" i="12" s="1"/>
  <c r="AM318" i="12"/>
  <c r="AN318" i="12"/>
  <c r="AO318" i="12"/>
  <c r="AP318" i="12"/>
  <c r="AR318" i="12"/>
  <c r="AS318" i="12"/>
  <c r="AU318" i="12"/>
  <c r="AV318" i="12"/>
  <c r="AW318" i="12"/>
  <c r="AX318" i="12" s="1"/>
  <c r="AY318" i="12"/>
  <c r="AZ318" i="12"/>
  <c r="BA318" i="12"/>
  <c r="BB318" i="12"/>
  <c r="BD318" i="12"/>
  <c r="BE318" i="12"/>
  <c r="E319" i="12"/>
  <c r="F319" i="12"/>
  <c r="G319" i="12"/>
  <c r="H319" i="12" s="1"/>
  <c r="I319" i="12"/>
  <c r="J319" i="12"/>
  <c r="K319" i="12"/>
  <c r="L319" i="12"/>
  <c r="N319" i="12"/>
  <c r="O319" i="12"/>
  <c r="Q319" i="12"/>
  <c r="R319" i="12"/>
  <c r="S319" i="12"/>
  <c r="T319" i="12" s="1"/>
  <c r="U319" i="12"/>
  <c r="V319" i="12"/>
  <c r="W319" i="12"/>
  <c r="X319" i="12"/>
  <c r="Z319" i="12"/>
  <c r="AA319" i="12"/>
  <c r="AC319" i="12"/>
  <c r="AD319" i="12"/>
  <c r="AE319" i="12"/>
  <c r="AF319" i="12"/>
  <c r="AG319" i="12"/>
  <c r="AH319" i="12"/>
  <c r="AI319" i="12"/>
  <c r="AJ319" i="12"/>
  <c r="AK319" i="12"/>
  <c r="AL319" i="12" s="1"/>
  <c r="AM319" i="12"/>
  <c r="AN319" i="12"/>
  <c r="AO319" i="12"/>
  <c r="AP319" i="12"/>
  <c r="AR319" i="12"/>
  <c r="AS319" i="12"/>
  <c r="AU319" i="12"/>
  <c r="AV319" i="12"/>
  <c r="AW319" i="12"/>
  <c r="AX319" i="12" s="1"/>
  <c r="AY319" i="12"/>
  <c r="AZ319" i="12"/>
  <c r="BA319" i="12"/>
  <c r="BB319" i="12"/>
  <c r="BD319" i="12"/>
  <c r="BE319" i="12"/>
  <c r="E320" i="12"/>
  <c r="F320" i="12"/>
  <c r="G320" i="12"/>
  <c r="H320" i="12" s="1"/>
  <c r="I320" i="12"/>
  <c r="J320" i="12"/>
  <c r="K320" i="12"/>
  <c r="L320" i="12"/>
  <c r="N320" i="12"/>
  <c r="O320" i="12"/>
  <c r="Q320" i="12"/>
  <c r="R320" i="12"/>
  <c r="S320" i="12"/>
  <c r="T320" i="12" s="1"/>
  <c r="U320" i="12"/>
  <c r="V320" i="12"/>
  <c r="W320" i="12"/>
  <c r="X320" i="12"/>
  <c r="Z320" i="12"/>
  <c r="AA320" i="12"/>
  <c r="AC320" i="12"/>
  <c r="AD320" i="12"/>
  <c r="AE320" i="12"/>
  <c r="AF320" i="12"/>
  <c r="AG320" i="12"/>
  <c r="AH320" i="12"/>
  <c r="AI320" i="12"/>
  <c r="AJ320" i="12"/>
  <c r="AK320" i="12"/>
  <c r="AL320" i="12" s="1"/>
  <c r="AM320" i="12"/>
  <c r="AN320" i="12"/>
  <c r="AO320" i="12"/>
  <c r="AP320" i="12"/>
  <c r="AR320" i="12"/>
  <c r="AS320" i="12"/>
  <c r="AU320" i="12"/>
  <c r="AV320" i="12"/>
  <c r="AW320" i="12"/>
  <c r="AX320" i="12" s="1"/>
  <c r="AY320" i="12"/>
  <c r="AZ320" i="12"/>
  <c r="BA320" i="12"/>
  <c r="BB320" i="12"/>
  <c r="BD320" i="12"/>
  <c r="BE320" i="12"/>
  <c r="E321" i="12"/>
  <c r="F321" i="12"/>
  <c r="G321" i="12"/>
  <c r="H321" i="12" s="1"/>
  <c r="I321" i="12"/>
  <c r="J321" i="12"/>
  <c r="K321" i="12"/>
  <c r="L321" i="12"/>
  <c r="N321" i="12"/>
  <c r="O321" i="12"/>
  <c r="Q321" i="12"/>
  <c r="R321" i="12"/>
  <c r="S321" i="12"/>
  <c r="T321" i="12" s="1"/>
  <c r="U321" i="12"/>
  <c r="V321" i="12"/>
  <c r="W321" i="12"/>
  <c r="X321" i="12"/>
  <c r="Z321" i="12"/>
  <c r="AA321" i="12"/>
  <c r="AC321" i="12"/>
  <c r="AD321" i="12"/>
  <c r="AE321" i="12"/>
  <c r="AF321" i="12"/>
  <c r="AG321" i="12"/>
  <c r="AH321" i="12"/>
  <c r="AI321" i="12"/>
  <c r="AJ321" i="12"/>
  <c r="AK321" i="12"/>
  <c r="AL321" i="12" s="1"/>
  <c r="AM321" i="12"/>
  <c r="AN321" i="12"/>
  <c r="AO321" i="12"/>
  <c r="AP321" i="12"/>
  <c r="AR321" i="12"/>
  <c r="AS321" i="12"/>
  <c r="AU321" i="12"/>
  <c r="AV321" i="12"/>
  <c r="AW321" i="12"/>
  <c r="AX321" i="12" s="1"/>
  <c r="AY321" i="12"/>
  <c r="AZ321" i="12"/>
  <c r="BA321" i="12"/>
  <c r="BB321" i="12"/>
  <c r="BD321" i="12"/>
  <c r="BE321" i="12"/>
  <c r="E322" i="12"/>
  <c r="F322" i="12"/>
  <c r="G322" i="12"/>
  <c r="H322" i="12" s="1"/>
  <c r="I322" i="12"/>
  <c r="J322" i="12"/>
  <c r="K322" i="12"/>
  <c r="L322" i="12"/>
  <c r="N322" i="12"/>
  <c r="O322" i="12"/>
  <c r="Q322" i="12"/>
  <c r="R322" i="12"/>
  <c r="S322" i="12"/>
  <c r="T322" i="12" s="1"/>
  <c r="U322" i="12"/>
  <c r="V322" i="12"/>
  <c r="W322" i="12"/>
  <c r="X322" i="12"/>
  <c r="Z322" i="12"/>
  <c r="AA322" i="12"/>
  <c r="AC322" i="12"/>
  <c r="AD322" i="12"/>
  <c r="AE322" i="12"/>
  <c r="AF322" i="12"/>
  <c r="AG322" i="12"/>
  <c r="AH322" i="12"/>
  <c r="AI322" i="12"/>
  <c r="AJ322" i="12"/>
  <c r="AK322" i="12"/>
  <c r="AL322" i="12" s="1"/>
  <c r="AM322" i="12"/>
  <c r="AN322" i="12"/>
  <c r="AO322" i="12"/>
  <c r="AP322" i="12"/>
  <c r="AR322" i="12"/>
  <c r="AS322" i="12"/>
  <c r="AU322" i="12"/>
  <c r="AV322" i="12"/>
  <c r="AW322" i="12"/>
  <c r="AX322" i="12" s="1"/>
  <c r="AY322" i="12"/>
  <c r="AZ322" i="12"/>
  <c r="BA322" i="12"/>
  <c r="BB322" i="12"/>
  <c r="BD322" i="12"/>
  <c r="BE322" i="12"/>
  <c r="E323" i="12"/>
  <c r="F323" i="12"/>
  <c r="G323" i="12"/>
  <c r="H323" i="12" s="1"/>
  <c r="I323" i="12"/>
  <c r="J323" i="12"/>
  <c r="K323" i="12"/>
  <c r="L323" i="12"/>
  <c r="N323" i="12"/>
  <c r="O323" i="12"/>
  <c r="Q323" i="12"/>
  <c r="R323" i="12"/>
  <c r="S323" i="12"/>
  <c r="T323" i="12" s="1"/>
  <c r="U323" i="12"/>
  <c r="V323" i="12"/>
  <c r="W323" i="12"/>
  <c r="X323" i="12"/>
  <c r="Z323" i="12"/>
  <c r="AA323" i="12"/>
  <c r="AC323" i="12"/>
  <c r="AD323" i="12"/>
  <c r="AE323" i="12"/>
  <c r="AF323" i="12"/>
  <c r="AG323" i="12"/>
  <c r="AH323" i="12"/>
  <c r="AI323" i="12"/>
  <c r="AJ323" i="12"/>
  <c r="AK323" i="12"/>
  <c r="AL323" i="12" s="1"/>
  <c r="AM323" i="12"/>
  <c r="AN323" i="12"/>
  <c r="AO323" i="12"/>
  <c r="AP323" i="12"/>
  <c r="AR323" i="12"/>
  <c r="AS323" i="12"/>
  <c r="AU323" i="12"/>
  <c r="AV323" i="12"/>
  <c r="AW323" i="12"/>
  <c r="AX323" i="12" s="1"/>
  <c r="AY323" i="12"/>
  <c r="AZ323" i="12"/>
  <c r="BA323" i="12"/>
  <c r="BB323" i="12"/>
  <c r="BD323" i="12"/>
  <c r="BE323" i="12"/>
  <c r="E324" i="12"/>
  <c r="F324" i="12"/>
  <c r="G324" i="12"/>
  <c r="H324" i="12" s="1"/>
  <c r="I324" i="12"/>
  <c r="J324" i="12"/>
  <c r="K324" i="12"/>
  <c r="L324" i="12"/>
  <c r="N324" i="12"/>
  <c r="O324" i="12"/>
  <c r="Q324" i="12"/>
  <c r="R324" i="12"/>
  <c r="S324" i="12"/>
  <c r="T324" i="12" s="1"/>
  <c r="U324" i="12"/>
  <c r="V324" i="12"/>
  <c r="W324" i="12"/>
  <c r="X324" i="12"/>
  <c r="Z324" i="12"/>
  <c r="AA324" i="12"/>
  <c r="AC324" i="12"/>
  <c r="AD324" i="12"/>
  <c r="AE324" i="12"/>
  <c r="AF324" i="12"/>
  <c r="AG324" i="12"/>
  <c r="AH324" i="12"/>
  <c r="AI324" i="12"/>
  <c r="AJ324" i="12"/>
  <c r="AK324" i="12"/>
  <c r="AL324" i="12" s="1"/>
  <c r="AM324" i="12"/>
  <c r="AN324" i="12"/>
  <c r="AO324" i="12"/>
  <c r="AP324" i="12"/>
  <c r="AR324" i="12"/>
  <c r="AS324" i="12"/>
  <c r="AU324" i="12"/>
  <c r="AV324" i="12"/>
  <c r="AW324" i="12"/>
  <c r="AX324" i="12" s="1"/>
  <c r="AY324" i="12"/>
  <c r="AZ324" i="12"/>
  <c r="BA324" i="12"/>
  <c r="BB324" i="12"/>
  <c r="BD324" i="12"/>
  <c r="BE324" i="12"/>
  <c r="E325" i="12"/>
  <c r="F325" i="12"/>
  <c r="G325" i="12"/>
  <c r="H325" i="12" s="1"/>
  <c r="I325" i="12"/>
  <c r="J325" i="12"/>
  <c r="K325" i="12"/>
  <c r="L325" i="12"/>
  <c r="N325" i="12"/>
  <c r="O325" i="12"/>
  <c r="Q325" i="12"/>
  <c r="R325" i="12"/>
  <c r="S325" i="12"/>
  <c r="T325" i="12" s="1"/>
  <c r="U325" i="12"/>
  <c r="V325" i="12"/>
  <c r="W325" i="12"/>
  <c r="X325" i="12"/>
  <c r="Z325" i="12"/>
  <c r="AA325" i="12"/>
  <c r="AC325" i="12"/>
  <c r="AD325" i="12"/>
  <c r="AE325" i="12"/>
  <c r="AF325" i="12"/>
  <c r="AG325" i="12"/>
  <c r="AH325" i="12"/>
  <c r="AI325" i="12"/>
  <c r="AJ325" i="12"/>
  <c r="AK325" i="12"/>
  <c r="AL325" i="12" s="1"/>
  <c r="AM325" i="12"/>
  <c r="AN325" i="12"/>
  <c r="AO325" i="12"/>
  <c r="AP325" i="12"/>
  <c r="AR325" i="12"/>
  <c r="AS325" i="12"/>
  <c r="AU325" i="12"/>
  <c r="AV325" i="12"/>
  <c r="AW325" i="12"/>
  <c r="AX325" i="12" s="1"/>
  <c r="AY325" i="12"/>
  <c r="AZ325" i="12"/>
  <c r="BA325" i="12"/>
  <c r="BB325" i="12"/>
  <c r="BD325" i="12"/>
  <c r="BE325" i="12"/>
  <c r="E326" i="12"/>
  <c r="F326" i="12"/>
  <c r="G326" i="12"/>
  <c r="H326" i="12" s="1"/>
  <c r="I326" i="12"/>
  <c r="J326" i="12"/>
  <c r="K326" i="12"/>
  <c r="L326" i="12"/>
  <c r="N326" i="12"/>
  <c r="O326" i="12"/>
  <c r="Q326" i="12"/>
  <c r="R326" i="12"/>
  <c r="S326" i="12"/>
  <c r="T326" i="12" s="1"/>
  <c r="U326" i="12"/>
  <c r="V326" i="12"/>
  <c r="W326" i="12"/>
  <c r="X326" i="12"/>
  <c r="Z326" i="12"/>
  <c r="AA326" i="12"/>
  <c r="AC326" i="12"/>
  <c r="AD326" i="12"/>
  <c r="AE326" i="12"/>
  <c r="AF326" i="12"/>
  <c r="AG326" i="12"/>
  <c r="AH326" i="12"/>
  <c r="AI326" i="12"/>
  <c r="AJ326" i="12"/>
  <c r="AK326" i="12"/>
  <c r="AL326" i="12" s="1"/>
  <c r="AM326" i="12"/>
  <c r="AN326" i="12"/>
  <c r="AO326" i="12"/>
  <c r="AP326" i="12"/>
  <c r="AR326" i="12"/>
  <c r="AS326" i="12"/>
  <c r="AU326" i="12"/>
  <c r="AV326" i="12"/>
  <c r="AW326" i="12"/>
  <c r="AX326" i="12" s="1"/>
  <c r="AY326" i="12"/>
  <c r="AZ326" i="12"/>
  <c r="BA326" i="12"/>
  <c r="BB326" i="12"/>
  <c r="BD326" i="12"/>
  <c r="BE326" i="12"/>
  <c r="E327" i="12"/>
  <c r="F327" i="12"/>
  <c r="G327" i="12"/>
  <c r="H327" i="12" s="1"/>
  <c r="I327" i="12"/>
  <c r="J327" i="12"/>
  <c r="K327" i="12"/>
  <c r="L327" i="12"/>
  <c r="N327" i="12"/>
  <c r="O327" i="12"/>
  <c r="Q327" i="12"/>
  <c r="R327" i="12"/>
  <c r="S327" i="12"/>
  <c r="T327" i="12" s="1"/>
  <c r="U327" i="12"/>
  <c r="V327" i="12"/>
  <c r="W327" i="12"/>
  <c r="X327" i="12"/>
  <c r="Z327" i="12"/>
  <c r="AA327" i="12"/>
  <c r="AC327" i="12"/>
  <c r="AD327" i="12"/>
  <c r="AE327" i="12"/>
  <c r="AF327" i="12"/>
  <c r="AG327" i="12"/>
  <c r="AH327" i="12"/>
  <c r="AI327" i="12"/>
  <c r="AJ327" i="12"/>
  <c r="AK327" i="12"/>
  <c r="AL327" i="12" s="1"/>
  <c r="AM327" i="12"/>
  <c r="AN327" i="12"/>
  <c r="AO327" i="12"/>
  <c r="AP327" i="12"/>
  <c r="AR327" i="12"/>
  <c r="AS327" i="12"/>
  <c r="AU327" i="12"/>
  <c r="AV327" i="12"/>
  <c r="AW327" i="12"/>
  <c r="AX327" i="12" s="1"/>
  <c r="AY327" i="12"/>
  <c r="AZ327" i="12"/>
  <c r="BA327" i="12"/>
  <c r="BB327" i="12"/>
  <c r="BD327" i="12"/>
  <c r="BE327" i="12"/>
  <c r="E328" i="12"/>
  <c r="F328" i="12"/>
  <c r="G328" i="12"/>
  <c r="H328" i="12" s="1"/>
  <c r="I328" i="12"/>
  <c r="J328" i="12"/>
  <c r="K328" i="12"/>
  <c r="L328" i="12"/>
  <c r="N328" i="12"/>
  <c r="O328" i="12"/>
  <c r="Q328" i="12"/>
  <c r="R328" i="12"/>
  <c r="S328" i="12"/>
  <c r="T328" i="12" s="1"/>
  <c r="U328" i="12"/>
  <c r="V328" i="12"/>
  <c r="W328" i="12"/>
  <c r="X328" i="12"/>
  <c r="Z328" i="12"/>
  <c r="AA328" i="12"/>
  <c r="AC328" i="12"/>
  <c r="AD328" i="12"/>
  <c r="AE328" i="12"/>
  <c r="AF328" i="12"/>
  <c r="AG328" i="12"/>
  <c r="AH328" i="12"/>
  <c r="AI328" i="12"/>
  <c r="AJ328" i="12"/>
  <c r="AK328" i="12"/>
  <c r="AL328" i="12" s="1"/>
  <c r="AM328" i="12"/>
  <c r="AN328" i="12"/>
  <c r="AO328" i="12"/>
  <c r="AP328" i="12"/>
  <c r="AR328" i="12"/>
  <c r="AS328" i="12"/>
  <c r="AU328" i="12"/>
  <c r="AV328" i="12"/>
  <c r="AW328" i="12"/>
  <c r="AX328" i="12" s="1"/>
  <c r="AY328" i="12"/>
  <c r="AZ328" i="12"/>
  <c r="BA328" i="12"/>
  <c r="BB328" i="12"/>
  <c r="BD328" i="12"/>
  <c r="BE328" i="12"/>
  <c r="E329" i="12"/>
  <c r="F329" i="12"/>
  <c r="G329" i="12"/>
  <c r="H329" i="12" s="1"/>
  <c r="I329" i="12"/>
  <c r="J329" i="12"/>
  <c r="K329" i="12"/>
  <c r="L329" i="12"/>
  <c r="N329" i="12"/>
  <c r="O329" i="12"/>
  <c r="Q329" i="12"/>
  <c r="R329" i="12"/>
  <c r="S329" i="12"/>
  <c r="T329" i="12" s="1"/>
  <c r="U329" i="12"/>
  <c r="V329" i="12"/>
  <c r="W329" i="12"/>
  <c r="X329" i="12"/>
  <c r="Z329" i="12"/>
  <c r="AA329" i="12"/>
  <c r="AC329" i="12"/>
  <c r="AD329" i="12"/>
  <c r="AE329" i="12"/>
  <c r="AF329" i="12"/>
  <c r="AG329" i="12"/>
  <c r="AH329" i="12"/>
  <c r="AI329" i="12"/>
  <c r="AJ329" i="12"/>
  <c r="AK329" i="12"/>
  <c r="AL329" i="12" s="1"/>
  <c r="AM329" i="12"/>
  <c r="AN329" i="12"/>
  <c r="AO329" i="12"/>
  <c r="AP329" i="12"/>
  <c r="AR329" i="12"/>
  <c r="AS329" i="12"/>
  <c r="AU329" i="12"/>
  <c r="AV329" i="12"/>
  <c r="AW329" i="12"/>
  <c r="AX329" i="12" s="1"/>
  <c r="AY329" i="12"/>
  <c r="AZ329" i="12"/>
  <c r="BA329" i="12"/>
  <c r="BB329" i="12"/>
  <c r="BD329" i="12"/>
  <c r="BE329" i="12"/>
  <c r="E330" i="12"/>
  <c r="F330" i="12"/>
  <c r="G330" i="12"/>
  <c r="H330" i="12" s="1"/>
  <c r="I330" i="12"/>
  <c r="J330" i="12"/>
  <c r="K330" i="12"/>
  <c r="L330" i="12"/>
  <c r="N330" i="12"/>
  <c r="O330" i="12"/>
  <c r="Q330" i="12"/>
  <c r="R330" i="12"/>
  <c r="S330" i="12"/>
  <c r="T330" i="12" s="1"/>
  <c r="U330" i="12"/>
  <c r="V330" i="12"/>
  <c r="W330" i="12"/>
  <c r="X330" i="12"/>
  <c r="Z330" i="12"/>
  <c r="AA330" i="12"/>
  <c r="AC330" i="12"/>
  <c r="AD330" i="12"/>
  <c r="AE330" i="12"/>
  <c r="AF330" i="12"/>
  <c r="AG330" i="12"/>
  <c r="AH330" i="12"/>
  <c r="AI330" i="12"/>
  <c r="AJ330" i="12"/>
  <c r="AK330" i="12"/>
  <c r="AL330" i="12" s="1"/>
  <c r="AM330" i="12"/>
  <c r="AN330" i="12"/>
  <c r="AO330" i="12"/>
  <c r="AP330" i="12"/>
  <c r="AR330" i="12"/>
  <c r="AS330" i="12"/>
  <c r="AU330" i="12"/>
  <c r="AV330" i="12"/>
  <c r="AW330" i="12"/>
  <c r="AX330" i="12" s="1"/>
  <c r="AY330" i="12"/>
  <c r="AZ330" i="12"/>
  <c r="BA330" i="12"/>
  <c r="BB330" i="12"/>
  <c r="BD330" i="12"/>
  <c r="BE330" i="12"/>
  <c r="E331" i="12"/>
  <c r="F331" i="12"/>
  <c r="G331" i="12"/>
  <c r="H331" i="12" s="1"/>
  <c r="I331" i="12"/>
  <c r="J331" i="12"/>
  <c r="K331" i="12"/>
  <c r="L331" i="12"/>
  <c r="N331" i="12"/>
  <c r="O331" i="12"/>
  <c r="Q331" i="12"/>
  <c r="R331" i="12"/>
  <c r="S331" i="12"/>
  <c r="T331" i="12" s="1"/>
  <c r="U331" i="12"/>
  <c r="V331" i="12"/>
  <c r="W331" i="12"/>
  <c r="X331" i="12"/>
  <c r="Z331" i="12"/>
  <c r="AA331" i="12"/>
  <c r="AC331" i="12"/>
  <c r="AD331" i="12"/>
  <c r="AE331" i="12"/>
  <c r="AF331" i="12"/>
  <c r="AG331" i="12"/>
  <c r="AH331" i="12"/>
  <c r="AI331" i="12"/>
  <c r="AJ331" i="12"/>
  <c r="AK331" i="12"/>
  <c r="AL331" i="12" s="1"/>
  <c r="AM331" i="12"/>
  <c r="AN331" i="12"/>
  <c r="AO331" i="12"/>
  <c r="AP331" i="12"/>
  <c r="AR331" i="12"/>
  <c r="AS331" i="12"/>
  <c r="AU331" i="12"/>
  <c r="AV331" i="12"/>
  <c r="AW331" i="12"/>
  <c r="AX331" i="12" s="1"/>
  <c r="AY331" i="12"/>
  <c r="AZ331" i="12"/>
  <c r="BA331" i="12"/>
  <c r="BB331" i="12"/>
  <c r="BD331" i="12"/>
  <c r="BE331" i="12"/>
  <c r="E332" i="12"/>
  <c r="F332" i="12"/>
  <c r="G332" i="12"/>
  <c r="H332" i="12" s="1"/>
  <c r="I332" i="12"/>
  <c r="J332" i="12"/>
  <c r="K332" i="12"/>
  <c r="L332" i="12"/>
  <c r="N332" i="12"/>
  <c r="O332" i="12"/>
  <c r="Q332" i="12"/>
  <c r="R332" i="12"/>
  <c r="S332" i="12"/>
  <c r="T332" i="12" s="1"/>
  <c r="U332" i="12"/>
  <c r="V332" i="12"/>
  <c r="W332" i="12"/>
  <c r="X332" i="12"/>
  <c r="Z332" i="12"/>
  <c r="AA332" i="12"/>
  <c r="AC332" i="12"/>
  <c r="AD332" i="12"/>
  <c r="AE332" i="12"/>
  <c r="AF332" i="12"/>
  <c r="AG332" i="12"/>
  <c r="AH332" i="12"/>
  <c r="AI332" i="12"/>
  <c r="AJ332" i="12"/>
  <c r="AK332" i="12"/>
  <c r="AL332" i="12" s="1"/>
  <c r="AM332" i="12"/>
  <c r="AN332" i="12"/>
  <c r="AO332" i="12"/>
  <c r="AP332" i="12"/>
  <c r="AR332" i="12"/>
  <c r="AS332" i="12"/>
  <c r="AU332" i="12"/>
  <c r="AV332" i="12"/>
  <c r="AW332" i="12"/>
  <c r="AX332" i="12" s="1"/>
  <c r="AY332" i="12"/>
  <c r="AZ332" i="12"/>
  <c r="BA332" i="12"/>
  <c r="BB332" i="12"/>
  <c r="BD332" i="12"/>
  <c r="BE332" i="12"/>
  <c r="E333" i="12"/>
  <c r="F333" i="12"/>
  <c r="G333" i="12"/>
  <c r="H333" i="12" s="1"/>
  <c r="I333" i="12"/>
  <c r="J333" i="12"/>
  <c r="K333" i="12"/>
  <c r="L333" i="12"/>
  <c r="N333" i="12"/>
  <c r="O333" i="12"/>
  <c r="Q333" i="12"/>
  <c r="R333" i="12"/>
  <c r="S333" i="12"/>
  <c r="T333" i="12" s="1"/>
  <c r="U333" i="12"/>
  <c r="V333" i="12"/>
  <c r="W333" i="12"/>
  <c r="X333" i="12"/>
  <c r="Z333" i="12"/>
  <c r="AA333" i="12"/>
  <c r="AC333" i="12"/>
  <c r="AD333" i="12"/>
  <c r="AE333" i="12"/>
  <c r="AF333" i="12"/>
  <c r="AG333" i="12"/>
  <c r="AH333" i="12"/>
  <c r="AI333" i="12"/>
  <c r="AJ333" i="12"/>
  <c r="AK333" i="12"/>
  <c r="AL333" i="12" s="1"/>
  <c r="AM333" i="12"/>
  <c r="AN333" i="12"/>
  <c r="AO333" i="12"/>
  <c r="AP333" i="12"/>
  <c r="AR333" i="12"/>
  <c r="AS333" i="12"/>
  <c r="AU333" i="12"/>
  <c r="AV333" i="12"/>
  <c r="AW333" i="12"/>
  <c r="AX333" i="12" s="1"/>
  <c r="AY333" i="12"/>
  <c r="AZ333" i="12"/>
  <c r="BA333" i="12"/>
  <c r="BB333" i="12"/>
  <c r="BD333" i="12"/>
  <c r="BE333" i="12"/>
  <c r="E334" i="12"/>
  <c r="F334" i="12"/>
  <c r="G334" i="12"/>
  <c r="H334" i="12" s="1"/>
  <c r="I334" i="12"/>
  <c r="J334" i="12"/>
  <c r="K334" i="12"/>
  <c r="L334" i="12"/>
  <c r="N334" i="12"/>
  <c r="O334" i="12"/>
  <c r="Q334" i="12"/>
  <c r="R334" i="12"/>
  <c r="S334" i="12"/>
  <c r="T334" i="12" s="1"/>
  <c r="U334" i="12"/>
  <c r="V334" i="12"/>
  <c r="W334" i="12"/>
  <c r="X334" i="12"/>
  <c r="Z334" i="12"/>
  <c r="AA334" i="12"/>
  <c r="AC334" i="12"/>
  <c r="AD334" i="12"/>
  <c r="AE334" i="12"/>
  <c r="AF334" i="12"/>
  <c r="AG334" i="12"/>
  <c r="AH334" i="12"/>
  <c r="AI334" i="12"/>
  <c r="AJ334" i="12"/>
  <c r="AK334" i="12"/>
  <c r="AL334" i="12" s="1"/>
  <c r="AM334" i="12"/>
  <c r="AN334" i="12"/>
  <c r="AO334" i="12"/>
  <c r="AP334" i="12"/>
  <c r="AR334" i="12"/>
  <c r="AS334" i="12"/>
  <c r="AU334" i="12"/>
  <c r="AV334" i="12"/>
  <c r="AW334" i="12"/>
  <c r="AX334" i="12" s="1"/>
  <c r="AY334" i="12"/>
  <c r="AZ334" i="12"/>
  <c r="BA334" i="12"/>
  <c r="BB334" i="12"/>
  <c r="BD334" i="12"/>
  <c r="BE334" i="12"/>
  <c r="E335" i="12"/>
  <c r="F335" i="12"/>
  <c r="G335" i="12"/>
  <c r="H335" i="12" s="1"/>
  <c r="I335" i="12"/>
  <c r="J335" i="12"/>
  <c r="K335" i="12"/>
  <c r="L335" i="12"/>
  <c r="N335" i="12"/>
  <c r="O335" i="12"/>
  <c r="Q335" i="12"/>
  <c r="R335" i="12"/>
  <c r="S335" i="12"/>
  <c r="T335" i="12" s="1"/>
  <c r="U335" i="12"/>
  <c r="V335" i="12"/>
  <c r="W335" i="12"/>
  <c r="X335" i="12"/>
  <c r="Z335" i="12"/>
  <c r="AA335" i="12"/>
  <c r="AC335" i="12"/>
  <c r="AD335" i="12"/>
  <c r="AE335" i="12"/>
  <c r="AF335" i="12"/>
  <c r="AG335" i="12"/>
  <c r="AH335" i="12"/>
  <c r="AI335" i="12"/>
  <c r="AJ335" i="12"/>
  <c r="AK335" i="12"/>
  <c r="AL335" i="12" s="1"/>
  <c r="AM335" i="12"/>
  <c r="AN335" i="12"/>
  <c r="AO335" i="12"/>
  <c r="AP335" i="12"/>
  <c r="AR335" i="12"/>
  <c r="AS335" i="12"/>
  <c r="AU335" i="12"/>
  <c r="AV335" i="12"/>
  <c r="AW335" i="12"/>
  <c r="AX335" i="12" s="1"/>
  <c r="AY335" i="12"/>
  <c r="AZ335" i="12"/>
  <c r="BA335" i="12"/>
  <c r="BB335" i="12"/>
  <c r="BD335" i="12"/>
  <c r="BE335" i="12"/>
  <c r="E336" i="12"/>
  <c r="F336" i="12"/>
  <c r="G336" i="12"/>
  <c r="H336" i="12" s="1"/>
  <c r="I336" i="12"/>
  <c r="J336" i="12"/>
  <c r="K336" i="12"/>
  <c r="L336" i="12"/>
  <c r="N336" i="12"/>
  <c r="O336" i="12"/>
  <c r="Q336" i="12"/>
  <c r="R336" i="12"/>
  <c r="S336" i="12"/>
  <c r="T336" i="12" s="1"/>
  <c r="U336" i="12"/>
  <c r="V336" i="12"/>
  <c r="W336" i="12"/>
  <c r="X336" i="12"/>
  <c r="Z336" i="12"/>
  <c r="AA336" i="12"/>
  <c r="AC336" i="12"/>
  <c r="AD336" i="12"/>
  <c r="AE336" i="12"/>
  <c r="AF336" i="12"/>
  <c r="AG336" i="12"/>
  <c r="AH336" i="12"/>
  <c r="AI336" i="12"/>
  <c r="AJ336" i="12"/>
  <c r="AK336" i="12"/>
  <c r="AL336" i="12" s="1"/>
  <c r="AM336" i="12"/>
  <c r="AN336" i="12"/>
  <c r="AO336" i="12"/>
  <c r="AP336" i="12"/>
  <c r="AR336" i="12"/>
  <c r="AS336" i="12"/>
  <c r="AU336" i="12"/>
  <c r="AV336" i="12"/>
  <c r="AW336" i="12"/>
  <c r="AX336" i="12" s="1"/>
  <c r="AY336" i="12"/>
  <c r="AZ336" i="12"/>
  <c r="BA336" i="12"/>
  <c r="BB336" i="12"/>
  <c r="BD336" i="12"/>
  <c r="BE336" i="12"/>
  <c r="E337" i="12"/>
  <c r="F337" i="12"/>
  <c r="G337" i="12"/>
  <c r="H337" i="12" s="1"/>
  <c r="I337" i="12"/>
  <c r="J337" i="12"/>
  <c r="K337" i="12"/>
  <c r="L337" i="12"/>
  <c r="N337" i="12"/>
  <c r="O337" i="12"/>
  <c r="Q337" i="12"/>
  <c r="R337" i="12"/>
  <c r="S337" i="12"/>
  <c r="T337" i="12" s="1"/>
  <c r="U337" i="12"/>
  <c r="V337" i="12"/>
  <c r="W337" i="12"/>
  <c r="X337" i="12"/>
  <c r="Z337" i="12"/>
  <c r="AA337" i="12"/>
  <c r="AC337" i="12"/>
  <c r="AD337" i="12"/>
  <c r="AE337" i="12"/>
  <c r="AF337" i="12"/>
  <c r="AG337" i="12"/>
  <c r="AH337" i="12"/>
  <c r="AI337" i="12"/>
  <c r="AJ337" i="12"/>
  <c r="AK337" i="12"/>
  <c r="AL337" i="12" s="1"/>
  <c r="AM337" i="12"/>
  <c r="AN337" i="12"/>
  <c r="AO337" i="12"/>
  <c r="AP337" i="12"/>
  <c r="AR337" i="12"/>
  <c r="AS337" i="12"/>
  <c r="AU337" i="12"/>
  <c r="AV337" i="12"/>
  <c r="AW337" i="12"/>
  <c r="AX337" i="12" s="1"/>
  <c r="AY337" i="12"/>
  <c r="AZ337" i="12"/>
  <c r="BA337" i="12"/>
  <c r="BB337" i="12"/>
  <c r="BD337" i="12"/>
  <c r="BE337" i="12"/>
  <c r="E338" i="12"/>
  <c r="F338" i="12"/>
  <c r="G338" i="12"/>
  <c r="H338" i="12" s="1"/>
  <c r="I338" i="12"/>
  <c r="J338" i="12"/>
  <c r="K338" i="12"/>
  <c r="L338" i="12"/>
  <c r="N338" i="12"/>
  <c r="O338" i="12"/>
  <c r="Q338" i="12"/>
  <c r="R338" i="12"/>
  <c r="S338" i="12"/>
  <c r="T338" i="12" s="1"/>
  <c r="U338" i="12"/>
  <c r="V338" i="12"/>
  <c r="W338" i="12"/>
  <c r="X338" i="12"/>
  <c r="Z338" i="12"/>
  <c r="AA338" i="12"/>
  <c r="AC338" i="12"/>
  <c r="AD338" i="12"/>
  <c r="AE338" i="12"/>
  <c r="AF338" i="12"/>
  <c r="AG338" i="12"/>
  <c r="AH338" i="12"/>
  <c r="AI338" i="12"/>
  <c r="AJ338" i="12"/>
  <c r="AK338" i="12"/>
  <c r="AL338" i="12" s="1"/>
  <c r="AM338" i="12"/>
  <c r="AN338" i="12"/>
  <c r="AO338" i="12"/>
  <c r="AP338" i="12"/>
  <c r="AR338" i="12"/>
  <c r="AS338" i="12"/>
  <c r="AU338" i="12"/>
  <c r="AV338" i="12"/>
  <c r="AW338" i="12"/>
  <c r="AX338" i="12" s="1"/>
  <c r="AY338" i="12"/>
  <c r="AZ338" i="12"/>
  <c r="BA338" i="12"/>
  <c r="BB338" i="12"/>
  <c r="BD338" i="12"/>
  <c r="BE338" i="12"/>
  <c r="E339" i="12"/>
  <c r="F339" i="12"/>
  <c r="G339" i="12"/>
  <c r="H339" i="12" s="1"/>
  <c r="I339" i="12"/>
  <c r="J339" i="12"/>
  <c r="K339" i="12"/>
  <c r="L339" i="12"/>
  <c r="N339" i="12"/>
  <c r="O339" i="12"/>
  <c r="Q339" i="12"/>
  <c r="R339" i="12"/>
  <c r="S339" i="12"/>
  <c r="T339" i="12" s="1"/>
  <c r="U339" i="12"/>
  <c r="V339" i="12"/>
  <c r="W339" i="12"/>
  <c r="X339" i="12"/>
  <c r="Z339" i="12"/>
  <c r="AA339" i="12"/>
  <c r="AC339" i="12"/>
  <c r="AD339" i="12"/>
  <c r="AE339" i="12"/>
  <c r="AF339" i="12"/>
  <c r="AG339" i="12"/>
  <c r="AH339" i="12"/>
  <c r="AI339" i="12"/>
  <c r="AJ339" i="12"/>
  <c r="AK339" i="12"/>
  <c r="AL339" i="12" s="1"/>
  <c r="AM339" i="12"/>
  <c r="AN339" i="12"/>
  <c r="AO339" i="12"/>
  <c r="AP339" i="12"/>
  <c r="AR339" i="12"/>
  <c r="AS339" i="12"/>
  <c r="AU339" i="12"/>
  <c r="AV339" i="12"/>
  <c r="AW339" i="12"/>
  <c r="AX339" i="12" s="1"/>
  <c r="AY339" i="12"/>
  <c r="AZ339" i="12"/>
  <c r="BA339" i="12"/>
  <c r="BB339" i="12"/>
  <c r="BD339" i="12"/>
  <c r="BE339" i="12"/>
  <c r="E340" i="12"/>
  <c r="F340" i="12"/>
  <c r="G340" i="12"/>
  <c r="H340" i="12" s="1"/>
  <c r="I340" i="12"/>
  <c r="J340" i="12"/>
  <c r="K340" i="12"/>
  <c r="L340" i="12"/>
  <c r="N340" i="12"/>
  <c r="O340" i="12"/>
  <c r="Q340" i="12"/>
  <c r="R340" i="12"/>
  <c r="S340" i="12"/>
  <c r="T340" i="12" s="1"/>
  <c r="U340" i="12"/>
  <c r="V340" i="12"/>
  <c r="W340" i="12"/>
  <c r="X340" i="12"/>
  <c r="Z340" i="12"/>
  <c r="AA340" i="12"/>
  <c r="AC340" i="12"/>
  <c r="AD340" i="12"/>
  <c r="AE340" i="12"/>
  <c r="AF340" i="12"/>
  <c r="AG340" i="12"/>
  <c r="AH340" i="12"/>
  <c r="AI340" i="12"/>
  <c r="AJ340" i="12"/>
  <c r="AK340" i="12"/>
  <c r="AL340" i="12" s="1"/>
  <c r="AM340" i="12"/>
  <c r="AN340" i="12"/>
  <c r="AO340" i="12"/>
  <c r="AP340" i="12"/>
  <c r="AR340" i="12"/>
  <c r="AS340" i="12"/>
  <c r="AU340" i="12"/>
  <c r="AV340" i="12"/>
  <c r="AW340" i="12"/>
  <c r="AX340" i="12" s="1"/>
  <c r="AY340" i="12"/>
  <c r="AZ340" i="12"/>
  <c r="BA340" i="12"/>
  <c r="BB340" i="12"/>
  <c r="BD340" i="12"/>
  <c r="BE340" i="12"/>
  <c r="E341" i="12"/>
  <c r="F341" i="12"/>
  <c r="G341" i="12"/>
  <c r="H341" i="12" s="1"/>
  <c r="I341" i="12"/>
  <c r="J341" i="12"/>
  <c r="K341" i="12"/>
  <c r="L341" i="12"/>
  <c r="N341" i="12"/>
  <c r="O341" i="12"/>
  <c r="Q341" i="12"/>
  <c r="R341" i="12"/>
  <c r="S341" i="12"/>
  <c r="T341" i="12" s="1"/>
  <c r="U341" i="12"/>
  <c r="V341" i="12"/>
  <c r="W341" i="12"/>
  <c r="X341" i="12"/>
  <c r="Z341" i="12"/>
  <c r="AA341" i="12"/>
  <c r="AC341" i="12"/>
  <c r="AD341" i="12"/>
  <c r="AE341" i="12"/>
  <c r="AF341" i="12"/>
  <c r="AG341" i="12"/>
  <c r="AH341" i="12"/>
  <c r="AI341" i="12"/>
  <c r="AJ341" i="12"/>
  <c r="AK341" i="12"/>
  <c r="AL341" i="12" s="1"/>
  <c r="AM341" i="12"/>
  <c r="AN341" i="12"/>
  <c r="AO341" i="12"/>
  <c r="AP341" i="12"/>
  <c r="AR341" i="12"/>
  <c r="AS341" i="12"/>
  <c r="AU341" i="12"/>
  <c r="AV341" i="12"/>
  <c r="AW341" i="12"/>
  <c r="AX341" i="12" s="1"/>
  <c r="AY341" i="12"/>
  <c r="AZ341" i="12"/>
  <c r="BA341" i="12"/>
  <c r="BB341" i="12"/>
  <c r="BD341" i="12"/>
  <c r="BE341" i="12"/>
  <c r="E342" i="12"/>
  <c r="F342" i="12"/>
  <c r="G342" i="12"/>
  <c r="H342" i="12" s="1"/>
  <c r="I342" i="12"/>
  <c r="J342" i="12"/>
  <c r="K342" i="12"/>
  <c r="L342" i="12"/>
  <c r="N342" i="12"/>
  <c r="O342" i="12"/>
  <c r="Q342" i="12"/>
  <c r="R342" i="12"/>
  <c r="S342" i="12"/>
  <c r="T342" i="12" s="1"/>
  <c r="U342" i="12"/>
  <c r="V342" i="12"/>
  <c r="W342" i="12"/>
  <c r="X342" i="12"/>
  <c r="Z342" i="12"/>
  <c r="AA342" i="12"/>
  <c r="AC342" i="12"/>
  <c r="AD342" i="12"/>
  <c r="AE342" i="12"/>
  <c r="AF342" i="12"/>
  <c r="AG342" i="12"/>
  <c r="AH342" i="12"/>
  <c r="AI342" i="12"/>
  <c r="AJ342" i="12"/>
  <c r="AK342" i="12"/>
  <c r="AL342" i="12" s="1"/>
  <c r="AM342" i="12"/>
  <c r="AN342" i="12"/>
  <c r="AO342" i="12"/>
  <c r="AP342" i="12"/>
  <c r="AR342" i="12"/>
  <c r="AS342" i="12"/>
  <c r="AU342" i="12"/>
  <c r="AV342" i="12"/>
  <c r="AW342" i="12"/>
  <c r="AX342" i="12" s="1"/>
  <c r="AY342" i="12"/>
  <c r="AZ342" i="12"/>
  <c r="BA342" i="12"/>
  <c r="BB342" i="12"/>
  <c r="BD342" i="12"/>
  <c r="BE342" i="12"/>
  <c r="E343" i="12"/>
  <c r="F343" i="12"/>
  <c r="G343" i="12"/>
  <c r="H343" i="12" s="1"/>
  <c r="I343" i="12"/>
  <c r="J343" i="12"/>
  <c r="K343" i="12"/>
  <c r="L343" i="12"/>
  <c r="N343" i="12"/>
  <c r="O343" i="12"/>
  <c r="Q343" i="12"/>
  <c r="R343" i="12"/>
  <c r="S343" i="12"/>
  <c r="T343" i="12" s="1"/>
  <c r="U343" i="12"/>
  <c r="V343" i="12"/>
  <c r="W343" i="12"/>
  <c r="X343" i="12"/>
  <c r="Z343" i="12"/>
  <c r="AA343" i="12"/>
  <c r="AC343" i="12"/>
  <c r="AD343" i="12"/>
  <c r="AE343" i="12"/>
  <c r="AF343" i="12"/>
  <c r="AG343" i="12"/>
  <c r="AH343" i="12"/>
  <c r="AI343" i="12"/>
  <c r="AJ343" i="12"/>
  <c r="AK343" i="12"/>
  <c r="AL343" i="12" s="1"/>
  <c r="AM343" i="12"/>
  <c r="AN343" i="12"/>
  <c r="AO343" i="12"/>
  <c r="AP343" i="12"/>
  <c r="AR343" i="12"/>
  <c r="AS343" i="12"/>
  <c r="AU343" i="12"/>
  <c r="AV343" i="12"/>
  <c r="AW343" i="12"/>
  <c r="AX343" i="12" s="1"/>
  <c r="AY343" i="12"/>
  <c r="AZ343" i="12"/>
  <c r="BA343" i="12"/>
  <c r="BB343" i="12"/>
  <c r="BD343" i="12"/>
  <c r="BE343" i="12"/>
  <c r="E344" i="12"/>
  <c r="F344" i="12"/>
  <c r="G344" i="12"/>
  <c r="H344" i="12" s="1"/>
  <c r="I344" i="12"/>
  <c r="J344" i="12"/>
  <c r="K344" i="12"/>
  <c r="L344" i="12"/>
  <c r="N344" i="12"/>
  <c r="O344" i="12"/>
  <c r="Q344" i="12"/>
  <c r="R344" i="12"/>
  <c r="S344" i="12"/>
  <c r="T344" i="12" s="1"/>
  <c r="U344" i="12"/>
  <c r="V344" i="12"/>
  <c r="W344" i="12"/>
  <c r="X344" i="12"/>
  <c r="Z344" i="12"/>
  <c r="AA344" i="12"/>
  <c r="AC344" i="12"/>
  <c r="AD344" i="12"/>
  <c r="AE344" i="12"/>
  <c r="AF344" i="12"/>
  <c r="AG344" i="12"/>
  <c r="AH344" i="12"/>
  <c r="AI344" i="12"/>
  <c r="AJ344" i="12"/>
  <c r="AK344" i="12"/>
  <c r="AL344" i="12" s="1"/>
  <c r="AM344" i="12"/>
  <c r="AN344" i="12"/>
  <c r="AO344" i="12"/>
  <c r="AP344" i="12"/>
  <c r="AR344" i="12"/>
  <c r="AS344" i="12"/>
  <c r="AU344" i="12"/>
  <c r="AV344" i="12"/>
  <c r="AW344" i="12"/>
  <c r="AX344" i="12" s="1"/>
  <c r="AY344" i="12"/>
  <c r="AZ344" i="12"/>
  <c r="BA344" i="12"/>
  <c r="BB344" i="12"/>
  <c r="BD344" i="12"/>
  <c r="BE344" i="12"/>
  <c r="E345" i="12"/>
  <c r="F345" i="12"/>
  <c r="G345" i="12"/>
  <c r="H345" i="12" s="1"/>
  <c r="I345" i="12"/>
  <c r="J345" i="12"/>
  <c r="K345" i="12"/>
  <c r="L345" i="12"/>
  <c r="N345" i="12"/>
  <c r="O345" i="12"/>
  <c r="Q345" i="12"/>
  <c r="R345" i="12"/>
  <c r="S345" i="12"/>
  <c r="T345" i="12" s="1"/>
  <c r="U345" i="12"/>
  <c r="V345" i="12"/>
  <c r="W345" i="12"/>
  <c r="X345" i="12"/>
  <c r="Z345" i="12"/>
  <c r="AA345" i="12"/>
  <c r="AC345" i="12"/>
  <c r="AD345" i="12"/>
  <c r="AE345" i="12"/>
  <c r="AF345" i="12"/>
  <c r="AG345" i="12"/>
  <c r="AH345" i="12"/>
  <c r="AI345" i="12"/>
  <c r="AJ345" i="12"/>
  <c r="AK345" i="12"/>
  <c r="AL345" i="12" s="1"/>
  <c r="AM345" i="12"/>
  <c r="AN345" i="12"/>
  <c r="AO345" i="12"/>
  <c r="AP345" i="12"/>
  <c r="AR345" i="12"/>
  <c r="AS345" i="12"/>
  <c r="AU345" i="12"/>
  <c r="AV345" i="12"/>
  <c r="AW345" i="12"/>
  <c r="AX345" i="12" s="1"/>
  <c r="AY345" i="12"/>
  <c r="AZ345" i="12"/>
  <c r="BA345" i="12"/>
  <c r="BB345" i="12"/>
  <c r="BD345" i="12"/>
  <c r="BE345" i="12"/>
  <c r="E346" i="12"/>
  <c r="F346" i="12"/>
  <c r="G346" i="12"/>
  <c r="H346" i="12" s="1"/>
  <c r="I346" i="12"/>
  <c r="J346" i="12"/>
  <c r="K346" i="12"/>
  <c r="L346" i="12"/>
  <c r="N346" i="12"/>
  <c r="O346" i="12"/>
  <c r="Q346" i="12"/>
  <c r="R346" i="12"/>
  <c r="S346" i="12"/>
  <c r="T346" i="12" s="1"/>
  <c r="U346" i="12"/>
  <c r="V346" i="12"/>
  <c r="W346" i="12"/>
  <c r="X346" i="12"/>
  <c r="Z346" i="12"/>
  <c r="AA346" i="12"/>
  <c r="AC346" i="12"/>
  <c r="AD346" i="12"/>
  <c r="AE346" i="12"/>
  <c r="AF346" i="12"/>
  <c r="AG346" i="12"/>
  <c r="AH346" i="12"/>
  <c r="AI346" i="12"/>
  <c r="AJ346" i="12"/>
  <c r="AK346" i="12"/>
  <c r="AL346" i="12" s="1"/>
  <c r="AM346" i="12"/>
  <c r="AN346" i="12"/>
  <c r="AO346" i="12"/>
  <c r="AP346" i="12"/>
  <c r="AR346" i="12"/>
  <c r="AS346" i="12"/>
  <c r="AU346" i="12"/>
  <c r="AV346" i="12"/>
  <c r="AW346" i="12"/>
  <c r="AX346" i="12" s="1"/>
  <c r="AY346" i="12"/>
  <c r="AZ346" i="12"/>
  <c r="BA346" i="12"/>
  <c r="BB346" i="12"/>
  <c r="BD346" i="12"/>
  <c r="BE346" i="12"/>
  <c r="E347" i="12"/>
  <c r="F347" i="12"/>
  <c r="G347" i="12"/>
  <c r="H347" i="12" s="1"/>
  <c r="I347" i="12"/>
  <c r="J347" i="12"/>
  <c r="K347" i="12"/>
  <c r="L347" i="12"/>
  <c r="N347" i="12"/>
  <c r="O347" i="12"/>
  <c r="Q347" i="12"/>
  <c r="R347" i="12"/>
  <c r="S347" i="12"/>
  <c r="T347" i="12" s="1"/>
  <c r="U347" i="12"/>
  <c r="V347" i="12"/>
  <c r="W347" i="12"/>
  <c r="X347" i="12"/>
  <c r="Z347" i="12"/>
  <c r="AA347" i="12"/>
  <c r="AC347" i="12"/>
  <c r="AD347" i="12"/>
  <c r="AE347" i="12"/>
  <c r="AF347" i="12"/>
  <c r="AG347" i="12"/>
  <c r="AH347" i="12"/>
  <c r="AI347" i="12"/>
  <c r="AJ347" i="12"/>
  <c r="AK347" i="12"/>
  <c r="AL347" i="12" s="1"/>
  <c r="AM347" i="12"/>
  <c r="AN347" i="12"/>
  <c r="AO347" i="12"/>
  <c r="AP347" i="12"/>
  <c r="AR347" i="12"/>
  <c r="AS347" i="12"/>
  <c r="AU347" i="12"/>
  <c r="AV347" i="12"/>
  <c r="AW347" i="12"/>
  <c r="AX347" i="12" s="1"/>
  <c r="AY347" i="12"/>
  <c r="AZ347" i="12"/>
  <c r="BA347" i="12"/>
  <c r="BB347" i="12"/>
  <c r="BD347" i="12"/>
  <c r="BE347" i="12"/>
  <c r="E348" i="12"/>
  <c r="F348" i="12"/>
  <c r="G348" i="12"/>
  <c r="H348" i="12" s="1"/>
  <c r="I348" i="12"/>
  <c r="J348" i="12"/>
  <c r="K348" i="12"/>
  <c r="L348" i="12"/>
  <c r="N348" i="12"/>
  <c r="O348" i="12"/>
  <c r="Q348" i="12"/>
  <c r="R348" i="12"/>
  <c r="S348" i="12"/>
  <c r="T348" i="12" s="1"/>
  <c r="U348" i="12"/>
  <c r="V348" i="12"/>
  <c r="W348" i="12"/>
  <c r="X348" i="12"/>
  <c r="Z348" i="12"/>
  <c r="AA348" i="12"/>
  <c r="AC348" i="12"/>
  <c r="AD348" i="12"/>
  <c r="AE348" i="12"/>
  <c r="AF348" i="12"/>
  <c r="AG348" i="12"/>
  <c r="AH348" i="12"/>
  <c r="AI348" i="12"/>
  <c r="AJ348" i="12"/>
  <c r="AK348" i="12"/>
  <c r="AL348" i="12" s="1"/>
  <c r="AM348" i="12"/>
  <c r="AN348" i="12"/>
  <c r="AO348" i="12"/>
  <c r="AP348" i="12"/>
  <c r="AR348" i="12"/>
  <c r="AS348" i="12"/>
  <c r="AU348" i="12"/>
  <c r="AV348" i="12"/>
  <c r="AW348" i="12"/>
  <c r="AX348" i="12" s="1"/>
  <c r="AY348" i="12"/>
  <c r="AZ348" i="12"/>
  <c r="BA348" i="12"/>
  <c r="BB348" i="12"/>
  <c r="BD348" i="12"/>
  <c r="BE348" i="12"/>
  <c r="E349" i="12"/>
  <c r="F349" i="12"/>
  <c r="G349" i="12"/>
  <c r="H349" i="12" s="1"/>
  <c r="I349" i="12"/>
  <c r="J349" i="12"/>
  <c r="K349" i="12"/>
  <c r="L349" i="12"/>
  <c r="N349" i="12"/>
  <c r="O349" i="12"/>
  <c r="Q349" i="12"/>
  <c r="R349" i="12"/>
  <c r="S349" i="12"/>
  <c r="T349" i="12" s="1"/>
  <c r="U349" i="12"/>
  <c r="V349" i="12"/>
  <c r="W349" i="12"/>
  <c r="X349" i="12"/>
  <c r="Z349" i="12"/>
  <c r="AA349" i="12"/>
  <c r="AC349" i="12"/>
  <c r="AD349" i="12"/>
  <c r="AE349" i="12"/>
  <c r="AF349" i="12"/>
  <c r="AG349" i="12"/>
  <c r="AH349" i="12"/>
  <c r="AI349" i="12"/>
  <c r="AJ349" i="12"/>
  <c r="AK349" i="12"/>
  <c r="AL349" i="12" s="1"/>
  <c r="AM349" i="12"/>
  <c r="AN349" i="12"/>
  <c r="AO349" i="12"/>
  <c r="AP349" i="12"/>
  <c r="AR349" i="12"/>
  <c r="AS349" i="12"/>
  <c r="AU349" i="12"/>
  <c r="AV349" i="12"/>
  <c r="AW349" i="12"/>
  <c r="AX349" i="12" s="1"/>
  <c r="AY349" i="12"/>
  <c r="AZ349" i="12"/>
  <c r="BA349" i="12"/>
  <c r="BB349" i="12"/>
  <c r="BD349" i="12"/>
  <c r="BE349" i="12"/>
  <c r="E350" i="12"/>
  <c r="F350" i="12"/>
  <c r="G350" i="12"/>
  <c r="H350" i="12" s="1"/>
  <c r="I350" i="12"/>
  <c r="J350" i="12"/>
  <c r="K350" i="12"/>
  <c r="L350" i="12"/>
  <c r="N350" i="12"/>
  <c r="O350" i="12"/>
  <c r="Q350" i="12"/>
  <c r="R350" i="12"/>
  <c r="S350" i="12"/>
  <c r="T350" i="12" s="1"/>
  <c r="U350" i="12"/>
  <c r="V350" i="12"/>
  <c r="W350" i="12"/>
  <c r="X350" i="12"/>
  <c r="Z350" i="12"/>
  <c r="AA350" i="12"/>
  <c r="AC350" i="12"/>
  <c r="AD350" i="12"/>
  <c r="AE350" i="12"/>
  <c r="AF350" i="12"/>
  <c r="AG350" i="12"/>
  <c r="AH350" i="12"/>
  <c r="AI350" i="12"/>
  <c r="AJ350" i="12"/>
  <c r="AK350" i="12"/>
  <c r="AL350" i="12" s="1"/>
  <c r="AM350" i="12"/>
  <c r="AN350" i="12"/>
  <c r="AO350" i="12"/>
  <c r="AP350" i="12"/>
  <c r="AR350" i="12"/>
  <c r="AS350" i="12"/>
  <c r="AU350" i="12"/>
  <c r="AV350" i="12"/>
  <c r="AW350" i="12"/>
  <c r="AX350" i="12" s="1"/>
  <c r="AY350" i="12"/>
  <c r="AZ350" i="12"/>
  <c r="BA350" i="12"/>
  <c r="BB350" i="12"/>
  <c r="BD350" i="12"/>
  <c r="BE350" i="12"/>
  <c r="E351" i="12"/>
  <c r="F351" i="12"/>
  <c r="G351" i="12"/>
  <c r="H351" i="12" s="1"/>
  <c r="I351" i="12"/>
  <c r="J351" i="12"/>
  <c r="K351" i="12"/>
  <c r="L351" i="12"/>
  <c r="N351" i="12"/>
  <c r="O351" i="12"/>
  <c r="Q351" i="12"/>
  <c r="R351" i="12"/>
  <c r="S351" i="12"/>
  <c r="T351" i="12" s="1"/>
  <c r="U351" i="12"/>
  <c r="V351" i="12"/>
  <c r="W351" i="12"/>
  <c r="X351" i="12"/>
  <c r="Z351" i="12"/>
  <c r="AA351" i="12"/>
  <c r="AC351" i="12"/>
  <c r="AD351" i="12"/>
  <c r="AE351" i="12"/>
  <c r="AF351" i="12"/>
  <c r="AG351" i="12"/>
  <c r="AH351" i="12"/>
  <c r="AI351" i="12"/>
  <c r="AJ351" i="12"/>
  <c r="AK351" i="12"/>
  <c r="AL351" i="12" s="1"/>
  <c r="AM351" i="12"/>
  <c r="AN351" i="12"/>
  <c r="AO351" i="12"/>
  <c r="AP351" i="12"/>
  <c r="AR351" i="12"/>
  <c r="AS351" i="12"/>
  <c r="AU351" i="12"/>
  <c r="AV351" i="12"/>
  <c r="AW351" i="12"/>
  <c r="AX351" i="12" s="1"/>
  <c r="AY351" i="12"/>
  <c r="AZ351" i="12"/>
  <c r="BA351" i="12"/>
  <c r="BB351" i="12"/>
  <c r="BD351" i="12"/>
  <c r="BE351" i="12"/>
  <c r="E352" i="12"/>
  <c r="F352" i="12"/>
  <c r="G352" i="12"/>
  <c r="H352" i="12" s="1"/>
  <c r="I352" i="12"/>
  <c r="J352" i="12"/>
  <c r="K352" i="12"/>
  <c r="L352" i="12"/>
  <c r="N352" i="12"/>
  <c r="O352" i="12"/>
  <c r="Q352" i="12"/>
  <c r="R352" i="12"/>
  <c r="S352" i="12"/>
  <c r="T352" i="12" s="1"/>
  <c r="U352" i="12"/>
  <c r="V352" i="12"/>
  <c r="W352" i="12"/>
  <c r="X352" i="12"/>
  <c r="Z352" i="12"/>
  <c r="AA352" i="12"/>
  <c r="AC352" i="12"/>
  <c r="AD352" i="12"/>
  <c r="AE352" i="12"/>
  <c r="AF352" i="12"/>
  <c r="AG352" i="12"/>
  <c r="AH352" i="12"/>
  <c r="AI352" i="12"/>
  <c r="AJ352" i="12"/>
  <c r="AK352" i="12"/>
  <c r="AL352" i="12" s="1"/>
  <c r="AM352" i="12"/>
  <c r="AN352" i="12"/>
  <c r="AO352" i="12"/>
  <c r="AP352" i="12"/>
  <c r="AR352" i="12"/>
  <c r="AS352" i="12"/>
  <c r="AU352" i="12"/>
  <c r="AV352" i="12"/>
  <c r="AW352" i="12"/>
  <c r="AX352" i="12" s="1"/>
  <c r="AY352" i="12"/>
  <c r="AZ352" i="12"/>
  <c r="BA352" i="12"/>
  <c r="BB352" i="12"/>
  <c r="BD352" i="12"/>
  <c r="BE352" i="12"/>
  <c r="E353" i="12"/>
  <c r="F353" i="12"/>
  <c r="G353" i="12"/>
  <c r="H353" i="12" s="1"/>
  <c r="I353" i="12"/>
  <c r="J353" i="12"/>
  <c r="K353" i="12"/>
  <c r="L353" i="12"/>
  <c r="N353" i="12"/>
  <c r="O353" i="12"/>
  <c r="Q353" i="12"/>
  <c r="R353" i="12"/>
  <c r="S353" i="12"/>
  <c r="T353" i="12" s="1"/>
  <c r="U353" i="12"/>
  <c r="V353" i="12"/>
  <c r="W353" i="12"/>
  <c r="X353" i="12"/>
  <c r="Z353" i="12"/>
  <c r="AA353" i="12"/>
  <c r="AC353" i="12"/>
  <c r="AD353" i="12"/>
  <c r="AE353" i="12"/>
  <c r="AF353" i="12"/>
  <c r="AG353" i="12"/>
  <c r="AH353" i="12"/>
  <c r="AI353" i="12"/>
  <c r="AJ353" i="12"/>
  <c r="AK353" i="12"/>
  <c r="AL353" i="12" s="1"/>
  <c r="AM353" i="12"/>
  <c r="AN353" i="12"/>
  <c r="AO353" i="12"/>
  <c r="AP353" i="12"/>
  <c r="AR353" i="12"/>
  <c r="AS353" i="12"/>
  <c r="AU353" i="12"/>
  <c r="AV353" i="12"/>
  <c r="AW353" i="12"/>
  <c r="AX353" i="12" s="1"/>
  <c r="AY353" i="12"/>
  <c r="AZ353" i="12"/>
  <c r="BA353" i="12"/>
  <c r="BB353" i="12"/>
  <c r="BD353" i="12"/>
  <c r="BE353" i="12"/>
  <c r="E354" i="12"/>
  <c r="F354" i="12"/>
  <c r="G354" i="12"/>
  <c r="H354" i="12" s="1"/>
  <c r="I354" i="12"/>
  <c r="J354" i="12"/>
  <c r="K354" i="12"/>
  <c r="L354" i="12"/>
  <c r="N354" i="12"/>
  <c r="O354" i="12"/>
  <c r="Q354" i="12"/>
  <c r="R354" i="12"/>
  <c r="S354" i="12"/>
  <c r="T354" i="12" s="1"/>
  <c r="U354" i="12"/>
  <c r="V354" i="12"/>
  <c r="W354" i="12"/>
  <c r="X354" i="12"/>
  <c r="Z354" i="12"/>
  <c r="AA354" i="12"/>
  <c r="AC354" i="12"/>
  <c r="AD354" i="12"/>
  <c r="AE354" i="12"/>
  <c r="AF354" i="12"/>
  <c r="AG354" i="12"/>
  <c r="AH354" i="12"/>
  <c r="AI354" i="12"/>
  <c r="AJ354" i="12"/>
  <c r="AK354" i="12"/>
  <c r="AL354" i="12" s="1"/>
  <c r="AM354" i="12"/>
  <c r="AN354" i="12"/>
  <c r="AO354" i="12"/>
  <c r="AP354" i="12"/>
  <c r="AR354" i="12"/>
  <c r="AS354" i="12"/>
  <c r="AU354" i="12"/>
  <c r="AV354" i="12"/>
  <c r="AW354" i="12"/>
  <c r="AX354" i="12" s="1"/>
  <c r="AY354" i="12"/>
  <c r="AZ354" i="12"/>
  <c r="BA354" i="12"/>
  <c r="BB354" i="12"/>
  <c r="BD354" i="12"/>
  <c r="BE354" i="12"/>
  <c r="E355" i="12"/>
  <c r="F355" i="12"/>
  <c r="G355" i="12"/>
  <c r="H355" i="12" s="1"/>
  <c r="I355" i="12"/>
  <c r="J355" i="12"/>
  <c r="K355" i="12"/>
  <c r="L355" i="12"/>
  <c r="N355" i="12"/>
  <c r="O355" i="12"/>
  <c r="Q355" i="12"/>
  <c r="R355" i="12"/>
  <c r="S355" i="12"/>
  <c r="T355" i="12" s="1"/>
  <c r="U355" i="12"/>
  <c r="V355" i="12"/>
  <c r="W355" i="12"/>
  <c r="X355" i="12"/>
  <c r="Z355" i="12"/>
  <c r="AA355" i="12"/>
  <c r="AC355" i="12"/>
  <c r="AD355" i="12"/>
  <c r="AE355" i="12"/>
  <c r="AF355" i="12"/>
  <c r="AG355" i="12"/>
  <c r="AH355" i="12"/>
  <c r="AI355" i="12"/>
  <c r="AJ355" i="12"/>
  <c r="AK355" i="12"/>
  <c r="AL355" i="12" s="1"/>
  <c r="AM355" i="12"/>
  <c r="AN355" i="12"/>
  <c r="AO355" i="12"/>
  <c r="AP355" i="12"/>
  <c r="AR355" i="12"/>
  <c r="AS355" i="12"/>
  <c r="AU355" i="12"/>
  <c r="AV355" i="12"/>
  <c r="AW355" i="12"/>
  <c r="AX355" i="12" s="1"/>
  <c r="AY355" i="12"/>
  <c r="AZ355" i="12"/>
  <c r="BA355" i="12"/>
  <c r="BB355" i="12"/>
  <c r="BD355" i="12"/>
  <c r="BE355" i="12"/>
  <c r="E356" i="12"/>
  <c r="F356" i="12"/>
  <c r="G356" i="12"/>
  <c r="H356" i="12" s="1"/>
  <c r="I356" i="12"/>
  <c r="J356" i="12"/>
  <c r="K356" i="12"/>
  <c r="L356" i="12"/>
  <c r="N356" i="12"/>
  <c r="O356" i="12"/>
  <c r="Q356" i="12"/>
  <c r="R356" i="12"/>
  <c r="S356" i="12"/>
  <c r="T356" i="12" s="1"/>
  <c r="U356" i="12"/>
  <c r="V356" i="12"/>
  <c r="W356" i="12"/>
  <c r="X356" i="12"/>
  <c r="Z356" i="12"/>
  <c r="AA356" i="12"/>
  <c r="AC356" i="12"/>
  <c r="AD356" i="12"/>
  <c r="AE356" i="12"/>
  <c r="AF356" i="12"/>
  <c r="AG356" i="12"/>
  <c r="AH356" i="12"/>
  <c r="AI356" i="12"/>
  <c r="AJ356" i="12"/>
  <c r="AK356" i="12"/>
  <c r="AL356" i="12" s="1"/>
  <c r="AM356" i="12"/>
  <c r="AN356" i="12"/>
  <c r="AO356" i="12"/>
  <c r="AP356" i="12"/>
  <c r="AR356" i="12"/>
  <c r="AS356" i="12"/>
  <c r="AU356" i="12"/>
  <c r="AV356" i="12"/>
  <c r="AW356" i="12"/>
  <c r="AX356" i="12" s="1"/>
  <c r="AY356" i="12"/>
  <c r="AZ356" i="12"/>
  <c r="BA356" i="12"/>
  <c r="BB356" i="12"/>
  <c r="BD356" i="12"/>
  <c r="BE356" i="12"/>
  <c r="E357" i="12"/>
  <c r="F357" i="12"/>
  <c r="G357" i="12"/>
  <c r="H357" i="12" s="1"/>
  <c r="I357" i="12"/>
  <c r="J357" i="12"/>
  <c r="K357" i="12"/>
  <c r="L357" i="12"/>
  <c r="N357" i="12"/>
  <c r="O357" i="12"/>
  <c r="Q357" i="12"/>
  <c r="R357" i="12"/>
  <c r="S357" i="12"/>
  <c r="T357" i="12" s="1"/>
  <c r="U357" i="12"/>
  <c r="V357" i="12"/>
  <c r="W357" i="12"/>
  <c r="X357" i="12"/>
  <c r="Z357" i="12"/>
  <c r="AA357" i="12"/>
  <c r="AC357" i="12"/>
  <c r="AD357" i="12"/>
  <c r="AE357" i="12"/>
  <c r="AF357" i="12"/>
  <c r="AG357" i="12"/>
  <c r="AH357" i="12"/>
  <c r="AI357" i="12"/>
  <c r="AJ357" i="12"/>
  <c r="AK357" i="12"/>
  <c r="AL357" i="12" s="1"/>
  <c r="AM357" i="12"/>
  <c r="AN357" i="12"/>
  <c r="AO357" i="12"/>
  <c r="AP357" i="12"/>
  <c r="AR357" i="12"/>
  <c r="AS357" i="12"/>
  <c r="AU357" i="12"/>
  <c r="AV357" i="12"/>
  <c r="AW357" i="12"/>
  <c r="AX357" i="12" s="1"/>
  <c r="AY357" i="12"/>
  <c r="AZ357" i="12"/>
  <c r="BA357" i="12"/>
  <c r="BB357" i="12"/>
  <c r="BD357" i="12"/>
  <c r="BE357" i="12"/>
  <c r="E358" i="12"/>
  <c r="F358" i="12"/>
  <c r="G358" i="12"/>
  <c r="H358" i="12" s="1"/>
  <c r="I358" i="12"/>
  <c r="J358" i="12"/>
  <c r="K358" i="12"/>
  <c r="L358" i="12"/>
  <c r="N358" i="12"/>
  <c r="O358" i="12"/>
  <c r="Q358" i="12"/>
  <c r="R358" i="12"/>
  <c r="S358" i="12"/>
  <c r="T358" i="12" s="1"/>
  <c r="U358" i="12"/>
  <c r="V358" i="12"/>
  <c r="W358" i="12"/>
  <c r="X358" i="12"/>
  <c r="Z358" i="12"/>
  <c r="AA358" i="12"/>
  <c r="AC358" i="12"/>
  <c r="AD358" i="12"/>
  <c r="AE358" i="12"/>
  <c r="AF358" i="12"/>
  <c r="AG358" i="12"/>
  <c r="AH358" i="12"/>
  <c r="AI358" i="12"/>
  <c r="AJ358" i="12"/>
  <c r="AK358" i="12"/>
  <c r="AL358" i="12" s="1"/>
  <c r="AM358" i="12"/>
  <c r="AN358" i="12"/>
  <c r="AO358" i="12"/>
  <c r="AP358" i="12"/>
  <c r="AR358" i="12"/>
  <c r="AS358" i="12"/>
  <c r="AU358" i="12"/>
  <c r="AV358" i="12"/>
  <c r="AW358" i="12"/>
  <c r="AX358" i="12" s="1"/>
  <c r="AY358" i="12"/>
  <c r="AZ358" i="12"/>
  <c r="BA358" i="12"/>
  <c r="BB358" i="12"/>
  <c r="BD358" i="12"/>
  <c r="BE358" i="12"/>
  <c r="E359" i="12"/>
  <c r="F359" i="12"/>
  <c r="G359" i="12"/>
  <c r="H359" i="12" s="1"/>
  <c r="I359" i="12"/>
  <c r="J359" i="12"/>
  <c r="K359" i="12"/>
  <c r="L359" i="12"/>
  <c r="N359" i="12"/>
  <c r="O359" i="12"/>
  <c r="Q359" i="12"/>
  <c r="R359" i="12"/>
  <c r="S359" i="12"/>
  <c r="T359" i="12" s="1"/>
  <c r="U359" i="12"/>
  <c r="V359" i="12"/>
  <c r="W359" i="12"/>
  <c r="X359" i="12"/>
  <c r="Z359" i="12"/>
  <c r="AA359" i="12"/>
  <c r="AC359" i="12"/>
  <c r="AD359" i="12"/>
  <c r="AE359" i="12"/>
  <c r="AF359" i="12"/>
  <c r="AG359" i="12"/>
  <c r="AH359" i="12"/>
  <c r="AI359" i="12"/>
  <c r="AJ359" i="12"/>
  <c r="AK359" i="12"/>
  <c r="AL359" i="12" s="1"/>
  <c r="AM359" i="12"/>
  <c r="AN359" i="12"/>
  <c r="AO359" i="12"/>
  <c r="AP359" i="12"/>
  <c r="AR359" i="12"/>
  <c r="AS359" i="12"/>
  <c r="AU359" i="12"/>
  <c r="AV359" i="12"/>
  <c r="AW359" i="12"/>
  <c r="AX359" i="12" s="1"/>
  <c r="AY359" i="12"/>
  <c r="AZ359" i="12"/>
  <c r="BA359" i="12"/>
  <c r="BB359" i="12"/>
  <c r="BD359" i="12"/>
  <c r="BE359" i="12"/>
  <c r="E360" i="12"/>
  <c r="F360" i="12"/>
  <c r="G360" i="12"/>
  <c r="H360" i="12" s="1"/>
  <c r="I360" i="12"/>
  <c r="J360" i="12"/>
  <c r="K360" i="12"/>
  <c r="L360" i="12"/>
  <c r="N360" i="12"/>
  <c r="O360" i="12"/>
  <c r="Q360" i="12"/>
  <c r="R360" i="12"/>
  <c r="S360" i="12"/>
  <c r="T360" i="12" s="1"/>
  <c r="U360" i="12"/>
  <c r="V360" i="12"/>
  <c r="W360" i="12"/>
  <c r="X360" i="12"/>
  <c r="Z360" i="12"/>
  <c r="AA360" i="12"/>
  <c r="AC360" i="12"/>
  <c r="AD360" i="12"/>
  <c r="AE360" i="12"/>
  <c r="AF360" i="12"/>
  <c r="AG360" i="12"/>
  <c r="AH360" i="12"/>
  <c r="AI360" i="12"/>
  <c r="AJ360" i="12"/>
  <c r="AK360" i="12"/>
  <c r="AL360" i="12" s="1"/>
  <c r="AM360" i="12"/>
  <c r="AN360" i="12"/>
  <c r="AO360" i="12"/>
  <c r="AP360" i="12"/>
  <c r="AR360" i="12"/>
  <c r="AS360" i="12"/>
  <c r="AU360" i="12"/>
  <c r="AV360" i="12"/>
  <c r="AW360" i="12"/>
  <c r="AX360" i="12" s="1"/>
  <c r="AY360" i="12"/>
  <c r="AZ360" i="12"/>
  <c r="BA360" i="12"/>
  <c r="BB360" i="12"/>
  <c r="BD360" i="12"/>
  <c r="BE360" i="12"/>
  <c r="E361" i="12"/>
  <c r="F361" i="12"/>
  <c r="G361" i="12"/>
  <c r="H361" i="12" s="1"/>
  <c r="I361" i="12"/>
  <c r="J361" i="12"/>
  <c r="K361" i="12"/>
  <c r="L361" i="12"/>
  <c r="N361" i="12"/>
  <c r="O361" i="12"/>
  <c r="Q361" i="12"/>
  <c r="R361" i="12"/>
  <c r="S361" i="12"/>
  <c r="T361" i="12" s="1"/>
  <c r="U361" i="12"/>
  <c r="V361" i="12"/>
  <c r="W361" i="12"/>
  <c r="X361" i="12"/>
  <c r="Z361" i="12"/>
  <c r="AA361" i="12"/>
  <c r="AC361" i="12"/>
  <c r="AD361" i="12"/>
  <c r="AE361" i="12"/>
  <c r="AF361" i="12"/>
  <c r="AG361" i="12"/>
  <c r="AH361" i="12"/>
  <c r="AI361" i="12"/>
  <c r="AJ361" i="12"/>
  <c r="AK361" i="12"/>
  <c r="AL361" i="12" s="1"/>
  <c r="AM361" i="12"/>
  <c r="AN361" i="12"/>
  <c r="AO361" i="12"/>
  <c r="AP361" i="12"/>
  <c r="AR361" i="12"/>
  <c r="AS361" i="12"/>
  <c r="AU361" i="12"/>
  <c r="AV361" i="12"/>
  <c r="AW361" i="12"/>
  <c r="AX361" i="12" s="1"/>
  <c r="AY361" i="12"/>
  <c r="AZ361" i="12"/>
  <c r="BA361" i="12"/>
  <c r="BB361" i="12"/>
  <c r="BD361" i="12"/>
  <c r="BE361" i="12"/>
  <c r="E362" i="12"/>
  <c r="F362" i="12"/>
  <c r="G362" i="12"/>
  <c r="H362" i="12" s="1"/>
  <c r="I362" i="12"/>
  <c r="J362" i="12"/>
  <c r="K362" i="12"/>
  <c r="L362" i="12"/>
  <c r="N362" i="12"/>
  <c r="O362" i="12"/>
  <c r="Q362" i="12"/>
  <c r="R362" i="12"/>
  <c r="S362" i="12"/>
  <c r="T362" i="12" s="1"/>
  <c r="U362" i="12"/>
  <c r="V362" i="12"/>
  <c r="W362" i="12"/>
  <c r="X362" i="12"/>
  <c r="Z362" i="12"/>
  <c r="AA362" i="12"/>
  <c r="AC362" i="12"/>
  <c r="AD362" i="12"/>
  <c r="AE362" i="12"/>
  <c r="AF362" i="12"/>
  <c r="AG362" i="12"/>
  <c r="AH362" i="12"/>
  <c r="AI362" i="12"/>
  <c r="AJ362" i="12"/>
  <c r="AK362" i="12"/>
  <c r="AL362" i="12" s="1"/>
  <c r="AM362" i="12"/>
  <c r="AN362" i="12"/>
  <c r="AO362" i="12"/>
  <c r="AP362" i="12"/>
  <c r="AR362" i="12"/>
  <c r="AS362" i="12"/>
  <c r="AU362" i="12"/>
  <c r="AV362" i="12"/>
  <c r="AW362" i="12"/>
  <c r="AX362" i="12" s="1"/>
  <c r="AY362" i="12"/>
  <c r="AZ362" i="12"/>
  <c r="BA362" i="12"/>
  <c r="BB362" i="12"/>
  <c r="BD362" i="12"/>
  <c r="BE362" i="12"/>
  <c r="E363" i="12"/>
  <c r="F363" i="12"/>
  <c r="G363" i="12"/>
  <c r="H363" i="12" s="1"/>
  <c r="I363" i="12"/>
  <c r="J363" i="12"/>
  <c r="K363" i="12"/>
  <c r="L363" i="12"/>
  <c r="N363" i="12"/>
  <c r="O363" i="12"/>
  <c r="Q363" i="12"/>
  <c r="R363" i="12"/>
  <c r="S363" i="12"/>
  <c r="T363" i="12" s="1"/>
  <c r="U363" i="12"/>
  <c r="V363" i="12"/>
  <c r="W363" i="12"/>
  <c r="X363" i="12"/>
  <c r="Z363" i="12"/>
  <c r="AA363" i="12"/>
  <c r="AC363" i="12"/>
  <c r="AD363" i="12"/>
  <c r="AE363" i="12"/>
  <c r="AF363" i="12"/>
  <c r="AG363" i="12"/>
  <c r="AH363" i="12"/>
  <c r="AI363" i="12"/>
  <c r="AJ363" i="12"/>
  <c r="AK363" i="12"/>
  <c r="AL363" i="12" s="1"/>
  <c r="AM363" i="12"/>
  <c r="AN363" i="12"/>
  <c r="AO363" i="12"/>
  <c r="AP363" i="12"/>
  <c r="AR363" i="12"/>
  <c r="AS363" i="12"/>
  <c r="AU363" i="12"/>
  <c r="AV363" i="12"/>
  <c r="AW363" i="12"/>
  <c r="AX363" i="12" s="1"/>
  <c r="AY363" i="12"/>
  <c r="AZ363" i="12"/>
  <c r="BA363" i="12"/>
  <c r="BB363" i="12"/>
  <c r="BD363" i="12"/>
  <c r="BE363" i="12"/>
  <c r="E364" i="12"/>
  <c r="F364" i="12"/>
  <c r="G364" i="12"/>
  <c r="H364" i="12" s="1"/>
  <c r="I364" i="12"/>
  <c r="J364" i="12"/>
  <c r="K364" i="12"/>
  <c r="L364" i="12"/>
  <c r="N364" i="12"/>
  <c r="O364" i="12"/>
  <c r="Q364" i="12"/>
  <c r="R364" i="12"/>
  <c r="S364" i="12"/>
  <c r="T364" i="12" s="1"/>
  <c r="U364" i="12"/>
  <c r="V364" i="12"/>
  <c r="W364" i="12"/>
  <c r="X364" i="12"/>
  <c r="Z364" i="12"/>
  <c r="AA364" i="12"/>
  <c r="AC364" i="12"/>
  <c r="AD364" i="12"/>
  <c r="AE364" i="12"/>
  <c r="AF364" i="12"/>
  <c r="AG364" i="12"/>
  <c r="AH364" i="12"/>
  <c r="AI364" i="12"/>
  <c r="AJ364" i="12"/>
  <c r="AK364" i="12"/>
  <c r="AL364" i="12" s="1"/>
  <c r="AM364" i="12"/>
  <c r="AN364" i="12"/>
  <c r="AO364" i="12"/>
  <c r="AP364" i="12"/>
  <c r="AR364" i="12"/>
  <c r="AS364" i="12"/>
  <c r="AU364" i="12"/>
  <c r="AV364" i="12"/>
  <c r="AW364" i="12"/>
  <c r="AX364" i="12" s="1"/>
  <c r="AY364" i="12"/>
  <c r="AZ364" i="12"/>
  <c r="BA364" i="12"/>
  <c r="BB364" i="12"/>
  <c r="BD364" i="12"/>
  <c r="BE364" i="12"/>
  <c r="E365" i="12"/>
  <c r="F365" i="12"/>
  <c r="G365" i="12"/>
  <c r="H365" i="12" s="1"/>
  <c r="I365" i="12"/>
  <c r="J365" i="12"/>
  <c r="K365" i="12"/>
  <c r="L365" i="12"/>
  <c r="N365" i="12"/>
  <c r="O365" i="12"/>
  <c r="Q365" i="12"/>
  <c r="R365" i="12"/>
  <c r="S365" i="12"/>
  <c r="T365" i="12" s="1"/>
  <c r="U365" i="12"/>
  <c r="V365" i="12"/>
  <c r="W365" i="12"/>
  <c r="X365" i="12"/>
  <c r="Z365" i="12"/>
  <c r="AA365" i="12"/>
  <c r="AC365" i="12"/>
  <c r="AD365" i="12"/>
  <c r="AE365" i="12"/>
  <c r="AF365" i="12"/>
  <c r="AG365" i="12"/>
  <c r="AH365" i="12"/>
  <c r="AI365" i="12"/>
  <c r="AJ365" i="12"/>
  <c r="AK365" i="12"/>
  <c r="AL365" i="12" s="1"/>
  <c r="AM365" i="12"/>
  <c r="AN365" i="12"/>
  <c r="AO365" i="12"/>
  <c r="AP365" i="12"/>
  <c r="AR365" i="12"/>
  <c r="AS365" i="12"/>
  <c r="AU365" i="12"/>
  <c r="AV365" i="12"/>
  <c r="AW365" i="12"/>
  <c r="AX365" i="12" s="1"/>
  <c r="AY365" i="12"/>
  <c r="AZ365" i="12"/>
  <c r="BA365" i="12"/>
  <c r="BB365" i="12"/>
  <c r="BD365" i="12"/>
  <c r="BE365" i="12"/>
  <c r="E366" i="12"/>
  <c r="F366" i="12"/>
  <c r="G366" i="12"/>
  <c r="H366" i="12" s="1"/>
  <c r="I366" i="12"/>
  <c r="J366" i="12"/>
  <c r="K366" i="12"/>
  <c r="L366" i="12"/>
  <c r="N366" i="12"/>
  <c r="O366" i="12"/>
  <c r="Q366" i="12"/>
  <c r="R366" i="12"/>
  <c r="S366" i="12"/>
  <c r="T366" i="12" s="1"/>
  <c r="U366" i="12"/>
  <c r="V366" i="12"/>
  <c r="W366" i="12"/>
  <c r="X366" i="12"/>
  <c r="Z366" i="12"/>
  <c r="AA366" i="12"/>
  <c r="AC366" i="12"/>
  <c r="AD366" i="12"/>
  <c r="AE366" i="12"/>
  <c r="AF366" i="12"/>
  <c r="AG366" i="12"/>
  <c r="AH366" i="12"/>
  <c r="AI366" i="12"/>
  <c r="AJ366" i="12"/>
  <c r="AK366" i="12"/>
  <c r="AL366" i="12" s="1"/>
  <c r="AM366" i="12"/>
  <c r="AN366" i="12"/>
  <c r="AO366" i="12"/>
  <c r="AP366" i="12"/>
  <c r="AR366" i="12"/>
  <c r="AS366" i="12"/>
  <c r="AU366" i="12"/>
  <c r="AV366" i="12"/>
  <c r="AW366" i="12"/>
  <c r="AX366" i="12" s="1"/>
  <c r="AY366" i="12"/>
  <c r="AZ366" i="12"/>
  <c r="BA366" i="12"/>
  <c r="BB366" i="12"/>
  <c r="BD366" i="12"/>
  <c r="BE366" i="12"/>
  <c r="E367" i="12"/>
  <c r="F367" i="12"/>
  <c r="G367" i="12"/>
  <c r="H367" i="12" s="1"/>
  <c r="I367" i="12"/>
  <c r="J367" i="12"/>
  <c r="K367" i="12"/>
  <c r="L367" i="12"/>
  <c r="N367" i="12"/>
  <c r="O367" i="12"/>
  <c r="Q367" i="12"/>
  <c r="R367" i="12"/>
  <c r="S367" i="12"/>
  <c r="T367" i="12" s="1"/>
  <c r="U367" i="12"/>
  <c r="V367" i="12"/>
  <c r="W367" i="12"/>
  <c r="X367" i="12"/>
  <c r="Z367" i="12"/>
  <c r="AA367" i="12"/>
  <c r="AC367" i="12"/>
  <c r="AD367" i="12"/>
  <c r="AE367" i="12"/>
  <c r="AF367" i="12"/>
  <c r="AG367" i="12"/>
  <c r="AH367" i="12"/>
  <c r="AI367" i="12"/>
  <c r="AJ367" i="12"/>
  <c r="AK367" i="12"/>
  <c r="AL367" i="12" s="1"/>
  <c r="AM367" i="12"/>
  <c r="AN367" i="12"/>
  <c r="AO367" i="12"/>
  <c r="AP367" i="12"/>
  <c r="AR367" i="12"/>
  <c r="AS367" i="12"/>
  <c r="AU367" i="12"/>
  <c r="AV367" i="12"/>
  <c r="AW367" i="12"/>
  <c r="AX367" i="12" s="1"/>
  <c r="AY367" i="12"/>
  <c r="AZ367" i="12"/>
  <c r="BA367" i="12"/>
  <c r="BB367" i="12"/>
  <c r="BD367" i="12"/>
  <c r="BE367" i="12"/>
  <c r="E368" i="12"/>
  <c r="F368" i="12"/>
  <c r="G368" i="12"/>
  <c r="H368" i="12" s="1"/>
  <c r="I368" i="12"/>
  <c r="J368" i="12"/>
  <c r="K368" i="12"/>
  <c r="L368" i="12"/>
  <c r="N368" i="12"/>
  <c r="O368" i="12"/>
  <c r="Q368" i="12"/>
  <c r="R368" i="12"/>
  <c r="S368" i="12"/>
  <c r="T368" i="12" s="1"/>
  <c r="U368" i="12"/>
  <c r="V368" i="12"/>
  <c r="W368" i="12"/>
  <c r="X368" i="12"/>
  <c r="Z368" i="12"/>
  <c r="AA368" i="12"/>
  <c r="AC368" i="12"/>
  <c r="AD368" i="12"/>
  <c r="AE368" i="12"/>
  <c r="AF368" i="12"/>
  <c r="AG368" i="12"/>
  <c r="AH368" i="12"/>
  <c r="AI368" i="12"/>
  <c r="AJ368" i="12"/>
  <c r="AK368" i="12"/>
  <c r="AL368" i="12" s="1"/>
  <c r="AM368" i="12"/>
  <c r="AN368" i="12"/>
  <c r="AO368" i="12"/>
  <c r="AP368" i="12"/>
  <c r="AR368" i="12"/>
  <c r="AS368" i="12"/>
  <c r="AU368" i="12"/>
  <c r="AV368" i="12"/>
  <c r="AW368" i="12"/>
  <c r="AX368" i="12" s="1"/>
  <c r="AY368" i="12"/>
  <c r="AZ368" i="12"/>
  <c r="BA368" i="12"/>
  <c r="BB368" i="12"/>
  <c r="BD368" i="12"/>
  <c r="BE368" i="12"/>
  <c r="E369" i="12"/>
  <c r="F369" i="12"/>
  <c r="G369" i="12"/>
  <c r="H369" i="12" s="1"/>
  <c r="I369" i="12"/>
  <c r="J369" i="12"/>
  <c r="K369" i="12"/>
  <c r="L369" i="12"/>
  <c r="N369" i="12"/>
  <c r="O369" i="12"/>
  <c r="Q369" i="12"/>
  <c r="R369" i="12"/>
  <c r="S369" i="12"/>
  <c r="T369" i="12" s="1"/>
  <c r="U369" i="12"/>
  <c r="V369" i="12"/>
  <c r="W369" i="12"/>
  <c r="X369" i="12"/>
  <c r="Z369" i="12"/>
  <c r="AA369" i="12"/>
  <c r="AC369" i="12"/>
  <c r="AD369" i="12"/>
  <c r="AE369" i="12"/>
  <c r="AF369" i="12"/>
  <c r="AG369" i="12"/>
  <c r="AH369" i="12"/>
  <c r="AI369" i="12"/>
  <c r="AJ369" i="12"/>
  <c r="AK369" i="12"/>
  <c r="AL369" i="12" s="1"/>
  <c r="AM369" i="12"/>
  <c r="AN369" i="12"/>
  <c r="AO369" i="12"/>
  <c r="AP369" i="12"/>
  <c r="AR369" i="12"/>
  <c r="AS369" i="12"/>
  <c r="AU369" i="12"/>
  <c r="AV369" i="12"/>
  <c r="AW369" i="12"/>
  <c r="AX369" i="12" s="1"/>
  <c r="AY369" i="12"/>
  <c r="AZ369" i="12"/>
  <c r="BA369" i="12"/>
  <c r="BB369" i="12"/>
  <c r="BD369" i="12"/>
  <c r="BE369" i="12"/>
  <c r="E370" i="12"/>
  <c r="F370" i="12"/>
  <c r="G370" i="12"/>
  <c r="H370" i="12" s="1"/>
  <c r="I370" i="12"/>
  <c r="J370" i="12"/>
  <c r="K370" i="12"/>
  <c r="L370" i="12"/>
  <c r="N370" i="12"/>
  <c r="O370" i="12"/>
  <c r="Q370" i="12"/>
  <c r="R370" i="12"/>
  <c r="S370" i="12"/>
  <c r="T370" i="12" s="1"/>
  <c r="U370" i="12"/>
  <c r="V370" i="12"/>
  <c r="W370" i="12"/>
  <c r="X370" i="12"/>
  <c r="Z370" i="12"/>
  <c r="AA370" i="12"/>
  <c r="AC370" i="12"/>
  <c r="AD370" i="12"/>
  <c r="AE370" i="12"/>
  <c r="AF370" i="12"/>
  <c r="AG370" i="12"/>
  <c r="AH370" i="12"/>
  <c r="AI370" i="12"/>
  <c r="AJ370" i="12"/>
  <c r="AK370" i="12"/>
  <c r="AL370" i="12" s="1"/>
  <c r="AM370" i="12"/>
  <c r="AN370" i="12"/>
  <c r="AO370" i="12"/>
  <c r="AP370" i="12"/>
  <c r="AR370" i="12"/>
  <c r="AS370" i="12"/>
  <c r="AU370" i="12"/>
  <c r="AV370" i="12"/>
  <c r="AW370" i="12"/>
  <c r="AX370" i="12" s="1"/>
  <c r="AY370" i="12"/>
  <c r="AZ370" i="12"/>
  <c r="BA370" i="12"/>
  <c r="BB370" i="12"/>
  <c r="BD370" i="12"/>
  <c r="BE370" i="12"/>
  <c r="E371" i="12"/>
  <c r="F371" i="12"/>
  <c r="G371" i="12"/>
  <c r="H371" i="12" s="1"/>
  <c r="I371" i="12"/>
  <c r="J371" i="12"/>
  <c r="K371" i="12"/>
  <c r="L371" i="12"/>
  <c r="N371" i="12"/>
  <c r="O371" i="12"/>
  <c r="Q371" i="12"/>
  <c r="R371" i="12"/>
  <c r="S371" i="12"/>
  <c r="T371" i="12" s="1"/>
  <c r="U371" i="12"/>
  <c r="V371" i="12"/>
  <c r="W371" i="12"/>
  <c r="X371" i="12"/>
  <c r="Z371" i="12"/>
  <c r="AA371" i="12"/>
  <c r="AC371" i="12"/>
  <c r="AD371" i="12"/>
  <c r="AE371" i="12"/>
  <c r="AF371" i="12"/>
  <c r="AG371" i="12"/>
  <c r="AH371" i="12"/>
  <c r="AI371" i="12"/>
  <c r="AJ371" i="12"/>
  <c r="AK371" i="12"/>
  <c r="AL371" i="12" s="1"/>
  <c r="AM371" i="12"/>
  <c r="AN371" i="12"/>
  <c r="AO371" i="12"/>
  <c r="AP371" i="12"/>
  <c r="AR371" i="12"/>
  <c r="AS371" i="12"/>
  <c r="AU371" i="12"/>
  <c r="AV371" i="12"/>
  <c r="AW371" i="12"/>
  <c r="AX371" i="12" s="1"/>
  <c r="AY371" i="12"/>
  <c r="AZ371" i="12"/>
  <c r="BA371" i="12"/>
  <c r="BB371" i="12"/>
  <c r="BD371" i="12"/>
  <c r="BE371" i="12"/>
  <c r="E372" i="12"/>
  <c r="F372" i="12"/>
  <c r="G372" i="12"/>
  <c r="H372" i="12" s="1"/>
  <c r="I372" i="12"/>
  <c r="J372" i="12"/>
  <c r="K372" i="12"/>
  <c r="L372" i="12"/>
  <c r="N372" i="12"/>
  <c r="O372" i="12"/>
  <c r="Q372" i="12"/>
  <c r="R372" i="12"/>
  <c r="S372" i="12"/>
  <c r="T372" i="12" s="1"/>
  <c r="U372" i="12"/>
  <c r="V372" i="12"/>
  <c r="W372" i="12"/>
  <c r="X372" i="12"/>
  <c r="Z372" i="12"/>
  <c r="AA372" i="12"/>
  <c r="AC372" i="12"/>
  <c r="AD372" i="12"/>
  <c r="AE372" i="12"/>
  <c r="AF372" i="12"/>
  <c r="AG372" i="12"/>
  <c r="AH372" i="12"/>
  <c r="AI372" i="12"/>
  <c r="AJ372" i="12"/>
  <c r="AK372" i="12"/>
  <c r="AL372" i="12" s="1"/>
  <c r="AM372" i="12"/>
  <c r="AN372" i="12"/>
  <c r="AO372" i="12"/>
  <c r="AP372" i="12"/>
  <c r="AR372" i="12"/>
  <c r="AS372" i="12"/>
  <c r="AU372" i="12"/>
  <c r="AV372" i="12"/>
  <c r="AW372" i="12"/>
  <c r="AX372" i="12" s="1"/>
  <c r="AY372" i="12"/>
  <c r="AZ372" i="12"/>
  <c r="BA372" i="12"/>
  <c r="BB372" i="12"/>
  <c r="BD372" i="12"/>
  <c r="BE372" i="12"/>
  <c r="E373" i="12"/>
  <c r="F373" i="12"/>
  <c r="G373" i="12"/>
  <c r="H373" i="12" s="1"/>
  <c r="I373" i="12"/>
  <c r="J373" i="12"/>
  <c r="K373" i="12"/>
  <c r="L373" i="12"/>
  <c r="N373" i="12"/>
  <c r="O373" i="12"/>
  <c r="Q373" i="12"/>
  <c r="R373" i="12"/>
  <c r="S373" i="12"/>
  <c r="T373" i="12" s="1"/>
  <c r="U373" i="12"/>
  <c r="V373" i="12"/>
  <c r="W373" i="12"/>
  <c r="X373" i="12"/>
  <c r="Z373" i="12"/>
  <c r="AA373" i="12"/>
  <c r="AC373" i="12"/>
  <c r="AD373" i="12"/>
  <c r="AE373" i="12"/>
  <c r="AF373" i="12"/>
  <c r="AG373" i="12"/>
  <c r="AH373" i="12"/>
  <c r="AI373" i="12"/>
  <c r="AJ373" i="12"/>
  <c r="AK373" i="12"/>
  <c r="AL373" i="12" s="1"/>
  <c r="AM373" i="12"/>
  <c r="AN373" i="12"/>
  <c r="AO373" i="12"/>
  <c r="AP373" i="12"/>
  <c r="AR373" i="12"/>
  <c r="AS373" i="12"/>
  <c r="AU373" i="12"/>
  <c r="AV373" i="12"/>
  <c r="AW373" i="12"/>
  <c r="AX373" i="12" s="1"/>
  <c r="AY373" i="12"/>
  <c r="AZ373" i="12"/>
  <c r="BA373" i="12"/>
  <c r="BB373" i="12"/>
  <c r="BD373" i="12"/>
  <c r="BE373" i="12"/>
  <c r="E374" i="12"/>
  <c r="F374" i="12"/>
  <c r="G374" i="12"/>
  <c r="H374" i="12" s="1"/>
  <c r="I374" i="12"/>
  <c r="J374" i="12"/>
  <c r="K374" i="12"/>
  <c r="L374" i="12"/>
  <c r="N374" i="12"/>
  <c r="O374" i="12"/>
  <c r="Q374" i="12"/>
  <c r="R374" i="12"/>
  <c r="S374" i="12"/>
  <c r="T374" i="12" s="1"/>
  <c r="U374" i="12"/>
  <c r="V374" i="12"/>
  <c r="W374" i="12"/>
  <c r="X374" i="12"/>
  <c r="Z374" i="12"/>
  <c r="AA374" i="12"/>
  <c r="AC374" i="12"/>
  <c r="AD374" i="12"/>
  <c r="AE374" i="12"/>
  <c r="AF374" i="12"/>
  <c r="AG374" i="12"/>
  <c r="AH374" i="12"/>
  <c r="AI374" i="12"/>
  <c r="AJ374" i="12"/>
  <c r="AK374" i="12"/>
  <c r="AL374" i="12" s="1"/>
  <c r="AM374" i="12"/>
  <c r="AN374" i="12"/>
  <c r="AO374" i="12"/>
  <c r="AP374" i="12"/>
  <c r="AR374" i="12"/>
  <c r="AS374" i="12"/>
  <c r="AU374" i="12"/>
  <c r="AV374" i="12"/>
  <c r="AW374" i="12"/>
  <c r="AX374" i="12" s="1"/>
  <c r="AY374" i="12"/>
  <c r="AZ374" i="12"/>
  <c r="BA374" i="12"/>
  <c r="BB374" i="12"/>
  <c r="BD374" i="12"/>
  <c r="BE374" i="12"/>
  <c r="E375" i="12"/>
  <c r="F375" i="12"/>
  <c r="G375" i="12"/>
  <c r="H375" i="12" s="1"/>
  <c r="I375" i="12"/>
  <c r="J375" i="12"/>
  <c r="K375" i="12"/>
  <c r="L375" i="12"/>
  <c r="N375" i="12"/>
  <c r="O375" i="12"/>
  <c r="Q375" i="12"/>
  <c r="R375" i="12"/>
  <c r="S375" i="12"/>
  <c r="T375" i="12" s="1"/>
  <c r="U375" i="12"/>
  <c r="V375" i="12"/>
  <c r="W375" i="12"/>
  <c r="X375" i="12"/>
  <c r="Z375" i="12"/>
  <c r="AA375" i="12"/>
  <c r="AC375" i="12"/>
  <c r="AD375" i="12"/>
  <c r="AE375" i="12"/>
  <c r="AF375" i="12"/>
  <c r="AG375" i="12"/>
  <c r="AH375" i="12"/>
  <c r="AI375" i="12"/>
  <c r="AJ375" i="12"/>
  <c r="AK375" i="12"/>
  <c r="AL375" i="12" s="1"/>
  <c r="AM375" i="12"/>
  <c r="AN375" i="12"/>
  <c r="AO375" i="12"/>
  <c r="AP375" i="12"/>
  <c r="AR375" i="12"/>
  <c r="AS375" i="12"/>
  <c r="AU375" i="12"/>
  <c r="AV375" i="12"/>
  <c r="AW375" i="12"/>
  <c r="AX375" i="12" s="1"/>
  <c r="AY375" i="12"/>
  <c r="AZ375" i="12"/>
  <c r="BA375" i="12"/>
  <c r="BB375" i="12"/>
  <c r="BD375" i="12"/>
  <c r="BE375" i="12"/>
  <c r="E376" i="12"/>
  <c r="F376" i="12"/>
  <c r="G376" i="12"/>
  <c r="H376" i="12" s="1"/>
  <c r="I376" i="12"/>
  <c r="J376" i="12"/>
  <c r="K376" i="12"/>
  <c r="L376" i="12"/>
  <c r="N376" i="12"/>
  <c r="O376" i="12"/>
  <c r="Q376" i="12"/>
  <c r="R376" i="12"/>
  <c r="S376" i="12"/>
  <c r="T376" i="12" s="1"/>
  <c r="U376" i="12"/>
  <c r="V376" i="12"/>
  <c r="W376" i="12"/>
  <c r="X376" i="12"/>
  <c r="Z376" i="12"/>
  <c r="AA376" i="12"/>
  <c r="AC376" i="12"/>
  <c r="AD376" i="12"/>
  <c r="AE376" i="12"/>
  <c r="AF376" i="12"/>
  <c r="AG376" i="12"/>
  <c r="AH376" i="12"/>
  <c r="AI376" i="12"/>
  <c r="AJ376" i="12"/>
  <c r="AK376" i="12"/>
  <c r="AL376" i="12" s="1"/>
  <c r="AM376" i="12"/>
  <c r="AN376" i="12"/>
  <c r="AO376" i="12"/>
  <c r="AP376" i="12"/>
  <c r="AR376" i="12"/>
  <c r="AS376" i="12"/>
  <c r="AU376" i="12"/>
  <c r="AV376" i="12"/>
  <c r="AW376" i="12"/>
  <c r="AX376" i="12" s="1"/>
  <c r="AY376" i="12"/>
  <c r="AZ376" i="12"/>
  <c r="BA376" i="12"/>
  <c r="BB376" i="12"/>
  <c r="BD376" i="12"/>
  <c r="BE376" i="12"/>
  <c r="E377" i="12"/>
  <c r="F377" i="12"/>
  <c r="G377" i="12"/>
  <c r="H377" i="12" s="1"/>
  <c r="I377" i="12"/>
  <c r="J377" i="12"/>
  <c r="K377" i="12"/>
  <c r="L377" i="12"/>
  <c r="N377" i="12"/>
  <c r="O377" i="12"/>
  <c r="Q377" i="12"/>
  <c r="R377" i="12"/>
  <c r="S377" i="12"/>
  <c r="T377" i="12" s="1"/>
  <c r="U377" i="12"/>
  <c r="V377" i="12"/>
  <c r="W377" i="12"/>
  <c r="X377" i="12"/>
  <c r="Z377" i="12"/>
  <c r="AA377" i="12"/>
  <c r="AC377" i="12"/>
  <c r="AD377" i="12"/>
  <c r="AE377" i="12"/>
  <c r="AF377" i="12"/>
  <c r="AG377" i="12"/>
  <c r="AH377" i="12"/>
  <c r="AI377" i="12"/>
  <c r="AJ377" i="12"/>
  <c r="AK377" i="12"/>
  <c r="AL377" i="12" s="1"/>
  <c r="AM377" i="12"/>
  <c r="AN377" i="12"/>
  <c r="AO377" i="12"/>
  <c r="AP377" i="12"/>
  <c r="AR377" i="12"/>
  <c r="AS377" i="12"/>
  <c r="AU377" i="12"/>
  <c r="AV377" i="12"/>
  <c r="AW377" i="12"/>
  <c r="AX377" i="12" s="1"/>
  <c r="AY377" i="12"/>
  <c r="AZ377" i="12"/>
  <c r="BA377" i="12"/>
  <c r="BB377" i="12"/>
  <c r="BD377" i="12"/>
  <c r="BE377" i="12"/>
  <c r="E378" i="12"/>
  <c r="F378" i="12"/>
  <c r="G378" i="12"/>
  <c r="H378" i="12" s="1"/>
  <c r="I378" i="12"/>
  <c r="J378" i="12"/>
  <c r="K378" i="12"/>
  <c r="L378" i="12"/>
  <c r="N378" i="12"/>
  <c r="O378" i="12"/>
  <c r="Q378" i="12"/>
  <c r="R378" i="12"/>
  <c r="S378" i="12"/>
  <c r="T378" i="12" s="1"/>
  <c r="U378" i="12"/>
  <c r="V378" i="12"/>
  <c r="W378" i="12"/>
  <c r="X378" i="12"/>
  <c r="Z378" i="12"/>
  <c r="AA378" i="12"/>
  <c r="AC378" i="12"/>
  <c r="AD378" i="12"/>
  <c r="AE378" i="12"/>
  <c r="AF378" i="12"/>
  <c r="AG378" i="12"/>
  <c r="AH378" i="12"/>
  <c r="AI378" i="12"/>
  <c r="AJ378" i="12"/>
  <c r="AK378" i="12"/>
  <c r="AL378" i="12" s="1"/>
  <c r="AM378" i="12"/>
  <c r="AN378" i="12"/>
  <c r="AO378" i="12"/>
  <c r="AP378" i="12"/>
  <c r="AR378" i="12"/>
  <c r="AS378" i="12"/>
  <c r="AU378" i="12"/>
  <c r="AV378" i="12"/>
  <c r="AW378" i="12"/>
  <c r="AX378" i="12" s="1"/>
  <c r="AY378" i="12"/>
  <c r="AZ378" i="12"/>
  <c r="BA378" i="12"/>
  <c r="BB378" i="12"/>
  <c r="BD378" i="12"/>
  <c r="BE378" i="12"/>
  <c r="E379" i="12"/>
  <c r="F379" i="12"/>
  <c r="G379" i="12"/>
  <c r="H379" i="12" s="1"/>
  <c r="I379" i="12"/>
  <c r="J379" i="12"/>
  <c r="K379" i="12"/>
  <c r="L379" i="12"/>
  <c r="N379" i="12"/>
  <c r="O379" i="12"/>
  <c r="Q379" i="12"/>
  <c r="R379" i="12"/>
  <c r="S379" i="12"/>
  <c r="T379" i="12" s="1"/>
  <c r="U379" i="12"/>
  <c r="V379" i="12"/>
  <c r="W379" i="12"/>
  <c r="X379" i="12"/>
  <c r="Z379" i="12"/>
  <c r="AA379" i="12"/>
  <c r="AC379" i="12"/>
  <c r="AD379" i="12"/>
  <c r="AE379" i="12"/>
  <c r="AF379" i="12"/>
  <c r="AG379" i="12"/>
  <c r="AH379" i="12"/>
  <c r="AI379" i="12"/>
  <c r="AJ379" i="12"/>
  <c r="AK379" i="12"/>
  <c r="AL379" i="12" s="1"/>
  <c r="AM379" i="12"/>
  <c r="AN379" i="12"/>
  <c r="AO379" i="12"/>
  <c r="AP379" i="12"/>
  <c r="AR379" i="12"/>
  <c r="AS379" i="12"/>
  <c r="AU379" i="12"/>
  <c r="AV379" i="12"/>
  <c r="AW379" i="12"/>
  <c r="AX379" i="12" s="1"/>
  <c r="AY379" i="12"/>
  <c r="AZ379" i="12"/>
  <c r="BA379" i="12"/>
  <c r="BB379" i="12"/>
  <c r="BD379" i="12"/>
  <c r="BE379" i="12"/>
  <c r="E380" i="12"/>
  <c r="F380" i="12"/>
  <c r="G380" i="12"/>
  <c r="H380" i="12" s="1"/>
  <c r="I380" i="12"/>
  <c r="J380" i="12"/>
  <c r="K380" i="12"/>
  <c r="L380" i="12"/>
  <c r="N380" i="12"/>
  <c r="O380" i="12"/>
  <c r="Q380" i="12"/>
  <c r="R380" i="12"/>
  <c r="S380" i="12"/>
  <c r="T380" i="12" s="1"/>
  <c r="U380" i="12"/>
  <c r="V380" i="12"/>
  <c r="W380" i="12"/>
  <c r="X380" i="12"/>
  <c r="Z380" i="12"/>
  <c r="AA380" i="12"/>
  <c r="AC380" i="12"/>
  <c r="AD380" i="12"/>
  <c r="AE380" i="12"/>
  <c r="AF380" i="12"/>
  <c r="AG380" i="12"/>
  <c r="AH380" i="12"/>
  <c r="AI380" i="12"/>
  <c r="AJ380" i="12"/>
  <c r="AK380" i="12"/>
  <c r="AL380" i="12" s="1"/>
  <c r="AM380" i="12"/>
  <c r="AN380" i="12"/>
  <c r="AO380" i="12"/>
  <c r="AP380" i="12"/>
  <c r="AR380" i="12"/>
  <c r="AS380" i="12"/>
  <c r="AU380" i="12"/>
  <c r="AV380" i="12"/>
  <c r="AW380" i="12"/>
  <c r="AX380" i="12" s="1"/>
  <c r="AY380" i="12"/>
  <c r="AZ380" i="12"/>
  <c r="BA380" i="12"/>
  <c r="BB380" i="12"/>
  <c r="BD380" i="12"/>
  <c r="BE380" i="12"/>
  <c r="E381" i="12"/>
  <c r="F381" i="12"/>
  <c r="G381" i="12"/>
  <c r="H381" i="12" s="1"/>
  <c r="I381" i="12"/>
  <c r="J381" i="12"/>
  <c r="K381" i="12"/>
  <c r="L381" i="12"/>
  <c r="N381" i="12"/>
  <c r="O381" i="12"/>
  <c r="Q381" i="12"/>
  <c r="R381" i="12"/>
  <c r="S381" i="12"/>
  <c r="T381" i="12" s="1"/>
  <c r="U381" i="12"/>
  <c r="V381" i="12"/>
  <c r="W381" i="12"/>
  <c r="X381" i="12"/>
  <c r="Z381" i="12"/>
  <c r="AA381" i="12"/>
  <c r="AC381" i="12"/>
  <c r="AD381" i="12"/>
  <c r="AE381" i="12"/>
  <c r="AF381" i="12"/>
  <c r="AG381" i="12"/>
  <c r="AH381" i="12"/>
  <c r="AI381" i="12"/>
  <c r="AJ381" i="12"/>
  <c r="AK381" i="12"/>
  <c r="AL381" i="12" s="1"/>
  <c r="AM381" i="12"/>
  <c r="AN381" i="12"/>
  <c r="AO381" i="12"/>
  <c r="AP381" i="12"/>
  <c r="AR381" i="12"/>
  <c r="AS381" i="12"/>
  <c r="AU381" i="12"/>
  <c r="AV381" i="12"/>
  <c r="AW381" i="12"/>
  <c r="AX381" i="12" s="1"/>
  <c r="AY381" i="12"/>
  <c r="AZ381" i="12"/>
  <c r="BA381" i="12"/>
  <c r="BB381" i="12"/>
  <c r="BD381" i="12"/>
  <c r="BE381" i="12"/>
  <c r="E382" i="12"/>
  <c r="F382" i="12"/>
  <c r="G382" i="12"/>
  <c r="H382" i="12" s="1"/>
  <c r="I382" i="12"/>
  <c r="J382" i="12"/>
  <c r="K382" i="12"/>
  <c r="L382" i="12"/>
  <c r="N382" i="12"/>
  <c r="O382" i="12"/>
  <c r="Q382" i="12"/>
  <c r="R382" i="12"/>
  <c r="S382" i="12"/>
  <c r="T382" i="12" s="1"/>
  <c r="U382" i="12"/>
  <c r="V382" i="12"/>
  <c r="W382" i="12"/>
  <c r="X382" i="12"/>
  <c r="Z382" i="12"/>
  <c r="AA382" i="12"/>
  <c r="AC382" i="12"/>
  <c r="AD382" i="12"/>
  <c r="AE382" i="12"/>
  <c r="AF382" i="12"/>
  <c r="AG382" i="12"/>
  <c r="AH382" i="12"/>
  <c r="AI382" i="12"/>
  <c r="AJ382" i="12"/>
  <c r="AK382" i="12"/>
  <c r="AL382" i="12" s="1"/>
  <c r="AM382" i="12"/>
  <c r="AN382" i="12"/>
  <c r="AO382" i="12"/>
  <c r="AP382" i="12"/>
  <c r="AR382" i="12"/>
  <c r="AS382" i="12"/>
  <c r="AU382" i="12"/>
  <c r="AV382" i="12"/>
  <c r="AW382" i="12"/>
  <c r="AX382" i="12" s="1"/>
  <c r="AY382" i="12"/>
  <c r="AZ382" i="12"/>
  <c r="BA382" i="12"/>
  <c r="BB382" i="12"/>
  <c r="BD382" i="12"/>
  <c r="BE382" i="12"/>
  <c r="E383" i="12"/>
  <c r="F383" i="12"/>
  <c r="G383" i="12"/>
  <c r="H383" i="12" s="1"/>
  <c r="I383" i="12"/>
  <c r="J383" i="12"/>
  <c r="K383" i="12"/>
  <c r="L383" i="12"/>
  <c r="N383" i="12"/>
  <c r="O383" i="12"/>
  <c r="Q383" i="12"/>
  <c r="R383" i="12"/>
  <c r="S383" i="12"/>
  <c r="T383" i="12" s="1"/>
  <c r="U383" i="12"/>
  <c r="V383" i="12"/>
  <c r="W383" i="12"/>
  <c r="X383" i="12"/>
  <c r="Z383" i="12"/>
  <c r="AA383" i="12"/>
  <c r="AC383" i="12"/>
  <c r="AD383" i="12"/>
  <c r="AE383" i="12"/>
  <c r="AF383" i="12"/>
  <c r="AG383" i="12"/>
  <c r="AH383" i="12"/>
  <c r="AI383" i="12"/>
  <c r="AJ383" i="12"/>
  <c r="AK383" i="12"/>
  <c r="AL383" i="12" s="1"/>
  <c r="AM383" i="12"/>
  <c r="AN383" i="12"/>
  <c r="AO383" i="12"/>
  <c r="AP383" i="12"/>
  <c r="AR383" i="12"/>
  <c r="AS383" i="12"/>
  <c r="AU383" i="12"/>
  <c r="AV383" i="12"/>
  <c r="AW383" i="12"/>
  <c r="AX383" i="12" s="1"/>
  <c r="AY383" i="12"/>
  <c r="AZ383" i="12"/>
  <c r="BA383" i="12"/>
  <c r="BB383" i="12"/>
  <c r="BD383" i="12"/>
  <c r="BE383" i="12"/>
  <c r="E384" i="12"/>
  <c r="F384" i="12"/>
  <c r="G384" i="12"/>
  <c r="H384" i="12" s="1"/>
  <c r="I384" i="12"/>
  <c r="J384" i="12"/>
  <c r="K384" i="12"/>
  <c r="L384" i="12"/>
  <c r="N384" i="12"/>
  <c r="O384" i="12"/>
  <c r="Q384" i="12"/>
  <c r="R384" i="12"/>
  <c r="S384" i="12"/>
  <c r="T384" i="12" s="1"/>
  <c r="U384" i="12"/>
  <c r="V384" i="12"/>
  <c r="W384" i="12"/>
  <c r="X384" i="12"/>
  <c r="Z384" i="12"/>
  <c r="AA384" i="12"/>
  <c r="AC384" i="12"/>
  <c r="AD384" i="12"/>
  <c r="AE384" i="12"/>
  <c r="AF384" i="12"/>
  <c r="AG384" i="12"/>
  <c r="AH384" i="12"/>
  <c r="AI384" i="12"/>
  <c r="AJ384" i="12"/>
  <c r="AK384" i="12"/>
  <c r="AL384" i="12" s="1"/>
  <c r="AM384" i="12"/>
  <c r="AN384" i="12"/>
  <c r="AO384" i="12"/>
  <c r="AP384" i="12"/>
  <c r="AR384" i="12"/>
  <c r="AS384" i="12"/>
  <c r="AU384" i="12"/>
  <c r="AV384" i="12"/>
  <c r="AW384" i="12"/>
  <c r="AX384" i="12" s="1"/>
  <c r="AY384" i="12"/>
  <c r="AZ384" i="12"/>
  <c r="BA384" i="12"/>
  <c r="BB384" i="12"/>
  <c r="BD384" i="12"/>
  <c r="BE384" i="12"/>
  <c r="E385" i="12"/>
  <c r="F385" i="12"/>
  <c r="G385" i="12"/>
  <c r="H385" i="12" s="1"/>
  <c r="I385" i="12"/>
  <c r="J385" i="12"/>
  <c r="K385" i="12"/>
  <c r="L385" i="12"/>
  <c r="N385" i="12"/>
  <c r="O385" i="12"/>
  <c r="Q385" i="12"/>
  <c r="R385" i="12"/>
  <c r="S385" i="12"/>
  <c r="T385" i="12" s="1"/>
  <c r="U385" i="12"/>
  <c r="V385" i="12"/>
  <c r="W385" i="12"/>
  <c r="X385" i="12"/>
  <c r="Z385" i="12"/>
  <c r="AA385" i="12"/>
  <c r="AC385" i="12"/>
  <c r="AD385" i="12"/>
  <c r="AE385" i="12"/>
  <c r="AF385" i="12"/>
  <c r="AG385" i="12"/>
  <c r="AH385" i="12"/>
  <c r="AI385" i="12"/>
  <c r="AJ385" i="12"/>
  <c r="AK385" i="12"/>
  <c r="AL385" i="12" s="1"/>
  <c r="AM385" i="12"/>
  <c r="AN385" i="12"/>
  <c r="AO385" i="12"/>
  <c r="AP385" i="12"/>
  <c r="AR385" i="12"/>
  <c r="AS385" i="12"/>
  <c r="AU385" i="12"/>
  <c r="AV385" i="12"/>
  <c r="AW385" i="12"/>
  <c r="AX385" i="12" s="1"/>
  <c r="AY385" i="12"/>
  <c r="AZ385" i="12"/>
  <c r="BA385" i="12"/>
  <c r="BB385" i="12"/>
  <c r="BD385" i="12"/>
  <c r="BE385" i="12"/>
  <c r="E386" i="12"/>
  <c r="F386" i="12"/>
  <c r="G386" i="12"/>
  <c r="H386" i="12" s="1"/>
  <c r="I386" i="12"/>
  <c r="J386" i="12"/>
  <c r="K386" i="12"/>
  <c r="L386" i="12"/>
  <c r="N386" i="12"/>
  <c r="O386" i="12"/>
  <c r="Q386" i="12"/>
  <c r="R386" i="12"/>
  <c r="S386" i="12"/>
  <c r="T386" i="12" s="1"/>
  <c r="U386" i="12"/>
  <c r="V386" i="12"/>
  <c r="W386" i="12"/>
  <c r="X386" i="12"/>
  <c r="Z386" i="12"/>
  <c r="AA386" i="12"/>
  <c r="AC386" i="12"/>
  <c r="AD386" i="12"/>
  <c r="AE386" i="12"/>
  <c r="AF386" i="12"/>
  <c r="AG386" i="12"/>
  <c r="AH386" i="12"/>
  <c r="AI386" i="12"/>
  <c r="AJ386" i="12"/>
  <c r="AK386" i="12"/>
  <c r="AL386" i="12" s="1"/>
  <c r="AM386" i="12"/>
  <c r="AN386" i="12"/>
  <c r="AO386" i="12"/>
  <c r="AP386" i="12"/>
  <c r="AR386" i="12"/>
  <c r="AS386" i="12"/>
  <c r="AU386" i="12"/>
  <c r="AV386" i="12"/>
  <c r="AW386" i="12"/>
  <c r="AX386" i="12" s="1"/>
  <c r="AY386" i="12"/>
  <c r="AZ386" i="12"/>
  <c r="BA386" i="12"/>
  <c r="BB386" i="12"/>
  <c r="BD386" i="12"/>
  <c r="BE386" i="12"/>
  <c r="E387" i="12"/>
  <c r="F387" i="12"/>
  <c r="G387" i="12"/>
  <c r="H387" i="12" s="1"/>
  <c r="I387" i="12"/>
  <c r="J387" i="12"/>
  <c r="K387" i="12"/>
  <c r="L387" i="12"/>
  <c r="N387" i="12"/>
  <c r="O387" i="12"/>
  <c r="Q387" i="12"/>
  <c r="R387" i="12"/>
  <c r="S387" i="12"/>
  <c r="T387" i="12" s="1"/>
  <c r="U387" i="12"/>
  <c r="V387" i="12"/>
  <c r="W387" i="12"/>
  <c r="X387" i="12"/>
  <c r="Z387" i="12"/>
  <c r="AA387" i="12"/>
  <c r="AC387" i="12"/>
  <c r="AD387" i="12"/>
  <c r="AE387" i="12"/>
  <c r="AF387" i="12"/>
  <c r="AG387" i="12"/>
  <c r="AH387" i="12"/>
  <c r="AI387" i="12"/>
  <c r="AJ387" i="12"/>
  <c r="AK387" i="12"/>
  <c r="AL387" i="12" s="1"/>
  <c r="AM387" i="12"/>
  <c r="AN387" i="12"/>
  <c r="AO387" i="12"/>
  <c r="AP387" i="12"/>
  <c r="AR387" i="12"/>
  <c r="AS387" i="12"/>
  <c r="AU387" i="12"/>
  <c r="AV387" i="12"/>
  <c r="AW387" i="12"/>
  <c r="AX387" i="12" s="1"/>
  <c r="AY387" i="12"/>
  <c r="AZ387" i="12"/>
  <c r="BA387" i="12"/>
  <c r="BB387" i="12"/>
  <c r="BD387" i="12"/>
  <c r="BE387" i="12"/>
  <c r="E388" i="12"/>
  <c r="F388" i="12"/>
  <c r="G388" i="12"/>
  <c r="H388" i="12" s="1"/>
  <c r="I388" i="12"/>
  <c r="J388" i="12"/>
  <c r="K388" i="12"/>
  <c r="L388" i="12"/>
  <c r="N388" i="12"/>
  <c r="O388" i="12"/>
  <c r="Q388" i="12"/>
  <c r="R388" i="12"/>
  <c r="S388" i="12"/>
  <c r="T388" i="12" s="1"/>
  <c r="U388" i="12"/>
  <c r="V388" i="12"/>
  <c r="W388" i="12"/>
  <c r="X388" i="12"/>
  <c r="Z388" i="12"/>
  <c r="AA388" i="12"/>
  <c r="AC388" i="12"/>
  <c r="AD388" i="12"/>
  <c r="AE388" i="12"/>
  <c r="AF388" i="12"/>
  <c r="AG388" i="12"/>
  <c r="AH388" i="12"/>
  <c r="AI388" i="12"/>
  <c r="AJ388" i="12"/>
  <c r="AK388" i="12"/>
  <c r="AL388" i="12" s="1"/>
  <c r="AM388" i="12"/>
  <c r="AN388" i="12"/>
  <c r="AO388" i="12"/>
  <c r="AP388" i="12"/>
  <c r="AR388" i="12"/>
  <c r="AS388" i="12"/>
  <c r="AU388" i="12"/>
  <c r="AV388" i="12"/>
  <c r="AW388" i="12"/>
  <c r="AX388" i="12" s="1"/>
  <c r="AY388" i="12"/>
  <c r="AZ388" i="12"/>
  <c r="BA388" i="12"/>
  <c r="BB388" i="12"/>
  <c r="BD388" i="12"/>
  <c r="BE388" i="12"/>
  <c r="E389" i="12"/>
  <c r="F389" i="12"/>
  <c r="G389" i="12"/>
  <c r="H389" i="12" s="1"/>
  <c r="I389" i="12"/>
  <c r="J389" i="12"/>
  <c r="K389" i="12"/>
  <c r="L389" i="12"/>
  <c r="N389" i="12"/>
  <c r="O389" i="12"/>
  <c r="Q389" i="12"/>
  <c r="R389" i="12"/>
  <c r="S389" i="12"/>
  <c r="T389" i="12" s="1"/>
  <c r="U389" i="12"/>
  <c r="V389" i="12"/>
  <c r="W389" i="12"/>
  <c r="X389" i="12"/>
  <c r="Z389" i="12"/>
  <c r="AA389" i="12"/>
  <c r="AC389" i="12"/>
  <c r="AD389" i="12"/>
  <c r="AE389" i="12"/>
  <c r="AF389" i="12"/>
  <c r="AG389" i="12"/>
  <c r="AH389" i="12"/>
  <c r="AI389" i="12"/>
  <c r="AJ389" i="12"/>
  <c r="AK389" i="12"/>
  <c r="AL389" i="12" s="1"/>
  <c r="AM389" i="12"/>
  <c r="AN389" i="12"/>
  <c r="AO389" i="12"/>
  <c r="AP389" i="12"/>
  <c r="AR389" i="12"/>
  <c r="AS389" i="12"/>
  <c r="AU389" i="12"/>
  <c r="AV389" i="12"/>
  <c r="AW389" i="12"/>
  <c r="AX389" i="12" s="1"/>
  <c r="AY389" i="12"/>
  <c r="AZ389" i="12"/>
  <c r="BA389" i="12"/>
  <c r="BB389" i="12"/>
  <c r="BD389" i="12"/>
  <c r="BE389" i="12"/>
  <c r="E390" i="12"/>
  <c r="F390" i="12"/>
  <c r="G390" i="12"/>
  <c r="H390" i="12" s="1"/>
  <c r="I390" i="12"/>
  <c r="J390" i="12"/>
  <c r="K390" i="12"/>
  <c r="L390" i="12"/>
  <c r="N390" i="12"/>
  <c r="O390" i="12"/>
  <c r="Q390" i="12"/>
  <c r="R390" i="12"/>
  <c r="S390" i="12"/>
  <c r="T390" i="12" s="1"/>
  <c r="U390" i="12"/>
  <c r="V390" i="12"/>
  <c r="W390" i="12"/>
  <c r="X390" i="12"/>
  <c r="Z390" i="12"/>
  <c r="AA390" i="12"/>
  <c r="AC390" i="12"/>
  <c r="AD390" i="12"/>
  <c r="AE390" i="12"/>
  <c r="AF390" i="12"/>
  <c r="AG390" i="12"/>
  <c r="AH390" i="12"/>
  <c r="AI390" i="12"/>
  <c r="AJ390" i="12"/>
  <c r="AK390" i="12"/>
  <c r="AL390" i="12" s="1"/>
  <c r="AM390" i="12"/>
  <c r="AN390" i="12"/>
  <c r="AO390" i="12"/>
  <c r="AP390" i="12"/>
  <c r="AR390" i="12"/>
  <c r="AS390" i="12"/>
  <c r="AU390" i="12"/>
  <c r="AV390" i="12"/>
  <c r="AW390" i="12"/>
  <c r="AX390" i="12" s="1"/>
  <c r="AY390" i="12"/>
  <c r="AZ390" i="12"/>
  <c r="BA390" i="12"/>
  <c r="BB390" i="12"/>
  <c r="BD390" i="12"/>
  <c r="BE390" i="12"/>
  <c r="E391" i="12"/>
  <c r="F391" i="12"/>
  <c r="G391" i="12"/>
  <c r="H391" i="12" s="1"/>
  <c r="I391" i="12"/>
  <c r="J391" i="12"/>
  <c r="K391" i="12"/>
  <c r="L391" i="12"/>
  <c r="N391" i="12"/>
  <c r="O391" i="12"/>
  <c r="Q391" i="12"/>
  <c r="R391" i="12"/>
  <c r="S391" i="12"/>
  <c r="T391" i="12" s="1"/>
  <c r="U391" i="12"/>
  <c r="V391" i="12"/>
  <c r="W391" i="12"/>
  <c r="X391" i="12"/>
  <c r="Z391" i="12"/>
  <c r="AA391" i="12"/>
  <c r="AC391" i="12"/>
  <c r="AD391" i="12"/>
  <c r="AE391" i="12"/>
  <c r="AF391" i="12"/>
  <c r="AG391" i="12"/>
  <c r="AH391" i="12"/>
  <c r="AI391" i="12"/>
  <c r="AJ391" i="12"/>
  <c r="AK391" i="12"/>
  <c r="AL391" i="12" s="1"/>
  <c r="AM391" i="12"/>
  <c r="AN391" i="12"/>
  <c r="AO391" i="12"/>
  <c r="AP391" i="12"/>
  <c r="AR391" i="12"/>
  <c r="AS391" i="12"/>
  <c r="AU391" i="12"/>
  <c r="AV391" i="12"/>
  <c r="AW391" i="12"/>
  <c r="AX391" i="12" s="1"/>
  <c r="AY391" i="12"/>
  <c r="AZ391" i="12"/>
  <c r="BA391" i="12"/>
  <c r="BB391" i="12"/>
  <c r="BD391" i="12"/>
  <c r="BE391" i="12"/>
  <c r="E392" i="12"/>
  <c r="F392" i="12"/>
  <c r="G392" i="12"/>
  <c r="H392" i="12" s="1"/>
  <c r="I392" i="12"/>
  <c r="J392" i="12"/>
  <c r="K392" i="12"/>
  <c r="L392" i="12"/>
  <c r="N392" i="12"/>
  <c r="O392" i="12"/>
  <c r="Q392" i="12"/>
  <c r="R392" i="12"/>
  <c r="S392" i="12"/>
  <c r="T392" i="12" s="1"/>
  <c r="U392" i="12"/>
  <c r="V392" i="12"/>
  <c r="W392" i="12"/>
  <c r="X392" i="12"/>
  <c r="Z392" i="12"/>
  <c r="AA392" i="12"/>
  <c r="AC392" i="12"/>
  <c r="AD392" i="12"/>
  <c r="AE392" i="12"/>
  <c r="AF392" i="12"/>
  <c r="AG392" i="12"/>
  <c r="AH392" i="12"/>
  <c r="AI392" i="12"/>
  <c r="AJ392" i="12"/>
  <c r="AK392" i="12"/>
  <c r="AL392" i="12" s="1"/>
  <c r="AM392" i="12"/>
  <c r="AN392" i="12"/>
  <c r="AO392" i="12"/>
  <c r="AP392" i="12"/>
  <c r="AR392" i="12"/>
  <c r="AS392" i="12"/>
  <c r="AU392" i="12"/>
  <c r="AV392" i="12"/>
  <c r="AW392" i="12"/>
  <c r="AX392" i="12" s="1"/>
  <c r="AY392" i="12"/>
  <c r="AZ392" i="12"/>
  <c r="BA392" i="12"/>
  <c r="BB392" i="12"/>
  <c r="BD392" i="12"/>
  <c r="BE392" i="12"/>
  <c r="E393" i="12"/>
  <c r="F393" i="12"/>
  <c r="G393" i="12"/>
  <c r="H393" i="12" s="1"/>
  <c r="I393" i="12"/>
  <c r="J393" i="12"/>
  <c r="K393" i="12"/>
  <c r="L393" i="12"/>
  <c r="N393" i="12"/>
  <c r="O393" i="12"/>
  <c r="Q393" i="12"/>
  <c r="R393" i="12"/>
  <c r="S393" i="12"/>
  <c r="T393" i="12" s="1"/>
  <c r="U393" i="12"/>
  <c r="V393" i="12"/>
  <c r="W393" i="12"/>
  <c r="X393" i="12"/>
  <c r="Z393" i="12"/>
  <c r="AA393" i="12"/>
  <c r="AC393" i="12"/>
  <c r="AD393" i="12"/>
  <c r="AE393" i="12"/>
  <c r="AF393" i="12"/>
  <c r="AG393" i="12"/>
  <c r="AH393" i="12"/>
  <c r="AI393" i="12"/>
  <c r="AJ393" i="12"/>
  <c r="AK393" i="12"/>
  <c r="AL393" i="12" s="1"/>
  <c r="AM393" i="12"/>
  <c r="AN393" i="12"/>
  <c r="AO393" i="12"/>
  <c r="AP393" i="12"/>
  <c r="AR393" i="12"/>
  <c r="AS393" i="12"/>
  <c r="AU393" i="12"/>
  <c r="AV393" i="12"/>
  <c r="AW393" i="12"/>
  <c r="AX393" i="12" s="1"/>
  <c r="AY393" i="12"/>
  <c r="AZ393" i="12"/>
  <c r="BA393" i="12"/>
  <c r="BB393" i="12"/>
  <c r="BD393" i="12"/>
  <c r="BE393" i="12"/>
  <c r="E394" i="12"/>
  <c r="F394" i="12"/>
  <c r="G394" i="12"/>
  <c r="H394" i="12" s="1"/>
  <c r="I394" i="12"/>
  <c r="J394" i="12"/>
  <c r="K394" i="12"/>
  <c r="L394" i="12"/>
  <c r="N394" i="12"/>
  <c r="O394" i="12"/>
  <c r="Q394" i="12"/>
  <c r="R394" i="12"/>
  <c r="S394" i="12"/>
  <c r="T394" i="12" s="1"/>
  <c r="U394" i="12"/>
  <c r="V394" i="12"/>
  <c r="W394" i="12"/>
  <c r="X394" i="12"/>
  <c r="Z394" i="12"/>
  <c r="AA394" i="12"/>
  <c r="AC394" i="12"/>
  <c r="AD394" i="12"/>
  <c r="AE394" i="12"/>
  <c r="AF394" i="12"/>
  <c r="AG394" i="12"/>
  <c r="AH394" i="12"/>
  <c r="AI394" i="12"/>
  <c r="AJ394" i="12"/>
  <c r="AK394" i="12"/>
  <c r="AL394" i="12" s="1"/>
  <c r="AM394" i="12"/>
  <c r="AN394" i="12"/>
  <c r="AO394" i="12"/>
  <c r="AP394" i="12"/>
  <c r="AR394" i="12"/>
  <c r="AS394" i="12"/>
  <c r="AU394" i="12"/>
  <c r="AV394" i="12"/>
  <c r="AW394" i="12"/>
  <c r="AX394" i="12" s="1"/>
  <c r="AY394" i="12"/>
  <c r="AZ394" i="12"/>
  <c r="BA394" i="12"/>
  <c r="BB394" i="12"/>
  <c r="BD394" i="12"/>
  <c r="BE394" i="12"/>
  <c r="E395" i="12"/>
  <c r="F395" i="12"/>
  <c r="G395" i="12"/>
  <c r="H395" i="12" s="1"/>
  <c r="I395" i="12"/>
  <c r="J395" i="12"/>
  <c r="K395" i="12"/>
  <c r="L395" i="12"/>
  <c r="N395" i="12"/>
  <c r="O395" i="12"/>
  <c r="Q395" i="12"/>
  <c r="R395" i="12"/>
  <c r="S395" i="12"/>
  <c r="T395" i="12" s="1"/>
  <c r="U395" i="12"/>
  <c r="V395" i="12"/>
  <c r="W395" i="12"/>
  <c r="X395" i="12"/>
  <c r="Z395" i="12"/>
  <c r="AA395" i="12"/>
  <c r="AC395" i="12"/>
  <c r="AD395" i="12"/>
  <c r="AE395" i="12"/>
  <c r="AF395" i="12"/>
  <c r="AG395" i="12"/>
  <c r="AH395" i="12"/>
  <c r="AI395" i="12"/>
  <c r="AJ395" i="12"/>
  <c r="AK395" i="12"/>
  <c r="AL395" i="12" s="1"/>
  <c r="AM395" i="12"/>
  <c r="AN395" i="12"/>
  <c r="AO395" i="12"/>
  <c r="AP395" i="12"/>
  <c r="AR395" i="12"/>
  <c r="AS395" i="12"/>
  <c r="AU395" i="12"/>
  <c r="AV395" i="12"/>
  <c r="AW395" i="12"/>
  <c r="AX395" i="12" s="1"/>
  <c r="AY395" i="12"/>
  <c r="AZ395" i="12"/>
  <c r="BA395" i="12"/>
  <c r="BB395" i="12"/>
  <c r="BD395" i="12"/>
  <c r="BE395" i="12"/>
  <c r="E396" i="12"/>
  <c r="F396" i="12"/>
  <c r="G396" i="12"/>
  <c r="H396" i="12" s="1"/>
  <c r="I396" i="12"/>
  <c r="J396" i="12"/>
  <c r="K396" i="12"/>
  <c r="L396" i="12"/>
  <c r="N396" i="12"/>
  <c r="O396" i="12"/>
  <c r="Q396" i="12"/>
  <c r="R396" i="12"/>
  <c r="S396" i="12"/>
  <c r="T396" i="12" s="1"/>
  <c r="U396" i="12"/>
  <c r="V396" i="12"/>
  <c r="W396" i="12"/>
  <c r="X396" i="12"/>
  <c r="Z396" i="12"/>
  <c r="AA396" i="12"/>
  <c r="AC396" i="12"/>
  <c r="AD396" i="12"/>
  <c r="AE396" i="12"/>
  <c r="AF396" i="12"/>
  <c r="AG396" i="12"/>
  <c r="AH396" i="12"/>
  <c r="AI396" i="12"/>
  <c r="AJ396" i="12"/>
  <c r="AK396" i="12"/>
  <c r="AL396" i="12" s="1"/>
  <c r="AM396" i="12"/>
  <c r="AN396" i="12"/>
  <c r="AO396" i="12"/>
  <c r="AP396" i="12"/>
  <c r="AR396" i="12"/>
  <c r="AS396" i="12"/>
  <c r="AU396" i="12"/>
  <c r="AV396" i="12"/>
  <c r="AW396" i="12"/>
  <c r="AX396" i="12" s="1"/>
  <c r="AY396" i="12"/>
  <c r="AZ396" i="12"/>
  <c r="BA396" i="12"/>
  <c r="BB396" i="12"/>
  <c r="BD396" i="12"/>
  <c r="BE396" i="12"/>
  <c r="E397" i="12"/>
  <c r="F397" i="12"/>
  <c r="G397" i="12"/>
  <c r="H397" i="12" s="1"/>
  <c r="I397" i="12"/>
  <c r="J397" i="12"/>
  <c r="K397" i="12"/>
  <c r="L397" i="12"/>
  <c r="N397" i="12"/>
  <c r="O397" i="12"/>
  <c r="Q397" i="12"/>
  <c r="R397" i="12"/>
  <c r="S397" i="12"/>
  <c r="T397" i="12" s="1"/>
  <c r="U397" i="12"/>
  <c r="V397" i="12"/>
  <c r="W397" i="12"/>
  <c r="X397" i="12"/>
  <c r="Z397" i="12"/>
  <c r="AA397" i="12"/>
  <c r="AC397" i="12"/>
  <c r="AD397" i="12"/>
  <c r="AE397" i="12"/>
  <c r="AF397" i="12"/>
  <c r="AG397" i="12"/>
  <c r="AH397" i="12"/>
  <c r="AI397" i="12"/>
  <c r="AJ397" i="12"/>
  <c r="AK397" i="12"/>
  <c r="AL397" i="12" s="1"/>
  <c r="AM397" i="12"/>
  <c r="AN397" i="12"/>
  <c r="AO397" i="12"/>
  <c r="AP397" i="12"/>
  <c r="AR397" i="12"/>
  <c r="AS397" i="12"/>
  <c r="AU397" i="12"/>
  <c r="AV397" i="12"/>
  <c r="AW397" i="12"/>
  <c r="AX397" i="12" s="1"/>
  <c r="AY397" i="12"/>
  <c r="AZ397" i="12"/>
  <c r="BA397" i="12"/>
  <c r="BB397" i="12"/>
  <c r="BD397" i="12"/>
  <c r="BE397" i="12"/>
  <c r="E398" i="12"/>
  <c r="F398" i="12"/>
  <c r="G398" i="12"/>
  <c r="H398" i="12" s="1"/>
  <c r="I398" i="12"/>
  <c r="J398" i="12"/>
  <c r="K398" i="12"/>
  <c r="L398" i="12"/>
  <c r="N398" i="12"/>
  <c r="O398" i="12"/>
  <c r="Q398" i="12"/>
  <c r="R398" i="12"/>
  <c r="S398" i="12"/>
  <c r="T398" i="12" s="1"/>
  <c r="U398" i="12"/>
  <c r="V398" i="12"/>
  <c r="W398" i="12"/>
  <c r="X398" i="12"/>
  <c r="Z398" i="12"/>
  <c r="AA398" i="12"/>
  <c r="AC398" i="12"/>
  <c r="AD398" i="12"/>
  <c r="AE398" i="12"/>
  <c r="AF398" i="12"/>
  <c r="AG398" i="12"/>
  <c r="AH398" i="12"/>
  <c r="AI398" i="12"/>
  <c r="AJ398" i="12"/>
  <c r="AK398" i="12"/>
  <c r="AL398" i="12" s="1"/>
  <c r="AM398" i="12"/>
  <c r="AN398" i="12"/>
  <c r="AO398" i="12"/>
  <c r="AP398" i="12"/>
  <c r="AR398" i="12"/>
  <c r="AS398" i="12"/>
  <c r="AU398" i="12"/>
  <c r="AV398" i="12"/>
  <c r="AW398" i="12"/>
  <c r="AX398" i="12" s="1"/>
  <c r="AY398" i="12"/>
  <c r="AZ398" i="12"/>
  <c r="BA398" i="12"/>
  <c r="BB398" i="12"/>
  <c r="BD398" i="12"/>
  <c r="BE398" i="12"/>
  <c r="E399" i="12"/>
  <c r="F399" i="12"/>
  <c r="G399" i="12"/>
  <c r="H399" i="12" s="1"/>
  <c r="I399" i="12"/>
  <c r="J399" i="12"/>
  <c r="K399" i="12"/>
  <c r="L399" i="12"/>
  <c r="N399" i="12"/>
  <c r="O399" i="12"/>
  <c r="Q399" i="12"/>
  <c r="R399" i="12"/>
  <c r="S399" i="12"/>
  <c r="T399" i="12" s="1"/>
  <c r="U399" i="12"/>
  <c r="V399" i="12"/>
  <c r="W399" i="12"/>
  <c r="X399" i="12"/>
  <c r="Z399" i="12"/>
  <c r="AA399" i="12"/>
  <c r="AC399" i="12"/>
  <c r="AD399" i="12"/>
  <c r="AE399" i="12"/>
  <c r="AF399" i="12"/>
  <c r="AG399" i="12"/>
  <c r="AH399" i="12"/>
  <c r="AI399" i="12"/>
  <c r="AJ399" i="12"/>
  <c r="AK399" i="12"/>
  <c r="AL399" i="12" s="1"/>
  <c r="AM399" i="12"/>
  <c r="AN399" i="12"/>
  <c r="AO399" i="12"/>
  <c r="AP399" i="12"/>
  <c r="AR399" i="12"/>
  <c r="AS399" i="12"/>
  <c r="AU399" i="12"/>
  <c r="AV399" i="12"/>
  <c r="AW399" i="12"/>
  <c r="AX399" i="12" s="1"/>
  <c r="AY399" i="12"/>
  <c r="AZ399" i="12"/>
  <c r="BA399" i="12"/>
  <c r="BB399" i="12"/>
  <c r="BD399" i="12"/>
  <c r="BE399" i="12"/>
  <c r="E400" i="12"/>
  <c r="F400" i="12"/>
  <c r="G400" i="12"/>
  <c r="H400" i="12" s="1"/>
  <c r="I400" i="12"/>
  <c r="J400" i="12"/>
  <c r="K400" i="12"/>
  <c r="L400" i="12"/>
  <c r="N400" i="12"/>
  <c r="O400" i="12"/>
  <c r="Q400" i="12"/>
  <c r="R400" i="12"/>
  <c r="S400" i="12"/>
  <c r="T400" i="12" s="1"/>
  <c r="U400" i="12"/>
  <c r="V400" i="12"/>
  <c r="W400" i="12"/>
  <c r="X400" i="12"/>
  <c r="Z400" i="12"/>
  <c r="AA400" i="12"/>
  <c r="AC400" i="12"/>
  <c r="AD400" i="12"/>
  <c r="AE400" i="12"/>
  <c r="AF400" i="12"/>
  <c r="AG400" i="12"/>
  <c r="AH400" i="12"/>
  <c r="AI400" i="12"/>
  <c r="AJ400" i="12"/>
  <c r="AK400" i="12"/>
  <c r="AL400" i="12" s="1"/>
  <c r="AM400" i="12"/>
  <c r="AN400" i="12"/>
  <c r="AO400" i="12"/>
  <c r="AP400" i="12"/>
  <c r="AR400" i="12"/>
  <c r="AS400" i="12"/>
  <c r="AU400" i="12"/>
  <c r="AV400" i="12"/>
  <c r="AW400" i="12"/>
  <c r="AX400" i="12" s="1"/>
  <c r="AY400" i="12"/>
  <c r="AZ400" i="12"/>
  <c r="BA400" i="12"/>
  <c r="BB400" i="12"/>
  <c r="BD400" i="12"/>
  <c r="BE400" i="12"/>
  <c r="E401" i="12"/>
  <c r="F401" i="12"/>
  <c r="G401" i="12"/>
  <c r="H401" i="12" s="1"/>
  <c r="I401" i="12"/>
  <c r="J401" i="12"/>
  <c r="K401" i="12"/>
  <c r="L401" i="12"/>
  <c r="N401" i="12"/>
  <c r="O401" i="12"/>
  <c r="Q401" i="12"/>
  <c r="R401" i="12"/>
  <c r="S401" i="12"/>
  <c r="T401" i="12" s="1"/>
  <c r="U401" i="12"/>
  <c r="V401" i="12"/>
  <c r="W401" i="12"/>
  <c r="X401" i="12"/>
  <c r="Z401" i="12"/>
  <c r="AA401" i="12"/>
  <c r="AC401" i="12"/>
  <c r="AD401" i="12"/>
  <c r="AE401" i="12"/>
  <c r="AF401" i="12"/>
  <c r="AG401" i="12"/>
  <c r="AH401" i="12"/>
  <c r="AI401" i="12"/>
  <c r="AJ401" i="12"/>
  <c r="AK401" i="12"/>
  <c r="AL401" i="12" s="1"/>
  <c r="AM401" i="12"/>
  <c r="AN401" i="12"/>
  <c r="AO401" i="12"/>
  <c r="AP401" i="12"/>
  <c r="AR401" i="12"/>
  <c r="AS401" i="12"/>
  <c r="AU401" i="12"/>
  <c r="AV401" i="12"/>
  <c r="AW401" i="12"/>
  <c r="AX401" i="12" s="1"/>
  <c r="AY401" i="12"/>
  <c r="AZ401" i="12"/>
  <c r="BA401" i="12"/>
  <c r="BB401" i="12"/>
  <c r="BD401" i="12"/>
  <c r="BE401" i="12"/>
  <c r="E402" i="12"/>
  <c r="F402" i="12"/>
  <c r="G402" i="12"/>
  <c r="H402" i="12" s="1"/>
  <c r="I402" i="12"/>
  <c r="J402" i="12"/>
  <c r="K402" i="12"/>
  <c r="L402" i="12"/>
  <c r="N402" i="12"/>
  <c r="O402" i="12"/>
  <c r="Q402" i="12"/>
  <c r="R402" i="12"/>
  <c r="S402" i="12"/>
  <c r="T402" i="12" s="1"/>
  <c r="U402" i="12"/>
  <c r="V402" i="12"/>
  <c r="W402" i="12"/>
  <c r="X402" i="12"/>
  <c r="Z402" i="12"/>
  <c r="AA402" i="12"/>
  <c r="AC402" i="12"/>
  <c r="AD402" i="12"/>
  <c r="AE402" i="12"/>
  <c r="AF402" i="12"/>
  <c r="AG402" i="12"/>
  <c r="AH402" i="12"/>
  <c r="AI402" i="12"/>
  <c r="AJ402" i="12"/>
  <c r="AK402" i="12"/>
  <c r="AL402" i="12" s="1"/>
  <c r="AM402" i="12"/>
  <c r="AN402" i="12"/>
  <c r="AO402" i="12"/>
  <c r="AP402" i="12"/>
  <c r="AR402" i="12"/>
  <c r="AS402" i="12"/>
  <c r="AU402" i="12"/>
  <c r="AV402" i="12"/>
  <c r="AW402" i="12"/>
  <c r="AX402" i="12" s="1"/>
  <c r="AY402" i="12"/>
  <c r="AZ402" i="12"/>
  <c r="BA402" i="12"/>
  <c r="BB402" i="12"/>
  <c r="BD402" i="12"/>
  <c r="BE402" i="12"/>
  <c r="E403" i="12"/>
  <c r="F403" i="12"/>
  <c r="G403" i="12"/>
  <c r="H403" i="12" s="1"/>
  <c r="I403" i="12"/>
  <c r="J403" i="12"/>
  <c r="K403" i="12"/>
  <c r="L403" i="12"/>
  <c r="N403" i="12"/>
  <c r="O403" i="12"/>
  <c r="Q403" i="12"/>
  <c r="R403" i="12"/>
  <c r="S403" i="12"/>
  <c r="T403" i="12" s="1"/>
  <c r="U403" i="12"/>
  <c r="V403" i="12"/>
  <c r="W403" i="12"/>
  <c r="X403" i="12"/>
  <c r="Z403" i="12"/>
  <c r="AA403" i="12"/>
  <c r="AC403" i="12"/>
  <c r="AD403" i="12"/>
  <c r="AE403" i="12"/>
  <c r="AF403" i="12"/>
  <c r="AG403" i="12"/>
  <c r="AH403" i="12"/>
  <c r="AI403" i="12"/>
  <c r="AJ403" i="12"/>
  <c r="AK403" i="12"/>
  <c r="AL403" i="12" s="1"/>
  <c r="AM403" i="12"/>
  <c r="AN403" i="12"/>
  <c r="AO403" i="12"/>
  <c r="AP403" i="12"/>
  <c r="AR403" i="12"/>
  <c r="AS403" i="12"/>
  <c r="AU403" i="12"/>
  <c r="AV403" i="12"/>
  <c r="AW403" i="12"/>
  <c r="AX403" i="12" s="1"/>
  <c r="AY403" i="12"/>
  <c r="AZ403" i="12"/>
  <c r="BA403" i="12"/>
  <c r="BB403" i="12"/>
  <c r="BD403" i="12"/>
  <c r="BE403" i="12"/>
  <c r="E404" i="12"/>
  <c r="F404" i="12"/>
  <c r="G404" i="12"/>
  <c r="H404" i="12" s="1"/>
  <c r="I404" i="12"/>
  <c r="J404" i="12"/>
  <c r="K404" i="12"/>
  <c r="L404" i="12"/>
  <c r="N404" i="12"/>
  <c r="O404" i="12"/>
  <c r="Q404" i="12"/>
  <c r="R404" i="12"/>
  <c r="S404" i="12"/>
  <c r="T404" i="12" s="1"/>
  <c r="U404" i="12"/>
  <c r="V404" i="12"/>
  <c r="W404" i="12"/>
  <c r="X404" i="12"/>
  <c r="Z404" i="12"/>
  <c r="AA404" i="12"/>
  <c r="AC404" i="12"/>
  <c r="AD404" i="12"/>
  <c r="AE404" i="12"/>
  <c r="AF404" i="12"/>
  <c r="AG404" i="12"/>
  <c r="AH404" i="12"/>
  <c r="AI404" i="12"/>
  <c r="AJ404" i="12"/>
  <c r="AK404" i="12"/>
  <c r="AL404" i="12" s="1"/>
  <c r="AM404" i="12"/>
  <c r="AN404" i="12"/>
  <c r="AO404" i="12"/>
  <c r="AP404" i="12"/>
  <c r="AR404" i="12"/>
  <c r="AS404" i="12"/>
  <c r="AU404" i="12"/>
  <c r="AV404" i="12"/>
  <c r="AW404" i="12"/>
  <c r="AX404" i="12" s="1"/>
  <c r="AY404" i="12"/>
  <c r="AZ404" i="12"/>
  <c r="BA404" i="12"/>
  <c r="BB404" i="12"/>
  <c r="BD404" i="12"/>
  <c r="BE404" i="12"/>
  <c r="E405" i="12"/>
  <c r="F405" i="12"/>
  <c r="G405" i="12"/>
  <c r="H405" i="12" s="1"/>
  <c r="I405" i="12"/>
  <c r="J405" i="12"/>
  <c r="K405" i="12"/>
  <c r="L405" i="12"/>
  <c r="N405" i="12"/>
  <c r="O405" i="12"/>
  <c r="Q405" i="12"/>
  <c r="R405" i="12"/>
  <c r="S405" i="12"/>
  <c r="T405" i="12" s="1"/>
  <c r="U405" i="12"/>
  <c r="V405" i="12"/>
  <c r="W405" i="12"/>
  <c r="X405" i="12"/>
  <c r="Z405" i="12"/>
  <c r="AA405" i="12"/>
  <c r="AC405" i="12"/>
  <c r="AD405" i="12"/>
  <c r="AE405" i="12"/>
  <c r="AF405" i="12"/>
  <c r="AG405" i="12"/>
  <c r="AH405" i="12"/>
  <c r="AI405" i="12"/>
  <c r="AJ405" i="12"/>
  <c r="AK405" i="12"/>
  <c r="AL405" i="12" s="1"/>
  <c r="AM405" i="12"/>
  <c r="AN405" i="12"/>
  <c r="AO405" i="12"/>
  <c r="AP405" i="12"/>
  <c r="AR405" i="12"/>
  <c r="AS405" i="12"/>
  <c r="AU405" i="12"/>
  <c r="AV405" i="12"/>
  <c r="AW405" i="12"/>
  <c r="AX405" i="12" s="1"/>
  <c r="AY405" i="12"/>
  <c r="AZ405" i="12"/>
  <c r="BA405" i="12"/>
  <c r="BB405" i="12"/>
  <c r="BD405" i="12"/>
  <c r="BE405" i="12"/>
  <c r="E406" i="12"/>
  <c r="F406" i="12"/>
  <c r="G406" i="12"/>
  <c r="H406" i="12" s="1"/>
  <c r="I406" i="12"/>
  <c r="J406" i="12"/>
  <c r="K406" i="12"/>
  <c r="L406" i="12"/>
  <c r="N406" i="12"/>
  <c r="O406" i="12"/>
  <c r="Q406" i="12"/>
  <c r="R406" i="12"/>
  <c r="S406" i="12"/>
  <c r="T406" i="12" s="1"/>
  <c r="U406" i="12"/>
  <c r="V406" i="12"/>
  <c r="W406" i="12"/>
  <c r="X406" i="12"/>
  <c r="Z406" i="12"/>
  <c r="AA406" i="12"/>
  <c r="AC406" i="12"/>
  <c r="AD406" i="12"/>
  <c r="AE406" i="12"/>
  <c r="AF406" i="12"/>
  <c r="AG406" i="12"/>
  <c r="AH406" i="12"/>
  <c r="AI406" i="12"/>
  <c r="AJ406" i="12"/>
  <c r="AK406" i="12"/>
  <c r="AL406" i="12" s="1"/>
  <c r="AM406" i="12"/>
  <c r="AN406" i="12"/>
  <c r="AO406" i="12"/>
  <c r="AP406" i="12"/>
  <c r="AR406" i="12"/>
  <c r="AS406" i="12"/>
  <c r="AU406" i="12"/>
  <c r="AV406" i="12"/>
  <c r="AW406" i="12"/>
  <c r="AX406" i="12" s="1"/>
  <c r="AY406" i="12"/>
  <c r="AZ406" i="12"/>
  <c r="BA406" i="12"/>
  <c r="BB406" i="12"/>
  <c r="BD406" i="12"/>
  <c r="BE406" i="12"/>
  <c r="E407" i="12"/>
  <c r="F407" i="12"/>
  <c r="G407" i="12"/>
  <c r="H407" i="12" s="1"/>
  <c r="I407" i="12"/>
  <c r="J407" i="12"/>
  <c r="K407" i="12"/>
  <c r="L407" i="12"/>
  <c r="N407" i="12"/>
  <c r="O407" i="12"/>
  <c r="Q407" i="12"/>
  <c r="R407" i="12"/>
  <c r="S407" i="12"/>
  <c r="T407" i="12" s="1"/>
  <c r="U407" i="12"/>
  <c r="V407" i="12"/>
  <c r="W407" i="12"/>
  <c r="X407" i="12"/>
  <c r="Z407" i="12"/>
  <c r="AA407" i="12"/>
  <c r="AC407" i="12"/>
  <c r="AD407" i="12"/>
  <c r="AE407" i="12"/>
  <c r="AF407" i="12"/>
  <c r="AG407" i="12"/>
  <c r="AH407" i="12"/>
  <c r="AI407" i="12"/>
  <c r="AJ407" i="12"/>
  <c r="AK407" i="12"/>
  <c r="AL407" i="12" s="1"/>
  <c r="AM407" i="12"/>
  <c r="AN407" i="12"/>
  <c r="AO407" i="12"/>
  <c r="AP407" i="12"/>
  <c r="AR407" i="12"/>
  <c r="AS407" i="12"/>
  <c r="AU407" i="12"/>
  <c r="AV407" i="12"/>
  <c r="AW407" i="12"/>
  <c r="AX407" i="12" s="1"/>
  <c r="AY407" i="12"/>
  <c r="AZ407" i="12"/>
  <c r="BA407" i="12"/>
  <c r="BB407" i="12"/>
  <c r="BD407" i="12"/>
  <c r="BE407" i="12"/>
  <c r="E408" i="12"/>
  <c r="F408" i="12"/>
  <c r="G408" i="12"/>
  <c r="H408" i="12" s="1"/>
  <c r="I408" i="12"/>
  <c r="J408" i="12"/>
  <c r="K408" i="12"/>
  <c r="L408" i="12"/>
  <c r="N408" i="12"/>
  <c r="O408" i="12"/>
  <c r="Q408" i="12"/>
  <c r="R408" i="12"/>
  <c r="S408" i="12"/>
  <c r="T408" i="12" s="1"/>
  <c r="U408" i="12"/>
  <c r="V408" i="12"/>
  <c r="W408" i="12"/>
  <c r="X408" i="12"/>
  <c r="Z408" i="12"/>
  <c r="AA408" i="12"/>
  <c r="AC408" i="12"/>
  <c r="AD408" i="12"/>
  <c r="AE408" i="12"/>
  <c r="AF408" i="12"/>
  <c r="AG408" i="12"/>
  <c r="AH408" i="12"/>
  <c r="AI408" i="12"/>
  <c r="AJ408" i="12"/>
  <c r="AK408" i="12"/>
  <c r="AL408" i="12" s="1"/>
  <c r="AM408" i="12"/>
  <c r="AN408" i="12"/>
  <c r="AO408" i="12"/>
  <c r="AP408" i="12"/>
  <c r="AR408" i="12"/>
  <c r="AS408" i="12"/>
  <c r="AU408" i="12"/>
  <c r="AV408" i="12"/>
  <c r="AW408" i="12"/>
  <c r="AX408" i="12" s="1"/>
  <c r="AY408" i="12"/>
  <c r="AZ408" i="12"/>
  <c r="BA408" i="12"/>
  <c r="BB408" i="12"/>
  <c r="BD408" i="12"/>
  <c r="BE408" i="12"/>
  <c r="E409" i="12"/>
  <c r="F409" i="12"/>
  <c r="G409" i="12"/>
  <c r="H409" i="12" s="1"/>
  <c r="I409" i="12"/>
  <c r="J409" i="12"/>
  <c r="K409" i="12"/>
  <c r="L409" i="12"/>
  <c r="N409" i="12"/>
  <c r="O409" i="12"/>
  <c r="Q409" i="12"/>
  <c r="R409" i="12"/>
  <c r="S409" i="12"/>
  <c r="T409" i="12" s="1"/>
  <c r="U409" i="12"/>
  <c r="V409" i="12"/>
  <c r="W409" i="12"/>
  <c r="X409" i="12"/>
  <c r="Z409" i="12"/>
  <c r="AA409" i="12"/>
  <c r="AC409" i="12"/>
  <c r="AD409" i="12"/>
  <c r="AE409" i="12"/>
  <c r="AF409" i="12"/>
  <c r="AG409" i="12"/>
  <c r="AH409" i="12"/>
  <c r="AI409" i="12"/>
  <c r="AJ409" i="12"/>
  <c r="AK409" i="12"/>
  <c r="AL409" i="12" s="1"/>
  <c r="AM409" i="12"/>
  <c r="AN409" i="12"/>
  <c r="AO409" i="12"/>
  <c r="AP409" i="12"/>
  <c r="AR409" i="12"/>
  <c r="AS409" i="12"/>
  <c r="AU409" i="12"/>
  <c r="AV409" i="12"/>
  <c r="AW409" i="12"/>
  <c r="AX409" i="12" s="1"/>
  <c r="AY409" i="12"/>
  <c r="AZ409" i="12"/>
  <c r="BA409" i="12"/>
  <c r="BB409" i="12"/>
  <c r="BD409" i="12"/>
  <c r="BE409" i="12"/>
  <c r="E410" i="12"/>
  <c r="F410" i="12"/>
  <c r="G410" i="12"/>
  <c r="H410" i="12" s="1"/>
  <c r="I410" i="12"/>
  <c r="J410" i="12"/>
  <c r="K410" i="12"/>
  <c r="L410" i="12"/>
  <c r="N410" i="12"/>
  <c r="O410" i="12"/>
  <c r="Q410" i="12"/>
  <c r="R410" i="12"/>
  <c r="S410" i="12"/>
  <c r="T410" i="12" s="1"/>
  <c r="U410" i="12"/>
  <c r="V410" i="12"/>
  <c r="W410" i="12"/>
  <c r="X410" i="12"/>
  <c r="Z410" i="12"/>
  <c r="AA410" i="12"/>
  <c r="AC410" i="12"/>
  <c r="AD410" i="12"/>
  <c r="AE410" i="12"/>
  <c r="AF410" i="12"/>
  <c r="AG410" i="12"/>
  <c r="AH410" i="12"/>
  <c r="AI410" i="12"/>
  <c r="AJ410" i="12"/>
  <c r="AK410" i="12"/>
  <c r="AL410" i="12" s="1"/>
  <c r="AM410" i="12"/>
  <c r="AN410" i="12"/>
  <c r="AO410" i="12"/>
  <c r="AP410" i="12"/>
  <c r="AR410" i="12"/>
  <c r="AS410" i="12"/>
  <c r="AU410" i="12"/>
  <c r="AV410" i="12"/>
  <c r="AW410" i="12"/>
  <c r="AX410" i="12" s="1"/>
  <c r="AY410" i="12"/>
  <c r="AZ410" i="12"/>
  <c r="BA410" i="12"/>
  <c r="BB410" i="12"/>
  <c r="BD410" i="12"/>
  <c r="BE410" i="12"/>
  <c r="E411" i="12"/>
  <c r="F411" i="12"/>
  <c r="G411" i="12"/>
  <c r="H411" i="12" s="1"/>
  <c r="I411" i="12"/>
  <c r="J411" i="12"/>
  <c r="K411" i="12"/>
  <c r="L411" i="12"/>
  <c r="N411" i="12"/>
  <c r="O411" i="12"/>
  <c r="Q411" i="12"/>
  <c r="R411" i="12"/>
  <c r="S411" i="12"/>
  <c r="T411" i="12" s="1"/>
  <c r="U411" i="12"/>
  <c r="V411" i="12"/>
  <c r="W411" i="12"/>
  <c r="X411" i="12"/>
  <c r="Z411" i="12"/>
  <c r="AA411" i="12"/>
  <c r="AC411" i="12"/>
  <c r="AD411" i="12"/>
  <c r="AE411" i="12"/>
  <c r="AF411" i="12"/>
  <c r="AG411" i="12"/>
  <c r="AH411" i="12"/>
  <c r="AI411" i="12"/>
  <c r="AJ411" i="12"/>
  <c r="AK411" i="12"/>
  <c r="AL411" i="12" s="1"/>
  <c r="AM411" i="12"/>
  <c r="AN411" i="12"/>
  <c r="AO411" i="12"/>
  <c r="AP411" i="12"/>
  <c r="AR411" i="12"/>
  <c r="AS411" i="12"/>
  <c r="AU411" i="12"/>
  <c r="AV411" i="12"/>
  <c r="AW411" i="12"/>
  <c r="AX411" i="12" s="1"/>
  <c r="AY411" i="12"/>
  <c r="AZ411" i="12"/>
  <c r="BA411" i="12"/>
  <c r="BB411" i="12"/>
  <c r="BD411" i="12"/>
  <c r="BE411" i="12"/>
  <c r="E412" i="12"/>
  <c r="F412" i="12"/>
  <c r="G412" i="12"/>
  <c r="H412" i="12" s="1"/>
  <c r="I412" i="12"/>
  <c r="J412" i="12"/>
  <c r="K412" i="12"/>
  <c r="L412" i="12"/>
  <c r="N412" i="12"/>
  <c r="O412" i="12"/>
  <c r="Q412" i="12"/>
  <c r="R412" i="12"/>
  <c r="S412" i="12"/>
  <c r="T412" i="12" s="1"/>
  <c r="U412" i="12"/>
  <c r="V412" i="12"/>
  <c r="W412" i="12"/>
  <c r="X412" i="12"/>
  <c r="Z412" i="12"/>
  <c r="AA412" i="12"/>
  <c r="AC412" i="12"/>
  <c r="AD412" i="12"/>
  <c r="AE412" i="12"/>
  <c r="AF412" i="12"/>
  <c r="AG412" i="12"/>
  <c r="AH412" i="12"/>
  <c r="AI412" i="12"/>
  <c r="AJ412" i="12"/>
  <c r="AK412" i="12"/>
  <c r="AL412" i="12" s="1"/>
  <c r="AM412" i="12"/>
  <c r="AN412" i="12"/>
  <c r="AO412" i="12"/>
  <c r="AP412" i="12"/>
  <c r="AR412" i="12"/>
  <c r="AS412" i="12"/>
  <c r="AU412" i="12"/>
  <c r="AV412" i="12"/>
  <c r="AW412" i="12"/>
  <c r="AX412" i="12" s="1"/>
  <c r="AY412" i="12"/>
  <c r="AZ412" i="12"/>
  <c r="BA412" i="12"/>
  <c r="BB412" i="12"/>
  <c r="BD412" i="12"/>
  <c r="BE412" i="12"/>
  <c r="E413" i="12"/>
  <c r="F413" i="12"/>
  <c r="G413" i="12"/>
  <c r="H413" i="12" s="1"/>
  <c r="I413" i="12"/>
  <c r="J413" i="12"/>
  <c r="K413" i="12"/>
  <c r="L413" i="12"/>
  <c r="N413" i="12"/>
  <c r="O413" i="12"/>
  <c r="Q413" i="12"/>
  <c r="R413" i="12"/>
  <c r="S413" i="12"/>
  <c r="T413" i="12" s="1"/>
  <c r="U413" i="12"/>
  <c r="V413" i="12"/>
  <c r="W413" i="12"/>
  <c r="X413" i="12"/>
  <c r="Z413" i="12"/>
  <c r="AA413" i="12"/>
  <c r="AC413" i="12"/>
  <c r="AD413" i="12"/>
  <c r="AE413" i="12"/>
  <c r="AF413" i="12"/>
  <c r="AG413" i="12"/>
  <c r="AH413" i="12"/>
  <c r="AI413" i="12"/>
  <c r="AJ413" i="12"/>
  <c r="AK413" i="12"/>
  <c r="AL413" i="12" s="1"/>
  <c r="AM413" i="12"/>
  <c r="AN413" i="12"/>
  <c r="AO413" i="12"/>
  <c r="AP413" i="12"/>
  <c r="AR413" i="12"/>
  <c r="AS413" i="12"/>
  <c r="AU413" i="12"/>
  <c r="AV413" i="12"/>
  <c r="AW413" i="12"/>
  <c r="AX413" i="12" s="1"/>
  <c r="AY413" i="12"/>
  <c r="AZ413" i="12"/>
  <c r="BA413" i="12"/>
  <c r="BB413" i="12"/>
  <c r="BD413" i="12"/>
  <c r="BE413" i="12"/>
  <c r="E414" i="12"/>
  <c r="F414" i="12"/>
  <c r="G414" i="12"/>
  <c r="H414" i="12" s="1"/>
  <c r="I414" i="12"/>
  <c r="J414" i="12"/>
  <c r="K414" i="12"/>
  <c r="L414" i="12"/>
  <c r="N414" i="12"/>
  <c r="O414" i="12"/>
  <c r="Q414" i="12"/>
  <c r="R414" i="12"/>
  <c r="S414" i="12"/>
  <c r="T414" i="12" s="1"/>
  <c r="U414" i="12"/>
  <c r="V414" i="12"/>
  <c r="W414" i="12"/>
  <c r="X414" i="12"/>
  <c r="Z414" i="12"/>
  <c r="AA414" i="12"/>
  <c r="AC414" i="12"/>
  <c r="AD414" i="12"/>
  <c r="AE414" i="12"/>
  <c r="AF414" i="12"/>
  <c r="AG414" i="12"/>
  <c r="AH414" i="12"/>
  <c r="AI414" i="12"/>
  <c r="AJ414" i="12"/>
  <c r="AK414" i="12"/>
  <c r="AL414" i="12" s="1"/>
  <c r="AM414" i="12"/>
  <c r="AN414" i="12"/>
  <c r="AO414" i="12"/>
  <c r="AP414" i="12"/>
  <c r="AR414" i="12"/>
  <c r="AS414" i="12"/>
  <c r="AU414" i="12"/>
  <c r="AV414" i="12"/>
  <c r="AW414" i="12"/>
  <c r="AX414" i="12" s="1"/>
  <c r="AY414" i="12"/>
  <c r="AZ414" i="12"/>
  <c r="BA414" i="12"/>
  <c r="BB414" i="12"/>
  <c r="BD414" i="12"/>
  <c r="BE414" i="12"/>
  <c r="E415" i="12"/>
  <c r="F415" i="12"/>
  <c r="G415" i="12"/>
  <c r="H415" i="12" s="1"/>
  <c r="I415" i="12"/>
  <c r="J415" i="12"/>
  <c r="K415" i="12"/>
  <c r="L415" i="12"/>
  <c r="N415" i="12"/>
  <c r="O415" i="12"/>
  <c r="Q415" i="12"/>
  <c r="R415" i="12"/>
  <c r="S415" i="12"/>
  <c r="T415" i="12" s="1"/>
  <c r="U415" i="12"/>
  <c r="V415" i="12"/>
  <c r="W415" i="12"/>
  <c r="X415" i="12"/>
  <c r="Z415" i="12"/>
  <c r="AA415" i="12"/>
  <c r="AC415" i="12"/>
  <c r="AD415" i="12"/>
  <c r="AE415" i="12"/>
  <c r="AF415" i="12"/>
  <c r="AG415" i="12"/>
  <c r="AH415" i="12"/>
  <c r="AI415" i="12"/>
  <c r="AJ415" i="12"/>
  <c r="AK415" i="12"/>
  <c r="AL415" i="12" s="1"/>
  <c r="AM415" i="12"/>
  <c r="AN415" i="12"/>
  <c r="AO415" i="12"/>
  <c r="AP415" i="12"/>
  <c r="AR415" i="12"/>
  <c r="AS415" i="12"/>
  <c r="AU415" i="12"/>
  <c r="AV415" i="12"/>
  <c r="AW415" i="12"/>
  <c r="AX415" i="12" s="1"/>
  <c r="AY415" i="12"/>
  <c r="AZ415" i="12"/>
  <c r="BA415" i="12"/>
  <c r="BB415" i="12"/>
  <c r="BD415" i="12"/>
  <c r="BE415" i="12"/>
  <c r="E416" i="12"/>
  <c r="F416" i="12"/>
  <c r="G416" i="12"/>
  <c r="H416" i="12" s="1"/>
  <c r="I416" i="12"/>
  <c r="J416" i="12"/>
  <c r="K416" i="12"/>
  <c r="L416" i="12"/>
  <c r="N416" i="12"/>
  <c r="O416" i="12"/>
  <c r="Q416" i="12"/>
  <c r="R416" i="12"/>
  <c r="S416" i="12"/>
  <c r="T416" i="12" s="1"/>
  <c r="U416" i="12"/>
  <c r="V416" i="12"/>
  <c r="W416" i="12"/>
  <c r="X416" i="12"/>
  <c r="Z416" i="12"/>
  <c r="AA416" i="12"/>
  <c r="AC416" i="12"/>
  <c r="AD416" i="12"/>
  <c r="AE416" i="12"/>
  <c r="AF416" i="12"/>
  <c r="AG416" i="12"/>
  <c r="AH416" i="12"/>
  <c r="AI416" i="12"/>
  <c r="AJ416" i="12"/>
  <c r="AK416" i="12"/>
  <c r="AL416" i="12" s="1"/>
  <c r="AM416" i="12"/>
  <c r="AN416" i="12"/>
  <c r="AO416" i="12"/>
  <c r="AP416" i="12"/>
  <c r="AR416" i="12"/>
  <c r="AS416" i="12"/>
  <c r="AU416" i="12"/>
  <c r="AV416" i="12"/>
  <c r="AW416" i="12"/>
  <c r="AX416" i="12" s="1"/>
  <c r="AY416" i="12"/>
  <c r="AZ416" i="12"/>
  <c r="BA416" i="12"/>
  <c r="BB416" i="12"/>
  <c r="BD416" i="12"/>
  <c r="BE416" i="12"/>
  <c r="E417" i="12"/>
  <c r="F417" i="12"/>
  <c r="G417" i="12"/>
  <c r="H417" i="12" s="1"/>
  <c r="I417" i="12"/>
  <c r="J417" i="12"/>
  <c r="K417" i="12"/>
  <c r="L417" i="12"/>
  <c r="N417" i="12"/>
  <c r="O417" i="12"/>
  <c r="Q417" i="12"/>
  <c r="R417" i="12"/>
  <c r="S417" i="12"/>
  <c r="T417" i="12" s="1"/>
  <c r="U417" i="12"/>
  <c r="V417" i="12"/>
  <c r="W417" i="12"/>
  <c r="X417" i="12"/>
  <c r="Z417" i="12"/>
  <c r="AA417" i="12"/>
  <c r="AC417" i="12"/>
  <c r="AD417" i="12"/>
  <c r="AE417" i="12"/>
  <c r="AF417" i="12"/>
  <c r="AG417" i="12"/>
  <c r="AH417" i="12"/>
  <c r="AI417" i="12"/>
  <c r="AJ417" i="12"/>
  <c r="AK417" i="12"/>
  <c r="AL417" i="12" s="1"/>
  <c r="AM417" i="12"/>
  <c r="AN417" i="12"/>
  <c r="AO417" i="12"/>
  <c r="AP417" i="12"/>
  <c r="AR417" i="12"/>
  <c r="AS417" i="12"/>
  <c r="AU417" i="12"/>
  <c r="AV417" i="12"/>
  <c r="AW417" i="12"/>
  <c r="AX417" i="12" s="1"/>
  <c r="AY417" i="12"/>
  <c r="AZ417" i="12"/>
  <c r="BA417" i="12"/>
  <c r="BB417" i="12"/>
  <c r="BD417" i="12"/>
  <c r="BE417" i="12"/>
  <c r="E418" i="12"/>
  <c r="F418" i="12"/>
  <c r="G418" i="12"/>
  <c r="H418" i="12" s="1"/>
  <c r="I418" i="12"/>
  <c r="J418" i="12"/>
  <c r="K418" i="12"/>
  <c r="L418" i="12"/>
  <c r="N418" i="12"/>
  <c r="O418" i="12"/>
  <c r="Q418" i="12"/>
  <c r="R418" i="12"/>
  <c r="S418" i="12"/>
  <c r="T418" i="12" s="1"/>
  <c r="U418" i="12"/>
  <c r="V418" i="12"/>
  <c r="W418" i="12"/>
  <c r="X418" i="12"/>
  <c r="Z418" i="12"/>
  <c r="AA418" i="12"/>
  <c r="AC418" i="12"/>
  <c r="AD418" i="12"/>
  <c r="AE418" i="12"/>
  <c r="AF418" i="12"/>
  <c r="AG418" i="12"/>
  <c r="AH418" i="12"/>
  <c r="AI418" i="12"/>
  <c r="AJ418" i="12"/>
  <c r="AK418" i="12"/>
  <c r="AL418" i="12" s="1"/>
  <c r="AM418" i="12"/>
  <c r="AN418" i="12"/>
  <c r="AO418" i="12"/>
  <c r="AP418" i="12"/>
  <c r="AR418" i="12"/>
  <c r="AS418" i="12"/>
  <c r="AU418" i="12"/>
  <c r="AV418" i="12"/>
  <c r="AW418" i="12"/>
  <c r="AX418" i="12" s="1"/>
  <c r="AY418" i="12"/>
  <c r="AZ418" i="12"/>
  <c r="BA418" i="12"/>
  <c r="BB418" i="12"/>
  <c r="BD418" i="12"/>
  <c r="BE418" i="12"/>
  <c r="E419" i="12"/>
  <c r="F419" i="12"/>
  <c r="G419" i="12"/>
  <c r="H419" i="12" s="1"/>
  <c r="I419" i="12"/>
  <c r="J419" i="12"/>
  <c r="K419" i="12"/>
  <c r="L419" i="12"/>
  <c r="N419" i="12"/>
  <c r="O419" i="12"/>
  <c r="Q419" i="12"/>
  <c r="R419" i="12"/>
  <c r="S419" i="12"/>
  <c r="T419" i="12" s="1"/>
  <c r="U419" i="12"/>
  <c r="V419" i="12"/>
  <c r="W419" i="12"/>
  <c r="X419" i="12"/>
  <c r="Z419" i="12"/>
  <c r="AA419" i="12"/>
  <c r="AC419" i="12"/>
  <c r="AD419" i="12"/>
  <c r="AE419" i="12"/>
  <c r="AF419" i="12"/>
  <c r="AG419" i="12"/>
  <c r="AH419" i="12"/>
  <c r="AI419" i="12"/>
  <c r="AJ419" i="12"/>
  <c r="AK419" i="12"/>
  <c r="AL419" i="12" s="1"/>
  <c r="AM419" i="12"/>
  <c r="AN419" i="12"/>
  <c r="AO419" i="12"/>
  <c r="AP419" i="12"/>
  <c r="AR419" i="12"/>
  <c r="AS419" i="12"/>
  <c r="AU419" i="12"/>
  <c r="AV419" i="12"/>
  <c r="AW419" i="12"/>
  <c r="AX419" i="12" s="1"/>
  <c r="AY419" i="12"/>
  <c r="AZ419" i="12"/>
  <c r="BA419" i="12"/>
  <c r="BB419" i="12"/>
  <c r="BD419" i="12"/>
  <c r="BE419" i="12"/>
  <c r="E420" i="12"/>
  <c r="F420" i="12"/>
  <c r="G420" i="12"/>
  <c r="H420" i="12" s="1"/>
  <c r="I420" i="12"/>
  <c r="J420" i="12"/>
  <c r="K420" i="12"/>
  <c r="L420" i="12"/>
  <c r="N420" i="12"/>
  <c r="O420" i="12"/>
  <c r="Q420" i="12"/>
  <c r="R420" i="12"/>
  <c r="S420" i="12"/>
  <c r="T420" i="12" s="1"/>
  <c r="U420" i="12"/>
  <c r="V420" i="12"/>
  <c r="W420" i="12"/>
  <c r="X420" i="12"/>
  <c r="Z420" i="12"/>
  <c r="AA420" i="12"/>
  <c r="AC420" i="12"/>
  <c r="AD420" i="12"/>
  <c r="AE420" i="12"/>
  <c r="AF420" i="12"/>
  <c r="AG420" i="12"/>
  <c r="AH420" i="12"/>
  <c r="AI420" i="12"/>
  <c r="AJ420" i="12"/>
  <c r="AK420" i="12"/>
  <c r="AL420" i="12" s="1"/>
  <c r="AM420" i="12"/>
  <c r="AN420" i="12"/>
  <c r="AO420" i="12"/>
  <c r="AP420" i="12"/>
  <c r="AR420" i="12"/>
  <c r="AS420" i="12"/>
  <c r="AU420" i="12"/>
  <c r="AV420" i="12"/>
  <c r="AW420" i="12"/>
  <c r="AX420" i="12" s="1"/>
  <c r="AY420" i="12"/>
  <c r="AZ420" i="12"/>
  <c r="BA420" i="12"/>
  <c r="BB420" i="12"/>
  <c r="BD420" i="12"/>
  <c r="BE420" i="12"/>
  <c r="E421" i="12"/>
  <c r="F421" i="12"/>
  <c r="G421" i="12"/>
  <c r="H421" i="12" s="1"/>
  <c r="I421" i="12"/>
  <c r="J421" i="12"/>
  <c r="K421" i="12"/>
  <c r="L421" i="12"/>
  <c r="N421" i="12"/>
  <c r="O421" i="12"/>
  <c r="Q421" i="12"/>
  <c r="R421" i="12"/>
  <c r="S421" i="12"/>
  <c r="T421" i="12" s="1"/>
  <c r="U421" i="12"/>
  <c r="V421" i="12"/>
  <c r="W421" i="12"/>
  <c r="X421" i="12"/>
  <c r="Z421" i="12"/>
  <c r="AA421" i="12"/>
  <c r="AC421" i="12"/>
  <c r="AD421" i="12"/>
  <c r="AE421" i="12"/>
  <c r="AF421" i="12"/>
  <c r="AG421" i="12"/>
  <c r="AH421" i="12"/>
  <c r="AI421" i="12"/>
  <c r="AJ421" i="12"/>
  <c r="AK421" i="12"/>
  <c r="AL421" i="12" s="1"/>
  <c r="AM421" i="12"/>
  <c r="AN421" i="12"/>
  <c r="AO421" i="12"/>
  <c r="AP421" i="12"/>
  <c r="AR421" i="12"/>
  <c r="AS421" i="12"/>
  <c r="AU421" i="12"/>
  <c r="AV421" i="12"/>
  <c r="AW421" i="12"/>
  <c r="AX421" i="12" s="1"/>
  <c r="AY421" i="12"/>
  <c r="AZ421" i="12"/>
  <c r="BA421" i="12"/>
  <c r="BB421" i="12"/>
  <c r="BD421" i="12"/>
  <c r="BE421" i="12"/>
  <c r="E422" i="12"/>
  <c r="F422" i="12"/>
  <c r="G422" i="12"/>
  <c r="H422" i="12" s="1"/>
  <c r="I422" i="12"/>
  <c r="J422" i="12"/>
  <c r="K422" i="12"/>
  <c r="L422" i="12"/>
  <c r="N422" i="12"/>
  <c r="O422" i="12"/>
  <c r="Q422" i="12"/>
  <c r="R422" i="12"/>
  <c r="S422" i="12"/>
  <c r="T422" i="12" s="1"/>
  <c r="U422" i="12"/>
  <c r="V422" i="12"/>
  <c r="W422" i="12"/>
  <c r="X422" i="12"/>
  <c r="Z422" i="12"/>
  <c r="AA422" i="12"/>
  <c r="AC422" i="12"/>
  <c r="AD422" i="12"/>
  <c r="AE422" i="12"/>
  <c r="AF422" i="12"/>
  <c r="AG422" i="12"/>
  <c r="AH422" i="12"/>
  <c r="AI422" i="12"/>
  <c r="AJ422" i="12"/>
  <c r="AK422" i="12"/>
  <c r="AL422" i="12" s="1"/>
  <c r="AM422" i="12"/>
  <c r="AN422" i="12"/>
  <c r="AO422" i="12"/>
  <c r="AP422" i="12"/>
  <c r="AR422" i="12"/>
  <c r="AS422" i="12"/>
  <c r="AU422" i="12"/>
  <c r="AV422" i="12"/>
  <c r="AW422" i="12"/>
  <c r="AX422" i="12" s="1"/>
  <c r="AY422" i="12"/>
  <c r="AZ422" i="12"/>
  <c r="BA422" i="12"/>
  <c r="BB422" i="12"/>
  <c r="BD422" i="12"/>
  <c r="BE422" i="12"/>
  <c r="E423" i="12"/>
  <c r="F423" i="12"/>
  <c r="G423" i="12"/>
  <c r="H423" i="12" s="1"/>
  <c r="I423" i="12"/>
  <c r="J423" i="12"/>
  <c r="K423" i="12"/>
  <c r="L423" i="12"/>
  <c r="N423" i="12"/>
  <c r="O423" i="12"/>
  <c r="Q423" i="12"/>
  <c r="R423" i="12"/>
  <c r="S423" i="12"/>
  <c r="T423" i="12" s="1"/>
  <c r="U423" i="12"/>
  <c r="V423" i="12"/>
  <c r="W423" i="12"/>
  <c r="X423" i="12"/>
  <c r="Z423" i="12"/>
  <c r="AA423" i="12"/>
  <c r="AC423" i="12"/>
  <c r="AD423" i="12"/>
  <c r="AE423" i="12"/>
  <c r="AF423" i="12"/>
  <c r="AG423" i="12"/>
  <c r="AH423" i="12"/>
  <c r="AI423" i="12"/>
  <c r="AJ423" i="12"/>
  <c r="AK423" i="12"/>
  <c r="AL423" i="12" s="1"/>
  <c r="AM423" i="12"/>
  <c r="AN423" i="12"/>
  <c r="AO423" i="12"/>
  <c r="AP423" i="12"/>
  <c r="AR423" i="12"/>
  <c r="AS423" i="12"/>
  <c r="AU423" i="12"/>
  <c r="AV423" i="12"/>
  <c r="AW423" i="12"/>
  <c r="AX423" i="12" s="1"/>
  <c r="AY423" i="12"/>
  <c r="AZ423" i="12"/>
  <c r="BA423" i="12"/>
  <c r="BB423" i="12"/>
  <c r="BD423" i="12"/>
  <c r="BE423" i="12"/>
  <c r="E424" i="12"/>
  <c r="F424" i="12"/>
  <c r="G424" i="12"/>
  <c r="H424" i="12" s="1"/>
  <c r="I424" i="12"/>
  <c r="J424" i="12"/>
  <c r="K424" i="12"/>
  <c r="L424" i="12"/>
  <c r="N424" i="12"/>
  <c r="O424" i="12"/>
  <c r="Q424" i="12"/>
  <c r="R424" i="12"/>
  <c r="S424" i="12"/>
  <c r="T424" i="12" s="1"/>
  <c r="U424" i="12"/>
  <c r="V424" i="12"/>
  <c r="W424" i="12"/>
  <c r="X424" i="12"/>
  <c r="Z424" i="12"/>
  <c r="AA424" i="12"/>
  <c r="AC424" i="12"/>
  <c r="AD424" i="12"/>
  <c r="AE424" i="12"/>
  <c r="AF424" i="12"/>
  <c r="AG424" i="12"/>
  <c r="AH424" i="12"/>
  <c r="AI424" i="12"/>
  <c r="AJ424" i="12"/>
  <c r="AK424" i="12"/>
  <c r="AL424" i="12" s="1"/>
  <c r="AM424" i="12"/>
  <c r="AN424" i="12"/>
  <c r="AO424" i="12"/>
  <c r="AP424" i="12"/>
  <c r="AR424" i="12"/>
  <c r="AS424" i="12"/>
  <c r="AU424" i="12"/>
  <c r="AV424" i="12"/>
  <c r="AW424" i="12"/>
  <c r="AX424" i="12" s="1"/>
  <c r="AY424" i="12"/>
  <c r="AZ424" i="12"/>
  <c r="BA424" i="12"/>
  <c r="BB424" i="12"/>
  <c r="BD424" i="12"/>
  <c r="BE424" i="12"/>
  <c r="E425" i="12"/>
  <c r="F425" i="12"/>
  <c r="G425" i="12"/>
  <c r="H425" i="12" s="1"/>
  <c r="I425" i="12"/>
  <c r="J425" i="12"/>
  <c r="K425" i="12"/>
  <c r="L425" i="12"/>
  <c r="N425" i="12"/>
  <c r="O425" i="12"/>
  <c r="Q425" i="12"/>
  <c r="R425" i="12"/>
  <c r="S425" i="12"/>
  <c r="T425" i="12" s="1"/>
  <c r="U425" i="12"/>
  <c r="V425" i="12"/>
  <c r="W425" i="12"/>
  <c r="X425" i="12"/>
  <c r="Z425" i="12"/>
  <c r="AA425" i="12"/>
  <c r="AC425" i="12"/>
  <c r="AD425" i="12"/>
  <c r="AE425" i="12"/>
  <c r="AF425" i="12"/>
  <c r="AG425" i="12"/>
  <c r="AH425" i="12"/>
  <c r="AI425" i="12"/>
  <c r="AJ425" i="12"/>
  <c r="AK425" i="12"/>
  <c r="AL425" i="12" s="1"/>
  <c r="AM425" i="12"/>
  <c r="AN425" i="12"/>
  <c r="AO425" i="12"/>
  <c r="AP425" i="12"/>
  <c r="AR425" i="12"/>
  <c r="AS425" i="12"/>
  <c r="AU425" i="12"/>
  <c r="AV425" i="12"/>
  <c r="AW425" i="12"/>
  <c r="AX425" i="12" s="1"/>
  <c r="AY425" i="12"/>
  <c r="AZ425" i="12"/>
  <c r="BA425" i="12"/>
  <c r="BB425" i="12"/>
  <c r="BD425" i="12"/>
  <c r="BE425" i="12"/>
  <c r="E426" i="12"/>
  <c r="F426" i="12"/>
  <c r="G426" i="12"/>
  <c r="H426" i="12" s="1"/>
  <c r="I426" i="12"/>
  <c r="J426" i="12"/>
  <c r="K426" i="12"/>
  <c r="L426" i="12"/>
  <c r="N426" i="12"/>
  <c r="O426" i="12"/>
  <c r="Q426" i="12"/>
  <c r="R426" i="12"/>
  <c r="S426" i="12"/>
  <c r="T426" i="12" s="1"/>
  <c r="U426" i="12"/>
  <c r="V426" i="12"/>
  <c r="W426" i="12"/>
  <c r="X426" i="12"/>
  <c r="Z426" i="12"/>
  <c r="AA426" i="12"/>
  <c r="AC426" i="12"/>
  <c r="AD426" i="12"/>
  <c r="AE426" i="12"/>
  <c r="AF426" i="12"/>
  <c r="AG426" i="12"/>
  <c r="AH426" i="12"/>
  <c r="AI426" i="12"/>
  <c r="AJ426" i="12"/>
  <c r="AK426" i="12"/>
  <c r="AL426" i="12" s="1"/>
  <c r="AM426" i="12"/>
  <c r="AN426" i="12"/>
  <c r="AO426" i="12"/>
  <c r="AP426" i="12"/>
  <c r="AR426" i="12"/>
  <c r="AS426" i="12"/>
  <c r="AU426" i="12"/>
  <c r="AV426" i="12"/>
  <c r="AW426" i="12"/>
  <c r="AX426" i="12" s="1"/>
  <c r="AY426" i="12"/>
  <c r="AZ426" i="12"/>
  <c r="BA426" i="12"/>
  <c r="BB426" i="12"/>
  <c r="BD426" i="12"/>
  <c r="BE426" i="12"/>
  <c r="E427" i="12"/>
  <c r="F427" i="12"/>
  <c r="G427" i="12"/>
  <c r="H427" i="12" s="1"/>
  <c r="I427" i="12"/>
  <c r="J427" i="12"/>
  <c r="K427" i="12"/>
  <c r="L427" i="12"/>
  <c r="N427" i="12"/>
  <c r="O427" i="12"/>
  <c r="Q427" i="12"/>
  <c r="R427" i="12"/>
  <c r="S427" i="12"/>
  <c r="T427" i="12" s="1"/>
  <c r="U427" i="12"/>
  <c r="V427" i="12"/>
  <c r="W427" i="12"/>
  <c r="X427" i="12"/>
  <c r="Z427" i="12"/>
  <c r="AA427" i="12"/>
  <c r="AC427" i="12"/>
  <c r="AD427" i="12"/>
  <c r="AE427" i="12"/>
  <c r="AF427" i="12"/>
  <c r="AG427" i="12"/>
  <c r="AH427" i="12"/>
  <c r="AI427" i="12"/>
  <c r="AJ427" i="12"/>
  <c r="AK427" i="12"/>
  <c r="AL427" i="12" s="1"/>
  <c r="AM427" i="12"/>
  <c r="AN427" i="12"/>
  <c r="AO427" i="12"/>
  <c r="AP427" i="12"/>
  <c r="AR427" i="12"/>
  <c r="AS427" i="12"/>
  <c r="AU427" i="12"/>
  <c r="AV427" i="12"/>
  <c r="AW427" i="12"/>
  <c r="AX427" i="12" s="1"/>
  <c r="AY427" i="12"/>
  <c r="AZ427" i="12"/>
  <c r="BA427" i="12"/>
  <c r="BB427" i="12"/>
  <c r="BD427" i="12"/>
  <c r="BE427" i="12"/>
  <c r="E428" i="12"/>
  <c r="F428" i="12"/>
  <c r="G428" i="12"/>
  <c r="H428" i="12" s="1"/>
  <c r="I428" i="12"/>
  <c r="J428" i="12"/>
  <c r="K428" i="12"/>
  <c r="L428" i="12"/>
  <c r="N428" i="12"/>
  <c r="O428" i="12"/>
  <c r="Q428" i="12"/>
  <c r="R428" i="12"/>
  <c r="S428" i="12"/>
  <c r="T428" i="12" s="1"/>
  <c r="U428" i="12"/>
  <c r="V428" i="12"/>
  <c r="W428" i="12"/>
  <c r="X428" i="12"/>
  <c r="Z428" i="12"/>
  <c r="AA428" i="12"/>
  <c r="AC428" i="12"/>
  <c r="AD428" i="12"/>
  <c r="AE428" i="12"/>
  <c r="AF428" i="12"/>
  <c r="AG428" i="12"/>
  <c r="AH428" i="12"/>
  <c r="AI428" i="12"/>
  <c r="AJ428" i="12"/>
  <c r="AK428" i="12"/>
  <c r="AL428" i="12" s="1"/>
  <c r="AM428" i="12"/>
  <c r="AN428" i="12"/>
  <c r="AO428" i="12"/>
  <c r="AP428" i="12"/>
  <c r="AR428" i="12"/>
  <c r="AS428" i="12"/>
  <c r="AU428" i="12"/>
  <c r="AV428" i="12"/>
  <c r="AW428" i="12"/>
  <c r="AX428" i="12" s="1"/>
  <c r="AY428" i="12"/>
  <c r="AZ428" i="12"/>
  <c r="BA428" i="12"/>
  <c r="BB428" i="12"/>
  <c r="BD428" i="12"/>
  <c r="BE428" i="12"/>
  <c r="E429" i="12"/>
  <c r="F429" i="12"/>
  <c r="G429" i="12"/>
  <c r="H429" i="12" s="1"/>
  <c r="I429" i="12"/>
  <c r="J429" i="12"/>
  <c r="K429" i="12"/>
  <c r="L429" i="12"/>
  <c r="N429" i="12"/>
  <c r="O429" i="12"/>
  <c r="Q429" i="12"/>
  <c r="R429" i="12"/>
  <c r="S429" i="12"/>
  <c r="T429" i="12" s="1"/>
  <c r="U429" i="12"/>
  <c r="V429" i="12"/>
  <c r="W429" i="12"/>
  <c r="X429" i="12"/>
  <c r="Z429" i="12"/>
  <c r="AA429" i="12"/>
  <c r="AC429" i="12"/>
  <c r="AD429" i="12"/>
  <c r="AE429" i="12"/>
  <c r="AF429" i="12"/>
  <c r="AG429" i="12"/>
  <c r="AH429" i="12"/>
  <c r="AI429" i="12"/>
  <c r="AJ429" i="12"/>
  <c r="AK429" i="12"/>
  <c r="AL429" i="12" s="1"/>
  <c r="AM429" i="12"/>
  <c r="AN429" i="12"/>
  <c r="AO429" i="12"/>
  <c r="AP429" i="12"/>
  <c r="AR429" i="12"/>
  <c r="AS429" i="12"/>
  <c r="AU429" i="12"/>
  <c r="AV429" i="12"/>
  <c r="AW429" i="12"/>
  <c r="AX429" i="12" s="1"/>
  <c r="AY429" i="12"/>
  <c r="AZ429" i="12"/>
  <c r="BA429" i="12"/>
  <c r="BB429" i="12"/>
  <c r="BD429" i="12"/>
  <c r="BE429" i="12"/>
  <c r="E430" i="12"/>
  <c r="F430" i="12"/>
  <c r="G430" i="12"/>
  <c r="H430" i="12" s="1"/>
  <c r="I430" i="12"/>
  <c r="J430" i="12"/>
  <c r="K430" i="12"/>
  <c r="L430" i="12"/>
  <c r="N430" i="12"/>
  <c r="O430" i="12"/>
  <c r="Q430" i="12"/>
  <c r="R430" i="12"/>
  <c r="S430" i="12"/>
  <c r="T430" i="12" s="1"/>
  <c r="U430" i="12"/>
  <c r="V430" i="12"/>
  <c r="W430" i="12"/>
  <c r="X430" i="12"/>
  <c r="Z430" i="12"/>
  <c r="AA430" i="12"/>
  <c r="AC430" i="12"/>
  <c r="AD430" i="12"/>
  <c r="AE430" i="12"/>
  <c r="AF430" i="12"/>
  <c r="AG430" i="12"/>
  <c r="AH430" i="12"/>
  <c r="AI430" i="12"/>
  <c r="AJ430" i="12"/>
  <c r="AK430" i="12"/>
  <c r="AL430" i="12" s="1"/>
  <c r="AM430" i="12"/>
  <c r="AN430" i="12"/>
  <c r="AO430" i="12"/>
  <c r="AP430" i="12"/>
  <c r="AR430" i="12"/>
  <c r="AS430" i="12"/>
  <c r="AU430" i="12"/>
  <c r="AV430" i="12"/>
  <c r="AW430" i="12"/>
  <c r="AX430" i="12" s="1"/>
  <c r="AY430" i="12"/>
  <c r="AZ430" i="12"/>
  <c r="BA430" i="12"/>
  <c r="BB430" i="12"/>
  <c r="BD430" i="12"/>
  <c r="BE430" i="12"/>
  <c r="E431" i="12"/>
  <c r="F431" i="12"/>
  <c r="G431" i="12"/>
  <c r="H431" i="12" s="1"/>
  <c r="I431" i="12"/>
  <c r="J431" i="12"/>
  <c r="K431" i="12"/>
  <c r="L431" i="12"/>
  <c r="N431" i="12"/>
  <c r="O431" i="12"/>
  <c r="Q431" i="12"/>
  <c r="R431" i="12"/>
  <c r="S431" i="12"/>
  <c r="T431" i="12" s="1"/>
  <c r="U431" i="12"/>
  <c r="V431" i="12"/>
  <c r="W431" i="12"/>
  <c r="X431" i="12"/>
  <c r="Z431" i="12"/>
  <c r="AA431" i="12"/>
  <c r="AC431" i="12"/>
  <c r="AD431" i="12"/>
  <c r="AE431" i="12"/>
  <c r="AF431" i="12"/>
  <c r="AG431" i="12"/>
  <c r="AH431" i="12"/>
  <c r="AI431" i="12"/>
  <c r="AJ431" i="12"/>
  <c r="AK431" i="12"/>
  <c r="AL431" i="12" s="1"/>
  <c r="AM431" i="12"/>
  <c r="AN431" i="12"/>
  <c r="AO431" i="12"/>
  <c r="AP431" i="12"/>
  <c r="AR431" i="12"/>
  <c r="AS431" i="12"/>
  <c r="AU431" i="12"/>
  <c r="AV431" i="12"/>
  <c r="AW431" i="12"/>
  <c r="AX431" i="12" s="1"/>
  <c r="AY431" i="12"/>
  <c r="AZ431" i="12"/>
  <c r="BA431" i="12"/>
  <c r="BB431" i="12"/>
  <c r="BD431" i="12"/>
  <c r="BE431" i="12"/>
  <c r="E432" i="12"/>
  <c r="F432" i="12"/>
  <c r="G432" i="12"/>
  <c r="H432" i="12" s="1"/>
  <c r="I432" i="12"/>
  <c r="J432" i="12"/>
  <c r="K432" i="12"/>
  <c r="L432" i="12"/>
  <c r="N432" i="12"/>
  <c r="O432" i="12"/>
  <c r="Q432" i="12"/>
  <c r="R432" i="12"/>
  <c r="S432" i="12"/>
  <c r="T432" i="12" s="1"/>
  <c r="U432" i="12"/>
  <c r="V432" i="12"/>
  <c r="W432" i="12"/>
  <c r="X432" i="12"/>
  <c r="Z432" i="12"/>
  <c r="AA432" i="12"/>
  <c r="AC432" i="12"/>
  <c r="AD432" i="12"/>
  <c r="AE432" i="12"/>
  <c r="AF432" i="12"/>
  <c r="AG432" i="12"/>
  <c r="AH432" i="12"/>
  <c r="AI432" i="12"/>
  <c r="AJ432" i="12"/>
  <c r="AK432" i="12"/>
  <c r="AL432" i="12" s="1"/>
  <c r="AM432" i="12"/>
  <c r="AN432" i="12"/>
  <c r="AO432" i="12"/>
  <c r="AP432" i="12"/>
  <c r="AR432" i="12"/>
  <c r="AS432" i="12"/>
  <c r="AU432" i="12"/>
  <c r="AV432" i="12"/>
  <c r="AW432" i="12"/>
  <c r="AX432" i="12" s="1"/>
  <c r="AY432" i="12"/>
  <c r="AZ432" i="12"/>
  <c r="BA432" i="12"/>
  <c r="BB432" i="12"/>
  <c r="BD432" i="12"/>
  <c r="BE432" i="12"/>
  <c r="E433" i="12"/>
  <c r="F433" i="12"/>
  <c r="G433" i="12"/>
  <c r="H433" i="12" s="1"/>
  <c r="I433" i="12"/>
  <c r="J433" i="12"/>
  <c r="K433" i="12"/>
  <c r="L433" i="12"/>
  <c r="N433" i="12"/>
  <c r="O433" i="12"/>
  <c r="Q433" i="12"/>
  <c r="R433" i="12"/>
  <c r="S433" i="12"/>
  <c r="T433" i="12" s="1"/>
  <c r="U433" i="12"/>
  <c r="V433" i="12"/>
  <c r="W433" i="12"/>
  <c r="X433" i="12"/>
  <c r="Z433" i="12"/>
  <c r="AA433" i="12"/>
  <c r="AC433" i="12"/>
  <c r="AD433" i="12"/>
  <c r="AE433" i="12"/>
  <c r="AF433" i="12"/>
  <c r="AG433" i="12"/>
  <c r="AH433" i="12"/>
  <c r="AI433" i="12"/>
  <c r="AJ433" i="12"/>
  <c r="AK433" i="12"/>
  <c r="AL433" i="12" s="1"/>
  <c r="AM433" i="12"/>
  <c r="AN433" i="12"/>
  <c r="AO433" i="12"/>
  <c r="AP433" i="12"/>
  <c r="AR433" i="12"/>
  <c r="AS433" i="12"/>
  <c r="AU433" i="12"/>
  <c r="AV433" i="12"/>
  <c r="AW433" i="12"/>
  <c r="AX433" i="12" s="1"/>
  <c r="AY433" i="12"/>
  <c r="AZ433" i="12"/>
  <c r="BA433" i="12"/>
  <c r="BB433" i="12"/>
  <c r="BD433" i="12"/>
  <c r="BE433" i="12"/>
  <c r="E434" i="12"/>
  <c r="F434" i="12"/>
  <c r="G434" i="12"/>
  <c r="H434" i="12" s="1"/>
  <c r="I434" i="12"/>
  <c r="J434" i="12"/>
  <c r="K434" i="12"/>
  <c r="L434" i="12"/>
  <c r="N434" i="12"/>
  <c r="O434" i="12"/>
  <c r="Q434" i="12"/>
  <c r="R434" i="12"/>
  <c r="S434" i="12"/>
  <c r="T434" i="12" s="1"/>
  <c r="U434" i="12"/>
  <c r="V434" i="12"/>
  <c r="W434" i="12"/>
  <c r="X434" i="12"/>
  <c r="Z434" i="12"/>
  <c r="AA434" i="12"/>
  <c r="AC434" i="12"/>
  <c r="AD434" i="12"/>
  <c r="AE434" i="12"/>
  <c r="AF434" i="12"/>
  <c r="AG434" i="12"/>
  <c r="AH434" i="12"/>
  <c r="AI434" i="12"/>
  <c r="AJ434" i="12"/>
  <c r="AK434" i="12"/>
  <c r="AL434" i="12" s="1"/>
  <c r="AM434" i="12"/>
  <c r="AN434" i="12"/>
  <c r="AO434" i="12"/>
  <c r="AP434" i="12"/>
  <c r="AR434" i="12"/>
  <c r="AS434" i="12"/>
  <c r="AU434" i="12"/>
  <c r="AV434" i="12"/>
  <c r="AW434" i="12"/>
  <c r="AX434" i="12" s="1"/>
  <c r="AY434" i="12"/>
  <c r="AZ434" i="12"/>
  <c r="BA434" i="12"/>
  <c r="BB434" i="12"/>
  <c r="BD434" i="12"/>
  <c r="BE434" i="12"/>
  <c r="E435" i="12"/>
  <c r="F435" i="12"/>
  <c r="G435" i="12"/>
  <c r="H435" i="12" s="1"/>
  <c r="I435" i="12"/>
  <c r="J435" i="12"/>
  <c r="K435" i="12"/>
  <c r="L435" i="12"/>
  <c r="N435" i="12"/>
  <c r="O435" i="12"/>
  <c r="Q435" i="12"/>
  <c r="R435" i="12"/>
  <c r="S435" i="12"/>
  <c r="T435" i="12" s="1"/>
  <c r="U435" i="12"/>
  <c r="V435" i="12"/>
  <c r="W435" i="12"/>
  <c r="X435" i="12"/>
  <c r="Z435" i="12"/>
  <c r="AA435" i="12"/>
  <c r="AC435" i="12"/>
  <c r="AD435" i="12"/>
  <c r="AE435" i="12"/>
  <c r="AF435" i="12"/>
  <c r="AG435" i="12"/>
  <c r="AH435" i="12"/>
  <c r="AI435" i="12"/>
  <c r="AJ435" i="12"/>
  <c r="AK435" i="12"/>
  <c r="AL435" i="12" s="1"/>
  <c r="AM435" i="12"/>
  <c r="AN435" i="12"/>
  <c r="AO435" i="12"/>
  <c r="AP435" i="12"/>
  <c r="AR435" i="12"/>
  <c r="AS435" i="12"/>
  <c r="AU435" i="12"/>
  <c r="AV435" i="12"/>
  <c r="AW435" i="12"/>
  <c r="AX435" i="12" s="1"/>
  <c r="AY435" i="12"/>
  <c r="AZ435" i="12"/>
  <c r="BA435" i="12"/>
  <c r="BB435" i="12"/>
  <c r="BD435" i="12"/>
  <c r="BE435" i="12"/>
  <c r="E436" i="12"/>
  <c r="F436" i="12"/>
  <c r="G436" i="12"/>
  <c r="H436" i="12" s="1"/>
  <c r="I436" i="12"/>
  <c r="J436" i="12"/>
  <c r="K436" i="12"/>
  <c r="L436" i="12"/>
  <c r="N436" i="12"/>
  <c r="O436" i="12"/>
  <c r="Q436" i="12"/>
  <c r="R436" i="12"/>
  <c r="S436" i="12"/>
  <c r="T436" i="12" s="1"/>
  <c r="U436" i="12"/>
  <c r="V436" i="12"/>
  <c r="W436" i="12"/>
  <c r="X436" i="12"/>
  <c r="Z436" i="12"/>
  <c r="AA436" i="12"/>
  <c r="AC436" i="12"/>
  <c r="AD436" i="12"/>
  <c r="AE436" i="12"/>
  <c r="AF436" i="12"/>
  <c r="AG436" i="12"/>
  <c r="AH436" i="12"/>
  <c r="AI436" i="12"/>
  <c r="AJ436" i="12"/>
  <c r="AK436" i="12"/>
  <c r="AL436" i="12" s="1"/>
  <c r="AM436" i="12"/>
  <c r="AN436" i="12"/>
  <c r="AO436" i="12"/>
  <c r="AP436" i="12"/>
  <c r="AR436" i="12"/>
  <c r="AS436" i="12"/>
  <c r="AU436" i="12"/>
  <c r="AV436" i="12"/>
  <c r="AW436" i="12"/>
  <c r="AX436" i="12" s="1"/>
  <c r="AY436" i="12"/>
  <c r="AZ436" i="12"/>
  <c r="BA436" i="12"/>
  <c r="BB436" i="12"/>
  <c r="BD436" i="12"/>
  <c r="BE436" i="12"/>
  <c r="E437" i="12"/>
  <c r="F437" i="12"/>
  <c r="G437" i="12"/>
  <c r="H437" i="12" s="1"/>
  <c r="I437" i="12"/>
  <c r="J437" i="12"/>
  <c r="K437" i="12"/>
  <c r="L437" i="12"/>
  <c r="N437" i="12"/>
  <c r="O437" i="12"/>
  <c r="Q437" i="12"/>
  <c r="R437" i="12"/>
  <c r="S437" i="12"/>
  <c r="T437" i="12" s="1"/>
  <c r="U437" i="12"/>
  <c r="V437" i="12"/>
  <c r="W437" i="12"/>
  <c r="X437" i="12"/>
  <c r="Z437" i="12"/>
  <c r="AA437" i="12"/>
  <c r="AC437" i="12"/>
  <c r="AD437" i="12"/>
  <c r="AE437" i="12"/>
  <c r="AF437" i="12"/>
  <c r="AG437" i="12"/>
  <c r="AH437" i="12"/>
  <c r="AI437" i="12"/>
  <c r="AJ437" i="12"/>
  <c r="AK437" i="12"/>
  <c r="AL437" i="12" s="1"/>
  <c r="AM437" i="12"/>
  <c r="AN437" i="12"/>
  <c r="AO437" i="12"/>
  <c r="AP437" i="12"/>
  <c r="AR437" i="12"/>
  <c r="AS437" i="12"/>
  <c r="AU437" i="12"/>
  <c r="AV437" i="12"/>
  <c r="AW437" i="12"/>
  <c r="AX437" i="12" s="1"/>
  <c r="AY437" i="12"/>
  <c r="AZ437" i="12"/>
  <c r="BA437" i="12"/>
  <c r="BB437" i="12"/>
  <c r="BD437" i="12"/>
  <c r="BE437" i="12"/>
  <c r="E438" i="12"/>
  <c r="F438" i="12"/>
  <c r="G438" i="12"/>
  <c r="H438" i="12" s="1"/>
  <c r="I438" i="12"/>
  <c r="J438" i="12"/>
  <c r="K438" i="12"/>
  <c r="L438" i="12"/>
  <c r="N438" i="12"/>
  <c r="O438" i="12"/>
  <c r="Q438" i="12"/>
  <c r="R438" i="12"/>
  <c r="S438" i="12"/>
  <c r="T438" i="12" s="1"/>
  <c r="U438" i="12"/>
  <c r="V438" i="12"/>
  <c r="W438" i="12"/>
  <c r="X438" i="12"/>
  <c r="Z438" i="12"/>
  <c r="AA438" i="12"/>
  <c r="AC438" i="12"/>
  <c r="AD438" i="12"/>
  <c r="AE438" i="12"/>
  <c r="AF438" i="12"/>
  <c r="AG438" i="12"/>
  <c r="AH438" i="12"/>
  <c r="AI438" i="12"/>
  <c r="AJ438" i="12"/>
  <c r="AK438" i="12"/>
  <c r="AL438" i="12" s="1"/>
  <c r="AM438" i="12"/>
  <c r="AN438" i="12"/>
  <c r="AO438" i="12"/>
  <c r="AP438" i="12"/>
  <c r="AR438" i="12"/>
  <c r="AS438" i="12"/>
  <c r="AU438" i="12"/>
  <c r="AV438" i="12"/>
  <c r="AW438" i="12"/>
  <c r="AX438" i="12" s="1"/>
  <c r="AY438" i="12"/>
  <c r="AZ438" i="12"/>
  <c r="BA438" i="12"/>
  <c r="BB438" i="12"/>
  <c r="BD438" i="12"/>
  <c r="BE438" i="12"/>
  <c r="E439" i="12"/>
  <c r="F439" i="12"/>
  <c r="G439" i="12"/>
  <c r="H439" i="12" s="1"/>
  <c r="I439" i="12"/>
  <c r="J439" i="12"/>
  <c r="K439" i="12"/>
  <c r="L439" i="12"/>
  <c r="N439" i="12"/>
  <c r="O439" i="12"/>
  <c r="Q439" i="12"/>
  <c r="R439" i="12"/>
  <c r="S439" i="12"/>
  <c r="T439" i="12" s="1"/>
  <c r="U439" i="12"/>
  <c r="V439" i="12"/>
  <c r="W439" i="12"/>
  <c r="X439" i="12"/>
  <c r="Z439" i="12"/>
  <c r="AA439" i="12"/>
  <c r="AC439" i="12"/>
  <c r="AD439" i="12"/>
  <c r="AE439" i="12"/>
  <c r="AF439" i="12"/>
  <c r="AG439" i="12"/>
  <c r="AH439" i="12"/>
  <c r="AI439" i="12"/>
  <c r="AJ439" i="12"/>
  <c r="AK439" i="12"/>
  <c r="AL439" i="12" s="1"/>
  <c r="AM439" i="12"/>
  <c r="AN439" i="12"/>
  <c r="AO439" i="12"/>
  <c r="AP439" i="12"/>
  <c r="AR439" i="12"/>
  <c r="AS439" i="12"/>
  <c r="AU439" i="12"/>
  <c r="AV439" i="12"/>
  <c r="AW439" i="12"/>
  <c r="AX439" i="12" s="1"/>
  <c r="AY439" i="12"/>
  <c r="AZ439" i="12"/>
  <c r="BA439" i="12"/>
  <c r="BB439" i="12"/>
  <c r="BD439" i="12"/>
  <c r="BE439" i="12"/>
  <c r="E440" i="12"/>
  <c r="F440" i="12"/>
  <c r="G440" i="12"/>
  <c r="H440" i="12" s="1"/>
  <c r="I440" i="12"/>
  <c r="J440" i="12"/>
  <c r="K440" i="12"/>
  <c r="L440" i="12"/>
  <c r="N440" i="12"/>
  <c r="O440" i="12"/>
  <c r="Q440" i="12"/>
  <c r="R440" i="12"/>
  <c r="S440" i="12"/>
  <c r="T440" i="12" s="1"/>
  <c r="U440" i="12"/>
  <c r="V440" i="12"/>
  <c r="W440" i="12"/>
  <c r="X440" i="12"/>
  <c r="Z440" i="12"/>
  <c r="AA440" i="12"/>
  <c r="AC440" i="12"/>
  <c r="AD440" i="12"/>
  <c r="AE440" i="12"/>
  <c r="AF440" i="12"/>
  <c r="AG440" i="12"/>
  <c r="AH440" i="12"/>
  <c r="AI440" i="12"/>
  <c r="AJ440" i="12"/>
  <c r="AK440" i="12"/>
  <c r="AL440" i="12" s="1"/>
  <c r="AM440" i="12"/>
  <c r="AN440" i="12"/>
  <c r="AO440" i="12"/>
  <c r="AP440" i="12"/>
  <c r="AR440" i="12"/>
  <c r="AS440" i="12"/>
  <c r="AU440" i="12"/>
  <c r="AV440" i="12"/>
  <c r="AW440" i="12"/>
  <c r="AX440" i="12" s="1"/>
  <c r="AY440" i="12"/>
  <c r="AZ440" i="12"/>
  <c r="BA440" i="12"/>
  <c r="BB440" i="12"/>
  <c r="BD440" i="12"/>
  <c r="BE440" i="12"/>
  <c r="E441" i="12"/>
  <c r="F441" i="12"/>
  <c r="G441" i="12"/>
  <c r="H441" i="12" s="1"/>
  <c r="I441" i="12"/>
  <c r="J441" i="12"/>
  <c r="K441" i="12"/>
  <c r="L441" i="12"/>
  <c r="N441" i="12"/>
  <c r="O441" i="12"/>
  <c r="Q441" i="12"/>
  <c r="R441" i="12"/>
  <c r="S441" i="12"/>
  <c r="T441" i="12" s="1"/>
  <c r="U441" i="12"/>
  <c r="V441" i="12"/>
  <c r="W441" i="12"/>
  <c r="X441" i="12"/>
  <c r="Z441" i="12"/>
  <c r="AA441" i="12"/>
  <c r="AC441" i="12"/>
  <c r="AD441" i="12"/>
  <c r="AE441" i="12"/>
  <c r="AF441" i="12"/>
  <c r="AG441" i="12"/>
  <c r="AH441" i="12"/>
  <c r="AI441" i="12"/>
  <c r="AJ441" i="12"/>
  <c r="AK441" i="12"/>
  <c r="AL441" i="12" s="1"/>
  <c r="AM441" i="12"/>
  <c r="AN441" i="12"/>
  <c r="AO441" i="12"/>
  <c r="AP441" i="12"/>
  <c r="AR441" i="12"/>
  <c r="AS441" i="12"/>
  <c r="AU441" i="12"/>
  <c r="AV441" i="12"/>
  <c r="AW441" i="12"/>
  <c r="AX441" i="12" s="1"/>
  <c r="AY441" i="12"/>
  <c r="AZ441" i="12"/>
  <c r="BA441" i="12"/>
  <c r="BB441" i="12"/>
  <c r="BD441" i="12"/>
  <c r="BE441" i="12"/>
  <c r="E442" i="12"/>
  <c r="F442" i="12"/>
  <c r="G442" i="12"/>
  <c r="H442" i="12" s="1"/>
  <c r="I442" i="12"/>
  <c r="J442" i="12"/>
  <c r="K442" i="12"/>
  <c r="L442" i="12"/>
  <c r="N442" i="12"/>
  <c r="O442" i="12"/>
  <c r="Q442" i="12"/>
  <c r="R442" i="12"/>
  <c r="S442" i="12"/>
  <c r="T442" i="12" s="1"/>
  <c r="U442" i="12"/>
  <c r="V442" i="12"/>
  <c r="W442" i="12"/>
  <c r="X442" i="12"/>
  <c r="Z442" i="12"/>
  <c r="AA442" i="12"/>
  <c r="AC442" i="12"/>
  <c r="AD442" i="12"/>
  <c r="AE442" i="12"/>
  <c r="AF442" i="12"/>
  <c r="AG442" i="12"/>
  <c r="AH442" i="12"/>
  <c r="AI442" i="12"/>
  <c r="AJ442" i="12"/>
  <c r="AK442" i="12"/>
  <c r="AL442" i="12" s="1"/>
  <c r="AM442" i="12"/>
  <c r="AN442" i="12"/>
  <c r="AO442" i="12"/>
  <c r="AP442" i="12"/>
  <c r="AR442" i="12"/>
  <c r="AS442" i="12"/>
  <c r="AU442" i="12"/>
  <c r="AV442" i="12"/>
  <c r="AW442" i="12"/>
  <c r="AX442" i="12" s="1"/>
  <c r="AY442" i="12"/>
  <c r="AZ442" i="12"/>
  <c r="BA442" i="12"/>
  <c r="BB442" i="12"/>
  <c r="BD442" i="12"/>
  <c r="BE442" i="12"/>
  <c r="E443" i="12"/>
  <c r="F443" i="12"/>
  <c r="G443" i="12"/>
  <c r="H443" i="12" s="1"/>
  <c r="I443" i="12"/>
  <c r="J443" i="12"/>
  <c r="K443" i="12"/>
  <c r="L443" i="12"/>
  <c r="N443" i="12"/>
  <c r="O443" i="12"/>
  <c r="Q443" i="12"/>
  <c r="R443" i="12"/>
  <c r="S443" i="12"/>
  <c r="T443" i="12" s="1"/>
  <c r="U443" i="12"/>
  <c r="V443" i="12"/>
  <c r="W443" i="12"/>
  <c r="X443" i="12"/>
  <c r="Z443" i="12"/>
  <c r="AA443" i="12"/>
  <c r="AC443" i="12"/>
  <c r="AD443" i="12"/>
  <c r="AE443" i="12"/>
  <c r="AF443" i="12"/>
  <c r="AG443" i="12"/>
  <c r="AH443" i="12"/>
  <c r="AI443" i="12"/>
  <c r="AJ443" i="12"/>
  <c r="AK443" i="12"/>
  <c r="AL443" i="12" s="1"/>
  <c r="AM443" i="12"/>
  <c r="AN443" i="12"/>
  <c r="AO443" i="12"/>
  <c r="AP443" i="12"/>
  <c r="AR443" i="12"/>
  <c r="AS443" i="12"/>
  <c r="AU443" i="12"/>
  <c r="AV443" i="12"/>
  <c r="AW443" i="12"/>
  <c r="AX443" i="12" s="1"/>
  <c r="AY443" i="12"/>
  <c r="AZ443" i="12"/>
  <c r="BA443" i="12"/>
  <c r="BB443" i="12"/>
  <c r="BD443" i="12"/>
  <c r="BE443" i="12"/>
  <c r="E444" i="12"/>
  <c r="F444" i="12"/>
  <c r="G444" i="12"/>
  <c r="H444" i="12" s="1"/>
  <c r="I444" i="12"/>
  <c r="J444" i="12"/>
  <c r="K444" i="12"/>
  <c r="L444" i="12"/>
  <c r="N444" i="12"/>
  <c r="O444" i="12"/>
  <c r="Q444" i="12"/>
  <c r="R444" i="12"/>
  <c r="S444" i="12"/>
  <c r="T444" i="12" s="1"/>
  <c r="U444" i="12"/>
  <c r="V444" i="12"/>
  <c r="W444" i="12"/>
  <c r="X444" i="12"/>
  <c r="Z444" i="12"/>
  <c r="AA444" i="12"/>
  <c r="AC444" i="12"/>
  <c r="AD444" i="12"/>
  <c r="AE444" i="12"/>
  <c r="AF444" i="12"/>
  <c r="AG444" i="12"/>
  <c r="AH444" i="12"/>
  <c r="AI444" i="12"/>
  <c r="AJ444" i="12"/>
  <c r="AK444" i="12"/>
  <c r="AL444" i="12" s="1"/>
  <c r="AM444" i="12"/>
  <c r="AN444" i="12"/>
  <c r="AO444" i="12"/>
  <c r="AP444" i="12"/>
  <c r="AR444" i="12"/>
  <c r="AS444" i="12"/>
  <c r="AU444" i="12"/>
  <c r="AV444" i="12"/>
  <c r="AW444" i="12"/>
  <c r="AX444" i="12" s="1"/>
  <c r="AY444" i="12"/>
  <c r="AZ444" i="12"/>
  <c r="BA444" i="12"/>
  <c r="BB444" i="12"/>
  <c r="BD444" i="12"/>
  <c r="BE444" i="12"/>
  <c r="E445" i="12"/>
  <c r="F445" i="12"/>
  <c r="G445" i="12"/>
  <c r="H445" i="12" s="1"/>
  <c r="I445" i="12"/>
  <c r="J445" i="12"/>
  <c r="K445" i="12"/>
  <c r="L445" i="12"/>
  <c r="N445" i="12"/>
  <c r="O445" i="12"/>
  <c r="Q445" i="12"/>
  <c r="R445" i="12"/>
  <c r="S445" i="12"/>
  <c r="T445" i="12" s="1"/>
  <c r="U445" i="12"/>
  <c r="V445" i="12"/>
  <c r="W445" i="12"/>
  <c r="X445" i="12"/>
  <c r="Z445" i="12"/>
  <c r="AA445" i="12"/>
  <c r="AC445" i="12"/>
  <c r="AD445" i="12"/>
  <c r="AE445" i="12"/>
  <c r="AF445" i="12"/>
  <c r="AG445" i="12"/>
  <c r="AH445" i="12"/>
  <c r="AI445" i="12"/>
  <c r="AJ445" i="12"/>
  <c r="AK445" i="12"/>
  <c r="AL445" i="12" s="1"/>
  <c r="AM445" i="12"/>
  <c r="AN445" i="12"/>
  <c r="AO445" i="12"/>
  <c r="AP445" i="12"/>
  <c r="AR445" i="12"/>
  <c r="AS445" i="12"/>
  <c r="AU445" i="12"/>
  <c r="AV445" i="12"/>
  <c r="AW445" i="12"/>
  <c r="AX445" i="12" s="1"/>
  <c r="AY445" i="12"/>
  <c r="AZ445" i="12"/>
  <c r="BA445" i="12"/>
  <c r="BB445" i="12"/>
  <c r="BD445" i="12"/>
  <c r="BE445" i="12"/>
  <c r="E446" i="12"/>
  <c r="F446" i="12"/>
  <c r="G446" i="12"/>
  <c r="H446" i="12" s="1"/>
  <c r="I446" i="12"/>
  <c r="J446" i="12"/>
  <c r="K446" i="12"/>
  <c r="L446" i="12"/>
  <c r="N446" i="12"/>
  <c r="O446" i="12"/>
  <c r="Q446" i="12"/>
  <c r="R446" i="12"/>
  <c r="S446" i="12"/>
  <c r="T446" i="12" s="1"/>
  <c r="U446" i="12"/>
  <c r="V446" i="12"/>
  <c r="W446" i="12"/>
  <c r="X446" i="12"/>
  <c r="Z446" i="12"/>
  <c r="AA446" i="12"/>
  <c r="AC446" i="12"/>
  <c r="AD446" i="12"/>
  <c r="AE446" i="12"/>
  <c r="AF446" i="12"/>
  <c r="AG446" i="12"/>
  <c r="AH446" i="12"/>
  <c r="AI446" i="12"/>
  <c r="AJ446" i="12"/>
  <c r="AK446" i="12"/>
  <c r="AL446" i="12" s="1"/>
  <c r="AM446" i="12"/>
  <c r="AN446" i="12"/>
  <c r="AO446" i="12"/>
  <c r="AP446" i="12"/>
  <c r="AR446" i="12"/>
  <c r="AS446" i="12"/>
  <c r="AU446" i="12"/>
  <c r="AV446" i="12"/>
  <c r="AW446" i="12"/>
  <c r="AX446" i="12" s="1"/>
  <c r="AY446" i="12"/>
  <c r="AZ446" i="12"/>
  <c r="BA446" i="12"/>
  <c r="BB446" i="12"/>
  <c r="BD446" i="12"/>
  <c r="BE446" i="12"/>
  <c r="E447" i="12"/>
  <c r="F447" i="12"/>
  <c r="G447" i="12"/>
  <c r="H447" i="12" s="1"/>
  <c r="I447" i="12"/>
  <c r="J447" i="12"/>
  <c r="K447" i="12"/>
  <c r="L447" i="12"/>
  <c r="N447" i="12"/>
  <c r="O447" i="12"/>
  <c r="Q447" i="12"/>
  <c r="R447" i="12"/>
  <c r="S447" i="12"/>
  <c r="T447" i="12" s="1"/>
  <c r="U447" i="12"/>
  <c r="V447" i="12"/>
  <c r="W447" i="12"/>
  <c r="X447" i="12"/>
  <c r="Z447" i="12"/>
  <c r="AA447" i="12"/>
  <c r="AC447" i="12"/>
  <c r="AD447" i="12"/>
  <c r="AE447" i="12"/>
  <c r="AF447" i="12"/>
  <c r="AG447" i="12"/>
  <c r="AH447" i="12"/>
  <c r="AI447" i="12"/>
  <c r="AJ447" i="12"/>
  <c r="AK447" i="12"/>
  <c r="AL447" i="12" s="1"/>
  <c r="AM447" i="12"/>
  <c r="AN447" i="12"/>
  <c r="AO447" i="12"/>
  <c r="AP447" i="12"/>
  <c r="AR447" i="12"/>
  <c r="AS447" i="12"/>
  <c r="AU447" i="12"/>
  <c r="AV447" i="12"/>
  <c r="AW447" i="12"/>
  <c r="AX447" i="12" s="1"/>
  <c r="AY447" i="12"/>
  <c r="AZ447" i="12"/>
  <c r="BA447" i="12"/>
  <c r="BB447" i="12"/>
  <c r="BD447" i="12"/>
  <c r="BE447" i="12"/>
  <c r="E448" i="12"/>
  <c r="F448" i="12"/>
  <c r="G448" i="12"/>
  <c r="H448" i="12" s="1"/>
  <c r="I448" i="12"/>
  <c r="J448" i="12"/>
  <c r="K448" i="12"/>
  <c r="L448" i="12"/>
  <c r="N448" i="12"/>
  <c r="O448" i="12"/>
  <c r="Q448" i="12"/>
  <c r="R448" i="12"/>
  <c r="S448" i="12"/>
  <c r="T448" i="12" s="1"/>
  <c r="U448" i="12"/>
  <c r="V448" i="12"/>
  <c r="W448" i="12"/>
  <c r="X448" i="12"/>
  <c r="Z448" i="12"/>
  <c r="AA448" i="12"/>
  <c r="AC448" i="12"/>
  <c r="AD448" i="12"/>
  <c r="AE448" i="12"/>
  <c r="AF448" i="12"/>
  <c r="AG448" i="12"/>
  <c r="AH448" i="12"/>
  <c r="AI448" i="12"/>
  <c r="AJ448" i="12"/>
  <c r="AK448" i="12"/>
  <c r="AL448" i="12" s="1"/>
  <c r="AM448" i="12"/>
  <c r="AN448" i="12"/>
  <c r="AO448" i="12"/>
  <c r="AP448" i="12"/>
  <c r="AR448" i="12"/>
  <c r="AS448" i="12"/>
  <c r="AU448" i="12"/>
  <c r="AV448" i="12"/>
  <c r="AW448" i="12"/>
  <c r="AX448" i="12" s="1"/>
  <c r="AY448" i="12"/>
  <c r="AZ448" i="12"/>
  <c r="BA448" i="12"/>
  <c r="BB448" i="12"/>
  <c r="BD448" i="12"/>
  <c r="BE448" i="12"/>
  <c r="E449" i="12"/>
  <c r="F449" i="12"/>
  <c r="G449" i="12"/>
  <c r="H449" i="12" s="1"/>
  <c r="I449" i="12"/>
  <c r="J449" i="12"/>
  <c r="K449" i="12"/>
  <c r="L449" i="12"/>
  <c r="N449" i="12"/>
  <c r="O449" i="12"/>
  <c r="Q449" i="12"/>
  <c r="R449" i="12"/>
  <c r="S449" i="12"/>
  <c r="T449" i="12" s="1"/>
  <c r="U449" i="12"/>
  <c r="V449" i="12"/>
  <c r="W449" i="12"/>
  <c r="X449" i="12"/>
  <c r="Z449" i="12"/>
  <c r="AA449" i="12"/>
  <c r="AC449" i="12"/>
  <c r="AD449" i="12"/>
  <c r="AE449" i="12"/>
  <c r="AF449" i="12"/>
  <c r="AG449" i="12"/>
  <c r="AH449" i="12"/>
  <c r="AI449" i="12"/>
  <c r="AJ449" i="12"/>
  <c r="AK449" i="12"/>
  <c r="AL449" i="12" s="1"/>
  <c r="AM449" i="12"/>
  <c r="AN449" i="12"/>
  <c r="AO449" i="12"/>
  <c r="AP449" i="12"/>
  <c r="AR449" i="12"/>
  <c r="AS449" i="12"/>
  <c r="AU449" i="12"/>
  <c r="AV449" i="12"/>
  <c r="AW449" i="12"/>
  <c r="AX449" i="12" s="1"/>
  <c r="AY449" i="12"/>
  <c r="AZ449" i="12"/>
  <c r="BA449" i="12"/>
  <c r="BB449" i="12"/>
  <c r="BD449" i="12"/>
  <c r="BE449" i="12"/>
  <c r="E450" i="12"/>
  <c r="F450" i="12"/>
  <c r="G450" i="12"/>
  <c r="H450" i="12" s="1"/>
  <c r="I450" i="12"/>
  <c r="J450" i="12"/>
  <c r="K450" i="12"/>
  <c r="L450" i="12"/>
  <c r="N450" i="12"/>
  <c r="O450" i="12"/>
  <c r="Q450" i="12"/>
  <c r="R450" i="12"/>
  <c r="S450" i="12"/>
  <c r="T450" i="12" s="1"/>
  <c r="U450" i="12"/>
  <c r="V450" i="12"/>
  <c r="W450" i="12"/>
  <c r="X450" i="12"/>
  <c r="Z450" i="12"/>
  <c r="AA450" i="12"/>
  <c r="AC450" i="12"/>
  <c r="AD450" i="12"/>
  <c r="AE450" i="12"/>
  <c r="AF450" i="12"/>
  <c r="AG450" i="12"/>
  <c r="AH450" i="12"/>
  <c r="AI450" i="12"/>
  <c r="AJ450" i="12"/>
  <c r="AK450" i="12"/>
  <c r="AL450" i="12" s="1"/>
  <c r="AM450" i="12"/>
  <c r="AN450" i="12"/>
  <c r="AO450" i="12"/>
  <c r="AP450" i="12"/>
  <c r="AR450" i="12"/>
  <c r="AS450" i="12"/>
  <c r="AU450" i="12"/>
  <c r="AV450" i="12"/>
  <c r="AW450" i="12"/>
  <c r="AX450" i="12" s="1"/>
  <c r="AY450" i="12"/>
  <c r="AZ450" i="12"/>
  <c r="BA450" i="12"/>
  <c r="BB450" i="12"/>
  <c r="BD450" i="12"/>
  <c r="BE450" i="12"/>
  <c r="E451" i="12"/>
  <c r="F451" i="12"/>
  <c r="G451" i="12"/>
  <c r="H451" i="12" s="1"/>
  <c r="I451" i="12"/>
  <c r="J451" i="12"/>
  <c r="K451" i="12"/>
  <c r="L451" i="12"/>
  <c r="N451" i="12"/>
  <c r="O451" i="12"/>
  <c r="Q451" i="12"/>
  <c r="R451" i="12"/>
  <c r="S451" i="12"/>
  <c r="T451" i="12" s="1"/>
  <c r="U451" i="12"/>
  <c r="V451" i="12"/>
  <c r="W451" i="12"/>
  <c r="X451" i="12"/>
  <c r="Z451" i="12"/>
  <c r="AA451" i="12"/>
  <c r="AC451" i="12"/>
  <c r="AD451" i="12"/>
  <c r="AE451" i="12"/>
  <c r="AF451" i="12"/>
  <c r="AG451" i="12"/>
  <c r="AH451" i="12"/>
  <c r="AI451" i="12"/>
  <c r="AJ451" i="12"/>
  <c r="AK451" i="12"/>
  <c r="AL451" i="12" s="1"/>
  <c r="AM451" i="12"/>
  <c r="AN451" i="12"/>
  <c r="AO451" i="12"/>
  <c r="AP451" i="12"/>
  <c r="AR451" i="12"/>
  <c r="AS451" i="12"/>
  <c r="AU451" i="12"/>
  <c r="AV451" i="12"/>
  <c r="AW451" i="12"/>
  <c r="AX451" i="12" s="1"/>
  <c r="AY451" i="12"/>
  <c r="AZ451" i="12"/>
  <c r="BA451" i="12"/>
  <c r="BB451" i="12"/>
  <c r="BD451" i="12"/>
  <c r="BE451" i="12"/>
  <c r="E452" i="12"/>
  <c r="F452" i="12"/>
  <c r="G452" i="12"/>
  <c r="H452" i="12" s="1"/>
  <c r="I452" i="12"/>
  <c r="J452" i="12"/>
  <c r="K452" i="12"/>
  <c r="L452" i="12"/>
  <c r="N452" i="12"/>
  <c r="O452" i="12"/>
  <c r="Q452" i="12"/>
  <c r="R452" i="12"/>
  <c r="S452" i="12"/>
  <c r="T452" i="12" s="1"/>
  <c r="U452" i="12"/>
  <c r="V452" i="12"/>
  <c r="W452" i="12"/>
  <c r="X452" i="12"/>
  <c r="Z452" i="12"/>
  <c r="AA452" i="12"/>
  <c r="AC452" i="12"/>
  <c r="AD452" i="12"/>
  <c r="AE452" i="12"/>
  <c r="AF452" i="12"/>
  <c r="AG452" i="12"/>
  <c r="AH452" i="12"/>
  <c r="AI452" i="12"/>
  <c r="AJ452" i="12"/>
  <c r="AK452" i="12"/>
  <c r="AL452" i="12" s="1"/>
  <c r="AM452" i="12"/>
  <c r="AN452" i="12"/>
  <c r="AO452" i="12"/>
  <c r="AP452" i="12"/>
  <c r="AR452" i="12"/>
  <c r="AS452" i="12"/>
  <c r="AU452" i="12"/>
  <c r="AV452" i="12"/>
  <c r="AW452" i="12"/>
  <c r="AX452" i="12" s="1"/>
  <c r="AY452" i="12"/>
  <c r="AZ452" i="12"/>
  <c r="BA452" i="12"/>
  <c r="BB452" i="12"/>
  <c r="BD452" i="12"/>
  <c r="BE452" i="12"/>
  <c r="E453" i="12"/>
  <c r="F453" i="12"/>
  <c r="G453" i="12"/>
  <c r="H453" i="12" s="1"/>
  <c r="I453" i="12"/>
  <c r="J453" i="12"/>
  <c r="K453" i="12"/>
  <c r="L453" i="12"/>
  <c r="N453" i="12"/>
  <c r="O453" i="12"/>
  <c r="Q453" i="12"/>
  <c r="R453" i="12"/>
  <c r="S453" i="12"/>
  <c r="T453" i="12" s="1"/>
  <c r="U453" i="12"/>
  <c r="V453" i="12"/>
  <c r="W453" i="12"/>
  <c r="X453" i="12"/>
  <c r="Z453" i="12"/>
  <c r="AA453" i="12"/>
  <c r="AC453" i="12"/>
  <c r="AD453" i="12"/>
  <c r="AE453" i="12"/>
  <c r="AF453" i="12"/>
  <c r="AG453" i="12"/>
  <c r="AH453" i="12"/>
  <c r="AI453" i="12"/>
  <c r="AJ453" i="12"/>
  <c r="AK453" i="12"/>
  <c r="AL453" i="12" s="1"/>
  <c r="AM453" i="12"/>
  <c r="AN453" i="12"/>
  <c r="AO453" i="12"/>
  <c r="AP453" i="12"/>
  <c r="AR453" i="12"/>
  <c r="AS453" i="12"/>
  <c r="AU453" i="12"/>
  <c r="AV453" i="12"/>
  <c r="AW453" i="12"/>
  <c r="AX453" i="12" s="1"/>
  <c r="AY453" i="12"/>
  <c r="AZ453" i="12"/>
  <c r="BA453" i="12"/>
  <c r="BB453" i="12"/>
  <c r="BD453" i="12"/>
  <c r="BE453" i="12"/>
  <c r="E454" i="12"/>
  <c r="F454" i="12"/>
  <c r="G454" i="12"/>
  <c r="H454" i="12" s="1"/>
  <c r="I454" i="12"/>
  <c r="J454" i="12"/>
  <c r="K454" i="12"/>
  <c r="L454" i="12"/>
  <c r="N454" i="12"/>
  <c r="O454" i="12"/>
  <c r="Q454" i="12"/>
  <c r="R454" i="12"/>
  <c r="S454" i="12"/>
  <c r="T454" i="12" s="1"/>
  <c r="U454" i="12"/>
  <c r="V454" i="12"/>
  <c r="W454" i="12"/>
  <c r="X454" i="12"/>
  <c r="Z454" i="12"/>
  <c r="AA454" i="12"/>
  <c r="AC454" i="12"/>
  <c r="AD454" i="12"/>
  <c r="AE454" i="12"/>
  <c r="AF454" i="12"/>
  <c r="AG454" i="12"/>
  <c r="AH454" i="12"/>
  <c r="AI454" i="12"/>
  <c r="AJ454" i="12"/>
  <c r="AK454" i="12"/>
  <c r="AL454" i="12" s="1"/>
  <c r="AM454" i="12"/>
  <c r="AN454" i="12"/>
  <c r="AO454" i="12"/>
  <c r="AP454" i="12"/>
  <c r="AR454" i="12"/>
  <c r="AS454" i="12"/>
  <c r="AU454" i="12"/>
  <c r="AV454" i="12"/>
  <c r="AW454" i="12"/>
  <c r="AX454" i="12" s="1"/>
  <c r="AY454" i="12"/>
  <c r="AZ454" i="12"/>
  <c r="BA454" i="12"/>
  <c r="BB454" i="12"/>
  <c r="BD454" i="12"/>
  <c r="BE454" i="12"/>
  <c r="E455" i="12"/>
  <c r="F455" i="12"/>
  <c r="G455" i="12"/>
  <c r="H455" i="12" s="1"/>
  <c r="I455" i="12"/>
  <c r="J455" i="12"/>
  <c r="K455" i="12"/>
  <c r="L455" i="12"/>
  <c r="N455" i="12"/>
  <c r="O455" i="12"/>
  <c r="Q455" i="12"/>
  <c r="R455" i="12"/>
  <c r="S455" i="12"/>
  <c r="T455" i="12" s="1"/>
  <c r="U455" i="12"/>
  <c r="V455" i="12"/>
  <c r="W455" i="12"/>
  <c r="X455" i="12"/>
  <c r="Z455" i="12"/>
  <c r="AA455" i="12"/>
  <c r="AC455" i="12"/>
  <c r="AD455" i="12"/>
  <c r="AE455" i="12"/>
  <c r="AF455" i="12"/>
  <c r="AG455" i="12"/>
  <c r="AH455" i="12"/>
  <c r="AI455" i="12"/>
  <c r="AJ455" i="12"/>
  <c r="AK455" i="12"/>
  <c r="AL455" i="12" s="1"/>
  <c r="AM455" i="12"/>
  <c r="AN455" i="12"/>
  <c r="AO455" i="12"/>
  <c r="AP455" i="12"/>
  <c r="AR455" i="12"/>
  <c r="AS455" i="12"/>
  <c r="AU455" i="12"/>
  <c r="AV455" i="12"/>
  <c r="AW455" i="12"/>
  <c r="AX455" i="12" s="1"/>
  <c r="AY455" i="12"/>
  <c r="AZ455" i="12"/>
  <c r="BA455" i="12"/>
  <c r="BB455" i="12"/>
  <c r="BD455" i="12"/>
  <c r="BE455" i="12"/>
  <c r="E456" i="12"/>
  <c r="F456" i="12"/>
  <c r="G456" i="12"/>
  <c r="H456" i="12" s="1"/>
  <c r="I456" i="12"/>
  <c r="J456" i="12"/>
  <c r="K456" i="12"/>
  <c r="L456" i="12"/>
  <c r="N456" i="12"/>
  <c r="O456" i="12"/>
  <c r="Q456" i="12"/>
  <c r="R456" i="12"/>
  <c r="S456" i="12"/>
  <c r="T456" i="12" s="1"/>
  <c r="U456" i="12"/>
  <c r="V456" i="12"/>
  <c r="W456" i="12"/>
  <c r="X456" i="12"/>
  <c r="Z456" i="12"/>
  <c r="AA456" i="12"/>
  <c r="AC456" i="12"/>
  <c r="AD456" i="12"/>
  <c r="AE456" i="12"/>
  <c r="AF456" i="12"/>
  <c r="AG456" i="12"/>
  <c r="AH456" i="12"/>
  <c r="AI456" i="12"/>
  <c r="AJ456" i="12"/>
  <c r="AK456" i="12"/>
  <c r="AL456" i="12" s="1"/>
  <c r="AM456" i="12"/>
  <c r="AN456" i="12"/>
  <c r="AO456" i="12"/>
  <c r="AP456" i="12"/>
  <c r="AR456" i="12"/>
  <c r="AS456" i="12"/>
  <c r="AU456" i="12"/>
  <c r="AV456" i="12"/>
  <c r="AW456" i="12"/>
  <c r="AX456" i="12" s="1"/>
  <c r="AY456" i="12"/>
  <c r="AZ456" i="12"/>
  <c r="BA456" i="12"/>
  <c r="BB456" i="12"/>
  <c r="BD456" i="12"/>
  <c r="BE456" i="12"/>
  <c r="E457" i="12"/>
  <c r="F457" i="12"/>
  <c r="G457" i="12"/>
  <c r="H457" i="12" s="1"/>
  <c r="I457" i="12"/>
  <c r="J457" i="12"/>
  <c r="K457" i="12"/>
  <c r="L457" i="12"/>
  <c r="N457" i="12"/>
  <c r="O457" i="12"/>
  <c r="Q457" i="12"/>
  <c r="R457" i="12"/>
  <c r="S457" i="12"/>
  <c r="T457" i="12" s="1"/>
  <c r="U457" i="12"/>
  <c r="V457" i="12"/>
  <c r="W457" i="12"/>
  <c r="X457" i="12"/>
  <c r="Z457" i="12"/>
  <c r="AA457" i="12"/>
  <c r="AC457" i="12"/>
  <c r="AD457" i="12"/>
  <c r="AE457" i="12"/>
  <c r="AF457" i="12"/>
  <c r="AG457" i="12"/>
  <c r="AH457" i="12"/>
  <c r="AI457" i="12"/>
  <c r="AJ457" i="12"/>
  <c r="AK457" i="12"/>
  <c r="AL457" i="12" s="1"/>
  <c r="AM457" i="12"/>
  <c r="AN457" i="12"/>
  <c r="AO457" i="12"/>
  <c r="AP457" i="12"/>
  <c r="AR457" i="12"/>
  <c r="AS457" i="12"/>
  <c r="AU457" i="12"/>
  <c r="AV457" i="12"/>
  <c r="AW457" i="12"/>
  <c r="AX457" i="12" s="1"/>
  <c r="AY457" i="12"/>
  <c r="AZ457" i="12"/>
  <c r="BA457" i="12"/>
  <c r="BB457" i="12"/>
  <c r="BD457" i="12"/>
  <c r="BE457" i="12"/>
  <c r="E458" i="12"/>
  <c r="F458" i="12"/>
  <c r="G458" i="12"/>
  <c r="H458" i="12" s="1"/>
  <c r="I458" i="12"/>
  <c r="J458" i="12"/>
  <c r="K458" i="12"/>
  <c r="L458" i="12"/>
  <c r="N458" i="12"/>
  <c r="O458" i="12"/>
  <c r="Q458" i="12"/>
  <c r="R458" i="12"/>
  <c r="S458" i="12"/>
  <c r="T458" i="12" s="1"/>
  <c r="U458" i="12"/>
  <c r="V458" i="12"/>
  <c r="W458" i="12"/>
  <c r="X458" i="12"/>
  <c r="Z458" i="12"/>
  <c r="AA458" i="12"/>
  <c r="AC458" i="12"/>
  <c r="AD458" i="12"/>
  <c r="AE458" i="12"/>
  <c r="AF458" i="12"/>
  <c r="AG458" i="12"/>
  <c r="AH458" i="12"/>
  <c r="AI458" i="12"/>
  <c r="AJ458" i="12"/>
  <c r="AK458" i="12"/>
  <c r="AL458" i="12" s="1"/>
  <c r="AM458" i="12"/>
  <c r="AN458" i="12"/>
  <c r="AO458" i="12"/>
  <c r="AP458" i="12"/>
  <c r="AR458" i="12"/>
  <c r="AS458" i="12"/>
  <c r="AU458" i="12"/>
  <c r="AV458" i="12"/>
  <c r="AW458" i="12"/>
  <c r="AX458" i="12" s="1"/>
  <c r="AY458" i="12"/>
  <c r="AZ458" i="12"/>
  <c r="BA458" i="12"/>
  <c r="BB458" i="12"/>
  <c r="BD458" i="12"/>
  <c r="BE458" i="12"/>
  <c r="E459" i="12"/>
  <c r="F459" i="12"/>
  <c r="G459" i="12"/>
  <c r="H459" i="12" s="1"/>
  <c r="I459" i="12"/>
  <c r="J459" i="12"/>
  <c r="K459" i="12"/>
  <c r="L459" i="12"/>
  <c r="N459" i="12"/>
  <c r="O459" i="12"/>
  <c r="Q459" i="12"/>
  <c r="R459" i="12"/>
  <c r="S459" i="12"/>
  <c r="T459" i="12" s="1"/>
  <c r="U459" i="12"/>
  <c r="V459" i="12"/>
  <c r="W459" i="12"/>
  <c r="X459" i="12"/>
  <c r="Z459" i="12"/>
  <c r="AA459" i="12"/>
  <c r="AC459" i="12"/>
  <c r="AD459" i="12"/>
  <c r="AE459" i="12"/>
  <c r="AF459" i="12"/>
  <c r="AG459" i="12"/>
  <c r="AH459" i="12"/>
  <c r="AI459" i="12"/>
  <c r="AJ459" i="12"/>
  <c r="AK459" i="12"/>
  <c r="AL459" i="12" s="1"/>
  <c r="AM459" i="12"/>
  <c r="AN459" i="12"/>
  <c r="AO459" i="12"/>
  <c r="AP459" i="12"/>
  <c r="AR459" i="12"/>
  <c r="AS459" i="12"/>
  <c r="AU459" i="12"/>
  <c r="AV459" i="12"/>
  <c r="AW459" i="12"/>
  <c r="AX459" i="12" s="1"/>
  <c r="AY459" i="12"/>
  <c r="AZ459" i="12"/>
  <c r="BA459" i="12"/>
  <c r="BB459" i="12"/>
  <c r="BD459" i="12"/>
  <c r="BE459" i="12"/>
  <c r="E460" i="12"/>
  <c r="F460" i="12"/>
  <c r="G460" i="12"/>
  <c r="H460" i="12" s="1"/>
  <c r="I460" i="12"/>
  <c r="J460" i="12"/>
  <c r="K460" i="12"/>
  <c r="L460" i="12"/>
  <c r="N460" i="12"/>
  <c r="O460" i="12"/>
  <c r="Q460" i="12"/>
  <c r="R460" i="12"/>
  <c r="S460" i="12"/>
  <c r="T460" i="12" s="1"/>
  <c r="U460" i="12"/>
  <c r="V460" i="12"/>
  <c r="W460" i="12"/>
  <c r="X460" i="12"/>
  <c r="Z460" i="12"/>
  <c r="AA460" i="12"/>
  <c r="AC460" i="12"/>
  <c r="AD460" i="12"/>
  <c r="AE460" i="12"/>
  <c r="AF460" i="12"/>
  <c r="AG460" i="12"/>
  <c r="AH460" i="12"/>
  <c r="AI460" i="12"/>
  <c r="AJ460" i="12"/>
  <c r="AK460" i="12"/>
  <c r="AL460" i="12" s="1"/>
  <c r="AM460" i="12"/>
  <c r="AN460" i="12"/>
  <c r="AO460" i="12"/>
  <c r="AP460" i="12"/>
  <c r="AR460" i="12"/>
  <c r="AS460" i="12"/>
  <c r="AU460" i="12"/>
  <c r="AV460" i="12"/>
  <c r="AW460" i="12"/>
  <c r="AX460" i="12" s="1"/>
  <c r="AY460" i="12"/>
  <c r="AZ460" i="12"/>
  <c r="BA460" i="12"/>
  <c r="BB460" i="12"/>
  <c r="BD460" i="12"/>
  <c r="BE460" i="12"/>
  <c r="E461" i="12"/>
  <c r="F461" i="12"/>
  <c r="G461" i="12"/>
  <c r="H461" i="12" s="1"/>
  <c r="I461" i="12"/>
  <c r="J461" i="12"/>
  <c r="K461" i="12"/>
  <c r="L461" i="12"/>
  <c r="N461" i="12"/>
  <c r="O461" i="12"/>
  <c r="Q461" i="12"/>
  <c r="R461" i="12"/>
  <c r="S461" i="12"/>
  <c r="T461" i="12" s="1"/>
  <c r="U461" i="12"/>
  <c r="V461" i="12"/>
  <c r="W461" i="12"/>
  <c r="X461" i="12"/>
  <c r="Z461" i="12"/>
  <c r="AA461" i="12"/>
  <c r="AC461" i="12"/>
  <c r="AD461" i="12"/>
  <c r="AE461" i="12"/>
  <c r="AF461" i="12"/>
  <c r="AG461" i="12"/>
  <c r="AH461" i="12"/>
  <c r="AI461" i="12"/>
  <c r="AJ461" i="12"/>
  <c r="AK461" i="12"/>
  <c r="AL461" i="12" s="1"/>
  <c r="AM461" i="12"/>
  <c r="AN461" i="12"/>
  <c r="AO461" i="12"/>
  <c r="AP461" i="12"/>
  <c r="AR461" i="12"/>
  <c r="AS461" i="12"/>
  <c r="AU461" i="12"/>
  <c r="AV461" i="12"/>
  <c r="AW461" i="12"/>
  <c r="AX461" i="12" s="1"/>
  <c r="AY461" i="12"/>
  <c r="AZ461" i="12"/>
  <c r="BA461" i="12"/>
  <c r="BB461" i="12"/>
  <c r="BD461" i="12"/>
  <c r="BE461" i="12"/>
  <c r="E462" i="12"/>
  <c r="F462" i="12"/>
  <c r="G462" i="12"/>
  <c r="H462" i="12" s="1"/>
  <c r="I462" i="12"/>
  <c r="J462" i="12"/>
  <c r="K462" i="12"/>
  <c r="L462" i="12"/>
  <c r="N462" i="12"/>
  <c r="O462" i="12"/>
  <c r="Q462" i="12"/>
  <c r="R462" i="12"/>
  <c r="S462" i="12"/>
  <c r="T462" i="12" s="1"/>
  <c r="U462" i="12"/>
  <c r="V462" i="12"/>
  <c r="W462" i="12"/>
  <c r="X462" i="12"/>
  <c r="Z462" i="12"/>
  <c r="AA462" i="12"/>
  <c r="AC462" i="12"/>
  <c r="AD462" i="12"/>
  <c r="AE462" i="12"/>
  <c r="AF462" i="12"/>
  <c r="AG462" i="12"/>
  <c r="AH462" i="12"/>
  <c r="AI462" i="12"/>
  <c r="AJ462" i="12"/>
  <c r="AK462" i="12"/>
  <c r="AL462" i="12" s="1"/>
  <c r="AM462" i="12"/>
  <c r="AN462" i="12"/>
  <c r="AO462" i="12"/>
  <c r="AP462" i="12"/>
  <c r="AR462" i="12"/>
  <c r="AS462" i="12"/>
  <c r="AU462" i="12"/>
  <c r="AV462" i="12"/>
  <c r="AW462" i="12"/>
  <c r="AX462" i="12" s="1"/>
  <c r="AY462" i="12"/>
  <c r="AZ462" i="12"/>
  <c r="BA462" i="12"/>
  <c r="BB462" i="12"/>
  <c r="BD462" i="12"/>
  <c r="BE462" i="12"/>
  <c r="E463" i="12"/>
  <c r="F463" i="12"/>
  <c r="G463" i="12"/>
  <c r="H463" i="12" s="1"/>
  <c r="I463" i="12"/>
  <c r="J463" i="12"/>
  <c r="K463" i="12"/>
  <c r="L463" i="12"/>
  <c r="N463" i="12"/>
  <c r="O463" i="12"/>
  <c r="Q463" i="12"/>
  <c r="R463" i="12"/>
  <c r="S463" i="12"/>
  <c r="T463" i="12" s="1"/>
  <c r="U463" i="12"/>
  <c r="V463" i="12"/>
  <c r="W463" i="12"/>
  <c r="X463" i="12"/>
  <c r="Z463" i="12"/>
  <c r="AA463" i="12"/>
  <c r="AC463" i="12"/>
  <c r="AD463" i="12"/>
  <c r="AE463" i="12"/>
  <c r="AF463" i="12"/>
  <c r="AG463" i="12"/>
  <c r="AH463" i="12"/>
  <c r="AI463" i="12"/>
  <c r="AJ463" i="12"/>
  <c r="AK463" i="12"/>
  <c r="AL463" i="12" s="1"/>
  <c r="AM463" i="12"/>
  <c r="AN463" i="12"/>
  <c r="AO463" i="12"/>
  <c r="AP463" i="12"/>
  <c r="AR463" i="12"/>
  <c r="AS463" i="12"/>
  <c r="AU463" i="12"/>
  <c r="AV463" i="12"/>
  <c r="AW463" i="12"/>
  <c r="AX463" i="12" s="1"/>
  <c r="AY463" i="12"/>
  <c r="AZ463" i="12"/>
  <c r="BA463" i="12"/>
  <c r="BB463" i="12"/>
  <c r="BD463" i="12"/>
  <c r="BE463" i="12"/>
  <c r="E464" i="12"/>
  <c r="F464" i="12"/>
  <c r="G464" i="12"/>
  <c r="H464" i="12" s="1"/>
  <c r="I464" i="12"/>
  <c r="J464" i="12"/>
  <c r="K464" i="12"/>
  <c r="L464" i="12"/>
  <c r="N464" i="12"/>
  <c r="O464" i="12"/>
  <c r="Q464" i="12"/>
  <c r="R464" i="12"/>
  <c r="S464" i="12"/>
  <c r="T464" i="12" s="1"/>
  <c r="U464" i="12"/>
  <c r="V464" i="12"/>
  <c r="W464" i="12"/>
  <c r="X464" i="12"/>
  <c r="Z464" i="12"/>
  <c r="AA464" i="12"/>
  <c r="AC464" i="12"/>
  <c r="AD464" i="12"/>
  <c r="AE464" i="12"/>
  <c r="AF464" i="12"/>
  <c r="AG464" i="12"/>
  <c r="AH464" i="12"/>
  <c r="AI464" i="12"/>
  <c r="AJ464" i="12"/>
  <c r="AK464" i="12"/>
  <c r="AL464" i="12" s="1"/>
  <c r="AM464" i="12"/>
  <c r="AN464" i="12"/>
  <c r="AO464" i="12"/>
  <c r="AP464" i="12"/>
  <c r="AR464" i="12"/>
  <c r="AS464" i="12"/>
  <c r="AU464" i="12"/>
  <c r="AV464" i="12"/>
  <c r="AW464" i="12"/>
  <c r="AX464" i="12" s="1"/>
  <c r="AY464" i="12"/>
  <c r="AZ464" i="12"/>
  <c r="BA464" i="12"/>
  <c r="BB464" i="12"/>
  <c r="BD464" i="12"/>
  <c r="BE464" i="12"/>
  <c r="E465" i="12"/>
  <c r="F465" i="12"/>
  <c r="G465" i="12"/>
  <c r="H465" i="12" s="1"/>
  <c r="I465" i="12"/>
  <c r="J465" i="12"/>
  <c r="K465" i="12"/>
  <c r="L465" i="12"/>
  <c r="N465" i="12"/>
  <c r="O465" i="12"/>
  <c r="Q465" i="12"/>
  <c r="R465" i="12"/>
  <c r="S465" i="12"/>
  <c r="T465" i="12" s="1"/>
  <c r="U465" i="12"/>
  <c r="V465" i="12"/>
  <c r="W465" i="12"/>
  <c r="X465" i="12"/>
  <c r="Z465" i="12"/>
  <c r="AA465" i="12"/>
  <c r="AC465" i="12"/>
  <c r="AD465" i="12"/>
  <c r="AE465" i="12"/>
  <c r="AF465" i="12"/>
  <c r="AG465" i="12"/>
  <c r="AH465" i="12"/>
  <c r="AI465" i="12"/>
  <c r="AJ465" i="12"/>
  <c r="AK465" i="12"/>
  <c r="AL465" i="12" s="1"/>
  <c r="AM465" i="12"/>
  <c r="AN465" i="12"/>
  <c r="AO465" i="12"/>
  <c r="AP465" i="12"/>
  <c r="AR465" i="12"/>
  <c r="AS465" i="12"/>
  <c r="AU465" i="12"/>
  <c r="AV465" i="12"/>
  <c r="AW465" i="12"/>
  <c r="AX465" i="12" s="1"/>
  <c r="AY465" i="12"/>
  <c r="AZ465" i="12"/>
  <c r="BA465" i="12"/>
  <c r="BB465" i="12"/>
  <c r="BD465" i="12"/>
  <c r="BE465" i="12"/>
  <c r="E466" i="12"/>
  <c r="F466" i="12"/>
  <c r="G466" i="12"/>
  <c r="H466" i="12" s="1"/>
  <c r="I466" i="12"/>
  <c r="J466" i="12"/>
  <c r="K466" i="12"/>
  <c r="L466" i="12"/>
  <c r="N466" i="12"/>
  <c r="O466" i="12"/>
  <c r="Q466" i="12"/>
  <c r="R466" i="12"/>
  <c r="S466" i="12"/>
  <c r="T466" i="12" s="1"/>
  <c r="U466" i="12"/>
  <c r="V466" i="12"/>
  <c r="W466" i="12"/>
  <c r="X466" i="12"/>
  <c r="Z466" i="12"/>
  <c r="AA466" i="12"/>
  <c r="AC466" i="12"/>
  <c r="AD466" i="12"/>
  <c r="AE466" i="12"/>
  <c r="AF466" i="12"/>
  <c r="AG466" i="12"/>
  <c r="AH466" i="12"/>
  <c r="AI466" i="12"/>
  <c r="AJ466" i="12"/>
  <c r="AK466" i="12"/>
  <c r="AL466" i="12" s="1"/>
  <c r="AM466" i="12"/>
  <c r="AN466" i="12"/>
  <c r="AO466" i="12"/>
  <c r="AP466" i="12"/>
  <c r="AR466" i="12"/>
  <c r="AS466" i="12"/>
  <c r="AU466" i="12"/>
  <c r="AV466" i="12"/>
  <c r="AW466" i="12"/>
  <c r="AX466" i="12" s="1"/>
  <c r="AY466" i="12"/>
  <c r="AZ466" i="12"/>
  <c r="BA466" i="12"/>
  <c r="BB466" i="12"/>
  <c r="BD466" i="12"/>
  <c r="BE466" i="12"/>
  <c r="E467" i="12"/>
  <c r="F467" i="12"/>
  <c r="G467" i="12"/>
  <c r="H467" i="12" s="1"/>
  <c r="I467" i="12"/>
  <c r="J467" i="12"/>
  <c r="K467" i="12"/>
  <c r="L467" i="12"/>
  <c r="N467" i="12"/>
  <c r="O467" i="12"/>
  <c r="Q467" i="12"/>
  <c r="R467" i="12"/>
  <c r="S467" i="12"/>
  <c r="T467" i="12" s="1"/>
  <c r="U467" i="12"/>
  <c r="V467" i="12"/>
  <c r="W467" i="12"/>
  <c r="X467" i="12"/>
  <c r="Z467" i="12"/>
  <c r="AA467" i="12"/>
  <c r="AC467" i="12"/>
  <c r="AD467" i="12"/>
  <c r="AE467" i="12"/>
  <c r="AF467" i="12"/>
  <c r="AG467" i="12"/>
  <c r="AH467" i="12"/>
  <c r="AI467" i="12"/>
  <c r="AJ467" i="12"/>
  <c r="AK467" i="12"/>
  <c r="AL467" i="12" s="1"/>
  <c r="AM467" i="12"/>
  <c r="AN467" i="12"/>
  <c r="AO467" i="12"/>
  <c r="AP467" i="12"/>
  <c r="AR467" i="12"/>
  <c r="AS467" i="12"/>
  <c r="AU467" i="12"/>
  <c r="AV467" i="12"/>
  <c r="AW467" i="12"/>
  <c r="AX467" i="12" s="1"/>
  <c r="AY467" i="12"/>
  <c r="AZ467" i="12"/>
  <c r="BA467" i="12"/>
  <c r="BB467" i="12"/>
  <c r="BD467" i="12"/>
  <c r="BE467" i="12"/>
  <c r="E468" i="12"/>
  <c r="F468" i="12"/>
  <c r="G468" i="12"/>
  <c r="H468" i="12" s="1"/>
  <c r="I468" i="12"/>
  <c r="J468" i="12"/>
  <c r="K468" i="12"/>
  <c r="L468" i="12"/>
  <c r="N468" i="12"/>
  <c r="O468" i="12"/>
  <c r="Q468" i="12"/>
  <c r="R468" i="12"/>
  <c r="S468" i="12"/>
  <c r="T468" i="12" s="1"/>
  <c r="U468" i="12"/>
  <c r="V468" i="12"/>
  <c r="W468" i="12"/>
  <c r="X468" i="12"/>
  <c r="Z468" i="12"/>
  <c r="AA468" i="12"/>
  <c r="AC468" i="12"/>
  <c r="AD468" i="12"/>
  <c r="AE468" i="12"/>
  <c r="AF468" i="12"/>
  <c r="AG468" i="12"/>
  <c r="AH468" i="12"/>
  <c r="AI468" i="12"/>
  <c r="AJ468" i="12"/>
  <c r="AK468" i="12"/>
  <c r="AL468" i="12" s="1"/>
  <c r="AM468" i="12"/>
  <c r="AN468" i="12"/>
  <c r="AO468" i="12"/>
  <c r="AP468" i="12"/>
  <c r="AR468" i="12"/>
  <c r="AS468" i="12"/>
  <c r="AU468" i="12"/>
  <c r="AV468" i="12"/>
  <c r="AW468" i="12"/>
  <c r="AX468" i="12" s="1"/>
  <c r="AY468" i="12"/>
  <c r="AZ468" i="12"/>
  <c r="BA468" i="12"/>
  <c r="BB468" i="12"/>
  <c r="BD468" i="12"/>
  <c r="BE468" i="12"/>
  <c r="E469" i="12"/>
  <c r="F469" i="12"/>
  <c r="G469" i="12"/>
  <c r="H469" i="12" s="1"/>
  <c r="I469" i="12"/>
  <c r="J469" i="12"/>
  <c r="K469" i="12"/>
  <c r="L469" i="12"/>
  <c r="N469" i="12"/>
  <c r="O469" i="12"/>
  <c r="Q469" i="12"/>
  <c r="R469" i="12"/>
  <c r="S469" i="12"/>
  <c r="T469" i="12" s="1"/>
  <c r="U469" i="12"/>
  <c r="V469" i="12"/>
  <c r="W469" i="12"/>
  <c r="X469" i="12"/>
  <c r="Z469" i="12"/>
  <c r="AA469" i="12"/>
  <c r="AC469" i="12"/>
  <c r="AD469" i="12"/>
  <c r="AE469" i="12"/>
  <c r="AF469" i="12"/>
  <c r="AG469" i="12"/>
  <c r="AH469" i="12"/>
  <c r="AI469" i="12"/>
  <c r="AJ469" i="12"/>
  <c r="AK469" i="12"/>
  <c r="AL469" i="12" s="1"/>
  <c r="AM469" i="12"/>
  <c r="AN469" i="12"/>
  <c r="AO469" i="12"/>
  <c r="AP469" i="12"/>
  <c r="AR469" i="12"/>
  <c r="AS469" i="12"/>
  <c r="AU469" i="12"/>
  <c r="AV469" i="12"/>
  <c r="AW469" i="12"/>
  <c r="AX469" i="12" s="1"/>
  <c r="AY469" i="12"/>
  <c r="AZ469" i="12"/>
  <c r="BA469" i="12"/>
  <c r="BB469" i="12"/>
  <c r="BD469" i="12"/>
  <c r="BE469" i="12"/>
  <c r="E470" i="12"/>
  <c r="F470" i="12"/>
  <c r="G470" i="12"/>
  <c r="H470" i="12" s="1"/>
  <c r="I470" i="12"/>
  <c r="J470" i="12"/>
  <c r="K470" i="12"/>
  <c r="L470" i="12"/>
  <c r="N470" i="12"/>
  <c r="O470" i="12"/>
  <c r="Q470" i="12"/>
  <c r="R470" i="12"/>
  <c r="S470" i="12"/>
  <c r="T470" i="12" s="1"/>
  <c r="U470" i="12"/>
  <c r="V470" i="12"/>
  <c r="W470" i="12"/>
  <c r="X470" i="12"/>
  <c r="Z470" i="12"/>
  <c r="AA470" i="12"/>
  <c r="AC470" i="12"/>
  <c r="AD470" i="12"/>
  <c r="AE470" i="12"/>
  <c r="AF470" i="12"/>
  <c r="AG470" i="12"/>
  <c r="AH470" i="12"/>
  <c r="AI470" i="12"/>
  <c r="AJ470" i="12"/>
  <c r="AK470" i="12"/>
  <c r="AL470" i="12" s="1"/>
  <c r="AM470" i="12"/>
  <c r="AN470" i="12"/>
  <c r="AO470" i="12"/>
  <c r="AP470" i="12"/>
  <c r="AR470" i="12"/>
  <c r="AS470" i="12"/>
  <c r="AU470" i="12"/>
  <c r="AV470" i="12"/>
  <c r="AW470" i="12"/>
  <c r="AX470" i="12" s="1"/>
  <c r="AY470" i="12"/>
  <c r="AZ470" i="12"/>
  <c r="BA470" i="12"/>
  <c r="BB470" i="12"/>
  <c r="BD470" i="12"/>
  <c r="BE470" i="12"/>
  <c r="E471" i="12"/>
  <c r="F471" i="12"/>
  <c r="G471" i="12"/>
  <c r="H471" i="12" s="1"/>
  <c r="I471" i="12"/>
  <c r="J471" i="12"/>
  <c r="K471" i="12"/>
  <c r="L471" i="12"/>
  <c r="N471" i="12"/>
  <c r="O471" i="12"/>
  <c r="Q471" i="12"/>
  <c r="R471" i="12"/>
  <c r="S471" i="12"/>
  <c r="T471" i="12" s="1"/>
  <c r="U471" i="12"/>
  <c r="V471" i="12"/>
  <c r="W471" i="12"/>
  <c r="X471" i="12"/>
  <c r="Z471" i="12"/>
  <c r="AA471" i="12"/>
  <c r="AC471" i="12"/>
  <c r="AD471" i="12"/>
  <c r="AE471" i="12"/>
  <c r="AF471" i="12"/>
  <c r="AG471" i="12"/>
  <c r="AH471" i="12"/>
  <c r="AI471" i="12"/>
  <c r="AJ471" i="12"/>
  <c r="AK471" i="12"/>
  <c r="AL471" i="12" s="1"/>
  <c r="AM471" i="12"/>
  <c r="AN471" i="12"/>
  <c r="AO471" i="12"/>
  <c r="AP471" i="12"/>
  <c r="AR471" i="12"/>
  <c r="AS471" i="12"/>
  <c r="AU471" i="12"/>
  <c r="AV471" i="12"/>
  <c r="AW471" i="12"/>
  <c r="AX471" i="12" s="1"/>
  <c r="AY471" i="12"/>
  <c r="AZ471" i="12"/>
  <c r="BA471" i="12"/>
  <c r="BB471" i="12"/>
  <c r="BD471" i="12"/>
  <c r="BE471" i="12"/>
  <c r="E472" i="12"/>
  <c r="F472" i="12"/>
  <c r="G472" i="12"/>
  <c r="H472" i="12" s="1"/>
  <c r="I472" i="12"/>
  <c r="J472" i="12"/>
  <c r="K472" i="12"/>
  <c r="L472" i="12"/>
  <c r="N472" i="12"/>
  <c r="O472" i="12"/>
  <c r="Q472" i="12"/>
  <c r="R472" i="12"/>
  <c r="S472" i="12"/>
  <c r="T472" i="12" s="1"/>
  <c r="U472" i="12"/>
  <c r="V472" i="12"/>
  <c r="W472" i="12"/>
  <c r="X472" i="12"/>
  <c r="Z472" i="12"/>
  <c r="AA472" i="12"/>
  <c r="AC472" i="12"/>
  <c r="AD472" i="12"/>
  <c r="AE472" i="12"/>
  <c r="AF472" i="12"/>
  <c r="AG472" i="12"/>
  <c r="AH472" i="12"/>
  <c r="AI472" i="12"/>
  <c r="AJ472" i="12"/>
  <c r="AK472" i="12"/>
  <c r="AL472" i="12" s="1"/>
  <c r="AM472" i="12"/>
  <c r="AN472" i="12"/>
  <c r="AO472" i="12"/>
  <c r="AP472" i="12"/>
  <c r="AR472" i="12"/>
  <c r="AS472" i="12"/>
  <c r="AU472" i="12"/>
  <c r="AV472" i="12"/>
  <c r="AW472" i="12"/>
  <c r="AX472" i="12" s="1"/>
  <c r="AY472" i="12"/>
  <c r="AZ472" i="12"/>
  <c r="BA472" i="12"/>
  <c r="BB472" i="12"/>
  <c r="BD472" i="12"/>
  <c r="BE472" i="12"/>
  <c r="E473" i="12"/>
  <c r="F473" i="12"/>
  <c r="G473" i="12"/>
  <c r="H473" i="12" s="1"/>
  <c r="I473" i="12"/>
  <c r="J473" i="12"/>
  <c r="K473" i="12"/>
  <c r="L473" i="12"/>
  <c r="N473" i="12"/>
  <c r="O473" i="12"/>
  <c r="Q473" i="12"/>
  <c r="R473" i="12"/>
  <c r="S473" i="12"/>
  <c r="T473" i="12" s="1"/>
  <c r="U473" i="12"/>
  <c r="V473" i="12"/>
  <c r="W473" i="12"/>
  <c r="X473" i="12"/>
  <c r="Z473" i="12"/>
  <c r="AA473" i="12"/>
  <c r="AC473" i="12"/>
  <c r="AD473" i="12"/>
  <c r="AE473" i="12"/>
  <c r="AF473" i="12"/>
  <c r="AG473" i="12"/>
  <c r="AH473" i="12"/>
  <c r="AI473" i="12"/>
  <c r="AJ473" i="12"/>
  <c r="AK473" i="12"/>
  <c r="AL473" i="12" s="1"/>
  <c r="AM473" i="12"/>
  <c r="AN473" i="12"/>
  <c r="AO473" i="12"/>
  <c r="AP473" i="12"/>
  <c r="AR473" i="12"/>
  <c r="AS473" i="12"/>
  <c r="AU473" i="12"/>
  <c r="AV473" i="12"/>
  <c r="AW473" i="12"/>
  <c r="AX473" i="12" s="1"/>
  <c r="AY473" i="12"/>
  <c r="AZ473" i="12"/>
  <c r="BA473" i="12"/>
  <c r="BB473" i="12"/>
  <c r="BD473" i="12"/>
  <c r="BE473" i="12"/>
  <c r="E474" i="12"/>
  <c r="F474" i="12"/>
  <c r="G474" i="12"/>
  <c r="H474" i="12" s="1"/>
  <c r="I474" i="12"/>
  <c r="J474" i="12"/>
  <c r="K474" i="12"/>
  <c r="L474" i="12"/>
  <c r="N474" i="12"/>
  <c r="O474" i="12"/>
  <c r="Q474" i="12"/>
  <c r="R474" i="12"/>
  <c r="S474" i="12"/>
  <c r="T474" i="12" s="1"/>
  <c r="U474" i="12"/>
  <c r="V474" i="12"/>
  <c r="W474" i="12"/>
  <c r="X474" i="12"/>
  <c r="Z474" i="12"/>
  <c r="AA474" i="12"/>
  <c r="AC474" i="12"/>
  <c r="AD474" i="12"/>
  <c r="AE474" i="12"/>
  <c r="AF474" i="12"/>
  <c r="AG474" i="12"/>
  <c r="AH474" i="12"/>
  <c r="AI474" i="12"/>
  <c r="AJ474" i="12"/>
  <c r="AK474" i="12"/>
  <c r="AL474" i="12" s="1"/>
  <c r="AM474" i="12"/>
  <c r="AN474" i="12"/>
  <c r="AO474" i="12"/>
  <c r="AP474" i="12"/>
  <c r="AR474" i="12"/>
  <c r="AS474" i="12"/>
  <c r="AU474" i="12"/>
  <c r="AV474" i="12"/>
  <c r="AW474" i="12"/>
  <c r="AX474" i="12" s="1"/>
  <c r="AY474" i="12"/>
  <c r="AZ474" i="12"/>
  <c r="BA474" i="12"/>
  <c r="BB474" i="12"/>
  <c r="BD474" i="12"/>
  <c r="BE474" i="12"/>
  <c r="E475" i="12"/>
  <c r="F475" i="12"/>
  <c r="G475" i="12"/>
  <c r="H475" i="12" s="1"/>
  <c r="I475" i="12"/>
  <c r="J475" i="12"/>
  <c r="K475" i="12"/>
  <c r="L475" i="12"/>
  <c r="N475" i="12"/>
  <c r="O475" i="12"/>
  <c r="Q475" i="12"/>
  <c r="R475" i="12"/>
  <c r="S475" i="12"/>
  <c r="T475" i="12" s="1"/>
  <c r="U475" i="12"/>
  <c r="V475" i="12"/>
  <c r="W475" i="12"/>
  <c r="X475" i="12"/>
  <c r="Z475" i="12"/>
  <c r="AA475" i="12"/>
  <c r="AC475" i="12"/>
  <c r="AD475" i="12"/>
  <c r="AE475" i="12"/>
  <c r="AF475" i="12"/>
  <c r="AG475" i="12"/>
  <c r="AH475" i="12"/>
  <c r="AI475" i="12"/>
  <c r="AJ475" i="12"/>
  <c r="AK475" i="12"/>
  <c r="AL475" i="12" s="1"/>
  <c r="AM475" i="12"/>
  <c r="AN475" i="12"/>
  <c r="AO475" i="12"/>
  <c r="AP475" i="12"/>
  <c r="AR475" i="12"/>
  <c r="AS475" i="12"/>
  <c r="AU475" i="12"/>
  <c r="AV475" i="12"/>
  <c r="AW475" i="12"/>
  <c r="AX475" i="12" s="1"/>
  <c r="AY475" i="12"/>
  <c r="AZ475" i="12"/>
  <c r="BA475" i="12"/>
  <c r="BB475" i="12"/>
  <c r="BD475" i="12"/>
  <c r="BE475" i="12"/>
  <c r="E476" i="12"/>
  <c r="F476" i="12"/>
  <c r="G476" i="12"/>
  <c r="H476" i="12" s="1"/>
  <c r="I476" i="12"/>
  <c r="J476" i="12"/>
  <c r="K476" i="12"/>
  <c r="L476" i="12"/>
  <c r="N476" i="12"/>
  <c r="O476" i="12"/>
  <c r="Q476" i="12"/>
  <c r="R476" i="12"/>
  <c r="S476" i="12"/>
  <c r="T476" i="12" s="1"/>
  <c r="U476" i="12"/>
  <c r="V476" i="12"/>
  <c r="W476" i="12"/>
  <c r="X476" i="12"/>
  <c r="Z476" i="12"/>
  <c r="AA476" i="12"/>
  <c r="AC476" i="12"/>
  <c r="AD476" i="12"/>
  <c r="AE476" i="12"/>
  <c r="AF476" i="12"/>
  <c r="AG476" i="12"/>
  <c r="AH476" i="12"/>
  <c r="AI476" i="12"/>
  <c r="AJ476" i="12"/>
  <c r="AK476" i="12"/>
  <c r="AL476" i="12" s="1"/>
  <c r="AM476" i="12"/>
  <c r="AN476" i="12"/>
  <c r="AO476" i="12"/>
  <c r="AP476" i="12"/>
  <c r="AR476" i="12"/>
  <c r="AS476" i="12"/>
  <c r="AU476" i="12"/>
  <c r="AV476" i="12"/>
  <c r="AW476" i="12"/>
  <c r="AX476" i="12" s="1"/>
  <c r="AY476" i="12"/>
  <c r="AZ476" i="12"/>
  <c r="BA476" i="12"/>
  <c r="BB476" i="12"/>
  <c r="BD476" i="12"/>
  <c r="BE476" i="12"/>
  <c r="E477" i="12"/>
  <c r="F477" i="12"/>
  <c r="G477" i="12"/>
  <c r="H477" i="12" s="1"/>
  <c r="I477" i="12"/>
  <c r="J477" i="12"/>
  <c r="K477" i="12"/>
  <c r="L477" i="12"/>
  <c r="N477" i="12"/>
  <c r="O477" i="12"/>
  <c r="Q477" i="12"/>
  <c r="R477" i="12"/>
  <c r="S477" i="12"/>
  <c r="T477" i="12" s="1"/>
  <c r="U477" i="12"/>
  <c r="V477" i="12"/>
  <c r="W477" i="12"/>
  <c r="X477" i="12"/>
  <c r="Z477" i="12"/>
  <c r="AA477" i="12"/>
  <c r="AC477" i="12"/>
  <c r="AD477" i="12"/>
  <c r="AE477" i="12"/>
  <c r="AF477" i="12"/>
  <c r="AG477" i="12"/>
  <c r="AH477" i="12"/>
  <c r="AI477" i="12"/>
  <c r="AJ477" i="12"/>
  <c r="AK477" i="12"/>
  <c r="AL477" i="12" s="1"/>
  <c r="AM477" i="12"/>
  <c r="AN477" i="12"/>
  <c r="AO477" i="12"/>
  <c r="AP477" i="12"/>
  <c r="AR477" i="12"/>
  <c r="AS477" i="12"/>
  <c r="AU477" i="12"/>
  <c r="AV477" i="12"/>
  <c r="AW477" i="12"/>
  <c r="AX477" i="12" s="1"/>
  <c r="AY477" i="12"/>
  <c r="AZ477" i="12"/>
  <c r="BA477" i="12"/>
  <c r="BB477" i="12"/>
  <c r="BD477" i="12"/>
  <c r="BE477" i="12"/>
  <c r="E478" i="12"/>
  <c r="F478" i="12"/>
  <c r="G478" i="12"/>
  <c r="H478" i="12" s="1"/>
  <c r="I478" i="12"/>
  <c r="J478" i="12"/>
  <c r="K478" i="12"/>
  <c r="L478" i="12"/>
  <c r="N478" i="12"/>
  <c r="O478" i="12"/>
  <c r="Q478" i="12"/>
  <c r="R478" i="12"/>
  <c r="S478" i="12"/>
  <c r="T478" i="12" s="1"/>
  <c r="U478" i="12"/>
  <c r="V478" i="12"/>
  <c r="W478" i="12"/>
  <c r="X478" i="12"/>
  <c r="Z478" i="12"/>
  <c r="AA478" i="12"/>
  <c r="AC478" i="12"/>
  <c r="AD478" i="12"/>
  <c r="AE478" i="12"/>
  <c r="AF478" i="12"/>
  <c r="AG478" i="12"/>
  <c r="AH478" i="12"/>
  <c r="AI478" i="12"/>
  <c r="AJ478" i="12"/>
  <c r="AK478" i="12"/>
  <c r="AL478" i="12" s="1"/>
  <c r="AM478" i="12"/>
  <c r="AN478" i="12"/>
  <c r="AO478" i="12"/>
  <c r="AP478" i="12"/>
  <c r="AR478" i="12"/>
  <c r="AS478" i="12"/>
  <c r="AU478" i="12"/>
  <c r="AV478" i="12"/>
  <c r="AW478" i="12"/>
  <c r="AX478" i="12" s="1"/>
  <c r="AY478" i="12"/>
  <c r="AZ478" i="12"/>
  <c r="BA478" i="12"/>
  <c r="BB478" i="12"/>
  <c r="BD478" i="12"/>
  <c r="BE478" i="12"/>
  <c r="E479" i="12"/>
  <c r="F479" i="12"/>
  <c r="G479" i="12"/>
  <c r="H479" i="12" s="1"/>
  <c r="I479" i="12"/>
  <c r="J479" i="12"/>
  <c r="K479" i="12"/>
  <c r="L479" i="12"/>
  <c r="N479" i="12"/>
  <c r="O479" i="12"/>
  <c r="Q479" i="12"/>
  <c r="R479" i="12"/>
  <c r="S479" i="12"/>
  <c r="T479" i="12" s="1"/>
  <c r="U479" i="12"/>
  <c r="V479" i="12"/>
  <c r="W479" i="12"/>
  <c r="X479" i="12"/>
  <c r="Z479" i="12"/>
  <c r="AA479" i="12"/>
  <c r="AC479" i="12"/>
  <c r="AD479" i="12"/>
  <c r="AE479" i="12"/>
  <c r="AF479" i="12"/>
  <c r="AG479" i="12"/>
  <c r="AH479" i="12"/>
  <c r="AI479" i="12"/>
  <c r="AJ479" i="12"/>
  <c r="AK479" i="12"/>
  <c r="AL479" i="12" s="1"/>
  <c r="AM479" i="12"/>
  <c r="AN479" i="12"/>
  <c r="AO479" i="12"/>
  <c r="AP479" i="12"/>
  <c r="AR479" i="12"/>
  <c r="AS479" i="12"/>
  <c r="AU479" i="12"/>
  <c r="AV479" i="12"/>
  <c r="AW479" i="12"/>
  <c r="AX479" i="12" s="1"/>
  <c r="AY479" i="12"/>
  <c r="AZ479" i="12"/>
  <c r="BA479" i="12"/>
  <c r="BB479" i="12"/>
  <c r="BD479" i="12"/>
  <c r="BE479" i="12"/>
  <c r="E480" i="12"/>
  <c r="F480" i="12"/>
  <c r="G480" i="12"/>
  <c r="H480" i="12" s="1"/>
  <c r="I480" i="12"/>
  <c r="J480" i="12"/>
  <c r="K480" i="12"/>
  <c r="L480" i="12"/>
  <c r="N480" i="12"/>
  <c r="O480" i="12"/>
  <c r="Q480" i="12"/>
  <c r="R480" i="12"/>
  <c r="S480" i="12"/>
  <c r="T480" i="12" s="1"/>
  <c r="U480" i="12"/>
  <c r="V480" i="12"/>
  <c r="W480" i="12"/>
  <c r="X480" i="12"/>
  <c r="Z480" i="12"/>
  <c r="AA480" i="12"/>
  <c r="AC480" i="12"/>
  <c r="AD480" i="12"/>
  <c r="AE480" i="12"/>
  <c r="AF480" i="12"/>
  <c r="AG480" i="12"/>
  <c r="AH480" i="12"/>
  <c r="AI480" i="12"/>
  <c r="AJ480" i="12"/>
  <c r="AK480" i="12"/>
  <c r="AL480" i="12" s="1"/>
  <c r="AM480" i="12"/>
  <c r="AN480" i="12"/>
  <c r="AO480" i="12"/>
  <c r="AP480" i="12"/>
  <c r="AR480" i="12"/>
  <c r="AS480" i="12"/>
  <c r="AU480" i="12"/>
  <c r="AV480" i="12"/>
  <c r="AW480" i="12"/>
  <c r="AX480" i="12" s="1"/>
  <c r="AY480" i="12"/>
  <c r="AZ480" i="12"/>
  <c r="BA480" i="12"/>
  <c r="BB480" i="12"/>
  <c r="BD480" i="12"/>
  <c r="BE480" i="12"/>
  <c r="E481" i="12"/>
  <c r="F481" i="12"/>
  <c r="G481" i="12"/>
  <c r="H481" i="12" s="1"/>
  <c r="I481" i="12"/>
  <c r="J481" i="12"/>
  <c r="K481" i="12"/>
  <c r="L481" i="12"/>
  <c r="N481" i="12"/>
  <c r="O481" i="12"/>
  <c r="Q481" i="12"/>
  <c r="R481" i="12"/>
  <c r="S481" i="12"/>
  <c r="T481" i="12" s="1"/>
  <c r="U481" i="12"/>
  <c r="V481" i="12"/>
  <c r="W481" i="12"/>
  <c r="X481" i="12"/>
  <c r="Z481" i="12"/>
  <c r="AA481" i="12"/>
  <c r="AC481" i="12"/>
  <c r="AD481" i="12"/>
  <c r="AE481" i="12"/>
  <c r="AF481" i="12"/>
  <c r="AG481" i="12"/>
  <c r="AH481" i="12"/>
  <c r="AI481" i="12"/>
  <c r="AJ481" i="12"/>
  <c r="AK481" i="12"/>
  <c r="AL481" i="12" s="1"/>
  <c r="AM481" i="12"/>
  <c r="AN481" i="12"/>
  <c r="AO481" i="12"/>
  <c r="AP481" i="12"/>
  <c r="AR481" i="12"/>
  <c r="AS481" i="12"/>
  <c r="AU481" i="12"/>
  <c r="AV481" i="12"/>
  <c r="AW481" i="12"/>
  <c r="AX481" i="12" s="1"/>
  <c r="AY481" i="12"/>
  <c r="AZ481" i="12"/>
  <c r="BA481" i="12"/>
  <c r="BB481" i="12"/>
  <c r="BD481" i="12"/>
  <c r="BE481" i="12"/>
  <c r="E482" i="12"/>
  <c r="F482" i="12"/>
  <c r="G482" i="12"/>
  <c r="H482" i="12" s="1"/>
  <c r="I482" i="12"/>
  <c r="J482" i="12"/>
  <c r="K482" i="12"/>
  <c r="L482" i="12"/>
  <c r="N482" i="12"/>
  <c r="O482" i="12"/>
  <c r="Q482" i="12"/>
  <c r="R482" i="12"/>
  <c r="S482" i="12"/>
  <c r="T482" i="12" s="1"/>
  <c r="U482" i="12"/>
  <c r="V482" i="12"/>
  <c r="W482" i="12"/>
  <c r="X482" i="12"/>
  <c r="Z482" i="12"/>
  <c r="AA482" i="12"/>
  <c r="AC482" i="12"/>
  <c r="AD482" i="12"/>
  <c r="AE482" i="12"/>
  <c r="AF482" i="12"/>
  <c r="AG482" i="12"/>
  <c r="AH482" i="12"/>
  <c r="AI482" i="12"/>
  <c r="AJ482" i="12"/>
  <c r="AK482" i="12"/>
  <c r="AL482" i="12" s="1"/>
  <c r="AM482" i="12"/>
  <c r="AN482" i="12"/>
  <c r="AO482" i="12"/>
  <c r="AP482" i="12"/>
  <c r="AR482" i="12"/>
  <c r="AS482" i="12"/>
  <c r="AU482" i="12"/>
  <c r="AV482" i="12"/>
  <c r="AW482" i="12"/>
  <c r="AX482" i="12" s="1"/>
  <c r="AY482" i="12"/>
  <c r="AZ482" i="12"/>
  <c r="BA482" i="12"/>
  <c r="BB482" i="12"/>
  <c r="BD482" i="12"/>
  <c r="BE482" i="12"/>
  <c r="E483" i="12"/>
  <c r="F483" i="12"/>
  <c r="G483" i="12"/>
  <c r="H483" i="12" s="1"/>
  <c r="I483" i="12"/>
  <c r="J483" i="12"/>
  <c r="K483" i="12"/>
  <c r="L483" i="12"/>
  <c r="N483" i="12"/>
  <c r="O483" i="12"/>
  <c r="Q483" i="12"/>
  <c r="R483" i="12"/>
  <c r="S483" i="12"/>
  <c r="T483" i="12" s="1"/>
  <c r="U483" i="12"/>
  <c r="V483" i="12"/>
  <c r="W483" i="12"/>
  <c r="X483" i="12"/>
  <c r="Z483" i="12"/>
  <c r="AA483" i="12"/>
  <c r="AC483" i="12"/>
  <c r="AD483" i="12"/>
  <c r="AE483" i="12"/>
  <c r="AF483" i="12"/>
  <c r="AG483" i="12"/>
  <c r="AH483" i="12"/>
  <c r="AI483" i="12"/>
  <c r="AJ483" i="12"/>
  <c r="AK483" i="12"/>
  <c r="AL483" i="12" s="1"/>
  <c r="AM483" i="12"/>
  <c r="AN483" i="12"/>
  <c r="AO483" i="12"/>
  <c r="AP483" i="12"/>
  <c r="AR483" i="12"/>
  <c r="AS483" i="12"/>
  <c r="AU483" i="12"/>
  <c r="AV483" i="12"/>
  <c r="AW483" i="12"/>
  <c r="AX483" i="12" s="1"/>
  <c r="AY483" i="12"/>
  <c r="AZ483" i="12"/>
  <c r="BA483" i="12"/>
  <c r="BB483" i="12"/>
  <c r="BD483" i="12"/>
  <c r="BE483" i="12"/>
  <c r="E484" i="12"/>
  <c r="F484" i="12"/>
  <c r="G484" i="12"/>
  <c r="H484" i="12" s="1"/>
  <c r="I484" i="12"/>
  <c r="J484" i="12"/>
  <c r="K484" i="12"/>
  <c r="L484" i="12"/>
  <c r="N484" i="12"/>
  <c r="O484" i="12"/>
  <c r="Q484" i="12"/>
  <c r="R484" i="12"/>
  <c r="S484" i="12"/>
  <c r="T484" i="12" s="1"/>
  <c r="U484" i="12"/>
  <c r="V484" i="12"/>
  <c r="W484" i="12"/>
  <c r="X484" i="12"/>
  <c r="Z484" i="12"/>
  <c r="AA484" i="12"/>
  <c r="AC484" i="12"/>
  <c r="AD484" i="12"/>
  <c r="AE484" i="12"/>
  <c r="AF484" i="12"/>
  <c r="AG484" i="12"/>
  <c r="AH484" i="12"/>
  <c r="AI484" i="12"/>
  <c r="AJ484" i="12"/>
  <c r="AK484" i="12"/>
  <c r="AL484" i="12" s="1"/>
  <c r="AM484" i="12"/>
  <c r="AN484" i="12"/>
  <c r="AO484" i="12"/>
  <c r="AP484" i="12"/>
  <c r="AR484" i="12"/>
  <c r="AS484" i="12"/>
  <c r="AU484" i="12"/>
  <c r="AV484" i="12"/>
  <c r="AW484" i="12"/>
  <c r="AX484" i="12" s="1"/>
  <c r="AY484" i="12"/>
  <c r="AZ484" i="12"/>
  <c r="BA484" i="12"/>
  <c r="BB484" i="12"/>
  <c r="BD484" i="12"/>
  <c r="BE484" i="12"/>
  <c r="E485" i="12"/>
  <c r="F485" i="12"/>
  <c r="G485" i="12"/>
  <c r="H485" i="12" s="1"/>
  <c r="I485" i="12"/>
  <c r="J485" i="12"/>
  <c r="K485" i="12"/>
  <c r="L485" i="12"/>
  <c r="N485" i="12"/>
  <c r="O485" i="12"/>
  <c r="Q485" i="12"/>
  <c r="R485" i="12"/>
  <c r="S485" i="12"/>
  <c r="T485" i="12" s="1"/>
  <c r="U485" i="12"/>
  <c r="V485" i="12"/>
  <c r="W485" i="12"/>
  <c r="X485" i="12"/>
  <c r="Z485" i="12"/>
  <c r="AA485" i="12"/>
  <c r="AC485" i="12"/>
  <c r="AD485" i="12"/>
  <c r="AE485" i="12"/>
  <c r="AF485" i="12"/>
  <c r="AG485" i="12"/>
  <c r="AH485" i="12"/>
  <c r="AI485" i="12"/>
  <c r="AJ485" i="12"/>
  <c r="AK485" i="12"/>
  <c r="AL485" i="12" s="1"/>
  <c r="AM485" i="12"/>
  <c r="AN485" i="12"/>
  <c r="AO485" i="12"/>
  <c r="AP485" i="12"/>
  <c r="AR485" i="12"/>
  <c r="AS485" i="12"/>
  <c r="AU485" i="12"/>
  <c r="AV485" i="12"/>
  <c r="AW485" i="12"/>
  <c r="AX485" i="12" s="1"/>
  <c r="AY485" i="12"/>
  <c r="AZ485" i="12"/>
  <c r="BA485" i="12"/>
  <c r="BB485" i="12"/>
  <c r="BD485" i="12"/>
  <c r="BE485" i="12"/>
  <c r="E486" i="12"/>
  <c r="F486" i="12"/>
  <c r="G486" i="12"/>
  <c r="H486" i="12" s="1"/>
  <c r="I486" i="12"/>
  <c r="J486" i="12"/>
  <c r="K486" i="12"/>
  <c r="L486" i="12"/>
  <c r="N486" i="12"/>
  <c r="O486" i="12"/>
  <c r="Q486" i="12"/>
  <c r="R486" i="12"/>
  <c r="S486" i="12"/>
  <c r="T486" i="12" s="1"/>
  <c r="U486" i="12"/>
  <c r="V486" i="12"/>
  <c r="W486" i="12"/>
  <c r="X486" i="12"/>
  <c r="Z486" i="12"/>
  <c r="AA486" i="12"/>
  <c r="AC486" i="12"/>
  <c r="AD486" i="12"/>
  <c r="AE486" i="12"/>
  <c r="AF486" i="12"/>
  <c r="AG486" i="12"/>
  <c r="AH486" i="12"/>
  <c r="AI486" i="12"/>
  <c r="AJ486" i="12"/>
  <c r="AK486" i="12"/>
  <c r="AL486" i="12" s="1"/>
  <c r="AM486" i="12"/>
  <c r="AN486" i="12"/>
  <c r="AO486" i="12"/>
  <c r="AP486" i="12"/>
  <c r="AR486" i="12"/>
  <c r="AS486" i="12"/>
  <c r="AU486" i="12"/>
  <c r="AV486" i="12"/>
  <c r="AW486" i="12"/>
  <c r="AX486" i="12" s="1"/>
  <c r="AY486" i="12"/>
  <c r="AZ486" i="12"/>
  <c r="BA486" i="12"/>
  <c r="BB486" i="12"/>
  <c r="BD486" i="12"/>
  <c r="BE486" i="12"/>
  <c r="E487" i="12"/>
  <c r="F487" i="12"/>
  <c r="G487" i="12"/>
  <c r="H487" i="12" s="1"/>
  <c r="I487" i="12"/>
  <c r="J487" i="12"/>
  <c r="K487" i="12"/>
  <c r="L487" i="12"/>
  <c r="N487" i="12"/>
  <c r="O487" i="12"/>
  <c r="Q487" i="12"/>
  <c r="R487" i="12"/>
  <c r="S487" i="12"/>
  <c r="T487" i="12" s="1"/>
  <c r="U487" i="12"/>
  <c r="V487" i="12"/>
  <c r="W487" i="12"/>
  <c r="X487" i="12"/>
  <c r="Z487" i="12"/>
  <c r="AA487" i="12"/>
  <c r="AC487" i="12"/>
  <c r="AD487" i="12"/>
  <c r="AE487" i="12"/>
  <c r="AF487" i="12"/>
  <c r="AG487" i="12"/>
  <c r="AH487" i="12"/>
  <c r="AI487" i="12"/>
  <c r="AJ487" i="12"/>
  <c r="AK487" i="12"/>
  <c r="AL487" i="12" s="1"/>
  <c r="AM487" i="12"/>
  <c r="AN487" i="12"/>
  <c r="AO487" i="12"/>
  <c r="AP487" i="12"/>
  <c r="AR487" i="12"/>
  <c r="AS487" i="12"/>
  <c r="AU487" i="12"/>
  <c r="AV487" i="12"/>
  <c r="AW487" i="12"/>
  <c r="AX487" i="12" s="1"/>
  <c r="AY487" i="12"/>
  <c r="AZ487" i="12"/>
  <c r="BA487" i="12"/>
  <c r="BB487" i="12"/>
  <c r="BD487" i="12"/>
  <c r="BE487" i="12"/>
  <c r="E488" i="12"/>
  <c r="F488" i="12"/>
  <c r="G488" i="12"/>
  <c r="H488" i="12" s="1"/>
  <c r="I488" i="12"/>
  <c r="J488" i="12"/>
  <c r="K488" i="12"/>
  <c r="L488" i="12"/>
  <c r="N488" i="12"/>
  <c r="O488" i="12"/>
  <c r="Q488" i="12"/>
  <c r="R488" i="12"/>
  <c r="S488" i="12"/>
  <c r="T488" i="12" s="1"/>
  <c r="U488" i="12"/>
  <c r="V488" i="12"/>
  <c r="W488" i="12"/>
  <c r="X488" i="12"/>
  <c r="Z488" i="12"/>
  <c r="AA488" i="12"/>
  <c r="AC488" i="12"/>
  <c r="AD488" i="12"/>
  <c r="AE488" i="12"/>
  <c r="AF488" i="12"/>
  <c r="AG488" i="12"/>
  <c r="AH488" i="12"/>
  <c r="AI488" i="12"/>
  <c r="AJ488" i="12"/>
  <c r="AK488" i="12"/>
  <c r="AL488" i="12" s="1"/>
  <c r="AM488" i="12"/>
  <c r="AN488" i="12"/>
  <c r="AO488" i="12"/>
  <c r="AP488" i="12"/>
  <c r="AR488" i="12"/>
  <c r="AS488" i="12"/>
  <c r="AU488" i="12"/>
  <c r="AV488" i="12"/>
  <c r="AW488" i="12"/>
  <c r="AX488" i="12" s="1"/>
  <c r="AY488" i="12"/>
  <c r="AZ488" i="12"/>
  <c r="BA488" i="12"/>
  <c r="BB488" i="12"/>
  <c r="BD488" i="12"/>
  <c r="BE488" i="12"/>
  <c r="E489" i="12"/>
  <c r="F489" i="12"/>
  <c r="G489" i="12"/>
  <c r="H489" i="12" s="1"/>
  <c r="I489" i="12"/>
  <c r="J489" i="12"/>
  <c r="K489" i="12"/>
  <c r="L489" i="12"/>
  <c r="N489" i="12"/>
  <c r="O489" i="12"/>
  <c r="Q489" i="12"/>
  <c r="R489" i="12"/>
  <c r="S489" i="12"/>
  <c r="T489" i="12" s="1"/>
  <c r="U489" i="12"/>
  <c r="V489" i="12"/>
  <c r="W489" i="12"/>
  <c r="X489" i="12"/>
  <c r="Z489" i="12"/>
  <c r="AA489" i="12"/>
  <c r="AC489" i="12"/>
  <c r="AD489" i="12"/>
  <c r="AE489" i="12"/>
  <c r="AF489" i="12"/>
  <c r="AG489" i="12"/>
  <c r="AH489" i="12"/>
  <c r="AI489" i="12"/>
  <c r="AJ489" i="12"/>
  <c r="AK489" i="12"/>
  <c r="AL489" i="12" s="1"/>
  <c r="AM489" i="12"/>
  <c r="AN489" i="12"/>
  <c r="AO489" i="12"/>
  <c r="AP489" i="12"/>
  <c r="AR489" i="12"/>
  <c r="AS489" i="12"/>
  <c r="AU489" i="12"/>
  <c r="AV489" i="12"/>
  <c r="AW489" i="12"/>
  <c r="AX489" i="12" s="1"/>
  <c r="AY489" i="12"/>
  <c r="AZ489" i="12"/>
  <c r="BA489" i="12"/>
  <c r="BB489" i="12"/>
  <c r="BD489" i="12"/>
  <c r="BE489" i="12"/>
  <c r="E490" i="12"/>
  <c r="F490" i="12"/>
  <c r="G490" i="12"/>
  <c r="H490" i="12" s="1"/>
  <c r="I490" i="12"/>
  <c r="J490" i="12"/>
  <c r="K490" i="12"/>
  <c r="L490" i="12"/>
  <c r="N490" i="12"/>
  <c r="O490" i="12"/>
  <c r="Q490" i="12"/>
  <c r="R490" i="12"/>
  <c r="S490" i="12"/>
  <c r="T490" i="12" s="1"/>
  <c r="U490" i="12"/>
  <c r="V490" i="12"/>
  <c r="W490" i="12"/>
  <c r="X490" i="12"/>
  <c r="Z490" i="12"/>
  <c r="AA490" i="12"/>
  <c r="AC490" i="12"/>
  <c r="AD490" i="12"/>
  <c r="AE490" i="12"/>
  <c r="AF490" i="12"/>
  <c r="AG490" i="12"/>
  <c r="AH490" i="12"/>
  <c r="AI490" i="12"/>
  <c r="AJ490" i="12"/>
  <c r="AK490" i="12"/>
  <c r="AL490" i="12" s="1"/>
  <c r="AM490" i="12"/>
  <c r="AN490" i="12"/>
  <c r="AO490" i="12"/>
  <c r="AP490" i="12"/>
  <c r="AR490" i="12"/>
  <c r="AS490" i="12"/>
  <c r="AU490" i="12"/>
  <c r="AV490" i="12"/>
  <c r="AW490" i="12"/>
  <c r="AX490" i="12" s="1"/>
  <c r="AY490" i="12"/>
  <c r="AZ490" i="12"/>
  <c r="BA490" i="12"/>
  <c r="BB490" i="12"/>
  <c r="BD490" i="12"/>
  <c r="BE490" i="12"/>
  <c r="E491" i="12"/>
  <c r="F491" i="12"/>
  <c r="G491" i="12"/>
  <c r="H491" i="12" s="1"/>
  <c r="I491" i="12"/>
  <c r="J491" i="12"/>
  <c r="K491" i="12"/>
  <c r="L491" i="12"/>
  <c r="N491" i="12"/>
  <c r="O491" i="12"/>
  <c r="Q491" i="12"/>
  <c r="R491" i="12"/>
  <c r="S491" i="12"/>
  <c r="T491" i="12" s="1"/>
  <c r="U491" i="12"/>
  <c r="V491" i="12"/>
  <c r="W491" i="12"/>
  <c r="X491" i="12"/>
  <c r="Z491" i="12"/>
  <c r="AA491" i="12"/>
  <c r="AC491" i="12"/>
  <c r="AD491" i="12"/>
  <c r="AE491" i="12"/>
  <c r="AF491" i="12"/>
  <c r="AG491" i="12"/>
  <c r="AH491" i="12"/>
  <c r="AI491" i="12"/>
  <c r="AJ491" i="12"/>
  <c r="AK491" i="12"/>
  <c r="AL491" i="12" s="1"/>
  <c r="AM491" i="12"/>
  <c r="AN491" i="12"/>
  <c r="AO491" i="12"/>
  <c r="AP491" i="12"/>
  <c r="AR491" i="12"/>
  <c r="AS491" i="12"/>
  <c r="AU491" i="12"/>
  <c r="AV491" i="12"/>
  <c r="AW491" i="12"/>
  <c r="AX491" i="12" s="1"/>
  <c r="AY491" i="12"/>
  <c r="AZ491" i="12"/>
  <c r="BA491" i="12"/>
  <c r="BB491" i="12"/>
  <c r="BD491" i="12"/>
  <c r="BE491" i="12"/>
  <c r="E492" i="12"/>
  <c r="F492" i="12"/>
  <c r="G492" i="12"/>
  <c r="H492" i="12" s="1"/>
  <c r="I492" i="12"/>
  <c r="J492" i="12"/>
  <c r="K492" i="12"/>
  <c r="L492" i="12"/>
  <c r="N492" i="12"/>
  <c r="O492" i="12"/>
  <c r="Q492" i="12"/>
  <c r="R492" i="12"/>
  <c r="S492" i="12"/>
  <c r="T492" i="12" s="1"/>
  <c r="U492" i="12"/>
  <c r="V492" i="12"/>
  <c r="W492" i="12"/>
  <c r="X492" i="12"/>
  <c r="Z492" i="12"/>
  <c r="AA492" i="12"/>
  <c r="AC492" i="12"/>
  <c r="AD492" i="12"/>
  <c r="AE492" i="12"/>
  <c r="AF492" i="12"/>
  <c r="AG492" i="12"/>
  <c r="AH492" i="12"/>
  <c r="AI492" i="12"/>
  <c r="AJ492" i="12"/>
  <c r="AK492" i="12"/>
  <c r="AL492" i="12" s="1"/>
  <c r="AM492" i="12"/>
  <c r="AN492" i="12"/>
  <c r="AO492" i="12"/>
  <c r="AP492" i="12"/>
  <c r="AR492" i="12"/>
  <c r="AS492" i="12"/>
  <c r="AU492" i="12"/>
  <c r="AV492" i="12"/>
  <c r="AW492" i="12"/>
  <c r="AX492" i="12" s="1"/>
  <c r="AY492" i="12"/>
  <c r="AZ492" i="12"/>
  <c r="BA492" i="12"/>
  <c r="BB492" i="12"/>
  <c r="BD492" i="12"/>
  <c r="BE492" i="12"/>
  <c r="E493" i="12"/>
  <c r="F493" i="12"/>
  <c r="G493" i="12"/>
  <c r="H493" i="12" s="1"/>
  <c r="I493" i="12"/>
  <c r="J493" i="12"/>
  <c r="K493" i="12"/>
  <c r="L493" i="12"/>
  <c r="N493" i="12"/>
  <c r="O493" i="12"/>
  <c r="Q493" i="12"/>
  <c r="R493" i="12"/>
  <c r="S493" i="12"/>
  <c r="T493" i="12" s="1"/>
  <c r="U493" i="12"/>
  <c r="V493" i="12"/>
  <c r="W493" i="12"/>
  <c r="X493" i="12"/>
  <c r="Z493" i="12"/>
  <c r="AA493" i="12"/>
  <c r="AC493" i="12"/>
  <c r="AD493" i="12"/>
  <c r="AE493" i="12"/>
  <c r="AF493" i="12"/>
  <c r="AG493" i="12"/>
  <c r="AH493" i="12"/>
  <c r="AI493" i="12"/>
  <c r="AJ493" i="12"/>
  <c r="AK493" i="12"/>
  <c r="AL493" i="12" s="1"/>
  <c r="AM493" i="12"/>
  <c r="AN493" i="12"/>
  <c r="AO493" i="12"/>
  <c r="AP493" i="12"/>
  <c r="AR493" i="12"/>
  <c r="AS493" i="12"/>
  <c r="AU493" i="12"/>
  <c r="AV493" i="12"/>
  <c r="AW493" i="12"/>
  <c r="AX493" i="12" s="1"/>
  <c r="AY493" i="12"/>
  <c r="AZ493" i="12"/>
  <c r="BA493" i="12"/>
  <c r="BB493" i="12"/>
  <c r="BD493" i="12"/>
  <c r="BE493" i="12"/>
  <c r="E494" i="12"/>
  <c r="F494" i="12"/>
  <c r="G494" i="12"/>
  <c r="H494" i="12" s="1"/>
  <c r="I494" i="12"/>
  <c r="J494" i="12"/>
  <c r="K494" i="12"/>
  <c r="L494" i="12"/>
  <c r="N494" i="12"/>
  <c r="O494" i="12"/>
  <c r="Q494" i="12"/>
  <c r="R494" i="12"/>
  <c r="S494" i="12"/>
  <c r="T494" i="12" s="1"/>
  <c r="U494" i="12"/>
  <c r="V494" i="12"/>
  <c r="W494" i="12"/>
  <c r="X494" i="12"/>
  <c r="Z494" i="12"/>
  <c r="AA494" i="12"/>
  <c r="AC494" i="12"/>
  <c r="AD494" i="12"/>
  <c r="AE494" i="12"/>
  <c r="AF494" i="12"/>
  <c r="AG494" i="12"/>
  <c r="AH494" i="12"/>
  <c r="AI494" i="12"/>
  <c r="AJ494" i="12"/>
  <c r="AK494" i="12"/>
  <c r="AL494" i="12" s="1"/>
  <c r="AM494" i="12"/>
  <c r="AN494" i="12"/>
  <c r="AO494" i="12"/>
  <c r="AP494" i="12"/>
  <c r="AR494" i="12"/>
  <c r="AS494" i="12"/>
  <c r="AU494" i="12"/>
  <c r="AV494" i="12"/>
  <c r="AW494" i="12"/>
  <c r="AX494" i="12" s="1"/>
  <c r="AY494" i="12"/>
  <c r="AZ494" i="12"/>
  <c r="BA494" i="12"/>
  <c r="BB494" i="12"/>
  <c r="BD494" i="12"/>
  <c r="BE494" i="12"/>
  <c r="E495" i="12"/>
  <c r="F495" i="12"/>
  <c r="G495" i="12"/>
  <c r="H495" i="12" s="1"/>
  <c r="I495" i="12"/>
  <c r="J495" i="12"/>
  <c r="K495" i="12"/>
  <c r="L495" i="12"/>
  <c r="N495" i="12"/>
  <c r="O495" i="12"/>
  <c r="Q495" i="12"/>
  <c r="R495" i="12"/>
  <c r="S495" i="12"/>
  <c r="T495" i="12" s="1"/>
  <c r="U495" i="12"/>
  <c r="V495" i="12"/>
  <c r="W495" i="12"/>
  <c r="X495" i="12"/>
  <c r="Z495" i="12"/>
  <c r="AA495" i="12"/>
  <c r="AC495" i="12"/>
  <c r="AD495" i="12"/>
  <c r="AE495" i="12"/>
  <c r="AF495" i="12"/>
  <c r="AG495" i="12"/>
  <c r="AH495" i="12"/>
  <c r="AI495" i="12"/>
  <c r="AJ495" i="12"/>
  <c r="AK495" i="12"/>
  <c r="AL495" i="12" s="1"/>
  <c r="AM495" i="12"/>
  <c r="AN495" i="12"/>
  <c r="AO495" i="12"/>
  <c r="AP495" i="12"/>
  <c r="AR495" i="12"/>
  <c r="AS495" i="12"/>
  <c r="AU495" i="12"/>
  <c r="AV495" i="12"/>
  <c r="AW495" i="12"/>
  <c r="AX495" i="12" s="1"/>
  <c r="AY495" i="12"/>
  <c r="AZ495" i="12"/>
  <c r="BA495" i="12"/>
  <c r="BB495" i="12"/>
  <c r="BD495" i="12"/>
  <c r="BE495" i="12"/>
  <c r="E496" i="12"/>
  <c r="F496" i="12"/>
  <c r="G496" i="12"/>
  <c r="H496" i="12" s="1"/>
  <c r="I496" i="12"/>
  <c r="J496" i="12"/>
  <c r="K496" i="12"/>
  <c r="L496" i="12"/>
  <c r="N496" i="12"/>
  <c r="O496" i="12"/>
  <c r="Q496" i="12"/>
  <c r="R496" i="12"/>
  <c r="S496" i="12"/>
  <c r="T496" i="12" s="1"/>
  <c r="U496" i="12"/>
  <c r="V496" i="12"/>
  <c r="W496" i="12"/>
  <c r="X496" i="12"/>
  <c r="Z496" i="12"/>
  <c r="AA496" i="12"/>
  <c r="AC496" i="12"/>
  <c r="AD496" i="12"/>
  <c r="AE496" i="12"/>
  <c r="AF496" i="12"/>
  <c r="AG496" i="12"/>
  <c r="AH496" i="12"/>
  <c r="AI496" i="12"/>
  <c r="AJ496" i="12"/>
  <c r="AK496" i="12"/>
  <c r="AL496" i="12" s="1"/>
  <c r="AM496" i="12"/>
  <c r="AN496" i="12"/>
  <c r="AO496" i="12"/>
  <c r="AP496" i="12"/>
  <c r="AR496" i="12"/>
  <c r="AS496" i="12"/>
  <c r="AU496" i="12"/>
  <c r="AV496" i="12"/>
  <c r="AW496" i="12"/>
  <c r="AX496" i="12" s="1"/>
  <c r="AY496" i="12"/>
  <c r="AZ496" i="12"/>
  <c r="BA496" i="12"/>
  <c r="BB496" i="12"/>
  <c r="BD496" i="12"/>
  <c r="BE496" i="12"/>
  <c r="E497" i="12"/>
  <c r="F497" i="12"/>
  <c r="G497" i="12"/>
  <c r="H497" i="12" s="1"/>
  <c r="I497" i="12"/>
  <c r="J497" i="12"/>
  <c r="K497" i="12"/>
  <c r="L497" i="12"/>
  <c r="N497" i="12"/>
  <c r="O497" i="12"/>
  <c r="Q497" i="12"/>
  <c r="R497" i="12"/>
  <c r="S497" i="12"/>
  <c r="T497" i="12" s="1"/>
  <c r="U497" i="12"/>
  <c r="V497" i="12"/>
  <c r="W497" i="12"/>
  <c r="X497" i="12"/>
  <c r="Z497" i="12"/>
  <c r="AA497" i="12"/>
  <c r="AC497" i="12"/>
  <c r="AD497" i="12"/>
  <c r="AE497" i="12"/>
  <c r="AF497" i="12"/>
  <c r="AG497" i="12"/>
  <c r="AH497" i="12"/>
  <c r="AI497" i="12"/>
  <c r="AJ497" i="12"/>
  <c r="AK497" i="12"/>
  <c r="AL497" i="12" s="1"/>
  <c r="AM497" i="12"/>
  <c r="AN497" i="12"/>
  <c r="AO497" i="12"/>
  <c r="AP497" i="12"/>
  <c r="AR497" i="12"/>
  <c r="AS497" i="12"/>
  <c r="AU497" i="12"/>
  <c r="AV497" i="12"/>
  <c r="AW497" i="12"/>
  <c r="AX497" i="12" s="1"/>
  <c r="AY497" i="12"/>
  <c r="AZ497" i="12"/>
  <c r="BA497" i="12"/>
  <c r="BB497" i="12"/>
  <c r="BD497" i="12"/>
  <c r="BE497" i="12"/>
  <c r="E498" i="12"/>
  <c r="F498" i="12"/>
  <c r="G498" i="12"/>
  <c r="H498" i="12" s="1"/>
  <c r="I498" i="12"/>
  <c r="J498" i="12"/>
  <c r="K498" i="12"/>
  <c r="L498" i="12"/>
  <c r="N498" i="12"/>
  <c r="O498" i="12"/>
  <c r="Q498" i="12"/>
  <c r="R498" i="12"/>
  <c r="S498" i="12"/>
  <c r="T498" i="12" s="1"/>
  <c r="U498" i="12"/>
  <c r="V498" i="12"/>
  <c r="W498" i="12"/>
  <c r="X498" i="12"/>
  <c r="Z498" i="12"/>
  <c r="AA498" i="12"/>
  <c r="AC498" i="12"/>
  <c r="AD498" i="12"/>
  <c r="AE498" i="12"/>
  <c r="AF498" i="12"/>
  <c r="AG498" i="12"/>
  <c r="AH498" i="12"/>
  <c r="AI498" i="12"/>
  <c r="AJ498" i="12"/>
  <c r="AK498" i="12"/>
  <c r="AL498" i="12" s="1"/>
  <c r="AM498" i="12"/>
  <c r="AN498" i="12"/>
  <c r="AO498" i="12"/>
  <c r="AP498" i="12"/>
  <c r="AR498" i="12"/>
  <c r="AS498" i="12"/>
  <c r="AU498" i="12"/>
  <c r="AV498" i="12"/>
  <c r="AW498" i="12"/>
  <c r="AX498" i="12" s="1"/>
  <c r="AY498" i="12"/>
  <c r="AZ498" i="12"/>
  <c r="BA498" i="12"/>
  <c r="BB498" i="12"/>
  <c r="BD498" i="12"/>
  <c r="BE498" i="12"/>
  <c r="E499" i="12"/>
  <c r="F499" i="12"/>
  <c r="G499" i="12"/>
  <c r="H499" i="12" s="1"/>
  <c r="I499" i="12"/>
  <c r="J499" i="12"/>
  <c r="K499" i="12"/>
  <c r="L499" i="12"/>
  <c r="N499" i="12"/>
  <c r="O499" i="12"/>
  <c r="Q499" i="12"/>
  <c r="R499" i="12"/>
  <c r="S499" i="12"/>
  <c r="T499" i="12" s="1"/>
  <c r="U499" i="12"/>
  <c r="V499" i="12"/>
  <c r="W499" i="12"/>
  <c r="X499" i="12"/>
  <c r="Z499" i="12"/>
  <c r="AA499" i="12"/>
  <c r="AC499" i="12"/>
  <c r="AD499" i="12"/>
  <c r="AE499" i="12"/>
  <c r="AF499" i="12"/>
  <c r="AG499" i="12"/>
  <c r="AH499" i="12"/>
  <c r="AI499" i="12"/>
  <c r="AJ499" i="12"/>
  <c r="AK499" i="12"/>
  <c r="AL499" i="12" s="1"/>
  <c r="AM499" i="12"/>
  <c r="AN499" i="12"/>
  <c r="AO499" i="12"/>
  <c r="AP499" i="12"/>
  <c r="AR499" i="12"/>
  <c r="AS499" i="12"/>
  <c r="AU499" i="12"/>
  <c r="AV499" i="12"/>
  <c r="AW499" i="12"/>
  <c r="AX499" i="12" s="1"/>
  <c r="AY499" i="12"/>
  <c r="AZ499" i="12"/>
  <c r="BA499" i="12"/>
  <c r="BB499" i="12"/>
  <c r="BD499" i="12"/>
  <c r="BE499" i="12"/>
  <c r="E500" i="12"/>
  <c r="F500" i="12"/>
  <c r="G500" i="12"/>
  <c r="H500" i="12" s="1"/>
  <c r="I500" i="12"/>
  <c r="J500" i="12"/>
  <c r="K500" i="12"/>
  <c r="L500" i="12"/>
  <c r="N500" i="12"/>
  <c r="O500" i="12"/>
  <c r="Q500" i="12"/>
  <c r="R500" i="12"/>
  <c r="S500" i="12"/>
  <c r="T500" i="12" s="1"/>
  <c r="U500" i="12"/>
  <c r="V500" i="12"/>
  <c r="W500" i="12"/>
  <c r="X500" i="12"/>
  <c r="Z500" i="12"/>
  <c r="AA500" i="12"/>
  <c r="AC500" i="12"/>
  <c r="AD500" i="12"/>
  <c r="AE500" i="12"/>
  <c r="AF500" i="12"/>
  <c r="AG500" i="12"/>
  <c r="AH500" i="12"/>
  <c r="AI500" i="12"/>
  <c r="AJ500" i="12"/>
  <c r="AK500" i="12"/>
  <c r="AL500" i="12" s="1"/>
  <c r="AM500" i="12"/>
  <c r="AN500" i="12"/>
  <c r="AO500" i="12"/>
  <c r="AP500" i="12"/>
  <c r="AR500" i="12"/>
  <c r="AS500" i="12"/>
  <c r="AU500" i="12"/>
  <c r="AV500" i="12"/>
  <c r="AW500" i="12"/>
  <c r="AX500" i="12" s="1"/>
  <c r="AY500" i="12"/>
  <c r="AZ500" i="12"/>
  <c r="BA500" i="12"/>
  <c r="BB500" i="12"/>
  <c r="BD500" i="12"/>
  <c r="BE500" i="12"/>
  <c r="E501" i="12"/>
  <c r="F501" i="12"/>
  <c r="G501" i="12"/>
  <c r="H501" i="12" s="1"/>
  <c r="I501" i="12"/>
  <c r="J501" i="12"/>
  <c r="K501" i="12"/>
  <c r="L501" i="12"/>
  <c r="N501" i="12"/>
  <c r="O501" i="12"/>
  <c r="Q501" i="12"/>
  <c r="R501" i="12"/>
  <c r="S501" i="12"/>
  <c r="T501" i="12" s="1"/>
  <c r="U501" i="12"/>
  <c r="V501" i="12"/>
  <c r="W501" i="12"/>
  <c r="X501" i="12"/>
  <c r="Z501" i="12"/>
  <c r="AA501" i="12"/>
  <c r="AC501" i="12"/>
  <c r="AD501" i="12"/>
  <c r="AE501" i="12"/>
  <c r="AF501" i="12"/>
  <c r="AG501" i="12"/>
  <c r="AH501" i="12"/>
  <c r="AI501" i="12"/>
  <c r="AJ501" i="12"/>
  <c r="AK501" i="12"/>
  <c r="AL501" i="12" s="1"/>
  <c r="AM501" i="12"/>
  <c r="AN501" i="12"/>
  <c r="AO501" i="12"/>
  <c r="AP501" i="12"/>
  <c r="AR501" i="12"/>
  <c r="AS501" i="12"/>
  <c r="AU501" i="12"/>
  <c r="AV501" i="12"/>
  <c r="AW501" i="12"/>
  <c r="AX501" i="12" s="1"/>
  <c r="AY501" i="12"/>
  <c r="AZ501" i="12"/>
  <c r="BA501" i="12"/>
  <c r="BB501" i="12"/>
  <c r="BD501" i="12"/>
  <c r="BE501" i="12"/>
  <c r="E502" i="12"/>
  <c r="F502" i="12"/>
  <c r="G502" i="12"/>
  <c r="H502" i="12" s="1"/>
  <c r="I502" i="12"/>
  <c r="J502" i="12"/>
  <c r="K502" i="12"/>
  <c r="L502" i="12"/>
  <c r="N502" i="12"/>
  <c r="O502" i="12"/>
  <c r="Q502" i="12"/>
  <c r="R502" i="12"/>
  <c r="S502" i="12"/>
  <c r="T502" i="12" s="1"/>
  <c r="U502" i="12"/>
  <c r="V502" i="12"/>
  <c r="W502" i="12"/>
  <c r="X502" i="12"/>
  <c r="Z502" i="12"/>
  <c r="AA502" i="12"/>
  <c r="AC502" i="12"/>
  <c r="AD502" i="12"/>
  <c r="AE502" i="12"/>
  <c r="AF502" i="12"/>
  <c r="AG502" i="12"/>
  <c r="AH502" i="12"/>
  <c r="AI502" i="12"/>
  <c r="AJ502" i="12"/>
  <c r="AK502" i="12"/>
  <c r="AL502" i="12" s="1"/>
  <c r="AM502" i="12"/>
  <c r="AN502" i="12"/>
  <c r="AO502" i="12"/>
  <c r="AP502" i="12"/>
  <c r="AR502" i="12"/>
  <c r="AS502" i="12"/>
  <c r="AU502" i="12"/>
  <c r="AV502" i="12"/>
  <c r="AW502" i="12"/>
  <c r="AX502" i="12" s="1"/>
  <c r="AY502" i="12"/>
  <c r="AZ502" i="12"/>
  <c r="BA502" i="12"/>
  <c r="BB502" i="12"/>
  <c r="BD502" i="12"/>
  <c r="BE502" i="12"/>
  <c r="E503" i="12"/>
  <c r="F503" i="12"/>
  <c r="G503" i="12"/>
  <c r="H503" i="12" s="1"/>
  <c r="I503" i="12"/>
  <c r="J503" i="12"/>
  <c r="K503" i="12"/>
  <c r="L503" i="12"/>
  <c r="N503" i="12"/>
  <c r="O503" i="12"/>
  <c r="Q503" i="12"/>
  <c r="R503" i="12"/>
  <c r="S503" i="12"/>
  <c r="T503" i="12" s="1"/>
  <c r="U503" i="12"/>
  <c r="V503" i="12"/>
  <c r="W503" i="12"/>
  <c r="X503" i="12"/>
  <c r="Z503" i="12"/>
  <c r="AA503" i="12"/>
  <c r="AC503" i="12"/>
  <c r="AD503" i="12"/>
  <c r="AE503" i="12"/>
  <c r="AF503" i="12"/>
  <c r="AG503" i="12"/>
  <c r="AH503" i="12"/>
  <c r="AI503" i="12"/>
  <c r="AJ503" i="12"/>
  <c r="AK503" i="12"/>
  <c r="AL503" i="12" s="1"/>
  <c r="AM503" i="12"/>
  <c r="AN503" i="12"/>
  <c r="AO503" i="12"/>
  <c r="AP503" i="12"/>
  <c r="AR503" i="12"/>
  <c r="AS503" i="12"/>
  <c r="AU503" i="12"/>
  <c r="AV503" i="12"/>
  <c r="AW503" i="12"/>
  <c r="AX503" i="12" s="1"/>
  <c r="AY503" i="12"/>
  <c r="AZ503" i="12"/>
  <c r="BA503" i="12"/>
  <c r="BB503" i="12"/>
  <c r="BD503" i="12"/>
  <c r="BE503" i="12"/>
  <c r="E504" i="12"/>
  <c r="F504" i="12"/>
  <c r="G504" i="12"/>
  <c r="H504" i="12" s="1"/>
  <c r="I504" i="12"/>
  <c r="J504" i="12"/>
  <c r="K504" i="12"/>
  <c r="L504" i="12"/>
  <c r="N504" i="12"/>
  <c r="O504" i="12"/>
  <c r="Q504" i="12"/>
  <c r="R504" i="12"/>
  <c r="S504" i="12"/>
  <c r="T504" i="12" s="1"/>
  <c r="U504" i="12"/>
  <c r="V504" i="12"/>
  <c r="W504" i="12"/>
  <c r="X504" i="12"/>
  <c r="Z504" i="12"/>
  <c r="AA504" i="12"/>
  <c r="AC504" i="12"/>
  <c r="AD504" i="12"/>
  <c r="AE504" i="12"/>
  <c r="AF504" i="12"/>
  <c r="AG504" i="12"/>
  <c r="AH504" i="12"/>
  <c r="AI504" i="12"/>
  <c r="AJ504" i="12"/>
  <c r="AK504" i="12"/>
  <c r="AL504" i="12" s="1"/>
  <c r="AM504" i="12"/>
  <c r="AN504" i="12"/>
  <c r="AO504" i="12"/>
  <c r="AP504" i="12"/>
  <c r="AR504" i="12"/>
  <c r="AS504" i="12"/>
  <c r="AU504" i="12"/>
  <c r="AV504" i="12"/>
  <c r="AW504" i="12"/>
  <c r="AX504" i="12" s="1"/>
  <c r="AY504" i="12"/>
  <c r="AZ504" i="12"/>
  <c r="BA504" i="12"/>
  <c r="BB504" i="12"/>
  <c r="BD504" i="12"/>
  <c r="BE504" i="12"/>
  <c r="E505" i="12"/>
  <c r="F505" i="12"/>
  <c r="G505" i="12"/>
  <c r="H505" i="12" s="1"/>
  <c r="I505" i="12"/>
  <c r="J505" i="12"/>
  <c r="K505" i="12"/>
  <c r="L505" i="12"/>
  <c r="N505" i="12"/>
  <c r="O505" i="12"/>
  <c r="Q505" i="12"/>
  <c r="R505" i="12"/>
  <c r="S505" i="12"/>
  <c r="T505" i="12" s="1"/>
  <c r="U505" i="12"/>
  <c r="V505" i="12"/>
  <c r="W505" i="12"/>
  <c r="X505" i="12"/>
  <c r="Z505" i="12"/>
  <c r="AA505" i="12"/>
  <c r="AC505" i="12"/>
  <c r="AD505" i="12"/>
  <c r="AE505" i="12"/>
  <c r="AF505" i="12"/>
  <c r="AG505" i="12"/>
  <c r="AH505" i="12"/>
  <c r="AI505" i="12"/>
  <c r="AJ505" i="12"/>
  <c r="AK505" i="12"/>
  <c r="AL505" i="12" s="1"/>
  <c r="AM505" i="12"/>
  <c r="AN505" i="12"/>
  <c r="AO505" i="12"/>
  <c r="AP505" i="12"/>
  <c r="AR505" i="12"/>
  <c r="AS505" i="12"/>
  <c r="AU505" i="12"/>
  <c r="AV505" i="12"/>
  <c r="AW505" i="12"/>
  <c r="AX505" i="12" s="1"/>
  <c r="AY505" i="12"/>
  <c r="AZ505" i="12"/>
  <c r="BA505" i="12"/>
  <c r="BB505" i="12"/>
  <c r="BD505" i="12"/>
  <c r="BE505" i="12"/>
  <c r="E506" i="12"/>
  <c r="F506" i="12"/>
  <c r="G506" i="12"/>
  <c r="H506" i="12" s="1"/>
  <c r="I506" i="12"/>
  <c r="J506" i="12"/>
  <c r="K506" i="12"/>
  <c r="L506" i="12"/>
  <c r="N506" i="12"/>
  <c r="O506" i="12"/>
  <c r="Q506" i="12"/>
  <c r="R506" i="12"/>
  <c r="S506" i="12"/>
  <c r="T506" i="12" s="1"/>
  <c r="U506" i="12"/>
  <c r="V506" i="12"/>
  <c r="W506" i="12"/>
  <c r="X506" i="12"/>
  <c r="Z506" i="12"/>
  <c r="AA506" i="12"/>
  <c r="AC506" i="12"/>
  <c r="AD506" i="12"/>
  <c r="AE506" i="12"/>
  <c r="AF506" i="12"/>
  <c r="AG506" i="12"/>
  <c r="AH506" i="12"/>
  <c r="AI506" i="12"/>
  <c r="AJ506" i="12"/>
  <c r="AK506" i="12"/>
  <c r="AL506" i="12" s="1"/>
  <c r="AM506" i="12"/>
  <c r="AN506" i="12"/>
  <c r="AO506" i="12"/>
  <c r="AP506" i="12"/>
  <c r="AR506" i="12"/>
  <c r="AS506" i="12"/>
  <c r="AU506" i="12"/>
  <c r="AV506" i="12"/>
  <c r="AW506" i="12"/>
  <c r="AX506" i="12" s="1"/>
  <c r="AY506" i="12"/>
  <c r="AZ506" i="12"/>
  <c r="BA506" i="12"/>
  <c r="BB506" i="12"/>
  <c r="BD506" i="12"/>
  <c r="BE506" i="12"/>
  <c r="E507" i="12"/>
  <c r="F507" i="12"/>
  <c r="G507" i="12"/>
  <c r="H507" i="12" s="1"/>
  <c r="I507" i="12"/>
  <c r="J507" i="12"/>
  <c r="K507" i="12"/>
  <c r="L507" i="12"/>
  <c r="N507" i="12"/>
  <c r="O507" i="12"/>
  <c r="Q507" i="12"/>
  <c r="R507" i="12"/>
  <c r="S507" i="12"/>
  <c r="T507" i="12" s="1"/>
  <c r="U507" i="12"/>
  <c r="V507" i="12"/>
  <c r="W507" i="12"/>
  <c r="X507" i="12"/>
  <c r="Z507" i="12"/>
  <c r="AA507" i="12"/>
  <c r="AC507" i="12"/>
  <c r="AD507" i="12"/>
  <c r="AE507" i="12"/>
  <c r="AF507" i="12"/>
  <c r="AG507" i="12"/>
  <c r="AH507" i="12"/>
  <c r="AI507" i="12"/>
  <c r="AJ507" i="12"/>
  <c r="AK507" i="12"/>
  <c r="AL507" i="12" s="1"/>
  <c r="AM507" i="12"/>
  <c r="AN507" i="12"/>
  <c r="AO507" i="12"/>
  <c r="AP507" i="12"/>
  <c r="AR507" i="12"/>
  <c r="AS507" i="12"/>
  <c r="AU507" i="12"/>
  <c r="AV507" i="12"/>
  <c r="AW507" i="12"/>
  <c r="AX507" i="12" s="1"/>
  <c r="AY507" i="12"/>
  <c r="AZ507" i="12"/>
  <c r="BA507" i="12"/>
  <c r="BB507" i="12"/>
  <c r="BD507" i="12"/>
  <c r="BE507" i="12"/>
  <c r="E508" i="12"/>
  <c r="F508" i="12"/>
  <c r="G508" i="12"/>
  <c r="H508" i="12" s="1"/>
  <c r="I508" i="12"/>
  <c r="J508" i="12"/>
  <c r="K508" i="12"/>
  <c r="L508" i="12"/>
  <c r="N508" i="12"/>
  <c r="O508" i="12"/>
  <c r="Q508" i="12"/>
  <c r="R508" i="12"/>
  <c r="S508" i="12"/>
  <c r="T508" i="12" s="1"/>
  <c r="U508" i="12"/>
  <c r="V508" i="12"/>
  <c r="W508" i="12"/>
  <c r="X508" i="12"/>
  <c r="Z508" i="12"/>
  <c r="AA508" i="12"/>
  <c r="AC508" i="12"/>
  <c r="AD508" i="12"/>
  <c r="AE508" i="12"/>
  <c r="AF508" i="12"/>
  <c r="AG508" i="12"/>
  <c r="AH508" i="12"/>
  <c r="AI508" i="12"/>
  <c r="AJ508" i="12"/>
  <c r="AK508" i="12"/>
  <c r="AL508" i="12" s="1"/>
  <c r="AM508" i="12"/>
  <c r="AN508" i="12"/>
  <c r="AO508" i="12"/>
  <c r="AP508" i="12"/>
  <c r="AR508" i="12"/>
  <c r="AS508" i="12"/>
  <c r="AU508" i="12"/>
  <c r="AV508" i="12"/>
  <c r="AW508" i="12"/>
  <c r="AX508" i="12" s="1"/>
  <c r="AY508" i="12"/>
  <c r="AZ508" i="12"/>
  <c r="BA508" i="12"/>
  <c r="BB508" i="12"/>
  <c r="BD508" i="12"/>
  <c r="BE508" i="12"/>
  <c r="E509" i="12"/>
  <c r="F509" i="12"/>
  <c r="G509" i="12"/>
  <c r="H509" i="12" s="1"/>
  <c r="I509" i="12"/>
  <c r="J509" i="12"/>
  <c r="K509" i="12"/>
  <c r="L509" i="12"/>
  <c r="N509" i="12"/>
  <c r="O509" i="12"/>
  <c r="Q509" i="12"/>
  <c r="R509" i="12"/>
  <c r="S509" i="12"/>
  <c r="T509" i="12" s="1"/>
  <c r="U509" i="12"/>
  <c r="V509" i="12"/>
  <c r="W509" i="12"/>
  <c r="X509" i="12"/>
  <c r="Z509" i="12"/>
  <c r="AA509" i="12"/>
  <c r="AC509" i="12"/>
  <c r="AD509" i="12"/>
  <c r="AE509" i="12"/>
  <c r="AF509" i="12"/>
  <c r="AG509" i="12"/>
  <c r="AH509" i="12"/>
  <c r="AI509" i="12"/>
  <c r="AJ509" i="12"/>
  <c r="AK509" i="12"/>
  <c r="AL509" i="12" s="1"/>
  <c r="AM509" i="12"/>
  <c r="AN509" i="12"/>
  <c r="AO509" i="12"/>
  <c r="AP509" i="12"/>
  <c r="AR509" i="12"/>
  <c r="AS509" i="12"/>
  <c r="AU509" i="12"/>
  <c r="AV509" i="12"/>
  <c r="AW509" i="12"/>
  <c r="AX509" i="12" s="1"/>
  <c r="AY509" i="12"/>
  <c r="AZ509" i="12"/>
  <c r="BA509" i="12"/>
  <c r="BB509" i="12"/>
  <c r="BD509" i="12"/>
  <c r="BE509" i="12"/>
  <c r="E510" i="12"/>
  <c r="F510" i="12"/>
  <c r="G510" i="12"/>
  <c r="H510" i="12" s="1"/>
  <c r="I510" i="12"/>
  <c r="J510" i="12"/>
  <c r="K510" i="12"/>
  <c r="L510" i="12"/>
  <c r="N510" i="12"/>
  <c r="O510" i="12"/>
  <c r="Q510" i="12"/>
  <c r="R510" i="12"/>
  <c r="S510" i="12"/>
  <c r="T510" i="12" s="1"/>
  <c r="U510" i="12"/>
  <c r="V510" i="12"/>
  <c r="W510" i="12"/>
  <c r="X510" i="12"/>
  <c r="Z510" i="12"/>
  <c r="AA510" i="12"/>
  <c r="AC510" i="12"/>
  <c r="AD510" i="12"/>
  <c r="AE510" i="12"/>
  <c r="AF510" i="12"/>
  <c r="AG510" i="12"/>
  <c r="AH510" i="12"/>
  <c r="AI510" i="12"/>
  <c r="AJ510" i="12"/>
  <c r="AK510" i="12"/>
  <c r="AL510" i="12" s="1"/>
  <c r="AM510" i="12"/>
  <c r="AN510" i="12"/>
  <c r="AO510" i="12"/>
  <c r="AP510" i="12"/>
  <c r="AR510" i="12"/>
  <c r="AS510" i="12"/>
  <c r="AU510" i="12"/>
  <c r="AV510" i="12"/>
  <c r="AW510" i="12"/>
  <c r="AX510" i="12" s="1"/>
  <c r="AY510" i="12"/>
  <c r="AZ510" i="12"/>
  <c r="BA510" i="12"/>
  <c r="BB510" i="12"/>
  <c r="BD510" i="12"/>
  <c r="BE510" i="12"/>
  <c r="E511" i="12"/>
  <c r="F511" i="12"/>
  <c r="G511" i="12"/>
  <c r="H511" i="12" s="1"/>
  <c r="I511" i="12"/>
  <c r="J511" i="12"/>
  <c r="K511" i="12"/>
  <c r="L511" i="12"/>
  <c r="N511" i="12"/>
  <c r="O511" i="12"/>
  <c r="Q511" i="12"/>
  <c r="R511" i="12"/>
  <c r="S511" i="12"/>
  <c r="T511" i="12" s="1"/>
  <c r="U511" i="12"/>
  <c r="V511" i="12"/>
  <c r="W511" i="12"/>
  <c r="X511" i="12"/>
  <c r="Z511" i="12"/>
  <c r="AA511" i="12"/>
  <c r="AC511" i="12"/>
  <c r="AD511" i="12"/>
  <c r="AE511" i="12"/>
  <c r="AF511" i="12"/>
  <c r="AG511" i="12"/>
  <c r="AH511" i="12"/>
  <c r="AI511" i="12"/>
  <c r="AJ511" i="12"/>
  <c r="AK511" i="12"/>
  <c r="AL511" i="12" s="1"/>
  <c r="AM511" i="12"/>
  <c r="AN511" i="12"/>
  <c r="AO511" i="12"/>
  <c r="AP511" i="12"/>
  <c r="AR511" i="12"/>
  <c r="AS511" i="12"/>
  <c r="AU511" i="12"/>
  <c r="AV511" i="12"/>
  <c r="AW511" i="12"/>
  <c r="AX511" i="12" s="1"/>
  <c r="AY511" i="12"/>
  <c r="AZ511" i="12"/>
  <c r="BA511" i="12"/>
  <c r="BB511" i="12"/>
  <c r="BD511" i="12"/>
  <c r="BE511" i="12"/>
  <c r="E512" i="12"/>
  <c r="F512" i="12"/>
  <c r="G512" i="12"/>
  <c r="H512" i="12" s="1"/>
  <c r="I512" i="12"/>
  <c r="J512" i="12"/>
  <c r="K512" i="12"/>
  <c r="L512" i="12"/>
  <c r="N512" i="12"/>
  <c r="O512" i="12"/>
  <c r="Q512" i="12"/>
  <c r="R512" i="12"/>
  <c r="S512" i="12"/>
  <c r="T512" i="12" s="1"/>
  <c r="U512" i="12"/>
  <c r="V512" i="12"/>
  <c r="W512" i="12"/>
  <c r="X512" i="12"/>
  <c r="Z512" i="12"/>
  <c r="AA512" i="12"/>
  <c r="AC512" i="12"/>
  <c r="AD512" i="12"/>
  <c r="AE512" i="12"/>
  <c r="AF512" i="12"/>
  <c r="AG512" i="12"/>
  <c r="AH512" i="12"/>
  <c r="AI512" i="12"/>
  <c r="AJ512" i="12"/>
  <c r="AK512" i="12"/>
  <c r="AL512" i="12" s="1"/>
  <c r="AM512" i="12"/>
  <c r="AN512" i="12"/>
  <c r="AO512" i="12"/>
  <c r="AP512" i="12"/>
  <c r="AR512" i="12"/>
  <c r="AS512" i="12"/>
  <c r="AU512" i="12"/>
  <c r="AV512" i="12"/>
  <c r="AW512" i="12"/>
  <c r="AX512" i="12" s="1"/>
  <c r="AY512" i="12"/>
  <c r="AZ512" i="12"/>
  <c r="BA512" i="12"/>
  <c r="BB512" i="12"/>
  <c r="BD512" i="12"/>
  <c r="BE512" i="12"/>
  <c r="E513" i="12"/>
  <c r="F513" i="12"/>
  <c r="G513" i="12"/>
  <c r="H513" i="12" s="1"/>
  <c r="I513" i="12"/>
  <c r="J513" i="12"/>
  <c r="K513" i="12"/>
  <c r="L513" i="12"/>
  <c r="N513" i="12"/>
  <c r="O513" i="12"/>
  <c r="Q513" i="12"/>
  <c r="R513" i="12"/>
  <c r="S513" i="12"/>
  <c r="T513" i="12" s="1"/>
  <c r="U513" i="12"/>
  <c r="V513" i="12"/>
  <c r="W513" i="12"/>
  <c r="X513" i="12"/>
  <c r="Z513" i="12"/>
  <c r="AA513" i="12"/>
  <c r="AC513" i="12"/>
  <c r="AD513" i="12"/>
  <c r="AE513" i="12"/>
  <c r="AF513" i="12"/>
  <c r="AG513" i="12"/>
  <c r="AH513" i="12"/>
  <c r="AI513" i="12"/>
  <c r="AJ513" i="12"/>
  <c r="AK513" i="12"/>
  <c r="AL513" i="12" s="1"/>
  <c r="AM513" i="12"/>
  <c r="AN513" i="12"/>
  <c r="AO513" i="12"/>
  <c r="AP513" i="12"/>
  <c r="AR513" i="12"/>
  <c r="AS513" i="12"/>
  <c r="AU513" i="12"/>
  <c r="AV513" i="12"/>
  <c r="AW513" i="12"/>
  <c r="AX513" i="12" s="1"/>
  <c r="AY513" i="12"/>
  <c r="AZ513" i="12"/>
  <c r="BA513" i="12"/>
  <c r="BB513" i="12"/>
  <c r="BD513" i="12"/>
  <c r="BE513" i="12"/>
  <c r="E514" i="12"/>
  <c r="F514" i="12"/>
  <c r="G514" i="12"/>
  <c r="H514" i="12" s="1"/>
  <c r="I514" i="12"/>
  <c r="J514" i="12"/>
  <c r="K514" i="12"/>
  <c r="L514" i="12"/>
  <c r="N514" i="12"/>
  <c r="O514" i="12"/>
  <c r="Q514" i="12"/>
  <c r="R514" i="12"/>
  <c r="S514" i="12"/>
  <c r="T514" i="12" s="1"/>
  <c r="U514" i="12"/>
  <c r="V514" i="12"/>
  <c r="W514" i="12"/>
  <c r="X514" i="12"/>
  <c r="Z514" i="12"/>
  <c r="AA514" i="12"/>
  <c r="AC514" i="12"/>
  <c r="AD514" i="12"/>
  <c r="AE514" i="12"/>
  <c r="AF514" i="12"/>
  <c r="AG514" i="12"/>
  <c r="AH514" i="12"/>
  <c r="AI514" i="12"/>
  <c r="AJ514" i="12"/>
  <c r="AK514" i="12"/>
  <c r="AL514" i="12" s="1"/>
  <c r="AM514" i="12"/>
  <c r="AN514" i="12"/>
  <c r="AO514" i="12"/>
  <c r="AP514" i="12"/>
  <c r="AR514" i="12"/>
  <c r="AS514" i="12"/>
  <c r="AU514" i="12"/>
  <c r="AV514" i="12"/>
  <c r="AW514" i="12"/>
  <c r="AX514" i="12" s="1"/>
  <c r="AY514" i="12"/>
  <c r="AZ514" i="12"/>
  <c r="BA514" i="12"/>
  <c r="BB514" i="12"/>
  <c r="BD514" i="12"/>
  <c r="BE514" i="12"/>
  <c r="E515" i="12"/>
  <c r="F515" i="12"/>
  <c r="G515" i="12"/>
  <c r="H515" i="12" s="1"/>
  <c r="I515" i="12"/>
  <c r="J515" i="12"/>
  <c r="K515" i="12"/>
  <c r="L515" i="12"/>
  <c r="N515" i="12"/>
  <c r="O515" i="12"/>
  <c r="Q515" i="12"/>
  <c r="R515" i="12"/>
  <c r="S515" i="12"/>
  <c r="T515" i="12" s="1"/>
  <c r="U515" i="12"/>
  <c r="V515" i="12"/>
  <c r="W515" i="12"/>
  <c r="X515" i="12"/>
  <c r="Z515" i="12"/>
  <c r="AA515" i="12"/>
  <c r="AC515" i="12"/>
  <c r="AD515" i="12"/>
  <c r="AE515" i="12"/>
  <c r="AF515" i="12"/>
  <c r="AG515" i="12"/>
  <c r="AH515" i="12"/>
  <c r="AI515" i="12"/>
  <c r="AJ515" i="12"/>
  <c r="AK515" i="12"/>
  <c r="AL515" i="12" s="1"/>
  <c r="AM515" i="12"/>
  <c r="AN515" i="12"/>
  <c r="AO515" i="12"/>
  <c r="AP515" i="12"/>
  <c r="AR515" i="12"/>
  <c r="AS515" i="12"/>
  <c r="AU515" i="12"/>
  <c r="AV515" i="12"/>
  <c r="AW515" i="12"/>
  <c r="AX515" i="12" s="1"/>
  <c r="AY515" i="12"/>
  <c r="AZ515" i="12"/>
  <c r="BA515" i="12"/>
  <c r="BB515" i="12"/>
  <c r="BD515" i="12"/>
  <c r="BE515" i="12"/>
  <c r="E516" i="12"/>
  <c r="F516" i="12"/>
  <c r="G516" i="12"/>
  <c r="H516" i="12" s="1"/>
  <c r="I516" i="12"/>
  <c r="J516" i="12"/>
  <c r="K516" i="12"/>
  <c r="L516" i="12"/>
  <c r="N516" i="12"/>
  <c r="O516" i="12"/>
  <c r="Q516" i="12"/>
  <c r="R516" i="12"/>
  <c r="S516" i="12"/>
  <c r="T516" i="12" s="1"/>
  <c r="U516" i="12"/>
  <c r="V516" i="12"/>
  <c r="W516" i="12"/>
  <c r="X516" i="12"/>
  <c r="Z516" i="12"/>
  <c r="AA516" i="12"/>
  <c r="AC516" i="12"/>
  <c r="AD516" i="12"/>
  <c r="AE516" i="12"/>
  <c r="AF516" i="12"/>
  <c r="AG516" i="12"/>
  <c r="AH516" i="12"/>
  <c r="AI516" i="12"/>
  <c r="AJ516" i="12"/>
  <c r="AK516" i="12"/>
  <c r="AL516" i="12" s="1"/>
  <c r="AM516" i="12"/>
  <c r="AN516" i="12"/>
  <c r="AO516" i="12"/>
  <c r="AP516" i="12"/>
  <c r="AR516" i="12"/>
  <c r="AS516" i="12"/>
  <c r="AU516" i="12"/>
  <c r="AV516" i="12"/>
  <c r="AW516" i="12"/>
  <c r="AX516" i="12" s="1"/>
  <c r="AY516" i="12"/>
  <c r="AZ516" i="12"/>
  <c r="BA516" i="12"/>
  <c r="BB516" i="12"/>
  <c r="BD516" i="12"/>
  <c r="BE516" i="12"/>
  <c r="E517" i="12"/>
  <c r="F517" i="12"/>
  <c r="G517" i="12"/>
  <c r="H517" i="12" s="1"/>
  <c r="I517" i="12"/>
  <c r="J517" i="12"/>
  <c r="K517" i="12"/>
  <c r="L517" i="12"/>
  <c r="N517" i="12"/>
  <c r="O517" i="12"/>
  <c r="Q517" i="12"/>
  <c r="R517" i="12"/>
  <c r="S517" i="12"/>
  <c r="T517" i="12" s="1"/>
  <c r="U517" i="12"/>
  <c r="V517" i="12"/>
  <c r="W517" i="12"/>
  <c r="X517" i="12"/>
  <c r="Z517" i="12"/>
  <c r="AA517" i="12"/>
  <c r="AC517" i="12"/>
  <c r="AD517" i="12"/>
  <c r="AE517" i="12"/>
  <c r="AF517" i="12"/>
  <c r="AG517" i="12"/>
  <c r="AH517" i="12"/>
  <c r="AI517" i="12"/>
  <c r="AJ517" i="12"/>
  <c r="AK517" i="12"/>
  <c r="AL517" i="12" s="1"/>
  <c r="AM517" i="12"/>
  <c r="AN517" i="12"/>
  <c r="AO517" i="12"/>
  <c r="AP517" i="12"/>
  <c r="AR517" i="12"/>
  <c r="AS517" i="12"/>
  <c r="AU517" i="12"/>
  <c r="AV517" i="12"/>
  <c r="AW517" i="12"/>
  <c r="AX517" i="12" s="1"/>
  <c r="AY517" i="12"/>
  <c r="AZ517" i="12"/>
  <c r="BA517" i="12"/>
  <c r="BB517" i="12"/>
  <c r="BD517" i="12"/>
  <c r="BE517" i="12"/>
  <c r="E518" i="12"/>
  <c r="F518" i="12"/>
  <c r="G518" i="12"/>
  <c r="H518" i="12" s="1"/>
  <c r="I518" i="12"/>
  <c r="J518" i="12"/>
  <c r="K518" i="12"/>
  <c r="L518" i="12"/>
  <c r="N518" i="12"/>
  <c r="O518" i="12"/>
  <c r="Q518" i="12"/>
  <c r="R518" i="12"/>
  <c r="S518" i="12"/>
  <c r="T518" i="12" s="1"/>
  <c r="U518" i="12"/>
  <c r="V518" i="12"/>
  <c r="W518" i="12"/>
  <c r="X518" i="12"/>
  <c r="Z518" i="12"/>
  <c r="AA518" i="12"/>
  <c r="AC518" i="12"/>
  <c r="AD518" i="12"/>
  <c r="AE518" i="12"/>
  <c r="AF518" i="12"/>
  <c r="AG518" i="12"/>
  <c r="AH518" i="12"/>
  <c r="AI518" i="12"/>
  <c r="AJ518" i="12"/>
  <c r="AK518" i="12"/>
  <c r="AL518" i="12" s="1"/>
  <c r="AM518" i="12"/>
  <c r="AN518" i="12"/>
  <c r="AO518" i="12"/>
  <c r="AP518" i="12"/>
  <c r="AR518" i="12"/>
  <c r="AS518" i="12"/>
  <c r="AU518" i="12"/>
  <c r="AV518" i="12"/>
  <c r="AW518" i="12"/>
  <c r="AX518" i="12" s="1"/>
  <c r="AY518" i="12"/>
  <c r="AZ518" i="12"/>
  <c r="BA518" i="12"/>
  <c r="BB518" i="12"/>
  <c r="BD518" i="12"/>
  <c r="BE518" i="12"/>
  <c r="E519" i="12"/>
  <c r="F519" i="12"/>
  <c r="G519" i="12"/>
  <c r="H519" i="12" s="1"/>
  <c r="I519" i="12"/>
  <c r="J519" i="12"/>
  <c r="K519" i="12"/>
  <c r="L519" i="12"/>
  <c r="N519" i="12"/>
  <c r="O519" i="12"/>
  <c r="Q519" i="12"/>
  <c r="R519" i="12"/>
  <c r="S519" i="12"/>
  <c r="T519" i="12" s="1"/>
  <c r="U519" i="12"/>
  <c r="V519" i="12"/>
  <c r="W519" i="12"/>
  <c r="X519" i="12"/>
  <c r="Z519" i="12"/>
  <c r="AA519" i="12"/>
  <c r="AC519" i="12"/>
  <c r="AD519" i="12"/>
  <c r="AE519" i="12"/>
  <c r="AF519" i="12"/>
  <c r="AG519" i="12"/>
  <c r="AH519" i="12"/>
  <c r="AI519" i="12"/>
  <c r="AJ519" i="12"/>
  <c r="AK519" i="12"/>
  <c r="AL519" i="12" s="1"/>
  <c r="AM519" i="12"/>
  <c r="AN519" i="12"/>
  <c r="AO519" i="12"/>
  <c r="AP519" i="12"/>
  <c r="AR519" i="12"/>
  <c r="AS519" i="12"/>
  <c r="AU519" i="12"/>
  <c r="AV519" i="12"/>
  <c r="AW519" i="12"/>
  <c r="AX519" i="12" s="1"/>
  <c r="AY519" i="12"/>
  <c r="AZ519" i="12"/>
  <c r="BA519" i="12"/>
  <c r="BB519" i="12"/>
  <c r="BD519" i="12"/>
  <c r="BE519" i="12"/>
  <c r="E520" i="12"/>
  <c r="F520" i="12"/>
  <c r="G520" i="12"/>
  <c r="H520" i="12" s="1"/>
  <c r="I520" i="12"/>
  <c r="J520" i="12"/>
  <c r="K520" i="12"/>
  <c r="L520" i="12"/>
  <c r="N520" i="12"/>
  <c r="O520" i="12"/>
  <c r="Q520" i="12"/>
  <c r="R520" i="12"/>
  <c r="S520" i="12"/>
  <c r="T520" i="12" s="1"/>
  <c r="U520" i="12"/>
  <c r="V520" i="12"/>
  <c r="W520" i="12"/>
  <c r="X520" i="12"/>
  <c r="Z520" i="12"/>
  <c r="AA520" i="12"/>
  <c r="AC520" i="12"/>
  <c r="AD520" i="12"/>
  <c r="AE520" i="12"/>
  <c r="AF520" i="12"/>
  <c r="AG520" i="12"/>
  <c r="AH520" i="12"/>
  <c r="AI520" i="12"/>
  <c r="AJ520" i="12"/>
  <c r="AK520" i="12"/>
  <c r="AL520" i="12" s="1"/>
  <c r="AM520" i="12"/>
  <c r="AN520" i="12"/>
  <c r="AO520" i="12"/>
  <c r="AP520" i="12"/>
  <c r="AR520" i="12"/>
  <c r="AS520" i="12"/>
  <c r="AU520" i="12"/>
  <c r="AV520" i="12"/>
  <c r="AW520" i="12"/>
  <c r="AX520" i="12" s="1"/>
  <c r="AY520" i="12"/>
  <c r="AZ520" i="12"/>
  <c r="BA520" i="12"/>
  <c r="BB520" i="12"/>
  <c r="BD520" i="12"/>
  <c r="BE520" i="12"/>
  <c r="E521" i="12"/>
  <c r="F521" i="12"/>
  <c r="G521" i="12"/>
  <c r="H521" i="12" s="1"/>
  <c r="I521" i="12"/>
  <c r="J521" i="12"/>
  <c r="K521" i="12"/>
  <c r="L521" i="12"/>
  <c r="N521" i="12"/>
  <c r="O521" i="12"/>
  <c r="Q521" i="12"/>
  <c r="R521" i="12"/>
  <c r="S521" i="12"/>
  <c r="T521" i="12" s="1"/>
  <c r="U521" i="12"/>
  <c r="V521" i="12"/>
  <c r="W521" i="12"/>
  <c r="X521" i="12"/>
  <c r="Z521" i="12"/>
  <c r="AA521" i="12"/>
  <c r="AC521" i="12"/>
  <c r="AD521" i="12"/>
  <c r="AE521" i="12"/>
  <c r="AF521" i="12"/>
  <c r="AG521" i="12"/>
  <c r="AH521" i="12"/>
  <c r="AI521" i="12"/>
  <c r="AJ521" i="12"/>
  <c r="AK521" i="12"/>
  <c r="AL521" i="12" s="1"/>
  <c r="AM521" i="12"/>
  <c r="AN521" i="12"/>
  <c r="AO521" i="12"/>
  <c r="AP521" i="12"/>
  <c r="AR521" i="12"/>
  <c r="AS521" i="12"/>
  <c r="AU521" i="12"/>
  <c r="AV521" i="12"/>
  <c r="AW521" i="12"/>
  <c r="AX521" i="12" s="1"/>
  <c r="AY521" i="12"/>
  <c r="AZ521" i="12"/>
  <c r="BA521" i="12"/>
  <c r="BB521" i="12"/>
  <c r="BD521" i="12"/>
  <c r="BE521" i="12"/>
  <c r="E522" i="12"/>
  <c r="F522" i="12"/>
  <c r="G522" i="12"/>
  <c r="H522" i="12" s="1"/>
  <c r="I522" i="12"/>
  <c r="J522" i="12"/>
  <c r="K522" i="12"/>
  <c r="L522" i="12"/>
  <c r="N522" i="12"/>
  <c r="O522" i="12"/>
  <c r="Q522" i="12"/>
  <c r="R522" i="12"/>
  <c r="S522" i="12"/>
  <c r="T522" i="12" s="1"/>
  <c r="U522" i="12"/>
  <c r="V522" i="12"/>
  <c r="W522" i="12"/>
  <c r="X522" i="12"/>
  <c r="Z522" i="12"/>
  <c r="AA522" i="12"/>
  <c r="AC522" i="12"/>
  <c r="AD522" i="12"/>
  <c r="AE522" i="12"/>
  <c r="AF522" i="12"/>
  <c r="AG522" i="12"/>
  <c r="AH522" i="12"/>
  <c r="AI522" i="12"/>
  <c r="AJ522" i="12"/>
  <c r="AK522" i="12"/>
  <c r="AL522" i="12" s="1"/>
  <c r="AM522" i="12"/>
  <c r="AN522" i="12"/>
  <c r="AO522" i="12"/>
  <c r="AP522" i="12"/>
  <c r="AR522" i="12"/>
  <c r="AS522" i="12"/>
  <c r="AU522" i="12"/>
  <c r="AV522" i="12"/>
  <c r="AW522" i="12"/>
  <c r="AX522" i="12" s="1"/>
  <c r="AY522" i="12"/>
  <c r="AZ522" i="12"/>
  <c r="BA522" i="12"/>
  <c r="BB522" i="12"/>
  <c r="BD522" i="12"/>
  <c r="BE522" i="12"/>
  <c r="E523" i="12"/>
  <c r="F523" i="12"/>
  <c r="G523" i="12"/>
  <c r="H523" i="12" s="1"/>
  <c r="I523" i="12"/>
  <c r="J523" i="12"/>
  <c r="K523" i="12"/>
  <c r="L523" i="12"/>
  <c r="N523" i="12"/>
  <c r="O523" i="12"/>
  <c r="Q523" i="12"/>
  <c r="R523" i="12"/>
  <c r="S523" i="12"/>
  <c r="T523" i="12" s="1"/>
  <c r="U523" i="12"/>
  <c r="V523" i="12"/>
  <c r="W523" i="12"/>
  <c r="X523" i="12"/>
  <c r="Z523" i="12"/>
  <c r="AA523" i="12"/>
  <c r="AC523" i="12"/>
  <c r="AD523" i="12"/>
  <c r="AE523" i="12"/>
  <c r="AF523" i="12"/>
  <c r="AG523" i="12"/>
  <c r="AH523" i="12"/>
  <c r="AI523" i="12"/>
  <c r="AJ523" i="12"/>
  <c r="AK523" i="12"/>
  <c r="AL523" i="12" s="1"/>
  <c r="AM523" i="12"/>
  <c r="AN523" i="12"/>
  <c r="AO523" i="12"/>
  <c r="AP523" i="12"/>
  <c r="AR523" i="12"/>
  <c r="AS523" i="12"/>
  <c r="AU523" i="12"/>
  <c r="AV523" i="12"/>
  <c r="AW523" i="12"/>
  <c r="AX523" i="12" s="1"/>
  <c r="AY523" i="12"/>
  <c r="AZ523" i="12"/>
  <c r="BA523" i="12"/>
  <c r="BB523" i="12"/>
  <c r="BD523" i="12"/>
  <c r="BE523" i="12"/>
  <c r="E524" i="12"/>
  <c r="F524" i="12"/>
  <c r="G524" i="12"/>
  <c r="H524" i="12" s="1"/>
  <c r="I524" i="12"/>
  <c r="J524" i="12"/>
  <c r="K524" i="12"/>
  <c r="L524" i="12"/>
  <c r="N524" i="12"/>
  <c r="O524" i="12"/>
  <c r="Q524" i="12"/>
  <c r="R524" i="12"/>
  <c r="S524" i="12"/>
  <c r="T524" i="12" s="1"/>
  <c r="U524" i="12"/>
  <c r="V524" i="12"/>
  <c r="W524" i="12"/>
  <c r="X524" i="12"/>
  <c r="Z524" i="12"/>
  <c r="AA524" i="12"/>
  <c r="AC524" i="12"/>
  <c r="AD524" i="12"/>
  <c r="AE524" i="12"/>
  <c r="AF524" i="12"/>
  <c r="AG524" i="12"/>
  <c r="AH524" i="12"/>
  <c r="AI524" i="12"/>
  <c r="AJ524" i="12"/>
  <c r="AK524" i="12"/>
  <c r="AL524" i="12" s="1"/>
  <c r="AM524" i="12"/>
  <c r="AN524" i="12"/>
  <c r="AO524" i="12"/>
  <c r="AP524" i="12"/>
  <c r="AR524" i="12"/>
  <c r="AS524" i="12"/>
  <c r="AU524" i="12"/>
  <c r="AV524" i="12"/>
  <c r="AW524" i="12"/>
  <c r="AX524" i="12" s="1"/>
  <c r="AY524" i="12"/>
  <c r="AZ524" i="12"/>
  <c r="BA524" i="12"/>
  <c r="BB524" i="12"/>
  <c r="BD524" i="12"/>
  <c r="BE524" i="12"/>
  <c r="E525" i="12"/>
  <c r="F525" i="12"/>
  <c r="G525" i="12"/>
  <c r="H525" i="12" s="1"/>
  <c r="I525" i="12"/>
  <c r="J525" i="12"/>
  <c r="K525" i="12"/>
  <c r="L525" i="12"/>
  <c r="N525" i="12"/>
  <c r="O525" i="12"/>
  <c r="Q525" i="12"/>
  <c r="R525" i="12"/>
  <c r="S525" i="12"/>
  <c r="T525" i="12" s="1"/>
  <c r="U525" i="12"/>
  <c r="V525" i="12"/>
  <c r="W525" i="12"/>
  <c r="X525" i="12"/>
  <c r="Z525" i="12"/>
  <c r="AA525" i="12"/>
  <c r="AC525" i="12"/>
  <c r="AD525" i="12"/>
  <c r="AE525" i="12"/>
  <c r="AF525" i="12"/>
  <c r="AG525" i="12"/>
  <c r="AH525" i="12"/>
  <c r="AI525" i="12"/>
  <c r="AJ525" i="12"/>
  <c r="AK525" i="12"/>
  <c r="AL525" i="12" s="1"/>
  <c r="AM525" i="12"/>
  <c r="AN525" i="12"/>
  <c r="AO525" i="12"/>
  <c r="AP525" i="12"/>
  <c r="AR525" i="12"/>
  <c r="AS525" i="12"/>
  <c r="AU525" i="12"/>
  <c r="AV525" i="12"/>
  <c r="AW525" i="12"/>
  <c r="AX525" i="12" s="1"/>
  <c r="AY525" i="12"/>
  <c r="AZ525" i="12"/>
  <c r="BA525" i="12"/>
  <c r="BB525" i="12"/>
  <c r="BD525" i="12"/>
  <c r="BE525" i="12"/>
  <c r="E526" i="12"/>
  <c r="F526" i="12"/>
  <c r="G526" i="12"/>
  <c r="H526" i="12" s="1"/>
  <c r="I526" i="12"/>
  <c r="J526" i="12"/>
  <c r="K526" i="12"/>
  <c r="L526" i="12"/>
  <c r="N526" i="12"/>
  <c r="O526" i="12"/>
  <c r="Q526" i="12"/>
  <c r="R526" i="12"/>
  <c r="S526" i="12"/>
  <c r="T526" i="12" s="1"/>
  <c r="U526" i="12"/>
  <c r="V526" i="12"/>
  <c r="W526" i="12"/>
  <c r="X526" i="12"/>
  <c r="Z526" i="12"/>
  <c r="AA526" i="12"/>
  <c r="AC526" i="12"/>
  <c r="AD526" i="12"/>
  <c r="AE526" i="12"/>
  <c r="AF526" i="12"/>
  <c r="AG526" i="12"/>
  <c r="AH526" i="12"/>
  <c r="AI526" i="12"/>
  <c r="AJ526" i="12"/>
  <c r="AK526" i="12"/>
  <c r="AL526" i="12" s="1"/>
  <c r="AM526" i="12"/>
  <c r="AN526" i="12"/>
  <c r="AO526" i="12"/>
  <c r="AP526" i="12"/>
  <c r="AR526" i="12"/>
  <c r="AS526" i="12"/>
  <c r="AU526" i="12"/>
  <c r="AV526" i="12"/>
  <c r="AW526" i="12"/>
  <c r="AX526" i="12" s="1"/>
  <c r="AY526" i="12"/>
  <c r="AZ526" i="12"/>
  <c r="BA526" i="12"/>
  <c r="BB526" i="12"/>
  <c r="BD526" i="12"/>
  <c r="BE526" i="12"/>
  <c r="E527" i="12"/>
  <c r="F527" i="12"/>
  <c r="G527" i="12"/>
  <c r="H527" i="12" s="1"/>
  <c r="I527" i="12"/>
  <c r="J527" i="12"/>
  <c r="K527" i="12"/>
  <c r="L527" i="12"/>
  <c r="N527" i="12"/>
  <c r="O527" i="12"/>
  <c r="Q527" i="12"/>
  <c r="R527" i="12"/>
  <c r="S527" i="12"/>
  <c r="T527" i="12" s="1"/>
  <c r="U527" i="12"/>
  <c r="V527" i="12"/>
  <c r="W527" i="12"/>
  <c r="X527" i="12"/>
  <c r="Z527" i="12"/>
  <c r="AA527" i="12"/>
  <c r="AC527" i="12"/>
  <c r="AD527" i="12"/>
  <c r="AE527" i="12"/>
  <c r="AF527" i="12"/>
  <c r="AG527" i="12"/>
  <c r="AH527" i="12"/>
  <c r="AI527" i="12"/>
  <c r="AJ527" i="12"/>
  <c r="AK527" i="12"/>
  <c r="AL527" i="12" s="1"/>
  <c r="AM527" i="12"/>
  <c r="AN527" i="12"/>
  <c r="AO527" i="12"/>
  <c r="AP527" i="12"/>
  <c r="AR527" i="12"/>
  <c r="AS527" i="12"/>
  <c r="AU527" i="12"/>
  <c r="AV527" i="12"/>
  <c r="AW527" i="12"/>
  <c r="AX527" i="12" s="1"/>
  <c r="AY527" i="12"/>
  <c r="AZ527" i="12"/>
  <c r="BA527" i="12"/>
  <c r="BB527" i="12"/>
  <c r="BD527" i="12"/>
  <c r="BE527" i="12"/>
  <c r="E528" i="12"/>
  <c r="F528" i="12"/>
  <c r="G528" i="12"/>
  <c r="H528" i="12" s="1"/>
  <c r="I528" i="12"/>
  <c r="J528" i="12"/>
  <c r="K528" i="12"/>
  <c r="L528" i="12"/>
  <c r="N528" i="12"/>
  <c r="O528" i="12"/>
  <c r="Q528" i="12"/>
  <c r="R528" i="12"/>
  <c r="S528" i="12"/>
  <c r="T528" i="12" s="1"/>
  <c r="U528" i="12"/>
  <c r="V528" i="12"/>
  <c r="W528" i="12"/>
  <c r="X528" i="12"/>
  <c r="Z528" i="12"/>
  <c r="AA528" i="12"/>
  <c r="AC528" i="12"/>
  <c r="AD528" i="12"/>
  <c r="AE528" i="12"/>
  <c r="AF528" i="12"/>
  <c r="AG528" i="12"/>
  <c r="AH528" i="12"/>
  <c r="AI528" i="12"/>
  <c r="AJ528" i="12"/>
  <c r="AK528" i="12"/>
  <c r="AL528" i="12" s="1"/>
  <c r="AM528" i="12"/>
  <c r="AN528" i="12"/>
  <c r="AO528" i="12"/>
  <c r="AP528" i="12"/>
  <c r="AR528" i="12"/>
  <c r="AS528" i="12"/>
  <c r="AU528" i="12"/>
  <c r="AV528" i="12"/>
  <c r="AW528" i="12"/>
  <c r="AX528" i="12" s="1"/>
  <c r="AY528" i="12"/>
  <c r="AZ528" i="12"/>
  <c r="BA528" i="12"/>
  <c r="BB528" i="12"/>
  <c r="BD528" i="12"/>
  <c r="BE528" i="12"/>
  <c r="E529" i="12"/>
  <c r="F529" i="12"/>
  <c r="G529" i="12"/>
  <c r="H529" i="12" s="1"/>
  <c r="I529" i="12"/>
  <c r="J529" i="12"/>
  <c r="K529" i="12"/>
  <c r="L529" i="12"/>
  <c r="N529" i="12"/>
  <c r="O529" i="12"/>
  <c r="Q529" i="12"/>
  <c r="R529" i="12"/>
  <c r="S529" i="12"/>
  <c r="T529" i="12" s="1"/>
  <c r="U529" i="12"/>
  <c r="V529" i="12"/>
  <c r="W529" i="12"/>
  <c r="X529" i="12"/>
  <c r="Z529" i="12"/>
  <c r="AA529" i="12"/>
  <c r="AC529" i="12"/>
  <c r="AD529" i="12"/>
  <c r="AE529" i="12"/>
  <c r="AF529" i="12"/>
  <c r="AG529" i="12"/>
  <c r="AH529" i="12"/>
  <c r="AI529" i="12"/>
  <c r="AJ529" i="12"/>
  <c r="AK529" i="12"/>
  <c r="AL529" i="12" s="1"/>
  <c r="AM529" i="12"/>
  <c r="AN529" i="12"/>
  <c r="AO529" i="12"/>
  <c r="AP529" i="12"/>
  <c r="AR529" i="12"/>
  <c r="AS529" i="12"/>
  <c r="AU529" i="12"/>
  <c r="AV529" i="12"/>
  <c r="AW529" i="12"/>
  <c r="AX529" i="12" s="1"/>
  <c r="AY529" i="12"/>
  <c r="AZ529" i="12"/>
  <c r="BA529" i="12"/>
  <c r="BB529" i="12"/>
  <c r="BD529" i="12"/>
  <c r="BE529" i="12"/>
  <c r="E530" i="12"/>
  <c r="F530" i="12"/>
  <c r="G530" i="12"/>
  <c r="H530" i="12" s="1"/>
  <c r="I530" i="12"/>
  <c r="J530" i="12"/>
  <c r="K530" i="12"/>
  <c r="L530" i="12"/>
  <c r="N530" i="12"/>
  <c r="O530" i="12"/>
  <c r="Q530" i="12"/>
  <c r="R530" i="12"/>
  <c r="S530" i="12"/>
  <c r="T530" i="12" s="1"/>
  <c r="U530" i="12"/>
  <c r="V530" i="12"/>
  <c r="W530" i="12"/>
  <c r="X530" i="12"/>
  <c r="Z530" i="12"/>
  <c r="AA530" i="12"/>
  <c r="AC530" i="12"/>
  <c r="AD530" i="12"/>
  <c r="AE530" i="12"/>
  <c r="AF530" i="12"/>
  <c r="AG530" i="12"/>
  <c r="AH530" i="12"/>
  <c r="AI530" i="12"/>
  <c r="AJ530" i="12"/>
  <c r="AK530" i="12"/>
  <c r="AL530" i="12" s="1"/>
  <c r="AM530" i="12"/>
  <c r="AN530" i="12"/>
  <c r="AO530" i="12"/>
  <c r="AP530" i="12"/>
  <c r="AR530" i="12"/>
  <c r="AS530" i="12"/>
  <c r="AU530" i="12"/>
  <c r="AV530" i="12"/>
  <c r="AW530" i="12"/>
  <c r="AX530" i="12" s="1"/>
  <c r="AY530" i="12"/>
  <c r="AZ530" i="12"/>
  <c r="BA530" i="12"/>
  <c r="BB530" i="12"/>
  <c r="BD530" i="12"/>
  <c r="BE530" i="12"/>
  <c r="E531" i="12"/>
  <c r="F531" i="12"/>
  <c r="G531" i="12"/>
  <c r="H531" i="12" s="1"/>
  <c r="I531" i="12"/>
  <c r="J531" i="12"/>
  <c r="K531" i="12"/>
  <c r="L531" i="12"/>
  <c r="N531" i="12"/>
  <c r="O531" i="12"/>
  <c r="Q531" i="12"/>
  <c r="R531" i="12"/>
  <c r="S531" i="12"/>
  <c r="T531" i="12" s="1"/>
  <c r="U531" i="12"/>
  <c r="V531" i="12"/>
  <c r="W531" i="12"/>
  <c r="X531" i="12"/>
  <c r="Z531" i="12"/>
  <c r="AA531" i="12"/>
  <c r="AC531" i="12"/>
  <c r="AD531" i="12"/>
  <c r="AE531" i="12"/>
  <c r="AF531" i="12"/>
  <c r="AG531" i="12"/>
  <c r="AH531" i="12"/>
  <c r="AI531" i="12"/>
  <c r="AJ531" i="12"/>
  <c r="AK531" i="12"/>
  <c r="AL531" i="12" s="1"/>
  <c r="AM531" i="12"/>
  <c r="AN531" i="12"/>
  <c r="AO531" i="12"/>
  <c r="AP531" i="12"/>
  <c r="AR531" i="12"/>
  <c r="AS531" i="12"/>
  <c r="AU531" i="12"/>
  <c r="AV531" i="12"/>
  <c r="AW531" i="12"/>
  <c r="AX531" i="12" s="1"/>
  <c r="AY531" i="12"/>
  <c r="AZ531" i="12"/>
  <c r="BA531" i="12"/>
  <c r="BB531" i="12"/>
  <c r="BD531" i="12"/>
  <c r="BE531" i="12"/>
  <c r="E532" i="12"/>
  <c r="F532" i="12"/>
  <c r="G532" i="12"/>
  <c r="H532" i="12" s="1"/>
  <c r="I532" i="12"/>
  <c r="J532" i="12"/>
  <c r="K532" i="12"/>
  <c r="L532" i="12"/>
  <c r="N532" i="12"/>
  <c r="O532" i="12"/>
  <c r="Q532" i="12"/>
  <c r="R532" i="12"/>
  <c r="S532" i="12"/>
  <c r="T532" i="12" s="1"/>
  <c r="U532" i="12"/>
  <c r="V532" i="12"/>
  <c r="W532" i="12"/>
  <c r="X532" i="12"/>
  <c r="Z532" i="12"/>
  <c r="AA532" i="12"/>
  <c r="AC532" i="12"/>
  <c r="AD532" i="12"/>
  <c r="AE532" i="12"/>
  <c r="AF532" i="12"/>
  <c r="AG532" i="12"/>
  <c r="AH532" i="12"/>
  <c r="AI532" i="12"/>
  <c r="AJ532" i="12"/>
  <c r="AK532" i="12"/>
  <c r="AL532" i="12" s="1"/>
  <c r="AM532" i="12"/>
  <c r="AN532" i="12"/>
  <c r="AO532" i="12"/>
  <c r="AP532" i="12"/>
  <c r="AR532" i="12"/>
  <c r="AS532" i="12"/>
  <c r="AU532" i="12"/>
  <c r="AV532" i="12"/>
  <c r="AW532" i="12"/>
  <c r="AX532" i="12" s="1"/>
  <c r="AY532" i="12"/>
  <c r="AZ532" i="12"/>
  <c r="BA532" i="12"/>
  <c r="BB532" i="12"/>
  <c r="BD532" i="12"/>
  <c r="BE532" i="12"/>
  <c r="E533" i="12"/>
  <c r="F533" i="12"/>
  <c r="G533" i="12"/>
  <c r="H533" i="12" s="1"/>
  <c r="I533" i="12"/>
  <c r="J533" i="12"/>
  <c r="K533" i="12"/>
  <c r="L533" i="12"/>
  <c r="N533" i="12"/>
  <c r="O533" i="12"/>
  <c r="Q533" i="12"/>
  <c r="R533" i="12"/>
  <c r="S533" i="12"/>
  <c r="T533" i="12" s="1"/>
  <c r="U533" i="12"/>
  <c r="V533" i="12"/>
  <c r="W533" i="12"/>
  <c r="X533" i="12"/>
  <c r="Z533" i="12"/>
  <c r="AA533" i="12"/>
  <c r="AC533" i="12"/>
  <c r="AD533" i="12"/>
  <c r="AE533" i="12"/>
  <c r="AF533" i="12"/>
  <c r="AG533" i="12"/>
  <c r="AH533" i="12"/>
  <c r="AI533" i="12"/>
  <c r="AJ533" i="12"/>
  <c r="AK533" i="12"/>
  <c r="AL533" i="12" s="1"/>
  <c r="AM533" i="12"/>
  <c r="AN533" i="12"/>
  <c r="AO533" i="12"/>
  <c r="AP533" i="12"/>
  <c r="AR533" i="12"/>
  <c r="AS533" i="12"/>
  <c r="AU533" i="12"/>
  <c r="AV533" i="12"/>
  <c r="AW533" i="12"/>
  <c r="AX533" i="12" s="1"/>
  <c r="AY533" i="12"/>
  <c r="AZ533" i="12"/>
  <c r="BA533" i="12"/>
  <c r="BB533" i="12"/>
  <c r="BD533" i="12"/>
  <c r="BE533" i="12"/>
  <c r="E534" i="12"/>
  <c r="F534" i="12"/>
  <c r="G534" i="12"/>
  <c r="H534" i="12" s="1"/>
  <c r="I534" i="12"/>
  <c r="J534" i="12"/>
  <c r="K534" i="12"/>
  <c r="L534" i="12"/>
  <c r="N534" i="12"/>
  <c r="O534" i="12"/>
  <c r="Q534" i="12"/>
  <c r="R534" i="12"/>
  <c r="S534" i="12"/>
  <c r="T534" i="12" s="1"/>
  <c r="U534" i="12"/>
  <c r="V534" i="12"/>
  <c r="W534" i="12"/>
  <c r="X534" i="12"/>
  <c r="Z534" i="12"/>
  <c r="AA534" i="12"/>
  <c r="AC534" i="12"/>
  <c r="AD534" i="12"/>
  <c r="AE534" i="12"/>
  <c r="AF534" i="12"/>
  <c r="AG534" i="12"/>
  <c r="AH534" i="12"/>
  <c r="AI534" i="12"/>
  <c r="AJ534" i="12"/>
  <c r="AK534" i="12"/>
  <c r="AL534" i="12" s="1"/>
  <c r="AM534" i="12"/>
  <c r="AN534" i="12"/>
  <c r="AO534" i="12"/>
  <c r="AP534" i="12"/>
  <c r="AR534" i="12"/>
  <c r="AS534" i="12"/>
  <c r="AU534" i="12"/>
  <c r="AV534" i="12"/>
  <c r="AW534" i="12"/>
  <c r="AX534" i="12" s="1"/>
  <c r="AY534" i="12"/>
  <c r="AZ534" i="12"/>
  <c r="BA534" i="12"/>
  <c r="BB534" i="12"/>
  <c r="BD534" i="12"/>
  <c r="BE534" i="12"/>
  <c r="E535" i="12"/>
  <c r="F535" i="12"/>
  <c r="G535" i="12"/>
  <c r="H535" i="12" s="1"/>
  <c r="I535" i="12"/>
  <c r="J535" i="12"/>
  <c r="K535" i="12"/>
  <c r="L535" i="12"/>
  <c r="N535" i="12"/>
  <c r="O535" i="12"/>
  <c r="Q535" i="12"/>
  <c r="R535" i="12"/>
  <c r="S535" i="12"/>
  <c r="T535" i="12" s="1"/>
  <c r="U535" i="12"/>
  <c r="V535" i="12"/>
  <c r="W535" i="12"/>
  <c r="X535" i="12"/>
  <c r="Z535" i="12"/>
  <c r="AA535" i="12"/>
  <c r="AC535" i="12"/>
  <c r="AD535" i="12"/>
  <c r="AE535" i="12"/>
  <c r="AF535" i="12"/>
  <c r="AG535" i="12"/>
  <c r="AH535" i="12"/>
  <c r="AI535" i="12"/>
  <c r="AJ535" i="12"/>
  <c r="AK535" i="12"/>
  <c r="AL535" i="12" s="1"/>
  <c r="AM535" i="12"/>
  <c r="AN535" i="12"/>
  <c r="AO535" i="12"/>
  <c r="AP535" i="12"/>
  <c r="AR535" i="12"/>
  <c r="AS535" i="12"/>
  <c r="AU535" i="12"/>
  <c r="AV535" i="12"/>
  <c r="AW535" i="12"/>
  <c r="AX535" i="12" s="1"/>
  <c r="AY535" i="12"/>
  <c r="AZ535" i="12"/>
  <c r="BA535" i="12"/>
  <c r="BB535" i="12"/>
  <c r="BD535" i="12"/>
  <c r="BE535" i="12"/>
  <c r="E536" i="12"/>
  <c r="F536" i="12"/>
  <c r="G536" i="12"/>
  <c r="H536" i="12" s="1"/>
  <c r="I536" i="12"/>
  <c r="J536" i="12"/>
  <c r="K536" i="12"/>
  <c r="L536" i="12"/>
  <c r="N536" i="12"/>
  <c r="O536" i="12"/>
  <c r="Q536" i="12"/>
  <c r="R536" i="12"/>
  <c r="S536" i="12"/>
  <c r="T536" i="12" s="1"/>
  <c r="U536" i="12"/>
  <c r="V536" i="12"/>
  <c r="W536" i="12"/>
  <c r="X536" i="12"/>
  <c r="Z536" i="12"/>
  <c r="AA536" i="12"/>
  <c r="AC536" i="12"/>
  <c r="AD536" i="12"/>
  <c r="AE536" i="12"/>
  <c r="AF536" i="12"/>
  <c r="AG536" i="12"/>
  <c r="AH536" i="12"/>
  <c r="AI536" i="12"/>
  <c r="AJ536" i="12"/>
  <c r="AK536" i="12"/>
  <c r="AL536" i="12" s="1"/>
  <c r="AM536" i="12"/>
  <c r="AN536" i="12"/>
  <c r="AO536" i="12"/>
  <c r="AP536" i="12"/>
  <c r="AR536" i="12"/>
  <c r="AS536" i="12"/>
  <c r="AU536" i="12"/>
  <c r="AV536" i="12"/>
  <c r="AW536" i="12"/>
  <c r="AX536" i="12" s="1"/>
  <c r="AY536" i="12"/>
  <c r="AZ536" i="12"/>
  <c r="BA536" i="12"/>
  <c r="BB536" i="12"/>
  <c r="BD536" i="12"/>
  <c r="BE536" i="12"/>
  <c r="E537" i="12"/>
  <c r="F537" i="12"/>
  <c r="G537" i="12"/>
  <c r="H537" i="12" s="1"/>
  <c r="I537" i="12"/>
  <c r="J537" i="12"/>
  <c r="K537" i="12"/>
  <c r="L537" i="12"/>
  <c r="N537" i="12"/>
  <c r="O537" i="12"/>
  <c r="Q537" i="12"/>
  <c r="R537" i="12"/>
  <c r="S537" i="12"/>
  <c r="T537" i="12" s="1"/>
  <c r="U537" i="12"/>
  <c r="V537" i="12"/>
  <c r="W537" i="12"/>
  <c r="X537" i="12"/>
  <c r="Z537" i="12"/>
  <c r="AA537" i="12"/>
  <c r="AC537" i="12"/>
  <c r="AD537" i="12"/>
  <c r="AE537" i="12"/>
  <c r="AF537" i="12"/>
  <c r="AG537" i="12"/>
  <c r="AH537" i="12"/>
  <c r="AI537" i="12"/>
  <c r="AJ537" i="12"/>
  <c r="AK537" i="12"/>
  <c r="AL537" i="12" s="1"/>
  <c r="AM537" i="12"/>
  <c r="AN537" i="12"/>
  <c r="AO537" i="12"/>
  <c r="AP537" i="12"/>
  <c r="AR537" i="12"/>
  <c r="AS537" i="12"/>
  <c r="AU537" i="12"/>
  <c r="AV537" i="12"/>
  <c r="AW537" i="12"/>
  <c r="AX537" i="12" s="1"/>
  <c r="AY537" i="12"/>
  <c r="AZ537" i="12"/>
  <c r="BA537" i="12"/>
  <c r="BB537" i="12"/>
  <c r="BD537" i="12"/>
  <c r="BE537" i="12"/>
  <c r="E538" i="12"/>
  <c r="F538" i="12"/>
  <c r="G538" i="12"/>
  <c r="H538" i="12" s="1"/>
  <c r="I538" i="12"/>
  <c r="J538" i="12"/>
  <c r="K538" i="12"/>
  <c r="L538" i="12"/>
  <c r="N538" i="12"/>
  <c r="O538" i="12"/>
  <c r="Q538" i="12"/>
  <c r="R538" i="12"/>
  <c r="S538" i="12"/>
  <c r="T538" i="12" s="1"/>
  <c r="U538" i="12"/>
  <c r="V538" i="12"/>
  <c r="W538" i="12"/>
  <c r="X538" i="12"/>
  <c r="Z538" i="12"/>
  <c r="AA538" i="12"/>
  <c r="AC538" i="12"/>
  <c r="AD538" i="12"/>
  <c r="AE538" i="12"/>
  <c r="AF538" i="12"/>
  <c r="AG538" i="12"/>
  <c r="AH538" i="12"/>
  <c r="AI538" i="12"/>
  <c r="AJ538" i="12"/>
  <c r="AK538" i="12"/>
  <c r="AL538" i="12" s="1"/>
  <c r="AM538" i="12"/>
  <c r="AN538" i="12"/>
  <c r="AO538" i="12"/>
  <c r="AP538" i="12"/>
  <c r="AR538" i="12"/>
  <c r="AS538" i="12"/>
  <c r="AU538" i="12"/>
  <c r="AV538" i="12"/>
  <c r="AW538" i="12"/>
  <c r="AX538" i="12" s="1"/>
  <c r="AY538" i="12"/>
  <c r="AZ538" i="12"/>
  <c r="BA538" i="12"/>
  <c r="BB538" i="12"/>
  <c r="BD538" i="12"/>
  <c r="BE538" i="12"/>
  <c r="E539" i="12"/>
  <c r="F539" i="12"/>
  <c r="G539" i="12"/>
  <c r="H539" i="12" s="1"/>
  <c r="I539" i="12"/>
  <c r="J539" i="12"/>
  <c r="K539" i="12"/>
  <c r="L539" i="12"/>
  <c r="N539" i="12"/>
  <c r="O539" i="12"/>
  <c r="Q539" i="12"/>
  <c r="R539" i="12"/>
  <c r="S539" i="12"/>
  <c r="T539" i="12" s="1"/>
  <c r="U539" i="12"/>
  <c r="V539" i="12"/>
  <c r="W539" i="12"/>
  <c r="X539" i="12"/>
  <c r="Z539" i="12"/>
  <c r="AA539" i="12"/>
  <c r="AC539" i="12"/>
  <c r="AD539" i="12"/>
  <c r="AE539" i="12"/>
  <c r="AF539" i="12"/>
  <c r="AG539" i="12"/>
  <c r="AH539" i="12"/>
  <c r="AI539" i="12"/>
  <c r="AJ539" i="12"/>
  <c r="AK539" i="12"/>
  <c r="AL539" i="12" s="1"/>
  <c r="AM539" i="12"/>
  <c r="AN539" i="12"/>
  <c r="AO539" i="12"/>
  <c r="AP539" i="12"/>
  <c r="AR539" i="12"/>
  <c r="AS539" i="12"/>
  <c r="AU539" i="12"/>
  <c r="AV539" i="12"/>
  <c r="AW539" i="12"/>
  <c r="AX539" i="12" s="1"/>
  <c r="AY539" i="12"/>
  <c r="AZ539" i="12"/>
  <c r="BA539" i="12"/>
  <c r="BB539" i="12"/>
  <c r="BD539" i="12"/>
  <c r="BE539" i="12"/>
  <c r="E540" i="12"/>
  <c r="F540" i="12"/>
  <c r="G540" i="12"/>
  <c r="H540" i="12" s="1"/>
  <c r="I540" i="12"/>
  <c r="J540" i="12"/>
  <c r="K540" i="12"/>
  <c r="L540" i="12"/>
  <c r="N540" i="12"/>
  <c r="O540" i="12"/>
  <c r="Q540" i="12"/>
  <c r="R540" i="12"/>
  <c r="S540" i="12"/>
  <c r="T540" i="12" s="1"/>
  <c r="U540" i="12"/>
  <c r="V540" i="12"/>
  <c r="W540" i="12"/>
  <c r="X540" i="12"/>
  <c r="Z540" i="12"/>
  <c r="AA540" i="12"/>
  <c r="AC540" i="12"/>
  <c r="AD540" i="12"/>
  <c r="AE540" i="12"/>
  <c r="AF540" i="12"/>
  <c r="AG540" i="12"/>
  <c r="AH540" i="12"/>
  <c r="AI540" i="12"/>
  <c r="AJ540" i="12"/>
  <c r="AK540" i="12"/>
  <c r="AL540" i="12" s="1"/>
  <c r="AM540" i="12"/>
  <c r="AN540" i="12"/>
  <c r="AO540" i="12"/>
  <c r="AP540" i="12"/>
  <c r="AR540" i="12"/>
  <c r="AS540" i="12"/>
  <c r="AU540" i="12"/>
  <c r="AV540" i="12"/>
  <c r="AW540" i="12"/>
  <c r="AX540" i="12" s="1"/>
  <c r="AY540" i="12"/>
  <c r="AZ540" i="12"/>
  <c r="BA540" i="12"/>
  <c r="BB540" i="12"/>
  <c r="BD540" i="12"/>
  <c r="BE540" i="12"/>
  <c r="E541" i="12"/>
  <c r="F541" i="12"/>
  <c r="G541" i="12"/>
  <c r="H541" i="12" s="1"/>
  <c r="I541" i="12"/>
  <c r="J541" i="12"/>
  <c r="K541" i="12"/>
  <c r="L541" i="12"/>
  <c r="N541" i="12"/>
  <c r="O541" i="12"/>
  <c r="Q541" i="12"/>
  <c r="R541" i="12"/>
  <c r="S541" i="12"/>
  <c r="T541" i="12" s="1"/>
  <c r="U541" i="12"/>
  <c r="V541" i="12"/>
  <c r="W541" i="12"/>
  <c r="X541" i="12"/>
  <c r="Z541" i="12"/>
  <c r="AA541" i="12"/>
  <c r="AC541" i="12"/>
  <c r="AD541" i="12"/>
  <c r="AE541" i="12"/>
  <c r="AF541" i="12"/>
  <c r="AG541" i="12"/>
  <c r="AH541" i="12"/>
  <c r="AI541" i="12"/>
  <c r="AJ541" i="12"/>
  <c r="AK541" i="12"/>
  <c r="AL541" i="12" s="1"/>
  <c r="AM541" i="12"/>
  <c r="AN541" i="12"/>
  <c r="AO541" i="12"/>
  <c r="AP541" i="12"/>
  <c r="AR541" i="12"/>
  <c r="AS541" i="12"/>
  <c r="AU541" i="12"/>
  <c r="AV541" i="12"/>
  <c r="AW541" i="12"/>
  <c r="AX541" i="12" s="1"/>
  <c r="AY541" i="12"/>
  <c r="AZ541" i="12"/>
  <c r="BA541" i="12"/>
  <c r="BB541" i="12"/>
  <c r="BD541" i="12"/>
  <c r="BE541" i="12"/>
  <c r="E542" i="12"/>
  <c r="F542" i="12"/>
  <c r="G542" i="12"/>
  <c r="H542" i="12" s="1"/>
  <c r="I542" i="12"/>
  <c r="J542" i="12"/>
  <c r="K542" i="12"/>
  <c r="L542" i="12"/>
  <c r="N542" i="12"/>
  <c r="O542" i="12"/>
  <c r="Q542" i="12"/>
  <c r="R542" i="12"/>
  <c r="S542" i="12"/>
  <c r="T542" i="12" s="1"/>
  <c r="U542" i="12"/>
  <c r="V542" i="12"/>
  <c r="W542" i="12"/>
  <c r="X542" i="12"/>
  <c r="Z542" i="12"/>
  <c r="AA542" i="12"/>
  <c r="AC542" i="12"/>
  <c r="AD542" i="12"/>
  <c r="AE542" i="12"/>
  <c r="AF542" i="12"/>
  <c r="AG542" i="12"/>
  <c r="AH542" i="12"/>
  <c r="AI542" i="12"/>
  <c r="AJ542" i="12"/>
  <c r="AK542" i="12"/>
  <c r="AL542" i="12" s="1"/>
  <c r="AM542" i="12"/>
  <c r="AN542" i="12"/>
  <c r="AO542" i="12"/>
  <c r="AP542" i="12"/>
  <c r="AR542" i="12"/>
  <c r="AS542" i="12"/>
  <c r="AU542" i="12"/>
  <c r="AV542" i="12"/>
  <c r="AW542" i="12"/>
  <c r="AX542" i="12" s="1"/>
  <c r="AY542" i="12"/>
  <c r="AZ542" i="12"/>
  <c r="BA542" i="12"/>
  <c r="BB542" i="12"/>
  <c r="BD542" i="12"/>
  <c r="BE542" i="12"/>
  <c r="E543" i="12"/>
  <c r="F543" i="12"/>
  <c r="G543" i="12"/>
  <c r="H543" i="12" s="1"/>
  <c r="I543" i="12"/>
  <c r="J543" i="12"/>
  <c r="K543" i="12"/>
  <c r="L543" i="12"/>
  <c r="N543" i="12"/>
  <c r="O543" i="12"/>
  <c r="Q543" i="12"/>
  <c r="R543" i="12"/>
  <c r="S543" i="12"/>
  <c r="T543" i="12" s="1"/>
  <c r="U543" i="12"/>
  <c r="V543" i="12"/>
  <c r="W543" i="12"/>
  <c r="X543" i="12"/>
  <c r="Z543" i="12"/>
  <c r="AA543" i="12"/>
  <c r="AC543" i="12"/>
  <c r="AD543" i="12"/>
  <c r="AE543" i="12"/>
  <c r="AF543" i="12"/>
  <c r="AG543" i="12"/>
  <c r="AH543" i="12"/>
  <c r="AI543" i="12"/>
  <c r="AJ543" i="12"/>
  <c r="AK543" i="12"/>
  <c r="AL543" i="12" s="1"/>
  <c r="AM543" i="12"/>
  <c r="AN543" i="12"/>
  <c r="AO543" i="12"/>
  <c r="AP543" i="12"/>
  <c r="AR543" i="12"/>
  <c r="AS543" i="12"/>
  <c r="AU543" i="12"/>
  <c r="AV543" i="12"/>
  <c r="AW543" i="12"/>
  <c r="AX543" i="12" s="1"/>
  <c r="AY543" i="12"/>
  <c r="AZ543" i="12"/>
  <c r="BA543" i="12"/>
  <c r="BB543" i="12"/>
  <c r="BD543" i="12"/>
  <c r="BE543" i="12"/>
  <c r="E544" i="12"/>
  <c r="F544" i="12"/>
  <c r="G544" i="12"/>
  <c r="H544" i="12" s="1"/>
  <c r="I544" i="12"/>
  <c r="J544" i="12"/>
  <c r="K544" i="12"/>
  <c r="L544" i="12"/>
  <c r="N544" i="12"/>
  <c r="O544" i="12"/>
  <c r="Q544" i="12"/>
  <c r="R544" i="12"/>
  <c r="S544" i="12"/>
  <c r="T544" i="12" s="1"/>
  <c r="U544" i="12"/>
  <c r="V544" i="12"/>
  <c r="W544" i="12"/>
  <c r="X544" i="12"/>
  <c r="Z544" i="12"/>
  <c r="AA544" i="12"/>
  <c r="AC544" i="12"/>
  <c r="AD544" i="12"/>
  <c r="AE544" i="12"/>
  <c r="AF544" i="12"/>
  <c r="AG544" i="12"/>
  <c r="AH544" i="12"/>
  <c r="AI544" i="12"/>
  <c r="AJ544" i="12"/>
  <c r="AK544" i="12"/>
  <c r="AL544" i="12" s="1"/>
  <c r="AM544" i="12"/>
  <c r="AN544" i="12"/>
  <c r="AO544" i="12"/>
  <c r="AP544" i="12"/>
  <c r="AR544" i="12"/>
  <c r="AS544" i="12"/>
  <c r="AU544" i="12"/>
  <c r="AV544" i="12"/>
  <c r="AW544" i="12"/>
  <c r="AX544" i="12" s="1"/>
  <c r="AY544" i="12"/>
  <c r="AZ544" i="12"/>
  <c r="BA544" i="12"/>
  <c r="BB544" i="12"/>
  <c r="BD544" i="12"/>
  <c r="BE544" i="12"/>
  <c r="E545" i="12"/>
  <c r="F545" i="12"/>
  <c r="G545" i="12"/>
  <c r="H545" i="12" s="1"/>
  <c r="I545" i="12"/>
  <c r="J545" i="12"/>
  <c r="K545" i="12"/>
  <c r="L545" i="12"/>
  <c r="N545" i="12"/>
  <c r="O545" i="12"/>
  <c r="Q545" i="12"/>
  <c r="R545" i="12"/>
  <c r="S545" i="12"/>
  <c r="T545" i="12" s="1"/>
  <c r="U545" i="12"/>
  <c r="V545" i="12"/>
  <c r="W545" i="12"/>
  <c r="X545" i="12"/>
  <c r="Z545" i="12"/>
  <c r="AA545" i="12"/>
  <c r="AC545" i="12"/>
  <c r="AD545" i="12"/>
  <c r="AE545" i="12"/>
  <c r="AF545" i="12"/>
  <c r="AG545" i="12"/>
  <c r="AH545" i="12"/>
  <c r="AI545" i="12"/>
  <c r="AJ545" i="12"/>
  <c r="AK545" i="12"/>
  <c r="AL545" i="12" s="1"/>
  <c r="AM545" i="12"/>
  <c r="AN545" i="12"/>
  <c r="AO545" i="12"/>
  <c r="AP545" i="12"/>
  <c r="AR545" i="12"/>
  <c r="AS545" i="12"/>
  <c r="AU545" i="12"/>
  <c r="AV545" i="12"/>
  <c r="AW545" i="12"/>
  <c r="AX545" i="12" s="1"/>
  <c r="AY545" i="12"/>
  <c r="AZ545" i="12"/>
  <c r="BA545" i="12"/>
  <c r="BB545" i="12"/>
  <c r="BD545" i="12"/>
  <c r="BE545" i="12"/>
  <c r="E546" i="12"/>
  <c r="F546" i="12"/>
  <c r="G546" i="12"/>
  <c r="H546" i="12" s="1"/>
  <c r="I546" i="12"/>
  <c r="J546" i="12"/>
  <c r="K546" i="12"/>
  <c r="L546" i="12"/>
  <c r="N546" i="12"/>
  <c r="O546" i="12"/>
  <c r="Q546" i="12"/>
  <c r="R546" i="12"/>
  <c r="S546" i="12"/>
  <c r="T546" i="12" s="1"/>
  <c r="U546" i="12"/>
  <c r="V546" i="12"/>
  <c r="W546" i="12"/>
  <c r="X546" i="12"/>
  <c r="Z546" i="12"/>
  <c r="AA546" i="12"/>
  <c r="AC546" i="12"/>
  <c r="AD546" i="12"/>
  <c r="AE546" i="12"/>
  <c r="AF546" i="12"/>
  <c r="AG546" i="12"/>
  <c r="AH546" i="12"/>
  <c r="AI546" i="12"/>
  <c r="AJ546" i="12"/>
  <c r="AK546" i="12"/>
  <c r="AL546" i="12" s="1"/>
  <c r="AM546" i="12"/>
  <c r="AN546" i="12"/>
  <c r="AO546" i="12"/>
  <c r="AP546" i="12"/>
  <c r="AR546" i="12"/>
  <c r="AS546" i="12"/>
  <c r="AU546" i="12"/>
  <c r="AV546" i="12"/>
  <c r="AW546" i="12"/>
  <c r="AX546" i="12" s="1"/>
  <c r="AY546" i="12"/>
  <c r="AZ546" i="12"/>
  <c r="BA546" i="12"/>
  <c r="BB546" i="12"/>
  <c r="BD546" i="12"/>
  <c r="BE546" i="12"/>
  <c r="E547" i="12"/>
  <c r="F547" i="12"/>
  <c r="G547" i="12"/>
  <c r="H547" i="12" s="1"/>
  <c r="I547" i="12"/>
  <c r="J547" i="12"/>
  <c r="K547" i="12"/>
  <c r="L547" i="12"/>
  <c r="N547" i="12"/>
  <c r="O547" i="12"/>
  <c r="Q547" i="12"/>
  <c r="R547" i="12"/>
  <c r="S547" i="12"/>
  <c r="T547" i="12" s="1"/>
  <c r="U547" i="12"/>
  <c r="V547" i="12"/>
  <c r="W547" i="12"/>
  <c r="X547" i="12"/>
  <c r="Z547" i="12"/>
  <c r="AA547" i="12"/>
  <c r="AC547" i="12"/>
  <c r="AD547" i="12"/>
  <c r="AE547" i="12"/>
  <c r="AF547" i="12"/>
  <c r="AG547" i="12"/>
  <c r="AH547" i="12"/>
  <c r="AI547" i="12"/>
  <c r="AJ547" i="12"/>
  <c r="AK547" i="12"/>
  <c r="AL547" i="12" s="1"/>
  <c r="AM547" i="12"/>
  <c r="AN547" i="12"/>
  <c r="AO547" i="12"/>
  <c r="AP547" i="12"/>
  <c r="AR547" i="12"/>
  <c r="AS547" i="12"/>
  <c r="AU547" i="12"/>
  <c r="AV547" i="12"/>
  <c r="AW547" i="12"/>
  <c r="AX547" i="12" s="1"/>
  <c r="AY547" i="12"/>
  <c r="AZ547" i="12"/>
  <c r="BA547" i="12"/>
  <c r="BB547" i="12"/>
  <c r="BD547" i="12"/>
  <c r="BE547" i="12"/>
  <c r="E548" i="12"/>
  <c r="F548" i="12"/>
  <c r="G548" i="12"/>
  <c r="H548" i="12" s="1"/>
  <c r="I548" i="12"/>
  <c r="J548" i="12"/>
  <c r="K548" i="12"/>
  <c r="L548" i="12"/>
  <c r="N548" i="12"/>
  <c r="O548" i="12"/>
  <c r="Q548" i="12"/>
  <c r="R548" i="12"/>
  <c r="S548" i="12"/>
  <c r="T548" i="12" s="1"/>
  <c r="U548" i="12"/>
  <c r="V548" i="12"/>
  <c r="W548" i="12"/>
  <c r="X548" i="12"/>
  <c r="Z548" i="12"/>
  <c r="AA548" i="12"/>
  <c r="AC548" i="12"/>
  <c r="AD548" i="12"/>
  <c r="AE548" i="12"/>
  <c r="AF548" i="12"/>
  <c r="AG548" i="12"/>
  <c r="AH548" i="12"/>
  <c r="AI548" i="12"/>
  <c r="AJ548" i="12"/>
  <c r="AK548" i="12"/>
  <c r="AL548" i="12" s="1"/>
  <c r="AM548" i="12"/>
  <c r="AN548" i="12"/>
  <c r="AO548" i="12"/>
  <c r="AP548" i="12"/>
  <c r="AR548" i="12"/>
  <c r="AS548" i="12"/>
  <c r="AU548" i="12"/>
  <c r="AV548" i="12"/>
  <c r="AW548" i="12"/>
  <c r="AX548" i="12" s="1"/>
  <c r="AY548" i="12"/>
  <c r="AZ548" i="12"/>
  <c r="BA548" i="12"/>
  <c r="BB548" i="12"/>
  <c r="BD548" i="12"/>
  <c r="BE548" i="12"/>
  <c r="E549" i="12"/>
  <c r="F549" i="12"/>
  <c r="G549" i="12"/>
  <c r="H549" i="12" s="1"/>
  <c r="I549" i="12"/>
  <c r="J549" i="12"/>
  <c r="K549" i="12"/>
  <c r="L549" i="12"/>
  <c r="N549" i="12"/>
  <c r="O549" i="12"/>
  <c r="Q549" i="12"/>
  <c r="R549" i="12"/>
  <c r="S549" i="12"/>
  <c r="T549" i="12" s="1"/>
  <c r="U549" i="12"/>
  <c r="V549" i="12"/>
  <c r="W549" i="12"/>
  <c r="X549" i="12"/>
  <c r="Z549" i="12"/>
  <c r="AA549" i="12"/>
  <c r="AC549" i="12"/>
  <c r="AD549" i="12"/>
  <c r="AE549" i="12"/>
  <c r="AF549" i="12"/>
  <c r="AG549" i="12"/>
  <c r="AH549" i="12"/>
  <c r="AI549" i="12"/>
  <c r="AJ549" i="12"/>
  <c r="AK549" i="12"/>
  <c r="AL549" i="12" s="1"/>
  <c r="AM549" i="12"/>
  <c r="AN549" i="12"/>
  <c r="AO549" i="12"/>
  <c r="AP549" i="12"/>
  <c r="AR549" i="12"/>
  <c r="AS549" i="12"/>
  <c r="AU549" i="12"/>
  <c r="AV549" i="12"/>
  <c r="AW549" i="12"/>
  <c r="AX549" i="12" s="1"/>
  <c r="AY549" i="12"/>
  <c r="AZ549" i="12"/>
  <c r="BA549" i="12"/>
  <c r="BB549" i="12"/>
  <c r="BD549" i="12"/>
  <c r="BE549" i="12"/>
  <c r="E550" i="12"/>
  <c r="F550" i="12"/>
  <c r="G550" i="12"/>
  <c r="H550" i="12" s="1"/>
  <c r="I550" i="12"/>
  <c r="J550" i="12"/>
  <c r="K550" i="12"/>
  <c r="L550" i="12"/>
  <c r="N550" i="12"/>
  <c r="O550" i="12"/>
  <c r="Q550" i="12"/>
  <c r="R550" i="12"/>
  <c r="S550" i="12"/>
  <c r="T550" i="12" s="1"/>
  <c r="U550" i="12"/>
  <c r="V550" i="12"/>
  <c r="W550" i="12"/>
  <c r="X550" i="12"/>
  <c r="Z550" i="12"/>
  <c r="AA550" i="12"/>
  <c r="AC550" i="12"/>
  <c r="AD550" i="12"/>
  <c r="AE550" i="12"/>
  <c r="AF550" i="12"/>
  <c r="AG550" i="12"/>
  <c r="AH550" i="12"/>
  <c r="AI550" i="12"/>
  <c r="AJ550" i="12"/>
  <c r="AK550" i="12"/>
  <c r="AL550" i="12" s="1"/>
  <c r="AM550" i="12"/>
  <c r="AN550" i="12"/>
  <c r="AO550" i="12"/>
  <c r="AP550" i="12"/>
  <c r="AR550" i="12"/>
  <c r="AS550" i="12"/>
  <c r="AU550" i="12"/>
  <c r="AV550" i="12"/>
  <c r="AW550" i="12"/>
  <c r="AX550" i="12" s="1"/>
  <c r="AY550" i="12"/>
  <c r="AZ550" i="12"/>
  <c r="BA550" i="12"/>
  <c r="BB550" i="12"/>
  <c r="BD550" i="12"/>
  <c r="BE550" i="12"/>
  <c r="E551" i="12"/>
  <c r="F551" i="12"/>
  <c r="G551" i="12"/>
  <c r="H551" i="12" s="1"/>
  <c r="I551" i="12"/>
  <c r="J551" i="12"/>
  <c r="K551" i="12"/>
  <c r="L551" i="12"/>
  <c r="N551" i="12"/>
  <c r="O551" i="12"/>
  <c r="Q551" i="12"/>
  <c r="R551" i="12"/>
  <c r="S551" i="12"/>
  <c r="T551" i="12" s="1"/>
  <c r="U551" i="12"/>
  <c r="V551" i="12"/>
  <c r="W551" i="12"/>
  <c r="X551" i="12"/>
  <c r="Z551" i="12"/>
  <c r="AA551" i="12"/>
  <c r="AC551" i="12"/>
  <c r="AD551" i="12"/>
  <c r="AE551" i="12"/>
  <c r="AF551" i="12"/>
  <c r="AG551" i="12"/>
  <c r="AH551" i="12"/>
  <c r="AI551" i="12"/>
  <c r="AJ551" i="12"/>
  <c r="AK551" i="12"/>
  <c r="AL551" i="12" s="1"/>
  <c r="AM551" i="12"/>
  <c r="AN551" i="12"/>
  <c r="AO551" i="12"/>
  <c r="AP551" i="12"/>
  <c r="AR551" i="12"/>
  <c r="AS551" i="12"/>
  <c r="AU551" i="12"/>
  <c r="AV551" i="12"/>
  <c r="AW551" i="12"/>
  <c r="AX551" i="12" s="1"/>
  <c r="AY551" i="12"/>
  <c r="AZ551" i="12"/>
  <c r="BA551" i="12"/>
  <c r="BB551" i="12"/>
  <c r="BD551" i="12"/>
  <c r="BE551" i="12"/>
  <c r="E552" i="12"/>
  <c r="F552" i="12"/>
  <c r="G552" i="12"/>
  <c r="H552" i="12" s="1"/>
  <c r="I552" i="12"/>
  <c r="J552" i="12"/>
  <c r="K552" i="12"/>
  <c r="L552" i="12"/>
  <c r="N552" i="12"/>
  <c r="O552" i="12"/>
  <c r="Q552" i="12"/>
  <c r="R552" i="12"/>
  <c r="S552" i="12"/>
  <c r="T552" i="12" s="1"/>
  <c r="U552" i="12"/>
  <c r="V552" i="12"/>
  <c r="W552" i="12"/>
  <c r="X552" i="12"/>
  <c r="Z552" i="12"/>
  <c r="AA552" i="12"/>
  <c r="AC552" i="12"/>
  <c r="AD552" i="12"/>
  <c r="AE552" i="12"/>
  <c r="AF552" i="12"/>
  <c r="AG552" i="12"/>
  <c r="AH552" i="12"/>
  <c r="AI552" i="12"/>
  <c r="AJ552" i="12"/>
  <c r="AK552" i="12"/>
  <c r="AL552" i="12" s="1"/>
  <c r="AM552" i="12"/>
  <c r="AN552" i="12"/>
  <c r="AO552" i="12"/>
  <c r="AP552" i="12"/>
  <c r="AR552" i="12"/>
  <c r="AS552" i="12"/>
  <c r="AU552" i="12"/>
  <c r="AV552" i="12"/>
  <c r="AW552" i="12"/>
  <c r="AX552" i="12" s="1"/>
  <c r="AY552" i="12"/>
  <c r="AZ552" i="12"/>
  <c r="BA552" i="12"/>
  <c r="BB552" i="12"/>
  <c r="BD552" i="12"/>
  <c r="BE552" i="12"/>
  <c r="E553" i="12"/>
  <c r="F553" i="12"/>
  <c r="G553" i="12"/>
  <c r="H553" i="12" s="1"/>
  <c r="I553" i="12"/>
  <c r="J553" i="12"/>
  <c r="K553" i="12"/>
  <c r="L553" i="12"/>
  <c r="N553" i="12"/>
  <c r="O553" i="12"/>
  <c r="Q553" i="12"/>
  <c r="R553" i="12"/>
  <c r="S553" i="12"/>
  <c r="T553" i="12" s="1"/>
  <c r="U553" i="12"/>
  <c r="V553" i="12"/>
  <c r="W553" i="12"/>
  <c r="X553" i="12"/>
  <c r="Z553" i="12"/>
  <c r="AA553" i="12"/>
  <c r="AC553" i="12"/>
  <c r="AD553" i="12"/>
  <c r="AE553" i="12"/>
  <c r="AF553" i="12"/>
  <c r="AG553" i="12"/>
  <c r="AH553" i="12"/>
  <c r="AI553" i="12"/>
  <c r="AJ553" i="12"/>
  <c r="AK553" i="12"/>
  <c r="AL553" i="12" s="1"/>
  <c r="AM553" i="12"/>
  <c r="AN553" i="12"/>
  <c r="AO553" i="12"/>
  <c r="AP553" i="12"/>
  <c r="AR553" i="12"/>
  <c r="AS553" i="12"/>
  <c r="AU553" i="12"/>
  <c r="AV553" i="12"/>
  <c r="AW553" i="12"/>
  <c r="AX553" i="12" s="1"/>
  <c r="AY553" i="12"/>
  <c r="AZ553" i="12"/>
  <c r="BA553" i="12"/>
  <c r="BB553" i="12"/>
  <c r="BD553" i="12"/>
  <c r="BE553" i="12"/>
  <c r="E554" i="12"/>
  <c r="F554" i="12"/>
  <c r="G554" i="12"/>
  <c r="H554" i="12" s="1"/>
  <c r="I554" i="12"/>
  <c r="J554" i="12"/>
  <c r="K554" i="12"/>
  <c r="L554" i="12"/>
  <c r="N554" i="12"/>
  <c r="O554" i="12"/>
  <c r="Q554" i="12"/>
  <c r="R554" i="12"/>
  <c r="S554" i="12"/>
  <c r="T554" i="12" s="1"/>
  <c r="U554" i="12"/>
  <c r="V554" i="12"/>
  <c r="W554" i="12"/>
  <c r="X554" i="12"/>
  <c r="Z554" i="12"/>
  <c r="AA554" i="12"/>
  <c r="AC554" i="12"/>
  <c r="AD554" i="12"/>
  <c r="AE554" i="12"/>
  <c r="AF554" i="12"/>
  <c r="AG554" i="12"/>
  <c r="AH554" i="12"/>
  <c r="AI554" i="12"/>
  <c r="AJ554" i="12"/>
  <c r="AK554" i="12"/>
  <c r="AL554" i="12" s="1"/>
  <c r="AM554" i="12"/>
  <c r="AN554" i="12"/>
  <c r="AO554" i="12"/>
  <c r="AP554" i="12"/>
  <c r="AR554" i="12"/>
  <c r="AS554" i="12"/>
  <c r="AU554" i="12"/>
  <c r="AV554" i="12"/>
  <c r="AW554" i="12"/>
  <c r="AX554" i="12" s="1"/>
  <c r="AY554" i="12"/>
  <c r="AZ554" i="12"/>
  <c r="BA554" i="12"/>
  <c r="BB554" i="12"/>
  <c r="BD554" i="12"/>
  <c r="BE554" i="12"/>
  <c r="E555" i="12"/>
  <c r="F555" i="12"/>
  <c r="G555" i="12"/>
  <c r="H555" i="12" s="1"/>
  <c r="I555" i="12"/>
  <c r="J555" i="12"/>
  <c r="K555" i="12"/>
  <c r="L555" i="12"/>
  <c r="N555" i="12"/>
  <c r="O555" i="12"/>
  <c r="Q555" i="12"/>
  <c r="R555" i="12"/>
  <c r="S555" i="12"/>
  <c r="T555" i="12" s="1"/>
  <c r="U555" i="12"/>
  <c r="V555" i="12"/>
  <c r="W555" i="12"/>
  <c r="X555" i="12"/>
  <c r="Z555" i="12"/>
  <c r="AA555" i="12"/>
  <c r="AC555" i="12"/>
  <c r="AD555" i="12"/>
  <c r="AE555" i="12"/>
  <c r="AF555" i="12"/>
  <c r="AG555" i="12"/>
  <c r="AH555" i="12"/>
  <c r="AI555" i="12"/>
  <c r="AJ555" i="12"/>
  <c r="AK555" i="12"/>
  <c r="AL555" i="12" s="1"/>
  <c r="AM555" i="12"/>
  <c r="AN555" i="12"/>
  <c r="AO555" i="12"/>
  <c r="AP555" i="12"/>
  <c r="AR555" i="12"/>
  <c r="AS555" i="12"/>
  <c r="AU555" i="12"/>
  <c r="AV555" i="12"/>
  <c r="AW555" i="12"/>
  <c r="AX555" i="12" s="1"/>
  <c r="AY555" i="12"/>
  <c r="AZ555" i="12"/>
  <c r="BA555" i="12"/>
  <c r="BB555" i="12"/>
  <c r="BD555" i="12"/>
  <c r="BE555" i="12"/>
  <c r="E556" i="12"/>
  <c r="F556" i="12"/>
  <c r="G556" i="12"/>
  <c r="H556" i="12" s="1"/>
  <c r="I556" i="12"/>
  <c r="J556" i="12"/>
  <c r="K556" i="12"/>
  <c r="L556" i="12"/>
  <c r="N556" i="12"/>
  <c r="O556" i="12"/>
  <c r="Q556" i="12"/>
  <c r="R556" i="12"/>
  <c r="S556" i="12"/>
  <c r="T556" i="12" s="1"/>
  <c r="U556" i="12"/>
  <c r="V556" i="12"/>
  <c r="W556" i="12"/>
  <c r="X556" i="12"/>
  <c r="Z556" i="12"/>
  <c r="AA556" i="12"/>
  <c r="AC556" i="12"/>
  <c r="AD556" i="12"/>
  <c r="AE556" i="12"/>
  <c r="AF556" i="12"/>
  <c r="AG556" i="12"/>
  <c r="AH556" i="12"/>
  <c r="AI556" i="12"/>
  <c r="AJ556" i="12"/>
  <c r="AK556" i="12"/>
  <c r="AL556" i="12" s="1"/>
  <c r="AM556" i="12"/>
  <c r="AN556" i="12"/>
  <c r="AO556" i="12"/>
  <c r="AP556" i="12"/>
  <c r="AR556" i="12"/>
  <c r="AS556" i="12"/>
  <c r="AU556" i="12"/>
  <c r="AV556" i="12"/>
  <c r="AW556" i="12"/>
  <c r="AX556" i="12" s="1"/>
  <c r="AY556" i="12"/>
  <c r="AZ556" i="12"/>
  <c r="BA556" i="12"/>
  <c r="BB556" i="12"/>
  <c r="BD556" i="12"/>
  <c r="BE556" i="12"/>
  <c r="E557" i="12"/>
  <c r="F557" i="12"/>
  <c r="G557" i="12"/>
  <c r="H557" i="12" s="1"/>
  <c r="I557" i="12"/>
  <c r="J557" i="12"/>
  <c r="K557" i="12"/>
  <c r="L557" i="12"/>
  <c r="N557" i="12"/>
  <c r="O557" i="12"/>
  <c r="Q557" i="12"/>
  <c r="R557" i="12"/>
  <c r="S557" i="12"/>
  <c r="T557" i="12" s="1"/>
  <c r="U557" i="12"/>
  <c r="V557" i="12"/>
  <c r="W557" i="12"/>
  <c r="X557" i="12"/>
  <c r="Z557" i="12"/>
  <c r="AA557" i="12"/>
  <c r="AC557" i="12"/>
  <c r="AD557" i="12"/>
  <c r="AE557" i="12"/>
  <c r="AF557" i="12"/>
  <c r="AG557" i="12"/>
  <c r="AH557" i="12"/>
  <c r="AI557" i="12"/>
  <c r="AJ557" i="12"/>
  <c r="AK557" i="12"/>
  <c r="AL557" i="12" s="1"/>
  <c r="AM557" i="12"/>
  <c r="AN557" i="12"/>
  <c r="AO557" i="12"/>
  <c r="AP557" i="12"/>
  <c r="AR557" i="12"/>
  <c r="AS557" i="12"/>
  <c r="AU557" i="12"/>
  <c r="AV557" i="12"/>
  <c r="AW557" i="12"/>
  <c r="AX557" i="12" s="1"/>
  <c r="AY557" i="12"/>
  <c r="AZ557" i="12"/>
  <c r="BA557" i="12"/>
  <c r="BB557" i="12"/>
  <c r="BD557" i="12"/>
  <c r="BE557" i="12"/>
  <c r="E558" i="12"/>
  <c r="F558" i="12"/>
  <c r="G558" i="12"/>
  <c r="H558" i="12" s="1"/>
  <c r="I558" i="12"/>
  <c r="J558" i="12"/>
  <c r="K558" i="12"/>
  <c r="L558" i="12"/>
  <c r="N558" i="12"/>
  <c r="O558" i="12"/>
  <c r="Q558" i="12"/>
  <c r="R558" i="12"/>
  <c r="S558" i="12"/>
  <c r="T558" i="12" s="1"/>
  <c r="U558" i="12"/>
  <c r="V558" i="12"/>
  <c r="W558" i="12"/>
  <c r="X558" i="12"/>
  <c r="Z558" i="12"/>
  <c r="AA558" i="12"/>
  <c r="AC558" i="12"/>
  <c r="AD558" i="12"/>
  <c r="AE558" i="12"/>
  <c r="AF558" i="12"/>
  <c r="AG558" i="12"/>
  <c r="AH558" i="12"/>
  <c r="AI558" i="12"/>
  <c r="AJ558" i="12"/>
  <c r="AK558" i="12"/>
  <c r="AL558" i="12" s="1"/>
  <c r="AM558" i="12"/>
  <c r="AN558" i="12"/>
  <c r="AO558" i="12"/>
  <c r="AP558" i="12"/>
  <c r="AR558" i="12"/>
  <c r="AS558" i="12"/>
  <c r="AU558" i="12"/>
  <c r="AV558" i="12"/>
  <c r="AW558" i="12"/>
  <c r="AX558" i="12" s="1"/>
  <c r="AY558" i="12"/>
  <c r="AZ558" i="12"/>
  <c r="BA558" i="12"/>
  <c r="BB558" i="12"/>
  <c r="BD558" i="12"/>
  <c r="BE558" i="12"/>
  <c r="E559" i="12"/>
  <c r="F559" i="12"/>
  <c r="G559" i="12"/>
  <c r="H559" i="12" s="1"/>
  <c r="I559" i="12"/>
  <c r="J559" i="12"/>
  <c r="K559" i="12"/>
  <c r="L559" i="12"/>
  <c r="N559" i="12"/>
  <c r="O559" i="12"/>
  <c r="Q559" i="12"/>
  <c r="R559" i="12"/>
  <c r="S559" i="12"/>
  <c r="T559" i="12" s="1"/>
  <c r="U559" i="12"/>
  <c r="V559" i="12"/>
  <c r="W559" i="12"/>
  <c r="X559" i="12"/>
  <c r="Z559" i="12"/>
  <c r="AA559" i="12"/>
  <c r="AC559" i="12"/>
  <c r="AD559" i="12"/>
  <c r="AE559" i="12"/>
  <c r="AF559" i="12"/>
  <c r="AG559" i="12"/>
  <c r="AH559" i="12"/>
  <c r="AI559" i="12"/>
  <c r="AJ559" i="12"/>
  <c r="AK559" i="12"/>
  <c r="AL559" i="12" s="1"/>
  <c r="AM559" i="12"/>
  <c r="AN559" i="12"/>
  <c r="AO559" i="12"/>
  <c r="AP559" i="12"/>
  <c r="AR559" i="12"/>
  <c r="AS559" i="12"/>
  <c r="AU559" i="12"/>
  <c r="AV559" i="12"/>
  <c r="AW559" i="12"/>
  <c r="AX559" i="12" s="1"/>
  <c r="AY559" i="12"/>
  <c r="AZ559" i="12"/>
  <c r="BA559" i="12"/>
  <c r="BB559" i="12"/>
  <c r="BD559" i="12"/>
  <c r="BE559" i="12"/>
  <c r="E560" i="12"/>
  <c r="F560" i="12"/>
  <c r="G560" i="12"/>
  <c r="H560" i="12" s="1"/>
  <c r="I560" i="12"/>
  <c r="J560" i="12"/>
  <c r="K560" i="12"/>
  <c r="L560" i="12"/>
  <c r="N560" i="12"/>
  <c r="O560" i="12"/>
  <c r="Q560" i="12"/>
  <c r="R560" i="12"/>
  <c r="S560" i="12"/>
  <c r="T560" i="12" s="1"/>
  <c r="U560" i="12"/>
  <c r="V560" i="12"/>
  <c r="W560" i="12"/>
  <c r="X560" i="12"/>
  <c r="Z560" i="12"/>
  <c r="AA560" i="12"/>
  <c r="AC560" i="12"/>
  <c r="AD560" i="12"/>
  <c r="AE560" i="12"/>
  <c r="AF560" i="12"/>
  <c r="AG560" i="12"/>
  <c r="AH560" i="12"/>
  <c r="AI560" i="12"/>
  <c r="AJ560" i="12"/>
  <c r="AK560" i="12"/>
  <c r="AL560" i="12" s="1"/>
  <c r="AM560" i="12"/>
  <c r="AN560" i="12"/>
  <c r="AO560" i="12"/>
  <c r="AP560" i="12"/>
  <c r="AR560" i="12"/>
  <c r="AS560" i="12"/>
  <c r="AU560" i="12"/>
  <c r="AV560" i="12"/>
  <c r="AW560" i="12"/>
  <c r="AX560" i="12" s="1"/>
  <c r="AY560" i="12"/>
  <c r="AZ560" i="12"/>
  <c r="BA560" i="12"/>
  <c r="BB560" i="12"/>
  <c r="BD560" i="12"/>
  <c r="BE560" i="12"/>
  <c r="E561" i="12"/>
  <c r="F561" i="12"/>
  <c r="G561" i="12"/>
  <c r="H561" i="12" s="1"/>
  <c r="I561" i="12"/>
  <c r="J561" i="12"/>
  <c r="K561" i="12"/>
  <c r="L561" i="12"/>
  <c r="N561" i="12"/>
  <c r="O561" i="12"/>
  <c r="Q561" i="12"/>
  <c r="R561" i="12"/>
  <c r="S561" i="12"/>
  <c r="T561" i="12" s="1"/>
  <c r="U561" i="12"/>
  <c r="V561" i="12"/>
  <c r="W561" i="12"/>
  <c r="X561" i="12"/>
  <c r="Z561" i="12"/>
  <c r="AA561" i="12"/>
  <c r="AC561" i="12"/>
  <c r="AD561" i="12"/>
  <c r="AE561" i="12"/>
  <c r="AF561" i="12"/>
  <c r="AG561" i="12"/>
  <c r="AH561" i="12"/>
  <c r="AI561" i="12"/>
  <c r="AJ561" i="12"/>
  <c r="AK561" i="12"/>
  <c r="AL561" i="12" s="1"/>
  <c r="AM561" i="12"/>
  <c r="AN561" i="12"/>
  <c r="AO561" i="12"/>
  <c r="AP561" i="12"/>
  <c r="AR561" i="12"/>
  <c r="AS561" i="12"/>
  <c r="AU561" i="12"/>
  <c r="AV561" i="12"/>
  <c r="AW561" i="12"/>
  <c r="AX561" i="12" s="1"/>
  <c r="AY561" i="12"/>
  <c r="AZ561" i="12"/>
  <c r="BA561" i="12"/>
  <c r="BB561" i="12"/>
  <c r="BD561" i="12"/>
  <c r="BE561" i="12"/>
  <c r="E562" i="12"/>
  <c r="F562" i="12"/>
  <c r="G562" i="12"/>
  <c r="H562" i="12" s="1"/>
  <c r="I562" i="12"/>
  <c r="J562" i="12"/>
  <c r="K562" i="12"/>
  <c r="L562" i="12"/>
  <c r="N562" i="12"/>
  <c r="O562" i="12"/>
  <c r="Q562" i="12"/>
  <c r="R562" i="12"/>
  <c r="S562" i="12"/>
  <c r="T562" i="12" s="1"/>
  <c r="U562" i="12"/>
  <c r="V562" i="12"/>
  <c r="W562" i="12"/>
  <c r="X562" i="12"/>
  <c r="Z562" i="12"/>
  <c r="AA562" i="12"/>
  <c r="AC562" i="12"/>
  <c r="AD562" i="12"/>
  <c r="AE562" i="12"/>
  <c r="AF562" i="12"/>
  <c r="AG562" i="12"/>
  <c r="AH562" i="12"/>
  <c r="AI562" i="12"/>
  <c r="AJ562" i="12"/>
  <c r="AK562" i="12"/>
  <c r="AL562" i="12" s="1"/>
  <c r="AM562" i="12"/>
  <c r="AN562" i="12"/>
  <c r="AO562" i="12"/>
  <c r="AP562" i="12"/>
  <c r="AR562" i="12"/>
  <c r="AS562" i="12"/>
  <c r="AU562" i="12"/>
  <c r="AV562" i="12"/>
  <c r="AW562" i="12"/>
  <c r="AX562" i="12" s="1"/>
  <c r="AY562" i="12"/>
  <c r="AZ562" i="12"/>
  <c r="BA562" i="12"/>
  <c r="BB562" i="12"/>
  <c r="BD562" i="12"/>
  <c r="BE562" i="12"/>
  <c r="E563" i="12"/>
  <c r="F563" i="12"/>
  <c r="G563" i="12"/>
  <c r="H563" i="12" s="1"/>
  <c r="I563" i="12"/>
  <c r="J563" i="12"/>
  <c r="K563" i="12"/>
  <c r="L563" i="12"/>
  <c r="N563" i="12"/>
  <c r="O563" i="12"/>
  <c r="Q563" i="12"/>
  <c r="R563" i="12"/>
  <c r="S563" i="12"/>
  <c r="T563" i="12" s="1"/>
  <c r="U563" i="12"/>
  <c r="V563" i="12"/>
  <c r="W563" i="12"/>
  <c r="X563" i="12"/>
  <c r="Z563" i="12"/>
  <c r="AA563" i="12"/>
  <c r="AC563" i="12"/>
  <c r="AD563" i="12"/>
  <c r="AE563" i="12"/>
  <c r="AF563" i="12"/>
  <c r="AG563" i="12"/>
  <c r="AH563" i="12"/>
  <c r="AI563" i="12"/>
  <c r="AJ563" i="12"/>
  <c r="AK563" i="12"/>
  <c r="AL563" i="12" s="1"/>
  <c r="AM563" i="12"/>
  <c r="AN563" i="12"/>
  <c r="AO563" i="12"/>
  <c r="AP563" i="12"/>
  <c r="AR563" i="12"/>
  <c r="AS563" i="12"/>
  <c r="AU563" i="12"/>
  <c r="AV563" i="12"/>
  <c r="AW563" i="12"/>
  <c r="AX563" i="12" s="1"/>
  <c r="AY563" i="12"/>
  <c r="AZ563" i="12"/>
  <c r="BA563" i="12"/>
  <c r="BB563" i="12"/>
  <c r="BD563" i="12"/>
  <c r="BE563" i="12"/>
  <c r="E564" i="12"/>
  <c r="F564" i="12"/>
  <c r="G564" i="12"/>
  <c r="H564" i="12" s="1"/>
  <c r="I564" i="12"/>
  <c r="J564" i="12"/>
  <c r="K564" i="12"/>
  <c r="L564" i="12"/>
  <c r="N564" i="12"/>
  <c r="O564" i="12"/>
  <c r="Q564" i="12"/>
  <c r="R564" i="12"/>
  <c r="S564" i="12"/>
  <c r="T564" i="12" s="1"/>
  <c r="U564" i="12"/>
  <c r="V564" i="12"/>
  <c r="W564" i="12"/>
  <c r="X564" i="12"/>
  <c r="Z564" i="12"/>
  <c r="AA564" i="12"/>
  <c r="AC564" i="12"/>
  <c r="AD564" i="12"/>
  <c r="AE564" i="12"/>
  <c r="AF564" i="12"/>
  <c r="AG564" i="12"/>
  <c r="AH564" i="12"/>
  <c r="AI564" i="12"/>
  <c r="AJ564" i="12"/>
  <c r="AK564" i="12"/>
  <c r="AL564" i="12" s="1"/>
  <c r="AM564" i="12"/>
  <c r="AN564" i="12"/>
  <c r="AO564" i="12"/>
  <c r="AP564" i="12"/>
  <c r="AR564" i="12"/>
  <c r="AS564" i="12"/>
  <c r="AU564" i="12"/>
  <c r="AV564" i="12"/>
  <c r="AW564" i="12"/>
  <c r="AX564" i="12" s="1"/>
  <c r="AY564" i="12"/>
  <c r="AZ564" i="12"/>
  <c r="BA564" i="12"/>
  <c r="BB564" i="12"/>
  <c r="BD564" i="12"/>
  <c r="BE564" i="12"/>
  <c r="E565" i="12"/>
  <c r="F565" i="12"/>
  <c r="G565" i="12"/>
  <c r="H565" i="12" s="1"/>
  <c r="I565" i="12"/>
  <c r="J565" i="12"/>
  <c r="K565" i="12"/>
  <c r="L565" i="12"/>
  <c r="N565" i="12"/>
  <c r="O565" i="12"/>
  <c r="Q565" i="12"/>
  <c r="R565" i="12"/>
  <c r="S565" i="12"/>
  <c r="T565" i="12" s="1"/>
  <c r="U565" i="12"/>
  <c r="V565" i="12"/>
  <c r="W565" i="12"/>
  <c r="X565" i="12"/>
  <c r="Z565" i="12"/>
  <c r="AA565" i="12"/>
  <c r="AC565" i="12"/>
  <c r="AD565" i="12"/>
  <c r="AE565" i="12"/>
  <c r="AF565" i="12"/>
  <c r="AG565" i="12"/>
  <c r="AH565" i="12"/>
  <c r="AI565" i="12"/>
  <c r="AJ565" i="12"/>
  <c r="AK565" i="12"/>
  <c r="AL565" i="12" s="1"/>
  <c r="AM565" i="12"/>
  <c r="AN565" i="12"/>
  <c r="AO565" i="12"/>
  <c r="AP565" i="12"/>
  <c r="AR565" i="12"/>
  <c r="AS565" i="12"/>
  <c r="AU565" i="12"/>
  <c r="AV565" i="12"/>
  <c r="AW565" i="12"/>
  <c r="AX565" i="12" s="1"/>
  <c r="AY565" i="12"/>
  <c r="AZ565" i="12"/>
  <c r="BA565" i="12"/>
  <c r="BB565" i="12"/>
  <c r="BD565" i="12"/>
  <c r="BE565" i="12"/>
  <c r="E566" i="12"/>
  <c r="F566" i="12"/>
  <c r="G566" i="12"/>
  <c r="H566" i="12" s="1"/>
  <c r="I566" i="12"/>
  <c r="J566" i="12"/>
  <c r="K566" i="12"/>
  <c r="L566" i="12"/>
  <c r="N566" i="12"/>
  <c r="O566" i="12"/>
  <c r="Q566" i="12"/>
  <c r="R566" i="12"/>
  <c r="S566" i="12"/>
  <c r="T566" i="12" s="1"/>
  <c r="U566" i="12"/>
  <c r="V566" i="12"/>
  <c r="W566" i="12"/>
  <c r="X566" i="12"/>
  <c r="Z566" i="12"/>
  <c r="AA566" i="12"/>
  <c r="AC566" i="12"/>
  <c r="AD566" i="12"/>
  <c r="AE566" i="12"/>
  <c r="AF566" i="12"/>
  <c r="AG566" i="12"/>
  <c r="AH566" i="12"/>
  <c r="AI566" i="12"/>
  <c r="AJ566" i="12"/>
  <c r="AK566" i="12"/>
  <c r="AL566" i="12" s="1"/>
  <c r="AM566" i="12"/>
  <c r="AN566" i="12"/>
  <c r="AO566" i="12"/>
  <c r="AP566" i="12"/>
  <c r="AR566" i="12"/>
  <c r="AS566" i="12"/>
  <c r="AU566" i="12"/>
  <c r="AV566" i="12"/>
  <c r="AW566" i="12"/>
  <c r="AX566" i="12" s="1"/>
  <c r="AY566" i="12"/>
  <c r="AZ566" i="12"/>
  <c r="BA566" i="12"/>
  <c r="BB566" i="12"/>
  <c r="BD566" i="12"/>
  <c r="BE566" i="12"/>
  <c r="E567" i="12"/>
  <c r="F567" i="12"/>
  <c r="G567" i="12"/>
  <c r="H567" i="12" s="1"/>
  <c r="I567" i="12"/>
  <c r="J567" i="12"/>
  <c r="K567" i="12"/>
  <c r="L567" i="12"/>
  <c r="N567" i="12"/>
  <c r="O567" i="12"/>
  <c r="Q567" i="12"/>
  <c r="R567" i="12"/>
  <c r="S567" i="12"/>
  <c r="T567" i="12" s="1"/>
  <c r="U567" i="12"/>
  <c r="V567" i="12"/>
  <c r="W567" i="12"/>
  <c r="X567" i="12"/>
  <c r="Z567" i="12"/>
  <c r="AA567" i="12"/>
  <c r="AC567" i="12"/>
  <c r="AD567" i="12"/>
  <c r="AE567" i="12"/>
  <c r="AF567" i="12"/>
  <c r="AG567" i="12"/>
  <c r="AH567" i="12"/>
  <c r="AI567" i="12"/>
  <c r="AJ567" i="12"/>
  <c r="AK567" i="12"/>
  <c r="AL567" i="12" s="1"/>
  <c r="AM567" i="12"/>
  <c r="AN567" i="12"/>
  <c r="AO567" i="12"/>
  <c r="AP567" i="12"/>
  <c r="AR567" i="12"/>
  <c r="AS567" i="12"/>
  <c r="AU567" i="12"/>
  <c r="AV567" i="12"/>
  <c r="AW567" i="12"/>
  <c r="AX567" i="12" s="1"/>
  <c r="AY567" i="12"/>
  <c r="AZ567" i="12"/>
  <c r="BA567" i="12"/>
  <c r="BB567" i="12"/>
  <c r="BD567" i="12"/>
  <c r="BE567" i="12"/>
  <c r="E568" i="12"/>
  <c r="F568" i="12"/>
  <c r="G568" i="12"/>
  <c r="H568" i="12" s="1"/>
  <c r="I568" i="12"/>
  <c r="J568" i="12"/>
  <c r="K568" i="12"/>
  <c r="L568" i="12"/>
  <c r="N568" i="12"/>
  <c r="O568" i="12"/>
  <c r="Q568" i="12"/>
  <c r="R568" i="12"/>
  <c r="S568" i="12"/>
  <c r="T568" i="12" s="1"/>
  <c r="U568" i="12"/>
  <c r="V568" i="12"/>
  <c r="W568" i="12"/>
  <c r="X568" i="12"/>
  <c r="Z568" i="12"/>
  <c r="AA568" i="12"/>
  <c r="AC568" i="12"/>
  <c r="AD568" i="12"/>
  <c r="AE568" i="12"/>
  <c r="AF568" i="12"/>
  <c r="AG568" i="12"/>
  <c r="AH568" i="12"/>
  <c r="AI568" i="12"/>
  <c r="AJ568" i="12"/>
  <c r="AK568" i="12"/>
  <c r="AL568" i="12" s="1"/>
  <c r="AM568" i="12"/>
  <c r="AN568" i="12"/>
  <c r="AO568" i="12"/>
  <c r="AP568" i="12"/>
  <c r="AR568" i="12"/>
  <c r="AS568" i="12"/>
  <c r="AU568" i="12"/>
  <c r="AV568" i="12"/>
  <c r="AW568" i="12"/>
  <c r="AX568" i="12" s="1"/>
  <c r="AY568" i="12"/>
  <c r="AZ568" i="12"/>
  <c r="BA568" i="12"/>
  <c r="BB568" i="12"/>
  <c r="BD568" i="12"/>
  <c r="BE568" i="12"/>
  <c r="E569" i="12"/>
  <c r="F569" i="12"/>
  <c r="G569" i="12"/>
  <c r="H569" i="12" s="1"/>
  <c r="I569" i="12"/>
  <c r="J569" i="12"/>
  <c r="K569" i="12"/>
  <c r="L569" i="12"/>
  <c r="N569" i="12"/>
  <c r="O569" i="12"/>
  <c r="Q569" i="12"/>
  <c r="R569" i="12"/>
  <c r="S569" i="12"/>
  <c r="T569" i="12" s="1"/>
  <c r="U569" i="12"/>
  <c r="V569" i="12"/>
  <c r="W569" i="12"/>
  <c r="X569" i="12"/>
  <c r="Z569" i="12"/>
  <c r="AA569" i="12"/>
  <c r="AC569" i="12"/>
  <c r="AD569" i="12"/>
  <c r="AE569" i="12"/>
  <c r="AF569" i="12"/>
  <c r="AG569" i="12"/>
  <c r="AH569" i="12"/>
  <c r="AI569" i="12"/>
  <c r="AJ569" i="12"/>
  <c r="AK569" i="12"/>
  <c r="AL569" i="12" s="1"/>
  <c r="AM569" i="12"/>
  <c r="AN569" i="12"/>
  <c r="AO569" i="12"/>
  <c r="AP569" i="12"/>
  <c r="AR569" i="12"/>
  <c r="AS569" i="12"/>
  <c r="AU569" i="12"/>
  <c r="AV569" i="12"/>
  <c r="AW569" i="12"/>
  <c r="AX569" i="12" s="1"/>
  <c r="AY569" i="12"/>
  <c r="AZ569" i="12"/>
  <c r="BA569" i="12"/>
  <c r="BB569" i="12"/>
  <c r="BD569" i="12"/>
  <c r="BE569" i="12"/>
  <c r="E570" i="12"/>
  <c r="F570" i="12"/>
  <c r="G570" i="12"/>
  <c r="H570" i="12" s="1"/>
  <c r="I570" i="12"/>
  <c r="J570" i="12"/>
  <c r="K570" i="12"/>
  <c r="L570" i="12"/>
  <c r="N570" i="12"/>
  <c r="O570" i="12"/>
  <c r="Q570" i="12"/>
  <c r="R570" i="12"/>
  <c r="S570" i="12"/>
  <c r="T570" i="12" s="1"/>
  <c r="U570" i="12"/>
  <c r="V570" i="12"/>
  <c r="W570" i="12"/>
  <c r="X570" i="12"/>
  <c r="Z570" i="12"/>
  <c r="AA570" i="12"/>
  <c r="AC570" i="12"/>
  <c r="AD570" i="12"/>
  <c r="AE570" i="12"/>
  <c r="AF570" i="12"/>
  <c r="AG570" i="12"/>
  <c r="AH570" i="12"/>
  <c r="AI570" i="12"/>
  <c r="AJ570" i="12"/>
  <c r="AK570" i="12"/>
  <c r="AL570" i="12" s="1"/>
  <c r="AM570" i="12"/>
  <c r="AN570" i="12"/>
  <c r="AO570" i="12"/>
  <c r="AP570" i="12"/>
  <c r="AR570" i="12"/>
  <c r="AS570" i="12"/>
  <c r="AU570" i="12"/>
  <c r="AV570" i="12"/>
  <c r="AW570" i="12"/>
  <c r="AX570" i="12" s="1"/>
  <c r="AY570" i="12"/>
  <c r="AZ570" i="12"/>
  <c r="BA570" i="12"/>
  <c r="BB570" i="12"/>
  <c r="BD570" i="12"/>
  <c r="BE570" i="12"/>
  <c r="E571" i="12"/>
  <c r="F571" i="12"/>
  <c r="G571" i="12"/>
  <c r="H571" i="12" s="1"/>
  <c r="I571" i="12"/>
  <c r="J571" i="12"/>
  <c r="K571" i="12"/>
  <c r="L571" i="12"/>
  <c r="N571" i="12"/>
  <c r="O571" i="12"/>
  <c r="Q571" i="12"/>
  <c r="R571" i="12"/>
  <c r="S571" i="12"/>
  <c r="T571" i="12" s="1"/>
  <c r="U571" i="12"/>
  <c r="V571" i="12"/>
  <c r="W571" i="12"/>
  <c r="X571" i="12"/>
  <c r="Z571" i="12"/>
  <c r="AA571" i="12"/>
  <c r="AC571" i="12"/>
  <c r="AD571" i="12"/>
  <c r="AE571" i="12"/>
  <c r="AF571" i="12"/>
  <c r="AG571" i="12"/>
  <c r="AH571" i="12"/>
  <c r="AI571" i="12"/>
  <c r="AJ571" i="12"/>
  <c r="AK571" i="12"/>
  <c r="AL571" i="12" s="1"/>
  <c r="AM571" i="12"/>
  <c r="AN571" i="12"/>
  <c r="AO571" i="12"/>
  <c r="AP571" i="12"/>
  <c r="AR571" i="12"/>
  <c r="AS571" i="12"/>
  <c r="AU571" i="12"/>
  <c r="AV571" i="12"/>
  <c r="AW571" i="12"/>
  <c r="AX571" i="12" s="1"/>
  <c r="AY571" i="12"/>
  <c r="AZ571" i="12"/>
  <c r="BA571" i="12"/>
  <c r="BB571" i="12"/>
  <c r="BD571" i="12"/>
  <c r="BE571" i="12"/>
  <c r="E572" i="12"/>
  <c r="F572" i="12"/>
  <c r="G572" i="12"/>
  <c r="H572" i="12" s="1"/>
  <c r="I572" i="12"/>
  <c r="J572" i="12"/>
  <c r="K572" i="12"/>
  <c r="L572" i="12"/>
  <c r="N572" i="12"/>
  <c r="O572" i="12"/>
  <c r="Q572" i="12"/>
  <c r="R572" i="12"/>
  <c r="S572" i="12"/>
  <c r="T572" i="12" s="1"/>
  <c r="U572" i="12"/>
  <c r="V572" i="12"/>
  <c r="W572" i="12"/>
  <c r="X572" i="12"/>
  <c r="Z572" i="12"/>
  <c r="AA572" i="12"/>
  <c r="AC572" i="12"/>
  <c r="AD572" i="12"/>
  <c r="AE572" i="12"/>
  <c r="AF572" i="12"/>
  <c r="AG572" i="12"/>
  <c r="AH572" i="12"/>
  <c r="AI572" i="12"/>
  <c r="AJ572" i="12"/>
  <c r="AK572" i="12"/>
  <c r="AL572" i="12" s="1"/>
  <c r="AM572" i="12"/>
  <c r="AN572" i="12"/>
  <c r="AO572" i="12"/>
  <c r="AP572" i="12"/>
  <c r="AR572" i="12"/>
  <c r="AS572" i="12"/>
  <c r="AU572" i="12"/>
  <c r="AV572" i="12"/>
  <c r="AW572" i="12"/>
  <c r="AX572" i="12" s="1"/>
  <c r="AY572" i="12"/>
  <c r="AZ572" i="12"/>
  <c r="BA572" i="12"/>
  <c r="BB572" i="12"/>
  <c r="BD572" i="12"/>
  <c r="BE572" i="12"/>
  <c r="E573" i="12"/>
  <c r="F573" i="12"/>
  <c r="G573" i="12"/>
  <c r="H573" i="12" s="1"/>
  <c r="I573" i="12"/>
  <c r="J573" i="12"/>
  <c r="K573" i="12"/>
  <c r="L573" i="12"/>
  <c r="N573" i="12"/>
  <c r="O573" i="12"/>
  <c r="Q573" i="12"/>
  <c r="R573" i="12"/>
  <c r="S573" i="12"/>
  <c r="T573" i="12" s="1"/>
  <c r="U573" i="12"/>
  <c r="V573" i="12"/>
  <c r="W573" i="12"/>
  <c r="X573" i="12"/>
  <c r="Z573" i="12"/>
  <c r="AA573" i="12"/>
  <c r="AC573" i="12"/>
  <c r="AD573" i="12"/>
  <c r="AE573" i="12"/>
  <c r="AF573" i="12"/>
  <c r="AG573" i="12"/>
  <c r="AH573" i="12"/>
  <c r="AI573" i="12"/>
  <c r="AJ573" i="12"/>
  <c r="AK573" i="12"/>
  <c r="AL573" i="12" s="1"/>
  <c r="AM573" i="12"/>
  <c r="AN573" i="12"/>
  <c r="AO573" i="12"/>
  <c r="AP573" i="12"/>
  <c r="AR573" i="12"/>
  <c r="AS573" i="12"/>
  <c r="AU573" i="12"/>
  <c r="AV573" i="12"/>
  <c r="AW573" i="12"/>
  <c r="AX573" i="12" s="1"/>
  <c r="AY573" i="12"/>
  <c r="AZ573" i="12"/>
  <c r="BA573" i="12"/>
  <c r="BB573" i="12"/>
  <c r="BD573" i="12"/>
  <c r="BE573" i="12"/>
  <c r="E574" i="12"/>
  <c r="F574" i="12"/>
  <c r="G574" i="12"/>
  <c r="H574" i="12" s="1"/>
  <c r="I574" i="12"/>
  <c r="J574" i="12"/>
  <c r="K574" i="12"/>
  <c r="L574" i="12"/>
  <c r="N574" i="12"/>
  <c r="O574" i="12"/>
  <c r="Q574" i="12"/>
  <c r="R574" i="12"/>
  <c r="S574" i="12"/>
  <c r="T574" i="12" s="1"/>
  <c r="U574" i="12"/>
  <c r="V574" i="12"/>
  <c r="W574" i="12"/>
  <c r="X574" i="12"/>
  <c r="Z574" i="12"/>
  <c r="AA574" i="12"/>
  <c r="AC574" i="12"/>
  <c r="AD574" i="12"/>
  <c r="AE574" i="12"/>
  <c r="AF574" i="12"/>
  <c r="AG574" i="12"/>
  <c r="AH574" i="12"/>
  <c r="AI574" i="12"/>
  <c r="AJ574" i="12"/>
  <c r="AK574" i="12"/>
  <c r="AL574" i="12" s="1"/>
  <c r="AM574" i="12"/>
  <c r="AN574" i="12"/>
  <c r="AO574" i="12"/>
  <c r="AP574" i="12"/>
  <c r="AR574" i="12"/>
  <c r="AS574" i="12"/>
  <c r="AU574" i="12"/>
  <c r="AV574" i="12"/>
  <c r="AW574" i="12"/>
  <c r="AX574" i="12" s="1"/>
  <c r="AY574" i="12"/>
  <c r="AZ574" i="12"/>
  <c r="BA574" i="12"/>
  <c r="BB574" i="12"/>
  <c r="BD574" i="12"/>
  <c r="BE574" i="12"/>
  <c r="E575" i="12"/>
  <c r="F575" i="12"/>
  <c r="G575" i="12"/>
  <c r="H575" i="12" s="1"/>
  <c r="I575" i="12"/>
  <c r="J575" i="12"/>
  <c r="K575" i="12"/>
  <c r="L575" i="12"/>
  <c r="N575" i="12"/>
  <c r="O575" i="12"/>
  <c r="Q575" i="12"/>
  <c r="R575" i="12"/>
  <c r="S575" i="12"/>
  <c r="T575" i="12" s="1"/>
  <c r="U575" i="12"/>
  <c r="V575" i="12"/>
  <c r="W575" i="12"/>
  <c r="X575" i="12"/>
  <c r="Z575" i="12"/>
  <c r="AA575" i="12"/>
  <c r="AC575" i="12"/>
  <c r="AD575" i="12"/>
  <c r="AE575" i="12"/>
  <c r="AF575" i="12"/>
  <c r="AG575" i="12"/>
  <c r="AH575" i="12"/>
  <c r="AI575" i="12"/>
  <c r="AJ575" i="12"/>
  <c r="AK575" i="12"/>
  <c r="AL575" i="12" s="1"/>
  <c r="AM575" i="12"/>
  <c r="AN575" i="12"/>
  <c r="AO575" i="12"/>
  <c r="AP575" i="12"/>
  <c r="AR575" i="12"/>
  <c r="AS575" i="12"/>
  <c r="AU575" i="12"/>
  <c r="AV575" i="12"/>
  <c r="AW575" i="12"/>
  <c r="AX575" i="12" s="1"/>
  <c r="AY575" i="12"/>
  <c r="AZ575" i="12"/>
  <c r="BA575" i="12"/>
  <c r="BB575" i="12"/>
  <c r="BD575" i="12"/>
  <c r="BE575" i="12"/>
  <c r="E576" i="12"/>
  <c r="F576" i="12"/>
  <c r="G576" i="12"/>
  <c r="H576" i="12" s="1"/>
  <c r="I576" i="12"/>
  <c r="J576" i="12"/>
  <c r="K576" i="12"/>
  <c r="L576" i="12"/>
  <c r="N576" i="12"/>
  <c r="O576" i="12"/>
  <c r="Q576" i="12"/>
  <c r="R576" i="12"/>
  <c r="S576" i="12"/>
  <c r="T576" i="12" s="1"/>
  <c r="U576" i="12"/>
  <c r="V576" i="12"/>
  <c r="W576" i="12"/>
  <c r="X576" i="12"/>
  <c r="Z576" i="12"/>
  <c r="AA576" i="12"/>
  <c r="AC576" i="12"/>
  <c r="AD576" i="12"/>
  <c r="AE576" i="12"/>
  <c r="AF576" i="12"/>
  <c r="AG576" i="12"/>
  <c r="AH576" i="12"/>
  <c r="AI576" i="12"/>
  <c r="AJ576" i="12"/>
  <c r="AK576" i="12"/>
  <c r="AL576" i="12" s="1"/>
  <c r="AM576" i="12"/>
  <c r="AN576" i="12"/>
  <c r="AO576" i="12"/>
  <c r="AP576" i="12"/>
  <c r="AR576" i="12"/>
  <c r="AS576" i="12"/>
  <c r="AU576" i="12"/>
  <c r="AV576" i="12"/>
  <c r="AW576" i="12"/>
  <c r="AX576" i="12" s="1"/>
  <c r="AY576" i="12"/>
  <c r="AZ576" i="12"/>
  <c r="BA576" i="12"/>
  <c r="BB576" i="12"/>
  <c r="BD576" i="12"/>
  <c r="BE576" i="12"/>
  <c r="E577" i="12"/>
  <c r="F577" i="12"/>
  <c r="G577" i="12"/>
  <c r="H577" i="12" s="1"/>
  <c r="I577" i="12"/>
  <c r="J577" i="12"/>
  <c r="K577" i="12"/>
  <c r="L577" i="12"/>
  <c r="N577" i="12"/>
  <c r="O577" i="12"/>
  <c r="Q577" i="12"/>
  <c r="R577" i="12"/>
  <c r="S577" i="12"/>
  <c r="T577" i="12" s="1"/>
  <c r="U577" i="12"/>
  <c r="V577" i="12"/>
  <c r="W577" i="12"/>
  <c r="X577" i="12"/>
  <c r="Z577" i="12"/>
  <c r="AA577" i="12"/>
  <c r="AC577" i="12"/>
  <c r="AD577" i="12"/>
  <c r="AE577" i="12"/>
  <c r="AF577" i="12"/>
  <c r="AG577" i="12"/>
  <c r="AH577" i="12"/>
  <c r="AI577" i="12"/>
  <c r="AJ577" i="12"/>
  <c r="AK577" i="12"/>
  <c r="AL577" i="12" s="1"/>
  <c r="AM577" i="12"/>
  <c r="AN577" i="12"/>
  <c r="AO577" i="12"/>
  <c r="AP577" i="12"/>
  <c r="AR577" i="12"/>
  <c r="AS577" i="12"/>
  <c r="AU577" i="12"/>
  <c r="AV577" i="12"/>
  <c r="AW577" i="12"/>
  <c r="AX577" i="12" s="1"/>
  <c r="AY577" i="12"/>
  <c r="AZ577" i="12"/>
  <c r="BA577" i="12"/>
  <c r="BB577" i="12"/>
  <c r="BD577" i="12"/>
  <c r="BE577" i="12"/>
  <c r="E578" i="12"/>
  <c r="F578" i="12"/>
  <c r="G578" i="12"/>
  <c r="H578" i="12" s="1"/>
  <c r="I578" i="12"/>
  <c r="J578" i="12"/>
  <c r="K578" i="12"/>
  <c r="L578" i="12"/>
  <c r="N578" i="12"/>
  <c r="O578" i="12"/>
  <c r="Q578" i="12"/>
  <c r="R578" i="12"/>
  <c r="S578" i="12"/>
  <c r="T578" i="12" s="1"/>
  <c r="U578" i="12"/>
  <c r="V578" i="12"/>
  <c r="W578" i="12"/>
  <c r="X578" i="12"/>
  <c r="Z578" i="12"/>
  <c r="AA578" i="12"/>
  <c r="AC578" i="12"/>
  <c r="AD578" i="12"/>
  <c r="AE578" i="12"/>
  <c r="AF578" i="12"/>
  <c r="AG578" i="12"/>
  <c r="AH578" i="12"/>
  <c r="AI578" i="12"/>
  <c r="AJ578" i="12"/>
  <c r="AK578" i="12"/>
  <c r="AL578" i="12" s="1"/>
  <c r="AM578" i="12"/>
  <c r="AN578" i="12"/>
  <c r="AO578" i="12"/>
  <c r="AP578" i="12"/>
  <c r="AR578" i="12"/>
  <c r="AS578" i="12"/>
  <c r="AU578" i="12"/>
  <c r="AV578" i="12"/>
  <c r="AW578" i="12"/>
  <c r="AX578" i="12" s="1"/>
  <c r="AY578" i="12"/>
  <c r="AZ578" i="12"/>
  <c r="BA578" i="12"/>
  <c r="BB578" i="12"/>
  <c r="BD578" i="12"/>
  <c r="BE578" i="12"/>
  <c r="E579" i="12"/>
  <c r="F579" i="12"/>
  <c r="G579" i="12"/>
  <c r="H579" i="12" s="1"/>
  <c r="I579" i="12"/>
  <c r="J579" i="12"/>
  <c r="K579" i="12"/>
  <c r="L579" i="12"/>
  <c r="N579" i="12"/>
  <c r="O579" i="12"/>
  <c r="Q579" i="12"/>
  <c r="R579" i="12"/>
  <c r="S579" i="12"/>
  <c r="T579" i="12" s="1"/>
  <c r="U579" i="12"/>
  <c r="V579" i="12"/>
  <c r="W579" i="12"/>
  <c r="X579" i="12"/>
  <c r="Z579" i="12"/>
  <c r="AA579" i="12"/>
  <c r="AC579" i="12"/>
  <c r="AD579" i="12"/>
  <c r="AE579" i="12"/>
  <c r="AF579" i="12"/>
  <c r="AG579" i="12"/>
  <c r="AH579" i="12"/>
  <c r="AI579" i="12"/>
  <c r="AJ579" i="12"/>
  <c r="AK579" i="12"/>
  <c r="AL579" i="12" s="1"/>
  <c r="AM579" i="12"/>
  <c r="AN579" i="12"/>
  <c r="AO579" i="12"/>
  <c r="AP579" i="12"/>
  <c r="AR579" i="12"/>
  <c r="AS579" i="12"/>
  <c r="AU579" i="12"/>
  <c r="AV579" i="12"/>
  <c r="AW579" i="12"/>
  <c r="AX579" i="12" s="1"/>
  <c r="AY579" i="12"/>
  <c r="AZ579" i="12"/>
  <c r="BA579" i="12"/>
  <c r="BB579" i="12"/>
  <c r="BD579" i="12"/>
  <c r="BE579" i="12"/>
  <c r="E580" i="12"/>
  <c r="F580" i="12"/>
  <c r="G580" i="12"/>
  <c r="H580" i="12" s="1"/>
  <c r="I580" i="12"/>
  <c r="J580" i="12"/>
  <c r="K580" i="12"/>
  <c r="L580" i="12"/>
  <c r="N580" i="12"/>
  <c r="O580" i="12"/>
  <c r="Q580" i="12"/>
  <c r="R580" i="12"/>
  <c r="S580" i="12"/>
  <c r="T580" i="12" s="1"/>
  <c r="U580" i="12"/>
  <c r="V580" i="12"/>
  <c r="W580" i="12"/>
  <c r="X580" i="12"/>
  <c r="Z580" i="12"/>
  <c r="AA580" i="12"/>
  <c r="AC580" i="12"/>
  <c r="AD580" i="12"/>
  <c r="AE580" i="12"/>
  <c r="AF580" i="12"/>
  <c r="AG580" i="12"/>
  <c r="AH580" i="12"/>
  <c r="AI580" i="12"/>
  <c r="AJ580" i="12"/>
  <c r="AK580" i="12"/>
  <c r="AL580" i="12" s="1"/>
  <c r="AM580" i="12"/>
  <c r="AN580" i="12"/>
  <c r="AO580" i="12"/>
  <c r="AP580" i="12"/>
  <c r="AR580" i="12"/>
  <c r="AS580" i="12"/>
  <c r="AU580" i="12"/>
  <c r="AV580" i="12"/>
  <c r="AW580" i="12"/>
  <c r="AX580" i="12" s="1"/>
  <c r="AY580" i="12"/>
  <c r="AZ580" i="12"/>
  <c r="BA580" i="12"/>
  <c r="BB580" i="12"/>
  <c r="BD580" i="12"/>
  <c r="BE580" i="12"/>
  <c r="E581" i="12"/>
  <c r="F581" i="12"/>
  <c r="G581" i="12"/>
  <c r="H581" i="12" s="1"/>
  <c r="I581" i="12"/>
  <c r="J581" i="12"/>
  <c r="K581" i="12"/>
  <c r="L581" i="12"/>
  <c r="N581" i="12"/>
  <c r="O581" i="12"/>
  <c r="Q581" i="12"/>
  <c r="R581" i="12"/>
  <c r="S581" i="12"/>
  <c r="T581" i="12" s="1"/>
  <c r="U581" i="12"/>
  <c r="V581" i="12"/>
  <c r="W581" i="12"/>
  <c r="X581" i="12"/>
  <c r="Z581" i="12"/>
  <c r="AA581" i="12"/>
  <c r="AC581" i="12"/>
  <c r="AD581" i="12"/>
  <c r="AE581" i="12"/>
  <c r="AF581" i="12"/>
  <c r="AG581" i="12"/>
  <c r="AH581" i="12"/>
  <c r="AI581" i="12"/>
  <c r="AJ581" i="12"/>
  <c r="AK581" i="12"/>
  <c r="AL581" i="12" s="1"/>
  <c r="AM581" i="12"/>
  <c r="AN581" i="12"/>
  <c r="AO581" i="12"/>
  <c r="AP581" i="12"/>
  <c r="AR581" i="12"/>
  <c r="AS581" i="12"/>
  <c r="AU581" i="12"/>
  <c r="AV581" i="12"/>
  <c r="AW581" i="12"/>
  <c r="AX581" i="12" s="1"/>
  <c r="AY581" i="12"/>
  <c r="AZ581" i="12"/>
  <c r="BA581" i="12"/>
  <c r="BB581" i="12"/>
  <c r="BD581" i="12"/>
  <c r="BE581" i="12"/>
  <c r="E582" i="12"/>
  <c r="F582" i="12"/>
  <c r="G582" i="12"/>
  <c r="H582" i="12" s="1"/>
  <c r="I582" i="12"/>
  <c r="J582" i="12"/>
  <c r="K582" i="12"/>
  <c r="L582" i="12"/>
  <c r="N582" i="12"/>
  <c r="O582" i="12"/>
  <c r="Q582" i="12"/>
  <c r="R582" i="12"/>
  <c r="S582" i="12"/>
  <c r="T582" i="12" s="1"/>
  <c r="U582" i="12"/>
  <c r="V582" i="12"/>
  <c r="W582" i="12"/>
  <c r="X582" i="12"/>
  <c r="Z582" i="12"/>
  <c r="AA582" i="12"/>
  <c r="AC582" i="12"/>
  <c r="AD582" i="12"/>
  <c r="AE582" i="12"/>
  <c r="AF582" i="12"/>
  <c r="AG582" i="12"/>
  <c r="AH582" i="12"/>
  <c r="AI582" i="12"/>
  <c r="AJ582" i="12"/>
  <c r="AK582" i="12"/>
  <c r="AL582" i="12" s="1"/>
  <c r="AM582" i="12"/>
  <c r="AN582" i="12"/>
  <c r="AO582" i="12"/>
  <c r="AP582" i="12"/>
  <c r="AR582" i="12"/>
  <c r="AS582" i="12"/>
  <c r="AU582" i="12"/>
  <c r="AV582" i="12"/>
  <c r="AW582" i="12"/>
  <c r="AX582" i="12" s="1"/>
  <c r="AY582" i="12"/>
  <c r="AZ582" i="12"/>
  <c r="BA582" i="12"/>
  <c r="BB582" i="12"/>
  <c r="BD582" i="12"/>
  <c r="BE582" i="12"/>
  <c r="E583" i="12"/>
  <c r="F583" i="12"/>
  <c r="G583" i="12"/>
  <c r="H583" i="12" s="1"/>
  <c r="I583" i="12"/>
  <c r="J583" i="12"/>
  <c r="K583" i="12"/>
  <c r="L583" i="12"/>
  <c r="N583" i="12"/>
  <c r="O583" i="12"/>
  <c r="Q583" i="12"/>
  <c r="R583" i="12"/>
  <c r="S583" i="12"/>
  <c r="T583" i="12" s="1"/>
  <c r="U583" i="12"/>
  <c r="V583" i="12"/>
  <c r="W583" i="12"/>
  <c r="X583" i="12"/>
  <c r="Z583" i="12"/>
  <c r="AA583" i="12"/>
  <c r="AC583" i="12"/>
  <c r="AD583" i="12"/>
  <c r="AE583" i="12"/>
  <c r="AF583" i="12"/>
  <c r="AG583" i="12"/>
  <c r="AH583" i="12"/>
  <c r="AI583" i="12"/>
  <c r="AJ583" i="12"/>
  <c r="AK583" i="12"/>
  <c r="AL583" i="12" s="1"/>
  <c r="AM583" i="12"/>
  <c r="AN583" i="12"/>
  <c r="AO583" i="12"/>
  <c r="AP583" i="12"/>
  <c r="AR583" i="12"/>
  <c r="AS583" i="12"/>
  <c r="AU583" i="12"/>
  <c r="AV583" i="12"/>
  <c r="AW583" i="12"/>
  <c r="AX583" i="12" s="1"/>
  <c r="AY583" i="12"/>
  <c r="AZ583" i="12"/>
  <c r="BA583" i="12"/>
  <c r="BB583" i="12"/>
  <c r="BD583" i="12"/>
  <c r="BE583" i="12"/>
  <c r="E584" i="12"/>
  <c r="F584" i="12"/>
  <c r="G584" i="12"/>
  <c r="H584" i="12" s="1"/>
  <c r="I584" i="12"/>
  <c r="J584" i="12"/>
  <c r="K584" i="12"/>
  <c r="L584" i="12"/>
  <c r="N584" i="12"/>
  <c r="O584" i="12"/>
  <c r="Q584" i="12"/>
  <c r="R584" i="12"/>
  <c r="S584" i="12"/>
  <c r="T584" i="12" s="1"/>
  <c r="U584" i="12"/>
  <c r="V584" i="12"/>
  <c r="W584" i="12"/>
  <c r="X584" i="12"/>
  <c r="Z584" i="12"/>
  <c r="AA584" i="12"/>
  <c r="AC584" i="12"/>
  <c r="AD584" i="12"/>
  <c r="AE584" i="12"/>
  <c r="AF584" i="12"/>
  <c r="AG584" i="12"/>
  <c r="AH584" i="12"/>
  <c r="AI584" i="12"/>
  <c r="AJ584" i="12"/>
  <c r="AK584" i="12"/>
  <c r="AL584" i="12" s="1"/>
  <c r="AM584" i="12"/>
  <c r="AN584" i="12"/>
  <c r="AO584" i="12"/>
  <c r="AP584" i="12"/>
  <c r="AR584" i="12"/>
  <c r="AS584" i="12"/>
  <c r="AU584" i="12"/>
  <c r="AV584" i="12"/>
  <c r="AW584" i="12"/>
  <c r="AX584" i="12" s="1"/>
  <c r="AY584" i="12"/>
  <c r="AZ584" i="12"/>
  <c r="BA584" i="12"/>
  <c r="BB584" i="12"/>
  <c r="BD584" i="12"/>
  <c r="BE584" i="12"/>
  <c r="E585" i="12"/>
  <c r="F585" i="12"/>
  <c r="G585" i="12"/>
  <c r="H585" i="12" s="1"/>
  <c r="I585" i="12"/>
  <c r="J585" i="12"/>
  <c r="K585" i="12"/>
  <c r="L585" i="12"/>
  <c r="N585" i="12"/>
  <c r="O585" i="12"/>
  <c r="Q585" i="12"/>
  <c r="R585" i="12"/>
  <c r="S585" i="12"/>
  <c r="T585" i="12" s="1"/>
  <c r="U585" i="12"/>
  <c r="V585" i="12"/>
  <c r="W585" i="12"/>
  <c r="X585" i="12"/>
  <c r="Z585" i="12"/>
  <c r="AA585" i="12"/>
  <c r="AC585" i="12"/>
  <c r="AD585" i="12"/>
  <c r="AE585" i="12"/>
  <c r="AF585" i="12"/>
  <c r="AG585" i="12"/>
  <c r="AH585" i="12"/>
  <c r="AI585" i="12"/>
  <c r="AJ585" i="12"/>
  <c r="AK585" i="12"/>
  <c r="AL585" i="12" s="1"/>
  <c r="AM585" i="12"/>
  <c r="AN585" i="12"/>
  <c r="AO585" i="12"/>
  <c r="AP585" i="12"/>
  <c r="AR585" i="12"/>
  <c r="AS585" i="12"/>
  <c r="AU585" i="12"/>
  <c r="AV585" i="12"/>
  <c r="AW585" i="12"/>
  <c r="AX585" i="12" s="1"/>
  <c r="AY585" i="12"/>
  <c r="AZ585" i="12"/>
  <c r="BA585" i="12"/>
  <c r="BB585" i="12"/>
  <c r="BD585" i="12"/>
  <c r="BE585" i="12"/>
  <c r="E586" i="12"/>
  <c r="F586" i="12"/>
  <c r="G586" i="12"/>
  <c r="H586" i="12" s="1"/>
  <c r="I586" i="12"/>
  <c r="J586" i="12"/>
  <c r="K586" i="12"/>
  <c r="L586" i="12"/>
  <c r="N586" i="12"/>
  <c r="O586" i="12"/>
  <c r="Q586" i="12"/>
  <c r="R586" i="12"/>
  <c r="S586" i="12"/>
  <c r="T586" i="12" s="1"/>
  <c r="U586" i="12"/>
  <c r="V586" i="12"/>
  <c r="W586" i="12"/>
  <c r="X586" i="12"/>
  <c r="Z586" i="12"/>
  <c r="AA586" i="12"/>
  <c r="AC586" i="12"/>
  <c r="AD586" i="12"/>
  <c r="AE586" i="12"/>
  <c r="AF586" i="12"/>
  <c r="AG586" i="12"/>
  <c r="AH586" i="12"/>
  <c r="AI586" i="12"/>
  <c r="AJ586" i="12"/>
  <c r="AK586" i="12"/>
  <c r="AL586" i="12" s="1"/>
  <c r="AM586" i="12"/>
  <c r="AN586" i="12"/>
  <c r="AO586" i="12"/>
  <c r="AP586" i="12"/>
  <c r="AR586" i="12"/>
  <c r="AS586" i="12"/>
  <c r="AU586" i="12"/>
  <c r="AV586" i="12"/>
  <c r="AW586" i="12"/>
  <c r="AX586" i="12" s="1"/>
  <c r="AY586" i="12"/>
  <c r="AZ586" i="12"/>
  <c r="BA586" i="12"/>
  <c r="BB586" i="12"/>
  <c r="BD586" i="12"/>
  <c r="BE586" i="12"/>
  <c r="E587" i="12"/>
  <c r="F587" i="12"/>
  <c r="G587" i="12"/>
  <c r="H587" i="12" s="1"/>
  <c r="I587" i="12"/>
  <c r="J587" i="12"/>
  <c r="K587" i="12"/>
  <c r="L587" i="12"/>
  <c r="N587" i="12"/>
  <c r="O587" i="12"/>
  <c r="Q587" i="12"/>
  <c r="R587" i="12"/>
  <c r="S587" i="12"/>
  <c r="T587" i="12" s="1"/>
  <c r="U587" i="12"/>
  <c r="V587" i="12"/>
  <c r="W587" i="12"/>
  <c r="X587" i="12"/>
  <c r="Z587" i="12"/>
  <c r="AA587" i="12"/>
  <c r="AC587" i="12"/>
  <c r="AD587" i="12"/>
  <c r="AE587" i="12"/>
  <c r="AF587" i="12"/>
  <c r="AG587" i="12"/>
  <c r="AH587" i="12"/>
  <c r="AI587" i="12"/>
  <c r="AJ587" i="12"/>
  <c r="AK587" i="12"/>
  <c r="AL587" i="12" s="1"/>
  <c r="AM587" i="12"/>
  <c r="AN587" i="12"/>
  <c r="AO587" i="12"/>
  <c r="AP587" i="12"/>
  <c r="AR587" i="12"/>
  <c r="AS587" i="12"/>
  <c r="AU587" i="12"/>
  <c r="AV587" i="12"/>
  <c r="AW587" i="12"/>
  <c r="AX587" i="12" s="1"/>
  <c r="AY587" i="12"/>
  <c r="AZ587" i="12"/>
  <c r="BA587" i="12"/>
  <c r="BB587" i="12"/>
  <c r="BD587" i="12"/>
  <c r="BE587" i="12"/>
  <c r="E588" i="12"/>
  <c r="F588" i="12"/>
  <c r="G588" i="12"/>
  <c r="H588" i="12" s="1"/>
  <c r="I588" i="12"/>
  <c r="J588" i="12"/>
  <c r="K588" i="12"/>
  <c r="L588" i="12"/>
  <c r="N588" i="12"/>
  <c r="O588" i="12"/>
  <c r="Q588" i="12"/>
  <c r="R588" i="12"/>
  <c r="S588" i="12"/>
  <c r="T588" i="12" s="1"/>
  <c r="U588" i="12"/>
  <c r="V588" i="12"/>
  <c r="W588" i="12"/>
  <c r="X588" i="12"/>
  <c r="Z588" i="12"/>
  <c r="AA588" i="12"/>
  <c r="AC588" i="12"/>
  <c r="AD588" i="12"/>
  <c r="AE588" i="12"/>
  <c r="AF588" i="12"/>
  <c r="AG588" i="12"/>
  <c r="AH588" i="12"/>
  <c r="AI588" i="12"/>
  <c r="AJ588" i="12"/>
  <c r="AK588" i="12"/>
  <c r="AL588" i="12" s="1"/>
  <c r="AM588" i="12"/>
  <c r="AN588" i="12"/>
  <c r="AO588" i="12"/>
  <c r="AP588" i="12"/>
  <c r="AR588" i="12"/>
  <c r="AS588" i="12"/>
  <c r="AU588" i="12"/>
  <c r="AV588" i="12"/>
  <c r="AW588" i="12"/>
  <c r="AX588" i="12" s="1"/>
  <c r="AY588" i="12"/>
  <c r="AZ588" i="12"/>
  <c r="BA588" i="12"/>
  <c r="BB588" i="12"/>
  <c r="BD588" i="12"/>
  <c r="BE588" i="12"/>
  <c r="E589" i="12"/>
  <c r="F589" i="12"/>
  <c r="G589" i="12"/>
  <c r="H589" i="12" s="1"/>
  <c r="I589" i="12"/>
  <c r="J589" i="12"/>
  <c r="K589" i="12"/>
  <c r="L589" i="12"/>
  <c r="N589" i="12"/>
  <c r="O589" i="12"/>
  <c r="Q589" i="12"/>
  <c r="R589" i="12"/>
  <c r="S589" i="12"/>
  <c r="T589" i="12" s="1"/>
  <c r="U589" i="12"/>
  <c r="V589" i="12"/>
  <c r="W589" i="12"/>
  <c r="X589" i="12"/>
  <c r="Z589" i="12"/>
  <c r="AA589" i="12"/>
  <c r="AC589" i="12"/>
  <c r="AD589" i="12"/>
  <c r="AE589" i="12"/>
  <c r="AF589" i="12"/>
  <c r="AG589" i="12"/>
  <c r="AH589" i="12"/>
  <c r="AI589" i="12"/>
  <c r="AJ589" i="12"/>
  <c r="AK589" i="12"/>
  <c r="AL589" i="12" s="1"/>
  <c r="AM589" i="12"/>
  <c r="AN589" i="12"/>
  <c r="AO589" i="12"/>
  <c r="AP589" i="12"/>
  <c r="AR589" i="12"/>
  <c r="AS589" i="12"/>
  <c r="AU589" i="12"/>
  <c r="AV589" i="12"/>
  <c r="AW589" i="12"/>
  <c r="AX589" i="12" s="1"/>
  <c r="AY589" i="12"/>
  <c r="AZ589" i="12"/>
  <c r="BA589" i="12"/>
  <c r="BB589" i="12"/>
  <c r="BD589" i="12"/>
  <c r="BE589" i="12"/>
  <c r="E590" i="12"/>
  <c r="F590" i="12"/>
  <c r="G590" i="12"/>
  <c r="H590" i="12" s="1"/>
  <c r="I590" i="12"/>
  <c r="J590" i="12"/>
  <c r="K590" i="12"/>
  <c r="L590" i="12"/>
  <c r="N590" i="12"/>
  <c r="O590" i="12"/>
  <c r="Q590" i="12"/>
  <c r="R590" i="12"/>
  <c r="S590" i="12"/>
  <c r="T590" i="12" s="1"/>
  <c r="U590" i="12"/>
  <c r="V590" i="12"/>
  <c r="W590" i="12"/>
  <c r="X590" i="12"/>
  <c r="Z590" i="12"/>
  <c r="AA590" i="12"/>
  <c r="AC590" i="12"/>
  <c r="AD590" i="12"/>
  <c r="AE590" i="12"/>
  <c r="AF590" i="12"/>
  <c r="AG590" i="12"/>
  <c r="AH590" i="12"/>
  <c r="AI590" i="12"/>
  <c r="AJ590" i="12"/>
  <c r="AK590" i="12"/>
  <c r="AL590" i="12" s="1"/>
  <c r="AM590" i="12"/>
  <c r="AN590" i="12"/>
  <c r="AO590" i="12"/>
  <c r="AP590" i="12"/>
  <c r="AR590" i="12"/>
  <c r="AS590" i="12"/>
  <c r="AU590" i="12"/>
  <c r="AV590" i="12"/>
  <c r="AW590" i="12"/>
  <c r="AX590" i="12" s="1"/>
  <c r="AY590" i="12"/>
  <c r="AZ590" i="12"/>
  <c r="BA590" i="12"/>
  <c r="BB590" i="12"/>
  <c r="BD590" i="12"/>
  <c r="BE590" i="12"/>
  <c r="E591" i="12"/>
  <c r="F591" i="12"/>
  <c r="G591" i="12"/>
  <c r="H591" i="12" s="1"/>
  <c r="I591" i="12"/>
  <c r="J591" i="12"/>
  <c r="K591" i="12"/>
  <c r="L591" i="12"/>
  <c r="N591" i="12"/>
  <c r="O591" i="12"/>
  <c r="Q591" i="12"/>
  <c r="R591" i="12"/>
  <c r="S591" i="12"/>
  <c r="T591" i="12" s="1"/>
  <c r="U591" i="12"/>
  <c r="V591" i="12"/>
  <c r="W591" i="12"/>
  <c r="X591" i="12"/>
  <c r="Z591" i="12"/>
  <c r="AA591" i="12"/>
  <c r="AC591" i="12"/>
  <c r="AD591" i="12"/>
  <c r="AE591" i="12"/>
  <c r="AF591" i="12"/>
  <c r="AG591" i="12"/>
  <c r="AH591" i="12"/>
  <c r="AI591" i="12"/>
  <c r="AJ591" i="12"/>
  <c r="AK591" i="12"/>
  <c r="AL591" i="12" s="1"/>
  <c r="AM591" i="12"/>
  <c r="AN591" i="12"/>
  <c r="AO591" i="12"/>
  <c r="AP591" i="12"/>
  <c r="AR591" i="12"/>
  <c r="AS591" i="12"/>
  <c r="AU591" i="12"/>
  <c r="AV591" i="12"/>
  <c r="AW591" i="12"/>
  <c r="AX591" i="12" s="1"/>
  <c r="AY591" i="12"/>
  <c r="AZ591" i="12"/>
  <c r="BA591" i="12"/>
  <c r="BB591" i="12"/>
  <c r="BD591" i="12"/>
  <c r="BE591" i="12"/>
  <c r="E592" i="12"/>
  <c r="F592" i="12"/>
  <c r="G592" i="12"/>
  <c r="H592" i="12" s="1"/>
  <c r="I592" i="12"/>
  <c r="J592" i="12"/>
  <c r="K592" i="12"/>
  <c r="L592" i="12"/>
  <c r="N592" i="12"/>
  <c r="O592" i="12"/>
  <c r="Q592" i="12"/>
  <c r="R592" i="12"/>
  <c r="S592" i="12"/>
  <c r="T592" i="12" s="1"/>
  <c r="U592" i="12"/>
  <c r="V592" i="12"/>
  <c r="W592" i="12"/>
  <c r="X592" i="12"/>
  <c r="Z592" i="12"/>
  <c r="AA592" i="12"/>
  <c r="AC592" i="12"/>
  <c r="AD592" i="12"/>
  <c r="AE592" i="12"/>
  <c r="AF592" i="12"/>
  <c r="AG592" i="12"/>
  <c r="AH592" i="12"/>
  <c r="AI592" i="12"/>
  <c r="AJ592" i="12"/>
  <c r="AK592" i="12"/>
  <c r="AL592" i="12" s="1"/>
  <c r="AM592" i="12"/>
  <c r="AN592" i="12"/>
  <c r="AO592" i="12"/>
  <c r="AP592" i="12"/>
  <c r="AR592" i="12"/>
  <c r="AS592" i="12"/>
  <c r="AU592" i="12"/>
  <c r="AV592" i="12"/>
  <c r="AW592" i="12"/>
  <c r="AX592" i="12" s="1"/>
  <c r="AY592" i="12"/>
  <c r="AZ592" i="12"/>
  <c r="BA592" i="12"/>
  <c r="BB592" i="12"/>
  <c r="BD592" i="12"/>
  <c r="BE592" i="12"/>
  <c r="E593" i="12"/>
  <c r="F593" i="12"/>
  <c r="G593" i="12"/>
  <c r="H593" i="12" s="1"/>
  <c r="I593" i="12"/>
  <c r="J593" i="12"/>
  <c r="K593" i="12"/>
  <c r="L593" i="12"/>
  <c r="N593" i="12"/>
  <c r="O593" i="12"/>
  <c r="Q593" i="12"/>
  <c r="R593" i="12"/>
  <c r="S593" i="12"/>
  <c r="T593" i="12" s="1"/>
  <c r="U593" i="12"/>
  <c r="V593" i="12"/>
  <c r="W593" i="12"/>
  <c r="X593" i="12"/>
  <c r="Z593" i="12"/>
  <c r="AA593" i="12"/>
  <c r="AC593" i="12"/>
  <c r="AD593" i="12"/>
  <c r="AE593" i="12"/>
  <c r="AF593" i="12"/>
  <c r="AG593" i="12"/>
  <c r="AH593" i="12"/>
  <c r="AI593" i="12"/>
  <c r="AJ593" i="12"/>
  <c r="AK593" i="12"/>
  <c r="AL593" i="12" s="1"/>
  <c r="AM593" i="12"/>
  <c r="AN593" i="12"/>
  <c r="AO593" i="12"/>
  <c r="AP593" i="12"/>
  <c r="AR593" i="12"/>
  <c r="AS593" i="12"/>
  <c r="AU593" i="12"/>
  <c r="AV593" i="12"/>
  <c r="AW593" i="12"/>
  <c r="AX593" i="12" s="1"/>
  <c r="AY593" i="12"/>
  <c r="AZ593" i="12"/>
  <c r="BA593" i="12"/>
  <c r="BB593" i="12"/>
  <c r="BD593" i="12"/>
  <c r="BE593" i="12"/>
  <c r="E594" i="12"/>
  <c r="F594" i="12"/>
  <c r="G594" i="12"/>
  <c r="H594" i="12" s="1"/>
  <c r="I594" i="12"/>
  <c r="J594" i="12"/>
  <c r="K594" i="12"/>
  <c r="L594" i="12"/>
  <c r="N594" i="12"/>
  <c r="O594" i="12"/>
  <c r="Q594" i="12"/>
  <c r="R594" i="12"/>
  <c r="S594" i="12"/>
  <c r="T594" i="12" s="1"/>
  <c r="U594" i="12"/>
  <c r="V594" i="12"/>
  <c r="W594" i="12"/>
  <c r="X594" i="12"/>
  <c r="Z594" i="12"/>
  <c r="AA594" i="12"/>
  <c r="AC594" i="12"/>
  <c r="AD594" i="12"/>
  <c r="AE594" i="12"/>
  <c r="AF594" i="12"/>
  <c r="AG594" i="12"/>
  <c r="AH594" i="12"/>
  <c r="AI594" i="12"/>
  <c r="AJ594" i="12"/>
  <c r="AK594" i="12"/>
  <c r="AL594" i="12" s="1"/>
  <c r="AM594" i="12"/>
  <c r="AN594" i="12"/>
  <c r="AO594" i="12"/>
  <c r="AP594" i="12"/>
  <c r="AR594" i="12"/>
  <c r="AS594" i="12"/>
  <c r="AU594" i="12"/>
  <c r="AV594" i="12"/>
  <c r="AW594" i="12"/>
  <c r="AX594" i="12" s="1"/>
  <c r="AY594" i="12"/>
  <c r="AZ594" i="12"/>
  <c r="BA594" i="12"/>
  <c r="BB594" i="12"/>
  <c r="BD594" i="12"/>
  <c r="BE594" i="12"/>
  <c r="E595" i="12"/>
  <c r="F595" i="12"/>
  <c r="G595" i="12"/>
  <c r="H595" i="12" s="1"/>
  <c r="I595" i="12"/>
  <c r="J595" i="12"/>
  <c r="K595" i="12"/>
  <c r="L595" i="12"/>
  <c r="N595" i="12"/>
  <c r="O595" i="12"/>
  <c r="Q595" i="12"/>
  <c r="R595" i="12"/>
  <c r="S595" i="12"/>
  <c r="T595" i="12" s="1"/>
  <c r="U595" i="12"/>
  <c r="V595" i="12"/>
  <c r="W595" i="12"/>
  <c r="X595" i="12"/>
  <c r="Z595" i="12"/>
  <c r="AA595" i="12"/>
  <c r="AC595" i="12"/>
  <c r="AD595" i="12"/>
  <c r="AE595" i="12"/>
  <c r="AF595" i="12"/>
  <c r="AG595" i="12"/>
  <c r="AH595" i="12"/>
  <c r="AI595" i="12"/>
  <c r="AJ595" i="12"/>
  <c r="AK595" i="12"/>
  <c r="AL595" i="12" s="1"/>
  <c r="AM595" i="12"/>
  <c r="AN595" i="12"/>
  <c r="AO595" i="12"/>
  <c r="AP595" i="12"/>
  <c r="AR595" i="12"/>
  <c r="AS595" i="12"/>
  <c r="AU595" i="12"/>
  <c r="AV595" i="12"/>
  <c r="AW595" i="12"/>
  <c r="AX595" i="12" s="1"/>
  <c r="AY595" i="12"/>
  <c r="AZ595" i="12"/>
  <c r="BA595" i="12"/>
  <c r="BB595" i="12"/>
  <c r="BD595" i="12"/>
  <c r="BE595" i="12"/>
  <c r="E596" i="12"/>
  <c r="F596" i="12"/>
  <c r="G596" i="12"/>
  <c r="H596" i="12" s="1"/>
  <c r="I596" i="12"/>
  <c r="J596" i="12"/>
  <c r="K596" i="12"/>
  <c r="L596" i="12"/>
  <c r="N596" i="12"/>
  <c r="O596" i="12"/>
  <c r="Q596" i="12"/>
  <c r="R596" i="12"/>
  <c r="S596" i="12"/>
  <c r="T596" i="12" s="1"/>
  <c r="U596" i="12"/>
  <c r="V596" i="12"/>
  <c r="W596" i="12"/>
  <c r="X596" i="12"/>
  <c r="Z596" i="12"/>
  <c r="AA596" i="12"/>
  <c r="AC596" i="12"/>
  <c r="AD596" i="12"/>
  <c r="AE596" i="12"/>
  <c r="AF596" i="12"/>
  <c r="AG596" i="12"/>
  <c r="AH596" i="12"/>
  <c r="AI596" i="12"/>
  <c r="AJ596" i="12"/>
  <c r="AK596" i="12"/>
  <c r="AL596" i="12" s="1"/>
  <c r="AM596" i="12"/>
  <c r="AN596" i="12"/>
  <c r="AO596" i="12"/>
  <c r="AP596" i="12"/>
  <c r="AR596" i="12"/>
  <c r="AS596" i="12"/>
  <c r="AU596" i="12"/>
  <c r="AV596" i="12"/>
  <c r="AW596" i="12"/>
  <c r="AX596" i="12" s="1"/>
  <c r="AY596" i="12"/>
  <c r="AZ596" i="12"/>
  <c r="BA596" i="12"/>
  <c r="BB596" i="12"/>
  <c r="BD596" i="12"/>
  <c r="BE596" i="12"/>
  <c r="E597" i="12"/>
  <c r="F597" i="12"/>
  <c r="G597" i="12"/>
  <c r="H597" i="12" s="1"/>
  <c r="I597" i="12"/>
  <c r="J597" i="12"/>
  <c r="K597" i="12"/>
  <c r="L597" i="12"/>
  <c r="N597" i="12"/>
  <c r="O597" i="12"/>
  <c r="Q597" i="12"/>
  <c r="R597" i="12"/>
  <c r="S597" i="12"/>
  <c r="T597" i="12" s="1"/>
  <c r="U597" i="12"/>
  <c r="V597" i="12"/>
  <c r="W597" i="12"/>
  <c r="X597" i="12"/>
  <c r="Z597" i="12"/>
  <c r="AA597" i="12"/>
  <c r="AC597" i="12"/>
  <c r="AD597" i="12"/>
  <c r="AE597" i="12"/>
  <c r="AF597" i="12"/>
  <c r="AG597" i="12"/>
  <c r="AH597" i="12"/>
  <c r="AI597" i="12"/>
  <c r="AJ597" i="12"/>
  <c r="AK597" i="12"/>
  <c r="AL597" i="12" s="1"/>
  <c r="AM597" i="12"/>
  <c r="AN597" i="12"/>
  <c r="AO597" i="12"/>
  <c r="AP597" i="12"/>
  <c r="AR597" i="12"/>
  <c r="AS597" i="12"/>
  <c r="AU597" i="12"/>
  <c r="AV597" i="12"/>
  <c r="AW597" i="12"/>
  <c r="AX597" i="12" s="1"/>
  <c r="AY597" i="12"/>
  <c r="AZ597" i="12"/>
  <c r="BA597" i="12"/>
  <c r="BB597" i="12"/>
  <c r="BD597" i="12"/>
  <c r="BE597" i="12"/>
  <c r="E598" i="12"/>
  <c r="F598" i="12"/>
  <c r="G598" i="12"/>
  <c r="H598" i="12" s="1"/>
  <c r="I598" i="12"/>
  <c r="J598" i="12"/>
  <c r="K598" i="12"/>
  <c r="L598" i="12"/>
  <c r="N598" i="12"/>
  <c r="O598" i="12"/>
  <c r="Q598" i="12"/>
  <c r="R598" i="12"/>
  <c r="S598" i="12"/>
  <c r="T598" i="12" s="1"/>
  <c r="U598" i="12"/>
  <c r="V598" i="12"/>
  <c r="W598" i="12"/>
  <c r="X598" i="12"/>
  <c r="Z598" i="12"/>
  <c r="AA598" i="12"/>
  <c r="AC598" i="12"/>
  <c r="AD598" i="12"/>
  <c r="AE598" i="12"/>
  <c r="AF598" i="12"/>
  <c r="AG598" i="12"/>
  <c r="AH598" i="12"/>
  <c r="AI598" i="12"/>
  <c r="AJ598" i="12"/>
  <c r="AK598" i="12"/>
  <c r="AL598" i="12" s="1"/>
  <c r="AM598" i="12"/>
  <c r="AN598" i="12"/>
  <c r="AO598" i="12"/>
  <c r="AP598" i="12"/>
  <c r="AR598" i="12"/>
  <c r="AS598" i="12"/>
  <c r="AU598" i="12"/>
  <c r="AV598" i="12"/>
  <c r="AW598" i="12"/>
  <c r="AX598" i="12" s="1"/>
  <c r="AY598" i="12"/>
  <c r="AZ598" i="12"/>
  <c r="BA598" i="12"/>
  <c r="BB598" i="12"/>
  <c r="BD598" i="12"/>
  <c r="BE598" i="12"/>
  <c r="E599" i="12"/>
  <c r="F599" i="12"/>
  <c r="G599" i="12"/>
  <c r="H599" i="12" s="1"/>
  <c r="I599" i="12"/>
  <c r="J599" i="12"/>
  <c r="K599" i="12"/>
  <c r="L599" i="12"/>
  <c r="N599" i="12"/>
  <c r="O599" i="12"/>
  <c r="Q599" i="12"/>
  <c r="R599" i="12"/>
  <c r="S599" i="12"/>
  <c r="T599" i="12" s="1"/>
  <c r="U599" i="12"/>
  <c r="V599" i="12"/>
  <c r="W599" i="12"/>
  <c r="X599" i="12"/>
  <c r="Z599" i="12"/>
  <c r="AA599" i="12"/>
  <c r="AC599" i="12"/>
  <c r="AD599" i="12"/>
  <c r="AE599" i="12"/>
  <c r="AF599" i="12"/>
  <c r="AG599" i="12"/>
  <c r="AH599" i="12"/>
  <c r="AI599" i="12"/>
  <c r="AJ599" i="12"/>
  <c r="AK599" i="12"/>
  <c r="AL599" i="12" s="1"/>
  <c r="AM599" i="12"/>
  <c r="AN599" i="12"/>
  <c r="AO599" i="12"/>
  <c r="AP599" i="12"/>
  <c r="AR599" i="12"/>
  <c r="AS599" i="12"/>
  <c r="AU599" i="12"/>
  <c r="AV599" i="12"/>
  <c r="AW599" i="12"/>
  <c r="AX599" i="12" s="1"/>
  <c r="AY599" i="12"/>
  <c r="AZ599" i="12"/>
  <c r="BA599" i="12"/>
  <c r="BB599" i="12"/>
  <c r="BD599" i="12"/>
  <c r="BE599" i="12"/>
  <c r="E600" i="12"/>
  <c r="F600" i="12"/>
  <c r="G600" i="12"/>
  <c r="H600" i="12" s="1"/>
  <c r="I600" i="12"/>
  <c r="J600" i="12"/>
  <c r="K600" i="12"/>
  <c r="L600" i="12"/>
  <c r="N600" i="12"/>
  <c r="O600" i="12"/>
  <c r="Q600" i="12"/>
  <c r="R600" i="12"/>
  <c r="S600" i="12"/>
  <c r="T600" i="12" s="1"/>
  <c r="U600" i="12"/>
  <c r="V600" i="12"/>
  <c r="W600" i="12"/>
  <c r="X600" i="12"/>
  <c r="Z600" i="12"/>
  <c r="AA600" i="12"/>
  <c r="AC600" i="12"/>
  <c r="AD600" i="12"/>
  <c r="AE600" i="12"/>
  <c r="AF600" i="12"/>
  <c r="AG600" i="12"/>
  <c r="AH600" i="12"/>
  <c r="AI600" i="12"/>
  <c r="AJ600" i="12"/>
  <c r="AK600" i="12"/>
  <c r="AL600" i="12" s="1"/>
  <c r="AM600" i="12"/>
  <c r="AN600" i="12"/>
  <c r="AO600" i="12"/>
  <c r="AP600" i="12"/>
  <c r="AR600" i="12"/>
  <c r="AS600" i="12"/>
  <c r="AU600" i="12"/>
  <c r="AV600" i="12"/>
  <c r="AW600" i="12"/>
  <c r="AX600" i="12" s="1"/>
  <c r="AY600" i="12"/>
  <c r="AZ600" i="12"/>
  <c r="BA600" i="12"/>
  <c r="BB600" i="12"/>
  <c r="BD600" i="12"/>
  <c r="BE600" i="12"/>
  <c r="E601" i="12"/>
  <c r="F601" i="12"/>
  <c r="G601" i="12"/>
  <c r="H601" i="12" s="1"/>
  <c r="I601" i="12"/>
  <c r="J601" i="12"/>
  <c r="K601" i="12"/>
  <c r="L601" i="12"/>
  <c r="N601" i="12"/>
  <c r="O601" i="12"/>
  <c r="Q601" i="12"/>
  <c r="R601" i="12"/>
  <c r="S601" i="12"/>
  <c r="T601" i="12" s="1"/>
  <c r="U601" i="12"/>
  <c r="V601" i="12"/>
  <c r="W601" i="12"/>
  <c r="X601" i="12"/>
  <c r="Z601" i="12"/>
  <c r="AA601" i="12"/>
  <c r="AC601" i="12"/>
  <c r="AD601" i="12"/>
  <c r="AE601" i="12"/>
  <c r="AF601" i="12"/>
  <c r="AG601" i="12"/>
  <c r="AH601" i="12"/>
  <c r="AI601" i="12"/>
  <c r="AJ601" i="12"/>
  <c r="AK601" i="12"/>
  <c r="AL601" i="12" s="1"/>
  <c r="AM601" i="12"/>
  <c r="AN601" i="12"/>
  <c r="AO601" i="12"/>
  <c r="AP601" i="12"/>
  <c r="AR601" i="12"/>
  <c r="AS601" i="12"/>
  <c r="AU601" i="12"/>
  <c r="AV601" i="12"/>
  <c r="AW601" i="12"/>
  <c r="AX601" i="12" s="1"/>
  <c r="AY601" i="12"/>
  <c r="AZ601" i="12"/>
  <c r="BA601" i="12"/>
  <c r="BB601" i="12"/>
  <c r="BD601" i="12"/>
  <c r="BE601" i="12"/>
  <c r="E602" i="12"/>
  <c r="F602" i="12"/>
  <c r="G602" i="12"/>
  <c r="H602" i="12" s="1"/>
  <c r="I602" i="12"/>
  <c r="J602" i="12"/>
  <c r="K602" i="12"/>
  <c r="L602" i="12"/>
  <c r="N602" i="12"/>
  <c r="O602" i="12"/>
  <c r="Q602" i="12"/>
  <c r="R602" i="12"/>
  <c r="S602" i="12"/>
  <c r="T602" i="12" s="1"/>
  <c r="U602" i="12"/>
  <c r="V602" i="12"/>
  <c r="W602" i="12"/>
  <c r="X602" i="12"/>
  <c r="Z602" i="12"/>
  <c r="AA602" i="12"/>
  <c r="AC602" i="12"/>
  <c r="AD602" i="12"/>
  <c r="AE602" i="12"/>
  <c r="AF602" i="12"/>
  <c r="AG602" i="12"/>
  <c r="AH602" i="12"/>
  <c r="AI602" i="12"/>
  <c r="AJ602" i="12"/>
  <c r="AK602" i="12"/>
  <c r="AL602" i="12" s="1"/>
  <c r="AM602" i="12"/>
  <c r="AN602" i="12"/>
  <c r="AO602" i="12"/>
  <c r="AP602" i="12"/>
  <c r="AR602" i="12"/>
  <c r="AS602" i="12"/>
  <c r="AU602" i="12"/>
  <c r="AV602" i="12"/>
  <c r="AW602" i="12"/>
  <c r="AX602" i="12" s="1"/>
  <c r="AY602" i="12"/>
  <c r="AZ602" i="12"/>
  <c r="BA602" i="12"/>
  <c r="BB602" i="12"/>
  <c r="BD602" i="12"/>
  <c r="BE602" i="12"/>
  <c r="E603" i="12"/>
  <c r="F603" i="12"/>
  <c r="G603" i="12"/>
  <c r="H603" i="12" s="1"/>
  <c r="I603" i="12"/>
  <c r="J603" i="12"/>
  <c r="K603" i="12"/>
  <c r="L603" i="12"/>
  <c r="N603" i="12"/>
  <c r="O603" i="12"/>
  <c r="Q603" i="12"/>
  <c r="R603" i="12"/>
  <c r="S603" i="12"/>
  <c r="T603" i="12" s="1"/>
  <c r="U603" i="12"/>
  <c r="V603" i="12"/>
  <c r="W603" i="12"/>
  <c r="X603" i="12"/>
  <c r="Z603" i="12"/>
  <c r="AA603" i="12"/>
  <c r="AC603" i="12"/>
  <c r="AD603" i="12"/>
  <c r="AE603" i="12"/>
  <c r="AF603" i="12"/>
  <c r="AG603" i="12"/>
  <c r="AH603" i="12"/>
  <c r="AI603" i="12"/>
  <c r="AJ603" i="12"/>
  <c r="AK603" i="12"/>
  <c r="AL603" i="12" s="1"/>
  <c r="AM603" i="12"/>
  <c r="AN603" i="12"/>
  <c r="AO603" i="12"/>
  <c r="AP603" i="12"/>
  <c r="AR603" i="12"/>
  <c r="AS603" i="12"/>
  <c r="AU603" i="12"/>
  <c r="AV603" i="12"/>
  <c r="AW603" i="12"/>
  <c r="AX603" i="12" s="1"/>
  <c r="AY603" i="12"/>
  <c r="AZ603" i="12"/>
  <c r="BA603" i="12"/>
  <c r="BB603" i="12"/>
  <c r="BD603" i="12"/>
  <c r="BE603" i="12"/>
  <c r="E604" i="12"/>
  <c r="F604" i="12"/>
  <c r="G604" i="12"/>
  <c r="H604" i="12" s="1"/>
  <c r="I604" i="12"/>
  <c r="J604" i="12"/>
  <c r="K604" i="12"/>
  <c r="L604" i="12"/>
  <c r="N604" i="12"/>
  <c r="O604" i="12"/>
  <c r="Q604" i="12"/>
  <c r="R604" i="12"/>
  <c r="S604" i="12"/>
  <c r="T604" i="12" s="1"/>
  <c r="U604" i="12"/>
  <c r="V604" i="12"/>
  <c r="W604" i="12"/>
  <c r="X604" i="12"/>
  <c r="Z604" i="12"/>
  <c r="AA604" i="12"/>
  <c r="AC604" i="12"/>
  <c r="AD604" i="12"/>
  <c r="AE604" i="12"/>
  <c r="AF604" i="12"/>
  <c r="AG604" i="12"/>
  <c r="AH604" i="12"/>
  <c r="AI604" i="12"/>
  <c r="AJ604" i="12"/>
  <c r="AK604" i="12"/>
  <c r="AL604" i="12" s="1"/>
  <c r="AM604" i="12"/>
  <c r="AN604" i="12"/>
  <c r="AO604" i="12"/>
  <c r="AP604" i="12"/>
  <c r="AR604" i="12"/>
  <c r="AS604" i="12"/>
  <c r="AU604" i="12"/>
  <c r="AV604" i="12"/>
  <c r="AW604" i="12"/>
  <c r="AX604" i="12" s="1"/>
  <c r="AY604" i="12"/>
  <c r="AZ604" i="12"/>
  <c r="BA604" i="12"/>
  <c r="BB604" i="12"/>
  <c r="BD604" i="12"/>
  <c r="BE604" i="12"/>
  <c r="E605" i="12"/>
  <c r="F605" i="12"/>
  <c r="G605" i="12"/>
  <c r="H605" i="12" s="1"/>
  <c r="I605" i="12"/>
  <c r="J605" i="12"/>
  <c r="K605" i="12"/>
  <c r="L605" i="12"/>
  <c r="N605" i="12"/>
  <c r="O605" i="12"/>
  <c r="Q605" i="12"/>
  <c r="R605" i="12"/>
  <c r="S605" i="12"/>
  <c r="T605" i="12" s="1"/>
  <c r="U605" i="12"/>
  <c r="V605" i="12"/>
  <c r="W605" i="12"/>
  <c r="X605" i="12"/>
  <c r="Z605" i="12"/>
  <c r="AA605" i="12"/>
  <c r="AC605" i="12"/>
  <c r="AD605" i="12"/>
  <c r="AE605" i="12"/>
  <c r="AF605" i="12"/>
  <c r="AG605" i="12"/>
  <c r="AH605" i="12"/>
  <c r="AI605" i="12"/>
  <c r="AJ605" i="12"/>
  <c r="AK605" i="12"/>
  <c r="AL605" i="12" s="1"/>
  <c r="AM605" i="12"/>
  <c r="AN605" i="12"/>
  <c r="AO605" i="12"/>
  <c r="AP605" i="12"/>
  <c r="AR605" i="12"/>
  <c r="AS605" i="12"/>
  <c r="AU605" i="12"/>
  <c r="AV605" i="12"/>
  <c r="AW605" i="12"/>
  <c r="AX605" i="12" s="1"/>
  <c r="AY605" i="12"/>
  <c r="AZ605" i="12"/>
  <c r="BA605" i="12"/>
  <c r="BB605" i="12"/>
  <c r="BD605" i="12"/>
  <c r="BE605" i="12"/>
  <c r="E606" i="12"/>
  <c r="F606" i="12"/>
  <c r="G606" i="12"/>
  <c r="H606" i="12" s="1"/>
  <c r="I606" i="12"/>
  <c r="J606" i="12"/>
  <c r="K606" i="12"/>
  <c r="L606" i="12"/>
  <c r="N606" i="12"/>
  <c r="O606" i="12"/>
  <c r="Q606" i="12"/>
  <c r="R606" i="12"/>
  <c r="S606" i="12"/>
  <c r="T606" i="12" s="1"/>
  <c r="U606" i="12"/>
  <c r="V606" i="12"/>
  <c r="W606" i="12"/>
  <c r="X606" i="12"/>
  <c r="Z606" i="12"/>
  <c r="AA606" i="12"/>
  <c r="AC606" i="12"/>
  <c r="AD606" i="12"/>
  <c r="AE606" i="12"/>
  <c r="AF606" i="12"/>
  <c r="AG606" i="12"/>
  <c r="AH606" i="12"/>
  <c r="AI606" i="12"/>
  <c r="AJ606" i="12"/>
  <c r="AK606" i="12"/>
  <c r="AL606" i="12" s="1"/>
  <c r="AM606" i="12"/>
  <c r="AN606" i="12"/>
  <c r="AO606" i="12"/>
  <c r="AP606" i="12"/>
  <c r="AR606" i="12"/>
  <c r="AS606" i="12"/>
  <c r="AU606" i="12"/>
  <c r="AV606" i="12"/>
  <c r="AW606" i="12"/>
  <c r="AX606" i="12" s="1"/>
  <c r="AY606" i="12"/>
  <c r="AZ606" i="12"/>
  <c r="BA606" i="12"/>
  <c r="BB606" i="12"/>
  <c r="BD606" i="12"/>
  <c r="BE606" i="12"/>
  <c r="E607" i="12"/>
  <c r="F607" i="12"/>
  <c r="G607" i="12"/>
  <c r="H607" i="12" s="1"/>
  <c r="I607" i="12"/>
  <c r="J607" i="12"/>
  <c r="K607" i="12"/>
  <c r="L607" i="12"/>
  <c r="N607" i="12"/>
  <c r="O607" i="12"/>
  <c r="Q607" i="12"/>
  <c r="R607" i="12"/>
  <c r="S607" i="12"/>
  <c r="T607" i="12" s="1"/>
  <c r="U607" i="12"/>
  <c r="V607" i="12"/>
  <c r="W607" i="12"/>
  <c r="X607" i="12"/>
  <c r="Z607" i="12"/>
  <c r="AA607" i="12"/>
  <c r="AC607" i="12"/>
  <c r="AD607" i="12"/>
  <c r="AE607" i="12"/>
  <c r="AF607" i="12"/>
  <c r="AG607" i="12"/>
  <c r="AH607" i="12"/>
  <c r="AI607" i="12"/>
  <c r="AJ607" i="12"/>
  <c r="AK607" i="12"/>
  <c r="AL607" i="12" s="1"/>
  <c r="AM607" i="12"/>
  <c r="AN607" i="12"/>
  <c r="AO607" i="12"/>
  <c r="AP607" i="12"/>
  <c r="AR607" i="12"/>
  <c r="AS607" i="12"/>
  <c r="AU607" i="12"/>
  <c r="AV607" i="12"/>
  <c r="AW607" i="12"/>
  <c r="AX607" i="12" s="1"/>
  <c r="AY607" i="12"/>
  <c r="AZ607" i="12"/>
  <c r="BA607" i="12"/>
  <c r="BB607" i="12"/>
  <c r="BD607" i="12"/>
  <c r="BE607" i="12"/>
  <c r="E608" i="12"/>
  <c r="F608" i="12"/>
  <c r="G608" i="12"/>
  <c r="H608" i="12" s="1"/>
  <c r="I608" i="12"/>
  <c r="J608" i="12"/>
  <c r="K608" i="12"/>
  <c r="L608" i="12"/>
  <c r="N608" i="12"/>
  <c r="O608" i="12"/>
  <c r="Q608" i="12"/>
  <c r="R608" i="12"/>
  <c r="S608" i="12"/>
  <c r="T608" i="12" s="1"/>
  <c r="U608" i="12"/>
  <c r="V608" i="12"/>
  <c r="W608" i="12"/>
  <c r="X608" i="12"/>
  <c r="Z608" i="12"/>
  <c r="AA608" i="12"/>
  <c r="AC608" i="12"/>
  <c r="AD608" i="12"/>
  <c r="AE608" i="12"/>
  <c r="AF608" i="12"/>
  <c r="AG608" i="12"/>
  <c r="AH608" i="12"/>
  <c r="AI608" i="12"/>
  <c r="AJ608" i="12"/>
  <c r="AK608" i="12"/>
  <c r="AL608" i="12" s="1"/>
  <c r="AM608" i="12"/>
  <c r="AN608" i="12"/>
  <c r="AO608" i="12"/>
  <c r="AP608" i="12"/>
  <c r="AR608" i="12"/>
  <c r="AS608" i="12"/>
  <c r="AU608" i="12"/>
  <c r="AV608" i="12"/>
  <c r="AW608" i="12"/>
  <c r="AX608" i="12" s="1"/>
  <c r="AY608" i="12"/>
  <c r="AZ608" i="12"/>
  <c r="BA608" i="12"/>
  <c r="BB608" i="12"/>
  <c r="BD608" i="12"/>
  <c r="BE608" i="12"/>
  <c r="E609" i="12"/>
  <c r="F609" i="12"/>
  <c r="G609" i="12"/>
  <c r="H609" i="12" s="1"/>
  <c r="I609" i="12"/>
  <c r="J609" i="12"/>
  <c r="K609" i="12"/>
  <c r="L609" i="12"/>
  <c r="N609" i="12"/>
  <c r="O609" i="12"/>
  <c r="Q609" i="12"/>
  <c r="R609" i="12"/>
  <c r="S609" i="12"/>
  <c r="T609" i="12" s="1"/>
  <c r="U609" i="12"/>
  <c r="V609" i="12"/>
  <c r="W609" i="12"/>
  <c r="X609" i="12"/>
  <c r="Z609" i="12"/>
  <c r="AA609" i="12"/>
  <c r="AC609" i="12"/>
  <c r="AD609" i="12"/>
  <c r="AE609" i="12"/>
  <c r="AF609" i="12"/>
  <c r="AG609" i="12"/>
  <c r="AH609" i="12"/>
  <c r="AI609" i="12"/>
  <c r="AJ609" i="12"/>
  <c r="AK609" i="12"/>
  <c r="AL609" i="12" s="1"/>
  <c r="AM609" i="12"/>
  <c r="AN609" i="12"/>
  <c r="AO609" i="12"/>
  <c r="AP609" i="12"/>
  <c r="AR609" i="12"/>
  <c r="AS609" i="12"/>
  <c r="AU609" i="12"/>
  <c r="AV609" i="12"/>
  <c r="AW609" i="12"/>
  <c r="AX609" i="12" s="1"/>
  <c r="AY609" i="12"/>
  <c r="AZ609" i="12"/>
  <c r="BA609" i="12"/>
  <c r="BB609" i="12"/>
  <c r="BD609" i="12"/>
  <c r="BE609" i="12"/>
  <c r="E610" i="12"/>
  <c r="F610" i="12"/>
  <c r="G610" i="12"/>
  <c r="H610" i="12" s="1"/>
  <c r="I610" i="12"/>
  <c r="J610" i="12"/>
  <c r="K610" i="12"/>
  <c r="L610" i="12"/>
  <c r="N610" i="12"/>
  <c r="O610" i="12"/>
  <c r="Q610" i="12"/>
  <c r="R610" i="12"/>
  <c r="S610" i="12"/>
  <c r="T610" i="12" s="1"/>
  <c r="U610" i="12"/>
  <c r="V610" i="12"/>
  <c r="W610" i="12"/>
  <c r="X610" i="12"/>
  <c r="Z610" i="12"/>
  <c r="AA610" i="12"/>
  <c r="AC610" i="12"/>
  <c r="AD610" i="12"/>
  <c r="AE610" i="12"/>
  <c r="AF610" i="12"/>
  <c r="AG610" i="12"/>
  <c r="AH610" i="12"/>
  <c r="AI610" i="12"/>
  <c r="AJ610" i="12"/>
  <c r="AK610" i="12"/>
  <c r="AL610" i="12" s="1"/>
  <c r="AM610" i="12"/>
  <c r="AN610" i="12"/>
  <c r="AO610" i="12"/>
  <c r="AP610" i="12"/>
  <c r="AR610" i="12"/>
  <c r="AS610" i="12"/>
  <c r="AU610" i="12"/>
  <c r="AV610" i="12"/>
  <c r="AW610" i="12"/>
  <c r="AX610" i="12" s="1"/>
  <c r="AY610" i="12"/>
  <c r="AZ610" i="12"/>
  <c r="BA610" i="12"/>
  <c r="BB610" i="12"/>
  <c r="BD610" i="12"/>
  <c r="BE610" i="12"/>
  <c r="E611" i="12"/>
  <c r="F611" i="12"/>
  <c r="G611" i="12"/>
  <c r="H611" i="12" s="1"/>
  <c r="I611" i="12"/>
  <c r="J611" i="12"/>
  <c r="K611" i="12"/>
  <c r="L611" i="12"/>
  <c r="N611" i="12"/>
  <c r="O611" i="12"/>
  <c r="Q611" i="12"/>
  <c r="R611" i="12"/>
  <c r="S611" i="12"/>
  <c r="T611" i="12" s="1"/>
  <c r="U611" i="12"/>
  <c r="V611" i="12"/>
  <c r="W611" i="12"/>
  <c r="X611" i="12"/>
  <c r="Z611" i="12"/>
  <c r="AA611" i="12"/>
  <c r="AC611" i="12"/>
  <c r="AD611" i="12"/>
  <c r="AE611" i="12"/>
  <c r="AF611" i="12"/>
  <c r="AG611" i="12"/>
  <c r="AH611" i="12"/>
  <c r="AI611" i="12"/>
  <c r="AJ611" i="12"/>
  <c r="AK611" i="12"/>
  <c r="AL611" i="12" s="1"/>
  <c r="AM611" i="12"/>
  <c r="AN611" i="12"/>
  <c r="AO611" i="12"/>
  <c r="AP611" i="12"/>
  <c r="AR611" i="12"/>
  <c r="AS611" i="12"/>
  <c r="AU611" i="12"/>
  <c r="AV611" i="12"/>
  <c r="AW611" i="12"/>
  <c r="AX611" i="12" s="1"/>
  <c r="AY611" i="12"/>
  <c r="AZ611" i="12"/>
  <c r="BA611" i="12"/>
  <c r="BB611" i="12"/>
  <c r="BD611" i="12"/>
  <c r="BE611" i="12"/>
  <c r="E612" i="12"/>
  <c r="F612" i="12"/>
  <c r="G612" i="12"/>
  <c r="H612" i="12" s="1"/>
  <c r="I612" i="12"/>
  <c r="J612" i="12"/>
  <c r="K612" i="12"/>
  <c r="L612" i="12"/>
  <c r="N612" i="12"/>
  <c r="O612" i="12"/>
  <c r="Q612" i="12"/>
  <c r="R612" i="12"/>
  <c r="S612" i="12"/>
  <c r="T612" i="12" s="1"/>
  <c r="U612" i="12"/>
  <c r="V612" i="12"/>
  <c r="W612" i="12"/>
  <c r="X612" i="12"/>
  <c r="Z612" i="12"/>
  <c r="AA612" i="12"/>
  <c r="AC612" i="12"/>
  <c r="AD612" i="12"/>
  <c r="AE612" i="12"/>
  <c r="AF612" i="12"/>
  <c r="AG612" i="12"/>
  <c r="AH612" i="12"/>
  <c r="AI612" i="12"/>
  <c r="AJ612" i="12"/>
  <c r="AK612" i="12"/>
  <c r="AL612" i="12" s="1"/>
  <c r="AM612" i="12"/>
  <c r="AN612" i="12"/>
  <c r="AO612" i="12"/>
  <c r="AP612" i="12"/>
  <c r="AR612" i="12"/>
  <c r="AS612" i="12"/>
  <c r="AU612" i="12"/>
  <c r="AV612" i="12"/>
  <c r="AW612" i="12"/>
  <c r="AX612" i="12" s="1"/>
  <c r="AY612" i="12"/>
  <c r="AZ612" i="12"/>
  <c r="BA612" i="12"/>
  <c r="BB612" i="12"/>
  <c r="BD612" i="12"/>
  <c r="BE612" i="12"/>
  <c r="E613" i="12"/>
  <c r="F613" i="12"/>
  <c r="G613" i="12"/>
  <c r="H613" i="12" s="1"/>
  <c r="I613" i="12"/>
  <c r="J613" i="12"/>
  <c r="K613" i="12"/>
  <c r="L613" i="12"/>
  <c r="N613" i="12"/>
  <c r="O613" i="12"/>
  <c r="Q613" i="12"/>
  <c r="R613" i="12"/>
  <c r="S613" i="12"/>
  <c r="T613" i="12" s="1"/>
  <c r="U613" i="12"/>
  <c r="V613" i="12"/>
  <c r="W613" i="12"/>
  <c r="X613" i="12"/>
  <c r="Z613" i="12"/>
  <c r="AA613" i="12"/>
  <c r="AC613" i="12"/>
  <c r="AD613" i="12"/>
  <c r="AE613" i="12"/>
  <c r="AF613" i="12"/>
  <c r="AG613" i="12"/>
  <c r="AH613" i="12"/>
  <c r="AI613" i="12"/>
  <c r="AJ613" i="12"/>
  <c r="AK613" i="12"/>
  <c r="AL613" i="12" s="1"/>
  <c r="AM613" i="12"/>
  <c r="AN613" i="12"/>
  <c r="AO613" i="12"/>
  <c r="AP613" i="12"/>
  <c r="AR613" i="12"/>
  <c r="AS613" i="12"/>
  <c r="AU613" i="12"/>
  <c r="AV613" i="12"/>
  <c r="AW613" i="12"/>
  <c r="AX613" i="12" s="1"/>
  <c r="AY613" i="12"/>
  <c r="AZ613" i="12"/>
  <c r="BA613" i="12"/>
  <c r="BB613" i="12"/>
  <c r="BD613" i="12"/>
  <c r="BE613" i="12"/>
  <c r="E614" i="12"/>
  <c r="F614" i="12"/>
  <c r="G614" i="12"/>
  <c r="H614" i="12" s="1"/>
  <c r="I614" i="12"/>
  <c r="J614" i="12"/>
  <c r="K614" i="12"/>
  <c r="L614" i="12"/>
  <c r="N614" i="12"/>
  <c r="O614" i="12"/>
  <c r="Q614" i="12"/>
  <c r="R614" i="12"/>
  <c r="S614" i="12"/>
  <c r="T614" i="12" s="1"/>
  <c r="U614" i="12"/>
  <c r="V614" i="12"/>
  <c r="W614" i="12"/>
  <c r="X614" i="12"/>
  <c r="Z614" i="12"/>
  <c r="AA614" i="12"/>
  <c r="AC614" i="12"/>
  <c r="AD614" i="12"/>
  <c r="AE614" i="12"/>
  <c r="AF614" i="12"/>
  <c r="AG614" i="12"/>
  <c r="AH614" i="12"/>
  <c r="AI614" i="12"/>
  <c r="AJ614" i="12"/>
  <c r="AK614" i="12"/>
  <c r="AL614" i="12" s="1"/>
  <c r="AM614" i="12"/>
  <c r="AN614" i="12"/>
  <c r="AO614" i="12"/>
  <c r="AP614" i="12"/>
  <c r="AR614" i="12"/>
  <c r="AS614" i="12"/>
  <c r="AU614" i="12"/>
  <c r="AV614" i="12"/>
  <c r="AW614" i="12"/>
  <c r="AX614" i="12" s="1"/>
  <c r="AY614" i="12"/>
  <c r="AZ614" i="12"/>
  <c r="BA614" i="12"/>
  <c r="BB614" i="12"/>
  <c r="BD614" i="12"/>
  <c r="BE614" i="12"/>
  <c r="E615" i="12"/>
  <c r="F615" i="12"/>
  <c r="G615" i="12"/>
  <c r="H615" i="12" s="1"/>
  <c r="I615" i="12"/>
  <c r="J615" i="12"/>
  <c r="K615" i="12"/>
  <c r="L615" i="12"/>
  <c r="N615" i="12"/>
  <c r="O615" i="12"/>
  <c r="Q615" i="12"/>
  <c r="R615" i="12"/>
  <c r="S615" i="12"/>
  <c r="T615" i="12" s="1"/>
  <c r="U615" i="12"/>
  <c r="V615" i="12"/>
  <c r="W615" i="12"/>
  <c r="X615" i="12"/>
  <c r="Z615" i="12"/>
  <c r="AA615" i="12"/>
  <c r="AC615" i="12"/>
  <c r="AD615" i="12"/>
  <c r="AE615" i="12"/>
  <c r="AF615" i="12"/>
  <c r="AG615" i="12"/>
  <c r="AH615" i="12"/>
  <c r="AI615" i="12"/>
  <c r="AJ615" i="12"/>
  <c r="AK615" i="12"/>
  <c r="AL615" i="12" s="1"/>
  <c r="AM615" i="12"/>
  <c r="AN615" i="12"/>
  <c r="AO615" i="12"/>
  <c r="AP615" i="12"/>
  <c r="AR615" i="12"/>
  <c r="AS615" i="12"/>
  <c r="AU615" i="12"/>
  <c r="AV615" i="12"/>
  <c r="AW615" i="12"/>
  <c r="AX615" i="12" s="1"/>
  <c r="AY615" i="12"/>
  <c r="AZ615" i="12"/>
  <c r="BA615" i="12"/>
  <c r="BB615" i="12"/>
  <c r="BD615" i="12"/>
  <c r="BE615" i="12"/>
  <c r="E616" i="12"/>
  <c r="F616" i="12"/>
  <c r="G616" i="12"/>
  <c r="H616" i="12" s="1"/>
  <c r="I616" i="12"/>
  <c r="J616" i="12"/>
  <c r="K616" i="12"/>
  <c r="L616" i="12"/>
  <c r="N616" i="12"/>
  <c r="O616" i="12"/>
  <c r="Q616" i="12"/>
  <c r="R616" i="12"/>
  <c r="S616" i="12"/>
  <c r="T616" i="12" s="1"/>
  <c r="U616" i="12"/>
  <c r="V616" i="12"/>
  <c r="W616" i="12"/>
  <c r="X616" i="12"/>
  <c r="Z616" i="12"/>
  <c r="AA616" i="12"/>
  <c r="AC616" i="12"/>
  <c r="AD616" i="12"/>
  <c r="AE616" i="12"/>
  <c r="AF616" i="12"/>
  <c r="AG616" i="12"/>
  <c r="AH616" i="12"/>
  <c r="AI616" i="12"/>
  <c r="AJ616" i="12"/>
  <c r="AK616" i="12"/>
  <c r="AL616" i="12" s="1"/>
  <c r="AM616" i="12"/>
  <c r="AN616" i="12"/>
  <c r="AO616" i="12"/>
  <c r="AP616" i="12"/>
  <c r="AR616" i="12"/>
  <c r="AS616" i="12"/>
  <c r="AU616" i="12"/>
  <c r="AV616" i="12"/>
  <c r="AW616" i="12"/>
  <c r="AX616" i="12" s="1"/>
  <c r="AY616" i="12"/>
  <c r="AZ616" i="12"/>
  <c r="BA616" i="12"/>
  <c r="BB616" i="12"/>
  <c r="BD616" i="12"/>
  <c r="BE616" i="12"/>
  <c r="E617" i="12"/>
  <c r="F617" i="12"/>
  <c r="G617" i="12"/>
  <c r="H617" i="12" s="1"/>
  <c r="I617" i="12"/>
  <c r="J617" i="12"/>
  <c r="K617" i="12"/>
  <c r="L617" i="12"/>
  <c r="N617" i="12"/>
  <c r="O617" i="12"/>
  <c r="Q617" i="12"/>
  <c r="R617" i="12"/>
  <c r="S617" i="12"/>
  <c r="T617" i="12" s="1"/>
  <c r="U617" i="12"/>
  <c r="V617" i="12"/>
  <c r="W617" i="12"/>
  <c r="X617" i="12"/>
  <c r="Z617" i="12"/>
  <c r="AA617" i="12"/>
  <c r="AC617" i="12"/>
  <c r="AD617" i="12"/>
  <c r="AE617" i="12"/>
  <c r="AF617" i="12"/>
  <c r="AG617" i="12"/>
  <c r="AH617" i="12"/>
  <c r="AI617" i="12"/>
  <c r="AJ617" i="12"/>
  <c r="AK617" i="12"/>
  <c r="AL617" i="12" s="1"/>
  <c r="AM617" i="12"/>
  <c r="AN617" i="12"/>
  <c r="AO617" i="12"/>
  <c r="AP617" i="12"/>
  <c r="AR617" i="12"/>
  <c r="AS617" i="12"/>
  <c r="AU617" i="12"/>
  <c r="AV617" i="12"/>
  <c r="AW617" i="12"/>
  <c r="AX617" i="12" s="1"/>
  <c r="AY617" i="12"/>
  <c r="AZ617" i="12"/>
  <c r="BA617" i="12"/>
  <c r="BB617" i="12"/>
  <c r="BD617" i="12"/>
  <c r="BE617" i="12"/>
  <c r="E618" i="12"/>
  <c r="F618" i="12"/>
  <c r="G618" i="12"/>
  <c r="H618" i="12" s="1"/>
  <c r="I618" i="12"/>
  <c r="J618" i="12"/>
  <c r="K618" i="12"/>
  <c r="L618" i="12"/>
  <c r="N618" i="12"/>
  <c r="O618" i="12"/>
  <c r="Q618" i="12"/>
  <c r="R618" i="12"/>
  <c r="S618" i="12"/>
  <c r="T618" i="12" s="1"/>
  <c r="U618" i="12"/>
  <c r="V618" i="12"/>
  <c r="W618" i="12"/>
  <c r="X618" i="12"/>
  <c r="Z618" i="12"/>
  <c r="AA618" i="12"/>
  <c r="AC618" i="12"/>
  <c r="AD618" i="12"/>
  <c r="AE618" i="12"/>
  <c r="AF618" i="12"/>
  <c r="AG618" i="12"/>
  <c r="AH618" i="12"/>
  <c r="AI618" i="12"/>
  <c r="AJ618" i="12"/>
  <c r="AK618" i="12"/>
  <c r="AL618" i="12" s="1"/>
  <c r="AM618" i="12"/>
  <c r="AN618" i="12"/>
  <c r="AO618" i="12"/>
  <c r="AP618" i="12"/>
  <c r="AR618" i="12"/>
  <c r="AS618" i="12"/>
  <c r="AU618" i="12"/>
  <c r="AV618" i="12"/>
  <c r="AW618" i="12"/>
  <c r="AX618" i="12" s="1"/>
  <c r="AY618" i="12"/>
  <c r="AZ618" i="12"/>
  <c r="BA618" i="12"/>
  <c r="BB618" i="12"/>
  <c r="BD618" i="12"/>
  <c r="BE618" i="12"/>
  <c r="E619" i="12"/>
  <c r="F619" i="12"/>
  <c r="G619" i="12"/>
  <c r="H619" i="12" s="1"/>
  <c r="I619" i="12"/>
  <c r="J619" i="12"/>
  <c r="K619" i="12"/>
  <c r="L619" i="12"/>
  <c r="N619" i="12"/>
  <c r="O619" i="12"/>
  <c r="Q619" i="12"/>
  <c r="R619" i="12"/>
  <c r="S619" i="12"/>
  <c r="T619" i="12" s="1"/>
  <c r="U619" i="12"/>
  <c r="V619" i="12"/>
  <c r="W619" i="12"/>
  <c r="X619" i="12"/>
  <c r="Z619" i="12"/>
  <c r="AA619" i="12"/>
  <c r="AC619" i="12"/>
  <c r="AD619" i="12"/>
  <c r="AE619" i="12"/>
  <c r="AF619" i="12"/>
  <c r="AG619" i="12"/>
  <c r="AH619" i="12"/>
  <c r="AI619" i="12"/>
  <c r="AJ619" i="12"/>
  <c r="AK619" i="12"/>
  <c r="AL619" i="12" s="1"/>
  <c r="AM619" i="12"/>
  <c r="AN619" i="12"/>
  <c r="AO619" i="12"/>
  <c r="AP619" i="12"/>
  <c r="AR619" i="12"/>
  <c r="AS619" i="12"/>
  <c r="AU619" i="12"/>
  <c r="AV619" i="12"/>
  <c r="AW619" i="12"/>
  <c r="AX619" i="12" s="1"/>
  <c r="AY619" i="12"/>
  <c r="AZ619" i="12"/>
  <c r="BA619" i="12"/>
  <c r="BB619" i="12"/>
  <c r="BD619" i="12"/>
  <c r="BE619" i="12"/>
  <c r="E620" i="12"/>
  <c r="F620" i="12"/>
  <c r="G620" i="12"/>
  <c r="H620" i="12" s="1"/>
  <c r="I620" i="12"/>
  <c r="J620" i="12"/>
  <c r="K620" i="12"/>
  <c r="L620" i="12"/>
  <c r="N620" i="12"/>
  <c r="O620" i="12"/>
  <c r="Q620" i="12"/>
  <c r="R620" i="12"/>
  <c r="S620" i="12"/>
  <c r="T620" i="12" s="1"/>
  <c r="U620" i="12"/>
  <c r="V620" i="12"/>
  <c r="W620" i="12"/>
  <c r="X620" i="12"/>
  <c r="Z620" i="12"/>
  <c r="AA620" i="12"/>
  <c r="AC620" i="12"/>
  <c r="AD620" i="12"/>
  <c r="AE620" i="12"/>
  <c r="AF620" i="12"/>
  <c r="AG620" i="12"/>
  <c r="AH620" i="12"/>
  <c r="AI620" i="12"/>
  <c r="AJ620" i="12"/>
  <c r="AK620" i="12"/>
  <c r="AL620" i="12" s="1"/>
  <c r="AM620" i="12"/>
  <c r="AN620" i="12"/>
  <c r="AO620" i="12"/>
  <c r="AP620" i="12"/>
  <c r="AR620" i="12"/>
  <c r="AS620" i="12"/>
  <c r="AU620" i="12"/>
  <c r="AV620" i="12"/>
  <c r="AW620" i="12"/>
  <c r="AX620" i="12" s="1"/>
  <c r="AY620" i="12"/>
  <c r="AZ620" i="12"/>
  <c r="BA620" i="12"/>
  <c r="BB620" i="12"/>
  <c r="BD620" i="12"/>
  <c r="BE620" i="12"/>
  <c r="E621" i="12"/>
  <c r="F621" i="12"/>
  <c r="G621" i="12"/>
  <c r="H621" i="12" s="1"/>
  <c r="I621" i="12"/>
  <c r="J621" i="12"/>
  <c r="K621" i="12"/>
  <c r="L621" i="12"/>
  <c r="N621" i="12"/>
  <c r="O621" i="12"/>
  <c r="Q621" i="12"/>
  <c r="R621" i="12"/>
  <c r="S621" i="12"/>
  <c r="T621" i="12" s="1"/>
  <c r="U621" i="12"/>
  <c r="V621" i="12"/>
  <c r="W621" i="12"/>
  <c r="X621" i="12"/>
  <c r="Z621" i="12"/>
  <c r="AA621" i="12"/>
  <c r="AC621" i="12"/>
  <c r="AD621" i="12"/>
  <c r="AE621" i="12"/>
  <c r="AF621" i="12"/>
  <c r="AG621" i="12"/>
  <c r="AH621" i="12"/>
  <c r="AI621" i="12"/>
  <c r="AJ621" i="12"/>
  <c r="AK621" i="12"/>
  <c r="AL621" i="12" s="1"/>
  <c r="AM621" i="12"/>
  <c r="AN621" i="12"/>
  <c r="AO621" i="12"/>
  <c r="AP621" i="12"/>
  <c r="AR621" i="12"/>
  <c r="AS621" i="12"/>
  <c r="AU621" i="12"/>
  <c r="AV621" i="12"/>
  <c r="AW621" i="12"/>
  <c r="AX621" i="12" s="1"/>
  <c r="AY621" i="12"/>
  <c r="AZ621" i="12"/>
  <c r="BA621" i="12"/>
  <c r="BB621" i="12"/>
  <c r="BD621" i="12"/>
  <c r="BE621" i="12"/>
  <c r="E622" i="12"/>
  <c r="F622" i="12"/>
  <c r="G622" i="12"/>
  <c r="H622" i="12" s="1"/>
  <c r="I622" i="12"/>
  <c r="J622" i="12"/>
  <c r="K622" i="12"/>
  <c r="L622" i="12"/>
  <c r="N622" i="12"/>
  <c r="O622" i="12"/>
  <c r="Q622" i="12"/>
  <c r="R622" i="12"/>
  <c r="S622" i="12"/>
  <c r="T622" i="12" s="1"/>
  <c r="U622" i="12"/>
  <c r="V622" i="12"/>
  <c r="W622" i="12"/>
  <c r="X622" i="12"/>
  <c r="Z622" i="12"/>
  <c r="AA622" i="12"/>
  <c r="AC622" i="12"/>
  <c r="AD622" i="12"/>
  <c r="AE622" i="12"/>
  <c r="AF622" i="12"/>
  <c r="AG622" i="12"/>
  <c r="AH622" i="12"/>
  <c r="AI622" i="12"/>
  <c r="AJ622" i="12"/>
  <c r="AK622" i="12"/>
  <c r="AL622" i="12" s="1"/>
  <c r="AM622" i="12"/>
  <c r="AN622" i="12"/>
  <c r="AO622" i="12"/>
  <c r="AP622" i="12"/>
  <c r="AR622" i="12"/>
  <c r="AS622" i="12"/>
  <c r="AU622" i="12"/>
  <c r="AV622" i="12"/>
  <c r="AW622" i="12"/>
  <c r="AX622" i="12" s="1"/>
  <c r="AY622" i="12"/>
  <c r="AZ622" i="12"/>
  <c r="BA622" i="12"/>
  <c r="BB622" i="12"/>
  <c r="BD622" i="12"/>
  <c r="BE622" i="12"/>
  <c r="E623" i="12"/>
  <c r="F623" i="12"/>
  <c r="G623" i="12"/>
  <c r="H623" i="12" s="1"/>
  <c r="I623" i="12"/>
  <c r="J623" i="12"/>
  <c r="K623" i="12"/>
  <c r="L623" i="12"/>
  <c r="N623" i="12"/>
  <c r="O623" i="12"/>
  <c r="Q623" i="12"/>
  <c r="R623" i="12"/>
  <c r="S623" i="12"/>
  <c r="T623" i="12" s="1"/>
  <c r="U623" i="12"/>
  <c r="V623" i="12"/>
  <c r="W623" i="12"/>
  <c r="X623" i="12"/>
  <c r="Z623" i="12"/>
  <c r="AA623" i="12"/>
  <c r="AC623" i="12"/>
  <c r="AD623" i="12"/>
  <c r="AE623" i="12"/>
  <c r="AF623" i="12"/>
  <c r="AG623" i="12"/>
  <c r="AH623" i="12"/>
  <c r="AI623" i="12"/>
  <c r="AJ623" i="12"/>
  <c r="AK623" i="12"/>
  <c r="AL623" i="12" s="1"/>
  <c r="AM623" i="12"/>
  <c r="AN623" i="12"/>
  <c r="AO623" i="12"/>
  <c r="AP623" i="12"/>
  <c r="AR623" i="12"/>
  <c r="AS623" i="12"/>
  <c r="AU623" i="12"/>
  <c r="AV623" i="12"/>
  <c r="AW623" i="12"/>
  <c r="AX623" i="12" s="1"/>
  <c r="AY623" i="12"/>
  <c r="AZ623" i="12"/>
  <c r="BA623" i="12"/>
  <c r="BB623" i="12"/>
  <c r="BD623" i="12"/>
  <c r="BE623" i="12"/>
  <c r="E624" i="12"/>
  <c r="F624" i="12"/>
  <c r="G624" i="12"/>
  <c r="H624" i="12" s="1"/>
  <c r="I624" i="12"/>
  <c r="J624" i="12"/>
  <c r="K624" i="12"/>
  <c r="L624" i="12"/>
  <c r="N624" i="12"/>
  <c r="O624" i="12"/>
  <c r="Q624" i="12"/>
  <c r="R624" i="12"/>
  <c r="S624" i="12"/>
  <c r="T624" i="12" s="1"/>
  <c r="U624" i="12"/>
  <c r="V624" i="12"/>
  <c r="W624" i="12"/>
  <c r="X624" i="12"/>
  <c r="Z624" i="12"/>
  <c r="AA624" i="12"/>
  <c r="AC624" i="12"/>
  <c r="AD624" i="12"/>
  <c r="AE624" i="12"/>
  <c r="AF624" i="12"/>
  <c r="AG624" i="12"/>
  <c r="AH624" i="12"/>
  <c r="AI624" i="12"/>
  <c r="AJ624" i="12"/>
  <c r="AK624" i="12"/>
  <c r="AL624" i="12" s="1"/>
  <c r="AM624" i="12"/>
  <c r="AN624" i="12"/>
  <c r="AO624" i="12"/>
  <c r="AP624" i="12"/>
  <c r="AR624" i="12"/>
  <c r="AS624" i="12"/>
  <c r="AU624" i="12"/>
  <c r="AV624" i="12"/>
  <c r="AW624" i="12"/>
  <c r="AX624" i="12" s="1"/>
  <c r="AY624" i="12"/>
  <c r="AZ624" i="12"/>
  <c r="BA624" i="12"/>
  <c r="BB624" i="12"/>
  <c r="BD624" i="12"/>
  <c r="BE624" i="12"/>
  <c r="E625" i="12"/>
  <c r="F625" i="12"/>
  <c r="G625" i="12"/>
  <c r="H625" i="12" s="1"/>
  <c r="I625" i="12"/>
  <c r="J625" i="12"/>
  <c r="K625" i="12"/>
  <c r="L625" i="12"/>
  <c r="N625" i="12"/>
  <c r="O625" i="12"/>
  <c r="Q625" i="12"/>
  <c r="R625" i="12"/>
  <c r="S625" i="12"/>
  <c r="T625" i="12" s="1"/>
  <c r="U625" i="12"/>
  <c r="V625" i="12"/>
  <c r="W625" i="12"/>
  <c r="X625" i="12"/>
  <c r="Z625" i="12"/>
  <c r="AA625" i="12"/>
  <c r="AC625" i="12"/>
  <c r="AD625" i="12"/>
  <c r="AE625" i="12"/>
  <c r="AF625" i="12"/>
  <c r="AG625" i="12"/>
  <c r="AH625" i="12"/>
  <c r="AI625" i="12"/>
  <c r="AJ625" i="12"/>
  <c r="AK625" i="12"/>
  <c r="AL625" i="12" s="1"/>
  <c r="AM625" i="12"/>
  <c r="AN625" i="12"/>
  <c r="AO625" i="12"/>
  <c r="AP625" i="12"/>
  <c r="AR625" i="12"/>
  <c r="AS625" i="12"/>
  <c r="AU625" i="12"/>
  <c r="AV625" i="12"/>
  <c r="AW625" i="12"/>
  <c r="AX625" i="12" s="1"/>
  <c r="AY625" i="12"/>
  <c r="AZ625" i="12"/>
  <c r="BA625" i="12"/>
  <c r="BB625" i="12"/>
  <c r="BD625" i="12"/>
  <c r="BE625" i="12"/>
  <c r="E626" i="12"/>
  <c r="F626" i="12"/>
  <c r="G626" i="12"/>
  <c r="H626" i="12" s="1"/>
  <c r="I626" i="12"/>
  <c r="J626" i="12"/>
  <c r="K626" i="12"/>
  <c r="L626" i="12"/>
  <c r="N626" i="12"/>
  <c r="O626" i="12"/>
  <c r="Q626" i="12"/>
  <c r="R626" i="12"/>
  <c r="S626" i="12"/>
  <c r="T626" i="12" s="1"/>
  <c r="U626" i="12"/>
  <c r="V626" i="12"/>
  <c r="W626" i="12"/>
  <c r="X626" i="12"/>
  <c r="Z626" i="12"/>
  <c r="AA626" i="12"/>
  <c r="AC626" i="12"/>
  <c r="AD626" i="12"/>
  <c r="AE626" i="12"/>
  <c r="AF626" i="12"/>
  <c r="AG626" i="12"/>
  <c r="AH626" i="12"/>
  <c r="AI626" i="12"/>
  <c r="AJ626" i="12"/>
  <c r="AK626" i="12"/>
  <c r="AL626" i="12" s="1"/>
  <c r="AM626" i="12"/>
  <c r="AN626" i="12"/>
  <c r="AO626" i="12"/>
  <c r="AP626" i="12"/>
  <c r="AR626" i="12"/>
  <c r="AS626" i="12"/>
  <c r="AU626" i="12"/>
  <c r="AV626" i="12"/>
  <c r="AW626" i="12"/>
  <c r="AX626" i="12" s="1"/>
  <c r="AY626" i="12"/>
  <c r="AZ626" i="12"/>
  <c r="BA626" i="12"/>
  <c r="BB626" i="12"/>
  <c r="BD626" i="12"/>
  <c r="BE626" i="12"/>
  <c r="E627" i="12"/>
  <c r="F627" i="12"/>
  <c r="G627" i="12"/>
  <c r="H627" i="12" s="1"/>
  <c r="I627" i="12"/>
  <c r="J627" i="12"/>
  <c r="K627" i="12"/>
  <c r="L627" i="12"/>
  <c r="N627" i="12"/>
  <c r="O627" i="12"/>
  <c r="Q627" i="12"/>
  <c r="R627" i="12"/>
  <c r="S627" i="12"/>
  <c r="T627" i="12" s="1"/>
  <c r="U627" i="12"/>
  <c r="V627" i="12"/>
  <c r="W627" i="12"/>
  <c r="X627" i="12"/>
  <c r="Z627" i="12"/>
  <c r="AA627" i="12"/>
  <c r="AC627" i="12"/>
  <c r="AD627" i="12"/>
  <c r="AE627" i="12"/>
  <c r="AF627" i="12"/>
  <c r="AG627" i="12"/>
  <c r="AH627" i="12"/>
  <c r="AI627" i="12"/>
  <c r="AJ627" i="12"/>
  <c r="AK627" i="12"/>
  <c r="AL627" i="12" s="1"/>
  <c r="AM627" i="12"/>
  <c r="AN627" i="12"/>
  <c r="AO627" i="12"/>
  <c r="AP627" i="12"/>
  <c r="AR627" i="12"/>
  <c r="AS627" i="12"/>
  <c r="AU627" i="12"/>
  <c r="AV627" i="12"/>
  <c r="AW627" i="12"/>
  <c r="AX627" i="12" s="1"/>
  <c r="AY627" i="12"/>
  <c r="AZ627" i="12"/>
  <c r="BA627" i="12"/>
  <c r="BB627" i="12"/>
  <c r="BD627" i="12"/>
  <c r="BE627" i="12"/>
  <c r="E628" i="12"/>
  <c r="F628" i="12"/>
  <c r="G628" i="12"/>
  <c r="H628" i="12" s="1"/>
  <c r="I628" i="12"/>
  <c r="J628" i="12"/>
  <c r="K628" i="12"/>
  <c r="L628" i="12"/>
  <c r="N628" i="12"/>
  <c r="O628" i="12"/>
  <c r="Q628" i="12"/>
  <c r="R628" i="12"/>
  <c r="S628" i="12"/>
  <c r="T628" i="12" s="1"/>
  <c r="U628" i="12"/>
  <c r="V628" i="12"/>
  <c r="W628" i="12"/>
  <c r="X628" i="12"/>
  <c r="Z628" i="12"/>
  <c r="AA628" i="12"/>
  <c r="AC628" i="12"/>
  <c r="AD628" i="12"/>
  <c r="AE628" i="12"/>
  <c r="AF628" i="12"/>
  <c r="AG628" i="12"/>
  <c r="AH628" i="12"/>
  <c r="AI628" i="12"/>
  <c r="AJ628" i="12"/>
  <c r="AK628" i="12"/>
  <c r="AL628" i="12" s="1"/>
  <c r="AM628" i="12"/>
  <c r="AN628" i="12"/>
  <c r="AO628" i="12"/>
  <c r="AP628" i="12"/>
  <c r="AR628" i="12"/>
  <c r="AS628" i="12"/>
  <c r="AU628" i="12"/>
  <c r="AV628" i="12"/>
  <c r="AW628" i="12"/>
  <c r="AX628" i="12" s="1"/>
  <c r="AY628" i="12"/>
  <c r="AZ628" i="12"/>
  <c r="BA628" i="12"/>
  <c r="BB628" i="12"/>
  <c r="BD628" i="12"/>
  <c r="BE628" i="12"/>
  <c r="E629" i="12"/>
  <c r="F629" i="12"/>
  <c r="G629" i="12"/>
  <c r="H629" i="12" s="1"/>
  <c r="I629" i="12"/>
  <c r="J629" i="12"/>
  <c r="K629" i="12"/>
  <c r="L629" i="12"/>
  <c r="N629" i="12"/>
  <c r="O629" i="12"/>
  <c r="Q629" i="12"/>
  <c r="R629" i="12"/>
  <c r="S629" i="12"/>
  <c r="T629" i="12" s="1"/>
  <c r="U629" i="12"/>
  <c r="V629" i="12"/>
  <c r="W629" i="12"/>
  <c r="X629" i="12"/>
  <c r="Z629" i="12"/>
  <c r="AA629" i="12"/>
  <c r="AC629" i="12"/>
  <c r="AD629" i="12"/>
  <c r="AE629" i="12"/>
  <c r="AF629" i="12"/>
  <c r="AG629" i="12"/>
  <c r="AH629" i="12"/>
  <c r="AI629" i="12"/>
  <c r="AJ629" i="12"/>
  <c r="AK629" i="12"/>
  <c r="AL629" i="12" s="1"/>
  <c r="AM629" i="12"/>
  <c r="AN629" i="12"/>
  <c r="AO629" i="12"/>
  <c r="AP629" i="12"/>
  <c r="AR629" i="12"/>
  <c r="AS629" i="12"/>
  <c r="AU629" i="12"/>
  <c r="AV629" i="12"/>
  <c r="AW629" i="12"/>
  <c r="AX629" i="12" s="1"/>
  <c r="AY629" i="12"/>
  <c r="AZ629" i="12"/>
  <c r="BA629" i="12"/>
  <c r="BB629" i="12"/>
  <c r="BD629" i="12"/>
  <c r="BE629" i="12"/>
  <c r="E630" i="12"/>
  <c r="F630" i="12"/>
  <c r="G630" i="12"/>
  <c r="H630" i="12" s="1"/>
  <c r="I630" i="12"/>
  <c r="J630" i="12"/>
  <c r="K630" i="12"/>
  <c r="L630" i="12"/>
  <c r="N630" i="12"/>
  <c r="O630" i="12"/>
  <c r="Q630" i="12"/>
  <c r="R630" i="12"/>
  <c r="S630" i="12"/>
  <c r="T630" i="12" s="1"/>
  <c r="U630" i="12"/>
  <c r="V630" i="12"/>
  <c r="W630" i="12"/>
  <c r="X630" i="12"/>
  <c r="Z630" i="12"/>
  <c r="AA630" i="12"/>
  <c r="AC630" i="12"/>
  <c r="AD630" i="12"/>
  <c r="AE630" i="12"/>
  <c r="AF630" i="12"/>
  <c r="AG630" i="12"/>
  <c r="AH630" i="12"/>
  <c r="AI630" i="12"/>
  <c r="AJ630" i="12"/>
  <c r="AK630" i="12"/>
  <c r="AL630" i="12" s="1"/>
  <c r="AM630" i="12"/>
  <c r="AN630" i="12"/>
  <c r="AO630" i="12"/>
  <c r="AP630" i="12"/>
  <c r="AR630" i="12"/>
  <c r="AS630" i="12"/>
  <c r="AU630" i="12"/>
  <c r="AV630" i="12"/>
  <c r="AW630" i="12"/>
  <c r="AX630" i="12" s="1"/>
  <c r="AY630" i="12"/>
  <c r="AZ630" i="12"/>
  <c r="BA630" i="12"/>
  <c r="BB630" i="12"/>
  <c r="BD630" i="12"/>
  <c r="BE630" i="12"/>
  <c r="E631" i="12"/>
  <c r="F631" i="12"/>
  <c r="G631" i="12"/>
  <c r="H631" i="12" s="1"/>
  <c r="I631" i="12"/>
  <c r="J631" i="12"/>
  <c r="K631" i="12"/>
  <c r="L631" i="12"/>
  <c r="N631" i="12"/>
  <c r="O631" i="12"/>
  <c r="Q631" i="12"/>
  <c r="R631" i="12"/>
  <c r="S631" i="12"/>
  <c r="T631" i="12" s="1"/>
  <c r="U631" i="12"/>
  <c r="V631" i="12"/>
  <c r="W631" i="12"/>
  <c r="X631" i="12"/>
  <c r="Z631" i="12"/>
  <c r="AA631" i="12"/>
  <c r="AC631" i="12"/>
  <c r="AD631" i="12"/>
  <c r="AE631" i="12"/>
  <c r="AF631" i="12"/>
  <c r="AG631" i="12"/>
  <c r="AH631" i="12"/>
  <c r="AI631" i="12"/>
  <c r="AJ631" i="12"/>
  <c r="AK631" i="12"/>
  <c r="AL631" i="12" s="1"/>
  <c r="AM631" i="12"/>
  <c r="AN631" i="12"/>
  <c r="AO631" i="12"/>
  <c r="AP631" i="12"/>
  <c r="AR631" i="12"/>
  <c r="AS631" i="12"/>
  <c r="AU631" i="12"/>
  <c r="AV631" i="12"/>
  <c r="AW631" i="12"/>
  <c r="AX631" i="12" s="1"/>
  <c r="AY631" i="12"/>
  <c r="AZ631" i="12"/>
  <c r="BA631" i="12"/>
  <c r="BB631" i="12"/>
  <c r="BD631" i="12"/>
  <c r="BE631" i="12"/>
  <c r="E632" i="12"/>
  <c r="F632" i="12"/>
  <c r="G632" i="12"/>
  <c r="H632" i="12" s="1"/>
  <c r="I632" i="12"/>
  <c r="J632" i="12"/>
  <c r="K632" i="12"/>
  <c r="L632" i="12"/>
  <c r="N632" i="12"/>
  <c r="O632" i="12"/>
  <c r="Q632" i="12"/>
  <c r="R632" i="12"/>
  <c r="S632" i="12"/>
  <c r="T632" i="12" s="1"/>
  <c r="U632" i="12"/>
  <c r="V632" i="12"/>
  <c r="W632" i="12"/>
  <c r="X632" i="12"/>
  <c r="Z632" i="12"/>
  <c r="AA632" i="12"/>
  <c r="AC632" i="12"/>
  <c r="AD632" i="12"/>
  <c r="AE632" i="12"/>
  <c r="AF632" i="12"/>
  <c r="AG632" i="12"/>
  <c r="AH632" i="12"/>
  <c r="AI632" i="12"/>
  <c r="AJ632" i="12"/>
  <c r="AK632" i="12"/>
  <c r="AL632" i="12" s="1"/>
  <c r="AM632" i="12"/>
  <c r="AN632" i="12"/>
  <c r="AO632" i="12"/>
  <c r="AP632" i="12"/>
  <c r="AR632" i="12"/>
  <c r="AS632" i="12"/>
  <c r="AU632" i="12"/>
  <c r="AV632" i="12"/>
  <c r="AW632" i="12"/>
  <c r="AX632" i="12" s="1"/>
  <c r="AY632" i="12"/>
  <c r="AZ632" i="12"/>
  <c r="BA632" i="12"/>
  <c r="BB632" i="12"/>
  <c r="BD632" i="12"/>
  <c r="BE632" i="12"/>
  <c r="E633" i="12"/>
  <c r="F633" i="12"/>
  <c r="G633" i="12"/>
  <c r="H633" i="12" s="1"/>
  <c r="I633" i="12"/>
  <c r="J633" i="12"/>
  <c r="K633" i="12"/>
  <c r="L633" i="12"/>
  <c r="N633" i="12"/>
  <c r="O633" i="12"/>
  <c r="Q633" i="12"/>
  <c r="R633" i="12"/>
  <c r="S633" i="12"/>
  <c r="T633" i="12" s="1"/>
  <c r="U633" i="12"/>
  <c r="V633" i="12"/>
  <c r="W633" i="12"/>
  <c r="X633" i="12"/>
  <c r="Z633" i="12"/>
  <c r="AA633" i="12"/>
  <c r="AC633" i="12"/>
  <c r="AD633" i="12"/>
  <c r="AE633" i="12"/>
  <c r="AF633" i="12"/>
  <c r="AG633" i="12"/>
  <c r="AH633" i="12"/>
  <c r="AI633" i="12"/>
  <c r="AJ633" i="12"/>
  <c r="AK633" i="12"/>
  <c r="AL633" i="12" s="1"/>
  <c r="AM633" i="12"/>
  <c r="AN633" i="12"/>
  <c r="AO633" i="12"/>
  <c r="AP633" i="12"/>
  <c r="AR633" i="12"/>
  <c r="AS633" i="12"/>
  <c r="AU633" i="12"/>
  <c r="AV633" i="12"/>
  <c r="AW633" i="12"/>
  <c r="AX633" i="12" s="1"/>
  <c r="AY633" i="12"/>
  <c r="AZ633" i="12"/>
  <c r="BA633" i="12"/>
  <c r="BB633" i="12"/>
  <c r="BD633" i="12"/>
  <c r="BE633" i="12"/>
  <c r="E634" i="12"/>
  <c r="F634" i="12"/>
  <c r="G634" i="12"/>
  <c r="H634" i="12" s="1"/>
  <c r="I634" i="12"/>
  <c r="J634" i="12"/>
  <c r="K634" i="12"/>
  <c r="L634" i="12"/>
  <c r="N634" i="12"/>
  <c r="O634" i="12"/>
  <c r="Q634" i="12"/>
  <c r="R634" i="12"/>
  <c r="S634" i="12"/>
  <c r="T634" i="12" s="1"/>
  <c r="U634" i="12"/>
  <c r="V634" i="12"/>
  <c r="W634" i="12"/>
  <c r="X634" i="12"/>
  <c r="Z634" i="12"/>
  <c r="AA634" i="12"/>
  <c r="AC634" i="12"/>
  <c r="AD634" i="12"/>
  <c r="AE634" i="12"/>
  <c r="AF634" i="12"/>
  <c r="AG634" i="12"/>
  <c r="AH634" i="12"/>
  <c r="AI634" i="12"/>
  <c r="AJ634" i="12"/>
  <c r="AK634" i="12"/>
  <c r="AL634" i="12" s="1"/>
  <c r="AM634" i="12"/>
  <c r="AN634" i="12"/>
  <c r="AO634" i="12"/>
  <c r="AP634" i="12"/>
  <c r="AR634" i="12"/>
  <c r="AS634" i="12"/>
  <c r="AU634" i="12"/>
  <c r="AV634" i="12"/>
  <c r="AW634" i="12"/>
  <c r="AX634" i="12" s="1"/>
  <c r="AY634" i="12"/>
  <c r="AZ634" i="12"/>
  <c r="BA634" i="12"/>
  <c r="BB634" i="12"/>
  <c r="BD634" i="12"/>
  <c r="BE634" i="12"/>
  <c r="E635" i="12"/>
  <c r="F635" i="12"/>
  <c r="G635" i="12"/>
  <c r="H635" i="12" s="1"/>
  <c r="I635" i="12"/>
  <c r="J635" i="12"/>
  <c r="K635" i="12"/>
  <c r="L635" i="12"/>
  <c r="N635" i="12"/>
  <c r="O635" i="12"/>
  <c r="Q635" i="12"/>
  <c r="R635" i="12"/>
  <c r="S635" i="12"/>
  <c r="T635" i="12" s="1"/>
  <c r="U635" i="12"/>
  <c r="V635" i="12"/>
  <c r="W635" i="12"/>
  <c r="X635" i="12"/>
  <c r="Z635" i="12"/>
  <c r="AA635" i="12"/>
  <c r="AC635" i="12"/>
  <c r="AD635" i="12"/>
  <c r="AE635" i="12"/>
  <c r="AF635" i="12"/>
  <c r="AG635" i="12"/>
  <c r="AH635" i="12"/>
  <c r="AI635" i="12"/>
  <c r="AJ635" i="12"/>
  <c r="AK635" i="12"/>
  <c r="AL635" i="12" s="1"/>
  <c r="AM635" i="12"/>
  <c r="AN635" i="12"/>
  <c r="AO635" i="12"/>
  <c r="AP635" i="12"/>
  <c r="AR635" i="12"/>
  <c r="AS635" i="12"/>
  <c r="AU635" i="12"/>
  <c r="AV635" i="12"/>
  <c r="AW635" i="12"/>
  <c r="AX635" i="12" s="1"/>
  <c r="AY635" i="12"/>
  <c r="AZ635" i="12"/>
  <c r="BA635" i="12"/>
  <c r="BB635" i="12"/>
  <c r="BD635" i="12"/>
  <c r="BE635" i="12"/>
  <c r="E636" i="12"/>
  <c r="F636" i="12"/>
  <c r="G636" i="12"/>
  <c r="H636" i="12" s="1"/>
  <c r="I636" i="12"/>
  <c r="J636" i="12"/>
  <c r="K636" i="12"/>
  <c r="L636" i="12"/>
  <c r="N636" i="12"/>
  <c r="O636" i="12"/>
  <c r="Q636" i="12"/>
  <c r="R636" i="12"/>
  <c r="S636" i="12"/>
  <c r="T636" i="12" s="1"/>
  <c r="U636" i="12"/>
  <c r="V636" i="12"/>
  <c r="W636" i="12"/>
  <c r="X636" i="12"/>
  <c r="Z636" i="12"/>
  <c r="AA636" i="12"/>
  <c r="AC636" i="12"/>
  <c r="AD636" i="12"/>
  <c r="AE636" i="12"/>
  <c r="AF636" i="12"/>
  <c r="AG636" i="12"/>
  <c r="AH636" i="12"/>
  <c r="AI636" i="12"/>
  <c r="AJ636" i="12"/>
  <c r="AK636" i="12"/>
  <c r="AL636" i="12" s="1"/>
  <c r="AM636" i="12"/>
  <c r="AN636" i="12"/>
  <c r="AO636" i="12"/>
  <c r="AP636" i="12"/>
  <c r="AR636" i="12"/>
  <c r="AS636" i="12"/>
  <c r="AU636" i="12"/>
  <c r="AV636" i="12"/>
  <c r="AW636" i="12"/>
  <c r="AX636" i="12" s="1"/>
  <c r="AY636" i="12"/>
  <c r="AZ636" i="12"/>
  <c r="BA636" i="12"/>
  <c r="BB636" i="12"/>
  <c r="BD636" i="12"/>
  <c r="BE636" i="12"/>
  <c r="E637" i="12"/>
  <c r="F637" i="12"/>
  <c r="G637" i="12"/>
  <c r="H637" i="12" s="1"/>
  <c r="I637" i="12"/>
  <c r="J637" i="12"/>
  <c r="K637" i="12"/>
  <c r="L637" i="12"/>
  <c r="N637" i="12"/>
  <c r="O637" i="12"/>
  <c r="Q637" i="12"/>
  <c r="R637" i="12"/>
  <c r="S637" i="12"/>
  <c r="T637" i="12" s="1"/>
  <c r="U637" i="12"/>
  <c r="V637" i="12"/>
  <c r="W637" i="12"/>
  <c r="X637" i="12"/>
  <c r="Z637" i="12"/>
  <c r="AA637" i="12"/>
  <c r="AC637" i="12"/>
  <c r="AD637" i="12"/>
  <c r="AE637" i="12"/>
  <c r="AF637" i="12"/>
  <c r="AG637" i="12"/>
  <c r="AH637" i="12"/>
  <c r="AI637" i="12"/>
  <c r="AJ637" i="12"/>
  <c r="AK637" i="12"/>
  <c r="AL637" i="12" s="1"/>
  <c r="AM637" i="12"/>
  <c r="AN637" i="12"/>
  <c r="AO637" i="12"/>
  <c r="AP637" i="12"/>
  <c r="AR637" i="12"/>
  <c r="AS637" i="12"/>
  <c r="AU637" i="12"/>
  <c r="AV637" i="12"/>
  <c r="AW637" i="12"/>
  <c r="AX637" i="12" s="1"/>
  <c r="AY637" i="12"/>
  <c r="AZ637" i="12"/>
  <c r="BA637" i="12"/>
  <c r="BB637" i="12"/>
  <c r="BD637" i="12"/>
  <c r="BE637" i="12"/>
  <c r="E638" i="12"/>
  <c r="F638" i="12"/>
  <c r="G638" i="12"/>
  <c r="H638" i="12" s="1"/>
  <c r="I638" i="12"/>
  <c r="J638" i="12"/>
  <c r="K638" i="12"/>
  <c r="L638" i="12"/>
  <c r="N638" i="12"/>
  <c r="O638" i="12"/>
  <c r="Q638" i="12"/>
  <c r="R638" i="12"/>
  <c r="S638" i="12"/>
  <c r="T638" i="12" s="1"/>
  <c r="U638" i="12"/>
  <c r="V638" i="12"/>
  <c r="W638" i="12"/>
  <c r="X638" i="12"/>
  <c r="Z638" i="12"/>
  <c r="AA638" i="12"/>
  <c r="AC638" i="12"/>
  <c r="AD638" i="12"/>
  <c r="AE638" i="12"/>
  <c r="AF638" i="12"/>
  <c r="AG638" i="12"/>
  <c r="AH638" i="12"/>
  <c r="AI638" i="12"/>
  <c r="AJ638" i="12"/>
  <c r="AK638" i="12"/>
  <c r="AL638" i="12" s="1"/>
  <c r="AM638" i="12"/>
  <c r="AN638" i="12"/>
  <c r="AO638" i="12"/>
  <c r="AP638" i="12"/>
  <c r="AR638" i="12"/>
  <c r="AS638" i="12"/>
  <c r="AU638" i="12"/>
  <c r="AV638" i="12"/>
  <c r="AW638" i="12"/>
  <c r="AX638" i="12" s="1"/>
  <c r="AY638" i="12"/>
  <c r="AZ638" i="12"/>
  <c r="BA638" i="12"/>
  <c r="BB638" i="12"/>
  <c r="BD638" i="12"/>
  <c r="BE638" i="12"/>
  <c r="E639" i="12"/>
  <c r="F639" i="12"/>
  <c r="G639" i="12"/>
  <c r="H639" i="12" s="1"/>
  <c r="I639" i="12"/>
  <c r="J639" i="12"/>
  <c r="K639" i="12"/>
  <c r="L639" i="12"/>
  <c r="N639" i="12"/>
  <c r="O639" i="12"/>
  <c r="Q639" i="12"/>
  <c r="R639" i="12"/>
  <c r="S639" i="12"/>
  <c r="T639" i="12" s="1"/>
  <c r="U639" i="12"/>
  <c r="V639" i="12"/>
  <c r="W639" i="12"/>
  <c r="X639" i="12"/>
  <c r="Z639" i="12"/>
  <c r="AA639" i="12"/>
  <c r="AC639" i="12"/>
  <c r="AD639" i="12"/>
  <c r="AE639" i="12"/>
  <c r="AF639" i="12"/>
  <c r="AG639" i="12"/>
  <c r="AH639" i="12"/>
  <c r="AI639" i="12"/>
  <c r="AJ639" i="12"/>
  <c r="AK639" i="12"/>
  <c r="AL639" i="12" s="1"/>
  <c r="AM639" i="12"/>
  <c r="AN639" i="12"/>
  <c r="AO639" i="12"/>
  <c r="AP639" i="12"/>
  <c r="AR639" i="12"/>
  <c r="AS639" i="12"/>
  <c r="AU639" i="12"/>
  <c r="AV639" i="12"/>
  <c r="AW639" i="12"/>
  <c r="AX639" i="12" s="1"/>
  <c r="AY639" i="12"/>
  <c r="AZ639" i="12"/>
  <c r="BA639" i="12"/>
  <c r="BB639" i="12"/>
  <c r="BD639" i="12"/>
  <c r="BE639" i="12"/>
  <c r="E640" i="12"/>
  <c r="F640" i="12"/>
  <c r="G640" i="12"/>
  <c r="H640" i="12" s="1"/>
  <c r="I640" i="12"/>
  <c r="J640" i="12"/>
  <c r="K640" i="12"/>
  <c r="L640" i="12"/>
  <c r="N640" i="12"/>
  <c r="O640" i="12"/>
  <c r="Q640" i="12"/>
  <c r="R640" i="12"/>
  <c r="S640" i="12"/>
  <c r="T640" i="12" s="1"/>
  <c r="U640" i="12"/>
  <c r="V640" i="12"/>
  <c r="W640" i="12"/>
  <c r="X640" i="12"/>
  <c r="Z640" i="12"/>
  <c r="AA640" i="12"/>
  <c r="AC640" i="12"/>
  <c r="AD640" i="12"/>
  <c r="AE640" i="12"/>
  <c r="AF640" i="12"/>
  <c r="AG640" i="12"/>
  <c r="AH640" i="12"/>
  <c r="AI640" i="12"/>
  <c r="AJ640" i="12"/>
  <c r="AK640" i="12"/>
  <c r="AL640" i="12" s="1"/>
  <c r="AM640" i="12"/>
  <c r="AN640" i="12"/>
  <c r="AO640" i="12"/>
  <c r="AP640" i="12"/>
  <c r="AR640" i="12"/>
  <c r="AS640" i="12"/>
  <c r="AU640" i="12"/>
  <c r="AV640" i="12"/>
  <c r="AW640" i="12"/>
  <c r="AX640" i="12" s="1"/>
  <c r="AY640" i="12"/>
  <c r="AZ640" i="12"/>
  <c r="BA640" i="12"/>
  <c r="BB640" i="12"/>
  <c r="BD640" i="12"/>
  <c r="BE640" i="12"/>
  <c r="E641" i="12"/>
  <c r="F641" i="12"/>
  <c r="G641" i="12"/>
  <c r="H641" i="12" s="1"/>
  <c r="I641" i="12"/>
  <c r="J641" i="12"/>
  <c r="K641" i="12"/>
  <c r="L641" i="12"/>
  <c r="N641" i="12"/>
  <c r="O641" i="12"/>
  <c r="Q641" i="12"/>
  <c r="R641" i="12"/>
  <c r="S641" i="12"/>
  <c r="T641" i="12" s="1"/>
  <c r="U641" i="12"/>
  <c r="V641" i="12"/>
  <c r="W641" i="12"/>
  <c r="X641" i="12"/>
  <c r="Z641" i="12"/>
  <c r="AA641" i="12"/>
  <c r="AC641" i="12"/>
  <c r="AD641" i="12"/>
  <c r="AE641" i="12"/>
  <c r="AF641" i="12"/>
  <c r="AG641" i="12"/>
  <c r="AH641" i="12"/>
  <c r="AI641" i="12"/>
  <c r="AJ641" i="12"/>
  <c r="AK641" i="12"/>
  <c r="AL641" i="12" s="1"/>
  <c r="AM641" i="12"/>
  <c r="AN641" i="12"/>
  <c r="AO641" i="12"/>
  <c r="AP641" i="12"/>
  <c r="AR641" i="12"/>
  <c r="AS641" i="12"/>
  <c r="AU641" i="12"/>
  <c r="AV641" i="12"/>
  <c r="AW641" i="12"/>
  <c r="AX641" i="12" s="1"/>
  <c r="AY641" i="12"/>
  <c r="AZ641" i="12"/>
  <c r="BA641" i="12"/>
  <c r="BB641" i="12"/>
  <c r="BD641" i="12"/>
  <c r="BE641" i="12"/>
  <c r="E642" i="12"/>
  <c r="F642" i="12"/>
  <c r="G642" i="12"/>
  <c r="H642" i="12" s="1"/>
  <c r="I642" i="12"/>
  <c r="J642" i="12"/>
  <c r="K642" i="12"/>
  <c r="L642" i="12"/>
  <c r="N642" i="12"/>
  <c r="O642" i="12"/>
  <c r="Q642" i="12"/>
  <c r="R642" i="12"/>
  <c r="S642" i="12"/>
  <c r="T642" i="12" s="1"/>
  <c r="U642" i="12"/>
  <c r="V642" i="12"/>
  <c r="W642" i="12"/>
  <c r="X642" i="12"/>
  <c r="Z642" i="12"/>
  <c r="AA642" i="12"/>
  <c r="AC642" i="12"/>
  <c r="AD642" i="12"/>
  <c r="AE642" i="12"/>
  <c r="AF642" i="12"/>
  <c r="AG642" i="12"/>
  <c r="AH642" i="12"/>
  <c r="AI642" i="12"/>
  <c r="AJ642" i="12"/>
  <c r="AK642" i="12"/>
  <c r="AL642" i="12" s="1"/>
  <c r="AM642" i="12"/>
  <c r="AN642" i="12"/>
  <c r="AO642" i="12"/>
  <c r="AP642" i="12"/>
  <c r="AR642" i="12"/>
  <c r="AS642" i="12"/>
  <c r="AU642" i="12"/>
  <c r="AV642" i="12"/>
  <c r="AW642" i="12"/>
  <c r="AX642" i="12" s="1"/>
  <c r="AY642" i="12"/>
  <c r="AZ642" i="12"/>
  <c r="BA642" i="12"/>
  <c r="BB642" i="12"/>
  <c r="BD642" i="12"/>
  <c r="BE642" i="12"/>
  <c r="E643" i="12"/>
  <c r="F643" i="12"/>
  <c r="G643" i="12"/>
  <c r="H643" i="12" s="1"/>
  <c r="I643" i="12"/>
  <c r="J643" i="12"/>
  <c r="K643" i="12"/>
  <c r="L643" i="12"/>
  <c r="N643" i="12"/>
  <c r="O643" i="12"/>
  <c r="Q643" i="12"/>
  <c r="R643" i="12"/>
  <c r="S643" i="12"/>
  <c r="T643" i="12" s="1"/>
  <c r="U643" i="12"/>
  <c r="V643" i="12"/>
  <c r="W643" i="12"/>
  <c r="X643" i="12"/>
  <c r="Z643" i="12"/>
  <c r="AA643" i="12"/>
  <c r="AC643" i="12"/>
  <c r="AD643" i="12"/>
  <c r="AE643" i="12"/>
  <c r="AF643" i="12"/>
  <c r="AG643" i="12"/>
  <c r="AH643" i="12"/>
  <c r="AI643" i="12"/>
  <c r="AJ643" i="12"/>
  <c r="AK643" i="12"/>
  <c r="AL643" i="12" s="1"/>
  <c r="AM643" i="12"/>
  <c r="AN643" i="12"/>
  <c r="AO643" i="12"/>
  <c r="AP643" i="12"/>
  <c r="AR643" i="12"/>
  <c r="AS643" i="12"/>
  <c r="AU643" i="12"/>
  <c r="AV643" i="12"/>
  <c r="AW643" i="12"/>
  <c r="AX643" i="12" s="1"/>
  <c r="AY643" i="12"/>
  <c r="AZ643" i="12"/>
  <c r="BA643" i="12"/>
  <c r="BB643" i="12"/>
  <c r="BD643" i="12"/>
  <c r="BE643" i="12"/>
  <c r="E644" i="12"/>
  <c r="F644" i="12"/>
  <c r="G644" i="12"/>
  <c r="H644" i="12" s="1"/>
  <c r="I644" i="12"/>
  <c r="J644" i="12"/>
  <c r="K644" i="12"/>
  <c r="L644" i="12"/>
  <c r="N644" i="12"/>
  <c r="O644" i="12"/>
  <c r="Q644" i="12"/>
  <c r="R644" i="12"/>
  <c r="S644" i="12"/>
  <c r="T644" i="12" s="1"/>
  <c r="U644" i="12"/>
  <c r="V644" i="12"/>
  <c r="W644" i="12"/>
  <c r="X644" i="12"/>
  <c r="Z644" i="12"/>
  <c r="AA644" i="12"/>
  <c r="AC644" i="12"/>
  <c r="AD644" i="12"/>
  <c r="AE644" i="12"/>
  <c r="AF644" i="12"/>
  <c r="AG644" i="12"/>
  <c r="AH644" i="12"/>
  <c r="AI644" i="12"/>
  <c r="AJ644" i="12"/>
  <c r="AK644" i="12"/>
  <c r="AL644" i="12" s="1"/>
  <c r="AM644" i="12"/>
  <c r="AN644" i="12"/>
  <c r="AO644" i="12"/>
  <c r="AP644" i="12"/>
  <c r="AR644" i="12"/>
  <c r="AS644" i="12"/>
  <c r="AU644" i="12"/>
  <c r="AV644" i="12"/>
  <c r="AW644" i="12"/>
  <c r="AX644" i="12" s="1"/>
  <c r="AY644" i="12"/>
  <c r="AZ644" i="12"/>
  <c r="BA644" i="12"/>
  <c r="BB644" i="12"/>
  <c r="BD644" i="12"/>
  <c r="BE644" i="12"/>
  <c r="E645" i="12"/>
  <c r="F645" i="12"/>
  <c r="G645" i="12"/>
  <c r="H645" i="12" s="1"/>
  <c r="I645" i="12"/>
  <c r="J645" i="12"/>
  <c r="K645" i="12"/>
  <c r="L645" i="12"/>
  <c r="N645" i="12"/>
  <c r="O645" i="12"/>
  <c r="Q645" i="12"/>
  <c r="R645" i="12"/>
  <c r="S645" i="12"/>
  <c r="T645" i="12" s="1"/>
  <c r="U645" i="12"/>
  <c r="V645" i="12"/>
  <c r="W645" i="12"/>
  <c r="X645" i="12"/>
  <c r="Z645" i="12"/>
  <c r="AA645" i="12"/>
  <c r="AC645" i="12"/>
  <c r="AD645" i="12"/>
  <c r="AE645" i="12"/>
  <c r="AF645" i="12"/>
  <c r="AG645" i="12"/>
  <c r="AH645" i="12"/>
  <c r="AI645" i="12"/>
  <c r="AJ645" i="12"/>
  <c r="AK645" i="12"/>
  <c r="AL645" i="12" s="1"/>
  <c r="AM645" i="12"/>
  <c r="AN645" i="12"/>
  <c r="AO645" i="12"/>
  <c r="AP645" i="12"/>
  <c r="AR645" i="12"/>
  <c r="AS645" i="12"/>
  <c r="AU645" i="12"/>
  <c r="AV645" i="12"/>
  <c r="AW645" i="12"/>
  <c r="AX645" i="12" s="1"/>
  <c r="AY645" i="12"/>
  <c r="AZ645" i="12"/>
  <c r="BA645" i="12"/>
  <c r="BB645" i="12"/>
  <c r="BD645" i="12"/>
  <c r="BE645" i="12"/>
  <c r="E646" i="12"/>
  <c r="F646" i="12"/>
  <c r="G646" i="12"/>
  <c r="H646" i="12" s="1"/>
  <c r="I646" i="12"/>
  <c r="J646" i="12"/>
  <c r="K646" i="12"/>
  <c r="L646" i="12"/>
  <c r="N646" i="12"/>
  <c r="O646" i="12"/>
  <c r="Q646" i="12"/>
  <c r="R646" i="12"/>
  <c r="S646" i="12"/>
  <c r="T646" i="12" s="1"/>
  <c r="U646" i="12"/>
  <c r="V646" i="12"/>
  <c r="W646" i="12"/>
  <c r="X646" i="12"/>
  <c r="Z646" i="12"/>
  <c r="AA646" i="12"/>
  <c r="AC646" i="12"/>
  <c r="AD646" i="12"/>
  <c r="AE646" i="12"/>
  <c r="AF646" i="12"/>
  <c r="AG646" i="12"/>
  <c r="AH646" i="12"/>
  <c r="AI646" i="12"/>
  <c r="AJ646" i="12"/>
  <c r="AK646" i="12"/>
  <c r="AL646" i="12" s="1"/>
  <c r="AM646" i="12"/>
  <c r="AN646" i="12"/>
  <c r="AO646" i="12"/>
  <c r="AP646" i="12"/>
  <c r="AR646" i="12"/>
  <c r="AS646" i="12"/>
  <c r="AU646" i="12"/>
  <c r="AV646" i="12"/>
  <c r="AW646" i="12"/>
  <c r="AX646" i="12" s="1"/>
  <c r="AY646" i="12"/>
  <c r="AZ646" i="12"/>
  <c r="BA646" i="12"/>
  <c r="BB646" i="12"/>
  <c r="BD646" i="12"/>
  <c r="BE646" i="12"/>
  <c r="E647" i="12"/>
  <c r="F647" i="12"/>
  <c r="G647" i="12"/>
  <c r="H647" i="12" s="1"/>
  <c r="I647" i="12"/>
  <c r="J647" i="12"/>
  <c r="K647" i="12"/>
  <c r="L647" i="12"/>
  <c r="N647" i="12"/>
  <c r="O647" i="12"/>
  <c r="Q647" i="12"/>
  <c r="R647" i="12"/>
  <c r="S647" i="12"/>
  <c r="T647" i="12" s="1"/>
  <c r="U647" i="12"/>
  <c r="V647" i="12"/>
  <c r="W647" i="12"/>
  <c r="X647" i="12"/>
  <c r="Z647" i="12"/>
  <c r="AA647" i="12"/>
  <c r="AC647" i="12"/>
  <c r="AD647" i="12"/>
  <c r="AE647" i="12"/>
  <c r="AF647" i="12"/>
  <c r="AG647" i="12"/>
  <c r="AH647" i="12"/>
  <c r="AI647" i="12"/>
  <c r="AJ647" i="12"/>
  <c r="AK647" i="12"/>
  <c r="AL647" i="12" s="1"/>
  <c r="AM647" i="12"/>
  <c r="AN647" i="12"/>
  <c r="AO647" i="12"/>
  <c r="AP647" i="12"/>
  <c r="AR647" i="12"/>
  <c r="AS647" i="12"/>
  <c r="AU647" i="12"/>
  <c r="AV647" i="12"/>
  <c r="AW647" i="12"/>
  <c r="AX647" i="12" s="1"/>
  <c r="AY647" i="12"/>
  <c r="AZ647" i="12"/>
  <c r="BA647" i="12"/>
  <c r="BB647" i="12"/>
  <c r="BD647" i="12"/>
  <c r="BE647" i="12"/>
  <c r="E648" i="12"/>
  <c r="F648" i="12"/>
  <c r="G648" i="12"/>
  <c r="H648" i="12" s="1"/>
  <c r="I648" i="12"/>
  <c r="J648" i="12"/>
  <c r="K648" i="12"/>
  <c r="L648" i="12"/>
  <c r="N648" i="12"/>
  <c r="O648" i="12"/>
  <c r="Q648" i="12"/>
  <c r="R648" i="12"/>
  <c r="S648" i="12"/>
  <c r="T648" i="12" s="1"/>
  <c r="U648" i="12"/>
  <c r="V648" i="12"/>
  <c r="W648" i="12"/>
  <c r="X648" i="12"/>
  <c r="Z648" i="12"/>
  <c r="AA648" i="12"/>
  <c r="AC648" i="12"/>
  <c r="AD648" i="12"/>
  <c r="AE648" i="12"/>
  <c r="AF648" i="12"/>
  <c r="AG648" i="12"/>
  <c r="AH648" i="12"/>
  <c r="AI648" i="12"/>
  <c r="AJ648" i="12"/>
  <c r="AK648" i="12"/>
  <c r="AL648" i="12" s="1"/>
  <c r="AM648" i="12"/>
  <c r="AN648" i="12"/>
  <c r="AO648" i="12"/>
  <c r="AP648" i="12"/>
  <c r="AR648" i="12"/>
  <c r="AS648" i="12"/>
  <c r="AU648" i="12"/>
  <c r="AV648" i="12"/>
  <c r="AW648" i="12"/>
  <c r="AX648" i="12" s="1"/>
  <c r="AY648" i="12"/>
  <c r="AZ648" i="12"/>
  <c r="BA648" i="12"/>
  <c r="BB648" i="12"/>
  <c r="BD648" i="12"/>
  <c r="BE648" i="12"/>
  <c r="E649" i="12"/>
  <c r="F649" i="12"/>
  <c r="G649" i="12"/>
  <c r="H649" i="12" s="1"/>
  <c r="I649" i="12"/>
  <c r="J649" i="12"/>
  <c r="K649" i="12"/>
  <c r="L649" i="12"/>
  <c r="N649" i="12"/>
  <c r="O649" i="12"/>
  <c r="Q649" i="12"/>
  <c r="R649" i="12"/>
  <c r="S649" i="12"/>
  <c r="T649" i="12" s="1"/>
  <c r="U649" i="12"/>
  <c r="V649" i="12"/>
  <c r="W649" i="12"/>
  <c r="X649" i="12"/>
  <c r="Z649" i="12"/>
  <c r="AA649" i="12"/>
  <c r="AC649" i="12"/>
  <c r="AD649" i="12"/>
  <c r="AE649" i="12"/>
  <c r="AF649" i="12"/>
  <c r="AG649" i="12"/>
  <c r="AH649" i="12"/>
  <c r="AI649" i="12"/>
  <c r="AJ649" i="12"/>
  <c r="AK649" i="12"/>
  <c r="AL649" i="12" s="1"/>
  <c r="AM649" i="12"/>
  <c r="AN649" i="12"/>
  <c r="AO649" i="12"/>
  <c r="AP649" i="12"/>
  <c r="AR649" i="12"/>
  <c r="AS649" i="12"/>
  <c r="AU649" i="12"/>
  <c r="AV649" i="12"/>
  <c r="AW649" i="12"/>
  <c r="AX649" i="12" s="1"/>
  <c r="AY649" i="12"/>
  <c r="AZ649" i="12"/>
  <c r="BA649" i="12"/>
  <c r="BB649" i="12"/>
  <c r="BD649" i="12"/>
  <c r="BE649" i="12"/>
  <c r="E650" i="12"/>
  <c r="F650" i="12"/>
  <c r="G650" i="12"/>
  <c r="H650" i="12" s="1"/>
  <c r="I650" i="12"/>
  <c r="J650" i="12"/>
  <c r="K650" i="12"/>
  <c r="L650" i="12"/>
  <c r="N650" i="12"/>
  <c r="O650" i="12"/>
  <c r="Q650" i="12"/>
  <c r="R650" i="12"/>
  <c r="S650" i="12"/>
  <c r="T650" i="12" s="1"/>
  <c r="U650" i="12"/>
  <c r="V650" i="12"/>
  <c r="W650" i="12"/>
  <c r="X650" i="12"/>
  <c r="Z650" i="12"/>
  <c r="AA650" i="12"/>
  <c r="AC650" i="12"/>
  <c r="AD650" i="12"/>
  <c r="AE650" i="12"/>
  <c r="AF650" i="12"/>
  <c r="AG650" i="12"/>
  <c r="AH650" i="12"/>
  <c r="AI650" i="12"/>
  <c r="AJ650" i="12"/>
  <c r="AK650" i="12"/>
  <c r="AL650" i="12" s="1"/>
  <c r="AM650" i="12"/>
  <c r="AN650" i="12"/>
  <c r="AO650" i="12"/>
  <c r="AP650" i="12"/>
  <c r="AR650" i="12"/>
  <c r="AS650" i="12"/>
  <c r="AU650" i="12"/>
  <c r="AV650" i="12"/>
  <c r="AW650" i="12"/>
  <c r="AX650" i="12" s="1"/>
  <c r="AY650" i="12"/>
  <c r="AZ650" i="12"/>
  <c r="BA650" i="12"/>
  <c r="BB650" i="12"/>
  <c r="BD650" i="12"/>
  <c r="BE650" i="12"/>
  <c r="E651" i="12"/>
  <c r="F651" i="12"/>
  <c r="G651" i="12"/>
  <c r="H651" i="12" s="1"/>
  <c r="I651" i="12"/>
  <c r="J651" i="12"/>
  <c r="K651" i="12"/>
  <c r="L651" i="12"/>
  <c r="N651" i="12"/>
  <c r="O651" i="12"/>
  <c r="Q651" i="12"/>
  <c r="R651" i="12"/>
  <c r="S651" i="12"/>
  <c r="T651" i="12" s="1"/>
  <c r="U651" i="12"/>
  <c r="V651" i="12"/>
  <c r="W651" i="12"/>
  <c r="X651" i="12"/>
  <c r="Z651" i="12"/>
  <c r="AA651" i="12"/>
  <c r="AC651" i="12"/>
  <c r="AD651" i="12"/>
  <c r="AE651" i="12"/>
  <c r="AF651" i="12"/>
  <c r="AG651" i="12"/>
  <c r="AH651" i="12"/>
  <c r="AI651" i="12"/>
  <c r="AJ651" i="12"/>
  <c r="AK651" i="12"/>
  <c r="AL651" i="12" s="1"/>
  <c r="AM651" i="12"/>
  <c r="AN651" i="12"/>
  <c r="AO651" i="12"/>
  <c r="AP651" i="12"/>
  <c r="AR651" i="12"/>
  <c r="AS651" i="12"/>
  <c r="AU651" i="12"/>
  <c r="AV651" i="12"/>
  <c r="AW651" i="12"/>
  <c r="AX651" i="12" s="1"/>
  <c r="AY651" i="12"/>
  <c r="AZ651" i="12"/>
  <c r="BA651" i="12"/>
  <c r="BB651" i="12"/>
  <c r="BD651" i="12"/>
  <c r="BE651" i="12"/>
  <c r="E652" i="12"/>
  <c r="F652" i="12"/>
  <c r="G652" i="12"/>
  <c r="H652" i="12" s="1"/>
  <c r="I652" i="12"/>
  <c r="J652" i="12"/>
  <c r="K652" i="12"/>
  <c r="L652" i="12"/>
  <c r="N652" i="12"/>
  <c r="O652" i="12"/>
  <c r="Q652" i="12"/>
  <c r="R652" i="12"/>
  <c r="S652" i="12"/>
  <c r="T652" i="12" s="1"/>
  <c r="U652" i="12"/>
  <c r="V652" i="12"/>
  <c r="W652" i="12"/>
  <c r="X652" i="12"/>
  <c r="Z652" i="12"/>
  <c r="AA652" i="12"/>
  <c r="AC652" i="12"/>
  <c r="AD652" i="12"/>
  <c r="AE652" i="12"/>
  <c r="AF652" i="12"/>
  <c r="AG652" i="12"/>
  <c r="AH652" i="12"/>
  <c r="AI652" i="12"/>
  <c r="AJ652" i="12"/>
  <c r="AK652" i="12"/>
  <c r="AL652" i="12" s="1"/>
  <c r="AM652" i="12"/>
  <c r="AN652" i="12"/>
  <c r="AO652" i="12"/>
  <c r="AP652" i="12"/>
  <c r="AR652" i="12"/>
  <c r="AS652" i="12"/>
  <c r="AU652" i="12"/>
  <c r="AV652" i="12"/>
  <c r="AW652" i="12"/>
  <c r="AX652" i="12" s="1"/>
  <c r="AY652" i="12"/>
  <c r="AZ652" i="12"/>
  <c r="BA652" i="12"/>
  <c r="BB652" i="12"/>
  <c r="BD652" i="12"/>
  <c r="BE652" i="12"/>
  <c r="E653" i="12"/>
  <c r="F653" i="12"/>
  <c r="G653" i="12"/>
  <c r="H653" i="12" s="1"/>
  <c r="I653" i="12"/>
  <c r="J653" i="12"/>
  <c r="K653" i="12"/>
  <c r="L653" i="12"/>
  <c r="N653" i="12"/>
  <c r="O653" i="12"/>
  <c r="Q653" i="12"/>
  <c r="R653" i="12"/>
  <c r="S653" i="12"/>
  <c r="T653" i="12" s="1"/>
  <c r="U653" i="12"/>
  <c r="V653" i="12"/>
  <c r="W653" i="12"/>
  <c r="X653" i="12"/>
  <c r="Z653" i="12"/>
  <c r="AA653" i="12"/>
  <c r="AC653" i="12"/>
  <c r="AD653" i="12"/>
  <c r="AE653" i="12"/>
  <c r="AF653" i="12"/>
  <c r="AG653" i="12"/>
  <c r="AH653" i="12"/>
  <c r="AI653" i="12"/>
  <c r="AJ653" i="12"/>
  <c r="AK653" i="12"/>
  <c r="AL653" i="12" s="1"/>
  <c r="AM653" i="12"/>
  <c r="AN653" i="12"/>
  <c r="AO653" i="12"/>
  <c r="AP653" i="12"/>
  <c r="AR653" i="12"/>
  <c r="AS653" i="12"/>
  <c r="AU653" i="12"/>
  <c r="AV653" i="12"/>
  <c r="AW653" i="12"/>
  <c r="AX653" i="12" s="1"/>
  <c r="AY653" i="12"/>
  <c r="AZ653" i="12"/>
  <c r="BA653" i="12"/>
  <c r="BB653" i="12"/>
  <c r="BD653" i="12"/>
  <c r="BE653" i="12"/>
  <c r="E654" i="12"/>
  <c r="F654" i="12"/>
  <c r="G654" i="12"/>
  <c r="H654" i="12" s="1"/>
  <c r="I654" i="12"/>
  <c r="J654" i="12"/>
  <c r="K654" i="12"/>
  <c r="L654" i="12"/>
  <c r="N654" i="12"/>
  <c r="O654" i="12"/>
  <c r="Q654" i="12"/>
  <c r="R654" i="12"/>
  <c r="S654" i="12"/>
  <c r="T654" i="12" s="1"/>
  <c r="U654" i="12"/>
  <c r="V654" i="12"/>
  <c r="W654" i="12"/>
  <c r="X654" i="12"/>
  <c r="Z654" i="12"/>
  <c r="AA654" i="12"/>
  <c r="AC654" i="12"/>
  <c r="AD654" i="12"/>
  <c r="AE654" i="12"/>
  <c r="AF654" i="12"/>
  <c r="AG654" i="12"/>
  <c r="AH654" i="12"/>
  <c r="AI654" i="12"/>
  <c r="AJ654" i="12"/>
  <c r="AK654" i="12"/>
  <c r="AL654" i="12" s="1"/>
  <c r="AM654" i="12"/>
  <c r="AN654" i="12"/>
  <c r="AO654" i="12"/>
  <c r="AP654" i="12"/>
  <c r="AR654" i="12"/>
  <c r="AS654" i="12"/>
  <c r="AU654" i="12"/>
  <c r="AV654" i="12"/>
  <c r="AW654" i="12"/>
  <c r="AX654" i="12" s="1"/>
  <c r="AY654" i="12"/>
  <c r="AZ654" i="12"/>
  <c r="BA654" i="12"/>
  <c r="BB654" i="12"/>
  <c r="BD654" i="12"/>
  <c r="BE654" i="12"/>
  <c r="E655" i="12"/>
  <c r="F655" i="12"/>
  <c r="G655" i="12"/>
  <c r="H655" i="12" s="1"/>
  <c r="I655" i="12"/>
  <c r="J655" i="12"/>
  <c r="K655" i="12"/>
  <c r="L655" i="12"/>
  <c r="N655" i="12"/>
  <c r="O655" i="12"/>
  <c r="Q655" i="12"/>
  <c r="R655" i="12"/>
  <c r="S655" i="12"/>
  <c r="T655" i="12" s="1"/>
  <c r="U655" i="12"/>
  <c r="V655" i="12"/>
  <c r="W655" i="12"/>
  <c r="X655" i="12"/>
  <c r="Z655" i="12"/>
  <c r="AA655" i="12"/>
  <c r="AC655" i="12"/>
  <c r="AD655" i="12"/>
  <c r="AE655" i="12"/>
  <c r="AF655" i="12"/>
  <c r="AG655" i="12"/>
  <c r="AH655" i="12"/>
  <c r="AI655" i="12"/>
  <c r="AJ655" i="12"/>
  <c r="AK655" i="12"/>
  <c r="AL655" i="12" s="1"/>
  <c r="AM655" i="12"/>
  <c r="AN655" i="12"/>
  <c r="AO655" i="12"/>
  <c r="AP655" i="12"/>
  <c r="AR655" i="12"/>
  <c r="AS655" i="12"/>
  <c r="AU655" i="12"/>
  <c r="AV655" i="12"/>
  <c r="AW655" i="12"/>
  <c r="AX655" i="12" s="1"/>
  <c r="AY655" i="12"/>
  <c r="AZ655" i="12"/>
  <c r="BA655" i="12"/>
  <c r="BB655" i="12"/>
  <c r="BD655" i="12"/>
  <c r="BE655" i="12"/>
  <c r="E656" i="12"/>
  <c r="F656" i="12"/>
  <c r="G656" i="12"/>
  <c r="H656" i="12" s="1"/>
  <c r="I656" i="12"/>
  <c r="J656" i="12"/>
  <c r="K656" i="12"/>
  <c r="L656" i="12"/>
  <c r="N656" i="12"/>
  <c r="O656" i="12"/>
  <c r="Q656" i="12"/>
  <c r="R656" i="12"/>
  <c r="S656" i="12"/>
  <c r="T656" i="12" s="1"/>
  <c r="U656" i="12"/>
  <c r="V656" i="12"/>
  <c r="W656" i="12"/>
  <c r="X656" i="12"/>
  <c r="Z656" i="12"/>
  <c r="AA656" i="12"/>
  <c r="AC656" i="12"/>
  <c r="AD656" i="12"/>
  <c r="AE656" i="12"/>
  <c r="AF656" i="12"/>
  <c r="AG656" i="12"/>
  <c r="AH656" i="12"/>
  <c r="AI656" i="12"/>
  <c r="AJ656" i="12"/>
  <c r="AK656" i="12"/>
  <c r="AL656" i="12" s="1"/>
  <c r="AM656" i="12"/>
  <c r="AN656" i="12"/>
  <c r="AO656" i="12"/>
  <c r="AP656" i="12"/>
  <c r="AR656" i="12"/>
  <c r="AS656" i="12"/>
  <c r="AU656" i="12"/>
  <c r="AV656" i="12"/>
  <c r="AW656" i="12"/>
  <c r="AX656" i="12" s="1"/>
  <c r="AY656" i="12"/>
  <c r="AZ656" i="12"/>
  <c r="BA656" i="12"/>
  <c r="BB656" i="12"/>
  <c r="BD656" i="12"/>
  <c r="BE656" i="12"/>
  <c r="E657" i="12"/>
  <c r="F657" i="12"/>
  <c r="G657" i="12"/>
  <c r="H657" i="12" s="1"/>
  <c r="I657" i="12"/>
  <c r="J657" i="12"/>
  <c r="K657" i="12"/>
  <c r="L657" i="12"/>
  <c r="N657" i="12"/>
  <c r="O657" i="12"/>
  <c r="Q657" i="12"/>
  <c r="R657" i="12"/>
  <c r="S657" i="12"/>
  <c r="T657" i="12" s="1"/>
  <c r="U657" i="12"/>
  <c r="V657" i="12"/>
  <c r="W657" i="12"/>
  <c r="X657" i="12"/>
  <c r="Z657" i="12"/>
  <c r="AA657" i="12"/>
  <c r="AC657" i="12"/>
  <c r="AD657" i="12"/>
  <c r="AE657" i="12"/>
  <c r="AF657" i="12"/>
  <c r="AG657" i="12"/>
  <c r="AH657" i="12"/>
  <c r="AI657" i="12"/>
  <c r="AJ657" i="12"/>
  <c r="AK657" i="12"/>
  <c r="AL657" i="12" s="1"/>
  <c r="AM657" i="12"/>
  <c r="AN657" i="12"/>
  <c r="AO657" i="12"/>
  <c r="AP657" i="12"/>
  <c r="AR657" i="12"/>
  <c r="AS657" i="12"/>
  <c r="AU657" i="12"/>
  <c r="AV657" i="12"/>
  <c r="AW657" i="12"/>
  <c r="AX657" i="12" s="1"/>
  <c r="AY657" i="12"/>
  <c r="AZ657" i="12"/>
  <c r="BA657" i="12"/>
  <c r="BB657" i="12"/>
  <c r="BD657" i="12"/>
  <c r="BE657" i="12"/>
  <c r="E658" i="12"/>
  <c r="F658" i="12"/>
  <c r="G658" i="12"/>
  <c r="H658" i="12" s="1"/>
  <c r="I658" i="12"/>
  <c r="J658" i="12"/>
  <c r="K658" i="12"/>
  <c r="L658" i="12"/>
  <c r="N658" i="12"/>
  <c r="O658" i="12"/>
  <c r="Q658" i="12"/>
  <c r="R658" i="12"/>
  <c r="S658" i="12"/>
  <c r="T658" i="12" s="1"/>
  <c r="U658" i="12"/>
  <c r="V658" i="12"/>
  <c r="W658" i="12"/>
  <c r="X658" i="12"/>
  <c r="Z658" i="12"/>
  <c r="AA658" i="12"/>
  <c r="AC658" i="12"/>
  <c r="AD658" i="12"/>
  <c r="AE658" i="12"/>
  <c r="AF658" i="12"/>
  <c r="AG658" i="12"/>
  <c r="AH658" i="12"/>
  <c r="AI658" i="12"/>
  <c r="AJ658" i="12"/>
  <c r="AK658" i="12"/>
  <c r="AL658" i="12" s="1"/>
  <c r="AM658" i="12"/>
  <c r="AN658" i="12"/>
  <c r="AO658" i="12"/>
  <c r="AP658" i="12"/>
  <c r="AR658" i="12"/>
  <c r="AS658" i="12"/>
  <c r="AU658" i="12"/>
  <c r="AV658" i="12"/>
  <c r="AW658" i="12"/>
  <c r="AX658" i="12" s="1"/>
  <c r="AY658" i="12"/>
  <c r="AZ658" i="12"/>
  <c r="BA658" i="12"/>
  <c r="BB658" i="12"/>
  <c r="BD658" i="12"/>
  <c r="BE658" i="12"/>
  <c r="E659" i="12"/>
  <c r="F659" i="12"/>
  <c r="G659" i="12"/>
  <c r="H659" i="12" s="1"/>
  <c r="I659" i="12"/>
  <c r="J659" i="12"/>
  <c r="K659" i="12"/>
  <c r="L659" i="12"/>
  <c r="N659" i="12"/>
  <c r="O659" i="12"/>
  <c r="Q659" i="12"/>
  <c r="R659" i="12"/>
  <c r="S659" i="12"/>
  <c r="T659" i="12" s="1"/>
  <c r="U659" i="12"/>
  <c r="V659" i="12"/>
  <c r="W659" i="12"/>
  <c r="X659" i="12"/>
  <c r="Z659" i="12"/>
  <c r="AA659" i="12"/>
  <c r="AC659" i="12"/>
  <c r="AD659" i="12"/>
  <c r="AE659" i="12"/>
  <c r="AF659" i="12"/>
  <c r="AG659" i="12"/>
  <c r="AH659" i="12"/>
  <c r="AI659" i="12"/>
  <c r="AJ659" i="12"/>
  <c r="AK659" i="12"/>
  <c r="AL659" i="12" s="1"/>
  <c r="AM659" i="12"/>
  <c r="AN659" i="12"/>
  <c r="AO659" i="12"/>
  <c r="AP659" i="12"/>
  <c r="AR659" i="12"/>
  <c r="AS659" i="12"/>
  <c r="AU659" i="12"/>
  <c r="AV659" i="12"/>
  <c r="AW659" i="12"/>
  <c r="AX659" i="12" s="1"/>
  <c r="AY659" i="12"/>
  <c r="AZ659" i="12"/>
  <c r="BA659" i="12"/>
  <c r="BB659" i="12"/>
  <c r="BD659" i="12"/>
  <c r="BE659" i="12"/>
  <c r="E660" i="12"/>
  <c r="F660" i="12"/>
  <c r="G660" i="12"/>
  <c r="H660" i="12" s="1"/>
  <c r="I660" i="12"/>
  <c r="J660" i="12"/>
  <c r="K660" i="12"/>
  <c r="L660" i="12"/>
  <c r="N660" i="12"/>
  <c r="O660" i="12"/>
  <c r="Q660" i="12"/>
  <c r="R660" i="12"/>
  <c r="S660" i="12"/>
  <c r="T660" i="12" s="1"/>
  <c r="U660" i="12"/>
  <c r="V660" i="12"/>
  <c r="W660" i="12"/>
  <c r="X660" i="12"/>
  <c r="Z660" i="12"/>
  <c r="AA660" i="12"/>
  <c r="AC660" i="12"/>
  <c r="AD660" i="12"/>
  <c r="AE660" i="12"/>
  <c r="AF660" i="12"/>
  <c r="AG660" i="12"/>
  <c r="AH660" i="12"/>
  <c r="AI660" i="12"/>
  <c r="AJ660" i="12"/>
  <c r="AK660" i="12"/>
  <c r="AL660" i="12" s="1"/>
  <c r="AM660" i="12"/>
  <c r="AN660" i="12"/>
  <c r="AO660" i="12"/>
  <c r="AP660" i="12"/>
  <c r="AR660" i="12"/>
  <c r="AS660" i="12"/>
  <c r="AU660" i="12"/>
  <c r="AV660" i="12"/>
  <c r="AW660" i="12"/>
  <c r="AX660" i="12" s="1"/>
  <c r="AY660" i="12"/>
  <c r="AZ660" i="12"/>
  <c r="BA660" i="12"/>
  <c r="BB660" i="12"/>
  <c r="BD660" i="12"/>
  <c r="BE660" i="12"/>
  <c r="E661" i="12"/>
  <c r="F661" i="12"/>
  <c r="G661" i="12"/>
  <c r="H661" i="12" s="1"/>
  <c r="I661" i="12"/>
  <c r="J661" i="12"/>
  <c r="K661" i="12"/>
  <c r="L661" i="12"/>
  <c r="N661" i="12"/>
  <c r="O661" i="12"/>
  <c r="Q661" i="12"/>
  <c r="R661" i="12"/>
  <c r="S661" i="12"/>
  <c r="T661" i="12" s="1"/>
  <c r="U661" i="12"/>
  <c r="V661" i="12"/>
  <c r="W661" i="12"/>
  <c r="X661" i="12"/>
  <c r="Z661" i="12"/>
  <c r="AA661" i="12"/>
  <c r="AC661" i="12"/>
  <c r="AD661" i="12"/>
  <c r="AE661" i="12"/>
  <c r="AF661" i="12"/>
  <c r="AG661" i="12"/>
  <c r="AH661" i="12"/>
  <c r="AI661" i="12"/>
  <c r="AJ661" i="12"/>
  <c r="AK661" i="12"/>
  <c r="AL661" i="12" s="1"/>
  <c r="AM661" i="12"/>
  <c r="AN661" i="12"/>
  <c r="AO661" i="12"/>
  <c r="AP661" i="12"/>
  <c r="AR661" i="12"/>
  <c r="AS661" i="12"/>
  <c r="AU661" i="12"/>
  <c r="AV661" i="12"/>
  <c r="AW661" i="12"/>
  <c r="AX661" i="12" s="1"/>
  <c r="AY661" i="12"/>
  <c r="AZ661" i="12"/>
  <c r="BA661" i="12"/>
  <c r="BB661" i="12"/>
  <c r="BD661" i="12"/>
  <c r="BE661" i="12"/>
  <c r="E662" i="12"/>
  <c r="F662" i="12"/>
  <c r="G662" i="12"/>
  <c r="H662" i="12" s="1"/>
  <c r="I662" i="12"/>
  <c r="J662" i="12"/>
  <c r="K662" i="12"/>
  <c r="L662" i="12"/>
  <c r="N662" i="12"/>
  <c r="O662" i="12"/>
  <c r="Q662" i="12"/>
  <c r="R662" i="12"/>
  <c r="S662" i="12"/>
  <c r="T662" i="12" s="1"/>
  <c r="U662" i="12"/>
  <c r="V662" i="12"/>
  <c r="W662" i="12"/>
  <c r="X662" i="12"/>
  <c r="Z662" i="12"/>
  <c r="AA662" i="12"/>
  <c r="AC662" i="12"/>
  <c r="AD662" i="12"/>
  <c r="AE662" i="12"/>
  <c r="AF662" i="12"/>
  <c r="AG662" i="12"/>
  <c r="AH662" i="12"/>
  <c r="AI662" i="12"/>
  <c r="AJ662" i="12"/>
  <c r="AK662" i="12"/>
  <c r="AL662" i="12" s="1"/>
  <c r="AM662" i="12"/>
  <c r="AN662" i="12"/>
  <c r="AO662" i="12"/>
  <c r="AP662" i="12"/>
  <c r="AR662" i="12"/>
  <c r="AS662" i="12"/>
  <c r="AU662" i="12"/>
  <c r="AV662" i="12"/>
  <c r="AW662" i="12"/>
  <c r="AX662" i="12" s="1"/>
  <c r="AY662" i="12"/>
  <c r="AZ662" i="12"/>
  <c r="BA662" i="12"/>
  <c r="BB662" i="12"/>
  <c r="BD662" i="12"/>
  <c r="BE662" i="12"/>
  <c r="E663" i="12"/>
  <c r="F663" i="12"/>
  <c r="G663" i="12"/>
  <c r="H663" i="12" s="1"/>
  <c r="I663" i="12"/>
  <c r="J663" i="12"/>
  <c r="K663" i="12"/>
  <c r="L663" i="12"/>
  <c r="N663" i="12"/>
  <c r="O663" i="12"/>
  <c r="Q663" i="12"/>
  <c r="R663" i="12"/>
  <c r="S663" i="12"/>
  <c r="T663" i="12" s="1"/>
  <c r="U663" i="12"/>
  <c r="V663" i="12"/>
  <c r="W663" i="12"/>
  <c r="X663" i="12"/>
  <c r="Z663" i="12"/>
  <c r="AA663" i="12"/>
  <c r="AC663" i="12"/>
  <c r="AD663" i="12"/>
  <c r="AE663" i="12"/>
  <c r="AF663" i="12"/>
  <c r="AG663" i="12"/>
  <c r="AH663" i="12"/>
  <c r="AI663" i="12"/>
  <c r="AJ663" i="12"/>
  <c r="AK663" i="12"/>
  <c r="AL663" i="12" s="1"/>
  <c r="AM663" i="12"/>
  <c r="AN663" i="12"/>
  <c r="AO663" i="12"/>
  <c r="AP663" i="12"/>
  <c r="AR663" i="12"/>
  <c r="AS663" i="12"/>
  <c r="AU663" i="12"/>
  <c r="AV663" i="12"/>
  <c r="AW663" i="12"/>
  <c r="AX663" i="12" s="1"/>
  <c r="AY663" i="12"/>
  <c r="AZ663" i="12"/>
  <c r="BA663" i="12"/>
  <c r="BB663" i="12"/>
  <c r="BD663" i="12"/>
  <c r="BE663" i="12"/>
  <c r="E664" i="12"/>
  <c r="F664" i="12"/>
  <c r="G664" i="12"/>
  <c r="H664" i="12" s="1"/>
  <c r="I664" i="12"/>
  <c r="J664" i="12"/>
  <c r="K664" i="12"/>
  <c r="L664" i="12"/>
  <c r="N664" i="12"/>
  <c r="O664" i="12"/>
  <c r="Q664" i="12"/>
  <c r="R664" i="12"/>
  <c r="S664" i="12"/>
  <c r="T664" i="12" s="1"/>
  <c r="U664" i="12"/>
  <c r="V664" i="12"/>
  <c r="W664" i="12"/>
  <c r="X664" i="12"/>
  <c r="Z664" i="12"/>
  <c r="AA664" i="12"/>
  <c r="AC664" i="12"/>
  <c r="AD664" i="12"/>
  <c r="AE664" i="12"/>
  <c r="AF664" i="12"/>
  <c r="AG664" i="12"/>
  <c r="AH664" i="12"/>
  <c r="AI664" i="12"/>
  <c r="AJ664" i="12"/>
  <c r="AK664" i="12"/>
  <c r="AL664" i="12" s="1"/>
  <c r="AM664" i="12"/>
  <c r="AN664" i="12"/>
  <c r="AO664" i="12"/>
  <c r="AP664" i="12"/>
  <c r="AR664" i="12"/>
  <c r="AS664" i="12"/>
  <c r="AU664" i="12"/>
  <c r="AV664" i="12"/>
  <c r="AW664" i="12"/>
  <c r="AX664" i="12" s="1"/>
  <c r="AY664" i="12"/>
  <c r="AZ664" i="12"/>
  <c r="BA664" i="12"/>
  <c r="BB664" i="12"/>
  <c r="BD664" i="12"/>
  <c r="BE664" i="12"/>
  <c r="E665" i="12"/>
  <c r="F665" i="12"/>
  <c r="G665" i="12"/>
  <c r="H665" i="12" s="1"/>
  <c r="I665" i="12"/>
  <c r="J665" i="12"/>
  <c r="K665" i="12"/>
  <c r="L665" i="12"/>
  <c r="N665" i="12"/>
  <c r="O665" i="12"/>
  <c r="Q665" i="12"/>
  <c r="R665" i="12"/>
  <c r="S665" i="12"/>
  <c r="T665" i="12" s="1"/>
  <c r="U665" i="12"/>
  <c r="V665" i="12"/>
  <c r="W665" i="12"/>
  <c r="X665" i="12"/>
  <c r="Z665" i="12"/>
  <c r="AA665" i="12"/>
  <c r="AC665" i="12"/>
  <c r="AD665" i="12"/>
  <c r="AE665" i="12"/>
  <c r="AF665" i="12"/>
  <c r="AG665" i="12"/>
  <c r="AH665" i="12"/>
  <c r="AI665" i="12"/>
  <c r="AJ665" i="12"/>
  <c r="AK665" i="12"/>
  <c r="AL665" i="12" s="1"/>
  <c r="AM665" i="12"/>
  <c r="AN665" i="12"/>
  <c r="AO665" i="12"/>
  <c r="AP665" i="12"/>
  <c r="AR665" i="12"/>
  <c r="AS665" i="12"/>
  <c r="AU665" i="12"/>
  <c r="AV665" i="12"/>
  <c r="AW665" i="12"/>
  <c r="AX665" i="12" s="1"/>
  <c r="AY665" i="12"/>
  <c r="AZ665" i="12"/>
  <c r="BA665" i="12"/>
  <c r="BB665" i="12"/>
  <c r="BD665" i="12"/>
  <c r="BE665" i="12"/>
  <c r="E666" i="12"/>
  <c r="F666" i="12"/>
  <c r="G666" i="12"/>
  <c r="H666" i="12" s="1"/>
  <c r="I666" i="12"/>
  <c r="J666" i="12"/>
  <c r="K666" i="12"/>
  <c r="L666" i="12"/>
  <c r="N666" i="12"/>
  <c r="O666" i="12"/>
  <c r="Q666" i="12"/>
  <c r="R666" i="12"/>
  <c r="S666" i="12"/>
  <c r="T666" i="12" s="1"/>
  <c r="U666" i="12"/>
  <c r="V666" i="12"/>
  <c r="W666" i="12"/>
  <c r="X666" i="12"/>
  <c r="Z666" i="12"/>
  <c r="AA666" i="12"/>
  <c r="AC666" i="12"/>
  <c r="AD666" i="12"/>
  <c r="AE666" i="12"/>
  <c r="AF666" i="12"/>
  <c r="AG666" i="12"/>
  <c r="AH666" i="12"/>
  <c r="AI666" i="12"/>
  <c r="AJ666" i="12"/>
  <c r="AK666" i="12"/>
  <c r="AL666" i="12" s="1"/>
  <c r="AM666" i="12"/>
  <c r="AN666" i="12"/>
  <c r="AO666" i="12"/>
  <c r="AP666" i="12"/>
  <c r="AR666" i="12"/>
  <c r="AS666" i="12"/>
  <c r="AU666" i="12"/>
  <c r="AV666" i="12"/>
  <c r="AW666" i="12"/>
  <c r="AX666" i="12" s="1"/>
  <c r="AY666" i="12"/>
  <c r="AZ666" i="12"/>
  <c r="BA666" i="12"/>
  <c r="BB666" i="12"/>
  <c r="BD666" i="12"/>
  <c r="BE666" i="12"/>
  <c r="E667" i="12"/>
  <c r="F667" i="12"/>
  <c r="G667" i="12"/>
  <c r="H667" i="12" s="1"/>
  <c r="I667" i="12"/>
  <c r="J667" i="12"/>
  <c r="K667" i="12"/>
  <c r="L667" i="12"/>
  <c r="N667" i="12"/>
  <c r="O667" i="12"/>
  <c r="Q667" i="12"/>
  <c r="R667" i="12"/>
  <c r="S667" i="12"/>
  <c r="T667" i="12" s="1"/>
  <c r="U667" i="12"/>
  <c r="V667" i="12"/>
  <c r="W667" i="12"/>
  <c r="X667" i="12"/>
  <c r="Z667" i="12"/>
  <c r="AA667" i="12"/>
  <c r="AC667" i="12"/>
  <c r="AD667" i="12"/>
  <c r="AE667" i="12"/>
  <c r="AF667" i="12"/>
  <c r="AG667" i="12"/>
  <c r="AH667" i="12"/>
  <c r="AI667" i="12"/>
  <c r="AJ667" i="12"/>
  <c r="AK667" i="12"/>
  <c r="AL667" i="12" s="1"/>
  <c r="AM667" i="12"/>
  <c r="AN667" i="12"/>
  <c r="AO667" i="12"/>
  <c r="AP667" i="12"/>
  <c r="AR667" i="12"/>
  <c r="AS667" i="12"/>
  <c r="AU667" i="12"/>
  <c r="AV667" i="12"/>
  <c r="AW667" i="12"/>
  <c r="AX667" i="12" s="1"/>
  <c r="AY667" i="12"/>
  <c r="AZ667" i="12"/>
  <c r="BA667" i="12"/>
  <c r="BB667" i="12"/>
  <c r="BD667" i="12"/>
  <c r="BE667" i="12"/>
  <c r="E668" i="12"/>
  <c r="F668" i="12"/>
  <c r="G668" i="12"/>
  <c r="H668" i="12" s="1"/>
  <c r="I668" i="12"/>
  <c r="J668" i="12"/>
  <c r="K668" i="12"/>
  <c r="L668" i="12"/>
  <c r="N668" i="12"/>
  <c r="O668" i="12"/>
  <c r="Q668" i="12"/>
  <c r="R668" i="12"/>
  <c r="S668" i="12"/>
  <c r="T668" i="12" s="1"/>
  <c r="U668" i="12"/>
  <c r="V668" i="12"/>
  <c r="W668" i="12"/>
  <c r="X668" i="12"/>
  <c r="Z668" i="12"/>
  <c r="AA668" i="12"/>
  <c r="AC668" i="12"/>
  <c r="AD668" i="12"/>
  <c r="AE668" i="12"/>
  <c r="AF668" i="12"/>
  <c r="AG668" i="12"/>
  <c r="AH668" i="12"/>
  <c r="AI668" i="12"/>
  <c r="AJ668" i="12"/>
  <c r="AK668" i="12"/>
  <c r="AL668" i="12" s="1"/>
  <c r="AM668" i="12"/>
  <c r="AN668" i="12"/>
  <c r="AO668" i="12"/>
  <c r="AP668" i="12"/>
  <c r="AR668" i="12"/>
  <c r="AS668" i="12"/>
  <c r="AU668" i="12"/>
  <c r="AV668" i="12"/>
  <c r="AW668" i="12"/>
  <c r="AX668" i="12" s="1"/>
  <c r="AY668" i="12"/>
  <c r="AZ668" i="12"/>
  <c r="BA668" i="12"/>
  <c r="BB668" i="12"/>
  <c r="BD668" i="12"/>
  <c r="BE668" i="12"/>
  <c r="E669" i="12"/>
  <c r="F669" i="12"/>
  <c r="G669" i="12"/>
  <c r="H669" i="12" s="1"/>
  <c r="I669" i="12"/>
  <c r="J669" i="12"/>
  <c r="K669" i="12"/>
  <c r="L669" i="12"/>
  <c r="N669" i="12"/>
  <c r="O669" i="12"/>
  <c r="Q669" i="12"/>
  <c r="R669" i="12"/>
  <c r="S669" i="12"/>
  <c r="T669" i="12" s="1"/>
  <c r="U669" i="12"/>
  <c r="V669" i="12"/>
  <c r="W669" i="12"/>
  <c r="X669" i="12"/>
  <c r="Z669" i="12"/>
  <c r="AA669" i="12"/>
  <c r="AC669" i="12"/>
  <c r="AD669" i="12"/>
  <c r="AE669" i="12"/>
  <c r="AF669" i="12"/>
  <c r="AG669" i="12"/>
  <c r="AH669" i="12"/>
  <c r="AI669" i="12"/>
  <c r="AJ669" i="12"/>
  <c r="AK669" i="12"/>
  <c r="AL669" i="12" s="1"/>
  <c r="AM669" i="12"/>
  <c r="AN669" i="12"/>
  <c r="AO669" i="12"/>
  <c r="AP669" i="12"/>
  <c r="AR669" i="12"/>
  <c r="AS669" i="12"/>
  <c r="AU669" i="12"/>
  <c r="AV669" i="12"/>
  <c r="AW669" i="12"/>
  <c r="AX669" i="12" s="1"/>
  <c r="AY669" i="12"/>
  <c r="AZ669" i="12"/>
  <c r="BA669" i="12"/>
  <c r="BB669" i="12"/>
  <c r="BD669" i="12"/>
  <c r="BE669" i="12"/>
  <c r="E670" i="12"/>
  <c r="F670" i="12"/>
  <c r="G670" i="12"/>
  <c r="H670" i="12" s="1"/>
  <c r="I670" i="12"/>
  <c r="J670" i="12"/>
  <c r="K670" i="12"/>
  <c r="L670" i="12"/>
  <c r="N670" i="12"/>
  <c r="O670" i="12"/>
  <c r="Q670" i="12"/>
  <c r="R670" i="12"/>
  <c r="S670" i="12"/>
  <c r="T670" i="12" s="1"/>
  <c r="U670" i="12"/>
  <c r="V670" i="12"/>
  <c r="W670" i="12"/>
  <c r="X670" i="12"/>
  <c r="Z670" i="12"/>
  <c r="AA670" i="12"/>
  <c r="AC670" i="12"/>
  <c r="AD670" i="12"/>
  <c r="AE670" i="12"/>
  <c r="AF670" i="12"/>
  <c r="AG670" i="12"/>
  <c r="AH670" i="12"/>
  <c r="AI670" i="12"/>
  <c r="AJ670" i="12"/>
  <c r="AK670" i="12"/>
  <c r="AL670" i="12" s="1"/>
  <c r="AM670" i="12"/>
  <c r="AN670" i="12"/>
  <c r="AO670" i="12"/>
  <c r="AP670" i="12"/>
  <c r="AR670" i="12"/>
  <c r="AS670" i="12"/>
  <c r="AU670" i="12"/>
  <c r="AV670" i="12"/>
  <c r="AW670" i="12"/>
  <c r="AX670" i="12" s="1"/>
  <c r="AY670" i="12"/>
  <c r="AZ670" i="12"/>
  <c r="BA670" i="12"/>
  <c r="BB670" i="12"/>
  <c r="BD670" i="12"/>
  <c r="BE670" i="12"/>
  <c r="E671" i="12"/>
  <c r="F671" i="12"/>
  <c r="G671" i="12"/>
  <c r="H671" i="12" s="1"/>
  <c r="I671" i="12"/>
  <c r="J671" i="12"/>
  <c r="K671" i="12"/>
  <c r="L671" i="12"/>
  <c r="N671" i="12"/>
  <c r="O671" i="12"/>
  <c r="Q671" i="12"/>
  <c r="R671" i="12"/>
  <c r="S671" i="12"/>
  <c r="T671" i="12" s="1"/>
  <c r="U671" i="12"/>
  <c r="V671" i="12"/>
  <c r="W671" i="12"/>
  <c r="X671" i="12"/>
  <c r="Z671" i="12"/>
  <c r="AA671" i="12"/>
  <c r="AC671" i="12"/>
  <c r="AD671" i="12"/>
  <c r="AE671" i="12"/>
  <c r="AF671" i="12"/>
  <c r="AG671" i="12"/>
  <c r="AH671" i="12"/>
  <c r="AI671" i="12"/>
  <c r="AJ671" i="12"/>
  <c r="AK671" i="12"/>
  <c r="AL671" i="12" s="1"/>
  <c r="AM671" i="12"/>
  <c r="AN671" i="12"/>
  <c r="AO671" i="12"/>
  <c r="AP671" i="12"/>
  <c r="AR671" i="12"/>
  <c r="AS671" i="12"/>
  <c r="AU671" i="12"/>
  <c r="AV671" i="12"/>
  <c r="AW671" i="12"/>
  <c r="AX671" i="12" s="1"/>
  <c r="AY671" i="12"/>
  <c r="AZ671" i="12"/>
  <c r="BA671" i="12"/>
  <c r="BB671" i="12"/>
  <c r="BD671" i="12"/>
  <c r="BE671" i="12"/>
  <c r="E672" i="12"/>
  <c r="F672" i="12"/>
  <c r="G672" i="12"/>
  <c r="H672" i="12" s="1"/>
  <c r="I672" i="12"/>
  <c r="J672" i="12"/>
  <c r="K672" i="12"/>
  <c r="L672" i="12"/>
  <c r="N672" i="12"/>
  <c r="O672" i="12"/>
  <c r="Q672" i="12"/>
  <c r="R672" i="12"/>
  <c r="S672" i="12"/>
  <c r="T672" i="12" s="1"/>
  <c r="U672" i="12"/>
  <c r="V672" i="12"/>
  <c r="W672" i="12"/>
  <c r="X672" i="12"/>
  <c r="Z672" i="12"/>
  <c r="AA672" i="12"/>
  <c r="AC672" i="12"/>
  <c r="AD672" i="12"/>
  <c r="AE672" i="12"/>
  <c r="AF672" i="12"/>
  <c r="AG672" i="12"/>
  <c r="AH672" i="12"/>
  <c r="AI672" i="12"/>
  <c r="AJ672" i="12"/>
  <c r="AK672" i="12"/>
  <c r="AL672" i="12" s="1"/>
  <c r="AM672" i="12"/>
  <c r="AN672" i="12"/>
  <c r="AO672" i="12"/>
  <c r="AP672" i="12"/>
  <c r="AR672" i="12"/>
  <c r="AS672" i="12"/>
  <c r="AU672" i="12"/>
  <c r="AV672" i="12"/>
  <c r="AW672" i="12"/>
  <c r="AX672" i="12" s="1"/>
  <c r="AY672" i="12"/>
  <c r="AZ672" i="12"/>
  <c r="BA672" i="12"/>
  <c r="BB672" i="12"/>
  <c r="BD672" i="12"/>
  <c r="BE672" i="12"/>
  <c r="E673" i="12"/>
  <c r="F673" i="12"/>
  <c r="G673" i="12"/>
  <c r="H673" i="12" s="1"/>
  <c r="I673" i="12"/>
  <c r="J673" i="12"/>
  <c r="K673" i="12"/>
  <c r="L673" i="12"/>
  <c r="N673" i="12"/>
  <c r="O673" i="12"/>
  <c r="Q673" i="12"/>
  <c r="R673" i="12"/>
  <c r="S673" i="12"/>
  <c r="T673" i="12" s="1"/>
  <c r="U673" i="12"/>
  <c r="V673" i="12"/>
  <c r="W673" i="12"/>
  <c r="X673" i="12"/>
  <c r="Z673" i="12"/>
  <c r="AA673" i="12"/>
  <c r="AC673" i="12"/>
  <c r="AD673" i="12"/>
  <c r="AE673" i="12"/>
  <c r="AF673" i="12"/>
  <c r="AG673" i="12"/>
  <c r="AH673" i="12"/>
  <c r="AI673" i="12"/>
  <c r="AJ673" i="12"/>
  <c r="AK673" i="12"/>
  <c r="AL673" i="12" s="1"/>
  <c r="AM673" i="12"/>
  <c r="AN673" i="12"/>
  <c r="AO673" i="12"/>
  <c r="AP673" i="12"/>
  <c r="AR673" i="12"/>
  <c r="AS673" i="12"/>
  <c r="AU673" i="12"/>
  <c r="AV673" i="12"/>
  <c r="AW673" i="12"/>
  <c r="AX673" i="12" s="1"/>
  <c r="AY673" i="12"/>
  <c r="AZ673" i="12"/>
  <c r="BA673" i="12"/>
  <c r="BB673" i="12"/>
  <c r="BD673" i="12"/>
  <c r="BE673" i="12"/>
  <c r="E674" i="12"/>
  <c r="F674" i="12"/>
  <c r="G674" i="12"/>
  <c r="H674" i="12" s="1"/>
  <c r="I674" i="12"/>
  <c r="J674" i="12"/>
  <c r="K674" i="12"/>
  <c r="L674" i="12"/>
  <c r="N674" i="12"/>
  <c r="O674" i="12"/>
  <c r="Q674" i="12"/>
  <c r="R674" i="12"/>
  <c r="S674" i="12"/>
  <c r="T674" i="12" s="1"/>
  <c r="U674" i="12"/>
  <c r="V674" i="12"/>
  <c r="W674" i="12"/>
  <c r="X674" i="12"/>
  <c r="Z674" i="12"/>
  <c r="AA674" i="12"/>
  <c r="AC674" i="12"/>
  <c r="AD674" i="12"/>
  <c r="AE674" i="12"/>
  <c r="AF674" i="12"/>
  <c r="AG674" i="12"/>
  <c r="AH674" i="12"/>
  <c r="AI674" i="12"/>
  <c r="AJ674" i="12"/>
  <c r="AK674" i="12"/>
  <c r="AL674" i="12" s="1"/>
  <c r="AM674" i="12"/>
  <c r="AN674" i="12"/>
  <c r="AO674" i="12"/>
  <c r="AP674" i="12"/>
  <c r="AR674" i="12"/>
  <c r="AS674" i="12"/>
  <c r="AU674" i="12"/>
  <c r="AV674" i="12"/>
  <c r="AW674" i="12"/>
  <c r="AX674" i="12" s="1"/>
  <c r="AY674" i="12"/>
  <c r="AZ674" i="12"/>
  <c r="BA674" i="12"/>
  <c r="BB674" i="12"/>
  <c r="BD674" i="12"/>
  <c r="BE674" i="12"/>
  <c r="E675" i="12"/>
  <c r="F675" i="12"/>
  <c r="G675" i="12"/>
  <c r="H675" i="12" s="1"/>
  <c r="I675" i="12"/>
  <c r="J675" i="12"/>
  <c r="K675" i="12"/>
  <c r="L675" i="12"/>
  <c r="N675" i="12"/>
  <c r="O675" i="12"/>
  <c r="Q675" i="12"/>
  <c r="R675" i="12"/>
  <c r="S675" i="12"/>
  <c r="T675" i="12" s="1"/>
  <c r="U675" i="12"/>
  <c r="V675" i="12"/>
  <c r="W675" i="12"/>
  <c r="X675" i="12"/>
  <c r="Z675" i="12"/>
  <c r="AA675" i="12"/>
  <c r="AC675" i="12"/>
  <c r="AD675" i="12"/>
  <c r="AE675" i="12"/>
  <c r="AF675" i="12"/>
  <c r="AG675" i="12"/>
  <c r="AH675" i="12"/>
  <c r="AI675" i="12"/>
  <c r="AJ675" i="12"/>
  <c r="AK675" i="12"/>
  <c r="AL675" i="12" s="1"/>
  <c r="AM675" i="12"/>
  <c r="AN675" i="12"/>
  <c r="AO675" i="12"/>
  <c r="AP675" i="12"/>
  <c r="AR675" i="12"/>
  <c r="AS675" i="12"/>
  <c r="AU675" i="12"/>
  <c r="AV675" i="12"/>
  <c r="AW675" i="12"/>
  <c r="AX675" i="12" s="1"/>
  <c r="AY675" i="12"/>
  <c r="AZ675" i="12"/>
  <c r="BA675" i="12"/>
  <c r="BB675" i="12"/>
  <c r="BD675" i="12"/>
  <c r="BE675" i="12"/>
  <c r="E676" i="12"/>
  <c r="F676" i="12"/>
  <c r="G676" i="12"/>
  <c r="H676" i="12" s="1"/>
  <c r="I676" i="12"/>
  <c r="J676" i="12"/>
  <c r="K676" i="12"/>
  <c r="L676" i="12"/>
  <c r="N676" i="12"/>
  <c r="O676" i="12"/>
  <c r="Q676" i="12"/>
  <c r="R676" i="12"/>
  <c r="S676" i="12"/>
  <c r="T676" i="12" s="1"/>
  <c r="U676" i="12"/>
  <c r="V676" i="12"/>
  <c r="W676" i="12"/>
  <c r="X676" i="12"/>
  <c r="Z676" i="12"/>
  <c r="AA676" i="12"/>
  <c r="AC676" i="12"/>
  <c r="AD676" i="12"/>
  <c r="AE676" i="12"/>
  <c r="AF676" i="12"/>
  <c r="AG676" i="12"/>
  <c r="AH676" i="12"/>
  <c r="AI676" i="12"/>
  <c r="AJ676" i="12"/>
  <c r="AK676" i="12"/>
  <c r="AL676" i="12" s="1"/>
  <c r="AM676" i="12"/>
  <c r="AN676" i="12"/>
  <c r="AO676" i="12"/>
  <c r="AP676" i="12"/>
  <c r="AR676" i="12"/>
  <c r="AS676" i="12"/>
  <c r="AU676" i="12"/>
  <c r="AV676" i="12"/>
  <c r="AW676" i="12"/>
  <c r="AX676" i="12" s="1"/>
  <c r="AY676" i="12"/>
  <c r="AZ676" i="12"/>
  <c r="BA676" i="12"/>
  <c r="BB676" i="12"/>
  <c r="BD676" i="12"/>
  <c r="BE676" i="12"/>
  <c r="E677" i="12"/>
  <c r="F677" i="12"/>
  <c r="G677" i="12"/>
  <c r="H677" i="12" s="1"/>
  <c r="I677" i="12"/>
  <c r="J677" i="12"/>
  <c r="K677" i="12"/>
  <c r="L677" i="12"/>
  <c r="N677" i="12"/>
  <c r="O677" i="12"/>
  <c r="Q677" i="12"/>
  <c r="R677" i="12"/>
  <c r="S677" i="12"/>
  <c r="T677" i="12" s="1"/>
  <c r="U677" i="12"/>
  <c r="V677" i="12"/>
  <c r="W677" i="12"/>
  <c r="X677" i="12"/>
  <c r="Z677" i="12"/>
  <c r="AA677" i="12"/>
  <c r="AC677" i="12"/>
  <c r="AD677" i="12"/>
  <c r="AE677" i="12"/>
  <c r="AF677" i="12"/>
  <c r="AG677" i="12"/>
  <c r="AH677" i="12"/>
  <c r="AI677" i="12"/>
  <c r="AJ677" i="12"/>
  <c r="AK677" i="12"/>
  <c r="AL677" i="12" s="1"/>
  <c r="AM677" i="12"/>
  <c r="AN677" i="12"/>
  <c r="AO677" i="12"/>
  <c r="AP677" i="12"/>
  <c r="AR677" i="12"/>
  <c r="AS677" i="12"/>
  <c r="AU677" i="12"/>
  <c r="AV677" i="12"/>
  <c r="AW677" i="12"/>
  <c r="AX677" i="12" s="1"/>
  <c r="AY677" i="12"/>
  <c r="AZ677" i="12"/>
  <c r="BA677" i="12"/>
  <c r="BB677" i="12"/>
  <c r="BD677" i="12"/>
  <c r="BE677" i="12"/>
  <c r="E678" i="12"/>
  <c r="F678" i="12"/>
  <c r="G678" i="12"/>
  <c r="H678" i="12" s="1"/>
  <c r="I678" i="12"/>
  <c r="J678" i="12"/>
  <c r="K678" i="12"/>
  <c r="L678" i="12"/>
  <c r="N678" i="12"/>
  <c r="O678" i="12"/>
  <c r="Q678" i="12"/>
  <c r="R678" i="12"/>
  <c r="S678" i="12"/>
  <c r="T678" i="12" s="1"/>
  <c r="U678" i="12"/>
  <c r="V678" i="12"/>
  <c r="W678" i="12"/>
  <c r="X678" i="12"/>
  <c r="Z678" i="12"/>
  <c r="AA678" i="12"/>
  <c r="AC678" i="12"/>
  <c r="AD678" i="12"/>
  <c r="AE678" i="12"/>
  <c r="AF678" i="12"/>
  <c r="AG678" i="12"/>
  <c r="AH678" i="12"/>
  <c r="AI678" i="12"/>
  <c r="AJ678" i="12"/>
  <c r="AK678" i="12"/>
  <c r="AL678" i="12" s="1"/>
  <c r="AM678" i="12"/>
  <c r="AN678" i="12"/>
  <c r="AO678" i="12"/>
  <c r="AP678" i="12"/>
  <c r="AR678" i="12"/>
  <c r="AS678" i="12"/>
  <c r="AU678" i="12"/>
  <c r="AV678" i="12"/>
  <c r="AW678" i="12"/>
  <c r="AX678" i="12" s="1"/>
  <c r="AY678" i="12"/>
  <c r="AZ678" i="12"/>
  <c r="BA678" i="12"/>
  <c r="BB678" i="12"/>
  <c r="BD678" i="12"/>
  <c r="BE678" i="12"/>
  <c r="E679" i="12"/>
  <c r="F679" i="12"/>
  <c r="G679" i="12"/>
  <c r="H679" i="12" s="1"/>
  <c r="I679" i="12"/>
  <c r="J679" i="12"/>
  <c r="K679" i="12"/>
  <c r="L679" i="12"/>
  <c r="N679" i="12"/>
  <c r="O679" i="12"/>
  <c r="Q679" i="12"/>
  <c r="R679" i="12"/>
  <c r="S679" i="12"/>
  <c r="T679" i="12" s="1"/>
  <c r="U679" i="12"/>
  <c r="V679" i="12"/>
  <c r="W679" i="12"/>
  <c r="X679" i="12"/>
  <c r="Z679" i="12"/>
  <c r="AA679" i="12"/>
  <c r="AC679" i="12"/>
  <c r="AD679" i="12"/>
  <c r="AE679" i="12"/>
  <c r="AF679" i="12"/>
  <c r="AG679" i="12"/>
  <c r="AH679" i="12"/>
  <c r="AI679" i="12"/>
  <c r="AJ679" i="12"/>
  <c r="AK679" i="12"/>
  <c r="AL679" i="12" s="1"/>
  <c r="AM679" i="12"/>
  <c r="AN679" i="12"/>
  <c r="AO679" i="12"/>
  <c r="AP679" i="12"/>
  <c r="AR679" i="12"/>
  <c r="AS679" i="12"/>
  <c r="AU679" i="12"/>
  <c r="AV679" i="12"/>
  <c r="AW679" i="12"/>
  <c r="AX679" i="12" s="1"/>
  <c r="AY679" i="12"/>
  <c r="AZ679" i="12"/>
  <c r="BA679" i="12"/>
  <c r="BB679" i="12"/>
  <c r="BD679" i="12"/>
  <c r="BE679" i="12"/>
  <c r="E680" i="12"/>
  <c r="F680" i="12"/>
  <c r="G680" i="12"/>
  <c r="H680" i="12" s="1"/>
  <c r="I680" i="12"/>
  <c r="J680" i="12"/>
  <c r="K680" i="12"/>
  <c r="L680" i="12"/>
  <c r="N680" i="12"/>
  <c r="O680" i="12"/>
  <c r="Q680" i="12"/>
  <c r="R680" i="12"/>
  <c r="S680" i="12"/>
  <c r="T680" i="12" s="1"/>
  <c r="U680" i="12"/>
  <c r="V680" i="12"/>
  <c r="W680" i="12"/>
  <c r="X680" i="12"/>
  <c r="Z680" i="12"/>
  <c r="AA680" i="12"/>
  <c r="AC680" i="12"/>
  <c r="AD680" i="12"/>
  <c r="AE680" i="12"/>
  <c r="AF680" i="12"/>
  <c r="AG680" i="12"/>
  <c r="AH680" i="12"/>
  <c r="AI680" i="12"/>
  <c r="AJ680" i="12"/>
  <c r="AK680" i="12"/>
  <c r="AL680" i="12" s="1"/>
  <c r="AM680" i="12"/>
  <c r="AN680" i="12"/>
  <c r="AO680" i="12"/>
  <c r="AP680" i="12"/>
  <c r="AR680" i="12"/>
  <c r="AS680" i="12"/>
  <c r="AU680" i="12"/>
  <c r="AV680" i="12"/>
  <c r="AW680" i="12"/>
  <c r="AX680" i="12" s="1"/>
  <c r="AY680" i="12"/>
  <c r="AZ680" i="12"/>
  <c r="BA680" i="12"/>
  <c r="BB680" i="12"/>
  <c r="BD680" i="12"/>
  <c r="BE680" i="12"/>
  <c r="E681" i="12"/>
  <c r="F681" i="12"/>
  <c r="G681" i="12"/>
  <c r="H681" i="12" s="1"/>
  <c r="I681" i="12"/>
  <c r="J681" i="12"/>
  <c r="K681" i="12"/>
  <c r="L681" i="12"/>
  <c r="N681" i="12"/>
  <c r="O681" i="12"/>
  <c r="Q681" i="12"/>
  <c r="R681" i="12"/>
  <c r="S681" i="12"/>
  <c r="T681" i="12" s="1"/>
  <c r="U681" i="12"/>
  <c r="V681" i="12"/>
  <c r="W681" i="12"/>
  <c r="X681" i="12"/>
  <c r="Z681" i="12"/>
  <c r="AA681" i="12"/>
  <c r="AC681" i="12"/>
  <c r="AD681" i="12"/>
  <c r="AE681" i="12"/>
  <c r="AF681" i="12"/>
  <c r="AG681" i="12"/>
  <c r="AH681" i="12"/>
  <c r="AI681" i="12"/>
  <c r="AJ681" i="12"/>
  <c r="AK681" i="12"/>
  <c r="AL681" i="12" s="1"/>
  <c r="AM681" i="12"/>
  <c r="AN681" i="12"/>
  <c r="AO681" i="12"/>
  <c r="AP681" i="12"/>
  <c r="AR681" i="12"/>
  <c r="AS681" i="12"/>
  <c r="AU681" i="12"/>
  <c r="AV681" i="12"/>
  <c r="AW681" i="12"/>
  <c r="AX681" i="12" s="1"/>
  <c r="AY681" i="12"/>
  <c r="AZ681" i="12"/>
  <c r="BA681" i="12"/>
  <c r="BB681" i="12"/>
  <c r="BD681" i="12"/>
  <c r="BE681" i="12"/>
  <c r="E682" i="12"/>
  <c r="F682" i="12"/>
  <c r="G682" i="12"/>
  <c r="H682" i="12" s="1"/>
  <c r="I682" i="12"/>
  <c r="J682" i="12"/>
  <c r="K682" i="12"/>
  <c r="L682" i="12"/>
  <c r="N682" i="12"/>
  <c r="O682" i="12"/>
  <c r="Q682" i="12"/>
  <c r="R682" i="12"/>
  <c r="S682" i="12"/>
  <c r="T682" i="12" s="1"/>
  <c r="U682" i="12"/>
  <c r="V682" i="12"/>
  <c r="W682" i="12"/>
  <c r="X682" i="12"/>
  <c r="Z682" i="12"/>
  <c r="AA682" i="12"/>
  <c r="AC682" i="12"/>
  <c r="AD682" i="12"/>
  <c r="AE682" i="12"/>
  <c r="AF682" i="12"/>
  <c r="AG682" i="12"/>
  <c r="AH682" i="12"/>
  <c r="AI682" i="12"/>
  <c r="AJ682" i="12"/>
  <c r="AK682" i="12"/>
  <c r="AL682" i="12" s="1"/>
  <c r="AM682" i="12"/>
  <c r="AN682" i="12"/>
  <c r="AO682" i="12"/>
  <c r="AP682" i="12"/>
  <c r="AR682" i="12"/>
  <c r="AS682" i="12"/>
  <c r="AU682" i="12"/>
  <c r="AV682" i="12"/>
  <c r="AW682" i="12"/>
  <c r="AX682" i="12" s="1"/>
  <c r="AY682" i="12"/>
  <c r="AZ682" i="12"/>
  <c r="BA682" i="12"/>
  <c r="BB682" i="12"/>
  <c r="BD682" i="12"/>
  <c r="BE682" i="12"/>
  <c r="E683" i="12"/>
  <c r="F683" i="12"/>
  <c r="G683" i="12"/>
  <c r="H683" i="12" s="1"/>
  <c r="I683" i="12"/>
  <c r="J683" i="12"/>
  <c r="K683" i="12"/>
  <c r="L683" i="12"/>
  <c r="N683" i="12"/>
  <c r="O683" i="12"/>
  <c r="Q683" i="12"/>
  <c r="R683" i="12"/>
  <c r="S683" i="12"/>
  <c r="T683" i="12" s="1"/>
  <c r="U683" i="12"/>
  <c r="V683" i="12"/>
  <c r="W683" i="12"/>
  <c r="X683" i="12"/>
  <c r="Z683" i="12"/>
  <c r="AA683" i="12"/>
  <c r="AC683" i="12"/>
  <c r="AD683" i="12"/>
  <c r="AE683" i="12"/>
  <c r="AF683" i="12"/>
  <c r="AG683" i="12"/>
  <c r="AH683" i="12"/>
  <c r="AI683" i="12"/>
  <c r="AJ683" i="12"/>
  <c r="AK683" i="12"/>
  <c r="AL683" i="12" s="1"/>
  <c r="AM683" i="12"/>
  <c r="AN683" i="12"/>
  <c r="AO683" i="12"/>
  <c r="AP683" i="12"/>
  <c r="AR683" i="12"/>
  <c r="AS683" i="12"/>
  <c r="AU683" i="12"/>
  <c r="AV683" i="12"/>
  <c r="AW683" i="12"/>
  <c r="AX683" i="12" s="1"/>
  <c r="AY683" i="12"/>
  <c r="AZ683" i="12"/>
  <c r="BA683" i="12"/>
  <c r="BB683" i="12"/>
  <c r="BD683" i="12"/>
  <c r="BE683" i="12"/>
  <c r="E684" i="12"/>
  <c r="F684" i="12"/>
  <c r="G684" i="12"/>
  <c r="H684" i="12" s="1"/>
  <c r="I684" i="12"/>
  <c r="J684" i="12"/>
  <c r="K684" i="12"/>
  <c r="L684" i="12"/>
  <c r="N684" i="12"/>
  <c r="O684" i="12"/>
  <c r="Q684" i="12"/>
  <c r="R684" i="12"/>
  <c r="S684" i="12"/>
  <c r="T684" i="12" s="1"/>
  <c r="U684" i="12"/>
  <c r="V684" i="12"/>
  <c r="W684" i="12"/>
  <c r="X684" i="12"/>
  <c r="Z684" i="12"/>
  <c r="AA684" i="12"/>
  <c r="AC684" i="12"/>
  <c r="AD684" i="12"/>
  <c r="AE684" i="12"/>
  <c r="AF684" i="12"/>
  <c r="AG684" i="12"/>
  <c r="AH684" i="12"/>
  <c r="AI684" i="12"/>
  <c r="AJ684" i="12"/>
  <c r="AK684" i="12"/>
  <c r="AL684" i="12" s="1"/>
  <c r="AM684" i="12"/>
  <c r="AN684" i="12"/>
  <c r="AO684" i="12"/>
  <c r="AP684" i="12"/>
  <c r="AR684" i="12"/>
  <c r="AS684" i="12"/>
  <c r="AU684" i="12"/>
  <c r="AV684" i="12"/>
  <c r="AW684" i="12"/>
  <c r="AX684" i="12" s="1"/>
  <c r="AY684" i="12"/>
  <c r="AZ684" i="12"/>
  <c r="BA684" i="12"/>
  <c r="BB684" i="12"/>
  <c r="BD684" i="12"/>
  <c r="BE684" i="12"/>
  <c r="E685" i="12"/>
  <c r="F685" i="12"/>
  <c r="G685" i="12"/>
  <c r="H685" i="12" s="1"/>
  <c r="I685" i="12"/>
  <c r="J685" i="12"/>
  <c r="K685" i="12"/>
  <c r="L685" i="12"/>
  <c r="N685" i="12"/>
  <c r="O685" i="12"/>
  <c r="Q685" i="12"/>
  <c r="R685" i="12"/>
  <c r="S685" i="12"/>
  <c r="T685" i="12" s="1"/>
  <c r="U685" i="12"/>
  <c r="V685" i="12"/>
  <c r="W685" i="12"/>
  <c r="X685" i="12"/>
  <c r="Z685" i="12"/>
  <c r="AA685" i="12"/>
  <c r="AC685" i="12"/>
  <c r="AD685" i="12"/>
  <c r="AE685" i="12"/>
  <c r="AF685" i="12"/>
  <c r="AG685" i="12"/>
  <c r="AH685" i="12"/>
  <c r="AI685" i="12"/>
  <c r="AJ685" i="12"/>
  <c r="AK685" i="12"/>
  <c r="AL685" i="12" s="1"/>
  <c r="AM685" i="12"/>
  <c r="AN685" i="12"/>
  <c r="AO685" i="12"/>
  <c r="AP685" i="12"/>
  <c r="AR685" i="12"/>
  <c r="AS685" i="12"/>
  <c r="AU685" i="12"/>
  <c r="AV685" i="12"/>
  <c r="AW685" i="12"/>
  <c r="AX685" i="12" s="1"/>
  <c r="AY685" i="12"/>
  <c r="AZ685" i="12"/>
  <c r="BA685" i="12"/>
  <c r="BB685" i="12"/>
  <c r="BD685" i="12"/>
  <c r="BE685" i="12"/>
  <c r="E686" i="12"/>
  <c r="F686" i="12"/>
  <c r="G686" i="12"/>
  <c r="H686" i="12" s="1"/>
  <c r="I686" i="12"/>
  <c r="J686" i="12"/>
  <c r="K686" i="12"/>
  <c r="L686" i="12"/>
  <c r="N686" i="12"/>
  <c r="O686" i="12"/>
  <c r="Q686" i="12"/>
  <c r="R686" i="12"/>
  <c r="S686" i="12"/>
  <c r="T686" i="12" s="1"/>
  <c r="U686" i="12"/>
  <c r="V686" i="12"/>
  <c r="W686" i="12"/>
  <c r="X686" i="12"/>
  <c r="Z686" i="12"/>
  <c r="AA686" i="12"/>
  <c r="AC686" i="12"/>
  <c r="AD686" i="12"/>
  <c r="AE686" i="12"/>
  <c r="AF686" i="12"/>
  <c r="AG686" i="12"/>
  <c r="AH686" i="12"/>
  <c r="AI686" i="12"/>
  <c r="AJ686" i="12"/>
  <c r="AK686" i="12"/>
  <c r="AL686" i="12" s="1"/>
  <c r="AM686" i="12"/>
  <c r="AN686" i="12"/>
  <c r="AO686" i="12"/>
  <c r="AP686" i="12"/>
  <c r="AR686" i="12"/>
  <c r="AS686" i="12"/>
  <c r="AU686" i="12"/>
  <c r="AV686" i="12"/>
  <c r="AW686" i="12"/>
  <c r="AX686" i="12" s="1"/>
  <c r="AY686" i="12"/>
  <c r="AZ686" i="12"/>
  <c r="BA686" i="12"/>
  <c r="BB686" i="12"/>
  <c r="BD686" i="12"/>
  <c r="BE686" i="12"/>
  <c r="E687" i="12"/>
  <c r="F687" i="12"/>
  <c r="G687" i="12"/>
  <c r="H687" i="12" s="1"/>
  <c r="I687" i="12"/>
  <c r="J687" i="12"/>
  <c r="K687" i="12"/>
  <c r="L687" i="12"/>
  <c r="N687" i="12"/>
  <c r="O687" i="12"/>
  <c r="Q687" i="12"/>
  <c r="R687" i="12"/>
  <c r="S687" i="12"/>
  <c r="T687" i="12" s="1"/>
  <c r="U687" i="12"/>
  <c r="V687" i="12"/>
  <c r="W687" i="12"/>
  <c r="X687" i="12"/>
  <c r="Z687" i="12"/>
  <c r="AA687" i="12"/>
  <c r="AC687" i="12"/>
  <c r="AD687" i="12"/>
  <c r="AE687" i="12"/>
  <c r="AF687" i="12"/>
  <c r="AG687" i="12"/>
  <c r="AH687" i="12"/>
  <c r="AI687" i="12"/>
  <c r="AJ687" i="12"/>
  <c r="AK687" i="12"/>
  <c r="AL687" i="12" s="1"/>
  <c r="AM687" i="12"/>
  <c r="AN687" i="12"/>
  <c r="AO687" i="12"/>
  <c r="AP687" i="12"/>
  <c r="AR687" i="12"/>
  <c r="AS687" i="12"/>
  <c r="AU687" i="12"/>
  <c r="AV687" i="12"/>
  <c r="AW687" i="12"/>
  <c r="AX687" i="12" s="1"/>
  <c r="AY687" i="12"/>
  <c r="AZ687" i="12"/>
  <c r="BA687" i="12"/>
  <c r="BB687" i="12"/>
  <c r="BD687" i="12"/>
  <c r="BE687" i="12"/>
  <c r="E688" i="12"/>
  <c r="F688" i="12"/>
  <c r="G688" i="12"/>
  <c r="H688" i="12" s="1"/>
  <c r="I688" i="12"/>
  <c r="J688" i="12"/>
  <c r="K688" i="12"/>
  <c r="L688" i="12"/>
  <c r="N688" i="12"/>
  <c r="O688" i="12"/>
  <c r="Q688" i="12"/>
  <c r="R688" i="12"/>
  <c r="S688" i="12"/>
  <c r="T688" i="12" s="1"/>
  <c r="U688" i="12"/>
  <c r="V688" i="12"/>
  <c r="W688" i="12"/>
  <c r="X688" i="12"/>
  <c r="Z688" i="12"/>
  <c r="AA688" i="12"/>
  <c r="AC688" i="12"/>
  <c r="AD688" i="12"/>
  <c r="AE688" i="12"/>
  <c r="AF688" i="12"/>
  <c r="AG688" i="12"/>
  <c r="AH688" i="12"/>
  <c r="AI688" i="12"/>
  <c r="AJ688" i="12"/>
  <c r="AK688" i="12"/>
  <c r="AL688" i="12" s="1"/>
  <c r="AM688" i="12"/>
  <c r="AN688" i="12"/>
  <c r="AO688" i="12"/>
  <c r="AP688" i="12"/>
  <c r="AR688" i="12"/>
  <c r="AS688" i="12"/>
  <c r="AU688" i="12"/>
  <c r="AV688" i="12"/>
  <c r="AW688" i="12"/>
  <c r="AX688" i="12" s="1"/>
  <c r="AY688" i="12"/>
  <c r="AZ688" i="12"/>
  <c r="BA688" i="12"/>
  <c r="BB688" i="12"/>
  <c r="BD688" i="12"/>
  <c r="BE688" i="12"/>
  <c r="E689" i="12"/>
  <c r="F689" i="12"/>
  <c r="G689" i="12"/>
  <c r="H689" i="12" s="1"/>
  <c r="I689" i="12"/>
  <c r="J689" i="12"/>
  <c r="K689" i="12"/>
  <c r="L689" i="12"/>
  <c r="N689" i="12"/>
  <c r="O689" i="12"/>
  <c r="Q689" i="12"/>
  <c r="R689" i="12"/>
  <c r="S689" i="12"/>
  <c r="T689" i="12" s="1"/>
  <c r="U689" i="12"/>
  <c r="V689" i="12"/>
  <c r="W689" i="12"/>
  <c r="X689" i="12"/>
  <c r="Z689" i="12"/>
  <c r="AA689" i="12"/>
  <c r="AC689" i="12"/>
  <c r="AD689" i="12"/>
  <c r="AE689" i="12"/>
  <c r="AF689" i="12"/>
  <c r="AG689" i="12"/>
  <c r="AH689" i="12"/>
  <c r="AI689" i="12"/>
  <c r="AJ689" i="12"/>
  <c r="AK689" i="12"/>
  <c r="AL689" i="12" s="1"/>
  <c r="AM689" i="12"/>
  <c r="AN689" i="12"/>
  <c r="AO689" i="12"/>
  <c r="AP689" i="12"/>
  <c r="AR689" i="12"/>
  <c r="AS689" i="12"/>
  <c r="AU689" i="12"/>
  <c r="AV689" i="12"/>
  <c r="AW689" i="12"/>
  <c r="AX689" i="12" s="1"/>
  <c r="AY689" i="12"/>
  <c r="AZ689" i="12"/>
  <c r="BA689" i="12"/>
  <c r="BB689" i="12"/>
  <c r="BD689" i="12"/>
  <c r="BE689" i="12"/>
  <c r="E690" i="12"/>
  <c r="F690" i="12"/>
  <c r="G690" i="12"/>
  <c r="H690" i="12" s="1"/>
  <c r="I690" i="12"/>
  <c r="J690" i="12"/>
  <c r="K690" i="12"/>
  <c r="L690" i="12"/>
  <c r="N690" i="12"/>
  <c r="O690" i="12"/>
  <c r="Q690" i="12"/>
  <c r="R690" i="12"/>
  <c r="S690" i="12"/>
  <c r="T690" i="12" s="1"/>
  <c r="U690" i="12"/>
  <c r="V690" i="12"/>
  <c r="W690" i="12"/>
  <c r="X690" i="12"/>
  <c r="Z690" i="12"/>
  <c r="AA690" i="12"/>
  <c r="AC690" i="12"/>
  <c r="AD690" i="12"/>
  <c r="AE690" i="12"/>
  <c r="AF690" i="12"/>
  <c r="AG690" i="12"/>
  <c r="AH690" i="12"/>
  <c r="AI690" i="12"/>
  <c r="AJ690" i="12"/>
  <c r="AK690" i="12"/>
  <c r="AL690" i="12" s="1"/>
  <c r="AM690" i="12"/>
  <c r="AN690" i="12"/>
  <c r="AO690" i="12"/>
  <c r="AP690" i="12"/>
  <c r="AR690" i="12"/>
  <c r="AS690" i="12"/>
  <c r="AU690" i="12"/>
  <c r="AV690" i="12"/>
  <c r="AW690" i="12"/>
  <c r="AX690" i="12" s="1"/>
  <c r="AY690" i="12"/>
  <c r="AZ690" i="12"/>
  <c r="BA690" i="12"/>
  <c r="BB690" i="12"/>
  <c r="BD690" i="12"/>
  <c r="BE690" i="12"/>
  <c r="E691" i="12"/>
  <c r="F691" i="12"/>
  <c r="G691" i="12"/>
  <c r="H691" i="12" s="1"/>
  <c r="I691" i="12"/>
  <c r="J691" i="12"/>
  <c r="K691" i="12"/>
  <c r="L691" i="12"/>
  <c r="N691" i="12"/>
  <c r="O691" i="12"/>
  <c r="Q691" i="12"/>
  <c r="R691" i="12"/>
  <c r="S691" i="12"/>
  <c r="T691" i="12" s="1"/>
  <c r="U691" i="12"/>
  <c r="V691" i="12"/>
  <c r="W691" i="12"/>
  <c r="X691" i="12"/>
  <c r="Z691" i="12"/>
  <c r="AA691" i="12"/>
  <c r="AC691" i="12"/>
  <c r="AD691" i="12"/>
  <c r="AE691" i="12"/>
  <c r="AF691" i="12"/>
  <c r="AG691" i="12"/>
  <c r="AH691" i="12"/>
  <c r="AI691" i="12"/>
  <c r="AJ691" i="12"/>
  <c r="AK691" i="12"/>
  <c r="AL691" i="12" s="1"/>
  <c r="AM691" i="12"/>
  <c r="AN691" i="12"/>
  <c r="AO691" i="12"/>
  <c r="AP691" i="12"/>
  <c r="AR691" i="12"/>
  <c r="AS691" i="12"/>
  <c r="AU691" i="12"/>
  <c r="AV691" i="12"/>
  <c r="AW691" i="12"/>
  <c r="AX691" i="12" s="1"/>
  <c r="AY691" i="12"/>
  <c r="AZ691" i="12"/>
  <c r="BA691" i="12"/>
  <c r="BB691" i="12"/>
  <c r="BD691" i="12"/>
  <c r="BE691" i="12"/>
  <c r="E692" i="12"/>
  <c r="F692" i="12"/>
  <c r="G692" i="12"/>
  <c r="H692" i="12" s="1"/>
  <c r="I692" i="12"/>
  <c r="J692" i="12"/>
  <c r="K692" i="12"/>
  <c r="L692" i="12"/>
  <c r="N692" i="12"/>
  <c r="O692" i="12"/>
  <c r="Q692" i="12"/>
  <c r="R692" i="12"/>
  <c r="S692" i="12"/>
  <c r="T692" i="12" s="1"/>
  <c r="U692" i="12"/>
  <c r="V692" i="12"/>
  <c r="W692" i="12"/>
  <c r="X692" i="12"/>
  <c r="Z692" i="12"/>
  <c r="AA692" i="12"/>
  <c r="AC692" i="12"/>
  <c r="AD692" i="12"/>
  <c r="AE692" i="12"/>
  <c r="AF692" i="12"/>
  <c r="AG692" i="12"/>
  <c r="AH692" i="12"/>
  <c r="AI692" i="12"/>
  <c r="AJ692" i="12"/>
  <c r="AK692" i="12"/>
  <c r="AL692" i="12" s="1"/>
  <c r="AM692" i="12"/>
  <c r="AN692" i="12"/>
  <c r="AO692" i="12"/>
  <c r="AP692" i="12"/>
  <c r="AR692" i="12"/>
  <c r="AS692" i="12"/>
  <c r="AU692" i="12"/>
  <c r="AV692" i="12"/>
  <c r="AW692" i="12"/>
  <c r="AX692" i="12" s="1"/>
  <c r="AY692" i="12"/>
  <c r="AZ692" i="12"/>
  <c r="BA692" i="12"/>
  <c r="BB692" i="12"/>
  <c r="BD692" i="12"/>
  <c r="BE692" i="12"/>
  <c r="E693" i="12"/>
  <c r="F693" i="12"/>
  <c r="G693" i="12"/>
  <c r="H693" i="12" s="1"/>
  <c r="I693" i="12"/>
  <c r="J693" i="12"/>
  <c r="K693" i="12"/>
  <c r="L693" i="12"/>
  <c r="N693" i="12"/>
  <c r="O693" i="12"/>
  <c r="Q693" i="12"/>
  <c r="R693" i="12"/>
  <c r="S693" i="12"/>
  <c r="T693" i="12" s="1"/>
  <c r="U693" i="12"/>
  <c r="V693" i="12"/>
  <c r="W693" i="12"/>
  <c r="X693" i="12"/>
  <c r="Z693" i="12"/>
  <c r="AA693" i="12"/>
  <c r="AC693" i="12"/>
  <c r="AD693" i="12"/>
  <c r="AE693" i="12"/>
  <c r="AF693" i="12"/>
  <c r="AG693" i="12"/>
  <c r="AH693" i="12"/>
  <c r="AI693" i="12"/>
  <c r="AJ693" i="12"/>
  <c r="AK693" i="12"/>
  <c r="AL693" i="12" s="1"/>
  <c r="AM693" i="12"/>
  <c r="AN693" i="12"/>
  <c r="AO693" i="12"/>
  <c r="AP693" i="12"/>
  <c r="AR693" i="12"/>
  <c r="AS693" i="12"/>
  <c r="AU693" i="12"/>
  <c r="AV693" i="12"/>
  <c r="AW693" i="12"/>
  <c r="AX693" i="12" s="1"/>
  <c r="AY693" i="12"/>
  <c r="AZ693" i="12"/>
  <c r="BA693" i="12"/>
  <c r="BB693" i="12"/>
  <c r="BD693" i="12"/>
  <c r="BE693" i="12"/>
  <c r="E694" i="12"/>
  <c r="F694" i="12"/>
  <c r="G694" i="12"/>
  <c r="H694" i="12" s="1"/>
  <c r="I694" i="12"/>
  <c r="J694" i="12"/>
  <c r="K694" i="12"/>
  <c r="L694" i="12"/>
  <c r="N694" i="12"/>
  <c r="O694" i="12"/>
  <c r="Q694" i="12"/>
  <c r="R694" i="12"/>
  <c r="S694" i="12"/>
  <c r="T694" i="12" s="1"/>
  <c r="U694" i="12"/>
  <c r="V694" i="12"/>
  <c r="W694" i="12"/>
  <c r="X694" i="12"/>
  <c r="Z694" i="12"/>
  <c r="AA694" i="12"/>
  <c r="AC694" i="12"/>
  <c r="AD694" i="12"/>
  <c r="AE694" i="12"/>
  <c r="AF694" i="12"/>
  <c r="AG694" i="12"/>
  <c r="AH694" i="12"/>
  <c r="AI694" i="12"/>
  <c r="AJ694" i="12"/>
  <c r="AK694" i="12"/>
  <c r="AL694" i="12" s="1"/>
  <c r="AM694" i="12"/>
  <c r="AN694" i="12"/>
  <c r="AO694" i="12"/>
  <c r="AP694" i="12"/>
  <c r="AR694" i="12"/>
  <c r="AS694" i="12"/>
  <c r="AU694" i="12"/>
  <c r="AV694" i="12"/>
  <c r="AW694" i="12"/>
  <c r="AX694" i="12" s="1"/>
  <c r="AY694" i="12"/>
  <c r="AZ694" i="12"/>
  <c r="BA694" i="12"/>
  <c r="BB694" i="12"/>
  <c r="BD694" i="12"/>
  <c r="BE694" i="12"/>
  <c r="E695" i="12"/>
  <c r="F695" i="12"/>
  <c r="G695" i="12"/>
  <c r="H695" i="12" s="1"/>
  <c r="I695" i="12"/>
  <c r="J695" i="12"/>
  <c r="K695" i="12"/>
  <c r="L695" i="12"/>
  <c r="N695" i="12"/>
  <c r="O695" i="12"/>
  <c r="Q695" i="12"/>
  <c r="R695" i="12"/>
  <c r="S695" i="12"/>
  <c r="T695" i="12" s="1"/>
  <c r="U695" i="12"/>
  <c r="V695" i="12"/>
  <c r="W695" i="12"/>
  <c r="X695" i="12"/>
  <c r="Z695" i="12"/>
  <c r="AA695" i="12"/>
  <c r="AC695" i="12"/>
  <c r="AD695" i="12"/>
  <c r="AE695" i="12"/>
  <c r="AF695" i="12"/>
  <c r="AG695" i="12"/>
  <c r="AH695" i="12"/>
  <c r="AI695" i="12"/>
  <c r="AJ695" i="12"/>
  <c r="AK695" i="12"/>
  <c r="AL695" i="12" s="1"/>
  <c r="AM695" i="12"/>
  <c r="AN695" i="12"/>
  <c r="AO695" i="12"/>
  <c r="AP695" i="12"/>
  <c r="AR695" i="12"/>
  <c r="AS695" i="12"/>
  <c r="AU695" i="12"/>
  <c r="AV695" i="12"/>
  <c r="AW695" i="12"/>
  <c r="AX695" i="12" s="1"/>
  <c r="AY695" i="12"/>
  <c r="AZ695" i="12"/>
  <c r="BA695" i="12"/>
  <c r="BB695" i="12"/>
  <c r="BD695" i="12"/>
  <c r="BE695" i="12"/>
  <c r="E696" i="12"/>
  <c r="F696" i="12"/>
  <c r="G696" i="12"/>
  <c r="H696" i="12" s="1"/>
  <c r="I696" i="12"/>
  <c r="J696" i="12"/>
  <c r="K696" i="12"/>
  <c r="L696" i="12"/>
  <c r="N696" i="12"/>
  <c r="O696" i="12"/>
  <c r="Q696" i="12"/>
  <c r="R696" i="12"/>
  <c r="S696" i="12"/>
  <c r="T696" i="12" s="1"/>
  <c r="U696" i="12"/>
  <c r="V696" i="12"/>
  <c r="W696" i="12"/>
  <c r="X696" i="12"/>
  <c r="Z696" i="12"/>
  <c r="AA696" i="12"/>
  <c r="AC696" i="12"/>
  <c r="AD696" i="12"/>
  <c r="AE696" i="12"/>
  <c r="AF696" i="12"/>
  <c r="AG696" i="12"/>
  <c r="AH696" i="12"/>
  <c r="AI696" i="12"/>
  <c r="AJ696" i="12"/>
  <c r="AK696" i="12"/>
  <c r="AL696" i="12" s="1"/>
  <c r="AM696" i="12"/>
  <c r="AN696" i="12"/>
  <c r="AO696" i="12"/>
  <c r="AP696" i="12"/>
  <c r="AR696" i="12"/>
  <c r="AS696" i="12"/>
  <c r="AU696" i="12"/>
  <c r="AV696" i="12"/>
  <c r="AW696" i="12"/>
  <c r="AX696" i="12" s="1"/>
  <c r="AY696" i="12"/>
  <c r="AZ696" i="12"/>
  <c r="BA696" i="12"/>
  <c r="BB696" i="12"/>
  <c r="BD696" i="12"/>
  <c r="BE696" i="12"/>
  <c r="E697" i="12"/>
  <c r="F697" i="12"/>
  <c r="G697" i="12"/>
  <c r="H697" i="12" s="1"/>
  <c r="I697" i="12"/>
  <c r="J697" i="12"/>
  <c r="K697" i="12"/>
  <c r="L697" i="12"/>
  <c r="N697" i="12"/>
  <c r="O697" i="12"/>
  <c r="Q697" i="12"/>
  <c r="R697" i="12"/>
  <c r="S697" i="12"/>
  <c r="T697" i="12" s="1"/>
  <c r="U697" i="12"/>
  <c r="V697" i="12"/>
  <c r="W697" i="12"/>
  <c r="X697" i="12"/>
  <c r="Z697" i="12"/>
  <c r="AA697" i="12"/>
  <c r="AC697" i="12"/>
  <c r="AD697" i="12"/>
  <c r="AE697" i="12"/>
  <c r="AF697" i="12"/>
  <c r="AG697" i="12"/>
  <c r="AH697" i="12"/>
  <c r="AI697" i="12"/>
  <c r="AJ697" i="12"/>
  <c r="AK697" i="12"/>
  <c r="AL697" i="12" s="1"/>
  <c r="AM697" i="12"/>
  <c r="AN697" i="12"/>
  <c r="AO697" i="12"/>
  <c r="AP697" i="12"/>
  <c r="AR697" i="12"/>
  <c r="AS697" i="12"/>
  <c r="AU697" i="12"/>
  <c r="AV697" i="12"/>
  <c r="AW697" i="12"/>
  <c r="AX697" i="12" s="1"/>
  <c r="AY697" i="12"/>
  <c r="AZ697" i="12"/>
  <c r="BA697" i="12"/>
  <c r="BB697" i="12"/>
  <c r="BD697" i="12"/>
  <c r="BE697" i="12"/>
  <c r="E698" i="12"/>
  <c r="F698" i="12"/>
  <c r="G698" i="12"/>
  <c r="H698" i="12" s="1"/>
  <c r="I698" i="12"/>
  <c r="J698" i="12"/>
  <c r="K698" i="12"/>
  <c r="L698" i="12"/>
  <c r="N698" i="12"/>
  <c r="O698" i="12"/>
  <c r="Q698" i="12"/>
  <c r="R698" i="12"/>
  <c r="S698" i="12"/>
  <c r="T698" i="12" s="1"/>
  <c r="U698" i="12"/>
  <c r="V698" i="12"/>
  <c r="W698" i="12"/>
  <c r="X698" i="12"/>
  <c r="Z698" i="12"/>
  <c r="AA698" i="12"/>
  <c r="AC698" i="12"/>
  <c r="AD698" i="12"/>
  <c r="AE698" i="12"/>
  <c r="AF698" i="12"/>
  <c r="AG698" i="12"/>
  <c r="AH698" i="12"/>
  <c r="AI698" i="12"/>
  <c r="AJ698" i="12"/>
  <c r="AK698" i="12"/>
  <c r="AL698" i="12" s="1"/>
  <c r="AM698" i="12"/>
  <c r="AN698" i="12"/>
  <c r="AO698" i="12"/>
  <c r="AP698" i="12"/>
  <c r="AR698" i="12"/>
  <c r="AS698" i="12"/>
  <c r="AU698" i="12"/>
  <c r="AV698" i="12"/>
  <c r="AW698" i="12"/>
  <c r="AX698" i="12" s="1"/>
  <c r="AY698" i="12"/>
  <c r="AZ698" i="12"/>
  <c r="BA698" i="12"/>
  <c r="BB698" i="12"/>
  <c r="BD698" i="12"/>
  <c r="BE698" i="12"/>
  <c r="E699" i="12"/>
  <c r="F699" i="12"/>
  <c r="G699" i="12"/>
  <c r="H699" i="12" s="1"/>
  <c r="I699" i="12"/>
  <c r="J699" i="12"/>
  <c r="K699" i="12"/>
  <c r="L699" i="12"/>
  <c r="N699" i="12"/>
  <c r="O699" i="12"/>
  <c r="Q699" i="12"/>
  <c r="R699" i="12"/>
  <c r="S699" i="12"/>
  <c r="T699" i="12" s="1"/>
  <c r="U699" i="12"/>
  <c r="V699" i="12"/>
  <c r="W699" i="12"/>
  <c r="X699" i="12"/>
  <c r="Z699" i="12"/>
  <c r="AA699" i="12"/>
  <c r="AC699" i="12"/>
  <c r="AD699" i="12"/>
  <c r="AE699" i="12"/>
  <c r="AF699" i="12"/>
  <c r="AG699" i="12"/>
  <c r="AH699" i="12"/>
  <c r="AI699" i="12"/>
  <c r="AJ699" i="12"/>
  <c r="AK699" i="12"/>
  <c r="AL699" i="12" s="1"/>
  <c r="AM699" i="12"/>
  <c r="AN699" i="12"/>
  <c r="AO699" i="12"/>
  <c r="AP699" i="12"/>
  <c r="AR699" i="12"/>
  <c r="AS699" i="12"/>
  <c r="AU699" i="12"/>
  <c r="AV699" i="12"/>
  <c r="AW699" i="12"/>
  <c r="AX699" i="12" s="1"/>
  <c r="AY699" i="12"/>
  <c r="AZ699" i="12"/>
  <c r="BA699" i="12"/>
  <c r="BB699" i="12"/>
  <c r="BD699" i="12"/>
  <c r="BE699" i="12"/>
  <c r="E700" i="12"/>
  <c r="F700" i="12"/>
  <c r="G700" i="12"/>
  <c r="H700" i="12" s="1"/>
  <c r="I700" i="12"/>
  <c r="J700" i="12"/>
  <c r="K700" i="12"/>
  <c r="L700" i="12"/>
  <c r="N700" i="12"/>
  <c r="O700" i="12"/>
  <c r="Q700" i="12"/>
  <c r="R700" i="12"/>
  <c r="S700" i="12"/>
  <c r="T700" i="12" s="1"/>
  <c r="U700" i="12"/>
  <c r="V700" i="12"/>
  <c r="W700" i="12"/>
  <c r="X700" i="12"/>
  <c r="Z700" i="12"/>
  <c r="AA700" i="12"/>
  <c r="AC700" i="12"/>
  <c r="AD700" i="12"/>
  <c r="AE700" i="12"/>
  <c r="AF700" i="12"/>
  <c r="AG700" i="12"/>
  <c r="AH700" i="12"/>
  <c r="AI700" i="12"/>
  <c r="AJ700" i="12"/>
  <c r="AK700" i="12"/>
  <c r="AL700" i="12" s="1"/>
  <c r="AM700" i="12"/>
  <c r="AN700" i="12"/>
  <c r="AO700" i="12"/>
  <c r="AP700" i="12"/>
  <c r="AR700" i="12"/>
  <c r="AS700" i="12"/>
  <c r="AU700" i="12"/>
  <c r="AV700" i="12"/>
  <c r="AW700" i="12"/>
  <c r="AX700" i="12" s="1"/>
  <c r="AY700" i="12"/>
  <c r="AZ700" i="12"/>
  <c r="BA700" i="12"/>
  <c r="BB700" i="12"/>
  <c r="BD700" i="12"/>
  <c r="BE700" i="12"/>
  <c r="E701" i="12"/>
  <c r="F701" i="12"/>
  <c r="G701" i="12"/>
  <c r="H701" i="12" s="1"/>
  <c r="I701" i="12"/>
  <c r="J701" i="12"/>
  <c r="K701" i="12"/>
  <c r="L701" i="12"/>
  <c r="N701" i="12"/>
  <c r="O701" i="12"/>
  <c r="Q701" i="12"/>
  <c r="R701" i="12"/>
  <c r="S701" i="12"/>
  <c r="T701" i="12" s="1"/>
  <c r="U701" i="12"/>
  <c r="V701" i="12"/>
  <c r="W701" i="12"/>
  <c r="X701" i="12"/>
  <c r="Z701" i="12"/>
  <c r="AA701" i="12"/>
  <c r="AC701" i="12"/>
  <c r="AD701" i="12"/>
  <c r="AE701" i="12"/>
  <c r="AF701" i="12"/>
  <c r="AG701" i="12"/>
  <c r="AH701" i="12"/>
  <c r="AI701" i="12"/>
  <c r="AJ701" i="12"/>
  <c r="AK701" i="12"/>
  <c r="AL701" i="12" s="1"/>
  <c r="AM701" i="12"/>
  <c r="AN701" i="12"/>
  <c r="AO701" i="12"/>
  <c r="AP701" i="12"/>
  <c r="AR701" i="12"/>
  <c r="AS701" i="12"/>
  <c r="AU701" i="12"/>
  <c r="AV701" i="12"/>
  <c r="AW701" i="12"/>
  <c r="AX701" i="12" s="1"/>
  <c r="AY701" i="12"/>
  <c r="AZ701" i="12"/>
  <c r="BA701" i="12"/>
  <c r="BB701" i="12"/>
  <c r="BD701" i="12"/>
  <c r="BE701" i="12"/>
  <c r="E702" i="12"/>
  <c r="F702" i="12"/>
  <c r="G702" i="12"/>
  <c r="H702" i="12" s="1"/>
  <c r="I702" i="12"/>
  <c r="J702" i="12"/>
  <c r="K702" i="12"/>
  <c r="L702" i="12"/>
  <c r="N702" i="12"/>
  <c r="O702" i="12"/>
  <c r="Q702" i="12"/>
  <c r="R702" i="12"/>
  <c r="S702" i="12"/>
  <c r="T702" i="12" s="1"/>
  <c r="U702" i="12"/>
  <c r="V702" i="12"/>
  <c r="W702" i="12"/>
  <c r="X702" i="12"/>
  <c r="Z702" i="12"/>
  <c r="AA702" i="12"/>
  <c r="AC702" i="12"/>
  <c r="AD702" i="12"/>
  <c r="AE702" i="12"/>
  <c r="AF702" i="12"/>
  <c r="AG702" i="12"/>
  <c r="AH702" i="12"/>
  <c r="AI702" i="12"/>
  <c r="AJ702" i="12"/>
  <c r="AK702" i="12"/>
  <c r="AL702" i="12" s="1"/>
  <c r="AM702" i="12"/>
  <c r="AN702" i="12"/>
  <c r="AO702" i="12"/>
  <c r="AP702" i="12"/>
  <c r="AR702" i="12"/>
  <c r="AS702" i="12"/>
  <c r="AU702" i="12"/>
  <c r="AV702" i="12"/>
  <c r="AW702" i="12"/>
  <c r="AX702" i="12" s="1"/>
  <c r="AY702" i="12"/>
  <c r="AZ702" i="12"/>
  <c r="BA702" i="12"/>
  <c r="BB702" i="12"/>
  <c r="BD702" i="12"/>
  <c r="BE702" i="12"/>
  <c r="E703" i="12"/>
  <c r="F703" i="12"/>
  <c r="G703" i="12"/>
  <c r="H703" i="12" s="1"/>
  <c r="I703" i="12"/>
  <c r="J703" i="12"/>
  <c r="K703" i="12"/>
  <c r="L703" i="12"/>
  <c r="N703" i="12"/>
  <c r="O703" i="12"/>
  <c r="Q703" i="12"/>
  <c r="R703" i="12"/>
  <c r="S703" i="12"/>
  <c r="T703" i="12" s="1"/>
  <c r="U703" i="12"/>
  <c r="V703" i="12"/>
  <c r="W703" i="12"/>
  <c r="X703" i="12"/>
  <c r="Z703" i="12"/>
  <c r="AA703" i="12"/>
  <c r="AC703" i="12"/>
  <c r="AD703" i="12"/>
  <c r="AE703" i="12"/>
  <c r="AF703" i="12"/>
  <c r="AG703" i="12"/>
  <c r="AH703" i="12"/>
  <c r="AI703" i="12"/>
  <c r="AJ703" i="12"/>
  <c r="AK703" i="12"/>
  <c r="AL703" i="12" s="1"/>
  <c r="AM703" i="12"/>
  <c r="AN703" i="12"/>
  <c r="AO703" i="12"/>
  <c r="AP703" i="12"/>
  <c r="AR703" i="12"/>
  <c r="AS703" i="12"/>
  <c r="AU703" i="12"/>
  <c r="AV703" i="12"/>
  <c r="AW703" i="12"/>
  <c r="AX703" i="12" s="1"/>
  <c r="AY703" i="12"/>
  <c r="AZ703" i="12"/>
  <c r="BA703" i="12"/>
  <c r="BB703" i="12"/>
  <c r="BD703" i="12"/>
  <c r="BE703" i="12"/>
  <c r="E704" i="12"/>
  <c r="F704" i="12"/>
  <c r="G704" i="12"/>
  <c r="H704" i="12" s="1"/>
  <c r="I704" i="12"/>
  <c r="J704" i="12"/>
  <c r="K704" i="12"/>
  <c r="L704" i="12"/>
  <c r="N704" i="12"/>
  <c r="O704" i="12"/>
  <c r="Q704" i="12"/>
  <c r="R704" i="12"/>
  <c r="S704" i="12"/>
  <c r="T704" i="12" s="1"/>
  <c r="U704" i="12"/>
  <c r="V704" i="12"/>
  <c r="W704" i="12"/>
  <c r="X704" i="12"/>
  <c r="Z704" i="12"/>
  <c r="AA704" i="12"/>
  <c r="AC704" i="12"/>
  <c r="AD704" i="12"/>
  <c r="AE704" i="12"/>
  <c r="AF704" i="12"/>
  <c r="AG704" i="12"/>
  <c r="AH704" i="12"/>
  <c r="AI704" i="12"/>
  <c r="AJ704" i="12"/>
  <c r="AK704" i="12"/>
  <c r="AL704" i="12" s="1"/>
  <c r="AM704" i="12"/>
  <c r="AN704" i="12"/>
  <c r="AO704" i="12"/>
  <c r="AP704" i="12"/>
  <c r="AR704" i="12"/>
  <c r="AS704" i="12"/>
  <c r="AU704" i="12"/>
  <c r="AV704" i="12"/>
  <c r="AW704" i="12"/>
  <c r="AX704" i="12" s="1"/>
  <c r="AY704" i="12"/>
  <c r="AZ704" i="12"/>
  <c r="BA704" i="12"/>
  <c r="BB704" i="12"/>
  <c r="BD704" i="12"/>
  <c r="BE704" i="12"/>
  <c r="E705" i="12"/>
  <c r="F705" i="12"/>
  <c r="G705" i="12"/>
  <c r="H705" i="12" s="1"/>
  <c r="I705" i="12"/>
  <c r="J705" i="12"/>
  <c r="K705" i="12"/>
  <c r="L705" i="12"/>
  <c r="N705" i="12"/>
  <c r="O705" i="12"/>
  <c r="Q705" i="12"/>
  <c r="R705" i="12"/>
  <c r="S705" i="12"/>
  <c r="T705" i="12" s="1"/>
  <c r="U705" i="12"/>
  <c r="V705" i="12"/>
  <c r="W705" i="12"/>
  <c r="X705" i="12"/>
  <c r="Z705" i="12"/>
  <c r="AA705" i="12"/>
  <c r="AC705" i="12"/>
  <c r="AD705" i="12"/>
  <c r="AE705" i="12"/>
  <c r="AF705" i="12"/>
  <c r="AG705" i="12"/>
  <c r="AH705" i="12"/>
  <c r="AI705" i="12"/>
  <c r="AJ705" i="12"/>
  <c r="AK705" i="12"/>
  <c r="AL705" i="12" s="1"/>
  <c r="AM705" i="12"/>
  <c r="AN705" i="12"/>
  <c r="AO705" i="12"/>
  <c r="AP705" i="12"/>
  <c r="AR705" i="12"/>
  <c r="AS705" i="12"/>
  <c r="AU705" i="12"/>
  <c r="AV705" i="12"/>
  <c r="AW705" i="12"/>
  <c r="AX705" i="12" s="1"/>
  <c r="AY705" i="12"/>
  <c r="AZ705" i="12"/>
  <c r="BA705" i="12"/>
  <c r="BB705" i="12"/>
  <c r="BD705" i="12"/>
  <c r="BE705" i="12"/>
  <c r="E706" i="12"/>
  <c r="F706" i="12"/>
  <c r="G706" i="12"/>
  <c r="H706" i="12" s="1"/>
  <c r="I706" i="12"/>
  <c r="J706" i="12"/>
  <c r="K706" i="12"/>
  <c r="L706" i="12"/>
  <c r="N706" i="12"/>
  <c r="O706" i="12"/>
  <c r="Q706" i="12"/>
  <c r="R706" i="12"/>
  <c r="S706" i="12"/>
  <c r="T706" i="12" s="1"/>
  <c r="U706" i="12"/>
  <c r="V706" i="12"/>
  <c r="W706" i="12"/>
  <c r="X706" i="12"/>
  <c r="Z706" i="12"/>
  <c r="AA706" i="12"/>
  <c r="AC706" i="12"/>
  <c r="AD706" i="12"/>
  <c r="AE706" i="12"/>
  <c r="AF706" i="12"/>
  <c r="AG706" i="12"/>
  <c r="AH706" i="12"/>
  <c r="AI706" i="12"/>
  <c r="AJ706" i="12"/>
  <c r="AK706" i="12"/>
  <c r="AL706" i="12" s="1"/>
  <c r="AM706" i="12"/>
  <c r="AN706" i="12"/>
  <c r="AO706" i="12"/>
  <c r="AP706" i="12"/>
  <c r="AR706" i="12"/>
  <c r="AS706" i="12"/>
  <c r="AU706" i="12"/>
  <c r="AV706" i="12"/>
  <c r="AW706" i="12"/>
  <c r="AX706" i="12" s="1"/>
  <c r="AY706" i="12"/>
  <c r="AZ706" i="12"/>
  <c r="BA706" i="12"/>
  <c r="BB706" i="12"/>
  <c r="BD706" i="12"/>
  <c r="BE706" i="12"/>
  <c r="E707" i="12"/>
  <c r="F707" i="12"/>
  <c r="G707" i="12"/>
  <c r="H707" i="12" s="1"/>
  <c r="I707" i="12"/>
  <c r="J707" i="12"/>
  <c r="K707" i="12"/>
  <c r="L707" i="12"/>
  <c r="N707" i="12"/>
  <c r="O707" i="12"/>
  <c r="Q707" i="12"/>
  <c r="R707" i="12"/>
  <c r="S707" i="12"/>
  <c r="T707" i="12" s="1"/>
  <c r="U707" i="12"/>
  <c r="V707" i="12"/>
  <c r="W707" i="12"/>
  <c r="X707" i="12"/>
  <c r="Z707" i="12"/>
  <c r="AA707" i="12"/>
  <c r="AC707" i="12"/>
  <c r="AD707" i="12"/>
  <c r="AE707" i="12"/>
  <c r="AF707" i="12"/>
  <c r="AG707" i="12"/>
  <c r="AH707" i="12"/>
  <c r="AI707" i="12"/>
  <c r="AJ707" i="12"/>
  <c r="AK707" i="12"/>
  <c r="AL707" i="12" s="1"/>
  <c r="AM707" i="12"/>
  <c r="AN707" i="12"/>
  <c r="AO707" i="12"/>
  <c r="AP707" i="12"/>
  <c r="AR707" i="12"/>
  <c r="AS707" i="12"/>
  <c r="AU707" i="12"/>
  <c r="AV707" i="12"/>
  <c r="AW707" i="12"/>
  <c r="AX707" i="12" s="1"/>
  <c r="AY707" i="12"/>
  <c r="AZ707" i="12"/>
  <c r="BA707" i="12"/>
  <c r="BB707" i="12"/>
  <c r="BD707" i="12"/>
  <c r="BE707" i="12"/>
  <c r="E708" i="12"/>
  <c r="F708" i="12"/>
  <c r="G708" i="12"/>
  <c r="H708" i="12" s="1"/>
  <c r="I708" i="12"/>
  <c r="J708" i="12"/>
  <c r="K708" i="12"/>
  <c r="L708" i="12"/>
  <c r="N708" i="12"/>
  <c r="O708" i="12"/>
  <c r="Q708" i="12"/>
  <c r="R708" i="12"/>
  <c r="S708" i="12"/>
  <c r="T708" i="12" s="1"/>
  <c r="U708" i="12"/>
  <c r="V708" i="12"/>
  <c r="W708" i="12"/>
  <c r="X708" i="12"/>
  <c r="Z708" i="12"/>
  <c r="AA708" i="12"/>
  <c r="AC708" i="12"/>
  <c r="AD708" i="12"/>
  <c r="AE708" i="12"/>
  <c r="AF708" i="12"/>
  <c r="AG708" i="12"/>
  <c r="AH708" i="12"/>
  <c r="AI708" i="12"/>
  <c r="AJ708" i="12"/>
  <c r="AK708" i="12"/>
  <c r="AL708" i="12" s="1"/>
  <c r="AM708" i="12"/>
  <c r="AN708" i="12"/>
  <c r="AO708" i="12"/>
  <c r="AP708" i="12"/>
  <c r="AR708" i="12"/>
  <c r="AS708" i="12"/>
  <c r="AU708" i="12"/>
  <c r="AV708" i="12"/>
  <c r="AW708" i="12"/>
  <c r="AX708" i="12" s="1"/>
  <c r="AY708" i="12"/>
  <c r="AZ708" i="12"/>
  <c r="BA708" i="12"/>
  <c r="BB708" i="12"/>
  <c r="BD708" i="12"/>
  <c r="BE708" i="12"/>
  <c r="E709" i="12"/>
  <c r="F709" i="12"/>
  <c r="G709" i="12"/>
  <c r="H709" i="12" s="1"/>
  <c r="I709" i="12"/>
  <c r="J709" i="12"/>
  <c r="K709" i="12"/>
  <c r="L709" i="12"/>
  <c r="N709" i="12"/>
  <c r="O709" i="12"/>
  <c r="Q709" i="12"/>
  <c r="R709" i="12"/>
  <c r="S709" i="12"/>
  <c r="T709" i="12" s="1"/>
  <c r="U709" i="12"/>
  <c r="V709" i="12"/>
  <c r="W709" i="12"/>
  <c r="X709" i="12"/>
  <c r="Z709" i="12"/>
  <c r="AA709" i="12"/>
  <c r="AC709" i="12"/>
  <c r="AD709" i="12"/>
  <c r="AE709" i="12"/>
  <c r="AF709" i="12"/>
  <c r="AG709" i="12"/>
  <c r="AH709" i="12"/>
  <c r="AI709" i="12"/>
  <c r="AJ709" i="12"/>
  <c r="AK709" i="12"/>
  <c r="AL709" i="12" s="1"/>
  <c r="AM709" i="12"/>
  <c r="AN709" i="12"/>
  <c r="AO709" i="12"/>
  <c r="AP709" i="12"/>
  <c r="AR709" i="12"/>
  <c r="AS709" i="12"/>
  <c r="AU709" i="12"/>
  <c r="AV709" i="12"/>
  <c r="AW709" i="12"/>
  <c r="AX709" i="12" s="1"/>
  <c r="AY709" i="12"/>
  <c r="AZ709" i="12"/>
  <c r="BA709" i="12"/>
  <c r="BB709" i="12"/>
  <c r="BD709" i="12"/>
  <c r="BE709" i="12"/>
  <c r="E710" i="12"/>
  <c r="F710" i="12"/>
  <c r="G710" i="12"/>
  <c r="H710" i="12" s="1"/>
  <c r="I710" i="12"/>
  <c r="J710" i="12"/>
  <c r="K710" i="12"/>
  <c r="L710" i="12"/>
  <c r="N710" i="12"/>
  <c r="O710" i="12"/>
  <c r="Q710" i="12"/>
  <c r="R710" i="12"/>
  <c r="S710" i="12"/>
  <c r="T710" i="12" s="1"/>
  <c r="U710" i="12"/>
  <c r="V710" i="12"/>
  <c r="W710" i="12"/>
  <c r="X710" i="12"/>
  <c r="Z710" i="12"/>
  <c r="AA710" i="12"/>
  <c r="AC710" i="12"/>
  <c r="AD710" i="12"/>
  <c r="AE710" i="12"/>
  <c r="AF710" i="12"/>
  <c r="AG710" i="12"/>
  <c r="AH710" i="12"/>
  <c r="AI710" i="12"/>
  <c r="AJ710" i="12"/>
  <c r="AK710" i="12"/>
  <c r="AL710" i="12" s="1"/>
  <c r="AM710" i="12"/>
  <c r="AN710" i="12"/>
  <c r="AO710" i="12"/>
  <c r="AP710" i="12"/>
  <c r="AR710" i="12"/>
  <c r="AS710" i="12"/>
  <c r="AU710" i="12"/>
  <c r="AV710" i="12"/>
  <c r="AW710" i="12"/>
  <c r="AX710" i="12" s="1"/>
  <c r="AY710" i="12"/>
  <c r="AZ710" i="12"/>
  <c r="BA710" i="12"/>
  <c r="BB710" i="12"/>
  <c r="BD710" i="12"/>
  <c r="BE710" i="12"/>
  <c r="E711" i="12"/>
  <c r="F711" i="12"/>
  <c r="G711" i="12"/>
  <c r="H711" i="12" s="1"/>
  <c r="I711" i="12"/>
  <c r="J711" i="12"/>
  <c r="K711" i="12"/>
  <c r="L711" i="12"/>
  <c r="N711" i="12"/>
  <c r="O711" i="12"/>
  <c r="Q711" i="12"/>
  <c r="R711" i="12"/>
  <c r="S711" i="12"/>
  <c r="T711" i="12" s="1"/>
  <c r="U711" i="12"/>
  <c r="V711" i="12"/>
  <c r="W711" i="12"/>
  <c r="X711" i="12"/>
  <c r="Z711" i="12"/>
  <c r="AA711" i="12"/>
  <c r="AC711" i="12"/>
  <c r="AD711" i="12"/>
  <c r="AE711" i="12"/>
  <c r="AF711" i="12"/>
  <c r="AG711" i="12"/>
  <c r="AH711" i="12"/>
  <c r="AI711" i="12"/>
  <c r="AJ711" i="12"/>
  <c r="AK711" i="12"/>
  <c r="AL711" i="12" s="1"/>
  <c r="AM711" i="12"/>
  <c r="AN711" i="12"/>
  <c r="AO711" i="12"/>
  <c r="AP711" i="12"/>
  <c r="AR711" i="12"/>
  <c r="AS711" i="12"/>
  <c r="AU711" i="12"/>
  <c r="AV711" i="12"/>
  <c r="AW711" i="12"/>
  <c r="AX711" i="12" s="1"/>
  <c r="AY711" i="12"/>
  <c r="AZ711" i="12"/>
  <c r="BA711" i="12"/>
  <c r="BB711" i="12"/>
  <c r="BD711" i="12"/>
  <c r="BE711" i="12"/>
  <c r="E712" i="12"/>
  <c r="F712" i="12"/>
  <c r="G712" i="12"/>
  <c r="H712" i="12" s="1"/>
  <c r="I712" i="12"/>
  <c r="J712" i="12"/>
  <c r="K712" i="12"/>
  <c r="L712" i="12"/>
  <c r="N712" i="12"/>
  <c r="O712" i="12"/>
  <c r="Q712" i="12"/>
  <c r="R712" i="12"/>
  <c r="S712" i="12"/>
  <c r="T712" i="12" s="1"/>
  <c r="U712" i="12"/>
  <c r="V712" i="12"/>
  <c r="W712" i="12"/>
  <c r="X712" i="12"/>
  <c r="Z712" i="12"/>
  <c r="AA712" i="12"/>
  <c r="AC712" i="12"/>
  <c r="AD712" i="12"/>
  <c r="AE712" i="12"/>
  <c r="AF712" i="12"/>
  <c r="AG712" i="12"/>
  <c r="AH712" i="12"/>
  <c r="AI712" i="12"/>
  <c r="AJ712" i="12"/>
  <c r="AK712" i="12"/>
  <c r="AL712" i="12" s="1"/>
  <c r="AM712" i="12"/>
  <c r="AN712" i="12"/>
  <c r="AO712" i="12"/>
  <c r="AP712" i="12"/>
  <c r="AR712" i="12"/>
  <c r="AS712" i="12"/>
  <c r="AU712" i="12"/>
  <c r="AV712" i="12"/>
  <c r="AW712" i="12"/>
  <c r="AX712" i="12" s="1"/>
  <c r="AY712" i="12"/>
  <c r="AZ712" i="12"/>
  <c r="BA712" i="12"/>
  <c r="BB712" i="12"/>
  <c r="BD712" i="12"/>
  <c r="BE712" i="12"/>
  <c r="E713" i="12"/>
  <c r="F713" i="12"/>
  <c r="G713" i="12"/>
  <c r="H713" i="12" s="1"/>
  <c r="I713" i="12"/>
  <c r="J713" i="12"/>
  <c r="K713" i="12"/>
  <c r="L713" i="12"/>
  <c r="N713" i="12"/>
  <c r="O713" i="12"/>
  <c r="Q713" i="12"/>
  <c r="R713" i="12"/>
  <c r="S713" i="12"/>
  <c r="T713" i="12" s="1"/>
  <c r="U713" i="12"/>
  <c r="V713" i="12"/>
  <c r="W713" i="12"/>
  <c r="X713" i="12"/>
  <c r="Z713" i="12"/>
  <c r="AA713" i="12"/>
  <c r="AC713" i="12"/>
  <c r="AD713" i="12"/>
  <c r="AE713" i="12"/>
  <c r="AF713" i="12"/>
  <c r="AG713" i="12"/>
  <c r="AH713" i="12"/>
  <c r="AI713" i="12"/>
  <c r="AJ713" i="12"/>
  <c r="AK713" i="12"/>
  <c r="AL713" i="12" s="1"/>
  <c r="AM713" i="12"/>
  <c r="AN713" i="12"/>
  <c r="AO713" i="12"/>
  <c r="AP713" i="12"/>
  <c r="AR713" i="12"/>
  <c r="AS713" i="12"/>
  <c r="AU713" i="12"/>
  <c r="AV713" i="12"/>
  <c r="AW713" i="12"/>
  <c r="AX713" i="12" s="1"/>
  <c r="AY713" i="12"/>
  <c r="AZ713" i="12"/>
  <c r="BA713" i="12"/>
  <c r="BB713" i="12"/>
  <c r="BD713" i="12"/>
  <c r="BE713" i="12"/>
  <c r="E714" i="12"/>
  <c r="F714" i="12"/>
  <c r="G714" i="12"/>
  <c r="H714" i="12" s="1"/>
  <c r="I714" i="12"/>
  <c r="J714" i="12"/>
  <c r="K714" i="12"/>
  <c r="L714" i="12"/>
  <c r="N714" i="12"/>
  <c r="O714" i="12"/>
  <c r="Q714" i="12"/>
  <c r="R714" i="12"/>
  <c r="S714" i="12"/>
  <c r="T714" i="12" s="1"/>
  <c r="U714" i="12"/>
  <c r="V714" i="12"/>
  <c r="W714" i="12"/>
  <c r="X714" i="12"/>
  <c r="Z714" i="12"/>
  <c r="AA714" i="12"/>
  <c r="AC714" i="12"/>
  <c r="AD714" i="12"/>
  <c r="AE714" i="12"/>
  <c r="AF714" i="12"/>
  <c r="AG714" i="12"/>
  <c r="AH714" i="12"/>
  <c r="AI714" i="12"/>
  <c r="AJ714" i="12"/>
  <c r="AK714" i="12"/>
  <c r="AL714" i="12" s="1"/>
  <c r="AM714" i="12"/>
  <c r="AN714" i="12"/>
  <c r="AO714" i="12"/>
  <c r="AP714" i="12"/>
  <c r="AR714" i="12"/>
  <c r="AS714" i="12"/>
  <c r="AU714" i="12"/>
  <c r="AV714" i="12"/>
  <c r="AW714" i="12"/>
  <c r="AX714" i="12" s="1"/>
  <c r="AY714" i="12"/>
  <c r="AZ714" i="12"/>
  <c r="BA714" i="12"/>
  <c r="BB714" i="12"/>
  <c r="BD714" i="12"/>
  <c r="BE714" i="12"/>
  <c r="E715" i="12"/>
  <c r="F715" i="12"/>
  <c r="G715" i="12"/>
  <c r="H715" i="12" s="1"/>
  <c r="I715" i="12"/>
  <c r="J715" i="12"/>
  <c r="K715" i="12"/>
  <c r="L715" i="12"/>
  <c r="N715" i="12"/>
  <c r="O715" i="12"/>
  <c r="Q715" i="12"/>
  <c r="R715" i="12"/>
  <c r="S715" i="12"/>
  <c r="T715" i="12" s="1"/>
  <c r="U715" i="12"/>
  <c r="V715" i="12"/>
  <c r="W715" i="12"/>
  <c r="X715" i="12"/>
  <c r="Z715" i="12"/>
  <c r="AA715" i="12"/>
  <c r="AC715" i="12"/>
  <c r="AD715" i="12"/>
  <c r="AE715" i="12"/>
  <c r="AF715" i="12"/>
  <c r="AG715" i="12"/>
  <c r="AH715" i="12"/>
  <c r="AI715" i="12"/>
  <c r="AJ715" i="12"/>
  <c r="AK715" i="12"/>
  <c r="AL715" i="12" s="1"/>
  <c r="AM715" i="12"/>
  <c r="AN715" i="12"/>
  <c r="AO715" i="12"/>
  <c r="AP715" i="12"/>
  <c r="AR715" i="12"/>
  <c r="AS715" i="12"/>
  <c r="AU715" i="12"/>
  <c r="AV715" i="12"/>
  <c r="AW715" i="12"/>
  <c r="AX715" i="12" s="1"/>
  <c r="AY715" i="12"/>
  <c r="AZ715" i="12"/>
  <c r="BA715" i="12"/>
  <c r="BB715" i="12"/>
  <c r="BD715" i="12"/>
  <c r="BE715" i="12"/>
  <c r="E716" i="12"/>
  <c r="F716" i="12"/>
  <c r="G716" i="12"/>
  <c r="H716" i="12" s="1"/>
  <c r="I716" i="12"/>
  <c r="J716" i="12"/>
  <c r="K716" i="12"/>
  <c r="L716" i="12"/>
  <c r="N716" i="12"/>
  <c r="O716" i="12"/>
  <c r="Q716" i="12"/>
  <c r="R716" i="12"/>
  <c r="S716" i="12"/>
  <c r="T716" i="12" s="1"/>
  <c r="U716" i="12"/>
  <c r="V716" i="12"/>
  <c r="W716" i="12"/>
  <c r="X716" i="12"/>
  <c r="Z716" i="12"/>
  <c r="AA716" i="12"/>
  <c r="AC716" i="12"/>
  <c r="AD716" i="12"/>
  <c r="AE716" i="12"/>
  <c r="AF716" i="12"/>
  <c r="AG716" i="12"/>
  <c r="AH716" i="12"/>
  <c r="AI716" i="12"/>
  <c r="AJ716" i="12"/>
  <c r="AK716" i="12"/>
  <c r="AL716" i="12" s="1"/>
  <c r="AM716" i="12"/>
  <c r="AN716" i="12"/>
  <c r="AO716" i="12"/>
  <c r="AP716" i="12"/>
  <c r="AR716" i="12"/>
  <c r="AS716" i="12"/>
  <c r="AU716" i="12"/>
  <c r="AV716" i="12"/>
  <c r="AW716" i="12"/>
  <c r="AX716" i="12" s="1"/>
  <c r="AY716" i="12"/>
  <c r="AZ716" i="12"/>
  <c r="BA716" i="12"/>
  <c r="BB716" i="12"/>
  <c r="BD716" i="12"/>
  <c r="BE716" i="12"/>
  <c r="E717" i="12"/>
  <c r="F717" i="12"/>
  <c r="G717" i="12"/>
  <c r="H717" i="12" s="1"/>
  <c r="I717" i="12"/>
  <c r="J717" i="12"/>
  <c r="K717" i="12"/>
  <c r="L717" i="12"/>
  <c r="N717" i="12"/>
  <c r="O717" i="12"/>
  <c r="Q717" i="12"/>
  <c r="R717" i="12"/>
  <c r="S717" i="12"/>
  <c r="T717" i="12" s="1"/>
  <c r="U717" i="12"/>
  <c r="V717" i="12"/>
  <c r="W717" i="12"/>
  <c r="X717" i="12"/>
  <c r="Z717" i="12"/>
  <c r="AA717" i="12"/>
  <c r="AC717" i="12"/>
  <c r="AD717" i="12"/>
  <c r="AE717" i="12"/>
  <c r="AF717" i="12"/>
  <c r="AG717" i="12"/>
  <c r="AH717" i="12"/>
  <c r="AI717" i="12"/>
  <c r="AJ717" i="12"/>
  <c r="AK717" i="12"/>
  <c r="AL717" i="12" s="1"/>
  <c r="AM717" i="12"/>
  <c r="AN717" i="12"/>
  <c r="AO717" i="12"/>
  <c r="AP717" i="12"/>
  <c r="AR717" i="12"/>
  <c r="AS717" i="12"/>
  <c r="AU717" i="12"/>
  <c r="AV717" i="12"/>
  <c r="AW717" i="12"/>
  <c r="AX717" i="12" s="1"/>
  <c r="AY717" i="12"/>
  <c r="AZ717" i="12"/>
  <c r="BA717" i="12"/>
  <c r="BB717" i="12"/>
  <c r="BD717" i="12"/>
  <c r="BE717" i="12"/>
  <c r="E718" i="12"/>
  <c r="F718" i="12"/>
  <c r="G718" i="12"/>
  <c r="H718" i="12" s="1"/>
  <c r="I718" i="12"/>
  <c r="J718" i="12"/>
  <c r="K718" i="12"/>
  <c r="L718" i="12"/>
  <c r="N718" i="12"/>
  <c r="O718" i="12"/>
  <c r="Q718" i="12"/>
  <c r="R718" i="12"/>
  <c r="S718" i="12"/>
  <c r="T718" i="12" s="1"/>
  <c r="U718" i="12"/>
  <c r="V718" i="12"/>
  <c r="W718" i="12"/>
  <c r="X718" i="12"/>
  <c r="Z718" i="12"/>
  <c r="AA718" i="12"/>
  <c r="AC718" i="12"/>
  <c r="AD718" i="12"/>
  <c r="AE718" i="12"/>
  <c r="AF718" i="12"/>
  <c r="AG718" i="12"/>
  <c r="AH718" i="12"/>
  <c r="AI718" i="12"/>
  <c r="AJ718" i="12"/>
  <c r="AK718" i="12"/>
  <c r="AL718" i="12" s="1"/>
  <c r="AM718" i="12"/>
  <c r="AN718" i="12"/>
  <c r="AO718" i="12"/>
  <c r="AP718" i="12"/>
  <c r="AR718" i="12"/>
  <c r="AS718" i="12"/>
  <c r="AU718" i="12"/>
  <c r="AV718" i="12"/>
  <c r="AW718" i="12"/>
  <c r="AX718" i="12" s="1"/>
  <c r="AY718" i="12"/>
  <c r="AZ718" i="12"/>
  <c r="BA718" i="12"/>
  <c r="BB718" i="12"/>
  <c r="BD718" i="12"/>
  <c r="BE718" i="12"/>
  <c r="E719" i="12"/>
  <c r="F719" i="12"/>
  <c r="G719" i="12"/>
  <c r="H719" i="12" s="1"/>
  <c r="I719" i="12"/>
  <c r="J719" i="12"/>
  <c r="K719" i="12"/>
  <c r="L719" i="12"/>
  <c r="N719" i="12"/>
  <c r="O719" i="12"/>
  <c r="Q719" i="12"/>
  <c r="R719" i="12"/>
  <c r="S719" i="12"/>
  <c r="T719" i="12" s="1"/>
  <c r="U719" i="12"/>
  <c r="V719" i="12"/>
  <c r="W719" i="12"/>
  <c r="X719" i="12"/>
  <c r="Z719" i="12"/>
  <c r="AA719" i="12"/>
  <c r="AC719" i="12"/>
  <c r="AD719" i="12"/>
  <c r="AE719" i="12"/>
  <c r="AF719" i="12"/>
  <c r="AG719" i="12"/>
  <c r="AH719" i="12"/>
  <c r="AI719" i="12"/>
  <c r="AJ719" i="12"/>
  <c r="AK719" i="12"/>
  <c r="AL719" i="12" s="1"/>
  <c r="AM719" i="12"/>
  <c r="AN719" i="12"/>
  <c r="AO719" i="12"/>
  <c r="AP719" i="12"/>
  <c r="AR719" i="12"/>
  <c r="AS719" i="12"/>
  <c r="AU719" i="12"/>
  <c r="AV719" i="12"/>
  <c r="AW719" i="12"/>
  <c r="AX719" i="12" s="1"/>
  <c r="AY719" i="12"/>
  <c r="AZ719" i="12"/>
  <c r="BA719" i="12"/>
  <c r="BB719" i="12"/>
  <c r="BD719" i="12"/>
  <c r="BE719" i="12"/>
  <c r="E720" i="12"/>
  <c r="F720" i="12"/>
  <c r="G720" i="12"/>
  <c r="H720" i="12" s="1"/>
  <c r="I720" i="12"/>
  <c r="J720" i="12"/>
  <c r="K720" i="12"/>
  <c r="L720" i="12"/>
  <c r="N720" i="12"/>
  <c r="O720" i="12"/>
  <c r="Q720" i="12"/>
  <c r="R720" i="12"/>
  <c r="S720" i="12"/>
  <c r="T720" i="12" s="1"/>
  <c r="U720" i="12"/>
  <c r="V720" i="12"/>
  <c r="W720" i="12"/>
  <c r="X720" i="12"/>
  <c r="Z720" i="12"/>
  <c r="AA720" i="12"/>
  <c r="AC720" i="12"/>
  <c r="AD720" i="12"/>
  <c r="AE720" i="12"/>
  <c r="AF720" i="12"/>
  <c r="AG720" i="12"/>
  <c r="AH720" i="12"/>
  <c r="AI720" i="12"/>
  <c r="AJ720" i="12"/>
  <c r="AK720" i="12"/>
  <c r="AL720" i="12" s="1"/>
  <c r="AM720" i="12"/>
  <c r="AN720" i="12"/>
  <c r="AO720" i="12"/>
  <c r="AP720" i="12"/>
  <c r="AR720" i="12"/>
  <c r="AS720" i="12"/>
  <c r="AU720" i="12"/>
  <c r="AV720" i="12"/>
  <c r="AW720" i="12"/>
  <c r="AX720" i="12" s="1"/>
  <c r="AY720" i="12"/>
  <c r="AZ720" i="12"/>
  <c r="BA720" i="12"/>
  <c r="BB720" i="12"/>
  <c r="BD720" i="12"/>
  <c r="BE720" i="12"/>
  <c r="E721" i="12"/>
  <c r="F721" i="12"/>
  <c r="G721" i="12"/>
  <c r="H721" i="12" s="1"/>
  <c r="I721" i="12"/>
  <c r="J721" i="12"/>
  <c r="K721" i="12"/>
  <c r="L721" i="12"/>
  <c r="N721" i="12"/>
  <c r="O721" i="12"/>
  <c r="Q721" i="12"/>
  <c r="R721" i="12"/>
  <c r="S721" i="12"/>
  <c r="T721" i="12" s="1"/>
  <c r="U721" i="12"/>
  <c r="V721" i="12"/>
  <c r="W721" i="12"/>
  <c r="X721" i="12"/>
  <c r="Z721" i="12"/>
  <c r="AA721" i="12"/>
  <c r="AC721" i="12"/>
  <c r="AD721" i="12"/>
  <c r="AE721" i="12"/>
  <c r="AF721" i="12"/>
  <c r="AG721" i="12"/>
  <c r="AH721" i="12"/>
  <c r="AI721" i="12"/>
  <c r="AJ721" i="12"/>
  <c r="AK721" i="12"/>
  <c r="AL721" i="12" s="1"/>
  <c r="AM721" i="12"/>
  <c r="AN721" i="12"/>
  <c r="AO721" i="12"/>
  <c r="AP721" i="12"/>
  <c r="AR721" i="12"/>
  <c r="AS721" i="12"/>
  <c r="AU721" i="12"/>
  <c r="AV721" i="12"/>
  <c r="AW721" i="12"/>
  <c r="AX721" i="12" s="1"/>
  <c r="AY721" i="12"/>
  <c r="AZ721" i="12"/>
  <c r="BA721" i="12"/>
  <c r="BB721" i="12"/>
  <c r="BD721" i="12"/>
  <c r="BE721" i="12"/>
  <c r="E722" i="12"/>
  <c r="F722" i="12"/>
  <c r="G722" i="12"/>
  <c r="H722" i="12" s="1"/>
  <c r="I722" i="12"/>
  <c r="J722" i="12"/>
  <c r="K722" i="12"/>
  <c r="L722" i="12"/>
  <c r="N722" i="12"/>
  <c r="O722" i="12"/>
  <c r="Q722" i="12"/>
  <c r="R722" i="12"/>
  <c r="S722" i="12"/>
  <c r="T722" i="12" s="1"/>
  <c r="U722" i="12"/>
  <c r="V722" i="12"/>
  <c r="W722" i="12"/>
  <c r="X722" i="12"/>
  <c r="Z722" i="12"/>
  <c r="AA722" i="12"/>
  <c r="AC722" i="12"/>
  <c r="AD722" i="12"/>
  <c r="AE722" i="12"/>
  <c r="AF722" i="12"/>
  <c r="AG722" i="12"/>
  <c r="AH722" i="12"/>
  <c r="AI722" i="12"/>
  <c r="AJ722" i="12"/>
  <c r="AK722" i="12"/>
  <c r="AL722" i="12" s="1"/>
  <c r="AM722" i="12"/>
  <c r="AN722" i="12"/>
  <c r="AO722" i="12"/>
  <c r="AP722" i="12"/>
  <c r="AR722" i="12"/>
  <c r="AS722" i="12"/>
  <c r="AU722" i="12"/>
  <c r="AV722" i="12"/>
  <c r="AW722" i="12"/>
  <c r="AX722" i="12" s="1"/>
  <c r="AY722" i="12"/>
  <c r="AZ722" i="12"/>
  <c r="BA722" i="12"/>
  <c r="BB722" i="12"/>
  <c r="BD722" i="12"/>
  <c r="BE722" i="12"/>
  <c r="E723" i="12"/>
  <c r="F723" i="12"/>
  <c r="G723" i="12"/>
  <c r="H723" i="12" s="1"/>
  <c r="I723" i="12"/>
  <c r="J723" i="12"/>
  <c r="K723" i="12"/>
  <c r="L723" i="12"/>
  <c r="N723" i="12"/>
  <c r="O723" i="12"/>
  <c r="Q723" i="12"/>
  <c r="R723" i="12"/>
  <c r="S723" i="12"/>
  <c r="T723" i="12" s="1"/>
  <c r="U723" i="12"/>
  <c r="V723" i="12"/>
  <c r="W723" i="12"/>
  <c r="X723" i="12"/>
  <c r="Z723" i="12"/>
  <c r="AA723" i="12"/>
  <c r="AC723" i="12"/>
  <c r="AD723" i="12"/>
  <c r="AE723" i="12"/>
  <c r="AF723" i="12"/>
  <c r="AG723" i="12"/>
  <c r="AH723" i="12"/>
  <c r="AI723" i="12"/>
  <c r="AJ723" i="12"/>
  <c r="AK723" i="12"/>
  <c r="AL723" i="12" s="1"/>
  <c r="AM723" i="12"/>
  <c r="AN723" i="12"/>
  <c r="AO723" i="12"/>
  <c r="AP723" i="12"/>
  <c r="AR723" i="12"/>
  <c r="AS723" i="12"/>
  <c r="AU723" i="12"/>
  <c r="AV723" i="12"/>
  <c r="AW723" i="12"/>
  <c r="AX723" i="12" s="1"/>
  <c r="AY723" i="12"/>
  <c r="AZ723" i="12"/>
  <c r="BA723" i="12"/>
  <c r="BB723" i="12"/>
  <c r="BD723" i="12"/>
  <c r="BE723" i="12"/>
  <c r="E724" i="12"/>
  <c r="F724" i="12"/>
  <c r="G724" i="12"/>
  <c r="H724" i="12" s="1"/>
  <c r="I724" i="12"/>
  <c r="J724" i="12"/>
  <c r="K724" i="12"/>
  <c r="L724" i="12"/>
  <c r="N724" i="12"/>
  <c r="O724" i="12"/>
  <c r="Q724" i="12"/>
  <c r="R724" i="12"/>
  <c r="S724" i="12"/>
  <c r="T724" i="12" s="1"/>
  <c r="U724" i="12"/>
  <c r="V724" i="12"/>
  <c r="W724" i="12"/>
  <c r="X724" i="12"/>
  <c r="Z724" i="12"/>
  <c r="AA724" i="12"/>
  <c r="AC724" i="12"/>
  <c r="AD724" i="12"/>
  <c r="AE724" i="12"/>
  <c r="AF724" i="12"/>
  <c r="AG724" i="12"/>
  <c r="AH724" i="12"/>
  <c r="AI724" i="12"/>
  <c r="AJ724" i="12"/>
  <c r="AK724" i="12"/>
  <c r="AL724" i="12" s="1"/>
  <c r="AM724" i="12"/>
  <c r="AN724" i="12"/>
  <c r="AO724" i="12"/>
  <c r="AP724" i="12"/>
  <c r="AR724" i="12"/>
  <c r="AS724" i="12"/>
  <c r="AU724" i="12"/>
  <c r="AV724" i="12"/>
  <c r="AW724" i="12"/>
  <c r="AX724" i="12" s="1"/>
  <c r="AY724" i="12"/>
  <c r="AZ724" i="12"/>
  <c r="BA724" i="12"/>
  <c r="BB724" i="12"/>
  <c r="BD724" i="12"/>
  <c r="BE724" i="12"/>
  <c r="E725" i="12"/>
  <c r="F725" i="12"/>
  <c r="G725" i="12"/>
  <c r="H725" i="12" s="1"/>
  <c r="I725" i="12"/>
  <c r="J725" i="12"/>
  <c r="K725" i="12"/>
  <c r="L725" i="12"/>
  <c r="N725" i="12"/>
  <c r="O725" i="12"/>
  <c r="Q725" i="12"/>
  <c r="R725" i="12"/>
  <c r="S725" i="12"/>
  <c r="T725" i="12" s="1"/>
  <c r="U725" i="12"/>
  <c r="V725" i="12"/>
  <c r="W725" i="12"/>
  <c r="X725" i="12"/>
  <c r="Z725" i="12"/>
  <c r="AA725" i="12"/>
  <c r="AC725" i="12"/>
  <c r="AD725" i="12"/>
  <c r="AE725" i="12"/>
  <c r="AF725" i="12"/>
  <c r="AG725" i="12"/>
  <c r="AH725" i="12"/>
  <c r="AI725" i="12"/>
  <c r="AJ725" i="12"/>
  <c r="AK725" i="12"/>
  <c r="AL725" i="12" s="1"/>
  <c r="AM725" i="12"/>
  <c r="AN725" i="12"/>
  <c r="AO725" i="12"/>
  <c r="AP725" i="12"/>
  <c r="AR725" i="12"/>
  <c r="AS725" i="12"/>
  <c r="AU725" i="12"/>
  <c r="AV725" i="12"/>
  <c r="AW725" i="12"/>
  <c r="AX725" i="12" s="1"/>
  <c r="AY725" i="12"/>
  <c r="AZ725" i="12"/>
  <c r="BA725" i="12"/>
  <c r="BB725" i="12"/>
  <c r="BD725" i="12"/>
  <c r="BE725" i="12"/>
  <c r="E726" i="12"/>
  <c r="F726" i="12"/>
  <c r="G726" i="12"/>
  <c r="H726" i="12" s="1"/>
  <c r="I726" i="12"/>
  <c r="J726" i="12"/>
  <c r="K726" i="12"/>
  <c r="L726" i="12"/>
  <c r="N726" i="12"/>
  <c r="O726" i="12"/>
  <c r="Q726" i="12"/>
  <c r="R726" i="12"/>
  <c r="S726" i="12"/>
  <c r="T726" i="12" s="1"/>
  <c r="U726" i="12"/>
  <c r="V726" i="12"/>
  <c r="W726" i="12"/>
  <c r="X726" i="12"/>
  <c r="Z726" i="12"/>
  <c r="AA726" i="12"/>
  <c r="AC726" i="12"/>
  <c r="AD726" i="12"/>
  <c r="AE726" i="12"/>
  <c r="AF726" i="12"/>
  <c r="AG726" i="12"/>
  <c r="AH726" i="12"/>
  <c r="AI726" i="12"/>
  <c r="AJ726" i="12"/>
  <c r="AK726" i="12"/>
  <c r="AL726" i="12" s="1"/>
  <c r="AM726" i="12"/>
  <c r="AN726" i="12"/>
  <c r="AO726" i="12"/>
  <c r="AP726" i="12"/>
  <c r="AR726" i="12"/>
  <c r="AS726" i="12"/>
  <c r="AU726" i="12"/>
  <c r="AV726" i="12"/>
  <c r="AW726" i="12"/>
  <c r="AX726" i="12" s="1"/>
  <c r="AY726" i="12"/>
  <c r="AZ726" i="12"/>
  <c r="BA726" i="12"/>
  <c r="BB726" i="12"/>
  <c r="BD726" i="12"/>
  <c r="BE726" i="12"/>
  <c r="E727" i="12"/>
  <c r="F727" i="12"/>
  <c r="G727" i="12"/>
  <c r="H727" i="12" s="1"/>
  <c r="I727" i="12"/>
  <c r="J727" i="12"/>
  <c r="K727" i="12"/>
  <c r="L727" i="12"/>
  <c r="N727" i="12"/>
  <c r="O727" i="12"/>
  <c r="Q727" i="12"/>
  <c r="R727" i="12"/>
  <c r="S727" i="12"/>
  <c r="T727" i="12" s="1"/>
  <c r="U727" i="12"/>
  <c r="V727" i="12"/>
  <c r="W727" i="12"/>
  <c r="X727" i="12"/>
  <c r="Z727" i="12"/>
  <c r="AA727" i="12"/>
  <c r="AC727" i="12"/>
  <c r="AD727" i="12"/>
  <c r="AE727" i="12"/>
  <c r="AF727" i="12"/>
  <c r="AG727" i="12"/>
  <c r="AH727" i="12"/>
  <c r="AI727" i="12"/>
  <c r="AJ727" i="12"/>
  <c r="AK727" i="12"/>
  <c r="AL727" i="12" s="1"/>
  <c r="AM727" i="12"/>
  <c r="AN727" i="12"/>
  <c r="AO727" i="12"/>
  <c r="AP727" i="12"/>
  <c r="AR727" i="12"/>
  <c r="AS727" i="12"/>
  <c r="AU727" i="12"/>
  <c r="AV727" i="12"/>
  <c r="AW727" i="12"/>
  <c r="AX727" i="12" s="1"/>
  <c r="AY727" i="12"/>
  <c r="AZ727" i="12"/>
  <c r="BA727" i="12"/>
  <c r="BB727" i="12"/>
  <c r="BD727" i="12"/>
  <c r="BE727" i="12"/>
  <c r="E728" i="12"/>
  <c r="F728" i="12"/>
  <c r="G728" i="12"/>
  <c r="H728" i="12" s="1"/>
  <c r="I728" i="12"/>
  <c r="J728" i="12"/>
  <c r="K728" i="12"/>
  <c r="L728" i="12"/>
  <c r="N728" i="12"/>
  <c r="O728" i="12"/>
  <c r="Q728" i="12"/>
  <c r="R728" i="12"/>
  <c r="S728" i="12"/>
  <c r="T728" i="12" s="1"/>
  <c r="U728" i="12"/>
  <c r="V728" i="12"/>
  <c r="W728" i="12"/>
  <c r="X728" i="12"/>
  <c r="Z728" i="12"/>
  <c r="AA728" i="12"/>
  <c r="AC728" i="12"/>
  <c r="AD728" i="12"/>
  <c r="AE728" i="12"/>
  <c r="AF728" i="12"/>
  <c r="AG728" i="12"/>
  <c r="AH728" i="12"/>
  <c r="AI728" i="12"/>
  <c r="AJ728" i="12"/>
  <c r="AK728" i="12"/>
  <c r="AL728" i="12" s="1"/>
  <c r="AM728" i="12"/>
  <c r="AN728" i="12"/>
  <c r="AO728" i="12"/>
  <c r="AP728" i="12"/>
  <c r="AR728" i="12"/>
  <c r="AS728" i="12"/>
  <c r="AU728" i="12"/>
  <c r="AV728" i="12"/>
  <c r="AW728" i="12"/>
  <c r="AX728" i="12" s="1"/>
  <c r="AY728" i="12"/>
  <c r="AZ728" i="12"/>
  <c r="BA728" i="12"/>
  <c r="BB728" i="12"/>
  <c r="BD728" i="12"/>
  <c r="BE728" i="12"/>
  <c r="E729" i="12"/>
  <c r="F729" i="12"/>
  <c r="G729" i="12"/>
  <c r="H729" i="12" s="1"/>
  <c r="I729" i="12"/>
  <c r="J729" i="12"/>
  <c r="K729" i="12"/>
  <c r="L729" i="12"/>
  <c r="N729" i="12"/>
  <c r="O729" i="12"/>
  <c r="Q729" i="12"/>
  <c r="R729" i="12"/>
  <c r="S729" i="12"/>
  <c r="T729" i="12" s="1"/>
  <c r="U729" i="12"/>
  <c r="V729" i="12"/>
  <c r="W729" i="12"/>
  <c r="X729" i="12"/>
  <c r="Z729" i="12"/>
  <c r="AA729" i="12"/>
  <c r="AC729" i="12"/>
  <c r="AD729" i="12"/>
  <c r="AE729" i="12"/>
  <c r="AF729" i="12"/>
  <c r="AG729" i="12"/>
  <c r="AH729" i="12"/>
  <c r="AI729" i="12"/>
  <c r="AJ729" i="12"/>
  <c r="AK729" i="12"/>
  <c r="AL729" i="12" s="1"/>
  <c r="AM729" i="12"/>
  <c r="AN729" i="12"/>
  <c r="AO729" i="12"/>
  <c r="AP729" i="12"/>
  <c r="AR729" i="12"/>
  <c r="AS729" i="12"/>
  <c r="AU729" i="12"/>
  <c r="AV729" i="12"/>
  <c r="AW729" i="12"/>
  <c r="AX729" i="12" s="1"/>
  <c r="AY729" i="12"/>
  <c r="AZ729" i="12"/>
  <c r="BA729" i="12"/>
  <c r="BB729" i="12"/>
  <c r="BD729" i="12"/>
  <c r="BE729" i="12"/>
  <c r="E730" i="12"/>
  <c r="F730" i="12"/>
  <c r="G730" i="12"/>
  <c r="H730" i="12" s="1"/>
  <c r="I730" i="12"/>
  <c r="J730" i="12"/>
  <c r="K730" i="12"/>
  <c r="L730" i="12"/>
  <c r="N730" i="12"/>
  <c r="O730" i="12"/>
  <c r="Q730" i="12"/>
  <c r="R730" i="12"/>
  <c r="S730" i="12"/>
  <c r="T730" i="12" s="1"/>
  <c r="U730" i="12"/>
  <c r="V730" i="12"/>
  <c r="W730" i="12"/>
  <c r="X730" i="12"/>
  <c r="Z730" i="12"/>
  <c r="AA730" i="12"/>
  <c r="AC730" i="12"/>
  <c r="AD730" i="12"/>
  <c r="AE730" i="12"/>
  <c r="AF730" i="12"/>
  <c r="AG730" i="12"/>
  <c r="AH730" i="12"/>
  <c r="AI730" i="12"/>
  <c r="AJ730" i="12"/>
  <c r="AK730" i="12"/>
  <c r="AL730" i="12" s="1"/>
  <c r="AM730" i="12"/>
  <c r="AN730" i="12"/>
  <c r="AO730" i="12"/>
  <c r="AP730" i="12"/>
  <c r="AR730" i="12"/>
  <c r="AS730" i="12"/>
  <c r="AU730" i="12"/>
  <c r="AV730" i="12"/>
  <c r="AW730" i="12"/>
  <c r="AX730" i="12" s="1"/>
  <c r="AY730" i="12"/>
  <c r="AZ730" i="12"/>
  <c r="BA730" i="12"/>
  <c r="BB730" i="12"/>
  <c r="BD730" i="12"/>
  <c r="BE730" i="12"/>
  <c r="E731" i="12"/>
  <c r="F731" i="12"/>
  <c r="G731" i="12"/>
  <c r="H731" i="12" s="1"/>
  <c r="I731" i="12"/>
  <c r="J731" i="12"/>
  <c r="K731" i="12"/>
  <c r="L731" i="12"/>
  <c r="N731" i="12"/>
  <c r="O731" i="12"/>
  <c r="Q731" i="12"/>
  <c r="R731" i="12"/>
  <c r="S731" i="12"/>
  <c r="T731" i="12" s="1"/>
  <c r="U731" i="12"/>
  <c r="V731" i="12"/>
  <c r="W731" i="12"/>
  <c r="X731" i="12"/>
  <c r="Z731" i="12"/>
  <c r="AA731" i="12"/>
  <c r="AC731" i="12"/>
  <c r="AD731" i="12"/>
  <c r="AE731" i="12"/>
  <c r="AF731" i="12"/>
  <c r="AG731" i="12"/>
  <c r="AH731" i="12"/>
  <c r="AI731" i="12"/>
  <c r="AJ731" i="12"/>
  <c r="AK731" i="12"/>
  <c r="AL731" i="12" s="1"/>
  <c r="AM731" i="12"/>
  <c r="AN731" i="12"/>
  <c r="AO731" i="12"/>
  <c r="AP731" i="12"/>
  <c r="AR731" i="12"/>
  <c r="AS731" i="12"/>
  <c r="AU731" i="12"/>
  <c r="AV731" i="12"/>
  <c r="AW731" i="12"/>
  <c r="AX731" i="12" s="1"/>
  <c r="AY731" i="12"/>
  <c r="AZ731" i="12"/>
  <c r="BA731" i="12"/>
  <c r="BB731" i="12"/>
  <c r="BD731" i="12"/>
  <c r="BE731" i="12"/>
  <c r="E732" i="12"/>
  <c r="F732" i="12"/>
  <c r="G732" i="12"/>
  <c r="H732" i="12" s="1"/>
  <c r="I732" i="12"/>
  <c r="J732" i="12"/>
  <c r="K732" i="12"/>
  <c r="L732" i="12"/>
  <c r="N732" i="12"/>
  <c r="O732" i="12"/>
  <c r="Q732" i="12"/>
  <c r="R732" i="12"/>
  <c r="S732" i="12"/>
  <c r="T732" i="12" s="1"/>
  <c r="U732" i="12"/>
  <c r="V732" i="12"/>
  <c r="W732" i="12"/>
  <c r="X732" i="12"/>
  <c r="Z732" i="12"/>
  <c r="AA732" i="12"/>
  <c r="AC732" i="12"/>
  <c r="AD732" i="12"/>
  <c r="AE732" i="12"/>
  <c r="AF732" i="12"/>
  <c r="AG732" i="12"/>
  <c r="AH732" i="12"/>
  <c r="AI732" i="12"/>
  <c r="AJ732" i="12"/>
  <c r="AK732" i="12"/>
  <c r="AL732" i="12" s="1"/>
  <c r="AM732" i="12"/>
  <c r="AN732" i="12"/>
  <c r="AO732" i="12"/>
  <c r="AP732" i="12"/>
  <c r="AR732" i="12"/>
  <c r="AS732" i="12"/>
  <c r="AU732" i="12"/>
  <c r="AV732" i="12"/>
  <c r="AW732" i="12"/>
  <c r="AX732" i="12" s="1"/>
  <c r="AY732" i="12"/>
  <c r="AZ732" i="12"/>
  <c r="BA732" i="12"/>
  <c r="BB732" i="12"/>
  <c r="BD732" i="12"/>
  <c r="BE732" i="12"/>
  <c r="E733" i="12"/>
  <c r="F733" i="12"/>
  <c r="G733" i="12"/>
  <c r="H733" i="12" s="1"/>
  <c r="I733" i="12"/>
  <c r="J733" i="12"/>
  <c r="K733" i="12"/>
  <c r="L733" i="12"/>
  <c r="N733" i="12"/>
  <c r="O733" i="12"/>
  <c r="Q733" i="12"/>
  <c r="R733" i="12"/>
  <c r="S733" i="12"/>
  <c r="T733" i="12" s="1"/>
  <c r="U733" i="12"/>
  <c r="V733" i="12"/>
  <c r="W733" i="12"/>
  <c r="X733" i="12"/>
  <c r="Z733" i="12"/>
  <c r="AA733" i="12"/>
  <c r="AC733" i="12"/>
  <c r="AD733" i="12"/>
  <c r="AE733" i="12"/>
  <c r="AF733" i="12"/>
  <c r="AG733" i="12"/>
  <c r="AH733" i="12"/>
  <c r="AI733" i="12"/>
  <c r="AJ733" i="12"/>
  <c r="AK733" i="12"/>
  <c r="AL733" i="12" s="1"/>
  <c r="AM733" i="12"/>
  <c r="AN733" i="12"/>
  <c r="AO733" i="12"/>
  <c r="AP733" i="12"/>
  <c r="AR733" i="12"/>
  <c r="AS733" i="12"/>
  <c r="AU733" i="12"/>
  <c r="AV733" i="12"/>
  <c r="AW733" i="12"/>
  <c r="AX733" i="12" s="1"/>
  <c r="AY733" i="12"/>
  <c r="AZ733" i="12"/>
  <c r="BA733" i="12"/>
  <c r="BB733" i="12"/>
  <c r="BD733" i="12"/>
  <c r="BE733" i="12"/>
  <c r="E734" i="12"/>
  <c r="F734" i="12"/>
  <c r="G734" i="12"/>
  <c r="H734" i="12" s="1"/>
  <c r="I734" i="12"/>
  <c r="J734" i="12"/>
  <c r="K734" i="12"/>
  <c r="L734" i="12"/>
  <c r="N734" i="12"/>
  <c r="O734" i="12"/>
  <c r="Q734" i="12"/>
  <c r="R734" i="12"/>
  <c r="S734" i="12"/>
  <c r="T734" i="12" s="1"/>
  <c r="U734" i="12"/>
  <c r="V734" i="12"/>
  <c r="W734" i="12"/>
  <c r="X734" i="12"/>
  <c r="Z734" i="12"/>
  <c r="AA734" i="12"/>
  <c r="AC734" i="12"/>
  <c r="AD734" i="12"/>
  <c r="AE734" i="12"/>
  <c r="AF734" i="12"/>
  <c r="AG734" i="12"/>
  <c r="AH734" i="12"/>
  <c r="AI734" i="12"/>
  <c r="AJ734" i="12"/>
  <c r="AK734" i="12"/>
  <c r="AL734" i="12" s="1"/>
  <c r="AM734" i="12"/>
  <c r="AN734" i="12"/>
  <c r="AO734" i="12"/>
  <c r="AP734" i="12"/>
  <c r="AR734" i="12"/>
  <c r="AS734" i="12"/>
  <c r="AU734" i="12"/>
  <c r="AV734" i="12"/>
  <c r="AW734" i="12"/>
  <c r="AX734" i="12" s="1"/>
  <c r="AY734" i="12"/>
  <c r="AZ734" i="12"/>
  <c r="BA734" i="12"/>
  <c r="BB734" i="12"/>
  <c r="BD734" i="12"/>
  <c r="BE734" i="12"/>
  <c r="E735" i="12"/>
  <c r="F735" i="12"/>
  <c r="G735" i="12"/>
  <c r="H735" i="12" s="1"/>
  <c r="I735" i="12"/>
  <c r="J735" i="12"/>
  <c r="K735" i="12"/>
  <c r="L735" i="12"/>
  <c r="N735" i="12"/>
  <c r="O735" i="12"/>
  <c r="Q735" i="12"/>
  <c r="R735" i="12"/>
  <c r="S735" i="12"/>
  <c r="T735" i="12" s="1"/>
  <c r="U735" i="12"/>
  <c r="V735" i="12"/>
  <c r="W735" i="12"/>
  <c r="X735" i="12"/>
  <c r="Z735" i="12"/>
  <c r="AA735" i="12"/>
  <c r="AC735" i="12"/>
  <c r="AD735" i="12"/>
  <c r="AE735" i="12"/>
  <c r="AF735" i="12"/>
  <c r="AG735" i="12"/>
  <c r="AH735" i="12"/>
  <c r="AI735" i="12"/>
  <c r="AJ735" i="12"/>
  <c r="AK735" i="12"/>
  <c r="AL735" i="12" s="1"/>
  <c r="AM735" i="12"/>
  <c r="AN735" i="12"/>
  <c r="AO735" i="12"/>
  <c r="AP735" i="12"/>
  <c r="AR735" i="12"/>
  <c r="AS735" i="12"/>
  <c r="AU735" i="12"/>
  <c r="AV735" i="12"/>
  <c r="AW735" i="12"/>
  <c r="AX735" i="12" s="1"/>
  <c r="AY735" i="12"/>
  <c r="AZ735" i="12"/>
  <c r="BA735" i="12"/>
  <c r="BB735" i="12"/>
  <c r="BD735" i="12"/>
  <c r="BE735" i="12"/>
  <c r="E736" i="12"/>
  <c r="F736" i="12"/>
  <c r="G736" i="12"/>
  <c r="H736" i="12" s="1"/>
  <c r="I736" i="12"/>
  <c r="J736" i="12"/>
  <c r="K736" i="12"/>
  <c r="L736" i="12"/>
  <c r="N736" i="12"/>
  <c r="O736" i="12"/>
  <c r="Q736" i="12"/>
  <c r="R736" i="12"/>
  <c r="S736" i="12"/>
  <c r="T736" i="12" s="1"/>
  <c r="U736" i="12"/>
  <c r="V736" i="12"/>
  <c r="W736" i="12"/>
  <c r="X736" i="12"/>
  <c r="Z736" i="12"/>
  <c r="AA736" i="12"/>
  <c r="AC736" i="12"/>
  <c r="AD736" i="12"/>
  <c r="AE736" i="12"/>
  <c r="AF736" i="12"/>
  <c r="AG736" i="12"/>
  <c r="AH736" i="12"/>
  <c r="AI736" i="12"/>
  <c r="AJ736" i="12"/>
  <c r="AK736" i="12"/>
  <c r="AL736" i="12" s="1"/>
  <c r="AM736" i="12"/>
  <c r="AN736" i="12"/>
  <c r="AO736" i="12"/>
  <c r="AP736" i="12"/>
  <c r="AR736" i="12"/>
  <c r="AS736" i="12"/>
  <c r="AU736" i="12"/>
  <c r="AV736" i="12"/>
  <c r="AW736" i="12"/>
  <c r="AX736" i="12" s="1"/>
  <c r="AY736" i="12"/>
  <c r="AZ736" i="12"/>
  <c r="BA736" i="12"/>
  <c r="BB736" i="12"/>
  <c r="BD736" i="12"/>
  <c r="BE736" i="12"/>
  <c r="E737" i="12"/>
  <c r="F737" i="12"/>
  <c r="G737" i="12"/>
  <c r="H737" i="12" s="1"/>
  <c r="I737" i="12"/>
  <c r="J737" i="12"/>
  <c r="K737" i="12"/>
  <c r="L737" i="12"/>
  <c r="N737" i="12"/>
  <c r="O737" i="12"/>
  <c r="Q737" i="12"/>
  <c r="R737" i="12"/>
  <c r="S737" i="12"/>
  <c r="T737" i="12" s="1"/>
  <c r="U737" i="12"/>
  <c r="V737" i="12"/>
  <c r="W737" i="12"/>
  <c r="X737" i="12"/>
  <c r="Z737" i="12"/>
  <c r="AA737" i="12"/>
  <c r="AC737" i="12"/>
  <c r="AD737" i="12"/>
  <c r="AE737" i="12"/>
  <c r="AF737" i="12"/>
  <c r="AG737" i="12"/>
  <c r="AH737" i="12"/>
  <c r="AI737" i="12"/>
  <c r="AJ737" i="12"/>
  <c r="AK737" i="12"/>
  <c r="AL737" i="12" s="1"/>
  <c r="AM737" i="12"/>
  <c r="AN737" i="12"/>
  <c r="AO737" i="12"/>
  <c r="AP737" i="12"/>
  <c r="AR737" i="12"/>
  <c r="AS737" i="12"/>
  <c r="AU737" i="12"/>
  <c r="AV737" i="12"/>
  <c r="AW737" i="12"/>
  <c r="AX737" i="12" s="1"/>
  <c r="AY737" i="12"/>
  <c r="AZ737" i="12"/>
  <c r="BA737" i="12"/>
  <c r="BB737" i="12"/>
  <c r="BD737" i="12"/>
  <c r="BE737" i="12"/>
  <c r="E738" i="12"/>
  <c r="F738" i="12"/>
  <c r="G738" i="12"/>
  <c r="H738" i="12" s="1"/>
  <c r="I738" i="12"/>
  <c r="J738" i="12"/>
  <c r="K738" i="12"/>
  <c r="L738" i="12"/>
  <c r="N738" i="12"/>
  <c r="O738" i="12"/>
  <c r="Q738" i="12"/>
  <c r="R738" i="12"/>
  <c r="S738" i="12"/>
  <c r="T738" i="12" s="1"/>
  <c r="U738" i="12"/>
  <c r="V738" i="12"/>
  <c r="W738" i="12"/>
  <c r="X738" i="12"/>
  <c r="Z738" i="12"/>
  <c r="AA738" i="12"/>
  <c r="AC738" i="12"/>
  <c r="AD738" i="12"/>
  <c r="AE738" i="12"/>
  <c r="AF738" i="12"/>
  <c r="AG738" i="12"/>
  <c r="AH738" i="12"/>
  <c r="AI738" i="12"/>
  <c r="AJ738" i="12"/>
  <c r="AK738" i="12"/>
  <c r="AL738" i="12" s="1"/>
  <c r="AM738" i="12"/>
  <c r="AN738" i="12"/>
  <c r="AO738" i="12"/>
  <c r="AP738" i="12"/>
  <c r="AR738" i="12"/>
  <c r="AS738" i="12"/>
  <c r="AU738" i="12"/>
  <c r="AV738" i="12"/>
  <c r="AW738" i="12"/>
  <c r="AX738" i="12" s="1"/>
  <c r="AY738" i="12"/>
  <c r="AZ738" i="12"/>
  <c r="BA738" i="12"/>
  <c r="BB738" i="12"/>
  <c r="BD738" i="12"/>
  <c r="BE738" i="12"/>
  <c r="E739" i="12"/>
  <c r="F739" i="12"/>
  <c r="G739" i="12"/>
  <c r="H739" i="12" s="1"/>
  <c r="I739" i="12"/>
  <c r="J739" i="12"/>
  <c r="K739" i="12"/>
  <c r="L739" i="12"/>
  <c r="N739" i="12"/>
  <c r="O739" i="12"/>
  <c r="Q739" i="12"/>
  <c r="R739" i="12"/>
  <c r="S739" i="12"/>
  <c r="T739" i="12" s="1"/>
  <c r="U739" i="12"/>
  <c r="V739" i="12"/>
  <c r="W739" i="12"/>
  <c r="X739" i="12"/>
  <c r="Z739" i="12"/>
  <c r="AA739" i="12"/>
  <c r="AC739" i="12"/>
  <c r="AD739" i="12"/>
  <c r="AE739" i="12"/>
  <c r="AF739" i="12"/>
  <c r="AG739" i="12"/>
  <c r="AH739" i="12"/>
  <c r="AI739" i="12"/>
  <c r="AJ739" i="12"/>
  <c r="AK739" i="12"/>
  <c r="AL739" i="12" s="1"/>
  <c r="AM739" i="12"/>
  <c r="AN739" i="12"/>
  <c r="AO739" i="12"/>
  <c r="AP739" i="12"/>
  <c r="AR739" i="12"/>
  <c r="AS739" i="12"/>
  <c r="AU739" i="12"/>
  <c r="AV739" i="12"/>
  <c r="AW739" i="12"/>
  <c r="AX739" i="12" s="1"/>
  <c r="AY739" i="12"/>
  <c r="AZ739" i="12"/>
  <c r="BA739" i="12"/>
  <c r="BB739" i="12"/>
  <c r="BD739" i="12"/>
  <c r="BE739" i="12"/>
  <c r="E740" i="12"/>
  <c r="F740" i="12"/>
  <c r="G740" i="12"/>
  <c r="H740" i="12" s="1"/>
  <c r="I740" i="12"/>
  <c r="J740" i="12"/>
  <c r="K740" i="12"/>
  <c r="L740" i="12"/>
  <c r="N740" i="12"/>
  <c r="O740" i="12"/>
  <c r="Q740" i="12"/>
  <c r="R740" i="12"/>
  <c r="S740" i="12"/>
  <c r="T740" i="12" s="1"/>
  <c r="U740" i="12"/>
  <c r="V740" i="12"/>
  <c r="W740" i="12"/>
  <c r="X740" i="12"/>
  <c r="Z740" i="12"/>
  <c r="AA740" i="12"/>
  <c r="AC740" i="12"/>
  <c r="AD740" i="12"/>
  <c r="AE740" i="12"/>
  <c r="AF740" i="12"/>
  <c r="AG740" i="12"/>
  <c r="AH740" i="12"/>
  <c r="AI740" i="12"/>
  <c r="AJ740" i="12"/>
  <c r="AK740" i="12"/>
  <c r="AL740" i="12" s="1"/>
  <c r="AM740" i="12"/>
  <c r="AN740" i="12"/>
  <c r="AO740" i="12"/>
  <c r="AP740" i="12"/>
  <c r="AR740" i="12"/>
  <c r="AS740" i="12"/>
  <c r="AU740" i="12"/>
  <c r="AV740" i="12"/>
  <c r="AW740" i="12"/>
  <c r="AX740" i="12" s="1"/>
  <c r="AY740" i="12"/>
  <c r="AZ740" i="12"/>
  <c r="BA740" i="12"/>
  <c r="BB740" i="12"/>
  <c r="BD740" i="12"/>
  <c r="BE740" i="12"/>
  <c r="E741" i="12"/>
  <c r="F741" i="12"/>
  <c r="G741" i="12"/>
  <c r="H741" i="12" s="1"/>
  <c r="I741" i="12"/>
  <c r="J741" i="12"/>
  <c r="K741" i="12"/>
  <c r="L741" i="12"/>
  <c r="N741" i="12"/>
  <c r="O741" i="12"/>
  <c r="Q741" i="12"/>
  <c r="R741" i="12"/>
  <c r="S741" i="12"/>
  <c r="T741" i="12" s="1"/>
  <c r="U741" i="12"/>
  <c r="V741" i="12"/>
  <c r="W741" i="12"/>
  <c r="X741" i="12"/>
  <c r="Z741" i="12"/>
  <c r="AA741" i="12"/>
  <c r="AC741" i="12"/>
  <c r="AD741" i="12"/>
  <c r="AE741" i="12"/>
  <c r="AF741" i="12"/>
  <c r="AG741" i="12"/>
  <c r="AH741" i="12"/>
  <c r="AI741" i="12"/>
  <c r="AJ741" i="12"/>
  <c r="AK741" i="12"/>
  <c r="AL741" i="12" s="1"/>
  <c r="AM741" i="12"/>
  <c r="AN741" i="12"/>
  <c r="AO741" i="12"/>
  <c r="AP741" i="12"/>
  <c r="AR741" i="12"/>
  <c r="AS741" i="12"/>
  <c r="AU741" i="12"/>
  <c r="AV741" i="12"/>
  <c r="AW741" i="12"/>
  <c r="AX741" i="12" s="1"/>
  <c r="AY741" i="12"/>
  <c r="AZ741" i="12"/>
  <c r="BA741" i="12"/>
  <c r="BB741" i="12"/>
  <c r="BD741" i="12"/>
  <c r="BE741" i="12"/>
  <c r="E742" i="12"/>
  <c r="F742" i="12"/>
  <c r="G742" i="12"/>
  <c r="H742" i="12" s="1"/>
  <c r="I742" i="12"/>
  <c r="J742" i="12"/>
  <c r="K742" i="12"/>
  <c r="L742" i="12"/>
  <c r="N742" i="12"/>
  <c r="O742" i="12"/>
  <c r="Q742" i="12"/>
  <c r="R742" i="12"/>
  <c r="S742" i="12"/>
  <c r="T742" i="12" s="1"/>
  <c r="U742" i="12"/>
  <c r="V742" i="12"/>
  <c r="W742" i="12"/>
  <c r="X742" i="12"/>
  <c r="Z742" i="12"/>
  <c r="AA742" i="12"/>
  <c r="AC742" i="12"/>
  <c r="AD742" i="12"/>
  <c r="AE742" i="12"/>
  <c r="AF742" i="12"/>
  <c r="AG742" i="12"/>
  <c r="AH742" i="12"/>
  <c r="AI742" i="12"/>
  <c r="AJ742" i="12"/>
  <c r="AK742" i="12"/>
  <c r="AL742" i="12" s="1"/>
  <c r="AM742" i="12"/>
  <c r="AN742" i="12"/>
  <c r="AO742" i="12"/>
  <c r="AP742" i="12"/>
  <c r="AR742" i="12"/>
  <c r="AS742" i="12"/>
  <c r="AU742" i="12"/>
  <c r="AV742" i="12"/>
  <c r="AW742" i="12"/>
  <c r="AX742" i="12" s="1"/>
  <c r="AY742" i="12"/>
  <c r="AZ742" i="12"/>
  <c r="BA742" i="12"/>
  <c r="BB742" i="12"/>
  <c r="BD742" i="12"/>
  <c r="BE742" i="12"/>
  <c r="E743" i="12"/>
  <c r="F743" i="12"/>
  <c r="G743" i="12"/>
  <c r="H743" i="12" s="1"/>
  <c r="I743" i="12"/>
  <c r="J743" i="12"/>
  <c r="K743" i="12"/>
  <c r="L743" i="12"/>
  <c r="N743" i="12"/>
  <c r="O743" i="12"/>
  <c r="Q743" i="12"/>
  <c r="R743" i="12"/>
  <c r="S743" i="12"/>
  <c r="T743" i="12" s="1"/>
  <c r="U743" i="12"/>
  <c r="V743" i="12"/>
  <c r="W743" i="12"/>
  <c r="X743" i="12"/>
  <c r="Z743" i="12"/>
  <c r="AA743" i="12"/>
  <c r="AC743" i="12"/>
  <c r="AD743" i="12"/>
  <c r="AE743" i="12"/>
  <c r="AF743" i="12"/>
  <c r="AG743" i="12"/>
  <c r="AH743" i="12"/>
  <c r="AI743" i="12"/>
  <c r="AJ743" i="12"/>
  <c r="AK743" i="12"/>
  <c r="AL743" i="12" s="1"/>
  <c r="AM743" i="12"/>
  <c r="AN743" i="12"/>
  <c r="AO743" i="12"/>
  <c r="AP743" i="12"/>
  <c r="AR743" i="12"/>
  <c r="AS743" i="12"/>
  <c r="AU743" i="12"/>
  <c r="AV743" i="12"/>
  <c r="AW743" i="12"/>
  <c r="AX743" i="12" s="1"/>
  <c r="AY743" i="12"/>
  <c r="AZ743" i="12"/>
  <c r="BA743" i="12"/>
  <c r="BB743" i="12"/>
  <c r="BD743" i="12"/>
  <c r="BE743" i="12"/>
  <c r="E744" i="12"/>
  <c r="F744" i="12"/>
  <c r="G744" i="12"/>
  <c r="H744" i="12" s="1"/>
  <c r="I744" i="12"/>
  <c r="J744" i="12"/>
  <c r="K744" i="12"/>
  <c r="L744" i="12"/>
  <c r="N744" i="12"/>
  <c r="O744" i="12"/>
  <c r="Q744" i="12"/>
  <c r="R744" i="12"/>
  <c r="S744" i="12"/>
  <c r="T744" i="12" s="1"/>
  <c r="U744" i="12"/>
  <c r="V744" i="12"/>
  <c r="W744" i="12"/>
  <c r="X744" i="12"/>
  <c r="Z744" i="12"/>
  <c r="AA744" i="12"/>
  <c r="AC744" i="12"/>
  <c r="AD744" i="12"/>
  <c r="AE744" i="12"/>
  <c r="AF744" i="12"/>
  <c r="AG744" i="12"/>
  <c r="AH744" i="12"/>
  <c r="AI744" i="12"/>
  <c r="AJ744" i="12"/>
  <c r="AK744" i="12"/>
  <c r="AL744" i="12" s="1"/>
  <c r="AM744" i="12"/>
  <c r="AN744" i="12"/>
  <c r="AO744" i="12"/>
  <c r="AP744" i="12"/>
  <c r="AR744" i="12"/>
  <c r="AS744" i="12"/>
  <c r="AU744" i="12"/>
  <c r="AV744" i="12"/>
  <c r="AW744" i="12"/>
  <c r="AX744" i="12" s="1"/>
  <c r="AY744" i="12"/>
  <c r="AZ744" i="12"/>
  <c r="BA744" i="12"/>
  <c r="BB744" i="12"/>
  <c r="BD744" i="12"/>
  <c r="BE744" i="12"/>
  <c r="E745" i="12"/>
  <c r="F745" i="12"/>
  <c r="G745" i="12"/>
  <c r="H745" i="12" s="1"/>
  <c r="I745" i="12"/>
  <c r="J745" i="12"/>
  <c r="K745" i="12"/>
  <c r="L745" i="12"/>
  <c r="N745" i="12"/>
  <c r="O745" i="12"/>
  <c r="Q745" i="12"/>
  <c r="R745" i="12"/>
  <c r="S745" i="12"/>
  <c r="T745" i="12" s="1"/>
  <c r="U745" i="12"/>
  <c r="V745" i="12"/>
  <c r="W745" i="12"/>
  <c r="X745" i="12"/>
  <c r="Z745" i="12"/>
  <c r="AA745" i="12"/>
  <c r="AC745" i="12"/>
  <c r="AD745" i="12"/>
  <c r="AE745" i="12"/>
  <c r="AF745" i="12"/>
  <c r="AG745" i="12"/>
  <c r="AH745" i="12"/>
  <c r="AI745" i="12"/>
  <c r="AJ745" i="12"/>
  <c r="AK745" i="12"/>
  <c r="AL745" i="12" s="1"/>
  <c r="AM745" i="12"/>
  <c r="AN745" i="12"/>
  <c r="AO745" i="12"/>
  <c r="AP745" i="12"/>
  <c r="AR745" i="12"/>
  <c r="AS745" i="12"/>
  <c r="AU745" i="12"/>
  <c r="AV745" i="12"/>
  <c r="AW745" i="12"/>
  <c r="AX745" i="12" s="1"/>
  <c r="AY745" i="12"/>
  <c r="AZ745" i="12"/>
  <c r="BA745" i="12"/>
  <c r="BB745" i="12"/>
  <c r="BD745" i="12"/>
  <c r="BE745" i="12"/>
  <c r="E746" i="12"/>
  <c r="F746" i="12"/>
  <c r="G746" i="12"/>
  <c r="H746" i="12" s="1"/>
  <c r="I746" i="12"/>
  <c r="J746" i="12"/>
  <c r="K746" i="12"/>
  <c r="L746" i="12"/>
  <c r="N746" i="12"/>
  <c r="O746" i="12"/>
  <c r="Q746" i="12"/>
  <c r="R746" i="12"/>
  <c r="S746" i="12"/>
  <c r="T746" i="12" s="1"/>
  <c r="U746" i="12"/>
  <c r="V746" i="12"/>
  <c r="W746" i="12"/>
  <c r="X746" i="12"/>
  <c r="Z746" i="12"/>
  <c r="AA746" i="12"/>
  <c r="AC746" i="12"/>
  <c r="AD746" i="12"/>
  <c r="AE746" i="12"/>
  <c r="AF746" i="12"/>
  <c r="AG746" i="12"/>
  <c r="AH746" i="12"/>
  <c r="AI746" i="12"/>
  <c r="AJ746" i="12"/>
  <c r="AK746" i="12"/>
  <c r="AL746" i="12" s="1"/>
  <c r="AM746" i="12"/>
  <c r="AN746" i="12"/>
  <c r="AO746" i="12"/>
  <c r="AP746" i="12"/>
  <c r="AR746" i="12"/>
  <c r="AS746" i="12"/>
  <c r="AU746" i="12"/>
  <c r="AV746" i="12"/>
  <c r="AW746" i="12"/>
  <c r="AX746" i="12" s="1"/>
  <c r="AY746" i="12"/>
  <c r="AZ746" i="12"/>
  <c r="BA746" i="12"/>
  <c r="BB746" i="12"/>
  <c r="BD746" i="12"/>
  <c r="BE746" i="12"/>
  <c r="E747" i="12"/>
  <c r="F747" i="12"/>
  <c r="G747" i="12"/>
  <c r="H747" i="12" s="1"/>
  <c r="I747" i="12"/>
  <c r="J747" i="12"/>
  <c r="K747" i="12"/>
  <c r="L747" i="12"/>
  <c r="N747" i="12"/>
  <c r="O747" i="12"/>
  <c r="Q747" i="12"/>
  <c r="R747" i="12"/>
  <c r="S747" i="12"/>
  <c r="T747" i="12" s="1"/>
  <c r="U747" i="12"/>
  <c r="V747" i="12"/>
  <c r="W747" i="12"/>
  <c r="X747" i="12"/>
  <c r="Z747" i="12"/>
  <c r="AA747" i="12"/>
  <c r="AC747" i="12"/>
  <c r="AD747" i="12"/>
  <c r="AE747" i="12"/>
  <c r="AF747" i="12"/>
  <c r="AG747" i="12"/>
  <c r="AH747" i="12"/>
  <c r="AI747" i="12"/>
  <c r="AJ747" i="12"/>
  <c r="AK747" i="12"/>
  <c r="AL747" i="12" s="1"/>
  <c r="AM747" i="12"/>
  <c r="AN747" i="12"/>
  <c r="AO747" i="12"/>
  <c r="AP747" i="12"/>
  <c r="AR747" i="12"/>
  <c r="AS747" i="12"/>
  <c r="AU747" i="12"/>
  <c r="AV747" i="12"/>
  <c r="AW747" i="12"/>
  <c r="AX747" i="12" s="1"/>
  <c r="AY747" i="12"/>
  <c r="AZ747" i="12"/>
  <c r="BA747" i="12"/>
  <c r="BB747" i="12"/>
  <c r="BD747" i="12"/>
  <c r="BE747" i="12"/>
  <c r="E748" i="12"/>
  <c r="F748" i="12"/>
  <c r="G748" i="12"/>
  <c r="H748" i="12" s="1"/>
  <c r="I748" i="12"/>
  <c r="J748" i="12"/>
  <c r="K748" i="12"/>
  <c r="L748" i="12"/>
  <c r="N748" i="12"/>
  <c r="O748" i="12"/>
  <c r="Q748" i="12"/>
  <c r="R748" i="12"/>
  <c r="S748" i="12"/>
  <c r="T748" i="12" s="1"/>
  <c r="U748" i="12"/>
  <c r="V748" i="12"/>
  <c r="W748" i="12"/>
  <c r="X748" i="12"/>
  <c r="Z748" i="12"/>
  <c r="AA748" i="12"/>
  <c r="AC748" i="12"/>
  <c r="AD748" i="12"/>
  <c r="AE748" i="12"/>
  <c r="AF748" i="12"/>
  <c r="AG748" i="12"/>
  <c r="AH748" i="12"/>
  <c r="AI748" i="12"/>
  <c r="AJ748" i="12"/>
  <c r="AK748" i="12"/>
  <c r="AL748" i="12" s="1"/>
  <c r="AM748" i="12"/>
  <c r="AN748" i="12"/>
  <c r="AO748" i="12"/>
  <c r="AP748" i="12"/>
  <c r="AR748" i="12"/>
  <c r="AS748" i="12"/>
  <c r="AU748" i="12"/>
  <c r="AV748" i="12"/>
  <c r="AW748" i="12"/>
  <c r="AX748" i="12" s="1"/>
  <c r="AY748" i="12"/>
  <c r="AZ748" i="12"/>
  <c r="BA748" i="12"/>
  <c r="BB748" i="12"/>
  <c r="BD748" i="12"/>
  <c r="BE748" i="12"/>
  <c r="E749" i="12"/>
  <c r="F749" i="12"/>
  <c r="G749" i="12"/>
  <c r="H749" i="12" s="1"/>
  <c r="I749" i="12"/>
  <c r="J749" i="12"/>
  <c r="K749" i="12"/>
  <c r="L749" i="12"/>
  <c r="N749" i="12"/>
  <c r="O749" i="12"/>
  <c r="Q749" i="12"/>
  <c r="R749" i="12"/>
  <c r="S749" i="12"/>
  <c r="T749" i="12" s="1"/>
  <c r="U749" i="12"/>
  <c r="V749" i="12"/>
  <c r="W749" i="12"/>
  <c r="X749" i="12"/>
  <c r="Z749" i="12"/>
  <c r="AA749" i="12"/>
  <c r="AC749" i="12"/>
  <c r="AD749" i="12"/>
  <c r="AE749" i="12"/>
  <c r="AF749" i="12"/>
  <c r="AG749" i="12"/>
  <c r="AH749" i="12"/>
  <c r="AI749" i="12"/>
  <c r="AJ749" i="12"/>
  <c r="AK749" i="12"/>
  <c r="AL749" i="12" s="1"/>
  <c r="AM749" i="12"/>
  <c r="AN749" i="12"/>
  <c r="AO749" i="12"/>
  <c r="AP749" i="12"/>
  <c r="AR749" i="12"/>
  <c r="AS749" i="12"/>
  <c r="AU749" i="12"/>
  <c r="AV749" i="12"/>
  <c r="AW749" i="12"/>
  <c r="AX749" i="12" s="1"/>
  <c r="AY749" i="12"/>
  <c r="AZ749" i="12"/>
  <c r="BA749" i="12"/>
  <c r="BB749" i="12"/>
  <c r="BD749" i="12"/>
  <c r="BE749" i="12"/>
  <c r="E750" i="12"/>
  <c r="F750" i="12"/>
  <c r="G750" i="12"/>
  <c r="H750" i="12" s="1"/>
  <c r="I750" i="12"/>
  <c r="J750" i="12"/>
  <c r="K750" i="12"/>
  <c r="L750" i="12"/>
  <c r="N750" i="12"/>
  <c r="O750" i="12"/>
  <c r="Q750" i="12"/>
  <c r="R750" i="12"/>
  <c r="S750" i="12"/>
  <c r="T750" i="12" s="1"/>
  <c r="U750" i="12"/>
  <c r="V750" i="12"/>
  <c r="W750" i="12"/>
  <c r="X750" i="12"/>
  <c r="Z750" i="12"/>
  <c r="AA750" i="12"/>
  <c r="AC750" i="12"/>
  <c r="AD750" i="12"/>
  <c r="AE750" i="12"/>
  <c r="AF750" i="12"/>
  <c r="AG750" i="12"/>
  <c r="AH750" i="12"/>
  <c r="AI750" i="12"/>
  <c r="AJ750" i="12"/>
  <c r="AK750" i="12"/>
  <c r="AL750" i="12" s="1"/>
  <c r="AM750" i="12"/>
  <c r="AN750" i="12"/>
  <c r="AO750" i="12"/>
  <c r="AP750" i="12"/>
  <c r="AR750" i="12"/>
  <c r="AS750" i="12"/>
  <c r="AU750" i="12"/>
  <c r="AV750" i="12"/>
  <c r="AW750" i="12"/>
  <c r="AX750" i="12" s="1"/>
  <c r="AY750" i="12"/>
  <c r="AZ750" i="12"/>
  <c r="BA750" i="12"/>
  <c r="BB750" i="12"/>
  <c r="BD750" i="12"/>
  <c r="BE750" i="12"/>
  <c r="E751" i="12"/>
  <c r="F751" i="12"/>
  <c r="G751" i="12"/>
  <c r="H751" i="12" s="1"/>
  <c r="I751" i="12"/>
  <c r="J751" i="12"/>
  <c r="K751" i="12"/>
  <c r="L751" i="12"/>
  <c r="N751" i="12"/>
  <c r="O751" i="12"/>
  <c r="Q751" i="12"/>
  <c r="R751" i="12"/>
  <c r="S751" i="12"/>
  <c r="T751" i="12" s="1"/>
  <c r="U751" i="12"/>
  <c r="V751" i="12"/>
  <c r="W751" i="12"/>
  <c r="X751" i="12"/>
  <c r="Z751" i="12"/>
  <c r="AA751" i="12"/>
  <c r="AC751" i="12"/>
  <c r="AD751" i="12"/>
  <c r="AE751" i="12"/>
  <c r="AF751" i="12"/>
  <c r="AG751" i="12"/>
  <c r="AH751" i="12"/>
  <c r="AI751" i="12"/>
  <c r="AJ751" i="12"/>
  <c r="AK751" i="12"/>
  <c r="AL751" i="12" s="1"/>
  <c r="AM751" i="12"/>
  <c r="AN751" i="12"/>
  <c r="AO751" i="12"/>
  <c r="AP751" i="12"/>
  <c r="AR751" i="12"/>
  <c r="AS751" i="12"/>
  <c r="AU751" i="12"/>
  <c r="AV751" i="12"/>
  <c r="AW751" i="12"/>
  <c r="AX751" i="12" s="1"/>
  <c r="AY751" i="12"/>
  <c r="AZ751" i="12"/>
  <c r="BA751" i="12"/>
  <c r="BB751" i="12"/>
  <c r="BD751" i="12"/>
  <c r="BE751" i="12"/>
  <c r="E752" i="12"/>
  <c r="F752" i="12"/>
  <c r="G752" i="12"/>
  <c r="H752" i="12" s="1"/>
  <c r="I752" i="12"/>
  <c r="J752" i="12"/>
  <c r="K752" i="12"/>
  <c r="L752" i="12"/>
  <c r="N752" i="12"/>
  <c r="O752" i="12"/>
  <c r="Q752" i="12"/>
  <c r="R752" i="12"/>
  <c r="S752" i="12"/>
  <c r="T752" i="12" s="1"/>
  <c r="U752" i="12"/>
  <c r="V752" i="12"/>
  <c r="W752" i="12"/>
  <c r="X752" i="12"/>
  <c r="Z752" i="12"/>
  <c r="AA752" i="12"/>
  <c r="AC752" i="12"/>
  <c r="AD752" i="12"/>
  <c r="AE752" i="12"/>
  <c r="AF752" i="12"/>
  <c r="AG752" i="12"/>
  <c r="AH752" i="12"/>
  <c r="AI752" i="12"/>
  <c r="AJ752" i="12"/>
  <c r="AK752" i="12"/>
  <c r="AL752" i="12" s="1"/>
  <c r="AM752" i="12"/>
  <c r="AN752" i="12"/>
  <c r="AO752" i="12"/>
  <c r="AP752" i="12"/>
  <c r="AR752" i="12"/>
  <c r="AS752" i="12"/>
  <c r="AU752" i="12"/>
  <c r="AV752" i="12"/>
  <c r="AW752" i="12"/>
  <c r="AX752" i="12" s="1"/>
  <c r="AY752" i="12"/>
  <c r="AZ752" i="12"/>
  <c r="BA752" i="12"/>
  <c r="BB752" i="12"/>
  <c r="BD752" i="12"/>
  <c r="BE752" i="12"/>
  <c r="E753" i="12"/>
  <c r="F753" i="12"/>
  <c r="G753" i="12"/>
  <c r="H753" i="12" s="1"/>
  <c r="I753" i="12"/>
  <c r="J753" i="12"/>
  <c r="K753" i="12"/>
  <c r="L753" i="12"/>
  <c r="N753" i="12"/>
  <c r="O753" i="12"/>
  <c r="Q753" i="12"/>
  <c r="R753" i="12"/>
  <c r="S753" i="12"/>
  <c r="T753" i="12" s="1"/>
  <c r="U753" i="12"/>
  <c r="V753" i="12"/>
  <c r="W753" i="12"/>
  <c r="X753" i="12"/>
  <c r="Z753" i="12"/>
  <c r="AA753" i="12"/>
  <c r="AC753" i="12"/>
  <c r="AD753" i="12"/>
  <c r="AE753" i="12"/>
  <c r="AF753" i="12"/>
  <c r="AG753" i="12"/>
  <c r="AH753" i="12"/>
  <c r="AI753" i="12"/>
  <c r="AJ753" i="12"/>
  <c r="AK753" i="12"/>
  <c r="AL753" i="12" s="1"/>
  <c r="AM753" i="12"/>
  <c r="AN753" i="12"/>
  <c r="AO753" i="12"/>
  <c r="AP753" i="12"/>
  <c r="AR753" i="12"/>
  <c r="AS753" i="12"/>
  <c r="AU753" i="12"/>
  <c r="AV753" i="12"/>
  <c r="AW753" i="12"/>
  <c r="AX753" i="12" s="1"/>
  <c r="AY753" i="12"/>
  <c r="AZ753" i="12"/>
  <c r="BA753" i="12"/>
  <c r="BB753" i="12"/>
  <c r="BD753" i="12"/>
  <c r="BE753" i="12"/>
  <c r="E754" i="12"/>
  <c r="F754" i="12"/>
  <c r="G754" i="12"/>
  <c r="H754" i="12" s="1"/>
  <c r="I754" i="12"/>
  <c r="J754" i="12"/>
  <c r="K754" i="12"/>
  <c r="L754" i="12"/>
  <c r="N754" i="12"/>
  <c r="O754" i="12"/>
  <c r="Q754" i="12"/>
  <c r="R754" i="12"/>
  <c r="S754" i="12"/>
  <c r="T754" i="12" s="1"/>
  <c r="U754" i="12"/>
  <c r="V754" i="12"/>
  <c r="W754" i="12"/>
  <c r="X754" i="12"/>
  <c r="Z754" i="12"/>
  <c r="AA754" i="12"/>
  <c r="AC754" i="12"/>
  <c r="AD754" i="12"/>
  <c r="AE754" i="12"/>
  <c r="AF754" i="12"/>
  <c r="AG754" i="12"/>
  <c r="AH754" i="12"/>
  <c r="AI754" i="12"/>
  <c r="AJ754" i="12"/>
  <c r="AK754" i="12"/>
  <c r="AL754" i="12" s="1"/>
  <c r="AM754" i="12"/>
  <c r="AN754" i="12"/>
  <c r="AO754" i="12"/>
  <c r="AP754" i="12"/>
  <c r="AR754" i="12"/>
  <c r="AS754" i="12"/>
  <c r="AU754" i="12"/>
  <c r="AV754" i="12"/>
  <c r="AW754" i="12"/>
  <c r="AX754" i="12" s="1"/>
  <c r="AY754" i="12"/>
  <c r="AZ754" i="12"/>
  <c r="BA754" i="12"/>
  <c r="BB754" i="12"/>
  <c r="BD754" i="12"/>
  <c r="BE754" i="12"/>
  <c r="E755" i="12"/>
  <c r="F755" i="12"/>
  <c r="G755" i="12"/>
  <c r="H755" i="12" s="1"/>
  <c r="I755" i="12"/>
  <c r="J755" i="12"/>
  <c r="K755" i="12"/>
  <c r="L755" i="12"/>
  <c r="N755" i="12"/>
  <c r="O755" i="12"/>
  <c r="Q755" i="12"/>
  <c r="R755" i="12"/>
  <c r="S755" i="12"/>
  <c r="T755" i="12" s="1"/>
  <c r="U755" i="12"/>
  <c r="V755" i="12"/>
  <c r="W755" i="12"/>
  <c r="X755" i="12"/>
  <c r="Z755" i="12"/>
  <c r="AA755" i="12"/>
  <c r="AC755" i="12"/>
  <c r="AD755" i="12"/>
  <c r="AE755" i="12"/>
  <c r="AF755" i="12"/>
  <c r="AG755" i="12"/>
  <c r="AH755" i="12"/>
  <c r="AI755" i="12"/>
  <c r="AJ755" i="12"/>
  <c r="AK755" i="12"/>
  <c r="AL755" i="12" s="1"/>
  <c r="AM755" i="12"/>
  <c r="AN755" i="12"/>
  <c r="AO755" i="12"/>
  <c r="AP755" i="12"/>
  <c r="AR755" i="12"/>
  <c r="AS755" i="12"/>
  <c r="AU755" i="12"/>
  <c r="AV755" i="12"/>
  <c r="AW755" i="12"/>
  <c r="AX755" i="12" s="1"/>
  <c r="AY755" i="12"/>
  <c r="AZ755" i="12"/>
  <c r="BA755" i="12"/>
  <c r="BB755" i="12"/>
  <c r="BD755" i="12"/>
  <c r="BE755" i="12"/>
  <c r="E756" i="12"/>
  <c r="F756" i="12"/>
  <c r="G756" i="12"/>
  <c r="H756" i="12" s="1"/>
  <c r="I756" i="12"/>
  <c r="J756" i="12"/>
  <c r="K756" i="12"/>
  <c r="L756" i="12"/>
  <c r="N756" i="12"/>
  <c r="O756" i="12"/>
  <c r="Q756" i="12"/>
  <c r="R756" i="12"/>
  <c r="S756" i="12"/>
  <c r="T756" i="12" s="1"/>
  <c r="U756" i="12"/>
  <c r="V756" i="12"/>
  <c r="W756" i="12"/>
  <c r="X756" i="12"/>
  <c r="Z756" i="12"/>
  <c r="AA756" i="12"/>
  <c r="AC756" i="12"/>
  <c r="AD756" i="12"/>
  <c r="AE756" i="12"/>
  <c r="AF756" i="12"/>
  <c r="AG756" i="12"/>
  <c r="AH756" i="12"/>
  <c r="AI756" i="12"/>
  <c r="AJ756" i="12"/>
  <c r="AK756" i="12"/>
  <c r="AL756" i="12" s="1"/>
  <c r="AM756" i="12"/>
  <c r="AN756" i="12"/>
  <c r="AO756" i="12"/>
  <c r="AP756" i="12"/>
  <c r="AR756" i="12"/>
  <c r="AS756" i="12"/>
  <c r="AU756" i="12"/>
  <c r="AV756" i="12"/>
  <c r="AW756" i="12"/>
  <c r="AX756" i="12" s="1"/>
  <c r="AY756" i="12"/>
  <c r="AZ756" i="12"/>
  <c r="BA756" i="12"/>
  <c r="BB756" i="12"/>
  <c r="BD756" i="12"/>
  <c r="BE756" i="12"/>
  <c r="E757" i="12"/>
  <c r="F757" i="12"/>
  <c r="G757" i="12"/>
  <c r="H757" i="12" s="1"/>
  <c r="I757" i="12"/>
  <c r="J757" i="12"/>
  <c r="K757" i="12"/>
  <c r="L757" i="12"/>
  <c r="N757" i="12"/>
  <c r="O757" i="12"/>
  <c r="Q757" i="12"/>
  <c r="R757" i="12"/>
  <c r="S757" i="12"/>
  <c r="T757" i="12" s="1"/>
  <c r="U757" i="12"/>
  <c r="V757" i="12"/>
  <c r="W757" i="12"/>
  <c r="X757" i="12"/>
  <c r="Z757" i="12"/>
  <c r="AA757" i="12"/>
  <c r="AC757" i="12"/>
  <c r="AD757" i="12"/>
  <c r="AE757" i="12"/>
  <c r="AF757" i="12"/>
  <c r="AG757" i="12"/>
  <c r="AH757" i="12"/>
  <c r="AI757" i="12"/>
  <c r="AJ757" i="12"/>
  <c r="AK757" i="12"/>
  <c r="AL757" i="12" s="1"/>
  <c r="AM757" i="12"/>
  <c r="AN757" i="12"/>
  <c r="AO757" i="12"/>
  <c r="AP757" i="12"/>
  <c r="AR757" i="12"/>
  <c r="AS757" i="12"/>
  <c r="AU757" i="12"/>
  <c r="AV757" i="12"/>
  <c r="AW757" i="12"/>
  <c r="AX757" i="12" s="1"/>
  <c r="AY757" i="12"/>
  <c r="AZ757" i="12"/>
  <c r="BA757" i="12"/>
  <c r="BB757" i="12"/>
  <c r="BD757" i="12"/>
  <c r="BE757" i="12"/>
  <c r="E758" i="12"/>
  <c r="F758" i="12"/>
  <c r="G758" i="12"/>
  <c r="H758" i="12" s="1"/>
  <c r="I758" i="12"/>
  <c r="J758" i="12"/>
  <c r="K758" i="12"/>
  <c r="L758" i="12"/>
  <c r="N758" i="12"/>
  <c r="O758" i="12"/>
  <c r="Q758" i="12"/>
  <c r="R758" i="12"/>
  <c r="S758" i="12"/>
  <c r="T758" i="12" s="1"/>
  <c r="U758" i="12"/>
  <c r="V758" i="12"/>
  <c r="W758" i="12"/>
  <c r="X758" i="12"/>
  <c r="Z758" i="12"/>
  <c r="AA758" i="12"/>
  <c r="AC758" i="12"/>
  <c r="AD758" i="12"/>
  <c r="AE758" i="12"/>
  <c r="AF758" i="12"/>
  <c r="AG758" i="12"/>
  <c r="AH758" i="12"/>
  <c r="AI758" i="12"/>
  <c r="AJ758" i="12"/>
  <c r="AK758" i="12"/>
  <c r="AL758" i="12" s="1"/>
  <c r="AM758" i="12"/>
  <c r="AN758" i="12"/>
  <c r="AO758" i="12"/>
  <c r="AP758" i="12"/>
  <c r="AR758" i="12"/>
  <c r="AS758" i="12"/>
  <c r="AU758" i="12"/>
  <c r="AV758" i="12"/>
  <c r="AW758" i="12"/>
  <c r="AX758" i="12" s="1"/>
  <c r="AY758" i="12"/>
  <c r="AZ758" i="12"/>
  <c r="BA758" i="12"/>
  <c r="BB758" i="12"/>
  <c r="BD758" i="12"/>
  <c r="BE758" i="12"/>
  <c r="E759" i="12"/>
  <c r="F759" i="12"/>
  <c r="G759" i="12"/>
  <c r="H759" i="12" s="1"/>
  <c r="I759" i="12"/>
  <c r="J759" i="12"/>
  <c r="K759" i="12"/>
  <c r="L759" i="12"/>
  <c r="N759" i="12"/>
  <c r="O759" i="12"/>
  <c r="Q759" i="12"/>
  <c r="R759" i="12"/>
  <c r="S759" i="12"/>
  <c r="T759" i="12" s="1"/>
  <c r="U759" i="12"/>
  <c r="V759" i="12"/>
  <c r="W759" i="12"/>
  <c r="X759" i="12"/>
  <c r="Z759" i="12"/>
  <c r="AA759" i="12"/>
  <c r="AC759" i="12"/>
  <c r="AD759" i="12"/>
  <c r="AE759" i="12"/>
  <c r="AF759" i="12"/>
  <c r="AG759" i="12"/>
  <c r="AH759" i="12"/>
  <c r="AI759" i="12"/>
  <c r="AJ759" i="12"/>
  <c r="AK759" i="12"/>
  <c r="AL759" i="12" s="1"/>
  <c r="AM759" i="12"/>
  <c r="AN759" i="12"/>
  <c r="AO759" i="12"/>
  <c r="AP759" i="12"/>
  <c r="AR759" i="12"/>
  <c r="AS759" i="12"/>
  <c r="AU759" i="12"/>
  <c r="AV759" i="12"/>
  <c r="AW759" i="12"/>
  <c r="AX759" i="12" s="1"/>
  <c r="AY759" i="12"/>
  <c r="AZ759" i="12"/>
  <c r="BA759" i="12"/>
  <c r="BB759" i="12"/>
  <c r="BD759" i="12"/>
  <c r="BE759" i="12"/>
  <c r="E760" i="12"/>
  <c r="F760" i="12"/>
  <c r="G760" i="12"/>
  <c r="H760" i="12" s="1"/>
  <c r="I760" i="12"/>
  <c r="J760" i="12"/>
  <c r="K760" i="12"/>
  <c r="L760" i="12"/>
  <c r="N760" i="12"/>
  <c r="O760" i="12"/>
  <c r="Q760" i="12"/>
  <c r="R760" i="12"/>
  <c r="S760" i="12"/>
  <c r="T760" i="12" s="1"/>
  <c r="U760" i="12"/>
  <c r="V760" i="12"/>
  <c r="W760" i="12"/>
  <c r="X760" i="12"/>
  <c r="Z760" i="12"/>
  <c r="AA760" i="12"/>
  <c r="AC760" i="12"/>
  <c r="AD760" i="12"/>
  <c r="AE760" i="12"/>
  <c r="AF760" i="12"/>
  <c r="AG760" i="12"/>
  <c r="AH760" i="12"/>
  <c r="AI760" i="12"/>
  <c r="AJ760" i="12"/>
  <c r="AK760" i="12"/>
  <c r="AL760" i="12" s="1"/>
  <c r="AM760" i="12"/>
  <c r="AN760" i="12"/>
  <c r="AO760" i="12"/>
  <c r="AP760" i="12"/>
  <c r="AR760" i="12"/>
  <c r="AS760" i="12"/>
  <c r="AU760" i="12"/>
  <c r="AV760" i="12"/>
  <c r="AW760" i="12"/>
  <c r="AX760" i="12" s="1"/>
  <c r="AY760" i="12"/>
  <c r="AZ760" i="12"/>
  <c r="BA760" i="12"/>
  <c r="BB760" i="12"/>
  <c r="BD760" i="12"/>
  <c r="BE760" i="12"/>
  <c r="E761" i="12"/>
  <c r="F761" i="12"/>
  <c r="G761" i="12"/>
  <c r="H761" i="12" s="1"/>
  <c r="I761" i="12"/>
  <c r="J761" i="12"/>
  <c r="K761" i="12"/>
  <c r="L761" i="12"/>
  <c r="N761" i="12"/>
  <c r="O761" i="12"/>
  <c r="Q761" i="12"/>
  <c r="R761" i="12"/>
  <c r="S761" i="12"/>
  <c r="T761" i="12" s="1"/>
  <c r="U761" i="12"/>
  <c r="V761" i="12"/>
  <c r="W761" i="12"/>
  <c r="X761" i="12"/>
  <c r="Z761" i="12"/>
  <c r="AA761" i="12"/>
  <c r="AC761" i="12"/>
  <c r="AD761" i="12"/>
  <c r="AE761" i="12"/>
  <c r="AF761" i="12"/>
  <c r="AG761" i="12"/>
  <c r="AH761" i="12"/>
  <c r="AI761" i="12"/>
  <c r="AJ761" i="12"/>
  <c r="AK761" i="12"/>
  <c r="AL761" i="12" s="1"/>
  <c r="AM761" i="12"/>
  <c r="AN761" i="12"/>
  <c r="AO761" i="12"/>
  <c r="AP761" i="12"/>
  <c r="AR761" i="12"/>
  <c r="AS761" i="12"/>
  <c r="AU761" i="12"/>
  <c r="AV761" i="12"/>
  <c r="AW761" i="12"/>
  <c r="AX761" i="12" s="1"/>
  <c r="AY761" i="12"/>
  <c r="AZ761" i="12"/>
  <c r="BA761" i="12"/>
  <c r="BB761" i="12"/>
  <c r="BD761" i="12"/>
  <c r="BE761" i="12"/>
  <c r="E762" i="12"/>
  <c r="F762" i="12"/>
  <c r="G762" i="12"/>
  <c r="H762" i="12" s="1"/>
  <c r="I762" i="12"/>
  <c r="J762" i="12"/>
  <c r="K762" i="12"/>
  <c r="L762" i="12"/>
  <c r="N762" i="12"/>
  <c r="O762" i="12"/>
  <c r="Q762" i="12"/>
  <c r="R762" i="12"/>
  <c r="S762" i="12"/>
  <c r="T762" i="12" s="1"/>
  <c r="U762" i="12"/>
  <c r="V762" i="12"/>
  <c r="W762" i="12"/>
  <c r="X762" i="12"/>
  <c r="Z762" i="12"/>
  <c r="AA762" i="12"/>
  <c r="AC762" i="12"/>
  <c r="AD762" i="12"/>
  <c r="AE762" i="12"/>
  <c r="AF762" i="12"/>
  <c r="AG762" i="12"/>
  <c r="AH762" i="12"/>
  <c r="AI762" i="12"/>
  <c r="AJ762" i="12"/>
  <c r="AK762" i="12"/>
  <c r="AL762" i="12" s="1"/>
  <c r="AM762" i="12"/>
  <c r="AN762" i="12"/>
  <c r="AO762" i="12"/>
  <c r="AP762" i="12"/>
  <c r="AR762" i="12"/>
  <c r="AS762" i="12"/>
  <c r="AU762" i="12"/>
  <c r="AV762" i="12"/>
  <c r="AW762" i="12"/>
  <c r="AX762" i="12" s="1"/>
  <c r="AY762" i="12"/>
  <c r="AZ762" i="12"/>
  <c r="BA762" i="12"/>
  <c r="BB762" i="12"/>
  <c r="BD762" i="12"/>
  <c r="BE762" i="12"/>
  <c r="E763" i="12"/>
  <c r="F763" i="12"/>
  <c r="G763" i="12"/>
  <c r="H763" i="12" s="1"/>
  <c r="I763" i="12"/>
  <c r="J763" i="12"/>
  <c r="K763" i="12"/>
  <c r="L763" i="12"/>
  <c r="N763" i="12"/>
  <c r="O763" i="12"/>
  <c r="Q763" i="12"/>
  <c r="R763" i="12"/>
  <c r="S763" i="12"/>
  <c r="T763" i="12" s="1"/>
  <c r="U763" i="12"/>
  <c r="V763" i="12"/>
  <c r="W763" i="12"/>
  <c r="X763" i="12"/>
  <c r="Z763" i="12"/>
  <c r="AA763" i="12"/>
  <c r="AC763" i="12"/>
  <c r="AD763" i="12"/>
  <c r="AE763" i="12"/>
  <c r="AF763" i="12"/>
  <c r="AG763" i="12"/>
  <c r="AH763" i="12"/>
  <c r="AI763" i="12"/>
  <c r="AJ763" i="12"/>
  <c r="AK763" i="12"/>
  <c r="AL763" i="12" s="1"/>
  <c r="AM763" i="12"/>
  <c r="AN763" i="12"/>
  <c r="AO763" i="12"/>
  <c r="AP763" i="12"/>
  <c r="AR763" i="12"/>
  <c r="AS763" i="12"/>
  <c r="AU763" i="12"/>
  <c r="AV763" i="12"/>
  <c r="AW763" i="12"/>
  <c r="AX763" i="12" s="1"/>
  <c r="AY763" i="12"/>
  <c r="AZ763" i="12"/>
  <c r="BA763" i="12"/>
  <c r="BB763" i="12"/>
  <c r="BD763" i="12"/>
  <c r="BE763" i="12"/>
  <c r="E764" i="12"/>
  <c r="F764" i="12"/>
  <c r="G764" i="12"/>
  <c r="H764" i="12" s="1"/>
  <c r="I764" i="12"/>
  <c r="J764" i="12"/>
  <c r="K764" i="12"/>
  <c r="L764" i="12"/>
  <c r="N764" i="12"/>
  <c r="O764" i="12"/>
  <c r="Q764" i="12"/>
  <c r="R764" i="12"/>
  <c r="S764" i="12"/>
  <c r="T764" i="12" s="1"/>
  <c r="U764" i="12"/>
  <c r="V764" i="12"/>
  <c r="W764" i="12"/>
  <c r="X764" i="12"/>
  <c r="Z764" i="12"/>
  <c r="AA764" i="12"/>
  <c r="AC764" i="12"/>
  <c r="AD764" i="12"/>
  <c r="AE764" i="12"/>
  <c r="AF764" i="12"/>
  <c r="AG764" i="12"/>
  <c r="AH764" i="12"/>
  <c r="AI764" i="12"/>
  <c r="AJ764" i="12"/>
  <c r="AK764" i="12"/>
  <c r="AL764" i="12" s="1"/>
  <c r="AM764" i="12"/>
  <c r="AN764" i="12"/>
  <c r="AO764" i="12"/>
  <c r="AP764" i="12"/>
  <c r="AR764" i="12"/>
  <c r="AS764" i="12"/>
  <c r="AU764" i="12"/>
  <c r="AV764" i="12"/>
  <c r="AW764" i="12"/>
  <c r="AX764" i="12" s="1"/>
  <c r="AY764" i="12"/>
  <c r="AZ764" i="12"/>
  <c r="BA764" i="12"/>
  <c r="BB764" i="12"/>
  <c r="BD764" i="12"/>
  <c r="BE764" i="12"/>
  <c r="E765" i="12"/>
  <c r="F765" i="12"/>
  <c r="G765" i="12"/>
  <c r="H765" i="12" s="1"/>
  <c r="I765" i="12"/>
  <c r="J765" i="12"/>
  <c r="K765" i="12"/>
  <c r="L765" i="12"/>
  <c r="N765" i="12"/>
  <c r="O765" i="12"/>
  <c r="Q765" i="12"/>
  <c r="R765" i="12"/>
  <c r="S765" i="12"/>
  <c r="T765" i="12" s="1"/>
  <c r="U765" i="12"/>
  <c r="V765" i="12"/>
  <c r="W765" i="12"/>
  <c r="X765" i="12"/>
  <c r="Z765" i="12"/>
  <c r="AA765" i="12"/>
  <c r="AC765" i="12"/>
  <c r="AD765" i="12"/>
  <c r="AE765" i="12"/>
  <c r="AF765" i="12"/>
  <c r="AG765" i="12"/>
  <c r="AH765" i="12"/>
  <c r="AI765" i="12"/>
  <c r="AJ765" i="12"/>
  <c r="AK765" i="12"/>
  <c r="AL765" i="12" s="1"/>
  <c r="AM765" i="12"/>
  <c r="AN765" i="12"/>
  <c r="AO765" i="12"/>
  <c r="AP765" i="12"/>
  <c r="AR765" i="12"/>
  <c r="AS765" i="12"/>
  <c r="AU765" i="12"/>
  <c r="AV765" i="12"/>
  <c r="AW765" i="12"/>
  <c r="AX765" i="12" s="1"/>
  <c r="AY765" i="12"/>
  <c r="AZ765" i="12"/>
  <c r="BA765" i="12"/>
  <c r="BB765" i="12"/>
  <c r="BD765" i="12"/>
  <c r="BE765" i="12"/>
  <c r="E766" i="12"/>
  <c r="F766" i="12"/>
  <c r="G766" i="12"/>
  <c r="H766" i="12" s="1"/>
  <c r="I766" i="12"/>
  <c r="J766" i="12"/>
  <c r="K766" i="12"/>
  <c r="L766" i="12"/>
  <c r="N766" i="12"/>
  <c r="O766" i="12"/>
  <c r="Q766" i="12"/>
  <c r="R766" i="12"/>
  <c r="S766" i="12"/>
  <c r="T766" i="12" s="1"/>
  <c r="U766" i="12"/>
  <c r="V766" i="12"/>
  <c r="W766" i="12"/>
  <c r="X766" i="12"/>
  <c r="Z766" i="12"/>
  <c r="AA766" i="12"/>
  <c r="AC766" i="12"/>
  <c r="AD766" i="12"/>
  <c r="AE766" i="12"/>
  <c r="AF766" i="12"/>
  <c r="AG766" i="12"/>
  <c r="AH766" i="12"/>
  <c r="AI766" i="12"/>
  <c r="AJ766" i="12"/>
  <c r="AK766" i="12"/>
  <c r="AL766" i="12" s="1"/>
  <c r="AM766" i="12"/>
  <c r="AN766" i="12"/>
  <c r="AO766" i="12"/>
  <c r="AP766" i="12"/>
  <c r="AR766" i="12"/>
  <c r="AS766" i="12"/>
  <c r="AU766" i="12"/>
  <c r="AV766" i="12"/>
  <c r="AW766" i="12"/>
  <c r="AX766" i="12" s="1"/>
  <c r="AY766" i="12"/>
  <c r="AZ766" i="12"/>
  <c r="BA766" i="12"/>
  <c r="BB766" i="12"/>
  <c r="BD766" i="12"/>
  <c r="BE766" i="12"/>
  <c r="E767" i="12"/>
  <c r="F767" i="12"/>
  <c r="G767" i="12"/>
  <c r="H767" i="12" s="1"/>
  <c r="I767" i="12"/>
  <c r="J767" i="12"/>
  <c r="K767" i="12"/>
  <c r="L767" i="12"/>
  <c r="N767" i="12"/>
  <c r="O767" i="12"/>
  <c r="Q767" i="12"/>
  <c r="R767" i="12"/>
  <c r="S767" i="12"/>
  <c r="T767" i="12" s="1"/>
  <c r="U767" i="12"/>
  <c r="V767" i="12"/>
  <c r="W767" i="12"/>
  <c r="X767" i="12"/>
  <c r="Z767" i="12"/>
  <c r="AA767" i="12"/>
  <c r="AC767" i="12"/>
  <c r="AD767" i="12"/>
  <c r="AE767" i="12"/>
  <c r="AF767" i="12"/>
  <c r="AG767" i="12"/>
  <c r="AH767" i="12"/>
  <c r="AI767" i="12"/>
  <c r="AJ767" i="12"/>
  <c r="AK767" i="12"/>
  <c r="AL767" i="12" s="1"/>
  <c r="AM767" i="12"/>
  <c r="AN767" i="12"/>
  <c r="AO767" i="12"/>
  <c r="AP767" i="12"/>
  <c r="AR767" i="12"/>
  <c r="AS767" i="12"/>
  <c r="AU767" i="12"/>
  <c r="AV767" i="12"/>
  <c r="AW767" i="12"/>
  <c r="AX767" i="12" s="1"/>
  <c r="AY767" i="12"/>
  <c r="AZ767" i="12"/>
  <c r="BA767" i="12"/>
  <c r="BB767" i="12"/>
  <c r="BD767" i="12"/>
  <c r="BE767" i="12"/>
  <c r="E768" i="12"/>
  <c r="F768" i="12"/>
  <c r="G768" i="12"/>
  <c r="H768" i="12" s="1"/>
  <c r="I768" i="12"/>
  <c r="J768" i="12"/>
  <c r="K768" i="12"/>
  <c r="L768" i="12"/>
  <c r="N768" i="12"/>
  <c r="O768" i="12"/>
  <c r="Q768" i="12"/>
  <c r="R768" i="12"/>
  <c r="S768" i="12"/>
  <c r="T768" i="12" s="1"/>
  <c r="U768" i="12"/>
  <c r="V768" i="12"/>
  <c r="W768" i="12"/>
  <c r="X768" i="12"/>
  <c r="Z768" i="12"/>
  <c r="AA768" i="12"/>
  <c r="AC768" i="12"/>
  <c r="AD768" i="12"/>
  <c r="AE768" i="12"/>
  <c r="AF768" i="12"/>
  <c r="AG768" i="12"/>
  <c r="AH768" i="12"/>
  <c r="AI768" i="12"/>
  <c r="AJ768" i="12"/>
  <c r="AK768" i="12"/>
  <c r="AL768" i="12" s="1"/>
  <c r="AM768" i="12"/>
  <c r="AN768" i="12"/>
  <c r="AO768" i="12"/>
  <c r="AP768" i="12"/>
  <c r="AR768" i="12"/>
  <c r="AS768" i="12"/>
  <c r="AU768" i="12"/>
  <c r="AV768" i="12"/>
  <c r="AW768" i="12"/>
  <c r="AX768" i="12" s="1"/>
  <c r="AY768" i="12"/>
  <c r="AZ768" i="12"/>
  <c r="BA768" i="12"/>
  <c r="BB768" i="12"/>
  <c r="BD768" i="12"/>
  <c r="BE768" i="12"/>
  <c r="E769" i="12"/>
  <c r="F769" i="12"/>
  <c r="G769" i="12"/>
  <c r="H769" i="12" s="1"/>
  <c r="I769" i="12"/>
  <c r="J769" i="12"/>
  <c r="K769" i="12"/>
  <c r="L769" i="12"/>
  <c r="N769" i="12"/>
  <c r="O769" i="12"/>
  <c r="Q769" i="12"/>
  <c r="R769" i="12"/>
  <c r="S769" i="12"/>
  <c r="T769" i="12" s="1"/>
  <c r="U769" i="12"/>
  <c r="V769" i="12"/>
  <c r="W769" i="12"/>
  <c r="X769" i="12"/>
  <c r="Z769" i="12"/>
  <c r="AA769" i="12"/>
  <c r="AC769" i="12"/>
  <c r="AD769" i="12"/>
  <c r="AE769" i="12"/>
  <c r="AF769" i="12"/>
  <c r="AG769" i="12"/>
  <c r="AH769" i="12"/>
  <c r="AI769" i="12"/>
  <c r="AJ769" i="12"/>
  <c r="AK769" i="12"/>
  <c r="AL769" i="12" s="1"/>
  <c r="AM769" i="12"/>
  <c r="AN769" i="12"/>
  <c r="AO769" i="12"/>
  <c r="AP769" i="12"/>
  <c r="AR769" i="12"/>
  <c r="AS769" i="12"/>
  <c r="AU769" i="12"/>
  <c r="AV769" i="12"/>
  <c r="AW769" i="12"/>
  <c r="AX769" i="12" s="1"/>
  <c r="AY769" i="12"/>
  <c r="AZ769" i="12"/>
  <c r="BA769" i="12"/>
  <c r="BB769" i="12"/>
  <c r="BD769" i="12"/>
  <c r="BE769" i="12"/>
  <c r="E770" i="12"/>
  <c r="F770" i="12"/>
  <c r="G770" i="12"/>
  <c r="H770" i="12" s="1"/>
  <c r="I770" i="12"/>
  <c r="J770" i="12"/>
  <c r="K770" i="12"/>
  <c r="L770" i="12"/>
  <c r="N770" i="12"/>
  <c r="O770" i="12"/>
  <c r="Q770" i="12"/>
  <c r="R770" i="12"/>
  <c r="S770" i="12"/>
  <c r="T770" i="12" s="1"/>
  <c r="U770" i="12"/>
  <c r="V770" i="12"/>
  <c r="W770" i="12"/>
  <c r="X770" i="12"/>
  <c r="Z770" i="12"/>
  <c r="AA770" i="12"/>
  <c r="AC770" i="12"/>
  <c r="AD770" i="12"/>
  <c r="AE770" i="12"/>
  <c r="AF770" i="12"/>
  <c r="AG770" i="12"/>
  <c r="AH770" i="12"/>
  <c r="AI770" i="12"/>
  <c r="AJ770" i="12"/>
  <c r="AK770" i="12"/>
  <c r="AL770" i="12" s="1"/>
  <c r="AM770" i="12"/>
  <c r="AN770" i="12"/>
  <c r="AO770" i="12"/>
  <c r="AP770" i="12"/>
  <c r="AR770" i="12"/>
  <c r="AS770" i="12"/>
  <c r="AU770" i="12"/>
  <c r="AV770" i="12"/>
  <c r="AW770" i="12"/>
  <c r="AX770" i="12" s="1"/>
  <c r="AY770" i="12"/>
  <c r="AZ770" i="12"/>
  <c r="BA770" i="12"/>
  <c r="BB770" i="12"/>
  <c r="BD770" i="12"/>
  <c r="BE770" i="12"/>
  <c r="E771" i="12"/>
  <c r="F771" i="12"/>
  <c r="G771" i="12"/>
  <c r="H771" i="12" s="1"/>
  <c r="I771" i="12"/>
  <c r="J771" i="12"/>
  <c r="K771" i="12"/>
  <c r="L771" i="12"/>
  <c r="N771" i="12"/>
  <c r="O771" i="12"/>
  <c r="Q771" i="12"/>
  <c r="R771" i="12"/>
  <c r="S771" i="12"/>
  <c r="T771" i="12" s="1"/>
  <c r="U771" i="12"/>
  <c r="V771" i="12"/>
  <c r="W771" i="12"/>
  <c r="X771" i="12"/>
  <c r="Z771" i="12"/>
  <c r="AA771" i="12"/>
  <c r="AC771" i="12"/>
  <c r="AD771" i="12"/>
  <c r="AE771" i="12"/>
  <c r="AF771" i="12"/>
  <c r="AG771" i="12"/>
  <c r="AH771" i="12"/>
  <c r="AI771" i="12"/>
  <c r="AJ771" i="12"/>
  <c r="AK771" i="12"/>
  <c r="AL771" i="12" s="1"/>
  <c r="AM771" i="12"/>
  <c r="AN771" i="12"/>
  <c r="AO771" i="12"/>
  <c r="AP771" i="12"/>
  <c r="AR771" i="12"/>
  <c r="AS771" i="12"/>
  <c r="AU771" i="12"/>
  <c r="AV771" i="12"/>
  <c r="AW771" i="12"/>
  <c r="AX771" i="12" s="1"/>
  <c r="AY771" i="12"/>
  <c r="AZ771" i="12"/>
  <c r="BA771" i="12"/>
  <c r="BB771" i="12"/>
  <c r="BD771" i="12"/>
  <c r="BE771" i="12"/>
  <c r="E772" i="12"/>
  <c r="F772" i="12"/>
  <c r="G772" i="12"/>
  <c r="H772" i="12" s="1"/>
  <c r="I772" i="12"/>
  <c r="J772" i="12"/>
  <c r="K772" i="12"/>
  <c r="L772" i="12"/>
  <c r="N772" i="12"/>
  <c r="O772" i="12"/>
  <c r="Q772" i="12"/>
  <c r="R772" i="12"/>
  <c r="S772" i="12"/>
  <c r="T772" i="12" s="1"/>
  <c r="U772" i="12"/>
  <c r="V772" i="12"/>
  <c r="W772" i="12"/>
  <c r="X772" i="12"/>
  <c r="Z772" i="12"/>
  <c r="AA772" i="12"/>
  <c r="AC772" i="12"/>
  <c r="AD772" i="12"/>
  <c r="AE772" i="12"/>
  <c r="AF772" i="12"/>
  <c r="AG772" i="12"/>
  <c r="AH772" i="12"/>
  <c r="AI772" i="12"/>
  <c r="AJ772" i="12"/>
  <c r="AK772" i="12"/>
  <c r="AL772" i="12" s="1"/>
  <c r="AM772" i="12"/>
  <c r="AN772" i="12"/>
  <c r="AO772" i="12"/>
  <c r="AP772" i="12"/>
  <c r="AR772" i="12"/>
  <c r="AS772" i="12"/>
  <c r="AU772" i="12"/>
  <c r="AV772" i="12"/>
  <c r="AW772" i="12"/>
  <c r="AX772" i="12" s="1"/>
  <c r="AY772" i="12"/>
  <c r="AZ772" i="12"/>
  <c r="BA772" i="12"/>
  <c r="BB772" i="12"/>
  <c r="BD772" i="12"/>
  <c r="BE772" i="12"/>
  <c r="E773" i="12"/>
  <c r="F773" i="12"/>
  <c r="G773" i="12"/>
  <c r="H773" i="12" s="1"/>
  <c r="I773" i="12"/>
  <c r="J773" i="12"/>
  <c r="K773" i="12"/>
  <c r="L773" i="12"/>
  <c r="N773" i="12"/>
  <c r="O773" i="12"/>
  <c r="Q773" i="12"/>
  <c r="R773" i="12"/>
  <c r="S773" i="12"/>
  <c r="T773" i="12" s="1"/>
  <c r="U773" i="12"/>
  <c r="V773" i="12"/>
  <c r="W773" i="12"/>
  <c r="X773" i="12"/>
  <c r="Z773" i="12"/>
  <c r="AA773" i="12"/>
  <c r="AC773" i="12"/>
  <c r="AD773" i="12"/>
  <c r="AE773" i="12"/>
  <c r="AF773" i="12"/>
  <c r="AG773" i="12"/>
  <c r="AH773" i="12"/>
  <c r="AI773" i="12"/>
  <c r="AJ773" i="12"/>
  <c r="AK773" i="12"/>
  <c r="AL773" i="12" s="1"/>
  <c r="AM773" i="12"/>
  <c r="AN773" i="12"/>
  <c r="AO773" i="12"/>
  <c r="AP773" i="12"/>
  <c r="AR773" i="12"/>
  <c r="AS773" i="12"/>
  <c r="AU773" i="12"/>
  <c r="AV773" i="12"/>
  <c r="AW773" i="12"/>
  <c r="AX773" i="12" s="1"/>
  <c r="AY773" i="12"/>
  <c r="AZ773" i="12"/>
  <c r="BA773" i="12"/>
  <c r="BB773" i="12"/>
  <c r="BD773" i="12"/>
  <c r="BE773" i="12"/>
  <c r="E774" i="12"/>
  <c r="F774" i="12"/>
  <c r="G774" i="12"/>
  <c r="H774" i="12" s="1"/>
  <c r="I774" i="12"/>
  <c r="J774" i="12"/>
  <c r="K774" i="12"/>
  <c r="L774" i="12"/>
  <c r="N774" i="12"/>
  <c r="O774" i="12"/>
  <c r="Q774" i="12"/>
  <c r="R774" i="12"/>
  <c r="S774" i="12"/>
  <c r="T774" i="12" s="1"/>
  <c r="U774" i="12"/>
  <c r="V774" i="12"/>
  <c r="W774" i="12"/>
  <c r="X774" i="12"/>
  <c r="Z774" i="12"/>
  <c r="AA774" i="12"/>
  <c r="AC774" i="12"/>
  <c r="AD774" i="12"/>
  <c r="AE774" i="12"/>
  <c r="AF774" i="12"/>
  <c r="AG774" i="12"/>
  <c r="AH774" i="12"/>
  <c r="AI774" i="12"/>
  <c r="AJ774" i="12"/>
  <c r="AK774" i="12"/>
  <c r="AL774" i="12" s="1"/>
  <c r="AM774" i="12"/>
  <c r="AN774" i="12"/>
  <c r="AO774" i="12"/>
  <c r="AP774" i="12"/>
  <c r="AR774" i="12"/>
  <c r="AS774" i="12"/>
  <c r="AU774" i="12"/>
  <c r="AV774" i="12"/>
  <c r="AW774" i="12"/>
  <c r="AX774" i="12" s="1"/>
  <c r="AY774" i="12"/>
  <c r="AZ774" i="12"/>
  <c r="BA774" i="12"/>
  <c r="BB774" i="12"/>
  <c r="BD774" i="12"/>
  <c r="BE774" i="12"/>
  <c r="E775" i="12"/>
  <c r="F775" i="12"/>
  <c r="G775" i="12"/>
  <c r="H775" i="12" s="1"/>
  <c r="I775" i="12"/>
  <c r="J775" i="12"/>
  <c r="K775" i="12"/>
  <c r="L775" i="12"/>
  <c r="N775" i="12"/>
  <c r="O775" i="12"/>
  <c r="Q775" i="12"/>
  <c r="R775" i="12"/>
  <c r="S775" i="12"/>
  <c r="T775" i="12" s="1"/>
  <c r="U775" i="12"/>
  <c r="V775" i="12"/>
  <c r="W775" i="12"/>
  <c r="X775" i="12"/>
  <c r="Z775" i="12"/>
  <c r="AA775" i="12"/>
  <c r="AC775" i="12"/>
  <c r="AD775" i="12"/>
  <c r="AE775" i="12"/>
  <c r="AF775" i="12"/>
  <c r="AG775" i="12"/>
  <c r="AH775" i="12"/>
  <c r="AI775" i="12"/>
  <c r="AJ775" i="12"/>
  <c r="AK775" i="12"/>
  <c r="AL775" i="12" s="1"/>
  <c r="AM775" i="12"/>
  <c r="AN775" i="12"/>
  <c r="AO775" i="12"/>
  <c r="AP775" i="12"/>
  <c r="AR775" i="12"/>
  <c r="AS775" i="12"/>
  <c r="AU775" i="12"/>
  <c r="AV775" i="12"/>
  <c r="AW775" i="12"/>
  <c r="AX775" i="12" s="1"/>
  <c r="AY775" i="12"/>
  <c r="AZ775" i="12"/>
  <c r="BA775" i="12"/>
  <c r="BB775" i="12"/>
  <c r="BD775" i="12"/>
  <c r="BE775" i="12"/>
  <c r="E776" i="12"/>
  <c r="F776" i="12"/>
  <c r="G776" i="12"/>
  <c r="H776" i="12" s="1"/>
  <c r="I776" i="12"/>
  <c r="J776" i="12"/>
  <c r="K776" i="12"/>
  <c r="L776" i="12"/>
  <c r="N776" i="12"/>
  <c r="O776" i="12"/>
  <c r="Q776" i="12"/>
  <c r="R776" i="12"/>
  <c r="S776" i="12"/>
  <c r="T776" i="12" s="1"/>
  <c r="U776" i="12"/>
  <c r="V776" i="12"/>
  <c r="W776" i="12"/>
  <c r="X776" i="12"/>
  <c r="Z776" i="12"/>
  <c r="AA776" i="12"/>
  <c r="AC776" i="12"/>
  <c r="AD776" i="12"/>
  <c r="AE776" i="12"/>
  <c r="AF776" i="12"/>
  <c r="AG776" i="12"/>
  <c r="AH776" i="12"/>
  <c r="AI776" i="12"/>
  <c r="AJ776" i="12"/>
  <c r="AK776" i="12"/>
  <c r="AL776" i="12" s="1"/>
  <c r="AM776" i="12"/>
  <c r="AN776" i="12"/>
  <c r="AO776" i="12"/>
  <c r="AP776" i="12"/>
  <c r="AR776" i="12"/>
  <c r="AS776" i="12"/>
  <c r="AU776" i="12"/>
  <c r="AV776" i="12"/>
  <c r="AW776" i="12"/>
  <c r="AX776" i="12" s="1"/>
  <c r="AY776" i="12"/>
  <c r="AZ776" i="12"/>
  <c r="BA776" i="12"/>
  <c r="BB776" i="12"/>
  <c r="BD776" i="12"/>
  <c r="BE776" i="12"/>
  <c r="E777" i="12"/>
  <c r="F777" i="12"/>
  <c r="G777" i="12"/>
  <c r="H777" i="12" s="1"/>
  <c r="I777" i="12"/>
  <c r="J777" i="12"/>
  <c r="K777" i="12"/>
  <c r="L777" i="12"/>
  <c r="N777" i="12"/>
  <c r="O777" i="12"/>
  <c r="Q777" i="12"/>
  <c r="R777" i="12"/>
  <c r="S777" i="12"/>
  <c r="T777" i="12" s="1"/>
  <c r="U777" i="12"/>
  <c r="V777" i="12"/>
  <c r="W777" i="12"/>
  <c r="X777" i="12"/>
  <c r="Z777" i="12"/>
  <c r="AA777" i="12"/>
  <c r="AC777" i="12"/>
  <c r="AD777" i="12"/>
  <c r="AE777" i="12"/>
  <c r="AF777" i="12"/>
  <c r="AG777" i="12"/>
  <c r="AH777" i="12"/>
  <c r="AI777" i="12"/>
  <c r="AJ777" i="12"/>
  <c r="AK777" i="12"/>
  <c r="AL777" i="12" s="1"/>
  <c r="AM777" i="12"/>
  <c r="AN777" i="12"/>
  <c r="AO777" i="12"/>
  <c r="AP777" i="12"/>
  <c r="AR777" i="12"/>
  <c r="AS777" i="12"/>
  <c r="AU777" i="12"/>
  <c r="AV777" i="12"/>
  <c r="AW777" i="12"/>
  <c r="AX777" i="12" s="1"/>
  <c r="AY777" i="12"/>
  <c r="AZ777" i="12"/>
  <c r="BA777" i="12"/>
  <c r="BB777" i="12"/>
  <c r="BD777" i="12"/>
  <c r="BE777" i="12"/>
  <c r="E778" i="12"/>
  <c r="F778" i="12"/>
  <c r="G778" i="12"/>
  <c r="H778" i="12" s="1"/>
  <c r="I778" i="12"/>
  <c r="J778" i="12"/>
  <c r="K778" i="12"/>
  <c r="L778" i="12"/>
  <c r="N778" i="12"/>
  <c r="O778" i="12"/>
  <c r="Q778" i="12"/>
  <c r="R778" i="12"/>
  <c r="S778" i="12"/>
  <c r="T778" i="12" s="1"/>
  <c r="U778" i="12"/>
  <c r="V778" i="12"/>
  <c r="W778" i="12"/>
  <c r="X778" i="12"/>
  <c r="Z778" i="12"/>
  <c r="AA778" i="12"/>
  <c r="AC778" i="12"/>
  <c r="AD778" i="12"/>
  <c r="AE778" i="12"/>
  <c r="AF778" i="12"/>
  <c r="AG778" i="12"/>
  <c r="AH778" i="12"/>
  <c r="AI778" i="12"/>
  <c r="AJ778" i="12"/>
  <c r="AK778" i="12"/>
  <c r="AL778" i="12" s="1"/>
  <c r="AM778" i="12"/>
  <c r="AN778" i="12"/>
  <c r="AO778" i="12"/>
  <c r="AP778" i="12"/>
  <c r="AR778" i="12"/>
  <c r="AS778" i="12"/>
  <c r="AU778" i="12"/>
  <c r="AV778" i="12"/>
  <c r="AW778" i="12"/>
  <c r="AX778" i="12" s="1"/>
  <c r="AY778" i="12"/>
  <c r="AZ778" i="12"/>
  <c r="BA778" i="12"/>
  <c r="BB778" i="12"/>
  <c r="BD778" i="12"/>
  <c r="BE778" i="12"/>
  <c r="E779" i="12"/>
  <c r="F779" i="12"/>
  <c r="G779" i="12"/>
  <c r="H779" i="12" s="1"/>
  <c r="I779" i="12"/>
  <c r="J779" i="12"/>
  <c r="K779" i="12"/>
  <c r="L779" i="12"/>
  <c r="N779" i="12"/>
  <c r="O779" i="12"/>
  <c r="Q779" i="12"/>
  <c r="R779" i="12"/>
  <c r="S779" i="12"/>
  <c r="T779" i="12" s="1"/>
  <c r="U779" i="12"/>
  <c r="V779" i="12"/>
  <c r="W779" i="12"/>
  <c r="X779" i="12"/>
  <c r="Z779" i="12"/>
  <c r="AA779" i="12"/>
  <c r="AC779" i="12"/>
  <c r="AD779" i="12"/>
  <c r="AE779" i="12"/>
  <c r="AF779" i="12"/>
  <c r="AG779" i="12"/>
  <c r="AH779" i="12"/>
  <c r="AI779" i="12"/>
  <c r="AJ779" i="12"/>
  <c r="AK779" i="12"/>
  <c r="AL779" i="12" s="1"/>
  <c r="AM779" i="12"/>
  <c r="AN779" i="12"/>
  <c r="AO779" i="12"/>
  <c r="AP779" i="12"/>
  <c r="AR779" i="12"/>
  <c r="AS779" i="12"/>
  <c r="AU779" i="12"/>
  <c r="AV779" i="12"/>
  <c r="AW779" i="12"/>
  <c r="AX779" i="12" s="1"/>
  <c r="AY779" i="12"/>
  <c r="AZ779" i="12"/>
  <c r="BA779" i="12"/>
  <c r="BB779" i="12"/>
  <c r="BD779" i="12"/>
  <c r="BE779" i="12"/>
  <c r="E780" i="12"/>
  <c r="F780" i="12"/>
  <c r="G780" i="12"/>
  <c r="H780" i="12" s="1"/>
  <c r="I780" i="12"/>
  <c r="J780" i="12"/>
  <c r="K780" i="12"/>
  <c r="L780" i="12"/>
  <c r="N780" i="12"/>
  <c r="O780" i="12"/>
  <c r="Q780" i="12"/>
  <c r="R780" i="12"/>
  <c r="S780" i="12"/>
  <c r="T780" i="12" s="1"/>
  <c r="U780" i="12"/>
  <c r="V780" i="12"/>
  <c r="W780" i="12"/>
  <c r="X780" i="12"/>
  <c r="Z780" i="12"/>
  <c r="AA780" i="12"/>
  <c r="AC780" i="12"/>
  <c r="AD780" i="12"/>
  <c r="AE780" i="12"/>
  <c r="AF780" i="12"/>
  <c r="AG780" i="12"/>
  <c r="AH780" i="12"/>
  <c r="AI780" i="12"/>
  <c r="AJ780" i="12"/>
  <c r="AK780" i="12"/>
  <c r="AL780" i="12" s="1"/>
  <c r="AM780" i="12"/>
  <c r="AN780" i="12"/>
  <c r="AO780" i="12"/>
  <c r="AP780" i="12"/>
  <c r="AR780" i="12"/>
  <c r="AS780" i="12"/>
  <c r="AU780" i="12"/>
  <c r="AV780" i="12"/>
  <c r="AW780" i="12"/>
  <c r="AX780" i="12" s="1"/>
  <c r="AY780" i="12"/>
  <c r="AZ780" i="12"/>
  <c r="BA780" i="12"/>
  <c r="BB780" i="12"/>
  <c r="BD780" i="12"/>
  <c r="BE780" i="12"/>
  <c r="E781" i="12"/>
  <c r="F781" i="12"/>
  <c r="G781" i="12"/>
  <c r="H781" i="12" s="1"/>
  <c r="I781" i="12"/>
  <c r="J781" i="12"/>
  <c r="K781" i="12"/>
  <c r="L781" i="12"/>
  <c r="N781" i="12"/>
  <c r="O781" i="12"/>
  <c r="Q781" i="12"/>
  <c r="R781" i="12"/>
  <c r="S781" i="12"/>
  <c r="T781" i="12" s="1"/>
  <c r="U781" i="12"/>
  <c r="V781" i="12"/>
  <c r="W781" i="12"/>
  <c r="X781" i="12"/>
  <c r="Z781" i="12"/>
  <c r="AA781" i="12"/>
  <c r="AC781" i="12"/>
  <c r="AD781" i="12"/>
  <c r="AE781" i="12"/>
  <c r="AF781" i="12"/>
  <c r="AG781" i="12"/>
  <c r="AH781" i="12"/>
  <c r="AI781" i="12"/>
  <c r="AJ781" i="12"/>
  <c r="AK781" i="12"/>
  <c r="AL781" i="12" s="1"/>
  <c r="AM781" i="12"/>
  <c r="AN781" i="12"/>
  <c r="AO781" i="12"/>
  <c r="AP781" i="12"/>
  <c r="AR781" i="12"/>
  <c r="AS781" i="12"/>
  <c r="AU781" i="12"/>
  <c r="AV781" i="12"/>
  <c r="AW781" i="12"/>
  <c r="AX781" i="12" s="1"/>
  <c r="AY781" i="12"/>
  <c r="AZ781" i="12"/>
  <c r="BA781" i="12"/>
  <c r="BB781" i="12"/>
  <c r="BD781" i="12"/>
  <c r="BE781" i="12"/>
  <c r="E782" i="12"/>
  <c r="F782" i="12"/>
  <c r="G782" i="12"/>
  <c r="H782" i="12" s="1"/>
  <c r="I782" i="12"/>
  <c r="J782" i="12"/>
  <c r="K782" i="12"/>
  <c r="L782" i="12"/>
  <c r="N782" i="12"/>
  <c r="O782" i="12"/>
  <c r="Q782" i="12"/>
  <c r="R782" i="12"/>
  <c r="S782" i="12"/>
  <c r="T782" i="12" s="1"/>
  <c r="U782" i="12"/>
  <c r="V782" i="12"/>
  <c r="W782" i="12"/>
  <c r="X782" i="12"/>
  <c r="Z782" i="12"/>
  <c r="AA782" i="12"/>
  <c r="AC782" i="12"/>
  <c r="AD782" i="12"/>
  <c r="AE782" i="12"/>
  <c r="AF782" i="12"/>
  <c r="AG782" i="12"/>
  <c r="AH782" i="12"/>
  <c r="AI782" i="12"/>
  <c r="AJ782" i="12"/>
  <c r="AK782" i="12"/>
  <c r="AL782" i="12" s="1"/>
  <c r="AM782" i="12"/>
  <c r="AN782" i="12"/>
  <c r="AO782" i="12"/>
  <c r="AP782" i="12"/>
  <c r="AR782" i="12"/>
  <c r="AS782" i="12"/>
  <c r="AU782" i="12"/>
  <c r="AV782" i="12"/>
  <c r="AW782" i="12"/>
  <c r="AX782" i="12" s="1"/>
  <c r="AY782" i="12"/>
  <c r="AZ782" i="12"/>
  <c r="BA782" i="12"/>
  <c r="BB782" i="12"/>
  <c r="BD782" i="12"/>
  <c r="BE782" i="12"/>
  <c r="E783" i="12"/>
  <c r="F783" i="12"/>
  <c r="G783" i="12"/>
  <c r="H783" i="12" s="1"/>
  <c r="I783" i="12"/>
  <c r="J783" i="12"/>
  <c r="K783" i="12"/>
  <c r="L783" i="12"/>
  <c r="N783" i="12"/>
  <c r="O783" i="12"/>
  <c r="Q783" i="12"/>
  <c r="R783" i="12"/>
  <c r="S783" i="12"/>
  <c r="T783" i="12" s="1"/>
  <c r="U783" i="12"/>
  <c r="V783" i="12"/>
  <c r="W783" i="12"/>
  <c r="X783" i="12"/>
  <c r="Z783" i="12"/>
  <c r="AA783" i="12"/>
  <c r="AC783" i="12"/>
  <c r="AD783" i="12"/>
  <c r="AE783" i="12"/>
  <c r="AF783" i="12"/>
  <c r="AG783" i="12"/>
  <c r="AH783" i="12"/>
  <c r="AI783" i="12"/>
  <c r="AJ783" i="12"/>
  <c r="AK783" i="12"/>
  <c r="AL783" i="12" s="1"/>
  <c r="AM783" i="12"/>
  <c r="AN783" i="12"/>
  <c r="AO783" i="12"/>
  <c r="AP783" i="12"/>
  <c r="AR783" i="12"/>
  <c r="AS783" i="12"/>
  <c r="AU783" i="12"/>
  <c r="AV783" i="12"/>
  <c r="AW783" i="12"/>
  <c r="AX783" i="12" s="1"/>
  <c r="AY783" i="12"/>
  <c r="AZ783" i="12"/>
  <c r="BA783" i="12"/>
  <c r="BB783" i="12"/>
  <c r="BD783" i="12"/>
  <c r="BE783" i="12"/>
  <c r="E784" i="12"/>
  <c r="F784" i="12"/>
  <c r="G784" i="12"/>
  <c r="H784" i="12" s="1"/>
  <c r="I784" i="12"/>
  <c r="J784" i="12"/>
  <c r="K784" i="12"/>
  <c r="L784" i="12"/>
  <c r="N784" i="12"/>
  <c r="O784" i="12"/>
  <c r="Q784" i="12"/>
  <c r="R784" i="12"/>
  <c r="S784" i="12"/>
  <c r="T784" i="12" s="1"/>
  <c r="U784" i="12"/>
  <c r="V784" i="12"/>
  <c r="W784" i="12"/>
  <c r="X784" i="12"/>
  <c r="Z784" i="12"/>
  <c r="AA784" i="12"/>
  <c r="AC784" i="12"/>
  <c r="AD784" i="12"/>
  <c r="AE784" i="12"/>
  <c r="AF784" i="12"/>
  <c r="AG784" i="12"/>
  <c r="AH784" i="12"/>
  <c r="AI784" i="12"/>
  <c r="AJ784" i="12"/>
  <c r="AK784" i="12"/>
  <c r="AL784" i="12" s="1"/>
  <c r="AM784" i="12"/>
  <c r="AN784" i="12"/>
  <c r="AO784" i="12"/>
  <c r="AP784" i="12"/>
  <c r="AR784" i="12"/>
  <c r="AS784" i="12"/>
  <c r="AU784" i="12"/>
  <c r="AV784" i="12"/>
  <c r="AW784" i="12"/>
  <c r="AX784" i="12" s="1"/>
  <c r="AY784" i="12"/>
  <c r="AZ784" i="12"/>
  <c r="BA784" i="12"/>
  <c r="BB784" i="12"/>
  <c r="BD784" i="12"/>
  <c r="BE784" i="12"/>
  <c r="E785" i="12"/>
  <c r="F785" i="12"/>
  <c r="G785" i="12"/>
  <c r="H785" i="12" s="1"/>
  <c r="I785" i="12"/>
  <c r="J785" i="12"/>
  <c r="K785" i="12"/>
  <c r="L785" i="12"/>
  <c r="N785" i="12"/>
  <c r="O785" i="12"/>
  <c r="Q785" i="12"/>
  <c r="R785" i="12"/>
  <c r="S785" i="12"/>
  <c r="T785" i="12" s="1"/>
  <c r="U785" i="12"/>
  <c r="V785" i="12"/>
  <c r="W785" i="12"/>
  <c r="X785" i="12"/>
  <c r="Z785" i="12"/>
  <c r="AA785" i="12"/>
  <c r="AC785" i="12"/>
  <c r="AD785" i="12"/>
  <c r="AE785" i="12"/>
  <c r="AF785" i="12"/>
  <c r="AG785" i="12"/>
  <c r="AH785" i="12"/>
  <c r="AI785" i="12"/>
  <c r="AJ785" i="12"/>
  <c r="AK785" i="12"/>
  <c r="AL785" i="12" s="1"/>
  <c r="AM785" i="12"/>
  <c r="AN785" i="12"/>
  <c r="AO785" i="12"/>
  <c r="AP785" i="12"/>
  <c r="AR785" i="12"/>
  <c r="AS785" i="12"/>
  <c r="AU785" i="12"/>
  <c r="AV785" i="12"/>
  <c r="AW785" i="12"/>
  <c r="AX785" i="12" s="1"/>
  <c r="AY785" i="12"/>
  <c r="AZ785" i="12"/>
  <c r="BA785" i="12"/>
  <c r="BB785" i="12"/>
  <c r="BD785" i="12"/>
  <c r="BE785" i="12"/>
  <c r="E786" i="12"/>
  <c r="F786" i="12"/>
  <c r="G786" i="12"/>
  <c r="H786" i="12" s="1"/>
  <c r="I786" i="12"/>
  <c r="J786" i="12"/>
  <c r="K786" i="12"/>
  <c r="L786" i="12"/>
  <c r="N786" i="12"/>
  <c r="O786" i="12"/>
  <c r="Q786" i="12"/>
  <c r="R786" i="12"/>
  <c r="S786" i="12"/>
  <c r="T786" i="12" s="1"/>
  <c r="U786" i="12"/>
  <c r="V786" i="12"/>
  <c r="W786" i="12"/>
  <c r="X786" i="12"/>
  <c r="Z786" i="12"/>
  <c r="AA786" i="12"/>
  <c r="AC786" i="12"/>
  <c r="AD786" i="12"/>
  <c r="AE786" i="12"/>
  <c r="AF786" i="12"/>
  <c r="AG786" i="12"/>
  <c r="AH786" i="12"/>
  <c r="AI786" i="12"/>
  <c r="AJ786" i="12"/>
  <c r="AK786" i="12"/>
  <c r="AL786" i="12" s="1"/>
  <c r="AM786" i="12"/>
  <c r="AN786" i="12"/>
  <c r="AO786" i="12"/>
  <c r="AP786" i="12"/>
  <c r="AR786" i="12"/>
  <c r="AS786" i="12"/>
  <c r="AU786" i="12"/>
  <c r="AV786" i="12"/>
  <c r="AW786" i="12"/>
  <c r="AX786" i="12" s="1"/>
  <c r="AY786" i="12"/>
  <c r="AZ786" i="12"/>
  <c r="BA786" i="12"/>
  <c r="BB786" i="12"/>
  <c r="BD786" i="12"/>
  <c r="BE786" i="12"/>
  <c r="E787" i="12"/>
  <c r="F787" i="12"/>
  <c r="G787" i="12"/>
  <c r="H787" i="12" s="1"/>
  <c r="I787" i="12"/>
  <c r="J787" i="12"/>
  <c r="K787" i="12"/>
  <c r="L787" i="12"/>
  <c r="N787" i="12"/>
  <c r="O787" i="12"/>
  <c r="Q787" i="12"/>
  <c r="R787" i="12"/>
  <c r="S787" i="12"/>
  <c r="T787" i="12" s="1"/>
  <c r="U787" i="12"/>
  <c r="V787" i="12"/>
  <c r="W787" i="12"/>
  <c r="X787" i="12"/>
  <c r="Z787" i="12"/>
  <c r="AA787" i="12"/>
  <c r="AC787" i="12"/>
  <c r="AD787" i="12"/>
  <c r="AE787" i="12"/>
  <c r="AF787" i="12"/>
  <c r="AG787" i="12"/>
  <c r="AH787" i="12"/>
  <c r="AI787" i="12"/>
  <c r="AJ787" i="12"/>
  <c r="AK787" i="12"/>
  <c r="AL787" i="12" s="1"/>
  <c r="AM787" i="12"/>
  <c r="AN787" i="12"/>
  <c r="AO787" i="12"/>
  <c r="AP787" i="12"/>
  <c r="AR787" i="12"/>
  <c r="AS787" i="12"/>
  <c r="AU787" i="12"/>
  <c r="AV787" i="12"/>
  <c r="AW787" i="12"/>
  <c r="AX787" i="12" s="1"/>
  <c r="AY787" i="12"/>
  <c r="AZ787" i="12"/>
  <c r="BA787" i="12"/>
  <c r="BB787" i="12"/>
  <c r="BD787" i="12"/>
  <c r="BE787" i="12"/>
  <c r="E788" i="12"/>
  <c r="F788" i="12"/>
  <c r="G788" i="12"/>
  <c r="H788" i="12" s="1"/>
  <c r="I788" i="12"/>
  <c r="J788" i="12"/>
  <c r="K788" i="12"/>
  <c r="L788" i="12"/>
  <c r="N788" i="12"/>
  <c r="O788" i="12"/>
  <c r="Q788" i="12"/>
  <c r="R788" i="12"/>
  <c r="S788" i="12"/>
  <c r="T788" i="12" s="1"/>
  <c r="U788" i="12"/>
  <c r="V788" i="12"/>
  <c r="W788" i="12"/>
  <c r="X788" i="12"/>
  <c r="Z788" i="12"/>
  <c r="AA788" i="12"/>
  <c r="AC788" i="12"/>
  <c r="AD788" i="12"/>
  <c r="AE788" i="12"/>
  <c r="AF788" i="12"/>
  <c r="AG788" i="12"/>
  <c r="AH788" i="12"/>
  <c r="AI788" i="12"/>
  <c r="AJ788" i="12"/>
  <c r="AK788" i="12"/>
  <c r="AL788" i="12" s="1"/>
  <c r="AM788" i="12"/>
  <c r="AN788" i="12"/>
  <c r="AO788" i="12"/>
  <c r="AP788" i="12"/>
  <c r="AR788" i="12"/>
  <c r="AS788" i="12"/>
  <c r="AU788" i="12"/>
  <c r="AV788" i="12"/>
  <c r="AW788" i="12"/>
  <c r="AX788" i="12" s="1"/>
  <c r="AY788" i="12"/>
  <c r="AZ788" i="12"/>
  <c r="BA788" i="12"/>
  <c r="BB788" i="12"/>
  <c r="BD788" i="12"/>
  <c r="BE788" i="12"/>
  <c r="E789" i="12"/>
  <c r="F789" i="12"/>
  <c r="G789" i="12"/>
  <c r="H789" i="12" s="1"/>
  <c r="I789" i="12"/>
  <c r="J789" i="12"/>
  <c r="K789" i="12"/>
  <c r="L789" i="12"/>
  <c r="N789" i="12"/>
  <c r="O789" i="12"/>
  <c r="Q789" i="12"/>
  <c r="R789" i="12"/>
  <c r="S789" i="12"/>
  <c r="T789" i="12" s="1"/>
  <c r="U789" i="12"/>
  <c r="V789" i="12"/>
  <c r="W789" i="12"/>
  <c r="X789" i="12"/>
  <c r="Z789" i="12"/>
  <c r="AA789" i="12"/>
  <c r="AC789" i="12"/>
  <c r="AD789" i="12"/>
  <c r="AE789" i="12"/>
  <c r="AF789" i="12"/>
  <c r="AG789" i="12"/>
  <c r="AH789" i="12"/>
  <c r="AI789" i="12"/>
  <c r="AJ789" i="12"/>
  <c r="AK789" i="12"/>
  <c r="AL789" i="12" s="1"/>
  <c r="AM789" i="12"/>
  <c r="AN789" i="12"/>
  <c r="AO789" i="12"/>
  <c r="AP789" i="12"/>
  <c r="AR789" i="12"/>
  <c r="AS789" i="12"/>
  <c r="AU789" i="12"/>
  <c r="AV789" i="12"/>
  <c r="AW789" i="12"/>
  <c r="AX789" i="12" s="1"/>
  <c r="AY789" i="12"/>
  <c r="AZ789" i="12"/>
  <c r="BA789" i="12"/>
  <c r="BB789" i="12"/>
  <c r="BD789" i="12"/>
  <c r="BE789" i="12"/>
  <c r="E790" i="12"/>
  <c r="F790" i="12"/>
  <c r="G790" i="12"/>
  <c r="H790" i="12" s="1"/>
  <c r="I790" i="12"/>
  <c r="J790" i="12"/>
  <c r="K790" i="12"/>
  <c r="L790" i="12"/>
  <c r="N790" i="12"/>
  <c r="O790" i="12"/>
  <c r="Q790" i="12"/>
  <c r="R790" i="12"/>
  <c r="S790" i="12"/>
  <c r="T790" i="12" s="1"/>
  <c r="U790" i="12"/>
  <c r="V790" i="12"/>
  <c r="W790" i="12"/>
  <c r="X790" i="12"/>
  <c r="Z790" i="12"/>
  <c r="AA790" i="12"/>
  <c r="AC790" i="12"/>
  <c r="AD790" i="12"/>
  <c r="AE790" i="12"/>
  <c r="AF790" i="12"/>
  <c r="AG790" i="12"/>
  <c r="AH790" i="12"/>
  <c r="AI790" i="12"/>
  <c r="AJ790" i="12"/>
  <c r="AK790" i="12"/>
  <c r="AL790" i="12" s="1"/>
  <c r="AM790" i="12"/>
  <c r="AN790" i="12"/>
  <c r="AO790" i="12"/>
  <c r="AP790" i="12"/>
  <c r="AR790" i="12"/>
  <c r="AS790" i="12"/>
  <c r="AU790" i="12"/>
  <c r="AV790" i="12"/>
  <c r="AW790" i="12"/>
  <c r="AX790" i="12" s="1"/>
  <c r="AY790" i="12"/>
  <c r="AZ790" i="12"/>
  <c r="BA790" i="12"/>
  <c r="BB790" i="12"/>
  <c r="BD790" i="12"/>
  <c r="BE790" i="12"/>
  <c r="E791" i="12"/>
  <c r="F791" i="12"/>
  <c r="G791" i="12"/>
  <c r="H791" i="12" s="1"/>
  <c r="I791" i="12"/>
  <c r="J791" i="12"/>
  <c r="K791" i="12"/>
  <c r="L791" i="12"/>
  <c r="N791" i="12"/>
  <c r="O791" i="12"/>
  <c r="Q791" i="12"/>
  <c r="R791" i="12"/>
  <c r="S791" i="12"/>
  <c r="T791" i="12" s="1"/>
  <c r="U791" i="12"/>
  <c r="V791" i="12"/>
  <c r="W791" i="12"/>
  <c r="X791" i="12"/>
  <c r="Z791" i="12"/>
  <c r="AA791" i="12"/>
  <c r="AC791" i="12"/>
  <c r="AD791" i="12"/>
  <c r="AE791" i="12"/>
  <c r="AF791" i="12"/>
  <c r="AG791" i="12"/>
  <c r="AH791" i="12"/>
  <c r="AI791" i="12"/>
  <c r="AJ791" i="12"/>
  <c r="AK791" i="12"/>
  <c r="AL791" i="12" s="1"/>
  <c r="AM791" i="12"/>
  <c r="AN791" i="12"/>
  <c r="AO791" i="12"/>
  <c r="AP791" i="12"/>
  <c r="AR791" i="12"/>
  <c r="AS791" i="12"/>
  <c r="AU791" i="12"/>
  <c r="AV791" i="12"/>
  <c r="AW791" i="12"/>
  <c r="AX791" i="12" s="1"/>
  <c r="AY791" i="12"/>
  <c r="AZ791" i="12"/>
  <c r="BA791" i="12"/>
  <c r="BB791" i="12"/>
  <c r="BD791" i="12"/>
  <c r="BE791" i="12"/>
  <c r="E792" i="12"/>
  <c r="F792" i="12"/>
  <c r="G792" i="12"/>
  <c r="H792" i="12" s="1"/>
  <c r="I792" i="12"/>
  <c r="J792" i="12"/>
  <c r="K792" i="12"/>
  <c r="L792" i="12"/>
  <c r="N792" i="12"/>
  <c r="O792" i="12"/>
  <c r="Q792" i="12"/>
  <c r="R792" i="12"/>
  <c r="S792" i="12"/>
  <c r="T792" i="12" s="1"/>
  <c r="U792" i="12"/>
  <c r="V792" i="12"/>
  <c r="W792" i="12"/>
  <c r="X792" i="12"/>
  <c r="Z792" i="12"/>
  <c r="AA792" i="12"/>
  <c r="AC792" i="12"/>
  <c r="AD792" i="12"/>
  <c r="AE792" i="12"/>
  <c r="AF792" i="12"/>
  <c r="AG792" i="12"/>
  <c r="AH792" i="12"/>
  <c r="AI792" i="12"/>
  <c r="AJ792" i="12"/>
  <c r="AK792" i="12"/>
  <c r="AL792" i="12" s="1"/>
  <c r="AM792" i="12"/>
  <c r="AN792" i="12"/>
  <c r="AO792" i="12"/>
  <c r="AP792" i="12"/>
  <c r="AR792" i="12"/>
  <c r="AS792" i="12"/>
  <c r="AU792" i="12"/>
  <c r="AV792" i="12"/>
  <c r="AW792" i="12"/>
  <c r="AX792" i="12" s="1"/>
  <c r="AY792" i="12"/>
  <c r="AZ792" i="12"/>
  <c r="BA792" i="12"/>
  <c r="BB792" i="12"/>
  <c r="BD792" i="12"/>
  <c r="BE792" i="12"/>
  <c r="E793" i="12"/>
  <c r="F793" i="12"/>
  <c r="G793" i="12"/>
  <c r="H793" i="12" s="1"/>
  <c r="I793" i="12"/>
  <c r="J793" i="12"/>
  <c r="K793" i="12"/>
  <c r="L793" i="12"/>
  <c r="N793" i="12"/>
  <c r="O793" i="12"/>
  <c r="Q793" i="12"/>
  <c r="R793" i="12"/>
  <c r="S793" i="12"/>
  <c r="T793" i="12" s="1"/>
  <c r="U793" i="12"/>
  <c r="V793" i="12"/>
  <c r="W793" i="12"/>
  <c r="X793" i="12"/>
  <c r="Z793" i="12"/>
  <c r="AA793" i="12"/>
  <c r="AC793" i="12"/>
  <c r="AD793" i="12"/>
  <c r="AE793" i="12"/>
  <c r="AF793" i="12"/>
  <c r="AG793" i="12"/>
  <c r="AH793" i="12"/>
  <c r="AI793" i="12"/>
  <c r="AJ793" i="12"/>
  <c r="AK793" i="12"/>
  <c r="AL793" i="12" s="1"/>
  <c r="AM793" i="12"/>
  <c r="AN793" i="12"/>
  <c r="AO793" i="12"/>
  <c r="AP793" i="12"/>
  <c r="AR793" i="12"/>
  <c r="AS793" i="12"/>
  <c r="AU793" i="12"/>
  <c r="AV793" i="12"/>
  <c r="AW793" i="12"/>
  <c r="AX793" i="12" s="1"/>
  <c r="AY793" i="12"/>
  <c r="AZ793" i="12"/>
  <c r="BA793" i="12"/>
  <c r="BB793" i="12"/>
  <c r="BD793" i="12"/>
  <c r="BE793" i="12"/>
  <c r="E794" i="12"/>
  <c r="F794" i="12"/>
  <c r="G794" i="12"/>
  <c r="H794" i="12" s="1"/>
  <c r="I794" i="12"/>
  <c r="J794" i="12"/>
  <c r="K794" i="12"/>
  <c r="L794" i="12"/>
  <c r="N794" i="12"/>
  <c r="O794" i="12"/>
  <c r="Q794" i="12"/>
  <c r="R794" i="12"/>
  <c r="S794" i="12"/>
  <c r="T794" i="12" s="1"/>
  <c r="U794" i="12"/>
  <c r="V794" i="12"/>
  <c r="W794" i="12"/>
  <c r="X794" i="12"/>
  <c r="Z794" i="12"/>
  <c r="AA794" i="12"/>
  <c r="AC794" i="12"/>
  <c r="AD794" i="12"/>
  <c r="AE794" i="12"/>
  <c r="AF794" i="12"/>
  <c r="AG794" i="12"/>
  <c r="AH794" i="12"/>
  <c r="AI794" i="12"/>
  <c r="AJ794" i="12"/>
  <c r="AK794" i="12"/>
  <c r="AL794" i="12" s="1"/>
  <c r="AM794" i="12"/>
  <c r="AN794" i="12"/>
  <c r="AO794" i="12"/>
  <c r="AP794" i="12"/>
  <c r="AR794" i="12"/>
  <c r="AS794" i="12"/>
  <c r="AU794" i="12"/>
  <c r="AV794" i="12"/>
  <c r="AW794" i="12"/>
  <c r="AX794" i="12" s="1"/>
  <c r="AY794" i="12"/>
  <c r="AZ794" i="12"/>
  <c r="BA794" i="12"/>
  <c r="BB794" i="12"/>
  <c r="BD794" i="12"/>
  <c r="BE794" i="12"/>
  <c r="E795" i="12"/>
  <c r="F795" i="12"/>
  <c r="G795" i="12"/>
  <c r="H795" i="12" s="1"/>
  <c r="I795" i="12"/>
  <c r="J795" i="12"/>
  <c r="K795" i="12"/>
  <c r="L795" i="12"/>
  <c r="N795" i="12"/>
  <c r="O795" i="12"/>
  <c r="Q795" i="12"/>
  <c r="R795" i="12"/>
  <c r="S795" i="12"/>
  <c r="T795" i="12" s="1"/>
  <c r="U795" i="12"/>
  <c r="V795" i="12"/>
  <c r="W795" i="12"/>
  <c r="X795" i="12"/>
  <c r="Z795" i="12"/>
  <c r="AA795" i="12"/>
  <c r="AC795" i="12"/>
  <c r="AD795" i="12"/>
  <c r="AE795" i="12"/>
  <c r="AF795" i="12"/>
  <c r="AG795" i="12"/>
  <c r="AH795" i="12"/>
  <c r="AI795" i="12"/>
  <c r="AJ795" i="12"/>
  <c r="AK795" i="12"/>
  <c r="AL795" i="12" s="1"/>
  <c r="AM795" i="12"/>
  <c r="AN795" i="12"/>
  <c r="AO795" i="12"/>
  <c r="AP795" i="12"/>
  <c r="AR795" i="12"/>
  <c r="AS795" i="12"/>
  <c r="AU795" i="12"/>
  <c r="AV795" i="12"/>
  <c r="AW795" i="12"/>
  <c r="AX795" i="12" s="1"/>
  <c r="AY795" i="12"/>
  <c r="AZ795" i="12"/>
  <c r="BA795" i="12"/>
  <c r="BB795" i="12"/>
  <c r="BD795" i="12"/>
  <c r="BE795" i="12"/>
  <c r="E796" i="12"/>
  <c r="F796" i="12"/>
  <c r="G796" i="12"/>
  <c r="H796" i="12" s="1"/>
  <c r="I796" i="12"/>
  <c r="J796" i="12"/>
  <c r="K796" i="12"/>
  <c r="L796" i="12"/>
  <c r="N796" i="12"/>
  <c r="O796" i="12"/>
  <c r="Q796" i="12"/>
  <c r="R796" i="12"/>
  <c r="S796" i="12"/>
  <c r="T796" i="12" s="1"/>
  <c r="U796" i="12"/>
  <c r="V796" i="12"/>
  <c r="W796" i="12"/>
  <c r="X796" i="12"/>
  <c r="Z796" i="12"/>
  <c r="AA796" i="12"/>
  <c r="AC796" i="12"/>
  <c r="AD796" i="12"/>
  <c r="AE796" i="12"/>
  <c r="AF796" i="12"/>
  <c r="AG796" i="12"/>
  <c r="AH796" i="12"/>
  <c r="AI796" i="12"/>
  <c r="AJ796" i="12"/>
  <c r="AK796" i="12"/>
  <c r="AL796" i="12" s="1"/>
  <c r="AM796" i="12"/>
  <c r="AN796" i="12"/>
  <c r="AO796" i="12"/>
  <c r="AP796" i="12"/>
  <c r="AR796" i="12"/>
  <c r="AS796" i="12"/>
  <c r="AU796" i="12"/>
  <c r="AV796" i="12"/>
  <c r="AW796" i="12"/>
  <c r="AX796" i="12" s="1"/>
  <c r="AY796" i="12"/>
  <c r="AZ796" i="12"/>
  <c r="BA796" i="12"/>
  <c r="BB796" i="12"/>
  <c r="BD796" i="12"/>
  <c r="BE796" i="12"/>
  <c r="E797" i="12"/>
  <c r="F797" i="12"/>
  <c r="G797" i="12"/>
  <c r="H797" i="12" s="1"/>
  <c r="I797" i="12"/>
  <c r="J797" i="12"/>
  <c r="K797" i="12"/>
  <c r="L797" i="12"/>
  <c r="N797" i="12"/>
  <c r="O797" i="12"/>
  <c r="Q797" i="12"/>
  <c r="R797" i="12"/>
  <c r="S797" i="12"/>
  <c r="T797" i="12" s="1"/>
  <c r="U797" i="12"/>
  <c r="V797" i="12"/>
  <c r="W797" i="12"/>
  <c r="X797" i="12"/>
  <c r="Z797" i="12"/>
  <c r="AA797" i="12"/>
  <c r="AC797" i="12"/>
  <c r="AD797" i="12"/>
  <c r="AE797" i="12"/>
  <c r="AF797" i="12"/>
  <c r="AG797" i="12"/>
  <c r="AH797" i="12"/>
  <c r="AI797" i="12"/>
  <c r="AJ797" i="12"/>
  <c r="AK797" i="12"/>
  <c r="AL797" i="12" s="1"/>
  <c r="AM797" i="12"/>
  <c r="AN797" i="12"/>
  <c r="AO797" i="12"/>
  <c r="AP797" i="12"/>
  <c r="AR797" i="12"/>
  <c r="AS797" i="12"/>
  <c r="AU797" i="12"/>
  <c r="AV797" i="12"/>
  <c r="AW797" i="12"/>
  <c r="AX797" i="12" s="1"/>
  <c r="AY797" i="12"/>
  <c r="AZ797" i="12"/>
  <c r="BA797" i="12"/>
  <c r="BB797" i="12"/>
  <c r="BD797" i="12"/>
  <c r="BE797" i="12"/>
  <c r="E798" i="12"/>
  <c r="F798" i="12"/>
  <c r="G798" i="12"/>
  <c r="H798" i="12" s="1"/>
  <c r="I798" i="12"/>
  <c r="J798" i="12"/>
  <c r="K798" i="12"/>
  <c r="L798" i="12"/>
  <c r="N798" i="12"/>
  <c r="O798" i="12"/>
  <c r="Q798" i="12"/>
  <c r="R798" i="12"/>
  <c r="S798" i="12"/>
  <c r="T798" i="12" s="1"/>
  <c r="U798" i="12"/>
  <c r="V798" i="12"/>
  <c r="W798" i="12"/>
  <c r="X798" i="12"/>
  <c r="Z798" i="12"/>
  <c r="AA798" i="12"/>
  <c r="AC798" i="12"/>
  <c r="AD798" i="12"/>
  <c r="AE798" i="12"/>
  <c r="AF798" i="12"/>
  <c r="AG798" i="12"/>
  <c r="AH798" i="12"/>
  <c r="AI798" i="12"/>
  <c r="AJ798" i="12"/>
  <c r="AK798" i="12"/>
  <c r="AL798" i="12" s="1"/>
  <c r="AM798" i="12"/>
  <c r="AN798" i="12"/>
  <c r="AO798" i="12"/>
  <c r="AP798" i="12"/>
  <c r="AR798" i="12"/>
  <c r="AS798" i="12"/>
  <c r="AU798" i="12"/>
  <c r="AV798" i="12"/>
  <c r="AW798" i="12"/>
  <c r="AX798" i="12" s="1"/>
  <c r="AY798" i="12"/>
  <c r="AZ798" i="12"/>
  <c r="BA798" i="12"/>
  <c r="BB798" i="12"/>
  <c r="BD798" i="12"/>
  <c r="BE798" i="12"/>
  <c r="E799" i="12"/>
  <c r="F799" i="12"/>
  <c r="G799" i="12"/>
  <c r="H799" i="12" s="1"/>
  <c r="I799" i="12"/>
  <c r="J799" i="12"/>
  <c r="K799" i="12"/>
  <c r="L799" i="12"/>
  <c r="N799" i="12"/>
  <c r="O799" i="12"/>
  <c r="Q799" i="12"/>
  <c r="R799" i="12"/>
  <c r="S799" i="12"/>
  <c r="T799" i="12" s="1"/>
  <c r="U799" i="12"/>
  <c r="V799" i="12"/>
  <c r="W799" i="12"/>
  <c r="X799" i="12"/>
  <c r="Z799" i="12"/>
  <c r="AA799" i="12"/>
  <c r="AC799" i="12"/>
  <c r="AD799" i="12"/>
  <c r="AE799" i="12"/>
  <c r="AF799" i="12"/>
  <c r="AG799" i="12"/>
  <c r="AH799" i="12"/>
  <c r="AI799" i="12"/>
  <c r="AJ799" i="12"/>
  <c r="AK799" i="12"/>
  <c r="AL799" i="12" s="1"/>
  <c r="AM799" i="12"/>
  <c r="AN799" i="12"/>
  <c r="AO799" i="12"/>
  <c r="AP799" i="12"/>
  <c r="AR799" i="12"/>
  <c r="AS799" i="12"/>
  <c r="AU799" i="12"/>
  <c r="AV799" i="12"/>
  <c r="AW799" i="12"/>
  <c r="AX799" i="12" s="1"/>
  <c r="AY799" i="12"/>
  <c r="AZ799" i="12"/>
  <c r="BA799" i="12"/>
  <c r="BB799" i="12"/>
  <c r="BD799" i="12"/>
  <c r="BE799" i="12"/>
  <c r="E800" i="12"/>
  <c r="F800" i="12"/>
  <c r="G800" i="12"/>
  <c r="H800" i="12" s="1"/>
  <c r="I800" i="12"/>
  <c r="J800" i="12"/>
  <c r="K800" i="12"/>
  <c r="L800" i="12"/>
  <c r="N800" i="12"/>
  <c r="O800" i="12"/>
  <c r="Q800" i="12"/>
  <c r="R800" i="12"/>
  <c r="S800" i="12"/>
  <c r="T800" i="12" s="1"/>
  <c r="U800" i="12"/>
  <c r="V800" i="12"/>
  <c r="W800" i="12"/>
  <c r="X800" i="12"/>
  <c r="Z800" i="12"/>
  <c r="AA800" i="12"/>
  <c r="AC800" i="12"/>
  <c r="AD800" i="12"/>
  <c r="AE800" i="12"/>
  <c r="AF800" i="12"/>
  <c r="AG800" i="12"/>
  <c r="AH800" i="12"/>
  <c r="AI800" i="12"/>
  <c r="AJ800" i="12"/>
  <c r="AK800" i="12"/>
  <c r="AL800" i="12" s="1"/>
  <c r="AM800" i="12"/>
  <c r="AN800" i="12"/>
  <c r="AO800" i="12"/>
  <c r="AP800" i="12"/>
  <c r="AR800" i="12"/>
  <c r="AS800" i="12"/>
  <c r="AU800" i="12"/>
  <c r="AV800" i="12"/>
  <c r="AW800" i="12"/>
  <c r="AX800" i="12" s="1"/>
  <c r="AY800" i="12"/>
  <c r="AZ800" i="12"/>
  <c r="BA800" i="12"/>
  <c r="BB800" i="12"/>
  <c r="BD800" i="12"/>
  <c r="BE800" i="12"/>
  <c r="E801" i="12"/>
  <c r="F801" i="12"/>
  <c r="G801" i="12"/>
  <c r="H801" i="12" s="1"/>
  <c r="I801" i="12"/>
  <c r="J801" i="12"/>
  <c r="K801" i="12"/>
  <c r="L801" i="12"/>
  <c r="N801" i="12"/>
  <c r="O801" i="12"/>
  <c r="Q801" i="12"/>
  <c r="R801" i="12"/>
  <c r="S801" i="12"/>
  <c r="T801" i="12" s="1"/>
  <c r="U801" i="12"/>
  <c r="V801" i="12"/>
  <c r="W801" i="12"/>
  <c r="X801" i="12"/>
  <c r="Z801" i="12"/>
  <c r="AA801" i="12"/>
  <c r="AC801" i="12"/>
  <c r="AD801" i="12"/>
  <c r="AE801" i="12"/>
  <c r="AF801" i="12"/>
  <c r="AG801" i="12"/>
  <c r="AH801" i="12"/>
  <c r="AI801" i="12"/>
  <c r="AJ801" i="12"/>
  <c r="AK801" i="12"/>
  <c r="AL801" i="12" s="1"/>
  <c r="AM801" i="12"/>
  <c r="AN801" i="12"/>
  <c r="AO801" i="12"/>
  <c r="AP801" i="12"/>
  <c r="AR801" i="12"/>
  <c r="AS801" i="12"/>
  <c r="AU801" i="12"/>
  <c r="AV801" i="12"/>
  <c r="AW801" i="12"/>
  <c r="AX801" i="12" s="1"/>
  <c r="AY801" i="12"/>
  <c r="AZ801" i="12"/>
  <c r="BA801" i="12"/>
  <c r="BB801" i="12"/>
  <c r="BD801" i="12"/>
  <c r="BE801" i="12"/>
  <c r="E802" i="12"/>
  <c r="F802" i="12"/>
  <c r="G802" i="12"/>
  <c r="H802" i="12" s="1"/>
  <c r="I802" i="12"/>
  <c r="J802" i="12"/>
  <c r="K802" i="12"/>
  <c r="L802" i="12"/>
  <c r="N802" i="12"/>
  <c r="O802" i="12"/>
  <c r="Q802" i="12"/>
  <c r="R802" i="12"/>
  <c r="S802" i="12"/>
  <c r="T802" i="12" s="1"/>
  <c r="U802" i="12"/>
  <c r="V802" i="12"/>
  <c r="W802" i="12"/>
  <c r="X802" i="12"/>
  <c r="Z802" i="12"/>
  <c r="AA802" i="12"/>
  <c r="AC802" i="12"/>
  <c r="AD802" i="12"/>
  <c r="AE802" i="12"/>
  <c r="AF802" i="12"/>
  <c r="AG802" i="12"/>
  <c r="AH802" i="12"/>
  <c r="AI802" i="12"/>
  <c r="AJ802" i="12"/>
  <c r="AK802" i="12"/>
  <c r="AL802" i="12" s="1"/>
  <c r="AM802" i="12"/>
  <c r="AN802" i="12"/>
  <c r="AO802" i="12"/>
  <c r="AP802" i="12"/>
  <c r="AR802" i="12"/>
  <c r="AS802" i="12"/>
  <c r="AU802" i="12"/>
  <c r="AV802" i="12"/>
  <c r="AW802" i="12"/>
  <c r="AX802" i="12" s="1"/>
  <c r="AY802" i="12"/>
  <c r="AZ802" i="12"/>
  <c r="BA802" i="12"/>
  <c r="BB802" i="12"/>
  <c r="BD802" i="12"/>
  <c r="BE802" i="12"/>
  <c r="E803" i="12"/>
  <c r="F803" i="12"/>
  <c r="G803" i="12"/>
  <c r="H803" i="12" s="1"/>
  <c r="I803" i="12"/>
  <c r="J803" i="12"/>
  <c r="K803" i="12"/>
  <c r="L803" i="12"/>
  <c r="N803" i="12"/>
  <c r="O803" i="12"/>
  <c r="Q803" i="12"/>
  <c r="R803" i="12"/>
  <c r="S803" i="12"/>
  <c r="T803" i="12" s="1"/>
  <c r="U803" i="12"/>
  <c r="V803" i="12"/>
  <c r="W803" i="12"/>
  <c r="X803" i="12"/>
  <c r="Z803" i="12"/>
  <c r="AA803" i="12"/>
  <c r="AC803" i="12"/>
  <c r="AD803" i="12"/>
  <c r="AE803" i="12"/>
  <c r="AF803" i="12"/>
  <c r="AG803" i="12"/>
  <c r="AH803" i="12"/>
  <c r="AI803" i="12"/>
  <c r="AJ803" i="12"/>
  <c r="AK803" i="12"/>
  <c r="AL803" i="12" s="1"/>
  <c r="AM803" i="12"/>
  <c r="AN803" i="12"/>
  <c r="AO803" i="12"/>
  <c r="AP803" i="12"/>
  <c r="AR803" i="12"/>
  <c r="AS803" i="12"/>
  <c r="AU803" i="12"/>
  <c r="AV803" i="12"/>
  <c r="AW803" i="12"/>
  <c r="AX803" i="12" s="1"/>
  <c r="AY803" i="12"/>
  <c r="AZ803" i="12"/>
  <c r="BA803" i="12"/>
  <c r="BB803" i="12"/>
  <c r="BD803" i="12"/>
  <c r="BE803" i="12"/>
  <c r="E804" i="12"/>
  <c r="F804" i="12"/>
  <c r="G804" i="12"/>
  <c r="H804" i="12" s="1"/>
  <c r="I804" i="12"/>
  <c r="J804" i="12"/>
  <c r="K804" i="12"/>
  <c r="L804" i="12"/>
  <c r="N804" i="12"/>
  <c r="O804" i="12"/>
  <c r="Q804" i="12"/>
  <c r="R804" i="12"/>
  <c r="S804" i="12"/>
  <c r="T804" i="12" s="1"/>
  <c r="U804" i="12"/>
  <c r="V804" i="12"/>
  <c r="W804" i="12"/>
  <c r="X804" i="12"/>
  <c r="Z804" i="12"/>
  <c r="AA804" i="12"/>
  <c r="AC804" i="12"/>
  <c r="AD804" i="12"/>
  <c r="AE804" i="12"/>
  <c r="AF804" i="12"/>
  <c r="AG804" i="12"/>
  <c r="AH804" i="12"/>
  <c r="AI804" i="12"/>
  <c r="AJ804" i="12"/>
  <c r="AK804" i="12"/>
  <c r="AL804" i="12" s="1"/>
  <c r="AM804" i="12"/>
  <c r="AN804" i="12"/>
  <c r="AO804" i="12"/>
  <c r="AP804" i="12"/>
  <c r="AR804" i="12"/>
  <c r="AS804" i="12"/>
  <c r="AU804" i="12"/>
  <c r="AV804" i="12"/>
  <c r="AW804" i="12"/>
  <c r="AX804" i="12" s="1"/>
  <c r="AY804" i="12"/>
  <c r="AZ804" i="12"/>
  <c r="BA804" i="12"/>
  <c r="BB804" i="12"/>
  <c r="BD804" i="12"/>
  <c r="BE804" i="12"/>
  <c r="E805" i="12"/>
  <c r="F805" i="12"/>
  <c r="G805" i="12"/>
  <c r="H805" i="12" s="1"/>
  <c r="I805" i="12"/>
  <c r="J805" i="12"/>
  <c r="K805" i="12"/>
  <c r="L805" i="12"/>
  <c r="N805" i="12"/>
  <c r="O805" i="12"/>
  <c r="Q805" i="12"/>
  <c r="R805" i="12"/>
  <c r="S805" i="12"/>
  <c r="T805" i="12" s="1"/>
  <c r="U805" i="12"/>
  <c r="V805" i="12"/>
  <c r="W805" i="12"/>
  <c r="X805" i="12"/>
  <c r="Z805" i="12"/>
  <c r="AA805" i="12"/>
  <c r="AC805" i="12"/>
  <c r="AD805" i="12"/>
  <c r="AE805" i="12"/>
  <c r="AF805" i="12"/>
  <c r="AG805" i="12"/>
  <c r="AH805" i="12"/>
  <c r="AI805" i="12"/>
  <c r="AJ805" i="12"/>
  <c r="AK805" i="12"/>
  <c r="AL805" i="12" s="1"/>
  <c r="AM805" i="12"/>
  <c r="AN805" i="12"/>
  <c r="AO805" i="12"/>
  <c r="AP805" i="12"/>
  <c r="AR805" i="12"/>
  <c r="AS805" i="12"/>
  <c r="AU805" i="12"/>
  <c r="AV805" i="12"/>
  <c r="AW805" i="12"/>
  <c r="AX805" i="12" s="1"/>
  <c r="AY805" i="12"/>
  <c r="AZ805" i="12"/>
  <c r="BA805" i="12"/>
  <c r="BB805" i="12"/>
  <c r="BD805" i="12"/>
  <c r="BE805" i="12"/>
  <c r="E806" i="12"/>
  <c r="F806" i="12"/>
  <c r="G806" i="12"/>
  <c r="H806" i="12" s="1"/>
  <c r="I806" i="12"/>
  <c r="J806" i="12"/>
  <c r="K806" i="12"/>
  <c r="L806" i="12"/>
  <c r="N806" i="12"/>
  <c r="O806" i="12"/>
  <c r="Q806" i="12"/>
  <c r="R806" i="12"/>
  <c r="S806" i="12"/>
  <c r="T806" i="12" s="1"/>
  <c r="U806" i="12"/>
  <c r="V806" i="12"/>
  <c r="W806" i="12"/>
  <c r="X806" i="12"/>
  <c r="Z806" i="12"/>
  <c r="AA806" i="12"/>
  <c r="AC806" i="12"/>
  <c r="AD806" i="12"/>
  <c r="AE806" i="12"/>
  <c r="AF806" i="12"/>
  <c r="AG806" i="12"/>
  <c r="AH806" i="12"/>
  <c r="AI806" i="12"/>
  <c r="AJ806" i="12"/>
  <c r="AK806" i="12"/>
  <c r="AL806" i="12" s="1"/>
  <c r="AM806" i="12"/>
  <c r="AN806" i="12"/>
  <c r="AO806" i="12"/>
  <c r="AP806" i="12"/>
  <c r="AR806" i="12"/>
  <c r="AS806" i="12"/>
  <c r="AU806" i="12"/>
  <c r="AV806" i="12"/>
  <c r="AW806" i="12"/>
  <c r="AX806" i="12" s="1"/>
  <c r="AY806" i="12"/>
  <c r="AZ806" i="12"/>
  <c r="BA806" i="12"/>
  <c r="BB806" i="12"/>
  <c r="BD806" i="12"/>
  <c r="BE806" i="12"/>
  <c r="E807" i="12"/>
  <c r="F807" i="12"/>
  <c r="G807" i="12"/>
  <c r="H807" i="12" s="1"/>
  <c r="I807" i="12"/>
  <c r="J807" i="12"/>
  <c r="K807" i="12"/>
  <c r="L807" i="12"/>
  <c r="N807" i="12"/>
  <c r="O807" i="12"/>
  <c r="Q807" i="12"/>
  <c r="R807" i="12"/>
  <c r="S807" i="12"/>
  <c r="T807" i="12" s="1"/>
  <c r="U807" i="12"/>
  <c r="V807" i="12"/>
  <c r="W807" i="12"/>
  <c r="X807" i="12"/>
  <c r="Z807" i="12"/>
  <c r="AA807" i="12"/>
  <c r="AC807" i="12"/>
  <c r="AD807" i="12"/>
  <c r="AE807" i="12"/>
  <c r="AF807" i="12"/>
  <c r="AG807" i="12"/>
  <c r="AH807" i="12"/>
  <c r="AI807" i="12"/>
  <c r="AJ807" i="12"/>
  <c r="AK807" i="12"/>
  <c r="AL807" i="12" s="1"/>
  <c r="AM807" i="12"/>
  <c r="AN807" i="12"/>
  <c r="AO807" i="12"/>
  <c r="AP807" i="12"/>
  <c r="AR807" i="12"/>
  <c r="AS807" i="12"/>
  <c r="AU807" i="12"/>
  <c r="AV807" i="12"/>
  <c r="AW807" i="12"/>
  <c r="AX807" i="12" s="1"/>
  <c r="AY807" i="12"/>
  <c r="AZ807" i="12"/>
  <c r="BA807" i="12"/>
  <c r="BB807" i="12"/>
  <c r="BD807" i="12"/>
  <c r="BE807" i="12"/>
  <c r="E808" i="12"/>
  <c r="F808" i="12"/>
  <c r="G808" i="12"/>
  <c r="H808" i="12" s="1"/>
  <c r="I808" i="12"/>
  <c r="J808" i="12"/>
  <c r="K808" i="12"/>
  <c r="L808" i="12"/>
  <c r="N808" i="12"/>
  <c r="O808" i="12"/>
  <c r="Q808" i="12"/>
  <c r="R808" i="12"/>
  <c r="S808" i="12"/>
  <c r="T808" i="12" s="1"/>
  <c r="U808" i="12"/>
  <c r="V808" i="12"/>
  <c r="W808" i="12"/>
  <c r="X808" i="12"/>
  <c r="Z808" i="12"/>
  <c r="AA808" i="12"/>
  <c r="AC808" i="12"/>
  <c r="AD808" i="12"/>
  <c r="AE808" i="12"/>
  <c r="AF808" i="12"/>
  <c r="AG808" i="12"/>
  <c r="AH808" i="12"/>
  <c r="AI808" i="12"/>
  <c r="AJ808" i="12"/>
  <c r="AK808" i="12"/>
  <c r="AL808" i="12" s="1"/>
  <c r="AM808" i="12"/>
  <c r="AN808" i="12"/>
  <c r="AO808" i="12"/>
  <c r="AP808" i="12"/>
  <c r="AR808" i="12"/>
  <c r="AS808" i="12"/>
  <c r="AU808" i="12"/>
  <c r="AV808" i="12"/>
  <c r="AW808" i="12"/>
  <c r="AX808" i="12" s="1"/>
  <c r="AY808" i="12"/>
  <c r="AZ808" i="12"/>
  <c r="BA808" i="12"/>
  <c r="BB808" i="12"/>
  <c r="BD808" i="12"/>
  <c r="BE808" i="12"/>
  <c r="E809" i="12"/>
  <c r="F809" i="12"/>
  <c r="G809" i="12"/>
  <c r="H809" i="12" s="1"/>
  <c r="I809" i="12"/>
  <c r="J809" i="12"/>
  <c r="K809" i="12"/>
  <c r="L809" i="12"/>
  <c r="N809" i="12"/>
  <c r="O809" i="12"/>
  <c r="Q809" i="12"/>
  <c r="R809" i="12"/>
  <c r="S809" i="12"/>
  <c r="T809" i="12" s="1"/>
  <c r="U809" i="12"/>
  <c r="V809" i="12"/>
  <c r="W809" i="12"/>
  <c r="X809" i="12"/>
  <c r="Z809" i="12"/>
  <c r="AA809" i="12"/>
  <c r="AC809" i="12"/>
  <c r="AD809" i="12"/>
  <c r="AE809" i="12"/>
  <c r="AF809" i="12"/>
  <c r="AG809" i="12"/>
  <c r="AH809" i="12"/>
  <c r="AI809" i="12"/>
  <c r="AJ809" i="12"/>
  <c r="AK809" i="12"/>
  <c r="AL809" i="12" s="1"/>
  <c r="AM809" i="12"/>
  <c r="AN809" i="12"/>
  <c r="AO809" i="12"/>
  <c r="AP809" i="12"/>
  <c r="AR809" i="12"/>
  <c r="AS809" i="12"/>
  <c r="AU809" i="12"/>
  <c r="AV809" i="12"/>
  <c r="AW809" i="12"/>
  <c r="AX809" i="12" s="1"/>
  <c r="AY809" i="12"/>
  <c r="AZ809" i="12"/>
  <c r="BA809" i="12"/>
  <c r="BB809" i="12"/>
  <c r="BD809" i="12"/>
  <c r="BE809" i="12"/>
  <c r="E810" i="12"/>
  <c r="F810" i="12"/>
  <c r="G810" i="12"/>
  <c r="H810" i="12" s="1"/>
  <c r="I810" i="12"/>
  <c r="J810" i="12"/>
  <c r="K810" i="12"/>
  <c r="L810" i="12"/>
  <c r="N810" i="12"/>
  <c r="O810" i="12"/>
  <c r="Q810" i="12"/>
  <c r="R810" i="12"/>
  <c r="S810" i="12"/>
  <c r="T810" i="12" s="1"/>
  <c r="U810" i="12"/>
  <c r="V810" i="12"/>
  <c r="W810" i="12"/>
  <c r="X810" i="12"/>
  <c r="Z810" i="12"/>
  <c r="AA810" i="12"/>
  <c r="AC810" i="12"/>
  <c r="AD810" i="12"/>
  <c r="AE810" i="12"/>
  <c r="AF810" i="12"/>
  <c r="AG810" i="12"/>
  <c r="AH810" i="12"/>
  <c r="AI810" i="12"/>
  <c r="AJ810" i="12"/>
  <c r="AK810" i="12"/>
  <c r="AL810" i="12" s="1"/>
  <c r="AM810" i="12"/>
  <c r="AN810" i="12"/>
  <c r="AO810" i="12"/>
  <c r="AP810" i="12"/>
  <c r="AR810" i="12"/>
  <c r="AS810" i="12"/>
  <c r="AU810" i="12"/>
  <c r="AV810" i="12"/>
  <c r="AW810" i="12"/>
  <c r="AX810" i="12" s="1"/>
  <c r="AY810" i="12"/>
  <c r="AZ810" i="12"/>
  <c r="BA810" i="12"/>
  <c r="BB810" i="12"/>
  <c r="BD810" i="12"/>
  <c r="BE810" i="12"/>
  <c r="E811" i="12"/>
  <c r="F811" i="12"/>
  <c r="G811" i="12"/>
  <c r="H811" i="12" s="1"/>
  <c r="I811" i="12"/>
  <c r="J811" i="12"/>
  <c r="K811" i="12"/>
  <c r="L811" i="12"/>
  <c r="N811" i="12"/>
  <c r="O811" i="12"/>
  <c r="Q811" i="12"/>
  <c r="R811" i="12"/>
  <c r="S811" i="12"/>
  <c r="T811" i="12" s="1"/>
  <c r="U811" i="12"/>
  <c r="V811" i="12"/>
  <c r="W811" i="12"/>
  <c r="X811" i="12"/>
  <c r="Z811" i="12"/>
  <c r="AA811" i="12"/>
  <c r="AC811" i="12"/>
  <c r="AD811" i="12"/>
  <c r="AE811" i="12"/>
  <c r="AF811" i="12"/>
  <c r="AG811" i="12"/>
  <c r="AH811" i="12"/>
  <c r="AI811" i="12"/>
  <c r="AJ811" i="12"/>
  <c r="AK811" i="12"/>
  <c r="AL811" i="12" s="1"/>
  <c r="AM811" i="12"/>
  <c r="AN811" i="12"/>
  <c r="AO811" i="12"/>
  <c r="AP811" i="12"/>
  <c r="AR811" i="12"/>
  <c r="AS811" i="12"/>
  <c r="AU811" i="12"/>
  <c r="AV811" i="12"/>
  <c r="AW811" i="12"/>
  <c r="AX811" i="12" s="1"/>
  <c r="AY811" i="12"/>
  <c r="AZ811" i="12"/>
  <c r="BA811" i="12"/>
  <c r="BB811" i="12"/>
  <c r="BD811" i="12"/>
  <c r="BE811" i="12"/>
  <c r="E812" i="12"/>
  <c r="F812" i="12"/>
  <c r="G812" i="12"/>
  <c r="H812" i="12" s="1"/>
  <c r="I812" i="12"/>
  <c r="J812" i="12"/>
  <c r="K812" i="12"/>
  <c r="L812" i="12"/>
  <c r="N812" i="12"/>
  <c r="O812" i="12"/>
  <c r="Q812" i="12"/>
  <c r="R812" i="12"/>
  <c r="S812" i="12"/>
  <c r="T812" i="12" s="1"/>
  <c r="U812" i="12"/>
  <c r="V812" i="12"/>
  <c r="W812" i="12"/>
  <c r="X812" i="12"/>
  <c r="Z812" i="12"/>
  <c r="AA812" i="12"/>
  <c r="AC812" i="12"/>
  <c r="AD812" i="12"/>
  <c r="AE812" i="12"/>
  <c r="AF812" i="12"/>
  <c r="AG812" i="12"/>
  <c r="AH812" i="12"/>
  <c r="AI812" i="12"/>
  <c r="AJ812" i="12"/>
  <c r="AK812" i="12"/>
  <c r="AL812" i="12" s="1"/>
  <c r="AM812" i="12"/>
  <c r="AN812" i="12"/>
  <c r="AO812" i="12"/>
  <c r="AP812" i="12"/>
  <c r="AR812" i="12"/>
  <c r="AS812" i="12"/>
  <c r="AU812" i="12"/>
  <c r="AV812" i="12"/>
  <c r="AW812" i="12"/>
  <c r="AX812" i="12" s="1"/>
  <c r="AY812" i="12"/>
  <c r="AZ812" i="12"/>
  <c r="BA812" i="12"/>
  <c r="BB812" i="12"/>
  <c r="BD812" i="12"/>
  <c r="BE812" i="12"/>
  <c r="E813" i="12"/>
  <c r="F813" i="12"/>
  <c r="G813" i="12"/>
  <c r="H813" i="12" s="1"/>
  <c r="I813" i="12"/>
  <c r="J813" i="12"/>
  <c r="K813" i="12"/>
  <c r="L813" i="12"/>
  <c r="N813" i="12"/>
  <c r="O813" i="12"/>
  <c r="Q813" i="12"/>
  <c r="R813" i="12"/>
  <c r="S813" i="12"/>
  <c r="T813" i="12" s="1"/>
  <c r="U813" i="12"/>
  <c r="V813" i="12"/>
  <c r="W813" i="12"/>
  <c r="X813" i="12"/>
  <c r="Z813" i="12"/>
  <c r="AA813" i="12"/>
  <c r="AC813" i="12"/>
  <c r="AD813" i="12"/>
  <c r="AE813" i="12"/>
  <c r="AF813" i="12"/>
  <c r="AG813" i="12"/>
  <c r="AH813" i="12"/>
  <c r="AI813" i="12"/>
  <c r="AJ813" i="12"/>
  <c r="AK813" i="12"/>
  <c r="AL813" i="12" s="1"/>
  <c r="AM813" i="12"/>
  <c r="AN813" i="12"/>
  <c r="AO813" i="12"/>
  <c r="AP813" i="12"/>
  <c r="AR813" i="12"/>
  <c r="AS813" i="12"/>
  <c r="AU813" i="12"/>
  <c r="AV813" i="12"/>
  <c r="AW813" i="12"/>
  <c r="AX813" i="12" s="1"/>
  <c r="AY813" i="12"/>
  <c r="AZ813" i="12"/>
  <c r="BA813" i="12"/>
  <c r="BB813" i="12"/>
  <c r="BD813" i="12"/>
  <c r="BE813" i="12"/>
  <c r="E814" i="12"/>
  <c r="F814" i="12"/>
  <c r="G814" i="12"/>
  <c r="H814" i="12" s="1"/>
  <c r="I814" i="12"/>
  <c r="J814" i="12"/>
  <c r="K814" i="12"/>
  <c r="L814" i="12"/>
  <c r="N814" i="12"/>
  <c r="O814" i="12"/>
  <c r="Q814" i="12"/>
  <c r="R814" i="12"/>
  <c r="S814" i="12"/>
  <c r="T814" i="12" s="1"/>
  <c r="U814" i="12"/>
  <c r="V814" i="12"/>
  <c r="W814" i="12"/>
  <c r="X814" i="12"/>
  <c r="Z814" i="12"/>
  <c r="AA814" i="12"/>
  <c r="AC814" i="12"/>
  <c r="AD814" i="12"/>
  <c r="AE814" i="12"/>
  <c r="AF814" i="12"/>
  <c r="AG814" i="12"/>
  <c r="AH814" i="12"/>
  <c r="AI814" i="12"/>
  <c r="AJ814" i="12"/>
  <c r="AK814" i="12"/>
  <c r="AL814" i="12" s="1"/>
  <c r="AM814" i="12"/>
  <c r="AN814" i="12"/>
  <c r="AO814" i="12"/>
  <c r="AP814" i="12"/>
  <c r="AR814" i="12"/>
  <c r="AS814" i="12"/>
  <c r="AU814" i="12"/>
  <c r="AV814" i="12"/>
  <c r="AW814" i="12"/>
  <c r="AX814" i="12" s="1"/>
  <c r="AY814" i="12"/>
  <c r="AZ814" i="12"/>
  <c r="BA814" i="12"/>
  <c r="BB814" i="12"/>
  <c r="BD814" i="12"/>
  <c r="BE814" i="12"/>
  <c r="E815" i="12"/>
  <c r="F815" i="12"/>
  <c r="G815" i="12"/>
  <c r="H815" i="12" s="1"/>
  <c r="I815" i="12"/>
  <c r="J815" i="12"/>
  <c r="K815" i="12"/>
  <c r="L815" i="12"/>
  <c r="N815" i="12"/>
  <c r="O815" i="12"/>
  <c r="Q815" i="12"/>
  <c r="R815" i="12"/>
  <c r="S815" i="12"/>
  <c r="T815" i="12" s="1"/>
  <c r="U815" i="12"/>
  <c r="V815" i="12"/>
  <c r="W815" i="12"/>
  <c r="X815" i="12"/>
  <c r="Z815" i="12"/>
  <c r="AA815" i="12"/>
  <c r="AC815" i="12"/>
  <c r="AD815" i="12"/>
  <c r="AE815" i="12"/>
  <c r="AF815" i="12"/>
  <c r="AG815" i="12"/>
  <c r="AH815" i="12"/>
  <c r="AI815" i="12"/>
  <c r="AJ815" i="12"/>
  <c r="AK815" i="12"/>
  <c r="AL815" i="12" s="1"/>
  <c r="AM815" i="12"/>
  <c r="AN815" i="12"/>
  <c r="AO815" i="12"/>
  <c r="AP815" i="12"/>
  <c r="AR815" i="12"/>
  <c r="AS815" i="12"/>
  <c r="AU815" i="12"/>
  <c r="AV815" i="12"/>
  <c r="AW815" i="12"/>
  <c r="AX815" i="12" s="1"/>
  <c r="AY815" i="12"/>
  <c r="AZ815" i="12"/>
  <c r="BA815" i="12"/>
  <c r="BB815" i="12"/>
  <c r="BD815" i="12"/>
  <c r="BE815" i="12"/>
  <c r="E816" i="12"/>
  <c r="F816" i="12"/>
  <c r="G816" i="12"/>
  <c r="H816" i="12" s="1"/>
  <c r="I816" i="12"/>
  <c r="J816" i="12"/>
  <c r="K816" i="12"/>
  <c r="L816" i="12"/>
  <c r="N816" i="12"/>
  <c r="O816" i="12"/>
  <c r="Q816" i="12"/>
  <c r="R816" i="12"/>
  <c r="S816" i="12"/>
  <c r="T816" i="12" s="1"/>
  <c r="U816" i="12"/>
  <c r="V816" i="12"/>
  <c r="W816" i="12"/>
  <c r="X816" i="12"/>
  <c r="Z816" i="12"/>
  <c r="AA816" i="12"/>
  <c r="AC816" i="12"/>
  <c r="AD816" i="12"/>
  <c r="AE816" i="12"/>
  <c r="AF816" i="12"/>
  <c r="AG816" i="12"/>
  <c r="AH816" i="12"/>
  <c r="AI816" i="12"/>
  <c r="AJ816" i="12"/>
  <c r="AK816" i="12"/>
  <c r="AL816" i="12" s="1"/>
  <c r="AM816" i="12"/>
  <c r="AN816" i="12"/>
  <c r="AO816" i="12"/>
  <c r="AP816" i="12"/>
  <c r="AR816" i="12"/>
  <c r="AS816" i="12"/>
  <c r="AU816" i="12"/>
  <c r="AV816" i="12"/>
  <c r="AW816" i="12"/>
  <c r="AX816" i="12" s="1"/>
  <c r="AY816" i="12"/>
  <c r="AZ816" i="12"/>
  <c r="BA816" i="12"/>
  <c r="BB816" i="12"/>
  <c r="BD816" i="12"/>
  <c r="BE816" i="12"/>
  <c r="E817" i="12"/>
  <c r="F817" i="12"/>
  <c r="G817" i="12"/>
  <c r="H817" i="12" s="1"/>
  <c r="I817" i="12"/>
  <c r="J817" i="12"/>
  <c r="K817" i="12"/>
  <c r="L817" i="12"/>
  <c r="N817" i="12"/>
  <c r="O817" i="12"/>
  <c r="Q817" i="12"/>
  <c r="R817" i="12"/>
  <c r="S817" i="12"/>
  <c r="T817" i="12" s="1"/>
  <c r="U817" i="12"/>
  <c r="V817" i="12"/>
  <c r="W817" i="12"/>
  <c r="X817" i="12"/>
  <c r="Z817" i="12"/>
  <c r="AA817" i="12"/>
  <c r="AC817" i="12"/>
  <c r="AD817" i="12"/>
  <c r="AE817" i="12"/>
  <c r="AF817" i="12"/>
  <c r="AG817" i="12"/>
  <c r="AH817" i="12"/>
  <c r="AI817" i="12"/>
  <c r="AJ817" i="12"/>
  <c r="AK817" i="12"/>
  <c r="AL817" i="12" s="1"/>
  <c r="AM817" i="12"/>
  <c r="AN817" i="12"/>
  <c r="AO817" i="12"/>
  <c r="AP817" i="12"/>
  <c r="AR817" i="12"/>
  <c r="AS817" i="12"/>
  <c r="AU817" i="12"/>
  <c r="AV817" i="12"/>
  <c r="AW817" i="12"/>
  <c r="AX817" i="12" s="1"/>
  <c r="AY817" i="12"/>
  <c r="AZ817" i="12"/>
  <c r="BA817" i="12"/>
  <c r="BB817" i="12"/>
  <c r="BD817" i="12"/>
  <c r="BE817" i="12"/>
  <c r="E818" i="12"/>
  <c r="F818" i="12"/>
  <c r="G818" i="12"/>
  <c r="H818" i="12" s="1"/>
  <c r="I818" i="12"/>
  <c r="J818" i="12"/>
  <c r="K818" i="12"/>
  <c r="L818" i="12"/>
  <c r="N818" i="12"/>
  <c r="O818" i="12"/>
  <c r="Q818" i="12"/>
  <c r="R818" i="12"/>
  <c r="S818" i="12"/>
  <c r="T818" i="12" s="1"/>
  <c r="U818" i="12"/>
  <c r="V818" i="12"/>
  <c r="W818" i="12"/>
  <c r="X818" i="12"/>
  <c r="Z818" i="12"/>
  <c r="AA818" i="12"/>
  <c r="AC818" i="12"/>
  <c r="AD818" i="12"/>
  <c r="AE818" i="12"/>
  <c r="AF818" i="12"/>
  <c r="AG818" i="12"/>
  <c r="AH818" i="12"/>
  <c r="AI818" i="12"/>
  <c r="AJ818" i="12"/>
  <c r="AK818" i="12"/>
  <c r="AL818" i="12" s="1"/>
  <c r="AM818" i="12"/>
  <c r="AN818" i="12"/>
  <c r="AO818" i="12"/>
  <c r="AP818" i="12"/>
  <c r="AR818" i="12"/>
  <c r="AS818" i="12"/>
  <c r="AU818" i="12"/>
  <c r="AV818" i="12"/>
  <c r="AW818" i="12"/>
  <c r="AX818" i="12" s="1"/>
  <c r="AY818" i="12"/>
  <c r="AZ818" i="12"/>
  <c r="BA818" i="12"/>
  <c r="BB818" i="12"/>
  <c r="BD818" i="12"/>
  <c r="BE818" i="12"/>
  <c r="E819" i="12"/>
  <c r="F819" i="12"/>
  <c r="G819" i="12"/>
  <c r="H819" i="12" s="1"/>
  <c r="I819" i="12"/>
  <c r="J819" i="12"/>
  <c r="K819" i="12"/>
  <c r="L819" i="12"/>
  <c r="N819" i="12"/>
  <c r="O819" i="12"/>
  <c r="Q819" i="12"/>
  <c r="R819" i="12"/>
  <c r="S819" i="12"/>
  <c r="T819" i="12" s="1"/>
  <c r="U819" i="12"/>
  <c r="V819" i="12"/>
  <c r="W819" i="12"/>
  <c r="X819" i="12"/>
  <c r="Z819" i="12"/>
  <c r="AA819" i="12"/>
  <c r="AC819" i="12"/>
  <c r="AD819" i="12"/>
  <c r="AE819" i="12"/>
  <c r="AF819" i="12"/>
  <c r="AG819" i="12"/>
  <c r="AH819" i="12"/>
  <c r="AI819" i="12"/>
  <c r="AJ819" i="12"/>
  <c r="AK819" i="12"/>
  <c r="AL819" i="12" s="1"/>
  <c r="AM819" i="12"/>
  <c r="AN819" i="12"/>
  <c r="AO819" i="12"/>
  <c r="AP819" i="12"/>
  <c r="AR819" i="12"/>
  <c r="AS819" i="12"/>
  <c r="AU819" i="12"/>
  <c r="AV819" i="12"/>
  <c r="AW819" i="12"/>
  <c r="AX819" i="12" s="1"/>
  <c r="AY819" i="12"/>
  <c r="AZ819" i="12"/>
  <c r="BA819" i="12"/>
  <c r="BB819" i="12"/>
  <c r="BD819" i="12"/>
  <c r="BE819" i="12"/>
  <c r="E820" i="12"/>
  <c r="F820" i="12"/>
  <c r="G820" i="12"/>
  <c r="H820" i="12" s="1"/>
  <c r="I820" i="12"/>
  <c r="J820" i="12"/>
  <c r="K820" i="12"/>
  <c r="L820" i="12"/>
  <c r="N820" i="12"/>
  <c r="O820" i="12"/>
  <c r="Q820" i="12"/>
  <c r="R820" i="12"/>
  <c r="S820" i="12"/>
  <c r="T820" i="12" s="1"/>
  <c r="U820" i="12"/>
  <c r="V820" i="12"/>
  <c r="W820" i="12"/>
  <c r="X820" i="12"/>
  <c r="Z820" i="12"/>
  <c r="AA820" i="12"/>
  <c r="AC820" i="12"/>
  <c r="AD820" i="12"/>
  <c r="AE820" i="12"/>
  <c r="AF820" i="12"/>
  <c r="AG820" i="12"/>
  <c r="AH820" i="12"/>
  <c r="AI820" i="12"/>
  <c r="AJ820" i="12"/>
  <c r="AK820" i="12"/>
  <c r="AL820" i="12" s="1"/>
  <c r="AM820" i="12"/>
  <c r="AN820" i="12"/>
  <c r="AO820" i="12"/>
  <c r="AP820" i="12"/>
  <c r="AR820" i="12"/>
  <c r="AS820" i="12"/>
  <c r="AU820" i="12"/>
  <c r="AV820" i="12"/>
  <c r="AW820" i="12"/>
  <c r="AX820" i="12" s="1"/>
  <c r="AY820" i="12"/>
  <c r="AZ820" i="12"/>
  <c r="BA820" i="12"/>
  <c r="BB820" i="12"/>
  <c r="BD820" i="12"/>
  <c r="BE820" i="12"/>
  <c r="E821" i="12"/>
  <c r="F821" i="12"/>
  <c r="G821" i="12"/>
  <c r="H821" i="12" s="1"/>
  <c r="I821" i="12"/>
  <c r="J821" i="12"/>
  <c r="K821" i="12"/>
  <c r="L821" i="12"/>
  <c r="N821" i="12"/>
  <c r="O821" i="12"/>
  <c r="Q821" i="12"/>
  <c r="R821" i="12"/>
  <c r="S821" i="12"/>
  <c r="T821" i="12" s="1"/>
  <c r="U821" i="12"/>
  <c r="V821" i="12"/>
  <c r="W821" i="12"/>
  <c r="X821" i="12"/>
  <c r="Z821" i="12"/>
  <c r="AA821" i="12"/>
  <c r="AC821" i="12"/>
  <c r="AD821" i="12"/>
  <c r="AE821" i="12"/>
  <c r="AF821" i="12"/>
  <c r="AG821" i="12"/>
  <c r="AH821" i="12"/>
  <c r="AI821" i="12"/>
  <c r="AJ821" i="12"/>
  <c r="AK821" i="12"/>
  <c r="AL821" i="12" s="1"/>
  <c r="AM821" i="12"/>
  <c r="AN821" i="12"/>
  <c r="AO821" i="12"/>
  <c r="AP821" i="12"/>
  <c r="AR821" i="12"/>
  <c r="AS821" i="12"/>
  <c r="AU821" i="12"/>
  <c r="AV821" i="12"/>
  <c r="AW821" i="12"/>
  <c r="AX821" i="12" s="1"/>
  <c r="AY821" i="12"/>
  <c r="AZ821" i="12"/>
  <c r="BA821" i="12"/>
  <c r="BB821" i="12"/>
  <c r="BD821" i="12"/>
  <c r="BE821" i="12"/>
  <c r="E822" i="12"/>
  <c r="F822" i="12"/>
  <c r="G822" i="12"/>
  <c r="H822" i="12" s="1"/>
  <c r="I822" i="12"/>
  <c r="J822" i="12"/>
  <c r="K822" i="12"/>
  <c r="L822" i="12"/>
  <c r="N822" i="12"/>
  <c r="O822" i="12"/>
  <c r="Q822" i="12"/>
  <c r="R822" i="12"/>
  <c r="S822" i="12"/>
  <c r="T822" i="12" s="1"/>
  <c r="U822" i="12"/>
  <c r="V822" i="12"/>
  <c r="W822" i="12"/>
  <c r="X822" i="12"/>
  <c r="Z822" i="12"/>
  <c r="AA822" i="12"/>
  <c r="AC822" i="12"/>
  <c r="AD822" i="12"/>
  <c r="AE822" i="12"/>
  <c r="AF822" i="12"/>
  <c r="AG822" i="12"/>
  <c r="AH822" i="12"/>
  <c r="AI822" i="12"/>
  <c r="AJ822" i="12"/>
  <c r="AK822" i="12"/>
  <c r="AL822" i="12" s="1"/>
  <c r="AM822" i="12"/>
  <c r="AN822" i="12"/>
  <c r="AO822" i="12"/>
  <c r="AP822" i="12"/>
  <c r="AR822" i="12"/>
  <c r="AS822" i="12"/>
  <c r="AU822" i="12"/>
  <c r="AV822" i="12"/>
  <c r="AW822" i="12"/>
  <c r="AX822" i="12" s="1"/>
  <c r="AY822" i="12"/>
  <c r="AZ822" i="12"/>
  <c r="BA822" i="12"/>
  <c r="BB822" i="12"/>
  <c r="BD822" i="12"/>
  <c r="BE822" i="12"/>
  <c r="E823" i="12"/>
  <c r="F823" i="12"/>
  <c r="G823" i="12"/>
  <c r="H823" i="12" s="1"/>
  <c r="I823" i="12"/>
  <c r="J823" i="12"/>
  <c r="K823" i="12"/>
  <c r="L823" i="12"/>
  <c r="N823" i="12"/>
  <c r="O823" i="12"/>
  <c r="Q823" i="12"/>
  <c r="R823" i="12"/>
  <c r="S823" i="12"/>
  <c r="T823" i="12" s="1"/>
  <c r="U823" i="12"/>
  <c r="V823" i="12"/>
  <c r="W823" i="12"/>
  <c r="X823" i="12"/>
  <c r="Z823" i="12"/>
  <c r="AA823" i="12"/>
  <c r="AC823" i="12"/>
  <c r="AD823" i="12"/>
  <c r="AE823" i="12"/>
  <c r="AF823" i="12"/>
  <c r="AG823" i="12"/>
  <c r="AH823" i="12"/>
  <c r="AI823" i="12"/>
  <c r="AJ823" i="12"/>
  <c r="AK823" i="12"/>
  <c r="AL823" i="12" s="1"/>
  <c r="AM823" i="12"/>
  <c r="AN823" i="12"/>
  <c r="AO823" i="12"/>
  <c r="AP823" i="12"/>
  <c r="AR823" i="12"/>
  <c r="AS823" i="12"/>
  <c r="AU823" i="12"/>
  <c r="AV823" i="12"/>
  <c r="AW823" i="12"/>
  <c r="AX823" i="12" s="1"/>
  <c r="AY823" i="12"/>
  <c r="AZ823" i="12"/>
  <c r="BA823" i="12"/>
  <c r="BB823" i="12"/>
  <c r="BD823" i="12"/>
  <c r="BE823" i="12"/>
  <c r="E824" i="12"/>
  <c r="F824" i="12"/>
  <c r="G824" i="12"/>
  <c r="H824" i="12" s="1"/>
  <c r="I824" i="12"/>
  <c r="J824" i="12"/>
  <c r="K824" i="12"/>
  <c r="L824" i="12"/>
  <c r="N824" i="12"/>
  <c r="O824" i="12"/>
  <c r="Q824" i="12"/>
  <c r="R824" i="12"/>
  <c r="S824" i="12"/>
  <c r="T824" i="12" s="1"/>
  <c r="U824" i="12"/>
  <c r="V824" i="12"/>
  <c r="W824" i="12"/>
  <c r="X824" i="12"/>
  <c r="Z824" i="12"/>
  <c r="AA824" i="12"/>
  <c r="AC824" i="12"/>
  <c r="AD824" i="12"/>
  <c r="AE824" i="12"/>
  <c r="AF824" i="12"/>
  <c r="AG824" i="12"/>
  <c r="AH824" i="12"/>
  <c r="AI824" i="12"/>
  <c r="AJ824" i="12"/>
  <c r="AK824" i="12"/>
  <c r="AL824" i="12" s="1"/>
  <c r="AM824" i="12"/>
  <c r="AN824" i="12"/>
  <c r="AO824" i="12"/>
  <c r="AP824" i="12"/>
  <c r="AR824" i="12"/>
  <c r="AS824" i="12"/>
  <c r="AU824" i="12"/>
  <c r="AV824" i="12"/>
  <c r="AW824" i="12"/>
  <c r="AX824" i="12" s="1"/>
  <c r="AY824" i="12"/>
  <c r="AZ824" i="12"/>
  <c r="BA824" i="12"/>
  <c r="BB824" i="12"/>
  <c r="BD824" i="12"/>
  <c r="BE824" i="12"/>
  <c r="E825" i="12"/>
  <c r="F825" i="12"/>
  <c r="G825" i="12"/>
  <c r="H825" i="12" s="1"/>
  <c r="I825" i="12"/>
  <c r="J825" i="12"/>
  <c r="K825" i="12"/>
  <c r="L825" i="12"/>
  <c r="N825" i="12"/>
  <c r="O825" i="12"/>
  <c r="Q825" i="12"/>
  <c r="R825" i="12"/>
  <c r="S825" i="12"/>
  <c r="T825" i="12" s="1"/>
  <c r="U825" i="12"/>
  <c r="V825" i="12"/>
  <c r="W825" i="12"/>
  <c r="X825" i="12"/>
  <c r="Z825" i="12"/>
  <c r="AA825" i="12"/>
  <c r="AC825" i="12"/>
  <c r="AD825" i="12"/>
  <c r="AE825" i="12"/>
  <c r="AF825" i="12"/>
  <c r="AG825" i="12"/>
  <c r="AH825" i="12"/>
  <c r="AI825" i="12"/>
  <c r="AJ825" i="12"/>
  <c r="AK825" i="12"/>
  <c r="AL825" i="12" s="1"/>
  <c r="AM825" i="12"/>
  <c r="AN825" i="12"/>
  <c r="AO825" i="12"/>
  <c r="AP825" i="12"/>
  <c r="AR825" i="12"/>
  <c r="AS825" i="12"/>
  <c r="AU825" i="12"/>
  <c r="AV825" i="12"/>
  <c r="AW825" i="12"/>
  <c r="AX825" i="12" s="1"/>
  <c r="AY825" i="12"/>
  <c r="AZ825" i="12"/>
  <c r="BA825" i="12"/>
  <c r="BB825" i="12"/>
  <c r="BD825" i="12"/>
  <c r="BE825" i="12"/>
  <c r="E826" i="12"/>
  <c r="F826" i="12"/>
  <c r="G826" i="12"/>
  <c r="H826" i="12" s="1"/>
  <c r="I826" i="12"/>
  <c r="J826" i="12"/>
  <c r="K826" i="12"/>
  <c r="L826" i="12"/>
  <c r="N826" i="12"/>
  <c r="O826" i="12"/>
  <c r="Q826" i="12"/>
  <c r="R826" i="12"/>
  <c r="S826" i="12"/>
  <c r="T826" i="12" s="1"/>
  <c r="U826" i="12"/>
  <c r="V826" i="12"/>
  <c r="W826" i="12"/>
  <c r="X826" i="12"/>
  <c r="Z826" i="12"/>
  <c r="AA826" i="12"/>
  <c r="AC826" i="12"/>
  <c r="AD826" i="12"/>
  <c r="AE826" i="12"/>
  <c r="AF826" i="12"/>
  <c r="AG826" i="12"/>
  <c r="AH826" i="12"/>
  <c r="AI826" i="12"/>
  <c r="AJ826" i="12"/>
  <c r="AK826" i="12"/>
  <c r="AL826" i="12" s="1"/>
  <c r="AM826" i="12"/>
  <c r="AN826" i="12"/>
  <c r="AO826" i="12"/>
  <c r="AP826" i="12"/>
  <c r="AR826" i="12"/>
  <c r="AS826" i="12"/>
  <c r="AU826" i="12"/>
  <c r="AV826" i="12"/>
  <c r="AW826" i="12"/>
  <c r="AX826" i="12" s="1"/>
  <c r="AY826" i="12"/>
  <c r="AZ826" i="12"/>
  <c r="BA826" i="12"/>
  <c r="BB826" i="12"/>
  <c r="BD826" i="12"/>
  <c r="BE826" i="12"/>
  <c r="E827" i="12"/>
  <c r="F827" i="12"/>
  <c r="G827" i="12"/>
  <c r="H827" i="12" s="1"/>
  <c r="I827" i="12"/>
  <c r="J827" i="12"/>
  <c r="K827" i="12"/>
  <c r="L827" i="12"/>
  <c r="N827" i="12"/>
  <c r="O827" i="12"/>
  <c r="Q827" i="12"/>
  <c r="R827" i="12"/>
  <c r="S827" i="12"/>
  <c r="T827" i="12" s="1"/>
  <c r="U827" i="12"/>
  <c r="V827" i="12"/>
  <c r="W827" i="12"/>
  <c r="X827" i="12"/>
  <c r="Z827" i="12"/>
  <c r="AA827" i="12"/>
  <c r="AC827" i="12"/>
  <c r="AD827" i="12"/>
  <c r="AE827" i="12"/>
  <c r="AF827" i="12"/>
  <c r="AG827" i="12"/>
  <c r="AH827" i="12"/>
  <c r="AI827" i="12"/>
  <c r="AJ827" i="12"/>
  <c r="AK827" i="12"/>
  <c r="AL827" i="12" s="1"/>
  <c r="AM827" i="12"/>
  <c r="AN827" i="12"/>
  <c r="AO827" i="12"/>
  <c r="AP827" i="12"/>
  <c r="AR827" i="12"/>
  <c r="AS827" i="12"/>
  <c r="AU827" i="12"/>
  <c r="AV827" i="12"/>
  <c r="AW827" i="12"/>
  <c r="AX827" i="12" s="1"/>
  <c r="AY827" i="12"/>
  <c r="AZ827" i="12"/>
  <c r="BA827" i="12"/>
  <c r="BB827" i="12"/>
  <c r="BD827" i="12"/>
  <c r="BE827" i="12"/>
  <c r="E828" i="12"/>
  <c r="F828" i="12"/>
  <c r="G828" i="12"/>
  <c r="H828" i="12" s="1"/>
  <c r="I828" i="12"/>
  <c r="J828" i="12"/>
  <c r="K828" i="12"/>
  <c r="L828" i="12"/>
  <c r="N828" i="12"/>
  <c r="O828" i="12"/>
  <c r="Q828" i="12"/>
  <c r="R828" i="12"/>
  <c r="S828" i="12"/>
  <c r="T828" i="12" s="1"/>
  <c r="U828" i="12"/>
  <c r="V828" i="12"/>
  <c r="W828" i="12"/>
  <c r="X828" i="12"/>
  <c r="Z828" i="12"/>
  <c r="AA828" i="12"/>
  <c r="AC828" i="12"/>
  <c r="AD828" i="12"/>
  <c r="AE828" i="12"/>
  <c r="AF828" i="12"/>
  <c r="AG828" i="12"/>
  <c r="AH828" i="12"/>
  <c r="AI828" i="12"/>
  <c r="AJ828" i="12"/>
  <c r="AK828" i="12"/>
  <c r="AL828" i="12" s="1"/>
  <c r="AM828" i="12"/>
  <c r="AN828" i="12"/>
  <c r="AO828" i="12"/>
  <c r="AP828" i="12"/>
  <c r="AR828" i="12"/>
  <c r="AS828" i="12"/>
  <c r="AU828" i="12"/>
  <c r="AV828" i="12"/>
  <c r="AW828" i="12"/>
  <c r="AX828" i="12" s="1"/>
  <c r="AY828" i="12"/>
  <c r="AZ828" i="12"/>
  <c r="BA828" i="12"/>
  <c r="BB828" i="12"/>
  <c r="BD828" i="12"/>
  <c r="BE828" i="12"/>
  <c r="E829" i="12"/>
  <c r="F829" i="12"/>
  <c r="G829" i="12"/>
  <c r="H829" i="12" s="1"/>
  <c r="I829" i="12"/>
  <c r="J829" i="12"/>
  <c r="K829" i="12"/>
  <c r="L829" i="12"/>
  <c r="N829" i="12"/>
  <c r="O829" i="12"/>
  <c r="Q829" i="12"/>
  <c r="R829" i="12"/>
  <c r="S829" i="12"/>
  <c r="T829" i="12" s="1"/>
  <c r="U829" i="12"/>
  <c r="V829" i="12"/>
  <c r="W829" i="12"/>
  <c r="X829" i="12"/>
  <c r="Z829" i="12"/>
  <c r="AA829" i="12"/>
  <c r="AC829" i="12"/>
  <c r="AD829" i="12"/>
  <c r="AE829" i="12"/>
  <c r="AF829" i="12"/>
  <c r="AG829" i="12"/>
  <c r="AH829" i="12"/>
  <c r="AI829" i="12"/>
  <c r="AJ829" i="12"/>
  <c r="AK829" i="12"/>
  <c r="AL829" i="12" s="1"/>
  <c r="AM829" i="12"/>
  <c r="AN829" i="12"/>
  <c r="AO829" i="12"/>
  <c r="AP829" i="12"/>
  <c r="AR829" i="12"/>
  <c r="AS829" i="12"/>
  <c r="AU829" i="12"/>
  <c r="AV829" i="12"/>
  <c r="AW829" i="12"/>
  <c r="AX829" i="12" s="1"/>
  <c r="AY829" i="12"/>
  <c r="AZ829" i="12"/>
  <c r="BA829" i="12"/>
  <c r="BB829" i="12"/>
  <c r="BD829" i="12"/>
  <c r="BE829" i="12"/>
  <c r="E830" i="12"/>
  <c r="F830" i="12"/>
  <c r="G830" i="12"/>
  <c r="H830" i="12" s="1"/>
  <c r="I830" i="12"/>
  <c r="J830" i="12"/>
  <c r="K830" i="12"/>
  <c r="L830" i="12"/>
  <c r="N830" i="12"/>
  <c r="O830" i="12"/>
  <c r="Q830" i="12"/>
  <c r="R830" i="12"/>
  <c r="S830" i="12"/>
  <c r="T830" i="12" s="1"/>
  <c r="U830" i="12"/>
  <c r="V830" i="12"/>
  <c r="W830" i="12"/>
  <c r="X830" i="12"/>
  <c r="Z830" i="12"/>
  <c r="AA830" i="12"/>
  <c r="AC830" i="12"/>
  <c r="AD830" i="12"/>
  <c r="AE830" i="12"/>
  <c r="AF830" i="12"/>
  <c r="AG830" i="12"/>
  <c r="AH830" i="12"/>
  <c r="AI830" i="12"/>
  <c r="AJ830" i="12"/>
  <c r="AK830" i="12"/>
  <c r="AL830" i="12" s="1"/>
  <c r="AM830" i="12"/>
  <c r="AN830" i="12"/>
  <c r="AO830" i="12"/>
  <c r="AP830" i="12"/>
  <c r="AR830" i="12"/>
  <c r="AS830" i="12"/>
  <c r="AU830" i="12"/>
  <c r="AV830" i="12"/>
  <c r="AW830" i="12"/>
  <c r="AX830" i="12" s="1"/>
  <c r="AY830" i="12"/>
  <c r="AZ830" i="12"/>
  <c r="BA830" i="12"/>
  <c r="BB830" i="12"/>
  <c r="BD830" i="12"/>
  <c r="BE830" i="12"/>
  <c r="E831" i="12"/>
  <c r="F831" i="12"/>
  <c r="G831" i="12"/>
  <c r="H831" i="12" s="1"/>
  <c r="I831" i="12"/>
  <c r="J831" i="12"/>
  <c r="K831" i="12"/>
  <c r="L831" i="12"/>
  <c r="N831" i="12"/>
  <c r="O831" i="12"/>
  <c r="Q831" i="12"/>
  <c r="R831" i="12"/>
  <c r="S831" i="12"/>
  <c r="T831" i="12" s="1"/>
  <c r="U831" i="12"/>
  <c r="V831" i="12"/>
  <c r="W831" i="12"/>
  <c r="X831" i="12"/>
  <c r="Z831" i="12"/>
  <c r="AA831" i="12"/>
  <c r="AC831" i="12"/>
  <c r="AD831" i="12"/>
  <c r="AE831" i="12"/>
  <c r="AF831" i="12"/>
  <c r="AG831" i="12"/>
  <c r="AH831" i="12"/>
  <c r="AI831" i="12"/>
  <c r="AJ831" i="12"/>
  <c r="AK831" i="12"/>
  <c r="AL831" i="12" s="1"/>
  <c r="AM831" i="12"/>
  <c r="AN831" i="12"/>
  <c r="AO831" i="12"/>
  <c r="AP831" i="12"/>
  <c r="AR831" i="12"/>
  <c r="AS831" i="12"/>
  <c r="AU831" i="12"/>
  <c r="AV831" i="12"/>
  <c r="AW831" i="12"/>
  <c r="AX831" i="12" s="1"/>
  <c r="AY831" i="12"/>
  <c r="AZ831" i="12"/>
  <c r="BA831" i="12"/>
  <c r="BB831" i="12"/>
  <c r="BD831" i="12"/>
  <c r="BE831" i="12"/>
  <c r="E832" i="12"/>
  <c r="F832" i="12"/>
  <c r="G832" i="12"/>
  <c r="H832" i="12" s="1"/>
  <c r="I832" i="12"/>
  <c r="J832" i="12"/>
  <c r="K832" i="12"/>
  <c r="L832" i="12"/>
  <c r="N832" i="12"/>
  <c r="O832" i="12"/>
  <c r="Q832" i="12"/>
  <c r="R832" i="12"/>
  <c r="S832" i="12"/>
  <c r="T832" i="12" s="1"/>
  <c r="U832" i="12"/>
  <c r="V832" i="12"/>
  <c r="W832" i="12"/>
  <c r="X832" i="12"/>
  <c r="Z832" i="12"/>
  <c r="AA832" i="12"/>
  <c r="AC832" i="12"/>
  <c r="AD832" i="12"/>
  <c r="AE832" i="12"/>
  <c r="AF832" i="12"/>
  <c r="AG832" i="12"/>
  <c r="AH832" i="12"/>
  <c r="AI832" i="12"/>
  <c r="AJ832" i="12"/>
  <c r="AK832" i="12"/>
  <c r="AL832" i="12" s="1"/>
  <c r="AM832" i="12"/>
  <c r="AN832" i="12"/>
  <c r="AO832" i="12"/>
  <c r="AP832" i="12"/>
  <c r="AR832" i="12"/>
  <c r="AS832" i="12"/>
  <c r="AU832" i="12"/>
  <c r="AV832" i="12"/>
  <c r="AW832" i="12"/>
  <c r="AX832" i="12" s="1"/>
  <c r="AY832" i="12"/>
  <c r="AZ832" i="12"/>
  <c r="BA832" i="12"/>
  <c r="BB832" i="12"/>
  <c r="BD832" i="12"/>
  <c r="BE832" i="12"/>
  <c r="E833" i="12"/>
  <c r="F833" i="12"/>
  <c r="G833" i="12"/>
  <c r="H833" i="12" s="1"/>
  <c r="I833" i="12"/>
  <c r="J833" i="12"/>
  <c r="K833" i="12"/>
  <c r="L833" i="12"/>
  <c r="N833" i="12"/>
  <c r="O833" i="12"/>
  <c r="Q833" i="12"/>
  <c r="R833" i="12"/>
  <c r="S833" i="12"/>
  <c r="T833" i="12" s="1"/>
  <c r="U833" i="12"/>
  <c r="V833" i="12"/>
  <c r="W833" i="12"/>
  <c r="X833" i="12"/>
  <c r="Z833" i="12"/>
  <c r="AA833" i="12"/>
  <c r="AC833" i="12"/>
  <c r="AD833" i="12"/>
  <c r="AE833" i="12"/>
  <c r="AF833" i="12"/>
  <c r="AG833" i="12"/>
  <c r="AH833" i="12"/>
  <c r="AI833" i="12"/>
  <c r="AJ833" i="12"/>
  <c r="AK833" i="12"/>
  <c r="AL833" i="12" s="1"/>
  <c r="AM833" i="12"/>
  <c r="AN833" i="12"/>
  <c r="AO833" i="12"/>
  <c r="AP833" i="12"/>
  <c r="AR833" i="12"/>
  <c r="AS833" i="12"/>
  <c r="AU833" i="12"/>
  <c r="AV833" i="12"/>
  <c r="AW833" i="12"/>
  <c r="AX833" i="12" s="1"/>
  <c r="AY833" i="12"/>
  <c r="AZ833" i="12"/>
  <c r="BA833" i="12"/>
  <c r="BB833" i="12"/>
  <c r="BD833" i="12"/>
  <c r="BE833" i="12"/>
  <c r="E834" i="12"/>
  <c r="F834" i="12"/>
  <c r="G834" i="12"/>
  <c r="H834" i="12" s="1"/>
  <c r="I834" i="12"/>
  <c r="J834" i="12"/>
  <c r="K834" i="12"/>
  <c r="L834" i="12"/>
  <c r="N834" i="12"/>
  <c r="O834" i="12"/>
  <c r="Q834" i="12"/>
  <c r="R834" i="12"/>
  <c r="S834" i="12"/>
  <c r="T834" i="12" s="1"/>
  <c r="U834" i="12"/>
  <c r="V834" i="12"/>
  <c r="W834" i="12"/>
  <c r="X834" i="12"/>
  <c r="Z834" i="12"/>
  <c r="AA834" i="12"/>
  <c r="AC834" i="12"/>
  <c r="AD834" i="12"/>
  <c r="AE834" i="12"/>
  <c r="AF834" i="12"/>
  <c r="AG834" i="12"/>
  <c r="AH834" i="12"/>
  <c r="AI834" i="12"/>
  <c r="AJ834" i="12"/>
  <c r="AK834" i="12"/>
  <c r="AL834" i="12" s="1"/>
  <c r="AM834" i="12"/>
  <c r="AN834" i="12"/>
  <c r="AO834" i="12"/>
  <c r="AP834" i="12"/>
  <c r="AR834" i="12"/>
  <c r="AS834" i="12"/>
  <c r="AU834" i="12"/>
  <c r="AV834" i="12"/>
  <c r="AW834" i="12"/>
  <c r="AX834" i="12" s="1"/>
  <c r="AY834" i="12"/>
  <c r="AZ834" i="12"/>
  <c r="BA834" i="12"/>
  <c r="BB834" i="12"/>
  <c r="BD834" i="12"/>
  <c r="BE834" i="12"/>
  <c r="E835" i="12"/>
  <c r="F835" i="12"/>
  <c r="G835" i="12"/>
  <c r="H835" i="12" s="1"/>
  <c r="I835" i="12"/>
  <c r="J835" i="12"/>
  <c r="K835" i="12"/>
  <c r="L835" i="12"/>
  <c r="N835" i="12"/>
  <c r="O835" i="12"/>
  <c r="Q835" i="12"/>
  <c r="R835" i="12"/>
  <c r="S835" i="12"/>
  <c r="T835" i="12" s="1"/>
  <c r="U835" i="12"/>
  <c r="V835" i="12"/>
  <c r="W835" i="12"/>
  <c r="X835" i="12"/>
  <c r="Z835" i="12"/>
  <c r="AA835" i="12"/>
  <c r="AC835" i="12"/>
  <c r="AD835" i="12"/>
  <c r="AE835" i="12"/>
  <c r="AF835" i="12"/>
  <c r="AG835" i="12"/>
  <c r="AH835" i="12"/>
  <c r="AI835" i="12"/>
  <c r="AJ835" i="12"/>
  <c r="AK835" i="12"/>
  <c r="AL835" i="12" s="1"/>
  <c r="AM835" i="12"/>
  <c r="AN835" i="12"/>
  <c r="AO835" i="12"/>
  <c r="AP835" i="12"/>
  <c r="AR835" i="12"/>
  <c r="AS835" i="12"/>
  <c r="AU835" i="12"/>
  <c r="AV835" i="12"/>
  <c r="AW835" i="12"/>
  <c r="AX835" i="12" s="1"/>
  <c r="AY835" i="12"/>
  <c r="AZ835" i="12"/>
  <c r="BA835" i="12"/>
  <c r="BB835" i="12"/>
  <c r="BD835" i="12"/>
  <c r="BE835" i="12"/>
  <c r="E836" i="12"/>
  <c r="F836" i="12"/>
  <c r="G836" i="12"/>
  <c r="H836" i="12" s="1"/>
  <c r="I836" i="12"/>
  <c r="J836" i="12"/>
  <c r="K836" i="12"/>
  <c r="L836" i="12"/>
  <c r="N836" i="12"/>
  <c r="O836" i="12"/>
  <c r="Q836" i="12"/>
  <c r="R836" i="12"/>
  <c r="S836" i="12"/>
  <c r="T836" i="12" s="1"/>
  <c r="U836" i="12"/>
  <c r="V836" i="12"/>
  <c r="W836" i="12"/>
  <c r="X836" i="12"/>
  <c r="Z836" i="12"/>
  <c r="AA836" i="12"/>
  <c r="AC836" i="12"/>
  <c r="AD836" i="12"/>
  <c r="AE836" i="12"/>
  <c r="AF836" i="12"/>
  <c r="AG836" i="12"/>
  <c r="AH836" i="12"/>
  <c r="AI836" i="12"/>
  <c r="AJ836" i="12"/>
  <c r="AK836" i="12"/>
  <c r="AL836" i="12" s="1"/>
  <c r="AM836" i="12"/>
  <c r="AN836" i="12"/>
  <c r="AO836" i="12"/>
  <c r="AP836" i="12"/>
  <c r="AR836" i="12"/>
  <c r="AS836" i="12"/>
  <c r="AU836" i="12"/>
  <c r="AV836" i="12"/>
  <c r="AW836" i="12"/>
  <c r="AX836" i="12" s="1"/>
  <c r="AY836" i="12"/>
  <c r="AZ836" i="12"/>
  <c r="BA836" i="12"/>
  <c r="BB836" i="12"/>
  <c r="BD836" i="12"/>
  <c r="BE836" i="12"/>
  <c r="E837" i="12"/>
  <c r="F837" i="12"/>
  <c r="G837" i="12"/>
  <c r="H837" i="12" s="1"/>
  <c r="I837" i="12"/>
  <c r="J837" i="12"/>
  <c r="K837" i="12"/>
  <c r="L837" i="12"/>
  <c r="N837" i="12"/>
  <c r="O837" i="12"/>
  <c r="Q837" i="12"/>
  <c r="R837" i="12"/>
  <c r="S837" i="12"/>
  <c r="T837" i="12" s="1"/>
  <c r="U837" i="12"/>
  <c r="V837" i="12"/>
  <c r="W837" i="12"/>
  <c r="X837" i="12"/>
  <c r="Z837" i="12"/>
  <c r="AA837" i="12"/>
  <c r="AC837" i="12"/>
  <c r="AD837" i="12"/>
  <c r="AE837" i="12"/>
  <c r="AF837" i="12"/>
  <c r="AG837" i="12"/>
  <c r="AH837" i="12"/>
  <c r="AI837" i="12"/>
  <c r="AJ837" i="12"/>
  <c r="AK837" i="12"/>
  <c r="AL837" i="12" s="1"/>
  <c r="AM837" i="12"/>
  <c r="AN837" i="12"/>
  <c r="AO837" i="12"/>
  <c r="AP837" i="12"/>
  <c r="AR837" i="12"/>
  <c r="AS837" i="12"/>
  <c r="AU837" i="12"/>
  <c r="AV837" i="12"/>
  <c r="AW837" i="12"/>
  <c r="AX837" i="12" s="1"/>
  <c r="AY837" i="12"/>
  <c r="AZ837" i="12"/>
  <c r="BA837" i="12"/>
  <c r="BB837" i="12"/>
  <c r="BD837" i="12"/>
  <c r="BE837" i="12"/>
  <c r="E838" i="12"/>
  <c r="F838" i="12"/>
  <c r="G838" i="12"/>
  <c r="H838" i="12" s="1"/>
  <c r="I838" i="12"/>
  <c r="J838" i="12"/>
  <c r="K838" i="12"/>
  <c r="L838" i="12"/>
  <c r="N838" i="12"/>
  <c r="O838" i="12"/>
  <c r="Q838" i="12"/>
  <c r="R838" i="12"/>
  <c r="S838" i="12"/>
  <c r="T838" i="12" s="1"/>
  <c r="U838" i="12"/>
  <c r="V838" i="12"/>
  <c r="W838" i="12"/>
  <c r="X838" i="12"/>
  <c r="Z838" i="12"/>
  <c r="AA838" i="12"/>
  <c r="AC838" i="12"/>
  <c r="AD838" i="12"/>
  <c r="AE838" i="12"/>
  <c r="AF838" i="12"/>
  <c r="AG838" i="12"/>
  <c r="AH838" i="12"/>
  <c r="AI838" i="12"/>
  <c r="AJ838" i="12"/>
  <c r="AK838" i="12"/>
  <c r="AL838" i="12" s="1"/>
  <c r="AM838" i="12"/>
  <c r="AN838" i="12"/>
  <c r="AO838" i="12"/>
  <c r="AP838" i="12"/>
  <c r="AR838" i="12"/>
  <c r="AS838" i="12"/>
  <c r="AU838" i="12"/>
  <c r="AV838" i="12"/>
  <c r="AW838" i="12"/>
  <c r="AX838" i="12" s="1"/>
  <c r="AY838" i="12"/>
  <c r="AZ838" i="12"/>
  <c r="BA838" i="12"/>
  <c r="BB838" i="12"/>
  <c r="BD838" i="12"/>
  <c r="BE838" i="12"/>
  <c r="E839" i="12"/>
  <c r="F839" i="12"/>
  <c r="G839" i="12"/>
  <c r="H839" i="12" s="1"/>
  <c r="I839" i="12"/>
  <c r="J839" i="12"/>
  <c r="K839" i="12"/>
  <c r="L839" i="12"/>
  <c r="N839" i="12"/>
  <c r="O839" i="12"/>
  <c r="Q839" i="12"/>
  <c r="R839" i="12"/>
  <c r="S839" i="12"/>
  <c r="T839" i="12" s="1"/>
  <c r="U839" i="12"/>
  <c r="V839" i="12"/>
  <c r="W839" i="12"/>
  <c r="X839" i="12"/>
  <c r="Z839" i="12"/>
  <c r="AA839" i="12"/>
  <c r="AC839" i="12"/>
  <c r="AD839" i="12"/>
  <c r="AE839" i="12"/>
  <c r="AF839" i="12"/>
  <c r="AG839" i="12"/>
  <c r="AH839" i="12"/>
  <c r="AI839" i="12"/>
  <c r="AJ839" i="12"/>
  <c r="AK839" i="12"/>
  <c r="AL839" i="12" s="1"/>
  <c r="AM839" i="12"/>
  <c r="AN839" i="12"/>
  <c r="AO839" i="12"/>
  <c r="AP839" i="12"/>
  <c r="AR839" i="12"/>
  <c r="AS839" i="12"/>
  <c r="AU839" i="12"/>
  <c r="AV839" i="12"/>
  <c r="AW839" i="12"/>
  <c r="AX839" i="12" s="1"/>
  <c r="AY839" i="12"/>
  <c r="AZ839" i="12"/>
  <c r="BA839" i="12"/>
  <c r="BB839" i="12"/>
  <c r="BD839" i="12"/>
  <c r="BE839" i="12"/>
  <c r="E840" i="12"/>
  <c r="F840" i="12"/>
  <c r="G840" i="12"/>
  <c r="H840" i="12" s="1"/>
  <c r="I840" i="12"/>
  <c r="J840" i="12"/>
  <c r="K840" i="12"/>
  <c r="L840" i="12"/>
  <c r="N840" i="12"/>
  <c r="O840" i="12"/>
  <c r="Q840" i="12"/>
  <c r="R840" i="12"/>
  <c r="S840" i="12"/>
  <c r="T840" i="12" s="1"/>
  <c r="U840" i="12"/>
  <c r="V840" i="12"/>
  <c r="W840" i="12"/>
  <c r="X840" i="12"/>
  <c r="Z840" i="12"/>
  <c r="AA840" i="12"/>
  <c r="AC840" i="12"/>
  <c r="AD840" i="12"/>
  <c r="AE840" i="12"/>
  <c r="AF840" i="12"/>
  <c r="AG840" i="12"/>
  <c r="AH840" i="12"/>
  <c r="AI840" i="12"/>
  <c r="AJ840" i="12"/>
  <c r="AK840" i="12"/>
  <c r="AL840" i="12" s="1"/>
  <c r="AM840" i="12"/>
  <c r="AN840" i="12"/>
  <c r="AO840" i="12"/>
  <c r="AP840" i="12"/>
  <c r="AR840" i="12"/>
  <c r="AS840" i="12"/>
  <c r="AU840" i="12"/>
  <c r="AV840" i="12"/>
  <c r="AW840" i="12"/>
  <c r="AX840" i="12" s="1"/>
  <c r="AY840" i="12"/>
  <c r="AZ840" i="12"/>
  <c r="BA840" i="12"/>
  <c r="BB840" i="12"/>
  <c r="BD840" i="12"/>
  <c r="BE840" i="12"/>
  <c r="E841" i="12"/>
  <c r="F841" i="12"/>
  <c r="G841" i="12"/>
  <c r="H841" i="12" s="1"/>
  <c r="I841" i="12"/>
  <c r="J841" i="12"/>
  <c r="K841" i="12"/>
  <c r="L841" i="12"/>
  <c r="N841" i="12"/>
  <c r="O841" i="12"/>
  <c r="Q841" i="12"/>
  <c r="R841" i="12"/>
  <c r="S841" i="12"/>
  <c r="T841" i="12" s="1"/>
  <c r="U841" i="12"/>
  <c r="V841" i="12"/>
  <c r="W841" i="12"/>
  <c r="X841" i="12"/>
  <c r="Z841" i="12"/>
  <c r="AA841" i="12"/>
  <c r="AC841" i="12"/>
  <c r="AD841" i="12"/>
  <c r="AE841" i="12"/>
  <c r="AF841" i="12"/>
  <c r="AG841" i="12"/>
  <c r="AH841" i="12"/>
  <c r="AI841" i="12"/>
  <c r="AJ841" i="12"/>
  <c r="AK841" i="12"/>
  <c r="AL841" i="12" s="1"/>
  <c r="AM841" i="12"/>
  <c r="AN841" i="12"/>
  <c r="AO841" i="12"/>
  <c r="AP841" i="12"/>
  <c r="AR841" i="12"/>
  <c r="AS841" i="12"/>
  <c r="AU841" i="12"/>
  <c r="AV841" i="12"/>
  <c r="AW841" i="12"/>
  <c r="AX841" i="12" s="1"/>
  <c r="AY841" i="12"/>
  <c r="AZ841" i="12"/>
  <c r="BA841" i="12"/>
  <c r="BB841" i="12"/>
  <c r="BD841" i="12"/>
  <c r="BE841" i="12"/>
  <c r="E842" i="12"/>
  <c r="F842" i="12"/>
  <c r="G842" i="12"/>
  <c r="H842" i="12" s="1"/>
  <c r="I842" i="12"/>
  <c r="J842" i="12"/>
  <c r="K842" i="12"/>
  <c r="L842" i="12"/>
  <c r="N842" i="12"/>
  <c r="O842" i="12"/>
  <c r="Q842" i="12"/>
  <c r="R842" i="12"/>
  <c r="S842" i="12"/>
  <c r="T842" i="12" s="1"/>
  <c r="U842" i="12"/>
  <c r="V842" i="12"/>
  <c r="W842" i="12"/>
  <c r="X842" i="12"/>
  <c r="Z842" i="12"/>
  <c r="AA842" i="12"/>
  <c r="AC842" i="12"/>
  <c r="AD842" i="12"/>
  <c r="AE842" i="12"/>
  <c r="AF842" i="12"/>
  <c r="AG842" i="12"/>
  <c r="AH842" i="12"/>
  <c r="AI842" i="12"/>
  <c r="AJ842" i="12"/>
  <c r="AK842" i="12"/>
  <c r="AL842" i="12" s="1"/>
  <c r="AM842" i="12"/>
  <c r="AN842" i="12"/>
  <c r="AO842" i="12"/>
  <c r="AP842" i="12"/>
  <c r="AR842" i="12"/>
  <c r="AS842" i="12"/>
  <c r="AU842" i="12"/>
  <c r="AV842" i="12"/>
  <c r="AW842" i="12"/>
  <c r="AX842" i="12" s="1"/>
  <c r="AY842" i="12"/>
  <c r="AZ842" i="12"/>
  <c r="BA842" i="12"/>
  <c r="BB842" i="12"/>
  <c r="BD842" i="12"/>
  <c r="BE842" i="12"/>
  <c r="E843" i="12"/>
  <c r="F843" i="12"/>
  <c r="G843" i="12"/>
  <c r="H843" i="12" s="1"/>
  <c r="I843" i="12"/>
  <c r="J843" i="12"/>
  <c r="K843" i="12"/>
  <c r="L843" i="12"/>
  <c r="N843" i="12"/>
  <c r="O843" i="12"/>
  <c r="Q843" i="12"/>
  <c r="R843" i="12"/>
  <c r="S843" i="12"/>
  <c r="T843" i="12" s="1"/>
  <c r="U843" i="12"/>
  <c r="V843" i="12"/>
  <c r="W843" i="12"/>
  <c r="X843" i="12"/>
  <c r="Z843" i="12"/>
  <c r="AA843" i="12"/>
  <c r="AC843" i="12"/>
  <c r="AD843" i="12"/>
  <c r="AE843" i="12"/>
  <c r="AF843" i="12"/>
  <c r="AG843" i="12"/>
  <c r="AH843" i="12"/>
  <c r="AI843" i="12"/>
  <c r="AJ843" i="12"/>
  <c r="AK843" i="12"/>
  <c r="AL843" i="12" s="1"/>
  <c r="AM843" i="12"/>
  <c r="AN843" i="12"/>
  <c r="AO843" i="12"/>
  <c r="AP843" i="12"/>
  <c r="AR843" i="12"/>
  <c r="AS843" i="12"/>
  <c r="AU843" i="12"/>
  <c r="AV843" i="12"/>
  <c r="AW843" i="12"/>
  <c r="AX843" i="12" s="1"/>
  <c r="AY843" i="12"/>
  <c r="AZ843" i="12"/>
  <c r="BA843" i="12"/>
  <c r="BB843" i="12"/>
  <c r="BD843" i="12"/>
  <c r="BE843" i="12"/>
  <c r="E844" i="12"/>
  <c r="F844" i="12"/>
  <c r="G844" i="12"/>
  <c r="H844" i="12" s="1"/>
  <c r="I844" i="12"/>
  <c r="J844" i="12"/>
  <c r="K844" i="12"/>
  <c r="L844" i="12"/>
  <c r="N844" i="12"/>
  <c r="O844" i="12"/>
  <c r="Q844" i="12"/>
  <c r="R844" i="12"/>
  <c r="S844" i="12"/>
  <c r="T844" i="12" s="1"/>
  <c r="U844" i="12"/>
  <c r="V844" i="12"/>
  <c r="W844" i="12"/>
  <c r="X844" i="12"/>
  <c r="Z844" i="12"/>
  <c r="AA844" i="12"/>
  <c r="AC844" i="12"/>
  <c r="AD844" i="12"/>
  <c r="AE844" i="12"/>
  <c r="AF844" i="12"/>
  <c r="AG844" i="12"/>
  <c r="AH844" i="12"/>
  <c r="AI844" i="12"/>
  <c r="AJ844" i="12"/>
  <c r="AK844" i="12"/>
  <c r="AL844" i="12" s="1"/>
  <c r="AM844" i="12"/>
  <c r="AN844" i="12"/>
  <c r="AO844" i="12"/>
  <c r="AP844" i="12"/>
  <c r="AR844" i="12"/>
  <c r="AS844" i="12"/>
  <c r="AU844" i="12"/>
  <c r="AV844" i="12"/>
  <c r="AW844" i="12"/>
  <c r="AX844" i="12" s="1"/>
  <c r="AY844" i="12"/>
  <c r="AZ844" i="12"/>
  <c r="BA844" i="12"/>
  <c r="BB844" i="12"/>
  <c r="BD844" i="12"/>
  <c r="BE844" i="12"/>
  <c r="E845" i="12"/>
  <c r="F845" i="12"/>
  <c r="G845" i="12"/>
  <c r="H845" i="12" s="1"/>
  <c r="I845" i="12"/>
  <c r="J845" i="12"/>
  <c r="K845" i="12"/>
  <c r="L845" i="12"/>
  <c r="N845" i="12"/>
  <c r="O845" i="12"/>
  <c r="Q845" i="12"/>
  <c r="R845" i="12"/>
  <c r="S845" i="12"/>
  <c r="T845" i="12" s="1"/>
  <c r="U845" i="12"/>
  <c r="V845" i="12"/>
  <c r="W845" i="12"/>
  <c r="X845" i="12"/>
  <c r="Z845" i="12"/>
  <c r="AA845" i="12"/>
  <c r="AC845" i="12"/>
  <c r="AD845" i="12"/>
  <c r="AE845" i="12"/>
  <c r="AF845" i="12"/>
  <c r="AG845" i="12"/>
  <c r="AH845" i="12"/>
  <c r="AI845" i="12"/>
  <c r="AJ845" i="12"/>
  <c r="AK845" i="12"/>
  <c r="AL845" i="12" s="1"/>
  <c r="AM845" i="12"/>
  <c r="AN845" i="12"/>
  <c r="AO845" i="12"/>
  <c r="AP845" i="12"/>
  <c r="AR845" i="12"/>
  <c r="AS845" i="12"/>
  <c r="AU845" i="12"/>
  <c r="AV845" i="12"/>
  <c r="AW845" i="12"/>
  <c r="AX845" i="12" s="1"/>
  <c r="AY845" i="12"/>
  <c r="AZ845" i="12"/>
  <c r="BA845" i="12"/>
  <c r="BB845" i="12"/>
  <c r="BD845" i="12"/>
  <c r="BE845" i="12"/>
  <c r="E846" i="12"/>
  <c r="F846" i="12"/>
  <c r="G846" i="12"/>
  <c r="H846" i="12" s="1"/>
  <c r="I846" i="12"/>
  <c r="J846" i="12"/>
  <c r="K846" i="12"/>
  <c r="L846" i="12"/>
  <c r="N846" i="12"/>
  <c r="O846" i="12"/>
  <c r="Q846" i="12"/>
  <c r="R846" i="12"/>
  <c r="S846" i="12"/>
  <c r="T846" i="12" s="1"/>
  <c r="U846" i="12"/>
  <c r="V846" i="12"/>
  <c r="W846" i="12"/>
  <c r="X846" i="12"/>
  <c r="Z846" i="12"/>
  <c r="AA846" i="12"/>
  <c r="AC846" i="12"/>
  <c r="AD846" i="12"/>
  <c r="AE846" i="12"/>
  <c r="AF846" i="12"/>
  <c r="AG846" i="12"/>
  <c r="AH846" i="12"/>
  <c r="AI846" i="12"/>
  <c r="AJ846" i="12"/>
  <c r="AK846" i="12"/>
  <c r="AL846" i="12" s="1"/>
  <c r="AM846" i="12"/>
  <c r="AN846" i="12"/>
  <c r="AO846" i="12"/>
  <c r="AP846" i="12"/>
  <c r="AR846" i="12"/>
  <c r="AS846" i="12"/>
  <c r="AU846" i="12"/>
  <c r="AV846" i="12"/>
  <c r="AW846" i="12"/>
  <c r="AX846" i="12" s="1"/>
  <c r="AY846" i="12"/>
  <c r="AZ846" i="12"/>
  <c r="BA846" i="12"/>
  <c r="BB846" i="12"/>
  <c r="BD846" i="12"/>
  <c r="BE846" i="12"/>
  <c r="E847" i="12"/>
  <c r="F847" i="12"/>
  <c r="G847" i="12"/>
  <c r="H847" i="12" s="1"/>
  <c r="I847" i="12"/>
  <c r="J847" i="12"/>
  <c r="K847" i="12"/>
  <c r="L847" i="12"/>
  <c r="N847" i="12"/>
  <c r="O847" i="12"/>
  <c r="Q847" i="12"/>
  <c r="R847" i="12"/>
  <c r="S847" i="12"/>
  <c r="T847" i="12" s="1"/>
  <c r="U847" i="12"/>
  <c r="V847" i="12"/>
  <c r="W847" i="12"/>
  <c r="X847" i="12"/>
  <c r="Z847" i="12"/>
  <c r="AA847" i="12"/>
  <c r="AC847" i="12"/>
  <c r="AD847" i="12"/>
  <c r="AE847" i="12"/>
  <c r="AF847" i="12"/>
  <c r="AG847" i="12"/>
  <c r="AH847" i="12"/>
  <c r="AI847" i="12"/>
  <c r="AJ847" i="12"/>
  <c r="AK847" i="12"/>
  <c r="AL847" i="12" s="1"/>
  <c r="AM847" i="12"/>
  <c r="AN847" i="12"/>
  <c r="AO847" i="12"/>
  <c r="AP847" i="12"/>
  <c r="AR847" i="12"/>
  <c r="AS847" i="12"/>
  <c r="AU847" i="12"/>
  <c r="AV847" i="12"/>
  <c r="AW847" i="12"/>
  <c r="AX847" i="12" s="1"/>
  <c r="AY847" i="12"/>
  <c r="AZ847" i="12"/>
  <c r="BA847" i="12"/>
  <c r="BB847" i="12"/>
  <c r="BD847" i="12"/>
  <c r="BE847" i="12"/>
  <c r="E848" i="12"/>
  <c r="F848" i="12"/>
  <c r="G848" i="12"/>
  <c r="H848" i="12" s="1"/>
  <c r="I848" i="12"/>
  <c r="J848" i="12"/>
  <c r="K848" i="12"/>
  <c r="L848" i="12"/>
  <c r="N848" i="12"/>
  <c r="O848" i="12"/>
  <c r="Q848" i="12"/>
  <c r="R848" i="12"/>
  <c r="S848" i="12"/>
  <c r="T848" i="12" s="1"/>
  <c r="U848" i="12"/>
  <c r="V848" i="12"/>
  <c r="W848" i="12"/>
  <c r="X848" i="12"/>
  <c r="Z848" i="12"/>
  <c r="AA848" i="12"/>
  <c r="AC848" i="12"/>
  <c r="AD848" i="12"/>
  <c r="AE848" i="12"/>
  <c r="AF848" i="12"/>
  <c r="AG848" i="12"/>
  <c r="AH848" i="12"/>
  <c r="AI848" i="12"/>
  <c r="AJ848" i="12"/>
  <c r="AK848" i="12"/>
  <c r="AL848" i="12" s="1"/>
  <c r="AM848" i="12"/>
  <c r="AN848" i="12"/>
  <c r="AO848" i="12"/>
  <c r="AP848" i="12"/>
  <c r="AR848" i="12"/>
  <c r="AS848" i="12"/>
  <c r="AU848" i="12"/>
  <c r="AV848" i="12"/>
  <c r="AW848" i="12"/>
  <c r="AX848" i="12" s="1"/>
  <c r="AY848" i="12"/>
  <c r="AZ848" i="12"/>
  <c r="BA848" i="12"/>
  <c r="BB848" i="12"/>
  <c r="BD848" i="12"/>
  <c r="BE848" i="12"/>
  <c r="E849" i="12"/>
  <c r="F849" i="12"/>
  <c r="G849" i="12"/>
  <c r="H849" i="12" s="1"/>
  <c r="I849" i="12"/>
  <c r="J849" i="12"/>
  <c r="K849" i="12"/>
  <c r="L849" i="12"/>
  <c r="N849" i="12"/>
  <c r="O849" i="12"/>
  <c r="Q849" i="12"/>
  <c r="R849" i="12"/>
  <c r="S849" i="12"/>
  <c r="T849" i="12" s="1"/>
  <c r="U849" i="12"/>
  <c r="V849" i="12"/>
  <c r="W849" i="12"/>
  <c r="X849" i="12"/>
  <c r="Z849" i="12"/>
  <c r="AA849" i="12"/>
  <c r="AC849" i="12"/>
  <c r="AD849" i="12"/>
  <c r="AE849" i="12"/>
  <c r="AF849" i="12"/>
  <c r="AG849" i="12"/>
  <c r="AH849" i="12"/>
  <c r="AI849" i="12"/>
  <c r="AJ849" i="12"/>
  <c r="AK849" i="12"/>
  <c r="AL849" i="12" s="1"/>
  <c r="AM849" i="12"/>
  <c r="AN849" i="12"/>
  <c r="AO849" i="12"/>
  <c r="AP849" i="12"/>
  <c r="AR849" i="12"/>
  <c r="AS849" i="12"/>
  <c r="AU849" i="12"/>
  <c r="AV849" i="12"/>
  <c r="AW849" i="12"/>
  <c r="AX849" i="12" s="1"/>
  <c r="AY849" i="12"/>
  <c r="AZ849" i="12"/>
  <c r="BA849" i="12"/>
  <c r="BB849" i="12"/>
  <c r="BD849" i="12"/>
  <c r="BE849" i="12"/>
  <c r="E850" i="12"/>
  <c r="F850" i="12"/>
  <c r="G850" i="12"/>
  <c r="H850" i="12" s="1"/>
  <c r="I850" i="12"/>
  <c r="J850" i="12"/>
  <c r="K850" i="12"/>
  <c r="L850" i="12"/>
  <c r="N850" i="12"/>
  <c r="O850" i="12"/>
  <c r="Q850" i="12"/>
  <c r="R850" i="12"/>
  <c r="S850" i="12"/>
  <c r="T850" i="12" s="1"/>
  <c r="U850" i="12"/>
  <c r="V850" i="12"/>
  <c r="W850" i="12"/>
  <c r="X850" i="12"/>
  <c r="Z850" i="12"/>
  <c r="AA850" i="12"/>
  <c r="AC850" i="12"/>
  <c r="AD850" i="12"/>
  <c r="AE850" i="12"/>
  <c r="AF850" i="12"/>
  <c r="AG850" i="12"/>
  <c r="AH850" i="12"/>
  <c r="AI850" i="12"/>
  <c r="AJ850" i="12"/>
  <c r="AK850" i="12"/>
  <c r="AL850" i="12" s="1"/>
  <c r="AM850" i="12"/>
  <c r="AN850" i="12"/>
  <c r="AO850" i="12"/>
  <c r="AP850" i="12"/>
  <c r="AR850" i="12"/>
  <c r="AS850" i="12"/>
  <c r="AU850" i="12"/>
  <c r="AV850" i="12"/>
  <c r="AW850" i="12"/>
  <c r="AX850" i="12" s="1"/>
  <c r="AY850" i="12"/>
  <c r="AZ850" i="12"/>
  <c r="BA850" i="12"/>
  <c r="BB850" i="12"/>
  <c r="BD850" i="12"/>
  <c r="BE850" i="12"/>
  <c r="E851" i="12"/>
  <c r="F851" i="12"/>
  <c r="G851" i="12"/>
  <c r="H851" i="12" s="1"/>
  <c r="I851" i="12"/>
  <c r="J851" i="12"/>
  <c r="K851" i="12"/>
  <c r="L851" i="12"/>
  <c r="N851" i="12"/>
  <c r="O851" i="12"/>
  <c r="Q851" i="12"/>
  <c r="R851" i="12"/>
  <c r="S851" i="12"/>
  <c r="T851" i="12" s="1"/>
  <c r="U851" i="12"/>
  <c r="V851" i="12"/>
  <c r="W851" i="12"/>
  <c r="X851" i="12"/>
  <c r="Z851" i="12"/>
  <c r="AA851" i="12"/>
  <c r="AC851" i="12"/>
  <c r="AD851" i="12"/>
  <c r="AE851" i="12"/>
  <c r="AF851" i="12"/>
  <c r="AG851" i="12"/>
  <c r="AH851" i="12"/>
  <c r="AI851" i="12"/>
  <c r="AJ851" i="12"/>
  <c r="AK851" i="12"/>
  <c r="AL851" i="12" s="1"/>
  <c r="AM851" i="12"/>
  <c r="AN851" i="12"/>
  <c r="AO851" i="12"/>
  <c r="AP851" i="12"/>
  <c r="AR851" i="12"/>
  <c r="AS851" i="12"/>
  <c r="AU851" i="12"/>
  <c r="AV851" i="12"/>
  <c r="AW851" i="12"/>
  <c r="AX851" i="12" s="1"/>
  <c r="AY851" i="12"/>
  <c r="AZ851" i="12"/>
  <c r="BA851" i="12"/>
  <c r="BB851" i="12"/>
  <c r="BD851" i="12"/>
  <c r="BE851" i="12"/>
  <c r="E852" i="12"/>
  <c r="F852" i="12"/>
  <c r="G852" i="12"/>
  <c r="H852" i="12" s="1"/>
  <c r="I852" i="12"/>
  <c r="J852" i="12"/>
  <c r="K852" i="12"/>
  <c r="L852" i="12"/>
  <c r="N852" i="12"/>
  <c r="O852" i="12"/>
  <c r="Q852" i="12"/>
  <c r="R852" i="12"/>
  <c r="S852" i="12"/>
  <c r="T852" i="12" s="1"/>
  <c r="U852" i="12"/>
  <c r="V852" i="12"/>
  <c r="W852" i="12"/>
  <c r="X852" i="12"/>
  <c r="Z852" i="12"/>
  <c r="AA852" i="12"/>
  <c r="AC852" i="12"/>
  <c r="AD852" i="12"/>
  <c r="AE852" i="12"/>
  <c r="AF852" i="12"/>
  <c r="AG852" i="12"/>
  <c r="AH852" i="12"/>
  <c r="AI852" i="12"/>
  <c r="AJ852" i="12"/>
  <c r="AK852" i="12"/>
  <c r="AL852" i="12" s="1"/>
  <c r="AM852" i="12"/>
  <c r="AN852" i="12"/>
  <c r="AO852" i="12"/>
  <c r="AP852" i="12"/>
  <c r="AR852" i="12"/>
  <c r="AS852" i="12"/>
  <c r="AU852" i="12"/>
  <c r="AV852" i="12"/>
  <c r="AW852" i="12"/>
  <c r="AX852" i="12" s="1"/>
  <c r="AY852" i="12"/>
  <c r="AZ852" i="12"/>
  <c r="BA852" i="12"/>
  <c r="BB852" i="12"/>
  <c r="BD852" i="12"/>
  <c r="BE852" i="12"/>
  <c r="E853" i="12"/>
  <c r="F853" i="12"/>
  <c r="G853" i="12"/>
  <c r="H853" i="12" s="1"/>
  <c r="I853" i="12"/>
  <c r="J853" i="12"/>
  <c r="K853" i="12"/>
  <c r="L853" i="12"/>
  <c r="N853" i="12"/>
  <c r="O853" i="12"/>
  <c r="Q853" i="12"/>
  <c r="R853" i="12"/>
  <c r="S853" i="12"/>
  <c r="T853" i="12" s="1"/>
  <c r="U853" i="12"/>
  <c r="V853" i="12"/>
  <c r="W853" i="12"/>
  <c r="X853" i="12"/>
  <c r="Z853" i="12"/>
  <c r="AA853" i="12"/>
  <c r="AC853" i="12"/>
  <c r="AD853" i="12"/>
  <c r="AE853" i="12"/>
  <c r="AF853" i="12"/>
  <c r="AG853" i="12"/>
  <c r="AH853" i="12"/>
  <c r="AI853" i="12"/>
  <c r="AJ853" i="12"/>
  <c r="AK853" i="12"/>
  <c r="AL853" i="12" s="1"/>
  <c r="AM853" i="12"/>
  <c r="AN853" i="12"/>
  <c r="AO853" i="12"/>
  <c r="AP853" i="12"/>
  <c r="AR853" i="12"/>
  <c r="AS853" i="12"/>
  <c r="AU853" i="12"/>
  <c r="AV853" i="12"/>
  <c r="AW853" i="12"/>
  <c r="AX853" i="12" s="1"/>
  <c r="AY853" i="12"/>
  <c r="AZ853" i="12"/>
  <c r="BA853" i="12"/>
  <c r="BB853" i="12"/>
  <c r="BD853" i="12"/>
  <c r="BE853" i="12"/>
  <c r="E854" i="12"/>
  <c r="F854" i="12"/>
  <c r="G854" i="12"/>
  <c r="H854" i="12" s="1"/>
  <c r="I854" i="12"/>
  <c r="J854" i="12"/>
  <c r="K854" i="12"/>
  <c r="L854" i="12"/>
  <c r="N854" i="12"/>
  <c r="O854" i="12"/>
  <c r="Q854" i="12"/>
  <c r="R854" i="12"/>
  <c r="S854" i="12"/>
  <c r="T854" i="12" s="1"/>
  <c r="U854" i="12"/>
  <c r="V854" i="12"/>
  <c r="W854" i="12"/>
  <c r="X854" i="12"/>
  <c r="Z854" i="12"/>
  <c r="AA854" i="12"/>
  <c r="AC854" i="12"/>
  <c r="AD854" i="12"/>
  <c r="AE854" i="12"/>
  <c r="AF854" i="12"/>
  <c r="AG854" i="12"/>
  <c r="AH854" i="12"/>
  <c r="AI854" i="12"/>
  <c r="AJ854" i="12"/>
  <c r="AK854" i="12"/>
  <c r="AL854" i="12" s="1"/>
  <c r="AM854" i="12"/>
  <c r="AN854" i="12"/>
  <c r="AO854" i="12"/>
  <c r="AP854" i="12"/>
  <c r="AR854" i="12"/>
  <c r="AS854" i="12"/>
  <c r="AU854" i="12"/>
  <c r="AV854" i="12"/>
  <c r="AW854" i="12"/>
  <c r="AX854" i="12" s="1"/>
  <c r="AY854" i="12"/>
  <c r="AZ854" i="12"/>
  <c r="BA854" i="12"/>
  <c r="BB854" i="12"/>
  <c r="BD854" i="12"/>
  <c r="BE854" i="12"/>
  <c r="E855" i="12"/>
  <c r="F855" i="12"/>
  <c r="G855" i="12"/>
  <c r="H855" i="12" s="1"/>
  <c r="I855" i="12"/>
  <c r="J855" i="12"/>
  <c r="K855" i="12"/>
  <c r="L855" i="12"/>
  <c r="N855" i="12"/>
  <c r="O855" i="12"/>
  <c r="Q855" i="12"/>
  <c r="R855" i="12"/>
  <c r="S855" i="12"/>
  <c r="T855" i="12" s="1"/>
  <c r="U855" i="12"/>
  <c r="V855" i="12"/>
  <c r="W855" i="12"/>
  <c r="X855" i="12"/>
  <c r="Z855" i="12"/>
  <c r="AA855" i="12"/>
  <c r="AC855" i="12"/>
  <c r="AD855" i="12"/>
  <c r="AE855" i="12"/>
  <c r="AF855" i="12"/>
  <c r="AG855" i="12"/>
  <c r="AH855" i="12"/>
  <c r="AI855" i="12"/>
  <c r="AJ855" i="12"/>
  <c r="AK855" i="12"/>
  <c r="AL855" i="12" s="1"/>
  <c r="AM855" i="12"/>
  <c r="AN855" i="12"/>
  <c r="AO855" i="12"/>
  <c r="AP855" i="12"/>
  <c r="AR855" i="12"/>
  <c r="AS855" i="12"/>
  <c r="AU855" i="12"/>
  <c r="AV855" i="12"/>
  <c r="AW855" i="12"/>
  <c r="AX855" i="12" s="1"/>
  <c r="AY855" i="12"/>
  <c r="AZ855" i="12"/>
  <c r="BA855" i="12"/>
  <c r="BB855" i="12"/>
  <c r="BD855" i="12"/>
  <c r="BE855" i="12"/>
  <c r="E856" i="12"/>
  <c r="F856" i="12"/>
  <c r="G856" i="12"/>
  <c r="H856" i="12" s="1"/>
  <c r="I856" i="12"/>
  <c r="J856" i="12"/>
  <c r="K856" i="12"/>
  <c r="L856" i="12"/>
  <c r="N856" i="12"/>
  <c r="O856" i="12"/>
  <c r="Q856" i="12"/>
  <c r="R856" i="12"/>
  <c r="S856" i="12"/>
  <c r="T856" i="12" s="1"/>
  <c r="U856" i="12"/>
  <c r="V856" i="12"/>
  <c r="W856" i="12"/>
  <c r="X856" i="12"/>
  <c r="Z856" i="12"/>
  <c r="AA856" i="12"/>
  <c r="AC856" i="12"/>
  <c r="AD856" i="12"/>
  <c r="AE856" i="12"/>
  <c r="AF856" i="12"/>
  <c r="AG856" i="12"/>
  <c r="AH856" i="12"/>
  <c r="AI856" i="12"/>
  <c r="AJ856" i="12"/>
  <c r="AK856" i="12"/>
  <c r="AL856" i="12" s="1"/>
  <c r="AM856" i="12"/>
  <c r="AN856" i="12"/>
  <c r="AO856" i="12"/>
  <c r="AP856" i="12"/>
  <c r="AR856" i="12"/>
  <c r="AS856" i="12"/>
  <c r="AU856" i="12"/>
  <c r="AV856" i="12"/>
  <c r="AW856" i="12"/>
  <c r="AX856" i="12" s="1"/>
  <c r="AY856" i="12"/>
  <c r="AZ856" i="12"/>
  <c r="BA856" i="12"/>
  <c r="BB856" i="12"/>
  <c r="BD856" i="12"/>
  <c r="BE856" i="12"/>
  <c r="E857" i="12"/>
  <c r="F857" i="12"/>
  <c r="G857" i="12"/>
  <c r="H857" i="12" s="1"/>
  <c r="I857" i="12"/>
  <c r="J857" i="12"/>
  <c r="K857" i="12"/>
  <c r="L857" i="12"/>
  <c r="N857" i="12"/>
  <c r="O857" i="12"/>
  <c r="Q857" i="12"/>
  <c r="R857" i="12"/>
  <c r="S857" i="12"/>
  <c r="T857" i="12" s="1"/>
  <c r="U857" i="12"/>
  <c r="V857" i="12"/>
  <c r="W857" i="12"/>
  <c r="X857" i="12"/>
  <c r="Z857" i="12"/>
  <c r="AA857" i="12"/>
  <c r="AC857" i="12"/>
  <c r="AD857" i="12"/>
  <c r="AE857" i="12"/>
  <c r="AF857" i="12"/>
  <c r="AG857" i="12"/>
  <c r="AH857" i="12"/>
  <c r="AI857" i="12"/>
  <c r="AJ857" i="12"/>
  <c r="AK857" i="12"/>
  <c r="AL857" i="12" s="1"/>
  <c r="AM857" i="12"/>
  <c r="AN857" i="12"/>
  <c r="AO857" i="12"/>
  <c r="AP857" i="12"/>
  <c r="AR857" i="12"/>
  <c r="AS857" i="12"/>
  <c r="AU857" i="12"/>
  <c r="AV857" i="12"/>
  <c r="AW857" i="12"/>
  <c r="AX857" i="12" s="1"/>
  <c r="AY857" i="12"/>
  <c r="AZ857" i="12"/>
  <c r="BA857" i="12"/>
  <c r="BB857" i="12"/>
  <c r="BD857" i="12"/>
  <c r="BE857" i="12"/>
  <c r="E858" i="12"/>
  <c r="F858" i="12"/>
  <c r="G858" i="12"/>
  <c r="H858" i="12" s="1"/>
  <c r="I858" i="12"/>
  <c r="J858" i="12"/>
  <c r="K858" i="12"/>
  <c r="L858" i="12"/>
  <c r="N858" i="12"/>
  <c r="O858" i="12"/>
  <c r="Q858" i="12"/>
  <c r="R858" i="12"/>
  <c r="S858" i="12"/>
  <c r="T858" i="12" s="1"/>
  <c r="U858" i="12"/>
  <c r="V858" i="12"/>
  <c r="W858" i="12"/>
  <c r="X858" i="12"/>
  <c r="Z858" i="12"/>
  <c r="AA858" i="12"/>
  <c r="AC858" i="12"/>
  <c r="AD858" i="12"/>
  <c r="AE858" i="12"/>
  <c r="AF858" i="12"/>
  <c r="AG858" i="12"/>
  <c r="AH858" i="12"/>
  <c r="AI858" i="12"/>
  <c r="AJ858" i="12"/>
  <c r="AK858" i="12"/>
  <c r="AL858" i="12" s="1"/>
  <c r="AM858" i="12"/>
  <c r="AN858" i="12"/>
  <c r="AO858" i="12"/>
  <c r="AP858" i="12"/>
  <c r="AR858" i="12"/>
  <c r="AS858" i="12"/>
  <c r="AU858" i="12"/>
  <c r="AV858" i="12"/>
  <c r="AW858" i="12"/>
  <c r="AX858" i="12" s="1"/>
  <c r="AY858" i="12"/>
  <c r="AZ858" i="12"/>
  <c r="BA858" i="12"/>
  <c r="BB858" i="12"/>
  <c r="BD858" i="12"/>
  <c r="BE858" i="12"/>
  <c r="E859" i="12"/>
  <c r="F859" i="12"/>
  <c r="G859" i="12"/>
  <c r="H859" i="12" s="1"/>
  <c r="I859" i="12"/>
  <c r="J859" i="12"/>
  <c r="K859" i="12"/>
  <c r="L859" i="12"/>
  <c r="N859" i="12"/>
  <c r="O859" i="12"/>
  <c r="Q859" i="12"/>
  <c r="R859" i="12"/>
  <c r="S859" i="12"/>
  <c r="T859" i="12" s="1"/>
  <c r="U859" i="12"/>
  <c r="V859" i="12"/>
  <c r="W859" i="12"/>
  <c r="X859" i="12"/>
  <c r="Z859" i="12"/>
  <c r="AA859" i="12"/>
  <c r="AC859" i="12"/>
  <c r="AD859" i="12"/>
  <c r="AE859" i="12"/>
  <c r="AF859" i="12"/>
  <c r="AG859" i="12"/>
  <c r="AH859" i="12"/>
  <c r="AI859" i="12"/>
  <c r="AJ859" i="12"/>
  <c r="AK859" i="12"/>
  <c r="AL859" i="12" s="1"/>
  <c r="AM859" i="12"/>
  <c r="AN859" i="12"/>
  <c r="AO859" i="12"/>
  <c r="AP859" i="12"/>
  <c r="AR859" i="12"/>
  <c r="AS859" i="12"/>
  <c r="AU859" i="12"/>
  <c r="AV859" i="12"/>
  <c r="AW859" i="12"/>
  <c r="AX859" i="12" s="1"/>
  <c r="AY859" i="12"/>
  <c r="AZ859" i="12"/>
  <c r="BA859" i="12"/>
  <c r="BB859" i="12"/>
  <c r="BD859" i="12"/>
  <c r="BE859" i="12"/>
  <c r="E860" i="12"/>
  <c r="F860" i="12"/>
  <c r="G860" i="12"/>
  <c r="H860" i="12" s="1"/>
  <c r="I860" i="12"/>
  <c r="J860" i="12"/>
  <c r="K860" i="12"/>
  <c r="L860" i="12"/>
  <c r="N860" i="12"/>
  <c r="O860" i="12"/>
  <c r="Q860" i="12"/>
  <c r="R860" i="12"/>
  <c r="S860" i="12"/>
  <c r="T860" i="12" s="1"/>
  <c r="U860" i="12"/>
  <c r="V860" i="12"/>
  <c r="W860" i="12"/>
  <c r="X860" i="12"/>
  <c r="Z860" i="12"/>
  <c r="AA860" i="12"/>
  <c r="AC860" i="12"/>
  <c r="AD860" i="12"/>
  <c r="AE860" i="12"/>
  <c r="AF860" i="12"/>
  <c r="AG860" i="12"/>
  <c r="AH860" i="12"/>
  <c r="AI860" i="12"/>
  <c r="AJ860" i="12"/>
  <c r="AK860" i="12"/>
  <c r="AL860" i="12" s="1"/>
  <c r="AM860" i="12"/>
  <c r="AN860" i="12"/>
  <c r="AO860" i="12"/>
  <c r="AP860" i="12"/>
  <c r="AR860" i="12"/>
  <c r="AS860" i="12"/>
  <c r="AU860" i="12"/>
  <c r="AV860" i="12"/>
  <c r="AW860" i="12"/>
  <c r="AX860" i="12" s="1"/>
  <c r="AY860" i="12"/>
  <c r="AZ860" i="12"/>
  <c r="BA860" i="12"/>
  <c r="BB860" i="12"/>
  <c r="BD860" i="12"/>
  <c r="BE860" i="12"/>
  <c r="E861" i="12"/>
  <c r="F861" i="12"/>
  <c r="G861" i="12"/>
  <c r="H861" i="12" s="1"/>
  <c r="I861" i="12"/>
  <c r="J861" i="12"/>
  <c r="K861" i="12"/>
  <c r="L861" i="12"/>
  <c r="N861" i="12"/>
  <c r="O861" i="12"/>
  <c r="Q861" i="12"/>
  <c r="R861" i="12"/>
  <c r="S861" i="12"/>
  <c r="T861" i="12" s="1"/>
  <c r="U861" i="12"/>
  <c r="V861" i="12"/>
  <c r="W861" i="12"/>
  <c r="X861" i="12"/>
  <c r="Z861" i="12"/>
  <c r="AA861" i="12"/>
  <c r="AC861" i="12"/>
  <c r="AD861" i="12"/>
  <c r="AE861" i="12"/>
  <c r="AF861" i="12"/>
  <c r="AG861" i="12"/>
  <c r="AH861" i="12"/>
  <c r="AI861" i="12"/>
  <c r="AJ861" i="12"/>
  <c r="AK861" i="12"/>
  <c r="AL861" i="12" s="1"/>
  <c r="AM861" i="12"/>
  <c r="AN861" i="12"/>
  <c r="AO861" i="12"/>
  <c r="AP861" i="12"/>
  <c r="AR861" i="12"/>
  <c r="AS861" i="12"/>
  <c r="AU861" i="12"/>
  <c r="AV861" i="12"/>
  <c r="AW861" i="12"/>
  <c r="AX861" i="12" s="1"/>
  <c r="AY861" i="12"/>
  <c r="AZ861" i="12"/>
  <c r="BA861" i="12"/>
  <c r="BB861" i="12"/>
  <c r="BD861" i="12"/>
  <c r="BE861" i="12"/>
  <c r="E862" i="12"/>
  <c r="F862" i="12"/>
  <c r="G862" i="12"/>
  <c r="H862" i="12" s="1"/>
  <c r="I862" i="12"/>
  <c r="J862" i="12"/>
  <c r="K862" i="12"/>
  <c r="L862" i="12"/>
  <c r="N862" i="12"/>
  <c r="O862" i="12"/>
  <c r="Q862" i="12"/>
  <c r="R862" i="12"/>
  <c r="S862" i="12"/>
  <c r="T862" i="12" s="1"/>
  <c r="U862" i="12"/>
  <c r="V862" i="12"/>
  <c r="W862" i="12"/>
  <c r="X862" i="12"/>
  <c r="Z862" i="12"/>
  <c r="AA862" i="12"/>
  <c r="AC862" i="12"/>
  <c r="AD862" i="12"/>
  <c r="AE862" i="12"/>
  <c r="AF862" i="12"/>
  <c r="AG862" i="12"/>
  <c r="AH862" i="12"/>
  <c r="AI862" i="12"/>
  <c r="AJ862" i="12"/>
  <c r="AK862" i="12"/>
  <c r="AL862" i="12" s="1"/>
  <c r="AM862" i="12"/>
  <c r="AN862" i="12"/>
  <c r="AO862" i="12"/>
  <c r="AP862" i="12"/>
  <c r="AR862" i="12"/>
  <c r="AS862" i="12"/>
  <c r="AU862" i="12"/>
  <c r="AV862" i="12"/>
  <c r="AW862" i="12"/>
  <c r="AX862" i="12" s="1"/>
  <c r="AY862" i="12"/>
  <c r="AZ862" i="12"/>
  <c r="BA862" i="12"/>
  <c r="BB862" i="12"/>
  <c r="BD862" i="12"/>
  <c r="BE862" i="12"/>
  <c r="E863" i="12"/>
  <c r="F863" i="12"/>
  <c r="G863" i="12"/>
  <c r="H863" i="12" s="1"/>
  <c r="I863" i="12"/>
  <c r="J863" i="12"/>
  <c r="K863" i="12"/>
  <c r="L863" i="12"/>
  <c r="N863" i="12"/>
  <c r="O863" i="12"/>
  <c r="Q863" i="12"/>
  <c r="R863" i="12"/>
  <c r="S863" i="12"/>
  <c r="T863" i="12" s="1"/>
  <c r="U863" i="12"/>
  <c r="V863" i="12"/>
  <c r="W863" i="12"/>
  <c r="X863" i="12"/>
  <c r="Z863" i="12"/>
  <c r="AA863" i="12"/>
  <c r="AC863" i="12"/>
  <c r="AD863" i="12"/>
  <c r="AE863" i="12"/>
  <c r="AF863" i="12"/>
  <c r="AG863" i="12"/>
  <c r="AH863" i="12"/>
  <c r="AI863" i="12"/>
  <c r="AJ863" i="12"/>
  <c r="AK863" i="12"/>
  <c r="AL863" i="12" s="1"/>
  <c r="AM863" i="12"/>
  <c r="AN863" i="12"/>
  <c r="AO863" i="12"/>
  <c r="AP863" i="12"/>
  <c r="AR863" i="12"/>
  <c r="AS863" i="12"/>
  <c r="AU863" i="12"/>
  <c r="AV863" i="12"/>
  <c r="AW863" i="12"/>
  <c r="AX863" i="12" s="1"/>
  <c r="AY863" i="12"/>
  <c r="AZ863" i="12"/>
  <c r="BA863" i="12"/>
  <c r="BB863" i="12"/>
  <c r="BD863" i="12"/>
  <c r="BE863" i="12"/>
  <c r="E864" i="12"/>
  <c r="F864" i="12"/>
  <c r="G864" i="12"/>
  <c r="H864" i="12" s="1"/>
  <c r="I864" i="12"/>
  <c r="J864" i="12"/>
  <c r="K864" i="12"/>
  <c r="L864" i="12"/>
  <c r="N864" i="12"/>
  <c r="O864" i="12"/>
  <c r="Q864" i="12"/>
  <c r="R864" i="12"/>
  <c r="S864" i="12"/>
  <c r="T864" i="12" s="1"/>
  <c r="U864" i="12"/>
  <c r="V864" i="12"/>
  <c r="W864" i="12"/>
  <c r="X864" i="12"/>
  <c r="Z864" i="12"/>
  <c r="AA864" i="12"/>
  <c r="AC864" i="12"/>
  <c r="AD864" i="12"/>
  <c r="AE864" i="12"/>
  <c r="AF864" i="12"/>
  <c r="AG864" i="12"/>
  <c r="AH864" i="12"/>
  <c r="AI864" i="12"/>
  <c r="AJ864" i="12"/>
  <c r="AK864" i="12"/>
  <c r="AL864" i="12" s="1"/>
  <c r="AM864" i="12"/>
  <c r="AN864" i="12"/>
  <c r="AO864" i="12"/>
  <c r="AP864" i="12"/>
  <c r="AR864" i="12"/>
  <c r="AS864" i="12"/>
  <c r="AU864" i="12"/>
  <c r="AV864" i="12"/>
  <c r="AW864" i="12"/>
  <c r="AX864" i="12" s="1"/>
  <c r="AY864" i="12"/>
  <c r="AZ864" i="12"/>
  <c r="BA864" i="12"/>
  <c r="BB864" i="12"/>
  <c r="BD864" i="12"/>
  <c r="BE864" i="12"/>
  <c r="E865" i="12"/>
  <c r="F865" i="12"/>
  <c r="G865" i="12"/>
  <c r="H865" i="12" s="1"/>
  <c r="I865" i="12"/>
  <c r="J865" i="12"/>
  <c r="K865" i="12"/>
  <c r="L865" i="12"/>
  <c r="N865" i="12"/>
  <c r="O865" i="12"/>
  <c r="Q865" i="12"/>
  <c r="R865" i="12"/>
  <c r="S865" i="12"/>
  <c r="T865" i="12" s="1"/>
  <c r="U865" i="12"/>
  <c r="V865" i="12"/>
  <c r="W865" i="12"/>
  <c r="X865" i="12"/>
  <c r="Z865" i="12"/>
  <c r="AA865" i="12"/>
  <c r="AC865" i="12"/>
  <c r="AD865" i="12"/>
  <c r="AE865" i="12"/>
  <c r="AF865" i="12"/>
  <c r="AG865" i="12"/>
  <c r="AH865" i="12"/>
  <c r="AI865" i="12"/>
  <c r="AJ865" i="12"/>
  <c r="AK865" i="12"/>
  <c r="AL865" i="12" s="1"/>
  <c r="AM865" i="12"/>
  <c r="AN865" i="12"/>
  <c r="AO865" i="12"/>
  <c r="AP865" i="12"/>
  <c r="AR865" i="12"/>
  <c r="AS865" i="12"/>
  <c r="AU865" i="12"/>
  <c r="AV865" i="12"/>
  <c r="AW865" i="12"/>
  <c r="AX865" i="12" s="1"/>
  <c r="AY865" i="12"/>
  <c r="AZ865" i="12"/>
  <c r="BA865" i="12"/>
  <c r="BB865" i="12"/>
  <c r="BD865" i="12"/>
  <c r="BE865" i="12"/>
  <c r="E866" i="12"/>
  <c r="F866" i="12"/>
  <c r="G866" i="12"/>
  <c r="H866" i="12" s="1"/>
  <c r="I866" i="12"/>
  <c r="J866" i="12"/>
  <c r="K866" i="12"/>
  <c r="L866" i="12"/>
  <c r="N866" i="12"/>
  <c r="O866" i="12"/>
  <c r="Q866" i="12"/>
  <c r="R866" i="12"/>
  <c r="S866" i="12"/>
  <c r="T866" i="12" s="1"/>
  <c r="U866" i="12"/>
  <c r="V866" i="12"/>
  <c r="W866" i="12"/>
  <c r="X866" i="12"/>
  <c r="Z866" i="12"/>
  <c r="AA866" i="12"/>
  <c r="AC866" i="12"/>
  <c r="AD866" i="12"/>
  <c r="AE866" i="12"/>
  <c r="AF866" i="12"/>
  <c r="AG866" i="12"/>
  <c r="AH866" i="12"/>
  <c r="AI866" i="12"/>
  <c r="AJ866" i="12"/>
  <c r="AK866" i="12"/>
  <c r="AL866" i="12" s="1"/>
  <c r="AM866" i="12"/>
  <c r="AN866" i="12"/>
  <c r="AO866" i="12"/>
  <c r="AP866" i="12"/>
  <c r="AR866" i="12"/>
  <c r="AS866" i="12"/>
  <c r="AU866" i="12"/>
  <c r="AV866" i="12"/>
  <c r="AW866" i="12"/>
  <c r="AX866" i="12" s="1"/>
  <c r="AY866" i="12"/>
  <c r="AZ866" i="12"/>
  <c r="BA866" i="12"/>
  <c r="BB866" i="12"/>
  <c r="BD866" i="12"/>
  <c r="BE866" i="12"/>
  <c r="E867" i="12"/>
  <c r="F867" i="12"/>
  <c r="G867" i="12"/>
  <c r="H867" i="12" s="1"/>
  <c r="I867" i="12"/>
  <c r="J867" i="12"/>
  <c r="K867" i="12"/>
  <c r="L867" i="12"/>
  <c r="N867" i="12"/>
  <c r="O867" i="12"/>
  <c r="Q867" i="12"/>
  <c r="R867" i="12"/>
  <c r="S867" i="12"/>
  <c r="T867" i="12" s="1"/>
  <c r="U867" i="12"/>
  <c r="V867" i="12"/>
  <c r="W867" i="12"/>
  <c r="X867" i="12"/>
  <c r="Z867" i="12"/>
  <c r="AA867" i="12"/>
  <c r="AC867" i="12"/>
  <c r="AD867" i="12"/>
  <c r="AE867" i="12"/>
  <c r="AF867" i="12"/>
  <c r="AG867" i="12"/>
  <c r="AH867" i="12"/>
  <c r="AI867" i="12"/>
  <c r="AJ867" i="12"/>
  <c r="AK867" i="12"/>
  <c r="AL867" i="12" s="1"/>
  <c r="AM867" i="12"/>
  <c r="AN867" i="12"/>
  <c r="AO867" i="12"/>
  <c r="AP867" i="12"/>
  <c r="AR867" i="12"/>
  <c r="AS867" i="12"/>
  <c r="AU867" i="12"/>
  <c r="AV867" i="12"/>
  <c r="AW867" i="12"/>
  <c r="AX867" i="12" s="1"/>
  <c r="AY867" i="12"/>
  <c r="AZ867" i="12"/>
  <c r="BA867" i="12"/>
  <c r="BB867" i="12"/>
  <c r="BD867" i="12"/>
  <c r="BE867" i="12"/>
  <c r="E868" i="12"/>
  <c r="F868" i="12"/>
  <c r="G868" i="12"/>
  <c r="H868" i="12" s="1"/>
  <c r="I868" i="12"/>
  <c r="J868" i="12"/>
  <c r="K868" i="12"/>
  <c r="L868" i="12"/>
  <c r="N868" i="12"/>
  <c r="O868" i="12"/>
  <c r="Q868" i="12"/>
  <c r="R868" i="12"/>
  <c r="S868" i="12"/>
  <c r="T868" i="12" s="1"/>
  <c r="U868" i="12"/>
  <c r="V868" i="12"/>
  <c r="W868" i="12"/>
  <c r="X868" i="12"/>
  <c r="Z868" i="12"/>
  <c r="AA868" i="12"/>
  <c r="AC868" i="12"/>
  <c r="AD868" i="12"/>
  <c r="AE868" i="12"/>
  <c r="AF868" i="12"/>
  <c r="AG868" i="12"/>
  <c r="AH868" i="12"/>
  <c r="AI868" i="12"/>
  <c r="AJ868" i="12"/>
  <c r="AK868" i="12"/>
  <c r="AL868" i="12" s="1"/>
  <c r="AM868" i="12"/>
  <c r="AN868" i="12"/>
  <c r="AO868" i="12"/>
  <c r="AP868" i="12"/>
  <c r="AR868" i="12"/>
  <c r="AS868" i="12"/>
  <c r="AU868" i="12"/>
  <c r="AV868" i="12"/>
  <c r="AW868" i="12"/>
  <c r="AX868" i="12" s="1"/>
  <c r="AY868" i="12"/>
  <c r="AZ868" i="12"/>
  <c r="BA868" i="12"/>
  <c r="BB868" i="12"/>
  <c r="BD868" i="12"/>
  <c r="BE868" i="12"/>
  <c r="E869" i="12"/>
  <c r="F869" i="12"/>
  <c r="G869" i="12"/>
  <c r="H869" i="12" s="1"/>
  <c r="I869" i="12"/>
  <c r="J869" i="12"/>
  <c r="K869" i="12"/>
  <c r="L869" i="12"/>
  <c r="N869" i="12"/>
  <c r="O869" i="12"/>
  <c r="Q869" i="12"/>
  <c r="R869" i="12"/>
  <c r="S869" i="12"/>
  <c r="T869" i="12" s="1"/>
  <c r="U869" i="12"/>
  <c r="V869" i="12"/>
  <c r="W869" i="12"/>
  <c r="X869" i="12"/>
  <c r="Z869" i="12"/>
  <c r="AA869" i="12"/>
  <c r="AC869" i="12"/>
  <c r="AD869" i="12"/>
  <c r="AE869" i="12"/>
  <c r="AF869" i="12"/>
  <c r="AG869" i="12"/>
  <c r="AH869" i="12"/>
  <c r="AI869" i="12"/>
  <c r="AJ869" i="12"/>
  <c r="AK869" i="12"/>
  <c r="AL869" i="12" s="1"/>
  <c r="AM869" i="12"/>
  <c r="AN869" i="12"/>
  <c r="AO869" i="12"/>
  <c r="AP869" i="12"/>
  <c r="AR869" i="12"/>
  <c r="AS869" i="12"/>
  <c r="AU869" i="12"/>
  <c r="AV869" i="12"/>
  <c r="AW869" i="12"/>
  <c r="AX869" i="12" s="1"/>
  <c r="AY869" i="12"/>
  <c r="AZ869" i="12"/>
  <c r="BA869" i="12"/>
  <c r="BB869" i="12"/>
  <c r="BD869" i="12"/>
  <c r="BE869" i="12"/>
  <c r="E870" i="12"/>
  <c r="F870" i="12"/>
  <c r="G870" i="12"/>
  <c r="H870" i="12" s="1"/>
  <c r="I870" i="12"/>
  <c r="J870" i="12"/>
  <c r="K870" i="12"/>
  <c r="L870" i="12"/>
  <c r="N870" i="12"/>
  <c r="O870" i="12"/>
  <c r="Q870" i="12"/>
  <c r="R870" i="12"/>
  <c r="S870" i="12"/>
  <c r="T870" i="12" s="1"/>
  <c r="U870" i="12"/>
  <c r="V870" i="12"/>
  <c r="W870" i="12"/>
  <c r="X870" i="12"/>
  <c r="Z870" i="12"/>
  <c r="AA870" i="12"/>
  <c r="AC870" i="12"/>
  <c r="AD870" i="12"/>
  <c r="AE870" i="12"/>
  <c r="AF870" i="12"/>
  <c r="AG870" i="12"/>
  <c r="AH870" i="12"/>
  <c r="AI870" i="12"/>
  <c r="AJ870" i="12"/>
  <c r="AK870" i="12"/>
  <c r="AL870" i="12" s="1"/>
  <c r="AM870" i="12"/>
  <c r="AN870" i="12"/>
  <c r="AO870" i="12"/>
  <c r="AP870" i="12"/>
  <c r="AR870" i="12"/>
  <c r="AS870" i="12"/>
  <c r="AU870" i="12"/>
  <c r="AV870" i="12"/>
  <c r="AW870" i="12"/>
  <c r="AX870" i="12" s="1"/>
  <c r="AY870" i="12"/>
  <c r="AZ870" i="12"/>
  <c r="BA870" i="12"/>
  <c r="BB870" i="12"/>
  <c r="BD870" i="12"/>
  <c r="BE870" i="12"/>
  <c r="E871" i="12"/>
  <c r="F871" i="12"/>
  <c r="G871" i="12"/>
  <c r="H871" i="12" s="1"/>
  <c r="I871" i="12"/>
  <c r="J871" i="12"/>
  <c r="K871" i="12"/>
  <c r="L871" i="12"/>
  <c r="N871" i="12"/>
  <c r="O871" i="12"/>
  <c r="Q871" i="12"/>
  <c r="R871" i="12"/>
  <c r="S871" i="12"/>
  <c r="T871" i="12" s="1"/>
  <c r="U871" i="12"/>
  <c r="V871" i="12"/>
  <c r="W871" i="12"/>
  <c r="X871" i="12"/>
  <c r="Z871" i="12"/>
  <c r="AA871" i="12"/>
  <c r="AC871" i="12"/>
  <c r="AD871" i="12"/>
  <c r="AE871" i="12"/>
  <c r="AF871" i="12"/>
  <c r="AG871" i="12"/>
  <c r="AH871" i="12"/>
  <c r="AI871" i="12"/>
  <c r="AJ871" i="12"/>
  <c r="AK871" i="12"/>
  <c r="AL871" i="12" s="1"/>
  <c r="AM871" i="12"/>
  <c r="AN871" i="12"/>
  <c r="AO871" i="12"/>
  <c r="AP871" i="12"/>
  <c r="AR871" i="12"/>
  <c r="AS871" i="12"/>
  <c r="AU871" i="12"/>
  <c r="AV871" i="12"/>
  <c r="AW871" i="12"/>
  <c r="AX871" i="12" s="1"/>
  <c r="AY871" i="12"/>
  <c r="AZ871" i="12"/>
  <c r="BA871" i="12"/>
  <c r="BB871" i="12"/>
  <c r="BD871" i="12"/>
  <c r="BE871" i="12"/>
  <c r="E872" i="12"/>
  <c r="F872" i="12"/>
  <c r="G872" i="12"/>
  <c r="H872" i="12" s="1"/>
  <c r="I872" i="12"/>
  <c r="J872" i="12"/>
  <c r="K872" i="12"/>
  <c r="L872" i="12"/>
  <c r="N872" i="12"/>
  <c r="O872" i="12"/>
  <c r="Q872" i="12"/>
  <c r="R872" i="12"/>
  <c r="S872" i="12"/>
  <c r="T872" i="12" s="1"/>
  <c r="U872" i="12"/>
  <c r="V872" i="12"/>
  <c r="W872" i="12"/>
  <c r="X872" i="12"/>
  <c r="Z872" i="12"/>
  <c r="AA872" i="12"/>
  <c r="AC872" i="12"/>
  <c r="AD872" i="12"/>
  <c r="AE872" i="12"/>
  <c r="AF872" i="12"/>
  <c r="AG872" i="12"/>
  <c r="AH872" i="12"/>
  <c r="AI872" i="12"/>
  <c r="AJ872" i="12"/>
  <c r="AK872" i="12"/>
  <c r="AL872" i="12" s="1"/>
  <c r="AM872" i="12"/>
  <c r="AN872" i="12"/>
  <c r="AO872" i="12"/>
  <c r="AP872" i="12"/>
  <c r="AR872" i="12"/>
  <c r="AS872" i="12"/>
  <c r="AU872" i="12"/>
  <c r="AV872" i="12"/>
  <c r="AW872" i="12"/>
  <c r="AX872" i="12" s="1"/>
  <c r="AY872" i="12"/>
  <c r="AZ872" i="12"/>
  <c r="BA872" i="12"/>
  <c r="BB872" i="12"/>
  <c r="BD872" i="12"/>
  <c r="BE872" i="12"/>
  <c r="E873" i="12"/>
  <c r="F873" i="12"/>
  <c r="G873" i="12"/>
  <c r="H873" i="12" s="1"/>
  <c r="I873" i="12"/>
  <c r="J873" i="12"/>
  <c r="K873" i="12"/>
  <c r="L873" i="12"/>
  <c r="N873" i="12"/>
  <c r="O873" i="12"/>
  <c r="Q873" i="12"/>
  <c r="R873" i="12"/>
  <c r="S873" i="12"/>
  <c r="T873" i="12" s="1"/>
  <c r="U873" i="12"/>
  <c r="V873" i="12"/>
  <c r="W873" i="12"/>
  <c r="X873" i="12"/>
  <c r="Z873" i="12"/>
  <c r="AA873" i="12"/>
  <c r="AC873" i="12"/>
  <c r="AD873" i="12"/>
  <c r="AE873" i="12"/>
  <c r="AF873" i="12"/>
  <c r="AG873" i="12"/>
  <c r="AH873" i="12"/>
  <c r="AI873" i="12"/>
  <c r="AJ873" i="12"/>
  <c r="AK873" i="12"/>
  <c r="AL873" i="12" s="1"/>
  <c r="AM873" i="12"/>
  <c r="AN873" i="12"/>
  <c r="AO873" i="12"/>
  <c r="AP873" i="12"/>
  <c r="AR873" i="12"/>
  <c r="AS873" i="12"/>
  <c r="AU873" i="12"/>
  <c r="AV873" i="12"/>
  <c r="AW873" i="12"/>
  <c r="AX873" i="12" s="1"/>
  <c r="AY873" i="12"/>
  <c r="AZ873" i="12"/>
  <c r="BA873" i="12"/>
  <c r="BB873" i="12"/>
  <c r="BD873" i="12"/>
  <c r="BE873" i="12"/>
  <c r="E874" i="12"/>
  <c r="F874" i="12"/>
  <c r="G874" i="12"/>
  <c r="H874" i="12" s="1"/>
  <c r="I874" i="12"/>
  <c r="J874" i="12"/>
  <c r="K874" i="12"/>
  <c r="L874" i="12"/>
  <c r="N874" i="12"/>
  <c r="O874" i="12"/>
  <c r="Q874" i="12"/>
  <c r="R874" i="12"/>
  <c r="S874" i="12"/>
  <c r="T874" i="12" s="1"/>
  <c r="U874" i="12"/>
  <c r="V874" i="12"/>
  <c r="W874" i="12"/>
  <c r="X874" i="12"/>
  <c r="Z874" i="12"/>
  <c r="AA874" i="12"/>
  <c r="AC874" i="12"/>
  <c r="AD874" i="12"/>
  <c r="AE874" i="12"/>
  <c r="AF874" i="12"/>
  <c r="AG874" i="12"/>
  <c r="AH874" i="12"/>
  <c r="AI874" i="12"/>
  <c r="AJ874" i="12"/>
  <c r="AK874" i="12"/>
  <c r="AL874" i="12" s="1"/>
  <c r="AM874" i="12"/>
  <c r="AN874" i="12"/>
  <c r="AO874" i="12"/>
  <c r="AP874" i="12"/>
  <c r="AR874" i="12"/>
  <c r="AS874" i="12"/>
  <c r="AU874" i="12"/>
  <c r="AV874" i="12"/>
  <c r="AW874" i="12"/>
  <c r="AX874" i="12" s="1"/>
  <c r="AY874" i="12"/>
  <c r="AZ874" i="12"/>
  <c r="BA874" i="12"/>
  <c r="BB874" i="12"/>
  <c r="BD874" i="12"/>
  <c r="BE874" i="12"/>
  <c r="E875" i="12"/>
  <c r="F875" i="12"/>
  <c r="G875" i="12"/>
  <c r="H875" i="12" s="1"/>
  <c r="I875" i="12"/>
  <c r="J875" i="12"/>
  <c r="K875" i="12"/>
  <c r="L875" i="12"/>
  <c r="N875" i="12"/>
  <c r="O875" i="12"/>
  <c r="Q875" i="12"/>
  <c r="R875" i="12"/>
  <c r="S875" i="12"/>
  <c r="T875" i="12" s="1"/>
  <c r="U875" i="12"/>
  <c r="V875" i="12"/>
  <c r="W875" i="12"/>
  <c r="X875" i="12"/>
  <c r="Z875" i="12"/>
  <c r="AA875" i="12"/>
  <c r="AC875" i="12"/>
  <c r="AD875" i="12"/>
  <c r="AE875" i="12"/>
  <c r="AF875" i="12"/>
  <c r="AG875" i="12"/>
  <c r="AH875" i="12"/>
  <c r="AI875" i="12"/>
  <c r="AJ875" i="12"/>
  <c r="AK875" i="12"/>
  <c r="AL875" i="12" s="1"/>
  <c r="AM875" i="12"/>
  <c r="AN875" i="12"/>
  <c r="AO875" i="12"/>
  <c r="AP875" i="12"/>
  <c r="AR875" i="12"/>
  <c r="AS875" i="12"/>
  <c r="AU875" i="12"/>
  <c r="AV875" i="12"/>
  <c r="AW875" i="12"/>
  <c r="AX875" i="12" s="1"/>
  <c r="AY875" i="12"/>
  <c r="AZ875" i="12"/>
  <c r="BA875" i="12"/>
  <c r="BB875" i="12"/>
  <c r="BD875" i="12"/>
  <c r="BE875" i="12"/>
  <c r="E876" i="12"/>
  <c r="F876" i="12"/>
  <c r="G876" i="12"/>
  <c r="H876" i="12" s="1"/>
  <c r="I876" i="12"/>
  <c r="J876" i="12"/>
  <c r="K876" i="12"/>
  <c r="L876" i="12"/>
  <c r="N876" i="12"/>
  <c r="O876" i="12"/>
  <c r="Q876" i="12"/>
  <c r="R876" i="12"/>
  <c r="S876" i="12"/>
  <c r="T876" i="12" s="1"/>
  <c r="U876" i="12"/>
  <c r="V876" i="12"/>
  <c r="W876" i="12"/>
  <c r="X876" i="12"/>
  <c r="Z876" i="12"/>
  <c r="AA876" i="12"/>
  <c r="AC876" i="12"/>
  <c r="AD876" i="12"/>
  <c r="AE876" i="12"/>
  <c r="AF876" i="12"/>
  <c r="AG876" i="12"/>
  <c r="AH876" i="12"/>
  <c r="AI876" i="12"/>
  <c r="AJ876" i="12"/>
  <c r="AK876" i="12"/>
  <c r="AL876" i="12" s="1"/>
  <c r="AM876" i="12"/>
  <c r="AN876" i="12"/>
  <c r="AO876" i="12"/>
  <c r="AP876" i="12"/>
  <c r="AR876" i="12"/>
  <c r="AS876" i="12"/>
  <c r="AU876" i="12"/>
  <c r="AV876" i="12"/>
  <c r="AW876" i="12"/>
  <c r="AX876" i="12" s="1"/>
  <c r="AY876" i="12"/>
  <c r="AZ876" i="12"/>
  <c r="BA876" i="12"/>
  <c r="BB876" i="12"/>
  <c r="BD876" i="12"/>
  <c r="BE876" i="12"/>
  <c r="E877" i="12"/>
  <c r="F877" i="12"/>
  <c r="G877" i="12"/>
  <c r="H877" i="12" s="1"/>
  <c r="I877" i="12"/>
  <c r="J877" i="12"/>
  <c r="K877" i="12"/>
  <c r="L877" i="12"/>
  <c r="N877" i="12"/>
  <c r="O877" i="12"/>
  <c r="Q877" i="12"/>
  <c r="R877" i="12"/>
  <c r="S877" i="12"/>
  <c r="T877" i="12" s="1"/>
  <c r="U877" i="12"/>
  <c r="V877" i="12"/>
  <c r="W877" i="12"/>
  <c r="X877" i="12"/>
  <c r="Z877" i="12"/>
  <c r="AA877" i="12"/>
  <c r="AC877" i="12"/>
  <c r="AD877" i="12"/>
  <c r="AE877" i="12"/>
  <c r="AF877" i="12"/>
  <c r="AG877" i="12"/>
  <c r="AH877" i="12"/>
  <c r="AI877" i="12"/>
  <c r="AJ877" i="12"/>
  <c r="AK877" i="12"/>
  <c r="AL877" i="12" s="1"/>
  <c r="AM877" i="12"/>
  <c r="AN877" i="12"/>
  <c r="AO877" i="12"/>
  <c r="AP877" i="12"/>
  <c r="AR877" i="12"/>
  <c r="AS877" i="12"/>
  <c r="AU877" i="12"/>
  <c r="AV877" i="12"/>
  <c r="AW877" i="12"/>
  <c r="AX877" i="12" s="1"/>
  <c r="AY877" i="12"/>
  <c r="AZ877" i="12"/>
  <c r="BA877" i="12"/>
  <c r="BB877" i="12"/>
  <c r="BD877" i="12"/>
  <c r="BE877" i="12"/>
  <c r="E878" i="12"/>
  <c r="F878" i="12"/>
  <c r="G878" i="12"/>
  <c r="H878" i="12" s="1"/>
  <c r="I878" i="12"/>
  <c r="J878" i="12"/>
  <c r="K878" i="12"/>
  <c r="L878" i="12"/>
  <c r="N878" i="12"/>
  <c r="O878" i="12"/>
  <c r="Q878" i="12"/>
  <c r="R878" i="12"/>
  <c r="S878" i="12"/>
  <c r="T878" i="12" s="1"/>
  <c r="U878" i="12"/>
  <c r="V878" i="12"/>
  <c r="W878" i="12"/>
  <c r="X878" i="12"/>
  <c r="Z878" i="12"/>
  <c r="AA878" i="12"/>
  <c r="AC878" i="12"/>
  <c r="AD878" i="12"/>
  <c r="AE878" i="12"/>
  <c r="AF878" i="12"/>
  <c r="AG878" i="12"/>
  <c r="AH878" i="12"/>
  <c r="AI878" i="12"/>
  <c r="AJ878" i="12"/>
  <c r="AK878" i="12"/>
  <c r="AL878" i="12" s="1"/>
  <c r="AM878" i="12"/>
  <c r="AN878" i="12"/>
  <c r="AO878" i="12"/>
  <c r="AP878" i="12"/>
  <c r="AR878" i="12"/>
  <c r="AS878" i="12"/>
  <c r="AU878" i="12"/>
  <c r="AV878" i="12"/>
  <c r="AW878" i="12"/>
  <c r="AX878" i="12" s="1"/>
  <c r="AY878" i="12"/>
  <c r="AZ878" i="12"/>
  <c r="BA878" i="12"/>
  <c r="BB878" i="12"/>
  <c r="BD878" i="12"/>
  <c r="BE878" i="12"/>
  <c r="E879" i="12"/>
  <c r="F879" i="12"/>
  <c r="G879" i="12"/>
  <c r="H879" i="12" s="1"/>
  <c r="I879" i="12"/>
  <c r="J879" i="12"/>
  <c r="K879" i="12"/>
  <c r="L879" i="12"/>
  <c r="N879" i="12"/>
  <c r="O879" i="12"/>
  <c r="Q879" i="12"/>
  <c r="R879" i="12"/>
  <c r="S879" i="12"/>
  <c r="T879" i="12" s="1"/>
  <c r="U879" i="12"/>
  <c r="V879" i="12"/>
  <c r="W879" i="12"/>
  <c r="X879" i="12"/>
  <c r="Z879" i="12"/>
  <c r="AA879" i="12"/>
  <c r="AC879" i="12"/>
  <c r="AD879" i="12"/>
  <c r="AE879" i="12"/>
  <c r="AF879" i="12"/>
  <c r="AG879" i="12"/>
  <c r="AH879" i="12"/>
  <c r="AI879" i="12"/>
  <c r="AJ879" i="12"/>
  <c r="AK879" i="12"/>
  <c r="AL879" i="12" s="1"/>
  <c r="AM879" i="12"/>
  <c r="AN879" i="12"/>
  <c r="AO879" i="12"/>
  <c r="AP879" i="12"/>
  <c r="AR879" i="12"/>
  <c r="AS879" i="12"/>
  <c r="AU879" i="12"/>
  <c r="AV879" i="12"/>
  <c r="AW879" i="12"/>
  <c r="AX879" i="12" s="1"/>
  <c r="AY879" i="12"/>
  <c r="AZ879" i="12"/>
  <c r="BA879" i="12"/>
  <c r="BB879" i="12"/>
  <c r="BD879" i="12"/>
  <c r="BE879" i="12"/>
  <c r="E880" i="12"/>
  <c r="F880" i="12"/>
  <c r="G880" i="12"/>
  <c r="H880" i="12" s="1"/>
  <c r="I880" i="12"/>
  <c r="J880" i="12"/>
  <c r="K880" i="12"/>
  <c r="L880" i="12"/>
  <c r="N880" i="12"/>
  <c r="O880" i="12"/>
  <c r="Q880" i="12"/>
  <c r="R880" i="12"/>
  <c r="S880" i="12"/>
  <c r="T880" i="12" s="1"/>
  <c r="U880" i="12"/>
  <c r="V880" i="12"/>
  <c r="W880" i="12"/>
  <c r="X880" i="12"/>
  <c r="Z880" i="12"/>
  <c r="AA880" i="12"/>
  <c r="AC880" i="12"/>
  <c r="AD880" i="12"/>
  <c r="AE880" i="12"/>
  <c r="AF880" i="12"/>
  <c r="AG880" i="12"/>
  <c r="AH880" i="12"/>
  <c r="AI880" i="12"/>
  <c r="AJ880" i="12"/>
  <c r="AK880" i="12"/>
  <c r="AL880" i="12" s="1"/>
  <c r="AM880" i="12"/>
  <c r="AN880" i="12"/>
  <c r="AO880" i="12"/>
  <c r="AP880" i="12"/>
  <c r="AR880" i="12"/>
  <c r="AS880" i="12"/>
  <c r="AU880" i="12"/>
  <c r="AV880" i="12"/>
  <c r="AW880" i="12"/>
  <c r="AX880" i="12" s="1"/>
  <c r="AY880" i="12"/>
  <c r="AZ880" i="12"/>
  <c r="BA880" i="12"/>
  <c r="BB880" i="12"/>
  <c r="BD880" i="12"/>
  <c r="BE880" i="12"/>
  <c r="E881" i="12"/>
  <c r="F881" i="12"/>
  <c r="G881" i="12"/>
  <c r="H881" i="12" s="1"/>
  <c r="I881" i="12"/>
  <c r="J881" i="12"/>
  <c r="K881" i="12"/>
  <c r="L881" i="12"/>
  <c r="N881" i="12"/>
  <c r="O881" i="12"/>
  <c r="Q881" i="12"/>
  <c r="R881" i="12"/>
  <c r="S881" i="12"/>
  <c r="T881" i="12" s="1"/>
  <c r="U881" i="12"/>
  <c r="V881" i="12"/>
  <c r="W881" i="12"/>
  <c r="X881" i="12"/>
  <c r="Z881" i="12"/>
  <c r="AA881" i="12"/>
  <c r="AC881" i="12"/>
  <c r="AD881" i="12"/>
  <c r="AE881" i="12"/>
  <c r="AF881" i="12"/>
  <c r="AG881" i="12"/>
  <c r="AH881" i="12"/>
  <c r="AI881" i="12"/>
  <c r="AJ881" i="12"/>
  <c r="AK881" i="12"/>
  <c r="AL881" i="12" s="1"/>
  <c r="AM881" i="12"/>
  <c r="AN881" i="12"/>
  <c r="AO881" i="12"/>
  <c r="AP881" i="12"/>
  <c r="AR881" i="12"/>
  <c r="AS881" i="12"/>
  <c r="AU881" i="12"/>
  <c r="AV881" i="12"/>
  <c r="AW881" i="12"/>
  <c r="AX881" i="12" s="1"/>
  <c r="AY881" i="12"/>
  <c r="AZ881" i="12"/>
  <c r="BA881" i="12"/>
  <c r="BB881" i="12"/>
  <c r="BD881" i="12"/>
  <c r="BE881" i="12"/>
  <c r="E882" i="12"/>
  <c r="F882" i="12"/>
  <c r="G882" i="12"/>
  <c r="H882" i="12" s="1"/>
  <c r="I882" i="12"/>
  <c r="J882" i="12"/>
  <c r="K882" i="12"/>
  <c r="L882" i="12"/>
  <c r="N882" i="12"/>
  <c r="O882" i="12"/>
  <c r="Q882" i="12"/>
  <c r="R882" i="12"/>
  <c r="S882" i="12"/>
  <c r="T882" i="12" s="1"/>
  <c r="U882" i="12"/>
  <c r="V882" i="12"/>
  <c r="W882" i="12"/>
  <c r="X882" i="12"/>
  <c r="Z882" i="12"/>
  <c r="AA882" i="12"/>
  <c r="AC882" i="12"/>
  <c r="AD882" i="12"/>
  <c r="AE882" i="12"/>
  <c r="AF882" i="12"/>
  <c r="AG882" i="12"/>
  <c r="AH882" i="12"/>
  <c r="AI882" i="12"/>
  <c r="AJ882" i="12"/>
  <c r="AK882" i="12"/>
  <c r="AL882" i="12" s="1"/>
  <c r="AM882" i="12"/>
  <c r="AN882" i="12"/>
  <c r="AO882" i="12"/>
  <c r="AP882" i="12"/>
  <c r="AR882" i="12"/>
  <c r="AS882" i="12"/>
  <c r="AU882" i="12"/>
  <c r="AV882" i="12"/>
  <c r="AW882" i="12"/>
  <c r="AX882" i="12" s="1"/>
  <c r="AY882" i="12"/>
  <c r="AZ882" i="12"/>
  <c r="BA882" i="12"/>
  <c r="BB882" i="12"/>
  <c r="BD882" i="12"/>
  <c r="BE882" i="12"/>
  <c r="E883" i="12"/>
  <c r="F883" i="12"/>
  <c r="G883" i="12"/>
  <c r="H883" i="12" s="1"/>
  <c r="I883" i="12"/>
  <c r="J883" i="12"/>
  <c r="K883" i="12"/>
  <c r="L883" i="12"/>
  <c r="N883" i="12"/>
  <c r="O883" i="12"/>
  <c r="Q883" i="12"/>
  <c r="R883" i="12"/>
  <c r="S883" i="12"/>
  <c r="T883" i="12" s="1"/>
  <c r="U883" i="12"/>
  <c r="V883" i="12"/>
  <c r="W883" i="12"/>
  <c r="X883" i="12"/>
  <c r="Z883" i="12"/>
  <c r="AA883" i="12"/>
  <c r="AC883" i="12"/>
  <c r="AD883" i="12"/>
  <c r="AE883" i="12"/>
  <c r="AF883" i="12"/>
  <c r="AG883" i="12"/>
  <c r="AH883" i="12"/>
  <c r="AI883" i="12"/>
  <c r="AJ883" i="12"/>
  <c r="AK883" i="12"/>
  <c r="AL883" i="12" s="1"/>
  <c r="AM883" i="12"/>
  <c r="AN883" i="12"/>
  <c r="AO883" i="12"/>
  <c r="AP883" i="12"/>
  <c r="AR883" i="12"/>
  <c r="AS883" i="12"/>
  <c r="AU883" i="12"/>
  <c r="AV883" i="12"/>
  <c r="AW883" i="12"/>
  <c r="AX883" i="12" s="1"/>
  <c r="AY883" i="12"/>
  <c r="AZ883" i="12"/>
  <c r="BA883" i="12"/>
  <c r="BB883" i="12"/>
  <c r="BD883" i="12"/>
  <c r="BE883" i="12"/>
  <c r="E884" i="12"/>
  <c r="F884" i="12"/>
  <c r="G884" i="12"/>
  <c r="H884" i="12" s="1"/>
  <c r="I884" i="12"/>
  <c r="J884" i="12"/>
  <c r="K884" i="12"/>
  <c r="L884" i="12"/>
  <c r="N884" i="12"/>
  <c r="O884" i="12"/>
  <c r="Q884" i="12"/>
  <c r="R884" i="12"/>
  <c r="S884" i="12"/>
  <c r="T884" i="12" s="1"/>
  <c r="U884" i="12"/>
  <c r="V884" i="12"/>
  <c r="W884" i="12"/>
  <c r="X884" i="12"/>
  <c r="Z884" i="12"/>
  <c r="AA884" i="12"/>
  <c r="AC884" i="12"/>
  <c r="AD884" i="12"/>
  <c r="AE884" i="12"/>
  <c r="AF884" i="12"/>
  <c r="AG884" i="12"/>
  <c r="AH884" i="12"/>
  <c r="AI884" i="12"/>
  <c r="AJ884" i="12"/>
  <c r="AK884" i="12"/>
  <c r="AL884" i="12" s="1"/>
  <c r="AM884" i="12"/>
  <c r="AN884" i="12"/>
  <c r="AO884" i="12"/>
  <c r="AP884" i="12"/>
  <c r="AR884" i="12"/>
  <c r="AS884" i="12"/>
  <c r="AU884" i="12"/>
  <c r="AV884" i="12"/>
  <c r="AW884" i="12"/>
  <c r="AX884" i="12" s="1"/>
  <c r="AY884" i="12"/>
  <c r="AZ884" i="12"/>
  <c r="BA884" i="12"/>
  <c r="BB884" i="12"/>
  <c r="BD884" i="12"/>
  <c r="BE884" i="12"/>
  <c r="E885" i="12"/>
  <c r="F885" i="12"/>
  <c r="G885" i="12"/>
  <c r="H885" i="12" s="1"/>
  <c r="I885" i="12"/>
  <c r="J885" i="12"/>
  <c r="K885" i="12"/>
  <c r="L885" i="12"/>
  <c r="N885" i="12"/>
  <c r="O885" i="12"/>
  <c r="Q885" i="12"/>
  <c r="R885" i="12"/>
  <c r="S885" i="12"/>
  <c r="T885" i="12" s="1"/>
  <c r="U885" i="12"/>
  <c r="V885" i="12"/>
  <c r="W885" i="12"/>
  <c r="X885" i="12"/>
  <c r="Z885" i="12"/>
  <c r="AA885" i="12"/>
  <c r="AC885" i="12"/>
  <c r="AD885" i="12"/>
  <c r="AE885" i="12"/>
  <c r="AF885" i="12"/>
  <c r="AG885" i="12"/>
  <c r="AH885" i="12"/>
  <c r="AI885" i="12"/>
  <c r="AJ885" i="12"/>
  <c r="AK885" i="12"/>
  <c r="AL885" i="12" s="1"/>
  <c r="AM885" i="12"/>
  <c r="AN885" i="12"/>
  <c r="AO885" i="12"/>
  <c r="AP885" i="12"/>
  <c r="AR885" i="12"/>
  <c r="AS885" i="12"/>
  <c r="AU885" i="12"/>
  <c r="AV885" i="12"/>
  <c r="AW885" i="12"/>
  <c r="AX885" i="12" s="1"/>
  <c r="AY885" i="12"/>
  <c r="AZ885" i="12"/>
  <c r="BA885" i="12"/>
  <c r="BB885" i="12"/>
  <c r="BD885" i="12"/>
  <c r="BE885" i="12"/>
  <c r="E886" i="12"/>
  <c r="F886" i="12"/>
  <c r="G886" i="12"/>
  <c r="H886" i="12" s="1"/>
  <c r="I886" i="12"/>
  <c r="J886" i="12"/>
  <c r="K886" i="12"/>
  <c r="L886" i="12"/>
  <c r="N886" i="12"/>
  <c r="O886" i="12"/>
  <c r="Q886" i="12"/>
  <c r="R886" i="12"/>
  <c r="S886" i="12"/>
  <c r="T886" i="12" s="1"/>
  <c r="U886" i="12"/>
  <c r="V886" i="12"/>
  <c r="W886" i="12"/>
  <c r="X886" i="12"/>
  <c r="Z886" i="12"/>
  <c r="AA886" i="12"/>
  <c r="AC886" i="12"/>
  <c r="AD886" i="12"/>
  <c r="AE886" i="12"/>
  <c r="AF886" i="12"/>
  <c r="AG886" i="12"/>
  <c r="AH886" i="12"/>
  <c r="AI886" i="12"/>
  <c r="AJ886" i="12"/>
  <c r="AK886" i="12"/>
  <c r="AL886" i="12" s="1"/>
  <c r="AM886" i="12"/>
  <c r="AN886" i="12"/>
  <c r="AO886" i="12"/>
  <c r="AP886" i="12"/>
  <c r="AR886" i="12"/>
  <c r="AS886" i="12"/>
  <c r="AU886" i="12"/>
  <c r="AV886" i="12"/>
  <c r="AW886" i="12"/>
  <c r="AX886" i="12" s="1"/>
  <c r="AY886" i="12"/>
  <c r="AZ886" i="12"/>
  <c r="BA886" i="12"/>
  <c r="BB886" i="12"/>
  <c r="BD886" i="12"/>
  <c r="BE886" i="12"/>
  <c r="E887" i="12"/>
  <c r="F887" i="12"/>
  <c r="G887" i="12"/>
  <c r="H887" i="12" s="1"/>
  <c r="I887" i="12"/>
  <c r="J887" i="12"/>
  <c r="K887" i="12"/>
  <c r="L887" i="12"/>
  <c r="N887" i="12"/>
  <c r="O887" i="12"/>
  <c r="Q887" i="12"/>
  <c r="R887" i="12"/>
  <c r="S887" i="12"/>
  <c r="T887" i="12" s="1"/>
  <c r="U887" i="12"/>
  <c r="V887" i="12"/>
  <c r="W887" i="12"/>
  <c r="X887" i="12"/>
  <c r="Z887" i="12"/>
  <c r="AA887" i="12"/>
  <c r="AC887" i="12"/>
  <c r="AD887" i="12"/>
  <c r="AE887" i="12"/>
  <c r="AF887" i="12"/>
  <c r="AG887" i="12"/>
  <c r="AH887" i="12"/>
  <c r="AI887" i="12"/>
  <c r="AJ887" i="12"/>
  <c r="AK887" i="12"/>
  <c r="AL887" i="12" s="1"/>
  <c r="AM887" i="12"/>
  <c r="AN887" i="12"/>
  <c r="AO887" i="12"/>
  <c r="AP887" i="12"/>
  <c r="AR887" i="12"/>
  <c r="AS887" i="12"/>
  <c r="AU887" i="12"/>
  <c r="AV887" i="12"/>
  <c r="AW887" i="12"/>
  <c r="AX887" i="12" s="1"/>
  <c r="AY887" i="12"/>
  <c r="AZ887" i="12"/>
  <c r="BA887" i="12"/>
  <c r="BB887" i="12"/>
  <c r="BD887" i="12"/>
  <c r="BE887" i="12"/>
  <c r="E888" i="12"/>
  <c r="F888" i="12"/>
  <c r="G888" i="12"/>
  <c r="H888" i="12" s="1"/>
  <c r="I888" i="12"/>
  <c r="J888" i="12"/>
  <c r="K888" i="12"/>
  <c r="L888" i="12"/>
  <c r="N888" i="12"/>
  <c r="O888" i="12"/>
  <c r="Q888" i="12"/>
  <c r="R888" i="12"/>
  <c r="S888" i="12"/>
  <c r="T888" i="12" s="1"/>
  <c r="U888" i="12"/>
  <c r="V888" i="12"/>
  <c r="W888" i="12"/>
  <c r="X888" i="12"/>
  <c r="Z888" i="12"/>
  <c r="AA888" i="12"/>
  <c r="AC888" i="12"/>
  <c r="AD888" i="12"/>
  <c r="AE888" i="12"/>
  <c r="AF888" i="12"/>
  <c r="AG888" i="12"/>
  <c r="AH888" i="12"/>
  <c r="AI888" i="12"/>
  <c r="AJ888" i="12"/>
  <c r="AK888" i="12"/>
  <c r="AL888" i="12" s="1"/>
  <c r="AM888" i="12"/>
  <c r="AN888" i="12"/>
  <c r="AO888" i="12"/>
  <c r="AP888" i="12"/>
  <c r="AR888" i="12"/>
  <c r="AS888" i="12"/>
  <c r="AU888" i="12"/>
  <c r="AV888" i="12"/>
  <c r="AW888" i="12"/>
  <c r="AX888" i="12" s="1"/>
  <c r="AY888" i="12"/>
  <c r="AZ888" i="12"/>
  <c r="BA888" i="12"/>
  <c r="BB888" i="12"/>
  <c r="BD888" i="12"/>
  <c r="BE888" i="12"/>
  <c r="E889" i="12"/>
  <c r="F889" i="12"/>
  <c r="G889" i="12"/>
  <c r="H889" i="12" s="1"/>
  <c r="I889" i="12"/>
  <c r="J889" i="12"/>
  <c r="K889" i="12"/>
  <c r="L889" i="12"/>
  <c r="N889" i="12"/>
  <c r="O889" i="12"/>
  <c r="Q889" i="12"/>
  <c r="R889" i="12"/>
  <c r="S889" i="12"/>
  <c r="T889" i="12" s="1"/>
  <c r="U889" i="12"/>
  <c r="V889" i="12"/>
  <c r="W889" i="12"/>
  <c r="X889" i="12"/>
  <c r="Z889" i="12"/>
  <c r="AA889" i="12"/>
  <c r="AC889" i="12"/>
  <c r="AD889" i="12"/>
  <c r="AE889" i="12"/>
  <c r="AF889" i="12"/>
  <c r="AG889" i="12"/>
  <c r="AH889" i="12"/>
  <c r="AI889" i="12"/>
  <c r="AJ889" i="12"/>
  <c r="AK889" i="12"/>
  <c r="AL889" i="12" s="1"/>
  <c r="AM889" i="12"/>
  <c r="AN889" i="12"/>
  <c r="AO889" i="12"/>
  <c r="AP889" i="12"/>
  <c r="AR889" i="12"/>
  <c r="AS889" i="12"/>
  <c r="AU889" i="12"/>
  <c r="AV889" i="12"/>
  <c r="AW889" i="12"/>
  <c r="AX889" i="12" s="1"/>
  <c r="AY889" i="12"/>
  <c r="AZ889" i="12"/>
  <c r="BA889" i="12"/>
  <c r="BB889" i="12"/>
  <c r="BD889" i="12"/>
  <c r="BE889" i="12"/>
  <c r="E890" i="12"/>
  <c r="F890" i="12"/>
  <c r="G890" i="12"/>
  <c r="H890" i="12" s="1"/>
  <c r="I890" i="12"/>
  <c r="J890" i="12"/>
  <c r="K890" i="12"/>
  <c r="L890" i="12"/>
  <c r="N890" i="12"/>
  <c r="O890" i="12"/>
  <c r="Q890" i="12"/>
  <c r="R890" i="12"/>
  <c r="S890" i="12"/>
  <c r="T890" i="12" s="1"/>
  <c r="U890" i="12"/>
  <c r="V890" i="12"/>
  <c r="W890" i="12"/>
  <c r="X890" i="12"/>
  <c r="Z890" i="12"/>
  <c r="AA890" i="12"/>
  <c r="AC890" i="12"/>
  <c r="AD890" i="12"/>
  <c r="AE890" i="12"/>
  <c r="AF890" i="12"/>
  <c r="AG890" i="12"/>
  <c r="AH890" i="12"/>
  <c r="AI890" i="12"/>
  <c r="AJ890" i="12"/>
  <c r="AK890" i="12"/>
  <c r="AL890" i="12" s="1"/>
  <c r="AM890" i="12"/>
  <c r="AN890" i="12"/>
  <c r="AO890" i="12"/>
  <c r="AP890" i="12"/>
  <c r="AR890" i="12"/>
  <c r="AS890" i="12"/>
  <c r="AU890" i="12"/>
  <c r="AV890" i="12"/>
  <c r="AW890" i="12"/>
  <c r="AX890" i="12" s="1"/>
  <c r="AY890" i="12"/>
  <c r="AZ890" i="12"/>
  <c r="BA890" i="12"/>
  <c r="BB890" i="12"/>
  <c r="BD890" i="12"/>
  <c r="BE890" i="12"/>
  <c r="E891" i="12"/>
  <c r="F891" i="12"/>
  <c r="G891" i="12"/>
  <c r="H891" i="12" s="1"/>
  <c r="I891" i="12"/>
  <c r="J891" i="12"/>
  <c r="K891" i="12"/>
  <c r="L891" i="12"/>
  <c r="N891" i="12"/>
  <c r="O891" i="12"/>
  <c r="Q891" i="12"/>
  <c r="R891" i="12"/>
  <c r="S891" i="12"/>
  <c r="T891" i="12" s="1"/>
  <c r="U891" i="12"/>
  <c r="V891" i="12"/>
  <c r="W891" i="12"/>
  <c r="X891" i="12"/>
  <c r="Z891" i="12"/>
  <c r="AA891" i="12"/>
  <c r="AC891" i="12"/>
  <c r="AD891" i="12"/>
  <c r="AE891" i="12"/>
  <c r="AF891" i="12"/>
  <c r="AG891" i="12"/>
  <c r="AH891" i="12"/>
  <c r="AI891" i="12"/>
  <c r="AJ891" i="12"/>
  <c r="AK891" i="12"/>
  <c r="AL891" i="12" s="1"/>
  <c r="AM891" i="12"/>
  <c r="AN891" i="12"/>
  <c r="AO891" i="12"/>
  <c r="AP891" i="12"/>
  <c r="AR891" i="12"/>
  <c r="AS891" i="12"/>
  <c r="AU891" i="12"/>
  <c r="AV891" i="12"/>
  <c r="AW891" i="12"/>
  <c r="AX891" i="12" s="1"/>
  <c r="AY891" i="12"/>
  <c r="AZ891" i="12"/>
  <c r="BA891" i="12"/>
  <c r="BB891" i="12"/>
  <c r="BD891" i="12"/>
  <c r="BE891" i="12"/>
  <c r="E892" i="12"/>
  <c r="F892" i="12"/>
  <c r="G892" i="12"/>
  <c r="H892" i="12" s="1"/>
  <c r="I892" i="12"/>
  <c r="J892" i="12"/>
  <c r="K892" i="12"/>
  <c r="L892" i="12"/>
  <c r="N892" i="12"/>
  <c r="O892" i="12"/>
  <c r="Q892" i="12"/>
  <c r="R892" i="12"/>
  <c r="S892" i="12"/>
  <c r="T892" i="12" s="1"/>
  <c r="U892" i="12"/>
  <c r="V892" i="12"/>
  <c r="W892" i="12"/>
  <c r="X892" i="12"/>
  <c r="Z892" i="12"/>
  <c r="AA892" i="12"/>
  <c r="AC892" i="12"/>
  <c r="AD892" i="12"/>
  <c r="AE892" i="12"/>
  <c r="AF892" i="12"/>
  <c r="AG892" i="12"/>
  <c r="AH892" i="12"/>
  <c r="AI892" i="12"/>
  <c r="AJ892" i="12"/>
  <c r="AK892" i="12"/>
  <c r="AL892" i="12" s="1"/>
  <c r="AM892" i="12"/>
  <c r="AN892" i="12"/>
  <c r="AO892" i="12"/>
  <c r="AP892" i="12"/>
  <c r="AR892" i="12"/>
  <c r="AS892" i="12"/>
  <c r="AU892" i="12"/>
  <c r="AV892" i="12"/>
  <c r="AW892" i="12"/>
  <c r="AX892" i="12" s="1"/>
  <c r="AY892" i="12"/>
  <c r="AZ892" i="12"/>
  <c r="BA892" i="12"/>
  <c r="BB892" i="12"/>
  <c r="BD892" i="12"/>
  <c r="BE892" i="12"/>
  <c r="E893" i="12"/>
  <c r="F893" i="12"/>
  <c r="G893" i="12"/>
  <c r="H893" i="12" s="1"/>
  <c r="I893" i="12"/>
  <c r="J893" i="12"/>
  <c r="K893" i="12"/>
  <c r="L893" i="12"/>
  <c r="N893" i="12"/>
  <c r="O893" i="12"/>
  <c r="Q893" i="12"/>
  <c r="R893" i="12"/>
  <c r="S893" i="12"/>
  <c r="T893" i="12" s="1"/>
  <c r="U893" i="12"/>
  <c r="V893" i="12"/>
  <c r="W893" i="12"/>
  <c r="X893" i="12"/>
  <c r="Z893" i="12"/>
  <c r="AA893" i="12"/>
  <c r="AC893" i="12"/>
  <c r="AD893" i="12"/>
  <c r="AE893" i="12"/>
  <c r="AF893" i="12"/>
  <c r="AG893" i="12"/>
  <c r="AH893" i="12"/>
  <c r="AI893" i="12"/>
  <c r="AJ893" i="12"/>
  <c r="AK893" i="12"/>
  <c r="AL893" i="12" s="1"/>
  <c r="AM893" i="12"/>
  <c r="AN893" i="12"/>
  <c r="AO893" i="12"/>
  <c r="AP893" i="12"/>
  <c r="AR893" i="12"/>
  <c r="AS893" i="12"/>
  <c r="AU893" i="12"/>
  <c r="AV893" i="12"/>
  <c r="AW893" i="12"/>
  <c r="AX893" i="12" s="1"/>
  <c r="AY893" i="12"/>
  <c r="AZ893" i="12"/>
  <c r="BA893" i="12"/>
  <c r="BB893" i="12"/>
  <c r="BD893" i="12"/>
  <c r="BE893" i="12"/>
  <c r="E894" i="12"/>
  <c r="F894" i="12"/>
  <c r="G894" i="12"/>
  <c r="H894" i="12" s="1"/>
  <c r="I894" i="12"/>
  <c r="J894" i="12"/>
  <c r="K894" i="12"/>
  <c r="L894" i="12"/>
  <c r="N894" i="12"/>
  <c r="O894" i="12"/>
  <c r="Q894" i="12"/>
  <c r="R894" i="12"/>
  <c r="S894" i="12"/>
  <c r="T894" i="12" s="1"/>
  <c r="U894" i="12"/>
  <c r="V894" i="12"/>
  <c r="W894" i="12"/>
  <c r="X894" i="12"/>
  <c r="Z894" i="12"/>
  <c r="AA894" i="12"/>
  <c r="AC894" i="12"/>
  <c r="AD894" i="12"/>
  <c r="AE894" i="12"/>
  <c r="AF894" i="12"/>
  <c r="AG894" i="12"/>
  <c r="AH894" i="12"/>
  <c r="AI894" i="12"/>
  <c r="AJ894" i="12"/>
  <c r="AK894" i="12"/>
  <c r="AL894" i="12" s="1"/>
  <c r="AM894" i="12"/>
  <c r="AN894" i="12"/>
  <c r="AO894" i="12"/>
  <c r="AP894" i="12"/>
  <c r="AR894" i="12"/>
  <c r="AS894" i="12"/>
  <c r="AU894" i="12"/>
  <c r="AV894" i="12"/>
  <c r="AW894" i="12"/>
  <c r="AX894" i="12" s="1"/>
  <c r="AY894" i="12"/>
  <c r="AZ894" i="12"/>
  <c r="BA894" i="12"/>
  <c r="BB894" i="12"/>
  <c r="BD894" i="12"/>
  <c r="BE894" i="12"/>
  <c r="E895" i="12"/>
  <c r="F895" i="12"/>
  <c r="G895" i="12"/>
  <c r="H895" i="12" s="1"/>
  <c r="I895" i="12"/>
  <c r="J895" i="12"/>
  <c r="K895" i="12"/>
  <c r="L895" i="12"/>
  <c r="N895" i="12"/>
  <c r="O895" i="12"/>
  <c r="Q895" i="12"/>
  <c r="R895" i="12"/>
  <c r="S895" i="12"/>
  <c r="T895" i="12" s="1"/>
  <c r="U895" i="12"/>
  <c r="V895" i="12"/>
  <c r="W895" i="12"/>
  <c r="X895" i="12"/>
  <c r="Z895" i="12"/>
  <c r="AA895" i="12"/>
  <c r="AC895" i="12"/>
  <c r="AD895" i="12"/>
  <c r="AE895" i="12"/>
  <c r="AF895" i="12"/>
  <c r="AG895" i="12"/>
  <c r="AH895" i="12"/>
  <c r="AI895" i="12"/>
  <c r="AJ895" i="12"/>
  <c r="AK895" i="12"/>
  <c r="AL895" i="12" s="1"/>
  <c r="AM895" i="12"/>
  <c r="AN895" i="12"/>
  <c r="AO895" i="12"/>
  <c r="AP895" i="12"/>
  <c r="AR895" i="12"/>
  <c r="AS895" i="12"/>
  <c r="AU895" i="12"/>
  <c r="AV895" i="12"/>
  <c r="AW895" i="12"/>
  <c r="AX895" i="12" s="1"/>
  <c r="AY895" i="12"/>
  <c r="AZ895" i="12"/>
  <c r="BA895" i="12"/>
  <c r="BB895" i="12"/>
  <c r="BD895" i="12"/>
  <c r="BE895" i="12"/>
  <c r="E896" i="12"/>
  <c r="F896" i="12"/>
  <c r="G896" i="12"/>
  <c r="H896" i="12" s="1"/>
  <c r="I896" i="12"/>
  <c r="J896" i="12"/>
  <c r="K896" i="12"/>
  <c r="L896" i="12"/>
  <c r="N896" i="12"/>
  <c r="O896" i="12"/>
  <c r="Q896" i="12"/>
  <c r="R896" i="12"/>
  <c r="S896" i="12"/>
  <c r="T896" i="12" s="1"/>
  <c r="U896" i="12"/>
  <c r="V896" i="12"/>
  <c r="W896" i="12"/>
  <c r="X896" i="12"/>
  <c r="Z896" i="12"/>
  <c r="AA896" i="12"/>
  <c r="AC896" i="12"/>
  <c r="AD896" i="12"/>
  <c r="AE896" i="12"/>
  <c r="AF896" i="12"/>
  <c r="AG896" i="12"/>
  <c r="AH896" i="12"/>
  <c r="AI896" i="12"/>
  <c r="AJ896" i="12"/>
  <c r="AK896" i="12"/>
  <c r="AL896" i="12" s="1"/>
  <c r="AM896" i="12"/>
  <c r="AN896" i="12"/>
  <c r="AO896" i="12"/>
  <c r="AP896" i="12"/>
  <c r="AR896" i="12"/>
  <c r="AS896" i="12"/>
  <c r="AU896" i="12"/>
  <c r="AV896" i="12"/>
  <c r="AW896" i="12"/>
  <c r="AX896" i="12" s="1"/>
  <c r="AY896" i="12"/>
  <c r="AZ896" i="12"/>
  <c r="BA896" i="12"/>
  <c r="BB896" i="12"/>
  <c r="BD896" i="12"/>
  <c r="BE896" i="12"/>
  <c r="E897" i="12"/>
  <c r="F897" i="12"/>
  <c r="G897" i="12"/>
  <c r="H897" i="12" s="1"/>
  <c r="I897" i="12"/>
  <c r="J897" i="12"/>
  <c r="K897" i="12"/>
  <c r="L897" i="12"/>
  <c r="N897" i="12"/>
  <c r="O897" i="12"/>
  <c r="Q897" i="12"/>
  <c r="R897" i="12"/>
  <c r="S897" i="12"/>
  <c r="T897" i="12" s="1"/>
  <c r="U897" i="12"/>
  <c r="V897" i="12"/>
  <c r="W897" i="12"/>
  <c r="X897" i="12"/>
  <c r="Z897" i="12"/>
  <c r="AA897" i="12"/>
  <c r="AC897" i="12"/>
  <c r="AD897" i="12"/>
  <c r="AE897" i="12"/>
  <c r="AF897" i="12"/>
  <c r="AG897" i="12"/>
  <c r="AH897" i="12"/>
  <c r="AI897" i="12"/>
  <c r="AJ897" i="12"/>
  <c r="AK897" i="12"/>
  <c r="AL897" i="12" s="1"/>
  <c r="AM897" i="12"/>
  <c r="AN897" i="12"/>
  <c r="AO897" i="12"/>
  <c r="AP897" i="12"/>
  <c r="AR897" i="12"/>
  <c r="AS897" i="12"/>
  <c r="AU897" i="12"/>
  <c r="AV897" i="12"/>
  <c r="AW897" i="12"/>
  <c r="AX897" i="12" s="1"/>
  <c r="AY897" i="12"/>
  <c r="AZ897" i="12"/>
  <c r="BA897" i="12"/>
  <c r="BB897" i="12"/>
  <c r="BD897" i="12"/>
  <c r="BE897" i="12"/>
  <c r="E898" i="12"/>
  <c r="F898" i="12"/>
  <c r="G898" i="12"/>
  <c r="H898" i="12" s="1"/>
  <c r="I898" i="12"/>
  <c r="J898" i="12"/>
  <c r="K898" i="12"/>
  <c r="L898" i="12"/>
  <c r="N898" i="12"/>
  <c r="O898" i="12"/>
  <c r="Q898" i="12"/>
  <c r="R898" i="12"/>
  <c r="S898" i="12"/>
  <c r="T898" i="12" s="1"/>
  <c r="U898" i="12"/>
  <c r="V898" i="12"/>
  <c r="W898" i="12"/>
  <c r="X898" i="12"/>
  <c r="Z898" i="12"/>
  <c r="AA898" i="12"/>
  <c r="AC898" i="12"/>
  <c r="AD898" i="12"/>
  <c r="AE898" i="12"/>
  <c r="AF898" i="12"/>
  <c r="AG898" i="12"/>
  <c r="AH898" i="12"/>
  <c r="AI898" i="12"/>
  <c r="AJ898" i="12"/>
  <c r="AK898" i="12"/>
  <c r="AL898" i="12" s="1"/>
  <c r="AM898" i="12"/>
  <c r="AN898" i="12"/>
  <c r="AO898" i="12"/>
  <c r="AP898" i="12"/>
  <c r="AR898" i="12"/>
  <c r="AS898" i="12"/>
  <c r="AU898" i="12"/>
  <c r="AV898" i="12"/>
  <c r="AW898" i="12"/>
  <c r="AX898" i="12" s="1"/>
  <c r="AY898" i="12"/>
  <c r="AZ898" i="12"/>
  <c r="BA898" i="12"/>
  <c r="BB898" i="12"/>
  <c r="BD898" i="12"/>
  <c r="BE898" i="12"/>
  <c r="E899" i="12"/>
  <c r="F899" i="12"/>
  <c r="G899" i="12"/>
  <c r="H899" i="12" s="1"/>
  <c r="I899" i="12"/>
  <c r="J899" i="12"/>
  <c r="K899" i="12"/>
  <c r="L899" i="12"/>
  <c r="N899" i="12"/>
  <c r="O899" i="12"/>
  <c r="Q899" i="12"/>
  <c r="R899" i="12"/>
  <c r="S899" i="12"/>
  <c r="T899" i="12" s="1"/>
  <c r="U899" i="12"/>
  <c r="V899" i="12"/>
  <c r="W899" i="12"/>
  <c r="X899" i="12"/>
  <c r="Z899" i="12"/>
  <c r="AA899" i="12"/>
  <c r="AC899" i="12"/>
  <c r="AD899" i="12"/>
  <c r="AE899" i="12"/>
  <c r="AF899" i="12"/>
  <c r="AG899" i="12"/>
  <c r="AH899" i="12"/>
  <c r="AI899" i="12"/>
  <c r="AJ899" i="12"/>
  <c r="AK899" i="12"/>
  <c r="AL899" i="12" s="1"/>
  <c r="AM899" i="12"/>
  <c r="AN899" i="12"/>
  <c r="AO899" i="12"/>
  <c r="AP899" i="12"/>
  <c r="AR899" i="12"/>
  <c r="AS899" i="12"/>
  <c r="AU899" i="12"/>
  <c r="AV899" i="12"/>
  <c r="AW899" i="12"/>
  <c r="AX899" i="12" s="1"/>
  <c r="AY899" i="12"/>
  <c r="AZ899" i="12"/>
  <c r="BA899" i="12"/>
  <c r="BB899" i="12"/>
  <c r="BD899" i="12"/>
  <c r="BE899" i="12"/>
  <c r="E900" i="12"/>
  <c r="F900" i="12"/>
  <c r="G900" i="12"/>
  <c r="H900" i="12" s="1"/>
  <c r="I900" i="12"/>
  <c r="J900" i="12"/>
  <c r="K900" i="12"/>
  <c r="L900" i="12"/>
  <c r="N900" i="12"/>
  <c r="O900" i="12"/>
  <c r="Q900" i="12"/>
  <c r="R900" i="12"/>
  <c r="S900" i="12"/>
  <c r="T900" i="12" s="1"/>
  <c r="U900" i="12"/>
  <c r="V900" i="12"/>
  <c r="W900" i="12"/>
  <c r="X900" i="12"/>
  <c r="Z900" i="12"/>
  <c r="AA900" i="12"/>
  <c r="AC900" i="12"/>
  <c r="AD900" i="12"/>
  <c r="AE900" i="12"/>
  <c r="AF900" i="12"/>
  <c r="AG900" i="12"/>
  <c r="AH900" i="12"/>
  <c r="AI900" i="12"/>
  <c r="AJ900" i="12"/>
  <c r="AK900" i="12"/>
  <c r="AL900" i="12" s="1"/>
  <c r="AM900" i="12"/>
  <c r="AN900" i="12"/>
  <c r="AO900" i="12"/>
  <c r="AP900" i="12"/>
  <c r="AR900" i="12"/>
  <c r="AS900" i="12"/>
  <c r="AU900" i="12"/>
  <c r="AV900" i="12"/>
  <c r="AW900" i="12"/>
  <c r="AX900" i="12" s="1"/>
  <c r="AY900" i="12"/>
  <c r="AZ900" i="12"/>
  <c r="BA900" i="12"/>
  <c r="BB900" i="12"/>
  <c r="BD900" i="12"/>
  <c r="BE900" i="12"/>
  <c r="E901" i="12"/>
  <c r="F901" i="12"/>
  <c r="G901" i="12"/>
  <c r="H901" i="12" s="1"/>
  <c r="I901" i="12"/>
  <c r="J901" i="12"/>
  <c r="K901" i="12"/>
  <c r="L901" i="12"/>
  <c r="N901" i="12"/>
  <c r="O901" i="12"/>
  <c r="Q901" i="12"/>
  <c r="R901" i="12"/>
  <c r="S901" i="12"/>
  <c r="T901" i="12" s="1"/>
  <c r="U901" i="12"/>
  <c r="V901" i="12"/>
  <c r="W901" i="12"/>
  <c r="X901" i="12"/>
  <c r="Z901" i="12"/>
  <c r="AA901" i="12"/>
  <c r="AC901" i="12"/>
  <c r="AD901" i="12"/>
  <c r="AE901" i="12"/>
  <c r="AF901" i="12"/>
  <c r="AG901" i="12"/>
  <c r="AH901" i="12"/>
  <c r="AI901" i="12"/>
  <c r="AJ901" i="12"/>
  <c r="AK901" i="12"/>
  <c r="AL901" i="12" s="1"/>
  <c r="AM901" i="12"/>
  <c r="AN901" i="12"/>
  <c r="AO901" i="12"/>
  <c r="AP901" i="12"/>
  <c r="AR901" i="12"/>
  <c r="AS901" i="12"/>
  <c r="AU901" i="12"/>
  <c r="AV901" i="12"/>
  <c r="AW901" i="12"/>
  <c r="AX901" i="12" s="1"/>
  <c r="AY901" i="12"/>
  <c r="AZ901" i="12"/>
  <c r="BA901" i="12"/>
  <c r="BB901" i="12"/>
  <c r="BD901" i="12"/>
  <c r="BE901" i="12"/>
  <c r="E902" i="12"/>
  <c r="F902" i="12"/>
  <c r="G902" i="12"/>
  <c r="H902" i="12" s="1"/>
  <c r="I902" i="12"/>
  <c r="J902" i="12"/>
  <c r="K902" i="12"/>
  <c r="L902" i="12"/>
  <c r="N902" i="12"/>
  <c r="O902" i="12"/>
  <c r="Q902" i="12"/>
  <c r="R902" i="12"/>
  <c r="S902" i="12"/>
  <c r="T902" i="12" s="1"/>
  <c r="U902" i="12"/>
  <c r="V902" i="12"/>
  <c r="W902" i="12"/>
  <c r="X902" i="12"/>
  <c r="Z902" i="12"/>
  <c r="AA902" i="12"/>
  <c r="AC902" i="12"/>
  <c r="AD902" i="12"/>
  <c r="AE902" i="12"/>
  <c r="AF902" i="12"/>
  <c r="AG902" i="12"/>
  <c r="AH902" i="12"/>
  <c r="AI902" i="12"/>
  <c r="AJ902" i="12"/>
  <c r="AK902" i="12"/>
  <c r="AL902" i="12" s="1"/>
  <c r="AM902" i="12"/>
  <c r="AN902" i="12"/>
  <c r="AO902" i="12"/>
  <c r="AP902" i="12"/>
  <c r="AR902" i="12"/>
  <c r="AS902" i="12"/>
  <c r="AU902" i="12"/>
  <c r="AV902" i="12"/>
  <c r="AW902" i="12"/>
  <c r="AX902" i="12" s="1"/>
  <c r="AY902" i="12"/>
  <c r="AZ902" i="12"/>
  <c r="BA902" i="12"/>
  <c r="BB902" i="12"/>
  <c r="BD902" i="12"/>
  <c r="BE902" i="12"/>
  <c r="E903" i="12"/>
  <c r="F903" i="12"/>
  <c r="G903" i="12"/>
  <c r="H903" i="12" s="1"/>
  <c r="I903" i="12"/>
  <c r="J903" i="12"/>
  <c r="K903" i="12"/>
  <c r="L903" i="12"/>
  <c r="N903" i="12"/>
  <c r="O903" i="12"/>
  <c r="Q903" i="12"/>
  <c r="R903" i="12"/>
  <c r="S903" i="12"/>
  <c r="T903" i="12" s="1"/>
  <c r="U903" i="12"/>
  <c r="V903" i="12"/>
  <c r="W903" i="12"/>
  <c r="X903" i="12"/>
  <c r="Z903" i="12"/>
  <c r="AA903" i="12"/>
  <c r="AC903" i="12"/>
  <c r="AD903" i="12"/>
  <c r="AE903" i="12"/>
  <c r="AF903" i="12"/>
  <c r="AG903" i="12"/>
  <c r="AH903" i="12"/>
  <c r="AI903" i="12"/>
  <c r="AJ903" i="12"/>
  <c r="AK903" i="12"/>
  <c r="AL903" i="12" s="1"/>
  <c r="AM903" i="12"/>
  <c r="AN903" i="12"/>
  <c r="AO903" i="12"/>
  <c r="AP903" i="12"/>
  <c r="AR903" i="12"/>
  <c r="AS903" i="12"/>
  <c r="AU903" i="12"/>
  <c r="AV903" i="12"/>
  <c r="AW903" i="12"/>
  <c r="AX903" i="12" s="1"/>
  <c r="AY903" i="12"/>
  <c r="AZ903" i="12"/>
  <c r="BA903" i="12"/>
  <c r="BB903" i="12"/>
  <c r="BD903" i="12"/>
  <c r="BE903" i="12"/>
  <c r="E904" i="12"/>
  <c r="F904" i="12"/>
  <c r="G904" i="12"/>
  <c r="H904" i="12" s="1"/>
  <c r="I904" i="12"/>
  <c r="J904" i="12"/>
  <c r="K904" i="12"/>
  <c r="L904" i="12"/>
  <c r="N904" i="12"/>
  <c r="O904" i="12"/>
  <c r="Q904" i="12"/>
  <c r="R904" i="12"/>
  <c r="S904" i="12"/>
  <c r="T904" i="12" s="1"/>
  <c r="U904" i="12"/>
  <c r="V904" i="12"/>
  <c r="W904" i="12"/>
  <c r="X904" i="12"/>
  <c r="Z904" i="12"/>
  <c r="AA904" i="12"/>
  <c r="AC904" i="12"/>
  <c r="AD904" i="12"/>
  <c r="AE904" i="12"/>
  <c r="AF904" i="12"/>
  <c r="AG904" i="12"/>
  <c r="AH904" i="12"/>
  <c r="AI904" i="12"/>
  <c r="AJ904" i="12"/>
  <c r="AK904" i="12"/>
  <c r="AL904" i="12" s="1"/>
  <c r="AM904" i="12"/>
  <c r="AN904" i="12"/>
  <c r="AO904" i="12"/>
  <c r="AP904" i="12"/>
  <c r="AR904" i="12"/>
  <c r="AS904" i="12"/>
  <c r="AU904" i="12"/>
  <c r="AV904" i="12"/>
  <c r="AW904" i="12"/>
  <c r="AX904" i="12" s="1"/>
  <c r="AY904" i="12"/>
  <c r="AZ904" i="12"/>
  <c r="BA904" i="12"/>
  <c r="BB904" i="12"/>
  <c r="BD904" i="12"/>
  <c r="BE904" i="12"/>
  <c r="E905" i="12"/>
  <c r="F905" i="12"/>
  <c r="G905" i="12"/>
  <c r="H905" i="12" s="1"/>
  <c r="I905" i="12"/>
  <c r="J905" i="12"/>
  <c r="K905" i="12"/>
  <c r="L905" i="12"/>
  <c r="N905" i="12"/>
  <c r="O905" i="12"/>
  <c r="Q905" i="12"/>
  <c r="R905" i="12"/>
  <c r="S905" i="12"/>
  <c r="T905" i="12" s="1"/>
  <c r="U905" i="12"/>
  <c r="V905" i="12"/>
  <c r="W905" i="12"/>
  <c r="X905" i="12"/>
  <c r="Z905" i="12"/>
  <c r="AA905" i="12"/>
  <c r="AC905" i="12"/>
  <c r="AD905" i="12"/>
  <c r="AE905" i="12"/>
  <c r="AF905" i="12"/>
  <c r="AG905" i="12"/>
  <c r="AH905" i="12"/>
  <c r="AI905" i="12"/>
  <c r="AJ905" i="12"/>
  <c r="AK905" i="12"/>
  <c r="AL905" i="12" s="1"/>
  <c r="AM905" i="12"/>
  <c r="AN905" i="12"/>
  <c r="AO905" i="12"/>
  <c r="AP905" i="12"/>
  <c r="AR905" i="12"/>
  <c r="AS905" i="12"/>
  <c r="AU905" i="12"/>
  <c r="AV905" i="12"/>
  <c r="AW905" i="12"/>
  <c r="AX905" i="12" s="1"/>
  <c r="AY905" i="12"/>
  <c r="AZ905" i="12"/>
  <c r="BA905" i="12"/>
  <c r="BB905" i="12"/>
  <c r="BD905" i="12"/>
  <c r="BE905" i="12"/>
  <c r="E906" i="12"/>
  <c r="F906" i="12"/>
  <c r="G906" i="12"/>
  <c r="H906" i="12" s="1"/>
  <c r="I906" i="12"/>
  <c r="J906" i="12"/>
  <c r="K906" i="12"/>
  <c r="L906" i="12"/>
  <c r="N906" i="12"/>
  <c r="O906" i="12"/>
  <c r="Q906" i="12"/>
  <c r="R906" i="12"/>
  <c r="S906" i="12"/>
  <c r="T906" i="12" s="1"/>
  <c r="U906" i="12"/>
  <c r="V906" i="12"/>
  <c r="W906" i="12"/>
  <c r="X906" i="12"/>
  <c r="Z906" i="12"/>
  <c r="AA906" i="12"/>
  <c r="AC906" i="12"/>
  <c r="AD906" i="12"/>
  <c r="AE906" i="12"/>
  <c r="AF906" i="12"/>
  <c r="AG906" i="12"/>
  <c r="AH906" i="12"/>
  <c r="AI906" i="12"/>
  <c r="AJ906" i="12"/>
  <c r="AK906" i="12"/>
  <c r="AL906" i="12" s="1"/>
  <c r="AM906" i="12"/>
  <c r="AN906" i="12"/>
  <c r="AO906" i="12"/>
  <c r="AP906" i="12"/>
  <c r="AR906" i="12"/>
  <c r="AS906" i="12"/>
  <c r="AU906" i="12"/>
  <c r="AV906" i="12"/>
  <c r="AW906" i="12"/>
  <c r="AX906" i="12" s="1"/>
  <c r="AY906" i="12"/>
  <c r="AZ906" i="12"/>
  <c r="BA906" i="12"/>
  <c r="BB906" i="12"/>
  <c r="BD906" i="12"/>
  <c r="BE906" i="12"/>
  <c r="E907" i="12"/>
  <c r="F907" i="12"/>
  <c r="G907" i="12"/>
  <c r="H907" i="12" s="1"/>
  <c r="I907" i="12"/>
  <c r="J907" i="12"/>
  <c r="K907" i="12"/>
  <c r="L907" i="12"/>
  <c r="N907" i="12"/>
  <c r="O907" i="12"/>
  <c r="Q907" i="12"/>
  <c r="R907" i="12"/>
  <c r="S907" i="12"/>
  <c r="T907" i="12" s="1"/>
  <c r="U907" i="12"/>
  <c r="V907" i="12"/>
  <c r="W907" i="12"/>
  <c r="X907" i="12"/>
  <c r="Z907" i="12"/>
  <c r="AA907" i="12"/>
  <c r="AC907" i="12"/>
  <c r="AD907" i="12"/>
  <c r="AE907" i="12"/>
  <c r="AF907" i="12"/>
  <c r="AG907" i="12"/>
  <c r="AH907" i="12"/>
  <c r="AI907" i="12"/>
  <c r="AJ907" i="12"/>
  <c r="AK907" i="12"/>
  <c r="AL907" i="12" s="1"/>
  <c r="AM907" i="12"/>
  <c r="AN907" i="12"/>
  <c r="AO907" i="12"/>
  <c r="AP907" i="12"/>
  <c r="AR907" i="12"/>
  <c r="AS907" i="12"/>
  <c r="AU907" i="12"/>
  <c r="AV907" i="12"/>
  <c r="AW907" i="12"/>
  <c r="AX907" i="12" s="1"/>
  <c r="AY907" i="12"/>
  <c r="AZ907" i="12"/>
  <c r="BA907" i="12"/>
  <c r="BB907" i="12"/>
  <c r="BD907" i="12"/>
  <c r="BE907" i="12"/>
  <c r="E908" i="12"/>
  <c r="F908" i="12"/>
  <c r="G908" i="12"/>
  <c r="H908" i="12" s="1"/>
  <c r="I908" i="12"/>
  <c r="J908" i="12"/>
  <c r="K908" i="12"/>
  <c r="L908" i="12"/>
  <c r="N908" i="12"/>
  <c r="O908" i="12"/>
  <c r="Q908" i="12"/>
  <c r="R908" i="12"/>
  <c r="S908" i="12"/>
  <c r="T908" i="12" s="1"/>
  <c r="U908" i="12"/>
  <c r="V908" i="12"/>
  <c r="W908" i="12"/>
  <c r="X908" i="12"/>
  <c r="Z908" i="12"/>
  <c r="AA908" i="12"/>
  <c r="AC908" i="12"/>
  <c r="AD908" i="12"/>
  <c r="AE908" i="12"/>
  <c r="AF908" i="12"/>
  <c r="AG908" i="12"/>
  <c r="AH908" i="12"/>
  <c r="AI908" i="12"/>
  <c r="AJ908" i="12"/>
  <c r="AK908" i="12"/>
  <c r="AL908" i="12" s="1"/>
  <c r="AM908" i="12"/>
  <c r="AN908" i="12"/>
  <c r="AO908" i="12"/>
  <c r="AP908" i="12"/>
  <c r="AR908" i="12"/>
  <c r="AS908" i="12"/>
  <c r="AU908" i="12"/>
  <c r="AV908" i="12"/>
  <c r="AW908" i="12"/>
  <c r="AX908" i="12" s="1"/>
  <c r="AY908" i="12"/>
  <c r="AZ908" i="12"/>
  <c r="BA908" i="12"/>
  <c r="BB908" i="12"/>
  <c r="BD908" i="12"/>
  <c r="BE908" i="12"/>
  <c r="E909" i="12"/>
  <c r="F909" i="12"/>
  <c r="G909" i="12"/>
  <c r="H909" i="12" s="1"/>
  <c r="I909" i="12"/>
  <c r="J909" i="12"/>
  <c r="K909" i="12"/>
  <c r="L909" i="12"/>
  <c r="N909" i="12"/>
  <c r="O909" i="12"/>
  <c r="Q909" i="12"/>
  <c r="R909" i="12"/>
  <c r="S909" i="12"/>
  <c r="T909" i="12" s="1"/>
  <c r="U909" i="12"/>
  <c r="V909" i="12"/>
  <c r="W909" i="12"/>
  <c r="X909" i="12"/>
  <c r="Z909" i="12"/>
  <c r="AA909" i="12"/>
  <c r="AC909" i="12"/>
  <c r="AD909" i="12"/>
  <c r="AE909" i="12"/>
  <c r="AF909" i="12"/>
  <c r="AG909" i="12"/>
  <c r="AH909" i="12"/>
  <c r="AI909" i="12"/>
  <c r="AJ909" i="12"/>
  <c r="AK909" i="12"/>
  <c r="AL909" i="12" s="1"/>
  <c r="AM909" i="12"/>
  <c r="AN909" i="12"/>
  <c r="AO909" i="12"/>
  <c r="AP909" i="12"/>
  <c r="AR909" i="12"/>
  <c r="AS909" i="12"/>
  <c r="AU909" i="12"/>
  <c r="AV909" i="12"/>
  <c r="AW909" i="12"/>
  <c r="AX909" i="12" s="1"/>
  <c r="AY909" i="12"/>
  <c r="AZ909" i="12"/>
  <c r="BA909" i="12"/>
  <c r="BB909" i="12"/>
  <c r="BD909" i="12"/>
  <c r="BE909" i="12"/>
  <c r="E910" i="12"/>
  <c r="F910" i="12"/>
  <c r="G910" i="12"/>
  <c r="H910" i="12" s="1"/>
  <c r="I910" i="12"/>
  <c r="J910" i="12"/>
  <c r="K910" i="12"/>
  <c r="L910" i="12"/>
  <c r="N910" i="12"/>
  <c r="O910" i="12"/>
  <c r="Q910" i="12"/>
  <c r="R910" i="12"/>
  <c r="S910" i="12"/>
  <c r="T910" i="12" s="1"/>
  <c r="U910" i="12"/>
  <c r="V910" i="12"/>
  <c r="W910" i="12"/>
  <c r="X910" i="12"/>
  <c r="Z910" i="12"/>
  <c r="AA910" i="12"/>
  <c r="AC910" i="12"/>
  <c r="AD910" i="12"/>
  <c r="AE910" i="12"/>
  <c r="AF910" i="12"/>
  <c r="AG910" i="12"/>
  <c r="AH910" i="12"/>
  <c r="AI910" i="12"/>
  <c r="AJ910" i="12"/>
  <c r="AK910" i="12"/>
  <c r="AL910" i="12" s="1"/>
  <c r="AM910" i="12"/>
  <c r="AN910" i="12"/>
  <c r="AO910" i="12"/>
  <c r="AP910" i="12"/>
  <c r="AR910" i="12"/>
  <c r="AS910" i="12"/>
  <c r="AU910" i="12"/>
  <c r="AV910" i="12"/>
  <c r="AW910" i="12"/>
  <c r="AX910" i="12" s="1"/>
  <c r="AY910" i="12"/>
  <c r="AZ910" i="12"/>
  <c r="BA910" i="12"/>
  <c r="BB910" i="12"/>
  <c r="BD910" i="12"/>
  <c r="BE910" i="12"/>
  <c r="E911" i="12"/>
  <c r="F911" i="12"/>
  <c r="G911" i="12"/>
  <c r="H911" i="12" s="1"/>
  <c r="I911" i="12"/>
  <c r="J911" i="12"/>
  <c r="K911" i="12"/>
  <c r="L911" i="12"/>
  <c r="N911" i="12"/>
  <c r="O911" i="12"/>
  <c r="Q911" i="12"/>
  <c r="R911" i="12"/>
  <c r="S911" i="12"/>
  <c r="T911" i="12" s="1"/>
  <c r="U911" i="12"/>
  <c r="V911" i="12"/>
  <c r="W911" i="12"/>
  <c r="X911" i="12"/>
  <c r="Z911" i="12"/>
  <c r="AA911" i="12"/>
  <c r="AC911" i="12"/>
  <c r="AD911" i="12"/>
  <c r="AE911" i="12"/>
  <c r="AF911" i="12"/>
  <c r="AG911" i="12"/>
  <c r="AH911" i="12"/>
  <c r="AI911" i="12"/>
  <c r="AJ911" i="12"/>
  <c r="AK911" i="12"/>
  <c r="AL911" i="12" s="1"/>
  <c r="AM911" i="12"/>
  <c r="AN911" i="12"/>
  <c r="AO911" i="12"/>
  <c r="AP911" i="12"/>
  <c r="AR911" i="12"/>
  <c r="AS911" i="12"/>
  <c r="AU911" i="12"/>
  <c r="AV911" i="12"/>
  <c r="AW911" i="12"/>
  <c r="AX911" i="12" s="1"/>
  <c r="AY911" i="12"/>
  <c r="AZ911" i="12"/>
  <c r="BA911" i="12"/>
  <c r="BB911" i="12"/>
  <c r="BD911" i="12"/>
  <c r="BE911" i="12"/>
  <c r="E912" i="12"/>
  <c r="F912" i="12"/>
  <c r="G912" i="12"/>
  <c r="H912" i="12" s="1"/>
  <c r="I912" i="12"/>
  <c r="J912" i="12"/>
  <c r="K912" i="12"/>
  <c r="L912" i="12"/>
  <c r="N912" i="12"/>
  <c r="O912" i="12"/>
  <c r="Q912" i="12"/>
  <c r="R912" i="12"/>
  <c r="S912" i="12"/>
  <c r="T912" i="12" s="1"/>
  <c r="U912" i="12"/>
  <c r="V912" i="12"/>
  <c r="W912" i="12"/>
  <c r="X912" i="12"/>
  <c r="Z912" i="12"/>
  <c r="AA912" i="12"/>
  <c r="AC912" i="12"/>
  <c r="AD912" i="12"/>
  <c r="AE912" i="12"/>
  <c r="AF912" i="12"/>
  <c r="AG912" i="12"/>
  <c r="AH912" i="12"/>
  <c r="AI912" i="12"/>
  <c r="AJ912" i="12"/>
  <c r="AK912" i="12"/>
  <c r="AL912" i="12" s="1"/>
  <c r="AM912" i="12"/>
  <c r="AN912" i="12"/>
  <c r="AO912" i="12"/>
  <c r="AP912" i="12"/>
  <c r="AR912" i="12"/>
  <c r="AS912" i="12"/>
  <c r="AU912" i="12"/>
  <c r="AV912" i="12"/>
  <c r="AW912" i="12"/>
  <c r="AX912" i="12" s="1"/>
  <c r="AY912" i="12"/>
  <c r="AZ912" i="12"/>
  <c r="BA912" i="12"/>
  <c r="BB912" i="12"/>
  <c r="BD912" i="12"/>
  <c r="BE912" i="12"/>
  <c r="E913" i="12"/>
  <c r="F913" i="12"/>
  <c r="G913" i="12"/>
  <c r="H913" i="12" s="1"/>
  <c r="I913" i="12"/>
  <c r="J913" i="12"/>
  <c r="K913" i="12"/>
  <c r="L913" i="12"/>
  <c r="N913" i="12"/>
  <c r="O913" i="12"/>
  <c r="Q913" i="12"/>
  <c r="R913" i="12"/>
  <c r="S913" i="12"/>
  <c r="T913" i="12" s="1"/>
  <c r="U913" i="12"/>
  <c r="V913" i="12"/>
  <c r="W913" i="12"/>
  <c r="X913" i="12"/>
  <c r="Z913" i="12"/>
  <c r="AA913" i="12"/>
  <c r="AC913" i="12"/>
  <c r="AD913" i="12"/>
  <c r="AE913" i="12"/>
  <c r="AF913" i="12"/>
  <c r="AG913" i="12"/>
  <c r="AH913" i="12"/>
  <c r="AI913" i="12"/>
  <c r="AJ913" i="12"/>
  <c r="AK913" i="12"/>
  <c r="AL913" i="12" s="1"/>
  <c r="AM913" i="12"/>
  <c r="AN913" i="12"/>
  <c r="AO913" i="12"/>
  <c r="AP913" i="12"/>
  <c r="AR913" i="12"/>
  <c r="AS913" i="12"/>
  <c r="AU913" i="12"/>
  <c r="AV913" i="12"/>
  <c r="AW913" i="12"/>
  <c r="AX913" i="12" s="1"/>
  <c r="AY913" i="12"/>
  <c r="AZ913" i="12"/>
  <c r="BA913" i="12"/>
  <c r="BB913" i="12"/>
  <c r="BD913" i="12"/>
  <c r="BE913" i="12"/>
  <c r="E914" i="12"/>
  <c r="F914" i="12"/>
  <c r="G914" i="12"/>
  <c r="H914" i="12" s="1"/>
  <c r="I914" i="12"/>
  <c r="J914" i="12"/>
  <c r="K914" i="12"/>
  <c r="L914" i="12"/>
  <c r="N914" i="12"/>
  <c r="O914" i="12"/>
  <c r="Q914" i="12"/>
  <c r="R914" i="12"/>
  <c r="S914" i="12"/>
  <c r="T914" i="12" s="1"/>
  <c r="U914" i="12"/>
  <c r="V914" i="12"/>
  <c r="W914" i="12"/>
  <c r="X914" i="12"/>
  <c r="Z914" i="12"/>
  <c r="AA914" i="12"/>
  <c r="AC914" i="12"/>
  <c r="AD914" i="12"/>
  <c r="AE914" i="12"/>
  <c r="AF914" i="12"/>
  <c r="AG914" i="12"/>
  <c r="AH914" i="12"/>
  <c r="AI914" i="12"/>
  <c r="AJ914" i="12"/>
  <c r="AK914" i="12"/>
  <c r="AL914" i="12" s="1"/>
  <c r="AM914" i="12"/>
  <c r="AN914" i="12"/>
  <c r="AO914" i="12"/>
  <c r="AP914" i="12"/>
  <c r="AR914" i="12"/>
  <c r="AS914" i="12"/>
  <c r="AU914" i="12"/>
  <c r="AV914" i="12"/>
  <c r="AW914" i="12"/>
  <c r="AX914" i="12" s="1"/>
  <c r="AY914" i="12"/>
  <c r="AZ914" i="12"/>
  <c r="BA914" i="12"/>
  <c r="BB914" i="12"/>
  <c r="BD914" i="12"/>
  <c r="BE914" i="12"/>
  <c r="E915" i="12"/>
  <c r="F915" i="12"/>
  <c r="G915" i="12"/>
  <c r="H915" i="12" s="1"/>
  <c r="I915" i="12"/>
  <c r="J915" i="12"/>
  <c r="K915" i="12"/>
  <c r="L915" i="12"/>
  <c r="N915" i="12"/>
  <c r="O915" i="12"/>
  <c r="Q915" i="12"/>
  <c r="R915" i="12"/>
  <c r="S915" i="12"/>
  <c r="T915" i="12" s="1"/>
  <c r="U915" i="12"/>
  <c r="V915" i="12"/>
  <c r="W915" i="12"/>
  <c r="X915" i="12"/>
  <c r="Z915" i="12"/>
  <c r="AA915" i="12"/>
  <c r="AC915" i="12"/>
  <c r="AD915" i="12"/>
  <c r="AE915" i="12"/>
  <c r="AF915" i="12"/>
  <c r="AG915" i="12"/>
  <c r="AH915" i="12"/>
  <c r="AI915" i="12"/>
  <c r="AJ915" i="12"/>
  <c r="AK915" i="12"/>
  <c r="AL915" i="12" s="1"/>
  <c r="AM915" i="12"/>
  <c r="AN915" i="12"/>
  <c r="AO915" i="12"/>
  <c r="AP915" i="12"/>
  <c r="AR915" i="12"/>
  <c r="AS915" i="12"/>
  <c r="AU915" i="12"/>
  <c r="AV915" i="12"/>
  <c r="AW915" i="12"/>
  <c r="AX915" i="12" s="1"/>
  <c r="AY915" i="12"/>
  <c r="AZ915" i="12"/>
  <c r="BA915" i="12"/>
  <c r="BB915" i="12"/>
  <c r="BD915" i="12"/>
  <c r="BE915" i="12"/>
  <c r="E916" i="12"/>
  <c r="F916" i="12"/>
  <c r="G916" i="12"/>
  <c r="H916" i="12" s="1"/>
  <c r="I916" i="12"/>
  <c r="J916" i="12"/>
  <c r="K916" i="12"/>
  <c r="L916" i="12"/>
  <c r="N916" i="12"/>
  <c r="O916" i="12"/>
  <c r="Q916" i="12"/>
  <c r="R916" i="12"/>
  <c r="S916" i="12"/>
  <c r="T916" i="12" s="1"/>
  <c r="U916" i="12"/>
  <c r="V916" i="12"/>
  <c r="W916" i="12"/>
  <c r="X916" i="12"/>
  <c r="Z916" i="12"/>
  <c r="AA916" i="12"/>
  <c r="AC916" i="12"/>
  <c r="AD916" i="12"/>
  <c r="AE916" i="12"/>
  <c r="AF916" i="12"/>
  <c r="AG916" i="12"/>
  <c r="AH916" i="12"/>
  <c r="AI916" i="12"/>
  <c r="AJ916" i="12"/>
  <c r="AK916" i="12"/>
  <c r="AL916" i="12" s="1"/>
  <c r="AM916" i="12"/>
  <c r="AN916" i="12"/>
  <c r="AO916" i="12"/>
  <c r="AP916" i="12"/>
  <c r="AR916" i="12"/>
  <c r="AS916" i="12"/>
  <c r="AU916" i="12"/>
  <c r="AV916" i="12"/>
  <c r="AW916" i="12"/>
  <c r="AX916" i="12" s="1"/>
  <c r="AY916" i="12"/>
  <c r="AZ916" i="12"/>
  <c r="BA916" i="12"/>
  <c r="BB916" i="12"/>
  <c r="BD916" i="12"/>
  <c r="BE916" i="12"/>
  <c r="E917" i="12"/>
  <c r="F917" i="12"/>
  <c r="G917" i="12"/>
  <c r="H917" i="12" s="1"/>
  <c r="I917" i="12"/>
  <c r="J917" i="12"/>
  <c r="K917" i="12"/>
  <c r="L917" i="12"/>
  <c r="N917" i="12"/>
  <c r="O917" i="12"/>
  <c r="Q917" i="12"/>
  <c r="R917" i="12"/>
  <c r="S917" i="12"/>
  <c r="T917" i="12" s="1"/>
  <c r="U917" i="12"/>
  <c r="V917" i="12"/>
  <c r="W917" i="12"/>
  <c r="X917" i="12"/>
  <c r="Z917" i="12"/>
  <c r="AA917" i="12"/>
  <c r="AC917" i="12"/>
  <c r="AD917" i="12"/>
  <c r="AE917" i="12"/>
  <c r="AF917" i="12"/>
  <c r="AG917" i="12"/>
  <c r="AH917" i="12"/>
  <c r="AI917" i="12"/>
  <c r="AJ917" i="12"/>
  <c r="AK917" i="12"/>
  <c r="AL917" i="12" s="1"/>
  <c r="AM917" i="12"/>
  <c r="AN917" i="12"/>
  <c r="AO917" i="12"/>
  <c r="AP917" i="12"/>
  <c r="AR917" i="12"/>
  <c r="AS917" i="12"/>
  <c r="AU917" i="12"/>
  <c r="AV917" i="12"/>
  <c r="AW917" i="12"/>
  <c r="AX917" i="12" s="1"/>
  <c r="AY917" i="12"/>
  <c r="AZ917" i="12"/>
  <c r="BA917" i="12"/>
  <c r="BB917" i="12"/>
  <c r="BD917" i="12"/>
  <c r="BE917" i="12"/>
  <c r="E918" i="12"/>
  <c r="F918" i="12"/>
  <c r="G918" i="12"/>
  <c r="H918" i="12" s="1"/>
  <c r="I918" i="12"/>
  <c r="J918" i="12"/>
  <c r="K918" i="12"/>
  <c r="L918" i="12"/>
  <c r="N918" i="12"/>
  <c r="O918" i="12"/>
  <c r="Q918" i="12"/>
  <c r="R918" i="12"/>
  <c r="S918" i="12"/>
  <c r="T918" i="12" s="1"/>
  <c r="U918" i="12"/>
  <c r="V918" i="12"/>
  <c r="W918" i="12"/>
  <c r="X918" i="12"/>
  <c r="Z918" i="12"/>
  <c r="AA918" i="12"/>
  <c r="AC918" i="12"/>
  <c r="AD918" i="12"/>
  <c r="AE918" i="12"/>
  <c r="AF918" i="12"/>
  <c r="AG918" i="12"/>
  <c r="AH918" i="12"/>
  <c r="AI918" i="12"/>
  <c r="AJ918" i="12"/>
  <c r="AK918" i="12"/>
  <c r="AL918" i="12" s="1"/>
  <c r="AM918" i="12"/>
  <c r="AN918" i="12"/>
  <c r="AO918" i="12"/>
  <c r="AP918" i="12"/>
  <c r="AR918" i="12"/>
  <c r="AS918" i="12"/>
  <c r="AU918" i="12"/>
  <c r="AV918" i="12"/>
  <c r="AW918" i="12"/>
  <c r="AX918" i="12" s="1"/>
  <c r="AY918" i="12"/>
  <c r="AZ918" i="12"/>
  <c r="BA918" i="12"/>
  <c r="BB918" i="12"/>
  <c r="BD918" i="12"/>
  <c r="BE918" i="12"/>
  <c r="E919" i="12"/>
  <c r="F919" i="12"/>
  <c r="G919" i="12"/>
  <c r="H919" i="12" s="1"/>
  <c r="I919" i="12"/>
  <c r="J919" i="12"/>
  <c r="K919" i="12"/>
  <c r="L919" i="12"/>
  <c r="N919" i="12"/>
  <c r="O919" i="12"/>
  <c r="Q919" i="12"/>
  <c r="R919" i="12"/>
  <c r="S919" i="12"/>
  <c r="T919" i="12" s="1"/>
  <c r="U919" i="12"/>
  <c r="V919" i="12"/>
  <c r="W919" i="12"/>
  <c r="X919" i="12"/>
  <c r="Z919" i="12"/>
  <c r="AA919" i="12"/>
  <c r="AC919" i="12"/>
  <c r="AD919" i="12"/>
  <c r="AE919" i="12"/>
  <c r="AF919" i="12"/>
  <c r="AG919" i="12"/>
  <c r="AH919" i="12"/>
  <c r="AI919" i="12"/>
  <c r="AJ919" i="12"/>
  <c r="AK919" i="12"/>
  <c r="AL919" i="12" s="1"/>
  <c r="AM919" i="12"/>
  <c r="AN919" i="12"/>
  <c r="AO919" i="12"/>
  <c r="AP919" i="12"/>
  <c r="AR919" i="12"/>
  <c r="AS919" i="12"/>
  <c r="AU919" i="12"/>
  <c r="AV919" i="12"/>
  <c r="AW919" i="12"/>
  <c r="AX919" i="12" s="1"/>
  <c r="AY919" i="12"/>
  <c r="AZ919" i="12"/>
  <c r="BA919" i="12"/>
  <c r="BB919" i="12"/>
  <c r="BD919" i="12"/>
  <c r="BE919" i="12"/>
  <c r="E920" i="12"/>
  <c r="F920" i="12"/>
  <c r="G920" i="12"/>
  <c r="H920" i="12" s="1"/>
  <c r="I920" i="12"/>
  <c r="J920" i="12"/>
  <c r="K920" i="12"/>
  <c r="L920" i="12"/>
  <c r="N920" i="12"/>
  <c r="O920" i="12"/>
  <c r="Q920" i="12"/>
  <c r="R920" i="12"/>
  <c r="S920" i="12"/>
  <c r="T920" i="12" s="1"/>
  <c r="U920" i="12"/>
  <c r="V920" i="12"/>
  <c r="W920" i="12"/>
  <c r="X920" i="12"/>
  <c r="Z920" i="12"/>
  <c r="AA920" i="12"/>
  <c r="AC920" i="12"/>
  <c r="AD920" i="12"/>
  <c r="AE920" i="12"/>
  <c r="AF920" i="12"/>
  <c r="AG920" i="12"/>
  <c r="AH920" i="12"/>
  <c r="AI920" i="12"/>
  <c r="AJ920" i="12"/>
  <c r="AK920" i="12"/>
  <c r="AL920" i="12" s="1"/>
  <c r="AM920" i="12"/>
  <c r="AN920" i="12"/>
  <c r="AO920" i="12"/>
  <c r="AP920" i="12"/>
  <c r="AR920" i="12"/>
  <c r="AS920" i="12"/>
  <c r="AU920" i="12"/>
  <c r="AV920" i="12"/>
  <c r="AW920" i="12"/>
  <c r="AX920" i="12" s="1"/>
  <c r="AY920" i="12"/>
  <c r="AZ920" i="12"/>
  <c r="BA920" i="12"/>
  <c r="BB920" i="12"/>
  <c r="BD920" i="12"/>
  <c r="BE920" i="12"/>
  <c r="E921" i="12"/>
  <c r="F921" i="12"/>
  <c r="G921" i="12"/>
  <c r="H921" i="12" s="1"/>
  <c r="I921" i="12"/>
  <c r="J921" i="12"/>
  <c r="K921" i="12"/>
  <c r="L921" i="12"/>
  <c r="N921" i="12"/>
  <c r="O921" i="12"/>
  <c r="Q921" i="12"/>
  <c r="R921" i="12"/>
  <c r="S921" i="12"/>
  <c r="T921" i="12" s="1"/>
  <c r="U921" i="12"/>
  <c r="V921" i="12"/>
  <c r="W921" i="12"/>
  <c r="X921" i="12"/>
  <c r="Z921" i="12"/>
  <c r="AA921" i="12"/>
  <c r="AC921" i="12"/>
  <c r="AD921" i="12"/>
  <c r="AE921" i="12"/>
  <c r="AF921" i="12"/>
  <c r="AG921" i="12"/>
  <c r="AH921" i="12"/>
  <c r="AI921" i="12"/>
  <c r="AJ921" i="12"/>
  <c r="AK921" i="12"/>
  <c r="AL921" i="12" s="1"/>
  <c r="AM921" i="12"/>
  <c r="AN921" i="12"/>
  <c r="AO921" i="12"/>
  <c r="AP921" i="12"/>
  <c r="AR921" i="12"/>
  <c r="AS921" i="12"/>
  <c r="AU921" i="12"/>
  <c r="AV921" i="12"/>
  <c r="AW921" i="12"/>
  <c r="AX921" i="12" s="1"/>
  <c r="AY921" i="12"/>
  <c r="AZ921" i="12"/>
  <c r="BA921" i="12"/>
  <c r="BB921" i="12"/>
  <c r="BD921" i="12"/>
  <c r="BE921" i="12"/>
  <c r="E922" i="12"/>
  <c r="F922" i="12"/>
  <c r="G922" i="12"/>
  <c r="H922" i="12" s="1"/>
  <c r="I922" i="12"/>
  <c r="J922" i="12"/>
  <c r="K922" i="12"/>
  <c r="L922" i="12"/>
  <c r="N922" i="12"/>
  <c r="O922" i="12"/>
  <c r="Q922" i="12"/>
  <c r="R922" i="12"/>
  <c r="S922" i="12"/>
  <c r="T922" i="12" s="1"/>
  <c r="U922" i="12"/>
  <c r="V922" i="12"/>
  <c r="W922" i="12"/>
  <c r="X922" i="12"/>
  <c r="Z922" i="12"/>
  <c r="AA922" i="12"/>
  <c r="AC922" i="12"/>
  <c r="AD922" i="12"/>
  <c r="AE922" i="12"/>
  <c r="AF922" i="12"/>
  <c r="AG922" i="12"/>
  <c r="AH922" i="12"/>
  <c r="AI922" i="12"/>
  <c r="AJ922" i="12"/>
  <c r="AK922" i="12"/>
  <c r="AL922" i="12" s="1"/>
  <c r="AM922" i="12"/>
  <c r="AN922" i="12"/>
  <c r="AO922" i="12"/>
  <c r="AP922" i="12"/>
  <c r="AR922" i="12"/>
  <c r="AS922" i="12"/>
  <c r="AU922" i="12"/>
  <c r="AV922" i="12"/>
  <c r="AW922" i="12"/>
  <c r="AX922" i="12" s="1"/>
  <c r="AY922" i="12"/>
  <c r="AZ922" i="12"/>
  <c r="BA922" i="12"/>
  <c r="BB922" i="12"/>
  <c r="BD922" i="12"/>
  <c r="BE922" i="12"/>
  <c r="E923" i="12"/>
  <c r="F923" i="12"/>
  <c r="G923" i="12"/>
  <c r="H923" i="12" s="1"/>
  <c r="I923" i="12"/>
  <c r="J923" i="12"/>
  <c r="K923" i="12"/>
  <c r="L923" i="12"/>
  <c r="N923" i="12"/>
  <c r="O923" i="12"/>
  <c r="Q923" i="12"/>
  <c r="R923" i="12"/>
  <c r="S923" i="12"/>
  <c r="T923" i="12" s="1"/>
  <c r="U923" i="12"/>
  <c r="V923" i="12"/>
  <c r="W923" i="12"/>
  <c r="X923" i="12"/>
  <c r="Z923" i="12"/>
  <c r="AA923" i="12"/>
  <c r="AC923" i="12"/>
  <c r="AD923" i="12"/>
  <c r="AE923" i="12"/>
  <c r="AF923" i="12"/>
  <c r="AG923" i="12"/>
  <c r="AH923" i="12"/>
  <c r="AI923" i="12"/>
  <c r="AJ923" i="12"/>
  <c r="AK923" i="12"/>
  <c r="AL923" i="12" s="1"/>
  <c r="AM923" i="12"/>
  <c r="AN923" i="12"/>
  <c r="AO923" i="12"/>
  <c r="AP923" i="12"/>
  <c r="AR923" i="12"/>
  <c r="AS923" i="12"/>
  <c r="AU923" i="12"/>
  <c r="AV923" i="12"/>
  <c r="AW923" i="12"/>
  <c r="AX923" i="12" s="1"/>
  <c r="AY923" i="12"/>
  <c r="AZ923" i="12"/>
  <c r="BA923" i="12"/>
  <c r="BB923" i="12"/>
  <c r="BD923" i="12"/>
  <c r="BE923" i="12"/>
  <c r="E924" i="12"/>
  <c r="F924" i="12"/>
  <c r="G924" i="12"/>
  <c r="H924" i="12" s="1"/>
  <c r="I924" i="12"/>
  <c r="J924" i="12"/>
  <c r="K924" i="12"/>
  <c r="L924" i="12"/>
  <c r="N924" i="12"/>
  <c r="O924" i="12"/>
  <c r="Q924" i="12"/>
  <c r="R924" i="12"/>
  <c r="S924" i="12"/>
  <c r="T924" i="12" s="1"/>
  <c r="U924" i="12"/>
  <c r="V924" i="12"/>
  <c r="W924" i="12"/>
  <c r="X924" i="12"/>
  <c r="Z924" i="12"/>
  <c r="AA924" i="12"/>
  <c r="AC924" i="12"/>
  <c r="AD924" i="12"/>
  <c r="AE924" i="12"/>
  <c r="AF924" i="12"/>
  <c r="AG924" i="12"/>
  <c r="AH924" i="12"/>
  <c r="AI924" i="12"/>
  <c r="AJ924" i="12"/>
  <c r="AK924" i="12"/>
  <c r="AL924" i="12" s="1"/>
  <c r="AM924" i="12"/>
  <c r="AN924" i="12"/>
  <c r="AO924" i="12"/>
  <c r="AP924" i="12"/>
  <c r="AR924" i="12"/>
  <c r="AS924" i="12"/>
  <c r="AU924" i="12"/>
  <c r="AV924" i="12"/>
  <c r="AW924" i="12"/>
  <c r="AX924" i="12" s="1"/>
  <c r="AY924" i="12"/>
  <c r="AZ924" i="12"/>
  <c r="BA924" i="12"/>
  <c r="BB924" i="12"/>
  <c r="BD924" i="12"/>
  <c r="BE924" i="12"/>
  <c r="E925" i="12"/>
  <c r="F925" i="12"/>
  <c r="G925" i="12"/>
  <c r="H925" i="12" s="1"/>
  <c r="I925" i="12"/>
  <c r="J925" i="12"/>
  <c r="K925" i="12"/>
  <c r="L925" i="12"/>
  <c r="N925" i="12"/>
  <c r="O925" i="12"/>
  <c r="Q925" i="12"/>
  <c r="R925" i="12"/>
  <c r="S925" i="12"/>
  <c r="T925" i="12" s="1"/>
  <c r="U925" i="12"/>
  <c r="V925" i="12"/>
  <c r="W925" i="12"/>
  <c r="X925" i="12"/>
  <c r="Z925" i="12"/>
  <c r="AA925" i="12"/>
  <c r="AC925" i="12"/>
  <c r="AD925" i="12"/>
  <c r="AE925" i="12"/>
  <c r="AF925" i="12"/>
  <c r="AG925" i="12"/>
  <c r="AH925" i="12"/>
  <c r="AI925" i="12"/>
  <c r="AJ925" i="12"/>
  <c r="AK925" i="12"/>
  <c r="AL925" i="12" s="1"/>
  <c r="AM925" i="12"/>
  <c r="AN925" i="12"/>
  <c r="AO925" i="12"/>
  <c r="AP925" i="12"/>
  <c r="AR925" i="12"/>
  <c r="AS925" i="12"/>
  <c r="AU925" i="12"/>
  <c r="AV925" i="12"/>
  <c r="AW925" i="12"/>
  <c r="AX925" i="12" s="1"/>
  <c r="AY925" i="12"/>
  <c r="AZ925" i="12"/>
  <c r="BA925" i="12"/>
  <c r="BB925" i="12"/>
  <c r="BD925" i="12"/>
  <c r="BE925" i="12"/>
  <c r="E926" i="12"/>
  <c r="F926" i="12"/>
  <c r="G926" i="12"/>
  <c r="H926" i="12" s="1"/>
  <c r="I926" i="12"/>
  <c r="J926" i="12"/>
  <c r="K926" i="12"/>
  <c r="L926" i="12"/>
  <c r="N926" i="12"/>
  <c r="O926" i="12"/>
  <c r="Q926" i="12"/>
  <c r="R926" i="12"/>
  <c r="S926" i="12"/>
  <c r="T926" i="12" s="1"/>
  <c r="U926" i="12"/>
  <c r="V926" i="12"/>
  <c r="W926" i="12"/>
  <c r="X926" i="12"/>
  <c r="Z926" i="12"/>
  <c r="AA926" i="12"/>
  <c r="AC926" i="12"/>
  <c r="AD926" i="12"/>
  <c r="AE926" i="12"/>
  <c r="AF926" i="12"/>
  <c r="AG926" i="12"/>
  <c r="AH926" i="12"/>
  <c r="AI926" i="12"/>
  <c r="AJ926" i="12"/>
  <c r="AK926" i="12"/>
  <c r="AL926" i="12" s="1"/>
  <c r="AM926" i="12"/>
  <c r="AN926" i="12"/>
  <c r="AO926" i="12"/>
  <c r="AP926" i="12"/>
  <c r="AR926" i="12"/>
  <c r="AS926" i="12"/>
  <c r="AU926" i="12"/>
  <c r="AV926" i="12"/>
  <c r="AW926" i="12"/>
  <c r="AX926" i="12" s="1"/>
  <c r="AY926" i="12"/>
  <c r="AZ926" i="12"/>
  <c r="BA926" i="12"/>
  <c r="BB926" i="12"/>
  <c r="BD926" i="12"/>
  <c r="BE926" i="12"/>
  <c r="E927" i="12"/>
  <c r="F927" i="12"/>
  <c r="G927" i="12"/>
  <c r="H927" i="12" s="1"/>
  <c r="I927" i="12"/>
  <c r="J927" i="12"/>
  <c r="K927" i="12"/>
  <c r="L927" i="12"/>
  <c r="N927" i="12"/>
  <c r="O927" i="12"/>
  <c r="Q927" i="12"/>
  <c r="R927" i="12"/>
  <c r="S927" i="12"/>
  <c r="T927" i="12" s="1"/>
  <c r="U927" i="12"/>
  <c r="V927" i="12"/>
  <c r="W927" i="12"/>
  <c r="X927" i="12"/>
  <c r="Z927" i="12"/>
  <c r="AA927" i="12"/>
  <c r="AC927" i="12"/>
  <c r="AD927" i="12"/>
  <c r="AE927" i="12"/>
  <c r="AF927" i="12"/>
  <c r="AG927" i="12"/>
  <c r="AH927" i="12"/>
  <c r="AI927" i="12"/>
  <c r="AJ927" i="12"/>
  <c r="AK927" i="12"/>
  <c r="AL927" i="12" s="1"/>
  <c r="AM927" i="12"/>
  <c r="AN927" i="12"/>
  <c r="AO927" i="12"/>
  <c r="AP927" i="12"/>
  <c r="AR927" i="12"/>
  <c r="AS927" i="12"/>
  <c r="AU927" i="12"/>
  <c r="AV927" i="12"/>
  <c r="AW927" i="12"/>
  <c r="AX927" i="12" s="1"/>
  <c r="AY927" i="12"/>
  <c r="AZ927" i="12"/>
  <c r="BA927" i="12"/>
  <c r="BB927" i="12"/>
  <c r="BD927" i="12"/>
  <c r="BE927" i="12"/>
  <c r="E928" i="12"/>
  <c r="F928" i="12"/>
  <c r="G928" i="12"/>
  <c r="H928" i="12" s="1"/>
  <c r="I928" i="12"/>
  <c r="J928" i="12"/>
  <c r="K928" i="12"/>
  <c r="L928" i="12"/>
  <c r="N928" i="12"/>
  <c r="O928" i="12"/>
  <c r="Q928" i="12"/>
  <c r="R928" i="12"/>
  <c r="S928" i="12"/>
  <c r="T928" i="12" s="1"/>
  <c r="U928" i="12"/>
  <c r="V928" i="12"/>
  <c r="W928" i="12"/>
  <c r="X928" i="12"/>
  <c r="Z928" i="12"/>
  <c r="AA928" i="12"/>
  <c r="AC928" i="12"/>
  <c r="AD928" i="12"/>
  <c r="AE928" i="12"/>
  <c r="AF928" i="12"/>
  <c r="AG928" i="12"/>
  <c r="AH928" i="12"/>
  <c r="AI928" i="12"/>
  <c r="AJ928" i="12"/>
  <c r="AK928" i="12"/>
  <c r="AL928" i="12" s="1"/>
  <c r="AM928" i="12"/>
  <c r="AN928" i="12"/>
  <c r="AO928" i="12"/>
  <c r="AP928" i="12"/>
  <c r="AR928" i="12"/>
  <c r="AS928" i="12"/>
  <c r="AU928" i="12"/>
  <c r="AV928" i="12"/>
  <c r="AW928" i="12"/>
  <c r="AX928" i="12" s="1"/>
  <c r="AY928" i="12"/>
  <c r="AZ928" i="12"/>
  <c r="BA928" i="12"/>
  <c r="BB928" i="12"/>
  <c r="BD928" i="12"/>
  <c r="BE928" i="12"/>
  <c r="E929" i="12"/>
  <c r="F929" i="12"/>
  <c r="G929" i="12"/>
  <c r="H929" i="12" s="1"/>
  <c r="I929" i="12"/>
  <c r="J929" i="12"/>
  <c r="K929" i="12"/>
  <c r="L929" i="12"/>
  <c r="N929" i="12"/>
  <c r="O929" i="12"/>
  <c r="Q929" i="12"/>
  <c r="R929" i="12"/>
  <c r="S929" i="12"/>
  <c r="T929" i="12" s="1"/>
  <c r="U929" i="12"/>
  <c r="V929" i="12"/>
  <c r="W929" i="12"/>
  <c r="X929" i="12"/>
  <c r="Z929" i="12"/>
  <c r="AA929" i="12"/>
  <c r="AC929" i="12"/>
  <c r="AD929" i="12"/>
  <c r="AE929" i="12"/>
  <c r="AF929" i="12"/>
  <c r="AG929" i="12"/>
  <c r="AH929" i="12"/>
  <c r="AI929" i="12"/>
  <c r="AJ929" i="12"/>
  <c r="AK929" i="12"/>
  <c r="AL929" i="12" s="1"/>
  <c r="AM929" i="12"/>
  <c r="AN929" i="12"/>
  <c r="AO929" i="12"/>
  <c r="AP929" i="12"/>
  <c r="AR929" i="12"/>
  <c r="AS929" i="12"/>
  <c r="AU929" i="12"/>
  <c r="AV929" i="12"/>
  <c r="AW929" i="12"/>
  <c r="AX929" i="12" s="1"/>
  <c r="AY929" i="12"/>
  <c r="AZ929" i="12"/>
  <c r="BA929" i="12"/>
  <c r="BB929" i="12"/>
  <c r="BD929" i="12"/>
  <c r="BE929" i="12"/>
  <c r="E930" i="12"/>
  <c r="F930" i="12"/>
  <c r="G930" i="12"/>
  <c r="H930" i="12" s="1"/>
  <c r="I930" i="12"/>
  <c r="J930" i="12"/>
  <c r="K930" i="12"/>
  <c r="L930" i="12"/>
  <c r="N930" i="12"/>
  <c r="O930" i="12"/>
  <c r="Q930" i="12"/>
  <c r="R930" i="12"/>
  <c r="S930" i="12"/>
  <c r="T930" i="12" s="1"/>
  <c r="U930" i="12"/>
  <c r="V930" i="12"/>
  <c r="W930" i="12"/>
  <c r="X930" i="12"/>
  <c r="Z930" i="12"/>
  <c r="AA930" i="12"/>
  <c r="AC930" i="12"/>
  <c r="AD930" i="12"/>
  <c r="AE930" i="12"/>
  <c r="AF930" i="12"/>
  <c r="AG930" i="12"/>
  <c r="AH930" i="12"/>
  <c r="AI930" i="12"/>
  <c r="AJ930" i="12"/>
  <c r="AK930" i="12"/>
  <c r="AL930" i="12" s="1"/>
  <c r="AM930" i="12"/>
  <c r="AN930" i="12"/>
  <c r="AO930" i="12"/>
  <c r="AP930" i="12"/>
  <c r="AR930" i="12"/>
  <c r="AS930" i="12"/>
  <c r="AU930" i="12"/>
  <c r="AV930" i="12"/>
  <c r="AW930" i="12"/>
  <c r="AX930" i="12" s="1"/>
  <c r="AY930" i="12"/>
  <c r="AZ930" i="12"/>
  <c r="BA930" i="12"/>
  <c r="BB930" i="12"/>
  <c r="BD930" i="12"/>
  <c r="BE930" i="12"/>
  <c r="E931" i="12"/>
  <c r="F931" i="12"/>
  <c r="G931" i="12"/>
  <c r="H931" i="12" s="1"/>
  <c r="I931" i="12"/>
  <c r="J931" i="12"/>
  <c r="K931" i="12"/>
  <c r="L931" i="12"/>
  <c r="N931" i="12"/>
  <c r="O931" i="12"/>
  <c r="Q931" i="12"/>
  <c r="R931" i="12"/>
  <c r="S931" i="12"/>
  <c r="T931" i="12" s="1"/>
  <c r="U931" i="12"/>
  <c r="V931" i="12"/>
  <c r="W931" i="12"/>
  <c r="X931" i="12"/>
  <c r="Z931" i="12"/>
  <c r="AA931" i="12"/>
  <c r="AC931" i="12"/>
  <c r="AD931" i="12"/>
  <c r="AE931" i="12"/>
  <c r="AF931" i="12"/>
  <c r="AG931" i="12"/>
  <c r="AH931" i="12"/>
  <c r="AI931" i="12"/>
  <c r="AJ931" i="12"/>
  <c r="AK931" i="12"/>
  <c r="AL931" i="12" s="1"/>
  <c r="AM931" i="12"/>
  <c r="AN931" i="12"/>
  <c r="AO931" i="12"/>
  <c r="AP931" i="12"/>
  <c r="AR931" i="12"/>
  <c r="AS931" i="12"/>
  <c r="AU931" i="12"/>
  <c r="AV931" i="12"/>
  <c r="AW931" i="12"/>
  <c r="AX931" i="12" s="1"/>
  <c r="AY931" i="12"/>
  <c r="AZ931" i="12"/>
  <c r="BA931" i="12"/>
  <c r="BB931" i="12"/>
  <c r="BD931" i="12"/>
  <c r="BE931" i="12"/>
  <c r="E932" i="12"/>
  <c r="F932" i="12"/>
  <c r="G932" i="12"/>
  <c r="H932" i="12" s="1"/>
  <c r="I932" i="12"/>
  <c r="J932" i="12"/>
  <c r="K932" i="12"/>
  <c r="L932" i="12"/>
  <c r="N932" i="12"/>
  <c r="O932" i="12"/>
  <c r="Q932" i="12"/>
  <c r="R932" i="12"/>
  <c r="S932" i="12"/>
  <c r="T932" i="12" s="1"/>
  <c r="U932" i="12"/>
  <c r="V932" i="12"/>
  <c r="W932" i="12"/>
  <c r="X932" i="12"/>
  <c r="Z932" i="12"/>
  <c r="AA932" i="12"/>
  <c r="AC932" i="12"/>
  <c r="AD932" i="12"/>
  <c r="AE932" i="12"/>
  <c r="AF932" i="12"/>
  <c r="AG932" i="12"/>
  <c r="AH932" i="12"/>
  <c r="AI932" i="12"/>
  <c r="AJ932" i="12"/>
  <c r="AK932" i="12"/>
  <c r="AL932" i="12" s="1"/>
  <c r="AM932" i="12"/>
  <c r="AN932" i="12"/>
  <c r="AO932" i="12"/>
  <c r="AP932" i="12"/>
  <c r="AR932" i="12"/>
  <c r="AS932" i="12"/>
  <c r="AU932" i="12"/>
  <c r="AV932" i="12"/>
  <c r="AW932" i="12"/>
  <c r="AX932" i="12" s="1"/>
  <c r="AY932" i="12"/>
  <c r="AZ932" i="12"/>
  <c r="BA932" i="12"/>
  <c r="BB932" i="12"/>
  <c r="BD932" i="12"/>
  <c r="BE932" i="12"/>
  <c r="E933" i="12"/>
  <c r="F933" i="12"/>
  <c r="G933" i="12"/>
  <c r="H933" i="12" s="1"/>
  <c r="I933" i="12"/>
  <c r="J933" i="12"/>
  <c r="K933" i="12"/>
  <c r="L933" i="12"/>
  <c r="N933" i="12"/>
  <c r="O933" i="12"/>
  <c r="Q933" i="12"/>
  <c r="R933" i="12"/>
  <c r="S933" i="12"/>
  <c r="T933" i="12" s="1"/>
  <c r="U933" i="12"/>
  <c r="V933" i="12"/>
  <c r="W933" i="12"/>
  <c r="X933" i="12"/>
  <c r="Z933" i="12"/>
  <c r="AA933" i="12"/>
  <c r="AC933" i="12"/>
  <c r="AD933" i="12"/>
  <c r="AE933" i="12"/>
  <c r="AF933" i="12"/>
  <c r="AG933" i="12"/>
  <c r="AH933" i="12"/>
  <c r="AI933" i="12"/>
  <c r="AJ933" i="12"/>
  <c r="AK933" i="12"/>
  <c r="AL933" i="12" s="1"/>
  <c r="AM933" i="12"/>
  <c r="AN933" i="12"/>
  <c r="AO933" i="12"/>
  <c r="AP933" i="12"/>
  <c r="AR933" i="12"/>
  <c r="AS933" i="12"/>
  <c r="AU933" i="12"/>
  <c r="AV933" i="12"/>
  <c r="AW933" i="12"/>
  <c r="AX933" i="12" s="1"/>
  <c r="AY933" i="12"/>
  <c r="AZ933" i="12"/>
  <c r="BA933" i="12"/>
  <c r="BB933" i="12"/>
  <c r="BD933" i="12"/>
  <c r="BE933" i="12"/>
  <c r="E934" i="12"/>
  <c r="F934" i="12"/>
  <c r="G934" i="12"/>
  <c r="H934" i="12" s="1"/>
  <c r="I934" i="12"/>
  <c r="J934" i="12"/>
  <c r="K934" i="12"/>
  <c r="L934" i="12"/>
  <c r="N934" i="12"/>
  <c r="O934" i="12"/>
  <c r="Q934" i="12"/>
  <c r="R934" i="12"/>
  <c r="S934" i="12"/>
  <c r="T934" i="12" s="1"/>
  <c r="U934" i="12"/>
  <c r="V934" i="12"/>
  <c r="W934" i="12"/>
  <c r="X934" i="12"/>
  <c r="Z934" i="12"/>
  <c r="AA934" i="12"/>
  <c r="AC934" i="12"/>
  <c r="AD934" i="12"/>
  <c r="AE934" i="12"/>
  <c r="AF934" i="12"/>
  <c r="AG934" i="12"/>
  <c r="AH934" i="12"/>
  <c r="AI934" i="12"/>
  <c r="AJ934" i="12"/>
  <c r="AK934" i="12"/>
  <c r="AL934" i="12" s="1"/>
  <c r="AM934" i="12"/>
  <c r="AN934" i="12"/>
  <c r="AO934" i="12"/>
  <c r="AP934" i="12"/>
  <c r="AR934" i="12"/>
  <c r="AS934" i="12"/>
  <c r="AU934" i="12"/>
  <c r="AV934" i="12"/>
  <c r="AW934" i="12"/>
  <c r="AX934" i="12" s="1"/>
  <c r="AY934" i="12"/>
  <c r="AZ934" i="12"/>
  <c r="BA934" i="12"/>
  <c r="BB934" i="12"/>
  <c r="BD934" i="12"/>
  <c r="BE934" i="12"/>
  <c r="E935" i="12"/>
  <c r="F935" i="12"/>
  <c r="G935" i="12"/>
  <c r="H935" i="12" s="1"/>
  <c r="I935" i="12"/>
  <c r="J935" i="12"/>
  <c r="K935" i="12"/>
  <c r="L935" i="12"/>
  <c r="N935" i="12"/>
  <c r="O935" i="12"/>
  <c r="Q935" i="12"/>
  <c r="R935" i="12"/>
  <c r="S935" i="12"/>
  <c r="T935" i="12" s="1"/>
  <c r="U935" i="12"/>
  <c r="V935" i="12"/>
  <c r="W935" i="12"/>
  <c r="X935" i="12"/>
  <c r="Z935" i="12"/>
  <c r="AA935" i="12"/>
  <c r="AC935" i="12"/>
  <c r="AD935" i="12"/>
  <c r="AE935" i="12"/>
  <c r="AF935" i="12"/>
  <c r="AG935" i="12"/>
  <c r="AH935" i="12"/>
  <c r="AI935" i="12"/>
  <c r="AJ935" i="12"/>
  <c r="AK935" i="12"/>
  <c r="AL935" i="12" s="1"/>
  <c r="AM935" i="12"/>
  <c r="AN935" i="12"/>
  <c r="AO935" i="12"/>
  <c r="AP935" i="12"/>
  <c r="AR935" i="12"/>
  <c r="AS935" i="12"/>
  <c r="AU935" i="12"/>
  <c r="AV935" i="12"/>
  <c r="AW935" i="12"/>
  <c r="AX935" i="12" s="1"/>
  <c r="AY935" i="12"/>
  <c r="AZ935" i="12"/>
  <c r="BA935" i="12"/>
  <c r="BB935" i="12"/>
  <c r="BD935" i="12"/>
  <c r="BE935" i="12"/>
  <c r="E936" i="12"/>
  <c r="F936" i="12"/>
  <c r="G936" i="12"/>
  <c r="H936" i="12" s="1"/>
  <c r="I936" i="12"/>
  <c r="J936" i="12"/>
  <c r="K936" i="12"/>
  <c r="L936" i="12"/>
  <c r="N936" i="12"/>
  <c r="O936" i="12"/>
  <c r="Q936" i="12"/>
  <c r="R936" i="12"/>
  <c r="S936" i="12"/>
  <c r="T936" i="12" s="1"/>
  <c r="U936" i="12"/>
  <c r="V936" i="12"/>
  <c r="W936" i="12"/>
  <c r="X936" i="12"/>
  <c r="Z936" i="12"/>
  <c r="AA936" i="12"/>
  <c r="AC936" i="12"/>
  <c r="AD936" i="12"/>
  <c r="AE936" i="12"/>
  <c r="AF936" i="12"/>
  <c r="AG936" i="12"/>
  <c r="AH936" i="12"/>
  <c r="AI936" i="12"/>
  <c r="AJ936" i="12"/>
  <c r="AK936" i="12"/>
  <c r="AL936" i="12" s="1"/>
  <c r="AM936" i="12"/>
  <c r="AN936" i="12"/>
  <c r="AO936" i="12"/>
  <c r="AP936" i="12"/>
  <c r="AR936" i="12"/>
  <c r="AS936" i="12"/>
  <c r="AU936" i="12"/>
  <c r="AV936" i="12"/>
  <c r="AW936" i="12"/>
  <c r="AX936" i="12" s="1"/>
  <c r="AY936" i="12"/>
  <c r="AZ936" i="12"/>
  <c r="BA936" i="12"/>
  <c r="BB936" i="12"/>
  <c r="BD936" i="12"/>
  <c r="BE936" i="12"/>
  <c r="E937" i="12"/>
  <c r="F937" i="12"/>
  <c r="G937" i="12"/>
  <c r="H937" i="12" s="1"/>
  <c r="I937" i="12"/>
  <c r="J937" i="12"/>
  <c r="K937" i="12"/>
  <c r="L937" i="12"/>
  <c r="N937" i="12"/>
  <c r="O937" i="12"/>
  <c r="Q937" i="12"/>
  <c r="R937" i="12"/>
  <c r="S937" i="12"/>
  <c r="T937" i="12" s="1"/>
  <c r="U937" i="12"/>
  <c r="V937" i="12"/>
  <c r="W937" i="12"/>
  <c r="X937" i="12"/>
  <c r="Z937" i="12"/>
  <c r="AA937" i="12"/>
  <c r="AC937" i="12"/>
  <c r="AD937" i="12"/>
  <c r="AE937" i="12"/>
  <c r="AF937" i="12"/>
  <c r="AG937" i="12"/>
  <c r="AH937" i="12"/>
  <c r="AI937" i="12"/>
  <c r="AJ937" i="12"/>
  <c r="AK937" i="12"/>
  <c r="AL937" i="12" s="1"/>
  <c r="AM937" i="12"/>
  <c r="AN937" i="12"/>
  <c r="AO937" i="12"/>
  <c r="AP937" i="12"/>
  <c r="AR937" i="12"/>
  <c r="AS937" i="12"/>
  <c r="AU937" i="12"/>
  <c r="AV937" i="12"/>
  <c r="AW937" i="12"/>
  <c r="AX937" i="12" s="1"/>
  <c r="AY937" i="12"/>
  <c r="AZ937" i="12"/>
  <c r="BA937" i="12"/>
  <c r="BB937" i="12"/>
  <c r="BD937" i="12"/>
  <c r="BE937" i="12"/>
  <c r="E938" i="12"/>
  <c r="F938" i="12"/>
  <c r="G938" i="12"/>
  <c r="H938" i="12" s="1"/>
  <c r="I938" i="12"/>
  <c r="J938" i="12"/>
  <c r="K938" i="12"/>
  <c r="L938" i="12"/>
  <c r="N938" i="12"/>
  <c r="O938" i="12"/>
  <c r="Q938" i="12"/>
  <c r="R938" i="12"/>
  <c r="S938" i="12"/>
  <c r="T938" i="12" s="1"/>
  <c r="U938" i="12"/>
  <c r="V938" i="12"/>
  <c r="W938" i="12"/>
  <c r="X938" i="12"/>
  <c r="Z938" i="12"/>
  <c r="AA938" i="12"/>
  <c r="AC938" i="12"/>
  <c r="AD938" i="12"/>
  <c r="AE938" i="12"/>
  <c r="AF938" i="12"/>
  <c r="AG938" i="12"/>
  <c r="AH938" i="12"/>
  <c r="AI938" i="12"/>
  <c r="AJ938" i="12"/>
  <c r="AK938" i="12"/>
  <c r="AL938" i="12" s="1"/>
  <c r="AM938" i="12"/>
  <c r="AN938" i="12"/>
  <c r="AO938" i="12"/>
  <c r="AP938" i="12"/>
  <c r="AR938" i="12"/>
  <c r="AS938" i="12"/>
  <c r="AU938" i="12"/>
  <c r="AV938" i="12"/>
  <c r="AW938" i="12"/>
  <c r="AX938" i="12" s="1"/>
  <c r="AY938" i="12"/>
  <c r="AZ938" i="12"/>
  <c r="BA938" i="12"/>
  <c r="BB938" i="12"/>
  <c r="BD938" i="12"/>
  <c r="BE938" i="12"/>
  <c r="E939" i="12"/>
  <c r="F939" i="12"/>
  <c r="G939" i="12"/>
  <c r="H939" i="12" s="1"/>
  <c r="I939" i="12"/>
  <c r="J939" i="12"/>
  <c r="K939" i="12"/>
  <c r="L939" i="12"/>
  <c r="N939" i="12"/>
  <c r="O939" i="12"/>
  <c r="Q939" i="12"/>
  <c r="R939" i="12"/>
  <c r="S939" i="12"/>
  <c r="T939" i="12" s="1"/>
  <c r="U939" i="12"/>
  <c r="V939" i="12"/>
  <c r="W939" i="12"/>
  <c r="X939" i="12"/>
  <c r="Z939" i="12"/>
  <c r="AA939" i="12"/>
  <c r="AC939" i="12"/>
  <c r="AD939" i="12"/>
  <c r="AE939" i="12"/>
  <c r="AF939" i="12"/>
  <c r="AG939" i="12"/>
  <c r="AH939" i="12"/>
  <c r="AI939" i="12"/>
  <c r="AJ939" i="12"/>
  <c r="AK939" i="12"/>
  <c r="AL939" i="12" s="1"/>
  <c r="AM939" i="12"/>
  <c r="AN939" i="12"/>
  <c r="AO939" i="12"/>
  <c r="AP939" i="12"/>
  <c r="AR939" i="12"/>
  <c r="AS939" i="12"/>
  <c r="AU939" i="12"/>
  <c r="AV939" i="12"/>
  <c r="AW939" i="12"/>
  <c r="AX939" i="12" s="1"/>
  <c r="AY939" i="12"/>
  <c r="AZ939" i="12"/>
  <c r="BA939" i="12"/>
  <c r="BB939" i="12"/>
  <c r="BD939" i="12"/>
  <c r="BE939" i="12"/>
  <c r="E940" i="12"/>
  <c r="F940" i="12"/>
  <c r="G940" i="12"/>
  <c r="H940" i="12" s="1"/>
  <c r="I940" i="12"/>
  <c r="J940" i="12"/>
  <c r="K940" i="12"/>
  <c r="L940" i="12"/>
  <c r="N940" i="12"/>
  <c r="O940" i="12"/>
  <c r="Q940" i="12"/>
  <c r="R940" i="12"/>
  <c r="S940" i="12"/>
  <c r="T940" i="12" s="1"/>
  <c r="U940" i="12"/>
  <c r="V940" i="12"/>
  <c r="W940" i="12"/>
  <c r="X940" i="12"/>
  <c r="Z940" i="12"/>
  <c r="AA940" i="12"/>
  <c r="AC940" i="12"/>
  <c r="AD940" i="12"/>
  <c r="AE940" i="12"/>
  <c r="AF940" i="12"/>
  <c r="AG940" i="12"/>
  <c r="AH940" i="12"/>
  <c r="AI940" i="12"/>
  <c r="AJ940" i="12"/>
  <c r="AK940" i="12"/>
  <c r="AL940" i="12" s="1"/>
  <c r="AM940" i="12"/>
  <c r="AN940" i="12"/>
  <c r="AO940" i="12"/>
  <c r="AP940" i="12"/>
  <c r="AR940" i="12"/>
  <c r="AS940" i="12"/>
  <c r="AU940" i="12"/>
  <c r="AV940" i="12"/>
  <c r="AW940" i="12"/>
  <c r="AX940" i="12" s="1"/>
  <c r="AY940" i="12"/>
  <c r="AZ940" i="12"/>
  <c r="BA940" i="12"/>
  <c r="BB940" i="12"/>
  <c r="BD940" i="12"/>
  <c r="BE940" i="12"/>
  <c r="E941" i="12"/>
  <c r="F941" i="12"/>
  <c r="G941" i="12"/>
  <c r="H941" i="12" s="1"/>
  <c r="I941" i="12"/>
  <c r="J941" i="12"/>
  <c r="K941" i="12"/>
  <c r="L941" i="12"/>
  <c r="N941" i="12"/>
  <c r="O941" i="12"/>
  <c r="Q941" i="12"/>
  <c r="R941" i="12"/>
  <c r="S941" i="12"/>
  <c r="T941" i="12" s="1"/>
  <c r="U941" i="12"/>
  <c r="V941" i="12"/>
  <c r="W941" i="12"/>
  <c r="X941" i="12"/>
  <c r="Z941" i="12"/>
  <c r="AA941" i="12"/>
  <c r="AC941" i="12"/>
  <c r="AD941" i="12"/>
  <c r="AE941" i="12"/>
  <c r="AF941" i="12"/>
  <c r="AG941" i="12"/>
  <c r="AH941" i="12"/>
  <c r="AI941" i="12"/>
  <c r="AJ941" i="12"/>
  <c r="AK941" i="12"/>
  <c r="AL941" i="12" s="1"/>
  <c r="AM941" i="12"/>
  <c r="AN941" i="12"/>
  <c r="AO941" i="12"/>
  <c r="AP941" i="12"/>
  <c r="AR941" i="12"/>
  <c r="AS941" i="12"/>
  <c r="AU941" i="12"/>
  <c r="AV941" i="12"/>
  <c r="AW941" i="12"/>
  <c r="AX941" i="12" s="1"/>
  <c r="AY941" i="12"/>
  <c r="AZ941" i="12"/>
  <c r="BA941" i="12"/>
  <c r="BB941" i="12"/>
  <c r="BD941" i="12"/>
  <c r="BE941" i="12"/>
  <c r="E942" i="12"/>
  <c r="F942" i="12"/>
  <c r="G942" i="12"/>
  <c r="H942" i="12" s="1"/>
  <c r="I942" i="12"/>
  <c r="J942" i="12"/>
  <c r="K942" i="12"/>
  <c r="L942" i="12"/>
  <c r="N942" i="12"/>
  <c r="O942" i="12"/>
  <c r="Q942" i="12"/>
  <c r="R942" i="12"/>
  <c r="S942" i="12"/>
  <c r="T942" i="12" s="1"/>
  <c r="U942" i="12"/>
  <c r="V942" i="12"/>
  <c r="W942" i="12"/>
  <c r="X942" i="12"/>
  <c r="Z942" i="12"/>
  <c r="AA942" i="12"/>
  <c r="AC942" i="12"/>
  <c r="AD942" i="12"/>
  <c r="AE942" i="12"/>
  <c r="AF942" i="12"/>
  <c r="AG942" i="12"/>
  <c r="AH942" i="12"/>
  <c r="AI942" i="12"/>
  <c r="AJ942" i="12"/>
  <c r="AK942" i="12"/>
  <c r="AL942" i="12" s="1"/>
  <c r="AM942" i="12"/>
  <c r="AN942" i="12"/>
  <c r="AO942" i="12"/>
  <c r="AP942" i="12"/>
  <c r="AR942" i="12"/>
  <c r="AS942" i="12"/>
  <c r="AU942" i="12"/>
  <c r="AV942" i="12"/>
  <c r="AW942" i="12"/>
  <c r="AX942" i="12" s="1"/>
  <c r="AY942" i="12"/>
  <c r="AZ942" i="12"/>
  <c r="BA942" i="12"/>
  <c r="BB942" i="12"/>
  <c r="BD942" i="12"/>
  <c r="BE942" i="12"/>
  <c r="E943" i="12"/>
  <c r="F943" i="12"/>
  <c r="G943" i="12"/>
  <c r="H943" i="12" s="1"/>
  <c r="I943" i="12"/>
  <c r="J943" i="12"/>
  <c r="K943" i="12"/>
  <c r="L943" i="12"/>
  <c r="N943" i="12"/>
  <c r="O943" i="12"/>
  <c r="Q943" i="12"/>
  <c r="R943" i="12"/>
  <c r="S943" i="12"/>
  <c r="T943" i="12" s="1"/>
  <c r="U943" i="12"/>
  <c r="V943" i="12"/>
  <c r="W943" i="12"/>
  <c r="X943" i="12"/>
  <c r="Z943" i="12"/>
  <c r="AA943" i="12"/>
  <c r="AC943" i="12"/>
  <c r="AD943" i="12"/>
  <c r="AE943" i="12"/>
  <c r="AF943" i="12"/>
  <c r="AG943" i="12"/>
  <c r="AH943" i="12"/>
  <c r="AI943" i="12"/>
  <c r="AJ943" i="12"/>
  <c r="AK943" i="12"/>
  <c r="AL943" i="12" s="1"/>
  <c r="AM943" i="12"/>
  <c r="AN943" i="12"/>
  <c r="AO943" i="12"/>
  <c r="AP943" i="12"/>
  <c r="AR943" i="12"/>
  <c r="AS943" i="12"/>
  <c r="AU943" i="12"/>
  <c r="AV943" i="12"/>
  <c r="AW943" i="12"/>
  <c r="AX943" i="12" s="1"/>
  <c r="AY943" i="12"/>
  <c r="AZ943" i="12"/>
  <c r="BA943" i="12"/>
  <c r="BB943" i="12"/>
  <c r="BD943" i="12"/>
  <c r="BE943" i="12"/>
  <c r="E944" i="12"/>
  <c r="F944" i="12"/>
  <c r="G944" i="12"/>
  <c r="H944" i="12" s="1"/>
  <c r="I944" i="12"/>
  <c r="J944" i="12"/>
  <c r="K944" i="12"/>
  <c r="L944" i="12"/>
  <c r="N944" i="12"/>
  <c r="O944" i="12"/>
  <c r="Q944" i="12"/>
  <c r="R944" i="12"/>
  <c r="S944" i="12"/>
  <c r="T944" i="12" s="1"/>
  <c r="U944" i="12"/>
  <c r="V944" i="12"/>
  <c r="W944" i="12"/>
  <c r="X944" i="12"/>
  <c r="Z944" i="12"/>
  <c r="AA944" i="12"/>
  <c r="AC944" i="12"/>
  <c r="AD944" i="12"/>
  <c r="AE944" i="12"/>
  <c r="AF944" i="12"/>
  <c r="AG944" i="12"/>
  <c r="AH944" i="12"/>
  <c r="AI944" i="12"/>
  <c r="AJ944" i="12"/>
  <c r="AK944" i="12"/>
  <c r="AL944" i="12" s="1"/>
  <c r="AM944" i="12"/>
  <c r="AN944" i="12"/>
  <c r="AO944" i="12"/>
  <c r="AP944" i="12"/>
  <c r="AR944" i="12"/>
  <c r="AS944" i="12"/>
  <c r="AU944" i="12"/>
  <c r="AV944" i="12"/>
  <c r="AW944" i="12"/>
  <c r="AX944" i="12" s="1"/>
  <c r="AY944" i="12"/>
  <c r="AZ944" i="12"/>
  <c r="BA944" i="12"/>
  <c r="BB944" i="12"/>
  <c r="BD944" i="12"/>
  <c r="BE944" i="12"/>
  <c r="E945" i="12"/>
  <c r="F945" i="12"/>
  <c r="G945" i="12"/>
  <c r="H945" i="12" s="1"/>
  <c r="I945" i="12"/>
  <c r="J945" i="12"/>
  <c r="K945" i="12"/>
  <c r="L945" i="12"/>
  <c r="N945" i="12"/>
  <c r="O945" i="12"/>
  <c r="Q945" i="12"/>
  <c r="R945" i="12"/>
  <c r="S945" i="12"/>
  <c r="T945" i="12" s="1"/>
  <c r="U945" i="12"/>
  <c r="V945" i="12"/>
  <c r="W945" i="12"/>
  <c r="X945" i="12"/>
  <c r="Z945" i="12"/>
  <c r="AA945" i="12"/>
  <c r="AC945" i="12"/>
  <c r="AD945" i="12"/>
  <c r="AE945" i="12"/>
  <c r="AF945" i="12"/>
  <c r="AG945" i="12"/>
  <c r="AH945" i="12"/>
  <c r="AI945" i="12"/>
  <c r="AJ945" i="12"/>
  <c r="AK945" i="12"/>
  <c r="AL945" i="12" s="1"/>
  <c r="AM945" i="12"/>
  <c r="AN945" i="12"/>
  <c r="AO945" i="12"/>
  <c r="AP945" i="12"/>
  <c r="AR945" i="12"/>
  <c r="AS945" i="12"/>
  <c r="AU945" i="12"/>
  <c r="AV945" i="12"/>
  <c r="AW945" i="12"/>
  <c r="AX945" i="12" s="1"/>
  <c r="AY945" i="12"/>
  <c r="AZ945" i="12"/>
  <c r="BA945" i="12"/>
  <c r="BB945" i="12"/>
  <c r="BD945" i="12"/>
  <c r="BE945" i="12"/>
  <c r="E946" i="12"/>
  <c r="F946" i="12"/>
  <c r="G946" i="12"/>
  <c r="H946" i="12" s="1"/>
  <c r="I946" i="12"/>
  <c r="J946" i="12"/>
  <c r="K946" i="12"/>
  <c r="L946" i="12"/>
  <c r="N946" i="12"/>
  <c r="O946" i="12"/>
  <c r="Q946" i="12"/>
  <c r="R946" i="12"/>
  <c r="S946" i="12"/>
  <c r="T946" i="12" s="1"/>
  <c r="U946" i="12"/>
  <c r="V946" i="12"/>
  <c r="W946" i="12"/>
  <c r="X946" i="12"/>
  <c r="Z946" i="12"/>
  <c r="AA946" i="12"/>
  <c r="AC946" i="12"/>
  <c r="AD946" i="12"/>
  <c r="AE946" i="12"/>
  <c r="AF946" i="12"/>
  <c r="AG946" i="12"/>
  <c r="AH946" i="12"/>
  <c r="AI946" i="12"/>
  <c r="AJ946" i="12"/>
  <c r="AK946" i="12"/>
  <c r="AL946" i="12" s="1"/>
  <c r="AM946" i="12"/>
  <c r="AN946" i="12"/>
  <c r="AO946" i="12"/>
  <c r="AP946" i="12"/>
  <c r="AR946" i="12"/>
  <c r="AS946" i="12"/>
  <c r="AU946" i="12"/>
  <c r="AV946" i="12"/>
  <c r="AW946" i="12"/>
  <c r="AX946" i="12" s="1"/>
  <c r="AY946" i="12"/>
  <c r="AZ946" i="12"/>
  <c r="BA946" i="12"/>
  <c r="BB946" i="12"/>
  <c r="BD946" i="12"/>
  <c r="BE946" i="12"/>
  <c r="E947" i="12"/>
  <c r="F947" i="12"/>
  <c r="G947" i="12"/>
  <c r="H947" i="12" s="1"/>
  <c r="I947" i="12"/>
  <c r="J947" i="12"/>
  <c r="K947" i="12"/>
  <c r="L947" i="12"/>
  <c r="N947" i="12"/>
  <c r="O947" i="12"/>
  <c r="Q947" i="12"/>
  <c r="R947" i="12"/>
  <c r="S947" i="12"/>
  <c r="T947" i="12" s="1"/>
  <c r="U947" i="12"/>
  <c r="V947" i="12"/>
  <c r="W947" i="12"/>
  <c r="X947" i="12"/>
  <c r="Z947" i="12"/>
  <c r="AA947" i="12"/>
  <c r="AC947" i="12"/>
  <c r="AD947" i="12"/>
  <c r="AE947" i="12"/>
  <c r="AF947" i="12"/>
  <c r="AG947" i="12"/>
  <c r="AH947" i="12"/>
  <c r="AI947" i="12"/>
  <c r="AJ947" i="12"/>
  <c r="AK947" i="12"/>
  <c r="AL947" i="12" s="1"/>
  <c r="AM947" i="12"/>
  <c r="AN947" i="12"/>
  <c r="AO947" i="12"/>
  <c r="AP947" i="12"/>
  <c r="AR947" i="12"/>
  <c r="AS947" i="12"/>
  <c r="AU947" i="12"/>
  <c r="AV947" i="12"/>
  <c r="AW947" i="12"/>
  <c r="AX947" i="12" s="1"/>
  <c r="AY947" i="12"/>
  <c r="AZ947" i="12"/>
  <c r="BA947" i="12"/>
  <c r="BB947" i="12"/>
  <c r="BD947" i="12"/>
  <c r="BE947" i="12"/>
  <c r="E948" i="12"/>
  <c r="F948" i="12"/>
  <c r="G948" i="12"/>
  <c r="H948" i="12" s="1"/>
  <c r="I948" i="12"/>
  <c r="J948" i="12"/>
  <c r="K948" i="12"/>
  <c r="L948" i="12"/>
  <c r="N948" i="12"/>
  <c r="O948" i="12"/>
  <c r="Q948" i="12"/>
  <c r="R948" i="12"/>
  <c r="S948" i="12"/>
  <c r="T948" i="12" s="1"/>
  <c r="U948" i="12"/>
  <c r="V948" i="12"/>
  <c r="W948" i="12"/>
  <c r="X948" i="12"/>
  <c r="Z948" i="12"/>
  <c r="AA948" i="12"/>
  <c r="AC948" i="12"/>
  <c r="AD948" i="12"/>
  <c r="AE948" i="12"/>
  <c r="AF948" i="12"/>
  <c r="AG948" i="12"/>
  <c r="AH948" i="12"/>
  <c r="AI948" i="12"/>
  <c r="AJ948" i="12"/>
  <c r="AK948" i="12"/>
  <c r="AL948" i="12" s="1"/>
  <c r="AM948" i="12"/>
  <c r="AN948" i="12"/>
  <c r="AO948" i="12"/>
  <c r="AP948" i="12"/>
  <c r="AR948" i="12"/>
  <c r="AS948" i="12"/>
  <c r="AU948" i="12"/>
  <c r="AV948" i="12"/>
  <c r="AW948" i="12"/>
  <c r="AX948" i="12" s="1"/>
  <c r="AY948" i="12"/>
  <c r="AZ948" i="12"/>
  <c r="BA948" i="12"/>
  <c r="BB948" i="12"/>
  <c r="BD948" i="12"/>
  <c r="BE948" i="12"/>
  <c r="E949" i="12"/>
  <c r="F949" i="12"/>
  <c r="G949" i="12"/>
  <c r="H949" i="12" s="1"/>
  <c r="I949" i="12"/>
  <c r="J949" i="12"/>
  <c r="K949" i="12"/>
  <c r="L949" i="12"/>
  <c r="N949" i="12"/>
  <c r="O949" i="12"/>
  <c r="Q949" i="12"/>
  <c r="R949" i="12"/>
  <c r="S949" i="12"/>
  <c r="T949" i="12" s="1"/>
  <c r="U949" i="12"/>
  <c r="V949" i="12"/>
  <c r="W949" i="12"/>
  <c r="X949" i="12"/>
  <c r="Z949" i="12"/>
  <c r="AA949" i="12"/>
  <c r="AC949" i="12"/>
  <c r="AD949" i="12"/>
  <c r="AE949" i="12"/>
  <c r="AF949" i="12"/>
  <c r="AG949" i="12"/>
  <c r="AH949" i="12"/>
  <c r="AI949" i="12"/>
  <c r="AJ949" i="12"/>
  <c r="AK949" i="12"/>
  <c r="AL949" i="12" s="1"/>
  <c r="AM949" i="12"/>
  <c r="AN949" i="12"/>
  <c r="AO949" i="12"/>
  <c r="AP949" i="12"/>
  <c r="AR949" i="12"/>
  <c r="AS949" i="12"/>
  <c r="AU949" i="12"/>
  <c r="AV949" i="12"/>
  <c r="AW949" i="12"/>
  <c r="AX949" i="12" s="1"/>
  <c r="AY949" i="12"/>
  <c r="AZ949" i="12"/>
  <c r="BA949" i="12"/>
  <c r="BB949" i="12"/>
  <c r="BD949" i="12"/>
  <c r="BE949" i="12"/>
  <c r="E950" i="12"/>
  <c r="F950" i="12"/>
  <c r="G950" i="12"/>
  <c r="H950" i="12" s="1"/>
  <c r="I950" i="12"/>
  <c r="J950" i="12"/>
  <c r="K950" i="12"/>
  <c r="L950" i="12"/>
  <c r="N950" i="12"/>
  <c r="O950" i="12"/>
  <c r="Q950" i="12"/>
  <c r="R950" i="12"/>
  <c r="S950" i="12"/>
  <c r="T950" i="12" s="1"/>
  <c r="U950" i="12"/>
  <c r="V950" i="12"/>
  <c r="W950" i="12"/>
  <c r="X950" i="12"/>
  <c r="Z950" i="12"/>
  <c r="AA950" i="12"/>
  <c r="AC950" i="12"/>
  <c r="AD950" i="12"/>
  <c r="AE950" i="12"/>
  <c r="AF950" i="12"/>
  <c r="AG950" i="12"/>
  <c r="AH950" i="12"/>
  <c r="AI950" i="12"/>
  <c r="AJ950" i="12"/>
  <c r="AK950" i="12"/>
  <c r="AL950" i="12" s="1"/>
  <c r="AM950" i="12"/>
  <c r="AN950" i="12"/>
  <c r="AO950" i="12"/>
  <c r="AP950" i="12"/>
  <c r="AR950" i="12"/>
  <c r="AS950" i="12"/>
  <c r="AU950" i="12"/>
  <c r="AV950" i="12"/>
  <c r="AW950" i="12"/>
  <c r="AX950" i="12" s="1"/>
  <c r="AY950" i="12"/>
  <c r="AZ950" i="12"/>
  <c r="BA950" i="12"/>
  <c r="BB950" i="12"/>
  <c r="BD950" i="12"/>
  <c r="BE950" i="12"/>
  <c r="E951" i="12"/>
  <c r="F951" i="12"/>
  <c r="G951" i="12"/>
  <c r="H951" i="12" s="1"/>
  <c r="I951" i="12"/>
  <c r="J951" i="12"/>
  <c r="K951" i="12"/>
  <c r="L951" i="12"/>
  <c r="N951" i="12"/>
  <c r="O951" i="12"/>
  <c r="Q951" i="12"/>
  <c r="R951" i="12"/>
  <c r="S951" i="12"/>
  <c r="T951" i="12" s="1"/>
  <c r="U951" i="12"/>
  <c r="V951" i="12"/>
  <c r="W951" i="12"/>
  <c r="X951" i="12"/>
  <c r="Z951" i="12"/>
  <c r="AA951" i="12"/>
  <c r="AC951" i="12"/>
  <c r="AD951" i="12"/>
  <c r="AE951" i="12"/>
  <c r="AF951" i="12"/>
  <c r="AG951" i="12"/>
  <c r="AH951" i="12"/>
  <c r="AI951" i="12"/>
  <c r="AJ951" i="12"/>
  <c r="AK951" i="12"/>
  <c r="AL951" i="12" s="1"/>
  <c r="AM951" i="12"/>
  <c r="AN951" i="12"/>
  <c r="AO951" i="12"/>
  <c r="AP951" i="12"/>
  <c r="AR951" i="12"/>
  <c r="AS951" i="12"/>
  <c r="AU951" i="12"/>
  <c r="AV951" i="12"/>
  <c r="AW951" i="12"/>
  <c r="AX951" i="12" s="1"/>
  <c r="AY951" i="12"/>
  <c r="AZ951" i="12"/>
  <c r="BA951" i="12"/>
  <c r="BB951" i="12"/>
  <c r="BD951" i="12"/>
  <c r="BE951" i="12"/>
  <c r="E952" i="12"/>
  <c r="F952" i="12"/>
  <c r="G952" i="12"/>
  <c r="H952" i="12" s="1"/>
  <c r="I952" i="12"/>
  <c r="J952" i="12"/>
  <c r="K952" i="12"/>
  <c r="L952" i="12"/>
  <c r="N952" i="12"/>
  <c r="O952" i="12"/>
  <c r="Q952" i="12"/>
  <c r="R952" i="12"/>
  <c r="S952" i="12"/>
  <c r="T952" i="12" s="1"/>
  <c r="U952" i="12"/>
  <c r="V952" i="12"/>
  <c r="W952" i="12"/>
  <c r="X952" i="12"/>
  <c r="Z952" i="12"/>
  <c r="AA952" i="12"/>
  <c r="AC952" i="12"/>
  <c r="AD952" i="12"/>
  <c r="AE952" i="12"/>
  <c r="AF952" i="12"/>
  <c r="AG952" i="12"/>
  <c r="AH952" i="12"/>
  <c r="AI952" i="12"/>
  <c r="AJ952" i="12"/>
  <c r="AK952" i="12"/>
  <c r="AL952" i="12" s="1"/>
  <c r="AM952" i="12"/>
  <c r="AN952" i="12"/>
  <c r="AO952" i="12"/>
  <c r="AP952" i="12"/>
  <c r="AR952" i="12"/>
  <c r="AS952" i="12"/>
  <c r="AU952" i="12"/>
  <c r="AV952" i="12"/>
  <c r="AW952" i="12"/>
  <c r="AX952" i="12" s="1"/>
  <c r="AY952" i="12"/>
  <c r="AZ952" i="12"/>
  <c r="BA952" i="12"/>
  <c r="BB952" i="12"/>
  <c r="BD952" i="12"/>
  <c r="BE952" i="12"/>
  <c r="E953" i="12"/>
  <c r="F953" i="12"/>
  <c r="G953" i="12"/>
  <c r="H953" i="12" s="1"/>
  <c r="I953" i="12"/>
  <c r="J953" i="12"/>
  <c r="K953" i="12"/>
  <c r="L953" i="12"/>
  <c r="N953" i="12"/>
  <c r="O953" i="12"/>
  <c r="Q953" i="12"/>
  <c r="R953" i="12"/>
  <c r="S953" i="12"/>
  <c r="T953" i="12" s="1"/>
  <c r="U953" i="12"/>
  <c r="V953" i="12"/>
  <c r="W953" i="12"/>
  <c r="X953" i="12"/>
  <c r="Z953" i="12"/>
  <c r="AA953" i="12"/>
  <c r="AC953" i="12"/>
  <c r="AD953" i="12"/>
  <c r="AE953" i="12"/>
  <c r="AF953" i="12"/>
  <c r="AG953" i="12"/>
  <c r="AH953" i="12"/>
  <c r="AI953" i="12"/>
  <c r="AJ953" i="12"/>
  <c r="AK953" i="12"/>
  <c r="AL953" i="12" s="1"/>
  <c r="AM953" i="12"/>
  <c r="AN953" i="12"/>
  <c r="AO953" i="12"/>
  <c r="AP953" i="12"/>
  <c r="AR953" i="12"/>
  <c r="AS953" i="12"/>
  <c r="AU953" i="12"/>
  <c r="AV953" i="12"/>
  <c r="AW953" i="12"/>
  <c r="AX953" i="12" s="1"/>
  <c r="AY953" i="12"/>
  <c r="AZ953" i="12"/>
  <c r="BA953" i="12"/>
  <c r="BB953" i="12"/>
  <c r="BD953" i="12"/>
  <c r="BE953" i="12"/>
  <c r="E954" i="12"/>
  <c r="F954" i="12"/>
  <c r="G954" i="12"/>
  <c r="H954" i="12" s="1"/>
  <c r="I954" i="12"/>
  <c r="J954" i="12"/>
  <c r="K954" i="12"/>
  <c r="L954" i="12"/>
  <c r="N954" i="12"/>
  <c r="O954" i="12"/>
  <c r="Q954" i="12"/>
  <c r="R954" i="12"/>
  <c r="S954" i="12"/>
  <c r="T954" i="12" s="1"/>
  <c r="U954" i="12"/>
  <c r="V954" i="12"/>
  <c r="W954" i="12"/>
  <c r="X954" i="12"/>
  <c r="Z954" i="12"/>
  <c r="AA954" i="12"/>
  <c r="AC954" i="12"/>
  <c r="AD954" i="12"/>
  <c r="AE954" i="12"/>
  <c r="AF954" i="12"/>
  <c r="AG954" i="12"/>
  <c r="AH954" i="12"/>
  <c r="AI954" i="12"/>
  <c r="AJ954" i="12"/>
  <c r="AK954" i="12"/>
  <c r="AL954" i="12" s="1"/>
  <c r="AM954" i="12"/>
  <c r="AN954" i="12"/>
  <c r="AO954" i="12"/>
  <c r="AP954" i="12"/>
  <c r="AR954" i="12"/>
  <c r="AS954" i="12"/>
  <c r="AU954" i="12"/>
  <c r="AV954" i="12"/>
  <c r="AW954" i="12"/>
  <c r="AX954" i="12" s="1"/>
  <c r="AY954" i="12"/>
  <c r="AZ954" i="12"/>
  <c r="BA954" i="12"/>
  <c r="BB954" i="12"/>
  <c r="BD954" i="12"/>
  <c r="BE954" i="12"/>
  <c r="E955" i="12"/>
  <c r="F955" i="12"/>
  <c r="G955" i="12"/>
  <c r="H955" i="12" s="1"/>
  <c r="I955" i="12"/>
  <c r="J955" i="12"/>
  <c r="K955" i="12"/>
  <c r="L955" i="12"/>
  <c r="N955" i="12"/>
  <c r="O955" i="12"/>
  <c r="Q955" i="12"/>
  <c r="R955" i="12"/>
  <c r="S955" i="12"/>
  <c r="T955" i="12" s="1"/>
  <c r="U955" i="12"/>
  <c r="V955" i="12"/>
  <c r="W955" i="12"/>
  <c r="X955" i="12"/>
  <c r="Z955" i="12"/>
  <c r="AA955" i="12"/>
  <c r="AC955" i="12"/>
  <c r="AD955" i="12"/>
  <c r="AE955" i="12"/>
  <c r="AF955" i="12"/>
  <c r="AG955" i="12"/>
  <c r="AH955" i="12"/>
  <c r="AI955" i="12"/>
  <c r="AJ955" i="12"/>
  <c r="AK955" i="12"/>
  <c r="AL955" i="12" s="1"/>
  <c r="AM955" i="12"/>
  <c r="AN955" i="12"/>
  <c r="AO955" i="12"/>
  <c r="AP955" i="12"/>
  <c r="AR955" i="12"/>
  <c r="AS955" i="12"/>
  <c r="AU955" i="12"/>
  <c r="AV955" i="12"/>
  <c r="AW955" i="12"/>
  <c r="AX955" i="12" s="1"/>
  <c r="AY955" i="12"/>
  <c r="AZ955" i="12"/>
  <c r="BA955" i="12"/>
  <c r="BB955" i="12"/>
  <c r="BD955" i="12"/>
  <c r="BE955" i="12"/>
  <c r="E956" i="12"/>
  <c r="F956" i="12"/>
  <c r="G956" i="12"/>
  <c r="H956" i="12" s="1"/>
  <c r="I956" i="12"/>
  <c r="J956" i="12"/>
  <c r="K956" i="12"/>
  <c r="L956" i="12"/>
  <c r="N956" i="12"/>
  <c r="O956" i="12"/>
  <c r="Q956" i="12"/>
  <c r="R956" i="12"/>
  <c r="S956" i="12"/>
  <c r="T956" i="12" s="1"/>
  <c r="U956" i="12"/>
  <c r="V956" i="12"/>
  <c r="W956" i="12"/>
  <c r="X956" i="12"/>
  <c r="Z956" i="12"/>
  <c r="AA956" i="12"/>
  <c r="AC956" i="12"/>
  <c r="AD956" i="12"/>
  <c r="AE956" i="12"/>
  <c r="AF956" i="12"/>
  <c r="AG956" i="12"/>
  <c r="AH956" i="12"/>
  <c r="AI956" i="12"/>
  <c r="AJ956" i="12"/>
  <c r="AK956" i="12"/>
  <c r="AL956" i="12" s="1"/>
  <c r="AM956" i="12"/>
  <c r="AN956" i="12"/>
  <c r="AO956" i="12"/>
  <c r="AP956" i="12"/>
  <c r="AR956" i="12"/>
  <c r="AS956" i="12"/>
  <c r="AU956" i="12"/>
  <c r="AV956" i="12"/>
  <c r="AW956" i="12"/>
  <c r="AX956" i="12" s="1"/>
  <c r="AY956" i="12"/>
  <c r="AZ956" i="12"/>
  <c r="BA956" i="12"/>
  <c r="BB956" i="12"/>
  <c r="BD956" i="12"/>
  <c r="BE956" i="12"/>
  <c r="E957" i="12"/>
  <c r="F957" i="12"/>
  <c r="G957" i="12"/>
  <c r="H957" i="12" s="1"/>
  <c r="I957" i="12"/>
  <c r="J957" i="12"/>
  <c r="K957" i="12"/>
  <c r="L957" i="12"/>
  <c r="N957" i="12"/>
  <c r="O957" i="12"/>
  <c r="Q957" i="12"/>
  <c r="R957" i="12"/>
  <c r="S957" i="12"/>
  <c r="T957" i="12" s="1"/>
  <c r="U957" i="12"/>
  <c r="V957" i="12"/>
  <c r="W957" i="12"/>
  <c r="X957" i="12"/>
  <c r="Z957" i="12"/>
  <c r="AA957" i="12"/>
  <c r="AC957" i="12"/>
  <c r="AD957" i="12"/>
  <c r="AE957" i="12"/>
  <c r="AF957" i="12"/>
  <c r="AG957" i="12"/>
  <c r="AH957" i="12"/>
  <c r="AI957" i="12"/>
  <c r="AJ957" i="12"/>
  <c r="AK957" i="12"/>
  <c r="AL957" i="12" s="1"/>
  <c r="AM957" i="12"/>
  <c r="AN957" i="12"/>
  <c r="AO957" i="12"/>
  <c r="AP957" i="12"/>
  <c r="AR957" i="12"/>
  <c r="AS957" i="12"/>
  <c r="AU957" i="12"/>
  <c r="AV957" i="12"/>
  <c r="AW957" i="12"/>
  <c r="AX957" i="12" s="1"/>
  <c r="AY957" i="12"/>
  <c r="AZ957" i="12"/>
  <c r="BA957" i="12"/>
  <c r="BB957" i="12"/>
  <c r="BD957" i="12"/>
  <c r="BE957" i="12"/>
  <c r="E958" i="12"/>
  <c r="F958" i="12"/>
  <c r="G958" i="12"/>
  <c r="H958" i="12" s="1"/>
  <c r="I958" i="12"/>
  <c r="J958" i="12"/>
  <c r="K958" i="12"/>
  <c r="L958" i="12"/>
  <c r="N958" i="12"/>
  <c r="O958" i="12"/>
  <c r="Q958" i="12"/>
  <c r="R958" i="12"/>
  <c r="S958" i="12"/>
  <c r="T958" i="12" s="1"/>
  <c r="U958" i="12"/>
  <c r="V958" i="12"/>
  <c r="W958" i="12"/>
  <c r="X958" i="12"/>
  <c r="Z958" i="12"/>
  <c r="AA958" i="12"/>
  <c r="AC958" i="12"/>
  <c r="AD958" i="12"/>
  <c r="AE958" i="12"/>
  <c r="AF958" i="12"/>
  <c r="AG958" i="12"/>
  <c r="AH958" i="12"/>
  <c r="AI958" i="12"/>
  <c r="AJ958" i="12"/>
  <c r="AK958" i="12"/>
  <c r="AL958" i="12" s="1"/>
  <c r="AM958" i="12"/>
  <c r="AN958" i="12"/>
  <c r="AO958" i="12"/>
  <c r="AP958" i="12"/>
  <c r="AR958" i="12"/>
  <c r="AS958" i="12"/>
  <c r="AU958" i="12"/>
  <c r="AV958" i="12"/>
  <c r="AW958" i="12"/>
  <c r="AX958" i="12" s="1"/>
  <c r="AY958" i="12"/>
  <c r="AZ958" i="12"/>
  <c r="BA958" i="12"/>
  <c r="BB958" i="12"/>
  <c r="BD958" i="12"/>
  <c r="BE958" i="12"/>
  <c r="E959" i="12"/>
  <c r="F959" i="12"/>
  <c r="G959" i="12"/>
  <c r="H959" i="12" s="1"/>
  <c r="I959" i="12"/>
  <c r="J959" i="12"/>
  <c r="K959" i="12"/>
  <c r="L959" i="12"/>
  <c r="N959" i="12"/>
  <c r="O959" i="12"/>
  <c r="Q959" i="12"/>
  <c r="R959" i="12"/>
  <c r="S959" i="12"/>
  <c r="T959" i="12" s="1"/>
  <c r="U959" i="12"/>
  <c r="V959" i="12"/>
  <c r="W959" i="12"/>
  <c r="X959" i="12"/>
  <c r="Z959" i="12"/>
  <c r="AA959" i="12"/>
  <c r="AC959" i="12"/>
  <c r="AD959" i="12"/>
  <c r="AE959" i="12"/>
  <c r="AF959" i="12"/>
  <c r="AG959" i="12"/>
  <c r="AH959" i="12"/>
  <c r="AI959" i="12"/>
  <c r="AJ959" i="12"/>
  <c r="AK959" i="12"/>
  <c r="AL959" i="12" s="1"/>
  <c r="AM959" i="12"/>
  <c r="AN959" i="12"/>
  <c r="AO959" i="12"/>
  <c r="AP959" i="12"/>
  <c r="AR959" i="12"/>
  <c r="AS959" i="12"/>
  <c r="AU959" i="12"/>
  <c r="AV959" i="12"/>
  <c r="AW959" i="12"/>
  <c r="AX959" i="12" s="1"/>
  <c r="AY959" i="12"/>
  <c r="AZ959" i="12"/>
  <c r="BA959" i="12"/>
  <c r="BB959" i="12"/>
  <c r="BD959" i="12"/>
  <c r="BE959" i="12"/>
  <c r="E960" i="12"/>
  <c r="F960" i="12"/>
  <c r="G960" i="12"/>
  <c r="H960" i="12" s="1"/>
  <c r="I960" i="12"/>
  <c r="J960" i="12"/>
  <c r="K960" i="12"/>
  <c r="L960" i="12"/>
  <c r="N960" i="12"/>
  <c r="O960" i="12"/>
  <c r="Q960" i="12"/>
  <c r="R960" i="12"/>
  <c r="S960" i="12"/>
  <c r="T960" i="12" s="1"/>
  <c r="U960" i="12"/>
  <c r="V960" i="12"/>
  <c r="W960" i="12"/>
  <c r="X960" i="12"/>
  <c r="Z960" i="12"/>
  <c r="AA960" i="12"/>
  <c r="AC960" i="12"/>
  <c r="AD960" i="12"/>
  <c r="AE960" i="12"/>
  <c r="AF960" i="12"/>
  <c r="AG960" i="12"/>
  <c r="AH960" i="12"/>
  <c r="AI960" i="12"/>
  <c r="AJ960" i="12"/>
  <c r="AK960" i="12"/>
  <c r="AL960" i="12" s="1"/>
  <c r="AM960" i="12"/>
  <c r="AN960" i="12"/>
  <c r="AO960" i="12"/>
  <c r="AP960" i="12"/>
  <c r="AR960" i="12"/>
  <c r="AS960" i="12"/>
  <c r="AU960" i="12"/>
  <c r="AV960" i="12"/>
  <c r="AW960" i="12"/>
  <c r="AX960" i="12" s="1"/>
  <c r="AY960" i="12"/>
  <c r="AZ960" i="12"/>
  <c r="BA960" i="12"/>
  <c r="BB960" i="12"/>
  <c r="BD960" i="12"/>
  <c r="BE960" i="12"/>
  <c r="E961" i="12"/>
  <c r="F961" i="12"/>
  <c r="G961" i="12"/>
  <c r="H961" i="12" s="1"/>
  <c r="I961" i="12"/>
  <c r="J961" i="12"/>
  <c r="K961" i="12"/>
  <c r="L961" i="12"/>
  <c r="N961" i="12"/>
  <c r="O961" i="12"/>
  <c r="Q961" i="12"/>
  <c r="R961" i="12"/>
  <c r="S961" i="12"/>
  <c r="T961" i="12" s="1"/>
  <c r="U961" i="12"/>
  <c r="V961" i="12"/>
  <c r="W961" i="12"/>
  <c r="X961" i="12"/>
  <c r="Z961" i="12"/>
  <c r="AA961" i="12"/>
  <c r="AC961" i="12"/>
  <c r="AD961" i="12"/>
  <c r="AE961" i="12"/>
  <c r="AF961" i="12"/>
  <c r="AG961" i="12"/>
  <c r="AH961" i="12"/>
  <c r="AI961" i="12"/>
  <c r="AJ961" i="12"/>
  <c r="AK961" i="12"/>
  <c r="AL961" i="12" s="1"/>
  <c r="AM961" i="12"/>
  <c r="AN961" i="12"/>
  <c r="AO961" i="12"/>
  <c r="AP961" i="12"/>
  <c r="AR961" i="12"/>
  <c r="AS961" i="12"/>
  <c r="AU961" i="12"/>
  <c r="AV961" i="12"/>
  <c r="AW961" i="12"/>
  <c r="AX961" i="12" s="1"/>
  <c r="AY961" i="12"/>
  <c r="AZ961" i="12"/>
  <c r="BA961" i="12"/>
  <c r="BB961" i="12"/>
  <c r="BD961" i="12"/>
  <c r="BE961" i="12"/>
  <c r="E962" i="12"/>
  <c r="F962" i="12"/>
  <c r="G962" i="12"/>
  <c r="H962" i="12" s="1"/>
  <c r="I962" i="12"/>
  <c r="J962" i="12"/>
  <c r="K962" i="12"/>
  <c r="L962" i="12"/>
  <c r="N962" i="12"/>
  <c r="O962" i="12"/>
  <c r="Q962" i="12"/>
  <c r="R962" i="12"/>
  <c r="S962" i="12"/>
  <c r="T962" i="12" s="1"/>
  <c r="U962" i="12"/>
  <c r="V962" i="12"/>
  <c r="W962" i="12"/>
  <c r="X962" i="12"/>
  <c r="Z962" i="12"/>
  <c r="AA962" i="12"/>
  <c r="AC962" i="12"/>
  <c r="AD962" i="12"/>
  <c r="AE962" i="12"/>
  <c r="AF962" i="12"/>
  <c r="AG962" i="12"/>
  <c r="AH962" i="12"/>
  <c r="AI962" i="12"/>
  <c r="AJ962" i="12"/>
  <c r="AK962" i="12"/>
  <c r="AL962" i="12" s="1"/>
  <c r="AM962" i="12"/>
  <c r="AN962" i="12"/>
  <c r="AO962" i="12"/>
  <c r="AP962" i="12"/>
  <c r="AR962" i="12"/>
  <c r="AS962" i="12"/>
  <c r="AU962" i="12"/>
  <c r="AV962" i="12"/>
  <c r="AW962" i="12"/>
  <c r="AX962" i="12" s="1"/>
  <c r="AY962" i="12"/>
  <c r="AZ962" i="12"/>
  <c r="BA962" i="12"/>
  <c r="BB962" i="12"/>
  <c r="BD962" i="12"/>
  <c r="BE962" i="12"/>
  <c r="E963" i="12"/>
  <c r="F963" i="12"/>
  <c r="G963" i="12"/>
  <c r="H963" i="12" s="1"/>
  <c r="I963" i="12"/>
  <c r="J963" i="12"/>
  <c r="K963" i="12"/>
  <c r="L963" i="12"/>
  <c r="N963" i="12"/>
  <c r="O963" i="12"/>
  <c r="Q963" i="12"/>
  <c r="R963" i="12"/>
  <c r="S963" i="12"/>
  <c r="T963" i="12" s="1"/>
  <c r="U963" i="12"/>
  <c r="V963" i="12"/>
  <c r="W963" i="12"/>
  <c r="X963" i="12"/>
  <c r="Z963" i="12"/>
  <c r="AA963" i="12"/>
  <c r="AC963" i="12"/>
  <c r="AD963" i="12"/>
  <c r="AE963" i="12"/>
  <c r="AF963" i="12"/>
  <c r="AG963" i="12"/>
  <c r="AH963" i="12"/>
  <c r="AI963" i="12"/>
  <c r="AJ963" i="12"/>
  <c r="AK963" i="12"/>
  <c r="AL963" i="12" s="1"/>
  <c r="AM963" i="12"/>
  <c r="AN963" i="12"/>
  <c r="AO963" i="12"/>
  <c r="AP963" i="12"/>
  <c r="AR963" i="12"/>
  <c r="AS963" i="12"/>
  <c r="AU963" i="12"/>
  <c r="AV963" i="12"/>
  <c r="AW963" i="12"/>
  <c r="AX963" i="12" s="1"/>
  <c r="AY963" i="12"/>
  <c r="AZ963" i="12"/>
  <c r="BA963" i="12"/>
  <c r="BB963" i="12"/>
  <c r="BD963" i="12"/>
  <c r="BE963" i="12"/>
  <c r="E964" i="12"/>
  <c r="F964" i="12"/>
  <c r="G964" i="12"/>
  <c r="H964" i="12" s="1"/>
  <c r="I964" i="12"/>
  <c r="J964" i="12"/>
  <c r="K964" i="12"/>
  <c r="L964" i="12"/>
  <c r="N964" i="12"/>
  <c r="O964" i="12"/>
  <c r="Q964" i="12"/>
  <c r="R964" i="12"/>
  <c r="S964" i="12"/>
  <c r="T964" i="12" s="1"/>
  <c r="U964" i="12"/>
  <c r="V964" i="12"/>
  <c r="W964" i="12"/>
  <c r="X964" i="12"/>
  <c r="Z964" i="12"/>
  <c r="AA964" i="12"/>
  <c r="AC964" i="12"/>
  <c r="AD964" i="12"/>
  <c r="AE964" i="12"/>
  <c r="AF964" i="12"/>
  <c r="AG964" i="12"/>
  <c r="AH964" i="12"/>
  <c r="AI964" i="12"/>
  <c r="AJ964" i="12"/>
  <c r="AK964" i="12"/>
  <c r="AL964" i="12" s="1"/>
  <c r="AM964" i="12"/>
  <c r="AN964" i="12"/>
  <c r="AO964" i="12"/>
  <c r="AP964" i="12"/>
  <c r="AR964" i="12"/>
  <c r="AS964" i="12"/>
  <c r="AU964" i="12"/>
  <c r="AV964" i="12"/>
  <c r="AW964" i="12"/>
  <c r="AX964" i="12" s="1"/>
  <c r="AY964" i="12"/>
  <c r="AZ964" i="12"/>
  <c r="BA964" i="12"/>
  <c r="BB964" i="12"/>
  <c r="BD964" i="12"/>
  <c r="BE964" i="12"/>
  <c r="E965" i="12"/>
  <c r="F965" i="12"/>
  <c r="G965" i="12"/>
  <c r="H965" i="12" s="1"/>
  <c r="I965" i="12"/>
  <c r="J965" i="12"/>
  <c r="K965" i="12"/>
  <c r="L965" i="12"/>
  <c r="N965" i="12"/>
  <c r="O965" i="12"/>
  <c r="Q965" i="12"/>
  <c r="R965" i="12"/>
  <c r="S965" i="12"/>
  <c r="T965" i="12" s="1"/>
  <c r="U965" i="12"/>
  <c r="V965" i="12"/>
  <c r="W965" i="12"/>
  <c r="X965" i="12"/>
  <c r="Z965" i="12"/>
  <c r="AA965" i="12"/>
  <c r="AC965" i="12"/>
  <c r="AD965" i="12"/>
  <c r="AE965" i="12"/>
  <c r="AF965" i="12"/>
  <c r="AG965" i="12"/>
  <c r="AH965" i="12"/>
  <c r="AI965" i="12"/>
  <c r="AJ965" i="12"/>
  <c r="AK965" i="12"/>
  <c r="AL965" i="12" s="1"/>
  <c r="AM965" i="12"/>
  <c r="AN965" i="12"/>
  <c r="AO965" i="12"/>
  <c r="AP965" i="12"/>
  <c r="AR965" i="12"/>
  <c r="AS965" i="12"/>
  <c r="AU965" i="12"/>
  <c r="AV965" i="12"/>
  <c r="AW965" i="12"/>
  <c r="AX965" i="12" s="1"/>
  <c r="AY965" i="12"/>
  <c r="AZ965" i="12"/>
  <c r="BA965" i="12"/>
  <c r="BB965" i="12"/>
  <c r="BD965" i="12"/>
  <c r="BE965" i="12"/>
  <c r="E966" i="12"/>
  <c r="F966" i="12"/>
  <c r="G966" i="12"/>
  <c r="H966" i="12" s="1"/>
  <c r="I966" i="12"/>
  <c r="J966" i="12"/>
  <c r="K966" i="12"/>
  <c r="L966" i="12"/>
  <c r="N966" i="12"/>
  <c r="O966" i="12"/>
  <c r="Q966" i="12"/>
  <c r="R966" i="12"/>
  <c r="S966" i="12"/>
  <c r="T966" i="12" s="1"/>
  <c r="U966" i="12"/>
  <c r="V966" i="12"/>
  <c r="W966" i="12"/>
  <c r="X966" i="12"/>
  <c r="Z966" i="12"/>
  <c r="AA966" i="12"/>
  <c r="AC966" i="12"/>
  <c r="AD966" i="12"/>
  <c r="AE966" i="12"/>
  <c r="AF966" i="12"/>
  <c r="AG966" i="12"/>
  <c r="AH966" i="12"/>
  <c r="AI966" i="12"/>
  <c r="AJ966" i="12"/>
  <c r="AK966" i="12"/>
  <c r="AL966" i="12" s="1"/>
  <c r="AM966" i="12"/>
  <c r="AN966" i="12"/>
  <c r="AO966" i="12"/>
  <c r="AP966" i="12"/>
  <c r="AR966" i="12"/>
  <c r="AS966" i="12"/>
  <c r="AU966" i="12"/>
  <c r="AV966" i="12"/>
  <c r="AW966" i="12"/>
  <c r="AX966" i="12" s="1"/>
  <c r="AY966" i="12"/>
  <c r="AZ966" i="12"/>
  <c r="BA966" i="12"/>
  <c r="BB966" i="12"/>
  <c r="BD966" i="12"/>
  <c r="BE966" i="12"/>
  <c r="E967" i="12"/>
  <c r="F967" i="12"/>
  <c r="G967" i="12"/>
  <c r="H967" i="12" s="1"/>
  <c r="I967" i="12"/>
  <c r="J967" i="12"/>
  <c r="K967" i="12"/>
  <c r="L967" i="12"/>
  <c r="N967" i="12"/>
  <c r="O967" i="12"/>
  <c r="Q967" i="12"/>
  <c r="R967" i="12"/>
  <c r="S967" i="12"/>
  <c r="T967" i="12" s="1"/>
  <c r="U967" i="12"/>
  <c r="V967" i="12"/>
  <c r="W967" i="12"/>
  <c r="X967" i="12"/>
  <c r="Z967" i="12"/>
  <c r="AA967" i="12"/>
  <c r="AC967" i="12"/>
  <c r="AD967" i="12"/>
  <c r="AE967" i="12"/>
  <c r="AF967" i="12"/>
  <c r="AG967" i="12"/>
  <c r="AH967" i="12"/>
  <c r="AI967" i="12"/>
  <c r="AJ967" i="12"/>
  <c r="AK967" i="12"/>
  <c r="AL967" i="12" s="1"/>
  <c r="AM967" i="12"/>
  <c r="AN967" i="12"/>
  <c r="AO967" i="12"/>
  <c r="AP967" i="12"/>
  <c r="AR967" i="12"/>
  <c r="AS967" i="12"/>
  <c r="AU967" i="12"/>
  <c r="AV967" i="12"/>
  <c r="AW967" i="12"/>
  <c r="AX967" i="12" s="1"/>
  <c r="AY967" i="12"/>
  <c r="AZ967" i="12"/>
  <c r="BA967" i="12"/>
  <c r="BB967" i="12"/>
  <c r="BD967" i="12"/>
  <c r="BE967" i="12"/>
  <c r="E968" i="12"/>
  <c r="F968" i="12"/>
  <c r="G968" i="12"/>
  <c r="H968" i="12" s="1"/>
  <c r="I968" i="12"/>
  <c r="J968" i="12"/>
  <c r="K968" i="12"/>
  <c r="L968" i="12"/>
  <c r="N968" i="12"/>
  <c r="O968" i="12"/>
  <c r="Q968" i="12"/>
  <c r="R968" i="12"/>
  <c r="S968" i="12"/>
  <c r="T968" i="12" s="1"/>
  <c r="U968" i="12"/>
  <c r="V968" i="12"/>
  <c r="W968" i="12"/>
  <c r="X968" i="12"/>
  <c r="Z968" i="12"/>
  <c r="AA968" i="12"/>
  <c r="AC968" i="12"/>
  <c r="AD968" i="12"/>
  <c r="AE968" i="12"/>
  <c r="AF968" i="12"/>
  <c r="AG968" i="12"/>
  <c r="AH968" i="12"/>
  <c r="AI968" i="12"/>
  <c r="AJ968" i="12"/>
  <c r="AK968" i="12"/>
  <c r="AL968" i="12" s="1"/>
  <c r="AM968" i="12"/>
  <c r="AN968" i="12"/>
  <c r="AO968" i="12"/>
  <c r="AP968" i="12"/>
  <c r="AR968" i="12"/>
  <c r="AS968" i="12"/>
  <c r="AU968" i="12"/>
  <c r="AV968" i="12"/>
  <c r="AW968" i="12"/>
  <c r="AX968" i="12" s="1"/>
  <c r="AY968" i="12"/>
  <c r="AZ968" i="12"/>
  <c r="BA968" i="12"/>
  <c r="BB968" i="12"/>
  <c r="BD968" i="12"/>
  <c r="BE968" i="12"/>
  <c r="E969" i="12"/>
  <c r="F969" i="12"/>
  <c r="G969" i="12"/>
  <c r="H969" i="12" s="1"/>
  <c r="I969" i="12"/>
  <c r="J969" i="12"/>
  <c r="K969" i="12"/>
  <c r="L969" i="12"/>
  <c r="N969" i="12"/>
  <c r="O969" i="12"/>
  <c r="Q969" i="12"/>
  <c r="R969" i="12"/>
  <c r="S969" i="12"/>
  <c r="T969" i="12" s="1"/>
  <c r="U969" i="12"/>
  <c r="V969" i="12"/>
  <c r="W969" i="12"/>
  <c r="X969" i="12"/>
  <c r="Z969" i="12"/>
  <c r="AA969" i="12"/>
  <c r="AC969" i="12"/>
  <c r="AD969" i="12"/>
  <c r="AE969" i="12"/>
  <c r="AF969" i="12"/>
  <c r="AG969" i="12"/>
  <c r="AH969" i="12"/>
  <c r="AI969" i="12"/>
  <c r="AJ969" i="12"/>
  <c r="AK969" i="12"/>
  <c r="AL969" i="12" s="1"/>
  <c r="AM969" i="12"/>
  <c r="AN969" i="12"/>
  <c r="AO969" i="12"/>
  <c r="AP969" i="12"/>
  <c r="AR969" i="12"/>
  <c r="AS969" i="12"/>
  <c r="AU969" i="12"/>
  <c r="AV969" i="12"/>
  <c r="AW969" i="12"/>
  <c r="AX969" i="12" s="1"/>
  <c r="AY969" i="12"/>
  <c r="AZ969" i="12"/>
  <c r="BA969" i="12"/>
  <c r="BB969" i="12"/>
  <c r="BD969" i="12"/>
  <c r="BE969" i="12"/>
  <c r="E970" i="12"/>
  <c r="F970" i="12"/>
  <c r="G970" i="12"/>
  <c r="H970" i="12" s="1"/>
  <c r="I970" i="12"/>
  <c r="J970" i="12"/>
  <c r="K970" i="12"/>
  <c r="L970" i="12"/>
  <c r="N970" i="12"/>
  <c r="O970" i="12"/>
  <c r="Q970" i="12"/>
  <c r="R970" i="12"/>
  <c r="S970" i="12"/>
  <c r="T970" i="12" s="1"/>
  <c r="U970" i="12"/>
  <c r="V970" i="12"/>
  <c r="W970" i="12"/>
  <c r="X970" i="12"/>
  <c r="Z970" i="12"/>
  <c r="AA970" i="12"/>
  <c r="AC970" i="12"/>
  <c r="AD970" i="12"/>
  <c r="AE970" i="12"/>
  <c r="AF970" i="12"/>
  <c r="AG970" i="12"/>
  <c r="AH970" i="12"/>
  <c r="AI970" i="12"/>
  <c r="AJ970" i="12"/>
  <c r="AK970" i="12"/>
  <c r="AL970" i="12" s="1"/>
  <c r="AM970" i="12"/>
  <c r="AN970" i="12"/>
  <c r="AO970" i="12"/>
  <c r="AP970" i="12"/>
  <c r="AR970" i="12"/>
  <c r="AS970" i="12"/>
  <c r="AU970" i="12"/>
  <c r="AV970" i="12"/>
  <c r="AW970" i="12"/>
  <c r="AX970" i="12" s="1"/>
  <c r="AY970" i="12"/>
  <c r="AZ970" i="12"/>
  <c r="BA970" i="12"/>
  <c r="BB970" i="12"/>
  <c r="BD970" i="12"/>
  <c r="BE970" i="12"/>
  <c r="E971" i="12"/>
  <c r="F971" i="12"/>
  <c r="G971" i="12"/>
  <c r="H971" i="12" s="1"/>
  <c r="I971" i="12"/>
  <c r="J971" i="12"/>
  <c r="K971" i="12"/>
  <c r="L971" i="12"/>
  <c r="N971" i="12"/>
  <c r="O971" i="12"/>
  <c r="Q971" i="12"/>
  <c r="R971" i="12"/>
  <c r="S971" i="12"/>
  <c r="T971" i="12" s="1"/>
  <c r="U971" i="12"/>
  <c r="V971" i="12"/>
  <c r="W971" i="12"/>
  <c r="X971" i="12"/>
  <c r="Z971" i="12"/>
  <c r="AA971" i="12"/>
  <c r="AC971" i="12"/>
  <c r="AD971" i="12"/>
  <c r="AE971" i="12"/>
  <c r="AF971" i="12"/>
  <c r="AG971" i="12"/>
  <c r="AH971" i="12"/>
  <c r="AI971" i="12"/>
  <c r="AJ971" i="12"/>
  <c r="AK971" i="12"/>
  <c r="AL971" i="12" s="1"/>
  <c r="AM971" i="12"/>
  <c r="AN971" i="12"/>
  <c r="AO971" i="12"/>
  <c r="AP971" i="12"/>
  <c r="AR971" i="12"/>
  <c r="AS971" i="12"/>
  <c r="AU971" i="12"/>
  <c r="AV971" i="12"/>
  <c r="AW971" i="12"/>
  <c r="AX971" i="12" s="1"/>
  <c r="AY971" i="12"/>
  <c r="AZ971" i="12"/>
  <c r="BA971" i="12"/>
  <c r="BB971" i="12"/>
  <c r="BD971" i="12"/>
  <c r="BE971" i="12"/>
  <c r="E972" i="12"/>
  <c r="F972" i="12"/>
  <c r="G972" i="12"/>
  <c r="H972" i="12" s="1"/>
  <c r="I972" i="12"/>
  <c r="J972" i="12"/>
  <c r="K972" i="12"/>
  <c r="L972" i="12"/>
  <c r="N972" i="12"/>
  <c r="O972" i="12"/>
  <c r="Q972" i="12"/>
  <c r="R972" i="12"/>
  <c r="S972" i="12"/>
  <c r="T972" i="12" s="1"/>
  <c r="U972" i="12"/>
  <c r="V972" i="12"/>
  <c r="W972" i="12"/>
  <c r="X972" i="12"/>
  <c r="Z972" i="12"/>
  <c r="AA972" i="12"/>
  <c r="AC972" i="12"/>
  <c r="AD972" i="12"/>
  <c r="AE972" i="12"/>
  <c r="AF972" i="12"/>
  <c r="AG972" i="12"/>
  <c r="AH972" i="12"/>
  <c r="AI972" i="12"/>
  <c r="AJ972" i="12"/>
  <c r="AK972" i="12"/>
  <c r="AL972" i="12" s="1"/>
  <c r="AM972" i="12"/>
  <c r="AN972" i="12"/>
  <c r="AO972" i="12"/>
  <c r="AP972" i="12"/>
  <c r="AR972" i="12"/>
  <c r="AS972" i="12"/>
  <c r="AU972" i="12"/>
  <c r="AV972" i="12"/>
  <c r="AW972" i="12"/>
  <c r="AX972" i="12" s="1"/>
  <c r="AY972" i="12"/>
  <c r="AZ972" i="12"/>
  <c r="BA972" i="12"/>
  <c r="BB972" i="12"/>
  <c r="BD972" i="12"/>
  <c r="BE972" i="12"/>
  <c r="E973" i="12"/>
  <c r="F973" i="12"/>
  <c r="G973" i="12"/>
  <c r="H973" i="12" s="1"/>
  <c r="I973" i="12"/>
  <c r="J973" i="12"/>
  <c r="K973" i="12"/>
  <c r="L973" i="12"/>
  <c r="N973" i="12"/>
  <c r="O973" i="12"/>
  <c r="Q973" i="12"/>
  <c r="R973" i="12"/>
  <c r="S973" i="12"/>
  <c r="T973" i="12" s="1"/>
  <c r="U973" i="12"/>
  <c r="V973" i="12"/>
  <c r="W973" i="12"/>
  <c r="X973" i="12"/>
  <c r="Z973" i="12"/>
  <c r="AA973" i="12"/>
  <c r="AC973" i="12"/>
  <c r="AD973" i="12"/>
  <c r="AE973" i="12"/>
  <c r="AF973" i="12"/>
  <c r="AG973" i="12"/>
  <c r="AH973" i="12"/>
  <c r="AI973" i="12"/>
  <c r="AJ973" i="12"/>
  <c r="AK973" i="12"/>
  <c r="AL973" i="12" s="1"/>
  <c r="AM973" i="12"/>
  <c r="AN973" i="12"/>
  <c r="AO973" i="12"/>
  <c r="AP973" i="12"/>
  <c r="AR973" i="12"/>
  <c r="AS973" i="12"/>
  <c r="AU973" i="12"/>
  <c r="AV973" i="12"/>
  <c r="AW973" i="12"/>
  <c r="AX973" i="12" s="1"/>
  <c r="AY973" i="12"/>
  <c r="AZ973" i="12"/>
  <c r="BA973" i="12"/>
  <c r="BB973" i="12"/>
  <c r="BD973" i="12"/>
  <c r="BE973" i="12"/>
  <c r="E974" i="12"/>
  <c r="F974" i="12"/>
  <c r="G974" i="12"/>
  <c r="H974" i="12" s="1"/>
  <c r="I974" i="12"/>
  <c r="J974" i="12"/>
  <c r="K974" i="12"/>
  <c r="L974" i="12"/>
  <c r="N974" i="12"/>
  <c r="O974" i="12"/>
  <c r="Q974" i="12"/>
  <c r="R974" i="12"/>
  <c r="S974" i="12"/>
  <c r="T974" i="12" s="1"/>
  <c r="U974" i="12"/>
  <c r="V974" i="12"/>
  <c r="W974" i="12"/>
  <c r="X974" i="12"/>
  <c r="Z974" i="12"/>
  <c r="AA974" i="12"/>
  <c r="AC974" i="12"/>
  <c r="AD974" i="12"/>
  <c r="AE974" i="12"/>
  <c r="AF974" i="12"/>
  <c r="AG974" i="12"/>
  <c r="AH974" i="12"/>
  <c r="AI974" i="12"/>
  <c r="AJ974" i="12"/>
  <c r="AK974" i="12"/>
  <c r="AL974" i="12" s="1"/>
  <c r="AM974" i="12"/>
  <c r="AN974" i="12"/>
  <c r="AO974" i="12"/>
  <c r="AP974" i="12"/>
  <c r="AR974" i="12"/>
  <c r="AS974" i="12"/>
  <c r="AU974" i="12"/>
  <c r="AV974" i="12"/>
  <c r="AW974" i="12"/>
  <c r="AX974" i="12" s="1"/>
  <c r="AY974" i="12"/>
  <c r="AZ974" i="12"/>
  <c r="BA974" i="12"/>
  <c r="BB974" i="12"/>
  <c r="BD974" i="12"/>
  <c r="BE974" i="12"/>
  <c r="E975" i="12"/>
  <c r="F975" i="12"/>
  <c r="G975" i="12"/>
  <c r="H975" i="12" s="1"/>
  <c r="I975" i="12"/>
  <c r="J975" i="12"/>
  <c r="K975" i="12"/>
  <c r="L975" i="12"/>
  <c r="N975" i="12"/>
  <c r="O975" i="12"/>
  <c r="Q975" i="12"/>
  <c r="R975" i="12"/>
  <c r="S975" i="12"/>
  <c r="T975" i="12" s="1"/>
  <c r="U975" i="12"/>
  <c r="V975" i="12"/>
  <c r="W975" i="12"/>
  <c r="X975" i="12"/>
  <c r="Z975" i="12"/>
  <c r="AA975" i="12"/>
  <c r="AC975" i="12"/>
  <c r="AD975" i="12"/>
  <c r="AE975" i="12"/>
  <c r="AF975" i="12"/>
  <c r="AG975" i="12"/>
  <c r="AH975" i="12"/>
  <c r="AI975" i="12"/>
  <c r="AJ975" i="12"/>
  <c r="AK975" i="12"/>
  <c r="AL975" i="12" s="1"/>
  <c r="AM975" i="12"/>
  <c r="AN975" i="12"/>
  <c r="AO975" i="12"/>
  <c r="AP975" i="12"/>
  <c r="AR975" i="12"/>
  <c r="AS975" i="12"/>
  <c r="AU975" i="12"/>
  <c r="AV975" i="12"/>
  <c r="AW975" i="12"/>
  <c r="AX975" i="12" s="1"/>
  <c r="AY975" i="12"/>
  <c r="AZ975" i="12"/>
  <c r="BA975" i="12"/>
  <c r="BB975" i="12"/>
  <c r="BD975" i="12"/>
  <c r="BE975" i="12"/>
  <c r="E976" i="12"/>
  <c r="F976" i="12"/>
  <c r="G976" i="12"/>
  <c r="H976" i="12" s="1"/>
  <c r="I976" i="12"/>
  <c r="J976" i="12"/>
  <c r="K976" i="12"/>
  <c r="L976" i="12"/>
  <c r="N976" i="12"/>
  <c r="O976" i="12"/>
  <c r="Q976" i="12"/>
  <c r="R976" i="12"/>
  <c r="S976" i="12"/>
  <c r="T976" i="12" s="1"/>
  <c r="U976" i="12"/>
  <c r="V976" i="12"/>
  <c r="W976" i="12"/>
  <c r="X976" i="12"/>
  <c r="Z976" i="12"/>
  <c r="AA976" i="12"/>
  <c r="AC976" i="12"/>
  <c r="AD976" i="12"/>
  <c r="AE976" i="12"/>
  <c r="AF976" i="12"/>
  <c r="AG976" i="12"/>
  <c r="AH976" i="12"/>
  <c r="AI976" i="12"/>
  <c r="AJ976" i="12"/>
  <c r="AK976" i="12"/>
  <c r="AL976" i="12" s="1"/>
  <c r="AM976" i="12"/>
  <c r="AN976" i="12"/>
  <c r="AO976" i="12"/>
  <c r="AP976" i="12"/>
  <c r="AR976" i="12"/>
  <c r="AS976" i="12"/>
  <c r="AU976" i="12"/>
  <c r="AV976" i="12"/>
  <c r="AW976" i="12"/>
  <c r="AX976" i="12" s="1"/>
  <c r="AY976" i="12"/>
  <c r="AZ976" i="12"/>
  <c r="BA976" i="12"/>
  <c r="BB976" i="12"/>
  <c r="BD976" i="12"/>
  <c r="BE976" i="12"/>
  <c r="E977" i="12"/>
  <c r="F977" i="12"/>
  <c r="G977" i="12"/>
  <c r="H977" i="12" s="1"/>
  <c r="I977" i="12"/>
  <c r="J977" i="12"/>
  <c r="K977" i="12"/>
  <c r="L977" i="12"/>
  <c r="N977" i="12"/>
  <c r="O977" i="12"/>
  <c r="Q977" i="12"/>
  <c r="R977" i="12"/>
  <c r="S977" i="12"/>
  <c r="T977" i="12" s="1"/>
  <c r="U977" i="12"/>
  <c r="V977" i="12"/>
  <c r="W977" i="12"/>
  <c r="X977" i="12"/>
  <c r="Z977" i="12"/>
  <c r="AA977" i="12"/>
  <c r="AC977" i="12"/>
  <c r="AD977" i="12"/>
  <c r="AE977" i="12"/>
  <c r="AF977" i="12"/>
  <c r="AG977" i="12"/>
  <c r="AH977" i="12"/>
  <c r="AI977" i="12"/>
  <c r="AJ977" i="12"/>
  <c r="AK977" i="12"/>
  <c r="AL977" i="12" s="1"/>
  <c r="AM977" i="12"/>
  <c r="AN977" i="12"/>
  <c r="AO977" i="12"/>
  <c r="AP977" i="12"/>
  <c r="AR977" i="12"/>
  <c r="AS977" i="12"/>
  <c r="AU977" i="12"/>
  <c r="AV977" i="12"/>
  <c r="AW977" i="12"/>
  <c r="AX977" i="12" s="1"/>
  <c r="AY977" i="12"/>
  <c r="AZ977" i="12"/>
  <c r="BA977" i="12"/>
  <c r="BB977" i="12"/>
  <c r="BD977" i="12"/>
  <c r="BE977" i="12"/>
  <c r="E978" i="12"/>
  <c r="F978" i="12"/>
  <c r="G978" i="12"/>
  <c r="H978" i="12" s="1"/>
  <c r="I978" i="12"/>
  <c r="J978" i="12"/>
  <c r="K978" i="12"/>
  <c r="L978" i="12"/>
  <c r="N978" i="12"/>
  <c r="O978" i="12"/>
  <c r="Q978" i="12"/>
  <c r="R978" i="12"/>
  <c r="S978" i="12"/>
  <c r="T978" i="12" s="1"/>
  <c r="U978" i="12"/>
  <c r="V978" i="12"/>
  <c r="W978" i="12"/>
  <c r="X978" i="12"/>
  <c r="Z978" i="12"/>
  <c r="AA978" i="12"/>
  <c r="AC978" i="12"/>
  <c r="AD978" i="12"/>
  <c r="AE978" i="12"/>
  <c r="AF978" i="12"/>
  <c r="AG978" i="12"/>
  <c r="AH978" i="12"/>
  <c r="AI978" i="12"/>
  <c r="AJ978" i="12"/>
  <c r="AK978" i="12"/>
  <c r="AL978" i="12" s="1"/>
  <c r="AM978" i="12"/>
  <c r="AN978" i="12"/>
  <c r="AO978" i="12"/>
  <c r="AP978" i="12"/>
  <c r="AR978" i="12"/>
  <c r="AS978" i="12"/>
  <c r="AU978" i="12"/>
  <c r="AV978" i="12"/>
  <c r="AW978" i="12"/>
  <c r="AX978" i="12" s="1"/>
  <c r="AY978" i="12"/>
  <c r="AZ978" i="12"/>
  <c r="BA978" i="12"/>
  <c r="BB978" i="12"/>
  <c r="BD978" i="12"/>
  <c r="BE978" i="12"/>
  <c r="E979" i="12"/>
  <c r="F979" i="12"/>
  <c r="G979" i="12"/>
  <c r="H979" i="12" s="1"/>
  <c r="I979" i="12"/>
  <c r="J979" i="12"/>
  <c r="K979" i="12"/>
  <c r="L979" i="12"/>
  <c r="N979" i="12"/>
  <c r="O979" i="12"/>
  <c r="Q979" i="12"/>
  <c r="R979" i="12"/>
  <c r="S979" i="12"/>
  <c r="T979" i="12" s="1"/>
  <c r="U979" i="12"/>
  <c r="V979" i="12"/>
  <c r="W979" i="12"/>
  <c r="X979" i="12"/>
  <c r="Z979" i="12"/>
  <c r="AA979" i="12"/>
  <c r="AC979" i="12"/>
  <c r="AD979" i="12"/>
  <c r="AE979" i="12"/>
  <c r="AF979" i="12"/>
  <c r="AG979" i="12"/>
  <c r="AH979" i="12"/>
  <c r="AI979" i="12"/>
  <c r="AJ979" i="12"/>
  <c r="AK979" i="12"/>
  <c r="AL979" i="12" s="1"/>
  <c r="AM979" i="12"/>
  <c r="AN979" i="12"/>
  <c r="AO979" i="12"/>
  <c r="AP979" i="12"/>
  <c r="AR979" i="12"/>
  <c r="AS979" i="12"/>
  <c r="AU979" i="12"/>
  <c r="AV979" i="12"/>
  <c r="AW979" i="12"/>
  <c r="AX979" i="12" s="1"/>
  <c r="AY979" i="12"/>
  <c r="AZ979" i="12"/>
  <c r="BA979" i="12"/>
  <c r="BB979" i="12"/>
  <c r="BD979" i="12"/>
  <c r="BE979" i="12"/>
  <c r="E980" i="12"/>
  <c r="F980" i="12"/>
  <c r="G980" i="12"/>
  <c r="H980" i="12" s="1"/>
  <c r="I980" i="12"/>
  <c r="J980" i="12"/>
  <c r="K980" i="12"/>
  <c r="L980" i="12"/>
  <c r="N980" i="12"/>
  <c r="O980" i="12"/>
  <c r="Q980" i="12"/>
  <c r="R980" i="12"/>
  <c r="S980" i="12"/>
  <c r="T980" i="12" s="1"/>
  <c r="U980" i="12"/>
  <c r="V980" i="12"/>
  <c r="W980" i="12"/>
  <c r="X980" i="12"/>
  <c r="Z980" i="12"/>
  <c r="AA980" i="12"/>
  <c r="AC980" i="12"/>
  <c r="AD980" i="12"/>
  <c r="AE980" i="12"/>
  <c r="AF980" i="12"/>
  <c r="AG980" i="12"/>
  <c r="AH980" i="12"/>
  <c r="AI980" i="12"/>
  <c r="AJ980" i="12"/>
  <c r="AK980" i="12"/>
  <c r="AL980" i="12" s="1"/>
  <c r="AM980" i="12"/>
  <c r="AN980" i="12"/>
  <c r="AO980" i="12"/>
  <c r="AP980" i="12"/>
  <c r="AR980" i="12"/>
  <c r="AS980" i="12"/>
  <c r="AU980" i="12"/>
  <c r="AV980" i="12"/>
  <c r="AW980" i="12"/>
  <c r="AX980" i="12" s="1"/>
  <c r="AY980" i="12"/>
  <c r="AZ980" i="12"/>
  <c r="BA980" i="12"/>
  <c r="BB980" i="12"/>
  <c r="BD980" i="12"/>
  <c r="BE980" i="12"/>
  <c r="E981" i="12"/>
  <c r="F981" i="12"/>
  <c r="G981" i="12"/>
  <c r="H981" i="12" s="1"/>
  <c r="I981" i="12"/>
  <c r="J981" i="12"/>
  <c r="K981" i="12"/>
  <c r="L981" i="12"/>
  <c r="N981" i="12"/>
  <c r="O981" i="12"/>
  <c r="Q981" i="12"/>
  <c r="R981" i="12"/>
  <c r="S981" i="12"/>
  <c r="T981" i="12" s="1"/>
  <c r="U981" i="12"/>
  <c r="V981" i="12"/>
  <c r="W981" i="12"/>
  <c r="X981" i="12"/>
  <c r="Z981" i="12"/>
  <c r="AA981" i="12"/>
  <c r="AC981" i="12"/>
  <c r="AD981" i="12"/>
  <c r="AE981" i="12"/>
  <c r="AF981" i="12"/>
  <c r="AG981" i="12"/>
  <c r="AH981" i="12"/>
  <c r="AI981" i="12"/>
  <c r="AJ981" i="12"/>
  <c r="AK981" i="12"/>
  <c r="AL981" i="12" s="1"/>
  <c r="AM981" i="12"/>
  <c r="AN981" i="12"/>
  <c r="AO981" i="12"/>
  <c r="AP981" i="12"/>
  <c r="AR981" i="12"/>
  <c r="AS981" i="12"/>
  <c r="AU981" i="12"/>
  <c r="AV981" i="12"/>
  <c r="AW981" i="12"/>
  <c r="AX981" i="12" s="1"/>
  <c r="AY981" i="12"/>
  <c r="AZ981" i="12"/>
  <c r="BA981" i="12"/>
  <c r="BB981" i="12"/>
  <c r="BD981" i="12"/>
  <c r="BE981" i="12"/>
  <c r="E982" i="12"/>
  <c r="F982" i="12"/>
  <c r="G982" i="12"/>
  <c r="H982" i="12" s="1"/>
  <c r="I982" i="12"/>
  <c r="J982" i="12"/>
  <c r="K982" i="12"/>
  <c r="L982" i="12"/>
  <c r="N982" i="12"/>
  <c r="O982" i="12"/>
  <c r="Q982" i="12"/>
  <c r="R982" i="12"/>
  <c r="S982" i="12"/>
  <c r="T982" i="12" s="1"/>
  <c r="U982" i="12"/>
  <c r="V982" i="12"/>
  <c r="W982" i="12"/>
  <c r="X982" i="12"/>
  <c r="Z982" i="12"/>
  <c r="AA982" i="12"/>
  <c r="AC982" i="12"/>
  <c r="AD982" i="12"/>
  <c r="AE982" i="12"/>
  <c r="AF982" i="12"/>
  <c r="AG982" i="12"/>
  <c r="AH982" i="12"/>
  <c r="AI982" i="12"/>
  <c r="AJ982" i="12"/>
  <c r="AK982" i="12"/>
  <c r="AL982" i="12" s="1"/>
  <c r="AM982" i="12"/>
  <c r="AN982" i="12"/>
  <c r="AO982" i="12"/>
  <c r="AP982" i="12"/>
  <c r="AR982" i="12"/>
  <c r="AS982" i="12"/>
  <c r="AU982" i="12"/>
  <c r="AV982" i="12"/>
  <c r="AW982" i="12"/>
  <c r="AX982" i="12" s="1"/>
  <c r="AY982" i="12"/>
  <c r="AZ982" i="12"/>
  <c r="BA982" i="12"/>
  <c r="BB982" i="12"/>
  <c r="BD982" i="12"/>
  <c r="BE982" i="12"/>
  <c r="E983" i="12"/>
  <c r="F983" i="12"/>
  <c r="G983" i="12"/>
  <c r="H983" i="12" s="1"/>
  <c r="I983" i="12"/>
  <c r="J983" i="12"/>
  <c r="K983" i="12"/>
  <c r="L983" i="12"/>
  <c r="N983" i="12"/>
  <c r="O983" i="12"/>
  <c r="Q983" i="12"/>
  <c r="R983" i="12"/>
  <c r="S983" i="12"/>
  <c r="T983" i="12" s="1"/>
  <c r="U983" i="12"/>
  <c r="V983" i="12"/>
  <c r="W983" i="12"/>
  <c r="X983" i="12"/>
  <c r="Z983" i="12"/>
  <c r="AA983" i="12"/>
  <c r="AC983" i="12"/>
  <c r="AD983" i="12"/>
  <c r="AE983" i="12"/>
  <c r="AF983" i="12"/>
  <c r="AG983" i="12"/>
  <c r="AH983" i="12"/>
  <c r="AI983" i="12"/>
  <c r="AJ983" i="12"/>
  <c r="AK983" i="12"/>
  <c r="AL983" i="12" s="1"/>
  <c r="AM983" i="12"/>
  <c r="AN983" i="12"/>
  <c r="AO983" i="12"/>
  <c r="AP983" i="12"/>
  <c r="AR983" i="12"/>
  <c r="AS983" i="12"/>
  <c r="AU983" i="12"/>
  <c r="AV983" i="12"/>
  <c r="AW983" i="12"/>
  <c r="AX983" i="12" s="1"/>
  <c r="AY983" i="12"/>
  <c r="AZ983" i="12"/>
  <c r="BA983" i="12"/>
  <c r="BB983" i="12"/>
  <c r="BD983" i="12"/>
  <c r="BE983" i="12"/>
  <c r="E984" i="12"/>
  <c r="F984" i="12"/>
  <c r="G984" i="12"/>
  <c r="H984" i="12" s="1"/>
  <c r="I984" i="12"/>
  <c r="J984" i="12"/>
  <c r="K984" i="12"/>
  <c r="L984" i="12"/>
  <c r="N984" i="12"/>
  <c r="O984" i="12"/>
  <c r="Q984" i="12"/>
  <c r="R984" i="12"/>
  <c r="S984" i="12"/>
  <c r="T984" i="12" s="1"/>
  <c r="U984" i="12"/>
  <c r="V984" i="12"/>
  <c r="W984" i="12"/>
  <c r="X984" i="12"/>
  <c r="Z984" i="12"/>
  <c r="AA984" i="12"/>
  <c r="AC984" i="12"/>
  <c r="AD984" i="12"/>
  <c r="AE984" i="12"/>
  <c r="AF984" i="12"/>
  <c r="AG984" i="12"/>
  <c r="AH984" i="12"/>
  <c r="AI984" i="12"/>
  <c r="AJ984" i="12"/>
  <c r="AK984" i="12"/>
  <c r="AL984" i="12" s="1"/>
  <c r="AM984" i="12"/>
  <c r="AN984" i="12"/>
  <c r="AO984" i="12"/>
  <c r="AP984" i="12"/>
  <c r="AR984" i="12"/>
  <c r="AS984" i="12"/>
  <c r="AU984" i="12"/>
  <c r="AV984" i="12"/>
  <c r="AW984" i="12"/>
  <c r="AX984" i="12" s="1"/>
  <c r="AY984" i="12"/>
  <c r="AZ984" i="12"/>
  <c r="BA984" i="12"/>
  <c r="BB984" i="12"/>
  <c r="BD984" i="12"/>
  <c r="BE984" i="12"/>
  <c r="E985" i="12"/>
  <c r="F985" i="12"/>
  <c r="G985" i="12"/>
  <c r="H985" i="12" s="1"/>
  <c r="I985" i="12"/>
  <c r="J985" i="12"/>
  <c r="K985" i="12"/>
  <c r="L985" i="12"/>
  <c r="N985" i="12"/>
  <c r="O985" i="12"/>
  <c r="Q985" i="12"/>
  <c r="R985" i="12"/>
  <c r="S985" i="12"/>
  <c r="T985" i="12" s="1"/>
  <c r="U985" i="12"/>
  <c r="V985" i="12"/>
  <c r="W985" i="12"/>
  <c r="X985" i="12"/>
  <c r="Z985" i="12"/>
  <c r="AA985" i="12"/>
  <c r="AC985" i="12"/>
  <c r="AD985" i="12"/>
  <c r="AE985" i="12"/>
  <c r="AF985" i="12"/>
  <c r="AG985" i="12"/>
  <c r="AH985" i="12"/>
  <c r="AI985" i="12"/>
  <c r="AJ985" i="12"/>
  <c r="AK985" i="12"/>
  <c r="AL985" i="12" s="1"/>
  <c r="AM985" i="12"/>
  <c r="AN985" i="12"/>
  <c r="AO985" i="12"/>
  <c r="AP985" i="12"/>
  <c r="AR985" i="12"/>
  <c r="AS985" i="12"/>
  <c r="AU985" i="12"/>
  <c r="AV985" i="12"/>
  <c r="AW985" i="12"/>
  <c r="AX985" i="12" s="1"/>
  <c r="AY985" i="12"/>
  <c r="AZ985" i="12"/>
  <c r="BA985" i="12"/>
  <c r="BB985" i="12"/>
  <c r="BD985" i="12"/>
  <c r="BE985" i="12"/>
  <c r="E986" i="12"/>
  <c r="F986" i="12"/>
  <c r="G986" i="12"/>
  <c r="H986" i="12" s="1"/>
  <c r="I986" i="12"/>
  <c r="J986" i="12"/>
  <c r="K986" i="12"/>
  <c r="L986" i="12"/>
  <c r="N986" i="12"/>
  <c r="O986" i="12"/>
  <c r="Q986" i="12"/>
  <c r="R986" i="12"/>
  <c r="S986" i="12"/>
  <c r="T986" i="12" s="1"/>
  <c r="U986" i="12"/>
  <c r="V986" i="12"/>
  <c r="W986" i="12"/>
  <c r="X986" i="12"/>
  <c r="Z986" i="12"/>
  <c r="AA986" i="12"/>
  <c r="AC986" i="12"/>
  <c r="AD986" i="12"/>
  <c r="AE986" i="12"/>
  <c r="AF986" i="12"/>
  <c r="AG986" i="12"/>
  <c r="AH986" i="12"/>
  <c r="AI986" i="12"/>
  <c r="AJ986" i="12"/>
  <c r="AK986" i="12"/>
  <c r="AL986" i="12" s="1"/>
  <c r="AM986" i="12"/>
  <c r="AN986" i="12"/>
  <c r="AO986" i="12"/>
  <c r="AP986" i="12"/>
  <c r="AR986" i="12"/>
  <c r="AS986" i="12"/>
  <c r="AU986" i="12"/>
  <c r="AV986" i="12"/>
  <c r="AW986" i="12"/>
  <c r="AX986" i="12" s="1"/>
  <c r="AY986" i="12"/>
  <c r="AZ986" i="12"/>
  <c r="BA986" i="12"/>
  <c r="BB986" i="12"/>
  <c r="BD986" i="12"/>
  <c r="BE986" i="12"/>
  <c r="E987" i="12"/>
  <c r="F987" i="12"/>
  <c r="G987" i="12"/>
  <c r="H987" i="12" s="1"/>
  <c r="I987" i="12"/>
  <c r="J987" i="12"/>
  <c r="K987" i="12"/>
  <c r="L987" i="12"/>
  <c r="N987" i="12"/>
  <c r="O987" i="12"/>
  <c r="Q987" i="12"/>
  <c r="R987" i="12"/>
  <c r="S987" i="12"/>
  <c r="T987" i="12" s="1"/>
  <c r="U987" i="12"/>
  <c r="V987" i="12"/>
  <c r="W987" i="12"/>
  <c r="X987" i="12"/>
  <c r="Z987" i="12"/>
  <c r="AA987" i="12"/>
  <c r="AC987" i="12"/>
  <c r="AD987" i="12"/>
  <c r="AE987" i="12"/>
  <c r="AF987" i="12"/>
  <c r="AG987" i="12"/>
  <c r="AH987" i="12"/>
  <c r="AI987" i="12"/>
  <c r="AJ987" i="12"/>
  <c r="AK987" i="12"/>
  <c r="AL987" i="12" s="1"/>
  <c r="AM987" i="12"/>
  <c r="AN987" i="12"/>
  <c r="AO987" i="12"/>
  <c r="AP987" i="12"/>
  <c r="AR987" i="12"/>
  <c r="AS987" i="12"/>
  <c r="AU987" i="12"/>
  <c r="AV987" i="12"/>
  <c r="AW987" i="12"/>
  <c r="AX987" i="12" s="1"/>
  <c r="AY987" i="12"/>
  <c r="AZ987" i="12"/>
  <c r="BA987" i="12"/>
  <c r="BB987" i="12"/>
  <c r="BD987" i="12"/>
  <c r="BE987" i="12"/>
  <c r="E988" i="12"/>
  <c r="F988" i="12"/>
  <c r="G988" i="12"/>
  <c r="H988" i="12" s="1"/>
  <c r="I988" i="12"/>
  <c r="J988" i="12"/>
  <c r="K988" i="12"/>
  <c r="L988" i="12"/>
  <c r="N988" i="12"/>
  <c r="O988" i="12"/>
  <c r="Q988" i="12"/>
  <c r="R988" i="12"/>
  <c r="S988" i="12"/>
  <c r="T988" i="12" s="1"/>
  <c r="U988" i="12"/>
  <c r="V988" i="12"/>
  <c r="W988" i="12"/>
  <c r="X988" i="12"/>
  <c r="Z988" i="12"/>
  <c r="AA988" i="12"/>
  <c r="AC988" i="12"/>
  <c r="AD988" i="12"/>
  <c r="AE988" i="12"/>
  <c r="AF988" i="12"/>
  <c r="AG988" i="12"/>
  <c r="AH988" i="12"/>
  <c r="AI988" i="12"/>
  <c r="AJ988" i="12"/>
  <c r="AK988" i="12"/>
  <c r="AL988" i="12" s="1"/>
  <c r="AM988" i="12"/>
  <c r="AN988" i="12"/>
  <c r="AO988" i="12"/>
  <c r="AP988" i="12"/>
  <c r="AR988" i="12"/>
  <c r="AS988" i="12"/>
  <c r="AU988" i="12"/>
  <c r="AV988" i="12"/>
  <c r="AW988" i="12"/>
  <c r="AX988" i="12" s="1"/>
  <c r="AY988" i="12"/>
  <c r="AZ988" i="12"/>
  <c r="BA988" i="12"/>
  <c r="BB988" i="12"/>
  <c r="BD988" i="12"/>
  <c r="BE988" i="12"/>
  <c r="E989" i="12"/>
  <c r="F989" i="12"/>
  <c r="G989" i="12"/>
  <c r="H989" i="12" s="1"/>
  <c r="I989" i="12"/>
  <c r="J989" i="12"/>
  <c r="K989" i="12"/>
  <c r="L989" i="12"/>
  <c r="N989" i="12"/>
  <c r="O989" i="12"/>
  <c r="Q989" i="12"/>
  <c r="R989" i="12"/>
  <c r="S989" i="12"/>
  <c r="T989" i="12" s="1"/>
  <c r="U989" i="12"/>
  <c r="V989" i="12"/>
  <c r="W989" i="12"/>
  <c r="X989" i="12"/>
  <c r="Z989" i="12"/>
  <c r="AA989" i="12"/>
  <c r="AC989" i="12"/>
  <c r="AD989" i="12"/>
  <c r="AE989" i="12"/>
  <c r="AF989" i="12"/>
  <c r="AG989" i="12"/>
  <c r="AH989" i="12"/>
  <c r="AI989" i="12"/>
  <c r="AJ989" i="12"/>
  <c r="AK989" i="12"/>
  <c r="AL989" i="12" s="1"/>
  <c r="AM989" i="12"/>
  <c r="AN989" i="12"/>
  <c r="AO989" i="12"/>
  <c r="AP989" i="12"/>
  <c r="AR989" i="12"/>
  <c r="AS989" i="12"/>
  <c r="AU989" i="12"/>
  <c r="AV989" i="12"/>
  <c r="AW989" i="12"/>
  <c r="AX989" i="12" s="1"/>
  <c r="AY989" i="12"/>
  <c r="AZ989" i="12"/>
  <c r="BA989" i="12"/>
  <c r="BB989" i="12"/>
  <c r="BD989" i="12"/>
  <c r="BE989" i="12"/>
  <c r="E990" i="12"/>
  <c r="F990" i="12"/>
  <c r="G990" i="12"/>
  <c r="H990" i="12" s="1"/>
  <c r="I990" i="12"/>
  <c r="J990" i="12"/>
  <c r="K990" i="12"/>
  <c r="L990" i="12"/>
  <c r="N990" i="12"/>
  <c r="O990" i="12"/>
  <c r="Q990" i="12"/>
  <c r="R990" i="12"/>
  <c r="S990" i="12"/>
  <c r="T990" i="12" s="1"/>
  <c r="U990" i="12"/>
  <c r="V990" i="12"/>
  <c r="W990" i="12"/>
  <c r="X990" i="12"/>
  <c r="Z990" i="12"/>
  <c r="AA990" i="12"/>
  <c r="AC990" i="12"/>
  <c r="AD990" i="12"/>
  <c r="AE990" i="12"/>
  <c r="AF990" i="12"/>
  <c r="AG990" i="12"/>
  <c r="AH990" i="12"/>
  <c r="AI990" i="12"/>
  <c r="AJ990" i="12"/>
  <c r="AK990" i="12"/>
  <c r="AL990" i="12" s="1"/>
  <c r="AM990" i="12"/>
  <c r="AN990" i="12"/>
  <c r="AO990" i="12"/>
  <c r="AP990" i="12"/>
  <c r="AR990" i="12"/>
  <c r="AS990" i="12"/>
  <c r="AU990" i="12"/>
  <c r="AV990" i="12"/>
  <c r="AW990" i="12"/>
  <c r="AX990" i="12" s="1"/>
  <c r="AY990" i="12"/>
  <c r="AZ990" i="12"/>
  <c r="BA990" i="12"/>
  <c r="BB990" i="12"/>
  <c r="BD990" i="12"/>
  <c r="BE990" i="12"/>
  <c r="E991" i="12"/>
  <c r="F991" i="12"/>
  <c r="G991" i="12"/>
  <c r="H991" i="12" s="1"/>
  <c r="I991" i="12"/>
  <c r="J991" i="12"/>
  <c r="K991" i="12"/>
  <c r="L991" i="12"/>
  <c r="N991" i="12"/>
  <c r="O991" i="12"/>
  <c r="Q991" i="12"/>
  <c r="R991" i="12"/>
  <c r="S991" i="12"/>
  <c r="T991" i="12" s="1"/>
  <c r="U991" i="12"/>
  <c r="V991" i="12"/>
  <c r="W991" i="12"/>
  <c r="X991" i="12"/>
  <c r="Z991" i="12"/>
  <c r="AA991" i="12"/>
  <c r="AC991" i="12"/>
  <c r="AD991" i="12"/>
  <c r="AE991" i="12"/>
  <c r="AF991" i="12"/>
  <c r="AG991" i="12"/>
  <c r="AH991" i="12"/>
  <c r="AI991" i="12"/>
  <c r="AJ991" i="12"/>
  <c r="AK991" i="12"/>
  <c r="AL991" i="12" s="1"/>
  <c r="AM991" i="12"/>
  <c r="AN991" i="12"/>
  <c r="AO991" i="12"/>
  <c r="AP991" i="12"/>
  <c r="AR991" i="12"/>
  <c r="AS991" i="12"/>
  <c r="AU991" i="12"/>
  <c r="AV991" i="12"/>
  <c r="AW991" i="12"/>
  <c r="AX991" i="12" s="1"/>
  <c r="AY991" i="12"/>
  <c r="AZ991" i="12"/>
  <c r="BA991" i="12"/>
  <c r="BB991" i="12"/>
  <c r="BD991" i="12"/>
  <c r="BE991" i="12"/>
  <c r="E992" i="12"/>
  <c r="F992" i="12"/>
  <c r="G992" i="12"/>
  <c r="H992" i="12" s="1"/>
  <c r="I992" i="12"/>
  <c r="J992" i="12"/>
  <c r="K992" i="12"/>
  <c r="L992" i="12"/>
  <c r="N992" i="12"/>
  <c r="O992" i="12"/>
  <c r="Q992" i="12"/>
  <c r="R992" i="12"/>
  <c r="S992" i="12"/>
  <c r="T992" i="12" s="1"/>
  <c r="U992" i="12"/>
  <c r="V992" i="12"/>
  <c r="W992" i="12"/>
  <c r="X992" i="12"/>
  <c r="Z992" i="12"/>
  <c r="AA992" i="12"/>
  <c r="AC992" i="12"/>
  <c r="AD992" i="12"/>
  <c r="AE992" i="12"/>
  <c r="AF992" i="12"/>
  <c r="AG992" i="12"/>
  <c r="AH992" i="12"/>
  <c r="AI992" i="12"/>
  <c r="AJ992" i="12"/>
  <c r="AK992" i="12"/>
  <c r="AL992" i="12" s="1"/>
  <c r="AM992" i="12"/>
  <c r="AN992" i="12"/>
  <c r="AO992" i="12"/>
  <c r="AP992" i="12"/>
  <c r="AR992" i="12"/>
  <c r="AS992" i="12"/>
  <c r="AU992" i="12"/>
  <c r="AV992" i="12"/>
  <c r="AW992" i="12"/>
  <c r="AX992" i="12" s="1"/>
  <c r="AY992" i="12"/>
  <c r="AZ992" i="12"/>
  <c r="BA992" i="12"/>
  <c r="BB992" i="12"/>
  <c r="BD992" i="12"/>
  <c r="BE992" i="12"/>
  <c r="E993" i="12"/>
  <c r="F993" i="12"/>
  <c r="G993" i="12"/>
  <c r="H993" i="12" s="1"/>
  <c r="I993" i="12"/>
  <c r="J993" i="12"/>
  <c r="K993" i="12"/>
  <c r="L993" i="12"/>
  <c r="N993" i="12"/>
  <c r="O993" i="12"/>
  <c r="Q993" i="12"/>
  <c r="R993" i="12"/>
  <c r="S993" i="12"/>
  <c r="T993" i="12" s="1"/>
  <c r="U993" i="12"/>
  <c r="V993" i="12"/>
  <c r="W993" i="12"/>
  <c r="X993" i="12"/>
  <c r="Z993" i="12"/>
  <c r="AA993" i="12"/>
  <c r="AC993" i="12"/>
  <c r="AD993" i="12"/>
  <c r="AE993" i="12"/>
  <c r="AF993" i="12"/>
  <c r="AG993" i="12"/>
  <c r="AH993" i="12"/>
  <c r="AI993" i="12"/>
  <c r="AJ993" i="12"/>
  <c r="AK993" i="12"/>
  <c r="AL993" i="12" s="1"/>
  <c r="AM993" i="12"/>
  <c r="AN993" i="12"/>
  <c r="AO993" i="12"/>
  <c r="AP993" i="12"/>
  <c r="AR993" i="12"/>
  <c r="AS993" i="12"/>
  <c r="AU993" i="12"/>
  <c r="AV993" i="12"/>
  <c r="AW993" i="12"/>
  <c r="AX993" i="12" s="1"/>
  <c r="AY993" i="12"/>
  <c r="AZ993" i="12"/>
  <c r="BA993" i="12"/>
  <c r="BB993" i="12"/>
  <c r="BD993" i="12"/>
  <c r="BE993" i="12"/>
  <c r="E994" i="12"/>
  <c r="F994" i="12"/>
  <c r="G994" i="12"/>
  <c r="H994" i="12" s="1"/>
  <c r="I994" i="12"/>
  <c r="J994" i="12"/>
  <c r="K994" i="12"/>
  <c r="L994" i="12"/>
  <c r="N994" i="12"/>
  <c r="O994" i="12"/>
  <c r="Q994" i="12"/>
  <c r="R994" i="12"/>
  <c r="S994" i="12"/>
  <c r="T994" i="12" s="1"/>
  <c r="U994" i="12"/>
  <c r="V994" i="12"/>
  <c r="W994" i="12"/>
  <c r="X994" i="12"/>
  <c r="Z994" i="12"/>
  <c r="AA994" i="12"/>
  <c r="AC994" i="12"/>
  <c r="AD994" i="12"/>
  <c r="AE994" i="12"/>
  <c r="AF994" i="12"/>
  <c r="AG994" i="12"/>
  <c r="AH994" i="12"/>
  <c r="AI994" i="12"/>
  <c r="AJ994" i="12"/>
  <c r="AK994" i="12"/>
  <c r="AL994" i="12" s="1"/>
  <c r="AM994" i="12"/>
  <c r="AN994" i="12"/>
  <c r="AO994" i="12"/>
  <c r="AP994" i="12"/>
  <c r="AR994" i="12"/>
  <c r="AS994" i="12"/>
  <c r="AU994" i="12"/>
  <c r="AV994" i="12"/>
  <c r="AW994" i="12"/>
  <c r="AX994" i="12" s="1"/>
  <c r="AY994" i="12"/>
  <c r="AZ994" i="12"/>
  <c r="BA994" i="12"/>
  <c r="BB994" i="12"/>
  <c r="BD994" i="12"/>
  <c r="BE994" i="12"/>
  <c r="E995" i="12"/>
  <c r="F995" i="12"/>
  <c r="G995" i="12"/>
  <c r="H995" i="12" s="1"/>
  <c r="I995" i="12"/>
  <c r="J995" i="12"/>
  <c r="K995" i="12"/>
  <c r="L995" i="12"/>
  <c r="N995" i="12"/>
  <c r="O995" i="12"/>
  <c r="Q995" i="12"/>
  <c r="R995" i="12"/>
  <c r="S995" i="12"/>
  <c r="T995" i="12" s="1"/>
  <c r="U995" i="12"/>
  <c r="V995" i="12"/>
  <c r="W995" i="12"/>
  <c r="X995" i="12"/>
  <c r="Z995" i="12"/>
  <c r="AA995" i="12"/>
  <c r="AC995" i="12"/>
  <c r="AD995" i="12"/>
  <c r="AE995" i="12"/>
  <c r="AF995" i="12"/>
  <c r="AG995" i="12"/>
  <c r="AH995" i="12"/>
  <c r="AI995" i="12"/>
  <c r="AJ995" i="12"/>
  <c r="AK995" i="12"/>
  <c r="AL995" i="12" s="1"/>
  <c r="AM995" i="12"/>
  <c r="AN995" i="12"/>
  <c r="AO995" i="12"/>
  <c r="AP995" i="12"/>
  <c r="AR995" i="12"/>
  <c r="AS995" i="12"/>
  <c r="AU995" i="12"/>
  <c r="AV995" i="12"/>
  <c r="AW995" i="12"/>
  <c r="AX995" i="12" s="1"/>
  <c r="AY995" i="12"/>
  <c r="AZ995" i="12"/>
  <c r="BA995" i="12"/>
  <c r="BB995" i="12"/>
  <c r="BD995" i="12"/>
  <c r="BE995" i="12"/>
  <c r="E996" i="12"/>
  <c r="F996" i="12"/>
  <c r="G996" i="12"/>
  <c r="H996" i="12" s="1"/>
  <c r="I996" i="12"/>
  <c r="J996" i="12"/>
  <c r="K996" i="12"/>
  <c r="L996" i="12"/>
  <c r="N996" i="12"/>
  <c r="O996" i="12"/>
  <c r="Q996" i="12"/>
  <c r="R996" i="12"/>
  <c r="S996" i="12"/>
  <c r="T996" i="12" s="1"/>
  <c r="U996" i="12"/>
  <c r="V996" i="12"/>
  <c r="W996" i="12"/>
  <c r="X996" i="12"/>
  <c r="Z996" i="12"/>
  <c r="AA996" i="12"/>
  <c r="AC996" i="12"/>
  <c r="AD996" i="12"/>
  <c r="AE996" i="12"/>
  <c r="AF996" i="12"/>
  <c r="AG996" i="12"/>
  <c r="AH996" i="12"/>
  <c r="AI996" i="12"/>
  <c r="AJ996" i="12"/>
  <c r="AK996" i="12"/>
  <c r="AL996" i="12" s="1"/>
  <c r="AM996" i="12"/>
  <c r="AN996" i="12"/>
  <c r="AO996" i="12"/>
  <c r="AP996" i="12"/>
  <c r="AR996" i="12"/>
  <c r="AS996" i="12"/>
  <c r="AU996" i="12"/>
  <c r="AV996" i="12"/>
  <c r="AW996" i="12"/>
  <c r="AX996" i="12" s="1"/>
  <c r="AY996" i="12"/>
  <c r="AZ996" i="12"/>
  <c r="BA996" i="12"/>
  <c r="BB996" i="12"/>
  <c r="BD996" i="12"/>
  <c r="BE996" i="12"/>
  <c r="E997" i="12"/>
  <c r="F997" i="12"/>
  <c r="G997" i="12"/>
  <c r="H997" i="12" s="1"/>
  <c r="I997" i="12"/>
  <c r="J997" i="12"/>
  <c r="K997" i="12"/>
  <c r="L997" i="12"/>
  <c r="N997" i="12"/>
  <c r="O997" i="12"/>
  <c r="Q997" i="12"/>
  <c r="R997" i="12"/>
  <c r="S997" i="12"/>
  <c r="T997" i="12" s="1"/>
  <c r="U997" i="12"/>
  <c r="V997" i="12"/>
  <c r="W997" i="12"/>
  <c r="X997" i="12"/>
  <c r="Z997" i="12"/>
  <c r="AA997" i="12"/>
  <c r="AC997" i="12"/>
  <c r="AD997" i="12"/>
  <c r="AE997" i="12"/>
  <c r="AF997" i="12"/>
  <c r="AG997" i="12"/>
  <c r="AH997" i="12"/>
  <c r="AI997" i="12"/>
  <c r="AJ997" i="12"/>
  <c r="AK997" i="12"/>
  <c r="AL997" i="12" s="1"/>
  <c r="AM997" i="12"/>
  <c r="AN997" i="12"/>
  <c r="AO997" i="12"/>
  <c r="AP997" i="12"/>
  <c r="AR997" i="12"/>
  <c r="AS997" i="12"/>
  <c r="AU997" i="12"/>
  <c r="AV997" i="12"/>
  <c r="AW997" i="12"/>
  <c r="AX997" i="12" s="1"/>
  <c r="AY997" i="12"/>
  <c r="AZ997" i="12"/>
  <c r="BA997" i="12"/>
  <c r="BB997" i="12"/>
  <c r="BD997" i="12"/>
  <c r="BE997" i="12"/>
  <c r="E998" i="12"/>
  <c r="F998" i="12"/>
  <c r="G998" i="12"/>
  <c r="H998" i="12" s="1"/>
  <c r="I998" i="12"/>
  <c r="J998" i="12"/>
  <c r="K998" i="12"/>
  <c r="L998" i="12"/>
  <c r="N998" i="12"/>
  <c r="O998" i="12"/>
  <c r="Q998" i="12"/>
  <c r="R998" i="12"/>
  <c r="S998" i="12"/>
  <c r="T998" i="12" s="1"/>
  <c r="U998" i="12"/>
  <c r="V998" i="12"/>
  <c r="W998" i="12"/>
  <c r="X998" i="12"/>
  <c r="Z998" i="12"/>
  <c r="AA998" i="12"/>
  <c r="AC998" i="12"/>
  <c r="AD998" i="12"/>
  <c r="AE998" i="12"/>
  <c r="AF998" i="12"/>
  <c r="AG998" i="12"/>
  <c r="AH998" i="12"/>
  <c r="AI998" i="12"/>
  <c r="AJ998" i="12"/>
  <c r="AK998" i="12"/>
  <c r="AL998" i="12" s="1"/>
  <c r="AM998" i="12"/>
  <c r="AN998" i="12"/>
  <c r="AO998" i="12"/>
  <c r="AP998" i="12"/>
  <c r="AR998" i="12"/>
  <c r="AS998" i="12"/>
  <c r="AU998" i="12"/>
  <c r="AV998" i="12"/>
  <c r="AW998" i="12"/>
  <c r="AX998" i="12" s="1"/>
  <c r="AY998" i="12"/>
  <c r="AZ998" i="12"/>
  <c r="BA998" i="12"/>
  <c r="BB998" i="12"/>
  <c r="BD998" i="12"/>
  <c r="BE998" i="12"/>
  <c r="E999" i="12"/>
  <c r="F999" i="12"/>
  <c r="G999" i="12"/>
  <c r="H999" i="12" s="1"/>
  <c r="I999" i="12"/>
  <c r="J999" i="12"/>
  <c r="K999" i="12"/>
  <c r="L999" i="12"/>
  <c r="N999" i="12"/>
  <c r="O999" i="12"/>
  <c r="Q999" i="12"/>
  <c r="R999" i="12"/>
  <c r="S999" i="12"/>
  <c r="T999" i="12" s="1"/>
  <c r="U999" i="12"/>
  <c r="V999" i="12"/>
  <c r="W999" i="12"/>
  <c r="X999" i="12"/>
  <c r="Z999" i="12"/>
  <c r="AA999" i="12"/>
  <c r="AC999" i="12"/>
  <c r="AD999" i="12"/>
  <c r="AE999" i="12"/>
  <c r="AF999" i="12"/>
  <c r="AG999" i="12"/>
  <c r="AH999" i="12"/>
  <c r="AI999" i="12"/>
  <c r="AJ999" i="12"/>
  <c r="AK999" i="12"/>
  <c r="AL999" i="12" s="1"/>
  <c r="AM999" i="12"/>
  <c r="AN999" i="12"/>
  <c r="AO999" i="12"/>
  <c r="AP999" i="12"/>
  <c r="AR999" i="12"/>
  <c r="AS999" i="12"/>
  <c r="AU999" i="12"/>
  <c r="AV999" i="12"/>
  <c r="AW999" i="12"/>
  <c r="AX999" i="12" s="1"/>
  <c r="AY999" i="12"/>
  <c r="AZ999" i="12"/>
  <c r="BA999" i="12"/>
  <c r="BB999" i="12"/>
  <c r="BD999" i="12"/>
  <c r="BE999" i="12"/>
  <c r="E1000" i="12"/>
  <c r="F1000" i="12"/>
  <c r="G1000" i="12"/>
  <c r="H1000" i="12" s="1"/>
  <c r="I1000" i="12"/>
  <c r="J1000" i="12"/>
  <c r="K1000" i="12"/>
  <c r="L1000" i="12"/>
  <c r="N1000" i="12"/>
  <c r="O1000" i="12"/>
  <c r="Q1000" i="12"/>
  <c r="R1000" i="12"/>
  <c r="S1000" i="12"/>
  <c r="T1000" i="12" s="1"/>
  <c r="U1000" i="12"/>
  <c r="V1000" i="12"/>
  <c r="W1000" i="12"/>
  <c r="X1000" i="12"/>
  <c r="Z1000" i="12"/>
  <c r="AA1000" i="12"/>
  <c r="AC1000" i="12"/>
  <c r="AD1000" i="12"/>
  <c r="AE1000" i="12"/>
  <c r="AF1000" i="12"/>
  <c r="AG1000" i="12"/>
  <c r="AH1000" i="12"/>
  <c r="AI1000" i="12"/>
  <c r="AJ1000" i="12"/>
  <c r="AK1000" i="12"/>
  <c r="AL1000" i="12" s="1"/>
  <c r="AM1000" i="12"/>
  <c r="AN1000" i="12"/>
  <c r="AO1000" i="12"/>
  <c r="AP1000" i="12"/>
  <c r="AR1000" i="12"/>
  <c r="AS1000" i="12"/>
  <c r="AU1000" i="12"/>
  <c r="AV1000" i="12"/>
  <c r="AW1000" i="12"/>
  <c r="AX1000" i="12" s="1"/>
  <c r="AY1000" i="12"/>
  <c r="AZ1000" i="12"/>
  <c r="BA1000" i="12"/>
  <c r="BB1000" i="12"/>
  <c r="BD1000" i="12"/>
  <c r="BE1000" i="12"/>
  <c r="E1001" i="12"/>
  <c r="F1001" i="12"/>
  <c r="G1001" i="12"/>
  <c r="H1001" i="12" s="1"/>
  <c r="I1001" i="12"/>
  <c r="J1001" i="12"/>
  <c r="K1001" i="12"/>
  <c r="L1001" i="12"/>
  <c r="N1001" i="12"/>
  <c r="O1001" i="12"/>
  <c r="Q1001" i="12"/>
  <c r="R1001" i="12"/>
  <c r="S1001" i="12"/>
  <c r="T1001" i="12" s="1"/>
  <c r="U1001" i="12"/>
  <c r="V1001" i="12"/>
  <c r="W1001" i="12"/>
  <c r="X1001" i="12"/>
  <c r="Z1001" i="12"/>
  <c r="AA1001" i="12"/>
  <c r="AC1001" i="12"/>
  <c r="AD1001" i="12"/>
  <c r="AE1001" i="12"/>
  <c r="AF1001" i="12"/>
  <c r="AG1001" i="12"/>
  <c r="AH1001" i="12"/>
  <c r="AI1001" i="12"/>
  <c r="AJ1001" i="12"/>
  <c r="AK1001" i="12"/>
  <c r="AL1001" i="12" s="1"/>
  <c r="AM1001" i="12"/>
  <c r="AN1001" i="12"/>
  <c r="AO1001" i="12"/>
  <c r="AP1001" i="12"/>
  <c r="AR1001" i="12"/>
  <c r="AS1001" i="12"/>
  <c r="AU1001" i="12"/>
  <c r="AV1001" i="12"/>
  <c r="AW1001" i="12"/>
  <c r="AX1001" i="12" s="1"/>
  <c r="AY1001" i="12"/>
  <c r="AZ1001" i="12"/>
  <c r="BA1001" i="12"/>
  <c r="BB1001" i="12"/>
  <c r="BD1001" i="12"/>
  <c r="BE1001" i="12"/>
  <c r="E1002" i="12"/>
  <c r="F1002" i="12"/>
  <c r="G1002" i="12"/>
  <c r="H1002" i="12" s="1"/>
  <c r="I1002" i="12"/>
  <c r="J1002" i="12"/>
  <c r="K1002" i="12"/>
  <c r="L1002" i="12"/>
  <c r="N1002" i="12"/>
  <c r="O1002" i="12"/>
  <c r="Q1002" i="12"/>
  <c r="R1002" i="12"/>
  <c r="S1002" i="12"/>
  <c r="T1002" i="12" s="1"/>
  <c r="U1002" i="12"/>
  <c r="V1002" i="12"/>
  <c r="W1002" i="12"/>
  <c r="X1002" i="12"/>
  <c r="Z1002" i="12"/>
  <c r="AA1002" i="12"/>
  <c r="AC1002" i="12"/>
  <c r="AD1002" i="12"/>
  <c r="AE1002" i="12"/>
  <c r="AF1002" i="12"/>
  <c r="AG1002" i="12"/>
  <c r="AH1002" i="12"/>
  <c r="AI1002" i="12"/>
  <c r="AJ1002" i="12"/>
  <c r="AK1002" i="12"/>
  <c r="AL1002" i="12" s="1"/>
  <c r="AM1002" i="12"/>
  <c r="AN1002" i="12"/>
  <c r="AO1002" i="12"/>
  <c r="AP1002" i="12"/>
  <c r="AR1002" i="12"/>
  <c r="AS1002" i="12"/>
  <c r="AU1002" i="12"/>
  <c r="AV1002" i="12"/>
  <c r="AW1002" i="12"/>
  <c r="AX1002" i="12" s="1"/>
  <c r="AY1002" i="12"/>
  <c r="AZ1002" i="12"/>
  <c r="BA1002" i="12"/>
  <c r="BB1002" i="12"/>
  <c r="BD1002" i="12"/>
  <c r="BE1002" i="12"/>
  <c r="E1003" i="12"/>
  <c r="F1003" i="12"/>
  <c r="G1003" i="12"/>
  <c r="H1003" i="12" s="1"/>
  <c r="I1003" i="12"/>
  <c r="J1003" i="12"/>
  <c r="K1003" i="12"/>
  <c r="L1003" i="12"/>
  <c r="N1003" i="12"/>
  <c r="O1003" i="12"/>
  <c r="Q1003" i="12"/>
  <c r="R1003" i="12"/>
  <c r="S1003" i="12"/>
  <c r="T1003" i="12" s="1"/>
  <c r="U1003" i="12"/>
  <c r="V1003" i="12"/>
  <c r="W1003" i="12"/>
  <c r="X1003" i="12"/>
  <c r="Z1003" i="12"/>
  <c r="AA1003" i="12"/>
  <c r="AC1003" i="12"/>
  <c r="AD1003" i="12"/>
  <c r="AE1003" i="12"/>
  <c r="AF1003" i="12"/>
  <c r="AG1003" i="12"/>
  <c r="AH1003" i="12"/>
  <c r="AI1003" i="12"/>
  <c r="AJ1003" i="12"/>
  <c r="AK1003" i="12"/>
  <c r="AL1003" i="12" s="1"/>
  <c r="AM1003" i="12"/>
  <c r="AN1003" i="12"/>
  <c r="AO1003" i="12"/>
  <c r="AP1003" i="12"/>
  <c r="AR1003" i="12"/>
  <c r="AS1003" i="12"/>
  <c r="AU1003" i="12"/>
  <c r="AV1003" i="12"/>
  <c r="AW1003" i="12"/>
  <c r="AX1003" i="12" s="1"/>
  <c r="AY1003" i="12"/>
  <c r="AZ1003" i="12"/>
  <c r="BA1003" i="12"/>
  <c r="BB1003" i="12"/>
  <c r="BD1003" i="12"/>
  <c r="BE1003" i="12"/>
  <c r="E1004" i="12"/>
  <c r="F1004" i="12"/>
  <c r="G1004" i="12"/>
  <c r="H1004" i="12" s="1"/>
  <c r="I1004" i="12"/>
  <c r="J1004" i="12"/>
  <c r="K1004" i="12"/>
  <c r="L1004" i="12"/>
  <c r="N1004" i="12"/>
  <c r="O1004" i="12"/>
  <c r="Q1004" i="12"/>
  <c r="R1004" i="12"/>
  <c r="S1004" i="12"/>
  <c r="T1004" i="12" s="1"/>
  <c r="U1004" i="12"/>
  <c r="V1004" i="12"/>
  <c r="W1004" i="12"/>
  <c r="X1004" i="12"/>
  <c r="Z1004" i="12"/>
  <c r="AA1004" i="12"/>
  <c r="AC1004" i="12"/>
  <c r="AD1004" i="12"/>
  <c r="AE1004" i="12"/>
  <c r="AF1004" i="12"/>
  <c r="AG1004" i="12"/>
  <c r="AH1004" i="12"/>
  <c r="AI1004" i="12"/>
  <c r="AJ1004" i="12"/>
  <c r="AK1004" i="12"/>
  <c r="AL1004" i="12" s="1"/>
  <c r="AM1004" i="12"/>
  <c r="AN1004" i="12"/>
  <c r="AO1004" i="12"/>
  <c r="AP1004" i="12"/>
  <c r="AR1004" i="12"/>
  <c r="AS1004" i="12"/>
  <c r="AU1004" i="12"/>
  <c r="AV1004" i="12"/>
  <c r="AW1004" i="12"/>
  <c r="AX1004" i="12" s="1"/>
  <c r="AY1004" i="12"/>
  <c r="AZ1004" i="12"/>
  <c r="BA1004" i="12"/>
  <c r="BB1004" i="12"/>
  <c r="BD1004" i="12"/>
  <c r="BE1004" i="12"/>
  <c r="E1005" i="12"/>
  <c r="F1005" i="12"/>
  <c r="G1005" i="12"/>
  <c r="H1005" i="12" s="1"/>
  <c r="I1005" i="12"/>
  <c r="J1005" i="12"/>
  <c r="K1005" i="12"/>
  <c r="L1005" i="12"/>
  <c r="N1005" i="12"/>
  <c r="O1005" i="12"/>
  <c r="Q1005" i="12"/>
  <c r="R1005" i="12"/>
  <c r="S1005" i="12"/>
  <c r="T1005" i="12" s="1"/>
  <c r="U1005" i="12"/>
  <c r="V1005" i="12"/>
  <c r="W1005" i="12"/>
  <c r="X1005" i="12"/>
  <c r="Z1005" i="12"/>
  <c r="AA1005" i="12"/>
  <c r="AC1005" i="12"/>
  <c r="AD1005" i="12"/>
  <c r="AE1005" i="12"/>
  <c r="AF1005" i="12"/>
  <c r="AG1005" i="12"/>
  <c r="AH1005" i="12"/>
  <c r="AI1005" i="12"/>
  <c r="AJ1005" i="12"/>
  <c r="AK1005" i="12"/>
  <c r="AL1005" i="12" s="1"/>
  <c r="AM1005" i="12"/>
  <c r="AN1005" i="12"/>
  <c r="AO1005" i="12"/>
  <c r="AP1005" i="12"/>
  <c r="AR1005" i="12"/>
  <c r="AS1005" i="12"/>
  <c r="AU1005" i="12"/>
  <c r="AV1005" i="12"/>
  <c r="AW1005" i="12"/>
  <c r="AX1005" i="12" s="1"/>
  <c r="AY1005" i="12"/>
  <c r="AZ1005" i="12"/>
  <c r="BA1005" i="12"/>
  <c r="BB1005" i="12"/>
  <c r="BD1005" i="12"/>
  <c r="BE1005" i="12"/>
  <c r="E1006" i="12"/>
  <c r="F1006" i="12"/>
  <c r="G1006" i="12"/>
  <c r="H1006" i="12" s="1"/>
  <c r="I1006" i="12"/>
  <c r="J1006" i="12"/>
  <c r="K1006" i="12"/>
  <c r="L1006" i="12"/>
  <c r="N1006" i="12"/>
  <c r="O1006" i="12"/>
  <c r="Q1006" i="12"/>
  <c r="R1006" i="12"/>
  <c r="S1006" i="12"/>
  <c r="T1006" i="12" s="1"/>
  <c r="U1006" i="12"/>
  <c r="V1006" i="12"/>
  <c r="W1006" i="12"/>
  <c r="X1006" i="12"/>
  <c r="Z1006" i="12"/>
  <c r="AA1006" i="12"/>
  <c r="AC1006" i="12"/>
  <c r="AD1006" i="12"/>
  <c r="AE1006" i="12"/>
  <c r="AF1006" i="12"/>
  <c r="AG1006" i="12"/>
  <c r="AH1006" i="12"/>
  <c r="AI1006" i="12"/>
  <c r="AJ1006" i="12"/>
  <c r="AK1006" i="12"/>
  <c r="AL1006" i="12" s="1"/>
  <c r="AM1006" i="12"/>
  <c r="AN1006" i="12"/>
  <c r="AO1006" i="12"/>
  <c r="AP1006" i="12"/>
  <c r="AR1006" i="12"/>
  <c r="AS1006" i="12"/>
  <c r="AU1006" i="12"/>
  <c r="AV1006" i="12"/>
  <c r="AW1006" i="12"/>
  <c r="AX1006" i="12" s="1"/>
  <c r="AY1006" i="12"/>
  <c r="AZ1006" i="12"/>
  <c r="BA1006" i="12"/>
  <c r="BB1006" i="12"/>
  <c r="BD1006" i="12"/>
  <c r="BE1006" i="12"/>
  <c r="E1007" i="12"/>
  <c r="F1007" i="12"/>
  <c r="G1007" i="12"/>
  <c r="H1007" i="12" s="1"/>
  <c r="I1007" i="12"/>
  <c r="J1007" i="12"/>
  <c r="K1007" i="12"/>
  <c r="L1007" i="12"/>
  <c r="N1007" i="12"/>
  <c r="O1007" i="12"/>
  <c r="Q1007" i="12"/>
  <c r="R1007" i="12"/>
  <c r="S1007" i="12"/>
  <c r="T1007" i="12" s="1"/>
  <c r="U1007" i="12"/>
  <c r="V1007" i="12"/>
  <c r="W1007" i="12"/>
  <c r="X1007" i="12"/>
  <c r="Z1007" i="12"/>
  <c r="AA1007" i="12"/>
  <c r="AC1007" i="12"/>
  <c r="AD1007" i="12"/>
  <c r="AE1007" i="12"/>
  <c r="AF1007" i="12"/>
  <c r="AG1007" i="12"/>
  <c r="AH1007" i="12"/>
  <c r="AI1007" i="12"/>
  <c r="AJ1007" i="12"/>
  <c r="AK1007" i="12"/>
  <c r="AL1007" i="12" s="1"/>
  <c r="AM1007" i="12"/>
  <c r="AN1007" i="12"/>
  <c r="AO1007" i="12"/>
  <c r="AP1007" i="12"/>
  <c r="AR1007" i="12"/>
  <c r="AS1007" i="12"/>
  <c r="AU1007" i="12"/>
  <c r="AV1007" i="12"/>
  <c r="AW1007" i="12"/>
  <c r="AX1007" i="12" s="1"/>
  <c r="AY1007" i="12"/>
  <c r="AZ1007" i="12"/>
  <c r="BA1007" i="12"/>
  <c r="BB1007" i="12"/>
  <c r="BD1007" i="12"/>
  <c r="BE1007" i="12"/>
  <c r="E1008" i="12"/>
  <c r="F1008" i="12"/>
  <c r="G1008" i="12"/>
  <c r="H1008" i="12" s="1"/>
  <c r="I1008" i="12"/>
  <c r="J1008" i="12"/>
  <c r="K1008" i="12"/>
  <c r="L1008" i="12"/>
  <c r="N1008" i="12"/>
  <c r="O1008" i="12"/>
  <c r="Q1008" i="12"/>
  <c r="R1008" i="12"/>
  <c r="S1008" i="12"/>
  <c r="T1008" i="12" s="1"/>
  <c r="U1008" i="12"/>
  <c r="V1008" i="12"/>
  <c r="W1008" i="12"/>
  <c r="X1008" i="12"/>
  <c r="Z1008" i="12"/>
  <c r="AA1008" i="12"/>
  <c r="AC1008" i="12"/>
  <c r="AD1008" i="12"/>
  <c r="AE1008" i="12"/>
  <c r="AF1008" i="12"/>
  <c r="AG1008" i="12"/>
  <c r="AH1008" i="12"/>
  <c r="AI1008" i="12"/>
  <c r="AJ1008" i="12"/>
  <c r="AK1008" i="12"/>
  <c r="AL1008" i="12" s="1"/>
  <c r="AM1008" i="12"/>
  <c r="AN1008" i="12"/>
  <c r="AO1008" i="12"/>
  <c r="AP1008" i="12"/>
  <c r="AR1008" i="12"/>
  <c r="AS1008" i="12"/>
  <c r="AU1008" i="12"/>
  <c r="AV1008" i="12"/>
  <c r="AW1008" i="12"/>
  <c r="AX1008" i="12" s="1"/>
  <c r="AY1008" i="12"/>
  <c r="AZ1008" i="12"/>
  <c r="BA1008" i="12"/>
  <c r="BB1008" i="12"/>
  <c r="BD1008" i="12"/>
  <c r="BE1008" i="12"/>
  <c r="E1009" i="12"/>
  <c r="F1009" i="12"/>
  <c r="G1009" i="12"/>
  <c r="H1009" i="12" s="1"/>
  <c r="I1009" i="12"/>
  <c r="J1009" i="12"/>
  <c r="K1009" i="12"/>
  <c r="L1009" i="12"/>
  <c r="N1009" i="12"/>
  <c r="O1009" i="12"/>
  <c r="Q1009" i="12"/>
  <c r="R1009" i="12"/>
  <c r="S1009" i="12"/>
  <c r="T1009" i="12" s="1"/>
  <c r="U1009" i="12"/>
  <c r="V1009" i="12"/>
  <c r="W1009" i="12"/>
  <c r="X1009" i="12"/>
  <c r="Z1009" i="12"/>
  <c r="AA1009" i="12"/>
  <c r="AC1009" i="12"/>
  <c r="AD1009" i="12"/>
  <c r="AE1009" i="12"/>
  <c r="AF1009" i="12"/>
  <c r="AG1009" i="12"/>
  <c r="AH1009" i="12"/>
  <c r="AI1009" i="12"/>
  <c r="AJ1009" i="12"/>
  <c r="AK1009" i="12"/>
  <c r="AL1009" i="12" s="1"/>
  <c r="AM1009" i="12"/>
  <c r="AN1009" i="12"/>
  <c r="AO1009" i="12"/>
  <c r="AP1009" i="12"/>
  <c r="AR1009" i="12"/>
  <c r="AS1009" i="12"/>
  <c r="AU1009" i="12"/>
  <c r="AV1009" i="12"/>
  <c r="AW1009" i="12"/>
  <c r="AX1009" i="12" s="1"/>
  <c r="AY1009" i="12"/>
  <c r="AZ1009" i="12"/>
  <c r="BA1009" i="12"/>
  <c r="BB1009" i="12"/>
  <c r="BD1009" i="12"/>
  <c r="BE1009" i="12"/>
  <c r="E1010" i="12"/>
  <c r="F1010" i="12"/>
  <c r="G1010" i="12"/>
  <c r="H1010" i="12" s="1"/>
  <c r="I1010" i="12"/>
  <c r="J1010" i="12"/>
  <c r="K1010" i="12"/>
  <c r="L1010" i="12"/>
  <c r="N1010" i="12"/>
  <c r="O1010" i="12"/>
  <c r="Q1010" i="12"/>
  <c r="R1010" i="12"/>
  <c r="S1010" i="12"/>
  <c r="T1010" i="12" s="1"/>
  <c r="U1010" i="12"/>
  <c r="V1010" i="12"/>
  <c r="W1010" i="12"/>
  <c r="X1010" i="12"/>
  <c r="Z1010" i="12"/>
  <c r="AA1010" i="12"/>
  <c r="AC1010" i="12"/>
  <c r="AD1010" i="12"/>
  <c r="AE1010" i="12"/>
  <c r="AF1010" i="12"/>
  <c r="AG1010" i="12"/>
  <c r="AH1010" i="12"/>
  <c r="AI1010" i="12"/>
  <c r="AJ1010" i="12"/>
  <c r="AK1010" i="12"/>
  <c r="AL1010" i="12" s="1"/>
  <c r="AM1010" i="12"/>
  <c r="AN1010" i="12"/>
  <c r="AO1010" i="12"/>
  <c r="AP1010" i="12"/>
  <c r="AR1010" i="12"/>
  <c r="AS1010" i="12"/>
  <c r="AU1010" i="12"/>
  <c r="AV1010" i="12"/>
  <c r="AW1010" i="12"/>
  <c r="AX1010" i="12" s="1"/>
  <c r="AY1010" i="12"/>
  <c r="AZ1010" i="12"/>
  <c r="BA1010" i="12"/>
  <c r="BB1010" i="12"/>
  <c r="BD1010" i="12"/>
  <c r="BE1010" i="12"/>
  <c r="E1011" i="12"/>
  <c r="F1011" i="12"/>
  <c r="G1011" i="12"/>
  <c r="H1011" i="12" s="1"/>
  <c r="I1011" i="12"/>
  <c r="J1011" i="12"/>
  <c r="K1011" i="12"/>
  <c r="L1011" i="12"/>
  <c r="N1011" i="12"/>
  <c r="O1011" i="12"/>
  <c r="Q1011" i="12"/>
  <c r="R1011" i="12"/>
  <c r="S1011" i="12"/>
  <c r="T1011" i="12" s="1"/>
  <c r="U1011" i="12"/>
  <c r="V1011" i="12"/>
  <c r="W1011" i="12"/>
  <c r="X1011" i="12"/>
  <c r="Z1011" i="12"/>
  <c r="AA1011" i="12"/>
  <c r="AC1011" i="12"/>
  <c r="AD1011" i="12"/>
  <c r="AE1011" i="12"/>
  <c r="AF1011" i="12"/>
  <c r="AG1011" i="12"/>
  <c r="AH1011" i="12"/>
  <c r="AI1011" i="12"/>
  <c r="AJ1011" i="12"/>
  <c r="AK1011" i="12"/>
  <c r="AL1011" i="12" s="1"/>
  <c r="AM1011" i="12"/>
  <c r="AN1011" i="12"/>
  <c r="AO1011" i="12"/>
  <c r="AP1011" i="12"/>
  <c r="AR1011" i="12"/>
  <c r="AS1011" i="12"/>
  <c r="AU1011" i="12"/>
  <c r="AV1011" i="12"/>
  <c r="AW1011" i="12"/>
  <c r="AX1011" i="12" s="1"/>
  <c r="AY1011" i="12"/>
  <c r="AZ1011" i="12"/>
  <c r="BA1011" i="12"/>
  <c r="BB1011" i="12"/>
  <c r="BD1011" i="12"/>
  <c r="BE1011" i="12"/>
  <c r="E1012" i="12"/>
  <c r="F1012" i="12"/>
  <c r="G1012" i="12"/>
  <c r="H1012" i="12" s="1"/>
  <c r="I1012" i="12"/>
  <c r="J1012" i="12"/>
  <c r="K1012" i="12"/>
  <c r="L1012" i="12"/>
  <c r="N1012" i="12"/>
  <c r="O1012" i="12"/>
  <c r="Q1012" i="12"/>
  <c r="R1012" i="12"/>
  <c r="S1012" i="12"/>
  <c r="T1012" i="12" s="1"/>
  <c r="U1012" i="12"/>
  <c r="V1012" i="12"/>
  <c r="W1012" i="12"/>
  <c r="X1012" i="12"/>
  <c r="Z1012" i="12"/>
  <c r="AA1012" i="12"/>
  <c r="AC1012" i="12"/>
  <c r="AD1012" i="12"/>
  <c r="AE1012" i="12"/>
  <c r="AF1012" i="12"/>
  <c r="AG1012" i="12"/>
  <c r="AH1012" i="12"/>
  <c r="AI1012" i="12"/>
  <c r="AJ1012" i="12"/>
  <c r="AK1012" i="12"/>
  <c r="AL1012" i="12" s="1"/>
  <c r="AM1012" i="12"/>
  <c r="AN1012" i="12"/>
  <c r="AO1012" i="12"/>
  <c r="AP1012" i="12"/>
  <c r="AR1012" i="12"/>
  <c r="AS1012" i="12"/>
  <c r="AU1012" i="12"/>
  <c r="AV1012" i="12"/>
  <c r="AW1012" i="12"/>
  <c r="AX1012" i="12" s="1"/>
  <c r="AY1012" i="12"/>
  <c r="AZ1012" i="12"/>
  <c r="BA1012" i="12"/>
  <c r="BB1012" i="12"/>
  <c r="BD1012" i="12"/>
  <c r="BE1012" i="12"/>
  <c r="E1013" i="12"/>
  <c r="F1013" i="12"/>
  <c r="G1013" i="12"/>
  <c r="H1013" i="12" s="1"/>
  <c r="I1013" i="12"/>
  <c r="J1013" i="12"/>
  <c r="K1013" i="12"/>
  <c r="L1013" i="12"/>
  <c r="N1013" i="12"/>
  <c r="O1013" i="12"/>
  <c r="Q1013" i="12"/>
  <c r="R1013" i="12"/>
  <c r="S1013" i="12"/>
  <c r="T1013" i="12" s="1"/>
  <c r="U1013" i="12"/>
  <c r="V1013" i="12"/>
  <c r="W1013" i="12"/>
  <c r="X1013" i="12"/>
  <c r="Z1013" i="12"/>
  <c r="AA1013" i="12"/>
  <c r="AC1013" i="12"/>
  <c r="AD1013" i="12"/>
  <c r="AE1013" i="12"/>
  <c r="AF1013" i="12"/>
  <c r="AG1013" i="12"/>
  <c r="AH1013" i="12"/>
  <c r="AI1013" i="12"/>
  <c r="AJ1013" i="12"/>
  <c r="AK1013" i="12"/>
  <c r="AL1013" i="12" s="1"/>
  <c r="AM1013" i="12"/>
  <c r="AN1013" i="12"/>
  <c r="AO1013" i="12"/>
  <c r="AP1013" i="12"/>
  <c r="AR1013" i="12"/>
  <c r="AS1013" i="12"/>
  <c r="AU1013" i="12"/>
  <c r="AV1013" i="12"/>
  <c r="AW1013" i="12"/>
  <c r="AX1013" i="12" s="1"/>
  <c r="AY1013" i="12"/>
  <c r="AZ1013" i="12"/>
  <c r="BA1013" i="12"/>
  <c r="BB1013" i="12"/>
  <c r="BD1013" i="12"/>
  <c r="BE1013" i="12"/>
  <c r="E1014" i="12"/>
  <c r="F1014" i="12"/>
  <c r="G1014" i="12"/>
  <c r="H1014" i="12" s="1"/>
  <c r="I1014" i="12"/>
  <c r="J1014" i="12"/>
  <c r="K1014" i="12"/>
  <c r="L1014" i="12"/>
  <c r="N1014" i="12"/>
  <c r="O1014" i="12"/>
  <c r="Q1014" i="12"/>
  <c r="R1014" i="12"/>
  <c r="S1014" i="12"/>
  <c r="T1014" i="12" s="1"/>
  <c r="U1014" i="12"/>
  <c r="V1014" i="12"/>
  <c r="W1014" i="12"/>
  <c r="X1014" i="12"/>
  <c r="Z1014" i="12"/>
  <c r="AA1014" i="12"/>
  <c r="AC1014" i="12"/>
  <c r="AD1014" i="12"/>
  <c r="AE1014" i="12"/>
  <c r="AF1014" i="12"/>
  <c r="AG1014" i="12"/>
  <c r="AH1014" i="12"/>
  <c r="AI1014" i="12"/>
  <c r="AJ1014" i="12"/>
  <c r="AK1014" i="12"/>
  <c r="AL1014" i="12" s="1"/>
  <c r="AM1014" i="12"/>
  <c r="AN1014" i="12"/>
  <c r="AO1014" i="12"/>
  <c r="AP1014" i="12"/>
  <c r="AR1014" i="12"/>
  <c r="AS1014" i="12"/>
  <c r="AU1014" i="12"/>
  <c r="AV1014" i="12"/>
  <c r="AW1014" i="12"/>
  <c r="AX1014" i="12" s="1"/>
  <c r="AY1014" i="12"/>
  <c r="AZ1014" i="12"/>
  <c r="BA1014" i="12"/>
  <c r="BB1014" i="12"/>
  <c r="BD1014" i="12"/>
  <c r="BE1014" i="12"/>
  <c r="E1015" i="12"/>
  <c r="F1015" i="12"/>
  <c r="G1015" i="12"/>
  <c r="H1015" i="12" s="1"/>
  <c r="I1015" i="12"/>
  <c r="J1015" i="12"/>
  <c r="K1015" i="12"/>
  <c r="L1015" i="12"/>
  <c r="N1015" i="12"/>
  <c r="O1015" i="12"/>
  <c r="Q1015" i="12"/>
  <c r="R1015" i="12"/>
  <c r="S1015" i="12"/>
  <c r="T1015" i="12" s="1"/>
  <c r="U1015" i="12"/>
  <c r="V1015" i="12"/>
  <c r="W1015" i="12"/>
  <c r="X1015" i="12"/>
  <c r="Z1015" i="12"/>
  <c r="AA1015" i="12"/>
  <c r="AC1015" i="12"/>
  <c r="AD1015" i="12"/>
  <c r="AE1015" i="12"/>
  <c r="AF1015" i="12"/>
  <c r="AG1015" i="12"/>
  <c r="AH1015" i="12"/>
  <c r="AI1015" i="12"/>
  <c r="AJ1015" i="12"/>
  <c r="AK1015" i="12"/>
  <c r="AL1015" i="12" s="1"/>
  <c r="AM1015" i="12"/>
  <c r="AN1015" i="12"/>
  <c r="AO1015" i="12"/>
  <c r="AP1015" i="12"/>
  <c r="AR1015" i="12"/>
  <c r="AS1015" i="12"/>
  <c r="AU1015" i="12"/>
  <c r="AV1015" i="12"/>
  <c r="AW1015" i="12"/>
  <c r="AX1015" i="12" s="1"/>
  <c r="AY1015" i="12"/>
  <c r="AZ1015" i="12"/>
  <c r="BA1015" i="12"/>
  <c r="BB1015" i="12"/>
  <c r="BD1015" i="12"/>
  <c r="BE1015" i="12"/>
  <c r="E1016" i="12"/>
  <c r="F1016" i="12"/>
  <c r="G1016" i="12"/>
  <c r="H1016" i="12" s="1"/>
  <c r="I1016" i="12"/>
  <c r="J1016" i="12"/>
  <c r="K1016" i="12"/>
  <c r="L1016" i="12"/>
  <c r="N1016" i="12"/>
  <c r="O1016" i="12"/>
  <c r="Q1016" i="12"/>
  <c r="R1016" i="12"/>
  <c r="S1016" i="12"/>
  <c r="T1016" i="12" s="1"/>
  <c r="U1016" i="12"/>
  <c r="V1016" i="12"/>
  <c r="W1016" i="12"/>
  <c r="X1016" i="12"/>
  <c r="Z1016" i="12"/>
  <c r="AA1016" i="12"/>
  <c r="AC1016" i="12"/>
  <c r="AD1016" i="12"/>
  <c r="AE1016" i="12"/>
  <c r="AF1016" i="12"/>
  <c r="AG1016" i="12"/>
  <c r="AH1016" i="12"/>
  <c r="AI1016" i="12"/>
  <c r="AJ1016" i="12"/>
  <c r="AK1016" i="12"/>
  <c r="AL1016" i="12" s="1"/>
  <c r="AM1016" i="12"/>
  <c r="AN1016" i="12"/>
  <c r="AO1016" i="12"/>
  <c r="AP1016" i="12"/>
  <c r="AR1016" i="12"/>
  <c r="AS1016" i="12"/>
  <c r="AU1016" i="12"/>
  <c r="AV1016" i="12"/>
  <c r="AW1016" i="12"/>
  <c r="AX1016" i="12" s="1"/>
  <c r="AY1016" i="12"/>
  <c r="AZ1016" i="12"/>
  <c r="BA1016" i="12"/>
  <c r="BB1016" i="12"/>
  <c r="BD1016" i="12"/>
  <c r="BE1016" i="12"/>
  <c r="E1017" i="12"/>
  <c r="F1017" i="12"/>
  <c r="G1017" i="12"/>
  <c r="H1017" i="12" s="1"/>
  <c r="I1017" i="12"/>
  <c r="J1017" i="12"/>
  <c r="K1017" i="12"/>
  <c r="L1017" i="12"/>
  <c r="N1017" i="12"/>
  <c r="O1017" i="12"/>
  <c r="Q1017" i="12"/>
  <c r="R1017" i="12"/>
  <c r="S1017" i="12"/>
  <c r="T1017" i="12" s="1"/>
  <c r="U1017" i="12"/>
  <c r="V1017" i="12"/>
  <c r="W1017" i="12"/>
  <c r="X1017" i="12"/>
  <c r="Z1017" i="12"/>
  <c r="AA1017" i="12"/>
  <c r="AC1017" i="12"/>
  <c r="AD1017" i="12"/>
  <c r="AE1017" i="12"/>
  <c r="AF1017" i="12"/>
  <c r="AG1017" i="12"/>
  <c r="AH1017" i="12"/>
  <c r="AI1017" i="12"/>
  <c r="AJ1017" i="12"/>
  <c r="AK1017" i="12"/>
  <c r="AL1017" i="12" s="1"/>
  <c r="AM1017" i="12"/>
  <c r="AN1017" i="12"/>
  <c r="AO1017" i="12"/>
  <c r="AP1017" i="12"/>
  <c r="AR1017" i="12"/>
  <c r="AS1017" i="12"/>
  <c r="AU1017" i="12"/>
  <c r="AV1017" i="12"/>
  <c r="AW1017" i="12"/>
  <c r="AX1017" i="12" s="1"/>
  <c r="AY1017" i="12"/>
  <c r="AZ1017" i="12"/>
  <c r="BA1017" i="12"/>
  <c r="BB1017" i="12"/>
  <c r="BD1017" i="12"/>
  <c r="BE1017" i="12"/>
  <c r="E1018" i="12"/>
  <c r="F1018" i="12"/>
  <c r="G1018" i="12"/>
  <c r="H1018" i="12" s="1"/>
  <c r="I1018" i="12"/>
  <c r="J1018" i="12"/>
  <c r="K1018" i="12"/>
  <c r="L1018" i="12"/>
  <c r="N1018" i="12"/>
  <c r="O1018" i="12"/>
  <c r="Q1018" i="12"/>
  <c r="R1018" i="12"/>
  <c r="S1018" i="12"/>
  <c r="T1018" i="12" s="1"/>
  <c r="U1018" i="12"/>
  <c r="V1018" i="12"/>
  <c r="W1018" i="12"/>
  <c r="X1018" i="12"/>
  <c r="Z1018" i="12"/>
  <c r="AA1018" i="12"/>
  <c r="AC1018" i="12"/>
  <c r="AD1018" i="12"/>
  <c r="AE1018" i="12"/>
  <c r="AF1018" i="12"/>
  <c r="AG1018" i="12"/>
  <c r="AH1018" i="12"/>
  <c r="AI1018" i="12"/>
  <c r="AJ1018" i="12"/>
  <c r="AK1018" i="12"/>
  <c r="AL1018" i="12" s="1"/>
  <c r="AM1018" i="12"/>
  <c r="AN1018" i="12"/>
  <c r="AO1018" i="12"/>
  <c r="AP1018" i="12"/>
  <c r="AR1018" i="12"/>
  <c r="AS1018" i="12"/>
  <c r="AU1018" i="12"/>
  <c r="AV1018" i="12"/>
  <c r="AW1018" i="12"/>
  <c r="AX1018" i="12" s="1"/>
  <c r="AY1018" i="12"/>
  <c r="AZ1018" i="12"/>
  <c r="BA1018" i="12"/>
  <c r="BB1018" i="12"/>
  <c r="BD1018" i="12"/>
  <c r="BE1018" i="12"/>
  <c r="E1019" i="12"/>
  <c r="F1019" i="12"/>
  <c r="G1019" i="12"/>
  <c r="H1019" i="12" s="1"/>
  <c r="I1019" i="12"/>
  <c r="J1019" i="12"/>
  <c r="K1019" i="12"/>
  <c r="L1019" i="12"/>
  <c r="N1019" i="12"/>
  <c r="O1019" i="12"/>
  <c r="Q1019" i="12"/>
  <c r="R1019" i="12"/>
  <c r="S1019" i="12"/>
  <c r="T1019" i="12" s="1"/>
  <c r="U1019" i="12"/>
  <c r="V1019" i="12"/>
  <c r="W1019" i="12"/>
  <c r="X1019" i="12"/>
  <c r="Z1019" i="12"/>
  <c r="AA1019" i="12"/>
  <c r="AC1019" i="12"/>
  <c r="AD1019" i="12"/>
  <c r="AE1019" i="12"/>
  <c r="AF1019" i="12"/>
  <c r="AG1019" i="12"/>
  <c r="AH1019" i="12"/>
  <c r="AI1019" i="12"/>
  <c r="AJ1019" i="12"/>
  <c r="AK1019" i="12"/>
  <c r="AL1019" i="12" s="1"/>
  <c r="AM1019" i="12"/>
  <c r="AN1019" i="12"/>
  <c r="AO1019" i="12"/>
  <c r="AP1019" i="12"/>
  <c r="AR1019" i="12"/>
  <c r="AS1019" i="12"/>
  <c r="AU1019" i="12"/>
  <c r="AV1019" i="12"/>
  <c r="AW1019" i="12"/>
  <c r="AX1019" i="12" s="1"/>
  <c r="AY1019" i="12"/>
  <c r="AZ1019" i="12"/>
  <c r="BA1019" i="12"/>
  <c r="BB1019" i="12"/>
  <c r="BD1019" i="12"/>
  <c r="BE1019" i="12"/>
  <c r="E1020" i="12"/>
  <c r="F1020" i="12"/>
  <c r="G1020" i="12"/>
  <c r="H1020" i="12" s="1"/>
  <c r="I1020" i="12"/>
  <c r="J1020" i="12"/>
  <c r="K1020" i="12"/>
  <c r="L1020" i="12"/>
  <c r="N1020" i="12"/>
  <c r="O1020" i="12"/>
  <c r="Q1020" i="12"/>
  <c r="R1020" i="12"/>
  <c r="S1020" i="12"/>
  <c r="T1020" i="12" s="1"/>
  <c r="U1020" i="12"/>
  <c r="V1020" i="12"/>
  <c r="W1020" i="12"/>
  <c r="X1020" i="12"/>
  <c r="Z1020" i="12"/>
  <c r="AA1020" i="12"/>
  <c r="AC1020" i="12"/>
  <c r="AD1020" i="12"/>
  <c r="AE1020" i="12"/>
  <c r="AF1020" i="12"/>
  <c r="AG1020" i="12"/>
  <c r="AH1020" i="12"/>
  <c r="AI1020" i="12"/>
  <c r="AJ1020" i="12"/>
  <c r="AK1020" i="12"/>
  <c r="AL1020" i="12" s="1"/>
  <c r="AM1020" i="12"/>
  <c r="AN1020" i="12"/>
  <c r="AO1020" i="12"/>
  <c r="AP1020" i="12"/>
  <c r="AR1020" i="12"/>
  <c r="AS1020" i="12"/>
  <c r="AU1020" i="12"/>
  <c r="AV1020" i="12"/>
  <c r="AW1020" i="12"/>
  <c r="AX1020" i="12" s="1"/>
  <c r="AY1020" i="12"/>
  <c r="AZ1020" i="12"/>
  <c r="BA1020" i="12"/>
  <c r="BB1020" i="12"/>
  <c r="BD1020" i="12"/>
  <c r="BE1020" i="12"/>
  <c r="E1021" i="12"/>
  <c r="F1021" i="12"/>
  <c r="G1021" i="12"/>
  <c r="H1021" i="12" s="1"/>
  <c r="I1021" i="12"/>
  <c r="J1021" i="12"/>
  <c r="K1021" i="12"/>
  <c r="L1021" i="12"/>
  <c r="N1021" i="12"/>
  <c r="O1021" i="12"/>
  <c r="Q1021" i="12"/>
  <c r="R1021" i="12"/>
  <c r="S1021" i="12"/>
  <c r="T1021" i="12" s="1"/>
  <c r="U1021" i="12"/>
  <c r="V1021" i="12"/>
  <c r="W1021" i="12"/>
  <c r="X1021" i="12"/>
  <c r="Z1021" i="12"/>
  <c r="AA1021" i="12"/>
  <c r="AC1021" i="12"/>
  <c r="AD1021" i="12"/>
  <c r="AE1021" i="12"/>
  <c r="AF1021" i="12"/>
  <c r="AG1021" i="12"/>
  <c r="AH1021" i="12"/>
  <c r="AI1021" i="12"/>
  <c r="AJ1021" i="12"/>
  <c r="AK1021" i="12"/>
  <c r="AL1021" i="12" s="1"/>
  <c r="AM1021" i="12"/>
  <c r="AN1021" i="12"/>
  <c r="AO1021" i="12"/>
  <c r="AP1021" i="12"/>
  <c r="AR1021" i="12"/>
  <c r="AS1021" i="12"/>
  <c r="AU1021" i="12"/>
  <c r="AV1021" i="12"/>
  <c r="AW1021" i="12"/>
  <c r="AX1021" i="12" s="1"/>
  <c r="AY1021" i="12"/>
  <c r="AZ1021" i="12"/>
  <c r="BA1021" i="12"/>
  <c r="BB1021" i="12"/>
  <c r="BD1021" i="12"/>
  <c r="BE1021" i="12"/>
  <c r="E1022" i="12"/>
  <c r="F1022" i="12"/>
  <c r="G1022" i="12"/>
  <c r="H1022" i="12" s="1"/>
  <c r="I1022" i="12"/>
  <c r="J1022" i="12"/>
  <c r="K1022" i="12"/>
  <c r="L1022" i="12"/>
  <c r="N1022" i="12"/>
  <c r="O1022" i="12"/>
  <c r="Q1022" i="12"/>
  <c r="R1022" i="12"/>
  <c r="S1022" i="12"/>
  <c r="T1022" i="12" s="1"/>
  <c r="U1022" i="12"/>
  <c r="V1022" i="12"/>
  <c r="W1022" i="12"/>
  <c r="X1022" i="12"/>
  <c r="Z1022" i="12"/>
  <c r="AA1022" i="12"/>
  <c r="AC1022" i="12"/>
  <c r="AD1022" i="12"/>
  <c r="AE1022" i="12"/>
  <c r="AF1022" i="12"/>
  <c r="AG1022" i="12"/>
  <c r="AH1022" i="12"/>
  <c r="AI1022" i="12"/>
  <c r="AJ1022" i="12"/>
  <c r="AK1022" i="12"/>
  <c r="AL1022" i="12" s="1"/>
  <c r="AM1022" i="12"/>
  <c r="AN1022" i="12"/>
  <c r="AO1022" i="12"/>
  <c r="AP1022" i="12"/>
  <c r="AR1022" i="12"/>
  <c r="AS1022" i="12"/>
  <c r="AU1022" i="12"/>
  <c r="AV1022" i="12"/>
  <c r="AW1022" i="12"/>
  <c r="AX1022" i="12" s="1"/>
  <c r="AY1022" i="12"/>
  <c r="AZ1022" i="12"/>
  <c r="BA1022" i="12"/>
  <c r="BB1022" i="12"/>
  <c r="BD1022" i="12"/>
  <c r="BE1022" i="12"/>
  <c r="E1023" i="12"/>
  <c r="F1023" i="12"/>
  <c r="G1023" i="12"/>
  <c r="H1023" i="12" s="1"/>
  <c r="I1023" i="12"/>
  <c r="J1023" i="12"/>
  <c r="K1023" i="12"/>
  <c r="L1023" i="12"/>
  <c r="N1023" i="12"/>
  <c r="O1023" i="12"/>
  <c r="Q1023" i="12"/>
  <c r="R1023" i="12"/>
  <c r="S1023" i="12"/>
  <c r="T1023" i="12" s="1"/>
  <c r="U1023" i="12"/>
  <c r="V1023" i="12"/>
  <c r="W1023" i="12"/>
  <c r="X1023" i="12"/>
  <c r="Z1023" i="12"/>
  <c r="AA1023" i="12"/>
  <c r="AC1023" i="12"/>
  <c r="AD1023" i="12"/>
  <c r="AE1023" i="12"/>
  <c r="AF1023" i="12"/>
  <c r="AG1023" i="12"/>
  <c r="AH1023" i="12"/>
  <c r="AI1023" i="12"/>
  <c r="AJ1023" i="12"/>
  <c r="AK1023" i="12"/>
  <c r="AL1023" i="12" s="1"/>
  <c r="AM1023" i="12"/>
  <c r="AN1023" i="12"/>
  <c r="AO1023" i="12"/>
  <c r="AP1023" i="12"/>
  <c r="AR1023" i="12"/>
  <c r="AS1023" i="12"/>
  <c r="AU1023" i="12"/>
  <c r="AV1023" i="12"/>
  <c r="AW1023" i="12"/>
  <c r="AX1023" i="12" s="1"/>
  <c r="AY1023" i="12"/>
  <c r="AZ1023" i="12"/>
  <c r="BA1023" i="12"/>
  <c r="BB1023" i="12"/>
  <c r="BD1023" i="12"/>
  <c r="BE1023" i="12"/>
  <c r="E1024" i="12"/>
  <c r="F1024" i="12"/>
  <c r="G1024" i="12"/>
  <c r="H1024" i="12" s="1"/>
  <c r="I1024" i="12"/>
  <c r="J1024" i="12"/>
  <c r="K1024" i="12"/>
  <c r="L1024" i="12"/>
  <c r="N1024" i="12"/>
  <c r="O1024" i="12"/>
  <c r="Q1024" i="12"/>
  <c r="R1024" i="12"/>
  <c r="S1024" i="12"/>
  <c r="T1024" i="12" s="1"/>
  <c r="U1024" i="12"/>
  <c r="V1024" i="12"/>
  <c r="W1024" i="12"/>
  <c r="X1024" i="12"/>
  <c r="Z1024" i="12"/>
  <c r="AA1024" i="12"/>
  <c r="AC1024" i="12"/>
  <c r="AD1024" i="12"/>
  <c r="AE1024" i="12"/>
  <c r="AF1024" i="12"/>
  <c r="AG1024" i="12"/>
  <c r="AH1024" i="12"/>
  <c r="AI1024" i="12"/>
  <c r="AJ1024" i="12"/>
  <c r="AK1024" i="12"/>
  <c r="AL1024" i="12" s="1"/>
  <c r="AM1024" i="12"/>
  <c r="AN1024" i="12"/>
  <c r="AO1024" i="12"/>
  <c r="AP1024" i="12"/>
  <c r="AR1024" i="12"/>
  <c r="AS1024" i="12"/>
  <c r="AU1024" i="12"/>
  <c r="AV1024" i="12"/>
  <c r="AW1024" i="12"/>
  <c r="AX1024" i="12" s="1"/>
  <c r="AY1024" i="12"/>
  <c r="AZ1024" i="12"/>
  <c r="BA1024" i="12"/>
  <c r="BB1024" i="12"/>
  <c r="BD1024" i="12"/>
  <c r="BE1024" i="12"/>
  <c r="E1025" i="12"/>
  <c r="F1025" i="12"/>
  <c r="G1025" i="12"/>
  <c r="H1025" i="12" s="1"/>
  <c r="I1025" i="12"/>
  <c r="J1025" i="12"/>
  <c r="K1025" i="12"/>
  <c r="L1025" i="12"/>
  <c r="N1025" i="12"/>
  <c r="O1025" i="12"/>
  <c r="Q1025" i="12"/>
  <c r="R1025" i="12"/>
  <c r="S1025" i="12"/>
  <c r="T1025" i="12" s="1"/>
  <c r="U1025" i="12"/>
  <c r="V1025" i="12"/>
  <c r="W1025" i="12"/>
  <c r="X1025" i="12"/>
  <c r="Z1025" i="12"/>
  <c r="AA1025" i="12"/>
  <c r="AC1025" i="12"/>
  <c r="AD1025" i="12"/>
  <c r="AE1025" i="12"/>
  <c r="AF1025" i="12"/>
  <c r="AG1025" i="12"/>
  <c r="AH1025" i="12"/>
  <c r="AI1025" i="12"/>
  <c r="AJ1025" i="12"/>
  <c r="AK1025" i="12"/>
  <c r="AL1025" i="12" s="1"/>
  <c r="AM1025" i="12"/>
  <c r="AN1025" i="12"/>
  <c r="AO1025" i="12"/>
  <c r="AP1025" i="12"/>
  <c r="AR1025" i="12"/>
  <c r="AS1025" i="12"/>
  <c r="AU1025" i="12"/>
  <c r="AV1025" i="12"/>
  <c r="AW1025" i="12"/>
  <c r="AX1025" i="12" s="1"/>
  <c r="AY1025" i="12"/>
  <c r="AZ1025" i="12"/>
  <c r="BA1025" i="12"/>
  <c r="BB1025" i="12"/>
  <c r="BD1025" i="12"/>
  <c r="BE1025" i="12"/>
  <c r="E1026" i="12"/>
  <c r="F1026" i="12"/>
  <c r="G1026" i="12"/>
  <c r="H1026" i="12" s="1"/>
  <c r="I1026" i="12"/>
  <c r="J1026" i="12"/>
  <c r="K1026" i="12"/>
  <c r="L1026" i="12"/>
  <c r="N1026" i="12"/>
  <c r="O1026" i="12"/>
  <c r="Q1026" i="12"/>
  <c r="R1026" i="12"/>
  <c r="S1026" i="12"/>
  <c r="T1026" i="12" s="1"/>
  <c r="U1026" i="12"/>
  <c r="V1026" i="12"/>
  <c r="W1026" i="12"/>
  <c r="X1026" i="12"/>
  <c r="Z1026" i="12"/>
  <c r="AA1026" i="12"/>
  <c r="AC1026" i="12"/>
  <c r="AD1026" i="12"/>
  <c r="AE1026" i="12"/>
  <c r="AF1026" i="12"/>
  <c r="AG1026" i="12"/>
  <c r="AH1026" i="12"/>
  <c r="AI1026" i="12"/>
  <c r="AJ1026" i="12"/>
  <c r="AK1026" i="12"/>
  <c r="AL1026" i="12" s="1"/>
  <c r="AM1026" i="12"/>
  <c r="AN1026" i="12"/>
  <c r="AO1026" i="12"/>
  <c r="AP1026" i="12"/>
  <c r="AR1026" i="12"/>
  <c r="AS1026" i="12"/>
  <c r="AU1026" i="12"/>
  <c r="AV1026" i="12"/>
  <c r="AW1026" i="12"/>
  <c r="AX1026" i="12" s="1"/>
  <c r="AY1026" i="12"/>
  <c r="AZ1026" i="12"/>
  <c r="BA1026" i="12"/>
  <c r="BB1026" i="12"/>
  <c r="BD1026" i="12"/>
  <c r="BE1026" i="12"/>
  <c r="E1027" i="12"/>
  <c r="F1027" i="12"/>
  <c r="G1027" i="12"/>
  <c r="H1027" i="12" s="1"/>
  <c r="I1027" i="12"/>
  <c r="J1027" i="12"/>
  <c r="K1027" i="12"/>
  <c r="L1027" i="12"/>
  <c r="N1027" i="12"/>
  <c r="O1027" i="12"/>
  <c r="Q1027" i="12"/>
  <c r="R1027" i="12"/>
  <c r="S1027" i="12"/>
  <c r="T1027" i="12" s="1"/>
  <c r="U1027" i="12"/>
  <c r="V1027" i="12"/>
  <c r="W1027" i="12"/>
  <c r="X1027" i="12"/>
  <c r="Z1027" i="12"/>
  <c r="AA1027" i="12"/>
  <c r="AC1027" i="12"/>
  <c r="AD1027" i="12"/>
  <c r="AE1027" i="12"/>
  <c r="AF1027" i="12"/>
  <c r="AG1027" i="12"/>
  <c r="AH1027" i="12"/>
  <c r="AI1027" i="12"/>
  <c r="AJ1027" i="12"/>
  <c r="AK1027" i="12"/>
  <c r="AL1027" i="12" s="1"/>
  <c r="AM1027" i="12"/>
  <c r="AN1027" i="12"/>
  <c r="AO1027" i="12"/>
  <c r="AP1027" i="12"/>
  <c r="AR1027" i="12"/>
  <c r="AS1027" i="12"/>
  <c r="AU1027" i="12"/>
  <c r="AV1027" i="12"/>
  <c r="AW1027" i="12"/>
  <c r="AX1027" i="12" s="1"/>
  <c r="AY1027" i="12"/>
  <c r="AZ1027" i="12"/>
  <c r="BA1027" i="12"/>
  <c r="BB1027" i="12"/>
  <c r="BD1027" i="12"/>
  <c r="BE1027" i="12"/>
  <c r="E1028" i="12"/>
  <c r="F1028" i="12"/>
  <c r="G1028" i="12"/>
  <c r="H1028" i="12" s="1"/>
  <c r="I1028" i="12"/>
  <c r="J1028" i="12"/>
  <c r="K1028" i="12"/>
  <c r="L1028" i="12"/>
  <c r="N1028" i="12"/>
  <c r="O1028" i="12"/>
  <c r="Q1028" i="12"/>
  <c r="R1028" i="12"/>
  <c r="S1028" i="12"/>
  <c r="T1028" i="12" s="1"/>
  <c r="U1028" i="12"/>
  <c r="V1028" i="12"/>
  <c r="W1028" i="12"/>
  <c r="X1028" i="12"/>
  <c r="Z1028" i="12"/>
  <c r="AA1028" i="12"/>
  <c r="AC1028" i="12"/>
  <c r="AD1028" i="12"/>
  <c r="AE1028" i="12"/>
  <c r="AF1028" i="12"/>
  <c r="AG1028" i="12"/>
  <c r="AH1028" i="12"/>
  <c r="AI1028" i="12"/>
  <c r="AJ1028" i="12"/>
  <c r="AK1028" i="12"/>
  <c r="AL1028" i="12" s="1"/>
  <c r="AM1028" i="12"/>
  <c r="AN1028" i="12"/>
  <c r="AO1028" i="12"/>
  <c r="AP1028" i="12"/>
  <c r="AR1028" i="12"/>
  <c r="AS1028" i="12"/>
  <c r="AU1028" i="12"/>
  <c r="AV1028" i="12"/>
  <c r="AW1028" i="12"/>
  <c r="AX1028" i="12" s="1"/>
  <c r="AY1028" i="12"/>
  <c r="AZ1028" i="12"/>
  <c r="BA1028" i="12"/>
  <c r="BB1028" i="12"/>
  <c r="BD1028" i="12"/>
  <c r="BE1028" i="12"/>
  <c r="E1029" i="12"/>
  <c r="F1029" i="12"/>
  <c r="G1029" i="12"/>
  <c r="H1029" i="12" s="1"/>
  <c r="I1029" i="12"/>
  <c r="J1029" i="12"/>
  <c r="K1029" i="12"/>
  <c r="L1029" i="12"/>
  <c r="N1029" i="12"/>
  <c r="O1029" i="12"/>
  <c r="Q1029" i="12"/>
  <c r="R1029" i="12"/>
  <c r="S1029" i="12"/>
  <c r="T1029" i="12" s="1"/>
  <c r="U1029" i="12"/>
  <c r="V1029" i="12"/>
  <c r="W1029" i="12"/>
  <c r="X1029" i="12"/>
  <c r="Z1029" i="12"/>
  <c r="AA1029" i="12"/>
  <c r="AC1029" i="12"/>
  <c r="AD1029" i="12"/>
  <c r="AE1029" i="12"/>
  <c r="AF1029" i="12"/>
  <c r="AG1029" i="12"/>
  <c r="AH1029" i="12"/>
  <c r="AI1029" i="12"/>
  <c r="AJ1029" i="12"/>
  <c r="AK1029" i="12"/>
  <c r="AL1029" i="12" s="1"/>
  <c r="AM1029" i="12"/>
  <c r="AN1029" i="12"/>
  <c r="AO1029" i="12"/>
  <c r="AP1029" i="12"/>
  <c r="AR1029" i="12"/>
  <c r="AS1029" i="12"/>
  <c r="AU1029" i="12"/>
  <c r="AV1029" i="12"/>
  <c r="AW1029" i="12"/>
  <c r="AX1029" i="12" s="1"/>
  <c r="AY1029" i="12"/>
  <c r="AZ1029" i="12"/>
  <c r="BA1029" i="12"/>
  <c r="BB1029" i="12"/>
  <c r="BD1029" i="12"/>
  <c r="BE1029" i="12"/>
  <c r="E1030" i="12"/>
  <c r="F1030" i="12"/>
  <c r="G1030" i="12"/>
  <c r="H1030" i="12" s="1"/>
  <c r="I1030" i="12"/>
  <c r="J1030" i="12"/>
  <c r="K1030" i="12"/>
  <c r="L1030" i="12"/>
  <c r="N1030" i="12"/>
  <c r="O1030" i="12"/>
  <c r="Q1030" i="12"/>
  <c r="R1030" i="12"/>
  <c r="S1030" i="12"/>
  <c r="T1030" i="12" s="1"/>
  <c r="U1030" i="12"/>
  <c r="V1030" i="12"/>
  <c r="W1030" i="12"/>
  <c r="X1030" i="12"/>
  <c r="Z1030" i="12"/>
  <c r="AA1030" i="12"/>
  <c r="AC1030" i="12"/>
  <c r="AD1030" i="12"/>
  <c r="AE1030" i="12"/>
  <c r="AF1030" i="12"/>
  <c r="AG1030" i="12"/>
  <c r="AH1030" i="12"/>
  <c r="AI1030" i="12"/>
  <c r="AJ1030" i="12"/>
  <c r="AK1030" i="12"/>
  <c r="AL1030" i="12" s="1"/>
  <c r="AM1030" i="12"/>
  <c r="AN1030" i="12"/>
  <c r="AO1030" i="12"/>
  <c r="AP1030" i="12"/>
  <c r="AR1030" i="12"/>
  <c r="AS1030" i="12"/>
  <c r="AU1030" i="12"/>
  <c r="AV1030" i="12"/>
  <c r="AW1030" i="12"/>
  <c r="AX1030" i="12" s="1"/>
  <c r="AY1030" i="12"/>
  <c r="AZ1030" i="12"/>
  <c r="BA1030" i="12"/>
  <c r="BB1030" i="12"/>
  <c r="BD1030" i="12"/>
  <c r="BE1030" i="12"/>
  <c r="E1031" i="12"/>
  <c r="F1031" i="12"/>
  <c r="G1031" i="12"/>
  <c r="H1031" i="12" s="1"/>
  <c r="I1031" i="12"/>
  <c r="J1031" i="12"/>
  <c r="K1031" i="12"/>
  <c r="L1031" i="12"/>
  <c r="N1031" i="12"/>
  <c r="O1031" i="12"/>
  <c r="Q1031" i="12"/>
  <c r="R1031" i="12"/>
  <c r="S1031" i="12"/>
  <c r="T1031" i="12" s="1"/>
  <c r="U1031" i="12"/>
  <c r="V1031" i="12"/>
  <c r="W1031" i="12"/>
  <c r="X1031" i="12"/>
  <c r="Z1031" i="12"/>
  <c r="AA1031" i="12"/>
  <c r="AC1031" i="12"/>
  <c r="AD1031" i="12"/>
  <c r="AE1031" i="12"/>
  <c r="AF1031" i="12"/>
  <c r="AG1031" i="12"/>
  <c r="AH1031" i="12"/>
  <c r="AI1031" i="12"/>
  <c r="AJ1031" i="12"/>
  <c r="AK1031" i="12"/>
  <c r="AL1031" i="12" s="1"/>
  <c r="AM1031" i="12"/>
  <c r="AN1031" i="12"/>
  <c r="AO1031" i="12"/>
  <c r="AP1031" i="12"/>
  <c r="AR1031" i="12"/>
  <c r="AS1031" i="12"/>
  <c r="AU1031" i="12"/>
  <c r="AV1031" i="12"/>
  <c r="AW1031" i="12"/>
  <c r="AX1031" i="12" s="1"/>
  <c r="AY1031" i="12"/>
  <c r="AZ1031" i="12"/>
  <c r="BA1031" i="12"/>
  <c r="BB1031" i="12"/>
  <c r="BD1031" i="12"/>
  <c r="BE1031" i="12"/>
  <c r="E1032" i="12"/>
  <c r="F1032" i="12"/>
  <c r="G1032" i="12"/>
  <c r="H1032" i="12" s="1"/>
  <c r="I1032" i="12"/>
  <c r="J1032" i="12"/>
  <c r="K1032" i="12"/>
  <c r="L1032" i="12"/>
  <c r="N1032" i="12"/>
  <c r="O1032" i="12"/>
  <c r="Q1032" i="12"/>
  <c r="R1032" i="12"/>
  <c r="S1032" i="12"/>
  <c r="T1032" i="12" s="1"/>
  <c r="U1032" i="12"/>
  <c r="V1032" i="12"/>
  <c r="W1032" i="12"/>
  <c r="X1032" i="12"/>
  <c r="Z1032" i="12"/>
  <c r="AA1032" i="12"/>
  <c r="AC1032" i="12"/>
  <c r="AD1032" i="12"/>
  <c r="AE1032" i="12"/>
  <c r="AF1032" i="12"/>
  <c r="AG1032" i="12"/>
  <c r="AH1032" i="12"/>
  <c r="AI1032" i="12"/>
  <c r="AJ1032" i="12"/>
  <c r="AK1032" i="12"/>
  <c r="AL1032" i="12" s="1"/>
  <c r="AM1032" i="12"/>
  <c r="AN1032" i="12"/>
  <c r="AO1032" i="12"/>
  <c r="AP1032" i="12"/>
  <c r="AR1032" i="12"/>
  <c r="AS1032" i="12"/>
  <c r="AU1032" i="12"/>
  <c r="AV1032" i="12"/>
  <c r="AW1032" i="12"/>
  <c r="AX1032" i="12" s="1"/>
  <c r="AY1032" i="12"/>
  <c r="AZ1032" i="12"/>
  <c r="BA1032" i="12"/>
  <c r="BB1032" i="12"/>
  <c r="BD1032" i="12"/>
  <c r="BE1032" i="12"/>
  <c r="E1033" i="12"/>
  <c r="F1033" i="12"/>
  <c r="G1033" i="12"/>
  <c r="H1033" i="12" s="1"/>
  <c r="I1033" i="12"/>
  <c r="J1033" i="12"/>
  <c r="K1033" i="12"/>
  <c r="L1033" i="12"/>
  <c r="N1033" i="12"/>
  <c r="O1033" i="12"/>
  <c r="Q1033" i="12"/>
  <c r="R1033" i="12"/>
  <c r="S1033" i="12"/>
  <c r="T1033" i="12" s="1"/>
  <c r="U1033" i="12"/>
  <c r="V1033" i="12"/>
  <c r="W1033" i="12"/>
  <c r="X1033" i="12"/>
  <c r="Z1033" i="12"/>
  <c r="AA1033" i="12"/>
  <c r="AC1033" i="12"/>
  <c r="AD1033" i="12"/>
  <c r="AE1033" i="12"/>
  <c r="AF1033" i="12"/>
  <c r="AG1033" i="12"/>
  <c r="AH1033" i="12"/>
  <c r="AI1033" i="12"/>
  <c r="AJ1033" i="12"/>
  <c r="AK1033" i="12"/>
  <c r="AL1033" i="12" s="1"/>
  <c r="AM1033" i="12"/>
  <c r="AN1033" i="12"/>
  <c r="AO1033" i="12"/>
  <c r="AP1033" i="12"/>
  <c r="AR1033" i="12"/>
  <c r="AS1033" i="12"/>
  <c r="AU1033" i="12"/>
  <c r="AV1033" i="12"/>
  <c r="AW1033" i="12"/>
  <c r="AX1033" i="12" s="1"/>
  <c r="AY1033" i="12"/>
  <c r="AZ1033" i="12"/>
  <c r="BA1033" i="12"/>
  <c r="BB1033" i="12"/>
  <c r="BD1033" i="12"/>
  <c r="BE1033" i="12"/>
  <c r="E1034" i="12"/>
  <c r="F1034" i="12"/>
  <c r="G1034" i="12"/>
  <c r="H1034" i="12" s="1"/>
  <c r="I1034" i="12"/>
  <c r="J1034" i="12"/>
  <c r="K1034" i="12"/>
  <c r="L1034" i="12"/>
  <c r="N1034" i="12"/>
  <c r="O1034" i="12"/>
  <c r="Q1034" i="12"/>
  <c r="R1034" i="12"/>
  <c r="S1034" i="12"/>
  <c r="T1034" i="12" s="1"/>
  <c r="U1034" i="12"/>
  <c r="V1034" i="12"/>
  <c r="W1034" i="12"/>
  <c r="X1034" i="12"/>
  <c r="Z1034" i="12"/>
  <c r="AA1034" i="12"/>
  <c r="AC1034" i="12"/>
  <c r="AD1034" i="12"/>
  <c r="AE1034" i="12"/>
  <c r="AF1034" i="12"/>
  <c r="AG1034" i="12"/>
  <c r="AH1034" i="12"/>
  <c r="AI1034" i="12"/>
  <c r="AJ1034" i="12"/>
  <c r="AK1034" i="12"/>
  <c r="AL1034" i="12" s="1"/>
  <c r="AM1034" i="12"/>
  <c r="AN1034" i="12"/>
  <c r="AO1034" i="12"/>
  <c r="AP1034" i="12"/>
  <c r="AR1034" i="12"/>
  <c r="AS1034" i="12"/>
  <c r="AU1034" i="12"/>
  <c r="AV1034" i="12"/>
  <c r="AW1034" i="12"/>
  <c r="AX1034" i="12" s="1"/>
  <c r="AY1034" i="12"/>
  <c r="AZ1034" i="12"/>
  <c r="BA1034" i="12"/>
  <c r="BB1034" i="12"/>
  <c r="BD1034" i="12"/>
  <c r="BE1034" i="12"/>
  <c r="E1035" i="12"/>
  <c r="F1035" i="12"/>
  <c r="G1035" i="12"/>
  <c r="H1035" i="12" s="1"/>
  <c r="I1035" i="12"/>
  <c r="J1035" i="12"/>
  <c r="K1035" i="12"/>
  <c r="L1035" i="12"/>
  <c r="N1035" i="12"/>
  <c r="O1035" i="12"/>
  <c r="Q1035" i="12"/>
  <c r="R1035" i="12"/>
  <c r="S1035" i="12"/>
  <c r="T1035" i="12" s="1"/>
  <c r="U1035" i="12"/>
  <c r="V1035" i="12"/>
  <c r="W1035" i="12"/>
  <c r="X1035" i="12"/>
  <c r="Z1035" i="12"/>
  <c r="AA1035" i="12"/>
  <c r="AC1035" i="12"/>
  <c r="AD1035" i="12"/>
  <c r="AE1035" i="12"/>
  <c r="AF1035" i="12"/>
  <c r="AG1035" i="12"/>
  <c r="AH1035" i="12"/>
  <c r="AI1035" i="12"/>
  <c r="AJ1035" i="12"/>
  <c r="AK1035" i="12"/>
  <c r="AL1035" i="12" s="1"/>
  <c r="AM1035" i="12"/>
  <c r="AN1035" i="12"/>
  <c r="AO1035" i="12"/>
  <c r="AP1035" i="12"/>
  <c r="AR1035" i="12"/>
  <c r="AS1035" i="12"/>
  <c r="AU1035" i="12"/>
  <c r="AV1035" i="12"/>
  <c r="AW1035" i="12"/>
  <c r="AX1035" i="12" s="1"/>
  <c r="AY1035" i="12"/>
  <c r="AZ1035" i="12"/>
  <c r="BA1035" i="12"/>
  <c r="BB1035" i="12"/>
  <c r="BD1035" i="12"/>
  <c r="BE1035" i="12"/>
  <c r="E1036" i="12"/>
  <c r="F1036" i="12"/>
  <c r="G1036" i="12"/>
  <c r="H1036" i="12" s="1"/>
  <c r="I1036" i="12"/>
  <c r="J1036" i="12"/>
  <c r="K1036" i="12"/>
  <c r="L1036" i="12"/>
  <c r="N1036" i="12"/>
  <c r="O1036" i="12"/>
  <c r="Q1036" i="12"/>
  <c r="R1036" i="12"/>
  <c r="S1036" i="12"/>
  <c r="T1036" i="12" s="1"/>
  <c r="U1036" i="12"/>
  <c r="V1036" i="12"/>
  <c r="W1036" i="12"/>
  <c r="X1036" i="12"/>
  <c r="Z1036" i="12"/>
  <c r="AA1036" i="12"/>
  <c r="AC1036" i="12"/>
  <c r="AD1036" i="12"/>
  <c r="AE1036" i="12"/>
  <c r="AF1036" i="12"/>
  <c r="AG1036" i="12"/>
  <c r="AH1036" i="12"/>
  <c r="AI1036" i="12"/>
  <c r="AJ1036" i="12"/>
  <c r="AK1036" i="12"/>
  <c r="AL1036" i="12" s="1"/>
  <c r="AM1036" i="12"/>
  <c r="AN1036" i="12"/>
  <c r="AO1036" i="12"/>
  <c r="AP1036" i="12"/>
  <c r="AR1036" i="12"/>
  <c r="AS1036" i="12"/>
  <c r="AU1036" i="12"/>
  <c r="AV1036" i="12"/>
  <c r="AW1036" i="12"/>
  <c r="AX1036" i="12" s="1"/>
  <c r="AY1036" i="12"/>
  <c r="AZ1036" i="12"/>
  <c r="BA1036" i="12"/>
  <c r="BB1036" i="12"/>
  <c r="BD1036" i="12"/>
  <c r="BE1036" i="12"/>
  <c r="E1037" i="12"/>
  <c r="F1037" i="12"/>
  <c r="G1037" i="12"/>
  <c r="H1037" i="12" s="1"/>
  <c r="I1037" i="12"/>
  <c r="J1037" i="12"/>
  <c r="K1037" i="12"/>
  <c r="L1037" i="12"/>
  <c r="N1037" i="12"/>
  <c r="O1037" i="12"/>
  <c r="Q1037" i="12"/>
  <c r="R1037" i="12"/>
  <c r="S1037" i="12"/>
  <c r="T1037" i="12" s="1"/>
  <c r="U1037" i="12"/>
  <c r="V1037" i="12"/>
  <c r="W1037" i="12"/>
  <c r="X1037" i="12"/>
  <c r="Z1037" i="12"/>
  <c r="AA1037" i="12"/>
  <c r="AC1037" i="12"/>
  <c r="AD1037" i="12"/>
  <c r="AE1037" i="12"/>
  <c r="AF1037" i="12"/>
  <c r="AG1037" i="12"/>
  <c r="AH1037" i="12"/>
  <c r="AI1037" i="12"/>
  <c r="AJ1037" i="12"/>
  <c r="AK1037" i="12"/>
  <c r="AL1037" i="12" s="1"/>
  <c r="AM1037" i="12"/>
  <c r="AN1037" i="12"/>
  <c r="AO1037" i="12"/>
  <c r="AP1037" i="12"/>
  <c r="AR1037" i="12"/>
  <c r="AS1037" i="12"/>
  <c r="AU1037" i="12"/>
  <c r="AV1037" i="12"/>
  <c r="AW1037" i="12"/>
  <c r="AX1037" i="12" s="1"/>
  <c r="AY1037" i="12"/>
  <c r="AZ1037" i="12"/>
  <c r="BA1037" i="12"/>
  <c r="BB1037" i="12"/>
  <c r="BD1037" i="12"/>
  <c r="BE1037" i="12"/>
  <c r="E1038" i="12"/>
  <c r="F1038" i="12"/>
  <c r="G1038" i="12"/>
  <c r="H1038" i="12" s="1"/>
  <c r="I1038" i="12"/>
  <c r="J1038" i="12"/>
  <c r="K1038" i="12"/>
  <c r="L1038" i="12"/>
  <c r="N1038" i="12"/>
  <c r="O1038" i="12"/>
  <c r="Q1038" i="12"/>
  <c r="R1038" i="12"/>
  <c r="S1038" i="12"/>
  <c r="T1038" i="12" s="1"/>
  <c r="U1038" i="12"/>
  <c r="V1038" i="12"/>
  <c r="W1038" i="12"/>
  <c r="X1038" i="12"/>
  <c r="Z1038" i="12"/>
  <c r="AA1038" i="12"/>
  <c r="AC1038" i="12"/>
  <c r="AD1038" i="12"/>
  <c r="AE1038" i="12"/>
  <c r="AF1038" i="12"/>
  <c r="AG1038" i="12"/>
  <c r="AH1038" i="12"/>
  <c r="AI1038" i="12"/>
  <c r="AJ1038" i="12"/>
  <c r="AK1038" i="12"/>
  <c r="AL1038" i="12" s="1"/>
  <c r="AM1038" i="12"/>
  <c r="AN1038" i="12"/>
  <c r="AO1038" i="12"/>
  <c r="AP1038" i="12"/>
  <c r="AR1038" i="12"/>
  <c r="AS1038" i="12"/>
  <c r="AU1038" i="12"/>
  <c r="AV1038" i="12"/>
  <c r="AW1038" i="12"/>
  <c r="AX1038" i="12" s="1"/>
  <c r="AY1038" i="12"/>
  <c r="AZ1038" i="12"/>
  <c r="BA1038" i="12"/>
  <c r="BB1038" i="12"/>
  <c r="BD1038" i="12"/>
  <c r="BE1038" i="12"/>
  <c r="E1039" i="12"/>
  <c r="F1039" i="12"/>
  <c r="G1039" i="12"/>
  <c r="H1039" i="12" s="1"/>
  <c r="I1039" i="12"/>
  <c r="J1039" i="12"/>
  <c r="K1039" i="12"/>
  <c r="L1039" i="12"/>
  <c r="N1039" i="12"/>
  <c r="O1039" i="12"/>
  <c r="Q1039" i="12"/>
  <c r="R1039" i="12"/>
  <c r="S1039" i="12"/>
  <c r="T1039" i="12" s="1"/>
  <c r="U1039" i="12"/>
  <c r="V1039" i="12"/>
  <c r="W1039" i="12"/>
  <c r="X1039" i="12"/>
  <c r="Z1039" i="12"/>
  <c r="AA1039" i="12"/>
  <c r="AC1039" i="12"/>
  <c r="AD1039" i="12"/>
  <c r="AE1039" i="12"/>
  <c r="AF1039" i="12"/>
  <c r="AG1039" i="12"/>
  <c r="AH1039" i="12"/>
  <c r="AI1039" i="12"/>
  <c r="AJ1039" i="12"/>
  <c r="AK1039" i="12"/>
  <c r="AL1039" i="12" s="1"/>
  <c r="AM1039" i="12"/>
  <c r="AN1039" i="12"/>
  <c r="AO1039" i="12"/>
  <c r="AP1039" i="12"/>
  <c r="AR1039" i="12"/>
  <c r="AS1039" i="12"/>
  <c r="AU1039" i="12"/>
  <c r="AV1039" i="12"/>
  <c r="AW1039" i="12"/>
  <c r="AX1039" i="12" s="1"/>
  <c r="AY1039" i="12"/>
  <c r="AZ1039" i="12"/>
  <c r="BA1039" i="12"/>
  <c r="BB1039" i="12"/>
  <c r="BD1039" i="12"/>
  <c r="BE1039" i="12"/>
  <c r="E1040" i="12"/>
  <c r="F1040" i="12"/>
  <c r="G1040" i="12"/>
  <c r="H1040" i="12" s="1"/>
  <c r="I1040" i="12"/>
  <c r="J1040" i="12"/>
  <c r="K1040" i="12"/>
  <c r="L1040" i="12"/>
  <c r="N1040" i="12"/>
  <c r="O1040" i="12"/>
  <c r="Q1040" i="12"/>
  <c r="R1040" i="12"/>
  <c r="S1040" i="12"/>
  <c r="T1040" i="12" s="1"/>
  <c r="U1040" i="12"/>
  <c r="V1040" i="12"/>
  <c r="W1040" i="12"/>
  <c r="X1040" i="12"/>
  <c r="Z1040" i="12"/>
  <c r="AA1040" i="12"/>
  <c r="AC1040" i="12"/>
  <c r="AD1040" i="12"/>
  <c r="AE1040" i="12"/>
  <c r="AF1040" i="12"/>
  <c r="AG1040" i="12"/>
  <c r="AH1040" i="12"/>
  <c r="AI1040" i="12"/>
  <c r="AJ1040" i="12"/>
  <c r="AK1040" i="12"/>
  <c r="AL1040" i="12" s="1"/>
  <c r="AM1040" i="12"/>
  <c r="AN1040" i="12"/>
  <c r="AO1040" i="12"/>
  <c r="AP1040" i="12"/>
  <c r="AR1040" i="12"/>
  <c r="AS1040" i="12"/>
  <c r="AU1040" i="12"/>
  <c r="AV1040" i="12"/>
  <c r="AW1040" i="12"/>
  <c r="AX1040" i="12" s="1"/>
  <c r="AY1040" i="12"/>
  <c r="AZ1040" i="12"/>
  <c r="BA1040" i="12"/>
  <c r="BB1040" i="12"/>
  <c r="BD1040" i="12"/>
  <c r="BE1040" i="12"/>
  <c r="E1041" i="12"/>
  <c r="F1041" i="12"/>
  <c r="G1041" i="12"/>
  <c r="H1041" i="12" s="1"/>
  <c r="I1041" i="12"/>
  <c r="J1041" i="12"/>
  <c r="K1041" i="12"/>
  <c r="L1041" i="12"/>
  <c r="N1041" i="12"/>
  <c r="O1041" i="12"/>
  <c r="Q1041" i="12"/>
  <c r="R1041" i="12"/>
  <c r="S1041" i="12"/>
  <c r="T1041" i="12" s="1"/>
  <c r="U1041" i="12"/>
  <c r="V1041" i="12"/>
  <c r="W1041" i="12"/>
  <c r="X1041" i="12"/>
  <c r="Z1041" i="12"/>
  <c r="AA1041" i="12"/>
  <c r="AC1041" i="12"/>
  <c r="AD1041" i="12"/>
  <c r="AE1041" i="12"/>
  <c r="AF1041" i="12"/>
  <c r="AG1041" i="12"/>
  <c r="AH1041" i="12"/>
  <c r="AI1041" i="12"/>
  <c r="AJ1041" i="12"/>
  <c r="AK1041" i="12"/>
  <c r="AL1041" i="12" s="1"/>
  <c r="AM1041" i="12"/>
  <c r="AN1041" i="12"/>
  <c r="AO1041" i="12"/>
  <c r="AP1041" i="12"/>
  <c r="AR1041" i="12"/>
  <c r="AS1041" i="12"/>
  <c r="AU1041" i="12"/>
  <c r="AV1041" i="12"/>
  <c r="AW1041" i="12"/>
  <c r="AX1041" i="12" s="1"/>
  <c r="AY1041" i="12"/>
  <c r="AZ1041" i="12"/>
  <c r="BA1041" i="12"/>
  <c r="BB1041" i="12"/>
  <c r="BD1041" i="12"/>
  <c r="BE1041" i="12"/>
  <c r="E1042" i="12"/>
  <c r="F1042" i="12"/>
  <c r="G1042" i="12"/>
  <c r="H1042" i="12" s="1"/>
  <c r="I1042" i="12"/>
  <c r="J1042" i="12"/>
  <c r="K1042" i="12"/>
  <c r="L1042" i="12"/>
  <c r="N1042" i="12"/>
  <c r="O1042" i="12"/>
  <c r="Q1042" i="12"/>
  <c r="R1042" i="12"/>
  <c r="S1042" i="12"/>
  <c r="T1042" i="12" s="1"/>
  <c r="U1042" i="12"/>
  <c r="V1042" i="12"/>
  <c r="W1042" i="12"/>
  <c r="X1042" i="12"/>
  <c r="Z1042" i="12"/>
  <c r="AA1042" i="12"/>
  <c r="AC1042" i="12"/>
  <c r="AD1042" i="12"/>
  <c r="AE1042" i="12"/>
  <c r="AF1042" i="12"/>
  <c r="AG1042" i="12"/>
  <c r="AH1042" i="12"/>
  <c r="AI1042" i="12"/>
  <c r="AJ1042" i="12"/>
  <c r="AK1042" i="12"/>
  <c r="AL1042" i="12" s="1"/>
  <c r="AM1042" i="12"/>
  <c r="AN1042" i="12"/>
  <c r="AO1042" i="12"/>
  <c r="AP1042" i="12"/>
  <c r="AR1042" i="12"/>
  <c r="AS1042" i="12"/>
  <c r="AU1042" i="12"/>
  <c r="AV1042" i="12"/>
  <c r="AW1042" i="12"/>
  <c r="AX1042" i="12" s="1"/>
  <c r="AY1042" i="12"/>
  <c r="AZ1042" i="12"/>
  <c r="BA1042" i="12"/>
  <c r="BB1042" i="12"/>
  <c r="BD1042" i="12"/>
  <c r="BE1042" i="12"/>
  <c r="E1043" i="12"/>
  <c r="F1043" i="12"/>
  <c r="G1043" i="12"/>
  <c r="H1043" i="12" s="1"/>
  <c r="I1043" i="12"/>
  <c r="J1043" i="12"/>
  <c r="K1043" i="12"/>
  <c r="L1043" i="12"/>
  <c r="N1043" i="12"/>
  <c r="O1043" i="12"/>
  <c r="Q1043" i="12"/>
  <c r="R1043" i="12"/>
  <c r="S1043" i="12"/>
  <c r="T1043" i="12" s="1"/>
  <c r="U1043" i="12"/>
  <c r="V1043" i="12"/>
  <c r="W1043" i="12"/>
  <c r="X1043" i="12"/>
  <c r="Z1043" i="12"/>
  <c r="AA1043" i="12"/>
  <c r="AC1043" i="12"/>
  <c r="AD1043" i="12"/>
  <c r="AE1043" i="12"/>
  <c r="AF1043" i="12"/>
  <c r="AG1043" i="12"/>
  <c r="AH1043" i="12"/>
  <c r="AI1043" i="12"/>
  <c r="AJ1043" i="12"/>
  <c r="AK1043" i="12"/>
  <c r="AL1043" i="12" s="1"/>
  <c r="AM1043" i="12"/>
  <c r="AN1043" i="12"/>
  <c r="AO1043" i="12"/>
  <c r="AP1043" i="12"/>
  <c r="AR1043" i="12"/>
  <c r="AS1043" i="12"/>
  <c r="AU1043" i="12"/>
  <c r="AV1043" i="12"/>
  <c r="AW1043" i="12"/>
  <c r="AX1043" i="12" s="1"/>
  <c r="AY1043" i="12"/>
  <c r="AZ1043" i="12"/>
  <c r="BA1043" i="12"/>
  <c r="BB1043" i="12"/>
  <c r="BD1043" i="12"/>
  <c r="BE1043" i="12"/>
  <c r="E1044" i="12"/>
  <c r="F1044" i="12"/>
  <c r="G1044" i="12"/>
  <c r="H1044" i="12" s="1"/>
  <c r="I1044" i="12"/>
  <c r="J1044" i="12"/>
  <c r="K1044" i="12"/>
  <c r="L1044" i="12"/>
  <c r="N1044" i="12"/>
  <c r="O1044" i="12"/>
  <c r="Q1044" i="12"/>
  <c r="R1044" i="12"/>
  <c r="S1044" i="12"/>
  <c r="T1044" i="12" s="1"/>
  <c r="U1044" i="12"/>
  <c r="V1044" i="12"/>
  <c r="W1044" i="12"/>
  <c r="X1044" i="12"/>
  <c r="Z1044" i="12"/>
  <c r="AA1044" i="12"/>
  <c r="AC1044" i="12"/>
  <c r="AD1044" i="12"/>
  <c r="AE1044" i="12"/>
  <c r="AF1044" i="12"/>
  <c r="AG1044" i="12"/>
  <c r="AH1044" i="12"/>
  <c r="AI1044" i="12"/>
  <c r="AJ1044" i="12"/>
  <c r="AK1044" i="12"/>
  <c r="AL1044" i="12" s="1"/>
  <c r="AM1044" i="12"/>
  <c r="AN1044" i="12"/>
  <c r="AO1044" i="12"/>
  <c r="AP1044" i="12"/>
  <c r="AR1044" i="12"/>
  <c r="AS1044" i="12"/>
  <c r="AU1044" i="12"/>
  <c r="AV1044" i="12"/>
  <c r="AW1044" i="12"/>
  <c r="AX1044" i="12" s="1"/>
  <c r="AY1044" i="12"/>
  <c r="AZ1044" i="12"/>
  <c r="BA1044" i="12"/>
  <c r="BB1044" i="12"/>
  <c r="BD1044" i="12"/>
  <c r="BE1044" i="12"/>
  <c r="E1045" i="12"/>
  <c r="F1045" i="12"/>
  <c r="G1045" i="12"/>
  <c r="H1045" i="12" s="1"/>
  <c r="I1045" i="12"/>
  <c r="J1045" i="12"/>
  <c r="K1045" i="12"/>
  <c r="L1045" i="12"/>
  <c r="N1045" i="12"/>
  <c r="O1045" i="12"/>
  <c r="Q1045" i="12"/>
  <c r="R1045" i="12"/>
  <c r="S1045" i="12"/>
  <c r="T1045" i="12" s="1"/>
  <c r="U1045" i="12"/>
  <c r="V1045" i="12"/>
  <c r="W1045" i="12"/>
  <c r="X1045" i="12"/>
  <c r="Z1045" i="12"/>
  <c r="AA1045" i="12"/>
  <c r="AC1045" i="12"/>
  <c r="AD1045" i="12"/>
  <c r="AE1045" i="12"/>
  <c r="AF1045" i="12"/>
  <c r="AG1045" i="12"/>
  <c r="AH1045" i="12"/>
  <c r="AI1045" i="12"/>
  <c r="AJ1045" i="12"/>
  <c r="AK1045" i="12"/>
  <c r="AL1045" i="12" s="1"/>
  <c r="AM1045" i="12"/>
  <c r="AN1045" i="12"/>
  <c r="AO1045" i="12"/>
  <c r="AP1045" i="12"/>
  <c r="AR1045" i="12"/>
  <c r="AS1045" i="12"/>
  <c r="AU1045" i="12"/>
  <c r="AV1045" i="12"/>
  <c r="AW1045" i="12"/>
  <c r="AX1045" i="12" s="1"/>
  <c r="AY1045" i="12"/>
  <c r="AZ1045" i="12"/>
  <c r="BA1045" i="12"/>
  <c r="BB1045" i="12"/>
  <c r="BD1045" i="12"/>
  <c r="BE1045" i="12"/>
  <c r="E1046" i="12"/>
  <c r="F1046" i="12"/>
  <c r="G1046" i="12"/>
  <c r="H1046" i="12" s="1"/>
  <c r="I1046" i="12"/>
  <c r="J1046" i="12"/>
  <c r="K1046" i="12"/>
  <c r="L1046" i="12"/>
  <c r="N1046" i="12"/>
  <c r="O1046" i="12"/>
  <c r="Q1046" i="12"/>
  <c r="R1046" i="12"/>
  <c r="S1046" i="12"/>
  <c r="T1046" i="12" s="1"/>
  <c r="U1046" i="12"/>
  <c r="V1046" i="12"/>
  <c r="W1046" i="12"/>
  <c r="X1046" i="12"/>
  <c r="Z1046" i="12"/>
  <c r="AA1046" i="12"/>
  <c r="AC1046" i="12"/>
  <c r="AD1046" i="12"/>
  <c r="AE1046" i="12"/>
  <c r="AF1046" i="12"/>
  <c r="AG1046" i="12"/>
  <c r="AH1046" i="12"/>
  <c r="AI1046" i="12"/>
  <c r="AJ1046" i="12"/>
  <c r="AK1046" i="12"/>
  <c r="AL1046" i="12" s="1"/>
  <c r="AM1046" i="12"/>
  <c r="AN1046" i="12"/>
  <c r="AO1046" i="12"/>
  <c r="AP1046" i="12"/>
  <c r="AR1046" i="12"/>
  <c r="AS1046" i="12"/>
  <c r="AU1046" i="12"/>
  <c r="AV1046" i="12"/>
  <c r="AW1046" i="12"/>
  <c r="AX1046" i="12" s="1"/>
  <c r="AY1046" i="12"/>
  <c r="AZ1046" i="12"/>
  <c r="BA1046" i="12"/>
  <c r="BB1046" i="12"/>
  <c r="BD1046" i="12"/>
  <c r="BE1046" i="12"/>
  <c r="E1047" i="12"/>
  <c r="F1047" i="12"/>
  <c r="G1047" i="12"/>
  <c r="H1047" i="12" s="1"/>
  <c r="I1047" i="12"/>
  <c r="J1047" i="12"/>
  <c r="K1047" i="12"/>
  <c r="L1047" i="12"/>
  <c r="N1047" i="12"/>
  <c r="O1047" i="12"/>
  <c r="Q1047" i="12"/>
  <c r="R1047" i="12"/>
  <c r="S1047" i="12"/>
  <c r="T1047" i="12" s="1"/>
  <c r="U1047" i="12"/>
  <c r="V1047" i="12"/>
  <c r="W1047" i="12"/>
  <c r="X1047" i="12"/>
  <c r="Z1047" i="12"/>
  <c r="AA1047" i="12"/>
  <c r="AC1047" i="12"/>
  <c r="AD1047" i="12"/>
  <c r="AE1047" i="12"/>
  <c r="AF1047" i="12"/>
  <c r="AG1047" i="12"/>
  <c r="AH1047" i="12"/>
  <c r="AI1047" i="12"/>
  <c r="AJ1047" i="12"/>
  <c r="AK1047" i="12"/>
  <c r="AL1047" i="12" s="1"/>
  <c r="AM1047" i="12"/>
  <c r="AN1047" i="12"/>
  <c r="AO1047" i="12"/>
  <c r="AP1047" i="12"/>
  <c r="AR1047" i="12"/>
  <c r="AS1047" i="12"/>
  <c r="AU1047" i="12"/>
  <c r="AV1047" i="12"/>
  <c r="AW1047" i="12"/>
  <c r="AX1047" i="12" s="1"/>
  <c r="AY1047" i="12"/>
  <c r="AZ1047" i="12"/>
  <c r="BA1047" i="12"/>
  <c r="BB1047" i="12"/>
  <c r="BD1047" i="12"/>
  <c r="BE1047" i="12"/>
  <c r="E1048" i="12"/>
  <c r="F1048" i="12"/>
  <c r="G1048" i="12"/>
  <c r="H1048" i="12" s="1"/>
  <c r="I1048" i="12"/>
  <c r="J1048" i="12"/>
  <c r="K1048" i="12"/>
  <c r="L1048" i="12"/>
  <c r="N1048" i="12"/>
  <c r="O1048" i="12"/>
  <c r="Q1048" i="12"/>
  <c r="R1048" i="12"/>
  <c r="S1048" i="12"/>
  <c r="T1048" i="12" s="1"/>
  <c r="U1048" i="12"/>
  <c r="V1048" i="12"/>
  <c r="W1048" i="12"/>
  <c r="X1048" i="12"/>
  <c r="Z1048" i="12"/>
  <c r="AA1048" i="12"/>
  <c r="AC1048" i="12"/>
  <c r="AD1048" i="12"/>
  <c r="AE1048" i="12"/>
  <c r="AF1048" i="12"/>
  <c r="AG1048" i="12"/>
  <c r="AH1048" i="12"/>
  <c r="AI1048" i="12"/>
  <c r="AJ1048" i="12"/>
  <c r="AK1048" i="12"/>
  <c r="AL1048" i="12" s="1"/>
  <c r="AM1048" i="12"/>
  <c r="AN1048" i="12"/>
  <c r="AO1048" i="12"/>
  <c r="AP1048" i="12"/>
  <c r="AR1048" i="12"/>
  <c r="AS1048" i="12"/>
  <c r="AU1048" i="12"/>
  <c r="AV1048" i="12"/>
  <c r="AW1048" i="12"/>
  <c r="AX1048" i="12" s="1"/>
  <c r="AY1048" i="12"/>
  <c r="AZ1048" i="12"/>
  <c r="BA1048" i="12"/>
  <c r="BB1048" i="12"/>
  <c r="BD1048" i="12"/>
  <c r="BE1048" i="12"/>
  <c r="E1049" i="12"/>
  <c r="F1049" i="12"/>
  <c r="G1049" i="12"/>
  <c r="H1049" i="12" s="1"/>
  <c r="I1049" i="12"/>
  <c r="J1049" i="12"/>
  <c r="K1049" i="12"/>
  <c r="L1049" i="12"/>
  <c r="N1049" i="12"/>
  <c r="O1049" i="12"/>
  <c r="Q1049" i="12"/>
  <c r="R1049" i="12"/>
  <c r="S1049" i="12"/>
  <c r="T1049" i="12" s="1"/>
  <c r="U1049" i="12"/>
  <c r="V1049" i="12"/>
  <c r="W1049" i="12"/>
  <c r="X1049" i="12"/>
  <c r="Z1049" i="12"/>
  <c r="AA1049" i="12"/>
  <c r="AC1049" i="12"/>
  <c r="AD1049" i="12"/>
  <c r="AE1049" i="12"/>
  <c r="AF1049" i="12"/>
  <c r="AG1049" i="12"/>
  <c r="AH1049" i="12"/>
  <c r="AI1049" i="12"/>
  <c r="AJ1049" i="12"/>
  <c r="AK1049" i="12"/>
  <c r="AL1049" i="12" s="1"/>
  <c r="AM1049" i="12"/>
  <c r="AN1049" i="12"/>
  <c r="AO1049" i="12"/>
  <c r="AP1049" i="12"/>
  <c r="AR1049" i="12"/>
  <c r="AS1049" i="12"/>
  <c r="AU1049" i="12"/>
  <c r="AV1049" i="12"/>
  <c r="AW1049" i="12"/>
  <c r="AX1049" i="12" s="1"/>
  <c r="AY1049" i="12"/>
  <c r="AZ1049" i="12"/>
  <c r="BA1049" i="12"/>
  <c r="BB1049" i="12"/>
  <c r="BD1049" i="12"/>
  <c r="BE1049" i="12"/>
  <c r="E1050" i="12"/>
  <c r="F1050" i="12"/>
  <c r="G1050" i="12"/>
  <c r="H1050" i="12" s="1"/>
  <c r="I1050" i="12"/>
  <c r="J1050" i="12"/>
  <c r="K1050" i="12"/>
  <c r="L1050" i="12"/>
  <c r="N1050" i="12"/>
  <c r="O1050" i="12"/>
  <c r="Q1050" i="12"/>
  <c r="R1050" i="12"/>
  <c r="S1050" i="12"/>
  <c r="T1050" i="12" s="1"/>
  <c r="U1050" i="12"/>
  <c r="V1050" i="12"/>
  <c r="W1050" i="12"/>
  <c r="X1050" i="12"/>
  <c r="Z1050" i="12"/>
  <c r="AA1050" i="12"/>
  <c r="AC1050" i="12"/>
  <c r="AD1050" i="12"/>
  <c r="AE1050" i="12"/>
  <c r="AF1050" i="12"/>
  <c r="AG1050" i="12"/>
  <c r="AH1050" i="12"/>
  <c r="AI1050" i="12"/>
  <c r="AJ1050" i="12"/>
  <c r="AK1050" i="12"/>
  <c r="AL1050" i="12" s="1"/>
  <c r="AM1050" i="12"/>
  <c r="AN1050" i="12"/>
  <c r="AO1050" i="12"/>
  <c r="AP1050" i="12"/>
  <c r="AR1050" i="12"/>
  <c r="AS1050" i="12"/>
  <c r="AU1050" i="12"/>
  <c r="AV1050" i="12"/>
  <c r="AW1050" i="12"/>
  <c r="AX1050" i="12" s="1"/>
  <c r="AY1050" i="12"/>
  <c r="AZ1050" i="12"/>
  <c r="BA1050" i="12"/>
  <c r="BB1050" i="12"/>
  <c r="BD1050" i="12"/>
  <c r="BE1050" i="12"/>
  <c r="E1051" i="12"/>
  <c r="F1051" i="12"/>
  <c r="G1051" i="12"/>
  <c r="H1051" i="12" s="1"/>
  <c r="I1051" i="12"/>
  <c r="J1051" i="12"/>
  <c r="K1051" i="12"/>
  <c r="L1051" i="12"/>
  <c r="N1051" i="12"/>
  <c r="O1051" i="12"/>
  <c r="Q1051" i="12"/>
  <c r="R1051" i="12"/>
  <c r="S1051" i="12"/>
  <c r="T1051" i="12" s="1"/>
  <c r="U1051" i="12"/>
  <c r="V1051" i="12"/>
  <c r="W1051" i="12"/>
  <c r="X1051" i="12"/>
  <c r="Z1051" i="12"/>
  <c r="AA1051" i="12"/>
  <c r="AC1051" i="12"/>
  <c r="AD1051" i="12"/>
  <c r="AE1051" i="12"/>
  <c r="AF1051" i="12"/>
  <c r="AG1051" i="12"/>
  <c r="AH1051" i="12"/>
  <c r="AI1051" i="12"/>
  <c r="AJ1051" i="12"/>
  <c r="AK1051" i="12"/>
  <c r="AL1051" i="12" s="1"/>
  <c r="AM1051" i="12"/>
  <c r="AN1051" i="12"/>
  <c r="AO1051" i="12"/>
  <c r="AP1051" i="12"/>
  <c r="AR1051" i="12"/>
  <c r="AS1051" i="12"/>
  <c r="AU1051" i="12"/>
  <c r="AV1051" i="12"/>
  <c r="AW1051" i="12"/>
  <c r="AX1051" i="12" s="1"/>
  <c r="AY1051" i="12"/>
  <c r="AZ1051" i="12"/>
  <c r="BA1051" i="12"/>
  <c r="BB1051" i="12"/>
  <c r="BD1051" i="12"/>
  <c r="BE1051" i="12"/>
  <c r="E1052" i="12"/>
  <c r="F1052" i="12"/>
  <c r="G1052" i="12"/>
  <c r="H1052" i="12" s="1"/>
  <c r="I1052" i="12"/>
  <c r="J1052" i="12"/>
  <c r="K1052" i="12"/>
  <c r="L1052" i="12"/>
  <c r="N1052" i="12"/>
  <c r="O1052" i="12"/>
  <c r="Q1052" i="12"/>
  <c r="R1052" i="12"/>
  <c r="S1052" i="12"/>
  <c r="T1052" i="12" s="1"/>
  <c r="U1052" i="12"/>
  <c r="V1052" i="12"/>
  <c r="W1052" i="12"/>
  <c r="X1052" i="12"/>
  <c r="Z1052" i="12"/>
  <c r="AA1052" i="12"/>
  <c r="AC1052" i="12"/>
  <c r="AD1052" i="12"/>
  <c r="AE1052" i="12"/>
  <c r="AF1052" i="12"/>
  <c r="AG1052" i="12"/>
  <c r="AH1052" i="12"/>
  <c r="AI1052" i="12"/>
  <c r="AJ1052" i="12"/>
  <c r="AK1052" i="12"/>
  <c r="AL1052" i="12" s="1"/>
  <c r="AM1052" i="12"/>
  <c r="AN1052" i="12"/>
  <c r="AO1052" i="12"/>
  <c r="AP1052" i="12"/>
  <c r="AR1052" i="12"/>
  <c r="AS1052" i="12"/>
  <c r="AU1052" i="12"/>
  <c r="AV1052" i="12"/>
  <c r="AW1052" i="12"/>
  <c r="AX1052" i="12" s="1"/>
  <c r="AY1052" i="12"/>
  <c r="AZ1052" i="12"/>
  <c r="BA1052" i="12"/>
  <c r="BB1052" i="12"/>
  <c r="BD1052" i="12"/>
  <c r="BE1052" i="12"/>
  <c r="E1053" i="12"/>
  <c r="F1053" i="12"/>
  <c r="G1053" i="12"/>
  <c r="H1053" i="12" s="1"/>
  <c r="I1053" i="12"/>
  <c r="J1053" i="12"/>
  <c r="K1053" i="12"/>
  <c r="L1053" i="12"/>
  <c r="N1053" i="12"/>
  <c r="O1053" i="12"/>
  <c r="Q1053" i="12"/>
  <c r="R1053" i="12"/>
  <c r="S1053" i="12"/>
  <c r="T1053" i="12" s="1"/>
  <c r="U1053" i="12"/>
  <c r="V1053" i="12"/>
  <c r="W1053" i="12"/>
  <c r="X1053" i="12"/>
  <c r="Z1053" i="12"/>
  <c r="AA1053" i="12"/>
  <c r="AC1053" i="12"/>
  <c r="AD1053" i="12"/>
  <c r="AE1053" i="12"/>
  <c r="AF1053" i="12"/>
  <c r="AG1053" i="12"/>
  <c r="AH1053" i="12"/>
  <c r="AI1053" i="12"/>
  <c r="AJ1053" i="12"/>
  <c r="AK1053" i="12"/>
  <c r="AL1053" i="12" s="1"/>
  <c r="AM1053" i="12"/>
  <c r="AN1053" i="12"/>
  <c r="AO1053" i="12"/>
  <c r="AP1053" i="12"/>
  <c r="AR1053" i="12"/>
  <c r="AS1053" i="12"/>
  <c r="AU1053" i="12"/>
  <c r="AV1053" i="12"/>
  <c r="AW1053" i="12"/>
  <c r="AX1053" i="12" s="1"/>
  <c r="AY1053" i="12"/>
  <c r="AZ1053" i="12"/>
  <c r="BA1053" i="12"/>
  <c r="BB1053" i="12"/>
  <c r="BD1053" i="12"/>
  <c r="BE1053" i="12"/>
  <c r="E1054" i="12"/>
  <c r="F1054" i="12"/>
  <c r="G1054" i="12"/>
  <c r="H1054" i="12" s="1"/>
  <c r="I1054" i="12"/>
  <c r="J1054" i="12"/>
  <c r="K1054" i="12"/>
  <c r="L1054" i="12"/>
  <c r="N1054" i="12"/>
  <c r="O1054" i="12"/>
  <c r="Q1054" i="12"/>
  <c r="R1054" i="12"/>
  <c r="S1054" i="12"/>
  <c r="T1054" i="12" s="1"/>
  <c r="U1054" i="12"/>
  <c r="V1054" i="12"/>
  <c r="W1054" i="12"/>
  <c r="X1054" i="12"/>
  <c r="Z1054" i="12"/>
  <c r="AA1054" i="12"/>
  <c r="AC1054" i="12"/>
  <c r="AD1054" i="12"/>
  <c r="AE1054" i="12"/>
  <c r="AF1054" i="12"/>
  <c r="AG1054" i="12"/>
  <c r="AH1054" i="12"/>
  <c r="AI1054" i="12"/>
  <c r="AJ1054" i="12"/>
  <c r="AK1054" i="12"/>
  <c r="AL1054" i="12" s="1"/>
  <c r="AM1054" i="12"/>
  <c r="AN1054" i="12"/>
  <c r="AO1054" i="12"/>
  <c r="AP1054" i="12"/>
  <c r="AR1054" i="12"/>
  <c r="AS1054" i="12"/>
  <c r="AU1054" i="12"/>
  <c r="AV1054" i="12"/>
  <c r="AW1054" i="12"/>
  <c r="AX1054" i="12" s="1"/>
  <c r="AY1054" i="12"/>
  <c r="AZ1054" i="12"/>
  <c r="BA1054" i="12"/>
  <c r="BB1054" i="12"/>
  <c r="BD1054" i="12"/>
  <c r="BE1054" i="12"/>
  <c r="E1055" i="12"/>
  <c r="F1055" i="12"/>
  <c r="G1055" i="12"/>
  <c r="H1055" i="12" s="1"/>
  <c r="I1055" i="12"/>
  <c r="J1055" i="12"/>
  <c r="K1055" i="12"/>
  <c r="L1055" i="12"/>
  <c r="N1055" i="12"/>
  <c r="O1055" i="12"/>
  <c r="Q1055" i="12"/>
  <c r="R1055" i="12"/>
  <c r="S1055" i="12"/>
  <c r="T1055" i="12" s="1"/>
  <c r="U1055" i="12"/>
  <c r="V1055" i="12"/>
  <c r="W1055" i="12"/>
  <c r="X1055" i="12"/>
  <c r="Z1055" i="12"/>
  <c r="AA1055" i="12"/>
  <c r="AC1055" i="12"/>
  <c r="AD1055" i="12"/>
  <c r="AE1055" i="12"/>
  <c r="AF1055" i="12"/>
  <c r="AG1055" i="12"/>
  <c r="AH1055" i="12"/>
  <c r="AI1055" i="12"/>
  <c r="AJ1055" i="12"/>
  <c r="AK1055" i="12"/>
  <c r="AL1055" i="12" s="1"/>
  <c r="AM1055" i="12"/>
  <c r="AN1055" i="12"/>
  <c r="AO1055" i="12"/>
  <c r="AP1055" i="12"/>
  <c r="AR1055" i="12"/>
  <c r="AS1055" i="12"/>
  <c r="AU1055" i="12"/>
  <c r="AV1055" i="12"/>
  <c r="AW1055" i="12"/>
  <c r="AX1055" i="12" s="1"/>
  <c r="AY1055" i="12"/>
  <c r="AZ1055" i="12"/>
  <c r="BA1055" i="12"/>
  <c r="BB1055" i="12"/>
  <c r="BD1055" i="12"/>
  <c r="BE1055" i="12"/>
  <c r="E1056" i="12"/>
  <c r="F1056" i="12"/>
  <c r="G1056" i="12"/>
  <c r="H1056" i="12" s="1"/>
  <c r="I1056" i="12"/>
  <c r="J1056" i="12"/>
  <c r="K1056" i="12"/>
  <c r="L1056" i="12"/>
  <c r="N1056" i="12"/>
  <c r="O1056" i="12"/>
  <c r="Q1056" i="12"/>
  <c r="R1056" i="12"/>
  <c r="S1056" i="12"/>
  <c r="T1056" i="12" s="1"/>
  <c r="U1056" i="12"/>
  <c r="V1056" i="12"/>
  <c r="W1056" i="12"/>
  <c r="X1056" i="12"/>
  <c r="Z1056" i="12"/>
  <c r="AA1056" i="12"/>
  <c r="AC1056" i="12"/>
  <c r="AD1056" i="12"/>
  <c r="AE1056" i="12"/>
  <c r="AF1056" i="12"/>
  <c r="AG1056" i="12"/>
  <c r="AH1056" i="12"/>
  <c r="AI1056" i="12"/>
  <c r="AJ1056" i="12"/>
  <c r="AK1056" i="12"/>
  <c r="AL1056" i="12" s="1"/>
  <c r="AM1056" i="12"/>
  <c r="AN1056" i="12"/>
  <c r="AO1056" i="12"/>
  <c r="AP1056" i="12"/>
  <c r="AR1056" i="12"/>
  <c r="AS1056" i="12"/>
  <c r="AU1056" i="12"/>
  <c r="AV1056" i="12"/>
  <c r="AW1056" i="12"/>
  <c r="AX1056" i="12" s="1"/>
  <c r="AY1056" i="12"/>
  <c r="AZ1056" i="12"/>
  <c r="BA1056" i="12"/>
  <c r="BB1056" i="12"/>
  <c r="BD1056" i="12"/>
  <c r="BE1056" i="12"/>
  <c r="E1057" i="12"/>
  <c r="F1057" i="12"/>
  <c r="G1057" i="12"/>
  <c r="H1057" i="12" s="1"/>
  <c r="I1057" i="12"/>
  <c r="J1057" i="12"/>
  <c r="K1057" i="12"/>
  <c r="L1057" i="12"/>
  <c r="N1057" i="12"/>
  <c r="O1057" i="12"/>
  <c r="Q1057" i="12"/>
  <c r="R1057" i="12"/>
  <c r="S1057" i="12"/>
  <c r="T1057" i="12" s="1"/>
  <c r="U1057" i="12"/>
  <c r="V1057" i="12"/>
  <c r="W1057" i="12"/>
  <c r="X1057" i="12"/>
  <c r="Z1057" i="12"/>
  <c r="AA1057" i="12"/>
  <c r="AC1057" i="12"/>
  <c r="AD1057" i="12"/>
  <c r="AE1057" i="12"/>
  <c r="AF1057" i="12"/>
  <c r="AG1057" i="12"/>
  <c r="AH1057" i="12"/>
  <c r="AI1057" i="12"/>
  <c r="AJ1057" i="12"/>
  <c r="AK1057" i="12"/>
  <c r="AL1057" i="12" s="1"/>
  <c r="AM1057" i="12"/>
  <c r="AN1057" i="12"/>
  <c r="AO1057" i="12"/>
  <c r="AP1057" i="12"/>
  <c r="AR1057" i="12"/>
  <c r="AS1057" i="12"/>
  <c r="AU1057" i="12"/>
  <c r="AV1057" i="12"/>
  <c r="AW1057" i="12"/>
  <c r="AX1057" i="12" s="1"/>
  <c r="AY1057" i="12"/>
  <c r="AZ1057" i="12"/>
  <c r="BA1057" i="12"/>
  <c r="BB1057" i="12"/>
  <c r="BD1057" i="12"/>
  <c r="BE1057" i="12"/>
  <c r="E1058" i="12"/>
  <c r="F1058" i="12"/>
  <c r="G1058" i="12"/>
  <c r="H1058" i="12" s="1"/>
  <c r="I1058" i="12"/>
  <c r="J1058" i="12"/>
  <c r="K1058" i="12"/>
  <c r="L1058" i="12"/>
  <c r="N1058" i="12"/>
  <c r="O1058" i="12"/>
  <c r="Q1058" i="12"/>
  <c r="R1058" i="12"/>
  <c r="S1058" i="12"/>
  <c r="T1058" i="12" s="1"/>
  <c r="U1058" i="12"/>
  <c r="V1058" i="12"/>
  <c r="W1058" i="12"/>
  <c r="X1058" i="12"/>
  <c r="Z1058" i="12"/>
  <c r="AA1058" i="12"/>
  <c r="AC1058" i="12"/>
  <c r="AD1058" i="12"/>
  <c r="AE1058" i="12"/>
  <c r="AF1058" i="12"/>
  <c r="AG1058" i="12"/>
  <c r="AH1058" i="12"/>
  <c r="AI1058" i="12"/>
  <c r="AJ1058" i="12"/>
  <c r="AK1058" i="12"/>
  <c r="AL1058" i="12" s="1"/>
  <c r="AM1058" i="12"/>
  <c r="AN1058" i="12"/>
  <c r="AO1058" i="12"/>
  <c r="AP1058" i="12"/>
  <c r="AR1058" i="12"/>
  <c r="AS1058" i="12"/>
  <c r="AU1058" i="12"/>
  <c r="AV1058" i="12"/>
  <c r="AW1058" i="12"/>
  <c r="AX1058" i="12" s="1"/>
  <c r="AY1058" i="12"/>
  <c r="AZ1058" i="12"/>
  <c r="BA1058" i="12"/>
  <c r="BB1058" i="12"/>
  <c r="BD1058" i="12"/>
  <c r="BE1058" i="12"/>
  <c r="E1059" i="12"/>
  <c r="F1059" i="12"/>
  <c r="G1059" i="12"/>
  <c r="H1059" i="12" s="1"/>
  <c r="I1059" i="12"/>
  <c r="J1059" i="12"/>
  <c r="K1059" i="12"/>
  <c r="L1059" i="12"/>
  <c r="N1059" i="12"/>
  <c r="O1059" i="12"/>
  <c r="Q1059" i="12"/>
  <c r="R1059" i="12"/>
  <c r="S1059" i="12"/>
  <c r="T1059" i="12" s="1"/>
  <c r="U1059" i="12"/>
  <c r="V1059" i="12"/>
  <c r="W1059" i="12"/>
  <c r="X1059" i="12"/>
  <c r="Z1059" i="12"/>
  <c r="AA1059" i="12"/>
  <c r="AC1059" i="12"/>
  <c r="AD1059" i="12"/>
  <c r="AE1059" i="12"/>
  <c r="AF1059" i="12"/>
  <c r="AG1059" i="12"/>
  <c r="AH1059" i="12"/>
  <c r="AI1059" i="12"/>
  <c r="AJ1059" i="12"/>
  <c r="AK1059" i="12"/>
  <c r="AL1059" i="12" s="1"/>
  <c r="AM1059" i="12"/>
  <c r="AN1059" i="12"/>
  <c r="AO1059" i="12"/>
  <c r="AP1059" i="12"/>
  <c r="AR1059" i="12"/>
  <c r="AS1059" i="12"/>
  <c r="AU1059" i="12"/>
  <c r="AV1059" i="12"/>
  <c r="AW1059" i="12"/>
  <c r="AX1059" i="12" s="1"/>
  <c r="AY1059" i="12"/>
  <c r="AZ1059" i="12"/>
  <c r="BA1059" i="12"/>
  <c r="BB1059" i="12"/>
  <c r="BD1059" i="12"/>
  <c r="BE1059" i="12"/>
  <c r="E1060" i="12"/>
  <c r="F1060" i="12"/>
  <c r="G1060" i="12"/>
  <c r="H1060" i="12" s="1"/>
  <c r="I1060" i="12"/>
  <c r="J1060" i="12"/>
  <c r="K1060" i="12"/>
  <c r="L1060" i="12"/>
  <c r="N1060" i="12"/>
  <c r="O1060" i="12"/>
  <c r="Q1060" i="12"/>
  <c r="R1060" i="12"/>
  <c r="S1060" i="12"/>
  <c r="T1060" i="12" s="1"/>
  <c r="U1060" i="12"/>
  <c r="V1060" i="12"/>
  <c r="W1060" i="12"/>
  <c r="X1060" i="12"/>
  <c r="Z1060" i="12"/>
  <c r="AA1060" i="12"/>
  <c r="AC1060" i="12"/>
  <c r="AD1060" i="12"/>
  <c r="AE1060" i="12"/>
  <c r="AF1060" i="12"/>
  <c r="AG1060" i="12"/>
  <c r="AH1060" i="12"/>
  <c r="AI1060" i="12"/>
  <c r="AJ1060" i="12"/>
  <c r="AK1060" i="12"/>
  <c r="AL1060" i="12" s="1"/>
  <c r="AM1060" i="12"/>
  <c r="AN1060" i="12"/>
  <c r="AO1060" i="12"/>
  <c r="AP1060" i="12"/>
  <c r="AR1060" i="12"/>
  <c r="AS1060" i="12"/>
  <c r="AU1060" i="12"/>
  <c r="AV1060" i="12"/>
  <c r="AW1060" i="12"/>
  <c r="AX1060" i="12" s="1"/>
  <c r="AY1060" i="12"/>
  <c r="AZ1060" i="12"/>
  <c r="BA1060" i="12"/>
  <c r="BB1060" i="12"/>
  <c r="BD1060" i="12"/>
  <c r="BE1060" i="12"/>
  <c r="E1061" i="12"/>
  <c r="F1061" i="12"/>
  <c r="G1061" i="12"/>
  <c r="H1061" i="12" s="1"/>
  <c r="I1061" i="12"/>
  <c r="J1061" i="12"/>
  <c r="K1061" i="12"/>
  <c r="L1061" i="12"/>
  <c r="N1061" i="12"/>
  <c r="O1061" i="12"/>
  <c r="Q1061" i="12"/>
  <c r="R1061" i="12"/>
  <c r="S1061" i="12"/>
  <c r="T1061" i="12" s="1"/>
  <c r="U1061" i="12"/>
  <c r="V1061" i="12"/>
  <c r="W1061" i="12"/>
  <c r="X1061" i="12"/>
  <c r="Z1061" i="12"/>
  <c r="AA1061" i="12"/>
  <c r="AC1061" i="12"/>
  <c r="AD1061" i="12"/>
  <c r="AE1061" i="12"/>
  <c r="AF1061" i="12"/>
  <c r="AG1061" i="12"/>
  <c r="AH1061" i="12"/>
  <c r="AI1061" i="12"/>
  <c r="AJ1061" i="12"/>
  <c r="AK1061" i="12"/>
  <c r="AL1061" i="12" s="1"/>
  <c r="AM1061" i="12"/>
  <c r="AN1061" i="12"/>
  <c r="AO1061" i="12"/>
  <c r="AP1061" i="12"/>
  <c r="AR1061" i="12"/>
  <c r="AS1061" i="12"/>
  <c r="AU1061" i="12"/>
  <c r="AV1061" i="12"/>
  <c r="AW1061" i="12"/>
  <c r="AX1061" i="12" s="1"/>
  <c r="AY1061" i="12"/>
  <c r="AZ1061" i="12"/>
  <c r="BA1061" i="12"/>
  <c r="BB1061" i="12"/>
  <c r="BD1061" i="12"/>
  <c r="BE1061" i="12"/>
  <c r="E1062" i="12"/>
  <c r="F1062" i="12"/>
  <c r="G1062" i="12"/>
  <c r="H1062" i="12" s="1"/>
  <c r="I1062" i="12"/>
  <c r="J1062" i="12"/>
  <c r="K1062" i="12"/>
  <c r="L1062" i="12"/>
  <c r="N1062" i="12"/>
  <c r="O1062" i="12"/>
  <c r="Q1062" i="12"/>
  <c r="R1062" i="12"/>
  <c r="S1062" i="12"/>
  <c r="T1062" i="12" s="1"/>
  <c r="U1062" i="12"/>
  <c r="V1062" i="12"/>
  <c r="W1062" i="12"/>
  <c r="X1062" i="12"/>
  <c r="Z1062" i="12"/>
  <c r="AA1062" i="12"/>
  <c r="AC1062" i="12"/>
  <c r="AD1062" i="12"/>
  <c r="AE1062" i="12"/>
  <c r="AF1062" i="12"/>
  <c r="AG1062" i="12"/>
  <c r="AH1062" i="12"/>
  <c r="AI1062" i="12"/>
  <c r="AJ1062" i="12"/>
  <c r="AK1062" i="12"/>
  <c r="AL1062" i="12" s="1"/>
  <c r="AM1062" i="12"/>
  <c r="AN1062" i="12"/>
  <c r="AO1062" i="12"/>
  <c r="AP1062" i="12"/>
  <c r="AR1062" i="12"/>
  <c r="AS1062" i="12"/>
  <c r="AU1062" i="12"/>
  <c r="AV1062" i="12"/>
  <c r="AW1062" i="12"/>
  <c r="AX1062" i="12" s="1"/>
  <c r="AY1062" i="12"/>
  <c r="AZ1062" i="12"/>
  <c r="BA1062" i="12"/>
  <c r="BB1062" i="12"/>
  <c r="BD1062" i="12"/>
  <c r="BE1062" i="12"/>
  <c r="E1063" i="12"/>
  <c r="F1063" i="12"/>
  <c r="G1063" i="12"/>
  <c r="H1063" i="12" s="1"/>
  <c r="I1063" i="12"/>
  <c r="J1063" i="12"/>
  <c r="K1063" i="12"/>
  <c r="L1063" i="12"/>
  <c r="N1063" i="12"/>
  <c r="O1063" i="12"/>
  <c r="Q1063" i="12"/>
  <c r="R1063" i="12"/>
  <c r="S1063" i="12"/>
  <c r="T1063" i="12" s="1"/>
  <c r="U1063" i="12"/>
  <c r="V1063" i="12"/>
  <c r="W1063" i="12"/>
  <c r="X1063" i="12"/>
  <c r="Z1063" i="12"/>
  <c r="AA1063" i="12"/>
  <c r="AC1063" i="12"/>
  <c r="AD1063" i="12"/>
  <c r="AE1063" i="12"/>
  <c r="AF1063" i="12"/>
  <c r="AG1063" i="12"/>
  <c r="AH1063" i="12"/>
  <c r="AI1063" i="12"/>
  <c r="AJ1063" i="12"/>
  <c r="AK1063" i="12"/>
  <c r="AL1063" i="12" s="1"/>
  <c r="AM1063" i="12"/>
  <c r="AN1063" i="12"/>
  <c r="AO1063" i="12"/>
  <c r="AP1063" i="12"/>
  <c r="AR1063" i="12"/>
  <c r="AS1063" i="12"/>
  <c r="AU1063" i="12"/>
  <c r="AV1063" i="12"/>
  <c r="AW1063" i="12"/>
  <c r="AX1063" i="12" s="1"/>
  <c r="AY1063" i="12"/>
  <c r="AZ1063" i="12"/>
  <c r="BA1063" i="12"/>
  <c r="BB1063" i="12"/>
  <c r="BD1063" i="12"/>
  <c r="BE1063" i="12"/>
  <c r="E1064" i="12"/>
  <c r="F1064" i="12"/>
  <c r="G1064" i="12"/>
  <c r="H1064" i="12" s="1"/>
  <c r="I1064" i="12"/>
  <c r="J1064" i="12"/>
  <c r="K1064" i="12"/>
  <c r="L1064" i="12"/>
  <c r="N1064" i="12"/>
  <c r="O1064" i="12"/>
  <c r="Q1064" i="12"/>
  <c r="R1064" i="12"/>
  <c r="S1064" i="12"/>
  <c r="T1064" i="12" s="1"/>
  <c r="U1064" i="12"/>
  <c r="V1064" i="12"/>
  <c r="W1064" i="12"/>
  <c r="X1064" i="12"/>
  <c r="Z1064" i="12"/>
  <c r="AA1064" i="12"/>
  <c r="AC1064" i="12"/>
  <c r="AD1064" i="12"/>
  <c r="AE1064" i="12"/>
  <c r="AF1064" i="12"/>
  <c r="AG1064" i="12"/>
  <c r="AH1064" i="12"/>
  <c r="AI1064" i="12"/>
  <c r="AJ1064" i="12"/>
  <c r="AK1064" i="12"/>
  <c r="AL1064" i="12" s="1"/>
  <c r="AM1064" i="12"/>
  <c r="AN1064" i="12"/>
  <c r="AO1064" i="12"/>
  <c r="AP1064" i="12"/>
  <c r="AR1064" i="12"/>
  <c r="AS1064" i="12"/>
  <c r="AU1064" i="12"/>
  <c r="AV1064" i="12"/>
  <c r="AW1064" i="12"/>
  <c r="AX1064" i="12" s="1"/>
  <c r="AY1064" i="12"/>
  <c r="AZ1064" i="12"/>
  <c r="BA1064" i="12"/>
  <c r="BB1064" i="12"/>
  <c r="BD1064" i="12"/>
  <c r="BE1064" i="12"/>
  <c r="E1065" i="12"/>
  <c r="F1065" i="12"/>
  <c r="G1065" i="12"/>
  <c r="H1065" i="12" s="1"/>
  <c r="I1065" i="12"/>
  <c r="J1065" i="12"/>
  <c r="K1065" i="12"/>
  <c r="L1065" i="12"/>
  <c r="N1065" i="12"/>
  <c r="O1065" i="12"/>
  <c r="Q1065" i="12"/>
  <c r="R1065" i="12"/>
  <c r="S1065" i="12"/>
  <c r="T1065" i="12" s="1"/>
  <c r="U1065" i="12"/>
  <c r="V1065" i="12"/>
  <c r="W1065" i="12"/>
  <c r="X1065" i="12"/>
  <c r="Z1065" i="12"/>
  <c r="AA1065" i="12"/>
  <c r="AC1065" i="12"/>
  <c r="AD1065" i="12"/>
  <c r="AE1065" i="12"/>
  <c r="AF1065" i="12"/>
  <c r="AG1065" i="12"/>
  <c r="AH1065" i="12"/>
  <c r="AI1065" i="12"/>
  <c r="AJ1065" i="12"/>
  <c r="AK1065" i="12"/>
  <c r="AL1065" i="12" s="1"/>
  <c r="AM1065" i="12"/>
  <c r="AN1065" i="12"/>
  <c r="AO1065" i="12"/>
  <c r="AP1065" i="12"/>
  <c r="AR1065" i="12"/>
  <c r="AS1065" i="12"/>
  <c r="AU1065" i="12"/>
  <c r="AV1065" i="12"/>
  <c r="AW1065" i="12"/>
  <c r="AX1065" i="12" s="1"/>
  <c r="AY1065" i="12"/>
  <c r="AZ1065" i="12"/>
  <c r="BA1065" i="12"/>
  <c r="BB1065" i="12"/>
  <c r="BD1065" i="12"/>
  <c r="BE1065" i="12"/>
  <c r="E1066" i="12"/>
  <c r="F1066" i="12"/>
  <c r="G1066" i="12"/>
  <c r="H1066" i="12" s="1"/>
  <c r="I1066" i="12"/>
  <c r="J1066" i="12"/>
  <c r="K1066" i="12"/>
  <c r="L1066" i="12"/>
  <c r="N1066" i="12"/>
  <c r="O1066" i="12"/>
  <c r="Q1066" i="12"/>
  <c r="R1066" i="12"/>
  <c r="S1066" i="12"/>
  <c r="T1066" i="12" s="1"/>
  <c r="U1066" i="12"/>
  <c r="V1066" i="12"/>
  <c r="W1066" i="12"/>
  <c r="X1066" i="12"/>
  <c r="Z1066" i="12"/>
  <c r="AA1066" i="12"/>
  <c r="AC1066" i="12"/>
  <c r="AD1066" i="12"/>
  <c r="AE1066" i="12"/>
  <c r="AF1066" i="12"/>
  <c r="AG1066" i="12"/>
  <c r="AH1066" i="12"/>
  <c r="AI1066" i="12"/>
  <c r="AJ1066" i="12"/>
  <c r="AK1066" i="12"/>
  <c r="AL1066" i="12" s="1"/>
  <c r="AM1066" i="12"/>
  <c r="AN1066" i="12"/>
  <c r="AO1066" i="12"/>
  <c r="AP1066" i="12"/>
  <c r="AR1066" i="12"/>
  <c r="AS1066" i="12"/>
  <c r="AU1066" i="12"/>
  <c r="AV1066" i="12"/>
  <c r="AW1066" i="12"/>
  <c r="AX1066" i="12" s="1"/>
  <c r="AY1066" i="12"/>
  <c r="AZ1066" i="12"/>
  <c r="BA1066" i="12"/>
  <c r="BB1066" i="12"/>
  <c r="BD1066" i="12"/>
  <c r="BE1066" i="12"/>
  <c r="E1067" i="12"/>
  <c r="F1067" i="12"/>
  <c r="G1067" i="12"/>
  <c r="H1067" i="12" s="1"/>
  <c r="I1067" i="12"/>
  <c r="J1067" i="12"/>
  <c r="K1067" i="12"/>
  <c r="L1067" i="12"/>
  <c r="N1067" i="12"/>
  <c r="O1067" i="12"/>
  <c r="Q1067" i="12"/>
  <c r="R1067" i="12"/>
  <c r="S1067" i="12"/>
  <c r="T1067" i="12" s="1"/>
  <c r="U1067" i="12"/>
  <c r="V1067" i="12"/>
  <c r="W1067" i="12"/>
  <c r="X1067" i="12"/>
  <c r="Z1067" i="12"/>
  <c r="AA1067" i="12"/>
  <c r="AC1067" i="12"/>
  <c r="AD1067" i="12"/>
  <c r="AE1067" i="12"/>
  <c r="AF1067" i="12"/>
  <c r="AG1067" i="12"/>
  <c r="AH1067" i="12"/>
  <c r="AI1067" i="12"/>
  <c r="AJ1067" i="12"/>
  <c r="AK1067" i="12"/>
  <c r="AL1067" i="12" s="1"/>
  <c r="AM1067" i="12"/>
  <c r="AN1067" i="12"/>
  <c r="AO1067" i="12"/>
  <c r="AP1067" i="12"/>
  <c r="AR1067" i="12"/>
  <c r="AS1067" i="12"/>
  <c r="AU1067" i="12"/>
  <c r="AV1067" i="12"/>
  <c r="AW1067" i="12"/>
  <c r="AX1067" i="12" s="1"/>
  <c r="AY1067" i="12"/>
  <c r="AZ1067" i="12"/>
  <c r="BA1067" i="12"/>
  <c r="BB1067" i="12"/>
  <c r="BD1067" i="12"/>
  <c r="BE1067" i="12"/>
  <c r="E1068" i="12"/>
  <c r="F1068" i="12"/>
  <c r="G1068" i="12"/>
  <c r="H1068" i="12" s="1"/>
  <c r="I1068" i="12"/>
  <c r="J1068" i="12"/>
  <c r="K1068" i="12"/>
  <c r="L1068" i="12"/>
  <c r="N1068" i="12"/>
  <c r="O1068" i="12"/>
  <c r="Q1068" i="12"/>
  <c r="R1068" i="12"/>
  <c r="S1068" i="12"/>
  <c r="T1068" i="12" s="1"/>
  <c r="U1068" i="12"/>
  <c r="V1068" i="12"/>
  <c r="W1068" i="12"/>
  <c r="X1068" i="12"/>
  <c r="Z1068" i="12"/>
  <c r="AA1068" i="12"/>
  <c r="AC1068" i="12"/>
  <c r="AD1068" i="12"/>
  <c r="AE1068" i="12"/>
  <c r="AF1068" i="12"/>
  <c r="AG1068" i="12"/>
  <c r="AH1068" i="12"/>
  <c r="AI1068" i="12"/>
  <c r="AJ1068" i="12"/>
  <c r="AK1068" i="12"/>
  <c r="AL1068" i="12" s="1"/>
  <c r="AM1068" i="12"/>
  <c r="AN1068" i="12"/>
  <c r="AO1068" i="12"/>
  <c r="AP1068" i="12"/>
  <c r="AR1068" i="12"/>
  <c r="AS1068" i="12"/>
  <c r="AU1068" i="12"/>
  <c r="AV1068" i="12"/>
  <c r="AW1068" i="12"/>
  <c r="AX1068" i="12" s="1"/>
  <c r="AY1068" i="12"/>
  <c r="AZ1068" i="12"/>
  <c r="BA1068" i="12"/>
  <c r="BB1068" i="12"/>
  <c r="BD1068" i="12"/>
  <c r="BE1068" i="12"/>
  <c r="E1069" i="12"/>
  <c r="F1069" i="12"/>
  <c r="G1069" i="12"/>
  <c r="H1069" i="12" s="1"/>
  <c r="I1069" i="12"/>
  <c r="J1069" i="12"/>
  <c r="K1069" i="12"/>
  <c r="L1069" i="12"/>
  <c r="N1069" i="12"/>
  <c r="O1069" i="12"/>
  <c r="Q1069" i="12"/>
  <c r="R1069" i="12"/>
  <c r="S1069" i="12"/>
  <c r="T1069" i="12" s="1"/>
  <c r="U1069" i="12"/>
  <c r="V1069" i="12"/>
  <c r="W1069" i="12"/>
  <c r="X1069" i="12"/>
  <c r="Z1069" i="12"/>
  <c r="AA1069" i="12"/>
  <c r="AC1069" i="12"/>
  <c r="AD1069" i="12"/>
  <c r="AE1069" i="12"/>
  <c r="AF1069" i="12"/>
  <c r="AG1069" i="12"/>
  <c r="AH1069" i="12"/>
  <c r="AI1069" i="12"/>
  <c r="AJ1069" i="12"/>
  <c r="AK1069" i="12"/>
  <c r="AL1069" i="12" s="1"/>
  <c r="AM1069" i="12"/>
  <c r="AN1069" i="12"/>
  <c r="AO1069" i="12"/>
  <c r="AP1069" i="12"/>
  <c r="AR1069" i="12"/>
  <c r="AS1069" i="12"/>
  <c r="AU1069" i="12"/>
  <c r="AV1069" i="12"/>
  <c r="AW1069" i="12"/>
  <c r="AX1069" i="12" s="1"/>
  <c r="AY1069" i="12"/>
  <c r="AZ1069" i="12"/>
  <c r="BA1069" i="12"/>
  <c r="BB1069" i="12"/>
  <c r="BD1069" i="12"/>
  <c r="BE1069" i="12"/>
  <c r="E1070" i="12"/>
  <c r="F1070" i="12"/>
  <c r="G1070" i="12"/>
  <c r="H1070" i="12" s="1"/>
  <c r="I1070" i="12"/>
  <c r="J1070" i="12"/>
  <c r="K1070" i="12"/>
  <c r="L1070" i="12"/>
  <c r="N1070" i="12"/>
  <c r="O1070" i="12"/>
  <c r="Q1070" i="12"/>
  <c r="R1070" i="12"/>
  <c r="S1070" i="12"/>
  <c r="T1070" i="12" s="1"/>
  <c r="U1070" i="12"/>
  <c r="V1070" i="12"/>
  <c r="W1070" i="12"/>
  <c r="X1070" i="12"/>
  <c r="Z1070" i="12"/>
  <c r="AA1070" i="12"/>
  <c r="AC1070" i="12"/>
  <c r="AD1070" i="12"/>
  <c r="AE1070" i="12"/>
  <c r="AF1070" i="12"/>
  <c r="AG1070" i="12"/>
  <c r="AH1070" i="12"/>
  <c r="AI1070" i="12"/>
  <c r="AJ1070" i="12"/>
  <c r="AK1070" i="12"/>
  <c r="AL1070" i="12" s="1"/>
  <c r="AM1070" i="12"/>
  <c r="AN1070" i="12"/>
  <c r="AO1070" i="12"/>
  <c r="AP1070" i="12"/>
  <c r="AR1070" i="12"/>
  <c r="AS1070" i="12"/>
  <c r="AU1070" i="12"/>
  <c r="AV1070" i="12"/>
  <c r="AW1070" i="12"/>
  <c r="AX1070" i="12" s="1"/>
  <c r="AY1070" i="12"/>
  <c r="AZ1070" i="12"/>
  <c r="BA1070" i="12"/>
  <c r="BB1070" i="12"/>
  <c r="BD1070" i="12"/>
  <c r="BE1070" i="12"/>
  <c r="E1071" i="12"/>
  <c r="F1071" i="12"/>
  <c r="G1071" i="12"/>
  <c r="H1071" i="12" s="1"/>
  <c r="I1071" i="12"/>
  <c r="J1071" i="12"/>
  <c r="K1071" i="12"/>
  <c r="L1071" i="12"/>
  <c r="N1071" i="12"/>
  <c r="O1071" i="12"/>
  <c r="Q1071" i="12"/>
  <c r="R1071" i="12"/>
  <c r="S1071" i="12"/>
  <c r="T1071" i="12" s="1"/>
  <c r="U1071" i="12"/>
  <c r="V1071" i="12"/>
  <c r="W1071" i="12"/>
  <c r="X1071" i="12"/>
  <c r="Z1071" i="12"/>
  <c r="AA1071" i="12"/>
  <c r="AC1071" i="12"/>
  <c r="AD1071" i="12"/>
  <c r="AE1071" i="12"/>
  <c r="AF1071" i="12"/>
  <c r="AG1071" i="12"/>
  <c r="AH1071" i="12"/>
  <c r="AI1071" i="12"/>
  <c r="AJ1071" i="12"/>
  <c r="AK1071" i="12"/>
  <c r="AL1071" i="12" s="1"/>
  <c r="AM1071" i="12"/>
  <c r="AN1071" i="12"/>
  <c r="AO1071" i="12"/>
  <c r="AP1071" i="12"/>
  <c r="AR1071" i="12"/>
  <c r="AS1071" i="12"/>
  <c r="AU1071" i="12"/>
  <c r="AV1071" i="12"/>
  <c r="AW1071" i="12"/>
  <c r="AX1071" i="12" s="1"/>
  <c r="AY1071" i="12"/>
  <c r="AZ1071" i="12"/>
  <c r="BA1071" i="12"/>
  <c r="BB1071" i="12"/>
  <c r="BD1071" i="12"/>
  <c r="BE1071" i="12"/>
  <c r="E1072" i="12"/>
  <c r="F1072" i="12"/>
  <c r="G1072" i="12"/>
  <c r="H1072" i="12" s="1"/>
  <c r="I1072" i="12"/>
  <c r="J1072" i="12"/>
  <c r="K1072" i="12"/>
  <c r="L1072" i="12"/>
  <c r="N1072" i="12"/>
  <c r="O1072" i="12"/>
  <c r="Q1072" i="12"/>
  <c r="R1072" i="12"/>
  <c r="S1072" i="12"/>
  <c r="T1072" i="12" s="1"/>
  <c r="U1072" i="12"/>
  <c r="V1072" i="12"/>
  <c r="W1072" i="12"/>
  <c r="X1072" i="12"/>
  <c r="Z1072" i="12"/>
  <c r="AA1072" i="12"/>
  <c r="AC1072" i="12"/>
  <c r="AD1072" i="12"/>
  <c r="AE1072" i="12"/>
  <c r="AF1072" i="12"/>
  <c r="AG1072" i="12"/>
  <c r="AH1072" i="12"/>
  <c r="AI1072" i="12"/>
  <c r="AJ1072" i="12"/>
  <c r="AK1072" i="12"/>
  <c r="AL1072" i="12" s="1"/>
  <c r="AM1072" i="12"/>
  <c r="AN1072" i="12"/>
  <c r="AO1072" i="12"/>
  <c r="AP1072" i="12"/>
  <c r="AR1072" i="12"/>
  <c r="AS1072" i="12"/>
  <c r="AU1072" i="12"/>
  <c r="AV1072" i="12"/>
  <c r="AW1072" i="12"/>
  <c r="AX1072" i="12" s="1"/>
  <c r="AY1072" i="12"/>
  <c r="AZ1072" i="12"/>
  <c r="BA1072" i="12"/>
  <c r="BB1072" i="12"/>
  <c r="BD1072" i="12"/>
  <c r="BE1072" i="12"/>
  <c r="E1073" i="12"/>
  <c r="F1073" i="12"/>
  <c r="G1073" i="12"/>
  <c r="H1073" i="12" s="1"/>
  <c r="I1073" i="12"/>
  <c r="J1073" i="12"/>
  <c r="K1073" i="12"/>
  <c r="L1073" i="12"/>
  <c r="N1073" i="12"/>
  <c r="O1073" i="12"/>
  <c r="Q1073" i="12"/>
  <c r="R1073" i="12"/>
  <c r="S1073" i="12"/>
  <c r="T1073" i="12" s="1"/>
  <c r="U1073" i="12"/>
  <c r="V1073" i="12"/>
  <c r="W1073" i="12"/>
  <c r="X1073" i="12"/>
  <c r="Z1073" i="12"/>
  <c r="AA1073" i="12"/>
  <c r="AC1073" i="12"/>
  <c r="AD1073" i="12"/>
  <c r="AE1073" i="12"/>
  <c r="AF1073" i="12"/>
  <c r="AG1073" i="12"/>
  <c r="AH1073" i="12"/>
  <c r="AI1073" i="12"/>
  <c r="AJ1073" i="12"/>
  <c r="AK1073" i="12"/>
  <c r="AL1073" i="12" s="1"/>
  <c r="AM1073" i="12"/>
  <c r="AN1073" i="12"/>
  <c r="AO1073" i="12"/>
  <c r="AP1073" i="12"/>
  <c r="AR1073" i="12"/>
  <c r="AS1073" i="12"/>
  <c r="AU1073" i="12"/>
  <c r="AV1073" i="12"/>
  <c r="AW1073" i="12"/>
  <c r="AX1073" i="12" s="1"/>
  <c r="AY1073" i="12"/>
  <c r="AZ1073" i="12"/>
  <c r="BA1073" i="12"/>
  <c r="BB1073" i="12"/>
  <c r="BD1073" i="12"/>
  <c r="BE1073" i="12"/>
  <c r="E1074" i="12"/>
  <c r="F1074" i="12"/>
  <c r="G1074" i="12"/>
  <c r="H1074" i="12" s="1"/>
  <c r="I1074" i="12"/>
  <c r="J1074" i="12"/>
  <c r="K1074" i="12"/>
  <c r="L1074" i="12"/>
  <c r="N1074" i="12"/>
  <c r="O1074" i="12"/>
  <c r="Q1074" i="12"/>
  <c r="R1074" i="12"/>
  <c r="S1074" i="12"/>
  <c r="T1074" i="12" s="1"/>
  <c r="U1074" i="12"/>
  <c r="V1074" i="12"/>
  <c r="W1074" i="12"/>
  <c r="X1074" i="12"/>
  <c r="Z1074" i="12"/>
  <c r="AA1074" i="12"/>
  <c r="AC1074" i="12"/>
  <c r="AD1074" i="12"/>
  <c r="AE1074" i="12"/>
  <c r="AF1074" i="12"/>
  <c r="AG1074" i="12"/>
  <c r="AH1074" i="12"/>
  <c r="AI1074" i="12"/>
  <c r="AJ1074" i="12"/>
  <c r="AK1074" i="12"/>
  <c r="AL1074" i="12" s="1"/>
  <c r="AM1074" i="12"/>
  <c r="AN1074" i="12"/>
  <c r="AO1074" i="12"/>
  <c r="AP1074" i="12"/>
  <c r="AR1074" i="12"/>
  <c r="AS1074" i="12"/>
  <c r="AU1074" i="12"/>
  <c r="AV1074" i="12"/>
  <c r="AW1074" i="12"/>
  <c r="AX1074" i="12" s="1"/>
  <c r="AY1074" i="12"/>
  <c r="AZ1074" i="12"/>
  <c r="BA1074" i="12"/>
  <c r="BB1074" i="12"/>
  <c r="BD1074" i="12"/>
  <c r="BE1074" i="12"/>
  <c r="E1075" i="12"/>
  <c r="F1075" i="12"/>
  <c r="G1075" i="12"/>
  <c r="H1075" i="12" s="1"/>
  <c r="I1075" i="12"/>
  <c r="J1075" i="12"/>
  <c r="K1075" i="12"/>
  <c r="L1075" i="12"/>
  <c r="N1075" i="12"/>
  <c r="O1075" i="12"/>
  <c r="Q1075" i="12"/>
  <c r="R1075" i="12"/>
  <c r="S1075" i="12"/>
  <c r="T1075" i="12" s="1"/>
  <c r="U1075" i="12"/>
  <c r="V1075" i="12"/>
  <c r="W1075" i="12"/>
  <c r="X1075" i="12"/>
  <c r="Z1075" i="12"/>
  <c r="AA1075" i="12"/>
  <c r="AC1075" i="12"/>
  <c r="AD1075" i="12"/>
  <c r="AE1075" i="12"/>
  <c r="AF1075" i="12"/>
  <c r="AG1075" i="12"/>
  <c r="AH1075" i="12"/>
  <c r="AI1075" i="12"/>
  <c r="AJ1075" i="12"/>
  <c r="AK1075" i="12"/>
  <c r="AL1075" i="12" s="1"/>
  <c r="AM1075" i="12"/>
  <c r="AN1075" i="12"/>
  <c r="AO1075" i="12"/>
  <c r="AP1075" i="12"/>
  <c r="AR1075" i="12"/>
  <c r="AS1075" i="12"/>
  <c r="AU1075" i="12"/>
  <c r="AV1075" i="12"/>
  <c r="AW1075" i="12"/>
  <c r="AX1075" i="12" s="1"/>
  <c r="AY1075" i="12"/>
  <c r="AZ1075" i="12"/>
  <c r="BA1075" i="12"/>
  <c r="BB1075" i="12"/>
  <c r="BD1075" i="12"/>
  <c r="BE1075" i="12"/>
  <c r="E1076" i="12"/>
  <c r="F1076" i="12"/>
  <c r="G1076" i="12"/>
  <c r="H1076" i="12" s="1"/>
  <c r="I1076" i="12"/>
  <c r="J1076" i="12"/>
  <c r="K1076" i="12"/>
  <c r="L1076" i="12"/>
  <c r="N1076" i="12"/>
  <c r="O1076" i="12"/>
  <c r="Q1076" i="12"/>
  <c r="R1076" i="12"/>
  <c r="S1076" i="12"/>
  <c r="T1076" i="12" s="1"/>
  <c r="U1076" i="12"/>
  <c r="V1076" i="12"/>
  <c r="W1076" i="12"/>
  <c r="X1076" i="12"/>
  <c r="Z1076" i="12"/>
  <c r="AA1076" i="12"/>
  <c r="AC1076" i="12"/>
  <c r="AD1076" i="12"/>
  <c r="AE1076" i="12"/>
  <c r="AF1076" i="12"/>
  <c r="AG1076" i="12"/>
  <c r="AH1076" i="12"/>
  <c r="AI1076" i="12"/>
  <c r="AJ1076" i="12"/>
  <c r="AK1076" i="12"/>
  <c r="AL1076" i="12" s="1"/>
  <c r="AM1076" i="12"/>
  <c r="AN1076" i="12"/>
  <c r="AO1076" i="12"/>
  <c r="AP1076" i="12"/>
  <c r="AR1076" i="12"/>
  <c r="AS1076" i="12"/>
  <c r="AU1076" i="12"/>
  <c r="AV1076" i="12"/>
  <c r="AW1076" i="12"/>
  <c r="AX1076" i="12" s="1"/>
  <c r="AY1076" i="12"/>
  <c r="AZ1076" i="12"/>
  <c r="BA1076" i="12"/>
  <c r="BB1076" i="12"/>
  <c r="BD1076" i="12"/>
  <c r="BE1076" i="12"/>
  <c r="E1077" i="12"/>
  <c r="F1077" i="12"/>
  <c r="G1077" i="12"/>
  <c r="H1077" i="12" s="1"/>
  <c r="I1077" i="12"/>
  <c r="J1077" i="12"/>
  <c r="K1077" i="12"/>
  <c r="L1077" i="12"/>
  <c r="N1077" i="12"/>
  <c r="O1077" i="12"/>
  <c r="Q1077" i="12"/>
  <c r="R1077" i="12"/>
  <c r="S1077" i="12"/>
  <c r="T1077" i="12" s="1"/>
  <c r="U1077" i="12"/>
  <c r="V1077" i="12"/>
  <c r="W1077" i="12"/>
  <c r="X1077" i="12"/>
  <c r="Z1077" i="12"/>
  <c r="AA1077" i="12"/>
  <c r="AC1077" i="12"/>
  <c r="AD1077" i="12"/>
  <c r="AE1077" i="12"/>
  <c r="AF1077" i="12"/>
  <c r="AG1077" i="12"/>
  <c r="AH1077" i="12"/>
  <c r="AI1077" i="12"/>
  <c r="AJ1077" i="12"/>
  <c r="AK1077" i="12"/>
  <c r="AL1077" i="12" s="1"/>
  <c r="AM1077" i="12"/>
  <c r="AN1077" i="12"/>
  <c r="AO1077" i="12"/>
  <c r="AP1077" i="12"/>
  <c r="AR1077" i="12"/>
  <c r="AS1077" i="12"/>
  <c r="AU1077" i="12"/>
  <c r="AV1077" i="12"/>
  <c r="AW1077" i="12"/>
  <c r="AX1077" i="12" s="1"/>
  <c r="AY1077" i="12"/>
  <c r="AZ1077" i="12"/>
  <c r="BA1077" i="12"/>
  <c r="BB1077" i="12"/>
  <c r="BD1077" i="12"/>
  <c r="BE1077" i="12"/>
  <c r="E1078" i="12"/>
  <c r="F1078" i="12"/>
  <c r="G1078" i="12"/>
  <c r="H1078" i="12" s="1"/>
  <c r="I1078" i="12"/>
  <c r="J1078" i="12"/>
  <c r="K1078" i="12"/>
  <c r="L1078" i="12"/>
  <c r="N1078" i="12"/>
  <c r="O1078" i="12"/>
  <c r="Q1078" i="12"/>
  <c r="R1078" i="12"/>
  <c r="S1078" i="12"/>
  <c r="T1078" i="12" s="1"/>
  <c r="U1078" i="12"/>
  <c r="V1078" i="12"/>
  <c r="W1078" i="12"/>
  <c r="X1078" i="12"/>
  <c r="Z1078" i="12"/>
  <c r="AA1078" i="12"/>
  <c r="AC1078" i="12"/>
  <c r="AD1078" i="12"/>
  <c r="AE1078" i="12"/>
  <c r="AF1078" i="12"/>
  <c r="AG1078" i="12"/>
  <c r="AH1078" i="12"/>
  <c r="AI1078" i="12"/>
  <c r="AJ1078" i="12"/>
  <c r="AK1078" i="12"/>
  <c r="AL1078" i="12" s="1"/>
  <c r="AM1078" i="12"/>
  <c r="AN1078" i="12"/>
  <c r="AO1078" i="12"/>
  <c r="AP1078" i="12"/>
  <c r="AR1078" i="12"/>
  <c r="AS1078" i="12"/>
  <c r="AU1078" i="12"/>
  <c r="AV1078" i="12"/>
  <c r="AW1078" i="12"/>
  <c r="AX1078" i="12" s="1"/>
  <c r="AY1078" i="12"/>
  <c r="AZ1078" i="12"/>
  <c r="BA1078" i="12"/>
  <c r="BB1078" i="12"/>
  <c r="BD1078" i="12"/>
  <c r="BE1078" i="12"/>
  <c r="E1079" i="12"/>
  <c r="F1079" i="12"/>
  <c r="G1079" i="12"/>
  <c r="H1079" i="12" s="1"/>
  <c r="I1079" i="12"/>
  <c r="J1079" i="12"/>
  <c r="K1079" i="12"/>
  <c r="L1079" i="12"/>
  <c r="N1079" i="12"/>
  <c r="O1079" i="12"/>
  <c r="Q1079" i="12"/>
  <c r="R1079" i="12"/>
  <c r="S1079" i="12"/>
  <c r="T1079" i="12" s="1"/>
  <c r="U1079" i="12"/>
  <c r="V1079" i="12"/>
  <c r="W1079" i="12"/>
  <c r="X1079" i="12"/>
  <c r="Z1079" i="12"/>
  <c r="AA1079" i="12"/>
  <c r="AC1079" i="12"/>
  <c r="AD1079" i="12"/>
  <c r="AE1079" i="12"/>
  <c r="AF1079" i="12"/>
  <c r="AG1079" i="12"/>
  <c r="AH1079" i="12"/>
  <c r="AI1079" i="12"/>
  <c r="AJ1079" i="12"/>
  <c r="AK1079" i="12"/>
  <c r="AL1079" i="12" s="1"/>
  <c r="AM1079" i="12"/>
  <c r="AN1079" i="12"/>
  <c r="AO1079" i="12"/>
  <c r="AP1079" i="12"/>
  <c r="AR1079" i="12"/>
  <c r="AS1079" i="12"/>
  <c r="AU1079" i="12"/>
  <c r="AV1079" i="12"/>
  <c r="AW1079" i="12"/>
  <c r="AX1079" i="12" s="1"/>
  <c r="AY1079" i="12"/>
  <c r="AZ1079" i="12"/>
  <c r="BA1079" i="12"/>
  <c r="BB1079" i="12"/>
  <c r="BD1079" i="12"/>
  <c r="BE1079" i="12"/>
  <c r="E1080" i="12"/>
  <c r="F1080" i="12"/>
  <c r="G1080" i="12"/>
  <c r="H1080" i="12" s="1"/>
  <c r="I1080" i="12"/>
  <c r="J1080" i="12"/>
  <c r="K1080" i="12"/>
  <c r="L1080" i="12"/>
  <c r="N1080" i="12"/>
  <c r="O1080" i="12"/>
  <c r="Q1080" i="12"/>
  <c r="R1080" i="12"/>
  <c r="S1080" i="12"/>
  <c r="T1080" i="12" s="1"/>
  <c r="U1080" i="12"/>
  <c r="V1080" i="12"/>
  <c r="W1080" i="12"/>
  <c r="X1080" i="12"/>
  <c r="Z1080" i="12"/>
  <c r="AA1080" i="12"/>
  <c r="AC1080" i="12"/>
  <c r="AD1080" i="12"/>
  <c r="AE1080" i="12"/>
  <c r="AF1080" i="12"/>
  <c r="AG1080" i="12"/>
  <c r="AH1080" i="12"/>
  <c r="AI1080" i="12"/>
  <c r="AJ1080" i="12"/>
  <c r="AK1080" i="12"/>
  <c r="AL1080" i="12" s="1"/>
  <c r="AM1080" i="12"/>
  <c r="AN1080" i="12"/>
  <c r="AO1080" i="12"/>
  <c r="AP1080" i="12"/>
  <c r="AR1080" i="12"/>
  <c r="AS1080" i="12"/>
  <c r="AU1080" i="12"/>
  <c r="AV1080" i="12"/>
  <c r="AW1080" i="12"/>
  <c r="AX1080" i="12" s="1"/>
  <c r="AY1080" i="12"/>
  <c r="AZ1080" i="12"/>
  <c r="BA1080" i="12"/>
  <c r="BB1080" i="12"/>
  <c r="BD1080" i="12"/>
  <c r="BE1080" i="12"/>
  <c r="E1081" i="12"/>
  <c r="F1081" i="12"/>
  <c r="G1081" i="12"/>
  <c r="H1081" i="12" s="1"/>
  <c r="I1081" i="12"/>
  <c r="J1081" i="12"/>
  <c r="K1081" i="12"/>
  <c r="L1081" i="12"/>
  <c r="N1081" i="12"/>
  <c r="O1081" i="12"/>
  <c r="Q1081" i="12"/>
  <c r="R1081" i="12"/>
  <c r="S1081" i="12"/>
  <c r="T1081" i="12" s="1"/>
  <c r="U1081" i="12"/>
  <c r="V1081" i="12"/>
  <c r="W1081" i="12"/>
  <c r="X1081" i="12"/>
  <c r="Z1081" i="12"/>
  <c r="AA1081" i="12"/>
  <c r="AC1081" i="12"/>
  <c r="AD1081" i="12"/>
  <c r="AE1081" i="12"/>
  <c r="AF1081" i="12"/>
  <c r="AG1081" i="12"/>
  <c r="AH1081" i="12"/>
  <c r="AI1081" i="12"/>
  <c r="AJ1081" i="12"/>
  <c r="AK1081" i="12"/>
  <c r="AL1081" i="12" s="1"/>
  <c r="AM1081" i="12"/>
  <c r="AN1081" i="12"/>
  <c r="AO1081" i="12"/>
  <c r="AP1081" i="12"/>
  <c r="AR1081" i="12"/>
  <c r="AS1081" i="12"/>
  <c r="AU1081" i="12"/>
  <c r="AV1081" i="12"/>
  <c r="AW1081" i="12"/>
  <c r="AX1081" i="12" s="1"/>
  <c r="AY1081" i="12"/>
  <c r="AZ1081" i="12"/>
  <c r="BA1081" i="12"/>
  <c r="BB1081" i="12"/>
  <c r="BD1081" i="12"/>
  <c r="BE1081" i="12"/>
  <c r="E1082" i="12"/>
  <c r="F1082" i="12"/>
  <c r="G1082" i="12"/>
  <c r="H1082" i="12" s="1"/>
  <c r="I1082" i="12"/>
  <c r="J1082" i="12"/>
  <c r="K1082" i="12"/>
  <c r="L1082" i="12"/>
  <c r="N1082" i="12"/>
  <c r="O1082" i="12"/>
  <c r="Q1082" i="12"/>
  <c r="R1082" i="12"/>
  <c r="S1082" i="12"/>
  <c r="T1082" i="12" s="1"/>
  <c r="U1082" i="12"/>
  <c r="V1082" i="12"/>
  <c r="W1082" i="12"/>
  <c r="X1082" i="12"/>
  <c r="Z1082" i="12"/>
  <c r="AA1082" i="12"/>
  <c r="AC1082" i="12"/>
  <c r="AD1082" i="12"/>
  <c r="AE1082" i="12"/>
  <c r="AF1082" i="12"/>
  <c r="AG1082" i="12"/>
  <c r="AH1082" i="12"/>
  <c r="AI1082" i="12"/>
  <c r="AJ1082" i="12"/>
  <c r="AK1082" i="12"/>
  <c r="AL1082" i="12" s="1"/>
  <c r="AM1082" i="12"/>
  <c r="AN1082" i="12"/>
  <c r="AO1082" i="12"/>
  <c r="AP1082" i="12"/>
  <c r="AR1082" i="12"/>
  <c r="AS1082" i="12"/>
  <c r="AU1082" i="12"/>
  <c r="AV1082" i="12"/>
  <c r="AW1082" i="12"/>
  <c r="AX1082" i="12" s="1"/>
  <c r="AY1082" i="12"/>
  <c r="AZ1082" i="12"/>
  <c r="BA1082" i="12"/>
  <c r="BB1082" i="12"/>
  <c r="BD1082" i="12"/>
  <c r="BE1082" i="12"/>
  <c r="E1083" i="12"/>
  <c r="F1083" i="12"/>
  <c r="G1083" i="12"/>
  <c r="H1083" i="12" s="1"/>
  <c r="I1083" i="12"/>
  <c r="J1083" i="12"/>
  <c r="K1083" i="12"/>
  <c r="L1083" i="12"/>
  <c r="N1083" i="12"/>
  <c r="O1083" i="12"/>
  <c r="Q1083" i="12"/>
  <c r="R1083" i="12"/>
  <c r="S1083" i="12"/>
  <c r="T1083" i="12" s="1"/>
  <c r="U1083" i="12"/>
  <c r="V1083" i="12"/>
  <c r="W1083" i="12"/>
  <c r="X1083" i="12"/>
  <c r="Z1083" i="12"/>
  <c r="AA1083" i="12"/>
  <c r="AC1083" i="12"/>
  <c r="AD1083" i="12"/>
  <c r="AE1083" i="12"/>
  <c r="AF1083" i="12"/>
  <c r="AG1083" i="12"/>
  <c r="AH1083" i="12"/>
  <c r="AI1083" i="12"/>
  <c r="AJ1083" i="12"/>
  <c r="AK1083" i="12"/>
  <c r="AL1083" i="12" s="1"/>
  <c r="AM1083" i="12"/>
  <c r="AN1083" i="12"/>
  <c r="AO1083" i="12"/>
  <c r="AP1083" i="12"/>
  <c r="AR1083" i="12"/>
  <c r="AS1083" i="12"/>
  <c r="AU1083" i="12"/>
  <c r="AV1083" i="12"/>
  <c r="AW1083" i="12"/>
  <c r="AX1083" i="12" s="1"/>
  <c r="AY1083" i="12"/>
  <c r="AZ1083" i="12"/>
  <c r="BA1083" i="12"/>
  <c r="BB1083" i="12"/>
  <c r="BD1083" i="12"/>
  <c r="BE1083" i="12"/>
  <c r="E1084" i="12"/>
  <c r="F1084" i="12"/>
  <c r="G1084" i="12"/>
  <c r="H1084" i="12" s="1"/>
  <c r="I1084" i="12"/>
  <c r="J1084" i="12"/>
  <c r="K1084" i="12"/>
  <c r="L1084" i="12"/>
  <c r="N1084" i="12"/>
  <c r="O1084" i="12"/>
  <c r="Q1084" i="12"/>
  <c r="R1084" i="12"/>
  <c r="S1084" i="12"/>
  <c r="T1084" i="12" s="1"/>
  <c r="U1084" i="12"/>
  <c r="V1084" i="12"/>
  <c r="W1084" i="12"/>
  <c r="X1084" i="12"/>
  <c r="Z1084" i="12"/>
  <c r="AA1084" i="12"/>
  <c r="AC1084" i="12"/>
  <c r="AD1084" i="12"/>
  <c r="AE1084" i="12"/>
  <c r="AF1084" i="12"/>
  <c r="AG1084" i="12"/>
  <c r="AH1084" i="12"/>
  <c r="AI1084" i="12"/>
  <c r="AJ1084" i="12"/>
  <c r="AK1084" i="12"/>
  <c r="AL1084" i="12" s="1"/>
  <c r="AM1084" i="12"/>
  <c r="AN1084" i="12"/>
  <c r="AO1084" i="12"/>
  <c r="AP1084" i="12"/>
  <c r="AR1084" i="12"/>
  <c r="AS1084" i="12"/>
  <c r="AU1084" i="12"/>
  <c r="AV1084" i="12"/>
  <c r="AW1084" i="12"/>
  <c r="AX1084" i="12" s="1"/>
  <c r="AY1084" i="12"/>
  <c r="AZ1084" i="12"/>
  <c r="BA1084" i="12"/>
  <c r="BB1084" i="12"/>
  <c r="BD1084" i="12"/>
  <c r="BE1084" i="12"/>
  <c r="E1085" i="12"/>
  <c r="F1085" i="12"/>
  <c r="G1085" i="12"/>
  <c r="H1085" i="12" s="1"/>
  <c r="I1085" i="12"/>
  <c r="J1085" i="12"/>
  <c r="K1085" i="12"/>
  <c r="L1085" i="12"/>
  <c r="N1085" i="12"/>
  <c r="O1085" i="12"/>
  <c r="Q1085" i="12"/>
  <c r="R1085" i="12"/>
  <c r="S1085" i="12"/>
  <c r="T1085" i="12" s="1"/>
  <c r="U1085" i="12"/>
  <c r="V1085" i="12"/>
  <c r="W1085" i="12"/>
  <c r="X1085" i="12"/>
  <c r="Z1085" i="12"/>
  <c r="AA1085" i="12"/>
  <c r="AC1085" i="12"/>
  <c r="AD1085" i="12"/>
  <c r="AE1085" i="12"/>
  <c r="AF1085" i="12"/>
  <c r="AG1085" i="12"/>
  <c r="AH1085" i="12"/>
  <c r="AI1085" i="12"/>
  <c r="AJ1085" i="12"/>
  <c r="AK1085" i="12"/>
  <c r="AL1085" i="12" s="1"/>
  <c r="AM1085" i="12"/>
  <c r="AN1085" i="12"/>
  <c r="AO1085" i="12"/>
  <c r="AP1085" i="12"/>
  <c r="AR1085" i="12"/>
  <c r="AS1085" i="12"/>
  <c r="AU1085" i="12"/>
  <c r="AV1085" i="12"/>
  <c r="AW1085" i="12"/>
  <c r="AX1085" i="12" s="1"/>
  <c r="AY1085" i="12"/>
  <c r="AZ1085" i="12"/>
  <c r="BA1085" i="12"/>
  <c r="BB1085" i="12"/>
  <c r="BD1085" i="12"/>
  <c r="BE1085" i="12"/>
  <c r="E1086" i="12"/>
  <c r="F1086" i="12"/>
  <c r="G1086" i="12"/>
  <c r="H1086" i="12" s="1"/>
  <c r="I1086" i="12"/>
  <c r="J1086" i="12"/>
  <c r="K1086" i="12"/>
  <c r="L1086" i="12"/>
  <c r="N1086" i="12"/>
  <c r="O1086" i="12"/>
  <c r="Q1086" i="12"/>
  <c r="R1086" i="12"/>
  <c r="S1086" i="12"/>
  <c r="T1086" i="12" s="1"/>
  <c r="U1086" i="12"/>
  <c r="V1086" i="12"/>
  <c r="W1086" i="12"/>
  <c r="X1086" i="12"/>
  <c r="Z1086" i="12"/>
  <c r="AA1086" i="12"/>
  <c r="AC1086" i="12"/>
  <c r="AD1086" i="12"/>
  <c r="AE1086" i="12"/>
  <c r="AF1086" i="12"/>
  <c r="AG1086" i="12"/>
  <c r="AH1086" i="12"/>
  <c r="AI1086" i="12"/>
  <c r="AJ1086" i="12"/>
  <c r="AK1086" i="12"/>
  <c r="AL1086" i="12" s="1"/>
  <c r="AM1086" i="12"/>
  <c r="AN1086" i="12"/>
  <c r="AO1086" i="12"/>
  <c r="AP1086" i="12"/>
  <c r="AR1086" i="12"/>
  <c r="AS1086" i="12"/>
  <c r="AU1086" i="12"/>
  <c r="AV1086" i="12"/>
  <c r="AW1086" i="12"/>
  <c r="AX1086" i="12" s="1"/>
  <c r="AY1086" i="12"/>
  <c r="AZ1086" i="12"/>
  <c r="BA1086" i="12"/>
  <c r="BB1086" i="12"/>
  <c r="BD1086" i="12"/>
  <c r="BE1086" i="12"/>
  <c r="E1087" i="12"/>
  <c r="F1087" i="12"/>
  <c r="G1087" i="12"/>
  <c r="H1087" i="12" s="1"/>
  <c r="I1087" i="12"/>
  <c r="J1087" i="12"/>
  <c r="K1087" i="12"/>
  <c r="L1087" i="12"/>
  <c r="N1087" i="12"/>
  <c r="O1087" i="12"/>
  <c r="Q1087" i="12"/>
  <c r="R1087" i="12"/>
  <c r="S1087" i="12"/>
  <c r="T1087" i="12" s="1"/>
  <c r="U1087" i="12"/>
  <c r="V1087" i="12"/>
  <c r="W1087" i="12"/>
  <c r="X1087" i="12"/>
  <c r="Z1087" i="12"/>
  <c r="AA1087" i="12"/>
  <c r="AC1087" i="12"/>
  <c r="AD1087" i="12"/>
  <c r="AE1087" i="12"/>
  <c r="AF1087" i="12"/>
  <c r="AG1087" i="12"/>
  <c r="AH1087" i="12"/>
  <c r="AI1087" i="12"/>
  <c r="AJ1087" i="12"/>
  <c r="AK1087" i="12"/>
  <c r="AL1087" i="12" s="1"/>
  <c r="AM1087" i="12"/>
  <c r="AN1087" i="12"/>
  <c r="AO1087" i="12"/>
  <c r="AP1087" i="12"/>
  <c r="AR1087" i="12"/>
  <c r="AS1087" i="12"/>
  <c r="AU1087" i="12"/>
  <c r="AV1087" i="12"/>
  <c r="AW1087" i="12"/>
  <c r="AX1087" i="12" s="1"/>
  <c r="AY1087" i="12"/>
  <c r="AZ1087" i="12"/>
  <c r="BA1087" i="12"/>
  <c r="BB1087" i="12"/>
  <c r="BD1087" i="12"/>
  <c r="BE1087" i="12"/>
  <c r="E1088" i="12"/>
  <c r="F1088" i="12"/>
  <c r="G1088" i="12"/>
  <c r="H1088" i="12" s="1"/>
  <c r="I1088" i="12"/>
  <c r="J1088" i="12"/>
  <c r="K1088" i="12"/>
  <c r="L1088" i="12"/>
  <c r="N1088" i="12"/>
  <c r="O1088" i="12"/>
  <c r="Q1088" i="12"/>
  <c r="R1088" i="12"/>
  <c r="S1088" i="12"/>
  <c r="T1088" i="12" s="1"/>
  <c r="U1088" i="12"/>
  <c r="V1088" i="12"/>
  <c r="W1088" i="12"/>
  <c r="X1088" i="12"/>
  <c r="Z1088" i="12"/>
  <c r="AA1088" i="12"/>
  <c r="AC1088" i="12"/>
  <c r="AD1088" i="12"/>
  <c r="AE1088" i="12"/>
  <c r="AF1088" i="12"/>
  <c r="AG1088" i="12"/>
  <c r="AH1088" i="12"/>
  <c r="AI1088" i="12"/>
  <c r="AJ1088" i="12"/>
  <c r="AK1088" i="12"/>
  <c r="AL1088" i="12" s="1"/>
  <c r="AM1088" i="12"/>
  <c r="AN1088" i="12"/>
  <c r="AO1088" i="12"/>
  <c r="AP1088" i="12"/>
  <c r="AR1088" i="12"/>
  <c r="AS1088" i="12"/>
  <c r="AU1088" i="12"/>
  <c r="AV1088" i="12"/>
  <c r="AW1088" i="12"/>
  <c r="AX1088" i="12" s="1"/>
  <c r="AY1088" i="12"/>
  <c r="AZ1088" i="12"/>
  <c r="BA1088" i="12"/>
  <c r="BB1088" i="12"/>
  <c r="BD1088" i="12"/>
  <c r="BE1088" i="12"/>
  <c r="E1089" i="12"/>
  <c r="F1089" i="12"/>
  <c r="G1089" i="12"/>
  <c r="H1089" i="12" s="1"/>
  <c r="I1089" i="12"/>
  <c r="J1089" i="12"/>
  <c r="K1089" i="12"/>
  <c r="L1089" i="12"/>
  <c r="N1089" i="12"/>
  <c r="O1089" i="12"/>
  <c r="Q1089" i="12"/>
  <c r="R1089" i="12"/>
  <c r="S1089" i="12"/>
  <c r="T1089" i="12" s="1"/>
  <c r="U1089" i="12"/>
  <c r="V1089" i="12"/>
  <c r="W1089" i="12"/>
  <c r="X1089" i="12"/>
  <c r="Z1089" i="12"/>
  <c r="AA1089" i="12"/>
  <c r="AC1089" i="12"/>
  <c r="AD1089" i="12"/>
  <c r="AE1089" i="12"/>
  <c r="AF1089" i="12"/>
  <c r="AG1089" i="12"/>
  <c r="AH1089" i="12"/>
  <c r="AI1089" i="12"/>
  <c r="AJ1089" i="12"/>
  <c r="AK1089" i="12"/>
  <c r="AL1089" i="12" s="1"/>
  <c r="AM1089" i="12"/>
  <c r="AN1089" i="12"/>
  <c r="AO1089" i="12"/>
  <c r="AP1089" i="12"/>
  <c r="AR1089" i="12"/>
  <c r="AS1089" i="12"/>
  <c r="AU1089" i="12"/>
  <c r="AV1089" i="12"/>
  <c r="AW1089" i="12"/>
  <c r="AX1089" i="12" s="1"/>
  <c r="AY1089" i="12"/>
  <c r="AZ1089" i="12"/>
  <c r="BA1089" i="12"/>
  <c r="BB1089" i="12"/>
  <c r="BD1089" i="12"/>
  <c r="BE1089" i="12"/>
  <c r="E1090" i="12"/>
  <c r="F1090" i="12"/>
  <c r="G1090" i="12"/>
  <c r="H1090" i="12" s="1"/>
  <c r="I1090" i="12"/>
  <c r="J1090" i="12"/>
  <c r="K1090" i="12"/>
  <c r="L1090" i="12"/>
  <c r="N1090" i="12"/>
  <c r="O1090" i="12"/>
  <c r="Q1090" i="12"/>
  <c r="R1090" i="12"/>
  <c r="S1090" i="12"/>
  <c r="T1090" i="12" s="1"/>
  <c r="U1090" i="12"/>
  <c r="V1090" i="12"/>
  <c r="W1090" i="12"/>
  <c r="X1090" i="12"/>
  <c r="Z1090" i="12"/>
  <c r="AA1090" i="12"/>
  <c r="AC1090" i="12"/>
  <c r="AD1090" i="12"/>
  <c r="AE1090" i="12"/>
  <c r="AF1090" i="12"/>
  <c r="AG1090" i="12"/>
  <c r="AH1090" i="12"/>
  <c r="AI1090" i="12"/>
  <c r="AJ1090" i="12"/>
  <c r="AK1090" i="12"/>
  <c r="AL1090" i="12" s="1"/>
  <c r="AM1090" i="12"/>
  <c r="AN1090" i="12"/>
  <c r="AO1090" i="12"/>
  <c r="AP1090" i="12"/>
  <c r="AR1090" i="12"/>
  <c r="AS1090" i="12"/>
  <c r="AU1090" i="12"/>
  <c r="AV1090" i="12"/>
  <c r="AW1090" i="12"/>
  <c r="AX1090" i="12" s="1"/>
  <c r="AY1090" i="12"/>
  <c r="AZ1090" i="12"/>
  <c r="BA1090" i="12"/>
  <c r="BB1090" i="12"/>
  <c r="BD1090" i="12"/>
  <c r="BE1090" i="12"/>
  <c r="E1091" i="12"/>
  <c r="F1091" i="12"/>
  <c r="G1091" i="12"/>
  <c r="H1091" i="12" s="1"/>
  <c r="I1091" i="12"/>
  <c r="J1091" i="12"/>
  <c r="K1091" i="12"/>
  <c r="L1091" i="12"/>
  <c r="N1091" i="12"/>
  <c r="O1091" i="12"/>
  <c r="Q1091" i="12"/>
  <c r="R1091" i="12"/>
  <c r="S1091" i="12"/>
  <c r="T1091" i="12" s="1"/>
  <c r="U1091" i="12"/>
  <c r="V1091" i="12"/>
  <c r="W1091" i="12"/>
  <c r="X1091" i="12"/>
  <c r="Z1091" i="12"/>
  <c r="AA1091" i="12"/>
  <c r="AC1091" i="12"/>
  <c r="AD1091" i="12"/>
  <c r="AE1091" i="12"/>
  <c r="AF1091" i="12"/>
  <c r="AG1091" i="12"/>
  <c r="AH1091" i="12"/>
  <c r="AI1091" i="12"/>
  <c r="AJ1091" i="12"/>
  <c r="AK1091" i="12"/>
  <c r="AL1091" i="12" s="1"/>
  <c r="AM1091" i="12"/>
  <c r="AN1091" i="12"/>
  <c r="AO1091" i="12"/>
  <c r="AP1091" i="12"/>
  <c r="AR1091" i="12"/>
  <c r="AS1091" i="12"/>
  <c r="AU1091" i="12"/>
  <c r="AV1091" i="12"/>
  <c r="AW1091" i="12"/>
  <c r="AX1091" i="12" s="1"/>
  <c r="AY1091" i="12"/>
  <c r="AZ1091" i="12"/>
  <c r="BA1091" i="12"/>
  <c r="BB1091" i="12"/>
  <c r="BD1091" i="12"/>
  <c r="BE1091" i="12"/>
  <c r="E1092" i="12"/>
  <c r="F1092" i="12"/>
  <c r="G1092" i="12"/>
  <c r="H1092" i="12" s="1"/>
  <c r="I1092" i="12"/>
  <c r="J1092" i="12"/>
  <c r="K1092" i="12"/>
  <c r="L1092" i="12"/>
  <c r="N1092" i="12"/>
  <c r="O1092" i="12"/>
  <c r="Q1092" i="12"/>
  <c r="R1092" i="12"/>
  <c r="S1092" i="12"/>
  <c r="T1092" i="12" s="1"/>
  <c r="U1092" i="12"/>
  <c r="V1092" i="12"/>
  <c r="W1092" i="12"/>
  <c r="X1092" i="12"/>
  <c r="Z1092" i="12"/>
  <c r="AA1092" i="12"/>
  <c r="AC1092" i="12"/>
  <c r="AD1092" i="12"/>
  <c r="AE1092" i="12"/>
  <c r="AF1092" i="12"/>
  <c r="AG1092" i="12"/>
  <c r="AH1092" i="12"/>
  <c r="AI1092" i="12"/>
  <c r="AJ1092" i="12"/>
  <c r="AK1092" i="12"/>
  <c r="AL1092" i="12" s="1"/>
  <c r="AM1092" i="12"/>
  <c r="AN1092" i="12"/>
  <c r="AO1092" i="12"/>
  <c r="AP1092" i="12"/>
  <c r="AR1092" i="12"/>
  <c r="AS1092" i="12"/>
  <c r="AU1092" i="12"/>
  <c r="AV1092" i="12"/>
  <c r="AW1092" i="12"/>
  <c r="AX1092" i="12" s="1"/>
  <c r="AY1092" i="12"/>
  <c r="AZ1092" i="12"/>
  <c r="BA1092" i="12"/>
  <c r="BB1092" i="12"/>
  <c r="BD1092" i="12"/>
  <c r="BE1092" i="12"/>
  <c r="E1093" i="12"/>
  <c r="F1093" i="12"/>
  <c r="G1093" i="12"/>
  <c r="H1093" i="12" s="1"/>
  <c r="I1093" i="12"/>
  <c r="J1093" i="12"/>
  <c r="K1093" i="12"/>
  <c r="L1093" i="12"/>
  <c r="N1093" i="12"/>
  <c r="O1093" i="12"/>
  <c r="Q1093" i="12"/>
  <c r="R1093" i="12"/>
  <c r="S1093" i="12"/>
  <c r="T1093" i="12" s="1"/>
  <c r="U1093" i="12"/>
  <c r="V1093" i="12"/>
  <c r="W1093" i="12"/>
  <c r="X1093" i="12"/>
  <c r="Z1093" i="12"/>
  <c r="AA1093" i="12"/>
  <c r="AC1093" i="12"/>
  <c r="AD1093" i="12"/>
  <c r="AE1093" i="12"/>
  <c r="AF1093" i="12"/>
  <c r="AG1093" i="12"/>
  <c r="AH1093" i="12"/>
  <c r="AI1093" i="12"/>
  <c r="AJ1093" i="12"/>
  <c r="AK1093" i="12"/>
  <c r="AL1093" i="12" s="1"/>
  <c r="AM1093" i="12"/>
  <c r="AN1093" i="12"/>
  <c r="AO1093" i="12"/>
  <c r="AP1093" i="12"/>
  <c r="AR1093" i="12"/>
  <c r="AS1093" i="12"/>
  <c r="AU1093" i="12"/>
  <c r="AV1093" i="12"/>
  <c r="AW1093" i="12"/>
  <c r="AX1093" i="12" s="1"/>
  <c r="AY1093" i="12"/>
  <c r="AZ1093" i="12"/>
  <c r="BA1093" i="12"/>
  <c r="BB1093" i="12"/>
  <c r="BD1093" i="12"/>
  <c r="BE1093" i="12"/>
  <c r="E1094" i="12"/>
  <c r="F1094" i="12"/>
  <c r="G1094" i="12"/>
  <c r="H1094" i="12" s="1"/>
  <c r="I1094" i="12"/>
  <c r="J1094" i="12"/>
  <c r="K1094" i="12"/>
  <c r="L1094" i="12"/>
  <c r="N1094" i="12"/>
  <c r="O1094" i="12"/>
  <c r="Q1094" i="12"/>
  <c r="R1094" i="12"/>
  <c r="S1094" i="12"/>
  <c r="T1094" i="12" s="1"/>
  <c r="U1094" i="12"/>
  <c r="V1094" i="12"/>
  <c r="W1094" i="12"/>
  <c r="X1094" i="12"/>
  <c r="Z1094" i="12"/>
  <c r="AA1094" i="12"/>
  <c r="AC1094" i="12"/>
  <c r="AD1094" i="12"/>
  <c r="AE1094" i="12"/>
  <c r="AF1094" i="12"/>
  <c r="AG1094" i="12"/>
  <c r="AH1094" i="12"/>
  <c r="AI1094" i="12"/>
  <c r="AJ1094" i="12"/>
  <c r="AK1094" i="12"/>
  <c r="AL1094" i="12" s="1"/>
  <c r="AM1094" i="12"/>
  <c r="AN1094" i="12"/>
  <c r="AO1094" i="12"/>
  <c r="AP1094" i="12"/>
  <c r="AR1094" i="12"/>
  <c r="AS1094" i="12"/>
  <c r="AU1094" i="12"/>
  <c r="AV1094" i="12"/>
  <c r="AW1094" i="12"/>
  <c r="AX1094" i="12" s="1"/>
  <c r="AY1094" i="12"/>
  <c r="AZ1094" i="12"/>
  <c r="BA1094" i="12"/>
  <c r="BB1094" i="12"/>
  <c r="BD1094" i="12"/>
  <c r="BE1094" i="12"/>
  <c r="E1095" i="12"/>
  <c r="F1095" i="12"/>
  <c r="G1095" i="12"/>
  <c r="H1095" i="12" s="1"/>
  <c r="I1095" i="12"/>
  <c r="J1095" i="12"/>
  <c r="K1095" i="12"/>
  <c r="L1095" i="12"/>
  <c r="N1095" i="12"/>
  <c r="O1095" i="12"/>
  <c r="Q1095" i="12"/>
  <c r="R1095" i="12"/>
  <c r="S1095" i="12"/>
  <c r="T1095" i="12" s="1"/>
  <c r="U1095" i="12"/>
  <c r="V1095" i="12"/>
  <c r="W1095" i="12"/>
  <c r="X1095" i="12"/>
  <c r="Z1095" i="12"/>
  <c r="AA1095" i="12"/>
  <c r="AC1095" i="12"/>
  <c r="AD1095" i="12"/>
  <c r="AE1095" i="12"/>
  <c r="AF1095" i="12"/>
  <c r="AG1095" i="12"/>
  <c r="AH1095" i="12"/>
  <c r="AI1095" i="12"/>
  <c r="AJ1095" i="12"/>
  <c r="AK1095" i="12"/>
  <c r="AL1095" i="12" s="1"/>
  <c r="AM1095" i="12"/>
  <c r="AN1095" i="12"/>
  <c r="AO1095" i="12"/>
  <c r="AP1095" i="12"/>
  <c r="AR1095" i="12"/>
  <c r="AS1095" i="12"/>
  <c r="AU1095" i="12"/>
  <c r="AV1095" i="12"/>
  <c r="AW1095" i="12"/>
  <c r="AX1095" i="12" s="1"/>
  <c r="AY1095" i="12"/>
  <c r="AZ1095" i="12"/>
  <c r="BA1095" i="12"/>
  <c r="BB1095" i="12"/>
  <c r="BD1095" i="12"/>
  <c r="BE1095" i="12"/>
  <c r="E1096" i="12"/>
  <c r="F1096" i="12"/>
  <c r="G1096" i="12"/>
  <c r="H1096" i="12" s="1"/>
  <c r="I1096" i="12"/>
  <c r="J1096" i="12"/>
  <c r="K1096" i="12"/>
  <c r="L1096" i="12"/>
  <c r="N1096" i="12"/>
  <c r="O1096" i="12"/>
  <c r="Q1096" i="12"/>
  <c r="R1096" i="12"/>
  <c r="S1096" i="12"/>
  <c r="T1096" i="12" s="1"/>
  <c r="U1096" i="12"/>
  <c r="V1096" i="12"/>
  <c r="W1096" i="12"/>
  <c r="X1096" i="12"/>
  <c r="Z1096" i="12"/>
  <c r="AA1096" i="12"/>
  <c r="AC1096" i="12"/>
  <c r="AD1096" i="12"/>
  <c r="AE1096" i="12"/>
  <c r="AF1096" i="12"/>
  <c r="AG1096" i="12"/>
  <c r="AH1096" i="12"/>
  <c r="AI1096" i="12"/>
  <c r="AJ1096" i="12"/>
  <c r="AK1096" i="12"/>
  <c r="AL1096" i="12" s="1"/>
  <c r="AM1096" i="12"/>
  <c r="AN1096" i="12"/>
  <c r="AO1096" i="12"/>
  <c r="AP1096" i="12"/>
  <c r="AR1096" i="12"/>
  <c r="AS1096" i="12"/>
  <c r="AU1096" i="12"/>
  <c r="AV1096" i="12"/>
  <c r="AW1096" i="12"/>
  <c r="AX1096" i="12" s="1"/>
  <c r="AY1096" i="12"/>
  <c r="AZ1096" i="12"/>
  <c r="BA1096" i="12"/>
  <c r="BB1096" i="12"/>
  <c r="BD1096" i="12"/>
  <c r="BE1096" i="12"/>
  <c r="E1097" i="12"/>
  <c r="F1097" i="12"/>
  <c r="G1097" i="12"/>
  <c r="H1097" i="12" s="1"/>
  <c r="I1097" i="12"/>
  <c r="J1097" i="12"/>
  <c r="K1097" i="12"/>
  <c r="L1097" i="12"/>
  <c r="N1097" i="12"/>
  <c r="O1097" i="12"/>
  <c r="Q1097" i="12"/>
  <c r="R1097" i="12"/>
  <c r="S1097" i="12"/>
  <c r="T1097" i="12" s="1"/>
  <c r="U1097" i="12"/>
  <c r="V1097" i="12"/>
  <c r="W1097" i="12"/>
  <c r="X1097" i="12"/>
  <c r="Z1097" i="12"/>
  <c r="AA1097" i="12"/>
  <c r="AC1097" i="12"/>
  <c r="AD1097" i="12"/>
  <c r="AE1097" i="12"/>
  <c r="AF1097" i="12"/>
  <c r="AG1097" i="12"/>
  <c r="AH1097" i="12"/>
  <c r="AI1097" i="12"/>
  <c r="AJ1097" i="12"/>
  <c r="AK1097" i="12"/>
  <c r="AL1097" i="12" s="1"/>
  <c r="AM1097" i="12"/>
  <c r="AN1097" i="12"/>
  <c r="AO1097" i="12"/>
  <c r="AP1097" i="12"/>
  <c r="AR1097" i="12"/>
  <c r="AS1097" i="12"/>
  <c r="AU1097" i="12"/>
  <c r="AV1097" i="12"/>
  <c r="AW1097" i="12"/>
  <c r="AX1097" i="12" s="1"/>
  <c r="AY1097" i="12"/>
  <c r="AZ1097" i="12"/>
  <c r="BA1097" i="12"/>
  <c r="BB1097" i="12"/>
  <c r="BD1097" i="12"/>
  <c r="BE1097" i="12"/>
  <c r="E1098" i="12"/>
  <c r="F1098" i="12"/>
  <c r="G1098" i="12"/>
  <c r="H1098" i="12" s="1"/>
  <c r="I1098" i="12"/>
  <c r="J1098" i="12"/>
  <c r="K1098" i="12"/>
  <c r="L1098" i="12"/>
  <c r="N1098" i="12"/>
  <c r="O1098" i="12"/>
  <c r="Q1098" i="12"/>
  <c r="R1098" i="12"/>
  <c r="S1098" i="12"/>
  <c r="T1098" i="12" s="1"/>
  <c r="U1098" i="12"/>
  <c r="V1098" i="12"/>
  <c r="W1098" i="12"/>
  <c r="X1098" i="12"/>
  <c r="Z1098" i="12"/>
  <c r="AA1098" i="12"/>
  <c r="AC1098" i="12"/>
  <c r="AD1098" i="12"/>
  <c r="AE1098" i="12"/>
  <c r="AF1098" i="12"/>
  <c r="AG1098" i="12"/>
  <c r="AH1098" i="12"/>
  <c r="AI1098" i="12"/>
  <c r="AJ1098" i="12"/>
  <c r="AK1098" i="12"/>
  <c r="AL1098" i="12" s="1"/>
  <c r="AM1098" i="12"/>
  <c r="AN1098" i="12"/>
  <c r="AO1098" i="12"/>
  <c r="AP1098" i="12"/>
  <c r="AR1098" i="12"/>
  <c r="AS1098" i="12"/>
  <c r="AU1098" i="12"/>
  <c r="AV1098" i="12"/>
  <c r="AW1098" i="12"/>
  <c r="AX1098" i="12" s="1"/>
  <c r="AY1098" i="12"/>
  <c r="AZ1098" i="12"/>
  <c r="BA1098" i="12"/>
  <c r="BB1098" i="12"/>
  <c r="BD1098" i="12"/>
  <c r="BE1098" i="12"/>
  <c r="E1099" i="12"/>
  <c r="F1099" i="12"/>
  <c r="G1099" i="12"/>
  <c r="H1099" i="12" s="1"/>
  <c r="I1099" i="12"/>
  <c r="J1099" i="12"/>
  <c r="K1099" i="12"/>
  <c r="L1099" i="12"/>
  <c r="N1099" i="12"/>
  <c r="O1099" i="12"/>
  <c r="Q1099" i="12"/>
  <c r="R1099" i="12"/>
  <c r="S1099" i="12"/>
  <c r="T1099" i="12" s="1"/>
  <c r="U1099" i="12"/>
  <c r="V1099" i="12"/>
  <c r="W1099" i="12"/>
  <c r="X1099" i="12"/>
  <c r="Z1099" i="12"/>
  <c r="AA1099" i="12"/>
  <c r="AC1099" i="12"/>
  <c r="AD1099" i="12"/>
  <c r="AE1099" i="12"/>
  <c r="AF1099" i="12"/>
  <c r="AG1099" i="12"/>
  <c r="AH1099" i="12"/>
  <c r="AI1099" i="12"/>
  <c r="AJ1099" i="12"/>
  <c r="AK1099" i="12"/>
  <c r="AL1099" i="12" s="1"/>
  <c r="AM1099" i="12"/>
  <c r="AN1099" i="12"/>
  <c r="AO1099" i="12"/>
  <c r="AP1099" i="12"/>
  <c r="AR1099" i="12"/>
  <c r="AS1099" i="12"/>
  <c r="AU1099" i="12"/>
  <c r="AV1099" i="12"/>
  <c r="AW1099" i="12"/>
  <c r="AX1099" i="12" s="1"/>
  <c r="AY1099" i="12"/>
  <c r="AZ1099" i="12"/>
  <c r="BA1099" i="12"/>
  <c r="BB1099" i="12"/>
  <c r="BD1099" i="12"/>
  <c r="BE1099" i="12"/>
  <c r="E1100" i="12"/>
  <c r="F1100" i="12"/>
  <c r="G1100" i="12"/>
  <c r="H1100" i="12" s="1"/>
  <c r="I1100" i="12"/>
  <c r="J1100" i="12"/>
  <c r="K1100" i="12"/>
  <c r="L1100" i="12"/>
  <c r="N1100" i="12"/>
  <c r="O1100" i="12"/>
  <c r="Q1100" i="12"/>
  <c r="R1100" i="12"/>
  <c r="S1100" i="12"/>
  <c r="T1100" i="12" s="1"/>
  <c r="U1100" i="12"/>
  <c r="V1100" i="12"/>
  <c r="W1100" i="12"/>
  <c r="X1100" i="12"/>
  <c r="Z1100" i="12"/>
  <c r="AA1100" i="12"/>
  <c r="AC1100" i="12"/>
  <c r="AD1100" i="12"/>
  <c r="AE1100" i="12"/>
  <c r="AF1100" i="12"/>
  <c r="AG1100" i="12"/>
  <c r="AH1100" i="12"/>
  <c r="AI1100" i="12"/>
  <c r="AJ1100" i="12"/>
  <c r="AK1100" i="12"/>
  <c r="AL1100" i="12" s="1"/>
  <c r="AM1100" i="12"/>
  <c r="AN1100" i="12"/>
  <c r="AO1100" i="12"/>
  <c r="AP1100" i="12"/>
  <c r="AR1100" i="12"/>
  <c r="AS1100" i="12"/>
  <c r="AU1100" i="12"/>
  <c r="AV1100" i="12"/>
  <c r="AW1100" i="12"/>
  <c r="AX1100" i="12" s="1"/>
  <c r="AY1100" i="12"/>
  <c r="AZ1100" i="12"/>
  <c r="BA1100" i="12"/>
  <c r="BB1100" i="12"/>
  <c r="BD1100" i="12"/>
  <c r="BE1100" i="12"/>
  <c r="E1101" i="12"/>
  <c r="F1101" i="12"/>
  <c r="G1101" i="12"/>
  <c r="H1101" i="12" s="1"/>
  <c r="I1101" i="12"/>
  <c r="J1101" i="12"/>
  <c r="K1101" i="12"/>
  <c r="L1101" i="12"/>
  <c r="N1101" i="12"/>
  <c r="O1101" i="12"/>
  <c r="Q1101" i="12"/>
  <c r="R1101" i="12"/>
  <c r="S1101" i="12"/>
  <c r="T1101" i="12" s="1"/>
  <c r="U1101" i="12"/>
  <c r="V1101" i="12"/>
  <c r="W1101" i="12"/>
  <c r="X1101" i="12"/>
  <c r="Z1101" i="12"/>
  <c r="AA1101" i="12"/>
  <c r="AC1101" i="12"/>
  <c r="AD1101" i="12"/>
  <c r="AE1101" i="12"/>
  <c r="AF1101" i="12"/>
  <c r="AG1101" i="12"/>
  <c r="AH1101" i="12"/>
  <c r="AI1101" i="12"/>
  <c r="AJ1101" i="12"/>
  <c r="AK1101" i="12"/>
  <c r="AL1101" i="12" s="1"/>
  <c r="AM1101" i="12"/>
  <c r="AN1101" i="12"/>
  <c r="AO1101" i="12"/>
  <c r="AP1101" i="12"/>
  <c r="AR1101" i="12"/>
  <c r="AS1101" i="12"/>
  <c r="AU1101" i="12"/>
  <c r="AV1101" i="12"/>
  <c r="AW1101" i="12"/>
  <c r="AX1101" i="12" s="1"/>
  <c r="AY1101" i="12"/>
  <c r="AZ1101" i="12"/>
  <c r="BA1101" i="12"/>
  <c r="BB1101" i="12"/>
  <c r="BD1101" i="12"/>
  <c r="BE1101" i="12"/>
  <c r="E1102" i="12"/>
  <c r="F1102" i="12"/>
  <c r="G1102" i="12"/>
  <c r="H1102" i="12" s="1"/>
  <c r="I1102" i="12"/>
  <c r="J1102" i="12"/>
  <c r="K1102" i="12"/>
  <c r="L1102" i="12"/>
  <c r="N1102" i="12"/>
  <c r="O1102" i="12"/>
  <c r="Q1102" i="12"/>
  <c r="R1102" i="12"/>
  <c r="S1102" i="12"/>
  <c r="T1102" i="12" s="1"/>
  <c r="U1102" i="12"/>
  <c r="V1102" i="12"/>
  <c r="W1102" i="12"/>
  <c r="X1102" i="12"/>
  <c r="Z1102" i="12"/>
  <c r="AA1102" i="12"/>
  <c r="AC1102" i="12"/>
  <c r="AD1102" i="12"/>
  <c r="AE1102" i="12"/>
  <c r="AF1102" i="12"/>
  <c r="AG1102" i="12"/>
  <c r="AH1102" i="12"/>
  <c r="AI1102" i="12"/>
  <c r="AJ1102" i="12"/>
  <c r="AK1102" i="12"/>
  <c r="AL1102" i="12" s="1"/>
  <c r="AM1102" i="12"/>
  <c r="AN1102" i="12"/>
  <c r="AO1102" i="12"/>
  <c r="AP1102" i="12"/>
  <c r="AR1102" i="12"/>
  <c r="AS1102" i="12"/>
  <c r="AU1102" i="12"/>
  <c r="AV1102" i="12"/>
  <c r="AW1102" i="12"/>
  <c r="AX1102" i="12" s="1"/>
  <c r="AY1102" i="12"/>
  <c r="AZ1102" i="12"/>
  <c r="BA1102" i="12"/>
  <c r="BB1102" i="12"/>
  <c r="BD1102" i="12"/>
  <c r="BE1102" i="12"/>
  <c r="E1103" i="12"/>
  <c r="F1103" i="12"/>
  <c r="G1103" i="12"/>
  <c r="H1103" i="12" s="1"/>
  <c r="I1103" i="12"/>
  <c r="J1103" i="12"/>
  <c r="K1103" i="12"/>
  <c r="L1103" i="12"/>
  <c r="N1103" i="12"/>
  <c r="O1103" i="12"/>
  <c r="Q1103" i="12"/>
  <c r="R1103" i="12"/>
  <c r="S1103" i="12"/>
  <c r="T1103" i="12" s="1"/>
  <c r="U1103" i="12"/>
  <c r="V1103" i="12"/>
  <c r="W1103" i="12"/>
  <c r="X1103" i="12"/>
  <c r="Z1103" i="12"/>
  <c r="AA1103" i="12"/>
  <c r="AC1103" i="12"/>
  <c r="AD1103" i="12"/>
  <c r="AE1103" i="12"/>
  <c r="AF1103" i="12"/>
  <c r="AG1103" i="12"/>
  <c r="AH1103" i="12"/>
  <c r="AI1103" i="12"/>
  <c r="AJ1103" i="12"/>
  <c r="AK1103" i="12"/>
  <c r="AL1103" i="12" s="1"/>
  <c r="AM1103" i="12"/>
  <c r="AN1103" i="12"/>
  <c r="AO1103" i="12"/>
  <c r="AP1103" i="12"/>
  <c r="AR1103" i="12"/>
  <c r="AS1103" i="12"/>
  <c r="AU1103" i="12"/>
  <c r="AV1103" i="12"/>
  <c r="AW1103" i="12"/>
  <c r="AX1103" i="12" s="1"/>
  <c r="AY1103" i="12"/>
  <c r="AZ1103" i="12"/>
  <c r="BA1103" i="12"/>
  <c r="BB1103" i="12"/>
  <c r="BD1103" i="12"/>
  <c r="BE1103" i="12"/>
  <c r="E1104" i="12"/>
  <c r="F1104" i="12"/>
  <c r="G1104" i="12"/>
  <c r="H1104" i="12" s="1"/>
  <c r="I1104" i="12"/>
  <c r="J1104" i="12"/>
  <c r="K1104" i="12"/>
  <c r="L1104" i="12"/>
  <c r="N1104" i="12"/>
  <c r="O1104" i="12"/>
  <c r="Q1104" i="12"/>
  <c r="R1104" i="12"/>
  <c r="S1104" i="12"/>
  <c r="T1104" i="12" s="1"/>
  <c r="U1104" i="12"/>
  <c r="V1104" i="12"/>
  <c r="W1104" i="12"/>
  <c r="X1104" i="12"/>
  <c r="Z1104" i="12"/>
  <c r="AA1104" i="12"/>
  <c r="AC1104" i="12"/>
  <c r="AD1104" i="12"/>
  <c r="AE1104" i="12"/>
  <c r="AF1104" i="12"/>
  <c r="AG1104" i="12"/>
  <c r="AH1104" i="12"/>
  <c r="AI1104" i="12"/>
  <c r="AJ1104" i="12"/>
  <c r="AK1104" i="12"/>
  <c r="AL1104" i="12" s="1"/>
  <c r="AM1104" i="12"/>
  <c r="AN1104" i="12"/>
  <c r="AO1104" i="12"/>
  <c r="AP1104" i="12"/>
  <c r="AR1104" i="12"/>
  <c r="AS1104" i="12"/>
  <c r="AU1104" i="12"/>
  <c r="AV1104" i="12"/>
  <c r="AW1104" i="12"/>
  <c r="AX1104" i="12" s="1"/>
  <c r="AY1104" i="12"/>
  <c r="AZ1104" i="12"/>
  <c r="BA1104" i="12"/>
  <c r="BB1104" i="12"/>
  <c r="BD1104" i="12"/>
  <c r="BE1104" i="12"/>
  <c r="E1105" i="12"/>
  <c r="F1105" i="12"/>
  <c r="G1105" i="12"/>
  <c r="H1105" i="12" s="1"/>
  <c r="I1105" i="12"/>
  <c r="J1105" i="12"/>
  <c r="K1105" i="12"/>
  <c r="L1105" i="12"/>
  <c r="N1105" i="12"/>
  <c r="O1105" i="12"/>
  <c r="Q1105" i="12"/>
  <c r="R1105" i="12"/>
  <c r="S1105" i="12"/>
  <c r="T1105" i="12" s="1"/>
  <c r="U1105" i="12"/>
  <c r="V1105" i="12"/>
  <c r="W1105" i="12"/>
  <c r="X1105" i="12"/>
  <c r="Z1105" i="12"/>
  <c r="AA1105" i="12"/>
  <c r="AC1105" i="12"/>
  <c r="AD1105" i="12"/>
  <c r="AE1105" i="12"/>
  <c r="AF1105" i="12"/>
  <c r="AG1105" i="12"/>
  <c r="AH1105" i="12"/>
  <c r="AI1105" i="12"/>
  <c r="AJ1105" i="12"/>
  <c r="AK1105" i="12"/>
  <c r="AL1105" i="12" s="1"/>
  <c r="AM1105" i="12"/>
  <c r="AN1105" i="12"/>
  <c r="AO1105" i="12"/>
  <c r="AP1105" i="12"/>
  <c r="AR1105" i="12"/>
  <c r="AS1105" i="12"/>
  <c r="AU1105" i="12"/>
  <c r="AV1105" i="12"/>
  <c r="AW1105" i="12"/>
  <c r="AX1105" i="12" s="1"/>
  <c r="AY1105" i="12"/>
  <c r="AZ1105" i="12"/>
  <c r="BA1105" i="12"/>
  <c r="BB1105" i="12"/>
  <c r="BD1105" i="12"/>
  <c r="BE1105" i="12"/>
  <c r="E1106" i="12"/>
  <c r="F1106" i="12"/>
  <c r="G1106" i="12"/>
  <c r="H1106" i="12" s="1"/>
  <c r="I1106" i="12"/>
  <c r="J1106" i="12"/>
  <c r="K1106" i="12"/>
  <c r="L1106" i="12"/>
  <c r="N1106" i="12"/>
  <c r="O1106" i="12"/>
  <c r="Q1106" i="12"/>
  <c r="R1106" i="12"/>
  <c r="S1106" i="12"/>
  <c r="T1106" i="12" s="1"/>
  <c r="U1106" i="12"/>
  <c r="V1106" i="12"/>
  <c r="W1106" i="12"/>
  <c r="X1106" i="12"/>
  <c r="Z1106" i="12"/>
  <c r="AA1106" i="12"/>
  <c r="AC1106" i="12"/>
  <c r="AD1106" i="12"/>
  <c r="AE1106" i="12"/>
  <c r="AF1106" i="12"/>
  <c r="AG1106" i="12"/>
  <c r="AH1106" i="12"/>
  <c r="AI1106" i="12"/>
  <c r="AJ1106" i="12"/>
  <c r="AK1106" i="12"/>
  <c r="AL1106" i="12" s="1"/>
  <c r="AM1106" i="12"/>
  <c r="AN1106" i="12"/>
  <c r="AO1106" i="12"/>
  <c r="AP1106" i="12"/>
  <c r="AR1106" i="12"/>
  <c r="AS1106" i="12"/>
  <c r="AU1106" i="12"/>
  <c r="AV1106" i="12"/>
  <c r="AW1106" i="12"/>
  <c r="AX1106" i="12" s="1"/>
  <c r="AY1106" i="12"/>
  <c r="AZ1106" i="12"/>
  <c r="BA1106" i="12"/>
  <c r="BB1106" i="12"/>
  <c r="BD1106" i="12"/>
  <c r="BE1106" i="12"/>
  <c r="E1107" i="12"/>
  <c r="F1107" i="12"/>
  <c r="G1107" i="12"/>
  <c r="H1107" i="12" s="1"/>
  <c r="I1107" i="12"/>
  <c r="J1107" i="12"/>
  <c r="K1107" i="12"/>
  <c r="L1107" i="12"/>
  <c r="N1107" i="12"/>
  <c r="O1107" i="12"/>
  <c r="Q1107" i="12"/>
  <c r="R1107" i="12"/>
  <c r="S1107" i="12"/>
  <c r="T1107" i="12" s="1"/>
  <c r="U1107" i="12"/>
  <c r="V1107" i="12"/>
  <c r="W1107" i="12"/>
  <c r="X1107" i="12"/>
  <c r="Z1107" i="12"/>
  <c r="AA1107" i="12"/>
  <c r="AC1107" i="12"/>
  <c r="AD1107" i="12"/>
  <c r="AE1107" i="12"/>
  <c r="AF1107" i="12"/>
  <c r="AG1107" i="12"/>
  <c r="AH1107" i="12"/>
  <c r="AI1107" i="12"/>
  <c r="AJ1107" i="12"/>
  <c r="AK1107" i="12"/>
  <c r="AL1107" i="12" s="1"/>
  <c r="AM1107" i="12"/>
  <c r="AN1107" i="12"/>
  <c r="AO1107" i="12"/>
  <c r="AP1107" i="12"/>
  <c r="AR1107" i="12"/>
  <c r="AS1107" i="12"/>
  <c r="AU1107" i="12"/>
  <c r="AV1107" i="12"/>
  <c r="AW1107" i="12"/>
  <c r="AX1107" i="12" s="1"/>
  <c r="AY1107" i="12"/>
  <c r="AZ1107" i="12"/>
  <c r="BA1107" i="12"/>
  <c r="BB1107" i="12"/>
  <c r="BD1107" i="12"/>
  <c r="BE1107" i="12"/>
  <c r="E1108" i="12"/>
  <c r="F1108" i="12"/>
  <c r="G1108" i="12"/>
  <c r="H1108" i="12" s="1"/>
  <c r="I1108" i="12"/>
  <c r="J1108" i="12"/>
  <c r="K1108" i="12"/>
  <c r="L1108" i="12"/>
  <c r="N1108" i="12"/>
  <c r="O1108" i="12"/>
  <c r="Q1108" i="12"/>
  <c r="R1108" i="12"/>
  <c r="S1108" i="12"/>
  <c r="T1108" i="12" s="1"/>
  <c r="U1108" i="12"/>
  <c r="V1108" i="12"/>
  <c r="W1108" i="12"/>
  <c r="X1108" i="12"/>
  <c r="Z1108" i="12"/>
  <c r="AA1108" i="12"/>
  <c r="AC1108" i="12"/>
  <c r="AD1108" i="12"/>
  <c r="AE1108" i="12"/>
  <c r="AF1108" i="12"/>
  <c r="AG1108" i="12"/>
  <c r="AH1108" i="12"/>
  <c r="AI1108" i="12"/>
  <c r="AJ1108" i="12"/>
  <c r="AK1108" i="12"/>
  <c r="AL1108" i="12" s="1"/>
  <c r="AM1108" i="12"/>
  <c r="AN1108" i="12"/>
  <c r="AO1108" i="12"/>
  <c r="AP1108" i="12"/>
  <c r="AR1108" i="12"/>
  <c r="AS1108" i="12"/>
  <c r="AU1108" i="12"/>
  <c r="AV1108" i="12"/>
  <c r="AW1108" i="12"/>
  <c r="AX1108" i="12" s="1"/>
  <c r="AY1108" i="12"/>
  <c r="AZ1108" i="12"/>
  <c r="BA1108" i="12"/>
  <c r="BB1108" i="12"/>
  <c r="BD1108" i="12"/>
  <c r="BE1108" i="12"/>
  <c r="E1109" i="12"/>
  <c r="F1109" i="12"/>
  <c r="G1109" i="12"/>
  <c r="H1109" i="12" s="1"/>
  <c r="I1109" i="12"/>
  <c r="J1109" i="12"/>
  <c r="K1109" i="12"/>
  <c r="L1109" i="12"/>
  <c r="N1109" i="12"/>
  <c r="O1109" i="12"/>
  <c r="Q1109" i="12"/>
  <c r="R1109" i="12"/>
  <c r="S1109" i="12"/>
  <c r="T1109" i="12" s="1"/>
  <c r="U1109" i="12"/>
  <c r="V1109" i="12"/>
  <c r="W1109" i="12"/>
  <c r="X1109" i="12"/>
  <c r="Z1109" i="12"/>
  <c r="AA1109" i="12"/>
  <c r="AC1109" i="12"/>
  <c r="AD1109" i="12"/>
  <c r="AE1109" i="12"/>
  <c r="AF1109" i="12"/>
  <c r="AG1109" i="12"/>
  <c r="AH1109" i="12"/>
  <c r="AI1109" i="12"/>
  <c r="AJ1109" i="12"/>
  <c r="AK1109" i="12"/>
  <c r="AL1109" i="12" s="1"/>
  <c r="AM1109" i="12"/>
  <c r="AN1109" i="12"/>
  <c r="AO1109" i="12"/>
  <c r="AP1109" i="12"/>
  <c r="AR1109" i="12"/>
  <c r="AS1109" i="12"/>
  <c r="AU1109" i="12"/>
  <c r="AV1109" i="12"/>
  <c r="AW1109" i="12"/>
  <c r="AX1109" i="12" s="1"/>
  <c r="AY1109" i="12"/>
  <c r="AZ1109" i="12"/>
  <c r="BA1109" i="12"/>
  <c r="BB1109" i="12"/>
  <c r="BD1109" i="12"/>
  <c r="BE1109" i="12"/>
  <c r="E1110" i="12"/>
  <c r="F1110" i="12"/>
  <c r="G1110" i="12"/>
  <c r="H1110" i="12" s="1"/>
  <c r="I1110" i="12"/>
  <c r="J1110" i="12"/>
  <c r="K1110" i="12"/>
  <c r="L1110" i="12"/>
  <c r="N1110" i="12"/>
  <c r="O1110" i="12"/>
  <c r="Q1110" i="12"/>
  <c r="R1110" i="12"/>
  <c r="S1110" i="12"/>
  <c r="T1110" i="12" s="1"/>
  <c r="U1110" i="12"/>
  <c r="V1110" i="12"/>
  <c r="W1110" i="12"/>
  <c r="X1110" i="12"/>
  <c r="Z1110" i="12"/>
  <c r="AA1110" i="12"/>
  <c r="AC1110" i="12"/>
  <c r="AD1110" i="12"/>
  <c r="AE1110" i="12"/>
  <c r="AF1110" i="12"/>
  <c r="AG1110" i="12"/>
  <c r="AH1110" i="12"/>
  <c r="AI1110" i="12"/>
  <c r="AJ1110" i="12"/>
  <c r="AK1110" i="12"/>
  <c r="AL1110" i="12" s="1"/>
  <c r="AM1110" i="12"/>
  <c r="AN1110" i="12"/>
  <c r="AO1110" i="12"/>
  <c r="AP1110" i="12"/>
  <c r="AR1110" i="12"/>
  <c r="AS1110" i="12"/>
  <c r="AU1110" i="12"/>
  <c r="AV1110" i="12"/>
  <c r="AW1110" i="12"/>
  <c r="AX1110" i="12" s="1"/>
  <c r="AY1110" i="12"/>
  <c r="AZ1110" i="12"/>
  <c r="BA1110" i="12"/>
  <c r="BB1110" i="12"/>
  <c r="BD1110" i="12"/>
  <c r="BE1110" i="12"/>
  <c r="E1111" i="12"/>
  <c r="F1111" i="12"/>
  <c r="G1111" i="12"/>
  <c r="H1111" i="12" s="1"/>
  <c r="I1111" i="12"/>
  <c r="J1111" i="12"/>
  <c r="K1111" i="12"/>
  <c r="L1111" i="12"/>
  <c r="N1111" i="12"/>
  <c r="O1111" i="12"/>
  <c r="Q1111" i="12"/>
  <c r="R1111" i="12"/>
  <c r="S1111" i="12"/>
  <c r="T1111" i="12" s="1"/>
  <c r="U1111" i="12"/>
  <c r="V1111" i="12"/>
  <c r="W1111" i="12"/>
  <c r="X1111" i="12"/>
  <c r="Z1111" i="12"/>
  <c r="AA1111" i="12"/>
  <c r="AC1111" i="12"/>
  <c r="AD1111" i="12"/>
  <c r="AE1111" i="12"/>
  <c r="AF1111" i="12"/>
  <c r="AG1111" i="12"/>
  <c r="AH1111" i="12"/>
  <c r="AI1111" i="12"/>
  <c r="AJ1111" i="12"/>
  <c r="AK1111" i="12"/>
  <c r="AL1111" i="12" s="1"/>
  <c r="AM1111" i="12"/>
  <c r="AN1111" i="12"/>
  <c r="AO1111" i="12"/>
  <c r="AP1111" i="12"/>
  <c r="AR1111" i="12"/>
  <c r="AS1111" i="12"/>
  <c r="AU1111" i="12"/>
  <c r="AV1111" i="12"/>
  <c r="AW1111" i="12"/>
  <c r="AX1111" i="12" s="1"/>
  <c r="AY1111" i="12"/>
  <c r="AZ1111" i="12"/>
  <c r="BA1111" i="12"/>
  <c r="BB1111" i="12"/>
  <c r="BD1111" i="12"/>
  <c r="BE1111" i="12"/>
  <c r="E1112" i="12"/>
  <c r="F1112" i="12"/>
  <c r="G1112" i="12"/>
  <c r="H1112" i="12" s="1"/>
  <c r="I1112" i="12"/>
  <c r="J1112" i="12"/>
  <c r="K1112" i="12"/>
  <c r="L1112" i="12"/>
  <c r="N1112" i="12"/>
  <c r="O1112" i="12"/>
  <c r="Q1112" i="12"/>
  <c r="R1112" i="12"/>
  <c r="S1112" i="12"/>
  <c r="T1112" i="12" s="1"/>
  <c r="U1112" i="12"/>
  <c r="V1112" i="12"/>
  <c r="W1112" i="12"/>
  <c r="X1112" i="12"/>
  <c r="Z1112" i="12"/>
  <c r="AA1112" i="12"/>
  <c r="AC1112" i="12"/>
  <c r="AD1112" i="12"/>
  <c r="AE1112" i="12"/>
  <c r="AF1112" i="12"/>
  <c r="AG1112" i="12"/>
  <c r="AH1112" i="12"/>
  <c r="AI1112" i="12"/>
  <c r="AJ1112" i="12"/>
  <c r="AK1112" i="12"/>
  <c r="AL1112" i="12" s="1"/>
  <c r="AM1112" i="12"/>
  <c r="AN1112" i="12"/>
  <c r="AO1112" i="12"/>
  <c r="AP1112" i="12"/>
  <c r="AR1112" i="12"/>
  <c r="AS1112" i="12"/>
  <c r="AU1112" i="12"/>
  <c r="AV1112" i="12"/>
  <c r="AW1112" i="12"/>
  <c r="AX1112" i="12" s="1"/>
  <c r="AY1112" i="12"/>
  <c r="AZ1112" i="12"/>
  <c r="BA1112" i="12"/>
  <c r="BB1112" i="12"/>
  <c r="BD1112" i="12"/>
  <c r="BE1112" i="12"/>
  <c r="E1113" i="12"/>
  <c r="F1113" i="12"/>
  <c r="G1113" i="12"/>
  <c r="H1113" i="12" s="1"/>
  <c r="I1113" i="12"/>
  <c r="J1113" i="12"/>
  <c r="K1113" i="12"/>
  <c r="L1113" i="12"/>
  <c r="N1113" i="12"/>
  <c r="O1113" i="12"/>
  <c r="Q1113" i="12"/>
  <c r="R1113" i="12"/>
  <c r="S1113" i="12"/>
  <c r="T1113" i="12" s="1"/>
  <c r="U1113" i="12"/>
  <c r="V1113" i="12"/>
  <c r="W1113" i="12"/>
  <c r="X1113" i="12"/>
  <c r="Z1113" i="12"/>
  <c r="AA1113" i="12"/>
  <c r="AC1113" i="12"/>
  <c r="AD1113" i="12"/>
  <c r="AE1113" i="12"/>
  <c r="AF1113" i="12"/>
  <c r="AG1113" i="12"/>
  <c r="AH1113" i="12"/>
  <c r="AI1113" i="12"/>
  <c r="AJ1113" i="12"/>
  <c r="AK1113" i="12"/>
  <c r="AL1113" i="12" s="1"/>
  <c r="AM1113" i="12"/>
  <c r="AN1113" i="12"/>
  <c r="AO1113" i="12"/>
  <c r="AP1113" i="12"/>
  <c r="AR1113" i="12"/>
  <c r="AS1113" i="12"/>
  <c r="AU1113" i="12"/>
  <c r="AV1113" i="12"/>
  <c r="AW1113" i="12"/>
  <c r="AX1113" i="12" s="1"/>
  <c r="AY1113" i="12"/>
  <c r="AZ1113" i="12"/>
  <c r="BA1113" i="12"/>
  <c r="BB1113" i="12"/>
  <c r="BD1113" i="12"/>
  <c r="BE1113" i="12"/>
  <c r="E1114" i="12"/>
  <c r="F1114" i="12"/>
  <c r="G1114" i="12"/>
  <c r="H1114" i="12" s="1"/>
  <c r="I1114" i="12"/>
  <c r="J1114" i="12"/>
  <c r="K1114" i="12"/>
  <c r="L1114" i="12"/>
  <c r="N1114" i="12"/>
  <c r="O1114" i="12"/>
  <c r="Q1114" i="12"/>
  <c r="R1114" i="12"/>
  <c r="S1114" i="12"/>
  <c r="T1114" i="12" s="1"/>
  <c r="U1114" i="12"/>
  <c r="V1114" i="12"/>
  <c r="W1114" i="12"/>
  <c r="X1114" i="12"/>
  <c r="Z1114" i="12"/>
  <c r="AA1114" i="12"/>
  <c r="AC1114" i="12"/>
  <c r="AD1114" i="12"/>
  <c r="AE1114" i="12"/>
  <c r="AF1114" i="12"/>
  <c r="AG1114" i="12"/>
  <c r="AH1114" i="12"/>
  <c r="AI1114" i="12"/>
  <c r="AJ1114" i="12"/>
  <c r="AK1114" i="12"/>
  <c r="AL1114" i="12" s="1"/>
  <c r="AM1114" i="12"/>
  <c r="AN1114" i="12"/>
  <c r="AO1114" i="12"/>
  <c r="AP1114" i="12"/>
  <c r="AR1114" i="12"/>
  <c r="AS1114" i="12"/>
  <c r="AU1114" i="12"/>
  <c r="AV1114" i="12"/>
  <c r="AW1114" i="12"/>
  <c r="AX1114" i="12" s="1"/>
  <c r="AY1114" i="12"/>
  <c r="AZ1114" i="12"/>
  <c r="BA1114" i="12"/>
  <c r="BB1114" i="12"/>
  <c r="BD1114" i="12"/>
  <c r="BE1114" i="12"/>
  <c r="E1115" i="12"/>
  <c r="F1115" i="12"/>
  <c r="G1115" i="12"/>
  <c r="H1115" i="12" s="1"/>
  <c r="I1115" i="12"/>
  <c r="J1115" i="12"/>
  <c r="K1115" i="12"/>
  <c r="L1115" i="12"/>
  <c r="N1115" i="12"/>
  <c r="O1115" i="12"/>
  <c r="Q1115" i="12"/>
  <c r="R1115" i="12"/>
  <c r="S1115" i="12"/>
  <c r="T1115" i="12" s="1"/>
  <c r="U1115" i="12"/>
  <c r="V1115" i="12"/>
  <c r="W1115" i="12"/>
  <c r="X1115" i="12"/>
  <c r="Z1115" i="12"/>
  <c r="AA1115" i="12"/>
  <c r="AC1115" i="12"/>
  <c r="AD1115" i="12"/>
  <c r="AE1115" i="12"/>
  <c r="AF1115" i="12"/>
  <c r="AG1115" i="12"/>
  <c r="AH1115" i="12"/>
  <c r="AI1115" i="12"/>
  <c r="AJ1115" i="12"/>
  <c r="AK1115" i="12"/>
  <c r="AL1115" i="12" s="1"/>
  <c r="AM1115" i="12"/>
  <c r="AN1115" i="12"/>
  <c r="AO1115" i="12"/>
  <c r="AP1115" i="12"/>
  <c r="AR1115" i="12"/>
  <c r="AS1115" i="12"/>
  <c r="AU1115" i="12"/>
  <c r="AV1115" i="12"/>
  <c r="AW1115" i="12"/>
  <c r="AX1115" i="12" s="1"/>
  <c r="AY1115" i="12"/>
  <c r="AZ1115" i="12"/>
  <c r="BA1115" i="12"/>
  <c r="BB1115" i="12"/>
  <c r="BD1115" i="12"/>
  <c r="BE1115" i="12"/>
  <c r="E1116" i="12"/>
  <c r="F1116" i="12"/>
  <c r="G1116" i="12"/>
  <c r="H1116" i="12" s="1"/>
  <c r="I1116" i="12"/>
  <c r="J1116" i="12"/>
  <c r="K1116" i="12"/>
  <c r="L1116" i="12"/>
  <c r="N1116" i="12"/>
  <c r="O1116" i="12"/>
  <c r="Q1116" i="12"/>
  <c r="R1116" i="12"/>
  <c r="S1116" i="12"/>
  <c r="T1116" i="12" s="1"/>
  <c r="U1116" i="12"/>
  <c r="V1116" i="12"/>
  <c r="W1116" i="12"/>
  <c r="X1116" i="12"/>
  <c r="Z1116" i="12"/>
  <c r="AA1116" i="12"/>
  <c r="AC1116" i="12"/>
  <c r="AD1116" i="12"/>
  <c r="AE1116" i="12"/>
  <c r="AF1116" i="12"/>
  <c r="AG1116" i="12"/>
  <c r="AH1116" i="12"/>
  <c r="AI1116" i="12"/>
  <c r="AJ1116" i="12"/>
  <c r="AK1116" i="12"/>
  <c r="AL1116" i="12" s="1"/>
  <c r="AM1116" i="12"/>
  <c r="AN1116" i="12"/>
  <c r="AO1116" i="12"/>
  <c r="AP1116" i="12"/>
  <c r="AR1116" i="12"/>
  <c r="AS1116" i="12"/>
  <c r="AU1116" i="12"/>
  <c r="AV1116" i="12"/>
  <c r="AW1116" i="12"/>
  <c r="AX1116" i="12" s="1"/>
  <c r="AY1116" i="12"/>
  <c r="AZ1116" i="12"/>
  <c r="BA1116" i="12"/>
  <c r="BB1116" i="12"/>
  <c r="BD1116" i="12"/>
  <c r="BE1116" i="12"/>
  <c r="E1117" i="12"/>
  <c r="F1117" i="12"/>
  <c r="G1117" i="12"/>
  <c r="H1117" i="12" s="1"/>
  <c r="I1117" i="12"/>
  <c r="J1117" i="12"/>
  <c r="K1117" i="12"/>
  <c r="L1117" i="12"/>
  <c r="N1117" i="12"/>
  <c r="O1117" i="12"/>
  <c r="Q1117" i="12"/>
  <c r="R1117" i="12"/>
  <c r="S1117" i="12"/>
  <c r="T1117" i="12" s="1"/>
  <c r="U1117" i="12"/>
  <c r="V1117" i="12"/>
  <c r="W1117" i="12"/>
  <c r="X1117" i="12"/>
  <c r="Z1117" i="12"/>
  <c r="AA1117" i="12"/>
  <c r="AC1117" i="12"/>
  <c r="AD1117" i="12"/>
  <c r="AE1117" i="12"/>
  <c r="AF1117" i="12"/>
  <c r="AG1117" i="12"/>
  <c r="AH1117" i="12"/>
  <c r="AI1117" i="12"/>
  <c r="AJ1117" i="12"/>
  <c r="AK1117" i="12"/>
  <c r="AL1117" i="12" s="1"/>
  <c r="AM1117" i="12"/>
  <c r="AN1117" i="12"/>
  <c r="AO1117" i="12"/>
  <c r="AP1117" i="12"/>
  <c r="AR1117" i="12"/>
  <c r="AS1117" i="12"/>
  <c r="AU1117" i="12"/>
  <c r="AV1117" i="12"/>
  <c r="AW1117" i="12"/>
  <c r="AX1117" i="12" s="1"/>
  <c r="AY1117" i="12"/>
  <c r="AZ1117" i="12"/>
  <c r="BA1117" i="12"/>
  <c r="BB1117" i="12"/>
  <c r="BD1117" i="12"/>
  <c r="BE1117" i="12"/>
  <c r="E1118" i="12"/>
  <c r="F1118" i="12"/>
  <c r="G1118" i="12"/>
  <c r="H1118" i="12" s="1"/>
  <c r="I1118" i="12"/>
  <c r="J1118" i="12"/>
  <c r="K1118" i="12"/>
  <c r="L1118" i="12"/>
  <c r="N1118" i="12"/>
  <c r="O1118" i="12"/>
  <c r="Q1118" i="12"/>
  <c r="R1118" i="12"/>
  <c r="S1118" i="12"/>
  <c r="T1118" i="12" s="1"/>
  <c r="U1118" i="12"/>
  <c r="V1118" i="12"/>
  <c r="W1118" i="12"/>
  <c r="X1118" i="12"/>
  <c r="Z1118" i="12"/>
  <c r="AA1118" i="12"/>
  <c r="AC1118" i="12"/>
  <c r="AD1118" i="12"/>
  <c r="AE1118" i="12"/>
  <c r="AF1118" i="12"/>
  <c r="AG1118" i="12"/>
  <c r="AH1118" i="12"/>
  <c r="AI1118" i="12"/>
  <c r="AJ1118" i="12"/>
  <c r="AK1118" i="12"/>
  <c r="AL1118" i="12" s="1"/>
  <c r="AM1118" i="12"/>
  <c r="AN1118" i="12"/>
  <c r="AO1118" i="12"/>
  <c r="AP1118" i="12"/>
  <c r="AR1118" i="12"/>
  <c r="AS1118" i="12"/>
  <c r="AU1118" i="12"/>
  <c r="AV1118" i="12"/>
  <c r="AW1118" i="12"/>
  <c r="AX1118" i="12" s="1"/>
  <c r="AY1118" i="12"/>
  <c r="AZ1118" i="12"/>
  <c r="BA1118" i="12"/>
  <c r="BB1118" i="12"/>
  <c r="BD1118" i="12"/>
  <c r="BE1118" i="12"/>
  <c r="E1119" i="12"/>
  <c r="F1119" i="12"/>
  <c r="G1119" i="12"/>
  <c r="H1119" i="12" s="1"/>
  <c r="I1119" i="12"/>
  <c r="J1119" i="12"/>
  <c r="K1119" i="12"/>
  <c r="L1119" i="12"/>
  <c r="N1119" i="12"/>
  <c r="O1119" i="12"/>
  <c r="Q1119" i="12"/>
  <c r="R1119" i="12"/>
  <c r="S1119" i="12"/>
  <c r="T1119" i="12" s="1"/>
  <c r="U1119" i="12"/>
  <c r="V1119" i="12"/>
  <c r="W1119" i="12"/>
  <c r="X1119" i="12"/>
  <c r="Z1119" i="12"/>
  <c r="AA1119" i="12"/>
  <c r="AC1119" i="12"/>
  <c r="AD1119" i="12"/>
  <c r="AE1119" i="12"/>
  <c r="AF1119" i="12"/>
  <c r="AG1119" i="12"/>
  <c r="AH1119" i="12"/>
  <c r="AI1119" i="12"/>
  <c r="AJ1119" i="12"/>
  <c r="AK1119" i="12"/>
  <c r="AL1119" i="12" s="1"/>
  <c r="AM1119" i="12"/>
  <c r="AN1119" i="12"/>
  <c r="AO1119" i="12"/>
  <c r="AP1119" i="12"/>
  <c r="AR1119" i="12"/>
  <c r="AS1119" i="12"/>
  <c r="AU1119" i="12"/>
  <c r="AV1119" i="12"/>
  <c r="AW1119" i="12"/>
  <c r="AX1119" i="12" s="1"/>
  <c r="AY1119" i="12"/>
  <c r="AZ1119" i="12"/>
  <c r="BA1119" i="12"/>
  <c r="BB1119" i="12"/>
  <c r="BD1119" i="12"/>
  <c r="BE1119" i="12"/>
  <c r="E1120" i="12"/>
  <c r="F1120" i="12"/>
  <c r="G1120" i="12"/>
  <c r="H1120" i="12" s="1"/>
  <c r="I1120" i="12"/>
  <c r="J1120" i="12"/>
  <c r="K1120" i="12"/>
  <c r="L1120" i="12"/>
  <c r="N1120" i="12"/>
  <c r="O1120" i="12"/>
  <c r="Q1120" i="12"/>
  <c r="R1120" i="12"/>
  <c r="S1120" i="12"/>
  <c r="T1120" i="12" s="1"/>
  <c r="U1120" i="12"/>
  <c r="V1120" i="12"/>
  <c r="W1120" i="12"/>
  <c r="X1120" i="12"/>
  <c r="Z1120" i="12"/>
  <c r="AA1120" i="12"/>
  <c r="AC1120" i="12"/>
  <c r="AD1120" i="12"/>
  <c r="AE1120" i="12"/>
  <c r="AF1120" i="12"/>
  <c r="AG1120" i="12"/>
  <c r="AH1120" i="12"/>
  <c r="AI1120" i="12"/>
  <c r="AJ1120" i="12"/>
  <c r="AK1120" i="12"/>
  <c r="AL1120" i="12" s="1"/>
  <c r="AM1120" i="12"/>
  <c r="AN1120" i="12"/>
  <c r="AO1120" i="12"/>
  <c r="AP1120" i="12"/>
  <c r="AR1120" i="12"/>
  <c r="AS1120" i="12"/>
  <c r="AU1120" i="12"/>
  <c r="AV1120" i="12"/>
  <c r="AW1120" i="12"/>
  <c r="AX1120" i="12" s="1"/>
  <c r="AY1120" i="12"/>
  <c r="AZ1120" i="12"/>
  <c r="BA1120" i="12"/>
  <c r="BB1120" i="12"/>
  <c r="BD1120" i="12"/>
  <c r="BE1120" i="12"/>
  <c r="E1121" i="12"/>
  <c r="F1121" i="12"/>
  <c r="G1121" i="12"/>
  <c r="H1121" i="12" s="1"/>
  <c r="I1121" i="12"/>
  <c r="J1121" i="12"/>
  <c r="K1121" i="12"/>
  <c r="L1121" i="12"/>
  <c r="N1121" i="12"/>
  <c r="O1121" i="12"/>
  <c r="Q1121" i="12"/>
  <c r="R1121" i="12"/>
  <c r="S1121" i="12"/>
  <c r="T1121" i="12" s="1"/>
  <c r="U1121" i="12"/>
  <c r="V1121" i="12"/>
  <c r="W1121" i="12"/>
  <c r="X1121" i="12"/>
  <c r="Z1121" i="12"/>
  <c r="AA1121" i="12"/>
  <c r="AC1121" i="12"/>
  <c r="AD1121" i="12"/>
  <c r="AE1121" i="12"/>
  <c r="AF1121" i="12"/>
  <c r="AG1121" i="12"/>
  <c r="AH1121" i="12"/>
  <c r="AI1121" i="12"/>
  <c r="AJ1121" i="12"/>
  <c r="AK1121" i="12"/>
  <c r="AL1121" i="12" s="1"/>
  <c r="AM1121" i="12"/>
  <c r="AN1121" i="12"/>
  <c r="AO1121" i="12"/>
  <c r="AP1121" i="12"/>
  <c r="AR1121" i="12"/>
  <c r="AS1121" i="12"/>
  <c r="AU1121" i="12"/>
  <c r="AV1121" i="12"/>
  <c r="AW1121" i="12"/>
  <c r="AX1121" i="12" s="1"/>
  <c r="AY1121" i="12"/>
  <c r="AZ1121" i="12"/>
  <c r="BA1121" i="12"/>
  <c r="BB1121" i="12"/>
  <c r="BD1121" i="12"/>
  <c r="BE1121" i="12"/>
  <c r="E1122" i="12"/>
  <c r="F1122" i="12"/>
  <c r="G1122" i="12"/>
  <c r="H1122" i="12" s="1"/>
  <c r="I1122" i="12"/>
  <c r="J1122" i="12"/>
  <c r="K1122" i="12"/>
  <c r="L1122" i="12"/>
  <c r="N1122" i="12"/>
  <c r="O1122" i="12"/>
  <c r="Q1122" i="12"/>
  <c r="R1122" i="12"/>
  <c r="S1122" i="12"/>
  <c r="T1122" i="12" s="1"/>
  <c r="U1122" i="12"/>
  <c r="V1122" i="12"/>
  <c r="W1122" i="12"/>
  <c r="X1122" i="12"/>
  <c r="Z1122" i="12"/>
  <c r="AA1122" i="12"/>
  <c r="AC1122" i="12"/>
  <c r="AD1122" i="12"/>
  <c r="AE1122" i="12"/>
  <c r="AF1122" i="12"/>
  <c r="AG1122" i="12"/>
  <c r="AH1122" i="12"/>
  <c r="AI1122" i="12"/>
  <c r="AJ1122" i="12"/>
  <c r="AK1122" i="12"/>
  <c r="AL1122" i="12" s="1"/>
  <c r="AM1122" i="12"/>
  <c r="AN1122" i="12"/>
  <c r="AO1122" i="12"/>
  <c r="AP1122" i="12"/>
  <c r="AR1122" i="12"/>
  <c r="AS1122" i="12"/>
  <c r="AU1122" i="12"/>
  <c r="AV1122" i="12"/>
  <c r="AW1122" i="12"/>
  <c r="AX1122" i="12" s="1"/>
  <c r="AY1122" i="12"/>
  <c r="AZ1122" i="12"/>
  <c r="BA1122" i="12"/>
  <c r="BB1122" i="12"/>
  <c r="BD1122" i="12"/>
  <c r="BE1122" i="12"/>
  <c r="E1123" i="12"/>
  <c r="F1123" i="12"/>
  <c r="G1123" i="12"/>
  <c r="H1123" i="12" s="1"/>
  <c r="I1123" i="12"/>
  <c r="J1123" i="12"/>
  <c r="K1123" i="12"/>
  <c r="L1123" i="12"/>
  <c r="N1123" i="12"/>
  <c r="O1123" i="12"/>
  <c r="Q1123" i="12"/>
  <c r="R1123" i="12"/>
  <c r="S1123" i="12"/>
  <c r="T1123" i="12" s="1"/>
  <c r="U1123" i="12"/>
  <c r="V1123" i="12"/>
  <c r="W1123" i="12"/>
  <c r="X1123" i="12"/>
  <c r="Z1123" i="12"/>
  <c r="AA1123" i="12"/>
  <c r="AC1123" i="12"/>
  <c r="AD1123" i="12"/>
  <c r="AE1123" i="12"/>
  <c r="AF1123" i="12"/>
  <c r="AG1123" i="12"/>
  <c r="AH1123" i="12"/>
  <c r="AI1123" i="12"/>
  <c r="AJ1123" i="12"/>
  <c r="AK1123" i="12"/>
  <c r="AL1123" i="12" s="1"/>
  <c r="AM1123" i="12"/>
  <c r="AN1123" i="12"/>
  <c r="AO1123" i="12"/>
  <c r="AP1123" i="12"/>
  <c r="AR1123" i="12"/>
  <c r="AS1123" i="12"/>
  <c r="AU1123" i="12"/>
  <c r="AV1123" i="12"/>
  <c r="AW1123" i="12"/>
  <c r="AX1123" i="12" s="1"/>
  <c r="AY1123" i="12"/>
  <c r="AZ1123" i="12"/>
  <c r="BA1123" i="12"/>
  <c r="BB1123" i="12"/>
  <c r="BD1123" i="12"/>
  <c r="BE1123" i="12"/>
  <c r="E1124" i="12"/>
  <c r="F1124" i="12"/>
  <c r="G1124" i="12"/>
  <c r="H1124" i="12" s="1"/>
  <c r="I1124" i="12"/>
  <c r="J1124" i="12"/>
  <c r="K1124" i="12"/>
  <c r="L1124" i="12"/>
  <c r="N1124" i="12"/>
  <c r="O1124" i="12"/>
  <c r="Q1124" i="12"/>
  <c r="R1124" i="12"/>
  <c r="S1124" i="12"/>
  <c r="T1124" i="12" s="1"/>
  <c r="U1124" i="12"/>
  <c r="V1124" i="12"/>
  <c r="W1124" i="12"/>
  <c r="X1124" i="12"/>
  <c r="Z1124" i="12"/>
  <c r="AA1124" i="12"/>
  <c r="AC1124" i="12"/>
  <c r="AD1124" i="12"/>
  <c r="AE1124" i="12"/>
  <c r="AF1124" i="12"/>
  <c r="AG1124" i="12"/>
  <c r="AH1124" i="12"/>
  <c r="AI1124" i="12"/>
  <c r="AJ1124" i="12"/>
  <c r="AK1124" i="12"/>
  <c r="AL1124" i="12" s="1"/>
  <c r="AM1124" i="12"/>
  <c r="AN1124" i="12"/>
  <c r="AO1124" i="12"/>
  <c r="AP1124" i="12"/>
  <c r="AR1124" i="12"/>
  <c r="AS1124" i="12"/>
  <c r="AU1124" i="12"/>
  <c r="AV1124" i="12"/>
  <c r="AW1124" i="12"/>
  <c r="AX1124" i="12" s="1"/>
  <c r="AY1124" i="12"/>
  <c r="AZ1124" i="12"/>
  <c r="BA1124" i="12"/>
  <c r="BB1124" i="12"/>
  <c r="BD1124" i="12"/>
  <c r="BE1124" i="12"/>
  <c r="E1125" i="12"/>
  <c r="F1125" i="12"/>
  <c r="G1125" i="12"/>
  <c r="H1125" i="12" s="1"/>
  <c r="I1125" i="12"/>
  <c r="J1125" i="12"/>
  <c r="K1125" i="12"/>
  <c r="L1125" i="12"/>
  <c r="N1125" i="12"/>
  <c r="O1125" i="12"/>
  <c r="Q1125" i="12"/>
  <c r="R1125" i="12"/>
  <c r="S1125" i="12"/>
  <c r="T1125" i="12" s="1"/>
  <c r="U1125" i="12"/>
  <c r="V1125" i="12"/>
  <c r="W1125" i="12"/>
  <c r="X1125" i="12"/>
  <c r="Z1125" i="12"/>
  <c r="AA1125" i="12"/>
  <c r="AC1125" i="12"/>
  <c r="AD1125" i="12"/>
  <c r="AE1125" i="12"/>
  <c r="AF1125" i="12"/>
  <c r="AG1125" i="12"/>
  <c r="AH1125" i="12"/>
  <c r="AI1125" i="12"/>
  <c r="AJ1125" i="12"/>
  <c r="AK1125" i="12"/>
  <c r="AL1125" i="12" s="1"/>
  <c r="AM1125" i="12"/>
  <c r="AN1125" i="12"/>
  <c r="AO1125" i="12"/>
  <c r="AP1125" i="12"/>
  <c r="AR1125" i="12"/>
  <c r="AS1125" i="12"/>
  <c r="AU1125" i="12"/>
  <c r="AV1125" i="12"/>
  <c r="AW1125" i="12"/>
  <c r="AX1125" i="12" s="1"/>
  <c r="AY1125" i="12"/>
  <c r="AZ1125" i="12"/>
  <c r="BA1125" i="12"/>
  <c r="BB1125" i="12"/>
  <c r="BD1125" i="12"/>
  <c r="BE1125" i="12"/>
  <c r="E1126" i="12"/>
  <c r="F1126" i="12"/>
  <c r="G1126" i="12"/>
  <c r="H1126" i="12" s="1"/>
  <c r="I1126" i="12"/>
  <c r="J1126" i="12"/>
  <c r="K1126" i="12"/>
  <c r="L1126" i="12"/>
  <c r="N1126" i="12"/>
  <c r="O1126" i="12"/>
  <c r="Q1126" i="12"/>
  <c r="R1126" i="12"/>
  <c r="S1126" i="12"/>
  <c r="T1126" i="12" s="1"/>
  <c r="U1126" i="12"/>
  <c r="V1126" i="12"/>
  <c r="W1126" i="12"/>
  <c r="X1126" i="12"/>
  <c r="Z1126" i="12"/>
  <c r="AA1126" i="12"/>
  <c r="AC1126" i="12"/>
  <c r="AD1126" i="12"/>
  <c r="AE1126" i="12"/>
  <c r="AF1126" i="12"/>
  <c r="AG1126" i="12"/>
  <c r="AH1126" i="12"/>
  <c r="AI1126" i="12"/>
  <c r="AJ1126" i="12"/>
  <c r="AK1126" i="12"/>
  <c r="AL1126" i="12" s="1"/>
  <c r="AM1126" i="12"/>
  <c r="AN1126" i="12"/>
  <c r="AO1126" i="12"/>
  <c r="AP1126" i="12"/>
  <c r="AR1126" i="12"/>
  <c r="AS1126" i="12"/>
  <c r="AU1126" i="12"/>
  <c r="AV1126" i="12"/>
  <c r="AW1126" i="12"/>
  <c r="AX1126" i="12" s="1"/>
  <c r="AY1126" i="12"/>
  <c r="AZ1126" i="12"/>
  <c r="BA1126" i="12"/>
  <c r="BB1126" i="12"/>
  <c r="BD1126" i="12"/>
  <c r="BE1126" i="12"/>
  <c r="E1127" i="12"/>
  <c r="F1127" i="12"/>
  <c r="G1127" i="12"/>
  <c r="H1127" i="12" s="1"/>
  <c r="I1127" i="12"/>
  <c r="J1127" i="12"/>
  <c r="K1127" i="12"/>
  <c r="L1127" i="12"/>
  <c r="N1127" i="12"/>
  <c r="O1127" i="12"/>
  <c r="Q1127" i="12"/>
  <c r="R1127" i="12"/>
  <c r="S1127" i="12"/>
  <c r="T1127" i="12" s="1"/>
  <c r="U1127" i="12"/>
  <c r="V1127" i="12"/>
  <c r="W1127" i="12"/>
  <c r="X1127" i="12"/>
  <c r="Z1127" i="12"/>
  <c r="AA1127" i="12"/>
  <c r="AC1127" i="12"/>
  <c r="AD1127" i="12"/>
  <c r="AE1127" i="12"/>
  <c r="AF1127" i="12"/>
  <c r="AG1127" i="12"/>
  <c r="AH1127" i="12"/>
  <c r="AI1127" i="12"/>
  <c r="AJ1127" i="12"/>
  <c r="AK1127" i="12"/>
  <c r="AL1127" i="12" s="1"/>
  <c r="AM1127" i="12"/>
  <c r="AN1127" i="12"/>
  <c r="AO1127" i="12"/>
  <c r="AP1127" i="12"/>
  <c r="AR1127" i="12"/>
  <c r="AS1127" i="12"/>
  <c r="AU1127" i="12"/>
  <c r="AV1127" i="12"/>
  <c r="AW1127" i="12"/>
  <c r="AX1127" i="12" s="1"/>
  <c r="AY1127" i="12"/>
  <c r="AZ1127" i="12"/>
  <c r="BA1127" i="12"/>
  <c r="BB1127" i="12"/>
  <c r="BD1127" i="12"/>
  <c r="BE1127" i="12"/>
  <c r="E1128" i="12"/>
  <c r="F1128" i="12"/>
  <c r="G1128" i="12"/>
  <c r="H1128" i="12" s="1"/>
  <c r="I1128" i="12"/>
  <c r="J1128" i="12"/>
  <c r="K1128" i="12"/>
  <c r="L1128" i="12"/>
  <c r="N1128" i="12"/>
  <c r="O1128" i="12"/>
  <c r="Q1128" i="12"/>
  <c r="R1128" i="12"/>
  <c r="S1128" i="12"/>
  <c r="T1128" i="12" s="1"/>
  <c r="U1128" i="12"/>
  <c r="V1128" i="12"/>
  <c r="W1128" i="12"/>
  <c r="X1128" i="12"/>
  <c r="Z1128" i="12"/>
  <c r="AA1128" i="12"/>
  <c r="AC1128" i="12"/>
  <c r="AD1128" i="12"/>
  <c r="AE1128" i="12"/>
  <c r="AF1128" i="12"/>
  <c r="AG1128" i="12"/>
  <c r="AH1128" i="12"/>
  <c r="AI1128" i="12"/>
  <c r="AJ1128" i="12"/>
  <c r="AK1128" i="12"/>
  <c r="AL1128" i="12" s="1"/>
  <c r="AM1128" i="12"/>
  <c r="AN1128" i="12"/>
  <c r="AO1128" i="12"/>
  <c r="AP1128" i="12"/>
  <c r="AR1128" i="12"/>
  <c r="AS1128" i="12"/>
  <c r="AU1128" i="12"/>
  <c r="AV1128" i="12"/>
  <c r="AW1128" i="12"/>
  <c r="AX1128" i="12" s="1"/>
  <c r="AY1128" i="12"/>
  <c r="AZ1128" i="12"/>
  <c r="BA1128" i="12"/>
  <c r="BB1128" i="12"/>
  <c r="BD1128" i="12"/>
  <c r="BE1128" i="12"/>
  <c r="E1129" i="12"/>
  <c r="F1129" i="12"/>
  <c r="G1129" i="12"/>
  <c r="H1129" i="12" s="1"/>
  <c r="I1129" i="12"/>
  <c r="J1129" i="12"/>
  <c r="K1129" i="12"/>
  <c r="L1129" i="12"/>
  <c r="N1129" i="12"/>
  <c r="O1129" i="12"/>
  <c r="Q1129" i="12"/>
  <c r="R1129" i="12"/>
  <c r="S1129" i="12"/>
  <c r="T1129" i="12" s="1"/>
  <c r="U1129" i="12"/>
  <c r="V1129" i="12"/>
  <c r="W1129" i="12"/>
  <c r="X1129" i="12"/>
  <c r="Z1129" i="12"/>
  <c r="AA1129" i="12"/>
  <c r="AC1129" i="12"/>
  <c r="AD1129" i="12"/>
  <c r="AE1129" i="12"/>
  <c r="AF1129" i="12"/>
  <c r="AG1129" i="12"/>
  <c r="AH1129" i="12"/>
  <c r="AI1129" i="12"/>
  <c r="AJ1129" i="12"/>
  <c r="AK1129" i="12"/>
  <c r="AL1129" i="12" s="1"/>
  <c r="AM1129" i="12"/>
  <c r="AN1129" i="12"/>
  <c r="AO1129" i="12"/>
  <c r="AP1129" i="12"/>
  <c r="AR1129" i="12"/>
  <c r="AS1129" i="12"/>
  <c r="AU1129" i="12"/>
  <c r="AV1129" i="12"/>
  <c r="AW1129" i="12"/>
  <c r="AX1129" i="12" s="1"/>
  <c r="AY1129" i="12"/>
  <c r="AZ1129" i="12"/>
  <c r="BA1129" i="12"/>
  <c r="BB1129" i="12"/>
  <c r="BD1129" i="12"/>
  <c r="BE1129" i="12"/>
  <c r="E1130" i="12"/>
  <c r="F1130" i="12"/>
  <c r="G1130" i="12"/>
  <c r="H1130" i="12" s="1"/>
  <c r="I1130" i="12"/>
  <c r="J1130" i="12"/>
  <c r="K1130" i="12"/>
  <c r="L1130" i="12"/>
  <c r="N1130" i="12"/>
  <c r="O1130" i="12"/>
  <c r="Q1130" i="12"/>
  <c r="R1130" i="12"/>
  <c r="S1130" i="12"/>
  <c r="T1130" i="12" s="1"/>
  <c r="U1130" i="12"/>
  <c r="V1130" i="12"/>
  <c r="W1130" i="12"/>
  <c r="X1130" i="12"/>
  <c r="Z1130" i="12"/>
  <c r="AA1130" i="12"/>
  <c r="AC1130" i="12"/>
  <c r="AD1130" i="12"/>
  <c r="AE1130" i="12"/>
  <c r="AF1130" i="12"/>
  <c r="AG1130" i="12"/>
  <c r="AH1130" i="12"/>
  <c r="AI1130" i="12"/>
  <c r="AJ1130" i="12"/>
  <c r="AK1130" i="12"/>
  <c r="AL1130" i="12" s="1"/>
  <c r="AM1130" i="12"/>
  <c r="AN1130" i="12"/>
  <c r="AO1130" i="12"/>
  <c r="AP1130" i="12"/>
  <c r="AR1130" i="12"/>
  <c r="AS1130" i="12"/>
  <c r="AU1130" i="12"/>
  <c r="AV1130" i="12"/>
  <c r="AW1130" i="12"/>
  <c r="AX1130" i="12" s="1"/>
  <c r="AY1130" i="12"/>
  <c r="AZ1130" i="12"/>
  <c r="BA1130" i="12"/>
  <c r="BB1130" i="12"/>
  <c r="BD1130" i="12"/>
  <c r="BE1130" i="12"/>
  <c r="E1131" i="12"/>
  <c r="F1131" i="12"/>
  <c r="G1131" i="12"/>
  <c r="H1131" i="12" s="1"/>
  <c r="I1131" i="12"/>
  <c r="J1131" i="12"/>
  <c r="K1131" i="12"/>
  <c r="L1131" i="12"/>
  <c r="N1131" i="12"/>
  <c r="O1131" i="12"/>
  <c r="Q1131" i="12"/>
  <c r="R1131" i="12"/>
  <c r="S1131" i="12"/>
  <c r="T1131" i="12" s="1"/>
  <c r="U1131" i="12"/>
  <c r="V1131" i="12"/>
  <c r="W1131" i="12"/>
  <c r="X1131" i="12"/>
  <c r="Z1131" i="12"/>
  <c r="AA1131" i="12"/>
  <c r="AC1131" i="12"/>
  <c r="AD1131" i="12"/>
  <c r="AE1131" i="12"/>
  <c r="AF1131" i="12"/>
  <c r="AG1131" i="12"/>
  <c r="AH1131" i="12"/>
  <c r="AI1131" i="12"/>
  <c r="AJ1131" i="12"/>
  <c r="AK1131" i="12"/>
  <c r="AL1131" i="12" s="1"/>
  <c r="AM1131" i="12"/>
  <c r="AN1131" i="12"/>
  <c r="AO1131" i="12"/>
  <c r="AP1131" i="12"/>
  <c r="AR1131" i="12"/>
  <c r="AS1131" i="12"/>
  <c r="AU1131" i="12"/>
  <c r="AV1131" i="12"/>
  <c r="AW1131" i="12"/>
  <c r="AX1131" i="12" s="1"/>
  <c r="AY1131" i="12"/>
  <c r="AZ1131" i="12"/>
  <c r="BA1131" i="12"/>
  <c r="BB1131" i="12"/>
  <c r="BD1131" i="12"/>
  <c r="BE1131" i="12"/>
  <c r="E1132" i="12"/>
  <c r="F1132" i="12"/>
  <c r="G1132" i="12"/>
  <c r="H1132" i="12" s="1"/>
  <c r="I1132" i="12"/>
  <c r="J1132" i="12"/>
  <c r="K1132" i="12"/>
  <c r="L1132" i="12"/>
  <c r="N1132" i="12"/>
  <c r="O1132" i="12"/>
  <c r="Q1132" i="12"/>
  <c r="R1132" i="12"/>
  <c r="S1132" i="12"/>
  <c r="T1132" i="12" s="1"/>
  <c r="U1132" i="12"/>
  <c r="V1132" i="12"/>
  <c r="W1132" i="12"/>
  <c r="X1132" i="12"/>
  <c r="Z1132" i="12"/>
  <c r="AA1132" i="12"/>
  <c r="AC1132" i="12"/>
  <c r="AD1132" i="12"/>
  <c r="AE1132" i="12"/>
  <c r="AF1132" i="12"/>
  <c r="AG1132" i="12"/>
  <c r="AH1132" i="12"/>
  <c r="AI1132" i="12"/>
  <c r="AJ1132" i="12"/>
  <c r="AK1132" i="12"/>
  <c r="AL1132" i="12" s="1"/>
  <c r="AM1132" i="12"/>
  <c r="AN1132" i="12"/>
  <c r="AO1132" i="12"/>
  <c r="AP1132" i="12"/>
  <c r="AR1132" i="12"/>
  <c r="AS1132" i="12"/>
  <c r="AU1132" i="12"/>
  <c r="AV1132" i="12"/>
  <c r="AW1132" i="12"/>
  <c r="AX1132" i="12" s="1"/>
  <c r="AY1132" i="12"/>
  <c r="AZ1132" i="12"/>
  <c r="BA1132" i="12"/>
  <c r="BB1132" i="12"/>
  <c r="BD1132" i="12"/>
  <c r="BE1132" i="12"/>
  <c r="E1133" i="12"/>
  <c r="F1133" i="12"/>
  <c r="G1133" i="12"/>
  <c r="H1133" i="12" s="1"/>
  <c r="I1133" i="12"/>
  <c r="J1133" i="12"/>
  <c r="K1133" i="12"/>
  <c r="L1133" i="12"/>
  <c r="N1133" i="12"/>
  <c r="O1133" i="12"/>
  <c r="Q1133" i="12"/>
  <c r="R1133" i="12"/>
  <c r="S1133" i="12"/>
  <c r="T1133" i="12" s="1"/>
  <c r="U1133" i="12"/>
  <c r="V1133" i="12"/>
  <c r="W1133" i="12"/>
  <c r="X1133" i="12"/>
  <c r="Z1133" i="12"/>
  <c r="AA1133" i="12"/>
  <c r="AC1133" i="12"/>
  <c r="AD1133" i="12"/>
  <c r="AE1133" i="12"/>
  <c r="AF1133" i="12"/>
  <c r="AG1133" i="12"/>
  <c r="AH1133" i="12"/>
  <c r="AI1133" i="12"/>
  <c r="AJ1133" i="12"/>
  <c r="AK1133" i="12"/>
  <c r="AL1133" i="12" s="1"/>
  <c r="AM1133" i="12"/>
  <c r="AN1133" i="12"/>
  <c r="AO1133" i="12"/>
  <c r="AP1133" i="12"/>
  <c r="AR1133" i="12"/>
  <c r="AS1133" i="12"/>
  <c r="AU1133" i="12"/>
  <c r="AV1133" i="12"/>
  <c r="AW1133" i="12"/>
  <c r="AX1133" i="12" s="1"/>
  <c r="AY1133" i="12"/>
  <c r="AZ1133" i="12"/>
  <c r="BA1133" i="12"/>
  <c r="BB1133" i="12"/>
  <c r="BD1133" i="12"/>
  <c r="BE1133" i="12"/>
  <c r="E1134" i="12"/>
  <c r="F1134" i="12"/>
  <c r="G1134" i="12"/>
  <c r="H1134" i="12" s="1"/>
  <c r="I1134" i="12"/>
  <c r="J1134" i="12"/>
  <c r="K1134" i="12"/>
  <c r="L1134" i="12"/>
  <c r="N1134" i="12"/>
  <c r="O1134" i="12"/>
  <c r="Q1134" i="12"/>
  <c r="R1134" i="12"/>
  <c r="S1134" i="12"/>
  <c r="T1134" i="12" s="1"/>
  <c r="U1134" i="12"/>
  <c r="V1134" i="12"/>
  <c r="W1134" i="12"/>
  <c r="X1134" i="12"/>
  <c r="Z1134" i="12"/>
  <c r="AA1134" i="12"/>
  <c r="AC1134" i="12"/>
  <c r="AD1134" i="12"/>
  <c r="AE1134" i="12"/>
  <c r="AF1134" i="12"/>
  <c r="AG1134" i="12"/>
  <c r="AH1134" i="12"/>
  <c r="AI1134" i="12"/>
  <c r="AJ1134" i="12"/>
  <c r="AK1134" i="12"/>
  <c r="AL1134" i="12" s="1"/>
  <c r="AM1134" i="12"/>
  <c r="AN1134" i="12"/>
  <c r="AO1134" i="12"/>
  <c r="AP1134" i="12"/>
  <c r="AR1134" i="12"/>
  <c r="AS1134" i="12"/>
  <c r="AU1134" i="12"/>
  <c r="AV1134" i="12"/>
  <c r="AW1134" i="12"/>
  <c r="AX1134" i="12" s="1"/>
  <c r="AY1134" i="12"/>
  <c r="AZ1134" i="12"/>
  <c r="BA1134" i="12"/>
  <c r="BB1134" i="12"/>
  <c r="BD1134" i="12"/>
  <c r="BE1134" i="12"/>
  <c r="E1135" i="12"/>
  <c r="F1135" i="12"/>
  <c r="G1135" i="12"/>
  <c r="H1135" i="12" s="1"/>
  <c r="I1135" i="12"/>
  <c r="J1135" i="12"/>
  <c r="K1135" i="12"/>
  <c r="L1135" i="12"/>
  <c r="N1135" i="12"/>
  <c r="O1135" i="12"/>
  <c r="Q1135" i="12"/>
  <c r="R1135" i="12"/>
  <c r="S1135" i="12"/>
  <c r="T1135" i="12" s="1"/>
  <c r="U1135" i="12"/>
  <c r="V1135" i="12"/>
  <c r="W1135" i="12"/>
  <c r="X1135" i="12"/>
  <c r="Z1135" i="12"/>
  <c r="AA1135" i="12"/>
  <c r="AC1135" i="12"/>
  <c r="AD1135" i="12"/>
  <c r="AE1135" i="12"/>
  <c r="AF1135" i="12"/>
  <c r="AG1135" i="12"/>
  <c r="AH1135" i="12"/>
  <c r="AI1135" i="12"/>
  <c r="AJ1135" i="12"/>
  <c r="AK1135" i="12"/>
  <c r="AL1135" i="12" s="1"/>
  <c r="AM1135" i="12"/>
  <c r="AN1135" i="12"/>
  <c r="AO1135" i="12"/>
  <c r="AP1135" i="12"/>
  <c r="AR1135" i="12"/>
  <c r="AS1135" i="12"/>
  <c r="AU1135" i="12"/>
  <c r="AV1135" i="12"/>
  <c r="AW1135" i="12"/>
  <c r="AX1135" i="12" s="1"/>
  <c r="AY1135" i="12"/>
  <c r="AZ1135" i="12"/>
  <c r="BA1135" i="12"/>
  <c r="BB1135" i="12"/>
  <c r="BD1135" i="12"/>
  <c r="BE1135" i="12"/>
  <c r="E1136" i="12"/>
  <c r="F1136" i="12"/>
  <c r="G1136" i="12"/>
  <c r="H1136" i="12" s="1"/>
  <c r="I1136" i="12"/>
  <c r="J1136" i="12"/>
  <c r="K1136" i="12"/>
  <c r="L1136" i="12"/>
  <c r="N1136" i="12"/>
  <c r="O1136" i="12"/>
  <c r="Q1136" i="12"/>
  <c r="R1136" i="12"/>
  <c r="S1136" i="12"/>
  <c r="T1136" i="12" s="1"/>
  <c r="U1136" i="12"/>
  <c r="V1136" i="12"/>
  <c r="W1136" i="12"/>
  <c r="X1136" i="12"/>
  <c r="Z1136" i="12"/>
  <c r="AA1136" i="12"/>
  <c r="AC1136" i="12"/>
  <c r="AD1136" i="12"/>
  <c r="AE1136" i="12"/>
  <c r="AF1136" i="12"/>
  <c r="AG1136" i="12"/>
  <c r="AH1136" i="12"/>
  <c r="AI1136" i="12"/>
  <c r="AJ1136" i="12"/>
  <c r="AK1136" i="12"/>
  <c r="AL1136" i="12" s="1"/>
  <c r="AM1136" i="12"/>
  <c r="AN1136" i="12"/>
  <c r="AO1136" i="12"/>
  <c r="AP1136" i="12"/>
  <c r="AR1136" i="12"/>
  <c r="AS1136" i="12"/>
  <c r="AU1136" i="12"/>
  <c r="AV1136" i="12"/>
  <c r="AW1136" i="12"/>
  <c r="AX1136" i="12" s="1"/>
  <c r="AY1136" i="12"/>
  <c r="AZ1136" i="12"/>
  <c r="BA1136" i="12"/>
  <c r="BB1136" i="12"/>
  <c r="BD1136" i="12"/>
  <c r="BE1136" i="12"/>
  <c r="E1137" i="12"/>
  <c r="F1137" i="12"/>
  <c r="G1137" i="12"/>
  <c r="H1137" i="12" s="1"/>
  <c r="I1137" i="12"/>
  <c r="J1137" i="12"/>
  <c r="K1137" i="12"/>
  <c r="L1137" i="12"/>
  <c r="N1137" i="12"/>
  <c r="O1137" i="12"/>
  <c r="Q1137" i="12"/>
  <c r="R1137" i="12"/>
  <c r="S1137" i="12"/>
  <c r="T1137" i="12" s="1"/>
  <c r="U1137" i="12"/>
  <c r="V1137" i="12"/>
  <c r="W1137" i="12"/>
  <c r="X1137" i="12"/>
  <c r="Z1137" i="12"/>
  <c r="AA1137" i="12"/>
  <c r="AC1137" i="12"/>
  <c r="AD1137" i="12"/>
  <c r="AE1137" i="12"/>
  <c r="AF1137" i="12"/>
  <c r="AG1137" i="12"/>
  <c r="AH1137" i="12"/>
  <c r="AI1137" i="12"/>
  <c r="AJ1137" i="12"/>
  <c r="AK1137" i="12"/>
  <c r="AL1137" i="12" s="1"/>
  <c r="AM1137" i="12"/>
  <c r="AN1137" i="12"/>
  <c r="AO1137" i="12"/>
  <c r="AP1137" i="12"/>
  <c r="AR1137" i="12"/>
  <c r="AS1137" i="12"/>
  <c r="AU1137" i="12"/>
  <c r="AV1137" i="12"/>
  <c r="AW1137" i="12"/>
  <c r="AX1137" i="12" s="1"/>
  <c r="AY1137" i="12"/>
  <c r="AZ1137" i="12"/>
  <c r="BA1137" i="12"/>
  <c r="BB1137" i="12"/>
  <c r="BD1137" i="12"/>
  <c r="BE1137" i="12"/>
  <c r="E1138" i="12"/>
  <c r="F1138" i="12"/>
  <c r="G1138" i="12"/>
  <c r="H1138" i="12" s="1"/>
  <c r="I1138" i="12"/>
  <c r="J1138" i="12"/>
  <c r="K1138" i="12"/>
  <c r="L1138" i="12"/>
  <c r="N1138" i="12"/>
  <c r="O1138" i="12"/>
  <c r="Q1138" i="12"/>
  <c r="R1138" i="12"/>
  <c r="S1138" i="12"/>
  <c r="T1138" i="12" s="1"/>
  <c r="U1138" i="12"/>
  <c r="V1138" i="12"/>
  <c r="W1138" i="12"/>
  <c r="X1138" i="12"/>
  <c r="Z1138" i="12"/>
  <c r="AA1138" i="12"/>
  <c r="AC1138" i="12"/>
  <c r="AD1138" i="12"/>
  <c r="AE1138" i="12"/>
  <c r="AF1138" i="12"/>
  <c r="AG1138" i="12"/>
  <c r="AH1138" i="12"/>
  <c r="AI1138" i="12"/>
  <c r="AJ1138" i="12"/>
  <c r="AK1138" i="12"/>
  <c r="AL1138" i="12" s="1"/>
  <c r="AM1138" i="12"/>
  <c r="AN1138" i="12"/>
  <c r="AO1138" i="12"/>
  <c r="AP1138" i="12"/>
  <c r="AR1138" i="12"/>
  <c r="AS1138" i="12"/>
  <c r="AU1138" i="12"/>
  <c r="AV1138" i="12"/>
  <c r="AW1138" i="12"/>
  <c r="AX1138" i="12" s="1"/>
  <c r="AY1138" i="12"/>
  <c r="AZ1138" i="12"/>
  <c r="BA1138" i="12"/>
  <c r="BB1138" i="12"/>
  <c r="BD1138" i="12"/>
  <c r="BE1138" i="12"/>
  <c r="E1139" i="12"/>
  <c r="F1139" i="12"/>
  <c r="G1139" i="12"/>
  <c r="H1139" i="12" s="1"/>
  <c r="I1139" i="12"/>
  <c r="J1139" i="12"/>
  <c r="K1139" i="12"/>
  <c r="L1139" i="12"/>
  <c r="N1139" i="12"/>
  <c r="O1139" i="12"/>
  <c r="Q1139" i="12"/>
  <c r="R1139" i="12"/>
  <c r="S1139" i="12"/>
  <c r="T1139" i="12" s="1"/>
  <c r="U1139" i="12"/>
  <c r="V1139" i="12"/>
  <c r="W1139" i="12"/>
  <c r="X1139" i="12"/>
  <c r="Z1139" i="12"/>
  <c r="AA1139" i="12"/>
  <c r="AC1139" i="12"/>
  <c r="AD1139" i="12"/>
  <c r="AE1139" i="12"/>
  <c r="AF1139" i="12"/>
  <c r="AG1139" i="12"/>
  <c r="AH1139" i="12"/>
  <c r="AI1139" i="12"/>
  <c r="AJ1139" i="12"/>
  <c r="AK1139" i="12"/>
  <c r="AL1139" i="12" s="1"/>
  <c r="AM1139" i="12"/>
  <c r="AN1139" i="12"/>
  <c r="AO1139" i="12"/>
  <c r="AP1139" i="12"/>
  <c r="AR1139" i="12"/>
  <c r="AS1139" i="12"/>
  <c r="AU1139" i="12"/>
  <c r="AV1139" i="12"/>
  <c r="AW1139" i="12"/>
  <c r="AX1139" i="12" s="1"/>
  <c r="AY1139" i="12"/>
  <c r="AZ1139" i="12"/>
  <c r="BA1139" i="12"/>
  <c r="BB1139" i="12"/>
  <c r="BD1139" i="12"/>
  <c r="BE1139" i="12"/>
  <c r="E1140" i="12"/>
  <c r="F1140" i="12"/>
  <c r="G1140" i="12"/>
  <c r="H1140" i="12" s="1"/>
  <c r="I1140" i="12"/>
  <c r="J1140" i="12"/>
  <c r="K1140" i="12"/>
  <c r="L1140" i="12"/>
  <c r="N1140" i="12"/>
  <c r="O1140" i="12"/>
  <c r="Q1140" i="12"/>
  <c r="R1140" i="12"/>
  <c r="S1140" i="12"/>
  <c r="T1140" i="12" s="1"/>
  <c r="U1140" i="12"/>
  <c r="V1140" i="12"/>
  <c r="W1140" i="12"/>
  <c r="X1140" i="12"/>
  <c r="Z1140" i="12"/>
  <c r="AA1140" i="12"/>
  <c r="AC1140" i="12"/>
  <c r="AD1140" i="12"/>
  <c r="AE1140" i="12"/>
  <c r="AF1140" i="12"/>
  <c r="AG1140" i="12"/>
  <c r="AH1140" i="12"/>
  <c r="AI1140" i="12"/>
  <c r="AJ1140" i="12"/>
  <c r="AK1140" i="12"/>
  <c r="AL1140" i="12" s="1"/>
  <c r="AM1140" i="12"/>
  <c r="AN1140" i="12"/>
  <c r="AO1140" i="12"/>
  <c r="AP1140" i="12"/>
  <c r="AR1140" i="12"/>
  <c r="AS1140" i="12"/>
  <c r="AU1140" i="12"/>
  <c r="AV1140" i="12"/>
  <c r="AW1140" i="12"/>
  <c r="AX1140" i="12" s="1"/>
  <c r="AY1140" i="12"/>
  <c r="AZ1140" i="12"/>
  <c r="BA1140" i="12"/>
  <c r="BB1140" i="12"/>
  <c r="BD1140" i="12"/>
  <c r="BE1140" i="12"/>
  <c r="E1141" i="12"/>
  <c r="F1141" i="12"/>
  <c r="G1141" i="12"/>
  <c r="H1141" i="12" s="1"/>
  <c r="I1141" i="12"/>
  <c r="J1141" i="12"/>
  <c r="K1141" i="12"/>
  <c r="L1141" i="12"/>
  <c r="N1141" i="12"/>
  <c r="O1141" i="12"/>
  <c r="Q1141" i="12"/>
  <c r="R1141" i="12"/>
  <c r="S1141" i="12"/>
  <c r="T1141" i="12" s="1"/>
  <c r="U1141" i="12"/>
  <c r="V1141" i="12"/>
  <c r="W1141" i="12"/>
  <c r="X1141" i="12"/>
  <c r="Z1141" i="12"/>
  <c r="AA1141" i="12"/>
  <c r="AC1141" i="12"/>
  <c r="AD1141" i="12"/>
  <c r="AE1141" i="12"/>
  <c r="AF1141" i="12"/>
  <c r="AG1141" i="12"/>
  <c r="AH1141" i="12"/>
  <c r="AI1141" i="12"/>
  <c r="AJ1141" i="12"/>
  <c r="AK1141" i="12"/>
  <c r="AL1141" i="12" s="1"/>
  <c r="AM1141" i="12"/>
  <c r="AN1141" i="12"/>
  <c r="AO1141" i="12"/>
  <c r="AP1141" i="12"/>
  <c r="AR1141" i="12"/>
  <c r="AS1141" i="12"/>
  <c r="AU1141" i="12"/>
  <c r="AV1141" i="12"/>
  <c r="AW1141" i="12"/>
  <c r="AX1141" i="12" s="1"/>
  <c r="AY1141" i="12"/>
  <c r="AZ1141" i="12"/>
  <c r="BA1141" i="12"/>
  <c r="BB1141" i="12"/>
  <c r="BD1141" i="12"/>
  <c r="BE1141" i="12"/>
  <c r="E1142" i="12"/>
  <c r="F1142" i="12"/>
  <c r="G1142" i="12"/>
  <c r="H1142" i="12" s="1"/>
  <c r="I1142" i="12"/>
  <c r="J1142" i="12"/>
  <c r="K1142" i="12"/>
  <c r="L1142" i="12"/>
  <c r="N1142" i="12"/>
  <c r="O1142" i="12"/>
  <c r="Q1142" i="12"/>
  <c r="R1142" i="12"/>
  <c r="S1142" i="12"/>
  <c r="T1142" i="12" s="1"/>
  <c r="U1142" i="12"/>
  <c r="V1142" i="12"/>
  <c r="W1142" i="12"/>
  <c r="X1142" i="12"/>
  <c r="Z1142" i="12"/>
  <c r="AA1142" i="12"/>
  <c r="AC1142" i="12"/>
  <c r="AD1142" i="12"/>
  <c r="AE1142" i="12"/>
  <c r="AF1142" i="12"/>
  <c r="AG1142" i="12"/>
  <c r="AH1142" i="12"/>
  <c r="AI1142" i="12"/>
  <c r="AJ1142" i="12"/>
  <c r="AK1142" i="12"/>
  <c r="AL1142" i="12" s="1"/>
  <c r="AM1142" i="12"/>
  <c r="AN1142" i="12"/>
  <c r="AO1142" i="12"/>
  <c r="AP1142" i="12"/>
  <c r="AR1142" i="12"/>
  <c r="AS1142" i="12"/>
  <c r="AU1142" i="12"/>
  <c r="AV1142" i="12"/>
  <c r="AW1142" i="12"/>
  <c r="AX1142" i="12" s="1"/>
  <c r="AY1142" i="12"/>
  <c r="AZ1142" i="12"/>
  <c r="BA1142" i="12"/>
  <c r="BB1142" i="12"/>
  <c r="BD1142" i="12"/>
  <c r="BE1142" i="12"/>
  <c r="E1143" i="12"/>
  <c r="F1143" i="12"/>
  <c r="G1143" i="12"/>
  <c r="H1143" i="12" s="1"/>
  <c r="I1143" i="12"/>
  <c r="J1143" i="12"/>
  <c r="K1143" i="12"/>
  <c r="L1143" i="12"/>
  <c r="N1143" i="12"/>
  <c r="O1143" i="12"/>
  <c r="Q1143" i="12"/>
  <c r="R1143" i="12"/>
  <c r="S1143" i="12"/>
  <c r="T1143" i="12" s="1"/>
  <c r="U1143" i="12"/>
  <c r="V1143" i="12"/>
  <c r="W1143" i="12"/>
  <c r="X1143" i="12"/>
  <c r="Z1143" i="12"/>
  <c r="AA1143" i="12"/>
  <c r="AC1143" i="12"/>
  <c r="AD1143" i="12"/>
  <c r="AE1143" i="12"/>
  <c r="AF1143" i="12"/>
  <c r="AG1143" i="12"/>
  <c r="AH1143" i="12"/>
  <c r="AI1143" i="12"/>
  <c r="AJ1143" i="12"/>
  <c r="AK1143" i="12"/>
  <c r="AL1143" i="12" s="1"/>
  <c r="AM1143" i="12"/>
  <c r="AN1143" i="12"/>
  <c r="AO1143" i="12"/>
  <c r="AP1143" i="12"/>
  <c r="AR1143" i="12"/>
  <c r="AS1143" i="12"/>
  <c r="AU1143" i="12"/>
  <c r="AV1143" i="12"/>
  <c r="AW1143" i="12"/>
  <c r="AX1143" i="12" s="1"/>
  <c r="AY1143" i="12"/>
  <c r="AZ1143" i="12"/>
  <c r="BA1143" i="12"/>
  <c r="BB1143" i="12"/>
  <c r="BD1143" i="12"/>
  <c r="BE1143" i="12"/>
  <c r="E1144" i="12"/>
  <c r="F1144" i="12"/>
  <c r="G1144" i="12"/>
  <c r="H1144" i="12" s="1"/>
  <c r="I1144" i="12"/>
  <c r="J1144" i="12"/>
  <c r="K1144" i="12"/>
  <c r="L1144" i="12"/>
  <c r="N1144" i="12"/>
  <c r="O1144" i="12"/>
  <c r="Q1144" i="12"/>
  <c r="R1144" i="12"/>
  <c r="S1144" i="12"/>
  <c r="T1144" i="12" s="1"/>
  <c r="U1144" i="12"/>
  <c r="V1144" i="12"/>
  <c r="W1144" i="12"/>
  <c r="X1144" i="12"/>
  <c r="Z1144" i="12"/>
  <c r="AA1144" i="12"/>
  <c r="AC1144" i="12"/>
  <c r="AD1144" i="12"/>
  <c r="AE1144" i="12"/>
  <c r="AF1144" i="12"/>
  <c r="AG1144" i="12"/>
  <c r="AH1144" i="12"/>
  <c r="AI1144" i="12"/>
  <c r="AJ1144" i="12"/>
  <c r="AK1144" i="12"/>
  <c r="AL1144" i="12" s="1"/>
  <c r="AM1144" i="12"/>
  <c r="AN1144" i="12"/>
  <c r="AO1144" i="12"/>
  <c r="AP1144" i="12"/>
  <c r="AR1144" i="12"/>
  <c r="AS1144" i="12"/>
  <c r="AU1144" i="12"/>
  <c r="AV1144" i="12"/>
  <c r="AW1144" i="12"/>
  <c r="AX1144" i="12" s="1"/>
  <c r="AY1144" i="12"/>
  <c r="AZ1144" i="12"/>
  <c r="BA1144" i="12"/>
  <c r="BB1144" i="12"/>
  <c r="BD1144" i="12"/>
  <c r="BE1144" i="12"/>
  <c r="E1145" i="12"/>
  <c r="F1145" i="12"/>
  <c r="G1145" i="12"/>
  <c r="H1145" i="12" s="1"/>
  <c r="I1145" i="12"/>
  <c r="J1145" i="12"/>
  <c r="K1145" i="12"/>
  <c r="L1145" i="12"/>
  <c r="N1145" i="12"/>
  <c r="O1145" i="12"/>
  <c r="Q1145" i="12"/>
  <c r="R1145" i="12"/>
  <c r="S1145" i="12"/>
  <c r="T1145" i="12" s="1"/>
  <c r="U1145" i="12"/>
  <c r="V1145" i="12"/>
  <c r="W1145" i="12"/>
  <c r="X1145" i="12"/>
  <c r="Z1145" i="12"/>
  <c r="AA1145" i="12"/>
  <c r="AC1145" i="12"/>
  <c r="AD1145" i="12"/>
  <c r="AE1145" i="12"/>
  <c r="AF1145" i="12"/>
  <c r="AG1145" i="12"/>
  <c r="AH1145" i="12"/>
  <c r="AI1145" i="12"/>
  <c r="AJ1145" i="12"/>
  <c r="AK1145" i="12"/>
  <c r="AL1145" i="12" s="1"/>
  <c r="AM1145" i="12"/>
  <c r="AN1145" i="12"/>
  <c r="AO1145" i="12"/>
  <c r="AP1145" i="12"/>
  <c r="AR1145" i="12"/>
  <c r="AS1145" i="12"/>
  <c r="AU1145" i="12"/>
  <c r="AV1145" i="12"/>
  <c r="AW1145" i="12"/>
  <c r="AX1145" i="12" s="1"/>
  <c r="AY1145" i="12"/>
  <c r="AZ1145" i="12"/>
  <c r="BA1145" i="12"/>
  <c r="BB1145" i="12"/>
  <c r="BD1145" i="12"/>
  <c r="BE1145" i="12"/>
  <c r="E1146" i="12"/>
  <c r="F1146" i="12"/>
  <c r="G1146" i="12"/>
  <c r="H1146" i="12" s="1"/>
  <c r="I1146" i="12"/>
  <c r="J1146" i="12"/>
  <c r="K1146" i="12"/>
  <c r="L1146" i="12"/>
  <c r="N1146" i="12"/>
  <c r="O1146" i="12"/>
  <c r="Q1146" i="12"/>
  <c r="R1146" i="12"/>
  <c r="S1146" i="12"/>
  <c r="T1146" i="12" s="1"/>
  <c r="U1146" i="12"/>
  <c r="V1146" i="12"/>
  <c r="W1146" i="12"/>
  <c r="X1146" i="12"/>
  <c r="Z1146" i="12"/>
  <c r="AA1146" i="12"/>
  <c r="AC1146" i="12"/>
  <c r="AD1146" i="12"/>
  <c r="AE1146" i="12"/>
  <c r="AF1146" i="12"/>
  <c r="AG1146" i="12"/>
  <c r="AH1146" i="12"/>
  <c r="AI1146" i="12"/>
  <c r="AJ1146" i="12"/>
  <c r="AK1146" i="12"/>
  <c r="AL1146" i="12" s="1"/>
  <c r="AM1146" i="12"/>
  <c r="AN1146" i="12"/>
  <c r="AO1146" i="12"/>
  <c r="AP1146" i="12"/>
  <c r="AR1146" i="12"/>
  <c r="AS1146" i="12"/>
  <c r="AU1146" i="12"/>
  <c r="AV1146" i="12"/>
  <c r="AW1146" i="12"/>
  <c r="AX1146" i="12" s="1"/>
  <c r="AY1146" i="12"/>
  <c r="AZ1146" i="12"/>
  <c r="BA1146" i="12"/>
  <c r="BB1146" i="12"/>
  <c r="BD1146" i="12"/>
  <c r="BE1146" i="12"/>
  <c r="E1147" i="12"/>
  <c r="F1147" i="12"/>
  <c r="G1147" i="12"/>
  <c r="H1147" i="12" s="1"/>
  <c r="I1147" i="12"/>
  <c r="J1147" i="12"/>
  <c r="K1147" i="12"/>
  <c r="L1147" i="12"/>
  <c r="N1147" i="12"/>
  <c r="O1147" i="12"/>
  <c r="Q1147" i="12"/>
  <c r="R1147" i="12"/>
  <c r="S1147" i="12"/>
  <c r="T1147" i="12" s="1"/>
  <c r="U1147" i="12"/>
  <c r="V1147" i="12"/>
  <c r="W1147" i="12"/>
  <c r="X1147" i="12"/>
  <c r="Z1147" i="12"/>
  <c r="AA1147" i="12"/>
  <c r="AC1147" i="12"/>
  <c r="AD1147" i="12"/>
  <c r="AE1147" i="12"/>
  <c r="AF1147" i="12"/>
  <c r="AG1147" i="12"/>
  <c r="AH1147" i="12"/>
  <c r="AI1147" i="12"/>
  <c r="AJ1147" i="12"/>
  <c r="AK1147" i="12"/>
  <c r="AL1147" i="12" s="1"/>
  <c r="AM1147" i="12"/>
  <c r="AN1147" i="12"/>
  <c r="AO1147" i="12"/>
  <c r="AP1147" i="12"/>
  <c r="AR1147" i="12"/>
  <c r="AS1147" i="12"/>
  <c r="AU1147" i="12"/>
  <c r="AV1147" i="12"/>
  <c r="AW1147" i="12"/>
  <c r="AX1147" i="12" s="1"/>
  <c r="AY1147" i="12"/>
  <c r="AZ1147" i="12"/>
  <c r="BA1147" i="12"/>
  <c r="BB1147" i="12"/>
  <c r="BD1147" i="12"/>
  <c r="BE1147" i="12"/>
  <c r="E1148" i="12"/>
  <c r="F1148" i="12"/>
  <c r="G1148" i="12"/>
  <c r="H1148" i="12" s="1"/>
  <c r="I1148" i="12"/>
  <c r="J1148" i="12"/>
  <c r="K1148" i="12"/>
  <c r="L1148" i="12"/>
  <c r="N1148" i="12"/>
  <c r="O1148" i="12"/>
  <c r="Q1148" i="12"/>
  <c r="R1148" i="12"/>
  <c r="S1148" i="12"/>
  <c r="T1148" i="12" s="1"/>
  <c r="U1148" i="12"/>
  <c r="V1148" i="12"/>
  <c r="W1148" i="12"/>
  <c r="X1148" i="12"/>
  <c r="Z1148" i="12"/>
  <c r="AA1148" i="12"/>
  <c r="AC1148" i="12"/>
  <c r="AD1148" i="12"/>
  <c r="AE1148" i="12"/>
  <c r="AF1148" i="12"/>
  <c r="AG1148" i="12"/>
  <c r="AH1148" i="12"/>
  <c r="AI1148" i="12"/>
  <c r="AJ1148" i="12"/>
  <c r="AK1148" i="12"/>
  <c r="AL1148" i="12" s="1"/>
  <c r="AM1148" i="12"/>
  <c r="AN1148" i="12"/>
  <c r="AO1148" i="12"/>
  <c r="AP1148" i="12"/>
  <c r="AR1148" i="12"/>
  <c r="AS1148" i="12"/>
  <c r="AU1148" i="12"/>
  <c r="AV1148" i="12"/>
  <c r="AW1148" i="12"/>
  <c r="AX1148" i="12" s="1"/>
  <c r="AY1148" i="12"/>
  <c r="AZ1148" i="12"/>
  <c r="BA1148" i="12"/>
  <c r="BB1148" i="12"/>
  <c r="BD1148" i="12"/>
  <c r="BE1148" i="12"/>
  <c r="E1149" i="12"/>
  <c r="F1149" i="12"/>
  <c r="G1149" i="12"/>
  <c r="H1149" i="12" s="1"/>
  <c r="I1149" i="12"/>
  <c r="J1149" i="12"/>
  <c r="K1149" i="12"/>
  <c r="L1149" i="12"/>
  <c r="N1149" i="12"/>
  <c r="O1149" i="12"/>
  <c r="Q1149" i="12"/>
  <c r="R1149" i="12"/>
  <c r="S1149" i="12"/>
  <c r="T1149" i="12" s="1"/>
  <c r="U1149" i="12"/>
  <c r="V1149" i="12"/>
  <c r="W1149" i="12"/>
  <c r="X1149" i="12"/>
  <c r="Z1149" i="12"/>
  <c r="AA1149" i="12"/>
  <c r="AC1149" i="12"/>
  <c r="AD1149" i="12"/>
  <c r="AE1149" i="12"/>
  <c r="AF1149" i="12"/>
  <c r="AG1149" i="12"/>
  <c r="AH1149" i="12"/>
  <c r="AI1149" i="12"/>
  <c r="AJ1149" i="12"/>
  <c r="AK1149" i="12"/>
  <c r="AL1149" i="12" s="1"/>
  <c r="AM1149" i="12"/>
  <c r="AN1149" i="12"/>
  <c r="AO1149" i="12"/>
  <c r="AP1149" i="12"/>
  <c r="AR1149" i="12"/>
  <c r="AS1149" i="12"/>
  <c r="AU1149" i="12"/>
  <c r="AV1149" i="12"/>
  <c r="AW1149" i="12"/>
  <c r="AX1149" i="12" s="1"/>
  <c r="AY1149" i="12"/>
  <c r="AZ1149" i="12"/>
  <c r="BA1149" i="12"/>
  <c r="BB1149" i="12"/>
  <c r="BD1149" i="12"/>
  <c r="BE1149" i="12"/>
  <c r="E1150" i="12"/>
  <c r="F1150" i="12"/>
  <c r="G1150" i="12"/>
  <c r="H1150" i="12" s="1"/>
  <c r="I1150" i="12"/>
  <c r="J1150" i="12"/>
  <c r="K1150" i="12"/>
  <c r="L1150" i="12"/>
  <c r="N1150" i="12"/>
  <c r="O1150" i="12"/>
  <c r="Q1150" i="12"/>
  <c r="R1150" i="12"/>
  <c r="S1150" i="12"/>
  <c r="T1150" i="12" s="1"/>
  <c r="U1150" i="12"/>
  <c r="V1150" i="12"/>
  <c r="W1150" i="12"/>
  <c r="X1150" i="12"/>
  <c r="Z1150" i="12"/>
  <c r="AA1150" i="12"/>
  <c r="AC1150" i="12"/>
  <c r="AD1150" i="12"/>
  <c r="AE1150" i="12"/>
  <c r="AF1150" i="12"/>
  <c r="AG1150" i="12"/>
  <c r="AH1150" i="12"/>
  <c r="AI1150" i="12"/>
  <c r="AJ1150" i="12"/>
  <c r="AK1150" i="12"/>
  <c r="AL1150" i="12" s="1"/>
  <c r="AM1150" i="12"/>
  <c r="AN1150" i="12"/>
  <c r="AO1150" i="12"/>
  <c r="AP1150" i="12"/>
  <c r="AR1150" i="12"/>
  <c r="AS1150" i="12"/>
  <c r="AU1150" i="12"/>
  <c r="AV1150" i="12"/>
  <c r="AW1150" i="12"/>
  <c r="AX1150" i="12" s="1"/>
  <c r="AY1150" i="12"/>
  <c r="AZ1150" i="12"/>
  <c r="BA1150" i="12"/>
  <c r="BB1150" i="12"/>
  <c r="BD1150" i="12"/>
  <c r="BE1150" i="12"/>
  <c r="E1151" i="12"/>
  <c r="F1151" i="12"/>
  <c r="G1151" i="12"/>
  <c r="H1151" i="12" s="1"/>
  <c r="I1151" i="12"/>
  <c r="J1151" i="12"/>
  <c r="K1151" i="12"/>
  <c r="L1151" i="12"/>
  <c r="N1151" i="12"/>
  <c r="O1151" i="12"/>
  <c r="Q1151" i="12"/>
  <c r="R1151" i="12"/>
  <c r="S1151" i="12"/>
  <c r="T1151" i="12" s="1"/>
  <c r="U1151" i="12"/>
  <c r="V1151" i="12"/>
  <c r="W1151" i="12"/>
  <c r="X1151" i="12"/>
  <c r="Z1151" i="12"/>
  <c r="AA1151" i="12"/>
  <c r="AC1151" i="12"/>
  <c r="AD1151" i="12"/>
  <c r="AE1151" i="12"/>
  <c r="AF1151" i="12"/>
  <c r="AG1151" i="12"/>
  <c r="AH1151" i="12"/>
  <c r="AI1151" i="12"/>
  <c r="AJ1151" i="12"/>
  <c r="AK1151" i="12"/>
  <c r="AL1151" i="12" s="1"/>
  <c r="AM1151" i="12"/>
  <c r="AN1151" i="12"/>
  <c r="AO1151" i="12"/>
  <c r="AP1151" i="12"/>
  <c r="AR1151" i="12"/>
  <c r="AS1151" i="12"/>
  <c r="AU1151" i="12"/>
  <c r="AV1151" i="12"/>
  <c r="AW1151" i="12"/>
  <c r="AX1151" i="12" s="1"/>
  <c r="AY1151" i="12"/>
  <c r="AZ1151" i="12"/>
  <c r="BA1151" i="12"/>
  <c r="BB1151" i="12"/>
  <c r="BD1151" i="12"/>
  <c r="BE1151" i="12"/>
  <c r="E1152" i="12"/>
  <c r="F1152" i="12"/>
  <c r="G1152" i="12"/>
  <c r="H1152" i="12" s="1"/>
  <c r="I1152" i="12"/>
  <c r="J1152" i="12"/>
  <c r="K1152" i="12"/>
  <c r="L1152" i="12"/>
  <c r="N1152" i="12"/>
  <c r="O1152" i="12"/>
  <c r="Q1152" i="12"/>
  <c r="R1152" i="12"/>
  <c r="S1152" i="12"/>
  <c r="T1152" i="12" s="1"/>
  <c r="U1152" i="12"/>
  <c r="V1152" i="12"/>
  <c r="W1152" i="12"/>
  <c r="X1152" i="12"/>
  <c r="Z1152" i="12"/>
  <c r="AA1152" i="12"/>
  <c r="AC1152" i="12"/>
  <c r="AD1152" i="12"/>
  <c r="AE1152" i="12"/>
  <c r="AF1152" i="12"/>
  <c r="AG1152" i="12"/>
  <c r="AH1152" i="12"/>
  <c r="AI1152" i="12"/>
  <c r="AJ1152" i="12"/>
  <c r="AK1152" i="12"/>
  <c r="AL1152" i="12" s="1"/>
  <c r="AM1152" i="12"/>
  <c r="AN1152" i="12"/>
  <c r="AO1152" i="12"/>
  <c r="AP1152" i="12"/>
  <c r="AR1152" i="12"/>
  <c r="AS1152" i="12"/>
  <c r="AU1152" i="12"/>
  <c r="AV1152" i="12"/>
  <c r="AW1152" i="12"/>
  <c r="AX1152" i="12" s="1"/>
  <c r="AY1152" i="12"/>
  <c r="AZ1152" i="12"/>
  <c r="BA1152" i="12"/>
  <c r="BB1152" i="12"/>
  <c r="BD1152" i="12"/>
  <c r="BE1152" i="12"/>
  <c r="E1153" i="12"/>
  <c r="F1153" i="12"/>
  <c r="G1153" i="12"/>
  <c r="H1153" i="12" s="1"/>
  <c r="I1153" i="12"/>
  <c r="J1153" i="12"/>
  <c r="K1153" i="12"/>
  <c r="L1153" i="12"/>
  <c r="N1153" i="12"/>
  <c r="O1153" i="12"/>
  <c r="Q1153" i="12"/>
  <c r="R1153" i="12"/>
  <c r="S1153" i="12"/>
  <c r="T1153" i="12" s="1"/>
  <c r="U1153" i="12"/>
  <c r="V1153" i="12"/>
  <c r="W1153" i="12"/>
  <c r="X1153" i="12"/>
  <c r="Z1153" i="12"/>
  <c r="AA1153" i="12"/>
  <c r="AC1153" i="12"/>
  <c r="AD1153" i="12"/>
  <c r="AE1153" i="12"/>
  <c r="AF1153" i="12"/>
  <c r="AG1153" i="12"/>
  <c r="AH1153" i="12"/>
  <c r="AI1153" i="12"/>
  <c r="AJ1153" i="12"/>
  <c r="AK1153" i="12"/>
  <c r="AL1153" i="12" s="1"/>
  <c r="AM1153" i="12"/>
  <c r="AN1153" i="12"/>
  <c r="AO1153" i="12"/>
  <c r="AP1153" i="12"/>
  <c r="AR1153" i="12"/>
  <c r="AS1153" i="12"/>
  <c r="AU1153" i="12"/>
  <c r="AV1153" i="12"/>
  <c r="AW1153" i="12"/>
  <c r="AX1153" i="12" s="1"/>
  <c r="AY1153" i="12"/>
  <c r="AZ1153" i="12"/>
  <c r="BA1153" i="12"/>
  <c r="BB1153" i="12"/>
  <c r="BD1153" i="12"/>
  <c r="BE1153" i="12"/>
  <c r="E1154" i="12"/>
  <c r="F1154" i="12"/>
  <c r="G1154" i="12"/>
  <c r="H1154" i="12" s="1"/>
  <c r="I1154" i="12"/>
  <c r="J1154" i="12"/>
  <c r="K1154" i="12"/>
  <c r="L1154" i="12"/>
  <c r="N1154" i="12"/>
  <c r="O1154" i="12"/>
  <c r="Q1154" i="12"/>
  <c r="R1154" i="12"/>
  <c r="S1154" i="12"/>
  <c r="T1154" i="12" s="1"/>
  <c r="U1154" i="12"/>
  <c r="V1154" i="12"/>
  <c r="W1154" i="12"/>
  <c r="X1154" i="12"/>
  <c r="Z1154" i="12"/>
  <c r="AA1154" i="12"/>
  <c r="AC1154" i="12"/>
  <c r="AD1154" i="12"/>
  <c r="AE1154" i="12"/>
  <c r="AF1154" i="12"/>
  <c r="AG1154" i="12"/>
  <c r="AH1154" i="12"/>
  <c r="AI1154" i="12"/>
  <c r="AJ1154" i="12"/>
  <c r="AK1154" i="12"/>
  <c r="AL1154" i="12" s="1"/>
  <c r="AM1154" i="12"/>
  <c r="AN1154" i="12"/>
  <c r="AO1154" i="12"/>
  <c r="AP1154" i="12"/>
  <c r="AR1154" i="12"/>
  <c r="AS1154" i="12"/>
  <c r="AU1154" i="12"/>
  <c r="AV1154" i="12"/>
  <c r="AW1154" i="12"/>
  <c r="AX1154" i="12" s="1"/>
  <c r="AY1154" i="12"/>
  <c r="AZ1154" i="12"/>
  <c r="BA1154" i="12"/>
  <c r="BB1154" i="12"/>
  <c r="BD1154" i="12"/>
  <c r="BE1154" i="12"/>
  <c r="E1155" i="12"/>
  <c r="F1155" i="12"/>
  <c r="G1155" i="12"/>
  <c r="H1155" i="12" s="1"/>
  <c r="I1155" i="12"/>
  <c r="J1155" i="12"/>
  <c r="K1155" i="12"/>
  <c r="L1155" i="12"/>
  <c r="N1155" i="12"/>
  <c r="O1155" i="12"/>
  <c r="Q1155" i="12"/>
  <c r="R1155" i="12"/>
  <c r="S1155" i="12"/>
  <c r="T1155" i="12" s="1"/>
  <c r="U1155" i="12"/>
  <c r="V1155" i="12"/>
  <c r="W1155" i="12"/>
  <c r="X1155" i="12"/>
  <c r="Z1155" i="12"/>
  <c r="AA1155" i="12"/>
  <c r="AC1155" i="12"/>
  <c r="AD1155" i="12"/>
  <c r="AE1155" i="12"/>
  <c r="AF1155" i="12"/>
  <c r="AG1155" i="12"/>
  <c r="AH1155" i="12"/>
  <c r="AI1155" i="12"/>
  <c r="AJ1155" i="12"/>
  <c r="AK1155" i="12"/>
  <c r="AL1155" i="12" s="1"/>
  <c r="AM1155" i="12"/>
  <c r="AN1155" i="12"/>
  <c r="AO1155" i="12"/>
  <c r="AP1155" i="12"/>
  <c r="AR1155" i="12"/>
  <c r="AS1155" i="12"/>
  <c r="AU1155" i="12"/>
  <c r="AV1155" i="12"/>
  <c r="AW1155" i="12"/>
  <c r="AX1155" i="12" s="1"/>
  <c r="AY1155" i="12"/>
  <c r="AZ1155" i="12"/>
  <c r="BA1155" i="12"/>
  <c r="BB1155" i="12"/>
  <c r="BD1155" i="12"/>
  <c r="BE1155" i="12"/>
  <c r="E1156" i="12"/>
  <c r="F1156" i="12"/>
  <c r="G1156" i="12"/>
  <c r="H1156" i="12" s="1"/>
  <c r="I1156" i="12"/>
  <c r="J1156" i="12"/>
  <c r="K1156" i="12"/>
  <c r="L1156" i="12"/>
  <c r="N1156" i="12"/>
  <c r="O1156" i="12"/>
  <c r="Q1156" i="12"/>
  <c r="R1156" i="12"/>
  <c r="S1156" i="12"/>
  <c r="T1156" i="12" s="1"/>
  <c r="U1156" i="12"/>
  <c r="V1156" i="12"/>
  <c r="W1156" i="12"/>
  <c r="X1156" i="12"/>
  <c r="Z1156" i="12"/>
  <c r="AA1156" i="12"/>
  <c r="AC1156" i="12"/>
  <c r="AD1156" i="12"/>
  <c r="AE1156" i="12"/>
  <c r="AF1156" i="12"/>
  <c r="AG1156" i="12"/>
  <c r="AH1156" i="12"/>
  <c r="AI1156" i="12"/>
  <c r="AJ1156" i="12"/>
  <c r="AK1156" i="12"/>
  <c r="AL1156" i="12" s="1"/>
  <c r="AM1156" i="12"/>
  <c r="AN1156" i="12"/>
  <c r="AO1156" i="12"/>
  <c r="AP1156" i="12"/>
  <c r="AR1156" i="12"/>
  <c r="AS1156" i="12"/>
  <c r="AU1156" i="12"/>
  <c r="AV1156" i="12"/>
  <c r="AW1156" i="12"/>
  <c r="AX1156" i="12" s="1"/>
  <c r="AY1156" i="12"/>
  <c r="AZ1156" i="12"/>
  <c r="BA1156" i="12"/>
  <c r="BB1156" i="12"/>
  <c r="BD1156" i="12"/>
  <c r="BE1156" i="12"/>
  <c r="E1157" i="12"/>
  <c r="F1157" i="12"/>
  <c r="G1157" i="12"/>
  <c r="H1157" i="12" s="1"/>
  <c r="I1157" i="12"/>
  <c r="J1157" i="12"/>
  <c r="K1157" i="12"/>
  <c r="L1157" i="12"/>
  <c r="N1157" i="12"/>
  <c r="O1157" i="12"/>
  <c r="Q1157" i="12"/>
  <c r="R1157" i="12"/>
  <c r="S1157" i="12"/>
  <c r="T1157" i="12" s="1"/>
  <c r="U1157" i="12"/>
  <c r="V1157" i="12"/>
  <c r="W1157" i="12"/>
  <c r="X1157" i="12"/>
  <c r="Z1157" i="12"/>
  <c r="AA1157" i="12"/>
  <c r="AC1157" i="12"/>
  <c r="AD1157" i="12"/>
  <c r="AE1157" i="12"/>
  <c r="AF1157" i="12"/>
  <c r="AG1157" i="12"/>
  <c r="AH1157" i="12"/>
  <c r="AI1157" i="12"/>
  <c r="AJ1157" i="12"/>
  <c r="AK1157" i="12"/>
  <c r="AL1157" i="12" s="1"/>
  <c r="AM1157" i="12"/>
  <c r="AN1157" i="12"/>
  <c r="AO1157" i="12"/>
  <c r="AP1157" i="12"/>
  <c r="AR1157" i="12"/>
  <c r="AS1157" i="12"/>
  <c r="AU1157" i="12"/>
  <c r="AV1157" i="12"/>
  <c r="AW1157" i="12"/>
  <c r="AX1157" i="12" s="1"/>
  <c r="AY1157" i="12"/>
  <c r="AZ1157" i="12"/>
  <c r="BA1157" i="12"/>
  <c r="BB1157" i="12"/>
  <c r="BD1157" i="12"/>
  <c r="BE1157" i="12"/>
  <c r="E1158" i="12"/>
  <c r="F1158" i="12"/>
  <c r="G1158" i="12"/>
  <c r="H1158" i="12" s="1"/>
  <c r="I1158" i="12"/>
  <c r="J1158" i="12"/>
  <c r="K1158" i="12"/>
  <c r="L1158" i="12"/>
  <c r="N1158" i="12"/>
  <c r="O1158" i="12"/>
  <c r="Q1158" i="12"/>
  <c r="R1158" i="12"/>
  <c r="S1158" i="12"/>
  <c r="T1158" i="12" s="1"/>
  <c r="U1158" i="12"/>
  <c r="V1158" i="12"/>
  <c r="W1158" i="12"/>
  <c r="X1158" i="12"/>
  <c r="Z1158" i="12"/>
  <c r="AA1158" i="12"/>
  <c r="AC1158" i="12"/>
  <c r="AD1158" i="12"/>
  <c r="AE1158" i="12"/>
  <c r="AF1158" i="12"/>
  <c r="AG1158" i="12"/>
  <c r="AH1158" i="12"/>
  <c r="AI1158" i="12"/>
  <c r="AJ1158" i="12"/>
  <c r="AK1158" i="12"/>
  <c r="AL1158" i="12" s="1"/>
  <c r="AM1158" i="12"/>
  <c r="AN1158" i="12"/>
  <c r="AO1158" i="12"/>
  <c r="AP1158" i="12"/>
  <c r="AR1158" i="12"/>
  <c r="AS1158" i="12"/>
  <c r="AU1158" i="12"/>
  <c r="AV1158" i="12"/>
  <c r="AW1158" i="12"/>
  <c r="AX1158" i="12" s="1"/>
  <c r="AY1158" i="12"/>
  <c r="AZ1158" i="12"/>
  <c r="BA1158" i="12"/>
  <c r="BB1158" i="12"/>
  <c r="BD1158" i="12"/>
  <c r="BE1158" i="12"/>
  <c r="E1159" i="12"/>
  <c r="F1159" i="12"/>
  <c r="G1159" i="12"/>
  <c r="H1159" i="12" s="1"/>
  <c r="I1159" i="12"/>
  <c r="J1159" i="12"/>
  <c r="K1159" i="12"/>
  <c r="L1159" i="12"/>
  <c r="N1159" i="12"/>
  <c r="O1159" i="12"/>
  <c r="Q1159" i="12"/>
  <c r="R1159" i="12"/>
  <c r="S1159" i="12"/>
  <c r="T1159" i="12" s="1"/>
  <c r="U1159" i="12"/>
  <c r="V1159" i="12"/>
  <c r="W1159" i="12"/>
  <c r="X1159" i="12"/>
  <c r="Z1159" i="12"/>
  <c r="AA1159" i="12"/>
  <c r="AC1159" i="12"/>
  <c r="AD1159" i="12"/>
  <c r="AE1159" i="12"/>
  <c r="AF1159" i="12"/>
  <c r="AG1159" i="12"/>
  <c r="AH1159" i="12"/>
  <c r="AI1159" i="12"/>
  <c r="AJ1159" i="12"/>
  <c r="AK1159" i="12"/>
  <c r="AL1159" i="12" s="1"/>
  <c r="AM1159" i="12"/>
  <c r="AN1159" i="12"/>
  <c r="AO1159" i="12"/>
  <c r="AP1159" i="12"/>
  <c r="AR1159" i="12"/>
  <c r="AS1159" i="12"/>
  <c r="AU1159" i="12"/>
  <c r="AV1159" i="12"/>
  <c r="AW1159" i="12"/>
  <c r="AX1159" i="12" s="1"/>
  <c r="AY1159" i="12"/>
  <c r="AZ1159" i="12"/>
  <c r="BA1159" i="12"/>
  <c r="BB1159" i="12"/>
  <c r="BD1159" i="12"/>
  <c r="BE1159" i="12"/>
  <c r="E1160" i="12"/>
  <c r="F1160" i="12"/>
  <c r="G1160" i="12"/>
  <c r="H1160" i="12" s="1"/>
  <c r="I1160" i="12"/>
  <c r="J1160" i="12"/>
  <c r="K1160" i="12"/>
  <c r="L1160" i="12"/>
  <c r="N1160" i="12"/>
  <c r="O1160" i="12"/>
  <c r="Q1160" i="12"/>
  <c r="R1160" i="12"/>
  <c r="S1160" i="12"/>
  <c r="T1160" i="12" s="1"/>
  <c r="U1160" i="12"/>
  <c r="V1160" i="12"/>
  <c r="W1160" i="12"/>
  <c r="X1160" i="12"/>
  <c r="Z1160" i="12"/>
  <c r="AA1160" i="12"/>
  <c r="AC1160" i="12"/>
  <c r="AD1160" i="12"/>
  <c r="AE1160" i="12"/>
  <c r="AF1160" i="12"/>
  <c r="AG1160" i="12"/>
  <c r="AH1160" i="12"/>
  <c r="AI1160" i="12"/>
  <c r="AJ1160" i="12"/>
  <c r="AK1160" i="12"/>
  <c r="AL1160" i="12" s="1"/>
  <c r="AM1160" i="12"/>
  <c r="AN1160" i="12"/>
  <c r="AO1160" i="12"/>
  <c r="AP1160" i="12"/>
  <c r="AR1160" i="12"/>
  <c r="AS1160" i="12"/>
  <c r="AU1160" i="12"/>
  <c r="AV1160" i="12"/>
  <c r="AW1160" i="12"/>
  <c r="AX1160" i="12" s="1"/>
  <c r="AY1160" i="12"/>
  <c r="AZ1160" i="12"/>
  <c r="BA1160" i="12"/>
  <c r="BB1160" i="12"/>
  <c r="BD1160" i="12"/>
  <c r="BE1160" i="12"/>
  <c r="E1161" i="12"/>
  <c r="F1161" i="12"/>
  <c r="G1161" i="12"/>
  <c r="H1161" i="12" s="1"/>
  <c r="I1161" i="12"/>
  <c r="J1161" i="12"/>
  <c r="K1161" i="12"/>
  <c r="L1161" i="12"/>
  <c r="N1161" i="12"/>
  <c r="O1161" i="12"/>
  <c r="Q1161" i="12"/>
  <c r="R1161" i="12"/>
  <c r="S1161" i="12"/>
  <c r="T1161" i="12" s="1"/>
  <c r="U1161" i="12"/>
  <c r="V1161" i="12"/>
  <c r="W1161" i="12"/>
  <c r="X1161" i="12"/>
  <c r="Z1161" i="12"/>
  <c r="AA1161" i="12"/>
  <c r="AC1161" i="12"/>
  <c r="AD1161" i="12"/>
  <c r="AE1161" i="12"/>
  <c r="AF1161" i="12"/>
  <c r="AG1161" i="12"/>
  <c r="AH1161" i="12"/>
  <c r="AI1161" i="12"/>
  <c r="AJ1161" i="12"/>
  <c r="AK1161" i="12"/>
  <c r="AL1161" i="12" s="1"/>
  <c r="AM1161" i="12"/>
  <c r="AN1161" i="12"/>
  <c r="AO1161" i="12"/>
  <c r="AP1161" i="12"/>
  <c r="AR1161" i="12"/>
  <c r="AS1161" i="12"/>
  <c r="AU1161" i="12"/>
  <c r="AV1161" i="12"/>
  <c r="AW1161" i="12"/>
  <c r="AX1161" i="12" s="1"/>
  <c r="AY1161" i="12"/>
  <c r="AZ1161" i="12"/>
  <c r="BA1161" i="12"/>
  <c r="BB1161" i="12"/>
  <c r="BD1161" i="12"/>
  <c r="BE1161" i="12"/>
  <c r="E1162" i="12"/>
  <c r="F1162" i="12"/>
  <c r="G1162" i="12"/>
  <c r="H1162" i="12" s="1"/>
  <c r="I1162" i="12"/>
  <c r="J1162" i="12"/>
  <c r="K1162" i="12"/>
  <c r="L1162" i="12"/>
  <c r="N1162" i="12"/>
  <c r="O1162" i="12"/>
  <c r="Q1162" i="12"/>
  <c r="R1162" i="12"/>
  <c r="S1162" i="12"/>
  <c r="T1162" i="12" s="1"/>
  <c r="U1162" i="12"/>
  <c r="V1162" i="12"/>
  <c r="W1162" i="12"/>
  <c r="X1162" i="12"/>
  <c r="Z1162" i="12"/>
  <c r="AA1162" i="12"/>
  <c r="AC1162" i="12"/>
  <c r="AD1162" i="12"/>
  <c r="AE1162" i="12"/>
  <c r="AF1162" i="12"/>
  <c r="AG1162" i="12"/>
  <c r="AH1162" i="12"/>
  <c r="AI1162" i="12"/>
  <c r="AJ1162" i="12"/>
  <c r="AK1162" i="12"/>
  <c r="AL1162" i="12" s="1"/>
  <c r="AM1162" i="12"/>
  <c r="AN1162" i="12"/>
  <c r="AO1162" i="12"/>
  <c r="AP1162" i="12"/>
  <c r="AR1162" i="12"/>
  <c r="AS1162" i="12"/>
  <c r="AU1162" i="12"/>
  <c r="AV1162" i="12"/>
  <c r="AW1162" i="12"/>
  <c r="AX1162" i="12" s="1"/>
  <c r="AY1162" i="12"/>
  <c r="AZ1162" i="12"/>
  <c r="BA1162" i="12"/>
  <c r="BB1162" i="12"/>
  <c r="BD1162" i="12"/>
  <c r="BE1162" i="12"/>
  <c r="E1163" i="12"/>
  <c r="F1163" i="12"/>
  <c r="G1163" i="12"/>
  <c r="H1163" i="12" s="1"/>
  <c r="I1163" i="12"/>
  <c r="J1163" i="12"/>
  <c r="K1163" i="12"/>
  <c r="L1163" i="12"/>
  <c r="N1163" i="12"/>
  <c r="O1163" i="12"/>
  <c r="Q1163" i="12"/>
  <c r="R1163" i="12"/>
  <c r="S1163" i="12"/>
  <c r="T1163" i="12" s="1"/>
  <c r="U1163" i="12"/>
  <c r="V1163" i="12"/>
  <c r="W1163" i="12"/>
  <c r="X1163" i="12"/>
  <c r="Z1163" i="12"/>
  <c r="AA1163" i="12"/>
  <c r="AC1163" i="12"/>
  <c r="AD1163" i="12"/>
  <c r="AE1163" i="12"/>
  <c r="AF1163" i="12"/>
  <c r="AG1163" i="12"/>
  <c r="AH1163" i="12"/>
  <c r="AI1163" i="12"/>
  <c r="AJ1163" i="12"/>
  <c r="AK1163" i="12"/>
  <c r="AL1163" i="12" s="1"/>
  <c r="AM1163" i="12"/>
  <c r="AN1163" i="12"/>
  <c r="AO1163" i="12"/>
  <c r="AP1163" i="12"/>
  <c r="AR1163" i="12"/>
  <c r="AS1163" i="12"/>
  <c r="AU1163" i="12"/>
  <c r="AV1163" i="12"/>
  <c r="AW1163" i="12"/>
  <c r="AX1163" i="12" s="1"/>
  <c r="AY1163" i="12"/>
  <c r="AZ1163" i="12"/>
  <c r="BA1163" i="12"/>
  <c r="BB1163" i="12"/>
  <c r="BD1163" i="12"/>
  <c r="BE1163" i="12"/>
  <c r="E1164" i="12"/>
  <c r="F1164" i="12"/>
  <c r="G1164" i="12"/>
  <c r="H1164" i="12" s="1"/>
  <c r="I1164" i="12"/>
  <c r="J1164" i="12"/>
  <c r="K1164" i="12"/>
  <c r="L1164" i="12"/>
  <c r="N1164" i="12"/>
  <c r="O1164" i="12"/>
  <c r="Q1164" i="12"/>
  <c r="R1164" i="12"/>
  <c r="S1164" i="12"/>
  <c r="T1164" i="12" s="1"/>
  <c r="U1164" i="12"/>
  <c r="V1164" i="12"/>
  <c r="W1164" i="12"/>
  <c r="X1164" i="12"/>
  <c r="Z1164" i="12"/>
  <c r="AA1164" i="12"/>
  <c r="AC1164" i="12"/>
  <c r="AD1164" i="12"/>
  <c r="AE1164" i="12"/>
  <c r="AF1164" i="12"/>
  <c r="AG1164" i="12"/>
  <c r="AH1164" i="12"/>
  <c r="AI1164" i="12"/>
  <c r="AJ1164" i="12"/>
  <c r="AK1164" i="12"/>
  <c r="AL1164" i="12" s="1"/>
  <c r="AM1164" i="12"/>
  <c r="AN1164" i="12"/>
  <c r="AO1164" i="12"/>
  <c r="AP1164" i="12"/>
  <c r="AR1164" i="12"/>
  <c r="AS1164" i="12"/>
  <c r="AU1164" i="12"/>
  <c r="AV1164" i="12"/>
  <c r="AW1164" i="12"/>
  <c r="AX1164" i="12" s="1"/>
  <c r="AY1164" i="12"/>
  <c r="AZ1164" i="12"/>
  <c r="BA1164" i="12"/>
  <c r="BB1164" i="12"/>
  <c r="BD1164" i="12"/>
  <c r="BE1164" i="12"/>
  <c r="E1165" i="12"/>
  <c r="F1165" i="12"/>
  <c r="G1165" i="12"/>
  <c r="H1165" i="12" s="1"/>
  <c r="I1165" i="12"/>
  <c r="J1165" i="12"/>
  <c r="K1165" i="12"/>
  <c r="L1165" i="12"/>
  <c r="N1165" i="12"/>
  <c r="O1165" i="12"/>
  <c r="Q1165" i="12"/>
  <c r="R1165" i="12"/>
  <c r="S1165" i="12"/>
  <c r="T1165" i="12" s="1"/>
  <c r="U1165" i="12"/>
  <c r="V1165" i="12"/>
  <c r="W1165" i="12"/>
  <c r="X1165" i="12"/>
  <c r="Z1165" i="12"/>
  <c r="AA1165" i="12"/>
  <c r="AC1165" i="12"/>
  <c r="AD1165" i="12"/>
  <c r="AE1165" i="12"/>
  <c r="AF1165" i="12"/>
  <c r="AG1165" i="12"/>
  <c r="AH1165" i="12"/>
  <c r="AI1165" i="12"/>
  <c r="AJ1165" i="12"/>
  <c r="AK1165" i="12"/>
  <c r="AL1165" i="12" s="1"/>
  <c r="AM1165" i="12"/>
  <c r="AN1165" i="12"/>
  <c r="AO1165" i="12"/>
  <c r="AP1165" i="12"/>
  <c r="AR1165" i="12"/>
  <c r="AS1165" i="12"/>
  <c r="AU1165" i="12"/>
  <c r="AV1165" i="12"/>
  <c r="AW1165" i="12"/>
  <c r="AX1165" i="12" s="1"/>
  <c r="AY1165" i="12"/>
  <c r="AZ1165" i="12"/>
  <c r="BA1165" i="12"/>
  <c r="BB1165" i="12"/>
  <c r="BD1165" i="12"/>
  <c r="BE1165" i="12"/>
  <c r="E1166" i="12"/>
  <c r="F1166" i="12"/>
  <c r="G1166" i="12"/>
  <c r="H1166" i="12" s="1"/>
  <c r="I1166" i="12"/>
  <c r="J1166" i="12"/>
  <c r="K1166" i="12"/>
  <c r="L1166" i="12"/>
  <c r="N1166" i="12"/>
  <c r="O1166" i="12"/>
  <c r="Q1166" i="12"/>
  <c r="R1166" i="12"/>
  <c r="S1166" i="12"/>
  <c r="T1166" i="12" s="1"/>
  <c r="U1166" i="12"/>
  <c r="V1166" i="12"/>
  <c r="W1166" i="12"/>
  <c r="X1166" i="12"/>
  <c r="Z1166" i="12"/>
  <c r="AA1166" i="12"/>
  <c r="AC1166" i="12"/>
  <c r="AD1166" i="12"/>
  <c r="AE1166" i="12"/>
  <c r="AF1166" i="12"/>
  <c r="AG1166" i="12"/>
  <c r="AH1166" i="12"/>
  <c r="AI1166" i="12"/>
  <c r="AJ1166" i="12"/>
  <c r="AK1166" i="12"/>
  <c r="AL1166" i="12" s="1"/>
  <c r="AM1166" i="12"/>
  <c r="AN1166" i="12"/>
  <c r="AO1166" i="12"/>
  <c r="AP1166" i="12"/>
  <c r="AR1166" i="12"/>
  <c r="AS1166" i="12"/>
  <c r="AU1166" i="12"/>
  <c r="AV1166" i="12"/>
  <c r="AW1166" i="12"/>
  <c r="AX1166" i="12" s="1"/>
  <c r="AY1166" i="12"/>
  <c r="AZ1166" i="12"/>
  <c r="BA1166" i="12"/>
  <c r="BB1166" i="12"/>
  <c r="BD1166" i="12"/>
  <c r="BE1166" i="12"/>
  <c r="E1167" i="12"/>
  <c r="F1167" i="12"/>
  <c r="G1167" i="12"/>
  <c r="H1167" i="12" s="1"/>
  <c r="I1167" i="12"/>
  <c r="J1167" i="12"/>
  <c r="K1167" i="12"/>
  <c r="L1167" i="12"/>
  <c r="N1167" i="12"/>
  <c r="O1167" i="12"/>
  <c r="Q1167" i="12"/>
  <c r="R1167" i="12"/>
  <c r="S1167" i="12"/>
  <c r="T1167" i="12" s="1"/>
  <c r="U1167" i="12"/>
  <c r="V1167" i="12"/>
  <c r="W1167" i="12"/>
  <c r="X1167" i="12"/>
  <c r="Z1167" i="12"/>
  <c r="AA1167" i="12"/>
  <c r="AC1167" i="12"/>
  <c r="AD1167" i="12"/>
  <c r="AE1167" i="12"/>
  <c r="AF1167" i="12"/>
  <c r="AG1167" i="12"/>
  <c r="AH1167" i="12"/>
  <c r="AI1167" i="12"/>
  <c r="AJ1167" i="12"/>
  <c r="AK1167" i="12"/>
  <c r="AL1167" i="12" s="1"/>
  <c r="AM1167" i="12"/>
  <c r="AN1167" i="12"/>
  <c r="AO1167" i="12"/>
  <c r="AP1167" i="12"/>
  <c r="AR1167" i="12"/>
  <c r="AS1167" i="12"/>
  <c r="AU1167" i="12"/>
  <c r="AV1167" i="12"/>
  <c r="AW1167" i="12"/>
  <c r="AX1167" i="12" s="1"/>
  <c r="AY1167" i="12"/>
  <c r="AZ1167" i="12"/>
  <c r="BA1167" i="12"/>
  <c r="BB1167" i="12"/>
  <c r="BD1167" i="12"/>
  <c r="BE1167" i="12"/>
  <c r="E1168" i="12"/>
  <c r="F1168" i="12"/>
  <c r="G1168" i="12"/>
  <c r="H1168" i="12" s="1"/>
  <c r="I1168" i="12"/>
  <c r="J1168" i="12"/>
  <c r="K1168" i="12"/>
  <c r="L1168" i="12"/>
  <c r="N1168" i="12"/>
  <c r="O1168" i="12"/>
  <c r="Q1168" i="12"/>
  <c r="R1168" i="12"/>
  <c r="S1168" i="12"/>
  <c r="T1168" i="12" s="1"/>
  <c r="U1168" i="12"/>
  <c r="V1168" i="12"/>
  <c r="W1168" i="12"/>
  <c r="X1168" i="12"/>
  <c r="Z1168" i="12"/>
  <c r="AA1168" i="12"/>
  <c r="AC1168" i="12"/>
  <c r="AD1168" i="12"/>
  <c r="AE1168" i="12"/>
  <c r="AF1168" i="12"/>
  <c r="AG1168" i="12"/>
  <c r="AH1168" i="12"/>
  <c r="AI1168" i="12"/>
  <c r="AJ1168" i="12"/>
  <c r="AK1168" i="12"/>
  <c r="AL1168" i="12" s="1"/>
  <c r="AM1168" i="12"/>
  <c r="AN1168" i="12"/>
  <c r="AO1168" i="12"/>
  <c r="AP1168" i="12"/>
  <c r="AR1168" i="12"/>
  <c r="AS1168" i="12"/>
  <c r="AU1168" i="12"/>
  <c r="AV1168" i="12"/>
  <c r="AW1168" i="12"/>
  <c r="AX1168" i="12" s="1"/>
  <c r="AY1168" i="12"/>
  <c r="AZ1168" i="12"/>
  <c r="BA1168" i="12"/>
  <c r="BB1168" i="12"/>
  <c r="BD1168" i="12"/>
  <c r="BE1168" i="12"/>
  <c r="E1169" i="12"/>
  <c r="F1169" i="12"/>
  <c r="G1169" i="12"/>
  <c r="H1169" i="12" s="1"/>
  <c r="I1169" i="12"/>
  <c r="J1169" i="12"/>
  <c r="K1169" i="12"/>
  <c r="L1169" i="12"/>
  <c r="N1169" i="12"/>
  <c r="O1169" i="12"/>
  <c r="Q1169" i="12"/>
  <c r="R1169" i="12"/>
  <c r="S1169" i="12"/>
  <c r="T1169" i="12" s="1"/>
  <c r="U1169" i="12"/>
  <c r="V1169" i="12"/>
  <c r="W1169" i="12"/>
  <c r="X1169" i="12"/>
  <c r="Z1169" i="12"/>
  <c r="AA1169" i="12"/>
  <c r="AC1169" i="12"/>
  <c r="AD1169" i="12"/>
  <c r="AE1169" i="12"/>
  <c r="AF1169" i="12"/>
  <c r="AG1169" i="12"/>
  <c r="AH1169" i="12"/>
  <c r="AI1169" i="12"/>
  <c r="AJ1169" i="12"/>
  <c r="AK1169" i="12"/>
  <c r="AL1169" i="12" s="1"/>
  <c r="AM1169" i="12"/>
  <c r="AN1169" i="12"/>
  <c r="AO1169" i="12"/>
  <c r="AP1169" i="12"/>
  <c r="AR1169" i="12"/>
  <c r="AS1169" i="12"/>
  <c r="AU1169" i="12"/>
  <c r="AV1169" i="12"/>
  <c r="AW1169" i="12"/>
  <c r="AX1169" i="12" s="1"/>
  <c r="AY1169" i="12"/>
  <c r="AZ1169" i="12"/>
  <c r="BA1169" i="12"/>
  <c r="BB1169" i="12"/>
  <c r="BD1169" i="12"/>
  <c r="BE1169" i="12"/>
  <c r="E1170" i="12"/>
  <c r="F1170" i="12"/>
  <c r="G1170" i="12"/>
  <c r="H1170" i="12" s="1"/>
  <c r="I1170" i="12"/>
  <c r="J1170" i="12"/>
  <c r="K1170" i="12"/>
  <c r="L1170" i="12"/>
  <c r="N1170" i="12"/>
  <c r="O1170" i="12"/>
  <c r="Q1170" i="12"/>
  <c r="R1170" i="12"/>
  <c r="S1170" i="12"/>
  <c r="T1170" i="12" s="1"/>
  <c r="U1170" i="12"/>
  <c r="V1170" i="12"/>
  <c r="W1170" i="12"/>
  <c r="X1170" i="12"/>
  <c r="Z1170" i="12"/>
  <c r="AA1170" i="12"/>
  <c r="AC1170" i="12"/>
  <c r="AD1170" i="12"/>
  <c r="AE1170" i="12"/>
  <c r="AF1170" i="12"/>
  <c r="AG1170" i="12"/>
  <c r="AH1170" i="12"/>
  <c r="AI1170" i="12"/>
  <c r="AJ1170" i="12"/>
  <c r="AK1170" i="12"/>
  <c r="AL1170" i="12" s="1"/>
  <c r="AM1170" i="12"/>
  <c r="AN1170" i="12"/>
  <c r="AO1170" i="12"/>
  <c r="AP1170" i="12"/>
  <c r="AR1170" i="12"/>
  <c r="AS1170" i="12"/>
  <c r="AU1170" i="12"/>
  <c r="AV1170" i="12"/>
  <c r="AW1170" i="12"/>
  <c r="AX1170" i="12" s="1"/>
  <c r="AY1170" i="12"/>
  <c r="AZ1170" i="12"/>
  <c r="BA1170" i="12"/>
  <c r="BB1170" i="12"/>
  <c r="BD1170" i="12"/>
  <c r="BE1170" i="12"/>
  <c r="E1171" i="12"/>
  <c r="F1171" i="12"/>
  <c r="G1171" i="12"/>
  <c r="H1171" i="12" s="1"/>
  <c r="I1171" i="12"/>
  <c r="J1171" i="12"/>
  <c r="K1171" i="12"/>
  <c r="L1171" i="12"/>
  <c r="N1171" i="12"/>
  <c r="O1171" i="12"/>
  <c r="Q1171" i="12"/>
  <c r="R1171" i="12"/>
  <c r="S1171" i="12"/>
  <c r="T1171" i="12" s="1"/>
  <c r="U1171" i="12"/>
  <c r="V1171" i="12"/>
  <c r="W1171" i="12"/>
  <c r="X1171" i="12"/>
  <c r="Z1171" i="12"/>
  <c r="AA1171" i="12"/>
  <c r="AC1171" i="12"/>
  <c r="AD1171" i="12"/>
  <c r="AE1171" i="12"/>
  <c r="AF1171" i="12"/>
  <c r="AG1171" i="12"/>
  <c r="AH1171" i="12"/>
  <c r="AI1171" i="12"/>
  <c r="AJ1171" i="12"/>
  <c r="AK1171" i="12"/>
  <c r="AL1171" i="12" s="1"/>
  <c r="AM1171" i="12"/>
  <c r="AN1171" i="12"/>
  <c r="AO1171" i="12"/>
  <c r="AP1171" i="12"/>
  <c r="AR1171" i="12"/>
  <c r="AS1171" i="12"/>
  <c r="AU1171" i="12"/>
  <c r="AV1171" i="12"/>
  <c r="AW1171" i="12"/>
  <c r="AX1171" i="12" s="1"/>
  <c r="AY1171" i="12"/>
  <c r="AZ1171" i="12"/>
  <c r="BA1171" i="12"/>
  <c r="BB1171" i="12"/>
  <c r="BD1171" i="12"/>
  <c r="BE1171" i="12"/>
  <c r="E1172" i="12"/>
  <c r="F1172" i="12"/>
  <c r="G1172" i="12"/>
  <c r="H1172" i="12" s="1"/>
  <c r="I1172" i="12"/>
  <c r="J1172" i="12"/>
  <c r="K1172" i="12"/>
  <c r="L1172" i="12"/>
  <c r="N1172" i="12"/>
  <c r="O1172" i="12"/>
  <c r="Q1172" i="12"/>
  <c r="R1172" i="12"/>
  <c r="S1172" i="12"/>
  <c r="T1172" i="12" s="1"/>
  <c r="U1172" i="12"/>
  <c r="V1172" i="12"/>
  <c r="W1172" i="12"/>
  <c r="X1172" i="12"/>
  <c r="Z1172" i="12"/>
  <c r="AA1172" i="12"/>
  <c r="AC1172" i="12"/>
  <c r="AD1172" i="12"/>
  <c r="AE1172" i="12"/>
  <c r="AF1172" i="12"/>
  <c r="AG1172" i="12"/>
  <c r="AH1172" i="12"/>
  <c r="AI1172" i="12"/>
  <c r="AJ1172" i="12"/>
  <c r="AK1172" i="12"/>
  <c r="AL1172" i="12" s="1"/>
  <c r="AM1172" i="12"/>
  <c r="AN1172" i="12"/>
  <c r="AO1172" i="12"/>
  <c r="AP1172" i="12"/>
  <c r="AR1172" i="12"/>
  <c r="AS1172" i="12"/>
  <c r="AU1172" i="12"/>
  <c r="AV1172" i="12"/>
  <c r="AW1172" i="12"/>
  <c r="AX1172" i="12" s="1"/>
  <c r="AY1172" i="12"/>
  <c r="AZ1172" i="12"/>
  <c r="BA1172" i="12"/>
  <c r="BB1172" i="12"/>
  <c r="BD1172" i="12"/>
  <c r="BE1172" i="12"/>
  <c r="E1173" i="12"/>
  <c r="F1173" i="12"/>
  <c r="G1173" i="12"/>
  <c r="H1173" i="12" s="1"/>
  <c r="I1173" i="12"/>
  <c r="J1173" i="12"/>
  <c r="K1173" i="12"/>
  <c r="L1173" i="12"/>
  <c r="N1173" i="12"/>
  <c r="O1173" i="12"/>
  <c r="Q1173" i="12"/>
  <c r="R1173" i="12"/>
  <c r="S1173" i="12"/>
  <c r="T1173" i="12" s="1"/>
  <c r="U1173" i="12"/>
  <c r="V1173" i="12"/>
  <c r="W1173" i="12"/>
  <c r="X1173" i="12"/>
  <c r="Z1173" i="12"/>
  <c r="AA1173" i="12"/>
  <c r="AC1173" i="12"/>
  <c r="AD1173" i="12"/>
  <c r="AE1173" i="12"/>
  <c r="AF1173" i="12"/>
  <c r="AG1173" i="12"/>
  <c r="AH1173" i="12"/>
  <c r="AI1173" i="12"/>
  <c r="AJ1173" i="12"/>
  <c r="AK1173" i="12"/>
  <c r="AL1173" i="12" s="1"/>
  <c r="AM1173" i="12"/>
  <c r="AN1173" i="12"/>
  <c r="AO1173" i="12"/>
  <c r="AP1173" i="12"/>
  <c r="AR1173" i="12"/>
  <c r="AS1173" i="12"/>
  <c r="AU1173" i="12"/>
  <c r="AV1173" i="12"/>
  <c r="AW1173" i="12"/>
  <c r="AX1173" i="12" s="1"/>
  <c r="AY1173" i="12"/>
  <c r="AZ1173" i="12"/>
  <c r="BA1173" i="12"/>
  <c r="BB1173" i="12"/>
  <c r="BD1173" i="12"/>
  <c r="BE1173" i="12"/>
  <c r="E1174" i="12"/>
  <c r="F1174" i="12"/>
  <c r="G1174" i="12"/>
  <c r="H1174" i="12" s="1"/>
  <c r="I1174" i="12"/>
  <c r="J1174" i="12"/>
  <c r="K1174" i="12"/>
  <c r="L1174" i="12"/>
  <c r="N1174" i="12"/>
  <c r="O1174" i="12"/>
  <c r="Q1174" i="12"/>
  <c r="R1174" i="12"/>
  <c r="S1174" i="12"/>
  <c r="T1174" i="12" s="1"/>
  <c r="U1174" i="12"/>
  <c r="V1174" i="12"/>
  <c r="W1174" i="12"/>
  <c r="X1174" i="12"/>
  <c r="Z1174" i="12"/>
  <c r="AA1174" i="12"/>
  <c r="AC1174" i="12"/>
  <c r="AD1174" i="12"/>
  <c r="AE1174" i="12"/>
  <c r="AF1174" i="12"/>
  <c r="AG1174" i="12"/>
  <c r="AH1174" i="12"/>
  <c r="AI1174" i="12"/>
  <c r="AJ1174" i="12"/>
  <c r="AK1174" i="12"/>
  <c r="AL1174" i="12" s="1"/>
  <c r="AM1174" i="12"/>
  <c r="AN1174" i="12"/>
  <c r="AO1174" i="12"/>
  <c r="AP1174" i="12"/>
  <c r="AR1174" i="12"/>
  <c r="AS1174" i="12"/>
  <c r="AU1174" i="12"/>
  <c r="AV1174" i="12"/>
  <c r="AW1174" i="12"/>
  <c r="AX1174" i="12" s="1"/>
  <c r="AY1174" i="12"/>
  <c r="AZ1174" i="12"/>
  <c r="BA1174" i="12"/>
  <c r="BB1174" i="12"/>
  <c r="BD1174" i="12"/>
  <c r="BE1174" i="12"/>
  <c r="E1175" i="12"/>
  <c r="F1175" i="12"/>
  <c r="G1175" i="12"/>
  <c r="H1175" i="12" s="1"/>
  <c r="I1175" i="12"/>
  <c r="J1175" i="12"/>
  <c r="K1175" i="12"/>
  <c r="L1175" i="12"/>
  <c r="N1175" i="12"/>
  <c r="O1175" i="12"/>
  <c r="Q1175" i="12"/>
  <c r="R1175" i="12"/>
  <c r="S1175" i="12"/>
  <c r="T1175" i="12" s="1"/>
  <c r="U1175" i="12"/>
  <c r="V1175" i="12"/>
  <c r="W1175" i="12"/>
  <c r="X1175" i="12"/>
  <c r="Z1175" i="12"/>
  <c r="AA1175" i="12"/>
  <c r="AC1175" i="12"/>
  <c r="AD1175" i="12"/>
  <c r="AE1175" i="12"/>
  <c r="AF1175" i="12"/>
  <c r="AG1175" i="12"/>
  <c r="AH1175" i="12"/>
  <c r="AI1175" i="12"/>
  <c r="AJ1175" i="12"/>
  <c r="AK1175" i="12"/>
  <c r="AL1175" i="12" s="1"/>
  <c r="AM1175" i="12"/>
  <c r="AN1175" i="12"/>
  <c r="AO1175" i="12"/>
  <c r="AP1175" i="12"/>
  <c r="AR1175" i="12"/>
  <c r="AS1175" i="12"/>
  <c r="AU1175" i="12"/>
  <c r="AV1175" i="12"/>
  <c r="AW1175" i="12"/>
  <c r="AX1175" i="12" s="1"/>
  <c r="AY1175" i="12"/>
  <c r="AZ1175" i="12"/>
  <c r="BA1175" i="12"/>
  <c r="BB1175" i="12"/>
  <c r="BD1175" i="12"/>
  <c r="BE1175" i="12"/>
  <c r="E1176" i="12"/>
  <c r="F1176" i="12"/>
  <c r="G1176" i="12"/>
  <c r="H1176" i="12" s="1"/>
  <c r="I1176" i="12"/>
  <c r="J1176" i="12"/>
  <c r="K1176" i="12"/>
  <c r="L1176" i="12"/>
  <c r="N1176" i="12"/>
  <c r="O1176" i="12"/>
  <c r="Q1176" i="12"/>
  <c r="R1176" i="12"/>
  <c r="S1176" i="12"/>
  <c r="T1176" i="12" s="1"/>
  <c r="U1176" i="12"/>
  <c r="V1176" i="12"/>
  <c r="W1176" i="12"/>
  <c r="X1176" i="12"/>
  <c r="Z1176" i="12"/>
  <c r="AA1176" i="12"/>
  <c r="AC1176" i="12"/>
  <c r="AD1176" i="12"/>
  <c r="AE1176" i="12"/>
  <c r="AF1176" i="12"/>
  <c r="AG1176" i="12"/>
  <c r="AH1176" i="12"/>
  <c r="AI1176" i="12"/>
  <c r="AJ1176" i="12"/>
  <c r="AK1176" i="12"/>
  <c r="AL1176" i="12" s="1"/>
  <c r="AM1176" i="12"/>
  <c r="AN1176" i="12"/>
  <c r="AO1176" i="12"/>
  <c r="AP1176" i="12"/>
  <c r="AR1176" i="12"/>
  <c r="AS1176" i="12"/>
  <c r="AU1176" i="12"/>
  <c r="AV1176" i="12"/>
  <c r="AW1176" i="12"/>
  <c r="AX1176" i="12" s="1"/>
  <c r="AY1176" i="12"/>
  <c r="AZ1176" i="12"/>
  <c r="BA1176" i="12"/>
  <c r="BB1176" i="12"/>
  <c r="BD1176" i="12"/>
  <c r="BE1176" i="12"/>
  <c r="E1177" i="12"/>
  <c r="F1177" i="12"/>
  <c r="G1177" i="12"/>
  <c r="H1177" i="12" s="1"/>
  <c r="I1177" i="12"/>
  <c r="J1177" i="12"/>
  <c r="K1177" i="12"/>
  <c r="L1177" i="12"/>
  <c r="N1177" i="12"/>
  <c r="O1177" i="12"/>
  <c r="Q1177" i="12"/>
  <c r="R1177" i="12"/>
  <c r="S1177" i="12"/>
  <c r="T1177" i="12" s="1"/>
  <c r="U1177" i="12"/>
  <c r="V1177" i="12"/>
  <c r="W1177" i="12"/>
  <c r="X1177" i="12"/>
  <c r="Z1177" i="12"/>
  <c r="AA1177" i="12"/>
  <c r="AC1177" i="12"/>
  <c r="AD1177" i="12"/>
  <c r="AE1177" i="12"/>
  <c r="AF1177" i="12"/>
  <c r="AG1177" i="12"/>
  <c r="AH1177" i="12"/>
  <c r="AI1177" i="12"/>
  <c r="AJ1177" i="12"/>
  <c r="AK1177" i="12"/>
  <c r="AL1177" i="12" s="1"/>
  <c r="AM1177" i="12"/>
  <c r="AN1177" i="12"/>
  <c r="AO1177" i="12"/>
  <c r="AP1177" i="12"/>
  <c r="AR1177" i="12"/>
  <c r="AS1177" i="12"/>
  <c r="AU1177" i="12"/>
  <c r="AV1177" i="12"/>
  <c r="AW1177" i="12"/>
  <c r="AX1177" i="12" s="1"/>
  <c r="AY1177" i="12"/>
  <c r="AZ1177" i="12"/>
  <c r="BA1177" i="12"/>
  <c r="BB1177" i="12"/>
  <c r="BD1177" i="12"/>
  <c r="BE1177" i="12"/>
  <c r="E1178" i="12"/>
  <c r="F1178" i="12"/>
  <c r="G1178" i="12"/>
  <c r="H1178" i="12" s="1"/>
  <c r="I1178" i="12"/>
  <c r="J1178" i="12"/>
  <c r="K1178" i="12"/>
  <c r="L1178" i="12"/>
  <c r="N1178" i="12"/>
  <c r="O1178" i="12"/>
  <c r="Q1178" i="12"/>
  <c r="R1178" i="12"/>
  <c r="S1178" i="12"/>
  <c r="T1178" i="12" s="1"/>
  <c r="U1178" i="12"/>
  <c r="V1178" i="12"/>
  <c r="W1178" i="12"/>
  <c r="X1178" i="12"/>
  <c r="Z1178" i="12"/>
  <c r="AA1178" i="12"/>
  <c r="AC1178" i="12"/>
  <c r="AD1178" i="12"/>
  <c r="AE1178" i="12"/>
  <c r="AF1178" i="12"/>
  <c r="AG1178" i="12"/>
  <c r="AH1178" i="12"/>
  <c r="AI1178" i="12"/>
  <c r="AJ1178" i="12"/>
  <c r="AK1178" i="12"/>
  <c r="AL1178" i="12" s="1"/>
  <c r="AM1178" i="12"/>
  <c r="AN1178" i="12"/>
  <c r="AO1178" i="12"/>
  <c r="AP1178" i="12"/>
  <c r="AR1178" i="12"/>
  <c r="AS1178" i="12"/>
  <c r="AU1178" i="12"/>
  <c r="AV1178" i="12"/>
  <c r="AW1178" i="12"/>
  <c r="AX1178" i="12" s="1"/>
  <c r="AY1178" i="12"/>
  <c r="AZ1178" i="12"/>
  <c r="BA1178" i="12"/>
  <c r="BB1178" i="12"/>
  <c r="BD1178" i="12"/>
  <c r="BE1178" i="12"/>
  <c r="E1179" i="12"/>
  <c r="F1179" i="12"/>
  <c r="G1179" i="12"/>
  <c r="H1179" i="12" s="1"/>
  <c r="I1179" i="12"/>
  <c r="J1179" i="12"/>
  <c r="K1179" i="12"/>
  <c r="L1179" i="12"/>
  <c r="N1179" i="12"/>
  <c r="O1179" i="12"/>
  <c r="Q1179" i="12"/>
  <c r="R1179" i="12"/>
  <c r="S1179" i="12"/>
  <c r="T1179" i="12" s="1"/>
  <c r="U1179" i="12"/>
  <c r="V1179" i="12"/>
  <c r="W1179" i="12"/>
  <c r="X1179" i="12"/>
  <c r="Z1179" i="12"/>
  <c r="AA1179" i="12"/>
  <c r="AC1179" i="12"/>
  <c r="AD1179" i="12"/>
  <c r="AE1179" i="12"/>
  <c r="AF1179" i="12"/>
  <c r="AG1179" i="12"/>
  <c r="AH1179" i="12"/>
  <c r="AI1179" i="12"/>
  <c r="AJ1179" i="12"/>
  <c r="AK1179" i="12"/>
  <c r="AL1179" i="12" s="1"/>
  <c r="AM1179" i="12"/>
  <c r="AN1179" i="12"/>
  <c r="AO1179" i="12"/>
  <c r="AP1179" i="12"/>
  <c r="AR1179" i="12"/>
  <c r="AS1179" i="12"/>
  <c r="AU1179" i="12"/>
  <c r="AV1179" i="12"/>
  <c r="AW1179" i="12"/>
  <c r="AX1179" i="12" s="1"/>
  <c r="AY1179" i="12"/>
  <c r="AZ1179" i="12"/>
  <c r="BA1179" i="12"/>
  <c r="BB1179" i="12"/>
  <c r="BD1179" i="12"/>
  <c r="BE1179" i="12"/>
  <c r="E1180" i="12"/>
  <c r="F1180" i="12"/>
  <c r="G1180" i="12"/>
  <c r="H1180" i="12" s="1"/>
  <c r="I1180" i="12"/>
  <c r="J1180" i="12"/>
  <c r="K1180" i="12"/>
  <c r="L1180" i="12"/>
  <c r="N1180" i="12"/>
  <c r="O1180" i="12"/>
  <c r="Q1180" i="12"/>
  <c r="R1180" i="12"/>
  <c r="S1180" i="12"/>
  <c r="T1180" i="12" s="1"/>
  <c r="U1180" i="12"/>
  <c r="V1180" i="12"/>
  <c r="W1180" i="12"/>
  <c r="X1180" i="12"/>
  <c r="Z1180" i="12"/>
  <c r="AA1180" i="12"/>
  <c r="AC1180" i="12"/>
  <c r="AD1180" i="12"/>
  <c r="AE1180" i="12"/>
  <c r="AF1180" i="12"/>
  <c r="AG1180" i="12"/>
  <c r="AH1180" i="12"/>
  <c r="AI1180" i="12"/>
  <c r="AJ1180" i="12"/>
  <c r="AK1180" i="12"/>
  <c r="AL1180" i="12" s="1"/>
  <c r="AM1180" i="12"/>
  <c r="AN1180" i="12"/>
  <c r="AO1180" i="12"/>
  <c r="AP1180" i="12"/>
  <c r="AR1180" i="12"/>
  <c r="AS1180" i="12"/>
  <c r="AU1180" i="12"/>
  <c r="AV1180" i="12"/>
  <c r="AW1180" i="12"/>
  <c r="AX1180" i="12" s="1"/>
  <c r="AY1180" i="12"/>
  <c r="AZ1180" i="12"/>
  <c r="BA1180" i="12"/>
  <c r="BB1180" i="12"/>
  <c r="BD1180" i="12"/>
  <c r="BE1180" i="12"/>
  <c r="E1181" i="12"/>
  <c r="F1181" i="12"/>
  <c r="G1181" i="12"/>
  <c r="H1181" i="12" s="1"/>
  <c r="I1181" i="12"/>
  <c r="J1181" i="12"/>
  <c r="K1181" i="12"/>
  <c r="L1181" i="12"/>
  <c r="N1181" i="12"/>
  <c r="O1181" i="12"/>
  <c r="Q1181" i="12"/>
  <c r="R1181" i="12"/>
  <c r="S1181" i="12"/>
  <c r="T1181" i="12" s="1"/>
  <c r="U1181" i="12"/>
  <c r="V1181" i="12"/>
  <c r="W1181" i="12"/>
  <c r="X1181" i="12"/>
  <c r="Z1181" i="12"/>
  <c r="AA1181" i="12"/>
  <c r="AC1181" i="12"/>
  <c r="AD1181" i="12"/>
  <c r="AE1181" i="12"/>
  <c r="AF1181" i="12"/>
  <c r="AG1181" i="12"/>
  <c r="AH1181" i="12"/>
  <c r="AI1181" i="12"/>
  <c r="AJ1181" i="12"/>
  <c r="AK1181" i="12"/>
  <c r="AL1181" i="12" s="1"/>
  <c r="AM1181" i="12"/>
  <c r="AN1181" i="12"/>
  <c r="AO1181" i="12"/>
  <c r="AP1181" i="12"/>
  <c r="AR1181" i="12"/>
  <c r="AS1181" i="12"/>
  <c r="AU1181" i="12"/>
  <c r="AV1181" i="12"/>
  <c r="AW1181" i="12"/>
  <c r="AX1181" i="12" s="1"/>
  <c r="AY1181" i="12"/>
  <c r="AZ1181" i="12"/>
  <c r="BA1181" i="12"/>
  <c r="BB1181" i="12"/>
  <c r="BD1181" i="12"/>
  <c r="BE1181" i="12"/>
  <c r="E1182" i="12"/>
  <c r="F1182" i="12"/>
  <c r="G1182" i="12"/>
  <c r="H1182" i="12" s="1"/>
  <c r="I1182" i="12"/>
  <c r="J1182" i="12"/>
  <c r="K1182" i="12"/>
  <c r="L1182" i="12"/>
  <c r="N1182" i="12"/>
  <c r="O1182" i="12"/>
  <c r="Q1182" i="12"/>
  <c r="R1182" i="12"/>
  <c r="S1182" i="12"/>
  <c r="T1182" i="12" s="1"/>
  <c r="U1182" i="12"/>
  <c r="V1182" i="12"/>
  <c r="W1182" i="12"/>
  <c r="X1182" i="12"/>
  <c r="Z1182" i="12"/>
  <c r="AA1182" i="12"/>
  <c r="AC1182" i="12"/>
  <c r="AD1182" i="12"/>
  <c r="AE1182" i="12"/>
  <c r="AF1182" i="12"/>
  <c r="AG1182" i="12"/>
  <c r="AH1182" i="12"/>
  <c r="AI1182" i="12"/>
  <c r="AJ1182" i="12"/>
  <c r="AK1182" i="12"/>
  <c r="AL1182" i="12" s="1"/>
  <c r="AM1182" i="12"/>
  <c r="AN1182" i="12"/>
  <c r="AO1182" i="12"/>
  <c r="AP1182" i="12"/>
  <c r="AR1182" i="12"/>
  <c r="AS1182" i="12"/>
  <c r="AU1182" i="12"/>
  <c r="AV1182" i="12"/>
  <c r="AW1182" i="12"/>
  <c r="AX1182" i="12" s="1"/>
  <c r="AY1182" i="12"/>
  <c r="AZ1182" i="12"/>
  <c r="BA1182" i="12"/>
  <c r="BB1182" i="12"/>
  <c r="BD1182" i="12"/>
  <c r="BE1182" i="12"/>
  <c r="E1183" i="12"/>
  <c r="F1183" i="12"/>
  <c r="G1183" i="12"/>
  <c r="H1183" i="12" s="1"/>
  <c r="I1183" i="12"/>
  <c r="J1183" i="12"/>
  <c r="K1183" i="12"/>
  <c r="L1183" i="12"/>
  <c r="N1183" i="12"/>
  <c r="O1183" i="12"/>
  <c r="Q1183" i="12"/>
  <c r="R1183" i="12"/>
  <c r="S1183" i="12"/>
  <c r="T1183" i="12" s="1"/>
  <c r="U1183" i="12"/>
  <c r="V1183" i="12"/>
  <c r="W1183" i="12"/>
  <c r="X1183" i="12"/>
  <c r="Z1183" i="12"/>
  <c r="AA1183" i="12"/>
  <c r="AC1183" i="12"/>
  <c r="AD1183" i="12"/>
  <c r="AE1183" i="12"/>
  <c r="AF1183" i="12"/>
  <c r="AG1183" i="12"/>
  <c r="AH1183" i="12"/>
  <c r="AI1183" i="12"/>
  <c r="AJ1183" i="12"/>
  <c r="AK1183" i="12"/>
  <c r="AL1183" i="12" s="1"/>
  <c r="AM1183" i="12"/>
  <c r="AN1183" i="12"/>
  <c r="AO1183" i="12"/>
  <c r="AP1183" i="12"/>
  <c r="AR1183" i="12"/>
  <c r="AS1183" i="12"/>
  <c r="AU1183" i="12"/>
  <c r="AV1183" i="12"/>
  <c r="AW1183" i="12"/>
  <c r="AX1183" i="12" s="1"/>
  <c r="AY1183" i="12"/>
  <c r="AZ1183" i="12"/>
  <c r="BA1183" i="12"/>
  <c r="BB1183" i="12"/>
  <c r="BD1183" i="12"/>
  <c r="BE1183" i="12"/>
  <c r="E1184" i="12"/>
  <c r="F1184" i="12"/>
  <c r="G1184" i="12"/>
  <c r="H1184" i="12" s="1"/>
  <c r="I1184" i="12"/>
  <c r="J1184" i="12"/>
  <c r="K1184" i="12"/>
  <c r="L1184" i="12"/>
  <c r="N1184" i="12"/>
  <c r="O1184" i="12"/>
  <c r="Q1184" i="12"/>
  <c r="R1184" i="12"/>
  <c r="S1184" i="12"/>
  <c r="T1184" i="12" s="1"/>
  <c r="U1184" i="12"/>
  <c r="V1184" i="12"/>
  <c r="W1184" i="12"/>
  <c r="X1184" i="12"/>
  <c r="Z1184" i="12"/>
  <c r="AA1184" i="12"/>
  <c r="AC1184" i="12"/>
  <c r="AD1184" i="12"/>
  <c r="AE1184" i="12"/>
  <c r="AF1184" i="12"/>
  <c r="AG1184" i="12"/>
  <c r="AH1184" i="12"/>
  <c r="AI1184" i="12"/>
  <c r="AJ1184" i="12"/>
  <c r="AK1184" i="12"/>
  <c r="AL1184" i="12" s="1"/>
  <c r="AM1184" i="12"/>
  <c r="AN1184" i="12"/>
  <c r="AO1184" i="12"/>
  <c r="AP1184" i="12"/>
  <c r="AR1184" i="12"/>
  <c r="AS1184" i="12"/>
  <c r="AU1184" i="12"/>
  <c r="AV1184" i="12"/>
  <c r="AW1184" i="12"/>
  <c r="AX1184" i="12" s="1"/>
  <c r="AY1184" i="12"/>
  <c r="AZ1184" i="12"/>
  <c r="BA1184" i="12"/>
  <c r="BB1184" i="12"/>
  <c r="BD1184" i="12"/>
  <c r="BE1184" i="12"/>
  <c r="E1185" i="12"/>
  <c r="F1185" i="12"/>
  <c r="G1185" i="12"/>
  <c r="H1185" i="12" s="1"/>
  <c r="I1185" i="12"/>
  <c r="J1185" i="12"/>
  <c r="K1185" i="12"/>
  <c r="L1185" i="12"/>
  <c r="N1185" i="12"/>
  <c r="O1185" i="12"/>
  <c r="Q1185" i="12"/>
  <c r="R1185" i="12"/>
  <c r="S1185" i="12"/>
  <c r="T1185" i="12" s="1"/>
  <c r="U1185" i="12"/>
  <c r="V1185" i="12"/>
  <c r="W1185" i="12"/>
  <c r="X1185" i="12"/>
  <c r="Z1185" i="12"/>
  <c r="AA1185" i="12"/>
  <c r="AC1185" i="12"/>
  <c r="AD1185" i="12"/>
  <c r="AE1185" i="12"/>
  <c r="AF1185" i="12"/>
  <c r="AG1185" i="12"/>
  <c r="AH1185" i="12"/>
  <c r="AI1185" i="12"/>
  <c r="AJ1185" i="12"/>
  <c r="AK1185" i="12"/>
  <c r="AL1185" i="12" s="1"/>
  <c r="AM1185" i="12"/>
  <c r="AN1185" i="12"/>
  <c r="AO1185" i="12"/>
  <c r="AP1185" i="12"/>
  <c r="AR1185" i="12"/>
  <c r="AS1185" i="12"/>
  <c r="AU1185" i="12"/>
  <c r="AV1185" i="12"/>
  <c r="AW1185" i="12"/>
  <c r="AX1185" i="12" s="1"/>
  <c r="AY1185" i="12"/>
  <c r="AZ1185" i="12"/>
  <c r="BA1185" i="12"/>
  <c r="BB1185" i="12"/>
  <c r="BD1185" i="12"/>
  <c r="BE1185" i="12"/>
  <c r="E1186" i="12"/>
  <c r="F1186" i="12"/>
  <c r="G1186" i="12"/>
  <c r="H1186" i="12" s="1"/>
  <c r="I1186" i="12"/>
  <c r="J1186" i="12"/>
  <c r="K1186" i="12"/>
  <c r="L1186" i="12"/>
  <c r="N1186" i="12"/>
  <c r="O1186" i="12"/>
  <c r="Q1186" i="12"/>
  <c r="R1186" i="12"/>
  <c r="S1186" i="12"/>
  <c r="T1186" i="12" s="1"/>
  <c r="U1186" i="12"/>
  <c r="V1186" i="12"/>
  <c r="W1186" i="12"/>
  <c r="X1186" i="12"/>
  <c r="Z1186" i="12"/>
  <c r="AA1186" i="12"/>
  <c r="AC1186" i="12"/>
  <c r="AD1186" i="12"/>
  <c r="AE1186" i="12"/>
  <c r="AF1186" i="12"/>
  <c r="AG1186" i="12"/>
  <c r="AH1186" i="12"/>
  <c r="AI1186" i="12"/>
  <c r="AJ1186" i="12"/>
  <c r="AK1186" i="12"/>
  <c r="AL1186" i="12" s="1"/>
  <c r="AM1186" i="12"/>
  <c r="AN1186" i="12"/>
  <c r="AO1186" i="12"/>
  <c r="AP1186" i="12"/>
  <c r="AR1186" i="12"/>
  <c r="AS1186" i="12"/>
  <c r="AU1186" i="12"/>
  <c r="AV1186" i="12"/>
  <c r="AW1186" i="12"/>
  <c r="AX1186" i="12" s="1"/>
  <c r="AY1186" i="12"/>
  <c r="AZ1186" i="12"/>
  <c r="BA1186" i="12"/>
  <c r="BB1186" i="12"/>
  <c r="BD1186" i="12"/>
  <c r="BE1186" i="12"/>
  <c r="E1187" i="12"/>
  <c r="F1187" i="12"/>
  <c r="G1187" i="12"/>
  <c r="H1187" i="12" s="1"/>
  <c r="I1187" i="12"/>
  <c r="J1187" i="12"/>
  <c r="K1187" i="12"/>
  <c r="L1187" i="12"/>
  <c r="N1187" i="12"/>
  <c r="O1187" i="12"/>
  <c r="Q1187" i="12"/>
  <c r="R1187" i="12"/>
  <c r="S1187" i="12"/>
  <c r="T1187" i="12" s="1"/>
  <c r="U1187" i="12"/>
  <c r="V1187" i="12"/>
  <c r="W1187" i="12"/>
  <c r="X1187" i="12"/>
  <c r="Z1187" i="12"/>
  <c r="AA1187" i="12"/>
  <c r="AC1187" i="12"/>
  <c r="AD1187" i="12"/>
  <c r="AE1187" i="12"/>
  <c r="AF1187" i="12"/>
  <c r="AG1187" i="12"/>
  <c r="AH1187" i="12"/>
  <c r="AI1187" i="12"/>
  <c r="AJ1187" i="12"/>
  <c r="AK1187" i="12"/>
  <c r="AL1187" i="12" s="1"/>
  <c r="AM1187" i="12"/>
  <c r="AN1187" i="12"/>
  <c r="AO1187" i="12"/>
  <c r="AP1187" i="12"/>
  <c r="AR1187" i="12"/>
  <c r="AS1187" i="12"/>
  <c r="AU1187" i="12"/>
  <c r="AV1187" i="12"/>
  <c r="AW1187" i="12"/>
  <c r="AX1187" i="12" s="1"/>
  <c r="AY1187" i="12"/>
  <c r="AZ1187" i="12"/>
  <c r="BA1187" i="12"/>
  <c r="BB1187" i="12"/>
  <c r="BD1187" i="12"/>
  <c r="BE1187" i="12"/>
  <c r="E1188" i="12"/>
  <c r="F1188" i="12"/>
  <c r="G1188" i="12"/>
  <c r="H1188" i="12" s="1"/>
  <c r="I1188" i="12"/>
  <c r="J1188" i="12"/>
  <c r="K1188" i="12"/>
  <c r="L1188" i="12"/>
  <c r="N1188" i="12"/>
  <c r="O1188" i="12"/>
  <c r="Q1188" i="12"/>
  <c r="R1188" i="12"/>
  <c r="S1188" i="12"/>
  <c r="T1188" i="12" s="1"/>
  <c r="U1188" i="12"/>
  <c r="V1188" i="12"/>
  <c r="W1188" i="12"/>
  <c r="X1188" i="12"/>
  <c r="Z1188" i="12"/>
  <c r="AA1188" i="12"/>
  <c r="AC1188" i="12"/>
  <c r="AD1188" i="12"/>
  <c r="AE1188" i="12"/>
  <c r="AF1188" i="12"/>
  <c r="AG1188" i="12"/>
  <c r="AH1188" i="12"/>
  <c r="AI1188" i="12"/>
  <c r="AJ1188" i="12"/>
  <c r="AK1188" i="12"/>
  <c r="AL1188" i="12" s="1"/>
  <c r="AM1188" i="12"/>
  <c r="AN1188" i="12"/>
  <c r="AO1188" i="12"/>
  <c r="AP1188" i="12"/>
  <c r="AR1188" i="12"/>
  <c r="AS1188" i="12"/>
  <c r="AU1188" i="12"/>
  <c r="AV1188" i="12"/>
  <c r="AW1188" i="12"/>
  <c r="AX1188" i="12" s="1"/>
  <c r="AY1188" i="12"/>
  <c r="AZ1188" i="12"/>
  <c r="BA1188" i="12"/>
  <c r="BB1188" i="12"/>
  <c r="BD1188" i="12"/>
  <c r="BE1188" i="12"/>
  <c r="E1189" i="12"/>
  <c r="F1189" i="12"/>
  <c r="G1189" i="12"/>
  <c r="H1189" i="12" s="1"/>
  <c r="I1189" i="12"/>
  <c r="J1189" i="12"/>
  <c r="K1189" i="12"/>
  <c r="L1189" i="12"/>
  <c r="N1189" i="12"/>
  <c r="O1189" i="12"/>
  <c r="Q1189" i="12"/>
  <c r="R1189" i="12"/>
  <c r="S1189" i="12"/>
  <c r="T1189" i="12" s="1"/>
  <c r="U1189" i="12"/>
  <c r="V1189" i="12"/>
  <c r="W1189" i="12"/>
  <c r="X1189" i="12"/>
  <c r="Z1189" i="12"/>
  <c r="AA1189" i="12"/>
  <c r="AC1189" i="12"/>
  <c r="AD1189" i="12"/>
  <c r="AE1189" i="12"/>
  <c r="AF1189" i="12"/>
  <c r="AG1189" i="12"/>
  <c r="AH1189" i="12"/>
  <c r="AI1189" i="12"/>
  <c r="AJ1189" i="12"/>
  <c r="AK1189" i="12"/>
  <c r="AL1189" i="12" s="1"/>
  <c r="AM1189" i="12"/>
  <c r="AN1189" i="12"/>
  <c r="AO1189" i="12"/>
  <c r="AP1189" i="12"/>
  <c r="AR1189" i="12"/>
  <c r="AS1189" i="12"/>
  <c r="AU1189" i="12"/>
  <c r="AV1189" i="12"/>
  <c r="AW1189" i="12"/>
  <c r="AX1189" i="12" s="1"/>
  <c r="AY1189" i="12"/>
  <c r="AZ1189" i="12"/>
  <c r="BA1189" i="12"/>
  <c r="BB1189" i="12"/>
  <c r="BD1189" i="12"/>
  <c r="BE1189" i="12"/>
  <c r="E1190" i="12"/>
  <c r="F1190" i="12"/>
  <c r="G1190" i="12"/>
  <c r="H1190" i="12" s="1"/>
  <c r="I1190" i="12"/>
  <c r="J1190" i="12"/>
  <c r="K1190" i="12"/>
  <c r="L1190" i="12"/>
  <c r="N1190" i="12"/>
  <c r="O1190" i="12"/>
  <c r="Q1190" i="12"/>
  <c r="R1190" i="12"/>
  <c r="S1190" i="12"/>
  <c r="T1190" i="12" s="1"/>
  <c r="U1190" i="12"/>
  <c r="V1190" i="12"/>
  <c r="W1190" i="12"/>
  <c r="X1190" i="12"/>
  <c r="Z1190" i="12"/>
  <c r="AA1190" i="12"/>
  <c r="AC1190" i="12"/>
  <c r="AD1190" i="12"/>
  <c r="AE1190" i="12"/>
  <c r="AF1190" i="12"/>
  <c r="AG1190" i="12"/>
  <c r="AH1190" i="12"/>
  <c r="AI1190" i="12"/>
  <c r="AJ1190" i="12"/>
  <c r="AK1190" i="12"/>
  <c r="AL1190" i="12" s="1"/>
  <c r="AM1190" i="12"/>
  <c r="AN1190" i="12"/>
  <c r="AO1190" i="12"/>
  <c r="AP1190" i="12"/>
  <c r="AR1190" i="12"/>
  <c r="AS1190" i="12"/>
  <c r="AU1190" i="12"/>
  <c r="AV1190" i="12"/>
  <c r="AW1190" i="12"/>
  <c r="AX1190" i="12" s="1"/>
  <c r="AY1190" i="12"/>
  <c r="AZ1190" i="12"/>
  <c r="BA1190" i="12"/>
  <c r="BB1190" i="12"/>
  <c r="BD1190" i="12"/>
  <c r="BE1190" i="12"/>
  <c r="E1191" i="12"/>
  <c r="F1191" i="12"/>
  <c r="G1191" i="12"/>
  <c r="H1191" i="12" s="1"/>
  <c r="I1191" i="12"/>
  <c r="J1191" i="12"/>
  <c r="K1191" i="12"/>
  <c r="L1191" i="12"/>
  <c r="N1191" i="12"/>
  <c r="O1191" i="12"/>
  <c r="Q1191" i="12"/>
  <c r="R1191" i="12"/>
  <c r="S1191" i="12"/>
  <c r="T1191" i="12" s="1"/>
  <c r="U1191" i="12"/>
  <c r="V1191" i="12"/>
  <c r="W1191" i="12"/>
  <c r="X1191" i="12"/>
  <c r="Z1191" i="12"/>
  <c r="AA1191" i="12"/>
  <c r="AC1191" i="12"/>
  <c r="AD1191" i="12"/>
  <c r="AE1191" i="12"/>
  <c r="AF1191" i="12"/>
  <c r="AG1191" i="12"/>
  <c r="AH1191" i="12"/>
  <c r="AI1191" i="12"/>
  <c r="AJ1191" i="12"/>
  <c r="AK1191" i="12"/>
  <c r="AL1191" i="12" s="1"/>
  <c r="AM1191" i="12"/>
  <c r="AN1191" i="12"/>
  <c r="AO1191" i="12"/>
  <c r="AP1191" i="12"/>
  <c r="AR1191" i="12"/>
  <c r="AS1191" i="12"/>
  <c r="AU1191" i="12"/>
  <c r="AV1191" i="12"/>
  <c r="AW1191" i="12"/>
  <c r="AX1191" i="12" s="1"/>
  <c r="AY1191" i="12"/>
  <c r="AZ1191" i="12"/>
  <c r="BA1191" i="12"/>
  <c r="BB1191" i="12"/>
  <c r="BD1191" i="12"/>
  <c r="BE1191" i="12"/>
  <c r="E1192" i="12"/>
  <c r="F1192" i="12"/>
  <c r="G1192" i="12"/>
  <c r="H1192" i="12" s="1"/>
  <c r="I1192" i="12"/>
  <c r="J1192" i="12"/>
  <c r="K1192" i="12"/>
  <c r="L1192" i="12"/>
  <c r="N1192" i="12"/>
  <c r="O1192" i="12"/>
  <c r="Q1192" i="12"/>
  <c r="R1192" i="12"/>
  <c r="S1192" i="12"/>
  <c r="T1192" i="12" s="1"/>
  <c r="U1192" i="12"/>
  <c r="V1192" i="12"/>
  <c r="W1192" i="12"/>
  <c r="X1192" i="12"/>
  <c r="Z1192" i="12"/>
  <c r="AA1192" i="12"/>
  <c r="AC1192" i="12"/>
  <c r="AD1192" i="12"/>
  <c r="AE1192" i="12"/>
  <c r="AF1192" i="12"/>
  <c r="AG1192" i="12"/>
  <c r="AH1192" i="12"/>
  <c r="AI1192" i="12"/>
  <c r="AJ1192" i="12"/>
  <c r="AK1192" i="12"/>
  <c r="AL1192" i="12" s="1"/>
  <c r="AM1192" i="12"/>
  <c r="AN1192" i="12"/>
  <c r="AO1192" i="12"/>
  <c r="AP1192" i="12"/>
  <c r="AR1192" i="12"/>
  <c r="AS1192" i="12"/>
  <c r="AU1192" i="12"/>
  <c r="AV1192" i="12"/>
  <c r="AW1192" i="12"/>
  <c r="AX1192" i="12" s="1"/>
  <c r="AY1192" i="12"/>
  <c r="AZ1192" i="12"/>
  <c r="BA1192" i="12"/>
  <c r="BB1192" i="12"/>
  <c r="BD1192" i="12"/>
  <c r="BE1192" i="12"/>
  <c r="E1193" i="12"/>
  <c r="F1193" i="12"/>
  <c r="G1193" i="12"/>
  <c r="H1193" i="12" s="1"/>
  <c r="I1193" i="12"/>
  <c r="J1193" i="12"/>
  <c r="K1193" i="12"/>
  <c r="L1193" i="12"/>
  <c r="N1193" i="12"/>
  <c r="O1193" i="12"/>
  <c r="Q1193" i="12"/>
  <c r="R1193" i="12"/>
  <c r="S1193" i="12"/>
  <c r="T1193" i="12" s="1"/>
  <c r="U1193" i="12"/>
  <c r="V1193" i="12"/>
  <c r="W1193" i="12"/>
  <c r="X1193" i="12"/>
  <c r="Z1193" i="12"/>
  <c r="AA1193" i="12"/>
  <c r="AC1193" i="12"/>
  <c r="AD1193" i="12"/>
  <c r="AE1193" i="12"/>
  <c r="AF1193" i="12"/>
  <c r="AG1193" i="12"/>
  <c r="AH1193" i="12"/>
  <c r="AI1193" i="12"/>
  <c r="AJ1193" i="12"/>
  <c r="AK1193" i="12"/>
  <c r="AL1193" i="12" s="1"/>
  <c r="AM1193" i="12"/>
  <c r="AN1193" i="12"/>
  <c r="AO1193" i="12"/>
  <c r="AP1193" i="12"/>
  <c r="AR1193" i="12"/>
  <c r="AS1193" i="12"/>
  <c r="AU1193" i="12"/>
  <c r="AV1193" i="12"/>
  <c r="AW1193" i="12"/>
  <c r="AX1193" i="12" s="1"/>
  <c r="AY1193" i="12"/>
  <c r="AZ1193" i="12"/>
  <c r="BA1193" i="12"/>
  <c r="BB1193" i="12"/>
  <c r="BD1193" i="12"/>
  <c r="BE1193" i="12"/>
  <c r="E1194" i="12"/>
  <c r="F1194" i="12"/>
  <c r="G1194" i="12"/>
  <c r="H1194" i="12" s="1"/>
  <c r="I1194" i="12"/>
  <c r="J1194" i="12"/>
  <c r="K1194" i="12"/>
  <c r="L1194" i="12"/>
  <c r="N1194" i="12"/>
  <c r="O1194" i="12"/>
  <c r="Q1194" i="12"/>
  <c r="R1194" i="12"/>
  <c r="S1194" i="12"/>
  <c r="T1194" i="12" s="1"/>
  <c r="U1194" i="12"/>
  <c r="V1194" i="12"/>
  <c r="W1194" i="12"/>
  <c r="X1194" i="12"/>
  <c r="Z1194" i="12"/>
  <c r="AA1194" i="12"/>
  <c r="AC1194" i="12"/>
  <c r="AD1194" i="12"/>
  <c r="AE1194" i="12"/>
  <c r="AF1194" i="12"/>
  <c r="AG1194" i="12"/>
  <c r="AH1194" i="12"/>
  <c r="AI1194" i="12"/>
  <c r="AJ1194" i="12"/>
  <c r="AK1194" i="12"/>
  <c r="AL1194" i="12" s="1"/>
  <c r="AM1194" i="12"/>
  <c r="AN1194" i="12"/>
  <c r="AO1194" i="12"/>
  <c r="AP1194" i="12"/>
  <c r="AR1194" i="12"/>
  <c r="AS1194" i="12"/>
  <c r="AU1194" i="12"/>
  <c r="AV1194" i="12"/>
  <c r="AW1194" i="12"/>
  <c r="AX1194" i="12" s="1"/>
  <c r="AY1194" i="12"/>
  <c r="AZ1194" i="12"/>
  <c r="BA1194" i="12"/>
  <c r="BB1194" i="12"/>
  <c r="BD1194" i="12"/>
  <c r="BE1194" i="12"/>
  <c r="E1195" i="12"/>
  <c r="F1195" i="12"/>
  <c r="G1195" i="12"/>
  <c r="H1195" i="12" s="1"/>
  <c r="I1195" i="12"/>
  <c r="J1195" i="12"/>
  <c r="K1195" i="12"/>
  <c r="L1195" i="12"/>
  <c r="N1195" i="12"/>
  <c r="O1195" i="12"/>
  <c r="Q1195" i="12"/>
  <c r="R1195" i="12"/>
  <c r="S1195" i="12"/>
  <c r="T1195" i="12" s="1"/>
  <c r="U1195" i="12"/>
  <c r="V1195" i="12"/>
  <c r="W1195" i="12"/>
  <c r="X1195" i="12"/>
  <c r="Z1195" i="12"/>
  <c r="AA1195" i="12"/>
  <c r="AC1195" i="12"/>
  <c r="AD1195" i="12"/>
  <c r="AE1195" i="12"/>
  <c r="AF1195" i="12"/>
  <c r="AG1195" i="12"/>
  <c r="AH1195" i="12"/>
  <c r="AI1195" i="12"/>
  <c r="AJ1195" i="12"/>
  <c r="AK1195" i="12"/>
  <c r="AL1195" i="12" s="1"/>
  <c r="AM1195" i="12"/>
  <c r="AN1195" i="12"/>
  <c r="AO1195" i="12"/>
  <c r="AP1195" i="12"/>
  <c r="AR1195" i="12"/>
  <c r="AS1195" i="12"/>
  <c r="AU1195" i="12"/>
  <c r="AV1195" i="12"/>
  <c r="AW1195" i="12"/>
  <c r="AX1195" i="12" s="1"/>
  <c r="AY1195" i="12"/>
  <c r="AZ1195" i="12"/>
  <c r="BA1195" i="12"/>
  <c r="BB1195" i="12"/>
  <c r="BD1195" i="12"/>
  <c r="BE1195" i="12"/>
  <c r="E1196" i="12"/>
  <c r="F1196" i="12"/>
  <c r="G1196" i="12"/>
  <c r="H1196" i="12" s="1"/>
  <c r="I1196" i="12"/>
  <c r="J1196" i="12"/>
  <c r="K1196" i="12"/>
  <c r="L1196" i="12"/>
  <c r="N1196" i="12"/>
  <c r="O1196" i="12"/>
  <c r="Q1196" i="12"/>
  <c r="R1196" i="12"/>
  <c r="S1196" i="12"/>
  <c r="T1196" i="12" s="1"/>
  <c r="U1196" i="12"/>
  <c r="V1196" i="12"/>
  <c r="W1196" i="12"/>
  <c r="X1196" i="12"/>
  <c r="Z1196" i="12"/>
  <c r="AA1196" i="12"/>
  <c r="AC1196" i="12"/>
  <c r="AD1196" i="12"/>
  <c r="AE1196" i="12"/>
  <c r="AF1196" i="12"/>
  <c r="AG1196" i="12"/>
  <c r="AH1196" i="12"/>
  <c r="AI1196" i="12"/>
  <c r="AJ1196" i="12"/>
  <c r="AK1196" i="12"/>
  <c r="AL1196" i="12" s="1"/>
  <c r="AM1196" i="12"/>
  <c r="AN1196" i="12"/>
  <c r="AO1196" i="12"/>
  <c r="AP1196" i="12"/>
  <c r="AR1196" i="12"/>
  <c r="AS1196" i="12"/>
  <c r="AU1196" i="12"/>
  <c r="AV1196" i="12"/>
  <c r="AW1196" i="12"/>
  <c r="AX1196" i="12" s="1"/>
  <c r="AY1196" i="12"/>
  <c r="AZ1196" i="12"/>
  <c r="BA1196" i="12"/>
  <c r="BB1196" i="12"/>
  <c r="BD1196" i="12"/>
  <c r="BE1196" i="12"/>
  <c r="E1197" i="12"/>
  <c r="F1197" i="12"/>
  <c r="G1197" i="12"/>
  <c r="H1197" i="12" s="1"/>
  <c r="I1197" i="12"/>
  <c r="J1197" i="12"/>
  <c r="K1197" i="12"/>
  <c r="L1197" i="12"/>
  <c r="N1197" i="12"/>
  <c r="O1197" i="12"/>
  <c r="Q1197" i="12"/>
  <c r="R1197" i="12"/>
  <c r="S1197" i="12"/>
  <c r="T1197" i="12" s="1"/>
  <c r="U1197" i="12"/>
  <c r="V1197" i="12"/>
  <c r="W1197" i="12"/>
  <c r="X1197" i="12"/>
  <c r="Z1197" i="12"/>
  <c r="AA1197" i="12"/>
  <c r="AC1197" i="12"/>
  <c r="AD1197" i="12"/>
  <c r="AE1197" i="12"/>
  <c r="AF1197" i="12"/>
  <c r="AG1197" i="12"/>
  <c r="AH1197" i="12"/>
  <c r="AI1197" i="12"/>
  <c r="AJ1197" i="12"/>
  <c r="AK1197" i="12"/>
  <c r="AL1197" i="12" s="1"/>
  <c r="AM1197" i="12"/>
  <c r="AN1197" i="12"/>
  <c r="AO1197" i="12"/>
  <c r="AP1197" i="12"/>
  <c r="AR1197" i="12"/>
  <c r="AS1197" i="12"/>
  <c r="AU1197" i="12"/>
  <c r="AV1197" i="12"/>
  <c r="AW1197" i="12"/>
  <c r="AX1197" i="12" s="1"/>
  <c r="AY1197" i="12"/>
  <c r="AZ1197" i="12"/>
  <c r="BA1197" i="12"/>
  <c r="BB1197" i="12"/>
  <c r="BD1197" i="12"/>
  <c r="BE1197" i="12"/>
  <c r="E1198" i="12"/>
  <c r="F1198" i="12"/>
  <c r="G1198" i="12"/>
  <c r="H1198" i="12" s="1"/>
  <c r="I1198" i="12"/>
  <c r="J1198" i="12"/>
  <c r="K1198" i="12"/>
  <c r="L1198" i="12"/>
  <c r="N1198" i="12"/>
  <c r="O1198" i="12"/>
  <c r="Q1198" i="12"/>
  <c r="R1198" i="12"/>
  <c r="S1198" i="12"/>
  <c r="T1198" i="12" s="1"/>
  <c r="U1198" i="12"/>
  <c r="V1198" i="12"/>
  <c r="W1198" i="12"/>
  <c r="X1198" i="12"/>
  <c r="Z1198" i="12"/>
  <c r="AA1198" i="12"/>
  <c r="AC1198" i="12"/>
  <c r="AD1198" i="12"/>
  <c r="AE1198" i="12"/>
  <c r="AF1198" i="12"/>
  <c r="AG1198" i="12"/>
  <c r="AH1198" i="12"/>
  <c r="AI1198" i="12"/>
  <c r="AJ1198" i="12"/>
  <c r="AK1198" i="12"/>
  <c r="AL1198" i="12" s="1"/>
  <c r="AM1198" i="12"/>
  <c r="AN1198" i="12"/>
  <c r="AO1198" i="12"/>
  <c r="AP1198" i="12"/>
  <c r="AR1198" i="12"/>
  <c r="AS1198" i="12"/>
  <c r="AU1198" i="12"/>
  <c r="AV1198" i="12"/>
  <c r="AW1198" i="12"/>
  <c r="AX1198" i="12" s="1"/>
  <c r="AY1198" i="12"/>
  <c r="AZ1198" i="12"/>
  <c r="BA1198" i="12"/>
  <c r="BB1198" i="12"/>
  <c r="BD1198" i="12"/>
  <c r="BE1198" i="12"/>
  <c r="E1199" i="12"/>
  <c r="F1199" i="12"/>
  <c r="G1199" i="12"/>
  <c r="H1199" i="12" s="1"/>
  <c r="I1199" i="12"/>
  <c r="J1199" i="12"/>
  <c r="K1199" i="12"/>
  <c r="L1199" i="12"/>
  <c r="N1199" i="12"/>
  <c r="O1199" i="12"/>
  <c r="Q1199" i="12"/>
  <c r="R1199" i="12"/>
  <c r="S1199" i="12"/>
  <c r="T1199" i="12" s="1"/>
  <c r="U1199" i="12"/>
  <c r="V1199" i="12"/>
  <c r="W1199" i="12"/>
  <c r="X1199" i="12"/>
  <c r="Z1199" i="12"/>
  <c r="AA1199" i="12"/>
  <c r="AC1199" i="12"/>
  <c r="AD1199" i="12"/>
  <c r="AE1199" i="12"/>
  <c r="AF1199" i="12"/>
  <c r="AG1199" i="12"/>
  <c r="AH1199" i="12"/>
  <c r="AI1199" i="12"/>
  <c r="AJ1199" i="12"/>
  <c r="AK1199" i="12"/>
  <c r="AL1199" i="12" s="1"/>
  <c r="AM1199" i="12"/>
  <c r="AN1199" i="12"/>
  <c r="AO1199" i="12"/>
  <c r="AP1199" i="12"/>
  <c r="AR1199" i="12"/>
  <c r="AS1199" i="12"/>
  <c r="AU1199" i="12"/>
  <c r="AV1199" i="12"/>
  <c r="AW1199" i="12"/>
  <c r="AX1199" i="12" s="1"/>
  <c r="AY1199" i="12"/>
  <c r="AZ1199" i="12"/>
  <c r="BA1199" i="12"/>
  <c r="BB1199" i="12"/>
  <c r="BD1199" i="12"/>
  <c r="BE1199" i="12"/>
  <c r="E1200" i="12"/>
  <c r="F1200" i="12"/>
  <c r="G1200" i="12"/>
  <c r="H1200" i="12" s="1"/>
  <c r="I1200" i="12"/>
  <c r="J1200" i="12"/>
  <c r="K1200" i="12"/>
  <c r="L1200" i="12"/>
  <c r="N1200" i="12"/>
  <c r="O1200" i="12"/>
  <c r="Q1200" i="12"/>
  <c r="R1200" i="12"/>
  <c r="S1200" i="12"/>
  <c r="T1200" i="12" s="1"/>
  <c r="U1200" i="12"/>
  <c r="V1200" i="12"/>
  <c r="W1200" i="12"/>
  <c r="X1200" i="12"/>
  <c r="Z1200" i="12"/>
  <c r="AA1200" i="12"/>
  <c r="AC1200" i="12"/>
  <c r="AD1200" i="12"/>
  <c r="AE1200" i="12"/>
  <c r="AF1200" i="12"/>
  <c r="AG1200" i="12"/>
  <c r="AH1200" i="12"/>
  <c r="AI1200" i="12"/>
  <c r="AJ1200" i="12"/>
  <c r="AK1200" i="12"/>
  <c r="AL1200" i="12" s="1"/>
  <c r="AM1200" i="12"/>
  <c r="AN1200" i="12"/>
  <c r="AO1200" i="12"/>
  <c r="AP1200" i="12"/>
  <c r="AR1200" i="12"/>
  <c r="AS1200" i="12"/>
  <c r="AU1200" i="12"/>
  <c r="AV1200" i="12"/>
  <c r="AW1200" i="12"/>
  <c r="AX1200" i="12" s="1"/>
  <c r="AY1200" i="12"/>
  <c r="AZ1200" i="12"/>
  <c r="BA1200" i="12"/>
  <c r="BB1200" i="12"/>
  <c r="BD1200" i="12"/>
  <c r="BE1200" i="12"/>
  <c r="E1201" i="12"/>
  <c r="F1201" i="12"/>
  <c r="G1201" i="12"/>
  <c r="H1201" i="12" s="1"/>
  <c r="I1201" i="12"/>
  <c r="J1201" i="12"/>
  <c r="K1201" i="12"/>
  <c r="L1201" i="12"/>
  <c r="N1201" i="12"/>
  <c r="O1201" i="12"/>
  <c r="Q1201" i="12"/>
  <c r="R1201" i="12"/>
  <c r="S1201" i="12"/>
  <c r="T1201" i="12" s="1"/>
  <c r="U1201" i="12"/>
  <c r="V1201" i="12"/>
  <c r="W1201" i="12"/>
  <c r="X1201" i="12"/>
  <c r="Z1201" i="12"/>
  <c r="AA1201" i="12"/>
  <c r="AC1201" i="12"/>
  <c r="AD1201" i="12"/>
  <c r="AE1201" i="12"/>
  <c r="AF1201" i="12"/>
  <c r="AG1201" i="12"/>
  <c r="AH1201" i="12"/>
  <c r="AI1201" i="12"/>
  <c r="AJ1201" i="12"/>
  <c r="AK1201" i="12"/>
  <c r="AL1201" i="12" s="1"/>
  <c r="AM1201" i="12"/>
  <c r="AN1201" i="12"/>
  <c r="AO1201" i="12"/>
  <c r="AP1201" i="12"/>
  <c r="AR1201" i="12"/>
  <c r="AS1201" i="12"/>
  <c r="AU1201" i="12"/>
  <c r="AV1201" i="12"/>
  <c r="AW1201" i="12"/>
  <c r="AX1201" i="12" s="1"/>
  <c r="AY1201" i="12"/>
  <c r="AZ1201" i="12"/>
  <c r="BA1201" i="12"/>
  <c r="BB1201" i="12"/>
  <c r="BD1201" i="12"/>
  <c r="BE1201" i="12"/>
  <c r="E1202" i="12"/>
  <c r="F1202" i="12"/>
  <c r="G1202" i="12"/>
  <c r="H1202" i="12" s="1"/>
  <c r="I1202" i="12"/>
  <c r="J1202" i="12"/>
  <c r="K1202" i="12"/>
  <c r="L1202" i="12"/>
  <c r="N1202" i="12"/>
  <c r="O1202" i="12"/>
  <c r="Q1202" i="12"/>
  <c r="R1202" i="12"/>
  <c r="S1202" i="12"/>
  <c r="T1202" i="12" s="1"/>
  <c r="U1202" i="12"/>
  <c r="V1202" i="12"/>
  <c r="W1202" i="12"/>
  <c r="X1202" i="12"/>
  <c r="Z1202" i="12"/>
  <c r="AA1202" i="12"/>
  <c r="AC1202" i="12"/>
  <c r="AD1202" i="12"/>
  <c r="AE1202" i="12"/>
  <c r="AF1202" i="12"/>
  <c r="AG1202" i="12"/>
  <c r="AH1202" i="12"/>
  <c r="AI1202" i="12"/>
  <c r="AJ1202" i="12"/>
  <c r="AK1202" i="12"/>
  <c r="AL1202" i="12" s="1"/>
  <c r="AM1202" i="12"/>
  <c r="AN1202" i="12"/>
  <c r="AO1202" i="12"/>
  <c r="AP1202" i="12"/>
  <c r="AR1202" i="12"/>
  <c r="AS1202" i="12"/>
  <c r="AU1202" i="12"/>
  <c r="AV1202" i="12"/>
  <c r="AW1202" i="12"/>
  <c r="AX1202" i="12" s="1"/>
  <c r="AY1202" i="12"/>
  <c r="AZ1202" i="12"/>
  <c r="BA1202" i="12"/>
  <c r="BB1202" i="12"/>
  <c r="BD1202" i="12"/>
  <c r="BE1202" i="12"/>
  <c r="E1203" i="12"/>
  <c r="F1203" i="12"/>
  <c r="G1203" i="12"/>
  <c r="H1203" i="12" s="1"/>
  <c r="I1203" i="12"/>
  <c r="J1203" i="12"/>
  <c r="K1203" i="12"/>
  <c r="L1203" i="12"/>
  <c r="N1203" i="12"/>
  <c r="O1203" i="12"/>
  <c r="Q1203" i="12"/>
  <c r="R1203" i="12"/>
  <c r="S1203" i="12"/>
  <c r="T1203" i="12" s="1"/>
  <c r="U1203" i="12"/>
  <c r="V1203" i="12"/>
  <c r="W1203" i="12"/>
  <c r="X1203" i="12"/>
  <c r="Z1203" i="12"/>
  <c r="AA1203" i="12"/>
  <c r="AC1203" i="12"/>
  <c r="AD1203" i="12"/>
  <c r="AE1203" i="12"/>
  <c r="AF1203" i="12"/>
  <c r="AG1203" i="12"/>
  <c r="AH1203" i="12"/>
  <c r="AI1203" i="12"/>
  <c r="AJ1203" i="12"/>
  <c r="AK1203" i="12"/>
  <c r="AL1203" i="12" s="1"/>
  <c r="AM1203" i="12"/>
  <c r="AN1203" i="12"/>
  <c r="AO1203" i="12"/>
  <c r="AP1203" i="12"/>
  <c r="AR1203" i="12"/>
  <c r="AS1203" i="12"/>
  <c r="AU1203" i="12"/>
  <c r="AV1203" i="12"/>
  <c r="AW1203" i="12"/>
  <c r="AX1203" i="12" s="1"/>
  <c r="AY1203" i="12"/>
  <c r="AZ1203" i="12"/>
  <c r="BA1203" i="12"/>
  <c r="BB1203" i="12"/>
  <c r="BD1203" i="12"/>
  <c r="BE1203" i="12"/>
  <c r="E1204" i="12"/>
  <c r="F1204" i="12"/>
  <c r="G1204" i="12"/>
  <c r="H1204" i="12" s="1"/>
  <c r="I1204" i="12"/>
  <c r="J1204" i="12"/>
  <c r="K1204" i="12"/>
  <c r="L1204" i="12"/>
  <c r="N1204" i="12"/>
  <c r="O1204" i="12"/>
  <c r="Q1204" i="12"/>
  <c r="R1204" i="12"/>
  <c r="S1204" i="12"/>
  <c r="T1204" i="12" s="1"/>
  <c r="U1204" i="12"/>
  <c r="V1204" i="12"/>
  <c r="W1204" i="12"/>
  <c r="X1204" i="12"/>
  <c r="Z1204" i="12"/>
  <c r="AA1204" i="12"/>
  <c r="AC1204" i="12"/>
  <c r="AD1204" i="12"/>
  <c r="AE1204" i="12"/>
  <c r="AF1204" i="12"/>
  <c r="AG1204" i="12"/>
  <c r="AH1204" i="12"/>
  <c r="AI1204" i="12"/>
  <c r="AJ1204" i="12"/>
  <c r="AK1204" i="12"/>
  <c r="AL1204" i="12" s="1"/>
  <c r="AM1204" i="12"/>
  <c r="AN1204" i="12"/>
  <c r="AO1204" i="12"/>
  <c r="AP1204" i="12"/>
  <c r="AR1204" i="12"/>
  <c r="AS1204" i="12"/>
  <c r="AU1204" i="12"/>
  <c r="AV1204" i="12"/>
  <c r="AW1204" i="12"/>
  <c r="AX1204" i="12" s="1"/>
  <c r="AY1204" i="12"/>
  <c r="AZ1204" i="12"/>
  <c r="BA1204" i="12"/>
  <c r="BB1204" i="12"/>
  <c r="BD1204" i="12"/>
  <c r="BE1204" i="12"/>
  <c r="E1205" i="12"/>
  <c r="F1205" i="12"/>
  <c r="G1205" i="12"/>
  <c r="H1205" i="12" s="1"/>
  <c r="I1205" i="12"/>
  <c r="J1205" i="12"/>
  <c r="K1205" i="12"/>
  <c r="L1205" i="12"/>
  <c r="N1205" i="12"/>
  <c r="O1205" i="12"/>
  <c r="Q1205" i="12"/>
  <c r="R1205" i="12"/>
  <c r="S1205" i="12"/>
  <c r="T1205" i="12" s="1"/>
  <c r="U1205" i="12"/>
  <c r="V1205" i="12"/>
  <c r="W1205" i="12"/>
  <c r="X1205" i="12"/>
  <c r="Z1205" i="12"/>
  <c r="AA1205" i="12"/>
  <c r="AC1205" i="12"/>
  <c r="AD1205" i="12"/>
  <c r="AE1205" i="12"/>
  <c r="AF1205" i="12"/>
  <c r="AG1205" i="12"/>
  <c r="AH1205" i="12"/>
  <c r="AI1205" i="12"/>
  <c r="AJ1205" i="12"/>
  <c r="AK1205" i="12"/>
  <c r="AL1205" i="12" s="1"/>
  <c r="AM1205" i="12"/>
  <c r="AN1205" i="12"/>
  <c r="AO1205" i="12"/>
  <c r="AP1205" i="12"/>
  <c r="AR1205" i="12"/>
  <c r="AS1205" i="12"/>
  <c r="AU1205" i="12"/>
  <c r="AV1205" i="12"/>
  <c r="AW1205" i="12"/>
  <c r="AX1205" i="12" s="1"/>
  <c r="AY1205" i="12"/>
  <c r="AZ1205" i="12"/>
  <c r="BA1205" i="12"/>
  <c r="BB1205" i="12"/>
  <c r="BD1205" i="12"/>
  <c r="BE1205" i="12"/>
  <c r="E1206" i="12"/>
  <c r="F1206" i="12"/>
  <c r="G1206" i="12"/>
  <c r="H1206" i="12" s="1"/>
  <c r="I1206" i="12"/>
  <c r="J1206" i="12"/>
  <c r="K1206" i="12"/>
  <c r="L1206" i="12"/>
  <c r="N1206" i="12"/>
  <c r="O1206" i="12"/>
  <c r="Q1206" i="12"/>
  <c r="R1206" i="12"/>
  <c r="S1206" i="12"/>
  <c r="T1206" i="12" s="1"/>
  <c r="U1206" i="12"/>
  <c r="V1206" i="12"/>
  <c r="W1206" i="12"/>
  <c r="X1206" i="12"/>
  <c r="Z1206" i="12"/>
  <c r="AA1206" i="12"/>
  <c r="AC1206" i="12"/>
  <c r="AD1206" i="12"/>
  <c r="AE1206" i="12"/>
  <c r="AF1206" i="12"/>
  <c r="AG1206" i="12"/>
  <c r="AH1206" i="12"/>
  <c r="AI1206" i="12"/>
  <c r="AJ1206" i="12"/>
  <c r="AK1206" i="12"/>
  <c r="AL1206" i="12" s="1"/>
  <c r="AM1206" i="12"/>
  <c r="AN1206" i="12"/>
  <c r="AO1206" i="12"/>
  <c r="AP1206" i="12"/>
  <c r="AR1206" i="12"/>
  <c r="AS1206" i="12"/>
  <c r="AU1206" i="12"/>
  <c r="AV1206" i="12"/>
  <c r="AW1206" i="12"/>
  <c r="AX1206" i="12" s="1"/>
  <c r="AY1206" i="12"/>
  <c r="AZ1206" i="12"/>
  <c r="BA1206" i="12"/>
  <c r="BB1206" i="12"/>
  <c r="BD1206" i="12"/>
  <c r="BE1206" i="12"/>
  <c r="E1207" i="12"/>
  <c r="F1207" i="12"/>
  <c r="G1207" i="12"/>
  <c r="H1207" i="12" s="1"/>
  <c r="I1207" i="12"/>
  <c r="J1207" i="12"/>
  <c r="K1207" i="12"/>
  <c r="L1207" i="12"/>
  <c r="N1207" i="12"/>
  <c r="O1207" i="12"/>
  <c r="Q1207" i="12"/>
  <c r="R1207" i="12"/>
  <c r="S1207" i="12"/>
  <c r="T1207" i="12" s="1"/>
  <c r="U1207" i="12"/>
  <c r="V1207" i="12"/>
  <c r="W1207" i="12"/>
  <c r="X1207" i="12"/>
  <c r="Z1207" i="12"/>
  <c r="AA1207" i="12"/>
  <c r="AC1207" i="12"/>
  <c r="AD1207" i="12"/>
  <c r="AE1207" i="12"/>
  <c r="AF1207" i="12"/>
  <c r="AG1207" i="12"/>
  <c r="AH1207" i="12"/>
  <c r="AI1207" i="12"/>
  <c r="AJ1207" i="12"/>
  <c r="AK1207" i="12"/>
  <c r="AL1207" i="12" s="1"/>
  <c r="AM1207" i="12"/>
  <c r="AN1207" i="12"/>
  <c r="AO1207" i="12"/>
  <c r="AP1207" i="12"/>
  <c r="AR1207" i="12"/>
  <c r="AS1207" i="12"/>
  <c r="AU1207" i="12"/>
  <c r="AV1207" i="12"/>
  <c r="AW1207" i="12"/>
  <c r="AX1207" i="12" s="1"/>
  <c r="AY1207" i="12"/>
  <c r="AZ1207" i="12"/>
  <c r="BA1207" i="12"/>
  <c r="BB1207" i="12"/>
  <c r="BD1207" i="12"/>
  <c r="BE1207" i="12"/>
  <c r="E1208" i="12"/>
  <c r="F1208" i="12"/>
  <c r="G1208" i="12"/>
  <c r="H1208" i="12" s="1"/>
  <c r="I1208" i="12"/>
  <c r="J1208" i="12"/>
  <c r="K1208" i="12"/>
  <c r="L1208" i="12"/>
  <c r="N1208" i="12"/>
  <c r="O1208" i="12"/>
  <c r="Q1208" i="12"/>
  <c r="R1208" i="12"/>
  <c r="S1208" i="12"/>
  <c r="T1208" i="12" s="1"/>
  <c r="U1208" i="12"/>
  <c r="V1208" i="12"/>
  <c r="W1208" i="12"/>
  <c r="X1208" i="12"/>
  <c r="Z1208" i="12"/>
  <c r="AA1208" i="12"/>
  <c r="AC1208" i="12"/>
  <c r="AD1208" i="12"/>
  <c r="AE1208" i="12"/>
  <c r="AF1208" i="12"/>
  <c r="AG1208" i="12"/>
  <c r="AH1208" i="12"/>
  <c r="AI1208" i="12"/>
  <c r="AJ1208" i="12"/>
  <c r="AK1208" i="12"/>
  <c r="AL1208" i="12" s="1"/>
  <c r="AM1208" i="12"/>
  <c r="AN1208" i="12"/>
  <c r="AO1208" i="12"/>
  <c r="AP1208" i="12"/>
  <c r="AR1208" i="12"/>
  <c r="AS1208" i="12"/>
  <c r="AU1208" i="12"/>
  <c r="AV1208" i="12"/>
  <c r="AW1208" i="12"/>
  <c r="AX1208" i="12" s="1"/>
  <c r="AY1208" i="12"/>
  <c r="AZ1208" i="12"/>
  <c r="BA1208" i="12"/>
  <c r="BB1208" i="12"/>
  <c r="BD1208" i="12"/>
  <c r="BE1208" i="12"/>
  <c r="E1209" i="12"/>
  <c r="F1209" i="12"/>
  <c r="G1209" i="12"/>
  <c r="H1209" i="12" s="1"/>
  <c r="I1209" i="12"/>
  <c r="J1209" i="12"/>
  <c r="K1209" i="12"/>
  <c r="L1209" i="12"/>
  <c r="N1209" i="12"/>
  <c r="O1209" i="12"/>
  <c r="Q1209" i="12"/>
  <c r="R1209" i="12"/>
  <c r="S1209" i="12"/>
  <c r="T1209" i="12" s="1"/>
  <c r="U1209" i="12"/>
  <c r="V1209" i="12"/>
  <c r="W1209" i="12"/>
  <c r="X1209" i="12"/>
  <c r="Z1209" i="12"/>
  <c r="AA1209" i="12"/>
  <c r="AC1209" i="12"/>
  <c r="AD1209" i="12"/>
  <c r="AE1209" i="12"/>
  <c r="AF1209" i="12"/>
  <c r="AG1209" i="12"/>
  <c r="AH1209" i="12"/>
  <c r="AI1209" i="12"/>
  <c r="AJ1209" i="12"/>
  <c r="AK1209" i="12"/>
  <c r="AL1209" i="12" s="1"/>
  <c r="AM1209" i="12"/>
  <c r="AN1209" i="12"/>
  <c r="AO1209" i="12"/>
  <c r="AP1209" i="12"/>
  <c r="AR1209" i="12"/>
  <c r="AS1209" i="12"/>
  <c r="AU1209" i="12"/>
  <c r="AV1209" i="12"/>
  <c r="AW1209" i="12"/>
  <c r="AX1209" i="12" s="1"/>
  <c r="AY1209" i="12"/>
  <c r="AZ1209" i="12"/>
  <c r="BA1209" i="12"/>
  <c r="BB1209" i="12"/>
  <c r="BD1209" i="12"/>
  <c r="BE1209" i="12"/>
  <c r="E1210" i="12"/>
  <c r="F1210" i="12"/>
  <c r="G1210" i="12"/>
  <c r="H1210" i="12" s="1"/>
  <c r="I1210" i="12"/>
  <c r="J1210" i="12"/>
  <c r="K1210" i="12"/>
  <c r="L1210" i="12"/>
  <c r="N1210" i="12"/>
  <c r="O1210" i="12"/>
  <c r="Q1210" i="12"/>
  <c r="R1210" i="12"/>
  <c r="S1210" i="12"/>
  <c r="T1210" i="12" s="1"/>
  <c r="U1210" i="12"/>
  <c r="V1210" i="12"/>
  <c r="W1210" i="12"/>
  <c r="X1210" i="12"/>
  <c r="Z1210" i="12"/>
  <c r="AA1210" i="12"/>
  <c r="AC1210" i="12"/>
  <c r="AD1210" i="12"/>
  <c r="AE1210" i="12"/>
  <c r="AF1210" i="12"/>
  <c r="AG1210" i="12"/>
  <c r="AH1210" i="12"/>
  <c r="AI1210" i="12"/>
  <c r="AJ1210" i="12"/>
  <c r="AK1210" i="12"/>
  <c r="AL1210" i="12" s="1"/>
  <c r="AM1210" i="12"/>
  <c r="AN1210" i="12"/>
  <c r="AO1210" i="12"/>
  <c r="AP1210" i="12"/>
  <c r="AR1210" i="12"/>
  <c r="AS1210" i="12"/>
  <c r="AU1210" i="12"/>
  <c r="AV1210" i="12"/>
  <c r="AW1210" i="12"/>
  <c r="AX1210" i="12" s="1"/>
  <c r="AY1210" i="12"/>
  <c r="AZ1210" i="12"/>
  <c r="BA1210" i="12"/>
  <c r="BB1210" i="12"/>
  <c r="BD1210" i="12"/>
  <c r="BE1210" i="12"/>
  <c r="E1211" i="12"/>
  <c r="F1211" i="12"/>
  <c r="G1211" i="12"/>
  <c r="H1211" i="12" s="1"/>
  <c r="I1211" i="12"/>
  <c r="J1211" i="12"/>
  <c r="K1211" i="12"/>
  <c r="L1211" i="12"/>
  <c r="N1211" i="12"/>
  <c r="O1211" i="12"/>
  <c r="Q1211" i="12"/>
  <c r="R1211" i="12"/>
  <c r="S1211" i="12"/>
  <c r="T1211" i="12" s="1"/>
  <c r="U1211" i="12"/>
  <c r="V1211" i="12"/>
  <c r="W1211" i="12"/>
  <c r="X1211" i="12"/>
  <c r="Z1211" i="12"/>
  <c r="AA1211" i="12"/>
  <c r="AC1211" i="12"/>
  <c r="AD1211" i="12"/>
  <c r="AE1211" i="12"/>
  <c r="AF1211" i="12"/>
  <c r="AG1211" i="12"/>
  <c r="AH1211" i="12"/>
  <c r="AI1211" i="12"/>
  <c r="AJ1211" i="12"/>
  <c r="AK1211" i="12"/>
  <c r="AL1211" i="12" s="1"/>
  <c r="AM1211" i="12"/>
  <c r="AN1211" i="12"/>
  <c r="AO1211" i="12"/>
  <c r="AP1211" i="12"/>
  <c r="AR1211" i="12"/>
  <c r="AS1211" i="12"/>
  <c r="AU1211" i="12"/>
  <c r="AV1211" i="12"/>
  <c r="AW1211" i="12"/>
  <c r="AX1211" i="12" s="1"/>
  <c r="AY1211" i="12"/>
  <c r="AZ1211" i="12"/>
  <c r="BA1211" i="12"/>
  <c r="BB1211" i="12"/>
  <c r="BD1211" i="12"/>
  <c r="BE1211" i="12"/>
  <c r="E1212" i="12"/>
  <c r="F1212" i="12"/>
  <c r="G1212" i="12"/>
  <c r="H1212" i="12" s="1"/>
  <c r="I1212" i="12"/>
  <c r="J1212" i="12"/>
  <c r="K1212" i="12"/>
  <c r="L1212" i="12"/>
  <c r="N1212" i="12"/>
  <c r="O1212" i="12"/>
  <c r="Q1212" i="12"/>
  <c r="R1212" i="12"/>
  <c r="S1212" i="12"/>
  <c r="T1212" i="12" s="1"/>
  <c r="U1212" i="12"/>
  <c r="V1212" i="12"/>
  <c r="W1212" i="12"/>
  <c r="X1212" i="12"/>
  <c r="Z1212" i="12"/>
  <c r="AA1212" i="12"/>
  <c r="AC1212" i="12"/>
  <c r="AD1212" i="12"/>
  <c r="AE1212" i="12"/>
  <c r="AF1212" i="12"/>
  <c r="AG1212" i="12"/>
  <c r="AH1212" i="12"/>
  <c r="AI1212" i="12"/>
  <c r="AJ1212" i="12"/>
  <c r="AK1212" i="12"/>
  <c r="AL1212" i="12" s="1"/>
  <c r="AM1212" i="12"/>
  <c r="AN1212" i="12"/>
  <c r="AO1212" i="12"/>
  <c r="AP1212" i="12"/>
  <c r="AR1212" i="12"/>
  <c r="AS1212" i="12"/>
  <c r="AU1212" i="12"/>
  <c r="AV1212" i="12"/>
  <c r="AW1212" i="12"/>
  <c r="AX1212" i="12" s="1"/>
  <c r="AY1212" i="12"/>
  <c r="AZ1212" i="12"/>
  <c r="BA1212" i="12"/>
  <c r="BB1212" i="12"/>
  <c r="BD1212" i="12"/>
  <c r="BE1212" i="12"/>
  <c r="E1213" i="12"/>
  <c r="F1213" i="12"/>
  <c r="G1213" i="12"/>
  <c r="H1213" i="12" s="1"/>
  <c r="I1213" i="12"/>
  <c r="J1213" i="12"/>
  <c r="K1213" i="12"/>
  <c r="L1213" i="12"/>
  <c r="N1213" i="12"/>
  <c r="O1213" i="12"/>
  <c r="Q1213" i="12"/>
  <c r="R1213" i="12"/>
  <c r="S1213" i="12"/>
  <c r="T1213" i="12" s="1"/>
  <c r="U1213" i="12"/>
  <c r="V1213" i="12"/>
  <c r="W1213" i="12"/>
  <c r="X1213" i="12"/>
  <c r="Z1213" i="12"/>
  <c r="AA1213" i="12"/>
  <c r="AC1213" i="12"/>
  <c r="AD1213" i="12"/>
  <c r="AE1213" i="12"/>
  <c r="AF1213" i="12"/>
  <c r="AG1213" i="12"/>
  <c r="AH1213" i="12"/>
  <c r="AI1213" i="12"/>
  <c r="AJ1213" i="12"/>
  <c r="AK1213" i="12"/>
  <c r="AL1213" i="12" s="1"/>
  <c r="AM1213" i="12"/>
  <c r="AN1213" i="12"/>
  <c r="AO1213" i="12"/>
  <c r="AP1213" i="12"/>
  <c r="AR1213" i="12"/>
  <c r="AS1213" i="12"/>
  <c r="AU1213" i="12"/>
  <c r="AV1213" i="12"/>
  <c r="AW1213" i="12"/>
  <c r="AX1213" i="12" s="1"/>
  <c r="AY1213" i="12"/>
  <c r="AZ1213" i="12"/>
  <c r="BA1213" i="12"/>
  <c r="BB1213" i="12"/>
  <c r="BD1213" i="12"/>
  <c r="BE1213" i="12"/>
  <c r="E1214" i="12"/>
  <c r="F1214" i="12"/>
  <c r="G1214" i="12"/>
  <c r="H1214" i="12" s="1"/>
  <c r="I1214" i="12"/>
  <c r="J1214" i="12"/>
  <c r="K1214" i="12"/>
  <c r="L1214" i="12"/>
  <c r="N1214" i="12"/>
  <c r="O1214" i="12"/>
  <c r="Q1214" i="12"/>
  <c r="R1214" i="12"/>
  <c r="S1214" i="12"/>
  <c r="T1214" i="12" s="1"/>
  <c r="U1214" i="12"/>
  <c r="V1214" i="12"/>
  <c r="W1214" i="12"/>
  <c r="X1214" i="12"/>
  <c r="Z1214" i="12"/>
  <c r="AA1214" i="12"/>
  <c r="AC1214" i="12"/>
  <c r="AD1214" i="12"/>
  <c r="AE1214" i="12"/>
  <c r="AF1214" i="12"/>
  <c r="AG1214" i="12"/>
  <c r="AH1214" i="12"/>
  <c r="AI1214" i="12"/>
  <c r="AJ1214" i="12"/>
  <c r="AK1214" i="12"/>
  <c r="AL1214" i="12" s="1"/>
  <c r="AM1214" i="12"/>
  <c r="AN1214" i="12"/>
  <c r="AO1214" i="12"/>
  <c r="AP1214" i="12"/>
  <c r="AR1214" i="12"/>
  <c r="AS1214" i="12"/>
  <c r="AU1214" i="12"/>
  <c r="AV1214" i="12"/>
  <c r="AW1214" i="12"/>
  <c r="AX1214" i="12" s="1"/>
  <c r="AY1214" i="12"/>
  <c r="AZ1214" i="12"/>
  <c r="BA1214" i="12"/>
  <c r="BB1214" i="12"/>
  <c r="BD1214" i="12"/>
  <c r="BE1214" i="12"/>
  <c r="E1215" i="12"/>
  <c r="F1215" i="12"/>
  <c r="G1215" i="12"/>
  <c r="H1215" i="12" s="1"/>
  <c r="I1215" i="12"/>
  <c r="J1215" i="12"/>
  <c r="K1215" i="12"/>
  <c r="L1215" i="12"/>
  <c r="N1215" i="12"/>
  <c r="O1215" i="12"/>
  <c r="Q1215" i="12"/>
  <c r="R1215" i="12"/>
  <c r="S1215" i="12"/>
  <c r="T1215" i="12" s="1"/>
  <c r="U1215" i="12"/>
  <c r="V1215" i="12"/>
  <c r="W1215" i="12"/>
  <c r="X1215" i="12"/>
  <c r="Z1215" i="12"/>
  <c r="AA1215" i="12"/>
  <c r="AC1215" i="12"/>
  <c r="AD1215" i="12"/>
  <c r="AE1215" i="12"/>
  <c r="AF1215" i="12"/>
  <c r="AG1215" i="12"/>
  <c r="AH1215" i="12"/>
  <c r="AI1215" i="12"/>
  <c r="AJ1215" i="12"/>
  <c r="AK1215" i="12"/>
  <c r="AL1215" i="12" s="1"/>
  <c r="AM1215" i="12"/>
  <c r="AN1215" i="12"/>
  <c r="AO1215" i="12"/>
  <c r="AP1215" i="12"/>
  <c r="AR1215" i="12"/>
  <c r="AS1215" i="12"/>
  <c r="AU1215" i="12"/>
  <c r="AV1215" i="12"/>
  <c r="AW1215" i="12"/>
  <c r="AX1215" i="12" s="1"/>
  <c r="AY1215" i="12"/>
  <c r="AZ1215" i="12"/>
  <c r="BA1215" i="12"/>
  <c r="BB1215" i="12"/>
  <c r="BD1215" i="12"/>
  <c r="BE1215" i="12"/>
  <c r="E1216" i="12"/>
  <c r="F1216" i="12"/>
  <c r="G1216" i="12"/>
  <c r="H1216" i="12" s="1"/>
  <c r="I1216" i="12"/>
  <c r="J1216" i="12"/>
  <c r="K1216" i="12"/>
  <c r="L1216" i="12"/>
  <c r="N1216" i="12"/>
  <c r="O1216" i="12"/>
  <c r="Q1216" i="12"/>
  <c r="R1216" i="12"/>
  <c r="S1216" i="12"/>
  <c r="T1216" i="12" s="1"/>
  <c r="U1216" i="12"/>
  <c r="V1216" i="12"/>
  <c r="W1216" i="12"/>
  <c r="X1216" i="12"/>
  <c r="Z1216" i="12"/>
  <c r="AA1216" i="12"/>
  <c r="AC1216" i="12"/>
  <c r="AD1216" i="12"/>
  <c r="AE1216" i="12"/>
  <c r="AF1216" i="12"/>
  <c r="AG1216" i="12"/>
  <c r="AH1216" i="12"/>
  <c r="AI1216" i="12"/>
  <c r="AJ1216" i="12"/>
  <c r="AK1216" i="12"/>
  <c r="AL1216" i="12" s="1"/>
  <c r="AM1216" i="12"/>
  <c r="AN1216" i="12"/>
  <c r="AO1216" i="12"/>
  <c r="AP1216" i="12"/>
  <c r="AR1216" i="12"/>
  <c r="AS1216" i="12"/>
  <c r="AU1216" i="12"/>
  <c r="AV1216" i="12"/>
  <c r="AW1216" i="12"/>
  <c r="AX1216" i="12" s="1"/>
  <c r="AY1216" i="12"/>
  <c r="AZ1216" i="12"/>
  <c r="BA1216" i="12"/>
  <c r="BB1216" i="12"/>
  <c r="BD1216" i="12"/>
  <c r="BE1216" i="12"/>
  <c r="E1217" i="12"/>
  <c r="F1217" i="12"/>
  <c r="G1217" i="12"/>
  <c r="H1217" i="12" s="1"/>
  <c r="I1217" i="12"/>
  <c r="J1217" i="12"/>
  <c r="K1217" i="12"/>
  <c r="L1217" i="12"/>
  <c r="N1217" i="12"/>
  <c r="O1217" i="12"/>
  <c r="Q1217" i="12"/>
  <c r="R1217" i="12"/>
  <c r="S1217" i="12"/>
  <c r="T1217" i="12" s="1"/>
  <c r="U1217" i="12"/>
  <c r="V1217" i="12"/>
  <c r="W1217" i="12"/>
  <c r="X1217" i="12"/>
  <c r="Z1217" i="12"/>
  <c r="AA1217" i="12"/>
  <c r="AC1217" i="12"/>
  <c r="AD1217" i="12"/>
  <c r="AE1217" i="12"/>
  <c r="AF1217" i="12"/>
  <c r="AG1217" i="12"/>
  <c r="AH1217" i="12"/>
  <c r="AI1217" i="12"/>
  <c r="AJ1217" i="12"/>
  <c r="AK1217" i="12"/>
  <c r="AL1217" i="12" s="1"/>
  <c r="AM1217" i="12"/>
  <c r="AN1217" i="12"/>
  <c r="AO1217" i="12"/>
  <c r="AP1217" i="12"/>
  <c r="AR1217" i="12"/>
  <c r="AS1217" i="12"/>
  <c r="AU1217" i="12"/>
  <c r="AV1217" i="12"/>
  <c r="AW1217" i="12"/>
  <c r="AX1217" i="12" s="1"/>
  <c r="AY1217" i="12"/>
  <c r="AZ1217" i="12"/>
  <c r="BA1217" i="12"/>
  <c r="BB1217" i="12"/>
  <c r="BD1217" i="12"/>
  <c r="BE1217" i="12"/>
  <c r="E1218" i="12"/>
  <c r="F1218" i="12"/>
  <c r="G1218" i="12"/>
  <c r="H1218" i="12" s="1"/>
  <c r="I1218" i="12"/>
  <c r="J1218" i="12"/>
  <c r="K1218" i="12"/>
  <c r="L1218" i="12"/>
  <c r="N1218" i="12"/>
  <c r="O1218" i="12"/>
  <c r="Q1218" i="12"/>
  <c r="R1218" i="12"/>
  <c r="S1218" i="12"/>
  <c r="T1218" i="12" s="1"/>
  <c r="U1218" i="12"/>
  <c r="V1218" i="12"/>
  <c r="W1218" i="12"/>
  <c r="X1218" i="12"/>
  <c r="Z1218" i="12"/>
  <c r="AA1218" i="12"/>
  <c r="AC1218" i="12"/>
  <c r="AD1218" i="12"/>
  <c r="AE1218" i="12"/>
  <c r="AF1218" i="12"/>
  <c r="AG1218" i="12"/>
  <c r="AH1218" i="12"/>
  <c r="AI1218" i="12"/>
  <c r="AJ1218" i="12"/>
  <c r="AK1218" i="12"/>
  <c r="AL1218" i="12" s="1"/>
  <c r="AM1218" i="12"/>
  <c r="AN1218" i="12"/>
  <c r="AO1218" i="12"/>
  <c r="AP1218" i="12"/>
  <c r="AR1218" i="12"/>
  <c r="AS1218" i="12"/>
  <c r="AU1218" i="12"/>
  <c r="AV1218" i="12"/>
  <c r="AW1218" i="12"/>
  <c r="AX1218" i="12" s="1"/>
  <c r="AY1218" i="12"/>
  <c r="AZ1218" i="12"/>
  <c r="BA1218" i="12"/>
  <c r="BB1218" i="12"/>
  <c r="BD1218" i="12"/>
  <c r="BE1218" i="12"/>
  <c r="E1219" i="12"/>
  <c r="F1219" i="12"/>
  <c r="G1219" i="12"/>
  <c r="H1219" i="12" s="1"/>
  <c r="I1219" i="12"/>
  <c r="J1219" i="12"/>
  <c r="K1219" i="12"/>
  <c r="L1219" i="12"/>
  <c r="N1219" i="12"/>
  <c r="O1219" i="12"/>
  <c r="Q1219" i="12"/>
  <c r="R1219" i="12"/>
  <c r="S1219" i="12"/>
  <c r="T1219" i="12" s="1"/>
  <c r="U1219" i="12"/>
  <c r="V1219" i="12"/>
  <c r="W1219" i="12"/>
  <c r="X1219" i="12"/>
  <c r="Z1219" i="12"/>
  <c r="AA1219" i="12"/>
  <c r="AC1219" i="12"/>
  <c r="AD1219" i="12"/>
  <c r="AE1219" i="12"/>
  <c r="AF1219" i="12"/>
  <c r="AG1219" i="12"/>
  <c r="AH1219" i="12"/>
  <c r="AI1219" i="12"/>
  <c r="AJ1219" i="12"/>
  <c r="AK1219" i="12"/>
  <c r="AL1219" i="12" s="1"/>
  <c r="AM1219" i="12"/>
  <c r="AN1219" i="12"/>
  <c r="AO1219" i="12"/>
  <c r="AP1219" i="12"/>
  <c r="AR1219" i="12"/>
  <c r="AS1219" i="12"/>
  <c r="AU1219" i="12"/>
  <c r="AV1219" i="12"/>
  <c r="AW1219" i="12"/>
  <c r="AX1219" i="12" s="1"/>
  <c r="AY1219" i="12"/>
  <c r="AZ1219" i="12"/>
  <c r="BA1219" i="12"/>
  <c r="BB1219" i="12"/>
  <c r="BD1219" i="12"/>
  <c r="BE1219" i="12"/>
  <c r="E1220" i="12"/>
  <c r="F1220" i="12"/>
  <c r="G1220" i="12"/>
  <c r="H1220" i="12" s="1"/>
  <c r="I1220" i="12"/>
  <c r="J1220" i="12"/>
  <c r="K1220" i="12"/>
  <c r="L1220" i="12"/>
  <c r="N1220" i="12"/>
  <c r="O1220" i="12"/>
  <c r="Q1220" i="12"/>
  <c r="R1220" i="12"/>
  <c r="S1220" i="12"/>
  <c r="T1220" i="12" s="1"/>
  <c r="U1220" i="12"/>
  <c r="V1220" i="12"/>
  <c r="W1220" i="12"/>
  <c r="X1220" i="12"/>
  <c r="Z1220" i="12"/>
  <c r="AA1220" i="12"/>
  <c r="AC1220" i="12"/>
  <c r="AD1220" i="12"/>
  <c r="AE1220" i="12"/>
  <c r="AF1220" i="12"/>
  <c r="AG1220" i="12"/>
  <c r="AH1220" i="12"/>
  <c r="AI1220" i="12"/>
  <c r="AJ1220" i="12"/>
  <c r="AK1220" i="12"/>
  <c r="AL1220" i="12" s="1"/>
  <c r="AM1220" i="12"/>
  <c r="AN1220" i="12"/>
  <c r="AO1220" i="12"/>
  <c r="AP1220" i="12"/>
  <c r="AR1220" i="12"/>
  <c r="AS1220" i="12"/>
  <c r="AU1220" i="12"/>
  <c r="AV1220" i="12"/>
  <c r="AW1220" i="12"/>
  <c r="AX1220" i="12" s="1"/>
  <c r="AY1220" i="12"/>
  <c r="AZ1220" i="12"/>
  <c r="BA1220" i="12"/>
  <c r="BB1220" i="12"/>
  <c r="BD1220" i="12"/>
  <c r="BE1220" i="12"/>
  <c r="E1221" i="12"/>
  <c r="F1221" i="12"/>
  <c r="G1221" i="12"/>
  <c r="H1221" i="12" s="1"/>
  <c r="I1221" i="12"/>
  <c r="J1221" i="12"/>
  <c r="K1221" i="12"/>
  <c r="L1221" i="12"/>
  <c r="N1221" i="12"/>
  <c r="O1221" i="12"/>
  <c r="Q1221" i="12"/>
  <c r="R1221" i="12"/>
  <c r="S1221" i="12"/>
  <c r="T1221" i="12" s="1"/>
  <c r="U1221" i="12"/>
  <c r="V1221" i="12"/>
  <c r="W1221" i="12"/>
  <c r="X1221" i="12"/>
  <c r="Z1221" i="12"/>
  <c r="AA1221" i="12"/>
  <c r="AC1221" i="12"/>
  <c r="AD1221" i="12"/>
  <c r="AE1221" i="12"/>
  <c r="AF1221" i="12"/>
  <c r="AG1221" i="12"/>
  <c r="AH1221" i="12"/>
  <c r="AI1221" i="12"/>
  <c r="AJ1221" i="12"/>
  <c r="AK1221" i="12"/>
  <c r="AL1221" i="12" s="1"/>
  <c r="AM1221" i="12"/>
  <c r="AN1221" i="12"/>
  <c r="AO1221" i="12"/>
  <c r="AP1221" i="12"/>
  <c r="AR1221" i="12"/>
  <c r="AS1221" i="12"/>
  <c r="AU1221" i="12"/>
  <c r="AV1221" i="12"/>
  <c r="AW1221" i="12"/>
  <c r="AX1221" i="12" s="1"/>
  <c r="AY1221" i="12"/>
  <c r="AZ1221" i="12"/>
  <c r="BA1221" i="12"/>
  <c r="BB1221" i="12"/>
  <c r="BD1221" i="12"/>
  <c r="BE1221" i="12"/>
  <c r="E1222" i="12"/>
  <c r="F1222" i="12"/>
  <c r="G1222" i="12"/>
  <c r="H1222" i="12" s="1"/>
  <c r="I1222" i="12"/>
  <c r="J1222" i="12"/>
  <c r="K1222" i="12"/>
  <c r="L1222" i="12"/>
  <c r="N1222" i="12"/>
  <c r="O1222" i="12"/>
  <c r="Q1222" i="12"/>
  <c r="R1222" i="12"/>
  <c r="S1222" i="12"/>
  <c r="T1222" i="12" s="1"/>
  <c r="U1222" i="12"/>
  <c r="V1222" i="12"/>
  <c r="W1222" i="12"/>
  <c r="X1222" i="12"/>
  <c r="Z1222" i="12"/>
  <c r="AA1222" i="12"/>
  <c r="AC1222" i="12"/>
  <c r="AD1222" i="12"/>
  <c r="AE1222" i="12"/>
  <c r="AF1222" i="12"/>
  <c r="AG1222" i="12"/>
  <c r="AH1222" i="12"/>
  <c r="AI1222" i="12"/>
  <c r="AJ1222" i="12"/>
  <c r="AK1222" i="12"/>
  <c r="AL1222" i="12" s="1"/>
  <c r="AM1222" i="12"/>
  <c r="AN1222" i="12"/>
  <c r="AO1222" i="12"/>
  <c r="AP1222" i="12"/>
  <c r="AR1222" i="12"/>
  <c r="AS1222" i="12"/>
  <c r="AU1222" i="12"/>
  <c r="AV1222" i="12"/>
  <c r="AW1222" i="12"/>
  <c r="AX1222" i="12" s="1"/>
  <c r="AY1222" i="12"/>
  <c r="AZ1222" i="12"/>
  <c r="BA1222" i="12"/>
  <c r="BB1222" i="12"/>
  <c r="BD1222" i="12"/>
  <c r="BE1222" i="12"/>
  <c r="E1223" i="12"/>
  <c r="F1223" i="12"/>
  <c r="G1223" i="12"/>
  <c r="H1223" i="12" s="1"/>
  <c r="I1223" i="12"/>
  <c r="J1223" i="12"/>
  <c r="K1223" i="12"/>
  <c r="L1223" i="12"/>
  <c r="N1223" i="12"/>
  <c r="O1223" i="12"/>
  <c r="Q1223" i="12"/>
  <c r="R1223" i="12"/>
  <c r="S1223" i="12"/>
  <c r="T1223" i="12" s="1"/>
  <c r="U1223" i="12"/>
  <c r="V1223" i="12"/>
  <c r="W1223" i="12"/>
  <c r="X1223" i="12"/>
  <c r="Z1223" i="12"/>
  <c r="AA1223" i="12"/>
  <c r="AC1223" i="12"/>
  <c r="AD1223" i="12"/>
  <c r="AE1223" i="12"/>
  <c r="AF1223" i="12"/>
  <c r="AG1223" i="12"/>
  <c r="AH1223" i="12"/>
  <c r="AI1223" i="12"/>
  <c r="AJ1223" i="12"/>
  <c r="AK1223" i="12"/>
  <c r="AL1223" i="12" s="1"/>
  <c r="AM1223" i="12"/>
  <c r="AN1223" i="12"/>
  <c r="AO1223" i="12"/>
  <c r="AP1223" i="12"/>
  <c r="AR1223" i="12"/>
  <c r="AS1223" i="12"/>
  <c r="AU1223" i="12"/>
  <c r="AV1223" i="12"/>
  <c r="AW1223" i="12"/>
  <c r="AX1223" i="12" s="1"/>
  <c r="AY1223" i="12"/>
  <c r="AZ1223" i="12"/>
  <c r="BA1223" i="12"/>
  <c r="BB1223" i="12"/>
  <c r="BD1223" i="12"/>
  <c r="BE1223" i="12"/>
  <c r="E1224" i="12"/>
  <c r="F1224" i="12"/>
  <c r="G1224" i="12"/>
  <c r="H1224" i="12" s="1"/>
  <c r="I1224" i="12"/>
  <c r="J1224" i="12"/>
  <c r="K1224" i="12"/>
  <c r="L1224" i="12"/>
  <c r="N1224" i="12"/>
  <c r="O1224" i="12"/>
  <c r="Q1224" i="12"/>
  <c r="R1224" i="12"/>
  <c r="S1224" i="12"/>
  <c r="T1224" i="12" s="1"/>
  <c r="U1224" i="12"/>
  <c r="V1224" i="12"/>
  <c r="W1224" i="12"/>
  <c r="X1224" i="12"/>
  <c r="Z1224" i="12"/>
  <c r="AA1224" i="12"/>
  <c r="AC1224" i="12"/>
  <c r="AD1224" i="12"/>
  <c r="AE1224" i="12"/>
  <c r="AF1224" i="12"/>
  <c r="AG1224" i="12"/>
  <c r="AH1224" i="12"/>
  <c r="AI1224" i="12"/>
  <c r="AJ1224" i="12"/>
  <c r="AK1224" i="12"/>
  <c r="AL1224" i="12" s="1"/>
  <c r="AM1224" i="12"/>
  <c r="AN1224" i="12"/>
  <c r="AO1224" i="12"/>
  <c r="AP1224" i="12"/>
  <c r="AR1224" i="12"/>
  <c r="AS1224" i="12"/>
  <c r="AU1224" i="12"/>
  <c r="AV1224" i="12"/>
  <c r="AW1224" i="12"/>
  <c r="AX1224" i="12" s="1"/>
  <c r="AY1224" i="12"/>
  <c r="AZ1224" i="12"/>
  <c r="BA1224" i="12"/>
  <c r="BB1224" i="12"/>
  <c r="BD1224" i="12"/>
  <c r="BE1224" i="12"/>
  <c r="E1225" i="12"/>
  <c r="F1225" i="12"/>
  <c r="G1225" i="12"/>
  <c r="H1225" i="12" s="1"/>
  <c r="I1225" i="12"/>
  <c r="J1225" i="12"/>
  <c r="K1225" i="12"/>
  <c r="L1225" i="12"/>
  <c r="N1225" i="12"/>
  <c r="O1225" i="12"/>
  <c r="Q1225" i="12"/>
  <c r="R1225" i="12"/>
  <c r="S1225" i="12"/>
  <c r="T1225" i="12" s="1"/>
  <c r="U1225" i="12"/>
  <c r="V1225" i="12"/>
  <c r="W1225" i="12"/>
  <c r="X1225" i="12"/>
  <c r="Z1225" i="12"/>
  <c r="AA1225" i="12"/>
  <c r="AC1225" i="12"/>
  <c r="AD1225" i="12"/>
  <c r="AE1225" i="12"/>
  <c r="AF1225" i="12"/>
  <c r="AG1225" i="12"/>
  <c r="AH1225" i="12"/>
  <c r="AI1225" i="12"/>
  <c r="AJ1225" i="12"/>
  <c r="AK1225" i="12"/>
  <c r="AL1225" i="12" s="1"/>
  <c r="AM1225" i="12"/>
  <c r="AN1225" i="12"/>
  <c r="AO1225" i="12"/>
  <c r="AP1225" i="12"/>
  <c r="AR1225" i="12"/>
  <c r="AS1225" i="12"/>
  <c r="AU1225" i="12"/>
  <c r="AV1225" i="12"/>
  <c r="AW1225" i="12"/>
  <c r="AX1225" i="12" s="1"/>
  <c r="AY1225" i="12"/>
  <c r="AZ1225" i="12"/>
  <c r="BA1225" i="12"/>
  <c r="BB1225" i="12"/>
  <c r="BD1225" i="12"/>
  <c r="BE1225" i="12"/>
  <c r="E1226" i="12"/>
  <c r="F1226" i="12"/>
  <c r="G1226" i="12"/>
  <c r="H1226" i="12" s="1"/>
  <c r="I1226" i="12"/>
  <c r="J1226" i="12"/>
  <c r="K1226" i="12"/>
  <c r="L1226" i="12"/>
  <c r="N1226" i="12"/>
  <c r="O1226" i="12"/>
  <c r="Q1226" i="12"/>
  <c r="R1226" i="12"/>
  <c r="S1226" i="12"/>
  <c r="T1226" i="12" s="1"/>
  <c r="U1226" i="12"/>
  <c r="V1226" i="12"/>
  <c r="W1226" i="12"/>
  <c r="X1226" i="12"/>
  <c r="Z1226" i="12"/>
  <c r="AA1226" i="12"/>
  <c r="AC1226" i="12"/>
  <c r="AD1226" i="12"/>
  <c r="AE1226" i="12"/>
  <c r="AF1226" i="12"/>
  <c r="AG1226" i="12"/>
  <c r="AH1226" i="12"/>
  <c r="AI1226" i="12"/>
  <c r="AJ1226" i="12"/>
  <c r="AK1226" i="12"/>
  <c r="AL1226" i="12" s="1"/>
  <c r="AM1226" i="12"/>
  <c r="AN1226" i="12"/>
  <c r="AO1226" i="12"/>
  <c r="AP1226" i="12"/>
  <c r="AR1226" i="12"/>
  <c r="AS1226" i="12"/>
  <c r="AU1226" i="12"/>
  <c r="AV1226" i="12"/>
  <c r="AW1226" i="12"/>
  <c r="AX1226" i="12" s="1"/>
  <c r="AY1226" i="12"/>
  <c r="AZ1226" i="12"/>
  <c r="BA1226" i="12"/>
  <c r="BB1226" i="12"/>
  <c r="BD1226" i="12"/>
  <c r="BE1226" i="12"/>
  <c r="E1227" i="12"/>
  <c r="F1227" i="12"/>
  <c r="G1227" i="12"/>
  <c r="H1227" i="12" s="1"/>
  <c r="I1227" i="12"/>
  <c r="J1227" i="12"/>
  <c r="K1227" i="12"/>
  <c r="L1227" i="12"/>
  <c r="N1227" i="12"/>
  <c r="O1227" i="12"/>
  <c r="Q1227" i="12"/>
  <c r="R1227" i="12"/>
  <c r="S1227" i="12"/>
  <c r="T1227" i="12" s="1"/>
  <c r="U1227" i="12"/>
  <c r="V1227" i="12"/>
  <c r="W1227" i="12"/>
  <c r="X1227" i="12"/>
  <c r="Z1227" i="12"/>
  <c r="AA1227" i="12"/>
  <c r="AC1227" i="12"/>
  <c r="AD1227" i="12"/>
  <c r="AE1227" i="12"/>
  <c r="AF1227" i="12"/>
  <c r="AG1227" i="12"/>
  <c r="AH1227" i="12"/>
  <c r="AI1227" i="12"/>
  <c r="AJ1227" i="12"/>
  <c r="AK1227" i="12"/>
  <c r="AL1227" i="12" s="1"/>
  <c r="AM1227" i="12"/>
  <c r="AN1227" i="12"/>
  <c r="AO1227" i="12"/>
  <c r="AP1227" i="12"/>
  <c r="AR1227" i="12"/>
  <c r="AS1227" i="12"/>
  <c r="AU1227" i="12"/>
  <c r="AV1227" i="12"/>
  <c r="AW1227" i="12"/>
  <c r="AX1227" i="12" s="1"/>
  <c r="AY1227" i="12"/>
  <c r="AZ1227" i="12"/>
  <c r="BA1227" i="12"/>
  <c r="BB1227" i="12"/>
  <c r="BD1227" i="12"/>
  <c r="BE1227" i="12"/>
  <c r="E1228" i="12"/>
  <c r="F1228" i="12"/>
  <c r="G1228" i="12"/>
  <c r="H1228" i="12" s="1"/>
  <c r="I1228" i="12"/>
  <c r="J1228" i="12"/>
  <c r="K1228" i="12"/>
  <c r="L1228" i="12"/>
  <c r="N1228" i="12"/>
  <c r="O1228" i="12"/>
  <c r="Q1228" i="12"/>
  <c r="R1228" i="12"/>
  <c r="S1228" i="12"/>
  <c r="T1228" i="12" s="1"/>
  <c r="U1228" i="12"/>
  <c r="V1228" i="12"/>
  <c r="W1228" i="12"/>
  <c r="X1228" i="12"/>
  <c r="Z1228" i="12"/>
  <c r="AA1228" i="12"/>
  <c r="AC1228" i="12"/>
  <c r="AD1228" i="12"/>
  <c r="AE1228" i="12"/>
  <c r="AF1228" i="12"/>
  <c r="AG1228" i="12"/>
  <c r="AH1228" i="12"/>
  <c r="AI1228" i="12"/>
  <c r="AJ1228" i="12"/>
  <c r="AK1228" i="12"/>
  <c r="AL1228" i="12" s="1"/>
  <c r="AM1228" i="12"/>
  <c r="AN1228" i="12"/>
  <c r="AO1228" i="12"/>
  <c r="AP1228" i="12"/>
  <c r="AR1228" i="12"/>
  <c r="AS1228" i="12"/>
  <c r="AU1228" i="12"/>
  <c r="AV1228" i="12"/>
  <c r="AW1228" i="12"/>
  <c r="AX1228" i="12" s="1"/>
  <c r="AY1228" i="12"/>
  <c r="AZ1228" i="12"/>
  <c r="BA1228" i="12"/>
  <c r="BB1228" i="12"/>
  <c r="BD1228" i="12"/>
  <c r="BE1228" i="12"/>
  <c r="E1229" i="12"/>
  <c r="F1229" i="12"/>
  <c r="G1229" i="12"/>
  <c r="H1229" i="12" s="1"/>
  <c r="I1229" i="12"/>
  <c r="J1229" i="12"/>
  <c r="K1229" i="12"/>
  <c r="L1229" i="12"/>
  <c r="N1229" i="12"/>
  <c r="O1229" i="12"/>
  <c r="Q1229" i="12"/>
  <c r="R1229" i="12"/>
  <c r="S1229" i="12"/>
  <c r="T1229" i="12" s="1"/>
  <c r="U1229" i="12"/>
  <c r="V1229" i="12"/>
  <c r="W1229" i="12"/>
  <c r="X1229" i="12"/>
  <c r="Z1229" i="12"/>
  <c r="AA1229" i="12"/>
  <c r="AC1229" i="12"/>
  <c r="AD1229" i="12"/>
  <c r="AE1229" i="12"/>
  <c r="AF1229" i="12"/>
  <c r="AG1229" i="12"/>
  <c r="AH1229" i="12"/>
  <c r="AI1229" i="12"/>
  <c r="AJ1229" i="12"/>
  <c r="AK1229" i="12"/>
  <c r="AL1229" i="12" s="1"/>
  <c r="AM1229" i="12"/>
  <c r="AN1229" i="12"/>
  <c r="AO1229" i="12"/>
  <c r="AP1229" i="12"/>
  <c r="AR1229" i="12"/>
  <c r="AS1229" i="12"/>
  <c r="AU1229" i="12"/>
  <c r="AV1229" i="12"/>
  <c r="AW1229" i="12"/>
  <c r="AX1229" i="12" s="1"/>
  <c r="AY1229" i="12"/>
  <c r="AZ1229" i="12"/>
  <c r="BA1229" i="12"/>
  <c r="BB1229" i="12"/>
  <c r="BD1229" i="12"/>
  <c r="BE1229" i="12"/>
  <c r="E1230" i="12"/>
  <c r="F1230" i="12"/>
  <c r="G1230" i="12"/>
  <c r="H1230" i="12" s="1"/>
  <c r="I1230" i="12"/>
  <c r="J1230" i="12"/>
  <c r="K1230" i="12"/>
  <c r="L1230" i="12"/>
  <c r="N1230" i="12"/>
  <c r="O1230" i="12"/>
  <c r="Q1230" i="12"/>
  <c r="R1230" i="12"/>
  <c r="S1230" i="12"/>
  <c r="T1230" i="12" s="1"/>
  <c r="U1230" i="12"/>
  <c r="V1230" i="12"/>
  <c r="W1230" i="12"/>
  <c r="X1230" i="12"/>
  <c r="Z1230" i="12"/>
  <c r="AA1230" i="12"/>
  <c r="AC1230" i="12"/>
  <c r="AD1230" i="12"/>
  <c r="AE1230" i="12"/>
  <c r="AF1230" i="12"/>
  <c r="AG1230" i="12"/>
  <c r="AH1230" i="12"/>
  <c r="AI1230" i="12"/>
  <c r="AJ1230" i="12"/>
  <c r="AK1230" i="12"/>
  <c r="AL1230" i="12" s="1"/>
  <c r="AM1230" i="12"/>
  <c r="AN1230" i="12"/>
  <c r="AO1230" i="12"/>
  <c r="AP1230" i="12"/>
  <c r="AR1230" i="12"/>
  <c r="AS1230" i="12"/>
  <c r="AU1230" i="12"/>
  <c r="AV1230" i="12"/>
  <c r="AW1230" i="12"/>
  <c r="AX1230" i="12" s="1"/>
  <c r="AY1230" i="12"/>
  <c r="AZ1230" i="12"/>
  <c r="BA1230" i="12"/>
  <c r="BB1230" i="12"/>
  <c r="BD1230" i="12"/>
  <c r="BE1230" i="12"/>
  <c r="E1231" i="12"/>
  <c r="F1231" i="12"/>
  <c r="G1231" i="12"/>
  <c r="H1231" i="12" s="1"/>
  <c r="I1231" i="12"/>
  <c r="J1231" i="12"/>
  <c r="K1231" i="12"/>
  <c r="L1231" i="12"/>
  <c r="N1231" i="12"/>
  <c r="O1231" i="12"/>
  <c r="Q1231" i="12"/>
  <c r="R1231" i="12"/>
  <c r="S1231" i="12"/>
  <c r="T1231" i="12" s="1"/>
  <c r="U1231" i="12"/>
  <c r="V1231" i="12"/>
  <c r="W1231" i="12"/>
  <c r="X1231" i="12"/>
  <c r="Z1231" i="12"/>
  <c r="AA1231" i="12"/>
  <c r="AC1231" i="12"/>
  <c r="AD1231" i="12"/>
  <c r="AE1231" i="12"/>
  <c r="AF1231" i="12"/>
  <c r="AG1231" i="12"/>
  <c r="AH1231" i="12"/>
  <c r="AI1231" i="12"/>
  <c r="AJ1231" i="12"/>
  <c r="AK1231" i="12"/>
  <c r="AL1231" i="12" s="1"/>
  <c r="AM1231" i="12"/>
  <c r="AN1231" i="12"/>
  <c r="AO1231" i="12"/>
  <c r="AP1231" i="12"/>
  <c r="AR1231" i="12"/>
  <c r="AS1231" i="12"/>
  <c r="AU1231" i="12"/>
  <c r="AV1231" i="12"/>
  <c r="AW1231" i="12"/>
  <c r="AX1231" i="12" s="1"/>
  <c r="AY1231" i="12"/>
  <c r="AZ1231" i="12"/>
  <c r="BA1231" i="12"/>
  <c r="BB1231" i="12"/>
  <c r="BD1231" i="12"/>
  <c r="BE1231" i="12"/>
  <c r="E1232" i="12"/>
  <c r="F1232" i="12"/>
  <c r="G1232" i="12"/>
  <c r="H1232" i="12" s="1"/>
  <c r="I1232" i="12"/>
  <c r="J1232" i="12"/>
  <c r="K1232" i="12"/>
  <c r="L1232" i="12"/>
  <c r="N1232" i="12"/>
  <c r="O1232" i="12"/>
  <c r="Q1232" i="12"/>
  <c r="R1232" i="12"/>
  <c r="S1232" i="12"/>
  <c r="T1232" i="12" s="1"/>
  <c r="U1232" i="12"/>
  <c r="V1232" i="12"/>
  <c r="W1232" i="12"/>
  <c r="X1232" i="12"/>
  <c r="Z1232" i="12"/>
  <c r="AA1232" i="12"/>
  <c r="AC1232" i="12"/>
  <c r="AD1232" i="12"/>
  <c r="AE1232" i="12"/>
  <c r="AF1232" i="12"/>
  <c r="AG1232" i="12"/>
  <c r="AH1232" i="12"/>
  <c r="AI1232" i="12"/>
  <c r="AJ1232" i="12"/>
  <c r="AK1232" i="12"/>
  <c r="AL1232" i="12" s="1"/>
  <c r="AM1232" i="12"/>
  <c r="AN1232" i="12"/>
  <c r="AO1232" i="12"/>
  <c r="AP1232" i="12"/>
  <c r="AR1232" i="12"/>
  <c r="AS1232" i="12"/>
  <c r="AU1232" i="12"/>
  <c r="AV1232" i="12"/>
  <c r="AW1232" i="12"/>
  <c r="AX1232" i="12" s="1"/>
  <c r="AY1232" i="12"/>
  <c r="AZ1232" i="12"/>
  <c r="BA1232" i="12"/>
  <c r="BB1232" i="12"/>
  <c r="BD1232" i="12"/>
  <c r="BE1232" i="12"/>
  <c r="E1233" i="12"/>
  <c r="F1233" i="12"/>
  <c r="G1233" i="12"/>
  <c r="H1233" i="12" s="1"/>
  <c r="I1233" i="12"/>
  <c r="J1233" i="12"/>
  <c r="K1233" i="12"/>
  <c r="L1233" i="12"/>
  <c r="N1233" i="12"/>
  <c r="O1233" i="12"/>
  <c r="Q1233" i="12"/>
  <c r="R1233" i="12"/>
  <c r="S1233" i="12"/>
  <c r="T1233" i="12" s="1"/>
  <c r="U1233" i="12"/>
  <c r="V1233" i="12"/>
  <c r="W1233" i="12"/>
  <c r="X1233" i="12"/>
  <c r="Z1233" i="12"/>
  <c r="AA1233" i="12"/>
  <c r="AC1233" i="12"/>
  <c r="AD1233" i="12"/>
  <c r="AE1233" i="12"/>
  <c r="AF1233" i="12"/>
  <c r="AG1233" i="12"/>
  <c r="AH1233" i="12"/>
  <c r="AI1233" i="12"/>
  <c r="AJ1233" i="12"/>
  <c r="AK1233" i="12"/>
  <c r="AL1233" i="12" s="1"/>
  <c r="AM1233" i="12"/>
  <c r="AN1233" i="12"/>
  <c r="AO1233" i="12"/>
  <c r="AP1233" i="12"/>
  <c r="AR1233" i="12"/>
  <c r="AS1233" i="12"/>
  <c r="AU1233" i="12"/>
  <c r="AV1233" i="12"/>
  <c r="AW1233" i="12"/>
  <c r="AX1233" i="12" s="1"/>
  <c r="AY1233" i="12"/>
  <c r="AZ1233" i="12"/>
  <c r="BA1233" i="12"/>
  <c r="BB1233" i="12"/>
  <c r="BD1233" i="12"/>
  <c r="BE1233" i="12"/>
  <c r="E1234" i="12"/>
  <c r="F1234" i="12"/>
  <c r="G1234" i="12"/>
  <c r="H1234" i="12" s="1"/>
  <c r="I1234" i="12"/>
  <c r="J1234" i="12"/>
  <c r="K1234" i="12"/>
  <c r="L1234" i="12"/>
  <c r="N1234" i="12"/>
  <c r="O1234" i="12"/>
  <c r="Q1234" i="12"/>
  <c r="R1234" i="12"/>
  <c r="S1234" i="12"/>
  <c r="T1234" i="12" s="1"/>
  <c r="U1234" i="12"/>
  <c r="V1234" i="12"/>
  <c r="W1234" i="12"/>
  <c r="X1234" i="12"/>
  <c r="Z1234" i="12"/>
  <c r="AA1234" i="12"/>
  <c r="AC1234" i="12"/>
  <c r="AD1234" i="12"/>
  <c r="AE1234" i="12"/>
  <c r="AF1234" i="12"/>
  <c r="AG1234" i="12"/>
  <c r="AH1234" i="12"/>
  <c r="AI1234" i="12"/>
  <c r="AJ1234" i="12"/>
  <c r="AK1234" i="12"/>
  <c r="AL1234" i="12" s="1"/>
  <c r="AM1234" i="12"/>
  <c r="AN1234" i="12"/>
  <c r="AO1234" i="12"/>
  <c r="AP1234" i="12"/>
  <c r="AR1234" i="12"/>
  <c r="AS1234" i="12"/>
  <c r="AU1234" i="12"/>
  <c r="AV1234" i="12"/>
  <c r="AW1234" i="12"/>
  <c r="AX1234" i="12" s="1"/>
  <c r="AY1234" i="12"/>
  <c r="AZ1234" i="12"/>
  <c r="BA1234" i="12"/>
  <c r="BB1234" i="12"/>
  <c r="BD1234" i="12"/>
  <c r="BE1234" i="12"/>
  <c r="E1235" i="12"/>
  <c r="F1235" i="12"/>
  <c r="G1235" i="12"/>
  <c r="H1235" i="12" s="1"/>
  <c r="I1235" i="12"/>
  <c r="J1235" i="12"/>
  <c r="K1235" i="12"/>
  <c r="L1235" i="12"/>
  <c r="N1235" i="12"/>
  <c r="O1235" i="12"/>
  <c r="Q1235" i="12"/>
  <c r="R1235" i="12"/>
  <c r="S1235" i="12"/>
  <c r="T1235" i="12" s="1"/>
  <c r="U1235" i="12"/>
  <c r="V1235" i="12"/>
  <c r="W1235" i="12"/>
  <c r="X1235" i="12"/>
  <c r="Z1235" i="12"/>
  <c r="AA1235" i="12"/>
  <c r="AC1235" i="12"/>
  <c r="AD1235" i="12"/>
  <c r="AE1235" i="12"/>
  <c r="AF1235" i="12"/>
  <c r="AG1235" i="12"/>
  <c r="AH1235" i="12"/>
  <c r="AI1235" i="12"/>
  <c r="AJ1235" i="12"/>
  <c r="AK1235" i="12"/>
  <c r="AL1235" i="12" s="1"/>
  <c r="AM1235" i="12"/>
  <c r="AN1235" i="12"/>
  <c r="AO1235" i="12"/>
  <c r="AP1235" i="12"/>
  <c r="AR1235" i="12"/>
  <c r="AS1235" i="12"/>
  <c r="AU1235" i="12"/>
  <c r="AV1235" i="12"/>
  <c r="AW1235" i="12"/>
  <c r="AX1235" i="12" s="1"/>
  <c r="AY1235" i="12"/>
  <c r="AZ1235" i="12"/>
  <c r="BA1235" i="12"/>
  <c r="BB1235" i="12"/>
  <c r="BD1235" i="12"/>
  <c r="BE1235" i="12"/>
  <c r="E1236" i="12"/>
  <c r="F1236" i="12"/>
  <c r="G1236" i="12"/>
  <c r="H1236" i="12" s="1"/>
  <c r="I1236" i="12"/>
  <c r="J1236" i="12"/>
  <c r="K1236" i="12"/>
  <c r="L1236" i="12"/>
  <c r="N1236" i="12"/>
  <c r="O1236" i="12"/>
  <c r="Q1236" i="12"/>
  <c r="R1236" i="12"/>
  <c r="S1236" i="12"/>
  <c r="T1236" i="12" s="1"/>
  <c r="U1236" i="12"/>
  <c r="V1236" i="12"/>
  <c r="W1236" i="12"/>
  <c r="X1236" i="12"/>
  <c r="Z1236" i="12"/>
  <c r="AA1236" i="12"/>
  <c r="AC1236" i="12"/>
  <c r="AD1236" i="12"/>
  <c r="AE1236" i="12"/>
  <c r="AF1236" i="12"/>
  <c r="AG1236" i="12"/>
  <c r="AH1236" i="12"/>
  <c r="AI1236" i="12"/>
  <c r="AJ1236" i="12"/>
  <c r="AK1236" i="12"/>
  <c r="AL1236" i="12" s="1"/>
  <c r="AM1236" i="12"/>
  <c r="AN1236" i="12"/>
  <c r="AO1236" i="12"/>
  <c r="AP1236" i="12"/>
  <c r="AR1236" i="12"/>
  <c r="AS1236" i="12"/>
  <c r="AU1236" i="12"/>
  <c r="AV1236" i="12"/>
  <c r="AW1236" i="12"/>
  <c r="AX1236" i="12" s="1"/>
  <c r="AY1236" i="12"/>
  <c r="AZ1236" i="12"/>
  <c r="BA1236" i="12"/>
  <c r="BB1236" i="12"/>
  <c r="BD1236" i="12"/>
  <c r="BE1236" i="12"/>
  <c r="E1237" i="12"/>
  <c r="F1237" i="12"/>
  <c r="G1237" i="12"/>
  <c r="H1237" i="12" s="1"/>
  <c r="I1237" i="12"/>
  <c r="J1237" i="12"/>
  <c r="K1237" i="12"/>
  <c r="L1237" i="12"/>
  <c r="N1237" i="12"/>
  <c r="O1237" i="12"/>
  <c r="Q1237" i="12"/>
  <c r="R1237" i="12"/>
  <c r="S1237" i="12"/>
  <c r="T1237" i="12" s="1"/>
  <c r="U1237" i="12"/>
  <c r="V1237" i="12"/>
  <c r="W1237" i="12"/>
  <c r="X1237" i="12"/>
  <c r="Z1237" i="12"/>
  <c r="AA1237" i="12"/>
  <c r="AC1237" i="12"/>
  <c r="AD1237" i="12"/>
  <c r="AE1237" i="12"/>
  <c r="AF1237" i="12"/>
  <c r="AG1237" i="12"/>
  <c r="AH1237" i="12"/>
  <c r="AI1237" i="12"/>
  <c r="AJ1237" i="12"/>
  <c r="AK1237" i="12"/>
  <c r="AL1237" i="12" s="1"/>
  <c r="AM1237" i="12"/>
  <c r="AN1237" i="12"/>
  <c r="AO1237" i="12"/>
  <c r="AP1237" i="12"/>
  <c r="AR1237" i="12"/>
  <c r="AS1237" i="12"/>
  <c r="AU1237" i="12"/>
  <c r="AV1237" i="12"/>
  <c r="AW1237" i="12"/>
  <c r="AX1237" i="12" s="1"/>
  <c r="AY1237" i="12"/>
  <c r="AZ1237" i="12"/>
  <c r="BA1237" i="12"/>
  <c r="BB1237" i="12"/>
  <c r="BD1237" i="12"/>
  <c r="BE1237" i="12"/>
  <c r="E1238" i="12"/>
  <c r="F1238" i="12"/>
  <c r="G1238" i="12"/>
  <c r="H1238" i="12" s="1"/>
  <c r="I1238" i="12"/>
  <c r="J1238" i="12"/>
  <c r="K1238" i="12"/>
  <c r="L1238" i="12"/>
  <c r="N1238" i="12"/>
  <c r="O1238" i="12"/>
  <c r="Q1238" i="12"/>
  <c r="R1238" i="12"/>
  <c r="S1238" i="12"/>
  <c r="T1238" i="12" s="1"/>
  <c r="U1238" i="12"/>
  <c r="V1238" i="12"/>
  <c r="W1238" i="12"/>
  <c r="X1238" i="12"/>
  <c r="Z1238" i="12"/>
  <c r="AA1238" i="12"/>
  <c r="AC1238" i="12"/>
  <c r="AD1238" i="12"/>
  <c r="AE1238" i="12"/>
  <c r="AF1238" i="12"/>
  <c r="AG1238" i="12"/>
  <c r="AH1238" i="12"/>
  <c r="AI1238" i="12"/>
  <c r="AJ1238" i="12"/>
  <c r="AK1238" i="12"/>
  <c r="AL1238" i="12" s="1"/>
  <c r="AM1238" i="12"/>
  <c r="AN1238" i="12"/>
  <c r="AO1238" i="12"/>
  <c r="AP1238" i="12"/>
  <c r="AR1238" i="12"/>
  <c r="AS1238" i="12"/>
  <c r="AU1238" i="12"/>
  <c r="AV1238" i="12"/>
  <c r="AW1238" i="12"/>
  <c r="AX1238" i="12" s="1"/>
  <c r="AY1238" i="12"/>
  <c r="AZ1238" i="12"/>
  <c r="BA1238" i="12"/>
  <c r="BB1238" i="12"/>
  <c r="BD1238" i="12"/>
  <c r="BE1238" i="12"/>
  <c r="E1239" i="12"/>
  <c r="F1239" i="12"/>
  <c r="G1239" i="12"/>
  <c r="H1239" i="12" s="1"/>
  <c r="I1239" i="12"/>
  <c r="J1239" i="12"/>
  <c r="K1239" i="12"/>
  <c r="L1239" i="12"/>
  <c r="N1239" i="12"/>
  <c r="O1239" i="12"/>
  <c r="Q1239" i="12"/>
  <c r="R1239" i="12"/>
  <c r="S1239" i="12"/>
  <c r="T1239" i="12" s="1"/>
  <c r="U1239" i="12"/>
  <c r="V1239" i="12"/>
  <c r="W1239" i="12"/>
  <c r="X1239" i="12"/>
  <c r="Z1239" i="12"/>
  <c r="AA1239" i="12"/>
  <c r="AC1239" i="12"/>
  <c r="AD1239" i="12"/>
  <c r="AE1239" i="12"/>
  <c r="AF1239" i="12"/>
  <c r="AG1239" i="12"/>
  <c r="AH1239" i="12"/>
  <c r="AI1239" i="12"/>
  <c r="AJ1239" i="12"/>
  <c r="AK1239" i="12"/>
  <c r="AL1239" i="12" s="1"/>
  <c r="AM1239" i="12"/>
  <c r="AN1239" i="12"/>
  <c r="AO1239" i="12"/>
  <c r="AP1239" i="12"/>
  <c r="AR1239" i="12"/>
  <c r="AS1239" i="12"/>
  <c r="AU1239" i="12"/>
  <c r="AV1239" i="12"/>
  <c r="AW1239" i="12"/>
  <c r="AX1239" i="12" s="1"/>
  <c r="AY1239" i="12"/>
  <c r="AZ1239" i="12"/>
  <c r="BA1239" i="12"/>
  <c r="BB1239" i="12"/>
  <c r="BD1239" i="12"/>
  <c r="BE1239" i="12"/>
  <c r="E1240" i="12"/>
  <c r="F1240" i="12"/>
  <c r="G1240" i="12"/>
  <c r="H1240" i="12" s="1"/>
  <c r="I1240" i="12"/>
  <c r="J1240" i="12"/>
  <c r="K1240" i="12"/>
  <c r="L1240" i="12"/>
  <c r="N1240" i="12"/>
  <c r="O1240" i="12"/>
  <c r="Q1240" i="12"/>
  <c r="R1240" i="12"/>
  <c r="S1240" i="12"/>
  <c r="T1240" i="12" s="1"/>
  <c r="U1240" i="12"/>
  <c r="V1240" i="12"/>
  <c r="W1240" i="12"/>
  <c r="X1240" i="12"/>
  <c r="Z1240" i="12"/>
  <c r="AA1240" i="12"/>
  <c r="AC1240" i="12"/>
  <c r="AD1240" i="12"/>
  <c r="AE1240" i="12"/>
  <c r="AF1240" i="12"/>
  <c r="AG1240" i="12"/>
  <c r="AH1240" i="12"/>
  <c r="AI1240" i="12"/>
  <c r="AJ1240" i="12"/>
  <c r="AK1240" i="12"/>
  <c r="AL1240" i="12" s="1"/>
  <c r="AM1240" i="12"/>
  <c r="AN1240" i="12"/>
  <c r="AO1240" i="12"/>
  <c r="AP1240" i="12"/>
  <c r="AR1240" i="12"/>
  <c r="AS1240" i="12"/>
  <c r="AU1240" i="12"/>
  <c r="AV1240" i="12"/>
  <c r="AW1240" i="12"/>
  <c r="AX1240" i="12" s="1"/>
  <c r="AY1240" i="12"/>
  <c r="AZ1240" i="12"/>
  <c r="BA1240" i="12"/>
  <c r="BB1240" i="12"/>
  <c r="BD1240" i="12"/>
  <c r="BE1240" i="12"/>
  <c r="E1241" i="12"/>
  <c r="F1241" i="12"/>
  <c r="G1241" i="12"/>
  <c r="H1241" i="12" s="1"/>
  <c r="I1241" i="12"/>
  <c r="J1241" i="12"/>
  <c r="K1241" i="12"/>
  <c r="L1241" i="12"/>
  <c r="N1241" i="12"/>
  <c r="O1241" i="12"/>
  <c r="Q1241" i="12"/>
  <c r="R1241" i="12"/>
  <c r="S1241" i="12"/>
  <c r="T1241" i="12" s="1"/>
  <c r="U1241" i="12"/>
  <c r="V1241" i="12"/>
  <c r="W1241" i="12"/>
  <c r="X1241" i="12"/>
  <c r="Z1241" i="12"/>
  <c r="AA1241" i="12"/>
  <c r="AC1241" i="12"/>
  <c r="AD1241" i="12"/>
  <c r="AE1241" i="12"/>
  <c r="AF1241" i="12"/>
  <c r="AG1241" i="12"/>
  <c r="AH1241" i="12"/>
  <c r="AI1241" i="12"/>
  <c r="AJ1241" i="12"/>
  <c r="AK1241" i="12"/>
  <c r="AL1241" i="12" s="1"/>
  <c r="AM1241" i="12"/>
  <c r="AN1241" i="12"/>
  <c r="AO1241" i="12"/>
  <c r="AP1241" i="12"/>
  <c r="AR1241" i="12"/>
  <c r="AS1241" i="12"/>
  <c r="AU1241" i="12"/>
  <c r="AV1241" i="12"/>
  <c r="AW1241" i="12"/>
  <c r="AX1241" i="12" s="1"/>
  <c r="AY1241" i="12"/>
  <c r="AZ1241" i="12"/>
  <c r="BA1241" i="12"/>
  <c r="BB1241" i="12"/>
  <c r="BD1241" i="12"/>
  <c r="BE1241" i="12"/>
  <c r="E1242" i="12"/>
  <c r="F1242" i="12"/>
  <c r="G1242" i="12"/>
  <c r="H1242" i="12" s="1"/>
  <c r="I1242" i="12"/>
  <c r="J1242" i="12"/>
  <c r="K1242" i="12"/>
  <c r="L1242" i="12"/>
  <c r="N1242" i="12"/>
  <c r="O1242" i="12"/>
  <c r="Q1242" i="12"/>
  <c r="R1242" i="12"/>
  <c r="S1242" i="12"/>
  <c r="T1242" i="12" s="1"/>
  <c r="U1242" i="12"/>
  <c r="V1242" i="12"/>
  <c r="W1242" i="12"/>
  <c r="X1242" i="12"/>
  <c r="Z1242" i="12"/>
  <c r="AA1242" i="12"/>
  <c r="AC1242" i="12"/>
  <c r="AD1242" i="12"/>
  <c r="AE1242" i="12"/>
  <c r="AF1242" i="12"/>
  <c r="AG1242" i="12"/>
  <c r="AH1242" i="12"/>
  <c r="AI1242" i="12"/>
  <c r="AJ1242" i="12"/>
  <c r="AK1242" i="12"/>
  <c r="AL1242" i="12" s="1"/>
  <c r="AM1242" i="12"/>
  <c r="AN1242" i="12"/>
  <c r="AO1242" i="12"/>
  <c r="AP1242" i="12"/>
  <c r="AR1242" i="12"/>
  <c r="AS1242" i="12"/>
  <c r="AU1242" i="12"/>
  <c r="AV1242" i="12"/>
  <c r="AW1242" i="12"/>
  <c r="AX1242" i="12" s="1"/>
  <c r="AY1242" i="12"/>
  <c r="AZ1242" i="12"/>
  <c r="BA1242" i="12"/>
  <c r="BB1242" i="12"/>
  <c r="BD1242" i="12"/>
  <c r="BE1242" i="12"/>
  <c r="E1243" i="12"/>
  <c r="F1243" i="12"/>
  <c r="G1243" i="12"/>
  <c r="H1243" i="12" s="1"/>
  <c r="I1243" i="12"/>
  <c r="J1243" i="12"/>
  <c r="K1243" i="12"/>
  <c r="L1243" i="12"/>
  <c r="N1243" i="12"/>
  <c r="O1243" i="12"/>
  <c r="Q1243" i="12"/>
  <c r="R1243" i="12"/>
  <c r="S1243" i="12"/>
  <c r="T1243" i="12" s="1"/>
  <c r="U1243" i="12"/>
  <c r="V1243" i="12"/>
  <c r="W1243" i="12"/>
  <c r="X1243" i="12"/>
  <c r="Z1243" i="12"/>
  <c r="AA1243" i="12"/>
  <c r="AC1243" i="12"/>
  <c r="AD1243" i="12"/>
  <c r="AE1243" i="12"/>
  <c r="AF1243" i="12"/>
  <c r="AG1243" i="12"/>
  <c r="AH1243" i="12"/>
  <c r="AI1243" i="12"/>
  <c r="AJ1243" i="12"/>
  <c r="AK1243" i="12"/>
  <c r="AL1243" i="12" s="1"/>
  <c r="AM1243" i="12"/>
  <c r="AN1243" i="12"/>
  <c r="AO1243" i="12"/>
  <c r="AP1243" i="12"/>
  <c r="AR1243" i="12"/>
  <c r="AS1243" i="12"/>
  <c r="AU1243" i="12"/>
  <c r="AV1243" i="12"/>
  <c r="AW1243" i="12"/>
  <c r="AX1243" i="12" s="1"/>
  <c r="AY1243" i="12"/>
  <c r="AZ1243" i="12"/>
  <c r="BA1243" i="12"/>
  <c r="BB1243" i="12"/>
  <c r="BD1243" i="12"/>
  <c r="BE1243" i="12"/>
  <c r="E1244" i="12"/>
  <c r="F1244" i="12"/>
  <c r="G1244" i="12"/>
  <c r="H1244" i="12" s="1"/>
  <c r="I1244" i="12"/>
  <c r="J1244" i="12"/>
  <c r="K1244" i="12"/>
  <c r="L1244" i="12"/>
  <c r="N1244" i="12"/>
  <c r="O1244" i="12"/>
  <c r="Q1244" i="12"/>
  <c r="R1244" i="12"/>
  <c r="S1244" i="12"/>
  <c r="T1244" i="12" s="1"/>
  <c r="U1244" i="12"/>
  <c r="V1244" i="12"/>
  <c r="W1244" i="12"/>
  <c r="X1244" i="12"/>
  <c r="Z1244" i="12"/>
  <c r="AA1244" i="12"/>
  <c r="AC1244" i="12"/>
  <c r="AD1244" i="12"/>
  <c r="AE1244" i="12"/>
  <c r="AF1244" i="12"/>
  <c r="AG1244" i="12"/>
  <c r="AH1244" i="12"/>
  <c r="AI1244" i="12"/>
  <c r="AJ1244" i="12"/>
  <c r="AK1244" i="12"/>
  <c r="AL1244" i="12" s="1"/>
  <c r="AM1244" i="12"/>
  <c r="AN1244" i="12"/>
  <c r="AO1244" i="12"/>
  <c r="AP1244" i="12"/>
  <c r="AR1244" i="12"/>
  <c r="AS1244" i="12"/>
  <c r="AU1244" i="12"/>
  <c r="AV1244" i="12"/>
  <c r="AW1244" i="12"/>
  <c r="AX1244" i="12" s="1"/>
  <c r="AY1244" i="12"/>
  <c r="AZ1244" i="12"/>
  <c r="BA1244" i="12"/>
  <c r="BB1244" i="12"/>
  <c r="BD1244" i="12"/>
  <c r="BE1244" i="12"/>
  <c r="E1245" i="12"/>
  <c r="F1245" i="12"/>
  <c r="G1245" i="12"/>
  <c r="H1245" i="12" s="1"/>
  <c r="I1245" i="12"/>
  <c r="J1245" i="12"/>
  <c r="K1245" i="12"/>
  <c r="L1245" i="12"/>
  <c r="N1245" i="12"/>
  <c r="O1245" i="12"/>
  <c r="Q1245" i="12"/>
  <c r="R1245" i="12"/>
  <c r="S1245" i="12"/>
  <c r="T1245" i="12" s="1"/>
  <c r="U1245" i="12"/>
  <c r="V1245" i="12"/>
  <c r="W1245" i="12"/>
  <c r="X1245" i="12"/>
  <c r="Z1245" i="12"/>
  <c r="AA1245" i="12"/>
  <c r="AC1245" i="12"/>
  <c r="AD1245" i="12"/>
  <c r="AE1245" i="12"/>
  <c r="AF1245" i="12"/>
  <c r="AG1245" i="12"/>
  <c r="AH1245" i="12"/>
  <c r="AI1245" i="12"/>
  <c r="AJ1245" i="12"/>
  <c r="AK1245" i="12"/>
  <c r="AL1245" i="12" s="1"/>
  <c r="AM1245" i="12"/>
  <c r="AN1245" i="12"/>
  <c r="AO1245" i="12"/>
  <c r="AP1245" i="12"/>
  <c r="AR1245" i="12"/>
  <c r="AS1245" i="12"/>
  <c r="AU1245" i="12"/>
  <c r="AV1245" i="12"/>
  <c r="AW1245" i="12"/>
  <c r="AX1245" i="12" s="1"/>
  <c r="AY1245" i="12"/>
  <c r="AZ1245" i="12"/>
  <c r="BA1245" i="12"/>
  <c r="BB1245" i="12"/>
  <c r="BD1245" i="12"/>
  <c r="BE1245" i="12"/>
  <c r="E1246" i="12"/>
  <c r="F1246" i="12"/>
  <c r="G1246" i="12"/>
  <c r="H1246" i="12" s="1"/>
  <c r="I1246" i="12"/>
  <c r="J1246" i="12"/>
  <c r="K1246" i="12"/>
  <c r="L1246" i="12"/>
  <c r="N1246" i="12"/>
  <c r="O1246" i="12"/>
  <c r="Q1246" i="12"/>
  <c r="R1246" i="12"/>
  <c r="S1246" i="12"/>
  <c r="T1246" i="12" s="1"/>
  <c r="U1246" i="12"/>
  <c r="V1246" i="12"/>
  <c r="W1246" i="12"/>
  <c r="X1246" i="12"/>
  <c r="Z1246" i="12"/>
  <c r="AA1246" i="12"/>
  <c r="AC1246" i="12"/>
  <c r="AD1246" i="12"/>
  <c r="AE1246" i="12"/>
  <c r="AF1246" i="12"/>
  <c r="AG1246" i="12"/>
  <c r="AH1246" i="12"/>
  <c r="AI1246" i="12"/>
  <c r="AJ1246" i="12"/>
  <c r="AK1246" i="12"/>
  <c r="AL1246" i="12" s="1"/>
  <c r="AM1246" i="12"/>
  <c r="AN1246" i="12"/>
  <c r="AO1246" i="12"/>
  <c r="AP1246" i="12"/>
  <c r="AR1246" i="12"/>
  <c r="AS1246" i="12"/>
  <c r="AU1246" i="12"/>
  <c r="AV1246" i="12"/>
  <c r="AW1246" i="12"/>
  <c r="AX1246" i="12" s="1"/>
  <c r="AY1246" i="12"/>
  <c r="AZ1246" i="12"/>
  <c r="BA1246" i="12"/>
  <c r="BB1246" i="12"/>
  <c r="BD1246" i="12"/>
  <c r="BE1246" i="12"/>
  <c r="E1247" i="12"/>
  <c r="F1247" i="12"/>
  <c r="G1247" i="12"/>
  <c r="H1247" i="12" s="1"/>
  <c r="I1247" i="12"/>
  <c r="J1247" i="12"/>
  <c r="K1247" i="12"/>
  <c r="L1247" i="12"/>
  <c r="N1247" i="12"/>
  <c r="O1247" i="12"/>
  <c r="Q1247" i="12"/>
  <c r="R1247" i="12"/>
  <c r="S1247" i="12"/>
  <c r="T1247" i="12" s="1"/>
  <c r="U1247" i="12"/>
  <c r="V1247" i="12"/>
  <c r="W1247" i="12"/>
  <c r="X1247" i="12"/>
  <c r="Z1247" i="12"/>
  <c r="AA1247" i="12"/>
  <c r="AC1247" i="12"/>
  <c r="AD1247" i="12"/>
  <c r="AE1247" i="12"/>
  <c r="AF1247" i="12"/>
  <c r="AG1247" i="12"/>
  <c r="AH1247" i="12"/>
  <c r="AI1247" i="12"/>
  <c r="AJ1247" i="12"/>
  <c r="AK1247" i="12"/>
  <c r="AL1247" i="12" s="1"/>
  <c r="AM1247" i="12"/>
  <c r="AN1247" i="12"/>
  <c r="AO1247" i="12"/>
  <c r="AP1247" i="12"/>
  <c r="AR1247" i="12"/>
  <c r="AS1247" i="12"/>
  <c r="AU1247" i="12"/>
  <c r="AV1247" i="12"/>
  <c r="AW1247" i="12"/>
  <c r="AX1247" i="12" s="1"/>
  <c r="AY1247" i="12"/>
  <c r="AZ1247" i="12"/>
  <c r="BA1247" i="12"/>
  <c r="BB1247" i="12"/>
  <c r="BD1247" i="12"/>
  <c r="BE1247" i="12"/>
  <c r="E1248" i="12"/>
  <c r="F1248" i="12"/>
  <c r="G1248" i="12"/>
  <c r="H1248" i="12" s="1"/>
  <c r="I1248" i="12"/>
  <c r="J1248" i="12"/>
  <c r="K1248" i="12"/>
  <c r="L1248" i="12"/>
  <c r="N1248" i="12"/>
  <c r="O1248" i="12"/>
  <c r="Q1248" i="12"/>
  <c r="R1248" i="12"/>
  <c r="S1248" i="12"/>
  <c r="T1248" i="12" s="1"/>
  <c r="U1248" i="12"/>
  <c r="V1248" i="12"/>
  <c r="W1248" i="12"/>
  <c r="X1248" i="12"/>
  <c r="Z1248" i="12"/>
  <c r="AA1248" i="12"/>
  <c r="AC1248" i="12"/>
  <c r="AD1248" i="12"/>
  <c r="AE1248" i="12"/>
  <c r="AF1248" i="12"/>
  <c r="AG1248" i="12"/>
  <c r="AH1248" i="12"/>
  <c r="AI1248" i="12"/>
  <c r="AJ1248" i="12"/>
  <c r="AK1248" i="12"/>
  <c r="AL1248" i="12" s="1"/>
  <c r="AM1248" i="12"/>
  <c r="AN1248" i="12"/>
  <c r="AO1248" i="12"/>
  <c r="AP1248" i="12"/>
  <c r="AR1248" i="12"/>
  <c r="AS1248" i="12"/>
  <c r="AU1248" i="12"/>
  <c r="AV1248" i="12"/>
  <c r="AW1248" i="12"/>
  <c r="AX1248" i="12" s="1"/>
  <c r="AY1248" i="12"/>
  <c r="AZ1248" i="12"/>
  <c r="BA1248" i="12"/>
  <c r="BB1248" i="12"/>
  <c r="BD1248" i="12"/>
  <c r="BE1248" i="12"/>
  <c r="E1249" i="12"/>
  <c r="F1249" i="12"/>
  <c r="G1249" i="12"/>
  <c r="H1249" i="12" s="1"/>
  <c r="I1249" i="12"/>
  <c r="J1249" i="12"/>
  <c r="K1249" i="12"/>
  <c r="L1249" i="12"/>
  <c r="N1249" i="12"/>
  <c r="O1249" i="12"/>
  <c r="Q1249" i="12"/>
  <c r="R1249" i="12"/>
  <c r="S1249" i="12"/>
  <c r="T1249" i="12" s="1"/>
  <c r="U1249" i="12"/>
  <c r="V1249" i="12"/>
  <c r="W1249" i="12"/>
  <c r="X1249" i="12"/>
  <c r="Z1249" i="12"/>
  <c r="AA1249" i="12"/>
  <c r="AC1249" i="12"/>
  <c r="AD1249" i="12"/>
  <c r="AE1249" i="12"/>
  <c r="AF1249" i="12"/>
  <c r="AG1249" i="12"/>
  <c r="AH1249" i="12"/>
  <c r="AI1249" i="12"/>
  <c r="AJ1249" i="12"/>
  <c r="AK1249" i="12"/>
  <c r="AL1249" i="12" s="1"/>
  <c r="AM1249" i="12"/>
  <c r="AN1249" i="12"/>
  <c r="AO1249" i="12"/>
  <c r="AP1249" i="12"/>
  <c r="AR1249" i="12"/>
  <c r="AS1249" i="12"/>
  <c r="AU1249" i="12"/>
  <c r="AV1249" i="12"/>
  <c r="AW1249" i="12"/>
  <c r="AX1249" i="12" s="1"/>
  <c r="AY1249" i="12"/>
  <c r="AZ1249" i="12"/>
  <c r="BA1249" i="12"/>
  <c r="BB1249" i="12"/>
  <c r="BD1249" i="12"/>
  <c r="BE1249" i="12"/>
  <c r="E1250" i="12"/>
  <c r="F1250" i="12"/>
  <c r="G1250" i="12"/>
  <c r="H1250" i="12" s="1"/>
  <c r="I1250" i="12"/>
  <c r="J1250" i="12"/>
  <c r="K1250" i="12"/>
  <c r="L1250" i="12"/>
  <c r="N1250" i="12"/>
  <c r="O1250" i="12"/>
  <c r="Q1250" i="12"/>
  <c r="R1250" i="12"/>
  <c r="S1250" i="12"/>
  <c r="T1250" i="12" s="1"/>
  <c r="U1250" i="12"/>
  <c r="V1250" i="12"/>
  <c r="W1250" i="12"/>
  <c r="X1250" i="12"/>
  <c r="Z1250" i="12"/>
  <c r="AA1250" i="12"/>
  <c r="AC1250" i="12"/>
  <c r="AD1250" i="12"/>
  <c r="AE1250" i="12"/>
  <c r="AF1250" i="12"/>
  <c r="AG1250" i="12"/>
  <c r="AH1250" i="12"/>
  <c r="AI1250" i="12"/>
  <c r="AJ1250" i="12"/>
  <c r="AK1250" i="12"/>
  <c r="AL1250" i="12" s="1"/>
  <c r="AM1250" i="12"/>
  <c r="AN1250" i="12"/>
  <c r="AO1250" i="12"/>
  <c r="AP1250" i="12"/>
  <c r="AR1250" i="12"/>
  <c r="AS1250" i="12"/>
  <c r="AU1250" i="12"/>
  <c r="AV1250" i="12"/>
  <c r="AW1250" i="12"/>
  <c r="AX1250" i="12" s="1"/>
  <c r="AY1250" i="12"/>
  <c r="AZ1250" i="12"/>
  <c r="BA1250" i="12"/>
  <c r="BB1250" i="12"/>
  <c r="BD1250" i="12"/>
  <c r="BE1250" i="12"/>
  <c r="E1251" i="12"/>
  <c r="F1251" i="12"/>
  <c r="G1251" i="12"/>
  <c r="H1251" i="12" s="1"/>
  <c r="I1251" i="12"/>
  <c r="J1251" i="12"/>
  <c r="K1251" i="12"/>
  <c r="L1251" i="12"/>
  <c r="N1251" i="12"/>
  <c r="O1251" i="12"/>
  <c r="Q1251" i="12"/>
  <c r="R1251" i="12"/>
  <c r="S1251" i="12"/>
  <c r="T1251" i="12" s="1"/>
  <c r="U1251" i="12"/>
  <c r="V1251" i="12"/>
  <c r="W1251" i="12"/>
  <c r="X1251" i="12"/>
  <c r="Z1251" i="12"/>
  <c r="AA1251" i="12"/>
  <c r="AC1251" i="12"/>
  <c r="AD1251" i="12"/>
  <c r="AE1251" i="12"/>
  <c r="AF1251" i="12"/>
  <c r="AG1251" i="12"/>
  <c r="AH1251" i="12"/>
  <c r="AI1251" i="12"/>
  <c r="AJ1251" i="12"/>
  <c r="AK1251" i="12"/>
  <c r="AL1251" i="12" s="1"/>
  <c r="AM1251" i="12"/>
  <c r="AN1251" i="12"/>
  <c r="AO1251" i="12"/>
  <c r="AP1251" i="12"/>
  <c r="AR1251" i="12"/>
  <c r="AS1251" i="12"/>
  <c r="AU1251" i="12"/>
  <c r="AV1251" i="12"/>
  <c r="AW1251" i="12"/>
  <c r="AX1251" i="12" s="1"/>
  <c r="AY1251" i="12"/>
  <c r="AZ1251" i="12"/>
  <c r="BA1251" i="12"/>
  <c r="BB1251" i="12"/>
  <c r="BD1251" i="12"/>
  <c r="BE1251" i="12"/>
  <c r="E1252" i="12"/>
  <c r="F1252" i="12"/>
  <c r="G1252" i="12"/>
  <c r="H1252" i="12" s="1"/>
  <c r="I1252" i="12"/>
  <c r="J1252" i="12"/>
  <c r="K1252" i="12"/>
  <c r="L1252" i="12"/>
  <c r="N1252" i="12"/>
  <c r="O1252" i="12"/>
  <c r="Q1252" i="12"/>
  <c r="R1252" i="12"/>
  <c r="S1252" i="12"/>
  <c r="T1252" i="12" s="1"/>
  <c r="U1252" i="12"/>
  <c r="V1252" i="12"/>
  <c r="W1252" i="12"/>
  <c r="X1252" i="12"/>
  <c r="Z1252" i="12"/>
  <c r="AA1252" i="12"/>
  <c r="AC1252" i="12"/>
  <c r="AD1252" i="12"/>
  <c r="AE1252" i="12"/>
  <c r="AF1252" i="12"/>
  <c r="AG1252" i="12"/>
  <c r="AH1252" i="12"/>
  <c r="AI1252" i="12"/>
  <c r="AJ1252" i="12"/>
  <c r="AK1252" i="12"/>
  <c r="AL1252" i="12" s="1"/>
  <c r="AM1252" i="12"/>
  <c r="AN1252" i="12"/>
  <c r="AO1252" i="12"/>
  <c r="AP1252" i="12"/>
  <c r="AR1252" i="12"/>
  <c r="AS1252" i="12"/>
  <c r="AU1252" i="12"/>
  <c r="AV1252" i="12"/>
  <c r="AW1252" i="12"/>
  <c r="AX1252" i="12" s="1"/>
  <c r="AY1252" i="12"/>
  <c r="AZ1252" i="12"/>
  <c r="BA1252" i="12"/>
  <c r="BB1252" i="12"/>
  <c r="BD1252" i="12"/>
  <c r="BE1252" i="12"/>
  <c r="E1253" i="12"/>
  <c r="F1253" i="12"/>
  <c r="G1253" i="12"/>
  <c r="H1253" i="12" s="1"/>
  <c r="I1253" i="12"/>
  <c r="J1253" i="12"/>
  <c r="K1253" i="12"/>
  <c r="L1253" i="12"/>
  <c r="N1253" i="12"/>
  <c r="O1253" i="12"/>
  <c r="Q1253" i="12"/>
  <c r="R1253" i="12"/>
  <c r="S1253" i="12"/>
  <c r="T1253" i="12" s="1"/>
  <c r="U1253" i="12"/>
  <c r="V1253" i="12"/>
  <c r="W1253" i="12"/>
  <c r="X1253" i="12"/>
  <c r="Z1253" i="12"/>
  <c r="AA1253" i="12"/>
  <c r="AC1253" i="12"/>
  <c r="AD1253" i="12"/>
  <c r="AE1253" i="12"/>
  <c r="AF1253" i="12"/>
  <c r="AG1253" i="12"/>
  <c r="AH1253" i="12"/>
  <c r="AI1253" i="12"/>
  <c r="AJ1253" i="12"/>
  <c r="AK1253" i="12"/>
  <c r="AL1253" i="12" s="1"/>
  <c r="AM1253" i="12"/>
  <c r="AN1253" i="12"/>
  <c r="AO1253" i="12"/>
  <c r="AP1253" i="12"/>
  <c r="AR1253" i="12"/>
  <c r="AS1253" i="12"/>
  <c r="AU1253" i="12"/>
  <c r="AV1253" i="12"/>
  <c r="AW1253" i="12"/>
  <c r="AX1253" i="12" s="1"/>
  <c r="AY1253" i="12"/>
  <c r="AZ1253" i="12"/>
  <c r="BA1253" i="12"/>
  <c r="BB1253" i="12"/>
  <c r="BD1253" i="12"/>
  <c r="BE1253" i="12"/>
  <c r="E1254" i="12"/>
  <c r="F1254" i="12"/>
  <c r="G1254" i="12"/>
  <c r="H1254" i="12" s="1"/>
  <c r="I1254" i="12"/>
  <c r="J1254" i="12"/>
  <c r="K1254" i="12"/>
  <c r="L1254" i="12"/>
  <c r="N1254" i="12"/>
  <c r="O1254" i="12"/>
  <c r="Q1254" i="12"/>
  <c r="R1254" i="12"/>
  <c r="S1254" i="12"/>
  <c r="T1254" i="12" s="1"/>
  <c r="U1254" i="12"/>
  <c r="V1254" i="12"/>
  <c r="W1254" i="12"/>
  <c r="X1254" i="12"/>
  <c r="Z1254" i="12"/>
  <c r="AA1254" i="12"/>
  <c r="AC1254" i="12"/>
  <c r="AD1254" i="12"/>
  <c r="AE1254" i="12"/>
  <c r="AF1254" i="12"/>
  <c r="AG1254" i="12"/>
  <c r="AH1254" i="12"/>
  <c r="AI1254" i="12"/>
  <c r="AJ1254" i="12"/>
  <c r="AK1254" i="12"/>
  <c r="AL1254" i="12" s="1"/>
  <c r="AM1254" i="12"/>
  <c r="AN1254" i="12"/>
  <c r="AO1254" i="12"/>
  <c r="AP1254" i="12"/>
  <c r="AR1254" i="12"/>
  <c r="AS1254" i="12"/>
  <c r="AU1254" i="12"/>
  <c r="AV1254" i="12"/>
  <c r="AW1254" i="12"/>
  <c r="AX1254" i="12" s="1"/>
  <c r="AY1254" i="12"/>
  <c r="AZ1254" i="12"/>
  <c r="BA1254" i="12"/>
  <c r="BB1254" i="12"/>
  <c r="BD1254" i="12"/>
  <c r="BE1254" i="12"/>
  <c r="E1255" i="12"/>
  <c r="F1255" i="12"/>
  <c r="G1255" i="12"/>
  <c r="H1255" i="12" s="1"/>
  <c r="I1255" i="12"/>
  <c r="J1255" i="12"/>
  <c r="K1255" i="12"/>
  <c r="L1255" i="12"/>
  <c r="N1255" i="12"/>
  <c r="O1255" i="12"/>
  <c r="Q1255" i="12"/>
  <c r="R1255" i="12"/>
  <c r="S1255" i="12"/>
  <c r="T1255" i="12" s="1"/>
  <c r="U1255" i="12"/>
  <c r="V1255" i="12"/>
  <c r="W1255" i="12"/>
  <c r="X1255" i="12"/>
  <c r="Z1255" i="12"/>
  <c r="AA1255" i="12"/>
  <c r="AC1255" i="12"/>
  <c r="AD1255" i="12"/>
  <c r="AE1255" i="12"/>
  <c r="AF1255" i="12"/>
  <c r="AG1255" i="12"/>
  <c r="AH1255" i="12"/>
  <c r="AI1255" i="12"/>
  <c r="AJ1255" i="12"/>
  <c r="AK1255" i="12"/>
  <c r="AL1255" i="12" s="1"/>
  <c r="AM1255" i="12"/>
  <c r="AN1255" i="12"/>
  <c r="AO1255" i="12"/>
  <c r="AP1255" i="12"/>
  <c r="AR1255" i="12"/>
  <c r="AS1255" i="12"/>
  <c r="AU1255" i="12"/>
  <c r="AV1255" i="12"/>
  <c r="AW1255" i="12"/>
  <c r="AX1255" i="12" s="1"/>
  <c r="AY1255" i="12"/>
  <c r="AZ1255" i="12"/>
  <c r="BA1255" i="12"/>
  <c r="BB1255" i="12"/>
  <c r="BD1255" i="12"/>
  <c r="BE1255" i="12"/>
  <c r="E1256" i="12"/>
  <c r="F1256" i="12"/>
  <c r="G1256" i="12"/>
  <c r="H1256" i="12" s="1"/>
  <c r="I1256" i="12"/>
  <c r="J1256" i="12"/>
  <c r="K1256" i="12"/>
  <c r="L1256" i="12"/>
  <c r="N1256" i="12"/>
  <c r="O1256" i="12"/>
  <c r="Q1256" i="12"/>
  <c r="R1256" i="12"/>
  <c r="S1256" i="12"/>
  <c r="T1256" i="12" s="1"/>
  <c r="U1256" i="12"/>
  <c r="V1256" i="12"/>
  <c r="W1256" i="12"/>
  <c r="X1256" i="12"/>
  <c r="Z1256" i="12"/>
  <c r="AA1256" i="12"/>
  <c r="AC1256" i="12"/>
  <c r="AD1256" i="12"/>
  <c r="AE1256" i="12"/>
  <c r="AF1256" i="12"/>
  <c r="AG1256" i="12"/>
  <c r="AH1256" i="12"/>
  <c r="AI1256" i="12"/>
  <c r="AJ1256" i="12"/>
  <c r="AK1256" i="12"/>
  <c r="AL1256" i="12" s="1"/>
  <c r="AM1256" i="12"/>
  <c r="AN1256" i="12"/>
  <c r="AO1256" i="12"/>
  <c r="AP1256" i="12"/>
  <c r="AR1256" i="12"/>
  <c r="AS1256" i="12"/>
  <c r="AU1256" i="12"/>
  <c r="AV1256" i="12"/>
  <c r="AW1256" i="12"/>
  <c r="AX1256" i="12" s="1"/>
  <c r="AY1256" i="12"/>
  <c r="AZ1256" i="12"/>
  <c r="BA1256" i="12"/>
  <c r="BB1256" i="12"/>
  <c r="BD1256" i="12"/>
  <c r="BE1256" i="12"/>
  <c r="E1257" i="12"/>
  <c r="F1257" i="12"/>
  <c r="G1257" i="12"/>
  <c r="H1257" i="12" s="1"/>
  <c r="I1257" i="12"/>
  <c r="J1257" i="12"/>
  <c r="K1257" i="12"/>
  <c r="L1257" i="12"/>
  <c r="N1257" i="12"/>
  <c r="O1257" i="12"/>
  <c r="Q1257" i="12"/>
  <c r="R1257" i="12"/>
  <c r="S1257" i="12"/>
  <c r="T1257" i="12" s="1"/>
  <c r="U1257" i="12"/>
  <c r="V1257" i="12"/>
  <c r="W1257" i="12"/>
  <c r="X1257" i="12"/>
  <c r="Z1257" i="12"/>
  <c r="AA1257" i="12"/>
  <c r="AC1257" i="12"/>
  <c r="AD1257" i="12"/>
  <c r="AE1257" i="12"/>
  <c r="AF1257" i="12"/>
  <c r="AG1257" i="12"/>
  <c r="AH1257" i="12"/>
  <c r="AI1257" i="12"/>
  <c r="AJ1257" i="12"/>
  <c r="AK1257" i="12"/>
  <c r="AL1257" i="12" s="1"/>
  <c r="AM1257" i="12"/>
  <c r="AN1257" i="12"/>
  <c r="AO1257" i="12"/>
  <c r="AP1257" i="12"/>
  <c r="AR1257" i="12"/>
  <c r="AS1257" i="12"/>
  <c r="AU1257" i="12"/>
  <c r="AV1257" i="12"/>
  <c r="AW1257" i="12"/>
  <c r="AX1257" i="12" s="1"/>
  <c r="AY1257" i="12"/>
  <c r="AZ1257" i="12"/>
  <c r="BA1257" i="12"/>
  <c r="BB1257" i="12"/>
  <c r="BD1257" i="12"/>
  <c r="BE1257" i="12"/>
  <c r="E1258" i="12"/>
  <c r="F1258" i="12"/>
  <c r="G1258" i="12"/>
  <c r="H1258" i="12" s="1"/>
  <c r="I1258" i="12"/>
  <c r="J1258" i="12"/>
  <c r="K1258" i="12"/>
  <c r="L1258" i="12"/>
  <c r="N1258" i="12"/>
  <c r="O1258" i="12"/>
  <c r="Q1258" i="12"/>
  <c r="R1258" i="12"/>
  <c r="S1258" i="12"/>
  <c r="T1258" i="12" s="1"/>
  <c r="U1258" i="12"/>
  <c r="V1258" i="12"/>
  <c r="W1258" i="12"/>
  <c r="X1258" i="12"/>
  <c r="Z1258" i="12"/>
  <c r="AA1258" i="12"/>
  <c r="AC1258" i="12"/>
  <c r="AD1258" i="12"/>
  <c r="AE1258" i="12"/>
  <c r="AF1258" i="12"/>
  <c r="AG1258" i="12"/>
  <c r="AH1258" i="12"/>
  <c r="AI1258" i="12"/>
  <c r="AJ1258" i="12"/>
  <c r="AK1258" i="12"/>
  <c r="AL1258" i="12" s="1"/>
  <c r="AM1258" i="12"/>
  <c r="AN1258" i="12"/>
  <c r="AO1258" i="12"/>
  <c r="AP1258" i="12"/>
  <c r="AR1258" i="12"/>
  <c r="AS1258" i="12"/>
  <c r="AU1258" i="12"/>
  <c r="AV1258" i="12"/>
  <c r="AW1258" i="12"/>
  <c r="AX1258" i="12" s="1"/>
  <c r="AY1258" i="12"/>
  <c r="AZ1258" i="12"/>
  <c r="BA1258" i="12"/>
  <c r="BB1258" i="12"/>
  <c r="BD1258" i="12"/>
  <c r="BE1258" i="12"/>
  <c r="E1259" i="12"/>
  <c r="F1259" i="12"/>
  <c r="G1259" i="12"/>
  <c r="H1259" i="12" s="1"/>
  <c r="I1259" i="12"/>
  <c r="J1259" i="12"/>
  <c r="K1259" i="12"/>
  <c r="L1259" i="12"/>
  <c r="N1259" i="12"/>
  <c r="O1259" i="12"/>
  <c r="Q1259" i="12"/>
  <c r="R1259" i="12"/>
  <c r="S1259" i="12"/>
  <c r="T1259" i="12" s="1"/>
  <c r="U1259" i="12"/>
  <c r="V1259" i="12"/>
  <c r="W1259" i="12"/>
  <c r="X1259" i="12"/>
  <c r="Z1259" i="12"/>
  <c r="AA1259" i="12"/>
  <c r="AC1259" i="12"/>
  <c r="AD1259" i="12"/>
  <c r="AE1259" i="12"/>
  <c r="AF1259" i="12"/>
  <c r="AG1259" i="12"/>
  <c r="AH1259" i="12"/>
  <c r="AI1259" i="12"/>
  <c r="AJ1259" i="12"/>
  <c r="AK1259" i="12"/>
  <c r="AL1259" i="12" s="1"/>
  <c r="AM1259" i="12"/>
  <c r="AN1259" i="12"/>
  <c r="AO1259" i="12"/>
  <c r="AP1259" i="12"/>
  <c r="AR1259" i="12"/>
  <c r="AS1259" i="12"/>
  <c r="AU1259" i="12"/>
  <c r="AV1259" i="12"/>
  <c r="AW1259" i="12"/>
  <c r="AX1259" i="12" s="1"/>
  <c r="AY1259" i="12"/>
  <c r="AZ1259" i="12"/>
  <c r="BA1259" i="12"/>
  <c r="BB1259" i="12"/>
  <c r="BD1259" i="12"/>
  <c r="BE1259" i="12"/>
  <c r="E1260" i="12"/>
  <c r="F1260" i="12"/>
  <c r="G1260" i="12"/>
  <c r="H1260" i="12" s="1"/>
  <c r="I1260" i="12"/>
  <c r="J1260" i="12"/>
  <c r="K1260" i="12"/>
  <c r="L1260" i="12"/>
  <c r="N1260" i="12"/>
  <c r="O1260" i="12"/>
  <c r="Q1260" i="12"/>
  <c r="R1260" i="12"/>
  <c r="S1260" i="12"/>
  <c r="T1260" i="12" s="1"/>
  <c r="U1260" i="12"/>
  <c r="V1260" i="12"/>
  <c r="W1260" i="12"/>
  <c r="X1260" i="12"/>
  <c r="Z1260" i="12"/>
  <c r="AA1260" i="12"/>
  <c r="AC1260" i="12"/>
  <c r="AD1260" i="12"/>
  <c r="AE1260" i="12"/>
  <c r="AF1260" i="12"/>
  <c r="AG1260" i="12"/>
  <c r="AH1260" i="12"/>
  <c r="AI1260" i="12"/>
  <c r="AJ1260" i="12"/>
  <c r="AK1260" i="12"/>
  <c r="AL1260" i="12" s="1"/>
  <c r="AM1260" i="12"/>
  <c r="AN1260" i="12"/>
  <c r="AO1260" i="12"/>
  <c r="AP1260" i="12"/>
  <c r="AR1260" i="12"/>
  <c r="AS1260" i="12"/>
  <c r="AU1260" i="12"/>
  <c r="AV1260" i="12"/>
  <c r="AW1260" i="12"/>
  <c r="AX1260" i="12" s="1"/>
  <c r="AY1260" i="12"/>
  <c r="AZ1260" i="12"/>
  <c r="BA1260" i="12"/>
  <c r="BB1260" i="12"/>
  <c r="BD1260" i="12"/>
  <c r="BE1260" i="12"/>
  <c r="E1261" i="12"/>
  <c r="F1261" i="12"/>
  <c r="G1261" i="12"/>
  <c r="H1261" i="12" s="1"/>
  <c r="I1261" i="12"/>
  <c r="J1261" i="12"/>
  <c r="K1261" i="12"/>
  <c r="L1261" i="12"/>
  <c r="N1261" i="12"/>
  <c r="O1261" i="12"/>
  <c r="Q1261" i="12"/>
  <c r="R1261" i="12"/>
  <c r="S1261" i="12"/>
  <c r="T1261" i="12" s="1"/>
  <c r="U1261" i="12"/>
  <c r="V1261" i="12"/>
  <c r="W1261" i="12"/>
  <c r="X1261" i="12"/>
  <c r="Z1261" i="12"/>
  <c r="AA1261" i="12"/>
  <c r="AC1261" i="12"/>
  <c r="AD1261" i="12"/>
  <c r="AE1261" i="12"/>
  <c r="AF1261" i="12"/>
  <c r="AG1261" i="12"/>
  <c r="AH1261" i="12"/>
  <c r="AI1261" i="12"/>
  <c r="AJ1261" i="12"/>
  <c r="AK1261" i="12"/>
  <c r="AL1261" i="12" s="1"/>
  <c r="AM1261" i="12"/>
  <c r="AN1261" i="12"/>
  <c r="AO1261" i="12"/>
  <c r="AP1261" i="12"/>
  <c r="AR1261" i="12"/>
  <c r="AS1261" i="12"/>
  <c r="AU1261" i="12"/>
  <c r="AV1261" i="12"/>
  <c r="AW1261" i="12"/>
  <c r="AX1261" i="12" s="1"/>
  <c r="AY1261" i="12"/>
  <c r="AZ1261" i="12"/>
  <c r="BA1261" i="12"/>
  <c r="BB1261" i="12"/>
  <c r="BD1261" i="12"/>
  <c r="BE1261" i="12"/>
  <c r="E1262" i="12"/>
  <c r="F1262" i="12"/>
  <c r="G1262" i="12"/>
  <c r="H1262" i="12" s="1"/>
  <c r="I1262" i="12"/>
  <c r="J1262" i="12"/>
  <c r="K1262" i="12"/>
  <c r="L1262" i="12"/>
  <c r="N1262" i="12"/>
  <c r="O1262" i="12"/>
  <c r="Q1262" i="12"/>
  <c r="R1262" i="12"/>
  <c r="S1262" i="12"/>
  <c r="T1262" i="12" s="1"/>
  <c r="U1262" i="12"/>
  <c r="V1262" i="12"/>
  <c r="W1262" i="12"/>
  <c r="X1262" i="12"/>
  <c r="Z1262" i="12"/>
  <c r="AA1262" i="12"/>
  <c r="AC1262" i="12"/>
  <c r="AD1262" i="12"/>
  <c r="AE1262" i="12"/>
  <c r="AF1262" i="12"/>
  <c r="AG1262" i="12"/>
  <c r="AH1262" i="12"/>
  <c r="AI1262" i="12"/>
  <c r="AJ1262" i="12"/>
  <c r="AK1262" i="12"/>
  <c r="AL1262" i="12" s="1"/>
  <c r="AM1262" i="12"/>
  <c r="AN1262" i="12"/>
  <c r="AO1262" i="12"/>
  <c r="AP1262" i="12"/>
  <c r="AR1262" i="12"/>
  <c r="AS1262" i="12"/>
  <c r="AU1262" i="12"/>
  <c r="AV1262" i="12"/>
  <c r="AW1262" i="12"/>
  <c r="AX1262" i="12" s="1"/>
  <c r="AY1262" i="12"/>
  <c r="AZ1262" i="12"/>
  <c r="BA1262" i="12"/>
  <c r="BB1262" i="12"/>
  <c r="BD1262" i="12"/>
  <c r="BE1262" i="12"/>
  <c r="E1263" i="12"/>
  <c r="F1263" i="12"/>
  <c r="G1263" i="12"/>
  <c r="H1263" i="12" s="1"/>
  <c r="I1263" i="12"/>
  <c r="J1263" i="12"/>
  <c r="K1263" i="12"/>
  <c r="L1263" i="12"/>
  <c r="N1263" i="12"/>
  <c r="O1263" i="12"/>
  <c r="Q1263" i="12"/>
  <c r="R1263" i="12"/>
  <c r="S1263" i="12"/>
  <c r="T1263" i="12" s="1"/>
  <c r="U1263" i="12"/>
  <c r="V1263" i="12"/>
  <c r="W1263" i="12"/>
  <c r="X1263" i="12"/>
  <c r="Z1263" i="12"/>
  <c r="AA1263" i="12"/>
  <c r="AC1263" i="12"/>
  <c r="AD1263" i="12"/>
  <c r="AE1263" i="12"/>
  <c r="AF1263" i="12"/>
  <c r="AG1263" i="12"/>
  <c r="AH1263" i="12"/>
  <c r="AI1263" i="12"/>
  <c r="AJ1263" i="12"/>
  <c r="AK1263" i="12"/>
  <c r="AL1263" i="12" s="1"/>
  <c r="AM1263" i="12"/>
  <c r="AN1263" i="12"/>
  <c r="AO1263" i="12"/>
  <c r="AP1263" i="12"/>
  <c r="AR1263" i="12"/>
  <c r="AS1263" i="12"/>
  <c r="AU1263" i="12"/>
  <c r="AV1263" i="12"/>
  <c r="AW1263" i="12"/>
  <c r="AX1263" i="12" s="1"/>
  <c r="AY1263" i="12"/>
  <c r="AZ1263" i="12"/>
  <c r="BA1263" i="12"/>
  <c r="BB1263" i="12"/>
  <c r="BD1263" i="12"/>
  <c r="BE1263" i="12"/>
  <c r="E1264" i="12"/>
  <c r="F1264" i="12"/>
  <c r="G1264" i="12"/>
  <c r="H1264" i="12" s="1"/>
  <c r="I1264" i="12"/>
  <c r="J1264" i="12"/>
  <c r="K1264" i="12"/>
  <c r="L1264" i="12"/>
  <c r="N1264" i="12"/>
  <c r="O1264" i="12"/>
  <c r="Q1264" i="12"/>
  <c r="R1264" i="12"/>
  <c r="S1264" i="12"/>
  <c r="T1264" i="12" s="1"/>
  <c r="U1264" i="12"/>
  <c r="V1264" i="12"/>
  <c r="W1264" i="12"/>
  <c r="X1264" i="12"/>
  <c r="Z1264" i="12"/>
  <c r="AA1264" i="12"/>
  <c r="AC1264" i="12"/>
  <c r="AD1264" i="12"/>
  <c r="AE1264" i="12"/>
  <c r="AF1264" i="12"/>
  <c r="AG1264" i="12"/>
  <c r="AH1264" i="12"/>
  <c r="AI1264" i="12"/>
  <c r="AJ1264" i="12"/>
  <c r="AK1264" i="12"/>
  <c r="AL1264" i="12" s="1"/>
  <c r="AM1264" i="12"/>
  <c r="AN1264" i="12"/>
  <c r="AO1264" i="12"/>
  <c r="AP1264" i="12"/>
  <c r="AR1264" i="12"/>
  <c r="AS1264" i="12"/>
  <c r="AU1264" i="12"/>
  <c r="AV1264" i="12"/>
  <c r="AW1264" i="12"/>
  <c r="AX1264" i="12" s="1"/>
  <c r="AY1264" i="12"/>
  <c r="AZ1264" i="12"/>
  <c r="BA1264" i="12"/>
  <c r="BB1264" i="12"/>
  <c r="BD1264" i="12"/>
  <c r="BE1264" i="12"/>
  <c r="E1265" i="12"/>
  <c r="F1265" i="12"/>
  <c r="G1265" i="12"/>
  <c r="H1265" i="12" s="1"/>
  <c r="I1265" i="12"/>
  <c r="J1265" i="12"/>
  <c r="K1265" i="12"/>
  <c r="L1265" i="12"/>
  <c r="N1265" i="12"/>
  <c r="O1265" i="12"/>
  <c r="Q1265" i="12"/>
  <c r="R1265" i="12"/>
  <c r="S1265" i="12"/>
  <c r="T1265" i="12" s="1"/>
  <c r="U1265" i="12"/>
  <c r="V1265" i="12"/>
  <c r="W1265" i="12"/>
  <c r="X1265" i="12"/>
  <c r="Z1265" i="12"/>
  <c r="AA1265" i="12"/>
  <c r="AC1265" i="12"/>
  <c r="AD1265" i="12"/>
  <c r="AE1265" i="12"/>
  <c r="AF1265" i="12"/>
  <c r="AG1265" i="12"/>
  <c r="AH1265" i="12"/>
  <c r="AI1265" i="12"/>
  <c r="AJ1265" i="12"/>
  <c r="AK1265" i="12"/>
  <c r="AL1265" i="12" s="1"/>
  <c r="AM1265" i="12"/>
  <c r="AN1265" i="12"/>
  <c r="AO1265" i="12"/>
  <c r="AP1265" i="12"/>
  <c r="AR1265" i="12"/>
  <c r="AS1265" i="12"/>
  <c r="AU1265" i="12"/>
  <c r="AV1265" i="12"/>
  <c r="AW1265" i="12"/>
  <c r="AX1265" i="12" s="1"/>
  <c r="AY1265" i="12"/>
  <c r="AZ1265" i="12"/>
  <c r="BA1265" i="12"/>
  <c r="BB1265" i="12"/>
  <c r="BD1265" i="12"/>
  <c r="BE1265" i="12"/>
  <c r="E1266" i="12"/>
  <c r="F1266" i="12"/>
  <c r="G1266" i="12"/>
  <c r="H1266" i="12" s="1"/>
  <c r="I1266" i="12"/>
  <c r="J1266" i="12"/>
  <c r="K1266" i="12"/>
  <c r="L1266" i="12"/>
  <c r="N1266" i="12"/>
  <c r="O1266" i="12"/>
  <c r="Q1266" i="12"/>
  <c r="R1266" i="12"/>
  <c r="S1266" i="12"/>
  <c r="T1266" i="12" s="1"/>
  <c r="U1266" i="12"/>
  <c r="V1266" i="12"/>
  <c r="W1266" i="12"/>
  <c r="X1266" i="12"/>
  <c r="Z1266" i="12"/>
  <c r="AA1266" i="12"/>
  <c r="AC1266" i="12"/>
  <c r="AD1266" i="12"/>
  <c r="AE1266" i="12"/>
  <c r="AF1266" i="12"/>
  <c r="AG1266" i="12"/>
  <c r="AH1266" i="12"/>
  <c r="AI1266" i="12"/>
  <c r="AJ1266" i="12"/>
  <c r="AK1266" i="12"/>
  <c r="AL1266" i="12" s="1"/>
  <c r="AM1266" i="12"/>
  <c r="AN1266" i="12"/>
  <c r="AO1266" i="12"/>
  <c r="AP1266" i="12"/>
  <c r="AR1266" i="12"/>
  <c r="AS1266" i="12"/>
  <c r="AU1266" i="12"/>
  <c r="AV1266" i="12"/>
  <c r="AW1266" i="12"/>
  <c r="AX1266" i="12" s="1"/>
  <c r="AY1266" i="12"/>
  <c r="AZ1266" i="12"/>
  <c r="BA1266" i="12"/>
  <c r="BB1266" i="12"/>
  <c r="BD1266" i="12"/>
  <c r="BE1266" i="12"/>
  <c r="E1267" i="12"/>
  <c r="F1267" i="12"/>
  <c r="G1267" i="12"/>
  <c r="H1267" i="12" s="1"/>
  <c r="I1267" i="12"/>
  <c r="J1267" i="12"/>
  <c r="K1267" i="12"/>
  <c r="L1267" i="12"/>
  <c r="N1267" i="12"/>
  <c r="O1267" i="12"/>
  <c r="Q1267" i="12"/>
  <c r="R1267" i="12"/>
  <c r="S1267" i="12"/>
  <c r="T1267" i="12" s="1"/>
  <c r="U1267" i="12"/>
  <c r="V1267" i="12"/>
  <c r="W1267" i="12"/>
  <c r="X1267" i="12"/>
  <c r="Z1267" i="12"/>
  <c r="AA1267" i="12"/>
  <c r="AC1267" i="12"/>
  <c r="AD1267" i="12"/>
  <c r="AE1267" i="12"/>
  <c r="AF1267" i="12"/>
  <c r="AG1267" i="12"/>
  <c r="AH1267" i="12"/>
  <c r="AI1267" i="12"/>
  <c r="AJ1267" i="12"/>
  <c r="AK1267" i="12"/>
  <c r="AL1267" i="12" s="1"/>
  <c r="AM1267" i="12"/>
  <c r="AN1267" i="12"/>
  <c r="AO1267" i="12"/>
  <c r="AP1267" i="12"/>
  <c r="AR1267" i="12"/>
  <c r="AS1267" i="12"/>
  <c r="AU1267" i="12"/>
  <c r="AV1267" i="12"/>
  <c r="AW1267" i="12"/>
  <c r="AX1267" i="12" s="1"/>
  <c r="AY1267" i="12"/>
  <c r="AZ1267" i="12"/>
  <c r="BA1267" i="12"/>
  <c r="BB1267" i="12"/>
  <c r="BD1267" i="12"/>
  <c r="BE1267" i="12"/>
  <c r="E1268" i="12"/>
  <c r="F1268" i="12"/>
  <c r="G1268" i="12"/>
  <c r="H1268" i="12" s="1"/>
  <c r="I1268" i="12"/>
  <c r="J1268" i="12"/>
  <c r="K1268" i="12"/>
  <c r="L1268" i="12"/>
  <c r="N1268" i="12"/>
  <c r="O1268" i="12"/>
  <c r="Q1268" i="12"/>
  <c r="R1268" i="12"/>
  <c r="S1268" i="12"/>
  <c r="T1268" i="12" s="1"/>
  <c r="U1268" i="12"/>
  <c r="V1268" i="12"/>
  <c r="W1268" i="12"/>
  <c r="X1268" i="12"/>
  <c r="Z1268" i="12"/>
  <c r="AA1268" i="12"/>
  <c r="AC1268" i="12"/>
  <c r="AD1268" i="12"/>
  <c r="AE1268" i="12"/>
  <c r="AF1268" i="12"/>
  <c r="AG1268" i="12"/>
  <c r="AH1268" i="12"/>
  <c r="AI1268" i="12"/>
  <c r="AJ1268" i="12"/>
  <c r="AK1268" i="12"/>
  <c r="AL1268" i="12" s="1"/>
  <c r="AM1268" i="12"/>
  <c r="AN1268" i="12"/>
  <c r="AO1268" i="12"/>
  <c r="AP1268" i="12"/>
  <c r="AR1268" i="12"/>
  <c r="AS1268" i="12"/>
  <c r="AU1268" i="12"/>
  <c r="AV1268" i="12"/>
  <c r="AW1268" i="12"/>
  <c r="AX1268" i="12" s="1"/>
  <c r="AY1268" i="12"/>
  <c r="AZ1268" i="12"/>
  <c r="BA1268" i="12"/>
  <c r="BB1268" i="12"/>
  <c r="BD1268" i="12"/>
  <c r="BE1268" i="12"/>
  <c r="E1269" i="12"/>
  <c r="F1269" i="12"/>
  <c r="G1269" i="12"/>
  <c r="H1269" i="12" s="1"/>
  <c r="I1269" i="12"/>
  <c r="J1269" i="12"/>
  <c r="K1269" i="12"/>
  <c r="L1269" i="12"/>
  <c r="N1269" i="12"/>
  <c r="O1269" i="12"/>
  <c r="Q1269" i="12"/>
  <c r="R1269" i="12"/>
  <c r="S1269" i="12"/>
  <c r="T1269" i="12" s="1"/>
  <c r="U1269" i="12"/>
  <c r="V1269" i="12"/>
  <c r="W1269" i="12"/>
  <c r="X1269" i="12"/>
  <c r="Z1269" i="12"/>
  <c r="AA1269" i="12"/>
  <c r="AC1269" i="12"/>
  <c r="AD1269" i="12"/>
  <c r="AE1269" i="12"/>
  <c r="AF1269" i="12"/>
  <c r="AG1269" i="12"/>
  <c r="AH1269" i="12"/>
  <c r="AI1269" i="12"/>
  <c r="AJ1269" i="12"/>
  <c r="AK1269" i="12"/>
  <c r="AL1269" i="12" s="1"/>
  <c r="AM1269" i="12"/>
  <c r="AN1269" i="12"/>
  <c r="AO1269" i="12"/>
  <c r="AP1269" i="12"/>
  <c r="AR1269" i="12"/>
  <c r="AS1269" i="12"/>
  <c r="AU1269" i="12"/>
  <c r="AV1269" i="12"/>
  <c r="AW1269" i="12"/>
  <c r="AX1269" i="12" s="1"/>
  <c r="AY1269" i="12"/>
  <c r="AZ1269" i="12"/>
  <c r="BA1269" i="12"/>
  <c r="BB1269" i="12"/>
  <c r="BD1269" i="12"/>
  <c r="BE1269" i="12"/>
  <c r="E1270" i="12"/>
  <c r="F1270" i="12"/>
  <c r="G1270" i="12"/>
  <c r="H1270" i="12" s="1"/>
  <c r="I1270" i="12"/>
  <c r="J1270" i="12"/>
  <c r="K1270" i="12"/>
  <c r="L1270" i="12"/>
  <c r="N1270" i="12"/>
  <c r="O1270" i="12"/>
  <c r="Q1270" i="12"/>
  <c r="R1270" i="12"/>
  <c r="S1270" i="12"/>
  <c r="T1270" i="12" s="1"/>
  <c r="U1270" i="12"/>
  <c r="V1270" i="12"/>
  <c r="W1270" i="12"/>
  <c r="X1270" i="12"/>
  <c r="Z1270" i="12"/>
  <c r="AA1270" i="12"/>
  <c r="AC1270" i="12"/>
  <c r="AD1270" i="12"/>
  <c r="AE1270" i="12"/>
  <c r="AF1270" i="12"/>
  <c r="AG1270" i="12"/>
  <c r="AH1270" i="12"/>
  <c r="AI1270" i="12"/>
  <c r="AJ1270" i="12"/>
  <c r="AK1270" i="12"/>
  <c r="AL1270" i="12" s="1"/>
  <c r="AM1270" i="12"/>
  <c r="AN1270" i="12"/>
  <c r="AO1270" i="12"/>
  <c r="AP1270" i="12"/>
  <c r="AR1270" i="12"/>
  <c r="AS1270" i="12"/>
  <c r="AU1270" i="12"/>
  <c r="AV1270" i="12"/>
  <c r="AW1270" i="12"/>
  <c r="AX1270" i="12" s="1"/>
  <c r="AY1270" i="12"/>
  <c r="AZ1270" i="12"/>
  <c r="BA1270" i="12"/>
  <c r="BB1270" i="12"/>
  <c r="BD1270" i="12"/>
  <c r="BE1270" i="12"/>
  <c r="E1271" i="12"/>
  <c r="F1271" i="12"/>
  <c r="G1271" i="12"/>
  <c r="H1271" i="12" s="1"/>
  <c r="I1271" i="12"/>
  <c r="J1271" i="12"/>
  <c r="K1271" i="12"/>
  <c r="L1271" i="12"/>
  <c r="N1271" i="12"/>
  <c r="O1271" i="12"/>
  <c r="Q1271" i="12"/>
  <c r="R1271" i="12"/>
  <c r="S1271" i="12"/>
  <c r="T1271" i="12" s="1"/>
  <c r="U1271" i="12"/>
  <c r="V1271" i="12"/>
  <c r="W1271" i="12"/>
  <c r="X1271" i="12"/>
  <c r="Z1271" i="12"/>
  <c r="AA1271" i="12"/>
  <c r="AC1271" i="12"/>
  <c r="AD1271" i="12"/>
  <c r="AE1271" i="12"/>
  <c r="AF1271" i="12"/>
  <c r="AG1271" i="12"/>
  <c r="AH1271" i="12"/>
  <c r="AI1271" i="12"/>
  <c r="AJ1271" i="12"/>
  <c r="AK1271" i="12"/>
  <c r="AL1271" i="12" s="1"/>
  <c r="AM1271" i="12"/>
  <c r="AN1271" i="12"/>
  <c r="AO1271" i="12"/>
  <c r="AP1271" i="12"/>
  <c r="AR1271" i="12"/>
  <c r="AS1271" i="12"/>
  <c r="AU1271" i="12"/>
  <c r="AV1271" i="12"/>
  <c r="AW1271" i="12"/>
  <c r="AX1271" i="12" s="1"/>
  <c r="AY1271" i="12"/>
  <c r="AZ1271" i="12"/>
  <c r="BA1271" i="12"/>
  <c r="BB1271" i="12"/>
  <c r="BD1271" i="12"/>
  <c r="BE1271" i="12"/>
  <c r="E1272" i="12"/>
  <c r="F1272" i="12"/>
  <c r="G1272" i="12"/>
  <c r="H1272" i="12" s="1"/>
  <c r="I1272" i="12"/>
  <c r="J1272" i="12"/>
  <c r="K1272" i="12"/>
  <c r="L1272" i="12"/>
  <c r="N1272" i="12"/>
  <c r="O1272" i="12"/>
  <c r="Q1272" i="12"/>
  <c r="R1272" i="12"/>
  <c r="S1272" i="12"/>
  <c r="T1272" i="12" s="1"/>
  <c r="U1272" i="12"/>
  <c r="V1272" i="12"/>
  <c r="W1272" i="12"/>
  <c r="X1272" i="12"/>
  <c r="Z1272" i="12"/>
  <c r="AA1272" i="12"/>
  <c r="AC1272" i="12"/>
  <c r="AD1272" i="12"/>
  <c r="AE1272" i="12"/>
  <c r="AF1272" i="12"/>
  <c r="AG1272" i="12"/>
  <c r="AH1272" i="12"/>
  <c r="AI1272" i="12"/>
  <c r="AJ1272" i="12"/>
  <c r="AK1272" i="12"/>
  <c r="AL1272" i="12" s="1"/>
  <c r="AM1272" i="12"/>
  <c r="AN1272" i="12"/>
  <c r="AO1272" i="12"/>
  <c r="AP1272" i="12"/>
  <c r="AR1272" i="12"/>
  <c r="AS1272" i="12"/>
  <c r="AU1272" i="12"/>
  <c r="AV1272" i="12"/>
  <c r="AW1272" i="12"/>
  <c r="AX1272" i="12" s="1"/>
  <c r="AY1272" i="12"/>
  <c r="AZ1272" i="12"/>
  <c r="BA1272" i="12"/>
  <c r="BB1272" i="12"/>
  <c r="BD1272" i="12"/>
  <c r="BE1272" i="12"/>
  <c r="E1273" i="12"/>
  <c r="F1273" i="12"/>
  <c r="G1273" i="12"/>
  <c r="H1273" i="12" s="1"/>
  <c r="I1273" i="12"/>
  <c r="J1273" i="12"/>
  <c r="K1273" i="12"/>
  <c r="L1273" i="12"/>
  <c r="N1273" i="12"/>
  <c r="O1273" i="12"/>
  <c r="Q1273" i="12"/>
  <c r="R1273" i="12"/>
  <c r="S1273" i="12"/>
  <c r="T1273" i="12" s="1"/>
  <c r="U1273" i="12"/>
  <c r="V1273" i="12"/>
  <c r="W1273" i="12"/>
  <c r="X1273" i="12"/>
  <c r="Z1273" i="12"/>
  <c r="AA1273" i="12"/>
  <c r="AC1273" i="12"/>
  <c r="AD1273" i="12"/>
  <c r="AE1273" i="12"/>
  <c r="AF1273" i="12"/>
  <c r="AG1273" i="12"/>
  <c r="AH1273" i="12"/>
  <c r="AI1273" i="12"/>
  <c r="AJ1273" i="12"/>
  <c r="AK1273" i="12"/>
  <c r="AL1273" i="12" s="1"/>
  <c r="AM1273" i="12"/>
  <c r="AN1273" i="12"/>
  <c r="AO1273" i="12"/>
  <c r="AP1273" i="12"/>
  <c r="AR1273" i="12"/>
  <c r="AS1273" i="12"/>
  <c r="AU1273" i="12"/>
  <c r="AV1273" i="12"/>
  <c r="AW1273" i="12"/>
  <c r="AX1273" i="12" s="1"/>
  <c r="AY1273" i="12"/>
  <c r="AZ1273" i="12"/>
  <c r="BA1273" i="12"/>
  <c r="BB1273" i="12"/>
  <c r="BD1273" i="12"/>
  <c r="BE1273" i="12"/>
  <c r="E1274" i="12"/>
  <c r="F1274" i="12"/>
  <c r="G1274" i="12"/>
  <c r="H1274" i="12" s="1"/>
  <c r="I1274" i="12"/>
  <c r="J1274" i="12"/>
  <c r="K1274" i="12"/>
  <c r="L1274" i="12"/>
  <c r="N1274" i="12"/>
  <c r="O1274" i="12"/>
  <c r="Q1274" i="12"/>
  <c r="R1274" i="12"/>
  <c r="S1274" i="12"/>
  <c r="T1274" i="12" s="1"/>
  <c r="U1274" i="12"/>
  <c r="V1274" i="12"/>
  <c r="W1274" i="12"/>
  <c r="X1274" i="12"/>
  <c r="Z1274" i="12"/>
  <c r="AA1274" i="12"/>
  <c r="AC1274" i="12"/>
  <c r="AD1274" i="12"/>
  <c r="AE1274" i="12"/>
  <c r="AF1274" i="12"/>
  <c r="AG1274" i="12"/>
  <c r="AH1274" i="12"/>
  <c r="AI1274" i="12"/>
  <c r="AJ1274" i="12"/>
  <c r="AK1274" i="12"/>
  <c r="AL1274" i="12" s="1"/>
  <c r="AM1274" i="12"/>
  <c r="AN1274" i="12"/>
  <c r="AO1274" i="12"/>
  <c r="AP1274" i="12"/>
  <c r="AR1274" i="12"/>
  <c r="AS1274" i="12"/>
  <c r="AU1274" i="12"/>
  <c r="AV1274" i="12"/>
  <c r="AW1274" i="12"/>
  <c r="AX1274" i="12" s="1"/>
  <c r="AY1274" i="12"/>
  <c r="AZ1274" i="12"/>
  <c r="BA1274" i="12"/>
  <c r="BB1274" i="12"/>
  <c r="BD1274" i="12"/>
  <c r="BE1274" i="12"/>
  <c r="E1275" i="12"/>
  <c r="F1275" i="12"/>
  <c r="G1275" i="12"/>
  <c r="H1275" i="12" s="1"/>
  <c r="I1275" i="12"/>
  <c r="J1275" i="12"/>
  <c r="K1275" i="12"/>
  <c r="L1275" i="12"/>
  <c r="N1275" i="12"/>
  <c r="O1275" i="12"/>
  <c r="Q1275" i="12"/>
  <c r="R1275" i="12"/>
  <c r="S1275" i="12"/>
  <c r="T1275" i="12" s="1"/>
  <c r="U1275" i="12"/>
  <c r="V1275" i="12"/>
  <c r="W1275" i="12"/>
  <c r="X1275" i="12"/>
  <c r="Z1275" i="12"/>
  <c r="AA1275" i="12"/>
  <c r="AC1275" i="12"/>
  <c r="AD1275" i="12"/>
  <c r="AE1275" i="12"/>
  <c r="AF1275" i="12"/>
  <c r="AG1275" i="12"/>
  <c r="AH1275" i="12"/>
  <c r="AI1275" i="12"/>
  <c r="AJ1275" i="12"/>
  <c r="AK1275" i="12"/>
  <c r="AL1275" i="12" s="1"/>
  <c r="AM1275" i="12"/>
  <c r="AN1275" i="12"/>
  <c r="AO1275" i="12"/>
  <c r="AP1275" i="12"/>
  <c r="AR1275" i="12"/>
  <c r="AS1275" i="12"/>
  <c r="AU1275" i="12"/>
  <c r="AV1275" i="12"/>
  <c r="AW1275" i="12"/>
  <c r="AX1275" i="12" s="1"/>
  <c r="AY1275" i="12"/>
  <c r="AZ1275" i="12"/>
  <c r="BA1275" i="12"/>
  <c r="BB1275" i="12"/>
  <c r="BD1275" i="12"/>
  <c r="BE1275" i="12"/>
  <c r="E1276" i="12"/>
  <c r="F1276" i="12"/>
  <c r="G1276" i="12"/>
  <c r="H1276" i="12" s="1"/>
  <c r="I1276" i="12"/>
  <c r="J1276" i="12"/>
  <c r="K1276" i="12"/>
  <c r="L1276" i="12"/>
  <c r="N1276" i="12"/>
  <c r="O1276" i="12"/>
  <c r="Q1276" i="12"/>
  <c r="R1276" i="12"/>
  <c r="S1276" i="12"/>
  <c r="T1276" i="12" s="1"/>
  <c r="U1276" i="12"/>
  <c r="V1276" i="12"/>
  <c r="W1276" i="12"/>
  <c r="X1276" i="12"/>
  <c r="Z1276" i="12"/>
  <c r="AA1276" i="12"/>
  <c r="AC1276" i="12"/>
  <c r="AD1276" i="12"/>
  <c r="AE1276" i="12"/>
  <c r="AF1276" i="12"/>
  <c r="AG1276" i="12"/>
  <c r="AH1276" i="12"/>
  <c r="AI1276" i="12"/>
  <c r="AJ1276" i="12"/>
  <c r="AK1276" i="12"/>
  <c r="AL1276" i="12" s="1"/>
  <c r="AM1276" i="12"/>
  <c r="AN1276" i="12"/>
  <c r="AO1276" i="12"/>
  <c r="AP1276" i="12"/>
  <c r="AR1276" i="12"/>
  <c r="AS1276" i="12"/>
  <c r="AU1276" i="12"/>
  <c r="AV1276" i="12"/>
  <c r="AW1276" i="12"/>
  <c r="AX1276" i="12" s="1"/>
  <c r="AY1276" i="12"/>
  <c r="AZ1276" i="12"/>
  <c r="BA1276" i="12"/>
  <c r="BB1276" i="12"/>
  <c r="BD1276" i="12"/>
  <c r="BE1276" i="12"/>
  <c r="E1277" i="12"/>
  <c r="F1277" i="12"/>
  <c r="G1277" i="12"/>
  <c r="H1277" i="12" s="1"/>
  <c r="I1277" i="12"/>
  <c r="J1277" i="12"/>
  <c r="K1277" i="12"/>
  <c r="L1277" i="12"/>
  <c r="N1277" i="12"/>
  <c r="O1277" i="12"/>
  <c r="Q1277" i="12"/>
  <c r="R1277" i="12"/>
  <c r="S1277" i="12"/>
  <c r="T1277" i="12" s="1"/>
  <c r="U1277" i="12"/>
  <c r="V1277" i="12"/>
  <c r="W1277" i="12"/>
  <c r="X1277" i="12"/>
  <c r="Z1277" i="12"/>
  <c r="AA1277" i="12"/>
  <c r="AC1277" i="12"/>
  <c r="AD1277" i="12"/>
  <c r="AE1277" i="12"/>
  <c r="AF1277" i="12"/>
  <c r="AG1277" i="12"/>
  <c r="AH1277" i="12"/>
  <c r="AI1277" i="12"/>
  <c r="AJ1277" i="12"/>
  <c r="AK1277" i="12"/>
  <c r="AL1277" i="12" s="1"/>
  <c r="AM1277" i="12"/>
  <c r="AN1277" i="12"/>
  <c r="AO1277" i="12"/>
  <c r="AP1277" i="12"/>
  <c r="AR1277" i="12"/>
  <c r="AS1277" i="12"/>
  <c r="AU1277" i="12"/>
  <c r="AV1277" i="12"/>
  <c r="AW1277" i="12"/>
  <c r="AX1277" i="12" s="1"/>
  <c r="AY1277" i="12"/>
  <c r="AZ1277" i="12"/>
  <c r="BA1277" i="12"/>
  <c r="BB1277" i="12"/>
  <c r="BD1277" i="12"/>
  <c r="BE1277" i="12"/>
  <c r="E1278" i="12"/>
  <c r="F1278" i="12"/>
  <c r="G1278" i="12"/>
  <c r="H1278" i="12" s="1"/>
  <c r="I1278" i="12"/>
  <c r="J1278" i="12"/>
  <c r="K1278" i="12"/>
  <c r="L1278" i="12"/>
  <c r="N1278" i="12"/>
  <c r="O1278" i="12"/>
  <c r="Q1278" i="12"/>
  <c r="R1278" i="12"/>
  <c r="S1278" i="12"/>
  <c r="T1278" i="12" s="1"/>
  <c r="U1278" i="12"/>
  <c r="V1278" i="12"/>
  <c r="W1278" i="12"/>
  <c r="X1278" i="12"/>
  <c r="Z1278" i="12"/>
  <c r="AA1278" i="12"/>
  <c r="AC1278" i="12"/>
  <c r="AD1278" i="12"/>
  <c r="AE1278" i="12"/>
  <c r="AF1278" i="12"/>
  <c r="AG1278" i="12"/>
  <c r="AH1278" i="12"/>
  <c r="AI1278" i="12"/>
  <c r="AJ1278" i="12"/>
  <c r="AK1278" i="12"/>
  <c r="AL1278" i="12" s="1"/>
  <c r="AM1278" i="12"/>
  <c r="AN1278" i="12"/>
  <c r="AO1278" i="12"/>
  <c r="AP1278" i="12"/>
  <c r="AR1278" i="12"/>
  <c r="AS1278" i="12"/>
  <c r="AU1278" i="12"/>
  <c r="AV1278" i="12"/>
  <c r="AW1278" i="12"/>
  <c r="AX1278" i="12" s="1"/>
  <c r="AY1278" i="12"/>
  <c r="AZ1278" i="12"/>
  <c r="BA1278" i="12"/>
  <c r="BB1278" i="12"/>
  <c r="BD1278" i="12"/>
  <c r="BE1278" i="12"/>
  <c r="E1279" i="12"/>
  <c r="F1279" i="12"/>
  <c r="G1279" i="12"/>
  <c r="H1279" i="12" s="1"/>
  <c r="I1279" i="12"/>
  <c r="J1279" i="12"/>
  <c r="K1279" i="12"/>
  <c r="L1279" i="12"/>
  <c r="N1279" i="12"/>
  <c r="O1279" i="12"/>
  <c r="Q1279" i="12"/>
  <c r="R1279" i="12"/>
  <c r="S1279" i="12"/>
  <c r="T1279" i="12" s="1"/>
  <c r="U1279" i="12"/>
  <c r="V1279" i="12"/>
  <c r="W1279" i="12"/>
  <c r="X1279" i="12"/>
  <c r="Z1279" i="12"/>
  <c r="AA1279" i="12"/>
  <c r="AC1279" i="12"/>
  <c r="AD1279" i="12"/>
  <c r="AE1279" i="12"/>
  <c r="AF1279" i="12"/>
  <c r="AG1279" i="12"/>
  <c r="AH1279" i="12"/>
  <c r="AI1279" i="12"/>
  <c r="AJ1279" i="12"/>
  <c r="AK1279" i="12"/>
  <c r="AL1279" i="12" s="1"/>
  <c r="AM1279" i="12"/>
  <c r="AN1279" i="12"/>
  <c r="AO1279" i="12"/>
  <c r="AP1279" i="12"/>
  <c r="AR1279" i="12"/>
  <c r="AS1279" i="12"/>
  <c r="AU1279" i="12"/>
  <c r="AV1279" i="12"/>
  <c r="AW1279" i="12"/>
  <c r="AX1279" i="12" s="1"/>
  <c r="AY1279" i="12"/>
  <c r="AZ1279" i="12"/>
  <c r="BA1279" i="12"/>
  <c r="BB1279" i="12"/>
  <c r="BD1279" i="12"/>
  <c r="BE1279" i="12"/>
  <c r="E1280" i="12"/>
  <c r="F1280" i="12"/>
  <c r="G1280" i="12"/>
  <c r="H1280" i="12" s="1"/>
  <c r="I1280" i="12"/>
  <c r="J1280" i="12"/>
  <c r="K1280" i="12"/>
  <c r="L1280" i="12"/>
  <c r="N1280" i="12"/>
  <c r="O1280" i="12"/>
  <c r="Q1280" i="12"/>
  <c r="R1280" i="12"/>
  <c r="S1280" i="12"/>
  <c r="T1280" i="12" s="1"/>
  <c r="U1280" i="12"/>
  <c r="V1280" i="12"/>
  <c r="W1280" i="12"/>
  <c r="X1280" i="12"/>
  <c r="Z1280" i="12"/>
  <c r="AA1280" i="12"/>
  <c r="AC1280" i="12"/>
  <c r="AD1280" i="12"/>
  <c r="AE1280" i="12"/>
  <c r="AF1280" i="12"/>
  <c r="AG1280" i="12"/>
  <c r="AH1280" i="12"/>
  <c r="AI1280" i="12"/>
  <c r="AJ1280" i="12"/>
  <c r="AK1280" i="12"/>
  <c r="AL1280" i="12" s="1"/>
  <c r="AM1280" i="12"/>
  <c r="AN1280" i="12"/>
  <c r="AO1280" i="12"/>
  <c r="AP1280" i="12"/>
  <c r="AR1280" i="12"/>
  <c r="AS1280" i="12"/>
  <c r="AU1280" i="12"/>
  <c r="AV1280" i="12"/>
  <c r="AW1280" i="12"/>
  <c r="AX1280" i="12" s="1"/>
  <c r="AY1280" i="12"/>
  <c r="AZ1280" i="12"/>
  <c r="BA1280" i="12"/>
  <c r="BB1280" i="12"/>
  <c r="BD1280" i="12"/>
  <c r="BE1280" i="12"/>
  <c r="E1281" i="12"/>
  <c r="F1281" i="12"/>
  <c r="G1281" i="12"/>
  <c r="H1281" i="12" s="1"/>
  <c r="I1281" i="12"/>
  <c r="J1281" i="12"/>
  <c r="K1281" i="12"/>
  <c r="L1281" i="12"/>
  <c r="N1281" i="12"/>
  <c r="O1281" i="12"/>
  <c r="Q1281" i="12"/>
  <c r="R1281" i="12"/>
  <c r="S1281" i="12"/>
  <c r="T1281" i="12" s="1"/>
  <c r="U1281" i="12"/>
  <c r="V1281" i="12"/>
  <c r="W1281" i="12"/>
  <c r="X1281" i="12"/>
  <c r="Z1281" i="12"/>
  <c r="AA1281" i="12"/>
  <c r="AC1281" i="12"/>
  <c r="AD1281" i="12"/>
  <c r="AE1281" i="12"/>
  <c r="AF1281" i="12"/>
  <c r="AG1281" i="12"/>
  <c r="AH1281" i="12"/>
  <c r="AI1281" i="12"/>
  <c r="AJ1281" i="12"/>
  <c r="AK1281" i="12"/>
  <c r="AL1281" i="12" s="1"/>
  <c r="AM1281" i="12"/>
  <c r="AN1281" i="12"/>
  <c r="AO1281" i="12"/>
  <c r="AP1281" i="12"/>
  <c r="AR1281" i="12"/>
  <c r="AS1281" i="12"/>
  <c r="AU1281" i="12"/>
  <c r="AV1281" i="12"/>
  <c r="AW1281" i="12"/>
  <c r="AX1281" i="12" s="1"/>
  <c r="AY1281" i="12"/>
  <c r="AZ1281" i="12"/>
  <c r="BA1281" i="12"/>
  <c r="BB1281" i="12"/>
  <c r="BD1281" i="12"/>
  <c r="BE1281" i="12"/>
  <c r="E1282" i="12"/>
  <c r="F1282" i="12"/>
  <c r="G1282" i="12"/>
  <c r="H1282" i="12" s="1"/>
  <c r="I1282" i="12"/>
  <c r="J1282" i="12"/>
  <c r="K1282" i="12"/>
  <c r="L1282" i="12"/>
  <c r="N1282" i="12"/>
  <c r="O1282" i="12"/>
  <c r="Q1282" i="12"/>
  <c r="R1282" i="12"/>
  <c r="S1282" i="12"/>
  <c r="T1282" i="12" s="1"/>
  <c r="U1282" i="12"/>
  <c r="V1282" i="12"/>
  <c r="W1282" i="12"/>
  <c r="X1282" i="12"/>
  <c r="Z1282" i="12"/>
  <c r="AA1282" i="12"/>
  <c r="AC1282" i="12"/>
  <c r="AD1282" i="12"/>
  <c r="AE1282" i="12"/>
  <c r="AF1282" i="12"/>
  <c r="AG1282" i="12"/>
  <c r="AH1282" i="12"/>
  <c r="AI1282" i="12"/>
  <c r="AJ1282" i="12"/>
  <c r="AK1282" i="12"/>
  <c r="AL1282" i="12" s="1"/>
  <c r="AM1282" i="12"/>
  <c r="AN1282" i="12"/>
  <c r="AO1282" i="12"/>
  <c r="AP1282" i="12"/>
  <c r="AR1282" i="12"/>
  <c r="AS1282" i="12"/>
  <c r="AU1282" i="12"/>
  <c r="AV1282" i="12"/>
  <c r="AW1282" i="12"/>
  <c r="AX1282" i="12" s="1"/>
  <c r="AY1282" i="12"/>
  <c r="AZ1282" i="12"/>
  <c r="BA1282" i="12"/>
  <c r="BB1282" i="12"/>
  <c r="BD1282" i="12"/>
  <c r="BE1282" i="12"/>
  <c r="E1283" i="12"/>
  <c r="F1283" i="12"/>
  <c r="G1283" i="12"/>
  <c r="H1283" i="12" s="1"/>
  <c r="I1283" i="12"/>
  <c r="J1283" i="12"/>
  <c r="K1283" i="12"/>
  <c r="L1283" i="12"/>
  <c r="N1283" i="12"/>
  <c r="O1283" i="12"/>
  <c r="Q1283" i="12"/>
  <c r="R1283" i="12"/>
  <c r="S1283" i="12"/>
  <c r="T1283" i="12" s="1"/>
  <c r="U1283" i="12"/>
  <c r="V1283" i="12"/>
  <c r="W1283" i="12"/>
  <c r="X1283" i="12"/>
  <c r="Z1283" i="12"/>
  <c r="AA1283" i="12"/>
  <c r="AC1283" i="12"/>
  <c r="AD1283" i="12"/>
  <c r="AE1283" i="12"/>
  <c r="AF1283" i="12"/>
  <c r="AG1283" i="12"/>
  <c r="AH1283" i="12"/>
  <c r="AI1283" i="12"/>
  <c r="AJ1283" i="12"/>
  <c r="AK1283" i="12"/>
  <c r="AL1283" i="12" s="1"/>
  <c r="AM1283" i="12"/>
  <c r="AN1283" i="12"/>
  <c r="AO1283" i="12"/>
  <c r="AP1283" i="12"/>
  <c r="AR1283" i="12"/>
  <c r="AS1283" i="12"/>
  <c r="AU1283" i="12"/>
  <c r="AV1283" i="12"/>
  <c r="AW1283" i="12"/>
  <c r="AX1283" i="12" s="1"/>
  <c r="AY1283" i="12"/>
  <c r="AZ1283" i="12"/>
  <c r="BA1283" i="12"/>
  <c r="BB1283" i="12"/>
  <c r="BD1283" i="12"/>
  <c r="BE1283" i="12"/>
  <c r="E1284" i="12"/>
  <c r="F1284" i="12"/>
  <c r="G1284" i="12"/>
  <c r="H1284" i="12" s="1"/>
  <c r="I1284" i="12"/>
  <c r="J1284" i="12"/>
  <c r="K1284" i="12"/>
  <c r="L1284" i="12"/>
  <c r="N1284" i="12"/>
  <c r="O1284" i="12"/>
  <c r="Q1284" i="12"/>
  <c r="R1284" i="12"/>
  <c r="S1284" i="12"/>
  <c r="T1284" i="12" s="1"/>
  <c r="U1284" i="12"/>
  <c r="V1284" i="12"/>
  <c r="W1284" i="12"/>
  <c r="X1284" i="12"/>
  <c r="Z1284" i="12"/>
  <c r="AA1284" i="12"/>
  <c r="AC1284" i="12"/>
  <c r="AD1284" i="12"/>
  <c r="AE1284" i="12"/>
  <c r="AF1284" i="12"/>
  <c r="AG1284" i="12"/>
  <c r="AH1284" i="12"/>
  <c r="AI1284" i="12"/>
  <c r="AJ1284" i="12"/>
  <c r="AK1284" i="12"/>
  <c r="AL1284" i="12" s="1"/>
  <c r="AM1284" i="12"/>
  <c r="AN1284" i="12"/>
  <c r="AO1284" i="12"/>
  <c r="AP1284" i="12"/>
  <c r="AR1284" i="12"/>
  <c r="AS1284" i="12"/>
  <c r="AU1284" i="12"/>
  <c r="AV1284" i="12"/>
  <c r="AW1284" i="12"/>
  <c r="AX1284" i="12" s="1"/>
  <c r="AY1284" i="12"/>
  <c r="AZ1284" i="12"/>
  <c r="BA1284" i="12"/>
  <c r="BB1284" i="12"/>
  <c r="BD1284" i="12"/>
  <c r="BE1284" i="12"/>
  <c r="E1285" i="12"/>
  <c r="F1285" i="12"/>
  <c r="G1285" i="12"/>
  <c r="H1285" i="12" s="1"/>
  <c r="I1285" i="12"/>
  <c r="J1285" i="12"/>
  <c r="K1285" i="12"/>
  <c r="L1285" i="12"/>
  <c r="N1285" i="12"/>
  <c r="O1285" i="12"/>
  <c r="Q1285" i="12"/>
  <c r="R1285" i="12"/>
  <c r="S1285" i="12"/>
  <c r="T1285" i="12" s="1"/>
  <c r="U1285" i="12"/>
  <c r="V1285" i="12"/>
  <c r="W1285" i="12"/>
  <c r="X1285" i="12"/>
  <c r="Z1285" i="12"/>
  <c r="AA1285" i="12"/>
  <c r="AC1285" i="12"/>
  <c r="AD1285" i="12"/>
  <c r="AE1285" i="12"/>
  <c r="AF1285" i="12"/>
  <c r="AG1285" i="12"/>
  <c r="AH1285" i="12"/>
  <c r="AI1285" i="12"/>
  <c r="AJ1285" i="12"/>
  <c r="AK1285" i="12"/>
  <c r="AL1285" i="12" s="1"/>
  <c r="AM1285" i="12"/>
  <c r="AN1285" i="12"/>
  <c r="AO1285" i="12"/>
  <c r="AP1285" i="12"/>
  <c r="AR1285" i="12"/>
  <c r="AS1285" i="12"/>
  <c r="AU1285" i="12"/>
  <c r="AV1285" i="12"/>
  <c r="AW1285" i="12"/>
  <c r="AX1285" i="12" s="1"/>
  <c r="AY1285" i="12"/>
  <c r="AZ1285" i="12"/>
  <c r="BA1285" i="12"/>
  <c r="BB1285" i="12"/>
  <c r="BD1285" i="12"/>
  <c r="BE1285" i="12"/>
  <c r="E1286" i="12"/>
  <c r="F1286" i="12"/>
  <c r="G1286" i="12"/>
  <c r="H1286" i="12" s="1"/>
  <c r="I1286" i="12"/>
  <c r="J1286" i="12"/>
  <c r="K1286" i="12"/>
  <c r="L1286" i="12"/>
  <c r="N1286" i="12"/>
  <c r="O1286" i="12"/>
  <c r="Q1286" i="12"/>
  <c r="R1286" i="12"/>
  <c r="S1286" i="12"/>
  <c r="T1286" i="12" s="1"/>
  <c r="U1286" i="12"/>
  <c r="V1286" i="12"/>
  <c r="W1286" i="12"/>
  <c r="X1286" i="12"/>
  <c r="Z1286" i="12"/>
  <c r="AA1286" i="12"/>
  <c r="AC1286" i="12"/>
  <c r="AD1286" i="12"/>
  <c r="AE1286" i="12"/>
  <c r="AF1286" i="12"/>
  <c r="AG1286" i="12"/>
  <c r="AH1286" i="12"/>
  <c r="AI1286" i="12"/>
  <c r="AJ1286" i="12"/>
  <c r="AK1286" i="12"/>
  <c r="AL1286" i="12" s="1"/>
  <c r="AM1286" i="12"/>
  <c r="AN1286" i="12"/>
  <c r="AO1286" i="12"/>
  <c r="AP1286" i="12"/>
  <c r="AR1286" i="12"/>
  <c r="AS1286" i="12"/>
  <c r="AU1286" i="12"/>
  <c r="AV1286" i="12"/>
  <c r="AW1286" i="12"/>
  <c r="AX1286" i="12" s="1"/>
  <c r="AY1286" i="12"/>
  <c r="AZ1286" i="12"/>
  <c r="BA1286" i="12"/>
  <c r="BB1286" i="12"/>
  <c r="BD1286" i="12"/>
  <c r="BE1286" i="12"/>
  <c r="E1287" i="12"/>
  <c r="F1287" i="12"/>
  <c r="G1287" i="12"/>
  <c r="H1287" i="12" s="1"/>
  <c r="I1287" i="12"/>
  <c r="J1287" i="12"/>
  <c r="K1287" i="12"/>
  <c r="L1287" i="12"/>
  <c r="N1287" i="12"/>
  <c r="O1287" i="12"/>
  <c r="Q1287" i="12"/>
  <c r="R1287" i="12"/>
  <c r="S1287" i="12"/>
  <c r="T1287" i="12" s="1"/>
  <c r="U1287" i="12"/>
  <c r="V1287" i="12"/>
  <c r="W1287" i="12"/>
  <c r="X1287" i="12"/>
  <c r="Z1287" i="12"/>
  <c r="AA1287" i="12"/>
  <c r="AC1287" i="12"/>
  <c r="AD1287" i="12"/>
  <c r="AE1287" i="12"/>
  <c r="AF1287" i="12"/>
  <c r="AG1287" i="12"/>
  <c r="AH1287" i="12"/>
  <c r="AI1287" i="12"/>
  <c r="AJ1287" i="12"/>
  <c r="AK1287" i="12"/>
  <c r="AL1287" i="12" s="1"/>
  <c r="AM1287" i="12"/>
  <c r="AN1287" i="12"/>
  <c r="AO1287" i="12"/>
  <c r="AP1287" i="12"/>
  <c r="AR1287" i="12"/>
  <c r="AS1287" i="12"/>
  <c r="AU1287" i="12"/>
  <c r="AV1287" i="12"/>
  <c r="AW1287" i="12"/>
  <c r="AX1287" i="12" s="1"/>
  <c r="AY1287" i="12"/>
  <c r="AZ1287" i="12"/>
  <c r="BA1287" i="12"/>
  <c r="BB1287" i="12"/>
  <c r="BD1287" i="12"/>
  <c r="BE1287" i="12"/>
  <c r="E1288" i="12"/>
  <c r="F1288" i="12"/>
  <c r="G1288" i="12"/>
  <c r="H1288" i="12" s="1"/>
  <c r="I1288" i="12"/>
  <c r="J1288" i="12"/>
  <c r="K1288" i="12"/>
  <c r="L1288" i="12"/>
  <c r="N1288" i="12"/>
  <c r="O1288" i="12"/>
  <c r="Q1288" i="12"/>
  <c r="R1288" i="12"/>
  <c r="S1288" i="12"/>
  <c r="T1288" i="12" s="1"/>
  <c r="U1288" i="12"/>
  <c r="V1288" i="12"/>
  <c r="W1288" i="12"/>
  <c r="X1288" i="12"/>
  <c r="Z1288" i="12"/>
  <c r="AA1288" i="12"/>
  <c r="AC1288" i="12"/>
  <c r="AD1288" i="12"/>
  <c r="AE1288" i="12"/>
  <c r="AF1288" i="12"/>
  <c r="AG1288" i="12"/>
  <c r="AH1288" i="12"/>
  <c r="AI1288" i="12"/>
  <c r="AJ1288" i="12"/>
  <c r="AK1288" i="12"/>
  <c r="AL1288" i="12" s="1"/>
  <c r="AM1288" i="12"/>
  <c r="AN1288" i="12"/>
  <c r="AO1288" i="12"/>
  <c r="AP1288" i="12"/>
  <c r="AR1288" i="12"/>
  <c r="AS1288" i="12"/>
  <c r="AU1288" i="12"/>
  <c r="AV1288" i="12"/>
  <c r="AW1288" i="12"/>
  <c r="AX1288" i="12" s="1"/>
  <c r="AY1288" i="12"/>
  <c r="AZ1288" i="12"/>
  <c r="BA1288" i="12"/>
  <c r="BB1288" i="12"/>
  <c r="BD1288" i="12"/>
  <c r="BE1288" i="12"/>
  <c r="E1289" i="12"/>
  <c r="F1289" i="12"/>
  <c r="G1289" i="12"/>
  <c r="H1289" i="12" s="1"/>
  <c r="I1289" i="12"/>
  <c r="J1289" i="12"/>
  <c r="K1289" i="12"/>
  <c r="L1289" i="12"/>
  <c r="N1289" i="12"/>
  <c r="O1289" i="12"/>
  <c r="Q1289" i="12"/>
  <c r="R1289" i="12"/>
  <c r="S1289" i="12"/>
  <c r="T1289" i="12" s="1"/>
  <c r="U1289" i="12"/>
  <c r="V1289" i="12"/>
  <c r="W1289" i="12"/>
  <c r="X1289" i="12"/>
  <c r="Z1289" i="12"/>
  <c r="AA1289" i="12"/>
  <c r="AC1289" i="12"/>
  <c r="AD1289" i="12"/>
  <c r="AE1289" i="12"/>
  <c r="AF1289" i="12"/>
  <c r="AG1289" i="12"/>
  <c r="AH1289" i="12"/>
  <c r="AI1289" i="12"/>
  <c r="AJ1289" i="12"/>
  <c r="AK1289" i="12"/>
  <c r="AL1289" i="12" s="1"/>
  <c r="AM1289" i="12"/>
  <c r="AN1289" i="12"/>
  <c r="AO1289" i="12"/>
  <c r="AP1289" i="12"/>
  <c r="AR1289" i="12"/>
  <c r="AS1289" i="12"/>
  <c r="AU1289" i="12"/>
  <c r="AV1289" i="12"/>
  <c r="AW1289" i="12"/>
  <c r="AX1289" i="12" s="1"/>
  <c r="AY1289" i="12"/>
  <c r="AZ1289" i="12"/>
  <c r="BA1289" i="12"/>
  <c r="BB1289" i="12"/>
  <c r="BD1289" i="12"/>
  <c r="BE1289" i="12"/>
  <c r="E1290" i="12"/>
  <c r="F1290" i="12"/>
  <c r="G1290" i="12"/>
  <c r="H1290" i="12" s="1"/>
  <c r="I1290" i="12"/>
  <c r="J1290" i="12"/>
  <c r="K1290" i="12"/>
  <c r="L1290" i="12"/>
  <c r="N1290" i="12"/>
  <c r="O1290" i="12"/>
  <c r="Q1290" i="12"/>
  <c r="R1290" i="12"/>
  <c r="S1290" i="12"/>
  <c r="T1290" i="12" s="1"/>
  <c r="U1290" i="12"/>
  <c r="V1290" i="12"/>
  <c r="W1290" i="12"/>
  <c r="X1290" i="12"/>
  <c r="Z1290" i="12"/>
  <c r="AA1290" i="12"/>
  <c r="AC1290" i="12"/>
  <c r="AD1290" i="12"/>
  <c r="AE1290" i="12"/>
  <c r="AF1290" i="12"/>
  <c r="AG1290" i="12"/>
  <c r="AH1290" i="12"/>
  <c r="AI1290" i="12"/>
  <c r="AJ1290" i="12"/>
  <c r="AK1290" i="12"/>
  <c r="AL1290" i="12" s="1"/>
  <c r="AM1290" i="12"/>
  <c r="AN1290" i="12"/>
  <c r="AO1290" i="12"/>
  <c r="AP1290" i="12"/>
  <c r="AR1290" i="12"/>
  <c r="AS1290" i="12"/>
  <c r="AU1290" i="12"/>
  <c r="AV1290" i="12"/>
  <c r="AW1290" i="12"/>
  <c r="AX1290" i="12" s="1"/>
  <c r="AY1290" i="12"/>
  <c r="AZ1290" i="12"/>
  <c r="BA1290" i="12"/>
  <c r="BB1290" i="12"/>
  <c r="BD1290" i="12"/>
  <c r="BE1290" i="12"/>
  <c r="E1291" i="12"/>
  <c r="F1291" i="12"/>
  <c r="G1291" i="12"/>
  <c r="H1291" i="12" s="1"/>
  <c r="I1291" i="12"/>
  <c r="J1291" i="12"/>
  <c r="K1291" i="12"/>
  <c r="L1291" i="12"/>
  <c r="N1291" i="12"/>
  <c r="O1291" i="12"/>
  <c r="Q1291" i="12"/>
  <c r="R1291" i="12"/>
  <c r="S1291" i="12"/>
  <c r="T1291" i="12" s="1"/>
  <c r="U1291" i="12"/>
  <c r="V1291" i="12"/>
  <c r="W1291" i="12"/>
  <c r="X1291" i="12"/>
  <c r="Z1291" i="12"/>
  <c r="AA1291" i="12"/>
  <c r="AC1291" i="12"/>
  <c r="AD1291" i="12"/>
  <c r="AE1291" i="12"/>
  <c r="AF1291" i="12"/>
  <c r="AG1291" i="12"/>
  <c r="AH1291" i="12"/>
  <c r="AI1291" i="12"/>
  <c r="AJ1291" i="12"/>
  <c r="AK1291" i="12"/>
  <c r="AL1291" i="12" s="1"/>
  <c r="AM1291" i="12"/>
  <c r="AN1291" i="12"/>
  <c r="AO1291" i="12"/>
  <c r="AP1291" i="12"/>
  <c r="AR1291" i="12"/>
  <c r="AS1291" i="12"/>
  <c r="AU1291" i="12"/>
  <c r="AV1291" i="12"/>
  <c r="AW1291" i="12"/>
  <c r="AX1291" i="12" s="1"/>
  <c r="AY1291" i="12"/>
  <c r="AZ1291" i="12"/>
  <c r="BA1291" i="12"/>
  <c r="BB1291" i="12"/>
  <c r="BD1291" i="12"/>
  <c r="BE1291" i="12"/>
  <c r="E1292" i="12"/>
  <c r="F1292" i="12"/>
  <c r="G1292" i="12"/>
  <c r="H1292" i="12" s="1"/>
  <c r="I1292" i="12"/>
  <c r="J1292" i="12"/>
  <c r="K1292" i="12"/>
  <c r="L1292" i="12"/>
  <c r="N1292" i="12"/>
  <c r="O1292" i="12"/>
  <c r="Q1292" i="12"/>
  <c r="R1292" i="12"/>
  <c r="S1292" i="12"/>
  <c r="T1292" i="12" s="1"/>
  <c r="U1292" i="12"/>
  <c r="V1292" i="12"/>
  <c r="W1292" i="12"/>
  <c r="X1292" i="12"/>
  <c r="Z1292" i="12"/>
  <c r="AA1292" i="12"/>
  <c r="AC1292" i="12"/>
  <c r="AD1292" i="12"/>
  <c r="AE1292" i="12"/>
  <c r="AF1292" i="12"/>
  <c r="AG1292" i="12"/>
  <c r="AH1292" i="12"/>
  <c r="AI1292" i="12"/>
  <c r="AJ1292" i="12"/>
  <c r="AK1292" i="12"/>
  <c r="AL1292" i="12" s="1"/>
  <c r="AM1292" i="12"/>
  <c r="AN1292" i="12"/>
  <c r="AO1292" i="12"/>
  <c r="AP1292" i="12"/>
  <c r="AR1292" i="12"/>
  <c r="AS1292" i="12"/>
  <c r="AU1292" i="12"/>
  <c r="AV1292" i="12"/>
  <c r="AW1292" i="12"/>
  <c r="AX1292" i="12" s="1"/>
  <c r="AY1292" i="12"/>
  <c r="AZ1292" i="12"/>
  <c r="BA1292" i="12"/>
  <c r="BB1292" i="12"/>
  <c r="BD1292" i="12"/>
  <c r="BE1292" i="12"/>
  <c r="E1293" i="12"/>
  <c r="F1293" i="12"/>
  <c r="G1293" i="12"/>
  <c r="H1293" i="12" s="1"/>
  <c r="I1293" i="12"/>
  <c r="J1293" i="12"/>
  <c r="K1293" i="12"/>
  <c r="L1293" i="12"/>
  <c r="N1293" i="12"/>
  <c r="O1293" i="12"/>
  <c r="Q1293" i="12"/>
  <c r="R1293" i="12"/>
  <c r="S1293" i="12"/>
  <c r="T1293" i="12" s="1"/>
  <c r="U1293" i="12"/>
  <c r="V1293" i="12"/>
  <c r="W1293" i="12"/>
  <c r="X1293" i="12"/>
  <c r="Z1293" i="12"/>
  <c r="AA1293" i="12"/>
  <c r="AC1293" i="12"/>
  <c r="AD1293" i="12"/>
  <c r="AE1293" i="12"/>
  <c r="AF1293" i="12"/>
  <c r="AG1293" i="12"/>
  <c r="AH1293" i="12"/>
  <c r="AI1293" i="12"/>
  <c r="AJ1293" i="12"/>
  <c r="AK1293" i="12"/>
  <c r="AL1293" i="12" s="1"/>
  <c r="AM1293" i="12"/>
  <c r="AN1293" i="12"/>
  <c r="AO1293" i="12"/>
  <c r="AP1293" i="12"/>
  <c r="AR1293" i="12"/>
  <c r="AS1293" i="12"/>
  <c r="AU1293" i="12"/>
  <c r="AV1293" i="12"/>
  <c r="AW1293" i="12"/>
  <c r="AX1293" i="12" s="1"/>
  <c r="AY1293" i="12"/>
  <c r="AZ1293" i="12"/>
  <c r="BA1293" i="12"/>
  <c r="BB1293" i="12"/>
  <c r="BD1293" i="12"/>
  <c r="BE1293" i="12"/>
  <c r="E1294" i="12"/>
  <c r="F1294" i="12"/>
  <c r="G1294" i="12"/>
  <c r="H1294" i="12" s="1"/>
  <c r="I1294" i="12"/>
  <c r="J1294" i="12"/>
  <c r="K1294" i="12"/>
  <c r="L1294" i="12"/>
  <c r="N1294" i="12"/>
  <c r="O1294" i="12"/>
  <c r="Q1294" i="12"/>
  <c r="R1294" i="12"/>
  <c r="S1294" i="12"/>
  <c r="T1294" i="12" s="1"/>
  <c r="U1294" i="12"/>
  <c r="V1294" i="12"/>
  <c r="W1294" i="12"/>
  <c r="X1294" i="12"/>
  <c r="Z1294" i="12"/>
  <c r="AA1294" i="12"/>
  <c r="AC1294" i="12"/>
  <c r="AD1294" i="12"/>
  <c r="AE1294" i="12"/>
  <c r="AF1294" i="12"/>
  <c r="AG1294" i="12"/>
  <c r="AH1294" i="12"/>
  <c r="AI1294" i="12"/>
  <c r="AJ1294" i="12"/>
  <c r="AK1294" i="12"/>
  <c r="AL1294" i="12" s="1"/>
  <c r="AM1294" i="12"/>
  <c r="AN1294" i="12"/>
  <c r="AO1294" i="12"/>
  <c r="AP1294" i="12"/>
  <c r="AR1294" i="12"/>
  <c r="AS1294" i="12"/>
  <c r="AU1294" i="12"/>
  <c r="AV1294" i="12"/>
  <c r="AW1294" i="12"/>
  <c r="AX1294" i="12" s="1"/>
  <c r="AY1294" i="12"/>
  <c r="AZ1294" i="12"/>
  <c r="BA1294" i="12"/>
  <c r="BB1294" i="12"/>
  <c r="BD1294" i="12"/>
  <c r="BE1294" i="12"/>
  <c r="E1295" i="12"/>
  <c r="F1295" i="12"/>
  <c r="G1295" i="12"/>
  <c r="H1295" i="12" s="1"/>
  <c r="I1295" i="12"/>
  <c r="J1295" i="12"/>
  <c r="K1295" i="12"/>
  <c r="L1295" i="12"/>
  <c r="N1295" i="12"/>
  <c r="O1295" i="12"/>
  <c r="Q1295" i="12"/>
  <c r="R1295" i="12"/>
  <c r="S1295" i="12"/>
  <c r="T1295" i="12" s="1"/>
  <c r="U1295" i="12"/>
  <c r="V1295" i="12"/>
  <c r="W1295" i="12"/>
  <c r="X1295" i="12"/>
  <c r="Z1295" i="12"/>
  <c r="AA1295" i="12"/>
  <c r="AC1295" i="12"/>
  <c r="AD1295" i="12"/>
  <c r="AE1295" i="12"/>
  <c r="AF1295" i="12"/>
  <c r="AG1295" i="12"/>
  <c r="AH1295" i="12"/>
  <c r="AI1295" i="12"/>
  <c r="AJ1295" i="12"/>
  <c r="AK1295" i="12"/>
  <c r="AL1295" i="12" s="1"/>
  <c r="AM1295" i="12"/>
  <c r="AN1295" i="12"/>
  <c r="AO1295" i="12"/>
  <c r="AP1295" i="12"/>
  <c r="AR1295" i="12"/>
  <c r="AS1295" i="12"/>
  <c r="AU1295" i="12"/>
  <c r="AV1295" i="12"/>
  <c r="AW1295" i="12"/>
  <c r="AX1295" i="12" s="1"/>
  <c r="AY1295" i="12"/>
  <c r="AZ1295" i="12"/>
  <c r="BA1295" i="12"/>
  <c r="BB1295" i="12"/>
  <c r="BD1295" i="12"/>
  <c r="BE1295" i="12"/>
  <c r="E1296" i="12"/>
  <c r="F1296" i="12"/>
  <c r="G1296" i="12"/>
  <c r="H1296" i="12" s="1"/>
  <c r="I1296" i="12"/>
  <c r="J1296" i="12"/>
  <c r="K1296" i="12"/>
  <c r="L1296" i="12"/>
  <c r="N1296" i="12"/>
  <c r="O1296" i="12"/>
  <c r="Q1296" i="12"/>
  <c r="R1296" i="12"/>
  <c r="S1296" i="12"/>
  <c r="T1296" i="12" s="1"/>
  <c r="U1296" i="12"/>
  <c r="V1296" i="12"/>
  <c r="W1296" i="12"/>
  <c r="X1296" i="12"/>
  <c r="Z1296" i="12"/>
  <c r="AA1296" i="12"/>
  <c r="AC1296" i="12"/>
  <c r="AD1296" i="12"/>
  <c r="AE1296" i="12"/>
  <c r="AF1296" i="12"/>
  <c r="AG1296" i="12"/>
  <c r="AH1296" i="12"/>
  <c r="AI1296" i="12"/>
  <c r="AJ1296" i="12"/>
  <c r="AK1296" i="12"/>
  <c r="AL1296" i="12" s="1"/>
  <c r="AM1296" i="12"/>
  <c r="AN1296" i="12"/>
  <c r="AO1296" i="12"/>
  <c r="AP1296" i="12"/>
  <c r="AR1296" i="12"/>
  <c r="AS1296" i="12"/>
  <c r="AU1296" i="12"/>
  <c r="AV1296" i="12"/>
  <c r="AW1296" i="12"/>
  <c r="AX1296" i="12" s="1"/>
  <c r="AY1296" i="12"/>
  <c r="AZ1296" i="12"/>
  <c r="BA1296" i="12"/>
  <c r="BB1296" i="12"/>
  <c r="BD1296" i="12"/>
  <c r="BE1296" i="12"/>
  <c r="E1297" i="12"/>
  <c r="F1297" i="12"/>
  <c r="G1297" i="12"/>
  <c r="H1297" i="12" s="1"/>
  <c r="I1297" i="12"/>
  <c r="J1297" i="12"/>
  <c r="K1297" i="12"/>
  <c r="L1297" i="12"/>
  <c r="N1297" i="12"/>
  <c r="O1297" i="12"/>
  <c r="Q1297" i="12"/>
  <c r="R1297" i="12"/>
  <c r="S1297" i="12"/>
  <c r="T1297" i="12" s="1"/>
  <c r="U1297" i="12"/>
  <c r="V1297" i="12"/>
  <c r="W1297" i="12"/>
  <c r="X1297" i="12"/>
  <c r="Z1297" i="12"/>
  <c r="AA1297" i="12"/>
  <c r="AC1297" i="12"/>
  <c r="AD1297" i="12"/>
  <c r="AE1297" i="12"/>
  <c r="AF1297" i="12"/>
  <c r="AG1297" i="12"/>
  <c r="AH1297" i="12"/>
  <c r="AI1297" i="12"/>
  <c r="AJ1297" i="12"/>
  <c r="AK1297" i="12"/>
  <c r="AL1297" i="12" s="1"/>
  <c r="AM1297" i="12"/>
  <c r="AN1297" i="12"/>
  <c r="AO1297" i="12"/>
  <c r="AP1297" i="12"/>
  <c r="AR1297" i="12"/>
  <c r="AS1297" i="12"/>
  <c r="AU1297" i="12"/>
  <c r="AV1297" i="12"/>
  <c r="AW1297" i="12"/>
  <c r="AX1297" i="12" s="1"/>
  <c r="AY1297" i="12"/>
  <c r="AZ1297" i="12"/>
  <c r="BA1297" i="12"/>
  <c r="BB1297" i="12"/>
  <c r="BD1297" i="12"/>
  <c r="BE1297" i="12"/>
  <c r="E1298" i="12"/>
  <c r="F1298" i="12"/>
  <c r="G1298" i="12"/>
  <c r="H1298" i="12" s="1"/>
  <c r="I1298" i="12"/>
  <c r="J1298" i="12"/>
  <c r="K1298" i="12"/>
  <c r="L1298" i="12"/>
  <c r="N1298" i="12"/>
  <c r="O1298" i="12"/>
  <c r="Q1298" i="12"/>
  <c r="R1298" i="12"/>
  <c r="S1298" i="12"/>
  <c r="T1298" i="12" s="1"/>
  <c r="U1298" i="12"/>
  <c r="V1298" i="12"/>
  <c r="W1298" i="12"/>
  <c r="X1298" i="12"/>
  <c r="Z1298" i="12"/>
  <c r="AA1298" i="12"/>
  <c r="AC1298" i="12"/>
  <c r="AD1298" i="12"/>
  <c r="AE1298" i="12"/>
  <c r="AF1298" i="12"/>
  <c r="AG1298" i="12"/>
  <c r="AH1298" i="12"/>
  <c r="AI1298" i="12"/>
  <c r="AJ1298" i="12"/>
  <c r="AK1298" i="12"/>
  <c r="AL1298" i="12" s="1"/>
  <c r="AM1298" i="12"/>
  <c r="AN1298" i="12"/>
  <c r="AO1298" i="12"/>
  <c r="AP1298" i="12"/>
  <c r="AR1298" i="12"/>
  <c r="AS1298" i="12"/>
  <c r="AU1298" i="12"/>
  <c r="AV1298" i="12"/>
  <c r="AW1298" i="12"/>
  <c r="AX1298" i="12" s="1"/>
  <c r="AY1298" i="12"/>
  <c r="AZ1298" i="12"/>
  <c r="BA1298" i="12"/>
  <c r="BB1298" i="12"/>
  <c r="BD1298" i="12"/>
  <c r="BE1298" i="12"/>
  <c r="E1299" i="12"/>
  <c r="F1299" i="12"/>
  <c r="G1299" i="12"/>
  <c r="H1299" i="12" s="1"/>
  <c r="I1299" i="12"/>
  <c r="J1299" i="12"/>
  <c r="K1299" i="12"/>
  <c r="L1299" i="12"/>
  <c r="N1299" i="12"/>
  <c r="O1299" i="12"/>
  <c r="Q1299" i="12"/>
  <c r="R1299" i="12"/>
  <c r="S1299" i="12"/>
  <c r="T1299" i="12" s="1"/>
  <c r="U1299" i="12"/>
  <c r="V1299" i="12"/>
  <c r="W1299" i="12"/>
  <c r="X1299" i="12"/>
  <c r="Z1299" i="12"/>
  <c r="AA1299" i="12"/>
  <c r="AC1299" i="12"/>
  <c r="AD1299" i="12"/>
  <c r="AE1299" i="12"/>
  <c r="AF1299" i="12"/>
  <c r="AG1299" i="12"/>
  <c r="AH1299" i="12"/>
  <c r="AI1299" i="12"/>
  <c r="AJ1299" i="12"/>
  <c r="AK1299" i="12"/>
  <c r="AL1299" i="12" s="1"/>
  <c r="AM1299" i="12"/>
  <c r="AN1299" i="12"/>
  <c r="AO1299" i="12"/>
  <c r="AP1299" i="12"/>
  <c r="AR1299" i="12"/>
  <c r="AS1299" i="12"/>
  <c r="AU1299" i="12"/>
  <c r="AV1299" i="12"/>
  <c r="AW1299" i="12"/>
  <c r="AX1299" i="12" s="1"/>
  <c r="AY1299" i="12"/>
  <c r="AZ1299" i="12"/>
  <c r="BA1299" i="12"/>
  <c r="BB1299" i="12"/>
  <c r="BD1299" i="12"/>
  <c r="BE1299" i="12"/>
  <c r="E1300" i="12"/>
  <c r="F1300" i="12"/>
  <c r="G1300" i="12"/>
  <c r="H1300" i="12" s="1"/>
  <c r="I1300" i="12"/>
  <c r="J1300" i="12"/>
  <c r="K1300" i="12"/>
  <c r="L1300" i="12"/>
  <c r="N1300" i="12"/>
  <c r="O1300" i="12"/>
  <c r="Q1300" i="12"/>
  <c r="R1300" i="12"/>
  <c r="S1300" i="12"/>
  <c r="T1300" i="12" s="1"/>
  <c r="U1300" i="12"/>
  <c r="V1300" i="12"/>
  <c r="W1300" i="12"/>
  <c r="X1300" i="12"/>
  <c r="Z1300" i="12"/>
  <c r="AA1300" i="12"/>
  <c r="AC1300" i="12"/>
  <c r="AD1300" i="12"/>
  <c r="AE1300" i="12"/>
  <c r="AF1300" i="12"/>
  <c r="AG1300" i="12"/>
  <c r="AH1300" i="12"/>
  <c r="AI1300" i="12"/>
  <c r="AJ1300" i="12"/>
  <c r="AK1300" i="12"/>
  <c r="AL1300" i="12" s="1"/>
  <c r="AM1300" i="12"/>
  <c r="AN1300" i="12"/>
  <c r="AO1300" i="12"/>
  <c r="AP1300" i="12"/>
  <c r="AR1300" i="12"/>
  <c r="AS1300" i="12"/>
  <c r="AU1300" i="12"/>
  <c r="AV1300" i="12"/>
  <c r="AW1300" i="12"/>
  <c r="AX1300" i="12" s="1"/>
  <c r="AY1300" i="12"/>
  <c r="AZ1300" i="12"/>
  <c r="BA1300" i="12"/>
  <c r="BB1300" i="12"/>
  <c r="BD1300" i="12"/>
  <c r="BE1300" i="12"/>
  <c r="E1301" i="12"/>
  <c r="F1301" i="12"/>
  <c r="G1301" i="12"/>
  <c r="H1301" i="12" s="1"/>
  <c r="I1301" i="12"/>
  <c r="J1301" i="12"/>
  <c r="K1301" i="12"/>
  <c r="L1301" i="12"/>
  <c r="N1301" i="12"/>
  <c r="O1301" i="12"/>
  <c r="Q1301" i="12"/>
  <c r="R1301" i="12"/>
  <c r="S1301" i="12"/>
  <c r="T1301" i="12" s="1"/>
  <c r="U1301" i="12"/>
  <c r="V1301" i="12"/>
  <c r="W1301" i="12"/>
  <c r="X1301" i="12"/>
  <c r="Z1301" i="12"/>
  <c r="AA1301" i="12"/>
  <c r="AC1301" i="12"/>
  <c r="AD1301" i="12"/>
  <c r="AE1301" i="12"/>
  <c r="AF1301" i="12"/>
  <c r="AG1301" i="12"/>
  <c r="AH1301" i="12"/>
  <c r="AI1301" i="12"/>
  <c r="AJ1301" i="12"/>
  <c r="AK1301" i="12"/>
  <c r="AL1301" i="12" s="1"/>
  <c r="AM1301" i="12"/>
  <c r="AN1301" i="12"/>
  <c r="AO1301" i="12"/>
  <c r="AP1301" i="12"/>
  <c r="AR1301" i="12"/>
  <c r="AS1301" i="12"/>
  <c r="AU1301" i="12"/>
  <c r="AV1301" i="12"/>
  <c r="AW1301" i="12"/>
  <c r="AX1301" i="12" s="1"/>
  <c r="AY1301" i="12"/>
  <c r="AZ1301" i="12"/>
  <c r="BA1301" i="12"/>
  <c r="BB1301" i="12"/>
  <c r="BD1301" i="12"/>
  <c r="BE1301" i="12"/>
  <c r="E1302" i="12"/>
  <c r="F1302" i="12"/>
  <c r="G1302" i="12"/>
  <c r="H1302" i="12" s="1"/>
  <c r="I1302" i="12"/>
  <c r="J1302" i="12"/>
  <c r="K1302" i="12"/>
  <c r="L1302" i="12"/>
  <c r="N1302" i="12"/>
  <c r="O1302" i="12"/>
  <c r="Q1302" i="12"/>
  <c r="R1302" i="12"/>
  <c r="S1302" i="12"/>
  <c r="T1302" i="12" s="1"/>
  <c r="U1302" i="12"/>
  <c r="V1302" i="12"/>
  <c r="W1302" i="12"/>
  <c r="X1302" i="12"/>
  <c r="Z1302" i="12"/>
  <c r="AA1302" i="12"/>
  <c r="AC1302" i="12"/>
  <c r="AD1302" i="12"/>
  <c r="AE1302" i="12"/>
  <c r="AF1302" i="12"/>
  <c r="AG1302" i="12"/>
  <c r="AH1302" i="12"/>
  <c r="AI1302" i="12"/>
  <c r="AJ1302" i="12"/>
  <c r="AK1302" i="12"/>
  <c r="AL1302" i="12" s="1"/>
  <c r="AM1302" i="12"/>
  <c r="AN1302" i="12"/>
  <c r="AO1302" i="12"/>
  <c r="AP1302" i="12"/>
  <c r="AR1302" i="12"/>
  <c r="AS1302" i="12"/>
  <c r="AU1302" i="12"/>
  <c r="AV1302" i="12"/>
  <c r="AW1302" i="12"/>
  <c r="AX1302" i="12" s="1"/>
  <c r="AY1302" i="12"/>
  <c r="AZ1302" i="12"/>
  <c r="BA1302" i="12"/>
  <c r="BB1302" i="12"/>
  <c r="BD1302" i="12"/>
  <c r="BE1302" i="12"/>
  <c r="E1303" i="12"/>
  <c r="F1303" i="12"/>
  <c r="G1303" i="12"/>
  <c r="H1303" i="12" s="1"/>
  <c r="I1303" i="12"/>
  <c r="J1303" i="12"/>
  <c r="K1303" i="12"/>
  <c r="L1303" i="12"/>
  <c r="N1303" i="12"/>
  <c r="O1303" i="12"/>
  <c r="Q1303" i="12"/>
  <c r="R1303" i="12"/>
  <c r="S1303" i="12"/>
  <c r="T1303" i="12" s="1"/>
  <c r="U1303" i="12"/>
  <c r="V1303" i="12"/>
  <c r="W1303" i="12"/>
  <c r="X1303" i="12"/>
  <c r="Z1303" i="12"/>
  <c r="AA1303" i="12"/>
  <c r="AC1303" i="12"/>
  <c r="AD1303" i="12"/>
  <c r="AE1303" i="12"/>
  <c r="AF1303" i="12"/>
  <c r="AG1303" i="12"/>
  <c r="AH1303" i="12"/>
  <c r="AI1303" i="12"/>
  <c r="AJ1303" i="12"/>
  <c r="AK1303" i="12"/>
  <c r="AL1303" i="12" s="1"/>
  <c r="AM1303" i="12"/>
  <c r="AN1303" i="12"/>
  <c r="AO1303" i="12"/>
  <c r="AP1303" i="12"/>
  <c r="AR1303" i="12"/>
  <c r="AS1303" i="12"/>
  <c r="AU1303" i="12"/>
  <c r="AV1303" i="12"/>
  <c r="AW1303" i="12"/>
  <c r="AX1303" i="12" s="1"/>
  <c r="AY1303" i="12"/>
  <c r="AZ1303" i="12"/>
  <c r="BA1303" i="12"/>
  <c r="BB1303" i="12"/>
  <c r="BD1303" i="12"/>
  <c r="BE1303" i="12"/>
  <c r="E1304" i="12"/>
  <c r="F1304" i="12"/>
  <c r="G1304" i="12"/>
  <c r="H1304" i="12" s="1"/>
  <c r="I1304" i="12"/>
  <c r="J1304" i="12"/>
  <c r="K1304" i="12"/>
  <c r="L1304" i="12"/>
  <c r="N1304" i="12"/>
  <c r="O1304" i="12"/>
  <c r="Q1304" i="12"/>
  <c r="R1304" i="12"/>
  <c r="S1304" i="12"/>
  <c r="T1304" i="12" s="1"/>
  <c r="U1304" i="12"/>
  <c r="V1304" i="12"/>
  <c r="W1304" i="12"/>
  <c r="X1304" i="12"/>
  <c r="Z1304" i="12"/>
  <c r="AA1304" i="12"/>
  <c r="AC1304" i="12"/>
  <c r="AD1304" i="12"/>
  <c r="AE1304" i="12"/>
  <c r="AF1304" i="12"/>
  <c r="AG1304" i="12"/>
  <c r="AH1304" i="12"/>
  <c r="AI1304" i="12"/>
  <c r="AJ1304" i="12"/>
  <c r="AK1304" i="12"/>
  <c r="AL1304" i="12" s="1"/>
  <c r="AM1304" i="12"/>
  <c r="AN1304" i="12"/>
  <c r="AO1304" i="12"/>
  <c r="AP1304" i="12"/>
  <c r="AR1304" i="12"/>
  <c r="AS1304" i="12"/>
  <c r="AU1304" i="12"/>
  <c r="AV1304" i="12"/>
  <c r="AW1304" i="12"/>
  <c r="AX1304" i="12" s="1"/>
  <c r="AY1304" i="12"/>
  <c r="AZ1304" i="12"/>
  <c r="BA1304" i="12"/>
  <c r="BB1304" i="12"/>
  <c r="BD1304" i="12"/>
  <c r="BE1304" i="12"/>
  <c r="E1305" i="12"/>
  <c r="F1305" i="12"/>
  <c r="G1305" i="12"/>
  <c r="H1305" i="12" s="1"/>
  <c r="I1305" i="12"/>
  <c r="J1305" i="12"/>
  <c r="K1305" i="12"/>
  <c r="L1305" i="12"/>
  <c r="N1305" i="12"/>
  <c r="O1305" i="12"/>
  <c r="Q1305" i="12"/>
  <c r="R1305" i="12"/>
  <c r="S1305" i="12"/>
  <c r="T1305" i="12" s="1"/>
  <c r="U1305" i="12"/>
  <c r="V1305" i="12"/>
  <c r="W1305" i="12"/>
  <c r="X1305" i="12"/>
  <c r="Z1305" i="12"/>
  <c r="AA1305" i="12"/>
  <c r="AC1305" i="12"/>
  <c r="AD1305" i="12"/>
  <c r="AE1305" i="12"/>
  <c r="AF1305" i="12"/>
  <c r="AG1305" i="12"/>
  <c r="AH1305" i="12"/>
  <c r="AI1305" i="12"/>
  <c r="AJ1305" i="12"/>
  <c r="AK1305" i="12"/>
  <c r="AL1305" i="12" s="1"/>
  <c r="AM1305" i="12"/>
  <c r="AN1305" i="12"/>
  <c r="AO1305" i="12"/>
  <c r="AP1305" i="12"/>
  <c r="AR1305" i="12"/>
  <c r="AS1305" i="12"/>
  <c r="AU1305" i="12"/>
  <c r="AV1305" i="12"/>
  <c r="AW1305" i="12"/>
  <c r="AX1305" i="12" s="1"/>
  <c r="AY1305" i="12"/>
  <c r="AZ1305" i="12"/>
  <c r="BA1305" i="12"/>
  <c r="BB1305" i="12"/>
  <c r="BD1305" i="12"/>
  <c r="BE1305" i="12"/>
  <c r="E1306" i="12"/>
  <c r="F1306" i="12"/>
  <c r="G1306" i="12"/>
  <c r="H1306" i="12" s="1"/>
  <c r="I1306" i="12"/>
  <c r="J1306" i="12"/>
  <c r="K1306" i="12"/>
  <c r="L1306" i="12"/>
  <c r="N1306" i="12"/>
  <c r="O1306" i="12"/>
  <c r="Q1306" i="12"/>
  <c r="R1306" i="12"/>
  <c r="S1306" i="12"/>
  <c r="T1306" i="12" s="1"/>
  <c r="U1306" i="12"/>
  <c r="V1306" i="12"/>
  <c r="W1306" i="12"/>
  <c r="X1306" i="12"/>
  <c r="Z1306" i="12"/>
  <c r="AA1306" i="12"/>
  <c r="AC1306" i="12"/>
  <c r="AD1306" i="12"/>
  <c r="AE1306" i="12"/>
  <c r="AF1306" i="12"/>
  <c r="AG1306" i="12"/>
  <c r="AH1306" i="12"/>
  <c r="AI1306" i="12"/>
  <c r="AJ1306" i="12"/>
  <c r="AK1306" i="12"/>
  <c r="AL1306" i="12" s="1"/>
  <c r="AM1306" i="12"/>
  <c r="AN1306" i="12"/>
  <c r="AO1306" i="12"/>
  <c r="AP1306" i="12"/>
  <c r="AR1306" i="12"/>
  <c r="AS1306" i="12"/>
  <c r="AU1306" i="12"/>
  <c r="AV1306" i="12"/>
  <c r="AW1306" i="12"/>
  <c r="AX1306" i="12" s="1"/>
  <c r="AY1306" i="12"/>
  <c r="AZ1306" i="12"/>
  <c r="BA1306" i="12"/>
  <c r="BB1306" i="12"/>
  <c r="BD1306" i="12"/>
  <c r="BE1306" i="12"/>
  <c r="E1307" i="12"/>
  <c r="F1307" i="12"/>
  <c r="G1307" i="12"/>
  <c r="H1307" i="12" s="1"/>
  <c r="I1307" i="12"/>
  <c r="J1307" i="12"/>
  <c r="K1307" i="12"/>
  <c r="L1307" i="12"/>
  <c r="N1307" i="12"/>
  <c r="O1307" i="12"/>
  <c r="Q1307" i="12"/>
  <c r="R1307" i="12"/>
  <c r="S1307" i="12"/>
  <c r="T1307" i="12" s="1"/>
  <c r="U1307" i="12"/>
  <c r="V1307" i="12"/>
  <c r="W1307" i="12"/>
  <c r="X1307" i="12"/>
  <c r="Z1307" i="12"/>
  <c r="AA1307" i="12"/>
  <c r="AC1307" i="12"/>
  <c r="AD1307" i="12"/>
  <c r="AE1307" i="12"/>
  <c r="AF1307" i="12"/>
  <c r="AG1307" i="12"/>
  <c r="AH1307" i="12"/>
  <c r="AI1307" i="12"/>
  <c r="AJ1307" i="12"/>
  <c r="AK1307" i="12"/>
  <c r="AL1307" i="12" s="1"/>
  <c r="AM1307" i="12"/>
  <c r="AN1307" i="12"/>
  <c r="AO1307" i="12"/>
  <c r="AP1307" i="12"/>
  <c r="AR1307" i="12"/>
  <c r="AS1307" i="12"/>
  <c r="AU1307" i="12"/>
  <c r="AV1307" i="12"/>
  <c r="AW1307" i="12"/>
  <c r="AX1307" i="12" s="1"/>
  <c r="AY1307" i="12"/>
  <c r="AZ1307" i="12"/>
  <c r="BA1307" i="12"/>
  <c r="BB1307" i="12"/>
  <c r="BD1307" i="12"/>
  <c r="BE1307" i="12"/>
  <c r="E1308" i="12"/>
  <c r="F1308" i="12"/>
  <c r="G1308" i="12"/>
  <c r="H1308" i="12" s="1"/>
  <c r="I1308" i="12"/>
  <c r="J1308" i="12"/>
  <c r="K1308" i="12"/>
  <c r="L1308" i="12"/>
  <c r="N1308" i="12"/>
  <c r="O1308" i="12"/>
  <c r="Q1308" i="12"/>
  <c r="R1308" i="12"/>
  <c r="S1308" i="12"/>
  <c r="T1308" i="12" s="1"/>
  <c r="U1308" i="12"/>
  <c r="V1308" i="12"/>
  <c r="W1308" i="12"/>
  <c r="X1308" i="12"/>
  <c r="Z1308" i="12"/>
  <c r="AA1308" i="12"/>
  <c r="AC1308" i="12"/>
  <c r="AD1308" i="12"/>
  <c r="AE1308" i="12"/>
  <c r="AF1308" i="12"/>
  <c r="AG1308" i="12"/>
  <c r="AH1308" i="12"/>
  <c r="AI1308" i="12"/>
  <c r="AJ1308" i="12"/>
  <c r="AK1308" i="12"/>
  <c r="AL1308" i="12" s="1"/>
  <c r="AM1308" i="12"/>
  <c r="AN1308" i="12"/>
  <c r="AO1308" i="12"/>
  <c r="AP1308" i="12"/>
  <c r="AR1308" i="12"/>
  <c r="AS1308" i="12"/>
  <c r="AU1308" i="12"/>
  <c r="AV1308" i="12"/>
  <c r="AW1308" i="12"/>
  <c r="AX1308" i="12" s="1"/>
  <c r="AY1308" i="12"/>
  <c r="AZ1308" i="12"/>
  <c r="BA1308" i="12"/>
  <c r="BB1308" i="12"/>
  <c r="BD1308" i="12"/>
  <c r="BE1308" i="12"/>
  <c r="E1309" i="12"/>
  <c r="F1309" i="12"/>
  <c r="G1309" i="12"/>
  <c r="H1309" i="12" s="1"/>
  <c r="I1309" i="12"/>
  <c r="J1309" i="12"/>
  <c r="K1309" i="12"/>
  <c r="L1309" i="12"/>
  <c r="N1309" i="12"/>
  <c r="O1309" i="12"/>
  <c r="Q1309" i="12"/>
  <c r="R1309" i="12"/>
  <c r="S1309" i="12"/>
  <c r="T1309" i="12" s="1"/>
  <c r="U1309" i="12"/>
  <c r="V1309" i="12"/>
  <c r="W1309" i="12"/>
  <c r="X1309" i="12"/>
  <c r="Z1309" i="12"/>
  <c r="AA1309" i="12"/>
  <c r="AC1309" i="12"/>
  <c r="AD1309" i="12"/>
  <c r="AE1309" i="12"/>
  <c r="AF1309" i="12"/>
  <c r="AG1309" i="12"/>
  <c r="AH1309" i="12"/>
  <c r="AI1309" i="12"/>
  <c r="AJ1309" i="12"/>
  <c r="AK1309" i="12"/>
  <c r="AL1309" i="12" s="1"/>
  <c r="AM1309" i="12"/>
  <c r="AN1309" i="12"/>
  <c r="AO1309" i="12"/>
  <c r="AP1309" i="12"/>
  <c r="AR1309" i="12"/>
  <c r="AS1309" i="12"/>
  <c r="AU1309" i="12"/>
  <c r="AV1309" i="12"/>
  <c r="AW1309" i="12"/>
  <c r="AX1309" i="12" s="1"/>
  <c r="AY1309" i="12"/>
  <c r="AZ1309" i="12"/>
  <c r="BA1309" i="12"/>
  <c r="BB1309" i="12"/>
  <c r="BD1309" i="12"/>
  <c r="BE1309" i="12"/>
  <c r="E1310" i="12"/>
  <c r="F1310" i="12"/>
  <c r="G1310" i="12"/>
  <c r="H1310" i="12" s="1"/>
  <c r="I1310" i="12"/>
  <c r="J1310" i="12"/>
  <c r="K1310" i="12"/>
  <c r="L1310" i="12"/>
  <c r="N1310" i="12"/>
  <c r="O1310" i="12"/>
  <c r="Q1310" i="12"/>
  <c r="R1310" i="12"/>
  <c r="S1310" i="12"/>
  <c r="T1310" i="12" s="1"/>
  <c r="U1310" i="12"/>
  <c r="V1310" i="12"/>
  <c r="W1310" i="12"/>
  <c r="X1310" i="12"/>
  <c r="Z1310" i="12"/>
  <c r="AA1310" i="12"/>
  <c r="AC1310" i="12"/>
  <c r="AD1310" i="12"/>
  <c r="AE1310" i="12"/>
  <c r="AF1310" i="12"/>
  <c r="AG1310" i="12"/>
  <c r="AH1310" i="12"/>
  <c r="AI1310" i="12"/>
  <c r="AJ1310" i="12"/>
  <c r="AK1310" i="12"/>
  <c r="AL1310" i="12" s="1"/>
  <c r="AM1310" i="12"/>
  <c r="AN1310" i="12"/>
  <c r="AO1310" i="12"/>
  <c r="AP1310" i="12"/>
  <c r="AR1310" i="12"/>
  <c r="AS1310" i="12"/>
  <c r="AU1310" i="12"/>
  <c r="AV1310" i="12"/>
  <c r="AW1310" i="12"/>
  <c r="AX1310" i="12" s="1"/>
  <c r="AY1310" i="12"/>
  <c r="AZ1310" i="12"/>
  <c r="BA1310" i="12"/>
  <c r="BB1310" i="12"/>
  <c r="BD1310" i="12"/>
  <c r="BE1310" i="12"/>
  <c r="E1311" i="12"/>
  <c r="F1311" i="12"/>
  <c r="G1311" i="12"/>
  <c r="H1311" i="12" s="1"/>
  <c r="I1311" i="12"/>
  <c r="J1311" i="12"/>
  <c r="K1311" i="12"/>
  <c r="L1311" i="12"/>
  <c r="N1311" i="12"/>
  <c r="O1311" i="12"/>
  <c r="Q1311" i="12"/>
  <c r="R1311" i="12"/>
  <c r="S1311" i="12"/>
  <c r="T1311" i="12" s="1"/>
  <c r="U1311" i="12"/>
  <c r="V1311" i="12"/>
  <c r="W1311" i="12"/>
  <c r="X1311" i="12"/>
  <c r="Z1311" i="12"/>
  <c r="AA1311" i="12"/>
  <c r="AC1311" i="12"/>
  <c r="AD1311" i="12"/>
  <c r="AE1311" i="12"/>
  <c r="AF1311" i="12"/>
  <c r="AG1311" i="12"/>
  <c r="AH1311" i="12"/>
  <c r="AI1311" i="12"/>
  <c r="AJ1311" i="12"/>
  <c r="AK1311" i="12"/>
  <c r="AL1311" i="12" s="1"/>
  <c r="AM1311" i="12"/>
  <c r="AN1311" i="12"/>
  <c r="AO1311" i="12"/>
  <c r="AP1311" i="12"/>
  <c r="AR1311" i="12"/>
  <c r="AS1311" i="12"/>
  <c r="AU1311" i="12"/>
  <c r="AV1311" i="12"/>
  <c r="AW1311" i="12"/>
  <c r="AX1311" i="12" s="1"/>
  <c r="AY1311" i="12"/>
  <c r="AZ1311" i="12"/>
  <c r="BA1311" i="12"/>
  <c r="BB1311" i="12"/>
  <c r="BD1311" i="12"/>
  <c r="BE1311" i="12"/>
  <c r="E1312" i="12"/>
  <c r="F1312" i="12"/>
  <c r="G1312" i="12"/>
  <c r="H1312" i="12" s="1"/>
  <c r="I1312" i="12"/>
  <c r="J1312" i="12"/>
  <c r="K1312" i="12"/>
  <c r="L1312" i="12"/>
  <c r="N1312" i="12"/>
  <c r="O1312" i="12"/>
  <c r="Q1312" i="12"/>
  <c r="R1312" i="12"/>
  <c r="S1312" i="12"/>
  <c r="T1312" i="12" s="1"/>
  <c r="U1312" i="12"/>
  <c r="V1312" i="12"/>
  <c r="W1312" i="12"/>
  <c r="X1312" i="12"/>
  <c r="Z1312" i="12"/>
  <c r="AA1312" i="12"/>
  <c r="AC1312" i="12"/>
  <c r="AD1312" i="12"/>
  <c r="AE1312" i="12"/>
  <c r="AF1312" i="12"/>
  <c r="AG1312" i="12"/>
  <c r="AH1312" i="12"/>
  <c r="AI1312" i="12"/>
  <c r="AJ1312" i="12"/>
  <c r="AK1312" i="12"/>
  <c r="AL1312" i="12" s="1"/>
  <c r="AM1312" i="12"/>
  <c r="AN1312" i="12"/>
  <c r="AO1312" i="12"/>
  <c r="AP1312" i="12"/>
  <c r="AR1312" i="12"/>
  <c r="AS1312" i="12"/>
  <c r="AU1312" i="12"/>
  <c r="AV1312" i="12"/>
  <c r="AW1312" i="12"/>
  <c r="AX1312" i="12" s="1"/>
  <c r="AY1312" i="12"/>
  <c r="AZ1312" i="12"/>
  <c r="BA1312" i="12"/>
  <c r="BB1312" i="12"/>
  <c r="BD1312" i="12"/>
  <c r="BE1312" i="12"/>
  <c r="E1313" i="12"/>
  <c r="F1313" i="12"/>
  <c r="G1313" i="12"/>
  <c r="H1313" i="12" s="1"/>
  <c r="I1313" i="12"/>
  <c r="J1313" i="12"/>
  <c r="K1313" i="12"/>
  <c r="L1313" i="12"/>
  <c r="N1313" i="12"/>
  <c r="O1313" i="12"/>
  <c r="Q1313" i="12"/>
  <c r="R1313" i="12"/>
  <c r="S1313" i="12"/>
  <c r="T1313" i="12" s="1"/>
  <c r="U1313" i="12"/>
  <c r="V1313" i="12"/>
  <c r="W1313" i="12"/>
  <c r="X1313" i="12"/>
  <c r="Z1313" i="12"/>
  <c r="AA1313" i="12"/>
  <c r="AC1313" i="12"/>
  <c r="AD1313" i="12"/>
  <c r="AE1313" i="12"/>
  <c r="AF1313" i="12"/>
  <c r="AG1313" i="12"/>
  <c r="AH1313" i="12"/>
  <c r="AI1313" i="12"/>
  <c r="AJ1313" i="12"/>
  <c r="AK1313" i="12"/>
  <c r="AL1313" i="12" s="1"/>
  <c r="AM1313" i="12"/>
  <c r="AN1313" i="12"/>
  <c r="AO1313" i="12"/>
  <c r="AP1313" i="12"/>
  <c r="AR1313" i="12"/>
  <c r="AS1313" i="12"/>
  <c r="AU1313" i="12"/>
  <c r="AV1313" i="12"/>
  <c r="AW1313" i="12"/>
  <c r="AX1313" i="12" s="1"/>
  <c r="AY1313" i="12"/>
  <c r="AZ1313" i="12"/>
  <c r="BA1313" i="12"/>
  <c r="BB1313" i="12"/>
  <c r="BD1313" i="12"/>
  <c r="BE1313" i="12"/>
  <c r="E1314" i="12"/>
  <c r="F1314" i="12"/>
  <c r="G1314" i="12"/>
  <c r="H1314" i="12" s="1"/>
  <c r="I1314" i="12"/>
  <c r="J1314" i="12"/>
  <c r="K1314" i="12"/>
  <c r="L1314" i="12"/>
  <c r="N1314" i="12"/>
  <c r="O1314" i="12"/>
  <c r="Q1314" i="12"/>
  <c r="R1314" i="12"/>
  <c r="S1314" i="12"/>
  <c r="T1314" i="12" s="1"/>
  <c r="U1314" i="12"/>
  <c r="V1314" i="12"/>
  <c r="W1314" i="12"/>
  <c r="X1314" i="12"/>
  <c r="Z1314" i="12"/>
  <c r="AA1314" i="12"/>
  <c r="AC1314" i="12"/>
  <c r="AD1314" i="12"/>
  <c r="AE1314" i="12"/>
  <c r="AF1314" i="12"/>
  <c r="AG1314" i="12"/>
  <c r="AH1314" i="12"/>
  <c r="AI1314" i="12"/>
  <c r="AJ1314" i="12"/>
  <c r="AK1314" i="12"/>
  <c r="AL1314" i="12" s="1"/>
  <c r="AM1314" i="12"/>
  <c r="AN1314" i="12"/>
  <c r="AO1314" i="12"/>
  <c r="AP1314" i="12"/>
  <c r="AR1314" i="12"/>
  <c r="AS1314" i="12"/>
  <c r="AU1314" i="12"/>
  <c r="AV1314" i="12"/>
  <c r="AW1314" i="12"/>
  <c r="AX1314" i="12" s="1"/>
  <c r="AY1314" i="12"/>
  <c r="AZ1314" i="12"/>
  <c r="BA1314" i="12"/>
  <c r="BB1314" i="12"/>
  <c r="BD1314" i="12"/>
  <c r="BE1314" i="12"/>
  <c r="E1315" i="12"/>
  <c r="F1315" i="12"/>
  <c r="G1315" i="12"/>
  <c r="H1315" i="12" s="1"/>
  <c r="I1315" i="12"/>
  <c r="J1315" i="12"/>
  <c r="K1315" i="12"/>
  <c r="L1315" i="12"/>
  <c r="N1315" i="12"/>
  <c r="O1315" i="12"/>
  <c r="Q1315" i="12"/>
  <c r="R1315" i="12"/>
  <c r="S1315" i="12"/>
  <c r="T1315" i="12" s="1"/>
  <c r="U1315" i="12"/>
  <c r="V1315" i="12"/>
  <c r="W1315" i="12"/>
  <c r="X1315" i="12"/>
  <c r="Z1315" i="12"/>
  <c r="AA1315" i="12"/>
  <c r="AC1315" i="12"/>
  <c r="AD1315" i="12"/>
  <c r="AE1315" i="12"/>
  <c r="AF1315" i="12"/>
  <c r="AG1315" i="12"/>
  <c r="AH1315" i="12"/>
  <c r="AI1315" i="12"/>
  <c r="AJ1315" i="12"/>
  <c r="AK1315" i="12"/>
  <c r="AL1315" i="12" s="1"/>
  <c r="AM1315" i="12"/>
  <c r="AN1315" i="12"/>
  <c r="AO1315" i="12"/>
  <c r="AP1315" i="12"/>
  <c r="AR1315" i="12"/>
  <c r="AS1315" i="12"/>
  <c r="AU1315" i="12"/>
  <c r="AV1315" i="12"/>
  <c r="AW1315" i="12"/>
  <c r="AX1315" i="12" s="1"/>
  <c r="AY1315" i="12"/>
  <c r="AZ1315" i="12"/>
  <c r="BA1315" i="12"/>
  <c r="BB1315" i="12"/>
  <c r="BD1315" i="12"/>
  <c r="BE1315" i="12"/>
  <c r="E1316" i="12"/>
  <c r="F1316" i="12"/>
  <c r="G1316" i="12"/>
  <c r="H1316" i="12" s="1"/>
  <c r="I1316" i="12"/>
  <c r="J1316" i="12"/>
  <c r="K1316" i="12"/>
  <c r="L1316" i="12"/>
  <c r="N1316" i="12"/>
  <c r="O1316" i="12"/>
  <c r="Q1316" i="12"/>
  <c r="R1316" i="12"/>
  <c r="S1316" i="12"/>
  <c r="T1316" i="12" s="1"/>
  <c r="U1316" i="12"/>
  <c r="V1316" i="12"/>
  <c r="W1316" i="12"/>
  <c r="X1316" i="12"/>
  <c r="Z1316" i="12"/>
  <c r="AA1316" i="12"/>
  <c r="AC1316" i="12"/>
  <c r="AD1316" i="12"/>
  <c r="AE1316" i="12"/>
  <c r="AF1316" i="12"/>
  <c r="AG1316" i="12"/>
  <c r="AH1316" i="12"/>
  <c r="AI1316" i="12"/>
  <c r="AJ1316" i="12"/>
  <c r="AK1316" i="12"/>
  <c r="AL1316" i="12" s="1"/>
  <c r="AM1316" i="12"/>
  <c r="AN1316" i="12"/>
  <c r="AO1316" i="12"/>
  <c r="AP1316" i="12"/>
  <c r="AR1316" i="12"/>
  <c r="AS1316" i="12"/>
  <c r="AU1316" i="12"/>
  <c r="AV1316" i="12"/>
  <c r="AW1316" i="12"/>
  <c r="AX1316" i="12" s="1"/>
  <c r="AY1316" i="12"/>
  <c r="AZ1316" i="12"/>
  <c r="BA1316" i="12"/>
  <c r="BB1316" i="12"/>
  <c r="BD1316" i="12"/>
  <c r="BE1316" i="12"/>
  <c r="E1317" i="12"/>
  <c r="F1317" i="12"/>
  <c r="G1317" i="12"/>
  <c r="H1317" i="12" s="1"/>
  <c r="I1317" i="12"/>
  <c r="J1317" i="12"/>
  <c r="K1317" i="12"/>
  <c r="L1317" i="12"/>
  <c r="N1317" i="12"/>
  <c r="O1317" i="12"/>
  <c r="Q1317" i="12"/>
  <c r="R1317" i="12"/>
  <c r="S1317" i="12"/>
  <c r="T1317" i="12" s="1"/>
  <c r="U1317" i="12"/>
  <c r="V1317" i="12"/>
  <c r="W1317" i="12"/>
  <c r="X1317" i="12"/>
  <c r="Z1317" i="12"/>
  <c r="AA1317" i="12"/>
  <c r="AC1317" i="12"/>
  <c r="AD1317" i="12"/>
  <c r="AE1317" i="12"/>
  <c r="AF1317" i="12"/>
  <c r="AG1317" i="12"/>
  <c r="AH1317" i="12"/>
  <c r="AI1317" i="12"/>
  <c r="AJ1317" i="12"/>
  <c r="AK1317" i="12"/>
  <c r="AL1317" i="12" s="1"/>
  <c r="AM1317" i="12"/>
  <c r="AN1317" i="12"/>
  <c r="AO1317" i="12"/>
  <c r="AP1317" i="12"/>
  <c r="AR1317" i="12"/>
  <c r="AS1317" i="12"/>
  <c r="AU1317" i="12"/>
  <c r="AV1317" i="12"/>
  <c r="AW1317" i="12"/>
  <c r="AX1317" i="12" s="1"/>
  <c r="AY1317" i="12"/>
  <c r="AZ1317" i="12"/>
  <c r="BA1317" i="12"/>
  <c r="BB1317" i="12"/>
  <c r="BD1317" i="12"/>
  <c r="BE1317" i="12"/>
  <c r="E1318" i="12"/>
  <c r="F1318" i="12"/>
  <c r="G1318" i="12"/>
  <c r="H1318" i="12" s="1"/>
  <c r="I1318" i="12"/>
  <c r="J1318" i="12"/>
  <c r="K1318" i="12"/>
  <c r="L1318" i="12"/>
  <c r="N1318" i="12"/>
  <c r="O1318" i="12"/>
  <c r="Q1318" i="12"/>
  <c r="R1318" i="12"/>
  <c r="S1318" i="12"/>
  <c r="T1318" i="12" s="1"/>
  <c r="U1318" i="12"/>
  <c r="V1318" i="12"/>
  <c r="W1318" i="12"/>
  <c r="X1318" i="12"/>
  <c r="Z1318" i="12"/>
  <c r="AA1318" i="12"/>
  <c r="AC1318" i="12"/>
  <c r="AD1318" i="12"/>
  <c r="AE1318" i="12"/>
  <c r="AF1318" i="12"/>
  <c r="AG1318" i="12"/>
  <c r="AH1318" i="12"/>
  <c r="AI1318" i="12"/>
  <c r="AJ1318" i="12"/>
  <c r="AK1318" i="12"/>
  <c r="AL1318" i="12" s="1"/>
  <c r="AM1318" i="12"/>
  <c r="AN1318" i="12"/>
  <c r="AO1318" i="12"/>
  <c r="AP1318" i="12"/>
  <c r="AR1318" i="12"/>
  <c r="AS1318" i="12"/>
  <c r="AU1318" i="12"/>
  <c r="AV1318" i="12"/>
  <c r="AW1318" i="12"/>
  <c r="AX1318" i="12" s="1"/>
  <c r="AY1318" i="12"/>
  <c r="AZ1318" i="12"/>
  <c r="BA1318" i="12"/>
  <c r="BB1318" i="12"/>
  <c r="BD1318" i="12"/>
  <c r="BE1318" i="12"/>
  <c r="E1319" i="12"/>
  <c r="F1319" i="12"/>
  <c r="G1319" i="12"/>
  <c r="H1319" i="12" s="1"/>
  <c r="I1319" i="12"/>
  <c r="J1319" i="12"/>
  <c r="K1319" i="12"/>
  <c r="L1319" i="12"/>
  <c r="N1319" i="12"/>
  <c r="O1319" i="12"/>
  <c r="Q1319" i="12"/>
  <c r="R1319" i="12"/>
  <c r="S1319" i="12"/>
  <c r="T1319" i="12" s="1"/>
  <c r="U1319" i="12"/>
  <c r="V1319" i="12"/>
  <c r="W1319" i="12"/>
  <c r="X1319" i="12"/>
  <c r="Z1319" i="12"/>
  <c r="AA1319" i="12"/>
  <c r="AC1319" i="12"/>
  <c r="AD1319" i="12"/>
  <c r="AE1319" i="12"/>
  <c r="AF1319" i="12"/>
  <c r="AG1319" i="12"/>
  <c r="AH1319" i="12"/>
  <c r="AI1319" i="12"/>
  <c r="AJ1319" i="12"/>
  <c r="AK1319" i="12"/>
  <c r="AL1319" i="12" s="1"/>
  <c r="AM1319" i="12"/>
  <c r="AN1319" i="12"/>
  <c r="AO1319" i="12"/>
  <c r="AP1319" i="12"/>
  <c r="AR1319" i="12"/>
  <c r="AS1319" i="12"/>
  <c r="AU1319" i="12"/>
  <c r="AV1319" i="12"/>
  <c r="AW1319" i="12"/>
  <c r="AX1319" i="12" s="1"/>
  <c r="AY1319" i="12"/>
  <c r="AZ1319" i="12"/>
  <c r="BA1319" i="12"/>
  <c r="BB1319" i="12"/>
  <c r="BD1319" i="12"/>
  <c r="BE1319" i="12"/>
  <c r="E1320" i="12"/>
  <c r="F1320" i="12"/>
  <c r="G1320" i="12"/>
  <c r="H1320" i="12" s="1"/>
  <c r="I1320" i="12"/>
  <c r="J1320" i="12"/>
  <c r="K1320" i="12"/>
  <c r="L1320" i="12"/>
  <c r="N1320" i="12"/>
  <c r="O1320" i="12"/>
  <c r="Q1320" i="12"/>
  <c r="R1320" i="12"/>
  <c r="S1320" i="12"/>
  <c r="T1320" i="12" s="1"/>
  <c r="U1320" i="12"/>
  <c r="V1320" i="12"/>
  <c r="W1320" i="12"/>
  <c r="X1320" i="12"/>
  <c r="Z1320" i="12"/>
  <c r="AA1320" i="12"/>
  <c r="AC1320" i="12"/>
  <c r="AD1320" i="12"/>
  <c r="AE1320" i="12"/>
  <c r="AF1320" i="12"/>
  <c r="AG1320" i="12"/>
  <c r="AH1320" i="12"/>
  <c r="AI1320" i="12"/>
  <c r="AJ1320" i="12"/>
  <c r="AK1320" i="12"/>
  <c r="AL1320" i="12" s="1"/>
  <c r="AM1320" i="12"/>
  <c r="AN1320" i="12"/>
  <c r="AO1320" i="12"/>
  <c r="AP1320" i="12"/>
  <c r="AR1320" i="12"/>
  <c r="AS1320" i="12"/>
  <c r="AU1320" i="12"/>
  <c r="AV1320" i="12"/>
  <c r="AW1320" i="12"/>
  <c r="AX1320" i="12" s="1"/>
  <c r="AY1320" i="12"/>
  <c r="AZ1320" i="12"/>
  <c r="BA1320" i="12"/>
  <c r="BB1320" i="12"/>
  <c r="BD1320" i="12"/>
  <c r="BE1320" i="12"/>
  <c r="E1321" i="12"/>
  <c r="F1321" i="12"/>
  <c r="G1321" i="12"/>
  <c r="H1321" i="12" s="1"/>
  <c r="I1321" i="12"/>
  <c r="J1321" i="12"/>
  <c r="K1321" i="12"/>
  <c r="L1321" i="12"/>
  <c r="N1321" i="12"/>
  <c r="O1321" i="12"/>
  <c r="Q1321" i="12"/>
  <c r="R1321" i="12"/>
  <c r="S1321" i="12"/>
  <c r="T1321" i="12" s="1"/>
  <c r="U1321" i="12"/>
  <c r="V1321" i="12"/>
  <c r="W1321" i="12"/>
  <c r="X1321" i="12"/>
  <c r="Z1321" i="12"/>
  <c r="AA1321" i="12"/>
  <c r="AC1321" i="12"/>
  <c r="AD1321" i="12"/>
  <c r="AE1321" i="12"/>
  <c r="AF1321" i="12"/>
  <c r="AG1321" i="12"/>
  <c r="AH1321" i="12"/>
  <c r="AI1321" i="12"/>
  <c r="AJ1321" i="12"/>
  <c r="AK1321" i="12"/>
  <c r="AL1321" i="12" s="1"/>
  <c r="AM1321" i="12"/>
  <c r="AN1321" i="12"/>
  <c r="AO1321" i="12"/>
  <c r="AP1321" i="12"/>
  <c r="AR1321" i="12"/>
  <c r="AS1321" i="12"/>
  <c r="AU1321" i="12"/>
  <c r="AV1321" i="12"/>
  <c r="AW1321" i="12"/>
  <c r="AX1321" i="12" s="1"/>
  <c r="AY1321" i="12"/>
  <c r="AZ1321" i="12"/>
  <c r="BA1321" i="12"/>
  <c r="BB1321" i="12"/>
  <c r="BD1321" i="12"/>
  <c r="BE1321" i="12"/>
  <c r="E1322" i="12"/>
  <c r="F1322" i="12"/>
  <c r="G1322" i="12"/>
  <c r="H1322" i="12" s="1"/>
  <c r="I1322" i="12"/>
  <c r="J1322" i="12"/>
  <c r="K1322" i="12"/>
  <c r="L1322" i="12"/>
  <c r="N1322" i="12"/>
  <c r="O1322" i="12"/>
  <c r="Q1322" i="12"/>
  <c r="R1322" i="12"/>
  <c r="S1322" i="12"/>
  <c r="T1322" i="12" s="1"/>
  <c r="U1322" i="12"/>
  <c r="V1322" i="12"/>
  <c r="W1322" i="12"/>
  <c r="X1322" i="12"/>
  <c r="Z1322" i="12"/>
  <c r="AA1322" i="12"/>
  <c r="AC1322" i="12"/>
  <c r="AD1322" i="12"/>
  <c r="AE1322" i="12"/>
  <c r="AF1322" i="12"/>
  <c r="AG1322" i="12"/>
  <c r="AH1322" i="12"/>
  <c r="AI1322" i="12"/>
  <c r="AJ1322" i="12"/>
  <c r="AK1322" i="12"/>
  <c r="AL1322" i="12" s="1"/>
  <c r="AM1322" i="12"/>
  <c r="AN1322" i="12"/>
  <c r="AO1322" i="12"/>
  <c r="AP1322" i="12"/>
  <c r="AR1322" i="12"/>
  <c r="AS1322" i="12"/>
  <c r="AU1322" i="12"/>
  <c r="AV1322" i="12"/>
  <c r="AW1322" i="12"/>
  <c r="AX1322" i="12" s="1"/>
  <c r="AY1322" i="12"/>
  <c r="AZ1322" i="12"/>
  <c r="BA1322" i="12"/>
  <c r="BB1322" i="12"/>
  <c r="BD1322" i="12"/>
  <c r="BE1322" i="12"/>
  <c r="E1323" i="12"/>
  <c r="F1323" i="12"/>
  <c r="G1323" i="12"/>
  <c r="H1323" i="12" s="1"/>
  <c r="I1323" i="12"/>
  <c r="J1323" i="12"/>
  <c r="K1323" i="12"/>
  <c r="L1323" i="12"/>
  <c r="N1323" i="12"/>
  <c r="O1323" i="12"/>
  <c r="Q1323" i="12"/>
  <c r="R1323" i="12"/>
  <c r="S1323" i="12"/>
  <c r="T1323" i="12" s="1"/>
  <c r="U1323" i="12"/>
  <c r="V1323" i="12"/>
  <c r="W1323" i="12"/>
  <c r="X1323" i="12"/>
  <c r="Z1323" i="12"/>
  <c r="AA1323" i="12"/>
  <c r="AC1323" i="12"/>
  <c r="AD1323" i="12"/>
  <c r="AE1323" i="12"/>
  <c r="AF1323" i="12"/>
  <c r="AG1323" i="12"/>
  <c r="AH1323" i="12"/>
  <c r="AI1323" i="12"/>
  <c r="AJ1323" i="12"/>
  <c r="AK1323" i="12"/>
  <c r="AL1323" i="12" s="1"/>
  <c r="AM1323" i="12"/>
  <c r="AN1323" i="12"/>
  <c r="AO1323" i="12"/>
  <c r="AP1323" i="12"/>
  <c r="AR1323" i="12"/>
  <c r="AS1323" i="12"/>
  <c r="AU1323" i="12"/>
  <c r="AV1323" i="12"/>
  <c r="AW1323" i="12"/>
  <c r="AX1323" i="12" s="1"/>
  <c r="AY1323" i="12"/>
  <c r="AZ1323" i="12"/>
  <c r="BA1323" i="12"/>
  <c r="BB1323" i="12"/>
  <c r="BD1323" i="12"/>
  <c r="BE1323" i="12"/>
  <c r="E1324" i="12"/>
  <c r="F1324" i="12"/>
  <c r="G1324" i="12"/>
  <c r="H1324" i="12" s="1"/>
  <c r="I1324" i="12"/>
  <c r="J1324" i="12"/>
  <c r="K1324" i="12"/>
  <c r="L1324" i="12"/>
  <c r="N1324" i="12"/>
  <c r="O1324" i="12"/>
  <c r="Q1324" i="12"/>
  <c r="R1324" i="12"/>
  <c r="S1324" i="12"/>
  <c r="T1324" i="12" s="1"/>
  <c r="U1324" i="12"/>
  <c r="V1324" i="12"/>
  <c r="W1324" i="12"/>
  <c r="X1324" i="12"/>
  <c r="Z1324" i="12"/>
  <c r="AA1324" i="12"/>
  <c r="AC1324" i="12"/>
  <c r="AD1324" i="12"/>
  <c r="AE1324" i="12"/>
  <c r="AF1324" i="12"/>
  <c r="AG1324" i="12"/>
  <c r="AH1324" i="12"/>
  <c r="AI1324" i="12"/>
  <c r="AJ1324" i="12"/>
  <c r="AK1324" i="12"/>
  <c r="AL1324" i="12" s="1"/>
  <c r="AM1324" i="12"/>
  <c r="AN1324" i="12"/>
  <c r="AO1324" i="12"/>
  <c r="AP1324" i="12"/>
  <c r="AR1324" i="12"/>
  <c r="AS1324" i="12"/>
  <c r="AU1324" i="12"/>
  <c r="AV1324" i="12"/>
  <c r="AW1324" i="12"/>
  <c r="AX1324" i="12" s="1"/>
  <c r="AY1324" i="12"/>
  <c r="AZ1324" i="12"/>
  <c r="BA1324" i="12"/>
  <c r="BB1324" i="12"/>
  <c r="BD1324" i="12"/>
  <c r="BE1324" i="12"/>
  <c r="E1325" i="12"/>
  <c r="F1325" i="12"/>
  <c r="G1325" i="12"/>
  <c r="H1325" i="12" s="1"/>
  <c r="I1325" i="12"/>
  <c r="J1325" i="12"/>
  <c r="K1325" i="12"/>
  <c r="L1325" i="12"/>
  <c r="N1325" i="12"/>
  <c r="O1325" i="12"/>
  <c r="Q1325" i="12"/>
  <c r="R1325" i="12"/>
  <c r="S1325" i="12"/>
  <c r="T1325" i="12" s="1"/>
  <c r="U1325" i="12"/>
  <c r="V1325" i="12"/>
  <c r="W1325" i="12"/>
  <c r="X1325" i="12"/>
  <c r="Z1325" i="12"/>
  <c r="AA1325" i="12"/>
  <c r="AC1325" i="12"/>
  <c r="AD1325" i="12"/>
  <c r="AE1325" i="12"/>
  <c r="AF1325" i="12"/>
  <c r="AG1325" i="12"/>
  <c r="AH1325" i="12"/>
  <c r="AI1325" i="12"/>
  <c r="AJ1325" i="12"/>
  <c r="AK1325" i="12"/>
  <c r="AL1325" i="12" s="1"/>
  <c r="AM1325" i="12"/>
  <c r="AN1325" i="12"/>
  <c r="AO1325" i="12"/>
  <c r="AP1325" i="12"/>
  <c r="AR1325" i="12"/>
  <c r="AS1325" i="12"/>
  <c r="AU1325" i="12"/>
  <c r="AV1325" i="12"/>
  <c r="AW1325" i="12"/>
  <c r="AX1325" i="12" s="1"/>
  <c r="AY1325" i="12"/>
  <c r="AZ1325" i="12"/>
  <c r="BA1325" i="12"/>
  <c r="BB1325" i="12"/>
  <c r="BD1325" i="12"/>
  <c r="BE1325" i="12"/>
  <c r="E1326" i="12"/>
  <c r="F1326" i="12"/>
  <c r="G1326" i="12"/>
  <c r="H1326" i="12" s="1"/>
  <c r="I1326" i="12"/>
  <c r="J1326" i="12"/>
  <c r="K1326" i="12"/>
  <c r="L1326" i="12"/>
  <c r="N1326" i="12"/>
  <c r="O1326" i="12"/>
  <c r="Q1326" i="12"/>
  <c r="R1326" i="12"/>
  <c r="S1326" i="12"/>
  <c r="T1326" i="12" s="1"/>
  <c r="U1326" i="12"/>
  <c r="V1326" i="12"/>
  <c r="W1326" i="12"/>
  <c r="X1326" i="12"/>
  <c r="Z1326" i="12"/>
  <c r="AA1326" i="12"/>
  <c r="AC1326" i="12"/>
  <c r="AD1326" i="12"/>
  <c r="AE1326" i="12"/>
  <c r="AF1326" i="12"/>
  <c r="AG1326" i="12"/>
  <c r="AH1326" i="12"/>
  <c r="AI1326" i="12"/>
  <c r="AJ1326" i="12"/>
  <c r="AK1326" i="12"/>
  <c r="AL1326" i="12" s="1"/>
  <c r="AM1326" i="12"/>
  <c r="AN1326" i="12"/>
  <c r="AO1326" i="12"/>
  <c r="AP1326" i="12"/>
  <c r="AR1326" i="12"/>
  <c r="AS1326" i="12"/>
  <c r="AU1326" i="12"/>
  <c r="AV1326" i="12"/>
  <c r="AW1326" i="12"/>
  <c r="AX1326" i="12" s="1"/>
  <c r="AY1326" i="12"/>
  <c r="AZ1326" i="12"/>
  <c r="BA1326" i="12"/>
  <c r="BB1326" i="12"/>
  <c r="BD1326" i="12"/>
  <c r="BE1326" i="12"/>
  <c r="E1327" i="12"/>
  <c r="F1327" i="12"/>
  <c r="G1327" i="12"/>
  <c r="H1327" i="12" s="1"/>
  <c r="I1327" i="12"/>
  <c r="J1327" i="12"/>
  <c r="K1327" i="12"/>
  <c r="L1327" i="12"/>
  <c r="N1327" i="12"/>
  <c r="O1327" i="12"/>
  <c r="Q1327" i="12"/>
  <c r="R1327" i="12"/>
  <c r="S1327" i="12"/>
  <c r="T1327" i="12" s="1"/>
  <c r="U1327" i="12"/>
  <c r="V1327" i="12"/>
  <c r="W1327" i="12"/>
  <c r="X1327" i="12"/>
  <c r="Z1327" i="12"/>
  <c r="AA1327" i="12"/>
  <c r="AC1327" i="12"/>
  <c r="AD1327" i="12"/>
  <c r="AE1327" i="12"/>
  <c r="AF1327" i="12"/>
  <c r="AG1327" i="12"/>
  <c r="AH1327" i="12"/>
  <c r="AI1327" i="12"/>
  <c r="AJ1327" i="12"/>
  <c r="AK1327" i="12"/>
  <c r="AL1327" i="12" s="1"/>
  <c r="AM1327" i="12"/>
  <c r="AN1327" i="12"/>
  <c r="AO1327" i="12"/>
  <c r="AP1327" i="12"/>
  <c r="AR1327" i="12"/>
  <c r="AS1327" i="12"/>
  <c r="AU1327" i="12"/>
  <c r="AV1327" i="12"/>
  <c r="AW1327" i="12"/>
  <c r="AX1327" i="12" s="1"/>
  <c r="AY1327" i="12"/>
  <c r="AZ1327" i="12"/>
  <c r="BA1327" i="12"/>
  <c r="BB1327" i="12"/>
  <c r="BD1327" i="12"/>
  <c r="BE1327" i="12"/>
  <c r="E1328" i="12"/>
  <c r="F1328" i="12"/>
  <c r="G1328" i="12"/>
  <c r="H1328" i="12" s="1"/>
  <c r="I1328" i="12"/>
  <c r="J1328" i="12"/>
  <c r="K1328" i="12"/>
  <c r="L1328" i="12"/>
  <c r="N1328" i="12"/>
  <c r="O1328" i="12"/>
  <c r="Q1328" i="12"/>
  <c r="R1328" i="12"/>
  <c r="S1328" i="12"/>
  <c r="T1328" i="12" s="1"/>
  <c r="U1328" i="12"/>
  <c r="V1328" i="12"/>
  <c r="W1328" i="12"/>
  <c r="X1328" i="12"/>
  <c r="Z1328" i="12"/>
  <c r="AA1328" i="12"/>
  <c r="AC1328" i="12"/>
  <c r="AD1328" i="12"/>
  <c r="AE1328" i="12"/>
  <c r="AF1328" i="12"/>
  <c r="AG1328" i="12"/>
  <c r="AH1328" i="12"/>
  <c r="AI1328" i="12"/>
  <c r="AJ1328" i="12"/>
  <c r="AK1328" i="12"/>
  <c r="AL1328" i="12" s="1"/>
  <c r="AM1328" i="12"/>
  <c r="AN1328" i="12"/>
  <c r="AO1328" i="12"/>
  <c r="AP1328" i="12"/>
  <c r="AR1328" i="12"/>
  <c r="AS1328" i="12"/>
  <c r="AU1328" i="12"/>
  <c r="AV1328" i="12"/>
  <c r="AW1328" i="12"/>
  <c r="AX1328" i="12" s="1"/>
  <c r="AY1328" i="12"/>
  <c r="AZ1328" i="12"/>
  <c r="BA1328" i="12"/>
  <c r="BB1328" i="12"/>
  <c r="BD1328" i="12"/>
  <c r="BE1328" i="12"/>
  <c r="E1329" i="12"/>
  <c r="F1329" i="12"/>
  <c r="G1329" i="12"/>
  <c r="H1329" i="12" s="1"/>
  <c r="I1329" i="12"/>
  <c r="J1329" i="12"/>
  <c r="K1329" i="12"/>
  <c r="L1329" i="12"/>
  <c r="N1329" i="12"/>
  <c r="O1329" i="12"/>
  <c r="Q1329" i="12"/>
  <c r="R1329" i="12"/>
  <c r="S1329" i="12"/>
  <c r="T1329" i="12" s="1"/>
  <c r="U1329" i="12"/>
  <c r="V1329" i="12"/>
  <c r="W1329" i="12"/>
  <c r="X1329" i="12"/>
  <c r="Z1329" i="12"/>
  <c r="AA1329" i="12"/>
  <c r="AC1329" i="12"/>
  <c r="AD1329" i="12"/>
  <c r="AE1329" i="12"/>
  <c r="AF1329" i="12"/>
  <c r="AG1329" i="12"/>
  <c r="AH1329" i="12"/>
  <c r="AI1329" i="12"/>
  <c r="AJ1329" i="12"/>
  <c r="AK1329" i="12"/>
  <c r="AL1329" i="12" s="1"/>
  <c r="AM1329" i="12"/>
  <c r="AN1329" i="12"/>
  <c r="AO1329" i="12"/>
  <c r="AP1329" i="12"/>
  <c r="AR1329" i="12"/>
  <c r="AS1329" i="12"/>
  <c r="AU1329" i="12"/>
  <c r="AV1329" i="12"/>
  <c r="AW1329" i="12"/>
  <c r="AX1329" i="12" s="1"/>
  <c r="AY1329" i="12"/>
  <c r="AZ1329" i="12"/>
  <c r="BA1329" i="12"/>
  <c r="BB1329" i="12"/>
  <c r="BD1329" i="12"/>
  <c r="BE1329" i="12"/>
  <c r="E1330" i="12"/>
  <c r="F1330" i="12"/>
  <c r="G1330" i="12"/>
  <c r="H1330" i="12" s="1"/>
  <c r="I1330" i="12"/>
  <c r="J1330" i="12"/>
  <c r="K1330" i="12"/>
  <c r="L1330" i="12"/>
  <c r="N1330" i="12"/>
  <c r="O1330" i="12"/>
  <c r="Q1330" i="12"/>
  <c r="R1330" i="12"/>
  <c r="S1330" i="12"/>
  <c r="T1330" i="12" s="1"/>
  <c r="U1330" i="12"/>
  <c r="V1330" i="12"/>
  <c r="W1330" i="12"/>
  <c r="X1330" i="12"/>
  <c r="Z1330" i="12"/>
  <c r="AA1330" i="12"/>
  <c r="AC1330" i="12"/>
  <c r="AD1330" i="12"/>
  <c r="AE1330" i="12"/>
  <c r="AF1330" i="12"/>
  <c r="AG1330" i="12"/>
  <c r="AH1330" i="12"/>
  <c r="AI1330" i="12"/>
  <c r="AJ1330" i="12"/>
  <c r="AK1330" i="12"/>
  <c r="AL1330" i="12" s="1"/>
  <c r="AM1330" i="12"/>
  <c r="AN1330" i="12"/>
  <c r="AO1330" i="12"/>
  <c r="AP1330" i="12"/>
  <c r="AR1330" i="12"/>
  <c r="AS1330" i="12"/>
  <c r="AU1330" i="12"/>
  <c r="AV1330" i="12"/>
  <c r="AW1330" i="12"/>
  <c r="AX1330" i="12" s="1"/>
  <c r="AY1330" i="12"/>
  <c r="AZ1330" i="12"/>
  <c r="BA1330" i="12"/>
  <c r="BB1330" i="12"/>
  <c r="BD1330" i="12"/>
  <c r="BE1330" i="12"/>
  <c r="E1331" i="12"/>
  <c r="F1331" i="12"/>
  <c r="G1331" i="12"/>
  <c r="H1331" i="12" s="1"/>
  <c r="I1331" i="12"/>
  <c r="J1331" i="12"/>
  <c r="K1331" i="12"/>
  <c r="L1331" i="12"/>
  <c r="N1331" i="12"/>
  <c r="O1331" i="12"/>
  <c r="Q1331" i="12"/>
  <c r="R1331" i="12"/>
  <c r="S1331" i="12"/>
  <c r="T1331" i="12" s="1"/>
  <c r="U1331" i="12"/>
  <c r="V1331" i="12"/>
  <c r="W1331" i="12"/>
  <c r="X1331" i="12"/>
  <c r="Z1331" i="12"/>
  <c r="AA1331" i="12"/>
  <c r="AC1331" i="12"/>
  <c r="AD1331" i="12"/>
  <c r="AE1331" i="12"/>
  <c r="AF1331" i="12"/>
  <c r="AG1331" i="12"/>
  <c r="AH1331" i="12"/>
  <c r="AI1331" i="12"/>
  <c r="AJ1331" i="12"/>
  <c r="AK1331" i="12"/>
  <c r="AL1331" i="12" s="1"/>
  <c r="AM1331" i="12"/>
  <c r="AN1331" i="12"/>
  <c r="AO1331" i="12"/>
  <c r="AP1331" i="12"/>
  <c r="AR1331" i="12"/>
  <c r="AS1331" i="12"/>
  <c r="AU1331" i="12"/>
  <c r="AV1331" i="12"/>
  <c r="AW1331" i="12"/>
  <c r="AX1331" i="12" s="1"/>
  <c r="AY1331" i="12"/>
  <c r="AZ1331" i="12"/>
  <c r="BA1331" i="12"/>
  <c r="BB1331" i="12"/>
  <c r="BD1331" i="12"/>
  <c r="BE1331" i="12"/>
  <c r="E1332" i="12"/>
  <c r="F1332" i="12"/>
  <c r="G1332" i="12"/>
  <c r="H1332" i="12" s="1"/>
  <c r="I1332" i="12"/>
  <c r="J1332" i="12"/>
  <c r="K1332" i="12"/>
  <c r="L1332" i="12"/>
  <c r="N1332" i="12"/>
  <c r="O1332" i="12"/>
  <c r="Q1332" i="12"/>
  <c r="R1332" i="12"/>
  <c r="S1332" i="12"/>
  <c r="T1332" i="12" s="1"/>
  <c r="U1332" i="12"/>
  <c r="V1332" i="12"/>
  <c r="W1332" i="12"/>
  <c r="X1332" i="12"/>
  <c r="Z1332" i="12"/>
  <c r="AA1332" i="12"/>
  <c r="AC1332" i="12"/>
  <c r="AD1332" i="12"/>
  <c r="AE1332" i="12"/>
  <c r="AF1332" i="12"/>
  <c r="AG1332" i="12"/>
  <c r="AH1332" i="12"/>
  <c r="AI1332" i="12"/>
  <c r="AJ1332" i="12"/>
  <c r="AK1332" i="12"/>
  <c r="AL1332" i="12" s="1"/>
  <c r="AM1332" i="12"/>
  <c r="AN1332" i="12"/>
  <c r="AO1332" i="12"/>
  <c r="AP1332" i="12"/>
  <c r="AR1332" i="12"/>
  <c r="AS1332" i="12"/>
  <c r="AU1332" i="12"/>
  <c r="AV1332" i="12"/>
  <c r="AW1332" i="12"/>
  <c r="AX1332" i="12" s="1"/>
  <c r="AY1332" i="12"/>
  <c r="AZ1332" i="12"/>
  <c r="BA1332" i="12"/>
  <c r="BB1332" i="12"/>
  <c r="BD1332" i="12"/>
  <c r="BE1332" i="12"/>
  <c r="E1333" i="12"/>
  <c r="F1333" i="12"/>
  <c r="G1333" i="12"/>
  <c r="H1333" i="12" s="1"/>
  <c r="I1333" i="12"/>
  <c r="J1333" i="12"/>
  <c r="K1333" i="12"/>
  <c r="L1333" i="12"/>
  <c r="N1333" i="12"/>
  <c r="O1333" i="12"/>
  <c r="Q1333" i="12"/>
  <c r="R1333" i="12"/>
  <c r="S1333" i="12"/>
  <c r="T1333" i="12" s="1"/>
  <c r="U1333" i="12"/>
  <c r="V1333" i="12"/>
  <c r="W1333" i="12"/>
  <c r="X1333" i="12"/>
  <c r="Z1333" i="12"/>
  <c r="AA1333" i="12"/>
  <c r="AC1333" i="12"/>
  <c r="AD1333" i="12"/>
  <c r="AE1333" i="12"/>
  <c r="AF1333" i="12"/>
  <c r="AG1333" i="12"/>
  <c r="AH1333" i="12"/>
  <c r="AI1333" i="12"/>
  <c r="AJ1333" i="12"/>
  <c r="AK1333" i="12"/>
  <c r="AL1333" i="12" s="1"/>
  <c r="AM1333" i="12"/>
  <c r="AN1333" i="12"/>
  <c r="AO1333" i="12"/>
  <c r="AP1333" i="12"/>
  <c r="AR1333" i="12"/>
  <c r="AS1333" i="12"/>
  <c r="AU1333" i="12"/>
  <c r="AV1333" i="12"/>
  <c r="AW1333" i="12"/>
  <c r="AX1333" i="12" s="1"/>
  <c r="AY1333" i="12"/>
  <c r="AZ1333" i="12"/>
  <c r="BA1333" i="12"/>
  <c r="BB1333" i="12"/>
  <c r="BD1333" i="12"/>
  <c r="BE1333" i="12"/>
  <c r="E1334" i="12"/>
  <c r="F1334" i="12"/>
  <c r="G1334" i="12"/>
  <c r="H1334" i="12" s="1"/>
  <c r="I1334" i="12"/>
  <c r="J1334" i="12"/>
  <c r="K1334" i="12"/>
  <c r="L1334" i="12"/>
  <c r="N1334" i="12"/>
  <c r="O1334" i="12"/>
  <c r="Q1334" i="12"/>
  <c r="R1334" i="12"/>
  <c r="S1334" i="12"/>
  <c r="T1334" i="12" s="1"/>
  <c r="U1334" i="12"/>
  <c r="V1334" i="12"/>
  <c r="W1334" i="12"/>
  <c r="X1334" i="12"/>
  <c r="Z1334" i="12"/>
  <c r="AA1334" i="12"/>
  <c r="AC1334" i="12"/>
  <c r="AD1334" i="12"/>
  <c r="AE1334" i="12"/>
  <c r="AF1334" i="12"/>
  <c r="AG1334" i="12"/>
  <c r="AH1334" i="12"/>
  <c r="AI1334" i="12"/>
  <c r="AJ1334" i="12"/>
  <c r="AK1334" i="12"/>
  <c r="AL1334" i="12" s="1"/>
  <c r="AM1334" i="12"/>
  <c r="AN1334" i="12"/>
  <c r="AO1334" i="12"/>
  <c r="AP1334" i="12"/>
  <c r="AR1334" i="12"/>
  <c r="AS1334" i="12"/>
  <c r="AU1334" i="12"/>
  <c r="AV1334" i="12"/>
  <c r="AW1334" i="12"/>
  <c r="AX1334" i="12" s="1"/>
  <c r="AY1334" i="12"/>
  <c r="AZ1334" i="12"/>
  <c r="BA1334" i="12"/>
  <c r="BB1334" i="12"/>
  <c r="BD1334" i="12"/>
  <c r="BE1334" i="12"/>
  <c r="E1335" i="12"/>
  <c r="F1335" i="12"/>
  <c r="G1335" i="12"/>
  <c r="H1335" i="12" s="1"/>
  <c r="I1335" i="12"/>
  <c r="J1335" i="12"/>
  <c r="K1335" i="12"/>
  <c r="L1335" i="12"/>
  <c r="N1335" i="12"/>
  <c r="O1335" i="12"/>
  <c r="Q1335" i="12"/>
  <c r="R1335" i="12"/>
  <c r="S1335" i="12"/>
  <c r="T1335" i="12" s="1"/>
  <c r="U1335" i="12"/>
  <c r="V1335" i="12"/>
  <c r="W1335" i="12"/>
  <c r="X1335" i="12"/>
  <c r="Z1335" i="12"/>
  <c r="AA1335" i="12"/>
  <c r="AC1335" i="12"/>
  <c r="AD1335" i="12"/>
  <c r="AE1335" i="12"/>
  <c r="AF1335" i="12"/>
  <c r="AG1335" i="12"/>
  <c r="AH1335" i="12"/>
  <c r="AI1335" i="12"/>
  <c r="AJ1335" i="12"/>
  <c r="AK1335" i="12"/>
  <c r="AL1335" i="12" s="1"/>
  <c r="AM1335" i="12"/>
  <c r="AN1335" i="12"/>
  <c r="AO1335" i="12"/>
  <c r="AP1335" i="12"/>
  <c r="AR1335" i="12"/>
  <c r="AS1335" i="12"/>
  <c r="AU1335" i="12"/>
  <c r="AV1335" i="12"/>
  <c r="AW1335" i="12"/>
  <c r="AX1335" i="12" s="1"/>
  <c r="AY1335" i="12"/>
  <c r="AZ1335" i="12"/>
  <c r="BA1335" i="12"/>
  <c r="BB1335" i="12"/>
  <c r="BD1335" i="12"/>
  <c r="BE1335" i="12"/>
  <c r="E1336" i="12"/>
  <c r="F1336" i="12"/>
  <c r="G1336" i="12"/>
  <c r="H1336" i="12" s="1"/>
  <c r="I1336" i="12"/>
  <c r="J1336" i="12"/>
  <c r="K1336" i="12"/>
  <c r="L1336" i="12"/>
  <c r="N1336" i="12"/>
  <c r="O1336" i="12"/>
  <c r="Q1336" i="12"/>
  <c r="R1336" i="12"/>
  <c r="S1336" i="12"/>
  <c r="T1336" i="12" s="1"/>
  <c r="U1336" i="12"/>
  <c r="V1336" i="12"/>
  <c r="W1336" i="12"/>
  <c r="X1336" i="12"/>
  <c r="Z1336" i="12"/>
  <c r="AA1336" i="12"/>
  <c r="AC1336" i="12"/>
  <c r="AD1336" i="12"/>
  <c r="AE1336" i="12"/>
  <c r="AF1336" i="12"/>
  <c r="AG1336" i="12"/>
  <c r="AH1336" i="12"/>
  <c r="AI1336" i="12"/>
  <c r="AJ1336" i="12"/>
  <c r="AK1336" i="12"/>
  <c r="AL1336" i="12" s="1"/>
  <c r="AM1336" i="12"/>
  <c r="AN1336" i="12"/>
  <c r="AO1336" i="12"/>
  <c r="AP1336" i="12"/>
  <c r="AR1336" i="12"/>
  <c r="AS1336" i="12"/>
  <c r="AU1336" i="12"/>
  <c r="AV1336" i="12"/>
  <c r="AW1336" i="12"/>
  <c r="AX1336" i="12" s="1"/>
  <c r="AY1336" i="12"/>
  <c r="AZ1336" i="12"/>
  <c r="BA1336" i="12"/>
  <c r="BB1336" i="12"/>
  <c r="BD1336" i="12"/>
  <c r="BE1336" i="12"/>
  <c r="E1337" i="12"/>
  <c r="F1337" i="12"/>
  <c r="G1337" i="12"/>
  <c r="H1337" i="12" s="1"/>
  <c r="I1337" i="12"/>
  <c r="J1337" i="12"/>
  <c r="K1337" i="12"/>
  <c r="L1337" i="12"/>
  <c r="N1337" i="12"/>
  <c r="O1337" i="12"/>
  <c r="Q1337" i="12"/>
  <c r="R1337" i="12"/>
  <c r="S1337" i="12"/>
  <c r="T1337" i="12" s="1"/>
  <c r="U1337" i="12"/>
  <c r="V1337" i="12"/>
  <c r="W1337" i="12"/>
  <c r="X1337" i="12"/>
  <c r="Z1337" i="12"/>
  <c r="AA1337" i="12"/>
  <c r="AC1337" i="12"/>
  <c r="AD1337" i="12"/>
  <c r="AE1337" i="12"/>
  <c r="AF1337" i="12"/>
  <c r="AG1337" i="12"/>
  <c r="AH1337" i="12"/>
  <c r="AI1337" i="12"/>
  <c r="AJ1337" i="12"/>
  <c r="AK1337" i="12"/>
  <c r="AL1337" i="12" s="1"/>
  <c r="AM1337" i="12"/>
  <c r="AN1337" i="12"/>
  <c r="AO1337" i="12"/>
  <c r="AP1337" i="12"/>
  <c r="AR1337" i="12"/>
  <c r="AS1337" i="12"/>
  <c r="AU1337" i="12"/>
  <c r="AV1337" i="12"/>
  <c r="AW1337" i="12"/>
  <c r="AX1337" i="12" s="1"/>
  <c r="AY1337" i="12"/>
  <c r="AZ1337" i="12"/>
  <c r="BA1337" i="12"/>
  <c r="BB1337" i="12"/>
  <c r="BD1337" i="12"/>
  <c r="BE1337" i="12"/>
  <c r="E1338" i="12"/>
  <c r="F1338" i="12"/>
  <c r="G1338" i="12"/>
  <c r="H1338" i="12" s="1"/>
  <c r="I1338" i="12"/>
  <c r="J1338" i="12"/>
  <c r="K1338" i="12"/>
  <c r="L1338" i="12"/>
  <c r="N1338" i="12"/>
  <c r="O1338" i="12"/>
  <c r="Q1338" i="12"/>
  <c r="R1338" i="12"/>
  <c r="S1338" i="12"/>
  <c r="T1338" i="12" s="1"/>
  <c r="U1338" i="12"/>
  <c r="V1338" i="12"/>
  <c r="W1338" i="12"/>
  <c r="X1338" i="12"/>
  <c r="Z1338" i="12"/>
  <c r="AA1338" i="12"/>
  <c r="AC1338" i="12"/>
  <c r="AD1338" i="12"/>
  <c r="AE1338" i="12"/>
  <c r="AF1338" i="12"/>
  <c r="AG1338" i="12"/>
  <c r="AH1338" i="12"/>
  <c r="AI1338" i="12"/>
  <c r="AJ1338" i="12"/>
  <c r="AK1338" i="12"/>
  <c r="AL1338" i="12" s="1"/>
  <c r="AM1338" i="12"/>
  <c r="AN1338" i="12"/>
  <c r="AO1338" i="12"/>
  <c r="AP1338" i="12"/>
  <c r="AR1338" i="12"/>
  <c r="AS1338" i="12"/>
  <c r="AU1338" i="12"/>
  <c r="AV1338" i="12"/>
  <c r="AW1338" i="12"/>
  <c r="AX1338" i="12" s="1"/>
  <c r="AY1338" i="12"/>
  <c r="AZ1338" i="12"/>
  <c r="BA1338" i="12"/>
  <c r="BB1338" i="12"/>
  <c r="BD1338" i="12"/>
  <c r="BE1338" i="12"/>
  <c r="E1339" i="12"/>
  <c r="F1339" i="12"/>
  <c r="G1339" i="12"/>
  <c r="H1339" i="12" s="1"/>
  <c r="I1339" i="12"/>
  <c r="J1339" i="12"/>
  <c r="K1339" i="12"/>
  <c r="L1339" i="12"/>
  <c r="N1339" i="12"/>
  <c r="O1339" i="12"/>
  <c r="Q1339" i="12"/>
  <c r="R1339" i="12"/>
  <c r="S1339" i="12"/>
  <c r="T1339" i="12" s="1"/>
  <c r="U1339" i="12"/>
  <c r="V1339" i="12"/>
  <c r="W1339" i="12"/>
  <c r="X1339" i="12"/>
  <c r="Z1339" i="12"/>
  <c r="AA1339" i="12"/>
  <c r="AC1339" i="12"/>
  <c r="AD1339" i="12"/>
  <c r="AE1339" i="12"/>
  <c r="AF1339" i="12"/>
  <c r="AG1339" i="12"/>
  <c r="AH1339" i="12"/>
  <c r="AI1339" i="12"/>
  <c r="AJ1339" i="12"/>
  <c r="AK1339" i="12"/>
  <c r="AL1339" i="12" s="1"/>
  <c r="AM1339" i="12"/>
  <c r="AN1339" i="12"/>
  <c r="AO1339" i="12"/>
  <c r="AP1339" i="12"/>
  <c r="AR1339" i="12"/>
  <c r="AS1339" i="12"/>
  <c r="AU1339" i="12"/>
  <c r="AV1339" i="12"/>
  <c r="AW1339" i="12"/>
  <c r="AX1339" i="12" s="1"/>
  <c r="AY1339" i="12"/>
  <c r="AZ1339" i="12"/>
  <c r="BA1339" i="12"/>
  <c r="BB1339" i="12"/>
  <c r="BD1339" i="12"/>
  <c r="BE1339" i="12"/>
  <c r="E1340" i="12"/>
  <c r="F1340" i="12"/>
  <c r="G1340" i="12"/>
  <c r="H1340" i="12" s="1"/>
  <c r="I1340" i="12"/>
  <c r="J1340" i="12"/>
  <c r="K1340" i="12"/>
  <c r="L1340" i="12"/>
  <c r="N1340" i="12"/>
  <c r="O1340" i="12"/>
  <c r="Q1340" i="12"/>
  <c r="R1340" i="12"/>
  <c r="S1340" i="12"/>
  <c r="T1340" i="12" s="1"/>
  <c r="U1340" i="12"/>
  <c r="V1340" i="12"/>
  <c r="W1340" i="12"/>
  <c r="X1340" i="12"/>
  <c r="Z1340" i="12"/>
  <c r="AA1340" i="12"/>
  <c r="AC1340" i="12"/>
  <c r="AD1340" i="12"/>
  <c r="AE1340" i="12"/>
  <c r="AF1340" i="12"/>
  <c r="AG1340" i="12"/>
  <c r="AH1340" i="12"/>
  <c r="AI1340" i="12"/>
  <c r="AJ1340" i="12"/>
  <c r="AK1340" i="12"/>
  <c r="AL1340" i="12" s="1"/>
  <c r="AM1340" i="12"/>
  <c r="AN1340" i="12"/>
  <c r="AO1340" i="12"/>
  <c r="AP1340" i="12"/>
  <c r="AR1340" i="12"/>
  <c r="AS1340" i="12"/>
  <c r="AU1340" i="12"/>
  <c r="AV1340" i="12"/>
  <c r="AW1340" i="12"/>
  <c r="AX1340" i="12" s="1"/>
  <c r="AY1340" i="12"/>
  <c r="AZ1340" i="12"/>
  <c r="BA1340" i="12"/>
  <c r="BB1340" i="12"/>
  <c r="BD1340" i="12"/>
  <c r="BE1340" i="12"/>
  <c r="E1341" i="12"/>
  <c r="F1341" i="12"/>
  <c r="G1341" i="12"/>
  <c r="H1341" i="12" s="1"/>
  <c r="I1341" i="12"/>
  <c r="J1341" i="12"/>
  <c r="K1341" i="12"/>
  <c r="L1341" i="12"/>
  <c r="N1341" i="12"/>
  <c r="O1341" i="12"/>
  <c r="Q1341" i="12"/>
  <c r="R1341" i="12"/>
  <c r="S1341" i="12"/>
  <c r="T1341" i="12" s="1"/>
  <c r="U1341" i="12"/>
  <c r="V1341" i="12"/>
  <c r="W1341" i="12"/>
  <c r="X1341" i="12"/>
  <c r="Z1341" i="12"/>
  <c r="AA1341" i="12"/>
  <c r="AC1341" i="12"/>
  <c r="AD1341" i="12"/>
  <c r="AE1341" i="12"/>
  <c r="AF1341" i="12"/>
  <c r="AG1341" i="12"/>
  <c r="AH1341" i="12"/>
  <c r="AI1341" i="12"/>
  <c r="AJ1341" i="12"/>
  <c r="AK1341" i="12"/>
  <c r="AL1341" i="12" s="1"/>
  <c r="AM1341" i="12"/>
  <c r="AN1341" i="12"/>
  <c r="AO1341" i="12"/>
  <c r="AP1341" i="12"/>
  <c r="AR1341" i="12"/>
  <c r="AS1341" i="12"/>
  <c r="AU1341" i="12"/>
  <c r="AV1341" i="12"/>
  <c r="AW1341" i="12"/>
  <c r="AX1341" i="12" s="1"/>
  <c r="AY1341" i="12"/>
  <c r="AZ1341" i="12"/>
  <c r="BA1341" i="12"/>
  <c r="BB1341" i="12"/>
  <c r="BD1341" i="12"/>
  <c r="BE1341" i="12"/>
  <c r="E1342" i="12"/>
  <c r="F1342" i="12"/>
  <c r="G1342" i="12"/>
  <c r="H1342" i="12" s="1"/>
  <c r="I1342" i="12"/>
  <c r="J1342" i="12"/>
  <c r="K1342" i="12"/>
  <c r="L1342" i="12"/>
  <c r="N1342" i="12"/>
  <c r="O1342" i="12"/>
  <c r="Q1342" i="12"/>
  <c r="R1342" i="12"/>
  <c r="S1342" i="12"/>
  <c r="T1342" i="12" s="1"/>
  <c r="U1342" i="12"/>
  <c r="V1342" i="12"/>
  <c r="W1342" i="12"/>
  <c r="X1342" i="12"/>
  <c r="Z1342" i="12"/>
  <c r="AA1342" i="12"/>
  <c r="AC1342" i="12"/>
  <c r="AD1342" i="12"/>
  <c r="AE1342" i="12"/>
  <c r="AF1342" i="12"/>
  <c r="AG1342" i="12"/>
  <c r="AH1342" i="12"/>
  <c r="AI1342" i="12"/>
  <c r="AJ1342" i="12"/>
  <c r="AK1342" i="12"/>
  <c r="AL1342" i="12" s="1"/>
  <c r="AM1342" i="12"/>
  <c r="AN1342" i="12"/>
  <c r="AO1342" i="12"/>
  <c r="AP1342" i="12"/>
  <c r="AR1342" i="12"/>
  <c r="AS1342" i="12"/>
  <c r="AU1342" i="12"/>
  <c r="AV1342" i="12"/>
  <c r="AW1342" i="12"/>
  <c r="AX1342" i="12" s="1"/>
  <c r="AY1342" i="12"/>
  <c r="AZ1342" i="12"/>
  <c r="BA1342" i="12"/>
  <c r="BB1342" i="12"/>
  <c r="BD1342" i="12"/>
  <c r="BE1342" i="12"/>
  <c r="E1343" i="12"/>
  <c r="F1343" i="12"/>
  <c r="G1343" i="12"/>
  <c r="H1343" i="12" s="1"/>
  <c r="I1343" i="12"/>
  <c r="J1343" i="12"/>
  <c r="K1343" i="12"/>
  <c r="L1343" i="12"/>
  <c r="N1343" i="12"/>
  <c r="O1343" i="12"/>
  <c r="Q1343" i="12"/>
  <c r="R1343" i="12"/>
  <c r="S1343" i="12"/>
  <c r="T1343" i="12" s="1"/>
  <c r="U1343" i="12"/>
  <c r="V1343" i="12"/>
  <c r="W1343" i="12"/>
  <c r="X1343" i="12"/>
  <c r="Z1343" i="12"/>
  <c r="AA1343" i="12"/>
  <c r="AC1343" i="12"/>
  <c r="AD1343" i="12"/>
  <c r="AE1343" i="12"/>
  <c r="AF1343" i="12"/>
  <c r="AG1343" i="12"/>
  <c r="AH1343" i="12"/>
  <c r="AI1343" i="12"/>
  <c r="AJ1343" i="12"/>
  <c r="AK1343" i="12"/>
  <c r="AL1343" i="12" s="1"/>
  <c r="AM1343" i="12"/>
  <c r="AN1343" i="12"/>
  <c r="AO1343" i="12"/>
  <c r="AP1343" i="12"/>
  <c r="AR1343" i="12"/>
  <c r="AS1343" i="12"/>
  <c r="AU1343" i="12"/>
  <c r="AV1343" i="12"/>
  <c r="AW1343" i="12"/>
  <c r="AX1343" i="12" s="1"/>
  <c r="AY1343" i="12"/>
  <c r="AZ1343" i="12"/>
  <c r="BA1343" i="12"/>
  <c r="BB1343" i="12"/>
  <c r="BD1343" i="12"/>
  <c r="BE1343" i="12"/>
  <c r="E1344" i="12"/>
  <c r="F1344" i="12"/>
  <c r="G1344" i="12"/>
  <c r="H1344" i="12" s="1"/>
  <c r="I1344" i="12"/>
  <c r="J1344" i="12"/>
  <c r="K1344" i="12"/>
  <c r="L1344" i="12"/>
  <c r="N1344" i="12"/>
  <c r="O1344" i="12"/>
  <c r="Q1344" i="12"/>
  <c r="R1344" i="12"/>
  <c r="S1344" i="12"/>
  <c r="T1344" i="12" s="1"/>
  <c r="U1344" i="12"/>
  <c r="V1344" i="12"/>
  <c r="W1344" i="12"/>
  <c r="X1344" i="12"/>
  <c r="Z1344" i="12"/>
  <c r="AA1344" i="12"/>
  <c r="AC1344" i="12"/>
  <c r="AD1344" i="12"/>
  <c r="AE1344" i="12"/>
  <c r="AF1344" i="12"/>
  <c r="AG1344" i="12"/>
  <c r="AH1344" i="12"/>
  <c r="AI1344" i="12"/>
  <c r="AJ1344" i="12"/>
  <c r="AK1344" i="12"/>
  <c r="AL1344" i="12" s="1"/>
  <c r="AM1344" i="12"/>
  <c r="AN1344" i="12"/>
  <c r="AO1344" i="12"/>
  <c r="AP1344" i="12"/>
  <c r="AR1344" i="12"/>
  <c r="AS1344" i="12"/>
  <c r="AU1344" i="12"/>
  <c r="AV1344" i="12"/>
  <c r="AW1344" i="12"/>
  <c r="AX1344" i="12" s="1"/>
  <c r="AY1344" i="12"/>
  <c r="AZ1344" i="12"/>
  <c r="BA1344" i="12"/>
  <c r="BB1344" i="12"/>
  <c r="BD1344" i="12"/>
  <c r="BE1344" i="12"/>
  <c r="E1345" i="12"/>
  <c r="F1345" i="12"/>
  <c r="G1345" i="12"/>
  <c r="H1345" i="12" s="1"/>
  <c r="I1345" i="12"/>
  <c r="J1345" i="12"/>
  <c r="K1345" i="12"/>
  <c r="L1345" i="12"/>
  <c r="N1345" i="12"/>
  <c r="O1345" i="12"/>
  <c r="Q1345" i="12"/>
  <c r="R1345" i="12"/>
  <c r="S1345" i="12"/>
  <c r="T1345" i="12" s="1"/>
  <c r="U1345" i="12"/>
  <c r="V1345" i="12"/>
  <c r="W1345" i="12"/>
  <c r="X1345" i="12"/>
  <c r="Z1345" i="12"/>
  <c r="AA1345" i="12"/>
  <c r="AC1345" i="12"/>
  <c r="AD1345" i="12"/>
  <c r="AE1345" i="12"/>
  <c r="AF1345" i="12"/>
  <c r="AG1345" i="12"/>
  <c r="AH1345" i="12"/>
  <c r="AI1345" i="12"/>
  <c r="AJ1345" i="12"/>
  <c r="AK1345" i="12"/>
  <c r="AL1345" i="12" s="1"/>
  <c r="AM1345" i="12"/>
  <c r="AN1345" i="12"/>
  <c r="AO1345" i="12"/>
  <c r="AP1345" i="12"/>
  <c r="AR1345" i="12"/>
  <c r="AS1345" i="12"/>
  <c r="AU1345" i="12"/>
  <c r="AV1345" i="12"/>
  <c r="AW1345" i="12"/>
  <c r="AX1345" i="12" s="1"/>
  <c r="AY1345" i="12"/>
  <c r="AZ1345" i="12"/>
  <c r="BA1345" i="12"/>
  <c r="BB1345" i="12"/>
  <c r="BD1345" i="12"/>
  <c r="BE1345" i="12"/>
  <c r="E1346" i="12"/>
  <c r="F1346" i="12"/>
  <c r="G1346" i="12"/>
  <c r="H1346" i="12" s="1"/>
  <c r="I1346" i="12"/>
  <c r="J1346" i="12"/>
  <c r="K1346" i="12"/>
  <c r="L1346" i="12"/>
  <c r="N1346" i="12"/>
  <c r="O1346" i="12"/>
  <c r="Q1346" i="12"/>
  <c r="R1346" i="12"/>
  <c r="S1346" i="12"/>
  <c r="T1346" i="12" s="1"/>
  <c r="U1346" i="12"/>
  <c r="V1346" i="12"/>
  <c r="W1346" i="12"/>
  <c r="X1346" i="12"/>
  <c r="Z1346" i="12"/>
  <c r="AA1346" i="12"/>
  <c r="AC1346" i="12"/>
  <c r="AD1346" i="12"/>
  <c r="AE1346" i="12"/>
  <c r="AF1346" i="12"/>
  <c r="AG1346" i="12"/>
  <c r="AH1346" i="12"/>
  <c r="AI1346" i="12"/>
  <c r="AJ1346" i="12"/>
  <c r="AK1346" i="12"/>
  <c r="AL1346" i="12" s="1"/>
  <c r="AM1346" i="12"/>
  <c r="AN1346" i="12"/>
  <c r="AO1346" i="12"/>
  <c r="AP1346" i="12"/>
  <c r="AR1346" i="12"/>
  <c r="AS1346" i="12"/>
  <c r="AU1346" i="12"/>
  <c r="AV1346" i="12"/>
  <c r="AW1346" i="12"/>
  <c r="AX1346" i="12" s="1"/>
  <c r="AY1346" i="12"/>
  <c r="AZ1346" i="12"/>
  <c r="BA1346" i="12"/>
  <c r="BB1346" i="12"/>
  <c r="BD1346" i="12"/>
  <c r="BE1346" i="12"/>
  <c r="E1347" i="12"/>
  <c r="F1347" i="12"/>
  <c r="G1347" i="12"/>
  <c r="H1347" i="12" s="1"/>
  <c r="I1347" i="12"/>
  <c r="J1347" i="12"/>
  <c r="K1347" i="12"/>
  <c r="L1347" i="12"/>
  <c r="N1347" i="12"/>
  <c r="O1347" i="12"/>
  <c r="Q1347" i="12"/>
  <c r="R1347" i="12"/>
  <c r="S1347" i="12"/>
  <c r="T1347" i="12" s="1"/>
  <c r="U1347" i="12"/>
  <c r="V1347" i="12"/>
  <c r="W1347" i="12"/>
  <c r="X1347" i="12"/>
  <c r="Z1347" i="12"/>
  <c r="AA1347" i="12"/>
  <c r="AC1347" i="12"/>
  <c r="AD1347" i="12"/>
  <c r="AE1347" i="12"/>
  <c r="AF1347" i="12"/>
  <c r="AG1347" i="12"/>
  <c r="AH1347" i="12"/>
  <c r="AI1347" i="12"/>
  <c r="AJ1347" i="12"/>
  <c r="AK1347" i="12"/>
  <c r="AL1347" i="12" s="1"/>
  <c r="AM1347" i="12"/>
  <c r="AN1347" i="12"/>
  <c r="AO1347" i="12"/>
  <c r="AP1347" i="12"/>
  <c r="AR1347" i="12"/>
  <c r="AS1347" i="12"/>
  <c r="AU1347" i="12"/>
  <c r="AV1347" i="12"/>
  <c r="AW1347" i="12"/>
  <c r="AX1347" i="12" s="1"/>
  <c r="AY1347" i="12"/>
  <c r="AZ1347" i="12"/>
  <c r="BA1347" i="12"/>
  <c r="BB1347" i="12"/>
  <c r="BD1347" i="12"/>
  <c r="BE1347" i="12"/>
  <c r="E1348" i="12"/>
  <c r="F1348" i="12"/>
  <c r="G1348" i="12"/>
  <c r="H1348" i="12" s="1"/>
  <c r="I1348" i="12"/>
  <c r="J1348" i="12"/>
  <c r="K1348" i="12"/>
  <c r="L1348" i="12"/>
  <c r="N1348" i="12"/>
  <c r="O1348" i="12"/>
  <c r="Q1348" i="12"/>
  <c r="R1348" i="12"/>
  <c r="S1348" i="12"/>
  <c r="T1348" i="12" s="1"/>
  <c r="U1348" i="12"/>
  <c r="V1348" i="12"/>
  <c r="W1348" i="12"/>
  <c r="X1348" i="12"/>
  <c r="Z1348" i="12"/>
  <c r="AA1348" i="12"/>
  <c r="AC1348" i="12"/>
  <c r="AD1348" i="12"/>
  <c r="AE1348" i="12"/>
  <c r="AF1348" i="12"/>
  <c r="AG1348" i="12"/>
  <c r="AH1348" i="12"/>
  <c r="AI1348" i="12"/>
  <c r="AJ1348" i="12"/>
  <c r="AK1348" i="12"/>
  <c r="AL1348" i="12" s="1"/>
  <c r="AM1348" i="12"/>
  <c r="AN1348" i="12"/>
  <c r="AO1348" i="12"/>
  <c r="AP1348" i="12"/>
  <c r="AR1348" i="12"/>
  <c r="AS1348" i="12"/>
  <c r="AU1348" i="12"/>
  <c r="AV1348" i="12"/>
  <c r="AW1348" i="12"/>
  <c r="AX1348" i="12" s="1"/>
  <c r="AY1348" i="12"/>
  <c r="AZ1348" i="12"/>
  <c r="BA1348" i="12"/>
  <c r="BB1348" i="12"/>
  <c r="BD1348" i="12"/>
  <c r="BE1348" i="12"/>
  <c r="E1349" i="12"/>
  <c r="F1349" i="12"/>
  <c r="G1349" i="12"/>
  <c r="H1349" i="12" s="1"/>
  <c r="I1349" i="12"/>
  <c r="J1349" i="12"/>
  <c r="K1349" i="12"/>
  <c r="L1349" i="12"/>
  <c r="N1349" i="12"/>
  <c r="O1349" i="12"/>
  <c r="Q1349" i="12"/>
  <c r="R1349" i="12"/>
  <c r="S1349" i="12"/>
  <c r="T1349" i="12" s="1"/>
  <c r="U1349" i="12"/>
  <c r="V1349" i="12"/>
  <c r="W1349" i="12"/>
  <c r="X1349" i="12"/>
  <c r="Z1349" i="12"/>
  <c r="AA1349" i="12"/>
  <c r="AC1349" i="12"/>
  <c r="AD1349" i="12"/>
  <c r="AE1349" i="12"/>
  <c r="AF1349" i="12"/>
  <c r="AG1349" i="12"/>
  <c r="AH1349" i="12"/>
  <c r="AI1349" i="12"/>
  <c r="AJ1349" i="12"/>
  <c r="AK1349" i="12"/>
  <c r="AL1349" i="12" s="1"/>
  <c r="AM1349" i="12"/>
  <c r="AN1349" i="12"/>
  <c r="AO1349" i="12"/>
  <c r="AP1349" i="12"/>
  <c r="AR1349" i="12"/>
  <c r="AS1349" i="12"/>
  <c r="AU1349" i="12"/>
  <c r="AV1349" i="12"/>
  <c r="AW1349" i="12"/>
  <c r="AX1349" i="12" s="1"/>
  <c r="AY1349" i="12"/>
  <c r="AZ1349" i="12"/>
  <c r="BA1349" i="12"/>
  <c r="BB1349" i="12"/>
  <c r="BD1349" i="12"/>
  <c r="BE1349" i="12"/>
  <c r="E1350" i="12"/>
  <c r="F1350" i="12"/>
  <c r="G1350" i="12"/>
  <c r="H1350" i="12" s="1"/>
  <c r="I1350" i="12"/>
  <c r="J1350" i="12"/>
  <c r="K1350" i="12"/>
  <c r="L1350" i="12"/>
  <c r="N1350" i="12"/>
  <c r="O1350" i="12"/>
  <c r="Q1350" i="12"/>
  <c r="R1350" i="12"/>
  <c r="S1350" i="12"/>
  <c r="T1350" i="12" s="1"/>
  <c r="U1350" i="12"/>
  <c r="V1350" i="12"/>
  <c r="W1350" i="12"/>
  <c r="X1350" i="12"/>
  <c r="Z1350" i="12"/>
  <c r="AA1350" i="12"/>
  <c r="AC1350" i="12"/>
  <c r="AD1350" i="12"/>
  <c r="AE1350" i="12"/>
  <c r="AF1350" i="12"/>
  <c r="AG1350" i="12"/>
  <c r="AH1350" i="12"/>
  <c r="AI1350" i="12"/>
  <c r="AJ1350" i="12"/>
  <c r="AK1350" i="12"/>
  <c r="AL1350" i="12" s="1"/>
  <c r="AM1350" i="12"/>
  <c r="AN1350" i="12"/>
  <c r="AO1350" i="12"/>
  <c r="AP1350" i="12"/>
  <c r="AR1350" i="12"/>
  <c r="AS1350" i="12"/>
  <c r="AU1350" i="12"/>
  <c r="AV1350" i="12"/>
  <c r="AW1350" i="12"/>
  <c r="AX1350" i="12" s="1"/>
  <c r="AY1350" i="12"/>
  <c r="AZ1350" i="12"/>
  <c r="BA1350" i="12"/>
  <c r="BB1350" i="12"/>
  <c r="BD1350" i="12"/>
  <c r="BE1350" i="12"/>
  <c r="E1351" i="12"/>
  <c r="F1351" i="12"/>
  <c r="G1351" i="12"/>
  <c r="H1351" i="12" s="1"/>
  <c r="I1351" i="12"/>
  <c r="J1351" i="12"/>
  <c r="K1351" i="12"/>
  <c r="L1351" i="12"/>
  <c r="N1351" i="12"/>
  <c r="O1351" i="12"/>
  <c r="Q1351" i="12"/>
  <c r="R1351" i="12"/>
  <c r="S1351" i="12"/>
  <c r="T1351" i="12" s="1"/>
  <c r="U1351" i="12"/>
  <c r="V1351" i="12"/>
  <c r="W1351" i="12"/>
  <c r="X1351" i="12"/>
  <c r="Z1351" i="12"/>
  <c r="AA1351" i="12"/>
  <c r="AC1351" i="12"/>
  <c r="AD1351" i="12"/>
  <c r="AE1351" i="12"/>
  <c r="AF1351" i="12"/>
  <c r="AG1351" i="12"/>
  <c r="AH1351" i="12"/>
  <c r="AI1351" i="12"/>
  <c r="AJ1351" i="12"/>
  <c r="AK1351" i="12"/>
  <c r="AL1351" i="12" s="1"/>
  <c r="AM1351" i="12"/>
  <c r="AN1351" i="12"/>
  <c r="AO1351" i="12"/>
  <c r="AP1351" i="12"/>
  <c r="AR1351" i="12"/>
  <c r="AS1351" i="12"/>
  <c r="AU1351" i="12"/>
  <c r="AV1351" i="12"/>
  <c r="AW1351" i="12"/>
  <c r="AX1351" i="12" s="1"/>
  <c r="AY1351" i="12"/>
  <c r="AZ1351" i="12"/>
  <c r="BA1351" i="12"/>
  <c r="BB1351" i="12"/>
  <c r="BD1351" i="12"/>
  <c r="BE1351" i="12"/>
  <c r="E1352" i="12"/>
  <c r="F1352" i="12"/>
  <c r="G1352" i="12"/>
  <c r="H1352" i="12" s="1"/>
  <c r="I1352" i="12"/>
  <c r="J1352" i="12"/>
  <c r="K1352" i="12"/>
  <c r="L1352" i="12"/>
  <c r="N1352" i="12"/>
  <c r="O1352" i="12"/>
  <c r="Q1352" i="12"/>
  <c r="R1352" i="12"/>
  <c r="S1352" i="12"/>
  <c r="T1352" i="12" s="1"/>
  <c r="U1352" i="12"/>
  <c r="V1352" i="12"/>
  <c r="W1352" i="12"/>
  <c r="X1352" i="12"/>
  <c r="Z1352" i="12"/>
  <c r="AA1352" i="12"/>
  <c r="AC1352" i="12"/>
  <c r="AD1352" i="12"/>
  <c r="AE1352" i="12"/>
  <c r="AF1352" i="12"/>
  <c r="AG1352" i="12"/>
  <c r="AH1352" i="12"/>
  <c r="AI1352" i="12"/>
  <c r="AJ1352" i="12"/>
  <c r="AK1352" i="12"/>
  <c r="AL1352" i="12" s="1"/>
  <c r="AM1352" i="12"/>
  <c r="AN1352" i="12"/>
  <c r="AO1352" i="12"/>
  <c r="AP1352" i="12"/>
  <c r="AR1352" i="12"/>
  <c r="AS1352" i="12"/>
  <c r="AU1352" i="12"/>
  <c r="AV1352" i="12"/>
  <c r="AW1352" i="12"/>
  <c r="AX1352" i="12" s="1"/>
  <c r="AY1352" i="12"/>
  <c r="AZ1352" i="12"/>
  <c r="BA1352" i="12"/>
  <c r="BB1352" i="12"/>
  <c r="BD1352" i="12"/>
  <c r="BE1352" i="12"/>
  <c r="E1353" i="12"/>
  <c r="F1353" i="12"/>
  <c r="G1353" i="12"/>
  <c r="H1353" i="12" s="1"/>
  <c r="I1353" i="12"/>
  <c r="J1353" i="12"/>
  <c r="K1353" i="12"/>
  <c r="L1353" i="12"/>
  <c r="N1353" i="12"/>
  <c r="O1353" i="12"/>
  <c r="Q1353" i="12"/>
  <c r="R1353" i="12"/>
  <c r="S1353" i="12"/>
  <c r="T1353" i="12" s="1"/>
  <c r="U1353" i="12"/>
  <c r="V1353" i="12"/>
  <c r="W1353" i="12"/>
  <c r="X1353" i="12"/>
  <c r="Z1353" i="12"/>
  <c r="AA1353" i="12"/>
  <c r="AC1353" i="12"/>
  <c r="AD1353" i="12"/>
  <c r="AE1353" i="12"/>
  <c r="AF1353" i="12"/>
  <c r="AG1353" i="12"/>
  <c r="AH1353" i="12"/>
  <c r="AI1353" i="12"/>
  <c r="AJ1353" i="12"/>
  <c r="AK1353" i="12"/>
  <c r="AL1353" i="12" s="1"/>
  <c r="AM1353" i="12"/>
  <c r="AN1353" i="12"/>
  <c r="AO1353" i="12"/>
  <c r="AP1353" i="12"/>
  <c r="AR1353" i="12"/>
  <c r="AS1353" i="12"/>
  <c r="AU1353" i="12"/>
  <c r="AV1353" i="12"/>
  <c r="AW1353" i="12"/>
  <c r="AX1353" i="12" s="1"/>
  <c r="AY1353" i="12"/>
  <c r="AZ1353" i="12"/>
  <c r="BA1353" i="12"/>
  <c r="BB1353" i="12"/>
  <c r="BD1353" i="12"/>
  <c r="BE1353" i="12"/>
  <c r="E1354" i="12"/>
  <c r="F1354" i="12"/>
  <c r="G1354" i="12"/>
  <c r="H1354" i="12" s="1"/>
  <c r="I1354" i="12"/>
  <c r="J1354" i="12"/>
  <c r="K1354" i="12"/>
  <c r="L1354" i="12"/>
  <c r="N1354" i="12"/>
  <c r="O1354" i="12"/>
  <c r="Q1354" i="12"/>
  <c r="R1354" i="12"/>
  <c r="S1354" i="12"/>
  <c r="T1354" i="12" s="1"/>
  <c r="U1354" i="12"/>
  <c r="V1354" i="12"/>
  <c r="W1354" i="12"/>
  <c r="X1354" i="12"/>
  <c r="Z1354" i="12"/>
  <c r="AA1354" i="12"/>
  <c r="AC1354" i="12"/>
  <c r="AD1354" i="12"/>
  <c r="AE1354" i="12"/>
  <c r="AF1354" i="12"/>
  <c r="AG1354" i="12"/>
  <c r="AH1354" i="12"/>
  <c r="AI1354" i="12"/>
  <c r="AJ1354" i="12"/>
  <c r="AK1354" i="12"/>
  <c r="AL1354" i="12" s="1"/>
  <c r="AM1354" i="12"/>
  <c r="AN1354" i="12"/>
  <c r="AO1354" i="12"/>
  <c r="AP1354" i="12"/>
  <c r="AR1354" i="12"/>
  <c r="AS1354" i="12"/>
  <c r="AU1354" i="12"/>
  <c r="AV1354" i="12"/>
  <c r="AW1354" i="12"/>
  <c r="AX1354" i="12" s="1"/>
  <c r="AY1354" i="12"/>
  <c r="AZ1354" i="12"/>
  <c r="BA1354" i="12"/>
  <c r="BB1354" i="12"/>
  <c r="BD1354" i="12"/>
  <c r="BE1354" i="12"/>
  <c r="E1355" i="12"/>
  <c r="F1355" i="12"/>
  <c r="G1355" i="12"/>
  <c r="H1355" i="12" s="1"/>
  <c r="I1355" i="12"/>
  <c r="J1355" i="12"/>
  <c r="K1355" i="12"/>
  <c r="L1355" i="12"/>
  <c r="N1355" i="12"/>
  <c r="O1355" i="12"/>
  <c r="Q1355" i="12"/>
  <c r="R1355" i="12"/>
  <c r="S1355" i="12"/>
  <c r="T1355" i="12" s="1"/>
  <c r="U1355" i="12"/>
  <c r="V1355" i="12"/>
  <c r="W1355" i="12"/>
  <c r="X1355" i="12"/>
  <c r="Z1355" i="12"/>
  <c r="AA1355" i="12"/>
  <c r="AC1355" i="12"/>
  <c r="AD1355" i="12"/>
  <c r="AE1355" i="12"/>
  <c r="AF1355" i="12"/>
  <c r="AG1355" i="12"/>
  <c r="AH1355" i="12"/>
  <c r="AI1355" i="12"/>
  <c r="AJ1355" i="12"/>
  <c r="AK1355" i="12"/>
  <c r="AL1355" i="12" s="1"/>
  <c r="AM1355" i="12"/>
  <c r="AN1355" i="12"/>
  <c r="AO1355" i="12"/>
  <c r="AP1355" i="12"/>
  <c r="AR1355" i="12"/>
  <c r="AS1355" i="12"/>
  <c r="AU1355" i="12"/>
  <c r="AV1355" i="12"/>
  <c r="AW1355" i="12"/>
  <c r="AX1355" i="12" s="1"/>
  <c r="AY1355" i="12"/>
  <c r="AZ1355" i="12"/>
  <c r="BA1355" i="12"/>
  <c r="BB1355" i="12"/>
  <c r="BD1355" i="12"/>
  <c r="BE1355" i="12"/>
  <c r="E1356" i="12"/>
  <c r="F1356" i="12"/>
  <c r="G1356" i="12"/>
  <c r="H1356" i="12" s="1"/>
  <c r="I1356" i="12"/>
  <c r="J1356" i="12"/>
  <c r="K1356" i="12"/>
  <c r="L1356" i="12"/>
  <c r="N1356" i="12"/>
  <c r="O1356" i="12"/>
  <c r="Q1356" i="12"/>
  <c r="R1356" i="12"/>
  <c r="S1356" i="12"/>
  <c r="T1356" i="12" s="1"/>
  <c r="U1356" i="12"/>
  <c r="V1356" i="12"/>
  <c r="W1356" i="12"/>
  <c r="X1356" i="12"/>
  <c r="Z1356" i="12"/>
  <c r="AA1356" i="12"/>
  <c r="AC1356" i="12"/>
  <c r="AD1356" i="12"/>
  <c r="AE1356" i="12"/>
  <c r="AF1356" i="12"/>
  <c r="AG1356" i="12"/>
  <c r="AH1356" i="12"/>
  <c r="AI1356" i="12"/>
  <c r="AJ1356" i="12"/>
  <c r="AK1356" i="12"/>
  <c r="AL1356" i="12" s="1"/>
  <c r="AM1356" i="12"/>
  <c r="AN1356" i="12"/>
  <c r="AO1356" i="12"/>
  <c r="AP1356" i="12"/>
  <c r="AR1356" i="12"/>
  <c r="AS1356" i="12"/>
  <c r="AU1356" i="12"/>
  <c r="AV1356" i="12"/>
  <c r="AW1356" i="12"/>
  <c r="AX1356" i="12" s="1"/>
  <c r="AY1356" i="12"/>
  <c r="AZ1356" i="12"/>
  <c r="BA1356" i="12"/>
  <c r="BB1356" i="12"/>
  <c r="BD1356" i="12"/>
  <c r="BE1356" i="12"/>
  <c r="E1357" i="12"/>
  <c r="F1357" i="12"/>
  <c r="G1357" i="12"/>
  <c r="H1357" i="12" s="1"/>
  <c r="I1357" i="12"/>
  <c r="J1357" i="12"/>
  <c r="K1357" i="12"/>
  <c r="L1357" i="12"/>
  <c r="N1357" i="12"/>
  <c r="O1357" i="12"/>
  <c r="Q1357" i="12"/>
  <c r="R1357" i="12"/>
  <c r="S1357" i="12"/>
  <c r="T1357" i="12" s="1"/>
  <c r="U1357" i="12"/>
  <c r="V1357" i="12"/>
  <c r="W1357" i="12"/>
  <c r="X1357" i="12"/>
  <c r="Z1357" i="12"/>
  <c r="AA1357" i="12"/>
  <c r="AC1357" i="12"/>
  <c r="AD1357" i="12"/>
  <c r="AE1357" i="12"/>
  <c r="AF1357" i="12"/>
  <c r="AG1357" i="12"/>
  <c r="AH1357" i="12"/>
  <c r="AI1357" i="12"/>
  <c r="AJ1357" i="12"/>
  <c r="AK1357" i="12"/>
  <c r="AL1357" i="12" s="1"/>
  <c r="AM1357" i="12"/>
  <c r="AN1357" i="12"/>
  <c r="AO1357" i="12"/>
  <c r="AP1357" i="12"/>
  <c r="AR1357" i="12"/>
  <c r="AS1357" i="12"/>
  <c r="AU1357" i="12"/>
  <c r="AV1357" i="12"/>
  <c r="AW1357" i="12"/>
  <c r="AX1357" i="12" s="1"/>
  <c r="AY1357" i="12"/>
  <c r="AZ1357" i="12"/>
  <c r="BA1357" i="12"/>
  <c r="BB1357" i="12"/>
  <c r="BD1357" i="12"/>
  <c r="BE1357" i="12"/>
  <c r="E1358" i="12"/>
  <c r="F1358" i="12"/>
  <c r="G1358" i="12"/>
  <c r="H1358" i="12" s="1"/>
  <c r="I1358" i="12"/>
  <c r="J1358" i="12"/>
  <c r="K1358" i="12"/>
  <c r="L1358" i="12"/>
  <c r="N1358" i="12"/>
  <c r="O1358" i="12"/>
  <c r="Q1358" i="12"/>
  <c r="R1358" i="12"/>
  <c r="S1358" i="12"/>
  <c r="T1358" i="12" s="1"/>
  <c r="U1358" i="12"/>
  <c r="V1358" i="12"/>
  <c r="W1358" i="12"/>
  <c r="X1358" i="12"/>
  <c r="Z1358" i="12"/>
  <c r="AA1358" i="12"/>
  <c r="AC1358" i="12"/>
  <c r="AD1358" i="12"/>
  <c r="AE1358" i="12"/>
  <c r="AF1358" i="12"/>
  <c r="AG1358" i="12"/>
  <c r="AH1358" i="12"/>
  <c r="AI1358" i="12"/>
  <c r="AJ1358" i="12"/>
  <c r="AK1358" i="12"/>
  <c r="AL1358" i="12" s="1"/>
  <c r="AM1358" i="12"/>
  <c r="AN1358" i="12"/>
  <c r="AO1358" i="12"/>
  <c r="AP1358" i="12"/>
  <c r="AR1358" i="12"/>
  <c r="AS1358" i="12"/>
  <c r="AU1358" i="12"/>
  <c r="AV1358" i="12"/>
  <c r="AW1358" i="12"/>
  <c r="AX1358" i="12" s="1"/>
  <c r="AY1358" i="12"/>
  <c r="AZ1358" i="12"/>
  <c r="BA1358" i="12"/>
  <c r="BB1358" i="12"/>
  <c r="BD1358" i="12"/>
  <c r="BE1358" i="12"/>
  <c r="E1359" i="12"/>
  <c r="F1359" i="12"/>
  <c r="G1359" i="12"/>
  <c r="H1359" i="12" s="1"/>
  <c r="I1359" i="12"/>
  <c r="J1359" i="12"/>
  <c r="K1359" i="12"/>
  <c r="L1359" i="12"/>
  <c r="N1359" i="12"/>
  <c r="O1359" i="12"/>
  <c r="Q1359" i="12"/>
  <c r="R1359" i="12"/>
  <c r="S1359" i="12"/>
  <c r="T1359" i="12" s="1"/>
  <c r="U1359" i="12"/>
  <c r="V1359" i="12"/>
  <c r="W1359" i="12"/>
  <c r="X1359" i="12"/>
  <c r="Z1359" i="12"/>
  <c r="AA1359" i="12"/>
  <c r="AC1359" i="12"/>
  <c r="AD1359" i="12"/>
  <c r="AE1359" i="12"/>
  <c r="AF1359" i="12"/>
  <c r="AG1359" i="12"/>
  <c r="AH1359" i="12"/>
  <c r="AI1359" i="12"/>
  <c r="AJ1359" i="12"/>
  <c r="AK1359" i="12"/>
  <c r="AL1359" i="12" s="1"/>
  <c r="AM1359" i="12"/>
  <c r="AN1359" i="12"/>
  <c r="AO1359" i="12"/>
  <c r="AP1359" i="12"/>
  <c r="AR1359" i="12"/>
  <c r="AS1359" i="12"/>
  <c r="AU1359" i="12"/>
  <c r="AV1359" i="12"/>
  <c r="AW1359" i="12"/>
  <c r="AX1359" i="12" s="1"/>
  <c r="AY1359" i="12"/>
  <c r="AZ1359" i="12"/>
  <c r="BA1359" i="12"/>
  <c r="BB1359" i="12"/>
  <c r="BD1359" i="12"/>
  <c r="BE1359" i="12"/>
  <c r="E1360" i="12"/>
  <c r="F1360" i="12"/>
  <c r="G1360" i="12"/>
  <c r="H1360" i="12" s="1"/>
  <c r="I1360" i="12"/>
  <c r="J1360" i="12"/>
  <c r="K1360" i="12"/>
  <c r="L1360" i="12"/>
  <c r="N1360" i="12"/>
  <c r="O1360" i="12"/>
  <c r="Q1360" i="12"/>
  <c r="R1360" i="12"/>
  <c r="S1360" i="12"/>
  <c r="T1360" i="12" s="1"/>
  <c r="U1360" i="12"/>
  <c r="V1360" i="12"/>
  <c r="W1360" i="12"/>
  <c r="X1360" i="12"/>
  <c r="Z1360" i="12"/>
  <c r="AA1360" i="12"/>
  <c r="AC1360" i="12"/>
  <c r="AD1360" i="12"/>
  <c r="AE1360" i="12"/>
  <c r="AF1360" i="12"/>
  <c r="AG1360" i="12"/>
  <c r="AH1360" i="12"/>
  <c r="AI1360" i="12"/>
  <c r="AJ1360" i="12"/>
  <c r="AK1360" i="12"/>
  <c r="AL1360" i="12" s="1"/>
  <c r="AM1360" i="12"/>
  <c r="AN1360" i="12"/>
  <c r="AO1360" i="12"/>
  <c r="AP1360" i="12"/>
  <c r="AR1360" i="12"/>
  <c r="AS1360" i="12"/>
  <c r="AU1360" i="12"/>
  <c r="AV1360" i="12"/>
  <c r="AW1360" i="12"/>
  <c r="AX1360" i="12" s="1"/>
  <c r="AY1360" i="12"/>
  <c r="AZ1360" i="12"/>
  <c r="BA1360" i="12"/>
  <c r="BB1360" i="12"/>
  <c r="BD1360" i="12"/>
  <c r="BE1360" i="12"/>
  <c r="E1361" i="12"/>
  <c r="F1361" i="12"/>
  <c r="G1361" i="12"/>
  <c r="H1361" i="12" s="1"/>
  <c r="I1361" i="12"/>
  <c r="J1361" i="12"/>
  <c r="K1361" i="12"/>
  <c r="L1361" i="12"/>
  <c r="N1361" i="12"/>
  <c r="O1361" i="12"/>
  <c r="Q1361" i="12"/>
  <c r="R1361" i="12"/>
  <c r="S1361" i="12"/>
  <c r="T1361" i="12" s="1"/>
  <c r="U1361" i="12"/>
  <c r="V1361" i="12"/>
  <c r="W1361" i="12"/>
  <c r="X1361" i="12"/>
  <c r="Z1361" i="12"/>
  <c r="AA1361" i="12"/>
  <c r="AC1361" i="12"/>
  <c r="AD1361" i="12"/>
  <c r="AE1361" i="12"/>
  <c r="AF1361" i="12"/>
  <c r="AG1361" i="12"/>
  <c r="AH1361" i="12"/>
  <c r="AI1361" i="12"/>
  <c r="AJ1361" i="12"/>
  <c r="AK1361" i="12"/>
  <c r="AL1361" i="12" s="1"/>
  <c r="AM1361" i="12"/>
  <c r="AN1361" i="12"/>
  <c r="AO1361" i="12"/>
  <c r="AP1361" i="12"/>
  <c r="AR1361" i="12"/>
  <c r="AS1361" i="12"/>
  <c r="AU1361" i="12"/>
  <c r="AV1361" i="12"/>
  <c r="AW1361" i="12"/>
  <c r="AX1361" i="12" s="1"/>
  <c r="AY1361" i="12"/>
  <c r="AZ1361" i="12"/>
  <c r="BA1361" i="12"/>
  <c r="BB1361" i="12"/>
  <c r="BD1361" i="12"/>
  <c r="BE1361" i="12"/>
  <c r="E1362" i="12"/>
  <c r="F1362" i="12"/>
  <c r="G1362" i="12"/>
  <c r="H1362" i="12" s="1"/>
  <c r="I1362" i="12"/>
  <c r="J1362" i="12"/>
  <c r="K1362" i="12"/>
  <c r="L1362" i="12"/>
  <c r="N1362" i="12"/>
  <c r="O1362" i="12"/>
  <c r="Q1362" i="12"/>
  <c r="R1362" i="12"/>
  <c r="S1362" i="12"/>
  <c r="T1362" i="12" s="1"/>
  <c r="U1362" i="12"/>
  <c r="V1362" i="12"/>
  <c r="W1362" i="12"/>
  <c r="X1362" i="12"/>
  <c r="Z1362" i="12"/>
  <c r="AA1362" i="12"/>
  <c r="AC1362" i="12"/>
  <c r="AD1362" i="12"/>
  <c r="AE1362" i="12"/>
  <c r="AF1362" i="12"/>
  <c r="AG1362" i="12"/>
  <c r="AH1362" i="12"/>
  <c r="AI1362" i="12"/>
  <c r="AJ1362" i="12"/>
  <c r="AK1362" i="12"/>
  <c r="AL1362" i="12" s="1"/>
  <c r="AM1362" i="12"/>
  <c r="AN1362" i="12"/>
  <c r="AO1362" i="12"/>
  <c r="AP1362" i="12"/>
  <c r="AR1362" i="12"/>
  <c r="AS1362" i="12"/>
  <c r="AU1362" i="12"/>
  <c r="AV1362" i="12"/>
  <c r="AW1362" i="12"/>
  <c r="AX1362" i="12" s="1"/>
  <c r="AY1362" i="12"/>
  <c r="AZ1362" i="12"/>
  <c r="BA1362" i="12"/>
  <c r="BB1362" i="12"/>
  <c r="BD1362" i="12"/>
  <c r="BE1362" i="12"/>
  <c r="E1363" i="12"/>
  <c r="F1363" i="12"/>
  <c r="G1363" i="12"/>
  <c r="H1363" i="12" s="1"/>
  <c r="I1363" i="12"/>
  <c r="J1363" i="12"/>
  <c r="K1363" i="12"/>
  <c r="L1363" i="12"/>
  <c r="N1363" i="12"/>
  <c r="O1363" i="12"/>
  <c r="Q1363" i="12"/>
  <c r="R1363" i="12"/>
  <c r="S1363" i="12"/>
  <c r="T1363" i="12" s="1"/>
  <c r="U1363" i="12"/>
  <c r="V1363" i="12"/>
  <c r="W1363" i="12"/>
  <c r="X1363" i="12"/>
  <c r="Z1363" i="12"/>
  <c r="AA1363" i="12"/>
  <c r="AC1363" i="12"/>
  <c r="AD1363" i="12"/>
  <c r="AE1363" i="12"/>
  <c r="AF1363" i="12"/>
  <c r="AG1363" i="12"/>
  <c r="AH1363" i="12"/>
  <c r="AI1363" i="12"/>
  <c r="AJ1363" i="12"/>
  <c r="AK1363" i="12"/>
  <c r="AL1363" i="12" s="1"/>
  <c r="AM1363" i="12"/>
  <c r="AN1363" i="12"/>
  <c r="AO1363" i="12"/>
  <c r="AP1363" i="12"/>
  <c r="AR1363" i="12"/>
  <c r="AS1363" i="12"/>
  <c r="AU1363" i="12"/>
  <c r="AV1363" i="12"/>
  <c r="AW1363" i="12"/>
  <c r="AX1363" i="12" s="1"/>
  <c r="AY1363" i="12"/>
  <c r="AZ1363" i="12"/>
  <c r="BA1363" i="12"/>
  <c r="BB1363" i="12"/>
  <c r="BD1363" i="12"/>
  <c r="BE1363" i="12"/>
  <c r="E1364" i="12"/>
  <c r="F1364" i="12"/>
  <c r="G1364" i="12"/>
  <c r="H1364" i="12" s="1"/>
  <c r="I1364" i="12"/>
  <c r="J1364" i="12"/>
  <c r="K1364" i="12"/>
  <c r="L1364" i="12"/>
  <c r="N1364" i="12"/>
  <c r="O1364" i="12"/>
  <c r="Q1364" i="12"/>
  <c r="R1364" i="12"/>
  <c r="S1364" i="12"/>
  <c r="T1364" i="12" s="1"/>
  <c r="U1364" i="12"/>
  <c r="V1364" i="12"/>
  <c r="W1364" i="12"/>
  <c r="X1364" i="12"/>
  <c r="Z1364" i="12"/>
  <c r="AA1364" i="12"/>
  <c r="AC1364" i="12"/>
  <c r="AD1364" i="12"/>
  <c r="AE1364" i="12"/>
  <c r="AF1364" i="12"/>
  <c r="AG1364" i="12"/>
  <c r="AH1364" i="12"/>
  <c r="AI1364" i="12"/>
  <c r="AJ1364" i="12"/>
  <c r="AK1364" i="12"/>
  <c r="AL1364" i="12" s="1"/>
  <c r="AM1364" i="12"/>
  <c r="AN1364" i="12"/>
  <c r="AO1364" i="12"/>
  <c r="AP1364" i="12"/>
  <c r="AR1364" i="12"/>
  <c r="AS1364" i="12"/>
  <c r="AU1364" i="12"/>
  <c r="AV1364" i="12"/>
  <c r="AW1364" i="12"/>
  <c r="AX1364" i="12" s="1"/>
  <c r="AY1364" i="12"/>
  <c r="AZ1364" i="12"/>
  <c r="BA1364" i="12"/>
  <c r="BB1364" i="12"/>
  <c r="BD1364" i="12"/>
  <c r="BE1364" i="12"/>
  <c r="E1365" i="12"/>
  <c r="F1365" i="12"/>
  <c r="G1365" i="12"/>
  <c r="H1365" i="12" s="1"/>
  <c r="I1365" i="12"/>
  <c r="J1365" i="12"/>
  <c r="K1365" i="12"/>
  <c r="L1365" i="12"/>
  <c r="N1365" i="12"/>
  <c r="O1365" i="12"/>
  <c r="Q1365" i="12"/>
  <c r="R1365" i="12"/>
  <c r="S1365" i="12"/>
  <c r="T1365" i="12" s="1"/>
  <c r="U1365" i="12"/>
  <c r="V1365" i="12"/>
  <c r="W1365" i="12"/>
  <c r="X1365" i="12"/>
  <c r="Z1365" i="12"/>
  <c r="AA1365" i="12"/>
  <c r="AC1365" i="12"/>
  <c r="AD1365" i="12"/>
  <c r="AE1365" i="12"/>
  <c r="AF1365" i="12"/>
  <c r="AG1365" i="12"/>
  <c r="AH1365" i="12"/>
  <c r="AI1365" i="12"/>
  <c r="AJ1365" i="12"/>
  <c r="AK1365" i="12"/>
  <c r="AL1365" i="12" s="1"/>
  <c r="AM1365" i="12"/>
  <c r="AN1365" i="12"/>
  <c r="AO1365" i="12"/>
  <c r="AP1365" i="12"/>
  <c r="AR1365" i="12"/>
  <c r="AS1365" i="12"/>
  <c r="AU1365" i="12"/>
  <c r="AV1365" i="12"/>
  <c r="AW1365" i="12"/>
  <c r="AX1365" i="12" s="1"/>
  <c r="AY1365" i="12"/>
  <c r="AZ1365" i="12"/>
  <c r="BA1365" i="12"/>
  <c r="BB1365" i="12"/>
  <c r="BD1365" i="12"/>
  <c r="BE1365" i="12"/>
  <c r="E1366" i="12"/>
  <c r="F1366" i="12"/>
  <c r="G1366" i="12"/>
  <c r="H1366" i="12" s="1"/>
  <c r="I1366" i="12"/>
  <c r="J1366" i="12"/>
  <c r="K1366" i="12"/>
  <c r="L1366" i="12"/>
  <c r="N1366" i="12"/>
  <c r="O1366" i="12"/>
  <c r="Q1366" i="12"/>
  <c r="R1366" i="12"/>
  <c r="S1366" i="12"/>
  <c r="T1366" i="12" s="1"/>
  <c r="U1366" i="12"/>
  <c r="V1366" i="12"/>
  <c r="W1366" i="12"/>
  <c r="X1366" i="12"/>
  <c r="Z1366" i="12"/>
  <c r="AA1366" i="12"/>
  <c r="AC1366" i="12"/>
  <c r="AD1366" i="12"/>
  <c r="AE1366" i="12"/>
  <c r="AF1366" i="12"/>
  <c r="AG1366" i="12"/>
  <c r="AH1366" i="12"/>
  <c r="AI1366" i="12"/>
  <c r="AJ1366" i="12"/>
  <c r="AK1366" i="12"/>
  <c r="AL1366" i="12" s="1"/>
  <c r="AM1366" i="12"/>
  <c r="AN1366" i="12"/>
  <c r="AO1366" i="12"/>
  <c r="AP1366" i="12"/>
  <c r="AR1366" i="12"/>
  <c r="AS1366" i="12"/>
  <c r="AU1366" i="12"/>
  <c r="AV1366" i="12"/>
  <c r="AW1366" i="12"/>
  <c r="AX1366" i="12" s="1"/>
  <c r="AY1366" i="12"/>
  <c r="AZ1366" i="12"/>
  <c r="BA1366" i="12"/>
  <c r="BB1366" i="12"/>
  <c r="BD1366" i="12"/>
  <c r="BE1366" i="12"/>
  <c r="E1367" i="12"/>
  <c r="F1367" i="12"/>
  <c r="G1367" i="12"/>
  <c r="H1367" i="12" s="1"/>
  <c r="I1367" i="12"/>
  <c r="J1367" i="12"/>
  <c r="K1367" i="12"/>
  <c r="L1367" i="12"/>
  <c r="N1367" i="12"/>
  <c r="O1367" i="12"/>
  <c r="Q1367" i="12"/>
  <c r="R1367" i="12"/>
  <c r="S1367" i="12"/>
  <c r="T1367" i="12" s="1"/>
  <c r="U1367" i="12"/>
  <c r="V1367" i="12"/>
  <c r="W1367" i="12"/>
  <c r="X1367" i="12"/>
  <c r="Z1367" i="12"/>
  <c r="AA1367" i="12"/>
  <c r="AC1367" i="12"/>
  <c r="AD1367" i="12"/>
  <c r="AE1367" i="12"/>
  <c r="AF1367" i="12"/>
  <c r="AG1367" i="12"/>
  <c r="AH1367" i="12"/>
  <c r="AI1367" i="12"/>
  <c r="AJ1367" i="12"/>
  <c r="AK1367" i="12"/>
  <c r="AL1367" i="12" s="1"/>
  <c r="AM1367" i="12"/>
  <c r="AN1367" i="12"/>
  <c r="AO1367" i="12"/>
  <c r="AP1367" i="12"/>
  <c r="AR1367" i="12"/>
  <c r="AS1367" i="12"/>
  <c r="AU1367" i="12"/>
  <c r="AV1367" i="12"/>
  <c r="AW1367" i="12"/>
  <c r="AX1367" i="12" s="1"/>
  <c r="AY1367" i="12"/>
  <c r="AZ1367" i="12"/>
  <c r="BA1367" i="12"/>
  <c r="BB1367" i="12"/>
  <c r="BD1367" i="12"/>
  <c r="BE1367" i="12"/>
  <c r="E1368" i="12"/>
  <c r="F1368" i="12"/>
  <c r="G1368" i="12"/>
  <c r="H1368" i="12" s="1"/>
  <c r="I1368" i="12"/>
  <c r="J1368" i="12"/>
  <c r="K1368" i="12"/>
  <c r="L1368" i="12"/>
  <c r="N1368" i="12"/>
  <c r="O1368" i="12"/>
  <c r="Q1368" i="12"/>
  <c r="R1368" i="12"/>
  <c r="S1368" i="12"/>
  <c r="T1368" i="12" s="1"/>
  <c r="U1368" i="12"/>
  <c r="V1368" i="12"/>
  <c r="W1368" i="12"/>
  <c r="X1368" i="12"/>
  <c r="Z1368" i="12"/>
  <c r="AA1368" i="12"/>
  <c r="AC1368" i="12"/>
  <c r="AD1368" i="12"/>
  <c r="AE1368" i="12"/>
  <c r="AF1368" i="12"/>
  <c r="AG1368" i="12"/>
  <c r="AH1368" i="12"/>
  <c r="AI1368" i="12"/>
  <c r="AJ1368" i="12"/>
  <c r="AK1368" i="12"/>
  <c r="AL1368" i="12" s="1"/>
  <c r="AM1368" i="12"/>
  <c r="AN1368" i="12"/>
  <c r="AO1368" i="12"/>
  <c r="AP1368" i="12"/>
  <c r="AR1368" i="12"/>
  <c r="AS1368" i="12"/>
  <c r="AU1368" i="12"/>
  <c r="AV1368" i="12"/>
  <c r="AW1368" i="12"/>
  <c r="AX1368" i="12" s="1"/>
  <c r="AY1368" i="12"/>
  <c r="AZ1368" i="12"/>
  <c r="BA1368" i="12"/>
  <c r="BB1368" i="12"/>
  <c r="BD1368" i="12"/>
  <c r="BE1368" i="12"/>
  <c r="E1369" i="12"/>
  <c r="F1369" i="12"/>
  <c r="G1369" i="12"/>
  <c r="H1369" i="12" s="1"/>
  <c r="I1369" i="12"/>
  <c r="J1369" i="12"/>
  <c r="K1369" i="12"/>
  <c r="L1369" i="12"/>
  <c r="N1369" i="12"/>
  <c r="O1369" i="12"/>
  <c r="Q1369" i="12"/>
  <c r="R1369" i="12"/>
  <c r="S1369" i="12"/>
  <c r="T1369" i="12" s="1"/>
  <c r="U1369" i="12"/>
  <c r="V1369" i="12"/>
  <c r="W1369" i="12"/>
  <c r="X1369" i="12"/>
  <c r="Z1369" i="12"/>
  <c r="AA1369" i="12"/>
  <c r="AC1369" i="12"/>
  <c r="AD1369" i="12"/>
  <c r="AE1369" i="12"/>
  <c r="AF1369" i="12"/>
  <c r="AG1369" i="12"/>
  <c r="AH1369" i="12"/>
  <c r="AI1369" i="12"/>
  <c r="AJ1369" i="12"/>
  <c r="AK1369" i="12"/>
  <c r="AL1369" i="12" s="1"/>
  <c r="AM1369" i="12"/>
  <c r="AN1369" i="12"/>
  <c r="AO1369" i="12"/>
  <c r="AP1369" i="12"/>
  <c r="AR1369" i="12"/>
  <c r="AS1369" i="12"/>
  <c r="AU1369" i="12"/>
  <c r="AV1369" i="12"/>
  <c r="AW1369" i="12"/>
  <c r="AX1369" i="12" s="1"/>
  <c r="AY1369" i="12"/>
  <c r="AZ1369" i="12"/>
  <c r="BA1369" i="12"/>
  <c r="BB1369" i="12"/>
  <c r="BD1369" i="12"/>
  <c r="BE1369" i="12"/>
  <c r="E1370" i="12"/>
  <c r="F1370" i="12"/>
  <c r="G1370" i="12"/>
  <c r="H1370" i="12" s="1"/>
  <c r="I1370" i="12"/>
  <c r="J1370" i="12"/>
  <c r="K1370" i="12"/>
  <c r="L1370" i="12"/>
  <c r="N1370" i="12"/>
  <c r="O1370" i="12"/>
  <c r="Q1370" i="12"/>
  <c r="R1370" i="12"/>
  <c r="S1370" i="12"/>
  <c r="T1370" i="12" s="1"/>
  <c r="U1370" i="12"/>
  <c r="V1370" i="12"/>
  <c r="W1370" i="12"/>
  <c r="X1370" i="12"/>
  <c r="Z1370" i="12"/>
  <c r="AA1370" i="12"/>
  <c r="AC1370" i="12"/>
  <c r="AD1370" i="12"/>
  <c r="AE1370" i="12"/>
  <c r="AF1370" i="12"/>
  <c r="AG1370" i="12"/>
  <c r="AH1370" i="12"/>
  <c r="AI1370" i="12"/>
  <c r="AJ1370" i="12"/>
  <c r="AK1370" i="12"/>
  <c r="AL1370" i="12" s="1"/>
  <c r="AM1370" i="12"/>
  <c r="AN1370" i="12"/>
  <c r="AO1370" i="12"/>
  <c r="AP1370" i="12"/>
  <c r="AR1370" i="12"/>
  <c r="AS1370" i="12"/>
  <c r="AU1370" i="12"/>
  <c r="AV1370" i="12"/>
  <c r="AW1370" i="12"/>
  <c r="AX1370" i="12" s="1"/>
  <c r="AY1370" i="12"/>
  <c r="AZ1370" i="12"/>
  <c r="BA1370" i="12"/>
  <c r="BB1370" i="12"/>
  <c r="BD1370" i="12"/>
  <c r="BE1370" i="12"/>
  <c r="E1371" i="12"/>
  <c r="F1371" i="12"/>
  <c r="G1371" i="12"/>
  <c r="H1371" i="12" s="1"/>
  <c r="I1371" i="12"/>
  <c r="J1371" i="12"/>
  <c r="K1371" i="12"/>
  <c r="L1371" i="12"/>
  <c r="N1371" i="12"/>
  <c r="O1371" i="12"/>
  <c r="Q1371" i="12"/>
  <c r="R1371" i="12"/>
  <c r="S1371" i="12"/>
  <c r="T1371" i="12" s="1"/>
  <c r="U1371" i="12"/>
  <c r="V1371" i="12"/>
  <c r="W1371" i="12"/>
  <c r="X1371" i="12"/>
  <c r="Z1371" i="12"/>
  <c r="AA1371" i="12"/>
  <c r="AC1371" i="12"/>
  <c r="AD1371" i="12"/>
  <c r="AE1371" i="12"/>
  <c r="AF1371" i="12"/>
  <c r="AG1371" i="12"/>
  <c r="AH1371" i="12"/>
  <c r="AI1371" i="12"/>
  <c r="AJ1371" i="12"/>
  <c r="AK1371" i="12"/>
  <c r="AL1371" i="12" s="1"/>
  <c r="AM1371" i="12"/>
  <c r="AN1371" i="12"/>
  <c r="AO1371" i="12"/>
  <c r="AP1371" i="12"/>
  <c r="AR1371" i="12"/>
  <c r="AS1371" i="12"/>
  <c r="AU1371" i="12"/>
  <c r="AV1371" i="12"/>
  <c r="AW1371" i="12"/>
  <c r="AX1371" i="12" s="1"/>
  <c r="AY1371" i="12"/>
  <c r="AZ1371" i="12"/>
  <c r="BA1371" i="12"/>
  <c r="BB1371" i="12"/>
  <c r="BD1371" i="12"/>
  <c r="BE1371" i="12"/>
  <c r="E1372" i="12"/>
  <c r="F1372" i="12"/>
  <c r="G1372" i="12"/>
  <c r="H1372" i="12" s="1"/>
  <c r="I1372" i="12"/>
  <c r="J1372" i="12"/>
  <c r="K1372" i="12"/>
  <c r="L1372" i="12"/>
  <c r="N1372" i="12"/>
  <c r="O1372" i="12"/>
  <c r="Q1372" i="12"/>
  <c r="R1372" i="12"/>
  <c r="S1372" i="12"/>
  <c r="T1372" i="12" s="1"/>
  <c r="U1372" i="12"/>
  <c r="V1372" i="12"/>
  <c r="W1372" i="12"/>
  <c r="X1372" i="12"/>
  <c r="Z1372" i="12"/>
  <c r="AA1372" i="12"/>
  <c r="AC1372" i="12"/>
  <c r="AD1372" i="12"/>
  <c r="AE1372" i="12"/>
  <c r="AF1372" i="12"/>
  <c r="AG1372" i="12"/>
  <c r="AH1372" i="12"/>
  <c r="AI1372" i="12"/>
  <c r="AJ1372" i="12"/>
  <c r="AK1372" i="12"/>
  <c r="AL1372" i="12" s="1"/>
  <c r="AM1372" i="12"/>
  <c r="AN1372" i="12"/>
  <c r="AO1372" i="12"/>
  <c r="AP1372" i="12"/>
  <c r="AR1372" i="12"/>
  <c r="AS1372" i="12"/>
  <c r="AU1372" i="12"/>
  <c r="AV1372" i="12"/>
  <c r="AW1372" i="12"/>
  <c r="AX1372" i="12" s="1"/>
  <c r="AY1372" i="12"/>
  <c r="AZ1372" i="12"/>
  <c r="BA1372" i="12"/>
  <c r="BB1372" i="12"/>
  <c r="BD1372" i="12"/>
  <c r="BE1372" i="12"/>
  <c r="E1373" i="12"/>
  <c r="F1373" i="12"/>
  <c r="G1373" i="12"/>
  <c r="H1373" i="12" s="1"/>
  <c r="I1373" i="12"/>
  <c r="J1373" i="12"/>
  <c r="K1373" i="12"/>
  <c r="L1373" i="12"/>
  <c r="N1373" i="12"/>
  <c r="O1373" i="12"/>
  <c r="Q1373" i="12"/>
  <c r="R1373" i="12"/>
  <c r="S1373" i="12"/>
  <c r="T1373" i="12" s="1"/>
  <c r="U1373" i="12"/>
  <c r="V1373" i="12"/>
  <c r="W1373" i="12"/>
  <c r="X1373" i="12"/>
  <c r="Z1373" i="12"/>
  <c r="AA1373" i="12"/>
  <c r="AC1373" i="12"/>
  <c r="AD1373" i="12"/>
  <c r="AE1373" i="12"/>
  <c r="AF1373" i="12"/>
  <c r="AG1373" i="12"/>
  <c r="AH1373" i="12"/>
  <c r="AI1373" i="12"/>
  <c r="AJ1373" i="12"/>
  <c r="AK1373" i="12"/>
  <c r="AL1373" i="12" s="1"/>
  <c r="AM1373" i="12"/>
  <c r="AN1373" i="12"/>
  <c r="AO1373" i="12"/>
  <c r="AP1373" i="12"/>
  <c r="AR1373" i="12"/>
  <c r="AS1373" i="12"/>
  <c r="AU1373" i="12"/>
  <c r="AV1373" i="12"/>
  <c r="AW1373" i="12"/>
  <c r="AX1373" i="12" s="1"/>
  <c r="AY1373" i="12"/>
  <c r="AZ1373" i="12"/>
  <c r="BA1373" i="12"/>
  <c r="BB1373" i="12"/>
  <c r="BD1373" i="12"/>
  <c r="BE1373" i="12"/>
  <c r="E1374" i="12"/>
  <c r="F1374" i="12"/>
  <c r="G1374" i="12"/>
  <c r="H1374" i="12" s="1"/>
  <c r="I1374" i="12"/>
  <c r="J1374" i="12"/>
  <c r="K1374" i="12"/>
  <c r="L1374" i="12"/>
  <c r="N1374" i="12"/>
  <c r="O1374" i="12"/>
  <c r="Q1374" i="12"/>
  <c r="R1374" i="12"/>
  <c r="S1374" i="12"/>
  <c r="T1374" i="12" s="1"/>
  <c r="U1374" i="12"/>
  <c r="V1374" i="12"/>
  <c r="W1374" i="12"/>
  <c r="X1374" i="12"/>
  <c r="Z1374" i="12"/>
  <c r="AA1374" i="12"/>
  <c r="AC1374" i="12"/>
  <c r="AD1374" i="12"/>
  <c r="AE1374" i="12"/>
  <c r="AF1374" i="12"/>
  <c r="AG1374" i="12"/>
  <c r="AH1374" i="12"/>
  <c r="AI1374" i="12"/>
  <c r="AJ1374" i="12"/>
  <c r="AK1374" i="12"/>
  <c r="AL1374" i="12" s="1"/>
  <c r="AM1374" i="12"/>
  <c r="AN1374" i="12"/>
  <c r="AO1374" i="12"/>
  <c r="AP1374" i="12"/>
  <c r="AR1374" i="12"/>
  <c r="AS1374" i="12"/>
  <c r="AU1374" i="12"/>
  <c r="AV1374" i="12"/>
  <c r="AW1374" i="12"/>
  <c r="AX1374" i="12" s="1"/>
  <c r="AY1374" i="12"/>
  <c r="AZ1374" i="12"/>
  <c r="BA1374" i="12"/>
  <c r="BB1374" i="12"/>
  <c r="BD1374" i="12"/>
  <c r="BE1374" i="12"/>
  <c r="E1375" i="12"/>
  <c r="F1375" i="12"/>
  <c r="G1375" i="12"/>
  <c r="H1375" i="12" s="1"/>
  <c r="I1375" i="12"/>
  <c r="J1375" i="12"/>
  <c r="K1375" i="12"/>
  <c r="L1375" i="12"/>
  <c r="N1375" i="12"/>
  <c r="O1375" i="12"/>
  <c r="Q1375" i="12"/>
  <c r="R1375" i="12"/>
  <c r="S1375" i="12"/>
  <c r="T1375" i="12" s="1"/>
  <c r="U1375" i="12"/>
  <c r="V1375" i="12"/>
  <c r="W1375" i="12"/>
  <c r="X1375" i="12"/>
  <c r="Z1375" i="12"/>
  <c r="AA1375" i="12"/>
  <c r="AC1375" i="12"/>
  <c r="AD1375" i="12"/>
  <c r="AE1375" i="12"/>
  <c r="AF1375" i="12"/>
  <c r="AG1375" i="12"/>
  <c r="AH1375" i="12"/>
  <c r="AI1375" i="12"/>
  <c r="AJ1375" i="12"/>
  <c r="AK1375" i="12"/>
  <c r="AL1375" i="12" s="1"/>
  <c r="AM1375" i="12"/>
  <c r="AN1375" i="12"/>
  <c r="AO1375" i="12"/>
  <c r="AP1375" i="12"/>
  <c r="AR1375" i="12"/>
  <c r="AS1375" i="12"/>
  <c r="AU1375" i="12"/>
  <c r="AV1375" i="12"/>
  <c r="AW1375" i="12"/>
  <c r="AX1375" i="12" s="1"/>
  <c r="AY1375" i="12"/>
  <c r="AZ1375" i="12"/>
  <c r="BA1375" i="12"/>
  <c r="BB1375" i="12"/>
  <c r="BD1375" i="12"/>
  <c r="BE1375" i="12"/>
  <c r="E1376" i="12"/>
  <c r="F1376" i="12"/>
  <c r="G1376" i="12"/>
  <c r="H1376" i="12" s="1"/>
  <c r="I1376" i="12"/>
  <c r="J1376" i="12"/>
  <c r="K1376" i="12"/>
  <c r="L1376" i="12"/>
  <c r="N1376" i="12"/>
  <c r="O1376" i="12"/>
  <c r="Q1376" i="12"/>
  <c r="R1376" i="12"/>
  <c r="S1376" i="12"/>
  <c r="T1376" i="12" s="1"/>
  <c r="U1376" i="12"/>
  <c r="V1376" i="12"/>
  <c r="W1376" i="12"/>
  <c r="X1376" i="12"/>
  <c r="Z1376" i="12"/>
  <c r="AA1376" i="12"/>
  <c r="AC1376" i="12"/>
  <c r="AD1376" i="12"/>
  <c r="AE1376" i="12"/>
  <c r="AF1376" i="12"/>
  <c r="AG1376" i="12"/>
  <c r="AH1376" i="12"/>
  <c r="AI1376" i="12"/>
  <c r="AJ1376" i="12"/>
  <c r="AK1376" i="12"/>
  <c r="AL1376" i="12" s="1"/>
  <c r="AM1376" i="12"/>
  <c r="AN1376" i="12"/>
  <c r="AO1376" i="12"/>
  <c r="AP1376" i="12"/>
  <c r="AR1376" i="12"/>
  <c r="AS1376" i="12"/>
  <c r="AU1376" i="12"/>
  <c r="AV1376" i="12"/>
  <c r="AW1376" i="12"/>
  <c r="AX1376" i="12" s="1"/>
  <c r="AY1376" i="12"/>
  <c r="AZ1376" i="12"/>
  <c r="BA1376" i="12"/>
  <c r="BB1376" i="12"/>
  <c r="BD1376" i="12"/>
  <c r="BE1376" i="12"/>
  <c r="E1377" i="12"/>
  <c r="F1377" i="12"/>
  <c r="G1377" i="12"/>
  <c r="H1377" i="12" s="1"/>
  <c r="I1377" i="12"/>
  <c r="J1377" i="12"/>
  <c r="K1377" i="12"/>
  <c r="L1377" i="12"/>
  <c r="N1377" i="12"/>
  <c r="O1377" i="12"/>
  <c r="Q1377" i="12"/>
  <c r="R1377" i="12"/>
  <c r="S1377" i="12"/>
  <c r="T1377" i="12" s="1"/>
  <c r="U1377" i="12"/>
  <c r="V1377" i="12"/>
  <c r="W1377" i="12"/>
  <c r="X1377" i="12"/>
  <c r="Z1377" i="12"/>
  <c r="AA1377" i="12"/>
  <c r="AC1377" i="12"/>
  <c r="AD1377" i="12"/>
  <c r="AE1377" i="12"/>
  <c r="AF1377" i="12"/>
  <c r="AG1377" i="12"/>
  <c r="AH1377" i="12"/>
  <c r="AI1377" i="12"/>
  <c r="AJ1377" i="12"/>
  <c r="AK1377" i="12"/>
  <c r="AL1377" i="12" s="1"/>
  <c r="AM1377" i="12"/>
  <c r="AN1377" i="12"/>
  <c r="AO1377" i="12"/>
  <c r="AP1377" i="12"/>
  <c r="AR1377" i="12"/>
  <c r="AS1377" i="12"/>
  <c r="AU1377" i="12"/>
  <c r="AV1377" i="12"/>
  <c r="AW1377" i="12"/>
  <c r="AX1377" i="12" s="1"/>
  <c r="AY1377" i="12"/>
  <c r="AZ1377" i="12"/>
  <c r="BA1377" i="12"/>
  <c r="BB1377" i="12"/>
  <c r="BD1377" i="12"/>
  <c r="BE1377" i="12"/>
  <c r="E1378" i="12"/>
  <c r="F1378" i="12"/>
  <c r="G1378" i="12"/>
  <c r="H1378" i="12" s="1"/>
  <c r="I1378" i="12"/>
  <c r="J1378" i="12"/>
  <c r="K1378" i="12"/>
  <c r="L1378" i="12"/>
  <c r="N1378" i="12"/>
  <c r="O1378" i="12"/>
  <c r="Q1378" i="12"/>
  <c r="R1378" i="12"/>
  <c r="S1378" i="12"/>
  <c r="T1378" i="12" s="1"/>
  <c r="U1378" i="12"/>
  <c r="V1378" i="12"/>
  <c r="W1378" i="12"/>
  <c r="X1378" i="12"/>
  <c r="Z1378" i="12"/>
  <c r="AA1378" i="12"/>
  <c r="AC1378" i="12"/>
  <c r="AD1378" i="12"/>
  <c r="AE1378" i="12"/>
  <c r="AF1378" i="12"/>
  <c r="AG1378" i="12"/>
  <c r="AH1378" i="12"/>
  <c r="AI1378" i="12"/>
  <c r="AJ1378" i="12"/>
  <c r="AK1378" i="12"/>
  <c r="AL1378" i="12" s="1"/>
  <c r="AM1378" i="12"/>
  <c r="AN1378" i="12"/>
  <c r="AO1378" i="12"/>
  <c r="AP1378" i="12"/>
  <c r="AR1378" i="12"/>
  <c r="AS1378" i="12"/>
  <c r="AU1378" i="12"/>
  <c r="AV1378" i="12"/>
  <c r="AW1378" i="12"/>
  <c r="AX1378" i="12" s="1"/>
  <c r="AY1378" i="12"/>
  <c r="AZ1378" i="12"/>
  <c r="BA1378" i="12"/>
  <c r="BB1378" i="12"/>
  <c r="BD1378" i="12"/>
  <c r="BE1378" i="12"/>
  <c r="E1379" i="12"/>
  <c r="F1379" i="12"/>
  <c r="G1379" i="12"/>
  <c r="H1379" i="12" s="1"/>
  <c r="I1379" i="12"/>
  <c r="J1379" i="12"/>
  <c r="K1379" i="12"/>
  <c r="L1379" i="12"/>
  <c r="N1379" i="12"/>
  <c r="O1379" i="12"/>
  <c r="Q1379" i="12"/>
  <c r="R1379" i="12"/>
  <c r="S1379" i="12"/>
  <c r="T1379" i="12" s="1"/>
  <c r="U1379" i="12"/>
  <c r="V1379" i="12"/>
  <c r="W1379" i="12"/>
  <c r="X1379" i="12"/>
  <c r="Z1379" i="12"/>
  <c r="AA1379" i="12"/>
  <c r="AC1379" i="12"/>
  <c r="AD1379" i="12"/>
  <c r="AE1379" i="12"/>
  <c r="AF1379" i="12"/>
  <c r="AG1379" i="12"/>
  <c r="AH1379" i="12"/>
  <c r="AI1379" i="12"/>
  <c r="AJ1379" i="12"/>
  <c r="AK1379" i="12"/>
  <c r="AL1379" i="12" s="1"/>
  <c r="AM1379" i="12"/>
  <c r="AN1379" i="12"/>
  <c r="AO1379" i="12"/>
  <c r="AP1379" i="12"/>
  <c r="AR1379" i="12"/>
  <c r="AS1379" i="12"/>
  <c r="AU1379" i="12"/>
  <c r="AV1379" i="12"/>
  <c r="AW1379" i="12"/>
  <c r="AX1379" i="12" s="1"/>
  <c r="AY1379" i="12"/>
  <c r="AZ1379" i="12"/>
  <c r="BA1379" i="12"/>
  <c r="BB1379" i="12"/>
  <c r="BD1379" i="12"/>
  <c r="BE1379" i="12"/>
  <c r="E1380" i="12"/>
  <c r="F1380" i="12"/>
  <c r="G1380" i="12"/>
  <c r="H1380" i="12" s="1"/>
  <c r="I1380" i="12"/>
  <c r="J1380" i="12"/>
  <c r="K1380" i="12"/>
  <c r="L1380" i="12"/>
  <c r="N1380" i="12"/>
  <c r="O1380" i="12"/>
  <c r="Q1380" i="12"/>
  <c r="R1380" i="12"/>
  <c r="S1380" i="12"/>
  <c r="T1380" i="12" s="1"/>
  <c r="U1380" i="12"/>
  <c r="V1380" i="12"/>
  <c r="W1380" i="12"/>
  <c r="X1380" i="12"/>
  <c r="Z1380" i="12"/>
  <c r="AA1380" i="12"/>
  <c r="AC1380" i="12"/>
  <c r="AD1380" i="12"/>
  <c r="AE1380" i="12"/>
  <c r="AF1380" i="12"/>
  <c r="AG1380" i="12"/>
  <c r="AH1380" i="12"/>
  <c r="AI1380" i="12"/>
  <c r="AJ1380" i="12"/>
  <c r="AK1380" i="12"/>
  <c r="AL1380" i="12" s="1"/>
  <c r="AM1380" i="12"/>
  <c r="AN1380" i="12"/>
  <c r="AO1380" i="12"/>
  <c r="AP1380" i="12"/>
  <c r="AR1380" i="12"/>
  <c r="AS1380" i="12"/>
  <c r="AU1380" i="12"/>
  <c r="AV1380" i="12"/>
  <c r="AW1380" i="12"/>
  <c r="AX1380" i="12" s="1"/>
  <c r="AY1380" i="12"/>
  <c r="AZ1380" i="12"/>
  <c r="BA1380" i="12"/>
  <c r="BB1380" i="12"/>
  <c r="BD1380" i="12"/>
  <c r="BE1380" i="12"/>
  <c r="E1381" i="12"/>
  <c r="F1381" i="12"/>
  <c r="G1381" i="12"/>
  <c r="H1381" i="12" s="1"/>
  <c r="I1381" i="12"/>
  <c r="J1381" i="12"/>
  <c r="K1381" i="12"/>
  <c r="L1381" i="12"/>
  <c r="N1381" i="12"/>
  <c r="O1381" i="12"/>
  <c r="Q1381" i="12"/>
  <c r="R1381" i="12"/>
  <c r="S1381" i="12"/>
  <c r="T1381" i="12" s="1"/>
  <c r="U1381" i="12"/>
  <c r="V1381" i="12"/>
  <c r="W1381" i="12"/>
  <c r="X1381" i="12"/>
  <c r="Z1381" i="12"/>
  <c r="AA1381" i="12"/>
  <c r="AC1381" i="12"/>
  <c r="AD1381" i="12"/>
  <c r="AE1381" i="12"/>
  <c r="AF1381" i="12"/>
  <c r="AG1381" i="12"/>
  <c r="AH1381" i="12"/>
  <c r="AI1381" i="12"/>
  <c r="AJ1381" i="12"/>
  <c r="AK1381" i="12"/>
  <c r="AL1381" i="12" s="1"/>
  <c r="AM1381" i="12"/>
  <c r="AN1381" i="12"/>
  <c r="AO1381" i="12"/>
  <c r="AP1381" i="12"/>
  <c r="AR1381" i="12"/>
  <c r="AS1381" i="12"/>
  <c r="AU1381" i="12"/>
  <c r="AV1381" i="12"/>
  <c r="AW1381" i="12"/>
  <c r="AX1381" i="12" s="1"/>
  <c r="AY1381" i="12"/>
  <c r="AZ1381" i="12"/>
  <c r="BA1381" i="12"/>
  <c r="BB1381" i="12"/>
  <c r="BD1381" i="12"/>
  <c r="BE1381" i="12"/>
  <c r="E1382" i="12"/>
  <c r="F1382" i="12"/>
  <c r="G1382" i="12"/>
  <c r="H1382" i="12" s="1"/>
  <c r="I1382" i="12"/>
  <c r="J1382" i="12"/>
  <c r="K1382" i="12"/>
  <c r="L1382" i="12"/>
  <c r="N1382" i="12"/>
  <c r="O1382" i="12"/>
  <c r="Q1382" i="12"/>
  <c r="R1382" i="12"/>
  <c r="S1382" i="12"/>
  <c r="T1382" i="12" s="1"/>
  <c r="U1382" i="12"/>
  <c r="V1382" i="12"/>
  <c r="W1382" i="12"/>
  <c r="X1382" i="12"/>
  <c r="Z1382" i="12"/>
  <c r="AA1382" i="12"/>
  <c r="AC1382" i="12"/>
  <c r="AD1382" i="12"/>
  <c r="AE1382" i="12"/>
  <c r="AF1382" i="12"/>
  <c r="AG1382" i="12"/>
  <c r="AH1382" i="12"/>
  <c r="AI1382" i="12"/>
  <c r="AJ1382" i="12"/>
  <c r="AK1382" i="12"/>
  <c r="AL1382" i="12" s="1"/>
  <c r="AM1382" i="12"/>
  <c r="AN1382" i="12"/>
  <c r="AO1382" i="12"/>
  <c r="AP1382" i="12"/>
  <c r="AR1382" i="12"/>
  <c r="AS1382" i="12"/>
  <c r="AU1382" i="12"/>
  <c r="AV1382" i="12"/>
  <c r="AW1382" i="12"/>
  <c r="AX1382" i="12" s="1"/>
  <c r="AY1382" i="12"/>
  <c r="AZ1382" i="12"/>
  <c r="BA1382" i="12"/>
  <c r="BB1382" i="12"/>
  <c r="BD1382" i="12"/>
  <c r="BE1382" i="12"/>
  <c r="E1383" i="12"/>
  <c r="F1383" i="12"/>
  <c r="G1383" i="12"/>
  <c r="H1383" i="12" s="1"/>
  <c r="I1383" i="12"/>
  <c r="J1383" i="12"/>
  <c r="K1383" i="12"/>
  <c r="L1383" i="12"/>
  <c r="N1383" i="12"/>
  <c r="O1383" i="12"/>
  <c r="Q1383" i="12"/>
  <c r="R1383" i="12"/>
  <c r="S1383" i="12"/>
  <c r="T1383" i="12" s="1"/>
  <c r="U1383" i="12"/>
  <c r="V1383" i="12"/>
  <c r="W1383" i="12"/>
  <c r="X1383" i="12"/>
  <c r="Z1383" i="12"/>
  <c r="AA1383" i="12"/>
  <c r="AC1383" i="12"/>
  <c r="AD1383" i="12"/>
  <c r="AE1383" i="12"/>
  <c r="AF1383" i="12"/>
  <c r="AG1383" i="12"/>
  <c r="AH1383" i="12"/>
  <c r="AI1383" i="12"/>
  <c r="AJ1383" i="12"/>
  <c r="AK1383" i="12"/>
  <c r="AL1383" i="12" s="1"/>
  <c r="AM1383" i="12"/>
  <c r="AN1383" i="12"/>
  <c r="AO1383" i="12"/>
  <c r="AP1383" i="12"/>
  <c r="AR1383" i="12"/>
  <c r="AS1383" i="12"/>
  <c r="AU1383" i="12"/>
  <c r="AV1383" i="12"/>
  <c r="AW1383" i="12"/>
  <c r="AX1383" i="12" s="1"/>
  <c r="AY1383" i="12"/>
  <c r="AZ1383" i="12"/>
  <c r="BA1383" i="12"/>
  <c r="BB1383" i="12"/>
  <c r="BD1383" i="12"/>
  <c r="BE1383" i="12"/>
  <c r="E1384" i="12"/>
  <c r="F1384" i="12"/>
  <c r="G1384" i="12"/>
  <c r="H1384" i="12" s="1"/>
  <c r="I1384" i="12"/>
  <c r="J1384" i="12"/>
  <c r="K1384" i="12"/>
  <c r="L1384" i="12"/>
  <c r="N1384" i="12"/>
  <c r="O1384" i="12"/>
  <c r="Q1384" i="12"/>
  <c r="R1384" i="12"/>
  <c r="S1384" i="12"/>
  <c r="T1384" i="12" s="1"/>
  <c r="U1384" i="12"/>
  <c r="V1384" i="12"/>
  <c r="W1384" i="12"/>
  <c r="X1384" i="12"/>
  <c r="Z1384" i="12"/>
  <c r="AA1384" i="12"/>
  <c r="AC1384" i="12"/>
  <c r="AD1384" i="12"/>
  <c r="AE1384" i="12"/>
  <c r="AF1384" i="12"/>
  <c r="AG1384" i="12"/>
  <c r="AH1384" i="12"/>
  <c r="AI1384" i="12"/>
  <c r="AJ1384" i="12"/>
  <c r="AK1384" i="12"/>
  <c r="AL1384" i="12" s="1"/>
  <c r="AM1384" i="12"/>
  <c r="AN1384" i="12"/>
  <c r="AO1384" i="12"/>
  <c r="AP1384" i="12"/>
  <c r="AR1384" i="12"/>
  <c r="AS1384" i="12"/>
  <c r="AU1384" i="12"/>
  <c r="AV1384" i="12"/>
  <c r="AW1384" i="12"/>
  <c r="AX1384" i="12" s="1"/>
  <c r="AY1384" i="12"/>
  <c r="AZ1384" i="12"/>
  <c r="BA1384" i="12"/>
  <c r="BB1384" i="12"/>
  <c r="BD1384" i="12"/>
  <c r="BE1384" i="12"/>
  <c r="E1385" i="12"/>
  <c r="F1385" i="12"/>
  <c r="G1385" i="12"/>
  <c r="H1385" i="12" s="1"/>
  <c r="I1385" i="12"/>
  <c r="J1385" i="12"/>
  <c r="K1385" i="12"/>
  <c r="L1385" i="12"/>
  <c r="N1385" i="12"/>
  <c r="O1385" i="12"/>
  <c r="Q1385" i="12"/>
  <c r="R1385" i="12"/>
  <c r="S1385" i="12"/>
  <c r="T1385" i="12" s="1"/>
  <c r="U1385" i="12"/>
  <c r="V1385" i="12"/>
  <c r="W1385" i="12"/>
  <c r="X1385" i="12"/>
  <c r="Z1385" i="12"/>
  <c r="AA1385" i="12"/>
  <c r="AC1385" i="12"/>
  <c r="AD1385" i="12"/>
  <c r="AE1385" i="12"/>
  <c r="AF1385" i="12"/>
  <c r="AG1385" i="12"/>
  <c r="AH1385" i="12"/>
  <c r="AI1385" i="12"/>
  <c r="AJ1385" i="12"/>
  <c r="AK1385" i="12"/>
  <c r="AL1385" i="12" s="1"/>
  <c r="AM1385" i="12"/>
  <c r="AN1385" i="12"/>
  <c r="AO1385" i="12"/>
  <c r="AP1385" i="12"/>
  <c r="AR1385" i="12"/>
  <c r="AS1385" i="12"/>
  <c r="AU1385" i="12"/>
  <c r="AV1385" i="12"/>
  <c r="AW1385" i="12"/>
  <c r="AX1385" i="12" s="1"/>
  <c r="AY1385" i="12"/>
  <c r="AZ1385" i="12"/>
  <c r="BA1385" i="12"/>
  <c r="BB1385" i="12"/>
  <c r="BD1385" i="12"/>
  <c r="BE1385" i="12"/>
  <c r="E1386" i="12"/>
  <c r="F1386" i="12"/>
  <c r="G1386" i="12"/>
  <c r="H1386" i="12" s="1"/>
  <c r="I1386" i="12"/>
  <c r="J1386" i="12"/>
  <c r="K1386" i="12"/>
  <c r="L1386" i="12"/>
  <c r="N1386" i="12"/>
  <c r="O1386" i="12"/>
  <c r="Q1386" i="12"/>
  <c r="R1386" i="12"/>
  <c r="S1386" i="12"/>
  <c r="T1386" i="12" s="1"/>
  <c r="U1386" i="12"/>
  <c r="V1386" i="12"/>
  <c r="W1386" i="12"/>
  <c r="X1386" i="12"/>
  <c r="Z1386" i="12"/>
  <c r="AA1386" i="12"/>
  <c r="AC1386" i="12"/>
  <c r="AD1386" i="12"/>
  <c r="AE1386" i="12"/>
  <c r="AF1386" i="12"/>
  <c r="AG1386" i="12"/>
  <c r="AH1386" i="12"/>
  <c r="AI1386" i="12"/>
  <c r="AJ1386" i="12"/>
  <c r="AK1386" i="12"/>
  <c r="AL1386" i="12" s="1"/>
  <c r="AM1386" i="12"/>
  <c r="AN1386" i="12"/>
  <c r="AO1386" i="12"/>
  <c r="AP1386" i="12"/>
  <c r="AR1386" i="12"/>
  <c r="AS1386" i="12"/>
  <c r="AU1386" i="12"/>
  <c r="AV1386" i="12"/>
  <c r="AW1386" i="12"/>
  <c r="AX1386" i="12" s="1"/>
  <c r="AY1386" i="12"/>
  <c r="AZ1386" i="12"/>
  <c r="BA1386" i="12"/>
  <c r="BB1386" i="12"/>
  <c r="BD1386" i="12"/>
  <c r="BE1386" i="12"/>
  <c r="E1387" i="12"/>
  <c r="F1387" i="12"/>
  <c r="G1387" i="12"/>
  <c r="H1387" i="12" s="1"/>
  <c r="I1387" i="12"/>
  <c r="J1387" i="12"/>
  <c r="K1387" i="12"/>
  <c r="L1387" i="12"/>
  <c r="N1387" i="12"/>
  <c r="O1387" i="12"/>
  <c r="Q1387" i="12"/>
  <c r="R1387" i="12"/>
  <c r="S1387" i="12"/>
  <c r="T1387" i="12" s="1"/>
  <c r="U1387" i="12"/>
  <c r="V1387" i="12"/>
  <c r="W1387" i="12"/>
  <c r="X1387" i="12"/>
  <c r="Z1387" i="12"/>
  <c r="AA1387" i="12"/>
  <c r="AC1387" i="12"/>
  <c r="AD1387" i="12"/>
  <c r="AE1387" i="12"/>
  <c r="AF1387" i="12"/>
  <c r="AG1387" i="12"/>
  <c r="AH1387" i="12"/>
  <c r="AI1387" i="12"/>
  <c r="AJ1387" i="12"/>
  <c r="AK1387" i="12"/>
  <c r="AL1387" i="12" s="1"/>
  <c r="AM1387" i="12"/>
  <c r="AN1387" i="12"/>
  <c r="AO1387" i="12"/>
  <c r="AP1387" i="12"/>
  <c r="AR1387" i="12"/>
  <c r="AS1387" i="12"/>
  <c r="AU1387" i="12"/>
  <c r="AV1387" i="12"/>
  <c r="AW1387" i="12"/>
  <c r="AX1387" i="12" s="1"/>
  <c r="AY1387" i="12"/>
  <c r="AZ1387" i="12"/>
  <c r="BA1387" i="12"/>
  <c r="BB1387" i="12"/>
  <c r="BD1387" i="12"/>
  <c r="BE1387" i="12"/>
  <c r="E1388" i="12"/>
  <c r="F1388" i="12"/>
  <c r="G1388" i="12"/>
  <c r="H1388" i="12" s="1"/>
  <c r="I1388" i="12"/>
  <c r="J1388" i="12"/>
  <c r="K1388" i="12"/>
  <c r="L1388" i="12"/>
  <c r="N1388" i="12"/>
  <c r="O1388" i="12"/>
  <c r="Q1388" i="12"/>
  <c r="R1388" i="12"/>
  <c r="S1388" i="12"/>
  <c r="T1388" i="12" s="1"/>
  <c r="U1388" i="12"/>
  <c r="V1388" i="12"/>
  <c r="W1388" i="12"/>
  <c r="X1388" i="12"/>
  <c r="Z1388" i="12"/>
  <c r="AA1388" i="12"/>
  <c r="AC1388" i="12"/>
  <c r="AD1388" i="12"/>
  <c r="AE1388" i="12"/>
  <c r="AF1388" i="12"/>
  <c r="AG1388" i="12"/>
  <c r="AH1388" i="12"/>
  <c r="AI1388" i="12"/>
  <c r="AJ1388" i="12"/>
  <c r="AK1388" i="12"/>
  <c r="AL1388" i="12" s="1"/>
  <c r="AM1388" i="12"/>
  <c r="AN1388" i="12"/>
  <c r="AO1388" i="12"/>
  <c r="AP1388" i="12"/>
  <c r="AR1388" i="12"/>
  <c r="AS1388" i="12"/>
  <c r="AU1388" i="12"/>
  <c r="AV1388" i="12"/>
  <c r="AW1388" i="12"/>
  <c r="AX1388" i="12" s="1"/>
  <c r="AY1388" i="12"/>
  <c r="AZ1388" i="12"/>
  <c r="BA1388" i="12"/>
  <c r="BB1388" i="12"/>
  <c r="BD1388" i="12"/>
  <c r="BE1388" i="12"/>
  <c r="E1389" i="12"/>
  <c r="F1389" i="12"/>
  <c r="G1389" i="12"/>
  <c r="H1389" i="12" s="1"/>
  <c r="I1389" i="12"/>
  <c r="J1389" i="12"/>
  <c r="K1389" i="12"/>
  <c r="L1389" i="12"/>
  <c r="N1389" i="12"/>
  <c r="O1389" i="12"/>
  <c r="Q1389" i="12"/>
  <c r="R1389" i="12"/>
  <c r="S1389" i="12"/>
  <c r="T1389" i="12" s="1"/>
  <c r="U1389" i="12"/>
  <c r="V1389" i="12"/>
  <c r="W1389" i="12"/>
  <c r="X1389" i="12"/>
  <c r="Z1389" i="12"/>
  <c r="AA1389" i="12"/>
  <c r="AC1389" i="12"/>
  <c r="AD1389" i="12"/>
  <c r="AE1389" i="12"/>
  <c r="AF1389" i="12"/>
  <c r="AG1389" i="12"/>
  <c r="AH1389" i="12"/>
  <c r="AI1389" i="12"/>
  <c r="AJ1389" i="12"/>
  <c r="AK1389" i="12"/>
  <c r="AL1389" i="12" s="1"/>
  <c r="AM1389" i="12"/>
  <c r="AN1389" i="12"/>
  <c r="AO1389" i="12"/>
  <c r="AP1389" i="12"/>
  <c r="AR1389" i="12"/>
  <c r="AS1389" i="12"/>
  <c r="AU1389" i="12"/>
  <c r="AV1389" i="12"/>
  <c r="AW1389" i="12"/>
  <c r="AX1389" i="12" s="1"/>
  <c r="AY1389" i="12"/>
  <c r="AZ1389" i="12"/>
  <c r="BA1389" i="12"/>
  <c r="BB1389" i="12"/>
  <c r="BD1389" i="12"/>
  <c r="BE1389" i="12"/>
  <c r="E1390" i="12"/>
  <c r="F1390" i="12"/>
  <c r="G1390" i="12"/>
  <c r="H1390" i="12" s="1"/>
  <c r="I1390" i="12"/>
  <c r="J1390" i="12"/>
  <c r="K1390" i="12"/>
  <c r="L1390" i="12"/>
  <c r="N1390" i="12"/>
  <c r="O1390" i="12"/>
  <c r="Q1390" i="12"/>
  <c r="R1390" i="12"/>
  <c r="S1390" i="12"/>
  <c r="T1390" i="12" s="1"/>
  <c r="U1390" i="12"/>
  <c r="V1390" i="12"/>
  <c r="W1390" i="12"/>
  <c r="X1390" i="12"/>
  <c r="Z1390" i="12"/>
  <c r="AA1390" i="12"/>
  <c r="AC1390" i="12"/>
  <c r="AD1390" i="12"/>
  <c r="AE1390" i="12"/>
  <c r="AF1390" i="12"/>
  <c r="AG1390" i="12"/>
  <c r="AH1390" i="12"/>
  <c r="AI1390" i="12"/>
  <c r="AJ1390" i="12"/>
  <c r="AK1390" i="12"/>
  <c r="AL1390" i="12" s="1"/>
  <c r="AM1390" i="12"/>
  <c r="AN1390" i="12"/>
  <c r="AO1390" i="12"/>
  <c r="AP1390" i="12"/>
  <c r="AR1390" i="12"/>
  <c r="AS1390" i="12"/>
  <c r="AU1390" i="12"/>
  <c r="AV1390" i="12"/>
  <c r="AW1390" i="12"/>
  <c r="AX1390" i="12" s="1"/>
  <c r="AY1390" i="12"/>
  <c r="AZ1390" i="12"/>
  <c r="BA1390" i="12"/>
  <c r="BB1390" i="12"/>
  <c r="BD1390" i="12"/>
  <c r="BE1390" i="12"/>
  <c r="E1391" i="12"/>
  <c r="F1391" i="12"/>
  <c r="G1391" i="12"/>
  <c r="H1391" i="12" s="1"/>
  <c r="I1391" i="12"/>
  <c r="J1391" i="12"/>
  <c r="K1391" i="12"/>
  <c r="L1391" i="12"/>
  <c r="N1391" i="12"/>
  <c r="O1391" i="12"/>
  <c r="Q1391" i="12"/>
  <c r="R1391" i="12"/>
  <c r="S1391" i="12"/>
  <c r="T1391" i="12" s="1"/>
  <c r="U1391" i="12"/>
  <c r="V1391" i="12"/>
  <c r="W1391" i="12"/>
  <c r="X1391" i="12"/>
  <c r="Z1391" i="12"/>
  <c r="AA1391" i="12"/>
  <c r="AC1391" i="12"/>
  <c r="AD1391" i="12"/>
  <c r="AE1391" i="12"/>
  <c r="AF1391" i="12"/>
  <c r="AG1391" i="12"/>
  <c r="AH1391" i="12"/>
  <c r="AI1391" i="12"/>
  <c r="AJ1391" i="12"/>
  <c r="AK1391" i="12"/>
  <c r="AL1391" i="12" s="1"/>
  <c r="AM1391" i="12"/>
  <c r="AN1391" i="12"/>
  <c r="AO1391" i="12"/>
  <c r="AP1391" i="12"/>
  <c r="AR1391" i="12"/>
  <c r="AS1391" i="12"/>
  <c r="AU1391" i="12"/>
  <c r="AV1391" i="12"/>
  <c r="AW1391" i="12"/>
  <c r="AX1391" i="12" s="1"/>
  <c r="AY1391" i="12"/>
  <c r="AZ1391" i="12"/>
  <c r="BA1391" i="12"/>
  <c r="BB1391" i="12"/>
  <c r="BD1391" i="12"/>
  <c r="BE1391" i="12"/>
  <c r="E1392" i="12"/>
  <c r="F1392" i="12"/>
  <c r="G1392" i="12"/>
  <c r="H1392" i="12" s="1"/>
  <c r="I1392" i="12"/>
  <c r="J1392" i="12"/>
  <c r="K1392" i="12"/>
  <c r="L1392" i="12"/>
  <c r="N1392" i="12"/>
  <c r="O1392" i="12"/>
  <c r="Q1392" i="12"/>
  <c r="R1392" i="12"/>
  <c r="S1392" i="12"/>
  <c r="T1392" i="12" s="1"/>
  <c r="U1392" i="12"/>
  <c r="V1392" i="12"/>
  <c r="W1392" i="12"/>
  <c r="X1392" i="12"/>
  <c r="Z1392" i="12"/>
  <c r="AA1392" i="12"/>
  <c r="AC1392" i="12"/>
  <c r="AD1392" i="12"/>
  <c r="AE1392" i="12"/>
  <c r="AF1392" i="12"/>
  <c r="AG1392" i="12"/>
  <c r="AH1392" i="12"/>
  <c r="AI1392" i="12"/>
  <c r="AJ1392" i="12"/>
  <c r="AK1392" i="12"/>
  <c r="AL1392" i="12" s="1"/>
  <c r="AM1392" i="12"/>
  <c r="AN1392" i="12"/>
  <c r="AO1392" i="12"/>
  <c r="AP1392" i="12"/>
  <c r="AR1392" i="12"/>
  <c r="AS1392" i="12"/>
  <c r="AU1392" i="12"/>
  <c r="AV1392" i="12"/>
  <c r="AW1392" i="12"/>
  <c r="AX1392" i="12" s="1"/>
  <c r="AY1392" i="12"/>
  <c r="AZ1392" i="12"/>
  <c r="BA1392" i="12"/>
  <c r="BB1392" i="12"/>
  <c r="BD1392" i="12"/>
  <c r="BE1392" i="12"/>
  <c r="E1393" i="12"/>
  <c r="F1393" i="12"/>
  <c r="G1393" i="12"/>
  <c r="H1393" i="12" s="1"/>
  <c r="I1393" i="12"/>
  <c r="J1393" i="12"/>
  <c r="K1393" i="12"/>
  <c r="L1393" i="12"/>
  <c r="N1393" i="12"/>
  <c r="O1393" i="12"/>
  <c r="Q1393" i="12"/>
  <c r="R1393" i="12"/>
  <c r="S1393" i="12"/>
  <c r="T1393" i="12" s="1"/>
  <c r="U1393" i="12"/>
  <c r="V1393" i="12"/>
  <c r="W1393" i="12"/>
  <c r="X1393" i="12"/>
  <c r="Z1393" i="12"/>
  <c r="AA1393" i="12"/>
  <c r="AC1393" i="12"/>
  <c r="AD1393" i="12"/>
  <c r="AE1393" i="12"/>
  <c r="AF1393" i="12"/>
  <c r="AG1393" i="12"/>
  <c r="AH1393" i="12"/>
  <c r="AI1393" i="12"/>
  <c r="AJ1393" i="12"/>
  <c r="AK1393" i="12"/>
  <c r="AL1393" i="12" s="1"/>
  <c r="AM1393" i="12"/>
  <c r="AN1393" i="12"/>
  <c r="AO1393" i="12"/>
  <c r="AP1393" i="12"/>
  <c r="AR1393" i="12"/>
  <c r="AS1393" i="12"/>
  <c r="AU1393" i="12"/>
  <c r="AV1393" i="12"/>
  <c r="AW1393" i="12"/>
  <c r="AX1393" i="12" s="1"/>
  <c r="AY1393" i="12"/>
  <c r="AZ1393" i="12"/>
  <c r="BA1393" i="12"/>
  <c r="BB1393" i="12"/>
  <c r="BD1393" i="12"/>
  <c r="BE1393" i="12"/>
  <c r="E1394" i="12"/>
  <c r="F1394" i="12"/>
  <c r="G1394" i="12"/>
  <c r="H1394" i="12" s="1"/>
  <c r="I1394" i="12"/>
  <c r="J1394" i="12"/>
  <c r="K1394" i="12"/>
  <c r="L1394" i="12"/>
  <c r="N1394" i="12"/>
  <c r="O1394" i="12"/>
  <c r="Q1394" i="12"/>
  <c r="R1394" i="12"/>
  <c r="S1394" i="12"/>
  <c r="T1394" i="12" s="1"/>
  <c r="U1394" i="12"/>
  <c r="V1394" i="12"/>
  <c r="W1394" i="12"/>
  <c r="X1394" i="12"/>
  <c r="Z1394" i="12"/>
  <c r="AA1394" i="12"/>
  <c r="AC1394" i="12"/>
  <c r="AD1394" i="12"/>
  <c r="AE1394" i="12"/>
  <c r="AF1394" i="12"/>
  <c r="AG1394" i="12"/>
  <c r="AH1394" i="12"/>
  <c r="AI1394" i="12"/>
  <c r="AJ1394" i="12"/>
  <c r="AK1394" i="12"/>
  <c r="AL1394" i="12" s="1"/>
  <c r="AM1394" i="12"/>
  <c r="AN1394" i="12"/>
  <c r="AO1394" i="12"/>
  <c r="AP1394" i="12"/>
  <c r="AR1394" i="12"/>
  <c r="AS1394" i="12"/>
  <c r="AU1394" i="12"/>
  <c r="AV1394" i="12"/>
  <c r="AW1394" i="12"/>
  <c r="AX1394" i="12" s="1"/>
  <c r="AY1394" i="12"/>
  <c r="AZ1394" i="12"/>
  <c r="BA1394" i="12"/>
  <c r="BB1394" i="12"/>
  <c r="BD1394" i="12"/>
  <c r="BE1394" i="12"/>
  <c r="E1395" i="12"/>
  <c r="F1395" i="12"/>
  <c r="G1395" i="12"/>
  <c r="H1395" i="12" s="1"/>
  <c r="I1395" i="12"/>
  <c r="J1395" i="12"/>
  <c r="K1395" i="12"/>
  <c r="L1395" i="12"/>
  <c r="N1395" i="12"/>
  <c r="O1395" i="12"/>
  <c r="Q1395" i="12"/>
  <c r="R1395" i="12"/>
  <c r="S1395" i="12"/>
  <c r="T1395" i="12" s="1"/>
  <c r="U1395" i="12"/>
  <c r="V1395" i="12"/>
  <c r="W1395" i="12"/>
  <c r="X1395" i="12"/>
  <c r="Z1395" i="12"/>
  <c r="AA1395" i="12"/>
  <c r="AC1395" i="12"/>
  <c r="AD1395" i="12"/>
  <c r="AE1395" i="12"/>
  <c r="AF1395" i="12"/>
  <c r="AG1395" i="12"/>
  <c r="AH1395" i="12"/>
  <c r="AI1395" i="12"/>
  <c r="AJ1395" i="12"/>
  <c r="AK1395" i="12"/>
  <c r="AL1395" i="12" s="1"/>
  <c r="AM1395" i="12"/>
  <c r="AN1395" i="12"/>
  <c r="AO1395" i="12"/>
  <c r="AP1395" i="12"/>
  <c r="AR1395" i="12"/>
  <c r="AS1395" i="12"/>
  <c r="AU1395" i="12"/>
  <c r="AV1395" i="12"/>
  <c r="AW1395" i="12"/>
  <c r="AX1395" i="12" s="1"/>
  <c r="AY1395" i="12"/>
  <c r="AZ1395" i="12"/>
  <c r="BA1395" i="12"/>
  <c r="BB1395" i="12"/>
  <c r="BD1395" i="12"/>
  <c r="BE1395" i="12"/>
  <c r="E1396" i="12"/>
  <c r="F1396" i="12"/>
  <c r="G1396" i="12"/>
  <c r="H1396" i="12" s="1"/>
  <c r="I1396" i="12"/>
  <c r="J1396" i="12"/>
  <c r="K1396" i="12"/>
  <c r="L1396" i="12"/>
  <c r="N1396" i="12"/>
  <c r="O1396" i="12"/>
  <c r="Q1396" i="12"/>
  <c r="R1396" i="12"/>
  <c r="S1396" i="12"/>
  <c r="T1396" i="12" s="1"/>
  <c r="U1396" i="12"/>
  <c r="V1396" i="12"/>
  <c r="W1396" i="12"/>
  <c r="X1396" i="12"/>
  <c r="Z1396" i="12"/>
  <c r="AA1396" i="12"/>
  <c r="AC1396" i="12"/>
  <c r="AD1396" i="12"/>
  <c r="AE1396" i="12"/>
  <c r="AF1396" i="12"/>
  <c r="AG1396" i="12"/>
  <c r="AH1396" i="12"/>
  <c r="AI1396" i="12"/>
  <c r="AJ1396" i="12"/>
  <c r="AK1396" i="12"/>
  <c r="AL1396" i="12" s="1"/>
  <c r="AM1396" i="12"/>
  <c r="AN1396" i="12"/>
  <c r="AO1396" i="12"/>
  <c r="AP1396" i="12"/>
  <c r="AR1396" i="12"/>
  <c r="AS1396" i="12"/>
  <c r="AU1396" i="12"/>
  <c r="AV1396" i="12"/>
  <c r="AW1396" i="12"/>
  <c r="AX1396" i="12" s="1"/>
  <c r="AY1396" i="12"/>
  <c r="AZ1396" i="12"/>
  <c r="BA1396" i="12"/>
  <c r="BB1396" i="12"/>
  <c r="BD1396" i="12"/>
  <c r="BE1396" i="12"/>
  <c r="E1397" i="12"/>
  <c r="F1397" i="12"/>
  <c r="G1397" i="12"/>
  <c r="H1397" i="12" s="1"/>
  <c r="I1397" i="12"/>
  <c r="J1397" i="12"/>
  <c r="K1397" i="12"/>
  <c r="L1397" i="12"/>
  <c r="N1397" i="12"/>
  <c r="O1397" i="12"/>
  <c r="Q1397" i="12"/>
  <c r="R1397" i="12"/>
  <c r="S1397" i="12"/>
  <c r="T1397" i="12" s="1"/>
  <c r="U1397" i="12"/>
  <c r="V1397" i="12"/>
  <c r="W1397" i="12"/>
  <c r="X1397" i="12"/>
  <c r="Z1397" i="12"/>
  <c r="AA1397" i="12"/>
  <c r="AC1397" i="12"/>
  <c r="AD1397" i="12"/>
  <c r="AE1397" i="12"/>
  <c r="AF1397" i="12"/>
  <c r="AG1397" i="12"/>
  <c r="AH1397" i="12"/>
  <c r="AI1397" i="12"/>
  <c r="AJ1397" i="12"/>
  <c r="AK1397" i="12"/>
  <c r="AL1397" i="12" s="1"/>
  <c r="AM1397" i="12"/>
  <c r="AN1397" i="12"/>
  <c r="AO1397" i="12"/>
  <c r="AP1397" i="12"/>
  <c r="AR1397" i="12"/>
  <c r="AS1397" i="12"/>
  <c r="AU1397" i="12"/>
  <c r="AV1397" i="12"/>
  <c r="AW1397" i="12"/>
  <c r="AX1397" i="12" s="1"/>
  <c r="AY1397" i="12"/>
  <c r="AZ1397" i="12"/>
  <c r="BA1397" i="12"/>
  <c r="BB1397" i="12"/>
  <c r="BD1397" i="12"/>
  <c r="BE1397" i="12"/>
  <c r="E1398" i="12"/>
  <c r="F1398" i="12"/>
  <c r="G1398" i="12"/>
  <c r="H1398" i="12" s="1"/>
  <c r="I1398" i="12"/>
  <c r="J1398" i="12"/>
  <c r="K1398" i="12"/>
  <c r="L1398" i="12"/>
  <c r="N1398" i="12"/>
  <c r="O1398" i="12"/>
  <c r="Q1398" i="12"/>
  <c r="R1398" i="12"/>
  <c r="S1398" i="12"/>
  <c r="T1398" i="12" s="1"/>
  <c r="U1398" i="12"/>
  <c r="V1398" i="12"/>
  <c r="W1398" i="12"/>
  <c r="X1398" i="12"/>
  <c r="Z1398" i="12"/>
  <c r="AA1398" i="12"/>
  <c r="AC1398" i="12"/>
  <c r="AD1398" i="12"/>
  <c r="AE1398" i="12"/>
  <c r="AF1398" i="12"/>
  <c r="AG1398" i="12"/>
  <c r="AH1398" i="12"/>
  <c r="AI1398" i="12"/>
  <c r="AJ1398" i="12"/>
  <c r="AK1398" i="12"/>
  <c r="AL1398" i="12" s="1"/>
  <c r="AM1398" i="12"/>
  <c r="AN1398" i="12"/>
  <c r="AO1398" i="12"/>
  <c r="AP1398" i="12"/>
  <c r="AR1398" i="12"/>
  <c r="AS1398" i="12"/>
  <c r="AU1398" i="12"/>
  <c r="AV1398" i="12"/>
  <c r="AW1398" i="12"/>
  <c r="AX1398" i="12" s="1"/>
  <c r="AY1398" i="12"/>
  <c r="AZ1398" i="12"/>
  <c r="BA1398" i="12"/>
  <c r="BB1398" i="12"/>
  <c r="BD1398" i="12"/>
  <c r="BE1398" i="12"/>
  <c r="E1399" i="12"/>
  <c r="F1399" i="12"/>
  <c r="G1399" i="12"/>
  <c r="H1399" i="12" s="1"/>
  <c r="I1399" i="12"/>
  <c r="J1399" i="12"/>
  <c r="K1399" i="12"/>
  <c r="L1399" i="12"/>
  <c r="N1399" i="12"/>
  <c r="O1399" i="12"/>
  <c r="Q1399" i="12"/>
  <c r="R1399" i="12"/>
  <c r="S1399" i="12"/>
  <c r="T1399" i="12" s="1"/>
  <c r="U1399" i="12"/>
  <c r="V1399" i="12"/>
  <c r="W1399" i="12"/>
  <c r="X1399" i="12"/>
  <c r="Z1399" i="12"/>
  <c r="AA1399" i="12"/>
  <c r="AC1399" i="12"/>
  <c r="AD1399" i="12"/>
  <c r="AE1399" i="12"/>
  <c r="AF1399" i="12"/>
  <c r="AG1399" i="12"/>
  <c r="AH1399" i="12"/>
  <c r="AI1399" i="12"/>
  <c r="AJ1399" i="12"/>
  <c r="AK1399" i="12"/>
  <c r="AL1399" i="12" s="1"/>
  <c r="AM1399" i="12"/>
  <c r="AN1399" i="12"/>
  <c r="AO1399" i="12"/>
  <c r="AP1399" i="12"/>
  <c r="AR1399" i="12"/>
  <c r="AS1399" i="12"/>
  <c r="AU1399" i="12"/>
  <c r="AV1399" i="12"/>
  <c r="AW1399" i="12"/>
  <c r="AX1399" i="12" s="1"/>
  <c r="AY1399" i="12"/>
  <c r="AZ1399" i="12"/>
  <c r="BA1399" i="12"/>
  <c r="BB1399" i="12"/>
  <c r="BD1399" i="12"/>
  <c r="BE1399" i="12"/>
  <c r="E1400" i="12"/>
  <c r="F1400" i="12"/>
  <c r="G1400" i="12"/>
  <c r="H1400" i="12" s="1"/>
  <c r="I1400" i="12"/>
  <c r="J1400" i="12"/>
  <c r="K1400" i="12"/>
  <c r="L1400" i="12"/>
  <c r="N1400" i="12"/>
  <c r="O1400" i="12"/>
  <c r="Q1400" i="12"/>
  <c r="R1400" i="12"/>
  <c r="S1400" i="12"/>
  <c r="T1400" i="12" s="1"/>
  <c r="U1400" i="12"/>
  <c r="V1400" i="12"/>
  <c r="W1400" i="12"/>
  <c r="X1400" i="12"/>
  <c r="Z1400" i="12"/>
  <c r="AA1400" i="12"/>
  <c r="AC1400" i="12"/>
  <c r="AD1400" i="12"/>
  <c r="AE1400" i="12"/>
  <c r="AF1400" i="12"/>
  <c r="AG1400" i="12"/>
  <c r="AH1400" i="12"/>
  <c r="AI1400" i="12"/>
  <c r="AJ1400" i="12"/>
  <c r="AK1400" i="12"/>
  <c r="AL1400" i="12" s="1"/>
  <c r="AM1400" i="12"/>
  <c r="AN1400" i="12"/>
  <c r="AO1400" i="12"/>
  <c r="AP1400" i="12"/>
  <c r="AR1400" i="12"/>
  <c r="AS1400" i="12"/>
  <c r="AU1400" i="12"/>
  <c r="AV1400" i="12"/>
  <c r="AW1400" i="12"/>
  <c r="AX1400" i="12" s="1"/>
  <c r="AY1400" i="12"/>
  <c r="AZ1400" i="12"/>
  <c r="BA1400" i="12"/>
  <c r="BB1400" i="12"/>
  <c r="BD1400" i="12"/>
  <c r="BE1400" i="12"/>
  <c r="E1401" i="12"/>
  <c r="F1401" i="12"/>
  <c r="G1401" i="12"/>
  <c r="H1401" i="12" s="1"/>
  <c r="I1401" i="12"/>
  <c r="J1401" i="12"/>
  <c r="K1401" i="12"/>
  <c r="L1401" i="12"/>
  <c r="N1401" i="12"/>
  <c r="O1401" i="12"/>
  <c r="Q1401" i="12"/>
  <c r="R1401" i="12"/>
  <c r="S1401" i="12"/>
  <c r="T1401" i="12" s="1"/>
  <c r="U1401" i="12"/>
  <c r="V1401" i="12"/>
  <c r="W1401" i="12"/>
  <c r="X1401" i="12"/>
  <c r="Z1401" i="12"/>
  <c r="AA1401" i="12"/>
  <c r="AC1401" i="12"/>
  <c r="AD1401" i="12"/>
  <c r="AE1401" i="12"/>
  <c r="AF1401" i="12"/>
  <c r="AG1401" i="12"/>
  <c r="AH1401" i="12"/>
  <c r="AI1401" i="12"/>
  <c r="AJ1401" i="12"/>
  <c r="AK1401" i="12"/>
  <c r="AL1401" i="12" s="1"/>
  <c r="AM1401" i="12"/>
  <c r="AN1401" i="12"/>
  <c r="AO1401" i="12"/>
  <c r="AP1401" i="12"/>
  <c r="AR1401" i="12"/>
  <c r="AS1401" i="12"/>
  <c r="AU1401" i="12"/>
  <c r="AV1401" i="12"/>
  <c r="AW1401" i="12"/>
  <c r="AX1401" i="12" s="1"/>
  <c r="AY1401" i="12"/>
  <c r="AZ1401" i="12"/>
  <c r="BA1401" i="12"/>
  <c r="BB1401" i="12"/>
  <c r="BD1401" i="12"/>
  <c r="BE1401" i="12"/>
  <c r="E1402" i="12"/>
  <c r="F1402" i="12"/>
  <c r="G1402" i="12"/>
  <c r="H1402" i="12" s="1"/>
  <c r="I1402" i="12"/>
  <c r="J1402" i="12"/>
  <c r="K1402" i="12"/>
  <c r="L1402" i="12"/>
  <c r="N1402" i="12"/>
  <c r="O1402" i="12"/>
  <c r="Q1402" i="12"/>
  <c r="R1402" i="12"/>
  <c r="S1402" i="12"/>
  <c r="T1402" i="12" s="1"/>
  <c r="U1402" i="12"/>
  <c r="V1402" i="12"/>
  <c r="W1402" i="12"/>
  <c r="X1402" i="12"/>
  <c r="Z1402" i="12"/>
  <c r="AA1402" i="12"/>
  <c r="AC1402" i="12"/>
  <c r="AD1402" i="12"/>
  <c r="AE1402" i="12"/>
  <c r="AF1402" i="12"/>
  <c r="AG1402" i="12"/>
  <c r="AH1402" i="12"/>
  <c r="AI1402" i="12"/>
  <c r="AJ1402" i="12"/>
  <c r="AK1402" i="12"/>
  <c r="AL1402" i="12" s="1"/>
  <c r="AM1402" i="12"/>
  <c r="AN1402" i="12"/>
  <c r="AO1402" i="12"/>
  <c r="AP1402" i="12"/>
  <c r="AR1402" i="12"/>
  <c r="AS1402" i="12"/>
  <c r="AU1402" i="12"/>
  <c r="AV1402" i="12"/>
  <c r="AW1402" i="12"/>
  <c r="AX1402" i="12" s="1"/>
  <c r="AY1402" i="12"/>
  <c r="AZ1402" i="12"/>
  <c r="BA1402" i="12"/>
  <c r="BB1402" i="12"/>
  <c r="BD1402" i="12"/>
  <c r="BE1402" i="12"/>
  <c r="E1403" i="12"/>
  <c r="F1403" i="12"/>
  <c r="G1403" i="12"/>
  <c r="H1403" i="12" s="1"/>
  <c r="I1403" i="12"/>
  <c r="J1403" i="12"/>
  <c r="K1403" i="12"/>
  <c r="L1403" i="12"/>
  <c r="N1403" i="12"/>
  <c r="O1403" i="12"/>
  <c r="Q1403" i="12"/>
  <c r="R1403" i="12"/>
  <c r="S1403" i="12"/>
  <c r="T1403" i="12" s="1"/>
  <c r="U1403" i="12"/>
  <c r="V1403" i="12"/>
  <c r="W1403" i="12"/>
  <c r="X1403" i="12"/>
  <c r="Z1403" i="12"/>
  <c r="AA1403" i="12"/>
  <c r="AC1403" i="12"/>
  <c r="AD1403" i="12"/>
  <c r="AE1403" i="12"/>
  <c r="AF1403" i="12"/>
  <c r="AG1403" i="12"/>
  <c r="AH1403" i="12"/>
  <c r="AI1403" i="12"/>
  <c r="AJ1403" i="12"/>
  <c r="AK1403" i="12"/>
  <c r="AL1403" i="12" s="1"/>
  <c r="AM1403" i="12"/>
  <c r="AN1403" i="12"/>
  <c r="AO1403" i="12"/>
  <c r="AP1403" i="12"/>
  <c r="AR1403" i="12"/>
  <c r="AS1403" i="12"/>
  <c r="AU1403" i="12"/>
  <c r="AV1403" i="12"/>
  <c r="AW1403" i="12"/>
  <c r="AX1403" i="12" s="1"/>
  <c r="AY1403" i="12"/>
  <c r="AZ1403" i="12"/>
  <c r="BA1403" i="12"/>
  <c r="BB1403" i="12"/>
  <c r="BD1403" i="12"/>
  <c r="BE1403" i="12"/>
  <c r="E1404" i="12"/>
  <c r="F1404" i="12"/>
  <c r="G1404" i="12"/>
  <c r="H1404" i="12" s="1"/>
  <c r="I1404" i="12"/>
  <c r="J1404" i="12"/>
  <c r="K1404" i="12"/>
  <c r="L1404" i="12"/>
  <c r="N1404" i="12"/>
  <c r="O1404" i="12"/>
  <c r="Q1404" i="12"/>
  <c r="R1404" i="12"/>
  <c r="S1404" i="12"/>
  <c r="T1404" i="12" s="1"/>
  <c r="U1404" i="12"/>
  <c r="V1404" i="12"/>
  <c r="W1404" i="12"/>
  <c r="X1404" i="12"/>
  <c r="Z1404" i="12"/>
  <c r="AA1404" i="12"/>
  <c r="AC1404" i="12"/>
  <c r="AD1404" i="12"/>
  <c r="AE1404" i="12"/>
  <c r="AF1404" i="12"/>
  <c r="AG1404" i="12"/>
  <c r="AH1404" i="12"/>
  <c r="AI1404" i="12"/>
  <c r="AJ1404" i="12"/>
  <c r="AK1404" i="12"/>
  <c r="AL1404" i="12" s="1"/>
  <c r="AM1404" i="12"/>
  <c r="AN1404" i="12"/>
  <c r="AO1404" i="12"/>
  <c r="AP1404" i="12"/>
  <c r="AR1404" i="12"/>
  <c r="AS1404" i="12"/>
  <c r="AU1404" i="12"/>
  <c r="AV1404" i="12"/>
  <c r="AW1404" i="12"/>
  <c r="AX1404" i="12" s="1"/>
  <c r="AY1404" i="12"/>
  <c r="AZ1404" i="12"/>
  <c r="BA1404" i="12"/>
  <c r="BB1404" i="12"/>
  <c r="BD1404" i="12"/>
  <c r="BE1404" i="12"/>
  <c r="E1405" i="12"/>
  <c r="F1405" i="12"/>
  <c r="G1405" i="12"/>
  <c r="H1405" i="12" s="1"/>
  <c r="I1405" i="12"/>
  <c r="J1405" i="12"/>
  <c r="K1405" i="12"/>
  <c r="L1405" i="12"/>
  <c r="N1405" i="12"/>
  <c r="O1405" i="12"/>
  <c r="Q1405" i="12"/>
  <c r="R1405" i="12"/>
  <c r="S1405" i="12"/>
  <c r="T1405" i="12" s="1"/>
  <c r="U1405" i="12"/>
  <c r="V1405" i="12"/>
  <c r="W1405" i="12"/>
  <c r="X1405" i="12"/>
  <c r="Z1405" i="12"/>
  <c r="AA1405" i="12"/>
  <c r="AC1405" i="12"/>
  <c r="AD1405" i="12"/>
  <c r="AE1405" i="12"/>
  <c r="AF1405" i="12"/>
  <c r="AG1405" i="12"/>
  <c r="AH1405" i="12"/>
  <c r="AI1405" i="12"/>
  <c r="AJ1405" i="12"/>
  <c r="AK1405" i="12"/>
  <c r="AL1405" i="12" s="1"/>
  <c r="AM1405" i="12"/>
  <c r="AN1405" i="12"/>
  <c r="AO1405" i="12"/>
  <c r="AP1405" i="12"/>
  <c r="AR1405" i="12"/>
  <c r="AS1405" i="12"/>
  <c r="AU1405" i="12"/>
  <c r="AV1405" i="12"/>
  <c r="AW1405" i="12"/>
  <c r="AX1405" i="12" s="1"/>
  <c r="AY1405" i="12"/>
  <c r="AZ1405" i="12"/>
  <c r="BA1405" i="12"/>
  <c r="BB1405" i="12"/>
  <c r="BD1405" i="12"/>
  <c r="BE1405" i="12"/>
  <c r="E1406" i="12"/>
  <c r="F1406" i="12"/>
  <c r="G1406" i="12"/>
  <c r="H1406" i="12" s="1"/>
  <c r="I1406" i="12"/>
  <c r="J1406" i="12"/>
  <c r="K1406" i="12"/>
  <c r="L1406" i="12"/>
  <c r="N1406" i="12"/>
  <c r="O1406" i="12"/>
  <c r="Q1406" i="12"/>
  <c r="R1406" i="12"/>
  <c r="S1406" i="12"/>
  <c r="T1406" i="12" s="1"/>
  <c r="U1406" i="12"/>
  <c r="V1406" i="12"/>
  <c r="W1406" i="12"/>
  <c r="X1406" i="12"/>
  <c r="Z1406" i="12"/>
  <c r="AA1406" i="12"/>
  <c r="AC1406" i="12"/>
  <c r="AD1406" i="12"/>
  <c r="AE1406" i="12"/>
  <c r="AF1406" i="12"/>
  <c r="AG1406" i="12"/>
  <c r="AH1406" i="12"/>
  <c r="AI1406" i="12"/>
  <c r="AJ1406" i="12"/>
  <c r="AK1406" i="12"/>
  <c r="AL1406" i="12" s="1"/>
  <c r="AM1406" i="12"/>
  <c r="AN1406" i="12"/>
  <c r="AO1406" i="12"/>
  <c r="AP1406" i="12"/>
  <c r="AR1406" i="12"/>
  <c r="AS1406" i="12"/>
  <c r="AU1406" i="12"/>
  <c r="AV1406" i="12"/>
  <c r="AW1406" i="12"/>
  <c r="AX1406" i="12" s="1"/>
  <c r="AY1406" i="12"/>
  <c r="AZ1406" i="12"/>
  <c r="BA1406" i="12"/>
  <c r="BB1406" i="12"/>
  <c r="BD1406" i="12"/>
  <c r="BE1406" i="12"/>
  <c r="E1407" i="12"/>
  <c r="F1407" i="12"/>
  <c r="G1407" i="12"/>
  <c r="H1407" i="12" s="1"/>
  <c r="I1407" i="12"/>
  <c r="J1407" i="12"/>
  <c r="K1407" i="12"/>
  <c r="L1407" i="12"/>
  <c r="N1407" i="12"/>
  <c r="O1407" i="12"/>
  <c r="Q1407" i="12"/>
  <c r="R1407" i="12"/>
  <c r="S1407" i="12"/>
  <c r="T1407" i="12" s="1"/>
  <c r="U1407" i="12"/>
  <c r="V1407" i="12"/>
  <c r="W1407" i="12"/>
  <c r="X1407" i="12"/>
  <c r="Z1407" i="12"/>
  <c r="AA1407" i="12"/>
  <c r="AC1407" i="12"/>
  <c r="AD1407" i="12"/>
  <c r="AE1407" i="12"/>
  <c r="AF1407" i="12"/>
  <c r="AG1407" i="12"/>
  <c r="AH1407" i="12"/>
  <c r="AI1407" i="12"/>
  <c r="AJ1407" i="12"/>
  <c r="AK1407" i="12"/>
  <c r="AL1407" i="12" s="1"/>
  <c r="AM1407" i="12"/>
  <c r="AN1407" i="12"/>
  <c r="AO1407" i="12"/>
  <c r="AP1407" i="12"/>
  <c r="AR1407" i="12"/>
  <c r="AS1407" i="12"/>
  <c r="AU1407" i="12"/>
  <c r="AV1407" i="12"/>
  <c r="AW1407" i="12"/>
  <c r="AX1407" i="12" s="1"/>
  <c r="AY1407" i="12"/>
  <c r="AZ1407" i="12"/>
  <c r="BA1407" i="12"/>
  <c r="BB1407" i="12"/>
  <c r="BD1407" i="12"/>
  <c r="BE1407" i="12"/>
  <c r="E1408" i="12"/>
  <c r="F1408" i="12"/>
  <c r="G1408" i="12"/>
  <c r="H1408" i="12" s="1"/>
  <c r="I1408" i="12"/>
  <c r="J1408" i="12"/>
  <c r="K1408" i="12"/>
  <c r="L1408" i="12"/>
  <c r="N1408" i="12"/>
  <c r="O1408" i="12"/>
  <c r="Q1408" i="12"/>
  <c r="R1408" i="12"/>
  <c r="S1408" i="12"/>
  <c r="T1408" i="12" s="1"/>
  <c r="U1408" i="12"/>
  <c r="V1408" i="12"/>
  <c r="W1408" i="12"/>
  <c r="X1408" i="12"/>
  <c r="Z1408" i="12"/>
  <c r="AA1408" i="12"/>
  <c r="AC1408" i="12"/>
  <c r="AD1408" i="12"/>
  <c r="AE1408" i="12"/>
  <c r="AF1408" i="12"/>
  <c r="AG1408" i="12"/>
  <c r="AH1408" i="12"/>
  <c r="AI1408" i="12"/>
  <c r="AJ1408" i="12"/>
  <c r="AK1408" i="12"/>
  <c r="AL1408" i="12" s="1"/>
  <c r="AM1408" i="12"/>
  <c r="AN1408" i="12"/>
  <c r="AO1408" i="12"/>
  <c r="AP1408" i="12"/>
  <c r="AR1408" i="12"/>
  <c r="AS1408" i="12"/>
  <c r="AU1408" i="12"/>
  <c r="AV1408" i="12"/>
  <c r="AW1408" i="12"/>
  <c r="AX1408" i="12" s="1"/>
  <c r="AY1408" i="12"/>
  <c r="AZ1408" i="12"/>
  <c r="BA1408" i="12"/>
  <c r="BB1408" i="12"/>
  <c r="BD1408" i="12"/>
  <c r="BE1408" i="12"/>
  <c r="E1409" i="12"/>
  <c r="F1409" i="12"/>
  <c r="G1409" i="12"/>
  <c r="H1409" i="12" s="1"/>
  <c r="I1409" i="12"/>
  <c r="J1409" i="12"/>
  <c r="K1409" i="12"/>
  <c r="L1409" i="12"/>
  <c r="N1409" i="12"/>
  <c r="O1409" i="12"/>
  <c r="Q1409" i="12"/>
  <c r="R1409" i="12"/>
  <c r="S1409" i="12"/>
  <c r="T1409" i="12" s="1"/>
  <c r="U1409" i="12"/>
  <c r="V1409" i="12"/>
  <c r="W1409" i="12"/>
  <c r="X1409" i="12"/>
  <c r="Z1409" i="12"/>
  <c r="AA1409" i="12"/>
  <c r="AC1409" i="12"/>
  <c r="AD1409" i="12"/>
  <c r="AE1409" i="12"/>
  <c r="AF1409" i="12"/>
  <c r="AG1409" i="12"/>
  <c r="AH1409" i="12"/>
  <c r="AI1409" i="12"/>
  <c r="AJ1409" i="12"/>
  <c r="AK1409" i="12"/>
  <c r="AL1409" i="12" s="1"/>
  <c r="AM1409" i="12"/>
  <c r="AN1409" i="12"/>
  <c r="AO1409" i="12"/>
  <c r="AP1409" i="12"/>
  <c r="AR1409" i="12"/>
  <c r="AS1409" i="12"/>
  <c r="AU1409" i="12"/>
  <c r="AV1409" i="12"/>
  <c r="AW1409" i="12"/>
  <c r="AX1409" i="12" s="1"/>
  <c r="AY1409" i="12"/>
  <c r="AZ1409" i="12"/>
  <c r="BA1409" i="12"/>
  <c r="BB1409" i="12"/>
  <c r="BD1409" i="12"/>
  <c r="BE1409" i="12"/>
  <c r="E1410" i="12"/>
  <c r="F1410" i="12"/>
  <c r="G1410" i="12"/>
  <c r="H1410" i="12" s="1"/>
  <c r="I1410" i="12"/>
  <c r="J1410" i="12"/>
  <c r="K1410" i="12"/>
  <c r="L1410" i="12"/>
  <c r="N1410" i="12"/>
  <c r="O1410" i="12"/>
  <c r="Q1410" i="12"/>
  <c r="R1410" i="12"/>
  <c r="S1410" i="12"/>
  <c r="T1410" i="12" s="1"/>
  <c r="U1410" i="12"/>
  <c r="V1410" i="12"/>
  <c r="W1410" i="12"/>
  <c r="X1410" i="12"/>
  <c r="Z1410" i="12"/>
  <c r="AA1410" i="12"/>
  <c r="AC1410" i="12"/>
  <c r="AD1410" i="12"/>
  <c r="AE1410" i="12"/>
  <c r="AF1410" i="12"/>
  <c r="AG1410" i="12"/>
  <c r="AH1410" i="12"/>
  <c r="AI1410" i="12"/>
  <c r="AJ1410" i="12"/>
  <c r="AK1410" i="12"/>
  <c r="AL1410" i="12" s="1"/>
  <c r="AM1410" i="12"/>
  <c r="AN1410" i="12"/>
  <c r="AO1410" i="12"/>
  <c r="AP1410" i="12"/>
  <c r="AR1410" i="12"/>
  <c r="AS1410" i="12"/>
  <c r="AU1410" i="12"/>
  <c r="AV1410" i="12"/>
  <c r="AW1410" i="12"/>
  <c r="AX1410" i="12" s="1"/>
  <c r="AY1410" i="12"/>
  <c r="AZ1410" i="12"/>
  <c r="BA1410" i="12"/>
  <c r="BB1410" i="12"/>
  <c r="BD1410" i="12"/>
  <c r="BE1410" i="12"/>
  <c r="E1411" i="12"/>
  <c r="F1411" i="12"/>
  <c r="G1411" i="12"/>
  <c r="H1411" i="12" s="1"/>
  <c r="I1411" i="12"/>
  <c r="J1411" i="12"/>
  <c r="K1411" i="12"/>
  <c r="L1411" i="12"/>
  <c r="N1411" i="12"/>
  <c r="O1411" i="12"/>
  <c r="Q1411" i="12"/>
  <c r="R1411" i="12"/>
  <c r="S1411" i="12"/>
  <c r="T1411" i="12" s="1"/>
  <c r="U1411" i="12"/>
  <c r="V1411" i="12"/>
  <c r="W1411" i="12"/>
  <c r="X1411" i="12"/>
  <c r="Z1411" i="12"/>
  <c r="AA1411" i="12"/>
  <c r="AC1411" i="12"/>
  <c r="AD1411" i="12"/>
  <c r="AE1411" i="12"/>
  <c r="AF1411" i="12"/>
  <c r="AG1411" i="12"/>
  <c r="AH1411" i="12"/>
  <c r="AI1411" i="12"/>
  <c r="AJ1411" i="12"/>
  <c r="AK1411" i="12"/>
  <c r="AL1411" i="12" s="1"/>
  <c r="AM1411" i="12"/>
  <c r="AN1411" i="12"/>
  <c r="AO1411" i="12"/>
  <c r="AP1411" i="12"/>
  <c r="AR1411" i="12"/>
  <c r="AS1411" i="12"/>
  <c r="AU1411" i="12"/>
  <c r="AV1411" i="12"/>
  <c r="AW1411" i="12"/>
  <c r="AX1411" i="12" s="1"/>
  <c r="AY1411" i="12"/>
  <c r="AZ1411" i="12"/>
  <c r="BA1411" i="12"/>
  <c r="BB1411" i="12"/>
  <c r="BD1411" i="12"/>
  <c r="BE1411" i="12"/>
  <c r="E1412" i="12"/>
  <c r="F1412" i="12"/>
  <c r="G1412" i="12"/>
  <c r="H1412" i="12" s="1"/>
  <c r="I1412" i="12"/>
  <c r="J1412" i="12"/>
  <c r="K1412" i="12"/>
  <c r="L1412" i="12"/>
  <c r="N1412" i="12"/>
  <c r="O1412" i="12"/>
  <c r="Q1412" i="12"/>
  <c r="R1412" i="12"/>
  <c r="S1412" i="12"/>
  <c r="T1412" i="12" s="1"/>
  <c r="U1412" i="12"/>
  <c r="V1412" i="12"/>
  <c r="W1412" i="12"/>
  <c r="X1412" i="12"/>
  <c r="Z1412" i="12"/>
  <c r="AA1412" i="12"/>
  <c r="AC1412" i="12"/>
  <c r="AD1412" i="12"/>
  <c r="AE1412" i="12"/>
  <c r="AF1412" i="12"/>
  <c r="AG1412" i="12"/>
  <c r="AH1412" i="12"/>
  <c r="AI1412" i="12"/>
  <c r="AJ1412" i="12"/>
  <c r="AK1412" i="12"/>
  <c r="AL1412" i="12" s="1"/>
  <c r="AM1412" i="12"/>
  <c r="AN1412" i="12"/>
  <c r="AO1412" i="12"/>
  <c r="AP1412" i="12"/>
  <c r="AR1412" i="12"/>
  <c r="AS1412" i="12"/>
  <c r="AU1412" i="12"/>
  <c r="AV1412" i="12"/>
  <c r="AW1412" i="12"/>
  <c r="AX1412" i="12" s="1"/>
  <c r="AY1412" i="12"/>
  <c r="AZ1412" i="12"/>
  <c r="BA1412" i="12"/>
  <c r="BB1412" i="12"/>
  <c r="BD1412" i="12"/>
  <c r="BE1412" i="12"/>
  <c r="E1413" i="12"/>
  <c r="F1413" i="12"/>
  <c r="G1413" i="12"/>
  <c r="H1413" i="12" s="1"/>
  <c r="I1413" i="12"/>
  <c r="J1413" i="12"/>
  <c r="K1413" i="12"/>
  <c r="L1413" i="12"/>
  <c r="N1413" i="12"/>
  <c r="O1413" i="12"/>
  <c r="Q1413" i="12"/>
  <c r="R1413" i="12"/>
  <c r="S1413" i="12"/>
  <c r="T1413" i="12" s="1"/>
  <c r="U1413" i="12"/>
  <c r="V1413" i="12"/>
  <c r="W1413" i="12"/>
  <c r="X1413" i="12"/>
  <c r="Z1413" i="12"/>
  <c r="AA1413" i="12"/>
  <c r="AC1413" i="12"/>
  <c r="AD1413" i="12"/>
  <c r="AE1413" i="12"/>
  <c r="AF1413" i="12"/>
  <c r="AG1413" i="12"/>
  <c r="AH1413" i="12"/>
  <c r="AI1413" i="12"/>
  <c r="AJ1413" i="12"/>
  <c r="AK1413" i="12"/>
  <c r="AL1413" i="12" s="1"/>
  <c r="AM1413" i="12"/>
  <c r="AN1413" i="12"/>
  <c r="AO1413" i="12"/>
  <c r="AP1413" i="12"/>
  <c r="AR1413" i="12"/>
  <c r="AS1413" i="12"/>
  <c r="AU1413" i="12"/>
  <c r="AV1413" i="12"/>
  <c r="AW1413" i="12"/>
  <c r="AX1413" i="12" s="1"/>
  <c r="AY1413" i="12"/>
  <c r="AZ1413" i="12"/>
  <c r="BA1413" i="12"/>
  <c r="BB1413" i="12"/>
  <c r="BD1413" i="12"/>
  <c r="BE1413" i="12"/>
  <c r="E1414" i="12"/>
  <c r="F1414" i="12"/>
  <c r="G1414" i="12"/>
  <c r="H1414" i="12" s="1"/>
  <c r="I1414" i="12"/>
  <c r="J1414" i="12"/>
  <c r="K1414" i="12"/>
  <c r="L1414" i="12"/>
  <c r="N1414" i="12"/>
  <c r="O1414" i="12"/>
  <c r="Q1414" i="12"/>
  <c r="R1414" i="12"/>
  <c r="S1414" i="12"/>
  <c r="T1414" i="12" s="1"/>
  <c r="U1414" i="12"/>
  <c r="V1414" i="12"/>
  <c r="W1414" i="12"/>
  <c r="X1414" i="12"/>
  <c r="Z1414" i="12"/>
  <c r="AA1414" i="12"/>
  <c r="AC1414" i="12"/>
  <c r="AD1414" i="12"/>
  <c r="AE1414" i="12"/>
  <c r="AF1414" i="12"/>
  <c r="AG1414" i="12"/>
  <c r="AH1414" i="12"/>
  <c r="AI1414" i="12"/>
  <c r="AJ1414" i="12"/>
  <c r="AK1414" i="12"/>
  <c r="AL1414" i="12" s="1"/>
  <c r="AM1414" i="12"/>
  <c r="AN1414" i="12"/>
  <c r="AO1414" i="12"/>
  <c r="AP1414" i="12"/>
  <c r="AR1414" i="12"/>
  <c r="AS1414" i="12"/>
  <c r="AU1414" i="12"/>
  <c r="AV1414" i="12"/>
  <c r="AW1414" i="12"/>
  <c r="AX1414" i="12" s="1"/>
  <c r="AY1414" i="12"/>
  <c r="AZ1414" i="12"/>
  <c r="BA1414" i="12"/>
  <c r="BB1414" i="12"/>
  <c r="BD1414" i="12"/>
  <c r="BE1414" i="12"/>
  <c r="E1415" i="12"/>
  <c r="F1415" i="12"/>
  <c r="G1415" i="12"/>
  <c r="H1415" i="12" s="1"/>
  <c r="I1415" i="12"/>
  <c r="J1415" i="12"/>
  <c r="K1415" i="12"/>
  <c r="L1415" i="12"/>
  <c r="N1415" i="12"/>
  <c r="O1415" i="12"/>
  <c r="Q1415" i="12"/>
  <c r="R1415" i="12"/>
  <c r="S1415" i="12"/>
  <c r="T1415" i="12" s="1"/>
  <c r="U1415" i="12"/>
  <c r="V1415" i="12"/>
  <c r="W1415" i="12"/>
  <c r="X1415" i="12"/>
  <c r="Z1415" i="12"/>
  <c r="AA1415" i="12"/>
  <c r="AC1415" i="12"/>
  <c r="AD1415" i="12"/>
  <c r="AE1415" i="12"/>
  <c r="AF1415" i="12"/>
  <c r="AG1415" i="12"/>
  <c r="AH1415" i="12"/>
  <c r="AI1415" i="12"/>
  <c r="AJ1415" i="12"/>
  <c r="AK1415" i="12"/>
  <c r="AL1415" i="12" s="1"/>
  <c r="AM1415" i="12"/>
  <c r="AN1415" i="12"/>
  <c r="AO1415" i="12"/>
  <c r="AP1415" i="12"/>
  <c r="AR1415" i="12"/>
  <c r="AS1415" i="12"/>
  <c r="AU1415" i="12"/>
  <c r="AV1415" i="12"/>
  <c r="AW1415" i="12"/>
  <c r="AX1415" i="12" s="1"/>
  <c r="AY1415" i="12"/>
  <c r="AZ1415" i="12"/>
  <c r="BA1415" i="12"/>
  <c r="BB1415" i="12"/>
  <c r="BD1415" i="12"/>
  <c r="BE1415" i="12"/>
  <c r="E1416" i="12"/>
  <c r="F1416" i="12"/>
  <c r="G1416" i="12"/>
  <c r="H1416" i="12" s="1"/>
  <c r="I1416" i="12"/>
  <c r="J1416" i="12"/>
  <c r="K1416" i="12"/>
  <c r="L1416" i="12"/>
  <c r="N1416" i="12"/>
  <c r="O1416" i="12"/>
  <c r="Q1416" i="12"/>
  <c r="R1416" i="12"/>
  <c r="S1416" i="12"/>
  <c r="T1416" i="12" s="1"/>
  <c r="U1416" i="12"/>
  <c r="V1416" i="12"/>
  <c r="W1416" i="12"/>
  <c r="X1416" i="12"/>
  <c r="Z1416" i="12"/>
  <c r="AA1416" i="12"/>
  <c r="AC1416" i="12"/>
  <c r="AD1416" i="12"/>
  <c r="AE1416" i="12"/>
  <c r="AF1416" i="12"/>
  <c r="AG1416" i="12"/>
  <c r="AH1416" i="12"/>
  <c r="AI1416" i="12"/>
  <c r="AJ1416" i="12"/>
  <c r="AK1416" i="12"/>
  <c r="AL1416" i="12" s="1"/>
  <c r="AM1416" i="12"/>
  <c r="AN1416" i="12"/>
  <c r="AO1416" i="12"/>
  <c r="AP1416" i="12"/>
  <c r="AR1416" i="12"/>
  <c r="AS1416" i="12"/>
  <c r="AU1416" i="12"/>
  <c r="AV1416" i="12"/>
  <c r="AW1416" i="12"/>
  <c r="AX1416" i="12" s="1"/>
  <c r="AY1416" i="12"/>
  <c r="AZ1416" i="12"/>
  <c r="BA1416" i="12"/>
  <c r="BB1416" i="12"/>
  <c r="BD1416" i="12"/>
  <c r="BE1416" i="12"/>
  <c r="E1417" i="12"/>
  <c r="F1417" i="12"/>
  <c r="G1417" i="12"/>
  <c r="H1417" i="12" s="1"/>
  <c r="I1417" i="12"/>
  <c r="J1417" i="12"/>
  <c r="K1417" i="12"/>
  <c r="L1417" i="12"/>
  <c r="N1417" i="12"/>
  <c r="O1417" i="12"/>
  <c r="Q1417" i="12"/>
  <c r="R1417" i="12"/>
  <c r="S1417" i="12"/>
  <c r="T1417" i="12" s="1"/>
  <c r="U1417" i="12"/>
  <c r="V1417" i="12"/>
  <c r="W1417" i="12"/>
  <c r="X1417" i="12"/>
  <c r="Z1417" i="12"/>
  <c r="AA1417" i="12"/>
  <c r="AC1417" i="12"/>
  <c r="AD1417" i="12"/>
  <c r="AE1417" i="12"/>
  <c r="AF1417" i="12"/>
  <c r="AG1417" i="12"/>
  <c r="AH1417" i="12"/>
  <c r="AI1417" i="12"/>
  <c r="AJ1417" i="12"/>
  <c r="AK1417" i="12"/>
  <c r="AL1417" i="12" s="1"/>
  <c r="AM1417" i="12"/>
  <c r="AN1417" i="12"/>
  <c r="AO1417" i="12"/>
  <c r="AP1417" i="12"/>
  <c r="AR1417" i="12"/>
  <c r="AS1417" i="12"/>
  <c r="AU1417" i="12"/>
  <c r="AV1417" i="12"/>
  <c r="AW1417" i="12"/>
  <c r="AX1417" i="12" s="1"/>
  <c r="AY1417" i="12"/>
  <c r="AZ1417" i="12"/>
  <c r="BA1417" i="12"/>
  <c r="BB1417" i="12"/>
  <c r="BD1417" i="12"/>
  <c r="BE1417" i="12"/>
  <c r="E1418" i="12"/>
  <c r="F1418" i="12"/>
  <c r="G1418" i="12"/>
  <c r="H1418" i="12" s="1"/>
  <c r="I1418" i="12"/>
  <c r="J1418" i="12"/>
  <c r="K1418" i="12"/>
  <c r="L1418" i="12"/>
  <c r="N1418" i="12"/>
  <c r="O1418" i="12"/>
  <c r="Q1418" i="12"/>
  <c r="R1418" i="12"/>
  <c r="S1418" i="12"/>
  <c r="T1418" i="12" s="1"/>
  <c r="U1418" i="12"/>
  <c r="V1418" i="12"/>
  <c r="W1418" i="12"/>
  <c r="X1418" i="12"/>
  <c r="Z1418" i="12"/>
  <c r="AA1418" i="12"/>
  <c r="AC1418" i="12"/>
  <c r="AD1418" i="12"/>
  <c r="AE1418" i="12"/>
  <c r="AF1418" i="12"/>
  <c r="AG1418" i="12"/>
  <c r="AH1418" i="12"/>
  <c r="AI1418" i="12"/>
  <c r="AJ1418" i="12"/>
  <c r="AK1418" i="12"/>
  <c r="AL1418" i="12" s="1"/>
  <c r="AM1418" i="12"/>
  <c r="AN1418" i="12"/>
  <c r="AO1418" i="12"/>
  <c r="AP1418" i="12"/>
  <c r="AR1418" i="12"/>
  <c r="AS1418" i="12"/>
  <c r="AU1418" i="12"/>
  <c r="AV1418" i="12"/>
  <c r="AW1418" i="12"/>
  <c r="AX1418" i="12" s="1"/>
  <c r="AY1418" i="12"/>
  <c r="AZ1418" i="12"/>
  <c r="BA1418" i="12"/>
  <c r="BB1418" i="12"/>
  <c r="BD1418" i="12"/>
  <c r="BE1418" i="12"/>
  <c r="E1419" i="12"/>
  <c r="F1419" i="12"/>
  <c r="G1419" i="12"/>
  <c r="H1419" i="12" s="1"/>
  <c r="I1419" i="12"/>
  <c r="J1419" i="12"/>
  <c r="K1419" i="12"/>
  <c r="L1419" i="12"/>
  <c r="N1419" i="12"/>
  <c r="O1419" i="12"/>
  <c r="Q1419" i="12"/>
  <c r="R1419" i="12"/>
  <c r="S1419" i="12"/>
  <c r="T1419" i="12" s="1"/>
  <c r="U1419" i="12"/>
  <c r="V1419" i="12"/>
  <c r="W1419" i="12"/>
  <c r="X1419" i="12"/>
  <c r="Z1419" i="12"/>
  <c r="AA1419" i="12"/>
  <c r="AC1419" i="12"/>
  <c r="AD1419" i="12"/>
  <c r="AE1419" i="12"/>
  <c r="AF1419" i="12"/>
  <c r="AG1419" i="12"/>
  <c r="AH1419" i="12"/>
  <c r="AI1419" i="12"/>
  <c r="AJ1419" i="12"/>
  <c r="AK1419" i="12"/>
  <c r="AL1419" i="12" s="1"/>
  <c r="AM1419" i="12"/>
  <c r="AN1419" i="12"/>
  <c r="AO1419" i="12"/>
  <c r="AP1419" i="12"/>
  <c r="AR1419" i="12"/>
  <c r="AS1419" i="12"/>
  <c r="AU1419" i="12"/>
  <c r="AV1419" i="12"/>
  <c r="AW1419" i="12"/>
  <c r="AX1419" i="12" s="1"/>
  <c r="AY1419" i="12"/>
  <c r="AZ1419" i="12"/>
  <c r="BA1419" i="12"/>
  <c r="BB1419" i="12"/>
  <c r="BD1419" i="12"/>
  <c r="BE1419" i="12"/>
  <c r="E1420" i="12"/>
  <c r="F1420" i="12"/>
  <c r="G1420" i="12"/>
  <c r="H1420" i="12" s="1"/>
  <c r="I1420" i="12"/>
  <c r="J1420" i="12"/>
  <c r="K1420" i="12"/>
  <c r="L1420" i="12"/>
  <c r="N1420" i="12"/>
  <c r="O1420" i="12"/>
  <c r="Q1420" i="12"/>
  <c r="R1420" i="12"/>
  <c r="S1420" i="12"/>
  <c r="T1420" i="12" s="1"/>
  <c r="U1420" i="12"/>
  <c r="V1420" i="12"/>
  <c r="W1420" i="12"/>
  <c r="X1420" i="12"/>
  <c r="Z1420" i="12"/>
  <c r="AA1420" i="12"/>
  <c r="AC1420" i="12"/>
  <c r="AD1420" i="12"/>
  <c r="AE1420" i="12"/>
  <c r="AF1420" i="12"/>
  <c r="AG1420" i="12"/>
  <c r="AH1420" i="12"/>
  <c r="AI1420" i="12"/>
  <c r="AJ1420" i="12"/>
  <c r="AK1420" i="12"/>
  <c r="AL1420" i="12" s="1"/>
  <c r="AM1420" i="12"/>
  <c r="AN1420" i="12"/>
  <c r="AO1420" i="12"/>
  <c r="AP1420" i="12"/>
  <c r="AR1420" i="12"/>
  <c r="AS1420" i="12"/>
  <c r="AU1420" i="12"/>
  <c r="AV1420" i="12"/>
  <c r="AW1420" i="12"/>
  <c r="AX1420" i="12" s="1"/>
  <c r="AY1420" i="12"/>
  <c r="AZ1420" i="12"/>
  <c r="BA1420" i="12"/>
  <c r="BB1420" i="12"/>
  <c r="BD1420" i="12"/>
  <c r="BE1420" i="12"/>
  <c r="E1421" i="12"/>
  <c r="F1421" i="12"/>
  <c r="G1421" i="12"/>
  <c r="H1421" i="12" s="1"/>
  <c r="I1421" i="12"/>
  <c r="J1421" i="12"/>
  <c r="K1421" i="12"/>
  <c r="L1421" i="12"/>
  <c r="N1421" i="12"/>
  <c r="O1421" i="12"/>
  <c r="Q1421" i="12"/>
  <c r="R1421" i="12"/>
  <c r="S1421" i="12"/>
  <c r="T1421" i="12" s="1"/>
  <c r="U1421" i="12"/>
  <c r="V1421" i="12"/>
  <c r="W1421" i="12"/>
  <c r="X1421" i="12"/>
  <c r="Z1421" i="12"/>
  <c r="AA1421" i="12"/>
  <c r="AC1421" i="12"/>
  <c r="AD1421" i="12"/>
  <c r="AE1421" i="12"/>
  <c r="AF1421" i="12"/>
  <c r="AG1421" i="12"/>
  <c r="AH1421" i="12"/>
  <c r="AI1421" i="12"/>
  <c r="AJ1421" i="12"/>
  <c r="AK1421" i="12"/>
  <c r="AL1421" i="12" s="1"/>
  <c r="AM1421" i="12"/>
  <c r="AN1421" i="12"/>
  <c r="AO1421" i="12"/>
  <c r="AP1421" i="12"/>
  <c r="AR1421" i="12"/>
  <c r="AS1421" i="12"/>
  <c r="AU1421" i="12"/>
  <c r="AV1421" i="12"/>
  <c r="AW1421" i="12"/>
  <c r="AX1421" i="12" s="1"/>
  <c r="AY1421" i="12"/>
  <c r="AZ1421" i="12"/>
  <c r="BA1421" i="12"/>
  <c r="BB1421" i="12"/>
  <c r="BD1421" i="12"/>
  <c r="BE1421" i="12"/>
  <c r="E1422" i="12"/>
  <c r="F1422" i="12"/>
  <c r="G1422" i="12"/>
  <c r="H1422" i="12" s="1"/>
  <c r="I1422" i="12"/>
  <c r="J1422" i="12"/>
  <c r="K1422" i="12"/>
  <c r="L1422" i="12"/>
  <c r="N1422" i="12"/>
  <c r="O1422" i="12"/>
  <c r="Q1422" i="12"/>
  <c r="R1422" i="12"/>
  <c r="S1422" i="12"/>
  <c r="T1422" i="12" s="1"/>
  <c r="U1422" i="12"/>
  <c r="V1422" i="12"/>
  <c r="W1422" i="12"/>
  <c r="X1422" i="12"/>
  <c r="Z1422" i="12"/>
  <c r="AA1422" i="12"/>
  <c r="AC1422" i="12"/>
  <c r="AD1422" i="12"/>
  <c r="AE1422" i="12"/>
  <c r="AF1422" i="12"/>
  <c r="AG1422" i="12"/>
  <c r="AH1422" i="12"/>
  <c r="AI1422" i="12"/>
  <c r="AJ1422" i="12"/>
  <c r="AK1422" i="12"/>
  <c r="AL1422" i="12" s="1"/>
  <c r="AM1422" i="12"/>
  <c r="AN1422" i="12"/>
  <c r="AO1422" i="12"/>
  <c r="AP1422" i="12"/>
  <c r="AR1422" i="12"/>
  <c r="AS1422" i="12"/>
  <c r="AU1422" i="12"/>
  <c r="AV1422" i="12"/>
  <c r="AW1422" i="12"/>
  <c r="AX1422" i="12" s="1"/>
  <c r="AY1422" i="12"/>
  <c r="AZ1422" i="12"/>
  <c r="BA1422" i="12"/>
  <c r="BB1422" i="12"/>
  <c r="BD1422" i="12"/>
  <c r="BE1422" i="12"/>
  <c r="E1423" i="12"/>
  <c r="F1423" i="12"/>
  <c r="G1423" i="12"/>
  <c r="H1423" i="12" s="1"/>
  <c r="I1423" i="12"/>
  <c r="J1423" i="12"/>
  <c r="K1423" i="12"/>
  <c r="L1423" i="12"/>
  <c r="N1423" i="12"/>
  <c r="O1423" i="12"/>
  <c r="Q1423" i="12"/>
  <c r="R1423" i="12"/>
  <c r="S1423" i="12"/>
  <c r="T1423" i="12" s="1"/>
  <c r="U1423" i="12"/>
  <c r="V1423" i="12"/>
  <c r="W1423" i="12"/>
  <c r="X1423" i="12"/>
  <c r="Z1423" i="12"/>
  <c r="AA1423" i="12"/>
  <c r="AC1423" i="12"/>
  <c r="AD1423" i="12"/>
  <c r="AE1423" i="12"/>
  <c r="AF1423" i="12"/>
  <c r="AG1423" i="12"/>
  <c r="AH1423" i="12"/>
  <c r="AI1423" i="12"/>
  <c r="AJ1423" i="12"/>
  <c r="AK1423" i="12"/>
  <c r="AL1423" i="12" s="1"/>
  <c r="AM1423" i="12"/>
  <c r="AN1423" i="12"/>
  <c r="AO1423" i="12"/>
  <c r="AP1423" i="12"/>
  <c r="AR1423" i="12"/>
  <c r="AS1423" i="12"/>
  <c r="AU1423" i="12"/>
  <c r="AV1423" i="12"/>
  <c r="AW1423" i="12"/>
  <c r="AX1423" i="12" s="1"/>
  <c r="AY1423" i="12"/>
  <c r="AZ1423" i="12"/>
  <c r="BA1423" i="12"/>
  <c r="BB1423" i="12"/>
  <c r="BD1423" i="12"/>
  <c r="BE1423" i="12"/>
  <c r="E1424" i="12"/>
  <c r="F1424" i="12"/>
  <c r="G1424" i="12"/>
  <c r="H1424" i="12" s="1"/>
  <c r="I1424" i="12"/>
  <c r="J1424" i="12"/>
  <c r="K1424" i="12"/>
  <c r="L1424" i="12"/>
  <c r="N1424" i="12"/>
  <c r="O1424" i="12"/>
  <c r="Q1424" i="12"/>
  <c r="R1424" i="12"/>
  <c r="S1424" i="12"/>
  <c r="T1424" i="12" s="1"/>
  <c r="U1424" i="12"/>
  <c r="V1424" i="12"/>
  <c r="W1424" i="12"/>
  <c r="X1424" i="12"/>
  <c r="Z1424" i="12"/>
  <c r="AA1424" i="12"/>
  <c r="AC1424" i="12"/>
  <c r="AD1424" i="12"/>
  <c r="AE1424" i="12"/>
  <c r="AF1424" i="12"/>
  <c r="AG1424" i="12"/>
  <c r="AH1424" i="12"/>
  <c r="AI1424" i="12"/>
  <c r="AJ1424" i="12"/>
  <c r="AK1424" i="12"/>
  <c r="AL1424" i="12" s="1"/>
  <c r="AM1424" i="12"/>
  <c r="AN1424" i="12"/>
  <c r="AO1424" i="12"/>
  <c r="AP1424" i="12"/>
  <c r="AR1424" i="12"/>
  <c r="AS1424" i="12"/>
  <c r="AU1424" i="12"/>
  <c r="AV1424" i="12"/>
  <c r="AW1424" i="12"/>
  <c r="AX1424" i="12" s="1"/>
  <c r="AY1424" i="12"/>
  <c r="AZ1424" i="12"/>
  <c r="BA1424" i="12"/>
  <c r="BB1424" i="12"/>
  <c r="BD1424" i="12"/>
  <c r="BE1424" i="12"/>
  <c r="E1425" i="12"/>
  <c r="F1425" i="12"/>
  <c r="G1425" i="12"/>
  <c r="H1425" i="12" s="1"/>
  <c r="I1425" i="12"/>
  <c r="J1425" i="12"/>
  <c r="K1425" i="12"/>
  <c r="L1425" i="12"/>
  <c r="N1425" i="12"/>
  <c r="O1425" i="12"/>
  <c r="Q1425" i="12"/>
  <c r="R1425" i="12"/>
  <c r="S1425" i="12"/>
  <c r="T1425" i="12" s="1"/>
  <c r="U1425" i="12"/>
  <c r="V1425" i="12"/>
  <c r="W1425" i="12"/>
  <c r="X1425" i="12"/>
  <c r="Z1425" i="12"/>
  <c r="AA1425" i="12"/>
  <c r="AC1425" i="12"/>
  <c r="AD1425" i="12"/>
  <c r="AE1425" i="12"/>
  <c r="AF1425" i="12"/>
  <c r="AG1425" i="12"/>
  <c r="AH1425" i="12"/>
  <c r="AI1425" i="12"/>
  <c r="AJ1425" i="12"/>
  <c r="AK1425" i="12"/>
  <c r="AL1425" i="12" s="1"/>
  <c r="AM1425" i="12"/>
  <c r="AN1425" i="12"/>
  <c r="AO1425" i="12"/>
  <c r="AP1425" i="12"/>
  <c r="AR1425" i="12"/>
  <c r="AS1425" i="12"/>
  <c r="AU1425" i="12"/>
  <c r="AV1425" i="12"/>
  <c r="AW1425" i="12"/>
  <c r="AX1425" i="12" s="1"/>
  <c r="AY1425" i="12"/>
  <c r="AZ1425" i="12"/>
  <c r="BA1425" i="12"/>
  <c r="BB1425" i="12"/>
  <c r="BD1425" i="12"/>
  <c r="BE1425" i="12"/>
  <c r="E1426" i="12"/>
  <c r="F1426" i="12"/>
  <c r="G1426" i="12"/>
  <c r="H1426" i="12" s="1"/>
  <c r="I1426" i="12"/>
  <c r="J1426" i="12"/>
  <c r="K1426" i="12"/>
  <c r="L1426" i="12"/>
  <c r="N1426" i="12"/>
  <c r="O1426" i="12"/>
  <c r="Q1426" i="12"/>
  <c r="R1426" i="12"/>
  <c r="S1426" i="12"/>
  <c r="T1426" i="12" s="1"/>
  <c r="U1426" i="12"/>
  <c r="V1426" i="12"/>
  <c r="W1426" i="12"/>
  <c r="X1426" i="12"/>
  <c r="Z1426" i="12"/>
  <c r="AA1426" i="12"/>
  <c r="AC1426" i="12"/>
  <c r="AD1426" i="12"/>
  <c r="AE1426" i="12"/>
  <c r="AF1426" i="12"/>
  <c r="AG1426" i="12"/>
  <c r="AH1426" i="12"/>
  <c r="AI1426" i="12"/>
  <c r="AJ1426" i="12"/>
  <c r="AK1426" i="12"/>
  <c r="AL1426" i="12" s="1"/>
  <c r="AM1426" i="12"/>
  <c r="AN1426" i="12"/>
  <c r="AO1426" i="12"/>
  <c r="AP1426" i="12"/>
  <c r="AR1426" i="12"/>
  <c r="AS1426" i="12"/>
  <c r="AU1426" i="12"/>
  <c r="AV1426" i="12"/>
  <c r="AW1426" i="12"/>
  <c r="AX1426" i="12" s="1"/>
  <c r="AY1426" i="12"/>
  <c r="AZ1426" i="12"/>
  <c r="BA1426" i="12"/>
  <c r="BB1426" i="12"/>
  <c r="BD1426" i="12"/>
  <c r="BE1426" i="12"/>
  <c r="E1427" i="12"/>
  <c r="F1427" i="12"/>
  <c r="G1427" i="12"/>
  <c r="H1427" i="12" s="1"/>
  <c r="I1427" i="12"/>
  <c r="J1427" i="12"/>
  <c r="K1427" i="12"/>
  <c r="L1427" i="12"/>
  <c r="N1427" i="12"/>
  <c r="O1427" i="12"/>
  <c r="Q1427" i="12"/>
  <c r="R1427" i="12"/>
  <c r="S1427" i="12"/>
  <c r="T1427" i="12" s="1"/>
  <c r="U1427" i="12"/>
  <c r="V1427" i="12"/>
  <c r="W1427" i="12"/>
  <c r="X1427" i="12"/>
  <c r="Z1427" i="12"/>
  <c r="AA1427" i="12"/>
  <c r="AC1427" i="12"/>
  <c r="AD1427" i="12"/>
  <c r="AE1427" i="12"/>
  <c r="AF1427" i="12"/>
  <c r="AG1427" i="12"/>
  <c r="AH1427" i="12"/>
  <c r="AI1427" i="12"/>
  <c r="AJ1427" i="12"/>
  <c r="AK1427" i="12"/>
  <c r="AL1427" i="12" s="1"/>
  <c r="AM1427" i="12"/>
  <c r="AN1427" i="12"/>
  <c r="AO1427" i="12"/>
  <c r="AP1427" i="12"/>
  <c r="AR1427" i="12"/>
  <c r="AS1427" i="12"/>
  <c r="AU1427" i="12"/>
  <c r="AV1427" i="12"/>
  <c r="AW1427" i="12"/>
  <c r="AX1427" i="12" s="1"/>
  <c r="AY1427" i="12"/>
  <c r="AZ1427" i="12"/>
  <c r="BA1427" i="12"/>
  <c r="BB1427" i="12"/>
  <c r="BD1427" i="12"/>
  <c r="BE1427" i="12"/>
  <c r="E1428" i="12"/>
  <c r="F1428" i="12"/>
  <c r="G1428" i="12"/>
  <c r="H1428" i="12" s="1"/>
  <c r="I1428" i="12"/>
  <c r="J1428" i="12"/>
  <c r="K1428" i="12"/>
  <c r="L1428" i="12"/>
  <c r="N1428" i="12"/>
  <c r="O1428" i="12"/>
  <c r="Q1428" i="12"/>
  <c r="R1428" i="12"/>
  <c r="S1428" i="12"/>
  <c r="T1428" i="12" s="1"/>
  <c r="U1428" i="12"/>
  <c r="V1428" i="12"/>
  <c r="W1428" i="12"/>
  <c r="X1428" i="12"/>
  <c r="Z1428" i="12"/>
  <c r="AA1428" i="12"/>
  <c r="AC1428" i="12"/>
  <c r="AD1428" i="12"/>
  <c r="AE1428" i="12"/>
  <c r="AF1428" i="12"/>
  <c r="AG1428" i="12"/>
  <c r="AH1428" i="12"/>
  <c r="AI1428" i="12"/>
  <c r="AJ1428" i="12"/>
  <c r="AK1428" i="12"/>
  <c r="AL1428" i="12" s="1"/>
  <c r="AM1428" i="12"/>
  <c r="AN1428" i="12"/>
  <c r="AO1428" i="12"/>
  <c r="AP1428" i="12"/>
  <c r="AR1428" i="12"/>
  <c r="AS1428" i="12"/>
  <c r="AU1428" i="12"/>
  <c r="AV1428" i="12"/>
  <c r="AW1428" i="12"/>
  <c r="AX1428" i="12" s="1"/>
  <c r="AY1428" i="12"/>
  <c r="AZ1428" i="12"/>
  <c r="BA1428" i="12"/>
  <c r="BB1428" i="12"/>
  <c r="BD1428" i="12"/>
  <c r="BE1428" i="12"/>
  <c r="E1429" i="12"/>
  <c r="F1429" i="12"/>
  <c r="G1429" i="12"/>
  <c r="H1429" i="12" s="1"/>
  <c r="I1429" i="12"/>
  <c r="J1429" i="12"/>
  <c r="K1429" i="12"/>
  <c r="L1429" i="12"/>
  <c r="N1429" i="12"/>
  <c r="O1429" i="12"/>
  <c r="Q1429" i="12"/>
  <c r="R1429" i="12"/>
  <c r="S1429" i="12"/>
  <c r="T1429" i="12" s="1"/>
  <c r="U1429" i="12"/>
  <c r="V1429" i="12"/>
  <c r="W1429" i="12"/>
  <c r="X1429" i="12"/>
  <c r="Z1429" i="12"/>
  <c r="AA1429" i="12"/>
  <c r="AC1429" i="12"/>
  <c r="AD1429" i="12"/>
  <c r="AE1429" i="12"/>
  <c r="AF1429" i="12"/>
  <c r="AG1429" i="12"/>
  <c r="AH1429" i="12"/>
  <c r="AI1429" i="12"/>
  <c r="AJ1429" i="12"/>
  <c r="AK1429" i="12"/>
  <c r="AL1429" i="12" s="1"/>
  <c r="AM1429" i="12"/>
  <c r="AN1429" i="12"/>
  <c r="AO1429" i="12"/>
  <c r="AP1429" i="12"/>
  <c r="AR1429" i="12"/>
  <c r="AS1429" i="12"/>
  <c r="AU1429" i="12"/>
  <c r="AV1429" i="12"/>
  <c r="AW1429" i="12"/>
  <c r="AX1429" i="12" s="1"/>
  <c r="AY1429" i="12"/>
  <c r="AZ1429" i="12"/>
  <c r="BA1429" i="12"/>
  <c r="BB1429" i="12"/>
  <c r="BD1429" i="12"/>
  <c r="BE1429" i="12"/>
  <c r="E1430" i="12"/>
  <c r="F1430" i="12"/>
  <c r="G1430" i="12"/>
  <c r="H1430" i="12" s="1"/>
  <c r="I1430" i="12"/>
  <c r="J1430" i="12"/>
  <c r="K1430" i="12"/>
  <c r="L1430" i="12"/>
  <c r="N1430" i="12"/>
  <c r="O1430" i="12"/>
  <c r="Q1430" i="12"/>
  <c r="R1430" i="12"/>
  <c r="S1430" i="12"/>
  <c r="T1430" i="12" s="1"/>
  <c r="U1430" i="12"/>
  <c r="V1430" i="12"/>
  <c r="W1430" i="12"/>
  <c r="X1430" i="12"/>
  <c r="Z1430" i="12"/>
  <c r="AA1430" i="12"/>
  <c r="AC1430" i="12"/>
  <c r="AD1430" i="12"/>
  <c r="AE1430" i="12"/>
  <c r="AF1430" i="12"/>
  <c r="AG1430" i="12"/>
  <c r="AH1430" i="12"/>
  <c r="AI1430" i="12"/>
  <c r="AJ1430" i="12"/>
  <c r="AK1430" i="12"/>
  <c r="AL1430" i="12" s="1"/>
  <c r="AM1430" i="12"/>
  <c r="AN1430" i="12"/>
  <c r="AO1430" i="12"/>
  <c r="AP1430" i="12"/>
  <c r="AR1430" i="12"/>
  <c r="AS1430" i="12"/>
  <c r="AU1430" i="12"/>
  <c r="AV1430" i="12"/>
  <c r="AW1430" i="12"/>
  <c r="AX1430" i="12" s="1"/>
  <c r="AY1430" i="12"/>
  <c r="AZ1430" i="12"/>
  <c r="BA1430" i="12"/>
  <c r="BB1430" i="12"/>
  <c r="BD1430" i="12"/>
  <c r="BE1430" i="12"/>
  <c r="E1431" i="12"/>
  <c r="F1431" i="12"/>
  <c r="G1431" i="12"/>
  <c r="H1431" i="12" s="1"/>
  <c r="I1431" i="12"/>
  <c r="J1431" i="12"/>
  <c r="K1431" i="12"/>
  <c r="L1431" i="12"/>
  <c r="N1431" i="12"/>
  <c r="O1431" i="12"/>
  <c r="Q1431" i="12"/>
  <c r="R1431" i="12"/>
  <c r="S1431" i="12"/>
  <c r="T1431" i="12" s="1"/>
  <c r="U1431" i="12"/>
  <c r="V1431" i="12"/>
  <c r="W1431" i="12"/>
  <c r="X1431" i="12"/>
  <c r="Z1431" i="12"/>
  <c r="AA1431" i="12"/>
  <c r="AC1431" i="12"/>
  <c r="AD1431" i="12"/>
  <c r="AE1431" i="12"/>
  <c r="AF1431" i="12"/>
  <c r="AG1431" i="12"/>
  <c r="AH1431" i="12"/>
  <c r="AI1431" i="12"/>
  <c r="AJ1431" i="12"/>
  <c r="AK1431" i="12"/>
  <c r="AL1431" i="12" s="1"/>
  <c r="AM1431" i="12"/>
  <c r="AN1431" i="12"/>
  <c r="AO1431" i="12"/>
  <c r="AP1431" i="12"/>
  <c r="AR1431" i="12"/>
  <c r="AS1431" i="12"/>
  <c r="AU1431" i="12"/>
  <c r="AV1431" i="12"/>
  <c r="AW1431" i="12"/>
  <c r="AX1431" i="12" s="1"/>
  <c r="AY1431" i="12"/>
  <c r="AZ1431" i="12"/>
  <c r="BA1431" i="12"/>
  <c r="BB1431" i="12"/>
  <c r="BD1431" i="12"/>
  <c r="BE1431" i="12"/>
  <c r="E1432" i="12"/>
  <c r="F1432" i="12"/>
  <c r="G1432" i="12"/>
  <c r="H1432" i="12" s="1"/>
  <c r="I1432" i="12"/>
  <c r="J1432" i="12"/>
  <c r="K1432" i="12"/>
  <c r="L1432" i="12"/>
  <c r="N1432" i="12"/>
  <c r="O1432" i="12"/>
  <c r="Q1432" i="12"/>
  <c r="R1432" i="12"/>
  <c r="S1432" i="12"/>
  <c r="T1432" i="12" s="1"/>
  <c r="U1432" i="12"/>
  <c r="V1432" i="12"/>
  <c r="W1432" i="12"/>
  <c r="X1432" i="12"/>
  <c r="Z1432" i="12"/>
  <c r="AA1432" i="12"/>
  <c r="AC1432" i="12"/>
  <c r="AD1432" i="12"/>
  <c r="AE1432" i="12"/>
  <c r="AF1432" i="12"/>
  <c r="AG1432" i="12"/>
  <c r="AH1432" i="12"/>
  <c r="AI1432" i="12"/>
  <c r="AJ1432" i="12"/>
  <c r="AK1432" i="12"/>
  <c r="AL1432" i="12" s="1"/>
  <c r="AM1432" i="12"/>
  <c r="AN1432" i="12"/>
  <c r="AO1432" i="12"/>
  <c r="AP1432" i="12"/>
  <c r="AR1432" i="12"/>
  <c r="AS1432" i="12"/>
  <c r="AU1432" i="12"/>
  <c r="AV1432" i="12"/>
  <c r="AW1432" i="12"/>
  <c r="AX1432" i="12" s="1"/>
  <c r="AY1432" i="12"/>
  <c r="AZ1432" i="12"/>
  <c r="BA1432" i="12"/>
  <c r="BB1432" i="12"/>
  <c r="BD1432" i="12"/>
  <c r="BE1432" i="12"/>
  <c r="E1433" i="12"/>
  <c r="F1433" i="12"/>
  <c r="G1433" i="12"/>
  <c r="H1433" i="12" s="1"/>
  <c r="I1433" i="12"/>
  <c r="J1433" i="12"/>
  <c r="K1433" i="12"/>
  <c r="L1433" i="12"/>
  <c r="N1433" i="12"/>
  <c r="O1433" i="12"/>
  <c r="Q1433" i="12"/>
  <c r="R1433" i="12"/>
  <c r="S1433" i="12"/>
  <c r="T1433" i="12" s="1"/>
  <c r="U1433" i="12"/>
  <c r="V1433" i="12"/>
  <c r="W1433" i="12"/>
  <c r="X1433" i="12"/>
  <c r="Z1433" i="12"/>
  <c r="AA1433" i="12"/>
  <c r="AC1433" i="12"/>
  <c r="AD1433" i="12"/>
  <c r="AE1433" i="12"/>
  <c r="AF1433" i="12"/>
  <c r="AG1433" i="12"/>
  <c r="AH1433" i="12"/>
  <c r="AI1433" i="12"/>
  <c r="AJ1433" i="12"/>
  <c r="AK1433" i="12"/>
  <c r="AL1433" i="12" s="1"/>
  <c r="AM1433" i="12"/>
  <c r="AN1433" i="12"/>
  <c r="AO1433" i="12"/>
  <c r="AP1433" i="12"/>
  <c r="AR1433" i="12"/>
  <c r="AS1433" i="12"/>
  <c r="AU1433" i="12"/>
  <c r="AV1433" i="12"/>
  <c r="AW1433" i="12"/>
  <c r="AX1433" i="12" s="1"/>
  <c r="AY1433" i="12"/>
  <c r="AZ1433" i="12"/>
  <c r="BA1433" i="12"/>
  <c r="BB1433" i="12"/>
  <c r="BD1433" i="12"/>
  <c r="BE1433" i="12"/>
  <c r="E1434" i="12"/>
  <c r="F1434" i="12"/>
  <c r="G1434" i="12"/>
  <c r="H1434" i="12" s="1"/>
  <c r="I1434" i="12"/>
  <c r="J1434" i="12"/>
  <c r="K1434" i="12"/>
  <c r="L1434" i="12"/>
  <c r="N1434" i="12"/>
  <c r="O1434" i="12"/>
  <c r="Q1434" i="12"/>
  <c r="R1434" i="12"/>
  <c r="S1434" i="12"/>
  <c r="T1434" i="12" s="1"/>
  <c r="U1434" i="12"/>
  <c r="V1434" i="12"/>
  <c r="W1434" i="12"/>
  <c r="X1434" i="12"/>
  <c r="Z1434" i="12"/>
  <c r="AA1434" i="12"/>
  <c r="AC1434" i="12"/>
  <c r="AD1434" i="12"/>
  <c r="AE1434" i="12"/>
  <c r="AF1434" i="12"/>
  <c r="AG1434" i="12"/>
  <c r="AH1434" i="12"/>
  <c r="AI1434" i="12"/>
  <c r="AJ1434" i="12"/>
  <c r="AK1434" i="12"/>
  <c r="AL1434" i="12" s="1"/>
  <c r="AM1434" i="12"/>
  <c r="AN1434" i="12"/>
  <c r="AO1434" i="12"/>
  <c r="AP1434" i="12"/>
  <c r="AR1434" i="12"/>
  <c r="AS1434" i="12"/>
  <c r="AU1434" i="12"/>
  <c r="AV1434" i="12"/>
  <c r="AW1434" i="12"/>
  <c r="AX1434" i="12" s="1"/>
  <c r="AY1434" i="12"/>
  <c r="AZ1434" i="12"/>
  <c r="BA1434" i="12"/>
  <c r="BB1434" i="12"/>
  <c r="BD1434" i="12"/>
  <c r="BE1434" i="12"/>
  <c r="E1435" i="12"/>
  <c r="F1435" i="12"/>
  <c r="G1435" i="12"/>
  <c r="H1435" i="12" s="1"/>
  <c r="I1435" i="12"/>
  <c r="J1435" i="12"/>
  <c r="K1435" i="12"/>
  <c r="L1435" i="12"/>
  <c r="N1435" i="12"/>
  <c r="O1435" i="12"/>
  <c r="Q1435" i="12"/>
  <c r="R1435" i="12"/>
  <c r="S1435" i="12"/>
  <c r="T1435" i="12" s="1"/>
  <c r="U1435" i="12"/>
  <c r="V1435" i="12"/>
  <c r="W1435" i="12"/>
  <c r="X1435" i="12"/>
  <c r="Z1435" i="12"/>
  <c r="AA1435" i="12"/>
  <c r="AC1435" i="12"/>
  <c r="AD1435" i="12"/>
  <c r="AE1435" i="12"/>
  <c r="AF1435" i="12"/>
  <c r="AG1435" i="12"/>
  <c r="AH1435" i="12"/>
  <c r="AI1435" i="12"/>
  <c r="AJ1435" i="12"/>
  <c r="AK1435" i="12"/>
  <c r="AL1435" i="12" s="1"/>
  <c r="AM1435" i="12"/>
  <c r="AN1435" i="12"/>
  <c r="AO1435" i="12"/>
  <c r="AP1435" i="12"/>
  <c r="AR1435" i="12"/>
  <c r="AS1435" i="12"/>
  <c r="AU1435" i="12"/>
  <c r="AV1435" i="12"/>
  <c r="AW1435" i="12"/>
  <c r="AX1435" i="12" s="1"/>
  <c r="AY1435" i="12"/>
  <c r="AZ1435" i="12"/>
  <c r="BA1435" i="12"/>
  <c r="BB1435" i="12"/>
  <c r="BD1435" i="12"/>
  <c r="BE1435" i="12"/>
  <c r="E1436" i="12"/>
  <c r="F1436" i="12"/>
  <c r="G1436" i="12"/>
  <c r="H1436" i="12" s="1"/>
  <c r="I1436" i="12"/>
  <c r="J1436" i="12"/>
  <c r="K1436" i="12"/>
  <c r="L1436" i="12"/>
  <c r="N1436" i="12"/>
  <c r="O1436" i="12"/>
  <c r="Q1436" i="12"/>
  <c r="R1436" i="12"/>
  <c r="S1436" i="12"/>
  <c r="T1436" i="12" s="1"/>
  <c r="U1436" i="12"/>
  <c r="V1436" i="12"/>
  <c r="W1436" i="12"/>
  <c r="X1436" i="12"/>
  <c r="Z1436" i="12"/>
  <c r="AA1436" i="12"/>
  <c r="AC1436" i="12"/>
  <c r="AD1436" i="12"/>
  <c r="AE1436" i="12"/>
  <c r="AF1436" i="12"/>
  <c r="AG1436" i="12"/>
  <c r="AH1436" i="12"/>
  <c r="AI1436" i="12"/>
  <c r="AJ1436" i="12"/>
  <c r="AK1436" i="12"/>
  <c r="AL1436" i="12" s="1"/>
  <c r="AM1436" i="12"/>
  <c r="AN1436" i="12"/>
  <c r="AO1436" i="12"/>
  <c r="AP1436" i="12"/>
  <c r="AR1436" i="12"/>
  <c r="AS1436" i="12"/>
  <c r="AU1436" i="12"/>
  <c r="AV1436" i="12"/>
  <c r="AW1436" i="12"/>
  <c r="AX1436" i="12" s="1"/>
  <c r="AY1436" i="12"/>
  <c r="AZ1436" i="12"/>
  <c r="BA1436" i="12"/>
  <c r="BB1436" i="12"/>
  <c r="BD1436" i="12"/>
  <c r="BE1436" i="12"/>
  <c r="E1437" i="12"/>
  <c r="F1437" i="12"/>
  <c r="G1437" i="12"/>
  <c r="H1437" i="12" s="1"/>
  <c r="I1437" i="12"/>
  <c r="J1437" i="12"/>
  <c r="K1437" i="12"/>
  <c r="L1437" i="12"/>
  <c r="N1437" i="12"/>
  <c r="O1437" i="12"/>
  <c r="Q1437" i="12"/>
  <c r="R1437" i="12"/>
  <c r="S1437" i="12"/>
  <c r="T1437" i="12" s="1"/>
  <c r="U1437" i="12"/>
  <c r="V1437" i="12"/>
  <c r="W1437" i="12"/>
  <c r="X1437" i="12"/>
  <c r="Z1437" i="12"/>
  <c r="AA1437" i="12"/>
  <c r="AC1437" i="12"/>
  <c r="AD1437" i="12"/>
  <c r="AE1437" i="12"/>
  <c r="AF1437" i="12"/>
  <c r="AG1437" i="12"/>
  <c r="AH1437" i="12"/>
  <c r="AI1437" i="12"/>
  <c r="AJ1437" i="12"/>
  <c r="AK1437" i="12"/>
  <c r="AL1437" i="12" s="1"/>
  <c r="AM1437" i="12"/>
  <c r="AN1437" i="12"/>
  <c r="AO1437" i="12"/>
  <c r="AP1437" i="12"/>
  <c r="AR1437" i="12"/>
  <c r="AS1437" i="12"/>
  <c r="AU1437" i="12"/>
  <c r="AV1437" i="12"/>
  <c r="AW1437" i="12"/>
  <c r="AX1437" i="12" s="1"/>
  <c r="AY1437" i="12"/>
  <c r="AZ1437" i="12"/>
  <c r="BA1437" i="12"/>
  <c r="BB1437" i="12"/>
  <c r="BD1437" i="12"/>
  <c r="BE1437" i="12"/>
  <c r="E1438" i="12"/>
  <c r="F1438" i="12"/>
  <c r="G1438" i="12"/>
  <c r="H1438" i="12" s="1"/>
  <c r="I1438" i="12"/>
  <c r="J1438" i="12"/>
  <c r="K1438" i="12"/>
  <c r="L1438" i="12"/>
  <c r="N1438" i="12"/>
  <c r="O1438" i="12"/>
  <c r="Q1438" i="12"/>
  <c r="R1438" i="12"/>
  <c r="S1438" i="12"/>
  <c r="T1438" i="12" s="1"/>
  <c r="U1438" i="12"/>
  <c r="V1438" i="12"/>
  <c r="W1438" i="12"/>
  <c r="X1438" i="12"/>
  <c r="Z1438" i="12"/>
  <c r="AA1438" i="12"/>
  <c r="AC1438" i="12"/>
  <c r="AD1438" i="12"/>
  <c r="AE1438" i="12"/>
  <c r="AF1438" i="12"/>
  <c r="AG1438" i="12"/>
  <c r="AH1438" i="12"/>
  <c r="AI1438" i="12"/>
  <c r="AJ1438" i="12"/>
  <c r="AK1438" i="12"/>
  <c r="AL1438" i="12" s="1"/>
  <c r="AM1438" i="12"/>
  <c r="AN1438" i="12"/>
  <c r="AO1438" i="12"/>
  <c r="AP1438" i="12"/>
  <c r="AR1438" i="12"/>
  <c r="AS1438" i="12"/>
  <c r="AU1438" i="12"/>
  <c r="AV1438" i="12"/>
  <c r="AW1438" i="12"/>
  <c r="AX1438" i="12" s="1"/>
  <c r="AY1438" i="12"/>
  <c r="AZ1438" i="12"/>
  <c r="BA1438" i="12"/>
  <c r="BB1438" i="12"/>
  <c r="BD1438" i="12"/>
  <c r="BE1438" i="12"/>
  <c r="E1439" i="12"/>
  <c r="F1439" i="12"/>
  <c r="G1439" i="12"/>
  <c r="H1439" i="12" s="1"/>
  <c r="I1439" i="12"/>
  <c r="J1439" i="12"/>
  <c r="K1439" i="12"/>
  <c r="L1439" i="12"/>
  <c r="N1439" i="12"/>
  <c r="O1439" i="12"/>
  <c r="Q1439" i="12"/>
  <c r="R1439" i="12"/>
  <c r="S1439" i="12"/>
  <c r="T1439" i="12" s="1"/>
  <c r="U1439" i="12"/>
  <c r="V1439" i="12"/>
  <c r="W1439" i="12"/>
  <c r="X1439" i="12"/>
  <c r="Z1439" i="12"/>
  <c r="AA1439" i="12"/>
  <c r="AC1439" i="12"/>
  <c r="AD1439" i="12"/>
  <c r="AE1439" i="12"/>
  <c r="AF1439" i="12"/>
  <c r="AG1439" i="12"/>
  <c r="AH1439" i="12"/>
  <c r="AI1439" i="12"/>
  <c r="AJ1439" i="12"/>
  <c r="AK1439" i="12"/>
  <c r="AL1439" i="12" s="1"/>
  <c r="AM1439" i="12"/>
  <c r="AN1439" i="12"/>
  <c r="AO1439" i="12"/>
  <c r="AP1439" i="12"/>
  <c r="AR1439" i="12"/>
  <c r="AS1439" i="12"/>
  <c r="AU1439" i="12"/>
  <c r="AV1439" i="12"/>
  <c r="AW1439" i="12"/>
  <c r="AX1439" i="12" s="1"/>
  <c r="AY1439" i="12"/>
  <c r="AZ1439" i="12"/>
  <c r="BA1439" i="12"/>
  <c r="BB1439" i="12"/>
  <c r="BD1439" i="12"/>
  <c r="BE1439" i="12"/>
  <c r="E1440" i="12"/>
  <c r="F1440" i="12"/>
  <c r="G1440" i="12"/>
  <c r="H1440" i="12" s="1"/>
  <c r="I1440" i="12"/>
  <c r="J1440" i="12"/>
  <c r="K1440" i="12"/>
  <c r="L1440" i="12"/>
  <c r="N1440" i="12"/>
  <c r="O1440" i="12"/>
  <c r="Q1440" i="12"/>
  <c r="R1440" i="12"/>
  <c r="S1440" i="12"/>
  <c r="T1440" i="12" s="1"/>
  <c r="U1440" i="12"/>
  <c r="V1440" i="12"/>
  <c r="W1440" i="12"/>
  <c r="X1440" i="12"/>
  <c r="Z1440" i="12"/>
  <c r="AA1440" i="12"/>
  <c r="AC1440" i="12"/>
  <c r="AD1440" i="12"/>
  <c r="AE1440" i="12"/>
  <c r="AF1440" i="12"/>
  <c r="AG1440" i="12"/>
  <c r="AH1440" i="12"/>
  <c r="AI1440" i="12"/>
  <c r="AJ1440" i="12"/>
  <c r="AK1440" i="12"/>
  <c r="AL1440" i="12" s="1"/>
  <c r="AM1440" i="12"/>
  <c r="AN1440" i="12"/>
  <c r="AO1440" i="12"/>
  <c r="AP1440" i="12"/>
  <c r="AR1440" i="12"/>
  <c r="AS1440" i="12"/>
  <c r="AU1440" i="12"/>
  <c r="AV1440" i="12"/>
  <c r="AW1440" i="12"/>
  <c r="AX1440" i="12" s="1"/>
  <c r="AY1440" i="12"/>
  <c r="AZ1440" i="12"/>
  <c r="BA1440" i="12"/>
  <c r="BB1440" i="12"/>
  <c r="BD1440" i="12"/>
  <c r="BE1440" i="12"/>
  <c r="E1441" i="12"/>
  <c r="F1441" i="12"/>
  <c r="G1441" i="12"/>
  <c r="H1441" i="12" s="1"/>
  <c r="I1441" i="12"/>
  <c r="J1441" i="12"/>
  <c r="K1441" i="12"/>
  <c r="L1441" i="12"/>
  <c r="N1441" i="12"/>
  <c r="O1441" i="12"/>
  <c r="Q1441" i="12"/>
  <c r="R1441" i="12"/>
  <c r="S1441" i="12"/>
  <c r="T1441" i="12" s="1"/>
  <c r="U1441" i="12"/>
  <c r="V1441" i="12"/>
  <c r="W1441" i="12"/>
  <c r="X1441" i="12"/>
  <c r="Z1441" i="12"/>
  <c r="AA1441" i="12"/>
  <c r="AC1441" i="12"/>
  <c r="AD1441" i="12"/>
  <c r="AE1441" i="12"/>
  <c r="AF1441" i="12"/>
  <c r="AG1441" i="12"/>
  <c r="AH1441" i="12"/>
  <c r="AI1441" i="12"/>
  <c r="AJ1441" i="12"/>
  <c r="AK1441" i="12"/>
  <c r="AL1441" i="12" s="1"/>
  <c r="AM1441" i="12"/>
  <c r="AN1441" i="12"/>
  <c r="AO1441" i="12"/>
  <c r="AP1441" i="12"/>
  <c r="AR1441" i="12"/>
  <c r="AS1441" i="12"/>
  <c r="AU1441" i="12"/>
  <c r="AV1441" i="12"/>
  <c r="AW1441" i="12"/>
  <c r="AX1441" i="12" s="1"/>
  <c r="AY1441" i="12"/>
  <c r="AZ1441" i="12"/>
  <c r="BA1441" i="12"/>
  <c r="BB1441" i="12"/>
  <c r="BD1441" i="12"/>
  <c r="BE1441" i="12"/>
  <c r="E1442" i="12"/>
  <c r="F1442" i="12"/>
  <c r="G1442" i="12"/>
  <c r="H1442" i="12" s="1"/>
  <c r="I1442" i="12"/>
  <c r="J1442" i="12"/>
  <c r="K1442" i="12"/>
  <c r="L1442" i="12"/>
  <c r="N1442" i="12"/>
  <c r="O1442" i="12"/>
  <c r="Q1442" i="12"/>
  <c r="R1442" i="12"/>
  <c r="S1442" i="12"/>
  <c r="T1442" i="12" s="1"/>
  <c r="U1442" i="12"/>
  <c r="V1442" i="12"/>
  <c r="W1442" i="12"/>
  <c r="X1442" i="12"/>
  <c r="Z1442" i="12"/>
  <c r="AA1442" i="12"/>
  <c r="AC1442" i="12"/>
  <c r="AD1442" i="12"/>
  <c r="AE1442" i="12"/>
  <c r="AF1442" i="12"/>
  <c r="AG1442" i="12"/>
  <c r="AH1442" i="12"/>
  <c r="AI1442" i="12"/>
  <c r="AJ1442" i="12"/>
  <c r="AK1442" i="12"/>
  <c r="AL1442" i="12" s="1"/>
  <c r="AM1442" i="12"/>
  <c r="AN1442" i="12"/>
  <c r="AO1442" i="12"/>
  <c r="AP1442" i="12"/>
  <c r="AR1442" i="12"/>
  <c r="AS1442" i="12"/>
  <c r="AU1442" i="12"/>
  <c r="AV1442" i="12"/>
  <c r="AW1442" i="12"/>
  <c r="AX1442" i="12" s="1"/>
  <c r="AY1442" i="12"/>
  <c r="AZ1442" i="12"/>
  <c r="BA1442" i="12"/>
  <c r="BB1442" i="12"/>
  <c r="BD1442" i="12"/>
  <c r="BE1442" i="12"/>
  <c r="E1443" i="12"/>
  <c r="F1443" i="12"/>
  <c r="G1443" i="12"/>
  <c r="H1443" i="12" s="1"/>
  <c r="I1443" i="12"/>
  <c r="J1443" i="12"/>
  <c r="K1443" i="12"/>
  <c r="L1443" i="12"/>
  <c r="N1443" i="12"/>
  <c r="O1443" i="12"/>
  <c r="Q1443" i="12"/>
  <c r="R1443" i="12"/>
  <c r="S1443" i="12"/>
  <c r="T1443" i="12" s="1"/>
  <c r="U1443" i="12"/>
  <c r="V1443" i="12"/>
  <c r="W1443" i="12"/>
  <c r="X1443" i="12"/>
  <c r="Z1443" i="12"/>
  <c r="AA1443" i="12"/>
  <c r="AC1443" i="12"/>
  <c r="AD1443" i="12"/>
  <c r="AE1443" i="12"/>
  <c r="AF1443" i="12"/>
  <c r="AG1443" i="12"/>
  <c r="AH1443" i="12"/>
  <c r="AI1443" i="12"/>
  <c r="AJ1443" i="12"/>
  <c r="AK1443" i="12"/>
  <c r="AL1443" i="12" s="1"/>
  <c r="AM1443" i="12"/>
  <c r="AN1443" i="12"/>
  <c r="AO1443" i="12"/>
  <c r="AP1443" i="12"/>
  <c r="AR1443" i="12"/>
  <c r="AS1443" i="12"/>
  <c r="AU1443" i="12"/>
  <c r="AV1443" i="12"/>
  <c r="AW1443" i="12"/>
  <c r="AX1443" i="12" s="1"/>
  <c r="AY1443" i="12"/>
  <c r="AZ1443" i="12"/>
  <c r="BA1443" i="12"/>
  <c r="BB1443" i="12"/>
  <c r="BD1443" i="12"/>
  <c r="BE1443" i="12"/>
  <c r="E1444" i="12"/>
  <c r="F1444" i="12"/>
  <c r="G1444" i="12"/>
  <c r="H1444" i="12" s="1"/>
  <c r="I1444" i="12"/>
  <c r="J1444" i="12"/>
  <c r="K1444" i="12"/>
  <c r="L1444" i="12"/>
  <c r="N1444" i="12"/>
  <c r="O1444" i="12"/>
  <c r="Q1444" i="12"/>
  <c r="R1444" i="12"/>
  <c r="S1444" i="12"/>
  <c r="T1444" i="12" s="1"/>
  <c r="U1444" i="12"/>
  <c r="V1444" i="12"/>
  <c r="W1444" i="12"/>
  <c r="X1444" i="12"/>
  <c r="Z1444" i="12"/>
  <c r="AA1444" i="12"/>
  <c r="AC1444" i="12"/>
  <c r="AD1444" i="12"/>
  <c r="AE1444" i="12"/>
  <c r="AF1444" i="12"/>
  <c r="AG1444" i="12"/>
  <c r="AH1444" i="12"/>
  <c r="AI1444" i="12"/>
  <c r="AJ1444" i="12"/>
  <c r="AK1444" i="12"/>
  <c r="AL1444" i="12" s="1"/>
  <c r="AM1444" i="12"/>
  <c r="AN1444" i="12"/>
  <c r="AO1444" i="12"/>
  <c r="AP1444" i="12"/>
  <c r="AR1444" i="12"/>
  <c r="AS1444" i="12"/>
  <c r="AU1444" i="12"/>
  <c r="AV1444" i="12"/>
  <c r="AW1444" i="12"/>
  <c r="AX1444" i="12" s="1"/>
  <c r="AY1444" i="12"/>
  <c r="AZ1444" i="12"/>
  <c r="BA1444" i="12"/>
  <c r="BB1444" i="12"/>
  <c r="BD1444" i="12"/>
  <c r="BE1444" i="12"/>
  <c r="E1445" i="12"/>
  <c r="F1445" i="12"/>
  <c r="G1445" i="12"/>
  <c r="H1445" i="12" s="1"/>
  <c r="I1445" i="12"/>
  <c r="J1445" i="12"/>
  <c r="K1445" i="12"/>
  <c r="L1445" i="12"/>
  <c r="N1445" i="12"/>
  <c r="O1445" i="12"/>
  <c r="Q1445" i="12"/>
  <c r="R1445" i="12"/>
  <c r="S1445" i="12"/>
  <c r="T1445" i="12" s="1"/>
  <c r="U1445" i="12"/>
  <c r="V1445" i="12"/>
  <c r="W1445" i="12"/>
  <c r="X1445" i="12"/>
  <c r="Z1445" i="12"/>
  <c r="AA1445" i="12"/>
  <c r="AC1445" i="12"/>
  <c r="AD1445" i="12"/>
  <c r="AE1445" i="12"/>
  <c r="AF1445" i="12"/>
  <c r="AG1445" i="12"/>
  <c r="AH1445" i="12"/>
  <c r="AI1445" i="12"/>
  <c r="AJ1445" i="12"/>
  <c r="AK1445" i="12"/>
  <c r="AL1445" i="12" s="1"/>
  <c r="AM1445" i="12"/>
  <c r="AN1445" i="12"/>
  <c r="AO1445" i="12"/>
  <c r="AP1445" i="12"/>
  <c r="AR1445" i="12"/>
  <c r="AS1445" i="12"/>
  <c r="AU1445" i="12"/>
  <c r="AV1445" i="12"/>
  <c r="AW1445" i="12"/>
  <c r="AX1445" i="12" s="1"/>
  <c r="AY1445" i="12"/>
  <c r="AZ1445" i="12"/>
  <c r="BA1445" i="12"/>
  <c r="BB1445" i="12"/>
  <c r="BD1445" i="12"/>
  <c r="BE1445" i="12"/>
  <c r="E1446" i="12"/>
  <c r="F1446" i="12"/>
  <c r="G1446" i="12"/>
  <c r="H1446" i="12" s="1"/>
  <c r="I1446" i="12"/>
  <c r="J1446" i="12"/>
  <c r="K1446" i="12"/>
  <c r="L1446" i="12"/>
  <c r="N1446" i="12"/>
  <c r="O1446" i="12"/>
  <c r="Q1446" i="12"/>
  <c r="R1446" i="12"/>
  <c r="S1446" i="12"/>
  <c r="T1446" i="12" s="1"/>
  <c r="U1446" i="12"/>
  <c r="V1446" i="12"/>
  <c r="W1446" i="12"/>
  <c r="X1446" i="12"/>
  <c r="Z1446" i="12"/>
  <c r="AA1446" i="12"/>
  <c r="AC1446" i="12"/>
  <c r="AD1446" i="12"/>
  <c r="AE1446" i="12"/>
  <c r="AF1446" i="12"/>
  <c r="AG1446" i="12"/>
  <c r="AH1446" i="12"/>
  <c r="AI1446" i="12"/>
  <c r="AJ1446" i="12"/>
  <c r="AK1446" i="12"/>
  <c r="AL1446" i="12" s="1"/>
  <c r="AM1446" i="12"/>
  <c r="AN1446" i="12"/>
  <c r="AO1446" i="12"/>
  <c r="AP1446" i="12"/>
  <c r="AR1446" i="12"/>
  <c r="AS1446" i="12"/>
  <c r="AU1446" i="12"/>
  <c r="AV1446" i="12"/>
  <c r="AW1446" i="12"/>
  <c r="AX1446" i="12" s="1"/>
  <c r="AY1446" i="12"/>
  <c r="AZ1446" i="12"/>
  <c r="BA1446" i="12"/>
  <c r="BB1446" i="12"/>
  <c r="BD1446" i="12"/>
  <c r="BE1446" i="12"/>
  <c r="E1447" i="12"/>
  <c r="F1447" i="12"/>
  <c r="G1447" i="12"/>
  <c r="H1447" i="12" s="1"/>
  <c r="I1447" i="12"/>
  <c r="J1447" i="12"/>
  <c r="K1447" i="12"/>
  <c r="L1447" i="12"/>
  <c r="N1447" i="12"/>
  <c r="O1447" i="12"/>
  <c r="Q1447" i="12"/>
  <c r="R1447" i="12"/>
  <c r="S1447" i="12"/>
  <c r="T1447" i="12" s="1"/>
  <c r="U1447" i="12"/>
  <c r="V1447" i="12"/>
  <c r="W1447" i="12"/>
  <c r="X1447" i="12"/>
  <c r="Z1447" i="12"/>
  <c r="AA1447" i="12"/>
  <c r="AC1447" i="12"/>
  <c r="AD1447" i="12"/>
  <c r="AE1447" i="12"/>
  <c r="AF1447" i="12"/>
  <c r="AG1447" i="12"/>
  <c r="AH1447" i="12"/>
  <c r="AI1447" i="12"/>
  <c r="AJ1447" i="12"/>
  <c r="AK1447" i="12"/>
  <c r="AL1447" i="12" s="1"/>
  <c r="AM1447" i="12"/>
  <c r="AN1447" i="12"/>
  <c r="AO1447" i="12"/>
  <c r="AP1447" i="12"/>
  <c r="AR1447" i="12"/>
  <c r="AS1447" i="12"/>
  <c r="AU1447" i="12"/>
  <c r="AV1447" i="12"/>
  <c r="AW1447" i="12"/>
  <c r="AX1447" i="12" s="1"/>
  <c r="AY1447" i="12"/>
  <c r="AZ1447" i="12"/>
  <c r="BA1447" i="12"/>
  <c r="BB1447" i="12"/>
  <c r="BD1447" i="12"/>
  <c r="BE1447" i="12"/>
  <c r="E1448" i="12"/>
  <c r="F1448" i="12"/>
  <c r="G1448" i="12"/>
  <c r="H1448" i="12" s="1"/>
  <c r="I1448" i="12"/>
  <c r="J1448" i="12"/>
  <c r="K1448" i="12"/>
  <c r="L1448" i="12"/>
  <c r="N1448" i="12"/>
  <c r="O1448" i="12"/>
  <c r="Q1448" i="12"/>
  <c r="R1448" i="12"/>
  <c r="S1448" i="12"/>
  <c r="T1448" i="12" s="1"/>
  <c r="U1448" i="12"/>
  <c r="V1448" i="12"/>
  <c r="W1448" i="12"/>
  <c r="X1448" i="12"/>
  <c r="Z1448" i="12"/>
  <c r="AA1448" i="12"/>
  <c r="AC1448" i="12"/>
  <c r="AD1448" i="12"/>
  <c r="AE1448" i="12"/>
  <c r="AF1448" i="12"/>
  <c r="AG1448" i="12"/>
  <c r="AH1448" i="12"/>
  <c r="AI1448" i="12"/>
  <c r="AJ1448" i="12"/>
  <c r="AK1448" i="12"/>
  <c r="AL1448" i="12" s="1"/>
  <c r="AM1448" i="12"/>
  <c r="AN1448" i="12"/>
  <c r="AO1448" i="12"/>
  <c r="AP1448" i="12"/>
  <c r="AR1448" i="12"/>
  <c r="AS1448" i="12"/>
  <c r="AU1448" i="12"/>
  <c r="AV1448" i="12"/>
  <c r="AW1448" i="12"/>
  <c r="AX1448" i="12" s="1"/>
  <c r="AY1448" i="12"/>
  <c r="AZ1448" i="12"/>
  <c r="BA1448" i="12"/>
  <c r="BB1448" i="12"/>
  <c r="BD1448" i="12"/>
  <c r="BE1448" i="12"/>
  <c r="E1449" i="12"/>
  <c r="F1449" i="12"/>
  <c r="G1449" i="12"/>
  <c r="H1449" i="12" s="1"/>
  <c r="I1449" i="12"/>
  <c r="J1449" i="12"/>
  <c r="K1449" i="12"/>
  <c r="L1449" i="12"/>
  <c r="N1449" i="12"/>
  <c r="O1449" i="12"/>
  <c r="Q1449" i="12"/>
  <c r="R1449" i="12"/>
  <c r="S1449" i="12"/>
  <c r="T1449" i="12" s="1"/>
  <c r="U1449" i="12"/>
  <c r="V1449" i="12"/>
  <c r="W1449" i="12"/>
  <c r="X1449" i="12"/>
  <c r="Z1449" i="12"/>
  <c r="AA1449" i="12"/>
  <c r="AC1449" i="12"/>
  <c r="AD1449" i="12"/>
  <c r="AE1449" i="12"/>
  <c r="AF1449" i="12"/>
  <c r="AG1449" i="12"/>
  <c r="AH1449" i="12"/>
  <c r="AI1449" i="12"/>
  <c r="AJ1449" i="12"/>
  <c r="AK1449" i="12"/>
  <c r="AL1449" i="12" s="1"/>
  <c r="AM1449" i="12"/>
  <c r="AN1449" i="12"/>
  <c r="AO1449" i="12"/>
  <c r="AP1449" i="12"/>
  <c r="AR1449" i="12"/>
  <c r="AS1449" i="12"/>
  <c r="AU1449" i="12"/>
  <c r="AV1449" i="12"/>
  <c r="AW1449" i="12"/>
  <c r="AX1449" i="12" s="1"/>
  <c r="AY1449" i="12"/>
  <c r="AZ1449" i="12"/>
  <c r="BA1449" i="12"/>
  <c r="BB1449" i="12"/>
  <c r="BD1449" i="12"/>
  <c r="BE1449" i="12"/>
  <c r="E1450" i="12"/>
  <c r="F1450" i="12"/>
  <c r="G1450" i="12"/>
  <c r="H1450" i="12" s="1"/>
  <c r="I1450" i="12"/>
  <c r="J1450" i="12"/>
  <c r="K1450" i="12"/>
  <c r="L1450" i="12"/>
  <c r="N1450" i="12"/>
  <c r="O1450" i="12"/>
  <c r="Q1450" i="12"/>
  <c r="R1450" i="12"/>
  <c r="S1450" i="12"/>
  <c r="T1450" i="12" s="1"/>
  <c r="U1450" i="12"/>
  <c r="V1450" i="12"/>
  <c r="W1450" i="12"/>
  <c r="X1450" i="12"/>
  <c r="Z1450" i="12"/>
  <c r="AA1450" i="12"/>
  <c r="AC1450" i="12"/>
  <c r="AD1450" i="12"/>
  <c r="AE1450" i="12"/>
  <c r="AF1450" i="12"/>
  <c r="AG1450" i="12"/>
  <c r="AH1450" i="12"/>
  <c r="AI1450" i="12"/>
  <c r="AJ1450" i="12"/>
  <c r="AK1450" i="12"/>
  <c r="AL1450" i="12" s="1"/>
  <c r="AM1450" i="12"/>
  <c r="AN1450" i="12"/>
  <c r="AO1450" i="12"/>
  <c r="AP1450" i="12"/>
  <c r="AR1450" i="12"/>
  <c r="AS1450" i="12"/>
  <c r="AU1450" i="12"/>
  <c r="AV1450" i="12"/>
  <c r="AW1450" i="12"/>
  <c r="AX1450" i="12" s="1"/>
  <c r="AY1450" i="12"/>
  <c r="AZ1450" i="12"/>
  <c r="BA1450" i="12"/>
  <c r="BB1450" i="12"/>
  <c r="BD1450" i="12"/>
  <c r="BE1450" i="12"/>
  <c r="E1451" i="12"/>
  <c r="F1451" i="12"/>
  <c r="G1451" i="12"/>
  <c r="H1451" i="12" s="1"/>
  <c r="I1451" i="12"/>
  <c r="J1451" i="12"/>
  <c r="K1451" i="12"/>
  <c r="L1451" i="12"/>
  <c r="N1451" i="12"/>
  <c r="O1451" i="12"/>
  <c r="Q1451" i="12"/>
  <c r="R1451" i="12"/>
  <c r="S1451" i="12"/>
  <c r="T1451" i="12" s="1"/>
  <c r="U1451" i="12"/>
  <c r="V1451" i="12"/>
  <c r="W1451" i="12"/>
  <c r="X1451" i="12"/>
  <c r="Z1451" i="12"/>
  <c r="AA1451" i="12"/>
  <c r="AC1451" i="12"/>
  <c r="AD1451" i="12"/>
  <c r="AE1451" i="12"/>
  <c r="AF1451" i="12"/>
  <c r="AG1451" i="12"/>
  <c r="AH1451" i="12"/>
  <c r="AI1451" i="12"/>
  <c r="AJ1451" i="12"/>
  <c r="AK1451" i="12"/>
  <c r="AL1451" i="12" s="1"/>
  <c r="AM1451" i="12"/>
  <c r="AN1451" i="12"/>
  <c r="AO1451" i="12"/>
  <c r="AP1451" i="12"/>
  <c r="AR1451" i="12"/>
  <c r="AS1451" i="12"/>
  <c r="AU1451" i="12"/>
  <c r="AV1451" i="12"/>
  <c r="AW1451" i="12"/>
  <c r="AX1451" i="12" s="1"/>
  <c r="AY1451" i="12"/>
  <c r="AZ1451" i="12"/>
  <c r="BA1451" i="12"/>
  <c r="BB1451" i="12"/>
  <c r="BD1451" i="12"/>
  <c r="BE1451" i="12"/>
  <c r="E1452" i="12"/>
  <c r="F1452" i="12"/>
  <c r="G1452" i="12"/>
  <c r="H1452" i="12" s="1"/>
  <c r="I1452" i="12"/>
  <c r="J1452" i="12"/>
  <c r="K1452" i="12"/>
  <c r="L1452" i="12"/>
  <c r="N1452" i="12"/>
  <c r="O1452" i="12"/>
  <c r="Q1452" i="12"/>
  <c r="R1452" i="12"/>
  <c r="S1452" i="12"/>
  <c r="T1452" i="12" s="1"/>
  <c r="U1452" i="12"/>
  <c r="V1452" i="12"/>
  <c r="W1452" i="12"/>
  <c r="X1452" i="12"/>
  <c r="Z1452" i="12"/>
  <c r="AA1452" i="12"/>
  <c r="AC1452" i="12"/>
  <c r="AD1452" i="12"/>
  <c r="AE1452" i="12"/>
  <c r="AF1452" i="12"/>
  <c r="AG1452" i="12"/>
  <c r="AH1452" i="12"/>
  <c r="AI1452" i="12"/>
  <c r="AJ1452" i="12"/>
  <c r="AK1452" i="12"/>
  <c r="AL1452" i="12" s="1"/>
  <c r="AM1452" i="12"/>
  <c r="AN1452" i="12"/>
  <c r="AO1452" i="12"/>
  <c r="AP1452" i="12"/>
  <c r="AR1452" i="12"/>
  <c r="AS1452" i="12"/>
  <c r="AU1452" i="12"/>
  <c r="AV1452" i="12"/>
  <c r="AW1452" i="12"/>
  <c r="AX1452" i="12" s="1"/>
  <c r="AY1452" i="12"/>
  <c r="AZ1452" i="12"/>
  <c r="BA1452" i="12"/>
  <c r="BB1452" i="12"/>
  <c r="BD1452" i="12"/>
  <c r="BE1452" i="12"/>
  <c r="E1453" i="12"/>
  <c r="F1453" i="12"/>
  <c r="G1453" i="12"/>
  <c r="H1453" i="12" s="1"/>
  <c r="I1453" i="12"/>
  <c r="J1453" i="12"/>
  <c r="K1453" i="12"/>
  <c r="L1453" i="12"/>
  <c r="N1453" i="12"/>
  <c r="O1453" i="12"/>
  <c r="Q1453" i="12"/>
  <c r="R1453" i="12"/>
  <c r="S1453" i="12"/>
  <c r="T1453" i="12" s="1"/>
  <c r="U1453" i="12"/>
  <c r="V1453" i="12"/>
  <c r="W1453" i="12"/>
  <c r="X1453" i="12"/>
  <c r="Z1453" i="12"/>
  <c r="AA1453" i="12"/>
  <c r="AC1453" i="12"/>
  <c r="AD1453" i="12"/>
  <c r="AE1453" i="12"/>
  <c r="AF1453" i="12"/>
  <c r="AG1453" i="12"/>
  <c r="AH1453" i="12"/>
  <c r="AI1453" i="12"/>
  <c r="AJ1453" i="12"/>
  <c r="AK1453" i="12"/>
  <c r="AL1453" i="12" s="1"/>
  <c r="AM1453" i="12"/>
  <c r="AN1453" i="12"/>
  <c r="AO1453" i="12"/>
  <c r="AP1453" i="12"/>
  <c r="AR1453" i="12"/>
  <c r="AS1453" i="12"/>
  <c r="AU1453" i="12"/>
  <c r="AV1453" i="12"/>
  <c r="AW1453" i="12"/>
  <c r="AX1453" i="12" s="1"/>
  <c r="AY1453" i="12"/>
  <c r="AZ1453" i="12"/>
  <c r="BA1453" i="12"/>
  <c r="BB1453" i="12"/>
  <c r="BD1453" i="12"/>
  <c r="BE1453" i="12"/>
  <c r="E1454" i="12"/>
  <c r="F1454" i="12"/>
  <c r="G1454" i="12"/>
  <c r="H1454" i="12" s="1"/>
  <c r="I1454" i="12"/>
  <c r="J1454" i="12"/>
  <c r="K1454" i="12"/>
  <c r="L1454" i="12"/>
  <c r="N1454" i="12"/>
  <c r="O1454" i="12"/>
  <c r="Q1454" i="12"/>
  <c r="R1454" i="12"/>
  <c r="S1454" i="12"/>
  <c r="T1454" i="12" s="1"/>
  <c r="U1454" i="12"/>
  <c r="V1454" i="12"/>
  <c r="W1454" i="12"/>
  <c r="X1454" i="12"/>
  <c r="Z1454" i="12"/>
  <c r="AA1454" i="12"/>
  <c r="AC1454" i="12"/>
  <c r="AD1454" i="12"/>
  <c r="AE1454" i="12"/>
  <c r="AF1454" i="12"/>
  <c r="AG1454" i="12"/>
  <c r="AH1454" i="12"/>
  <c r="AI1454" i="12"/>
  <c r="AJ1454" i="12"/>
  <c r="AK1454" i="12"/>
  <c r="AL1454" i="12" s="1"/>
  <c r="AM1454" i="12"/>
  <c r="AN1454" i="12"/>
  <c r="AO1454" i="12"/>
  <c r="AP1454" i="12"/>
  <c r="AR1454" i="12"/>
  <c r="AS1454" i="12"/>
  <c r="AU1454" i="12"/>
  <c r="AV1454" i="12"/>
  <c r="AW1454" i="12"/>
  <c r="AX1454" i="12" s="1"/>
  <c r="AY1454" i="12"/>
  <c r="AZ1454" i="12"/>
  <c r="BA1454" i="12"/>
  <c r="BB1454" i="12"/>
  <c r="BD1454" i="12"/>
  <c r="BE1454" i="12"/>
  <c r="E1455" i="12"/>
  <c r="F1455" i="12"/>
  <c r="G1455" i="12"/>
  <c r="H1455" i="12" s="1"/>
  <c r="I1455" i="12"/>
  <c r="J1455" i="12"/>
  <c r="K1455" i="12"/>
  <c r="L1455" i="12"/>
  <c r="N1455" i="12"/>
  <c r="O1455" i="12"/>
  <c r="Q1455" i="12"/>
  <c r="R1455" i="12"/>
  <c r="S1455" i="12"/>
  <c r="T1455" i="12" s="1"/>
  <c r="U1455" i="12"/>
  <c r="V1455" i="12"/>
  <c r="W1455" i="12"/>
  <c r="X1455" i="12"/>
  <c r="Z1455" i="12"/>
  <c r="AA1455" i="12"/>
  <c r="AC1455" i="12"/>
  <c r="AD1455" i="12"/>
  <c r="AE1455" i="12"/>
  <c r="AF1455" i="12"/>
  <c r="AG1455" i="12"/>
  <c r="AH1455" i="12"/>
  <c r="AI1455" i="12"/>
  <c r="AJ1455" i="12"/>
  <c r="AK1455" i="12"/>
  <c r="AL1455" i="12" s="1"/>
  <c r="AM1455" i="12"/>
  <c r="AN1455" i="12"/>
  <c r="AO1455" i="12"/>
  <c r="AP1455" i="12"/>
  <c r="AR1455" i="12"/>
  <c r="AS1455" i="12"/>
  <c r="AU1455" i="12"/>
  <c r="AV1455" i="12"/>
  <c r="AW1455" i="12"/>
  <c r="AX1455" i="12" s="1"/>
  <c r="AY1455" i="12"/>
  <c r="AZ1455" i="12"/>
  <c r="BA1455" i="12"/>
  <c r="BB1455" i="12"/>
  <c r="BD1455" i="12"/>
  <c r="BE1455" i="12"/>
  <c r="E1456" i="12"/>
  <c r="F1456" i="12"/>
  <c r="G1456" i="12"/>
  <c r="H1456" i="12" s="1"/>
  <c r="I1456" i="12"/>
  <c r="J1456" i="12"/>
  <c r="K1456" i="12"/>
  <c r="L1456" i="12"/>
  <c r="N1456" i="12"/>
  <c r="O1456" i="12"/>
  <c r="Q1456" i="12"/>
  <c r="R1456" i="12"/>
  <c r="S1456" i="12"/>
  <c r="T1456" i="12" s="1"/>
  <c r="U1456" i="12"/>
  <c r="V1456" i="12"/>
  <c r="W1456" i="12"/>
  <c r="X1456" i="12"/>
  <c r="Z1456" i="12"/>
  <c r="AA1456" i="12"/>
  <c r="AC1456" i="12"/>
  <c r="AD1456" i="12"/>
  <c r="AE1456" i="12"/>
  <c r="AF1456" i="12"/>
  <c r="AG1456" i="12"/>
  <c r="AH1456" i="12"/>
  <c r="AI1456" i="12"/>
  <c r="AJ1456" i="12"/>
  <c r="AK1456" i="12"/>
  <c r="AL1456" i="12" s="1"/>
  <c r="AM1456" i="12"/>
  <c r="AN1456" i="12"/>
  <c r="AO1456" i="12"/>
  <c r="AP1456" i="12"/>
  <c r="AR1456" i="12"/>
  <c r="AS1456" i="12"/>
  <c r="AU1456" i="12"/>
  <c r="AV1456" i="12"/>
  <c r="AW1456" i="12"/>
  <c r="AX1456" i="12" s="1"/>
  <c r="AY1456" i="12"/>
  <c r="AZ1456" i="12"/>
  <c r="BA1456" i="12"/>
  <c r="BB1456" i="12"/>
  <c r="BD1456" i="12"/>
  <c r="BE1456" i="12"/>
  <c r="E1457" i="12"/>
  <c r="F1457" i="12"/>
  <c r="G1457" i="12"/>
  <c r="H1457" i="12" s="1"/>
  <c r="I1457" i="12"/>
  <c r="J1457" i="12"/>
  <c r="K1457" i="12"/>
  <c r="L1457" i="12"/>
  <c r="N1457" i="12"/>
  <c r="O1457" i="12"/>
  <c r="Q1457" i="12"/>
  <c r="R1457" i="12"/>
  <c r="S1457" i="12"/>
  <c r="T1457" i="12" s="1"/>
  <c r="U1457" i="12"/>
  <c r="V1457" i="12"/>
  <c r="W1457" i="12"/>
  <c r="X1457" i="12"/>
  <c r="Z1457" i="12"/>
  <c r="AA1457" i="12"/>
  <c r="AC1457" i="12"/>
  <c r="AD1457" i="12"/>
  <c r="AE1457" i="12"/>
  <c r="AF1457" i="12"/>
  <c r="AG1457" i="12"/>
  <c r="AH1457" i="12"/>
  <c r="AI1457" i="12"/>
  <c r="AJ1457" i="12"/>
  <c r="AK1457" i="12"/>
  <c r="AL1457" i="12" s="1"/>
  <c r="AM1457" i="12"/>
  <c r="AN1457" i="12"/>
  <c r="AO1457" i="12"/>
  <c r="AP1457" i="12"/>
  <c r="AR1457" i="12"/>
  <c r="AS1457" i="12"/>
  <c r="AU1457" i="12"/>
  <c r="AV1457" i="12"/>
  <c r="AW1457" i="12"/>
  <c r="AX1457" i="12" s="1"/>
  <c r="AY1457" i="12"/>
  <c r="AZ1457" i="12"/>
  <c r="BA1457" i="12"/>
  <c r="BB1457" i="12"/>
  <c r="BD1457" i="12"/>
  <c r="BE1457" i="12"/>
  <c r="E1458" i="12"/>
  <c r="F1458" i="12"/>
  <c r="G1458" i="12"/>
  <c r="H1458" i="12" s="1"/>
  <c r="I1458" i="12"/>
  <c r="J1458" i="12"/>
  <c r="K1458" i="12"/>
  <c r="L1458" i="12"/>
  <c r="N1458" i="12"/>
  <c r="O1458" i="12"/>
  <c r="Q1458" i="12"/>
  <c r="R1458" i="12"/>
  <c r="S1458" i="12"/>
  <c r="T1458" i="12" s="1"/>
  <c r="U1458" i="12"/>
  <c r="V1458" i="12"/>
  <c r="W1458" i="12"/>
  <c r="X1458" i="12"/>
  <c r="Z1458" i="12"/>
  <c r="AA1458" i="12"/>
  <c r="AC1458" i="12"/>
  <c r="AD1458" i="12"/>
  <c r="AE1458" i="12"/>
  <c r="AF1458" i="12"/>
  <c r="AG1458" i="12"/>
  <c r="AH1458" i="12"/>
  <c r="AI1458" i="12"/>
  <c r="AJ1458" i="12"/>
  <c r="AK1458" i="12"/>
  <c r="AL1458" i="12" s="1"/>
  <c r="AM1458" i="12"/>
  <c r="AN1458" i="12"/>
  <c r="AO1458" i="12"/>
  <c r="AP1458" i="12"/>
  <c r="AR1458" i="12"/>
  <c r="AS1458" i="12"/>
  <c r="AU1458" i="12"/>
  <c r="AV1458" i="12"/>
  <c r="AW1458" i="12"/>
  <c r="AX1458" i="12" s="1"/>
  <c r="AY1458" i="12"/>
  <c r="AZ1458" i="12"/>
  <c r="BA1458" i="12"/>
  <c r="BB1458" i="12"/>
  <c r="BD1458" i="12"/>
  <c r="BE1458" i="12"/>
  <c r="E1459" i="12"/>
  <c r="F1459" i="12"/>
  <c r="G1459" i="12"/>
  <c r="H1459" i="12" s="1"/>
  <c r="I1459" i="12"/>
  <c r="J1459" i="12"/>
  <c r="K1459" i="12"/>
  <c r="L1459" i="12"/>
  <c r="N1459" i="12"/>
  <c r="O1459" i="12"/>
  <c r="Q1459" i="12"/>
  <c r="R1459" i="12"/>
  <c r="S1459" i="12"/>
  <c r="T1459" i="12" s="1"/>
  <c r="U1459" i="12"/>
  <c r="V1459" i="12"/>
  <c r="W1459" i="12"/>
  <c r="X1459" i="12"/>
  <c r="Z1459" i="12"/>
  <c r="AA1459" i="12"/>
  <c r="AC1459" i="12"/>
  <c r="AD1459" i="12"/>
  <c r="AE1459" i="12"/>
  <c r="AF1459" i="12"/>
  <c r="AG1459" i="12"/>
  <c r="AH1459" i="12"/>
  <c r="AI1459" i="12"/>
  <c r="AJ1459" i="12"/>
  <c r="AK1459" i="12"/>
  <c r="AL1459" i="12" s="1"/>
  <c r="AM1459" i="12"/>
  <c r="AN1459" i="12"/>
  <c r="AO1459" i="12"/>
  <c r="AP1459" i="12"/>
  <c r="AR1459" i="12"/>
  <c r="AS1459" i="12"/>
  <c r="AU1459" i="12"/>
  <c r="AV1459" i="12"/>
  <c r="AW1459" i="12"/>
  <c r="AX1459" i="12" s="1"/>
  <c r="AY1459" i="12"/>
  <c r="AZ1459" i="12"/>
  <c r="BA1459" i="12"/>
  <c r="BB1459" i="12"/>
  <c r="BD1459" i="12"/>
  <c r="BE1459" i="12"/>
  <c r="E1460" i="12"/>
  <c r="F1460" i="12"/>
  <c r="G1460" i="12"/>
  <c r="H1460" i="12" s="1"/>
  <c r="I1460" i="12"/>
  <c r="J1460" i="12"/>
  <c r="K1460" i="12"/>
  <c r="L1460" i="12"/>
  <c r="N1460" i="12"/>
  <c r="O1460" i="12"/>
  <c r="Q1460" i="12"/>
  <c r="R1460" i="12"/>
  <c r="S1460" i="12"/>
  <c r="T1460" i="12" s="1"/>
  <c r="U1460" i="12"/>
  <c r="V1460" i="12"/>
  <c r="W1460" i="12"/>
  <c r="X1460" i="12"/>
  <c r="Z1460" i="12"/>
  <c r="AA1460" i="12"/>
  <c r="AC1460" i="12"/>
  <c r="AD1460" i="12"/>
  <c r="AE1460" i="12"/>
  <c r="AF1460" i="12"/>
  <c r="AG1460" i="12"/>
  <c r="AH1460" i="12"/>
  <c r="AI1460" i="12"/>
  <c r="AJ1460" i="12"/>
  <c r="AK1460" i="12"/>
  <c r="AL1460" i="12" s="1"/>
  <c r="AM1460" i="12"/>
  <c r="AN1460" i="12"/>
  <c r="AO1460" i="12"/>
  <c r="AP1460" i="12"/>
  <c r="AR1460" i="12"/>
  <c r="AS1460" i="12"/>
  <c r="AU1460" i="12"/>
  <c r="AV1460" i="12"/>
  <c r="AW1460" i="12"/>
  <c r="AX1460" i="12" s="1"/>
  <c r="AY1460" i="12"/>
  <c r="AZ1460" i="12"/>
  <c r="BA1460" i="12"/>
  <c r="BB1460" i="12"/>
  <c r="BD1460" i="12"/>
  <c r="BE1460" i="12"/>
  <c r="E1461" i="12"/>
  <c r="F1461" i="12"/>
  <c r="G1461" i="12"/>
  <c r="H1461" i="12" s="1"/>
  <c r="I1461" i="12"/>
  <c r="J1461" i="12"/>
  <c r="K1461" i="12"/>
  <c r="L1461" i="12"/>
  <c r="N1461" i="12"/>
  <c r="O1461" i="12"/>
  <c r="Q1461" i="12"/>
  <c r="R1461" i="12"/>
  <c r="S1461" i="12"/>
  <c r="T1461" i="12" s="1"/>
  <c r="U1461" i="12"/>
  <c r="V1461" i="12"/>
  <c r="W1461" i="12"/>
  <c r="X1461" i="12"/>
  <c r="Z1461" i="12"/>
  <c r="AA1461" i="12"/>
  <c r="AC1461" i="12"/>
  <c r="AD1461" i="12"/>
  <c r="AE1461" i="12"/>
  <c r="AF1461" i="12"/>
  <c r="AG1461" i="12"/>
  <c r="AH1461" i="12"/>
  <c r="AI1461" i="12"/>
  <c r="AJ1461" i="12"/>
  <c r="AK1461" i="12"/>
  <c r="AL1461" i="12" s="1"/>
  <c r="AM1461" i="12"/>
  <c r="AN1461" i="12"/>
  <c r="AO1461" i="12"/>
  <c r="AP1461" i="12"/>
  <c r="AR1461" i="12"/>
  <c r="AS1461" i="12"/>
  <c r="AU1461" i="12"/>
  <c r="AV1461" i="12"/>
  <c r="AW1461" i="12"/>
  <c r="AX1461" i="12" s="1"/>
  <c r="AY1461" i="12"/>
  <c r="AZ1461" i="12"/>
  <c r="BA1461" i="12"/>
  <c r="BB1461" i="12"/>
  <c r="BD1461" i="12"/>
  <c r="BE1461" i="12"/>
  <c r="E1462" i="12"/>
  <c r="F1462" i="12"/>
  <c r="G1462" i="12"/>
  <c r="H1462" i="12" s="1"/>
  <c r="I1462" i="12"/>
  <c r="J1462" i="12"/>
  <c r="K1462" i="12"/>
  <c r="L1462" i="12"/>
  <c r="N1462" i="12"/>
  <c r="O1462" i="12"/>
  <c r="Q1462" i="12"/>
  <c r="R1462" i="12"/>
  <c r="S1462" i="12"/>
  <c r="T1462" i="12" s="1"/>
  <c r="U1462" i="12"/>
  <c r="V1462" i="12"/>
  <c r="W1462" i="12"/>
  <c r="X1462" i="12"/>
  <c r="Z1462" i="12"/>
  <c r="AA1462" i="12"/>
  <c r="AC1462" i="12"/>
  <c r="AD1462" i="12"/>
  <c r="AE1462" i="12"/>
  <c r="AF1462" i="12"/>
  <c r="AG1462" i="12"/>
  <c r="AH1462" i="12"/>
  <c r="AI1462" i="12"/>
  <c r="AJ1462" i="12"/>
  <c r="AK1462" i="12"/>
  <c r="AL1462" i="12" s="1"/>
  <c r="AM1462" i="12"/>
  <c r="AN1462" i="12"/>
  <c r="AO1462" i="12"/>
  <c r="AP1462" i="12"/>
  <c r="AR1462" i="12"/>
  <c r="AS1462" i="12"/>
  <c r="AU1462" i="12"/>
  <c r="AV1462" i="12"/>
  <c r="AW1462" i="12"/>
  <c r="AX1462" i="12" s="1"/>
  <c r="AY1462" i="12"/>
  <c r="AZ1462" i="12"/>
  <c r="BA1462" i="12"/>
  <c r="BB1462" i="12"/>
  <c r="BD1462" i="12"/>
  <c r="BE1462" i="12"/>
  <c r="E1463" i="12"/>
  <c r="F1463" i="12"/>
  <c r="G1463" i="12"/>
  <c r="H1463" i="12" s="1"/>
  <c r="I1463" i="12"/>
  <c r="J1463" i="12"/>
  <c r="K1463" i="12"/>
  <c r="L1463" i="12"/>
  <c r="N1463" i="12"/>
  <c r="O1463" i="12"/>
  <c r="Q1463" i="12"/>
  <c r="R1463" i="12"/>
  <c r="S1463" i="12"/>
  <c r="T1463" i="12" s="1"/>
  <c r="U1463" i="12"/>
  <c r="V1463" i="12"/>
  <c r="W1463" i="12"/>
  <c r="X1463" i="12"/>
  <c r="Z1463" i="12"/>
  <c r="AA1463" i="12"/>
  <c r="AC1463" i="12"/>
  <c r="AD1463" i="12"/>
  <c r="AE1463" i="12"/>
  <c r="AF1463" i="12"/>
  <c r="AG1463" i="12"/>
  <c r="AH1463" i="12"/>
  <c r="AI1463" i="12"/>
  <c r="AJ1463" i="12"/>
  <c r="AK1463" i="12"/>
  <c r="AL1463" i="12" s="1"/>
  <c r="AM1463" i="12"/>
  <c r="AN1463" i="12"/>
  <c r="AO1463" i="12"/>
  <c r="AP1463" i="12"/>
  <c r="AR1463" i="12"/>
  <c r="AS1463" i="12"/>
  <c r="AU1463" i="12"/>
  <c r="AV1463" i="12"/>
  <c r="AW1463" i="12"/>
  <c r="AX1463" i="12" s="1"/>
  <c r="AY1463" i="12"/>
  <c r="AZ1463" i="12"/>
  <c r="BA1463" i="12"/>
  <c r="BB1463" i="12"/>
  <c r="BD1463" i="12"/>
  <c r="BE1463" i="12"/>
  <c r="E1464" i="12"/>
  <c r="F1464" i="12"/>
  <c r="G1464" i="12"/>
  <c r="H1464" i="12" s="1"/>
  <c r="I1464" i="12"/>
  <c r="J1464" i="12"/>
  <c r="K1464" i="12"/>
  <c r="L1464" i="12"/>
  <c r="N1464" i="12"/>
  <c r="O1464" i="12"/>
  <c r="Q1464" i="12"/>
  <c r="R1464" i="12"/>
  <c r="S1464" i="12"/>
  <c r="T1464" i="12" s="1"/>
  <c r="U1464" i="12"/>
  <c r="V1464" i="12"/>
  <c r="W1464" i="12"/>
  <c r="X1464" i="12"/>
  <c r="Z1464" i="12"/>
  <c r="AA1464" i="12"/>
  <c r="AC1464" i="12"/>
  <c r="AD1464" i="12"/>
  <c r="AE1464" i="12"/>
  <c r="AF1464" i="12"/>
  <c r="AG1464" i="12"/>
  <c r="AH1464" i="12"/>
  <c r="AI1464" i="12"/>
  <c r="AJ1464" i="12"/>
  <c r="AK1464" i="12"/>
  <c r="AL1464" i="12" s="1"/>
  <c r="AM1464" i="12"/>
  <c r="AN1464" i="12"/>
  <c r="AO1464" i="12"/>
  <c r="AP1464" i="12"/>
  <c r="AR1464" i="12"/>
  <c r="AS1464" i="12"/>
  <c r="AU1464" i="12"/>
  <c r="AV1464" i="12"/>
  <c r="AW1464" i="12"/>
  <c r="AX1464" i="12" s="1"/>
  <c r="AY1464" i="12"/>
  <c r="AZ1464" i="12"/>
  <c r="BA1464" i="12"/>
  <c r="BB1464" i="12"/>
  <c r="BD1464" i="12"/>
  <c r="BE1464" i="12"/>
  <c r="E1465" i="12"/>
  <c r="F1465" i="12"/>
  <c r="G1465" i="12"/>
  <c r="H1465" i="12" s="1"/>
  <c r="I1465" i="12"/>
  <c r="J1465" i="12"/>
  <c r="K1465" i="12"/>
  <c r="L1465" i="12"/>
  <c r="N1465" i="12"/>
  <c r="O1465" i="12"/>
  <c r="Q1465" i="12"/>
  <c r="R1465" i="12"/>
  <c r="S1465" i="12"/>
  <c r="T1465" i="12" s="1"/>
  <c r="U1465" i="12"/>
  <c r="V1465" i="12"/>
  <c r="W1465" i="12"/>
  <c r="X1465" i="12"/>
  <c r="Z1465" i="12"/>
  <c r="AA1465" i="12"/>
  <c r="AC1465" i="12"/>
  <c r="AD1465" i="12"/>
  <c r="AE1465" i="12"/>
  <c r="AF1465" i="12"/>
  <c r="AG1465" i="12"/>
  <c r="AH1465" i="12"/>
  <c r="AI1465" i="12"/>
  <c r="AJ1465" i="12"/>
  <c r="AK1465" i="12"/>
  <c r="AL1465" i="12" s="1"/>
  <c r="AM1465" i="12"/>
  <c r="AN1465" i="12"/>
  <c r="AO1465" i="12"/>
  <c r="AP1465" i="12"/>
  <c r="AR1465" i="12"/>
  <c r="AS1465" i="12"/>
  <c r="AU1465" i="12"/>
  <c r="AV1465" i="12"/>
  <c r="AW1465" i="12"/>
  <c r="AX1465" i="12" s="1"/>
  <c r="AY1465" i="12"/>
  <c r="AZ1465" i="12"/>
  <c r="BA1465" i="12"/>
  <c r="BB1465" i="12"/>
  <c r="BD1465" i="12"/>
  <c r="BE1465" i="12"/>
  <c r="E1466" i="12"/>
  <c r="F1466" i="12"/>
  <c r="G1466" i="12"/>
  <c r="H1466" i="12" s="1"/>
  <c r="I1466" i="12"/>
  <c r="J1466" i="12"/>
  <c r="K1466" i="12"/>
  <c r="L1466" i="12"/>
  <c r="N1466" i="12"/>
  <c r="O1466" i="12"/>
  <c r="Q1466" i="12"/>
  <c r="R1466" i="12"/>
  <c r="S1466" i="12"/>
  <c r="T1466" i="12" s="1"/>
  <c r="U1466" i="12"/>
  <c r="V1466" i="12"/>
  <c r="W1466" i="12"/>
  <c r="X1466" i="12"/>
  <c r="Z1466" i="12"/>
  <c r="AA1466" i="12"/>
  <c r="AC1466" i="12"/>
  <c r="AD1466" i="12"/>
  <c r="AE1466" i="12"/>
  <c r="AF1466" i="12"/>
  <c r="AG1466" i="12"/>
  <c r="AH1466" i="12"/>
  <c r="AI1466" i="12"/>
  <c r="AJ1466" i="12"/>
  <c r="AK1466" i="12"/>
  <c r="AL1466" i="12" s="1"/>
  <c r="AM1466" i="12"/>
  <c r="AN1466" i="12"/>
  <c r="AO1466" i="12"/>
  <c r="AP1466" i="12"/>
  <c r="AR1466" i="12"/>
  <c r="AS1466" i="12"/>
  <c r="AU1466" i="12"/>
  <c r="AV1466" i="12"/>
  <c r="AW1466" i="12"/>
  <c r="AX1466" i="12" s="1"/>
  <c r="AY1466" i="12"/>
  <c r="AZ1466" i="12"/>
  <c r="BA1466" i="12"/>
  <c r="BB1466" i="12"/>
  <c r="BD1466" i="12"/>
  <c r="BE1466" i="12"/>
  <c r="E1467" i="12"/>
  <c r="F1467" i="12"/>
  <c r="G1467" i="12"/>
  <c r="H1467" i="12" s="1"/>
  <c r="I1467" i="12"/>
  <c r="J1467" i="12"/>
  <c r="K1467" i="12"/>
  <c r="L1467" i="12"/>
  <c r="N1467" i="12"/>
  <c r="O1467" i="12"/>
  <c r="Q1467" i="12"/>
  <c r="R1467" i="12"/>
  <c r="S1467" i="12"/>
  <c r="T1467" i="12" s="1"/>
  <c r="U1467" i="12"/>
  <c r="V1467" i="12"/>
  <c r="W1467" i="12"/>
  <c r="X1467" i="12"/>
  <c r="Z1467" i="12"/>
  <c r="AA1467" i="12"/>
  <c r="AC1467" i="12"/>
  <c r="AD1467" i="12"/>
  <c r="AE1467" i="12"/>
  <c r="AF1467" i="12"/>
  <c r="AG1467" i="12"/>
  <c r="AH1467" i="12"/>
  <c r="AI1467" i="12"/>
  <c r="AJ1467" i="12"/>
  <c r="AK1467" i="12"/>
  <c r="AL1467" i="12" s="1"/>
  <c r="AM1467" i="12"/>
  <c r="AN1467" i="12"/>
  <c r="AO1467" i="12"/>
  <c r="AP1467" i="12"/>
  <c r="AR1467" i="12"/>
  <c r="AS1467" i="12"/>
  <c r="AU1467" i="12"/>
  <c r="AV1467" i="12"/>
  <c r="AW1467" i="12"/>
  <c r="AX1467" i="12" s="1"/>
  <c r="AY1467" i="12"/>
  <c r="AZ1467" i="12"/>
  <c r="BA1467" i="12"/>
  <c r="BB1467" i="12"/>
  <c r="BD1467" i="12"/>
  <c r="BE1467" i="12"/>
  <c r="E1468" i="12"/>
  <c r="F1468" i="12"/>
  <c r="G1468" i="12"/>
  <c r="H1468" i="12" s="1"/>
  <c r="I1468" i="12"/>
  <c r="J1468" i="12"/>
  <c r="K1468" i="12"/>
  <c r="L1468" i="12"/>
  <c r="N1468" i="12"/>
  <c r="O1468" i="12"/>
  <c r="Q1468" i="12"/>
  <c r="R1468" i="12"/>
  <c r="S1468" i="12"/>
  <c r="T1468" i="12" s="1"/>
  <c r="U1468" i="12"/>
  <c r="V1468" i="12"/>
  <c r="W1468" i="12"/>
  <c r="X1468" i="12"/>
  <c r="Z1468" i="12"/>
  <c r="AA1468" i="12"/>
  <c r="AC1468" i="12"/>
  <c r="AD1468" i="12"/>
  <c r="AE1468" i="12"/>
  <c r="AF1468" i="12"/>
  <c r="AG1468" i="12"/>
  <c r="AH1468" i="12"/>
  <c r="AI1468" i="12"/>
  <c r="AJ1468" i="12"/>
  <c r="AK1468" i="12"/>
  <c r="AL1468" i="12" s="1"/>
  <c r="AM1468" i="12"/>
  <c r="AN1468" i="12"/>
  <c r="AO1468" i="12"/>
  <c r="AP1468" i="12"/>
  <c r="AR1468" i="12"/>
  <c r="AS1468" i="12"/>
  <c r="AU1468" i="12"/>
  <c r="AV1468" i="12"/>
  <c r="AW1468" i="12"/>
  <c r="AX1468" i="12" s="1"/>
  <c r="AY1468" i="12"/>
  <c r="AZ1468" i="12"/>
  <c r="BA1468" i="12"/>
  <c r="BB1468" i="12"/>
  <c r="BD1468" i="12"/>
  <c r="BE1468" i="12"/>
  <c r="E1469" i="12"/>
  <c r="F1469" i="12"/>
  <c r="G1469" i="12"/>
  <c r="H1469" i="12" s="1"/>
  <c r="I1469" i="12"/>
  <c r="J1469" i="12"/>
  <c r="K1469" i="12"/>
  <c r="L1469" i="12"/>
  <c r="N1469" i="12"/>
  <c r="O1469" i="12"/>
  <c r="Q1469" i="12"/>
  <c r="R1469" i="12"/>
  <c r="S1469" i="12"/>
  <c r="T1469" i="12" s="1"/>
  <c r="U1469" i="12"/>
  <c r="V1469" i="12"/>
  <c r="W1469" i="12"/>
  <c r="X1469" i="12"/>
  <c r="Z1469" i="12"/>
  <c r="AA1469" i="12"/>
  <c r="AC1469" i="12"/>
  <c r="AD1469" i="12"/>
  <c r="AE1469" i="12"/>
  <c r="AF1469" i="12"/>
  <c r="AG1469" i="12"/>
  <c r="AH1469" i="12"/>
  <c r="AI1469" i="12"/>
  <c r="AJ1469" i="12"/>
  <c r="AK1469" i="12"/>
  <c r="AL1469" i="12" s="1"/>
  <c r="AM1469" i="12"/>
  <c r="AN1469" i="12"/>
  <c r="AO1469" i="12"/>
  <c r="AP1469" i="12"/>
  <c r="AR1469" i="12"/>
  <c r="AS1469" i="12"/>
  <c r="AU1469" i="12"/>
  <c r="AV1469" i="12"/>
  <c r="AW1469" i="12"/>
  <c r="AX1469" i="12" s="1"/>
  <c r="AY1469" i="12"/>
  <c r="AZ1469" i="12"/>
  <c r="BA1469" i="12"/>
  <c r="BB1469" i="12"/>
  <c r="BD1469" i="12"/>
  <c r="BE1469" i="12"/>
  <c r="E1470" i="12"/>
  <c r="F1470" i="12"/>
  <c r="G1470" i="12"/>
  <c r="H1470" i="12" s="1"/>
  <c r="I1470" i="12"/>
  <c r="J1470" i="12"/>
  <c r="K1470" i="12"/>
  <c r="L1470" i="12"/>
  <c r="N1470" i="12"/>
  <c r="O1470" i="12"/>
  <c r="Q1470" i="12"/>
  <c r="R1470" i="12"/>
  <c r="S1470" i="12"/>
  <c r="T1470" i="12" s="1"/>
  <c r="U1470" i="12"/>
  <c r="V1470" i="12"/>
  <c r="W1470" i="12"/>
  <c r="X1470" i="12"/>
  <c r="Z1470" i="12"/>
  <c r="AA1470" i="12"/>
  <c r="AC1470" i="12"/>
  <c r="AD1470" i="12"/>
  <c r="AE1470" i="12"/>
  <c r="AF1470" i="12"/>
  <c r="AG1470" i="12"/>
  <c r="AH1470" i="12"/>
  <c r="AI1470" i="12"/>
  <c r="AJ1470" i="12"/>
  <c r="AK1470" i="12"/>
  <c r="AL1470" i="12" s="1"/>
  <c r="AM1470" i="12"/>
  <c r="AN1470" i="12"/>
  <c r="AO1470" i="12"/>
  <c r="AP1470" i="12"/>
  <c r="AR1470" i="12"/>
  <c r="AS1470" i="12"/>
  <c r="AU1470" i="12"/>
  <c r="AV1470" i="12"/>
  <c r="AW1470" i="12"/>
  <c r="AX1470" i="12" s="1"/>
  <c r="AY1470" i="12"/>
  <c r="AZ1470" i="12"/>
  <c r="BA1470" i="12"/>
  <c r="BB1470" i="12"/>
  <c r="BD1470" i="12"/>
  <c r="BE1470" i="12"/>
  <c r="E1471" i="12"/>
  <c r="F1471" i="12"/>
  <c r="G1471" i="12"/>
  <c r="H1471" i="12" s="1"/>
  <c r="I1471" i="12"/>
  <c r="J1471" i="12"/>
  <c r="K1471" i="12"/>
  <c r="L1471" i="12"/>
  <c r="N1471" i="12"/>
  <c r="O1471" i="12"/>
  <c r="Q1471" i="12"/>
  <c r="R1471" i="12"/>
  <c r="S1471" i="12"/>
  <c r="T1471" i="12" s="1"/>
  <c r="U1471" i="12"/>
  <c r="V1471" i="12"/>
  <c r="W1471" i="12"/>
  <c r="X1471" i="12"/>
  <c r="Z1471" i="12"/>
  <c r="AA1471" i="12"/>
  <c r="AC1471" i="12"/>
  <c r="AD1471" i="12"/>
  <c r="AE1471" i="12"/>
  <c r="AF1471" i="12"/>
  <c r="AG1471" i="12"/>
  <c r="AH1471" i="12"/>
  <c r="AI1471" i="12"/>
  <c r="AJ1471" i="12"/>
  <c r="AK1471" i="12"/>
  <c r="AL1471" i="12" s="1"/>
  <c r="AM1471" i="12"/>
  <c r="AN1471" i="12"/>
  <c r="AO1471" i="12"/>
  <c r="AP1471" i="12"/>
  <c r="AR1471" i="12"/>
  <c r="AS1471" i="12"/>
  <c r="AU1471" i="12"/>
  <c r="AV1471" i="12"/>
  <c r="AW1471" i="12"/>
  <c r="AX1471" i="12" s="1"/>
  <c r="AY1471" i="12"/>
  <c r="AZ1471" i="12"/>
  <c r="BA1471" i="12"/>
  <c r="BB1471" i="12"/>
  <c r="BD1471" i="12"/>
  <c r="BE1471" i="12"/>
  <c r="E1472" i="12"/>
  <c r="F1472" i="12"/>
  <c r="G1472" i="12"/>
  <c r="H1472" i="12" s="1"/>
  <c r="I1472" i="12"/>
  <c r="J1472" i="12"/>
  <c r="K1472" i="12"/>
  <c r="L1472" i="12"/>
  <c r="N1472" i="12"/>
  <c r="O1472" i="12"/>
  <c r="Q1472" i="12"/>
  <c r="R1472" i="12"/>
  <c r="S1472" i="12"/>
  <c r="T1472" i="12" s="1"/>
  <c r="U1472" i="12"/>
  <c r="V1472" i="12"/>
  <c r="W1472" i="12"/>
  <c r="X1472" i="12"/>
  <c r="Z1472" i="12"/>
  <c r="AA1472" i="12"/>
  <c r="AC1472" i="12"/>
  <c r="AD1472" i="12"/>
  <c r="AE1472" i="12"/>
  <c r="AF1472" i="12"/>
  <c r="AG1472" i="12"/>
  <c r="AH1472" i="12"/>
  <c r="AI1472" i="12"/>
  <c r="AJ1472" i="12"/>
  <c r="AK1472" i="12"/>
  <c r="AL1472" i="12" s="1"/>
  <c r="AM1472" i="12"/>
  <c r="AN1472" i="12"/>
  <c r="AO1472" i="12"/>
  <c r="AP1472" i="12"/>
  <c r="AR1472" i="12"/>
  <c r="AS1472" i="12"/>
  <c r="AU1472" i="12"/>
  <c r="AV1472" i="12"/>
  <c r="AW1472" i="12"/>
  <c r="AX1472" i="12" s="1"/>
  <c r="AY1472" i="12"/>
  <c r="AZ1472" i="12"/>
  <c r="BA1472" i="12"/>
  <c r="BB1472" i="12"/>
  <c r="BD1472" i="12"/>
  <c r="BE1472" i="12"/>
  <c r="E1473" i="12"/>
  <c r="F1473" i="12"/>
  <c r="G1473" i="12"/>
  <c r="H1473" i="12" s="1"/>
  <c r="I1473" i="12"/>
  <c r="J1473" i="12"/>
  <c r="K1473" i="12"/>
  <c r="L1473" i="12"/>
  <c r="N1473" i="12"/>
  <c r="O1473" i="12"/>
  <c r="Q1473" i="12"/>
  <c r="R1473" i="12"/>
  <c r="S1473" i="12"/>
  <c r="T1473" i="12" s="1"/>
  <c r="U1473" i="12"/>
  <c r="V1473" i="12"/>
  <c r="W1473" i="12"/>
  <c r="X1473" i="12"/>
  <c r="Z1473" i="12"/>
  <c r="AA1473" i="12"/>
  <c r="AC1473" i="12"/>
  <c r="AD1473" i="12"/>
  <c r="AE1473" i="12"/>
  <c r="AF1473" i="12"/>
  <c r="AG1473" i="12"/>
  <c r="AH1473" i="12"/>
  <c r="AI1473" i="12"/>
  <c r="AJ1473" i="12"/>
  <c r="AK1473" i="12"/>
  <c r="AL1473" i="12" s="1"/>
  <c r="AM1473" i="12"/>
  <c r="AN1473" i="12"/>
  <c r="AO1473" i="12"/>
  <c r="AP1473" i="12"/>
  <c r="AR1473" i="12"/>
  <c r="AS1473" i="12"/>
  <c r="AU1473" i="12"/>
  <c r="AV1473" i="12"/>
  <c r="AW1473" i="12"/>
  <c r="AX1473" i="12" s="1"/>
  <c r="AY1473" i="12"/>
  <c r="AZ1473" i="12"/>
  <c r="BA1473" i="12"/>
  <c r="BB1473" i="12"/>
  <c r="BD1473" i="12"/>
  <c r="BE1473" i="12"/>
  <c r="E1474" i="12"/>
  <c r="F1474" i="12"/>
  <c r="G1474" i="12"/>
  <c r="H1474" i="12" s="1"/>
  <c r="I1474" i="12"/>
  <c r="J1474" i="12"/>
  <c r="K1474" i="12"/>
  <c r="L1474" i="12"/>
  <c r="N1474" i="12"/>
  <c r="O1474" i="12"/>
  <c r="Q1474" i="12"/>
  <c r="R1474" i="12"/>
  <c r="S1474" i="12"/>
  <c r="T1474" i="12" s="1"/>
  <c r="U1474" i="12"/>
  <c r="V1474" i="12"/>
  <c r="W1474" i="12"/>
  <c r="X1474" i="12"/>
  <c r="Z1474" i="12"/>
  <c r="AA1474" i="12"/>
  <c r="AC1474" i="12"/>
  <c r="AD1474" i="12"/>
  <c r="AE1474" i="12"/>
  <c r="AF1474" i="12"/>
  <c r="AG1474" i="12"/>
  <c r="AH1474" i="12"/>
  <c r="AI1474" i="12"/>
  <c r="AJ1474" i="12"/>
  <c r="AK1474" i="12"/>
  <c r="AL1474" i="12" s="1"/>
  <c r="AM1474" i="12"/>
  <c r="AN1474" i="12"/>
  <c r="AO1474" i="12"/>
  <c r="AP1474" i="12"/>
  <c r="AR1474" i="12"/>
  <c r="AS1474" i="12"/>
  <c r="AU1474" i="12"/>
  <c r="AV1474" i="12"/>
  <c r="AW1474" i="12"/>
  <c r="AX1474" i="12" s="1"/>
  <c r="AY1474" i="12"/>
  <c r="AZ1474" i="12"/>
  <c r="BA1474" i="12"/>
  <c r="BB1474" i="12"/>
  <c r="BD1474" i="12"/>
  <c r="BE1474" i="12"/>
  <c r="E1475" i="12"/>
  <c r="F1475" i="12"/>
  <c r="G1475" i="12"/>
  <c r="H1475" i="12" s="1"/>
  <c r="I1475" i="12"/>
  <c r="J1475" i="12"/>
  <c r="K1475" i="12"/>
  <c r="L1475" i="12"/>
  <c r="N1475" i="12"/>
  <c r="O1475" i="12"/>
  <c r="Q1475" i="12"/>
  <c r="R1475" i="12"/>
  <c r="S1475" i="12"/>
  <c r="T1475" i="12" s="1"/>
  <c r="U1475" i="12"/>
  <c r="V1475" i="12"/>
  <c r="W1475" i="12"/>
  <c r="X1475" i="12"/>
  <c r="Z1475" i="12"/>
  <c r="AA1475" i="12"/>
  <c r="AC1475" i="12"/>
  <c r="AD1475" i="12"/>
  <c r="AE1475" i="12"/>
  <c r="AF1475" i="12"/>
  <c r="AG1475" i="12"/>
  <c r="AH1475" i="12"/>
  <c r="AI1475" i="12"/>
  <c r="AJ1475" i="12"/>
  <c r="AK1475" i="12"/>
  <c r="AL1475" i="12" s="1"/>
  <c r="AM1475" i="12"/>
  <c r="AN1475" i="12"/>
  <c r="AO1475" i="12"/>
  <c r="AP1475" i="12"/>
  <c r="AR1475" i="12"/>
  <c r="AS1475" i="12"/>
  <c r="AU1475" i="12"/>
  <c r="AV1475" i="12"/>
  <c r="AW1475" i="12"/>
  <c r="AX1475" i="12" s="1"/>
  <c r="AY1475" i="12"/>
  <c r="AZ1475" i="12"/>
  <c r="BA1475" i="12"/>
  <c r="BB1475" i="12"/>
  <c r="BD1475" i="12"/>
  <c r="BE1475" i="12"/>
  <c r="E1476" i="12"/>
  <c r="F1476" i="12"/>
  <c r="G1476" i="12"/>
  <c r="H1476" i="12" s="1"/>
  <c r="I1476" i="12"/>
  <c r="J1476" i="12"/>
  <c r="K1476" i="12"/>
  <c r="L1476" i="12"/>
  <c r="N1476" i="12"/>
  <c r="O1476" i="12"/>
  <c r="Q1476" i="12"/>
  <c r="R1476" i="12"/>
  <c r="S1476" i="12"/>
  <c r="T1476" i="12" s="1"/>
  <c r="U1476" i="12"/>
  <c r="V1476" i="12"/>
  <c r="W1476" i="12"/>
  <c r="X1476" i="12"/>
  <c r="Z1476" i="12"/>
  <c r="AA1476" i="12"/>
  <c r="AC1476" i="12"/>
  <c r="AD1476" i="12"/>
  <c r="AE1476" i="12"/>
  <c r="AF1476" i="12"/>
  <c r="AG1476" i="12"/>
  <c r="AH1476" i="12"/>
  <c r="AI1476" i="12"/>
  <c r="AJ1476" i="12"/>
  <c r="AK1476" i="12"/>
  <c r="AL1476" i="12" s="1"/>
  <c r="AM1476" i="12"/>
  <c r="AN1476" i="12"/>
  <c r="AO1476" i="12"/>
  <c r="AP1476" i="12"/>
  <c r="AR1476" i="12"/>
  <c r="AS1476" i="12"/>
  <c r="AU1476" i="12"/>
  <c r="AV1476" i="12"/>
  <c r="AW1476" i="12"/>
  <c r="AX1476" i="12" s="1"/>
  <c r="AY1476" i="12"/>
  <c r="AZ1476" i="12"/>
  <c r="BA1476" i="12"/>
  <c r="BB1476" i="12"/>
  <c r="BD1476" i="12"/>
  <c r="BE1476" i="12"/>
  <c r="E1477" i="12"/>
  <c r="F1477" i="12"/>
  <c r="G1477" i="12"/>
  <c r="H1477" i="12" s="1"/>
  <c r="I1477" i="12"/>
  <c r="J1477" i="12"/>
  <c r="K1477" i="12"/>
  <c r="L1477" i="12"/>
  <c r="N1477" i="12"/>
  <c r="O1477" i="12"/>
  <c r="Q1477" i="12"/>
  <c r="R1477" i="12"/>
  <c r="S1477" i="12"/>
  <c r="T1477" i="12" s="1"/>
  <c r="U1477" i="12"/>
  <c r="V1477" i="12"/>
  <c r="W1477" i="12"/>
  <c r="X1477" i="12"/>
  <c r="Z1477" i="12"/>
  <c r="AA1477" i="12"/>
  <c r="AC1477" i="12"/>
  <c r="AD1477" i="12"/>
  <c r="AE1477" i="12"/>
  <c r="AF1477" i="12"/>
  <c r="AG1477" i="12"/>
  <c r="AH1477" i="12"/>
  <c r="AI1477" i="12"/>
  <c r="AJ1477" i="12"/>
  <c r="AK1477" i="12"/>
  <c r="AL1477" i="12" s="1"/>
  <c r="AM1477" i="12"/>
  <c r="AN1477" i="12"/>
  <c r="AO1477" i="12"/>
  <c r="AP1477" i="12"/>
  <c r="AR1477" i="12"/>
  <c r="AS1477" i="12"/>
  <c r="AU1477" i="12"/>
  <c r="AV1477" i="12"/>
  <c r="AW1477" i="12"/>
  <c r="AX1477" i="12" s="1"/>
  <c r="AY1477" i="12"/>
  <c r="AZ1477" i="12"/>
  <c r="BA1477" i="12"/>
  <c r="BB1477" i="12"/>
  <c r="BD1477" i="12"/>
  <c r="BE1477" i="12"/>
  <c r="E1478" i="12"/>
  <c r="F1478" i="12"/>
  <c r="G1478" i="12"/>
  <c r="H1478" i="12" s="1"/>
  <c r="I1478" i="12"/>
  <c r="J1478" i="12"/>
  <c r="K1478" i="12"/>
  <c r="L1478" i="12"/>
  <c r="N1478" i="12"/>
  <c r="O1478" i="12"/>
  <c r="Q1478" i="12"/>
  <c r="R1478" i="12"/>
  <c r="S1478" i="12"/>
  <c r="T1478" i="12" s="1"/>
  <c r="U1478" i="12"/>
  <c r="V1478" i="12"/>
  <c r="W1478" i="12"/>
  <c r="X1478" i="12"/>
  <c r="Z1478" i="12"/>
  <c r="AA1478" i="12"/>
  <c r="AC1478" i="12"/>
  <c r="AD1478" i="12"/>
  <c r="AE1478" i="12"/>
  <c r="AF1478" i="12"/>
  <c r="AG1478" i="12"/>
  <c r="AH1478" i="12"/>
  <c r="AI1478" i="12"/>
  <c r="AJ1478" i="12"/>
  <c r="AK1478" i="12"/>
  <c r="AL1478" i="12" s="1"/>
  <c r="AM1478" i="12"/>
  <c r="AN1478" i="12"/>
  <c r="AO1478" i="12"/>
  <c r="AP1478" i="12"/>
  <c r="AR1478" i="12"/>
  <c r="AS1478" i="12"/>
  <c r="AU1478" i="12"/>
  <c r="AV1478" i="12"/>
  <c r="AW1478" i="12"/>
  <c r="AX1478" i="12" s="1"/>
  <c r="AY1478" i="12"/>
  <c r="AZ1478" i="12"/>
  <c r="BA1478" i="12"/>
  <c r="BB1478" i="12"/>
  <c r="BD1478" i="12"/>
  <c r="BE1478" i="12"/>
  <c r="E1479" i="12"/>
  <c r="F1479" i="12"/>
  <c r="G1479" i="12"/>
  <c r="H1479" i="12" s="1"/>
  <c r="I1479" i="12"/>
  <c r="J1479" i="12"/>
  <c r="K1479" i="12"/>
  <c r="L1479" i="12"/>
  <c r="N1479" i="12"/>
  <c r="O1479" i="12"/>
  <c r="Q1479" i="12"/>
  <c r="R1479" i="12"/>
  <c r="S1479" i="12"/>
  <c r="T1479" i="12" s="1"/>
  <c r="U1479" i="12"/>
  <c r="V1479" i="12"/>
  <c r="W1479" i="12"/>
  <c r="X1479" i="12"/>
  <c r="Z1479" i="12"/>
  <c r="AA1479" i="12"/>
  <c r="AC1479" i="12"/>
  <c r="AD1479" i="12"/>
  <c r="AE1479" i="12"/>
  <c r="AF1479" i="12"/>
  <c r="AG1479" i="12"/>
  <c r="AH1479" i="12"/>
  <c r="AI1479" i="12"/>
  <c r="AJ1479" i="12"/>
  <c r="AK1479" i="12"/>
  <c r="AL1479" i="12" s="1"/>
  <c r="AM1479" i="12"/>
  <c r="AN1479" i="12"/>
  <c r="AO1479" i="12"/>
  <c r="AP1479" i="12"/>
  <c r="AR1479" i="12"/>
  <c r="AS1479" i="12"/>
  <c r="AU1479" i="12"/>
  <c r="AV1479" i="12"/>
  <c r="AW1479" i="12"/>
  <c r="AX1479" i="12" s="1"/>
  <c r="AY1479" i="12"/>
  <c r="AZ1479" i="12"/>
  <c r="BA1479" i="12"/>
  <c r="BB1479" i="12"/>
  <c r="BD1479" i="12"/>
  <c r="BE1479" i="12"/>
  <c r="E1480" i="12"/>
  <c r="F1480" i="12"/>
  <c r="G1480" i="12"/>
  <c r="H1480" i="12" s="1"/>
  <c r="I1480" i="12"/>
  <c r="J1480" i="12"/>
  <c r="K1480" i="12"/>
  <c r="L1480" i="12"/>
  <c r="N1480" i="12"/>
  <c r="O1480" i="12"/>
  <c r="Q1480" i="12"/>
  <c r="R1480" i="12"/>
  <c r="S1480" i="12"/>
  <c r="T1480" i="12" s="1"/>
  <c r="U1480" i="12"/>
  <c r="V1480" i="12"/>
  <c r="W1480" i="12"/>
  <c r="X1480" i="12"/>
  <c r="Z1480" i="12"/>
  <c r="AA1480" i="12"/>
  <c r="AC1480" i="12"/>
  <c r="AD1480" i="12"/>
  <c r="AE1480" i="12"/>
  <c r="AF1480" i="12"/>
  <c r="AG1480" i="12"/>
  <c r="AH1480" i="12"/>
  <c r="AI1480" i="12"/>
  <c r="AJ1480" i="12"/>
  <c r="AK1480" i="12"/>
  <c r="AL1480" i="12" s="1"/>
  <c r="AM1480" i="12"/>
  <c r="AN1480" i="12"/>
  <c r="AO1480" i="12"/>
  <c r="AP1480" i="12"/>
  <c r="AR1480" i="12"/>
  <c r="AS1480" i="12"/>
  <c r="AU1480" i="12"/>
  <c r="AV1480" i="12"/>
  <c r="AW1480" i="12"/>
  <c r="AX1480" i="12" s="1"/>
  <c r="AY1480" i="12"/>
  <c r="AZ1480" i="12"/>
  <c r="BA1480" i="12"/>
  <c r="BB1480" i="12"/>
  <c r="BD1480" i="12"/>
  <c r="BE1480" i="12"/>
  <c r="E1481" i="12"/>
  <c r="F1481" i="12"/>
  <c r="G1481" i="12"/>
  <c r="H1481" i="12" s="1"/>
  <c r="I1481" i="12"/>
  <c r="J1481" i="12"/>
  <c r="K1481" i="12"/>
  <c r="L1481" i="12"/>
  <c r="N1481" i="12"/>
  <c r="O1481" i="12"/>
  <c r="Q1481" i="12"/>
  <c r="R1481" i="12"/>
  <c r="S1481" i="12"/>
  <c r="T1481" i="12" s="1"/>
  <c r="U1481" i="12"/>
  <c r="V1481" i="12"/>
  <c r="W1481" i="12"/>
  <c r="X1481" i="12"/>
  <c r="Z1481" i="12"/>
  <c r="AA1481" i="12"/>
  <c r="AC1481" i="12"/>
  <c r="AD1481" i="12"/>
  <c r="AE1481" i="12"/>
  <c r="AF1481" i="12"/>
  <c r="AG1481" i="12"/>
  <c r="AH1481" i="12"/>
  <c r="AI1481" i="12"/>
  <c r="AJ1481" i="12"/>
  <c r="AK1481" i="12"/>
  <c r="AL1481" i="12" s="1"/>
  <c r="AM1481" i="12"/>
  <c r="AN1481" i="12"/>
  <c r="AO1481" i="12"/>
  <c r="AP1481" i="12"/>
  <c r="AR1481" i="12"/>
  <c r="AS1481" i="12"/>
  <c r="AU1481" i="12"/>
  <c r="AV1481" i="12"/>
  <c r="AW1481" i="12"/>
  <c r="AX1481" i="12" s="1"/>
  <c r="AY1481" i="12"/>
  <c r="AZ1481" i="12"/>
  <c r="BA1481" i="12"/>
  <c r="BB1481" i="12"/>
  <c r="BD1481" i="12"/>
  <c r="BE1481" i="12"/>
  <c r="E1482" i="12"/>
  <c r="F1482" i="12"/>
  <c r="G1482" i="12"/>
  <c r="H1482" i="12" s="1"/>
  <c r="I1482" i="12"/>
  <c r="J1482" i="12"/>
  <c r="K1482" i="12"/>
  <c r="L1482" i="12"/>
  <c r="N1482" i="12"/>
  <c r="O1482" i="12"/>
  <c r="Q1482" i="12"/>
  <c r="R1482" i="12"/>
  <c r="S1482" i="12"/>
  <c r="T1482" i="12" s="1"/>
  <c r="U1482" i="12"/>
  <c r="V1482" i="12"/>
  <c r="W1482" i="12"/>
  <c r="X1482" i="12"/>
  <c r="Z1482" i="12"/>
  <c r="AA1482" i="12"/>
  <c r="AC1482" i="12"/>
  <c r="AD1482" i="12"/>
  <c r="AE1482" i="12"/>
  <c r="AF1482" i="12"/>
  <c r="AG1482" i="12"/>
  <c r="AH1482" i="12"/>
  <c r="AI1482" i="12"/>
  <c r="AJ1482" i="12"/>
  <c r="AK1482" i="12"/>
  <c r="AL1482" i="12" s="1"/>
  <c r="AM1482" i="12"/>
  <c r="AN1482" i="12"/>
  <c r="AO1482" i="12"/>
  <c r="AP1482" i="12"/>
  <c r="AR1482" i="12"/>
  <c r="AS1482" i="12"/>
  <c r="AU1482" i="12"/>
  <c r="AV1482" i="12"/>
  <c r="AW1482" i="12"/>
  <c r="AX1482" i="12" s="1"/>
  <c r="AY1482" i="12"/>
  <c r="AZ1482" i="12"/>
  <c r="BA1482" i="12"/>
  <c r="BB1482" i="12"/>
  <c r="BD1482" i="12"/>
  <c r="BE1482" i="12"/>
  <c r="E1483" i="12"/>
  <c r="F1483" i="12"/>
  <c r="G1483" i="12"/>
  <c r="H1483" i="12" s="1"/>
  <c r="I1483" i="12"/>
  <c r="J1483" i="12"/>
  <c r="K1483" i="12"/>
  <c r="L1483" i="12"/>
  <c r="N1483" i="12"/>
  <c r="O1483" i="12"/>
  <c r="Q1483" i="12"/>
  <c r="R1483" i="12"/>
  <c r="S1483" i="12"/>
  <c r="T1483" i="12" s="1"/>
  <c r="U1483" i="12"/>
  <c r="V1483" i="12"/>
  <c r="W1483" i="12"/>
  <c r="X1483" i="12"/>
  <c r="Z1483" i="12"/>
  <c r="AA1483" i="12"/>
  <c r="AC1483" i="12"/>
  <c r="AD1483" i="12"/>
  <c r="AE1483" i="12"/>
  <c r="AF1483" i="12"/>
  <c r="AG1483" i="12"/>
  <c r="AH1483" i="12"/>
  <c r="AI1483" i="12"/>
  <c r="AJ1483" i="12"/>
  <c r="AK1483" i="12"/>
  <c r="AL1483" i="12" s="1"/>
  <c r="AM1483" i="12"/>
  <c r="AN1483" i="12"/>
  <c r="AO1483" i="12"/>
  <c r="AP1483" i="12"/>
  <c r="AR1483" i="12"/>
  <c r="AS1483" i="12"/>
  <c r="AU1483" i="12"/>
  <c r="AV1483" i="12"/>
  <c r="AW1483" i="12"/>
  <c r="AX1483" i="12" s="1"/>
  <c r="AY1483" i="12"/>
  <c r="AZ1483" i="12"/>
  <c r="BA1483" i="12"/>
  <c r="BB1483" i="12"/>
  <c r="BD1483" i="12"/>
  <c r="BE1483" i="12"/>
  <c r="E1484" i="12"/>
  <c r="F1484" i="12"/>
  <c r="G1484" i="12"/>
  <c r="H1484" i="12" s="1"/>
  <c r="I1484" i="12"/>
  <c r="J1484" i="12"/>
  <c r="K1484" i="12"/>
  <c r="L1484" i="12"/>
  <c r="N1484" i="12"/>
  <c r="O1484" i="12"/>
  <c r="Q1484" i="12"/>
  <c r="R1484" i="12"/>
  <c r="S1484" i="12"/>
  <c r="T1484" i="12" s="1"/>
  <c r="U1484" i="12"/>
  <c r="V1484" i="12"/>
  <c r="W1484" i="12"/>
  <c r="X1484" i="12"/>
  <c r="Z1484" i="12"/>
  <c r="AA1484" i="12"/>
  <c r="AC1484" i="12"/>
  <c r="AD1484" i="12"/>
  <c r="AE1484" i="12"/>
  <c r="AF1484" i="12"/>
  <c r="AG1484" i="12"/>
  <c r="AH1484" i="12"/>
  <c r="AI1484" i="12"/>
  <c r="AJ1484" i="12"/>
  <c r="AK1484" i="12"/>
  <c r="AL1484" i="12" s="1"/>
  <c r="AM1484" i="12"/>
  <c r="AN1484" i="12"/>
  <c r="AO1484" i="12"/>
  <c r="AP1484" i="12"/>
  <c r="AR1484" i="12"/>
  <c r="AS1484" i="12"/>
  <c r="AU1484" i="12"/>
  <c r="AV1484" i="12"/>
  <c r="AW1484" i="12"/>
  <c r="AX1484" i="12" s="1"/>
  <c r="AY1484" i="12"/>
  <c r="AZ1484" i="12"/>
  <c r="BA1484" i="12"/>
  <c r="BB1484" i="12"/>
  <c r="BD1484" i="12"/>
  <c r="BE1484" i="12"/>
  <c r="E1485" i="12"/>
  <c r="F1485" i="12"/>
  <c r="G1485" i="12"/>
  <c r="H1485" i="12" s="1"/>
  <c r="I1485" i="12"/>
  <c r="J1485" i="12"/>
  <c r="K1485" i="12"/>
  <c r="L1485" i="12"/>
  <c r="N1485" i="12"/>
  <c r="O1485" i="12"/>
  <c r="Q1485" i="12"/>
  <c r="R1485" i="12"/>
  <c r="S1485" i="12"/>
  <c r="T1485" i="12" s="1"/>
  <c r="U1485" i="12"/>
  <c r="V1485" i="12"/>
  <c r="W1485" i="12"/>
  <c r="X1485" i="12"/>
  <c r="Z1485" i="12"/>
  <c r="AA1485" i="12"/>
  <c r="AC1485" i="12"/>
  <c r="AD1485" i="12"/>
  <c r="AE1485" i="12"/>
  <c r="AF1485" i="12"/>
  <c r="AG1485" i="12"/>
  <c r="AH1485" i="12"/>
  <c r="AI1485" i="12"/>
  <c r="AJ1485" i="12"/>
  <c r="AK1485" i="12"/>
  <c r="AL1485" i="12" s="1"/>
  <c r="AM1485" i="12"/>
  <c r="AN1485" i="12"/>
  <c r="AO1485" i="12"/>
  <c r="AP1485" i="12"/>
  <c r="AR1485" i="12"/>
  <c r="AS1485" i="12"/>
  <c r="AU1485" i="12"/>
  <c r="AV1485" i="12"/>
  <c r="AW1485" i="12"/>
  <c r="AX1485" i="12" s="1"/>
  <c r="AY1485" i="12"/>
  <c r="AZ1485" i="12"/>
  <c r="BA1485" i="12"/>
  <c r="BB1485" i="12"/>
  <c r="BD1485" i="12"/>
  <c r="BE1485" i="12"/>
  <c r="E1486" i="12"/>
  <c r="F1486" i="12"/>
  <c r="G1486" i="12"/>
  <c r="H1486" i="12" s="1"/>
  <c r="I1486" i="12"/>
  <c r="J1486" i="12"/>
  <c r="K1486" i="12"/>
  <c r="L1486" i="12"/>
  <c r="N1486" i="12"/>
  <c r="O1486" i="12"/>
  <c r="Q1486" i="12"/>
  <c r="R1486" i="12"/>
  <c r="S1486" i="12"/>
  <c r="T1486" i="12" s="1"/>
  <c r="U1486" i="12"/>
  <c r="V1486" i="12"/>
  <c r="W1486" i="12"/>
  <c r="X1486" i="12"/>
  <c r="Z1486" i="12"/>
  <c r="AA1486" i="12"/>
  <c r="AC1486" i="12"/>
  <c r="AD1486" i="12"/>
  <c r="AE1486" i="12"/>
  <c r="AF1486" i="12"/>
  <c r="AG1486" i="12"/>
  <c r="AH1486" i="12"/>
  <c r="AI1486" i="12"/>
  <c r="AJ1486" i="12"/>
  <c r="AK1486" i="12"/>
  <c r="AL1486" i="12" s="1"/>
  <c r="AM1486" i="12"/>
  <c r="AN1486" i="12"/>
  <c r="AO1486" i="12"/>
  <c r="AP1486" i="12"/>
  <c r="AR1486" i="12"/>
  <c r="AS1486" i="12"/>
  <c r="AU1486" i="12"/>
  <c r="AV1486" i="12"/>
  <c r="AW1486" i="12"/>
  <c r="AX1486" i="12" s="1"/>
  <c r="AY1486" i="12"/>
  <c r="AZ1486" i="12"/>
  <c r="BA1486" i="12"/>
  <c r="BB1486" i="12"/>
  <c r="BD1486" i="12"/>
  <c r="BE1486" i="12"/>
  <c r="E1487" i="12"/>
  <c r="F1487" i="12"/>
  <c r="G1487" i="12"/>
  <c r="H1487" i="12" s="1"/>
  <c r="I1487" i="12"/>
  <c r="J1487" i="12"/>
  <c r="K1487" i="12"/>
  <c r="L1487" i="12"/>
  <c r="N1487" i="12"/>
  <c r="O1487" i="12"/>
  <c r="Q1487" i="12"/>
  <c r="R1487" i="12"/>
  <c r="S1487" i="12"/>
  <c r="T1487" i="12" s="1"/>
  <c r="U1487" i="12"/>
  <c r="V1487" i="12"/>
  <c r="W1487" i="12"/>
  <c r="X1487" i="12"/>
  <c r="Z1487" i="12"/>
  <c r="AA1487" i="12"/>
  <c r="AC1487" i="12"/>
  <c r="AD1487" i="12"/>
  <c r="AE1487" i="12"/>
  <c r="AF1487" i="12"/>
  <c r="AG1487" i="12"/>
  <c r="AH1487" i="12"/>
  <c r="AI1487" i="12"/>
  <c r="AJ1487" i="12"/>
  <c r="AK1487" i="12"/>
  <c r="AL1487" i="12" s="1"/>
  <c r="AM1487" i="12"/>
  <c r="AN1487" i="12"/>
  <c r="AO1487" i="12"/>
  <c r="AP1487" i="12"/>
  <c r="AR1487" i="12"/>
  <c r="AS1487" i="12"/>
  <c r="AU1487" i="12"/>
  <c r="AV1487" i="12"/>
  <c r="AW1487" i="12"/>
  <c r="AX1487" i="12" s="1"/>
  <c r="AY1487" i="12"/>
  <c r="AZ1487" i="12"/>
  <c r="BA1487" i="12"/>
  <c r="BB1487" i="12"/>
  <c r="BD1487" i="12"/>
  <c r="BE1487" i="12"/>
  <c r="E1488" i="12"/>
  <c r="F1488" i="12"/>
  <c r="G1488" i="12"/>
  <c r="H1488" i="12" s="1"/>
  <c r="I1488" i="12"/>
  <c r="J1488" i="12"/>
  <c r="K1488" i="12"/>
  <c r="L1488" i="12"/>
  <c r="N1488" i="12"/>
  <c r="O1488" i="12"/>
  <c r="Q1488" i="12"/>
  <c r="R1488" i="12"/>
  <c r="S1488" i="12"/>
  <c r="T1488" i="12" s="1"/>
  <c r="U1488" i="12"/>
  <c r="V1488" i="12"/>
  <c r="W1488" i="12"/>
  <c r="X1488" i="12"/>
  <c r="Z1488" i="12"/>
  <c r="AA1488" i="12"/>
  <c r="AC1488" i="12"/>
  <c r="AD1488" i="12"/>
  <c r="AE1488" i="12"/>
  <c r="AF1488" i="12"/>
  <c r="AG1488" i="12"/>
  <c r="AH1488" i="12"/>
  <c r="AI1488" i="12"/>
  <c r="AJ1488" i="12"/>
  <c r="AK1488" i="12"/>
  <c r="AL1488" i="12" s="1"/>
  <c r="AM1488" i="12"/>
  <c r="AN1488" i="12"/>
  <c r="AO1488" i="12"/>
  <c r="AP1488" i="12"/>
  <c r="AR1488" i="12"/>
  <c r="AS1488" i="12"/>
  <c r="AU1488" i="12"/>
  <c r="AV1488" i="12"/>
  <c r="AW1488" i="12"/>
  <c r="AX1488" i="12" s="1"/>
  <c r="AY1488" i="12"/>
  <c r="AZ1488" i="12"/>
  <c r="BA1488" i="12"/>
  <c r="BB1488" i="12"/>
  <c r="BD1488" i="12"/>
  <c r="BE1488" i="12"/>
  <c r="E1489" i="12"/>
  <c r="F1489" i="12"/>
  <c r="G1489" i="12"/>
  <c r="H1489" i="12" s="1"/>
  <c r="I1489" i="12"/>
  <c r="J1489" i="12"/>
  <c r="K1489" i="12"/>
  <c r="L1489" i="12"/>
  <c r="N1489" i="12"/>
  <c r="O1489" i="12"/>
  <c r="Q1489" i="12"/>
  <c r="R1489" i="12"/>
  <c r="S1489" i="12"/>
  <c r="T1489" i="12" s="1"/>
  <c r="U1489" i="12"/>
  <c r="V1489" i="12"/>
  <c r="W1489" i="12"/>
  <c r="X1489" i="12"/>
  <c r="Z1489" i="12"/>
  <c r="AA1489" i="12"/>
  <c r="AC1489" i="12"/>
  <c r="AD1489" i="12"/>
  <c r="AE1489" i="12"/>
  <c r="AF1489" i="12"/>
  <c r="AG1489" i="12"/>
  <c r="AH1489" i="12"/>
  <c r="AI1489" i="12"/>
  <c r="AJ1489" i="12"/>
  <c r="AK1489" i="12"/>
  <c r="AL1489" i="12" s="1"/>
  <c r="AM1489" i="12"/>
  <c r="AN1489" i="12"/>
  <c r="AO1489" i="12"/>
  <c r="AP1489" i="12"/>
  <c r="AR1489" i="12"/>
  <c r="AS1489" i="12"/>
  <c r="AU1489" i="12"/>
  <c r="AV1489" i="12"/>
  <c r="AW1489" i="12"/>
  <c r="AX1489" i="12" s="1"/>
  <c r="AY1489" i="12"/>
  <c r="AZ1489" i="12"/>
  <c r="BA1489" i="12"/>
  <c r="BB1489" i="12"/>
  <c r="BD1489" i="12"/>
  <c r="BE1489" i="12"/>
  <c r="E1490" i="12"/>
  <c r="F1490" i="12"/>
  <c r="G1490" i="12"/>
  <c r="H1490" i="12" s="1"/>
  <c r="I1490" i="12"/>
  <c r="J1490" i="12"/>
  <c r="K1490" i="12"/>
  <c r="L1490" i="12"/>
  <c r="N1490" i="12"/>
  <c r="O1490" i="12"/>
  <c r="Q1490" i="12"/>
  <c r="R1490" i="12"/>
  <c r="S1490" i="12"/>
  <c r="T1490" i="12" s="1"/>
  <c r="U1490" i="12"/>
  <c r="V1490" i="12"/>
  <c r="W1490" i="12"/>
  <c r="X1490" i="12"/>
  <c r="Z1490" i="12"/>
  <c r="AA1490" i="12"/>
  <c r="AC1490" i="12"/>
  <c r="AD1490" i="12"/>
  <c r="AE1490" i="12"/>
  <c r="AF1490" i="12"/>
  <c r="AG1490" i="12"/>
  <c r="AH1490" i="12"/>
  <c r="AI1490" i="12"/>
  <c r="AJ1490" i="12"/>
  <c r="AK1490" i="12"/>
  <c r="AL1490" i="12" s="1"/>
  <c r="AM1490" i="12"/>
  <c r="AN1490" i="12"/>
  <c r="AO1490" i="12"/>
  <c r="AP1490" i="12"/>
  <c r="AR1490" i="12"/>
  <c r="AS1490" i="12"/>
  <c r="AU1490" i="12"/>
  <c r="AV1490" i="12"/>
  <c r="AW1490" i="12"/>
  <c r="AX1490" i="12" s="1"/>
  <c r="AY1490" i="12"/>
  <c r="AZ1490" i="12"/>
  <c r="BA1490" i="12"/>
  <c r="BB1490" i="12"/>
  <c r="BD1490" i="12"/>
  <c r="BE1490" i="12"/>
  <c r="E1491" i="12"/>
  <c r="F1491" i="12"/>
  <c r="G1491" i="12"/>
  <c r="H1491" i="12" s="1"/>
  <c r="I1491" i="12"/>
  <c r="J1491" i="12"/>
  <c r="K1491" i="12"/>
  <c r="L1491" i="12"/>
  <c r="N1491" i="12"/>
  <c r="O1491" i="12"/>
  <c r="Q1491" i="12"/>
  <c r="R1491" i="12"/>
  <c r="S1491" i="12"/>
  <c r="T1491" i="12" s="1"/>
  <c r="U1491" i="12"/>
  <c r="V1491" i="12"/>
  <c r="W1491" i="12"/>
  <c r="X1491" i="12"/>
  <c r="Z1491" i="12"/>
  <c r="AA1491" i="12"/>
  <c r="AC1491" i="12"/>
  <c r="AD1491" i="12"/>
  <c r="AE1491" i="12"/>
  <c r="AF1491" i="12"/>
  <c r="AG1491" i="12"/>
  <c r="AH1491" i="12"/>
  <c r="AI1491" i="12"/>
  <c r="AJ1491" i="12"/>
  <c r="AK1491" i="12"/>
  <c r="AL1491" i="12" s="1"/>
  <c r="AM1491" i="12"/>
  <c r="AN1491" i="12"/>
  <c r="AO1491" i="12"/>
  <c r="AP1491" i="12"/>
  <c r="AR1491" i="12"/>
  <c r="AS1491" i="12"/>
  <c r="AU1491" i="12"/>
  <c r="AV1491" i="12"/>
  <c r="AW1491" i="12"/>
  <c r="AX1491" i="12" s="1"/>
  <c r="AY1491" i="12"/>
  <c r="AZ1491" i="12"/>
  <c r="BA1491" i="12"/>
  <c r="BB1491" i="12"/>
  <c r="BD1491" i="12"/>
  <c r="BE1491" i="12"/>
  <c r="E1492" i="12"/>
  <c r="F1492" i="12"/>
  <c r="G1492" i="12"/>
  <c r="H1492" i="12" s="1"/>
  <c r="I1492" i="12"/>
  <c r="J1492" i="12"/>
  <c r="K1492" i="12"/>
  <c r="L1492" i="12"/>
  <c r="N1492" i="12"/>
  <c r="O1492" i="12"/>
  <c r="Q1492" i="12"/>
  <c r="R1492" i="12"/>
  <c r="S1492" i="12"/>
  <c r="T1492" i="12" s="1"/>
  <c r="U1492" i="12"/>
  <c r="V1492" i="12"/>
  <c r="W1492" i="12"/>
  <c r="X1492" i="12"/>
  <c r="Z1492" i="12"/>
  <c r="AA1492" i="12"/>
  <c r="AC1492" i="12"/>
  <c r="AD1492" i="12"/>
  <c r="AE1492" i="12"/>
  <c r="AF1492" i="12"/>
  <c r="AG1492" i="12"/>
  <c r="AH1492" i="12"/>
  <c r="AI1492" i="12"/>
  <c r="AJ1492" i="12"/>
  <c r="AK1492" i="12"/>
  <c r="AL1492" i="12" s="1"/>
  <c r="AM1492" i="12"/>
  <c r="AN1492" i="12"/>
  <c r="AO1492" i="12"/>
  <c r="AP1492" i="12"/>
  <c r="AR1492" i="12"/>
  <c r="AS1492" i="12"/>
  <c r="AU1492" i="12"/>
  <c r="AV1492" i="12"/>
  <c r="AW1492" i="12"/>
  <c r="AX1492" i="12" s="1"/>
  <c r="AY1492" i="12"/>
  <c r="AZ1492" i="12"/>
  <c r="BA1492" i="12"/>
  <c r="BB1492" i="12"/>
  <c r="BD1492" i="12"/>
  <c r="BE1492" i="12"/>
  <c r="E1493" i="12"/>
  <c r="F1493" i="12"/>
  <c r="G1493" i="12"/>
  <c r="H1493" i="12" s="1"/>
  <c r="I1493" i="12"/>
  <c r="J1493" i="12"/>
  <c r="K1493" i="12"/>
  <c r="L1493" i="12"/>
  <c r="N1493" i="12"/>
  <c r="O1493" i="12"/>
  <c r="Q1493" i="12"/>
  <c r="R1493" i="12"/>
  <c r="S1493" i="12"/>
  <c r="T1493" i="12" s="1"/>
  <c r="U1493" i="12"/>
  <c r="V1493" i="12"/>
  <c r="W1493" i="12"/>
  <c r="X1493" i="12"/>
  <c r="Z1493" i="12"/>
  <c r="AA1493" i="12"/>
  <c r="AC1493" i="12"/>
  <c r="AD1493" i="12"/>
  <c r="AE1493" i="12"/>
  <c r="AF1493" i="12"/>
  <c r="AG1493" i="12"/>
  <c r="AH1493" i="12"/>
  <c r="AI1493" i="12"/>
  <c r="AJ1493" i="12"/>
  <c r="AK1493" i="12"/>
  <c r="AL1493" i="12" s="1"/>
  <c r="AM1493" i="12"/>
  <c r="AN1493" i="12"/>
  <c r="AO1493" i="12"/>
  <c r="AP1493" i="12"/>
  <c r="AR1493" i="12"/>
  <c r="AS1493" i="12"/>
  <c r="AU1493" i="12"/>
  <c r="AV1493" i="12"/>
  <c r="AW1493" i="12"/>
  <c r="AX1493" i="12" s="1"/>
  <c r="AY1493" i="12"/>
  <c r="AZ1493" i="12"/>
  <c r="BA1493" i="12"/>
  <c r="BB1493" i="12"/>
  <c r="BD1493" i="12"/>
  <c r="BE1493" i="12"/>
  <c r="E1494" i="12"/>
  <c r="F1494" i="12"/>
  <c r="G1494" i="12"/>
  <c r="H1494" i="12" s="1"/>
  <c r="I1494" i="12"/>
  <c r="J1494" i="12"/>
  <c r="K1494" i="12"/>
  <c r="L1494" i="12"/>
  <c r="N1494" i="12"/>
  <c r="O1494" i="12"/>
  <c r="Q1494" i="12"/>
  <c r="R1494" i="12"/>
  <c r="S1494" i="12"/>
  <c r="T1494" i="12" s="1"/>
  <c r="U1494" i="12"/>
  <c r="V1494" i="12"/>
  <c r="W1494" i="12"/>
  <c r="X1494" i="12"/>
  <c r="Z1494" i="12"/>
  <c r="AA1494" i="12"/>
  <c r="AC1494" i="12"/>
  <c r="AD1494" i="12"/>
  <c r="AE1494" i="12"/>
  <c r="AF1494" i="12"/>
  <c r="AG1494" i="12"/>
  <c r="AH1494" i="12"/>
  <c r="AI1494" i="12"/>
  <c r="AJ1494" i="12"/>
  <c r="AK1494" i="12"/>
  <c r="AL1494" i="12" s="1"/>
  <c r="AM1494" i="12"/>
  <c r="AN1494" i="12"/>
  <c r="AO1494" i="12"/>
  <c r="AP1494" i="12"/>
  <c r="AR1494" i="12"/>
  <c r="AS1494" i="12"/>
  <c r="AU1494" i="12"/>
  <c r="AV1494" i="12"/>
  <c r="AW1494" i="12"/>
  <c r="AX1494" i="12" s="1"/>
  <c r="AY1494" i="12"/>
  <c r="AZ1494" i="12"/>
  <c r="BA1494" i="12"/>
  <c r="BB1494" i="12"/>
  <c r="BD1494" i="12"/>
  <c r="BE1494" i="12"/>
  <c r="E1495" i="12"/>
  <c r="F1495" i="12"/>
  <c r="G1495" i="12"/>
  <c r="H1495" i="12" s="1"/>
  <c r="I1495" i="12"/>
  <c r="J1495" i="12"/>
  <c r="K1495" i="12"/>
  <c r="L1495" i="12"/>
  <c r="N1495" i="12"/>
  <c r="O1495" i="12"/>
  <c r="Q1495" i="12"/>
  <c r="R1495" i="12"/>
  <c r="S1495" i="12"/>
  <c r="T1495" i="12" s="1"/>
  <c r="U1495" i="12"/>
  <c r="V1495" i="12"/>
  <c r="W1495" i="12"/>
  <c r="X1495" i="12"/>
  <c r="Z1495" i="12"/>
  <c r="AA1495" i="12"/>
  <c r="AC1495" i="12"/>
  <c r="AD1495" i="12"/>
  <c r="AE1495" i="12"/>
  <c r="AF1495" i="12"/>
  <c r="AG1495" i="12"/>
  <c r="AH1495" i="12"/>
  <c r="AI1495" i="12"/>
  <c r="AJ1495" i="12"/>
  <c r="AK1495" i="12"/>
  <c r="AL1495" i="12" s="1"/>
  <c r="AM1495" i="12"/>
  <c r="AN1495" i="12"/>
  <c r="AO1495" i="12"/>
  <c r="AP1495" i="12"/>
  <c r="AR1495" i="12"/>
  <c r="AS1495" i="12"/>
  <c r="AU1495" i="12"/>
  <c r="AV1495" i="12"/>
  <c r="AW1495" i="12"/>
  <c r="AX1495" i="12" s="1"/>
  <c r="AY1495" i="12"/>
  <c r="AZ1495" i="12"/>
  <c r="BA1495" i="12"/>
  <c r="BB1495" i="12"/>
  <c r="BD1495" i="12"/>
  <c r="BE1495" i="12"/>
  <c r="E1496" i="12"/>
  <c r="F1496" i="12"/>
  <c r="G1496" i="12"/>
  <c r="H1496" i="12" s="1"/>
  <c r="I1496" i="12"/>
  <c r="J1496" i="12"/>
  <c r="K1496" i="12"/>
  <c r="L1496" i="12"/>
  <c r="N1496" i="12"/>
  <c r="O1496" i="12"/>
  <c r="Q1496" i="12"/>
  <c r="R1496" i="12"/>
  <c r="S1496" i="12"/>
  <c r="T1496" i="12" s="1"/>
  <c r="U1496" i="12"/>
  <c r="V1496" i="12"/>
  <c r="W1496" i="12"/>
  <c r="X1496" i="12"/>
  <c r="Z1496" i="12"/>
  <c r="AA1496" i="12"/>
  <c r="AC1496" i="12"/>
  <c r="AD1496" i="12"/>
  <c r="AE1496" i="12"/>
  <c r="AF1496" i="12"/>
  <c r="AG1496" i="12"/>
  <c r="AH1496" i="12"/>
  <c r="AI1496" i="12"/>
  <c r="AJ1496" i="12"/>
  <c r="AK1496" i="12"/>
  <c r="AL1496" i="12" s="1"/>
  <c r="AM1496" i="12"/>
  <c r="AN1496" i="12"/>
  <c r="AO1496" i="12"/>
  <c r="AP1496" i="12"/>
  <c r="AR1496" i="12"/>
  <c r="AS1496" i="12"/>
  <c r="AU1496" i="12"/>
  <c r="AV1496" i="12"/>
  <c r="AW1496" i="12"/>
  <c r="AX1496" i="12" s="1"/>
  <c r="AY1496" i="12"/>
  <c r="AZ1496" i="12"/>
  <c r="BA1496" i="12"/>
  <c r="BB1496" i="12"/>
  <c r="BD1496" i="12"/>
  <c r="BE1496" i="12"/>
  <c r="E1497" i="12"/>
  <c r="F1497" i="12"/>
  <c r="G1497" i="12"/>
  <c r="H1497" i="12" s="1"/>
  <c r="I1497" i="12"/>
  <c r="J1497" i="12"/>
  <c r="K1497" i="12"/>
  <c r="L1497" i="12"/>
  <c r="N1497" i="12"/>
  <c r="O1497" i="12"/>
  <c r="Q1497" i="12"/>
  <c r="R1497" i="12"/>
  <c r="S1497" i="12"/>
  <c r="T1497" i="12" s="1"/>
  <c r="U1497" i="12"/>
  <c r="V1497" i="12"/>
  <c r="W1497" i="12"/>
  <c r="X1497" i="12"/>
  <c r="Z1497" i="12"/>
  <c r="AA1497" i="12"/>
  <c r="AC1497" i="12"/>
  <c r="AD1497" i="12"/>
  <c r="AE1497" i="12"/>
  <c r="AF1497" i="12"/>
  <c r="AG1497" i="12"/>
  <c r="AH1497" i="12"/>
  <c r="AI1497" i="12"/>
  <c r="AJ1497" i="12"/>
  <c r="AK1497" i="12"/>
  <c r="AL1497" i="12" s="1"/>
  <c r="AM1497" i="12"/>
  <c r="AN1497" i="12"/>
  <c r="AO1497" i="12"/>
  <c r="AP1497" i="12"/>
  <c r="AR1497" i="12"/>
  <c r="AS1497" i="12"/>
  <c r="AU1497" i="12"/>
  <c r="AV1497" i="12"/>
  <c r="AW1497" i="12"/>
  <c r="AX1497" i="12" s="1"/>
  <c r="AY1497" i="12"/>
  <c r="AZ1497" i="12"/>
  <c r="BA1497" i="12"/>
  <c r="BB1497" i="12"/>
  <c r="BD1497" i="12"/>
  <c r="BE1497" i="12"/>
  <c r="E1498" i="12"/>
  <c r="F1498" i="12"/>
  <c r="G1498" i="12"/>
  <c r="H1498" i="12" s="1"/>
  <c r="I1498" i="12"/>
  <c r="J1498" i="12"/>
  <c r="K1498" i="12"/>
  <c r="L1498" i="12"/>
  <c r="N1498" i="12"/>
  <c r="O1498" i="12"/>
  <c r="Q1498" i="12"/>
  <c r="R1498" i="12"/>
  <c r="S1498" i="12"/>
  <c r="T1498" i="12" s="1"/>
  <c r="U1498" i="12"/>
  <c r="V1498" i="12"/>
  <c r="W1498" i="12"/>
  <c r="X1498" i="12"/>
  <c r="Z1498" i="12"/>
  <c r="AA1498" i="12"/>
  <c r="AC1498" i="12"/>
  <c r="AD1498" i="12"/>
  <c r="AE1498" i="12"/>
  <c r="AF1498" i="12"/>
  <c r="AG1498" i="12"/>
  <c r="AH1498" i="12"/>
  <c r="AI1498" i="12"/>
  <c r="AJ1498" i="12"/>
  <c r="AK1498" i="12"/>
  <c r="AL1498" i="12" s="1"/>
  <c r="AM1498" i="12"/>
  <c r="AN1498" i="12"/>
  <c r="AO1498" i="12"/>
  <c r="AP1498" i="12"/>
  <c r="AR1498" i="12"/>
  <c r="AS1498" i="12"/>
  <c r="AU1498" i="12"/>
  <c r="AV1498" i="12"/>
  <c r="AW1498" i="12"/>
  <c r="AX1498" i="12" s="1"/>
  <c r="AY1498" i="12"/>
  <c r="AZ1498" i="12"/>
  <c r="BA1498" i="12"/>
  <c r="BB1498" i="12"/>
  <c r="BD1498" i="12"/>
  <c r="BE1498" i="12"/>
  <c r="E1499" i="12"/>
  <c r="F1499" i="12"/>
  <c r="G1499" i="12"/>
  <c r="H1499" i="12" s="1"/>
  <c r="I1499" i="12"/>
  <c r="J1499" i="12"/>
  <c r="K1499" i="12"/>
  <c r="L1499" i="12"/>
  <c r="N1499" i="12"/>
  <c r="O1499" i="12"/>
  <c r="Q1499" i="12"/>
  <c r="R1499" i="12"/>
  <c r="S1499" i="12"/>
  <c r="T1499" i="12" s="1"/>
  <c r="U1499" i="12"/>
  <c r="V1499" i="12"/>
  <c r="W1499" i="12"/>
  <c r="X1499" i="12"/>
  <c r="Z1499" i="12"/>
  <c r="AA1499" i="12"/>
  <c r="AC1499" i="12"/>
  <c r="AD1499" i="12"/>
  <c r="AE1499" i="12"/>
  <c r="AF1499" i="12"/>
  <c r="AG1499" i="12"/>
  <c r="AH1499" i="12"/>
  <c r="AI1499" i="12"/>
  <c r="AJ1499" i="12"/>
  <c r="AK1499" i="12"/>
  <c r="AL1499" i="12" s="1"/>
  <c r="AM1499" i="12"/>
  <c r="AN1499" i="12"/>
  <c r="AO1499" i="12"/>
  <c r="AP1499" i="12"/>
  <c r="AR1499" i="12"/>
  <c r="AS1499" i="12"/>
  <c r="AU1499" i="12"/>
  <c r="AV1499" i="12"/>
  <c r="AW1499" i="12"/>
  <c r="AX1499" i="12" s="1"/>
  <c r="AY1499" i="12"/>
  <c r="AZ1499" i="12"/>
  <c r="BA1499" i="12"/>
  <c r="BB1499" i="12"/>
  <c r="BD1499" i="12"/>
  <c r="BE1499" i="12"/>
  <c r="E1500" i="12"/>
  <c r="F1500" i="12"/>
  <c r="G1500" i="12"/>
  <c r="H1500" i="12" s="1"/>
  <c r="I1500" i="12"/>
  <c r="J1500" i="12"/>
  <c r="K1500" i="12"/>
  <c r="L1500" i="12"/>
  <c r="N1500" i="12"/>
  <c r="O1500" i="12"/>
  <c r="Q1500" i="12"/>
  <c r="R1500" i="12"/>
  <c r="S1500" i="12"/>
  <c r="T1500" i="12" s="1"/>
  <c r="U1500" i="12"/>
  <c r="V1500" i="12"/>
  <c r="W1500" i="12"/>
  <c r="X1500" i="12"/>
  <c r="Z1500" i="12"/>
  <c r="AA1500" i="12"/>
  <c r="AC1500" i="12"/>
  <c r="AD1500" i="12"/>
  <c r="AE1500" i="12"/>
  <c r="AF1500" i="12"/>
  <c r="AG1500" i="12"/>
  <c r="AH1500" i="12"/>
  <c r="AI1500" i="12"/>
  <c r="AJ1500" i="12"/>
  <c r="AK1500" i="12"/>
  <c r="AL1500" i="12" s="1"/>
  <c r="AM1500" i="12"/>
  <c r="AN1500" i="12"/>
  <c r="AO1500" i="12"/>
  <c r="AP1500" i="12"/>
  <c r="AR1500" i="12"/>
  <c r="AS1500" i="12"/>
  <c r="AU1500" i="12"/>
  <c r="AV1500" i="12"/>
  <c r="AW1500" i="12"/>
  <c r="AX1500" i="12" s="1"/>
  <c r="AY1500" i="12"/>
  <c r="AZ1500" i="12"/>
  <c r="BA1500" i="12"/>
  <c r="BB1500" i="12"/>
  <c r="BD1500" i="12"/>
  <c r="BE1500" i="12"/>
  <c r="E1501" i="12"/>
  <c r="F1501" i="12"/>
  <c r="G1501" i="12"/>
  <c r="H1501" i="12" s="1"/>
  <c r="I1501" i="12"/>
  <c r="J1501" i="12"/>
  <c r="K1501" i="12"/>
  <c r="L1501" i="12"/>
  <c r="N1501" i="12"/>
  <c r="O1501" i="12"/>
  <c r="Q1501" i="12"/>
  <c r="R1501" i="12"/>
  <c r="S1501" i="12"/>
  <c r="T1501" i="12" s="1"/>
  <c r="U1501" i="12"/>
  <c r="V1501" i="12"/>
  <c r="W1501" i="12"/>
  <c r="X1501" i="12"/>
  <c r="Z1501" i="12"/>
  <c r="AA1501" i="12"/>
  <c r="AC1501" i="12"/>
  <c r="AD1501" i="12"/>
  <c r="AE1501" i="12"/>
  <c r="AF1501" i="12"/>
  <c r="AG1501" i="12"/>
  <c r="AH1501" i="12"/>
  <c r="AI1501" i="12"/>
  <c r="AJ1501" i="12"/>
  <c r="AK1501" i="12"/>
  <c r="AL1501" i="12" s="1"/>
  <c r="AM1501" i="12"/>
  <c r="AN1501" i="12"/>
  <c r="AO1501" i="12"/>
  <c r="AP1501" i="12"/>
  <c r="AR1501" i="12"/>
  <c r="AS1501" i="12"/>
  <c r="AU1501" i="12"/>
  <c r="AV1501" i="12"/>
  <c r="AW1501" i="12"/>
  <c r="AX1501" i="12" s="1"/>
  <c r="AY1501" i="12"/>
  <c r="AZ1501" i="12"/>
  <c r="BA1501" i="12"/>
  <c r="BB1501" i="12"/>
  <c r="BD1501" i="12"/>
  <c r="BE1501" i="12"/>
  <c r="E1502" i="12"/>
  <c r="F1502" i="12"/>
  <c r="G1502" i="12"/>
  <c r="H1502" i="12" s="1"/>
  <c r="I1502" i="12"/>
  <c r="J1502" i="12"/>
  <c r="K1502" i="12"/>
  <c r="L1502" i="12"/>
  <c r="N1502" i="12"/>
  <c r="O1502" i="12"/>
  <c r="Q1502" i="12"/>
  <c r="R1502" i="12"/>
  <c r="S1502" i="12"/>
  <c r="T1502" i="12" s="1"/>
  <c r="U1502" i="12"/>
  <c r="V1502" i="12"/>
  <c r="W1502" i="12"/>
  <c r="X1502" i="12"/>
  <c r="Z1502" i="12"/>
  <c r="AA1502" i="12"/>
  <c r="AC1502" i="12"/>
  <c r="AD1502" i="12"/>
  <c r="AE1502" i="12"/>
  <c r="AF1502" i="12"/>
  <c r="AG1502" i="12"/>
  <c r="AH1502" i="12"/>
  <c r="AI1502" i="12"/>
  <c r="AJ1502" i="12"/>
  <c r="AK1502" i="12"/>
  <c r="AL1502" i="12" s="1"/>
  <c r="AM1502" i="12"/>
  <c r="AN1502" i="12"/>
  <c r="AO1502" i="12"/>
  <c r="AP1502" i="12"/>
  <c r="AR1502" i="12"/>
  <c r="AS1502" i="12"/>
  <c r="AU1502" i="12"/>
  <c r="AV1502" i="12"/>
  <c r="AW1502" i="12"/>
  <c r="AX1502" i="12" s="1"/>
  <c r="AY1502" i="12"/>
  <c r="AZ1502" i="12"/>
  <c r="BA1502" i="12"/>
  <c r="BB1502" i="12"/>
  <c r="BD1502" i="12"/>
  <c r="BE1502" i="12"/>
  <c r="E1503" i="12"/>
  <c r="F1503" i="12"/>
  <c r="G1503" i="12"/>
  <c r="H1503" i="12" s="1"/>
  <c r="I1503" i="12"/>
  <c r="J1503" i="12"/>
  <c r="K1503" i="12"/>
  <c r="L1503" i="12"/>
  <c r="N1503" i="12"/>
  <c r="O1503" i="12"/>
  <c r="Q1503" i="12"/>
  <c r="R1503" i="12"/>
  <c r="S1503" i="12"/>
  <c r="T1503" i="12" s="1"/>
  <c r="U1503" i="12"/>
  <c r="V1503" i="12"/>
  <c r="W1503" i="12"/>
  <c r="X1503" i="12"/>
  <c r="Z1503" i="12"/>
  <c r="AA1503" i="12"/>
  <c r="AC1503" i="12"/>
  <c r="AD1503" i="12"/>
  <c r="AE1503" i="12"/>
  <c r="AF1503" i="12"/>
  <c r="AG1503" i="12"/>
  <c r="AH1503" i="12"/>
  <c r="AI1503" i="12"/>
  <c r="AJ1503" i="12"/>
  <c r="AK1503" i="12"/>
  <c r="AL1503" i="12" s="1"/>
  <c r="AM1503" i="12"/>
  <c r="AN1503" i="12"/>
  <c r="AO1503" i="12"/>
  <c r="AP1503" i="12"/>
  <c r="AR1503" i="12"/>
  <c r="AS1503" i="12"/>
  <c r="AU1503" i="12"/>
  <c r="AV1503" i="12"/>
  <c r="AW1503" i="12"/>
  <c r="AX1503" i="12" s="1"/>
  <c r="AY1503" i="12"/>
  <c r="AZ1503" i="12"/>
  <c r="BA1503" i="12"/>
  <c r="BB1503" i="12"/>
  <c r="BD1503" i="12"/>
  <c r="BE1503" i="12"/>
  <c r="E1504" i="12"/>
  <c r="F1504" i="12"/>
  <c r="G1504" i="12"/>
  <c r="H1504" i="12" s="1"/>
  <c r="I1504" i="12"/>
  <c r="J1504" i="12"/>
  <c r="K1504" i="12"/>
  <c r="L1504" i="12"/>
  <c r="N1504" i="12"/>
  <c r="O1504" i="12"/>
  <c r="Q1504" i="12"/>
  <c r="R1504" i="12"/>
  <c r="S1504" i="12"/>
  <c r="T1504" i="12" s="1"/>
  <c r="U1504" i="12"/>
  <c r="V1504" i="12"/>
  <c r="W1504" i="12"/>
  <c r="X1504" i="12"/>
  <c r="Z1504" i="12"/>
  <c r="AA1504" i="12"/>
  <c r="AC1504" i="12"/>
  <c r="AD1504" i="12"/>
  <c r="AE1504" i="12"/>
  <c r="AF1504" i="12"/>
  <c r="AG1504" i="12"/>
  <c r="AH1504" i="12"/>
  <c r="AI1504" i="12"/>
  <c r="AJ1504" i="12"/>
  <c r="AK1504" i="12"/>
  <c r="AL1504" i="12" s="1"/>
  <c r="AM1504" i="12"/>
  <c r="AN1504" i="12"/>
  <c r="AO1504" i="12"/>
  <c r="AP1504" i="12"/>
  <c r="AR1504" i="12"/>
  <c r="AS1504" i="12"/>
  <c r="AU1504" i="12"/>
  <c r="AV1504" i="12"/>
  <c r="AW1504" i="12"/>
  <c r="AX1504" i="12" s="1"/>
  <c r="AY1504" i="12"/>
  <c r="AZ1504" i="12"/>
  <c r="BA1504" i="12"/>
  <c r="BB1504" i="12"/>
  <c r="BD1504" i="12"/>
  <c r="BE1504" i="12"/>
  <c r="E1505" i="12"/>
  <c r="F1505" i="12"/>
  <c r="G1505" i="12"/>
  <c r="H1505" i="12" s="1"/>
  <c r="I1505" i="12"/>
  <c r="J1505" i="12"/>
  <c r="K1505" i="12"/>
  <c r="L1505" i="12"/>
  <c r="N1505" i="12"/>
  <c r="O1505" i="12"/>
  <c r="Q1505" i="12"/>
  <c r="R1505" i="12"/>
  <c r="S1505" i="12"/>
  <c r="T1505" i="12" s="1"/>
  <c r="U1505" i="12"/>
  <c r="V1505" i="12"/>
  <c r="W1505" i="12"/>
  <c r="X1505" i="12"/>
  <c r="Z1505" i="12"/>
  <c r="AA1505" i="12"/>
  <c r="AC1505" i="12"/>
  <c r="AD1505" i="12"/>
  <c r="AE1505" i="12"/>
  <c r="AF1505" i="12"/>
  <c r="AG1505" i="12"/>
  <c r="AH1505" i="12"/>
  <c r="AI1505" i="12"/>
  <c r="AJ1505" i="12"/>
  <c r="AK1505" i="12"/>
  <c r="AL1505" i="12" s="1"/>
  <c r="AM1505" i="12"/>
  <c r="AN1505" i="12"/>
  <c r="AO1505" i="12"/>
  <c r="AP1505" i="12"/>
  <c r="AR1505" i="12"/>
  <c r="AS1505" i="12"/>
  <c r="AU1505" i="12"/>
  <c r="AV1505" i="12"/>
  <c r="AW1505" i="12"/>
  <c r="AX1505" i="12" s="1"/>
  <c r="AY1505" i="12"/>
  <c r="AZ1505" i="12"/>
  <c r="BA1505" i="12"/>
  <c r="BB1505" i="12"/>
  <c r="BD1505" i="12"/>
  <c r="BE1505" i="12"/>
  <c r="E1506" i="12"/>
  <c r="F1506" i="12"/>
  <c r="G1506" i="12"/>
  <c r="H1506" i="12" s="1"/>
  <c r="I1506" i="12"/>
  <c r="J1506" i="12"/>
  <c r="K1506" i="12"/>
  <c r="L1506" i="12"/>
  <c r="N1506" i="12"/>
  <c r="O1506" i="12"/>
  <c r="Q1506" i="12"/>
  <c r="R1506" i="12"/>
  <c r="S1506" i="12"/>
  <c r="T1506" i="12" s="1"/>
  <c r="U1506" i="12"/>
  <c r="V1506" i="12"/>
  <c r="W1506" i="12"/>
  <c r="X1506" i="12"/>
  <c r="Z1506" i="12"/>
  <c r="AA1506" i="12"/>
  <c r="AC1506" i="12"/>
  <c r="AD1506" i="12"/>
  <c r="AE1506" i="12"/>
  <c r="AF1506" i="12"/>
  <c r="AG1506" i="12"/>
  <c r="AH1506" i="12"/>
  <c r="AI1506" i="12"/>
  <c r="AJ1506" i="12"/>
  <c r="AK1506" i="12"/>
  <c r="AL1506" i="12" s="1"/>
  <c r="AM1506" i="12"/>
  <c r="AN1506" i="12"/>
  <c r="AO1506" i="12"/>
  <c r="AP1506" i="12"/>
  <c r="AR1506" i="12"/>
  <c r="AS1506" i="12"/>
  <c r="AU1506" i="12"/>
  <c r="AV1506" i="12"/>
  <c r="AW1506" i="12"/>
  <c r="AX1506" i="12" s="1"/>
  <c r="AY1506" i="12"/>
  <c r="AZ1506" i="12"/>
  <c r="BA1506" i="12"/>
  <c r="BB1506" i="12"/>
  <c r="BD1506" i="12"/>
  <c r="BE1506" i="12"/>
  <c r="E1507" i="12"/>
  <c r="F1507" i="12"/>
  <c r="G1507" i="12"/>
  <c r="H1507" i="12" s="1"/>
  <c r="I1507" i="12"/>
  <c r="J1507" i="12"/>
  <c r="K1507" i="12"/>
  <c r="L1507" i="12"/>
  <c r="N1507" i="12"/>
  <c r="O1507" i="12"/>
  <c r="Q1507" i="12"/>
  <c r="R1507" i="12"/>
  <c r="S1507" i="12"/>
  <c r="T1507" i="12" s="1"/>
  <c r="U1507" i="12"/>
  <c r="V1507" i="12"/>
  <c r="W1507" i="12"/>
  <c r="X1507" i="12"/>
  <c r="Z1507" i="12"/>
  <c r="AA1507" i="12"/>
  <c r="AC1507" i="12"/>
  <c r="AD1507" i="12"/>
  <c r="AE1507" i="12"/>
  <c r="AF1507" i="12"/>
  <c r="AG1507" i="12"/>
  <c r="AH1507" i="12"/>
  <c r="AI1507" i="12"/>
  <c r="AJ1507" i="12"/>
  <c r="AK1507" i="12"/>
  <c r="AL1507" i="12" s="1"/>
  <c r="AM1507" i="12"/>
  <c r="AN1507" i="12"/>
  <c r="AO1507" i="12"/>
  <c r="AP1507" i="12"/>
  <c r="AR1507" i="12"/>
  <c r="AS1507" i="12"/>
  <c r="AU1507" i="12"/>
  <c r="AV1507" i="12"/>
  <c r="AW1507" i="12"/>
  <c r="AX1507" i="12" s="1"/>
  <c r="AY1507" i="12"/>
  <c r="AZ1507" i="12"/>
  <c r="BA1507" i="12"/>
  <c r="BB1507" i="12"/>
  <c r="BD1507" i="12"/>
  <c r="BE1507" i="12"/>
  <c r="E1508" i="12"/>
  <c r="F1508" i="12"/>
  <c r="G1508" i="12"/>
  <c r="H1508" i="12" s="1"/>
  <c r="I1508" i="12"/>
  <c r="J1508" i="12"/>
  <c r="K1508" i="12"/>
  <c r="L1508" i="12"/>
  <c r="N1508" i="12"/>
  <c r="O1508" i="12"/>
  <c r="Q1508" i="12"/>
  <c r="R1508" i="12"/>
  <c r="S1508" i="12"/>
  <c r="T1508" i="12" s="1"/>
  <c r="U1508" i="12"/>
  <c r="V1508" i="12"/>
  <c r="W1508" i="12"/>
  <c r="X1508" i="12"/>
  <c r="Z1508" i="12"/>
  <c r="AA1508" i="12"/>
  <c r="AC1508" i="12"/>
  <c r="AD1508" i="12"/>
  <c r="AE1508" i="12"/>
  <c r="AF1508" i="12"/>
  <c r="AG1508" i="12"/>
  <c r="AH1508" i="12"/>
  <c r="AI1508" i="12"/>
  <c r="AJ1508" i="12"/>
  <c r="AK1508" i="12"/>
  <c r="AL1508" i="12" s="1"/>
  <c r="AM1508" i="12"/>
  <c r="AN1508" i="12"/>
  <c r="AO1508" i="12"/>
  <c r="AP1508" i="12"/>
  <c r="AR1508" i="12"/>
  <c r="AS1508" i="12"/>
  <c r="AU1508" i="12"/>
  <c r="AV1508" i="12"/>
  <c r="AW1508" i="12"/>
  <c r="AX1508" i="12" s="1"/>
  <c r="AY1508" i="12"/>
  <c r="AZ1508" i="12"/>
  <c r="BA1508" i="12"/>
  <c r="BB1508" i="12"/>
  <c r="BD1508" i="12"/>
  <c r="BE1508" i="12"/>
  <c r="E1509" i="12"/>
  <c r="F1509" i="12"/>
  <c r="G1509" i="12"/>
  <c r="H1509" i="12" s="1"/>
  <c r="I1509" i="12"/>
  <c r="J1509" i="12"/>
  <c r="K1509" i="12"/>
  <c r="L1509" i="12"/>
  <c r="N1509" i="12"/>
  <c r="O1509" i="12"/>
  <c r="Q1509" i="12"/>
  <c r="R1509" i="12"/>
  <c r="S1509" i="12"/>
  <c r="T1509" i="12" s="1"/>
  <c r="U1509" i="12"/>
  <c r="V1509" i="12"/>
  <c r="W1509" i="12"/>
  <c r="X1509" i="12"/>
  <c r="Z1509" i="12"/>
  <c r="AA1509" i="12"/>
  <c r="AC1509" i="12"/>
  <c r="AD1509" i="12"/>
  <c r="AE1509" i="12"/>
  <c r="AF1509" i="12"/>
  <c r="AG1509" i="12"/>
  <c r="AH1509" i="12"/>
  <c r="AI1509" i="12"/>
  <c r="AJ1509" i="12"/>
  <c r="AK1509" i="12"/>
  <c r="AL1509" i="12" s="1"/>
  <c r="AM1509" i="12"/>
  <c r="AN1509" i="12"/>
  <c r="AO1509" i="12"/>
  <c r="AP1509" i="12"/>
  <c r="AR1509" i="12"/>
  <c r="AS1509" i="12"/>
  <c r="AU1509" i="12"/>
  <c r="AV1509" i="12"/>
  <c r="AW1509" i="12"/>
  <c r="AX1509" i="12" s="1"/>
  <c r="AY1509" i="12"/>
  <c r="AZ1509" i="12"/>
  <c r="BA1509" i="12"/>
  <c r="BB1509" i="12"/>
  <c r="BD1509" i="12"/>
  <c r="BE1509" i="12"/>
  <c r="E1510" i="12"/>
  <c r="F1510" i="12"/>
  <c r="G1510" i="12"/>
  <c r="H1510" i="12" s="1"/>
  <c r="I1510" i="12"/>
  <c r="J1510" i="12"/>
  <c r="K1510" i="12"/>
  <c r="L1510" i="12"/>
  <c r="N1510" i="12"/>
  <c r="O1510" i="12"/>
  <c r="Q1510" i="12"/>
  <c r="R1510" i="12"/>
  <c r="S1510" i="12"/>
  <c r="T1510" i="12" s="1"/>
  <c r="U1510" i="12"/>
  <c r="V1510" i="12"/>
  <c r="W1510" i="12"/>
  <c r="X1510" i="12"/>
  <c r="Z1510" i="12"/>
  <c r="AA1510" i="12"/>
  <c r="AC1510" i="12"/>
  <c r="AD1510" i="12"/>
  <c r="AE1510" i="12"/>
  <c r="AF1510" i="12"/>
  <c r="AG1510" i="12"/>
  <c r="AH1510" i="12"/>
  <c r="AI1510" i="12"/>
  <c r="AJ1510" i="12"/>
  <c r="AK1510" i="12"/>
  <c r="AL1510" i="12" s="1"/>
  <c r="AM1510" i="12"/>
  <c r="AN1510" i="12"/>
  <c r="AO1510" i="12"/>
  <c r="AP1510" i="12"/>
  <c r="AR1510" i="12"/>
  <c r="AS1510" i="12"/>
  <c r="AU1510" i="12"/>
  <c r="AV1510" i="12"/>
  <c r="AW1510" i="12"/>
  <c r="AX1510" i="12" s="1"/>
  <c r="AY1510" i="12"/>
  <c r="AZ1510" i="12"/>
  <c r="BA1510" i="12"/>
  <c r="BB1510" i="12"/>
  <c r="BD1510" i="12"/>
  <c r="BE1510" i="12"/>
  <c r="E1511" i="12"/>
  <c r="F1511" i="12"/>
  <c r="G1511" i="12"/>
  <c r="H1511" i="12" s="1"/>
  <c r="I1511" i="12"/>
  <c r="J1511" i="12"/>
  <c r="K1511" i="12"/>
  <c r="L1511" i="12"/>
  <c r="N1511" i="12"/>
  <c r="O1511" i="12"/>
  <c r="Q1511" i="12"/>
  <c r="R1511" i="12"/>
  <c r="S1511" i="12"/>
  <c r="T1511" i="12" s="1"/>
  <c r="U1511" i="12"/>
  <c r="V1511" i="12"/>
  <c r="W1511" i="12"/>
  <c r="X1511" i="12"/>
  <c r="Z1511" i="12"/>
  <c r="AA1511" i="12"/>
  <c r="AC1511" i="12"/>
  <c r="AD1511" i="12"/>
  <c r="AE1511" i="12"/>
  <c r="AF1511" i="12"/>
  <c r="AG1511" i="12"/>
  <c r="AH1511" i="12"/>
  <c r="AI1511" i="12"/>
  <c r="AJ1511" i="12"/>
  <c r="AK1511" i="12"/>
  <c r="AL1511" i="12" s="1"/>
  <c r="AM1511" i="12"/>
  <c r="AN1511" i="12"/>
  <c r="AO1511" i="12"/>
  <c r="AP1511" i="12"/>
  <c r="AR1511" i="12"/>
  <c r="AS1511" i="12"/>
  <c r="AU1511" i="12"/>
  <c r="AV1511" i="12"/>
  <c r="AW1511" i="12"/>
  <c r="AX1511" i="12" s="1"/>
  <c r="AY1511" i="12"/>
  <c r="AZ1511" i="12"/>
  <c r="BA1511" i="12"/>
  <c r="BB1511" i="12"/>
  <c r="BD1511" i="12"/>
  <c r="BE1511" i="12"/>
  <c r="E1512" i="12"/>
  <c r="F1512" i="12"/>
  <c r="G1512" i="12"/>
  <c r="H1512" i="12" s="1"/>
  <c r="I1512" i="12"/>
  <c r="J1512" i="12"/>
  <c r="K1512" i="12"/>
  <c r="L1512" i="12"/>
  <c r="N1512" i="12"/>
  <c r="O1512" i="12"/>
  <c r="Q1512" i="12"/>
  <c r="R1512" i="12"/>
  <c r="S1512" i="12"/>
  <c r="T1512" i="12" s="1"/>
  <c r="U1512" i="12"/>
  <c r="V1512" i="12"/>
  <c r="W1512" i="12"/>
  <c r="X1512" i="12"/>
  <c r="Z1512" i="12"/>
  <c r="AA1512" i="12"/>
  <c r="AC1512" i="12"/>
  <c r="AD1512" i="12"/>
  <c r="AE1512" i="12"/>
  <c r="AF1512" i="12"/>
  <c r="AG1512" i="12"/>
  <c r="AH1512" i="12"/>
  <c r="AI1512" i="12"/>
  <c r="AJ1512" i="12"/>
  <c r="AK1512" i="12"/>
  <c r="AL1512" i="12" s="1"/>
  <c r="AM1512" i="12"/>
  <c r="AN1512" i="12"/>
  <c r="AO1512" i="12"/>
  <c r="AP1512" i="12"/>
  <c r="AR1512" i="12"/>
  <c r="AS1512" i="12"/>
  <c r="AU1512" i="12"/>
  <c r="AV1512" i="12"/>
  <c r="AW1512" i="12"/>
  <c r="AX1512" i="12" s="1"/>
  <c r="AY1512" i="12"/>
  <c r="AZ1512" i="12"/>
  <c r="BA1512" i="12"/>
  <c r="BB1512" i="12"/>
  <c r="BD1512" i="12"/>
  <c r="BE1512" i="12"/>
  <c r="E1513" i="12"/>
  <c r="F1513" i="12"/>
  <c r="G1513" i="12"/>
  <c r="H1513" i="12" s="1"/>
  <c r="I1513" i="12"/>
  <c r="J1513" i="12"/>
  <c r="K1513" i="12"/>
  <c r="L1513" i="12"/>
  <c r="N1513" i="12"/>
  <c r="O1513" i="12"/>
  <c r="Q1513" i="12"/>
  <c r="R1513" i="12"/>
  <c r="S1513" i="12"/>
  <c r="T1513" i="12" s="1"/>
  <c r="U1513" i="12"/>
  <c r="V1513" i="12"/>
  <c r="W1513" i="12"/>
  <c r="X1513" i="12"/>
  <c r="Z1513" i="12"/>
  <c r="AA1513" i="12"/>
  <c r="AC1513" i="12"/>
  <c r="AD1513" i="12"/>
  <c r="AE1513" i="12"/>
  <c r="AF1513" i="12"/>
  <c r="AG1513" i="12"/>
  <c r="AH1513" i="12"/>
  <c r="AI1513" i="12"/>
  <c r="AJ1513" i="12"/>
  <c r="AK1513" i="12"/>
  <c r="AL1513" i="12" s="1"/>
  <c r="AM1513" i="12"/>
  <c r="AN1513" i="12"/>
  <c r="AO1513" i="12"/>
  <c r="AP1513" i="12"/>
  <c r="AR1513" i="12"/>
  <c r="AS1513" i="12"/>
  <c r="AU1513" i="12"/>
  <c r="AV1513" i="12"/>
  <c r="AW1513" i="12"/>
  <c r="AX1513" i="12" s="1"/>
  <c r="AY1513" i="12"/>
  <c r="AZ1513" i="12"/>
  <c r="BA1513" i="12"/>
  <c r="BB1513" i="12"/>
  <c r="BD1513" i="12"/>
  <c r="BE1513" i="12"/>
  <c r="E1514" i="12"/>
  <c r="F1514" i="12"/>
  <c r="G1514" i="12"/>
  <c r="H1514" i="12" s="1"/>
  <c r="I1514" i="12"/>
  <c r="J1514" i="12"/>
  <c r="K1514" i="12"/>
  <c r="L1514" i="12"/>
  <c r="N1514" i="12"/>
  <c r="O1514" i="12"/>
  <c r="Q1514" i="12"/>
  <c r="R1514" i="12"/>
  <c r="S1514" i="12"/>
  <c r="T1514" i="12" s="1"/>
  <c r="U1514" i="12"/>
  <c r="V1514" i="12"/>
  <c r="W1514" i="12"/>
  <c r="X1514" i="12"/>
  <c r="Z1514" i="12"/>
  <c r="AA1514" i="12"/>
  <c r="AC1514" i="12"/>
  <c r="AD1514" i="12"/>
  <c r="AE1514" i="12"/>
  <c r="AF1514" i="12"/>
  <c r="AG1514" i="12"/>
  <c r="AH1514" i="12"/>
  <c r="AI1514" i="12"/>
  <c r="AJ1514" i="12"/>
  <c r="AK1514" i="12"/>
  <c r="AL1514" i="12" s="1"/>
  <c r="AM1514" i="12"/>
  <c r="AN1514" i="12"/>
  <c r="AO1514" i="12"/>
  <c r="AP1514" i="12"/>
  <c r="AR1514" i="12"/>
  <c r="AS1514" i="12"/>
  <c r="AU1514" i="12"/>
  <c r="AV1514" i="12"/>
  <c r="AW1514" i="12"/>
  <c r="AX1514" i="12" s="1"/>
  <c r="AY1514" i="12"/>
  <c r="AZ1514" i="12"/>
  <c r="BA1514" i="12"/>
  <c r="BB1514" i="12"/>
  <c r="BD1514" i="12"/>
  <c r="BE1514" i="12"/>
  <c r="E1515" i="12"/>
  <c r="F1515" i="12"/>
  <c r="G1515" i="12"/>
  <c r="H1515" i="12" s="1"/>
  <c r="I1515" i="12"/>
  <c r="J1515" i="12"/>
  <c r="K1515" i="12"/>
  <c r="L1515" i="12"/>
  <c r="N1515" i="12"/>
  <c r="O1515" i="12"/>
  <c r="Q1515" i="12"/>
  <c r="R1515" i="12"/>
  <c r="S1515" i="12"/>
  <c r="T1515" i="12" s="1"/>
  <c r="U1515" i="12"/>
  <c r="V1515" i="12"/>
  <c r="W1515" i="12"/>
  <c r="X1515" i="12"/>
  <c r="Z1515" i="12"/>
  <c r="AA1515" i="12"/>
  <c r="AC1515" i="12"/>
  <c r="AD1515" i="12"/>
  <c r="AE1515" i="12"/>
  <c r="AF1515" i="12"/>
  <c r="AG1515" i="12"/>
  <c r="AH1515" i="12"/>
  <c r="AI1515" i="12"/>
  <c r="AJ1515" i="12"/>
  <c r="AK1515" i="12"/>
  <c r="AL1515" i="12" s="1"/>
  <c r="AM1515" i="12"/>
  <c r="AN1515" i="12"/>
  <c r="AO1515" i="12"/>
  <c r="AP1515" i="12"/>
  <c r="AR1515" i="12"/>
  <c r="AS1515" i="12"/>
  <c r="AU1515" i="12"/>
  <c r="AV1515" i="12"/>
  <c r="AW1515" i="12"/>
  <c r="AX1515" i="12" s="1"/>
  <c r="AY1515" i="12"/>
  <c r="AZ1515" i="12"/>
  <c r="BA1515" i="12"/>
  <c r="BB1515" i="12"/>
  <c r="BD1515" i="12"/>
  <c r="BE1515" i="12"/>
  <c r="E1516" i="12"/>
  <c r="F1516" i="12"/>
  <c r="G1516" i="12"/>
  <c r="H1516" i="12" s="1"/>
  <c r="I1516" i="12"/>
  <c r="J1516" i="12"/>
  <c r="K1516" i="12"/>
  <c r="L1516" i="12"/>
  <c r="N1516" i="12"/>
  <c r="O1516" i="12"/>
  <c r="Q1516" i="12"/>
  <c r="R1516" i="12"/>
  <c r="S1516" i="12"/>
  <c r="T1516" i="12" s="1"/>
  <c r="U1516" i="12"/>
  <c r="V1516" i="12"/>
  <c r="W1516" i="12"/>
  <c r="X1516" i="12"/>
  <c r="Z1516" i="12"/>
  <c r="AA1516" i="12"/>
  <c r="AC1516" i="12"/>
  <c r="AD1516" i="12"/>
  <c r="AE1516" i="12"/>
  <c r="AF1516" i="12"/>
  <c r="AG1516" i="12"/>
  <c r="AH1516" i="12"/>
  <c r="AI1516" i="12"/>
  <c r="AJ1516" i="12"/>
  <c r="AK1516" i="12"/>
  <c r="AL1516" i="12" s="1"/>
  <c r="AM1516" i="12"/>
  <c r="AN1516" i="12"/>
  <c r="AO1516" i="12"/>
  <c r="AP1516" i="12"/>
  <c r="AR1516" i="12"/>
  <c r="AS1516" i="12"/>
  <c r="AU1516" i="12"/>
  <c r="AV1516" i="12"/>
  <c r="AW1516" i="12"/>
  <c r="AX1516" i="12" s="1"/>
  <c r="AY1516" i="12"/>
  <c r="AZ1516" i="12"/>
  <c r="BA1516" i="12"/>
  <c r="BB1516" i="12"/>
  <c r="BD1516" i="12"/>
  <c r="BE1516" i="12"/>
  <c r="E1517" i="12"/>
  <c r="F1517" i="12"/>
  <c r="G1517" i="12"/>
  <c r="H1517" i="12" s="1"/>
  <c r="I1517" i="12"/>
  <c r="J1517" i="12"/>
  <c r="K1517" i="12"/>
  <c r="L1517" i="12"/>
  <c r="N1517" i="12"/>
  <c r="O1517" i="12"/>
  <c r="Q1517" i="12"/>
  <c r="R1517" i="12"/>
  <c r="S1517" i="12"/>
  <c r="T1517" i="12" s="1"/>
  <c r="U1517" i="12"/>
  <c r="V1517" i="12"/>
  <c r="W1517" i="12"/>
  <c r="X1517" i="12"/>
  <c r="Z1517" i="12"/>
  <c r="AA1517" i="12"/>
  <c r="AC1517" i="12"/>
  <c r="AD1517" i="12"/>
  <c r="AE1517" i="12"/>
  <c r="AF1517" i="12"/>
  <c r="AG1517" i="12"/>
  <c r="AH1517" i="12"/>
  <c r="AI1517" i="12"/>
  <c r="AJ1517" i="12"/>
  <c r="AK1517" i="12"/>
  <c r="AL1517" i="12" s="1"/>
  <c r="AM1517" i="12"/>
  <c r="AN1517" i="12"/>
  <c r="AO1517" i="12"/>
  <c r="AP1517" i="12"/>
  <c r="AR1517" i="12"/>
  <c r="AS1517" i="12"/>
  <c r="AU1517" i="12"/>
  <c r="AV1517" i="12"/>
  <c r="AW1517" i="12"/>
  <c r="AX1517" i="12" s="1"/>
  <c r="AY1517" i="12"/>
  <c r="AZ1517" i="12"/>
  <c r="BA1517" i="12"/>
  <c r="BB1517" i="12"/>
  <c r="BD1517" i="12"/>
  <c r="BE1517" i="12"/>
  <c r="E1518" i="12"/>
  <c r="F1518" i="12"/>
  <c r="G1518" i="12"/>
  <c r="H1518" i="12" s="1"/>
  <c r="I1518" i="12"/>
  <c r="J1518" i="12"/>
  <c r="K1518" i="12"/>
  <c r="L1518" i="12"/>
  <c r="N1518" i="12"/>
  <c r="O1518" i="12"/>
  <c r="Q1518" i="12"/>
  <c r="R1518" i="12"/>
  <c r="S1518" i="12"/>
  <c r="T1518" i="12" s="1"/>
  <c r="U1518" i="12"/>
  <c r="V1518" i="12"/>
  <c r="W1518" i="12"/>
  <c r="X1518" i="12"/>
  <c r="Z1518" i="12"/>
  <c r="AA1518" i="12"/>
  <c r="AC1518" i="12"/>
  <c r="AD1518" i="12"/>
  <c r="AE1518" i="12"/>
  <c r="AF1518" i="12"/>
  <c r="AG1518" i="12"/>
  <c r="AH1518" i="12"/>
  <c r="AI1518" i="12"/>
  <c r="AJ1518" i="12"/>
  <c r="AK1518" i="12"/>
  <c r="AL1518" i="12" s="1"/>
  <c r="AM1518" i="12"/>
  <c r="AN1518" i="12"/>
  <c r="AO1518" i="12"/>
  <c r="AP1518" i="12"/>
  <c r="AR1518" i="12"/>
  <c r="AS1518" i="12"/>
  <c r="AU1518" i="12"/>
  <c r="AV1518" i="12"/>
  <c r="AW1518" i="12"/>
  <c r="AX1518" i="12" s="1"/>
  <c r="AY1518" i="12"/>
  <c r="AZ1518" i="12"/>
  <c r="BA1518" i="12"/>
  <c r="BB1518" i="12"/>
  <c r="BD1518" i="12"/>
  <c r="BE1518" i="12"/>
  <c r="E1519" i="12"/>
  <c r="F1519" i="12"/>
  <c r="G1519" i="12"/>
  <c r="H1519" i="12" s="1"/>
  <c r="I1519" i="12"/>
  <c r="J1519" i="12"/>
  <c r="K1519" i="12"/>
  <c r="L1519" i="12"/>
  <c r="N1519" i="12"/>
  <c r="O1519" i="12"/>
  <c r="Q1519" i="12"/>
  <c r="R1519" i="12"/>
  <c r="S1519" i="12"/>
  <c r="T1519" i="12" s="1"/>
  <c r="U1519" i="12"/>
  <c r="V1519" i="12"/>
  <c r="W1519" i="12"/>
  <c r="X1519" i="12"/>
  <c r="Z1519" i="12"/>
  <c r="AA1519" i="12"/>
  <c r="AC1519" i="12"/>
  <c r="AD1519" i="12"/>
  <c r="AE1519" i="12"/>
  <c r="AF1519" i="12"/>
  <c r="AG1519" i="12"/>
  <c r="AH1519" i="12"/>
  <c r="AI1519" i="12"/>
  <c r="AJ1519" i="12"/>
  <c r="AK1519" i="12"/>
  <c r="AL1519" i="12" s="1"/>
  <c r="AM1519" i="12"/>
  <c r="AN1519" i="12"/>
  <c r="AO1519" i="12"/>
  <c r="AP1519" i="12"/>
  <c r="AR1519" i="12"/>
  <c r="AS1519" i="12"/>
  <c r="AU1519" i="12"/>
  <c r="AV1519" i="12"/>
  <c r="AW1519" i="12"/>
  <c r="AX1519" i="12" s="1"/>
  <c r="AY1519" i="12"/>
  <c r="AZ1519" i="12"/>
  <c r="BA1519" i="12"/>
  <c r="BB1519" i="12"/>
  <c r="BD1519" i="12"/>
  <c r="BE1519" i="12"/>
  <c r="E1520" i="12"/>
  <c r="F1520" i="12"/>
  <c r="G1520" i="12"/>
  <c r="H1520" i="12" s="1"/>
  <c r="I1520" i="12"/>
  <c r="J1520" i="12"/>
  <c r="K1520" i="12"/>
  <c r="L1520" i="12"/>
  <c r="N1520" i="12"/>
  <c r="O1520" i="12"/>
  <c r="Q1520" i="12"/>
  <c r="R1520" i="12"/>
  <c r="S1520" i="12"/>
  <c r="T1520" i="12" s="1"/>
  <c r="U1520" i="12"/>
  <c r="V1520" i="12"/>
  <c r="W1520" i="12"/>
  <c r="X1520" i="12"/>
  <c r="Z1520" i="12"/>
  <c r="AA1520" i="12"/>
  <c r="AC1520" i="12"/>
  <c r="AD1520" i="12"/>
  <c r="AE1520" i="12"/>
  <c r="AF1520" i="12"/>
  <c r="AG1520" i="12"/>
  <c r="AH1520" i="12"/>
  <c r="AI1520" i="12"/>
  <c r="AJ1520" i="12"/>
  <c r="AK1520" i="12"/>
  <c r="AL1520" i="12" s="1"/>
  <c r="AM1520" i="12"/>
  <c r="AN1520" i="12"/>
  <c r="AO1520" i="12"/>
  <c r="AP1520" i="12"/>
  <c r="AR1520" i="12"/>
  <c r="AS1520" i="12"/>
  <c r="AU1520" i="12"/>
  <c r="AV1520" i="12"/>
  <c r="AW1520" i="12"/>
  <c r="AX1520" i="12" s="1"/>
  <c r="AY1520" i="12"/>
  <c r="AZ1520" i="12"/>
  <c r="BA1520" i="12"/>
  <c r="BB1520" i="12"/>
  <c r="BD1520" i="12"/>
  <c r="BE1520" i="12"/>
  <c r="E1521" i="12"/>
  <c r="F1521" i="12"/>
  <c r="G1521" i="12"/>
  <c r="H1521" i="12" s="1"/>
  <c r="I1521" i="12"/>
  <c r="J1521" i="12"/>
  <c r="K1521" i="12"/>
  <c r="L1521" i="12"/>
  <c r="N1521" i="12"/>
  <c r="O1521" i="12"/>
  <c r="Q1521" i="12"/>
  <c r="R1521" i="12"/>
  <c r="S1521" i="12"/>
  <c r="T1521" i="12" s="1"/>
  <c r="U1521" i="12"/>
  <c r="V1521" i="12"/>
  <c r="W1521" i="12"/>
  <c r="X1521" i="12"/>
  <c r="Z1521" i="12"/>
  <c r="AA1521" i="12"/>
  <c r="AC1521" i="12"/>
  <c r="AD1521" i="12"/>
  <c r="AE1521" i="12"/>
  <c r="AF1521" i="12"/>
  <c r="AG1521" i="12"/>
  <c r="AH1521" i="12"/>
  <c r="AI1521" i="12"/>
  <c r="AJ1521" i="12"/>
  <c r="AK1521" i="12"/>
  <c r="AL1521" i="12" s="1"/>
  <c r="AM1521" i="12"/>
  <c r="AN1521" i="12"/>
  <c r="AO1521" i="12"/>
  <c r="AP1521" i="12"/>
  <c r="AR1521" i="12"/>
  <c r="AS1521" i="12"/>
  <c r="AU1521" i="12"/>
  <c r="AV1521" i="12"/>
  <c r="AW1521" i="12"/>
  <c r="AX1521" i="12" s="1"/>
  <c r="AY1521" i="12"/>
  <c r="AZ1521" i="12"/>
  <c r="BA1521" i="12"/>
  <c r="BB1521" i="12"/>
  <c r="BD1521" i="12"/>
  <c r="BE1521" i="12"/>
  <c r="E1522" i="12"/>
  <c r="F1522" i="12"/>
  <c r="G1522" i="12"/>
  <c r="H1522" i="12" s="1"/>
  <c r="I1522" i="12"/>
  <c r="J1522" i="12"/>
  <c r="K1522" i="12"/>
  <c r="L1522" i="12"/>
  <c r="N1522" i="12"/>
  <c r="O1522" i="12"/>
  <c r="Q1522" i="12"/>
  <c r="R1522" i="12"/>
  <c r="S1522" i="12"/>
  <c r="T1522" i="12" s="1"/>
  <c r="U1522" i="12"/>
  <c r="V1522" i="12"/>
  <c r="W1522" i="12"/>
  <c r="X1522" i="12"/>
  <c r="Z1522" i="12"/>
  <c r="AA1522" i="12"/>
  <c r="AC1522" i="12"/>
  <c r="AD1522" i="12"/>
  <c r="AE1522" i="12"/>
  <c r="AF1522" i="12"/>
  <c r="AG1522" i="12"/>
  <c r="AH1522" i="12"/>
  <c r="AI1522" i="12"/>
  <c r="AJ1522" i="12"/>
  <c r="AK1522" i="12"/>
  <c r="AL1522" i="12" s="1"/>
  <c r="AM1522" i="12"/>
  <c r="AN1522" i="12"/>
  <c r="AO1522" i="12"/>
  <c r="AP1522" i="12"/>
  <c r="AR1522" i="12"/>
  <c r="AS1522" i="12"/>
  <c r="AU1522" i="12"/>
  <c r="AV1522" i="12"/>
  <c r="AW1522" i="12"/>
  <c r="AX1522" i="12" s="1"/>
  <c r="AY1522" i="12"/>
  <c r="AZ1522" i="12"/>
  <c r="BA1522" i="12"/>
  <c r="BB1522" i="12"/>
  <c r="BD1522" i="12"/>
  <c r="BE1522" i="12"/>
  <c r="E1523" i="12"/>
  <c r="F1523" i="12"/>
  <c r="G1523" i="12"/>
  <c r="H1523" i="12" s="1"/>
  <c r="I1523" i="12"/>
  <c r="J1523" i="12"/>
  <c r="K1523" i="12"/>
  <c r="L1523" i="12"/>
  <c r="N1523" i="12"/>
  <c r="O1523" i="12"/>
  <c r="Q1523" i="12"/>
  <c r="R1523" i="12"/>
  <c r="S1523" i="12"/>
  <c r="T1523" i="12" s="1"/>
  <c r="U1523" i="12"/>
  <c r="V1523" i="12"/>
  <c r="W1523" i="12"/>
  <c r="X1523" i="12"/>
  <c r="Z1523" i="12"/>
  <c r="AA1523" i="12"/>
  <c r="AC1523" i="12"/>
  <c r="AD1523" i="12"/>
  <c r="AE1523" i="12"/>
  <c r="AF1523" i="12"/>
  <c r="AG1523" i="12"/>
  <c r="AH1523" i="12"/>
  <c r="AI1523" i="12"/>
  <c r="AJ1523" i="12"/>
  <c r="AK1523" i="12"/>
  <c r="AL1523" i="12" s="1"/>
  <c r="AM1523" i="12"/>
  <c r="AN1523" i="12"/>
  <c r="AO1523" i="12"/>
  <c r="AP1523" i="12"/>
  <c r="AR1523" i="12"/>
  <c r="AS1523" i="12"/>
  <c r="AU1523" i="12"/>
  <c r="AV1523" i="12"/>
  <c r="AW1523" i="12"/>
  <c r="AX1523" i="12" s="1"/>
  <c r="AY1523" i="12"/>
  <c r="AZ1523" i="12"/>
  <c r="BA1523" i="12"/>
  <c r="BB1523" i="12"/>
  <c r="BD1523" i="12"/>
  <c r="BE1523" i="12"/>
  <c r="E1524" i="12"/>
  <c r="F1524" i="12"/>
  <c r="G1524" i="12"/>
  <c r="H1524" i="12" s="1"/>
  <c r="I1524" i="12"/>
  <c r="J1524" i="12"/>
  <c r="K1524" i="12"/>
  <c r="L1524" i="12"/>
  <c r="N1524" i="12"/>
  <c r="O1524" i="12"/>
  <c r="Q1524" i="12"/>
  <c r="R1524" i="12"/>
  <c r="S1524" i="12"/>
  <c r="T1524" i="12" s="1"/>
  <c r="U1524" i="12"/>
  <c r="V1524" i="12"/>
  <c r="W1524" i="12"/>
  <c r="X1524" i="12"/>
  <c r="Z1524" i="12"/>
  <c r="AA1524" i="12"/>
  <c r="AC1524" i="12"/>
  <c r="AD1524" i="12"/>
  <c r="AE1524" i="12"/>
  <c r="AF1524" i="12"/>
  <c r="AG1524" i="12"/>
  <c r="AH1524" i="12"/>
  <c r="AI1524" i="12"/>
  <c r="AJ1524" i="12"/>
  <c r="AK1524" i="12"/>
  <c r="AL1524" i="12" s="1"/>
  <c r="AM1524" i="12"/>
  <c r="AN1524" i="12"/>
  <c r="AO1524" i="12"/>
  <c r="AP1524" i="12"/>
  <c r="AR1524" i="12"/>
  <c r="AS1524" i="12"/>
  <c r="AU1524" i="12"/>
  <c r="AV1524" i="12"/>
  <c r="AW1524" i="12"/>
  <c r="AX1524" i="12" s="1"/>
  <c r="AY1524" i="12"/>
  <c r="AZ1524" i="12"/>
  <c r="BA1524" i="12"/>
  <c r="BB1524" i="12"/>
  <c r="BD1524" i="12"/>
  <c r="BE1524" i="12"/>
  <c r="E1525" i="12"/>
  <c r="F1525" i="12"/>
  <c r="G1525" i="12"/>
  <c r="H1525" i="12" s="1"/>
  <c r="I1525" i="12"/>
  <c r="J1525" i="12"/>
  <c r="K1525" i="12"/>
  <c r="L1525" i="12"/>
  <c r="N1525" i="12"/>
  <c r="O1525" i="12"/>
  <c r="Q1525" i="12"/>
  <c r="R1525" i="12"/>
  <c r="S1525" i="12"/>
  <c r="T1525" i="12" s="1"/>
  <c r="U1525" i="12"/>
  <c r="V1525" i="12"/>
  <c r="W1525" i="12"/>
  <c r="X1525" i="12"/>
  <c r="Z1525" i="12"/>
  <c r="AA1525" i="12"/>
  <c r="AC1525" i="12"/>
  <c r="AD1525" i="12"/>
  <c r="AE1525" i="12"/>
  <c r="AF1525" i="12"/>
  <c r="AG1525" i="12"/>
  <c r="AH1525" i="12"/>
  <c r="AI1525" i="12"/>
  <c r="AJ1525" i="12"/>
  <c r="AK1525" i="12"/>
  <c r="AL1525" i="12" s="1"/>
  <c r="AM1525" i="12"/>
  <c r="AN1525" i="12"/>
  <c r="AO1525" i="12"/>
  <c r="AP1525" i="12"/>
  <c r="AR1525" i="12"/>
  <c r="AS1525" i="12"/>
  <c r="AU1525" i="12"/>
  <c r="AV1525" i="12"/>
  <c r="AW1525" i="12"/>
  <c r="AX1525" i="12" s="1"/>
  <c r="AY1525" i="12"/>
  <c r="AZ1525" i="12"/>
  <c r="BA1525" i="12"/>
  <c r="BB1525" i="12"/>
  <c r="BD1525" i="12"/>
  <c r="BE1525" i="12"/>
  <c r="E1526" i="12"/>
  <c r="F1526" i="12"/>
  <c r="G1526" i="12"/>
  <c r="H1526" i="12" s="1"/>
  <c r="I1526" i="12"/>
  <c r="J1526" i="12"/>
  <c r="K1526" i="12"/>
  <c r="L1526" i="12"/>
  <c r="N1526" i="12"/>
  <c r="O1526" i="12"/>
  <c r="Q1526" i="12"/>
  <c r="R1526" i="12"/>
  <c r="S1526" i="12"/>
  <c r="T1526" i="12" s="1"/>
  <c r="U1526" i="12"/>
  <c r="V1526" i="12"/>
  <c r="W1526" i="12"/>
  <c r="X1526" i="12"/>
  <c r="Z1526" i="12"/>
  <c r="AA1526" i="12"/>
  <c r="AC1526" i="12"/>
  <c r="AD1526" i="12"/>
  <c r="AE1526" i="12"/>
  <c r="AF1526" i="12"/>
  <c r="AG1526" i="12"/>
  <c r="AH1526" i="12"/>
  <c r="AI1526" i="12"/>
  <c r="AJ1526" i="12"/>
  <c r="AK1526" i="12"/>
  <c r="AL1526" i="12" s="1"/>
  <c r="AM1526" i="12"/>
  <c r="AN1526" i="12"/>
  <c r="AO1526" i="12"/>
  <c r="AP1526" i="12"/>
  <c r="AR1526" i="12"/>
  <c r="AS1526" i="12"/>
  <c r="AU1526" i="12"/>
  <c r="AV1526" i="12"/>
  <c r="AW1526" i="12"/>
  <c r="AX1526" i="12" s="1"/>
  <c r="AY1526" i="12"/>
  <c r="AZ1526" i="12"/>
  <c r="BA1526" i="12"/>
  <c r="BB1526" i="12"/>
  <c r="BD1526" i="12"/>
  <c r="BE1526" i="12"/>
  <c r="E1527" i="12"/>
  <c r="F1527" i="12"/>
  <c r="G1527" i="12"/>
  <c r="H1527" i="12" s="1"/>
  <c r="I1527" i="12"/>
  <c r="J1527" i="12"/>
  <c r="K1527" i="12"/>
  <c r="L1527" i="12"/>
  <c r="N1527" i="12"/>
  <c r="O1527" i="12"/>
  <c r="Q1527" i="12"/>
  <c r="R1527" i="12"/>
  <c r="S1527" i="12"/>
  <c r="T1527" i="12" s="1"/>
  <c r="U1527" i="12"/>
  <c r="V1527" i="12"/>
  <c r="W1527" i="12"/>
  <c r="X1527" i="12"/>
  <c r="Z1527" i="12"/>
  <c r="AA1527" i="12"/>
  <c r="AC1527" i="12"/>
  <c r="AD1527" i="12"/>
  <c r="AE1527" i="12"/>
  <c r="AF1527" i="12"/>
  <c r="AG1527" i="12"/>
  <c r="AH1527" i="12"/>
  <c r="AI1527" i="12"/>
  <c r="AJ1527" i="12"/>
  <c r="AK1527" i="12"/>
  <c r="AL1527" i="12" s="1"/>
  <c r="AM1527" i="12"/>
  <c r="AN1527" i="12"/>
  <c r="AO1527" i="12"/>
  <c r="AP1527" i="12"/>
  <c r="AR1527" i="12"/>
  <c r="AS1527" i="12"/>
  <c r="AU1527" i="12"/>
  <c r="AV1527" i="12"/>
  <c r="AW1527" i="12"/>
  <c r="AX1527" i="12" s="1"/>
  <c r="AY1527" i="12"/>
  <c r="AZ1527" i="12"/>
  <c r="BA1527" i="12"/>
  <c r="BB1527" i="12"/>
  <c r="BD1527" i="12"/>
  <c r="BE1527" i="12"/>
  <c r="E1528" i="12"/>
  <c r="F1528" i="12"/>
  <c r="G1528" i="12"/>
  <c r="H1528" i="12" s="1"/>
  <c r="I1528" i="12"/>
  <c r="J1528" i="12"/>
  <c r="K1528" i="12"/>
  <c r="L1528" i="12"/>
  <c r="N1528" i="12"/>
  <c r="O1528" i="12"/>
  <c r="Q1528" i="12"/>
  <c r="R1528" i="12"/>
  <c r="S1528" i="12"/>
  <c r="T1528" i="12" s="1"/>
  <c r="U1528" i="12"/>
  <c r="V1528" i="12"/>
  <c r="W1528" i="12"/>
  <c r="X1528" i="12"/>
  <c r="Z1528" i="12"/>
  <c r="AA1528" i="12"/>
  <c r="AC1528" i="12"/>
  <c r="AD1528" i="12"/>
  <c r="AE1528" i="12"/>
  <c r="AF1528" i="12"/>
  <c r="AG1528" i="12"/>
  <c r="AH1528" i="12"/>
  <c r="AI1528" i="12"/>
  <c r="AJ1528" i="12"/>
  <c r="AK1528" i="12"/>
  <c r="AL1528" i="12" s="1"/>
  <c r="AM1528" i="12"/>
  <c r="AN1528" i="12"/>
  <c r="AO1528" i="12"/>
  <c r="AP1528" i="12"/>
  <c r="AR1528" i="12"/>
  <c r="AS1528" i="12"/>
  <c r="AU1528" i="12"/>
  <c r="AV1528" i="12"/>
  <c r="AW1528" i="12"/>
  <c r="AX1528" i="12" s="1"/>
  <c r="AY1528" i="12"/>
  <c r="AZ1528" i="12"/>
  <c r="BA1528" i="12"/>
  <c r="BB1528" i="12"/>
  <c r="BD1528" i="12"/>
  <c r="BE1528" i="12"/>
  <c r="E1529" i="12"/>
  <c r="F1529" i="12"/>
  <c r="G1529" i="12"/>
  <c r="H1529" i="12" s="1"/>
  <c r="I1529" i="12"/>
  <c r="J1529" i="12"/>
  <c r="K1529" i="12"/>
  <c r="L1529" i="12"/>
  <c r="N1529" i="12"/>
  <c r="O1529" i="12"/>
  <c r="Q1529" i="12"/>
  <c r="R1529" i="12"/>
  <c r="S1529" i="12"/>
  <c r="T1529" i="12" s="1"/>
  <c r="U1529" i="12"/>
  <c r="V1529" i="12"/>
  <c r="W1529" i="12"/>
  <c r="X1529" i="12"/>
  <c r="Z1529" i="12"/>
  <c r="AA1529" i="12"/>
  <c r="AC1529" i="12"/>
  <c r="AD1529" i="12"/>
  <c r="AE1529" i="12"/>
  <c r="AF1529" i="12"/>
  <c r="AG1529" i="12"/>
  <c r="AH1529" i="12"/>
  <c r="AI1529" i="12"/>
  <c r="AJ1529" i="12"/>
  <c r="AK1529" i="12"/>
  <c r="AL1529" i="12" s="1"/>
  <c r="AM1529" i="12"/>
  <c r="AN1529" i="12"/>
  <c r="AO1529" i="12"/>
  <c r="AP1529" i="12"/>
  <c r="AR1529" i="12"/>
  <c r="AS1529" i="12"/>
  <c r="AU1529" i="12"/>
  <c r="AV1529" i="12"/>
  <c r="AW1529" i="12"/>
  <c r="AX1529" i="12" s="1"/>
  <c r="AY1529" i="12"/>
  <c r="AZ1529" i="12"/>
  <c r="BA1529" i="12"/>
  <c r="BB1529" i="12"/>
  <c r="BD1529" i="12"/>
  <c r="BE1529" i="12"/>
  <c r="E1530" i="12"/>
  <c r="F1530" i="12"/>
  <c r="G1530" i="12"/>
  <c r="H1530" i="12" s="1"/>
  <c r="I1530" i="12"/>
  <c r="J1530" i="12"/>
  <c r="K1530" i="12"/>
  <c r="L1530" i="12"/>
  <c r="N1530" i="12"/>
  <c r="O1530" i="12"/>
  <c r="Q1530" i="12"/>
  <c r="R1530" i="12"/>
  <c r="S1530" i="12"/>
  <c r="T1530" i="12" s="1"/>
  <c r="U1530" i="12"/>
  <c r="V1530" i="12"/>
  <c r="W1530" i="12"/>
  <c r="X1530" i="12"/>
  <c r="Z1530" i="12"/>
  <c r="AA1530" i="12"/>
  <c r="AC1530" i="12"/>
  <c r="AD1530" i="12"/>
  <c r="AE1530" i="12"/>
  <c r="AF1530" i="12"/>
  <c r="AG1530" i="12"/>
  <c r="AH1530" i="12"/>
  <c r="AI1530" i="12"/>
  <c r="AJ1530" i="12"/>
  <c r="AK1530" i="12"/>
  <c r="AL1530" i="12" s="1"/>
  <c r="AM1530" i="12"/>
  <c r="AN1530" i="12"/>
  <c r="AO1530" i="12"/>
  <c r="AP1530" i="12"/>
  <c r="AR1530" i="12"/>
  <c r="AS1530" i="12"/>
  <c r="AU1530" i="12"/>
  <c r="AV1530" i="12"/>
  <c r="AW1530" i="12"/>
  <c r="AX1530" i="12" s="1"/>
  <c r="AY1530" i="12"/>
  <c r="AZ1530" i="12"/>
  <c r="BA1530" i="12"/>
  <c r="BB1530" i="12"/>
  <c r="BD1530" i="12"/>
  <c r="BE1530" i="12"/>
  <c r="E1531" i="12"/>
  <c r="F1531" i="12"/>
  <c r="G1531" i="12"/>
  <c r="H1531" i="12" s="1"/>
  <c r="I1531" i="12"/>
  <c r="J1531" i="12"/>
  <c r="K1531" i="12"/>
  <c r="L1531" i="12"/>
  <c r="N1531" i="12"/>
  <c r="O1531" i="12"/>
  <c r="Q1531" i="12"/>
  <c r="R1531" i="12"/>
  <c r="S1531" i="12"/>
  <c r="T1531" i="12" s="1"/>
  <c r="U1531" i="12"/>
  <c r="V1531" i="12"/>
  <c r="W1531" i="12"/>
  <c r="X1531" i="12"/>
  <c r="Z1531" i="12"/>
  <c r="AA1531" i="12"/>
  <c r="AC1531" i="12"/>
  <c r="AD1531" i="12"/>
  <c r="AE1531" i="12"/>
  <c r="AF1531" i="12"/>
  <c r="AG1531" i="12"/>
  <c r="AH1531" i="12"/>
  <c r="AI1531" i="12"/>
  <c r="AJ1531" i="12"/>
  <c r="AK1531" i="12"/>
  <c r="AL1531" i="12" s="1"/>
  <c r="AM1531" i="12"/>
  <c r="AN1531" i="12"/>
  <c r="AO1531" i="12"/>
  <c r="AP1531" i="12"/>
  <c r="AR1531" i="12"/>
  <c r="AS1531" i="12"/>
  <c r="AU1531" i="12"/>
  <c r="AV1531" i="12"/>
  <c r="AW1531" i="12"/>
  <c r="AX1531" i="12" s="1"/>
  <c r="AY1531" i="12"/>
  <c r="AZ1531" i="12"/>
  <c r="BA1531" i="12"/>
  <c r="BB1531" i="12"/>
  <c r="BD1531" i="12"/>
  <c r="BE1531" i="12"/>
  <c r="E1532" i="12"/>
  <c r="F1532" i="12"/>
  <c r="G1532" i="12"/>
  <c r="H1532" i="12" s="1"/>
  <c r="I1532" i="12"/>
  <c r="J1532" i="12"/>
  <c r="K1532" i="12"/>
  <c r="L1532" i="12"/>
  <c r="N1532" i="12"/>
  <c r="O1532" i="12"/>
  <c r="Q1532" i="12"/>
  <c r="R1532" i="12"/>
  <c r="S1532" i="12"/>
  <c r="T1532" i="12" s="1"/>
  <c r="U1532" i="12"/>
  <c r="V1532" i="12"/>
  <c r="W1532" i="12"/>
  <c r="X1532" i="12"/>
  <c r="Z1532" i="12"/>
  <c r="AA1532" i="12"/>
  <c r="AC1532" i="12"/>
  <c r="AD1532" i="12"/>
  <c r="AE1532" i="12"/>
  <c r="AF1532" i="12"/>
  <c r="AG1532" i="12"/>
  <c r="AH1532" i="12"/>
  <c r="AI1532" i="12"/>
  <c r="AJ1532" i="12"/>
  <c r="AK1532" i="12"/>
  <c r="AL1532" i="12" s="1"/>
  <c r="AM1532" i="12"/>
  <c r="AN1532" i="12"/>
  <c r="AO1532" i="12"/>
  <c r="AP1532" i="12"/>
  <c r="AR1532" i="12"/>
  <c r="AS1532" i="12"/>
  <c r="AU1532" i="12"/>
  <c r="AV1532" i="12"/>
  <c r="AW1532" i="12"/>
  <c r="AX1532" i="12" s="1"/>
  <c r="AY1532" i="12"/>
  <c r="AZ1532" i="12"/>
  <c r="BA1532" i="12"/>
  <c r="BB1532" i="12"/>
  <c r="BD1532" i="12"/>
  <c r="BE1532" i="12"/>
  <c r="E1533" i="12"/>
  <c r="F1533" i="12"/>
  <c r="G1533" i="12"/>
  <c r="H1533" i="12" s="1"/>
  <c r="I1533" i="12"/>
  <c r="J1533" i="12"/>
  <c r="K1533" i="12"/>
  <c r="L1533" i="12"/>
  <c r="N1533" i="12"/>
  <c r="O1533" i="12"/>
  <c r="Q1533" i="12"/>
  <c r="R1533" i="12"/>
  <c r="S1533" i="12"/>
  <c r="T1533" i="12" s="1"/>
  <c r="U1533" i="12"/>
  <c r="V1533" i="12"/>
  <c r="W1533" i="12"/>
  <c r="X1533" i="12"/>
  <c r="Z1533" i="12"/>
  <c r="AA1533" i="12"/>
  <c r="AC1533" i="12"/>
  <c r="AD1533" i="12"/>
  <c r="AE1533" i="12"/>
  <c r="AF1533" i="12"/>
  <c r="AG1533" i="12"/>
  <c r="AH1533" i="12"/>
  <c r="AI1533" i="12"/>
  <c r="AJ1533" i="12"/>
  <c r="AK1533" i="12"/>
  <c r="AL1533" i="12" s="1"/>
  <c r="AM1533" i="12"/>
  <c r="AN1533" i="12"/>
  <c r="AO1533" i="12"/>
  <c r="AP1533" i="12"/>
  <c r="AR1533" i="12"/>
  <c r="AS1533" i="12"/>
  <c r="AU1533" i="12"/>
  <c r="AV1533" i="12"/>
  <c r="AW1533" i="12"/>
  <c r="AX1533" i="12" s="1"/>
  <c r="AY1533" i="12"/>
  <c r="AZ1533" i="12"/>
  <c r="BA1533" i="12"/>
  <c r="BB1533" i="12"/>
  <c r="BD1533" i="12"/>
  <c r="BE1533" i="12"/>
  <c r="E1534" i="12"/>
  <c r="F1534" i="12"/>
  <c r="G1534" i="12"/>
  <c r="H1534" i="12" s="1"/>
  <c r="I1534" i="12"/>
  <c r="J1534" i="12"/>
  <c r="K1534" i="12"/>
  <c r="L1534" i="12"/>
  <c r="N1534" i="12"/>
  <c r="O1534" i="12"/>
  <c r="Q1534" i="12"/>
  <c r="R1534" i="12"/>
  <c r="S1534" i="12"/>
  <c r="T1534" i="12" s="1"/>
  <c r="U1534" i="12"/>
  <c r="V1534" i="12"/>
  <c r="W1534" i="12"/>
  <c r="X1534" i="12"/>
  <c r="Z1534" i="12"/>
  <c r="AA1534" i="12"/>
  <c r="AC1534" i="12"/>
  <c r="AD1534" i="12"/>
  <c r="AE1534" i="12"/>
  <c r="AF1534" i="12"/>
  <c r="AG1534" i="12"/>
  <c r="AH1534" i="12"/>
  <c r="AI1534" i="12"/>
  <c r="AJ1534" i="12"/>
  <c r="AK1534" i="12"/>
  <c r="AL1534" i="12" s="1"/>
  <c r="AM1534" i="12"/>
  <c r="AN1534" i="12"/>
  <c r="AO1534" i="12"/>
  <c r="AP1534" i="12"/>
  <c r="AR1534" i="12"/>
  <c r="AS1534" i="12"/>
  <c r="AU1534" i="12"/>
  <c r="AV1534" i="12"/>
  <c r="AW1534" i="12"/>
  <c r="AX1534" i="12" s="1"/>
  <c r="AY1534" i="12"/>
  <c r="AZ1534" i="12"/>
  <c r="BA1534" i="12"/>
  <c r="BB1534" i="12"/>
  <c r="BD1534" i="12"/>
  <c r="BE1534" i="12"/>
  <c r="E1535" i="12"/>
  <c r="F1535" i="12"/>
  <c r="G1535" i="12"/>
  <c r="H1535" i="12" s="1"/>
  <c r="I1535" i="12"/>
  <c r="J1535" i="12"/>
  <c r="K1535" i="12"/>
  <c r="L1535" i="12"/>
  <c r="N1535" i="12"/>
  <c r="O1535" i="12"/>
  <c r="Q1535" i="12"/>
  <c r="R1535" i="12"/>
  <c r="S1535" i="12"/>
  <c r="T1535" i="12" s="1"/>
  <c r="U1535" i="12"/>
  <c r="V1535" i="12"/>
  <c r="W1535" i="12"/>
  <c r="X1535" i="12"/>
  <c r="Z1535" i="12"/>
  <c r="AA1535" i="12"/>
  <c r="AC1535" i="12"/>
  <c r="AD1535" i="12"/>
  <c r="AE1535" i="12"/>
  <c r="AF1535" i="12"/>
  <c r="AG1535" i="12"/>
  <c r="AH1535" i="12"/>
  <c r="AI1535" i="12"/>
  <c r="AJ1535" i="12"/>
  <c r="AK1535" i="12"/>
  <c r="AL1535" i="12" s="1"/>
  <c r="AM1535" i="12"/>
  <c r="AN1535" i="12"/>
  <c r="AO1535" i="12"/>
  <c r="AP1535" i="12"/>
  <c r="AR1535" i="12"/>
  <c r="AS1535" i="12"/>
  <c r="AU1535" i="12"/>
  <c r="AV1535" i="12"/>
  <c r="AW1535" i="12"/>
  <c r="AX1535" i="12" s="1"/>
  <c r="AY1535" i="12"/>
  <c r="AZ1535" i="12"/>
  <c r="BA1535" i="12"/>
  <c r="BB1535" i="12"/>
  <c r="BD1535" i="12"/>
  <c r="BE1535" i="12"/>
  <c r="E1536" i="12"/>
  <c r="F1536" i="12"/>
  <c r="G1536" i="12"/>
  <c r="H1536" i="12" s="1"/>
  <c r="I1536" i="12"/>
  <c r="J1536" i="12"/>
  <c r="K1536" i="12"/>
  <c r="L1536" i="12"/>
  <c r="N1536" i="12"/>
  <c r="O1536" i="12"/>
  <c r="Q1536" i="12"/>
  <c r="R1536" i="12"/>
  <c r="S1536" i="12"/>
  <c r="T1536" i="12" s="1"/>
  <c r="U1536" i="12"/>
  <c r="V1536" i="12"/>
  <c r="W1536" i="12"/>
  <c r="X1536" i="12"/>
  <c r="Z1536" i="12"/>
  <c r="AA1536" i="12"/>
  <c r="AC1536" i="12"/>
  <c r="AD1536" i="12"/>
  <c r="AE1536" i="12"/>
  <c r="AF1536" i="12"/>
  <c r="AG1536" i="12"/>
  <c r="AH1536" i="12"/>
  <c r="AI1536" i="12"/>
  <c r="AJ1536" i="12"/>
  <c r="AK1536" i="12"/>
  <c r="AL1536" i="12" s="1"/>
  <c r="AM1536" i="12"/>
  <c r="AN1536" i="12"/>
  <c r="AO1536" i="12"/>
  <c r="AP1536" i="12"/>
  <c r="AR1536" i="12"/>
  <c r="AS1536" i="12"/>
  <c r="AU1536" i="12"/>
  <c r="AV1536" i="12"/>
  <c r="AW1536" i="12"/>
  <c r="AX1536" i="12" s="1"/>
  <c r="AY1536" i="12"/>
  <c r="AZ1536" i="12"/>
  <c r="BA1536" i="12"/>
  <c r="BB1536" i="12"/>
  <c r="BD1536" i="12"/>
  <c r="BE1536" i="12"/>
  <c r="E1537" i="12"/>
  <c r="F1537" i="12"/>
  <c r="G1537" i="12"/>
  <c r="H1537" i="12" s="1"/>
  <c r="I1537" i="12"/>
  <c r="J1537" i="12"/>
  <c r="K1537" i="12"/>
  <c r="L1537" i="12"/>
  <c r="N1537" i="12"/>
  <c r="O1537" i="12"/>
  <c r="Q1537" i="12"/>
  <c r="R1537" i="12"/>
  <c r="S1537" i="12"/>
  <c r="T1537" i="12" s="1"/>
  <c r="U1537" i="12"/>
  <c r="V1537" i="12"/>
  <c r="W1537" i="12"/>
  <c r="X1537" i="12"/>
  <c r="Z1537" i="12"/>
  <c r="AA1537" i="12"/>
  <c r="AC1537" i="12"/>
  <c r="AD1537" i="12"/>
  <c r="AE1537" i="12"/>
  <c r="AF1537" i="12"/>
  <c r="AG1537" i="12"/>
  <c r="AH1537" i="12"/>
  <c r="AI1537" i="12"/>
  <c r="AJ1537" i="12"/>
  <c r="AK1537" i="12"/>
  <c r="AL1537" i="12" s="1"/>
  <c r="AM1537" i="12"/>
  <c r="AN1537" i="12"/>
  <c r="AO1537" i="12"/>
  <c r="AP1537" i="12"/>
  <c r="AR1537" i="12"/>
  <c r="AS1537" i="12"/>
  <c r="AU1537" i="12"/>
  <c r="AV1537" i="12"/>
  <c r="AW1537" i="12"/>
  <c r="AX1537" i="12" s="1"/>
  <c r="AY1537" i="12"/>
  <c r="AZ1537" i="12"/>
  <c r="BA1537" i="12"/>
  <c r="BB1537" i="12"/>
  <c r="BD1537" i="12"/>
  <c r="BE1537" i="12"/>
  <c r="E1538" i="12"/>
  <c r="F1538" i="12"/>
  <c r="G1538" i="12"/>
  <c r="H1538" i="12" s="1"/>
  <c r="I1538" i="12"/>
  <c r="J1538" i="12"/>
  <c r="K1538" i="12"/>
  <c r="L1538" i="12"/>
  <c r="N1538" i="12"/>
  <c r="O1538" i="12"/>
  <c r="Q1538" i="12"/>
  <c r="R1538" i="12"/>
  <c r="S1538" i="12"/>
  <c r="T1538" i="12" s="1"/>
  <c r="U1538" i="12"/>
  <c r="V1538" i="12"/>
  <c r="W1538" i="12"/>
  <c r="X1538" i="12"/>
  <c r="Z1538" i="12"/>
  <c r="AA1538" i="12"/>
  <c r="AC1538" i="12"/>
  <c r="AD1538" i="12"/>
  <c r="AE1538" i="12"/>
  <c r="AF1538" i="12"/>
  <c r="AG1538" i="12"/>
  <c r="AH1538" i="12"/>
  <c r="AI1538" i="12"/>
  <c r="AJ1538" i="12"/>
  <c r="AK1538" i="12"/>
  <c r="AL1538" i="12" s="1"/>
  <c r="AM1538" i="12"/>
  <c r="AN1538" i="12"/>
  <c r="AO1538" i="12"/>
  <c r="AP1538" i="12"/>
  <c r="AR1538" i="12"/>
  <c r="AS1538" i="12"/>
  <c r="AU1538" i="12"/>
  <c r="AV1538" i="12"/>
  <c r="AW1538" i="12"/>
  <c r="AX1538" i="12" s="1"/>
  <c r="AY1538" i="12"/>
  <c r="AZ1538" i="12"/>
  <c r="BA1538" i="12"/>
  <c r="BB1538" i="12"/>
  <c r="BD1538" i="12"/>
  <c r="BE1538" i="12"/>
  <c r="E1539" i="12"/>
  <c r="F1539" i="12"/>
  <c r="G1539" i="12"/>
  <c r="H1539" i="12" s="1"/>
  <c r="I1539" i="12"/>
  <c r="J1539" i="12"/>
  <c r="K1539" i="12"/>
  <c r="L1539" i="12"/>
  <c r="N1539" i="12"/>
  <c r="O1539" i="12"/>
  <c r="Q1539" i="12"/>
  <c r="R1539" i="12"/>
  <c r="S1539" i="12"/>
  <c r="T1539" i="12" s="1"/>
  <c r="U1539" i="12"/>
  <c r="V1539" i="12"/>
  <c r="W1539" i="12"/>
  <c r="X1539" i="12"/>
  <c r="Z1539" i="12"/>
  <c r="AA1539" i="12"/>
  <c r="AC1539" i="12"/>
  <c r="AD1539" i="12"/>
  <c r="AE1539" i="12"/>
  <c r="AF1539" i="12"/>
  <c r="AG1539" i="12"/>
  <c r="AH1539" i="12"/>
  <c r="AI1539" i="12"/>
  <c r="AJ1539" i="12"/>
  <c r="AK1539" i="12"/>
  <c r="AL1539" i="12" s="1"/>
  <c r="AM1539" i="12"/>
  <c r="AN1539" i="12"/>
  <c r="AO1539" i="12"/>
  <c r="AP1539" i="12"/>
  <c r="AR1539" i="12"/>
  <c r="AS1539" i="12"/>
  <c r="AU1539" i="12"/>
  <c r="AV1539" i="12"/>
  <c r="AW1539" i="12"/>
  <c r="AX1539" i="12" s="1"/>
  <c r="AY1539" i="12"/>
  <c r="AZ1539" i="12"/>
  <c r="BA1539" i="12"/>
  <c r="BB1539" i="12"/>
  <c r="BD1539" i="12"/>
  <c r="BE1539" i="12"/>
  <c r="E1540" i="12"/>
  <c r="F1540" i="12"/>
  <c r="G1540" i="12"/>
  <c r="H1540" i="12" s="1"/>
  <c r="I1540" i="12"/>
  <c r="J1540" i="12"/>
  <c r="K1540" i="12"/>
  <c r="L1540" i="12"/>
  <c r="N1540" i="12"/>
  <c r="O1540" i="12"/>
  <c r="Q1540" i="12"/>
  <c r="R1540" i="12"/>
  <c r="S1540" i="12"/>
  <c r="T1540" i="12" s="1"/>
  <c r="U1540" i="12"/>
  <c r="V1540" i="12"/>
  <c r="W1540" i="12"/>
  <c r="X1540" i="12"/>
  <c r="Z1540" i="12"/>
  <c r="AA1540" i="12"/>
  <c r="AC1540" i="12"/>
  <c r="AD1540" i="12"/>
  <c r="AE1540" i="12"/>
  <c r="AF1540" i="12"/>
  <c r="AG1540" i="12"/>
  <c r="AH1540" i="12"/>
  <c r="AI1540" i="12"/>
  <c r="AJ1540" i="12"/>
  <c r="AK1540" i="12"/>
  <c r="AL1540" i="12" s="1"/>
  <c r="AM1540" i="12"/>
  <c r="AN1540" i="12"/>
  <c r="AO1540" i="12"/>
  <c r="AP1540" i="12"/>
  <c r="AR1540" i="12"/>
  <c r="AS1540" i="12"/>
  <c r="AU1540" i="12"/>
  <c r="AV1540" i="12"/>
  <c r="AW1540" i="12"/>
  <c r="AX1540" i="12" s="1"/>
  <c r="AY1540" i="12"/>
  <c r="AZ1540" i="12"/>
  <c r="BA1540" i="12"/>
  <c r="BB1540" i="12"/>
  <c r="BD1540" i="12"/>
  <c r="BE1540" i="12"/>
  <c r="E1541" i="12"/>
  <c r="F1541" i="12"/>
  <c r="G1541" i="12"/>
  <c r="H1541" i="12" s="1"/>
  <c r="I1541" i="12"/>
  <c r="J1541" i="12"/>
  <c r="K1541" i="12"/>
  <c r="L1541" i="12"/>
  <c r="N1541" i="12"/>
  <c r="O1541" i="12"/>
  <c r="Q1541" i="12"/>
  <c r="R1541" i="12"/>
  <c r="S1541" i="12"/>
  <c r="T1541" i="12" s="1"/>
  <c r="U1541" i="12"/>
  <c r="V1541" i="12"/>
  <c r="W1541" i="12"/>
  <c r="X1541" i="12"/>
  <c r="Z1541" i="12"/>
  <c r="AA1541" i="12"/>
  <c r="AC1541" i="12"/>
  <c r="AD1541" i="12"/>
  <c r="AE1541" i="12"/>
  <c r="AF1541" i="12"/>
  <c r="AG1541" i="12"/>
  <c r="AH1541" i="12"/>
  <c r="AI1541" i="12"/>
  <c r="AJ1541" i="12"/>
  <c r="AK1541" i="12"/>
  <c r="AL1541" i="12" s="1"/>
  <c r="AM1541" i="12"/>
  <c r="AN1541" i="12"/>
  <c r="AO1541" i="12"/>
  <c r="AP1541" i="12"/>
  <c r="AR1541" i="12"/>
  <c r="AS1541" i="12"/>
  <c r="AU1541" i="12"/>
  <c r="AV1541" i="12"/>
  <c r="AW1541" i="12"/>
  <c r="AX1541" i="12" s="1"/>
  <c r="AY1541" i="12"/>
  <c r="AZ1541" i="12"/>
  <c r="BA1541" i="12"/>
  <c r="BB1541" i="12"/>
  <c r="BD1541" i="12"/>
  <c r="BE1541" i="12"/>
  <c r="E1542" i="12"/>
  <c r="F1542" i="12"/>
  <c r="G1542" i="12"/>
  <c r="H1542" i="12" s="1"/>
  <c r="I1542" i="12"/>
  <c r="J1542" i="12"/>
  <c r="K1542" i="12"/>
  <c r="L1542" i="12"/>
  <c r="N1542" i="12"/>
  <c r="O1542" i="12"/>
  <c r="Q1542" i="12"/>
  <c r="R1542" i="12"/>
  <c r="S1542" i="12"/>
  <c r="T1542" i="12" s="1"/>
  <c r="U1542" i="12"/>
  <c r="V1542" i="12"/>
  <c r="W1542" i="12"/>
  <c r="X1542" i="12"/>
  <c r="Z1542" i="12"/>
  <c r="AA1542" i="12"/>
  <c r="AC1542" i="12"/>
  <c r="AD1542" i="12"/>
  <c r="AE1542" i="12"/>
  <c r="AF1542" i="12"/>
  <c r="AG1542" i="12"/>
  <c r="AH1542" i="12"/>
  <c r="AI1542" i="12"/>
  <c r="AJ1542" i="12"/>
  <c r="AK1542" i="12"/>
  <c r="AL1542" i="12" s="1"/>
  <c r="AM1542" i="12"/>
  <c r="AN1542" i="12"/>
  <c r="AO1542" i="12"/>
  <c r="AP1542" i="12"/>
  <c r="AR1542" i="12"/>
  <c r="AS1542" i="12"/>
  <c r="AU1542" i="12"/>
  <c r="AV1542" i="12"/>
  <c r="AW1542" i="12"/>
  <c r="AX1542" i="12" s="1"/>
  <c r="AY1542" i="12"/>
  <c r="AZ1542" i="12"/>
  <c r="BA1542" i="12"/>
  <c r="BB1542" i="12"/>
  <c r="BD1542" i="12"/>
  <c r="BE1542" i="12"/>
  <c r="E1543" i="12"/>
  <c r="F1543" i="12"/>
  <c r="G1543" i="12"/>
  <c r="H1543" i="12" s="1"/>
  <c r="I1543" i="12"/>
  <c r="J1543" i="12"/>
  <c r="K1543" i="12"/>
  <c r="L1543" i="12"/>
  <c r="N1543" i="12"/>
  <c r="O1543" i="12"/>
  <c r="Q1543" i="12"/>
  <c r="R1543" i="12"/>
  <c r="S1543" i="12"/>
  <c r="T1543" i="12" s="1"/>
  <c r="U1543" i="12"/>
  <c r="V1543" i="12"/>
  <c r="W1543" i="12"/>
  <c r="X1543" i="12"/>
  <c r="Z1543" i="12"/>
  <c r="AA1543" i="12"/>
  <c r="AC1543" i="12"/>
  <c r="AD1543" i="12"/>
  <c r="AE1543" i="12"/>
  <c r="AF1543" i="12"/>
  <c r="AG1543" i="12"/>
  <c r="AH1543" i="12"/>
  <c r="AI1543" i="12"/>
  <c r="AJ1543" i="12"/>
  <c r="AK1543" i="12"/>
  <c r="AL1543" i="12" s="1"/>
  <c r="AM1543" i="12"/>
  <c r="AN1543" i="12"/>
  <c r="AO1543" i="12"/>
  <c r="AP1543" i="12"/>
  <c r="AR1543" i="12"/>
  <c r="AS1543" i="12"/>
  <c r="AU1543" i="12"/>
  <c r="AV1543" i="12"/>
  <c r="AW1543" i="12"/>
  <c r="AX1543" i="12" s="1"/>
  <c r="AY1543" i="12"/>
  <c r="AZ1543" i="12"/>
  <c r="BA1543" i="12"/>
  <c r="BB1543" i="12"/>
  <c r="BD1543" i="12"/>
  <c r="BE1543" i="12"/>
  <c r="E1544" i="12"/>
  <c r="F1544" i="12"/>
  <c r="G1544" i="12"/>
  <c r="H1544" i="12" s="1"/>
  <c r="I1544" i="12"/>
  <c r="J1544" i="12"/>
  <c r="K1544" i="12"/>
  <c r="L1544" i="12"/>
  <c r="N1544" i="12"/>
  <c r="O1544" i="12"/>
  <c r="Q1544" i="12"/>
  <c r="R1544" i="12"/>
  <c r="S1544" i="12"/>
  <c r="T1544" i="12" s="1"/>
  <c r="U1544" i="12"/>
  <c r="V1544" i="12"/>
  <c r="W1544" i="12"/>
  <c r="X1544" i="12"/>
  <c r="Z1544" i="12"/>
  <c r="AA1544" i="12"/>
  <c r="AC1544" i="12"/>
  <c r="AD1544" i="12"/>
  <c r="AE1544" i="12"/>
  <c r="AF1544" i="12"/>
  <c r="AG1544" i="12"/>
  <c r="AH1544" i="12"/>
  <c r="AI1544" i="12"/>
  <c r="AJ1544" i="12"/>
  <c r="AK1544" i="12"/>
  <c r="AL1544" i="12" s="1"/>
  <c r="AM1544" i="12"/>
  <c r="AN1544" i="12"/>
  <c r="AO1544" i="12"/>
  <c r="AP1544" i="12"/>
  <c r="AR1544" i="12"/>
  <c r="AS1544" i="12"/>
  <c r="AU1544" i="12"/>
  <c r="AV1544" i="12"/>
  <c r="AW1544" i="12"/>
  <c r="AX1544" i="12" s="1"/>
  <c r="AY1544" i="12"/>
  <c r="AZ1544" i="12"/>
  <c r="BA1544" i="12"/>
  <c r="BB1544" i="12"/>
  <c r="BD1544" i="12"/>
  <c r="BE1544" i="12"/>
  <c r="E1545" i="12"/>
  <c r="F1545" i="12"/>
  <c r="G1545" i="12"/>
  <c r="H1545" i="12" s="1"/>
  <c r="I1545" i="12"/>
  <c r="J1545" i="12"/>
  <c r="K1545" i="12"/>
  <c r="L1545" i="12"/>
  <c r="N1545" i="12"/>
  <c r="O1545" i="12"/>
  <c r="Q1545" i="12"/>
  <c r="R1545" i="12"/>
  <c r="S1545" i="12"/>
  <c r="T1545" i="12" s="1"/>
  <c r="U1545" i="12"/>
  <c r="V1545" i="12"/>
  <c r="W1545" i="12"/>
  <c r="X1545" i="12"/>
  <c r="Z1545" i="12"/>
  <c r="AA1545" i="12"/>
  <c r="AC1545" i="12"/>
  <c r="AD1545" i="12"/>
  <c r="AE1545" i="12"/>
  <c r="AF1545" i="12"/>
  <c r="AG1545" i="12"/>
  <c r="AH1545" i="12"/>
  <c r="AI1545" i="12"/>
  <c r="AJ1545" i="12"/>
  <c r="AK1545" i="12"/>
  <c r="AL1545" i="12" s="1"/>
  <c r="AM1545" i="12"/>
  <c r="AN1545" i="12"/>
  <c r="AO1545" i="12"/>
  <c r="AP1545" i="12"/>
  <c r="AR1545" i="12"/>
  <c r="AS1545" i="12"/>
  <c r="AU1545" i="12"/>
  <c r="AV1545" i="12"/>
  <c r="AW1545" i="12"/>
  <c r="AX1545" i="12" s="1"/>
  <c r="AY1545" i="12"/>
  <c r="AZ1545" i="12"/>
  <c r="BA1545" i="12"/>
  <c r="BB1545" i="12"/>
  <c r="BD1545" i="12"/>
  <c r="BE1545" i="12"/>
  <c r="E1546" i="12"/>
  <c r="F1546" i="12"/>
  <c r="G1546" i="12"/>
  <c r="H1546" i="12" s="1"/>
  <c r="I1546" i="12"/>
  <c r="J1546" i="12"/>
  <c r="K1546" i="12"/>
  <c r="L1546" i="12"/>
  <c r="N1546" i="12"/>
  <c r="O1546" i="12"/>
  <c r="Q1546" i="12"/>
  <c r="R1546" i="12"/>
  <c r="S1546" i="12"/>
  <c r="T1546" i="12" s="1"/>
  <c r="U1546" i="12"/>
  <c r="V1546" i="12"/>
  <c r="W1546" i="12"/>
  <c r="X1546" i="12"/>
  <c r="Z1546" i="12"/>
  <c r="AA1546" i="12"/>
  <c r="AC1546" i="12"/>
  <c r="AD1546" i="12"/>
  <c r="AE1546" i="12"/>
  <c r="AF1546" i="12"/>
  <c r="AG1546" i="12"/>
  <c r="AH1546" i="12"/>
  <c r="AI1546" i="12"/>
  <c r="AJ1546" i="12"/>
  <c r="AK1546" i="12"/>
  <c r="AL1546" i="12" s="1"/>
  <c r="AM1546" i="12"/>
  <c r="AN1546" i="12"/>
  <c r="AO1546" i="12"/>
  <c r="AP1546" i="12"/>
  <c r="AR1546" i="12"/>
  <c r="AS1546" i="12"/>
  <c r="AU1546" i="12"/>
  <c r="AV1546" i="12"/>
  <c r="AW1546" i="12"/>
  <c r="AX1546" i="12" s="1"/>
  <c r="AY1546" i="12"/>
  <c r="AZ1546" i="12"/>
  <c r="BA1546" i="12"/>
  <c r="BB1546" i="12"/>
  <c r="BD1546" i="12"/>
  <c r="BE1546" i="12"/>
  <c r="E1547" i="12"/>
  <c r="F1547" i="12"/>
  <c r="G1547" i="12"/>
  <c r="H1547" i="12" s="1"/>
  <c r="I1547" i="12"/>
  <c r="J1547" i="12"/>
  <c r="K1547" i="12"/>
  <c r="L1547" i="12"/>
  <c r="N1547" i="12"/>
  <c r="O1547" i="12"/>
  <c r="Q1547" i="12"/>
  <c r="R1547" i="12"/>
  <c r="S1547" i="12"/>
  <c r="T1547" i="12" s="1"/>
  <c r="U1547" i="12"/>
  <c r="V1547" i="12"/>
  <c r="W1547" i="12"/>
  <c r="X1547" i="12"/>
  <c r="Z1547" i="12"/>
  <c r="AA1547" i="12"/>
  <c r="AC1547" i="12"/>
  <c r="AD1547" i="12"/>
  <c r="AE1547" i="12"/>
  <c r="AF1547" i="12"/>
  <c r="AG1547" i="12"/>
  <c r="AH1547" i="12"/>
  <c r="AI1547" i="12"/>
  <c r="AJ1547" i="12"/>
  <c r="AK1547" i="12"/>
  <c r="AL1547" i="12" s="1"/>
  <c r="AM1547" i="12"/>
  <c r="AN1547" i="12"/>
  <c r="AO1547" i="12"/>
  <c r="AP1547" i="12"/>
  <c r="AR1547" i="12"/>
  <c r="AS1547" i="12"/>
  <c r="AU1547" i="12"/>
  <c r="AV1547" i="12"/>
  <c r="AW1547" i="12"/>
  <c r="AX1547" i="12" s="1"/>
  <c r="AY1547" i="12"/>
  <c r="AZ1547" i="12"/>
  <c r="BA1547" i="12"/>
  <c r="BB1547" i="12"/>
  <c r="BD1547" i="12"/>
  <c r="BE1547" i="12"/>
  <c r="E1548" i="12"/>
  <c r="F1548" i="12"/>
  <c r="G1548" i="12"/>
  <c r="H1548" i="12" s="1"/>
  <c r="I1548" i="12"/>
  <c r="J1548" i="12"/>
  <c r="K1548" i="12"/>
  <c r="L1548" i="12"/>
  <c r="N1548" i="12"/>
  <c r="O1548" i="12"/>
  <c r="Q1548" i="12"/>
  <c r="R1548" i="12"/>
  <c r="S1548" i="12"/>
  <c r="T1548" i="12" s="1"/>
  <c r="U1548" i="12"/>
  <c r="V1548" i="12"/>
  <c r="W1548" i="12"/>
  <c r="X1548" i="12"/>
  <c r="Z1548" i="12"/>
  <c r="AA1548" i="12"/>
  <c r="AC1548" i="12"/>
  <c r="AD1548" i="12"/>
  <c r="AE1548" i="12"/>
  <c r="AF1548" i="12"/>
  <c r="AG1548" i="12"/>
  <c r="AH1548" i="12"/>
  <c r="AI1548" i="12"/>
  <c r="AJ1548" i="12"/>
  <c r="AK1548" i="12"/>
  <c r="AL1548" i="12" s="1"/>
  <c r="AM1548" i="12"/>
  <c r="AN1548" i="12"/>
  <c r="AO1548" i="12"/>
  <c r="AP1548" i="12"/>
  <c r="AR1548" i="12"/>
  <c r="AS1548" i="12"/>
  <c r="AU1548" i="12"/>
  <c r="AV1548" i="12"/>
  <c r="AW1548" i="12"/>
  <c r="AX1548" i="12" s="1"/>
  <c r="AY1548" i="12"/>
  <c r="AZ1548" i="12"/>
  <c r="BA1548" i="12"/>
  <c r="BB1548" i="12"/>
  <c r="BD1548" i="12"/>
  <c r="BE1548" i="12"/>
  <c r="E1549" i="12"/>
  <c r="F1549" i="12"/>
  <c r="G1549" i="12"/>
  <c r="H1549" i="12" s="1"/>
  <c r="I1549" i="12"/>
  <c r="J1549" i="12"/>
  <c r="K1549" i="12"/>
  <c r="L1549" i="12"/>
  <c r="N1549" i="12"/>
  <c r="O1549" i="12"/>
  <c r="Q1549" i="12"/>
  <c r="R1549" i="12"/>
  <c r="S1549" i="12"/>
  <c r="T1549" i="12" s="1"/>
  <c r="U1549" i="12"/>
  <c r="V1549" i="12"/>
  <c r="W1549" i="12"/>
  <c r="X1549" i="12"/>
  <c r="Z1549" i="12"/>
  <c r="AA1549" i="12"/>
  <c r="AC1549" i="12"/>
  <c r="AD1549" i="12"/>
  <c r="AE1549" i="12"/>
  <c r="AF1549" i="12"/>
  <c r="AG1549" i="12"/>
  <c r="AH1549" i="12"/>
  <c r="AI1549" i="12"/>
  <c r="AJ1549" i="12"/>
  <c r="AK1549" i="12"/>
  <c r="AL1549" i="12" s="1"/>
  <c r="AM1549" i="12"/>
  <c r="AN1549" i="12"/>
  <c r="AO1549" i="12"/>
  <c r="AP1549" i="12"/>
  <c r="AR1549" i="12"/>
  <c r="AS1549" i="12"/>
  <c r="AU1549" i="12"/>
  <c r="AV1549" i="12"/>
  <c r="AW1549" i="12"/>
  <c r="AX1549" i="12" s="1"/>
  <c r="AY1549" i="12"/>
  <c r="AZ1549" i="12"/>
  <c r="BA1549" i="12"/>
  <c r="BB1549" i="12"/>
  <c r="BD1549" i="12"/>
  <c r="BE1549" i="12"/>
  <c r="E1550" i="12"/>
  <c r="F1550" i="12"/>
  <c r="G1550" i="12"/>
  <c r="H1550" i="12" s="1"/>
  <c r="I1550" i="12"/>
  <c r="J1550" i="12"/>
  <c r="K1550" i="12"/>
  <c r="L1550" i="12"/>
  <c r="N1550" i="12"/>
  <c r="O1550" i="12"/>
  <c r="Q1550" i="12"/>
  <c r="R1550" i="12"/>
  <c r="S1550" i="12"/>
  <c r="T1550" i="12" s="1"/>
  <c r="U1550" i="12"/>
  <c r="V1550" i="12"/>
  <c r="W1550" i="12"/>
  <c r="X1550" i="12"/>
  <c r="Z1550" i="12"/>
  <c r="AA1550" i="12"/>
  <c r="AC1550" i="12"/>
  <c r="AD1550" i="12"/>
  <c r="AE1550" i="12"/>
  <c r="AF1550" i="12"/>
  <c r="AG1550" i="12"/>
  <c r="AH1550" i="12"/>
  <c r="AI1550" i="12"/>
  <c r="AJ1550" i="12"/>
  <c r="AK1550" i="12"/>
  <c r="AL1550" i="12" s="1"/>
  <c r="AM1550" i="12"/>
  <c r="AN1550" i="12"/>
  <c r="AO1550" i="12"/>
  <c r="AP1550" i="12"/>
  <c r="AR1550" i="12"/>
  <c r="AS1550" i="12"/>
  <c r="AU1550" i="12"/>
  <c r="AV1550" i="12"/>
  <c r="AW1550" i="12"/>
  <c r="AX1550" i="12" s="1"/>
  <c r="AY1550" i="12"/>
  <c r="AZ1550" i="12"/>
  <c r="BA1550" i="12"/>
  <c r="BB1550" i="12"/>
  <c r="BD1550" i="12"/>
  <c r="BE1550" i="12"/>
  <c r="E1551" i="12"/>
  <c r="F1551" i="12"/>
  <c r="G1551" i="12"/>
  <c r="H1551" i="12" s="1"/>
  <c r="I1551" i="12"/>
  <c r="J1551" i="12"/>
  <c r="K1551" i="12"/>
  <c r="L1551" i="12"/>
  <c r="N1551" i="12"/>
  <c r="O1551" i="12"/>
  <c r="Q1551" i="12"/>
  <c r="R1551" i="12"/>
  <c r="S1551" i="12"/>
  <c r="T1551" i="12" s="1"/>
  <c r="U1551" i="12"/>
  <c r="V1551" i="12"/>
  <c r="W1551" i="12"/>
  <c r="X1551" i="12"/>
  <c r="Z1551" i="12"/>
  <c r="AA1551" i="12"/>
  <c r="AC1551" i="12"/>
  <c r="AD1551" i="12"/>
  <c r="AE1551" i="12"/>
  <c r="AF1551" i="12"/>
  <c r="AG1551" i="12"/>
  <c r="AH1551" i="12"/>
  <c r="AI1551" i="12"/>
  <c r="AJ1551" i="12"/>
  <c r="AK1551" i="12"/>
  <c r="AL1551" i="12" s="1"/>
  <c r="AM1551" i="12"/>
  <c r="AN1551" i="12"/>
  <c r="AO1551" i="12"/>
  <c r="AP1551" i="12"/>
  <c r="AR1551" i="12"/>
  <c r="AS1551" i="12"/>
  <c r="AU1551" i="12"/>
  <c r="AV1551" i="12"/>
  <c r="AW1551" i="12"/>
  <c r="AX1551" i="12" s="1"/>
  <c r="AY1551" i="12"/>
  <c r="AZ1551" i="12"/>
  <c r="BA1551" i="12"/>
  <c r="BB1551" i="12"/>
  <c r="BD1551" i="12"/>
  <c r="BE1551" i="12"/>
  <c r="E1552" i="12"/>
  <c r="F1552" i="12"/>
  <c r="G1552" i="12"/>
  <c r="H1552" i="12" s="1"/>
  <c r="I1552" i="12"/>
  <c r="J1552" i="12"/>
  <c r="K1552" i="12"/>
  <c r="L1552" i="12"/>
  <c r="N1552" i="12"/>
  <c r="O1552" i="12"/>
  <c r="Q1552" i="12"/>
  <c r="R1552" i="12"/>
  <c r="S1552" i="12"/>
  <c r="T1552" i="12" s="1"/>
  <c r="U1552" i="12"/>
  <c r="V1552" i="12"/>
  <c r="W1552" i="12"/>
  <c r="X1552" i="12"/>
  <c r="Z1552" i="12"/>
  <c r="AA1552" i="12"/>
  <c r="AC1552" i="12"/>
  <c r="AD1552" i="12"/>
  <c r="AE1552" i="12"/>
  <c r="AF1552" i="12"/>
  <c r="AG1552" i="12"/>
  <c r="AH1552" i="12"/>
  <c r="AI1552" i="12"/>
  <c r="AJ1552" i="12"/>
  <c r="AK1552" i="12"/>
  <c r="AL1552" i="12" s="1"/>
  <c r="AM1552" i="12"/>
  <c r="AN1552" i="12"/>
  <c r="AO1552" i="12"/>
  <c r="AP1552" i="12"/>
  <c r="AR1552" i="12"/>
  <c r="AS1552" i="12"/>
  <c r="AU1552" i="12"/>
  <c r="AV1552" i="12"/>
  <c r="AW1552" i="12"/>
  <c r="AX1552" i="12" s="1"/>
  <c r="AY1552" i="12"/>
  <c r="AZ1552" i="12"/>
  <c r="BA1552" i="12"/>
  <c r="BB1552" i="12"/>
  <c r="BD1552" i="12"/>
  <c r="BE1552" i="12"/>
  <c r="E1553" i="12"/>
  <c r="F1553" i="12"/>
  <c r="G1553" i="12"/>
  <c r="H1553" i="12" s="1"/>
  <c r="I1553" i="12"/>
  <c r="J1553" i="12"/>
  <c r="K1553" i="12"/>
  <c r="L1553" i="12"/>
  <c r="N1553" i="12"/>
  <c r="O1553" i="12"/>
  <c r="Q1553" i="12"/>
  <c r="R1553" i="12"/>
  <c r="S1553" i="12"/>
  <c r="T1553" i="12" s="1"/>
  <c r="U1553" i="12"/>
  <c r="V1553" i="12"/>
  <c r="W1553" i="12"/>
  <c r="X1553" i="12"/>
  <c r="Z1553" i="12"/>
  <c r="AA1553" i="12"/>
  <c r="AC1553" i="12"/>
  <c r="AD1553" i="12"/>
  <c r="AE1553" i="12"/>
  <c r="AF1553" i="12"/>
  <c r="AG1553" i="12"/>
  <c r="AH1553" i="12"/>
  <c r="AI1553" i="12"/>
  <c r="AJ1553" i="12"/>
  <c r="AK1553" i="12"/>
  <c r="AL1553" i="12" s="1"/>
  <c r="AM1553" i="12"/>
  <c r="AN1553" i="12"/>
  <c r="AO1553" i="12"/>
  <c r="AP1553" i="12"/>
  <c r="AR1553" i="12"/>
  <c r="AS1553" i="12"/>
  <c r="AU1553" i="12"/>
  <c r="AV1553" i="12"/>
  <c r="AW1553" i="12"/>
  <c r="AX1553" i="12" s="1"/>
  <c r="AY1553" i="12"/>
  <c r="AZ1553" i="12"/>
  <c r="BA1553" i="12"/>
  <c r="BB1553" i="12"/>
  <c r="BD1553" i="12"/>
  <c r="BE1553" i="12"/>
  <c r="E1554" i="12"/>
  <c r="F1554" i="12"/>
  <c r="G1554" i="12"/>
  <c r="H1554" i="12" s="1"/>
  <c r="I1554" i="12"/>
  <c r="J1554" i="12"/>
  <c r="K1554" i="12"/>
  <c r="L1554" i="12"/>
  <c r="N1554" i="12"/>
  <c r="O1554" i="12"/>
  <c r="Q1554" i="12"/>
  <c r="R1554" i="12"/>
  <c r="S1554" i="12"/>
  <c r="T1554" i="12" s="1"/>
  <c r="U1554" i="12"/>
  <c r="V1554" i="12"/>
  <c r="W1554" i="12"/>
  <c r="X1554" i="12"/>
  <c r="Z1554" i="12"/>
  <c r="AA1554" i="12"/>
  <c r="AC1554" i="12"/>
  <c r="AD1554" i="12"/>
  <c r="AE1554" i="12"/>
  <c r="AF1554" i="12"/>
  <c r="AG1554" i="12"/>
  <c r="AH1554" i="12"/>
  <c r="AI1554" i="12"/>
  <c r="AJ1554" i="12"/>
  <c r="AK1554" i="12"/>
  <c r="AL1554" i="12" s="1"/>
  <c r="AM1554" i="12"/>
  <c r="AN1554" i="12"/>
  <c r="AO1554" i="12"/>
  <c r="AP1554" i="12"/>
  <c r="AR1554" i="12"/>
  <c r="AS1554" i="12"/>
  <c r="AU1554" i="12"/>
  <c r="AV1554" i="12"/>
  <c r="AW1554" i="12"/>
  <c r="AX1554" i="12" s="1"/>
  <c r="AY1554" i="12"/>
  <c r="AZ1554" i="12"/>
  <c r="BA1554" i="12"/>
  <c r="BB1554" i="12"/>
  <c r="BD1554" i="12"/>
  <c r="BE1554" i="12"/>
  <c r="E1555" i="12"/>
  <c r="F1555" i="12"/>
  <c r="G1555" i="12"/>
  <c r="H1555" i="12" s="1"/>
  <c r="I1555" i="12"/>
  <c r="J1555" i="12"/>
  <c r="K1555" i="12"/>
  <c r="L1555" i="12"/>
  <c r="N1555" i="12"/>
  <c r="O1555" i="12"/>
  <c r="Q1555" i="12"/>
  <c r="R1555" i="12"/>
  <c r="S1555" i="12"/>
  <c r="T1555" i="12" s="1"/>
  <c r="U1555" i="12"/>
  <c r="V1555" i="12"/>
  <c r="W1555" i="12"/>
  <c r="X1555" i="12"/>
  <c r="Z1555" i="12"/>
  <c r="AA1555" i="12"/>
  <c r="AC1555" i="12"/>
  <c r="AD1555" i="12"/>
  <c r="AE1555" i="12"/>
  <c r="AF1555" i="12"/>
  <c r="AG1555" i="12"/>
  <c r="AH1555" i="12"/>
  <c r="AI1555" i="12"/>
  <c r="AJ1555" i="12"/>
  <c r="AK1555" i="12"/>
  <c r="AL1555" i="12" s="1"/>
  <c r="AM1555" i="12"/>
  <c r="AN1555" i="12"/>
  <c r="AO1555" i="12"/>
  <c r="AP1555" i="12"/>
  <c r="AR1555" i="12"/>
  <c r="AS1555" i="12"/>
  <c r="AU1555" i="12"/>
  <c r="AV1555" i="12"/>
  <c r="AW1555" i="12"/>
  <c r="AX1555" i="12" s="1"/>
  <c r="AY1555" i="12"/>
  <c r="AZ1555" i="12"/>
  <c r="BA1555" i="12"/>
  <c r="BB1555" i="12"/>
  <c r="BD1555" i="12"/>
  <c r="BE1555" i="12"/>
  <c r="E1556" i="12"/>
  <c r="F1556" i="12"/>
  <c r="G1556" i="12"/>
  <c r="H1556" i="12" s="1"/>
  <c r="I1556" i="12"/>
  <c r="J1556" i="12"/>
  <c r="K1556" i="12"/>
  <c r="L1556" i="12"/>
  <c r="N1556" i="12"/>
  <c r="O1556" i="12"/>
  <c r="Q1556" i="12"/>
  <c r="R1556" i="12"/>
  <c r="S1556" i="12"/>
  <c r="T1556" i="12" s="1"/>
  <c r="U1556" i="12"/>
  <c r="V1556" i="12"/>
  <c r="W1556" i="12"/>
  <c r="X1556" i="12"/>
  <c r="Z1556" i="12"/>
  <c r="AA1556" i="12"/>
  <c r="AC1556" i="12"/>
  <c r="AD1556" i="12"/>
  <c r="AE1556" i="12"/>
  <c r="AF1556" i="12"/>
  <c r="AG1556" i="12"/>
  <c r="AH1556" i="12"/>
  <c r="AI1556" i="12"/>
  <c r="AJ1556" i="12"/>
  <c r="AK1556" i="12"/>
  <c r="AL1556" i="12" s="1"/>
  <c r="AM1556" i="12"/>
  <c r="AN1556" i="12"/>
  <c r="AO1556" i="12"/>
  <c r="AP1556" i="12"/>
  <c r="AR1556" i="12"/>
  <c r="AS1556" i="12"/>
  <c r="AU1556" i="12"/>
  <c r="AV1556" i="12"/>
  <c r="AW1556" i="12"/>
  <c r="AX1556" i="12" s="1"/>
  <c r="AY1556" i="12"/>
  <c r="AZ1556" i="12"/>
  <c r="BA1556" i="12"/>
  <c r="BB1556" i="12"/>
  <c r="BD1556" i="12"/>
  <c r="BE1556" i="12"/>
  <c r="E1557" i="12"/>
  <c r="F1557" i="12"/>
  <c r="G1557" i="12"/>
  <c r="H1557" i="12" s="1"/>
  <c r="I1557" i="12"/>
  <c r="J1557" i="12"/>
  <c r="K1557" i="12"/>
  <c r="L1557" i="12"/>
  <c r="N1557" i="12"/>
  <c r="O1557" i="12"/>
  <c r="Q1557" i="12"/>
  <c r="R1557" i="12"/>
  <c r="S1557" i="12"/>
  <c r="T1557" i="12" s="1"/>
  <c r="U1557" i="12"/>
  <c r="V1557" i="12"/>
  <c r="W1557" i="12"/>
  <c r="X1557" i="12"/>
  <c r="Z1557" i="12"/>
  <c r="AA1557" i="12"/>
  <c r="AC1557" i="12"/>
  <c r="AD1557" i="12"/>
  <c r="AE1557" i="12"/>
  <c r="AF1557" i="12"/>
  <c r="AG1557" i="12"/>
  <c r="AH1557" i="12"/>
  <c r="AI1557" i="12"/>
  <c r="AJ1557" i="12"/>
  <c r="AK1557" i="12"/>
  <c r="AL1557" i="12" s="1"/>
  <c r="AM1557" i="12"/>
  <c r="AN1557" i="12"/>
  <c r="AO1557" i="12"/>
  <c r="AP1557" i="12"/>
  <c r="AR1557" i="12"/>
  <c r="AS1557" i="12"/>
  <c r="AU1557" i="12"/>
  <c r="AV1557" i="12"/>
  <c r="AW1557" i="12"/>
  <c r="AX1557" i="12" s="1"/>
  <c r="AY1557" i="12"/>
  <c r="AZ1557" i="12"/>
  <c r="BA1557" i="12"/>
  <c r="BB1557" i="12"/>
  <c r="BD1557" i="12"/>
  <c r="BE1557" i="12"/>
  <c r="E1558" i="12"/>
  <c r="F1558" i="12"/>
  <c r="G1558" i="12"/>
  <c r="H1558" i="12" s="1"/>
  <c r="I1558" i="12"/>
  <c r="J1558" i="12"/>
  <c r="K1558" i="12"/>
  <c r="L1558" i="12"/>
  <c r="N1558" i="12"/>
  <c r="O1558" i="12"/>
  <c r="Q1558" i="12"/>
  <c r="R1558" i="12"/>
  <c r="S1558" i="12"/>
  <c r="T1558" i="12" s="1"/>
  <c r="U1558" i="12"/>
  <c r="V1558" i="12"/>
  <c r="W1558" i="12"/>
  <c r="X1558" i="12"/>
  <c r="Z1558" i="12"/>
  <c r="AA1558" i="12"/>
  <c r="AC1558" i="12"/>
  <c r="AD1558" i="12"/>
  <c r="AE1558" i="12"/>
  <c r="AF1558" i="12"/>
  <c r="AG1558" i="12"/>
  <c r="AH1558" i="12"/>
  <c r="AI1558" i="12"/>
  <c r="AJ1558" i="12"/>
  <c r="AK1558" i="12"/>
  <c r="AL1558" i="12" s="1"/>
  <c r="AM1558" i="12"/>
  <c r="AN1558" i="12"/>
  <c r="AO1558" i="12"/>
  <c r="AP1558" i="12"/>
  <c r="AR1558" i="12"/>
  <c r="AS1558" i="12"/>
  <c r="AU1558" i="12"/>
  <c r="AV1558" i="12"/>
  <c r="AW1558" i="12"/>
  <c r="AX1558" i="12" s="1"/>
  <c r="AY1558" i="12"/>
  <c r="AZ1558" i="12"/>
  <c r="BA1558" i="12"/>
  <c r="BB1558" i="12"/>
  <c r="BD1558" i="12"/>
  <c r="BE1558" i="12"/>
  <c r="E1559" i="12"/>
  <c r="F1559" i="12"/>
  <c r="G1559" i="12"/>
  <c r="H1559" i="12" s="1"/>
  <c r="I1559" i="12"/>
  <c r="J1559" i="12"/>
  <c r="K1559" i="12"/>
  <c r="L1559" i="12"/>
  <c r="N1559" i="12"/>
  <c r="O1559" i="12"/>
  <c r="Q1559" i="12"/>
  <c r="R1559" i="12"/>
  <c r="S1559" i="12"/>
  <c r="T1559" i="12" s="1"/>
  <c r="U1559" i="12"/>
  <c r="V1559" i="12"/>
  <c r="W1559" i="12"/>
  <c r="X1559" i="12"/>
  <c r="Z1559" i="12"/>
  <c r="AA1559" i="12"/>
  <c r="AC1559" i="12"/>
  <c r="AD1559" i="12"/>
  <c r="AE1559" i="12"/>
  <c r="AF1559" i="12"/>
  <c r="AG1559" i="12"/>
  <c r="AH1559" i="12"/>
  <c r="AI1559" i="12"/>
  <c r="AJ1559" i="12"/>
  <c r="AK1559" i="12"/>
  <c r="AL1559" i="12" s="1"/>
  <c r="AM1559" i="12"/>
  <c r="AN1559" i="12"/>
  <c r="AO1559" i="12"/>
  <c r="AP1559" i="12"/>
  <c r="AR1559" i="12"/>
  <c r="AS1559" i="12"/>
  <c r="AU1559" i="12"/>
  <c r="AV1559" i="12"/>
  <c r="AW1559" i="12"/>
  <c r="AX1559" i="12" s="1"/>
  <c r="AY1559" i="12"/>
  <c r="AZ1559" i="12"/>
  <c r="BA1559" i="12"/>
  <c r="BB1559" i="12"/>
  <c r="BD1559" i="12"/>
  <c r="BE1559" i="12"/>
  <c r="E1560" i="12"/>
  <c r="F1560" i="12"/>
  <c r="G1560" i="12"/>
  <c r="H1560" i="12" s="1"/>
  <c r="I1560" i="12"/>
  <c r="J1560" i="12"/>
  <c r="K1560" i="12"/>
  <c r="L1560" i="12"/>
  <c r="N1560" i="12"/>
  <c r="O1560" i="12"/>
  <c r="Q1560" i="12"/>
  <c r="R1560" i="12"/>
  <c r="S1560" i="12"/>
  <c r="T1560" i="12" s="1"/>
  <c r="U1560" i="12"/>
  <c r="V1560" i="12"/>
  <c r="W1560" i="12"/>
  <c r="X1560" i="12"/>
  <c r="Z1560" i="12"/>
  <c r="AA1560" i="12"/>
  <c r="AC1560" i="12"/>
  <c r="AD1560" i="12"/>
  <c r="AE1560" i="12"/>
  <c r="AF1560" i="12"/>
  <c r="AG1560" i="12"/>
  <c r="AH1560" i="12"/>
  <c r="AI1560" i="12"/>
  <c r="AJ1560" i="12"/>
  <c r="AK1560" i="12"/>
  <c r="AL1560" i="12" s="1"/>
  <c r="AM1560" i="12"/>
  <c r="AN1560" i="12"/>
  <c r="AO1560" i="12"/>
  <c r="AP1560" i="12"/>
  <c r="AR1560" i="12"/>
  <c r="AS1560" i="12"/>
  <c r="AU1560" i="12"/>
  <c r="AV1560" i="12"/>
  <c r="AW1560" i="12"/>
  <c r="AX1560" i="12" s="1"/>
  <c r="AY1560" i="12"/>
  <c r="AZ1560" i="12"/>
  <c r="BA1560" i="12"/>
  <c r="BB1560" i="12"/>
  <c r="BD1560" i="12"/>
  <c r="BE1560" i="12"/>
  <c r="E1561" i="12"/>
  <c r="F1561" i="12"/>
  <c r="G1561" i="12"/>
  <c r="H1561" i="12" s="1"/>
  <c r="I1561" i="12"/>
  <c r="J1561" i="12"/>
  <c r="K1561" i="12"/>
  <c r="L1561" i="12"/>
  <c r="N1561" i="12"/>
  <c r="O1561" i="12"/>
  <c r="Q1561" i="12"/>
  <c r="R1561" i="12"/>
  <c r="S1561" i="12"/>
  <c r="T1561" i="12" s="1"/>
  <c r="U1561" i="12"/>
  <c r="V1561" i="12"/>
  <c r="W1561" i="12"/>
  <c r="X1561" i="12"/>
  <c r="Z1561" i="12"/>
  <c r="AA1561" i="12"/>
  <c r="AC1561" i="12"/>
  <c r="AD1561" i="12"/>
  <c r="AE1561" i="12"/>
  <c r="AF1561" i="12"/>
  <c r="AG1561" i="12"/>
  <c r="AH1561" i="12"/>
  <c r="AI1561" i="12"/>
  <c r="AJ1561" i="12"/>
  <c r="AK1561" i="12"/>
  <c r="AL1561" i="12" s="1"/>
  <c r="AM1561" i="12"/>
  <c r="AN1561" i="12"/>
  <c r="AO1561" i="12"/>
  <c r="AP1561" i="12"/>
  <c r="AR1561" i="12"/>
  <c r="AS1561" i="12"/>
  <c r="AU1561" i="12"/>
  <c r="AV1561" i="12"/>
  <c r="AW1561" i="12"/>
  <c r="AX1561" i="12" s="1"/>
  <c r="AY1561" i="12"/>
  <c r="AZ1561" i="12"/>
  <c r="BA1561" i="12"/>
  <c r="BB1561" i="12"/>
  <c r="BD1561" i="12"/>
  <c r="BE1561" i="12"/>
  <c r="E1562" i="12"/>
  <c r="F1562" i="12"/>
  <c r="G1562" i="12"/>
  <c r="H1562" i="12" s="1"/>
  <c r="I1562" i="12"/>
  <c r="J1562" i="12"/>
  <c r="K1562" i="12"/>
  <c r="L1562" i="12"/>
  <c r="N1562" i="12"/>
  <c r="O1562" i="12"/>
  <c r="Q1562" i="12"/>
  <c r="R1562" i="12"/>
  <c r="S1562" i="12"/>
  <c r="T1562" i="12" s="1"/>
  <c r="U1562" i="12"/>
  <c r="V1562" i="12"/>
  <c r="W1562" i="12"/>
  <c r="X1562" i="12"/>
  <c r="Z1562" i="12"/>
  <c r="AA1562" i="12"/>
  <c r="AC1562" i="12"/>
  <c r="AD1562" i="12"/>
  <c r="AE1562" i="12"/>
  <c r="AF1562" i="12"/>
  <c r="AG1562" i="12"/>
  <c r="AH1562" i="12"/>
  <c r="AI1562" i="12"/>
  <c r="AJ1562" i="12"/>
  <c r="AK1562" i="12"/>
  <c r="AL1562" i="12" s="1"/>
  <c r="AM1562" i="12"/>
  <c r="AN1562" i="12"/>
  <c r="AO1562" i="12"/>
  <c r="AP1562" i="12"/>
  <c r="AR1562" i="12"/>
  <c r="AS1562" i="12"/>
  <c r="AU1562" i="12"/>
  <c r="AV1562" i="12"/>
  <c r="AW1562" i="12"/>
  <c r="AX1562" i="12" s="1"/>
  <c r="AY1562" i="12"/>
  <c r="AZ1562" i="12"/>
  <c r="BA1562" i="12"/>
  <c r="BB1562" i="12"/>
  <c r="BD1562" i="12"/>
  <c r="BE1562" i="12"/>
  <c r="E1563" i="12"/>
  <c r="F1563" i="12"/>
  <c r="G1563" i="12"/>
  <c r="H1563" i="12" s="1"/>
  <c r="I1563" i="12"/>
  <c r="J1563" i="12"/>
  <c r="K1563" i="12"/>
  <c r="L1563" i="12"/>
  <c r="N1563" i="12"/>
  <c r="O1563" i="12"/>
  <c r="Q1563" i="12"/>
  <c r="R1563" i="12"/>
  <c r="S1563" i="12"/>
  <c r="T1563" i="12" s="1"/>
  <c r="U1563" i="12"/>
  <c r="V1563" i="12"/>
  <c r="W1563" i="12"/>
  <c r="X1563" i="12"/>
  <c r="Z1563" i="12"/>
  <c r="AA1563" i="12"/>
  <c r="AC1563" i="12"/>
  <c r="AD1563" i="12"/>
  <c r="AE1563" i="12"/>
  <c r="AF1563" i="12"/>
  <c r="AG1563" i="12"/>
  <c r="AH1563" i="12"/>
  <c r="AI1563" i="12"/>
  <c r="AJ1563" i="12"/>
  <c r="AK1563" i="12"/>
  <c r="AL1563" i="12" s="1"/>
  <c r="AM1563" i="12"/>
  <c r="AN1563" i="12"/>
  <c r="AO1563" i="12"/>
  <c r="AP1563" i="12"/>
  <c r="AR1563" i="12"/>
  <c r="AS1563" i="12"/>
  <c r="AU1563" i="12"/>
  <c r="AV1563" i="12"/>
  <c r="AW1563" i="12"/>
  <c r="AX1563" i="12" s="1"/>
  <c r="AY1563" i="12"/>
  <c r="AZ1563" i="12"/>
  <c r="BA1563" i="12"/>
  <c r="BB1563" i="12"/>
  <c r="BD1563" i="12"/>
  <c r="BE1563" i="12"/>
  <c r="E1564" i="12"/>
  <c r="F1564" i="12"/>
  <c r="G1564" i="12"/>
  <c r="H1564" i="12" s="1"/>
  <c r="I1564" i="12"/>
  <c r="J1564" i="12"/>
  <c r="K1564" i="12"/>
  <c r="L1564" i="12"/>
  <c r="N1564" i="12"/>
  <c r="O1564" i="12"/>
  <c r="Q1564" i="12"/>
  <c r="R1564" i="12"/>
  <c r="S1564" i="12"/>
  <c r="T1564" i="12" s="1"/>
  <c r="U1564" i="12"/>
  <c r="V1564" i="12"/>
  <c r="W1564" i="12"/>
  <c r="X1564" i="12"/>
  <c r="Z1564" i="12"/>
  <c r="AA1564" i="12"/>
  <c r="AC1564" i="12"/>
  <c r="AD1564" i="12"/>
  <c r="AE1564" i="12"/>
  <c r="AF1564" i="12"/>
  <c r="AG1564" i="12"/>
  <c r="AH1564" i="12"/>
  <c r="AI1564" i="12"/>
  <c r="AJ1564" i="12"/>
  <c r="AK1564" i="12"/>
  <c r="AL1564" i="12" s="1"/>
  <c r="AM1564" i="12"/>
  <c r="AN1564" i="12"/>
  <c r="AO1564" i="12"/>
  <c r="AP1564" i="12"/>
  <c r="AR1564" i="12"/>
  <c r="AS1564" i="12"/>
  <c r="AU1564" i="12"/>
  <c r="AV1564" i="12"/>
  <c r="AW1564" i="12"/>
  <c r="AX1564" i="12" s="1"/>
  <c r="AY1564" i="12"/>
  <c r="AZ1564" i="12"/>
  <c r="BA1564" i="12"/>
  <c r="BB1564" i="12"/>
  <c r="BD1564" i="12"/>
  <c r="BE1564" i="12"/>
  <c r="E1565" i="12"/>
  <c r="F1565" i="12"/>
  <c r="G1565" i="12"/>
  <c r="H1565" i="12" s="1"/>
  <c r="I1565" i="12"/>
  <c r="J1565" i="12"/>
  <c r="K1565" i="12"/>
  <c r="L1565" i="12"/>
  <c r="N1565" i="12"/>
  <c r="O1565" i="12"/>
  <c r="Q1565" i="12"/>
  <c r="R1565" i="12"/>
  <c r="S1565" i="12"/>
  <c r="T1565" i="12" s="1"/>
  <c r="U1565" i="12"/>
  <c r="V1565" i="12"/>
  <c r="W1565" i="12"/>
  <c r="X1565" i="12"/>
  <c r="Z1565" i="12"/>
  <c r="AA1565" i="12"/>
  <c r="AC1565" i="12"/>
  <c r="AD1565" i="12"/>
  <c r="AE1565" i="12"/>
  <c r="AF1565" i="12"/>
  <c r="AG1565" i="12"/>
  <c r="AH1565" i="12"/>
  <c r="AI1565" i="12"/>
  <c r="AJ1565" i="12"/>
  <c r="AK1565" i="12"/>
  <c r="AL1565" i="12" s="1"/>
  <c r="AM1565" i="12"/>
  <c r="AN1565" i="12"/>
  <c r="AO1565" i="12"/>
  <c r="AP1565" i="12"/>
  <c r="AR1565" i="12"/>
  <c r="AS1565" i="12"/>
  <c r="AU1565" i="12"/>
  <c r="AV1565" i="12"/>
  <c r="AW1565" i="12"/>
  <c r="AX1565" i="12" s="1"/>
  <c r="AY1565" i="12"/>
  <c r="AZ1565" i="12"/>
  <c r="BA1565" i="12"/>
  <c r="BB1565" i="12"/>
  <c r="BD1565" i="12"/>
  <c r="BE1565" i="12"/>
  <c r="E1566" i="12"/>
  <c r="F1566" i="12"/>
  <c r="G1566" i="12"/>
  <c r="H1566" i="12" s="1"/>
  <c r="I1566" i="12"/>
  <c r="J1566" i="12"/>
  <c r="K1566" i="12"/>
  <c r="L1566" i="12"/>
  <c r="N1566" i="12"/>
  <c r="O1566" i="12"/>
  <c r="Q1566" i="12"/>
  <c r="R1566" i="12"/>
  <c r="S1566" i="12"/>
  <c r="T1566" i="12" s="1"/>
  <c r="U1566" i="12"/>
  <c r="V1566" i="12"/>
  <c r="W1566" i="12"/>
  <c r="X1566" i="12"/>
  <c r="Z1566" i="12"/>
  <c r="AA1566" i="12"/>
  <c r="AC1566" i="12"/>
  <c r="AD1566" i="12"/>
  <c r="AE1566" i="12"/>
  <c r="AF1566" i="12"/>
  <c r="AG1566" i="12"/>
  <c r="AH1566" i="12"/>
  <c r="AI1566" i="12"/>
  <c r="AJ1566" i="12"/>
  <c r="AK1566" i="12"/>
  <c r="AL1566" i="12" s="1"/>
  <c r="AM1566" i="12"/>
  <c r="AN1566" i="12"/>
  <c r="AO1566" i="12"/>
  <c r="AP1566" i="12"/>
  <c r="AR1566" i="12"/>
  <c r="AS1566" i="12"/>
  <c r="AU1566" i="12"/>
  <c r="AV1566" i="12"/>
  <c r="AW1566" i="12"/>
  <c r="AX1566" i="12" s="1"/>
  <c r="AY1566" i="12"/>
  <c r="AZ1566" i="12"/>
  <c r="BA1566" i="12"/>
  <c r="BB1566" i="12"/>
  <c r="BD1566" i="12"/>
  <c r="BE1566" i="12"/>
  <c r="E1567" i="12"/>
  <c r="F1567" i="12"/>
  <c r="G1567" i="12"/>
  <c r="H1567" i="12" s="1"/>
  <c r="I1567" i="12"/>
  <c r="J1567" i="12"/>
  <c r="K1567" i="12"/>
  <c r="L1567" i="12"/>
  <c r="N1567" i="12"/>
  <c r="O1567" i="12"/>
  <c r="Q1567" i="12"/>
  <c r="R1567" i="12"/>
  <c r="S1567" i="12"/>
  <c r="T1567" i="12" s="1"/>
  <c r="U1567" i="12"/>
  <c r="V1567" i="12"/>
  <c r="W1567" i="12"/>
  <c r="X1567" i="12"/>
  <c r="Z1567" i="12"/>
  <c r="AA1567" i="12"/>
  <c r="AC1567" i="12"/>
  <c r="AD1567" i="12"/>
  <c r="AE1567" i="12"/>
  <c r="AF1567" i="12"/>
  <c r="AG1567" i="12"/>
  <c r="AH1567" i="12"/>
  <c r="AI1567" i="12"/>
  <c r="AJ1567" i="12"/>
  <c r="AK1567" i="12"/>
  <c r="AL1567" i="12" s="1"/>
  <c r="AM1567" i="12"/>
  <c r="AN1567" i="12"/>
  <c r="AO1567" i="12"/>
  <c r="AP1567" i="12"/>
  <c r="AR1567" i="12"/>
  <c r="AS1567" i="12"/>
  <c r="AU1567" i="12"/>
  <c r="AV1567" i="12"/>
  <c r="AW1567" i="12"/>
  <c r="AX1567" i="12" s="1"/>
  <c r="AY1567" i="12"/>
  <c r="AZ1567" i="12"/>
  <c r="BA1567" i="12"/>
  <c r="BB1567" i="12"/>
  <c r="BD1567" i="12"/>
  <c r="BE1567" i="12"/>
  <c r="E1568" i="12"/>
  <c r="F1568" i="12"/>
  <c r="G1568" i="12"/>
  <c r="H1568" i="12" s="1"/>
  <c r="I1568" i="12"/>
  <c r="J1568" i="12"/>
  <c r="K1568" i="12"/>
  <c r="L1568" i="12"/>
  <c r="N1568" i="12"/>
  <c r="O1568" i="12"/>
  <c r="Q1568" i="12"/>
  <c r="R1568" i="12"/>
  <c r="S1568" i="12"/>
  <c r="T1568" i="12" s="1"/>
  <c r="U1568" i="12"/>
  <c r="V1568" i="12"/>
  <c r="W1568" i="12"/>
  <c r="X1568" i="12"/>
  <c r="Z1568" i="12"/>
  <c r="AA1568" i="12"/>
  <c r="AC1568" i="12"/>
  <c r="AD1568" i="12"/>
  <c r="AE1568" i="12"/>
  <c r="AF1568" i="12"/>
  <c r="AG1568" i="12"/>
  <c r="AH1568" i="12"/>
  <c r="AI1568" i="12"/>
  <c r="AJ1568" i="12"/>
  <c r="AK1568" i="12"/>
  <c r="AL1568" i="12" s="1"/>
  <c r="AM1568" i="12"/>
  <c r="AN1568" i="12"/>
  <c r="AO1568" i="12"/>
  <c r="AP1568" i="12"/>
  <c r="AR1568" i="12"/>
  <c r="AS1568" i="12"/>
  <c r="AU1568" i="12"/>
  <c r="AV1568" i="12"/>
  <c r="AW1568" i="12"/>
  <c r="AX1568" i="12" s="1"/>
  <c r="AY1568" i="12"/>
  <c r="AZ1568" i="12"/>
  <c r="BA1568" i="12"/>
  <c r="BB1568" i="12"/>
  <c r="BD1568" i="12"/>
  <c r="BE1568" i="12"/>
  <c r="E1569" i="12"/>
  <c r="F1569" i="12"/>
  <c r="G1569" i="12"/>
  <c r="H1569" i="12" s="1"/>
  <c r="I1569" i="12"/>
  <c r="J1569" i="12"/>
  <c r="K1569" i="12"/>
  <c r="L1569" i="12"/>
  <c r="N1569" i="12"/>
  <c r="O1569" i="12"/>
  <c r="Q1569" i="12"/>
  <c r="R1569" i="12"/>
  <c r="S1569" i="12"/>
  <c r="T1569" i="12" s="1"/>
  <c r="U1569" i="12"/>
  <c r="V1569" i="12"/>
  <c r="W1569" i="12"/>
  <c r="X1569" i="12"/>
  <c r="Z1569" i="12"/>
  <c r="AA1569" i="12"/>
  <c r="AC1569" i="12"/>
  <c r="AD1569" i="12"/>
  <c r="AE1569" i="12"/>
  <c r="AF1569" i="12"/>
  <c r="AG1569" i="12"/>
  <c r="AH1569" i="12"/>
  <c r="AI1569" i="12"/>
  <c r="AJ1569" i="12"/>
  <c r="AK1569" i="12"/>
  <c r="AL1569" i="12" s="1"/>
  <c r="AM1569" i="12"/>
  <c r="AN1569" i="12"/>
  <c r="AO1569" i="12"/>
  <c r="AP1569" i="12"/>
  <c r="AR1569" i="12"/>
  <c r="AS1569" i="12"/>
  <c r="AU1569" i="12"/>
  <c r="AV1569" i="12"/>
  <c r="AW1569" i="12"/>
  <c r="AX1569" i="12" s="1"/>
  <c r="AY1569" i="12"/>
  <c r="AZ1569" i="12"/>
  <c r="BA1569" i="12"/>
  <c r="BB1569" i="12"/>
  <c r="BD1569" i="12"/>
  <c r="BE1569" i="12"/>
  <c r="E1570" i="12"/>
  <c r="F1570" i="12"/>
  <c r="G1570" i="12"/>
  <c r="H1570" i="12" s="1"/>
  <c r="I1570" i="12"/>
  <c r="J1570" i="12"/>
  <c r="K1570" i="12"/>
  <c r="L1570" i="12"/>
  <c r="N1570" i="12"/>
  <c r="O1570" i="12"/>
  <c r="Q1570" i="12"/>
  <c r="R1570" i="12"/>
  <c r="S1570" i="12"/>
  <c r="T1570" i="12" s="1"/>
  <c r="U1570" i="12"/>
  <c r="V1570" i="12"/>
  <c r="W1570" i="12"/>
  <c r="X1570" i="12"/>
  <c r="Z1570" i="12"/>
  <c r="AA1570" i="12"/>
  <c r="AC1570" i="12"/>
  <c r="AD1570" i="12"/>
  <c r="AE1570" i="12"/>
  <c r="AF1570" i="12"/>
  <c r="AG1570" i="12"/>
  <c r="AH1570" i="12"/>
  <c r="AI1570" i="12"/>
  <c r="AJ1570" i="12"/>
  <c r="AK1570" i="12"/>
  <c r="AL1570" i="12" s="1"/>
  <c r="AM1570" i="12"/>
  <c r="AN1570" i="12"/>
  <c r="AO1570" i="12"/>
  <c r="AP1570" i="12"/>
  <c r="AR1570" i="12"/>
  <c r="AS1570" i="12"/>
  <c r="AU1570" i="12"/>
  <c r="AV1570" i="12"/>
  <c r="AW1570" i="12"/>
  <c r="AX1570" i="12" s="1"/>
  <c r="AY1570" i="12"/>
  <c r="AZ1570" i="12"/>
  <c r="BA1570" i="12"/>
  <c r="BB1570" i="12"/>
  <c r="BD1570" i="12"/>
  <c r="BE1570" i="12"/>
  <c r="E1571" i="12"/>
  <c r="F1571" i="12"/>
  <c r="G1571" i="12"/>
  <c r="H1571" i="12" s="1"/>
  <c r="I1571" i="12"/>
  <c r="J1571" i="12"/>
  <c r="K1571" i="12"/>
  <c r="L1571" i="12"/>
  <c r="N1571" i="12"/>
  <c r="O1571" i="12"/>
  <c r="Q1571" i="12"/>
  <c r="R1571" i="12"/>
  <c r="S1571" i="12"/>
  <c r="T1571" i="12" s="1"/>
  <c r="U1571" i="12"/>
  <c r="V1571" i="12"/>
  <c r="W1571" i="12"/>
  <c r="X1571" i="12"/>
  <c r="Z1571" i="12"/>
  <c r="AA1571" i="12"/>
  <c r="AC1571" i="12"/>
  <c r="AD1571" i="12"/>
  <c r="AE1571" i="12"/>
  <c r="AF1571" i="12"/>
  <c r="AG1571" i="12"/>
  <c r="AH1571" i="12"/>
  <c r="AI1571" i="12"/>
  <c r="AJ1571" i="12"/>
  <c r="AK1571" i="12"/>
  <c r="AL1571" i="12" s="1"/>
  <c r="AM1571" i="12"/>
  <c r="AN1571" i="12"/>
  <c r="AO1571" i="12"/>
  <c r="AP1571" i="12"/>
  <c r="AR1571" i="12"/>
  <c r="AS1571" i="12"/>
  <c r="AU1571" i="12"/>
  <c r="AV1571" i="12"/>
  <c r="AW1571" i="12"/>
  <c r="AX1571" i="12" s="1"/>
  <c r="AY1571" i="12"/>
  <c r="AZ1571" i="12"/>
  <c r="BA1571" i="12"/>
  <c r="BB1571" i="12"/>
  <c r="BD1571" i="12"/>
  <c r="BE1571" i="12"/>
  <c r="E1572" i="12"/>
  <c r="F1572" i="12"/>
  <c r="G1572" i="12"/>
  <c r="H1572" i="12" s="1"/>
  <c r="I1572" i="12"/>
  <c r="J1572" i="12"/>
  <c r="K1572" i="12"/>
  <c r="L1572" i="12"/>
  <c r="N1572" i="12"/>
  <c r="O1572" i="12"/>
  <c r="Q1572" i="12"/>
  <c r="R1572" i="12"/>
  <c r="S1572" i="12"/>
  <c r="T1572" i="12" s="1"/>
  <c r="U1572" i="12"/>
  <c r="V1572" i="12"/>
  <c r="W1572" i="12"/>
  <c r="X1572" i="12"/>
  <c r="Z1572" i="12"/>
  <c r="AA1572" i="12"/>
  <c r="AC1572" i="12"/>
  <c r="AD1572" i="12"/>
  <c r="AE1572" i="12"/>
  <c r="AF1572" i="12"/>
  <c r="AG1572" i="12"/>
  <c r="AH1572" i="12"/>
  <c r="AI1572" i="12"/>
  <c r="AJ1572" i="12"/>
  <c r="AK1572" i="12"/>
  <c r="AL1572" i="12" s="1"/>
  <c r="AM1572" i="12"/>
  <c r="AN1572" i="12"/>
  <c r="AO1572" i="12"/>
  <c r="AP1572" i="12"/>
  <c r="AR1572" i="12"/>
  <c r="AS1572" i="12"/>
  <c r="AU1572" i="12"/>
  <c r="AV1572" i="12"/>
  <c r="AW1572" i="12"/>
  <c r="AX1572" i="12" s="1"/>
  <c r="AY1572" i="12"/>
  <c r="AZ1572" i="12"/>
  <c r="BA1572" i="12"/>
  <c r="BB1572" i="12"/>
  <c r="BD1572" i="12"/>
  <c r="BE1572" i="12"/>
  <c r="E1573" i="12"/>
  <c r="F1573" i="12"/>
  <c r="G1573" i="12"/>
  <c r="H1573" i="12" s="1"/>
  <c r="I1573" i="12"/>
  <c r="J1573" i="12"/>
  <c r="K1573" i="12"/>
  <c r="L1573" i="12"/>
  <c r="N1573" i="12"/>
  <c r="O1573" i="12"/>
  <c r="Q1573" i="12"/>
  <c r="R1573" i="12"/>
  <c r="S1573" i="12"/>
  <c r="T1573" i="12" s="1"/>
  <c r="U1573" i="12"/>
  <c r="V1573" i="12"/>
  <c r="W1573" i="12"/>
  <c r="X1573" i="12"/>
  <c r="Z1573" i="12"/>
  <c r="AA1573" i="12"/>
  <c r="AC1573" i="12"/>
  <c r="AD1573" i="12"/>
  <c r="AE1573" i="12"/>
  <c r="AF1573" i="12"/>
  <c r="AG1573" i="12"/>
  <c r="AH1573" i="12"/>
  <c r="AI1573" i="12"/>
  <c r="AJ1573" i="12"/>
  <c r="AK1573" i="12"/>
  <c r="AL1573" i="12" s="1"/>
  <c r="AM1573" i="12"/>
  <c r="AN1573" i="12"/>
  <c r="AO1573" i="12"/>
  <c r="AP1573" i="12"/>
  <c r="AR1573" i="12"/>
  <c r="AS1573" i="12"/>
  <c r="AU1573" i="12"/>
  <c r="AV1573" i="12"/>
  <c r="AW1573" i="12"/>
  <c r="AX1573" i="12" s="1"/>
  <c r="AY1573" i="12"/>
  <c r="AZ1573" i="12"/>
  <c r="BA1573" i="12"/>
  <c r="BB1573" i="12"/>
  <c r="BD1573" i="12"/>
  <c r="BE1573" i="12"/>
  <c r="E1574" i="12"/>
  <c r="F1574" i="12"/>
  <c r="G1574" i="12"/>
  <c r="H1574" i="12" s="1"/>
  <c r="I1574" i="12"/>
  <c r="J1574" i="12"/>
  <c r="K1574" i="12"/>
  <c r="L1574" i="12"/>
  <c r="N1574" i="12"/>
  <c r="O1574" i="12"/>
  <c r="Q1574" i="12"/>
  <c r="R1574" i="12"/>
  <c r="S1574" i="12"/>
  <c r="T1574" i="12" s="1"/>
  <c r="U1574" i="12"/>
  <c r="V1574" i="12"/>
  <c r="W1574" i="12"/>
  <c r="X1574" i="12"/>
  <c r="Z1574" i="12"/>
  <c r="AA1574" i="12"/>
  <c r="AC1574" i="12"/>
  <c r="AD1574" i="12"/>
  <c r="AE1574" i="12"/>
  <c r="AF1574" i="12"/>
  <c r="AG1574" i="12"/>
  <c r="AH1574" i="12"/>
  <c r="AI1574" i="12"/>
  <c r="AJ1574" i="12"/>
  <c r="AK1574" i="12"/>
  <c r="AL1574" i="12" s="1"/>
  <c r="AM1574" i="12"/>
  <c r="AN1574" i="12"/>
  <c r="AO1574" i="12"/>
  <c r="AP1574" i="12"/>
  <c r="AR1574" i="12"/>
  <c r="AS1574" i="12"/>
  <c r="AU1574" i="12"/>
  <c r="AV1574" i="12"/>
  <c r="AW1574" i="12"/>
  <c r="AX1574" i="12" s="1"/>
  <c r="AY1574" i="12"/>
  <c r="AZ1574" i="12"/>
  <c r="BA1574" i="12"/>
  <c r="BB1574" i="12"/>
  <c r="BD1574" i="12"/>
  <c r="BE1574" i="12"/>
  <c r="E1575" i="12"/>
  <c r="F1575" i="12"/>
  <c r="G1575" i="12"/>
  <c r="H1575" i="12" s="1"/>
  <c r="I1575" i="12"/>
  <c r="J1575" i="12"/>
  <c r="K1575" i="12"/>
  <c r="L1575" i="12"/>
  <c r="N1575" i="12"/>
  <c r="O1575" i="12"/>
  <c r="Q1575" i="12"/>
  <c r="R1575" i="12"/>
  <c r="S1575" i="12"/>
  <c r="T1575" i="12" s="1"/>
  <c r="U1575" i="12"/>
  <c r="V1575" i="12"/>
  <c r="W1575" i="12"/>
  <c r="X1575" i="12"/>
  <c r="Z1575" i="12"/>
  <c r="AA1575" i="12"/>
  <c r="AC1575" i="12"/>
  <c r="AD1575" i="12"/>
  <c r="AE1575" i="12"/>
  <c r="AF1575" i="12"/>
  <c r="AG1575" i="12"/>
  <c r="AH1575" i="12"/>
  <c r="AI1575" i="12"/>
  <c r="AJ1575" i="12"/>
  <c r="AK1575" i="12"/>
  <c r="AL1575" i="12" s="1"/>
  <c r="AM1575" i="12"/>
  <c r="AN1575" i="12"/>
  <c r="AO1575" i="12"/>
  <c r="AP1575" i="12"/>
  <c r="AR1575" i="12"/>
  <c r="AS1575" i="12"/>
  <c r="AU1575" i="12"/>
  <c r="AV1575" i="12"/>
  <c r="AW1575" i="12"/>
  <c r="AX1575" i="12" s="1"/>
  <c r="AY1575" i="12"/>
  <c r="AZ1575" i="12"/>
  <c r="BA1575" i="12"/>
  <c r="BB1575" i="12"/>
  <c r="BD1575" i="12"/>
  <c r="BE1575" i="12"/>
  <c r="E1576" i="12"/>
  <c r="F1576" i="12"/>
  <c r="G1576" i="12"/>
  <c r="H1576" i="12" s="1"/>
  <c r="I1576" i="12"/>
  <c r="J1576" i="12"/>
  <c r="K1576" i="12"/>
  <c r="L1576" i="12"/>
  <c r="N1576" i="12"/>
  <c r="O1576" i="12"/>
  <c r="Q1576" i="12"/>
  <c r="R1576" i="12"/>
  <c r="S1576" i="12"/>
  <c r="T1576" i="12" s="1"/>
  <c r="U1576" i="12"/>
  <c r="V1576" i="12"/>
  <c r="W1576" i="12"/>
  <c r="X1576" i="12"/>
  <c r="Z1576" i="12"/>
  <c r="AA1576" i="12"/>
  <c r="AC1576" i="12"/>
  <c r="AD1576" i="12"/>
  <c r="AE1576" i="12"/>
  <c r="AF1576" i="12"/>
  <c r="AG1576" i="12"/>
  <c r="AH1576" i="12"/>
  <c r="AI1576" i="12"/>
  <c r="AJ1576" i="12"/>
  <c r="AK1576" i="12"/>
  <c r="AL1576" i="12" s="1"/>
  <c r="AM1576" i="12"/>
  <c r="AN1576" i="12"/>
  <c r="AO1576" i="12"/>
  <c r="AP1576" i="12"/>
  <c r="AR1576" i="12"/>
  <c r="AS1576" i="12"/>
  <c r="AU1576" i="12"/>
  <c r="AV1576" i="12"/>
  <c r="AW1576" i="12"/>
  <c r="AX1576" i="12" s="1"/>
  <c r="AY1576" i="12"/>
  <c r="AZ1576" i="12"/>
  <c r="BA1576" i="12"/>
  <c r="BB1576" i="12"/>
  <c r="BD1576" i="12"/>
  <c r="BE1576" i="12"/>
  <c r="E1577" i="12"/>
  <c r="F1577" i="12"/>
  <c r="G1577" i="12"/>
  <c r="H1577" i="12" s="1"/>
  <c r="I1577" i="12"/>
  <c r="J1577" i="12"/>
  <c r="K1577" i="12"/>
  <c r="L1577" i="12"/>
  <c r="N1577" i="12"/>
  <c r="O1577" i="12"/>
  <c r="Q1577" i="12"/>
  <c r="R1577" i="12"/>
  <c r="S1577" i="12"/>
  <c r="T1577" i="12" s="1"/>
  <c r="U1577" i="12"/>
  <c r="V1577" i="12"/>
  <c r="W1577" i="12"/>
  <c r="X1577" i="12"/>
  <c r="Z1577" i="12"/>
  <c r="AA1577" i="12"/>
  <c r="AC1577" i="12"/>
  <c r="AD1577" i="12"/>
  <c r="AE1577" i="12"/>
  <c r="AF1577" i="12"/>
  <c r="AG1577" i="12"/>
  <c r="AH1577" i="12"/>
  <c r="AI1577" i="12"/>
  <c r="AJ1577" i="12"/>
  <c r="AK1577" i="12"/>
  <c r="AL1577" i="12" s="1"/>
  <c r="AM1577" i="12"/>
  <c r="AN1577" i="12"/>
  <c r="AO1577" i="12"/>
  <c r="AP1577" i="12"/>
  <c r="AR1577" i="12"/>
  <c r="AS1577" i="12"/>
  <c r="AU1577" i="12"/>
  <c r="AV1577" i="12"/>
  <c r="AW1577" i="12"/>
  <c r="AX1577" i="12" s="1"/>
  <c r="AY1577" i="12"/>
  <c r="AZ1577" i="12"/>
  <c r="BA1577" i="12"/>
  <c r="BB1577" i="12"/>
  <c r="BD1577" i="12"/>
  <c r="BE1577" i="12"/>
  <c r="E1578" i="12"/>
  <c r="F1578" i="12"/>
  <c r="G1578" i="12"/>
  <c r="H1578" i="12" s="1"/>
  <c r="I1578" i="12"/>
  <c r="J1578" i="12"/>
  <c r="K1578" i="12"/>
  <c r="L1578" i="12"/>
  <c r="N1578" i="12"/>
  <c r="O1578" i="12"/>
  <c r="Q1578" i="12"/>
  <c r="R1578" i="12"/>
  <c r="S1578" i="12"/>
  <c r="T1578" i="12" s="1"/>
  <c r="U1578" i="12"/>
  <c r="V1578" i="12"/>
  <c r="W1578" i="12"/>
  <c r="X1578" i="12"/>
  <c r="Z1578" i="12"/>
  <c r="AA1578" i="12"/>
  <c r="AC1578" i="12"/>
  <c r="AD1578" i="12"/>
  <c r="AE1578" i="12"/>
  <c r="AF1578" i="12"/>
  <c r="AG1578" i="12"/>
  <c r="AH1578" i="12"/>
  <c r="AI1578" i="12"/>
  <c r="AJ1578" i="12"/>
  <c r="AK1578" i="12"/>
  <c r="AL1578" i="12" s="1"/>
  <c r="AM1578" i="12"/>
  <c r="AN1578" i="12"/>
  <c r="AO1578" i="12"/>
  <c r="AP1578" i="12"/>
  <c r="AR1578" i="12"/>
  <c r="AS1578" i="12"/>
  <c r="AU1578" i="12"/>
  <c r="AV1578" i="12"/>
  <c r="AW1578" i="12"/>
  <c r="AX1578" i="12" s="1"/>
  <c r="AY1578" i="12"/>
  <c r="AZ1578" i="12"/>
  <c r="BA1578" i="12"/>
  <c r="BB1578" i="12"/>
  <c r="BD1578" i="12"/>
  <c r="BE1578" i="12"/>
  <c r="E1579" i="12"/>
  <c r="F1579" i="12"/>
  <c r="G1579" i="12"/>
  <c r="H1579" i="12" s="1"/>
  <c r="I1579" i="12"/>
  <c r="J1579" i="12"/>
  <c r="K1579" i="12"/>
  <c r="L1579" i="12"/>
  <c r="N1579" i="12"/>
  <c r="O1579" i="12"/>
  <c r="Q1579" i="12"/>
  <c r="R1579" i="12"/>
  <c r="S1579" i="12"/>
  <c r="T1579" i="12" s="1"/>
  <c r="U1579" i="12"/>
  <c r="V1579" i="12"/>
  <c r="W1579" i="12"/>
  <c r="X1579" i="12"/>
  <c r="Z1579" i="12"/>
  <c r="AA1579" i="12"/>
  <c r="AC1579" i="12"/>
  <c r="AD1579" i="12"/>
  <c r="AE1579" i="12"/>
  <c r="AF1579" i="12"/>
  <c r="AG1579" i="12"/>
  <c r="AH1579" i="12"/>
  <c r="AI1579" i="12"/>
  <c r="AJ1579" i="12"/>
  <c r="AK1579" i="12"/>
  <c r="AL1579" i="12" s="1"/>
  <c r="AM1579" i="12"/>
  <c r="AN1579" i="12"/>
  <c r="AO1579" i="12"/>
  <c r="AP1579" i="12"/>
  <c r="AR1579" i="12"/>
  <c r="AS1579" i="12"/>
  <c r="AU1579" i="12"/>
  <c r="AV1579" i="12"/>
  <c r="AW1579" i="12"/>
  <c r="AX1579" i="12" s="1"/>
  <c r="AY1579" i="12"/>
  <c r="AZ1579" i="12"/>
  <c r="BA1579" i="12"/>
  <c r="BB1579" i="12"/>
  <c r="BD1579" i="12"/>
  <c r="BE1579" i="12"/>
  <c r="E1580" i="12"/>
  <c r="F1580" i="12"/>
  <c r="G1580" i="12"/>
  <c r="H1580" i="12" s="1"/>
  <c r="I1580" i="12"/>
  <c r="J1580" i="12"/>
  <c r="K1580" i="12"/>
  <c r="L1580" i="12"/>
  <c r="N1580" i="12"/>
  <c r="O1580" i="12"/>
  <c r="Q1580" i="12"/>
  <c r="R1580" i="12"/>
  <c r="S1580" i="12"/>
  <c r="T1580" i="12" s="1"/>
  <c r="U1580" i="12"/>
  <c r="V1580" i="12"/>
  <c r="W1580" i="12"/>
  <c r="X1580" i="12"/>
  <c r="Z1580" i="12"/>
  <c r="AA1580" i="12"/>
  <c r="AC1580" i="12"/>
  <c r="AD1580" i="12"/>
  <c r="AE1580" i="12"/>
  <c r="AF1580" i="12"/>
  <c r="AG1580" i="12"/>
  <c r="AH1580" i="12"/>
  <c r="AI1580" i="12"/>
  <c r="AJ1580" i="12"/>
  <c r="AK1580" i="12"/>
  <c r="AL1580" i="12" s="1"/>
  <c r="AM1580" i="12"/>
  <c r="AN1580" i="12"/>
  <c r="AO1580" i="12"/>
  <c r="AP1580" i="12"/>
  <c r="AR1580" i="12"/>
  <c r="AS1580" i="12"/>
  <c r="AU1580" i="12"/>
  <c r="AV1580" i="12"/>
  <c r="AW1580" i="12"/>
  <c r="AX1580" i="12" s="1"/>
  <c r="AY1580" i="12"/>
  <c r="AZ1580" i="12"/>
  <c r="BA1580" i="12"/>
  <c r="BB1580" i="12"/>
  <c r="BD1580" i="12"/>
  <c r="BE1580" i="12"/>
  <c r="E1581" i="12"/>
  <c r="F1581" i="12"/>
  <c r="G1581" i="12"/>
  <c r="H1581" i="12" s="1"/>
  <c r="I1581" i="12"/>
  <c r="J1581" i="12"/>
  <c r="K1581" i="12"/>
  <c r="L1581" i="12"/>
  <c r="N1581" i="12"/>
  <c r="O1581" i="12"/>
  <c r="Q1581" i="12"/>
  <c r="R1581" i="12"/>
  <c r="S1581" i="12"/>
  <c r="T1581" i="12" s="1"/>
  <c r="U1581" i="12"/>
  <c r="V1581" i="12"/>
  <c r="W1581" i="12"/>
  <c r="X1581" i="12"/>
  <c r="Z1581" i="12"/>
  <c r="AA1581" i="12"/>
  <c r="AC1581" i="12"/>
  <c r="AD1581" i="12"/>
  <c r="AE1581" i="12"/>
  <c r="AF1581" i="12"/>
  <c r="AG1581" i="12"/>
  <c r="AH1581" i="12"/>
  <c r="AI1581" i="12"/>
  <c r="AJ1581" i="12"/>
  <c r="AK1581" i="12"/>
  <c r="AL1581" i="12" s="1"/>
  <c r="AM1581" i="12"/>
  <c r="AN1581" i="12"/>
  <c r="AO1581" i="12"/>
  <c r="AP1581" i="12"/>
  <c r="AR1581" i="12"/>
  <c r="AS1581" i="12"/>
  <c r="AU1581" i="12"/>
  <c r="AV1581" i="12"/>
  <c r="AW1581" i="12"/>
  <c r="AX1581" i="12" s="1"/>
  <c r="AY1581" i="12"/>
  <c r="AZ1581" i="12"/>
  <c r="BA1581" i="12"/>
  <c r="BB1581" i="12"/>
  <c r="BD1581" i="12"/>
  <c r="BE1581" i="12"/>
  <c r="E1582" i="12"/>
  <c r="F1582" i="12"/>
  <c r="G1582" i="12"/>
  <c r="H1582" i="12" s="1"/>
  <c r="I1582" i="12"/>
  <c r="J1582" i="12"/>
  <c r="K1582" i="12"/>
  <c r="L1582" i="12"/>
  <c r="N1582" i="12"/>
  <c r="O1582" i="12"/>
  <c r="Q1582" i="12"/>
  <c r="R1582" i="12"/>
  <c r="S1582" i="12"/>
  <c r="T1582" i="12" s="1"/>
  <c r="U1582" i="12"/>
  <c r="V1582" i="12"/>
  <c r="W1582" i="12"/>
  <c r="X1582" i="12"/>
  <c r="Z1582" i="12"/>
  <c r="AA1582" i="12"/>
  <c r="AC1582" i="12"/>
  <c r="AD1582" i="12"/>
  <c r="AE1582" i="12"/>
  <c r="AF1582" i="12"/>
  <c r="AG1582" i="12"/>
  <c r="AH1582" i="12"/>
  <c r="AI1582" i="12"/>
  <c r="AJ1582" i="12"/>
  <c r="AK1582" i="12"/>
  <c r="AL1582" i="12" s="1"/>
  <c r="AM1582" i="12"/>
  <c r="AN1582" i="12"/>
  <c r="AO1582" i="12"/>
  <c r="AP1582" i="12"/>
  <c r="AR1582" i="12"/>
  <c r="AS1582" i="12"/>
  <c r="AU1582" i="12"/>
  <c r="AV1582" i="12"/>
  <c r="AW1582" i="12"/>
  <c r="AX1582" i="12" s="1"/>
  <c r="AY1582" i="12"/>
  <c r="AZ1582" i="12"/>
  <c r="BA1582" i="12"/>
  <c r="BB1582" i="12"/>
  <c r="BD1582" i="12"/>
  <c r="BE1582" i="12"/>
  <c r="E1583" i="12"/>
  <c r="F1583" i="12"/>
  <c r="G1583" i="12"/>
  <c r="H1583" i="12" s="1"/>
  <c r="I1583" i="12"/>
  <c r="J1583" i="12"/>
  <c r="K1583" i="12"/>
  <c r="L1583" i="12"/>
  <c r="N1583" i="12"/>
  <c r="O1583" i="12"/>
  <c r="Q1583" i="12"/>
  <c r="R1583" i="12"/>
  <c r="S1583" i="12"/>
  <c r="T1583" i="12" s="1"/>
  <c r="U1583" i="12"/>
  <c r="V1583" i="12"/>
  <c r="W1583" i="12"/>
  <c r="X1583" i="12"/>
  <c r="Z1583" i="12"/>
  <c r="AA1583" i="12"/>
  <c r="AC1583" i="12"/>
  <c r="AD1583" i="12"/>
  <c r="AE1583" i="12"/>
  <c r="AF1583" i="12"/>
  <c r="AG1583" i="12"/>
  <c r="AH1583" i="12"/>
  <c r="AI1583" i="12"/>
  <c r="AJ1583" i="12"/>
  <c r="AK1583" i="12"/>
  <c r="AL1583" i="12" s="1"/>
  <c r="AM1583" i="12"/>
  <c r="AN1583" i="12"/>
  <c r="AO1583" i="12"/>
  <c r="AP1583" i="12"/>
  <c r="AR1583" i="12"/>
  <c r="AS1583" i="12"/>
  <c r="AU1583" i="12"/>
  <c r="AV1583" i="12"/>
  <c r="AW1583" i="12"/>
  <c r="AX1583" i="12" s="1"/>
  <c r="AY1583" i="12"/>
  <c r="AZ1583" i="12"/>
  <c r="BA1583" i="12"/>
  <c r="BB1583" i="12"/>
  <c r="BD1583" i="12"/>
  <c r="BE1583" i="12"/>
  <c r="E1584" i="12"/>
  <c r="F1584" i="12"/>
  <c r="G1584" i="12"/>
  <c r="H1584" i="12" s="1"/>
  <c r="I1584" i="12"/>
  <c r="J1584" i="12"/>
  <c r="K1584" i="12"/>
  <c r="L1584" i="12"/>
  <c r="N1584" i="12"/>
  <c r="O1584" i="12"/>
  <c r="Q1584" i="12"/>
  <c r="R1584" i="12"/>
  <c r="S1584" i="12"/>
  <c r="T1584" i="12" s="1"/>
  <c r="U1584" i="12"/>
  <c r="V1584" i="12"/>
  <c r="W1584" i="12"/>
  <c r="X1584" i="12"/>
  <c r="Z1584" i="12"/>
  <c r="AA1584" i="12"/>
  <c r="AC1584" i="12"/>
  <c r="AD1584" i="12"/>
  <c r="AE1584" i="12"/>
  <c r="AF1584" i="12"/>
  <c r="AG1584" i="12"/>
  <c r="AH1584" i="12"/>
  <c r="AI1584" i="12"/>
  <c r="AJ1584" i="12"/>
  <c r="AK1584" i="12"/>
  <c r="AL1584" i="12" s="1"/>
  <c r="AM1584" i="12"/>
  <c r="AN1584" i="12"/>
  <c r="AO1584" i="12"/>
  <c r="AP1584" i="12"/>
  <c r="AR1584" i="12"/>
  <c r="AS1584" i="12"/>
  <c r="AU1584" i="12"/>
  <c r="AV1584" i="12"/>
  <c r="AW1584" i="12"/>
  <c r="AX1584" i="12" s="1"/>
  <c r="AY1584" i="12"/>
  <c r="AZ1584" i="12"/>
  <c r="BA1584" i="12"/>
  <c r="BB1584" i="12"/>
  <c r="BD1584" i="12"/>
  <c r="BE1584" i="12"/>
  <c r="E1585" i="12"/>
  <c r="F1585" i="12"/>
  <c r="G1585" i="12"/>
  <c r="H1585" i="12" s="1"/>
  <c r="I1585" i="12"/>
  <c r="J1585" i="12"/>
  <c r="K1585" i="12"/>
  <c r="L1585" i="12"/>
  <c r="N1585" i="12"/>
  <c r="O1585" i="12"/>
  <c r="Q1585" i="12"/>
  <c r="R1585" i="12"/>
  <c r="S1585" i="12"/>
  <c r="T1585" i="12" s="1"/>
  <c r="U1585" i="12"/>
  <c r="V1585" i="12"/>
  <c r="W1585" i="12"/>
  <c r="X1585" i="12"/>
  <c r="Z1585" i="12"/>
  <c r="AA1585" i="12"/>
  <c r="AC1585" i="12"/>
  <c r="AD1585" i="12"/>
  <c r="AE1585" i="12"/>
  <c r="AF1585" i="12"/>
  <c r="AG1585" i="12"/>
  <c r="AH1585" i="12"/>
  <c r="AI1585" i="12"/>
  <c r="AJ1585" i="12"/>
  <c r="AK1585" i="12"/>
  <c r="AL1585" i="12" s="1"/>
  <c r="AM1585" i="12"/>
  <c r="AN1585" i="12"/>
  <c r="AO1585" i="12"/>
  <c r="AP1585" i="12"/>
  <c r="AR1585" i="12"/>
  <c r="AS1585" i="12"/>
  <c r="AU1585" i="12"/>
  <c r="AV1585" i="12"/>
  <c r="AW1585" i="12"/>
  <c r="AX1585" i="12" s="1"/>
  <c r="AY1585" i="12"/>
  <c r="AZ1585" i="12"/>
  <c r="BA1585" i="12"/>
  <c r="BB1585" i="12"/>
  <c r="BD1585" i="12"/>
  <c r="BE1585" i="12"/>
  <c r="E1586" i="12"/>
  <c r="F1586" i="12"/>
  <c r="G1586" i="12"/>
  <c r="H1586" i="12" s="1"/>
  <c r="I1586" i="12"/>
  <c r="J1586" i="12"/>
  <c r="K1586" i="12"/>
  <c r="L1586" i="12"/>
  <c r="N1586" i="12"/>
  <c r="O1586" i="12"/>
  <c r="Q1586" i="12"/>
  <c r="R1586" i="12"/>
  <c r="S1586" i="12"/>
  <c r="T1586" i="12" s="1"/>
  <c r="U1586" i="12"/>
  <c r="V1586" i="12"/>
  <c r="W1586" i="12"/>
  <c r="X1586" i="12"/>
  <c r="Z1586" i="12"/>
  <c r="AA1586" i="12"/>
  <c r="AC1586" i="12"/>
  <c r="AD1586" i="12"/>
  <c r="AE1586" i="12"/>
  <c r="AF1586" i="12"/>
  <c r="AG1586" i="12"/>
  <c r="AH1586" i="12"/>
  <c r="AI1586" i="12"/>
  <c r="AJ1586" i="12"/>
  <c r="AK1586" i="12"/>
  <c r="AL1586" i="12" s="1"/>
  <c r="AM1586" i="12"/>
  <c r="AN1586" i="12"/>
  <c r="AO1586" i="12"/>
  <c r="AP1586" i="12"/>
  <c r="AR1586" i="12"/>
  <c r="AS1586" i="12"/>
  <c r="AU1586" i="12"/>
  <c r="AV1586" i="12"/>
  <c r="AW1586" i="12"/>
  <c r="AX1586" i="12" s="1"/>
  <c r="AY1586" i="12"/>
  <c r="AZ1586" i="12"/>
  <c r="BA1586" i="12"/>
  <c r="BB1586" i="12"/>
  <c r="BD1586" i="12"/>
  <c r="BE1586" i="12"/>
  <c r="E1587" i="12"/>
  <c r="F1587" i="12"/>
  <c r="G1587" i="12"/>
  <c r="H1587" i="12" s="1"/>
  <c r="I1587" i="12"/>
  <c r="J1587" i="12"/>
  <c r="K1587" i="12"/>
  <c r="L1587" i="12"/>
  <c r="N1587" i="12"/>
  <c r="O1587" i="12"/>
  <c r="Q1587" i="12"/>
  <c r="R1587" i="12"/>
  <c r="S1587" i="12"/>
  <c r="T1587" i="12" s="1"/>
  <c r="U1587" i="12"/>
  <c r="V1587" i="12"/>
  <c r="W1587" i="12"/>
  <c r="X1587" i="12"/>
  <c r="Z1587" i="12"/>
  <c r="AA1587" i="12"/>
  <c r="AC1587" i="12"/>
  <c r="AD1587" i="12"/>
  <c r="AE1587" i="12"/>
  <c r="AF1587" i="12"/>
  <c r="AG1587" i="12"/>
  <c r="AH1587" i="12"/>
  <c r="AI1587" i="12"/>
  <c r="AJ1587" i="12"/>
  <c r="AK1587" i="12"/>
  <c r="AL1587" i="12" s="1"/>
  <c r="AM1587" i="12"/>
  <c r="AN1587" i="12"/>
  <c r="AO1587" i="12"/>
  <c r="AP1587" i="12"/>
  <c r="AR1587" i="12"/>
  <c r="AS1587" i="12"/>
  <c r="AU1587" i="12"/>
  <c r="AV1587" i="12"/>
  <c r="AW1587" i="12"/>
  <c r="AX1587" i="12" s="1"/>
  <c r="AY1587" i="12"/>
  <c r="AZ1587" i="12"/>
  <c r="BA1587" i="12"/>
  <c r="BB1587" i="12"/>
  <c r="BD1587" i="12"/>
  <c r="BE1587" i="12"/>
  <c r="E1588" i="12"/>
  <c r="F1588" i="12"/>
  <c r="G1588" i="12"/>
  <c r="H1588" i="12" s="1"/>
  <c r="I1588" i="12"/>
  <c r="J1588" i="12"/>
  <c r="K1588" i="12"/>
  <c r="L1588" i="12"/>
  <c r="N1588" i="12"/>
  <c r="O1588" i="12"/>
  <c r="Q1588" i="12"/>
  <c r="R1588" i="12"/>
  <c r="S1588" i="12"/>
  <c r="T1588" i="12" s="1"/>
  <c r="U1588" i="12"/>
  <c r="V1588" i="12"/>
  <c r="W1588" i="12"/>
  <c r="X1588" i="12"/>
  <c r="Z1588" i="12"/>
  <c r="AA1588" i="12"/>
  <c r="AC1588" i="12"/>
  <c r="AD1588" i="12"/>
  <c r="AE1588" i="12"/>
  <c r="AF1588" i="12"/>
  <c r="AG1588" i="12"/>
  <c r="AH1588" i="12"/>
  <c r="AI1588" i="12"/>
  <c r="AJ1588" i="12"/>
  <c r="AK1588" i="12"/>
  <c r="AL1588" i="12" s="1"/>
  <c r="AM1588" i="12"/>
  <c r="AN1588" i="12"/>
  <c r="AO1588" i="12"/>
  <c r="AP1588" i="12"/>
  <c r="AR1588" i="12"/>
  <c r="AS1588" i="12"/>
  <c r="AU1588" i="12"/>
  <c r="AV1588" i="12"/>
  <c r="AW1588" i="12"/>
  <c r="AX1588" i="12" s="1"/>
  <c r="AY1588" i="12"/>
  <c r="AZ1588" i="12"/>
  <c r="BA1588" i="12"/>
  <c r="BB1588" i="12"/>
  <c r="BD1588" i="12"/>
  <c r="BE1588" i="12"/>
  <c r="E1589" i="12"/>
  <c r="F1589" i="12"/>
  <c r="G1589" i="12"/>
  <c r="H1589" i="12" s="1"/>
  <c r="I1589" i="12"/>
  <c r="J1589" i="12"/>
  <c r="K1589" i="12"/>
  <c r="L1589" i="12"/>
  <c r="N1589" i="12"/>
  <c r="O1589" i="12"/>
  <c r="Q1589" i="12"/>
  <c r="R1589" i="12"/>
  <c r="S1589" i="12"/>
  <c r="T1589" i="12" s="1"/>
  <c r="U1589" i="12"/>
  <c r="V1589" i="12"/>
  <c r="W1589" i="12"/>
  <c r="X1589" i="12"/>
  <c r="Z1589" i="12"/>
  <c r="AA1589" i="12"/>
  <c r="AC1589" i="12"/>
  <c r="AD1589" i="12"/>
  <c r="AE1589" i="12"/>
  <c r="AF1589" i="12"/>
  <c r="AG1589" i="12"/>
  <c r="AH1589" i="12"/>
  <c r="AI1589" i="12"/>
  <c r="AJ1589" i="12"/>
  <c r="AK1589" i="12"/>
  <c r="AL1589" i="12" s="1"/>
  <c r="AM1589" i="12"/>
  <c r="AN1589" i="12"/>
  <c r="AO1589" i="12"/>
  <c r="AP1589" i="12"/>
  <c r="AR1589" i="12"/>
  <c r="AS1589" i="12"/>
  <c r="AU1589" i="12"/>
  <c r="AV1589" i="12"/>
  <c r="AW1589" i="12"/>
  <c r="AX1589" i="12" s="1"/>
  <c r="AY1589" i="12"/>
  <c r="AZ1589" i="12"/>
  <c r="BA1589" i="12"/>
  <c r="BB1589" i="12"/>
  <c r="BD1589" i="12"/>
  <c r="BE1589" i="12"/>
  <c r="E1590" i="12"/>
  <c r="F1590" i="12"/>
  <c r="G1590" i="12"/>
  <c r="H1590" i="12" s="1"/>
  <c r="I1590" i="12"/>
  <c r="J1590" i="12"/>
  <c r="K1590" i="12"/>
  <c r="L1590" i="12"/>
  <c r="N1590" i="12"/>
  <c r="O1590" i="12"/>
  <c r="Q1590" i="12"/>
  <c r="R1590" i="12"/>
  <c r="S1590" i="12"/>
  <c r="T1590" i="12" s="1"/>
  <c r="U1590" i="12"/>
  <c r="V1590" i="12"/>
  <c r="W1590" i="12"/>
  <c r="X1590" i="12"/>
  <c r="Z1590" i="12"/>
  <c r="AA1590" i="12"/>
  <c r="AC1590" i="12"/>
  <c r="AD1590" i="12"/>
  <c r="AE1590" i="12"/>
  <c r="AF1590" i="12"/>
  <c r="AG1590" i="12"/>
  <c r="AH1590" i="12"/>
  <c r="AI1590" i="12"/>
  <c r="AJ1590" i="12"/>
  <c r="AK1590" i="12"/>
  <c r="AL1590" i="12" s="1"/>
  <c r="AM1590" i="12"/>
  <c r="AN1590" i="12"/>
  <c r="AO1590" i="12"/>
  <c r="AP1590" i="12"/>
  <c r="AR1590" i="12"/>
  <c r="AS1590" i="12"/>
  <c r="AU1590" i="12"/>
  <c r="AV1590" i="12"/>
  <c r="AW1590" i="12"/>
  <c r="AX1590" i="12" s="1"/>
  <c r="AY1590" i="12"/>
  <c r="AZ1590" i="12"/>
  <c r="BA1590" i="12"/>
  <c r="BB1590" i="12"/>
  <c r="BD1590" i="12"/>
  <c r="BE1590" i="12"/>
  <c r="E1591" i="12"/>
  <c r="F1591" i="12"/>
  <c r="G1591" i="12"/>
  <c r="H1591" i="12" s="1"/>
  <c r="I1591" i="12"/>
  <c r="J1591" i="12"/>
  <c r="K1591" i="12"/>
  <c r="L1591" i="12"/>
  <c r="N1591" i="12"/>
  <c r="O1591" i="12"/>
  <c r="Q1591" i="12"/>
  <c r="R1591" i="12"/>
  <c r="S1591" i="12"/>
  <c r="T1591" i="12" s="1"/>
  <c r="U1591" i="12"/>
  <c r="V1591" i="12"/>
  <c r="W1591" i="12"/>
  <c r="X1591" i="12"/>
  <c r="Z1591" i="12"/>
  <c r="AA1591" i="12"/>
  <c r="AC1591" i="12"/>
  <c r="AD1591" i="12"/>
  <c r="AE1591" i="12"/>
  <c r="AF1591" i="12"/>
  <c r="AG1591" i="12"/>
  <c r="AH1591" i="12"/>
  <c r="AI1591" i="12"/>
  <c r="AJ1591" i="12"/>
  <c r="AK1591" i="12"/>
  <c r="AL1591" i="12" s="1"/>
  <c r="AM1591" i="12"/>
  <c r="AN1591" i="12"/>
  <c r="AO1591" i="12"/>
  <c r="AP1591" i="12"/>
  <c r="AR1591" i="12"/>
  <c r="AS1591" i="12"/>
  <c r="AU1591" i="12"/>
  <c r="AV1591" i="12"/>
  <c r="AW1591" i="12"/>
  <c r="AX1591" i="12" s="1"/>
  <c r="AY1591" i="12"/>
  <c r="AZ1591" i="12"/>
  <c r="BA1591" i="12"/>
  <c r="BB1591" i="12"/>
  <c r="BD1591" i="12"/>
  <c r="BE1591" i="12"/>
  <c r="E1592" i="12"/>
  <c r="F1592" i="12"/>
  <c r="G1592" i="12"/>
  <c r="H1592" i="12" s="1"/>
  <c r="I1592" i="12"/>
  <c r="J1592" i="12"/>
  <c r="K1592" i="12"/>
  <c r="L1592" i="12"/>
  <c r="N1592" i="12"/>
  <c r="O1592" i="12"/>
  <c r="Q1592" i="12"/>
  <c r="R1592" i="12"/>
  <c r="S1592" i="12"/>
  <c r="T1592" i="12" s="1"/>
  <c r="U1592" i="12"/>
  <c r="V1592" i="12"/>
  <c r="W1592" i="12"/>
  <c r="X1592" i="12"/>
  <c r="Z1592" i="12"/>
  <c r="AA1592" i="12"/>
  <c r="AC1592" i="12"/>
  <c r="AD1592" i="12"/>
  <c r="AE1592" i="12"/>
  <c r="AF1592" i="12"/>
  <c r="AG1592" i="12"/>
  <c r="AH1592" i="12"/>
  <c r="AI1592" i="12"/>
  <c r="AJ1592" i="12"/>
  <c r="AK1592" i="12"/>
  <c r="AL1592" i="12" s="1"/>
  <c r="AM1592" i="12"/>
  <c r="AN1592" i="12"/>
  <c r="AO1592" i="12"/>
  <c r="AP1592" i="12"/>
  <c r="AR1592" i="12"/>
  <c r="AS1592" i="12"/>
  <c r="AU1592" i="12"/>
  <c r="AV1592" i="12"/>
  <c r="AW1592" i="12"/>
  <c r="AX1592" i="12" s="1"/>
  <c r="AY1592" i="12"/>
  <c r="AZ1592" i="12"/>
  <c r="BA1592" i="12"/>
  <c r="BB1592" i="12"/>
  <c r="BD1592" i="12"/>
  <c r="BE1592" i="12"/>
  <c r="E1593" i="12"/>
  <c r="F1593" i="12"/>
  <c r="G1593" i="12"/>
  <c r="H1593" i="12" s="1"/>
  <c r="I1593" i="12"/>
  <c r="J1593" i="12"/>
  <c r="K1593" i="12"/>
  <c r="L1593" i="12"/>
  <c r="N1593" i="12"/>
  <c r="O1593" i="12"/>
  <c r="Q1593" i="12"/>
  <c r="R1593" i="12"/>
  <c r="S1593" i="12"/>
  <c r="T1593" i="12" s="1"/>
  <c r="U1593" i="12"/>
  <c r="V1593" i="12"/>
  <c r="W1593" i="12"/>
  <c r="X1593" i="12"/>
  <c r="Z1593" i="12"/>
  <c r="AA1593" i="12"/>
  <c r="AC1593" i="12"/>
  <c r="AD1593" i="12"/>
  <c r="AE1593" i="12"/>
  <c r="AF1593" i="12"/>
  <c r="AG1593" i="12"/>
  <c r="AH1593" i="12"/>
  <c r="AI1593" i="12"/>
  <c r="AJ1593" i="12"/>
  <c r="AK1593" i="12"/>
  <c r="AL1593" i="12" s="1"/>
  <c r="AM1593" i="12"/>
  <c r="AN1593" i="12"/>
  <c r="AO1593" i="12"/>
  <c r="AP1593" i="12"/>
  <c r="AR1593" i="12"/>
  <c r="AS1593" i="12"/>
  <c r="AU1593" i="12"/>
  <c r="AV1593" i="12"/>
  <c r="AW1593" i="12"/>
  <c r="AX1593" i="12" s="1"/>
  <c r="AY1593" i="12"/>
  <c r="AZ1593" i="12"/>
  <c r="BA1593" i="12"/>
  <c r="BB1593" i="12"/>
  <c r="BD1593" i="12"/>
  <c r="BE1593" i="12"/>
  <c r="E1594" i="12"/>
  <c r="F1594" i="12"/>
  <c r="G1594" i="12"/>
  <c r="H1594" i="12" s="1"/>
  <c r="I1594" i="12"/>
  <c r="J1594" i="12"/>
  <c r="K1594" i="12"/>
  <c r="L1594" i="12"/>
  <c r="N1594" i="12"/>
  <c r="O1594" i="12"/>
  <c r="Q1594" i="12"/>
  <c r="R1594" i="12"/>
  <c r="S1594" i="12"/>
  <c r="T1594" i="12" s="1"/>
  <c r="U1594" i="12"/>
  <c r="V1594" i="12"/>
  <c r="W1594" i="12"/>
  <c r="X1594" i="12"/>
  <c r="Z1594" i="12"/>
  <c r="AA1594" i="12"/>
  <c r="AC1594" i="12"/>
  <c r="AD1594" i="12"/>
  <c r="AE1594" i="12"/>
  <c r="AF1594" i="12"/>
  <c r="AG1594" i="12"/>
  <c r="AH1594" i="12"/>
  <c r="AI1594" i="12"/>
  <c r="AJ1594" i="12"/>
  <c r="AK1594" i="12"/>
  <c r="AL1594" i="12" s="1"/>
  <c r="AM1594" i="12"/>
  <c r="AN1594" i="12"/>
  <c r="AO1594" i="12"/>
  <c r="AP1594" i="12"/>
  <c r="AR1594" i="12"/>
  <c r="AS1594" i="12"/>
  <c r="AU1594" i="12"/>
  <c r="AV1594" i="12"/>
  <c r="AW1594" i="12"/>
  <c r="AX1594" i="12" s="1"/>
  <c r="AY1594" i="12"/>
  <c r="AZ1594" i="12"/>
  <c r="BA1594" i="12"/>
  <c r="BB1594" i="12"/>
  <c r="BD1594" i="12"/>
  <c r="BE1594" i="12"/>
  <c r="E1595" i="12"/>
  <c r="F1595" i="12"/>
  <c r="G1595" i="12"/>
  <c r="H1595" i="12" s="1"/>
  <c r="I1595" i="12"/>
  <c r="J1595" i="12"/>
  <c r="K1595" i="12"/>
  <c r="L1595" i="12"/>
  <c r="N1595" i="12"/>
  <c r="O1595" i="12"/>
  <c r="Q1595" i="12"/>
  <c r="R1595" i="12"/>
  <c r="S1595" i="12"/>
  <c r="T1595" i="12" s="1"/>
  <c r="U1595" i="12"/>
  <c r="V1595" i="12"/>
  <c r="W1595" i="12"/>
  <c r="X1595" i="12"/>
  <c r="Z1595" i="12"/>
  <c r="AA1595" i="12"/>
  <c r="AC1595" i="12"/>
  <c r="AD1595" i="12"/>
  <c r="AE1595" i="12"/>
  <c r="AF1595" i="12"/>
  <c r="AG1595" i="12"/>
  <c r="AH1595" i="12"/>
  <c r="AI1595" i="12"/>
  <c r="AJ1595" i="12"/>
  <c r="AK1595" i="12"/>
  <c r="AL1595" i="12" s="1"/>
  <c r="AM1595" i="12"/>
  <c r="AN1595" i="12"/>
  <c r="AO1595" i="12"/>
  <c r="AP1595" i="12"/>
  <c r="AR1595" i="12"/>
  <c r="AS1595" i="12"/>
  <c r="AU1595" i="12"/>
  <c r="AV1595" i="12"/>
  <c r="AW1595" i="12"/>
  <c r="AX1595" i="12" s="1"/>
  <c r="AY1595" i="12"/>
  <c r="AZ1595" i="12"/>
  <c r="BA1595" i="12"/>
  <c r="BB1595" i="12"/>
  <c r="BD1595" i="12"/>
  <c r="BE1595" i="12"/>
  <c r="E1596" i="12"/>
  <c r="F1596" i="12"/>
  <c r="G1596" i="12"/>
  <c r="H1596" i="12" s="1"/>
  <c r="I1596" i="12"/>
  <c r="J1596" i="12"/>
  <c r="K1596" i="12"/>
  <c r="L1596" i="12"/>
  <c r="N1596" i="12"/>
  <c r="O1596" i="12"/>
  <c r="Q1596" i="12"/>
  <c r="R1596" i="12"/>
  <c r="S1596" i="12"/>
  <c r="T1596" i="12" s="1"/>
  <c r="U1596" i="12"/>
  <c r="V1596" i="12"/>
  <c r="W1596" i="12"/>
  <c r="X1596" i="12"/>
  <c r="Z1596" i="12"/>
  <c r="AA1596" i="12"/>
  <c r="AC1596" i="12"/>
  <c r="AD1596" i="12"/>
  <c r="AE1596" i="12"/>
  <c r="AF1596" i="12"/>
  <c r="AG1596" i="12"/>
  <c r="AH1596" i="12"/>
  <c r="AI1596" i="12"/>
  <c r="AJ1596" i="12"/>
  <c r="AK1596" i="12"/>
  <c r="AL1596" i="12" s="1"/>
  <c r="AM1596" i="12"/>
  <c r="AN1596" i="12"/>
  <c r="AO1596" i="12"/>
  <c r="AP1596" i="12"/>
  <c r="AR1596" i="12"/>
  <c r="AS1596" i="12"/>
  <c r="AU1596" i="12"/>
  <c r="AV1596" i="12"/>
  <c r="AW1596" i="12"/>
  <c r="AX1596" i="12" s="1"/>
  <c r="AY1596" i="12"/>
  <c r="AZ1596" i="12"/>
  <c r="BA1596" i="12"/>
  <c r="BB1596" i="12"/>
  <c r="BD1596" i="12"/>
  <c r="BE1596" i="12"/>
  <c r="E1597" i="12"/>
  <c r="F1597" i="12"/>
  <c r="G1597" i="12"/>
  <c r="H1597" i="12" s="1"/>
  <c r="I1597" i="12"/>
  <c r="J1597" i="12"/>
  <c r="K1597" i="12"/>
  <c r="L1597" i="12"/>
  <c r="N1597" i="12"/>
  <c r="O1597" i="12"/>
  <c r="Q1597" i="12"/>
  <c r="R1597" i="12"/>
  <c r="S1597" i="12"/>
  <c r="T1597" i="12" s="1"/>
  <c r="U1597" i="12"/>
  <c r="V1597" i="12"/>
  <c r="W1597" i="12"/>
  <c r="X1597" i="12"/>
  <c r="Z1597" i="12"/>
  <c r="AA1597" i="12"/>
  <c r="AC1597" i="12"/>
  <c r="AD1597" i="12"/>
  <c r="AE1597" i="12"/>
  <c r="AF1597" i="12"/>
  <c r="AG1597" i="12"/>
  <c r="AH1597" i="12"/>
  <c r="AI1597" i="12"/>
  <c r="AJ1597" i="12"/>
  <c r="AK1597" i="12"/>
  <c r="AL1597" i="12" s="1"/>
  <c r="AM1597" i="12"/>
  <c r="AN1597" i="12"/>
  <c r="AO1597" i="12"/>
  <c r="AP1597" i="12"/>
  <c r="AR1597" i="12"/>
  <c r="AS1597" i="12"/>
  <c r="AU1597" i="12"/>
  <c r="AV1597" i="12"/>
  <c r="AW1597" i="12"/>
  <c r="AX1597" i="12" s="1"/>
  <c r="AY1597" i="12"/>
  <c r="AZ1597" i="12"/>
  <c r="BA1597" i="12"/>
  <c r="BB1597" i="12"/>
  <c r="BD1597" i="12"/>
  <c r="BE1597" i="12"/>
  <c r="E1598" i="12"/>
  <c r="F1598" i="12"/>
  <c r="G1598" i="12"/>
  <c r="H1598" i="12" s="1"/>
  <c r="I1598" i="12"/>
  <c r="J1598" i="12"/>
  <c r="K1598" i="12"/>
  <c r="L1598" i="12"/>
  <c r="N1598" i="12"/>
  <c r="O1598" i="12"/>
  <c r="Q1598" i="12"/>
  <c r="R1598" i="12"/>
  <c r="S1598" i="12"/>
  <c r="T1598" i="12" s="1"/>
  <c r="U1598" i="12"/>
  <c r="V1598" i="12"/>
  <c r="W1598" i="12"/>
  <c r="X1598" i="12"/>
  <c r="Z1598" i="12"/>
  <c r="AA1598" i="12"/>
  <c r="AC1598" i="12"/>
  <c r="AD1598" i="12"/>
  <c r="AE1598" i="12"/>
  <c r="AF1598" i="12"/>
  <c r="AG1598" i="12"/>
  <c r="AH1598" i="12"/>
  <c r="AI1598" i="12"/>
  <c r="AJ1598" i="12"/>
  <c r="AK1598" i="12"/>
  <c r="AL1598" i="12" s="1"/>
  <c r="AM1598" i="12"/>
  <c r="AN1598" i="12"/>
  <c r="AO1598" i="12"/>
  <c r="AP1598" i="12"/>
  <c r="AR1598" i="12"/>
  <c r="AS1598" i="12"/>
  <c r="AU1598" i="12"/>
  <c r="AV1598" i="12"/>
  <c r="AW1598" i="12"/>
  <c r="AX1598" i="12" s="1"/>
  <c r="AY1598" i="12"/>
  <c r="AZ1598" i="12"/>
  <c r="BA1598" i="12"/>
  <c r="BB1598" i="12"/>
  <c r="BD1598" i="12"/>
  <c r="BE1598" i="12"/>
  <c r="E1599" i="12"/>
  <c r="F1599" i="12"/>
  <c r="G1599" i="12"/>
  <c r="H1599" i="12" s="1"/>
  <c r="I1599" i="12"/>
  <c r="J1599" i="12"/>
  <c r="K1599" i="12"/>
  <c r="L1599" i="12"/>
  <c r="N1599" i="12"/>
  <c r="O1599" i="12"/>
  <c r="Q1599" i="12"/>
  <c r="R1599" i="12"/>
  <c r="S1599" i="12"/>
  <c r="T1599" i="12" s="1"/>
  <c r="U1599" i="12"/>
  <c r="V1599" i="12"/>
  <c r="W1599" i="12"/>
  <c r="X1599" i="12"/>
  <c r="Z1599" i="12"/>
  <c r="AA1599" i="12"/>
  <c r="AC1599" i="12"/>
  <c r="AD1599" i="12"/>
  <c r="AE1599" i="12"/>
  <c r="AF1599" i="12"/>
  <c r="AG1599" i="12"/>
  <c r="AH1599" i="12"/>
  <c r="AI1599" i="12"/>
  <c r="AJ1599" i="12"/>
  <c r="AK1599" i="12"/>
  <c r="AL1599" i="12" s="1"/>
  <c r="AM1599" i="12"/>
  <c r="AN1599" i="12"/>
  <c r="AO1599" i="12"/>
  <c r="AP1599" i="12"/>
  <c r="AR1599" i="12"/>
  <c r="AS1599" i="12"/>
  <c r="AU1599" i="12"/>
  <c r="AV1599" i="12"/>
  <c r="AW1599" i="12"/>
  <c r="AX1599" i="12" s="1"/>
  <c r="AY1599" i="12"/>
  <c r="AZ1599" i="12"/>
  <c r="BA1599" i="12"/>
  <c r="BB1599" i="12"/>
  <c r="BD1599" i="12"/>
  <c r="BE1599" i="12"/>
  <c r="E1600" i="12"/>
  <c r="F1600" i="12"/>
  <c r="G1600" i="12"/>
  <c r="H1600" i="12" s="1"/>
  <c r="I1600" i="12"/>
  <c r="J1600" i="12"/>
  <c r="K1600" i="12"/>
  <c r="L1600" i="12"/>
  <c r="N1600" i="12"/>
  <c r="O1600" i="12"/>
  <c r="Q1600" i="12"/>
  <c r="R1600" i="12"/>
  <c r="S1600" i="12"/>
  <c r="T1600" i="12" s="1"/>
  <c r="U1600" i="12"/>
  <c r="V1600" i="12"/>
  <c r="W1600" i="12"/>
  <c r="X1600" i="12"/>
  <c r="Z1600" i="12"/>
  <c r="AA1600" i="12"/>
  <c r="AC1600" i="12"/>
  <c r="AD1600" i="12"/>
  <c r="AE1600" i="12"/>
  <c r="AF1600" i="12"/>
  <c r="AG1600" i="12"/>
  <c r="AH1600" i="12"/>
  <c r="AI1600" i="12"/>
  <c r="AJ1600" i="12"/>
  <c r="AK1600" i="12"/>
  <c r="AL1600" i="12" s="1"/>
  <c r="AM1600" i="12"/>
  <c r="AN1600" i="12"/>
  <c r="AO1600" i="12"/>
  <c r="AP1600" i="12"/>
  <c r="AR1600" i="12"/>
  <c r="AS1600" i="12"/>
  <c r="AU1600" i="12"/>
  <c r="AV1600" i="12"/>
  <c r="AW1600" i="12"/>
  <c r="AX1600" i="12" s="1"/>
  <c r="AY1600" i="12"/>
  <c r="AZ1600" i="12"/>
  <c r="BA1600" i="12"/>
  <c r="BB1600" i="12"/>
  <c r="BD1600" i="12"/>
  <c r="BE1600" i="12"/>
  <c r="E1601" i="12"/>
  <c r="F1601" i="12"/>
  <c r="G1601" i="12"/>
  <c r="H1601" i="12" s="1"/>
  <c r="I1601" i="12"/>
  <c r="J1601" i="12"/>
  <c r="K1601" i="12"/>
  <c r="L1601" i="12"/>
  <c r="N1601" i="12"/>
  <c r="O1601" i="12"/>
  <c r="Q1601" i="12"/>
  <c r="R1601" i="12"/>
  <c r="S1601" i="12"/>
  <c r="T1601" i="12" s="1"/>
  <c r="U1601" i="12"/>
  <c r="V1601" i="12"/>
  <c r="W1601" i="12"/>
  <c r="X1601" i="12"/>
  <c r="Z1601" i="12"/>
  <c r="AA1601" i="12"/>
  <c r="AC1601" i="12"/>
  <c r="AD1601" i="12"/>
  <c r="AE1601" i="12"/>
  <c r="AF1601" i="12"/>
  <c r="AG1601" i="12"/>
  <c r="AH1601" i="12"/>
  <c r="AI1601" i="12"/>
  <c r="AJ1601" i="12"/>
  <c r="AK1601" i="12"/>
  <c r="AL1601" i="12" s="1"/>
  <c r="AM1601" i="12"/>
  <c r="AN1601" i="12"/>
  <c r="AO1601" i="12"/>
  <c r="AP1601" i="12"/>
  <c r="AR1601" i="12"/>
  <c r="AS1601" i="12"/>
  <c r="AU1601" i="12"/>
  <c r="AV1601" i="12"/>
  <c r="AW1601" i="12"/>
  <c r="AX1601" i="12" s="1"/>
  <c r="AY1601" i="12"/>
  <c r="AZ1601" i="12"/>
  <c r="BA1601" i="12"/>
  <c r="BB1601" i="12"/>
  <c r="BD1601" i="12"/>
  <c r="BE1601" i="12"/>
  <c r="E1602" i="12"/>
  <c r="F1602" i="12"/>
  <c r="G1602" i="12"/>
  <c r="H1602" i="12" s="1"/>
  <c r="I1602" i="12"/>
  <c r="J1602" i="12"/>
  <c r="K1602" i="12"/>
  <c r="L1602" i="12"/>
  <c r="N1602" i="12"/>
  <c r="O1602" i="12"/>
  <c r="Q1602" i="12"/>
  <c r="R1602" i="12"/>
  <c r="S1602" i="12"/>
  <c r="T1602" i="12" s="1"/>
  <c r="U1602" i="12"/>
  <c r="V1602" i="12"/>
  <c r="W1602" i="12"/>
  <c r="X1602" i="12"/>
  <c r="Z1602" i="12"/>
  <c r="AA1602" i="12"/>
  <c r="AC1602" i="12"/>
  <c r="AD1602" i="12"/>
  <c r="AE1602" i="12"/>
  <c r="AF1602" i="12"/>
  <c r="AG1602" i="12"/>
  <c r="AH1602" i="12"/>
  <c r="AI1602" i="12"/>
  <c r="AJ1602" i="12"/>
  <c r="AK1602" i="12"/>
  <c r="AL1602" i="12" s="1"/>
  <c r="AM1602" i="12"/>
  <c r="AN1602" i="12"/>
  <c r="AO1602" i="12"/>
  <c r="AP1602" i="12"/>
  <c r="AR1602" i="12"/>
  <c r="AS1602" i="12"/>
  <c r="AU1602" i="12"/>
  <c r="AV1602" i="12"/>
  <c r="AW1602" i="12"/>
  <c r="AX1602" i="12" s="1"/>
  <c r="AY1602" i="12"/>
  <c r="AZ1602" i="12"/>
  <c r="BA1602" i="12"/>
  <c r="BB1602" i="12"/>
  <c r="BD1602" i="12"/>
  <c r="BE1602" i="12"/>
  <c r="E1603" i="12"/>
  <c r="F1603" i="12"/>
  <c r="G1603" i="12"/>
  <c r="H1603" i="12" s="1"/>
  <c r="I1603" i="12"/>
  <c r="J1603" i="12"/>
  <c r="K1603" i="12"/>
  <c r="L1603" i="12"/>
  <c r="N1603" i="12"/>
  <c r="O1603" i="12"/>
  <c r="Q1603" i="12"/>
  <c r="R1603" i="12"/>
  <c r="S1603" i="12"/>
  <c r="T1603" i="12" s="1"/>
  <c r="U1603" i="12"/>
  <c r="V1603" i="12"/>
  <c r="W1603" i="12"/>
  <c r="X1603" i="12"/>
  <c r="Z1603" i="12"/>
  <c r="AA1603" i="12"/>
  <c r="AC1603" i="12"/>
  <c r="AD1603" i="12"/>
  <c r="AE1603" i="12"/>
  <c r="AF1603" i="12"/>
  <c r="AG1603" i="12"/>
  <c r="AH1603" i="12"/>
  <c r="AI1603" i="12"/>
  <c r="AJ1603" i="12"/>
  <c r="AK1603" i="12"/>
  <c r="AL1603" i="12" s="1"/>
  <c r="AM1603" i="12"/>
  <c r="AN1603" i="12"/>
  <c r="AO1603" i="12"/>
  <c r="AP1603" i="12"/>
  <c r="AR1603" i="12"/>
  <c r="AS1603" i="12"/>
  <c r="AU1603" i="12"/>
  <c r="AV1603" i="12"/>
  <c r="AW1603" i="12"/>
  <c r="AX1603" i="12" s="1"/>
  <c r="AY1603" i="12"/>
  <c r="AZ1603" i="12"/>
  <c r="BA1603" i="12"/>
  <c r="BB1603" i="12"/>
  <c r="BD1603" i="12"/>
  <c r="BE1603" i="12"/>
  <c r="E1604" i="12"/>
  <c r="F1604" i="12"/>
  <c r="G1604" i="12"/>
  <c r="H1604" i="12" s="1"/>
  <c r="I1604" i="12"/>
  <c r="J1604" i="12"/>
  <c r="K1604" i="12"/>
  <c r="L1604" i="12"/>
  <c r="N1604" i="12"/>
  <c r="O1604" i="12"/>
  <c r="Q1604" i="12"/>
  <c r="R1604" i="12"/>
  <c r="S1604" i="12"/>
  <c r="T1604" i="12" s="1"/>
  <c r="U1604" i="12"/>
  <c r="V1604" i="12"/>
  <c r="W1604" i="12"/>
  <c r="X1604" i="12"/>
  <c r="Z1604" i="12"/>
  <c r="AA1604" i="12"/>
  <c r="AC1604" i="12"/>
  <c r="AD1604" i="12"/>
  <c r="AE1604" i="12"/>
  <c r="AF1604" i="12"/>
  <c r="AG1604" i="12"/>
  <c r="AH1604" i="12"/>
  <c r="AI1604" i="12"/>
  <c r="AJ1604" i="12"/>
  <c r="AK1604" i="12"/>
  <c r="AL1604" i="12" s="1"/>
  <c r="AM1604" i="12"/>
  <c r="AN1604" i="12"/>
  <c r="AO1604" i="12"/>
  <c r="AP1604" i="12"/>
  <c r="AR1604" i="12"/>
  <c r="AS1604" i="12"/>
  <c r="AU1604" i="12"/>
  <c r="AV1604" i="12"/>
  <c r="AW1604" i="12"/>
  <c r="AX1604" i="12" s="1"/>
  <c r="AY1604" i="12"/>
  <c r="AZ1604" i="12"/>
  <c r="BA1604" i="12"/>
  <c r="BB1604" i="12"/>
  <c r="BD1604" i="12"/>
  <c r="BE1604" i="12"/>
  <c r="E1605" i="12"/>
  <c r="F1605" i="12"/>
  <c r="G1605" i="12"/>
  <c r="H1605" i="12" s="1"/>
  <c r="I1605" i="12"/>
  <c r="J1605" i="12"/>
  <c r="K1605" i="12"/>
  <c r="L1605" i="12"/>
  <c r="N1605" i="12"/>
  <c r="O1605" i="12"/>
  <c r="Q1605" i="12"/>
  <c r="R1605" i="12"/>
  <c r="S1605" i="12"/>
  <c r="T1605" i="12" s="1"/>
  <c r="U1605" i="12"/>
  <c r="V1605" i="12"/>
  <c r="W1605" i="12"/>
  <c r="X1605" i="12"/>
  <c r="Z1605" i="12"/>
  <c r="AA1605" i="12"/>
  <c r="AC1605" i="12"/>
  <c r="AD1605" i="12"/>
  <c r="AE1605" i="12"/>
  <c r="AF1605" i="12"/>
  <c r="AG1605" i="12"/>
  <c r="AH1605" i="12"/>
  <c r="AI1605" i="12"/>
  <c r="AJ1605" i="12"/>
  <c r="AK1605" i="12"/>
  <c r="AL1605" i="12" s="1"/>
  <c r="AM1605" i="12"/>
  <c r="AN1605" i="12"/>
  <c r="AO1605" i="12"/>
  <c r="AP1605" i="12"/>
  <c r="AR1605" i="12"/>
  <c r="AS1605" i="12"/>
  <c r="AU1605" i="12"/>
  <c r="AV1605" i="12"/>
  <c r="AW1605" i="12"/>
  <c r="AX1605" i="12" s="1"/>
  <c r="AY1605" i="12"/>
  <c r="AZ1605" i="12"/>
  <c r="BA1605" i="12"/>
  <c r="BB1605" i="12"/>
  <c r="BD1605" i="12"/>
  <c r="BE1605" i="12"/>
  <c r="E1606" i="12"/>
  <c r="F1606" i="12"/>
  <c r="G1606" i="12"/>
  <c r="H1606" i="12" s="1"/>
  <c r="I1606" i="12"/>
  <c r="J1606" i="12"/>
  <c r="K1606" i="12"/>
  <c r="L1606" i="12"/>
  <c r="N1606" i="12"/>
  <c r="O1606" i="12"/>
  <c r="Q1606" i="12"/>
  <c r="R1606" i="12"/>
  <c r="S1606" i="12"/>
  <c r="T1606" i="12" s="1"/>
  <c r="U1606" i="12"/>
  <c r="V1606" i="12"/>
  <c r="W1606" i="12"/>
  <c r="X1606" i="12"/>
  <c r="Z1606" i="12"/>
  <c r="AA1606" i="12"/>
  <c r="AC1606" i="12"/>
  <c r="AD1606" i="12"/>
  <c r="AE1606" i="12"/>
  <c r="AF1606" i="12"/>
  <c r="AG1606" i="12"/>
  <c r="AH1606" i="12"/>
  <c r="AI1606" i="12"/>
  <c r="AJ1606" i="12"/>
  <c r="AK1606" i="12"/>
  <c r="AL1606" i="12" s="1"/>
  <c r="AM1606" i="12"/>
  <c r="AN1606" i="12"/>
  <c r="AO1606" i="12"/>
  <c r="AP1606" i="12"/>
  <c r="AR1606" i="12"/>
  <c r="AS1606" i="12"/>
  <c r="AU1606" i="12"/>
  <c r="AV1606" i="12"/>
  <c r="AW1606" i="12"/>
  <c r="AX1606" i="12" s="1"/>
  <c r="AY1606" i="12"/>
  <c r="AZ1606" i="12"/>
  <c r="BA1606" i="12"/>
  <c r="BB1606" i="12"/>
  <c r="BD1606" i="12"/>
  <c r="BE1606" i="12"/>
  <c r="E1607" i="12"/>
  <c r="F1607" i="12"/>
  <c r="G1607" i="12"/>
  <c r="H1607" i="12" s="1"/>
  <c r="I1607" i="12"/>
  <c r="J1607" i="12"/>
  <c r="K1607" i="12"/>
  <c r="L1607" i="12"/>
  <c r="N1607" i="12"/>
  <c r="O1607" i="12"/>
  <c r="Q1607" i="12"/>
  <c r="R1607" i="12"/>
  <c r="S1607" i="12"/>
  <c r="T1607" i="12" s="1"/>
  <c r="U1607" i="12"/>
  <c r="V1607" i="12"/>
  <c r="W1607" i="12"/>
  <c r="X1607" i="12"/>
  <c r="Z1607" i="12"/>
  <c r="AA1607" i="12"/>
  <c r="AC1607" i="12"/>
  <c r="AD1607" i="12"/>
  <c r="AE1607" i="12"/>
  <c r="AF1607" i="12"/>
  <c r="AG1607" i="12"/>
  <c r="AH1607" i="12"/>
  <c r="AI1607" i="12"/>
  <c r="AJ1607" i="12"/>
  <c r="AK1607" i="12"/>
  <c r="AL1607" i="12" s="1"/>
  <c r="AM1607" i="12"/>
  <c r="AN1607" i="12"/>
  <c r="AO1607" i="12"/>
  <c r="AP1607" i="12"/>
  <c r="AR1607" i="12"/>
  <c r="AS1607" i="12"/>
  <c r="AU1607" i="12"/>
  <c r="AV1607" i="12"/>
  <c r="AW1607" i="12"/>
  <c r="AX1607" i="12" s="1"/>
  <c r="AY1607" i="12"/>
  <c r="AZ1607" i="12"/>
  <c r="BA1607" i="12"/>
  <c r="BB1607" i="12"/>
  <c r="BD1607" i="12"/>
  <c r="BE1607" i="12"/>
  <c r="E1608" i="12"/>
  <c r="F1608" i="12"/>
  <c r="G1608" i="12"/>
  <c r="H1608" i="12" s="1"/>
  <c r="I1608" i="12"/>
  <c r="J1608" i="12"/>
  <c r="K1608" i="12"/>
  <c r="L1608" i="12"/>
  <c r="N1608" i="12"/>
  <c r="O1608" i="12"/>
  <c r="Q1608" i="12"/>
  <c r="R1608" i="12"/>
  <c r="S1608" i="12"/>
  <c r="T1608" i="12" s="1"/>
  <c r="U1608" i="12"/>
  <c r="V1608" i="12"/>
  <c r="W1608" i="12"/>
  <c r="X1608" i="12"/>
  <c r="Z1608" i="12"/>
  <c r="AA1608" i="12"/>
  <c r="AC1608" i="12"/>
  <c r="AD1608" i="12"/>
  <c r="AE1608" i="12"/>
  <c r="AF1608" i="12"/>
  <c r="AG1608" i="12"/>
  <c r="AH1608" i="12"/>
  <c r="AI1608" i="12"/>
  <c r="AJ1608" i="12"/>
  <c r="AK1608" i="12"/>
  <c r="AL1608" i="12" s="1"/>
  <c r="AM1608" i="12"/>
  <c r="AN1608" i="12"/>
  <c r="AO1608" i="12"/>
  <c r="AP1608" i="12"/>
  <c r="AR1608" i="12"/>
  <c r="AS1608" i="12"/>
  <c r="AU1608" i="12"/>
  <c r="AV1608" i="12"/>
  <c r="AW1608" i="12"/>
  <c r="AX1608" i="12" s="1"/>
  <c r="AY1608" i="12"/>
  <c r="AZ1608" i="12"/>
  <c r="BA1608" i="12"/>
  <c r="BB1608" i="12"/>
  <c r="BD1608" i="12"/>
  <c r="BE1608" i="12"/>
  <c r="E1609" i="12"/>
  <c r="F1609" i="12"/>
  <c r="G1609" i="12"/>
  <c r="H1609" i="12" s="1"/>
  <c r="I1609" i="12"/>
  <c r="J1609" i="12"/>
  <c r="K1609" i="12"/>
  <c r="L1609" i="12"/>
  <c r="N1609" i="12"/>
  <c r="O1609" i="12"/>
  <c r="Q1609" i="12"/>
  <c r="R1609" i="12"/>
  <c r="S1609" i="12"/>
  <c r="T1609" i="12" s="1"/>
  <c r="U1609" i="12"/>
  <c r="V1609" i="12"/>
  <c r="W1609" i="12"/>
  <c r="X1609" i="12"/>
  <c r="Z1609" i="12"/>
  <c r="AA1609" i="12"/>
  <c r="AC1609" i="12"/>
  <c r="AD1609" i="12"/>
  <c r="AE1609" i="12"/>
  <c r="AF1609" i="12"/>
  <c r="AG1609" i="12"/>
  <c r="AH1609" i="12"/>
  <c r="AI1609" i="12"/>
  <c r="AJ1609" i="12"/>
  <c r="AK1609" i="12"/>
  <c r="AL1609" i="12" s="1"/>
  <c r="AM1609" i="12"/>
  <c r="AN1609" i="12"/>
  <c r="AO1609" i="12"/>
  <c r="AP1609" i="12"/>
  <c r="AR1609" i="12"/>
  <c r="AS1609" i="12"/>
  <c r="AU1609" i="12"/>
  <c r="AV1609" i="12"/>
  <c r="AW1609" i="12"/>
  <c r="AX1609" i="12" s="1"/>
  <c r="AY1609" i="12"/>
  <c r="AZ1609" i="12"/>
  <c r="BA1609" i="12"/>
  <c r="BB1609" i="12"/>
  <c r="BD1609" i="12"/>
  <c r="BE1609" i="12"/>
  <c r="E1610" i="12"/>
  <c r="F1610" i="12"/>
  <c r="G1610" i="12"/>
  <c r="H1610" i="12" s="1"/>
  <c r="I1610" i="12"/>
  <c r="J1610" i="12"/>
  <c r="K1610" i="12"/>
  <c r="L1610" i="12"/>
  <c r="N1610" i="12"/>
  <c r="O1610" i="12"/>
  <c r="Q1610" i="12"/>
  <c r="R1610" i="12"/>
  <c r="S1610" i="12"/>
  <c r="T1610" i="12" s="1"/>
  <c r="U1610" i="12"/>
  <c r="V1610" i="12"/>
  <c r="W1610" i="12"/>
  <c r="X1610" i="12"/>
  <c r="Z1610" i="12"/>
  <c r="AA1610" i="12"/>
  <c r="AC1610" i="12"/>
  <c r="AD1610" i="12"/>
  <c r="AE1610" i="12"/>
  <c r="AF1610" i="12"/>
  <c r="AG1610" i="12"/>
  <c r="AH1610" i="12"/>
  <c r="AI1610" i="12"/>
  <c r="AJ1610" i="12"/>
  <c r="AK1610" i="12"/>
  <c r="AL1610" i="12" s="1"/>
  <c r="AM1610" i="12"/>
  <c r="AN1610" i="12"/>
  <c r="AO1610" i="12"/>
  <c r="AP1610" i="12"/>
  <c r="AR1610" i="12"/>
  <c r="AS1610" i="12"/>
  <c r="AU1610" i="12"/>
  <c r="AV1610" i="12"/>
  <c r="AW1610" i="12"/>
  <c r="AX1610" i="12" s="1"/>
  <c r="AY1610" i="12"/>
  <c r="AZ1610" i="12"/>
  <c r="BA1610" i="12"/>
  <c r="BB1610" i="12"/>
  <c r="BD1610" i="12"/>
  <c r="BE1610" i="12"/>
  <c r="E1611" i="12"/>
  <c r="F1611" i="12"/>
  <c r="G1611" i="12"/>
  <c r="H1611" i="12" s="1"/>
  <c r="I1611" i="12"/>
  <c r="J1611" i="12"/>
  <c r="K1611" i="12"/>
  <c r="L1611" i="12"/>
  <c r="N1611" i="12"/>
  <c r="O1611" i="12"/>
  <c r="Q1611" i="12"/>
  <c r="R1611" i="12"/>
  <c r="S1611" i="12"/>
  <c r="T1611" i="12" s="1"/>
  <c r="U1611" i="12"/>
  <c r="V1611" i="12"/>
  <c r="W1611" i="12"/>
  <c r="X1611" i="12"/>
  <c r="Z1611" i="12"/>
  <c r="AA1611" i="12"/>
  <c r="AC1611" i="12"/>
  <c r="AD1611" i="12"/>
  <c r="AE1611" i="12"/>
  <c r="AF1611" i="12"/>
  <c r="AG1611" i="12"/>
  <c r="AH1611" i="12"/>
  <c r="AI1611" i="12"/>
  <c r="AJ1611" i="12"/>
  <c r="AK1611" i="12"/>
  <c r="AL1611" i="12" s="1"/>
  <c r="AM1611" i="12"/>
  <c r="AN1611" i="12"/>
  <c r="AO1611" i="12"/>
  <c r="AP1611" i="12"/>
  <c r="AR1611" i="12"/>
  <c r="AS1611" i="12"/>
  <c r="AU1611" i="12"/>
  <c r="AV1611" i="12"/>
  <c r="AW1611" i="12"/>
  <c r="AX1611" i="12" s="1"/>
  <c r="AY1611" i="12"/>
  <c r="AZ1611" i="12"/>
  <c r="BA1611" i="12"/>
  <c r="BB1611" i="12"/>
  <c r="BD1611" i="12"/>
  <c r="BE1611" i="12"/>
  <c r="E1612" i="12"/>
  <c r="F1612" i="12"/>
  <c r="G1612" i="12"/>
  <c r="H1612" i="12" s="1"/>
  <c r="I1612" i="12"/>
  <c r="J1612" i="12"/>
  <c r="K1612" i="12"/>
  <c r="L1612" i="12"/>
  <c r="N1612" i="12"/>
  <c r="O1612" i="12"/>
  <c r="Q1612" i="12"/>
  <c r="R1612" i="12"/>
  <c r="S1612" i="12"/>
  <c r="T1612" i="12" s="1"/>
  <c r="U1612" i="12"/>
  <c r="V1612" i="12"/>
  <c r="W1612" i="12"/>
  <c r="X1612" i="12"/>
  <c r="Z1612" i="12"/>
  <c r="AA1612" i="12"/>
  <c r="AC1612" i="12"/>
  <c r="AD1612" i="12"/>
  <c r="AE1612" i="12"/>
  <c r="AF1612" i="12"/>
  <c r="AG1612" i="12"/>
  <c r="AH1612" i="12"/>
  <c r="AI1612" i="12"/>
  <c r="AJ1612" i="12"/>
  <c r="AK1612" i="12"/>
  <c r="AL1612" i="12" s="1"/>
  <c r="AM1612" i="12"/>
  <c r="AN1612" i="12"/>
  <c r="AO1612" i="12"/>
  <c r="AP1612" i="12"/>
  <c r="AR1612" i="12"/>
  <c r="AS1612" i="12"/>
  <c r="AU1612" i="12"/>
  <c r="AV1612" i="12"/>
  <c r="AW1612" i="12"/>
  <c r="AX1612" i="12" s="1"/>
  <c r="AY1612" i="12"/>
  <c r="AZ1612" i="12"/>
  <c r="BA1612" i="12"/>
  <c r="BB1612" i="12"/>
  <c r="BD1612" i="12"/>
  <c r="BE1612" i="12"/>
  <c r="E1613" i="12"/>
  <c r="F1613" i="12"/>
  <c r="G1613" i="12"/>
  <c r="H1613" i="12" s="1"/>
  <c r="I1613" i="12"/>
  <c r="J1613" i="12"/>
  <c r="K1613" i="12"/>
  <c r="L1613" i="12"/>
  <c r="N1613" i="12"/>
  <c r="O1613" i="12"/>
  <c r="Q1613" i="12"/>
  <c r="R1613" i="12"/>
  <c r="S1613" i="12"/>
  <c r="T1613" i="12" s="1"/>
  <c r="U1613" i="12"/>
  <c r="V1613" i="12"/>
  <c r="W1613" i="12"/>
  <c r="X1613" i="12"/>
  <c r="Z1613" i="12"/>
  <c r="AA1613" i="12"/>
  <c r="AC1613" i="12"/>
  <c r="AD1613" i="12"/>
  <c r="AE1613" i="12"/>
  <c r="AF1613" i="12"/>
  <c r="AG1613" i="12"/>
  <c r="AH1613" i="12"/>
  <c r="AI1613" i="12"/>
  <c r="AJ1613" i="12"/>
  <c r="AK1613" i="12"/>
  <c r="AL1613" i="12" s="1"/>
  <c r="AM1613" i="12"/>
  <c r="AN1613" i="12"/>
  <c r="AO1613" i="12"/>
  <c r="AP1613" i="12"/>
  <c r="AR1613" i="12"/>
  <c r="AS1613" i="12"/>
  <c r="AU1613" i="12"/>
  <c r="AV1613" i="12"/>
  <c r="AW1613" i="12"/>
  <c r="AX1613" i="12" s="1"/>
  <c r="AY1613" i="12"/>
  <c r="AZ1613" i="12"/>
  <c r="BA1613" i="12"/>
  <c r="BB1613" i="12"/>
  <c r="BD1613" i="12"/>
  <c r="BE1613" i="12"/>
  <c r="E1614" i="12"/>
  <c r="F1614" i="12"/>
  <c r="G1614" i="12"/>
  <c r="H1614" i="12" s="1"/>
  <c r="I1614" i="12"/>
  <c r="J1614" i="12"/>
  <c r="K1614" i="12"/>
  <c r="L1614" i="12"/>
  <c r="N1614" i="12"/>
  <c r="O1614" i="12"/>
  <c r="Q1614" i="12"/>
  <c r="R1614" i="12"/>
  <c r="S1614" i="12"/>
  <c r="T1614" i="12" s="1"/>
  <c r="U1614" i="12"/>
  <c r="V1614" i="12"/>
  <c r="W1614" i="12"/>
  <c r="X1614" i="12"/>
  <c r="Z1614" i="12"/>
  <c r="AA1614" i="12"/>
  <c r="AC1614" i="12"/>
  <c r="AD1614" i="12"/>
  <c r="AE1614" i="12"/>
  <c r="AF1614" i="12"/>
  <c r="AG1614" i="12"/>
  <c r="AH1614" i="12"/>
  <c r="AI1614" i="12"/>
  <c r="AJ1614" i="12"/>
  <c r="AK1614" i="12"/>
  <c r="AL1614" i="12" s="1"/>
  <c r="AM1614" i="12"/>
  <c r="AN1614" i="12"/>
  <c r="AO1614" i="12"/>
  <c r="AP1614" i="12"/>
  <c r="AR1614" i="12"/>
  <c r="AS1614" i="12"/>
  <c r="AU1614" i="12"/>
  <c r="AV1614" i="12"/>
  <c r="AW1614" i="12"/>
  <c r="AX1614" i="12" s="1"/>
  <c r="AY1614" i="12"/>
  <c r="AZ1614" i="12"/>
  <c r="BA1614" i="12"/>
  <c r="BB1614" i="12"/>
  <c r="BD1614" i="12"/>
  <c r="BE1614" i="12"/>
  <c r="E1615" i="12"/>
  <c r="F1615" i="12"/>
  <c r="G1615" i="12"/>
  <c r="H1615" i="12" s="1"/>
  <c r="I1615" i="12"/>
  <c r="J1615" i="12"/>
  <c r="K1615" i="12"/>
  <c r="L1615" i="12"/>
  <c r="N1615" i="12"/>
  <c r="O1615" i="12"/>
  <c r="Q1615" i="12"/>
  <c r="R1615" i="12"/>
  <c r="S1615" i="12"/>
  <c r="T1615" i="12" s="1"/>
  <c r="U1615" i="12"/>
  <c r="V1615" i="12"/>
  <c r="W1615" i="12"/>
  <c r="X1615" i="12"/>
  <c r="Z1615" i="12"/>
  <c r="AA1615" i="12"/>
  <c r="AC1615" i="12"/>
  <c r="AD1615" i="12"/>
  <c r="AE1615" i="12"/>
  <c r="AF1615" i="12"/>
  <c r="AG1615" i="12"/>
  <c r="AH1615" i="12"/>
  <c r="AI1615" i="12"/>
  <c r="AJ1615" i="12"/>
  <c r="AK1615" i="12"/>
  <c r="AL1615" i="12" s="1"/>
  <c r="AM1615" i="12"/>
  <c r="AN1615" i="12"/>
  <c r="AO1615" i="12"/>
  <c r="AP1615" i="12"/>
  <c r="AR1615" i="12"/>
  <c r="AS1615" i="12"/>
  <c r="AU1615" i="12"/>
  <c r="AV1615" i="12"/>
  <c r="AW1615" i="12"/>
  <c r="AX1615" i="12" s="1"/>
  <c r="AY1615" i="12"/>
  <c r="AZ1615" i="12"/>
  <c r="BA1615" i="12"/>
  <c r="BB1615" i="12"/>
  <c r="BD1615" i="12"/>
  <c r="BE1615" i="12"/>
  <c r="E1616" i="12"/>
  <c r="F1616" i="12"/>
  <c r="G1616" i="12"/>
  <c r="H1616" i="12" s="1"/>
  <c r="I1616" i="12"/>
  <c r="J1616" i="12"/>
  <c r="K1616" i="12"/>
  <c r="L1616" i="12"/>
  <c r="N1616" i="12"/>
  <c r="O1616" i="12"/>
  <c r="Q1616" i="12"/>
  <c r="R1616" i="12"/>
  <c r="S1616" i="12"/>
  <c r="T1616" i="12" s="1"/>
  <c r="U1616" i="12"/>
  <c r="V1616" i="12"/>
  <c r="W1616" i="12"/>
  <c r="X1616" i="12"/>
  <c r="Z1616" i="12"/>
  <c r="AA1616" i="12"/>
  <c r="AC1616" i="12"/>
  <c r="AD1616" i="12"/>
  <c r="AE1616" i="12"/>
  <c r="AF1616" i="12"/>
  <c r="AG1616" i="12"/>
  <c r="AH1616" i="12"/>
  <c r="AI1616" i="12"/>
  <c r="AJ1616" i="12"/>
  <c r="AK1616" i="12"/>
  <c r="AL1616" i="12" s="1"/>
  <c r="AM1616" i="12"/>
  <c r="AN1616" i="12"/>
  <c r="AO1616" i="12"/>
  <c r="AP1616" i="12"/>
  <c r="AR1616" i="12"/>
  <c r="AS1616" i="12"/>
  <c r="AU1616" i="12"/>
  <c r="AV1616" i="12"/>
  <c r="AW1616" i="12"/>
  <c r="AX1616" i="12" s="1"/>
  <c r="AY1616" i="12"/>
  <c r="AZ1616" i="12"/>
  <c r="BA1616" i="12"/>
  <c r="BB1616" i="12"/>
  <c r="BD1616" i="12"/>
  <c r="BE1616" i="12"/>
  <c r="E1617" i="12"/>
  <c r="F1617" i="12"/>
  <c r="G1617" i="12"/>
  <c r="H1617" i="12" s="1"/>
  <c r="I1617" i="12"/>
  <c r="J1617" i="12"/>
  <c r="K1617" i="12"/>
  <c r="L1617" i="12"/>
  <c r="N1617" i="12"/>
  <c r="O1617" i="12"/>
  <c r="Q1617" i="12"/>
  <c r="R1617" i="12"/>
  <c r="S1617" i="12"/>
  <c r="T1617" i="12" s="1"/>
  <c r="U1617" i="12"/>
  <c r="V1617" i="12"/>
  <c r="W1617" i="12"/>
  <c r="X1617" i="12"/>
  <c r="Z1617" i="12"/>
  <c r="AA1617" i="12"/>
  <c r="AC1617" i="12"/>
  <c r="AD1617" i="12"/>
  <c r="AE1617" i="12"/>
  <c r="AF1617" i="12"/>
  <c r="AG1617" i="12"/>
  <c r="AH1617" i="12"/>
  <c r="AI1617" i="12"/>
  <c r="AJ1617" i="12"/>
  <c r="AK1617" i="12"/>
  <c r="AL1617" i="12" s="1"/>
  <c r="AM1617" i="12"/>
  <c r="AN1617" i="12"/>
  <c r="AO1617" i="12"/>
  <c r="AP1617" i="12"/>
  <c r="AR1617" i="12"/>
  <c r="AS1617" i="12"/>
  <c r="AU1617" i="12"/>
  <c r="AV1617" i="12"/>
  <c r="AW1617" i="12"/>
  <c r="AX1617" i="12" s="1"/>
  <c r="AY1617" i="12"/>
  <c r="AZ1617" i="12"/>
  <c r="BA1617" i="12"/>
  <c r="BB1617" i="12"/>
  <c r="BD1617" i="12"/>
  <c r="BE1617" i="12"/>
  <c r="E1618" i="12"/>
  <c r="F1618" i="12"/>
  <c r="G1618" i="12"/>
  <c r="H1618" i="12" s="1"/>
  <c r="I1618" i="12"/>
  <c r="J1618" i="12"/>
  <c r="K1618" i="12"/>
  <c r="L1618" i="12"/>
  <c r="N1618" i="12"/>
  <c r="O1618" i="12"/>
  <c r="Q1618" i="12"/>
  <c r="R1618" i="12"/>
  <c r="S1618" i="12"/>
  <c r="T1618" i="12" s="1"/>
  <c r="U1618" i="12"/>
  <c r="V1618" i="12"/>
  <c r="W1618" i="12"/>
  <c r="X1618" i="12"/>
  <c r="Z1618" i="12"/>
  <c r="AA1618" i="12"/>
  <c r="AC1618" i="12"/>
  <c r="AD1618" i="12"/>
  <c r="AE1618" i="12"/>
  <c r="AF1618" i="12"/>
  <c r="AG1618" i="12"/>
  <c r="AH1618" i="12"/>
  <c r="AI1618" i="12"/>
  <c r="AJ1618" i="12"/>
  <c r="AK1618" i="12"/>
  <c r="AL1618" i="12" s="1"/>
  <c r="AM1618" i="12"/>
  <c r="AN1618" i="12"/>
  <c r="AO1618" i="12"/>
  <c r="AP1618" i="12"/>
  <c r="AR1618" i="12"/>
  <c r="AS1618" i="12"/>
  <c r="AU1618" i="12"/>
  <c r="AV1618" i="12"/>
  <c r="AW1618" i="12"/>
  <c r="AX1618" i="12" s="1"/>
  <c r="AY1618" i="12"/>
  <c r="AZ1618" i="12"/>
  <c r="BA1618" i="12"/>
  <c r="BB1618" i="12"/>
  <c r="BD1618" i="12"/>
  <c r="BE1618" i="12"/>
  <c r="E1619" i="12"/>
  <c r="F1619" i="12"/>
  <c r="G1619" i="12"/>
  <c r="H1619" i="12" s="1"/>
  <c r="I1619" i="12"/>
  <c r="J1619" i="12"/>
  <c r="K1619" i="12"/>
  <c r="L1619" i="12"/>
  <c r="N1619" i="12"/>
  <c r="O1619" i="12"/>
  <c r="Q1619" i="12"/>
  <c r="R1619" i="12"/>
  <c r="S1619" i="12"/>
  <c r="T1619" i="12" s="1"/>
  <c r="U1619" i="12"/>
  <c r="V1619" i="12"/>
  <c r="W1619" i="12"/>
  <c r="X1619" i="12"/>
  <c r="Z1619" i="12"/>
  <c r="AA1619" i="12"/>
  <c r="AC1619" i="12"/>
  <c r="AD1619" i="12"/>
  <c r="AE1619" i="12"/>
  <c r="AF1619" i="12"/>
  <c r="AG1619" i="12"/>
  <c r="AH1619" i="12"/>
  <c r="AI1619" i="12"/>
  <c r="AJ1619" i="12"/>
  <c r="AK1619" i="12"/>
  <c r="AL1619" i="12" s="1"/>
  <c r="AM1619" i="12"/>
  <c r="AN1619" i="12"/>
  <c r="AO1619" i="12"/>
  <c r="AP1619" i="12"/>
  <c r="AR1619" i="12"/>
  <c r="AS1619" i="12"/>
  <c r="AU1619" i="12"/>
  <c r="AV1619" i="12"/>
  <c r="AW1619" i="12"/>
  <c r="AX1619" i="12" s="1"/>
  <c r="AY1619" i="12"/>
  <c r="AZ1619" i="12"/>
  <c r="BA1619" i="12"/>
  <c r="BB1619" i="12"/>
  <c r="BD1619" i="12"/>
  <c r="BE1619" i="12"/>
  <c r="E1620" i="12"/>
  <c r="F1620" i="12"/>
  <c r="G1620" i="12"/>
  <c r="H1620" i="12" s="1"/>
  <c r="I1620" i="12"/>
  <c r="J1620" i="12"/>
  <c r="K1620" i="12"/>
  <c r="L1620" i="12"/>
  <c r="N1620" i="12"/>
  <c r="O1620" i="12"/>
  <c r="Q1620" i="12"/>
  <c r="R1620" i="12"/>
  <c r="S1620" i="12"/>
  <c r="T1620" i="12" s="1"/>
  <c r="U1620" i="12"/>
  <c r="V1620" i="12"/>
  <c r="W1620" i="12"/>
  <c r="X1620" i="12"/>
  <c r="Z1620" i="12"/>
  <c r="AA1620" i="12"/>
  <c r="AC1620" i="12"/>
  <c r="AD1620" i="12"/>
  <c r="AE1620" i="12"/>
  <c r="AF1620" i="12"/>
  <c r="AG1620" i="12"/>
  <c r="AH1620" i="12"/>
  <c r="AI1620" i="12"/>
  <c r="AJ1620" i="12"/>
  <c r="AK1620" i="12"/>
  <c r="AL1620" i="12" s="1"/>
  <c r="AM1620" i="12"/>
  <c r="AN1620" i="12"/>
  <c r="AO1620" i="12"/>
  <c r="AP1620" i="12"/>
  <c r="AR1620" i="12"/>
  <c r="AS1620" i="12"/>
  <c r="AU1620" i="12"/>
  <c r="AV1620" i="12"/>
  <c r="AW1620" i="12"/>
  <c r="AX1620" i="12" s="1"/>
  <c r="AY1620" i="12"/>
  <c r="AZ1620" i="12"/>
  <c r="BA1620" i="12"/>
  <c r="BB1620" i="12"/>
  <c r="BD1620" i="12"/>
  <c r="BE1620" i="12"/>
  <c r="E1621" i="12"/>
  <c r="F1621" i="12"/>
  <c r="G1621" i="12"/>
  <c r="H1621" i="12" s="1"/>
  <c r="I1621" i="12"/>
  <c r="J1621" i="12"/>
  <c r="K1621" i="12"/>
  <c r="L1621" i="12"/>
  <c r="N1621" i="12"/>
  <c r="O1621" i="12"/>
  <c r="Q1621" i="12"/>
  <c r="R1621" i="12"/>
  <c r="S1621" i="12"/>
  <c r="T1621" i="12" s="1"/>
  <c r="U1621" i="12"/>
  <c r="V1621" i="12"/>
  <c r="W1621" i="12"/>
  <c r="X1621" i="12"/>
  <c r="Z1621" i="12"/>
  <c r="AA1621" i="12"/>
  <c r="AC1621" i="12"/>
  <c r="AD1621" i="12"/>
  <c r="AE1621" i="12"/>
  <c r="AF1621" i="12"/>
  <c r="AG1621" i="12"/>
  <c r="AH1621" i="12"/>
  <c r="AI1621" i="12"/>
  <c r="AJ1621" i="12"/>
  <c r="AK1621" i="12"/>
  <c r="AL1621" i="12" s="1"/>
  <c r="AM1621" i="12"/>
  <c r="AN1621" i="12"/>
  <c r="AO1621" i="12"/>
  <c r="AP1621" i="12"/>
  <c r="AR1621" i="12"/>
  <c r="AS1621" i="12"/>
  <c r="AU1621" i="12"/>
  <c r="AV1621" i="12"/>
  <c r="AW1621" i="12"/>
  <c r="AX1621" i="12" s="1"/>
  <c r="AY1621" i="12"/>
  <c r="AZ1621" i="12"/>
  <c r="BA1621" i="12"/>
  <c r="BB1621" i="12"/>
  <c r="BD1621" i="12"/>
  <c r="BE1621" i="12"/>
  <c r="E1622" i="12"/>
  <c r="F1622" i="12"/>
  <c r="G1622" i="12"/>
  <c r="H1622" i="12" s="1"/>
  <c r="I1622" i="12"/>
  <c r="J1622" i="12"/>
  <c r="K1622" i="12"/>
  <c r="L1622" i="12"/>
  <c r="N1622" i="12"/>
  <c r="O1622" i="12"/>
  <c r="Q1622" i="12"/>
  <c r="R1622" i="12"/>
  <c r="S1622" i="12"/>
  <c r="T1622" i="12" s="1"/>
  <c r="U1622" i="12"/>
  <c r="V1622" i="12"/>
  <c r="W1622" i="12"/>
  <c r="X1622" i="12"/>
  <c r="Z1622" i="12"/>
  <c r="AA1622" i="12"/>
  <c r="AC1622" i="12"/>
  <c r="AD1622" i="12"/>
  <c r="AE1622" i="12"/>
  <c r="AF1622" i="12"/>
  <c r="AG1622" i="12"/>
  <c r="AH1622" i="12"/>
  <c r="AI1622" i="12"/>
  <c r="AJ1622" i="12"/>
  <c r="AK1622" i="12"/>
  <c r="AL1622" i="12" s="1"/>
  <c r="AM1622" i="12"/>
  <c r="AN1622" i="12"/>
  <c r="AO1622" i="12"/>
  <c r="AP1622" i="12"/>
  <c r="AR1622" i="12"/>
  <c r="AS1622" i="12"/>
  <c r="AU1622" i="12"/>
  <c r="AV1622" i="12"/>
  <c r="AW1622" i="12"/>
  <c r="AX1622" i="12" s="1"/>
  <c r="AY1622" i="12"/>
  <c r="AZ1622" i="12"/>
  <c r="BA1622" i="12"/>
  <c r="BB1622" i="12"/>
  <c r="BD1622" i="12"/>
  <c r="BE1622" i="12"/>
  <c r="E1623" i="12"/>
  <c r="F1623" i="12"/>
  <c r="G1623" i="12"/>
  <c r="H1623" i="12" s="1"/>
  <c r="I1623" i="12"/>
  <c r="J1623" i="12"/>
  <c r="K1623" i="12"/>
  <c r="L1623" i="12"/>
  <c r="N1623" i="12"/>
  <c r="O1623" i="12"/>
  <c r="Q1623" i="12"/>
  <c r="R1623" i="12"/>
  <c r="S1623" i="12"/>
  <c r="T1623" i="12" s="1"/>
  <c r="U1623" i="12"/>
  <c r="V1623" i="12"/>
  <c r="W1623" i="12"/>
  <c r="X1623" i="12"/>
  <c r="Z1623" i="12"/>
  <c r="AA1623" i="12"/>
  <c r="AC1623" i="12"/>
  <c r="AD1623" i="12"/>
  <c r="AE1623" i="12"/>
  <c r="AF1623" i="12"/>
  <c r="AG1623" i="12"/>
  <c r="AH1623" i="12"/>
  <c r="AI1623" i="12"/>
  <c r="AJ1623" i="12"/>
  <c r="AK1623" i="12"/>
  <c r="AL1623" i="12" s="1"/>
  <c r="AM1623" i="12"/>
  <c r="AN1623" i="12"/>
  <c r="AO1623" i="12"/>
  <c r="AP1623" i="12"/>
  <c r="AR1623" i="12"/>
  <c r="AS1623" i="12"/>
  <c r="AU1623" i="12"/>
  <c r="AV1623" i="12"/>
  <c r="AW1623" i="12"/>
  <c r="AX1623" i="12" s="1"/>
  <c r="AY1623" i="12"/>
  <c r="AZ1623" i="12"/>
  <c r="BA1623" i="12"/>
  <c r="BB1623" i="12"/>
  <c r="BD1623" i="12"/>
  <c r="BE1623" i="12"/>
  <c r="E1624" i="12"/>
  <c r="F1624" i="12"/>
  <c r="G1624" i="12"/>
  <c r="H1624" i="12" s="1"/>
  <c r="I1624" i="12"/>
  <c r="J1624" i="12"/>
  <c r="K1624" i="12"/>
  <c r="L1624" i="12"/>
  <c r="N1624" i="12"/>
  <c r="O1624" i="12"/>
  <c r="Q1624" i="12"/>
  <c r="R1624" i="12"/>
  <c r="S1624" i="12"/>
  <c r="T1624" i="12" s="1"/>
  <c r="U1624" i="12"/>
  <c r="V1624" i="12"/>
  <c r="W1624" i="12"/>
  <c r="X1624" i="12"/>
  <c r="Z1624" i="12"/>
  <c r="AA1624" i="12"/>
  <c r="AC1624" i="12"/>
  <c r="AD1624" i="12"/>
  <c r="AE1624" i="12"/>
  <c r="AF1624" i="12"/>
  <c r="AG1624" i="12"/>
  <c r="AH1624" i="12"/>
  <c r="AI1624" i="12"/>
  <c r="AJ1624" i="12"/>
  <c r="AK1624" i="12"/>
  <c r="AL1624" i="12" s="1"/>
  <c r="AM1624" i="12"/>
  <c r="AN1624" i="12"/>
  <c r="AO1624" i="12"/>
  <c r="AP1624" i="12"/>
  <c r="AR1624" i="12"/>
  <c r="AS1624" i="12"/>
  <c r="AU1624" i="12"/>
  <c r="AV1624" i="12"/>
  <c r="AW1624" i="12"/>
  <c r="AX1624" i="12" s="1"/>
  <c r="AY1624" i="12"/>
  <c r="AZ1624" i="12"/>
  <c r="BA1624" i="12"/>
  <c r="BB1624" i="12"/>
  <c r="BD1624" i="12"/>
  <c r="BE1624" i="12"/>
  <c r="E1625" i="12"/>
  <c r="F1625" i="12"/>
  <c r="G1625" i="12"/>
  <c r="H1625" i="12" s="1"/>
  <c r="I1625" i="12"/>
  <c r="J1625" i="12"/>
  <c r="K1625" i="12"/>
  <c r="L1625" i="12"/>
  <c r="N1625" i="12"/>
  <c r="O1625" i="12"/>
  <c r="Q1625" i="12"/>
  <c r="R1625" i="12"/>
  <c r="S1625" i="12"/>
  <c r="T1625" i="12" s="1"/>
  <c r="U1625" i="12"/>
  <c r="V1625" i="12"/>
  <c r="W1625" i="12"/>
  <c r="X1625" i="12"/>
  <c r="Z1625" i="12"/>
  <c r="AA1625" i="12"/>
  <c r="AC1625" i="12"/>
  <c r="AD1625" i="12"/>
  <c r="AE1625" i="12"/>
  <c r="AF1625" i="12"/>
  <c r="AG1625" i="12"/>
  <c r="AH1625" i="12"/>
  <c r="AI1625" i="12"/>
  <c r="AJ1625" i="12"/>
  <c r="AK1625" i="12"/>
  <c r="AL1625" i="12" s="1"/>
  <c r="AM1625" i="12"/>
  <c r="AN1625" i="12"/>
  <c r="AO1625" i="12"/>
  <c r="AP1625" i="12"/>
  <c r="AR1625" i="12"/>
  <c r="AS1625" i="12"/>
  <c r="AU1625" i="12"/>
  <c r="AV1625" i="12"/>
  <c r="AW1625" i="12"/>
  <c r="AX1625" i="12" s="1"/>
  <c r="AY1625" i="12"/>
  <c r="AZ1625" i="12"/>
  <c r="BA1625" i="12"/>
  <c r="BB1625" i="12"/>
  <c r="BD1625" i="12"/>
  <c r="BE1625" i="12"/>
  <c r="E1626" i="12"/>
  <c r="F1626" i="12"/>
  <c r="G1626" i="12"/>
  <c r="H1626" i="12" s="1"/>
  <c r="I1626" i="12"/>
  <c r="J1626" i="12"/>
  <c r="K1626" i="12"/>
  <c r="L1626" i="12"/>
  <c r="N1626" i="12"/>
  <c r="O1626" i="12"/>
  <c r="Q1626" i="12"/>
  <c r="R1626" i="12"/>
  <c r="S1626" i="12"/>
  <c r="T1626" i="12" s="1"/>
  <c r="U1626" i="12"/>
  <c r="V1626" i="12"/>
  <c r="W1626" i="12"/>
  <c r="X1626" i="12"/>
  <c r="Z1626" i="12"/>
  <c r="AA1626" i="12"/>
  <c r="AC1626" i="12"/>
  <c r="AD1626" i="12"/>
  <c r="AE1626" i="12"/>
  <c r="AF1626" i="12"/>
  <c r="AG1626" i="12"/>
  <c r="AH1626" i="12"/>
  <c r="AI1626" i="12"/>
  <c r="AJ1626" i="12"/>
  <c r="AK1626" i="12"/>
  <c r="AL1626" i="12" s="1"/>
  <c r="AM1626" i="12"/>
  <c r="AN1626" i="12"/>
  <c r="AO1626" i="12"/>
  <c r="AP1626" i="12"/>
  <c r="AR1626" i="12"/>
  <c r="AS1626" i="12"/>
  <c r="AU1626" i="12"/>
  <c r="AV1626" i="12"/>
  <c r="AW1626" i="12"/>
  <c r="AX1626" i="12" s="1"/>
  <c r="AY1626" i="12"/>
  <c r="AZ1626" i="12"/>
  <c r="BA1626" i="12"/>
  <c r="BB1626" i="12"/>
  <c r="BD1626" i="12"/>
  <c r="BE1626" i="12"/>
  <c r="E1627" i="12"/>
  <c r="F1627" i="12"/>
  <c r="G1627" i="12"/>
  <c r="H1627" i="12" s="1"/>
  <c r="I1627" i="12"/>
  <c r="J1627" i="12"/>
  <c r="K1627" i="12"/>
  <c r="L1627" i="12"/>
  <c r="N1627" i="12"/>
  <c r="O1627" i="12"/>
  <c r="Q1627" i="12"/>
  <c r="R1627" i="12"/>
  <c r="S1627" i="12"/>
  <c r="T1627" i="12" s="1"/>
  <c r="U1627" i="12"/>
  <c r="V1627" i="12"/>
  <c r="W1627" i="12"/>
  <c r="X1627" i="12"/>
  <c r="Z1627" i="12"/>
  <c r="AA1627" i="12"/>
  <c r="AC1627" i="12"/>
  <c r="AD1627" i="12"/>
  <c r="AE1627" i="12"/>
  <c r="AF1627" i="12"/>
  <c r="AG1627" i="12"/>
  <c r="AH1627" i="12"/>
  <c r="AI1627" i="12"/>
  <c r="AJ1627" i="12"/>
  <c r="AK1627" i="12"/>
  <c r="AL1627" i="12" s="1"/>
  <c r="AM1627" i="12"/>
  <c r="AN1627" i="12"/>
  <c r="AO1627" i="12"/>
  <c r="AP1627" i="12"/>
  <c r="AR1627" i="12"/>
  <c r="AS1627" i="12"/>
  <c r="AU1627" i="12"/>
  <c r="AV1627" i="12"/>
  <c r="AW1627" i="12"/>
  <c r="AX1627" i="12" s="1"/>
  <c r="AY1627" i="12"/>
  <c r="AZ1627" i="12"/>
  <c r="BA1627" i="12"/>
  <c r="BB1627" i="12"/>
  <c r="BD1627" i="12"/>
  <c r="BE1627" i="12"/>
  <c r="E1628" i="12"/>
  <c r="F1628" i="12"/>
  <c r="G1628" i="12"/>
  <c r="H1628" i="12" s="1"/>
  <c r="I1628" i="12"/>
  <c r="J1628" i="12"/>
  <c r="K1628" i="12"/>
  <c r="L1628" i="12"/>
  <c r="N1628" i="12"/>
  <c r="O1628" i="12"/>
  <c r="Q1628" i="12"/>
  <c r="R1628" i="12"/>
  <c r="S1628" i="12"/>
  <c r="T1628" i="12" s="1"/>
  <c r="U1628" i="12"/>
  <c r="V1628" i="12"/>
  <c r="W1628" i="12"/>
  <c r="X1628" i="12"/>
  <c r="Z1628" i="12"/>
  <c r="AA1628" i="12"/>
  <c r="AC1628" i="12"/>
  <c r="AD1628" i="12"/>
  <c r="AE1628" i="12"/>
  <c r="AF1628" i="12"/>
  <c r="AG1628" i="12"/>
  <c r="AH1628" i="12"/>
  <c r="AI1628" i="12"/>
  <c r="AJ1628" i="12"/>
  <c r="AK1628" i="12"/>
  <c r="AL1628" i="12" s="1"/>
  <c r="AM1628" i="12"/>
  <c r="AN1628" i="12"/>
  <c r="AO1628" i="12"/>
  <c r="AP1628" i="12"/>
  <c r="AR1628" i="12"/>
  <c r="AS1628" i="12"/>
  <c r="AU1628" i="12"/>
  <c r="AV1628" i="12"/>
  <c r="AW1628" i="12"/>
  <c r="AX1628" i="12" s="1"/>
  <c r="AY1628" i="12"/>
  <c r="AZ1628" i="12"/>
  <c r="BA1628" i="12"/>
  <c r="BB1628" i="12"/>
  <c r="BD1628" i="12"/>
  <c r="BE1628" i="12"/>
  <c r="E1629" i="12"/>
  <c r="F1629" i="12"/>
  <c r="G1629" i="12"/>
  <c r="H1629" i="12" s="1"/>
  <c r="I1629" i="12"/>
  <c r="J1629" i="12"/>
  <c r="K1629" i="12"/>
  <c r="L1629" i="12"/>
  <c r="N1629" i="12"/>
  <c r="O1629" i="12"/>
  <c r="Q1629" i="12"/>
  <c r="R1629" i="12"/>
  <c r="S1629" i="12"/>
  <c r="T1629" i="12" s="1"/>
  <c r="U1629" i="12"/>
  <c r="V1629" i="12"/>
  <c r="W1629" i="12"/>
  <c r="X1629" i="12"/>
  <c r="Z1629" i="12"/>
  <c r="AA1629" i="12"/>
  <c r="AC1629" i="12"/>
  <c r="AD1629" i="12"/>
  <c r="AE1629" i="12"/>
  <c r="AF1629" i="12"/>
  <c r="AG1629" i="12"/>
  <c r="AH1629" i="12"/>
  <c r="AI1629" i="12"/>
  <c r="AJ1629" i="12"/>
  <c r="AK1629" i="12"/>
  <c r="AL1629" i="12" s="1"/>
  <c r="AM1629" i="12"/>
  <c r="AN1629" i="12"/>
  <c r="AO1629" i="12"/>
  <c r="AP1629" i="12"/>
  <c r="AR1629" i="12"/>
  <c r="AS1629" i="12"/>
  <c r="AU1629" i="12"/>
  <c r="AV1629" i="12"/>
  <c r="AW1629" i="12"/>
  <c r="AX1629" i="12" s="1"/>
  <c r="AY1629" i="12"/>
  <c r="AZ1629" i="12"/>
  <c r="BA1629" i="12"/>
  <c r="BB1629" i="12"/>
  <c r="BD1629" i="12"/>
  <c r="BE1629" i="12"/>
  <c r="E1630" i="12"/>
  <c r="F1630" i="12"/>
  <c r="G1630" i="12"/>
  <c r="H1630" i="12" s="1"/>
  <c r="I1630" i="12"/>
  <c r="J1630" i="12"/>
  <c r="K1630" i="12"/>
  <c r="L1630" i="12"/>
  <c r="N1630" i="12"/>
  <c r="O1630" i="12"/>
  <c r="Q1630" i="12"/>
  <c r="R1630" i="12"/>
  <c r="S1630" i="12"/>
  <c r="T1630" i="12" s="1"/>
  <c r="U1630" i="12"/>
  <c r="V1630" i="12"/>
  <c r="W1630" i="12"/>
  <c r="X1630" i="12"/>
  <c r="Z1630" i="12"/>
  <c r="AA1630" i="12"/>
  <c r="AC1630" i="12"/>
  <c r="AD1630" i="12"/>
  <c r="AE1630" i="12"/>
  <c r="AF1630" i="12"/>
  <c r="AG1630" i="12"/>
  <c r="AH1630" i="12"/>
  <c r="AI1630" i="12"/>
  <c r="AJ1630" i="12"/>
  <c r="AK1630" i="12"/>
  <c r="AL1630" i="12" s="1"/>
  <c r="AM1630" i="12"/>
  <c r="AN1630" i="12"/>
  <c r="AO1630" i="12"/>
  <c r="AP1630" i="12"/>
  <c r="AR1630" i="12"/>
  <c r="AS1630" i="12"/>
  <c r="AU1630" i="12"/>
  <c r="AV1630" i="12"/>
  <c r="AW1630" i="12"/>
  <c r="AX1630" i="12" s="1"/>
  <c r="AY1630" i="12"/>
  <c r="AZ1630" i="12"/>
  <c r="BA1630" i="12"/>
  <c r="BB1630" i="12"/>
  <c r="BD1630" i="12"/>
  <c r="BE1630" i="12"/>
  <c r="E1631" i="12"/>
  <c r="F1631" i="12"/>
  <c r="G1631" i="12"/>
  <c r="H1631" i="12" s="1"/>
  <c r="I1631" i="12"/>
  <c r="J1631" i="12"/>
  <c r="K1631" i="12"/>
  <c r="L1631" i="12"/>
  <c r="N1631" i="12"/>
  <c r="O1631" i="12"/>
  <c r="Q1631" i="12"/>
  <c r="R1631" i="12"/>
  <c r="S1631" i="12"/>
  <c r="T1631" i="12" s="1"/>
  <c r="U1631" i="12"/>
  <c r="V1631" i="12"/>
  <c r="W1631" i="12"/>
  <c r="X1631" i="12"/>
  <c r="Z1631" i="12"/>
  <c r="AA1631" i="12"/>
  <c r="AC1631" i="12"/>
  <c r="AD1631" i="12"/>
  <c r="AE1631" i="12"/>
  <c r="AF1631" i="12"/>
  <c r="AG1631" i="12"/>
  <c r="AH1631" i="12"/>
  <c r="AI1631" i="12"/>
  <c r="AJ1631" i="12"/>
  <c r="AK1631" i="12"/>
  <c r="AL1631" i="12" s="1"/>
  <c r="AM1631" i="12"/>
  <c r="AN1631" i="12"/>
  <c r="AO1631" i="12"/>
  <c r="AP1631" i="12"/>
  <c r="AR1631" i="12"/>
  <c r="AS1631" i="12"/>
  <c r="AU1631" i="12"/>
  <c r="AV1631" i="12"/>
  <c r="AW1631" i="12"/>
  <c r="AX1631" i="12" s="1"/>
  <c r="AY1631" i="12"/>
  <c r="AZ1631" i="12"/>
  <c r="BA1631" i="12"/>
  <c r="BB1631" i="12"/>
  <c r="BD1631" i="12"/>
  <c r="BE1631" i="12"/>
  <c r="E1632" i="12"/>
  <c r="F1632" i="12"/>
  <c r="G1632" i="12"/>
  <c r="H1632" i="12" s="1"/>
  <c r="I1632" i="12"/>
  <c r="J1632" i="12"/>
  <c r="K1632" i="12"/>
  <c r="L1632" i="12"/>
  <c r="N1632" i="12"/>
  <c r="O1632" i="12"/>
  <c r="Q1632" i="12"/>
  <c r="R1632" i="12"/>
  <c r="S1632" i="12"/>
  <c r="T1632" i="12" s="1"/>
  <c r="U1632" i="12"/>
  <c r="V1632" i="12"/>
  <c r="W1632" i="12"/>
  <c r="X1632" i="12"/>
  <c r="Z1632" i="12"/>
  <c r="AA1632" i="12"/>
  <c r="AC1632" i="12"/>
  <c r="AD1632" i="12"/>
  <c r="AE1632" i="12"/>
  <c r="AF1632" i="12"/>
  <c r="AG1632" i="12"/>
  <c r="AH1632" i="12"/>
  <c r="AI1632" i="12"/>
  <c r="AJ1632" i="12"/>
  <c r="AK1632" i="12"/>
  <c r="AL1632" i="12" s="1"/>
  <c r="AM1632" i="12"/>
  <c r="AN1632" i="12"/>
  <c r="AO1632" i="12"/>
  <c r="AP1632" i="12"/>
  <c r="AR1632" i="12"/>
  <c r="AS1632" i="12"/>
  <c r="AU1632" i="12"/>
  <c r="AV1632" i="12"/>
  <c r="AW1632" i="12"/>
  <c r="AX1632" i="12" s="1"/>
  <c r="AY1632" i="12"/>
  <c r="AZ1632" i="12"/>
  <c r="BA1632" i="12"/>
  <c r="BB1632" i="12"/>
  <c r="BD1632" i="12"/>
  <c r="BE1632" i="12"/>
  <c r="E1633" i="12"/>
  <c r="F1633" i="12"/>
  <c r="G1633" i="12"/>
  <c r="H1633" i="12" s="1"/>
  <c r="I1633" i="12"/>
  <c r="J1633" i="12"/>
  <c r="K1633" i="12"/>
  <c r="L1633" i="12"/>
  <c r="N1633" i="12"/>
  <c r="O1633" i="12"/>
  <c r="Q1633" i="12"/>
  <c r="R1633" i="12"/>
  <c r="S1633" i="12"/>
  <c r="T1633" i="12" s="1"/>
  <c r="U1633" i="12"/>
  <c r="V1633" i="12"/>
  <c r="W1633" i="12"/>
  <c r="X1633" i="12"/>
  <c r="Z1633" i="12"/>
  <c r="AA1633" i="12"/>
  <c r="AC1633" i="12"/>
  <c r="AD1633" i="12"/>
  <c r="AE1633" i="12"/>
  <c r="AF1633" i="12"/>
  <c r="AG1633" i="12"/>
  <c r="AH1633" i="12"/>
  <c r="AI1633" i="12"/>
  <c r="AJ1633" i="12"/>
  <c r="AK1633" i="12"/>
  <c r="AL1633" i="12" s="1"/>
  <c r="AM1633" i="12"/>
  <c r="AN1633" i="12"/>
  <c r="AO1633" i="12"/>
  <c r="AP1633" i="12"/>
  <c r="AR1633" i="12"/>
  <c r="AS1633" i="12"/>
  <c r="AU1633" i="12"/>
  <c r="AV1633" i="12"/>
  <c r="AW1633" i="12"/>
  <c r="AX1633" i="12" s="1"/>
  <c r="AY1633" i="12"/>
  <c r="AZ1633" i="12"/>
  <c r="BA1633" i="12"/>
  <c r="BB1633" i="12"/>
  <c r="BD1633" i="12"/>
  <c r="BE1633" i="12"/>
  <c r="E1634" i="12"/>
  <c r="F1634" i="12"/>
  <c r="G1634" i="12"/>
  <c r="H1634" i="12" s="1"/>
  <c r="I1634" i="12"/>
  <c r="J1634" i="12"/>
  <c r="K1634" i="12"/>
  <c r="L1634" i="12"/>
  <c r="N1634" i="12"/>
  <c r="O1634" i="12"/>
  <c r="Q1634" i="12"/>
  <c r="R1634" i="12"/>
  <c r="S1634" i="12"/>
  <c r="T1634" i="12" s="1"/>
  <c r="U1634" i="12"/>
  <c r="V1634" i="12"/>
  <c r="W1634" i="12"/>
  <c r="X1634" i="12"/>
  <c r="Z1634" i="12"/>
  <c r="AA1634" i="12"/>
  <c r="AC1634" i="12"/>
  <c r="AD1634" i="12"/>
  <c r="AE1634" i="12"/>
  <c r="AF1634" i="12"/>
  <c r="AG1634" i="12"/>
  <c r="AH1634" i="12"/>
  <c r="AI1634" i="12"/>
  <c r="AJ1634" i="12"/>
  <c r="AK1634" i="12"/>
  <c r="AL1634" i="12" s="1"/>
  <c r="AM1634" i="12"/>
  <c r="AN1634" i="12"/>
  <c r="AO1634" i="12"/>
  <c r="AP1634" i="12"/>
  <c r="AR1634" i="12"/>
  <c r="AS1634" i="12"/>
  <c r="AU1634" i="12"/>
  <c r="AV1634" i="12"/>
  <c r="AW1634" i="12"/>
  <c r="AX1634" i="12" s="1"/>
  <c r="AY1634" i="12"/>
  <c r="AZ1634" i="12"/>
  <c r="BA1634" i="12"/>
  <c r="BB1634" i="12"/>
  <c r="BD1634" i="12"/>
  <c r="BE1634" i="12"/>
  <c r="E1635" i="12"/>
  <c r="F1635" i="12"/>
  <c r="G1635" i="12"/>
  <c r="H1635" i="12" s="1"/>
  <c r="I1635" i="12"/>
  <c r="J1635" i="12"/>
  <c r="K1635" i="12"/>
  <c r="L1635" i="12"/>
  <c r="N1635" i="12"/>
  <c r="O1635" i="12"/>
  <c r="Q1635" i="12"/>
  <c r="R1635" i="12"/>
  <c r="S1635" i="12"/>
  <c r="T1635" i="12" s="1"/>
  <c r="U1635" i="12"/>
  <c r="V1635" i="12"/>
  <c r="W1635" i="12"/>
  <c r="X1635" i="12"/>
  <c r="Z1635" i="12"/>
  <c r="AA1635" i="12"/>
  <c r="AC1635" i="12"/>
  <c r="AD1635" i="12"/>
  <c r="AE1635" i="12"/>
  <c r="AF1635" i="12"/>
  <c r="AG1635" i="12"/>
  <c r="AH1635" i="12"/>
  <c r="AI1635" i="12"/>
  <c r="AJ1635" i="12"/>
  <c r="AK1635" i="12"/>
  <c r="AL1635" i="12" s="1"/>
  <c r="AM1635" i="12"/>
  <c r="AN1635" i="12"/>
  <c r="AO1635" i="12"/>
  <c r="AP1635" i="12"/>
  <c r="AR1635" i="12"/>
  <c r="AS1635" i="12"/>
  <c r="AU1635" i="12"/>
  <c r="AV1635" i="12"/>
  <c r="AW1635" i="12"/>
  <c r="AX1635" i="12" s="1"/>
  <c r="AY1635" i="12"/>
  <c r="AZ1635" i="12"/>
  <c r="BA1635" i="12"/>
  <c r="BB1635" i="12"/>
  <c r="BD1635" i="12"/>
  <c r="BE1635" i="12"/>
  <c r="E1636" i="12"/>
  <c r="F1636" i="12"/>
  <c r="G1636" i="12"/>
  <c r="H1636" i="12" s="1"/>
  <c r="I1636" i="12"/>
  <c r="J1636" i="12"/>
  <c r="K1636" i="12"/>
  <c r="L1636" i="12"/>
  <c r="N1636" i="12"/>
  <c r="O1636" i="12"/>
  <c r="Q1636" i="12"/>
  <c r="R1636" i="12"/>
  <c r="S1636" i="12"/>
  <c r="T1636" i="12" s="1"/>
  <c r="U1636" i="12"/>
  <c r="V1636" i="12"/>
  <c r="W1636" i="12"/>
  <c r="X1636" i="12"/>
  <c r="Z1636" i="12"/>
  <c r="AA1636" i="12"/>
  <c r="AC1636" i="12"/>
  <c r="AD1636" i="12"/>
  <c r="AE1636" i="12"/>
  <c r="AF1636" i="12"/>
  <c r="AG1636" i="12"/>
  <c r="AH1636" i="12"/>
  <c r="AI1636" i="12"/>
  <c r="AJ1636" i="12"/>
  <c r="AK1636" i="12"/>
  <c r="AL1636" i="12" s="1"/>
  <c r="AM1636" i="12"/>
  <c r="AN1636" i="12"/>
  <c r="AO1636" i="12"/>
  <c r="AP1636" i="12"/>
  <c r="AR1636" i="12"/>
  <c r="AS1636" i="12"/>
  <c r="AU1636" i="12"/>
  <c r="AV1636" i="12"/>
  <c r="AW1636" i="12"/>
  <c r="AX1636" i="12" s="1"/>
  <c r="AY1636" i="12"/>
  <c r="AZ1636" i="12"/>
  <c r="BA1636" i="12"/>
  <c r="BB1636" i="12"/>
  <c r="BD1636" i="12"/>
  <c r="BE1636" i="12"/>
  <c r="E1637" i="12"/>
  <c r="F1637" i="12"/>
  <c r="G1637" i="12"/>
  <c r="H1637" i="12" s="1"/>
  <c r="I1637" i="12"/>
  <c r="J1637" i="12"/>
  <c r="K1637" i="12"/>
  <c r="L1637" i="12"/>
  <c r="N1637" i="12"/>
  <c r="O1637" i="12"/>
  <c r="Q1637" i="12"/>
  <c r="R1637" i="12"/>
  <c r="S1637" i="12"/>
  <c r="T1637" i="12" s="1"/>
  <c r="U1637" i="12"/>
  <c r="V1637" i="12"/>
  <c r="W1637" i="12"/>
  <c r="X1637" i="12"/>
  <c r="Z1637" i="12"/>
  <c r="AA1637" i="12"/>
  <c r="AC1637" i="12"/>
  <c r="AD1637" i="12"/>
  <c r="AE1637" i="12"/>
  <c r="AF1637" i="12"/>
  <c r="AG1637" i="12"/>
  <c r="AH1637" i="12"/>
  <c r="AI1637" i="12"/>
  <c r="AJ1637" i="12"/>
  <c r="AK1637" i="12"/>
  <c r="AL1637" i="12" s="1"/>
  <c r="AM1637" i="12"/>
  <c r="AN1637" i="12"/>
  <c r="AO1637" i="12"/>
  <c r="AP1637" i="12"/>
  <c r="AR1637" i="12"/>
  <c r="AS1637" i="12"/>
  <c r="AU1637" i="12"/>
  <c r="AV1637" i="12"/>
  <c r="AW1637" i="12"/>
  <c r="AX1637" i="12" s="1"/>
  <c r="AY1637" i="12"/>
  <c r="AZ1637" i="12"/>
  <c r="BA1637" i="12"/>
  <c r="BB1637" i="12"/>
  <c r="BD1637" i="12"/>
  <c r="BE1637" i="12"/>
  <c r="E1638" i="12"/>
  <c r="F1638" i="12"/>
  <c r="G1638" i="12"/>
  <c r="H1638" i="12" s="1"/>
  <c r="I1638" i="12"/>
  <c r="J1638" i="12"/>
  <c r="K1638" i="12"/>
  <c r="L1638" i="12"/>
  <c r="N1638" i="12"/>
  <c r="O1638" i="12"/>
  <c r="Q1638" i="12"/>
  <c r="R1638" i="12"/>
  <c r="S1638" i="12"/>
  <c r="T1638" i="12" s="1"/>
  <c r="U1638" i="12"/>
  <c r="V1638" i="12"/>
  <c r="W1638" i="12"/>
  <c r="X1638" i="12"/>
  <c r="Z1638" i="12"/>
  <c r="AA1638" i="12"/>
  <c r="AC1638" i="12"/>
  <c r="AD1638" i="12"/>
  <c r="AE1638" i="12"/>
  <c r="AF1638" i="12"/>
  <c r="AG1638" i="12"/>
  <c r="AH1638" i="12"/>
  <c r="AI1638" i="12"/>
  <c r="AJ1638" i="12"/>
  <c r="AK1638" i="12"/>
  <c r="AL1638" i="12" s="1"/>
  <c r="AM1638" i="12"/>
  <c r="AN1638" i="12"/>
  <c r="AO1638" i="12"/>
  <c r="AP1638" i="12"/>
  <c r="AR1638" i="12"/>
  <c r="AS1638" i="12"/>
  <c r="AU1638" i="12"/>
  <c r="AV1638" i="12"/>
  <c r="AW1638" i="12"/>
  <c r="AX1638" i="12" s="1"/>
  <c r="AY1638" i="12"/>
  <c r="AZ1638" i="12"/>
  <c r="BA1638" i="12"/>
  <c r="BB1638" i="12"/>
  <c r="BD1638" i="12"/>
  <c r="BE1638" i="12"/>
  <c r="E1639" i="12"/>
  <c r="F1639" i="12"/>
  <c r="G1639" i="12"/>
  <c r="H1639" i="12" s="1"/>
  <c r="I1639" i="12"/>
  <c r="J1639" i="12"/>
  <c r="K1639" i="12"/>
  <c r="L1639" i="12"/>
  <c r="N1639" i="12"/>
  <c r="O1639" i="12"/>
  <c r="Q1639" i="12"/>
  <c r="R1639" i="12"/>
  <c r="S1639" i="12"/>
  <c r="T1639" i="12" s="1"/>
  <c r="U1639" i="12"/>
  <c r="V1639" i="12"/>
  <c r="W1639" i="12"/>
  <c r="X1639" i="12"/>
  <c r="Z1639" i="12"/>
  <c r="AA1639" i="12"/>
  <c r="AC1639" i="12"/>
  <c r="AD1639" i="12"/>
  <c r="AE1639" i="12"/>
  <c r="AF1639" i="12"/>
  <c r="AG1639" i="12"/>
  <c r="AH1639" i="12"/>
  <c r="AI1639" i="12"/>
  <c r="AJ1639" i="12"/>
  <c r="AK1639" i="12"/>
  <c r="AL1639" i="12" s="1"/>
  <c r="AM1639" i="12"/>
  <c r="AN1639" i="12"/>
  <c r="AO1639" i="12"/>
  <c r="AP1639" i="12"/>
  <c r="AR1639" i="12"/>
  <c r="AS1639" i="12"/>
  <c r="AU1639" i="12"/>
  <c r="AV1639" i="12"/>
  <c r="AW1639" i="12"/>
  <c r="AX1639" i="12" s="1"/>
  <c r="AY1639" i="12"/>
  <c r="AZ1639" i="12"/>
  <c r="BA1639" i="12"/>
  <c r="BB1639" i="12"/>
  <c r="BD1639" i="12"/>
  <c r="BE1639" i="12"/>
  <c r="E1640" i="12"/>
  <c r="F1640" i="12"/>
  <c r="G1640" i="12"/>
  <c r="H1640" i="12" s="1"/>
  <c r="I1640" i="12"/>
  <c r="J1640" i="12"/>
  <c r="K1640" i="12"/>
  <c r="L1640" i="12"/>
  <c r="N1640" i="12"/>
  <c r="O1640" i="12"/>
  <c r="Q1640" i="12"/>
  <c r="R1640" i="12"/>
  <c r="S1640" i="12"/>
  <c r="T1640" i="12" s="1"/>
  <c r="U1640" i="12"/>
  <c r="V1640" i="12"/>
  <c r="W1640" i="12"/>
  <c r="X1640" i="12"/>
  <c r="Z1640" i="12"/>
  <c r="AA1640" i="12"/>
  <c r="AC1640" i="12"/>
  <c r="AD1640" i="12"/>
  <c r="AE1640" i="12"/>
  <c r="AF1640" i="12"/>
  <c r="AG1640" i="12"/>
  <c r="AH1640" i="12"/>
  <c r="AI1640" i="12"/>
  <c r="AJ1640" i="12"/>
  <c r="AK1640" i="12"/>
  <c r="AL1640" i="12" s="1"/>
  <c r="AM1640" i="12"/>
  <c r="AN1640" i="12"/>
  <c r="AO1640" i="12"/>
  <c r="AP1640" i="12"/>
  <c r="AR1640" i="12"/>
  <c r="AS1640" i="12"/>
  <c r="AU1640" i="12"/>
  <c r="AV1640" i="12"/>
  <c r="AW1640" i="12"/>
  <c r="AX1640" i="12" s="1"/>
  <c r="AY1640" i="12"/>
  <c r="AZ1640" i="12"/>
  <c r="BA1640" i="12"/>
  <c r="BB1640" i="12"/>
  <c r="BD1640" i="12"/>
  <c r="BE1640" i="12"/>
  <c r="E1641" i="12"/>
  <c r="F1641" i="12"/>
  <c r="G1641" i="12"/>
  <c r="H1641" i="12" s="1"/>
  <c r="I1641" i="12"/>
  <c r="J1641" i="12"/>
  <c r="K1641" i="12"/>
  <c r="L1641" i="12"/>
  <c r="N1641" i="12"/>
  <c r="O1641" i="12"/>
  <c r="Q1641" i="12"/>
  <c r="R1641" i="12"/>
  <c r="S1641" i="12"/>
  <c r="T1641" i="12" s="1"/>
  <c r="U1641" i="12"/>
  <c r="V1641" i="12"/>
  <c r="W1641" i="12"/>
  <c r="X1641" i="12"/>
  <c r="Z1641" i="12"/>
  <c r="AA1641" i="12"/>
  <c r="AC1641" i="12"/>
  <c r="AD1641" i="12"/>
  <c r="AE1641" i="12"/>
  <c r="AF1641" i="12"/>
  <c r="AG1641" i="12"/>
  <c r="AH1641" i="12"/>
  <c r="AI1641" i="12"/>
  <c r="AJ1641" i="12"/>
  <c r="AK1641" i="12"/>
  <c r="AL1641" i="12" s="1"/>
  <c r="AM1641" i="12"/>
  <c r="AN1641" i="12"/>
  <c r="AO1641" i="12"/>
  <c r="AP1641" i="12"/>
  <c r="AR1641" i="12"/>
  <c r="AS1641" i="12"/>
  <c r="AU1641" i="12"/>
  <c r="AV1641" i="12"/>
  <c r="AW1641" i="12"/>
  <c r="AX1641" i="12" s="1"/>
  <c r="AY1641" i="12"/>
  <c r="AZ1641" i="12"/>
  <c r="BA1641" i="12"/>
  <c r="BB1641" i="12"/>
  <c r="BD1641" i="12"/>
  <c r="BE1641" i="12"/>
  <c r="E1642" i="12"/>
  <c r="F1642" i="12"/>
  <c r="G1642" i="12"/>
  <c r="H1642" i="12" s="1"/>
  <c r="I1642" i="12"/>
  <c r="J1642" i="12"/>
  <c r="K1642" i="12"/>
  <c r="L1642" i="12"/>
  <c r="N1642" i="12"/>
  <c r="O1642" i="12"/>
  <c r="Q1642" i="12"/>
  <c r="R1642" i="12"/>
  <c r="S1642" i="12"/>
  <c r="T1642" i="12" s="1"/>
  <c r="U1642" i="12"/>
  <c r="V1642" i="12"/>
  <c r="W1642" i="12"/>
  <c r="X1642" i="12"/>
  <c r="Z1642" i="12"/>
  <c r="AA1642" i="12"/>
  <c r="AC1642" i="12"/>
  <c r="AD1642" i="12"/>
  <c r="AE1642" i="12"/>
  <c r="AF1642" i="12"/>
  <c r="AG1642" i="12"/>
  <c r="AH1642" i="12"/>
  <c r="AI1642" i="12"/>
  <c r="AJ1642" i="12"/>
  <c r="AK1642" i="12"/>
  <c r="AL1642" i="12" s="1"/>
  <c r="AM1642" i="12"/>
  <c r="AN1642" i="12"/>
  <c r="AO1642" i="12"/>
  <c r="AP1642" i="12"/>
  <c r="AR1642" i="12"/>
  <c r="AS1642" i="12"/>
  <c r="AU1642" i="12"/>
  <c r="AV1642" i="12"/>
  <c r="AW1642" i="12"/>
  <c r="AX1642" i="12" s="1"/>
  <c r="AY1642" i="12"/>
  <c r="AZ1642" i="12"/>
  <c r="BA1642" i="12"/>
  <c r="BB1642" i="12"/>
  <c r="BD1642" i="12"/>
  <c r="BE1642" i="12"/>
  <c r="E1643" i="12"/>
  <c r="F1643" i="12"/>
  <c r="G1643" i="12"/>
  <c r="H1643" i="12" s="1"/>
  <c r="I1643" i="12"/>
  <c r="J1643" i="12"/>
  <c r="K1643" i="12"/>
  <c r="L1643" i="12"/>
  <c r="N1643" i="12"/>
  <c r="O1643" i="12"/>
  <c r="Q1643" i="12"/>
  <c r="R1643" i="12"/>
  <c r="S1643" i="12"/>
  <c r="T1643" i="12" s="1"/>
  <c r="U1643" i="12"/>
  <c r="V1643" i="12"/>
  <c r="W1643" i="12"/>
  <c r="X1643" i="12"/>
  <c r="Z1643" i="12"/>
  <c r="AA1643" i="12"/>
  <c r="AC1643" i="12"/>
  <c r="AD1643" i="12"/>
  <c r="AE1643" i="12"/>
  <c r="AF1643" i="12"/>
  <c r="AG1643" i="12"/>
  <c r="AH1643" i="12"/>
  <c r="AI1643" i="12"/>
  <c r="AJ1643" i="12"/>
  <c r="AK1643" i="12"/>
  <c r="AL1643" i="12" s="1"/>
  <c r="AM1643" i="12"/>
  <c r="AN1643" i="12"/>
  <c r="AO1643" i="12"/>
  <c r="AP1643" i="12"/>
  <c r="AR1643" i="12"/>
  <c r="AS1643" i="12"/>
  <c r="AU1643" i="12"/>
  <c r="AV1643" i="12"/>
  <c r="AW1643" i="12"/>
  <c r="AX1643" i="12" s="1"/>
  <c r="AY1643" i="12"/>
  <c r="AZ1643" i="12"/>
  <c r="BA1643" i="12"/>
  <c r="BB1643" i="12"/>
  <c r="BD1643" i="12"/>
  <c r="BE1643" i="12"/>
  <c r="E1644" i="12"/>
  <c r="F1644" i="12"/>
  <c r="G1644" i="12"/>
  <c r="H1644" i="12" s="1"/>
  <c r="I1644" i="12"/>
  <c r="J1644" i="12"/>
  <c r="K1644" i="12"/>
  <c r="L1644" i="12"/>
  <c r="N1644" i="12"/>
  <c r="O1644" i="12"/>
  <c r="Q1644" i="12"/>
  <c r="R1644" i="12"/>
  <c r="S1644" i="12"/>
  <c r="T1644" i="12" s="1"/>
  <c r="U1644" i="12"/>
  <c r="V1644" i="12"/>
  <c r="W1644" i="12"/>
  <c r="X1644" i="12"/>
  <c r="Z1644" i="12"/>
  <c r="AA1644" i="12"/>
  <c r="AC1644" i="12"/>
  <c r="AD1644" i="12"/>
  <c r="AE1644" i="12"/>
  <c r="AF1644" i="12"/>
  <c r="AG1644" i="12"/>
  <c r="AH1644" i="12"/>
  <c r="AI1644" i="12"/>
  <c r="AJ1644" i="12"/>
  <c r="AK1644" i="12"/>
  <c r="AL1644" i="12" s="1"/>
  <c r="AM1644" i="12"/>
  <c r="AN1644" i="12"/>
  <c r="AO1644" i="12"/>
  <c r="AP1644" i="12"/>
  <c r="AR1644" i="12"/>
  <c r="AS1644" i="12"/>
  <c r="AU1644" i="12"/>
  <c r="AV1644" i="12"/>
  <c r="AW1644" i="12"/>
  <c r="AX1644" i="12" s="1"/>
  <c r="AY1644" i="12"/>
  <c r="AZ1644" i="12"/>
  <c r="BA1644" i="12"/>
  <c r="BB1644" i="12"/>
  <c r="BD1644" i="12"/>
  <c r="BE1644" i="12"/>
  <c r="E1645" i="12"/>
  <c r="F1645" i="12"/>
  <c r="G1645" i="12"/>
  <c r="H1645" i="12" s="1"/>
  <c r="I1645" i="12"/>
  <c r="J1645" i="12"/>
  <c r="K1645" i="12"/>
  <c r="L1645" i="12"/>
  <c r="N1645" i="12"/>
  <c r="O1645" i="12"/>
  <c r="Q1645" i="12"/>
  <c r="R1645" i="12"/>
  <c r="S1645" i="12"/>
  <c r="T1645" i="12" s="1"/>
  <c r="U1645" i="12"/>
  <c r="V1645" i="12"/>
  <c r="W1645" i="12"/>
  <c r="X1645" i="12"/>
  <c r="Z1645" i="12"/>
  <c r="AA1645" i="12"/>
  <c r="AC1645" i="12"/>
  <c r="AD1645" i="12"/>
  <c r="AE1645" i="12"/>
  <c r="AF1645" i="12"/>
  <c r="AG1645" i="12"/>
  <c r="AH1645" i="12"/>
  <c r="AI1645" i="12"/>
  <c r="AJ1645" i="12"/>
  <c r="AK1645" i="12"/>
  <c r="AL1645" i="12" s="1"/>
  <c r="AM1645" i="12"/>
  <c r="AN1645" i="12"/>
  <c r="AO1645" i="12"/>
  <c r="AP1645" i="12"/>
  <c r="AR1645" i="12"/>
  <c r="AS1645" i="12"/>
  <c r="AU1645" i="12"/>
  <c r="AV1645" i="12"/>
  <c r="AW1645" i="12"/>
  <c r="AX1645" i="12" s="1"/>
  <c r="AY1645" i="12"/>
  <c r="AZ1645" i="12"/>
  <c r="BA1645" i="12"/>
  <c r="BB1645" i="12"/>
  <c r="BD1645" i="12"/>
  <c r="BE1645" i="12"/>
  <c r="E1646" i="12"/>
  <c r="F1646" i="12"/>
  <c r="G1646" i="12"/>
  <c r="H1646" i="12" s="1"/>
  <c r="I1646" i="12"/>
  <c r="J1646" i="12"/>
  <c r="K1646" i="12"/>
  <c r="L1646" i="12"/>
  <c r="N1646" i="12"/>
  <c r="O1646" i="12"/>
  <c r="Q1646" i="12"/>
  <c r="R1646" i="12"/>
  <c r="S1646" i="12"/>
  <c r="T1646" i="12" s="1"/>
  <c r="U1646" i="12"/>
  <c r="V1646" i="12"/>
  <c r="W1646" i="12"/>
  <c r="X1646" i="12"/>
  <c r="Z1646" i="12"/>
  <c r="AA1646" i="12"/>
  <c r="AC1646" i="12"/>
  <c r="AD1646" i="12"/>
  <c r="AE1646" i="12"/>
  <c r="AF1646" i="12"/>
  <c r="AG1646" i="12"/>
  <c r="AH1646" i="12"/>
  <c r="AI1646" i="12"/>
  <c r="AJ1646" i="12"/>
  <c r="AK1646" i="12"/>
  <c r="AL1646" i="12" s="1"/>
  <c r="AM1646" i="12"/>
  <c r="AN1646" i="12"/>
  <c r="AO1646" i="12"/>
  <c r="AP1646" i="12"/>
  <c r="AR1646" i="12"/>
  <c r="AS1646" i="12"/>
  <c r="AU1646" i="12"/>
  <c r="AV1646" i="12"/>
  <c r="AW1646" i="12"/>
  <c r="AX1646" i="12" s="1"/>
  <c r="AY1646" i="12"/>
  <c r="AZ1646" i="12"/>
  <c r="BA1646" i="12"/>
  <c r="BB1646" i="12"/>
  <c r="BD1646" i="12"/>
  <c r="BE1646" i="12"/>
  <c r="E1647" i="12"/>
  <c r="F1647" i="12"/>
  <c r="G1647" i="12"/>
  <c r="H1647" i="12" s="1"/>
  <c r="I1647" i="12"/>
  <c r="J1647" i="12"/>
  <c r="K1647" i="12"/>
  <c r="L1647" i="12"/>
  <c r="N1647" i="12"/>
  <c r="O1647" i="12"/>
  <c r="Q1647" i="12"/>
  <c r="R1647" i="12"/>
  <c r="S1647" i="12"/>
  <c r="T1647" i="12" s="1"/>
  <c r="U1647" i="12"/>
  <c r="V1647" i="12"/>
  <c r="W1647" i="12"/>
  <c r="X1647" i="12"/>
  <c r="Z1647" i="12"/>
  <c r="AA1647" i="12"/>
  <c r="AC1647" i="12"/>
  <c r="AD1647" i="12"/>
  <c r="AE1647" i="12"/>
  <c r="AF1647" i="12"/>
  <c r="AG1647" i="12"/>
  <c r="AH1647" i="12"/>
  <c r="AI1647" i="12"/>
  <c r="AJ1647" i="12"/>
  <c r="AK1647" i="12"/>
  <c r="AL1647" i="12" s="1"/>
  <c r="AM1647" i="12"/>
  <c r="AN1647" i="12"/>
  <c r="AO1647" i="12"/>
  <c r="AP1647" i="12"/>
  <c r="AR1647" i="12"/>
  <c r="AS1647" i="12"/>
  <c r="AU1647" i="12"/>
  <c r="AV1647" i="12"/>
  <c r="AW1647" i="12"/>
  <c r="AX1647" i="12" s="1"/>
  <c r="AY1647" i="12"/>
  <c r="AZ1647" i="12"/>
  <c r="BA1647" i="12"/>
  <c r="BB1647" i="12"/>
  <c r="BD1647" i="12"/>
  <c r="BE1647" i="12"/>
  <c r="E1648" i="12"/>
  <c r="F1648" i="12"/>
  <c r="G1648" i="12"/>
  <c r="H1648" i="12" s="1"/>
  <c r="I1648" i="12"/>
  <c r="J1648" i="12"/>
  <c r="K1648" i="12"/>
  <c r="L1648" i="12"/>
  <c r="N1648" i="12"/>
  <c r="O1648" i="12"/>
  <c r="Q1648" i="12"/>
  <c r="R1648" i="12"/>
  <c r="S1648" i="12"/>
  <c r="T1648" i="12" s="1"/>
  <c r="U1648" i="12"/>
  <c r="V1648" i="12"/>
  <c r="W1648" i="12"/>
  <c r="X1648" i="12"/>
  <c r="Z1648" i="12"/>
  <c r="AA1648" i="12"/>
  <c r="AC1648" i="12"/>
  <c r="AD1648" i="12"/>
  <c r="AE1648" i="12"/>
  <c r="AF1648" i="12"/>
  <c r="AG1648" i="12"/>
  <c r="AH1648" i="12"/>
  <c r="AI1648" i="12"/>
  <c r="AJ1648" i="12"/>
  <c r="AK1648" i="12"/>
  <c r="AL1648" i="12" s="1"/>
  <c r="AM1648" i="12"/>
  <c r="AN1648" i="12"/>
  <c r="AO1648" i="12"/>
  <c r="AP1648" i="12"/>
  <c r="AR1648" i="12"/>
  <c r="AS1648" i="12"/>
  <c r="AU1648" i="12"/>
  <c r="AV1648" i="12"/>
  <c r="AW1648" i="12"/>
  <c r="AX1648" i="12" s="1"/>
  <c r="AY1648" i="12"/>
  <c r="AZ1648" i="12"/>
  <c r="BA1648" i="12"/>
  <c r="BB1648" i="12"/>
  <c r="BD1648" i="12"/>
  <c r="BE1648" i="12"/>
  <c r="E1649" i="12"/>
  <c r="F1649" i="12"/>
  <c r="G1649" i="12"/>
  <c r="H1649" i="12" s="1"/>
  <c r="I1649" i="12"/>
  <c r="J1649" i="12"/>
  <c r="K1649" i="12"/>
  <c r="L1649" i="12"/>
  <c r="N1649" i="12"/>
  <c r="O1649" i="12"/>
  <c r="Q1649" i="12"/>
  <c r="R1649" i="12"/>
  <c r="S1649" i="12"/>
  <c r="T1649" i="12" s="1"/>
  <c r="U1649" i="12"/>
  <c r="V1649" i="12"/>
  <c r="W1649" i="12"/>
  <c r="X1649" i="12"/>
  <c r="Z1649" i="12"/>
  <c r="AA1649" i="12"/>
  <c r="AC1649" i="12"/>
  <c r="AD1649" i="12"/>
  <c r="AE1649" i="12"/>
  <c r="AF1649" i="12"/>
  <c r="AG1649" i="12"/>
  <c r="AH1649" i="12"/>
  <c r="AI1649" i="12"/>
  <c r="AJ1649" i="12"/>
  <c r="AK1649" i="12"/>
  <c r="AL1649" i="12" s="1"/>
  <c r="AM1649" i="12"/>
  <c r="AN1649" i="12"/>
  <c r="AO1649" i="12"/>
  <c r="AP1649" i="12"/>
  <c r="AR1649" i="12"/>
  <c r="AS1649" i="12"/>
  <c r="AU1649" i="12"/>
  <c r="AV1649" i="12"/>
  <c r="AW1649" i="12"/>
  <c r="AX1649" i="12" s="1"/>
  <c r="AY1649" i="12"/>
  <c r="AZ1649" i="12"/>
  <c r="BA1649" i="12"/>
  <c r="BB1649" i="12"/>
  <c r="BD1649" i="12"/>
  <c r="BE1649" i="12"/>
  <c r="E1650" i="12"/>
  <c r="F1650" i="12"/>
  <c r="G1650" i="12"/>
  <c r="H1650" i="12" s="1"/>
  <c r="I1650" i="12"/>
  <c r="J1650" i="12"/>
  <c r="K1650" i="12"/>
  <c r="L1650" i="12"/>
  <c r="N1650" i="12"/>
  <c r="O1650" i="12"/>
  <c r="Q1650" i="12"/>
  <c r="R1650" i="12"/>
  <c r="S1650" i="12"/>
  <c r="T1650" i="12" s="1"/>
  <c r="U1650" i="12"/>
  <c r="V1650" i="12"/>
  <c r="W1650" i="12"/>
  <c r="X1650" i="12"/>
  <c r="Z1650" i="12"/>
  <c r="AA1650" i="12"/>
  <c r="AC1650" i="12"/>
  <c r="AD1650" i="12"/>
  <c r="AE1650" i="12"/>
  <c r="AF1650" i="12"/>
  <c r="AG1650" i="12"/>
  <c r="AH1650" i="12"/>
  <c r="AI1650" i="12"/>
  <c r="AJ1650" i="12"/>
  <c r="AK1650" i="12"/>
  <c r="AL1650" i="12" s="1"/>
  <c r="AM1650" i="12"/>
  <c r="AN1650" i="12"/>
  <c r="AO1650" i="12"/>
  <c r="AP1650" i="12"/>
  <c r="AR1650" i="12"/>
  <c r="AS1650" i="12"/>
  <c r="AU1650" i="12"/>
  <c r="AV1650" i="12"/>
  <c r="AW1650" i="12"/>
  <c r="AX1650" i="12" s="1"/>
  <c r="AY1650" i="12"/>
  <c r="AZ1650" i="12"/>
  <c r="BA1650" i="12"/>
  <c r="BB1650" i="12"/>
  <c r="BD1650" i="12"/>
  <c r="BE1650" i="12"/>
  <c r="E1651" i="12"/>
  <c r="F1651" i="12"/>
  <c r="G1651" i="12"/>
  <c r="H1651" i="12" s="1"/>
  <c r="I1651" i="12"/>
  <c r="J1651" i="12"/>
  <c r="K1651" i="12"/>
  <c r="L1651" i="12"/>
  <c r="N1651" i="12"/>
  <c r="O1651" i="12"/>
  <c r="Q1651" i="12"/>
  <c r="R1651" i="12"/>
  <c r="S1651" i="12"/>
  <c r="T1651" i="12" s="1"/>
  <c r="U1651" i="12"/>
  <c r="V1651" i="12"/>
  <c r="W1651" i="12"/>
  <c r="X1651" i="12"/>
  <c r="Z1651" i="12"/>
  <c r="AA1651" i="12"/>
  <c r="AC1651" i="12"/>
  <c r="AD1651" i="12"/>
  <c r="AE1651" i="12"/>
  <c r="AF1651" i="12"/>
  <c r="AG1651" i="12"/>
  <c r="AH1651" i="12"/>
  <c r="AI1651" i="12"/>
  <c r="AJ1651" i="12"/>
  <c r="AK1651" i="12"/>
  <c r="AL1651" i="12" s="1"/>
  <c r="AM1651" i="12"/>
  <c r="AN1651" i="12"/>
  <c r="AO1651" i="12"/>
  <c r="AP1651" i="12"/>
  <c r="AR1651" i="12"/>
  <c r="AS1651" i="12"/>
  <c r="AU1651" i="12"/>
  <c r="AV1651" i="12"/>
  <c r="AW1651" i="12"/>
  <c r="AX1651" i="12" s="1"/>
  <c r="AY1651" i="12"/>
  <c r="AZ1651" i="12"/>
  <c r="BA1651" i="12"/>
  <c r="BB1651" i="12"/>
  <c r="BD1651" i="12"/>
  <c r="BE1651" i="12"/>
  <c r="E1652" i="12"/>
  <c r="F1652" i="12"/>
  <c r="G1652" i="12"/>
  <c r="H1652" i="12" s="1"/>
  <c r="I1652" i="12"/>
  <c r="J1652" i="12"/>
  <c r="K1652" i="12"/>
  <c r="L1652" i="12"/>
  <c r="N1652" i="12"/>
  <c r="O1652" i="12"/>
  <c r="Q1652" i="12"/>
  <c r="R1652" i="12"/>
  <c r="S1652" i="12"/>
  <c r="T1652" i="12" s="1"/>
  <c r="U1652" i="12"/>
  <c r="V1652" i="12"/>
  <c r="W1652" i="12"/>
  <c r="X1652" i="12"/>
  <c r="Z1652" i="12"/>
  <c r="AA1652" i="12"/>
  <c r="AC1652" i="12"/>
  <c r="AD1652" i="12"/>
  <c r="AE1652" i="12"/>
  <c r="AF1652" i="12"/>
  <c r="AG1652" i="12"/>
  <c r="AH1652" i="12"/>
  <c r="AI1652" i="12"/>
  <c r="AJ1652" i="12"/>
  <c r="AK1652" i="12"/>
  <c r="AL1652" i="12" s="1"/>
  <c r="AM1652" i="12"/>
  <c r="AN1652" i="12"/>
  <c r="AO1652" i="12"/>
  <c r="AP1652" i="12"/>
  <c r="AR1652" i="12"/>
  <c r="AS1652" i="12"/>
  <c r="AU1652" i="12"/>
  <c r="AV1652" i="12"/>
  <c r="AW1652" i="12"/>
  <c r="AX1652" i="12" s="1"/>
  <c r="AY1652" i="12"/>
  <c r="AZ1652" i="12"/>
  <c r="BA1652" i="12"/>
  <c r="BB1652" i="12"/>
  <c r="BD1652" i="12"/>
  <c r="BE1652" i="12"/>
  <c r="E1653" i="12"/>
  <c r="F1653" i="12"/>
  <c r="G1653" i="12"/>
  <c r="H1653" i="12" s="1"/>
  <c r="I1653" i="12"/>
  <c r="J1653" i="12"/>
  <c r="K1653" i="12"/>
  <c r="L1653" i="12"/>
  <c r="N1653" i="12"/>
  <c r="O1653" i="12"/>
  <c r="Q1653" i="12"/>
  <c r="R1653" i="12"/>
  <c r="S1653" i="12"/>
  <c r="T1653" i="12" s="1"/>
  <c r="U1653" i="12"/>
  <c r="V1653" i="12"/>
  <c r="W1653" i="12"/>
  <c r="X1653" i="12"/>
  <c r="Z1653" i="12"/>
  <c r="AA1653" i="12"/>
  <c r="AC1653" i="12"/>
  <c r="AD1653" i="12"/>
  <c r="AE1653" i="12"/>
  <c r="AF1653" i="12"/>
  <c r="AG1653" i="12"/>
  <c r="AH1653" i="12"/>
  <c r="AI1653" i="12"/>
  <c r="AJ1653" i="12"/>
  <c r="AK1653" i="12"/>
  <c r="AL1653" i="12" s="1"/>
  <c r="AM1653" i="12"/>
  <c r="AN1653" i="12"/>
  <c r="AO1653" i="12"/>
  <c r="AP1653" i="12"/>
  <c r="AR1653" i="12"/>
  <c r="AS1653" i="12"/>
  <c r="AU1653" i="12"/>
  <c r="AV1653" i="12"/>
  <c r="AW1653" i="12"/>
  <c r="AX1653" i="12" s="1"/>
  <c r="AY1653" i="12"/>
  <c r="AZ1653" i="12"/>
  <c r="BA1653" i="12"/>
  <c r="BB1653" i="12"/>
  <c r="BD1653" i="12"/>
  <c r="BE1653" i="12"/>
  <c r="E1654" i="12"/>
  <c r="F1654" i="12"/>
  <c r="G1654" i="12"/>
  <c r="H1654" i="12" s="1"/>
  <c r="I1654" i="12"/>
  <c r="J1654" i="12"/>
  <c r="K1654" i="12"/>
  <c r="L1654" i="12"/>
  <c r="N1654" i="12"/>
  <c r="O1654" i="12"/>
  <c r="Q1654" i="12"/>
  <c r="R1654" i="12"/>
  <c r="S1654" i="12"/>
  <c r="T1654" i="12" s="1"/>
  <c r="U1654" i="12"/>
  <c r="V1654" i="12"/>
  <c r="W1654" i="12"/>
  <c r="X1654" i="12"/>
  <c r="Z1654" i="12"/>
  <c r="AA1654" i="12"/>
  <c r="AC1654" i="12"/>
  <c r="AD1654" i="12"/>
  <c r="AE1654" i="12"/>
  <c r="AF1654" i="12"/>
  <c r="AG1654" i="12"/>
  <c r="AH1654" i="12"/>
  <c r="AI1654" i="12"/>
  <c r="AJ1654" i="12"/>
  <c r="AK1654" i="12"/>
  <c r="AL1654" i="12" s="1"/>
  <c r="AM1654" i="12"/>
  <c r="AN1654" i="12"/>
  <c r="AO1654" i="12"/>
  <c r="AP1654" i="12"/>
  <c r="AR1654" i="12"/>
  <c r="AS1654" i="12"/>
  <c r="AU1654" i="12"/>
  <c r="AV1654" i="12"/>
  <c r="AW1654" i="12"/>
  <c r="AX1654" i="12" s="1"/>
  <c r="AY1654" i="12"/>
  <c r="AZ1654" i="12"/>
  <c r="BA1654" i="12"/>
  <c r="BB1654" i="12"/>
  <c r="BD1654" i="12"/>
  <c r="BE1654" i="12"/>
  <c r="E1655" i="12"/>
  <c r="F1655" i="12"/>
  <c r="G1655" i="12"/>
  <c r="H1655" i="12" s="1"/>
  <c r="I1655" i="12"/>
  <c r="J1655" i="12"/>
  <c r="K1655" i="12"/>
  <c r="L1655" i="12"/>
  <c r="N1655" i="12"/>
  <c r="O1655" i="12"/>
  <c r="Q1655" i="12"/>
  <c r="R1655" i="12"/>
  <c r="S1655" i="12"/>
  <c r="T1655" i="12" s="1"/>
  <c r="U1655" i="12"/>
  <c r="V1655" i="12"/>
  <c r="W1655" i="12"/>
  <c r="X1655" i="12"/>
  <c r="Z1655" i="12"/>
  <c r="AA1655" i="12"/>
  <c r="AC1655" i="12"/>
  <c r="AD1655" i="12"/>
  <c r="AE1655" i="12"/>
  <c r="AF1655" i="12"/>
  <c r="AG1655" i="12"/>
  <c r="AH1655" i="12"/>
  <c r="AI1655" i="12"/>
  <c r="AJ1655" i="12"/>
  <c r="AK1655" i="12"/>
  <c r="AL1655" i="12" s="1"/>
  <c r="AM1655" i="12"/>
  <c r="AN1655" i="12"/>
  <c r="AO1655" i="12"/>
  <c r="AP1655" i="12"/>
  <c r="AR1655" i="12"/>
  <c r="AS1655" i="12"/>
  <c r="AU1655" i="12"/>
  <c r="AV1655" i="12"/>
  <c r="AW1655" i="12"/>
  <c r="AX1655" i="12" s="1"/>
  <c r="AY1655" i="12"/>
  <c r="AZ1655" i="12"/>
  <c r="BA1655" i="12"/>
  <c r="BB1655" i="12"/>
  <c r="BD1655" i="12"/>
  <c r="BE1655" i="12"/>
  <c r="E1656" i="12"/>
  <c r="F1656" i="12"/>
  <c r="G1656" i="12"/>
  <c r="H1656" i="12" s="1"/>
  <c r="I1656" i="12"/>
  <c r="J1656" i="12"/>
  <c r="K1656" i="12"/>
  <c r="L1656" i="12"/>
  <c r="N1656" i="12"/>
  <c r="O1656" i="12"/>
  <c r="Q1656" i="12"/>
  <c r="R1656" i="12"/>
  <c r="S1656" i="12"/>
  <c r="T1656" i="12" s="1"/>
  <c r="U1656" i="12"/>
  <c r="V1656" i="12"/>
  <c r="W1656" i="12"/>
  <c r="X1656" i="12"/>
  <c r="Z1656" i="12"/>
  <c r="AA1656" i="12"/>
  <c r="AC1656" i="12"/>
  <c r="AD1656" i="12"/>
  <c r="AE1656" i="12"/>
  <c r="AF1656" i="12"/>
  <c r="AG1656" i="12"/>
  <c r="AH1656" i="12"/>
  <c r="AI1656" i="12"/>
  <c r="AJ1656" i="12"/>
  <c r="AK1656" i="12"/>
  <c r="AL1656" i="12" s="1"/>
  <c r="AM1656" i="12"/>
  <c r="AN1656" i="12"/>
  <c r="AO1656" i="12"/>
  <c r="AP1656" i="12"/>
  <c r="AR1656" i="12"/>
  <c r="AS1656" i="12"/>
  <c r="AU1656" i="12"/>
  <c r="AV1656" i="12"/>
  <c r="AW1656" i="12"/>
  <c r="AX1656" i="12" s="1"/>
  <c r="AY1656" i="12"/>
  <c r="AZ1656" i="12"/>
  <c r="BA1656" i="12"/>
  <c r="BB1656" i="12"/>
  <c r="BD1656" i="12"/>
  <c r="BE1656" i="12"/>
  <c r="E1657" i="12"/>
  <c r="F1657" i="12"/>
  <c r="G1657" i="12"/>
  <c r="H1657" i="12" s="1"/>
  <c r="I1657" i="12"/>
  <c r="J1657" i="12"/>
  <c r="K1657" i="12"/>
  <c r="L1657" i="12"/>
  <c r="N1657" i="12"/>
  <c r="O1657" i="12"/>
  <c r="Q1657" i="12"/>
  <c r="R1657" i="12"/>
  <c r="S1657" i="12"/>
  <c r="T1657" i="12" s="1"/>
  <c r="U1657" i="12"/>
  <c r="V1657" i="12"/>
  <c r="W1657" i="12"/>
  <c r="X1657" i="12"/>
  <c r="Z1657" i="12"/>
  <c r="AA1657" i="12"/>
  <c r="AC1657" i="12"/>
  <c r="AD1657" i="12"/>
  <c r="AE1657" i="12"/>
  <c r="AF1657" i="12"/>
  <c r="AG1657" i="12"/>
  <c r="AH1657" i="12"/>
  <c r="AI1657" i="12"/>
  <c r="AJ1657" i="12"/>
  <c r="AK1657" i="12"/>
  <c r="AL1657" i="12" s="1"/>
  <c r="AM1657" i="12"/>
  <c r="AN1657" i="12"/>
  <c r="AO1657" i="12"/>
  <c r="AP1657" i="12"/>
  <c r="AR1657" i="12"/>
  <c r="AS1657" i="12"/>
  <c r="AU1657" i="12"/>
  <c r="AV1657" i="12"/>
  <c r="AW1657" i="12"/>
  <c r="AX1657" i="12" s="1"/>
  <c r="AY1657" i="12"/>
  <c r="AZ1657" i="12"/>
  <c r="BA1657" i="12"/>
  <c r="BB1657" i="12"/>
  <c r="BD1657" i="12"/>
  <c r="BE1657" i="12"/>
  <c r="E1658" i="12"/>
  <c r="F1658" i="12"/>
  <c r="G1658" i="12"/>
  <c r="H1658" i="12" s="1"/>
  <c r="I1658" i="12"/>
  <c r="J1658" i="12"/>
  <c r="K1658" i="12"/>
  <c r="L1658" i="12"/>
  <c r="N1658" i="12"/>
  <c r="O1658" i="12"/>
  <c r="Q1658" i="12"/>
  <c r="R1658" i="12"/>
  <c r="S1658" i="12"/>
  <c r="T1658" i="12" s="1"/>
  <c r="U1658" i="12"/>
  <c r="V1658" i="12"/>
  <c r="W1658" i="12"/>
  <c r="X1658" i="12"/>
  <c r="Z1658" i="12"/>
  <c r="AA1658" i="12"/>
  <c r="AC1658" i="12"/>
  <c r="AD1658" i="12"/>
  <c r="AE1658" i="12"/>
  <c r="AF1658" i="12"/>
  <c r="AG1658" i="12"/>
  <c r="AH1658" i="12"/>
  <c r="AI1658" i="12"/>
  <c r="AJ1658" i="12"/>
  <c r="AK1658" i="12"/>
  <c r="AL1658" i="12" s="1"/>
  <c r="AM1658" i="12"/>
  <c r="AN1658" i="12"/>
  <c r="AO1658" i="12"/>
  <c r="AP1658" i="12"/>
  <c r="AR1658" i="12"/>
  <c r="AS1658" i="12"/>
  <c r="AU1658" i="12"/>
  <c r="AV1658" i="12"/>
  <c r="AW1658" i="12"/>
  <c r="AX1658" i="12" s="1"/>
  <c r="AY1658" i="12"/>
  <c r="AZ1658" i="12"/>
  <c r="BA1658" i="12"/>
  <c r="BB1658" i="12"/>
  <c r="BD1658" i="12"/>
  <c r="BE1658" i="12"/>
  <c r="E1659" i="12"/>
  <c r="F1659" i="12"/>
  <c r="G1659" i="12"/>
  <c r="H1659" i="12" s="1"/>
  <c r="I1659" i="12"/>
  <c r="J1659" i="12"/>
  <c r="K1659" i="12"/>
  <c r="L1659" i="12"/>
  <c r="N1659" i="12"/>
  <c r="O1659" i="12"/>
  <c r="Q1659" i="12"/>
  <c r="R1659" i="12"/>
  <c r="S1659" i="12"/>
  <c r="T1659" i="12" s="1"/>
  <c r="U1659" i="12"/>
  <c r="V1659" i="12"/>
  <c r="W1659" i="12"/>
  <c r="X1659" i="12"/>
  <c r="Z1659" i="12"/>
  <c r="AA1659" i="12"/>
  <c r="AC1659" i="12"/>
  <c r="AD1659" i="12"/>
  <c r="AE1659" i="12"/>
  <c r="AF1659" i="12"/>
  <c r="AG1659" i="12"/>
  <c r="AH1659" i="12"/>
  <c r="AI1659" i="12"/>
  <c r="AJ1659" i="12"/>
  <c r="AK1659" i="12"/>
  <c r="AL1659" i="12" s="1"/>
  <c r="AM1659" i="12"/>
  <c r="AN1659" i="12"/>
  <c r="AO1659" i="12"/>
  <c r="AP1659" i="12"/>
  <c r="AR1659" i="12"/>
  <c r="AS1659" i="12"/>
  <c r="AU1659" i="12"/>
  <c r="AV1659" i="12"/>
  <c r="AW1659" i="12"/>
  <c r="AX1659" i="12" s="1"/>
  <c r="AY1659" i="12"/>
  <c r="AZ1659" i="12"/>
  <c r="BA1659" i="12"/>
  <c r="BB1659" i="12"/>
  <c r="BD1659" i="12"/>
  <c r="BE1659" i="12"/>
  <c r="E1660" i="12"/>
  <c r="F1660" i="12"/>
  <c r="G1660" i="12"/>
  <c r="H1660" i="12" s="1"/>
  <c r="I1660" i="12"/>
  <c r="J1660" i="12"/>
  <c r="K1660" i="12"/>
  <c r="L1660" i="12"/>
  <c r="N1660" i="12"/>
  <c r="O1660" i="12"/>
  <c r="Q1660" i="12"/>
  <c r="R1660" i="12"/>
  <c r="S1660" i="12"/>
  <c r="T1660" i="12" s="1"/>
  <c r="U1660" i="12"/>
  <c r="V1660" i="12"/>
  <c r="W1660" i="12"/>
  <c r="X1660" i="12"/>
  <c r="Z1660" i="12"/>
  <c r="AA1660" i="12"/>
  <c r="AC1660" i="12"/>
  <c r="AD1660" i="12"/>
  <c r="AE1660" i="12"/>
  <c r="AF1660" i="12"/>
  <c r="AG1660" i="12"/>
  <c r="AH1660" i="12"/>
  <c r="AI1660" i="12"/>
  <c r="AJ1660" i="12"/>
  <c r="AK1660" i="12"/>
  <c r="AL1660" i="12" s="1"/>
  <c r="AM1660" i="12"/>
  <c r="AN1660" i="12"/>
  <c r="AO1660" i="12"/>
  <c r="AP1660" i="12"/>
  <c r="AR1660" i="12"/>
  <c r="AS1660" i="12"/>
  <c r="AU1660" i="12"/>
  <c r="AV1660" i="12"/>
  <c r="AW1660" i="12"/>
  <c r="AX1660" i="12" s="1"/>
  <c r="AY1660" i="12"/>
  <c r="AZ1660" i="12"/>
  <c r="BA1660" i="12"/>
  <c r="BB1660" i="12"/>
  <c r="BD1660" i="12"/>
  <c r="BE1660" i="12"/>
  <c r="E1661" i="12"/>
  <c r="F1661" i="12"/>
  <c r="G1661" i="12"/>
  <c r="H1661" i="12" s="1"/>
  <c r="I1661" i="12"/>
  <c r="J1661" i="12"/>
  <c r="K1661" i="12"/>
  <c r="L1661" i="12"/>
  <c r="N1661" i="12"/>
  <c r="O1661" i="12"/>
  <c r="Q1661" i="12"/>
  <c r="R1661" i="12"/>
  <c r="S1661" i="12"/>
  <c r="T1661" i="12" s="1"/>
  <c r="U1661" i="12"/>
  <c r="V1661" i="12"/>
  <c r="W1661" i="12"/>
  <c r="X1661" i="12"/>
  <c r="Z1661" i="12"/>
  <c r="AA1661" i="12"/>
  <c r="AC1661" i="12"/>
  <c r="AD1661" i="12"/>
  <c r="AE1661" i="12"/>
  <c r="AF1661" i="12"/>
  <c r="AG1661" i="12"/>
  <c r="AH1661" i="12"/>
  <c r="AI1661" i="12"/>
  <c r="AJ1661" i="12"/>
  <c r="AK1661" i="12"/>
  <c r="AL1661" i="12" s="1"/>
  <c r="AM1661" i="12"/>
  <c r="AN1661" i="12"/>
  <c r="AO1661" i="12"/>
  <c r="AP1661" i="12"/>
  <c r="AR1661" i="12"/>
  <c r="AS1661" i="12"/>
  <c r="AU1661" i="12"/>
  <c r="AV1661" i="12"/>
  <c r="AW1661" i="12"/>
  <c r="AX1661" i="12" s="1"/>
  <c r="AY1661" i="12"/>
  <c r="AZ1661" i="12"/>
  <c r="BA1661" i="12"/>
  <c r="BB1661" i="12"/>
  <c r="BD1661" i="12"/>
  <c r="BE1661" i="12"/>
  <c r="E1662" i="12"/>
  <c r="F1662" i="12"/>
  <c r="G1662" i="12"/>
  <c r="H1662" i="12" s="1"/>
  <c r="I1662" i="12"/>
  <c r="J1662" i="12"/>
  <c r="K1662" i="12"/>
  <c r="L1662" i="12"/>
  <c r="N1662" i="12"/>
  <c r="O1662" i="12"/>
  <c r="Q1662" i="12"/>
  <c r="R1662" i="12"/>
  <c r="S1662" i="12"/>
  <c r="T1662" i="12" s="1"/>
  <c r="U1662" i="12"/>
  <c r="V1662" i="12"/>
  <c r="W1662" i="12"/>
  <c r="X1662" i="12"/>
  <c r="Z1662" i="12"/>
  <c r="AA1662" i="12"/>
  <c r="AC1662" i="12"/>
  <c r="AD1662" i="12"/>
  <c r="AE1662" i="12"/>
  <c r="AF1662" i="12"/>
  <c r="AG1662" i="12"/>
  <c r="AH1662" i="12"/>
  <c r="AI1662" i="12"/>
  <c r="AJ1662" i="12"/>
  <c r="AK1662" i="12"/>
  <c r="AL1662" i="12" s="1"/>
  <c r="AM1662" i="12"/>
  <c r="AN1662" i="12"/>
  <c r="AO1662" i="12"/>
  <c r="AP1662" i="12"/>
  <c r="AR1662" i="12"/>
  <c r="AS1662" i="12"/>
  <c r="AU1662" i="12"/>
  <c r="AV1662" i="12"/>
  <c r="AW1662" i="12"/>
  <c r="AX1662" i="12" s="1"/>
  <c r="AY1662" i="12"/>
  <c r="AZ1662" i="12"/>
  <c r="BA1662" i="12"/>
  <c r="BB1662" i="12"/>
  <c r="BD1662" i="12"/>
  <c r="BE1662" i="12"/>
  <c r="E1663" i="12"/>
  <c r="F1663" i="12"/>
  <c r="G1663" i="12"/>
  <c r="H1663" i="12" s="1"/>
  <c r="I1663" i="12"/>
  <c r="J1663" i="12"/>
  <c r="K1663" i="12"/>
  <c r="L1663" i="12"/>
  <c r="N1663" i="12"/>
  <c r="O1663" i="12"/>
  <c r="Q1663" i="12"/>
  <c r="R1663" i="12"/>
  <c r="S1663" i="12"/>
  <c r="T1663" i="12" s="1"/>
  <c r="U1663" i="12"/>
  <c r="V1663" i="12"/>
  <c r="W1663" i="12"/>
  <c r="X1663" i="12"/>
  <c r="Z1663" i="12"/>
  <c r="AA1663" i="12"/>
  <c r="AC1663" i="12"/>
  <c r="AD1663" i="12"/>
  <c r="AE1663" i="12"/>
  <c r="AF1663" i="12"/>
  <c r="AG1663" i="12"/>
  <c r="AH1663" i="12"/>
  <c r="AI1663" i="12"/>
  <c r="AJ1663" i="12"/>
  <c r="AK1663" i="12"/>
  <c r="AL1663" i="12" s="1"/>
  <c r="AM1663" i="12"/>
  <c r="AN1663" i="12"/>
  <c r="AO1663" i="12"/>
  <c r="AP1663" i="12"/>
  <c r="AR1663" i="12"/>
  <c r="AS1663" i="12"/>
  <c r="AU1663" i="12"/>
  <c r="AV1663" i="12"/>
  <c r="AW1663" i="12"/>
  <c r="AX1663" i="12" s="1"/>
  <c r="AY1663" i="12"/>
  <c r="AZ1663" i="12"/>
  <c r="BA1663" i="12"/>
  <c r="BB1663" i="12"/>
  <c r="BD1663" i="12"/>
  <c r="BE1663" i="12"/>
  <c r="E1664" i="12"/>
  <c r="F1664" i="12"/>
  <c r="G1664" i="12"/>
  <c r="H1664" i="12" s="1"/>
  <c r="I1664" i="12"/>
  <c r="J1664" i="12"/>
  <c r="K1664" i="12"/>
  <c r="L1664" i="12"/>
  <c r="N1664" i="12"/>
  <c r="O1664" i="12"/>
  <c r="Q1664" i="12"/>
  <c r="R1664" i="12"/>
  <c r="S1664" i="12"/>
  <c r="T1664" i="12" s="1"/>
  <c r="U1664" i="12"/>
  <c r="V1664" i="12"/>
  <c r="W1664" i="12"/>
  <c r="X1664" i="12"/>
  <c r="Z1664" i="12"/>
  <c r="AA1664" i="12"/>
  <c r="AC1664" i="12"/>
  <c r="AD1664" i="12"/>
  <c r="AE1664" i="12"/>
  <c r="AF1664" i="12"/>
  <c r="AG1664" i="12"/>
  <c r="AH1664" i="12"/>
  <c r="AI1664" i="12"/>
  <c r="AJ1664" i="12"/>
  <c r="AK1664" i="12"/>
  <c r="AL1664" i="12" s="1"/>
  <c r="AM1664" i="12"/>
  <c r="AN1664" i="12"/>
  <c r="AO1664" i="12"/>
  <c r="AP1664" i="12"/>
  <c r="AR1664" i="12"/>
  <c r="AS1664" i="12"/>
  <c r="AU1664" i="12"/>
  <c r="AV1664" i="12"/>
  <c r="AW1664" i="12"/>
  <c r="AX1664" i="12" s="1"/>
  <c r="AY1664" i="12"/>
  <c r="AZ1664" i="12"/>
  <c r="BA1664" i="12"/>
  <c r="BB1664" i="12"/>
  <c r="BD1664" i="12"/>
  <c r="BE1664" i="12"/>
  <c r="E1665" i="12"/>
  <c r="F1665" i="12"/>
  <c r="G1665" i="12"/>
  <c r="H1665" i="12" s="1"/>
  <c r="I1665" i="12"/>
  <c r="J1665" i="12"/>
  <c r="K1665" i="12"/>
  <c r="L1665" i="12"/>
  <c r="N1665" i="12"/>
  <c r="O1665" i="12"/>
  <c r="Q1665" i="12"/>
  <c r="R1665" i="12"/>
  <c r="S1665" i="12"/>
  <c r="T1665" i="12" s="1"/>
  <c r="U1665" i="12"/>
  <c r="V1665" i="12"/>
  <c r="W1665" i="12"/>
  <c r="X1665" i="12"/>
  <c r="Z1665" i="12"/>
  <c r="AA1665" i="12"/>
  <c r="AC1665" i="12"/>
  <c r="AD1665" i="12"/>
  <c r="AE1665" i="12"/>
  <c r="AF1665" i="12"/>
  <c r="AG1665" i="12"/>
  <c r="AH1665" i="12"/>
  <c r="AI1665" i="12"/>
  <c r="AJ1665" i="12"/>
  <c r="AK1665" i="12"/>
  <c r="AL1665" i="12" s="1"/>
  <c r="AM1665" i="12"/>
  <c r="AN1665" i="12"/>
  <c r="AO1665" i="12"/>
  <c r="AP1665" i="12"/>
  <c r="AR1665" i="12"/>
  <c r="AS1665" i="12"/>
  <c r="AU1665" i="12"/>
  <c r="AV1665" i="12"/>
  <c r="AW1665" i="12"/>
  <c r="AX1665" i="12" s="1"/>
  <c r="AY1665" i="12"/>
  <c r="AZ1665" i="12"/>
  <c r="BA1665" i="12"/>
  <c r="BB1665" i="12"/>
  <c r="BD1665" i="12"/>
  <c r="BE1665" i="12"/>
  <c r="E1666" i="12"/>
  <c r="F1666" i="12"/>
  <c r="G1666" i="12"/>
  <c r="H1666" i="12" s="1"/>
  <c r="I1666" i="12"/>
  <c r="J1666" i="12"/>
  <c r="K1666" i="12"/>
  <c r="L1666" i="12"/>
  <c r="N1666" i="12"/>
  <c r="O1666" i="12"/>
  <c r="Q1666" i="12"/>
  <c r="R1666" i="12"/>
  <c r="S1666" i="12"/>
  <c r="T1666" i="12" s="1"/>
  <c r="U1666" i="12"/>
  <c r="V1666" i="12"/>
  <c r="W1666" i="12"/>
  <c r="X1666" i="12"/>
  <c r="Z1666" i="12"/>
  <c r="AA1666" i="12"/>
  <c r="AC1666" i="12"/>
  <c r="AD1666" i="12"/>
  <c r="AE1666" i="12"/>
  <c r="AF1666" i="12"/>
  <c r="AG1666" i="12"/>
  <c r="AH1666" i="12"/>
  <c r="AI1666" i="12"/>
  <c r="AJ1666" i="12"/>
  <c r="AK1666" i="12"/>
  <c r="AL1666" i="12" s="1"/>
  <c r="AM1666" i="12"/>
  <c r="AN1666" i="12"/>
  <c r="AO1666" i="12"/>
  <c r="AP1666" i="12"/>
  <c r="AR1666" i="12"/>
  <c r="AS1666" i="12"/>
  <c r="AU1666" i="12"/>
  <c r="AV1666" i="12"/>
  <c r="AW1666" i="12"/>
  <c r="AX1666" i="12" s="1"/>
  <c r="AY1666" i="12"/>
  <c r="AZ1666" i="12"/>
  <c r="BA1666" i="12"/>
  <c r="BB1666" i="12"/>
  <c r="BD1666" i="12"/>
  <c r="BE1666" i="12"/>
  <c r="E1667" i="12"/>
  <c r="F1667" i="12"/>
  <c r="G1667" i="12"/>
  <c r="H1667" i="12" s="1"/>
  <c r="I1667" i="12"/>
  <c r="J1667" i="12"/>
  <c r="K1667" i="12"/>
  <c r="L1667" i="12"/>
  <c r="N1667" i="12"/>
  <c r="O1667" i="12"/>
  <c r="Q1667" i="12"/>
  <c r="R1667" i="12"/>
  <c r="S1667" i="12"/>
  <c r="T1667" i="12" s="1"/>
  <c r="U1667" i="12"/>
  <c r="V1667" i="12"/>
  <c r="W1667" i="12"/>
  <c r="X1667" i="12"/>
  <c r="Z1667" i="12"/>
  <c r="AA1667" i="12"/>
  <c r="AC1667" i="12"/>
  <c r="AD1667" i="12"/>
  <c r="AE1667" i="12"/>
  <c r="AF1667" i="12"/>
  <c r="AG1667" i="12"/>
  <c r="AH1667" i="12"/>
  <c r="AI1667" i="12"/>
  <c r="AJ1667" i="12"/>
  <c r="AK1667" i="12"/>
  <c r="AL1667" i="12" s="1"/>
  <c r="AM1667" i="12"/>
  <c r="AN1667" i="12"/>
  <c r="AO1667" i="12"/>
  <c r="AP1667" i="12"/>
  <c r="AR1667" i="12"/>
  <c r="AS1667" i="12"/>
  <c r="AU1667" i="12"/>
  <c r="AV1667" i="12"/>
  <c r="AW1667" i="12"/>
  <c r="AX1667" i="12" s="1"/>
  <c r="AY1667" i="12"/>
  <c r="AZ1667" i="12"/>
  <c r="BA1667" i="12"/>
  <c r="BB1667" i="12"/>
  <c r="BD1667" i="12"/>
  <c r="BE1667" i="12"/>
  <c r="E1668" i="12"/>
  <c r="F1668" i="12"/>
  <c r="G1668" i="12"/>
  <c r="H1668" i="12" s="1"/>
  <c r="I1668" i="12"/>
  <c r="J1668" i="12"/>
  <c r="K1668" i="12"/>
  <c r="L1668" i="12"/>
  <c r="N1668" i="12"/>
  <c r="O1668" i="12"/>
  <c r="Q1668" i="12"/>
  <c r="R1668" i="12"/>
  <c r="S1668" i="12"/>
  <c r="T1668" i="12" s="1"/>
  <c r="U1668" i="12"/>
  <c r="V1668" i="12"/>
  <c r="W1668" i="12"/>
  <c r="X1668" i="12"/>
  <c r="Z1668" i="12"/>
  <c r="AA1668" i="12"/>
  <c r="AC1668" i="12"/>
  <c r="AD1668" i="12"/>
  <c r="AE1668" i="12"/>
  <c r="AF1668" i="12"/>
  <c r="AG1668" i="12"/>
  <c r="AH1668" i="12"/>
  <c r="AI1668" i="12"/>
  <c r="AJ1668" i="12"/>
  <c r="AK1668" i="12"/>
  <c r="AL1668" i="12" s="1"/>
  <c r="AM1668" i="12"/>
  <c r="AN1668" i="12"/>
  <c r="AO1668" i="12"/>
  <c r="AP1668" i="12"/>
  <c r="AR1668" i="12"/>
  <c r="AS1668" i="12"/>
  <c r="AU1668" i="12"/>
  <c r="AV1668" i="12"/>
  <c r="AW1668" i="12"/>
  <c r="AX1668" i="12" s="1"/>
  <c r="AY1668" i="12"/>
  <c r="AZ1668" i="12"/>
  <c r="BA1668" i="12"/>
  <c r="BB1668" i="12"/>
  <c r="BD1668" i="12"/>
  <c r="BE1668" i="12"/>
  <c r="E1669" i="12"/>
  <c r="F1669" i="12"/>
  <c r="G1669" i="12"/>
  <c r="H1669" i="12" s="1"/>
  <c r="I1669" i="12"/>
  <c r="J1669" i="12"/>
  <c r="K1669" i="12"/>
  <c r="L1669" i="12"/>
  <c r="N1669" i="12"/>
  <c r="O1669" i="12"/>
  <c r="Q1669" i="12"/>
  <c r="R1669" i="12"/>
  <c r="S1669" i="12"/>
  <c r="T1669" i="12" s="1"/>
  <c r="U1669" i="12"/>
  <c r="V1669" i="12"/>
  <c r="W1669" i="12"/>
  <c r="X1669" i="12"/>
  <c r="Z1669" i="12"/>
  <c r="AA1669" i="12"/>
  <c r="AC1669" i="12"/>
  <c r="AD1669" i="12"/>
  <c r="AE1669" i="12"/>
  <c r="AF1669" i="12"/>
  <c r="AG1669" i="12"/>
  <c r="AH1669" i="12"/>
  <c r="AI1669" i="12"/>
  <c r="AJ1669" i="12"/>
  <c r="AK1669" i="12"/>
  <c r="AL1669" i="12" s="1"/>
  <c r="AM1669" i="12"/>
  <c r="AN1669" i="12"/>
  <c r="AO1669" i="12"/>
  <c r="AP1669" i="12"/>
  <c r="AR1669" i="12"/>
  <c r="AS1669" i="12"/>
  <c r="AU1669" i="12"/>
  <c r="AV1669" i="12"/>
  <c r="AW1669" i="12"/>
  <c r="AX1669" i="12" s="1"/>
  <c r="AY1669" i="12"/>
  <c r="AZ1669" i="12"/>
  <c r="BA1669" i="12"/>
  <c r="BB1669" i="12"/>
  <c r="BD1669" i="12"/>
  <c r="BE1669" i="12"/>
  <c r="E1670" i="12"/>
  <c r="F1670" i="12"/>
  <c r="G1670" i="12"/>
  <c r="H1670" i="12" s="1"/>
  <c r="I1670" i="12"/>
  <c r="J1670" i="12"/>
  <c r="K1670" i="12"/>
  <c r="L1670" i="12"/>
  <c r="N1670" i="12"/>
  <c r="O1670" i="12"/>
  <c r="Q1670" i="12"/>
  <c r="R1670" i="12"/>
  <c r="S1670" i="12"/>
  <c r="T1670" i="12" s="1"/>
  <c r="U1670" i="12"/>
  <c r="V1670" i="12"/>
  <c r="W1670" i="12"/>
  <c r="X1670" i="12"/>
  <c r="Z1670" i="12"/>
  <c r="AA1670" i="12"/>
  <c r="AC1670" i="12"/>
  <c r="AD1670" i="12"/>
  <c r="AE1670" i="12"/>
  <c r="AF1670" i="12"/>
  <c r="AG1670" i="12"/>
  <c r="AH1670" i="12"/>
  <c r="AI1670" i="12"/>
  <c r="AJ1670" i="12"/>
  <c r="AK1670" i="12"/>
  <c r="AL1670" i="12" s="1"/>
  <c r="AM1670" i="12"/>
  <c r="AN1670" i="12"/>
  <c r="AO1670" i="12"/>
  <c r="AP1670" i="12"/>
  <c r="AR1670" i="12"/>
  <c r="AS1670" i="12"/>
  <c r="AU1670" i="12"/>
  <c r="AV1670" i="12"/>
  <c r="AW1670" i="12"/>
  <c r="AX1670" i="12" s="1"/>
  <c r="AY1670" i="12"/>
  <c r="AZ1670" i="12"/>
  <c r="BA1670" i="12"/>
  <c r="BB1670" i="12"/>
  <c r="BD1670" i="12"/>
  <c r="BE1670" i="12"/>
  <c r="E1671" i="12"/>
  <c r="F1671" i="12"/>
  <c r="G1671" i="12"/>
  <c r="H1671" i="12" s="1"/>
  <c r="I1671" i="12"/>
  <c r="J1671" i="12"/>
  <c r="K1671" i="12"/>
  <c r="L1671" i="12"/>
  <c r="N1671" i="12"/>
  <c r="O1671" i="12"/>
  <c r="Q1671" i="12"/>
  <c r="R1671" i="12"/>
  <c r="S1671" i="12"/>
  <c r="T1671" i="12" s="1"/>
  <c r="U1671" i="12"/>
  <c r="V1671" i="12"/>
  <c r="W1671" i="12"/>
  <c r="X1671" i="12"/>
  <c r="Z1671" i="12"/>
  <c r="AA1671" i="12"/>
  <c r="AC1671" i="12"/>
  <c r="AD1671" i="12"/>
  <c r="AE1671" i="12"/>
  <c r="AF1671" i="12"/>
  <c r="AG1671" i="12"/>
  <c r="AH1671" i="12"/>
  <c r="AI1671" i="12"/>
  <c r="AJ1671" i="12"/>
  <c r="AK1671" i="12"/>
  <c r="AL1671" i="12" s="1"/>
  <c r="AM1671" i="12"/>
  <c r="AN1671" i="12"/>
  <c r="AO1671" i="12"/>
  <c r="AP1671" i="12"/>
  <c r="AR1671" i="12"/>
  <c r="AS1671" i="12"/>
  <c r="AU1671" i="12"/>
  <c r="AV1671" i="12"/>
  <c r="AW1671" i="12"/>
  <c r="AX1671" i="12" s="1"/>
  <c r="AY1671" i="12"/>
  <c r="AZ1671" i="12"/>
  <c r="BA1671" i="12"/>
  <c r="BB1671" i="12"/>
  <c r="BD1671" i="12"/>
  <c r="BE1671" i="12"/>
  <c r="E1672" i="12"/>
  <c r="F1672" i="12"/>
  <c r="G1672" i="12"/>
  <c r="H1672" i="12" s="1"/>
  <c r="I1672" i="12"/>
  <c r="J1672" i="12"/>
  <c r="K1672" i="12"/>
  <c r="L1672" i="12"/>
  <c r="N1672" i="12"/>
  <c r="O1672" i="12"/>
  <c r="Q1672" i="12"/>
  <c r="R1672" i="12"/>
  <c r="S1672" i="12"/>
  <c r="T1672" i="12" s="1"/>
  <c r="U1672" i="12"/>
  <c r="V1672" i="12"/>
  <c r="W1672" i="12"/>
  <c r="X1672" i="12"/>
  <c r="Z1672" i="12"/>
  <c r="AA1672" i="12"/>
  <c r="AC1672" i="12"/>
  <c r="AD1672" i="12"/>
  <c r="AE1672" i="12"/>
  <c r="AF1672" i="12"/>
  <c r="AG1672" i="12"/>
  <c r="AH1672" i="12"/>
  <c r="AI1672" i="12"/>
  <c r="AJ1672" i="12"/>
  <c r="AK1672" i="12"/>
  <c r="AL1672" i="12" s="1"/>
  <c r="AM1672" i="12"/>
  <c r="AN1672" i="12"/>
  <c r="AO1672" i="12"/>
  <c r="AP1672" i="12"/>
  <c r="AR1672" i="12"/>
  <c r="AS1672" i="12"/>
  <c r="AU1672" i="12"/>
  <c r="AV1672" i="12"/>
  <c r="AW1672" i="12"/>
  <c r="AX1672" i="12" s="1"/>
  <c r="AY1672" i="12"/>
  <c r="AZ1672" i="12"/>
  <c r="BA1672" i="12"/>
  <c r="BB1672" i="12"/>
  <c r="BD1672" i="12"/>
  <c r="BE1672" i="12"/>
  <c r="E1673" i="12"/>
  <c r="F1673" i="12"/>
  <c r="G1673" i="12"/>
  <c r="H1673" i="12" s="1"/>
  <c r="I1673" i="12"/>
  <c r="J1673" i="12"/>
  <c r="K1673" i="12"/>
  <c r="L1673" i="12"/>
  <c r="N1673" i="12"/>
  <c r="O1673" i="12"/>
  <c r="Q1673" i="12"/>
  <c r="R1673" i="12"/>
  <c r="S1673" i="12"/>
  <c r="T1673" i="12" s="1"/>
  <c r="U1673" i="12"/>
  <c r="V1673" i="12"/>
  <c r="W1673" i="12"/>
  <c r="X1673" i="12"/>
  <c r="Z1673" i="12"/>
  <c r="AA1673" i="12"/>
  <c r="AC1673" i="12"/>
  <c r="AD1673" i="12"/>
  <c r="AE1673" i="12"/>
  <c r="AF1673" i="12"/>
  <c r="AG1673" i="12"/>
  <c r="AH1673" i="12"/>
  <c r="AI1673" i="12"/>
  <c r="AJ1673" i="12"/>
  <c r="AK1673" i="12"/>
  <c r="AL1673" i="12" s="1"/>
  <c r="AM1673" i="12"/>
  <c r="AN1673" i="12"/>
  <c r="AO1673" i="12"/>
  <c r="AP1673" i="12"/>
  <c r="AR1673" i="12"/>
  <c r="AS1673" i="12"/>
  <c r="AU1673" i="12"/>
  <c r="AV1673" i="12"/>
  <c r="AW1673" i="12"/>
  <c r="AX1673" i="12" s="1"/>
  <c r="AY1673" i="12"/>
  <c r="AZ1673" i="12"/>
  <c r="BA1673" i="12"/>
  <c r="BB1673" i="12"/>
  <c r="BD1673" i="12"/>
  <c r="BE1673" i="12"/>
  <c r="E1674" i="12"/>
  <c r="F1674" i="12"/>
  <c r="G1674" i="12"/>
  <c r="H1674" i="12" s="1"/>
  <c r="I1674" i="12"/>
  <c r="J1674" i="12"/>
  <c r="K1674" i="12"/>
  <c r="L1674" i="12"/>
  <c r="N1674" i="12"/>
  <c r="O1674" i="12"/>
  <c r="Q1674" i="12"/>
  <c r="R1674" i="12"/>
  <c r="S1674" i="12"/>
  <c r="T1674" i="12" s="1"/>
  <c r="U1674" i="12"/>
  <c r="V1674" i="12"/>
  <c r="W1674" i="12"/>
  <c r="X1674" i="12"/>
  <c r="Z1674" i="12"/>
  <c r="AA1674" i="12"/>
  <c r="AC1674" i="12"/>
  <c r="AD1674" i="12"/>
  <c r="AE1674" i="12"/>
  <c r="AF1674" i="12"/>
  <c r="AG1674" i="12"/>
  <c r="AH1674" i="12"/>
  <c r="AI1674" i="12"/>
  <c r="AJ1674" i="12"/>
  <c r="AK1674" i="12"/>
  <c r="AL1674" i="12" s="1"/>
  <c r="AM1674" i="12"/>
  <c r="AN1674" i="12"/>
  <c r="AO1674" i="12"/>
  <c r="AP1674" i="12"/>
  <c r="AR1674" i="12"/>
  <c r="AS1674" i="12"/>
  <c r="AU1674" i="12"/>
  <c r="AV1674" i="12"/>
  <c r="AW1674" i="12"/>
  <c r="AX1674" i="12" s="1"/>
  <c r="AY1674" i="12"/>
  <c r="AZ1674" i="12"/>
  <c r="BA1674" i="12"/>
  <c r="BB1674" i="12"/>
  <c r="BD1674" i="12"/>
  <c r="BE1674" i="12"/>
  <c r="E1675" i="12"/>
  <c r="F1675" i="12"/>
  <c r="G1675" i="12"/>
  <c r="H1675" i="12" s="1"/>
  <c r="I1675" i="12"/>
  <c r="J1675" i="12"/>
  <c r="K1675" i="12"/>
  <c r="L1675" i="12"/>
  <c r="N1675" i="12"/>
  <c r="O1675" i="12"/>
  <c r="Q1675" i="12"/>
  <c r="R1675" i="12"/>
  <c r="S1675" i="12"/>
  <c r="T1675" i="12" s="1"/>
  <c r="U1675" i="12"/>
  <c r="V1675" i="12"/>
  <c r="W1675" i="12"/>
  <c r="X1675" i="12"/>
  <c r="Z1675" i="12"/>
  <c r="AA1675" i="12"/>
  <c r="AC1675" i="12"/>
  <c r="AD1675" i="12"/>
  <c r="AE1675" i="12"/>
  <c r="AF1675" i="12"/>
  <c r="AG1675" i="12"/>
  <c r="AH1675" i="12"/>
  <c r="AI1675" i="12"/>
  <c r="AJ1675" i="12"/>
  <c r="AK1675" i="12"/>
  <c r="AL1675" i="12" s="1"/>
  <c r="AM1675" i="12"/>
  <c r="AN1675" i="12"/>
  <c r="AO1675" i="12"/>
  <c r="AP1675" i="12"/>
  <c r="AR1675" i="12"/>
  <c r="AS1675" i="12"/>
  <c r="AU1675" i="12"/>
  <c r="AV1675" i="12"/>
  <c r="AW1675" i="12"/>
  <c r="AX1675" i="12" s="1"/>
  <c r="AY1675" i="12"/>
  <c r="AZ1675" i="12"/>
  <c r="BA1675" i="12"/>
  <c r="BB1675" i="12"/>
  <c r="BD1675" i="12"/>
  <c r="BE1675" i="12"/>
  <c r="E1676" i="12"/>
  <c r="F1676" i="12"/>
  <c r="G1676" i="12"/>
  <c r="H1676" i="12" s="1"/>
  <c r="I1676" i="12"/>
  <c r="J1676" i="12"/>
  <c r="K1676" i="12"/>
  <c r="L1676" i="12"/>
  <c r="N1676" i="12"/>
  <c r="O1676" i="12"/>
  <c r="Q1676" i="12"/>
  <c r="R1676" i="12"/>
  <c r="S1676" i="12"/>
  <c r="T1676" i="12" s="1"/>
  <c r="U1676" i="12"/>
  <c r="V1676" i="12"/>
  <c r="W1676" i="12"/>
  <c r="X1676" i="12"/>
  <c r="Z1676" i="12"/>
  <c r="AA1676" i="12"/>
  <c r="AC1676" i="12"/>
  <c r="AD1676" i="12"/>
  <c r="AE1676" i="12"/>
  <c r="AF1676" i="12"/>
  <c r="AG1676" i="12"/>
  <c r="AH1676" i="12"/>
  <c r="AI1676" i="12"/>
  <c r="AJ1676" i="12"/>
  <c r="AK1676" i="12"/>
  <c r="AL1676" i="12" s="1"/>
  <c r="AM1676" i="12"/>
  <c r="AN1676" i="12"/>
  <c r="AO1676" i="12"/>
  <c r="AP1676" i="12"/>
  <c r="AR1676" i="12"/>
  <c r="AS1676" i="12"/>
  <c r="AU1676" i="12"/>
  <c r="AV1676" i="12"/>
  <c r="AW1676" i="12"/>
  <c r="AX1676" i="12" s="1"/>
  <c r="AY1676" i="12"/>
  <c r="AZ1676" i="12"/>
  <c r="BA1676" i="12"/>
  <c r="BB1676" i="12"/>
  <c r="BD1676" i="12"/>
  <c r="BE1676" i="12"/>
  <c r="E1677" i="12"/>
  <c r="F1677" i="12"/>
  <c r="G1677" i="12"/>
  <c r="H1677" i="12" s="1"/>
  <c r="I1677" i="12"/>
  <c r="J1677" i="12"/>
  <c r="K1677" i="12"/>
  <c r="L1677" i="12"/>
  <c r="N1677" i="12"/>
  <c r="O1677" i="12"/>
  <c r="Q1677" i="12"/>
  <c r="R1677" i="12"/>
  <c r="S1677" i="12"/>
  <c r="T1677" i="12" s="1"/>
  <c r="U1677" i="12"/>
  <c r="V1677" i="12"/>
  <c r="W1677" i="12"/>
  <c r="X1677" i="12"/>
  <c r="Z1677" i="12"/>
  <c r="AA1677" i="12"/>
  <c r="AC1677" i="12"/>
  <c r="AD1677" i="12"/>
  <c r="AE1677" i="12"/>
  <c r="AF1677" i="12"/>
  <c r="AG1677" i="12"/>
  <c r="AH1677" i="12"/>
  <c r="AI1677" i="12"/>
  <c r="AJ1677" i="12"/>
  <c r="AK1677" i="12"/>
  <c r="AL1677" i="12" s="1"/>
  <c r="AM1677" i="12"/>
  <c r="AN1677" i="12"/>
  <c r="AO1677" i="12"/>
  <c r="AP1677" i="12"/>
  <c r="AR1677" i="12"/>
  <c r="AS1677" i="12"/>
  <c r="AU1677" i="12"/>
  <c r="AV1677" i="12"/>
  <c r="AW1677" i="12"/>
  <c r="AX1677" i="12" s="1"/>
  <c r="AY1677" i="12"/>
  <c r="AZ1677" i="12"/>
  <c r="BA1677" i="12"/>
  <c r="BB1677" i="12"/>
  <c r="BD1677" i="12"/>
  <c r="BE1677" i="12"/>
  <c r="E1678" i="12"/>
  <c r="F1678" i="12"/>
  <c r="G1678" i="12"/>
  <c r="H1678" i="12" s="1"/>
  <c r="I1678" i="12"/>
  <c r="J1678" i="12"/>
  <c r="K1678" i="12"/>
  <c r="L1678" i="12"/>
  <c r="N1678" i="12"/>
  <c r="O1678" i="12"/>
  <c r="Q1678" i="12"/>
  <c r="R1678" i="12"/>
  <c r="S1678" i="12"/>
  <c r="T1678" i="12" s="1"/>
  <c r="U1678" i="12"/>
  <c r="V1678" i="12"/>
  <c r="W1678" i="12"/>
  <c r="X1678" i="12"/>
  <c r="Z1678" i="12"/>
  <c r="AA1678" i="12"/>
  <c r="AC1678" i="12"/>
  <c r="AD1678" i="12"/>
  <c r="AE1678" i="12"/>
  <c r="AF1678" i="12"/>
  <c r="AG1678" i="12"/>
  <c r="AH1678" i="12"/>
  <c r="AI1678" i="12"/>
  <c r="AJ1678" i="12"/>
  <c r="AK1678" i="12"/>
  <c r="AL1678" i="12" s="1"/>
  <c r="AM1678" i="12"/>
  <c r="AN1678" i="12"/>
  <c r="AO1678" i="12"/>
  <c r="AP1678" i="12"/>
  <c r="AR1678" i="12"/>
  <c r="AS1678" i="12"/>
  <c r="AU1678" i="12"/>
  <c r="AV1678" i="12"/>
  <c r="AW1678" i="12"/>
  <c r="AX1678" i="12" s="1"/>
  <c r="AY1678" i="12"/>
  <c r="AZ1678" i="12"/>
  <c r="BA1678" i="12"/>
  <c r="BB1678" i="12"/>
  <c r="BD1678" i="12"/>
  <c r="BE1678" i="12"/>
  <c r="E1679" i="12"/>
  <c r="F1679" i="12"/>
  <c r="G1679" i="12"/>
  <c r="H1679" i="12" s="1"/>
  <c r="I1679" i="12"/>
  <c r="J1679" i="12"/>
  <c r="K1679" i="12"/>
  <c r="L1679" i="12"/>
  <c r="N1679" i="12"/>
  <c r="O1679" i="12"/>
  <c r="Q1679" i="12"/>
  <c r="R1679" i="12"/>
  <c r="S1679" i="12"/>
  <c r="T1679" i="12" s="1"/>
  <c r="U1679" i="12"/>
  <c r="V1679" i="12"/>
  <c r="W1679" i="12"/>
  <c r="X1679" i="12"/>
  <c r="Z1679" i="12"/>
  <c r="AA1679" i="12"/>
  <c r="AC1679" i="12"/>
  <c r="AD1679" i="12"/>
  <c r="AE1679" i="12"/>
  <c r="AF1679" i="12"/>
  <c r="AG1679" i="12"/>
  <c r="AH1679" i="12"/>
  <c r="AI1679" i="12"/>
  <c r="AJ1679" i="12"/>
  <c r="AK1679" i="12"/>
  <c r="AL1679" i="12" s="1"/>
  <c r="AM1679" i="12"/>
  <c r="AN1679" i="12"/>
  <c r="AO1679" i="12"/>
  <c r="AP1679" i="12"/>
  <c r="AR1679" i="12"/>
  <c r="AS1679" i="12"/>
  <c r="AU1679" i="12"/>
  <c r="AV1679" i="12"/>
  <c r="AW1679" i="12"/>
  <c r="AX1679" i="12" s="1"/>
  <c r="AY1679" i="12"/>
  <c r="AZ1679" i="12"/>
  <c r="BA1679" i="12"/>
  <c r="BB1679" i="12"/>
  <c r="BD1679" i="12"/>
  <c r="BE1679" i="12"/>
  <c r="E1680" i="12"/>
  <c r="F1680" i="12"/>
  <c r="G1680" i="12"/>
  <c r="H1680" i="12" s="1"/>
  <c r="I1680" i="12"/>
  <c r="J1680" i="12"/>
  <c r="K1680" i="12"/>
  <c r="L1680" i="12"/>
  <c r="N1680" i="12"/>
  <c r="O1680" i="12"/>
  <c r="Q1680" i="12"/>
  <c r="R1680" i="12"/>
  <c r="S1680" i="12"/>
  <c r="T1680" i="12" s="1"/>
  <c r="U1680" i="12"/>
  <c r="V1680" i="12"/>
  <c r="W1680" i="12"/>
  <c r="X1680" i="12"/>
  <c r="Z1680" i="12"/>
  <c r="AA1680" i="12"/>
  <c r="AC1680" i="12"/>
  <c r="AD1680" i="12"/>
  <c r="AE1680" i="12"/>
  <c r="AF1680" i="12"/>
  <c r="AG1680" i="12"/>
  <c r="AH1680" i="12"/>
  <c r="AI1680" i="12"/>
  <c r="AJ1680" i="12"/>
  <c r="AK1680" i="12"/>
  <c r="AL1680" i="12" s="1"/>
  <c r="AM1680" i="12"/>
  <c r="AN1680" i="12"/>
  <c r="AO1680" i="12"/>
  <c r="AP1680" i="12"/>
  <c r="AR1680" i="12"/>
  <c r="AS1680" i="12"/>
  <c r="AU1680" i="12"/>
  <c r="AV1680" i="12"/>
  <c r="AW1680" i="12"/>
  <c r="AX1680" i="12" s="1"/>
  <c r="AY1680" i="12"/>
  <c r="AZ1680" i="12"/>
  <c r="BA1680" i="12"/>
  <c r="BB1680" i="12"/>
  <c r="BD1680" i="12"/>
  <c r="BE1680" i="12"/>
  <c r="E1681" i="12"/>
  <c r="F1681" i="12"/>
  <c r="G1681" i="12"/>
  <c r="H1681" i="12" s="1"/>
  <c r="I1681" i="12"/>
  <c r="J1681" i="12"/>
  <c r="K1681" i="12"/>
  <c r="L1681" i="12"/>
  <c r="N1681" i="12"/>
  <c r="O1681" i="12"/>
  <c r="Q1681" i="12"/>
  <c r="R1681" i="12"/>
  <c r="S1681" i="12"/>
  <c r="T1681" i="12" s="1"/>
  <c r="U1681" i="12"/>
  <c r="V1681" i="12"/>
  <c r="W1681" i="12"/>
  <c r="X1681" i="12"/>
  <c r="Z1681" i="12"/>
  <c r="AA1681" i="12"/>
  <c r="AC1681" i="12"/>
  <c r="AD1681" i="12"/>
  <c r="AE1681" i="12"/>
  <c r="AF1681" i="12"/>
  <c r="AG1681" i="12"/>
  <c r="AH1681" i="12"/>
  <c r="AI1681" i="12"/>
  <c r="AJ1681" i="12"/>
  <c r="AK1681" i="12"/>
  <c r="AL1681" i="12" s="1"/>
  <c r="AM1681" i="12"/>
  <c r="AN1681" i="12"/>
  <c r="AO1681" i="12"/>
  <c r="AP1681" i="12"/>
  <c r="AR1681" i="12"/>
  <c r="AS1681" i="12"/>
  <c r="AU1681" i="12"/>
  <c r="AV1681" i="12"/>
  <c r="AW1681" i="12"/>
  <c r="AX1681" i="12" s="1"/>
  <c r="AY1681" i="12"/>
  <c r="AZ1681" i="12"/>
  <c r="BA1681" i="12"/>
  <c r="BB1681" i="12"/>
  <c r="BD1681" i="12"/>
  <c r="BE1681" i="12"/>
  <c r="E1682" i="12"/>
  <c r="F1682" i="12"/>
  <c r="G1682" i="12"/>
  <c r="H1682" i="12" s="1"/>
  <c r="I1682" i="12"/>
  <c r="J1682" i="12"/>
  <c r="K1682" i="12"/>
  <c r="L1682" i="12"/>
  <c r="N1682" i="12"/>
  <c r="O1682" i="12"/>
  <c r="Q1682" i="12"/>
  <c r="R1682" i="12"/>
  <c r="S1682" i="12"/>
  <c r="T1682" i="12" s="1"/>
  <c r="U1682" i="12"/>
  <c r="V1682" i="12"/>
  <c r="W1682" i="12"/>
  <c r="X1682" i="12"/>
  <c r="Z1682" i="12"/>
  <c r="AA1682" i="12"/>
  <c r="AC1682" i="12"/>
  <c r="AD1682" i="12"/>
  <c r="AE1682" i="12"/>
  <c r="AF1682" i="12"/>
  <c r="AG1682" i="12"/>
  <c r="AH1682" i="12"/>
  <c r="AI1682" i="12"/>
  <c r="AJ1682" i="12"/>
  <c r="AK1682" i="12"/>
  <c r="AL1682" i="12" s="1"/>
  <c r="AM1682" i="12"/>
  <c r="AN1682" i="12"/>
  <c r="AO1682" i="12"/>
  <c r="AP1682" i="12"/>
  <c r="AR1682" i="12"/>
  <c r="AS1682" i="12"/>
  <c r="AU1682" i="12"/>
  <c r="AV1682" i="12"/>
  <c r="AW1682" i="12"/>
  <c r="AX1682" i="12" s="1"/>
  <c r="AY1682" i="12"/>
  <c r="AZ1682" i="12"/>
  <c r="BA1682" i="12"/>
  <c r="BB1682" i="12"/>
  <c r="BD1682" i="12"/>
  <c r="BE1682" i="12"/>
  <c r="E1683" i="12"/>
  <c r="F1683" i="12"/>
  <c r="G1683" i="12"/>
  <c r="H1683" i="12" s="1"/>
  <c r="I1683" i="12"/>
  <c r="J1683" i="12"/>
  <c r="K1683" i="12"/>
  <c r="L1683" i="12"/>
  <c r="N1683" i="12"/>
  <c r="O1683" i="12"/>
  <c r="Q1683" i="12"/>
  <c r="R1683" i="12"/>
  <c r="S1683" i="12"/>
  <c r="T1683" i="12" s="1"/>
  <c r="U1683" i="12"/>
  <c r="V1683" i="12"/>
  <c r="W1683" i="12"/>
  <c r="X1683" i="12"/>
  <c r="Z1683" i="12"/>
  <c r="AA1683" i="12"/>
  <c r="AC1683" i="12"/>
  <c r="AD1683" i="12"/>
  <c r="AE1683" i="12"/>
  <c r="AF1683" i="12"/>
  <c r="AG1683" i="12"/>
  <c r="AH1683" i="12"/>
  <c r="AI1683" i="12"/>
  <c r="AJ1683" i="12"/>
  <c r="AK1683" i="12"/>
  <c r="AL1683" i="12" s="1"/>
  <c r="AM1683" i="12"/>
  <c r="AN1683" i="12"/>
  <c r="AO1683" i="12"/>
  <c r="AP1683" i="12"/>
  <c r="AR1683" i="12"/>
  <c r="AS1683" i="12"/>
  <c r="AU1683" i="12"/>
  <c r="AV1683" i="12"/>
  <c r="AW1683" i="12"/>
  <c r="AX1683" i="12" s="1"/>
  <c r="AY1683" i="12"/>
  <c r="AZ1683" i="12"/>
  <c r="BA1683" i="12"/>
  <c r="BB1683" i="12"/>
  <c r="BD1683" i="12"/>
  <c r="BE1683" i="12"/>
  <c r="E1684" i="12"/>
  <c r="F1684" i="12"/>
  <c r="G1684" i="12"/>
  <c r="H1684" i="12" s="1"/>
  <c r="I1684" i="12"/>
  <c r="J1684" i="12"/>
  <c r="K1684" i="12"/>
  <c r="L1684" i="12"/>
  <c r="N1684" i="12"/>
  <c r="O1684" i="12"/>
  <c r="Q1684" i="12"/>
  <c r="R1684" i="12"/>
  <c r="S1684" i="12"/>
  <c r="T1684" i="12" s="1"/>
  <c r="U1684" i="12"/>
  <c r="V1684" i="12"/>
  <c r="W1684" i="12"/>
  <c r="X1684" i="12"/>
  <c r="Z1684" i="12"/>
  <c r="AA1684" i="12"/>
  <c r="AC1684" i="12"/>
  <c r="AD1684" i="12"/>
  <c r="AE1684" i="12"/>
  <c r="AF1684" i="12"/>
  <c r="AG1684" i="12"/>
  <c r="AH1684" i="12"/>
  <c r="AI1684" i="12"/>
  <c r="AJ1684" i="12"/>
  <c r="AK1684" i="12"/>
  <c r="AL1684" i="12" s="1"/>
  <c r="AM1684" i="12"/>
  <c r="AN1684" i="12"/>
  <c r="AO1684" i="12"/>
  <c r="AP1684" i="12"/>
  <c r="AR1684" i="12"/>
  <c r="AS1684" i="12"/>
  <c r="AU1684" i="12"/>
  <c r="AV1684" i="12"/>
  <c r="AW1684" i="12"/>
  <c r="AX1684" i="12" s="1"/>
  <c r="AY1684" i="12"/>
  <c r="AZ1684" i="12"/>
  <c r="BA1684" i="12"/>
  <c r="BB1684" i="12"/>
  <c r="BD1684" i="12"/>
  <c r="BE1684" i="12"/>
  <c r="E1685" i="12"/>
  <c r="F1685" i="12"/>
  <c r="G1685" i="12"/>
  <c r="H1685" i="12" s="1"/>
  <c r="I1685" i="12"/>
  <c r="J1685" i="12"/>
  <c r="K1685" i="12"/>
  <c r="L1685" i="12"/>
  <c r="N1685" i="12"/>
  <c r="O1685" i="12"/>
  <c r="Q1685" i="12"/>
  <c r="R1685" i="12"/>
  <c r="S1685" i="12"/>
  <c r="T1685" i="12" s="1"/>
  <c r="U1685" i="12"/>
  <c r="V1685" i="12"/>
  <c r="W1685" i="12"/>
  <c r="X1685" i="12"/>
  <c r="Z1685" i="12"/>
  <c r="AA1685" i="12"/>
  <c r="AC1685" i="12"/>
  <c r="AD1685" i="12"/>
  <c r="AE1685" i="12"/>
  <c r="AF1685" i="12"/>
  <c r="AG1685" i="12"/>
  <c r="AH1685" i="12"/>
  <c r="AI1685" i="12"/>
  <c r="AJ1685" i="12"/>
  <c r="AK1685" i="12"/>
  <c r="AL1685" i="12" s="1"/>
  <c r="AM1685" i="12"/>
  <c r="AN1685" i="12"/>
  <c r="AO1685" i="12"/>
  <c r="AP1685" i="12"/>
  <c r="AR1685" i="12"/>
  <c r="AS1685" i="12"/>
  <c r="AU1685" i="12"/>
  <c r="AV1685" i="12"/>
  <c r="AW1685" i="12"/>
  <c r="AX1685" i="12" s="1"/>
  <c r="AY1685" i="12"/>
  <c r="AZ1685" i="12"/>
  <c r="BA1685" i="12"/>
  <c r="BB1685" i="12"/>
  <c r="BD1685" i="12"/>
  <c r="BE1685" i="12"/>
  <c r="E1686" i="12"/>
  <c r="F1686" i="12"/>
  <c r="G1686" i="12"/>
  <c r="H1686" i="12" s="1"/>
  <c r="I1686" i="12"/>
  <c r="J1686" i="12"/>
  <c r="K1686" i="12"/>
  <c r="L1686" i="12"/>
  <c r="N1686" i="12"/>
  <c r="O1686" i="12"/>
  <c r="Q1686" i="12"/>
  <c r="R1686" i="12"/>
  <c r="S1686" i="12"/>
  <c r="T1686" i="12" s="1"/>
  <c r="U1686" i="12"/>
  <c r="V1686" i="12"/>
  <c r="W1686" i="12"/>
  <c r="X1686" i="12"/>
  <c r="Z1686" i="12"/>
  <c r="AA1686" i="12"/>
  <c r="AC1686" i="12"/>
  <c r="AD1686" i="12"/>
  <c r="AE1686" i="12"/>
  <c r="AF1686" i="12"/>
  <c r="AG1686" i="12"/>
  <c r="AH1686" i="12"/>
  <c r="AI1686" i="12"/>
  <c r="AJ1686" i="12"/>
  <c r="AK1686" i="12"/>
  <c r="AL1686" i="12" s="1"/>
  <c r="AM1686" i="12"/>
  <c r="AN1686" i="12"/>
  <c r="AO1686" i="12"/>
  <c r="AP1686" i="12"/>
  <c r="AR1686" i="12"/>
  <c r="AS1686" i="12"/>
  <c r="AU1686" i="12"/>
  <c r="AV1686" i="12"/>
  <c r="AW1686" i="12"/>
  <c r="AX1686" i="12" s="1"/>
  <c r="AY1686" i="12"/>
  <c r="AZ1686" i="12"/>
  <c r="BA1686" i="12"/>
  <c r="BB1686" i="12"/>
  <c r="BD1686" i="12"/>
  <c r="BE1686" i="12"/>
  <c r="E1687" i="12"/>
  <c r="F1687" i="12"/>
  <c r="G1687" i="12"/>
  <c r="H1687" i="12" s="1"/>
  <c r="I1687" i="12"/>
  <c r="J1687" i="12"/>
  <c r="K1687" i="12"/>
  <c r="L1687" i="12"/>
  <c r="N1687" i="12"/>
  <c r="O1687" i="12"/>
  <c r="Q1687" i="12"/>
  <c r="R1687" i="12"/>
  <c r="S1687" i="12"/>
  <c r="T1687" i="12" s="1"/>
  <c r="U1687" i="12"/>
  <c r="V1687" i="12"/>
  <c r="W1687" i="12"/>
  <c r="X1687" i="12"/>
  <c r="Z1687" i="12"/>
  <c r="AA1687" i="12"/>
  <c r="AC1687" i="12"/>
  <c r="AD1687" i="12"/>
  <c r="AE1687" i="12"/>
  <c r="AF1687" i="12"/>
  <c r="AG1687" i="12"/>
  <c r="AH1687" i="12"/>
  <c r="AI1687" i="12"/>
  <c r="AJ1687" i="12"/>
  <c r="AK1687" i="12"/>
  <c r="AL1687" i="12" s="1"/>
  <c r="AM1687" i="12"/>
  <c r="AN1687" i="12"/>
  <c r="AO1687" i="12"/>
  <c r="AP1687" i="12"/>
  <c r="AR1687" i="12"/>
  <c r="AS1687" i="12"/>
  <c r="AU1687" i="12"/>
  <c r="AV1687" i="12"/>
  <c r="AW1687" i="12"/>
  <c r="AX1687" i="12" s="1"/>
  <c r="AY1687" i="12"/>
  <c r="AZ1687" i="12"/>
  <c r="BA1687" i="12"/>
  <c r="BB1687" i="12"/>
  <c r="BD1687" i="12"/>
  <c r="BE1687" i="12"/>
  <c r="E1688" i="12"/>
  <c r="F1688" i="12"/>
  <c r="G1688" i="12"/>
  <c r="H1688" i="12" s="1"/>
  <c r="I1688" i="12"/>
  <c r="J1688" i="12"/>
  <c r="K1688" i="12"/>
  <c r="L1688" i="12"/>
  <c r="N1688" i="12"/>
  <c r="O1688" i="12"/>
  <c r="Q1688" i="12"/>
  <c r="R1688" i="12"/>
  <c r="S1688" i="12"/>
  <c r="T1688" i="12" s="1"/>
  <c r="U1688" i="12"/>
  <c r="V1688" i="12"/>
  <c r="W1688" i="12"/>
  <c r="X1688" i="12"/>
  <c r="Z1688" i="12"/>
  <c r="AA1688" i="12"/>
  <c r="AC1688" i="12"/>
  <c r="AD1688" i="12"/>
  <c r="AE1688" i="12"/>
  <c r="AF1688" i="12"/>
  <c r="AG1688" i="12"/>
  <c r="AH1688" i="12"/>
  <c r="AI1688" i="12"/>
  <c r="AJ1688" i="12"/>
  <c r="AK1688" i="12"/>
  <c r="AL1688" i="12" s="1"/>
  <c r="AM1688" i="12"/>
  <c r="AN1688" i="12"/>
  <c r="AO1688" i="12"/>
  <c r="AP1688" i="12"/>
  <c r="AR1688" i="12"/>
  <c r="AS1688" i="12"/>
  <c r="AU1688" i="12"/>
  <c r="AV1688" i="12"/>
  <c r="AW1688" i="12"/>
  <c r="AX1688" i="12" s="1"/>
  <c r="AY1688" i="12"/>
  <c r="AZ1688" i="12"/>
  <c r="BA1688" i="12"/>
  <c r="BB1688" i="12"/>
  <c r="BD1688" i="12"/>
  <c r="BE1688" i="12"/>
  <c r="E1689" i="12"/>
  <c r="F1689" i="12"/>
  <c r="G1689" i="12"/>
  <c r="H1689" i="12" s="1"/>
  <c r="I1689" i="12"/>
  <c r="J1689" i="12"/>
  <c r="K1689" i="12"/>
  <c r="L1689" i="12"/>
  <c r="N1689" i="12"/>
  <c r="O1689" i="12"/>
  <c r="Q1689" i="12"/>
  <c r="R1689" i="12"/>
  <c r="S1689" i="12"/>
  <c r="T1689" i="12" s="1"/>
  <c r="U1689" i="12"/>
  <c r="V1689" i="12"/>
  <c r="W1689" i="12"/>
  <c r="X1689" i="12"/>
  <c r="Z1689" i="12"/>
  <c r="AA1689" i="12"/>
  <c r="AC1689" i="12"/>
  <c r="AD1689" i="12"/>
  <c r="AE1689" i="12"/>
  <c r="AF1689" i="12"/>
  <c r="AG1689" i="12"/>
  <c r="AH1689" i="12"/>
  <c r="AI1689" i="12"/>
  <c r="AJ1689" i="12"/>
  <c r="AK1689" i="12"/>
  <c r="AL1689" i="12" s="1"/>
  <c r="AM1689" i="12"/>
  <c r="AN1689" i="12"/>
  <c r="AO1689" i="12"/>
  <c r="AP1689" i="12"/>
  <c r="AR1689" i="12"/>
  <c r="AS1689" i="12"/>
  <c r="AU1689" i="12"/>
  <c r="AV1689" i="12"/>
  <c r="AW1689" i="12"/>
  <c r="AX1689" i="12" s="1"/>
  <c r="AY1689" i="12"/>
  <c r="AZ1689" i="12"/>
  <c r="BA1689" i="12"/>
  <c r="BB1689" i="12"/>
  <c r="BD1689" i="12"/>
  <c r="BE1689" i="12"/>
  <c r="E1690" i="12"/>
  <c r="F1690" i="12"/>
  <c r="G1690" i="12"/>
  <c r="H1690" i="12" s="1"/>
  <c r="I1690" i="12"/>
  <c r="J1690" i="12"/>
  <c r="K1690" i="12"/>
  <c r="L1690" i="12"/>
  <c r="N1690" i="12"/>
  <c r="O1690" i="12"/>
  <c r="Q1690" i="12"/>
  <c r="R1690" i="12"/>
  <c r="S1690" i="12"/>
  <c r="T1690" i="12" s="1"/>
  <c r="U1690" i="12"/>
  <c r="V1690" i="12"/>
  <c r="W1690" i="12"/>
  <c r="X1690" i="12"/>
  <c r="Z1690" i="12"/>
  <c r="AA1690" i="12"/>
  <c r="AC1690" i="12"/>
  <c r="AD1690" i="12"/>
  <c r="AE1690" i="12"/>
  <c r="AF1690" i="12"/>
  <c r="AG1690" i="12"/>
  <c r="AH1690" i="12"/>
  <c r="AI1690" i="12"/>
  <c r="AJ1690" i="12"/>
  <c r="AK1690" i="12"/>
  <c r="AL1690" i="12" s="1"/>
  <c r="AM1690" i="12"/>
  <c r="AN1690" i="12"/>
  <c r="AO1690" i="12"/>
  <c r="AP1690" i="12"/>
  <c r="AR1690" i="12"/>
  <c r="AS1690" i="12"/>
  <c r="AU1690" i="12"/>
  <c r="AV1690" i="12"/>
  <c r="AW1690" i="12"/>
  <c r="AX1690" i="12" s="1"/>
  <c r="AY1690" i="12"/>
  <c r="AZ1690" i="12"/>
  <c r="BA1690" i="12"/>
  <c r="BB1690" i="12"/>
  <c r="BD1690" i="12"/>
  <c r="BE1690" i="12"/>
  <c r="E1691" i="12"/>
  <c r="F1691" i="12"/>
  <c r="G1691" i="12"/>
  <c r="H1691" i="12" s="1"/>
  <c r="I1691" i="12"/>
  <c r="J1691" i="12"/>
  <c r="K1691" i="12"/>
  <c r="L1691" i="12"/>
  <c r="N1691" i="12"/>
  <c r="O1691" i="12"/>
  <c r="Q1691" i="12"/>
  <c r="R1691" i="12"/>
  <c r="S1691" i="12"/>
  <c r="T1691" i="12" s="1"/>
  <c r="U1691" i="12"/>
  <c r="V1691" i="12"/>
  <c r="W1691" i="12"/>
  <c r="X1691" i="12"/>
  <c r="Z1691" i="12"/>
  <c r="AA1691" i="12"/>
  <c r="AC1691" i="12"/>
  <c r="AD1691" i="12"/>
  <c r="AE1691" i="12"/>
  <c r="AF1691" i="12"/>
  <c r="AG1691" i="12"/>
  <c r="AH1691" i="12"/>
  <c r="AI1691" i="12"/>
  <c r="AJ1691" i="12"/>
  <c r="AK1691" i="12"/>
  <c r="AL1691" i="12" s="1"/>
  <c r="AM1691" i="12"/>
  <c r="AN1691" i="12"/>
  <c r="AO1691" i="12"/>
  <c r="AP1691" i="12"/>
  <c r="AR1691" i="12"/>
  <c r="AS1691" i="12"/>
  <c r="AU1691" i="12"/>
  <c r="AV1691" i="12"/>
  <c r="AW1691" i="12"/>
  <c r="AX1691" i="12" s="1"/>
  <c r="AY1691" i="12"/>
  <c r="AZ1691" i="12"/>
  <c r="BA1691" i="12"/>
  <c r="BB1691" i="12"/>
  <c r="BD1691" i="12"/>
  <c r="BE1691" i="12"/>
  <c r="E1692" i="12"/>
  <c r="F1692" i="12"/>
  <c r="G1692" i="12"/>
  <c r="H1692" i="12" s="1"/>
  <c r="I1692" i="12"/>
  <c r="J1692" i="12"/>
  <c r="K1692" i="12"/>
  <c r="L1692" i="12"/>
  <c r="N1692" i="12"/>
  <c r="O1692" i="12"/>
  <c r="Q1692" i="12"/>
  <c r="R1692" i="12"/>
  <c r="S1692" i="12"/>
  <c r="T1692" i="12" s="1"/>
  <c r="U1692" i="12"/>
  <c r="V1692" i="12"/>
  <c r="W1692" i="12"/>
  <c r="X1692" i="12"/>
  <c r="Z1692" i="12"/>
  <c r="AA1692" i="12"/>
  <c r="AC1692" i="12"/>
  <c r="AD1692" i="12"/>
  <c r="AE1692" i="12"/>
  <c r="AF1692" i="12"/>
  <c r="AG1692" i="12"/>
  <c r="AH1692" i="12"/>
  <c r="AI1692" i="12"/>
  <c r="AJ1692" i="12"/>
  <c r="AK1692" i="12"/>
  <c r="AL1692" i="12" s="1"/>
  <c r="AM1692" i="12"/>
  <c r="AN1692" i="12"/>
  <c r="AO1692" i="12"/>
  <c r="AP1692" i="12"/>
  <c r="AR1692" i="12"/>
  <c r="AS1692" i="12"/>
  <c r="AU1692" i="12"/>
  <c r="AV1692" i="12"/>
  <c r="AW1692" i="12"/>
  <c r="AX1692" i="12" s="1"/>
  <c r="AY1692" i="12"/>
  <c r="AZ1692" i="12"/>
  <c r="BA1692" i="12"/>
  <c r="BB1692" i="12"/>
  <c r="BD1692" i="12"/>
  <c r="BE1692" i="12"/>
  <c r="E1693" i="12"/>
  <c r="F1693" i="12"/>
  <c r="G1693" i="12"/>
  <c r="H1693" i="12" s="1"/>
  <c r="I1693" i="12"/>
  <c r="J1693" i="12"/>
  <c r="K1693" i="12"/>
  <c r="L1693" i="12"/>
  <c r="N1693" i="12"/>
  <c r="O1693" i="12"/>
  <c r="Q1693" i="12"/>
  <c r="R1693" i="12"/>
  <c r="S1693" i="12"/>
  <c r="T1693" i="12" s="1"/>
  <c r="U1693" i="12"/>
  <c r="V1693" i="12"/>
  <c r="W1693" i="12"/>
  <c r="X1693" i="12"/>
  <c r="Z1693" i="12"/>
  <c r="AA1693" i="12"/>
  <c r="AC1693" i="12"/>
  <c r="AD1693" i="12"/>
  <c r="AE1693" i="12"/>
  <c r="AF1693" i="12"/>
  <c r="AG1693" i="12"/>
  <c r="AH1693" i="12"/>
  <c r="AI1693" i="12"/>
  <c r="AJ1693" i="12"/>
  <c r="AK1693" i="12"/>
  <c r="AL1693" i="12" s="1"/>
  <c r="AM1693" i="12"/>
  <c r="AN1693" i="12"/>
  <c r="AO1693" i="12"/>
  <c r="AP1693" i="12"/>
  <c r="AR1693" i="12"/>
  <c r="AS1693" i="12"/>
  <c r="AU1693" i="12"/>
  <c r="AV1693" i="12"/>
  <c r="AW1693" i="12"/>
  <c r="AX1693" i="12" s="1"/>
  <c r="AY1693" i="12"/>
  <c r="AZ1693" i="12"/>
  <c r="BA1693" i="12"/>
  <c r="BB1693" i="12"/>
  <c r="BD1693" i="12"/>
  <c r="BE1693" i="12"/>
  <c r="E1694" i="12"/>
  <c r="F1694" i="12"/>
  <c r="G1694" i="12"/>
  <c r="H1694" i="12" s="1"/>
  <c r="I1694" i="12"/>
  <c r="J1694" i="12"/>
  <c r="K1694" i="12"/>
  <c r="L1694" i="12"/>
  <c r="N1694" i="12"/>
  <c r="O1694" i="12"/>
  <c r="Q1694" i="12"/>
  <c r="R1694" i="12"/>
  <c r="S1694" i="12"/>
  <c r="T1694" i="12" s="1"/>
  <c r="U1694" i="12"/>
  <c r="V1694" i="12"/>
  <c r="W1694" i="12"/>
  <c r="X1694" i="12"/>
  <c r="Z1694" i="12"/>
  <c r="AA1694" i="12"/>
  <c r="AC1694" i="12"/>
  <c r="AD1694" i="12"/>
  <c r="AE1694" i="12"/>
  <c r="AF1694" i="12"/>
  <c r="AG1694" i="12"/>
  <c r="AH1694" i="12"/>
  <c r="AI1694" i="12"/>
  <c r="AJ1694" i="12"/>
  <c r="AK1694" i="12"/>
  <c r="AL1694" i="12" s="1"/>
  <c r="AM1694" i="12"/>
  <c r="AN1694" i="12"/>
  <c r="AO1694" i="12"/>
  <c r="AP1694" i="12"/>
  <c r="AR1694" i="12"/>
  <c r="AS1694" i="12"/>
  <c r="AU1694" i="12"/>
  <c r="AV1694" i="12"/>
  <c r="AW1694" i="12"/>
  <c r="AX1694" i="12" s="1"/>
  <c r="AY1694" i="12"/>
  <c r="AZ1694" i="12"/>
  <c r="BA1694" i="12"/>
  <c r="BB1694" i="12"/>
  <c r="BD1694" i="12"/>
  <c r="BE1694" i="12"/>
  <c r="E1695" i="12"/>
  <c r="F1695" i="12"/>
  <c r="G1695" i="12"/>
  <c r="H1695" i="12" s="1"/>
  <c r="I1695" i="12"/>
  <c r="J1695" i="12"/>
  <c r="K1695" i="12"/>
  <c r="L1695" i="12"/>
  <c r="N1695" i="12"/>
  <c r="O1695" i="12"/>
  <c r="Q1695" i="12"/>
  <c r="R1695" i="12"/>
  <c r="S1695" i="12"/>
  <c r="T1695" i="12" s="1"/>
  <c r="U1695" i="12"/>
  <c r="V1695" i="12"/>
  <c r="W1695" i="12"/>
  <c r="X1695" i="12"/>
  <c r="Z1695" i="12"/>
  <c r="AA1695" i="12"/>
  <c r="AC1695" i="12"/>
  <c r="AD1695" i="12"/>
  <c r="AE1695" i="12"/>
  <c r="AF1695" i="12"/>
  <c r="AG1695" i="12"/>
  <c r="AH1695" i="12"/>
  <c r="AI1695" i="12"/>
  <c r="AJ1695" i="12"/>
  <c r="AK1695" i="12"/>
  <c r="AL1695" i="12" s="1"/>
  <c r="AM1695" i="12"/>
  <c r="AN1695" i="12"/>
  <c r="AO1695" i="12"/>
  <c r="AP1695" i="12"/>
  <c r="AR1695" i="12"/>
  <c r="AS1695" i="12"/>
  <c r="AU1695" i="12"/>
  <c r="AV1695" i="12"/>
  <c r="AW1695" i="12"/>
  <c r="AX1695" i="12" s="1"/>
  <c r="AY1695" i="12"/>
  <c r="AZ1695" i="12"/>
  <c r="BA1695" i="12"/>
  <c r="BB1695" i="12"/>
  <c r="BD1695" i="12"/>
  <c r="BE1695" i="12"/>
  <c r="E1696" i="12"/>
  <c r="F1696" i="12"/>
  <c r="G1696" i="12"/>
  <c r="H1696" i="12" s="1"/>
  <c r="I1696" i="12"/>
  <c r="J1696" i="12"/>
  <c r="K1696" i="12"/>
  <c r="L1696" i="12"/>
  <c r="N1696" i="12"/>
  <c r="O1696" i="12"/>
  <c r="Q1696" i="12"/>
  <c r="R1696" i="12"/>
  <c r="S1696" i="12"/>
  <c r="T1696" i="12" s="1"/>
  <c r="U1696" i="12"/>
  <c r="V1696" i="12"/>
  <c r="W1696" i="12"/>
  <c r="X1696" i="12"/>
  <c r="Z1696" i="12"/>
  <c r="AA1696" i="12"/>
  <c r="AC1696" i="12"/>
  <c r="AD1696" i="12"/>
  <c r="AE1696" i="12"/>
  <c r="AF1696" i="12"/>
  <c r="AG1696" i="12"/>
  <c r="AH1696" i="12"/>
  <c r="AI1696" i="12"/>
  <c r="AJ1696" i="12"/>
  <c r="AK1696" i="12"/>
  <c r="AL1696" i="12" s="1"/>
  <c r="AM1696" i="12"/>
  <c r="AN1696" i="12"/>
  <c r="AO1696" i="12"/>
  <c r="AP1696" i="12"/>
  <c r="AR1696" i="12"/>
  <c r="AS1696" i="12"/>
  <c r="AU1696" i="12"/>
  <c r="AV1696" i="12"/>
  <c r="AW1696" i="12"/>
  <c r="AX1696" i="12" s="1"/>
  <c r="AY1696" i="12"/>
  <c r="AZ1696" i="12"/>
  <c r="BA1696" i="12"/>
  <c r="BB1696" i="12"/>
  <c r="BD1696" i="12"/>
  <c r="BE1696" i="12"/>
  <c r="E1697" i="12"/>
  <c r="F1697" i="12"/>
  <c r="G1697" i="12"/>
  <c r="H1697" i="12" s="1"/>
  <c r="I1697" i="12"/>
  <c r="J1697" i="12"/>
  <c r="K1697" i="12"/>
  <c r="L1697" i="12"/>
  <c r="N1697" i="12"/>
  <c r="O1697" i="12"/>
  <c r="Q1697" i="12"/>
  <c r="R1697" i="12"/>
  <c r="S1697" i="12"/>
  <c r="T1697" i="12" s="1"/>
  <c r="U1697" i="12"/>
  <c r="V1697" i="12"/>
  <c r="W1697" i="12"/>
  <c r="X1697" i="12"/>
  <c r="Z1697" i="12"/>
  <c r="AA1697" i="12"/>
  <c r="AC1697" i="12"/>
  <c r="AD1697" i="12"/>
  <c r="AE1697" i="12"/>
  <c r="AF1697" i="12"/>
  <c r="AG1697" i="12"/>
  <c r="AH1697" i="12"/>
  <c r="AI1697" i="12"/>
  <c r="AJ1697" i="12"/>
  <c r="AK1697" i="12"/>
  <c r="AL1697" i="12" s="1"/>
  <c r="AM1697" i="12"/>
  <c r="AN1697" i="12"/>
  <c r="AO1697" i="12"/>
  <c r="AP1697" i="12"/>
  <c r="AR1697" i="12"/>
  <c r="AS1697" i="12"/>
  <c r="AU1697" i="12"/>
  <c r="AV1697" i="12"/>
  <c r="AW1697" i="12"/>
  <c r="AX1697" i="12" s="1"/>
  <c r="AY1697" i="12"/>
  <c r="AZ1697" i="12"/>
  <c r="BA1697" i="12"/>
  <c r="BB1697" i="12"/>
  <c r="BD1697" i="12"/>
  <c r="BE1697" i="12"/>
  <c r="E1698" i="12"/>
  <c r="F1698" i="12"/>
  <c r="G1698" i="12"/>
  <c r="H1698" i="12" s="1"/>
  <c r="I1698" i="12"/>
  <c r="J1698" i="12"/>
  <c r="K1698" i="12"/>
  <c r="L1698" i="12"/>
  <c r="N1698" i="12"/>
  <c r="O1698" i="12"/>
  <c r="Q1698" i="12"/>
  <c r="R1698" i="12"/>
  <c r="S1698" i="12"/>
  <c r="T1698" i="12" s="1"/>
  <c r="U1698" i="12"/>
  <c r="V1698" i="12"/>
  <c r="W1698" i="12"/>
  <c r="X1698" i="12"/>
  <c r="Z1698" i="12"/>
  <c r="AA1698" i="12"/>
  <c r="AC1698" i="12"/>
  <c r="AD1698" i="12"/>
  <c r="AE1698" i="12"/>
  <c r="AF1698" i="12"/>
  <c r="AG1698" i="12"/>
  <c r="AH1698" i="12"/>
  <c r="AI1698" i="12"/>
  <c r="AJ1698" i="12"/>
  <c r="AK1698" i="12"/>
  <c r="AL1698" i="12" s="1"/>
  <c r="AM1698" i="12"/>
  <c r="AN1698" i="12"/>
  <c r="AO1698" i="12"/>
  <c r="AP1698" i="12"/>
  <c r="AR1698" i="12"/>
  <c r="AS1698" i="12"/>
  <c r="AU1698" i="12"/>
  <c r="AV1698" i="12"/>
  <c r="AW1698" i="12"/>
  <c r="AX1698" i="12" s="1"/>
  <c r="AY1698" i="12"/>
  <c r="AZ1698" i="12"/>
  <c r="BA1698" i="12"/>
  <c r="BB1698" i="12"/>
  <c r="BD1698" i="12"/>
  <c r="BE1698" i="12"/>
  <c r="E1699" i="12"/>
  <c r="F1699" i="12"/>
  <c r="G1699" i="12"/>
  <c r="H1699" i="12" s="1"/>
  <c r="I1699" i="12"/>
  <c r="J1699" i="12"/>
  <c r="K1699" i="12"/>
  <c r="L1699" i="12"/>
  <c r="N1699" i="12"/>
  <c r="O1699" i="12"/>
  <c r="Q1699" i="12"/>
  <c r="R1699" i="12"/>
  <c r="S1699" i="12"/>
  <c r="T1699" i="12" s="1"/>
  <c r="U1699" i="12"/>
  <c r="V1699" i="12"/>
  <c r="W1699" i="12"/>
  <c r="X1699" i="12"/>
  <c r="Z1699" i="12"/>
  <c r="AA1699" i="12"/>
  <c r="AC1699" i="12"/>
  <c r="AD1699" i="12"/>
  <c r="AE1699" i="12"/>
  <c r="AF1699" i="12"/>
  <c r="AG1699" i="12"/>
  <c r="AH1699" i="12"/>
  <c r="AI1699" i="12"/>
  <c r="AJ1699" i="12"/>
  <c r="AK1699" i="12"/>
  <c r="AL1699" i="12" s="1"/>
  <c r="AM1699" i="12"/>
  <c r="AN1699" i="12"/>
  <c r="AO1699" i="12"/>
  <c r="AP1699" i="12"/>
  <c r="AR1699" i="12"/>
  <c r="AS1699" i="12"/>
  <c r="AU1699" i="12"/>
  <c r="AV1699" i="12"/>
  <c r="AW1699" i="12"/>
  <c r="AX1699" i="12" s="1"/>
  <c r="AY1699" i="12"/>
  <c r="AZ1699" i="12"/>
  <c r="BA1699" i="12"/>
  <c r="BB1699" i="12"/>
  <c r="BD1699" i="12"/>
  <c r="BE1699" i="12"/>
  <c r="E1700" i="12"/>
  <c r="F1700" i="12"/>
  <c r="G1700" i="12"/>
  <c r="H1700" i="12" s="1"/>
  <c r="I1700" i="12"/>
  <c r="J1700" i="12"/>
  <c r="K1700" i="12"/>
  <c r="L1700" i="12"/>
  <c r="N1700" i="12"/>
  <c r="O1700" i="12"/>
  <c r="Q1700" i="12"/>
  <c r="R1700" i="12"/>
  <c r="S1700" i="12"/>
  <c r="T1700" i="12" s="1"/>
  <c r="U1700" i="12"/>
  <c r="V1700" i="12"/>
  <c r="W1700" i="12"/>
  <c r="X1700" i="12"/>
  <c r="Z1700" i="12"/>
  <c r="AA1700" i="12"/>
  <c r="AC1700" i="12"/>
  <c r="AD1700" i="12"/>
  <c r="AE1700" i="12"/>
  <c r="AF1700" i="12"/>
  <c r="AG1700" i="12"/>
  <c r="AH1700" i="12"/>
  <c r="AI1700" i="12"/>
  <c r="AJ1700" i="12"/>
  <c r="AK1700" i="12"/>
  <c r="AL1700" i="12" s="1"/>
  <c r="AM1700" i="12"/>
  <c r="AN1700" i="12"/>
  <c r="AO1700" i="12"/>
  <c r="AP1700" i="12"/>
  <c r="AR1700" i="12"/>
  <c r="AS1700" i="12"/>
  <c r="AU1700" i="12"/>
  <c r="AV1700" i="12"/>
  <c r="AW1700" i="12"/>
  <c r="AX1700" i="12" s="1"/>
  <c r="AY1700" i="12"/>
  <c r="AZ1700" i="12"/>
  <c r="BA1700" i="12"/>
  <c r="BB1700" i="12"/>
  <c r="BD1700" i="12"/>
  <c r="BE1700" i="12"/>
  <c r="E1701" i="12"/>
  <c r="F1701" i="12"/>
  <c r="G1701" i="12"/>
  <c r="H1701" i="12" s="1"/>
  <c r="I1701" i="12"/>
  <c r="J1701" i="12"/>
  <c r="K1701" i="12"/>
  <c r="L1701" i="12"/>
  <c r="N1701" i="12"/>
  <c r="O1701" i="12"/>
  <c r="Q1701" i="12"/>
  <c r="R1701" i="12"/>
  <c r="S1701" i="12"/>
  <c r="T1701" i="12" s="1"/>
  <c r="U1701" i="12"/>
  <c r="V1701" i="12"/>
  <c r="W1701" i="12"/>
  <c r="X1701" i="12"/>
  <c r="Z1701" i="12"/>
  <c r="AA1701" i="12"/>
  <c r="AC1701" i="12"/>
  <c r="AD1701" i="12"/>
  <c r="AE1701" i="12"/>
  <c r="AF1701" i="12"/>
  <c r="AG1701" i="12"/>
  <c r="AH1701" i="12"/>
  <c r="AI1701" i="12"/>
  <c r="AJ1701" i="12"/>
  <c r="AK1701" i="12"/>
  <c r="AL1701" i="12" s="1"/>
  <c r="AM1701" i="12"/>
  <c r="AN1701" i="12"/>
  <c r="AO1701" i="12"/>
  <c r="AP1701" i="12"/>
  <c r="AR1701" i="12"/>
  <c r="AS1701" i="12"/>
  <c r="AU1701" i="12"/>
  <c r="AV1701" i="12"/>
  <c r="AW1701" i="12"/>
  <c r="AX1701" i="12" s="1"/>
  <c r="AY1701" i="12"/>
  <c r="AZ1701" i="12"/>
  <c r="BA1701" i="12"/>
  <c r="BB1701" i="12"/>
  <c r="BD1701" i="12"/>
  <c r="BE1701" i="12"/>
  <c r="E1702" i="12"/>
  <c r="F1702" i="12"/>
  <c r="G1702" i="12"/>
  <c r="H1702" i="12" s="1"/>
  <c r="I1702" i="12"/>
  <c r="J1702" i="12"/>
  <c r="K1702" i="12"/>
  <c r="L1702" i="12"/>
  <c r="N1702" i="12"/>
  <c r="O1702" i="12"/>
  <c r="Q1702" i="12"/>
  <c r="R1702" i="12"/>
  <c r="S1702" i="12"/>
  <c r="T1702" i="12" s="1"/>
  <c r="U1702" i="12"/>
  <c r="V1702" i="12"/>
  <c r="W1702" i="12"/>
  <c r="X1702" i="12"/>
  <c r="Z1702" i="12"/>
  <c r="AA1702" i="12"/>
  <c r="AC1702" i="12"/>
  <c r="AD1702" i="12"/>
  <c r="AE1702" i="12"/>
  <c r="AF1702" i="12"/>
  <c r="AG1702" i="12"/>
  <c r="AH1702" i="12"/>
  <c r="AI1702" i="12"/>
  <c r="AJ1702" i="12"/>
  <c r="AK1702" i="12"/>
  <c r="AL1702" i="12" s="1"/>
  <c r="AM1702" i="12"/>
  <c r="AN1702" i="12"/>
  <c r="AO1702" i="12"/>
  <c r="AP1702" i="12"/>
  <c r="AR1702" i="12"/>
  <c r="AS1702" i="12"/>
  <c r="AU1702" i="12"/>
  <c r="AV1702" i="12"/>
  <c r="AW1702" i="12"/>
  <c r="AX1702" i="12" s="1"/>
  <c r="AY1702" i="12"/>
  <c r="AZ1702" i="12"/>
  <c r="BA1702" i="12"/>
  <c r="BB1702" i="12"/>
  <c r="BD1702" i="12"/>
  <c r="BE1702" i="12"/>
  <c r="E1703" i="12"/>
  <c r="F1703" i="12"/>
  <c r="G1703" i="12"/>
  <c r="H1703" i="12" s="1"/>
  <c r="I1703" i="12"/>
  <c r="J1703" i="12"/>
  <c r="K1703" i="12"/>
  <c r="L1703" i="12"/>
  <c r="N1703" i="12"/>
  <c r="O1703" i="12"/>
  <c r="Q1703" i="12"/>
  <c r="R1703" i="12"/>
  <c r="S1703" i="12"/>
  <c r="T1703" i="12" s="1"/>
  <c r="U1703" i="12"/>
  <c r="V1703" i="12"/>
  <c r="W1703" i="12"/>
  <c r="X1703" i="12"/>
  <c r="Z1703" i="12"/>
  <c r="AA1703" i="12"/>
  <c r="AC1703" i="12"/>
  <c r="AD1703" i="12"/>
  <c r="AE1703" i="12"/>
  <c r="AF1703" i="12"/>
  <c r="AG1703" i="12"/>
  <c r="AH1703" i="12"/>
  <c r="AI1703" i="12"/>
  <c r="AJ1703" i="12"/>
  <c r="AK1703" i="12"/>
  <c r="AL1703" i="12" s="1"/>
  <c r="AM1703" i="12"/>
  <c r="AN1703" i="12"/>
  <c r="AO1703" i="12"/>
  <c r="AP1703" i="12"/>
  <c r="AR1703" i="12"/>
  <c r="AS1703" i="12"/>
  <c r="AU1703" i="12"/>
  <c r="AV1703" i="12"/>
  <c r="AW1703" i="12"/>
  <c r="AX1703" i="12" s="1"/>
  <c r="AY1703" i="12"/>
  <c r="AZ1703" i="12"/>
  <c r="BA1703" i="12"/>
  <c r="BB1703" i="12"/>
  <c r="BD1703" i="12"/>
  <c r="BE1703" i="12"/>
  <c r="E1704" i="12"/>
  <c r="F1704" i="12"/>
  <c r="G1704" i="12"/>
  <c r="H1704" i="12" s="1"/>
  <c r="I1704" i="12"/>
  <c r="J1704" i="12"/>
  <c r="K1704" i="12"/>
  <c r="L1704" i="12"/>
  <c r="N1704" i="12"/>
  <c r="O1704" i="12"/>
  <c r="Q1704" i="12"/>
  <c r="R1704" i="12"/>
  <c r="S1704" i="12"/>
  <c r="T1704" i="12" s="1"/>
  <c r="U1704" i="12"/>
  <c r="V1704" i="12"/>
  <c r="W1704" i="12"/>
  <c r="X1704" i="12"/>
  <c r="Z1704" i="12"/>
  <c r="AA1704" i="12"/>
  <c r="AC1704" i="12"/>
  <c r="AD1704" i="12"/>
  <c r="AE1704" i="12"/>
  <c r="AF1704" i="12"/>
  <c r="AG1704" i="12"/>
  <c r="AH1704" i="12"/>
  <c r="AI1704" i="12"/>
  <c r="AJ1704" i="12"/>
  <c r="AK1704" i="12"/>
  <c r="AL1704" i="12" s="1"/>
  <c r="AM1704" i="12"/>
  <c r="AN1704" i="12"/>
  <c r="AO1704" i="12"/>
  <c r="AP1704" i="12"/>
  <c r="AR1704" i="12"/>
  <c r="AS1704" i="12"/>
  <c r="AU1704" i="12"/>
  <c r="AV1704" i="12"/>
  <c r="AW1704" i="12"/>
  <c r="AX1704" i="12" s="1"/>
  <c r="AY1704" i="12"/>
  <c r="AZ1704" i="12"/>
  <c r="BA1704" i="12"/>
  <c r="BB1704" i="12"/>
  <c r="BD1704" i="12"/>
  <c r="BE1704" i="12"/>
  <c r="E1705" i="12"/>
  <c r="F1705" i="12"/>
  <c r="G1705" i="12"/>
  <c r="H1705" i="12" s="1"/>
  <c r="I1705" i="12"/>
  <c r="J1705" i="12"/>
  <c r="K1705" i="12"/>
  <c r="L1705" i="12"/>
  <c r="N1705" i="12"/>
  <c r="O1705" i="12"/>
  <c r="Q1705" i="12"/>
  <c r="R1705" i="12"/>
  <c r="S1705" i="12"/>
  <c r="T1705" i="12" s="1"/>
  <c r="U1705" i="12"/>
  <c r="V1705" i="12"/>
  <c r="W1705" i="12"/>
  <c r="X1705" i="12"/>
  <c r="Z1705" i="12"/>
  <c r="AA1705" i="12"/>
  <c r="AC1705" i="12"/>
  <c r="AD1705" i="12"/>
  <c r="AE1705" i="12"/>
  <c r="AF1705" i="12"/>
  <c r="AG1705" i="12"/>
  <c r="AH1705" i="12"/>
  <c r="AI1705" i="12"/>
  <c r="AJ1705" i="12"/>
  <c r="AK1705" i="12"/>
  <c r="AL1705" i="12" s="1"/>
  <c r="AM1705" i="12"/>
  <c r="AN1705" i="12"/>
  <c r="AO1705" i="12"/>
  <c r="AP1705" i="12"/>
  <c r="AR1705" i="12"/>
  <c r="AS1705" i="12"/>
  <c r="AU1705" i="12"/>
  <c r="AV1705" i="12"/>
  <c r="AW1705" i="12"/>
  <c r="AX1705" i="12" s="1"/>
  <c r="AY1705" i="12"/>
  <c r="AZ1705" i="12"/>
  <c r="BA1705" i="12"/>
  <c r="BB1705" i="12"/>
  <c r="BD1705" i="12"/>
  <c r="BE1705" i="12"/>
  <c r="E1706" i="12"/>
  <c r="F1706" i="12"/>
  <c r="G1706" i="12"/>
  <c r="H1706" i="12" s="1"/>
  <c r="I1706" i="12"/>
  <c r="J1706" i="12"/>
  <c r="K1706" i="12"/>
  <c r="L1706" i="12"/>
  <c r="N1706" i="12"/>
  <c r="O1706" i="12"/>
  <c r="Q1706" i="12"/>
  <c r="R1706" i="12"/>
  <c r="S1706" i="12"/>
  <c r="T1706" i="12" s="1"/>
  <c r="U1706" i="12"/>
  <c r="V1706" i="12"/>
  <c r="W1706" i="12"/>
  <c r="X1706" i="12"/>
  <c r="Z1706" i="12"/>
  <c r="AA1706" i="12"/>
  <c r="AC1706" i="12"/>
  <c r="AD1706" i="12"/>
  <c r="AE1706" i="12"/>
  <c r="AF1706" i="12"/>
  <c r="AG1706" i="12"/>
  <c r="AH1706" i="12"/>
  <c r="AI1706" i="12"/>
  <c r="AJ1706" i="12"/>
  <c r="AK1706" i="12"/>
  <c r="AL1706" i="12" s="1"/>
  <c r="AM1706" i="12"/>
  <c r="AN1706" i="12"/>
  <c r="AO1706" i="12"/>
  <c r="AP1706" i="12"/>
  <c r="AR1706" i="12"/>
  <c r="AS1706" i="12"/>
  <c r="AU1706" i="12"/>
  <c r="AV1706" i="12"/>
  <c r="AW1706" i="12"/>
  <c r="AX1706" i="12" s="1"/>
  <c r="AY1706" i="12"/>
  <c r="AZ1706" i="12"/>
  <c r="BA1706" i="12"/>
  <c r="BB1706" i="12"/>
  <c r="BD1706" i="12"/>
  <c r="BE1706" i="12"/>
  <c r="E1707" i="12"/>
  <c r="F1707" i="12"/>
  <c r="G1707" i="12"/>
  <c r="H1707" i="12" s="1"/>
  <c r="I1707" i="12"/>
  <c r="J1707" i="12"/>
  <c r="K1707" i="12"/>
  <c r="L1707" i="12"/>
  <c r="N1707" i="12"/>
  <c r="O1707" i="12"/>
  <c r="Q1707" i="12"/>
  <c r="R1707" i="12"/>
  <c r="S1707" i="12"/>
  <c r="T1707" i="12" s="1"/>
  <c r="U1707" i="12"/>
  <c r="V1707" i="12"/>
  <c r="W1707" i="12"/>
  <c r="X1707" i="12"/>
  <c r="Z1707" i="12"/>
  <c r="AA1707" i="12"/>
  <c r="AC1707" i="12"/>
  <c r="AD1707" i="12"/>
  <c r="AE1707" i="12"/>
  <c r="AF1707" i="12"/>
  <c r="AG1707" i="12"/>
  <c r="AH1707" i="12"/>
  <c r="AI1707" i="12"/>
  <c r="AJ1707" i="12"/>
  <c r="AK1707" i="12"/>
  <c r="AL1707" i="12" s="1"/>
  <c r="AM1707" i="12"/>
  <c r="AN1707" i="12"/>
  <c r="AO1707" i="12"/>
  <c r="AP1707" i="12"/>
  <c r="AR1707" i="12"/>
  <c r="AS1707" i="12"/>
  <c r="AU1707" i="12"/>
  <c r="AV1707" i="12"/>
  <c r="AW1707" i="12"/>
  <c r="AX1707" i="12" s="1"/>
  <c r="AY1707" i="12"/>
  <c r="AZ1707" i="12"/>
  <c r="BA1707" i="12"/>
  <c r="BB1707" i="12"/>
  <c r="BD1707" i="12"/>
  <c r="BE1707" i="12"/>
  <c r="E1708" i="12"/>
  <c r="F1708" i="12"/>
  <c r="G1708" i="12"/>
  <c r="H1708" i="12" s="1"/>
  <c r="I1708" i="12"/>
  <c r="J1708" i="12"/>
  <c r="K1708" i="12"/>
  <c r="L1708" i="12"/>
  <c r="N1708" i="12"/>
  <c r="O1708" i="12"/>
  <c r="Q1708" i="12"/>
  <c r="R1708" i="12"/>
  <c r="S1708" i="12"/>
  <c r="T1708" i="12" s="1"/>
  <c r="U1708" i="12"/>
  <c r="V1708" i="12"/>
  <c r="W1708" i="12"/>
  <c r="X1708" i="12"/>
  <c r="Z1708" i="12"/>
  <c r="AA1708" i="12"/>
  <c r="AC1708" i="12"/>
  <c r="AD1708" i="12"/>
  <c r="AE1708" i="12"/>
  <c r="AF1708" i="12"/>
  <c r="AG1708" i="12"/>
  <c r="AH1708" i="12"/>
  <c r="AI1708" i="12"/>
  <c r="AJ1708" i="12"/>
  <c r="AK1708" i="12"/>
  <c r="AL1708" i="12" s="1"/>
  <c r="AM1708" i="12"/>
  <c r="AN1708" i="12"/>
  <c r="AO1708" i="12"/>
  <c r="AP1708" i="12"/>
  <c r="AR1708" i="12"/>
  <c r="AS1708" i="12"/>
  <c r="AU1708" i="12"/>
  <c r="AV1708" i="12"/>
  <c r="AW1708" i="12"/>
  <c r="AX1708" i="12" s="1"/>
  <c r="AY1708" i="12"/>
  <c r="AZ1708" i="12"/>
  <c r="BA1708" i="12"/>
  <c r="BB1708" i="12"/>
  <c r="BD1708" i="12"/>
  <c r="BE1708" i="12"/>
  <c r="E1709" i="12"/>
  <c r="F1709" i="12"/>
  <c r="G1709" i="12"/>
  <c r="H1709" i="12" s="1"/>
  <c r="I1709" i="12"/>
  <c r="J1709" i="12"/>
  <c r="K1709" i="12"/>
  <c r="L1709" i="12"/>
  <c r="N1709" i="12"/>
  <c r="O1709" i="12"/>
  <c r="Q1709" i="12"/>
  <c r="R1709" i="12"/>
  <c r="S1709" i="12"/>
  <c r="T1709" i="12" s="1"/>
  <c r="U1709" i="12"/>
  <c r="V1709" i="12"/>
  <c r="W1709" i="12"/>
  <c r="X1709" i="12"/>
  <c r="Z1709" i="12"/>
  <c r="AA1709" i="12"/>
  <c r="AC1709" i="12"/>
  <c r="AD1709" i="12"/>
  <c r="AE1709" i="12"/>
  <c r="AF1709" i="12"/>
  <c r="AG1709" i="12"/>
  <c r="AH1709" i="12"/>
  <c r="AI1709" i="12"/>
  <c r="AJ1709" i="12"/>
  <c r="AK1709" i="12"/>
  <c r="AL1709" i="12" s="1"/>
  <c r="AM1709" i="12"/>
  <c r="AN1709" i="12"/>
  <c r="AO1709" i="12"/>
  <c r="AP1709" i="12"/>
  <c r="AR1709" i="12"/>
  <c r="AS1709" i="12"/>
  <c r="AU1709" i="12"/>
  <c r="AV1709" i="12"/>
  <c r="AW1709" i="12"/>
  <c r="AX1709" i="12" s="1"/>
  <c r="AY1709" i="12"/>
  <c r="AZ1709" i="12"/>
  <c r="BA1709" i="12"/>
  <c r="BB1709" i="12"/>
  <c r="BD1709" i="12"/>
  <c r="BE1709" i="12"/>
  <c r="E1710" i="12"/>
  <c r="F1710" i="12"/>
  <c r="G1710" i="12"/>
  <c r="H1710" i="12" s="1"/>
  <c r="I1710" i="12"/>
  <c r="J1710" i="12"/>
  <c r="K1710" i="12"/>
  <c r="L1710" i="12"/>
  <c r="N1710" i="12"/>
  <c r="O1710" i="12"/>
  <c r="Q1710" i="12"/>
  <c r="R1710" i="12"/>
  <c r="S1710" i="12"/>
  <c r="T1710" i="12" s="1"/>
  <c r="U1710" i="12"/>
  <c r="V1710" i="12"/>
  <c r="W1710" i="12"/>
  <c r="X1710" i="12"/>
  <c r="Z1710" i="12"/>
  <c r="AA1710" i="12"/>
  <c r="AC1710" i="12"/>
  <c r="AD1710" i="12"/>
  <c r="AE1710" i="12"/>
  <c r="AF1710" i="12"/>
  <c r="AG1710" i="12"/>
  <c r="AH1710" i="12"/>
  <c r="AI1710" i="12"/>
  <c r="AJ1710" i="12"/>
  <c r="AK1710" i="12"/>
  <c r="AL1710" i="12" s="1"/>
  <c r="AM1710" i="12"/>
  <c r="AN1710" i="12"/>
  <c r="AO1710" i="12"/>
  <c r="AP1710" i="12"/>
  <c r="AR1710" i="12"/>
  <c r="AS1710" i="12"/>
  <c r="AU1710" i="12"/>
  <c r="AV1710" i="12"/>
  <c r="AW1710" i="12"/>
  <c r="AX1710" i="12" s="1"/>
  <c r="AY1710" i="12"/>
  <c r="AZ1710" i="12"/>
  <c r="BA1710" i="12"/>
  <c r="BB1710" i="12"/>
  <c r="BD1710" i="12"/>
  <c r="BE1710" i="12"/>
  <c r="E1711" i="12"/>
  <c r="F1711" i="12"/>
  <c r="G1711" i="12"/>
  <c r="H1711" i="12" s="1"/>
  <c r="I1711" i="12"/>
  <c r="J1711" i="12"/>
  <c r="K1711" i="12"/>
  <c r="L1711" i="12"/>
  <c r="N1711" i="12"/>
  <c r="O1711" i="12"/>
  <c r="Q1711" i="12"/>
  <c r="R1711" i="12"/>
  <c r="S1711" i="12"/>
  <c r="T1711" i="12" s="1"/>
  <c r="U1711" i="12"/>
  <c r="V1711" i="12"/>
  <c r="W1711" i="12"/>
  <c r="X1711" i="12"/>
  <c r="Z1711" i="12"/>
  <c r="AA1711" i="12"/>
  <c r="AC1711" i="12"/>
  <c r="AD1711" i="12"/>
  <c r="AE1711" i="12"/>
  <c r="AF1711" i="12"/>
  <c r="AG1711" i="12"/>
  <c r="AH1711" i="12"/>
  <c r="AI1711" i="12"/>
  <c r="AJ1711" i="12"/>
  <c r="AK1711" i="12"/>
  <c r="AL1711" i="12" s="1"/>
  <c r="AM1711" i="12"/>
  <c r="AN1711" i="12"/>
  <c r="AO1711" i="12"/>
  <c r="AP1711" i="12"/>
  <c r="AR1711" i="12"/>
  <c r="AS1711" i="12"/>
  <c r="AU1711" i="12"/>
  <c r="AV1711" i="12"/>
  <c r="AW1711" i="12"/>
  <c r="AX1711" i="12" s="1"/>
  <c r="AY1711" i="12"/>
  <c r="AZ1711" i="12"/>
  <c r="BA1711" i="12"/>
  <c r="BB1711" i="12"/>
  <c r="BD1711" i="12"/>
  <c r="BE1711" i="12"/>
  <c r="E1712" i="12"/>
  <c r="F1712" i="12"/>
  <c r="G1712" i="12"/>
  <c r="H1712" i="12" s="1"/>
  <c r="I1712" i="12"/>
  <c r="J1712" i="12"/>
  <c r="K1712" i="12"/>
  <c r="L1712" i="12"/>
  <c r="N1712" i="12"/>
  <c r="O1712" i="12"/>
  <c r="Q1712" i="12"/>
  <c r="R1712" i="12"/>
  <c r="S1712" i="12"/>
  <c r="T1712" i="12" s="1"/>
  <c r="U1712" i="12"/>
  <c r="V1712" i="12"/>
  <c r="W1712" i="12"/>
  <c r="X1712" i="12"/>
  <c r="Z1712" i="12"/>
  <c r="AA1712" i="12"/>
  <c r="AC1712" i="12"/>
  <c r="AD1712" i="12"/>
  <c r="AE1712" i="12"/>
  <c r="AF1712" i="12"/>
  <c r="AG1712" i="12"/>
  <c r="AH1712" i="12"/>
  <c r="AI1712" i="12"/>
  <c r="AJ1712" i="12"/>
  <c r="AK1712" i="12"/>
  <c r="AL1712" i="12" s="1"/>
  <c r="AM1712" i="12"/>
  <c r="AN1712" i="12"/>
  <c r="AO1712" i="12"/>
  <c r="AP1712" i="12"/>
  <c r="AR1712" i="12"/>
  <c r="AS1712" i="12"/>
  <c r="AU1712" i="12"/>
  <c r="AV1712" i="12"/>
  <c r="AW1712" i="12"/>
  <c r="AX1712" i="12" s="1"/>
  <c r="AY1712" i="12"/>
  <c r="AZ1712" i="12"/>
  <c r="BA1712" i="12"/>
  <c r="BB1712" i="12"/>
  <c r="BD1712" i="12"/>
  <c r="BE1712" i="12"/>
  <c r="E1713" i="12"/>
  <c r="F1713" i="12"/>
  <c r="G1713" i="12"/>
  <c r="H1713" i="12" s="1"/>
  <c r="I1713" i="12"/>
  <c r="J1713" i="12"/>
  <c r="K1713" i="12"/>
  <c r="L1713" i="12"/>
  <c r="N1713" i="12"/>
  <c r="O1713" i="12"/>
  <c r="Q1713" i="12"/>
  <c r="R1713" i="12"/>
  <c r="S1713" i="12"/>
  <c r="T1713" i="12" s="1"/>
  <c r="U1713" i="12"/>
  <c r="V1713" i="12"/>
  <c r="W1713" i="12"/>
  <c r="X1713" i="12"/>
  <c r="Z1713" i="12"/>
  <c r="AA1713" i="12"/>
  <c r="AC1713" i="12"/>
  <c r="AD1713" i="12"/>
  <c r="AE1713" i="12"/>
  <c r="AF1713" i="12"/>
  <c r="AG1713" i="12"/>
  <c r="AH1713" i="12"/>
  <c r="AI1713" i="12"/>
  <c r="AJ1713" i="12"/>
  <c r="AK1713" i="12"/>
  <c r="AL1713" i="12" s="1"/>
  <c r="AM1713" i="12"/>
  <c r="AN1713" i="12"/>
  <c r="AO1713" i="12"/>
  <c r="AP1713" i="12"/>
  <c r="AR1713" i="12"/>
  <c r="AS1713" i="12"/>
  <c r="AU1713" i="12"/>
  <c r="AV1713" i="12"/>
  <c r="AW1713" i="12"/>
  <c r="AX1713" i="12" s="1"/>
  <c r="AY1713" i="12"/>
  <c r="AZ1713" i="12"/>
  <c r="BA1713" i="12"/>
  <c r="BB1713" i="12"/>
  <c r="BD1713" i="12"/>
  <c r="BE1713" i="12"/>
  <c r="E1714" i="12"/>
  <c r="F1714" i="12"/>
  <c r="G1714" i="12"/>
  <c r="H1714" i="12" s="1"/>
  <c r="I1714" i="12"/>
  <c r="J1714" i="12"/>
  <c r="K1714" i="12"/>
  <c r="L1714" i="12"/>
  <c r="N1714" i="12"/>
  <c r="O1714" i="12"/>
  <c r="Q1714" i="12"/>
  <c r="R1714" i="12"/>
  <c r="S1714" i="12"/>
  <c r="T1714" i="12" s="1"/>
  <c r="U1714" i="12"/>
  <c r="V1714" i="12"/>
  <c r="W1714" i="12"/>
  <c r="X1714" i="12"/>
  <c r="Z1714" i="12"/>
  <c r="AA1714" i="12"/>
  <c r="AC1714" i="12"/>
  <c r="AD1714" i="12"/>
  <c r="AE1714" i="12"/>
  <c r="AF1714" i="12"/>
  <c r="AG1714" i="12"/>
  <c r="AH1714" i="12"/>
  <c r="AI1714" i="12"/>
  <c r="AJ1714" i="12"/>
  <c r="AK1714" i="12"/>
  <c r="AL1714" i="12" s="1"/>
  <c r="AM1714" i="12"/>
  <c r="AN1714" i="12"/>
  <c r="AO1714" i="12"/>
  <c r="AP1714" i="12"/>
  <c r="AR1714" i="12"/>
  <c r="AS1714" i="12"/>
  <c r="AU1714" i="12"/>
  <c r="AV1714" i="12"/>
  <c r="AW1714" i="12"/>
  <c r="AX1714" i="12" s="1"/>
  <c r="AY1714" i="12"/>
  <c r="AZ1714" i="12"/>
  <c r="BA1714" i="12"/>
  <c r="BB1714" i="12"/>
  <c r="BD1714" i="12"/>
  <c r="BE1714" i="12"/>
  <c r="E1715" i="12"/>
  <c r="F1715" i="12"/>
  <c r="G1715" i="12"/>
  <c r="H1715" i="12" s="1"/>
  <c r="I1715" i="12"/>
  <c r="J1715" i="12"/>
  <c r="K1715" i="12"/>
  <c r="L1715" i="12"/>
  <c r="N1715" i="12"/>
  <c r="O1715" i="12"/>
  <c r="Q1715" i="12"/>
  <c r="R1715" i="12"/>
  <c r="S1715" i="12"/>
  <c r="T1715" i="12" s="1"/>
  <c r="U1715" i="12"/>
  <c r="V1715" i="12"/>
  <c r="W1715" i="12"/>
  <c r="X1715" i="12"/>
  <c r="Z1715" i="12"/>
  <c r="AA1715" i="12"/>
  <c r="AC1715" i="12"/>
  <c r="AD1715" i="12"/>
  <c r="AE1715" i="12"/>
  <c r="AF1715" i="12"/>
  <c r="AG1715" i="12"/>
  <c r="AH1715" i="12"/>
  <c r="AI1715" i="12"/>
  <c r="AJ1715" i="12"/>
  <c r="AK1715" i="12"/>
  <c r="AL1715" i="12" s="1"/>
  <c r="AM1715" i="12"/>
  <c r="AN1715" i="12"/>
  <c r="AO1715" i="12"/>
  <c r="AP1715" i="12"/>
  <c r="AR1715" i="12"/>
  <c r="AS1715" i="12"/>
  <c r="AU1715" i="12"/>
  <c r="AV1715" i="12"/>
  <c r="AW1715" i="12"/>
  <c r="AX1715" i="12" s="1"/>
  <c r="AY1715" i="12"/>
  <c r="AZ1715" i="12"/>
  <c r="BA1715" i="12"/>
  <c r="BB1715" i="12"/>
  <c r="BD1715" i="12"/>
  <c r="BE1715" i="12"/>
  <c r="E1716" i="12"/>
  <c r="F1716" i="12"/>
  <c r="G1716" i="12"/>
  <c r="H1716" i="12" s="1"/>
  <c r="I1716" i="12"/>
  <c r="J1716" i="12"/>
  <c r="K1716" i="12"/>
  <c r="L1716" i="12"/>
  <c r="N1716" i="12"/>
  <c r="O1716" i="12"/>
  <c r="Q1716" i="12"/>
  <c r="R1716" i="12"/>
  <c r="S1716" i="12"/>
  <c r="T1716" i="12" s="1"/>
  <c r="U1716" i="12"/>
  <c r="V1716" i="12"/>
  <c r="W1716" i="12"/>
  <c r="X1716" i="12"/>
  <c r="Z1716" i="12"/>
  <c r="AA1716" i="12"/>
  <c r="AC1716" i="12"/>
  <c r="AD1716" i="12"/>
  <c r="AE1716" i="12"/>
  <c r="AF1716" i="12"/>
  <c r="AG1716" i="12"/>
  <c r="AH1716" i="12"/>
  <c r="AI1716" i="12"/>
  <c r="AJ1716" i="12"/>
  <c r="AK1716" i="12"/>
  <c r="AL1716" i="12" s="1"/>
  <c r="AM1716" i="12"/>
  <c r="AN1716" i="12"/>
  <c r="AO1716" i="12"/>
  <c r="AP1716" i="12"/>
  <c r="AR1716" i="12"/>
  <c r="AS1716" i="12"/>
  <c r="AU1716" i="12"/>
  <c r="AV1716" i="12"/>
  <c r="AW1716" i="12"/>
  <c r="AX1716" i="12" s="1"/>
  <c r="AY1716" i="12"/>
  <c r="AZ1716" i="12"/>
  <c r="BA1716" i="12"/>
  <c r="BB1716" i="12"/>
  <c r="BD1716" i="12"/>
  <c r="BE1716" i="12"/>
  <c r="E1717" i="12"/>
  <c r="F1717" i="12"/>
  <c r="G1717" i="12"/>
  <c r="H1717" i="12" s="1"/>
  <c r="I1717" i="12"/>
  <c r="J1717" i="12"/>
  <c r="K1717" i="12"/>
  <c r="L1717" i="12"/>
  <c r="N1717" i="12"/>
  <c r="O1717" i="12"/>
  <c r="Q1717" i="12"/>
  <c r="R1717" i="12"/>
  <c r="S1717" i="12"/>
  <c r="T1717" i="12" s="1"/>
  <c r="U1717" i="12"/>
  <c r="V1717" i="12"/>
  <c r="W1717" i="12"/>
  <c r="X1717" i="12"/>
  <c r="Z1717" i="12"/>
  <c r="AA1717" i="12"/>
  <c r="AC1717" i="12"/>
  <c r="AD1717" i="12"/>
  <c r="AE1717" i="12"/>
  <c r="AF1717" i="12"/>
  <c r="AG1717" i="12"/>
  <c r="AH1717" i="12"/>
  <c r="AI1717" i="12"/>
  <c r="AJ1717" i="12"/>
  <c r="AK1717" i="12"/>
  <c r="AL1717" i="12" s="1"/>
  <c r="AM1717" i="12"/>
  <c r="AN1717" i="12"/>
  <c r="AO1717" i="12"/>
  <c r="AP1717" i="12"/>
  <c r="AR1717" i="12"/>
  <c r="AS1717" i="12"/>
  <c r="AU1717" i="12"/>
  <c r="AV1717" i="12"/>
  <c r="AW1717" i="12"/>
  <c r="AX1717" i="12" s="1"/>
  <c r="AY1717" i="12"/>
  <c r="AZ1717" i="12"/>
  <c r="BA1717" i="12"/>
  <c r="BB1717" i="12"/>
  <c r="BD1717" i="12"/>
  <c r="BE1717" i="12"/>
  <c r="E1718" i="12"/>
  <c r="F1718" i="12"/>
  <c r="G1718" i="12"/>
  <c r="H1718" i="12" s="1"/>
  <c r="I1718" i="12"/>
  <c r="J1718" i="12"/>
  <c r="K1718" i="12"/>
  <c r="L1718" i="12"/>
  <c r="N1718" i="12"/>
  <c r="O1718" i="12"/>
  <c r="Q1718" i="12"/>
  <c r="R1718" i="12"/>
  <c r="S1718" i="12"/>
  <c r="T1718" i="12" s="1"/>
  <c r="U1718" i="12"/>
  <c r="V1718" i="12"/>
  <c r="W1718" i="12"/>
  <c r="X1718" i="12"/>
  <c r="Z1718" i="12"/>
  <c r="AA1718" i="12"/>
  <c r="AC1718" i="12"/>
  <c r="AD1718" i="12"/>
  <c r="AE1718" i="12"/>
  <c r="AF1718" i="12"/>
  <c r="AG1718" i="12"/>
  <c r="AH1718" i="12"/>
  <c r="AI1718" i="12"/>
  <c r="AJ1718" i="12"/>
  <c r="AK1718" i="12"/>
  <c r="AL1718" i="12" s="1"/>
  <c r="AM1718" i="12"/>
  <c r="AN1718" i="12"/>
  <c r="AO1718" i="12"/>
  <c r="AP1718" i="12"/>
  <c r="AR1718" i="12"/>
  <c r="AS1718" i="12"/>
  <c r="AU1718" i="12"/>
  <c r="AV1718" i="12"/>
  <c r="AW1718" i="12"/>
  <c r="AX1718" i="12" s="1"/>
  <c r="AY1718" i="12"/>
  <c r="AZ1718" i="12"/>
  <c r="BA1718" i="12"/>
  <c r="BB1718" i="12"/>
  <c r="BD1718" i="12"/>
  <c r="BE1718" i="12"/>
  <c r="E1719" i="12"/>
  <c r="F1719" i="12"/>
  <c r="G1719" i="12"/>
  <c r="H1719" i="12" s="1"/>
  <c r="I1719" i="12"/>
  <c r="J1719" i="12"/>
  <c r="K1719" i="12"/>
  <c r="L1719" i="12"/>
  <c r="N1719" i="12"/>
  <c r="O1719" i="12"/>
  <c r="Q1719" i="12"/>
  <c r="R1719" i="12"/>
  <c r="S1719" i="12"/>
  <c r="T1719" i="12" s="1"/>
  <c r="U1719" i="12"/>
  <c r="V1719" i="12"/>
  <c r="W1719" i="12"/>
  <c r="X1719" i="12"/>
  <c r="Z1719" i="12"/>
  <c r="AA1719" i="12"/>
  <c r="AC1719" i="12"/>
  <c r="AD1719" i="12"/>
  <c r="AE1719" i="12"/>
  <c r="AF1719" i="12"/>
  <c r="AG1719" i="12"/>
  <c r="AH1719" i="12"/>
  <c r="AI1719" i="12"/>
  <c r="AJ1719" i="12"/>
  <c r="AK1719" i="12"/>
  <c r="AL1719" i="12" s="1"/>
  <c r="AM1719" i="12"/>
  <c r="AN1719" i="12"/>
  <c r="AO1719" i="12"/>
  <c r="AP1719" i="12"/>
  <c r="AR1719" i="12"/>
  <c r="AS1719" i="12"/>
  <c r="AU1719" i="12"/>
  <c r="AV1719" i="12"/>
  <c r="AW1719" i="12"/>
  <c r="AX1719" i="12" s="1"/>
  <c r="AY1719" i="12"/>
  <c r="AZ1719" i="12"/>
  <c r="BA1719" i="12"/>
  <c r="BB1719" i="12"/>
  <c r="BD1719" i="12"/>
  <c r="BE1719" i="12"/>
  <c r="E1720" i="12"/>
  <c r="F1720" i="12"/>
  <c r="G1720" i="12"/>
  <c r="H1720" i="12" s="1"/>
  <c r="I1720" i="12"/>
  <c r="J1720" i="12"/>
  <c r="K1720" i="12"/>
  <c r="L1720" i="12"/>
  <c r="N1720" i="12"/>
  <c r="O1720" i="12"/>
  <c r="Q1720" i="12"/>
  <c r="R1720" i="12"/>
  <c r="S1720" i="12"/>
  <c r="T1720" i="12" s="1"/>
  <c r="U1720" i="12"/>
  <c r="V1720" i="12"/>
  <c r="W1720" i="12"/>
  <c r="X1720" i="12"/>
  <c r="Z1720" i="12"/>
  <c r="AA1720" i="12"/>
  <c r="AC1720" i="12"/>
  <c r="AD1720" i="12"/>
  <c r="AE1720" i="12"/>
  <c r="AF1720" i="12"/>
  <c r="AG1720" i="12"/>
  <c r="AH1720" i="12"/>
  <c r="AI1720" i="12"/>
  <c r="AJ1720" i="12"/>
  <c r="AK1720" i="12"/>
  <c r="AL1720" i="12" s="1"/>
  <c r="AM1720" i="12"/>
  <c r="AN1720" i="12"/>
  <c r="AO1720" i="12"/>
  <c r="AP1720" i="12"/>
  <c r="AR1720" i="12"/>
  <c r="AS1720" i="12"/>
  <c r="AU1720" i="12"/>
  <c r="AV1720" i="12"/>
  <c r="AW1720" i="12"/>
  <c r="AX1720" i="12" s="1"/>
  <c r="AY1720" i="12"/>
  <c r="AZ1720" i="12"/>
  <c r="BA1720" i="12"/>
  <c r="BB1720" i="12"/>
  <c r="BD1720" i="12"/>
  <c r="BE1720" i="12"/>
  <c r="E1721" i="12"/>
  <c r="F1721" i="12"/>
  <c r="G1721" i="12"/>
  <c r="H1721" i="12" s="1"/>
  <c r="I1721" i="12"/>
  <c r="J1721" i="12"/>
  <c r="K1721" i="12"/>
  <c r="L1721" i="12"/>
  <c r="N1721" i="12"/>
  <c r="O1721" i="12"/>
  <c r="Q1721" i="12"/>
  <c r="R1721" i="12"/>
  <c r="S1721" i="12"/>
  <c r="T1721" i="12" s="1"/>
  <c r="U1721" i="12"/>
  <c r="V1721" i="12"/>
  <c r="W1721" i="12"/>
  <c r="X1721" i="12"/>
  <c r="Z1721" i="12"/>
  <c r="AA1721" i="12"/>
  <c r="AC1721" i="12"/>
  <c r="AD1721" i="12"/>
  <c r="AE1721" i="12"/>
  <c r="AF1721" i="12"/>
  <c r="AG1721" i="12"/>
  <c r="AH1721" i="12"/>
  <c r="AI1721" i="12"/>
  <c r="AJ1721" i="12"/>
  <c r="AK1721" i="12"/>
  <c r="AL1721" i="12" s="1"/>
  <c r="AM1721" i="12"/>
  <c r="AN1721" i="12"/>
  <c r="AO1721" i="12"/>
  <c r="AP1721" i="12"/>
  <c r="AR1721" i="12"/>
  <c r="AS1721" i="12"/>
  <c r="AU1721" i="12"/>
  <c r="AV1721" i="12"/>
  <c r="AW1721" i="12"/>
  <c r="AX1721" i="12" s="1"/>
  <c r="AY1721" i="12"/>
  <c r="AZ1721" i="12"/>
  <c r="BA1721" i="12"/>
  <c r="BB1721" i="12"/>
  <c r="BD1721" i="12"/>
  <c r="BE1721" i="12"/>
  <c r="E1722" i="12"/>
  <c r="F1722" i="12"/>
  <c r="G1722" i="12"/>
  <c r="H1722" i="12" s="1"/>
  <c r="I1722" i="12"/>
  <c r="J1722" i="12"/>
  <c r="K1722" i="12"/>
  <c r="L1722" i="12"/>
  <c r="N1722" i="12"/>
  <c r="O1722" i="12"/>
  <c r="Q1722" i="12"/>
  <c r="R1722" i="12"/>
  <c r="S1722" i="12"/>
  <c r="T1722" i="12" s="1"/>
  <c r="U1722" i="12"/>
  <c r="V1722" i="12"/>
  <c r="W1722" i="12"/>
  <c r="X1722" i="12"/>
  <c r="Z1722" i="12"/>
  <c r="AA1722" i="12"/>
  <c r="AC1722" i="12"/>
  <c r="AD1722" i="12"/>
  <c r="AE1722" i="12"/>
  <c r="AF1722" i="12"/>
  <c r="AG1722" i="12"/>
  <c r="AH1722" i="12"/>
  <c r="AI1722" i="12"/>
  <c r="AJ1722" i="12"/>
  <c r="AK1722" i="12"/>
  <c r="AL1722" i="12" s="1"/>
  <c r="AM1722" i="12"/>
  <c r="AN1722" i="12"/>
  <c r="AO1722" i="12"/>
  <c r="AP1722" i="12"/>
  <c r="AR1722" i="12"/>
  <c r="AS1722" i="12"/>
  <c r="AU1722" i="12"/>
  <c r="AV1722" i="12"/>
  <c r="AW1722" i="12"/>
  <c r="AX1722" i="12" s="1"/>
  <c r="AY1722" i="12"/>
  <c r="AZ1722" i="12"/>
  <c r="BA1722" i="12"/>
  <c r="BB1722" i="12"/>
  <c r="BD1722" i="12"/>
  <c r="BE1722" i="12"/>
  <c r="E1723" i="12"/>
  <c r="F1723" i="12"/>
  <c r="G1723" i="12"/>
  <c r="H1723" i="12" s="1"/>
  <c r="I1723" i="12"/>
  <c r="J1723" i="12"/>
  <c r="K1723" i="12"/>
  <c r="L1723" i="12"/>
  <c r="N1723" i="12"/>
  <c r="O1723" i="12"/>
  <c r="Q1723" i="12"/>
  <c r="R1723" i="12"/>
  <c r="S1723" i="12"/>
  <c r="T1723" i="12" s="1"/>
  <c r="U1723" i="12"/>
  <c r="V1723" i="12"/>
  <c r="W1723" i="12"/>
  <c r="X1723" i="12"/>
  <c r="Z1723" i="12"/>
  <c r="AA1723" i="12"/>
  <c r="AC1723" i="12"/>
  <c r="AD1723" i="12"/>
  <c r="AE1723" i="12"/>
  <c r="AF1723" i="12"/>
  <c r="AG1723" i="12"/>
  <c r="AH1723" i="12"/>
  <c r="AI1723" i="12"/>
  <c r="AJ1723" i="12"/>
  <c r="AK1723" i="12"/>
  <c r="AL1723" i="12" s="1"/>
  <c r="AM1723" i="12"/>
  <c r="AN1723" i="12"/>
  <c r="AO1723" i="12"/>
  <c r="AP1723" i="12"/>
  <c r="AR1723" i="12"/>
  <c r="AS1723" i="12"/>
  <c r="AU1723" i="12"/>
  <c r="AV1723" i="12"/>
  <c r="AW1723" i="12"/>
  <c r="AX1723" i="12" s="1"/>
  <c r="AY1723" i="12"/>
  <c r="AZ1723" i="12"/>
  <c r="BA1723" i="12"/>
  <c r="BB1723" i="12"/>
  <c r="BD1723" i="12"/>
  <c r="BE1723" i="12"/>
  <c r="E1724" i="12"/>
  <c r="F1724" i="12"/>
  <c r="G1724" i="12"/>
  <c r="H1724" i="12" s="1"/>
  <c r="I1724" i="12"/>
  <c r="J1724" i="12"/>
  <c r="K1724" i="12"/>
  <c r="L1724" i="12"/>
  <c r="N1724" i="12"/>
  <c r="O1724" i="12"/>
  <c r="Q1724" i="12"/>
  <c r="R1724" i="12"/>
  <c r="S1724" i="12"/>
  <c r="T1724" i="12" s="1"/>
  <c r="U1724" i="12"/>
  <c r="V1724" i="12"/>
  <c r="W1724" i="12"/>
  <c r="X1724" i="12"/>
  <c r="Z1724" i="12"/>
  <c r="AA1724" i="12"/>
  <c r="AC1724" i="12"/>
  <c r="AD1724" i="12"/>
  <c r="AE1724" i="12"/>
  <c r="AF1724" i="12"/>
  <c r="AG1724" i="12"/>
  <c r="AH1724" i="12"/>
  <c r="AI1724" i="12"/>
  <c r="AJ1724" i="12"/>
  <c r="AK1724" i="12"/>
  <c r="AL1724" i="12" s="1"/>
  <c r="AM1724" i="12"/>
  <c r="AN1724" i="12"/>
  <c r="AO1724" i="12"/>
  <c r="AP1724" i="12"/>
  <c r="AR1724" i="12"/>
  <c r="AS1724" i="12"/>
  <c r="AU1724" i="12"/>
  <c r="AV1724" i="12"/>
  <c r="AW1724" i="12"/>
  <c r="AX1724" i="12" s="1"/>
  <c r="AY1724" i="12"/>
  <c r="AZ1724" i="12"/>
  <c r="BA1724" i="12"/>
  <c r="BB1724" i="12"/>
  <c r="BD1724" i="12"/>
  <c r="BE1724" i="12"/>
  <c r="E1725" i="12"/>
  <c r="F1725" i="12"/>
  <c r="G1725" i="12"/>
  <c r="H1725" i="12" s="1"/>
  <c r="I1725" i="12"/>
  <c r="J1725" i="12"/>
  <c r="K1725" i="12"/>
  <c r="L1725" i="12"/>
  <c r="N1725" i="12"/>
  <c r="O1725" i="12"/>
  <c r="Q1725" i="12"/>
  <c r="R1725" i="12"/>
  <c r="S1725" i="12"/>
  <c r="T1725" i="12" s="1"/>
  <c r="U1725" i="12"/>
  <c r="V1725" i="12"/>
  <c r="W1725" i="12"/>
  <c r="X1725" i="12"/>
  <c r="Z1725" i="12"/>
  <c r="AA1725" i="12"/>
  <c r="AC1725" i="12"/>
  <c r="AD1725" i="12"/>
  <c r="AE1725" i="12"/>
  <c r="AF1725" i="12"/>
  <c r="AG1725" i="12"/>
  <c r="AH1725" i="12"/>
  <c r="AI1725" i="12"/>
  <c r="AJ1725" i="12"/>
  <c r="AK1725" i="12"/>
  <c r="AL1725" i="12" s="1"/>
  <c r="AM1725" i="12"/>
  <c r="AN1725" i="12"/>
  <c r="AO1725" i="12"/>
  <c r="AP1725" i="12"/>
  <c r="AR1725" i="12"/>
  <c r="AS1725" i="12"/>
  <c r="AU1725" i="12"/>
  <c r="AV1725" i="12"/>
  <c r="AW1725" i="12"/>
  <c r="AX1725" i="12" s="1"/>
  <c r="AY1725" i="12"/>
  <c r="AZ1725" i="12"/>
  <c r="BA1725" i="12"/>
  <c r="BB1725" i="12"/>
  <c r="BD1725" i="12"/>
  <c r="BE1725" i="12"/>
  <c r="E1726" i="12"/>
  <c r="F1726" i="12"/>
  <c r="G1726" i="12"/>
  <c r="H1726" i="12" s="1"/>
  <c r="I1726" i="12"/>
  <c r="J1726" i="12"/>
  <c r="K1726" i="12"/>
  <c r="L1726" i="12"/>
  <c r="N1726" i="12"/>
  <c r="O1726" i="12"/>
  <c r="Q1726" i="12"/>
  <c r="R1726" i="12"/>
  <c r="S1726" i="12"/>
  <c r="T1726" i="12" s="1"/>
  <c r="U1726" i="12"/>
  <c r="V1726" i="12"/>
  <c r="W1726" i="12"/>
  <c r="X1726" i="12"/>
  <c r="Z1726" i="12"/>
  <c r="AA1726" i="12"/>
  <c r="AC1726" i="12"/>
  <c r="AD1726" i="12"/>
  <c r="AE1726" i="12"/>
  <c r="AF1726" i="12"/>
  <c r="AG1726" i="12"/>
  <c r="AH1726" i="12"/>
  <c r="AI1726" i="12"/>
  <c r="AJ1726" i="12"/>
  <c r="AK1726" i="12"/>
  <c r="AL1726" i="12" s="1"/>
  <c r="AM1726" i="12"/>
  <c r="AN1726" i="12"/>
  <c r="AO1726" i="12"/>
  <c r="AP1726" i="12"/>
  <c r="AR1726" i="12"/>
  <c r="AS1726" i="12"/>
  <c r="AU1726" i="12"/>
  <c r="AV1726" i="12"/>
  <c r="AW1726" i="12"/>
  <c r="AX1726" i="12" s="1"/>
  <c r="AY1726" i="12"/>
  <c r="AZ1726" i="12"/>
  <c r="BA1726" i="12"/>
  <c r="BB1726" i="12"/>
  <c r="BD1726" i="12"/>
  <c r="BE1726" i="12"/>
  <c r="E1727" i="12"/>
  <c r="F1727" i="12"/>
  <c r="G1727" i="12"/>
  <c r="H1727" i="12" s="1"/>
  <c r="I1727" i="12"/>
  <c r="J1727" i="12"/>
  <c r="K1727" i="12"/>
  <c r="L1727" i="12"/>
  <c r="N1727" i="12"/>
  <c r="O1727" i="12"/>
  <c r="Q1727" i="12"/>
  <c r="R1727" i="12"/>
  <c r="S1727" i="12"/>
  <c r="T1727" i="12" s="1"/>
  <c r="U1727" i="12"/>
  <c r="V1727" i="12"/>
  <c r="W1727" i="12"/>
  <c r="X1727" i="12"/>
  <c r="Z1727" i="12"/>
  <c r="AA1727" i="12"/>
  <c r="AC1727" i="12"/>
  <c r="AD1727" i="12"/>
  <c r="AE1727" i="12"/>
  <c r="AF1727" i="12"/>
  <c r="AG1727" i="12"/>
  <c r="AH1727" i="12"/>
  <c r="AI1727" i="12"/>
  <c r="AJ1727" i="12"/>
  <c r="AK1727" i="12"/>
  <c r="AL1727" i="12" s="1"/>
  <c r="AM1727" i="12"/>
  <c r="AN1727" i="12"/>
  <c r="AO1727" i="12"/>
  <c r="AP1727" i="12"/>
  <c r="AR1727" i="12"/>
  <c r="AS1727" i="12"/>
  <c r="AU1727" i="12"/>
  <c r="AV1727" i="12"/>
  <c r="AW1727" i="12"/>
  <c r="AX1727" i="12" s="1"/>
  <c r="AY1727" i="12"/>
  <c r="AZ1727" i="12"/>
  <c r="BA1727" i="12"/>
  <c r="BB1727" i="12"/>
  <c r="BD1727" i="12"/>
  <c r="BE1727" i="12"/>
  <c r="E1728" i="12"/>
  <c r="F1728" i="12"/>
  <c r="G1728" i="12"/>
  <c r="H1728" i="12" s="1"/>
  <c r="I1728" i="12"/>
  <c r="J1728" i="12"/>
  <c r="K1728" i="12"/>
  <c r="L1728" i="12"/>
  <c r="N1728" i="12"/>
  <c r="O1728" i="12"/>
  <c r="Q1728" i="12"/>
  <c r="R1728" i="12"/>
  <c r="S1728" i="12"/>
  <c r="T1728" i="12" s="1"/>
  <c r="U1728" i="12"/>
  <c r="V1728" i="12"/>
  <c r="W1728" i="12"/>
  <c r="X1728" i="12"/>
  <c r="Z1728" i="12"/>
  <c r="AA1728" i="12"/>
  <c r="AC1728" i="12"/>
  <c r="AD1728" i="12"/>
  <c r="AE1728" i="12"/>
  <c r="AF1728" i="12"/>
  <c r="AG1728" i="12"/>
  <c r="AH1728" i="12"/>
  <c r="AI1728" i="12"/>
  <c r="AJ1728" i="12"/>
  <c r="AK1728" i="12"/>
  <c r="AL1728" i="12" s="1"/>
  <c r="AM1728" i="12"/>
  <c r="AN1728" i="12"/>
  <c r="AO1728" i="12"/>
  <c r="AP1728" i="12"/>
  <c r="AR1728" i="12"/>
  <c r="AS1728" i="12"/>
  <c r="AU1728" i="12"/>
  <c r="AV1728" i="12"/>
  <c r="AW1728" i="12"/>
  <c r="AX1728" i="12" s="1"/>
  <c r="AY1728" i="12"/>
  <c r="AZ1728" i="12"/>
  <c r="BA1728" i="12"/>
  <c r="BB1728" i="12"/>
  <c r="BD1728" i="12"/>
  <c r="BE1728" i="12"/>
  <c r="E1729" i="12"/>
  <c r="F1729" i="12"/>
  <c r="G1729" i="12"/>
  <c r="H1729" i="12" s="1"/>
  <c r="I1729" i="12"/>
  <c r="J1729" i="12"/>
  <c r="K1729" i="12"/>
  <c r="L1729" i="12"/>
  <c r="N1729" i="12"/>
  <c r="O1729" i="12"/>
  <c r="Q1729" i="12"/>
  <c r="R1729" i="12"/>
  <c r="S1729" i="12"/>
  <c r="T1729" i="12" s="1"/>
  <c r="U1729" i="12"/>
  <c r="V1729" i="12"/>
  <c r="W1729" i="12"/>
  <c r="X1729" i="12"/>
  <c r="Z1729" i="12"/>
  <c r="AA1729" i="12"/>
  <c r="AC1729" i="12"/>
  <c r="AD1729" i="12"/>
  <c r="AE1729" i="12"/>
  <c r="AF1729" i="12"/>
  <c r="AG1729" i="12"/>
  <c r="AH1729" i="12"/>
  <c r="AI1729" i="12"/>
  <c r="AJ1729" i="12"/>
  <c r="AK1729" i="12"/>
  <c r="AL1729" i="12" s="1"/>
  <c r="AM1729" i="12"/>
  <c r="AN1729" i="12"/>
  <c r="AO1729" i="12"/>
  <c r="AP1729" i="12"/>
  <c r="AR1729" i="12"/>
  <c r="AS1729" i="12"/>
  <c r="AU1729" i="12"/>
  <c r="AV1729" i="12"/>
  <c r="AW1729" i="12"/>
  <c r="AX1729" i="12" s="1"/>
  <c r="AY1729" i="12"/>
  <c r="AZ1729" i="12"/>
  <c r="BA1729" i="12"/>
  <c r="BB1729" i="12"/>
  <c r="BD1729" i="12"/>
  <c r="BE1729" i="12"/>
  <c r="E1730" i="12"/>
  <c r="F1730" i="12"/>
  <c r="G1730" i="12"/>
  <c r="H1730" i="12" s="1"/>
  <c r="I1730" i="12"/>
  <c r="J1730" i="12"/>
  <c r="K1730" i="12"/>
  <c r="L1730" i="12"/>
  <c r="N1730" i="12"/>
  <c r="O1730" i="12"/>
  <c r="Q1730" i="12"/>
  <c r="R1730" i="12"/>
  <c r="S1730" i="12"/>
  <c r="T1730" i="12" s="1"/>
  <c r="U1730" i="12"/>
  <c r="V1730" i="12"/>
  <c r="W1730" i="12"/>
  <c r="X1730" i="12"/>
  <c r="Z1730" i="12"/>
  <c r="AA1730" i="12"/>
  <c r="AC1730" i="12"/>
  <c r="AD1730" i="12"/>
  <c r="AE1730" i="12"/>
  <c r="AF1730" i="12"/>
  <c r="AG1730" i="12"/>
  <c r="AH1730" i="12"/>
  <c r="AI1730" i="12"/>
  <c r="AJ1730" i="12"/>
  <c r="AK1730" i="12"/>
  <c r="AL1730" i="12" s="1"/>
  <c r="AM1730" i="12"/>
  <c r="AN1730" i="12"/>
  <c r="AO1730" i="12"/>
  <c r="AP1730" i="12"/>
  <c r="AR1730" i="12"/>
  <c r="AS1730" i="12"/>
  <c r="AU1730" i="12"/>
  <c r="AV1730" i="12"/>
  <c r="AW1730" i="12"/>
  <c r="AX1730" i="12" s="1"/>
  <c r="AY1730" i="12"/>
  <c r="AZ1730" i="12"/>
  <c r="BA1730" i="12"/>
  <c r="BB1730" i="12"/>
  <c r="BD1730" i="12"/>
  <c r="BE1730" i="12"/>
  <c r="E1731" i="12"/>
  <c r="F1731" i="12"/>
  <c r="G1731" i="12"/>
  <c r="H1731" i="12" s="1"/>
  <c r="I1731" i="12"/>
  <c r="J1731" i="12"/>
  <c r="K1731" i="12"/>
  <c r="L1731" i="12"/>
  <c r="N1731" i="12"/>
  <c r="O1731" i="12"/>
  <c r="Q1731" i="12"/>
  <c r="R1731" i="12"/>
  <c r="S1731" i="12"/>
  <c r="T1731" i="12" s="1"/>
  <c r="U1731" i="12"/>
  <c r="V1731" i="12"/>
  <c r="W1731" i="12"/>
  <c r="X1731" i="12"/>
  <c r="Z1731" i="12"/>
  <c r="AA1731" i="12"/>
  <c r="AC1731" i="12"/>
  <c r="AD1731" i="12"/>
  <c r="AE1731" i="12"/>
  <c r="AF1731" i="12"/>
  <c r="AG1731" i="12"/>
  <c r="AH1731" i="12"/>
  <c r="AI1731" i="12"/>
  <c r="AJ1731" i="12"/>
  <c r="AK1731" i="12"/>
  <c r="AL1731" i="12" s="1"/>
  <c r="AM1731" i="12"/>
  <c r="AN1731" i="12"/>
  <c r="AO1731" i="12"/>
  <c r="AP1731" i="12"/>
  <c r="AR1731" i="12"/>
  <c r="AS1731" i="12"/>
  <c r="AU1731" i="12"/>
  <c r="AV1731" i="12"/>
  <c r="AW1731" i="12"/>
  <c r="AX1731" i="12" s="1"/>
  <c r="AY1731" i="12"/>
  <c r="AZ1731" i="12"/>
  <c r="BA1731" i="12"/>
  <c r="BB1731" i="12"/>
  <c r="BD1731" i="12"/>
  <c r="BE1731" i="12"/>
  <c r="E1732" i="12"/>
  <c r="F1732" i="12"/>
  <c r="G1732" i="12"/>
  <c r="H1732" i="12" s="1"/>
  <c r="I1732" i="12"/>
  <c r="J1732" i="12"/>
  <c r="K1732" i="12"/>
  <c r="L1732" i="12"/>
  <c r="N1732" i="12"/>
  <c r="O1732" i="12"/>
  <c r="Q1732" i="12"/>
  <c r="R1732" i="12"/>
  <c r="S1732" i="12"/>
  <c r="T1732" i="12" s="1"/>
  <c r="U1732" i="12"/>
  <c r="V1732" i="12"/>
  <c r="W1732" i="12"/>
  <c r="X1732" i="12"/>
  <c r="Z1732" i="12"/>
  <c r="AA1732" i="12"/>
  <c r="AC1732" i="12"/>
  <c r="AD1732" i="12"/>
  <c r="AE1732" i="12"/>
  <c r="AF1732" i="12"/>
  <c r="AG1732" i="12"/>
  <c r="AH1732" i="12"/>
  <c r="AI1732" i="12"/>
  <c r="AJ1732" i="12"/>
  <c r="AK1732" i="12"/>
  <c r="AL1732" i="12" s="1"/>
  <c r="AM1732" i="12"/>
  <c r="AN1732" i="12"/>
  <c r="AO1732" i="12"/>
  <c r="AP1732" i="12"/>
  <c r="AR1732" i="12"/>
  <c r="AS1732" i="12"/>
  <c r="AU1732" i="12"/>
  <c r="AV1732" i="12"/>
  <c r="AW1732" i="12"/>
  <c r="AX1732" i="12" s="1"/>
  <c r="AY1732" i="12"/>
  <c r="AZ1732" i="12"/>
  <c r="BA1732" i="12"/>
  <c r="BB1732" i="12"/>
  <c r="BD1732" i="12"/>
  <c r="BE1732" i="12"/>
  <c r="E1733" i="12"/>
  <c r="F1733" i="12"/>
  <c r="G1733" i="12"/>
  <c r="H1733" i="12" s="1"/>
  <c r="I1733" i="12"/>
  <c r="J1733" i="12"/>
  <c r="K1733" i="12"/>
  <c r="L1733" i="12"/>
  <c r="N1733" i="12"/>
  <c r="O1733" i="12"/>
  <c r="Q1733" i="12"/>
  <c r="R1733" i="12"/>
  <c r="S1733" i="12"/>
  <c r="T1733" i="12" s="1"/>
  <c r="U1733" i="12"/>
  <c r="V1733" i="12"/>
  <c r="W1733" i="12"/>
  <c r="X1733" i="12"/>
  <c r="Z1733" i="12"/>
  <c r="AA1733" i="12"/>
  <c r="AC1733" i="12"/>
  <c r="AD1733" i="12"/>
  <c r="AE1733" i="12"/>
  <c r="AF1733" i="12"/>
  <c r="AG1733" i="12"/>
  <c r="AH1733" i="12"/>
  <c r="AI1733" i="12"/>
  <c r="AJ1733" i="12"/>
  <c r="AK1733" i="12"/>
  <c r="AL1733" i="12" s="1"/>
  <c r="AM1733" i="12"/>
  <c r="AN1733" i="12"/>
  <c r="AO1733" i="12"/>
  <c r="AP1733" i="12"/>
  <c r="AR1733" i="12"/>
  <c r="AS1733" i="12"/>
  <c r="AU1733" i="12"/>
  <c r="AV1733" i="12"/>
  <c r="AW1733" i="12"/>
  <c r="AX1733" i="12" s="1"/>
  <c r="AY1733" i="12"/>
  <c r="AZ1733" i="12"/>
  <c r="BA1733" i="12"/>
  <c r="BB1733" i="12"/>
  <c r="BD1733" i="12"/>
  <c r="BE1733" i="12"/>
  <c r="E1734" i="12"/>
  <c r="F1734" i="12"/>
  <c r="G1734" i="12"/>
  <c r="H1734" i="12" s="1"/>
  <c r="I1734" i="12"/>
  <c r="J1734" i="12"/>
  <c r="K1734" i="12"/>
  <c r="L1734" i="12"/>
  <c r="N1734" i="12"/>
  <c r="O1734" i="12"/>
  <c r="Q1734" i="12"/>
  <c r="R1734" i="12"/>
  <c r="S1734" i="12"/>
  <c r="T1734" i="12" s="1"/>
  <c r="U1734" i="12"/>
  <c r="V1734" i="12"/>
  <c r="W1734" i="12"/>
  <c r="X1734" i="12"/>
  <c r="Z1734" i="12"/>
  <c r="AA1734" i="12"/>
  <c r="AC1734" i="12"/>
  <c r="AD1734" i="12"/>
  <c r="AE1734" i="12"/>
  <c r="AF1734" i="12"/>
  <c r="AG1734" i="12"/>
  <c r="AH1734" i="12"/>
  <c r="AI1734" i="12"/>
  <c r="AJ1734" i="12"/>
  <c r="AK1734" i="12"/>
  <c r="AL1734" i="12" s="1"/>
  <c r="AM1734" i="12"/>
  <c r="AN1734" i="12"/>
  <c r="AO1734" i="12"/>
  <c r="AP1734" i="12"/>
  <c r="AR1734" i="12"/>
  <c r="AS1734" i="12"/>
  <c r="AU1734" i="12"/>
  <c r="AV1734" i="12"/>
  <c r="AW1734" i="12"/>
  <c r="AX1734" i="12" s="1"/>
  <c r="AY1734" i="12"/>
  <c r="AZ1734" i="12"/>
  <c r="BA1734" i="12"/>
  <c r="BB1734" i="12"/>
  <c r="BD1734" i="12"/>
  <c r="BE1734" i="12"/>
  <c r="E1735" i="12"/>
  <c r="F1735" i="12"/>
  <c r="G1735" i="12"/>
  <c r="H1735" i="12" s="1"/>
  <c r="I1735" i="12"/>
  <c r="J1735" i="12"/>
  <c r="K1735" i="12"/>
  <c r="L1735" i="12"/>
  <c r="N1735" i="12"/>
  <c r="O1735" i="12"/>
  <c r="Q1735" i="12"/>
  <c r="R1735" i="12"/>
  <c r="S1735" i="12"/>
  <c r="T1735" i="12" s="1"/>
  <c r="U1735" i="12"/>
  <c r="V1735" i="12"/>
  <c r="W1735" i="12"/>
  <c r="X1735" i="12"/>
  <c r="Z1735" i="12"/>
  <c r="AA1735" i="12"/>
  <c r="AC1735" i="12"/>
  <c r="AD1735" i="12"/>
  <c r="AE1735" i="12"/>
  <c r="AF1735" i="12"/>
  <c r="AG1735" i="12"/>
  <c r="AH1735" i="12"/>
  <c r="AI1735" i="12"/>
  <c r="AJ1735" i="12"/>
  <c r="AK1735" i="12"/>
  <c r="AL1735" i="12" s="1"/>
  <c r="AM1735" i="12"/>
  <c r="AN1735" i="12"/>
  <c r="AO1735" i="12"/>
  <c r="AP1735" i="12"/>
  <c r="AR1735" i="12"/>
  <c r="AS1735" i="12"/>
  <c r="AU1735" i="12"/>
  <c r="AV1735" i="12"/>
  <c r="AW1735" i="12"/>
  <c r="AX1735" i="12" s="1"/>
  <c r="AY1735" i="12"/>
  <c r="AZ1735" i="12"/>
  <c r="BA1735" i="12"/>
  <c r="BB1735" i="12"/>
  <c r="BD1735" i="12"/>
  <c r="BE1735" i="12"/>
  <c r="E1736" i="12"/>
  <c r="F1736" i="12"/>
  <c r="G1736" i="12"/>
  <c r="H1736" i="12" s="1"/>
  <c r="I1736" i="12"/>
  <c r="J1736" i="12"/>
  <c r="K1736" i="12"/>
  <c r="L1736" i="12"/>
  <c r="N1736" i="12"/>
  <c r="O1736" i="12"/>
  <c r="Q1736" i="12"/>
  <c r="R1736" i="12"/>
  <c r="S1736" i="12"/>
  <c r="T1736" i="12" s="1"/>
  <c r="U1736" i="12"/>
  <c r="V1736" i="12"/>
  <c r="W1736" i="12"/>
  <c r="X1736" i="12"/>
  <c r="Z1736" i="12"/>
  <c r="AA1736" i="12"/>
  <c r="AC1736" i="12"/>
  <c r="AD1736" i="12"/>
  <c r="AE1736" i="12"/>
  <c r="AF1736" i="12"/>
  <c r="AG1736" i="12"/>
  <c r="AH1736" i="12"/>
  <c r="AI1736" i="12"/>
  <c r="AJ1736" i="12"/>
  <c r="AK1736" i="12"/>
  <c r="AL1736" i="12" s="1"/>
  <c r="AM1736" i="12"/>
  <c r="AN1736" i="12"/>
  <c r="AO1736" i="12"/>
  <c r="AP1736" i="12"/>
  <c r="AR1736" i="12"/>
  <c r="AS1736" i="12"/>
  <c r="AU1736" i="12"/>
  <c r="AV1736" i="12"/>
  <c r="AW1736" i="12"/>
  <c r="AX1736" i="12" s="1"/>
  <c r="AY1736" i="12"/>
  <c r="AZ1736" i="12"/>
  <c r="BA1736" i="12"/>
  <c r="BB1736" i="12"/>
  <c r="BD1736" i="12"/>
  <c r="BE1736" i="12"/>
  <c r="E1737" i="12"/>
  <c r="F1737" i="12"/>
  <c r="G1737" i="12"/>
  <c r="H1737" i="12" s="1"/>
  <c r="I1737" i="12"/>
  <c r="J1737" i="12"/>
  <c r="K1737" i="12"/>
  <c r="L1737" i="12"/>
  <c r="N1737" i="12"/>
  <c r="O1737" i="12"/>
  <c r="Q1737" i="12"/>
  <c r="R1737" i="12"/>
  <c r="S1737" i="12"/>
  <c r="T1737" i="12" s="1"/>
  <c r="U1737" i="12"/>
  <c r="V1737" i="12"/>
  <c r="W1737" i="12"/>
  <c r="X1737" i="12"/>
  <c r="Z1737" i="12"/>
  <c r="AA1737" i="12"/>
  <c r="AC1737" i="12"/>
  <c r="AD1737" i="12"/>
  <c r="AE1737" i="12"/>
  <c r="AF1737" i="12"/>
  <c r="AG1737" i="12"/>
  <c r="AH1737" i="12"/>
  <c r="AI1737" i="12"/>
  <c r="AJ1737" i="12"/>
  <c r="AK1737" i="12"/>
  <c r="AL1737" i="12" s="1"/>
  <c r="AM1737" i="12"/>
  <c r="AN1737" i="12"/>
  <c r="AO1737" i="12"/>
  <c r="AP1737" i="12"/>
  <c r="AR1737" i="12"/>
  <c r="AS1737" i="12"/>
  <c r="AU1737" i="12"/>
  <c r="AV1737" i="12"/>
  <c r="AW1737" i="12"/>
  <c r="AX1737" i="12" s="1"/>
  <c r="AY1737" i="12"/>
  <c r="AZ1737" i="12"/>
  <c r="BA1737" i="12"/>
  <c r="BB1737" i="12"/>
  <c r="BD1737" i="12"/>
  <c r="BE1737" i="12"/>
  <c r="E1738" i="12"/>
  <c r="F1738" i="12"/>
  <c r="G1738" i="12"/>
  <c r="H1738" i="12" s="1"/>
  <c r="I1738" i="12"/>
  <c r="J1738" i="12"/>
  <c r="K1738" i="12"/>
  <c r="L1738" i="12"/>
  <c r="N1738" i="12"/>
  <c r="O1738" i="12"/>
  <c r="Q1738" i="12"/>
  <c r="R1738" i="12"/>
  <c r="S1738" i="12"/>
  <c r="T1738" i="12" s="1"/>
  <c r="U1738" i="12"/>
  <c r="V1738" i="12"/>
  <c r="W1738" i="12"/>
  <c r="X1738" i="12"/>
  <c r="Z1738" i="12"/>
  <c r="AA1738" i="12"/>
  <c r="AC1738" i="12"/>
  <c r="AD1738" i="12"/>
  <c r="AE1738" i="12"/>
  <c r="AF1738" i="12"/>
  <c r="AG1738" i="12"/>
  <c r="AH1738" i="12"/>
  <c r="AI1738" i="12"/>
  <c r="AJ1738" i="12"/>
  <c r="AK1738" i="12"/>
  <c r="AL1738" i="12" s="1"/>
  <c r="AM1738" i="12"/>
  <c r="AN1738" i="12"/>
  <c r="AO1738" i="12"/>
  <c r="AP1738" i="12"/>
  <c r="AR1738" i="12"/>
  <c r="AS1738" i="12"/>
  <c r="AU1738" i="12"/>
  <c r="AV1738" i="12"/>
  <c r="AW1738" i="12"/>
  <c r="AX1738" i="12" s="1"/>
  <c r="AY1738" i="12"/>
  <c r="AZ1738" i="12"/>
  <c r="BA1738" i="12"/>
  <c r="BB1738" i="12"/>
  <c r="BD1738" i="12"/>
  <c r="BE1738" i="12"/>
  <c r="E1739" i="12"/>
  <c r="F1739" i="12"/>
  <c r="G1739" i="12"/>
  <c r="H1739" i="12" s="1"/>
  <c r="I1739" i="12"/>
  <c r="J1739" i="12"/>
  <c r="K1739" i="12"/>
  <c r="L1739" i="12"/>
  <c r="N1739" i="12"/>
  <c r="O1739" i="12"/>
  <c r="Q1739" i="12"/>
  <c r="R1739" i="12"/>
  <c r="S1739" i="12"/>
  <c r="T1739" i="12" s="1"/>
  <c r="U1739" i="12"/>
  <c r="V1739" i="12"/>
  <c r="W1739" i="12"/>
  <c r="X1739" i="12"/>
  <c r="Z1739" i="12"/>
  <c r="AA1739" i="12"/>
  <c r="AC1739" i="12"/>
  <c r="AD1739" i="12"/>
  <c r="AE1739" i="12"/>
  <c r="AF1739" i="12"/>
  <c r="AG1739" i="12"/>
  <c r="AH1739" i="12"/>
  <c r="AI1739" i="12"/>
  <c r="AJ1739" i="12"/>
  <c r="AK1739" i="12"/>
  <c r="AL1739" i="12" s="1"/>
  <c r="AM1739" i="12"/>
  <c r="AN1739" i="12"/>
  <c r="AO1739" i="12"/>
  <c r="AP1739" i="12"/>
  <c r="AR1739" i="12"/>
  <c r="AS1739" i="12"/>
  <c r="AU1739" i="12"/>
  <c r="AV1739" i="12"/>
  <c r="AW1739" i="12"/>
  <c r="AX1739" i="12" s="1"/>
  <c r="AY1739" i="12"/>
  <c r="AZ1739" i="12"/>
  <c r="BA1739" i="12"/>
  <c r="BB1739" i="12"/>
  <c r="BD1739" i="12"/>
  <c r="BE1739" i="12"/>
  <c r="E1740" i="12"/>
  <c r="F1740" i="12"/>
  <c r="G1740" i="12"/>
  <c r="H1740" i="12" s="1"/>
  <c r="I1740" i="12"/>
  <c r="J1740" i="12"/>
  <c r="K1740" i="12"/>
  <c r="L1740" i="12"/>
  <c r="N1740" i="12"/>
  <c r="O1740" i="12"/>
  <c r="Q1740" i="12"/>
  <c r="R1740" i="12"/>
  <c r="S1740" i="12"/>
  <c r="T1740" i="12" s="1"/>
  <c r="U1740" i="12"/>
  <c r="V1740" i="12"/>
  <c r="W1740" i="12"/>
  <c r="X1740" i="12"/>
  <c r="Z1740" i="12"/>
  <c r="AA1740" i="12"/>
  <c r="AC1740" i="12"/>
  <c r="AD1740" i="12"/>
  <c r="AE1740" i="12"/>
  <c r="AF1740" i="12"/>
  <c r="AG1740" i="12"/>
  <c r="AH1740" i="12"/>
  <c r="AI1740" i="12"/>
  <c r="AJ1740" i="12"/>
  <c r="AK1740" i="12"/>
  <c r="AL1740" i="12" s="1"/>
  <c r="AM1740" i="12"/>
  <c r="AN1740" i="12"/>
  <c r="AO1740" i="12"/>
  <c r="AP1740" i="12"/>
  <c r="AR1740" i="12"/>
  <c r="AS1740" i="12"/>
  <c r="AU1740" i="12"/>
  <c r="AV1740" i="12"/>
  <c r="AW1740" i="12"/>
  <c r="AX1740" i="12" s="1"/>
  <c r="AY1740" i="12"/>
  <c r="AZ1740" i="12"/>
  <c r="BA1740" i="12"/>
  <c r="BB1740" i="12"/>
  <c r="BD1740" i="12"/>
  <c r="BE1740" i="12"/>
  <c r="E1741" i="12"/>
  <c r="F1741" i="12"/>
  <c r="G1741" i="12"/>
  <c r="H1741" i="12" s="1"/>
  <c r="I1741" i="12"/>
  <c r="J1741" i="12"/>
  <c r="K1741" i="12"/>
  <c r="L1741" i="12"/>
  <c r="N1741" i="12"/>
  <c r="O1741" i="12"/>
  <c r="Q1741" i="12"/>
  <c r="R1741" i="12"/>
  <c r="S1741" i="12"/>
  <c r="T1741" i="12" s="1"/>
  <c r="U1741" i="12"/>
  <c r="V1741" i="12"/>
  <c r="W1741" i="12"/>
  <c r="X1741" i="12"/>
  <c r="Z1741" i="12"/>
  <c r="AA1741" i="12"/>
  <c r="AC1741" i="12"/>
  <c r="AD1741" i="12"/>
  <c r="AE1741" i="12"/>
  <c r="AF1741" i="12"/>
  <c r="AG1741" i="12"/>
  <c r="AH1741" i="12"/>
  <c r="AI1741" i="12"/>
  <c r="AJ1741" i="12"/>
  <c r="AK1741" i="12"/>
  <c r="AL1741" i="12" s="1"/>
  <c r="AM1741" i="12"/>
  <c r="AN1741" i="12"/>
  <c r="AO1741" i="12"/>
  <c r="AP1741" i="12"/>
  <c r="AR1741" i="12"/>
  <c r="AS1741" i="12"/>
  <c r="AU1741" i="12"/>
  <c r="AV1741" i="12"/>
  <c r="AW1741" i="12"/>
  <c r="AX1741" i="12" s="1"/>
  <c r="AY1741" i="12"/>
  <c r="AZ1741" i="12"/>
  <c r="BA1741" i="12"/>
  <c r="BB1741" i="12"/>
  <c r="BD1741" i="12"/>
  <c r="BE1741" i="12"/>
  <c r="E1742" i="12"/>
  <c r="F1742" i="12"/>
  <c r="G1742" i="12"/>
  <c r="H1742" i="12" s="1"/>
  <c r="I1742" i="12"/>
  <c r="J1742" i="12"/>
  <c r="K1742" i="12"/>
  <c r="L1742" i="12"/>
  <c r="N1742" i="12"/>
  <c r="O1742" i="12"/>
  <c r="Q1742" i="12"/>
  <c r="R1742" i="12"/>
  <c r="S1742" i="12"/>
  <c r="T1742" i="12" s="1"/>
  <c r="U1742" i="12"/>
  <c r="V1742" i="12"/>
  <c r="W1742" i="12"/>
  <c r="X1742" i="12"/>
  <c r="Z1742" i="12"/>
  <c r="AA1742" i="12"/>
  <c r="AC1742" i="12"/>
  <c r="AD1742" i="12"/>
  <c r="AE1742" i="12"/>
  <c r="AF1742" i="12"/>
  <c r="AG1742" i="12"/>
  <c r="AH1742" i="12"/>
  <c r="AI1742" i="12"/>
  <c r="AJ1742" i="12"/>
  <c r="AK1742" i="12"/>
  <c r="AL1742" i="12" s="1"/>
  <c r="AM1742" i="12"/>
  <c r="AN1742" i="12"/>
  <c r="AO1742" i="12"/>
  <c r="AP1742" i="12"/>
  <c r="AR1742" i="12"/>
  <c r="AS1742" i="12"/>
  <c r="AU1742" i="12"/>
  <c r="AV1742" i="12"/>
  <c r="AW1742" i="12"/>
  <c r="AX1742" i="12" s="1"/>
  <c r="AY1742" i="12"/>
  <c r="AZ1742" i="12"/>
  <c r="BA1742" i="12"/>
  <c r="BB1742" i="12"/>
  <c r="BD1742" i="12"/>
  <c r="BE1742" i="12"/>
  <c r="E1743" i="12"/>
  <c r="F1743" i="12"/>
  <c r="G1743" i="12"/>
  <c r="H1743" i="12" s="1"/>
  <c r="I1743" i="12"/>
  <c r="J1743" i="12"/>
  <c r="K1743" i="12"/>
  <c r="L1743" i="12"/>
  <c r="N1743" i="12"/>
  <c r="O1743" i="12"/>
  <c r="Q1743" i="12"/>
  <c r="R1743" i="12"/>
  <c r="S1743" i="12"/>
  <c r="T1743" i="12" s="1"/>
  <c r="U1743" i="12"/>
  <c r="V1743" i="12"/>
  <c r="W1743" i="12"/>
  <c r="X1743" i="12"/>
  <c r="Z1743" i="12"/>
  <c r="AA1743" i="12"/>
  <c r="AC1743" i="12"/>
  <c r="AD1743" i="12"/>
  <c r="AE1743" i="12"/>
  <c r="AF1743" i="12"/>
  <c r="AG1743" i="12"/>
  <c r="AH1743" i="12"/>
  <c r="AI1743" i="12"/>
  <c r="AJ1743" i="12"/>
  <c r="AK1743" i="12"/>
  <c r="AL1743" i="12" s="1"/>
  <c r="AM1743" i="12"/>
  <c r="AN1743" i="12"/>
  <c r="AO1743" i="12"/>
  <c r="AP1743" i="12"/>
  <c r="AR1743" i="12"/>
  <c r="AS1743" i="12"/>
  <c r="AU1743" i="12"/>
  <c r="AV1743" i="12"/>
  <c r="AW1743" i="12"/>
  <c r="AX1743" i="12" s="1"/>
  <c r="AY1743" i="12"/>
  <c r="AZ1743" i="12"/>
  <c r="BA1743" i="12"/>
  <c r="BB1743" i="12"/>
  <c r="BD1743" i="12"/>
  <c r="BE1743" i="12"/>
  <c r="E1744" i="12"/>
  <c r="F1744" i="12"/>
  <c r="G1744" i="12"/>
  <c r="H1744" i="12" s="1"/>
  <c r="I1744" i="12"/>
  <c r="J1744" i="12"/>
  <c r="K1744" i="12"/>
  <c r="L1744" i="12"/>
  <c r="N1744" i="12"/>
  <c r="O1744" i="12"/>
  <c r="Q1744" i="12"/>
  <c r="R1744" i="12"/>
  <c r="S1744" i="12"/>
  <c r="T1744" i="12" s="1"/>
  <c r="U1744" i="12"/>
  <c r="V1744" i="12"/>
  <c r="W1744" i="12"/>
  <c r="X1744" i="12"/>
  <c r="Z1744" i="12"/>
  <c r="AA1744" i="12"/>
  <c r="AC1744" i="12"/>
  <c r="AD1744" i="12"/>
  <c r="AE1744" i="12"/>
  <c r="AF1744" i="12"/>
  <c r="AG1744" i="12"/>
  <c r="AH1744" i="12"/>
  <c r="AI1744" i="12"/>
  <c r="AJ1744" i="12"/>
  <c r="AK1744" i="12"/>
  <c r="AL1744" i="12" s="1"/>
  <c r="AM1744" i="12"/>
  <c r="AN1744" i="12"/>
  <c r="AO1744" i="12"/>
  <c r="AP1744" i="12"/>
  <c r="AR1744" i="12"/>
  <c r="AS1744" i="12"/>
  <c r="AU1744" i="12"/>
  <c r="AV1744" i="12"/>
  <c r="AW1744" i="12"/>
  <c r="AX1744" i="12" s="1"/>
  <c r="AY1744" i="12"/>
  <c r="AZ1744" i="12"/>
  <c r="BA1744" i="12"/>
  <c r="BB1744" i="12"/>
  <c r="BD1744" i="12"/>
  <c r="BE1744" i="12"/>
  <c r="E1745" i="12"/>
  <c r="F1745" i="12"/>
  <c r="G1745" i="12"/>
  <c r="H1745" i="12" s="1"/>
  <c r="I1745" i="12"/>
  <c r="J1745" i="12"/>
  <c r="K1745" i="12"/>
  <c r="L1745" i="12"/>
  <c r="N1745" i="12"/>
  <c r="O1745" i="12"/>
  <c r="Q1745" i="12"/>
  <c r="R1745" i="12"/>
  <c r="S1745" i="12"/>
  <c r="T1745" i="12" s="1"/>
  <c r="U1745" i="12"/>
  <c r="V1745" i="12"/>
  <c r="W1745" i="12"/>
  <c r="X1745" i="12"/>
  <c r="Z1745" i="12"/>
  <c r="AA1745" i="12"/>
  <c r="AC1745" i="12"/>
  <c r="AD1745" i="12"/>
  <c r="AE1745" i="12"/>
  <c r="AF1745" i="12"/>
  <c r="AG1745" i="12"/>
  <c r="AH1745" i="12"/>
  <c r="AI1745" i="12"/>
  <c r="AJ1745" i="12"/>
  <c r="AK1745" i="12"/>
  <c r="AL1745" i="12" s="1"/>
  <c r="AM1745" i="12"/>
  <c r="AN1745" i="12"/>
  <c r="AO1745" i="12"/>
  <c r="AP1745" i="12"/>
  <c r="AR1745" i="12"/>
  <c r="AS1745" i="12"/>
  <c r="AU1745" i="12"/>
  <c r="AV1745" i="12"/>
  <c r="AW1745" i="12"/>
  <c r="AX1745" i="12" s="1"/>
  <c r="AY1745" i="12"/>
  <c r="AZ1745" i="12"/>
  <c r="BA1745" i="12"/>
  <c r="BB1745" i="12"/>
  <c r="BD1745" i="12"/>
  <c r="BE1745" i="12"/>
  <c r="E1746" i="12"/>
  <c r="F1746" i="12"/>
  <c r="G1746" i="12"/>
  <c r="H1746" i="12" s="1"/>
  <c r="I1746" i="12"/>
  <c r="J1746" i="12"/>
  <c r="K1746" i="12"/>
  <c r="L1746" i="12"/>
  <c r="N1746" i="12"/>
  <c r="O1746" i="12"/>
  <c r="Q1746" i="12"/>
  <c r="R1746" i="12"/>
  <c r="S1746" i="12"/>
  <c r="T1746" i="12" s="1"/>
  <c r="U1746" i="12"/>
  <c r="V1746" i="12"/>
  <c r="W1746" i="12"/>
  <c r="X1746" i="12"/>
  <c r="Z1746" i="12"/>
  <c r="AA1746" i="12"/>
  <c r="AC1746" i="12"/>
  <c r="AD1746" i="12"/>
  <c r="AE1746" i="12"/>
  <c r="AF1746" i="12"/>
  <c r="AG1746" i="12"/>
  <c r="AH1746" i="12"/>
  <c r="AI1746" i="12"/>
  <c r="AJ1746" i="12"/>
  <c r="AK1746" i="12"/>
  <c r="AL1746" i="12" s="1"/>
  <c r="AM1746" i="12"/>
  <c r="AN1746" i="12"/>
  <c r="AO1746" i="12"/>
  <c r="AP1746" i="12"/>
  <c r="AR1746" i="12"/>
  <c r="AS1746" i="12"/>
  <c r="AU1746" i="12"/>
  <c r="AV1746" i="12"/>
  <c r="AW1746" i="12"/>
  <c r="AX1746" i="12" s="1"/>
  <c r="AY1746" i="12"/>
  <c r="AZ1746" i="12"/>
  <c r="BA1746" i="12"/>
  <c r="BB1746" i="12"/>
  <c r="BD1746" i="12"/>
  <c r="BE1746" i="12"/>
  <c r="E1747" i="12"/>
  <c r="F1747" i="12"/>
  <c r="G1747" i="12"/>
  <c r="H1747" i="12" s="1"/>
  <c r="I1747" i="12"/>
  <c r="J1747" i="12"/>
  <c r="K1747" i="12"/>
  <c r="L1747" i="12"/>
  <c r="N1747" i="12"/>
  <c r="O1747" i="12"/>
  <c r="Q1747" i="12"/>
  <c r="R1747" i="12"/>
  <c r="S1747" i="12"/>
  <c r="T1747" i="12" s="1"/>
  <c r="U1747" i="12"/>
  <c r="V1747" i="12"/>
  <c r="W1747" i="12"/>
  <c r="X1747" i="12"/>
  <c r="Z1747" i="12"/>
  <c r="AA1747" i="12"/>
  <c r="AC1747" i="12"/>
  <c r="AD1747" i="12"/>
  <c r="AE1747" i="12"/>
  <c r="AF1747" i="12"/>
  <c r="AG1747" i="12"/>
  <c r="AH1747" i="12"/>
  <c r="AI1747" i="12"/>
  <c r="AJ1747" i="12"/>
  <c r="AK1747" i="12"/>
  <c r="AL1747" i="12" s="1"/>
  <c r="AM1747" i="12"/>
  <c r="AN1747" i="12"/>
  <c r="AO1747" i="12"/>
  <c r="AP1747" i="12"/>
  <c r="AR1747" i="12"/>
  <c r="AS1747" i="12"/>
  <c r="AU1747" i="12"/>
  <c r="AV1747" i="12"/>
  <c r="AW1747" i="12"/>
  <c r="AX1747" i="12" s="1"/>
  <c r="AY1747" i="12"/>
  <c r="AZ1747" i="12"/>
  <c r="BA1747" i="12"/>
  <c r="BB1747" i="12"/>
  <c r="BD1747" i="12"/>
  <c r="BE1747" i="12"/>
  <c r="E1748" i="12"/>
  <c r="F1748" i="12"/>
  <c r="G1748" i="12"/>
  <c r="H1748" i="12" s="1"/>
  <c r="I1748" i="12"/>
  <c r="J1748" i="12"/>
  <c r="K1748" i="12"/>
  <c r="L1748" i="12"/>
  <c r="N1748" i="12"/>
  <c r="O1748" i="12"/>
  <c r="Q1748" i="12"/>
  <c r="R1748" i="12"/>
  <c r="S1748" i="12"/>
  <c r="T1748" i="12" s="1"/>
  <c r="U1748" i="12"/>
  <c r="V1748" i="12"/>
  <c r="W1748" i="12"/>
  <c r="X1748" i="12"/>
  <c r="Z1748" i="12"/>
  <c r="AA1748" i="12"/>
  <c r="AC1748" i="12"/>
  <c r="AD1748" i="12"/>
  <c r="AE1748" i="12"/>
  <c r="AF1748" i="12"/>
  <c r="AG1748" i="12"/>
  <c r="AH1748" i="12"/>
  <c r="AI1748" i="12"/>
  <c r="AJ1748" i="12"/>
  <c r="AK1748" i="12"/>
  <c r="AL1748" i="12" s="1"/>
  <c r="AM1748" i="12"/>
  <c r="AN1748" i="12"/>
  <c r="AO1748" i="12"/>
  <c r="AP1748" i="12"/>
  <c r="AR1748" i="12"/>
  <c r="AS1748" i="12"/>
  <c r="AU1748" i="12"/>
  <c r="AV1748" i="12"/>
  <c r="AW1748" i="12"/>
  <c r="AX1748" i="12" s="1"/>
  <c r="AY1748" i="12"/>
  <c r="AZ1748" i="12"/>
  <c r="BA1748" i="12"/>
  <c r="BB1748" i="12"/>
  <c r="BD1748" i="12"/>
  <c r="BE1748" i="12"/>
  <c r="E1749" i="12"/>
  <c r="F1749" i="12"/>
  <c r="G1749" i="12"/>
  <c r="H1749" i="12" s="1"/>
  <c r="I1749" i="12"/>
  <c r="J1749" i="12"/>
  <c r="K1749" i="12"/>
  <c r="L1749" i="12"/>
  <c r="N1749" i="12"/>
  <c r="O1749" i="12"/>
  <c r="Q1749" i="12"/>
  <c r="R1749" i="12"/>
  <c r="S1749" i="12"/>
  <c r="T1749" i="12" s="1"/>
  <c r="U1749" i="12"/>
  <c r="V1749" i="12"/>
  <c r="W1749" i="12"/>
  <c r="X1749" i="12"/>
  <c r="Z1749" i="12"/>
  <c r="AA1749" i="12"/>
  <c r="AC1749" i="12"/>
  <c r="AD1749" i="12"/>
  <c r="AE1749" i="12"/>
  <c r="AF1749" i="12"/>
  <c r="AG1749" i="12"/>
  <c r="AH1749" i="12"/>
  <c r="AI1749" i="12"/>
  <c r="AJ1749" i="12"/>
  <c r="AK1749" i="12"/>
  <c r="AL1749" i="12" s="1"/>
  <c r="AM1749" i="12"/>
  <c r="AN1749" i="12"/>
  <c r="AO1749" i="12"/>
  <c r="AP1749" i="12"/>
  <c r="AR1749" i="12"/>
  <c r="AS1749" i="12"/>
  <c r="AU1749" i="12"/>
  <c r="AV1749" i="12"/>
  <c r="AW1749" i="12"/>
  <c r="AX1749" i="12" s="1"/>
  <c r="AY1749" i="12"/>
  <c r="AZ1749" i="12"/>
  <c r="BA1749" i="12"/>
  <c r="BB1749" i="12"/>
  <c r="BD1749" i="12"/>
  <c r="BE1749" i="12"/>
  <c r="E1750" i="12"/>
  <c r="F1750" i="12"/>
  <c r="G1750" i="12"/>
  <c r="H1750" i="12" s="1"/>
  <c r="I1750" i="12"/>
  <c r="J1750" i="12"/>
  <c r="K1750" i="12"/>
  <c r="L1750" i="12"/>
  <c r="N1750" i="12"/>
  <c r="O1750" i="12"/>
  <c r="Q1750" i="12"/>
  <c r="R1750" i="12"/>
  <c r="S1750" i="12"/>
  <c r="T1750" i="12" s="1"/>
  <c r="U1750" i="12"/>
  <c r="V1750" i="12"/>
  <c r="W1750" i="12"/>
  <c r="X1750" i="12"/>
  <c r="Z1750" i="12"/>
  <c r="AA1750" i="12"/>
  <c r="AC1750" i="12"/>
  <c r="AD1750" i="12"/>
  <c r="AE1750" i="12"/>
  <c r="AF1750" i="12"/>
  <c r="AG1750" i="12"/>
  <c r="AH1750" i="12"/>
  <c r="AI1750" i="12"/>
  <c r="AJ1750" i="12"/>
  <c r="AK1750" i="12"/>
  <c r="AL1750" i="12" s="1"/>
  <c r="AM1750" i="12"/>
  <c r="AN1750" i="12"/>
  <c r="AO1750" i="12"/>
  <c r="AP1750" i="12"/>
  <c r="AR1750" i="12"/>
  <c r="AS1750" i="12"/>
  <c r="AU1750" i="12"/>
  <c r="AV1750" i="12"/>
  <c r="AW1750" i="12"/>
  <c r="AX1750" i="12" s="1"/>
  <c r="AY1750" i="12"/>
  <c r="AZ1750" i="12"/>
  <c r="BA1750" i="12"/>
  <c r="BB1750" i="12"/>
  <c r="BD1750" i="12"/>
  <c r="BE1750" i="12"/>
  <c r="E1751" i="12"/>
  <c r="F1751" i="12"/>
  <c r="G1751" i="12"/>
  <c r="H1751" i="12" s="1"/>
  <c r="I1751" i="12"/>
  <c r="J1751" i="12"/>
  <c r="K1751" i="12"/>
  <c r="L1751" i="12"/>
  <c r="N1751" i="12"/>
  <c r="O1751" i="12"/>
  <c r="Q1751" i="12"/>
  <c r="R1751" i="12"/>
  <c r="S1751" i="12"/>
  <c r="T1751" i="12" s="1"/>
  <c r="U1751" i="12"/>
  <c r="V1751" i="12"/>
  <c r="W1751" i="12"/>
  <c r="X1751" i="12"/>
  <c r="Z1751" i="12"/>
  <c r="AA1751" i="12"/>
  <c r="AC1751" i="12"/>
  <c r="AD1751" i="12"/>
  <c r="AE1751" i="12"/>
  <c r="AF1751" i="12"/>
  <c r="AG1751" i="12"/>
  <c r="AH1751" i="12"/>
  <c r="AI1751" i="12"/>
  <c r="AJ1751" i="12"/>
  <c r="AK1751" i="12"/>
  <c r="AL1751" i="12" s="1"/>
  <c r="AM1751" i="12"/>
  <c r="AN1751" i="12"/>
  <c r="AO1751" i="12"/>
  <c r="AP1751" i="12"/>
  <c r="AR1751" i="12"/>
  <c r="AS1751" i="12"/>
  <c r="AU1751" i="12"/>
  <c r="AV1751" i="12"/>
  <c r="AW1751" i="12"/>
  <c r="AX1751" i="12" s="1"/>
  <c r="AY1751" i="12"/>
  <c r="AZ1751" i="12"/>
  <c r="BA1751" i="12"/>
  <c r="BB1751" i="12"/>
  <c r="BD1751" i="12"/>
  <c r="BE1751" i="12"/>
  <c r="E1752" i="12"/>
  <c r="F1752" i="12"/>
  <c r="G1752" i="12"/>
  <c r="H1752" i="12" s="1"/>
  <c r="I1752" i="12"/>
  <c r="J1752" i="12"/>
  <c r="K1752" i="12"/>
  <c r="L1752" i="12"/>
  <c r="N1752" i="12"/>
  <c r="O1752" i="12"/>
  <c r="Q1752" i="12"/>
  <c r="R1752" i="12"/>
  <c r="S1752" i="12"/>
  <c r="T1752" i="12" s="1"/>
  <c r="U1752" i="12"/>
  <c r="V1752" i="12"/>
  <c r="W1752" i="12"/>
  <c r="X1752" i="12"/>
  <c r="Z1752" i="12"/>
  <c r="AA1752" i="12"/>
  <c r="AC1752" i="12"/>
  <c r="AD1752" i="12"/>
  <c r="AE1752" i="12"/>
  <c r="AF1752" i="12"/>
  <c r="AG1752" i="12"/>
  <c r="AH1752" i="12"/>
  <c r="AI1752" i="12"/>
  <c r="AJ1752" i="12"/>
  <c r="AK1752" i="12"/>
  <c r="AL1752" i="12" s="1"/>
  <c r="AM1752" i="12"/>
  <c r="AN1752" i="12"/>
  <c r="AO1752" i="12"/>
  <c r="AP1752" i="12"/>
  <c r="AR1752" i="12"/>
  <c r="AS1752" i="12"/>
  <c r="AU1752" i="12"/>
  <c r="AV1752" i="12"/>
  <c r="AW1752" i="12"/>
  <c r="AX1752" i="12" s="1"/>
  <c r="AY1752" i="12"/>
  <c r="AZ1752" i="12"/>
  <c r="BA1752" i="12"/>
  <c r="BB1752" i="12"/>
  <c r="BD1752" i="12"/>
  <c r="BE1752" i="12"/>
  <c r="E1753" i="12"/>
  <c r="F1753" i="12"/>
  <c r="G1753" i="12"/>
  <c r="H1753" i="12" s="1"/>
  <c r="I1753" i="12"/>
  <c r="J1753" i="12"/>
  <c r="K1753" i="12"/>
  <c r="L1753" i="12"/>
  <c r="N1753" i="12"/>
  <c r="O1753" i="12"/>
  <c r="Q1753" i="12"/>
  <c r="R1753" i="12"/>
  <c r="S1753" i="12"/>
  <c r="T1753" i="12" s="1"/>
  <c r="U1753" i="12"/>
  <c r="V1753" i="12"/>
  <c r="W1753" i="12"/>
  <c r="X1753" i="12"/>
  <c r="Z1753" i="12"/>
  <c r="AA1753" i="12"/>
  <c r="AC1753" i="12"/>
  <c r="AD1753" i="12"/>
  <c r="AE1753" i="12"/>
  <c r="AF1753" i="12"/>
  <c r="AG1753" i="12"/>
  <c r="AH1753" i="12"/>
  <c r="AI1753" i="12"/>
  <c r="AJ1753" i="12"/>
  <c r="AK1753" i="12"/>
  <c r="AL1753" i="12" s="1"/>
  <c r="AM1753" i="12"/>
  <c r="AN1753" i="12"/>
  <c r="AO1753" i="12"/>
  <c r="AP1753" i="12"/>
  <c r="AR1753" i="12"/>
  <c r="AS1753" i="12"/>
  <c r="AU1753" i="12"/>
  <c r="AV1753" i="12"/>
  <c r="AW1753" i="12"/>
  <c r="AX1753" i="12" s="1"/>
  <c r="AY1753" i="12"/>
  <c r="AZ1753" i="12"/>
  <c r="BA1753" i="12"/>
  <c r="BB1753" i="12"/>
  <c r="BD1753" i="12"/>
  <c r="BE1753" i="12"/>
  <c r="E1754" i="12"/>
  <c r="F1754" i="12"/>
  <c r="G1754" i="12"/>
  <c r="H1754" i="12" s="1"/>
  <c r="I1754" i="12"/>
  <c r="J1754" i="12"/>
  <c r="K1754" i="12"/>
  <c r="L1754" i="12"/>
  <c r="N1754" i="12"/>
  <c r="O1754" i="12"/>
  <c r="Q1754" i="12"/>
  <c r="R1754" i="12"/>
  <c r="S1754" i="12"/>
  <c r="T1754" i="12" s="1"/>
  <c r="U1754" i="12"/>
  <c r="V1754" i="12"/>
  <c r="W1754" i="12"/>
  <c r="X1754" i="12"/>
  <c r="Z1754" i="12"/>
  <c r="AA1754" i="12"/>
  <c r="AC1754" i="12"/>
  <c r="AD1754" i="12"/>
  <c r="AE1754" i="12"/>
  <c r="AF1754" i="12"/>
  <c r="AG1754" i="12"/>
  <c r="AH1754" i="12"/>
  <c r="AI1754" i="12"/>
  <c r="AJ1754" i="12"/>
  <c r="AK1754" i="12"/>
  <c r="AL1754" i="12" s="1"/>
  <c r="AM1754" i="12"/>
  <c r="AN1754" i="12"/>
  <c r="AO1754" i="12"/>
  <c r="AP1754" i="12"/>
  <c r="AR1754" i="12"/>
  <c r="AS1754" i="12"/>
  <c r="AU1754" i="12"/>
  <c r="AV1754" i="12"/>
  <c r="AW1754" i="12"/>
  <c r="AX1754" i="12" s="1"/>
  <c r="AY1754" i="12"/>
  <c r="AZ1754" i="12"/>
  <c r="BA1754" i="12"/>
  <c r="BB1754" i="12"/>
  <c r="BD1754" i="12"/>
  <c r="BE1754" i="12"/>
  <c r="E1755" i="12"/>
  <c r="F1755" i="12"/>
  <c r="G1755" i="12"/>
  <c r="H1755" i="12" s="1"/>
  <c r="I1755" i="12"/>
  <c r="J1755" i="12"/>
  <c r="K1755" i="12"/>
  <c r="L1755" i="12"/>
  <c r="N1755" i="12"/>
  <c r="O1755" i="12"/>
  <c r="Q1755" i="12"/>
  <c r="R1755" i="12"/>
  <c r="S1755" i="12"/>
  <c r="T1755" i="12" s="1"/>
  <c r="U1755" i="12"/>
  <c r="V1755" i="12"/>
  <c r="W1755" i="12"/>
  <c r="X1755" i="12"/>
  <c r="Z1755" i="12"/>
  <c r="AA1755" i="12"/>
  <c r="AC1755" i="12"/>
  <c r="AD1755" i="12"/>
  <c r="AE1755" i="12"/>
  <c r="AF1755" i="12"/>
  <c r="AG1755" i="12"/>
  <c r="AH1755" i="12"/>
  <c r="AI1755" i="12"/>
  <c r="AJ1755" i="12"/>
  <c r="AK1755" i="12"/>
  <c r="AL1755" i="12" s="1"/>
  <c r="AM1755" i="12"/>
  <c r="AN1755" i="12"/>
  <c r="AO1755" i="12"/>
  <c r="AP1755" i="12"/>
  <c r="AR1755" i="12"/>
  <c r="AS1755" i="12"/>
  <c r="AU1755" i="12"/>
  <c r="AV1755" i="12"/>
  <c r="AW1755" i="12"/>
  <c r="AX1755" i="12" s="1"/>
  <c r="AY1755" i="12"/>
  <c r="AZ1755" i="12"/>
  <c r="BA1755" i="12"/>
  <c r="BB1755" i="12"/>
  <c r="BD1755" i="12"/>
  <c r="BE1755" i="12"/>
  <c r="E1756" i="12"/>
  <c r="F1756" i="12"/>
  <c r="G1756" i="12"/>
  <c r="H1756" i="12" s="1"/>
  <c r="I1756" i="12"/>
  <c r="J1756" i="12"/>
  <c r="K1756" i="12"/>
  <c r="L1756" i="12"/>
  <c r="N1756" i="12"/>
  <c r="O1756" i="12"/>
  <c r="Q1756" i="12"/>
  <c r="R1756" i="12"/>
  <c r="S1756" i="12"/>
  <c r="T1756" i="12" s="1"/>
  <c r="U1756" i="12"/>
  <c r="V1756" i="12"/>
  <c r="W1756" i="12"/>
  <c r="X1756" i="12"/>
  <c r="Z1756" i="12"/>
  <c r="AA1756" i="12"/>
  <c r="AC1756" i="12"/>
  <c r="AD1756" i="12"/>
  <c r="AE1756" i="12"/>
  <c r="AF1756" i="12"/>
  <c r="AG1756" i="12"/>
  <c r="AH1756" i="12"/>
  <c r="AI1756" i="12"/>
  <c r="AJ1756" i="12"/>
  <c r="AK1756" i="12"/>
  <c r="AL1756" i="12" s="1"/>
  <c r="AM1756" i="12"/>
  <c r="AN1756" i="12"/>
  <c r="AO1756" i="12"/>
  <c r="AP1756" i="12"/>
  <c r="AR1756" i="12"/>
  <c r="AS1756" i="12"/>
  <c r="AU1756" i="12"/>
  <c r="AV1756" i="12"/>
  <c r="AW1756" i="12"/>
  <c r="AX1756" i="12" s="1"/>
  <c r="AY1756" i="12"/>
  <c r="AZ1756" i="12"/>
  <c r="BA1756" i="12"/>
  <c r="BB1756" i="12"/>
  <c r="BD1756" i="12"/>
  <c r="BE1756" i="12"/>
  <c r="E1757" i="12"/>
  <c r="F1757" i="12"/>
  <c r="G1757" i="12"/>
  <c r="H1757" i="12" s="1"/>
  <c r="I1757" i="12"/>
  <c r="J1757" i="12"/>
  <c r="K1757" i="12"/>
  <c r="L1757" i="12"/>
  <c r="N1757" i="12"/>
  <c r="O1757" i="12"/>
  <c r="Q1757" i="12"/>
  <c r="R1757" i="12"/>
  <c r="S1757" i="12"/>
  <c r="T1757" i="12" s="1"/>
  <c r="U1757" i="12"/>
  <c r="V1757" i="12"/>
  <c r="W1757" i="12"/>
  <c r="X1757" i="12"/>
  <c r="Z1757" i="12"/>
  <c r="AA1757" i="12"/>
  <c r="AC1757" i="12"/>
  <c r="AD1757" i="12"/>
  <c r="AE1757" i="12"/>
  <c r="AF1757" i="12"/>
  <c r="AG1757" i="12"/>
  <c r="AH1757" i="12"/>
  <c r="AI1757" i="12"/>
  <c r="AJ1757" i="12"/>
  <c r="AK1757" i="12"/>
  <c r="AL1757" i="12" s="1"/>
  <c r="AM1757" i="12"/>
  <c r="AN1757" i="12"/>
  <c r="AO1757" i="12"/>
  <c r="AP1757" i="12"/>
  <c r="AR1757" i="12"/>
  <c r="AS1757" i="12"/>
  <c r="AU1757" i="12"/>
  <c r="AV1757" i="12"/>
  <c r="AW1757" i="12"/>
  <c r="AX1757" i="12" s="1"/>
  <c r="AY1757" i="12"/>
  <c r="AZ1757" i="12"/>
  <c r="BA1757" i="12"/>
  <c r="BB1757" i="12"/>
  <c r="BD1757" i="12"/>
  <c r="BE1757" i="12"/>
  <c r="E1758" i="12"/>
  <c r="F1758" i="12"/>
  <c r="G1758" i="12"/>
  <c r="H1758" i="12" s="1"/>
  <c r="I1758" i="12"/>
  <c r="J1758" i="12"/>
  <c r="K1758" i="12"/>
  <c r="L1758" i="12"/>
  <c r="N1758" i="12"/>
  <c r="O1758" i="12"/>
  <c r="Q1758" i="12"/>
  <c r="R1758" i="12"/>
  <c r="S1758" i="12"/>
  <c r="T1758" i="12" s="1"/>
  <c r="U1758" i="12"/>
  <c r="V1758" i="12"/>
  <c r="W1758" i="12"/>
  <c r="X1758" i="12"/>
  <c r="Z1758" i="12"/>
  <c r="AA1758" i="12"/>
  <c r="AC1758" i="12"/>
  <c r="AD1758" i="12"/>
  <c r="AE1758" i="12"/>
  <c r="AF1758" i="12"/>
  <c r="AG1758" i="12"/>
  <c r="AH1758" i="12"/>
  <c r="AI1758" i="12"/>
  <c r="AJ1758" i="12"/>
  <c r="AK1758" i="12"/>
  <c r="AL1758" i="12" s="1"/>
  <c r="AM1758" i="12"/>
  <c r="AN1758" i="12"/>
  <c r="AO1758" i="12"/>
  <c r="AP1758" i="12"/>
  <c r="AR1758" i="12"/>
  <c r="AS1758" i="12"/>
  <c r="AU1758" i="12"/>
  <c r="AV1758" i="12"/>
  <c r="AW1758" i="12"/>
  <c r="AX1758" i="12" s="1"/>
  <c r="AY1758" i="12"/>
  <c r="AZ1758" i="12"/>
  <c r="BA1758" i="12"/>
  <c r="BB1758" i="12"/>
  <c r="BD1758" i="12"/>
  <c r="BE1758" i="12"/>
  <c r="E1759" i="12"/>
  <c r="F1759" i="12"/>
  <c r="G1759" i="12"/>
  <c r="H1759" i="12" s="1"/>
  <c r="I1759" i="12"/>
  <c r="J1759" i="12"/>
  <c r="K1759" i="12"/>
  <c r="L1759" i="12"/>
  <c r="N1759" i="12"/>
  <c r="O1759" i="12"/>
  <c r="Q1759" i="12"/>
  <c r="R1759" i="12"/>
  <c r="S1759" i="12"/>
  <c r="T1759" i="12" s="1"/>
  <c r="U1759" i="12"/>
  <c r="V1759" i="12"/>
  <c r="W1759" i="12"/>
  <c r="X1759" i="12"/>
  <c r="Z1759" i="12"/>
  <c r="AA1759" i="12"/>
  <c r="AC1759" i="12"/>
  <c r="AD1759" i="12"/>
  <c r="AE1759" i="12"/>
  <c r="AF1759" i="12"/>
  <c r="AG1759" i="12"/>
  <c r="AH1759" i="12"/>
  <c r="AI1759" i="12"/>
  <c r="AJ1759" i="12"/>
  <c r="AK1759" i="12"/>
  <c r="AL1759" i="12" s="1"/>
  <c r="AM1759" i="12"/>
  <c r="AN1759" i="12"/>
  <c r="AO1759" i="12"/>
  <c r="AP1759" i="12"/>
  <c r="AR1759" i="12"/>
  <c r="AS1759" i="12"/>
  <c r="AU1759" i="12"/>
  <c r="AV1759" i="12"/>
  <c r="AW1759" i="12"/>
  <c r="AX1759" i="12" s="1"/>
  <c r="AY1759" i="12"/>
  <c r="AZ1759" i="12"/>
  <c r="BA1759" i="12"/>
  <c r="BB1759" i="12"/>
  <c r="BD1759" i="12"/>
  <c r="BE1759" i="12"/>
  <c r="E1760" i="12"/>
  <c r="F1760" i="12"/>
  <c r="G1760" i="12"/>
  <c r="H1760" i="12" s="1"/>
  <c r="I1760" i="12"/>
  <c r="J1760" i="12"/>
  <c r="K1760" i="12"/>
  <c r="L1760" i="12"/>
  <c r="N1760" i="12"/>
  <c r="O1760" i="12"/>
  <c r="Q1760" i="12"/>
  <c r="R1760" i="12"/>
  <c r="S1760" i="12"/>
  <c r="T1760" i="12" s="1"/>
  <c r="U1760" i="12"/>
  <c r="V1760" i="12"/>
  <c r="W1760" i="12"/>
  <c r="X1760" i="12"/>
  <c r="Z1760" i="12"/>
  <c r="AA1760" i="12"/>
  <c r="AC1760" i="12"/>
  <c r="AD1760" i="12"/>
  <c r="AE1760" i="12"/>
  <c r="AF1760" i="12"/>
  <c r="AG1760" i="12"/>
  <c r="AH1760" i="12"/>
  <c r="AI1760" i="12"/>
  <c r="AJ1760" i="12"/>
  <c r="AK1760" i="12"/>
  <c r="AL1760" i="12" s="1"/>
  <c r="AM1760" i="12"/>
  <c r="AN1760" i="12"/>
  <c r="AO1760" i="12"/>
  <c r="AP1760" i="12"/>
  <c r="AR1760" i="12"/>
  <c r="AS1760" i="12"/>
  <c r="AU1760" i="12"/>
  <c r="AV1760" i="12"/>
  <c r="AW1760" i="12"/>
  <c r="AX1760" i="12" s="1"/>
  <c r="AY1760" i="12"/>
  <c r="AZ1760" i="12"/>
  <c r="BA1760" i="12"/>
  <c r="BB1760" i="12"/>
  <c r="BD1760" i="12"/>
  <c r="BE1760" i="12"/>
  <c r="E1761" i="12"/>
  <c r="F1761" i="12"/>
  <c r="G1761" i="12"/>
  <c r="H1761" i="12" s="1"/>
  <c r="I1761" i="12"/>
  <c r="J1761" i="12"/>
  <c r="K1761" i="12"/>
  <c r="L1761" i="12"/>
  <c r="N1761" i="12"/>
  <c r="O1761" i="12"/>
  <c r="Q1761" i="12"/>
  <c r="R1761" i="12"/>
  <c r="S1761" i="12"/>
  <c r="T1761" i="12" s="1"/>
  <c r="U1761" i="12"/>
  <c r="V1761" i="12"/>
  <c r="W1761" i="12"/>
  <c r="X1761" i="12"/>
  <c r="Z1761" i="12"/>
  <c r="AA1761" i="12"/>
  <c r="AC1761" i="12"/>
  <c r="AD1761" i="12"/>
  <c r="AE1761" i="12"/>
  <c r="AF1761" i="12"/>
  <c r="AG1761" i="12"/>
  <c r="AH1761" i="12"/>
  <c r="AI1761" i="12"/>
  <c r="AJ1761" i="12"/>
  <c r="AK1761" i="12"/>
  <c r="AL1761" i="12" s="1"/>
  <c r="AM1761" i="12"/>
  <c r="AN1761" i="12"/>
  <c r="AO1761" i="12"/>
  <c r="AP1761" i="12"/>
  <c r="AR1761" i="12"/>
  <c r="AS1761" i="12"/>
  <c r="AU1761" i="12"/>
  <c r="AV1761" i="12"/>
  <c r="AW1761" i="12"/>
  <c r="AX1761" i="12" s="1"/>
  <c r="AY1761" i="12"/>
  <c r="AZ1761" i="12"/>
  <c r="BA1761" i="12"/>
  <c r="BB1761" i="12"/>
  <c r="BD1761" i="12"/>
  <c r="BE1761" i="12"/>
  <c r="E1762" i="12"/>
  <c r="F1762" i="12"/>
  <c r="G1762" i="12"/>
  <c r="H1762" i="12" s="1"/>
  <c r="I1762" i="12"/>
  <c r="J1762" i="12"/>
  <c r="K1762" i="12"/>
  <c r="L1762" i="12"/>
  <c r="N1762" i="12"/>
  <c r="O1762" i="12"/>
  <c r="Q1762" i="12"/>
  <c r="R1762" i="12"/>
  <c r="S1762" i="12"/>
  <c r="T1762" i="12" s="1"/>
  <c r="U1762" i="12"/>
  <c r="V1762" i="12"/>
  <c r="W1762" i="12"/>
  <c r="X1762" i="12"/>
  <c r="Z1762" i="12"/>
  <c r="AA1762" i="12"/>
  <c r="AC1762" i="12"/>
  <c r="AD1762" i="12"/>
  <c r="AE1762" i="12"/>
  <c r="AF1762" i="12"/>
  <c r="AG1762" i="12"/>
  <c r="AH1762" i="12"/>
  <c r="AI1762" i="12"/>
  <c r="AJ1762" i="12"/>
  <c r="AK1762" i="12"/>
  <c r="AL1762" i="12" s="1"/>
  <c r="AM1762" i="12"/>
  <c r="AN1762" i="12"/>
  <c r="AO1762" i="12"/>
  <c r="AP1762" i="12"/>
  <c r="AR1762" i="12"/>
  <c r="AS1762" i="12"/>
  <c r="AU1762" i="12"/>
  <c r="AV1762" i="12"/>
  <c r="AW1762" i="12"/>
  <c r="AX1762" i="12" s="1"/>
  <c r="AY1762" i="12"/>
  <c r="AZ1762" i="12"/>
  <c r="BA1762" i="12"/>
  <c r="BB1762" i="12"/>
  <c r="BD1762" i="12"/>
  <c r="BE1762" i="12"/>
  <c r="E1763" i="12"/>
  <c r="F1763" i="12"/>
  <c r="G1763" i="12"/>
  <c r="H1763" i="12" s="1"/>
  <c r="I1763" i="12"/>
  <c r="J1763" i="12"/>
  <c r="K1763" i="12"/>
  <c r="L1763" i="12"/>
  <c r="N1763" i="12"/>
  <c r="O1763" i="12"/>
  <c r="Q1763" i="12"/>
  <c r="R1763" i="12"/>
  <c r="S1763" i="12"/>
  <c r="T1763" i="12" s="1"/>
  <c r="U1763" i="12"/>
  <c r="V1763" i="12"/>
  <c r="W1763" i="12"/>
  <c r="X1763" i="12"/>
  <c r="Z1763" i="12"/>
  <c r="AA1763" i="12"/>
  <c r="AC1763" i="12"/>
  <c r="AD1763" i="12"/>
  <c r="AE1763" i="12"/>
  <c r="AF1763" i="12"/>
  <c r="AG1763" i="12"/>
  <c r="AH1763" i="12"/>
  <c r="AI1763" i="12"/>
  <c r="AJ1763" i="12"/>
  <c r="AK1763" i="12"/>
  <c r="AL1763" i="12" s="1"/>
  <c r="AM1763" i="12"/>
  <c r="AN1763" i="12"/>
  <c r="AO1763" i="12"/>
  <c r="AP1763" i="12"/>
  <c r="AR1763" i="12"/>
  <c r="AS1763" i="12"/>
  <c r="AU1763" i="12"/>
  <c r="AV1763" i="12"/>
  <c r="AW1763" i="12"/>
  <c r="AX1763" i="12" s="1"/>
  <c r="AY1763" i="12"/>
  <c r="AZ1763" i="12"/>
  <c r="BA1763" i="12"/>
  <c r="BB1763" i="12"/>
  <c r="BD1763" i="12"/>
  <c r="BE1763" i="12"/>
  <c r="E1764" i="12"/>
  <c r="F1764" i="12"/>
  <c r="G1764" i="12"/>
  <c r="H1764" i="12" s="1"/>
  <c r="I1764" i="12"/>
  <c r="J1764" i="12"/>
  <c r="K1764" i="12"/>
  <c r="L1764" i="12"/>
  <c r="N1764" i="12"/>
  <c r="O1764" i="12"/>
  <c r="Q1764" i="12"/>
  <c r="R1764" i="12"/>
  <c r="S1764" i="12"/>
  <c r="T1764" i="12" s="1"/>
  <c r="U1764" i="12"/>
  <c r="V1764" i="12"/>
  <c r="W1764" i="12"/>
  <c r="X1764" i="12"/>
  <c r="Z1764" i="12"/>
  <c r="AA1764" i="12"/>
  <c r="AC1764" i="12"/>
  <c r="AD1764" i="12"/>
  <c r="AE1764" i="12"/>
  <c r="AF1764" i="12"/>
  <c r="AG1764" i="12"/>
  <c r="AH1764" i="12"/>
  <c r="AI1764" i="12"/>
  <c r="AJ1764" i="12"/>
  <c r="AK1764" i="12"/>
  <c r="AL1764" i="12" s="1"/>
  <c r="AM1764" i="12"/>
  <c r="AN1764" i="12"/>
  <c r="AO1764" i="12"/>
  <c r="AP1764" i="12"/>
  <c r="AR1764" i="12"/>
  <c r="AS1764" i="12"/>
  <c r="AU1764" i="12"/>
  <c r="AV1764" i="12"/>
  <c r="AW1764" i="12"/>
  <c r="AX1764" i="12" s="1"/>
  <c r="AY1764" i="12"/>
  <c r="AZ1764" i="12"/>
  <c r="BA1764" i="12"/>
  <c r="BB1764" i="12"/>
  <c r="BD1764" i="12"/>
  <c r="BE1764" i="12"/>
  <c r="E1765" i="12"/>
  <c r="F1765" i="12"/>
  <c r="G1765" i="12"/>
  <c r="H1765" i="12" s="1"/>
  <c r="I1765" i="12"/>
  <c r="J1765" i="12"/>
  <c r="K1765" i="12"/>
  <c r="L1765" i="12"/>
  <c r="N1765" i="12"/>
  <c r="O1765" i="12"/>
  <c r="Q1765" i="12"/>
  <c r="R1765" i="12"/>
  <c r="S1765" i="12"/>
  <c r="T1765" i="12" s="1"/>
  <c r="U1765" i="12"/>
  <c r="V1765" i="12"/>
  <c r="W1765" i="12"/>
  <c r="X1765" i="12"/>
  <c r="Z1765" i="12"/>
  <c r="AA1765" i="12"/>
  <c r="AC1765" i="12"/>
  <c r="AD1765" i="12"/>
  <c r="AE1765" i="12"/>
  <c r="AF1765" i="12"/>
  <c r="AG1765" i="12"/>
  <c r="AH1765" i="12"/>
  <c r="AI1765" i="12"/>
  <c r="AJ1765" i="12"/>
  <c r="AK1765" i="12"/>
  <c r="AL1765" i="12" s="1"/>
  <c r="AM1765" i="12"/>
  <c r="AN1765" i="12"/>
  <c r="AO1765" i="12"/>
  <c r="AP1765" i="12"/>
  <c r="AR1765" i="12"/>
  <c r="AS1765" i="12"/>
  <c r="AU1765" i="12"/>
  <c r="AV1765" i="12"/>
  <c r="AW1765" i="12"/>
  <c r="AX1765" i="12" s="1"/>
  <c r="AY1765" i="12"/>
  <c r="AZ1765" i="12"/>
  <c r="BA1765" i="12"/>
  <c r="BB1765" i="12"/>
  <c r="BD1765" i="12"/>
  <c r="BE1765" i="12"/>
  <c r="E1766" i="12"/>
  <c r="F1766" i="12"/>
  <c r="G1766" i="12"/>
  <c r="H1766" i="12" s="1"/>
  <c r="I1766" i="12"/>
  <c r="J1766" i="12"/>
  <c r="K1766" i="12"/>
  <c r="L1766" i="12"/>
  <c r="N1766" i="12"/>
  <c r="O1766" i="12"/>
  <c r="Q1766" i="12"/>
  <c r="R1766" i="12"/>
  <c r="S1766" i="12"/>
  <c r="T1766" i="12" s="1"/>
  <c r="U1766" i="12"/>
  <c r="V1766" i="12"/>
  <c r="W1766" i="12"/>
  <c r="X1766" i="12"/>
  <c r="Z1766" i="12"/>
  <c r="AA1766" i="12"/>
  <c r="AC1766" i="12"/>
  <c r="AD1766" i="12"/>
  <c r="AE1766" i="12"/>
  <c r="AF1766" i="12"/>
  <c r="AG1766" i="12"/>
  <c r="AH1766" i="12"/>
  <c r="AI1766" i="12"/>
  <c r="AJ1766" i="12"/>
  <c r="AK1766" i="12"/>
  <c r="AL1766" i="12" s="1"/>
  <c r="AM1766" i="12"/>
  <c r="AN1766" i="12"/>
  <c r="AO1766" i="12"/>
  <c r="AP1766" i="12"/>
  <c r="AR1766" i="12"/>
  <c r="AS1766" i="12"/>
  <c r="AU1766" i="12"/>
  <c r="AV1766" i="12"/>
  <c r="AW1766" i="12"/>
  <c r="AX1766" i="12" s="1"/>
  <c r="AY1766" i="12"/>
  <c r="AZ1766" i="12"/>
  <c r="BA1766" i="12"/>
  <c r="BB1766" i="12"/>
  <c r="BD1766" i="12"/>
  <c r="BE1766" i="12"/>
  <c r="E1767" i="12"/>
  <c r="F1767" i="12"/>
  <c r="G1767" i="12"/>
  <c r="H1767" i="12" s="1"/>
  <c r="I1767" i="12"/>
  <c r="J1767" i="12"/>
  <c r="K1767" i="12"/>
  <c r="L1767" i="12"/>
  <c r="N1767" i="12"/>
  <c r="O1767" i="12"/>
  <c r="Q1767" i="12"/>
  <c r="R1767" i="12"/>
  <c r="S1767" i="12"/>
  <c r="T1767" i="12" s="1"/>
  <c r="U1767" i="12"/>
  <c r="V1767" i="12"/>
  <c r="W1767" i="12"/>
  <c r="X1767" i="12"/>
  <c r="Z1767" i="12"/>
  <c r="AA1767" i="12"/>
  <c r="AC1767" i="12"/>
  <c r="AD1767" i="12"/>
  <c r="AE1767" i="12"/>
  <c r="AF1767" i="12"/>
  <c r="AG1767" i="12"/>
  <c r="AH1767" i="12"/>
  <c r="AI1767" i="12"/>
  <c r="AJ1767" i="12"/>
  <c r="AK1767" i="12"/>
  <c r="AL1767" i="12" s="1"/>
  <c r="AM1767" i="12"/>
  <c r="AN1767" i="12"/>
  <c r="AO1767" i="12"/>
  <c r="AP1767" i="12"/>
  <c r="AR1767" i="12"/>
  <c r="AS1767" i="12"/>
  <c r="AU1767" i="12"/>
  <c r="AV1767" i="12"/>
  <c r="AW1767" i="12"/>
  <c r="AX1767" i="12" s="1"/>
  <c r="AY1767" i="12"/>
  <c r="AZ1767" i="12"/>
  <c r="BA1767" i="12"/>
  <c r="BB1767" i="12"/>
  <c r="BD1767" i="12"/>
  <c r="BE1767" i="12"/>
  <c r="E1768" i="12"/>
  <c r="F1768" i="12"/>
  <c r="G1768" i="12"/>
  <c r="H1768" i="12" s="1"/>
  <c r="I1768" i="12"/>
  <c r="J1768" i="12"/>
  <c r="K1768" i="12"/>
  <c r="L1768" i="12"/>
  <c r="N1768" i="12"/>
  <c r="O1768" i="12"/>
  <c r="Q1768" i="12"/>
  <c r="R1768" i="12"/>
  <c r="S1768" i="12"/>
  <c r="T1768" i="12" s="1"/>
  <c r="U1768" i="12"/>
  <c r="V1768" i="12"/>
  <c r="W1768" i="12"/>
  <c r="X1768" i="12"/>
  <c r="Z1768" i="12"/>
  <c r="AA1768" i="12"/>
  <c r="AC1768" i="12"/>
  <c r="AD1768" i="12"/>
  <c r="AE1768" i="12"/>
  <c r="AF1768" i="12"/>
  <c r="AG1768" i="12"/>
  <c r="AH1768" i="12"/>
  <c r="AI1768" i="12"/>
  <c r="AJ1768" i="12"/>
  <c r="AK1768" i="12"/>
  <c r="AL1768" i="12" s="1"/>
  <c r="AM1768" i="12"/>
  <c r="AN1768" i="12"/>
  <c r="AO1768" i="12"/>
  <c r="AP1768" i="12"/>
  <c r="AR1768" i="12"/>
  <c r="AS1768" i="12"/>
  <c r="AU1768" i="12"/>
  <c r="AV1768" i="12"/>
  <c r="AW1768" i="12"/>
  <c r="AX1768" i="12" s="1"/>
  <c r="AY1768" i="12"/>
  <c r="AZ1768" i="12"/>
  <c r="BA1768" i="12"/>
  <c r="BB1768" i="12"/>
  <c r="BD1768" i="12"/>
  <c r="BE1768" i="12"/>
  <c r="E1769" i="12"/>
  <c r="F1769" i="12"/>
  <c r="G1769" i="12"/>
  <c r="H1769" i="12" s="1"/>
  <c r="I1769" i="12"/>
  <c r="J1769" i="12"/>
  <c r="K1769" i="12"/>
  <c r="L1769" i="12"/>
  <c r="N1769" i="12"/>
  <c r="O1769" i="12"/>
  <c r="Q1769" i="12"/>
  <c r="R1769" i="12"/>
  <c r="S1769" i="12"/>
  <c r="T1769" i="12" s="1"/>
  <c r="U1769" i="12"/>
  <c r="V1769" i="12"/>
  <c r="W1769" i="12"/>
  <c r="X1769" i="12"/>
  <c r="Z1769" i="12"/>
  <c r="AA1769" i="12"/>
  <c r="AC1769" i="12"/>
  <c r="AD1769" i="12"/>
  <c r="AE1769" i="12"/>
  <c r="AF1769" i="12"/>
  <c r="AG1769" i="12"/>
  <c r="AH1769" i="12"/>
  <c r="AI1769" i="12"/>
  <c r="AJ1769" i="12"/>
  <c r="AK1769" i="12"/>
  <c r="AL1769" i="12" s="1"/>
  <c r="AM1769" i="12"/>
  <c r="AN1769" i="12"/>
  <c r="AO1769" i="12"/>
  <c r="AP1769" i="12"/>
  <c r="AR1769" i="12"/>
  <c r="AS1769" i="12"/>
  <c r="AU1769" i="12"/>
  <c r="AV1769" i="12"/>
  <c r="AW1769" i="12"/>
  <c r="AX1769" i="12" s="1"/>
  <c r="AY1769" i="12"/>
  <c r="AZ1769" i="12"/>
  <c r="BA1769" i="12"/>
  <c r="BB1769" i="12"/>
  <c r="BD1769" i="12"/>
  <c r="BE1769" i="12"/>
  <c r="E1770" i="12"/>
  <c r="F1770" i="12"/>
  <c r="G1770" i="12"/>
  <c r="H1770" i="12" s="1"/>
  <c r="I1770" i="12"/>
  <c r="J1770" i="12"/>
  <c r="K1770" i="12"/>
  <c r="L1770" i="12"/>
  <c r="N1770" i="12"/>
  <c r="O1770" i="12"/>
  <c r="Q1770" i="12"/>
  <c r="R1770" i="12"/>
  <c r="S1770" i="12"/>
  <c r="T1770" i="12" s="1"/>
  <c r="U1770" i="12"/>
  <c r="V1770" i="12"/>
  <c r="W1770" i="12"/>
  <c r="X1770" i="12"/>
  <c r="Z1770" i="12"/>
  <c r="AA1770" i="12"/>
  <c r="AC1770" i="12"/>
  <c r="AD1770" i="12"/>
  <c r="AE1770" i="12"/>
  <c r="AF1770" i="12"/>
  <c r="AG1770" i="12"/>
  <c r="AH1770" i="12"/>
  <c r="AI1770" i="12"/>
  <c r="AJ1770" i="12"/>
  <c r="AK1770" i="12"/>
  <c r="AL1770" i="12" s="1"/>
  <c r="AM1770" i="12"/>
  <c r="AN1770" i="12"/>
  <c r="AO1770" i="12"/>
  <c r="AP1770" i="12"/>
  <c r="AR1770" i="12"/>
  <c r="AS1770" i="12"/>
  <c r="AU1770" i="12"/>
  <c r="AV1770" i="12"/>
  <c r="AW1770" i="12"/>
  <c r="AX1770" i="12" s="1"/>
  <c r="AY1770" i="12"/>
  <c r="AZ1770" i="12"/>
  <c r="BA1770" i="12"/>
  <c r="BB1770" i="12"/>
  <c r="BD1770" i="12"/>
  <c r="BE1770" i="12"/>
  <c r="E1771" i="12"/>
  <c r="F1771" i="12"/>
  <c r="G1771" i="12"/>
  <c r="H1771" i="12" s="1"/>
  <c r="I1771" i="12"/>
  <c r="J1771" i="12"/>
  <c r="K1771" i="12"/>
  <c r="L1771" i="12"/>
  <c r="N1771" i="12"/>
  <c r="O1771" i="12"/>
  <c r="Q1771" i="12"/>
  <c r="R1771" i="12"/>
  <c r="S1771" i="12"/>
  <c r="T1771" i="12" s="1"/>
  <c r="U1771" i="12"/>
  <c r="V1771" i="12"/>
  <c r="W1771" i="12"/>
  <c r="X1771" i="12"/>
  <c r="Z1771" i="12"/>
  <c r="AA1771" i="12"/>
  <c r="AC1771" i="12"/>
  <c r="AD1771" i="12"/>
  <c r="AE1771" i="12"/>
  <c r="AF1771" i="12"/>
  <c r="AG1771" i="12"/>
  <c r="AH1771" i="12"/>
  <c r="AI1771" i="12"/>
  <c r="AJ1771" i="12"/>
  <c r="AK1771" i="12"/>
  <c r="AL1771" i="12" s="1"/>
  <c r="AM1771" i="12"/>
  <c r="AN1771" i="12"/>
  <c r="AO1771" i="12"/>
  <c r="AP1771" i="12"/>
  <c r="AR1771" i="12"/>
  <c r="AS1771" i="12"/>
  <c r="AU1771" i="12"/>
  <c r="AV1771" i="12"/>
  <c r="AW1771" i="12"/>
  <c r="AX1771" i="12" s="1"/>
  <c r="AY1771" i="12"/>
  <c r="AZ1771" i="12"/>
  <c r="BA1771" i="12"/>
  <c r="BB1771" i="12"/>
  <c r="BD1771" i="12"/>
  <c r="BE1771" i="12"/>
  <c r="E1772" i="12"/>
  <c r="F1772" i="12"/>
  <c r="G1772" i="12"/>
  <c r="H1772" i="12" s="1"/>
  <c r="I1772" i="12"/>
  <c r="J1772" i="12"/>
  <c r="K1772" i="12"/>
  <c r="L1772" i="12"/>
  <c r="N1772" i="12"/>
  <c r="O1772" i="12"/>
  <c r="Q1772" i="12"/>
  <c r="R1772" i="12"/>
  <c r="S1772" i="12"/>
  <c r="T1772" i="12" s="1"/>
  <c r="U1772" i="12"/>
  <c r="V1772" i="12"/>
  <c r="W1772" i="12"/>
  <c r="X1772" i="12"/>
  <c r="Z1772" i="12"/>
  <c r="AA1772" i="12"/>
  <c r="AC1772" i="12"/>
  <c r="AD1772" i="12"/>
  <c r="AE1772" i="12"/>
  <c r="AF1772" i="12"/>
  <c r="AG1772" i="12"/>
  <c r="AH1772" i="12"/>
  <c r="AI1772" i="12"/>
  <c r="AJ1772" i="12"/>
  <c r="AK1772" i="12"/>
  <c r="AL1772" i="12" s="1"/>
  <c r="AM1772" i="12"/>
  <c r="AN1772" i="12"/>
  <c r="AO1772" i="12"/>
  <c r="AP1772" i="12"/>
  <c r="AR1772" i="12"/>
  <c r="AS1772" i="12"/>
  <c r="AU1772" i="12"/>
  <c r="AV1772" i="12"/>
  <c r="AW1772" i="12"/>
  <c r="AX1772" i="12" s="1"/>
  <c r="AY1772" i="12"/>
  <c r="AZ1772" i="12"/>
  <c r="BA1772" i="12"/>
  <c r="BB1772" i="12"/>
  <c r="BD1772" i="12"/>
  <c r="BE1772" i="12"/>
  <c r="E1773" i="12"/>
  <c r="F1773" i="12"/>
  <c r="G1773" i="12"/>
  <c r="H1773" i="12" s="1"/>
  <c r="I1773" i="12"/>
  <c r="J1773" i="12"/>
  <c r="K1773" i="12"/>
  <c r="L1773" i="12"/>
  <c r="N1773" i="12"/>
  <c r="O1773" i="12"/>
  <c r="Q1773" i="12"/>
  <c r="R1773" i="12"/>
  <c r="S1773" i="12"/>
  <c r="T1773" i="12" s="1"/>
  <c r="U1773" i="12"/>
  <c r="V1773" i="12"/>
  <c r="W1773" i="12"/>
  <c r="X1773" i="12"/>
  <c r="Z1773" i="12"/>
  <c r="AA1773" i="12"/>
  <c r="AC1773" i="12"/>
  <c r="AD1773" i="12"/>
  <c r="AE1773" i="12"/>
  <c r="AF1773" i="12"/>
  <c r="AG1773" i="12"/>
  <c r="AH1773" i="12"/>
  <c r="AI1773" i="12"/>
  <c r="AJ1773" i="12"/>
  <c r="AK1773" i="12"/>
  <c r="AL1773" i="12" s="1"/>
  <c r="AM1773" i="12"/>
  <c r="AN1773" i="12"/>
  <c r="AO1773" i="12"/>
  <c r="AP1773" i="12"/>
  <c r="AR1773" i="12"/>
  <c r="AS1773" i="12"/>
  <c r="AU1773" i="12"/>
  <c r="AV1773" i="12"/>
  <c r="AW1773" i="12"/>
  <c r="AX1773" i="12" s="1"/>
  <c r="AY1773" i="12"/>
  <c r="AZ1773" i="12"/>
  <c r="BA1773" i="12"/>
  <c r="BB1773" i="12"/>
  <c r="BD1773" i="12"/>
  <c r="BE1773" i="12"/>
  <c r="E1774" i="12"/>
  <c r="F1774" i="12"/>
  <c r="G1774" i="12"/>
  <c r="H1774" i="12" s="1"/>
  <c r="I1774" i="12"/>
  <c r="J1774" i="12"/>
  <c r="K1774" i="12"/>
  <c r="L1774" i="12"/>
  <c r="N1774" i="12"/>
  <c r="O1774" i="12"/>
  <c r="Q1774" i="12"/>
  <c r="R1774" i="12"/>
  <c r="S1774" i="12"/>
  <c r="T1774" i="12" s="1"/>
  <c r="U1774" i="12"/>
  <c r="V1774" i="12"/>
  <c r="W1774" i="12"/>
  <c r="X1774" i="12"/>
  <c r="Z1774" i="12"/>
  <c r="AA1774" i="12"/>
  <c r="AC1774" i="12"/>
  <c r="AD1774" i="12"/>
  <c r="AE1774" i="12"/>
  <c r="AF1774" i="12"/>
  <c r="AG1774" i="12"/>
  <c r="AH1774" i="12"/>
  <c r="AI1774" i="12"/>
  <c r="AJ1774" i="12"/>
  <c r="AK1774" i="12"/>
  <c r="AL1774" i="12" s="1"/>
  <c r="AM1774" i="12"/>
  <c r="AN1774" i="12"/>
  <c r="AO1774" i="12"/>
  <c r="AP1774" i="12"/>
  <c r="AR1774" i="12"/>
  <c r="AS1774" i="12"/>
  <c r="AU1774" i="12"/>
  <c r="AV1774" i="12"/>
  <c r="AW1774" i="12"/>
  <c r="AX1774" i="12" s="1"/>
  <c r="AY1774" i="12"/>
  <c r="AZ1774" i="12"/>
  <c r="BA1774" i="12"/>
  <c r="BB1774" i="12"/>
  <c r="BD1774" i="12"/>
  <c r="BE1774" i="12"/>
  <c r="E1775" i="12"/>
  <c r="F1775" i="12"/>
  <c r="G1775" i="12"/>
  <c r="H1775" i="12" s="1"/>
  <c r="I1775" i="12"/>
  <c r="J1775" i="12"/>
  <c r="K1775" i="12"/>
  <c r="L1775" i="12"/>
  <c r="N1775" i="12"/>
  <c r="O1775" i="12"/>
  <c r="Q1775" i="12"/>
  <c r="R1775" i="12"/>
  <c r="S1775" i="12"/>
  <c r="T1775" i="12" s="1"/>
  <c r="U1775" i="12"/>
  <c r="V1775" i="12"/>
  <c r="W1775" i="12"/>
  <c r="X1775" i="12"/>
  <c r="Z1775" i="12"/>
  <c r="AA1775" i="12"/>
  <c r="AC1775" i="12"/>
  <c r="AD1775" i="12"/>
  <c r="AE1775" i="12"/>
  <c r="AF1775" i="12"/>
  <c r="AG1775" i="12"/>
  <c r="AH1775" i="12"/>
  <c r="AI1775" i="12"/>
  <c r="AJ1775" i="12"/>
  <c r="AK1775" i="12"/>
  <c r="AL1775" i="12" s="1"/>
  <c r="AM1775" i="12"/>
  <c r="AN1775" i="12"/>
  <c r="AO1775" i="12"/>
  <c r="AP1775" i="12"/>
  <c r="AR1775" i="12"/>
  <c r="AS1775" i="12"/>
  <c r="AU1775" i="12"/>
  <c r="AV1775" i="12"/>
  <c r="AW1775" i="12"/>
  <c r="AX1775" i="12" s="1"/>
  <c r="AY1775" i="12"/>
  <c r="AZ1775" i="12"/>
  <c r="BA1775" i="12"/>
  <c r="BB1775" i="12"/>
  <c r="BD1775" i="12"/>
  <c r="BE1775" i="12"/>
  <c r="E1776" i="12"/>
  <c r="F1776" i="12"/>
  <c r="G1776" i="12"/>
  <c r="H1776" i="12" s="1"/>
  <c r="I1776" i="12"/>
  <c r="J1776" i="12"/>
  <c r="K1776" i="12"/>
  <c r="L1776" i="12"/>
  <c r="N1776" i="12"/>
  <c r="O1776" i="12"/>
  <c r="Q1776" i="12"/>
  <c r="R1776" i="12"/>
  <c r="S1776" i="12"/>
  <c r="T1776" i="12" s="1"/>
  <c r="U1776" i="12"/>
  <c r="V1776" i="12"/>
  <c r="W1776" i="12"/>
  <c r="X1776" i="12"/>
  <c r="Z1776" i="12"/>
  <c r="AA1776" i="12"/>
  <c r="AC1776" i="12"/>
  <c r="AD1776" i="12"/>
  <c r="AE1776" i="12"/>
  <c r="AF1776" i="12"/>
  <c r="AG1776" i="12"/>
  <c r="AH1776" i="12"/>
  <c r="AI1776" i="12"/>
  <c r="AJ1776" i="12"/>
  <c r="AK1776" i="12"/>
  <c r="AL1776" i="12" s="1"/>
  <c r="AM1776" i="12"/>
  <c r="AN1776" i="12"/>
  <c r="AO1776" i="12"/>
  <c r="AP1776" i="12"/>
  <c r="AR1776" i="12"/>
  <c r="AS1776" i="12"/>
  <c r="AU1776" i="12"/>
  <c r="AV1776" i="12"/>
  <c r="AW1776" i="12"/>
  <c r="AX1776" i="12" s="1"/>
  <c r="AY1776" i="12"/>
  <c r="AZ1776" i="12"/>
  <c r="BA1776" i="12"/>
  <c r="BB1776" i="12"/>
  <c r="BD1776" i="12"/>
  <c r="BE1776" i="12"/>
  <c r="E1777" i="12"/>
  <c r="F1777" i="12"/>
  <c r="G1777" i="12"/>
  <c r="H1777" i="12" s="1"/>
  <c r="I1777" i="12"/>
  <c r="J1777" i="12"/>
  <c r="K1777" i="12"/>
  <c r="L1777" i="12"/>
  <c r="N1777" i="12"/>
  <c r="O1777" i="12"/>
  <c r="Q1777" i="12"/>
  <c r="R1777" i="12"/>
  <c r="S1777" i="12"/>
  <c r="T1777" i="12" s="1"/>
  <c r="U1777" i="12"/>
  <c r="V1777" i="12"/>
  <c r="W1777" i="12"/>
  <c r="X1777" i="12"/>
  <c r="Z1777" i="12"/>
  <c r="AA1777" i="12"/>
  <c r="AC1777" i="12"/>
  <c r="AD1777" i="12"/>
  <c r="AE1777" i="12"/>
  <c r="AF1777" i="12"/>
  <c r="AG1777" i="12"/>
  <c r="AH1777" i="12"/>
  <c r="AI1777" i="12"/>
  <c r="AJ1777" i="12"/>
  <c r="AK1777" i="12"/>
  <c r="AL1777" i="12" s="1"/>
  <c r="AM1777" i="12"/>
  <c r="AN1777" i="12"/>
  <c r="AO1777" i="12"/>
  <c r="AP1777" i="12"/>
  <c r="AR1777" i="12"/>
  <c r="AS1777" i="12"/>
  <c r="AU1777" i="12"/>
  <c r="AV1777" i="12"/>
  <c r="AW1777" i="12"/>
  <c r="AX1777" i="12" s="1"/>
  <c r="AY1777" i="12"/>
  <c r="AZ1777" i="12"/>
  <c r="BA1777" i="12"/>
  <c r="BB1777" i="12"/>
  <c r="BD1777" i="12"/>
  <c r="BE1777" i="12"/>
  <c r="E1778" i="12"/>
  <c r="F1778" i="12"/>
  <c r="G1778" i="12"/>
  <c r="H1778" i="12" s="1"/>
  <c r="I1778" i="12"/>
  <c r="J1778" i="12"/>
  <c r="K1778" i="12"/>
  <c r="L1778" i="12"/>
  <c r="N1778" i="12"/>
  <c r="O1778" i="12"/>
  <c r="Q1778" i="12"/>
  <c r="R1778" i="12"/>
  <c r="S1778" i="12"/>
  <c r="T1778" i="12" s="1"/>
  <c r="U1778" i="12"/>
  <c r="V1778" i="12"/>
  <c r="W1778" i="12"/>
  <c r="X1778" i="12"/>
  <c r="Z1778" i="12"/>
  <c r="AA1778" i="12"/>
  <c r="AC1778" i="12"/>
  <c r="AD1778" i="12"/>
  <c r="AE1778" i="12"/>
  <c r="AF1778" i="12"/>
  <c r="AG1778" i="12"/>
  <c r="AH1778" i="12"/>
  <c r="AI1778" i="12"/>
  <c r="AJ1778" i="12"/>
  <c r="AK1778" i="12"/>
  <c r="AL1778" i="12" s="1"/>
  <c r="AM1778" i="12"/>
  <c r="AN1778" i="12"/>
  <c r="AO1778" i="12"/>
  <c r="AP1778" i="12"/>
  <c r="AR1778" i="12"/>
  <c r="AS1778" i="12"/>
  <c r="AU1778" i="12"/>
  <c r="AV1778" i="12"/>
  <c r="AW1778" i="12"/>
  <c r="AX1778" i="12" s="1"/>
  <c r="AY1778" i="12"/>
  <c r="AZ1778" i="12"/>
  <c r="BA1778" i="12"/>
  <c r="BB1778" i="12"/>
  <c r="BD1778" i="12"/>
  <c r="BE1778" i="12"/>
  <c r="E1779" i="12"/>
  <c r="F1779" i="12"/>
  <c r="G1779" i="12"/>
  <c r="H1779" i="12" s="1"/>
  <c r="I1779" i="12"/>
  <c r="J1779" i="12"/>
  <c r="K1779" i="12"/>
  <c r="L1779" i="12"/>
  <c r="N1779" i="12"/>
  <c r="O1779" i="12"/>
  <c r="Q1779" i="12"/>
  <c r="R1779" i="12"/>
  <c r="S1779" i="12"/>
  <c r="T1779" i="12" s="1"/>
  <c r="U1779" i="12"/>
  <c r="V1779" i="12"/>
  <c r="W1779" i="12"/>
  <c r="X1779" i="12"/>
  <c r="Z1779" i="12"/>
  <c r="AA1779" i="12"/>
  <c r="AC1779" i="12"/>
  <c r="AD1779" i="12"/>
  <c r="AE1779" i="12"/>
  <c r="AF1779" i="12"/>
  <c r="AG1779" i="12"/>
  <c r="AH1779" i="12"/>
  <c r="AI1779" i="12"/>
  <c r="AJ1779" i="12"/>
  <c r="AK1779" i="12"/>
  <c r="AL1779" i="12" s="1"/>
  <c r="AM1779" i="12"/>
  <c r="AN1779" i="12"/>
  <c r="AO1779" i="12"/>
  <c r="AP1779" i="12"/>
  <c r="AR1779" i="12"/>
  <c r="AS1779" i="12"/>
  <c r="AU1779" i="12"/>
  <c r="AV1779" i="12"/>
  <c r="AW1779" i="12"/>
  <c r="AX1779" i="12" s="1"/>
  <c r="AY1779" i="12"/>
  <c r="AZ1779" i="12"/>
  <c r="BA1779" i="12"/>
  <c r="BB1779" i="12"/>
  <c r="BD1779" i="12"/>
  <c r="BE1779" i="12"/>
  <c r="E1780" i="12"/>
  <c r="F1780" i="12"/>
  <c r="G1780" i="12"/>
  <c r="H1780" i="12" s="1"/>
  <c r="I1780" i="12"/>
  <c r="J1780" i="12"/>
  <c r="K1780" i="12"/>
  <c r="L1780" i="12"/>
  <c r="N1780" i="12"/>
  <c r="O1780" i="12"/>
  <c r="Q1780" i="12"/>
  <c r="R1780" i="12"/>
  <c r="S1780" i="12"/>
  <c r="T1780" i="12" s="1"/>
  <c r="U1780" i="12"/>
  <c r="V1780" i="12"/>
  <c r="W1780" i="12"/>
  <c r="X1780" i="12"/>
  <c r="Z1780" i="12"/>
  <c r="AA1780" i="12"/>
  <c r="AC1780" i="12"/>
  <c r="AD1780" i="12"/>
  <c r="AE1780" i="12"/>
  <c r="AF1780" i="12"/>
  <c r="AG1780" i="12"/>
  <c r="AH1780" i="12"/>
  <c r="AI1780" i="12"/>
  <c r="AJ1780" i="12"/>
  <c r="AK1780" i="12"/>
  <c r="AL1780" i="12" s="1"/>
  <c r="AM1780" i="12"/>
  <c r="AN1780" i="12"/>
  <c r="AO1780" i="12"/>
  <c r="AP1780" i="12"/>
  <c r="AR1780" i="12"/>
  <c r="AS1780" i="12"/>
  <c r="AU1780" i="12"/>
  <c r="AV1780" i="12"/>
  <c r="AW1780" i="12"/>
  <c r="AX1780" i="12" s="1"/>
  <c r="AY1780" i="12"/>
  <c r="AZ1780" i="12"/>
  <c r="BA1780" i="12"/>
  <c r="BB1780" i="12"/>
  <c r="BD1780" i="12"/>
  <c r="BE1780" i="12"/>
  <c r="E1781" i="12"/>
  <c r="F1781" i="12"/>
  <c r="G1781" i="12"/>
  <c r="H1781" i="12" s="1"/>
  <c r="I1781" i="12"/>
  <c r="J1781" i="12"/>
  <c r="K1781" i="12"/>
  <c r="L1781" i="12"/>
  <c r="N1781" i="12"/>
  <c r="O1781" i="12"/>
  <c r="Q1781" i="12"/>
  <c r="R1781" i="12"/>
  <c r="S1781" i="12"/>
  <c r="T1781" i="12" s="1"/>
  <c r="U1781" i="12"/>
  <c r="V1781" i="12"/>
  <c r="W1781" i="12"/>
  <c r="X1781" i="12"/>
  <c r="Z1781" i="12"/>
  <c r="AA1781" i="12"/>
  <c r="AC1781" i="12"/>
  <c r="AD1781" i="12"/>
  <c r="AE1781" i="12"/>
  <c r="AF1781" i="12"/>
  <c r="AG1781" i="12"/>
  <c r="AH1781" i="12"/>
  <c r="AI1781" i="12"/>
  <c r="AJ1781" i="12"/>
  <c r="AK1781" i="12"/>
  <c r="AL1781" i="12" s="1"/>
  <c r="AM1781" i="12"/>
  <c r="AN1781" i="12"/>
  <c r="AO1781" i="12"/>
  <c r="AP1781" i="12"/>
  <c r="AR1781" i="12"/>
  <c r="AS1781" i="12"/>
  <c r="AU1781" i="12"/>
  <c r="AV1781" i="12"/>
  <c r="AW1781" i="12"/>
  <c r="AX1781" i="12" s="1"/>
  <c r="AY1781" i="12"/>
  <c r="AZ1781" i="12"/>
  <c r="BA1781" i="12"/>
  <c r="BB1781" i="12"/>
  <c r="BD1781" i="12"/>
  <c r="BE1781" i="12"/>
  <c r="E1782" i="12"/>
  <c r="F1782" i="12"/>
  <c r="G1782" i="12"/>
  <c r="H1782" i="12" s="1"/>
  <c r="I1782" i="12"/>
  <c r="J1782" i="12"/>
  <c r="K1782" i="12"/>
  <c r="L1782" i="12"/>
  <c r="N1782" i="12"/>
  <c r="O1782" i="12"/>
  <c r="Q1782" i="12"/>
  <c r="R1782" i="12"/>
  <c r="S1782" i="12"/>
  <c r="T1782" i="12" s="1"/>
  <c r="U1782" i="12"/>
  <c r="V1782" i="12"/>
  <c r="W1782" i="12"/>
  <c r="X1782" i="12"/>
  <c r="Z1782" i="12"/>
  <c r="AA1782" i="12"/>
  <c r="AC1782" i="12"/>
  <c r="AD1782" i="12"/>
  <c r="AE1782" i="12"/>
  <c r="AF1782" i="12"/>
  <c r="AG1782" i="12"/>
  <c r="AH1782" i="12"/>
  <c r="AI1782" i="12"/>
  <c r="AJ1782" i="12"/>
  <c r="AK1782" i="12"/>
  <c r="AL1782" i="12" s="1"/>
  <c r="AM1782" i="12"/>
  <c r="AN1782" i="12"/>
  <c r="AO1782" i="12"/>
  <c r="AP1782" i="12"/>
  <c r="AR1782" i="12"/>
  <c r="AS1782" i="12"/>
  <c r="AU1782" i="12"/>
  <c r="AV1782" i="12"/>
  <c r="AW1782" i="12"/>
  <c r="AX1782" i="12" s="1"/>
  <c r="AY1782" i="12"/>
  <c r="AZ1782" i="12"/>
  <c r="BA1782" i="12"/>
  <c r="BB1782" i="12"/>
  <c r="BD1782" i="12"/>
  <c r="BE1782" i="12"/>
  <c r="E1783" i="12"/>
  <c r="F1783" i="12"/>
  <c r="G1783" i="12"/>
  <c r="H1783" i="12" s="1"/>
  <c r="I1783" i="12"/>
  <c r="J1783" i="12"/>
  <c r="K1783" i="12"/>
  <c r="L1783" i="12"/>
  <c r="N1783" i="12"/>
  <c r="O1783" i="12"/>
  <c r="Q1783" i="12"/>
  <c r="R1783" i="12"/>
  <c r="S1783" i="12"/>
  <c r="T1783" i="12" s="1"/>
  <c r="U1783" i="12"/>
  <c r="V1783" i="12"/>
  <c r="W1783" i="12"/>
  <c r="X1783" i="12"/>
  <c r="Z1783" i="12"/>
  <c r="AA1783" i="12"/>
  <c r="AC1783" i="12"/>
  <c r="AD1783" i="12"/>
  <c r="AE1783" i="12"/>
  <c r="AF1783" i="12"/>
  <c r="AG1783" i="12"/>
  <c r="AH1783" i="12"/>
  <c r="AI1783" i="12"/>
  <c r="AJ1783" i="12"/>
  <c r="AK1783" i="12"/>
  <c r="AL1783" i="12" s="1"/>
  <c r="AM1783" i="12"/>
  <c r="AN1783" i="12"/>
  <c r="AO1783" i="12"/>
  <c r="AP1783" i="12"/>
  <c r="AR1783" i="12"/>
  <c r="AS1783" i="12"/>
  <c r="AU1783" i="12"/>
  <c r="AV1783" i="12"/>
  <c r="AW1783" i="12"/>
  <c r="AX1783" i="12" s="1"/>
  <c r="AY1783" i="12"/>
  <c r="AZ1783" i="12"/>
  <c r="BA1783" i="12"/>
  <c r="BB1783" i="12"/>
  <c r="BD1783" i="12"/>
  <c r="BE1783" i="12"/>
  <c r="E1784" i="12"/>
  <c r="F1784" i="12"/>
  <c r="G1784" i="12"/>
  <c r="H1784" i="12" s="1"/>
  <c r="I1784" i="12"/>
  <c r="J1784" i="12"/>
  <c r="K1784" i="12"/>
  <c r="L1784" i="12"/>
  <c r="N1784" i="12"/>
  <c r="O1784" i="12"/>
  <c r="Q1784" i="12"/>
  <c r="R1784" i="12"/>
  <c r="S1784" i="12"/>
  <c r="T1784" i="12" s="1"/>
  <c r="U1784" i="12"/>
  <c r="V1784" i="12"/>
  <c r="W1784" i="12"/>
  <c r="X1784" i="12"/>
  <c r="Z1784" i="12"/>
  <c r="AA1784" i="12"/>
  <c r="AC1784" i="12"/>
  <c r="AD1784" i="12"/>
  <c r="AE1784" i="12"/>
  <c r="AF1784" i="12"/>
  <c r="AG1784" i="12"/>
  <c r="AH1784" i="12"/>
  <c r="AI1784" i="12"/>
  <c r="AJ1784" i="12"/>
  <c r="AK1784" i="12"/>
  <c r="AL1784" i="12" s="1"/>
  <c r="AM1784" i="12"/>
  <c r="AN1784" i="12"/>
  <c r="AO1784" i="12"/>
  <c r="AP1784" i="12"/>
  <c r="AR1784" i="12"/>
  <c r="AS1784" i="12"/>
  <c r="AU1784" i="12"/>
  <c r="AV1784" i="12"/>
  <c r="AW1784" i="12"/>
  <c r="AX1784" i="12" s="1"/>
  <c r="AY1784" i="12"/>
  <c r="AZ1784" i="12"/>
  <c r="BA1784" i="12"/>
  <c r="BB1784" i="12"/>
  <c r="BD1784" i="12"/>
  <c r="BE1784" i="12"/>
  <c r="E1785" i="12"/>
  <c r="F1785" i="12"/>
  <c r="G1785" i="12"/>
  <c r="H1785" i="12" s="1"/>
  <c r="I1785" i="12"/>
  <c r="J1785" i="12"/>
  <c r="K1785" i="12"/>
  <c r="L1785" i="12"/>
  <c r="N1785" i="12"/>
  <c r="O1785" i="12"/>
  <c r="Q1785" i="12"/>
  <c r="R1785" i="12"/>
  <c r="S1785" i="12"/>
  <c r="T1785" i="12" s="1"/>
  <c r="U1785" i="12"/>
  <c r="V1785" i="12"/>
  <c r="W1785" i="12"/>
  <c r="X1785" i="12"/>
  <c r="Z1785" i="12"/>
  <c r="AA1785" i="12"/>
  <c r="AC1785" i="12"/>
  <c r="AD1785" i="12"/>
  <c r="AE1785" i="12"/>
  <c r="AF1785" i="12"/>
  <c r="AG1785" i="12"/>
  <c r="AH1785" i="12"/>
  <c r="AI1785" i="12"/>
  <c r="AJ1785" i="12"/>
  <c r="AK1785" i="12"/>
  <c r="AL1785" i="12" s="1"/>
  <c r="AM1785" i="12"/>
  <c r="AN1785" i="12"/>
  <c r="AO1785" i="12"/>
  <c r="AP1785" i="12"/>
  <c r="AR1785" i="12"/>
  <c r="AS1785" i="12"/>
  <c r="AU1785" i="12"/>
  <c r="AV1785" i="12"/>
  <c r="AW1785" i="12"/>
  <c r="AX1785" i="12" s="1"/>
  <c r="AY1785" i="12"/>
  <c r="AZ1785" i="12"/>
  <c r="BA1785" i="12"/>
  <c r="BB1785" i="12"/>
  <c r="BD1785" i="12"/>
  <c r="BE1785" i="12"/>
  <c r="E1786" i="12"/>
  <c r="F1786" i="12"/>
  <c r="G1786" i="12"/>
  <c r="H1786" i="12" s="1"/>
  <c r="I1786" i="12"/>
  <c r="J1786" i="12"/>
  <c r="K1786" i="12"/>
  <c r="L1786" i="12"/>
  <c r="N1786" i="12"/>
  <c r="O1786" i="12"/>
  <c r="Q1786" i="12"/>
  <c r="R1786" i="12"/>
  <c r="S1786" i="12"/>
  <c r="T1786" i="12" s="1"/>
  <c r="U1786" i="12"/>
  <c r="V1786" i="12"/>
  <c r="W1786" i="12"/>
  <c r="X1786" i="12"/>
  <c r="Z1786" i="12"/>
  <c r="AA1786" i="12"/>
  <c r="AC1786" i="12"/>
  <c r="AD1786" i="12"/>
  <c r="AE1786" i="12"/>
  <c r="AF1786" i="12"/>
  <c r="AG1786" i="12"/>
  <c r="AH1786" i="12"/>
  <c r="AI1786" i="12"/>
  <c r="AJ1786" i="12"/>
  <c r="AK1786" i="12"/>
  <c r="AL1786" i="12" s="1"/>
  <c r="AM1786" i="12"/>
  <c r="AN1786" i="12"/>
  <c r="AO1786" i="12"/>
  <c r="AP1786" i="12"/>
  <c r="AR1786" i="12"/>
  <c r="AS1786" i="12"/>
  <c r="AU1786" i="12"/>
  <c r="AV1786" i="12"/>
  <c r="AW1786" i="12"/>
  <c r="AX1786" i="12" s="1"/>
  <c r="AY1786" i="12"/>
  <c r="AZ1786" i="12"/>
  <c r="BA1786" i="12"/>
  <c r="BB1786" i="12"/>
  <c r="BD1786" i="12"/>
  <c r="BE1786" i="12"/>
  <c r="E1787" i="12"/>
  <c r="F1787" i="12"/>
  <c r="G1787" i="12"/>
  <c r="H1787" i="12" s="1"/>
  <c r="I1787" i="12"/>
  <c r="J1787" i="12"/>
  <c r="K1787" i="12"/>
  <c r="L1787" i="12"/>
  <c r="N1787" i="12"/>
  <c r="O1787" i="12"/>
  <c r="Q1787" i="12"/>
  <c r="R1787" i="12"/>
  <c r="S1787" i="12"/>
  <c r="T1787" i="12" s="1"/>
  <c r="U1787" i="12"/>
  <c r="V1787" i="12"/>
  <c r="W1787" i="12"/>
  <c r="X1787" i="12"/>
  <c r="Z1787" i="12"/>
  <c r="AA1787" i="12"/>
  <c r="AC1787" i="12"/>
  <c r="AD1787" i="12"/>
  <c r="AE1787" i="12"/>
  <c r="AF1787" i="12"/>
  <c r="AG1787" i="12"/>
  <c r="AH1787" i="12"/>
  <c r="AI1787" i="12"/>
  <c r="AJ1787" i="12"/>
  <c r="AK1787" i="12"/>
  <c r="AL1787" i="12" s="1"/>
  <c r="AM1787" i="12"/>
  <c r="AN1787" i="12"/>
  <c r="AO1787" i="12"/>
  <c r="AP1787" i="12"/>
  <c r="AR1787" i="12"/>
  <c r="AS1787" i="12"/>
  <c r="AU1787" i="12"/>
  <c r="AV1787" i="12"/>
  <c r="AW1787" i="12"/>
  <c r="AX1787" i="12" s="1"/>
  <c r="AY1787" i="12"/>
  <c r="AZ1787" i="12"/>
  <c r="BA1787" i="12"/>
  <c r="BB1787" i="12"/>
  <c r="BD1787" i="12"/>
  <c r="BE1787" i="12"/>
  <c r="E1788" i="12"/>
  <c r="F1788" i="12"/>
  <c r="G1788" i="12"/>
  <c r="H1788" i="12" s="1"/>
  <c r="I1788" i="12"/>
  <c r="J1788" i="12"/>
  <c r="K1788" i="12"/>
  <c r="L1788" i="12"/>
  <c r="N1788" i="12"/>
  <c r="O1788" i="12"/>
  <c r="Q1788" i="12"/>
  <c r="R1788" i="12"/>
  <c r="S1788" i="12"/>
  <c r="T1788" i="12" s="1"/>
  <c r="U1788" i="12"/>
  <c r="V1788" i="12"/>
  <c r="W1788" i="12"/>
  <c r="X1788" i="12"/>
  <c r="Z1788" i="12"/>
  <c r="AA1788" i="12"/>
  <c r="AC1788" i="12"/>
  <c r="AD1788" i="12"/>
  <c r="AE1788" i="12"/>
  <c r="AF1788" i="12"/>
  <c r="AG1788" i="12"/>
  <c r="AH1788" i="12"/>
  <c r="AI1788" i="12"/>
  <c r="AJ1788" i="12"/>
  <c r="AK1788" i="12"/>
  <c r="AL1788" i="12" s="1"/>
  <c r="AM1788" i="12"/>
  <c r="AN1788" i="12"/>
  <c r="AO1788" i="12"/>
  <c r="AP1788" i="12"/>
  <c r="AR1788" i="12"/>
  <c r="AS1788" i="12"/>
  <c r="AU1788" i="12"/>
  <c r="AV1788" i="12"/>
  <c r="AW1788" i="12"/>
  <c r="AX1788" i="12" s="1"/>
  <c r="AY1788" i="12"/>
  <c r="AZ1788" i="12"/>
  <c r="BA1788" i="12"/>
  <c r="BB1788" i="12"/>
  <c r="BD1788" i="12"/>
  <c r="BE1788" i="12"/>
  <c r="E1789" i="12"/>
  <c r="F1789" i="12"/>
  <c r="G1789" i="12"/>
  <c r="H1789" i="12" s="1"/>
  <c r="I1789" i="12"/>
  <c r="J1789" i="12"/>
  <c r="K1789" i="12"/>
  <c r="L1789" i="12"/>
  <c r="N1789" i="12"/>
  <c r="O1789" i="12"/>
  <c r="Q1789" i="12"/>
  <c r="R1789" i="12"/>
  <c r="S1789" i="12"/>
  <c r="T1789" i="12" s="1"/>
  <c r="U1789" i="12"/>
  <c r="V1789" i="12"/>
  <c r="W1789" i="12"/>
  <c r="X1789" i="12"/>
  <c r="Z1789" i="12"/>
  <c r="AA1789" i="12"/>
  <c r="AC1789" i="12"/>
  <c r="AD1789" i="12"/>
  <c r="AE1789" i="12"/>
  <c r="AF1789" i="12"/>
  <c r="AG1789" i="12"/>
  <c r="AH1789" i="12"/>
  <c r="AI1789" i="12"/>
  <c r="AJ1789" i="12"/>
  <c r="AK1789" i="12"/>
  <c r="AL1789" i="12" s="1"/>
  <c r="AM1789" i="12"/>
  <c r="AN1789" i="12"/>
  <c r="AO1789" i="12"/>
  <c r="AP1789" i="12"/>
  <c r="AR1789" i="12"/>
  <c r="AS1789" i="12"/>
  <c r="AU1789" i="12"/>
  <c r="AV1789" i="12"/>
  <c r="AW1789" i="12"/>
  <c r="AX1789" i="12" s="1"/>
  <c r="AY1789" i="12"/>
  <c r="AZ1789" i="12"/>
  <c r="BA1789" i="12"/>
  <c r="BB1789" i="12"/>
  <c r="BD1789" i="12"/>
  <c r="BE1789" i="12"/>
  <c r="E1790" i="12"/>
  <c r="F1790" i="12"/>
  <c r="G1790" i="12"/>
  <c r="H1790" i="12" s="1"/>
  <c r="I1790" i="12"/>
  <c r="J1790" i="12"/>
  <c r="K1790" i="12"/>
  <c r="L1790" i="12"/>
  <c r="N1790" i="12"/>
  <c r="O1790" i="12"/>
  <c r="Q1790" i="12"/>
  <c r="R1790" i="12"/>
  <c r="S1790" i="12"/>
  <c r="T1790" i="12" s="1"/>
  <c r="U1790" i="12"/>
  <c r="V1790" i="12"/>
  <c r="W1790" i="12"/>
  <c r="X1790" i="12"/>
  <c r="Z1790" i="12"/>
  <c r="AA1790" i="12"/>
  <c r="AC1790" i="12"/>
  <c r="AD1790" i="12"/>
  <c r="AE1790" i="12"/>
  <c r="AF1790" i="12"/>
  <c r="AG1790" i="12"/>
  <c r="AH1790" i="12"/>
  <c r="AI1790" i="12"/>
  <c r="AJ1790" i="12"/>
  <c r="AK1790" i="12"/>
  <c r="AL1790" i="12" s="1"/>
  <c r="AM1790" i="12"/>
  <c r="AN1790" i="12"/>
  <c r="AO1790" i="12"/>
  <c r="AP1790" i="12"/>
  <c r="AR1790" i="12"/>
  <c r="AS1790" i="12"/>
  <c r="AU1790" i="12"/>
  <c r="AV1790" i="12"/>
  <c r="AW1790" i="12"/>
  <c r="AX1790" i="12" s="1"/>
  <c r="AY1790" i="12"/>
  <c r="AZ1790" i="12"/>
  <c r="BA1790" i="12"/>
  <c r="BB1790" i="12"/>
  <c r="BD1790" i="12"/>
  <c r="BE1790" i="12"/>
  <c r="E1791" i="12"/>
  <c r="F1791" i="12"/>
  <c r="G1791" i="12"/>
  <c r="H1791" i="12" s="1"/>
  <c r="I1791" i="12"/>
  <c r="J1791" i="12"/>
  <c r="K1791" i="12"/>
  <c r="L1791" i="12"/>
  <c r="N1791" i="12"/>
  <c r="O1791" i="12"/>
  <c r="Q1791" i="12"/>
  <c r="R1791" i="12"/>
  <c r="S1791" i="12"/>
  <c r="T1791" i="12" s="1"/>
  <c r="U1791" i="12"/>
  <c r="V1791" i="12"/>
  <c r="W1791" i="12"/>
  <c r="X1791" i="12"/>
  <c r="Z1791" i="12"/>
  <c r="AA1791" i="12"/>
  <c r="AC1791" i="12"/>
  <c r="AD1791" i="12"/>
  <c r="AE1791" i="12"/>
  <c r="AF1791" i="12"/>
  <c r="AG1791" i="12"/>
  <c r="AH1791" i="12"/>
  <c r="AI1791" i="12"/>
  <c r="AJ1791" i="12"/>
  <c r="AK1791" i="12"/>
  <c r="AL1791" i="12" s="1"/>
  <c r="AM1791" i="12"/>
  <c r="AN1791" i="12"/>
  <c r="AO1791" i="12"/>
  <c r="AP1791" i="12"/>
  <c r="AR1791" i="12"/>
  <c r="AS1791" i="12"/>
  <c r="AU1791" i="12"/>
  <c r="AV1791" i="12"/>
  <c r="AW1791" i="12"/>
  <c r="AX1791" i="12" s="1"/>
  <c r="AY1791" i="12"/>
  <c r="AZ1791" i="12"/>
  <c r="BA1791" i="12"/>
  <c r="BB1791" i="12"/>
  <c r="BD1791" i="12"/>
  <c r="BE1791" i="12"/>
  <c r="E1792" i="12"/>
  <c r="F1792" i="12"/>
  <c r="G1792" i="12"/>
  <c r="H1792" i="12" s="1"/>
  <c r="I1792" i="12"/>
  <c r="J1792" i="12"/>
  <c r="K1792" i="12"/>
  <c r="L1792" i="12"/>
  <c r="N1792" i="12"/>
  <c r="O1792" i="12"/>
  <c r="Q1792" i="12"/>
  <c r="R1792" i="12"/>
  <c r="S1792" i="12"/>
  <c r="T1792" i="12" s="1"/>
  <c r="U1792" i="12"/>
  <c r="V1792" i="12"/>
  <c r="W1792" i="12"/>
  <c r="X1792" i="12"/>
  <c r="Z1792" i="12"/>
  <c r="AA1792" i="12"/>
  <c r="AC1792" i="12"/>
  <c r="AD1792" i="12"/>
  <c r="AE1792" i="12"/>
  <c r="AF1792" i="12"/>
  <c r="AG1792" i="12"/>
  <c r="AH1792" i="12"/>
  <c r="AI1792" i="12"/>
  <c r="AJ1792" i="12"/>
  <c r="AK1792" i="12"/>
  <c r="AL1792" i="12" s="1"/>
  <c r="AM1792" i="12"/>
  <c r="AN1792" i="12"/>
  <c r="AO1792" i="12"/>
  <c r="AP1792" i="12"/>
  <c r="AR1792" i="12"/>
  <c r="AS1792" i="12"/>
  <c r="AU1792" i="12"/>
  <c r="AV1792" i="12"/>
  <c r="AW1792" i="12"/>
  <c r="AX1792" i="12" s="1"/>
  <c r="AY1792" i="12"/>
  <c r="AZ1792" i="12"/>
  <c r="BA1792" i="12"/>
  <c r="BB1792" i="12"/>
  <c r="BD1792" i="12"/>
  <c r="BE1792" i="12"/>
  <c r="E1793" i="12"/>
  <c r="F1793" i="12"/>
  <c r="G1793" i="12"/>
  <c r="H1793" i="12" s="1"/>
  <c r="I1793" i="12"/>
  <c r="J1793" i="12"/>
  <c r="K1793" i="12"/>
  <c r="L1793" i="12"/>
  <c r="N1793" i="12"/>
  <c r="O1793" i="12"/>
  <c r="Q1793" i="12"/>
  <c r="R1793" i="12"/>
  <c r="S1793" i="12"/>
  <c r="T1793" i="12" s="1"/>
  <c r="U1793" i="12"/>
  <c r="V1793" i="12"/>
  <c r="W1793" i="12"/>
  <c r="X1793" i="12"/>
  <c r="Z1793" i="12"/>
  <c r="AA1793" i="12"/>
  <c r="AC1793" i="12"/>
  <c r="AD1793" i="12"/>
  <c r="AE1793" i="12"/>
  <c r="AF1793" i="12"/>
  <c r="AG1793" i="12"/>
  <c r="AH1793" i="12"/>
  <c r="AI1793" i="12"/>
  <c r="AJ1793" i="12"/>
  <c r="AK1793" i="12"/>
  <c r="AL1793" i="12" s="1"/>
  <c r="AM1793" i="12"/>
  <c r="AN1793" i="12"/>
  <c r="AO1793" i="12"/>
  <c r="AP1793" i="12"/>
  <c r="AR1793" i="12"/>
  <c r="AS1793" i="12"/>
  <c r="AU1793" i="12"/>
  <c r="AV1793" i="12"/>
  <c r="AW1793" i="12"/>
  <c r="AX1793" i="12" s="1"/>
  <c r="AY1793" i="12"/>
  <c r="AZ1793" i="12"/>
  <c r="BA1793" i="12"/>
  <c r="BB1793" i="12"/>
  <c r="BD1793" i="12"/>
  <c r="BE1793" i="12"/>
  <c r="E1794" i="12"/>
  <c r="F1794" i="12"/>
  <c r="G1794" i="12"/>
  <c r="H1794" i="12" s="1"/>
  <c r="I1794" i="12"/>
  <c r="J1794" i="12"/>
  <c r="K1794" i="12"/>
  <c r="L1794" i="12"/>
  <c r="N1794" i="12"/>
  <c r="O1794" i="12"/>
  <c r="Q1794" i="12"/>
  <c r="R1794" i="12"/>
  <c r="S1794" i="12"/>
  <c r="T1794" i="12" s="1"/>
  <c r="U1794" i="12"/>
  <c r="V1794" i="12"/>
  <c r="W1794" i="12"/>
  <c r="X1794" i="12"/>
  <c r="Z1794" i="12"/>
  <c r="AA1794" i="12"/>
  <c r="AC1794" i="12"/>
  <c r="AD1794" i="12"/>
  <c r="AE1794" i="12"/>
  <c r="AF1794" i="12"/>
  <c r="AG1794" i="12"/>
  <c r="AH1794" i="12"/>
  <c r="AI1794" i="12"/>
  <c r="AJ1794" i="12"/>
  <c r="AK1794" i="12"/>
  <c r="AL1794" i="12" s="1"/>
  <c r="AM1794" i="12"/>
  <c r="AN1794" i="12"/>
  <c r="AO1794" i="12"/>
  <c r="AP1794" i="12"/>
  <c r="AR1794" i="12"/>
  <c r="AS1794" i="12"/>
  <c r="AU1794" i="12"/>
  <c r="AV1794" i="12"/>
  <c r="AW1794" i="12"/>
  <c r="AX1794" i="12" s="1"/>
  <c r="AY1794" i="12"/>
  <c r="AZ1794" i="12"/>
  <c r="BA1794" i="12"/>
  <c r="BB1794" i="12"/>
  <c r="BD1794" i="12"/>
  <c r="BE1794" i="12"/>
  <c r="E1795" i="12"/>
  <c r="F1795" i="12"/>
  <c r="G1795" i="12"/>
  <c r="H1795" i="12" s="1"/>
  <c r="I1795" i="12"/>
  <c r="J1795" i="12"/>
  <c r="K1795" i="12"/>
  <c r="L1795" i="12"/>
  <c r="N1795" i="12"/>
  <c r="O1795" i="12"/>
  <c r="Q1795" i="12"/>
  <c r="R1795" i="12"/>
  <c r="S1795" i="12"/>
  <c r="T1795" i="12" s="1"/>
  <c r="U1795" i="12"/>
  <c r="V1795" i="12"/>
  <c r="W1795" i="12"/>
  <c r="X1795" i="12"/>
  <c r="Z1795" i="12"/>
  <c r="AA1795" i="12"/>
  <c r="AC1795" i="12"/>
  <c r="AD1795" i="12"/>
  <c r="AE1795" i="12"/>
  <c r="AF1795" i="12"/>
  <c r="AG1795" i="12"/>
  <c r="AH1795" i="12"/>
  <c r="AI1795" i="12"/>
  <c r="AJ1795" i="12"/>
  <c r="AK1795" i="12"/>
  <c r="AL1795" i="12" s="1"/>
  <c r="AM1795" i="12"/>
  <c r="AN1795" i="12"/>
  <c r="AO1795" i="12"/>
  <c r="AP1795" i="12"/>
  <c r="AR1795" i="12"/>
  <c r="AS1795" i="12"/>
  <c r="AU1795" i="12"/>
  <c r="AV1795" i="12"/>
  <c r="AW1795" i="12"/>
  <c r="AX1795" i="12" s="1"/>
  <c r="AY1795" i="12"/>
  <c r="AZ1795" i="12"/>
  <c r="BA1795" i="12"/>
  <c r="BB1795" i="12"/>
  <c r="BD1795" i="12"/>
  <c r="BE1795" i="12"/>
  <c r="E1796" i="12"/>
  <c r="F1796" i="12"/>
  <c r="G1796" i="12"/>
  <c r="H1796" i="12" s="1"/>
  <c r="I1796" i="12"/>
  <c r="J1796" i="12"/>
  <c r="K1796" i="12"/>
  <c r="L1796" i="12"/>
  <c r="N1796" i="12"/>
  <c r="O1796" i="12"/>
  <c r="Q1796" i="12"/>
  <c r="R1796" i="12"/>
  <c r="S1796" i="12"/>
  <c r="T1796" i="12" s="1"/>
  <c r="U1796" i="12"/>
  <c r="V1796" i="12"/>
  <c r="W1796" i="12"/>
  <c r="X1796" i="12"/>
  <c r="Z1796" i="12"/>
  <c r="AA1796" i="12"/>
  <c r="AC1796" i="12"/>
  <c r="AD1796" i="12"/>
  <c r="AE1796" i="12"/>
  <c r="AF1796" i="12"/>
  <c r="AG1796" i="12"/>
  <c r="AH1796" i="12"/>
  <c r="AI1796" i="12"/>
  <c r="AJ1796" i="12"/>
  <c r="AK1796" i="12"/>
  <c r="AL1796" i="12" s="1"/>
  <c r="AM1796" i="12"/>
  <c r="AN1796" i="12"/>
  <c r="AO1796" i="12"/>
  <c r="AP1796" i="12"/>
  <c r="AR1796" i="12"/>
  <c r="AS1796" i="12"/>
  <c r="AU1796" i="12"/>
  <c r="AV1796" i="12"/>
  <c r="AW1796" i="12"/>
  <c r="AX1796" i="12" s="1"/>
  <c r="AY1796" i="12"/>
  <c r="AZ1796" i="12"/>
  <c r="BA1796" i="12"/>
  <c r="BB1796" i="12"/>
  <c r="BD1796" i="12"/>
  <c r="BE1796" i="12"/>
  <c r="E1797" i="12"/>
  <c r="F1797" i="12"/>
  <c r="G1797" i="12"/>
  <c r="H1797" i="12" s="1"/>
  <c r="I1797" i="12"/>
  <c r="J1797" i="12"/>
  <c r="K1797" i="12"/>
  <c r="L1797" i="12"/>
  <c r="N1797" i="12"/>
  <c r="O1797" i="12"/>
  <c r="Q1797" i="12"/>
  <c r="R1797" i="12"/>
  <c r="S1797" i="12"/>
  <c r="T1797" i="12" s="1"/>
  <c r="U1797" i="12"/>
  <c r="V1797" i="12"/>
  <c r="W1797" i="12"/>
  <c r="X1797" i="12"/>
  <c r="Z1797" i="12"/>
  <c r="AA1797" i="12"/>
  <c r="AC1797" i="12"/>
  <c r="AD1797" i="12"/>
  <c r="AE1797" i="12"/>
  <c r="AF1797" i="12"/>
  <c r="AG1797" i="12"/>
  <c r="AH1797" i="12"/>
  <c r="AI1797" i="12"/>
  <c r="AJ1797" i="12"/>
  <c r="AK1797" i="12"/>
  <c r="AL1797" i="12" s="1"/>
  <c r="AM1797" i="12"/>
  <c r="AN1797" i="12"/>
  <c r="AO1797" i="12"/>
  <c r="AP1797" i="12"/>
  <c r="AR1797" i="12"/>
  <c r="AS1797" i="12"/>
  <c r="AU1797" i="12"/>
  <c r="AV1797" i="12"/>
  <c r="AW1797" i="12"/>
  <c r="AX1797" i="12" s="1"/>
  <c r="AY1797" i="12"/>
  <c r="AZ1797" i="12"/>
  <c r="BA1797" i="12"/>
  <c r="BB1797" i="12"/>
  <c r="BD1797" i="12"/>
  <c r="BE1797" i="12"/>
  <c r="E1798" i="12"/>
  <c r="F1798" i="12"/>
  <c r="G1798" i="12"/>
  <c r="H1798" i="12" s="1"/>
  <c r="I1798" i="12"/>
  <c r="J1798" i="12"/>
  <c r="K1798" i="12"/>
  <c r="L1798" i="12"/>
  <c r="N1798" i="12"/>
  <c r="O1798" i="12"/>
  <c r="Q1798" i="12"/>
  <c r="R1798" i="12"/>
  <c r="S1798" i="12"/>
  <c r="T1798" i="12" s="1"/>
  <c r="U1798" i="12"/>
  <c r="V1798" i="12"/>
  <c r="W1798" i="12"/>
  <c r="X1798" i="12"/>
  <c r="Z1798" i="12"/>
  <c r="AA1798" i="12"/>
  <c r="AC1798" i="12"/>
  <c r="AD1798" i="12"/>
  <c r="AE1798" i="12"/>
  <c r="AF1798" i="12"/>
  <c r="AG1798" i="12"/>
  <c r="AH1798" i="12"/>
  <c r="AI1798" i="12"/>
  <c r="AJ1798" i="12"/>
  <c r="AK1798" i="12"/>
  <c r="AL1798" i="12" s="1"/>
  <c r="AM1798" i="12"/>
  <c r="AN1798" i="12"/>
  <c r="AO1798" i="12"/>
  <c r="AP1798" i="12"/>
  <c r="AR1798" i="12"/>
  <c r="AS1798" i="12"/>
  <c r="AU1798" i="12"/>
  <c r="AV1798" i="12"/>
  <c r="AW1798" i="12"/>
  <c r="AX1798" i="12" s="1"/>
  <c r="AY1798" i="12"/>
  <c r="AZ1798" i="12"/>
  <c r="BA1798" i="12"/>
  <c r="BB1798" i="12"/>
  <c r="BD1798" i="12"/>
  <c r="BE1798" i="12"/>
  <c r="E1799" i="12"/>
  <c r="F1799" i="12"/>
  <c r="G1799" i="12"/>
  <c r="H1799" i="12" s="1"/>
  <c r="I1799" i="12"/>
  <c r="J1799" i="12"/>
  <c r="K1799" i="12"/>
  <c r="L1799" i="12"/>
  <c r="N1799" i="12"/>
  <c r="O1799" i="12"/>
  <c r="Q1799" i="12"/>
  <c r="R1799" i="12"/>
  <c r="S1799" i="12"/>
  <c r="T1799" i="12" s="1"/>
  <c r="U1799" i="12"/>
  <c r="V1799" i="12"/>
  <c r="W1799" i="12"/>
  <c r="X1799" i="12"/>
  <c r="Z1799" i="12"/>
  <c r="AA1799" i="12"/>
  <c r="AC1799" i="12"/>
  <c r="AD1799" i="12"/>
  <c r="AE1799" i="12"/>
  <c r="AF1799" i="12"/>
  <c r="AG1799" i="12"/>
  <c r="AH1799" i="12"/>
  <c r="AI1799" i="12"/>
  <c r="AJ1799" i="12"/>
  <c r="AK1799" i="12"/>
  <c r="AL1799" i="12" s="1"/>
  <c r="AM1799" i="12"/>
  <c r="AN1799" i="12"/>
  <c r="AO1799" i="12"/>
  <c r="AP1799" i="12"/>
  <c r="AR1799" i="12"/>
  <c r="AS1799" i="12"/>
  <c r="AU1799" i="12"/>
  <c r="AV1799" i="12"/>
  <c r="AW1799" i="12"/>
  <c r="AX1799" i="12" s="1"/>
  <c r="AY1799" i="12"/>
  <c r="AZ1799" i="12"/>
  <c r="BA1799" i="12"/>
  <c r="BB1799" i="12"/>
  <c r="BD1799" i="12"/>
  <c r="BE1799" i="12"/>
  <c r="E1800" i="12"/>
  <c r="F1800" i="12"/>
  <c r="G1800" i="12"/>
  <c r="H1800" i="12" s="1"/>
  <c r="I1800" i="12"/>
  <c r="J1800" i="12"/>
  <c r="K1800" i="12"/>
  <c r="L1800" i="12"/>
  <c r="N1800" i="12"/>
  <c r="O1800" i="12"/>
  <c r="Q1800" i="12"/>
  <c r="R1800" i="12"/>
  <c r="S1800" i="12"/>
  <c r="T1800" i="12" s="1"/>
  <c r="U1800" i="12"/>
  <c r="V1800" i="12"/>
  <c r="W1800" i="12"/>
  <c r="X1800" i="12"/>
  <c r="Z1800" i="12"/>
  <c r="AA1800" i="12"/>
  <c r="AC1800" i="12"/>
  <c r="AD1800" i="12"/>
  <c r="AE1800" i="12"/>
  <c r="AF1800" i="12"/>
  <c r="AG1800" i="12"/>
  <c r="AH1800" i="12"/>
  <c r="AI1800" i="12"/>
  <c r="AJ1800" i="12"/>
  <c r="AK1800" i="12"/>
  <c r="AL1800" i="12" s="1"/>
  <c r="AM1800" i="12"/>
  <c r="AN1800" i="12"/>
  <c r="AO1800" i="12"/>
  <c r="AP1800" i="12"/>
  <c r="AR1800" i="12"/>
  <c r="AS1800" i="12"/>
  <c r="AU1800" i="12"/>
  <c r="AV1800" i="12"/>
  <c r="AW1800" i="12"/>
  <c r="AX1800" i="12" s="1"/>
  <c r="AY1800" i="12"/>
  <c r="AZ1800" i="12"/>
  <c r="BA1800" i="12"/>
  <c r="BB1800" i="12"/>
  <c r="BD1800" i="12"/>
  <c r="BE1800" i="12"/>
  <c r="E1801" i="12"/>
  <c r="F1801" i="12"/>
  <c r="G1801" i="12"/>
  <c r="H1801" i="12" s="1"/>
  <c r="I1801" i="12"/>
  <c r="J1801" i="12"/>
  <c r="K1801" i="12"/>
  <c r="L1801" i="12"/>
  <c r="N1801" i="12"/>
  <c r="O1801" i="12"/>
  <c r="Q1801" i="12"/>
  <c r="R1801" i="12"/>
  <c r="S1801" i="12"/>
  <c r="T1801" i="12" s="1"/>
  <c r="U1801" i="12"/>
  <c r="V1801" i="12"/>
  <c r="W1801" i="12"/>
  <c r="X1801" i="12"/>
  <c r="Z1801" i="12"/>
  <c r="AA1801" i="12"/>
  <c r="AC1801" i="12"/>
  <c r="AD1801" i="12"/>
  <c r="AE1801" i="12"/>
  <c r="AF1801" i="12"/>
  <c r="AG1801" i="12"/>
  <c r="AH1801" i="12"/>
  <c r="AI1801" i="12"/>
  <c r="AJ1801" i="12"/>
  <c r="AK1801" i="12"/>
  <c r="AL1801" i="12" s="1"/>
  <c r="AM1801" i="12"/>
  <c r="AN1801" i="12"/>
  <c r="AO1801" i="12"/>
  <c r="AP1801" i="12"/>
  <c r="AR1801" i="12"/>
  <c r="AS1801" i="12"/>
  <c r="AU1801" i="12"/>
  <c r="AV1801" i="12"/>
  <c r="AW1801" i="12"/>
  <c r="AX1801" i="12" s="1"/>
  <c r="AY1801" i="12"/>
  <c r="AZ1801" i="12"/>
  <c r="BA1801" i="12"/>
  <c r="BB1801" i="12"/>
  <c r="BD1801" i="12"/>
  <c r="BE1801" i="12"/>
  <c r="E1802" i="12"/>
  <c r="F1802" i="12"/>
  <c r="G1802" i="12"/>
  <c r="H1802" i="12" s="1"/>
  <c r="I1802" i="12"/>
  <c r="J1802" i="12"/>
  <c r="K1802" i="12"/>
  <c r="L1802" i="12"/>
  <c r="N1802" i="12"/>
  <c r="O1802" i="12"/>
  <c r="Q1802" i="12"/>
  <c r="R1802" i="12"/>
  <c r="S1802" i="12"/>
  <c r="T1802" i="12" s="1"/>
  <c r="U1802" i="12"/>
  <c r="V1802" i="12"/>
  <c r="W1802" i="12"/>
  <c r="X1802" i="12"/>
  <c r="Z1802" i="12"/>
  <c r="AA1802" i="12"/>
  <c r="AC1802" i="12"/>
  <c r="AD1802" i="12"/>
  <c r="AE1802" i="12"/>
  <c r="AF1802" i="12"/>
  <c r="AG1802" i="12"/>
  <c r="AH1802" i="12"/>
  <c r="AI1802" i="12"/>
  <c r="AJ1802" i="12"/>
  <c r="AK1802" i="12"/>
  <c r="AL1802" i="12" s="1"/>
  <c r="AM1802" i="12"/>
  <c r="AN1802" i="12"/>
  <c r="AO1802" i="12"/>
  <c r="AP1802" i="12"/>
  <c r="AR1802" i="12"/>
  <c r="AS1802" i="12"/>
  <c r="AU1802" i="12"/>
  <c r="AV1802" i="12"/>
  <c r="AW1802" i="12"/>
  <c r="AX1802" i="12" s="1"/>
  <c r="AY1802" i="12"/>
  <c r="AZ1802" i="12"/>
  <c r="BA1802" i="12"/>
  <c r="BB1802" i="12"/>
  <c r="BD1802" i="12"/>
  <c r="BE1802" i="12"/>
  <c r="E1803" i="12"/>
  <c r="F1803" i="12"/>
  <c r="G1803" i="12"/>
  <c r="H1803" i="12" s="1"/>
  <c r="I1803" i="12"/>
  <c r="J1803" i="12"/>
  <c r="K1803" i="12"/>
  <c r="L1803" i="12"/>
  <c r="N1803" i="12"/>
  <c r="O1803" i="12"/>
  <c r="Q1803" i="12"/>
  <c r="R1803" i="12"/>
  <c r="S1803" i="12"/>
  <c r="T1803" i="12" s="1"/>
  <c r="U1803" i="12"/>
  <c r="V1803" i="12"/>
  <c r="W1803" i="12"/>
  <c r="X1803" i="12"/>
  <c r="Z1803" i="12"/>
  <c r="AA1803" i="12"/>
  <c r="AC1803" i="12"/>
  <c r="AD1803" i="12"/>
  <c r="AE1803" i="12"/>
  <c r="AF1803" i="12"/>
  <c r="AG1803" i="12"/>
  <c r="AH1803" i="12"/>
  <c r="AI1803" i="12"/>
  <c r="AJ1803" i="12"/>
  <c r="AK1803" i="12"/>
  <c r="AL1803" i="12" s="1"/>
  <c r="AM1803" i="12"/>
  <c r="AN1803" i="12"/>
  <c r="AO1803" i="12"/>
  <c r="AP1803" i="12"/>
  <c r="AR1803" i="12"/>
  <c r="AS1803" i="12"/>
  <c r="AU1803" i="12"/>
  <c r="AV1803" i="12"/>
  <c r="AW1803" i="12"/>
  <c r="AX1803" i="12" s="1"/>
  <c r="AY1803" i="12"/>
  <c r="AZ1803" i="12"/>
  <c r="BA1803" i="12"/>
  <c r="BB1803" i="12"/>
  <c r="BD1803" i="12"/>
  <c r="BE1803" i="12"/>
  <c r="E1804" i="12"/>
  <c r="F1804" i="12"/>
  <c r="G1804" i="12"/>
  <c r="H1804" i="12" s="1"/>
  <c r="I1804" i="12"/>
  <c r="J1804" i="12"/>
  <c r="K1804" i="12"/>
  <c r="L1804" i="12"/>
  <c r="N1804" i="12"/>
  <c r="O1804" i="12"/>
  <c r="Q1804" i="12"/>
  <c r="R1804" i="12"/>
  <c r="S1804" i="12"/>
  <c r="T1804" i="12" s="1"/>
  <c r="U1804" i="12"/>
  <c r="V1804" i="12"/>
  <c r="W1804" i="12"/>
  <c r="X1804" i="12"/>
  <c r="Z1804" i="12"/>
  <c r="AA1804" i="12"/>
  <c r="AC1804" i="12"/>
  <c r="AD1804" i="12"/>
  <c r="AE1804" i="12"/>
  <c r="AF1804" i="12"/>
  <c r="AG1804" i="12"/>
  <c r="AH1804" i="12"/>
  <c r="AI1804" i="12"/>
  <c r="AJ1804" i="12"/>
  <c r="AK1804" i="12"/>
  <c r="AL1804" i="12" s="1"/>
  <c r="AM1804" i="12"/>
  <c r="AN1804" i="12"/>
  <c r="AO1804" i="12"/>
  <c r="AP1804" i="12"/>
  <c r="AR1804" i="12"/>
  <c r="AS1804" i="12"/>
  <c r="AU1804" i="12"/>
  <c r="AV1804" i="12"/>
  <c r="AW1804" i="12"/>
  <c r="AX1804" i="12" s="1"/>
  <c r="AY1804" i="12"/>
  <c r="AZ1804" i="12"/>
  <c r="BA1804" i="12"/>
  <c r="BB1804" i="12"/>
  <c r="BD1804" i="12"/>
  <c r="BE1804" i="12"/>
  <c r="E1805" i="12"/>
  <c r="F1805" i="12"/>
  <c r="G1805" i="12"/>
  <c r="H1805" i="12" s="1"/>
  <c r="I1805" i="12"/>
  <c r="J1805" i="12"/>
  <c r="K1805" i="12"/>
  <c r="L1805" i="12"/>
  <c r="N1805" i="12"/>
  <c r="O1805" i="12"/>
  <c r="Q1805" i="12"/>
  <c r="R1805" i="12"/>
  <c r="S1805" i="12"/>
  <c r="T1805" i="12" s="1"/>
  <c r="U1805" i="12"/>
  <c r="V1805" i="12"/>
  <c r="W1805" i="12"/>
  <c r="X1805" i="12"/>
  <c r="Z1805" i="12"/>
  <c r="AA1805" i="12"/>
  <c r="AC1805" i="12"/>
  <c r="AD1805" i="12"/>
  <c r="AE1805" i="12"/>
  <c r="AF1805" i="12"/>
  <c r="AG1805" i="12"/>
  <c r="AH1805" i="12"/>
  <c r="AI1805" i="12"/>
  <c r="AJ1805" i="12"/>
  <c r="AK1805" i="12"/>
  <c r="AL1805" i="12" s="1"/>
  <c r="AM1805" i="12"/>
  <c r="AN1805" i="12"/>
  <c r="AO1805" i="12"/>
  <c r="AP1805" i="12"/>
  <c r="AR1805" i="12"/>
  <c r="AS1805" i="12"/>
  <c r="AU1805" i="12"/>
  <c r="AV1805" i="12"/>
  <c r="AW1805" i="12"/>
  <c r="AX1805" i="12" s="1"/>
  <c r="AY1805" i="12"/>
  <c r="AZ1805" i="12"/>
  <c r="BA1805" i="12"/>
  <c r="BB1805" i="12"/>
  <c r="BD1805" i="12"/>
  <c r="BE1805" i="12"/>
  <c r="E1806" i="12"/>
  <c r="F1806" i="12"/>
  <c r="G1806" i="12"/>
  <c r="H1806" i="12" s="1"/>
  <c r="I1806" i="12"/>
  <c r="J1806" i="12"/>
  <c r="K1806" i="12"/>
  <c r="L1806" i="12"/>
  <c r="N1806" i="12"/>
  <c r="O1806" i="12"/>
  <c r="Q1806" i="12"/>
  <c r="R1806" i="12"/>
  <c r="S1806" i="12"/>
  <c r="T1806" i="12" s="1"/>
  <c r="U1806" i="12"/>
  <c r="V1806" i="12"/>
  <c r="W1806" i="12"/>
  <c r="X1806" i="12"/>
  <c r="Z1806" i="12"/>
  <c r="AA1806" i="12"/>
  <c r="AC1806" i="12"/>
  <c r="AD1806" i="12"/>
  <c r="AE1806" i="12"/>
  <c r="AF1806" i="12"/>
  <c r="AG1806" i="12"/>
  <c r="AH1806" i="12"/>
  <c r="AI1806" i="12"/>
  <c r="AJ1806" i="12"/>
  <c r="AK1806" i="12"/>
  <c r="AL1806" i="12" s="1"/>
  <c r="AM1806" i="12"/>
  <c r="AN1806" i="12"/>
  <c r="AO1806" i="12"/>
  <c r="AP1806" i="12"/>
  <c r="AR1806" i="12"/>
  <c r="AS1806" i="12"/>
  <c r="AU1806" i="12"/>
  <c r="AV1806" i="12"/>
  <c r="AW1806" i="12"/>
  <c r="AX1806" i="12" s="1"/>
  <c r="AY1806" i="12"/>
  <c r="AZ1806" i="12"/>
  <c r="BA1806" i="12"/>
  <c r="BB1806" i="12"/>
  <c r="BD1806" i="12"/>
  <c r="BE1806" i="12"/>
  <c r="E1807" i="12"/>
  <c r="F1807" i="12"/>
  <c r="G1807" i="12"/>
  <c r="H1807" i="12" s="1"/>
  <c r="I1807" i="12"/>
  <c r="J1807" i="12"/>
  <c r="K1807" i="12"/>
  <c r="L1807" i="12"/>
  <c r="N1807" i="12"/>
  <c r="O1807" i="12"/>
  <c r="Q1807" i="12"/>
  <c r="R1807" i="12"/>
  <c r="S1807" i="12"/>
  <c r="T1807" i="12" s="1"/>
  <c r="U1807" i="12"/>
  <c r="V1807" i="12"/>
  <c r="W1807" i="12"/>
  <c r="X1807" i="12"/>
  <c r="Z1807" i="12"/>
  <c r="AA1807" i="12"/>
  <c r="AC1807" i="12"/>
  <c r="AD1807" i="12"/>
  <c r="AE1807" i="12"/>
  <c r="AF1807" i="12"/>
  <c r="AG1807" i="12"/>
  <c r="AH1807" i="12"/>
  <c r="AI1807" i="12"/>
  <c r="AJ1807" i="12"/>
  <c r="AK1807" i="12"/>
  <c r="AL1807" i="12" s="1"/>
  <c r="AM1807" i="12"/>
  <c r="AN1807" i="12"/>
  <c r="AO1807" i="12"/>
  <c r="AP1807" i="12"/>
  <c r="AR1807" i="12"/>
  <c r="AS1807" i="12"/>
  <c r="AU1807" i="12"/>
  <c r="AV1807" i="12"/>
  <c r="AW1807" i="12"/>
  <c r="AX1807" i="12" s="1"/>
  <c r="AY1807" i="12"/>
  <c r="AZ1807" i="12"/>
  <c r="BA1807" i="12"/>
  <c r="BB1807" i="12"/>
  <c r="BD1807" i="12"/>
  <c r="BE1807" i="12"/>
  <c r="E1808" i="12"/>
  <c r="F1808" i="12"/>
  <c r="G1808" i="12"/>
  <c r="H1808" i="12" s="1"/>
  <c r="I1808" i="12"/>
  <c r="J1808" i="12"/>
  <c r="K1808" i="12"/>
  <c r="L1808" i="12"/>
  <c r="N1808" i="12"/>
  <c r="O1808" i="12"/>
  <c r="Q1808" i="12"/>
  <c r="R1808" i="12"/>
  <c r="S1808" i="12"/>
  <c r="T1808" i="12" s="1"/>
  <c r="U1808" i="12"/>
  <c r="V1808" i="12"/>
  <c r="W1808" i="12"/>
  <c r="X1808" i="12"/>
  <c r="Z1808" i="12"/>
  <c r="AA1808" i="12"/>
  <c r="AC1808" i="12"/>
  <c r="AD1808" i="12"/>
  <c r="AE1808" i="12"/>
  <c r="AF1808" i="12"/>
  <c r="AG1808" i="12"/>
  <c r="AH1808" i="12"/>
  <c r="AI1808" i="12"/>
  <c r="AJ1808" i="12"/>
  <c r="AK1808" i="12"/>
  <c r="AL1808" i="12" s="1"/>
  <c r="AM1808" i="12"/>
  <c r="AN1808" i="12"/>
  <c r="AO1808" i="12"/>
  <c r="AP1808" i="12"/>
  <c r="AR1808" i="12"/>
  <c r="AS1808" i="12"/>
  <c r="AU1808" i="12"/>
  <c r="AV1808" i="12"/>
  <c r="AW1808" i="12"/>
  <c r="AX1808" i="12" s="1"/>
  <c r="AY1808" i="12"/>
  <c r="AZ1808" i="12"/>
  <c r="BA1808" i="12"/>
  <c r="BB1808" i="12"/>
  <c r="BD1808" i="12"/>
  <c r="BE1808" i="12"/>
  <c r="E1809" i="12"/>
  <c r="F1809" i="12"/>
  <c r="G1809" i="12"/>
  <c r="H1809" i="12" s="1"/>
  <c r="I1809" i="12"/>
  <c r="J1809" i="12"/>
  <c r="K1809" i="12"/>
  <c r="L1809" i="12"/>
  <c r="N1809" i="12"/>
  <c r="O1809" i="12"/>
  <c r="Q1809" i="12"/>
  <c r="R1809" i="12"/>
  <c r="S1809" i="12"/>
  <c r="T1809" i="12" s="1"/>
  <c r="U1809" i="12"/>
  <c r="V1809" i="12"/>
  <c r="W1809" i="12"/>
  <c r="X1809" i="12"/>
  <c r="Z1809" i="12"/>
  <c r="AA1809" i="12"/>
  <c r="AC1809" i="12"/>
  <c r="AD1809" i="12"/>
  <c r="AE1809" i="12"/>
  <c r="AF1809" i="12"/>
  <c r="AG1809" i="12"/>
  <c r="AH1809" i="12"/>
  <c r="AI1809" i="12"/>
  <c r="AJ1809" i="12"/>
  <c r="AK1809" i="12"/>
  <c r="AL1809" i="12" s="1"/>
  <c r="AM1809" i="12"/>
  <c r="AN1809" i="12"/>
  <c r="AO1809" i="12"/>
  <c r="AP1809" i="12"/>
  <c r="AR1809" i="12"/>
  <c r="AS1809" i="12"/>
  <c r="AU1809" i="12"/>
  <c r="AV1809" i="12"/>
  <c r="AW1809" i="12"/>
  <c r="AX1809" i="12" s="1"/>
  <c r="AY1809" i="12"/>
  <c r="AZ1809" i="12"/>
  <c r="BA1809" i="12"/>
  <c r="BB1809" i="12"/>
  <c r="BD1809" i="12"/>
  <c r="BE1809" i="12"/>
  <c r="E1810" i="12"/>
  <c r="F1810" i="12"/>
  <c r="G1810" i="12"/>
  <c r="H1810" i="12" s="1"/>
  <c r="I1810" i="12"/>
  <c r="J1810" i="12"/>
  <c r="K1810" i="12"/>
  <c r="L1810" i="12"/>
  <c r="N1810" i="12"/>
  <c r="O1810" i="12"/>
  <c r="Q1810" i="12"/>
  <c r="R1810" i="12"/>
  <c r="S1810" i="12"/>
  <c r="T1810" i="12" s="1"/>
  <c r="U1810" i="12"/>
  <c r="V1810" i="12"/>
  <c r="W1810" i="12"/>
  <c r="X1810" i="12"/>
  <c r="Z1810" i="12"/>
  <c r="AA1810" i="12"/>
  <c r="AC1810" i="12"/>
  <c r="AD1810" i="12"/>
  <c r="AE1810" i="12"/>
  <c r="AF1810" i="12"/>
  <c r="AG1810" i="12"/>
  <c r="AH1810" i="12"/>
  <c r="AI1810" i="12"/>
  <c r="AJ1810" i="12"/>
  <c r="AK1810" i="12"/>
  <c r="AL1810" i="12" s="1"/>
  <c r="AM1810" i="12"/>
  <c r="AN1810" i="12"/>
  <c r="AO1810" i="12"/>
  <c r="AP1810" i="12"/>
  <c r="AR1810" i="12"/>
  <c r="AS1810" i="12"/>
  <c r="AU1810" i="12"/>
  <c r="AV1810" i="12"/>
  <c r="AW1810" i="12"/>
  <c r="AX1810" i="12" s="1"/>
  <c r="AY1810" i="12"/>
  <c r="AZ1810" i="12"/>
  <c r="BA1810" i="12"/>
  <c r="BB1810" i="12"/>
  <c r="BD1810" i="12"/>
  <c r="BE1810" i="12"/>
  <c r="E1811" i="12"/>
  <c r="F1811" i="12"/>
  <c r="G1811" i="12"/>
  <c r="H1811" i="12" s="1"/>
  <c r="I1811" i="12"/>
  <c r="J1811" i="12"/>
  <c r="K1811" i="12"/>
  <c r="L1811" i="12"/>
  <c r="N1811" i="12"/>
  <c r="O1811" i="12"/>
  <c r="Q1811" i="12"/>
  <c r="R1811" i="12"/>
  <c r="S1811" i="12"/>
  <c r="T1811" i="12" s="1"/>
  <c r="U1811" i="12"/>
  <c r="V1811" i="12"/>
  <c r="W1811" i="12"/>
  <c r="X1811" i="12"/>
  <c r="Z1811" i="12"/>
  <c r="AA1811" i="12"/>
  <c r="AC1811" i="12"/>
  <c r="AD1811" i="12"/>
  <c r="AE1811" i="12"/>
  <c r="AF1811" i="12"/>
  <c r="AG1811" i="12"/>
  <c r="AH1811" i="12"/>
  <c r="AI1811" i="12"/>
  <c r="AJ1811" i="12"/>
  <c r="AK1811" i="12"/>
  <c r="AL1811" i="12" s="1"/>
  <c r="AM1811" i="12"/>
  <c r="AN1811" i="12"/>
  <c r="AO1811" i="12"/>
  <c r="AP1811" i="12"/>
  <c r="AR1811" i="12"/>
  <c r="AS1811" i="12"/>
  <c r="AU1811" i="12"/>
  <c r="AV1811" i="12"/>
  <c r="AW1811" i="12"/>
  <c r="AX1811" i="12" s="1"/>
  <c r="AY1811" i="12"/>
  <c r="AZ1811" i="12"/>
  <c r="BA1811" i="12"/>
  <c r="BB1811" i="12"/>
  <c r="BD1811" i="12"/>
  <c r="BE1811" i="12"/>
  <c r="E1812" i="12"/>
  <c r="F1812" i="12"/>
  <c r="G1812" i="12"/>
  <c r="H1812" i="12" s="1"/>
  <c r="I1812" i="12"/>
  <c r="J1812" i="12"/>
  <c r="K1812" i="12"/>
  <c r="L1812" i="12"/>
  <c r="N1812" i="12"/>
  <c r="O1812" i="12"/>
  <c r="Q1812" i="12"/>
  <c r="R1812" i="12"/>
  <c r="S1812" i="12"/>
  <c r="T1812" i="12" s="1"/>
  <c r="U1812" i="12"/>
  <c r="V1812" i="12"/>
  <c r="W1812" i="12"/>
  <c r="X1812" i="12"/>
  <c r="Z1812" i="12"/>
  <c r="AA1812" i="12"/>
  <c r="AC1812" i="12"/>
  <c r="AD1812" i="12"/>
  <c r="AE1812" i="12"/>
  <c r="AF1812" i="12"/>
  <c r="AG1812" i="12"/>
  <c r="AH1812" i="12"/>
  <c r="AI1812" i="12"/>
  <c r="AJ1812" i="12"/>
  <c r="AK1812" i="12"/>
  <c r="AL1812" i="12" s="1"/>
  <c r="AM1812" i="12"/>
  <c r="AN1812" i="12"/>
  <c r="AO1812" i="12"/>
  <c r="AP1812" i="12"/>
  <c r="AR1812" i="12"/>
  <c r="AS1812" i="12"/>
  <c r="AU1812" i="12"/>
  <c r="AV1812" i="12"/>
  <c r="AW1812" i="12"/>
  <c r="AX1812" i="12" s="1"/>
  <c r="AY1812" i="12"/>
  <c r="AZ1812" i="12"/>
  <c r="BA1812" i="12"/>
  <c r="BB1812" i="12"/>
  <c r="BD1812" i="12"/>
  <c r="BE1812" i="12"/>
  <c r="E1813" i="12"/>
  <c r="F1813" i="12"/>
  <c r="G1813" i="12"/>
  <c r="H1813" i="12" s="1"/>
  <c r="I1813" i="12"/>
  <c r="J1813" i="12"/>
  <c r="K1813" i="12"/>
  <c r="L1813" i="12"/>
  <c r="N1813" i="12"/>
  <c r="O1813" i="12"/>
  <c r="Q1813" i="12"/>
  <c r="R1813" i="12"/>
  <c r="S1813" i="12"/>
  <c r="T1813" i="12" s="1"/>
  <c r="U1813" i="12"/>
  <c r="V1813" i="12"/>
  <c r="W1813" i="12"/>
  <c r="X1813" i="12"/>
  <c r="Z1813" i="12"/>
  <c r="AA1813" i="12"/>
  <c r="AC1813" i="12"/>
  <c r="AD1813" i="12"/>
  <c r="AE1813" i="12"/>
  <c r="AF1813" i="12"/>
  <c r="AG1813" i="12"/>
  <c r="AH1813" i="12"/>
  <c r="AI1813" i="12"/>
  <c r="AJ1813" i="12"/>
  <c r="AK1813" i="12"/>
  <c r="AL1813" i="12" s="1"/>
  <c r="AM1813" i="12"/>
  <c r="AN1813" i="12"/>
  <c r="AO1813" i="12"/>
  <c r="AP1813" i="12"/>
  <c r="AR1813" i="12"/>
  <c r="AS1813" i="12"/>
  <c r="AU1813" i="12"/>
  <c r="AV1813" i="12"/>
  <c r="AW1813" i="12"/>
  <c r="AX1813" i="12" s="1"/>
  <c r="AY1813" i="12"/>
  <c r="AZ1813" i="12"/>
  <c r="BA1813" i="12"/>
  <c r="BB1813" i="12"/>
  <c r="BD1813" i="12"/>
  <c r="BE1813" i="12"/>
  <c r="E1814" i="12"/>
  <c r="F1814" i="12"/>
  <c r="G1814" i="12"/>
  <c r="H1814" i="12" s="1"/>
  <c r="I1814" i="12"/>
  <c r="J1814" i="12"/>
  <c r="K1814" i="12"/>
  <c r="L1814" i="12"/>
  <c r="N1814" i="12"/>
  <c r="O1814" i="12"/>
  <c r="Q1814" i="12"/>
  <c r="R1814" i="12"/>
  <c r="S1814" i="12"/>
  <c r="T1814" i="12" s="1"/>
  <c r="U1814" i="12"/>
  <c r="V1814" i="12"/>
  <c r="W1814" i="12"/>
  <c r="X1814" i="12"/>
  <c r="Z1814" i="12"/>
  <c r="AA1814" i="12"/>
  <c r="AC1814" i="12"/>
  <c r="AD1814" i="12"/>
  <c r="AE1814" i="12"/>
  <c r="AF1814" i="12"/>
  <c r="AG1814" i="12"/>
  <c r="AH1814" i="12"/>
  <c r="AI1814" i="12"/>
  <c r="AJ1814" i="12"/>
  <c r="AK1814" i="12"/>
  <c r="AL1814" i="12" s="1"/>
  <c r="AM1814" i="12"/>
  <c r="AN1814" i="12"/>
  <c r="AO1814" i="12"/>
  <c r="AP1814" i="12"/>
  <c r="AR1814" i="12"/>
  <c r="AS1814" i="12"/>
  <c r="AU1814" i="12"/>
  <c r="AV1814" i="12"/>
  <c r="AW1814" i="12"/>
  <c r="AX1814" i="12" s="1"/>
  <c r="AY1814" i="12"/>
  <c r="AZ1814" i="12"/>
  <c r="BA1814" i="12"/>
  <c r="BB1814" i="12"/>
  <c r="BD1814" i="12"/>
  <c r="BE1814" i="12"/>
  <c r="E1815" i="12"/>
  <c r="F1815" i="12"/>
  <c r="G1815" i="12"/>
  <c r="H1815" i="12" s="1"/>
  <c r="I1815" i="12"/>
  <c r="J1815" i="12"/>
  <c r="K1815" i="12"/>
  <c r="L1815" i="12"/>
  <c r="N1815" i="12"/>
  <c r="O1815" i="12"/>
  <c r="Q1815" i="12"/>
  <c r="R1815" i="12"/>
  <c r="S1815" i="12"/>
  <c r="T1815" i="12" s="1"/>
  <c r="U1815" i="12"/>
  <c r="V1815" i="12"/>
  <c r="W1815" i="12"/>
  <c r="X1815" i="12"/>
  <c r="Z1815" i="12"/>
  <c r="AA1815" i="12"/>
  <c r="AC1815" i="12"/>
  <c r="AD1815" i="12"/>
  <c r="AE1815" i="12"/>
  <c r="AF1815" i="12"/>
  <c r="AG1815" i="12"/>
  <c r="AH1815" i="12"/>
  <c r="AI1815" i="12"/>
  <c r="AJ1815" i="12"/>
  <c r="AK1815" i="12"/>
  <c r="AL1815" i="12" s="1"/>
  <c r="AM1815" i="12"/>
  <c r="AN1815" i="12"/>
  <c r="AO1815" i="12"/>
  <c r="AP1815" i="12"/>
  <c r="AR1815" i="12"/>
  <c r="AS1815" i="12"/>
  <c r="AU1815" i="12"/>
  <c r="AV1815" i="12"/>
  <c r="AW1815" i="12"/>
  <c r="AX1815" i="12" s="1"/>
  <c r="AY1815" i="12"/>
  <c r="AZ1815" i="12"/>
  <c r="BA1815" i="12"/>
  <c r="BB1815" i="12"/>
  <c r="BD1815" i="12"/>
  <c r="BE1815" i="12"/>
  <c r="E1816" i="12"/>
  <c r="F1816" i="12"/>
  <c r="G1816" i="12"/>
  <c r="H1816" i="12" s="1"/>
  <c r="I1816" i="12"/>
  <c r="J1816" i="12"/>
  <c r="K1816" i="12"/>
  <c r="L1816" i="12"/>
  <c r="N1816" i="12"/>
  <c r="O1816" i="12"/>
  <c r="Q1816" i="12"/>
  <c r="R1816" i="12"/>
  <c r="S1816" i="12"/>
  <c r="T1816" i="12" s="1"/>
  <c r="U1816" i="12"/>
  <c r="V1816" i="12"/>
  <c r="W1816" i="12"/>
  <c r="X1816" i="12"/>
  <c r="Z1816" i="12"/>
  <c r="AA1816" i="12"/>
  <c r="AC1816" i="12"/>
  <c r="AD1816" i="12"/>
  <c r="AE1816" i="12"/>
  <c r="AF1816" i="12"/>
  <c r="AG1816" i="12"/>
  <c r="AH1816" i="12"/>
  <c r="AI1816" i="12"/>
  <c r="AJ1816" i="12"/>
  <c r="AK1816" i="12"/>
  <c r="AL1816" i="12" s="1"/>
  <c r="AM1816" i="12"/>
  <c r="AN1816" i="12"/>
  <c r="AO1816" i="12"/>
  <c r="AP1816" i="12"/>
  <c r="AR1816" i="12"/>
  <c r="AS1816" i="12"/>
  <c r="AU1816" i="12"/>
  <c r="AV1816" i="12"/>
  <c r="AW1816" i="12"/>
  <c r="AX1816" i="12" s="1"/>
  <c r="AY1816" i="12"/>
  <c r="AZ1816" i="12"/>
  <c r="BA1816" i="12"/>
  <c r="BB1816" i="12"/>
  <c r="BD1816" i="12"/>
  <c r="BE1816" i="12"/>
  <c r="E1817" i="12"/>
  <c r="F1817" i="12"/>
  <c r="G1817" i="12"/>
  <c r="H1817" i="12" s="1"/>
  <c r="I1817" i="12"/>
  <c r="J1817" i="12"/>
  <c r="K1817" i="12"/>
  <c r="L1817" i="12"/>
  <c r="N1817" i="12"/>
  <c r="O1817" i="12"/>
  <c r="Q1817" i="12"/>
  <c r="R1817" i="12"/>
  <c r="S1817" i="12"/>
  <c r="T1817" i="12" s="1"/>
  <c r="U1817" i="12"/>
  <c r="V1817" i="12"/>
  <c r="W1817" i="12"/>
  <c r="X1817" i="12"/>
  <c r="Z1817" i="12"/>
  <c r="AA1817" i="12"/>
  <c r="AC1817" i="12"/>
  <c r="AD1817" i="12"/>
  <c r="AE1817" i="12"/>
  <c r="AF1817" i="12"/>
  <c r="AG1817" i="12"/>
  <c r="AH1817" i="12"/>
  <c r="AI1817" i="12"/>
  <c r="AJ1817" i="12"/>
  <c r="AK1817" i="12"/>
  <c r="AL1817" i="12" s="1"/>
  <c r="AM1817" i="12"/>
  <c r="AN1817" i="12"/>
  <c r="AO1817" i="12"/>
  <c r="AP1817" i="12"/>
  <c r="AR1817" i="12"/>
  <c r="AS1817" i="12"/>
  <c r="AU1817" i="12"/>
  <c r="AV1817" i="12"/>
  <c r="AW1817" i="12"/>
  <c r="AX1817" i="12" s="1"/>
  <c r="AY1817" i="12"/>
  <c r="AZ1817" i="12"/>
  <c r="BA1817" i="12"/>
  <c r="BB1817" i="12"/>
  <c r="BD1817" i="12"/>
  <c r="BE1817" i="12"/>
  <c r="E1818" i="12"/>
  <c r="F1818" i="12"/>
  <c r="G1818" i="12"/>
  <c r="H1818" i="12" s="1"/>
  <c r="I1818" i="12"/>
  <c r="J1818" i="12"/>
  <c r="K1818" i="12"/>
  <c r="L1818" i="12"/>
  <c r="N1818" i="12"/>
  <c r="O1818" i="12"/>
  <c r="Q1818" i="12"/>
  <c r="R1818" i="12"/>
  <c r="S1818" i="12"/>
  <c r="T1818" i="12" s="1"/>
  <c r="U1818" i="12"/>
  <c r="V1818" i="12"/>
  <c r="W1818" i="12"/>
  <c r="X1818" i="12"/>
  <c r="Z1818" i="12"/>
  <c r="AA1818" i="12"/>
  <c r="AC1818" i="12"/>
  <c r="AD1818" i="12"/>
  <c r="AE1818" i="12"/>
  <c r="AF1818" i="12"/>
  <c r="AG1818" i="12"/>
  <c r="AH1818" i="12"/>
  <c r="AI1818" i="12"/>
  <c r="AJ1818" i="12"/>
  <c r="AK1818" i="12"/>
  <c r="AL1818" i="12" s="1"/>
  <c r="AM1818" i="12"/>
  <c r="AN1818" i="12"/>
  <c r="AO1818" i="12"/>
  <c r="AP1818" i="12"/>
  <c r="AR1818" i="12"/>
  <c r="AS1818" i="12"/>
  <c r="AU1818" i="12"/>
  <c r="AV1818" i="12"/>
  <c r="AW1818" i="12"/>
  <c r="AX1818" i="12" s="1"/>
  <c r="AY1818" i="12"/>
  <c r="AZ1818" i="12"/>
  <c r="BA1818" i="12"/>
  <c r="BB1818" i="12"/>
  <c r="BD1818" i="12"/>
  <c r="BE1818" i="12"/>
  <c r="E1819" i="12"/>
  <c r="F1819" i="12"/>
  <c r="G1819" i="12"/>
  <c r="H1819" i="12" s="1"/>
  <c r="I1819" i="12"/>
  <c r="J1819" i="12"/>
  <c r="K1819" i="12"/>
  <c r="L1819" i="12"/>
  <c r="N1819" i="12"/>
  <c r="O1819" i="12"/>
  <c r="Q1819" i="12"/>
  <c r="R1819" i="12"/>
  <c r="S1819" i="12"/>
  <c r="T1819" i="12" s="1"/>
  <c r="U1819" i="12"/>
  <c r="V1819" i="12"/>
  <c r="W1819" i="12"/>
  <c r="X1819" i="12"/>
  <c r="Z1819" i="12"/>
  <c r="AA1819" i="12"/>
  <c r="AC1819" i="12"/>
  <c r="AD1819" i="12"/>
  <c r="AE1819" i="12"/>
  <c r="AF1819" i="12"/>
  <c r="AG1819" i="12"/>
  <c r="AH1819" i="12"/>
  <c r="AI1819" i="12"/>
  <c r="AJ1819" i="12"/>
  <c r="AK1819" i="12"/>
  <c r="AL1819" i="12" s="1"/>
  <c r="AM1819" i="12"/>
  <c r="AN1819" i="12"/>
  <c r="AO1819" i="12"/>
  <c r="AP1819" i="12"/>
  <c r="AR1819" i="12"/>
  <c r="AS1819" i="12"/>
  <c r="AU1819" i="12"/>
  <c r="AV1819" i="12"/>
  <c r="AW1819" i="12"/>
  <c r="AX1819" i="12" s="1"/>
  <c r="AY1819" i="12"/>
  <c r="AZ1819" i="12"/>
  <c r="BA1819" i="12"/>
  <c r="BB1819" i="12"/>
  <c r="BD1819" i="12"/>
  <c r="BE1819" i="12"/>
  <c r="E1820" i="12"/>
  <c r="F1820" i="12"/>
  <c r="G1820" i="12"/>
  <c r="H1820" i="12" s="1"/>
  <c r="I1820" i="12"/>
  <c r="J1820" i="12"/>
  <c r="K1820" i="12"/>
  <c r="L1820" i="12"/>
  <c r="N1820" i="12"/>
  <c r="O1820" i="12"/>
  <c r="Q1820" i="12"/>
  <c r="R1820" i="12"/>
  <c r="S1820" i="12"/>
  <c r="T1820" i="12" s="1"/>
  <c r="U1820" i="12"/>
  <c r="V1820" i="12"/>
  <c r="W1820" i="12"/>
  <c r="X1820" i="12"/>
  <c r="Z1820" i="12"/>
  <c r="AA1820" i="12"/>
  <c r="AC1820" i="12"/>
  <c r="AD1820" i="12"/>
  <c r="AE1820" i="12"/>
  <c r="AF1820" i="12"/>
  <c r="AG1820" i="12"/>
  <c r="AH1820" i="12"/>
  <c r="AI1820" i="12"/>
  <c r="AJ1820" i="12"/>
  <c r="AK1820" i="12"/>
  <c r="AL1820" i="12" s="1"/>
  <c r="AM1820" i="12"/>
  <c r="AN1820" i="12"/>
  <c r="AO1820" i="12"/>
  <c r="AP1820" i="12"/>
  <c r="AR1820" i="12"/>
  <c r="AS1820" i="12"/>
  <c r="AU1820" i="12"/>
  <c r="AV1820" i="12"/>
  <c r="AW1820" i="12"/>
  <c r="AX1820" i="12" s="1"/>
  <c r="AY1820" i="12"/>
  <c r="AZ1820" i="12"/>
  <c r="BA1820" i="12"/>
  <c r="BB1820" i="12"/>
  <c r="BD1820" i="12"/>
  <c r="BE1820" i="12"/>
  <c r="E1821" i="12"/>
  <c r="F1821" i="12"/>
  <c r="G1821" i="12"/>
  <c r="H1821" i="12" s="1"/>
  <c r="I1821" i="12"/>
  <c r="J1821" i="12"/>
  <c r="K1821" i="12"/>
  <c r="L1821" i="12"/>
  <c r="N1821" i="12"/>
  <c r="O1821" i="12"/>
  <c r="Q1821" i="12"/>
  <c r="R1821" i="12"/>
  <c r="S1821" i="12"/>
  <c r="T1821" i="12" s="1"/>
  <c r="U1821" i="12"/>
  <c r="V1821" i="12"/>
  <c r="W1821" i="12"/>
  <c r="X1821" i="12"/>
  <c r="Z1821" i="12"/>
  <c r="AA1821" i="12"/>
  <c r="AC1821" i="12"/>
  <c r="AD1821" i="12"/>
  <c r="AE1821" i="12"/>
  <c r="AF1821" i="12"/>
  <c r="AG1821" i="12"/>
  <c r="AH1821" i="12"/>
  <c r="AI1821" i="12"/>
  <c r="AJ1821" i="12"/>
  <c r="AK1821" i="12"/>
  <c r="AL1821" i="12" s="1"/>
  <c r="AM1821" i="12"/>
  <c r="AN1821" i="12"/>
  <c r="AO1821" i="12"/>
  <c r="AP1821" i="12"/>
  <c r="AR1821" i="12"/>
  <c r="AS1821" i="12"/>
  <c r="AU1821" i="12"/>
  <c r="AV1821" i="12"/>
  <c r="AW1821" i="12"/>
  <c r="AX1821" i="12" s="1"/>
  <c r="AY1821" i="12"/>
  <c r="AZ1821" i="12"/>
  <c r="BA1821" i="12"/>
  <c r="BB1821" i="12"/>
  <c r="BD1821" i="12"/>
  <c r="BE1821" i="12"/>
  <c r="E1822" i="12"/>
  <c r="F1822" i="12"/>
  <c r="G1822" i="12"/>
  <c r="H1822" i="12" s="1"/>
  <c r="I1822" i="12"/>
  <c r="J1822" i="12"/>
  <c r="K1822" i="12"/>
  <c r="L1822" i="12"/>
  <c r="N1822" i="12"/>
  <c r="O1822" i="12"/>
  <c r="Q1822" i="12"/>
  <c r="R1822" i="12"/>
  <c r="S1822" i="12"/>
  <c r="T1822" i="12" s="1"/>
  <c r="U1822" i="12"/>
  <c r="V1822" i="12"/>
  <c r="W1822" i="12"/>
  <c r="X1822" i="12"/>
  <c r="Z1822" i="12"/>
  <c r="AA1822" i="12"/>
  <c r="AC1822" i="12"/>
  <c r="AD1822" i="12"/>
  <c r="AE1822" i="12"/>
  <c r="AF1822" i="12"/>
  <c r="AG1822" i="12"/>
  <c r="AH1822" i="12"/>
  <c r="AI1822" i="12"/>
  <c r="AJ1822" i="12"/>
  <c r="AK1822" i="12"/>
  <c r="AL1822" i="12" s="1"/>
  <c r="AM1822" i="12"/>
  <c r="AN1822" i="12"/>
  <c r="AO1822" i="12"/>
  <c r="AP1822" i="12"/>
  <c r="AR1822" i="12"/>
  <c r="AS1822" i="12"/>
  <c r="AU1822" i="12"/>
  <c r="AV1822" i="12"/>
  <c r="AW1822" i="12"/>
  <c r="AX1822" i="12" s="1"/>
  <c r="AY1822" i="12"/>
  <c r="AZ1822" i="12"/>
  <c r="BA1822" i="12"/>
  <c r="BB1822" i="12"/>
  <c r="BD1822" i="12"/>
  <c r="BE1822" i="12"/>
  <c r="E1823" i="12"/>
  <c r="F1823" i="12"/>
  <c r="G1823" i="12"/>
  <c r="H1823" i="12" s="1"/>
  <c r="I1823" i="12"/>
  <c r="J1823" i="12"/>
  <c r="K1823" i="12"/>
  <c r="L1823" i="12"/>
  <c r="N1823" i="12"/>
  <c r="O1823" i="12"/>
  <c r="Q1823" i="12"/>
  <c r="R1823" i="12"/>
  <c r="S1823" i="12"/>
  <c r="T1823" i="12" s="1"/>
  <c r="U1823" i="12"/>
  <c r="V1823" i="12"/>
  <c r="W1823" i="12"/>
  <c r="X1823" i="12"/>
  <c r="Z1823" i="12"/>
  <c r="AA1823" i="12"/>
  <c r="AC1823" i="12"/>
  <c r="AD1823" i="12"/>
  <c r="AE1823" i="12"/>
  <c r="AF1823" i="12"/>
  <c r="AG1823" i="12"/>
  <c r="AH1823" i="12"/>
  <c r="AI1823" i="12"/>
  <c r="AJ1823" i="12"/>
  <c r="AK1823" i="12"/>
  <c r="AL1823" i="12" s="1"/>
  <c r="AM1823" i="12"/>
  <c r="AN1823" i="12"/>
  <c r="AO1823" i="12"/>
  <c r="AP1823" i="12"/>
  <c r="AR1823" i="12"/>
  <c r="AS1823" i="12"/>
  <c r="AU1823" i="12"/>
  <c r="AV1823" i="12"/>
  <c r="AW1823" i="12"/>
  <c r="AX1823" i="12" s="1"/>
  <c r="AY1823" i="12"/>
  <c r="AZ1823" i="12"/>
  <c r="BA1823" i="12"/>
  <c r="BB1823" i="12"/>
  <c r="BD1823" i="12"/>
  <c r="BE1823" i="12"/>
  <c r="E1824" i="12"/>
  <c r="F1824" i="12"/>
  <c r="G1824" i="12"/>
  <c r="H1824" i="12" s="1"/>
  <c r="I1824" i="12"/>
  <c r="J1824" i="12"/>
  <c r="K1824" i="12"/>
  <c r="L1824" i="12"/>
  <c r="N1824" i="12"/>
  <c r="O1824" i="12"/>
  <c r="Q1824" i="12"/>
  <c r="R1824" i="12"/>
  <c r="S1824" i="12"/>
  <c r="T1824" i="12" s="1"/>
  <c r="U1824" i="12"/>
  <c r="V1824" i="12"/>
  <c r="W1824" i="12"/>
  <c r="X1824" i="12"/>
  <c r="Z1824" i="12"/>
  <c r="AA1824" i="12"/>
  <c r="AC1824" i="12"/>
  <c r="AD1824" i="12"/>
  <c r="AE1824" i="12"/>
  <c r="AF1824" i="12"/>
  <c r="AG1824" i="12"/>
  <c r="AH1824" i="12"/>
  <c r="AI1824" i="12"/>
  <c r="AJ1824" i="12"/>
  <c r="AK1824" i="12"/>
  <c r="AL1824" i="12" s="1"/>
  <c r="AM1824" i="12"/>
  <c r="AN1824" i="12"/>
  <c r="AO1824" i="12"/>
  <c r="AP1824" i="12"/>
  <c r="AR1824" i="12"/>
  <c r="AS1824" i="12"/>
  <c r="AU1824" i="12"/>
  <c r="AV1824" i="12"/>
  <c r="AW1824" i="12"/>
  <c r="AX1824" i="12" s="1"/>
  <c r="AY1824" i="12"/>
  <c r="AZ1824" i="12"/>
  <c r="BA1824" i="12"/>
  <c r="BB1824" i="12"/>
  <c r="BD1824" i="12"/>
  <c r="BE1824" i="12"/>
  <c r="E1825" i="12"/>
  <c r="F1825" i="12"/>
  <c r="G1825" i="12"/>
  <c r="H1825" i="12" s="1"/>
  <c r="I1825" i="12"/>
  <c r="J1825" i="12"/>
  <c r="K1825" i="12"/>
  <c r="L1825" i="12"/>
  <c r="N1825" i="12"/>
  <c r="O1825" i="12"/>
  <c r="Q1825" i="12"/>
  <c r="R1825" i="12"/>
  <c r="S1825" i="12"/>
  <c r="T1825" i="12" s="1"/>
  <c r="U1825" i="12"/>
  <c r="V1825" i="12"/>
  <c r="W1825" i="12"/>
  <c r="X1825" i="12"/>
  <c r="Z1825" i="12"/>
  <c r="AA1825" i="12"/>
  <c r="AC1825" i="12"/>
  <c r="AD1825" i="12"/>
  <c r="AE1825" i="12"/>
  <c r="AF1825" i="12"/>
  <c r="AG1825" i="12"/>
  <c r="AH1825" i="12"/>
  <c r="AI1825" i="12"/>
  <c r="AJ1825" i="12"/>
  <c r="AK1825" i="12"/>
  <c r="AL1825" i="12" s="1"/>
  <c r="AM1825" i="12"/>
  <c r="AN1825" i="12"/>
  <c r="AO1825" i="12"/>
  <c r="AP1825" i="12"/>
  <c r="AR1825" i="12"/>
  <c r="AS1825" i="12"/>
  <c r="AU1825" i="12"/>
  <c r="AV1825" i="12"/>
  <c r="AW1825" i="12"/>
  <c r="AX1825" i="12" s="1"/>
  <c r="AY1825" i="12"/>
  <c r="AZ1825" i="12"/>
  <c r="BA1825" i="12"/>
  <c r="BB1825" i="12"/>
  <c r="BD1825" i="12"/>
  <c r="BE1825" i="12"/>
  <c r="E1826" i="12"/>
  <c r="F1826" i="12"/>
  <c r="G1826" i="12"/>
  <c r="H1826" i="12" s="1"/>
  <c r="I1826" i="12"/>
  <c r="J1826" i="12"/>
  <c r="K1826" i="12"/>
  <c r="L1826" i="12"/>
  <c r="N1826" i="12"/>
  <c r="O1826" i="12"/>
  <c r="Q1826" i="12"/>
  <c r="R1826" i="12"/>
  <c r="S1826" i="12"/>
  <c r="T1826" i="12" s="1"/>
  <c r="U1826" i="12"/>
  <c r="V1826" i="12"/>
  <c r="W1826" i="12"/>
  <c r="X1826" i="12"/>
  <c r="Z1826" i="12"/>
  <c r="AA1826" i="12"/>
  <c r="AC1826" i="12"/>
  <c r="AD1826" i="12"/>
  <c r="AE1826" i="12"/>
  <c r="AF1826" i="12"/>
  <c r="AG1826" i="12"/>
  <c r="AH1826" i="12"/>
  <c r="AI1826" i="12"/>
  <c r="AJ1826" i="12"/>
  <c r="AK1826" i="12"/>
  <c r="AL1826" i="12" s="1"/>
  <c r="AM1826" i="12"/>
  <c r="AN1826" i="12"/>
  <c r="AO1826" i="12"/>
  <c r="AP1826" i="12"/>
  <c r="AR1826" i="12"/>
  <c r="AS1826" i="12"/>
  <c r="AU1826" i="12"/>
  <c r="AV1826" i="12"/>
  <c r="AW1826" i="12"/>
  <c r="AX1826" i="12" s="1"/>
  <c r="AY1826" i="12"/>
  <c r="AZ1826" i="12"/>
  <c r="BA1826" i="12"/>
  <c r="BB1826" i="12"/>
  <c r="BD1826" i="12"/>
  <c r="BE1826" i="12"/>
  <c r="E1827" i="12"/>
  <c r="F1827" i="12"/>
  <c r="G1827" i="12"/>
  <c r="H1827" i="12" s="1"/>
  <c r="I1827" i="12"/>
  <c r="J1827" i="12"/>
  <c r="K1827" i="12"/>
  <c r="L1827" i="12"/>
  <c r="N1827" i="12"/>
  <c r="O1827" i="12"/>
  <c r="Q1827" i="12"/>
  <c r="R1827" i="12"/>
  <c r="S1827" i="12"/>
  <c r="T1827" i="12" s="1"/>
  <c r="U1827" i="12"/>
  <c r="V1827" i="12"/>
  <c r="W1827" i="12"/>
  <c r="X1827" i="12"/>
  <c r="Z1827" i="12"/>
  <c r="AA1827" i="12"/>
  <c r="AC1827" i="12"/>
  <c r="AD1827" i="12"/>
  <c r="AE1827" i="12"/>
  <c r="AF1827" i="12"/>
  <c r="AG1827" i="12"/>
  <c r="AH1827" i="12"/>
  <c r="AI1827" i="12"/>
  <c r="AJ1827" i="12"/>
  <c r="AK1827" i="12"/>
  <c r="AL1827" i="12" s="1"/>
  <c r="AM1827" i="12"/>
  <c r="AN1827" i="12"/>
  <c r="AO1827" i="12"/>
  <c r="AP1827" i="12"/>
  <c r="AR1827" i="12"/>
  <c r="AS1827" i="12"/>
  <c r="AU1827" i="12"/>
  <c r="AV1827" i="12"/>
  <c r="AW1827" i="12"/>
  <c r="AX1827" i="12" s="1"/>
  <c r="AY1827" i="12"/>
  <c r="AZ1827" i="12"/>
  <c r="BA1827" i="12"/>
  <c r="BB1827" i="12"/>
  <c r="BD1827" i="12"/>
  <c r="BE1827" i="12"/>
  <c r="E1828" i="12"/>
  <c r="F1828" i="12"/>
  <c r="G1828" i="12"/>
  <c r="H1828" i="12" s="1"/>
  <c r="I1828" i="12"/>
  <c r="J1828" i="12"/>
  <c r="K1828" i="12"/>
  <c r="L1828" i="12"/>
  <c r="N1828" i="12"/>
  <c r="O1828" i="12"/>
  <c r="Q1828" i="12"/>
  <c r="R1828" i="12"/>
  <c r="S1828" i="12"/>
  <c r="T1828" i="12" s="1"/>
  <c r="U1828" i="12"/>
  <c r="V1828" i="12"/>
  <c r="W1828" i="12"/>
  <c r="X1828" i="12"/>
  <c r="Z1828" i="12"/>
  <c r="AA1828" i="12"/>
  <c r="AC1828" i="12"/>
  <c r="AD1828" i="12"/>
  <c r="AE1828" i="12"/>
  <c r="AF1828" i="12"/>
  <c r="AG1828" i="12"/>
  <c r="AH1828" i="12"/>
  <c r="AI1828" i="12"/>
  <c r="AJ1828" i="12"/>
  <c r="AK1828" i="12"/>
  <c r="AL1828" i="12" s="1"/>
  <c r="AM1828" i="12"/>
  <c r="AN1828" i="12"/>
  <c r="AO1828" i="12"/>
  <c r="AP1828" i="12"/>
  <c r="AR1828" i="12"/>
  <c r="AS1828" i="12"/>
  <c r="AU1828" i="12"/>
  <c r="AV1828" i="12"/>
  <c r="AW1828" i="12"/>
  <c r="AX1828" i="12" s="1"/>
  <c r="AY1828" i="12"/>
  <c r="AZ1828" i="12"/>
  <c r="BA1828" i="12"/>
  <c r="BB1828" i="12"/>
  <c r="BD1828" i="12"/>
  <c r="BE1828" i="12"/>
  <c r="E1829" i="12"/>
  <c r="F1829" i="12"/>
  <c r="G1829" i="12"/>
  <c r="H1829" i="12" s="1"/>
  <c r="I1829" i="12"/>
  <c r="J1829" i="12"/>
  <c r="K1829" i="12"/>
  <c r="L1829" i="12"/>
  <c r="N1829" i="12"/>
  <c r="O1829" i="12"/>
  <c r="Q1829" i="12"/>
  <c r="R1829" i="12"/>
  <c r="S1829" i="12"/>
  <c r="T1829" i="12" s="1"/>
  <c r="U1829" i="12"/>
  <c r="V1829" i="12"/>
  <c r="W1829" i="12"/>
  <c r="X1829" i="12"/>
  <c r="Z1829" i="12"/>
  <c r="AA1829" i="12"/>
  <c r="AC1829" i="12"/>
  <c r="AD1829" i="12"/>
  <c r="AE1829" i="12"/>
  <c r="AF1829" i="12"/>
  <c r="AG1829" i="12"/>
  <c r="AH1829" i="12"/>
  <c r="AI1829" i="12"/>
  <c r="AJ1829" i="12"/>
  <c r="AK1829" i="12"/>
  <c r="AL1829" i="12" s="1"/>
  <c r="AM1829" i="12"/>
  <c r="AN1829" i="12"/>
  <c r="AO1829" i="12"/>
  <c r="AP1829" i="12"/>
  <c r="AR1829" i="12"/>
  <c r="AS1829" i="12"/>
  <c r="AU1829" i="12"/>
  <c r="AV1829" i="12"/>
  <c r="AW1829" i="12"/>
  <c r="AX1829" i="12" s="1"/>
  <c r="AY1829" i="12"/>
  <c r="AZ1829" i="12"/>
  <c r="BA1829" i="12"/>
  <c r="BB1829" i="12"/>
  <c r="BD1829" i="12"/>
  <c r="BE1829" i="12"/>
  <c r="E1830" i="12"/>
  <c r="F1830" i="12"/>
  <c r="G1830" i="12"/>
  <c r="H1830" i="12" s="1"/>
  <c r="I1830" i="12"/>
  <c r="J1830" i="12"/>
  <c r="K1830" i="12"/>
  <c r="L1830" i="12"/>
  <c r="N1830" i="12"/>
  <c r="O1830" i="12"/>
  <c r="Q1830" i="12"/>
  <c r="R1830" i="12"/>
  <c r="S1830" i="12"/>
  <c r="T1830" i="12" s="1"/>
  <c r="U1830" i="12"/>
  <c r="V1830" i="12"/>
  <c r="W1830" i="12"/>
  <c r="X1830" i="12"/>
  <c r="Z1830" i="12"/>
  <c r="AA1830" i="12"/>
  <c r="AC1830" i="12"/>
  <c r="AD1830" i="12"/>
  <c r="AE1830" i="12"/>
  <c r="AF1830" i="12"/>
  <c r="AG1830" i="12"/>
  <c r="AH1830" i="12"/>
  <c r="AI1830" i="12"/>
  <c r="AJ1830" i="12"/>
  <c r="AK1830" i="12"/>
  <c r="AL1830" i="12" s="1"/>
  <c r="AM1830" i="12"/>
  <c r="AN1830" i="12"/>
  <c r="AO1830" i="12"/>
  <c r="AP1830" i="12"/>
  <c r="AR1830" i="12"/>
  <c r="AS1830" i="12"/>
  <c r="AU1830" i="12"/>
  <c r="AV1830" i="12"/>
  <c r="AW1830" i="12"/>
  <c r="AX1830" i="12" s="1"/>
  <c r="AY1830" i="12"/>
  <c r="AZ1830" i="12"/>
  <c r="BA1830" i="12"/>
  <c r="BB1830" i="12"/>
  <c r="BD1830" i="12"/>
  <c r="BE1830" i="12"/>
  <c r="E1831" i="12"/>
  <c r="F1831" i="12"/>
  <c r="G1831" i="12"/>
  <c r="H1831" i="12" s="1"/>
  <c r="I1831" i="12"/>
  <c r="J1831" i="12"/>
  <c r="K1831" i="12"/>
  <c r="L1831" i="12"/>
  <c r="N1831" i="12"/>
  <c r="O1831" i="12"/>
  <c r="Q1831" i="12"/>
  <c r="R1831" i="12"/>
  <c r="S1831" i="12"/>
  <c r="T1831" i="12" s="1"/>
  <c r="U1831" i="12"/>
  <c r="V1831" i="12"/>
  <c r="W1831" i="12"/>
  <c r="X1831" i="12"/>
  <c r="Z1831" i="12"/>
  <c r="AA1831" i="12"/>
  <c r="AC1831" i="12"/>
  <c r="AD1831" i="12"/>
  <c r="AE1831" i="12"/>
  <c r="AF1831" i="12"/>
  <c r="AG1831" i="12"/>
  <c r="AH1831" i="12"/>
  <c r="AI1831" i="12"/>
  <c r="AJ1831" i="12"/>
  <c r="AK1831" i="12"/>
  <c r="AL1831" i="12" s="1"/>
  <c r="AM1831" i="12"/>
  <c r="AN1831" i="12"/>
  <c r="AO1831" i="12"/>
  <c r="AP1831" i="12"/>
  <c r="AR1831" i="12"/>
  <c r="AS1831" i="12"/>
  <c r="AU1831" i="12"/>
  <c r="AV1831" i="12"/>
  <c r="AW1831" i="12"/>
  <c r="AX1831" i="12" s="1"/>
  <c r="AY1831" i="12"/>
  <c r="AZ1831" i="12"/>
  <c r="BA1831" i="12"/>
  <c r="BB1831" i="12"/>
  <c r="BD1831" i="12"/>
  <c r="BE1831" i="12"/>
  <c r="E1832" i="12"/>
  <c r="F1832" i="12"/>
  <c r="G1832" i="12"/>
  <c r="H1832" i="12" s="1"/>
  <c r="I1832" i="12"/>
  <c r="J1832" i="12"/>
  <c r="K1832" i="12"/>
  <c r="L1832" i="12"/>
  <c r="N1832" i="12"/>
  <c r="O1832" i="12"/>
  <c r="Q1832" i="12"/>
  <c r="R1832" i="12"/>
  <c r="S1832" i="12"/>
  <c r="T1832" i="12" s="1"/>
  <c r="U1832" i="12"/>
  <c r="V1832" i="12"/>
  <c r="W1832" i="12"/>
  <c r="X1832" i="12"/>
  <c r="Z1832" i="12"/>
  <c r="AA1832" i="12"/>
  <c r="AC1832" i="12"/>
  <c r="AD1832" i="12"/>
  <c r="AE1832" i="12"/>
  <c r="AF1832" i="12"/>
  <c r="AG1832" i="12"/>
  <c r="AH1832" i="12"/>
  <c r="AI1832" i="12"/>
  <c r="AJ1832" i="12"/>
  <c r="AK1832" i="12"/>
  <c r="AL1832" i="12" s="1"/>
  <c r="AM1832" i="12"/>
  <c r="AN1832" i="12"/>
  <c r="AO1832" i="12"/>
  <c r="AP1832" i="12"/>
  <c r="AR1832" i="12"/>
  <c r="AS1832" i="12"/>
  <c r="AU1832" i="12"/>
  <c r="AV1832" i="12"/>
  <c r="AW1832" i="12"/>
  <c r="AX1832" i="12" s="1"/>
  <c r="AY1832" i="12"/>
  <c r="AZ1832" i="12"/>
  <c r="BA1832" i="12"/>
  <c r="BB1832" i="12"/>
  <c r="BD1832" i="12"/>
  <c r="BE1832" i="12"/>
  <c r="E1833" i="12"/>
  <c r="F1833" i="12"/>
  <c r="G1833" i="12"/>
  <c r="H1833" i="12" s="1"/>
  <c r="I1833" i="12"/>
  <c r="J1833" i="12"/>
  <c r="K1833" i="12"/>
  <c r="L1833" i="12"/>
  <c r="N1833" i="12"/>
  <c r="O1833" i="12"/>
  <c r="Q1833" i="12"/>
  <c r="R1833" i="12"/>
  <c r="S1833" i="12"/>
  <c r="T1833" i="12" s="1"/>
  <c r="U1833" i="12"/>
  <c r="V1833" i="12"/>
  <c r="W1833" i="12"/>
  <c r="X1833" i="12"/>
  <c r="Z1833" i="12"/>
  <c r="AA1833" i="12"/>
  <c r="AC1833" i="12"/>
  <c r="AD1833" i="12"/>
  <c r="AE1833" i="12"/>
  <c r="AF1833" i="12"/>
  <c r="AG1833" i="12"/>
  <c r="AH1833" i="12"/>
  <c r="AI1833" i="12"/>
  <c r="AJ1833" i="12"/>
  <c r="AK1833" i="12"/>
  <c r="AL1833" i="12" s="1"/>
  <c r="AM1833" i="12"/>
  <c r="AN1833" i="12"/>
  <c r="AO1833" i="12"/>
  <c r="AP1833" i="12"/>
  <c r="AR1833" i="12"/>
  <c r="AS1833" i="12"/>
  <c r="AU1833" i="12"/>
  <c r="AV1833" i="12"/>
  <c r="AW1833" i="12"/>
  <c r="AX1833" i="12" s="1"/>
  <c r="AY1833" i="12"/>
  <c r="AZ1833" i="12"/>
  <c r="BA1833" i="12"/>
  <c r="BB1833" i="12"/>
  <c r="BD1833" i="12"/>
  <c r="BE1833" i="12"/>
  <c r="E1834" i="12"/>
  <c r="F1834" i="12"/>
  <c r="G1834" i="12"/>
  <c r="H1834" i="12" s="1"/>
  <c r="I1834" i="12"/>
  <c r="J1834" i="12"/>
  <c r="K1834" i="12"/>
  <c r="L1834" i="12"/>
  <c r="N1834" i="12"/>
  <c r="O1834" i="12"/>
  <c r="Q1834" i="12"/>
  <c r="R1834" i="12"/>
  <c r="S1834" i="12"/>
  <c r="T1834" i="12" s="1"/>
  <c r="U1834" i="12"/>
  <c r="V1834" i="12"/>
  <c r="W1834" i="12"/>
  <c r="X1834" i="12"/>
  <c r="Z1834" i="12"/>
  <c r="AA1834" i="12"/>
  <c r="AC1834" i="12"/>
  <c r="AD1834" i="12"/>
  <c r="AE1834" i="12"/>
  <c r="AF1834" i="12"/>
  <c r="AG1834" i="12"/>
  <c r="AH1834" i="12"/>
  <c r="AI1834" i="12"/>
  <c r="AJ1834" i="12"/>
  <c r="AK1834" i="12"/>
  <c r="AL1834" i="12" s="1"/>
  <c r="AM1834" i="12"/>
  <c r="AN1834" i="12"/>
  <c r="AO1834" i="12"/>
  <c r="AP1834" i="12"/>
  <c r="AR1834" i="12"/>
  <c r="AS1834" i="12"/>
  <c r="AU1834" i="12"/>
  <c r="AV1834" i="12"/>
  <c r="AW1834" i="12"/>
  <c r="AX1834" i="12" s="1"/>
  <c r="AY1834" i="12"/>
  <c r="AZ1834" i="12"/>
  <c r="BA1834" i="12"/>
  <c r="BB1834" i="12"/>
  <c r="BD1834" i="12"/>
  <c r="BE1834" i="12"/>
  <c r="E1835" i="12"/>
  <c r="F1835" i="12"/>
  <c r="G1835" i="12"/>
  <c r="H1835" i="12" s="1"/>
  <c r="I1835" i="12"/>
  <c r="J1835" i="12"/>
  <c r="K1835" i="12"/>
  <c r="L1835" i="12"/>
  <c r="N1835" i="12"/>
  <c r="O1835" i="12"/>
  <c r="Q1835" i="12"/>
  <c r="R1835" i="12"/>
  <c r="S1835" i="12"/>
  <c r="T1835" i="12" s="1"/>
  <c r="U1835" i="12"/>
  <c r="V1835" i="12"/>
  <c r="W1835" i="12"/>
  <c r="X1835" i="12"/>
  <c r="Z1835" i="12"/>
  <c r="AA1835" i="12"/>
  <c r="AC1835" i="12"/>
  <c r="AD1835" i="12"/>
  <c r="AE1835" i="12"/>
  <c r="AF1835" i="12"/>
  <c r="AG1835" i="12"/>
  <c r="AH1835" i="12"/>
  <c r="AI1835" i="12"/>
  <c r="AJ1835" i="12"/>
  <c r="AK1835" i="12"/>
  <c r="AL1835" i="12" s="1"/>
  <c r="AM1835" i="12"/>
  <c r="AN1835" i="12"/>
  <c r="AO1835" i="12"/>
  <c r="AP1835" i="12"/>
  <c r="AR1835" i="12"/>
  <c r="AS1835" i="12"/>
  <c r="AU1835" i="12"/>
  <c r="AV1835" i="12"/>
  <c r="AW1835" i="12"/>
  <c r="AX1835" i="12" s="1"/>
  <c r="AY1835" i="12"/>
  <c r="AZ1835" i="12"/>
  <c r="BA1835" i="12"/>
  <c r="BB1835" i="12"/>
  <c r="BD1835" i="12"/>
  <c r="BE1835" i="12"/>
  <c r="E1836" i="12"/>
  <c r="F1836" i="12"/>
  <c r="G1836" i="12"/>
  <c r="H1836" i="12" s="1"/>
  <c r="I1836" i="12"/>
  <c r="J1836" i="12"/>
  <c r="K1836" i="12"/>
  <c r="L1836" i="12"/>
  <c r="N1836" i="12"/>
  <c r="O1836" i="12"/>
  <c r="Q1836" i="12"/>
  <c r="R1836" i="12"/>
  <c r="S1836" i="12"/>
  <c r="T1836" i="12" s="1"/>
  <c r="U1836" i="12"/>
  <c r="V1836" i="12"/>
  <c r="W1836" i="12"/>
  <c r="X1836" i="12"/>
  <c r="Z1836" i="12"/>
  <c r="AA1836" i="12"/>
  <c r="AC1836" i="12"/>
  <c r="AD1836" i="12"/>
  <c r="AE1836" i="12"/>
  <c r="AF1836" i="12"/>
  <c r="AG1836" i="12"/>
  <c r="AH1836" i="12"/>
  <c r="AI1836" i="12"/>
  <c r="AJ1836" i="12"/>
  <c r="AK1836" i="12"/>
  <c r="AL1836" i="12" s="1"/>
  <c r="AM1836" i="12"/>
  <c r="AN1836" i="12"/>
  <c r="AO1836" i="12"/>
  <c r="AP1836" i="12"/>
  <c r="AR1836" i="12"/>
  <c r="AS1836" i="12"/>
  <c r="AU1836" i="12"/>
  <c r="AV1836" i="12"/>
  <c r="AW1836" i="12"/>
  <c r="AX1836" i="12" s="1"/>
  <c r="AY1836" i="12"/>
  <c r="AZ1836" i="12"/>
  <c r="BA1836" i="12"/>
  <c r="BB1836" i="12"/>
  <c r="BD1836" i="12"/>
  <c r="BE1836" i="12"/>
  <c r="E1837" i="12"/>
  <c r="F1837" i="12"/>
  <c r="G1837" i="12"/>
  <c r="H1837" i="12" s="1"/>
  <c r="I1837" i="12"/>
  <c r="J1837" i="12"/>
  <c r="K1837" i="12"/>
  <c r="L1837" i="12"/>
  <c r="N1837" i="12"/>
  <c r="O1837" i="12"/>
  <c r="Q1837" i="12"/>
  <c r="R1837" i="12"/>
  <c r="S1837" i="12"/>
  <c r="T1837" i="12" s="1"/>
  <c r="U1837" i="12"/>
  <c r="V1837" i="12"/>
  <c r="W1837" i="12"/>
  <c r="X1837" i="12"/>
  <c r="Z1837" i="12"/>
  <c r="AA1837" i="12"/>
  <c r="AC1837" i="12"/>
  <c r="AD1837" i="12"/>
  <c r="AE1837" i="12"/>
  <c r="AF1837" i="12"/>
  <c r="AG1837" i="12"/>
  <c r="AH1837" i="12"/>
  <c r="AI1837" i="12"/>
  <c r="AJ1837" i="12"/>
  <c r="AK1837" i="12"/>
  <c r="AL1837" i="12" s="1"/>
  <c r="AM1837" i="12"/>
  <c r="AN1837" i="12"/>
  <c r="AO1837" i="12"/>
  <c r="AP1837" i="12"/>
  <c r="AR1837" i="12"/>
  <c r="AS1837" i="12"/>
  <c r="AU1837" i="12"/>
  <c r="AV1837" i="12"/>
  <c r="AW1837" i="12"/>
  <c r="AX1837" i="12" s="1"/>
  <c r="AY1837" i="12"/>
  <c r="AZ1837" i="12"/>
  <c r="BA1837" i="12"/>
  <c r="BB1837" i="12"/>
  <c r="BD1837" i="12"/>
  <c r="BE1837" i="12"/>
  <c r="E1838" i="12"/>
  <c r="F1838" i="12"/>
  <c r="G1838" i="12"/>
  <c r="H1838" i="12" s="1"/>
  <c r="I1838" i="12"/>
  <c r="J1838" i="12"/>
  <c r="K1838" i="12"/>
  <c r="L1838" i="12"/>
  <c r="N1838" i="12"/>
  <c r="O1838" i="12"/>
  <c r="Q1838" i="12"/>
  <c r="R1838" i="12"/>
  <c r="S1838" i="12"/>
  <c r="T1838" i="12" s="1"/>
  <c r="U1838" i="12"/>
  <c r="V1838" i="12"/>
  <c r="W1838" i="12"/>
  <c r="X1838" i="12"/>
  <c r="Z1838" i="12"/>
  <c r="AA1838" i="12"/>
  <c r="AC1838" i="12"/>
  <c r="AD1838" i="12"/>
  <c r="AE1838" i="12"/>
  <c r="AF1838" i="12"/>
  <c r="AG1838" i="12"/>
  <c r="AH1838" i="12"/>
  <c r="AI1838" i="12"/>
  <c r="AJ1838" i="12"/>
  <c r="AK1838" i="12"/>
  <c r="AL1838" i="12" s="1"/>
  <c r="AM1838" i="12"/>
  <c r="AN1838" i="12"/>
  <c r="AO1838" i="12"/>
  <c r="AP1838" i="12"/>
  <c r="AR1838" i="12"/>
  <c r="AS1838" i="12"/>
  <c r="AU1838" i="12"/>
  <c r="AV1838" i="12"/>
  <c r="AW1838" i="12"/>
  <c r="AX1838" i="12" s="1"/>
  <c r="AY1838" i="12"/>
  <c r="AZ1838" i="12"/>
  <c r="BA1838" i="12"/>
  <c r="BB1838" i="12"/>
  <c r="BD1838" i="12"/>
  <c r="BE1838" i="12"/>
  <c r="E1839" i="12"/>
  <c r="F1839" i="12"/>
  <c r="G1839" i="12"/>
  <c r="H1839" i="12" s="1"/>
  <c r="I1839" i="12"/>
  <c r="J1839" i="12"/>
  <c r="K1839" i="12"/>
  <c r="L1839" i="12"/>
  <c r="N1839" i="12"/>
  <c r="O1839" i="12"/>
  <c r="Q1839" i="12"/>
  <c r="R1839" i="12"/>
  <c r="S1839" i="12"/>
  <c r="T1839" i="12" s="1"/>
  <c r="U1839" i="12"/>
  <c r="V1839" i="12"/>
  <c r="W1839" i="12"/>
  <c r="X1839" i="12"/>
  <c r="Z1839" i="12"/>
  <c r="AA1839" i="12"/>
  <c r="AC1839" i="12"/>
  <c r="AD1839" i="12"/>
  <c r="AE1839" i="12"/>
  <c r="AF1839" i="12"/>
  <c r="AG1839" i="12"/>
  <c r="AH1839" i="12"/>
  <c r="AI1839" i="12"/>
  <c r="AJ1839" i="12"/>
  <c r="AK1839" i="12"/>
  <c r="AL1839" i="12" s="1"/>
  <c r="AM1839" i="12"/>
  <c r="AN1839" i="12"/>
  <c r="AO1839" i="12"/>
  <c r="AP1839" i="12"/>
  <c r="AR1839" i="12"/>
  <c r="AS1839" i="12"/>
  <c r="AU1839" i="12"/>
  <c r="AV1839" i="12"/>
  <c r="AW1839" i="12"/>
  <c r="AX1839" i="12" s="1"/>
  <c r="AY1839" i="12"/>
  <c r="AZ1839" i="12"/>
  <c r="BA1839" i="12"/>
  <c r="BB1839" i="12"/>
  <c r="BD1839" i="12"/>
  <c r="BE1839" i="12"/>
  <c r="E1840" i="12"/>
  <c r="F1840" i="12"/>
  <c r="G1840" i="12"/>
  <c r="H1840" i="12" s="1"/>
  <c r="I1840" i="12"/>
  <c r="J1840" i="12"/>
  <c r="K1840" i="12"/>
  <c r="L1840" i="12"/>
  <c r="N1840" i="12"/>
  <c r="O1840" i="12"/>
  <c r="Q1840" i="12"/>
  <c r="R1840" i="12"/>
  <c r="S1840" i="12"/>
  <c r="T1840" i="12" s="1"/>
  <c r="U1840" i="12"/>
  <c r="V1840" i="12"/>
  <c r="W1840" i="12"/>
  <c r="X1840" i="12"/>
  <c r="Z1840" i="12"/>
  <c r="AA1840" i="12"/>
  <c r="AC1840" i="12"/>
  <c r="AD1840" i="12"/>
  <c r="AE1840" i="12"/>
  <c r="AF1840" i="12"/>
  <c r="AG1840" i="12"/>
  <c r="AH1840" i="12"/>
  <c r="AI1840" i="12"/>
  <c r="AJ1840" i="12"/>
  <c r="AK1840" i="12"/>
  <c r="AL1840" i="12" s="1"/>
  <c r="AM1840" i="12"/>
  <c r="AN1840" i="12"/>
  <c r="AO1840" i="12"/>
  <c r="AP1840" i="12"/>
  <c r="AR1840" i="12"/>
  <c r="AS1840" i="12"/>
  <c r="AU1840" i="12"/>
  <c r="AV1840" i="12"/>
  <c r="AW1840" i="12"/>
  <c r="AX1840" i="12" s="1"/>
  <c r="AY1840" i="12"/>
  <c r="AZ1840" i="12"/>
  <c r="BA1840" i="12"/>
  <c r="BB1840" i="12"/>
  <c r="BD1840" i="12"/>
  <c r="BE1840" i="12"/>
  <c r="E1841" i="12"/>
  <c r="F1841" i="12"/>
  <c r="G1841" i="12"/>
  <c r="H1841" i="12" s="1"/>
  <c r="I1841" i="12"/>
  <c r="J1841" i="12"/>
  <c r="K1841" i="12"/>
  <c r="L1841" i="12"/>
  <c r="N1841" i="12"/>
  <c r="O1841" i="12"/>
  <c r="Q1841" i="12"/>
  <c r="R1841" i="12"/>
  <c r="S1841" i="12"/>
  <c r="T1841" i="12" s="1"/>
  <c r="U1841" i="12"/>
  <c r="V1841" i="12"/>
  <c r="W1841" i="12"/>
  <c r="X1841" i="12"/>
  <c r="Z1841" i="12"/>
  <c r="AA1841" i="12"/>
  <c r="AC1841" i="12"/>
  <c r="AD1841" i="12"/>
  <c r="AE1841" i="12"/>
  <c r="AF1841" i="12"/>
  <c r="AG1841" i="12"/>
  <c r="AH1841" i="12"/>
  <c r="AI1841" i="12"/>
  <c r="AJ1841" i="12"/>
  <c r="AK1841" i="12"/>
  <c r="AL1841" i="12" s="1"/>
  <c r="AM1841" i="12"/>
  <c r="AN1841" i="12"/>
  <c r="AO1841" i="12"/>
  <c r="AP1841" i="12"/>
  <c r="AR1841" i="12"/>
  <c r="AS1841" i="12"/>
  <c r="AU1841" i="12"/>
  <c r="AV1841" i="12"/>
  <c r="AW1841" i="12"/>
  <c r="AX1841" i="12" s="1"/>
  <c r="AY1841" i="12"/>
  <c r="AZ1841" i="12"/>
  <c r="BA1841" i="12"/>
  <c r="BB1841" i="12"/>
  <c r="BD1841" i="12"/>
  <c r="BE1841" i="12"/>
  <c r="E1842" i="12"/>
  <c r="F1842" i="12"/>
  <c r="G1842" i="12"/>
  <c r="H1842" i="12" s="1"/>
  <c r="I1842" i="12"/>
  <c r="J1842" i="12"/>
  <c r="K1842" i="12"/>
  <c r="L1842" i="12"/>
  <c r="N1842" i="12"/>
  <c r="O1842" i="12"/>
  <c r="Q1842" i="12"/>
  <c r="R1842" i="12"/>
  <c r="S1842" i="12"/>
  <c r="T1842" i="12" s="1"/>
  <c r="U1842" i="12"/>
  <c r="V1842" i="12"/>
  <c r="W1842" i="12"/>
  <c r="X1842" i="12"/>
  <c r="Z1842" i="12"/>
  <c r="AA1842" i="12"/>
  <c r="AC1842" i="12"/>
  <c r="AD1842" i="12"/>
  <c r="AE1842" i="12"/>
  <c r="AF1842" i="12"/>
  <c r="AG1842" i="12"/>
  <c r="AH1842" i="12"/>
  <c r="AI1842" i="12"/>
  <c r="AJ1842" i="12"/>
  <c r="AK1842" i="12"/>
  <c r="AL1842" i="12" s="1"/>
  <c r="AM1842" i="12"/>
  <c r="AN1842" i="12"/>
  <c r="AO1842" i="12"/>
  <c r="AP1842" i="12"/>
  <c r="AR1842" i="12"/>
  <c r="AS1842" i="12"/>
  <c r="AU1842" i="12"/>
  <c r="AV1842" i="12"/>
  <c r="AW1842" i="12"/>
  <c r="AX1842" i="12" s="1"/>
  <c r="AY1842" i="12"/>
  <c r="AZ1842" i="12"/>
  <c r="BA1842" i="12"/>
  <c r="BB1842" i="12"/>
  <c r="BD1842" i="12"/>
  <c r="BE1842" i="12"/>
  <c r="E1843" i="12"/>
  <c r="F1843" i="12"/>
  <c r="G1843" i="12"/>
  <c r="H1843" i="12" s="1"/>
  <c r="I1843" i="12"/>
  <c r="J1843" i="12"/>
  <c r="K1843" i="12"/>
  <c r="L1843" i="12"/>
  <c r="N1843" i="12"/>
  <c r="O1843" i="12"/>
  <c r="Q1843" i="12"/>
  <c r="R1843" i="12"/>
  <c r="S1843" i="12"/>
  <c r="T1843" i="12" s="1"/>
  <c r="U1843" i="12"/>
  <c r="V1843" i="12"/>
  <c r="W1843" i="12"/>
  <c r="X1843" i="12"/>
  <c r="Z1843" i="12"/>
  <c r="AA1843" i="12"/>
  <c r="AC1843" i="12"/>
  <c r="AD1843" i="12"/>
  <c r="AE1843" i="12"/>
  <c r="AF1843" i="12"/>
  <c r="AG1843" i="12"/>
  <c r="AH1843" i="12"/>
  <c r="AI1843" i="12"/>
  <c r="AJ1843" i="12"/>
  <c r="AK1843" i="12"/>
  <c r="AL1843" i="12" s="1"/>
  <c r="AM1843" i="12"/>
  <c r="AN1843" i="12"/>
  <c r="AO1843" i="12"/>
  <c r="AP1843" i="12"/>
  <c r="AR1843" i="12"/>
  <c r="AS1843" i="12"/>
  <c r="AU1843" i="12"/>
  <c r="AV1843" i="12"/>
  <c r="AW1843" i="12"/>
  <c r="AX1843" i="12" s="1"/>
  <c r="AY1843" i="12"/>
  <c r="AZ1843" i="12"/>
  <c r="BA1843" i="12"/>
  <c r="BB1843" i="12"/>
  <c r="BD1843" i="12"/>
  <c r="BE1843" i="12"/>
  <c r="E1844" i="12"/>
  <c r="F1844" i="12"/>
  <c r="G1844" i="12"/>
  <c r="H1844" i="12" s="1"/>
  <c r="I1844" i="12"/>
  <c r="J1844" i="12"/>
  <c r="K1844" i="12"/>
  <c r="L1844" i="12"/>
  <c r="N1844" i="12"/>
  <c r="O1844" i="12"/>
  <c r="Q1844" i="12"/>
  <c r="R1844" i="12"/>
  <c r="S1844" i="12"/>
  <c r="T1844" i="12" s="1"/>
  <c r="U1844" i="12"/>
  <c r="V1844" i="12"/>
  <c r="W1844" i="12"/>
  <c r="X1844" i="12"/>
  <c r="Z1844" i="12"/>
  <c r="AA1844" i="12"/>
  <c r="AC1844" i="12"/>
  <c r="AD1844" i="12"/>
  <c r="AE1844" i="12"/>
  <c r="AF1844" i="12"/>
  <c r="AG1844" i="12"/>
  <c r="AH1844" i="12"/>
  <c r="AI1844" i="12"/>
  <c r="AJ1844" i="12"/>
  <c r="AK1844" i="12"/>
  <c r="AL1844" i="12" s="1"/>
  <c r="AM1844" i="12"/>
  <c r="AN1844" i="12"/>
  <c r="AO1844" i="12"/>
  <c r="AP1844" i="12"/>
  <c r="AR1844" i="12"/>
  <c r="AS1844" i="12"/>
  <c r="AU1844" i="12"/>
  <c r="AV1844" i="12"/>
  <c r="AW1844" i="12"/>
  <c r="AX1844" i="12" s="1"/>
  <c r="AY1844" i="12"/>
  <c r="AZ1844" i="12"/>
  <c r="BA1844" i="12"/>
  <c r="BB1844" i="12"/>
  <c r="BD1844" i="12"/>
  <c r="BE1844" i="12"/>
  <c r="E1845" i="12"/>
  <c r="F1845" i="12"/>
  <c r="G1845" i="12"/>
  <c r="H1845" i="12" s="1"/>
  <c r="I1845" i="12"/>
  <c r="J1845" i="12"/>
  <c r="K1845" i="12"/>
  <c r="L1845" i="12"/>
  <c r="N1845" i="12"/>
  <c r="O1845" i="12"/>
  <c r="Q1845" i="12"/>
  <c r="R1845" i="12"/>
  <c r="S1845" i="12"/>
  <c r="T1845" i="12" s="1"/>
  <c r="U1845" i="12"/>
  <c r="V1845" i="12"/>
  <c r="W1845" i="12"/>
  <c r="X1845" i="12"/>
  <c r="Z1845" i="12"/>
  <c r="AA1845" i="12"/>
  <c r="AC1845" i="12"/>
  <c r="AD1845" i="12"/>
  <c r="AE1845" i="12"/>
  <c r="AF1845" i="12"/>
  <c r="AG1845" i="12"/>
  <c r="AH1845" i="12"/>
  <c r="AI1845" i="12"/>
  <c r="AJ1845" i="12"/>
  <c r="AK1845" i="12"/>
  <c r="AL1845" i="12" s="1"/>
  <c r="AM1845" i="12"/>
  <c r="AN1845" i="12"/>
  <c r="AO1845" i="12"/>
  <c r="AP1845" i="12"/>
  <c r="AR1845" i="12"/>
  <c r="AS1845" i="12"/>
  <c r="AU1845" i="12"/>
  <c r="AV1845" i="12"/>
  <c r="AW1845" i="12"/>
  <c r="AX1845" i="12" s="1"/>
  <c r="AY1845" i="12"/>
  <c r="AZ1845" i="12"/>
  <c r="BA1845" i="12"/>
  <c r="BB1845" i="12"/>
  <c r="BD1845" i="12"/>
  <c r="BE1845" i="12"/>
  <c r="E1846" i="12"/>
  <c r="F1846" i="12"/>
  <c r="G1846" i="12"/>
  <c r="H1846" i="12" s="1"/>
  <c r="I1846" i="12"/>
  <c r="J1846" i="12"/>
  <c r="K1846" i="12"/>
  <c r="L1846" i="12"/>
  <c r="N1846" i="12"/>
  <c r="O1846" i="12"/>
  <c r="Q1846" i="12"/>
  <c r="R1846" i="12"/>
  <c r="S1846" i="12"/>
  <c r="T1846" i="12" s="1"/>
  <c r="U1846" i="12"/>
  <c r="V1846" i="12"/>
  <c r="W1846" i="12"/>
  <c r="X1846" i="12"/>
  <c r="Z1846" i="12"/>
  <c r="AA1846" i="12"/>
  <c r="AC1846" i="12"/>
  <c r="AD1846" i="12"/>
  <c r="AE1846" i="12"/>
  <c r="AF1846" i="12"/>
  <c r="AG1846" i="12"/>
  <c r="AH1846" i="12"/>
  <c r="AI1846" i="12"/>
  <c r="AJ1846" i="12"/>
  <c r="AK1846" i="12"/>
  <c r="AL1846" i="12" s="1"/>
  <c r="AM1846" i="12"/>
  <c r="AN1846" i="12"/>
  <c r="AO1846" i="12"/>
  <c r="AP1846" i="12"/>
  <c r="AR1846" i="12"/>
  <c r="AS1846" i="12"/>
  <c r="AU1846" i="12"/>
  <c r="AV1846" i="12"/>
  <c r="AW1846" i="12"/>
  <c r="AX1846" i="12" s="1"/>
  <c r="AY1846" i="12"/>
  <c r="AZ1846" i="12"/>
  <c r="BA1846" i="12"/>
  <c r="BB1846" i="12"/>
  <c r="BD1846" i="12"/>
  <c r="BE1846" i="12"/>
  <c r="E1847" i="12"/>
  <c r="F1847" i="12"/>
  <c r="G1847" i="12"/>
  <c r="H1847" i="12" s="1"/>
  <c r="I1847" i="12"/>
  <c r="J1847" i="12"/>
  <c r="K1847" i="12"/>
  <c r="L1847" i="12"/>
  <c r="N1847" i="12"/>
  <c r="O1847" i="12"/>
  <c r="Q1847" i="12"/>
  <c r="R1847" i="12"/>
  <c r="S1847" i="12"/>
  <c r="T1847" i="12" s="1"/>
  <c r="U1847" i="12"/>
  <c r="V1847" i="12"/>
  <c r="W1847" i="12"/>
  <c r="X1847" i="12"/>
  <c r="Z1847" i="12"/>
  <c r="AA1847" i="12"/>
  <c r="AC1847" i="12"/>
  <c r="AD1847" i="12"/>
  <c r="AE1847" i="12"/>
  <c r="AF1847" i="12"/>
  <c r="AG1847" i="12"/>
  <c r="AH1847" i="12"/>
  <c r="AI1847" i="12"/>
  <c r="AJ1847" i="12"/>
  <c r="AK1847" i="12"/>
  <c r="AL1847" i="12" s="1"/>
  <c r="AM1847" i="12"/>
  <c r="AN1847" i="12"/>
  <c r="AO1847" i="12"/>
  <c r="AP1847" i="12"/>
  <c r="AR1847" i="12"/>
  <c r="AS1847" i="12"/>
  <c r="AU1847" i="12"/>
  <c r="AV1847" i="12"/>
  <c r="AW1847" i="12"/>
  <c r="AX1847" i="12" s="1"/>
  <c r="AY1847" i="12"/>
  <c r="AZ1847" i="12"/>
  <c r="BA1847" i="12"/>
  <c r="BB1847" i="12"/>
  <c r="BD1847" i="12"/>
  <c r="BE1847" i="12"/>
  <c r="E1848" i="12"/>
  <c r="F1848" i="12"/>
  <c r="G1848" i="12"/>
  <c r="H1848" i="12" s="1"/>
  <c r="I1848" i="12"/>
  <c r="J1848" i="12"/>
  <c r="K1848" i="12"/>
  <c r="L1848" i="12"/>
  <c r="N1848" i="12"/>
  <c r="O1848" i="12"/>
  <c r="Q1848" i="12"/>
  <c r="R1848" i="12"/>
  <c r="S1848" i="12"/>
  <c r="T1848" i="12" s="1"/>
  <c r="U1848" i="12"/>
  <c r="V1848" i="12"/>
  <c r="W1848" i="12"/>
  <c r="X1848" i="12"/>
  <c r="Z1848" i="12"/>
  <c r="AA1848" i="12"/>
  <c r="AC1848" i="12"/>
  <c r="AD1848" i="12"/>
  <c r="AE1848" i="12"/>
  <c r="AF1848" i="12"/>
  <c r="AG1848" i="12"/>
  <c r="AH1848" i="12"/>
  <c r="AI1848" i="12"/>
  <c r="AJ1848" i="12"/>
  <c r="AK1848" i="12"/>
  <c r="AL1848" i="12" s="1"/>
  <c r="AM1848" i="12"/>
  <c r="AN1848" i="12"/>
  <c r="AO1848" i="12"/>
  <c r="AP1848" i="12"/>
  <c r="AR1848" i="12"/>
  <c r="AS1848" i="12"/>
  <c r="AU1848" i="12"/>
  <c r="AV1848" i="12"/>
  <c r="AW1848" i="12"/>
  <c r="AX1848" i="12" s="1"/>
  <c r="AY1848" i="12"/>
  <c r="AZ1848" i="12"/>
  <c r="BA1848" i="12"/>
  <c r="BB1848" i="12"/>
  <c r="BD1848" i="12"/>
  <c r="BE1848" i="12"/>
  <c r="E1849" i="12"/>
  <c r="F1849" i="12"/>
  <c r="G1849" i="12"/>
  <c r="H1849" i="12" s="1"/>
  <c r="I1849" i="12"/>
  <c r="J1849" i="12"/>
  <c r="K1849" i="12"/>
  <c r="L1849" i="12"/>
  <c r="N1849" i="12"/>
  <c r="O1849" i="12"/>
  <c r="Q1849" i="12"/>
  <c r="R1849" i="12"/>
  <c r="S1849" i="12"/>
  <c r="T1849" i="12" s="1"/>
  <c r="U1849" i="12"/>
  <c r="V1849" i="12"/>
  <c r="W1849" i="12"/>
  <c r="X1849" i="12"/>
  <c r="Z1849" i="12"/>
  <c r="AA1849" i="12"/>
  <c r="AC1849" i="12"/>
  <c r="AD1849" i="12"/>
  <c r="AE1849" i="12"/>
  <c r="AF1849" i="12"/>
  <c r="AG1849" i="12"/>
  <c r="AH1849" i="12"/>
  <c r="AI1849" i="12"/>
  <c r="AJ1849" i="12"/>
  <c r="AK1849" i="12"/>
  <c r="AL1849" i="12" s="1"/>
  <c r="AM1849" i="12"/>
  <c r="AN1849" i="12"/>
  <c r="AO1849" i="12"/>
  <c r="AP1849" i="12"/>
  <c r="AR1849" i="12"/>
  <c r="AS1849" i="12"/>
  <c r="AU1849" i="12"/>
  <c r="AV1849" i="12"/>
  <c r="AW1849" i="12"/>
  <c r="AX1849" i="12" s="1"/>
  <c r="AY1849" i="12"/>
  <c r="AZ1849" i="12"/>
  <c r="BA1849" i="12"/>
  <c r="BB1849" i="12"/>
  <c r="BD1849" i="12"/>
  <c r="BE1849" i="12"/>
  <c r="E1850" i="12"/>
  <c r="F1850" i="12"/>
  <c r="G1850" i="12"/>
  <c r="H1850" i="12" s="1"/>
  <c r="I1850" i="12"/>
  <c r="J1850" i="12"/>
  <c r="K1850" i="12"/>
  <c r="L1850" i="12"/>
  <c r="N1850" i="12"/>
  <c r="O1850" i="12"/>
  <c r="Q1850" i="12"/>
  <c r="R1850" i="12"/>
  <c r="S1850" i="12"/>
  <c r="T1850" i="12" s="1"/>
  <c r="U1850" i="12"/>
  <c r="V1850" i="12"/>
  <c r="W1850" i="12"/>
  <c r="X1850" i="12"/>
  <c r="Z1850" i="12"/>
  <c r="AA1850" i="12"/>
  <c r="AC1850" i="12"/>
  <c r="AD1850" i="12"/>
  <c r="AE1850" i="12"/>
  <c r="AF1850" i="12"/>
  <c r="AG1850" i="12"/>
  <c r="AH1850" i="12"/>
  <c r="AI1850" i="12"/>
  <c r="AJ1850" i="12"/>
  <c r="AK1850" i="12"/>
  <c r="AL1850" i="12" s="1"/>
  <c r="AM1850" i="12"/>
  <c r="AN1850" i="12"/>
  <c r="AO1850" i="12"/>
  <c r="AP1850" i="12"/>
  <c r="AR1850" i="12"/>
  <c r="AS1850" i="12"/>
  <c r="AU1850" i="12"/>
  <c r="AV1850" i="12"/>
  <c r="AW1850" i="12"/>
  <c r="AX1850" i="12" s="1"/>
  <c r="AY1850" i="12"/>
  <c r="AZ1850" i="12"/>
  <c r="BA1850" i="12"/>
  <c r="BB1850" i="12"/>
  <c r="BD1850" i="12"/>
  <c r="BE1850" i="12"/>
  <c r="E1851" i="12"/>
  <c r="F1851" i="12"/>
  <c r="G1851" i="12"/>
  <c r="H1851" i="12" s="1"/>
  <c r="I1851" i="12"/>
  <c r="J1851" i="12"/>
  <c r="K1851" i="12"/>
  <c r="L1851" i="12"/>
  <c r="N1851" i="12"/>
  <c r="O1851" i="12"/>
  <c r="Q1851" i="12"/>
  <c r="R1851" i="12"/>
  <c r="S1851" i="12"/>
  <c r="T1851" i="12" s="1"/>
  <c r="U1851" i="12"/>
  <c r="V1851" i="12"/>
  <c r="W1851" i="12"/>
  <c r="X1851" i="12"/>
  <c r="Z1851" i="12"/>
  <c r="AA1851" i="12"/>
  <c r="AC1851" i="12"/>
  <c r="AD1851" i="12"/>
  <c r="AE1851" i="12"/>
  <c r="AF1851" i="12"/>
  <c r="AG1851" i="12"/>
  <c r="AH1851" i="12"/>
  <c r="AI1851" i="12"/>
  <c r="AJ1851" i="12"/>
  <c r="AK1851" i="12"/>
  <c r="AL1851" i="12" s="1"/>
  <c r="AM1851" i="12"/>
  <c r="AN1851" i="12"/>
  <c r="AO1851" i="12"/>
  <c r="AP1851" i="12"/>
  <c r="AR1851" i="12"/>
  <c r="AS1851" i="12"/>
  <c r="AU1851" i="12"/>
  <c r="AV1851" i="12"/>
  <c r="AW1851" i="12"/>
  <c r="AX1851" i="12" s="1"/>
  <c r="AY1851" i="12"/>
  <c r="AZ1851" i="12"/>
  <c r="BA1851" i="12"/>
  <c r="BB1851" i="12"/>
  <c r="BD1851" i="12"/>
  <c r="BE1851" i="12"/>
  <c r="E1852" i="12"/>
  <c r="F1852" i="12"/>
  <c r="G1852" i="12"/>
  <c r="H1852" i="12" s="1"/>
  <c r="I1852" i="12"/>
  <c r="J1852" i="12"/>
  <c r="K1852" i="12"/>
  <c r="L1852" i="12"/>
  <c r="N1852" i="12"/>
  <c r="O1852" i="12"/>
  <c r="Q1852" i="12"/>
  <c r="R1852" i="12"/>
  <c r="S1852" i="12"/>
  <c r="T1852" i="12" s="1"/>
  <c r="U1852" i="12"/>
  <c r="V1852" i="12"/>
  <c r="W1852" i="12"/>
  <c r="X1852" i="12"/>
  <c r="Z1852" i="12"/>
  <c r="AA1852" i="12"/>
  <c r="AC1852" i="12"/>
  <c r="AD1852" i="12"/>
  <c r="AE1852" i="12"/>
  <c r="AF1852" i="12"/>
  <c r="AG1852" i="12"/>
  <c r="AH1852" i="12"/>
  <c r="AI1852" i="12"/>
  <c r="AJ1852" i="12"/>
  <c r="AK1852" i="12"/>
  <c r="AL1852" i="12" s="1"/>
  <c r="AM1852" i="12"/>
  <c r="AN1852" i="12"/>
  <c r="AO1852" i="12"/>
  <c r="AP1852" i="12"/>
  <c r="AR1852" i="12"/>
  <c r="AS1852" i="12"/>
  <c r="AU1852" i="12"/>
  <c r="AV1852" i="12"/>
  <c r="AW1852" i="12"/>
  <c r="AX1852" i="12" s="1"/>
  <c r="AY1852" i="12"/>
  <c r="AZ1852" i="12"/>
  <c r="BA1852" i="12"/>
  <c r="BB1852" i="12"/>
  <c r="BD1852" i="12"/>
  <c r="BE1852" i="12"/>
  <c r="E1853" i="12"/>
  <c r="F1853" i="12"/>
  <c r="G1853" i="12"/>
  <c r="H1853" i="12" s="1"/>
  <c r="I1853" i="12"/>
  <c r="J1853" i="12"/>
  <c r="K1853" i="12"/>
  <c r="L1853" i="12"/>
  <c r="N1853" i="12"/>
  <c r="O1853" i="12"/>
  <c r="Q1853" i="12"/>
  <c r="R1853" i="12"/>
  <c r="S1853" i="12"/>
  <c r="T1853" i="12" s="1"/>
  <c r="U1853" i="12"/>
  <c r="V1853" i="12"/>
  <c r="W1853" i="12"/>
  <c r="X1853" i="12"/>
  <c r="Z1853" i="12"/>
  <c r="AA1853" i="12"/>
  <c r="AC1853" i="12"/>
  <c r="AD1853" i="12"/>
  <c r="AE1853" i="12"/>
  <c r="AF1853" i="12"/>
  <c r="AG1853" i="12"/>
  <c r="AH1853" i="12"/>
  <c r="AI1853" i="12"/>
  <c r="AJ1853" i="12"/>
  <c r="AK1853" i="12"/>
  <c r="AL1853" i="12" s="1"/>
  <c r="AM1853" i="12"/>
  <c r="AN1853" i="12"/>
  <c r="AO1853" i="12"/>
  <c r="AP1853" i="12"/>
  <c r="AR1853" i="12"/>
  <c r="AS1853" i="12"/>
  <c r="AU1853" i="12"/>
  <c r="AV1853" i="12"/>
  <c r="AW1853" i="12"/>
  <c r="AX1853" i="12" s="1"/>
  <c r="AY1853" i="12"/>
  <c r="AZ1853" i="12"/>
  <c r="BA1853" i="12"/>
  <c r="BB1853" i="12"/>
  <c r="BD1853" i="12"/>
  <c r="BE1853" i="12"/>
  <c r="E1854" i="12"/>
  <c r="F1854" i="12"/>
  <c r="G1854" i="12"/>
  <c r="H1854" i="12" s="1"/>
  <c r="I1854" i="12"/>
  <c r="J1854" i="12"/>
  <c r="K1854" i="12"/>
  <c r="L1854" i="12"/>
  <c r="N1854" i="12"/>
  <c r="O1854" i="12"/>
  <c r="Q1854" i="12"/>
  <c r="R1854" i="12"/>
  <c r="S1854" i="12"/>
  <c r="T1854" i="12" s="1"/>
  <c r="U1854" i="12"/>
  <c r="V1854" i="12"/>
  <c r="W1854" i="12"/>
  <c r="X1854" i="12"/>
  <c r="Z1854" i="12"/>
  <c r="AA1854" i="12"/>
  <c r="AC1854" i="12"/>
  <c r="AD1854" i="12"/>
  <c r="AE1854" i="12"/>
  <c r="AF1854" i="12"/>
  <c r="AG1854" i="12"/>
  <c r="AH1854" i="12"/>
  <c r="AI1854" i="12"/>
  <c r="AJ1854" i="12"/>
  <c r="AK1854" i="12"/>
  <c r="AL1854" i="12" s="1"/>
  <c r="AM1854" i="12"/>
  <c r="AN1854" i="12"/>
  <c r="AO1854" i="12"/>
  <c r="AP1854" i="12"/>
  <c r="AR1854" i="12"/>
  <c r="AS1854" i="12"/>
  <c r="AU1854" i="12"/>
  <c r="AV1854" i="12"/>
  <c r="AW1854" i="12"/>
  <c r="AX1854" i="12" s="1"/>
  <c r="AY1854" i="12"/>
  <c r="AZ1854" i="12"/>
  <c r="BA1854" i="12"/>
  <c r="BB1854" i="12"/>
  <c r="BD1854" i="12"/>
  <c r="BE1854" i="12"/>
  <c r="E1855" i="12"/>
  <c r="F1855" i="12"/>
  <c r="G1855" i="12"/>
  <c r="H1855" i="12" s="1"/>
  <c r="I1855" i="12"/>
  <c r="J1855" i="12"/>
  <c r="K1855" i="12"/>
  <c r="L1855" i="12"/>
  <c r="N1855" i="12"/>
  <c r="O1855" i="12"/>
  <c r="Q1855" i="12"/>
  <c r="R1855" i="12"/>
  <c r="S1855" i="12"/>
  <c r="T1855" i="12" s="1"/>
  <c r="U1855" i="12"/>
  <c r="V1855" i="12"/>
  <c r="W1855" i="12"/>
  <c r="X1855" i="12"/>
  <c r="Z1855" i="12"/>
  <c r="AA1855" i="12"/>
  <c r="AC1855" i="12"/>
  <c r="AD1855" i="12"/>
  <c r="AE1855" i="12"/>
  <c r="AF1855" i="12"/>
  <c r="AG1855" i="12"/>
  <c r="AH1855" i="12"/>
  <c r="AI1855" i="12"/>
  <c r="AJ1855" i="12"/>
  <c r="AK1855" i="12"/>
  <c r="AL1855" i="12" s="1"/>
  <c r="AM1855" i="12"/>
  <c r="AN1855" i="12"/>
  <c r="AO1855" i="12"/>
  <c r="AP1855" i="12"/>
  <c r="AR1855" i="12"/>
  <c r="AS1855" i="12"/>
  <c r="AU1855" i="12"/>
  <c r="AV1855" i="12"/>
  <c r="AW1855" i="12"/>
  <c r="AX1855" i="12" s="1"/>
  <c r="AY1855" i="12"/>
  <c r="AZ1855" i="12"/>
  <c r="BA1855" i="12"/>
  <c r="BB1855" i="12"/>
  <c r="BD1855" i="12"/>
  <c r="BE1855" i="12"/>
  <c r="E1856" i="12"/>
  <c r="F1856" i="12"/>
  <c r="G1856" i="12"/>
  <c r="H1856" i="12" s="1"/>
  <c r="I1856" i="12"/>
  <c r="J1856" i="12"/>
  <c r="K1856" i="12"/>
  <c r="L1856" i="12"/>
  <c r="N1856" i="12"/>
  <c r="O1856" i="12"/>
  <c r="Q1856" i="12"/>
  <c r="R1856" i="12"/>
  <c r="S1856" i="12"/>
  <c r="T1856" i="12" s="1"/>
  <c r="U1856" i="12"/>
  <c r="V1856" i="12"/>
  <c r="W1856" i="12"/>
  <c r="X1856" i="12"/>
  <c r="Z1856" i="12"/>
  <c r="AA1856" i="12"/>
  <c r="AC1856" i="12"/>
  <c r="AD1856" i="12"/>
  <c r="AE1856" i="12"/>
  <c r="AF1856" i="12"/>
  <c r="AG1856" i="12"/>
  <c r="AH1856" i="12"/>
  <c r="AI1856" i="12"/>
  <c r="AJ1856" i="12"/>
  <c r="AK1856" i="12"/>
  <c r="AL1856" i="12" s="1"/>
  <c r="AM1856" i="12"/>
  <c r="AN1856" i="12"/>
  <c r="AO1856" i="12"/>
  <c r="AP1856" i="12"/>
  <c r="AR1856" i="12"/>
  <c r="AS1856" i="12"/>
  <c r="AU1856" i="12"/>
  <c r="AV1856" i="12"/>
  <c r="AW1856" i="12"/>
  <c r="AX1856" i="12" s="1"/>
  <c r="AY1856" i="12"/>
  <c r="AZ1856" i="12"/>
  <c r="BA1856" i="12"/>
  <c r="BB1856" i="12"/>
  <c r="BD1856" i="12"/>
  <c r="BE1856" i="12"/>
  <c r="E1857" i="12"/>
  <c r="F1857" i="12"/>
  <c r="G1857" i="12"/>
  <c r="H1857" i="12" s="1"/>
  <c r="I1857" i="12"/>
  <c r="J1857" i="12"/>
  <c r="K1857" i="12"/>
  <c r="L1857" i="12"/>
  <c r="N1857" i="12"/>
  <c r="O1857" i="12"/>
  <c r="Q1857" i="12"/>
  <c r="R1857" i="12"/>
  <c r="S1857" i="12"/>
  <c r="T1857" i="12" s="1"/>
  <c r="U1857" i="12"/>
  <c r="V1857" i="12"/>
  <c r="W1857" i="12"/>
  <c r="X1857" i="12"/>
  <c r="Z1857" i="12"/>
  <c r="AA1857" i="12"/>
  <c r="AC1857" i="12"/>
  <c r="AD1857" i="12"/>
  <c r="AE1857" i="12"/>
  <c r="AF1857" i="12"/>
  <c r="AG1857" i="12"/>
  <c r="AH1857" i="12"/>
  <c r="AI1857" i="12"/>
  <c r="AJ1857" i="12"/>
  <c r="AK1857" i="12"/>
  <c r="AL1857" i="12" s="1"/>
  <c r="AM1857" i="12"/>
  <c r="AN1857" i="12"/>
  <c r="AO1857" i="12"/>
  <c r="AP1857" i="12"/>
  <c r="AR1857" i="12"/>
  <c r="AS1857" i="12"/>
  <c r="AU1857" i="12"/>
  <c r="AV1857" i="12"/>
  <c r="AW1857" i="12"/>
  <c r="AX1857" i="12" s="1"/>
  <c r="AY1857" i="12"/>
  <c r="AZ1857" i="12"/>
  <c r="BA1857" i="12"/>
  <c r="BB1857" i="12"/>
  <c r="BD1857" i="12"/>
  <c r="BE1857" i="12"/>
  <c r="E1858" i="12"/>
  <c r="F1858" i="12"/>
  <c r="G1858" i="12"/>
  <c r="H1858" i="12" s="1"/>
  <c r="I1858" i="12"/>
  <c r="J1858" i="12"/>
  <c r="K1858" i="12"/>
  <c r="L1858" i="12"/>
  <c r="N1858" i="12"/>
  <c r="O1858" i="12"/>
  <c r="Q1858" i="12"/>
  <c r="R1858" i="12"/>
  <c r="S1858" i="12"/>
  <c r="T1858" i="12" s="1"/>
  <c r="U1858" i="12"/>
  <c r="V1858" i="12"/>
  <c r="W1858" i="12"/>
  <c r="X1858" i="12"/>
  <c r="Z1858" i="12"/>
  <c r="AA1858" i="12"/>
  <c r="AC1858" i="12"/>
  <c r="AD1858" i="12"/>
  <c r="AE1858" i="12"/>
  <c r="AF1858" i="12"/>
  <c r="AG1858" i="12"/>
  <c r="AH1858" i="12"/>
  <c r="AI1858" i="12"/>
  <c r="AJ1858" i="12"/>
  <c r="AK1858" i="12"/>
  <c r="AL1858" i="12" s="1"/>
  <c r="AM1858" i="12"/>
  <c r="AN1858" i="12"/>
  <c r="AO1858" i="12"/>
  <c r="AP1858" i="12"/>
  <c r="AR1858" i="12"/>
  <c r="AS1858" i="12"/>
  <c r="AU1858" i="12"/>
  <c r="AV1858" i="12"/>
  <c r="AW1858" i="12"/>
  <c r="AX1858" i="12" s="1"/>
  <c r="AY1858" i="12"/>
  <c r="AZ1858" i="12"/>
  <c r="BA1858" i="12"/>
  <c r="BB1858" i="12"/>
  <c r="BD1858" i="12"/>
  <c r="BE1858" i="12"/>
  <c r="E1859" i="12"/>
  <c r="F1859" i="12"/>
  <c r="G1859" i="12"/>
  <c r="H1859" i="12" s="1"/>
  <c r="I1859" i="12"/>
  <c r="J1859" i="12"/>
  <c r="K1859" i="12"/>
  <c r="L1859" i="12"/>
  <c r="N1859" i="12"/>
  <c r="O1859" i="12"/>
  <c r="Q1859" i="12"/>
  <c r="R1859" i="12"/>
  <c r="S1859" i="12"/>
  <c r="T1859" i="12" s="1"/>
  <c r="U1859" i="12"/>
  <c r="V1859" i="12"/>
  <c r="W1859" i="12"/>
  <c r="X1859" i="12"/>
  <c r="Z1859" i="12"/>
  <c r="AA1859" i="12"/>
  <c r="AC1859" i="12"/>
  <c r="AD1859" i="12"/>
  <c r="AE1859" i="12"/>
  <c r="AF1859" i="12"/>
  <c r="AG1859" i="12"/>
  <c r="AH1859" i="12"/>
  <c r="AI1859" i="12"/>
  <c r="AJ1859" i="12"/>
  <c r="AK1859" i="12"/>
  <c r="AL1859" i="12" s="1"/>
  <c r="AM1859" i="12"/>
  <c r="AN1859" i="12"/>
  <c r="AO1859" i="12"/>
  <c r="AP1859" i="12"/>
  <c r="AR1859" i="12"/>
  <c r="AS1859" i="12"/>
  <c r="AU1859" i="12"/>
  <c r="AV1859" i="12"/>
  <c r="AW1859" i="12"/>
  <c r="AX1859" i="12" s="1"/>
  <c r="AY1859" i="12"/>
  <c r="AZ1859" i="12"/>
  <c r="BA1859" i="12"/>
  <c r="BB1859" i="12"/>
  <c r="BD1859" i="12"/>
  <c r="BE1859" i="12"/>
  <c r="E1860" i="12"/>
  <c r="F1860" i="12"/>
  <c r="G1860" i="12"/>
  <c r="H1860" i="12" s="1"/>
  <c r="I1860" i="12"/>
  <c r="J1860" i="12"/>
  <c r="K1860" i="12"/>
  <c r="L1860" i="12"/>
  <c r="N1860" i="12"/>
  <c r="O1860" i="12"/>
  <c r="Q1860" i="12"/>
  <c r="R1860" i="12"/>
  <c r="S1860" i="12"/>
  <c r="T1860" i="12" s="1"/>
  <c r="U1860" i="12"/>
  <c r="V1860" i="12"/>
  <c r="W1860" i="12"/>
  <c r="X1860" i="12"/>
  <c r="Z1860" i="12"/>
  <c r="AA1860" i="12"/>
  <c r="AC1860" i="12"/>
  <c r="AD1860" i="12"/>
  <c r="AE1860" i="12"/>
  <c r="AF1860" i="12"/>
  <c r="AG1860" i="12"/>
  <c r="AH1860" i="12"/>
  <c r="AI1860" i="12"/>
  <c r="AJ1860" i="12"/>
  <c r="AK1860" i="12"/>
  <c r="AL1860" i="12" s="1"/>
  <c r="AM1860" i="12"/>
  <c r="AN1860" i="12"/>
  <c r="AO1860" i="12"/>
  <c r="AP1860" i="12"/>
  <c r="AR1860" i="12"/>
  <c r="AS1860" i="12"/>
  <c r="AU1860" i="12"/>
  <c r="AV1860" i="12"/>
  <c r="AW1860" i="12"/>
  <c r="AX1860" i="12" s="1"/>
  <c r="AY1860" i="12"/>
  <c r="AZ1860" i="12"/>
  <c r="BA1860" i="12"/>
  <c r="BB1860" i="12"/>
  <c r="BD1860" i="12"/>
  <c r="BE1860" i="12"/>
  <c r="E1861" i="12"/>
  <c r="F1861" i="12"/>
  <c r="G1861" i="12"/>
  <c r="H1861" i="12" s="1"/>
  <c r="I1861" i="12"/>
  <c r="J1861" i="12"/>
  <c r="K1861" i="12"/>
  <c r="L1861" i="12"/>
  <c r="N1861" i="12"/>
  <c r="O1861" i="12"/>
  <c r="Q1861" i="12"/>
  <c r="R1861" i="12"/>
  <c r="S1861" i="12"/>
  <c r="T1861" i="12" s="1"/>
  <c r="U1861" i="12"/>
  <c r="V1861" i="12"/>
  <c r="W1861" i="12"/>
  <c r="X1861" i="12"/>
  <c r="Z1861" i="12"/>
  <c r="AA1861" i="12"/>
  <c r="AC1861" i="12"/>
  <c r="AD1861" i="12"/>
  <c r="AE1861" i="12"/>
  <c r="AF1861" i="12"/>
  <c r="AG1861" i="12"/>
  <c r="AH1861" i="12"/>
  <c r="AI1861" i="12"/>
  <c r="AJ1861" i="12"/>
  <c r="AK1861" i="12"/>
  <c r="AL1861" i="12" s="1"/>
  <c r="AM1861" i="12"/>
  <c r="AN1861" i="12"/>
  <c r="AO1861" i="12"/>
  <c r="AP1861" i="12"/>
  <c r="AR1861" i="12"/>
  <c r="AS1861" i="12"/>
  <c r="AU1861" i="12"/>
  <c r="AV1861" i="12"/>
  <c r="AW1861" i="12"/>
  <c r="AX1861" i="12" s="1"/>
  <c r="AY1861" i="12"/>
  <c r="AZ1861" i="12"/>
  <c r="BA1861" i="12"/>
  <c r="BB1861" i="12"/>
  <c r="BD1861" i="12"/>
  <c r="BE1861" i="12"/>
  <c r="E1862" i="12"/>
  <c r="F1862" i="12"/>
  <c r="G1862" i="12"/>
  <c r="H1862" i="12" s="1"/>
  <c r="I1862" i="12"/>
  <c r="J1862" i="12"/>
  <c r="K1862" i="12"/>
  <c r="L1862" i="12"/>
  <c r="N1862" i="12"/>
  <c r="O1862" i="12"/>
  <c r="Q1862" i="12"/>
  <c r="R1862" i="12"/>
  <c r="S1862" i="12"/>
  <c r="T1862" i="12" s="1"/>
  <c r="U1862" i="12"/>
  <c r="V1862" i="12"/>
  <c r="W1862" i="12"/>
  <c r="X1862" i="12"/>
  <c r="Z1862" i="12"/>
  <c r="AA1862" i="12"/>
  <c r="AC1862" i="12"/>
  <c r="AD1862" i="12"/>
  <c r="AE1862" i="12"/>
  <c r="AF1862" i="12"/>
  <c r="AG1862" i="12"/>
  <c r="AH1862" i="12"/>
  <c r="AI1862" i="12"/>
  <c r="AJ1862" i="12"/>
  <c r="AK1862" i="12"/>
  <c r="AL1862" i="12" s="1"/>
  <c r="AM1862" i="12"/>
  <c r="AN1862" i="12"/>
  <c r="AO1862" i="12"/>
  <c r="AP1862" i="12"/>
  <c r="AR1862" i="12"/>
  <c r="AS1862" i="12"/>
  <c r="AU1862" i="12"/>
  <c r="AV1862" i="12"/>
  <c r="AW1862" i="12"/>
  <c r="AX1862" i="12" s="1"/>
  <c r="AY1862" i="12"/>
  <c r="AZ1862" i="12"/>
  <c r="BA1862" i="12"/>
  <c r="BB1862" i="12"/>
  <c r="BD1862" i="12"/>
  <c r="BE1862" i="12"/>
  <c r="E1863" i="12"/>
  <c r="F1863" i="12"/>
  <c r="G1863" i="12"/>
  <c r="H1863" i="12" s="1"/>
  <c r="I1863" i="12"/>
  <c r="J1863" i="12"/>
  <c r="K1863" i="12"/>
  <c r="L1863" i="12"/>
  <c r="N1863" i="12"/>
  <c r="O1863" i="12"/>
  <c r="Q1863" i="12"/>
  <c r="R1863" i="12"/>
  <c r="S1863" i="12"/>
  <c r="T1863" i="12" s="1"/>
  <c r="U1863" i="12"/>
  <c r="V1863" i="12"/>
  <c r="W1863" i="12"/>
  <c r="X1863" i="12"/>
  <c r="Z1863" i="12"/>
  <c r="AA1863" i="12"/>
  <c r="AC1863" i="12"/>
  <c r="AD1863" i="12"/>
  <c r="AE1863" i="12"/>
  <c r="AF1863" i="12"/>
  <c r="AG1863" i="12"/>
  <c r="AH1863" i="12"/>
  <c r="AI1863" i="12"/>
  <c r="AJ1863" i="12"/>
  <c r="AK1863" i="12"/>
  <c r="AL1863" i="12" s="1"/>
  <c r="AM1863" i="12"/>
  <c r="AN1863" i="12"/>
  <c r="AO1863" i="12"/>
  <c r="AP1863" i="12"/>
  <c r="AR1863" i="12"/>
  <c r="AS1863" i="12"/>
  <c r="AU1863" i="12"/>
  <c r="AV1863" i="12"/>
  <c r="AW1863" i="12"/>
  <c r="AX1863" i="12" s="1"/>
  <c r="AY1863" i="12"/>
  <c r="AZ1863" i="12"/>
  <c r="BA1863" i="12"/>
  <c r="BB1863" i="12"/>
  <c r="BD1863" i="12"/>
  <c r="BE1863" i="12"/>
  <c r="E1864" i="12"/>
  <c r="F1864" i="12"/>
  <c r="G1864" i="12"/>
  <c r="H1864" i="12" s="1"/>
  <c r="I1864" i="12"/>
  <c r="J1864" i="12"/>
  <c r="K1864" i="12"/>
  <c r="L1864" i="12"/>
  <c r="N1864" i="12"/>
  <c r="O1864" i="12"/>
  <c r="Q1864" i="12"/>
  <c r="R1864" i="12"/>
  <c r="S1864" i="12"/>
  <c r="T1864" i="12" s="1"/>
  <c r="U1864" i="12"/>
  <c r="V1864" i="12"/>
  <c r="W1864" i="12"/>
  <c r="X1864" i="12"/>
  <c r="Z1864" i="12"/>
  <c r="AA1864" i="12"/>
  <c r="AC1864" i="12"/>
  <c r="AD1864" i="12"/>
  <c r="AE1864" i="12"/>
  <c r="AF1864" i="12"/>
  <c r="AG1864" i="12"/>
  <c r="AH1864" i="12"/>
  <c r="AI1864" i="12"/>
  <c r="AJ1864" i="12"/>
  <c r="AK1864" i="12"/>
  <c r="AL1864" i="12" s="1"/>
  <c r="AM1864" i="12"/>
  <c r="AN1864" i="12"/>
  <c r="AO1864" i="12"/>
  <c r="AP1864" i="12"/>
  <c r="AR1864" i="12"/>
  <c r="AS1864" i="12"/>
  <c r="AU1864" i="12"/>
  <c r="AV1864" i="12"/>
  <c r="AW1864" i="12"/>
  <c r="AX1864" i="12" s="1"/>
  <c r="AY1864" i="12"/>
  <c r="AZ1864" i="12"/>
  <c r="BA1864" i="12"/>
  <c r="BB1864" i="12"/>
  <c r="BD1864" i="12"/>
  <c r="BE1864" i="12"/>
  <c r="E1865" i="12"/>
  <c r="F1865" i="12"/>
  <c r="G1865" i="12"/>
  <c r="H1865" i="12" s="1"/>
  <c r="I1865" i="12"/>
  <c r="J1865" i="12"/>
  <c r="K1865" i="12"/>
  <c r="L1865" i="12"/>
  <c r="N1865" i="12"/>
  <c r="O1865" i="12"/>
  <c r="Q1865" i="12"/>
  <c r="R1865" i="12"/>
  <c r="S1865" i="12"/>
  <c r="T1865" i="12" s="1"/>
  <c r="U1865" i="12"/>
  <c r="V1865" i="12"/>
  <c r="W1865" i="12"/>
  <c r="X1865" i="12"/>
  <c r="Z1865" i="12"/>
  <c r="AA1865" i="12"/>
  <c r="AC1865" i="12"/>
  <c r="AD1865" i="12"/>
  <c r="AE1865" i="12"/>
  <c r="AF1865" i="12"/>
  <c r="AG1865" i="12"/>
  <c r="AH1865" i="12"/>
  <c r="AI1865" i="12"/>
  <c r="AJ1865" i="12"/>
  <c r="AK1865" i="12"/>
  <c r="AL1865" i="12" s="1"/>
  <c r="AM1865" i="12"/>
  <c r="AN1865" i="12"/>
  <c r="AO1865" i="12"/>
  <c r="AP1865" i="12"/>
  <c r="AR1865" i="12"/>
  <c r="AS1865" i="12"/>
  <c r="AU1865" i="12"/>
  <c r="AV1865" i="12"/>
  <c r="AW1865" i="12"/>
  <c r="AX1865" i="12" s="1"/>
  <c r="AY1865" i="12"/>
  <c r="AZ1865" i="12"/>
  <c r="BA1865" i="12"/>
  <c r="BB1865" i="12"/>
  <c r="BD1865" i="12"/>
  <c r="BE1865" i="12"/>
  <c r="E1866" i="12"/>
  <c r="F1866" i="12"/>
  <c r="G1866" i="12"/>
  <c r="H1866" i="12" s="1"/>
  <c r="I1866" i="12"/>
  <c r="J1866" i="12"/>
  <c r="K1866" i="12"/>
  <c r="L1866" i="12"/>
  <c r="N1866" i="12"/>
  <c r="O1866" i="12"/>
  <c r="Q1866" i="12"/>
  <c r="R1866" i="12"/>
  <c r="S1866" i="12"/>
  <c r="T1866" i="12" s="1"/>
  <c r="U1866" i="12"/>
  <c r="V1866" i="12"/>
  <c r="W1866" i="12"/>
  <c r="X1866" i="12"/>
  <c r="Z1866" i="12"/>
  <c r="AA1866" i="12"/>
  <c r="AC1866" i="12"/>
  <c r="AD1866" i="12"/>
  <c r="AE1866" i="12"/>
  <c r="AF1866" i="12"/>
  <c r="AG1866" i="12"/>
  <c r="AH1866" i="12"/>
  <c r="AI1866" i="12"/>
  <c r="AJ1866" i="12"/>
  <c r="AK1866" i="12"/>
  <c r="AL1866" i="12" s="1"/>
  <c r="AM1866" i="12"/>
  <c r="AN1866" i="12"/>
  <c r="AO1866" i="12"/>
  <c r="AP1866" i="12"/>
  <c r="AR1866" i="12"/>
  <c r="AS1866" i="12"/>
  <c r="AU1866" i="12"/>
  <c r="AV1866" i="12"/>
  <c r="AW1866" i="12"/>
  <c r="AX1866" i="12" s="1"/>
  <c r="AY1866" i="12"/>
  <c r="AZ1866" i="12"/>
  <c r="BA1866" i="12"/>
  <c r="BB1866" i="12"/>
  <c r="BD1866" i="12"/>
  <c r="BE1866" i="12"/>
  <c r="E1867" i="12"/>
  <c r="F1867" i="12"/>
  <c r="G1867" i="12"/>
  <c r="H1867" i="12" s="1"/>
  <c r="I1867" i="12"/>
  <c r="J1867" i="12"/>
  <c r="K1867" i="12"/>
  <c r="L1867" i="12"/>
  <c r="N1867" i="12"/>
  <c r="O1867" i="12"/>
  <c r="Q1867" i="12"/>
  <c r="R1867" i="12"/>
  <c r="S1867" i="12"/>
  <c r="T1867" i="12" s="1"/>
  <c r="U1867" i="12"/>
  <c r="V1867" i="12"/>
  <c r="W1867" i="12"/>
  <c r="X1867" i="12"/>
  <c r="Z1867" i="12"/>
  <c r="AA1867" i="12"/>
  <c r="AC1867" i="12"/>
  <c r="AD1867" i="12"/>
  <c r="AE1867" i="12"/>
  <c r="AF1867" i="12"/>
  <c r="AG1867" i="12"/>
  <c r="AH1867" i="12"/>
  <c r="AI1867" i="12"/>
  <c r="AJ1867" i="12"/>
  <c r="AK1867" i="12"/>
  <c r="AL1867" i="12" s="1"/>
  <c r="AM1867" i="12"/>
  <c r="AN1867" i="12"/>
  <c r="AO1867" i="12"/>
  <c r="AP1867" i="12"/>
  <c r="AR1867" i="12"/>
  <c r="AS1867" i="12"/>
  <c r="AU1867" i="12"/>
  <c r="AV1867" i="12"/>
  <c r="AW1867" i="12"/>
  <c r="AX1867" i="12" s="1"/>
  <c r="AY1867" i="12"/>
  <c r="AZ1867" i="12"/>
  <c r="BA1867" i="12"/>
  <c r="BB1867" i="12"/>
  <c r="BD1867" i="12"/>
  <c r="BE1867" i="12"/>
  <c r="E1868" i="12"/>
  <c r="F1868" i="12"/>
  <c r="G1868" i="12"/>
  <c r="H1868" i="12" s="1"/>
  <c r="I1868" i="12"/>
  <c r="J1868" i="12"/>
  <c r="K1868" i="12"/>
  <c r="L1868" i="12"/>
  <c r="N1868" i="12"/>
  <c r="O1868" i="12"/>
  <c r="Q1868" i="12"/>
  <c r="R1868" i="12"/>
  <c r="S1868" i="12"/>
  <c r="T1868" i="12" s="1"/>
  <c r="U1868" i="12"/>
  <c r="V1868" i="12"/>
  <c r="W1868" i="12"/>
  <c r="X1868" i="12"/>
  <c r="Z1868" i="12"/>
  <c r="AA1868" i="12"/>
  <c r="AC1868" i="12"/>
  <c r="AD1868" i="12"/>
  <c r="AE1868" i="12"/>
  <c r="AF1868" i="12"/>
  <c r="AG1868" i="12"/>
  <c r="AH1868" i="12"/>
  <c r="AI1868" i="12"/>
  <c r="AJ1868" i="12"/>
  <c r="AK1868" i="12"/>
  <c r="AL1868" i="12" s="1"/>
  <c r="AM1868" i="12"/>
  <c r="AN1868" i="12"/>
  <c r="AO1868" i="12"/>
  <c r="AP1868" i="12"/>
  <c r="AR1868" i="12"/>
  <c r="AS1868" i="12"/>
  <c r="AU1868" i="12"/>
  <c r="AV1868" i="12"/>
  <c r="AW1868" i="12"/>
  <c r="AX1868" i="12" s="1"/>
  <c r="AY1868" i="12"/>
  <c r="AZ1868" i="12"/>
  <c r="BA1868" i="12"/>
  <c r="BB1868" i="12"/>
  <c r="BD1868" i="12"/>
  <c r="BE1868" i="12"/>
  <c r="E1869" i="12"/>
  <c r="F1869" i="12"/>
  <c r="G1869" i="12"/>
  <c r="H1869" i="12" s="1"/>
  <c r="I1869" i="12"/>
  <c r="J1869" i="12"/>
  <c r="K1869" i="12"/>
  <c r="L1869" i="12"/>
  <c r="N1869" i="12"/>
  <c r="O1869" i="12"/>
  <c r="Q1869" i="12"/>
  <c r="R1869" i="12"/>
  <c r="S1869" i="12"/>
  <c r="T1869" i="12" s="1"/>
  <c r="U1869" i="12"/>
  <c r="V1869" i="12"/>
  <c r="W1869" i="12"/>
  <c r="X1869" i="12"/>
  <c r="Z1869" i="12"/>
  <c r="AA1869" i="12"/>
  <c r="AC1869" i="12"/>
  <c r="AD1869" i="12"/>
  <c r="AE1869" i="12"/>
  <c r="AF1869" i="12"/>
  <c r="AG1869" i="12"/>
  <c r="AH1869" i="12"/>
  <c r="AI1869" i="12"/>
  <c r="AJ1869" i="12"/>
  <c r="AK1869" i="12"/>
  <c r="AL1869" i="12" s="1"/>
  <c r="AM1869" i="12"/>
  <c r="AN1869" i="12"/>
  <c r="AO1869" i="12"/>
  <c r="AP1869" i="12"/>
  <c r="AR1869" i="12"/>
  <c r="AS1869" i="12"/>
  <c r="AU1869" i="12"/>
  <c r="AV1869" i="12"/>
  <c r="AW1869" i="12"/>
  <c r="AX1869" i="12" s="1"/>
  <c r="AY1869" i="12"/>
  <c r="AZ1869" i="12"/>
  <c r="BA1869" i="12"/>
  <c r="BB1869" i="12"/>
  <c r="BD1869" i="12"/>
  <c r="BE1869" i="12"/>
  <c r="E1870" i="12"/>
  <c r="F1870" i="12"/>
  <c r="G1870" i="12"/>
  <c r="H1870" i="12" s="1"/>
  <c r="I1870" i="12"/>
  <c r="J1870" i="12"/>
  <c r="K1870" i="12"/>
  <c r="L1870" i="12"/>
  <c r="N1870" i="12"/>
  <c r="O1870" i="12"/>
  <c r="Q1870" i="12"/>
  <c r="R1870" i="12"/>
  <c r="S1870" i="12"/>
  <c r="T1870" i="12" s="1"/>
  <c r="U1870" i="12"/>
  <c r="V1870" i="12"/>
  <c r="W1870" i="12"/>
  <c r="X1870" i="12"/>
  <c r="Z1870" i="12"/>
  <c r="AA1870" i="12"/>
  <c r="AC1870" i="12"/>
  <c r="AD1870" i="12"/>
  <c r="AE1870" i="12"/>
  <c r="AF1870" i="12"/>
  <c r="AG1870" i="12"/>
  <c r="AH1870" i="12"/>
  <c r="AI1870" i="12"/>
  <c r="AJ1870" i="12"/>
  <c r="AK1870" i="12"/>
  <c r="AL1870" i="12" s="1"/>
  <c r="AM1870" i="12"/>
  <c r="AN1870" i="12"/>
  <c r="AO1870" i="12"/>
  <c r="AP1870" i="12"/>
  <c r="AR1870" i="12"/>
  <c r="AS1870" i="12"/>
  <c r="AU1870" i="12"/>
  <c r="AV1870" i="12"/>
  <c r="AW1870" i="12"/>
  <c r="AX1870" i="12" s="1"/>
  <c r="AY1870" i="12"/>
  <c r="AZ1870" i="12"/>
  <c r="BA1870" i="12"/>
  <c r="BB1870" i="12"/>
  <c r="BD1870" i="12"/>
  <c r="BE1870" i="12"/>
  <c r="E1871" i="12"/>
  <c r="F1871" i="12"/>
  <c r="G1871" i="12"/>
  <c r="H1871" i="12" s="1"/>
  <c r="I1871" i="12"/>
  <c r="J1871" i="12"/>
  <c r="K1871" i="12"/>
  <c r="L1871" i="12"/>
  <c r="N1871" i="12"/>
  <c r="O1871" i="12"/>
  <c r="Q1871" i="12"/>
  <c r="R1871" i="12"/>
  <c r="S1871" i="12"/>
  <c r="T1871" i="12" s="1"/>
  <c r="U1871" i="12"/>
  <c r="V1871" i="12"/>
  <c r="W1871" i="12"/>
  <c r="X1871" i="12"/>
  <c r="Z1871" i="12"/>
  <c r="AA1871" i="12"/>
  <c r="AC1871" i="12"/>
  <c r="AD1871" i="12"/>
  <c r="AE1871" i="12"/>
  <c r="AF1871" i="12"/>
  <c r="AG1871" i="12"/>
  <c r="AH1871" i="12"/>
  <c r="AI1871" i="12"/>
  <c r="AJ1871" i="12"/>
  <c r="AK1871" i="12"/>
  <c r="AL1871" i="12" s="1"/>
  <c r="AM1871" i="12"/>
  <c r="AN1871" i="12"/>
  <c r="AO1871" i="12"/>
  <c r="AP1871" i="12"/>
  <c r="AR1871" i="12"/>
  <c r="AS1871" i="12"/>
  <c r="AU1871" i="12"/>
  <c r="AV1871" i="12"/>
  <c r="AW1871" i="12"/>
  <c r="AX1871" i="12" s="1"/>
  <c r="AY1871" i="12"/>
  <c r="AZ1871" i="12"/>
  <c r="BA1871" i="12"/>
  <c r="BB1871" i="12"/>
  <c r="BD1871" i="12"/>
  <c r="BE1871" i="12"/>
  <c r="E1872" i="12"/>
  <c r="F1872" i="12"/>
  <c r="G1872" i="12"/>
  <c r="H1872" i="12" s="1"/>
  <c r="I1872" i="12"/>
  <c r="J1872" i="12"/>
  <c r="K1872" i="12"/>
  <c r="L1872" i="12"/>
  <c r="N1872" i="12"/>
  <c r="O1872" i="12"/>
  <c r="Q1872" i="12"/>
  <c r="R1872" i="12"/>
  <c r="S1872" i="12"/>
  <c r="T1872" i="12" s="1"/>
  <c r="U1872" i="12"/>
  <c r="V1872" i="12"/>
  <c r="W1872" i="12"/>
  <c r="X1872" i="12"/>
  <c r="Z1872" i="12"/>
  <c r="AA1872" i="12"/>
  <c r="AC1872" i="12"/>
  <c r="AD1872" i="12"/>
  <c r="AE1872" i="12"/>
  <c r="AF1872" i="12"/>
  <c r="AG1872" i="12"/>
  <c r="AH1872" i="12"/>
  <c r="AI1872" i="12"/>
  <c r="AJ1872" i="12"/>
  <c r="AK1872" i="12"/>
  <c r="AL1872" i="12" s="1"/>
  <c r="AM1872" i="12"/>
  <c r="AN1872" i="12"/>
  <c r="AO1872" i="12"/>
  <c r="AP1872" i="12"/>
  <c r="AR1872" i="12"/>
  <c r="AS1872" i="12"/>
  <c r="AU1872" i="12"/>
  <c r="AV1872" i="12"/>
  <c r="AW1872" i="12"/>
  <c r="AX1872" i="12" s="1"/>
  <c r="AY1872" i="12"/>
  <c r="AZ1872" i="12"/>
  <c r="BA1872" i="12"/>
  <c r="BB1872" i="12"/>
  <c r="BD1872" i="12"/>
  <c r="BE1872" i="12"/>
  <c r="E1873" i="12"/>
  <c r="F1873" i="12"/>
  <c r="G1873" i="12"/>
  <c r="H1873" i="12" s="1"/>
  <c r="I1873" i="12"/>
  <c r="J1873" i="12"/>
  <c r="K1873" i="12"/>
  <c r="L1873" i="12"/>
  <c r="N1873" i="12"/>
  <c r="O1873" i="12"/>
  <c r="Q1873" i="12"/>
  <c r="R1873" i="12"/>
  <c r="S1873" i="12"/>
  <c r="T1873" i="12" s="1"/>
  <c r="U1873" i="12"/>
  <c r="V1873" i="12"/>
  <c r="W1873" i="12"/>
  <c r="X1873" i="12"/>
  <c r="Z1873" i="12"/>
  <c r="AA1873" i="12"/>
  <c r="AC1873" i="12"/>
  <c r="AD1873" i="12"/>
  <c r="AE1873" i="12"/>
  <c r="AF1873" i="12"/>
  <c r="AG1873" i="12"/>
  <c r="AH1873" i="12"/>
  <c r="AI1873" i="12"/>
  <c r="AJ1873" i="12"/>
  <c r="AK1873" i="12"/>
  <c r="AL1873" i="12" s="1"/>
  <c r="AM1873" i="12"/>
  <c r="AN1873" i="12"/>
  <c r="AO1873" i="12"/>
  <c r="AP1873" i="12"/>
  <c r="AR1873" i="12"/>
  <c r="AS1873" i="12"/>
  <c r="AU1873" i="12"/>
  <c r="AV1873" i="12"/>
  <c r="AW1873" i="12"/>
  <c r="AX1873" i="12" s="1"/>
  <c r="AY1873" i="12"/>
  <c r="AZ1873" i="12"/>
  <c r="BA1873" i="12"/>
  <c r="BB1873" i="12"/>
  <c r="BD1873" i="12"/>
  <c r="BE1873" i="12"/>
  <c r="E1874" i="12"/>
  <c r="F1874" i="12"/>
  <c r="G1874" i="12"/>
  <c r="H1874" i="12" s="1"/>
  <c r="I1874" i="12"/>
  <c r="J1874" i="12"/>
  <c r="K1874" i="12"/>
  <c r="L1874" i="12"/>
  <c r="N1874" i="12"/>
  <c r="O1874" i="12"/>
  <c r="Q1874" i="12"/>
  <c r="R1874" i="12"/>
  <c r="S1874" i="12"/>
  <c r="T1874" i="12" s="1"/>
  <c r="U1874" i="12"/>
  <c r="V1874" i="12"/>
  <c r="W1874" i="12"/>
  <c r="X1874" i="12"/>
  <c r="Z1874" i="12"/>
  <c r="AA1874" i="12"/>
  <c r="AC1874" i="12"/>
  <c r="AD1874" i="12"/>
  <c r="AE1874" i="12"/>
  <c r="AF1874" i="12"/>
  <c r="AG1874" i="12"/>
  <c r="AH1874" i="12"/>
  <c r="AI1874" i="12"/>
  <c r="AJ1874" i="12"/>
  <c r="AK1874" i="12"/>
  <c r="AL1874" i="12" s="1"/>
  <c r="AM1874" i="12"/>
  <c r="AN1874" i="12"/>
  <c r="AO1874" i="12"/>
  <c r="AP1874" i="12"/>
  <c r="AR1874" i="12"/>
  <c r="AS1874" i="12"/>
  <c r="AU1874" i="12"/>
  <c r="AV1874" i="12"/>
  <c r="AW1874" i="12"/>
  <c r="AX1874" i="12" s="1"/>
  <c r="AY1874" i="12"/>
  <c r="AZ1874" i="12"/>
  <c r="BA1874" i="12"/>
  <c r="BB1874" i="12"/>
  <c r="BD1874" i="12"/>
  <c r="BE1874" i="12"/>
  <c r="E1875" i="12"/>
  <c r="F1875" i="12"/>
  <c r="G1875" i="12"/>
  <c r="H1875" i="12" s="1"/>
  <c r="I1875" i="12"/>
  <c r="J1875" i="12"/>
  <c r="K1875" i="12"/>
  <c r="L1875" i="12"/>
  <c r="N1875" i="12"/>
  <c r="O1875" i="12"/>
  <c r="Q1875" i="12"/>
  <c r="R1875" i="12"/>
  <c r="S1875" i="12"/>
  <c r="T1875" i="12" s="1"/>
  <c r="U1875" i="12"/>
  <c r="V1875" i="12"/>
  <c r="W1875" i="12"/>
  <c r="X1875" i="12"/>
  <c r="Z1875" i="12"/>
  <c r="AA1875" i="12"/>
  <c r="AC1875" i="12"/>
  <c r="AD1875" i="12"/>
  <c r="AE1875" i="12"/>
  <c r="AF1875" i="12"/>
  <c r="AG1875" i="12"/>
  <c r="AH1875" i="12"/>
  <c r="AI1875" i="12"/>
  <c r="AJ1875" i="12"/>
  <c r="AK1875" i="12"/>
  <c r="AL1875" i="12" s="1"/>
  <c r="AM1875" i="12"/>
  <c r="AN1875" i="12"/>
  <c r="AO1875" i="12"/>
  <c r="AP1875" i="12"/>
  <c r="AR1875" i="12"/>
  <c r="AS1875" i="12"/>
  <c r="AU1875" i="12"/>
  <c r="AV1875" i="12"/>
  <c r="AW1875" i="12"/>
  <c r="AX1875" i="12" s="1"/>
  <c r="AY1875" i="12"/>
  <c r="AZ1875" i="12"/>
  <c r="BA1875" i="12"/>
  <c r="BB1875" i="12"/>
  <c r="BD1875" i="12"/>
  <c r="BE1875" i="12"/>
  <c r="E1876" i="12"/>
  <c r="F1876" i="12"/>
  <c r="G1876" i="12"/>
  <c r="H1876" i="12" s="1"/>
  <c r="I1876" i="12"/>
  <c r="J1876" i="12"/>
  <c r="K1876" i="12"/>
  <c r="L1876" i="12"/>
  <c r="N1876" i="12"/>
  <c r="O1876" i="12"/>
  <c r="Q1876" i="12"/>
  <c r="R1876" i="12"/>
  <c r="S1876" i="12"/>
  <c r="T1876" i="12" s="1"/>
  <c r="U1876" i="12"/>
  <c r="V1876" i="12"/>
  <c r="W1876" i="12"/>
  <c r="X1876" i="12"/>
  <c r="Z1876" i="12"/>
  <c r="AA1876" i="12"/>
  <c r="AC1876" i="12"/>
  <c r="AD1876" i="12"/>
  <c r="AE1876" i="12"/>
  <c r="AF1876" i="12"/>
  <c r="AG1876" i="12"/>
  <c r="AH1876" i="12"/>
  <c r="AI1876" i="12"/>
  <c r="AJ1876" i="12"/>
  <c r="AK1876" i="12"/>
  <c r="AL1876" i="12" s="1"/>
  <c r="AM1876" i="12"/>
  <c r="AN1876" i="12"/>
  <c r="AO1876" i="12"/>
  <c r="AP1876" i="12"/>
  <c r="AR1876" i="12"/>
  <c r="AS1876" i="12"/>
  <c r="AU1876" i="12"/>
  <c r="AV1876" i="12"/>
  <c r="AW1876" i="12"/>
  <c r="AX1876" i="12" s="1"/>
  <c r="AY1876" i="12"/>
  <c r="AZ1876" i="12"/>
  <c r="BA1876" i="12"/>
  <c r="BB1876" i="12"/>
  <c r="BD1876" i="12"/>
  <c r="BE1876" i="12"/>
  <c r="E1877" i="12"/>
  <c r="F1877" i="12"/>
  <c r="G1877" i="12"/>
  <c r="H1877" i="12" s="1"/>
  <c r="I1877" i="12"/>
  <c r="J1877" i="12"/>
  <c r="K1877" i="12"/>
  <c r="L1877" i="12"/>
  <c r="N1877" i="12"/>
  <c r="O1877" i="12"/>
  <c r="Q1877" i="12"/>
  <c r="R1877" i="12"/>
  <c r="S1877" i="12"/>
  <c r="T1877" i="12" s="1"/>
  <c r="U1877" i="12"/>
  <c r="V1877" i="12"/>
  <c r="W1877" i="12"/>
  <c r="X1877" i="12"/>
  <c r="Z1877" i="12"/>
  <c r="AA1877" i="12"/>
  <c r="AC1877" i="12"/>
  <c r="AD1877" i="12"/>
  <c r="AE1877" i="12"/>
  <c r="AF1877" i="12"/>
  <c r="AG1877" i="12"/>
  <c r="AH1877" i="12"/>
  <c r="AI1877" i="12"/>
  <c r="AJ1877" i="12"/>
  <c r="AK1877" i="12"/>
  <c r="AL1877" i="12" s="1"/>
  <c r="AM1877" i="12"/>
  <c r="AN1877" i="12"/>
  <c r="AO1877" i="12"/>
  <c r="AP1877" i="12"/>
  <c r="AR1877" i="12"/>
  <c r="AS1877" i="12"/>
  <c r="AU1877" i="12"/>
  <c r="AV1877" i="12"/>
  <c r="AW1877" i="12"/>
  <c r="AX1877" i="12" s="1"/>
  <c r="AY1877" i="12"/>
  <c r="AZ1877" i="12"/>
  <c r="BA1877" i="12"/>
  <c r="BB1877" i="12"/>
  <c r="BD1877" i="12"/>
  <c r="BE1877" i="12"/>
  <c r="E1878" i="12"/>
  <c r="F1878" i="12"/>
  <c r="G1878" i="12"/>
  <c r="H1878" i="12" s="1"/>
  <c r="I1878" i="12"/>
  <c r="J1878" i="12"/>
  <c r="K1878" i="12"/>
  <c r="L1878" i="12"/>
  <c r="N1878" i="12"/>
  <c r="O1878" i="12"/>
  <c r="Q1878" i="12"/>
  <c r="R1878" i="12"/>
  <c r="S1878" i="12"/>
  <c r="T1878" i="12" s="1"/>
  <c r="U1878" i="12"/>
  <c r="V1878" i="12"/>
  <c r="W1878" i="12"/>
  <c r="X1878" i="12"/>
  <c r="Z1878" i="12"/>
  <c r="AA1878" i="12"/>
  <c r="AC1878" i="12"/>
  <c r="AD1878" i="12"/>
  <c r="AE1878" i="12"/>
  <c r="AF1878" i="12"/>
  <c r="AG1878" i="12"/>
  <c r="AH1878" i="12"/>
  <c r="AI1878" i="12"/>
  <c r="AJ1878" i="12"/>
  <c r="AK1878" i="12"/>
  <c r="AL1878" i="12" s="1"/>
  <c r="AM1878" i="12"/>
  <c r="AN1878" i="12"/>
  <c r="AO1878" i="12"/>
  <c r="AP1878" i="12"/>
  <c r="AR1878" i="12"/>
  <c r="AS1878" i="12"/>
  <c r="AU1878" i="12"/>
  <c r="AV1878" i="12"/>
  <c r="AW1878" i="12"/>
  <c r="AX1878" i="12" s="1"/>
  <c r="AY1878" i="12"/>
  <c r="AZ1878" i="12"/>
  <c r="BA1878" i="12"/>
  <c r="BB1878" i="12"/>
  <c r="BD1878" i="12"/>
  <c r="BE1878" i="12"/>
  <c r="E1879" i="12"/>
  <c r="F1879" i="12"/>
  <c r="G1879" i="12"/>
  <c r="H1879" i="12" s="1"/>
  <c r="I1879" i="12"/>
  <c r="J1879" i="12"/>
  <c r="K1879" i="12"/>
  <c r="L1879" i="12"/>
  <c r="N1879" i="12"/>
  <c r="O1879" i="12"/>
  <c r="Q1879" i="12"/>
  <c r="R1879" i="12"/>
  <c r="S1879" i="12"/>
  <c r="T1879" i="12" s="1"/>
  <c r="U1879" i="12"/>
  <c r="V1879" i="12"/>
  <c r="W1879" i="12"/>
  <c r="X1879" i="12"/>
  <c r="Z1879" i="12"/>
  <c r="AA1879" i="12"/>
  <c r="AC1879" i="12"/>
  <c r="AD1879" i="12"/>
  <c r="AE1879" i="12"/>
  <c r="AF1879" i="12"/>
  <c r="AG1879" i="12"/>
  <c r="AH1879" i="12"/>
  <c r="AI1879" i="12"/>
  <c r="AJ1879" i="12"/>
  <c r="AK1879" i="12"/>
  <c r="AL1879" i="12" s="1"/>
  <c r="AM1879" i="12"/>
  <c r="AN1879" i="12"/>
  <c r="AO1879" i="12"/>
  <c r="AP1879" i="12"/>
  <c r="AR1879" i="12"/>
  <c r="AS1879" i="12"/>
  <c r="AU1879" i="12"/>
  <c r="AV1879" i="12"/>
  <c r="AW1879" i="12"/>
  <c r="AX1879" i="12" s="1"/>
  <c r="AY1879" i="12"/>
  <c r="AZ1879" i="12"/>
  <c r="BA1879" i="12"/>
  <c r="BB1879" i="12"/>
  <c r="BD1879" i="12"/>
  <c r="BE1879" i="12"/>
  <c r="E1880" i="12"/>
  <c r="F1880" i="12"/>
  <c r="G1880" i="12"/>
  <c r="H1880" i="12" s="1"/>
  <c r="I1880" i="12"/>
  <c r="J1880" i="12"/>
  <c r="K1880" i="12"/>
  <c r="L1880" i="12"/>
  <c r="N1880" i="12"/>
  <c r="O1880" i="12"/>
  <c r="Q1880" i="12"/>
  <c r="R1880" i="12"/>
  <c r="S1880" i="12"/>
  <c r="T1880" i="12" s="1"/>
  <c r="U1880" i="12"/>
  <c r="V1880" i="12"/>
  <c r="W1880" i="12"/>
  <c r="X1880" i="12"/>
  <c r="Z1880" i="12"/>
  <c r="AA1880" i="12"/>
  <c r="AC1880" i="12"/>
  <c r="AD1880" i="12"/>
  <c r="AE1880" i="12"/>
  <c r="AF1880" i="12"/>
  <c r="AG1880" i="12"/>
  <c r="AH1880" i="12"/>
  <c r="AI1880" i="12"/>
  <c r="AJ1880" i="12"/>
  <c r="AK1880" i="12"/>
  <c r="AL1880" i="12" s="1"/>
  <c r="AM1880" i="12"/>
  <c r="AN1880" i="12"/>
  <c r="AO1880" i="12"/>
  <c r="AP1880" i="12"/>
  <c r="AR1880" i="12"/>
  <c r="AS1880" i="12"/>
  <c r="AU1880" i="12"/>
  <c r="AV1880" i="12"/>
  <c r="AW1880" i="12"/>
  <c r="AX1880" i="12" s="1"/>
  <c r="AY1880" i="12"/>
  <c r="AZ1880" i="12"/>
  <c r="BA1880" i="12"/>
  <c r="BB1880" i="12"/>
  <c r="BD1880" i="12"/>
  <c r="BE1880" i="12"/>
  <c r="E1881" i="12"/>
  <c r="F1881" i="12"/>
  <c r="G1881" i="12"/>
  <c r="H1881" i="12" s="1"/>
  <c r="I1881" i="12"/>
  <c r="J1881" i="12"/>
  <c r="K1881" i="12"/>
  <c r="L1881" i="12"/>
  <c r="N1881" i="12"/>
  <c r="O1881" i="12"/>
  <c r="Q1881" i="12"/>
  <c r="R1881" i="12"/>
  <c r="S1881" i="12"/>
  <c r="T1881" i="12" s="1"/>
  <c r="U1881" i="12"/>
  <c r="V1881" i="12"/>
  <c r="W1881" i="12"/>
  <c r="X1881" i="12"/>
  <c r="Z1881" i="12"/>
  <c r="AA1881" i="12"/>
  <c r="AC1881" i="12"/>
  <c r="AD1881" i="12"/>
  <c r="AE1881" i="12"/>
  <c r="AF1881" i="12"/>
  <c r="AG1881" i="12"/>
  <c r="AH1881" i="12"/>
  <c r="AI1881" i="12"/>
  <c r="AJ1881" i="12"/>
  <c r="AK1881" i="12"/>
  <c r="AL1881" i="12" s="1"/>
  <c r="AM1881" i="12"/>
  <c r="AN1881" i="12"/>
  <c r="AO1881" i="12"/>
  <c r="AP1881" i="12"/>
  <c r="AR1881" i="12"/>
  <c r="AS1881" i="12"/>
  <c r="AU1881" i="12"/>
  <c r="AV1881" i="12"/>
  <c r="AW1881" i="12"/>
  <c r="AX1881" i="12" s="1"/>
  <c r="AY1881" i="12"/>
  <c r="AZ1881" i="12"/>
  <c r="BA1881" i="12"/>
  <c r="BB1881" i="12"/>
  <c r="BD1881" i="12"/>
  <c r="BE1881" i="12"/>
  <c r="E1882" i="12"/>
  <c r="F1882" i="12"/>
  <c r="G1882" i="12"/>
  <c r="H1882" i="12" s="1"/>
  <c r="I1882" i="12"/>
  <c r="J1882" i="12"/>
  <c r="K1882" i="12"/>
  <c r="L1882" i="12"/>
  <c r="N1882" i="12"/>
  <c r="O1882" i="12"/>
  <c r="Q1882" i="12"/>
  <c r="R1882" i="12"/>
  <c r="S1882" i="12"/>
  <c r="T1882" i="12" s="1"/>
  <c r="U1882" i="12"/>
  <c r="V1882" i="12"/>
  <c r="W1882" i="12"/>
  <c r="X1882" i="12"/>
  <c r="Z1882" i="12"/>
  <c r="AA1882" i="12"/>
  <c r="AC1882" i="12"/>
  <c r="AD1882" i="12"/>
  <c r="AE1882" i="12"/>
  <c r="AF1882" i="12"/>
  <c r="AG1882" i="12"/>
  <c r="AH1882" i="12"/>
  <c r="AI1882" i="12"/>
  <c r="AJ1882" i="12"/>
  <c r="AK1882" i="12"/>
  <c r="AL1882" i="12" s="1"/>
  <c r="AM1882" i="12"/>
  <c r="AN1882" i="12"/>
  <c r="AO1882" i="12"/>
  <c r="AP1882" i="12"/>
  <c r="AR1882" i="12"/>
  <c r="AS1882" i="12"/>
  <c r="AU1882" i="12"/>
  <c r="AV1882" i="12"/>
  <c r="AW1882" i="12"/>
  <c r="AX1882" i="12" s="1"/>
  <c r="AY1882" i="12"/>
  <c r="AZ1882" i="12"/>
  <c r="BA1882" i="12"/>
  <c r="BB1882" i="12"/>
  <c r="BD1882" i="12"/>
  <c r="BE1882" i="12"/>
  <c r="E1883" i="12"/>
  <c r="F1883" i="12"/>
  <c r="G1883" i="12"/>
  <c r="H1883" i="12" s="1"/>
  <c r="I1883" i="12"/>
  <c r="J1883" i="12"/>
  <c r="K1883" i="12"/>
  <c r="L1883" i="12"/>
  <c r="N1883" i="12"/>
  <c r="O1883" i="12"/>
  <c r="Q1883" i="12"/>
  <c r="R1883" i="12"/>
  <c r="S1883" i="12"/>
  <c r="T1883" i="12" s="1"/>
  <c r="U1883" i="12"/>
  <c r="V1883" i="12"/>
  <c r="W1883" i="12"/>
  <c r="X1883" i="12"/>
  <c r="Z1883" i="12"/>
  <c r="AA1883" i="12"/>
  <c r="AC1883" i="12"/>
  <c r="AD1883" i="12"/>
  <c r="AE1883" i="12"/>
  <c r="AF1883" i="12"/>
  <c r="AG1883" i="12"/>
  <c r="AH1883" i="12"/>
  <c r="AI1883" i="12"/>
  <c r="AJ1883" i="12"/>
  <c r="AK1883" i="12"/>
  <c r="AL1883" i="12" s="1"/>
  <c r="AM1883" i="12"/>
  <c r="AN1883" i="12"/>
  <c r="AO1883" i="12"/>
  <c r="AP1883" i="12"/>
  <c r="AR1883" i="12"/>
  <c r="AS1883" i="12"/>
  <c r="AU1883" i="12"/>
  <c r="AV1883" i="12"/>
  <c r="AW1883" i="12"/>
  <c r="AX1883" i="12" s="1"/>
  <c r="AY1883" i="12"/>
  <c r="AZ1883" i="12"/>
  <c r="BA1883" i="12"/>
  <c r="BB1883" i="12"/>
  <c r="BD1883" i="12"/>
  <c r="BE1883" i="12"/>
  <c r="E1884" i="12"/>
  <c r="F1884" i="12"/>
  <c r="G1884" i="12"/>
  <c r="H1884" i="12" s="1"/>
  <c r="I1884" i="12"/>
  <c r="J1884" i="12"/>
  <c r="K1884" i="12"/>
  <c r="L1884" i="12"/>
  <c r="N1884" i="12"/>
  <c r="O1884" i="12"/>
  <c r="Q1884" i="12"/>
  <c r="R1884" i="12"/>
  <c r="S1884" i="12"/>
  <c r="T1884" i="12" s="1"/>
  <c r="U1884" i="12"/>
  <c r="V1884" i="12"/>
  <c r="W1884" i="12"/>
  <c r="X1884" i="12"/>
  <c r="Z1884" i="12"/>
  <c r="AA1884" i="12"/>
  <c r="AC1884" i="12"/>
  <c r="AD1884" i="12"/>
  <c r="AE1884" i="12"/>
  <c r="AF1884" i="12"/>
  <c r="AG1884" i="12"/>
  <c r="AH1884" i="12"/>
  <c r="AI1884" i="12"/>
  <c r="AJ1884" i="12"/>
  <c r="AK1884" i="12"/>
  <c r="AL1884" i="12" s="1"/>
  <c r="AM1884" i="12"/>
  <c r="AN1884" i="12"/>
  <c r="AO1884" i="12"/>
  <c r="AP1884" i="12"/>
  <c r="AR1884" i="12"/>
  <c r="AS1884" i="12"/>
  <c r="AU1884" i="12"/>
  <c r="AV1884" i="12"/>
  <c r="AW1884" i="12"/>
  <c r="AX1884" i="12" s="1"/>
  <c r="AY1884" i="12"/>
  <c r="AZ1884" i="12"/>
  <c r="BA1884" i="12"/>
  <c r="BB1884" i="12"/>
  <c r="BD1884" i="12"/>
  <c r="BE1884" i="12"/>
  <c r="E1885" i="12"/>
  <c r="F1885" i="12"/>
  <c r="G1885" i="12"/>
  <c r="H1885" i="12" s="1"/>
  <c r="I1885" i="12"/>
  <c r="J1885" i="12"/>
  <c r="K1885" i="12"/>
  <c r="L1885" i="12"/>
  <c r="N1885" i="12"/>
  <c r="O1885" i="12"/>
  <c r="Q1885" i="12"/>
  <c r="R1885" i="12"/>
  <c r="S1885" i="12"/>
  <c r="T1885" i="12" s="1"/>
  <c r="U1885" i="12"/>
  <c r="V1885" i="12"/>
  <c r="W1885" i="12"/>
  <c r="X1885" i="12"/>
  <c r="Z1885" i="12"/>
  <c r="AA1885" i="12"/>
  <c r="AC1885" i="12"/>
  <c r="AD1885" i="12"/>
  <c r="AE1885" i="12"/>
  <c r="AF1885" i="12"/>
  <c r="AG1885" i="12"/>
  <c r="AH1885" i="12"/>
  <c r="AI1885" i="12"/>
  <c r="AJ1885" i="12"/>
  <c r="AK1885" i="12"/>
  <c r="AL1885" i="12" s="1"/>
  <c r="AM1885" i="12"/>
  <c r="AN1885" i="12"/>
  <c r="AO1885" i="12"/>
  <c r="AP1885" i="12"/>
  <c r="AR1885" i="12"/>
  <c r="AS1885" i="12"/>
  <c r="AU1885" i="12"/>
  <c r="AV1885" i="12"/>
  <c r="AW1885" i="12"/>
  <c r="AX1885" i="12" s="1"/>
  <c r="AY1885" i="12"/>
  <c r="AZ1885" i="12"/>
  <c r="BA1885" i="12"/>
  <c r="BB1885" i="12"/>
  <c r="BD1885" i="12"/>
  <c r="BE1885" i="12"/>
  <c r="E1886" i="12"/>
  <c r="F1886" i="12"/>
  <c r="G1886" i="12"/>
  <c r="H1886" i="12" s="1"/>
  <c r="I1886" i="12"/>
  <c r="J1886" i="12"/>
  <c r="K1886" i="12"/>
  <c r="L1886" i="12"/>
  <c r="N1886" i="12"/>
  <c r="O1886" i="12"/>
  <c r="Q1886" i="12"/>
  <c r="R1886" i="12"/>
  <c r="S1886" i="12"/>
  <c r="T1886" i="12" s="1"/>
  <c r="U1886" i="12"/>
  <c r="V1886" i="12"/>
  <c r="W1886" i="12"/>
  <c r="X1886" i="12"/>
  <c r="Z1886" i="12"/>
  <c r="AA1886" i="12"/>
  <c r="AC1886" i="12"/>
  <c r="AD1886" i="12"/>
  <c r="AE1886" i="12"/>
  <c r="AF1886" i="12"/>
  <c r="AG1886" i="12"/>
  <c r="AH1886" i="12"/>
  <c r="AI1886" i="12"/>
  <c r="AJ1886" i="12"/>
  <c r="AK1886" i="12"/>
  <c r="AL1886" i="12" s="1"/>
  <c r="AM1886" i="12"/>
  <c r="AN1886" i="12"/>
  <c r="AO1886" i="12"/>
  <c r="AP1886" i="12"/>
  <c r="AR1886" i="12"/>
  <c r="AS1886" i="12"/>
  <c r="AU1886" i="12"/>
  <c r="AV1886" i="12"/>
  <c r="AW1886" i="12"/>
  <c r="AX1886" i="12" s="1"/>
  <c r="AY1886" i="12"/>
  <c r="AZ1886" i="12"/>
  <c r="BA1886" i="12"/>
  <c r="BB1886" i="12"/>
  <c r="BD1886" i="12"/>
  <c r="BE1886" i="12"/>
  <c r="E1887" i="12"/>
  <c r="F1887" i="12"/>
  <c r="G1887" i="12"/>
  <c r="H1887" i="12" s="1"/>
  <c r="I1887" i="12"/>
  <c r="J1887" i="12"/>
  <c r="K1887" i="12"/>
  <c r="L1887" i="12"/>
  <c r="N1887" i="12"/>
  <c r="O1887" i="12"/>
  <c r="Q1887" i="12"/>
  <c r="R1887" i="12"/>
  <c r="S1887" i="12"/>
  <c r="T1887" i="12" s="1"/>
  <c r="U1887" i="12"/>
  <c r="V1887" i="12"/>
  <c r="W1887" i="12"/>
  <c r="X1887" i="12"/>
  <c r="Z1887" i="12"/>
  <c r="AA1887" i="12"/>
  <c r="AC1887" i="12"/>
  <c r="AD1887" i="12"/>
  <c r="AE1887" i="12"/>
  <c r="AF1887" i="12"/>
  <c r="AG1887" i="12"/>
  <c r="AH1887" i="12"/>
  <c r="AI1887" i="12"/>
  <c r="AJ1887" i="12"/>
  <c r="AK1887" i="12"/>
  <c r="AL1887" i="12" s="1"/>
  <c r="AM1887" i="12"/>
  <c r="AN1887" i="12"/>
  <c r="AO1887" i="12"/>
  <c r="AP1887" i="12"/>
  <c r="AR1887" i="12"/>
  <c r="AS1887" i="12"/>
  <c r="AU1887" i="12"/>
  <c r="AV1887" i="12"/>
  <c r="AW1887" i="12"/>
  <c r="AX1887" i="12" s="1"/>
  <c r="AY1887" i="12"/>
  <c r="AZ1887" i="12"/>
  <c r="BA1887" i="12"/>
  <c r="BB1887" i="12"/>
  <c r="BD1887" i="12"/>
  <c r="BE1887" i="12"/>
  <c r="E1888" i="12"/>
  <c r="F1888" i="12"/>
  <c r="G1888" i="12"/>
  <c r="H1888" i="12" s="1"/>
  <c r="I1888" i="12"/>
  <c r="J1888" i="12"/>
  <c r="K1888" i="12"/>
  <c r="L1888" i="12"/>
  <c r="N1888" i="12"/>
  <c r="O1888" i="12"/>
  <c r="Q1888" i="12"/>
  <c r="R1888" i="12"/>
  <c r="S1888" i="12"/>
  <c r="T1888" i="12" s="1"/>
  <c r="U1888" i="12"/>
  <c r="V1888" i="12"/>
  <c r="W1888" i="12"/>
  <c r="X1888" i="12"/>
  <c r="Z1888" i="12"/>
  <c r="AA1888" i="12"/>
  <c r="AC1888" i="12"/>
  <c r="AD1888" i="12"/>
  <c r="AE1888" i="12"/>
  <c r="AF1888" i="12"/>
  <c r="AG1888" i="12"/>
  <c r="AH1888" i="12"/>
  <c r="AI1888" i="12"/>
  <c r="AJ1888" i="12"/>
  <c r="AK1888" i="12"/>
  <c r="AL1888" i="12" s="1"/>
  <c r="AM1888" i="12"/>
  <c r="AN1888" i="12"/>
  <c r="AO1888" i="12"/>
  <c r="AP1888" i="12"/>
  <c r="AR1888" i="12"/>
  <c r="AS1888" i="12"/>
  <c r="AU1888" i="12"/>
  <c r="AV1888" i="12"/>
  <c r="AW1888" i="12"/>
  <c r="AX1888" i="12" s="1"/>
  <c r="AY1888" i="12"/>
  <c r="AZ1888" i="12"/>
  <c r="BA1888" i="12"/>
  <c r="BB1888" i="12"/>
  <c r="BD1888" i="12"/>
  <c r="BE1888" i="12"/>
  <c r="E1889" i="12"/>
  <c r="F1889" i="12"/>
  <c r="G1889" i="12"/>
  <c r="H1889" i="12" s="1"/>
  <c r="I1889" i="12"/>
  <c r="J1889" i="12"/>
  <c r="K1889" i="12"/>
  <c r="L1889" i="12"/>
  <c r="N1889" i="12"/>
  <c r="O1889" i="12"/>
  <c r="Q1889" i="12"/>
  <c r="R1889" i="12"/>
  <c r="S1889" i="12"/>
  <c r="T1889" i="12" s="1"/>
  <c r="U1889" i="12"/>
  <c r="V1889" i="12"/>
  <c r="W1889" i="12"/>
  <c r="X1889" i="12"/>
  <c r="Z1889" i="12"/>
  <c r="AA1889" i="12"/>
  <c r="AC1889" i="12"/>
  <c r="AD1889" i="12"/>
  <c r="AE1889" i="12"/>
  <c r="AF1889" i="12"/>
  <c r="AG1889" i="12"/>
  <c r="AH1889" i="12"/>
  <c r="AI1889" i="12"/>
  <c r="AJ1889" i="12"/>
  <c r="AK1889" i="12"/>
  <c r="AL1889" i="12" s="1"/>
  <c r="AM1889" i="12"/>
  <c r="AN1889" i="12"/>
  <c r="AO1889" i="12"/>
  <c r="AP1889" i="12"/>
  <c r="AR1889" i="12"/>
  <c r="AS1889" i="12"/>
  <c r="AU1889" i="12"/>
  <c r="AV1889" i="12"/>
  <c r="AW1889" i="12"/>
  <c r="AX1889" i="12" s="1"/>
  <c r="AY1889" i="12"/>
  <c r="AZ1889" i="12"/>
  <c r="BA1889" i="12"/>
  <c r="BB1889" i="12"/>
  <c r="BD1889" i="12"/>
  <c r="BE1889" i="12"/>
  <c r="E1890" i="12"/>
  <c r="F1890" i="12"/>
  <c r="G1890" i="12"/>
  <c r="H1890" i="12" s="1"/>
  <c r="I1890" i="12"/>
  <c r="J1890" i="12"/>
  <c r="K1890" i="12"/>
  <c r="L1890" i="12"/>
  <c r="N1890" i="12"/>
  <c r="O1890" i="12"/>
  <c r="Q1890" i="12"/>
  <c r="R1890" i="12"/>
  <c r="S1890" i="12"/>
  <c r="T1890" i="12" s="1"/>
  <c r="U1890" i="12"/>
  <c r="V1890" i="12"/>
  <c r="W1890" i="12"/>
  <c r="X1890" i="12"/>
  <c r="Z1890" i="12"/>
  <c r="AA1890" i="12"/>
  <c r="AC1890" i="12"/>
  <c r="AD1890" i="12"/>
  <c r="AE1890" i="12"/>
  <c r="AF1890" i="12"/>
  <c r="AG1890" i="12"/>
  <c r="AH1890" i="12"/>
  <c r="AI1890" i="12"/>
  <c r="AJ1890" i="12"/>
  <c r="AK1890" i="12"/>
  <c r="AL1890" i="12" s="1"/>
  <c r="AM1890" i="12"/>
  <c r="AN1890" i="12"/>
  <c r="AO1890" i="12"/>
  <c r="AP1890" i="12"/>
  <c r="AR1890" i="12"/>
  <c r="AS1890" i="12"/>
  <c r="AU1890" i="12"/>
  <c r="AV1890" i="12"/>
  <c r="AW1890" i="12"/>
  <c r="AX1890" i="12" s="1"/>
  <c r="AY1890" i="12"/>
  <c r="AZ1890" i="12"/>
  <c r="BA1890" i="12"/>
  <c r="BB1890" i="12"/>
  <c r="BD1890" i="12"/>
  <c r="BE1890" i="12"/>
  <c r="E1891" i="12"/>
  <c r="F1891" i="12"/>
  <c r="G1891" i="12"/>
  <c r="H1891" i="12" s="1"/>
  <c r="I1891" i="12"/>
  <c r="J1891" i="12"/>
  <c r="K1891" i="12"/>
  <c r="L1891" i="12"/>
  <c r="N1891" i="12"/>
  <c r="O1891" i="12"/>
  <c r="Q1891" i="12"/>
  <c r="R1891" i="12"/>
  <c r="S1891" i="12"/>
  <c r="T1891" i="12" s="1"/>
  <c r="U1891" i="12"/>
  <c r="V1891" i="12"/>
  <c r="W1891" i="12"/>
  <c r="X1891" i="12"/>
  <c r="Z1891" i="12"/>
  <c r="AA1891" i="12"/>
  <c r="AC1891" i="12"/>
  <c r="AD1891" i="12"/>
  <c r="AE1891" i="12"/>
  <c r="AF1891" i="12"/>
  <c r="AG1891" i="12"/>
  <c r="AH1891" i="12"/>
  <c r="AI1891" i="12"/>
  <c r="AJ1891" i="12"/>
  <c r="AK1891" i="12"/>
  <c r="AL1891" i="12" s="1"/>
  <c r="AM1891" i="12"/>
  <c r="AN1891" i="12"/>
  <c r="AO1891" i="12"/>
  <c r="AP1891" i="12"/>
  <c r="AR1891" i="12"/>
  <c r="AS1891" i="12"/>
  <c r="AU1891" i="12"/>
  <c r="AV1891" i="12"/>
  <c r="AW1891" i="12"/>
  <c r="AX1891" i="12" s="1"/>
  <c r="AY1891" i="12"/>
  <c r="AZ1891" i="12"/>
  <c r="BA1891" i="12"/>
  <c r="BB1891" i="12"/>
  <c r="BD1891" i="12"/>
  <c r="BE1891" i="12"/>
  <c r="E1892" i="12"/>
  <c r="F1892" i="12"/>
  <c r="G1892" i="12"/>
  <c r="H1892" i="12" s="1"/>
  <c r="I1892" i="12"/>
  <c r="J1892" i="12"/>
  <c r="K1892" i="12"/>
  <c r="L1892" i="12"/>
  <c r="N1892" i="12"/>
  <c r="O1892" i="12"/>
  <c r="Q1892" i="12"/>
  <c r="R1892" i="12"/>
  <c r="S1892" i="12"/>
  <c r="T1892" i="12" s="1"/>
  <c r="U1892" i="12"/>
  <c r="V1892" i="12"/>
  <c r="W1892" i="12"/>
  <c r="X1892" i="12"/>
  <c r="Z1892" i="12"/>
  <c r="AA1892" i="12"/>
  <c r="AC1892" i="12"/>
  <c r="AD1892" i="12"/>
  <c r="AE1892" i="12"/>
  <c r="AF1892" i="12"/>
  <c r="AG1892" i="12"/>
  <c r="AH1892" i="12"/>
  <c r="AI1892" i="12"/>
  <c r="AJ1892" i="12"/>
  <c r="AK1892" i="12"/>
  <c r="AL1892" i="12" s="1"/>
  <c r="AM1892" i="12"/>
  <c r="AN1892" i="12"/>
  <c r="AO1892" i="12"/>
  <c r="AP1892" i="12"/>
  <c r="AR1892" i="12"/>
  <c r="AS1892" i="12"/>
  <c r="AU1892" i="12"/>
  <c r="AV1892" i="12"/>
  <c r="AW1892" i="12"/>
  <c r="AX1892" i="12" s="1"/>
  <c r="AY1892" i="12"/>
  <c r="AZ1892" i="12"/>
  <c r="BA1892" i="12"/>
  <c r="BB1892" i="12"/>
  <c r="BD1892" i="12"/>
  <c r="BE1892" i="12"/>
  <c r="E1893" i="12"/>
  <c r="F1893" i="12"/>
  <c r="G1893" i="12"/>
  <c r="H1893" i="12" s="1"/>
  <c r="I1893" i="12"/>
  <c r="J1893" i="12"/>
  <c r="K1893" i="12"/>
  <c r="L1893" i="12"/>
  <c r="N1893" i="12"/>
  <c r="O1893" i="12"/>
  <c r="Q1893" i="12"/>
  <c r="R1893" i="12"/>
  <c r="S1893" i="12"/>
  <c r="T1893" i="12" s="1"/>
  <c r="U1893" i="12"/>
  <c r="V1893" i="12"/>
  <c r="W1893" i="12"/>
  <c r="X1893" i="12"/>
  <c r="Z1893" i="12"/>
  <c r="AA1893" i="12"/>
  <c r="AC1893" i="12"/>
  <c r="AD1893" i="12"/>
  <c r="AE1893" i="12"/>
  <c r="AF1893" i="12"/>
  <c r="AG1893" i="12"/>
  <c r="AH1893" i="12"/>
  <c r="AI1893" i="12"/>
  <c r="AJ1893" i="12"/>
  <c r="AK1893" i="12"/>
  <c r="AL1893" i="12" s="1"/>
  <c r="AM1893" i="12"/>
  <c r="AN1893" i="12"/>
  <c r="AO1893" i="12"/>
  <c r="AP1893" i="12"/>
  <c r="AR1893" i="12"/>
  <c r="AS1893" i="12"/>
  <c r="AU1893" i="12"/>
  <c r="AV1893" i="12"/>
  <c r="AW1893" i="12"/>
  <c r="AX1893" i="12" s="1"/>
  <c r="AY1893" i="12"/>
  <c r="AZ1893" i="12"/>
  <c r="BA1893" i="12"/>
  <c r="BB1893" i="12"/>
  <c r="BD1893" i="12"/>
  <c r="BE1893" i="12"/>
  <c r="E1894" i="12"/>
  <c r="F1894" i="12"/>
  <c r="G1894" i="12"/>
  <c r="H1894" i="12" s="1"/>
  <c r="I1894" i="12"/>
  <c r="J1894" i="12"/>
  <c r="K1894" i="12"/>
  <c r="L1894" i="12"/>
  <c r="N1894" i="12"/>
  <c r="O1894" i="12"/>
  <c r="Q1894" i="12"/>
  <c r="R1894" i="12"/>
  <c r="S1894" i="12"/>
  <c r="T1894" i="12" s="1"/>
  <c r="U1894" i="12"/>
  <c r="V1894" i="12"/>
  <c r="W1894" i="12"/>
  <c r="X1894" i="12"/>
  <c r="Z1894" i="12"/>
  <c r="AA1894" i="12"/>
  <c r="AC1894" i="12"/>
  <c r="AD1894" i="12"/>
  <c r="AE1894" i="12"/>
  <c r="AF1894" i="12"/>
  <c r="AG1894" i="12"/>
  <c r="AH1894" i="12"/>
  <c r="AI1894" i="12"/>
  <c r="AJ1894" i="12"/>
  <c r="AK1894" i="12"/>
  <c r="AL1894" i="12" s="1"/>
  <c r="AM1894" i="12"/>
  <c r="AN1894" i="12"/>
  <c r="AO1894" i="12"/>
  <c r="AP1894" i="12"/>
  <c r="AR1894" i="12"/>
  <c r="AS1894" i="12"/>
  <c r="AU1894" i="12"/>
  <c r="AV1894" i="12"/>
  <c r="AW1894" i="12"/>
  <c r="AX1894" i="12" s="1"/>
  <c r="AY1894" i="12"/>
  <c r="AZ1894" i="12"/>
  <c r="BA1894" i="12"/>
  <c r="BB1894" i="12"/>
  <c r="BD1894" i="12"/>
  <c r="BE1894" i="12"/>
  <c r="E1895" i="12"/>
  <c r="F1895" i="12"/>
  <c r="G1895" i="12"/>
  <c r="H1895" i="12" s="1"/>
  <c r="I1895" i="12"/>
  <c r="J1895" i="12"/>
  <c r="K1895" i="12"/>
  <c r="L1895" i="12"/>
  <c r="N1895" i="12"/>
  <c r="O1895" i="12"/>
  <c r="Q1895" i="12"/>
  <c r="R1895" i="12"/>
  <c r="S1895" i="12"/>
  <c r="T1895" i="12" s="1"/>
  <c r="U1895" i="12"/>
  <c r="V1895" i="12"/>
  <c r="W1895" i="12"/>
  <c r="X1895" i="12"/>
  <c r="Z1895" i="12"/>
  <c r="AA1895" i="12"/>
  <c r="AC1895" i="12"/>
  <c r="AD1895" i="12"/>
  <c r="AE1895" i="12"/>
  <c r="AF1895" i="12"/>
  <c r="AG1895" i="12"/>
  <c r="AH1895" i="12"/>
  <c r="AI1895" i="12"/>
  <c r="AJ1895" i="12"/>
  <c r="AK1895" i="12"/>
  <c r="AL1895" i="12" s="1"/>
  <c r="AM1895" i="12"/>
  <c r="AN1895" i="12"/>
  <c r="AO1895" i="12"/>
  <c r="AP1895" i="12"/>
  <c r="AR1895" i="12"/>
  <c r="AS1895" i="12"/>
  <c r="AU1895" i="12"/>
  <c r="AV1895" i="12"/>
  <c r="AW1895" i="12"/>
  <c r="AX1895" i="12" s="1"/>
  <c r="AY1895" i="12"/>
  <c r="AZ1895" i="12"/>
  <c r="BA1895" i="12"/>
  <c r="BB1895" i="12"/>
  <c r="BD1895" i="12"/>
  <c r="BE1895" i="12"/>
  <c r="E1896" i="12"/>
  <c r="F1896" i="12"/>
  <c r="G1896" i="12"/>
  <c r="H1896" i="12" s="1"/>
  <c r="I1896" i="12"/>
  <c r="J1896" i="12"/>
  <c r="K1896" i="12"/>
  <c r="L1896" i="12"/>
  <c r="N1896" i="12"/>
  <c r="O1896" i="12"/>
  <c r="Q1896" i="12"/>
  <c r="R1896" i="12"/>
  <c r="S1896" i="12"/>
  <c r="T1896" i="12" s="1"/>
  <c r="U1896" i="12"/>
  <c r="V1896" i="12"/>
  <c r="W1896" i="12"/>
  <c r="X1896" i="12"/>
  <c r="Z1896" i="12"/>
  <c r="AA1896" i="12"/>
  <c r="AC1896" i="12"/>
  <c r="AD1896" i="12"/>
  <c r="AE1896" i="12"/>
  <c r="AF1896" i="12"/>
  <c r="AG1896" i="12"/>
  <c r="AH1896" i="12"/>
  <c r="AI1896" i="12"/>
  <c r="AJ1896" i="12"/>
  <c r="AK1896" i="12"/>
  <c r="AL1896" i="12" s="1"/>
  <c r="AM1896" i="12"/>
  <c r="AN1896" i="12"/>
  <c r="AO1896" i="12"/>
  <c r="AP1896" i="12"/>
  <c r="AR1896" i="12"/>
  <c r="AS1896" i="12"/>
  <c r="AU1896" i="12"/>
  <c r="AV1896" i="12"/>
  <c r="AW1896" i="12"/>
  <c r="AX1896" i="12" s="1"/>
  <c r="AY1896" i="12"/>
  <c r="AZ1896" i="12"/>
  <c r="BA1896" i="12"/>
  <c r="BB1896" i="12"/>
  <c r="BD1896" i="12"/>
  <c r="BE1896" i="12"/>
  <c r="E1897" i="12"/>
  <c r="F1897" i="12"/>
  <c r="G1897" i="12"/>
  <c r="H1897" i="12" s="1"/>
  <c r="I1897" i="12"/>
  <c r="J1897" i="12"/>
  <c r="K1897" i="12"/>
  <c r="L1897" i="12"/>
  <c r="N1897" i="12"/>
  <c r="O1897" i="12"/>
  <c r="Q1897" i="12"/>
  <c r="R1897" i="12"/>
  <c r="S1897" i="12"/>
  <c r="T1897" i="12" s="1"/>
  <c r="U1897" i="12"/>
  <c r="V1897" i="12"/>
  <c r="W1897" i="12"/>
  <c r="X1897" i="12"/>
  <c r="Z1897" i="12"/>
  <c r="AA1897" i="12"/>
  <c r="AC1897" i="12"/>
  <c r="AD1897" i="12"/>
  <c r="AE1897" i="12"/>
  <c r="AF1897" i="12"/>
  <c r="AG1897" i="12"/>
  <c r="AH1897" i="12"/>
  <c r="AI1897" i="12"/>
  <c r="AJ1897" i="12"/>
  <c r="AK1897" i="12"/>
  <c r="AL1897" i="12" s="1"/>
  <c r="AM1897" i="12"/>
  <c r="AN1897" i="12"/>
  <c r="AO1897" i="12"/>
  <c r="AP1897" i="12"/>
  <c r="AR1897" i="12"/>
  <c r="AS1897" i="12"/>
  <c r="AU1897" i="12"/>
  <c r="AV1897" i="12"/>
  <c r="AW1897" i="12"/>
  <c r="AX1897" i="12" s="1"/>
  <c r="AY1897" i="12"/>
  <c r="AZ1897" i="12"/>
  <c r="BA1897" i="12"/>
  <c r="BB1897" i="12"/>
  <c r="BD1897" i="12"/>
  <c r="BE1897" i="12"/>
  <c r="E1898" i="12"/>
  <c r="F1898" i="12"/>
  <c r="G1898" i="12"/>
  <c r="H1898" i="12" s="1"/>
  <c r="I1898" i="12"/>
  <c r="J1898" i="12"/>
  <c r="K1898" i="12"/>
  <c r="L1898" i="12"/>
  <c r="N1898" i="12"/>
  <c r="O1898" i="12"/>
  <c r="Q1898" i="12"/>
  <c r="R1898" i="12"/>
  <c r="S1898" i="12"/>
  <c r="T1898" i="12" s="1"/>
  <c r="U1898" i="12"/>
  <c r="V1898" i="12"/>
  <c r="W1898" i="12"/>
  <c r="X1898" i="12"/>
  <c r="Z1898" i="12"/>
  <c r="AA1898" i="12"/>
  <c r="AC1898" i="12"/>
  <c r="AD1898" i="12"/>
  <c r="AE1898" i="12"/>
  <c r="AF1898" i="12"/>
  <c r="AG1898" i="12"/>
  <c r="AH1898" i="12"/>
  <c r="AI1898" i="12"/>
  <c r="AJ1898" i="12"/>
  <c r="AK1898" i="12"/>
  <c r="AL1898" i="12" s="1"/>
  <c r="AM1898" i="12"/>
  <c r="AN1898" i="12"/>
  <c r="AO1898" i="12"/>
  <c r="AP1898" i="12"/>
  <c r="AR1898" i="12"/>
  <c r="AS1898" i="12"/>
  <c r="AU1898" i="12"/>
  <c r="AV1898" i="12"/>
  <c r="AW1898" i="12"/>
  <c r="AX1898" i="12" s="1"/>
  <c r="AY1898" i="12"/>
  <c r="AZ1898" i="12"/>
  <c r="BA1898" i="12"/>
  <c r="BB1898" i="12"/>
  <c r="BD1898" i="12"/>
  <c r="BE1898" i="12"/>
  <c r="E1899" i="12"/>
  <c r="F1899" i="12"/>
  <c r="G1899" i="12"/>
  <c r="H1899" i="12" s="1"/>
  <c r="I1899" i="12"/>
  <c r="J1899" i="12"/>
  <c r="K1899" i="12"/>
  <c r="L1899" i="12"/>
  <c r="N1899" i="12"/>
  <c r="O1899" i="12"/>
  <c r="Q1899" i="12"/>
  <c r="R1899" i="12"/>
  <c r="S1899" i="12"/>
  <c r="T1899" i="12" s="1"/>
  <c r="U1899" i="12"/>
  <c r="V1899" i="12"/>
  <c r="W1899" i="12"/>
  <c r="X1899" i="12"/>
  <c r="Z1899" i="12"/>
  <c r="AA1899" i="12"/>
  <c r="AC1899" i="12"/>
  <c r="AD1899" i="12"/>
  <c r="AE1899" i="12"/>
  <c r="AF1899" i="12"/>
  <c r="AG1899" i="12"/>
  <c r="AH1899" i="12"/>
  <c r="AI1899" i="12"/>
  <c r="AJ1899" i="12"/>
  <c r="AK1899" i="12"/>
  <c r="AL1899" i="12" s="1"/>
  <c r="AM1899" i="12"/>
  <c r="AN1899" i="12"/>
  <c r="AO1899" i="12"/>
  <c r="AP1899" i="12"/>
  <c r="AR1899" i="12"/>
  <c r="AS1899" i="12"/>
  <c r="AU1899" i="12"/>
  <c r="AV1899" i="12"/>
  <c r="AW1899" i="12"/>
  <c r="AX1899" i="12" s="1"/>
  <c r="AY1899" i="12"/>
  <c r="AZ1899" i="12"/>
  <c r="BA1899" i="12"/>
  <c r="BB1899" i="12"/>
  <c r="BD1899" i="12"/>
  <c r="BE1899" i="12"/>
  <c r="E1900" i="12"/>
  <c r="F1900" i="12"/>
  <c r="G1900" i="12"/>
  <c r="H1900" i="12" s="1"/>
  <c r="I1900" i="12"/>
  <c r="J1900" i="12"/>
  <c r="K1900" i="12"/>
  <c r="L1900" i="12"/>
  <c r="N1900" i="12"/>
  <c r="O1900" i="12"/>
  <c r="Q1900" i="12"/>
  <c r="R1900" i="12"/>
  <c r="S1900" i="12"/>
  <c r="T1900" i="12" s="1"/>
  <c r="U1900" i="12"/>
  <c r="V1900" i="12"/>
  <c r="W1900" i="12"/>
  <c r="X1900" i="12"/>
  <c r="Z1900" i="12"/>
  <c r="AA1900" i="12"/>
  <c r="AC1900" i="12"/>
  <c r="AD1900" i="12"/>
  <c r="AE1900" i="12"/>
  <c r="AF1900" i="12"/>
  <c r="AG1900" i="12"/>
  <c r="AH1900" i="12"/>
  <c r="AI1900" i="12"/>
  <c r="AJ1900" i="12"/>
  <c r="AK1900" i="12"/>
  <c r="AL1900" i="12" s="1"/>
  <c r="AM1900" i="12"/>
  <c r="AN1900" i="12"/>
  <c r="AO1900" i="12"/>
  <c r="AP1900" i="12"/>
  <c r="AR1900" i="12"/>
  <c r="AS1900" i="12"/>
  <c r="AU1900" i="12"/>
  <c r="AV1900" i="12"/>
  <c r="AW1900" i="12"/>
  <c r="AX1900" i="12" s="1"/>
  <c r="AY1900" i="12"/>
  <c r="AZ1900" i="12"/>
  <c r="BA1900" i="12"/>
  <c r="BB1900" i="12"/>
  <c r="BD1900" i="12"/>
  <c r="BE1900" i="12"/>
  <c r="E1901" i="12"/>
  <c r="F1901" i="12"/>
  <c r="G1901" i="12"/>
  <c r="H1901" i="12" s="1"/>
  <c r="I1901" i="12"/>
  <c r="J1901" i="12"/>
  <c r="K1901" i="12"/>
  <c r="L1901" i="12"/>
  <c r="N1901" i="12"/>
  <c r="O1901" i="12"/>
  <c r="Q1901" i="12"/>
  <c r="R1901" i="12"/>
  <c r="S1901" i="12"/>
  <c r="T1901" i="12" s="1"/>
  <c r="U1901" i="12"/>
  <c r="V1901" i="12"/>
  <c r="W1901" i="12"/>
  <c r="X1901" i="12"/>
  <c r="Z1901" i="12"/>
  <c r="AA1901" i="12"/>
  <c r="AC1901" i="12"/>
  <c r="AD1901" i="12"/>
  <c r="AE1901" i="12"/>
  <c r="AF1901" i="12"/>
  <c r="AG1901" i="12"/>
  <c r="AH1901" i="12"/>
  <c r="AI1901" i="12"/>
  <c r="AJ1901" i="12"/>
  <c r="AK1901" i="12"/>
  <c r="AL1901" i="12" s="1"/>
  <c r="AM1901" i="12"/>
  <c r="AN1901" i="12"/>
  <c r="AO1901" i="12"/>
  <c r="AP1901" i="12"/>
  <c r="AR1901" i="12"/>
  <c r="AS1901" i="12"/>
  <c r="AU1901" i="12"/>
  <c r="AV1901" i="12"/>
  <c r="AW1901" i="12"/>
  <c r="AX1901" i="12" s="1"/>
  <c r="AY1901" i="12"/>
  <c r="AZ1901" i="12"/>
  <c r="BA1901" i="12"/>
  <c r="BB1901" i="12"/>
  <c r="BD1901" i="12"/>
  <c r="BE1901" i="12"/>
  <c r="E1902" i="12"/>
  <c r="F1902" i="12"/>
  <c r="G1902" i="12"/>
  <c r="H1902" i="12" s="1"/>
  <c r="I1902" i="12"/>
  <c r="J1902" i="12"/>
  <c r="K1902" i="12"/>
  <c r="L1902" i="12"/>
  <c r="N1902" i="12"/>
  <c r="O1902" i="12"/>
  <c r="Q1902" i="12"/>
  <c r="R1902" i="12"/>
  <c r="S1902" i="12"/>
  <c r="T1902" i="12" s="1"/>
  <c r="U1902" i="12"/>
  <c r="V1902" i="12"/>
  <c r="W1902" i="12"/>
  <c r="X1902" i="12"/>
  <c r="Z1902" i="12"/>
  <c r="AA1902" i="12"/>
  <c r="AC1902" i="12"/>
  <c r="AD1902" i="12"/>
  <c r="AE1902" i="12"/>
  <c r="AF1902" i="12"/>
  <c r="AG1902" i="12"/>
  <c r="AH1902" i="12"/>
  <c r="AI1902" i="12"/>
  <c r="AJ1902" i="12"/>
  <c r="AK1902" i="12"/>
  <c r="AL1902" i="12" s="1"/>
  <c r="AM1902" i="12"/>
  <c r="AN1902" i="12"/>
  <c r="AO1902" i="12"/>
  <c r="AP1902" i="12"/>
  <c r="AR1902" i="12"/>
  <c r="AS1902" i="12"/>
  <c r="AU1902" i="12"/>
  <c r="AV1902" i="12"/>
  <c r="AW1902" i="12"/>
  <c r="AX1902" i="12" s="1"/>
  <c r="AY1902" i="12"/>
  <c r="AZ1902" i="12"/>
  <c r="BA1902" i="12"/>
  <c r="BB1902" i="12"/>
  <c r="BD1902" i="12"/>
  <c r="BE1902" i="12"/>
  <c r="E1903" i="12"/>
  <c r="F1903" i="12"/>
  <c r="G1903" i="12"/>
  <c r="H1903" i="12" s="1"/>
  <c r="I1903" i="12"/>
  <c r="J1903" i="12"/>
  <c r="K1903" i="12"/>
  <c r="L1903" i="12"/>
  <c r="N1903" i="12"/>
  <c r="O1903" i="12"/>
  <c r="Q1903" i="12"/>
  <c r="R1903" i="12"/>
  <c r="S1903" i="12"/>
  <c r="T1903" i="12" s="1"/>
  <c r="U1903" i="12"/>
  <c r="V1903" i="12"/>
  <c r="W1903" i="12"/>
  <c r="X1903" i="12"/>
  <c r="Z1903" i="12"/>
  <c r="AA1903" i="12"/>
  <c r="AC1903" i="12"/>
  <c r="AD1903" i="12"/>
  <c r="AE1903" i="12"/>
  <c r="AF1903" i="12"/>
  <c r="AG1903" i="12"/>
  <c r="AH1903" i="12"/>
  <c r="AI1903" i="12"/>
  <c r="AJ1903" i="12"/>
  <c r="AK1903" i="12"/>
  <c r="AL1903" i="12" s="1"/>
  <c r="AM1903" i="12"/>
  <c r="AN1903" i="12"/>
  <c r="AO1903" i="12"/>
  <c r="AP1903" i="12"/>
  <c r="AR1903" i="12"/>
  <c r="AS1903" i="12"/>
  <c r="AU1903" i="12"/>
  <c r="AV1903" i="12"/>
  <c r="AW1903" i="12"/>
  <c r="AX1903" i="12" s="1"/>
  <c r="AY1903" i="12"/>
  <c r="AZ1903" i="12"/>
  <c r="BA1903" i="12"/>
  <c r="BB1903" i="12"/>
  <c r="BD1903" i="12"/>
  <c r="BE1903" i="12"/>
  <c r="E1904" i="12"/>
  <c r="F1904" i="12"/>
  <c r="G1904" i="12"/>
  <c r="H1904" i="12" s="1"/>
  <c r="I1904" i="12"/>
  <c r="J1904" i="12"/>
  <c r="K1904" i="12"/>
  <c r="L1904" i="12"/>
  <c r="N1904" i="12"/>
  <c r="O1904" i="12"/>
  <c r="Q1904" i="12"/>
  <c r="R1904" i="12"/>
  <c r="S1904" i="12"/>
  <c r="T1904" i="12" s="1"/>
  <c r="U1904" i="12"/>
  <c r="V1904" i="12"/>
  <c r="W1904" i="12"/>
  <c r="X1904" i="12"/>
  <c r="Z1904" i="12"/>
  <c r="AA1904" i="12"/>
  <c r="AC1904" i="12"/>
  <c r="AD1904" i="12"/>
  <c r="AE1904" i="12"/>
  <c r="AF1904" i="12"/>
  <c r="AG1904" i="12"/>
  <c r="AH1904" i="12"/>
  <c r="AI1904" i="12"/>
  <c r="AJ1904" i="12"/>
  <c r="AK1904" i="12"/>
  <c r="AL1904" i="12" s="1"/>
  <c r="AM1904" i="12"/>
  <c r="AN1904" i="12"/>
  <c r="AO1904" i="12"/>
  <c r="AP1904" i="12"/>
  <c r="AR1904" i="12"/>
  <c r="AS1904" i="12"/>
  <c r="AU1904" i="12"/>
  <c r="AV1904" i="12"/>
  <c r="AW1904" i="12"/>
  <c r="AX1904" i="12" s="1"/>
  <c r="AY1904" i="12"/>
  <c r="AZ1904" i="12"/>
  <c r="BA1904" i="12"/>
  <c r="BB1904" i="12"/>
  <c r="BD1904" i="12"/>
  <c r="BE1904" i="12"/>
  <c r="E1905" i="12"/>
  <c r="F1905" i="12"/>
  <c r="G1905" i="12"/>
  <c r="H1905" i="12" s="1"/>
  <c r="I1905" i="12"/>
  <c r="J1905" i="12"/>
  <c r="K1905" i="12"/>
  <c r="L1905" i="12"/>
  <c r="N1905" i="12"/>
  <c r="O1905" i="12"/>
  <c r="Q1905" i="12"/>
  <c r="R1905" i="12"/>
  <c r="S1905" i="12"/>
  <c r="T1905" i="12" s="1"/>
  <c r="U1905" i="12"/>
  <c r="V1905" i="12"/>
  <c r="W1905" i="12"/>
  <c r="X1905" i="12"/>
  <c r="Z1905" i="12"/>
  <c r="AA1905" i="12"/>
  <c r="AC1905" i="12"/>
  <c r="AD1905" i="12"/>
  <c r="AE1905" i="12"/>
  <c r="AF1905" i="12"/>
  <c r="AG1905" i="12"/>
  <c r="AH1905" i="12"/>
  <c r="AI1905" i="12"/>
  <c r="AJ1905" i="12"/>
  <c r="AK1905" i="12"/>
  <c r="AL1905" i="12" s="1"/>
  <c r="AM1905" i="12"/>
  <c r="AN1905" i="12"/>
  <c r="AO1905" i="12"/>
  <c r="AP1905" i="12"/>
  <c r="AR1905" i="12"/>
  <c r="AS1905" i="12"/>
  <c r="AU1905" i="12"/>
  <c r="AV1905" i="12"/>
  <c r="AW1905" i="12"/>
  <c r="AX1905" i="12" s="1"/>
  <c r="AY1905" i="12"/>
  <c r="AZ1905" i="12"/>
  <c r="BA1905" i="12"/>
  <c r="BB1905" i="12"/>
  <c r="BD1905" i="12"/>
  <c r="BE1905" i="12"/>
  <c r="E1906" i="12"/>
  <c r="F1906" i="12"/>
  <c r="G1906" i="12"/>
  <c r="H1906" i="12" s="1"/>
  <c r="I1906" i="12"/>
  <c r="J1906" i="12"/>
  <c r="K1906" i="12"/>
  <c r="L1906" i="12"/>
  <c r="N1906" i="12"/>
  <c r="O1906" i="12"/>
  <c r="Q1906" i="12"/>
  <c r="R1906" i="12"/>
  <c r="S1906" i="12"/>
  <c r="T1906" i="12" s="1"/>
  <c r="U1906" i="12"/>
  <c r="V1906" i="12"/>
  <c r="W1906" i="12"/>
  <c r="X1906" i="12"/>
  <c r="Z1906" i="12"/>
  <c r="AA1906" i="12"/>
  <c r="AC1906" i="12"/>
  <c r="AD1906" i="12"/>
  <c r="AE1906" i="12"/>
  <c r="AF1906" i="12"/>
  <c r="AG1906" i="12"/>
  <c r="AH1906" i="12"/>
  <c r="AI1906" i="12"/>
  <c r="AJ1906" i="12"/>
  <c r="AK1906" i="12"/>
  <c r="AL1906" i="12" s="1"/>
  <c r="AM1906" i="12"/>
  <c r="AN1906" i="12"/>
  <c r="AO1906" i="12"/>
  <c r="AP1906" i="12"/>
  <c r="AR1906" i="12"/>
  <c r="AS1906" i="12"/>
  <c r="AU1906" i="12"/>
  <c r="AV1906" i="12"/>
  <c r="AW1906" i="12"/>
  <c r="AX1906" i="12" s="1"/>
  <c r="AY1906" i="12"/>
  <c r="AZ1906" i="12"/>
  <c r="BA1906" i="12"/>
  <c r="BB1906" i="12"/>
  <c r="BD1906" i="12"/>
  <c r="BE1906" i="12"/>
  <c r="E1907" i="12"/>
  <c r="F1907" i="12"/>
  <c r="G1907" i="12"/>
  <c r="H1907" i="12" s="1"/>
  <c r="I1907" i="12"/>
  <c r="J1907" i="12"/>
  <c r="K1907" i="12"/>
  <c r="L1907" i="12"/>
  <c r="N1907" i="12"/>
  <c r="O1907" i="12"/>
  <c r="Q1907" i="12"/>
  <c r="R1907" i="12"/>
  <c r="S1907" i="12"/>
  <c r="T1907" i="12" s="1"/>
  <c r="U1907" i="12"/>
  <c r="V1907" i="12"/>
  <c r="W1907" i="12"/>
  <c r="X1907" i="12"/>
  <c r="Z1907" i="12"/>
  <c r="AA1907" i="12"/>
  <c r="AC1907" i="12"/>
  <c r="AD1907" i="12"/>
  <c r="AE1907" i="12"/>
  <c r="AF1907" i="12"/>
  <c r="AG1907" i="12"/>
  <c r="AH1907" i="12"/>
  <c r="AI1907" i="12"/>
  <c r="AJ1907" i="12"/>
  <c r="AK1907" i="12"/>
  <c r="AL1907" i="12" s="1"/>
  <c r="AM1907" i="12"/>
  <c r="AN1907" i="12"/>
  <c r="AO1907" i="12"/>
  <c r="AP1907" i="12"/>
  <c r="AR1907" i="12"/>
  <c r="AS1907" i="12"/>
  <c r="AU1907" i="12"/>
  <c r="AV1907" i="12"/>
  <c r="AW1907" i="12"/>
  <c r="AX1907" i="12" s="1"/>
  <c r="AY1907" i="12"/>
  <c r="AZ1907" i="12"/>
  <c r="BA1907" i="12"/>
  <c r="BB1907" i="12"/>
  <c r="BD1907" i="12"/>
  <c r="BE1907" i="12"/>
  <c r="E1908" i="12"/>
  <c r="F1908" i="12"/>
  <c r="G1908" i="12"/>
  <c r="H1908" i="12" s="1"/>
  <c r="I1908" i="12"/>
  <c r="J1908" i="12"/>
  <c r="K1908" i="12"/>
  <c r="L1908" i="12"/>
  <c r="N1908" i="12"/>
  <c r="O1908" i="12"/>
  <c r="Q1908" i="12"/>
  <c r="R1908" i="12"/>
  <c r="S1908" i="12"/>
  <c r="T1908" i="12" s="1"/>
  <c r="U1908" i="12"/>
  <c r="V1908" i="12"/>
  <c r="W1908" i="12"/>
  <c r="X1908" i="12"/>
  <c r="Z1908" i="12"/>
  <c r="AA1908" i="12"/>
  <c r="AC1908" i="12"/>
  <c r="AD1908" i="12"/>
  <c r="AE1908" i="12"/>
  <c r="AF1908" i="12"/>
  <c r="AG1908" i="12"/>
  <c r="AH1908" i="12"/>
  <c r="AI1908" i="12"/>
  <c r="AJ1908" i="12"/>
  <c r="AK1908" i="12"/>
  <c r="AL1908" i="12" s="1"/>
  <c r="AM1908" i="12"/>
  <c r="AN1908" i="12"/>
  <c r="AO1908" i="12"/>
  <c r="AP1908" i="12"/>
  <c r="AR1908" i="12"/>
  <c r="AS1908" i="12"/>
  <c r="AU1908" i="12"/>
  <c r="AV1908" i="12"/>
  <c r="AW1908" i="12"/>
  <c r="AX1908" i="12" s="1"/>
  <c r="AY1908" i="12"/>
  <c r="AZ1908" i="12"/>
  <c r="BA1908" i="12"/>
  <c r="BB1908" i="12"/>
  <c r="BD1908" i="12"/>
  <c r="BE1908" i="12"/>
  <c r="E1909" i="12"/>
  <c r="F1909" i="12"/>
  <c r="G1909" i="12"/>
  <c r="H1909" i="12" s="1"/>
  <c r="I1909" i="12"/>
  <c r="J1909" i="12"/>
  <c r="K1909" i="12"/>
  <c r="L1909" i="12"/>
  <c r="N1909" i="12"/>
  <c r="O1909" i="12"/>
  <c r="Q1909" i="12"/>
  <c r="R1909" i="12"/>
  <c r="S1909" i="12"/>
  <c r="T1909" i="12" s="1"/>
  <c r="U1909" i="12"/>
  <c r="V1909" i="12"/>
  <c r="W1909" i="12"/>
  <c r="X1909" i="12"/>
  <c r="Z1909" i="12"/>
  <c r="AA1909" i="12"/>
  <c r="AC1909" i="12"/>
  <c r="AD1909" i="12"/>
  <c r="AE1909" i="12"/>
  <c r="AF1909" i="12"/>
  <c r="AG1909" i="12"/>
  <c r="AH1909" i="12"/>
  <c r="AI1909" i="12"/>
  <c r="AJ1909" i="12"/>
  <c r="AK1909" i="12"/>
  <c r="AL1909" i="12" s="1"/>
  <c r="AM1909" i="12"/>
  <c r="AN1909" i="12"/>
  <c r="AO1909" i="12"/>
  <c r="AP1909" i="12"/>
  <c r="AR1909" i="12"/>
  <c r="AS1909" i="12"/>
  <c r="AU1909" i="12"/>
  <c r="AV1909" i="12"/>
  <c r="AW1909" i="12"/>
  <c r="AX1909" i="12" s="1"/>
  <c r="AY1909" i="12"/>
  <c r="AZ1909" i="12"/>
  <c r="BA1909" i="12"/>
  <c r="BB1909" i="12"/>
  <c r="BD1909" i="12"/>
  <c r="BE1909" i="12"/>
  <c r="E1910" i="12"/>
  <c r="F1910" i="12"/>
  <c r="G1910" i="12"/>
  <c r="H1910" i="12" s="1"/>
  <c r="I1910" i="12"/>
  <c r="J1910" i="12"/>
  <c r="K1910" i="12"/>
  <c r="L1910" i="12"/>
  <c r="N1910" i="12"/>
  <c r="O1910" i="12"/>
  <c r="Q1910" i="12"/>
  <c r="R1910" i="12"/>
  <c r="S1910" i="12"/>
  <c r="T1910" i="12" s="1"/>
  <c r="U1910" i="12"/>
  <c r="V1910" i="12"/>
  <c r="W1910" i="12"/>
  <c r="X1910" i="12"/>
  <c r="Z1910" i="12"/>
  <c r="AA1910" i="12"/>
  <c r="AC1910" i="12"/>
  <c r="AD1910" i="12"/>
  <c r="AE1910" i="12"/>
  <c r="AF1910" i="12"/>
  <c r="AG1910" i="12"/>
  <c r="AH1910" i="12"/>
  <c r="AI1910" i="12"/>
  <c r="AJ1910" i="12"/>
  <c r="AK1910" i="12"/>
  <c r="AL1910" i="12" s="1"/>
  <c r="AM1910" i="12"/>
  <c r="AN1910" i="12"/>
  <c r="AO1910" i="12"/>
  <c r="AP1910" i="12"/>
  <c r="AR1910" i="12"/>
  <c r="AS1910" i="12"/>
  <c r="AU1910" i="12"/>
  <c r="AV1910" i="12"/>
  <c r="AW1910" i="12"/>
  <c r="AX1910" i="12" s="1"/>
  <c r="AY1910" i="12"/>
  <c r="AZ1910" i="12"/>
  <c r="BA1910" i="12"/>
  <c r="BB1910" i="12"/>
  <c r="BD1910" i="12"/>
  <c r="BE1910" i="12"/>
  <c r="E1911" i="12"/>
  <c r="F1911" i="12"/>
  <c r="G1911" i="12"/>
  <c r="H1911" i="12" s="1"/>
  <c r="I1911" i="12"/>
  <c r="J1911" i="12"/>
  <c r="K1911" i="12"/>
  <c r="L1911" i="12"/>
  <c r="N1911" i="12"/>
  <c r="O1911" i="12"/>
  <c r="Q1911" i="12"/>
  <c r="R1911" i="12"/>
  <c r="S1911" i="12"/>
  <c r="T1911" i="12" s="1"/>
  <c r="U1911" i="12"/>
  <c r="V1911" i="12"/>
  <c r="W1911" i="12"/>
  <c r="X1911" i="12"/>
  <c r="Z1911" i="12"/>
  <c r="AA1911" i="12"/>
  <c r="AC1911" i="12"/>
  <c r="AD1911" i="12"/>
  <c r="AE1911" i="12"/>
  <c r="AF1911" i="12"/>
  <c r="AG1911" i="12"/>
  <c r="AH1911" i="12"/>
  <c r="AI1911" i="12"/>
  <c r="AJ1911" i="12"/>
  <c r="AK1911" i="12"/>
  <c r="AL1911" i="12" s="1"/>
  <c r="AM1911" i="12"/>
  <c r="AN1911" i="12"/>
  <c r="AO1911" i="12"/>
  <c r="AP1911" i="12"/>
  <c r="AR1911" i="12"/>
  <c r="AS1911" i="12"/>
  <c r="AU1911" i="12"/>
  <c r="AV1911" i="12"/>
  <c r="AW1911" i="12"/>
  <c r="AX1911" i="12" s="1"/>
  <c r="AY1911" i="12"/>
  <c r="AZ1911" i="12"/>
  <c r="BA1911" i="12"/>
  <c r="BB1911" i="12"/>
  <c r="BD1911" i="12"/>
  <c r="BE1911" i="12"/>
  <c r="E1912" i="12"/>
  <c r="F1912" i="12"/>
  <c r="G1912" i="12"/>
  <c r="H1912" i="12" s="1"/>
  <c r="I1912" i="12"/>
  <c r="J1912" i="12"/>
  <c r="K1912" i="12"/>
  <c r="L1912" i="12"/>
  <c r="N1912" i="12"/>
  <c r="O1912" i="12"/>
  <c r="Q1912" i="12"/>
  <c r="R1912" i="12"/>
  <c r="S1912" i="12"/>
  <c r="T1912" i="12" s="1"/>
  <c r="U1912" i="12"/>
  <c r="V1912" i="12"/>
  <c r="W1912" i="12"/>
  <c r="X1912" i="12"/>
  <c r="Z1912" i="12"/>
  <c r="AA1912" i="12"/>
  <c r="AC1912" i="12"/>
  <c r="AD1912" i="12"/>
  <c r="AE1912" i="12"/>
  <c r="AF1912" i="12"/>
  <c r="AG1912" i="12"/>
  <c r="AH1912" i="12"/>
  <c r="AI1912" i="12"/>
  <c r="AJ1912" i="12"/>
  <c r="AK1912" i="12"/>
  <c r="AL1912" i="12" s="1"/>
  <c r="AM1912" i="12"/>
  <c r="AN1912" i="12"/>
  <c r="AO1912" i="12"/>
  <c r="AP1912" i="12"/>
  <c r="AR1912" i="12"/>
  <c r="AS1912" i="12"/>
  <c r="AU1912" i="12"/>
  <c r="AV1912" i="12"/>
  <c r="AW1912" i="12"/>
  <c r="AX1912" i="12" s="1"/>
  <c r="AY1912" i="12"/>
  <c r="AZ1912" i="12"/>
  <c r="BA1912" i="12"/>
  <c r="BB1912" i="12"/>
  <c r="BD1912" i="12"/>
  <c r="BE1912" i="12"/>
  <c r="E1913" i="12"/>
  <c r="F1913" i="12"/>
  <c r="G1913" i="12"/>
  <c r="H1913" i="12" s="1"/>
  <c r="I1913" i="12"/>
  <c r="J1913" i="12"/>
  <c r="K1913" i="12"/>
  <c r="L1913" i="12"/>
  <c r="N1913" i="12"/>
  <c r="O1913" i="12"/>
  <c r="Q1913" i="12"/>
  <c r="R1913" i="12"/>
  <c r="S1913" i="12"/>
  <c r="T1913" i="12" s="1"/>
  <c r="U1913" i="12"/>
  <c r="V1913" i="12"/>
  <c r="W1913" i="12"/>
  <c r="X1913" i="12"/>
  <c r="Z1913" i="12"/>
  <c r="AA1913" i="12"/>
  <c r="AC1913" i="12"/>
  <c r="AD1913" i="12"/>
  <c r="AE1913" i="12"/>
  <c r="AF1913" i="12"/>
  <c r="AG1913" i="12"/>
  <c r="AH1913" i="12"/>
  <c r="AI1913" i="12"/>
  <c r="AJ1913" i="12"/>
  <c r="AK1913" i="12"/>
  <c r="AL1913" i="12" s="1"/>
  <c r="AM1913" i="12"/>
  <c r="AN1913" i="12"/>
  <c r="AO1913" i="12"/>
  <c r="AP1913" i="12"/>
  <c r="AR1913" i="12"/>
  <c r="AS1913" i="12"/>
  <c r="AU1913" i="12"/>
  <c r="AV1913" i="12"/>
  <c r="AW1913" i="12"/>
  <c r="AX1913" i="12" s="1"/>
  <c r="AY1913" i="12"/>
  <c r="AZ1913" i="12"/>
  <c r="BA1913" i="12"/>
  <c r="BB1913" i="12"/>
  <c r="BD1913" i="12"/>
  <c r="BE1913" i="12"/>
  <c r="E1914" i="12"/>
  <c r="F1914" i="12"/>
  <c r="G1914" i="12"/>
  <c r="H1914" i="12" s="1"/>
  <c r="I1914" i="12"/>
  <c r="J1914" i="12"/>
  <c r="K1914" i="12"/>
  <c r="L1914" i="12"/>
  <c r="N1914" i="12"/>
  <c r="O1914" i="12"/>
  <c r="Q1914" i="12"/>
  <c r="R1914" i="12"/>
  <c r="S1914" i="12"/>
  <c r="T1914" i="12" s="1"/>
  <c r="U1914" i="12"/>
  <c r="V1914" i="12"/>
  <c r="W1914" i="12"/>
  <c r="X1914" i="12"/>
  <c r="Z1914" i="12"/>
  <c r="AA1914" i="12"/>
  <c r="AC1914" i="12"/>
  <c r="AD1914" i="12"/>
  <c r="AE1914" i="12"/>
  <c r="AF1914" i="12"/>
  <c r="AG1914" i="12"/>
  <c r="AH1914" i="12"/>
  <c r="AI1914" i="12"/>
  <c r="AJ1914" i="12"/>
  <c r="AK1914" i="12"/>
  <c r="AL1914" i="12" s="1"/>
  <c r="AM1914" i="12"/>
  <c r="AN1914" i="12"/>
  <c r="AO1914" i="12"/>
  <c r="AP1914" i="12"/>
  <c r="AR1914" i="12"/>
  <c r="AS1914" i="12"/>
  <c r="AU1914" i="12"/>
  <c r="AV1914" i="12"/>
  <c r="AW1914" i="12"/>
  <c r="AX1914" i="12" s="1"/>
  <c r="AY1914" i="12"/>
  <c r="AZ1914" i="12"/>
  <c r="BA1914" i="12"/>
  <c r="BB1914" i="12"/>
  <c r="BD1914" i="12"/>
  <c r="BE1914" i="12"/>
  <c r="E1915" i="12"/>
  <c r="F1915" i="12"/>
  <c r="G1915" i="12"/>
  <c r="H1915" i="12" s="1"/>
  <c r="I1915" i="12"/>
  <c r="J1915" i="12"/>
  <c r="K1915" i="12"/>
  <c r="L1915" i="12"/>
  <c r="N1915" i="12"/>
  <c r="O1915" i="12"/>
  <c r="Q1915" i="12"/>
  <c r="R1915" i="12"/>
  <c r="S1915" i="12"/>
  <c r="T1915" i="12" s="1"/>
  <c r="U1915" i="12"/>
  <c r="V1915" i="12"/>
  <c r="W1915" i="12"/>
  <c r="X1915" i="12"/>
  <c r="Z1915" i="12"/>
  <c r="AA1915" i="12"/>
  <c r="AC1915" i="12"/>
  <c r="AD1915" i="12"/>
  <c r="AE1915" i="12"/>
  <c r="AF1915" i="12"/>
  <c r="AG1915" i="12"/>
  <c r="AH1915" i="12"/>
  <c r="AI1915" i="12"/>
  <c r="AJ1915" i="12"/>
  <c r="AK1915" i="12"/>
  <c r="AL1915" i="12" s="1"/>
  <c r="AM1915" i="12"/>
  <c r="AN1915" i="12"/>
  <c r="AO1915" i="12"/>
  <c r="AP1915" i="12"/>
  <c r="AR1915" i="12"/>
  <c r="AS1915" i="12"/>
  <c r="AU1915" i="12"/>
  <c r="AV1915" i="12"/>
  <c r="AW1915" i="12"/>
  <c r="AX1915" i="12" s="1"/>
  <c r="AY1915" i="12"/>
  <c r="AZ1915" i="12"/>
  <c r="BA1915" i="12"/>
  <c r="BB1915" i="12"/>
  <c r="BD1915" i="12"/>
  <c r="BE1915" i="12"/>
  <c r="E1916" i="12"/>
  <c r="F1916" i="12"/>
  <c r="G1916" i="12"/>
  <c r="H1916" i="12" s="1"/>
  <c r="I1916" i="12"/>
  <c r="J1916" i="12"/>
  <c r="K1916" i="12"/>
  <c r="L1916" i="12"/>
  <c r="N1916" i="12"/>
  <c r="O1916" i="12"/>
  <c r="Q1916" i="12"/>
  <c r="R1916" i="12"/>
  <c r="S1916" i="12"/>
  <c r="T1916" i="12" s="1"/>
  <c r="U1916" i="12"/>
  <c r="V1916" i="12"/>
  <c r="W1916" i="12"/>
  <c r="X1916" i="12"/>
  <c r="Z1916" i="12"/>
  <c r="AA1916" i="12"/>
  <c r="AC1916" i="12"/>
  <c r="AD1916" i="12"/>
  <c r="AE1916" i="12"/>
  <c r="AF1916" i="12"/>
  <c r="AG1916" i="12"/>
  <c r="AH1916" i="12"/>
  <c r="AI1916" i="12"/>
  <c r="AJ1916" i="12"/>
  <c r="AK1916" i="12"/>
  <c r="AL1916" i="12" s="1"/>
  <c r="AM1916" i="12"/>
  <c r="AN1916" i="12"/>
  <c r="AO1916" i="12"/>
  <c r="AP1916" i="12"/>
  <c r="AR1916" i="12"/>
  <c r="AS1916" i="12"/>
  <c r="AU1916" i="12"/>
  <c r="AV1916" i="12"/>
  <c r="AW1916" i="12"/>
  <c r="AX1916" i="12" s="1"/>
  <c r="AY1916" i="12"/>
  <c r="AZ1916" i="12"/>
  <c r="BA1916" i="12"/>
  <c r="BB1916" i="12"/>
  <c r="BD1916" i="12"/>
  <c r="BE1916" i="12"/>
  <c r="E1917" i="12"/>
  <c r="F1917" i="12"/>
  <c r="G1917" i="12"/>
  <c r="H1917" i="12" s="1"/>
  <c r="I1917" i="12"/>
  <c r="J1917" i="12"/>
  <c r="K1917" i="12"/>
  <c r="L1917" i="12"/>
  <c r="N1917" i="12"/>
  <c r="O1917" i="12"/>
  <c r="Q1917" i="12"/>
  <c r="R1917" i="12"/>
  <c r="S1917" i="12"/>
  <c r="T1917" i="12" s="1"/>
  <c r="U1917" i="12"/>
  <c r="V1917" i="12"/>
  <c r="W1917" i="12"/>
  <c r="X1917" i="12"/>
  <c r="Z1917" i="12"/>
  <c r="AA1917" i="12"/>
  <c r="AC1917" i="12"/>
  <c r="AD1917" i="12"/>
  <c r="AE1917" i="12"/>
  <c r="AF1917" i="12"/>
  <c r="AG1917" i="12"/>
  <c r="AH1917" i="12"/>
  <c r="AI1917" i="12"/>
  <c r="AJ1917" i="12"/>
  <c r="AK1917" i="12"/>
  <c r="AL1917" i="12" s="1"/>
  <c r="AM1917" i="12"/>
  <c r="AN1917" i="12"/>
  <c r="AO1917" i="12"/>
  <c r="AP1917" i="12"/>
  <c r="AR1917" i="12"/>
  <c r="AS1917" i="12"/>
  <c r="AU1917" i="12"/>
  <c r="AV1917" i="12"/>
  <c r="AW1917" i="12"/>
  <c r="AX1917" i="12" s="1"/>
  <c r="AY1917" i="12"/>
  <c r="AZ1917" i="12"/>
  <c r="BA1917" i="12"/>
  <c r="BB1917" i="12"/>
  <c r="BD1917" i="12"/>
  <c r="BE1917" i="12"/>
  <c r="E1918" i="12"/>
  <c r="F1918" i="12"/>
  <c r="G1918" i="12"/>
  <c r="H1918" i="12" s="1"/>
  <c r="I1918" i="12"/>
  <c r="J1918" i="12"/>
  <c r="K1918" i="12"/>
  <c r="L1918" i="12"/>
  <c r="N1918" i="12"/>
  <c r="O1918" i="12"/>
  <c r="Q1918" i="12"/>
  <c r="R1918" i="12"/>
  <c r="S1918" i="12"/>
  <c r="T1918" i="12" s="1"/>
  <c r="U1918" i="12"/>
  <c r="V1918" i="12"/>
  <c r="W1918" i="12"/>
  <c r="X1918" i="12"/>
  <c r="Z1918" i="12"/>
  <c r="AA1918" i="12"/>
  <c r="AC1918" i="12"/>
  <c r="AD1918" i="12"/>
  <c r="AE1918" i="12"/>
  <c r="AF1918" i="12"/>
  <c r="AG1918" i="12"/>
  <c r="AH1918" i="12"/>
  <c r="AI1918" i="12"/>
  <c r="AJ1918" i="12"/>
  <c r="AK1918" i="12"/>
  <c r="AL1918" i="12" s="1"/>
  <c r="AM1918" i="12"/>
  <c r="AN1918" i="12"/>
  <c r="AO1918" i="12"/>
  <c r="AP1918" i="12"/>
  <c r="AR1918" i="12"/>
  <c r="AS1918" i="12"/>
  <c r="AU1918" i="12"/>
  <c r="AV1918" i="12"/>
  <c r="AW1918" i="12"/>
  <c r="AX1918" i="12" s="1"/>
  <c r="AY1918" i="12"/>
  <c r="AZ1918" i="12"/>
  <c r="BA1918" i="12"/>
  <c r="BB1918" i="12"/>
  <c r="BD1918" i="12"/>
  <c r="BE1918" i="12"/>
  <c r="E1919" i="12"/>
  <c r="F1919" i="12"/>
  <c r="G1919" i="12"/>
  <c r="H1919" i="12" s="1"/>
  <c r="I1919" i="12"/>
  <c r="J1919" i="12"/>
  <c r="K1919" i="12"/>
  <c r="L1919" i="12"/>
  <c r="N1919" i="12"/>
  <c r="O1919" i="12"/>
  <c r="Q1919" i="12"/>
  <c r="R1919" i="12"/>
  <c r="S1919" i="12"/>
  <c r="T1919" i="12" s="1"/>
  <c r="U1919" i="12"/>
  <c r="V1919" i="12"/>
  <c r="W1919" i="12"/>
  <c r="X1919" i="12"/>
  <c r="Z1919" i="12"/>
  <c r="AA1919" i="12"/>
  <c r="AC1919" i="12"/>
  <c r="AD1919" i="12"/>
  <c r="AE1919" i="12"/>
  <c r="AF1919" i="12"/>
  <c r="AG1919" i="12"/>
  <c r="AH1919" i="12"/>
  <c r="AI1919" i="12"/>
  <c r="AJ1919" i="12"/>
  <c r="AK1919" i="12"/>
  <c r="AL1919" i="12" s="1"/>
  <c r="AM1919" i="12"/>
  <c r="AN1919" i="12"/>
  <c r="AO1919" i="12"/>
  <c r="AP1919" i="12"/>
  <c r="AR1919" i="12"/>
  <c r="AS1919" i="12"/>
  <c r="AU1919" i="12"/>
  <c r="AV1919" i="12"/>
  <c r="AW1919" i="12"/>
  <c r="AX1919" i="12" s="1"/>
  <c r="AY1919" i="12"/>
  <c r="AZ1919" i="12"/>
  <c r="BA1919" i="12"/>
  <c r="BB1919" i="12"/>
  <c r="BD1919" i="12"/>
  <c r="BE1919" i="12"/>
  <c r="E1920" i="12"/>
  <c r="F1920" i="12"/>
  <c r="G1920" i="12"/>
  <c r="H1920" i="12" s="1"/>
  <c r="I1920" i="12"/>
  <c r="J1920" i="12"/>
  <c r="K1920" i="12"/>
  <c r="L1920" i="12"/>
  <c r="N1920" i="12"/>
  <c r="O1920" i="12"/>
  <c r="Q1920" i="12"/>
  <c r="R1920" i="12"/>
  <c r="S1920" i="12"/>
  <c r="T1920" i="12" s="1"/>
  <c r="U1920" i="12"/>
  <c r="V1920" i="12"/>
  <c r="W1920" i="12"/>
  <c r="X1920" i="12"/>
  <c r="Z1920" i="12"/>
  <c r="AA1920" i="12"/>
  <c r="AC1920" i="12"/>
  <c r="AD1920" i="12"/>
  <c r="AE1920" i="12"/>
  <c r="AF1920" i="12"/>
  <c r="AG1920" i="12"/>
  <c r="AH1920" i="12"/>
  <c r="AI1920" i="12"/>
  <c r="AJ1920" i="12"/>
  <c r="AK1920" i="12"/>
  <c r="AL1920" i="12" s="1"/>
  <c r="AM1920" i="12"/>
  <c r="AN1920" i="12"/>
  <c r="AO1920" i="12"/>
  <c r="AP1920" i="12"/>
  <c r="AR1920" i="12"/>
  <c r="AS1920" i="12"/>
  <c r="AU1920" i="12"/>
  <c r="AV1920" i="12"/>
  <c r="AW1920" i="12"/>
  <c r="AX1920" i="12" s="1"/>
  <c r="AY1920" i="12"/>
  <c r="AZ1920" i="12"/>
  <c r="BA1920" i="12"/>
  <c r="BB1920" i="12"/>
  <c r="BD1920" i="12"/>
  <c r="BE1920" i="12"/>
  <c r="E1921" i="12"/>
  <c r="F1921" i="12"/>
  <c r="G1921" i="12"/>
  <c r="H1921" i="12" s="1"/>
  <c r="I1921" i="12"/>
  <c r="J1921" i="12"/>
  <c r="K1921" i="12"/>
  <c r="L1921" i="12"/>
  <c r="N1921" i="12"/>
  <c r="O1921" i="12"/>
  <c r="Q1921" i="12"/>
  <c r="R1921" i="12"/>
  <c r="S1921" i="12"/>
  <c r="T1921" i="12" s="1"/>
  <c r="U1921" i="12"/>
  <c r="V1921" i="12"/>
  <c r="W1921" i="12"/>
  <c r="X1921" i="12"/>
  <c r="Z1921" i="12"/>
  <c r="AA1921" i="12"/>
  <c r="AC1921" i="12"/>
  <c r="AD1921" i="12"/>
  <c r="AE1921" i="12"/>
  <c r="AF1921" i="12"/>
  <c r="AG1921" i="12"/>
  <c r="AH1921" i="12"/>
  <c r="AI1921" i="12"/>
  <c r="AJ1921" i="12"/>
  <c r="AK1921" i="12"/>
  <c r="AL1921" i="12" s="1"/>
  <c r="AM1921" i="12"/>
  <c r="AN1921" i="12"/>
  <c r="AO1921" i="12"/>
  <c r="AP1921" i="12"/>
  <c r="AR1921" i="12"/>
  <c r="AS1921" i="12"/>
  <c r="AU1921" i="12"/>
  <c r="AV1921" i="12"/>
  <c r="AW1921" i="12"/>
  <c r="AX1921" i="12" s="1"/>
  <c r="AY1921" i="12"/>
  <c r="AZ1921" i="12"/>
  <c r="BA1921" i="12"/>
  <c r="BB1921" i="12"/>
  <c r="BD1921" i="12"/>
  <c r="BE1921" i="12"/>
  <c r="E1922" i="12"/>
  <c r="F1922" i="12"/>
  <c r="G1922" i="12"/>
  <c r="H1922" i="12" s="1"/>
  <c r="I1922" i="12"/>
  <c r="J1922" i="12"/>
  <c r="K1922" i="12"/>
  <c r="L1922" i="12"/>
  <c r="N1922" i="12"/>
  <c r="O1922" i="12"/>
  <c r="Q1922" i="12"/>
  <c r="R1922" i="12"/>
  <c r="S1922" i="12"/>
  <c r="T1922" i="12" s="1"/>
  <c r="U1922" i="12"/>
  <c r="V1922" i="12"/>
  <c r="W1922" i="12"/>
  <c r="X1922" i="12"/>
  <c r="Z1922" i="12"/>
  <c r="AA1922" i="12"/>
  <c r="AC1922" i="12"/>
  <c r="AD1922" i="12"/>
  <c r="AE1922" i="12"/>
  <c r="AF1922" i="12"/>
  <c r="AG1922" i="12"/>
  <c r="AH1922" i="12"/>
  <c r="AI1922" i="12"/>
  <c r="AJ1922" i="12"/>
  <c r="AK1922" i="12"/>
  <c r="AL1922" i="12" s="1"/>
  <c r="AM1922" i="12"/>
  <c r="AN1922" i="12"/>
  <c r="AO1922" i="12"/>
  <c r="AP1922" i="12"/>
  <c r="AR1922" i="12"/>
  <c r="AS1922" i="12"/>
  <c r="AU1922" i="12"/>
  <c r="AV1922" i="12"/>
  <c r="AW1922" i="12"/>
  <c r="AX1922" i="12" s="1"/>
  <c r="AY1922" i="12"/>
  <c r="AZ1922" i="12"/>
  <c r="BA1922" i="12"/>
  <c r="BB1922" i="12"/>
  <c r="BD1922" i="12"/>
  <c r="BE1922" i="12"/>
  <c r="E1923" i="12"/>
  <c r="F1923" i="12"/>
  <c r="G1923" i="12"/>
  <c r="H1923" i="12" s="1"/>
  <c r="I1923" i="12"/>
  <c r="J1923" i="12"/>
  <c r="K1923" i="12"/>
  <c r="L1923" i="12"/>
  <c r="N1923" i="12"/>
  <c r="O1923" i="12"/>
  <c r="Q1923" i="12"/>
  <c r="R1923" i="12"/>
  <c r="S1923" i="12"/>
  <c r="T1923" i="12" s="1"/>
  <c r="U1923" i="12"/>
  <c r="V1923" i="12"/>
  <c r="W1923" i="12"/>
  <c r="X1923" i="12"/>
  <c r="Z1923" i="12"/>
  <c r="AA1923" i="12"/>
  <c r="AC1923" i="12"/>
  <c r="AD1923" i="12"/>
  <c r="AE1923" i="12"/>
  <c r="AF1923" i="12"/>
  <c r="AG1923" i="12"/>
  <c r="AH1923" i="12"/>
  <c r="AI1923" i="12"/>
  <c r="AJ1923" i="12"/>
  <c r="AK1923" i="12"/>
  <c r="AL1923" i="12" s="1"/>
  <c r="AM1923" i="12"/>
  <c r="AN1923" i="12"/>
  <c r="AO1923" i="12"/>
  <c r="AP1923" i="12"/>
  <c r="AR1923" i="12"/>
  <c r="AS1923" i="12"/>
  <c r="AU1923" i="12"/>
  <c r="AV1923" i="12"/>
  <c r="AW1923" i="12"/>
  <c r="AX1923" i="12" s="1"/>
  <c r="AY1923" i="12"/>
  <c r="AZ1923" i="12"/>
  <c r="BA1923" i="12"/>
  <c r="BB1923" i="12"/>
  <c r="BD1923" i="12"/>
  <c r="BE1923" i="12"/>
  <c r="E1924" i="12"/>
  <c r="F1924" i="12"/>
  <c r="G1924" i="12"/>
  <c r="H1924" i="12" s="1"/>
  <c r="I1924" i="12"/>
  <c r="J1924" i="12"/>
  <c r="K1924" i="12"/>
  <c r="L1924" i="12"/>
  <c r="N1924" i="12"/>
  <c r="O1924" i="12"/>
  <c r="Q1924" i="12"/>
  <c r="R1924" i="12"/>
  <c r="S1924" i="12"/>
  <c r="T1924" i="12" s="1"/>
  <c r="U1924" i="12"/>
  <c r="V1924" i="12"/>
  <c r="W1924" i="12"/>
  <c r="X1924" i="12"/>
  <c r="Z1924" i="12"/>
  <c r="AA1924" i="12"/>
  <c r="AC1924" i="12"/>
  <c r="AD1924" i="12"/>
  <c r="AE1924" i="12"/>
  <c r="AF1924" i="12"/>
  <c r="AG1924" i="12"/>
  <c r="AH1924" i="12"/>
  <c r="AI1924" i="12"/>
  <c r="AJ1924" i="12"/>
  <c r="AK1924" i="12"/>
  <c r="AL1924" i="12" s="1"/>
  <c r="AM1924" i="12"/>
  <c r="AN1924" i="12"/>
  <c r="AO1924" i="12"/>
  <c r="AP1924" i="12"/>
  <c r="AR1924" i="12"/>
  <c r="AS1924" i="12"/>
  <c r="AU1924" i="12"/>
  <c r="AV1924" i="12"/>
  <c r="AW1924" i="12"/>
  <c r="AX1924" i="12" s="1"/>
  <c r="AY1924" i="12"/>
  <c r="AZ1924" i="12"/>
  <c r="BA1924" i="12"/>
  <c r="BB1924" i="12"/>
  <c r="BD1924" i="12"/>
  <c r="BE1924" i="12"/>
  <c r="E1925" i="12"/>
  <c r="F1925" i="12"/>
  <c r="G1925" i="12"/>
  <c r="H1925" i="12" s="1"/>
  <c r="I1925" i="12"/>
  <c r="J1925" i="12"/>
  <c r="K1925" i="12"/>
  <c r="L1925" i="12"/>
  <c r="N1925" i="12"/>
  <c r="O1925" i="12"/>
  <c r="Q1925" i="12"/>
  <c r="R1925" i="12"/>
  <c r="S1925" i="12"/>
  <c r="T1925" i="12" s="1"/>
  <c r="U1925" i="12"/>
  <c r="V1925" i="12"/>
  <c r="W1925" i="12"/>
  <c r="X1925" i="12"/>
  <c r="Z1925" i="12"/>
  <c r="AA1925" i="12"/>
  <c r="AC1925" i="12"/>
  <c r="AD1925" i="12"/>
  <c r="AE1925" i="12"/>
  <c r="AF1925" i="12"/>
  <c r="AG1925" i="12"/>
  <c r="AH1925" i="12"/>
  <c r="AI1925" i="12"/>
  <c r="AJ1925" i="12"/>
  <c r="AK1925" i="12"/>
  <c r="AL1925" i="12" s="1"/>
  <c r="AM1925" i="12"/>
  <c r="AN1925" i="12"/>
  <c r="AO1925" i="12"/>
  <c r="AP1925" i="12"/>
  <c r="AR1925" i="12"/>
  <c r="AS1925" i="12"/>
  <c r="AU1925" i="12"/>
  <c r="AV1925" i="12"/>
  <c r="AW1925" i="12"/>
  <c r="AX1925" i="12" s="1"/>
  <c r="AY1925" i="12"/>
  <c r="AZ1925" i="12"/>
  <c r="BA1925" i="12"/>
  <c r="BB1925" i="12"/>
  <c r="BD1925" i="12"/>
  <c r="BE1925" i="12"/>
  <c r="E1926" i="12"/>
  <c r="F1926" i="12"/>
  <c r="G1926" i="12"/>
  <c r="H1926" i="12" s="1"/>
  <c r="I1926" i="12"/>
  <c r="J1926" i="12"/>
  <c r="K1926" i="12"/>
  <c r="L1926" i="12"/>
  <c r="N1926" i="12"/>
  <c r="O1926" i="12"/>
  <c r="Q1926" i="12"/>
  <c r="R1926" i="12"/>
  <c r="S1926" i="12"/>
  <c r="T1926" i="12" s="1"/>
  <c r="U1926" i="12"/>
  <c r="V1926" i="12"/>
  <c r="W1926" i="12"/>
  <c r="X1926" i="12"/>
  <c r="Z1926" i="12"/>
  <c r="AA1926" i="12"/>
  <c r="AC1926" i="12"/>
  <c r="AD1926" i="12"/>
  <c r="AE1926" i="12"/>
  <c r="AF1926" i="12"/>
  <c r="AG1926" i="12"/>
  <c r="AH1926" i="12"/>
  <c r="AI1926" i="12"/>
  <c r="AJ1926" i="12"/>
  <c r="AK1926" i="12"/>
  <c r="AL1926" i="12" s="1"/>
  <c r="AM1926" i="12"/>
  <c r="AN1926" i="12"/>
  <c r="AO1926" i="12"/>
  <c r="AP1926" i="12"/>
  <c r="AR1926" i="12"/>
  <c r="AS1926" i="12"/>
  <c r="AU1926" i="12"/>
  <c r="AV1926" i="12"/>
  <c r="AW1926" i="12"/>
  <c r="AX1926" i="12" s="1"/>
  <c r="AY1926" i="12"/>
  <c r="AZ1926" i="12"/>
  <c r="BA1926" i="12"/>
  <c r="BB1926" i="12"/>
  <c r="BD1926" i="12"/>
  <c r="BE1926" i="12"/>
  <c r="E1927" i="12"/>
  <c r="F1927" i="12"/>
  <c r="G1927" i="12"/>
  <c r="H1927" i="12" s="1"/>
  <c r="I1927" i="12"/>
  <c r="J1927" i="12"/>
  <c r="K1927" i="12"/>
  <c r="L1927" i="12"/>
  <c r="N1927" i="12"/>
  <c r="O1927" i="12"/>
  <c r="Q1927" i="12"/>
  <c r="R1927" i="12"/>
  <c r="S1927" i="12"/>
  <c r="T1927" i="12" s="1"/>
  <c r="U1927" i="12"/>
  <c r="V1927" i="12"/>
  <c r="W1927" i="12"/>
  <c r="X1927" i="12"/>
  <c r="Z1927" i="12"/>
  <c r="AA1927" i="12"/>
  <c r="AC1927" i="12"/>
  <c r="AD1927" i="12"/>
  <c r="AE1927" i="12"/>
  <c r="AF1927" i="12"/>
  <c r="AG1927" i="12"/>
  <c r="AH1927" i="12"/>
  <c r="AI1927" i="12"/>
  <c r="AJ1927" i="12"/>
  <c r="AK1927" i="12"/>
  <c r="AL1927" i="12" s="1"/>
  <c r="AM1927" i="12"/>
  <c r="AN1927" i="12"/>
  <c r="AO1927" i="12"/>
  <c r="AP1927" i="12"/>
  <c r="AR1927" i="12"/>
  <c r="AS1927" i="12"/>
  <c r="AU1927" i="12"/>
  <c r="AV1927" i="12"/>
  <c r="AW1927" i="12"/>
  <c r="AX1927" i="12" s="1"/>
  <c r="AY1927" i="12"/>
  <c r="AZ1927" i="12"/>
  <c r="BA1927" i="12"/>
  <c r="BB1927" i="12"/>
  <c r="BD1927" i="12"/>
  <c r="BE1927" i="12"/>
  <c r="E1928" i="12"/>
  <c r="F1928" i="12"/>
  <c r="G1928" i="12"/>
  <c r="H1928" i="12" s="1"/>
  <c r="I1928" i="12"/>
  <c r="J1928" i="12"/>
  <c r="K1928" i="12"/>
  <c r="L1928" i="12"/>
  <c r="N1928" i="12"/>
  <c r="O1928" i="12"/>
  <c r="Q1928" i="12"/>
  <c r="R1928" i="12"/>
  <c r="S1928" i="12"/>
  <c r="T1928" i="12" s="1"/>
  <c r="U1928" i="12"/>
  <c r="V1928" i="12"/>
  <c r="W1928" i="12"/>
  <c r="X1928" i="12"/>
  <c r="Z1928" i="12"/>
  <c r="AA1928" i="12"/>
  <c r="AC1928" i="12"/>
  <c r="AD1928" i="12"/>
  <c r="AE1928" i="12"/>
  <c r="AF1928" i="12"/>
  <c r="AG1928" i="12"/>
  <c r="AH1928" i="12"/>
  <c r="AI1928" i="12"/>
  <c r="AJ1928" i="12"/>
  <c r="AK1928" i="12"/>
  <c r="AL1928" i="12" s="1"/>
  <c r="AM1928" i="12"/>
  <c r="AN1928" i="12"/>
  <c r="AO1928" i="12"/>
  <c r="AP1928" i="12"/>
  <c r="AR1928" i="12"/>
  <c r="AS1928" i="12"/>
  <c r="AU1928" i="12"/>
  <c r="AV1928" i="12"/>
  <c r="AW1928" i="12"/>
  <c r="AX1928" i="12" s="1"/>
  <c r="AY1928" i="12"/>
  <c r="AZ1928" i="12"/>
  <c r="BA1928" i="12"/>
  <c r="BB1928" i="12"/>
  <c r="BD1928" i="12"/>
  <c r="BE1928" i="12"/>
  <c r="E1929" i="12"/>
  <c r="F1929" i="12"/>
  <c r="G1929" i="12"/>
  <c r="H1929" i="12" s="1"/>
  <c r="I1929" i="12"/>
  <c r="J1929" i="12"/>
  <c r="K1929" i="12"/>
  <c r="L1929" i="12"/>
  <c r="N1929" i="12"/>
  <c r="O1929" i="12"/>
  <c r="Q1929" i="12"/>
  <c r="R1929" i="12"/>
  <c r="S1929" i="12"/>
  <c r="T1929" i="12" s="1"/>
  <c r="U1929" i="12"/>
  <c r="V1929" i="12"/>
  <c r="W1929" i="12"/>
  <c r="X1929" i="12"/>
  <c r="Z1929" i="12"/>
  <c r="AA1929" i="12"/>
  <c r="AC1929" i="12"/>
  <c r="AD1929" i="12"/>
  <c r="AE1929" i="12"/>
  <c r="AF1929" i="12"/>
  <c r="AG1929" i="12"/>
  <c r="AH1929" i="12"/>
  <c r="AI1929" i="12"/>
  <c r="AJ1929" i="12"/>
  <c r="AK1929" i="12"/>
  <c r="AL1929" i="12" s="1"/>
  <c r="AM1929" i="12"/>
  <c r="AN1929" i="12"/>
  <c r="AO1929" i="12"/>
  <c r="AP1929" i="12"/>
  <c r="AR1929" i="12"/>
  <c r="AS1929" i="12"/>
  <c r="AU1929" i="12"/>
  <c r="AV1929" i="12"/>
  <c r="AW1929" i="12"/>
  <c r="AX1929" i="12" s="1"/>
  <c r="AY1929" i="12"/>
  <c r="AZ1929" i="12"/>
  <c r="BA1929" i="12"/>
  <c r="BB1929" i="12"/>
  <c r="BD1929" i="12"/>
  <c r="BE1929" i="12"/>
  <c r="E1930" i="12"/>
  <c r="F1930" i="12"/>
  <c r="G1930" i="12"/>
  <c r="H1930" i="12" s="1"/>
  <c r="I1930" i="12"/>
  <c r="J1930" i="12"/>
  <c r="K1930" i="12"/>
  <c r="L1930" i="12"/>
  <c r="N1930" i="12"/>
  <c r="O1930" i="12"/>
  <c r="Q1930" i="12"/>
  <c r="R1930" i="12"/>
  <c r="S1930" i="12"/>
  <c r="T1930" i="12" s="1"/>
  <c r="U1930" i="12"/>
  <c r="V1930" i="12"/>
  <c r="W1930" i="12"/>
  <c r="X1930" i="12"/>
  <c r="Z1930" i="12"/>
  <c r="AA1930" i="12"/>
  <c r="AC1930" i="12"/>
  <c r="AD1930" i="12"/>
  <c r="AE1930" i="12"/>
  <c r="AF1930" i="12"/>
  <c r="AG1930" i="12"/>
  <c r="AH1930" i="12"/>
  <c r="AI1930" i="12"/>
  <c r="AJ1930" i="12"/>
  <c r="AK1930" i="12"/>
  <c r="AL1930" i="12" s="1"/>
  <c r="AM1930" i="12"/>
  <c r="AN1930" i="12"/>
  <c r="AO1930" i="12"/>
  <c r="AP1930" i="12"/>
  <c r="AR1930" i="12"/>
  <c r="AS1930" i="12"/>
  <c r="AU1930" i="12"/>
  <c r="AV1930" i="12"/>
  <c r="AW1930" i="12"/>
  <c r="AX1930" i="12" s="1"/>
  <c r="AY1930" i="12"/>
  <c r="AZ1930" i="12"/>
  <c r="BA1930" i="12"/>
  <c r="BB1930" i="12"/>
  <c r="BD1930" i="12"/>
  <c r="BE1930" i="12"/>
  <c r="E1931" i="12"/>
  <c r="F1931" i="12"/>
  <c r="G1931" i="12"/>
  <c r="H1931" i="12" s="1"/>
  <c r="I1931" i="12"/>
  <c r="J1931" i="12"/>
  <c r="K1931" i="12"/>
  <c r="L1931" i="12"/>
  <c r="N1931" i="12"/>
  <c r="O1931" i="12"/>
  <c r="Q1931" i="12"/>
  <c r="R1931" i="12"/>
  <c r="S1931" i="12"/>
  <c r="T1931" i="12" s="1"/>
  <c r="U1931" i="12"/>
  <c r="V1931" i="12"/>
  <c r="W1931" i="12"/>
  <c r="X1931" i="12"/>
  <c r="Z1931" i="12"/>
  <c r="AA1931" i="12"/>
  <c r="AC1931" i="12"/>
  <c r="AD1931" i="12"/>
  <c r="AE1931" i="12"/>
  <c r="AF1931" i="12"/>
  <c r="AG1931" i="12"/>
  <c r="AH1931" i="12"/>
  <c r="AI1931" i="12"/>
  <c r="AJ1931" i="12"/>
  <c r="AK1931" i="12"/>
  <c r="AL1931" i="12" s="1"/>
  <c r="AM1931" i="12"/>
  <c r="AN1931" i="12"/>
  <c r="AO1931" i="12"/>
  <c r="AP1931" i="12"/>
  <c r="AR1931" i="12"/>
  <c r="AS1931" i="12"/>
  <c r="AU1931" i="12"/>
  <c r="AV1931" i="12"/>
  <c r="AW1931" i="12"/>
  <c r="AX1931" i="12" s="1"/>
  <c r="AY1931" i="12"/>
  <c r="AZ1931" i="12"/>
  <c r="BA1931" i="12"/>
  <c r="BB1931" i="12"/>
  <c r="BD1931" i="12"/>
  <c r="BE1931" i="12"/>
  <c r="E1932" i="12"/>
  <c r="F1932" i="12"/>
  <c r="G1932" i="12"/>
  <c r="H1932" i="12" s="1"/>
  <c r="I1932" i="12"/>
  <c r="J1932" i="12"/>
  <c r="K1932" i="12"/>
  <c r="L1932" i="12"/>
  <c r="N1932" i="12"/>
  <c r="O1932" i="12"/>
  <c r="Q1932" i="12"/>
  <c r="R1932" i="12"/>
  <c r="S1932" i="12"/>
  <c r="T1932" i="12" s="1"/>
  <c r="U1932" i="12"/>
  <c r="V1932" i="12"/>
  <c r="W1932" i="12"/>
  <c r="X1932" i="12"/>
  <c r="Z1932" i="12"/>
  <c r="AA1932" i="12"/>
  <c r="AC1932" i="12"/>
  <c r="AD1932" i="12"/>
  <c r="AE1932" i="12"/>
  <c r="AF1932" i="12"/>
  <c r="AG1932" i="12"/>
  <c r="AH1932" i="12"/>
  <c r="AI1932" i="12"/>
  <c r="AJ1932" i="12"/>
  <c r="AK1932" i="12"/>
  <c r="AL1932" i="12" s="1"/>
  <c r="AM1932" i="12"/>
  <c r="AN1932" i="12"/>
  <c r="AO1932" i="12"/>
  <c r="AP1932" i="12"/>
  <c r="AR1932" i="12"/>
  <c r="AS1932" i="12"/>
  <c r="AU1932" i="12"/>
  <c r="AV1932" i="12"/>
  <c r="AW1932" i="12"/>
  <c r="AX1932" i="12" s="1"/>
  <c r="AY1932" i="12"/>
  <c r="AZ1932" i="12"/>
  <c r="BA1932" i="12"/>
  <c r="BB1932" i="12"/>
  <c r="BD1932" i="12"/>
  <c r="BE1932" i="12"/>
  <c r="E1933" i="12"/>
  <c r="F1933" i="12"/>
  <c r="G1933" i="12"/>
  <c r="H1933" i="12" s="1"/>
  <c r="I1933" i="12"/>
  <c r="J1933" i="12"/>
  <c r="K1933" i="12"/>
  <c r="L1933" i="12"/>
  <c r="N1933" i="12"/>
  <c r="O1933" i="12"/>
  <c r="Q1933" i="12"/>
  <c r="R1933" i="12"/>
  <c r="S1933" i="12"/>
  <c r="T1933" i="12" s="1"/>
  <c r="U1933" i="12"/>
  <c r="V1933" i="12"/>
  <c r="W1933" i="12"/>
  <c r="X1933" i="12"/>
  <c r="Z1933" i="12"/>
  <c r="AA1933" i="12"/>
  <c r="AC1933" i="12"/>
  <c r="AD1933" i="12"/>
  <c r="AE1933" i="12"/>
  <c r="AF1933" i="12"/>
  <c r="AG1933" i="12"/>
  <c r="AH1933" i="12"/>
  <c r="AI1933" i="12"/>
  <c r="AJ1933" i="12"/>
  <c r="AK1933" i="12"/>
  <c r="AL1933" i="12" s="1"/>
  <c r="AM1933" i="12"/>
  <c r="AN1933" i="12"/>
  <c r="AO1933" i="12"/>
  <c r="AP1933" i="12"/>
  <c r="AR1933" i="12"/>
  <c r="AS1933" i="12"/>
  <c r="AU1933" i="12"/>
  <c r="AV1933" i="12"/>
  <c r="AW1933" i="12"/>
  <c r="AX1933" i="12" s="1"/>
  <c r="AY1933" i="12"/>
  <c r="AZ1933" i="12"/>
  <c r="BA1933" i="12"/>
  <c r="BB1933" i="12"/>
  <c r="BD1933" i="12"/>
  <c r="BE1933" i="12"/>
  <c r="E1934" i="12"/>
  <c r="F1934" i="12"/>
  <c r="G1934" i="12"/>
  <c r="H1934" i="12" s="1"/>
  <c r="I1934" i="12"/>
  <c r="J1934" i="12"/>
  <c r="K1934" i="12"/>
  <c r="L1934" i="12"/>
  <c r="N1934" i="12"/>
  <c r="O1934" i="12"/>
  <c r="Q1934" i="12"/>
  <c r="R1934" i="12"/>
  <c r="S1934" i="12"/>
  <c r="T1934" i="12" s="1"/>
  <c r="U1934" i="12"/>
  <c r="V1934" i="12"/>
  <c r="W1934" i="12"/>
  <c r="X1934" i="12"/>
  <c r="Z1934" i="12"/>
  <c r="AA1934" i="12"/>
  <c r="AC1934" i="12"/>
  <c r="AD1934" i="12"/>
  <c r="AE1934" i="12"/>
  <c r="AF1934" i="12"/>
  <c r="AG1934" i="12"/>
  <c r="AH1934" i="12"/>
  <c r="AI1934" i="12"/>
  <c r="AJ1934" i="12"/>
  <c r="AK1934" i="12"/>
  <c r="AL1934" i="12" s="1"/>
  <c r="AM1934" i="12"/>
  <c r="AN1934" i="12"/>
  <c r="AO1934" i="12"/>
  <c r="AP1934" i="12"/>
  <c r="AR1934" i="12"/>
  <c r="AS1934" i="12"/>
  <c r="AU1934" i="12"/>
  <c r="AV1934" i="12"/>
  <c r="AW1934" i="12"/>
  <c r="AX1934" i="12" s="1"/>
  <c r="AY1934" i="12"/>
  <c r="AZ1934" i="12"/>
  <c r="BA1934" i="12"/>
  <c r="BB1934" i="12"/>
  <c r="BD1934" i="12"/>
  <c r="BE1934" i="12"/>
  <c r="E1935" i="12"/>
  <c r="F1935" i="12"/>
  <c r="G1935" i="12"/>
  <c r="H1935" i="12" s="1"/>
  <c r="I1935" i="12"/>
  <c r="J1935" i="12"/>
  <c r="K1935" i="12"/>
  <c r="L1935" i="12"/>
  <c r="N1935" i="12"/>
  <c r="O1935" i="12"/>
  <c r="Q1935" i="12"/>
  <c r="R1935" i="12"/>
  <c r="S1935" i="12"/>
  <c r="T1935" i="12" s="1"/>
  <c r="U1935" i="12"/>
  <c r="V1935" i="12"/>
  <c r="W1935" i="12"/>
  <c r="X1935" i="12"/>
  <c r="Z1935" i="12"/>
  <c r="AA1935" i="12"/>
  <c r="AC1935" i="12"/>
  <c r="AD1935" i="12"/>
  <c r="AE1935" i="12"/>
  <c r="AF1935" i="12"/>
  <c r="AG1935" i="12"/>
  <c r="AH1935" i="12"/>
  <c r="AI1935" i="12"/>
  <c r="AJ1935" i="12"/>
  <c r="AK1935" i="12"/>
  <c r="AL1935" i="12" s="1"/>
  <c r="AM1935" i="12"/>
  <c r="AN1935" i="12"/>
  <c r="AO1935" i="12"/>
  <c r="AP1935" i="12"/>
  <c r="AR1935" i="12"/>
  <c r="AS1935" i="12"/>
  <c r="AU1935" i="12"/>
  <c r="AV1935" i="12"/>
  <c r="AW1935" i="12"/>
  <c r="AX1935" i="12" s="1"/>
  <c r="AY1935" i="12"/>
  <c r="AZ1935" i="12"/>
  <c r="BA1935" i="12"/>
  <c r="BB1935" i="12"/>
  <c r="BD1935" i="12"/>
  <c r="BE1935" i="12"/>
  <c r="E1936" i="12"/>
  <c r="F1936" i="12"/>
  <c r="G1936" i="12"/>
  <c r="H1936" i="12" s="1"/>
  <c r="I1936" i="12"/>
  <c r="J1936" i="12"/>
  <c r="K1936" i="12"/>
  <c r="L1936" i="12"/>
  <c r="N1936" i="12"/>
  <c r="O1936" i="12"/>
  <c r="Q1936" i="12"/>
  <c r="R1936" i="12"/>
  <c r="S1936" i="12"/>
  <c r="T1936" i="12" s="1"/>
  <c r="U1936" i="12"/>
  <c r="V1936" i="12"/>
  <c r="W1936" i="12"/>
  <c r="X1936" i="12"/>
  <c r="Z1936" i="12"/>
  <c r="AA1936" i="12"/>
  <c r="AC1936" i="12"/>
  <c r="AD1936" i="12"/>
  <c r="AE1936" i="12"/>
  <c r="AF1936" i="12"/>
  <c r="AG1936" i="12"/>
  <c r="AH1936" i="12"/>
  <c r="AI1936" i="12"/>
  <c r="AJ1936" i="12"/>
  <c r="AK1936" i="12"/>
  <c r="AL1936" i="12" s="1"/>
  <c r="AM1936" i="12"/>
  <c r="AN1936" i="12"/>
  <c r="AO1936" i="12"/>
  <c r="AP1936" i="12"/>
  <c r="AR1936" i="12"/>
  <c r="AS1936" i="12"/>
  <c r="AU1936" i="12"/>
  <c r="AV1936" i="12"/>
  <c r="AW1936" i="12"/>
  <c r="AX1936" i="12" s="1"/>
  <c r="AY1936" i="12"/>
  <c r="AZ1936" i="12"/>
  <c r="BA1936" i="12"/>
  <c r="BB1936" i="12"/>
  <c r="BD1936" i="12"/>
  <c r="BE1936" i="12"/>
  <c r="E1937" i="12"/>
  <c r="F1937" i="12"/>
  <c r="G1937" i="12"/>
  <c r="H1937" i="12" s="1"/>
  <c r="I1937" i="12"/>
  <c r="J1937" i="12"/>
  <c r="K1937" i="12"/>
  <c r="L1937" i="12"/>
  <c r="N1937" i="12"/>
  <c r="O1937" i="12"/>
  <c r="Q1937" i="12"/>
  <c r="R1937" i="12"/>
  <c r="S1937" i="12"/>
  <c r="T1937" i="12" s="1"/>
  <c r="U1937" i="12"/>
  <c r="V1937" i="12"/>
  <c r="W1937" i="12"/>
  <c r="X1937" i="12"/>
  <c r="Z1937" i="12"/>
  <c r="AA1937" i="12"/>
  <c r="AC1937" i="12"/>
  <c r="AD1937" i="12"/>
  <c r="AE1937" i="12"/>
  <c r="AF1937" i="12"/>
  <c r="AG1937" i="12"/>
  <c r="AH1937" i="12"/>
  <c r="AI1937" i="12"/>
  <c r="AJ1937" i="12"/>
  <c r="AK1937" i="12"/>
  <c r="AL1937" i="12" s="1"/>
  <c r="AM1937" i="12"/>
  <c r="AN1937" i="12"/>
  <c r="AO1937" i="12"/>
  <c r="AP1937" i="12"/>
  <c r="AR1937" i="12"/>
  <c r="AS1937" i="12"/>
  <c r="AU1937" i="12"/>
  <c r="AV1937" i="12"/>
  <c r="AW1937" i="12"/>
  <c r="AX1937" i="12" s="1"/>
  <c r="AY1937" i="12"/>
  <c r="AZ1937" i="12"/>
  <c r="BA1937" i="12"/>
  <c r="BB1937" i="12"/>
  <c r="BD1937" i="12"/>
  <c r="BE1937" i="12"/>
  <c r="E1938" i="12"/>
  <c r="F1938" i="12"/>
  <c r="G1938" i="12"/>
  <c r="H1938" i="12" s="1"/>
  <c r="I1938" i="12"/>
  <c r="J1938" i="12"/>
  <c r="K1938" i="12"/>
  <c r="L1938" i="12"/>
  <c r="N1938" i="12"/>
  <c r="O1938" i="12"/>
  <c r="Q1938" i="12"/>
  <c r="R1938" i="12"/>
  <c r="S1938" i="12"/>
  <c r="T1938" i="12" s="1"/>
  <c r="U1938" i="12"/>
  <c r="V1938" i="12"/>
  <c r="W1938" i="12"/>
  <c r="X1938" i="12"/>
  <c r="Z1938" i="12"/>
  <c r="AA1938" i="12"/>
  <c r="AC1938" i="12"/>
  <c r="AD1938" i="12"/>
  <c r="AE1938" i="12"/>
  <c r="AF1938" i="12"/>
  <c r="AG1938" i="12"/>
  <c r="AH1938" i="12"/>
  <c r="AI1938" i="12"/>
  <c r="AJ1938" i="12"/>
  <c r="AK1938" i="12"/>
  <c r="AL1938" i="12" s="1"/>
  <c r="AM1938" i="12"/>
  <c r="AN1938" i="12"/>
  <c r="AO1938" i="12"/>
  <c r="AP1938" i="12"/>
  <c r="AR1938" i="12"/>
  <c r="AS1938" i="12"/>
  <c r="AU1938" i="12"/>
  <c r="AV1938" i="12"/>
  <c r="AW1938" i="12"/>
  <c r="AX1938" i="12" s="1"/>
  <c r="AY1938" i="12"/>
  <c r="AZ1938" i="12"/>
  <c r="BA1938" i="12"/>
  <c r="BB1938" i="12"/>
  <c r="BD1938" i="12"/>
  <c r="BE1938" i="12"/>
  <c r="E1939" i="12"/>
  <c r="F1939" i="12"/>
  <c r="G1939" i="12"/>
  <c r="H1939" i="12" s="1"/>
  <c r="I1939" i="12"/>
  <c r="J1939" i="12"/>
  <c r="K1939" i="12"/>
  <c r="L1939" i="12"/>
  <c r="N1939" i="12"/>
  <c r="O1939" i="12"/>
  <c r="Q1939" i="12"/>
  <c r="R1939" i="12"/>
  <c r="S1939" i="12"/>
  <c r="T1939" i="12" s="1"/>
  <c r="U1939" i="12"/>
  <c r="V1939" i="12"/>
  <c r="W1939" i="12"/>
  <c r="X1939" i="12"/>
  <c r="Z1939" i="12"/>
  <c r="AA1939" i="12"/>
  <c r="AC1939" i="12"/>
  <c r="AD1939" i="12"/>
  <c r="AE1939" i="12"/>
  <c r="AF1939" i="12"/>
  <c r="AG1939" i="12"/>
  <c r="AH1939" i="12"/>
  <c r="AI1939" i="12"/>
  <c r="AJ1939" i="12"/>
  <c r="AK1939" i="12"/>
  <c r="AL1939" i="12" s="1"/>
  <c r="AM1939" i="12"/>
  <c r="AN1939" i="12"/>
  <c r="AO1939" i="12"/>
  <c r="AP1939" i="12"/>
  <c r="AR1939" i="12"/>
  <c r="AS1939" i="12"/>
  <c r="AU1939" i="12"/>
  <c r="AV1939" i="12"/>
  <c r="AW1939" i="12"/>
  <c r="AX1939" i="12" s="1"/>
  <c r="AY1939" i="12"/>
  <c r="AZ1939" i="12"/>
  <c r="BA1939" i="12"/>
  <c r="BB1939" i="12"/>
  <c r="BD1939" i="12"/>
  <c r="BE1939" i="12"/>
  <c r="E1940" i="12"/>
  <c r="F1940" i="12"/>
  <c r="G1940" i="12"/>
  <c r="H1940" i="12" s="1"/>
  <c r="I1940" i="12"/>
  <c r="J1940" i="12"/>
  <c r="K1940" i="12"/>
  <c r="L1940" i="12"/>
  <c r="N1940" i="12"/>
  <c r="O1940" i="12"/>
  <c r="Q1940" i="12"/>
  <c r="R1940" i="12"/>
  <c r="S1940" i="12"/>
  <c r="T1940" i="12" s="1"/>
  <c r="U1940" i="12"/>
  <c r="V1940" i="12"/>
  <c r="W1940" i="12"/>
  <c r="X1940" i="12"/>
  <c r="Z1940" i="12"/>
  <c r="AA1940" i="12"/>
  <c r="AC1940" i="12"/>
  <c r="AD1940" i="12"/>
  <c r="AE1940" i="12"/>
  <c r="AF1940" i="12"/>
  <c r="AG1940" i="12"/>
  <c r="AH1940" i="12"/>
  <c r="AI1940" i="12"/>
  <c r="AJ1940" i="12"/>
  <c r="AK1940" i="12"/>
  <c r="AL1940" i="12" s="1"/>
  <c r="AM1940" i="12"/>
  <c r="AN1940" i="12"/>
  <c r="AO1940" i="12"/>
  <c r="AP1940" i="12"/>
  <c r="AR1940" i="12"/>
  <c r="AS1940" i="12"/>
  <c r="AU1940" i="12"/>
  <c r="AV1940" i="12"/>
  <c r="AW1940" i="12"/>
  <c r="AX1940" i="12" s="1"/>
  <c r="AY1940" i="12"/>
  <c r="AZ1940" i="12"/>
  <c r="BA1940" i="12"/>
  <c r="BB1940" i="12"/>
  <c r="BD1940" i="12"/>
  <c r="BE1940" i="12"/>
  <c r="E1941" i="12"/>
  <c r="F1941" i="12"/>
  <c r="G1941" i="12"/>
  <c r="H1941" i="12" s="1"/>
  <c r="I1941" i="12"/>
  <c r="J1941" i="12"/>
  <c r="K1941" i="12"/>
  <c r="L1941" i="12"/>
  <c r="N1941" i="12"/>
  <c r="O1941" i="12"/>
  <c r="Q1941" i="12"/>
  <c r="R1941" i="12"/>
  <c r="S1941" i="12"/>
  <c r="T1941" i="12" s="1"/>
  <c r="U1941" i="12"/>
  <c r="V1941" i="12"/>
  <c r="W1941" i="12"/>
  <c r="X1941" i="12"/>
  <c r="Z1941" i="12"/>
  <c r="AA1941" i="12"/>
  <c r="AC1941" i="12"/>
  <c r="AD1941" i="12"/>
  <c r="AE1941" i="12"/>
  <c r="AF1941" i="12"/>
  <c r="AG1941" i="12"/>
  <c r="AH1941" i="12"/>
  <c r="AI1941" i="12"/>
  <c r="AJ1941" i="12"/>
  <c r="AK1941" i="12"/>
  <c r="AL1941" i="12" s="1"/>
  <c r="AM1941" i="12"/>
  <c r="AN1941" i="12"/>
  <c r="AO1941" i="12"/>
  <c r="AP1941" i="12"/>
  <c r="AR1941" i="12"/>
  <c r="AS1941" i="12"/>
  <c r="AU1941" i="12"/>
  <c r="AV1941" i="12"/>
  <c r="AW1941" i="12"/>
  <c r="AX1941" i="12" s="1"/>
  <c r="AY1941" i="12"/>
  <c r="AZ1941" i="12"/>
  <c r="BA1941" i="12"/>
  <c r="BB1941" i="12"/>
  <c r="BD1941" i="12"/>
  <c r="BE1941" i="12"/>
  <c r="E1942" i="12"/>
  <c r="F1942" i="12"/>
  <c r="G1942" i="12"/>
  <c r="H1942" i="12" s="1"/>
  <c r="I1942" i="12"/>
  <c r="J1942" i="12"/>
  <c r="K1942" i="12"/>
  <c r="L1942" i="12"/>
  <c r="N1942" i="12"/>
  <c r="O1942" i="12"/>
  <c r="Q1942" i="12"/>
  <c r="R1942" i="12"/>
  <c r="S1942" i="12"/>
  <c r="T1942" i="12" s="1"/>
  <c r="U1942" i="12"/>
  <c r="V1942" i="12"/>
  <c r="W1942" i="12"/>
  <c r="X1942" i="12"/>
  <c r="Z1942" i="12"/>
  <c r="AA1942" i="12"/>
  <c r="AC1942" i="12"/>
  <c r="AD1942" i="12"/>
  <c r="AE1942" i="12"/>
  <c r="AF1942" i="12"/>
  <c r="AG1942" i="12"/>
  <c r="AH1942" i="12"/>
  <c r="AI1942" i="12"/>
  <c r="AJ1942" i="12"/>
  <c r="AK1942" i="12"/>
  <c r="AL1942" i="12" s="1"/>
  <c r="AM1942" i="12"/>
  <c r="AN1942" i="12"/>
  <c r="AO1942" i="12"/>
  <c r="AP1942" i="12"/>
  <c r="AR1942" i="12"/>
  <c r="AS1942" i="12"/>
  <c r="AU1942" i="12"/>
  <c r="AV1942" i="12"/>
  <c r="AW1942" i="12"/>
  <c r="AX1942" i="12" s="1"/>
  <c r="AY1942" i="12"/>
  <c r="AZ1942" i="12"/>
  <c r="BA1942" i="12"/>
  <c r="BB1942" i="12"/>
  <c r="BD1942" i="12"/>
  <c r="BE1942" i="12"/>
  <c r="E1943" i="12"/>
  <c r="F1943" i="12"/>
  <c r="G1943" i="12"/>
  <c r="H1943" i="12" s="1"/>
  <c r="I1943" i="12"/>
  <c r="J1943" i="12"/>
  <c r="K1943" i="12"/>
  <c r="L1943" i="12"/>
  <c r="N1943" i="12"/>
  <c r="O1943" i="12"/>
  <c r="Q1943" i="12"/>
  <c r="R1943" i="12"/>
  <c r="S1943" i="12"/>
  <c r="T1943" i="12" s="1"/>
  <c r="U1943" i="12"/>
  <c r="V1943" i="12"/>
  <c r="W1943" i="12"/>
  <c r="X1943" i="12"/>
  <c r="Z1943" i="12"/>
  <c r="AA1943" i="12"/>
  <c r="AC1943" i="12"/>
  <c r="AD1943" i="12"/>
  <c r="AE1943" i="12"/>
  <c r="AF1943" i="12"/>
  <c r="AG1943" i="12"/>
  <c r="AH1943" i="12"/>
  <c r="AI1943" i="12"/>
  <c r="AJ1943" i="12"/>
  <c r="AK1943" i="12"/>
  <c r="AL1943" i="12" s="1"/>
  <c r="AM1943" i="12"/>
  <c r="AN1943" i="12"/>
  <c r="AO1943" i="12"/>
  <c r="AP1943" i="12"/>
  <c r="AR1943" i="12"/>
  <c r="AS1943" i="12"/>
  <c r="AU1943" i="12"/>
  <c r="AV1943" i="12"/>
  <c r="AW1943" i="12"/>
  <c r="AX1943" i="12" s="1"/>
  <c r="AY1943" i="12"/>
  <c r="AZ1943" i="12"/>
  <c r="BA1943" i="12"/>
  <c r="BB1943" i="12"/>
  <c r="BD1943" i="12"/>
  <c r="BE1943" i="12"/>
  <c r="E1944" i="12"/>
  <c r="F1944" i="12"/>
  <c r="G1944" i="12"/>
  <c r="H1944" i="12" s="1"/>
  <c r="I1944" i="12"/>
  <c r="J1944" i="12"/>
  <c r="K1944" i="12"/>
  <c r="L1944" i="12"/>
  <c r="N1944" i="12"/>
  <c r="O1944" i="12"/>
  <c r="Q1944" i="12"/>
  <c r="R1944" i="12"/>
  <c r="S1944" i="12"/>
  <c r="T1944" i="12" s="1"/>
  <c r="U1944" i="12"/>
  <c r="V1944" i="12"/>
  <c r="W1944" i="12"/>
  <c r="X1944" i="12"/>
  <c r="Z1944" i="12"/>
  <c r="AA1944" i="12"/>
  <c r="AC1944" i="12"/>
  <c r="AD1944" i="12"/>
  <c r="AE1944" i="12"/>
  <c r="AF1944" i="12"/>
  <c r="AG1944" i="12"/>
  <c r="AH1944" i="12"/>
  <c r="AI1944" i="12"/>
  <c r="AJ1944" i="12"/>
  <c r="AK1944" i="12"/>
  <c r="AL1944" i="12" s="1"/>
  <c r="AM1944" i="12"/>
  <c r="AN1944" i="12"/>
  <c r="AO1944" i="12"/>
  <c r="AP1944" i="12"/>
  <c r="AR1944" i="12"/>
  <c r="AS1944" i="12"/>
  <c r="AU1944" i="12"/>
  <c r="AV1944" i="12"/>
  <c r="AW1944" i="12"/>
  <c r="AX1944" i="12" s="1"/>
  <c r="AY1944" i="12"/>
  <c r="AZ1944" i="12"/>
  <c r="BA1944" i="12"/>
  <c r="BB1944" i="12"/>
  <c r="BD1944" i="12"/>
  <c r="BE1944" i="12"/>
  <c r="E1945" i="12"/>
  <c r="F1945" i="12"/>
  <c r="G1945" i="12"/>
  <c r="H1945" i="12" s="1"/>
  <c r="I1945" i="12"/>
  <c r="J1945" i="12"/>
  <c r="K1945" i="12"/>
  <c r="L1945" i="12"/>
  <c r="N1945" i="12"/>
  <c r="O1945" i="12"/>
  <c r="Q1945" i="12"/>
  <c r="R1945" i="12"/>
  <c r="S1945" i="12"/>
  <c r="T1945" i="12" s="1"/>
  <c r="U1945" i="12"/>
  <c r="V1945" i="12"/>
  <c r="W1945" i="12"/>
  <c r="X1945" i="12"/>
  <c r="Z1945" i="12"/>
  <c r="AA1945" i="12"/>
  <c r="AC1945" i="12"/>
  <c r="AD1945" i="12"/>
  <c r="AE1945" i="12"/>
  <c r="AF1945" i="12"/>
  <c r="AG1945" i="12"/>
  <c r="AH1945" i="12"/>
  <c r="AI1945" i="12"/>
  <c r="AJ1945" i="12"/>
  <c r="AK1945" i="12"/>
  <c r="AL1945" i="12" s="1"/>
  <c r="AM1945" i="12"/>
  <c r="AN1945" i="12"/>
  <c r="AO1945" i="12"/>
  <c r="AP1945" i="12"/>
  <c r="AR1945" i="12"/>
  <c r="AS1945" i="12"/>
  <c r="AU1945" i="12"/>
  <c r="AV1945" i="12"/>
  <c r="AW1945" i="12"/>
  <c r="AX1945" i="12" s="1"/>
  <c r="AY1945" i="12"/>
  <c r="AZ1945" i="12"/>
  <c r="BA1945" i="12"/>
  <c r="BB1945" i="12"/>
  <c r="BD1945" i="12"/>
  <c r="BE1945" i="12"/>
  <c r="E1946" i="12"/>
  <c r="F1946" i="12"/>
  <c r="G1946" i="12"/>
  <c r="H1946" i="12" s="1"/>
  <c r="I1946" i="12"/>
  <c r="J1946" i="12"/>
  <c r="K1946" i="12"/>
  <c r="L1946" i="12"/>
  <c r="N1946" i="12"/>
  <c r="O1946" i="12"/>
  <c r="Q1946" i="12"/>
  <c r="R1946" i="12"/>
  <c r="S1946" i="12"/>
  <c r="T1946" i="12" s="1"/>
  <c r="U1946" i="12"/>
  <c r="V1946" i="12"/>
  <c r="W1946" i="12"/>
  <c r="X1946" i="12"/>
  <c r="Z1946" i="12"/>
  <c r="AA1946" i="12"/>
  <c r="AC1946" i="12"/>
  <c r="AD1946" i="12"/>
  <c r="AE1946" i="12"/>
  <c r="AF1946" i="12"/>
  <c r="AG1946" i="12"/>
  <c r="AH1946" i="12"/>
  <c r="AI1946" i="12"/>
  <c r="AJ1946" i="12"/>
  <c r="AK1946" i="12"/>
  <c r="AL1946" i="12" s="1"/>
  <c r="AM1946" i="12"/>
  <c r="AN1946" i="12"/>
  <c r="AO1946" i="12"/>
  <c r="AP1946" i="12"/>
  <c r="AR1946" i="12"/>
  <c r="AS1946" i="12"/>
  <c r="AU1946" i="12"/>
  <c r="AV1946" i="12"/>
  <c r="AW1946" i="12"/>
  <c r="AX1946" i="12" s="1"/>
  <c r="AY1946" i="12"/>
  <c r="AZ1946" i="12"/>
  <c r="BA1946" i="12"/>
  <c r="BB1946" i="12"/>
  <c r="BD1946" i="12"/>
  <c r="BE1946" i="12"/>
  <c r="E1947" i="12"/>
  <c r="F1947" i="12"/>
  <c r="G1947" i="12"/>
  <c r="H1947" i="12" s="1"/>
  <c r="I1947" i="12"/>
  <c r="J1947" i="12"/>
  <c r="K1947" i="12"/>
  <c r="L1947" i="12"/>
  <c r="N1947" i="12"/>
  <c r="O1947" i="12"/>
  <c r="Q1947" i="12"/>
  <c r="R1947" i="12"/>
  <c r="S1947" i="12"/>
  <c r="T1947" i="12" s="1"/>
  <c r="U1947" i="12"/>
  <c r="V1947" i="12"/>
  <c r="W1947" i="12"/>
  <c r="X1947" i="12"/>
  <c r="Z1947" i="12"/>
  <c r="AA1947" i="12"/>
  <c r="AC1947" i="12"/>
  <c r="AD1947" i="12"/>
  <c r="AE1947" i="12"/>
  <c r="AF1947" i="12"/>
  <c r="AG1947" i="12"/>
  <c r="AH1947" i="12"/>
  <c r="AI1947" i="12"/>
  <c r="AJ1947" i="12"/>
  <c r="AK1947" i="12"/>
  <c r="AL1947" i="12" s="1"/>
  <c r="AM1947" i="12"/>
  <c r="AN1947" i="12"/>
  <c r="AO1947" i="12"/>
  <c r="AP1947" i="12"/>
  <c r="AR1947" i="12"/>
  <c r="AS1947" i="12"/>
  <c r="AU1947" i="12"/>
  <c r="AV1947" i="12"/>
  <c r="AW1947" i="12"/>
  <c r="AX1947" i="12" s="1"/>
  <c r="AY1947" i="12"/>
  <c r="AZ1947" i="12"/>
  <c r="BA1947" i="12"/>
  <c r="BB1947" i="12"/>
  <c r="BD1947" i="12"/>
  <c r="BE1947" i="12"/>
  <c r="E1948" i="12"/>
  <c r="F1948" i="12"/>
  <c r="G1948" i="12"/>
  <c r="H1948" i="12" s="1"/>
  <c r="I1948" i="12"/>
  <c r="J1948" i="12"/>
  <c r="K1948" i="12"/>
  <c r="L1948" i="12"/>
  <c r="N1948" i="12"/>
  <c r="O1948" i="12"/>
  <c r="Q1948" i="12"/>
  <c r="R1948" i="12"/>
  <c r="S1948" i="12"/>
  <c r="T1948" i="12" s="1"/>
  <c r="U1948" i="12"/>
  <c r="V1948" i="12"/>
  <c r="W1948" i="12"/>
  <c r="X1948" i="12"/>
  <c r="Z1948" i="12"/>
  <c r="AA1948" i="12"/>
  <c r="AC1948" i="12"/>
  <c r="AD1948" i="12"/>
  <c r="AE1948" i="12"/>
  <c r="AF1948" i="12"/>
  <c r="AG1948" i="12"/>
  <c r="AH1948" i="12"/>
  <c r="AI1948" i="12"/>
  <c r="AJ1948" i="12"/>
  <c r="AK1948" i="12"/>
  <c r="AL1948" i="12" s="1"/>
  <c r="AM1948" i="12"/>
  <c r="AN1948" i="12"/>
  <c r="AO1948" i="12"/>
  <c r="AP1948" i="12"/>
  <c r="AR1948" i="12"/>
  <c r="AS1948" i="12"/>
  <c r="AU1948" i="12"/>
  <c r="AV1948" i="12"/>
  <c r="AW1948" i="12"/>
  <c r="AX1948" i="12" s="1"/>
  <c r="AY1948" i="12"/>
  <c r="AZ1948" i="12"/>
  <c r="BA1948" i="12"/>
  <c r="BB1948" i="12"/>
  <c r="BD1948" i="12"/>
  <c r="BE1948" i="12"/>
  <c r="E1949" i="12"/>
  <c r="F1949" i="12"/>
  <c r="G1949" i="12"/>
  <c r="H1949" i="12" s="1"/>
  <c r="I1949" i="12"/>
  <c r="J1949" i="12"/>
  <c r="K1949" i="12"/>
  <c r="L1949" i="12"/>
  <c r="N1949" i="12"/>
  <c r="O1949" i="12"/>
  <c r="Q1949" i="12"/>
  <c r="R1949" i="12"/>
  <c r="S1949" i="12"/>
  <c r="T1949" i="12" s="1"/>
  <c r="U1949" i="12"/>
  <c r="V1949" i="12"/>
  <c r="W1949" i="12"/>
  <c r="X1949" i="12"/>
  <c r="Z1949" i="12"/>
  <c r="AA1949" i="12"/>
  <c r="AC1949" i="12"/>
  <c r="AD1949" i="12"/>
  <c r="AE1949" i="12"/>
  <c r="AF1949" i="12"/>
  <c r="AG1949" i="12"/>
  <c r="AH1949" i="12"/>
  <c r="AI1949" i="12"/>
  <c r="AJ1949" i="12"/>
  <c r="AK1949" i="12"/>
  <c r="AL1949" i="12" s="1"/>
  <c r="AM1949" i="12"/>
  <c r="AN1949" i="12"/>
  <c r="AO1949" i="12"/>
  <c r="AP1949" i="12"/>
  <c r="AR1949" i="12"/>
  <c r="AS1949" i="12"/>
  <c r="AU1949" i="12"/>
  <c r="AV1949" i="12"/>
  <c r="AW1949" i="12"/>
  <c r="AX1949" i="12" s="1"/>
  <c r="AY1949" i="12"/>
  <c r="AZ1949" i="12"/>
  <c r="BA1949" i="12"/>
  <c r="BB1949" i="12"/>
  <c r="BD1949" i="12"/>
  <c r="BE1949" i="12"/>
  <c r="E1950" i="12"/>
  <c r="F1950" i="12"/>
  <c r="G1950" i="12"/>
  <c r="H1950" i="12" s="1"/>
  <c r="I1950" i="12"/>
  <c r="J1950" i="12"/>
  <c r="K1950" i="12"/>
  <c r="L1950" i="12"/>
  <c r="N1950" i="12"/>
  <c r="O1950" i="12"/>
  <c r="Q1950" i="12"/>
  <c r="R1950" i="12"/>
  <c r="S1950" i="12"/>
  <c r="T1950" i="12" s="1"/>
  <c r="U1950" i="12"/>
  <c r="V1950" i="12"/>
  <c r="W1950" i="12"/>
  <c r="X1950" i="12"/>
  <c r="Z1950" i="12"/>
  <c r="AA1950" i="12"/>
  <c r="AC1950" i="12"/>
  <c r="AD1950" i="12"/>
  <c r="AE1950" i="12"/>
  <c r="AF1950" i="12"/>
  <c r="AG1950" i="12"/>
  <c r="AH1950" i="12"/>
  <c r="AI1950" i="12"/>
  <c r="AJ1950" i="12"/>
  <c r="AK1950" i="12"/>
  <c r="AL1950" i="12" s="1"/>
  <c r="AM1950" i="12"/>
  <c r="AN1950" i="12"/>
  <c r="AO1950" i="12"/>
  <c r="AP1950" i="12"/>
  <c r="AR1950" i="12"/>
  <c r="AS1950" i="12"/>
  <c r="AU1950" i="12"/>
  <c r="AV1950" i="12"/>
  <c r="AW1950" i="12"/>
  <c r="AX1950" i="12" s="1"/>
  <c r="AY1950" i="12"/>
  <c r="AZ1950" i="12"/>
  <c r="BA1950" i="12"/>
  <c r="BB1950" i="12"/>
  <c r="BD1950" i="12"/>
  <c r="BE1950" i="12"/>
  <c r="E1951" i="12"/>
  <c r="F1951" i="12"/>
  <c r="G1951" i="12"/>
  <c r="H1951" i="12" s="1"/>
  <c r="I1951" i="12"/>
  <c r="J1951" i="12"/>
  <c r="K1951" i="12"/>
  <c r="L1951" i="12"/>
  <c r="N1951" i="12"/>
  <c r="O1951" i="12"/>
  <c r="Q1951" i="12"/>
  <c r="R1951" i="12"/>
  <c r="S1951" i="12"/>
  <c r="T1951" i="12" s="1"/>
  <c r="U1951" i="12"/>
  <c r="V1951" i="12"/>
  <c r="W1951" i="12"/>
  <c r="X1951" i="12"/>
  <c r="Z1951" i="12"/>
  <c r="AA1951" i="12"/>
  <c r="AC1951" i="12"/>
  <c r="AD1951" i="12"/>
  <c r="AE1951" i="12"/>
  <c r="AF1951" i="12"/>
  <c r="AG1951" i="12"/>
  <c r="AH1951" i="12"/>
  <c r="AI1951" i="12"/>
  <c r="AJ1951" i="12"/>
  <c r="AK1951" i="12"/>
  <c r="AL1951" i="12" s="1"/>
  <c r="AM1951" i="12"/>
  <c r="AN1951" i="12"/>
  <c r="AO1951" i="12"/>
  <c r="AP1951" i="12"/>
  <c r="AR1951" i="12"/>
  <c r="AS1951" i="12"/>
  <c r="AU1951" i="12"/>
  <c r="AV1951" i="12"/>
  <c r="AW1951" i="12"/>
  <c r="AX1951" i="12" s="1"/>
  <c r="AY1951" i="12"/>
  <c r="AZ1951" i="12"/>
  <c r="BA1951" i="12"/>
  <c r="BB1951" i="12"/>
  <c r="BD1951" i="12"/>
  <c r="BE1951" i="12"/>
  <c r="E1952" i="12"/>
  <c r="F1952" i="12"/>
  <c r="G1952" i="12"/>
  <c r="H1952" i="12" s="1"/>
  <c r="I1952" i="12"/>
  <c r="J1952" i="12"/>
  <c r="K1952" i="12"/>
  <c r="L1952" i="12"/>
  <c r="N1952" i="12"/>
  <c r="O1952" i="12"/>
  <c r="Q1952" i="12"/>
  <c r="R1952" i="12"/>
  <c r="S1952" i="12"/>
  <c r="T1952" i="12" s="1"/>
  <c r="U1952" i="12"/>
  <c r="V1952" i="12"/>
  <c r="W1952" i="12"/>
  <c r="X1952" i="12"/>
  <c r="Z1952" i="12"/>
  <c r="AA1952" i="12"/>
  <c r="AC1952" i="12"/>
  <c r="AD1952" i="12"/>
  <c r="AE1952" i="12"/>
  <c r="AF1952" i="12"/>
  <c r="AG1952" i="12"/>
  <c r="AH1952" i="12"/>
  <c r="AI1952" i="12"/>
  <c r="AJ1952" i="12"/>
  <c r="AK1952" i="12"/>
  <c r="AL1952" i="12" s="1"/>
  <c r="AM1952" i="12"/>
  <c r="AN1952" i="12"/>
  <c r="AO1952" i="12"/>
  <c r="AP1952" i="12"/>
  <c r="AR1952" i="12"/>
  <c r="AS1952" i="12"/>
  <c r="AU1952" i="12"/>
  <c r="AV1952" i="12"/>
  <c r="AW1952" i="12"/>
  <c r="AX1952" i="12" s="1"/>
  <c r="AY1952" i="12"/>
  <c r="AZ1952" i="12"/>
  <c r="BA1952" i="12"/>
  <c r="BB1952" i="12"/>
  <c r="BD1952" i="12"/>
  <c r="BE1952" i="12"/>
  <c r="E1953" i="12"/>
  <c r="F1953" i="12"/>
  <c r="G1953" i="12"/>
  <c r="H1953" i="12" s="1"/>
  <c r="I1953" i="12"/>
  <c r="J1953" i="12"/>
  <c r="K1953" i="12"/>
  <c r="L1953" i="12"/>
  <c r="N1953" i="12"/>
  <c r="O1953" i="12"/>
  <c r="Q1953" i="12"/>
  <c r="R1953" i="12"/>
  <c r="S1953" i="12"/>
  <c r="T1953" i="12" s="1"/>
  <c r="U1953" i="12"/>
  <c r="V1953" i="12"/>
  <c r="W1953" i="12"/>
  <c r="X1953" i="12"/>
  <c r="Z1953" i="12"/>
  <c r="AA1953" i="12"/>
  <c r="AC1953" i="12"/>
  <c r="AD1953" i="12"/>
  <c r="AE1953" i="12"/>
  <c r="AF1953" i="12"/>
  <c r="AG1953" i="12"/>
  <c r="AH1953" i="12"/>
  <c r="AI1953" i="12"/>
  <c r="AJ1953" i="12"/>
  <c r="AK1953" i="12"/>
  <c r="AL1953" i="12" s="1"/>
  <c r="AM1953" i="12"/>
  <c r="AN1953" i="12"/>
  <c r="AO1953" i="12"/>
  <c r="AP1953" i="12"/>
  <c r="AR1953" i="12"/>
  <c r="AS1953" i="12"/>
  <c r="AU1953" i="12"/>
  <c r="AV1953" i="12"/>
  <c r="AW1953" i="12"/>
  <c r="AX1953" i="12" s="1"/>
  <c r="AY1953" i="12"/>
  <c r="AZ1953" i="12"/>
  <c r="BA1953" i="12"/>
  <c r="BB1953" i="12"/>
  <c r="BD1953" i="12"/>
  <c r="BE1953" i="12"/>
  <c r="E1954" i="12"/>
  <c r="F1954" i="12"/>
  <c r="G1954" i="12"/>
  <c r="H1954" i="12" s="1"/>
  <c r="I1954" i="12"/>
  <c r="J1954" i="12"/>
  <c r="K1954" i="12"/>
  <c r="L1954" i="12"/>
  <c r="N1954" i="12"/>
  <c r="O1954" i="12"/>
  <c r="Q1954" i="12"/>
  <c r="R1954" i="12"/>
  <c r="S1954" i="12"/>
  <c r="T1954" i="12" s="1"/>
  <c r="U1954" i="12"/>
  <c r="V1954" i="12"/>
  <c r="W1954" i="12"/>
  <c r="X1954" i="12"/>
  <c r="Z1954" i="12"/>
  <c r="AA1954" i="12"/>
  <c r="AC1954" i="12"/>
  <c r="AD1954" i="12"/>
  <c r="AE1954" i="12"/>
  <c r="AF1954" i="12"/>
  <c r="AG1954" i="12"/>
  <c r="AH1954" i="12"/>
  <c r="AI1954" i="12"/>
  <c r="AJ1954" i="12"/>
  <c r="AK1954" i="12"/>
  <c r="AL1954" i="12" s="1"/>
  <c r="AM1954" i="12"/>
  <c r="AN1954" i="12"/>
  <c r="AO1954" i="12"/>
  <c r="AP1954" i="12"/>
  <c r="AR1954" i="12"/>
  <c r="AS1954" i="12"/>
  <c r="AU1954" i="12"/>
  <c r="AV1954" i="12"/>
  <c r="AW1954" i="12"/>
  <c r="AX1954" i="12" s="1"/>
  <c r="AY1954" i="12"/>
  <c r="AZ1954" i="12"/>
  <c r="BA1954" i="12"/>
  <c r="BB1954" i="12"/>
  <c r="BD1954" i="12"/>
  <c r="BE1954" i="12"/>
  <c r="E1955" i="12"/>
  <c r="F1955" i="12"/>
  <c r="G1955" i="12"/>
  <c r="H1955" i="12" s="1"/>
  <c r="I1955" i="12"/>
  <c r="J1955" i="12"/>
  <c r="K1955" i="12"/>
  <c r="L1955" i="12"/>
  <c r="N1955" i="12"/>
  <c r="O1955" i="12"/>
  <c r="Q1955" i="12"/>
  <c r="R1955" i="12"/>
  <c r="S1955" i="12"/>
  <c r="T1955" i="12" s="1"/>
  <c r="U1955" i="12"/>
  <c r="V1955" i="12"/>
  <c r="W1955" i="12"/>
  <c r="X1955" i="12"/>
  <c r="Z1955" i="12"/>
  <c r="AA1955" i="12"/>
  <c r="AC1955" i="12"/>
  <c r="AD1955" i="12"/>
  <c r="AE1955" i="12"/>
  <c r="AF1955" i="12"/>
  <c r="AG1955" i="12"/>
  <c r="AH1955" i="12"/>
  <c r="AI1955" i="12"/>
  <c r="AJ1955" i="12"/>
  <c r="AK1955" i="12"/>
  <c r="AL1955" i="12" s="1"/>
  <c r="AM1955" i="12"/>
  <c r="AN1955" i="12"/>
  <c r="AO1955" i="12"/>
  <c r="AP1955" i="12"/>
  <c r="AR1955" i="12"/>
  <c r="AS1955" i="12"/>
  <c r="AU1955" i="12"/>
  <c r="AV1955" i="12"/>
  <c r="AW1955" i="12"/>
  <c r="AX1955" i="12" s="1"/>
  <c r="AY1955" i="12"/>
  <c r="AZ1955" i="12"/>
  <c r="BA1955" i="12"/>
  <c r="BB1955" i="12"/>
  <c r="BD1955" i="12"/>
  <c r="BE1955" i="12"/>
  <c r="E1956" i="12"/>
  <c r="F1956" i="12"/>
  <c r="G1956" i="12"/>
  <c r="H1956" i="12" s="1"/>
  <c r="I1956" i="12"/>
  <c r="J1956" i="12"/>
  <c r="K1956" i="12"/>
  <c r="L1956" i="12"/>
  <c r="N1956" i="12"/>
  <c r="O1956" i="12"/>
  <c r="Q1956" i="12"/>
  <c r="R1956" i="12"/>
  <c r="S1956" i="12"/>
  <c r="T1956" i="12" s="1"/>
  <c r="U1956" i="12"/>
  <c r="V1956" i="12"/>
  <c r="W1956" i="12"/>
  <c r="X1956" i="12"/>
  <c r="Z1956" i="12"/>
  <c r="AA1956" i="12"/>
  <c r="AC1956" i="12"/>
  <c r="AD1956" i="12"/>
  <c r="AE1956" i="12"/>
  <c r="AF1956" i="12"/>
  <c r="AG1956" i="12"/>
  <c r="AH1956" i="12"/>
  <c r="AI1956" i="12"/>
  <c r="AJ1956" i="12"/>
  <c r="AK1956" i="12"/>
  <c r="AL1956" i="12" s="1"/>
  <c r="AM1956" i="12"/>
  <c r="AN1956" i="12"/>
  <c r="AO1956" i="12"/>
  <c r="AP1956" i="12"/>
  <c r="AR1956" i="12"/>
  <c r="AS1956" i="12"/>
  <c r="AU1956" i="12"/>
  <c r="AV1956" i="12"/>
  <c r="AW1956" i="12"/>
  <c r="AX1956" i="12" s="1"/>
  <c r="AY1956" i="12"/>
  <c r="AZ1956" i="12"/>
  <c r="BA1956" i="12"/>
  <c r="BB1956" i="12"/>
  <c r="BD1956" i="12"/>
  <c r="BE1956" i="12"/>
  <c r="E1957" i="12"/>
  <c r="F1957" i="12"/>
  <c r="G1957" i="12"/>
  <c r="H1957" i="12" s="1"/>
  <c r="I1957" i="12"/>
  <c r="J1957" i="12"/>
  <c r="K1957" i="12"/>
  <c r="L1957" i="12"/>
  <c r="N1957" i="12"/>
  <c r="O1957" i="12"/>
  <c r="Q1957" i="12"/>
  <c r="R1957" i="12"/>
  <c r="S1957" i="12"/>
  <c r="T1957" i="12" s="1"/>
  <c r="U1957" i="12"/>
  <c r="V1957" i="12"/>
  <c r="W1957" i="12"/>
  <c r="X1957" i="12"/>
  <c r="Z1957" i="12"/>
  <c r="AA1957" i="12"/>
  <c r="AC1957" i="12"/>
  <c r="AD1957" i="12"/>
  <c r="AE1957" i="12"/>
  <c r="AF1957" i="12"/>
  <c r="AG1957" i="12"/>
  <c r="AH1957" i="12"/>
  <c r="AI1957" i="12"/>
  <c r="AJ1957" i="12"/>
  <c r="AK1957" i="12"/>
  <c r="AL1957" i="12" s="1"/>
  <c r="AM1957" i="12"/>
  <c r="AN1957" i="12"/>
  <c r="AO1957" i="12"/>
  <c r="AP1957" i="12"/>
  <c r="AR1957" i="12"/>
  <c r="AS1957" i="12"/>
  <c r="AU1957" i="12"/>
  <c r="AV1957" i="12"/>
  <c r="AW1957" i="12"/>
  <c r="AX1957" i="12" s="1"/>
  <c r="AY1957" i="12"/>
  <c r="AZ1957" i="12"/>
  <c r="BA1957" i="12"/>
  <c r="BB1957" i="12"/>
  <c r="BD1957" i="12"/>
  <c r="BE1957" i="12"/>
  <c r="E1958" i="12"/>
  <c r="F1958" i="12"/>
  <c r="G1958" i="12"/>
  <c r="H1958" i="12" s="1"/>
  <c r="I1958" i="12"/>
  <c r="J1958" i="12"/>
  <c r="K1958" i="12"/>
  <c r="L1958" i="12"/>
  <c r="N1958" i="12"/>
  <c r="O1958" i="12"/>
  <c r="Q1958" i="12"/>
  <c r="R1958" i="12"/>
  <c r="S1958" i="12"/>
  <c r="T1958" i="12" s="1"/>
  <c r="U1958" i="12"/>
  <c r="V1958" i="12"/>
  <c r="W1958" i="12"/>
  <c r="X1958" i="12"/>
  <c r="Z1958" i="12"/>
  <c r="AA1958" i="12"/>
  <c r="AC1958" i="12"/>
  <c r="AD1958" i="12"/>
  <c r="AE1958" i="12"/>
  <c r="AF1958" i="12"/>
  <c r="AG1958" i="12"/>
  <c r="AH1958" i="12"/>
  <c r="AI1958" i="12"/>
  <c r="AJ1958" i="12"/>
  <c r="AK1958" i="12"/>
  <c r="AL1958" i="12" s="1"/>
  <c r="AM1958" i="12"/>
  <c r="AN1958" i="12"/>
  <c r="AO1958" i="12"/>
  <c r="AP1958" i="12"/>
  <c r="AR1958" i="12"/>
  <c r="AS1958" i="12"/>
  <c r="AU1958" i="12"/>
  <c r="AV1958" i="12"/>
  <c r="AW1958" i="12"/>
  <c r="AX1958" i="12" s="1"/>
  <c r="AY1958" i="12"/>
  <c r="AZ1958" i="12"/>
  <c r="BA1958" i="12"/>
  <c r="BB1958" i="12"/>
  <c r="BD1958" i="12"/>
  <c r="BE1958" i="12"/>
  <c r="E1959" i="12"/>
  <c r="F1959" i="12"/>
  <c r="G1959" i="12"/>
  <c r="H1959" i="12" s="1"/>
  <c r="I1959" i="12"/>
  <c r="J1959" i="12"/>
  <c r="K1959" i="12"/>
  <c r="L1959" i="12"/>
  <c r="N1959" i="12"/>
  <c r="O1959" i="12"/>
  <c r="Q1959" i="12"/>
  <c r="R1959" i="12"/>
  <c r="S1959" i="12"/>
  <c r="T1959" i="12" s="1"/>
  <c r="U1959" i="12"/>
  <c r="V1959" i="12"/>
  <c r="W1959" i="12"/>
  <c r="X1959" i="12"/>
  <c r="Z1959" i="12"/>
  <c r="AA1959" i="12"/>
  <c r="AC1959" i="12"/>
  <c r="AD1959" i="12"/>
  <c r="AE1959" i="12"/>
  <c r="AF1959" i="12"/>
  <c r="AG1959" i="12"/>
  <c r="AH1959" i="12"/>
  <c r="AI1959" i="12"/>
  <c r="AJ1959" i="12"/>
  <c r="AK1959" i="12"/>
  <c r="AL1959" i="12" s="1"/>
  <c r="AM1959" i="12"/>
  <c r="AN1959" i="12"/>
  <c r="AO1959" i="12"/>
  <c r="AP1959" i="12"/>
  <c r="AR1959" i="12"/>
  <c r="AS1959" i="12"/>
  <c r="AU1959" i="12"/>
  <c r="AV1959" i="12"/>
  <c r="AW1959" i="12"/>
  <c r="AX1959" i="12" s="1"/>
  <c r="AY1959" i="12"/>
  <c r="AZ1959" i="12"/>
  <c r="BA1959" i="12"/>
  <c r="BB1959" i="12"/>
  <c r="BD1959" i="12"/>
  <c r="BE1959" i="12"/>
  <c r="E1960" i="12"/>
  <c r="F1960" i="12"/>
  <c r="G1960" i="12"/>
  <c r="H1960" i="12" s="1"/>
  <c r="I1960" i="12"/>
  <c r="J1960" i="12"/>
  <c r="K1960" i="12"/>
  <c r="L1960" i="12"/>
  <c r="N1960" i="12"/>
  <c r="O1960" i="12"/>
  <c r="Q1960" i="12"/>
  <c r="R1960" i="12"/>
  <c r="S1960" i="12"/>
  <c r="T1960" i="12" s="1"/>
  <c r="U1960" i="12"/>
  <c r="V1960" i="12"/>
  <c r="W1960" i="12"/>
  <c r="X1960" i="12"/>
  <c r="Z1960" i="12"/>
  <c r="AA1960" i="12"/>
  <c r="AC1960" i="12"/>
  <c r="AD1960" i="12"/>
  <c r="AE1960" i="12"/>
  <c r="AF1960" i="12"/>
  <c r="AG1960" i="12"/>
  <c r="AH1960" i="12"/>
  <c r="AI1960" i="12"/>
  <c r="AJ1960" i="12"/>
  <c r="AK1960" i="12"/>
  <c r="AL1960" i="12" s="1"/>
  <c r="AM1960" i="12"/>
  <c r="AN1960" i="12"/>
  <c r="AO1960" i="12"/>
  <c r="AP1960" i="12"/>
  <c r="AR1960" i="12"/>
  <c r="AS1960" i="12"/>
  <c r="AU1960" i="12"/>
  <c r="AV1960" i="12"/>
  <c r="AW1960" i="12"/>
  <c r="AX1960" i="12" s="1"/>
  <c r="AY1960" i="12"/>
  <c r="AZ1960" i="12"/>
  <c r="BA1960" i="12"/>
  <c r="BB1960" i="12"/>
  <c r="BD1960" i="12"/>
  <c r="BE1960" i="12"/>
  <c r="E1961" i="12"/>
  <c r="F1961" i="12"/>
  <c r="G1961" i="12"/>
  <c r="H1961" i="12" s="1"/>
  <c r="I1961" i="12"/>
  <c r="J1961" i="12"/>
  <c r="K1961" i="12"/>
  <c r="L1961" i="12"/>
  <c r="N1961" i="12"/>
  <c r="O1961" i="12"/>
  <c r="Q1961" i="12"/>
  <c r="R1961" i="12"/>
  <c r="S1961" i="12"/>
  <c r="T1961" i="12" s="1"/>
  <c r="U1961" i="12"/>
  <c r="V1961" i="12"/>
  <c r="W1961" i="12"/>
  <c r="X1961" i="12"/>
  <c r="Z1961" i="12"/>
  <c r="AA1961" i="12"/>
  <c r="AC1961" i="12"/>
  <c r="AD1961" i="12"/>
  <c r="AE1961" i="12"/>
  <c r="AF1961" i="12"/>
  <c r="AG1961" i="12"/>
  <c r="AH1961" i="12"/>
  <c r="AI1961" i="12"/>
  <c r="AJ1961" i="12"/>
  <c r="AK1961" i="12"/>
  <c r="AL1961" i="12" s="1"/>
  <c r="AM1961" i="12"/>
  <c r="AN1961" i="12"/>
  <c r="AO1961" i="12"/>
  <c r="AP1961" i="12"/>
  <c r="AR1961" i="12"/>
  <c r="AS1961" i="12"/>
  <c r="AU1961" i="12"/>
  <c r="AV1961" i="12"/>
  <c r="AW1961" i="12"/>
  <c r="AX1961" i="12" s="1"/>
  <c r="AY1961" i="12"/>
  <c r="AZ1961" i="12"/>
  <c r="BA1961" i="12"/>
  <c r="BB1961" i="12"/>
  <c r="BD1961" i="12"/>
  <c r="BE1961" i="12"/>
  <c r="E1962" i="12"/>
  <c r="F1962" i="12"/>
  <c r="G1962" i="12"/>
  <c r="H1962" i="12" s="1"/>
  <c r="I1962" i="12"/>
  <c r="J1962" i="12"/>
  <c r="K1962" i="12"/>
  <c r="L1962" i="12"/>
  <c r="N1962" i="12"/>
  <c r="O1962" i="12"/>
  <c r="Q1962" i="12"/>
  <c r="R1962" i="12"/>
  <c r="S1962" i="12"/>
  <c r="T1962" i="12" s="1"/>
  <c r="U1962" i="12"/>
  <c r="V1962" i="12"/>
  <c r="W1962" i="12"/>
  <c r="X1962" i="12"/>
  <c r="Z1962" i="12"/>
  <c r="AA1962" i="12"/>
  <c r="AC1962" i="12"/>
  <c r="AD1962" i="12"/>
  <c r="AE1962" i="12"/>
  <c r="AF1962" i="12"/>
  <c r="AG1962" i="12"/>
  <c r="AH1962" i="12"/>
  <c r="AI1962" i="12"/>
  <c r="AJ1962" i="12"/>
  <c r="AK1962" i="12"/>
  <c r="AL1962" i="12" s="1"/>
  <c r="AM1962" i="12"/>
  <c r="AN1962" i="12"/>
  <c r="AO1962" i="12"/>
  <c r="AP1962" i="12"/>
  <c r="AR1962" i="12"/>
  <c r="AS1962" i="12"/>
  <c r="AU1962" i="12"/>
  <c r="AV1962" i="12"/>
  <c r="AW1962" i="12"/>
  <c r="AX1962" i="12" s="1"/>
  <c r="AY1962" i="12"/>
  <c r="AZ1962" i="12"/>
  <c r="BA1962" i="12"/>
  <c r="BB1962" i="12"/>
  <c r="BD1962" i="12"/>
  <c r="BE1962" i="12"/>
  <c r="E1963" i="12"/>
  <c r="F1963" i="12"/>
  <c r="G1963" i="12"/>
  <c r="H1963" i="12" s="1"/>
  <c r="I1963" i="12"/>
  <c r="J1963" i="12"/>
  <c r="K1963" i="12"/>
  <c r="L1963" i="12"/>
  <c r="N1963" i="12"/>
  <c r="O1963" i="12"/>
  <c r="Q1963" i="12"/>
  <c r="R1963" i="12"/>
  <c r="S1963" i="12"/>
  <c r="T1963" i="12" s="1"/>
  <c r="U1963" i="12"/>
  <c r="V1963" i="12"/>
  <c r="W1963" i="12"/>
  <c r="X1963" i="12"/>
  <c r="Z1963" i="12"/>
  <c r="AA1963" i="12"/>
  <c r="AC1963" i="12"/>
  <c r="AD1963" i="12"/>
  <c r="AE1963" i="12"/>
  <c r="AF1963" i="12"/>
  <c r="AG1963" i="12"/>
  <c r="AH1963" i="12"/>
  <c r="AI1963" i="12"/>
  <c r="AJ1963" i="12"/>
  <c r="AK1963" i="12"/>
  <c r="AL1963" i="12" s="1"/>
  <c r="AM1963" i="12"/>
  <c r="AN1963" i="12"/>
  <c r="AO1963" i="12"/>
  <c r="AP1963" i="12"/>
  <c r="AR1963" i="12"/>
  <c r="AS1963" i="12"/>
  <c r="AU1963" i="12"/>
  <c r="AV1963" i="12"/>
  <c r="AW1963" i="12"/>
  <c r="AX1963" i="12" s="1"/>
  <c r="AY1963" i="12"/>
  <c r="AZ1963" i="12"/>
  <c r="BA1963" i="12"/>
  <c r="BB1963" i="12"/>
  <c r="BD1963" i="12"/>
  <c r="BE1963" i="12"/>
  <c r="E1964" i="12"/>
  <c r="F1964" i="12"/>
  <c r="G1964" i="12"/>
  <c r="H1964" i="12" s="1"/>
  <c r="I1964" i="12"/>
  <c r="J1964" i="12"/>
  <c r="K1964" i="12"/>
  <c r="L1964" i="12"/>
  <c r="N1964" i="12"/>
  <c r="O1964" i="12"/>
  <c r="Q1964" i="12"/>
  <c r="R1964" i="12"/>
  <c r="S1964" i="12"/>
  <c r="T1964" i="12" s="1"/>
  <c r="U1964" i="12"/>
  <c r="V1964" i="12"/>
  <c r="W1964" i="12"/>
  <c r="X1964" i="12"/>
  <c r="Z1964" i="12"/>
  <c r="AA1964" i="12"/>
  <c r="AC1964" i="12"/>
  <c r="AD1964" i="12"/>
  <c r="AE1964" i="12"/>
  <c r="AF1964" i="12"/>
  <c r="AG1964" i="12"/>
  <c r="AH1964" i="12"/>
  <c r="AI1964" i="12"/>
  <c r="AJ1964" i="12"/>
  <c r="AK1964" i="12"/>
  <c r="AL1964" i="12" s="1"/>
  <c r="AM1964" i="12"/>
  <c r="AN1964" i="12"/>
  <c r="AO1964" i="12"/>
  <c r="AP1964" i="12"/>
  <c r="AR1964" i="12"/>
  <c r="AS1964" i="12"/>
  <c r="AU1964" i="12"/>
  <c r="AV1964" i="12"/>
  <c r="AW1964" i="12"/>
  <c r="AX1964" i="12" s="1"/>
  <c r="AY1964" i="12"/>
  <c r="AZ1964" i="12"/>
  <c r="BA1964" i="12"/>
  <c r="BB1964" i="12"/>
  <c r="BD1964" i="12"/>
  <c r="BE1964" i="12"/>
  <c r="E1965" i="12"/>
  <c r="F1965" i="12"/>
  <c r="G1965" i="12"/>
  <c r="H1965" i="12" s="1"/>
  <c r="I1965" i="12"/>
  <c r="J1965" i="12"/>
  <c r="K1965" i="12"/>
  <c r="L1965" i="12"/>
  <c r="N1965" i="12"/>
  <c r="O1965" i="12"/>
  <c r="Q1965" i="12"/>
  <c r="R1965" i="12"/>
  <c r="S1965" i="12"/>
  <c r="T1965" i="12" s="1"/>
  <c r="U1965" i="12"/>
  <c r="V1965" i="12"/>
  <c r="W1965" i="12"/>
  <c r="X1965" i="12"/>
  <c r="Z1965" i="12"/>
  <c r="AA1965" i="12"/>
  <c r="AC1965" i="12"/>
  <c r="AD1965" i="12"/>
  <c r="AE1965" i="12"/>
  <c r="AF1965" i="12"/>
  <c r="AG1965" i="12"/>
  <c r="AH1965" i="12"/>
  <c r="AI1965" i="12"/>
  <c r="AJ1965" i="12"/>
  <c r="AK1965" i="12"/>
  <c r="AL1965" i="12" s="1"/>
  <c r="AM1965" i="12"/>
  <c r="AN1965" i="12"/>
  <c r="AO1965" i="12"/>
  <c r="AP1965" i="12"/>
  <c r="AR1965" i="12"/>
  <c r="AS1965" i="12"/>
  <c r="AU1965" i="12"/>
  <c r="AV1965" i="12"/>
  <c r="AW1965" i="12"/>
  <c r="AX1965" i="12" s="1"/>
  <c r="AY1965" i="12"/>
  <c r="AZ1965" i="12"/>
  <c r="BA1965" i="12"/>
  <c r="BB1965" i="12"/>
  <c r="BD1965" i="12"/>
  <c r="BE1965" i="12"/>
  <c r="E1966" i="12"/>
  <c r="F1966" i="12"/>
  <c r="G1966" i="12"/>
  <c r="H1966" i="12" s="1"/>
  <c r="I1966" i="12"/>
  <c r="J1966" i="12"/>
  <c r="K1966" i="12"/>
  <c r="L1966" i="12"/>
  <c r="N1966" i="12"/>
  <c r="O1966" i="12"/>
  <c r="Q1966" i="12"/>
  <c r="R1966" i="12"/>
  <c r="S1966" i="12"/>
  <c r="T1966" i="12" s="1"/>
  <c r="U1966" i="12"/>
  <c r="V1966" i="12"/>
  <c r="W1966" i="12"/>
  <c r="X1966" i="12"/>
  <c r="Z1966" i="12"/>
  <c r="AA1966" i="12"/>
  <c r="AC1966" i="12"/>
  <c r="AD1966" i="12"/>
  <c r="AE1966" i="12"/>
  <c r="AF1966" i="12"/>
  <c r="AG1966" i="12"/>
  <c r="AH1966" i="12"/>
  <c r="AI1966" i="12"/>
  <c r="AJ1966" i="12"/>
  <c r="AK1966" i="12"/>
  <c r="AL1966" i="12" s="1"/>
  <c r="AM1966" i="12"/>
  <c r="AN1966" i="12"/>
  <c r="AO1966" i="12"/>
  <c r="AP1966" i="12"/>
  <c r="AR1966" i="12"/>
  <c r="AS1966" i="12"/>
  <c r="AU1966" i="12"/>
  <c r="AV1966" i="12"/>
  <c r="AW1966" i="12"/>
  <c r="AX1966" i="12" s="1"/>
  <c r="AY1966" i="12"/>
  <c r="AZ1966" i="12"/>
  <c r="BA1966" i="12"/>
  <c r="BB1966" i="12"/>
  <c r="BD1966" i="12"/>
  <c r="BE1966" i="12"/>
  <c r="E1967" i="12"/>
  <c r="F1967" i="12"/>
  <c r="G1967" i="12"/>
  <c r="H1967" i="12" s="1"/>
  <c r="I1967" i="12"/>
  <c r="J1967" i="12"/>
  <c r="K1967" i="12"/>
  <c r="L1967" i="12"/>
  <c r="N1967" i="12"/>
  <c r="O1967" i="12"/>
  <c r="Q1967" i="12"/>
  <c r="R1967" i="12"/>
  <c r="S1967" i="12"/>
  <c r="T1967" i="12" s="1"/>
  <c r="U1967" i="12"/>
  <c r="V1967" i="12"/>
  <c r="W1967" i="12"/>
  <c r="X1967" i="12"/>
  <c r="Z1967" i="12"/>
  <c r="AA1967" i="12"/>
  <c r="AC1967" i="12"/>
  <c r="AD1967" i="12"/>
  <c r="AE1967" i="12"/>
  <c r="AF1967" i="12"/>
  <c r="AG1967" i="12"/>
  <c r="AH1967" i="12"/>
  <c r="AI1967" i="12"/>
  <c r="AJ1967" i="12"/>
  <c r="AK1967" i="12"/>
  <c r="AL1967" i="12" s="1"/>
  <c r="AM1967" i="12"/>
  <c r="AN1967" i="12"/>
  <c r="AO1967" i="12"/>
  <c r="AP1967" i="12"/>
  <c r="AR1967" i="12"/>
  <c r="AS1967" i="12"/>
  <c r="AU1967" i="12"/>
  <c r="AV1967" i="12"/>
  <c r="AW1967" i="12"/>
  <c r="AX1967" i="12" s="1"/>
  <c r="AY1967" i="12"/>
  <c r="AZ1967" i="12"/>
  <c r="BA1967" i="12"/>
  <c r="BB1967" i="12"/>
  <c r="BD1967" i="12"/>
  <c r="BE1967" i="12"/>
  <c r="E1968" i="12"/>
  <c r="F1968" i="12"/>
  <c r="G1968" i="12"/>
  <c r="H1968" i="12" s="1"/>
  <c r="I1968" i="12"/>
  <c r="J1968" i="12"/>
  <c r="K1968" i="12"/>
  <c r="L1968" i="12"/>
  <c r="N1968" i="12"/>
  <c r="O1968" i="12"/>
  <c r="Q1968" i="12"/>
  <c r="R1968" i="12"/>
  <c r="S1968" i="12"/>
  <c r="T1968" i="12" s="1"/>
  <c r="U1968" i="12"/>
  <c r="V1968" i="12"/>
  <c r="W1968" i="12"/>
  <c r="X1968" i="12"/>
  <c r="Z1968" i="12"/>
  <c r="AA1968" i="12"/>
  <c r="AC1968" i="12"/>
  <c r="AD1968" i="12"/>
  <c r="AE1968" i="12"/>
  <c r="AF1968" i="12"/>
  <c r="AG1968" i="12"/>
  <c r="AH1968" i="12"/>
  <c r="AI1968" i="12"/>
  <c r="AJ1968" i="12"/>
  <c r="AK1968" i="12"/>
  <c r="AL1968" i="12" s="1"/>
  <c r="AM1968" i="12"/>
  <c r="AN1968" i="12"/>
  <c r="AO1968" i="12"/>
  <c r="AP1968" i="12"/>
  <c r="AR1968" i="12"/>
  <c r="AS1968" i="12"/>
  <c r="AU1968" i="12"/>
  <c r="AV1968" i="12"/>
  <c r="AW1968" i="12"/>
  <c r="AX1968" i="12" s="1"/>
  <c r="AY1968" i="12"/>
  <c r="AZ1968" i="12"/>
  <c r="BA1968" i="12"/>
  <c r="BB1968" i="12"/>
  <c r="BD1968" i="12"/>
  <c r="BE1968" i="12"/>
  <c r="E1969" i="12"/>
  <c r="F1969" i="12"/>
  <c r="G1969" i="12"/>
  <c r="H1969" i="12" s="1"/>
  <c r="I1969" i="12"/>
  <c r="J1969" i="12"/>
  <c r="K1969" i="12"/>
  <c r="L1969" i="12"/>
  <c r="N1969" i="12"/>
  <c r="O1969" i="12"/>
  <c r="Q1969" i="12"/>
  <c r="R1969" i="12"/>
  <c r="S1969" i="12"/>
  <c r="T1969" i="12" s="1"/>
  <c r="U1969" i="12"/>
  <c r="V1969" i="12"/>
  <c r="W1969" i="12"/>
  <c r="X1969" i="12"/>
  <c r="Z1969" i="12"/>
  <c r="AA1969" i="12"/>
  <c r="AC1969" i="12"/>
  <c r="AD1969" i="12"/>
  <c r="AE1969" i="12"/>
  <c r="AF1969" i="12"/>
  <c r="AG1969" i="12"/>
  <c r="AH1969" i="12"/>
  <c r="AI1969" i="12"/>
  <c r="AJ1969" i="12"/>
  <c r="AK1969" i="12"/>
  <c r="AL1969" i="12" s="1"/>
  <c r="AM1969" i="12"/>
  <c r="AN1969" i="12"/>
  <c r="AO1969" i="12"/>
  <c r="AP1969" i="12"/>
  <c r="AR1969" i="12"/>
  <c r="AS1969" i="12"/>
  <c r="AU1969" i="12"/>
  <c r="AV1969" i="12"/>
  <c r="AW1969" i="12"/>
  <c r="AX1969" i="12" s="1"/>
  <c r="AY1969" i="12"/>
  <c r="AZ1969" i="12"/>
  <c r="BA1969" i="12"/>
  <c r="BB1969" i="12"/>
  <c r="BD1969" i="12"/>
  <c r="BE1969" i="12"/>
  <c r="E1970" i="12"/>
  <c r="F1970" i="12"/>
  <c r="G1970" i="12"/>
  <c r="H1970" i="12" s="1"/>
  <c r="I1970" i="12"/>
  <c r="J1970" i="12"/>
  <c r="K1970" i="12"/>
  <c r="L1970" i="12"/>
  <c r="N1970" i="12"/>
  <c r="O1970" i="12"/>
  <c r="Q1970" i="12"/>
  <c r="R1970" i="12"/>
  <c r="S1970" i="12"/>
  <c r="T1970" i="12" s="1"/>
  <c r="U1970" i="12"/>
  <c r="V1970" i="12"/>
  <c r="W1970" i="12"/>
  <c r="X1970" i="12"/>
  <c r="Z1970" i="12"/>
  <c r="AA1970" i="12"/>
  <c r="AC1970" i="12"/>
  <c r="AD1970" i="12"/>
  <c r="AE1970" i="12"/>
  <c r="AF1970" i="12"/>
  <c r="AG1970" i="12"/>
  <c r="AH1970" i="12"/>
  <c r="AI1970" i="12"/>
  <c r="AJ1970" i="12"/>
  <c r="AK1970" i="12"/>
  <c r="AL1970" i="12" s="1"/>
  <c r="AM1970" i="12"/>
  <c r="AN1970" i="12"/>
  <c r="AO1970" i="12"/>
  <c r="AP1970" i="12"/>
  <c r="AR1970" i="12"/>
  <c r="AS1970" i="12"/>
  <c r="AU1970" i="12"/>
  <c r="AV1970" i="12"/>
  <c r="AW1970" i="12"/>
  <c r="AX1970" i="12" s="1"/>
  <c r="AY1970" i="12"/>
  <c r="AZ1970" i="12"/>
  <c r="BA1970" i="12"/>
  <c r="BB1970" i="12"/>
  <c r="BD1970" i="12"/>
  <c r="BE1970" i="12"/>
  <c r="E1971" i="12"/>
  <c r="F1971" i="12"/>
  <c r="G1971" i="12"/>
  <c r="H1971" i="12" s="1"/>
  <c r="I1971" i="12"/>
  <c r="J1971" i="12"/>
  <c r="K1971" i="12"/>
  <c r="L1971" i="12"/>
  <c r="N1971" i="12"/>
  <c r="O1971" i="12"/>
  <c r="Q1971" i="12"/>
  <c r="R1971" i="12"/>
  <c r="S1971" i="12"/>
  <c r="T1971" i="12" s="1"/>
  <c r="U1971" i="12"/>
  <c r="V1971" i="12"/>
  <c r="W1971" i="12"/>
  <c r="X1971" i="12"/>
  <c r="Z1971" i="12"/>
  <c r="AA1971" i="12"/>
  <c r="AC1971" i="12"/>
  <c r="AD1971" i="12"/>
  <c r="AE1971" i="12"/>
  <c r="AF1971" i="12"/>
  <c r="AG1971" i="12"/>
  <c r="AH1971" i="12"/>
  <c r="AI1971" i="12"/>
  <c r="AJ1971" i="12"/>
  <c r="AK1971" i="12"/>
  <c r="AL1971" i="12" s="1"/>
  <c r="AM1971" i="12"/>
  <c r="AN1971" i="12"/>
  <c r="AO1971" i="12"/>
  <c r="AP1971" i="12"/>
  <c r="AR1971" i="12"/>
  <c r="AS1971" i="12"/>
  <c r="AU1971" i="12"/>
  <c r="AV1971" i="12"/>
  <c r="AW1971" i="12"/>
  <c r="AX1971" i="12" s="1"/>
  <c r="AY1971" i="12"/>
  <c r="AZ1971" i="12"/>
  <c r="BA1971" i="12"/>
  <c r="BB1971" i="12"/>
  <c r="BD1971" i="12"/>
  <c r="BE1971" i="12"/>
  <c r="E1972" i="12"/>
  <c r="F1972" i="12"/>
  <c r="G1972" i="12"/>
  <c r="H1972" i="12" s="1"/>
  <c r="I1972" i="12"/>
  <c r="J1972" i="12"/>
  <c r="K1972" i="12"/>
  <c r="L1972" i="12"/>
  <c r="N1972" i="12"/>
  <c r="O1972" i="12"/>
  <c r="Q1972" i="12"/>
  <c r="R1972" i="12"/>
  <c r="S1972" i="12"/>
  <c r="T1972" i="12" s="1"/>
  <c r="U1972" i="12"/>
  <c r="V1972" i="12"/>
  <c r="W1972" i="12"/>
  <c r="X1972" i="12"/>
  <c r="Z1972" i="12"/>
  <c r="AA1972" i="12"/>
  <c r="AC1972" i="12"/>
  <c r="AD1972" i="12"/>
  <c r="AE1972" i="12"/>
  <c r="AF1972" i="12"/>
  <c r="AG1972" i="12"/>
  <c r="AH1972" i="12"/>
  <c r="AI1972" i="12"/>
  <c r="AJ1972" i="12"/>
  <c r="AK1972" i="12"/>
  <c r="AL1972" i="12" s="1"/>
  <c r="AM1972" i="12"/>
  <c r="AN1972" i="12"/>
  <c r="AO1972" i="12"/>
  <c r="AP1972" i="12"/>
  <c r="AR1972" i="12"/>
  <c r="AS1972" i="12"/>
  <c r="AU1972" i="12"/>
  <c r="AV1972" i="12"/>
  <c r="AW1972" i="12"/>
  <c r="AX1972" i="12" s="1"/>
  <c r="AY1972" i="12"/>
  <c r="AZ1972" i="12"/>
  <c r="BA1972" i="12"/>
  <c r="BB1972" i="12"/>
  <c r="BD1972" i="12"/>
  <c r="BE1972" i="12"/>
  <c r="E1973" i="12"/>
  <c r="F1973" i="12"/>
  <c r="G1973" i="12"/>
  <c r="H1973" i="12" s="1"/>
  <c r="I1973" i="12"/>
  <c r="J1973" i="12"/>
  <c r="K1973" i="12"/>
  <c r="L1973" i="12"/>
  <c r="N1973" i="12"/>
  <c r="O1973" i="12"/>
  <c r="Q1973" i="12"/>
  <c r="R1973" i="12"/>
  <c r="S1973" i="12"/>
  <c r="T1973" i="12" s="1"/>
  <c r="U1973" i="12"/>
  <c r="V1973" i="12"/>
  <c r="W1973" i="12"/>
  <c r="X1973" i="12"/>
  <c r="Z1973" i="12"/>
  <c r="AA1973" i="12"/>
  <c r="AC1973" i="12"/>
  <c r="AD1973" i="12"/>
  <c r="AE1973" i="12"/>
  <c r="AF1973" i="12"/>
  <c r="AG1973" i="12"/>
  <c r="AH1973" i="12"/>
  <c r="AI1973" i="12"/>
  <c r="AJ1973" i="12"/>
  <c r="AK1973" i="12"/>
  <c r="AL1973" i="12" s="1"/>
  <c r="AM1973" i="12"/>
  <c r="AN1973" i="12"/>
  <c r="AO1973" i="12"/>
  <c r="AP1973" i="12"/>
  <c r="AR1973" i="12"/>
  <c r="AS1973" i="12"/>
  <c r="AU1973" i="12"/>
  <c r="AV1973" i="12"/>
  <c r="AW1973" i="12"/>
  <c r="AX1973" i="12" s="1"/>
  <c r="AY1973" i="12"/>
  <c r="AZ1973" i="12"/>
  <c r="BA1973" i="12"/>
  <c r="BB1973" i="12"/>
  <c r="BD1973" i="12"/>
  <c r="BE1973" i="12"/>
  <c r="E1974" i="12"/>
  <c r="F1974" i="12"/>
  <c r="G1974" i="12"/>
  <c r="H1974" i="12" s="1"/>
  <c r="I1974" i="12"/>
  <c r="J1974" i="12"/>
  <c r="K1974" i="12"/>
  <c r="L1974" i="12"/>
  <c r="N1974" i="12"/>
  <c r="O1974" i="12"/>
  <c r="Q1974" i="12"/>
  <c r="R1974" i="12"/>
  <c r="S1974" i="12"/>
  <c r="T1974" i="12" s="1"/>
  <c r="U1974" i="12"/>
  <c r="V1974" i="12"/>
  <c r="W1974" i="12"/>
  <c r="X1974" i="12"/>
  <c r="Z1974" i="12"/>
  <c r="AA1974" i="12"/>
  <c r="AC1974" i="12"/>
  <c r="AD1974" i="12"/>
  <c r="AE1974" i="12"/>
  <c r="AF1974" i="12"/>
  <c r="AG1974" i="12"/>
  <c r="AH1974" i="12"/>
  <c r="AI1974" i="12"/>
  <c r="AJ1974" i="12"/>
  <c r="AK1974" i="12"/>
  <c r="AL1974" i="12" s="1"/>
  <c r="AM1974" i="12"/>
  <c r="AN1974" i="12"/>
  <c r="AO1974" i="12"/>
  <c r="AP1974" i="12"/>
  <c r="AR1974" i="12"/>
  <c r="AS1974" i="12"/>
  <c r="AU1974" i="12"/>
  <c r="AV1974" i="12"/>
  <c r="AW1974" i="12"/>
  <c r="AX1974" i="12" s="1"/>
  <c r="AY1974" i="12"/>
  <c r="AZ1974" i="12"/>
  <c r="BA1974" i="12"/>
  <c r="BB1974" i="12"/>
  <c r="BD1974" i="12"/>
  <c r="BE1974" i="12"/>
  <c r="E1975" i="12"/>
  <c r="F1975" i="12"/>
  <c r="G1975" i="12"/>
  <c r="H1975" i="12" s="1"/>
  <c r="I1975" i="12"/>
  <c r="J1975" i="12"/>
  <c r="K1975" i="12"/>
  <c r="L1975" i="12"/>
  <c r="N1975" i="12"/>
  <c r="O1975" i="12"/>
  <c r="Q1975" i="12"/>
  <c r="R1975" i="12"/>
  <c r="S1975" i="12"/>
  <c r="T1975" i="12" s="1"/>
  <c r="U1975" i="12"/>
  <c r="V1975" i="12"/>
  <c r="W1975" i="12"/>
  <c r="X1975" i="12"/>
  <c r="Z1975" i="12"/>
  <c r="AA1975" i="12"/>
  <c r="AC1975" i="12"/>
  <c r="AD1975" i="12"/>
  <c r="AE1975" i="12"/>
  <c r="AF1975" i="12"/>
  <c r="AG1975" i="12"/>
  <c r="AH1975" i="12"/>
  <c r="AI1975" i="12"/>
  <c r="AJ1975" i="12"/>
  <c r="AK1975" i="12"/>
  <c r="AL1975" i="12" s="1"/>
  <c r="AM1975" i="12"/>
  <c r="AN1975" i="12"/>
  <c r="AO1975" i="12"/>
  <c r="AP1975" i="12"/>
  <c r="AR1975" i="12"/>
  <c r="AS1975" i="12"/>
  <c r="AU1975" i="12"/>
  <c r="AV1975" i="12"/>
  <c r="AW1975" i="12"/>
  <c r="AX1975" i="12" s="1"/>
  <c r="AY1975" i="12"/>
  <c r="AZ1975" i="12"/>
  <c r="BA1975" i="12"/>
  <c r="BB1975" i="12"/>
  <c r="BD1975" i="12"/>
  <c r="BE1975" i="12"/>
  <c r="E1976" i="12"/>
  <c r="F1976" i="12"/>
  <c r="G1976" i="12"/>
  <c r="H1976" i="12" s="1"/>
  <c r="I1976" i="12"/>
  <c r="J1976" i="12"/>
  <c r="K1976" i="12"/>
  <c r="L1976" i="12"/>
  <c r="N1976" i="12"/>
  <c r="O1976" i="12"/>
  <c r="Q1976" i="12"/>
  <c r="R1976" i="12"/>
  <c r="S1976" i="12"/>
  <c r="T1976" i="12" s="1"/>
  <c r="U1976" i="12"/>
  <c r="V1976" i="12"/>
  <c r="W1976" i="12"/>
  <c r="X1976" i="12"/>
  <c r="Z1976" i="12"/>
  <c r="AA1976" i="12"/>
  <c r="AC1976" i="12"/>
  <c r="AD1976" i="12"/>
  <c r="AE1976" i="12"/>
  <c r="AF1976" i="12"/>
  <c r="AG1976" i="12"/>
  <c r="AH1976" i="12"/>
  <c r="AI1976" i="12"/>
  <c r="AJ1976" i="12"/>
  <c r="AK1976" i="12"/>
  <c r="AL1976" i="12" s="1"/>
  <c r="AM1976" i="12"/>
  <c r="AN1976" i="12"/>
  <c r="AO1976" i="12"/>
  <c r="AP1976" i="12"/>
  <c r="AR1976" i="12"/>
  <c r="AS1976" i="12"/>
  <c r="AU1976" i="12"/>
  <c r="AV1976" i="12"/>
  <c r="AW1976" i="12"/>
  <c r="AX1976" i="12" s="1"/>
  <c r="AY1976" i="12"/>
  <c r="AZ1976" i="12"/>
  <c r="BA1976" i="12"/>
  <c r="BB1976" i="12"/>
  <c r="BD1976" i="12"/>
  <c r="BE1976" i="12"/>
  <c r="E1977" i="12"/>
  <c r="F1977" i="12"/>
  <c r="G1977" i="12"/>
  <c r="H1977" i="12" s="1"/>
  <c r="I1977" i="12"/>
  <c r="J1977" i="12"/>
  <c r="K1977" i="12"/>
  <c r="L1977" i="12"/>
  <c r="N1977" i="12"/>
  <c r="O1977" i="12"/>
  <c r="Q1977" i="12"/>
  <c r="R1977" i="12"/>
  <c r="S1977" i="12"/>
  <c r="T1977" i="12" s="1"/>
  <c r="U1977" i="12"/>
  <c r="V1977" i="12"/>
  <c r="W1977" i="12"/>
  <c r="X1977" i="12"/>
  <c r="Z1977" i="12"/>
  <c r="AA1977" i="12"/>
  <c r="AC1977" i="12"/>
  <c r="AD1977" i="12"/>
  <c r="AE1977" i="12"/>
  <c r="AF1977" i="12"/>
  <c r="AG1977" i="12"/>
  <c r="AH1977" i="12"/>
  <c r="AI1977" i="12"/>
  <c r="AJ1977" i="12"/>
  <c r="AK1977" i="12"/>
  <c r="AL1977" i="12" s="1"/>
  <c r="AM1977" i="12"/>
  <c r="AN1977" i="12"/>
  <c r="AO1977" i="12"/>
  <c r="AP1977" i="12"/>
  <c r="AR1977" i="12"/>
  <c r="AS1977" i="12"/>
  <c r="AU1977" i="12"/>
  <c r="AV1977" i="12"/>
  <c r="AW1977" i="12"/>
  <c r="AX1977" i="12" s="1"/>
  <c r="AY1977" i="12"/>
  <c r="AZ1977" i="12"/>
  <c r="BA1977" i="12"/>
  <c r="BB1977" i="12"/>
  <c r="BD1977" i="12"/>
  <c r="BE1977" i="12"/>
  <c r="E1978" i="12"/>
  <c r="F1978" i="12"/>
  <c r="G1978" i="12"/>
  <c r="H1978" i="12" s="1"/>
  <c r="I1978" i="12"/>
  <c r="J1978" i="12"/>
  <c r="K1978" i="12"/>
  <c r="L1978" i="12"/>
  <c r="N1978" i="12"/>
  <c r="O1978" i="12"/>
  <c r="Q1978" i="12"/>
  <c r="R1978" i="12"/>
  <c r="S1978" i="12"/>
  <c r="T1978" i="12" s="1"/>
  <c r="U1978" i="12"/>
  <c r="V1978" i="12"/>
  <c r="W1978" i="12"/>
  <c r="X1978" i="12"/>
  <c r="Z1978" i="12"/>
  <c r="AA1978" i="12"/>
  <c r="AC1978" i="12"/>
  <c r="AD1978" i="12"/>
  <c r="AE1978" i="12"/>
  <c r="AF1978" i="12"/>
  <c r="AG1978" i="12"/>
  <c r="AH1978" i="12"/>
  <c r="AI1978" i="12"/>
  <c r="AJ1978" i="12"/>
  <c r="AK1978" i="12"/>
  <c r="AL1978" i="12" s="1"/>
  <c r="AM1978" i="12"/>
  <c r="AN1978" i="12"/>
  <c r="AO1978" i="12"/>
  <c r="AP1978" i="12"/>
  <c r="AR1978" i="12"/>
  <c r="AS1978" i="12"/>
  <c r="AU1978" i="12"/>
  <c r="AV1978" i="12"/>
  <c r="AW1978" i="12"/>
  <c r="AX1978" i="12" s="1"/>
  <c r="AY1978" i="12"/>
  <c r="AZ1978" i="12"/>
  <c r="BA1978" i="12"/>
  <c r="BB1978" i="12"/>
  <c r="BD1978" i="12"/>
  <c r="BE1978" i="12"/>
  <c r="E1979" i="12"/>
  <c r="F1979" i="12"/>
  <c r="G1979" i="12"/>
  <c r="H1979" i="12" s="1"/>
  <c r="I1979" i="12"/>
  <c r="J1979" i="12"/>
  <c r="K1979" i="12"/>
  <c r="L1979" i="12"/>
  <c r="N1979" i="12"/>
  <c r="O1979" i="12"/>
  <c r="Q1979" i="12"/>
  <c r="R1979" i="12"/>
  <c r="S1979" i="12"/>
  <c r="T1979" i="12" s="1"/>
  <c r="U1979" i="12"/>
  <c r="V1979" i="12"/>
  <c r="W1979" i="12"/>
  <c r="X1979" i="12"/>
  <c r="Z1979" i="12"/>
  <c r="AA1979" i="12"/>
  <c r="AC1979" i="12"/>
  <c r="AD1979" i="12"/>
  <c r="AE1979" i="12"/>
  <c r="AF1979" i="12"/>
  <c r="AG1979" i="12"/>
  <c r="AH1979" i="12"/>
  <c r="AI1979" i="12"/>
  <c r="AJ1979" i="12"/>
  <c r="AK1979" i="12"/>
  <c r="AL1979" i="12" s="1"/>
  <c r="AM1979" i="12"/>
  <c r="AN1979" i="12"/>
  <c r="AO1979" i="12"/>
  <c r="AP1979" i="12"/>
  <c r="AR1979" i="12"/>
  <c r="AS1979" i="12"/>
  <c r="AU1979" i="12"/>
  <c r="AV1979" i="12"/>
  <c r="AW1979" i="12"/>
  <c r="AX1979" i="12" s="1"/>
  <c r="AY1979" i="12"/>
  <c r="AZ1979" i="12"/>
  <c r="BA1979" i="12"/>
  <c r="BB1979" i="12"/>
  <c r="BD1979" i="12"/>
  <c r="BE1979" i="12"/>
  <c r="E1980" i="12"/>
  <c r="F1980" i="12"/>
  <c r="G1980" i="12"/>
  <c r="H1980" i="12" s="1"/>
  <c r="I1980" i="12"/>
  <c r="J1980" i="12"/>
  <c r="K1980" i="12"/>
  <c r="L1980" i="12"/>
  <c r="N1980" i="12"/>
  <c r="O1980" i="12"/>
  <c r="Q1980" i="12"/>
  <c r="R1980" i="12"/>
  <c r="S1980" i="12"/>
  <c r="T1980" i="12" s="1"/>
  <c r="U1980" i="12"/>
  <c r="V1980" i="12"/>
  <c r="W1980" i="12"/>
  <c r="X1980" i="12"/>
  <c r="Z1980" i="12"/>
  <c r="AA1980" i="12"/>
  <c r="AC1980" i="12"/>
  <c r="AD1980" i="12"/>
  <c r="AE1980" i="12"/>
  <c r="AF1980" i="12"/>
  <c r="AG1980" i="12"/>
  <c r="AH1980" i="12"/>
  <c r="AI1980" i="12"/>
  <c r="AJ1980" i="12"/>
  <c r="AK1980" i="12"/>
  <c r="AL1980" i="12" s="1"/>
  <c r="AM1980" i="12"/>
  <c r="AN1980" i="12"/>
  <c r="AO1980" i="12"/>
  <c r="AP1980" i="12"/>
  <c r="AR1980" i="12"/>
  <c r="AS1980" i="12"/>
  <c r="AU1980" i="12"/>
  <c r="AV1980" i="12"/>
  <c r="AW1980" i="12"/>
  <c r="AX1980" i="12" s="1"/>
  <c r="AY1980" i="12"/>
  <c r="AZ1980" i="12"/>
  <c r="BA1980" i="12"/>
  <c r="BB1980" i="12"/>
  <c r="BD1980" i="12"/>
  <c r="BE1980" i="12"/>
  <c r="E1981" i="12"/>
  <c r="F1981" i="12"/>
  <c r="G1981" i="12"/>
  <c r="H1981" i="12" s="1"/>
  <c r="I1981" i="12"/>
  <c r="J1981" i="12"/>
  <c r="K1981" i="12"/>
  <c r="L1981" i="12"/>
  <c r="N1981" i="12"/>
  <c r="O1981" i="12"/>
  <c r="Q1981" i="12"/>
  <c r="R1981" i="12"/>
  <c r="S1981" i="12"/>
  <c r="T1981" i="12" s="1"/>
  <c r="U1981" i="12"/>
  <c r="V1981" i="12"/>
  <c r="W1981" i="12"/>
  <c r="X1981" i="12"/>
  <c r="Z1981" i="12"/>
  <c r="AA1981" i="12"/>
  <c r="AC1981" i="12"/>
  <c r="AD1981" i="12"/>
  <c r="AE1981" i="12"/>
  <c r="AF1981" i="12"/>
  <c r="AG1981" i="12"/>
  <c r="AH1981" i="12"/>
  <c r="AI1981" i="12"/>
  <c r="AJ1981" i="12"/>
  <c r="AK1981" i="12"/>
  <c r="AL1981" i="12" s="1"/>
  <c r="AM1981" i="12"/>
  <c r="AN1981" i="12"/>
  <c r="AO1981" i="12"/>
  <c r="AP1981" i="12"/>
  <c r="AR1981" i="12"/>
  <c r="AS1981" i="12"/>
  <c r="AU1981" i="12"/>
  <c r="AV1981" i="12"/>
  <c r="AW1981" i="12"/>
  <c r="AX1981" i="12" s="1"/>
  <c r="AY1981" i="12"/>
  <c r="AZ1981" i="12"/>
  <c r="BA1981" i="12"/>
  <c r="BB1981" i="12"/>
  <c r="BD1981" i="12"/>
  <c r="BE1981" i="12"/>
  <c r="E1982" i="12"/>
  <c r="F1982" i="12"/>
  <c r="G1982" i="12"/>
  <c r="H1982" i="12" s="1"/>
  <c r="I1982" i="12"/>
  <c r="J1982" i="12"/>
  <c r="K1982" i="12"/>
  <c r="L1982" i="12"/>
  <c r="N1982" i="12"/>
  <c r="O1982" i="12"/>
  <c r="Q1982" i="12"/>
  <c r="R1982" i="12"/>
  <c r="S1982" i="12"/>
  <c r="T1982" i="12" s="1"/>
  <c r="U1982" i="12"/>
  <c r="V1982" i="12"/>
  <c r="W1982" i="12"/>
  <c r="X1982" i="12"/>
  <c r="Z1982" i="12"/>
  <c r="AA1982" i="12"/>
  <c r="AC1982" i="12"/>
  <c r="AD1982" i="12"/>
  <c r="AE1982" i="12"/>
  <c r="AF1982" i="12"/>
  <c r="AG1982" i="12"/>
  <c r="AH1982" i="12"/>
  <c r="AI1982" i="12"/>
  <c r="AJ1982" i="12"/>
  <c r="AK1982" i="12"/>
  <c r="AL1982" i="12" s="1"/>
  <c r="AM1982" i="12"/>
  <c r="AN1982" i="12"/>
  <c r="AO1982" i="12"/>
  <c r="AP1982" i="12"/>
  <c r="AR1982" i="12"/>
  <c r="AS1982" i="12"/>
  <c r="AU1982" i="12"/>
  <c r="AV1982" i="12"/>
  <c r="AW1982" i="12"/>
  <c r="AX1982" i="12" s="1"/>
  <c r="AY1982" i="12"/>
  <c r="AZ1982" i="12"/>
  <c r="BA1982" i="12"/>
  <c r="BB1982" i="12"/>
  <c r="BD1982" i="12"/>
  <c r="BE1982" i="12"/>
  <c r="E1983" i="12"/>
  <c r="F1983" i="12"/>
  <c r="G1983" i="12"/>
  <c r="H1983" i="12" s="1"/>
  <c r="I1983" i="12"/>
  <c r="J1983" i="12"/>
  <c r="K1983" i="12"/>
  <c r="L1983" i="12"/>
  <c r="N1983" i="12"/>
  <c r="O1983" i="12"/>
  <c r="Q1983" i="12"/>
  <c r="R1983" i="12"/>
  <c r="S1983" i="12"/>
  <c r="T1983" i="12" s="1"/>
  <c r="U1983" i="12"/>
  <c r="V1983" i="12"/>
  <c r="W1983" i="12"/>
  <c r="X1983" i="12"/>
  <c r="Z1983" i="12"/>
  <c r="AA1983" i="12"/>
  <c r="AC1983" i="12"/>
  <c r="AD1983" i="12"/>
  <c r="AE1983" i="12"/>
  <c r="AF1983" i="12"/>
  <c r="AG1983" i="12"/>
  <c r="AH1983" i="12"/>
  <c r="AI1983" i="12"/>
  <c r="AJ1983" i="12"/>
  <c r="AK1983" i="12"/>
  <c r="AL1983" i="12" s="1"/>
  <c r="AM1983" i="12"/>
  <c r="AN1983" i="12"/>
  <c r="AO1983" i="12"/>
  <c r="AP1983" i="12"/>
  <c r="AR1983" i="12"/>
  <c r="AS1983" i="12"/>
  <c r="AU1983" i="12"/>
  <c r="AV1983" i="12"/>
  <c r="AW1983" i="12"/>
  <c r="AX1983" i="12" s="1"/>
  <c r="AY1983" i="12"/>
  <c r="AZ1983" i="12"/>
  <c r="BA1983" i="12"/>
  <c r="BB1983" i="12"/>
  <c r="BD1983" i="12"/>
  <c r="BE1983" i="12"/>
  <c r="E1984" i="12"/>
  <c r="F1984" i="12"/>
  <c r="G1984" i="12"/>
  <c r="H1984" i="12" s="1"/>
  <c r="I1984" i="12"/>
  <c r="J1984" i="12"/>
  <c r="K1984" i="12"/>
  <c r="L1984" i="12"/>
  <c r="N1984" i="12"/>
  <c r="O1984" i="12"/>
  <c r="Q1984" i="12"/>
  <c r="R1984" i="12"/>
  <c r="S1984" i="12"/>
  <c r="T1984" i="12" s="1"/>
  <c r="U1984" i="12"/>
  <c r="V1984" i="12"/>
  <c r="W1984" i="12"/>
  <c r="X1984" i="12"/>
  <c r="Z1984" i="12"/>
  <c r="AA1984" i="12"/>
  <c r="AC1984" i="12"/>
  <c r="AD1984" i="12"/>
  <c r="AE1984" i="12"/>
  <c r="AF1984" i="12"/>
  <c r="AG1984" i="12"/>
  <c r="AH1984" i="12"/>
  <c r="AI1984" i="12"/>
  <c r="AJ1984" i="12"/>
  <c r="AK1984" i="12"/>
  <c r="AL1984" i="12" s="1"/>
  <c r="AM1984" i="12"/>
  <c r="AN1984" i="12"/>
  <c r="AO1984" i="12"/>
  <c r="AP1984" i="12"/>
  <c r="AR1984" i="12"/>
  <c r="AS1984" i="12"/>
  <c r="AU1984" i="12"/>
  <c r="AV1984" i="12"/>
  <c r="AW1984" i="12"/>
  <c r="AX1984" i="12" s="1"/>
  <c r="AY1984" i="12"/>
  <c r="AZ1984" i="12"/>
  <c r="BA1984" i="12"/>
  <c r="BB1984" i="12"/>
  <c r="BD1984" i="12"/>
  <c r="BE1984" i="12"/>
  <c r="E1985" i="12"/>
  <c r="F1985" i="12"/>
  <c r="G1985" i="12"/>
  <c r="H1985" i="12" s="1"/>
  <c r="I1985" i="12"/>
  <c r="J1985" i="12"/>
  <c r="K1985" i="12"/>
  <c r="L1985" i="12"/>
  <c r="N1985" i="12"/>
  <c r="O1985" i="12"/>
  <c r="Q1985" i="12"/>
  <c r="R1985" i="12"/>
  <c r="S1985" i="12"/>
  <c r="T1985" i="12" s="1"/>
  <c r="U1985" i="12"/>
  <c r="V1985" i="12"/>
  <c r="W1985" i="12"/>
  <c r="X1985" i="12"/>
  <c r="Z1985" i="12"/>
  <c r="AA1985" i="12"/>
  <c r="AC1985" i="12"/>
  <c r="AD1985" i="12"/>
  <c r="AE1985" i="12"/>
  <c r="AF1985" i="12"/>
  <c r="AG1985" i="12"/>
  <c r="AH1985" i="12"/>
  <c r="AI1985" i="12"/>
  <c r="AJ1985" i="12"/>
  <c r="AK1985" i="12"/>
  <c r="AL1985" i="12" s="1"/>
  <c r="AM1985" i="12"/>
  <c r="AN1985" i="12"/>
  <c r="AO1985" i="12"/>
  <c r="AP1985" i="12"/>
  <c r="AR1985" i="12"/>
  <c r="AS1985" i="12"/>
  <c r="AU1985" i="12"/>
  <c r="AV1985" i="12"/>
  <c r="AW1985" i="12"/>
  <c r="AX1985" i="12" s="1"/>
  <c r="AY1985" i="12"/>
  <c r="AZ1985" i="12"/>
  <c r="BA1985" i="12"/>
  <c r="BB1985" i="12"/>
  <c r="BD1985" i="12"/>
  <c r="BE1985" i="12"/>
  <c r="E1986" i="12"/>
  <c r="F1986" i="12"/>
  <c r="G1986" i="12"/>
  <c r="H1986" i="12" s="1"/>
  <c r="I1986" i="12"/>
  <c r="J1986" i="12"/>
  <c r="K1986" i="12"/>
  <c r="L1986" i="12"/>
  <c r="N1986" i="12"/>
  <c r="O1986" i="12"/>
  <c r="Q1986" i="12"/>
  <c r="R1986" i="12"/>
  <c r="S1986" i="12"/>
  <c r="T1986" i="12" s="1"/>
  <c r="U1986" i="12"/>
  <c r="V1986" i="12"/>
  <c r="W1986" i="12"/>
  <c r="X1986" i="12"/>
  <c r="Z1986" i="12"/>
  <c r="AA1986" i="12"/>
  <c r="AC1986" i="12"/>
  <c r="AD1986" i="12"/>
  <c r="AE1986" i="12"/>
  <c r="AF1986" i="12"/>
  <c r="AG1986" i="12"/>
  <c r="AH1986" i="12"/>
  <c r="AI1986" i="12"/>
  <c r="AJ1986" i="12"/>
  <c r="AK1986" i="12"/>
  <c r="AL1986" i="12" s="1"/>
  <c r="AM1986" i="12"/>
  <c r="AN1986" i="12"/>
  <c r="AO1986" i="12"/>
  <c r="AP1986" i="12"/>
  <c r="AR1986" i="12"/>
  <c r="AS1986" i="12"/>
  <c r="AU1986" i="12"/>
  <c r="AV1986" i="12"/>
  <c r="AW1986" i="12"/>
  <c r="AX1986" i="12" s="1"/>
  <c r="AY1986" i="12"/>
  <c r="AZ1986" i="12"/>
  <c r="BA1986" i="12"/>
  <c r="BB1986" i="12"/>
  <c r="BD1986" i="12"/>
  <c r="BE1986" i="12"/>
  <c r="E1987" i="12"/>
  <c r="F1987" i="12"/>
  <c r="G1987" i="12"/>
  <c r="H1987" i="12" s="1"/>
  <c r="I1987" i="12"/>
  <c r="J1987" i="12"/>
  <c r="K1987" i="12"/>
  <c r="L1987" i="12"/>
  <c r="N1987" i="12"/>
  <c r="O1987" i="12"/>
  <c r="Q1987" i="12"/>
  <c r="R1987" i="12"/>
  <c r="S1987" i="12"/>
  <c r="T1987" i="12" s="1"/>
  <c r="U1987" i="12"/>
  <c r="V1987" i="12"/>
  <c r="W1987" i="12"/>
  <c r="X1987" i="12"/>
  <c r="Z1987" i="12"/>
  <c r="AA1987" i="12"/>
  <c r="AC1987" i="12"/>
  <c r="AD1987" i="12"/>
  <c r="AE1987" i="12"/>
  <c r="AF1987" i="12"/>
  <c r="AG1987" i="12"/>
  <c r="AH1987" i="12"/>
  <c r="AI1987" i="12"/>
  <c r="AJ1987" i="12"/>
  <c r="AK1987" i="12"/>
  <c r="AL1987" i="12" s="1"/>
  <c r="AM1987" i="12"/>
  <c r="AN1987" i="12"/>
  <c r="AO1987" i="12"/>
  <c r="AP1987" i="12"/>
  <c r="AR1987" i="12"/>
  <c r="AS1987" i="12"/>
  <c r="AU1987" i="12"/>
  <c r="AV1987" i="12"/>
  <c r="AW1987" i="12"/>
  <c r="AX1987" i="12" s="1"/>
  <c r="AY1987" i="12"/>
  <c r="AZ1987" i="12"/>
  <c r="BA1987" i="12"/>
  <c r="BB1987" i="12"/>
  <c r="BD1987" i="12"/>
  <c r="BE1987" i="12"/>
  <c r="E1988" i="12"/>
  <c r="F1988" i="12"/>
  <c r="G1988" i="12"/>
  <c r="H1988" i="12" s="1"/>
  <c r="I1988" i="12"/>
  <c r="J1988" i="12"/>
  <c r="K1988" i="12"/>
  <c r="L1988" i="12"/>
  <c r="N1988" i="12"/>
  <c r="O1988" i="12"/>
  <c r="Q1988" i="12"/>
  <c r="R1988" i="12"/>
  <c r="S1988" i="12"/>
  <c r="T1988" i="12" s="1"/>
  <c r="U1988" i="12"/>
  <c r="V1988" i="12"/>
  <c r="W1988" i="12"/>
  <c r="X1988" i="12"/>
  <c r="Z1988" i="12"/>
  <c r="AA1988" i="12"/>
  <c r="AC1988" i="12"/>
  <c r="AD1988" i="12"/>
  <c r="AE1988" i="12"/>
  <c r="AF1988" i="12"/>
  <c r="AG1988" i="12"/>
  <c r="AH1988" i="12"/>
  <c r="AI1988" i="12"/>
  <c r="AJ1988" i="12"/>
  <c r="AK1988" i="12"/>
  <c r="AL1988" i="12" s="1"/>
  <c r="AM1988" i="12"/>
  <c r="AN1988" i="12"/>
  <c r="AO1988" i="12"/>
  <c r="AP1988" i="12"/>
  <c r="AR1988" i="12"/>
  <c r="AS1988" i="12"/>
  <c r="AU1988" i="12"/>
  <c r="AV1988" i="12"/>
  <c r="AW1988" i="12"/>
  <c r="AX1988" i="12" s="1"/>
  <c r="AY1988" i="12"/>
  <c r="AZ1988" i="12"/>
  <c r="BA1988" i="12"/>
  <c r="BB1988" i="12"/>
  <c r="BD1988" i="12"/>
  <c r="BE1988" i="12"/>
  <c r="E1989" i="12"/>
  <c r="F1989" i="12"/>
  <c r="G1989" i="12"/>
  <c r="H1989" i="12" s="1"/>
  <c r="I1989" i="12"/>
  <c r="J1989" i="12"/>
  <c r="K1989" i="12"/>
  <c r="L1989" i="12"/>
  <c r="N1989" i="12"/>
  <c r="O1989" i="12"/>
  <c r="Q1989" i="12"/>
  <c r="R1989" i="12"/>
  <c r="S1989" i="12"/>
  <c r="T1989" i="12" s="1"/>
  <c r="U1989" i="12"/>
  <c r="V1989" i="12"/>
  <c r="W1989" i="12"/>
  <c r="X1989" i="12"/>
  <c r="Z1989" i="12"/>
  <c r="AA1989" i="12"/>
  <c r="AC1989" i="12"/>
  <c r="AD1989" i="12"/>
  <c r="AE1989" i="12"/>
  <c r="AF1989" i="12"/>
  <c r="AG1989" i="12"/>
  <c r="AH1989" i="12"/>
  <c r="AI1989" i="12"/>
  <c r="AJ1989" i="12"/>
  <c r="AK1989" i="12"/>
  <c r="AL1989" i="12" s="1"/>
  <c r="AM1989" i="12"/>
  <c r="AN1989" i="12"/>
  <c r="AO1989" i="12"/>
  <c r="AP1989" i="12"/>
  <c r="AR1989" i="12"/>
  <c r="AS1989" i="12"/>
  <c r="AU1989" i="12"/>
  <c r="AV1989" i="12"/>
  <c r="AW1989" i="12"/>
  <c r="AX1989" i="12" s="1"/>
  <c r="AY1989" i="12"/>
  <c r="AZ1989" i="12"/>
  <c r="BA1989" i="12"/>
  <c r="BB1989" i="12"/>
  <c r="BD1989" i="12"/>
  <c r="BE1989" i="12"/>
  <c r="E1990" i="12"/>
  <c r="F1990" i="12"/>
  <c r="G1990" i="12"/>
  <c r="H1990" i="12" s="1"/>
  <c r="I1990" i="12"/>
  <c r="J1990" i="12"/>
  <c r="K1990" i="12"/>
  <c r="L1990" i="12"/>
  <c r="N1990" i="12"/>
  <c r="O1990" i="12"/>
  <c r="Q1990" i="12"/>
  <c r="R1990" i="12"/>
  <c r="S1990" i="12"/>
  <c r="T1990" i="12" s="1"/>
  <c r="U1990" i="12"/>
  <c r="V1990" i="12"/>
  <c r="W1990" i="12"/>
  <c r="X1990" i="12"/>
  <c r="Z1990" i="12"/>
  <c r="AA1990" i="12"/>
  <c r="AC1990" i="12"/>
  <c r="AD1990" i="12"/>
  <c r="AE1990" i="12"/>
  <c r="AF1990" i="12"/>
  <c r="AG1990" i="12"/>
  <c r="AH1990" i="12"/>
  <c r="AI1990" i="12"/>
  <c r="AJ1990" i="12"/>
  <c r="AK1990" i="12"/>
  <c r="AL1990" i="12" s="1"/>
  <c r="AM1990" i="12"/>
  <c r="AN1990" i="12"/>
  <c r="AO1990" i="12"/>
  <c r="AP1990" i="12"/>
  <c r="AR1990" i="12"/>
  <c r="AS1990" i="12"/>
  <c r="AU1990" i="12"/>
  <c r="AV1990" i="12"/>
  <c r="AW1990" i="12"/>
  <c r="AX1990" i="12" s="1"/>
  <c r="AY1990" i="12"/>
  <c r="AZ1990" i="12"/>
  <c r="BA1990" i="12"/>
  <c r="BB1990" i="12"/>
  <c r="BD1990" i="12"/>
  <c r="BE1990" i="12"/>
  <c r="E1991" i="12"/>
  <c r="F1991" i="12"/>
  <c r="G1991" i="12"/>
  <c r="H1991" i="12" s="1"/>
  <c r="I1991" i="12"/>
  <c r="J1991" i="12"/>
  <c r="K1991" i="12"/>
  <c r="L1991" i="12"/>
  <c r="N1991" i="12"/>
  <c r="O1991" i="12"/>
  <c r="Q1991" i="12"/>
  <c r="R1991" i="12"/>
  <c r="S1991" i="12"/>
  <c r="T1991" i="12" s="1"/>
  <c r="U1991" i="12"/>
  <c r="V1991" i="12"/>
  <c r="W1991" i="12"/>
  <c r="X1991" i="12"/>
  <c r="Z1991" i="12"/>
  <c r="AA1991" i="12"/>
  <c r="AC1991" i="12"/>
  <c r="AD1991" i="12"/>
  <c r="AE1991" i="12"/>
  <c r="AF1991" i="12"/>
  <c r="AG1991" i="12"/>
  <c r="AH1991" i="12"/>
  <c r="AI1991" i="12"/>
  <c r="AJ1991" i="12"/>
  <c r="AK1991" i="12"/>
  <c r="AL1991" i="12" s="1"/>
  <c r="AM1991" i="12"/>
  <c r="AN1991" i="12"/>
  <c r="AO1991" i="12"/>
  <c r="AP1991" i="12"/>
  <c r="AR1991" i="12"/>
  <c r="AS1991" i="12"/>
  <c r="AU1991" i="12"/>
  <c r="AV1991" i="12"/>
  <c r="AW1991" i="12"/>
  <c r="AX1991" i="12" s="1"/>
  <c r="AY1991" i="12"/>
  <c r="AZ1991" i="12"/>
  <c r="BA1991" i="12"/>
  <c r="BB1991" i="12"/>
  <c r="BD1991" i="12"/>
  <c r="BE1991" i="12"/>
  <c r="E1992" i="12"/>
  <c r="F1992" i="12"/>
  <c r="G1992" i="12"/>
  <c r="H1992" i="12" s="1"/>
  <c r="I1992" i="12"/>
  <c r="J1992" i="12"/>
  <c r="K1992" i="12"/>
  <c r="L1992" i="12"/>
  <c r="N1992" i="12"/>
  <c r="O1992" i="12"/>
  <c r="Q1992" i="12"/>
  <c r="R1992" i="12"/>
  <c r="S1992" i="12"/>
  <c r="T1992" i="12" s="1"/>
  <c r="U1992" i="12"/>
  <c r="V1992" i="12"/>
  <c r="W1992" i="12"/>
  <c r="X1992" i="12"/>
  <c r="Z1992" i="12"/>
  <c r="AA1992" i="12"/>
  <c r="AC1992" i="12"/>
  <c r="AD1992" i="12"/>
  <c r="AE1992" i="12"/>
  <c r="AF1992" i="12"/>
  <c r="AG1992" i="12"/>
  <c r="AH1992" i="12"/>
  <c r="AI1992" i="12"/>
  <c r="AJ1992" i="12"/>
  <c r="AK1992" i="12"/>
  <c r="AL1992" i="12" s="1"/>
  <c r="AM1992" i="12"/>
  <c r="AN1992" i="12"/>
  <c r="AO1992" i="12"/>
  <c r="AP1992" i="12"/>
  <c r="AR1992" i="12"/>
  <c r="AS1992" i="12"/>
  <c r="AU1992" i="12"/>
  <c r="AV1992" i="12"/>
  <c r="AW1992" i="12"/>
  <c r="AX1992" i="12" s="1"/>
  <c r="AY1992" i="12"/>
  <c r="AZ1992" i="12"/>
  <c r="BA1992" i="12"/>
  <c r="BB1992" i="12"/>
  <c r="BD1992" i="12"/>
  <c r="BE1992" i="12"/>
  <c r="E1993" i="12"/>
  <c r="F1993" i="12"/>
  <c r="G1993" i="12"/>
  <c r="H1993" i="12" s="1"/>
  <c r="I1993" i="12"/>
  <c r="J1993" i="12"/>
  <c r="K1993" i="12"/>
  <c r="L1993" i="12"/>
  <c r="N1993" i="12"/>
  <c r="O1993" i="12"/>
  <c r="Q1993" i="12"/>
  <c r="R1993" i="12"/>
  <c r="S1993" i="12"/>
  <c r="T1993" i="12" s="1"/>
  <c r="U1993" i="12"/>
  <c r="V1993" i="12"/>
  <c r="W1993" i="12"/>
  <c r="X1993" i="12"/>
  <c r="Z1993" i="12"/>
  <c r="AA1993" i="12"/>
  <c r="AC1993" i="12"/>
  <c r="AD1993" i="12"/>
  <c r="AE1993" i="12"/>
  <c r="AF1993" i="12"/>
  <c r="AG1993" i="12"/>
  <c r="AH1993" i="12"/>
  <c r="AI1993" i="12"/>
  <c r="AJ1993" i="12"/>
  <c r="AK1993" i="12"/>
  <c r="AL1993" i="12" s="1"/>
  <c r="AM1993" i="12"/>
  <c r="AN1993" i="12"/>
  <c r="AO1993" i="12"/>
  <c r="AP1993" i="12"/>
  <c r="AR1993" i="12"/>
  <c r="AS1993" i="12"/>
  <c r="AU1993" i="12"/>
  <c r="AV1993" i="12"/>
  <c r="AW1993" i="12"/>
  <c r="AX1993" i="12" s="1"/>
  <c r="AY1993" i="12"/>
  <c r="AZ1993" i="12"/>
  <c r="BA1993" i="12"/>
  <c r="BB1993" i="12"/>
  <c r="BD1993" i="12"/>
  <c r="BE1993" i="12"/>
  <c r="E1994" i="12"/>
  <c r="F1994" i="12"/>
  <c r="G1994" i="12"/>
  <c r="H1994" i="12" s="1"/>
  <c r="I1994" i="12"/>
  <c r="J1994" i="12"/>
  <c r="K1994" i="12"/>
  <c r="L1994" i="12"/>
  <c r="N1994" i="12"/>
  <c r="O1994" i="12"/>
  <c r="Q1994" i="12"/>
  <c r="R1994" i="12"/>
  <c r="S1994" i="12"/>
  <c r="T1994" i="12" s="1"/>
  <c r="U1994" i="12"/>
  <c r="V1994" i="12"/>
  <c r="W1994" i="12"/>
  <c r="X1994" i="12"/>
  <c r="Z1994" i="12"/>
  <c r="AA1994" i="12"/>
  <c r="AC1994" i="12"/>
  <c r="AD1994" i="12"/>
  <c r="AE1994" i="12"/>
  <c r="AF1994" i="12"/>
  <c r="AG1994" i="12"/>
  <c r="AH1994" i="12"/>
  <c r="AI1994" i="12"/>
  <c r="AJ1994" i="12"/>
  <c r="AK1994" i="12"/>
  <c r="AL1994" i="12" s="1"/>
  <c r="AM1994" i="12"/>
  <c r="AN1994" i="12"/>
  <c r="AO1994" i="12"/>
  <c r="AP1994" i="12"/>
  <c r="AR1994" i="12"/>
  <c r="AS1994" i="12"/>
  <c r="AU1994" i="12"/>
  <c r="AV1994" i="12"/>
  <c r="AW1994" i="12"/>
  <c r="AX1994" i="12" s="1"/>
  <c r="AY1994" i="12"/>
  <c r="AZ1994" i="12"/>
  <c r="BA1994" i="12"/>
  <c r="BB1994" i="12"/>
  <c r="BD1994" i="12"/>
  <c r="BE1994" i="12"/>
  <c r="E1995" i="12"/>
  <c r="F1995" i="12"/>
  <c r="G1995" i="12"/>
  <c r="H1995" i="12" s="1"/>
  <c r="I1995" i="12"/>
  <c r="J1995" i="12"/>
  <c r="K1995" i="12"/>
  <c r="L1995" i="12"/>
  <c r="N1995" i="12"/>
  <c r="O1995" i="12"/>
  <c r="Q1995" i="12"/>
  <c r="R1995" i="12"/>
  <c r="S1995" i="12"/>
  <c r="T1995" i="12" s="1"/>
  <c r="U1995" i="12"/>
  <c r="V1995" i="12"/>
  <c r="W1995" i="12"/>
  <c r="X1995" i="12"/>
  <c r="Z1995" i="12"/>
  <c r="AA1995" i="12"/>
  <c r="AC1995" i="12"/>
  <c r="AD1995" i="12"/>
  <c r="AE1995" i="12"/>
  <c r="AF1995" i="12"/>
  <c r="AG1995" i="12"/>
  <c r="AH1995" i="12"/>
  <c r="AI1995" i="12"/>
  <c r="AJ1995" i="12"/>
  <c r="AK1995" i="12"/>
  <c r="AL1995" i="12" s="1"/>
  <c r="AM1995" i="12"/>
  <c r="AN1995" i="12"/>
  <c r="AO1995" i="12"/>
  <c r="AP1995" i="12"/>
  <c r="AR1995" i="12"/>
  <c r="AS1995" i="12"/>
  <c r="AU1995" i="12"/>
  <c r="AV1995" i="12"/>
  <c r="AW1995" i="12"/>
  <c r="AX1995" i="12" s="1"/>
  <c r="AY1995" i="12"/>
  <c r="AZ1995" i="12"/>
  <c r="BA1995" i="12"/>
  <c r="BB1995" i="12"/>
  <c r="BD1995" i="12"/>
  <c r="BE1995" i="12"/>
  <c r="E1996" i="12"/>
  <c r="F1996" i="12"/>
  <c r="G1996" i="12"/>
  <c r="H1996" i="12" s="1"/>
  <c r="I1996" i="12"/>
  <c r="J1996" i="12"/>
  <c r="K1996" i="12"/>
  <c r="L1996" i="12"/>
  <c r="N1996" i="12"/>
  <c r="O1996" i="12"/>
  <c r="Q1996" i="12"/>
  <c r="R1996" i="12"/>
  <c r="S1996" i="12"/>
  <c r="T1996" i="12" s="1"/>
  <c r="U1996" i="12"/>
  <c r="V1996" i="12"/>
  <c r="W1996" i="12"/>
  <c r="X1996" i="12"/>
  <c r="Z1996" i="12"/>
  <c r="AA1996" i="12"/>
  <c r="AC1996" i="12"/>
  <c r="AD1996" i="12"/>
  <c r="AE1996" i="12"/>
  <c r="AF1996" i="12"/>
  <c r="AG1996" i="12"/>
  <c r="AH1996" i="12"/>
  <c r="AI1996" i="12"/>
  <c r="AJ1996" i="12"/>
  <c r="AK1996" i="12"/>
  <c r="AL1996" i="12" s="1"/>
  <c r="AM1996" i="12"/>
  <c r="AN1996" i="12"/>
  <c r="AO1996" i="12"/>
  <c r="AP1996" i="12"/>
  <c r="AR1996" i="12"/>
  <c r="AS1996" i="12"/>
  <c r="AU1996" i="12"/>
  <c r="AV1996" i="12"/>
  <c r="AW1996" i="12"/>
  <c r="AX1996" i="12" s="1"/>
  <c r="AY1996" i="12"/>
  <c r="AZ1996" i="12"/>
  <c r="BA1996" i="12"/>
  <c r="BB1996" i="12"/>
  <c r="BD1996" i="12"/>
  <c r="BE1996" i="12"/>
  <c r="E1997" i="12"/>
  <c r="F1997" i="12"/>
  <c r="G1997" i="12"/>
  <c r="H1997" i="12" s="1"/>
  <c r="I1997" i="12"/>
  <c r="J1997" i="12"/>
  <c r="K1997" i="12"/>
  <c r="L1997" i="12"/>
  <c r="N1997" i="12"/>
  <c r="O1997" i="12"/>
  <c r="Q1997" i="12"/>
  <c r="R1997" i="12"/>
  <c r="S1997" i="12"/>
  <c r="T1997" i="12" s="1"/>
  <c r="U1997" i="12"/>
  <c r="V1997" i="12"/>
  <c r="W1997" i="12"/>
  <c r="X1997" i="12"/>
  <c r="Z1997" i="12"/>
  <c r="AA1997" i="12"/>
  <c r="AC1997" i="12"/>
  <c r="AD1997" i="12"/>
  <c r="AE1997" i="12"/>
  <c r="AF1997" i="12"/>
  <c r="AG1997" i="12"/>
  <c r="AH1997" i="12"/>
  <c r="AI1997" i="12"/>
  <c r="AJ1997" i="12"/>
  <c r="AK1997" i="12"/>
  <c r="AL1997" i="12" s="1"/>
  <c r="AM1997" i="12"/>
  <c r="AN1997" i="12"/>
  <c r="AO1997" i="12"/>
  <c r="AP1997" i="12"/>
  <c r="AR1997" i="12"/>
  <c r="AS1997" i="12"/>
  <c r="AU1997" i="12"/>
  <c r="AV1997" i="12"/>
  <c r="AW1997" i="12"/>
  <c r="AX1997" i="12" s="1"/>
  <c r="AY1997" i="12"/>
  <c r="AZ1997" i="12"/>
  <c r="BA1997" i="12"/>
  <c r="BB1997" i="12"/>
  <c r="BD1997" i="12"/>
  <c r="BE1997" i="12"/>
  <c r="E1998" i="12"/>
  <c r="F1998" i="12"/>
  <c r="G1998" i="12"/>
  <c r="H1998" i="12" s="1"/>
  <c r="I1998" i="12"/>
  <c r="J1998" i="12"/>
  <c r="K1998" i="12"/>
  <c r="L1998" i="12"/>
  <c r="N1998" i="12"/>
  <c r="O1998" i="12"/>
  <c r="Q1998" i="12"/>
  <c r="R1998" i="12"/>
  <c r="S1998" i="12"/>
  <c r="T1998" i="12" s="1"/>
  <c r="U1998" i="12"/>
  <c r="V1998" i="12"/>
  <c r="W1998" i="12"/>
  <c r="X1998" i="12"/>
  <c r="Z1998" i="12"/>
  <c r="AA1998" i="12"/>
  <c r="AC1998" i="12"/>
  <c r="AD1998" i="12"/>
  <c r="AE1998" i="12"/>
  <c r="AF1998" i="12"/>
  <c r="AG1998" i="12"/>
  <c r="AH1998" i="12"/>
  <c r="AI1998" i="12"/>
  <c r="AJ1998" i="12"/>
  <c r="AK1998" i="12"/>
  <c r="AL1998" i="12" s="1"/>
  <c r="AM1998" i="12"/>
  <c r="AN1998" i="12"/>
  <c r="AO1998" i="12"/>
  <c r="AP1998" i="12"/>
  <c r="AR1998" i="12"/>
  <c r="AS1998" i="12"/>
  <c r="AU1998" i="12"/>
  <c r="AV1998" i="12"/>
  <c r="AW1998" i="12"/>
  <c r="AX1998" i="12" s="1"/>
  <c r="AY1998" i="12"/>
  <c r="AZ1998" i="12"/>
  <c r="BA1998" i="12"/>
  <c r="BB1998" i="12"/>
  <c r="BD1998" i="12"/>
  <c r="BE1998" i="12"/>
  <c r="E1999" i="12"/>
  <c r="F1999" i="12"/>
  <c r="G1999" i="12"/>
  <c r="H1999" i="12" s="1"/>
  <c r="I1999" i="12"/>
  <c r="J1999" i="12"/>
  <c r="K1999" i="12"/>
  <c r="L1999" i="12"/>
  <c r="N1999" i="12"/>
  <c r="O1999" i="12"/>
  <c r="Q1999" i="12"/>
  <c r="R1999" i="12"/>
  <c r="S1999" i="12"/>
  <c r="T1999" i="12" s="1"/>
  <c r="U1999" i="12"/>
  <c r="V1999" i="12"/>
  <c r="W1999" i="12"/>
  <c r="X1999" i="12"/>
  <c r="Z1999" i="12"/>
  <c r="AA1999" i="12"/>
  <c r="AC1999" i="12"/>
  <c r="AD1999" i="12"/>
  <c r="AE1999" i="12"/>
  <c r="AF1999" i="12"/>
  <c r="AG1999" i="12"/>
  <c r="AH1999" i="12"/>
  <c r="AI1999" i="12"/>
  <c r="AJ1999" i="12"/>
  <c r="AK1999" i="12"/>
  <c r="AL1999" i="12" s="1"/>
  <c r="AM1999" i="12"/>
  <c r="AN1999" i="12"/>
  <c r="AO1999" i="12"/>
  <c r="AP1999" i="12"/>
  <c r="AR1999" i="12"/>
  <c r="AS1999" i="12"/>
  <c r="AU1999" i="12"/>
  <c r="AV1999" i="12"/>
  <c r="AW1999" i="12"/>
  <c r="AX1999" i="12" s="1"/>
  <c r="AY1999" i="12"/>
  <c r="AZ1999" i="12"/>
  <c r="BA1999" i="12"/>
  <c r="BB1999" i="12"/>
  <c r="BD1999" i="12"/>
  <c r="BE1999" i="12"/>
  <c r="E2000" i="12"/>
  <c r="F2000" i="12"/>
  <c r="G2000" i="12"/>
  <c r="H2000" i="12" s="1"/>
  <c r="I2000" i="12"/>
  <c r="J2000" i="12"/>
  <c r="K2000" i="12"/>
  <c r="L2000" i="12"/>
  <c r="N2000" i="12"/>
  <c r="O2000" i="12"/>
  <c r="Q2000" i="12"/>
  <c r="R2000" i="12"/>
  <c r="S2000" i="12"/>
  <c r="T2000" i="12" s="1"/>
  <c r="U2000" i="12"/>
  <c r="V2000" i="12"/>
  <c r="W2000" i="12"/>
  <c r="X2000" i="12"/>
  <c r="Z2000" i="12"/>
  <c r="AA2000" i="12"/>
  <c r="AC2000" i="12"/>
  <c r="AD2000" i="12"/>
  <c r="AE2000" i="12"/>
  <c r="AF2000" i="12"/>
  <c r="AG2000" i="12"/>
  <c r="AH2000" i="12"/>
  <c r="AI2000" i="12"/>
  <c r="AJ2000" i="12"/>
  <c r="AK2000" i="12"/>
  <c r="AL2000" i="12" s="1"/>
  <c r="AM2000" i="12"/>
  <c r="AN2000" i="12"/>
  <c r="AO2000" i="12"/>
  <c r="AP2000" i="12"/>
  <c r="AR2000" i="12"/>
  <c r="AS2000" i="12"/>
  <c r="AU2000" i="12"/>
  <c r="AV2000" i="12"/>
  <c r="AW2000" i="12"/>
  <c r="AX2000" i="12" s="1"/>
  <c r="AY2000" i="12"/>
  <c r="AZ2000" i="12"/>
  <c r="BA2000" i="12"/>
  <c r="BB2000" i="12"/>
  <c r="BD2000" i="12"/>
  <c r="BE2000" i="12"/>
  <c r="E2001" i="12"/>
  <c r="F2001" i="12"/>
  <c r="G2001" i="12"/>
  <c r="H2001" i="12" s="1"/>
  <c r="I2001" i="12"/>
  <c r="J2001" i="12"/>
  <c r="K2001" i="12"/>
  <c r="L2001" i="12"/>
  <c r="N2001" i="12"/>
  <c r="O2001" i="12"/>
  <c r="Q2001" i="12"/>
  <c r="R2001" i="12"/>
  <c r="S2001" i="12"/>
  <c r="T2001" i="12" s="1"/>
  <c r="U2001" i="12"/>
  <c r="V2001" i="12"/>
  <c r="W2001" i="12"/>
  <c r="X2001" i="12"/>
  <c r="Z2001" i="12"/>
  <c r="AA2001" i="12"/>
  <c r="AC2001" i="12"/>
  <c r="AD2001" i="12"/>
  <c r="AE2001" i="12"/>
  <c r="AF2001" i="12"/>
  <c r="AG2001" i="12"/>
  <c r="AH2001" i="12"/>
  <c r="AI2001" i="12"/>
  <c r="AJ2001" i="12"/>
  <c r="AK2001" i="12"/>
  <c r="AL2001" i="12" s="1"/>
  <c r="AM2001" i="12"/>
  <c r="AN2001" i="12"/>
  <c r="AO2001" i="12"/>
  <c r="AP2001" i="12"/>
  <c r="AR2001" i="12"/>
  <c r="AS2001" i="12"/>
  <c r="AU2001" i="12"/>
  <c r="AV2001" i="12"/>
  <c r="AW2001" i="12"/>
  <c r="AX2001" i="12" s="1"/>
  <c r="AY2001" i="12"/>
  <c r="AZ2001" i="12"/>
  <c r="BA2001" i="12"/>
  <c r="BB2001" i="12"/>
  <c r="BD2001" i="12"/>
  <c r="BE2001" i="12"/>
  <c r="E2002" i="12"/>
  <c r="F2002" i="12"/>
  <c r="G2002" i="12"/>
  <c r="H2002" i="12" s="1"/>
  <c r="I2002" i="12"/>
  <c r="J2002" i="12"/>
  <c r="K2002" i="12"/>
  <c r="L2002" i="12"/>
  <c r="N2002" i="12"/>
  <c r="O2002" i="12"/>
  <c r="Q2002" i="12"/>
  <c r="R2002" i="12"/>
  <c r="S2002" i="12"/>
  <c r="T2002" i="12" s="1"/>
  <c r="U2002" i="12"/>
  <c r="V2002" i="12"/>
  <c r="W2002" i="12"/>
  <c r="X2002" i="12"/>
  <c r="Z2002" i="12"/>
  <c r="AA2002" i="12"/>
  <c r="AC2002" i="12"/>
  <c r="AD2002" i="12"/>
  <c r="AE2002" i="12"/>
  <c r="AF2002" i="12"/>
  <c r="AG2002" i="12"/>
  <c r="AH2002" i="12"/>
  <c r="AI2002" i="12"/>
  <c r="AJ2002" i="12"/>
  <c r="AK2002" i="12"/>
  <c r="AL2002" i="12" s="1"/>
  <c r="AM2002" i="12"/>
  <c r="AN2002" i="12"/>
  <c r="AO2002" i="12"/>
  <c r="AP2002" i="12"/>
  <c r="AR2002" i="12"/>
  <c r="AS2002" i="12"/>
  <c r="AU2002" i="12"/>
  <c r="AV2002" i="12"/>
  <c r="AW2002" i="12"/>
  <c r="AX2002" i="12" s="1"/>
  <c r="AY2002" i="12"/>
  <c r="AZ2002" i="12"/>
  <c r="BA2002" i="12"/>
  <c r="BB2002" i="12"/>
  <c r="BD2002" i="12"/>
  <c r="BE2002" i="12"/>
  <c r="E2003" i="12"/>
  <c r="F2003" i="12"/>
  <c r="G2003" i="12"/>
  <c r="H2003" i="12" s="1"/>
  <c r="I2003" i="12"/>
  <c r="J2003" i="12"/>
  <c r="K2003" i="12"/>
  <c r="L2003" i="12"/>
  <c r="N2003" i="12"/>
  <c r="O2003" i="12"/>
  <c r="Q2003" i="12"/>
  <c r="R2003" i="12"/>
  <c r="S2003" i="12"/>
  <c r="T2003" i="12" s="1"/>
  <c r="U2003" i="12"/>
  <c r="V2003" i="12"/>
  <c r="W2003" i="12"/>
  <c r="X2003" i="12"/>
  <c r="Z2003" i="12"/>
  <c r="AA2003" i="12"/>
  <c r="AC2003" i="12"/>
  <c r="AD2003" i="12"/>
  <c r="AE2003" i="12"/>
  <c r="AF2003" i="12"/>
  <c r="AG2003" i="12"/>
  <c r="AH2003" i="12"/>
  <c r="AI2003" i="12"/>
  <c r="AJ2003" i="12"/>
  <c r="AK2003" i="12"/>
  <c r="AL2003" i="12" s="1"/>
  <c r="AM2003" i="12"/>
  <c r="AN2003" i="12"/>
  <c r="AO2003" i="12"/>
  <c r="AP2003" i="12"/>
  <c r="AR2003" i="12"/>
  <c r="AS2003" i="12"/>
  <c r="AU2003" i="12"/>
  <c r="AV2003" i="12"/>
  <c r="AW2003" i="12"/>
  <c r="AX2003" i="12" s="1"/>
  <c r="AY2003" i="12"/>
  <c r="AZ2003" i="12"/>
  <c r="BA2003" i="12"/>
  <c r="BB2003" i="12"/>
  <c r="BD2003" i="12"/>
  <c r="BE2003" i="12"/>
  <c r="E2004" i="12"/>
  <c r="F2004" i="12"/>
  <c r="G2004" i="12"/>
  <c r="H2004" i="12" s="1"/>
  <c r="I2004" i="12"/>
  <c r="J2004" i="12"/>
  <c r="K2004" i="12"/>
  <c r="L2004" i="12"/>
  <c r="N2004" i="12"/>
  <c r="O2004" i="12"/>
  <c r="Q2004" i="12"/>
  <c r="R2004" i="12"/>
  <c r="S2004" i="12"/>
  <c r="T2004" i="12" s="1"/>
  <c r="U2004" i="12"/>
  <c r="V2004" i="12"/>
  <c r="W2004" i="12"/>
  <c r="X2004" i="12"/>
  <c r="Z2004" i="12"/>
  <c r="AA2004" i="12"/>
  <c r="AC2004" i="12"/>
  <c r="AD2004" i="12"/>
  <c r="AE2004" i="12"/>
  <c r="AF2004" i="12"/>
  <c r="AG2004" i="12"/>
  <c r="AH2004" i="12"/>
  <c r="AI2004" i="12"/>
  <c r="AJ2004" i="12"/>
  <c r="AK2004" i="12"/>
  <c r="AL2004" i="12" s="1"/>
  <c r="AM2004" i="12"/>
  <c r="AN2004" i="12"/>
  <c r="AO2004" i="12"/>
  <c r="AP2004" i="12"/>
  <c r="AR2004" i="12"/>
  <c r="AS2004" i="12"/>
  <c r="AU2004" i="12"/>
  <c r="AV2004" i="12"/>
  <c r="AW2004" i="12"/>
  <c r="AX2004" i="12" s="1"/>
  <c r="AY2004" i="12"/>
  <c r="AZ2004" i="12"/>
  <c r="BA2004" i="12"/>
  <c r="BB2004" i="12"/>
  <c r="BD2004" i="12"/>
  <c r="BE2004" i="12"/>
  <c r="E2005" i="12"/>
  <c r="F2005" i="12"/>
  <c r="G2005" i="12"/>
  <c r="H2005" i="12" s="1"/>
  <c r="I2005" i="12"/>
  <c r="J2005" i="12"/>
  <c r="K2005" i="12"/>
  <c r="L2005" i="12"/>
  <c r="N2005" i="12"/>
  <c r="O2005" i="12"/>
  <c r="Q2005" i="12"/>
  <c r="R2005" i="12"/>
  <c r="S2005" i="12"/>
  <c r="T2005" i="12" s="1"/>
  <c r="U2005" i="12"/>
  <c r="V2005" i="12"/>
  <c r="W2005" i="12"/>
  <c r="X2005" i="12"/>
  <c r="Z2005" i="12"/>
  <c r="AA2005" i="12"/>
  <c r="AC2005" i="12"/>
  <c r="AD2005" i="12"/>
  <c r="AE2005" i="12"/>
  <c r="AF2005" i="12"/>
  <c r="AG2005" i="12"/>
  <c r="AH2005" i="12"/>
  <c r="AI2005" i="12"/>
  <c r="AJ2005" i="12"/>
  <c r="AK2005" i="12"/>
  <c r="AL2005" i="12" s="1"/>
  <c r="AM2005" i="12"/>
  <c r="AN2005" i="12"/>
  <c r="AO2005" i="12"/>
  <c r="AP2005" i="12"/>
  <c r="AR2005" i="12"/>
  <c r="AS2005" i="12"/>
  <c r="AU2005" i="12"/>
  <c r="AV2005" i="12"/>
  <c r="AW2005" i="12"/>
  <c r="AX2005" i="12" s="1"/>
  <c r="AY2005" i="12"/>
  <c r="AZ2005" i="12"/>
  <c r="BA2005" i="12"/>
  <c r="BB2005" i="12"/>
  <c r="BD2005" i="12"/>
  <c r="BE2005" i="12"/>
  <c r="E2006" i="12"/>
  <c r="F2006" i="12"/>
  <c r="G2006" i="12"/>
  <c r="H2006" i="12" s="1"/>
  <c r="I2006" i="12"/>
  <c r="J2006" i="12"/>
  <c r="K2006" i="12"/>
  <c r="L2006" i="12"/>
  <c r="N2006" i="12"/>
  <c r="O2006" i="12"/>
  <c r="Q2006" i="12"/>
  <c r="R2006" i="12"/>
  <c r="S2006" i="12"/>
  <c r="T2006" i="12" s="1"/>
  <c r="U2006" i="12"/>
  <c r="V2006" i="12"/>
  <c r="W2006" i="12"/>
  <c r="X2006" i="12"/>
  <c r="Z2006" i="12"/>
  <c r="AA2006" i="12"/>
  <c r="AC2006" i="12"/>
  <c r="AD2006" i="12"/>
  <c r="AE2006" i="12"/>
  <c r="AF2006" i="12"/>
  <c r="AG2006" i="12"/>
  <c r="AH2006" i="12"/>
  <c r="AI2006" i="12"/>
  <c r="AJ2006" i="12"/>
  <c r="AK2006" i="12"/>
  <c r="AL2006" i="12" s="1"/>
  <c r="AM2006" i="12"/>
  <c r="AN2006" i="12"/>
  <c r="AO2006" i="12"/>
  <c r="AP2006" i="12"/>
  <c r="AR2006" i="12"/>
  <c r="AS2006" i="12"/>
  <c r="AU2006" i="12"/>
  <c r="AV2006" i="12"/>
  <c r="AW2006" i="12"/>
  <c r="AX2006" i="12" s="1"/>
  <c r="AY2006" i="12"/>
  <c r="AZ2006" i="12"/>
  <c r="BA2006" i="12"/>
  <c r="BB2006" i="12"/>
  <c r="BD2006" i="12"/>
  <c r="BE2006" i="12"/>
  <c r="E2007" i="12"/>
  <c r="F2007" i="12"/>
  <c r="G2007" i="12"/>
  <c r="H2007" i="12" s="1"/>
  <c r="I2007" i="12"/>
  <c r="J2007" i="12"/>
  <c r="K2007" i="12"/>
  <c r="L2007" i="12"/>
  <c r="N2007" i="12"/>
  <c r="O2007" i="12"/>
  <c r="Q2007" i="12"/>
  <c r="R2007" i="12"/>
  <c r="S2007" i="12"/>
  <c r="T2007" i="12" s="1"/>
  <c r="U2007" i="12"/>
  <c r="V2007" i="12"/>
  <c r="W2007" i="12"/>
  <c r="X2007" i="12"/>
  <c r="Z2007" i="12"/>
  <c r="AA2007" i="12"/>
  <c r="AC2007" i="12"/>
  <c r="AD2007" i="12"/>
  <c r="AE2007" i="12"/>
  <c r="AF2007" i="12"/>
  <c r="AG2007" i="12"/>
  <c r="AH2007" i="12"/>
  <c r="AI2007" i="12"/>
  <c r="AJ2007" i="12"/>
  <c r="AK2007" i="12"/>
  <c r="AL2007" i="12" s="1"/>
  <c r="AM2007" i="12"/>
  <c r="AN2007" i="12"/>
  <c r="AO2007" i="12"/>
  <c r="AP2007" i="12"/>
  <c r="AR2007" i="12"/>
  <c r="AS2007" i="12"/>
  <c r="AU2007" i="12"/>
  <c r="AV2007" i="12"/>
  <c r="AW2007" i="12"/>
  <c r="AX2007" i="12" s="1"/>
  <c r="AY2007" i="12"/>
  <c r="AZ2007" i="12"/>
  <c r="BA2007" i="12"/>
  <c r="BB2007" i="12"/>
  <c r="BD2007" i="12"/>
  <c r="BE2007" i="12"/>
  <c r="E2008" i="12"/>
  <c r="F2008" i="12"/>
  <c r="G2008" i="12"/>
  <c r="H2008" i="12" s="1"/>
  <c r="I2008" i="12"/>
  <c r="J2008" i="12"/>
  <c r="K2008" i="12"/>
  <c r="L2008" i="12"/>
  <c r="N2008" i="12"/>
  <c r="O2008" i="12"/>
  <c r="Q2008" i="12"/>
  <c r="R2008" i="12"/>
  <c r="S2008" i="12"/>
  <c r="T2008" i="12" s="1"/>
  <c r="U2008" i="12"/>
  <c r="V2008" i="12"/>
  <c r="W2008" i="12"/>
  <c r="X2008" i="12"/>
  <c r="Z2008" i="12"/>
  <c r="AA2008" i="12"/>
  <c r="AC2008" i="12"/>
  <c r="AD2008" i="12"/>
  <c r="AE2008" i="12"/>
  <c r="AF2008" i="12"/>
  <c r="AG2008" i="12"/>
  <c r="AH2008" i="12"/>
  <c r="AI2008" i="12"/>
  <c r="AJ2008" i="12"/>
  <c r="AK2008" i="12"/>
  <c r="AL2008" i="12" s="1"/>
  <c r="AM2008" i="12"/>
  <c r="AN2008" i="12"/>
  <c r="AO2008" i="12"/>
  <c r="AP2008" i="12"/>
  <c r="AR2008" i="12"/>
  <c r="AS2008" i="12"/>
  <c r="AU2008" i="12"/>
  <c r="AV2008" i="12"/>
  <c r="AW2008" i="12"/>
  <c r="AX2008" i="12" s="1"/>
  <c r="AY2008" i="12"/>
  <c r="AZ2008" i="12"/>
  <c r="BA2008" i="12"/>
  <c r="BB2008" i="12"/>
  <c r="BD2008" i="12"/>
  <c r="BE2008" i="12"/>
  <c r="E2009" i="12"/>
  <c r="F2009" i="12"/>
  <c r="G2009" i="12"/>
  <c r="H2009" i="12" s="1"/>
  <c r="I2009" i="12"/>
  <c r="J2009" i="12"/>
  <c r="K2009" i="12"/>
  <c r="L2009" i="12"/>
  <c r="N2009" i="12"/>
  <c r="O2009" i="12"/>
  <c r="Q2009" i="12"/>
  <c r="R2009" i="12"/>
  <c r="S2009" i="12"/>
  <c r="T2009" i="12" s="1"/>
  <c r="U2009" i="12"/>
  <c r="V2009" i="12"/>
  <c r="W2009" i="12"/>
  <c r="X2009" i="12"/>
  <c r="Z2009" i="12"/>
  <c r="AA2009" i="12"/>
  <c r="AC2009" i="12"/>
  <c r="AD2009" i="12"/>
  <c r="AE2009" i="12"/>
  <c r="AF2009" i="12"/>
  <c r="AG2009" i="12"/>
  <c r="AH2009" i="12"/>
  <c r="AI2009" i="12"/>
  <c r="AJ2009" i="12"/>
  <c r="AK2009" i="12"/>
  <c r="AL2009" i="12" s="1"/>
  <c r="AM2009" i="12"/>
  <c r="AN2009" i="12"/>
  <c r="AO2009" i="12"/>
  <c r="AP2009" i="12"/>
  <c r="AR2009" i="12"/>
  <c r="AS2009" i="12"/>
  <c r="AU2009" i="12"/>
  <c r="AV2009" i="12"/>
  <c r="AW2009" i="12"/>
  <c r="AX2009" i="12" s="1"/>
  <c r="AY2009" i="12"/>
  <c r="AZ2009" i="12"/>
  <c r="BA2009" i="12"/>
  <c r="BB2009" i="12"/>
  <c r="BD2009" i="12"/>
  <c r="BE2009" i="12"/>
  <c r="E2010" i="12"/>
  <c r="F2010" i="12"/>
  <c r="G2010" i="12"/>
  <c r="H2010" i="12" s="1"/>
  <c r="I2010" i="12"/>
  <c r="J2010" i="12"/>
  <c r="K2010" i="12"/>
  <c r="L2010" i="12"/>
  <c r="N2010" i="12"/>
  <c r="O2010" i="12"/>
  <c r="Q2010" i="12"/>
  <c r="R2010" i="12"/>
  <c r="S2010" i="12"/>
  <c r="T2010" i="12" s="1"/>
  <c r="U2010" i="12"/>
  <c r="V2010" i="12"/>
  <c r="W2010" i="12"/>
  <c r="X2010" i="12"/>
  <c r="Z2010" i="12"/>
  <c r="AA2010" i="12"/>
  <c r="AC2010" i="12"/>
  <c r="AD2010" i="12"/>
  <c r="AE2010" i="12"/>
  <c r="AF2010" i="12"/>
  <c r="AG2010" i="12"/>
  <c r="AH2010" i="12"/>
  <c r="AI2010" i="12"/>
  <c r="AJ2010" i="12"/>
  <c r="AK2010" i="12"/>
  <c r="AL2010" i="12" s="1"/>
  <c r="AM2010" i="12"/>
  <c r="AN2010" i="12"/>
  <c r="AO2010" i="12"/>
  <c r="AP2010" i="12"/>
  <c r="AR2010" i="12"/>
  <c r="AS2010" i="12"/>
  <c r="AU2010" i="12"/>
  <c r="AV2010" i="12"/>
  <c r="AW2010" i="12"/>
  <c r="AX2010" i="12" s="1"/>
  <c r="AY2010" i="12"/>
  <c r="AZ2010" i="12"/>
  <c r="BA2010" i="12"/>
  <c r="BB2010" i="12"/>
  <c r="BD2010" i="12"/>
  <c r="BE2010" i="12"/>
  <c r="E2011" i="12"/>
  <c r="F2011" i="12"/>
  <c r="G2011" i="12"/>
  <c r="H2011" i="12" s="1"/>
  <c r="I2011" i="12"/>
  <c r="J2011" i="12"/>
  <c r="K2011" i="12"/>
  <c r="L2011" i="12"/>
  <c r="N2011" i="12"/>
  <c r="O2011" i="12"/>
  <c r="Q2011" i="12"/>
  <c r="R2011" i="12"/>
  <c r="S2011" i="12"/>
  <c r="T2011" i="12" s="1"/>
  <c r="U2011" i="12"/>
  <c r="V2011" i="12"/>
  <c r="W2011" i="12"/>
  <c r="X2011" i="12"/>
  <c r="Z2011" i="12"/>
  <c r="AA2011" i="12"/>
  <c r="AC2011" i="12"/>
  <c r="AD2011" i="12"/>
  <c r="AE2011" i="12"/>
  <c r="AF2011" i="12"/>
  <c r="AG2011" i="12"/>
  <c r="AH2011" i="12"/>
  <c r="AI2011" i="12"/>
  <c r="AJ2011" i="12"/>
  <c r="AK2011" i="12"/>
  <c r="AL2011" i="12" s="1"/>
  <c r="AM2011" i="12"/>
  <c r="AN2011" i="12"/>
  <c r="AO2011" i="12"/>
  <c r="AP2011" i="12"/>
  <c r="AR2011" i="12"/>
  <c r="AS2011" i="12"/>
  <c r="AU2011" i="12"/>
  <c r="AV2011" i="12"/>
  <c r="AW2011" i="12"/>
  <c r="AX2011" i="12" s="1"/>
  <c r="AY2011" i="12"/>
  <c r="AZ2011" i="12"/>
  <c r="BA2011" i="12"/>
  <c r="BB2011" i="12"/>
  <c r="BD2011" i="12"/>
  <c r="BE2011" i="12"/>
  <c r="E2012" i="12"/>
  <c r="F2012" i="12"/>
  <c r="G2012" i="12"/>
  <c r="H2012" i="12" s="1"/>
  <c r="I2012" i="12"/>
  <c r="J2012" i="12"/>
  <c r="K2012" i="12"/>
  <c r="L2012" i="12"/>
  <c r="N2012" i="12"/>
  <c r="O2012" i="12"/>
  <c r="Q2012" i="12"/>
  <c r="R2012" i="12"/>
  <c r="S2012" i="12"/>
  <c r="T2012" i="12" s="1"/>
  <c r="U2012" i="12"/>
  <c r="V2012" i="12"/>
  <c r="W2012" i="12"/>
  <c r="X2012" i="12"/>
  <c r="Z2012" i="12"/>
  <c r="AA2012" i="12"/>
  <c r="AC2012" i="12"/>
  <c r="AD2012" i="12"/>
  <c r="AE2012" i="12"/>
  <c r="AF2012" i="12"/>
  <c r="AG2012" i="12"/>
  <c r="AH2012" i="12"/>
  <c r="AI2012" i="12"/>
  <c r="AJ2012" i="12"/>
  <c r="AK2012" i="12"/>
  <c r="AL2012" i="12" s="1"/>
  <c r="AM2012" i="12"/>
  <c r="AN2012" i="12"/>
  <c r="AO2012" i="12"/>
  <c r="AP2012" i="12"/>
  <c r="AR2012" i="12"/>
  <c r="AS2012" i="12"/>
  <c r="AU2012" i="12"/>
  <c r="AV2012" i="12"/>
  <c r="AW2012" i="12"/>
  <c r="AX2012" i="12" s="1"/>
  <c r="AY2012" i="12"/>
  <c r="AZ2012" i="12"/>
  <c r="BA2012" i="12"/>
  <c r="BB2012" i="12"/>
  <c r="BD2012" i="12"/>
  <c r="BE2012" i="12"/>
  <c r="E2013" i="12"/>
  <c r="F2013" i="12"/>
  <c r="G2013" i="12"/>
  <c r="H2013" i="12" s="1"/>
  <c r="I2013" i="12"/>
  <c r="J2013" i="12"/>
  <c r="K2013" i="12"/>
  <c r="L2013" i="12"/>
  <c r="N2013" i="12"/>
  <c r="O2013" i="12"/>
  <c r="Q2013" i="12"/>
  <c r="R2013" i="12"/>
  <c r="S2013" i="12"/>
  <c r="T2013" i="12" s="1"/>
  <c r="U2013" i="12"/>
  <c r="V2013" i="12"/>
  <c r="W2013" i="12"/>
  <c r="X2013" i="12"/>
  <c r="Z2013" i="12"/>
  <c r="AA2013" i="12"/>
  <c r="AC2013" i="12"/>
  <c r="AD2013" i="12"/>
  <c r="AE2013" i="12"/>
  <c r="AF2013" i="12"/>
  <c r="AG2013" i="12"/>
  <c r="AH2013" i="12"/>
  <c r="AI2013" i="12"/>
  <c r="AJ2013" i="12"/>
  <c r="AK2013" i="12"/>
  <c r="AL2013" i="12" s="1"/>
  <c r="AM2013" i="12"/>
  <c r="AN2013" i="12"/>
  <c r="AO2013" i="12"/>
  <c r="AP2013" i="12"/>
  <c r="AR2013" i="12"/>
  <c r="AS2013" i="12"/>
  <c r="AU2013" i="12"/>
  <c r="AV2013" i="12"/>
  <c r="AW2013" i="12"/>
  <c r="AX2013" i="12" s="1"/>
  <c r="AY2013" i="12"/>
  <c r="AZ2013" i="12"/>
  <c r="BA2013" i="12"/>
  <c r="BB2013" i="12"/>
  <c r="BD2013" i="12"/>
  <c r="BE2013" i="12"/>
  <c r="E2014" i="12"/>
  <c r="F2014" i="12"/>
  <c r="G2014" i="12"/>
  <c r="H2014" i="12" s="1"/>
  <c r="I2014" i="12"/>
  <c r="J2014" i="12"/>
  <c r="K2014" i="12"/>
  <c r="L2014" i="12"/>
  <c r="N2014" i="12"/>
  <c r="O2014" i="12"/>
  <c r="Q2014" i="12"/>
  <c r="R2014" i="12"/>
  <c r="S2014" i="12"/>
  <c r="T2014" i="12" s="1"/>
  <c r="U2014" i="12"/>
  <c r="V2014" i="12"/>
  <c r="W2014" i="12"/>
  <c r="X2014" i="12"/>
  <c r="Z2014" i="12"/>
  <c r="AA2014" i="12"/>
  <c r="AC2014" i="12"/>
  <c r="AD2014" i="12"/>
  <c r="AE2014" i="12"/>
  <c r="AF2014" i="12"/>
  <c r="AG2014" i="12"/>
  <c r="AH2014" i="12"/>
  <c r="AI2014" i="12"/>
  <c r="AJ2014" i="12"/>
  <c r="AK2014" i="12"/>
  <c r="AL2014" i="12" s="1"/>
  <c r="AM2014" i="12"/>
  <c r="AN2014" i="12"/>
  <c r="AO2014" i="12"/>
  <c r="AP2014" i="12"/>
  <c r="AR2014" i="12"/>
  <c r="AS2014" i="12"/>
  <c r="AU2014" i="12"/>
  <c r="AV2014" i="12"/>
  <c r="AW2014" i="12"/>
  <c r="AX2014" i="12" s="1"/>
  <c r="AY2014" i="12"/>
  <c r="AZ2014" i="12"/>
  <c r="BA2014" i="12"/>
  <c r="BB2014" i="12"/>
  <c r="BD2014" i="12"/>
  <c r="BE2014" i="12"/>
  <c r="E2015" i="12"/>
  <c r="F2015" i="12"/>
  <c r="G2015" i="12"/>
  <c r="H2015" i="12" s="1"/>
  <c r="I2015" i="12"/>
  <c r="J2015" i="12"/>
  <c r="K2015" i="12"/>
  <c r="L2015" i="12"/>
  <c r="N2015" i="12"/>
  <c r="O2015" i="12"/>
  <c r="Q2015" i="12"/>
  <c r="R2015" i="12"/>
  <c r="S2015" i="12"/>
  <c r="T2015" i="12" s="1"/>
  <c r="U2015" i="12"/>
  <c r="V2015" i="12"/>
  <c r="W2015" i="12"/>
  <c r="X2015" i="12"/>
  <c r="Z2015" i="12"/>
  <c r="AA2015" i="12"/>
  <c r="AC2015" i="12"/>
  <c r="AD2015" i="12"/>
  <c r="AE2015" i="12"/>
  <c r="AF2015" i="12"/>
  <c r="AG2015" i="12"/>
  <c r="AH2015" i="12"/>
  <c r="AI2015" i="12"/>
  <c r="AJ2015" i="12"/>
  <c r="AK2015" i="12"/>
  <c r="AL2015" i="12" s="1"/>
  <c r="AM2015" i="12"/>
  <c r="AN2015" i="12"/>
  <c r="AO2015" i="12"/>
  <c r="AP2015" i="12"/>
  <c r="AR2015" i="12"/>
  <c r="AS2015" i="12"/>
  <c r="AU2015" i="12"/>
  <c r="AV2015" i="12"/>
  <c r="AW2015" i="12"/>
  <c r="AX2015" i="12" s="1"/>
  <c r="AY2015" i="12"/>
  <c r="AZ2015" i="12"/>
  <c r="BA2015" i="12"/>
  <c r="BB2015" i="12"/>
  <c r="BD2015" i="12"/>
  <c r="BE2015" i="12"/>
  <c r="E2016" i="12"/>
  <c r="F2016" i="12"/>
  <c r="G2016" i="12"/>
  <c r="H2016" i="12" s="1"/>
  <c r="I2016" i="12"/>
  <c r="J2016" i="12"/>
  <c r="K2016" i="12"/>
  <c r="L2016" i="12"/>
  <c r="N2016" i="12"/>
  <c r="O2016" i="12"/>
  <c r="Q2016" i="12"/>
  <c r="R2016" i="12"/>
  <c r="S2016" i="12"/>
  <c r="T2016" i="12" s="1"/>
  <c r="U2016" i="12"/>
  <c r="V2016" i="12"/>
  <c r="W2016" i="12"/>
  <c r="X2016" i="12"/>
  <c r="Z2016" i="12"/>
  <c r="AA2016" i="12"/>
  <c r="AC2016" i="12"/>
  <c r="AD2016" i="12"/>
  <c r="AE2016" i="12"/>
  <c r="AF2016" i="12"/>
  <c r="AG2016" i="12"/>
  <c r="AH2016" i="12"/>
  <c r="AI2016" i="12"/>
  <c r="AJ2016" i="12"/>
  <c r="AK2016" i="12"/>
  <c r="AL2016" i="12" s="1"/>
  <c r="AM2016" i="12"/>
  <c r="AN2016" i="12"/>
  <c r="AO2016" i="12"/>
  <c r="AP2016" i="12"/>
  <c r="AR2016" i="12"/>
  <c r="AS2016" i="12"/>
  <c r="AU2016" i="12"/>
  <c r="AV2016" i="12"/>
  <c r="AW2016" i="12"/>
  <c r="AX2016" i="12" s="1"/>
  <c r="AY2016" i="12"/>
  <c r="AZ2016" i="12"/>
  <c r="BA2016" i="12"/>
  <c r="BB2016" i="12"/>
  <c r="BD2016" i="12"/>
  <c r="BE2016" i="12"/>
  <c r="E2017" i="12"/>
  <c r="F2017" i="12"/>
  <c r="G2017" i="12"/>
  <c r="H2017" i="12" s="1"/>
  <c r="I2017" i="12"/>
  <c r="J2017" i="12"/>
  <c r="K2017" i="12"/>
  <c r="L2017" i="12"/>
  <c r="N2017" i="12"/>
  <c r="O2017" i="12"/>
  <c r="Q2017" i="12"/>
  <c r="R2017" i="12"/>
  <c r="S2017" i="12"/>
  <c r="T2017" i="12" s="1"/>
  <c r="U2017" i="12"/>
  <c r="V2017" i="12"/>
  <c r="W2017" i="12"/>
  <c r="X2017" i="12"/>
  <c r="Z2017" i="12"/>
  <c r="AA2017" i="12"/>
  <c r="AC2017" i="12"/>
  <c r="AD2017" i="12"/>
  <c r="AE2017" i="12"/>
  <c r="AF2017" i="12"/>
  <c r="AG2017" i="12"/>
  <c r="AH2017" i="12"/>
  <c r="AI2017" i="12"/>
  <c r="AJ2017" i="12"/>
  <c r="AK2017" i="12"/>
  <c r="AL2017" i="12" s="1"/>
  <c r="AM2017" i="12"/>
  <c r="AN2017" i="12"/>
  <c r="AO2017" i="12"/>
  <c r="AP2017" i="12"/>
  <c r="AR2017" i="12"/>
  <c r="AS2017" i="12"/>
  <c r="AU2017" i="12"/>
  <c r="AV2017" i="12"/>
  <c r="AW2017" i="12"/>
  <c r="AX2017" i="12" s="1"/>
  <c r="AY2017" i="12"/>
  <c r="AZ2017" i="12"/>
  <c r="BA2017" i="12"/>
  <c r="BB2017" i="12"/>
  <c r="BD2017" i="12"/>
  <c r="BE2017" i="12"/>
  <c r="E2018" i="12"/>
  <c r="F2018" i="12"/>
  <c r="G2018" i="12"/>
  <c r="H2018" i="12" s="1"/>
  <c r="I2018" i="12"/>
  <c r="J2018" i="12"/>
  <c r="K2018" i="12"/>
  <c r="L2018" i="12"/>
  <c r="N2018" i="12"/>
  <c r="O2018" i="12"/>
  <c r="Q2018" i="12"/>
  <c r="R2018" i="12"/>
  <c r="S2018" i="12"/>
  <c r="T2018" i="12" s="1"/>
  <c r="U2018" i="12"/>
  <c r="V2018" i="12"/>
  <c r="W2018" i="12"/>
  <c r="X2018" i="12"/>
  <c r="Z2018" i="12"/>
  <c r="AA2018" i="12"/>
  <c r="AC2018" i="12"/>
  <c r="AD2018" i="12"/>
  <c r="AE2018" i="12"/>
  <c r="AF2018" i="12"/>
  <c r="AG2018" i="12"/>
  <c r="AH2018" i="12"/>
  <c r="AI2018" i="12"/>
  <c r="AJ2018" i="12"/>
  <c r="AK2018" i="12"/>
  <c r="AL2018" i="12" s="1"/>
  <c r="AM2018" i="12"/>
  <c r="AN2018" i="12"/>
  <c r="AO2018" i="12"/>
  <c r="AP2018" i="12"/>
  <c r="AR2018" i="12"/>
  <c r="AS2018" i="12"/>
  <c r="AU2018" i="12"/>
  <c r="AV2018" i="12"/>
  <c r="AW2018" i="12"/>
  <c r="AX2018" i="12" s="1"/>
  <c r="AY2018" i="12"/>
  <c r="AZ2018" i="12"/>
  <c r="BA2018" i="12"/>
  <c r="BB2018" i="12"/>
  <c r="BD2018" i="12"/>
  <c r="BE2018" i="12"/>
  <c r="E2019" i="12"/>
  <c r="F2019" i="12"/>
  <c r="G2019" i="12"/>
  <c r="H2019" i="12" s="1"/>
  <c r="I2019" i="12"/>
  <c r="J2019" i="12"/>
  <c r="K2019" i="12"/>
  <c r="L2019" i="12"/>
  <c r="N2019" i="12"/>
  <c r="O2019" i="12"/>
  <c r="Q2019" i="12"/>
  <c r="R2019" i="12"/>
  <c r="S2019" i="12"/>
  <c r="T2019" i="12" s="1"/>
  <c r="U2019" i="12"/>
  <c r="V2019" i="12"/>
  <c r="W2019" i="12"/>
  <c r="X2019" i="12"/>
  <c r="Z2019" i="12"/>
  <c r="AA2019" i="12"/>
  <c r="AC2019" i="12"/>
  <c r="AD2019" i="12"/>
  <c r="AE2019" i="12"/>
  <c r="AF2019" i="12"/>
  <c r="AG2019" i="12"/>
  <c r="AH2019" i="12"/>
  <c r="AI2019" i="12"/>
  <c r="AJ2019" i="12"/>
  <c r="AK2019" i="12"/>
  <c r="AL2019" i="12" s="1"/>
  <c r="AM2019" i="12"/>
  <c r="AN2019" i="12"/>
  <c r="AO2019" i="12"/>
  <c r="AP2019" i="12"/>
  <c r="AR2019" i="12"/>
  <c r="AS2019" i="12"/>
  <c r="AU2019" i="12"/>
  <c r="AV2019" i="12"/>
  <c r="AW2019" i="12"/>
  <c r="AX2019" i="12" s="1"/>
  <c r="AY2019" i="12"/>
  <c r="AZ2019" i="12"/>
  <c r="BA2019" i="12"/>
  <c r="BB2019" i="12"/>
  <c r="BD2019" i="12"/>
  <c r="BE2019" i="12"/>
  <c r="E2020" i="12"/>
  <c r="F2020" i="12"/>
  <c r="G2020" i="12"/>
  <c r="H2020" i="12" s="1"/>
  <c r="I2020" i="12"/>
  <c r="J2020" i="12"/>
  <c r="K2020" i="12"/>
  <c r="L2020" i="12"/>
  <c r="N2020" i="12"/>
  <c r="O2020" i="12"/>
  <c r="Q2020" i="12"/>
  <c r="R2020" i="12"/>
  <c r="S2020" i="12"/>
  <c r="T2020" i="12" s="1"/>
  <c r="U2020" i="12"/>
  <c r="V2020" i="12"/>
  <c r="W2020" i="12"/>
  <c r="X2020" i="12"/>
  <c r="Z2020" i="12"/>
  <c r="AA2020" i="12"/>
  <c r="AC2020" i="12"/>
  <c r="AD2020" i="12"/>
  <c r="AE2020" i="12"/>
  <c r="AF2020" i="12"/>
  <c r="AG2020" i="12"/>
  <c r="AH2020" i="12"/>
  <c r="AI2020" i="12"/>
  <c r="AJ2020" i="12"/>
  <c r="AK2020" i="12"/>
  <c r="AL2020" i="12" s="1"/>
  <c r="AM2020" i="12"/>
  <c r="AN2020" i="12"/>
  <c r="AO2020" i="12"/>
  <c r="AP2020" i="12"/>
  <c r="AR2020" i="12"/>
  <c r="AS2020" i="12"/>
  <c r="AU2020" i="12"/>
  <c r="AV2020" i="12"/>
  <c r="AW2020" i="12"/>
  <c r="AX2020" i="12" s="1"/>
  <c r="AY2020" i="12"/>
  <c r="AZ2020" i="12"/>
  <c r="BA2020" i="12"/>
  <c r="BB2020" i="12"/>
  <c r="BD2020" i="12"/>
  <c r="BE2020" i="12"/>
  <c r="E2021" i="12"/>
  <c r="F2021" i="12"/>
  <c r="G2021" i="12"/>
  <c r="H2021" i="12" s="1"/>
  <c r="I2021" i="12"/>
  <c r="J2021" i="12"/>
  <c r="K2021" i="12"/>
  <c r="L2021" i="12"/>
  <c r="N2021" i="12"/>
  <c r="O2021" i="12"/>
  <c r="Q2021" i="12"/>
  <c r="R2021" i="12"/>
  <c r="S2021" i="12"/>
  <c r="T2021" i="12" s="1"/>
  <c r="U2021" i="12"/>
  <c r="V2021" i="12"/>
  <c r="W2021" i="12"/>
  <c r="X2021" i="12"/>
  <c r="Z2021" i="12"/>
  <c r="AA2021" i="12"/>
  <c r="AC2021" i="12"/>
  <c r="AD2021" i="12"/>
  <c r="AE2021" i="12"/>
  <c r="AF2021" i="12"/>
  <c r="AG2021" i="12"/>
  <c r="AH2021" i="12"/>
  <c r="AI2021" i="12"/>
  <c r="AJ2021" i="12"/>
  <c r="AK2021" i="12"/>
  <c r="AL2021" i="12" s="1"/>
  <c r="AM2021" i="12"/>
  <c r="AN2021" i="12"/>
  <c r="AO2021" i="12"/>
  <c r="AP2021" i="12"/>
  <c r="AR2021" i="12"/>
  <c r="AS2021" i="12"/>
  <c r="AU2021" i="12"/>
  <c r="AV2021" i="12"/>
  <c r="AW2021" i="12"/>
  <c r="AX2021" i="12" s="1"/>
  <c r="AY2021" i="12"/>
  <c r="AZ2021" i="12"/>
  <c r="BA2021" i="12"/>
  <c r="BB2021" i="12"/>
  <c r="BD2021" i="12"/>
  <c r="BE2021" i="12"/>
  <c r="E2022" i="12"/>
  <c r="F2022" i="12"/>
  <c r="G2022" i="12"/>
  <c r="H2022" i="12" s="1"/>
  <c r="I2022" i="12"/>
  <c r="J2022" i="12"/>
  <c r="K2022" i="12"/>
  <c r="L2022" i="12"/>
  <c r="N2022" i="12"/>
  <c r="O2022" i="12"/>
  <c r="Q2022" i="12"/>
  <c r="R2022" i="12"/>
  <c r="S2022" i="12"/>
  <c r="T2022" i="12" s="1"/>
  <c r="U2022" i="12"/>
  <c r="V2022" i="12"/>
  <c r="W2022" i="12"/>
  <c r="X2022" i="12"/>
  <c r="Z2022" i="12"/>
  <c r="AA2022" i="12"/>
  <c r="AC2022" i="12"/>
  <c r="AD2022" i="12"/>
  <c r="AE2022" i="12"/>
  <c r="AF2022" i="12"/>
  <c r="AG2022" i="12"/>
  <c r="AH2022" i="12"/>
  <c r="AI2022" i="12"/>
  <c r="AJ2022" i="12"/>
  <c r="AK2022" i="12"/>
  <c r="AL2022" i="12" s="1"/>
  <c r="AM2022" i="12"/>
  <c r="AN2022" i="12"/>
  <c r="AO2022" i="12"/>
  <c r="AP2022" i="12"/>
  <c r="AR2022" i="12"/>
  <c r="AS2022" i="12"/>
  <c r="AU2022" i="12"/>
  <c r="AV2022" i="12"/>
  <c r="AW2022" i="12"/>
  <c r="AX2022" i="12" s="1"/>
  <c r="AY2022" i="12"/>
  <c r="AZ2022" i="12"/>
  <c r="BA2022" i="12"/>
  <c r="BB2022" i="12"/>
  <c r="BD2022" i="12"/>
  <c r="BE2022" i="12"/>
  <c r="E2023" i="12"/>
  <c r="F2023" i="12"/>
  <c r="G2023" i="12"/>
  <c r="H2023" i="12" s="1"/>
  <c r="I2023" i="12"/>
  <c r="J2023" i="12"/>
  <c r="K2023" i="12"/>
  <c r="L2023" i="12"/>
  <c r="N2023" i="12"/>
  <c r="O2023" i="12"/>
  <c r="Q2023" i="12"/>
  <c r="R2023" i="12"/>
  <c r="S2023" i="12"/>
  <c r="T2023" i="12" s="1"/>
  <c r="U2023" i="12"/>
  <c r="V2023" i="12"/>
  <c r="W2023" i="12"/>
  <c r="X2023" i="12"/>
  <c r="Z2023" i="12"/>
  <c r="AA2023" i="12"/>
  <c r="AC2023" i="12"/>
  <c r="AD2023" i="12"/>
  <c r="AE2023" i="12"/>
  <c r="AF2023" i="12"/>
  <c r="AG2023" i="12"/>
  <c r="AH2023" i="12"/>
  <c r="AI2023" i="12"/>
  <c r="AJ2023" i="12"/>
  <c r="AK2023" i="12"/>
  <c r="AL2023" i="12" s="1"/>
  <c r="AM2023" i="12"/>
  <c r="AN2023" i="12"/>
  <c r="AO2023" i="12"/>
  <c r="AP2023" i="12"/>
  <c r="AR2023" i="12"/>
  <c r="AS2023" i="12"/>
  <c r="AU2023" i="12"/>
  <c r="AV2023" i="12"/>
  <c r="AW2023" i="12"/>
  <c r="AX2023" i="12" s="1"/>
  <c r="AY2023" i="12"/>
  <c r="AZ2023" i="12"/>
  <c r="BA2023" i="12"/>
  <c r="BB2023" i="12"/>
  <c r="BD2023" i="12"/>
  <c r="BE2023" i="12"/>
  <c r="E2024" i="12"/>
  <c r="F2024" i="12"/>
  <c r="G2024" i="12"/>
  <c r="H2024" i="12" s="1"/>
  <c r="I2024" i="12"/>
  <c r="J2024" i="12"/>
  <c r="K2024" i="12"/>
  <c r="L2024" i="12"/>
  <c r="N2024" i="12"/>
  <c r="O2024" i="12"/>
  <c r="Q2024" i="12"/>
  <c r="R2024" i="12"/>
  <c r="S2024" i="12"/>
  <c r="T2024" i="12" s="1"/>
  <c r="U2024" i="12"/>
  <c r="V2024" i="12"/>
  <c r="W2024" i="12"/>
  <c r="X2024" i="12"/>
  <c r="Z2024" i="12"/>
  <c r="AA2024" i="12"/>
  <c r="AC2024" i="12"/>
  <c r="AD2024" i="12"/>
  <c r="AE2024" i="12"/>
  <c r="AF2024" i="12"/>
  <c r="AG2024" i="12"/>
  <c r="AH2024" i="12"/>
  <c r="AI2024" i="12"/>
  <c r="AJ2024" i="12"/>
  <c r="AK2024" i="12"/>
  <c r="AL2024" i="12" s="1"/>
  <c r="AM2024" i="12"/>
  <c r="AN2024" i="12"/>
  <c r="AO2024" i="12"/>
  <c r="AP2024" i="12"/>
  <c r="AR2024" i="12"/>
  <c r="AS2024" i="12"/>
  <c r="AU2024" i="12"/>
  <c r="AV2024" i="12"/>
  <c r="AW2024" i="12"/>
  <c r="AX2024" i="12" s="1"/>
  <c r="AY2024" i="12"/>
  <c r="AZ2024" i="12"/>
  <c r="BA2024" i="12"/>
  <c r="BB2024" i="12"/>
  <c r="BD2024" i="12"/>
  <c r="BE2024" i="12"/>
  <c r="E2025" i="12"/>
  <c r="F2025" i="12"/>
  <c r="G2025" i="12"/>
  <c r="H2025" i="12" s="1"/>
  <c r="I2025" i="12"/>
  <c r="J2025" i="12"/>
  <c r="K2025" i="12"/>
  <c r="L2025" i="12"/>
  <c r="N2025" i="12"/>
  <c r="O2025" i="12"/>
  <c r="Q2025" i="12"/>
  <c r="R2025" i="12"/>
  <c r="S2025" i="12"/>
  <c r="T2025" i="12" s="1"/>
  <c r="U2025" i="12"/>
  <c r="V2025" i="12"/>
  <c r="W2025" i="12"/>
  <c r="X2025" i="12"/>
  <c r="Z2025" i="12"/>
  <c r="AA2025" i="12"/>
  <c r="AC2025" i="12"/>
  <c r="AD2025" i="12"/>
  <c r="AE2025" i="12"/>
  <c r="AF2025" i="12"/>
  <c r="AG2025" i="12"/>
  <c r="AH2025" i="12"/>
  <c r="AI2025" i="12"/>
  <c r="AJ2025" i="12"/>
  <c r="AK2025" i="12"/>
  <c r="AL2025" i="12" s="1"/>
  <c r="AM2025" i="12"/>
  <c r="AN2025" i="12"/>
  <c r="AO2025" i="12"/>
  <c r="AP2025" i="12"/>
  <c r="AR2025" i="12"/>
  <c r="AS2025" i="12"/>
  <c r="AU2025" i="12"/>
  <c r="AV2025" i="12"/>
  <c r="AW2025" i="12"/>
  <c r="AX2025" i="12" s="1"/>
  <c r="AY2025" i="12"/>
  <c r="AZ2025" i="12"/>
  <c r="BA2025" i="12"/>
  <c r="BB2025" i="12"/>
  <c r="BD2025" i="12"/>
  <c r="BE2025" i="12"/>
  <c r="E2026" i="12"/>
  <c r="F2026" i="12"/>
  <c r="G2026" i="12"/>
  <c r="H2026" i="12" s="1"/>
  <c r="I2026" i="12"/>
  <c r="J2026" i="12"/>
  <c r="K2026" i="12"/>
  <c r="L2026" i="12"/>
  <c r="N2026" i="12"/>
  <c r="O2026" i="12"/>
  <c r="Q2026" i="12"/>
  <c r="R2026" i="12"/>
  <c r="S2026" i="12"/>
  <c r="T2026" i="12" s="1"/>
  <c r="U2026" i="12"/>
  <c r="V2026" i="12"/>
  <c r="W2026" i="12"/>
  <c r="X2026" i="12"/>
  <c r="Z2026" i="12"/>
  <c r="AA2026" i="12"/>
  <c r="AC2026" i="12"/>
  <c r="AD2026" i="12"/>
  <c r="AE2026" i="12"/>
  <c r="AF2026" i="12"/>
  <c r="AG2026" i="12"/>
  <c r="AH2026" i="12"/>
  <c r="AI2026" i="12"/>
  <c r="AJ2026" i="12"/>
  <c r="AK2026" i="12"/>
  <c r="AL2026" i="12" s="1"/>
  <c r="AM2026" i="12"/>
  <c r="AN2026" i="12"/>
  <c r="AO2026" i="12"/>
  <c r="AP2026" i="12"/>
  <c r="AR2026" i="12"/>
  <c r="AS2026" i="12"/>
  <c r="AU2026" i="12"/>
  <c r="AV2026" i="12"/>
  <c r="AW2026" i="12"/>
  <c r="AX2026" i="12" s="1"/>
  <c r="AY2026" i="12"/>
  <c r="AZ2026" i="12"/>
  <c r="BA2026" i="12"/>
  <c r="BB2026" i="12"/>
  <c r="BD2026" i="12"/>
  <c r="BE2026" i="12"/>
  <c r="E2027" i="12"/>
  <c r="F2027" i="12"/>
  <c r="G2027" i="12"/>
  <c r="H2027" i="12" s="1"/>
  <c r="I2027" i="12"/>
  <c r="J2027" i="12"/>
  <c r="K2027" i="12"/>
  <c r="L2027" i="12"/>
  <c r="N2027" i="12"/>
  <c r="O2027" i="12"/>
  <c r="Q2027" i="12"/>
  <c r="R2027" i="12"/>
  <c r="S2027" i="12"/>
  <c r="T2027" i="12" s="1"/>
  <c r="U2027" i="12"/>
  <c r="V2027" i="12"/>
  <c r="W2027" i="12"/>
  <c r="X2027" i="12"/>
  <c r="Z2027" i="12"/>
  <c r="AA2027" i="12"/>
  <c r="AC2027" i="12"/>
  <c r="AD2027" i="12"/>
  <c r="AE2027" i="12"/>
  <c r="AF2027" i="12"/>
  <c r="AG2027" i="12"/>
  <c r="AH2027" i="12"/>
  <c r="AI2027" i="12"/>
  <c r="AJ2027" i="12"/>
  <c r="AK2027" i="12"/>
  <c r="AL2027" i="12" s="1"/>
  <c r="AM2027" i="12"/>
  <c r="AN2027" i="12"/>
  <c r="AO2027" i="12"/>
  <c r="AP2027" i="12"/>
  <c r="AR2027" i="12"/>
  <c r="AS2027" i="12"/>
  <c r="AU2027" i="12"/>
  <c r="AV2027" i="12"/>
  <c r="AW2027" i="12"/>
  <c r="AX2027" i="12" s="1"/>
  <c r="AY2027" i="12"/>
  <c r="AZ2027" i="12"/>
  <c r="BA2027" i="12"/>
  <c r="BB2027" i="12"/>
  <c r="BD2027" i="12"/>
  <c r="BE2027" i="12"/>
  <c r="E2028" i="12"/>
  <c r="F2028" i="12"/>
  <c r="G2028" i="12"/>
  <c r="H2028" i="12" s="1"/>
  <c r="I2028" i="12"/>
  <c r="J2028" i="12"/>
  <c r="K2028" i="12"/>
  <c r="L2028" i="12"/>
  <c r="N2028" i="12"/>
  <c r="O2028" i="12"/>
  <c r="Q2028" i="12"/>
  <c r="R2028" i="12"/>
  <c r="S2028" i="12"/>
  <c r="T2028" i="12" s="1"/>
  <c r="U2028" i="12"/>
  <c r="V2028" i="12"/>
  <c r="W2028" i="12"/>
  <c r="X2028" i="12"/>
  <c r="Z2028" i="12"/>
  <c r="AA2028" i="12"/>
  <c r="AC2028" i="12"/>
  <c r="AD2028" i="12"/>
  <c r="AE2028" i="12"/>
  <c r="AF2028" i="12"/>
  <c r="AG2028" i="12"/>
  <c r="AH2028" i="12"/>
  <c r="AI2028" i="12"/>
  <c r="AJ2028" i="12"/>
  <c r="AK2028" i="12"/>
  <c r="AL2028" i="12" s="1"/>
  <c r="AM2028" i="12"/>
  <c r="AN2028" i="12"/>
  <c r="AO2028" i="12"/>
  <c r="AP2028" i="12"/>
  <c r="AR2028" i="12"/>
  <c r="AS2028" i="12"/>
  <c r="AU2028" i="12"/>
  <c r="AV2028" i="12"/>
  <c r="AW2028" i="12"/>
  <c r="AX2028" i="12" s="1"/>
  <c r="AY2028" i="12"/>
  <c r="AZ2028" i="12"/>
  <c r="BA2028" i="12"/>
  <c r="BB2028" i="12"/>
  <c r="BD2028" i="12"/>
  <c r="BE2028" i="12"/>
  <c r="E2029" i="12"/>
  <c r="F2029" i="12"/>
  <c r="G2029" i="12"/>
  <c r="H2029" i="12" s="1"/>
  <c r="I2029" i="12"/>
  <c r="J2029" i="12"/>
  <c r="K2029" i="12"/>
  <c r="L2029" i="12"/>
  <c r="N2029" i="12"/>
  <c r="O2029" i="12"/>
  <c r="Q2029" i="12"/>
  <c r="R2029" i="12"/>
  <c r="S2029" i="12"/>
  <c r="T2029" i="12" s="1"/>
  <c r="U2029" i="12"/>
  <c r="V2029" i="12"/>
  <c r="W2029" i="12"/>
  <c r="X2029" i="12"/>
  <c r="Z2029" i="12"/>
  <c r="AA2029" i="12"/>
  <c r="AC2029" i="12"/>
  <c r="AD2029" i="12"/>
  <c r="AE2029" i="12"/>
  <c r="AF2029" i="12"/>
  <c r="AG2029" i="12"/>
  <c r="AH2029" i="12"/>
  <c r="AI2029" i="12"/>
  <c r="AJ2029" i="12"/>
  <c r="AK2029" i="12"/>
  <c r="AL2029" i="12" s="1"/>
  <c r="AM2029" i="12"/>
  <c r="AN2029" i="12"/>
  <c r="AO2029" i="12"/>
  <c r="AP2029" i="12"/>
  <c r="AR2029" i="12"/>
  <c r="AS2029" i="12"/>
  <c r="AU2029" i="12"/>
  <c r="AV2029" i="12"/>
  <c r="AW2029" i="12"/>
  <c r="AX2029" i="12" s="1"/>
  <c r="AY2029" i="12"/>
  <c r="AZ2029" i="12"/>
  <c r="BA2029" i="12"/>
  <c r="BB2029" i="12"/>
  <c r="BD2029" i="12"/>
  <c r="BE2029" i="12"/>
  <c r="E2030" i="12"/>
  <c r="F2030" i="12"/>
  <c r="G2030" i="12"/>
  <c r="H2030" i="12" s="1"/>
  <c r="I2030" i="12"/>
  <c r="J2030" i="12"/>
  <c r="K2030" i="12"/>
  <c r="L2030" i="12"/>
  <c r="N2030" i="12"/>
  <c r="O2030" i="12"/>
  <c r="Q2030" i="12"/>
  <c r="R2030" i="12"/>
  <c r="S2030" i="12"/>
  <c r="T2030" i="12" s="1"/>
  <c r="U2030" i="12"/>
  <c r="V2030" i="12"/>
  <c r="W2030" i="12"/>
  <c r="X2030" i="12"/>
  <c r="Z2030" i="12"/>
  <c r="AA2030" i="12"/>
  <c r="AC2030" i="12"/>
  <c r="AD2030" i="12"/>
  <c r="AE2030" i="12"/>
  <c r="AF2030" i="12"/>
  <c r="AG2030" i="12"/>
  <c r="AH2030" i="12"/>
  <c r="AI2030" i="12"/>
  <c r="AJ2030" i="12"/>
  <c r="AK2030" i="12"/>
  <c r="AL2030" i="12" s="1"/>
  <c r="AM2030" i="12"/>
  <c r="AN2030" i="12"/>
  <c r="AO2030" i="12"/>
  <c r="AP2030" i="12"/>
  <c r="AR2030" i="12"/>
  <c r="AS2030" i="12"/>
  <c r="AU2030" i="12"/>
  <c r="AV2030" i="12"/>
  <c r="AW2030" i="12"/>
  <c r="AX2030" i="12" s="1"/>
  <c r="AY2030" i="12"/>
  <c r="AZ2030" i="12"/>
  <c r="BA2030" i="12"/>
  <c r="BB2030" i="12"/>
  <c r="BD2030" i="12"/>
  <c r="BE2030" i="12"/>
  <c r="E2031" i="12"/>
  <c r="F2031" i="12"/>
  <c r="G2031" i="12"/>
  <c r="H2031" i="12" s="1"/>
  <c r="I2031" i="12"/>
  <c r="J2031" i="12"/>
  <c r="K2031" i="12"/>
  <c r="L2031" i="12"/>
  <c r="N2031" i="12"/>
  <c r="O2031" i="12"/>
  <c r="Q2031" i="12"/>
  <c r="R2031" i="12"/>
  <c r="S2031" i="12"/>
  <c r="T2031" i="12" s="1"/>
  <c r="U2031" i="12"/>
  <c r="V2031" i="12"/>
  <c r="W2031" i="12"/>
  <c r="X2031" i="12"/>
  <c r="Z2031" i="12"/>
  <c r="AA2031" i="12"/>
  <c r="AC2031" i="12"/>
  <c r="AD2031" i="12"/>
  <c r="AE2031" i="12"/>
  <c r="AF2031" i="12"/>
  <c r="AG2031" i="12"/>
  <c r="AH2031" i="12"/>
  <c r="AI2031" i="12"/>
  <c r="AJ2031" i="12"/>
  <c r="AK2031" i="12"/>
  <c r="AL2031" i="12" s="1"/>
  <c r="AM2031" i="12"/>
  <c r="AN2031" i="12"/>
  <c r="AO2031" i="12"/>
  <c r="AP2031" i="12"/>
  <c r="AR2031" i="12"/>
  <c r="AS2031" i="12"/>
  <c r="AU2031" i="12"/>
  <c r="AV2031" i="12"/>
  <c r="AW2031" i="12"/>
  <c r="AX2031" i="12" s="1"/>
  <c r="AY2031" i="12"/>
  <c r="AZ2031" i="12"/>
  <c r="BA2031" i="12"/>
  <c r="BB2031" i="12"/>
  <c r="BD2031" i="12"/>
  <c r="BE2031" i="12"/>
  <c r="E2032" i="12"/>
  <c r="F2032" i="12"/>
  <c r="G2032" i="12"/>
  <c r="H2032" i="12" s="1"/>
  <c r="I2032" i="12"/>
  <c r="J2032" i="12"/>
  <c r="K2032" i="12"/>
  <c r="L2032" i="12"/>
  <c r="N2032" i="12"/>
  <c r="O2032" i="12"/>
  <c r="Q2032" i="12"/>
  <c r="R2032" i="12"/>
  <c r="S2032" i="12"/>
  <c r="T2032" i="12" s="1"/>
  <c r="U2032" i="12"/>
  <c r="V2032" i="12"/>
  <c r="W2032" i="12"/>
  <c r="X2032" i="12"/>
  <c r="Z2032" i="12"/>
  <c r="AA2032" i="12"/>
  <c r="AC2032" i="12"/>
  <c r="AD2032" i="12"/>
  <c r="AE2032" i="12"/>
  <c r="AF2032" i="12"/>
  <c r="AG2032" i="12"/>
  <c r="AH2032" i="12"/>
  <c r="AI2032" i="12"/>
  <c r="AJ2032" i="12"/>
  <c r="AK2032" i="12"/>
  <c r="AL2032" i="12" s="1"/>
  <c r="AM2032" i="12"/>
  <c r="AN2032" i="12"/>
  <c r="AO2032" i="12"/>
  <c r="AP2032" i="12"/>
  <c r="AR2032" i="12"/>
  <c r="AS2032" i="12"/>
  <c r="AU2032" i="12"/>
  <c r="AV2032" i="12"/>
  <c r="AW2032" i="12"/>
  <c r="AX2032" i="12" s="1"/>
  <c r="AY2032" i="12"/>
  <c r="AZ2032" i="12"/>
  <c r="BA2032" i="12"/>
  <c r="BB2032" i="12"/>
  <c r="BD2032" i="12"/>
  <c r="BE2032" i="12"/>
  <c r="E2033" i="12"/>
  <c r="F2033" i="12"/>
  <c r="G2033" i="12"/>
  <c r="H2033" i="12" s="1"/>
  <c r="I2033" i="12"/>
  <c r="J2033" i="12"/>
  <c r="K2033" i="12"/>
  <c r="L2033" i="12"/>
  <c r="N2033" i="12"/>
  <c r="O2033" i="12"/>
  <c r="Q2033" i="12"/>
  <c r="R2033" i="12"/>
  <c r="S2033" i="12"/>
  <c r="T2033" i="12" s="1"/>
  <c r="U2033" i="12"/>
  <c r="V2033" i="12"/>
  <c r="W2033" i="12"/>
  <c r="X2033" i="12"/>
  <c r="Z2033" i="12"/>
  <c r="AA2033" i="12"/>
  <c r="AC2033" i="12"/>
  <c r="AD2033" i="12"/>
  <c r="AE2033" i="12"/>
  <c r="AF2033" i="12"/>
  <c r="AG2033" i="12"/>
  <c r="AH2033" i="12"/>
  <c r="AI2033" i="12"/>
  <c r="AJ2033" i="12"/>
  <c r="AK2033" i="12"/>
  <c r="AL2033" i="12" s="1"/>
  <c r="AM2033" i="12"/>
  <c r="AN2033" i="12"/>
  <c r="AO2033" i="12"/>
  <c r="AP2033" i="12"/>
  <c r="AR2033" i="12"/>
  <c r="AS2033" i="12"/>
  <c r="AU2033" i="12"/>
  <c r="AV2033" i="12"/>
  <c r="AW2033" i="12"/>
  <c r="AX2033" i="12" s="1"/>
  <c r="AY2033" i="12"/>
  <c r="AZ2033" i="12"/>
  <c r="BA2033" i="12"/>
  <c r="BB2033" i="12"/>
  <c r="BD2033" i="12"/>
  <c r="BE2033" i="12"/>
  <c r="E2034" i="12"/>
  <c r="F2034" i="12"/>
  <c r="G2034" i="12"/>
  <c r="H2034" i="12" s="1"/>
  <c r="I2034" i="12"/>
  <c r="J2034" i="12"/>
  <c r="K2034" i="12"/>
  <c r="L2034" i="12"/>
  <c r="N2034" i="12"/>
  <c r="O2034" i="12"/>
  <c r="Q2034" i="12"/>
  <c r="R2034" i="12"/>
  <c r="S2034" i="12"/>
  <c r="T2034" i="12" s="1"/>
  <c r="U2034" i="12"/>
  <c r="V2034" i="12"/>
  <c r="W2034" i="12"/>
  <c r="X2034" i="12"/>
  <c r="Z2034" i="12"/>
  <c r="AA2034" i="12"/>
  <c r="AC2034" i="12"/>
  <c r="AD2034" i="12"/>
  <c r="AE2034" i="12"/>
  <c r="AF2034" i="12"/>
  <c r="AG2034" i="12"/>
  <c r="AH2034" i="12"/>
  <c r="AI2034" i="12"/>
  <c r="AJ2034" i="12"/>
  <c r="AK2034" i="12"/>
  <c r="AL2034" i="12" s="1"/>
  <c r="AM2034" i="12"/>
  <c r="AN2034" i="12"/>
  <c r="AO2034" i="12"/>
  <c r="AP2034" i="12"/>
  <c r="AR2034" i="12"/>
  <c r="AS2034" i="12"/>
  <c r="AU2034" i="12"/>
  <c r="AV2034" i="12"/>
  <c r="AW2034" i="12"/>
  <c r="AX2034" i="12" s="1"/>
  <c r="AY2034" i="12"/>
  <c r="AZ2034" i="12"/>
  <c r="BA2034" i="12"/>
  <c r="BB2034" i="12"/>
  <c r="BD2034" i="12"/>
  <c r="BE2034" i="12"/>
  <c r="E2035" i="12"/>
  <c r="F2035" i="12"/>
  <c r="G2035" i="12"/>
  <c r="H2035" i="12" s="1"/>
  <c r="I2035" i="12"/>
  <c r="J2035" i="12"/>
  <c r="K2035" i="12"/>
  <c r="L2035" i="12"/>
  <c r="N2035" i="12"/>
  <c r="O2035" i="12"/>
  <c r="Q2035" i="12"/>
  <c r="R2035" i="12"/>
  <c r="S2035" i="12"/>
  <c r="T2035" i="12" s="1"/>
  <c r="U2035" i="12"/>
  <c r="V2035" i="12"/>
  <c r="W2035" i="12"/>
  <c r="X2035" i="12"/>
  <c r="Z2035" i="12"/>
  <c r="AA2035" i="12"/>
  <c r="AC2035" i="12"/>
  <c r="AD2035" i="12"/>
  <c r="AE2035" i="12"/>
  <c r="AF2035" i="12"/>
  <c r="AG2035" i="12"/>
  <c r="AH2035" i="12"/>
  <c r="AI2035" i="12"/>
  <c r="AJ2035" i="12"/>
  <c r="AK2035" i="12"/>
  <c r="AL2035" i="12" s="1"/>
  <c r="AM2035" i="12"/>
  <c r="AN2035" i="12"/>
  <c r="AO2035" i="12"/>
  <c r="AP2035" i="12"/>
  <c r="AR2035" i="12"/>
  <c r="AS2035" i="12"/>
  <c r="AU2035" i="12"/>
  <c r="AV2035" i="12"/>
  <c r="AW2035" i="12"/>
  <c r="AX2035" i="12" s="1"/>
  <c r="AY2035" i="12"/>
  <c r="AZ2035" i="12"/>
  <c r="BA2035" i="12"/>
  <c r="BB2035" i="12"/>
  <c r="BD2035" i="12"/>
  <c r="BE2035" i="12"/>
  <c r="E2036" i="12"/>
  <c r="F2036" i="12"/>
  <c r="G2036" i="12"/>
  <c r="H2036" i="12" s="1"/>
  <c r="I2036" i="12"/>
  <c r="J2036" i="12"/>
  <c r="K2036" i="12"/>
  <c r="L2036" i="12"/>
  <c r="N2036" i="12"/>
  <c r="O2036" i="12"/>
  <c r="Q2036" i="12"/>
  <c r="R2036" i="12"/>
  <c r="S2036" i="12"/>
  <c r="T2036" i="12" s="1"/>
  <c r="U2036" i="12"/>
  <c r="V2036" i="12"/>
  <c r="W2036" i="12"/>
  <c r="X2036" i="12"/>
  <c r="Z2036" i="12"/>
  <c r="AA2036" i="12"/>
  <c r="AC2036" i="12"/>
  <c r="AD2036" i="12"/>
  <c r="AE2036" i="12"/>
  <c r="AF2036" i="12"/>
  <c r="AG2036" i="12"/>
  <c r="AH2036" i="12"/>
  <c r="AI2036" i="12"/>
  <c r="AJ2036" i="12"/>
  <c r="AK2036" i="12"/>
  <c r="AL2036" i="12" s="1"/>
  <c r="AM2036" i="12"/>
  <c r="AN2036" i="12"/>
  <c r="AO2036" i="12"/>
  <c r="AP2036" i="12"/>
  <c r="AR2036" i="12"/>
  <c r="AS2036" i="12"/>
  <c r="AU2036" i="12"/>
  <c r="AV2036" i="12"/>
  <c r="AW2036" i="12"/>
  <c r="AX2036" i="12" s="1"/>
  <c r="AY2036" i="12"/>
  <c r="AZ2036" i="12"/>
  <c r="BA2036" i="12"/>
  <c r="BB2036" i="12"/>
  <c r="BD2036" i="12"/>
  <c r="BE2036" i="12"/>
  <c r="E2037" i="12"/>
  <c r="F2037" i="12"/>
  <c r="G2037" i="12"/>
  <c r="H2037" i="12" s="1"/>
  <c r="I2037" i="12"/>
  <c r="J2037" i="12"/>
  <c r="K2037" i="12"/>
  <c r="L2037" i="12"/>
  <c r="N2037" i="12"/>
  <c r="O2037" i="12"/>
  <c r="Q2037" i="12"/>
  <c r="R2037" i="12"/>
  <c r="S2037" i="12"/>
  <c r="T2037" i="12" s="1"/>
  <c r="U2037" i="12"/>
  <c r="V2037" i="12"/>
  <c r="W2037" i="12"/>
  <c r="X2037" i="12"/>
  <c r="Z2037" i="12"/>
  <c r="AA2037" i="12"/>
  <c r="AC2037" i="12"/>
  <c r="AD2037" i="12"/>
  <c r="AE2037" i="12"/>
  <c r="AF2037" i="12"/>
  <c r="AG2037" i="12"/>
  <c r="AH2037" i="12"/>
  <c r="AI2037" i="12"/>
  <c r="AJ2037" i="12"/>
  <c r="AK2037" i="12"/>
  <c r="AL2037" i="12" s="1"/>
  <c r="AM2037" i="12"/>
  <c r="AN2037" i="12"/>
  <c r="AO2037" i="12"/>
  <c r="AP2037" i="12"/>
  <c r="AR2037" i="12"/>
  <c r="AS2037" i="12"/>
  <c r="AU2037" i="12"/>
  <c r="AV2037" i="12"/>
  <c r="AW2037" i="12"/>
  <c r="AX2037" i="12" s="1"/>
  <c r="AY2037" i="12"/>
  <c r="AZ2037" i="12"/>
  <c r="BA2037" i="12"/>
  <c r="BB2037" i="12"/>
  <c r="BD2037" i="12"/>
  <c r="BE2037" i="12"/>
  <c r="E2038" i="12"/>
  <c r="F2038" i="12"/>
  <c r="G2038" i="12"/>
  <c r="H2038" i="12" s="1"/>
  <c r="I2038" i="12"/>
  <c r="J2038" i="12"/>
  <c r="K2038" i="12"/>
  <c r="L2038" i="12"/>
  <c r="N2038" i="12"/>
  <c r="O2038" i="12"/>
  <c r="Q2038" i="12"/>
  <c r="R2038" i="12"/>
  <c r="S2038" i="12"/>
  <c r="T2038" i="12" s="1"/>
  <c r="U2038" i="12"/>
  <c r="V2038" i="12"/>
  <c r="W2038" i="12"/>
  <c r="X2038" i="12"/>
  <c r="Z2038" i="12"/>
  <c r="AA2038" i="12"/>
  <c r="AC2038" i="12"/>
  <c r="AD2038" i="12"/>
  <c r="AE2038" i="12"/>
  <c r="AF2038" i="12"/>
  <c r="AG2038" i="12"/>
  <c r="AH2038" i="12"/>
  <c r="AI2038" i="12"/>
  <c r="AJ2038" i="12"/>
  <c r="AK2038" i="12"/>
  <c r="AL2038" i="12" s="1"/>
  <c r="AM2038" i="12"/>
  <c r="AN2038" i="12"/>
  <c r="AO2038" i="12"/>
  <c r="AP2038" i="12"/>
  <c r="AR2038" i="12"/>
  <c r="AS2038" i="12"/>
  <c r="AU2038" i="12"/>
  <c r="AV2038" i="12"/>
  <c r="AW2038" i="12"/>
  <c r="AX2038" i="12" s="1"/>
  <c r="AY2038" i="12"/>
  <c r="AZ2038" i="12"/>
  <c r="BA2038" i="12"/>
  <c r="BB2038" i="12"/>
  <c r="BD2038" i="12"/>
  <c r="BE2038" i="12"/>
  <c r="E2039" i="12"/>
  <c r="F2039" i="12"/>
  <c r="G2039" i="12"/>
  <c r="H2039" i="12" s="1"/>
  <c r="I2039" i="12"/>
  <c r="J2039" i="12"/>
  <c r="K2039" i="12"/>
  <c r="L2039" i="12"/>
  <c r="N2039" i="12"/>
  <c r="O2039" i="12"/>
  <c r="Q2039" i="12"/>
  <c r="R2039" i="12"/>
  <c r="S2039" i="12"/>
  <c r="T2039" i="12" s="1"/>
  <c r="U2039" i="12"/>
  <c r="V2039" i="12"/>
  <c r="W2039" i="12"/>
  <c r="X2039" i="12"/>
  <c r="Z2039" i="12"/>
  <c r="AA2039" i="12"/>
  <c r="AC2039" i="12"/>
  <c r="AD2039" i="12"/>
  <c r="AE2039" i="12"/>
  <c r="AF2039" i="12"/>
  <c r="AG2039" i="12"/>
  <c r="AH2039" i="12"/>
  <c r="AI2039" i="12"/>
  <c r="AJ2039" i="12"/>
  <c r="AK2039" i="12"/>
  <c r="AL2039" i="12" s="1"/>
  <c r="AM2039" i="12"/>
  <c r="AN2039" i="12"/>
  <c r="AO2039" i="12"/>
  <c r="AP2039" i="12"/>
  <c r="AR2039" i="12"/>
  <c r="AS2039" i="12"/>
  <c r="AU2039" i="12"/>
  <c r="AV2039" i="12"/>
  <c r="AW2039" i="12"/>
  <c r="AX2039" i="12" s="1"/>
  <c r="AY2039" i="12"/>
  <c r="AZ2039" i="12"/>
  <c r="BA2039" i="12"/>
  <c r="BB2039" i="12"/>
  <c r="BD2039" i="12"/>
  <c r="BE2039" i="12"/>
  <c r="E2040" i="12"/>
  <c r="F2040" i="12"/>
  <c r="G2040" i="12"/>
  <c r="H2040" i="12" s="1"/>
  <c r="I2040" i="12"/>
  <c r="J2040" i="12"/>
  <c r="K2040" i="12"/>
  <c r="L2040" i="12"/>
  <c r="N2040" i="12"/>
  <c r="O2040" i="12"/>
  <c r="Q2040" i="12"/>
  <c r="R2040" i="12"/>
  <c r="S2040" i="12"/>
  <c r="T2040" i="12" s="1"/>
  <c r="U2040" i="12"/>
  <c r="V2040" i="12"/>
  <c r="W2040" i="12"/>
  <c r="X2040" i="12"/>
  <c r="Z2040" i="12"/>
  <c r="AA2040" i="12"/>
  <c r="AC2040" i="12"/>
  <c r="AD2040" i="12"/>
  <c r="AE2040" i="12"/>
  <c r="AF2040" i="12"/>
  <c r="AG2040" i="12"/>
  <c r="AH2040" i="12"/>
  <c r="AI2040" i="12"/>
  <c r="AJ2040" i="12"/>
  <c r="AK2040" i="12"/>
  <c r="AL2040" i="12" s="1"/>
  <c r="AM2040" i="12"/>
  <c r="AN2040" i="12"/>
  <c r="AO2040" i="12"/>
  <c r="AP2040" i="12"/>
  <c r="AR2040" i="12"/>
  <c r="AS2040" i="12"/>
  <c r="AU2040" i="12"/>
  <c r="AV2040" i="12"/>
  <c r="AW2040" i="12"/>
  <c r="AX2040" i="12" s="1"/>
  <c r="AY2040" i="12"/>
  <c r="AZ2040" i="12"/>
  <c r="BA2040" i="12"/>
  <c r="BB2040" i="12"/>
  <c r="BD2040" i="12"/>
  <c r="BE2040" i="12"/>
  <c r="E2041" i="12"/>
  <c r="F2041" i="12"/>
  <c r="G2041" i="12"/>
  <c r="H2041" i="12" s="1"/>
  <c r="I2041" i="12"/>
  <c r="J2041" i="12"/>
  <c r="K2041" i="12"/>
  <c r="L2041" i="12"/>
  <c r="N2041" i="12"/>
  <c r="O2041" i="12"/>
  <c r="Q2041" i="12"/>
  <c r="R2041" i="12"/>
  <c r="S2041" i="12"/>
  <c r="T2041" i="12" s="1"/>
  <c r="U2041" i="12"/>
  <c r="V2041" i="12"/>
  <c r="W2041" i="12"/>
  <c r="X2041" i="12"/>
  <c r="Z2041" i="12"/>
  <c r="AA2041" i="12"/>
  <c r="AC2041" i="12"/>
  <c r="AD2041" i="12"/>
  <c r="AE2041" i="12"/>
  <c r="AF2041" i="12"/>
  <c r="AG2041" i="12"/>
  <c r="AH2041" i="12"/>
  <c r="AI2041" i="12"/>
  <c r="AJ2041" i="12"/>
  <c r="AK2041" i="12"/>
  <c r="AL2041" i="12" s="1"/>
  <c r="AM2041" i="12"/>
  <c r="AN2041" i="12"/>
  <c r="AO2041" i="12"/>
  <c r="AP2041" i="12"/>
  <c r="AR2041" i="12"/>
  <c r="AS2041" i="12"/>
  <c r="AU2041" i="12"/>
  <c r="AV2041" i="12"/>
  <c r="AW2041" i="12"/>
  <c r="AX2041" i="12" s="1"/>
  <c r="AY2041" i="12"/>
  <c r="AZ2041" i="12"/>
  <c r="BA2041" i="12"/>
  <c r="BB2041" i="12"/>
  <c r="BD2041" i="12"/>
  <c r="BE2041" i="12"/>
  <c r="E2042" i="12"/>
  <c r="F2042" i="12"/>
  <c r="G2042" i="12"/>
  <c r="H2042" i="12" s="1"/>
  <c r="I2042" i="12"/>
  <c r="J2042" i="12"/>
  <c r="K2042" i="12"/>
  <c r="L2042" i="12"/>
  <c r="N2042" i="12"/>
  <c r="O2042" i="12"/>
  <c r="Q2042" i="12"/>
  <c r="R2042" i="12"/>
  <c r="S2042" i="12"/>
  <c r="T2042" i="12" s="1"/>
  <c r="U2042" i="12"/>
  <c r="V2042" i="12"/>
  <c r="W2042" i="12"/>
  <c r="X2042" i="12"/>
  <c r="Z2042" i="12"/>
  <c r="AA2042" i="12"/>
  <c r="AC2042" i="12"/>
  <c r="AD2042" i="12"/>
  <c r="AE2042" i="12"/>
  <c r="AF2042" i="12"/>
  <c r="AG2042" i="12"/>
  <c r="AH2042" i="12"/>
  <c r="AI2042" i="12"/>
  <c r="AJ2042" i="12"/>
  <c r="AK2042" i="12"/>
  <c r="AL2042" i="12" s="1"/>
  <c r="AM2042" i="12"/>
  <c r="AN2042" i="12"/>
  <c r="AO2042" i="12"/>
  <c r="AP2042" i="12"/>
  <c r="AR2042" i="12"/>
  <c r="AS2042" i="12"/>
  <c r="AU2042" i="12"/>
  <c r="AV2042" i="12"/>
  <c r="AW2042" i="12"/>
  <c r="AX2042" i="12" s="1"/>
  <c r="AY2042" i="12"/>
  <c r="AZ2042" i="12"/>
  <c r="BA2042" i="12"/>
  <c r="BB2042" i="12"/>
  <c r="BD2042" i="12"/>
  <c r="BE2042" i="12"/>
  <c r="E2043" i="12"/>
  <c r="F2043" i="12"/>
  <c r="G2043" i="12"/>
  <c r="H2043" i="12" s="1"/>
  <c r="I2043" i="12"/>
  <c r="J2043" i="12"/>
  <c r="K2043" i="12"/>
  <c r="L2043" i="12"/>
  <c r="N2043" i="12"/>
  <c r="O2043" i="12"/>
  <c r="Q2043" i="12"/>
  <c r="R2043" i="12"/>
  <c r="S2043" i="12"/>
  <c r="T2043" i="12" s="1"/>
  <c r="U2043" i="12"/>
  <c r="V2043" i="12"/>
  <c r="W2043" i="12"/>
  <c r="X2043" i="12"/>
  <c r="Z2043" i="12"/>
  <c r="AA2043" i="12"/>
  <c r="AC2043" i="12"/>
  <c r="AD2043" i="12"/>
  <c r="AE2043" i="12"/>
  <c r="AF2043" i="12"/>
  <c r="AG2043" i="12"/>
  <c r="AH2043" i="12"/>
  <c r="AI2043" i="12"/>
  <c r="AJ2043" i="12"/>
  <c r="AK2043" i="12"/>
  <c r="AL2043" i="12" s="1"/>
  <c r="AM2043" i="12"/>
  <c r="AN2043" i="12"/>
  <c r="AO2043" i="12"/>
  <c r="AP2043" i="12"/>
  <c r="AR2043" i="12"/>
  <c r="AS2043" i="12"/>
  <c r="AU2043" i="12"/>
  <c r="AV2043" i="12"/>
  <c r="AW2043" i="12"/>
  <c r="AX2043" i="12" s="1"/>
  <c r="AY2043" i="12"/>
  <c r="AZ2043" i="12"/>
  <c r="BA2043" i="12"/>
  <c r="BB2043" i="12"/>
  <c r="BD2043" i="12"/>
  <c r="BE2043" i="12"/>
  <c r="E2044" i="12"/>
  <c r="F2044" i="12"/>
  <c r="G2044" i="12"/>
  <c r="H2044" i="12" s="1"/>
  <c r="I2044" i="12"/>
  <c r="J2044" i="12"/>
  <c r="K2044" i="12"/>
  <c r="L2044" i="12"/>
  <c r="N2044" i="12"/>
  <c r="O2044" i="12"/>
  <c r="Q2044" i="12"/>
  <c r="R2044" i="12"/>
  <c r="S2044" i="12"/>
  <c r="T2044" i="12" s="1"/>
  <c r="U2044" i="12"/>
  <c r="V2044" i="12"/>
  <c r="W2044" i="12"/>
  <c r="X2044" i="12"/>
  <c r="Z2044" i="12"/>
  <c r="AA2044" i="12"/>
  <c r="AC2044" i="12"/>
  <c r="AD2044" i="12"/>
  <c r="AE2044" i="12"/>
  <c r="AF2044" i="12"/>
  <c r="AG2044" i="12"/>
  <c r="AH2044" i="12"/>
  <c r="AI2044" i="12"/>
  <c r="AJ2044" i="12"/>
  <c r="AK2044" i="12"/>
  <c r="AL2044" i="12" s="1"/>
  <c r="AM2044" i="12"/>
  <c r="AN2044" i="12"/>
  <c r="AO2044" i="12"/>
  <c r="AP2044" i="12"/>
  <c r="AR2044" i="12"/>
  <c r="AS2044" i="12"/>
  <c r="AU2044" i="12"/>
  <c r="AV2044" i="12"/>
  <c r="AW2044" i="12"/>
  <c r="AX2044" i="12" s="1"/>
  <c r="AY2044" i="12"/>
  <c r="AZ2044" i="12"/>
  <c r="BA2044" i="12"/>
  <c r="BB2044" i="12"/>
  <c r="BD2044" i="12"/>
  <c r="BE2044" i="12"/>
  <c r="E2045" i="12"/>
  <c r="F2045" i="12"/>
  <c r="G2045" i="12"/>
  <c r="H2045" i="12" s="1"/>
  <c r="I2045" i="12"/>
  <c r="J2045" i="12"/>
  <c r="K2045" i="12"/>
  <c r="L2045" i="12"/>
  <c r="N2045" i="12"/>
  <c r="O2045" i="12"/>
  <c r="Q2045" i="12"/>
  <c r="R2045" i="12"/>
  <c r="S2045" i="12"/>
  <c r="T2045" i="12" s="1"/>
  <c r="U2045" i="12"/>
  <c r="V2045" i="12"/>
  <c r="W2045" i="12"/>
  <c r="X2045" i="12"/>
  <c r="Z2045" i="12"/>
  <c r="AA2045" i="12"/>
  <c r="AC2045" i="12"/>
  <c r="AD2045" i="12"/>
  <c r="AE2045" i="12"/>
  <c r="AF2045" i="12"/>
  <c r="AG2045" i="12"/>
  <c r="AH2045" i="12"/>
  <c r="AI2045" i="12"/>
  <c r="AJ2045" i="12"/>
  <c r="AK2045" i="12"/>
  <c r="AL2045" i="12" s="1"/>
  <c r="AM2045" i="12"/>
  <c r="AN2045" i="12"/>
  <c r="AO2045" i="12"/>
  <c r="AP2045" i="12"/>
  <c r="AR2045" i="12"/>
  <c r="AS2045" i="12"/>
  <c r="AU2045" i="12"/>
  <c r="AV2045" i="12"/>
  <c r="AW2045" i="12"/>
  <c r="AX2045" i="12" s="1"/>
  <c r="AY2045" i="12"/>
  <c r="AZ2045" i="12"/>
  <c r="BA2045" i="12"/>
  <c r="BB2045" i="12"/>
  <c r="BD2045" i="12"/>
  <c r="BE2045" i="12"/>
  <c r="E2046" i="12"/>
  <c r="F2046" i="12"/>
  <c r="G2046" i="12"/>
  <c r="H2046" i="12" s="1"/>
  <c r="I2046" i="12"/>
  <c r="J2046" i="12"/>
  <c r="K2046" i="12"/>
  <c r="L2046" i="12"/>
  <c r="N2046" i="12"/>
  <c r="O2046" i="12"/>
  <c r="Q2046" i="12"/>
  <c r="R2046" i="12"/>
  <c r="S2046" i="12"/>
  <c r="T2046" i="12" s="1"/>
  <c r="U2046" i="12"/>
  <c r="V2046" i="12"/>
  <c r="W2046" i="12"/>
  <c r="X2046" i="12"/>
  <c r="Z2046" i="12"/>
  <c r="AA2046" i="12"/>
  <c r="AC2046" i="12"/>
  <c r="AD2046" i="12"/>
  <c r="AE2046" i="12"/>
  <c r="AF2046" i="12"/>
  <c r="AG2046" i="12"/>
  <c r="AH2046" i="12"/>
  <c r="AI2046" i="12"/>
  <c r="AJ2046" i="12"/>
  <c r="AK2046" i="12"/>
  <c r="AL2046" i="12" s="1"/>
  <c r="AM2046" i="12"/>
  <c r="AN2046" i="12"/>
  <c r="AO2046" i="12"/>
  <c r="AP2046" i="12"/>
  <c r="AR2046" i="12"/>
  <c r="AS2046" i="12"/>
  <c r="AU2046" i="12"/>
  <c r="AV2046" i="12"/>
  <c r="AW2046" i="12"/>
  <c r="AX2046" i="12" s="1"/>
  <c r="AY2046" i="12"/>
  <c r="AZ2046" i="12"/>
  <c r="BA2046" i="12"/>
  <c r="BB2046" i="12"/>
  <c r="BD2046" i="12"/>
  <c r="BE2046" i="12"/>
  <c r="E2047" i="12"/>
  <c r="F2047" i="12"/>
  <c r="G2047" i="12"/>
  <c r="H2047" i="12" s="1"/>
  <c r="I2047" i="12"/>
  <c r="J2047" i="12"/>
  <c r="K2047" i="12"/>
  <c r="L2047" i="12"/>
  <c r="N2047" i="12"/>
  <c r="O2047" i="12"/>
  <c r="Q2047" i="12"/>
  <c r="R2047" i="12"/>
  <c r="S2047" i="12"/>
  <c r="T2047" i="12" s="1"/>
  <c r="U2047" i="12"/>
  <c r="V2047" i="12"/>
  <c r="W2047" i="12"/>
  <c r="X2047" i="12"/>
  <c r="Z2047" i="12"/>
  <c r="AA2047" i="12"/>
  <c r="AC2047" i="12"/>
  <c r="AD2047" i="12"/>
  <c r="AE2047" i="12"/>
  <c r="AF2047" i="12"/>
  <c r="AG2047" i="12"/>
  <c r="AH2047" i="12"/>
  <c r="AI2047" i="12"/>
  <c r="AJ2047" i="12"/>
  <c r="AK2047" i="12"/>
  <c r="AL2047" i="12" s="1"/>
  <c r="AM2047" i="12"/>
  <c r="AN2047" i="12"/>
  <c r="AO2047" i="12"/>
  <c r="AP2047" i="12"/>
  <c r="AR2047" i="12"/>
  <c r="AS2047" i="12"/>
  <c r="AU2047" i="12"/>
  <c r="AV2047" i="12"/>
  <c r="AW2047" i="12"/>
  <c r="AX2047" i="12" s="1"/>
  <c r="AY2047" i="12"/>
  <c r="AZ2047" i="12"/>
  <c r="BA2047" i="12"/>
  <c r="BB2047" i="12"/>
  <c r="BD2047" i="12"/>
  <c r="BE2047" i="12"/>
  <c r="E2048" i="12"/>
  <c r="F2048" i="12"/>
  <c r="G2048" i="12"/>
  <c r="H2048" i="12" s="1"/>
  <c r="I2048" i="12"/>
  <c r="J2048" i="12"/>
  <c r="K2048" i="12"/>
  <c r="L2048" i="12"/>
  <c r="N2048" i="12"/>
  <c r="O2048" i="12"/>
  <c r="Q2048" i="12"/>
  <c r="R2048" i="12"/>
  <c r="S2048" i="12"/>
  <c r="T2048" i="12" s="1"/>
  <c r="U2048" i="12"/>
  <c r="V2048" i="12"/>
  <c r="W2048" i="12"/>
  <c r="X2048" i="12"/>
  <c r="Z2048" i="12"/>
  <c r="AA2048" i="12"/>
  <c r="AC2048" i="12"/>
  <c r="AD2048" i="12"/>
  <c r="AE2048" i="12"/>
  <c r="AF2048" i="12"/>
  <c r="AG2048" i="12"/>
  <c r="AH2048" i="12"/>
  <c r="AI2048" i="12"/>
  <c r="AJ2048" i="12"/>
  <c r="AK2048" i="12"/>
  <c r="AL2048" i="12" s="1"/>
  <c r="AM2048" i="12"/>
  <c r="AN2048" i="12"/>
  <c r="AO2048" i="12"/>
  <c r="AP2048" i="12"/>
  <c r="AR2048" i="12"/>
  <c r="AS2048" i="12"/>
  <c r="AU2048" i="12"/>
  <c r="AV2048" i="12"/>
  <c r="AW2048" i="12"/>
  <c r="AX2048" i="12" s="1"/>
  <c r="AY2048" i="12"/>
  <c r="AZ2048" i="12"/>
  <c r="BA2048" i="12"/>
  <c r="BB2048" i="12"/>
  <c r="BD2048" i="12"/>
  <c r="BE2048" i="12"/>
  <c r="E2049" i="12"/>
  <c r="F2049" i="12"/>
  <c r="G2049" i="12"/>
  <c r="H2049" i="12" s="1"/>
  <c r="I2049" i="12"/>
  <c r="J2049" i="12"/>
  <c r="K2049" i="12"/>
  <c r="L2049" i="12"/>
  <c r="N2049" i="12"/>
  <c r="O2049" i="12"/>
  <c r="Q2049" i="12"/>
  <c r="R2049" i="12"/>
  <c r="S2049" i="12"/>
  <c r="T2049" i="12" s="1"/>
  <c r="U2049" i="12"/>
  <c r="V2049" i="12"/>
  <c r="W2049" i="12"/>
  <c r="X2049" i="12"/>
  <c r="Z2049" i="12"/>
  <c r="AA2049" i="12"/>
  <c r="AC2049" i="12"/>
  <c r="AD2049" i="12"/>
  <c r="AE2049" i="12"/>
  <c r="AF2049" i="12"/>
  <c r="AG2049" i="12"/>
  <c r="AH2049" i="12"/>
  <c r="AI2049" i="12"/>
  <c r="AJ2049" i="12"/>
  <c r="AK2049" i="12"/>
  <c r="AL2049" i="12" s="1"/>
  <c r="AM2049" i="12"/>
  <c r="AN2049" i="12"/>
  <c r="AO2049" i="12"/>
  <c r="AP2049" i="12"/>
  <c r="AR2049" i="12"/>
  <c r="AS2049" i="12"/>
  <c r="AU2049" i="12"/>
  <c r="AV2049" i="12"/>
  <c r="AW2049" i="12"/>
  <c r="AX2049" i="12" s="1"/>
  <c r="AY2049" i="12"/>
  <c r="AZ2049" i="12"/>
  <c r="BA2049" i="12"/>
  <c r="BB2049" i="12"/>
  <c r="BD2049" i="12"/>
  <c r="BE2049" i="12"/>
  <c r="E2050" i="12"/>
  <c r="F2050" i="12"/>
  <c r="G2050" i="12"/>
  <c r="H2050" i="12" s="1"/>
  <c r="I2050" i="12"/>
  <c r="J2050" i="12"/>
  <c r="K2050" i="12"/>
  <c r="L2050" i="12"/>
  <c r="N2050" i="12"/>
  <c r="O2050" i="12"/>
  <c r="Q2050" i="12"/>
  <c r="R2050" i="12"/>
  <c r="S2050" i="12"/>
  <c r="T2050" i="12" s="1"/>
  <c r="U2050" i="12"/>
  <c r="V2050" i="12"/>
  <c r="W2050" i="12"/>
  <c r="X2050" i="12"/>
  <c r="Z2050" i="12"/>
  <c r="AA2050" i="12"/>
  <c r="AC2050" i="12"/>
  <c r="AD2050" i="12"/>
  <c r="AE2050" i="12"/>
  <c r="AF2050" i="12"/>
  <c r="AG2050" i="12"/>
  <c r="AH2050" i="12"/>
  <c r="AI2050" i="12"/>
  <c r="AJ2050" i="12"/>
  <c r="AK2050" i="12"/>
  <c r="AL2050" i="12" s="1"/>
  <c r="AM2050" i="12"/>
  <c r="AN2050" i="12"/>
  <c r="AO2050" i="12"/>
  <c r="AP2050" i="12"/>
  <c r="AR2050" i="12"/>
  <c r="AS2050" i="12"/>
  <c r="AU2050" i="12"/>
  <c r="AV2050" i="12"/>
  <c r="AW2050" i="12"/>
  <c r="AX2050" i="12" s="1"/>
  <c r="AY2050" i="12"/>
  <c r="AZ2050" i="12"/>
  <c r="BA2050" i="12"/>
  <c r="BB2050" i="12"/>
  <c r="BD2050" i="12"/>
  <c r="BE2050" i="12"/>
  <c r="E2051" i="12"/>
  <c r="F2051" i="12"/>
  <c r="G2051" i="12"/>
  <c r="H2051" i="12" s="1"/>
  <c r="I2051" i="12"/>
  <c r="J2051" i="12"/>
  <c r="K2051" i="12"/>
  <c r="L2051" i="12"/>
  <c r="N2051" i="12"/>
  <c r="O2051" i="12"/>
  <c r="Q2051" i="12"/>
  <c r="R2051" i="12"/>
  <c r="S2051" i="12"/>
  <c r="T2051" i="12" s="1"/>
  <c r="U2051" i="12"/>
  <c r="V2051" i="12"/>
  <c r="W2051" i="12"/>
  <c r="X2051" i="12"/>
  <c r="Z2051" i="12"/>
  <c r="AA2051" i="12"/>
  <c r="AC2051" i="12"/>
  <c r="AD2051" i="12"/>
  <c r="AE2051" i="12"/>
  <c r="AF2051" i="12"/>
  <c r="AG2051" i="12"/>
  <c r="AH2051" i="12"/>
  <c r="AI2051" i="12"/>
  <c r="AJ2051" i="12"/>
  <c r="AK2051" i="12"/>
  <c r="AL2051" i="12" s="1"/>
  <c r="AM2051" i="12"/>
  <c r="AN2051" i="12"/>
  <c r="AO2051" i="12"/>
  <c r="AP2051" i="12"/>
  <c r="AR2051" i="12"/>
  <c r="AS2051" i="12"/>
  <c r="AU2051" i="12"/>
  <c r="AV2051" i="12"/>
  <c r="AW2051" i="12"/>
  <c r="AX2051" i="12" s="1"/>
  <c r="AY2051" i="12"/>
  <c r="AZ2051" i="12"/>
  <c r="BA2051" i="12"/>
  <c r="BB2051" i="12"/>
  <c r="BD2051" i="12"/>
  <c r="BE2051" i="12"/>
  <c r="E2052" i="12"/>
  <c r="F2052" i="12"/>
  <c r="G2052" i="12"/>
  <c r="H2052" i="12" s="1"/>
  <c r="I2052" i="12"/>
  <c r="J2052" i="12"/>
  <c r="K2052" i="12"/>
  <c r="L2052" i="12"/>
  <c r="N2052" i="12"/>
  <c r="O2052" i="12"/>
  <c r="Q2052" i="12"/>
  <c r="R2052" i="12"/>
  <c r="S2052" i="12"/>
  <c r="T2052" i="12" s="1"/>
  <c r="U2052" i="12"/>
  <c r="V2052" i="12"/>
  <c r="W2052" i="12"/>
  <c r="X2052" i="12"/>
  <c r="Z2052" i="12"/>
  <c r="AA2052" i="12"/>
  <c r="AC2052" i="12"/>
  <c r="AD2052" i="12"/>
  <c r="AE2052" i="12"/>
  <c r="AF2052" i="12"/>
  <c r="AG2052" i="12"/>
  <c r="AH2052" i="12"/>
  <c r="AI2052" i="12"/>
  <c r="AJ2052" i="12"/>
  <c r="AK2052" i="12"/>
  <c r="AL2052" i="12" s="1"/>
  <c r="AM2052" i="12"/>
  <c r="AN2052" i="12"/>
  <c r="AO2052" i="12"/>
  <c r="AP2052" i="12"/>
  <c r="AR2052" i="12"/>
  <c r="AS2052" i="12"/>
  <c r="AU2052" i="12"/>
  <c r="AV2052" i="12"/>
  <c r="AW2052" i="12"/>
  <c r="AX2052" i="12" s="1"/>
  <c r="AY2052" i="12"/>
  <c r="AZ2052" i="12"/>
  <c r="BA2052" i="12"/>
  <c r="BB2052" i="12"/>
  <c r="BD2052" i="12"/>
  <c r="BE2052" i="12"/>
  <c r="E2053" i="12"/>
  <c r="F2053" i="12"/>
  <c r="G2053" i="12"/>
  <c r="H2053" i="12" s="1"/>
  <c r="I2053" i="12"/>
  <c r="J2053" i="12"/>
  <c r="K2053" i="12"/>
  <c r="L2053" i="12"/>
  <c r="N2053" i="12"/>
  <c r="O2053" i="12"/>
  <c r="Q2053" i="12"/>
  <c r="R2053" i="12"/>
  <c r="S2053" i="12"/>
  <c r="T2053" i="12" s="1"/>
  <c r="U2053" i="12"/>
  <c r="V2053" i="12"/>
  <c r="W2053" i="12"/>
  <c r="X2053" i="12"/>
  <c r="Z2053" i="12"/>
  <c r="AA2053" i="12"/>
  <c r="AC2053" i="12"/>
  <c r="AD2053" i="12"/>
  <c r="AE2053" i="12"/>
  <c r="AF2053" i="12"/>
  <c r="AG2053" i="12"/>
  <c r="AH2053" i="12"/>
  <c r="AI2053" i="12"/>
  <c r="AJ2053" i="12"/>
  <c r="AK2053" i="12"/>
  <c r="AL2053" i="12" s="1"/>
  <c r="AM2053" i="12"/>
  <c r="AN2053" i="12"/>
  <c r="AO2053" i="12"/>
  <c r="AP2053" i="12"/>
  <c r="AR2053" i="12"/>
  <c r="AS2053" i="12"/>
  <c r="AU2053" i="12"/>
  <c r="AV2053" i="12"/>
  <c r="AW2053" i="12"/>
  <c r="AX2053" i="12" s="1"/>
  <c r="AY2053" i="12"/>
  <c r="AZ2053" i="12"/>
  <c r="BA2053" i="12"/>
  <c r="BB2053" i="12"/>
  <c r="BD2053" i="12"/>
  <c r="BE2053" i="12"/>
  <c r="E2054" i="12"/>
  <c r="F2054" i="12"/>
  <c r="G2054" i="12"/>
  <c r="H2054" i="12" s="1"/>
  <c r="I2054" i="12"/>
  <c r="J2054" i="12"/>
  <c r="K2054" i="12"/>
  <c r="L2054" i="12"/>
  <c r="N2054" i="12"/>
  <c r="O2054" i="12"/>
  <c r="Q2054" i="12"/>
  <c r="R2054" i="12"/>
  <c r="S2054" i="12"/>
  <c r="T2054" i="12" s="1"/>
  <c r="U2054" i="12"/>
  <c r="V2054" i="12"/>
  <c r="W2054" i="12"/>
  <c r="X2054" i="12"/>
  <c r="Z2054" i="12"/>
  <c r="AA2054" i="12"/>
  <c r="AC2054" i="12"/>
  <c r="AD2054" i="12"/>
  <c r="AE2054" i="12"/>
  <c r="AF2054" i="12"/>
  <c r="AG2054" i="12"/>
  <c r="AH2054" i="12"/>
  <c r="AI2054" i="12"/>
  <c r="AJ2054" i="12"/>
  <c r="AK2054" i="12"/>
  <c r="AL2054" i="12" s="1"/>
  <c r="AM2054" i="12"/>
  <c r="AN2054" i="12"/>
  <c r="AO2054" i="12"/>
  <c r="AP2054" i="12"/>
  <c r="AR2054" i="12"/>
  <c r="AS2054" i="12"/>
  <c r="AU2054" i="12"/>
  <c r="AV2054" i="12"/>
  <c r="AW2054" i="12"/>
  <c r="AX2054" i="12" s="1"/>
  <c r="AY2054" i="12"/>
  <c r="AZ2054" i="12"/>
  <c r="BA2054" i="12"/>
  <c r="BB2054" i="12"/>
  <c r="BD2054" i="12"/>
  <c r="BE2054" i="12"/>
  <c r="E2055" i="12"/>
  <c r="F2055" i="12"/>
  <c r="G2055" i="12"/>
  <c r="H2055" i="12" s="1"/>
  <c r="I2055" i="12"/>
  <c r="J2055" i="12"/>
  <c r="K2055" i="12"/>
  <c r="L2055" i="12"/>
  <c r="N2055" i="12"/>
  <c r="O2055" i="12"/>
  <c r="Q2055" i="12"/>
  <c r="R2055" i="12"/>
  <c r="S2055" i="12"/>
  <c r="T2055" i="12" s="1"/>
  <c r="U2055" i="12"/>
  <c r="V2055" i="12"/>
  <c r="W2055" i="12"/>
  <c r="X2055" i="12"/>
  <c r="Z2055" i="12"/>
  <c r="AA2055" i="12"/>
  <c r="AC2055" i="12"/>
  <c r="AD2055" i="12"/>
  <c r="AE2055" i="12"/>
  <c r="AF2055" i="12"/>
  <c r="AG2055" i="12"/>
  <c r="AH2055" i="12"/>
  <c r="AI2055" i="12"/>
  <c r="AJ2055" i="12"/>
  <c r="AK2055" i="12"/>
  <c r="AL2055" i="12" s="1"/>
  <c r="AM2055" i="12"/>
  <c r="AN2055" i="12"/>
  <c r="AO2055" i="12"/>
  <c r="AP2055" i="12"/>
  <c r="AR2055" i="12"/>
  <c r="AS2055" i="12"/>
  <c r="AU2055" i="12"/>
  <c r="AV2055" i="12"/>
  <c r="AW2055" i="12"/>
  <c r="AX2055" i="12" s="1"/>
  <c r="AY2055" i="12"/>
  <c r="AZ2055" i="12"/>
  <c r="BA2055" i="12"/>
  <c r="BB2055" i="12"/>
  <c r="BD2055" i="12"/>
  <c r="BE2055" i="12"/>
  <c r="E2056" i="12"/>
  <c r="F2056" i="12"/>
  <c r="G2056" i="12"/>
  <c r="H2056" i="12" s="1"/>
  <c r="I2056" i="12"/>
  <c r="J2056" i="12"/>
  <c r="K2056" i="12"/>
  <c r="L2056" i="12"/>
  <c r="N2056" i="12"/>
  <c r="O2056" i="12"/>
  <c r="Q2056" i="12"/>
  <c r="R2056" i="12"/>
  <c r="S2056" i="12"/>
  <c r="T2056" i="12" s="1"/>
  <c r="U2056" i="12"/>
  <c r="V2056" i="12"/>
  <c r="W2056" i="12"/>
  <c r="X2056" i="12"/>
  <c r="Z2056" i="12"/>
  <c r="AA2056" i="12"/>
  <c r="AC2056" i="12"/>
  <c r="AD2056" i="12"/>
  <c r="AE2056" i="12"/>
  <c r="AF2056" i="12"/>
  <c r="AG2056" i="12"/>
  <c r="AH2056" i="12"/>
  <c r="AI2056" i="12"/>
  <c r="AJ2056" i="12"/>
  <c r="AK2056" i="12"/>
  <c r="AL2056" i="12" s="1"/>
  <c r="AM2056" i="12"/>
  <c r="AN2056" i="12"/>
  <c r="AO2056" i="12"/>
  <c r="AP2056" i="12"/>
  <c r="AR2056" i="12"/>
  <c r="AS2056" i="12"/>
  <c r="AU2056" i="12"/>
  <c r="AV2056" i="12"/>
  <c r="AW2056" i="12"/>
  <c r="AX2056" i="12" s="1"/>
  <c r="AY2056" i="12"/>
  <c r="AZ2056" i="12"/>
  <c r="BA2056" i="12"/>
  <c r="BB2056" i="12"/>
  <c r="BD2056" i="12"/>
  <c r="BE2056" i="12"/>
  <c r="E2057" i="12"/>
  <c r="F2057" i="12"/>
  <c r="G2057" i="12"/>
  <c r="H2057" i="12" s="1"/>
  <c r="I2057" i="12"/>
  <c r="J2057" i="12"/>
  <c r="K2057" i="12"/>
  <c r="L2057" i="12"/>
  <c r="N2057" i="12"/>
  <c r="O2057" i="12"/>
  <c r="Q2057" i="12"/>
  <c r="R2057" i="12"/>
  <c r="S2057" i="12"/>
  <c r="T2057" i="12" s="1"/>
  <c r="U2057" i="12"/>
  <c r="V2057" i="12"/>
  <c r="W2057" i="12"/>
  <c r="X2057" i="12"/>
  <c r="Z2057" i="12"/>
  <c r="AA2057" i="12"/>
  <c r="AC2057" i="12"/>
  <c r="AD2057" i="12"/>
  <c r="AE2057" i="12"/>
  <c r="AF2057" i="12"/>
  <c r="AG2057" i="12"/>
  <c r="AH2057" i="12"/>
  <c r="AI2057" i="12"/>
  <c r="AJ2057" i="12"/>
  <c r="AK2057" i="12"/>
  <c r="AL2057" i="12" s="1"/>
  <c r="AM2057" i="12"/>
  <c r="AN2057" i="12"/>
  <c r="AO2057" i="12"/>
  <c r="AP2057" i="12"/>
  <c r="AR2057" i="12"/>
  <c r="AS2057" i="12"/>
  <c r="AU2057" i="12"/>
  <c r="AV2057" i="12"/>
  <c r="AW2057" i="12"/>
  <c r="AX2057" i="12" s="1"/>
  <c r="AY2057" i="12"/>
  <c r="AZ2057" i="12"/>
  <c r="BA2057" i="12"/>
  <c r="BB2057" i="12"/>
  <c r="BD2057" i="12"/>
  <c r="BE2057" i="12"/>
  <c r="E2058" i="12"/>
  <c r="F2058" i="12"/>
  <c r="G2058" i="12"/>
  <c r="H2058" i="12" s="1"/>
  <c r="I2058" i="12"/>
  <c r="J2058" i="12"/>
  <c r="K2058" i="12"/>
  <c r="L2058" i="12"/>
  <c r="N2058" i="12"/>
  <c r="O2058" i="12"/>
  <c r="Q2058" i="12"/>
  <c r="R2058" i="12"/>
  <c r="S2058" i="12"/>
  <c r="T2058" i="12" s="1"/>
  <c r="U2058" i="12"/>
  <c r="V2058" i="12"/>
  <c r="W2058" i="12"/>
  <c r="X2058" i="12"/>
  <c r="Z2058" i="12"/>
  <c r="AA2058" i="12"/>
  <c r="AC2058" i="12"/>
  <c r="AD2058" i="12"/>
  <c r="AE2058" i="12"/>
  <c r="AF2058" i="12"/>
  <c r="AG2058" i="12"/>
  <c r="AH2058" i="12"/>
  <c r="AI2058" i="12"/>
  <c r="AJ2058" i="12"/>
  <c r="AK2058" i="12"/>
  <c r="AL2058" i="12" s="1"/>
  <c r="AM2058" i="12"/>
  <c r="AN2058" i="12"/>
  <c r="AO2058" i="12"/>
  <c r="AP2058" i="12"/>
  <c r="AR2058" i="12"/>
  <c r="AS2058" i="12"/>
  <c r="AU2058" i="12"/>
  <c r="AV2058" i="12"/>
  <c r="AW2058" i="12"/>
  <c r="AX2058" i="12" s="1"/>
  <c r="AY2058" i="12"/>
  <c r="AZ2058" i="12"/>
  <c r="BA2058" i="12"/>
  <c r="BB2058" i="12"/>
  <c r="BD2058" i="12"/>
  <c r="BE2058" i="12"/>
  <c r="E2059" i="12"/>
  <c r="F2059" i="12"/>
  <c r="G2059" i="12"/>
  <c r="H2059" i="12" s="1"/>
  <c r="I2059" i="12"/>
  <c r="J2059" i="12"/>
  <c r="K2059" i="12"/>
  <c r="L2059" i="12"/>
  <c r="N2059" i="12"/>
  <c r="O2059" i="12"/>
  <c r="Q2059" i="12"/>
  <c r="R2059" i="12"/>
  <c r="S2059" i="12"/>
  <c r="T2059" i="12" s="1"/>
  <c r="U2059" i="12"/>
  <c r="V2059" i="12"/>
  <c r="W2059" i="12"/>
  <c r="X2059" i="12"/>
  <c r="Z2059" i="12"/>
  <c r="AA2059" i="12"/>
  <c r="AC2059" i="12"/>
  <c r="AD2059" i="12"/>
  <c r="AE2059" i="12"/>
  <c r="AF2059" i="12"/>
  <c r="AG2059" i="12"/>
  <c r="AH2059" i="12"/>
  <c r="AI2059" i="12"/>
  <c r="AJ2059" i="12"/>
  <c r="AK2059" i="12"/>
  <c r="AL2059" i="12" s="1"/>
  <c r="AM2059" i="12"/>
  <c r="AN2059" i="12"/>
  <c r="AO2059" i="12"/>
  <c r="AP2059" i="12"/>
  <c r="AR2059" i="12"/>
  <c r="AS2059" i="12"/>
  <c r="AU2059" i="12"/>
  <c r="AV2059" i="12"/>
  <c r="AW2059" i="12"/>
  <c r="AX2059" i="12" s="1"/>
  <c r="AY2059" i="12"/>
  <c r="AZ2059" i="12"/>
  <c r="BA2059" i="12"/>
  <c r="BB2059" i="12"/>
  <c r="BD2059" i="12"/>
  <c r="BE2059" i="12"/>
  <c r="E2060" i="12"/>
  <c r="F2060" i="12"/>
  <c r="G2060" i="12"/>
  <c r="H2060" i="12" s="1"/>
  <c r="I2060" i="12"/>
  <c r="J2060" i="12"/>
  <c r="K2060" i="12"/>
  <c r="L2060" i="12"/>
  <c r="N2060" i="12"/>
  <c r="O2060" i="12"/>
  <c r="Q2060" i="12"/>
  <c r="R2060" i="12"/>
  <c r="S2060" i="12"/>
  <c r="T2060" i="12" s="1"/>
  <c r="U2060" i="12"/>
  <c r="V2060" i="12"/>
  <c r="W2060" i="12"/>
  <c r="X2060" i="12"/>
  <c r="Z2060" i="12"/>
  <c r="AA2060" i="12"/>
  <c r="AC2060" i="12"/>
  <c r="AD2060" i="12"/>
  <c r="AE2060" i="12"/>
  <c r="AF2060" i="12"/>
  <c r="AG2060" i="12"/>
  <c r="AH2060" i="12"/>
  <c r="AI2060" i="12"/>
  <c r="AJ2060" i="12"/>
  <c r="AK2060" i="12"/>
  <c r="AL2060" i="12" s="1"/>
  <c r="AM2060" i="12"/>
  <c r="AN2060" i="12"/>
  <c r="AO2060" i="12"/>
  <c r="AP2060" i="12"/>
  <c r="AR2060" i="12"/>
  <c r="AS2060" i="12"/>
  <c r="AU2060" i="12"/>
  <c r="AV2060" i="12"/>
  <c r="AW2060" i="12"/>
  <c r="AX2060" i="12" s="1"/>
  <c r="AY2060" i="12"/>
  <c r="AZ2060" i="12"/>
  <c r="BA2060" i="12"/>
  <c r="BB2060" i="12"/>
  <c r="BD2060" i="12"/>
  <c r="BE2060" i="12"/>
  <c r="E2061" i="12"/>
  <c r="F2061" i="12"/>
  <c r="G2061" i="12"/>
  <c r="H2061" i="12" s="1"/>
  <c r="I2061" i="12"/>
  <c r="J2061" i="12"/>
  <c r="K2061" i="12"/>
  <c r="L2061" i="12"/>
  <c r="N2061" i="12"/>
  <c r="O2061" i="12"/>
  <c r="Q2061" i="12"/>
  <c r="R2061" i="12"/>
  <c r="S2061" i="12"/>
  <c r="T2061" i="12" s="1"/>
  <c r="U2061" i="12"/>
  <c r="V2061" i="12"/>
  <c r="W2061" i="12"/>
  <c r="X2061" i="12"/>
  <c r="Z2061" i="12"/>
  <c r="AA2061" i="12"/>
  <c r="AC2061" i="12"/>
  <c r="AD2061" i="12"/>
  <c r="AE2061" i="12"/>
  <c r="AF2061" i="12"/>
  <c r="AG2061" i="12"/>
  <c r="AH2061" i="12"/>
  <c r="AI2061" i="12"/>
  <c r="AJ2061" i="12"/>
  <c r="AK2061" i="12"/>
  <c r="AL2061" i="12" s="1"/>
  <c r="AM2061" i="12"/>
  <c r="AN2061" i="12"/>
  <c r="AO2061" i="12"/>
  <c r="AP2061" i="12"/>
  <c r="AR2061" i="12"/>
  <c r="AS2061" i="12"/>
  <c r="AU2061" i="12"/>
  <c r="AV2061" i="12"/>
  <c r="AW2061" i="12"/>
  <c r="AX2061" i="12" s="1"/>
  <c r="AY2061" i="12"/>
  <c r="AZ2061" i="12"/>
  <c r="BA2061" i="12"/>
  <c r="BB2061" i="12"/>
  <c r="BD2061" i="12"/>
  <c r="BE2061" i="12"/>
  <c r="E2062" i="12"/>
  <c r="F2062" i="12"/>
  <c r="G2062" i="12"/>
  <c r="H2062" i="12" s="1"/>
  <c r="I2062" i="12"/>
  <c r="J2062" i="12"/>
  <c r="K2062" i="12"/>
  <c r="L2062" i="12"/>
  <c r="N2062" i="12"/>
  <c r="O2062" i="12"/>
  <c r="Q2062" i="12"/>
  <c r="R2062" i="12"/>
  <c r="S2062" i="12"/>
  <c r="T2062" i="12" s="1"/>
  <c r="U2062" i="12"/>
  <c r="V2062" i="12"/>
  <c r="W2062" i="12"/>
  <c r="X2062" i="12"/>
  <c r="Z2062" i="12"/>
  <c r="AA2062" i="12"/>
  <c r="AC2062" i="12"/>
  <c r="AD2062" i="12"/>
  <c r="AE2062" i="12"/>
  <c r="AF2062" i="12"/>
  <c r="AG2062" i="12"/>
  <c r="AH2062" i="12"/>
  <c r="AI2062" i="12"/>
  <c r="AJ2062" i="12"/>
  <c r="AK2062" i="12"/>
  <c r="AL2062" i="12" s="1"/>
  <c r="AM2062" i="12"/>
  <c r="AN2062" i="12"/>
  <c r="AO2062" i="12"/>
  <c r="AP2062" i="12"/>
  <c r="AR2062" i="12"/>
  <c r="AS2062" i="12"/>
  <c r="AU2062" i="12"/>
  <c r="AV2062" i="12"/>
  <c r="AW2062" i="12"/>
  <c r="AX2062" i="12" s="1"/>
  <c r="AY2062" i="12"/>
  <c r="AZ2062" i="12"/>
  <c r="BA2062" i="12"/>
  <c r="BB2062" i="12"/>
  <c r="BD2062" i="12"/>
  <c r="BE2062" i="12"/>
  <c r="E2063" i="12"/>
  <c r="F2063" i="12"/>
  <c r="G2063" i="12"/>
  <c r="H2063" i="12" s="1"/>
  <c r="I2063" i="12"/>
  <c r="J2063" i="12"/>
  <c r="K2063" i="12"/>
  <c r="L2063" i="12"/>
  <c r="N2063" i="12"/>
  <c r="O2063" i="12"/>
  <c r="Q2063" i="12"/>
  <c r="R2063" i="12"/>
  <c r="S2063" i="12"/>
  <c r="T2063" i="12" s="1"/>
  <c r="U2063" i="12"/>
  <c r="V2063" i="12"/>
  <c r="W2063" i="12"/>
  <c r="X2063" i="12"/>
  <c r="Z2063" i="12"/>
  <c r="AA2063" i="12"/>
  <c r="AC2063" i="12"/>
  <c r="AD2063" i="12"/>
  <c r="AE2063" i="12"/>
  <c r="AF2063" i="12"/>
  <c r="AG2063" i="12"/>
  <c r="AH2063" i="12"/>
  <c r="AI2063" i="12"/>
  <c r="AJ2063" i="12"/>
  <c r="AK2063" i="12"/>
  <c r="AL2063" i="12" s="1"/>
  <c r="AM2063" i="12"/>
  <c r="AN2063" i="12"/>
  <c r="AO2063" i="12"/>
  <c r="AP2063" i="12"/>
  <c r="AR2063" i="12"/>
  <c r="AS2063" i="12"/>
  <c r="AU2063" i="12"/>
  <c r="AV2063" i="12"/>
  <c r="AW2063" i="12"/>
  <c r="AX2063" i="12" s="1"/>
  <c r="AY2063" i="12"/>
  <c r="AZ2063" i="12"/>
  <c r="BA2063" i="12"/>
  <c r="BB2063" i="12"/>
  <c r="BD2063" i="12"/>
  <c r="BE2063" i="12"/>
  <c r="E2064" i="12"/>
  <c r="F2064" i="12"/>
  <c r="G2064" i="12"/>
  <c r="H2064" i="12" s="1"/>
  <c r="I2064" i="12"/>
  <c r="J2064" i="12"/>
  <c r="K2064" i="12"/>
  <c r="L2064" i="12"/>
  <c r="N2064" i="12"/>
  <c r="O2064" i="12"/>
  <c r="Q2064" i="12"/>
  <c r="R2064" i="12"/>
  <c r="S2064" i="12"/>
  <c r="T2064" i="12" s="1"/>
  <c r="U2064" i="12"/>
  <c r="V2064" i="12"/>
  <c r="W2064" i="12"/>
  <c r="X2064" i="12"/>
  <c r="Z2064" i="12"/>
  <c r="AA2064" i="12"/>
  <c r="AC2064" i="12"/>
  <c r="AD2064" i="12"/>
  <c r="AE2064" i="12"/>
  <c r="AF2064" i="12"/>
  <c r="AG2064" i="12"/>
  <c r="AH2064" i="12"/>
  <c r="AI2064" i="12"/>
  <c r="AJ2064" i="12"/>
  <c r="AK2064" i="12"/>
  <c r="AL2064" i="12" s="1"/>
  <c r="AM2064" i="12"/>
  <c r="AN2064" i="12"/>
  <c r="AO2064" i="12"/>
  <c r="AP2064" i="12"/>
  <c r="AR2064" i="12"/>
  <c r="AS2064" i="12"/>
  <c r="AU2064" i="12"/>
  <c r="AV2064" i="12"/>
  <c r="AW2064" i="12"/>
  <c r="AX2064" i="12" s="1"/>
  <c r="AY2064" i="12"/>
  <c r="AZ2064" i="12"/>
  <c r="BA2064" i="12"/>
  <c r="BB2064" i="12"/>
  <c r="BD2064" i="12"/>
  <c r="BE2064" i="12"/>
  <c r="E2065" i="12"/>
  <c r="F2065" i="12"/>
  <c r="G2065" i="12"/>
  <c r="H2065" i="12" s="1"/>
  <c r="I2065" i="12"/>
  <c r="J2065" i="12"/>
  <c r="K2065" i="12"/>
  <c r="L2065" i="12"/>
  <c r="N2065" i="12"/>
  <c r="O2065" i="12"/>
  <c r="Q2065" i="12"/>
  <c r="R2065" i="12"/>
  <c r="S2065" i="12"/>
  <c r="T2065" i="12" s="1"/>
  <c r="U2065" i="12"/>
  <c r="V2065" i="12"/>
  <c r="W2065" i="12"/>
  <c r="X2065" i="12"/>
  <c r="Z2065" i="12"/>
  <c r="AA2065" i="12"/>
  <c r="AC2065" i="12"/>
  <c r="AD2065" i="12"/>
  <c r="AE2065" i="12"/>
  <c r="AF2065" i="12"/>
  <c r="AG2065" i="12"/>
  <c r="AH2065" i="12"/>
  <c r="AI2065" i="12"/>
  <c r="AJ2065" i="12"/>
  <c r="AK2065" i="12"/>
  <c r="AL2065" i="12" s="1"/>
  <c r="AM2065" i="12"/>
  <c r="AN2065" i="12"/>
  <c r="AO2065" i="12"/>
  <c r="AP2065" i="12"/>
  <c r="AR2065" i="12"/>
  <c r="AS2065" i="12"/>
  <c r="AU2065" i="12"/>
  <c r="AV2065" i="12"/>
  <c r="AW2065" i="12"/>
  <c r="AX2065" i="12" s="1"/>
  <c r="AY2065" i="12"/>
  <c r="AZ2065" i="12"/>
  <c r="BA2065" i="12"/>
  <c r="BB2065" i="12"/>
  <c r="BD2065" i="12"/>
  <c r="BE2065" i="12"/>
  <c r="E2066" i="12"/>
  <c r="F2066" i="12"/>
  <c r="G2066" i="12"/>
  <c r="H2066" i="12" s="1"/>
  <c r="I2066" i="12"/>
  <c r="J2066" i="12"/>
  <c r="K2066" i="12"/>
  <c r="L2066" i="12"/>
  <c r="N2066" i="12"/>
  <c r="O2066" i="12"/>
  <c r="Q2066" i="12"/>
  <c r="R2066" i="12"/>
  <c r="S2066" i="12"/>
  <c r="T2066" i="12" s="1"/>
  <c r="U2066" i="12"/>
  <c r="V2066" i="12"/>
  <c r="W2066" i="12"/>
  <c r="X2066" i="12"/>
  <c r="Z2066" i="12"/>
  <c r="AA2066" i="12"/>
  <c r="AC2066" i="12"/>
  <c r="AD2066" i="12"/>
  <c r="AE2066" i="12"/>
  <c r="AF2066" i="12"/>
  <c r="AG2066" i="12"/>
  <c r="AH2066" i="12"/>
  <c r="AI2066" i="12"/>
  <c r="AJ2066" i="12"/>
  <c r="AK2066" i="12"/>
  <c r="AL2066" i="12" s="1"/>
  <c r="AM2066" i="12"/>
  <c r="AN2066" i="12"/>
  <c r="AO2066" i="12"/>
  <c r="AP2066" i="12"/>
  <c r="AR2066" i="12"/>
  <c r="AS2066" i="12"/>
  <c r="AU2066" i="12"/>
  <c r="AV2066" i="12"/>
  <c r="AW2066" i="12"/>
  <c r="AX2066" i="12" s="1"/>
  <c r="AY2066" i="12"/>
  <c r="AZ2066" i="12"/>
  <c r="BA2066" i="12"/>
  <c r="BB2066" i="12"/>
  <c r="BD2066" i="12"/>
  <c r="BE2066" i="12"/>
  <c r="E2067" i="12"/>
  <c r="F2067" i="12"/>
  <c r="G2067" i="12"/>
  <c r="H2067" i="12" s="1"/>
  <c r="I2067" i="12"/>
  <c r="J2067" i="12"/>
  <c r="K2067" i="12"/>
  <c r="L2067" i="12"/>
  <c r="N2067" i="12"/>
  <c r="O2067" i="12"/>
  <c r="Q2067" i="12"/>
  <c r="R2067" i="12"/>
  <c r="S2067" i="12"/>
  <c r="T2067" i="12" s="1"/>
  <c r="U2067" i="12"/>
  <c r="V2067" i="12"/>
  <c r="W2067" i="12"/>
  <c r="X2067" i="12"/>
  <c r="Z2067" i="12"/>
  <c r="AA2067" i="12"/>
  <c r="AC2067" i="12"/>
  <c r="AD2067" i="12"/>
  <c r="AE2067" i="12"/>
  <c r="AF2067" i="12"/>
  <c r="AG2067" i="12"/>
  <c r="AH2067" i="12"/>
  <c r="AI2067" i="12"/>
  <c r="AJ2067" i="12"/>
  <c r="AK2067" i="12"/>
  <c r="AL2067" i="12" s="1"/>
  <c r="AM2067" i="12"/>
  <c r="AN2067" i="12"/>
  <c r="AO2067" i="12"/>
  <c r="AP2067" i="12"/>
  <c r="AR2067" i="12"/>
  <c r="AS2067" i="12"/>
  <c r="AU2067" i="12"/>
  <c r="AV2067" i="12"/>
  <c r="AW2067" i="12"/>
  <c r="AX2067" i="12" s="1"/>
  <c r="AY2067" i="12"/>
  <c r="AZ2067" i="12"/>
  <c r="BA2067" i="12"/>
  <c r="BB2067" i="12"/>
  <c r="BD2067" i="12"/>
  <c r="BE2067" i="12"/>
  <c r="E2068" i="12"/>
  <c r="F2068" i="12"/>
  <c r="G2068" i="12"/>
  <c r="H2068" i="12" s="1"/>
  <c r="I2068" i="12"/>
  <c r="J2068" i="12"/>
  <c r="K2068" i="12"/>
  <c r="L2068" i="12"/>
  <c r="N2068" i="12"/>
  <c r="O2068" i="12"/>
  <c r="Q2068" i="12"/>
  <c r="R2068" i="12"/>
  <c r="S2068" i="12"/>
  <c r="T2068" i="12" s="1"/>
  <c r="U2068" i="12"/>
  <c r="V2068" i="12"/>
  <c r="W2068" i="12"/>
  <c r="X2068" i="12"/>
  <c r="Z2068" i="12"/>
  <c r="AA2068" i="12"/>
  <c r="AC2068" i="12"/>
  <c r="AD2068" i="12"/>
  <c r="AE2068" i="12"/>
  <c r="AF2068" i="12"/>
  <c r="AG2068" i="12"/>
  <c r="AH2068" i="12"/>
  <c r="AI2068" i="12"/>
  <c r="AJ2068" i="12"/>
  <c r="AK2068" i="12"/>
  <c r="AL2068" i="12" s="1"/>
  <c r="AM2068" i="12"/>
  <c r="AN2068" i="12"/>
  <c r="AO2068" i="12"/>
  <c r="AP2068" i="12"/>
  <c r="AR2068" i="12"/>
  <c r="AS2068" i="12"/>
  <c r="AU2068" i="12"/>
  <c r="AV2068" i="12"/>
  <c r="AW2068" i="12"/>
  <c r="AX2068" i="12" s="1"/>
  <c r="AY2068" i="12"/>
  <c r="AZ2068" i="12"/>
  <c r="BA2068" i="12"/>
  <c r="BB2068" i="12"/>
  <c r="BD2068" i="12"/>
  <c r="BE2068" i="12"/>
  <c r="E2069" i="12"/>
  <c r="F2069" i="12"/>
  <c r="G2069" i="12"/>
  <c r="H2069" i="12" s="1"/>
  <c r="I2069" i="12"/>
  <c r="J2069" i="12"/>
  <c r="K2069" i="12"/>
  <c r="L2069" i="12"/>
  <c r="N2069" i="12"/>
  <c r="O2069" i="12"/>
  <c r="Q2069" i="12"/>
  <c r="R2069" i="12"/>
  <c r="S2069" i="12"/>
  <c r="T2069" i="12" s="1"/>
  <c r="U2069" i="12"/>
  <c r="V2069" i="12"/>
  <c r="W2069" i="12"/>
  <c r="X2069" i="12"/>
  <c r="Z2069" i="12"/>
  <c r="AA2069" i="12"/>
  <c r="AC2069" i="12"/>
  <c r="AD2069" i="12"/>
  <c r="AE2069" i="12"/>
  <c r="AF2069" i="12"/>
  <c r="AG2069" i="12"/>
  <c r="AH2069" i="12"/>
  <c r="AI2069" i="12"/>
  <c r="AJ2069" i="12"/>
  <c r="AK2069" i="12"/>
  <c r="AL2069" i="12" s="1"/>
  <c r="AM2069" i="12"/>
  <c r="AN2069" i="12"/>
  <c r="AO2069" i="12"/>
  <c r="AP2069" i="12"/>
  <c r="AR2069" i="12"/>
  <c r="AS2069" i="12"/>
  <c r="AU2069" i="12"/>
  <c r="AV2069" i="12"/>
  <c r="AW2069" i="12"/>
  <c r="AX2069" i="12" s="1"/>
  <c r="AY2069" i="12"/>
  <c r="AZ2069" i="12"/>
  <c r="BA2069" i="12"/>
  <c r="BB2069" i="12"/>
  <c r="BD2069" i="12"/>
  <c r="BE2069" i="12"/>
  <c r="E2070" i="12"/>
  <c r="F2070" i="12"/>
  <c r="G2070" i="12"/>
  <c r="H2070" i="12" s="1"/>
  <c r="I2070" i="12"/>
  <c r="J2070" i="12"/>
  <c r="K2070" i="12"/>
  <c r="L2070" i="12"/>
  <c r="N2070" i="12"/>
  <c r="O2070" i="12"/>
  <c r="Q2070" i="12"/>
  <c r="R2070" i="12"/>
  <c r="S2070" i="12"/>
  <c r="T2070" i="12" s="1"/>
  <c r="U2070" i="12"/>
  <c r="V2070" i="12"/>
  <c r="W2070" i="12"/>
  <c r="X2070" i="12"/>
  <c r="Z2070" i="12"/>
  <c r="AA2070" i="12"/>
  <c r="AC2070" i="12"/>
  <c r="AD2070" i="12"/>
  <c r="AE2070" i="12"/>
  <c r="AF2070" i="12"/>
  <c r="AG2070" i="12"/>
  <c r="AH2070" i="12"/>
  <c r="AI2070" i="12"/>
  <c r="AJ2070" i="12"/>
  <c r="AK2070" i="12"/>
  <c r="AL2070" i="12" s="1"/>
  <c r="AM2070" i="12"/>
  <c r="AN2070" i="12"/>
  <c r="AO2070" i="12"/>
  <c r="AP2070" i="12"/>
  <c r="AR2070" i="12"/>
  <c r="AS2070" i="12"/>
  <c r="AU2070" i="12"/>
  <c r="AV2070" i="12"/>
  <c r="AW2070" i="12"/>
  <c r="AX2070" i="12" s="1"/>
  <c r="AY2070" i="12"/>
  <c r="AZ2070" i="12"/>
  <c r="BA2070" i="12"/>
  <c r="BB2070" i="12"/>
  <c r="BD2070" i="12"/>
  <c r="BE2070" i="12"/>
  <c r="E2071" i="12"/>
  <c r="F2071" i="12"/>
  <c r="G2071" i="12"/>
  <c r="H2071" i="12" s="1"/>
  <c r="I2071" i="12"/>
  <c r="J2071" i="12"/>
  <c r="K2071" i="12"/>
  <c r="L2071" i="12"/>
  <c r="N2071" i="12"/>
  <c r="O2071" i="12"/>
  <c r="Q2071" i="12"/>
  <c r="R2071" i="12"/>
  <c r="S2071" i="12"/>
  <c r="T2071" i="12" s="1"/>
  <c r="U2071" i="12"/>
  <c r="V2071" i="12"/>
  <c r="W2071" i="12"/>
  <c r="X2071" i="12"/>
  <c r="Z2071" i="12"/>
  <c r="AA2071" i="12"/>
  <c r="AC2071" i="12"/>
  <c r="AD2071" i="12"/>
  <c r="AE2071" i="12"/>
  <c r="AF2071" i="12"/>
  <c r="AG2071" i="12"/>
  <c r="AH2071" i="12"/>
  <c r="AI2071" i="12"/>
  <c r="AJ2071" i="12"/>
  <c r="AK2071" i="12"/>
  <c r="AL2071" i="12" s="1"/>
  <c r="AM2071" i="12"/>
  <c r="AN2071" i="12"/>
  <c r="AO2071" i="12"/>
  <c r="AP2071" i="12"/>
  <c r="AR2071" i="12"/>
  <c r="AS2071" i="12"/>
  <c r="AU2071" i="12"/>
  <c r="AV2071" i="12"/>
  <c r="AW2071" i="12"/>
  <c r="AX2071" i="12" s="1"/>
  <c r="AY2071" i="12"/>
  <c r="AZ2071" i="12"/>
  <c r="BA2071" i="12"/>
  <c r="BB2071" i="12"/>
  <c r="BD2071" i="12"/>
  <c r="BE2071" i="12"/>
  <c r="E2072" i="12"/>
  <c r="F2072" i="12"/>
  <c r="G2072" i="12"/>
  <c r="H2072" i="12" s="1"/>
  <c r="I2072" i="12"/>
  <c r="J2072" i="12"/>
  <c r="K2072" i="12"/>
  <c r="L2072" i="12"/>
  <c r="N2072" i="12"/>
  <c r="O2072" i="12"/>
  <c r="Q2072" i="12"/>
  <c r="R2072" i="12"/>
  <c r="S2072" i="12"/>
  <c r="T2072" i="12" s="1"/>
  <c r="U2072" i="12"/>
  <c r="V2072" i="12"/>
  <c r="W2072" i="12"/>
  <c r="X2072" i="12"/>
  <c r="Z2072" i="12"/>
  <c r="AA2072" i="12"/>
  <c r="AC2072" i="12"/>
  <c r="AD2072" i="12"/>
  <c r="AE2072" i="12"/>
  <c r="AF2072" i="12"/>
  <c r="AG2072" i="12"/>
  <c r="AH2072" i="12"/>
  <c r="AI2072" i="12"/>
  <c r="AJ2072" i="12"/>
  <c r="AK2072" i="12"/>
  <c r="AL2072" i="12" s="1"/>
  <c r="AM2072" i="12"/>
  <c r="AN2072" i="12"/>
  <c r="AO2072" i="12"/>
  <c r="AP2072" i="12"/>
  <c r="AR2072" i="12"/>
  <c r="AS2072" i="12"/>
  <c r="AU2072" i="12"/>
  <c r="AV2072" i="12"/>
  <c r="AW2072" i="12"/>
  <c r="AX2072" i="12" s="1"/>
  <c r="AY2072" i="12"/>
  <c r="AZ2072" i="12"/>
  <c r="BA2072" i="12"/>
  <c r="BB2072" i="12"/>
  <c r="BD2072" i="12"/>
  <c r="BE2072" i="12"/>
  <c r="E2073" i="12"/>
  <c r="F2073" i="12"/>
  <c r="G2073" i="12"/>
  <c r="H2073" i="12" s="1"/>
  <c r="I2073" i="12"/>
  <c r="J2073" i="12"/>
  <c r="K2073" i="12"/>
  <c r="L2073" i="12"/>
  <c r="N2073" i="12"/>
  <c r="O2073" i="12"/>
  <c r="Q2073" i="12"/>
  <c r="R2073" i="12"/>
  <c r="S2073" i="12"/>
  <c r="T2073" i="12" s="1"/>
  <c r="U2073" i="12"/>
  <c r="V2073" i="12"/>
  <c r="W2073" i="12"/>
  <c r="X2073" i="12"/>
  <c r="Z2073" i="12"/>
  <c r="AA2073" i="12"/>
  <c r="AC2073" i="12"/>
  <c r="AD2073" i="12"/>
  <c r="AE2073" i="12"/>
  <c r="AF2073" i="12"/>
  <c r="AG2073" i="12"/>
  <c r="AH2073" i="12"/>
  <c r="AI2073" i="12"/>
  <c r="AJ2073" i="12"/>
  <c r="AK2073" i="12"/>
  <c r="AL2073" i="12" s="1"/>
  <c r="AM2073" i="12"/>
  <c r="AN2073" i="12"/>
  <c r="AO2073" i="12"/>
  <c r="AP2073" i="12"/>
  <c r="AR2073" i="12"/>
  <c r="AS2073" i="12"/>
  <c r="AU2073" i="12"/>
  <c r="AV2073" i="12"/>
  <c r="AW2073" i="12"/>
  <c r="AX2073" i="12" s="1"/>
  <c r="AY2073" i="12"/>
  <c r="AZ2073" i="12"/>
  <c r="BA2073" i="12"/>
  <c r="BB2073" i="12"/>
  <c r="BD2073" i="12"/>
  <c r="BE2073" i="12"/>
  <c r="E2074" i="12"/>
  <c r="F2074" i="12"/>
  <c r="G2074" i="12"/>
  <c r="H2074" i="12" s="1"/>
  <c r="I2074" i="12"/>
  <c r="J2074" i="12"/>
  <c r="K2074" i="12"/>
  <c r="L2074" i="12"/>
  <c r="N2074" i="12"/>
  <c r="O2074" i="12"/>
  <c r="Q2074" i="12"/>
  <c r="R2074" i="12"/>
  <c r="S2074" i="12"/>
  <c r="T2074" i="12" s="1"/>
  <c r="U2074" i="12"/>
  <c r="V2074" i="12"/>
  <c r="W2074" i="12"/>
  <c r="X2074" i="12"/>
  <c r="Z2074" i="12"/>
  <c r="AA2074" i="12"/>
  <c r="AC2074" i="12"/>
  <c r="AD2074" i="12"/>
  <c r="AE2074" i="12"/>
  <c r="AF2074" i="12"/>
  <c r="AG2074" i="12"/>
  <c r="AH2074" i="12"/>
  <c r="AI2074" i="12"/>
  <c r="AJ2074" i="12"/>
  <c r="AK2074" i="12"/>
  <c r="AL2074" i="12" s="1"/>
  <c r="AM2074" i="12"/>
  <c r="AN2074" i="12"/>
  <c r="AO2074" i="12"/>
  <c r="AP2074" i="12"/>
  <c r="AR2074" i="12"/>
  <c r="AS2074" i="12"/>
  <c r="AU2074" i="12"/>
  <c r="AV2074" i="12"/>
  <c r="AW2074" i="12"/>
  <c r="AX2074" i="12" s="1"/>
  <c r="AY2074" i="12"/>
  <c r="AZ2074" i="12"/>
  <c r="BA2074" i="12"/>
  <c r="BB2074" i="12"/>
  <c r="BD2074" i="12"/>
  <c r="BE2074" i="12"/>
  <c r="E2075" i="12"/>
  <c r="F2075" i="12"/>
  <c r="G2075" i="12"/>
  <c r="H2075" i="12" s="1"/>
  <c r="I2075" i="12"/>
  <c r="J2075" i="12"/>
  <c r="K2075" i="12"/>
  <c r="L2075" i="12"/>
  <c r="N2075" i="12"/>
  <c r="O2075" i="12"/>
  <c r="Q2075" i="12"/>
  <c r="R2075" i="12"/>
  <c r="S2075" i="12"/>
  <c r="T2075" i="12" s="1"/>
  <c r="U2075" i="12"/>
  <c r="V2075" i="12"/>
  <c r="W2075" i="12"/>
  <c r="X2075" i="12"/>
  <c r="Z2075" i="12"/>
  <c r="AA2075" i="12"/>
  <c r="AC2075" i="12"/>
  <c r="AD2075" i="12"/>
  <c r="AE2075" i="12"/>
  <c r="AF2075" i="12"/>
  <c r="AG2075" i="12"/>
  <c r="AH2075" i="12"/>
  <c r="AI2075" i="12"/>
  <c r="AJ2075" i="12"/>
  <c r="AK2075" i="12"/>
  <c r="AL2075" i="12" s="1"/>
  <c r="AM2075" i="12"/>
  <c r="AN2075" i="12"/>
  <c r="AO2075" i="12"/>
  <c r="AP2075" i="12"/>
  <c r="AR2075" i="12"/>
  <c r="AS2075" i="12"/>
  <c r="AU2075" i="12"/>
  <c r="AV2075" i="12"/>
  <c r="AW2075" i="12"/>
  <c r="AX2075" i="12" s="1"/>
  <c r="AY2075" i="12"/>
  <c r="AZ2075" i="12"/>
  <c r="BA2075" i="12"/>
  <c r="BB2075" i="12"/>
  <c r="BD2075" i="12"/>
  <c r="BE2075" i="12"/>
  <c r="E2076" i="12"/>
  <c r="F2076" i="12"/>
  <c r="G2076" i="12"/>
  <c r="H2076" i="12" s="1"/>
  <c r="I2076" i="12"/>
  <c r="J2076" i="12"/>
  <c r="K2076" i="12"/>
  <c r="L2076" i="12"/>
  <c r="N2076" i="12"/>
  <c r="O2076" i="12"/>
  <c r="Q2076" i="12"/>
  <c r="R2076" i="12"/>
  <c r="S2076" i="12"/>
  <c r="T2076" i="12" s="1"/>
  <c r="U2076" i="12"/>
  <c r="V2076" i="12"/>
  <c r="W2076" i="12"/>
  <c r="X2076" i="12"/>
  <c r="Z2076" i="12"/>
  <c r="AA2076" i="12"/>
  <c r="AC2076" i="12"/>
  <c r="AD2076" i="12"/>
  <c r="AE2076" i="12"/>
  <c r="AF2076" i="12"/>
  <c r="AG2076" i="12"/>
  <c r="AH2076" i="12"/>
  <c r="AI2076" i="12"/>
  <c r="AJ2076" i="12"/>
  <c r="AK2076" i="12"/>
  <c r="AL2076" i="12" s="1"/>
  <c r="AM2076" i="12"/>
  <c r="AN2076" i="12"/>
  <c r="AO2076" i="12"/>
  <c r="AP2076" i="12"/>
  <c r="AR2076" i="12"/>
  <c r="AS2076" i="12"/>
  <c r="AU2076" i="12"/>
  <c r="AV2076" i="12"/>
  <c r="AW2076" i="12"/>
  <c r="AX2076" i="12" s="1"/>
  <c r="AY2076" i="12"/>
  <c r="AZ2076" i="12"/>
  <c r="BA2076" i="12"/>
  <c r="BB2076" i="12"/>
  <c r="BD2076" i="12"/>
  <c r="BE2076" i="12"/>
  <c r="E2077" i="12"/>
  <c r="F2077" i="12"/>
  <c r="G2077" i="12"/>
  <c r="H2077" i="12" s="1"/>
  <c r="I2077" i="12"/>
  <c r="J2077" i="12"/>
  <c r="K2077" i="12"/>
  <c r="L2077" i="12"/>
  <c r="N2077" i="12"/>
  <c r="O2077" i="12"/>
  <c r="Q2077" i="12"/>
  <c r="R2077" i="12"/>
  <c r="S2077" i="12"/>
  <c r="T2077" i="12" s="1"/>
  <c r="U2077" i="12"/>
  <c r="V2077" i="12"/>
  <c r="W2077" i="12"/>
  <c r="X2077" i="12"/>
  <c r="Z2077" i="12"/>
  <c r="AA2077" i="12"/>
  <c r="AC2077" i="12"/>
  <c r="AD2077" i="12"/>
  <c r="AE2077" i="12"/>
  <c r="AF2077" i="12"/>
  <c r="AG2077" i="12"/>
  <c r="AH2077" i="12"/>
  <c r="AI2077" i="12"/>
  <c r="AJ2077" i="12"/>
  <c r="AK2077" i="12"/>
  <c r="AL2077" i="12" s="1"/>
  <c r="AM2077" i="12"/>
  <c r="AN2077" i="12"/>
  <c r="AO2077" i="12"/>
  <c r="AP2077" i="12"/>
  <c r="AR2077" i="12"/>
  <c r="AS2077" i="12"/>
  <c r="AU2077" i="12"/>
  <c r="AV2077" i="12"/>
  <c r="AW2077" i="12"/>
  <c r="AX2077" i="12" s="1"/>
  <c r="AY2077" i="12"/>
  <c r="AZ2077" i="12"/>
  <c r="BA2077" i="12"/>
  <c r="BB2077" i="12"/>
  <c r="BD2077" i="12"/>
  <c r="BE2077" i="12"/>
  <c r="E2078" i="12"/>
  <c r="F2078" i="12"/>
  <c r="G2078" i="12"/>
  <c r="H2078" i="12" s="1"/>
  <c r="I2078" i="12"/>
  <c r="J2078" i="12"/>
  <c r="K2078" i="12"/>
  <c r="L2078" i="12"/>
  <c r="N2078" i="12"/>
  <c r="O2078" i="12"/>
  <c r="Q2078" i="12"/>
  <c r="R2078" i="12"/>
  <c r="S2078" i="12"/>
  <c r="T2078" i="12" s="1"/>
  <c r="U2078" i="12"/>
  <c r="V2078" i="12"/>
  <c r="W2078" i="12"/>
  <c r="X2078" i="12"/>
  <c r="Z2078" i="12"/>
  <c r="AA2078" i="12"/>
  <c r="AC2078" i="12"/>
  <c r="AD2078" i="12"/>
  <c r="AE2078" i="12"/>
  <c r="AF2078" i="12"/>
  <c r="AG2078" i="12"/>
  <c r="AH2078" i="12"/>
  <c r="AI2078" i="12"/>
  <c r="AJ2078" i="12"/>
  <c r="AK2078" i="12"/>
  <c r="AL2078" i="12" s="1"/>
  <c r="AM2078" i="12"/>
  <c r="AN2078" i="12"/>
  <c r="AO2078" i="12"/>
  <c r="AP2078" i="12"/>
  <c r="AR2078" i="12"/>
  <c r="AS2078" i="12"/>
  <c r="AU2078" i="12"/>
  <c r="AV2078" i="12"/>
  <c r="AW2078" i="12"/>
  <c r="AX2078" i="12" s="1"/>
  <c r="AY2078" i="12"/>
  <c r="AZ2078" i="12"/>
  <c r="BA2078" i="12"/>
  <c r="BB2078" i="12"/>
  <c r="BD2078" i="12"/>
  <c r="BE2078" i="12"/>
  <c r="E2079" i="12"/>
  <c r="F2079" i="12"/>
  <c r="G2079" i="12"/>
  <c r="H2079" i="12" s="1"/>
  <c r="I2079" i="12"/>
  <c r="J2079" i="12"/>
  <c r="K2079" i="12"/>
  <c r="L2079" i="12"/>
  <c r="N2079" i="12"/>
  <c r="O2079" i="12"/>
  <c r="Q2079" i="12"/>
  <c r="R2079" i="12"/>
  <c r="S2079" i="12"/>
  <c r="T2079" i="12" s="1"/>
  <c r="U2079" i="12"/>
  <c r="V2079" i="12"/>
  <c r="W2079" i="12"/>
  <c r="X2079" i="12"/>
  <c r="Z2079" i="12"/>
  <c r="AA2079" i="12"/>
  <c r="AC2079" i="12"/>
  <c r="AD2079" i="12"/>
  <c r="AE2079" i="12"/>
  <c r="AF2079" i="12"/>
  <c r="AG2079" i="12"/>
  <c r="AH2079" i="12"/>
  <c r="AI2079" i="12"/>
  <c r="AJ2079" i="12"/>
  <c r="AK2079" i="12"/>
  <c r="AL2079" i="12" s="1"/>
  <c r="AM2079" i="12"/>
  <c r="AN2079" i="12"/>
  <c r="AO2079" i="12"/>
  <c r="AP2079" i="12"/>
  <c r="AR2079" i="12"/>
  <c r="AS2079" i="12"/>
  <c r="AU2079" i="12"/>
  <c r="AV2079" i="12"/>
  <c r="AW2079" i="12"/>
  <c r="AX2079" i="12" s="1"/>
  <c r="AY2079" i="12"/>
  <c r="AZ2079" i="12"/>
  <c r="BA2079" i="12"/>
  <c r="BB2079" i="12"/>
  <c r="BD2079" i="12"/>
  <c r="BE2079" i="12"/>
  <c r="E2080" i="12"/>
  <c r="F2080" i="12"/>
  <c r="G2080" i="12"/>
  <c r="H2080" i="12" s="1"/>
  <c r="I2080" i="12"/>
  <c r="J2080" i="12"/>
  <c r="K2080" i="12"/>
  <c r="L2080" i="12"/>
  <c r="N2080" i="12"/>
  <c r="O2080" i="12"/>
  <c r="Q2080" i="12"/>
  <c r="R2080" i="12"/>
  <c r="S2080" i="12"/>
  <c r="T2080" i="12" s="1"/>
  <c r="U2080" i="12"/>
  <c r="V2080" i="12"/>
  <c r="W2080" i="12"/>
  <c r="X2080" i="12"/>
  <c r="Z2080" i="12"/>
  <c r="AA2080" i="12"/>
  <c r="AC2080" i="12"/>
  <c r="AD2080" i="12"/>
  <c r="AE2080" i="12"/>
  <c r="AF2080" i="12"/>
  <c r="AG2080" i="12"/>
  <c r="AH2080" i="12"/>
  <c r="AI2080" i="12"/>
  <c r="AJ2080" i="12"/>
  <c r="AK2080" i="12"/>
  <c r="AL2080" i="12" s="1"/>
  <c r="AM2080" i="12"/>
  <c r="AN2080" i="12"/>
  <c r="AO2080" i="12"/>
  <c r="AP2080" i="12"/>
  <c r="AR2080" i="12"/>
  <c r="AS2080" i="12"/>
  <c r="AU2080" i="12"/>
  <c r="AV2080" i="12"/>
  <c r="AW2080" i="12"/>
  <c r="AX2080" i="12" s="1"/>
  <c r="AY2080" i="12"/>
  <c r="AZ2080" i="12"/>
  <c r="BA2080" i="12"/>
  <c r="BB2080" i="12"/>
  <c r="BD2080" i="12"/>
  <c r="BE2080" i="12"/>
  <c r="E2081" i="12"/>
  <c r="F2081" i="12"/>
  <c r="G2081" i="12"/>
  <c r="H2081" i="12" s="1"/>
  <c r="I2081" i="12"/>
  <c r="J2081" i="12"/>
  <c r="K2081" i="12"/>
  <c r="L2081" i="12"/>
  <c r="N2081" i="12"/>
  <c r="O2081" i="12"/>
  <c r="Q2081" i="12"/>
  <c r="R2081" i="12"/>
  <c r="S2081" i="12"/>
  <c r="T2081" i="12" s="1"/>
  <c r="U2081" i="12"/>
  <c r="V2081" i="12"/>
  <c r="W2081" i="12"/>
  <c r="X2081" i="12"/>
  <c r="Z2081" i="12"/>
  <c r="AA2081" i="12"/>
  <c r="AC2081" i="12"/>
  <c r="AD2081" i="12"/>
  <c r="AE2081" i="12"/>
  <c r="AF2081" i="12"/>
  <c r="AG2081" i="12"/>
  <c r="AH2081" i="12"/>
  <c r="AI2081" i="12"/>
  <c r="AJ2081" i="12"/>
  <c r="AK2081" i="12"/>
  <c r="AL2081" i="12" s="1"/>
  <c r="AM2081" i="12"/>
  <c r="AN2081" i="12"/>
  <c r="AO2081" i="12"/>
  <c r="AP2081" i="12"/>
  <c r="AR2081" i="12"/>
  <c r="AS2081" i="12"/>
  <c r="AU2081" i="12"/>
  <c r="AV2081" i="12"/>
  <c r="AW2081" i="12"/>
  <c r="AX2081" i="12" s="1"/>
  <c r="AY2081" i="12"/>
  <c r="AZ2081" i="12"/>
  <c r="BA2081" i="12"/>
  <c r="BB2081" i="12"/>
  <c r="BD2081" i="12"/>
  <c r="BE2081" i="12"/>
  <c r="E2082" i="12"/>
  <c r="F2082" i="12"/>
  <c r="G2082" i="12"/>
  <c r="H2082" i="12" s="1"/>
  <c r="I2082" i="12"/>
  <c r="J2082" i="12"/>
  <c r="K2082" i="12"/>
  <c r="L2082" i="12"/>
  <c r="N2082" i="12"/>
  <c r="O2082" i="12"/>
  <c r="Q2082" i="12"/>
  <c r="R2082" i="12"/>
  <c r="S2082" i="12"/>
  <c r="T2082" i="12" s="1"/>
  <c r="U2082" i="12"/>
  <c r="V2082" i="12"/>
  <c r="W2082" i="12"/>
  <c r="X2082" i="12"/>
  <c r="Z2082" i="12"/>
  <c r="AA2082" i="12"/>
  <c r="AC2082" i="12"/>
  <c r="AD2082" i="12"/>
  <c r="AE2082" i="12"/>
  <c r="AF2082" i="12"/>
  <c r="AG2082" i="12"/>
  <c r="AH2082" i="12"/>
  <c r="AI2082" i="12"/>
  <c r="AJ2082" i="12"/>
  <c r="AK2082" i="12"/>
  <c r="AL2082" i="12" s="1"/>
  <c r="AM2082" i="12"/>
  <c r="AN2082" i="12"/>
  <c r="AO2082" i="12"/>
  <c r="AP2082" i="12"/>
  <c r="AR2082" i="12"/>
  <c r="AS2082" i="12"/>
  <c r="AU2082" i="12"/>
  <c r="AV2082" i="12"/>
  <c r="AW2082" i="12"/>
  <c r="AX2082" i="12" s="1"/>
  <c r="AY2082" i="12"/>
  <c r="AZ2082" i="12"/>
  <c r="BA2082" i="12"/>
  <c r="BB2082" i="12"/>
  <c r="BD2082" i="12"/>
  <c r="BE2082" i="12"/>
  <c r="E2083" i="12"/>
  <c r="F2083" i="12"/>
  <c r="G2083" i="12"/>
  <c r="H2083" i="12" s="1"/>
  <c r="I2083" i="12"/>
  <c r="J2083" i="12"/>
  <c r="K2083" i="12"/>
  <c r="L2083" i="12"/>
  <c r="N2083" i="12"/>
  <c r="O2083" i="12"/>
  <c r="Q2083" i="12"/>
  <c r="R2083" i="12"/>
  <c r="S2083" i="12"/>
  <c r="T2083" i="12" s="1"/>
  <c r="U2083" i="12"/>
  <c r="V2083" i="12"/>
  <c r="W2083" i="12"/>
  <c r="X2083" i="12"/>
  <c r="Z2083" i="12"/>
  <c r="AA2083" i="12"/>
  <c r="AC2083" i="12"/>
  <c r="AD2083" i="12"/>
  <c r="AE2083" i="12"/>
  <c r="AF2083" i="12"/>
  <c r="AG2083" i="12"/>
  <c r="AH2083" i="12"/>
  <c r="AI2083" i="12"/>
  <c r="AJ2083" i="12"/>
  <c r="AK2083" i="12"/>
  <c r="AL2083" i="12" s="1"/>
  <c r="AM2083" i="12"/>
  <c r="AN2083" i="12"/>
  <c r="AO2083" i="12"/>
  <c r="AP2083" i="12"/>
  <c r="AR2083" i="12"/>
  <c r="AS2083" i="12"/>
  <c r="AU2083" i="12"/>
  <c r="AV2083" i="12"/>
  <c r="AW2083" i="12"/>
  <c r="AX2083" i="12" s="1"/>
  <c r="AY2083" i="12"/>
  <c r="AZ2083" i="12"/>
  <c r="BA2083" i="12"/>
  <c r="BB2083" i="12"/>
  <c r="BD2083" i="12"/>
  <c r="BE2083" i="12"/>
  <c r="E2084" i="12"/>
  <c r="F2084" i="12"/>
  <c r="G2084" i="12"/>
  <c r="H2084" i="12" s="1"/>
  <c r="I2084" i="12"/>
  <c r="J2084" i="12"/>
  <c r="K2084" i="12"/>
  <c r="L2084" i="12"/>
  <c r="N2084" i="12"/>
  <c r="O2084" i="12"/>
  <c r="Q2084" i="12"/>
  <c r="R2084" i="12"/>
  <c r="S2084" i="12"/>
  <c r="T2084" i="12" s="1"/>
  <c r="U2084" i="12"/>
  <c r="V2084" i="12"/>
  <c r="W2084" i="12"/>
  <c r="X2084" i="12"/>
  <c r="Z2084" i="12"/>
  <c r="AA2084" i="12"/>
  <c r="AC2084" i="12"/>
  <c r="AD2084" i="12"/>
  <c r="AE2084" i="12"/>
  <c r="AF2084" i="12"/>
  <c r="AG2084" i="12"/>
  <c r="AH2084" i="12"/>
  <c r="AI2084" i="12"/>
  <c r="AJ2084" i="12"/>
  <c r="AK2084" i="12"/>
  <c r="AL2084" i="12" s="1"/>
  <c r="AM2084" i="12"/>
  <c r="AN2084" i="12"/>
  <c r="AO2084" i="12"/>
  <c r="AP2084" i="12"/>
  <c r="AR2084" i="12"/>
  <c r="AS2084" i="12"/>
  <c r="AU2084" i="12"/>
  <c r="AV2084" i="12"/>
  <c r="AW2084" i="12"/>
  <c r="AX2084" i="12" s="1"/>
  <c r="AY2084" i="12"/>
  <c r="AZ2084" i="12"/>
  <c r="BA2084" i="12"/>
  <c r="BB2084" i="12"/>
  <c r="BD2084" i="12"/>
  <c r="BE2084" i="12"/>
  <c r="E2085" i="12"/>
  <c r="F2085" i="12"/>
  <c r="G2085" i="12"/>
  <c r="H2085" i="12" s="1"/>
  <c r="I2085" i="12"/>
  <c r="J2085" i="12"/>
  <c r="K2085" i="12"/>
  <c r="L2085" i="12"/>
  <c r="N2085" i="12"/>
  <c r="O2085" i="12"/>
  <c r="Q2085" i="12"/>
  <c r="R2085" i="12"/>
  <c r="S2085" i="12"/>
  <c r="T2085" i="12" s="1"/>
  <c r="U2085" i="12"/>
  <c r="V2085" i="12"/>
  <c r="W2085" i="12"/>
  <c r="X2085" i="12"/>
  <c r="Z2085" i="12"/>
  <c r="AA2085" i="12"/>
  <c r="AC2085" i="12"/>
  <c r="AD2085" i="12"/>
  <c r="AE2085" i="12"/>
  <c r="AF2085" i="12"/>
  <c r="AG2085" i="12"/>
  <c r="AH2085" i="12"/>
  <c r="AI2085" i="12"/>
  <c r="AJ2085" i="12"/>
  <c r="AK2085" i="12"/>
  <c r="AL2085" i="12" s="1"/>
  <c r="AM2085" i="12"/>
  <c r="AN2085" i="12"/>
  <c r="AO2085" i="12"/>
  <c r="AP2085" i="12"/>
  <c r="AR2085" i="12"/>
  <c r="AS2085" i="12"/>
  <c r="AU2085" i="12"/>
  <c r="AV2085" i="12"/>
  <c r="AW2085" i="12"/>
  <c r="AX2085" i="12" s="1"/>
  <c r="AY2085" i="12"/>
  <c r="AZ2085" i="12"/>
  <c r="BA2085" i="12"/>
  <c r="BB2085" i="12"/>
  <c r="BD2085" i="12"/>
  <c r="BE2085" i="12"/>
  <c r="E2086" i="12"/>
  <c r="F2086" i="12"/>
  <c r="G2086" i="12"/>
  <c r="H2086" i="12" s="1"/>
  <c r="I2086" i="12"/>
  <c r="J2086" i="12"/>
  <c r="K2086" i="12"/>
  <c r="L2086" i="12"/>
  <c r="N2086" i="12"/>
  <c r="O2086" i="12"/>
  <c r="Q2086" i="12"/>
  <c r="R2086" i="12"/>
  <c r="S2086" i="12"/>
  <c r="T2086" i="12" s="1"/>
  <c r="U2086" i="12"/>
  <c r="V2086" i="12"/>
  <c r="W2086" i="12"/>
  <c r="X2086" i="12"/>
  <c r="Z2086" i="12"/>
  <c r="AA2086" i="12"/>
  <c r="AC2086" i="12"/>
  <c r="AD2086" i="12"/>
  <c r="AE2086" i="12"/>
  <c r="AF2086" i="12"/>
  <c r="AG2086" i="12"/>
  <c r="AH2086" i="12"/>
  <c r="AI2086" i="12"/>
  <c r="AJ2086" i="12"/>
  <c r="AK2086" i="12"/>
  <c r="AL2086" i="12" s="1"/>
  <c r="AM2086" i="12"/>
  <c r="AN2086" i="12"/>
  <c r="AO2086" i="12"/>
  <c r="AP2086" i="12"/>
  <c r="AR2086" i="12"/>
  <c r="AS2086" i="12"/>
  <c r="AU2086" i="12"/>
  <c r="AV2086" i="12"/>
  <c r="AW2086" i="12"/>
  <c r="AX2086" i="12" s="1"/>
  <c r="AY2086" i="12"/>
  <c r="AZ2086" i="12"/>
  <c r="BA2086" i="12"/>
  <c r="BB2086" i="12"/>
  <c r="BD2086" i="12"/>
  <c r="BE2086" i="12"/>
  <c r="E2087" i="12"/>
  <c r="F2087" i="12"/>
  <c r="G2087" i="12"/>
  <c r="H2087" i="12" s="1"/>
  <c r="I2087" i="12"/>
  <c r="J2087" i="12"/>
  <c r="K2087" i="12"/>
  <c r="L2087" i="12"/>
  <c r="N2087" i="12"/>
  <c r="O2087" i="12"/>
  <c r="Q2087" i="12"/>
  <c r="R2087" i="12"/>
  <c r="S2087" i="12"/>
  <c r="T2087" i="12" s="1"/>
  <c r="U2087" i="12"/>
  <c r="V2087" i="12"/>
  <c r="W2087" i="12"/>
  <c r="X2087" i="12"/>
  <c r="Z2087" i="12"/>
  <c r="AA2087" i="12"/>
  <c r="AC2087" i="12"/>
  <c r="AD2087" i="12"/>
  <c r="AE2087" i="12"/>
  <c r="AF2087" i="12"/>
  <c r="AG2087" i="12"/>
  <c r="AH2087" i="12"/>
  <c r="AI2087" i="12"/>
  <c r="AJ2087" i="12"/>
  <c r="AK2087" i="12"/>
  <c r="AL2087" i="12" s="1"/>
  <c r="AM2087" i="12"/>
  <c r="AN2087" i="12"/>
  <c r="AO2087" i="12"/>
  <c r="AP2087" i="12"/>
  <c r="AR2087" i="12"/>
  <c r="AS2087" i="12"/>
  <c r="AU2087" i="12"/>
  <c r="AV2087" i="12"/>
  <c r="AW2087" i="12"/>
  <c r="AX2087" i="12" s="1"/>
  <c r="AY2087" i="12"/>
  <c r="AZ2087" i="12"/>
  <c r="BA2087" i="12"/>
  <c r="BB2087" i="12"/>
  <c r="BD2087" i="12"/>
  <c r="BE2087" i="12"/>
  <c r="E2088" i="12"/>
  <c r="F2088" i="12"/>
  <c r="G2088" i="12"/>
  <c r="H2088" i="12" s="1"/>
  <c r="I2088" i="12"/>
  <c r="J2088" i="12"/>
  <c r="K2088" i="12"/>
  <c r="L2088" i="12"/>
  <c r="N2088" i="12"/>
  <c r="O2088" i="12"/>
  <c r="Q2088" i="12"/>
  <c r="R2088" i="12"/>
  <c r="S2088" i="12"/>
  <c r="T2088" i="12" s="1"/>
  <c r="U2088" i="12"/>
  <c r="V2088" i="12"/>
  <c r="W2088" i="12"/>
  <c r="X2088" i="12"/>
  <c r="Z2088" i="12"/>
  <c r="AA2088" i="12"/>
  <c r="AC2088" i="12"/>
  <c r="AD2088" i="12"/>
  <c r="AE2088" i="12"/>
  <c r="AF2088" i="12"/>
  <c r="AG2088" i="12"/>
  <c r="AH2088" i="12"/>
  <c r="AI2088" i="12"/>
  <c r="AJ2088" i="12"/>
  <c r="AK2088" i="12"/>
  <c r="AL2088" i="12" s="1"/>
  <c r="AM2088" i="12"/>
  <c r="AN2088" i="12"/>
  <c r="AO2088" i="12"/>
  <c r="AP2088" i="12"/>
  <c r="AR2088" i="12"/>
  <c r="AS2088" i="12"/>
  <c r="AU2088" i="12"/>
  <c r="AV2088" i="12"/>
  <c r="AW2088" i="12"/>
  <c r="AX2088" i="12" s="1"/>
  <c r="AY2088" i="12"/>
  <c r="AZ2088" i="12"/>
  <c r="BA2088" i="12"/>
  <c r="BB2088" i="12"/>
  <c r="BD2088" i="12"/>
  <c r="BE2088" i="12"/>
  <c r="E2089" i="12"/>
  <c r="F2089" i="12"/>
  <c r="G2089" i="12"/>
  <c r="H2089" i="12" s="1"/>
  <c r="I2089" i="12"/>
  <c r="J2089" i="12"/>
  <c r="K2089" i="12"/>
  <c r="L2089" i="12"/>
  <c r="N2089" i="12"/>
  <c r="O2089" i="12"/>
  <c r="Q2089" i="12"/>
  <c r="R2089" i="12"/>
  <c r="S2089" i="12"/>
  <c r="T2089" i="12" s="1"/>
  <c r="U2089" i="12"/>
  <c r="V2089" i="12"/>
  <c r="W2089" i="12"/>
  <c r="X2089" i="12"/>
  <c r="Z2089" i="12"/>
  <c r="AA2089" i="12"/>
  <c r="AC2089" i="12"/>
  <c r="AD2089" i="12"/>
  <c r="AE2089" i="12"/>
  <c r="AF2089" i="12"/>
  <c r="AG2089" i="12"/>
  <c r="AH2089" i="12"/>
  <c r="AI2089" i="12"/>
  <c r="AJ2089" i="12"/>
  <c r="AK2089" i="12"/>
  <c r="AL2089" i="12" s="1"/>
  <c r="AM2089" i="12"/>
  <c r="AN2089" i="12"/>
  <c r="AO2089" i="12"/>
  <c r="AP2089" i="12"/>
  <c r="AR2089" i="12"/>
  <c r="AS2089" i="12"/>
  <c r="AU2089" i="12"/>
  <c r="AV2089" i="12"/>
  <c r="AW2089" i="12"/>
  <c r="AX2089" i="12" s="1"/>
  <c r="AY2089" i="12"/>
  <c r="AZ2089" i="12"/>
  <c r="BA2089" i="12"/>
  <c r="BB2089" i="12"/>
  <c r="BD2089" i="12"/>
  <c r="BE2089" i="12"/>
  <c r="E2090" i="12"/>
  <c r="F2090" i="12"/>
  <c r="G2090" i="12"/>
  <c r="H2090" i="12" s="1"/>
  <c r="I2090" i="12"/>
  <c r="J2090" i="12"/>
  <c r="K2090" i="12"/>
  <c r="L2090" i="12"/>
  <c r="N2090" i="12"/>
  <c r="O2090" i="12"/>
  <c r="Q2090" i="12"/>
  <c r="R2090" i="12"/>
  <c r="S2090" i="12"/>
  <c r="T2090" i="12" s="1"/>
  <c r="U2090" i="12"/>
  <c r="V2090" i="12"/>
  <c r="W2090" i="12"/>
  <c r="X2090" i="12"/>
  <c r="Z2090" i="12"/>
  <c r="AA2090" i="12"/>
  <c r="AC2090" i="12"/>
  <c r="AD2090" i="12"/>
  <c r="AE2090" i="12"/>
  <c r="AF2090" i="12"/>
  <c r="AG2090" i="12"/>
  <c r="AH2090" i="12"/>
  <c r="AI2090" i="12"/>
  <c r="AJ2090" i="12"/>
  <c r="AK2090" i="12"/>
  <c r="AL2090" i="12" s="1"/>
  <c r="AM2090" i="12"/>
  <c r="AN2090" i="12"/>
  <c r="AO2090" i="12"/>
  <c r="AP2090" i="12"/>
  <c r="AR2090" i="12"/>
  <c r="AS2090" i="12"/>
  <c r="AU2090" i="12"/>
  <c r="AV2090" i="12"/>
  <c r="AW2090" i="12"/>
  <c r="AX2090" i="12" s="1"/>
  <c r="AY2090" i="12"/>
  <c r="AZ2090" i="12"/>
  <c r="BA2090" i="12"/>
  <c r="BB2090" i="12"/>
  <c r="BD2090" i="12"/>
  <c r="BE2090" i="12"/>
  <c r="E2091" i="12"/>
  <c r="F2091" i="12"/>
  <c r="G2091" i="12"/>
  <c r="H2091" i="12" s="1"/>
  <c r="I2091" i="12"/>
  <c r="J2091" i="12"/>
  <c r="K2091" i="12"/>
  <c r="L2091" i="12"/>
  <c r="N2091" i="12"/>
  <c r="O2091" i="12"/>
  <c r="Q2091" i="12"/>
  <c r="R2091" i="12"/>
  <c r="S2091" i="12"/>
  <c r="T2091" i="12" s="1"/>
  <c r="U2091" i="12"/>
  <c r="V2091" i="12"/>
  <c r="W2091" i="12"/>
  <c r="X2091" i="12"/>
  <c r="Z2091" i="12"/>
  <c r="AA2091" i="12"/>
  <c r="AC2091" i="12"/>
  <c r="AD2091" i="12"/>
  <c r="AE2091" i="12"/>
  <c r="AF2091" i="12"/>
  <c r="AG2091" i="12"/>
  <c r="AH2091" i="12"/>
  <c r="AI2091" i="12"/>
  <c r="AJ2091" i="12"/>
  <c r="AK2091" i="12"/>
  <c r="AL2091" i="12" s="1"/>
  <c r="AM2091" i="12"/>
  <c r="AN2091" i="12"/>
  <c r="AO2091" i="12"/>
  <c r="AP2091" i="12"/>
  <c r="AR2091" i="12"/>
  <c r="AS2091" i="12"/>
  <c r="AU2091" i="12"/>
  <c r="AV2091" i="12"/>
  <c r="AW2091" i="12"/>
  <c r="AX2091" i="12" s="1"/>
  <c r="AY2091" i="12"/>
  <c r="AZ2091" i="12"/>
  <c r="BA2091" i="12"/>
  <c r="BB2091" i="12"/>
  <c r="BD2091" i="12"/>
  <c r="BE2091" i="12"/>
  <c r="E2092" i="12"/>
  <c r="F2092" i="12"/>
  <c r="G2092" i="12"/>
  <c r="H2092" i="12" s="1"/>
  <c r="I2092" i="12"/>
  <c r="J2092" i="12"/>
  <c r="K2092" i="12"/>
  <c r="L2092" i="12"/>
  <c r="N2092" i="12"/>
  <c r="O2092" i="12"/>
  <c r="Q2092" i="12"/>
  <c r="R2092" i="12"/>
  <c r="S2092" i="12"/>
  <c r="T2092" i="12" s="1"/>
  <c r="U2092" i="12"/>
  <c r="V2092" i="12"/>
  <c r="W2092" i="12"/>
  <c r="X2092" i="12"/>
  <c r="Z2092" i="12"/>
  <c r="AA2092" i="12"/>
  <c r="AC2092" i="12"/>
  <c r="AD2092" i="12"/>
  <c r="AE2092" i="12"/>
  <c r="AF2092" i="12"/>
  <c r="AG2092" i="12"/>
  <c r="AH2092" i="12"/>
  <c r="AI2092" i="12"/>
  <c r="AJ2092" i="12"/>
  <c r="AK2092" i="12"/>
  <c r="AL2092" i="12" s="1"/>
  <c r="AM2092" i="12"/>
  <c r="AN2092" i="12"/>
  <c r="AO2092" i="12"/>
  <c r="AP2092" i="12"/>
  <c r="AR2092" i="12"/>
  <c r="AS2092" i="12"/>
  <c r="AU2092" i="12"/>
  <c r="AV2092" i="12"/>
  <c r="AW2092" i="12"/>
  <c r="AX2092" i="12" s="1"/>
  <c r="AY2092" i="12"/>
  <c r="AZ2092" i="12"/>
  <c r="BA2092" i="12"/>
  <c r="BB2092" i="12"/>
  <c r="BD2092" i="12"/>
  <c r="BE2092" i="12"/>
  <c r="E2093" i="12"/>
  <c r="F2093" i="12"/>
  <c r="G2093" i="12"/>
  <c r="H2093" i="12" s="1"/>
  <c r="I2093" i="12"/>
  <c r="J2093" i="12"/>
  <c r="K2093" i="12"/>
  <c r="L2093" i="12"/>
  <c r="N2093" i="12"/>
  <c r="O2093" i="12"/>
  <c r="Q2093" i="12"/>
  <c r="R2093" i="12"/>
  <c r="S2093" i="12"/>
  <c r="T2093" i="12" s="1"/>
  <c r="U2093" i="12"/>
  <c r="V2093" i="12"/>
  <c r="W2093" i="12"/>
  <c r="X2093" i="12"/>
  <c r="Z2093" i="12"/>
  <c r="AA2093" i="12"/>
  <c r="AC2093" i="12"/>
  <c r="AD2093" i="12"/>
  <c r="AE2093" i="12"/>
  <c r="AF2093" i="12"/>
  <c r="AG2093" i="12"/>
  <c r="AH2093" i="12"/>
  <c r="AI2093" i="12"/>
  <c r="AJ2093" i="12"/>
  <c r="AK2093" i="12"/>
  <c r="AL2093" i="12" s="1"/>
  <c r="AM2093" i="12"/>
  <c r="AN2093" i="12"/>
  <c r="AO2093" i="12"/>
  <c r="AP2093" i="12"/>
  <c r="AR2093" i="12"/>
  <c r="AS2093" i="12"/>
  <c r="AU2093" i="12"/>
  <c r="AV2093" i="12"/>
  <c r="AW2093" i="12"/>
  <c r="AX2093" i="12" s="1"/>
  <c r="AY2093" i="12"/>
  <c r="AZ2093" i="12"/>
  <c r="BA2093" i="12"/>
  <c r="BB2093" i="12"/>
  <c r="BD2093" i="12"/>
  <c r="BE2093" i="12"/>
  <c r="E2094" i="12"/>
  <c r="F2094" i="12"/>
  <c r="G2094" i="12"/>
  <c r="H2094" i="12" s="1"/>
  <c r="I2094" i="12"/>
  <c r="J2094" i="12"/>
  <c r="K2094" i="12"/>
  <c r="L2094" i="12"/>
  <c r="N2094" i="12"/>
  <c r="O2094" i="12"/>
  <c r="Q2094" i="12"/>
  <c r="R2094" i="12"/>
  <c r="S2094" i="12"/>
  <c r="T2094" i="12" s="1"/>
  <c r="U2094" i="12"/>
  <c r="V2094" i="12"/>
  <c r="W2094" i="12"/>
  <c r="X2094" i="12"/>
  <c r="Z2094" i="12"/>
  <c r="AA2094" i="12"/>
  <c r="AC2094" i="12"/>
  <c r="AD2094" i="12"/>
  <c r="AE2094" i="12"/>
  <c r="AF2094" i="12"/>
  <c r="AG2094" i="12"/>
  <c r="AH2094" i="12"/>
  <c r="AI2094" i="12"/>
  <c r="AJ2094" i="12"/>
  <c r="AK2094" i="12"/>
  <c r="AL2094" i="12" s="1"/>
  <c r="AM2094" i="12"/>
  <c r="AN2094" i="12"/>
  <c r="AO2094" i="12"/>
  <c r="AP2094" i="12"/>
  <c r="AR2094" i="12"/>
  <c r="AS2094" i="12"/>
  <c r="AU2094" i="12"/>
  <c r="AV2094" i="12"/>
  <c r="AW2094" i="12"/>
  <c r="AX2094" i="12" s="1"/>
  <c r="AY2094" i="12"/>
  <c r="AZ2094" i="12"/>
  <c r="BA2094" i="12"/>
  <c r="BB2094" i="12"/>
  <c r="BD2094" i="12"/>
  <c r="BE2094" i="12"/>
  <c r="E2095" i="12"/>
  <c r="F2095" i="12"/>
  <c r="G2095" i="12"/>
  <c r="H2095" i="12" s="1"/>
  <c r="I2095" i="12"/>
  <c r="J2095" i="12"/>
  <c r="K2095" i="12"/>
  <c r="L2095" i="12"/>
  <c r="N2095" i="12"/>
  <c r="O2095" i="12"/>
  <c r="Q2095" i="12"/>
  <c r="R2095" i="12"/>
  <c r="S2095" i="12"/>
  <c r="T2095" i="12" s="1"/>
  <c r="U2095" i="12"/>
  <c r="V2095" i="12"/>
  <c r="W2095" i="12"/>
  <c r="X2095" i="12"/>
  <c r="Z2095" i="12"/>
  <c r="AA2095" i="12"/>
  <c r="AC2095" i="12"/>
  <c r="AD2095" i="12"/>
  <c r="AE2095" i="12"/>
  <c r="AF2095" i="12"/>
  <c r="AG2095" i="12"/>
  <c r="AH2095" i="12"/>
  <c r="AI2095" i="12"/>
  <c r="AJ2095" i="12"/>
  <c r="AK2095" i="12"/>
  <c r="AL2095" i="12" s="1"/>
  <c r="AM2095" i="12"/>
  <c r="AN2095" i="12"/>
  <c r="AO2095" i="12"/>
  <c r="AP2095" i="12"/>
  <c r="AR2095" i="12"/>
  <c r="AS2095" i="12"/>
  <c r="AU2095" i="12"/>
  <c r="AV2095" i="12"/>
  <c r="AW2095" i="12"/>
  <c r="AX2095" i="12" s="1"/>
  <c r="AY2095" i="12"/>
  <c r="AZ2095" i="12"/>
  <c r="BA2095" i="12"/>
  <c r="BB2095" i="12"/>
  <c r="BD2095" i="12"/>
  <c r="BE2095" i="12"/>
  <c r="E2096" i="12"/>
  <c r="F2096" i="12"/>
  <c r="G2096" i="12"/>
  <c r="H2096" i="12" s="1"/>
  <c r="I2096" i="12"/>
  <c r="J2096" i="12"/>
  <c r="K2096" i="12"/>
  <c r="L2096" i="12"/>
  <c r="N2096" i="12"/>
  <c r="O2096" i="12"/>
  <c r="Q2096" i="12"/>
  <c r="R2096" i="12"/>
  <c r="S2096" i="12"/>
  <c r="T2096" i="12" s="1"/>
  <c r="U2096" i="12"/>
  <c r="V2096" i="12"/>
  <c r="W2096" i="12"/>
  <c r="X2096" i="12"/>
  <c r="Z2096" i="12"/>
  <c r="AA2096" i="12"/>
  <c r="AC2096" i="12"/>
  <c r="AD2096" i="12"/>
  <c r="AE2096" i="12"/>
  <c r="AF2096" i="12"/>
  <c r="AG2096" i="12"/>
  <c r="AH2096" i="12"/>
  <c r="AI2096" i="12"/>
  <c r="AJ2096" i="12"/>
  <c r="AK2096" i="12"/>
  <c r="AL2096" i="12" s="1"/>
  <c r="AM2096" i="12"/>
  <c r="AN2096" i="12"/>
  <c r="AO2096" i="12"/>
  <c r="AP2096" i="12"/>
  <c r="AR2096" i="12"/>
  <c r="AS2096" i="12"/>
  <c r="AU2096" i="12"/>
  <c r="AV2096" i="12"/>
  <c r="AW2096" i="12"/>
  <c r="AX2096" i="12" s="1"/>
  <c r="AY2096" i="12"/>
  <c r="AZ2096" i="12"/>
  <c r="BA2096" i="12"/>
  <c r="BB2096" i="12"/>
  <c r="BD2096" i="12"/>
  <c r="BE2096" i="12"/>
  <c r="E2097" i="12"/>
  <c r="F2097" i="12"/>
  <c r="G2097" i="12"/>
  <c r="H2097" i="12" s="1"/>
  <c r="I2097" i="12"/>
  <c r="J2097" i="12"/>
  <c r="K2097" i="12"/>
  <c r="L2097" i="12"/>
  <c r="N2097" i="12"/>
  <c r="O2097" i="12"/>
  <c r="Q2097" i="12"/>
  <c r="R2097" i="12"/>
  <c r="S2097" i="12"/>
  <c r="T2097" i="12" s="1"/>
  <c r="U2097" i="12"/>
  <c r="V2097" i="12"/>
  <c r="W2097" i="12"/>
  <c r="X2097" i="12"/>
  <c r="Z2097" i="12"/>
  <c r="AA2097" i="12"/>
  <c r="AC2097" i="12"/>
  <c r="AD2097" i="12"/>
  <c r="AE2097" i="12"/>
  <c r="AF2097" i="12"/>
  <c r="AG2097" i="12"/>
  <c r="AH2097" i="12"/>
  <c r="AI2097" i="12"/>
  <c r="AJ2097" i="12"/>
  <c r="AK2097" i="12"/>
  <c r="AL2097" i="12" s="1"/>
  <c r="AM2097" i="12"/>
  <c r="AN2097" i="12"/>
  <c r="AO2097" i="12"/>
  <c r="AP2097" i="12"/>
  <c r="AR2097" i="12"/>
  <c r="AS2097" i="12"/>
  <c r="AU2097" i="12"/>
  <c r="AV2097" i="12"/>
  <c r="AW2097" i="12"/>
  <c r="AX2097" i="12" s="1"/>
  <c r="AY2097" i="12"/>
  <c r="AZ2097" i="12"/>
  <c r="BA2097" i="12"/>
  <c r="BB2097" i="12"/>
  <c r="BD2097" i="12"/>
  <c r="BE2097" i="12"/>
  <c r="E2098" i="12"/>
  <c r="F2098" i="12"/>
  <c r="G2098" i="12"/>
  <c r="H2098" i="12" s="1"/>
  <c r="I2098" i="12"/>
  <c r="J2098" i="12"/>
  <c r="K2098" i="12"/>
  <c r="L2098" i="12"/>
  <c r="N2098" i="12"/>
  <c r="O2098" i="12"/>
  <c r="Q2098" i="12"/>
  <c r="R2098" i="12"/>
  <c r="S2098" i="12"/>
  <c r="T2098" i="12" s="1"/>
  <c r="U2098" i="12"/>
  <c r="V2098" i="12"/>
  <c r="W2098" i="12"/>
  <c r="X2098" i="12"/>
  <c r="Z2098" i="12"/>
  <c r="AA2098" i="12"/>
  <c r="AC2098" i="12"/>
  <c r="AD2098" i="12"/>
  <c r="AE2098" i="12"/>
  <c r="AF2098" i="12"/>
  <c r="AG2098" i="12"/>
  <c r="AH2098" i="12"/>
  <c r="AI2098" i="12"/>
  <c r="AJ2098" i="12"/>
  <c r="AK2098" i="12"/>
  <c r="AL2098" i="12" s="1"/>
  <c r="AM2098" i="12"/>
  <c r="AN2098" i="12"/>
  <c r="AO2098" i="12"/>
  <c r="AP2098" i="12"/>
  <c r="AR2098" i="12"/>
  <c r="AS2098" i="12"/>
  <c r="AU2098" i="12"/>
  <c r="AV2098" i="12"/>
  <c r="AW2098" i="12"/>
  <c r="AX2098" i="12" s="1"/>
  <c r="AY2098" i="12"/>
  <c r="AZ2098" i="12"/>
  <c r="BA2098" i="12"/>
  <c r="BB2098" i="12"/>
  <c r="BD2098" i="12"/>
  <c r="BE2098" i="12"/>
  <c r="E2099" i="12"/>
  <c r="F2099" i="12"/>
  <c r="G2099" i="12"/>
  <c r="H2099" i="12" s="1"/>
  <c r="I2099" i="12"/>
  <c r="J2099" i="12"/>
  <c r="K2099" i="12"/>
  <c r="L2099" i="12"/>
  <c r="N2099" i="12"/>
  <c r="O2099" i="12"/>
  <c r="Q2099" i="12"/>
  <c r="R2099" i="12"/>
  <c r="S2099" i="12"/>
  <c r="T2099" i="12" s="1"/>
  <c r="U2099" i="12"/>
  <c r="V2099" i="12"/>
  <c r="W2099" i="12"/>
  <c r="X2099" i="12"/>
  <c r="Z2099" i="12"/>
  <c r="AA2099" i="12"/>
  <c r="AC2099" i="12"/>
  <c r="AD2099" i="12"/>
  <c r="AE2099" i="12"/>
  <c r="AF2099" i="12"/>
  <c r="AG2099" i="12"/>
  <c r="AH2099" i="12"/>
  <c r="AI2099" i="12"/>
  <c r="AJ2099" i="12"/>
  <c r="AK2099" i="12"/>
  <c r="AL2099" i="12" s="1"/>
  <c r="AM2099" i="12"/>
  <c r="AN2099" i="12"/>
  <c r="AO2099" i="12"/>
  <c r="AP2099" i="12"/>
  <c r="AR2099" i="12"/>
  <c r="AS2099" i="12"/>
  <c r="AU2099" i="12"/>
  <c r="AV2099" i="12"/>
  <c r="AW2099" i="12"/>
  <c r="AX2099" i="12" s="1"/>
  <c r="AY2099" i="12"/>
  <c r="AZ2099" i="12"/>
  <c r="BA2099" i="12"/>
  <c r="BB2099" i="12"/>
  <c r="BD2099" i="12"/>
  <c r="BE2099" i="12"/>
  <c r="E2100" i="12"/>
  <c r="F2100" i="12"/>
  <c r="G2100" i="12"/>
  <c r="H2100" i="12" s="1"/>
  <c r="I2100" i="12"/>
  <c r="J2100" i="12"/>
  <c r="K2100" i="12"/>
  <c r="L2100" i="12"/>
  <c r="N2100" i="12"/>
  <c r="O2100" i="12"/>
  <c r="Q2100" i="12"/>
  <c r="R2100" i="12"/>
  <c r="S2100" i="12"/>
  <c r="T2100" i="12" s="1"/>
  <c r="U2100" i="12"/>
  <c r="V2100" i="12"/>
  <c r="W2100" i="12"/>
  <c r="X2100" i="12"/>
  <c r="Z2100" i="12"/>
  <c r="AA2100" i="12"/>
  <c r="AC2100" i="12"/>
  <c r="AD2100" i="12"/>
  <c r="AE2100" i="12"/>
  <c r="AF2100" i="12"/>
  <c r="AG2100" i="12"/>
  <c r="AH2100" i="12"/>
  <c r="AI2100" i="12"/>
  <c r="AJ2100" i="12"/>
  <c r="AK2100" i="12"/>
  <c r="AL2100" i="12" s="1"/>
  <c r="AM2100" i="12"/>
  <c r="AN2100" i="12"/>
  <c r="AO2100" i="12"/>
  <c r="AP2100" i="12"/>
  <c r="AR2100" i="12"/>
  <c r="AS2100" i="12"/>
  <c r="AU2100" i="12"/>
  <c r="AV2100" i="12"/>
  <c r="AW2100" i="12"/>
  <c r="AX2100" i="12" s="1"/>
  <c r="AY2100" i="12"/>
  <c r="AZ2100" i="12"/>
  <c r="BA2100" i="12"/>
  <c r="BB2100" i="12"/>
  <c r="BD2100" i="12"/>
  <c r="BE2100" i="12"/>
  <c r="E2101" i="12"/>
  <c r="F2101" i="12"/>
  <c r="G2101" i="12"/>
  <c r="H2101" i="12" s="1"/>
  <c r="I2101" i="12"/>
  <c r="J2101" i="12"/>
  <c r="K2101" i="12"/>
  <c r="L2101" i="12"/>
  <c r="N2101" i="12"/>
  <c r="O2101" i="12"/>
  <c r="Q2101" i="12"/>
  <c r="R2101" i="12"/>
  <c r="S2101" i="12"/>
  <c r="T2101" i="12" s="1"/>
  <c r="U2101" i="12"/>
  <c r="V2101" i="12"/>
  <c r="W2101" i="12"/>
  <c r="X2101" i="12"/>
  <c r="Z2101" i="12"/>
  <c r="AA2101" i="12"/>
  <c r="AC2101" i="12"/>
  <c r="AD2101" i="12"/>
  <c r="AE2101" i="12"/>
  <c r="AF2101" i="12"/>
  <c r="AG2101" i="12"/>
  <c r="AH2101" i="12"/>
  <c r="AI2101" i="12"/>
  <c r="AJ2101" i="12"/>
  <c r="AK2101" i="12"/>
  <c r="AL2101" i="12" s="1"/>
  <c r="AM2101" i="12"/>
  <c r="AN2101" i="12"/>
  <c r="AO2101" i="12"/>
  <c r="AP2101" i="12"/>
  <c r="AR2101" i="12"/>
  <c r="AS2101" i="12"/>
  <c r="AU2101" i="12"/>
  <c r="AV2101" i="12"/>
  <c r="AW2101" i="12"/>
  <c r="AX2101" i="12" s="1"/>
  <c r="AY2101" i="12"/>
  <c r="AZ2101" i="12"/>
  <c r="BA2101" i="12"/>
  <c r="BB2101" i="12"/>
  <c r="BD2101" i="12"/>
  <c r="BE2101" i="12"/>
  <c r="E2102" i="12"/>
  <c r="F2102" i="12"/>
  <c r="G2102" i="12"/>
  <c r="H2102" i="12" s="1"/>
  <c r="I2102" i="12"/>
  <c r="J2102" i="12"/>
  <c r="K2102" i="12"/>
  <c r="L2102" i="12"/>
  <c r="N2102" i="12"/>
  <c r="O2102" i="12"/>
  <c r="Q2102" i="12"/>
  <c r="R2102" i="12"/>
  <c r="S2102" i="12"/>
  <c r="T2102" i="12" s="1"/>
  <c r="U2102" i="12"/>
  <c r="V2102" i="12"/>
  <c r="W2102" i="12"/>
  <c r="X2102" i="12"/>
  <c r="Z2102" i="12"/>
  <c r="AA2102" i="12"/>
  <c r="AC2102" i="12"/>
  <c r="AD2102" i="12"/>
  <c r="AE2102" i="12"/>
  <c r="AF2102" i="12"/>
  <c r="AG2102" i="12"/>
  <c r="AH2102" i="12"/>
  <c r="AI2102" i="12"/>
  <c r="AJ2102" i="12"/>
  <c r="AK2102" i="12"/>
  <c r="AL2102" i="12" s="1"/>
  <c r="AM2102" i="12"/>
  <c r="AN2102" i="12"/>
  <c r="AO2102" i="12"/>
  <c r="AP2102" i="12"/>
  <c r="AR2102" i="12"/>
  <c r="AS2102" i="12"/>
  <c r="AU2102" i="12"/>
  <c r="AV2102" i="12"/>
  <c r="AW2102" i="12"/>
  <c r="AX2102" i="12" s="1"/>
  <c r="AY2102" i="12"/>
  <c r="AZ2102" i="12"/>
  <c r="BA2102" i="12"/>
  <c r="BB2102" i="12"/>
  <c r="BD2102" i="12"/>
  <c r="BE2102" i="12"/>
  <c r="E2103" i="12"/>
  <c r="F2103" i="12"/>
  <c r="G2103" i="12"/>
  <c r="H2103" i="12" s="1"/>
  <c r="I2103" i="12"/>
  <c r="J2103" i="12"/>
  <c r="K2103" i="12"/>
  <c r="L2103" i="12"/>
  <c r="N2103" i="12"/>
  <c r="O2103" i="12"/>
  <c r="Q2103" i="12"/>
  <c r="R2103" i="12"/>
  <c r="S2103" i="12"/>
  <c r="T2103" i="12" s="1"/>
  <c r="U2103" i="12"/>
  <c r="V2103" i="12"/>
  <c r="W2103" i="12"/>
  <c r="X2103" i="12"/>
  <c r="Z2103" i="12"/>
  <c r="AA2103" i="12"/>
  <c r="AC2103" i="12"/>
  <c r="AD2103" i="12"/>
  <c r="AE2103" i="12"/>
  <c r="AF2103" i="12"/>
  <c r="AG2103" i="12"/>
  <c r="AH2103" i="12"/>
  <c r="AI2103" i="12"/>
  <c r="AJ2103" i="12"/>
  <c r="AK2103" i="12"/>
  <c r="AL2103" i="12" s="1"/>
  <c r="AM2103" i="12"/>
  <c r="AN2103" i="12"/>
  <c r="AO2103" i="12"/>
  <c r="AP2103" i="12"/>
  <c r="AR2103" i="12"/>
  <c r="AS2103" i="12"/>
  <c r="AU2103" i="12"/>
  <c r="AV2103" i="12"/>
  <c r="AW2103" i="12"/>
  <c r="AX2103" i="12" s="1"/>
  <c r="AY2103" i="12"/>
  <c r="AZ2103" i="12"/>
  <c r="BA2103" i="12"/>
  <c r="BB2103" i="12"/>
  <c r="BD2103" i="12"/>
  <c r="BE2103" i="12"/>
  <c r="E2104" i="12"/>
  <c r="F2104" i="12"/>
  <c r="G2104" i="12"/>
  <c r="H2104" i="12" s="1"/>
  <c r="I2104" i="12"/>
  <c r="J2104" i="12"/>
  <c r="K2104" i="12"/>
  <c r="L2104" i="12"/>
  <c r="N2104" i="12"/>
  <c r="O2104" i="12"/>
  <c r="Q2104" i="12"/>
  <c r="R2104" i="12"/>
  <c r="S2104" i="12"/>
  <c r="T2104" i="12" s="1"/>
  <c r="U2104" i="12"/>
  <c r="V2104" i="12"/>
  <c r="W2104" i="12"/>
  <c r="X2104" i="12"/>
  <c r="Z2104" i="12"/>
  <c r="AA2104" i="12"/>
  <c r="AC2104" i="12"/>
  <c r="AD2104" i="12"/>
  <c r="AE2104" i="12"/>
  <c r="AF2104" i="12"/>
  <c r="AG2104" i="12"/>
  <c r="AH2104" i="12"/>
  <c r="AI2104" i="12"/>
  <c r="AJ2104" i="12"/>
  <c r="AK2104" i="12"/>
  <c r="AL2104" i="12" s="1"/>
  <c r="AM2104" i="12"/>
  <c r="AN2104" i="12"/>
  <c r="AO2104" i="12"/>
  <c r="AP2104" i="12"/>
  <c r="AR2104" i="12"/>
  <c r="AS2104" i="12"/>
  <c r="AU2104" i="12"/>
  <c r="AV2104" i="12"/>
  <c r="AW2104" i="12"/>
  <c r="AX2104" i="12" s="1"/>
  <c r="AY2104" i="12"/>
  <c r="AZ2104" i="12"/>
  <c r="BA2104" i="12"/>
  <c r="BB2104" i="12"/>
  <c r="BD2104" i="12"/>
  <c r="BE2104" i="12"/>
  <c r="E2105" i="12"/>
  <c r="F2105" i="12"/>
  <c r="G2105" i="12"/>
  <c r="H2105" i="12" s="1"/>
  <c r="I2105" i="12"/>
  <c r="J2105" i="12"/>
  <c r="K2105" i="12"/>
  <c r="L2105" i="12"/>
  <c r="N2105" i="12"/>
  <c r="O2105" i="12"/>
  <c r="Q2105" i="12"/>
  <c r="R2105" i="12"/>
  <c r="S2105" i="12"/>
  <c r="T2105" i="12" s="1"/>
  <c r="U2105" i="12"/>
  <c r="V2105" i="12"/>
  <c r="W2105" i="12"/>
  <c r="X2105" i="12"/>
  <c r="Z2105" i="12"/>
  <c r="AA2105" i="12"/>
  <c r="AC2105" i="12"/>
  <c r="AD2105" i="12"/>
  <c r="AE2105" i="12"/>
  <c r="AF2105" i="12"/>
  <c r="AG2105" i="12"/>
  <c r="AH2105" i="12"/>
  <c r="AI2105" i="12"/>
  <c r="AJ2105" i="12"/>
  <c r="AK2105" i="12"/>
  <c r="AL2105" i="12" s="1"/>
  <c r="AM2105" i="12"/>
  <c r="AN2105" i="12"/>
  <c r="AO2105" i="12"/>
  <c r="AP2105" i="12"/>
  <c r="AR2105" i="12"/>
  <c r="AS2105" i="12"/>
  <c r="AU2105" i="12"/>
  <c r="AV2105" i="12"/>
  <c r="AW2105" i="12"/>
  <c r="AX2105" i="12" s="1"/>
  <c r="AY2105" i="12"/>
  <c r="AZ2105" i="12"/>
  <c r="BA2105" i="12"/>
  <c r="BB2105" i="12"/>
  <c r="BD2105" i="12"/>
  <c r="BE2105" i="12"/>
  <c r="E2106" i="12"/>
  <c r="F2106" i="12"/>
  <c r="G2106" i="12"/>
  <c r="H2106" i="12" s="1"/>
  <c r="I2106" i="12"/>
  <c r="J2106" i="12"/>
  <c r="K2106" i="12"/>
  <c r="L2106" i="12"/>
  <c r="N2106" i="12"/>
  <c r="O2106" i="12"/>
  <c r="Q2106" i="12"/>
  <c r="R2106" i="12"/>
  <c r="S2106" i="12"/>
  <c r="T2106" i="12" s="1"/>
  <c r="U2106" i="12"/>
  <c r="V2106" i="12"/>
  <c r="W2106" i="12"/>
  <c r="X2106" i="12"/>
  <c r="Z2106" i="12"/>
  <c r="AA2106" i="12"/>
  <c r="AC2106" i="12"/>
  <c r="AD2106" i="12"/>
  <c r="AE2106" i="12"/>
  <c r="AF2106" i="12"/>
  <c r="AG2106" i="12"/>
  <c r="AH2106" i="12"/>
  <c r="AI2106" i="12"/>
  <c r="AJ2106" i="12"/>
  <c r="AK2106" i="12"/>
  <c r="AL2106" i="12" s="1"/>
  <c r="AM2106" i="12"/>
  <c r="AN2106" i="12"/>
  <c r="AO2106" i="12"/>
  <c r="AP2106" i="12"/>
  <c r="AR2106" i="12"/>
  <c r="AS2106" i="12"/>
  <c r="AU2106" i="12"/>
  <c r="AV2106" i="12"/>
  <c r="AW2106" i="12"/>
  <c r="AX2106" i="12" s="1"/>
  <c r="AY2106" i="12"/>
  <c r="AZ2106" i="12"/>
  <c r="BA2106" i="12"/>
  <c r="BB2106" i="12"/>
  <c r="BD2106" i="12"/>
  <c r="BE2106" i="12"/>
  <c r="E2107" i="12"/>
  <c r="F2107" i="12"/>
  <c r="G2107" i="12"/>
  <c r="H2107" i="12" s="1"/>
  <c r="I2107" i="12"/>
  <c r="J2107" i="12"/>
  <c r="K2107" i="12"/>
  <c r="L2107" i="12"/>
  <c r="N2107" i="12"/>
  <c r="O2107" i="12"/>
  <c r="Q2107" i="12"/>
  <c r="R2107" i="12"/>
  <c r="S2107" i="12"/>
  <c r="T2107" i="12" s="1"/>
  <c r="U2107" i="12"/>
  <c r="V2107" i="12"/>
  <c r="W2107" i="12"/>
  <c r="X2107" i="12"/>
  <c r="Z2107" i="12"/>
  <c r="AA2107" i="12"/>
  <c r="AC2107" i="12"/>
  <c r="AD2107" i="12"/>
  <c r="AE2107" i="12"/>
  <c r="AF2107" i="12"/>
  <c r="AG2107" i="12"/>
  <c r="AH2107" i="12"/>
  <c r="AI2107" i="12"/>
  <c r="AJ2107" i="12"/>
  <c r="AK2107" i="12"/>
  <c r="AL2107" i="12" s="1"/>
  <c r="AM2107" i="12"/>
  <c r="AN2107" i="12"/>
  <c r="AO2107" i="12"/>
  <c r="AP2107" i="12"/>
  <c r="AR2107" i="12"/>
  <c r="AS2107" i="12"/>
  <c r="AU2107" i="12"/>
  <c r="AV2107" i="12"/>
  <c r="AW2107" i="12"/>
  <c r="AX2107" i="12" s="1"/>
  <c r="AY2107" i="12"/>
  <c r="AZ2107" i="12"/>
  <c r="BA2107" i="12"/>
  <c r="BB2107" i="12"/>
  <c r="BD2107" i="12"/>
  <c r="BE2107" i="12"/>
  <c r="E2108" i="12"/>
  <c r="F2108" i="12"/>
  <c r="G2108" i="12"/>
  <c r="H2108" i="12" s="1"/>
  <c r="I2108" i="12"/>
  <c r="J2108" i="12"/>
  <c r="K2108" i="12"/>
  <c r="L2108" i="12"/>
  <c r="N2108" i="12"/>
  <c r="O2108" i="12"/>
  <c r="Q2108" i="12"/>
  <c r="R2108" i="12"/>
  <c r="S2108" i="12"/>
  <c r="T2108" i="12" s="1"/>
  <c r="U2108" i="12"/>
  <c r="V2108" i="12"/>
  <c r="W2108" i="12"/>
  <c r="X2108" i="12"/>
  <c r="Z2108" i="12"/>
  <c r="AA2108" i="12"/>
  <c r="AC2108" i="12"/>
  <c r="AD2108" i="12"/>
  <c r="AE2108" i="12"/>
  <c r="AF2108" i="12"/>
  <c r="AG2108" i="12"/>
  <c r="AH2108" i="12"/>
  <c r="AI2108" i="12"/>
  <c r="AJ2108" i="12"/>
  <c r="AK2108" i="12"/>
  <c r="AL2108" i="12" s="1"/>
  <c r="AM2108" i="12"/>
  <c r="AN2108" i="12"/>
  <c r="AO2108" i="12"/>
  <c r="AP2108" i="12"/>
  <c r="AR2108" i="12"/>
  <c r="AS2108" i="12"/>
  <c r="AU2108" i="12"/>
  <c r="AV2108" i="12"/>
  <c r="AW2108" i="12"/>
  <c r="AX2108" i="12" s="1"/>
  <c r="AY2108" i="12"/>
  <c r="AZ2108" i="12"/>
  <c r="BA2108" i="12"/>
  <c r="BB2108" i="12"/>
  <c r="BD2108" i="12"/>
  <c r="BE2108" i="12"/>
  <c r="E2109" i="12"/>
  <c r="F2109" i="12"/>
  <c r="G2109" i="12"/>
  <c r="H2109" i="12" s="1"/>
  <c r="I2109" i="12"/>
  <c r="J2109" i="12"/>
  <c r="K2109" i="12"/>
  <c r="L2109" i="12"/>
  <c r="N2109" i="12"/>
  <c r="O2109" i="12"/>
  <c r="Q2109" i="12"/>
  <c r="R2109" i="12"/>
  <c r="S2109" i="12"/>
  <c r="T2109" i="12" s="1"/>
  <c r="U2109" i="12"/>
  <c r="V2109" i="12"/>
  <c r="W2109" i="12"/>
  <c r="X2109" i="12"/>
  <c r="Z2109" i="12"/>
  <c r="AA2109" i="12"/>
  <c r="AC2109" i="12"/>
  <c r="AD2109" i="12"/>
  <c r="AE2109" i="12"/>
  <c r="AF2109" i="12"/>
  <c r="AG2109" i="12"/>
  <c r="AH2109" i="12"/>
  <c r="AI2109" i="12"/>
  <c r="AJ2109" i="12"/>
  <c r="AK2109" i="12"/>
  <c r="AL2109" i="12" s="1"/>
  <c r="AM2109" i="12"/>
  <c r="AN2109" i="12"/>
  <c r="AO2109" i="12"/>
  <c r="AP2109" i="12"/>
  <c r="AR2109" i="12"/>
  <c r="AS2109" i="12"/>
  <c r="AU2109" i="12"/>
  <c r="AV2109" i="12"/>
  <c r="AW2109" i="12"/>
  <c r="AX2109" i="12" s="1"/>
  <c r="AY2109" i="12"/>
  <c r="AZ2109" i="12"/>
  <c r="BA2109" i="12"/>
  <c r="BB2109" i="12"/>
  <c r="BD2109" i="12"/>
  <c r="BE2109" i="12"/>
  <c r="E2110" i="12"/>
  <c r="F2110" i="12"/>
  <c r="G2110" i="12"/>
  <c r="H2110" i="12" s="1"/>
  <c r="I2110" i="12"/>
  <c r="J2110" i="12"/>
  <c r="K2110" i="12"/>
  <c r="L2110" i="12"/>
  <c r="N2110" i="12"/>
  <c r="O2110" i="12"/>
  <c r="Q2110" i="12"/>
  <c r="R2110" i="12"/>
  <c r="S2110" i="12"/>
  <c r="T2110" i="12" s="1"/>
  <c r="U2110" i="12"/>
  <c r="V2110" i="12"/>
  <c r="W2110" i="12"/>
  <c r="X2110" i="12"/>
  <c r="Z2110" i="12"/>
  <c r="AA2110" i="12"/>
  <c r="AC2110" i="12"/>
  <c r="AD2110" i="12"/>
  <c r="AE2110" i="12"/>
  <c r="AF2110" i="12"/>
  <c r="AG2110" i="12"/>
  <c r="AH2110" i="12"/>
  <c r="AI2110" i="12"/>
  <c r="AJ2110" i="12"/>
  <c r="AK2110" i="12"/>
  <c r="AL2110" i="12" s="1"/>
  <c r="AM2110" i="12"/>
  <c r="AN2110" i="12"/>
  <c r="AO2110" i="12"/>
  <c r="AP2110" i="12"/>
  <c r="AR2110" i="12"/>
  <c r="AS2110" i="12"/>
  <c r="AU2110" i="12"/>
  <c r="AV2110" i="12"/>
  <c r="AW2110" i="12"/>
  <c r="AX2110" i="12" s="1"/>
  <c r="AY2110" i="12"/>
  <c r="AZ2110" i="12"/>
  <c r="BA2110" i="12"/>
  <c r="BB2110" i="12"/>
  <c r="BD2110" i="12"/>
  <c r="BE2110" i="12"/>
  <c r="E2111" i="12"/>
  <c r="F2111" i="12"/>
  <c r="G2111" i="12"/>
  <c r="H2111" i="12" s="1"/>
  <c r="I2111" i="12"/>
  <c r="J2111" i="12"/>
  <c r="K2111" i="12"/>
  <c r="L2111" i="12"/>
  <c r="N2111" i="12"/>
  <c r="O2111" i="12"/>
  <c r="Q2111" i="12"/>
  <c r="R2111" i="12"/>
  <c r="S2111" i="12"/>
  <c r="T2111" i="12" s="1"/>
  <c r="U2111" i="12"/>
  <c r="V2111" i="12"/>
  <c r="W2111" i="12"/>
  <c r="X2111" i="12"/>
  <c r="Z2111" i="12"/>
  <c r="AA2111" i="12"/>
  <c r="AC2111" i="12"/>
  <c r="AD2111" i="12"/>
  <c r="AE2111" i="12"/>
  <c r="AF2111" i="12"/>
  <c r="AG2111" i="12"/>
  <c r="AH2111" i="12"/>
  <c r="AI2111" i="12"/>
  <c r="AJ2111" i="12"/>
  <c r="AK2111" i="12"/>
  <c r="AL2111" i="12" s="1"/>
  <c r="AM2111" i="12"/>
  <c r="AN2111" i="12"/>
  <c r="AO2111" i="12"/>
  <c r="AP2111" i="12"/>
  <c r="AR2111" i="12"/>
  <c r="AS2111" i="12"/>
  <c r="AU2111" i="12"/>
  <c r="AV2111" i="12"/>
  <c r="AW2111" i="12"/>
  <c r="AX2111" i="12" s="1"/>
  <c r="AY2111" i="12"/>
  <c r="AZ2111" i="12"/>
  <c r="BA2111" i="12"/>
  <c r="BB2111" i="12"/>
  <c r="BD2111" i="12"/>
  <c r="BE2111" i="12"/>
  <c r="E2112" i="12"/>
  <c r="F2112" i="12"/>
  <c r="G2112" i="12"/>
  <c r="H2112" i="12" s="1"/>
  <c r="I2112" i="12"/>
  <c r="J2112" i="12"/>
  <c r="K2112" i="12"/>
  <c r="L2112" i="12"/>
  <c r="N2112" i="12"/>
  <c r="O2112" i="12"/>
  <c r="Q2112" i="12"/>
  <c r="R2112" i="12"/>
  <c r="S2112" i="12"/>
  <c r="T2112" i="12" s="1"/>
  <c r="U2112" i="12"/>
  <c r="V2112" i="12"/>
  <c r="W2112" i="12"/>
  <c r="X2112" i="12"/>
  <c r="Z2112" i="12"/>
  <c r="AA2112" i="12"/>
  <c r="AC2112" i="12"/>
  <c r="AD2112" i="12"/>
  <c r="AE2112" i="12"/>
  <c r="AF2112" i="12"/>
  <c r="AG2112" i="12"/>
  <c r="AH2112" i="12"/>
  <c r="AI2112" i="12"/>
  <c r="AJ2112" i="12"/>
  <c r="AK2112" i="12"/>
  <c r="AL2112" i="12" s="1"/>
  <c r="AM2112" i="12"/>
  <c r="AN2112" i="12"/>
  <c r="AO2112" i="12"/>
  <c r="AP2112" i="12"/>
  <c r="AR2112" i="12"/>
  <c r="AS2112" i="12"/>
  <c r="AU2112" i="12"/>
  <c r="AV2112" i="12"/>
  <c r="AW2112" i="12"/>
  <c r="AX2112" i="12" s="1"/>
  <c r="AY2112" i="12"/>
  <c r="AZ2112" i="12"/>
  <c r="BA2112" i="12"/>
  <c r="BB2112" i="12"/>
  <c r="BD2112" i="12"/>
  <c r="BE2112" i="12"/>
  <c r="E2113" i="12"/>
  <c r="F2113" i="12"/>
  <c r="G2113" i="12"/>
  <c r="H2113" i="12" s="1"/>
  <c r="I2113" i="12"/>
  <c r="J2113" i="12"/>
  <c r="K2113" i="12"/>
  <c r="L2113" i="12"/>
  <c r="N2113" i="12"/>
  <c r="O2113" i="12"/>
  <c r="Q2113" i="12"/>
  <c r="R2113" i="12"/>
  <c r="S2113" i="12"/>
  <c r="T2113" i="12" s="1"/>
  <c r="U2113" i="12"/>
  <c r="V2113" i="12"/>
  <c r="W2113" i="12"/>
  <c r="X2113" i="12"/>
  <c r="Z2113" i="12"/>
  <c r="AA2113" i="12"/>
  <c r="AC2113" i="12"/>
  <c r="AD2113" i="12"/>
  <c r="AE2113" i="12"/>
  <c r="AF2113" i="12"/>
  <c r="AG2113" i="12"/>
  <c r="AH2113" i="12"/>
  <c r="AI2113" i="12"/>
  <c r="AJ2113" i="12"/>
  <c r="AK2113" i="12"/>
  <c r="AL2113" i="12" s="1"/>
  <c r="AM2113" i="12"/>
  <c r="AN2113" i="12"/>
  <c r="AO2113" i="12"/>
  <c r="AP2113" i="12"/>
  <c r="AR2113" i="12"/>
  <c r="AS2113" i="12"/>
  <c r="AU2113" i="12"/>
  <c r="AV2113" i="12"/>
  <c r="AW2113" i="12"/>
  <c r="AX2113" i="12" s="1"/>
  <c r="AY2113" i="12"/>
  <c r="AZ2113" i="12"/>
  <c r="BA2113" i="12"/>
  <c r="BB2113" i="12"/>
  <c r="BD2113" i="12"/>
  <c r="BE2113" i="12"/>
  <c r="E2114" i="12"/>
  <c r="F2114" i="12"/>
  <c r="G2114" i="12"/>
  <c r="H2114" i="12" s="1"/>
  <c r="I2114" i="12"/>
  <c r="J2114" i="12"/>
  <c r="K2114" i="12"/>
  <c r="L2114" i="12"/>
  <c r="N2114" i="12"/>
  <c r="O2114" i="12"/>
  <c r="Q2114" i="12"/>
  <c r="R2114" i="12"/>
  <c r="S2114" i="12"/>
  <c r="T2114" i="12" s="1"/>
  <c r="U2114" i="12"/>
  <c r="V2114" i="12"/>
  <c r="W2114" i="12"/>
  <c r="X2114" i="12"/>
  <c r="Z2114" i="12"/>
  <c r="AA2114" i="12"/>
  <c r="AC2114" i="12"/>
  <c r="AD2114" i="12"/>
  <c r="AE2114" i="12"/>
  <c r="AF2114" i="12"/>
  <c r="AG2114" i="12"/>
  <c r="AH2114" i="12"/>
  <c r="AI2114" i="12"/>
  <c r="AJ2114" i="12"/>
  <c r="AK2114" i="12"/>
  <c r="AL2114" i="12" s="1"/>
  <c r="AM2114" i="12"/>
  <c r="AN2114" i="12"/>
  <c r="AO2114" i="12"/>
  <c r="AP2114" i="12"/>
  <c r="AR2114" i="12"/>
  <c r="AS2114" i="12"/>
  <c r="AU2114" i="12"/>
  <c r="AV2114" i="12"/>
  <c r="AW2114" i="12"/>
  <c r="AX2114" i="12" s="1"/>
  <c r="AY2114" i="12"/>
  <c r="AZ2114" i="12"/>
  <c r="BA2114" i="12"/>
  <c r="BB2114" i="12"/>
  <c r="BD2114" i="12"/>
  <c r="BE2114" i="12"/>
  <c r="E2115" i="12"/>
  <c r="F2115" i="12"/>
  <c r="G2115" i="12"/>
  <c r="H2115" i="12" s="1"/>
  <c r="I2115" i="12"/>
  <c r="J2115" i="12"/>
  <c r="K2115" i="12"/>
  <c r="L2115" i="12"/>
  <c r="N2115" i="12"/>
  <c r="O2115" i="12"/>
  <c r="Q2115" i="12"/>
  <c r="R2115" i="12"/>
  <c r="S2115" i="12"/>
  <c r="T2115" i="12" s="1"/>
  <c r="U2115" i="12"/>
  <c r="V2115" i="12"/>
  <c r="W2115" i="12"/>
  <c r="X2115" i="12"/>
  <c r="Z2115" i="12"/>
  <c r="AA2115" i="12"/>
  <c r="AC2115" i="12"/>
  <c r="AD2115" i="12"/>
  <c r="AE2115" i="12"/>
  <c r="AF2115" i="12"/>
  <c r="AG2115" i="12"/>
  <c r="AH2115" i="12"/>
  <c r="AI2115" i="12"/>
  <c r="AJ2115" i="12"/>
  <c r="AK2115" i="12"/>
  <c r="AL2115" i="12" s="1"/>
  <c r="AM2115" i="12"/>
  <c r="AN2115" i="12"/>
  <c r="AO2115" i="12"/>
  <c r="AP2115" i="12"/>
  <c r="AR2115" i="12"/>
  <c r="AS2115" i="12"/>
  <c r="AU2115" i="12"/>
  <c r="AV2115" i="12"/>
  <c r="AW2115" i="12"/>
  <c r="AX2115" i="12" s="1"/>
  <c r="AY2115" i="12"/>
  <c r="AZ2115" i="12"/>
  <c r="BA2115" i="12"/>
  <c r="BB2115" i="12"/>
  <c r="BD2115" i="12"/>
  <c r="BE2115" i="12"/>
  <c r="E2116" i="12"/>
  <c r="F2116" i="12"/>
  <c r="G2116" i="12"/>
  <c r="H2116" i="12" s="1"/>
  <c r="I2116" i="12"/>
  <c r="J2116" i="12"/>
  <c r="K2116" i="12"/>
  <c r="L2116" i="12"/>
  <c r="N2116" i="12"/>
  <c r="O2116" i="12"/>
  <c r="Q2116" i="12"/>
  <c r="R2116" i="12"/>
  <c r="S2116" i="12"/>
  <c r="T2116" i="12" s="1"/>
  <c r="U2116" i="12"/>
  <c r="V2116" i="12"/>
  <c r="W2116" i="12"/>
  <c r="X2116" i="12"/>
  <c r="Z2116" i="12"/>
  <c r="AA2116" i="12"/>
  <c r="AC2116" i="12"/>
  <c r="AD2116" i="12"/>
  <c r="AE2116" i="12"/>
  <c r="AF2116" i="12"/>
  <c r="AG2116" i="12"/>
  <c r="AH2116" i="12"/>
  <c r="AI2116" i="12"/>
  <c r="AJ2116" i="12"/>
  <c r="AK2116" i="12"/>
  <c r="AL2116" i="12" s="1"/>
  <c r="AM2116" i="12"/>
  <c r="AN2116" i="12"/>
  <c r="AO2116" i="12"/>
  <c r="AP2116" i="12"/>
  <c r="AR2116" i="12"/>
  <c r="AS2116" i="12"/>
  <c r="AU2116" i="12"/>
  <c r="AV2116" i="12"/>
  <c r="AW2116" i="12"/>
  <c r="AX2116" i="12" s="1"/>
  <c r="AY2116" i="12"/>
  <c r="AZ2116" i="12"/>
  <c r="BA2116" i="12"/>
  <c r="BB2116" i="12"/>
  <c r="BD2116" i="12"/>
  <c r="BE2116" i="12"/>
  <c r="E2117" i="12"/>
  <c r="F2117" i="12"/>
  <c r="G2117" i="12"/>
  <c r="H2117" i="12" s="1"/>
  <c r="I2117" i="12"/>
  <c r="J2117" i="12"/>
  <c r="K2117" i="12"/>
  <c r="L2117" i="12"/>
  <c r="N2117" i="12"/>
  <c r="O2117" i="12"/>
  <c r="Q2117" i="12"/>
  <c r="R2117" i="12"/>
  <c r="S2117" i="12"/>
  <c r="T2117" i="12" s="1"/>
  <c r="U2117" i="12"/>
  <c r="V2117" i="12"/>
  <c r="W2117" i="12"/>
  <c r="X2117" i="12"/>
  <c r="Z2117" i="12"/>
  <c r="AA2117" i="12"/>
  <c r="AC2117" i="12"/>
  <c r="AD2117" i="12"/>
  <c r="AE2117" i="12"/>
  <c r="AF2117" i="12"/>
  <c r="AG2117" i="12"/>
  <c r="AH2117" i="12"/>
  <c r="AI2117" i="12"/>
  <c r="AJ2117" i="12"/>
  <c r="AK2117" i="12"/>
  <c r="AL2117" i="12" s="1"/>
  <c r="AM2117" i="12"/>
  <c r="AN2117" i="12"/>
  <c r="AO2117" i="12"/>
  <c r="AP2117" i="12"/>
  <c r="AR2117" i="12"/>
  <c r="AS2117" i="12"/>
  <c r="AU2117" i="12"/>
  <c r="AV2117" i="12"/>
  <c r="AW2117" i="12"/>
  <c r="AX2117" i="12" s="1"/>
  <c r="AY2117" i="12"/>
  <c r="AZ2117" i="12"/>
  <c r="BA2117" i="12"/>
  <c r="BB2117" i="12"/>
  <c r="BD2117" i="12"/>
  <c r="BE2117" i="12"/>
  <c r="E2118" i="12"/>
  <c r="F2118" i="12"/>
  <c r="G2118" i="12"/>
  <c r="H2118" i="12" s="1"/>
  <c r="I2118" i="12"/>
  <c r="J2118" i="12"/>
  <c r="K2118" i="12"/>
  <c r="L2118" i="12"/>
  <c r="N2118" i="12"/>
  <c r="O2118" i="12"/>
  <c r="Q2118" i="12"/>
  <c r="R2118" i="12"/>
  <c r="S2118" i="12"/>
  <c r="T2118" i="12" s="1"/>
  <c r="U2118" i="12"/>
  <c r="V2118" i="12"/>
  <c r="W2118" i="12"/>
  <c r="X2118" i="12"/>
  <c r="Z2118" i="12"/>
  <c r="AA2118" i="12"/>
  <c r="AC2118" i="12"/>
  <c r="AD2118" i="12"/>
  <c r="AE2118" i="12"/>
  <c r="AF2118" i="12"/>
  <c r="AG2118" i="12"/>
  <c r="AH2118" i="12"/>
  <c r="AI2118" i="12"/>
  <c r="AJ2118" i="12"/>
  <c r="AK2118" i="12"/>
  <c r="AL2118" i="12" s="1"/>
  <c r="AM2118" i="12"/>
  <c r="AN2118" i="12"/>
  <c r="AO2118" i="12"/>
  <c r="AP2118" i="12"/>
  <c r="AR2118" i="12"/>
  <c r="AS2118" i="12"/>
  <c r="AU2118" i="12"/>
  <c r="AV2118" i="12"/>
  <c r="AW2118" i="12"/>
  <c r="AX2118" i="12" s="1"/>
  <c r="AY2118" i="12"/>
  <c r="AZ2118" i="12"/>
  <c r="BA2118" i="12"/>
  <c r="BB2118" i="12"/>
  <c r="BD2118" i="12"/>
  <c r="BE2118" i="12"/>
  <c r="E2119" i="12"/>
  <c r="F2119" i="12"/>
  <c r="G2119" i="12"/>
  <c r="H2119" i="12" s="1"/>
  <c r="I2119" i="12"/>
  <c r="J2119" i="12"/>
  <c r="K2119" i="12"/>
  <c r="L2119" i="12"/>
  <c r="N2119" i="12"/>
  <c r="O2119" i="12"/>
  <c r="Q2119" i="12"/>
  <c r="R2119" i="12"/>
  <c r="S2119" i="12"/>
  <c r="T2119" i="12" s="1"/>
  <c r="U2119" i="12"/>
  <c r="V2119" i="12"/>
  <c r="W2119" i="12"/>
  <c r="X2119" i="12"/>
  <c r="Z2119" i="12"/>
  <c r="AA2119" i="12"/>
  <c r="AC2119" i="12"/>
  <c r="AD2119" i="12"/>
  <c r="AE2119" i="12"/>
  <c r="AF2119" i="12"/>
  <c r="AG2119" i="12"/>
  <c r="AH2119" i="12"/>
  <c r="AI2119" i="12"/>
  <c r="AJ2119" i="12"/>
  <c r="AK2119" i="12"/>
  <c r="AL2119" i="12" s="1"/>
  <c r="AM2119" i="12"/>
  <c r="AN2119" i="12"/>
  <c r="AO2119" i="12"/>
  <c r="AP2119" i="12"/>
  <c r="AR2119" i="12"/>
  <c r="AS2119" i="12"/>
  <c r="AU2119" i="12"/>
  <c r="AV2119" i="12"/>
  <c r="AW2119" i="12"/>
  <c r="AX2119" i="12" s="1"/>
  <c r="AY2119" i="12"/>
  <c r="AZ2119" i="12"/>
  <c r="BA2119" i="12"/>
  <c r="BB2119" i="12"/>
  <c r="BD2119" i="12"/>
  <c r="BE2119" i="12"/>
  <c r="E2120" i="12"/>
  <c r="F2120" i="12"/>
  <c r="G2120" i="12"/>
  <c r="H2120" i="12" s="1"/>
  <c r="I2120" i="12"/>
  <c r="J2120" i="12"/>
  <c r="K2120" i="12"/>
  <c r="L2120" i="12"/>
  <c r="N2120" i="12"/>
  <c r="O2120" i="12"/>
  <c r="Q2120" i="12"/>
  <c r="R2120" i="12"/>
  <c r="S2120" i="12"/>
  <c r="T2120" i="12" s="1"/>
  <c r="U2120" i="12"/>
  <c r="V2120" i="12"/>
  <c r="W2120" i="12"/>
  <c r="X2120" i="12"/>
  <c r="Z2120" i="12"/>
  <c r="AA2120" i="12"/>
  <c r="AC2120" i="12"/>
  <c r="AD2120" i="12"/>
  <c r="AE2120" i="12"/>
  <c r="AF2120" i="12"/>
  <c r="AG2120" i="12"/>
  <c r="AH2120" i="12"/>
  <c r="AI2120" i="12"/>
  <c r="AJ2120" i="12"/>
  <c r="AK2120" i="12"/>
  <c r="AL2120" i="12" s="1"/>
  <c r="AM2120" i="12"/>
  <c r="AN2120" i="12"/>
  <c r="AO2120" i="12"/>
  <c r="AP2120" i="12"/>
  <c r="AR2120" i="12"/>
  <c r="AS2120" i="12"/>
  <c r="AU2120" i="12"/>
  <c r="AV2120" i="12"/>
  <c r="AW2120" i="12"/>
  <c r="AX2120" i="12" s="1"/>
  <c r="AY2120" i="12"/>
  <c r="AZ2120" i="12"/>
  <c r="BA2120" i="12"/>
  <c r="BB2120" i="12"/>
  <c r="BD2120" i="12"/>
  <c r="BE2120" i="12"/>
  <c r="E2121" i="12"/>
  <c r="F2121" i="12"/>
  <c r="G2121" i="12"/>
  <c r="H2121" i="12" s="1"/>
  <c r="I2121" i="12"/>
  <c r="J2121" i="12"/>
  <c r="K2121" i="12"/>
  <c r="L2121" i="12"/>
  <c r="N2121" i="12"/>
  <c r="O2121" i="12"/>
  <c r="Q2121" i="12"/>
  <c r="R2121" i="12"/>
  <c r="S2121" i="12"/>
  <c r="T2121" i="12" s="1"/>
  <c r="U2121" i="12"/>
  <c r="V2121" i="12"/>
  <c r="W2121" i="12"/>
  <c r="X2121" i="12"/>
  <c r="Z2121" i="12"/>
  <c r="AA2121" i="12"/>
  <c r="AC2121" i="12"/>
  <c r="AD2121" i="12"/>
  <c r="AE2121" i="12"/>
  <c r="AF2121" i="12"/>
  <c r="AG2121" i="12"/>
  <c r="AH2121" i="12"/>
  <c r="AI2121" i="12"/>
  <c r="AJ2121" i="12"/>
  <c r="AK2121" i="12"/>
  <c r="AL2121" i="12" s="1"/>
  <c r="AM2121" i="12"/>
  <c r="AN2121" i="12"/>
  <c r="AO2121" i="12"/>
  <c r="AP2121" i="12"/>
  <c r="AR2121" i="12"/>
  <c r="AS2121" i="12"/>
  <c r="AU2121" i="12"/>
  <c r="AV2121" i="12"/>
  <c r="AW2121" i="12"/>
  <c r="AX2121" i="12" s="1"/>
  <c r="AY2121" i="12"/>
  <c r="AZ2121" i="12"/>
  <c r="BA2121" i="12"/>
  <c r="BB2121" i="12"/>
  <c r="BD2121" i="12"/>
  <c r="BE2121" i="12"/>
  <c r="E2122" i="12"/>
  <c r="F2122" i="12"/>
  <c r="G2122" i="12"/>
  <c r="H2122" i="12" s="1"/>
  <c r="I2122" i="12"/>
  <c r="J2122" i="12"/>
  <c r="K2122" i="12"/>
  <c r="L2122" i="12"/>
  <c r="N2122" i="12"/>
  <c r="O2122" i="12"/>
  <c r="Q2122" i="12"/>
  <c r="R2122" i="12"/>
  <c r="S2122" i="12"/>
  <c r="T2122" i="12" s="1"/>
  <c r="U2122" i="12"/>
  <c r="V2122" i="12"/>
  <c r="W2122" i="12"/>
  <c r="X2122" i="12"/>
  <c r="Z2122" i="12"/>
  <c r="AA2122" i="12"/>
  <c r="AC2122" i="12"/>
  <c r="AD2122" i="12"/>
  <c r="AE2122" i="12"/>
  <c r="AF2122" i="12"/>
  <c r="AG2122" i="12"/>
  <c r="AH2122" i="12"/>
  <c r="AI2122" i="12"/>
  <c r="AJ2122" i="12"/>
  <c r="AK2122" i="12"/>
  <c r="AL2122" i="12" s="1"/>
  <c r="AM2122" i="12"/>
  <c r="AN2122" i="12"/>
  <c r="AO2122" i="12"/>
  <c r="AP2122" i="12"/>
  <c r="AR2122" i="12"/>
  <c r="AS2122" i="12"/>
  <c r="AU2122" i="12"/>
  <c r="AV2122" i="12"/>
  <c r="AW2122" i="12"/>
  <c r="AX2122" i="12" s="1"/>
  <c r="AY2122" i="12"/>
  <c r="AZ2122" i="12"/>
  <c r="BA2122" i="12"/>
  <c r="BB2122" i="12"/>
  <c r="BD2122" i="12"/>
  <c r="BE2122" i="12"/>
  <c r="E2123" i="12"/>
  <c r="F2123" i="12"/>
  <c r="G2123" i="12"/>
  <c r="H2123" i="12" s="1"/>
  <c r="I2123" i="12"/>
  <c r="J2123" i="12"/>
  <c r="K2123" i="12"/>
  <c r="L2123" i="12"/>
  <c r="N2123" i="12"/>
  <c r="O2123" i="12"/>
  <c r="Q2123" i="12"/>
  <c r="R2123" i="12"/>
  <c r="S2123" i="12"/>
  <c r="T2123" i="12" s="1"/>
  <c r="U2123" i="12"/>
  <c r="V2123" i="12"/>
  <c r="W2123" i="12"/>
  <c r="X2123" i="12"/>
  <c r="Z2123" i="12"/>
  <c r="AA2123" i="12"/>
  <c r="AC2123" i="12"/>
  <c r="AD2123" i="12"/>
  <c r="AE2123" i="12"/>
  <c r="AF2123" i="12"/>
  <c r="AG2123" i="12"/>
  <c r="AH2123" i="12"/>
  <c r="AI2123" i="12"/>
  <c r="AJ2123" i="12"/>
  <c r="AK2123" i="12"/>
  <c r="AL2123" i="12" s="1"/>
  <c r="AM2123" i="12"/>
  <c r="AN2123" i="12"/>
  <c r="AO2123" i="12"/>
  <c r="AP2123" i="12"/>
  <c r="AR2123" i="12"/>
  <c r="AS2123" i="12"/>
  <c r="AU2123" i="12"/>
  <c r="AV2123" i="12"/>
  <c r="AW2123" i="12"/>
  <c r="AX2123" i="12" s="1"/>
  <c r="AY2123" i="12"/>
  <c r="AZ2123" i="12"/>
  <c r="BA2123" i="12"/>
  <c r="BB2123" i="12"/>
  <c r="BD2123" i="12"/>
  <c r="BE2123" i="12"/>
  <c r="E2124" i="12"/>
  <c r="F2124" i="12"/>
  <c r="G2124" i="12"/>
  <c r="H2124" i="12" s="1"/>
  <c r="I2124" i="12"/>
  <c r="J2124" i="12"/>
  <c r="K2124" i="12"/>
  <c r="L2124" i="12"/>
  <c r="N2124" i="12"/>
  <c r="O2124" i="12"/>
  <c r="Q2124" i="12"/>
  <c r="R2124" i="12"/>
  <c r="S2124" i="12"/>
  <c r="T2124" i="12" s="1"/>
  <c r="U2124" i="12"/>
  <c r="V2124" i="12"/>
  <c r="W2124" i="12"/>
  <c r="X2124" i="12"/>
  <c r="Z2124" i="12"/>
  <c r="AA2124" i="12"/>
  <c r="AC2124" i="12"/>
  <c r="AD2124" i="12"/>
  <c r="AE2124" i="12"/>
  <c r="AF2124" i="12"/>
  <c r="AG2124" i="12"/>
  <c r="AH2124" i="12"/>
  <c r="AI2124" i="12"/>
  <c r="AJ2124" i="12"/>
  <c r="AK2124" i="12"/>
  <c r="AL2124" i="12" s="1"/>
  <c r="AM2124" i="12"/>
  <c r="AN2124" i="12"/>
  <c r="AO2124" i="12"/>
  <c r="AP2124" i="12"/>
  <c r="AR2124" i="12"/>
  <c r="AS2124" i="12"/>
  <c r="AU2124" i="12"/>
  <c r="AV2124" i="12"/>
  <c r="AW2124" i="12"/>
  <c r="AX2124" i="12" s="1"/>
  <c r="AY2124" i="12"/>
  <c r="AZ2124" i="12"/>
  <c r="BA2124" i="12"/>
  <c r="BB2124" i="12"/>
  <c r="BD2124" i="12"/>
  <c r="BE2124" i="12"/>
  <c r="E2125" i="12"/>
  <c r="F2125" i="12"/>
  <c r="G2125" i="12"/>
  <c r="H2125" i="12" s="1"/>
  <c r="I2125" i="12"/>
  <c r="J2125" i="12"/>
  <c r="K2125" i="12"/>
  <c r="L2125" i="12"/>
  <c r="N2125" i="12"/>
  <c r="O2125" i="12"/>
  <c r="Q2125" i="12"/>
  <c r="R2125" i="12"/>
  <c r="S2125" i="12"/>
  <c r="T2125" i="12" s="1"/>
  <c r="U2125" i="12"/>
  <c r="V2125" i="12"/>
  <c r="W2125" i="12"/>
  <c r="X2125" i="12"/>
  <c r="Z2125" i="12"/>
  <c r="AA2125" i="12"/>
  <c r="AC2125" i="12"/>
  <c r="AD2125" i="12"/>
  <c r="AE2125" i="12"/>
  <c r="AF2125" i="12"/>
  <c r="AG2125" i="12"/>
  <c r="AH2125" i="12"/>
  <c r="AI2125" i="12"/>
  <c r="AJ2125" i="12"/>
  <c r="AK2125" i="12"/>
  <c r="AL2125" i="12" s="1"/>
  <c r="AM2125" i="12"/>
  <c r="AN2125" i="12"/>
  <c r="AO2125" i="12"/>
  <c r="AP2125" i="12"/>
  <c r="AR2125" i="12"/>
  <c r="AS2125" i="12"/>
  <c r="AU2125" i="12"/>
  <c r="AV2125" i="12"/>
  <c r="AW2125" i="12"/>
  <c r="AX2125" i="12" s="1"/>
  <c r="AY2125" i="12"/>
  <c r="AZ2125" i="12"/>
  <c r="BA2125" i="12"/>
  <c r="BB2125" i="12"/>
  <c r="BD2125" i="12"/>
  <c r="BE2125" i="12"/>
  <c r="E2126" i="12"/>
  <c r="F2126" i="12"/>
  <c r="G2126" i="12"/>
  <c r="H2126" i="12" s="1"/>
  <c r="I2126" i="12"/>
  <c r="J2126" i="12"/>
  <c r="K2126" i="12"/>
  <c r="L2126" i="12"/>
  <c r="N2126" i="12"/>
  <c r="O2126" i="12"/>
  <c r="Q2126" i="12"/>
  <c r="R2126" i="12"/>
  <c r="S2126" i="12"/>
  <c r="T2126" i="12" s="1"/>
  <c r="U2126" i="12"/>
  <c r="V2126" i="12"/>
  <c r="W2126" i="12"/>
  <c r="X2126" i="12"/>
  <c r="Z2126" i="12"/>
  <c r="AA2126" i="12"/>
  <c r="AC2126" i="12"/>
  <c r="AD2126" i="12"/>
  <c r="AE2126" i="12"/>
  <c r="AF2126" i="12"/>
  <c r="AG2126" i="12"/>
  <c r="AH2126" i="12"/>
  <c r="AI2126" i="12"/>
  <c r="AJ2126" i="12"/>
  <c r="AK2126" i="12"/>
  <c r="AL2126" i="12" s="1"/>
  <c r="AM2126" i="12"/>
  <c r="AN2126" i="12"/>
  <c r="AO2126" i="12"/>
  <c r="AP2126" i="12"/>
  <c r="AR2126" i="12"/>
  <c r="AS2126" i="12"/>
  <c r="AU2126" i="12"/>
  <c r="AV2126" i="12"/>
  <c r="AW2126" i="12"/>
  <c r="AX2126" i="12" s="1"/>
  <c r="AY2126" i="12"/>
  <c r="AZ2126" i="12"/>
  <c r="BA2126" i="12"/>
  <c r="BB2126" i="12"/>
  <c r="BD2126" i="12"/>
  <c r="BE2126" i="12"/>
  <c r="E2127" i="12"/>
  <c r="F2127" i="12"/>
  <c r="G2127" i="12"/>
  <c r="H2127" i="12" s="1"/>
  <c r="I2127" i="12"/>
  <c r="J2127" i="12"/>
  <c r="K2127" i="12"/>
  <c r="L2127" i="12"/>
  <c r="N2127" i="12"/>
  <c r="O2127" i="12"/>
  <c r="Q2127" i="12"/>
  <c r="R2127" i="12"/>
  <c r="S2127" i="12"/>
  <c r="T2127" i="12" s="1"/>
  <c r="U2127" i="12"/>
  <c r="V2127" i="12"/>
  <c r="W2127" i="12"/>
  <c r="X2127" i="12"/>
  <c r="Z2127" i="12"/>
  <c r="AA2127" i="12"/>
  <c r="AC2127" i="12"/>
  <c r="AD2127" i="12"/>
  <c r="AE2127" i="12"/>
  <c r="AF2127" i="12"/>
  <c r="AG2127" i="12"/>
  <c r="AH2127" i="12"/>
  <c r="AI2127" i="12"/>
  <c r="AJ2127" i="12"/>
  <c r="AK2127" i="12"/>
  <c r="AL2127" i="12" s="1"/>
  <c r="AM2127" i="12"/>
  <c r="AN2127" i="12"/>
  <c r="AO2127" i="12"/>
  <c r="AP2127" i="12"/>
  <c r="AR2127" i="12"/>
  <c r="AS2127" i="12"/>
  <c r="AU2127" i="12"/>
  <c r="AV2127" i="12"/>
  <c r="AW2127" i="12"/>
  <c r="AX2127" i="12" s="1"/>
  <c r="AY2127" i="12"/>
  <c r="AZ2127" i="12"/>
  <c r="BA2127" i="12"/>
  <c r="BB2127" i="12"/>
  <c r="BD2127" i="12"/>
  <c r="BE2127" i="12"/>
  <c r="E2128" i="12"/>
  <c r="F2128" i="12"/>
  <c r="G2128" i="12"/>
  <c r="H2128" i="12" s="1"/>
  <c r="I2128" i="12"/>
  <c r="J2128" i="12"/>
  <c r="K2128" i="12"/>
  <c r="L2128" i="12"/>
  <c r="N2128" i="12"/>
  <c r="O2128" i="12"/>
  <c r="Q2128" i="12"/>
  <c r="R2128" i="12"/>
  <c r="S2128" i="12"/>
  <c r="T2128" i="12" s="1"/>
  <c r="U2128" i="12"/>
  <c r="V2128" i="12"/>
  <c r="W2128" i="12"/>
  <c r="X2128" i="12"/>
  <c r="Z2128" i="12"/>
  <c r="AA2128" i="12"/>
  <c r="AC2128" i="12"/>
  <c r="AD2128" i="12"/>
  <c r="AE2128" i="12"/>
  <c r="AF2128" i="12"/>
  <c r="AG2128" i="12"/>
  <c r="AH2128" i="12"/>
  <c r="AI2128" i="12"/>
  <c r="AJ2128" i="12"/>
  <c r="AK2128" i="12"/>
  <c r="AL2128" i="12" s="1"/>
  <c r="AM2128" i="12"/>
  <c r="AN2128" i="12"/>
  <c r="AO2128" i="12"/>
  <c r="AP2128" i="12"/>
  <c r="AR2128" i="12"/>
  <c r="AS2128" i="12"/>
  <c r="AU2128" i="12"/>
  <c r="AV2128" i="12"/>
  <c r="AW2128" i="12"/>
  <c r="AX2128" i="12" s="1"/>
  <c r="AY2128" i="12"/>
  <c r="AZ2128" i="12"/>
  <c r="BA2128" i="12"/>
  <c r="BB2128" i="12"/>
  <c r="BD2128" i="12"/>
  <c r="BE2128" i="12"/>
  <c r="E2129" i="12"/>
  <c r="F2129" i="12"/>
  <c r="G2129" i="12"/>
  <c r="H2129" i="12" s="1"/>
  <c r="I2129" i="12"/>
  <c r="J2129" i="12"/>
  <c r="K2129" i="12"/>
  <c r="L2129" i="12"/>
  <c r="N2129" i="12"/>
  <c r="O2129" i="12"/>
  <c r="Q2129" i="12"/>
  <c r="R2129" i="12"/>
  <c r="S2129" i="12"/>
  <c r="T2129" i="12" s="1"/>
  <c r="U2129" i="12"/>
  <c r="V2129" i="12"/>
  <c r="W2129" i="12"/>
  <c r="X2129" i="12"/>
  <c r="Z2129" i="12"/>
  <c r="AA2129" i="12"/>
  <c r="AC2129" i="12"/>
  <c r="AD2129" i="12"/>
  <c r="AE2129" i="12"/>
  <c r="AF2129" i="12"/>
  <c r="AG2129" i="12"/>
  <c r="AH2129" i="12"/>
  <c r="AI2129" i="12"/>
  <c r="AJ2129" i="12"/>
  <c r="AK2129" i="12"/>
  <c r="AL2129" i="12" s="1"/>
  <c r="AM2129" i="12"/>
  <c r="AN2129" i="12"/>
  <c r="AO2129" i="12"/>
  <c r="AP2129" i="12"/>
  <c r="AR2129" i="12"/>
  <c r="AS2129" i="12"/>
  <c r="AU2129" i="12"/>
  <c r="AV2129" i="12"/>
  <c r="AW2129" i="12"/>
  <c r="AX2129" i="12" s="1"/>
  <c r="AY2129" i="12"/>
  <c r="AZ2129" i="12"/>
  <c r="BA2129" i="12"/>
  <c r="BB2129" i="12"/>
  <c r="BD2129" i="12"/>
  <c r="BE2129" i="12"/>
  <c r="E2130" i="12"/>
  <c r="F2130" i="12"/>
  <c r="G2130" i="12"/>
  <c r="H2130" i="12" s="1"/>
  <c r="I2130" i="12"/>
  <c r="J2130" i="12"/>
  <c r="K2130" i="12"/>
  <c r="L2130" i="12"/>
  <c r="N2130" i="12"/>
  <c r="O2130" i="12"/>
  <c r="Q2130" i="12"/>
  <c r="R2130" i="12"/>
  <c r="S2130" i="12"/>
  <c r="T2130" i="12" s="1"/>
  <c r="U2130" i="12"/>
  <c r="V2130" i="12"/>
  <c r="W2130" i="12"/>
  <c r="X2130" i="12"/>
  <c r="Z2130" i="12"/>
  <c r="AA2130" i="12"/>
  <c r="AC2130" i="12"/>
  <c r="AD2130" i="12"/>
  <c r="AE2130" i="12"/>
  <c r="AF2130" i="12"/>
  <c r="AG2130" i="12"/>
  <c r="AH2130" i="12"/>
  <c r="AI2130" i="12"/>
  <c r="AJ2130" i="12"/>
  <c r="AK2130" i="12"/>
  <c r="AL2130" i="12" s="1"/>
  <c r="AM2130" i="12"/>
  <c r="AN2130" i="12"/>
  <c r="AO2130" i="12"/>
  <c r="AP2130" i="12"/>
  <c r="AR2130" i="12"/>
  <c r="AS2130" i="12"/>
  <c r="AU2130" i="12"/>
  <c r="AV2130" i="12"/>
  <c r="AW2130" i="12"/>
  <c r="AX2130" i="12" s="1"/>
  <c r="AY2130" i="12"/>
  <c r="AZ2130" i="12"/>
  <c r="BA2130" i="12"/>
  <c r="BB2130" i="12"/>
  <c r="BD2130" i="12"/>
  <c r="BE2130" i="12"/>
  <c r="E2131" i="12"/>
  <c r="F2131" i="12"/>
  <c r="G2131" i="12"/>
  <c r="H2131" i="12" s="1"/>
  <c r="I2131" i="12"/>
  <c r="J2131" i="12"/>
  <c r="K2131" i="12"/>
  <c r="L2131" i="12"/>
  <c r="N2131" i="12"/>
  <c r="O2131" i="12"/>
  <c r="Q2131" i="12"/>
  <c r="R2131" i="12"/>
  <c r="S2131" i="12"/>
  <c r="T2131" i="12" s="1"/>
  <c r="U2131" i="12"/>
  <c r="V2131" i="12"/>
  <c r="W2131" i="12"/>
  <c r="X2131" i="12"/>
  <c r="Z2131" i="12"/>
  <c r="AA2131" i="12"/>
  <c r="AC2131" i="12"/>
  <c r="AD2131" i="12"/>
  <c r="AE2131" i="12"/>
  <c r="AF2131" i="12"/>
  <c r="AG2131" i="12"/>
  <c r="AH2131" i="12"/>
  <c r="AI2131" i="12"/>
  <c r="AJ2131" i="12"/>
  <c r="AK2131" i="12"/>
  <c r="AL2131" i="12" s="1"/>
  <c r="AM2131" i="12"/>
  <c r="AN2131" i="12"/>
  <c r="AO2131" i="12"/>
  <c r="AP2131" i="12"/>
  <c r="AR2131" i="12"/>
  <c r="AS2131" i="12"/>
  <c r="AU2131" i="12"/>
  <c r="AV2131" i="12"/>
  <c r="AW2131" i="12"/>
  <c r="AX2131" i="12" s="1"/>
  <c r="AY2131" i="12"/>
  <c r="AZ2131" i="12"/>
  <c r="BA2131" i="12"/>
  <c r="BB2131" i="12"/>
  <c r="BD2131" i="12"/>
  <c r="BE2131" i="12"/>
  <c r="E2132" i="12"/>
  <c r="F2132" i="12"/>
  <c r="G2132" i="12"/>
  <c r="H2132" i="12" s="1"/>
  <c r="I2132" i="12"/>
  <c r="J2132" i="12"/>
  <c r="K2132" i="12"/>
  <c r="L2132" i="12"/>
  <c r="N2132" i="12"/>
  <c r="O2132" i="12"/>
  <c r="Q2132" i="12"/>
  <c r="R2132" i="12"/>
  <c r="S2132" i="12"/>
  <c r="T2132" i="12" s="1"/>
  <c r="U2132" i="12"/>
  <c r="V2132" i="12"/>
  <c r="W2132" i="12"/>
  <c r="X2132" i="12"/>
  <c r="Z2132" i="12"/>
  <c r="AA2132" i="12"/>
  <c r="AC2132" i="12"/>
  <c r="AD2132" i="12"/>
  <c r="AE2132" i="12"/>
  <c r="AF2132" i="12"/>
  <c r="AG2132" i="12"/>
  <c r="AH2132" i="12"/>
  <c r="AI2132" i="12"/>
  <c r="AJ2132" i="12"/>
  <c r="AK2132" i="12"/>
  <c r="AL2132" i="12" s="1"/>
  <c r="AM2132" i="12"/>
  <c r="AN2132" i="12"/>
  <c r="AO2132" i="12"/>
  <c r="AP2132" i="12"/>
  <c r="AR2132" i="12"/>
  <c r="AS2132" i="12"/>
  <c r="AU2132" i="12"/>
  <c r="AV2132" i="12"/>
  <c r="AW2132" i="12"/>
  <c r="AX2132" i="12" s="1"/>
  <c r="AY2132" i="12"/>
  <c r="AZ2132" i="12"/>
  <c r="BA2132" i="12"/>
  <c r="BB2132" i="12"/>
  <c r="BD2132" i="12"/>
  <c r="BE2132" i="12"/>
  <c r="E2133" i="12"/>
  <c r="F2133" i="12"/>
  <c r="G2133" i="12"/>
  <c r="H2133" i="12" s="1"/>
  <c r="I2133" i="12"/>
  <c r="J2133" i="12"/>
  <c r="K2133" i="12"/>
  <c r="L2133" i="12"/>
  <c r="N2133" i="12"/>
  <c r="O2133" i="12"/>
  <c r="Q2133" i="12"/>
  <c r="R2133" i="12"/>
  <c r="S2133" i="12"/>
  <c r="T2133" i="12" s="1"/>
  <c r="U2133" i="12"/>
  <c r="V2133" i="12"/>
  <c r="W2133" i="12"/>
  <c r="X2133" i="12"/>
  <c r="Z2133" i="12"/>
  <c r="AA2133" i="12"/>
  <c r="AC2133" i="12"/>
  <c r="AD2133" i="12"/>
  <c r="AE2133" i="12"/>
  <c r="AF2133" i="12"/>
  <c r="AG2133" i="12"/>
  <c r="AH2133" i="12"/>
  <c r="AI2133" i="12"/>
  <c r="AJ2133" i="12"/>
  <c r="AK2133" i="12"/>
  <c r="AL2133" i="12" s="1"/>
  <c r="AM2133" i="12"/>
  <c r="AN2133" i="12"/>
  <c r="AO2133" i="12"/>
  <c r="AP2133" i="12"/>
  <c r="AR2133" i="12"/>
  <c r="AS2133" i="12"/>
  <c r="AU2133" i="12"/>
  <c r="AV2133" i="12"/>
  <c r="AW2133" i="12"/>
  <c r="AX2133" i="12" s="1"/>
  <c r="AY2133" i="12"/>
  <c r="AZ2133" i="12"/>
  <c r="BA2133" i="12"/>
  <c r="BB2133" i="12"/>
  <c r="BD2133" i="12"/>
  <c r="BE2133" i="12"/>
  <c r="E2134" i="12"/>
  <c r="F2134" i="12"/>
  <c r="G2134" i="12"/>
  <c r="H2134" i="12" s="1"/>
  <c r="I2134" i="12"/>
  <c r="J2134" i="12"/>
  <c r="K2134" i="12"/>
  <c r="L2134" i="12"/>
  <c r="N2134" i="12"/>
  <c r="O2134" i="12"/>
  <c r="Q2134" i="12"/>
  <c r="R2134" i="12"/>
  <c r="S2134" i="12"/>
  <c r="T2134" i="12" s="1"/>
  <c r="U2134" i="12"/>
  <c r="V2134" i="12"/>
  <c r="W2134" i="12"/>
  <c r="X2134" i="12"/>
  <c r="Z2134" i="12"/>
  <c r="AA2134" i="12"/>
  <c r="AC2134" i="12"/>
  <c r="AD2134" i="12"/>
  <c r="AE2134" i="12"/>
  <c r="AF2134" i="12"/>
  <c r="AG2134" i="12"/>
  <c r="AH2134" i="12"/>
  <c r="AI2134" i="12"/>
  <c r="AJ2134" i="12"/>
  <c r="AK2134" i="12"/>
  <c r="AL2134" i="12" s="1"/>
  <c r="AM2134" i="12"/>
  <c r="AN2134" i="12"/>
  <c r="AO2134" i="12"/>
  <c r="AP2134" i="12"/>
  <c r="AR2134" i="12"/>
  <c r="AS2134" i="12"/>
  <c r="AU2134" i="12"/>
  <c r="AV2134" i="12"/>
  <c r="AW2134" i="12"/>
  <c r="AX2134" i="12" s="1"/>
  <c r="AY2134" i="12"/>
  <c r="AZ2134" i="12"/>
  <c r="BA2134" i="12"/>
  <c r="BB2134" i="12"/>
  <c r="BD2134" i="12"/>
  <c r="BE2134" i="12"/>
  <c r="E2135" i="12"/>
  <c r="F2135" i="12"/>
  <c r="G2135" i="12"/>
  <c r="H2135" i="12" s="1"/>
  <c r="I2135" i="12"/>
  <c r="J2135" i="12"/>
  <c r="K2135" i="12"/>
  <c r="L2135" i="12"/>
  <c r="N2135" i="12"/>
  <c r="O2135" i="12"/>
  <c r="Q2135" i="12"/>
  <c r="R2135" i="12"/>
  <c r="S2135" i="12"/>
  <c r="T2135" i="12" s="1"/>
  <c r="U2135" i="12"/>
  <c r="V2135" i="12"/>
  <c r="W2135" i="12"/>
  <c r="X2135" i="12"/>
  <c r="Z2135" i="12"/>
  <c r="AA2135" i="12"/>
  <c r="AC2135" i="12"/>
  <c r="AD2135" i="12"/>
  <c r="AE2135" i="12"/>
  <c r="AF2135" i="12"/>
  <c r="AG2135" i="12"/>
  <c r="AH2135" i="12"/>
  <c r="AI2135" i="12"/>
  <c r="AJ2135" i="12"/>
  <c r="AK2135" i="12"/>
  <c r="AL2135" i="12" s="1"/>
  <c r="AM2135" i="12"/>
  <c r="AN2135" i="12"/>
  <c r="AO2135" i="12"/>
  <c r="AP2135" i="12"/>
  <c r="AR2135" i="12"/>
  <c r="AS2135" i="12"/>
  <c r="AU2135" i="12"/>
  <c r="AV2135" i="12"/>
  <c r="AW2135" i="12"/>
  <c r="AX2135" i="12" s="1"/>
  <c r="AY2135" i="12"/>
  <c r="AZ2135" i="12"/>
  <c r="BA2135" i="12"/>
  <c r="BB2135" i="12"/>
  <c r="BD2135" i="12"/>
  <c r="BE2135" i="12"/>
  <c r="E2136" i="12"/>
  <c r="F2136" i="12"/>
  <c r="G2136" i="12"/>
  <c r="H2136" i="12" s="1"/>
  <c r="I2136" i="12"/>
  <c r="J2136" i="12"/>
  <c r="K2136" i="12"/>
  <c r="L2136" i="12"/>
  <c r="N2136" i="12"/>
  <c r="O2136" i="12"/>
  <c r="Q2136" i="12"/>
  <c r="R2136" i="12"/>
  <c r="S2136" i="12"/>
  <c r="T2136" i="12" s="1"/>
  <c r="U2136" i="12"/>
  <c r="V2136" i="12"/>
  <c r="W2136" i="12"/>
  <c r="X2136" i="12"/>
  <c r="Z2136" i="12"/>
  <c r="AA2136" i="12"/>
  <c r="AC2136" i="12"/>
  <c r="AD2136" i="12"/>
  <c r="AE2136" i="12"/>
  <c r="AF2136" i="12"/>
  <c r="AG2136" i="12"/>
  <c r="AH2136" i="12"/>
  <c r="AI2136" i="12"/>
  <c r="AJ2136" i="12"/>
  <c r="AK2136" i="12"/>
  <c r="AL2136" i="12" s="1"/>
  <c r="AM2136" i="12"/>
  <c r="AN2136" i="12"/>
  <c r="AO2136" i="12"/>
  <c r="AP2136" i="12"/>
  <c r="AR2136" i="12"/>
  <c r="AS2136" i="12"/>
  <c r="AU2136" i="12"/>
  <c r="AV2136" i="12"/>
  <c r="AW2136" i="12"/>
  <c r="AX2136" i="12" s="1"/>
  <c r="AY2136" i="12"/>
  <c r="AZ2136" i="12"/>
  <c r="BA2136" i="12"/>
  <c r="BB2136" i="12"/>
  <c r="BD2136" i="12"/>
  <c r="BE2136" i="12"/>
  <c r="E2137" i="12"/>
  <c r="F2137" i="12"/>
  <c r="G2137" i="12"/>
  <c r="H2137" i="12" s="1"/>
  <c r="I2137" i="12"/>
  <c r="J2137" i="12"/>
  <c r="K2137" i="12"/>
  <c r="L2137" i="12"/>
  <c r="N2137" i="12"/>
  <c r="O2137" i="12"/>
  <c r="Q2137" i="12"/>
  <c r="R2137" i="12"/>
  <c r="S2137" i="12"/>
  <c r="T2137" i="12" s="1"/>
  <c r="U2137" i="12"/>
  <c r="V2137" i="12"/>
  <c r="W2137" i="12"/>
  <c r="X2137" i="12"/>
  <c r="Z2137" i="12"/>
  <c r="AA2137" i="12"/>
  <c r="AC2137" i="12"/>
  <c r="AD2137" i="12"/>
  <c r="AE2137" i="12"/>
  <c r="AF2137" i="12"/>
  <c r="AG2137" i="12"/>
  <c r="AH2137" i="12"/>
  <c r="AI2137" i="12"/>
  <c r="AJ2137" i="12"/>
  <c r="AK2137" i="12"/>
  <c r="AL2137" i="12" s="1"/>
  <c r="AM2137" i="12"/>
  <c r="AN2137" i="12"/>
  <c r="AO2137" i="12"/>
  <c r="AP2137" i="12"/>
  <c r="AR2137" i="12"/>
  <c r="AS2137" i="12"/>
  <c r="AU2137" i="12"/>
  <c r="AV2137" i="12"/>
  <c r="AW2137" i="12"/>
  <c r="AX2137" i="12" s="1"/>
  <c r="AY2137" i="12"/>
  <c r="AZ2137" i="12"/>
  <c r="BA2137" i="12"/>
  <c r="BB2137" i="12"/>
  <c r="BD2137" i="12"/>
  <c r="BE2137" i="12"/>
  <c r="E2138" i="12"/>
  <c r="F2138" i="12"/>
  <c r="G2138" i="12"/>
  <c r="H2138" i="12" s="1"/>
  <c r="I2138" i="12"/>
  <c r="J2138" i="12"/>
  <c r="K2138" i="12"/>
  <c r="L2138" i="12"/>
  <c r="N2138" i="12"/>
  <c r="O2138" i="12"/>
  <c r="Q2138" i="12"/>
  <c r="R2138" i="12"/>
  <c r="S2138" i="12"/>
  <c r="T2138" i="12" s="1"/>
  <c r="U2138" i="12"/>
  <c r="V2138" i="12"/>
  <c r="W2138" i="12"/>
  <c r="X2138" i="12"/>
  <c r="Z2138" i="12"/>
  <c r="AA2138" i="12"/>
  <c r="AC2138" i="12"/>
  <c r="AD2138" i="12"/>
  <c r="AE2138" i="12"/>
  <c r="AF2138" i="12"/>
  <c r="AG2138" i="12"/>
  <c r="AH2138" i="12"/>
  <c r="AI2138" i="12"/>
  <c r="AJ2138" i="12"/>
  <c r="AK2138" i="12"/>
  <c r="AL2138" i="12" s="1"/>
  <c r="AM2138" i="12"/>
  <c r="AN2138" i="12"/>
  <c r="AO2138" i="12"/>
  <c r="AP2138" i="12"/>
  <c r="AR2138" i="12"/>
  <c r="AS2138" i="12"/>
  <c r="AU2138" i="12"/>
  <c r="AV2138" i="12"/>
  <c r="AW2138" i="12"/>
  <c r="AX2138" i="12" s="1"/>
  <c r="AY2138" i="12"/>
  <c r="AZ2138" i="12"/>
  <c r="BA2138" i="12"/>
  <c r="BB2138" i="12"/>
  <c r="BD2138" i="12"/>
  <c r="BE2138" i="12"/>
  <c r="E2139" i="12"/>
  <c r="F2139" i="12"/>
  <c r="G2139" i="12"/>
  <c r="H2139" i="12" s="1"/>
  <c r="I2139" i="12"/>
  <c r="J2139" i="12"/>
  <c r="K2139" i="12"/>
  <c r="L2139" i="12"/>
  <c r="N2139" i="12"/>
  <c r="O2139" i="12"/>
  <c r="Q2139" i="12"/>
  <c r="R2139" i="12"/>
  <c r="S2139" i="12"/>
  <c r="T2139" i="12" s="1"/>
  <c r="U2139" i="12"/>
  <c r="V2139" i="12"/>
  <c r="W2139" i="12"/>
  <c r="X2139" i="12"/>
  <c r="Z2139" i="12"/>
  <c r="AA2139" i="12"/>
  <c r="AC2139" i="12"/>
  <c r="AD2139" i="12"/>
  <c r="AE2139" i="12"/>
  <c r="AF2139" i="12"/>
  <c r="AG2139" i="12"/>
  <c r="AH2139" i="12"/>
  <c r="AI2139" i="12"/>
  <c r="AJ2139" i="12"/>
  <c r="AK2139" i="12"/>
  <c r="AL2139" i="12" s="1"/>
  <c r="AM2139" i="12"/>
  <c r="AN2139" i="12"/>
  <c r="AO2139" i="12"/>
  <c r="AP2139" i="12"/>
  <c r="AR2139" i="12"/>
  <c r="AS2139" i="12"/>
  <c r="AU2139" i="12"/>
  <c r="AV2139" i="12"/>
  <c r="AW2139" i="12"/>
  <c r="AX2139" i="12" s="1"/>
  <c r="AY2139" i="12"/>
  <c r="AZ2139" i="12"/>
  <c r="BA2139" i="12"/>
  <c r="BB2139" i="12"/>
  <c r="BD2139" i="12"/>
  <c r="BE2139" i="12"/>
  <c r="E2140" i="12"/>
  <c r="F2140" i="12"/>
  <c r="G2140" i="12"/>
  <c r="H2140" i="12" s="1"/>
  <c r="I2140" i="12"/>
  <c r="J2140" i="12"/>
  <c r="K2140" i="12"/>
  <c r="L2140" i="12"/>
  <c r="N2140" i="12"/>
  <c r="O2140" i="12"/>
  <c r="Q2140" i="12"/>
  <c r="R2140" i="12"/>
  <c r="S2140" i="12"/>
  <c r="T2140" i="12" s="1"/>
  <c r="U2140" i="12"/>
  <c r="V2140" i="12"/>
  <c r="W2140" i="12"/>
  <c r="X2140" i="12"/>
  <c r="Z2140" i="12"/>
  <c r="AA2140" i="12"/>
  <c r="AC2140" i="12"/>
  <c r="AD2140" i="12"/>
  <c r="AE2140" i="12"/>
  <c r="AF2140" i="12"/>
  <c r="AG2140" i="12"/>
  <c r="AH2140" i="12"/>
  <c r="AI2140" i="12"/>
  <c r="AJ2140" i="12"/>
  <c r="AK2140" i="12"/>
  <c r="AL2140" i="12" s="1"/>
  <c r="AM2140" i="12"/>
  <c r="AN2140" i="12"/>
  <c r="AO2140" i="12"/>
  <c r="AP2140" i="12"/>
  <c r="AR2140" i="12"/>
  <c r="AS2140" i="12"/>
  <c r="AU2140" i="12"/>
  <c r="AV2140" i="12"/>
  <c r="AW2140" i="12"/>
  <c r="AX2140" i="12" s="1"/>
  <c r="AY2140" i="12"/>
  <c r="AZ2140" i="12"/>
  <c r="BA2140" i="12"/>
  <c r="BB2140" i="12"/>
  <c r="BD2140" i="12"/>
  <c r="BE2140" i="12"/>
  <c r="E2141" i="12"/>
  <c r="F2141" i="12"/>
  <c r="G2141" i="12"/>
  <c r="H2141" i="12" s="1"/>
  <c r="I2141" i="12"/>
  <c r="J2141" i="12"/>
  <c r="K2141" i="12"/>
  <c r="L2141" i="12"/>
  <c r="N2141" i="12"/>
  <c r="O2141" i="12"/>
  <c r="Q2141" i="12"/>
  <c r="R2141" i="12"/>
  <c r="S2141" i="12"/>
  <c r="T2141" i="12" s="1"/>
  <c r="U2141" i="12"/>
  <c r="V2141" i="12"/>
  <c r="W2141" i="12"/>
  <c r="X2141" i="12"/>
  <c r="Z2141" i="12"/>
  <c r="AA2141" i="12"/>
  <c r="AC2141" i="12"/>
  <c r="AD2141" i="12"/>
  <c r="AE2141" i="12"/>
  <c r="AF2141" i="12"/>
  <c r="AG2141" i="12"/>
  <c r="AH2141" i="12"/>
  <c r="AI2141" i="12"/>
  <c r="AJ2141" i="12"/>
  <c r="AK2141" i="12"/>
  <c r="AL2141" i="12" s="1"/>
  <c r="AM2141" i="12"/>
  <c r="AN2141" i="12"/>
  <c r="AO2141" i="12"/>
  <c r="AP2141" i="12"/>
  <c r="AR2141" i="12"/>
  <c r="AS2141" i="12"/>
  <c r="AU2141" i="12"/>
  <c r="AV2141" i="12"/>
  <c r="AW2141" i="12"/>
  <c r="AX2141" i="12" s="1"/>
  <c r="AY2141" i="12"/>
  <c r="AZ2141" i="12"/>
  <c r="BA2141" i="12"/>
  <c r="BB2141" i="12"/>
  <c r="BD2141" i="12"/>
  <c r="BE2141" i="12"/>
  <c r="E2142" i="12"/>
  <c r="F2142" i="12"/>
  <c r="G2142" i="12"/>
  <c r="H2142" i="12" s="1"/>
  <c r="I2142" i="12"/>
  <c r="J2142" i="12"/>
  <c r="K2142" i="12"/>
  <c r="L2142" i="12"/>
  <c r="N2142" i="12"/>
  <c r="O2142" i="12"/>
  <c r="Q2142" i="12"/>
  <c r="R2142" i="12"/>
  <c r="S2142" i="12"/>
  <c r="T2142" i="12" s="1"/>
  <c r="U2142" i="12"/>
  <c r="V2142" i="12"/>
  <c r="W2142" i="12"/>
  <c r="X2142" i="12"/>
  <c r="Z2142" i="12"/>
  <c r="AA2142" i="12"/>
  <c r="AC2142" i="12"/>
  <c r="AD2142" i="12"/>
  <c r="AE2142" i="12"/>
  <c r="AF2142" i="12"/>
  <c r="AG2142" i="12"/>
  <c r="AH2142" i="12"/>
  <c r="AI2142" i="12"/>
  <c r="AJ2142" i="12"/>
  <c r="AK2142" i="12"/>
  <c r="AL2142" i="12" s="1"/>
  <c r="AM2142" i="12"/>
  <c r="AN2142" i="12"/>
  <c r="AO2142" i="12"/>
  <c r="AP2142" i="12"/>
  <c r="AR2142" i="12"/>
  <c r="AS2142" i="12"/>
  <c r="AU2142" i="12"/>
  <c r="AV2142" i="12"/>
  <c r="AW2142" i="12"/>
  <c r="AX2142" i="12" s="1"/>
  <c r="AY2142" i="12"/>
  <c r="AZ2142" i="12"/>
  <c r="BA2142" i="12"/>
  <c r="BB2142" i="12"/>
  <c r="BD2142" i="12"/>
  <c r="BE2142" i="12"/>
  <c r="E2143" i="12"/>
  <c r="F2143" i="12"/>
  <c r="G2143" i="12"/>
  <c r="H2143" i="12" s="1"/>
  <c r="I2143" i="12"/>
  <c r="J2143" i="12"/>
  <c r="K2143" i="12"/>
  <c r="L2143" i="12"/>
  <c r="N2143" i="12"/>
  <c r="O2143" i="12"/>
  <c r="Q2143" i="12"/>
  <c r="R2143" i="12"/>
  <c r="S2143" i="12"/>
  <c r="T2143" i="12" s="1"/>
  <c r="U2143" i="12"/>
  <c r="V2143" i="12"/>
  <c r="W2143" i="12"/>
  <c r="X2143" i="12"/>
  <c r="Z2143" i="12"/>
  <c r="AA2143" i="12"/>
  <c r="AC2143" i="12"/>
  <c r="AD2143" i="12"/>
  <c r="AE2143" i="12"/>
  <c r="AF2143" i="12"/>
  <c r="AG2143" i="12"/>
  <c r="AH2143" i="12"/>
  <c r="AI2143" i="12"/>
  <c r="AJ2143" i="12"/>
  <c r="AK2143" i="12"/>
  <c r="AL2143" i="12" s="1"/>
  <c r="AM2143" i="12"/>
  <c r="AN2143" i="12"/>
  <c r="AO2143" i="12"/>
  <c r="AP2143" i="12"/>
  <c r="AR2143" i="12"/>
  <c r="AS2143" i="12"/>
  <c r="AU2143" i="12"/>
  <c r="AV2143" i="12"/>
  <c r="AW2143" i="12"/>
  <c r="AX2143" i="12" s="1"/>
  <c r="AY2143" i="12"/>
  <c r="AZ2143" i="12"/>
  <c r="BA2143" i="12"/>
  <c r="BB2143" i="12"/>
  <c r="BD2143" i="12"/>
  <c r="BE2143" i="12"/>
  <c r="E2144" i="12"/>
  <c r="F2144" i="12"/>
  <c r="G2144" i="12"/>
  <c r="H2144" i="12" s="1"/>
  <c r="I2144" i="12"/>
  <c r="J2144" i="12"/>
  <c r="K2144" i="12"/>
  <c r="L2144" i="12"/>
  <c r="N2144" i="12"/>
  <c r="O2144" i="12"/>
  <c r="Q2144" i="12"/>
  <c r="R2144" i="12"/>
  <c r="S2144" i="12"/>
  <c r="T2144" i="12" s="1"/>
  <c r="U2144" i="12"/>
  <c r="V2144" i="12"/>
  <c r="W2144" i="12"/>
  <c r="X2144" i="12"/>
  <c r="Z2144" i="12"/>
  <c r="AA2144" i="12"/>
  <c r="AC2144" i="12"/>
  <c r="AD2144" i="12"/>
  <c r="AE2144" i="12"/>
  <c r="AF2144" i="12"/>
  <c r="AG2144" i="12"/>
  <c r="AH2144" i="12"/>
  <c r="AI2144" i="12"/>
  <c r="AJ2144" i="12"/>
  <c r="AK2144" i="12"/>
  <c r="AL2144" i="12" s="1"/>
  <c r="AM2144" i="12"/>
  <c r="AN2144" i="12"/>
  <c r="AO2144" i="12"/>
  <c r="AP2144" i="12"/>
  <c r="AR2144" i="12"/>
  <c r="AS2144" i="12"/>
  <c r="AU2144" i="12"/>
  <c r="AV2144" i="12"/>
  <c r="AW2144" i="12"/>
  <c r="AX2144" i="12" s="1"/>
  <c r="AY2144" i="12"/>
  <c r="AZ2144" i="12"/>
  <c r="BA2144" i="12"/>
  <c r="BB2144" i="12"/>
  <c r="BD2144" i="12"/>
  <c r="BE2144" i="12"/>
  <c r="E2145" i="12"/>
  <c r="F2145" i="12"/>
  <c r="G2145" i="12"/>
  <c r="H2145" i="12" s="1"/>
  <c r="I2145" i="12"/>
  <c r="J2145" i="12"/>
  <c r="K2145" i="12"/>
  <c r="L2145" i="12"/>
  <c r="N2145" i="12"/>
  <c r="O2145" i="12"/>
  <c r="Q2145" i="12"/>
  <c r="R2145" i="12"/>
  <c r="S2145" i="12"/>
  <c r="T2145" i="12" s="1"/>
  <c r="U2145" i="12"/>
  <c r="V2145" i="12"/>
  <c r="W2145" i="12"/>
  <c r="X2145" i="12"/>
  <c r="Z2145" i="12"/>
  <c r="AA2145" i="12"/>
  <c r="AC2145" i="12"/>
  <c r="AD2145" i="12"/>
  <c r="AE2145" i="12"/>
  <c r="AF2145" i="12"/>
  <c r="AG2145" i="12"/>
  <c r="AH2145" i="12"/>
  <c r="AI2145" i="12"/>
  <c r="AJ2145" i="12"/>
  <c r="AK2145" i="12"/>
  <c r="AL2145" i="12" s="1"/>
  <c r="AM2145" i="12"/>
  <c r="AN2145" i="12"/>
  <c r="AO2145" i="12"/>
  <c r="AP2145" i="12"/>
  <c r="AR2145" i="12"/>
  <c r="AS2145" i="12"/>
  <c r="AU2145" i="12"/>
  <c r="AV2145" i="12"/>
  <c r="AW2145" i="12"/>
  <c r="AX2145" i="12" s="1"/>
  <c r="AY2145" i="12"/>
  <c r="AZ2145" i="12"/>
  <c r="BA2145" i="12"/>
  <c r="BB2145" i="12"/>
  <c r="BD2145" i="12"/>
  <c r="BE2145" i="12"/>
  <c r="E2146" i="12"/>
  <c r="F2146" i="12"/>
  <c r="G2146" i="12"/>
  <c r="H2146" i="12" s="1"/>
  <c r="I2146" i="12"/>
  <c r="J2146" i="12"/>
  <c r="K2146" i="12"/>
  <c r="L2146" i="12"/>
  <c r="N2146" i="12"/>
  <c r="O2146" i="12"/>
  <c r="Q2146" i="12"/>
  <c r="R2146" i="12"/>
  <c r="S2146" i="12"/>
  <c r="T2146" i="12" s="1"/>
  <c r="U2146" i="12"/>
  <c r="V2146" i="12"/>
  <c r="W2146" i="12"/>
  <c r="X2146" i="12"/>
  <c r="Z2146" i="12"/>
  <c r="AA2146" i="12"/>
  <c r="AC2146" i="12"/>
  <c r="AD2146" i="12"/>
  <c r="AE2146" i="12"/>
  <c r="AF2146" i="12"/>
  <c r="AG2146" i="12"/>
  <c r="AH2146" i="12"/>
  <c r="AI2146" i="12"/>
  <c r="AJ2146" i="12"/>
  <c r="AK2146" i="12"/>
  <c r="AL2146" i="12" s="1"/>
  <c r="AM2146" i="12"/>
  <c r="AN2146" i="12"/>
  <c r="AO2146" i="12"/>
  <c r="AP2146" i="12"/>
  <c r="AR2146" i="12"/>
  <c r="AS2146" i="12"/>
  <c r="AU2146" i="12"/>
  <c r="AV2146" i="12"/>
  <c r="AW2146" i="12"/>
  <c r="AX2146" i="12" s="1"/>
  <c r="AY2146" i="12"/>
  <c r="AZ2146" i="12"/>
  <c r="BA2146" i="12"/>
  <c r="BB2146" i="12"/>
  <c r="BD2146" i="12"/>
  <c r="BE2146" i="12"/>
  <c r="E2147" i="12"/>
  <c r="F2147" i="12"/>
  <c r="G2147" i="12"/>
  <c r="H2147" i="12" s="1"/>
  <c r="I2147" i="12"/>
  <c r="J2147" i="12"/>
  <c r="K2147" i="12"/>
  <c r="L2147" i="12"/>
  <c r="N2147" i="12"/>
  <c r="O2147" i="12"/>
  <c r="Q2147" i="12"/>
  <c r="R2147" i="12"/>
  <c r="S2147" i="12"/>
  <c r="T2147" i="12" s="1"/>
  <c r="U2147" i="12"/>
  <c r="V2147" i="12"/>
  <c r="W2147" i="12"/>
  <c r="X2147" i="12"/>
  <c r="Z2147" i="12"/>
  <c r="AA2147" i="12"/>
  <c r="AC2147" i="12"/>
  <c r="AD2147" i="12"/>
  <c r="AE2147" i="12"/>
  <c r="AF2147" i="12"/>
  <c r="AG2147" i="12"/>
  <c r="AH2147" i="12"/>
  <c r="AI2147" i="12"/>
  <c r="AJ2147" i="12"/>
  <c r="AK2147" i="12"/>
  <c r="AL2147" i="12" s="1"/>
  <c r="AM2147" i="12"/>
  <c r="AN2147" i="12"/>
  <c r="AO2147" i="12"/>
  <c r="AP2147" i="12"/>
  <c r="AR2147" i="12"/>
  <c r="AS2147" i="12"/>
  <c r="AU2147" i="12"/>
  <c r="AV2147" i="12"/>
  <c r="AW2147" i="12"/>
  <c r="AX2147" i="12" s="1"/>
  <c r="AY2147" i="12"/>
  <c r="AZ2147" i="12"/>
  <c r="BA2147" i="12"/>
  <c r="BB2147" i="12"/>
  <c r="BD2147" i="12"/>
  <c r="BE2147" i="12"/>
  <c r="E2148" i="12"/>
  <c r="F2148" i="12"/>
  <c r="G2148" i="12"/>
  <c r="H2148" i="12" s="1"/>
  <c r="I2148" i="12"/>
  <c r="J2148" i="12"/>
  <c r="K2148" i="12"/>
  <c r="L2148" i="12"/>
  <c r="N2148" i="12"/>
  <c r="O2148" i="12"/>
  <c r="Q2148" i="12"/>
  <c r="R2148" i="12"/>
  <c r="S2148" i="12"/>
  <c r="T2148" i="12" s="1"/>
  <c r="U2148" i="12"/>
  <c r="V2148" i="12"/>
  <c r="W2148" i="12"/>
  <c r="X2148" i="12"/>
  <c r="Z2148" i="12"/>
  <c r="AA2148" i="12"/>
  <c r="AC2148" i="12"/>
  <c r="AD2148" i="12"/>
  <c r="AE2148" i="12"/>
  <c r="AF2148" i="12"/>
  <c r="AG2148" i="12"/>
  <c r="AH2148" i="12"/>
  <c r="AI2148" i="12"/>
  <c r="AJ2148" i="12"/>
  <c r="AK2148" i="12"/>
  <c r="AL2148" i="12" s="1"/>
  <c r="AM2148" i="12"/>
  <c r="AN2148" i="12"/>
  <c r="AO2148" i="12"/>
  <c r="AP2148" i="12"/>
  <c r="AR2148" i="12"/>
  <c r="AS2148" i="12"/>
  <c r="AU2148" i="12"/>
  <c r="AV2148" i="12"/>
  <c r="AW2148" i="12"/>
  <c r="AX2148" i="12" s="1"/>
  <c r="AY2148" i="12"/>
  <c r="AZ2148" i="12"/>
  <c r="BA2148" i="12"/>
  <c r="BB2148" i="12"/>
  <c r="BD2148" i="12"/>
  <c r="BE2148" i="12"/>
  <c r="E2149" i="12"/>
  <c r="F2149" i="12"/>
  <c r="G2149" i="12"/>
  <c r="H2149" i="12" s="1"/>
  <c r="I2149" i="12"/>
  <c r="J2149" i="12"/>
  <c r="K2149" i="12"/>
  <c r="L2149" i="12"/>
  <c r="N2149" i="12"/>
  <c r="O2149" i="12"/>
  <c r="Q2149" i="12"/>
  <c r="R2149" i="12"/>
  <c r="S2149" i="12"/>
  <c r="T2149" i="12" s="1"/>
  <c r="U2149" i="12"/>
  <c r="V2149" i="12"/>
  <c r="W2149" i="12"/>
  <c r="X2149" i="12"/>
  <c r="Z2149" i="12"/>
  <c r="AA2149" i="12"/>
  <c r="AC2149" i="12"/>
  <c r="AD2149" i="12"/>
  <c r="AE2149" i="12"/>
  <c r="AF2149" i="12"/>
  <c r="AG2149" i="12"/>
  <c r="AH2149" i="12"/>
  <c r="AI2149" i="12"/>
  <c r="AJ2149" i="12"/>
  <c r="AK2149" i="12"/>
  <c r="AL2149" i="12" s="1"/>
  <c r="AM2149" i="12"/>
  <c r="AN2149" i="12"/>
  <c r="AO2149" i="12"/>
  <c r="AP2149" i="12"/>
  <c r="AR2149" i="12"/>
  <c r="AS2149" i="12"/>
  <c r="AU2149" i="12"/>
  <c r="AV2149" i="12"/>
  <c r="AW2149" i="12"/>
  <c r="AX2149" i="12" s="1"/>
  <c r="AY2149" i="12"/>
  <c r="AZ2149" i="12"/>
  <c r="BA2149" i="12"/>
  <c r="BB2149" i="12"/>
  <c r="BD2149" i="12"/>
  <c r="BE2149" i="12"/>
  <c r="E2150" i="12"/>
  <c r="F2150" i="12"/>
  <c r="G2150" i="12"/>
  <c r="H2150" i="12" s="1"/>
  <c r="I2150" i="12"/>
  <c r="J2150" i="12"/>
  <c r="K2150" i="12"/>
  <c r="L2150" i="12"/>
  <c r="N2150" i="12"/>
  <c r="O2150" i="12"/>
  <c r="Q2150" i="12"/>
  <c r="R2150" i="12"/>
  <c r="S2150" i="12"/>
  <c r="T2150" i="12" s="1"/>
  <c r="U2150" i="12"/>
  <c r="V2150" i="12"/>
  <c r="W2150" i="12"/>
  <c r="X2150" i="12"/>
  <c r="Z2150" i="12"/>
  <c r="AA2150" i="12"/>
  <c r="AC2150" i="12"/>
  <c r="AD2150" i="12"/>
  <c r="AE2150" i="12"/>
  <c r="AF2150" i="12"/>
  <c r="AG2150" i="12"/>
  <c r="AH2150" i="12"/>
  <c r="AI2150" i="12"/>
  <c r="AJ2150" i="12"/>
  <c r="AK2150" i="12"/>
  <c r="AL2150" i="12" s="1"/>
  <c r="AM2150" i="12"/>
  <c r="AN2150" i="12"/>
  <c r="AO2150" i="12"/>
  <c r="AP2150" i="12"/>
  <c r="AR2150" i="12"/>
  <c r="AS2150" i="12"/>
  <c r="AU2150" i="12"/>
  <c r="AV2150" i="12"/>
  <c r="AW2150" i="12"/>
  <c r="AX2150" i="12" s="1"/>
  <c r="AY2150" i="12"/>
  <c r="AZ2150" i="12"/>
  <c r="BA2150" i="12"/>
  <c r="BB2150" i="12"/>
  <c r="BD2150" i="12"/>
  <c r="BE2150" i="12"/>
  <c r="E2151" i="12"/>
  <c r="F2151" i="12"/>
  <c r="G2151" i="12"/>
  <c r="H2151" i="12" s="1"/>
  <c r="I2151" i="12"/>
  <c r="J2151" i="12"/>
  <c r="K2151" i="12"/>
  <c r="L2151" i="12"/>
  <c r="N2151" i="12"/>
  <c r="O2151" i="12"/>
  <c r="Q2151" i="12"/>
  <c r="R2151" i="12"/>
  <c r="S2151" i="12"/>
  <c r="T2151" i="12" s="1"/>
  <c r="U2151" i="12"/>
  <c r="V2151" i="12"/>
  <c r="W2151" i="12"/>
  <c r="X2151" i="12"/>
  <c r="Z2151" i="12"/>
  <c r="AA2151" i="12"/>
  <c r="AC2151" i="12"/>
  <c r="AD2151" i="12"/>
  <c r="AE2151" i="12"/>
  <c r="AF2151" i="12"/>
  <c r="AG2151" i="12"/>
  <c r="AH2151" i="12"/>
  <c r="AI2151" i="12"/>
  <c r="AJ2151" i="12"/>
  <c r="AK2151" i="12"/>
  <c r="AL2151" i="12" s="1"/>
  <c r="AM2151" i="12"/>
  <c r="AN2151" i="12"/>
  <c r="AO2151" i="12"/>
  <c r="AP2151" i="12"/>
  <c r="AR2151" i="12"/>
  <c r="AS2151" i="12"/>
  <c r="AU2151" i="12"/>
  <c r="AV2151" i="12"/>
  <c r="AW2151" i="12"/>
  <c r="AX2151" i="12" s="1"/>
  <c r="AY2151" i="12"/>
  <c r="AZ2151" i="12"/>
  <c r="BA2151" i="12"/>
  <c r="BB2151" i="12"/>
  <c r="BD2151" i="12"/>
  <c r="BE2151" i="12"/>
  <c r="E2152" i="12"/>
  <c r="F2152" i="12"/>
  <c r="G2152" i="12"/>
  <c r="H2152" i="12" s="1"/>
  <c r="I2152" i="12"/>
  <c r="J2152" i="12"/>
  <c r="K2152" i="12"/>
  <c r="L2152" i="12"/>
  <c r="N2152" i="12"/>
  <c r="O2152" i="12"/>
  <c r="Q2152" i="12"/>
  <c r="R2152" i="12"/>
  <c r="S2152" i="12"/>
  <c r="T2152" i="12" s="1"/>
  <c r="U2152" i="12"/>
  <c r="V2152" i="12"/>
  <c r="W2152" i="12"/>
  <c r="X2152" i="12"/>
  <c r="Z2152" i="12"/>
  <c r="AA2152" i="12"/>
  <c r="AC2152" i="12"/>
  <c r="AD2152" i="12"/>
  <c r="AE2152" i="12"/>
  <c r="AF2152" i="12"/>
  <c r="AG2152" i="12"/>
  <c r="AH2152" i="12"/>
  <c r="AI2152" i="12"/>
  <c r="AJ2152" i="12"/>
  <c r="AK2152" i="12"/>
  <c r="AL2152" i="12" s="1"/>
  <c r="AM2152" i="12"/>
  <c r="AN2152" i="12"/>
  <c r="AO2152" i="12"/>
  <c r="AP2152" i="12"/>
  <c r="AR2152" i="12"/>
  <c r="AS2152" i="12"/>
  <c r="AU2152" i="12"/>
  <c r="AV2152" i="12"/>
  <c r="AW2152" i="12"/>
  <c r="AX2152" i="12" s="1"/>
  <c r="AY2152" i="12"/>
  <c r="AZ2152" i="12"/>
  <c r="BA2152" i="12"/>
  <c r="BB2152" i="12"/>
  <c r="BD2152" i="12"/>
  <c r="BE2152" i="12"/>
  <c r="E2153" i="12"/>
  <c r="F2153" i="12"/>
  <c r="G2153" i="12"/>
  <c r="H2153" i="12" s="1"/>
  <c r="I2153" i="12"/>
  <c r="J2153" i="12"/>
  <c r="K2153" i="12"/>
  <c r="L2153" i="12"/>
  <c r="N2153" i="12"/>
  <c r="O2153" i="12"/>
  <c r="Q2153" i="12"/>
  <c r="R2153" i="12"/>
  <c r="S2153" i="12"/>
  <c r="T2153" i="12" s="1"/>
  <c r="U2153" i="12"/>
  <c r="V2153" i="12"/>
  <c r="W2153" i="12"/>
  <c r="X2153" i="12"/>
  <c r="Z2153" i="12"/>
  <c r="AA2153" i="12"/>
  <c r="AC2153" i="12"/>
  <c r="AD2153" i="12"/>
  <c r="AE2153" i="12"/>
  <c r="AF2153" i="12"/>
  <c r="AG2153" i="12"/>
  <c r="AH2153" i="12"/>
  <c r="AI2153" i="12"/>
  <c r="AJ2153" i="12"/>
  <c r="AK2153" i="12"/>
  <c r="AL2153" i="12" s="1"/>
  <c r="AM2153" i="12"/>
  <c r="AN2153" i="12"/>
  <c r="AO2153" i="12"/>
  <c r="AP2153" i="12"/>
  <c r="AR2153" i="12"/>
  <c r="AS2153" i="12"/>
  <c r="AU2153" i="12"/>
  <c r="AV2153" i="12"/>
  <c r="AW2153" i="12"/>
  <c r="AX2153" i="12" s="1"/>
  <c r="AY2153" i="12"/>
  <c r="AZ2153" i="12"/>
  <c r="BA2153" i="12"/>
  <c r="BB2153" i="12"/>
  <c r="BD2153" i="12"/>
  <c r="BE2153" i="12"/>
  <c r="E2154" i="12"/>
  <c r="F2154" i="12"/>
  <c r="G2154" i="12"/>
  <c r="H2154" i="12" s="1"/>
  <c r="I2154" i="12"/>
  <c r="J2154" i="12"/>
  <c r="K2154" i="12"/>
  <c r="L2154" i="12"/>
  <c r="N2154" i="12"/>
  <c r="O2154" i="12"/>
  <c r="Q2154" i="12"/>
  <c r="R2154" i="12"/>
  <c r="S2154" i="12"/>
  <c r="T2154" i="12" s="1"/>
  <c r="U2154" i="12"/>
  <c r="V2154" i="12"/>
  <c r="W2154" i="12"/>
  <c r="X2154" i="12"/>
  <c r="Z2154" i="12"/>
  <c r="AA2154" i="12"/>
  <c r="AC2154" i="12"/>
  <c r="AD2154" i="12"/>
  <c r="AE2154" i="12"/>
  <c r="AF2154" i="12"/>
  <c r="AG2154" i="12"/>
  <c r="AH2154" i="12"/>
  <c r="AI2154" i="12"/>
  <c r="AJ2154" i="12"/>
  <c r="AK2154" i="12"/>
  <c r="AL2154" i="12" s="1"/>
  <c r="AM2154" i="12"/>
  <c r="AN2154" i="12"/>
  <c r="AO2154" i="12"/>
  <c r="AP2154" i="12"/>
  <c r="AR2154" i="12"/>
  <c r="AS2154" i="12"/>
  <c r="AU2154" i="12"/>
  <c r="AV2154" i="12"/>
  <c r="AW2154" i="12"/>
  <c r="AX2154" i="12" s="1"/>
  <c r="AY2154" i="12"/>
  <c r="AZ2154" i="12"/>
  <c r="BA2154" i="12"/>
  <c r="BB2154" i="12"/>
  <c r="BD2154" i="12"/>
  <c r="BE2154" i="12"/>
  <c r="E2155" i="12"/>
  <c r="F2155" i="12"/>
  <c r="G2155" i="12"/>
  <c r="H2155" i="12" s="1"/>
  <c r="I2155" i="12"/>
  <c r="J2155" i="12"/>
  <c r="K2155" i="12"/>
  <c r="L2155" i="12"/>
  <c r="N2155" i="12"/>
  <c r="O2155" i="12"/>
  <c r="Q2155" i="12"/>
  <c r="R2155" i="12"/>
  <c r="S2155" i="12"/>
  <c r="T2155" i="12" s="1"/>
  <c r="U2155" i="12"/>
  <c r="V2155" i="12"/>
  <c r="W2155" i="12"/>
  <c r="X2155" i="12"/>
  <c r="Z2155" i="12"/>
  <c r="AA2155" i="12"/>
  <c r="AC2155" i="12"/>
  <c r="AD2155" i="12"/>
  <c r="AE2155" i="12"/>
  <c r="AF2155" i="12"/>
  <c r="AG2155" i="12"/>
  <c r="AH2155" i="12"/>
  <c r="AI2155" i="12"/>
  <c r="AJ2155" i="12"/>
  <c r="AK2155" i="12"/>
  <c r="AL2155" i="12" s="1"/>
  <c r="AM2155" i="12"/>
  <c r="AN2155" i="12"/>
  <c r="AO2155" i="12"/>
  <c r="AP2155" i="12"/>
  <c r="AR2155" i="12"/>
  <c r="AS2155" i="12"/>
  <c r="AU2155" i="12"/>
  <c r="AV2155" i="12"/>
  <c r="AW2155" i="12"/>
  <c r="AX2155" i="12" s="1"/>
  <c r="AY2155" i="12"/>
  <c r="AZ2155" i="12"/>
  <c r="BA2155" i="12"/>
  <c r="BB2155" i="12"/>
  <c r="BD2155" i="12"/>
  <c r="BE2155" i="12"/>
  <c r="E2156" i="12"/>
  <c r="F2156" i="12"/>
  <c r="G2156" i="12"/>
  <c r="H2156" i="12" s="1"/>
  <c r="I2156" i="12"/>
  <c r="J2156" i="12"/>
  <c r="K2156" i="12"/>
  <c r="L2156" i="12"/>
  <c r="N2156" i="12"/>
  <c r="O2156" i="12"/>
  <c r="Q2156" i="12"/>
  <c r="R2156" i="12"/>
  <c r="S2156" i="12"/>
  <c r="T2156" i="12" s="1"/>
  <c r="U2156" i="12"/>
  <c r="V2156" i="12"/>
  <c r="W2156" i="12"/>
  <c r="X2156" i="12"/>
  <c r="Z2156" i="12"/>
  <c r="AA2156" i="12"/>
  <c r="AC2156" i="12"/>
  <c r="AD2156" i="12"/>
  <c r="AE2156" i="12"/>
  <c r="AF2156" i="12"/>
  <c r="AG2156" i="12"/>
  <c r="AH2156" i="12"/>
  <c r="AI2156" i="12"/>
  <c r="AJ2156" i="12"/>
  <c r="AK2156" i="12"/>
  <c r="AL2156" i="12" s="1"/>
  <c r="AM2156" i="12"/>
  <c r="AN2156" i="12"/>
  <c r="AO2156" i="12"/>
  <c r="AP2156" i="12"/>
  <c r="AR2156" i="12"/>
  <c r="AS2156" i="12"/>
  <c r="AU2156" i="12"/>
  <c r="AV2156" i="12"/>
  <c r="AW2156" i="12"/>
  <c r="AX2156" i="12" s="1"/>
  <c r="AY2156" i="12"/>
  <c r="AZ2156" i="12"/>
  <c r="BA2156" i="12"/>
  <c r="BB2156" i="12"/>
  <c r="BD2156" i="12"/>
  <c r="BE2156" i="12"/>
  <c r="E2157" i="12"/>
  <c r="F2157" i="12"/>
  <c r="G2157" i="12"/>
  <c r="H2157" i="12" s="1"/>
  <c r="I2157" i="12"/>
  <c r="J2157" i="12"/>
  <c r="K2157" i="12"/>
  <c r="L2157" i="12"/>
  <c r="N2157" i="12"/>
  <c r="O2157" i="12"/>
  <c r="Q2157" i="12"/>
  <c r="R2157" i="12"/>
  <c r="S2157" i="12"/>
  <c r="T2157" i="12" s="1"/>
  <c r="U2157" i="12"/>
  <c r="V2157" i="12"/>
  <c r="W2157" i="12"/>
  <c r="X2157" i="12"/>
  <c r="Z2157" i="12"/>
  <c r="AA2157" i="12"/>
  <c r="AC2157" i="12"/>
  <c r="AD2157" i="12"/>
  <c r="AE2157" i="12"/>
  <c r="AF2157" i="12"/>
  <c r="AG2157" i="12"/>
  <c r="AH2157" i="12"/>
  <c r="AI2157" i="12"/>
  <c r="AJ2157" i="12"/>
  <c r="AK2157" i="12"/>
  <c r="AL2157" i="12" s="1"/>
  <c r="AM2157" i="12"/>
  <c r="AN2157" i="12"/>
  <c r="AO2157" i="12"/>
  <c r="AP2157" i="12"/>
  <c r="AR2157" i="12"/>
  <c r="AS2157" i="12"/>
  <c r="AU2157" i="12"/>
  <c r="AV2157" i="12"/>
  <c r="AW2157" i="12"/>
  <c r="AX2157" i="12" s="1"/>
  <c r="AY2157" i="12"/>
  <c r="AZ2157" i="12"/>
  <c r="BA2157" i="12"/>
  <c r="BB2157" i="12"/>
  <c r="BD2157" i="12"/>
  <c r="BE2157" i="12"/>
  <c r="E2158" i="12"/>
  <c r="F2158" i="12"/>
  <c r="G2158" i="12"/>
  <c r="H2158" i="12" s="1"/>
  <c r="I2158" i="12"/>
  <c r="J2158" i="12"/>
  <c r="K2158" i="12"/>
  <c r="L2158" i="12"/>
  <c r="N2158" i="12"/>
  <c r="O2158" i="12"/>
  <c r="Q2158" i="12"/>
  <c r="R2158" i="12"/>
  <c r="S2158" i="12"/>
  <c r="T2158" i="12" s="1"/>
  <c r="U2158" i="12"/>
  <c r="V2158" i="12"/>
  <c r="W2158" i="12"/>
  <c r="X2158" i="12"/>
  <c r="Z2158" i="12"/>
  <c r="AA2158" i="12"/>
  <c r="AC2158" i="12"/>
  <c r="AD2158" i="12"/>
  <c r="AE2158" i="12"/>
  <c r="AF2158" i="12"/>
  <c r="AG2158" i="12"/>
  <c r="AH2158" i="12"/>
  <c r="AI2158" i="12"/>
  <c r="AJ2158" i="12"/>
  <c r="AK2158" i="12"/>
  <c r="AL2158" i="12" s="1"/>
  <c r="AM2158" i="12"/>
  <c r="AN2158" i="12"/>
  <c r="AO2158" i="12"/>
  <c r="AP2158" i="12"/>
  <c r="AR2158" i="12"/>
  <c r="AS2158" i="12"/>
  <c r="AU2158" i="12"/>
  <c r="AV2158" i="12"/>
  <c r="AW2158" i="12"/>
  <c r="AX2158" i="12" s="1"/>
  <c r="AY2158" i="12"/>
  <c r="AZ2158" i="12"/>
  <c r="BA2158" i="12"/>
  <c r="BB2158" i="12"/>
  <c r="BD2158" i="12"/>
  <c r="BE2158" i="12"/>
  <c r="E2159" i="12"/>
  <c r="F2159" i="12"/>
  <c r="G2159" i="12"/>
  <c r="H2159" i="12" s="1"/>
  <c r="I2159" i="12"/>
  <c r="J2159" i="12"/>
  <c r="K2159" i="12"/>
  <c r="L2159" i="12"/>
  <c r="N2159" i="12"/>
  <c r="O2159" i="12"/>
  <c r="Q2159" i="12"/>
  <c r="R2159" i="12"/>
  <c r="S2159" i="12"/>
  <c r="T2159" i="12" s="1"/>
  <c r="U2159" i="12"/>
  <c r="V2159" i="12"/>
  <c r="W2159" i="12"/>
  <c r="X2159" i="12"/>
  <c r="Z2159" i="12"/>
  <c r="AA2159" i="12"/>
  <c r="AC2159" i="12"/>
  <c r="AD2159" i="12"/>
  <c r="AE2159" i="12"/>
  <c r="AF2159" i="12"/>
  <c r="AG2159" i="12"/>
  <c r="AH2159" i="12"/>
  <c r="AI2159" i="12"/>
  <c r="AJ2159" i="12"/>
  <c r="AK2159" i="12"/>
  <c r="AL2159" i="12" s="1"/>
  <c r="AM2159" i="12"/>
  <c r="AN2159" i="12"/>
  <c r="AO2159" i="12"/>
  <c r="AP2159" i="12"/>
  <c r="AR2159" i="12"/>
  <c r="AS2159" i="12"/>
  <c r="AU2159" i="12"/>
  <c r="AV2159" i="12"/>
  <c r="AW2159" i="12"/>
  <c r="AX2159" i="12" s="1"/>
  <c r="AY2159" i="12"/>
  <c r="AZ2159" i="12"/>
  <c r="BA2159" i="12"/>
  <c r="BB2159" i="12"/>
  <c r="BD2159" i="12"/>
  <c r="BE2159" i="12"/>
  <c r="E2160" i="12"/>
  <c r="F2160" i="12"/>
  <c r="G2160" i="12"/>
  <c r="H2160" i="12" s="1"/>
  <c r="I2160" i="12"/>
  <c r="J2160" i="12"/>
  <c r="K2160" i="12"/>
  <c r="L2160" i="12"/>
  <c r="N2160" i="12"/>
  <c r="O2160" i="12"/>
  <c r="Q2160" i="12"/>
  <c r="R2160" i="12"/>
  <c r="S2160" i="12"/>
  <c r="T2160" i="12" s="1"/>
  <c r="U2160" i="12"/>
  <c r="V2160" i="12"/>
  <c r="W2160" i="12"/>
  <c r="X2160" i="12"/>
  <c r="Z2160" i="12"/>
  <c r="AA2160" i="12"/>
  <c r="AC2160" i="12"/>
  <c r="AD2160" i="12"/>
  <c r="AE2160" i="12"/>
  <c r="AF2160" i="12"/>
  <c r="AG2160" i="12"/>
  <c r="AH2160" i="12"/>
  <c r="AI2160" i="12"/>
  <c r="AJ2160" i="12"/>
  <c r="AK2160" i="12"/>
  <c r="AL2160" i="12" s="1"/>
  <c r="AM2160" i="12"/>
  <c r="AN2160" i="12"/>
  <c r="AO2160" i="12"/>
  <c r="AP2160" i="12"/>
  <c r="AR2160" i="12"/>
  <c r="AS2160" i="12"/>
  <c r="AU2160" i="12"/>
  <c r="AV2160" i="12"/>
  <c r="AW2160" i="12"/>
  <c r="AX2160" i="12" s="1"/>
  <c r="AY2160" i="12"/>
  <c r="AZ2160" i="12"/>
  <c r="BA2160" i="12"/>
  <c r="BB2160" i="12"/>
  <c r="BD2160" i="12"/>
  <c r="BE2160" i="12"/>
  <c r="E2161" i="12"/>
  <c r="F2161" i="12"/>
  <c r="G2161" i="12"/>
  <c r="H2161" i="12" s="1"/>
  <c r="I2161" i="12"/>
  <c r="J2161" i="12"/>
  <c r="K2161" i="12"/>
  <c r="L2161" i="12"/>
  <c r="N2161" i="12"/>
  <c r="O2161" i="12"/>
  <c r="Q2161" i="12"/>
  <c r="R2161" i="12"/>
  <c r="S2161" i="12"/>
  <c r="T2161" i="12" s="1"/>
  <c r="U2161" i="12"/>
  <c r="V2161" i="12"/>
  <c r="W2161" i="12"/>
  <c r="X2161" i="12"/>
  <c r="Z2161" i="12"/>
  <c r="AA2161" i="12"/>
  <c r="AC2161" i="12"/>
  <c r="AD2161" i="12"/>
  <c r="AE2161" i="12"/>
  <c r="AF2161" i="12"/>
  <c r="AG2161" i="12"/>
  <c r="AH2161" i="12"/>
  <c r="AI2161" i="12"/>
  <c r="AJ2161" i="12"/>
  <c r="AK2161" i="12"/>
  <c r="AL2161" i="12" s="1"/>
  <c r="AM2161" i="12"/>
  <c r="AN2161" i="12"/>
  <c r="AO2161" i="12"/>
  <c r="AP2161" i="12"/>
  <c r="AR2161" i="12"/>
  <c r="AS2161" i="12"/>
  <c r="AU2161" i="12"/>
  <c r="AV2161" i="12"/>
  <c r="AW2161" i="12"/>
  <c r="AX2161" i="12" s="1"/>
  <c r="AY2161" i="12"/>
  <c r="AZ2161" i="12"/>
  <c r="BA2161" i="12"/>
  <c r="BB2161" i="12"/>
  <c r="BD2161" i="12"/>
  <c r="BE2161" i="12"/>
  <c r="E2162" i="12"/>
  <c r="F2162" i="12"/>
  <c r="G2162" i="12"/>
  <c r="H2162" i="12" s="1"/>
  <c r="I2162" i="12"/>
  <c r="J2162" i="12"/>
  <c r="K2162" i="12"/>
  <c r="L2162" i="12"/>
  <c r="N2162" i="12"/>
  <c r="O2162" i="12"/>
  <c r="Q2162" i="12"/>
  <c r="R2162" i="12"/>
  <c r="S2162" i="12"/>
  <c r="T2162" i="12" s="1"/>
  <c r="U2162" i="12"/>
  <c r="V2162" i="12"/>
  <c r="W2162" i="12"/>
  <c r="X2162" i="12"/>
  <c r="Z2162" i="12"/>
  <c r="AA2162" i="12"/>
  <c r="AC2162" i="12"/>
  <c r="AD2162" i="12"/>
  <c r="AE2162" i="12"/>
  <c r="AF2162" i="12"/>
  <c r="AG2162" i="12"/>
  <c r="AH2162" i="12"/>
  <c r="AI2162" i="12"/>
  <c r="AJ2162" i="12"/>
  <c r="AK2162" i="12"/>
  <c r="AL2162" i="12" s="1"/>
  <c r="AM2162" i="12"/>
  <c r="AN2162" i="12"/>
  <c r="AO2162" i="12"/>
  <c r="AP2162" i="12"/>
  <c r="AR2162" i="12"/>
  <c r="AS2162" i="12"/>
  <c r="AU2162" i="12"/>
  <c r="AV2162" i="12"/>
  <c r="AW2162" i="12"/>
  <c r="AX2162" i="12" s="1"/>
  <c r="AY2162" i="12"/>
  <c r="AZ2162" i="12"/>
  <c r="BA2162" i="12"/>
  <c r="BB2162" i="12"/>
  <c r="BD2162" i="12"/>
  <c r="BE2162" i="12"/>
  <c r="E2163" i="12"/>
  <c r="F2163" i="12"/>
  <c r="G2163" i="12"/>
  <c r="H2163" i="12" s="1"/>
  <c r="I2163" i="12"/>
  <c r="J2163" i="12"/>
  <c r="K2163" i="12"/>
  <c r="L2163" i="12"/>
  <c r="N2163" i="12"/>
  <c r="O2163" i="12"/>
  <c r="Q2163" i="12"/>
  <c r="R2163" i="12"/>
  <c r="S2163" i="12"/>
  <c r="T2163" i="12" s="1"/>
  <c r="U2163" i="12"/>
  <c r="V2163" i="12"/>
  <c r="W2163" i="12"/>
  <c r="X2163" i="12"/>
  <c r="Z2163" i="12"/>
  <c r="AA2163" i="12"/>
  <c r="AC2163" i="12"/>
  <c r="AD2163" i="12"/>
  <c r="AE2163" i="12"/>
  <c r="AF2163" i="12"/>
  <c r="AG2163" i="12"/>
  <c r="AH2163" i="12"/>
  <c r="AI2163" i="12"/>
  <c r="AJ2163" i="12"/>
  <c r="AK2163" i="12"/>
  <c r="AL2163" i="12" s="1"/>
  <c r="AM2163" i="12"/>
  <c r="AN2163" i="12"/>
  <c r="AO2163" i="12"/>
  <c r="AP2163" i="12"/>
  <c r="AR2163" i="12"/>
  <c r="AS2163" i="12"/>
  <c r="AU2163" i="12"/>
  <c r="AV2163" i="12"/>
  <c r="AW2163" i="12"/>
  <c r="AX2163" i="12" s="1"/>
  <c r="AY2163" i="12"/>
  <c r="AZ2163" i="12"/>
  <c r="BA2163" i="12"/>
  <c r="BB2163" i="12"/>
  <c r="BD2163" i="12"/>
  <c r="BE2163" i="12"/>
  <c r="E2164" i="12"/>
  <c r="F2164" i="12"/>
  <c r="G2164" i="12"/>
  <c r="H2164" i="12" s="1"/>
  <c r="I2164" i="12"/>
  <c r="J2164" i="12"/>
  <c r="K2164" i="12"/>
  <c r="L2164" i="12"/>
  <c r="N2164" i="12"/>
  <c r="O2164" i="12"/>
  <c r="Q2164" i="12"/>
  <c r="R2164" i="12"/>
  <c r="S2164" i="12"/>
  <c r="T2164" i="12" s="1"/>
  <c r="U2164" i="12"/>
  <c r="V2164" i="12"/>
  <c r="W2164" i="12"/>
  <c r="X2164" i="12"/>
  <c r="Z2164" i="12"/>
  <c r="AA2164" i="12"/>
  <c r="AC2164" i="12"/>
  <c r="AD2164" i="12"/>
  <c r="AE2164" i="12"/>
  <c r="AF2164" i="12"/>
  <c r="AG2164" i="12"/>
  <c r="AH2164" i="12"/>
  <c r="AI2164" i="12"/>
  <c r="AJ2164" i="12"/>
  <c r="AK2164" i="12"/>
  <c r="AL2164" i="12" s="1"/>
  <c r="AM2164" i="12"/>
  <c r="AN2164" i="12"/>
  <c r="AO2164" i="12"/>
  <c r="AP2164" i="12"/>
  <c r="AR2164" i="12"/>
  <c r="AS2164" i="12"/>
  <c r="AU2164" i="12"/>
  <c r="AV2164" i="12"/>
  <c r="AW2164" i="12"/>
  <c r="AX2164" i="12" s="1"/>
  <c r="AY2164" i="12"/>
  <c r="AZ2164" i="12"/>
  <c r="BA2164" i="12"/>
  <c r="BB2164" i="12"/>
  <c r="BD2164" i="12"/>
  <c r="BE2164" i="12"/>
  <c r="E2165" i="12"/>
  <c r="F2165" i="12"/>
  <c r="G2165" i="12"/>
  <c r="H2165" i="12" s="1"/>
  <c r="I2165" i="12"/>
  <c r="J2165" i="12"/>
  <c r="K2165" i="12"/>
  <c r="L2165" i="12"/>
  <c r="N2165" i="12"/>
  <c r="O2165" i="12"/>
  <c r="Q2165" i="12"/>
  <c r="R2165" i="12"/>
  <c r="S2165" i="12"/>
  <c r="T2165" i="12" s="1"/>
  <c r="U2165" i="12"/>
  <c r="V2165" i="12"/>
  <c r="W2165" i="12"/>
  <c r="X2165" i="12"/>
  <c r="Z2165" i="12"/>
  <c r="AA2165" i="12"/>
  <c r="AC2165" i="12"/>
  <c r="AD2165" i="12"/>
  <c r="AE2165" i="12"/>
  <c r="AF2165" i="12"/>
  <c r="AG2165" i="12"/>
  <c r="AH2165" i="12"/>
  <c r="AI2165" i="12"/>
  <c r="AJ2165" i="12"/>
  <c r="AK2165" i="12"/>
  <c r="AL2165" i="12" s="1"/>
  <c r="AM2165" i="12"/>
  <c r="AN2165" i="12"/>
  <c r="AO2165" i="12"/>
  <c r="AP2165" i="12"/>
  <c r="AR2165" i="12"/>
  <c r="AS2165" i="12"/>
  <c r="AU2165" i="12"/>
  <c r="AV2165" i="12"/>
  <c r="AW2165" i="12"/>
  <c r="AX2165" i="12" s="1"/>
  <c r="AY2165" i="12"/>
  <c r="AZ2165" i="12"/>
  <c r="BA2165" i="12"/>
  <c r="BB2165" i="12"/>
  <c r="BD2165" i="12"/>
  <c r="BE2165" i="12"/>
  <c r="E2166" i="12"/>
  <c r="F2166" i="12"/>
  <c r="G2166" i="12"/>
  <c r="H2166" i="12" s="1"/>
  <c r="I2166" i="12"/>
  <c r="J2166" i="12"/>
  <c r="K2166" i="12"/>
  <c r="L2166" i="12"/>
  <c r="N2166" i="12"/>
  <c r="O2166" i="12"/>
  <c r="Q2166" i="12"/>
  <c r="R2166" i="12"/>
  <c r="S2166" i="12"/>
  <c r="T2166" i="12" s="1"/>
  <c r="U2166" i="12"/>
  <c r="V2166" i="12"/>
  <c r="W2166" i="12"/>
  <c r="X2166" i="12"/>
  <c r="Z2166" i="12"/>
  <c r="AA2166" i="12"/>
  <c r="AC2166" i="12"/>
  <c r="AD2166" i="12"/>
  <c r="AE2166" i="12"/>
  <c r="AF2166" i="12"/>
  <c r="AG2166" i="12"/>
  <c r="AH2166" i="12"/>
  <c r="AI2166" i="12"/>
  <c r="AJ2166" i="12"/>
  <c r="AK2166" i="12"/>
  <c r="AL2166" i="12" s="1"/>
  <c r="AM2166" i="12"/>
  <c r="AN2166" i="12"/>
  <c r="AO2166" i="12"/>
  <c r="AP2166" i="12"/>
  <c r="AR2166" i="12"/>
  <c r="AS2166" i="12"/>
  <c r="AU2166" i="12"/>
  <c r="AV2166" i="12"/>
  <c r="AW2166" i="12"/>
  <c r="AX2166" i="12" s="1"/>
  <c r="AY2166" i="12"/>
  <c r="AZ2166" i="12"/>
  <c r="BA2166" i="12"/>
  <c r="BB2166" i="12"/>
  <c r="BD2166" i="12"/>
  <c r="BE2166" i="12"/>
  <c r="E2167" i="12"/>
  <c r="F2167" i="12"/>
  <c r="G2167" i="12"/>
  <c r="H2167" i="12" s="1"/>
  <c r="I2167" i="12"/>
  <c r="J2167" i="12"/>
  <c r="K2167" i="12"/>
  <c r="L2167" i="12"/>
  <c r="N2167" i="12"/>
  <c r="O2167" i="12"/>
  <c r="Q2167" i="12"/>
  <c r="R2167" i="12"/>
  <c r="S2167" i="12"/>
  <c r="T2167" i="12" s="1"/>
  <c r="U2167" i="12"/>
  <c r="V2167" i="12"/>
  <c r="W2167" i="12"/>
  <c r="X2167" i="12"/>
  <c r="Z2167" i="12"/>
  <c r="AA2167" i="12"/>
  <c r="AC2167" i="12"/>
  <c r="AD2167" i="12"/>
  <c r="AE2167" i="12"/>
  <c r="AF2167" i="12"/>
  <c r="AG2167" i="12"/>
  <c r="AH2167" i="12"/>
  <c r="AI2167" i="12"/>
  <c r="AJ2167" i="12"/>
  <c r="AK2167" i="12"/>
  <c r="AL2167" i="12" s="1"/>
  <c r="AM2167" i="12"/>
  <c r="AN2167" i="12"/>
  <c r="AO2167" i="12"/>
  <c r="AP2167" i="12"/>
  <c r="AR2167" i="12"/>
  <c r="AS2167" i="12"/>
  <c r="AU2167" i="12"/>
  <c r="AV2167" i="12"/>
  <c r="AW2167" i="12"/>
  <c r="AX2167" i="12" s="1"/>
  <c r="AY2167" i="12"/>
  <c r="AZ2167" i="12"/>
  <c r="BA2167" i="12"/>
  <c r="BB2167" i="12"/>
  <c r="BD2167" i="12"/>
  <c r="BE2167" i="12"/>
  <c r="E2168" i="12"/>
  <c r="F2168" i="12"/>
  <c r="G2168" i="12"/>
  <c r="H2168" i="12" s="1"/>
  <c r="I2168" i="12"/>
  <c r="J2168" i="12"/>
  <c r="K2168" i="12"/>
  <c r="L2168" i="12"/>
  <c r="N2168" i="12"/>
  <c r="O2168" i="12"/>
  <c r="Q2168" i="12"/>
  <c r="R2168" i="12"/>
  <c r="S2168" i="12"/>
  <c r="T2168" i="12" s="1"/>
  <c r="U2168" i="12"/>
  <c r="V2168" i="12"/>
  <c r="W2168" i="12"/>
  <c r="X2168" i="12"/>
  <c r="Z2168" i="12"/>
  <c r="AA2168" i="12"/>
  <c r="AC2168" i="12"/>
  <c r="AD2168" i="12"/>
  <c r="AE2168" i="12"/>
  <c r="AF2168" i="12"/>
  <c r="AG2168" i="12"/>
  <c r="AH2168" i="12"/>
  <c r="AI2168" i="12"/>
  <c r="AJ2168" i="12"/>
  <c r="AK2168" i="12"/>
  <c r="AL2168" i="12" s="1"/>
  <c r="AM2168" i="12"/>
  <c r="AN2168" i="12"/>
  <c r="AO2168" i="12"/>
  <c r="AP2168" i="12"/>
  <c r="AR2168" i="12"/>
  <c r="AS2168" i="12"/>
  <c r="AU2168" i="12"/>
  <c r="AV2168" i="12"/>
  <c r="AW2168" i="12"/>
  <c r="AX2168" i="12" s="1"/>
  <c r="AY2168" i="12"/>
  <c r="AZ2168" i="12"/>
  <c r="BA2168" i="12"/>
  <c r="BB2168" i="12"/>
  <c r="BD2168" i="12"/>
  <c r="BE2168" i="12"/>
  <c r="E2169" i="12"/>
  <c r="F2169" i="12"/>
  <c r="G2169" i="12"/>
  <c r="H2169" i="12" s="1"/>
  <c r="I2169" i="12"/>
  <c r="J2169" i="12"/>
  <c r="K2169" i="12"/>
  <c r="L2169" i="12"/>
  <c r="N2169" i="12"/>
  <c r="O2169" i="12"/>
  <c r="Q2169" i="12"/>
  <c r="R2169" i="12"/>
  <c r="S2169" i="12"/>
  <c r="T2169" i="12" s="1"/>
  <c r="U2169" i="12"/>
  <c r="V2169" i="12"/>
  <c r="W2169" i="12"/>
  <c r="X2169" i="12"/>
  <c r="Z2169" i="12"/>
  <c r="AA2169" i="12"/>
  <c r="AC2169" i="12"/>
  <c r="AD2169" i="12"/>
  <c r="AE2169" i="12"/>
  <c r="AF2169" i="12"/>
  <c r="AG2169" i="12"/>
  <c r="AH2169" i="12"/>
  <c r="AI2169" i="12"/>
  <c r="AJ2169" i="12"/>
  <c r="AK2169" i="12"/>
  <c r="AL2169" i="12" s="1"/>
  <c r="AM2169" i="12"/>
  <c r="AN2169" i="12"/>
  <c r="AO2169" i="12"/>
  <c r="AP2169" i="12"/>
  <c r="AR2169" i="12"/>
  <c r="AS2169" i="12"/>
  <c r="AU2169" i="12"/>
  <c r="AV2169" i="12"/>
  <c r="AW2169" i="12"/>
  <c r="AX2169" i="12" s="1"/>
  <c r="AY2169" i="12"/>
  <c r="AZ2169" i="12"/>
  <c r="BA2169" i="12"/>
  <c r="BB2169" i="12"/>
  <c r="BD2169" i="12"/>
  <c r="BE2169" i="12"/>
  <c r="E2170" i="12"/>
  <c r="F2170" i="12"/>
  <c r="G2170" i="12"/>
  <c r="H2170" i="12" s="1"/>
  <c r="I2170" i="12"/>
  <c r="J2170" i="12"/>
  <c r="K2170" i="12"/>
  <c r="L2170" i="12"/>
  <c r="N2170" i="12"/>
  <c r="O2170" i="12"/>
  <c r="Q2170" i="12"/>
  <c r="R2170" i="12"/>
  <c r="S2170" i="12"/>
  <c r="T2170" i="12" s="1"/>
  <c r="U2170" i="12"/>
  <c r="V2170" i="12"/>
  <c r="W2170" i="12"/>
  <c r="X2170" i="12"/>
  <c r="Z2170" i="12"/>
  <c r="AA2170" i="12"/>
  <c r="AC2170" i="12"/>
  <c r="AD2170" i="12"/>
  <c r="AE2170" i="12"/>
  <c r="AF2170" i="12"/>
  <c r="AG2170" i="12"/>
  <c r="AH2170" i="12"/>
  <c r="AI2170" i="12"/>
  <c r="AJ2170" i="12"/>
  <c r="AK2170" i="12"/>
  <c r="AL2170" i="12" s="1"/>
  <c r="AM2170" i="12"/>
  <c r="AN2170" i="12"/>
  <c r="AO2170" i="12"/>
  <c r="AP2170" i="12"/>
  <c r="AR2170" i="12"/>
  <c r="AS2170" i="12"/>
  <c r="AU2170" i="12"/>
  <c r="AV2170" i="12"/>
  <c r="AW2170" i="12"/>
  <c r="AX2170" i="12" s="1"/>
  <c r="AY2170" i="12"/>
  <c r="AZ2170" i="12"/>
  <c r="BA2170" i="12"/>
  <c r="BB2170" i="12"/>
  <c r="BD2170" i="12"/>
  <c r="BE2170" i="12"/>
  <c r="E2171" i="12"/>
  <c r="F2171" i="12"/>
  <c r="G2171" i="12"/>
  <c r="H2171" i="12" s="1"/>
  <c r="I2171" i="12"/>
  <c r="J2171" i="12"/>
  <c r="K2171" i="12"/>
  <c r="L2171" i="12"/>
  <c r="N2171" i="12"/>
  <c r="O2171" i="12"/>
  <c r="Q2171" i="12"/>
  <c r="R2171" i="12"/>
  <c r="S2171" i="12"/>
  <c r="T2171" i="12" s="1"/>
  <c r="U2171" i="12"/>
  <c r="V2171" i="12"/>
  <c r="W2171" i="12"/>
  <c r="X2171" i="12"/>
  <c r="Z2171" i="12"/>
  <c r="AA2171" i="12"/>
  <c r="AC2171" i="12"/>
  <c r="AD2171" i="12"/>
  <c r="AE2171" i="12"/>
  <c r="AF2171" i="12"/>
  <c r="AG2171" i="12"/>
  <c r="AH2171" i="12"/>
  <c r="AI2171" i="12"/>
  <c r="AJ2171" i="12"/>
  <c r="AK2171" i="12"/>
  <c r="AL2171" i="12" s="1"/>
  <c r="AM2171" i="12"/>
  <c r="AN2171" i="12"/>
  <c r="AO2171" i="12"/>
  <c r="AP2171" i="12"/>
  <c r="AR2171" i="12"/>
  <c r="AS2171" i="12"/>
  <c r="AU2171" i="12"/>
  <c r="AV2171" i="12"/>
  <c r="AW2171" i="12"/>
  <c r="AX2171" i="12" s="1"/>
  <c r="AY2171" i="12"/>
  <c r="AZ2171" i="12"/>
  <c r="BA2171" i="12"/>
  <c r="BB2171" i="12"/>
  <c r="BD2171" i="12"/>
  <c r="BE2171" i="12"/>
  <c r="E2172" i="12"/>
  <c r="F2172" i="12"/>
  <c r="G2172" i="12"/>
  <c r="H2172" i="12" s="1"/>
  <c r="I2172" i="12"/>
  <c r="J2172" i="12"/>
  <c r="K2172" i="12"/>
  <c r="L2172" i="12"/>
  <c r="N2172" i="12"/>
  <c r="O2172" i="12"/>
  <c r="Q2172" i="12"/>
  <c r="R2172" i="12"/>
  <c r="S2172" i="12"/>
  <c r="T2172" i="12" s="1"/>
  <c r="U2172" i="12"/>
  <c r="V2172" i="12"/>
  <c r="W2172" i="12"/>
  <c r="X2172" i="12"/>
  <c r="Z2172" i="12"/>
  <c r="AA2172" i="12"/>
  <c r="AC2172" i="12"/>
  <c r="AD2172" i="12"/>
  <c r="AE2172" i="12"/>
  <c r="AF2172" i="12"/>
  <c r="AG2172" i="12"/>
  <c r="AH2172" i="12"/>
  <c r="AI2172" i="12"/>
  <c r="AJ2172" i="12"/>
  <c r="AK2172" i="12"/>
  <c r="AL2172" i="12" s="1"/>
  <c r="AM2172" i="12"/>
  <c r="AN2172" i="12"/>
  <c r="AO2172" i="12"/>
  <c r="AP2172" i="12"/>
  <c r="AR2172" i="12"/>
  <c r="AS2172" i="12"/>
  <c r="AU2172" i="12"/>
  <c r="AV2172" i="12"/>
  <c r="AW2172" i="12"/>
  <c r="AX2172" i="12" s="1"/>
  <c r="AY2172" i="12"/>
  <c r="AZ2172" i="12"/>
  <c r="BA2172" i="12"/>
  <c r="BB2172" i="12"/>
  <c r="BD2172" i="12"/>
  <c r="BE2172" i="12"/>
  <c r="E2173" i="12"/>
  <c r="F2173" i="12"/>
  <c r="G2173" i="12"/>
  <c r="H2173" i="12" s="1"/>
  <c r="I2173" i="12"/>
  <c r="J2173" i="12"/>
  <c r="K2173" i="12"/>
  <c r="L2173" i="12"/>
  <c r="N2173" i="12"/>
  <c r="O2173" i="12"/>
  <c r="Q2173" i="12"/>
  <c r="R2173" i="12"/>
  <c r="S2173" i="12"/>
  <c r="T2173" i="12" s="1"/>
  <c r="U2173" i="12"/>
  <c r="V2173" i="12"/>
  <c r="W2173" i="12"/>
  <c r="X2173" i="12"/>
  <c r="Z2173" i="12"/>
  <c r="AA2173" i="12"/>
  <c r="AC2173" i="12"/>
  <c r="AD2173" i="12"/>
  <c r="AE2173" i="12"/>
  <c r="AF2173" i="12"/>
  <c r="AG2173" i="12"/>
  <c r="AH2173" i="12"/>
  <c r="AI2173" i="12"/>
  <c r="AJ2173" i="12"/>
  <c r="AK2173" i="12"/>
  <c r="AL2173" i="12" s="1"/>
  <c r="AM2173" i="12"/>
  <c r="AN2173" i="12"/>
  <c r="AO2173" i="12"/>
  <c r="AP2173" i="12"/>
  <c r="AR2173" i="12"/>
  <c r="AS2173" i="12"/>
  <c r="AU2173" i="12"/>
  <c r="AV2173" i="12"/>
  <c r="AW2173" i="12"/>
  <c r="AX2173" i="12" s="1"/>
  <c r="AY2173" i="12"/>
  <c r="AZ2173" i="12"/>
  <c r="BA2173" i="12"/>
  <c r="BB2173" i="12"/>
  <c r="BD2173" i="12"/>
  <c r="BE2173" i="12"/>
  <c r="E2174" i="12"/>
  <c r="F2174" i="12"/>
  <c r="G2174" i="12"/>
  <c r="H2174" i="12" s="1"/>
  <c r="I2174" i="12"/>
  <c r="J2174" i="12"/>
  <c r="K2174" i="12"/>
  <c r="L2174" i="12"/>
  <c r="N2174" i="12"/>
  <c r="O2174" i="12"/>
  <c r="Q2174" i="12"/>
  <c r="R2174" i="12"/>
  <c r="S2174" i="12"/>
  <c r="T2174" i="12" s="1"/>
  <c r="U2174" i="12"/>
  <c r="V2174" i="12"/>
  <c r="W2174" i="12"/>
  <c r="X2174" i="12"/>
  <c r="Z2174" i="12"/>
  <c r="AA2174" i="12"/>
  <c r="AC2174" i="12"/>
  <c r="AD2174" i="12"/>
  <c r="AE2174" i="12"/>
  <c r="AF2174" i="12"/>
  <c r="AG2174" i="12"/>
  <c r="AH2174" i="12"/>
  <c r="AI2174" i="12"/>
  <c r="AJ2174" i="12"/>
  <c r="AK2174" i="12"/>
  <c r="AL2174" i="12" s="1"/>
  <c r="AM2174" i="12"/>
  <c r="AN2174" i="12"/>
  <c r="AO2174" i="12"/>
  <c r="AP2174" i="12"/>
  <c r="AR2174" i="12"/>
  <c r="AS2174" i="12"/>
  <c r="AU2174" i="12"/>
  <c r="AV2174" i="12"/>
  <c r="AW2174" i="12"/>
  <c r="AX2174" i="12" s="1"/>
  <c r="AY2174" i="12"/>
  <c r="AZ2174" i="12"/>
  <c r="BA2174" i="12"/>
  <c r="BB2174" i="12"/>
  <c r="BD2174" i="12"/>
  <c r="BE2174" i="12"/>
  <c r="E2175" i="12"/>
  <c r="F2175" i="12"/>
  <c r="G2175" i="12"/>
  <c r="H2175" i="12" s="1"/>
  <c r="I2175" i="12"/>
  <c r="J2175" i="12"/>
  <c r="K2175" i="12"/>
  <c r="L2175" i="12"/>
  <c r="N2175" i="12"/>
  <c r="O2175" i="12"/>
  <c r="Q2175" i="12"/>
  <c r="R2175" i="12"/>
  <c r="S2175" i="12"/>
  <c r="T2175" i="12" s="1"/>
  <c r="U2175" i="12"/>
  <c r="V2175" i="12"/>
  <c r="W2175" i="12"/>
  <c r="X2175" i="12"/>
  <c r="Z2175" i="12"/>
  <c r="AA2175" i="12"/>
  <c r="AC2175" i="12"/>
  <c r="AD2175" i="12"/>
  <c r="AE2175" i="12"/>
  <c r="AF2175" i="12"/>
  <c r="AG2175" i="12"/>
  <c r="AH2175" i="12"/>
  <c r="AI2175" i="12"/>
  <c r="AJ2175" i="12"/>
  <c r="AK2175" i="12"/>
  <c r="AL2175" i="12" s="1"/>
  <c r="AM2175" i="12"/>
  <c r="AN2175" i="12"/>
  <c r="AO2175" i="12"/>
  <c r="AP2175" i="12"/>
  <c r="AR2175" i="12"/>
  <c r="AS2175" i="12"/>
  <c r="AU2175" i="12"/>
  <c r="AV2175" i="12"/>
  <c r="AW2175" i="12"/>
  <c r="AX2175" i="12" s="1"/>
  <c r="AY2175" i="12"/>
  <c r="AZ2175" i="12"/>
  <c r="BA2175" i="12"/>
  <c r="BB2175" i="12"/>
  <c r="BD2175" i="12"/>
  <c r="BE2175" i="12"/>
  <c r="E2176" i="12"/>
  <c r="F2176" i="12"/>
  <c r="G2176" i="12"/>
  <c r="H2176" i="12" s="1"/>
  <c r="I2176" i="12"/>
  <c r="J2176" i="12"/>
  <c r="K2176" i="12"/>
  <c r="L2176" i="12"/>
  <c r="N2176" i="12"/>
  <c r="O2176" i="12"/>
  <c r="Q2176" i="12"/>
  <c r="R2176" i="12"/>
  <c r="S2176" i="12"/>
  <c r="T2176" i="12" s="1"/>
  <c r="U2176" i="12"/>
  <c r="V2176" i="12"/>
  <c r="W2176" i="12"/>
  <c r="X2176" i="12"/>
  <c r="Z2176" i="12"/>
  <c r="AA2176" i="12"/>
  <c r="AC2176" i="12"/>
  <c r="AD2176" i="12"/>
  <c r="AE2176" i="12"/>
  <c r="AF2176" i="12"/>
  <c r="AG2176" i="12"/>
  <c r="AH2176" i="12"/>
  <c r="AI2176" i="12"/>
  <c r="AJ2176" i="12"/>
  <c r="AK2176" i="12"/>
  <c r="AL2176" i="12" s="1"/>
  <c r="AM2176" i="12"/>
  <c r="AN2176" i="12"/>
  <c r="AO2176" i="12"/>
  <c r="AP2176" i="12"/>
  <c r="AR2176" i="12"/>
  <c r="AS2176" i="12"/>
  <c r="AU2176" i="12"/>
  <c r="AV2176" i="12"/>
  <c r="AW2176" i="12"/>
  <c r="AX2176" i="12" s="1"/>
  <c r="AY2176" i="12"/>
  <c r="AZ2176" i="12"/>
  <c r="BA2176" i="12"/>
  <c r="BB2176" i="12"/>
  <c r="BD2176" i="12"/>
  <c r="BE2176" i="12"/>
  <c r="E2177" i="12"/>
  <c r="F2177" i="12"/>
  <c r="G2177" i="12"/>
  <c r="H2177" i="12" s="1"/>
  <c r="I2177" i="12"/>
  <c r="J2177" i="12"/>
  <c r="K2177" i="12"/>
  <c r="L2177" i="12"/>
  <c r="N2177" i="12"/>
  <c r="O2177" i="12"/>
  <c r="Q2177" i="12"/>
  <c r="R2177" i="12"/>
  <c r="S2177" i="12"/>
  <c r="T2177" i="12" s="1"/>
  <c r="U2177" i="12"/>
  <c r="V2177" i="12"/>
  <c r="W2177" i="12"/>
  <c r="X2177" i="12"/>
  <c r="Z2177" i="12"/>
  <c r="AA2177" i="12"/>
  <c r="AC2177" i="12"/>
  <c r="AD2177" i="12"/>
  <c r="AE2177" i="12"/>
  <c r="AF2177" i="12"/>
  <c r="AG2177" i="12"/>
  <c r="AH2177" i="12"/>
  <c r="AI2177" i="12"/>
  <c r="AJ2177" i="12"/>
  <c r="AK2177" i="12"/>
  <c r="AL2177" i="12" s="1"/>
  <c r="AM2177" i="12"/>
  <c r="AN2177" i="12"/>
  <c r="AO2177" i="12"/>
  <c r="AP2177" i="12"/>
  <c r="AR2177" i="12"/>
  <c r="AS2177" i="12"/>
  <c r="AU2177" i="12"/>
  <c r="AV2177" i="12"/>
  <c r="AW2177" i="12"/>
  <c r="AX2177" i="12" s="1"/>
  <c r="AY2177" i="12"/>
  <c r="AZ2177" i="12"/>
  <c r="BA2177" i="12"/>
  <c r="BB2177" i="12"/>
  <c r="BD2177" i="12"/>
  <c r="BE2177" i="12"/>
  <c r="E2178" i="12"/>
  <c r="F2178" i="12"/>
  <c r="G2178" i="12"/>
  <c r="H2178" i="12" s="1"/>
  <c r="I2178" i="12"/>
  <c r="J2178" i="12"/>
  <c r="K2178" i="12"/>
  <c r="L2178" i="12"/>
  <c r="N2178" i="12"/>
  <c r="O2178" i="12"/>
  <c r="Q2178" i="12"/>
  <c r="R2178" i="12"/>
  <c r="S2178" i="12"/>
  <c r="T2178" i="12" s="1"/>
  <c r="U2178" i="12"/>
  <c r="V2178" i="12"/>
  <c r="W2178" i="12"/>
  <c r="X2178" i="12"/>
  <c r="Z2178" i="12"/>
  <c r="AA2178" i="12"/>
  <c r="AC2178" i="12"/>
  <c r="AD2178" i="12"/>
  <c r="AE2178" i="12"/>
  <c r="AF2178" i="12"/>
  <c r="AG2178" i="12"/>
  <c r="AH2178" i="12"/>
  <c r="AI2178" i="12"/>
  <c r="AJ2178" i="12"/>
  <c r="AK2178" i="12"/>
  <c r="AL2178" i="12" s="1"/>
  <c r="AM2178" i="12"/>
  <c r="AN2178" i="12"/>
  <c r="AO2178" i="12"/>
  <c r="AP2178" i="12"/>
  <c r="AR2178" i="12"/>
  <c r="AS2178" i="12"/>
  <c r="AU2178" i="12"/>
  <c r="AV2178" i="12"/>
  <c r="AW2178" i="12"/>
  <c r="AX2178" i="12" s="1"/>
  <c r="AY2178" i="12"/>
  <c r="AZ2178" i="12"/>
  <c r="BA2178" i="12"/>
  <c r="BB2178" i="12"/>
  <c r="BD2178" i="12"/>
  <c r="BE2178" i="12"/>
  <c r="E2179" i="12"/>
  <c r="F2179" i="12"/>
  <c r="G2179" i="12"/>
  <c r="H2179" i="12" s="1"/>
  <c r="I2179" i="12"/>
  <c r="J2179" i="12"/>
  <c r="K2179" i="12"/>
  <c r="L2179" i="12"/>
  <c r="N2179" i="12"/>
  <c r="O2179" i="12"/>
  <c r="Q2179" i="12"/>
  <c r="R2179" i="12"/>
  <c r="S2179" i="12"/>
  <c r="T2179" i="12" s="1"/>
  <c r="U2179" i="12"/>
  <c r="V2179" i="12"/>
  <c r="W2179" i="12"/>
  <c r="X2179" i="12"/>
  <c r="Z2179" i="12"/>
  <c r="AA2179" i="12"/>
  <c r="AC2179" i="12"/>
  <c r="AD2179" i="12"/>
  <c r="AE2179" i="12"/>
  <c r="AF2179" i="12"/>
  <c r="AG2179" i="12"/>
  <c r="AH2179" i="12"/>
  <c r="AI2179" i="12"/>
  <c r="AJ2179" i="12"/>
  <c r="AK2179" i="12"/>
  <c r="AL2179" i="12" s="1"/>
  <c r="AM2179" i="12"/>
  <c r="AN2179" i="12"/>
  <c r="AO2179" i="12"/>
  <c r="AP2179" i="12"/>
  <c r="AR2179" i="12"/>
  <c r="AS2179" i="12"/>
  <c r="AU2179" i="12"/>
  <c r="AV2179" i="12"/>
  <c r="AW2179" i="12"/>
  <c r="AX2179" i="12" s="1"/>
  <c r="AY2179" i="12"/>
  <c r="AZ2179" i="12"/>
  <c r="BA2179" i="12"/>
  <c r="BB2179" i="12"/>
  <c r="BD2179" i="12"/>
  <c r="BE2179" i="12"/>
  <c r="E2180" i="12"/>
  <c r="F2180" i="12"/>
  <c r="G2180" i="12"/>
  <c r="H2180" i="12" s="1"/>
  <c r="I2180" i="12"/>
  <c r="J2180" i="12"/>
  <c r="K2180" i="12"/>
  <c r="L2180" i="12"/>
  <c r="N2180" i="12"/>
  <c r="O2180" i="12"/>
  <c r="Q2180" i="12"/>
  <c r="R2180" i="12"/>
  <c r="S2180" i="12"/>
  <c r="T2180" i="12" s="1"/>
  <c r="U2180" i="12"/>
  <c r="V2180" i="12"/>
  <c r="W2180" i="12"/>
  <c r="X2180" i="12"/>
  <c r="Z2180" i="12"/>
  <c r="AA2180" i="12"/>
  <c r="AC2180" i="12"/>
  <c r="AD2180" i="12"/>
  <c r="AE2180" i="12"/>
  <c r="AF2180" i="12"/>
  <c r="AG2180" i="12"/>
  <c r="AH2180" i="12"/>
  <c r="AI2180" i="12"/>
  <c r="AJ2180" i="12"/>
  <c r="AK2180" i="12"/>
  <c r="AL2180" i="12" s="1"/>
  <c r="AM2180" i="12"/>
  <c r="AN2180" i="12"/>
  <c r="AO2180" i="12"/>
  <c r="AP2180" i="12"/>
  <c r="AR2180" i="12"/>
  <c r="AS2180" i="12"/>
  <c r="AU2180" i="12"/>
  <c r="AV2180" i="12"/>
  <c r="AW2180" i="12"/>
  <c r="AX2180" i="12" s="1"/>
  <c r="AY2180" i="12"/>
  <c r="AZ2180" i="12"/>
  <c r="BA2180" i="12"/>
  <c r="BB2180" i="12"/>
  <c r="BD2180" i="12"/>
  <c r="BE2180" i="12"/>
  <c r="E2181" i="12"/>
  <c r="F2181" i="12"/>
  <c r="G2181" i="12"/>
  <c r="H2181" i="12" s="1"/>
  <c r="I2181" i="12"/>
  <c r="J2181" i="12"/>
  <c r="K2181" i="12"/>
  <c r="L2181" i="12"/>
  <c r="N2181" i="12"/>
  <c r="O2181" i="12"/>
  <c r="Q2181" i="12"/>
  <c r="R2181" i="12"/>
  <c r="S2181" i="12"/>
  <c r="T2181" i="12" s="1"/>
  <c r="U2181" i="12"/>
  <c r="V2181" i="12"/>
  <c r="W2181" i="12"/>
  <c r="X2181" i="12"/>
  <c r="Z2181" i="12"/>
  <c r="AA2181" i="12"/>
  <c r="AC2181" i="12"/>
  <c r="AD2181" i="12"/>
  <c r="AE2181" i="12"/>
  <c r="AF2181" i="12"/>
  <c r="AG2181" i="12"/>
  <c r="AH2181" i="12"/>
  <c r="AI2181" i="12"/>
  <c r="AJ2181" i="12"/>
  <c r="AK2181" i="12"/>
  <c r="AL2181" i="12" s="1"/>
  <c r="AM2181" i="12"/>
  <c r="AN2181" i="12"/>
  <c r="AO2181" i="12"/>
  <c r="AP2181" i="12"/>
  <c r="AR2181" i="12"/>
  <c r="AS2181" i="12"/>
  <c r="AU2181" i="12"/>
  <c r="AV2181" i="12"/>
  <c r="AW2181" i="12"/>
  <c r="AX2181" i="12" s="1"/>
  <c r="AY2181" i="12"/>
  <c r="AZ2181" i="12"/>
  <c r="BA2181" i="12"/>
  <c r="BB2181" i="12"/>
  <c r="BD2181" i="12"/>
  <c r="BE2181" i="12"/>
  <c r="E2182" i="12"/>
  <c r="F2182" i="12"/>
  <c r="G2182" i="12"/>
  <c r="H2182" i="12" s="1"/>
  <c r="I2182" i="12"/>
  <c r="J2182" i="12"/>
  <c r="K2182" i="12"/>
  <c r="L2182" i="12"/>
  <c r="N2182" i="12"/>
  <c r="O2182" i="12"/>
  <c r="Q2182" i="12"/>
  <c r="R2182" i="12"/>
  <c r="S2182" i="12"/>
  <c r="T2182" i="12" s="1"/>
  <c r="U2182" i="12"/>
  <c r="V2182" i="12"/>
  <c r="W2182" i="12"/>
  <c r="X2182" i="12"/>
  <c r="Z2182" i="12"/>
  <c r="AA2182" i="12"/>
  <c r="AC2182" i="12"/>
  <c r="AD2182" i="12"/>
  <c r="AE2182" i="12"/>
  <c r="AF2182" i="12"/>
  <c r="AG2182" i="12"/>
  <c r="AH2182" i="12"/>
  <c r="AI2182" i="12"/>
  <c r="AJ2182" i="12"/>
  <c r="AK2182" i="12"/>
  <c r="AL2182" i="12" s="1"/>
  <c r="AM2182" i="12"/>
  <c r="AN2182" i="12"/>
  <c r="AO2182" i="12"/>
  <c r="AP2182" i="12"/>
  <c r="AR2182" i="12"/>
  <c r="AS2182" i="12"/>
  <c r="AU2182" i="12"/>
  <c r="AV2182" i="12"/>
  <c r="AW2182" i="12"/>
  <c r="AX2182" i="12" s="1"/>
  <c r="AY2182" i="12"/>
  <c r="AZ2182" i="12"/>
  <c r="BA2182" i="12"/>
  <c r="BB2182" i="12"/>
  <c r="BD2182" i="12"/>
  <c r="BE2182" i="12"/>
  <c r="E2183" i="12"/>
  <c r="F2183" i="12"/>
  <c r="G2183" i="12"/>
  <c r="H2183" i="12" s="1"/>
  <c r="I2183" i="12"/>
  <c r="J2183" i="12"/>
  <c r="K2183" i="12"/>
  <c r="L2183" i="12"/>
  <c r="N2183" i="12"/>
  <c r="O2183" i="12"/>
  <c r="Q2183" i="12"/>
  <c r="R2183" i="12"/>
  <c r="S2183" i="12"/>
  <c r="T2183" i="12" s="1"/>
  <c r="U2183" i="12"/>
  <c r="V2183" i="12"/>
  <c r="W2183" i="12"/>
  <c r="X2183" i="12"/>
  <c r="Z2183" i="12"/>
  <c r="AA2183" i="12"/>
  <c r="AC2183" i="12"/>
  <c r="AD2183" i="12"/>
  <c r="AE2183" i="12"/>
  <c r="AF2183" i="12"/>
  <c r="AG2183" i="12"/>
  <c r="AH2183" i="12"/>
  <c r="AI2183" i="12"/>
  <c r="AJ2183" i="12"/>
  <c r="AK2183" i="12"/>
  <c r="AL2183" i="12" s="1"/>
  <c r="AM2183" i="12"/>
  <c r="AN2183" i="12"/>
  <c r="AO2183" i="12"/>
  <c r="AP2183" i="12"/>
  <c r="AR2183" i="12"/>
  <c r="AS2183" i="12"/>
  <c r="AU2183" i="12"/>
  <c r="AV2183" i="12"/>
  <c r="AW2183" i="12"/>
  <c r="AX2183" i="12" s="1"/>
  <c r="AY2183" i="12"/>
  <c r="AZ2183" i="12"/>
  <c r="BA2183" i="12"/>
  <c r="BB2183" i="12"/>
  <c r="BD2183" i="12"/>
  <c r="BE2183" i="12"/>
  <c r="E2184" i="12"/>
  <c r="F2184" i="12"/>
  <c r="G2184" i="12"/>
  <c r="H2184" i="12" s="1"/>
  <c r="I2184" i="12"/>
  <c r="J2184" i="12"/>
  <c r="K2184" i="12"/>
  <c r="L2184" i="12"/>
  <c r="N2184" i="12"/>
  <c r="O2184" i="12"/>
  <c r="Q2184" i="12"/>
  <c r="R2184" i="12"/>
  <c r="S2184" i="12"/>
  <c r="T2184" i="12" s="1"/>
  <c r="U2184" i="12"/>
  <c r="V2184" i="12"/>
  <c r="W2184" i="12"/>
  <c r="X2184" i="12"/>
  <c r="Z2184" i="12"/>
  <c r="AA2184" i="12"/>
  <c r="AC2184" i="12"/>
  <c r="AD2184" i="12"/>
  <c r="AE2184" i="12"/>
  <c r="AF2184" i="12"/>
  <c r="AG2184" i="12"/>
  <c r="AH2184" i="12"/>
  <c r="AI2184" i="12"/>
  <c r="AJ2184" i="12"/>
  <c r="AK2184" i="12"/>
  <c r="AL2184" i="12" s="1"/>
  <c r="AM2184" i="12"/>
  <c r="AN2184" i="12"/>
  <c r="AO2184" i="12"/>
  <c r="AP2184" i="12"/>
  <c r="AR2184" i="12"/>
  <c r="AS2184" i="12"/>
  <c r="AU2184" i="12"/>
  <c r="AV2184" i="12"/>
  <c r="AW2184" i="12"/>
  <c r="AX2184" i="12" s="1"/>
  <c r="AY2184" i="12"/>
  <c r="AZ2184" i="12"/>
  <c r="BA2184" i="12"/>
  <c r="BB2184" i="12"/>
  <c r="BD2184" i="12"/>
  <c r="BE2184" i="12"/>
  <c r="E2185" i="12"/>
  <c r="F2185" i="12"/>
  <c r="G2185" i="12"/>
  <c r="H2185" i="12" s="1"/>
  <c r="I2185" i="12"/>
  <c r="J2185" i="12"/>
  <c r="K2185" i="12"/>
  <c r="L2185" i="12"/>
  <c r="N2185" i="12"/>
  <c r="O2185" i="12"/>
  <c r="Q2185" i="12"/>
  <c r="R2185" i="12"/>
  <c r="S2185" i="12"/>
  <c r="T2185" i="12" s="1"/>
  <c r="U2185" i="12"/>
  <c r="V2185" i="12"/>
  <c r="W2185" i="12"/>
  <c r="X2185" i="12"/>
  <c r="Z2185" i="12"/>
  <c r="AA2185" i="12"/>
  <c r="AC2185" i="12"/>
  <c r="AD2185" i="12"/>
  <c r="AE2185" i="12"/>
  <c r="AF2185" i="12"/>
  <c r="AG2185" i="12"/>
  <c r="AH2185" i="12"/>
  <c r="AI2185" i="12"/>
  <c r="AJ2185" i="12"/>
  <c r="AK2185" i="12"/>
  <c r="AL2185" i="12" s="1"/>
  <c r="AM2185" i="12"/>
  <c r="AN2185" i="12"/>
  <c r="AO2185" i="12"/>
  <c r="AP2185" i="12"/>
  <c r="AR2185" i="12"/>
  <c r="AS2185" i="12"/>
  <c r="AU2185" i="12"/>
  <c r="AV2185" i="12"/>
  <c r="AW2185" i="12"/>
  <c r="AX2185" i="12" s="1"/>
  <c r="AY2185" i="12"/>
  <c r="AZ2185" i="12"/>
  <c r="BA2185" i="12"/>
  <c r="BB2185" i="12"/>
  <c r="BD2185" i="12"/>
  <c r="BE2185" i="12"/>
  <c r="E2186" i="12"/>
  <c r="F2186" i="12"/>
  <c r="G2186" i="12"/>
  <c r="H2186" i="12" s="1"/>
  <c r="I2186" i="12"/>
  <c r="J2186" i="12"/>
  <c r="K2186" i="12"/>
  <c r="L2186" i="12"/>
  <c r="N2186" i="12"/>
  <c r="O2186" i="12"/>
  <c r="Q2186" i="12"/>
  <c r="R2186" i="12"/>
  <c r="S2186" i="12"/>
  <c r="T2186" i="12" s="1"/>
  <c r="U2186" i="12"/>
  <c r="V2186" i="12"/>
  <c r="W2186" i="12"/>
  <c r="X2186" i="12"/>
  <c r="Z2186" i="12"/>
  <c r="AA2186" i="12"/>
  <c r="AC2186" i="12"/>
  <c r="AD2186" i="12"/>
  <c r="AE2186" i="12"/>
  <c r="AF2186" i="12"/>
  <c r="AG2186" i="12"/>
  <c r="AH2186" i="12"/>
  <c r="AI2186" i="12"/>
  <c r="AJ2186" i="12"/>
  <c r="AK2186" i="12"/>
  <c r="AL2186" i="12" s="1"/>
  <c r="AM2186" i="12"/>
  <c r="AN2186" i="12"/>
  <c r="AO2186" i="12"/>
  <c r="AP2186" i="12"/>
  <c r="AR2186" i="12"/>
  <c r="AS2186" i="12"/>
  <c r="AU2186" i="12"/>
  <c r="AV2186" i="12"/>
  <c r="AW2186" i="12"/>
  <c r="AX2186" i="12" s="1"/>
  <c r="AY2186" i="12"/>
  <c r="AZ2186" i="12"/>
  <c r="BA2186" i="12"/>
  <c r="BB2186" i="12"/>
  <c r="BD2186" i="12"/>
  <c r="BE2186" i="12"/>
  <c r="E2187" i="12"/>
  <c r="F2187" i="12"/>
  <c r="G2187" i="12"/>
  <c r="H2187" i="12" s="1"/>
  <c r="I2187" i="12"/>
  <c r="J2187" i="12"/>
  <c r="K2187" i="12"/>
  <c r="L2187" i="12"/>
  <c r="N2187" i="12"/>
  <c r="O2187" i="12"/>
  <c r="Q2187" i="12"/>
  <c r="R2187" i="12"/>
  <c r="S2187" i="12"/>
  <c r="T2187" i="12" s="1"/>
  <c r="U2187" i="12"/>
  <c r="V2187" i="12"/>
  <c r="W2187" i="12"/>
  <c r="X2187" i="12"/>
  <c r="Z2187" i="12"/>
  <c r="AA2187" i="12"/>
  <c r="AC2187" i="12"/>
  <c r="AD2187" i="12"/>
  <c r="AE2187" i="12"/>
  <c r="AF2187" i="12"/>
  <c r="AG2187" i="12"/>
  <c r="AH2187" i="12"/>
  <c r="AI2187" i="12"/>
  <c r="AJ2187" i="12"/>
  <c r="AK2187" i="12"/>
  <c r="AL2187" i="12" s="1"/>
  <c r="AM2187" i="12"/>
  <c r="AN2187" i="12"/>
  <c r="AO2187" i="12"/>
  <c r="AP2187" i="12"/>
  <c r="AR2187" i="12"/>
  <c r="AS2187" i="12"/>
  <c r="AU2187" i="12"/>
  <c r="AV2187" i="12"/>
  <c r="AW2187" i="12"/>
  <c r="AX2187" i="12" s="1"/>
  <c r="AY2187" i="12"/>
  <c r="AZ2187" i="12"/>
  <c r="BA2187" i="12"/>
  <c r="BB2187" i="12"/>
  <c r="BD2187" i="12"/>
  <c r="BE2187" i="12"/>
  <c r="E2188" i="12"/>
  <c r="F2188" i="12"/>
  <c r="G2188" i="12"/>
  <c r="H2188" i="12" s="1"/>
  <c r="I2188" i="12"/>
  <c r="J2188" i="12"/>
  <c r="K2188" i="12"/>
  <c r="L2188" i="12"/>
  <c r="N2188" i="12"/>
  <c r="O2188" i="12"/>
  <c r="Q2188" i="12"/>
  <c r="R2188" i="12"/>
  <c r="S2188" i="12"/>
  <c r="T2188" i="12" s="1"/>
  <c r="U2188" i="12"/>
  <c r="V2188" i="12"/>
  <c r="W2188" i="12"/>
  <c r="X2188" i="12"/>
  <c r="Z2188" i="12"/>
  <c r="AA2188" i="12"/>
  <c r="AC2188" i="12"/>
  <c r="AD2188" i="12"/>
  <c r="AE2188" i="12"/>
  <c r="AF2188" i="12"/>
  <c r="AG2188" i="12"/>
  <c r="AH2188" i="12"/>
  <c r="AI2188" i="12"/>
  <c r="AJ2188" i="12"/>
  <c r="AK2188" i="12"/>
  <c r="AL2188" i="12" s="1"/>
  <c r="AM2188" i="12"/>
  <c r="AN2188" i="12"/>
  <c r="AO2188" i="12"/>
  <c r="AP2188" i="12"/>
  <c r="AR2188" i="12"/>
  <c r="AS2188" i="12"/>
  <c r="AU2188" i="12"/>
  <c r="AV2188" i="12"/>
  <c r="AW2188" i="12"/>
  <c r="AX2188" i="12" s="1"/>
  <c r="AY2188" i="12"/>
  <c r="AZ2188" i="12"/>
  <c r="BA2188" i="12"/>
  <c r="BB2188" i="12"/>
  <c r="BD2188" i="12"/>
  <c r="BE2188" i="12"/>
  <c r="E2189" i="12"/>
  <c r="F2189" i="12"/>
  <c r="G2189" i="12"/>
  <c r="H2189" i="12" s="1"/>
  <c r="I2189" i="12"/>
  <c r="J2189" i="12"/>
  <c r="K2189" i="12"/>
  <c r="L2189" i="12"/>
  <c r="N2189" i="12"/>
  <c r="O2189" i="12"/>
  <c r="Q2189" i="12"/>
  <c r="R2189" i="12"/>
  <c r="S2189" i="12"/>
  <c r="T2189" i="12" s="1"/>
  <c r="U2189" i="12"/>
  <c r="V2189" i="12"/>
  <c r="W2189" i="12"/>
  <c r="X2189" i="12"/>
  <c r="Z2189" i="12"/>
  <c r="AA2189" i="12"/>
  <c r="AC2189" i="12"/>
  <c r="AD2189" i="12"/>
  <c r="AE2189" i="12"/>
  <c r="AF2189" i="12"/>
  <c r="AG2189" i="12"/>
  <c r="AH2189" i="12"/>
  <c r="AI2189" i="12"/>
  <c r="AJ2189" i="12"/>
  <c r="AK2189" i="12"/>
  <c r="AL2189" i="12" s="1"/>
  <c r="AM2189" i="12"/>
  <c r="AN2189" i="12"/>
  <c r="AO2189" i="12"/>
  <c r="AP2189" i="12"/>
  <c r="AR2189" i="12"/>
  <c r="AS2189" i="12"/>
  <c r="AU2189" i="12"/>
  <c r="AV2189" i="12"/>
  <c r="AW2189" i="12"/>
  <c r="AX2189" i="12" s="1"/>
  <c r="AY2189" i="12"/>
  <c r="AZ2189" i="12"/>
  <c r="BA2189" i="12"/>
  <c r="BB2189" i="12"/>
  <c r="BD2189" i="12"/>
  <c r="BE2189" i="12"/>
  <c r="E2190" i="12"/>
  <c r="F2190" i="12"/>
  <c r="G2190" i="12"/>
  <c r="H2190" i="12" s="1"/>
  <c r="I2190" i="12"/>
  <c r="J2190" i="12"/>
  <c r="K2190" i="12"/>
  <c r="L2190" i="12"/>
  <c r="N2190" i="12"/>
  <c r="O2190" i="12"/>
  <c r="Q2190" i="12"/>
  <c r="R2190" i="12"/>
  <c r="S2190" i="12"/>
  <c r="T2190" i="12" s="1"/>
  <c r="U2190" i="12"/>
  <c r="V2190" i="12"/>
  <c r="W2190" i="12"/>
  <c r="X2190" i="12"/>
  <c r="Z2190" i="12"/>
  <c r="AA2190" i="12"/>
  <c r="AC2190" i="12"/>
  <c r="AD2190" i="12"/>
  <c r="AE2190" i="12"/>
  <c r="AF2190" i="12"/>
  <c r="AG2190" i="12"/>
  <c r="AH2190" i="12"/>
  <c r="AI2190" i="12"/>
  <c r="AJ2190" i="12"/>
  <c r="AK2190" i="12"/>
  <c r="AL2190" i="12" s="1"/>
  <c r="AM2190" i="12"/>
  <c r="AN2190" i="12"/>
  <c r="AO2190" i="12"/>
  <c r="AP2190" i="12"/>
  <c r="AR2190" i="12"/>
  <c r="AS2190" i="12"/>
  <c r="AU2190" i="12"/>
  <c r="AV2190" i="12"/>
  <c r="AW2190" i="12"/>
  <c r="AX2190" i="12" s="1"/>
  <c r="AY2190" i="12"/>
  <c r="AZ2190" i="12"/>
  <c r="BA2190" i="12"/>
  <c r="BB2190" i="12"/>
  <c r="BD2190" i="12"/>
  <c r="BE2190" i="12"/>
  <c r="E2191" i="12"/>
  <c r="F2191" i="12"/>
  <c r="G2191" i="12"/>
  <c r="H2191" i="12" s="1"/>
  <c r="I2191" i="12"/>
  <c r="J2191" i="12"/>
  <c r="K2191" i="12"/>
  <c r="L2191" i="12"/>
  <c r="N2191" i="12"/>
  <c r="O2191" i="12"/>
  <c r="Q2191" i="12"/>
  <c r="R2191" i="12"/>
  <c r="S2191" i="12"/>
  <c r="T2191" i="12" s="1"/>
  <c r="U2191" i="12"/>
  <c r="V2191" i="12"/>
  <c r="W2191" i="12"/>
  <c r="X2191" i="12"/>
  <c r="Z2191" i="12"/>
  <c r="AA2191" i="12"/>
  <c r="AC2191" i="12"/>
  <c r="AD2191" i="12"/>
  <c r="AE2191" i="12"/>
  <c r="AF2191" i="12"/>
  <c r="AG2191" i="12"/>
  <c r="AH2191" i="12"/>
  <c r="AI2191" i="12"/>
  <c r="AJ2191" i="12"/>
  <c r="AK2191" i="12"/>
  <c r="AL2191" i="12" s="1"/>
  <c r="AM2191" i="12"/>
  <c r="AN2191" i="12"/>
  <c r="AO2191" i="12"/>
  <c r="AP2191" i="12"/>
  <c r="AR2191" i="12"/>
  <c r="AS2191" i="12"/>
  <c r="AU2191" i="12"/>
  <c r="AV2191" i="12"/>
  <c r="AW2191" i="12"/>
  <c r="AX2191" i="12" s="1"/>
  <c r="AY2191" i="12"/>
  <c r="AZ2191" i="12"/>
  <c r="BA2191" i="12"/>
  <c r="BB2191" i="12"/>
  <c r="BD2191" i="12"/>
  <c r="BE2191" i="12"/>
  <c r="E2192" i="12"/>
  <c r="F2192" i="12"/>
  <c r="G2192" i="12"/>
  <c r="H2192" i="12" s="1"/>
  <c r="I2192" i="12"/>
  <c r="J2192" i="12"/>
  <c r="K2192" i="12"/>
  <c r="L2192" i="12"/>
  <c r="N2192" i="12"/>
  <c r="O2192" i="12"/>
  <c r="Q2192" i="12"/>
  <c r="R2192" i="12"/>
  <c r="S2192" i="12"/>
  <c r="T2192" i="12" s="1"/>
  <c r="U2192" i="12"/>
  <c r="V2192" i="12"/>
  <c r="W2192" i="12"/>
  <c r="X2192" i="12"/>
  <c r="Z2192" i="12"/>
  <c r="AA2192" i="12"/>
  <c r="AC2192" i="12"/>
  <c r="AD2192" i="12"/>
  <c r="AE2192" i="12"/>
  <c r="AF2192" i="12"/>
  <c r="AG2192" i="12"/>
  <c r="AH2192" i="12"/>
  <c r="AI2192" i="12"/>
  <c r="AJ2192" i="12"/>
  <c r="AK2192" i="12"/>
  <c r="AL2192" i="12" s="1"/>
  <c r="AM2192" i="12"/>
  <c r="AN2192" i="12"/>
  <c r="AO2192" i="12"/>
  <c r="AP2192" i="12"/>
  <c r="AR2192" i="12"/>
  <c r="AS2192" i="12"/>
  <c r="AU2192" i="12"/>
  <c r="AV2192" i="12"/>
  <c r="AW2192" i="12"/>
  <c r="AX2192" i="12" s="1"/>
  <c r="AY2192" i="12"/>
  <c r="AZ2192" i="12"/>
  <c r="BA2192" i="12"/>
  <c r="BB2192" i="12"/>
  <c r="BD2192" i="12"/>
  <c r="BE2192" i="12"/>
  <c r="E2193" i="12"/>
  <c r="F2193" i="12"/>
  <c r="G2193" i="12"/>
  <c r="H2193" i="12" s="1"/>
  <c r="I2193" i="12"/>
  <c r="J2193" i="12"/>
  <c r="K2193" i="12"/>
  <c r="L2193" i="12"/>
  <c r="N2193" i="12"/>
  <c r="O2193" i="12"/>
  <c r="Q2193" i="12"/>
  <c r="R2193" i="12"/>
  <c r="S2193" i="12"/>
  <c r="T2193" i="12" s="1"/>
  <c r="U2193" i="12"/>
  <c r="V2193" i="12"/>
  <c r="W2193" i="12"/>
  <c r="X2193" i="12"/>
  <c r="Z2193" i="12"/>
  <c r="AA2193" i="12"/>
  <c r="AC2193" i="12"/>
  <c r="AD2193" i="12"/>
  <c r="AE2193" i="12"/>
  <c r="AF2193" i="12"/>
  <c r="AG2193" i="12"/>
  <c r="AH2193" i="12"/>
  <c r="AI2193" i="12"/>
  <c r="AJ2193" i="12"/>
  <c r="AK2193" i="12"/>
  <c r="AL2193" i="12" s="1"/>
  <c r="AM2193" i="12"/>
  <c r="AN2193" i="12"/>
  <c r="AO2193" i="12"/>
  <c r="AP2193" i="12"/>
  <c r="AR2193" i="12"/>
  <c r="AS2193" i="12"/>
  <c r="AU2193" i="12"/>
  <c r="AV2193" i="12"/>
  <c r="AW2193" i="12"/>
  <c r="AX2193" i="12" s="1"/>
  <c r="AY2193" i="12"/>
  <c r="AZ2193" i="12"/>
  <c r="BA2193" i="12"/>
  <c r="BB2193" i="12"/>
  <c r="BD2193" i="12"/>
  <c r="BE2193" i="12"/>
  <c r="E2194" i="12"/>
  <c r="F2194" i="12"/>
  <c r="G2194" i="12"/>
  <c r="H2194" i="12" s="1"/>
  <c r="I2194" i="12"/>
  <c r="J2194" i="12"/>
  <c r="K2194" i="12"/>
  <c r="L2194" i="12"/>
  <c r="N2194" i="12"/>
  <c r="O2194" i="12"/>
  <c r="Q2194" i="12"/>
  <c r="R2194" i="12"/>
  <c r="S2194" i="12"/>
  <c r="T2194" i="12" s="1"/>
  <c r="U2194" i="12"/>
  <c r="V2194" i="12"/>
  <c r="W2194" i="12"/>
  <c r="X2194" i="12"/>
  <c r="Z2194" i="12"/>
  <c r="AA2194" i="12"/>
  <c r="AC2194" i="12"/>
  <c r="AD2194" i="12"/>
  <c r="AE2194" i="12"/>
  <c r="AF2194" i="12"/>
  <c r="AG2194" i="12"/>
  <c r="AH2194" i="12"/>
  <c r="AI2194" i="12"/>
  <c r="AJ2194" i="12"/>
  <c r="AK2194" i="12"/>
  <c r="AL2194" i="12" s="1"/>
  <c r="AM2194" i="12"/>
  <c r="AN2194" i="12"/>
  <c r="AO2194" i="12"/>
  <c r="AP2194" i="12"/>
  <c r="AR2194" i="12"/>
  <c r="AS2194" i="12"/>
  <c r="AU2194" i="12"/>
  <c r="AV2194" i="12"/>
  <c r="AW2194" i="12"/>
  <c r="AX2194" i="12" s="1"/>
  <c r="AY2194" i="12"/>
  <c r="AZ2194" i="12"/>
  <c r="BA2194" i="12"/>
  <c r="BB2194" i="12"/>
  <c r="BD2194" i="12"/>
  <c r="BE2194" i="12"/>
  <c r="E2195" i="12"/>
  <c r="F2195" i="12"/>
  <c r="G2195" i="12"/>
  <c r="H2195" i="12" s="1"/>
  <c r="I2195" i="12"/>
  <c r="J2195" i="12"/>
  <c r="K2195" i="12"/>
  <c r="L2195" i="12"/>
  <c r="N2195" i="12"/>
  <c r="O2195" i="12"/>
  <c r="Q2195" i="12"/>
  <c r="R2195" i="12"/>
  <c r="S2195" i="12"/>
  <c r="T2195" i="12" s="1"/>
  <c r="U2195" i="12"/>
  <c r="V2195" i="12"/>
  <c r="W2195" i="12"/>
  <c r="X2195" i="12"/>
  <c r="Z2195" i="12"/>
  <c r="AA2195" i="12"/>
  <c r="AC2195" i="12"/>
  <c r="AD2195" i="12"/>
  <c r="AE2195" i="12"/>
  <c r="AF2195" i="12"/>
  <c r="AG2195" i="12"/>
  <c r="AH2195" i="12"/>
  <c r="AI2195" i="12"/>
  <c r="AJ2195" i="12"/>
  <c r="AK2195" i="12"/>
  <c r="AL2195" i="12" s="1"/>
  <c r="AM2195" i="12"/>
  <c r="AN2195" i="12"/>
  <c r="AO2195" i="12"/>
  <c r="AP2195" i="12"/>
  <c r="AR2195" i="12"/>
  <c r="AS2195" i="12"/>
  <c r="AU2195" i="12"/>
  <c r="AV2195" i="12"/>
  <c r="AW2195" i="12"/>
  <c r="AX2195" i="12" s="1"/>
  <c r="AY2195" i="12"/>
  <c r="AZ2195" i="12"/>
  <c r="BA2195" i="12"/>
  <c r="BB2195" i="12"/>
  <c r="BD2195" i="12"/>
  <c r="BE2195" i="12"/>
  <c r="E2196" i="12"/>
  <c r="F2196" i="12"/>
  <c r="G2196" i="12"/>
  <c r="H2196" i="12" s="1"/>
  <c r="I2196" i="12"/>
  <c r="J2196" i="12"/>
  <c r="K2196" i="12"/>
  <c r="L2196" i="12"/>
  <c r="N2196" i="12"/>
  <c r="O2196" i="12"/>
  <c r="Q2196" i="12"/>
  <c r="R2196" i="12"/>
  <c r="S2196" i="12"/>
  <c r="T2196" i="12" s="1"/>
  <c r="U2196" i="12"/>
  <c r="V2196" i="12"/>
  <c r="W2196" i="12"/>
  <c r="X2196" i="12"/>
  <c r="Z2196" i="12"/>
  <c r="AA2196" i="12"/>
  <c r="AC2196" i="12"/>
  <c r="AD2196" i="12"/>
  <c r="AE2196" i="12"/>
  <c r="AF2196" i="12"/>
  <c r="AG2196" i="12"/>
  <c r="AH2196" i="12"/>
  <c r="AI2196" i="12"/>
  <c r="AJ2196" i="12"/>
  <c r="AK2196" i="12"/>
  <c r="AL2196" i="12" s="1"/>
  <c r="AM2196" i="12"/>
  <c r="AN2196" i="12"/>
  <c r="AO2196" i="12"/>
  <c r="AP2196" i="12"/>
  <c r="AR2196" i="12"/>
  <c r="AS2196" i="12"/>
  <c r="AU2196" i="12"/>
  <c r="AV2196" i="12"/>
  <c r="AW2196" i="12"/>
  <c r="AX2196" i="12" s="1"/>
  <c r="AY2196" i="12"/>
  <c r="AZ2196" i="12"/>
  <c r="BA2196" i="12"/>
  <c r="BB2196" i="12"/>
  <c r="BD2196" i="12"/>
  <c r="BE2196" i="12"/>
  <c r="E2197" i="12"/>
  <c r="F2197" i="12"/>
  <c r="G2197" i="12"/>
  <c r="H2197" i="12" s="1"/>
  <c r="I2197" i="12"/>
  <c r="J2197" i="12"/>
  <c r="K2197" i="12"/>
  <c r="L2197" i="12"/>
  <c r="N2197" i="12"/>
  <c r="O2197" i="12"/>
  <c r="Q2197" i="12"/>
  <c r="R2197" i="12"/>
  <c r="S2197" i="12"/>
  <c r="T2197" i="12" s="1"/>
  <c r="U2197" i="12"/>
  <c r="V2197" i="12"/>
  <c r="W2197" i="12"/>
  <c r="X2197" i="12"/>
  <c r="Z2197" i="12"/>
  <c r="AA2197" i="12"/>
  <c r="AC2197" i="12"/>
  <c r="AD2197" i="12"/>
  <c r="AE2197" i="12"/>
  <c r="AF2197" i="12"/>
  <c r="AG2197" i="12"/>
  <c r="AH2197" i="12"/>
  <c r="AI2197" i="12"/>
  <c r="AJ2197" i="12"/>
  <c r="AK2197" i="12"/>
  <c r="AL2197" i="12" s="1"/>
  <c r="AM2197" i="12"/>
  <c r="AN2197" i="12"/>
  <c r="AO2197" i="12"/>
  <c r="AP2197" i="12"/>
  <c r="AR2197" i="12"/>
  <c r="AS2197" i="12"/>
  <c r="AU2197" i="12"/>
  <c r="AV2197" i="12"/>
  <c r="AW2197" i="12"/>
  <c r="AX2197" i="12" s="1"/>
  <c r="AY2197" i="12"/>
  <c r="AZ2197" i="12"/>
  <c r="BA2197" i="12"/>
  <c r="BB2197" i="12"/>
  <c r="BD2197" i="12"/>
  <c r="BE2197" i="12"/>
  <c r="E2198" i="12"/>
  <c r="F2198" i="12"/>
  <c r="G2198" i="12"/>
  <c r="H2198" i="12" s="1"/>
  <c r="I2198" i="12"/>
  <c r="J2198" i="12"/>
  <c r="K2198" i="12"/>
  <c r="L2198" i="12"/>
  <c r="N2198" i="12"/>
  <c r="O2198" i="12"/>
  <c r="Q2198" i="12"/>
  <c r="R2198" i="12"/>
  <c r="S2198" i="12"/>
  <c r="T2198" i="12" s="1"/>
  <c r="U2198" i="12"/>
  <c r="V2198" i="12"/>
  <c r="W2198" i="12"/>
  <c r="X2198" i="12"/>
  <c r="Z2198" i="12"/>
  <c r="AA2198" i="12"/>
  <c r="AC2198" i="12"/>
  <c r="AD2198" i="12"/>
  <c r="AE2198" i="12"/>
  <c r="AF2198" i="12"/>
  <c r="AG2198" i="12"/>
  <c r="AH2198" i="12"/>
  <c r="AI2198" i="12"/>
  <c r="AJ2198" i="12"/>
  <c r="AK2198" i="12"/>
  <c r="AL2198" i="12" s="1"/>
  <c r="AM2198" i="12"/>
  <c r="AN2198" i="12"/>
  <c r="AO2198" i="12"/>
  <c r="AP2198" i="12"/>
  <c r="AR2198" i="12"/>
  <c r="AS2198" i="12"/>
  <c r="AU2198" i="12"/>
  <c r="AV2198" i="12"/>
  <c r="AW2198" i="12"/>
  <c r="AX2198" i="12" s="1"/>
  <c r="AY2198" i="12"/>
  <c r="AZ2198" i="12"/>
  <c r="BA2198" i="12"/>
  <c r="BB2198" i="12"/>
  <c r="BD2198" i="12"/>
  <c r="BE2198" i="12"/>
  <c r="E2199" i="12"/>
  <c r="F2199" i="12"/>
  <c r="G2199" i="12"/>
  <c r="H2199" i="12" s="1"/>
  <c r="I2199" i="12"/>
  <c r="J2199" i="12"/>
  <c r="K2199" i="12"/>
  <c r="L2199" i="12"/>
  <c r="N2199" i="12"/>
  <c r="O2199" i="12"/>
  <c r="Q2199" i="12"/>
  <c r="R2199" i="12"/>
  <c r="S2199" i="12"/>
  <c r="T2199" i="12" s="1"/>
  <c r="U2199" i="12"/>
  <c r="V2199" i="12"/>
  <c r="W2199" i="12"/>
  <c r="X2199" i="12"/>
  <c r="Z2199" i="12"/>
  <c r="AA2199" i="12"/>
  <c r="AC2199" i="12"/>
  <c r="AD2199" i="12"/>
  <c r="AE2199" i="12"/>
  <c r="AF2199" i="12"/>
  <c r="AG2199" i="12"/>
  <c r="AH2199" i="12"/>
  <c r="AI2199" i="12"/>
  <c r="AJ2199" i="12"/>
  <c r="AK2199" i="12"/>
  <c r="AL2199" i="12" s="1"/>
  <c r="AM2199" i="12"/>
  <c r="AN2199" i="12"/>
  <c r="AO2199" i="12"/>
  <c r="AP2199" i="12"/>
  <c r="AR2199" i="12"/>
  <c r="AS2199" i="12"/>
  <c r="AU2199" i="12"/>
  <c r="AV2199" i="12"/>
  <c r="AW2199" i="12"/>
  <c r="AX2199" i="12" s="1"/>
  <c r="AY2199" i="12"/>
  <c r="AZ2199" i="12"/>
  <c r="BA2199" i="12"/>
  <c r="BB2199" i="12"/>
  <c r="BD2199" i="12"/>
  <c r="BE2199" i="12"/>
  <c r="E2200" i="12"/>
  <c r="F2200" i="12"/>
  <c r="G2200" i="12"/>
  <c r="H2200" i="12" s="1"/>
  <c r="I2200" i="12"/>
  <c r="J2200" i="12"/>
  <c r="K2200" i="12"/>
  <c r="L2200" i="12"/>
  <c r="N2200" i="12"/>
  <c r="O2200" i="12"/>
  <c r="Q2200" i="12"/>
  <c r="R2200" i="12"/>
  <c r="S2200" i="12"/>
  <c r="T2200" i="12" s="1"/>
  <c r="U2200" i="12"/>
  <c r="V2200" i="12"/>
  <c r="W2200" i="12"/>
  <c r="X2200" i="12"/>
  <c r="Z2200" i="12"/>
  <c r="AA2200" i="12"/>
  <c r="AC2200" i="12"/>
  <c r="AD2200" i="12"/>
  <c r="AE2200" i="12"/>
  <c r="AF2200" i="12"/>
  <c r="AG2200" i="12"/>
  <c r="AH2200" i="12"/>
  <c r="AI2200" i="12"/>
  <c r="AJ2200" i="12"/>
  <c r="AK2200" i="12"/>
  <c r="AL2200" i="12" s="1"/>
  <c r="AM2200" i="12"/>
  <c r="AN2200" i="12"/>
  <c r="AO2200" i="12"/>
  <c r="AP2200" i="12"/>
  <c r="AR2200" i="12"/>
  <c r="AS2200" i="12"/>
  <c r="AU2200" i="12"/>
  <c r="AV2200" i="12"/>
  <c r="AW2200" i="12"/>
  <c r="AX2200" i="12" s="1"/>
  <c r="AY2200" i="12"/>
  <c r="AZ2200" i="12"/>
  <c r="BA2200" i="12"/>
  <c r="BB2200" i="12"/>
  <c r="BD2200" i="12"/>
  <c r="BE2200" i="12"/>
  <c r="E2201" i="12"/>
  <c r="F2201" i="12"/>
  <c r="G2201" i="12"/>
  <c r="H2201" i="12" s="1"/>
  <c r="I2201" i="12"/>
  <c r="J2201" i="12"/>
  <c r="K2201" i="12"/>
  <c r="L2201" i="12"/>
  <c r="N2201" i="12"/>
  <c r="O2201" i="12"/>
  <c r="Q2201" i="12"/>
  <c r="R2201" i="12"/>
  <c r="S2201" i="12"/>
  <c r="T2201" i="12" s="1"/>
  <c r="U2201" i="12"/>
  <c r="V2201" i="12"/>
  <c r="W2201" i="12"/>
  <c r="X2201" i="12"/>
  <c r="Z2201" i="12"/>
  <c r="AA2201" i="12"/>
  <c r="AC2201" i="12"/>
  <c r="AD2201" i="12"/>
  <c r="AE2201" i="12"/>
  <c r="AF2201" i="12"/>
  <c r="AG2201" i="12"/>
  <c r="AH2201" i="12"/>
  <c r="AI2201" i="12"/>
  <c r="AJ2201" i="12"/>
  <c r="AK2201" i="12"/>
  <c r="AL2201" i="12" s="1"/>
  <c r="AM2201" i="12"/>
  <c r="AN2201" i="12"/>
  <c r="AO2201" i="12"/>
  <c r="AP2201" i="12"/>
  <c r="AR2201" i="12"/>
  <c r="AS2201" i="12"/>
  <c r="AU2201" i="12"/>
  <c r="AV2201" i="12"/>
  <c r="AW2201" i="12"/>
  <c r="AX2201" i="12" s="1"/>
  <c r="AY2201" i="12"/>
  <c r="AZ2201" i="12"/>
  <c r="BA2201" i="12"/>
  <c r="BB2201" i="12"/>
  <c r="BD2201" i="12"/>
  <c r="BE2201" i="12"/>
  <c r="E2202" i="12"/>
  <c r="F2202" i="12"/>
  <c r="G2202" i="12"/>
  <c r="H2202" i="12" s="1"/>
  <c r="I2202" i="12"/>
  <c r="J2202" i="12"/>
  <c r="K2202" i="12"/>
  <c r="L2202" i="12"/>
  <c r="N2202" i="12"/>
  <c r="O2202" i="12"/>
  <c r="Q2202" i="12"/>
  <c r="R2202" i="12"/>
  <c r="S2202" i="12"/>
  <c r="T2202" i="12" s="1"/>
  <c r="U2202" i="12"/>
  <c r="V2202" i="12"/>
  <c r="W2202" i="12"/>
  <c r="X2202" i="12"/>
  <c r="Z2202" i="12"/>
  <c r="AA2202" i="12"/>
  <c r="AC2202" i="12"/>
  <c r="AD2202" i="12"/>
  <c r="AE2202" i="12"/>
  <c r="AF2202" i="12"/>
  <c r="AG2202" i="12"/>
  <c r="AH2202" i="12"/>
  <c r="AI2202" i="12"/>
  <c r="AJ2202" i="12"/>
  <c r="AK2202" i="12"/>
  <c r="AL2202" i="12" s="1"/>
  <c r="AM2202" i="12"/>
  <c r="AN2202" i="12"/>
  <c r="AO2202" i="12"/>
  <c r="AP2202" i="12"/>
  <c r="AR2202" i="12"/>
  <c r="AS2202" i="12"/>
  <c r="AU2202" i="12"/>
  <c r="AV2202" i="12"/>
  <c r="AW2202" i="12"/>
  <c r="AX2202" i="12" s="1"/>
  <c r="AY2202" i="12"/>
  <c r="AZ2202" i="12"/>
  <c r="BA2202" i="12"/>
  <c r="BB2202" i="12"/>
  <c r="BD2202" i="12"/>
  <c r="BE2202" i="12"/>
  <c r="E2203" i="12"/>
  <c r="F2203" i="12"/>
  <c r="G2203" i="12"/>
  <c r="H2203" i="12" s="1"/>
  <c r="I2203" i="12"/>
  <c r="J2203" i="12"/>
  <c r="K2203" i="12"/>
  <c r="L2203" i="12"/>
  <c r="N2203" i="12"/>
  <c r="O2203" i="12"/>
  <c r="Q2203" i="12"/>
  <c r="R2203" i="12"/>
  <c r="S2203" i="12"/>
  <c r="T2203" i="12" s="1"/>
  <c r="U2203" i="12"/>
  <c r="V2203" i="12"/>
  <c r="W2203" i="12"/>
  <c r="X2203" i="12"/>
  <c r="Z2203" i="12"/>
  <c r="AA2203" i="12"/>
  <c r="AC2203" i="12"/>
  <c r="AD2203" i="12"/>
  <c r="AE2203" i="12"/>
  <c r="AF2203" i="12"/>
  <c r="AG2203" i="12"/>
  <c r="AH2203" i="12"/>
  <c r="AI2203" i="12"/>
  <c r="AJ2203" i="12"/>
  <c r="AK2203" i="12"/>
  <c r="AL2203" i="12" s="1"/>
  <c r="AM2203" i="12"/>
  <c r="AN2203" i="12"/>
  <c r="AO2203" i="12"/>
  <c r="AP2203" i="12"/>
  <c r="AR2203" i="12"/>
  <c r="AS2203" i="12"/>
  <c r="AU2203" i="12"/>
  <c r="AV2203" i="12"/>
  <c r="AW2203" i="12"/>
  <c r="AX2203" i="12" s="1"/>
  <c r="AY2203" i="12"/>
  <c r="AZ2203" i="12"/>
  <c r="BA2203" i="12"/>
  <c r="BB2203" i="12"/>
  <c r="BD2203" i="12"/>
  <c r="BE2203" i="12"/>
  <c r="E2204" i="12"/>
  <c r="F2204" i="12"/>
  <c r="G2204" i="12"/>
  <c r="H2204" i="12" s="1"/>
  <c r="I2204" i="12"/>
  <c r="J2204" i="12"/>
  <c r="K2204" i="12"/>
  <c r="L2204" i="12"/>
  <c r="N2204" i="12"/>
  <c r="O2204" i="12"/>
  <c r="Q2204" i="12"/>
  <c r="R2204" i="12"/>
  <c r="S2204" i="12"/>
  <c r="T2204" i="12" s="1"/>
  <c r="U2204" i="12"/>
  <c r="V2204" i="12"/>
  <c r="W2204" i="12"/>
  <c r="X2204" i="12"/>
  <c r="Z2204" i="12"/>
  <c r="AA2204" i="12"/>
  <c r="AC2204" i="12"/>
  <c r="AD2204" i="12"/>
  <c r="AE2204" i="12"/>
  <c r="AF2204" i="12"/>
  <c r="AG2204" i="12"/>
  <c r="AH2204" i="12"/>
  <c r="AI2204" i="12"/>
  <c r="AJ2204" i="12"/>
  <c r="AK2204" i="12"/>
  <c r="AL2204" i="12" s="1"/>
  <c r="AM2204" i="12"/>
  <c r="AN2204" i="12"/>
  <c r="AO2204" i="12"/>
  <c r="AP2204" i="12"/>
  <c r="AR2204" i="12"/>
  <c r="AS2204" i="12"/>
  <c r="AU2204" i="12"/>
  <c r="AV2204" i="12"/>
  <c r="AW2204" i="12"/>
  <c r="AX2204" i="12" s="1"/>
  <c r="AY2204" i="12"/>
  <c r="AZ2204" i="12"/>
  <c r="BA2204" i="12"/>
  <c r="BB2204" i="12"/>
  <c r="BD2204" i="12"/>
  <c r="BE2204" i="12"/>
  <c r="E2205" i="12"/>
  <c r="F2205" i="12"/>
  <c r="G2205" i="12"/>
  <c r="H2205" i="12" s="1"/>
  <c r="I2205" i="12"/>
  <c r="J2205" i="12"/>
  <c r="K2205" i="12"/>
  <c r="L2205" i="12"/>
  <c r="N2205" i="12"/>
  <c r="O2205" i="12"/>
  <c r="Q2205" i="12"/>
  <c r="R2205" i="12"/>
  <c r="S2205" i="12"/>
  <c r="T2205" i="12" s="1"/>
  <c r="U2205" i="12"/>
  <c r="V2205" i="12"/>
  <c r="W2205" i="12"/>
  <c r="X2205" i="12"/>
  <c r="Z2205" i="12"/>
  <c r="AA2205" i="12"/>
  <c r="AC2205" i="12"/>
  <c r="AD2205" i="12"/>
  <c r="AE2205" i="12"/>
  <c r="AF2205" i="12"/>
  <c r="AG2205" i="12"/>
  <c r="AH2205" i="12"/>
  <c r="AI2205" i="12"/>
  <c r="AJ2205" i="12"/>
  <c r="AK2205" i="12"/>
  <c r="AL2205" i="12" s="1"/>
  <c r="AM2205" i="12"/>
  <c r="AN2205" i="12"/>
  <c r="AO2205" i="12"/>
  <c r="AP2205" i="12"/>
  <c r="AR2205" i="12"/>
  <c r="AS2205" i="12"/>
  <c r="AU2205" i="12"/>
  <c r="AV2205" i="12"/>
  <c r="AW2205" i="12"/>
  <c r="AX2205" i="12" s="1"/>
  <c r="AY2205" i="12"/>
  <c r="AZ2205" i="12"/>
  <c r="BA2205" i="12"/>
  <c r="BB2205" i="12"/>
  <c r="BD2205" i="12"/>
  <c r="BE2205" i="12"/>
  <c r="E2206" i="12"/>
  <c r="F2206" i="12"/>
  <c r="G2206" i="12"/>
  <c r="H2206" i="12" s="1"/>
  <c r="I2206" i="12"/>
  <c r="J2206" i="12"/>
  <c r="K2206" i="12"/>
  <c r="L2206" i="12"/>
  <c r="N2206" i="12"/>
  <c r="O2206" i="12"/>
  <c r="Q2206" i="12"/>
  <c r="R2206" i="12"/>
  <c r="S2206" i="12"/>
  <c r="T2206" i="12" s="1"/>
  <c r="U2206" i="12"/>
  <c r="V2206" i="12"/>
  <c r="W2206" i="12"/>
  <c r="X2206" i="12"/>
  <c r="Z2206" i="12"/>
  <c r="AA2206" i="12"/>
  <c r="AC2206" i="12"/>
  <c r="AD2206" i="12"/>
  <c r="AE2206" i="12"/>
  <c r="AF2206" i="12"/>
  <c r="AG2206" i="12"/>
  <c r="AH2206" i="12"/>
  <c r="AI2206" i="12"/>
  <c r="AJ2206" i="12"/>
  <c r="AK2206" i="12"/>
  <c r="AL2206" i="12" s="1"/>
  <c r="AM2206" i="12"/>
  <c r="AN2206" i="12"/>
  <c r="AO2206" i="12"/>
  <c r="AP2206" i="12"/>
  <c r="AR2206" i="12"/>
  <c r="AS2206" i="12"/>
  <c r="AU2206" i="12"/>
  <c r="AV2206" i="12"/>
  <c r="AW2206" i="12"/>
  <c r="AX2206" i="12" s="1"/>
  <c r="AY2206" i="12"/>
  <c r="AZ2206" i="12"/>
  <c r="BA2206" i="12"/>
  <c r="BB2206" i="12"/>
  <c r="BD2206" i="12"/>
  <c r="BE2206" i="12"/>
  <c r="E2207" i="12"/>
  <c r="F2207" i="12"/>
  <c r="G2207" i="12"/>
  <c r="H2207" i="12" s="1"/>
  <c r="I2207" i="12"/>
  <c r="J2207" i="12"/>
  <c r="K2207" i="12"/>
  <c r="L2207" i="12"/>
  <c r="N2207" i="12"/>
  <c r="O2207" i="12"/>
  <c r="Q2207" i="12"/>
  <c r="R2207" i="12"/>
  <c r="S2207" i="12"/>
  <c r="T2207" i="12" s="1"/>
  <c r="U2207" i="12"/>
  <c r="V2207" i="12"/>
  <c r="W2207" i="12"/>
  <c r="X2207" i="12"/>
  <c r="Z2207" i="12"/>
  <c r="AA2207" i="12"/>
  <c r="AC2207" i="12"/>
  <c r="AD2207" i="12"/>
  <c r="AE2207" i="12"/>
  <c r="AF2207" i="12"/>
  <c r="AG2207" i="12"/>
  <c r="AH2207" i="12"/>
  <c r="AI2207" i="12"/>
  <c r="AJ2207" i="12"/>
  <c r="AK2207" i="12"/>
  <c r="AL2207" i="12" s="1"/>
  <c r="AM2207" i="12"/>
  <c r="AN2207" i="12"/>
  <c r="AO2207" i="12"/>
  <c r="AP2207" i="12"/>
  <c r="AR2207" i="12"/>
  <c r="AS2207" i="12"/>
  <c r="AU2207" i="12"/>
  <c r="AV2207" i="12"/>
  <c r="AW2207" i="12"/>
  <c r="AX2207" i="12" s="1"/>
  <c r="AY2207" i="12"/>
  <c r="AZ2207" i="12"/>
  <c r="BA2207" i="12"/>
  <c r="BB2207" i="12"/>
  <c r="BD2207" i="12"/>
  <c r="BE2207" i="12"/>
  <c r="E2208" i="12"/>
  <c r="F2208" i="12"/>
  <c r="G2208" i="12"/>
  <c r="H2208" i="12" s="1"/>
  <c r="I2208" i="12"/>
  <c r="J2208" i="12"/>
  <c r="K2208" i="12"/>
  <c r="L2208" i="12"/>
  <c r="N2208" i="12"/>
  <c r="O2208" i="12"/>
  <c r="Q2208" i="12"/>
  <c r="R2208" i="12"/>
  <c r="S2208" i="12"/>
  <c r="T2208" i="12" s="1"/>
  <c r="U2208" i="12"/>
  <c r="V2208" i="12"/>
  <c r="W2208" i="12"/>
  <c r="X2208" i="12"/>
  <c r="Z2208" i="12"/>
  <c r="AA2208" i="12"/>
  <c r="AC2208" i="12"/>
  <c r="AD2208" i="12"/>
  <c r="AE2208" i="12"/>
  <c r="AF2208" i="12"/>
  <c r="AG2208" i="12"/>
  <c r="AH2208" i="12"/>
  <c r="AI2208" i="12"/>
  <c r="AJ2208" i="12"/>
  <c r="AK2208" i="12"/>
  <c r="AL2208" i="12" s="1"/>
  <c r="AM2208" i="12"/>
  <c r="AN2208" i="12"/>
  <c r="AO2208" i="12"/>
  <c r="AP2208" i="12"/>
  <c r="AR2208" i="12"/>
  <c r="AS2208" i="12"/>
  <c r="AU2208" i="12"/>
  <c r="AV2208" i="12"/>
  <c r="AW2208" i="12"/>
  <c r="AX2208" i="12" s="1"/>
  <c r="AY2208" i="12"/>
  <c r="AZ2208" i="12"/>
  <c r="BA2208" i="12"/>
  <c r="BB2208" i="12"/>
  <c r="BD2208" i="12"/>
  <c r="BE2208" i="12"/>
  <c r="E2209" i="12"/>
  <c r="F2209" i="12"/>
  <c r="G2209" i="12"/>
  <c r="H2209" i="12" s="1"/>
  <c r="I2209" i="12"/>
  <c r="J2209" i="12"/>
  <c r="K2209" i="12"/>
  <c r="L2209" i="12"/>
  <c r="N2209" i="12"/>
  <c r="O2209" i="12"/>
  <c r="Q2209" i="12"/>
  <c r="R2209" i="12"/>
  <c r="S2209" i="12"/>
  <c r="T2209" i="12" s="1"/>
  <c r="U2209" i="12"/>
  <c r="V2209" i="12"/>
  <c r="W2209" i="12"/>
  <c r="X2209" i="12"/>
  <c r="Z2209" i="12"/>
  <c r="AA2209" i="12"/>
  <c r="AC2209" i="12"/>
  <c r="AD2209" i="12"/>
  <c r="AE2209" i="12"/>
  <c r="AF2209" i="12"/>
  <c r="AG2209" i="12"/>
  <c r="AH2209" i="12"/>
  <c r="AI2209" i="12"/>
  <c r="AJ2209" i="12"/>
  <c r="AK2209" i="12"/>
  <c r="AL2209" i="12" s="1"/>
  <c r="AM2209" i="12"/>
  <c r="AN2209" i="12"/>
  <c r="AO2209" i="12"/>
  <c r="AP2209" i="12"/>
  <c r="AR2209" i="12"/>
  <c r="AS2209" i="12"/>
  <c r="AU2209" i="12"/>
  <c r="AV2209" i="12"/>
  <c r="AW2209" i="12"/>
  <c r="AX2209" i="12" s="1"/>
  <c r="AY2209" i="12"/>
  <c r="AZ2209" i="12"/>
  <c r="BA2209" i="12"/>
  <c r="BB2209" i="12"/>
  <c r="BD2209" i="12"/>
  <c r="BE2209" i="12"/>
  <c r="E2210" i="12"/>
  <c r="F2210" i="12"/>
  <c r="G2210" i="12"/>
  <c r="H2210" i="12" s="1"/>
  <c r="I2210" i="12"/>
  <c r="J2210" i="12"/>
  <c r="K2210" i="12"/>
  <c r="L2210" i="12"/>
  <c r="N2210" i="12"/>
  <c r="O2210" i="12"/>
  <c r="Q2210" i="12"/>
  <c r="R2210" i="12"/>
  <c r="S2210" i="12"/>
  <c r="T2210" i="12" s="1"/>
  <c r="U2210" i="12"/>
  <c r="V2210" i="12"/>
  <c r="W2210" i="12"/>
  <c r="X2210" i="12"/>
  <c r="Z2210" i="12"/>
  <c r="AA2210" i="12"/>
  <c r="AC2210" i="12"/>
  <c r="AD2210" i="12"/>
  <c r="AE2210" i="12"/>
  <c r="AF2210" i="12"/>
  <c r="AG2210" i="12"/>
  <c r="AH2210" i="12"/>
  <c r="AI2210" i="12"/>
  <c r="AJ2210" i="12"/>
  <c r="AK2210" i="12"/>
  <c r="AL2210" i="12" s="1"/>
  <c r="AM2210" i="12"/>
  <c r="AN2210" i="12"/>
  <c r="AO2210" i="12"/>
  <c r="AP2210" i="12"/>
  <c r="AR2210" i="12"/>
  <c r="AS2210" i="12"/>
  <c r="AU2210" i="12"/>
  <c r="AV2210" i="12"/>
  <c r="AW2210" i="12"/>
  <c r="AX2210" i="12" s="1"/>
  <c r="AY2210" i="12"/>
  <c r="AZ2210" i="12"/>
  <c r="BA2210" i="12"/>
  <c r="BB2210" i="12"/>
  <c r="BD2210" i="12"/>
  <c r="BE2210" i="12"/>
  <c r="E2211" i="12"/>
  <c r="F2211" i="12"/>
  <c r="G2211" i="12"/>
  <c r="H2211" i="12" s="1"/>
  <c r="I2211" i="12"/>
  <c r="J2211" i="12"/>
  <c r="K2211" i="12"/>
  <c r="L2211" i="12"/>
  <c r="N2211" i="12"/>
  <c r="O2211" i="12"/>
  <c r="Q2211" i="12"/>
  <c r="R2211" i="12"/>
  <c r="S2211" i="12"/>
  <c r="T2211" i="12" s="1"/>
  <c r="U2211" i="12"/>
  <c r="V2211" i="12"/>
  <c r="W2211" i="12"/>
  <c r="X2211" i="12"/>
  <c r="Z2211" i="12"/>
  <c r="AA2211" i="12"/>
  <c r="AC2211" i="12"/>
  <c r="AD2211" i="12"/>
  <c r="AE2211" i="12"/>
  <c r="AF2211" i="12"/>
  <c r="AG2211" i="12"/>
  <c r="AH2211" i="12"/>
  <c r="AI2211" i="12"/>
  <c r="AJ2211" i="12"/>
  <c r="AK2211" i="12"/>
  <c r="AL2211" i="12" s="1"/>
  <c r="AM2211" i="12"/>
  <c r="AN2211" i="12"/>
  <c r="AO2211" i="12"/>
  <c r="AP2211" i="12"/>
  <c r="AR2211" i="12"/>
  <c r="AS2211" i="12"/>
  <c r="AU2211" i="12"/>
  <c r="AV2211" i="12"/>
  <c r="AW2211" i="12"/>
  <c r="AX2211" i="12" s="1"/>
  <c r="AY2211" i="12"/>
  <c r="AZ2211" i="12"/>
  <c r="BA2211" i="12"/>
  <c r="BB2211" i="12"/>
  <c r="BD2211" i="12"/>
  <c r="BE2211" i="12"/>
  <c r="E2212" i="12"/>
  <c r="F2212" i="12"/>
  <c r="G2212" i="12"/>
  <c r="H2212" i="12" s="1"/>
  <c r="I2212" i="12"/>
  <c r="J2212" i="12"/>
  <c r="K2212" i="12"/>
  <c r="L2212" i="12"/>
  <c r="N2212" i="12"/>
  <c r="O2212" i="12"/>
  <c r="Q2212" i="12"/>
  <c r="R2212" i="12"/>
  <c r="S2212" i="12"/>
  <c r="T2212" i="12" s="1"/>
  <c r="U2212" i="12"/>
  <c r="V2212" i="12"/>
  <c r="W2212" i="12"/>
  <c r="X2212" i="12"/>
  <c r="Z2212" i="12"/>
  <c r="AA2212" i="12"/>
  <c r="AC2212" i="12"/>
  <c r="AD2212" i="12"/>
  <c r="AE2212" i="12"/>
  <c r="AF2212" i="12"/>
  <c r="AG2212" i="12"/>
  <c r="AH2212" i="12"/>
  <c r="AI2212" i="12"/>
  <c r="AJ2212" i="12"/>
  <c r="AK2212" i="12"/>
  <c r="AL2212" i="12" s="1"/>
  <c r="AM2212" i="12"/>
  <c r="AN2212" i="12"/>
  <c r="AO2212" i="12"/>
  <c r="AP2212" i="12"/>
  <c r="AR2212" i="12"/>
  <c r="AS2212" i="12"/>
  <c r="AU2212" i="12"/>
  <c r="AV2212" i="12"/>
  <c r="AW2212" i="12"/>
  <c r="AX2212" i="12" s="1"/>
  <c r="AY2212" i="12"/>
  <c r="AZ2212" i="12"/>
  <c r="BA2212" i="12"/>
  <c r="BB2212" i="12"/>
  <c r="BD2212" i="12"/>
  <c r="BE2212" i="12"/>
  <c r="E2213" i="12"/>
  <c r="F2213" i="12"/>
  <c r="G2213" i="12"/>
  <c r="H2213" i="12" s="1"/>
  <c r="I2213" i="12"/>
  <c r="J2213" i="12"/>
  <c r="K2213" i="12"/>
  <c r="L2213" i="12"/>
  <c r="N2213" i="12"/>
  <c r="O2213" i="12"/>
  <c r="Q2213" i="12"/>
  <c r="R2213" i="12"/>
  <c r="S2213" i="12"/>
  <c r="T2213" i="12" s="1"/>
  <c r="U2213" i="12"/>
  <c r="V2213" i="12"/>
  <c r="W2213" i="12"/>
  <c r="X2213" i="12"/>
  <c r="Z2213" i="12"/>
  <c r="AA2213" i="12"/>
  <c r="AC2213" i="12"/>
  <c r="AD2213" i="12"/>
  <c r="AE2213" i="12"/>
  <c r="AF2213" i="12"/>
  <c r="AG2213" i="12"/>
  <c r="AH2213" i="12"/>
  <c r="AI2213" i="12"/>
  <c r="AJ2213" i="12"/>
  <c r="AK2213" i="12"/>
  <c r="AL2213" i="12" s="1"/>
  <c r="AM2213" i="12"/>
  <c r="AN2213" i="12"/>
  <c r="AO2213" i="12"/>
  <c r="AP2213" i="12"/>
  <c r="AR2213" i="12"/>
  <c r="AS2213" i="12"/>
  <c r="AU2213" i="12"/>
  <c r="AV2213" i="12"/>
  <c r="AW2213" i="12"/>
  <c r="AX2213" i="12" s="1"/>
  <c r="AY2213" i="12"/>
  <c r="AZ2213" i="12"/>
  <c r="BA2213" i="12"/>
  <c r="BB2213" i="12"/>
  <c r="BD2213" i="12"/>
  <c r="BE2213" i="12"/>
  <c r="E2214" i="12"/>
  <c r="F2214" i="12"/>
  <c r="G2214" i="12"/>
  <c r="H2214" i="12" s="1"/>
  <c r="I2214" i="12"/>
  <c r="J2214" i="12"/>
  <c r="K2214" i="12"/>
  <c r="L2214" i="12"/>
  <c r="N2214" i="12"/>
  <c r="O2214" i="12"/>
  <c r="Q2214" i="12"/>
  <c r="R2214" i="12"/>
  <c r="S2214" i="12"/>
  <c r="T2214" i="12" s="1"/>
  <c r="U2214" i="12"/>
  <c r="V2214" i="12"/>
  <c r="W2214" i="12"/>
  <c r="X2214" i="12"/>
  <c r="Z2214" i="12"/>
  <c r="AA2214" i="12"/>
  <c r="AC2214" i="12"/>
  <c r="AD2214" i="12"/>
  <c r="AE2214" i="12"/>
  <c r="AF2214" i="12"/>
  <c r="AG2214" i="12"/>
  <c r="AH2214" i="12"/>
  <c r="AI2214" i="12"/>
  <c r="AJ2214" i="12"/>
  <c r="AK2214" i="12"/>
  <c r="AL2214" i="12" s="1"/>
  <c r="AM2214" i="12"/>
  <c r="AN2214" i="12"/>
  <c r="AO2214" i="12"/>
  <c r="AP2214" i="12"/>
  <c r="AR2214" i="12"/>
  <c r="AS2214" i="12"/>
  <c r="AU2214" i="12"/>
  <c r="AV2214" i="12"/>
  <c r="AW2214" i="12"/>
  <c r="AX2214" i="12" s="1"/>
  <c r="AY2214" i="12"/>
  <c r="AZ2214" i="12"/>
  <c r="BA2214" i="12"/>
  <c r="BB2214" i="12"/>
  <c r="BD2214" i="12"/>
  <c r="BE2214" i="12"/>
  <c r="E2215" i="12"/>
  <c r="F2215" i="12"/>
  <c r="G2215" i="12"/>
  <c r="H2215" i="12" s="1"/>
  <c r="I2215" i="12"/>
  <c r="J2215" i="12"/>
  <c r="K2215" i="12"/>
  <c r="L2215" i="12"/>
  <c r="N2215" i="12"/>
  <c r="O2215" i="12"/>
  <c r="Q2215" i="12"/>
  <c r="R2215" i="12"/>
  <c r="S2215" i="12"/>
  <c r="T2215" i="12" s="1"/>
  <c r="U2215" i="12"/>
  <c r="V2215" i="12"/>
  <c r="W2215" i="12"/>
  <c r="X2215" i="12"/>
  <c r="Z2215" i="12"/>
  <c r="AA2215" i="12"/>
  <c r="AC2215" i="12"/>
  <c r="AD2215" i="12"/>
  <c r="AE2215" i="12"/>
  <c r="AF2215" i="12"/>
  <c r="AG2215" i="12"/>
  <c r="AH2215" i="12"/>
  <c r="AI2215" i="12"/>
  <c r="AJ2215" i="12"/>
  <c r="AK2215" i="12"/>
  <c r="AL2215" i="12" s="1"/>
  <c r="AM2215" i="12"/>
  <c r="AN2215" i="12"/>
  <c r="AO2215" i="12"/>
  <c r="AP2215" i="12"/>
  <c r="AR2215" i="12"/>
  <c r="AS2215" i="12"/>
  <c r="AU2215" i="12"/>
  <c r="AV2215" i="12"/>
  <c r="AW2215" i="12"/>
  <c r="AX2215" i="12" s="1"/>
  <c r="AY2215" i="12"/>
  <c r="AZ2215" i="12"/>
  <c r="BA2215" i="12"/>
  <c r="BB2215" i="12"/>
  <c r="BD2215" i="12"/>
  <c r="BE2215" i="12"/>
  <c r="E2216" i="12"/>
  <c r="F2216" i="12"/>
  <c r="G2216" i="12"/>
  <c r="H2216" i="12" s="1"/>
  <c r="I2216" i="12"/>
  <c r="J2216" i="12"/>
  <c r="K2216" i="12"/>
  <c r="L2216" i="12"/>
  <c r="N2216" i="12"/>
  <c r="O2216" i="12"/>
  <c r="Q2216" i="12"/>
  <c r="R2216" i="12"/>
  <c r="S2216" i="12"/>
  <c r="T2216" i="12" s="1"/>
  <c r="U2216" i="12"/>
  <c r="V2216" i="12"/>
  <c r="W2216" i="12"/>
  <c r="X2216" i="12"/>
  <c r="Z2216" i="12"/>
  <c r="AA2216" i="12"/>
  <c r="AC2216" i="12"/>
  <c r="AD2216" i="12"/>
  <c r="AE2216" i="12"/>
  <c r="AF2216" i="12"/>
  <c r="AG2216" i="12"/>
  <c r="AH2216" i="12"/>
  <c r="AI2216" i="12"/>
  <c r="AJ2216" i="12"/>
  <c r="AK2216" i="12"/>
  <c r="AL2216" i="12" s="1"/>
  <c r="AM2216" i="12"/>
  <c r="AN2216" i="12"/>
  <c r="AO2216" i="12"/>
  <c r="AP2216" i="12"/>
  <c r="AR2216" i="12"/>
  <c r="AS2216" i="12"/>
  <c r="AU2216" i="12"/>
  <c r="AV2216" i="12"/>
  <c r="AW2216" i="12"/>
  <c r="AX2216" i="12" s="1"/>
  <c r="AY2216" i="12"/>
  <c r="AZ2216" i="12"/>
  <c r="BA2216" i="12"/>
  <c r="BB2216" i="12"/>
  <c r="BD2216" i="12"/>
  <c r="BE2216" i="12"/>
  <c r="E2217" i="12"/>
  <c r="F2217" i="12"/>
  <c r="G2217" i="12"/>
  <c r="H2217" i="12" s="1"/>
  <c r="I2217" i="12"/>
  <c r="J2217" i="12"/>
  <c r="K2217" i="12"/>
  <c r="L2217" i="12"/>
  <c r="N2217" i="12"/>
  <c r="O2217" i="12"/>
  <c r="Q2217" i="12"/>
  <c r="R2217" i="12"/>
  <c r="S2217" i="12"/>
  <c r="T2217" i="12" s="1"/>
  <c r="U2217" i="12"/>
  <c r="V2217" i="12"/>
  <c r="W2217" i="12"/>
  <c r="X2217" i="12"/>
  <c r="Z2217" i="12"/>
  <c r="AA2217" i="12"/>
  <c r="AC2217" i="12"/>
  <c r="AD2217" i="12"/>
  <c r="AE2217" i="12"/>
  <c r="AF2217" i="12"/>
  <c r="AG2217" i="12"/>
  <c r="AH2217" i="12"/>
  <c r="AI2217" i="12"/>
  <c r="AJ2217" i="12"/>
  <c r="AK2217" i="12"/>
  <c r="AL2217" i="12" s="1"/>
  <c r="AM2217" i="12"/>
  <c r="AN2217" i="12"/>
  <c r="AO2217" i="12"/>
  <c r="AP2217" i="12"/>
  <c r="AR2217" i="12"/>
  <c r="AS2217" i="12"/>
  <c r="AU2217" i="12"/>
  <c r="AV2217" i="12"/>
  <c r="AW2217" i="12"/>
  <c r="AX2217" i="12" s="1"/>
  <c r="AY2217" i="12"/>
  <c r="AZ2217" i="12"/>
  <c r="BA2217" i="12"/>
  <c r="BB2217" i="12"/>
  <c r="BD2217" i="12"/>
  <c r="BE2217" i="12"/>
  <c r="E2218" i="12"/>
  <c r="F2218" i="12"/>
  <c r="G2218" i="12"/>
  <c r="H2218" i="12" s="1"/>
  <c r="I2218" i="12"/>
  <c r="J2218" i="12"/>
  <c r="K2218" i="12"/>
  <c r="L2218" i="12"/>
  <c r="N2218" i="12"/>
  <c r="O2218" i="12"/>
  <c r="Q2218" i="12"/>
  <c r="R2218" i="12"/>
  <c r="S2218" i="12"/>
  <c r="T2218" i="12" s="1"/>
  <c r="U2218" i="12"/>
  <c r="V2218" i="12"/>
  <c r="W2218" i="12"/>
  <c r="X2218" i="12"/>
  <c r="Z2218" i="12"/>
  <c r="AA2218" i="12"/>
  <c r="AC2218" i="12"/>
  <c r="AD2218" i="12"/>
  <c r="AE2218" i="12"/>
  <c r="AF2218" i="12"/>
  <c r="AG2218" i="12"/>
  <c r="AH2218" i="12"/>
  <c r="AI2218" i="12"/>
  <c r="AJ2218" i="12"/>
  <c r="AK2218" i="12"/>
  <c r="AL2218" i="12" s="1"/>
  <c r="AM2218" i="12"/>
  <c r="AN2218" i="12"/>
  <c r="AO2218" i="12"/>
  <c r="AP2218" i="12"/>
  <c r="AR2218" i="12"/>
  <c r="AS2218" i="12"/>
  <c r="AU2218" i="12"/>
  <c r="AV2218" i="12"/>
  <c r="AW2218" i="12"/>
  <c r="AX2218" i="12" s="1"/>
  <c r="AY2218" i="12"/>
  <c r="AZ2218" i="12"/>
  <c r="BA2218" i="12"/>
  <c r="BB2218" i="12"/>
  <c r="BD2218" i="12"/>
  <c r="BE2218" i="12"/>
  <c r="E2219" i="12"/>
  <c r="F2219" i="12"/>
  <c r="G2219" i="12"/>
  <c r="H2219" i="12" s="1"/>
  <c r="I2219" i="12"/>
  <c r="J2219" i="12"/>
  <c r="K2219" i="12"/>
  <c r="L2219" i="12"/>
  <c r="N2219" i="12"/>
  <c r="O2219" i="12"/>
  <c r="Q2219" i="12"/>
  <c r="R2219" i="12"/>
  <c r="S2219" i="12"/>
  <c r="T2219" i="12" s="1"/>
  <c r="U2219" i="12"/>
  <c r="V2219" i="12"/>
  <c r="W2219" i="12"/>
  <c r="X2219" i="12"/>
  <c r="Z2219" i="12"/>
  <c r="AA2219" i="12"/>
  <c r="AC2219" i="12"/>
  <c r="AD2219" i="12"/>
  <c r="AE2219" i="12"/>
  <c r="AF2219" i="12"/>
  <c r="AG2219" i="12"/>
  <c r="AH2219" i="12"/>
  <c r="AI2219" i="12"/>
  <c r="AJ2219" i="12"/>
  <c r="AK2219" i="12"/>
  <c r="AL2219" i="12" s="1"/>
  <c r="AM2219" i="12"/>
  <c r="AN2219" i="12"/>
  <c r="AO2219" i="12"/>
  <c r="AP2219" i="12"/>
  <c r="AR2219" i="12"/>
  <c r="AS2219" i="12"/>
  <c r="AU2219" i="12"/>
  <c r="AV2219" i="12"/>
  <c r="AW2219" i="12"/>
  <c r="AX2219" i="12" s="1"/>
  <c r="AY2219" i="12"/>
  <c r="AZ2219" i="12"/>
  <c r="BA2219" i="12"/>
  <c r="BB2219" i="12"/>
  <c r="BD2219" i="12"/>
  <c r="BE2219" i="12"/>
  <c r="E2220" i="12"/>
  <c r="F2220" i="12"/>
  <c r="G2220" i="12"/>
  <c r="H2220" i="12" s="1"/>
  <c r="I2220" i="12"/>
  <c r="J2220" i="12"/>
  <c r="K2220" i="12"/>
  <c r="L2220" i="12"/>
  <c r="N2220" i="12"/>
  <c r="O2220" i="12"/>
  <c r="Q2220" i="12"/>
  <c r="R2220" i="12"/>
  <c r="S2220" i="12"/>
  <c r="T2220" i="12" s="1"/>
  <c r="U2220" i="12"/>
  <c r="V2220" i="12"/>
  <c r="W2220" i="12"/>
  <c r="X2220" i="12"/>
  <c r="Z2220" i="12"/>
  <c r="AA2220" i="12"/>
  <c r="AC2220" i="12"/>
  <c r="AD2220" i="12"/>
  <c r="AE2220" i="12"/>
  <c r="AF2220" i="12"/>
  <c r="AG2220" i="12"/>
  <c r="AH2220" i="12"/>
  <c r="AI2220" i="12"/>
  <c r="AJ2220" i="12"/>
  <c r="AK2220" i="12"/>
  <c r="AL2220" i="12" s="1"/>
  <c r="AM2220" i="12"/>
  <c r="AN2220" i="12"/>
  <c r="AO2220" i="12"/>
  <c r="AP2220" i="12"/>
  <c r="AR2220" i="12"/>
  <c r="AS2220" i="12"/>
  <c r="AU2220" i="12"/>
  <c r="AV2220" i="12"/>
  <c r="AW2220" i="12"/>
  <c r="AX2220" i="12" s="1"/>
  <c r="AY2220" i="12"/>
  <c r="AZ2220" i="12"/>
  <c r="BA2220" i="12"/>
  <c r="BB2220" i="12"/>
  <c r="BD2220" i="12"/>
  <c r="BE2220" i="12"/>
  <c r="E2221" i="12"/>
  <c r="F2221" i="12"/>
  <c r="G2221" i="12"/>
  <c r="H2221" i="12" s="1"/>
  <c r="I2221" i="12"/>
  <c r="J2221" i="12"/>
  <c r="K2221" i="12"/>
  <c r="L2221" i="12"/>
  <c r="N2221" i="12"/>
  <c r="O2221" i="12"/>
  <c r="Q2221" i="12"/>
  <c r="R2221" i="12"/>
  <c r="S2221" i="12"/>
  <c r="T2221" i="12" s="1"/>
  <c r="U2221" i="12"/>
  <c r="V2221" i="12"/>
  <c r="W2221" i="12"/>
  <c r="X2221" i="12"/>
  <c r="Z2221" i="12"/>
  <c r="AA2221" i="12"/>
  <c r="AC2221" i="12"/>
  <c r="AD2221" i="12"/>
  <c r="AE2221" i="12"/>
  <c r="AF2221" i="12"/>
  <c r="AG2221" i="12"/>
  <c r="AH2221" i="12"/>
  <c r="AI2221" i="12"/>
  <c r="AJ2221" i="12"/>
  <c r="AK2221" i="12"/>
  <c r="AL2221" i="12" s="1"/>
  <c r="AM2221" i="12"/>
  <c r="AN2221" i="12"/>
  <c r="AO2221" i="12"/>
  <c r="AP2221" i="12"/>
  <c r="AR2221" i="12"/>
  <c r="AS2221" i="12"/>
  <c r="AU2221" i="12"/>
  <c r="AV2221" i="12"/>
  <c r="AW2221" i="12"/>
  <c r="AX2221" i="12" s="1"/>
  <c r="AY2221" i="12"/>
  <c r="AZ2221" i="12"/>
  <c r="BA2221" i="12"/>
  <c r="BB2221" i="12"/>
  <c r="BD2221" i="12"/>
  <c r="BE2221" i="12"/>
  <c r="E2222" i="12"/>
  <c r="F2222" i="12"/>
  <c r="G2222" i="12"/>
  <c r="H2222" i="12" s="1"/>
  <c r="I2222" i="12"/>
  <c r="J2222" i="12"/>
  <c r="K2222" i="12"/>
  <c r="L2222" i="12"/>
  <c r="N2222" i="12"/>
  <c r="O2222" i="12"/>
  <c r="Q2222" i="12"/>
  <c r="R2222" i="12"/>
  <c r="S2222" i="12"/>
  <c r="T2222" i="12" s="1"/>
  <c r="U2222" i="12"/>
  <c r="V2222" i="12"/>
  <c r="W2222" i="12"/>
  <c r="X2222" i="12"/>
  <c r="Z2222" i="12"/>
  <c r="AA2222" i="12"/>
  <c r="AC2222" i="12"/>
  <c r="AD2222" i="12"/>
  <c r="AE2222" i="12"/>
  <c r="AF2222" i="12"/>
  <c r="AG2222" i="12"/>
  <c r="AH2222" i="12"/>
  <c r="AI2222" i="12"/>
  <c r="AJ2222" i="12"/>
  <c r="AK2222" i="12"/>
  <c r="AL2222" i="12" s="1"/>
  <c r="AM2222" i="12"/>
  <c r="AN2222" i="12"/>
  <c r="AO2222" i="12"/>
  <c r="AP2222" i="12"/>
  <c r="AR2222" i="12"/>
  <c r="AS2222" i="12"/>
  <c r="AU2222" i="12"/>
  <c r="AV2222" i="12"/>
  <c r="AW2222" i="12"/>
  <c r="AX2222" i="12" s="1"/>
  <c r="AY2222" i="12"/>
  <c r="AZ2222" i="12"/>
  <c r="BA2222" i="12"/>
  <c r="BB2222" i="12"/>
  <c r="BD2222" i="12"/>
  <c r="BE2222" i="12"/>
  <c r="E2223" i="12"/>
  <c r="F2223" i="12"/>
  <c r="G2223" i="12"/>
  <c r="H2223" i="12" s="1"/>
  <c r="I2223" i="12"/>
  <c r="J2223" i="12"/>
  <c r="K2223" i="12"/>
  <c r="L2223" i="12"/>
  <c r="N2223" i="12"/>
  <c r="O2223" i="12"/>
  <c r="Q2223" i="12"/>
  <c r="R2223" i="12"/>
  <c r="S2223" i="12"/>
  <c r="T2223" i="12" s="1"/>
  <c r="U2223" i="12"/>
  <c r="V2223" i="12"/>
  <c r="W2223" i="12"/>
  <c r="X2223" i="12"/>
  <c r="Z2223" i="12"/>
  <c r="AA2223" i="12"/>
  <c r="AC2223" i="12"/>
  <c r="AD2223" i="12"/>
  <c r="AE2223" i="12"/>
  <c r="AF2223" i="12"/>
  <c r="AG2223" i="12"/>
  <c r="AH2223" i="12"/>
  <c r="AI2223" i="12"/>
  <c r="AJ2223" i="12"/>
  <c r="AK2223" i="12"/>
  <c r="AL2223" i="12" s="1"/>
  <c r="AM2223" i="12"/>
  <c r="AN2223" i="12"/>
  <c r="AO2223" i="12"/>
  <c r="AP2223" i="12"/>
  <c r="AR2223" i="12"/>
  <c r="AS2223" i="12"/>
  <c r="AU2223" i="12"/>
  <c r="AV2223" i="12"/>
  <c r="AW2223" i="12"/>
  <c r="AX2223" i="12" s="1"/>
  <c r="AY2223" i="12"/>
  <c r="AZ2223" i="12"/>
  <c r="BA2223" i="12"/>
  <c r="BB2223" i="12"/>
  <c r="BD2223" i="12"/>
  <c r="BE2223" i="12"/>
  <c r="E2224" i="12"/>
  <c r="F2224" i="12"/>
  <c r="G2224" i="12"/>
  <c r="H2224" i="12" s="1"/>
  <c r="I2224" i="12"/>
  <c r="J2224" i="12"/>
  <c r="K2224" i="12"/>
  <c r="L2224" i="12"/>
  <c r="N2224" i="12"/>
  <c r="O2224" i="12"/>
  <c r="Q2224" i="12"/>
  <c r="R2224" i="12"/>
  <c r="S2224" i="12"/>
  <c r="T2224" i="12" s="1"/>
  <c r="U2224" i="12"/>
  <c r="V2224" i="12"/>
  <c r="W2224" i="12"/>
  <c r="X2224" i="12"/>
  <c r="Z2224" i="12"/>
  <c r="AA2224" i="12"/>
  <c r="AC2224" i="12"/>
  <c r="AD2224" i="12"/>
  <c r="AE2224" i="12"/>
  <c r="AF2224" i="12"/>
  <c r="AG2224" i="12"/>
  <c r="AH2224" i="12"/>
  <c r="AI2224" i="12"/>
  <c r="AJ2224" i="12"/>
  <c r="AK2224" i="12"/>
  <c r="AL2224" i="12" s="1"/>
  <c r="AM2224" i="12"/>
  <c r="AN2224" i="12"/>
  <c r="AO2224" i="12"/>
  <c r="AP2224" i="12"/>
  <c r="AR2224" i="12"/>
  <c r="AS2224" i="12"/>
  <c r="AU2224" i="12"/>
  <c r="AV2224" i="12"/>
  <c r="AW2224" i="12"/>
  <c r="AX2224" i="12" s="1"/>
  <c r="AY2224" i="12"/>
  <c r="AZ2224" i="12"/>
  <c r="BA2224" i="12"/>
  <c r="BB2224" i="12"/>
  <c r="BD2224" i="12"/>
  <c r="BE2224" i="12"/>
  <c r="E2225" i="12"/>
  <c r="F2225" i="12"/>
  <c r="G2225" i="12"/>
  <c r="H2225" i="12" s="1"/>
  <c r="I2225" i="12"/>
  <c r="J2225" i="12"/>
  <c r="K2225" i="12"/>
  <c r="L2225" i="12"/>
  <c r="N2225" i="12"/>
  <c r="O2225" i="12"/>
  <c r="Q2225" i="12"/>
  <c r="R2225" i="12"/>
  <c r="S2225" i="12"/>
  <c r="T2225" i="12" s="1"/>
  <c r="U2225" i="12"/>
  <c r="V2225" i="12"/>
  <c r="W2225" i="12"/>
  <c r="X2225" i="12"/>
  <c r="Z2225" i="12"/>
  <c r="AA2225" i="12"/>
  <c r="AC2225" i="12"/>
  <c r="AD2225" i="12"/>
  <c r="AE2225" i="12"/>
  <c r="AF2225" i="12"/>
  <c r="AG2225" i="12"/>
  <c r="AH2225" i="12"/>
  <c r="AI2225" i="12"/>
  <c r="AJ2225" i="12"/>
  <c r="AK2225" i="12"/>
  <c r="AL2225" i="12" s="1"/>
  <c r="AM2225" i="12"/>
  <c r="AN2225" i="12"/>
  <c r="AO2225" i="12"/>
  <c r="AP2225" i="12"/>
  <c r="AR2225" i="12"/>
  <c r="AS2225" i="12"/>
  <c r="AU2225" i="12"/>
  <c r="AV2225" i="12"/>
  <c r="AW2225" i="12"/>
  <c r="AX2225" i="12" s="1"/>
  <c r="AY2225" i="12"/>
  <c r="AZ2225" i="12"/>
  <c r="BA2225" i="12"/>
  <c r="BB2225" i="12"/>
  <c r="BD2225" i="12"/>
  <c r="BE2225" i="12"/>
  <c r="E2226" i="12"/>
  <c r="F2226" i="12"/>
  <c r="G2226" i="12"/>
  <c r="H2226" i="12" s="1"/>
  <c r="I2226" i="12"/>
  <c r="J2226" i="12"/>
  <c r="K2226" i="12"/>
  <c r="L2226" i="12"/>
  <c r="N2226" i="12"/>
  <c r="O2226" i="12"/>
  <c r="Q2226" i="12"/>
  <c r="R2226" i="12"/>
  <c r="S2226" i="12"/>
  <c r="T2226" i="12" s="1"/>
  <c r="U2226" i="12"/>
  <c r="V2226" i="12"/>
  <c r="W2226" i="12"/>
  <c r="X2226" i="12"/>
  <c r="Z2226" i="12"/>
  <c r="AA2226" i="12"/>
  <c r="AC2226" i="12"/>
  <c r="AD2226" i="12"/>
  <c r="AE2226" i="12"/>
  <c r="AF2226" i="12"/>
  <c r="AG2226" i="12"/>
  <c r="AH2226" i="12"/>
  <c r="AI2226" i="12"/>
  <c r="AJ2226" i="12"/>
  <c r="AK2226" i="12"/>
  <c r="AL2226" i="12" s="1"/>
  <c r="AM2226" i="12"/>
  <c r="AN2226" i="12"/>
  <c r="AO2226" i="12"/>
  <c r="AP2226" i="12"/>
  <c r="AR2226" i="12"/>
  <c r="AS2226" i="12"/>
  <c r="AU2226" i="12"/>
  <c r="AV2226" i="12"/>
  <c r="AW2226" i="12"/>
  <c r="AX2226" i="12" s="1"/>
  <c r="AY2226" i="12"/>
  <c r="AZ2226" i="12"/>
  <c r="BA2226" i="12"/>
  <c r="BB2226" i="12"/>
  <c r="BD2226" i="12"/>
  <c r="BE2226" i="12"/>
  <c r="E2227" i="12"/>
  <c r="F2227" i="12"/>
  <c r="G2227" i="12"/>
  <c r="H2227" i="12" s="1"/>
  <c r="I2227" i="12"/>
  <c r="J2227" i="12"/>
  <c r="K2227" i="12"/>
  <c r="L2227" i="12"/>
  <c r="N2227" i="12"/>
  <c r="O2227" i="12"/>
  <c r="Q2227" i="12"/>
  <c r="R2227" i="12"/>
  <c r="S2227" i="12"/>
  <c r="T2227" i="12" s="1"/>
  <c r="U2227" i="12"/>
  <c r="V2227" i="12"/>
  <c r="W2227" i="12"/>
  <c r="X2227" i="12"/>
  <c r="Z2227" i="12"/>
  <c r="AA2227" i="12"/>
  <c r="AC2227" i="12"/>
  <c r="AD2227" i="12"/>
  <c r="AE2227" i="12"/>
  <c r="AF2227" i="12"/>
  <c r="AG2227" i="12"/>
  <c r="AH2227" i="12"/>
  <c r="AI2227" i="12"/>
  <c r="AJ2227" i="12"/>
  <c r="AK2227" i="12"/>
  <c r="AL2227" i="12" s="1"/>
  <c r="AM2227" i="12"/>
  <c r="AN2227" i="12"/>
  <c r="AO2227" i="12"/>
  <c r="AP2227" i="12"/>
  <c r="AR2227" i="12"/>
  <c r="AS2227" i="12"/>
  <c r="AU2227" i="12"/>
  <c r="AV2227" i="12"/>
  <c r="AW2227" i="12"/>
  <c r="AX2227" i="12" s="1"/>
  <c r="AY2227" i="12"/>
  <c r="AZ2227" i="12"/>
  <c r="BA2227" i="12"/>
  <c r="BB2227" i="12"/>
  <c r="BD2227" i="12"/>
  <c r="BE2227" i="12"/>
  <c r="E2228" i="12"/>
  <c r="F2228" i="12"/>
  <c r="G2228" i="12"/>
  <c r="H2228" i="12" s="1"/>
  <c r="I2228" i="12"/>
  <c r="J2228" i="12"/>
  <c r="K2228" i="12"/>
  <c r="L2228" i="12"/>
  <c r="N2228" i="12"/>
  <c r="O2228" i="12"/>
  <c r="Q2228" i="12"/>
  <c r="R2228" i="12"/>
  <c r="S2228" i="12"/>
  <c r="T2228" i="12" s="1"/>
  <c r="U2228" i="12"/>
  <c r="V2228" i="12"/>
  <c r="W2228" i="12"/>
  <c r="X2228" i="12"/>
  <c r="Z2228" i="12"/>
  <c r="AA2228" i="12"/>
  <c r="AC2228" i="12"/>
  <c r="AD2228" i="12"/>
  <c r="AE2228" i="12"/>
  <c r="AF2228" i="12"/>
  <c r="AG2228" i="12"/>
  <c r="AH2228" i="12"/>
  <c r="AI2228" i="12"/>
  <c r="AJ2228" i="12"/>
  <c r="AK2228" i="12"/>
  <c r="AL2228" i="12" s="1"/>
  <c r="AM2228" i="12"/>
  <c r="AN2228" i="12"/>
  <c r="AO2228" i="12"/>
  <c r="AP2228" i="12"/>
  <c r="AR2228" i="12"/>
  <c r="AS2228" i="12"/>
  <c r="AU2228" i="12"/>
  <c r="AV2228" i="12"/>
  <c r="AW2228" i="12"/>
  <c r="AX2228" i="12" s="1"/>
  <c r="AY2228" i="12"/>
  <c r="AZ2228" i="12"/>
  <c r="BA2228" i="12"/>
  <c r="BB2228" i="12"/>
  <c r="BD2228" i="12"/>
  <c r="BE2228" i="12"/>
  <c r="E2229" i="12"/>
  <c r="F2229" i="12"/>
  <c r="G2229" i="12"/>
  <c r="H2229" i="12" s="1"/>
  <c r="I2229" i="12"/>
  <c r="J2229" i="12"/>
  <c r="K2229" i="12"/>
  <c r="L2229" i="12"/>
  <c r="N2229" i="12"/>
  <c r="O2229" i="12"/>
  <c r="Q2229" i="12"/>
  <c r="R2229" i="12"/>
  <c r="S2229" i="12"/>
  <c r="T2229" i="12" s="1"/>
  <c r="U2229" i="12"/>
  <c r="V2229" i="12"/>
  <c r="W2229" i="12"/>
  <c r="X2229" i="12"/>
  <c r="Z2229" i="12"/>
  <c r="AA2229" i="12"/>
  <c r="AC2229" i="12"/>
  <c r="AD2229" i="12"/>
  <c r="AE2229" i="12"/>
  <c r="AF2229" i="12"/>
  <c r="AG2229" i="12"/>
  <c r="AH2229" i="12"/>
  <c r="AI2229" i="12"/>
  <c r="AJ2229" i="12"/>
  <c r="AK2229" i="12"/>
  <c r="AL2229" i="12" s="1"/>
  <c r="AM2229" i="12"/>
  <c r="AN2229" i="12"/>
  <c r="AO2229" i="12"/>
  <c r="AP2229" i="12"/>
  <c r="AR2229" i="12"/>
  <c r="AS2229" i="12"/>
  <c r="AU2229" i="12"/>
  <c r="AV2229" i="12"/>
  <c r="AW2229" i="12"/>
  <c r="AX2229" i="12" s="1"/>
  <c r="AY2229" i="12"/>
  <c r="AZ2229" i="12"/>
  <c r="BA2229" i="12"/>
  <c r="BB2229" i="12"/>
  <c r="BD2229" i="12"/>
  <c r="BE2229" i="12"/>
  <c r="E2230" i="12"/>
  <c r="F2230" i="12"/>
  <c r="G2230" i="12"/>
  <c r="H2230" i="12" s="1"/>
  <c r="I2230" i="12"/>
  <c r="J2230" i="12"/>
  <c r="K2230" i="12"/>
  <c r="L2230" i="12"/>
  <c r="N2230" i="12"/>
  <c r="O2230" i="12"/>
  <c r="Q2230" i="12"/>
  <c r="R2230" i="12"/>
  <c r="S2230" i="12"/>
  <c r="T2230" i="12" s="1"/>
  <c r="U2230" i="12"/>
  <c r="V2230" i="12"/>
  <c r="W2230" i="12"/>
  <c r="X2230" i="12"/>
  <c r="Z2230" i="12"/>
  <c r="AA2230" i="12"/>
  <c r="AC2230" i="12"/>
  <c r="AD2230" i="12"/>
  <c r="AE2230" i="12"/>
  <c r="AF2230" i="12"/>
  <c r="AG2230" i="12"/>
  <c r="AH2230" i="12"/>
  <c r="AI2230" i="12"/>
  <c r="AJ2230" i="12"/>
  <c r="AK2230" i="12"/>
  <c r="AL2230" i="12" s="1"/>
  <c r="AM2230" i="12"/>
  <c r="AN2230" i="12"/>
  <c r="AO2230" i="12"/>
  <c r="AP2230" i="12"/>
  <c r="AR2230" i="12"/>
  <c r="AS2230" i="12"/>
  <c r="AU2230" i="12"/>
  <c r="AV2230" i="12"/>
  <c r="AW2230" i="12"/>
  <c r="AX2230" i="12" s="1"/>
  <c r="AY2230" i="12"/>
  <c r="AZ2230" i="12"/>
  <c r="BA2230" i="12"/>
  <c r="BB2230" i="12"/>
  <c r="BD2230" i="12"/>
  <c r="BE2230" i="12"/>
  <c r="E2231" i="12"/>
  <c r="F2231" i="12"/>
  <c r="G2231" i="12"/>
  <c r="H2231" i="12" s="1"/>
  <c r="I2231" i="12"/>
  <c r="J2231" i="12"/>
  <c r="K2231" i="12"/>
  <c r="L2231" i="12"/>
  <c r="N2231" i="12"/>
  <c r="O2231" i="12"/>
  <c r="Q2231" i="12"/>
  <c r="R2231" i="12"/>
  <c r="S2231" i="12"/>
  <c r="T2231" i="12" s="1"/>
  <c r="U2231" i="12"/>
  <c r="V2231" i="12"/>
  <c r="W2231" i="12"/>
  <c r="X2231" i="12"/>
  <c r="Z2231" i="12"/>
  <c r="AA2231" i="12"/>
  <c r="AC2231" i="12"/>
  <c r="AD2231" i="12"/>
  <c r="AE2231" i="12"/>
  <c r="AF2231" i="12"/>
  <c r="AG2231" i="12"/>
  <c r="AH2231" i="12"/>
  <c r="AI2231" i="12"/>
  <c r="AJ2231" i="12"/>
  <c r="AK2231" i="12"/>
  <c r="AL2231" i="12" s="1"/>
  <c r="AM2231" i="12"/>
  <c r="AN2231" i="12"/>
  <c r="AO2231" i="12"/>
  <c r="AP2231" i="12"/>
  <c r="AR2231" i="12"/>
  <c r="AS2231" i="12"/>
  <c r="AU2231" i="12"/>
  <c r="AV2231" i="12"/>
  <c r="AW2231" i="12"/>
  <c r="AX2231" i="12" s="1"/>
  <c r="AY2231" i="12"/>
  <c r="AZ2231" i="12"/>
  <c r="BA2231" i="12"/>
  <c r="BB2231" i="12"/>
  <c r="BD2231" i="12"/>
  <c r="BE2231" i="12"/>
  <c r="E2232" i="12"/>
  <c r="F2232" i="12"/>
  <c r="G2232" i="12"/>
  <c r="H2232" i="12" s="1"/>
  <c r="I2232" i="12"/>
  <c r="J2232" i="12"/>
  <c r="K2232" i="12"/>
  <c r="L2232" i="12"/>
  <c r="N2232" i="12"/>
  <c r="O2232" i="12"/>
  <c r="Q2232" i="12"/>
  <c r="R2232" i="12"/>
  <c r="S2232" i="12"/>
  <c r="T2232" i="12" s="1"/>
  <c r="U2232" i="12"/>
  <c r="V2232" i="12"/>
  <c r="W2232" i="12"/>
  <c r="X2232" i="12"/>
  <c r="Z2232" i="12"/>
  <c r="AA2232" i="12"/>
  <c r="AC2232" i="12"/>
  <c r="AD2232" i="12"/>
  <c r="AE2232" i="12"/>
  <c r="AF2232" i="12"/>
  <c r="AG2232" i="12"/>
  <c r="AH2232" i="12"/>
  <c r="AI2232" i="12"/>
  <c r="AJ2232" i="12"/>
  <c r="AK2232" i="12"/>
  <c r="AL2232" i="12" s="1"/>
  <c r="AM2232" i="12"/>
  <c r="AN2232" i="12"/>
  <c r="AO2232" i="12"/>
  <c r="AP2232" i="12"/>
  <c r="AR2232" i="12"/>
  <c r="AS2232" i="12"/>
  <c r="AU2232" i="12"/>
  <c r="AV2232" i="12"/>
  <c r="AW2232" i="12"/>
  <c r="AX2232" i="12" s="1"/>
  <c r="AY2232" i="12"/>
  <c r="AZ2232" i="12"/>
  <c r="BA2232" i="12"/>
  <c r="BB2232" i="12"/>
  <c r="BD2232" i="12"/>
  <c r="BE2232" i="12"/>
  <c r="E2233" i="12"/>
  <c r="F2233" i="12"/>
  <c r="G2233" i="12"/>
  <c r="H2233" i="12" s="1"/>
  <c r="I2233" i="12"/>
  <c r="J2233" i="12"/>
  <c r="K2233" i="12"/>
  <c r="L2233" i="12"/>
  <c r="N2233" i="12"/>
  <c r="O2233" i="12"/>
  <c r="Q2233" i="12"/>
  <c r="R2233" i="12"/>
  <c r="S2233" i="12"/>
  <c r="T2233" i="12" s="1"/>
  <c r="U2233" i="12"/>
  <c r="V2233" i="12"/>
  <c r="W2233" i="12"/>
  <c r="X2233" i="12"/>
  <c r="Z2233" i="12"/>
  <c r="AA2233" i="12"/>
  <c r="AC2233" i="12"/>
  <c r="AD2233" i="12"/>
  <c r="AE2233" i="12"/>
  <c r="AF2233" i="12"/>
  <c r="AG2233" i="12"/>
  <c r="AH2233" i="12"/>
  <c r="AI2233" i="12"/>
  <c r="AJ2233" i="12"/>
  <c r="AK2233" i="12"/>
  <c r="AL2233" i="12" s="1"/>
  <c r="AM2233" i="12"/>
  <c r="AN2233" i="12"/>
  <c r="AO2233" i="12"/>
  <c r="AP2233" i="12"/>
  <c r="AR2233" i="12"/>
  <c r="AS2233" i="12"/>
  <c r="AU2233" i="12"/>
  <c r="AV2233" i="12"/>
  <c r="AW2233" i="12"/>
  <c r="AX2233" i="12" s="1"/>
  <c r="AY2233" i="12"/>
  <c r="AZ2233" i="12"/>
  <c r="BA2233" i="12"/>
  <c r="BB2233" i="12"/>
  <c r="BD2233" i="12"/>
  <c r="BE2233" i="12"/>
  <c r="E2234" i="12"/>
  <c r="F2234" i="12"/>
  <c r="G2234" i="12"/>
  <c r="H2234" i="12" s="1"/>
  <c r="I2234" i="12"/>
  <c r="J2234" i="12"/>
  <c r="K2234" i="12"/>
  <c r="L2234" i="12"/>
  <c r="N2234" i="12"/>
  <c r="O2234" i="12"/>
  <c r="Q2234" i="12"/>
  <c r="R2234" i="12"/>
  <c r="S2234" i="12"/>
  <c r="T2234" i="12" s="1"/>
  <c r="U2234" i="12"/>
  <c r="V2234" i="12"/>
  <c r="W2234" i="12"/>
  <c r="X2234" i="12"/>
  <c r="Z2234" i="12"/>
  <c r="AA2234" i="12"/>
  <c r="AC2234" i="12"/>
  <c r="AD2234" i="12"/>
  <c r="AE2234" i="12"/>
  <c r="AF2234" i="12"/>
  <c r="AG2234" i="12"/>
  <c r="AH2234" i="12"/>
  <c r="AI2234" i="12"/>
  <c r="AJ2234" i="12"/>
  <c r="AK2234" i="12"/>
  <c r="AL2234" i="12" s="1"/>
  <c r="AM2234" i="12"/>
  <c r="AN2234" i="12"/>
  <c r="AO2234" i="12"/>
  <c r="AP2234" i="12"/>
  <c r="AR2234" i="12"/>
  <c r="AS2234" i="12"/>
  <c r="AU2234" i="12"/>
  <c r="AV2234" i="12"/>
  <c r="AW2234" i="12"/>
  <c r="AX2234" i="12" s="1"/>
  <c r="AY2234" i="12"/>
  <c r="AZ2234" i="12"/>
  <c r="BA2234" i="12"/>
  <c r="BB2234" i="12"/>
  <c r="BD2234" i="12"/>
  <c r="BE2234" i="12"/>
  <c r="E2235" i="12"/>
  <c r="F2235" i="12"/>
  <c r="G2235" i="12"/>
  <c r="H2235" i="12" s="1"/>
  <c r="I2235" i="12"/>
  <c r="J2235" i="12"/>
  <c r="K2235" i="12"/>
  <c r="L2235" i="12"/>
  <c r="N2235" i="12"/>
  <c r="O2235" i="12"/>
  <c r="Q2235" i="12"/>
  <c r="R2235" i="12"/>
  <c r="S2235" i="12"/>
  <c r="T2235" i="12" s="1"/>
  <c r="U2235" i="12"/>
  <c r="V2235" i="12"/>
  <c r="W2235" i="12"/>
  <c r="X2235" i="12"/>
  <c r="Z2235" i="12"/>
  <c r="AA2235" i="12"/>
  <c r="AC2235" i="12"/>
  <c r="AD2235" i="12"/>
  <c r="AE2235" i="12"/>
  <c r="AF2235" i="12"/>
  <c r="AG2235" i="12"/>
  <c r="AH2235" i="12"/>
  <c r="AI2235" i="12"/>
  <c r="AJ2235" i="12"/>
  <c r="AK2235" i="12"/>
  <c r="AL2235" i="12" s="1"/>
  <c r="AM2235" i="12"/>
  <c r="AN2235" i="12"/>
  <c r="AO2235" i="12"/>
  <c r="AP2235" i="12"/>
  <c r="AR2235" i="12"/>
  <c r="AS2235" i="12"/>
  <c r="AU2235" i="12"/>
  <c r="AV2235" i="12"/>
  <c r="AW2235" i="12"/>
  <c r="AX2235" i="12" s="1"/>
  <c r="AY2235" i="12"/>
  <c r="AZ2235" i="12"/>
  <c r="BA2235" i="12"/>
  <c r="BB2235" i="12"/>
  <c r="BD2235" i="12"/>
  <c r="BE2235" i="12"/>
  <c r="E2236" i="12"/>
  <c r="F2236" i="12"/>
  <c r="G2236" i="12"/>
  <c r="H2236" i="12" s="1"/>
  <c r="I2236" i="12"/>
  <c r="J2236" i="12"/>
  <c r="K2236" i="12"/>
  <c r="L2236" i="12"/>
  <c r="N2236" i="12"/>
  <c r="O2236" i="12"/>
  <c r="Q2236" i="12"/>
  <c r="R2236" i="12"/>
  <c r="S2236" i="12"/>
  <c r="T2236" i="12" s="1"/>
  <c r="U2236" i="12"/>
  <c r="V2236" i="12"/>
  <c r="W2236" i="12"/>
  <c r="X2236" i="12"/>
  <c r="Z2236" i="12"/>
  <c r="AA2236" i="12"/>
  <c r="AC2236" i="12"/>
  <c r="AD2236" i="12"/>
  <c r="AE2236" i="12"/>
  <c r="AF2236" i="12"/>
  <c r="AG2236" i="12"/>
  <c r="AH2236" i="12"/>
  <c r="AI2236" i="12"/>
  <c r="AJ2236" i="12"/>
  <c r="AK2236" i="12"/>
  <c r="AL2236" i="12" s="1"/>
  <c r="AM2236" i="12"/>
  <c r="AN2236" i="12"/>
  <c r="AO2236" i="12"/>
  <c r="AP2236" i="12"/>
  <c r="AR2236" i="12"/>
  <c r="AS2236" i="12"/>
  <c r="AU2236" i="12"/>
  <c r="AV2236" i="12"/>
  <c r="AW2236" i="12"/>
  <c r="AX2236" i="12" s="1"/>
  <c r="AY2236" i="12"/>
  <c r="AZ2236" i="12"/>
  <c r="BA2236" i="12"/>
  <c r="BB2236" i="12"/>
  <c r="BD2236" i="12"/>
  <c r="BE2236" i="12"/>
  <c r="E2237" i="12"/>
  <c r="F2237" i="12"/>
  <c r="G2237" i="12"/>
  <c r="H2237" i="12" s="1"/>
  <c r="I2237" i="12"/>
  <c r="J2237" i="12"/>
  <c r="K2237" i="12"/>
  <c r="L2237" i="12"/>
  <c r="N2237" i="12"/>
  <c r="O2237" i="12"/>
  <c r="Q2237" i="12"/>
  <c r="R2237" i="12"/>
  <c r="S2237" i="12"/>
  <c r="T2237" i="12" s="1"/>
  <c r="U2237" i="12"/>
  <c r="V2237" i="12"/>
  <c r="W2237" i="12"/>
  <c r="X2237" i="12"/>
  <c r="Z2237" i="12"/>
  <c r="AA2237" i="12"/>
  <c r="AC2237" i="12"/>
  <c r="AD2237" i="12"/>
  <c r="AE2237" i="12"/>
  <c r="AF2237" i="12"/>
  <c r="AG2237" i="12"/>
  <c r="AH2237" i="12"/>
  <c r="AI2237" i="12"/>
  <c r="AJ2237" i="12"/>
  <c r="AK2237" i="12"/>
  <c r="AL2237" i="12" s="1"/>
  <c r="AM2237" i="12"/>
  <c r="AN2237" i="12"/>
  <c r="AO2237" i="12"/>
  <c r="AP2237" i="12"/>
  <c r="AR2237" i="12"/>
  <c r="AS2237" i="12"/>
  <c r="AU2237" i="12"/>
  <c r="AV2237" i="12"/>
  <c r="AW2237" i="12"/>
  <c r="AX2237" i="12" s="1"/>
  <c r="AY2237" i="12"/>
  <c r="AZ2237" i="12"/>
  <c r="BA2237" i="12"/>
  <c r="BB2237" i="12"/>
  <c r="BD2237" i="12"/>
  <c r="BE2237" i="12"/>
  <c r="E2238" i="12"/>
  <c r="F2238" i="12"/>
  <c r="G2238" i="12"/>
  <c r="H2238" i="12" s="1"/>
  <c r="I2238" i="12"/>
  <c r="J2238" i="12"/>
  <c r="K2238" i="12"/>
  <c r="L2238" i="12"/>
  <c r="N2238" i="12"/>
  <c r="O2238" i="12"/>
  <c r="Q2238" i="12"/>
  <c r="R2238" i="12"/>
  <c r="S2238" i="12"/>
  <c r="T2238" i="12" s="1"/>
  <c r="U2238" i="12"/>
  <c r="V2238" i="12"/>
  <c r="W2238" i="12"/>
  <c r="X2238" i="12"/>
  <c r="Z2238" i="12"/>
  <c r="AA2238" i="12"/>
  <c r="AC2238" i="12"/>
  <c r="AD2238" i="12"/>
  <c r="AE2238" i="12"/>
  <c r="AF2238" i="12"/>
  <c r="AG2238" i="12"/>
  <c r="AH2238" i="12"/>
  <c r="AI2238" i="12"/>
  <c r="AJ2238" i="12"/>
  <c r="AK2238" i="12"/>
  <c r="AL2238" i="12" s="1"/>
  <c r="AM2238" i="12"/>
  <c r="AN2238" i="12"/>
  <c r="AO2238" i="12"/>
  <c r="AP2238" i="12"/>
  <c r="AR2238" i="12"/>
  <c r="AS2238" i="12"/>
  <c r="AU2238" i="12"/>
  <c r="AV2238" i="12"/>
  <c r="AW2238" i="12"/>
  <c r="AX2238" i="12" s="1"/>
  <c r="AY2238" i="12"/>
  <c r="AZ2238" i="12"/>
  <c r="BA2238" i="12"/>
  <c r="BB2238" i="12"/>
  <c r="BD2238" i="12"/>
  <c r="BE2238" i="12"/>
  <c r="E2239" i="12"/>
  <c r="F2239" i="12"/>
  <c r="G2239" i="12"/>
  <c r="H2239" i="12" s="1"/>
  <c r="I2239" i="12"/>
  <c r="J2239" i="12"/>
  <c r="K2239" i="12"/>
  <c r="L2239" i="12"/>
  <c r="N2239" i="12"/>
  <c r="O2239" i="12"/>
  <c r="Q2239" i="12"/>
  <c r="R2239" i="12"/>
  <c r="S2239" i="12"/>
  <c r="T2239" i="12" s="1"/>
  <c r="U2239" i="12"/>
  <c r="V2239" i="12"/>
  <c r="W2239" i="12"/>
  <c r="X2239" i="12"/>
  <c r="Z2239" i="12"/>
  <c r="AA2239" i="12"/>
  <c r="AC2239" i="12"/>
  <c r="AD2239" i="12"/>
  <c r="AE2239" i="12"/>
  <c r="AF2239" i="12"/>
  <c r="AG2239" i="12"/>
  <c r="AH2239" i="12"/>
  <c r="AI2239" i="12"/>
  <c r="AJ2239" i="12"/>
  <c r="AK2239" i="12"/>
  <c r="AL2239" i="12" s="1"/>
  <c r="AM2239" i="12"/>
  <c r="AN2239" i="12"/>
  <c r="AO2239" i="12"/>
  <c r="AP2239" i="12"/>
  <c r="AR2239" i="12"/>
  <c r="AS2239" i="12"/>
  <c r="AU2239" i="12"/>
  <c r="AV2239" i="12"/>
  <c r="AW2239" i="12"/>
  <c r="AX2239" i="12" s="1"/>
  <c r="AY2239" i="12"/>
  <c r="AZ2239" i="12"/>
  <c r="BA2239" i="12"/>
  <c r="BB2239" i="12"/>
  <c r="BD2239" i="12"/>
  <c r="BE2239" i="12"/>
  <c r="E2240" i="12"/>
  <c r="F2240" i="12"/>
  <c r="G2240" i="12"/>
  <c r="H2240" i="12" s="1"/>
  <c r="I2240" i="12"/>
  <c r="J2240" i="12"/>
  <c r="K2240" i="12"/>
  <c r="L2240" i="12"/>
  <c r="N2240" i="12"/>
  <c r="O2240" i="12"/>
  <c r="Q2240" i="12"/>
  <c r="R2240" i="12"/>
  <c r="S2240" i="12"/>
  <c r="T2240" i="12" s="1"/>
  <c r="U2240" i="12"/>
  <c r="V2240" i="12"/>
  <c r="W2240" i="12"/>
  <c r="X2240" i="12"/>
  <c r="Z2240" i="12"/>
  <c r="AA2240" i="12"/>
  <c r="AC2240" i="12"/>
  <c r="AD2240" i="12"/>
  <c r="AE2240" i="12"/>
  <c r="AF2240" i="12"/>
  <c r="AG2240" i="12"/>
  <c r="AH2240" i="12"/>
  <c r="AI2240" i="12"/>
  <c r="AJ2240" i="12"/>
  <c r="AK2240" i="12"/>
  <c r="AL2240" i="12" s="1"/>
  <c r="AM2240" i="12"/>
  <c r="AN2240" i="12"/>
  <c r="AO2240" i="12"/>
  <c r="AP2240" i="12"/>
  <c r="AR2240" i="12"/>
  <c r="AS2240" i="12"/>
  <c r="AU2240" i="12"/>
  <c r="AV2240" i="12"/>
  <c r="AW2240" i="12"/>
  <c r="AX2240" i="12" s="1"/>
  <c r="AY2240" i="12"/>
  <c r="AZ2240" i="12"/>
  <c r="BA2240" i="12"/>
  <c r="BB2240" i="12"/>
  <c r="BD2240" i="12"/>
  <c r="BE2240" i="12"/>
  <c r="E2241" i="12"/>
  <c r="F2241" i="12"/>
  <c r="G2241" i="12"/>
  <c r="H2241" i="12" s="1"/>
  <c r="I2241" i="12"/>
  <c r="J2241" i="12"/>
  <c r="K2241" i="12"/>
  <c r="L2241" i="12"/>
  <c r="N2241" i="12"/>
  <c r="O2241" i="12"/>
  <c r="Q2241" i="12"/>
  <c r="R2241" i="12"/>
  <c r="S2241" i="12"/>
  <c r="T2241" i="12" s="1"/>
  <c r="U2241" i="12"/>
  <c r="V2241" i="12"/>
  <c r="W2241" i="12"/>
  <c r="X2241" i="12"/>
  <c r="Z2241" i="12"/>
  <c r="AA2241" i="12"/>
  <c r="AC2241" i="12"/>
  <c r="AD2241" i="12"/>
  <c r="AE2241" i="12"/>
  <c r="AF2241" i="12"/>
  <c r="AG2241" i="12"/>
  <c r="AH2241" i="12"/>
  <c r="AI2241" i="12"/>
  <c r="AJ2241" i="12"/>
  <c r="AK2241" i="12"/>
  <c r="AL2241" i="12" s="1"/>
  <c r="AM2241" i="12"/>
  <c r="AN2241" i="12"/>
  <c r="AO2241" i="12"/>
  <c r="AP2241" i="12"/>
  <c r="AR2241" i="12"/>
  <c r="AS2241" i="12"/>
  <c r="AU2241" i="12"/>
  <c r="AV2241" i="12"/>
  <c r="AW2241" i="12"/>
  <c r="AX2241" i="12" s="1"/>
  <c r="AY2241" i="12"/>
  <c r="AZ2241" i="12"/>
  <c r="BA2241" i="12"/>
  <c r="BB2241" i="12"/>
  <c r="BD2241" i="12"/>
  <c r="BE2241" i="12"/>
  <c r="E2242" i="12"/>
  <c r="F2242" i="12"/>
  <c r="G2242" i="12"/>
  <c r="H2242" i="12" s="1"/>
  <c r="I2242" i="12"/>
  <c r="J2242" i="12"/>
  <c r="K2242" i="12"/>
  <c r="L2242" i="12"/>
  <c r="N2242" i="12"/>
  <c r="O2242" i="12"/>
  <c r="Q2242" i="12"/>
  <c r="R2242" i="12"/>
  <c r="S2242" i="12"/>
  <c r="T2242" i="12" s="1"/>
  <c r="U2242" i="12"/>
  <c r="V2242" i="12"/>
  <c r="W2242" i="12"/>
  <c r="X2242" i="12"/>
  <c r="Z2242" i="12"/>
  <c r="AA2242" i="12"/>
  <c r="AC2242" i="12"/>
  <c r="AD2242" i="12"/>
  <c r="AE2242" i="12"/>
  <c r="AF2242" i="12"/>
  <c r="AG2242" i="12"/>
  <c r="AH2242" i="12"/>
  <c r="AI2242" i="12"/>
  <c r="AJ2242" i="12"/>
  <c r="AK2242" i="12"/>
  <c r="AL2242" i="12" s="1"/>
  <c r="AM2242" i="12"/>
  <c r="AN2242" i="12"/>
  <c r="AO2242" i="12"/>
  <c r="AP2242" i="12"/>
  <c r="AR2242" i="12"/>
  <c r="AS2242" i="12"/>
  <c r="AU2242" i="12"/>
  <c r="AV2242" i="12"/>
  <c r="AW2242" i="12"/>
  <c r="AX2242" i="12" s="1"/>
  <c r="AY2242" i="12"/>
  <c r="AZ2242" i="12"/>
  <c r="BA2242" i="12"/>
  <c r="BB2242" i="12"/>
  <c r="BD2242" i="12"/>
  <c r="BE2242" i="12"/>
  <c r="E2243" i="12"/>
  <c r="F2243" i="12"/>
  <c r="G2243" i="12"/>
  <c r="H2243" i="12" s="1"/>
  <c r="I2243" i="12"/>
  <c r="J2243" i="12"/>
  <c r="K2243" i="12"/>
  <c r="L2243" i="12"/>
  <c r="N2243" i="12"/>
  <c r="O2243" i="12"/>
  <c r="Q2243" i="12"/>
  <c r="R2243" i="12"/>
  <c r="S2243" i="12"/>
  <c r="T2243" i="12" s="1"/>
  <c r="U2243" i="12"/>
  <c r="V2243" i="12"/>
  <c r="W2243" i="12"/>
  <c r="X2243" i="12"/>
  <c r="Z2243" i="12"/>
  <c r="AA2243" i="12"/>
  <c r="AC2243" i="12"/>
  <c r="AD2243" i="12"/>
  <c r="AE2243" i="12"/>
  <c r="AF2243" i="12"/>
  <c r="AG2243" i="12"/>
  <c r="AH2243" i="12"/>
  <c r="AI2243" i="12"/>
  <c r="AJ2243" i="12"/>
  <c r="AK2243" i="12"/>
  <c r="AL2243" i="12" s="1"/>
  <c r="AM2243" i="12"/>
  <c r="AN2243" i="12"/>
  <c r="AO2243" i="12"/>
  <c r="AP2243" i="12"/>
  <c r="AR2243" i="12"/>
  <c r="AS2243" i="12"/>
  <c r="AU2243" i="12"/>
  <c r="AV2243" i="12"/>
  <c r="AW2243" i="12"/>
  <c r="AX2243" i="12" s="1"/>
  <c r="AY2243" i="12"/>
  <c r="AZ2243" i="12"/>
  <c r="BA2243" i="12"/>
  <c r="BB2243" i="12"/>
  <c r="BD2243" i="12"/>
  <c r="BE2243" i="12"/>
  <c r="E2244" i="12"/>
  <c r="F2244" i="12"/>
  <c r="G2244" i="12"/>
  <c r="H2244" i="12" s="1"/>
  <c r="I2244" i="12"/>
  <c r="J2244" i="12"/>
  <c r="K2244" i="12"/>
  <c r="L2244" i="12"/>
  <c r="N2244" i="12"/>
  <c r="O2244" i="12"/>
  <c r="Q2244" i="12"/>
  <c r="R2244" i="12"/>
  <c r="S2244" i="12"/>
  <c r="T2244" i="12" s="1"/>
  <c r="U2244" i="12"/>
  <c r="V2244" i="12"/>
  <c r="W2244" i="12"/>
  <c r="X2244" i="12"/>
  <c r="Z2244" i="12"/>
  <c r="AA2244" i="12"/>
  <c r="AC2244" i="12"/>
  <c r="AD2244" i="12"/>
  <c r="AE2244" i="12"/>
  <c r="AF2244" i="12"/>
  <c r="AG2244" i="12"/>
  <c r="AH2244" i="12"/>
  <c r="AI2244" i="12"/>
  <c r="AJ2244" i="12"/>
  <c r="AK2244" i="12"/>
  <c r="AL2244" i="12" s="1"/>
  <c r="AM2244" i="12"/>
  <c r="AN2244" i="12"/>
  <c r="AO2244" i="12"/>
  <c r="AP2244" i="12"/>
  <c r="AR2244" i="12"/>
  <c r="AS2244" i="12"/>
  <c r="AU2244" i="12"/>
  <c r="AV2244" i="12"/>
  <c r="AW2244" i="12"/>
  <c r="AX2244" i="12" s="1"/>
  <c r="AY2244" i="12"/>
  <c r="AZ2244" i="12"/>
  <c r="BA2244" i="12"/>
  <c r="BB2244" i="12"/>
  <c r="BD2244" i="12"/>
  <c r="BE2244" i="12"/>
  <c r="E2245" i="12"/>
  <c r="F2245" i="12"/>
  <c r="G2245" i="12"/>
  <c r="H2245" i="12" s="1"/>
  <c r="I2245" i="12"/>
  <c r="J2245" i="12"/>
  <c r="K2245" i="12"/>
  <c r="L2245" i="12"/>
  <c r="N2245" i="12"/>
  <c r="O2245" i="12"/>
  <c r="Q2245" i="12"/>
  <c r="R2245" i="12"/>
  <c r="S2245" i="12"/>
  <c r="T2245" i="12" s="1"/>
  <c r="U2245" i="12"/>
  <c r="V2245" i="12"/>
  <c r="W2245" i="12"/>
  <c r="X2245" i="12"/>
  <c r="Z2245" i="12"/>
  <c r="AA2245" i="12"/>
  <c r="AC2245" i="12"/>
  <c r="AD2245" i="12"/>
  <c r="AE2245" i="12"/>
  <c r="AF2245" i="12"/>
  <c r="AG2245" i="12"/>
  <c r="AH2245" i="12"/>
  <c r="AI2245" i="12"/>
  <c r="AJ2245" i="12"/>
  <c r="AK2245" i="12"/>
  <c r="AL2245" i="12" s="1"/>
  <c r="AM2245" i="12"/>
  <c r="AN2245" i="12"/>
  <c r="AO2245" i="12"/>
  <c r="AP2245" i="12"/>
  <c r="AR2245" i="12"/>
  <c r="AS2245" i="12"/>
  <c r="AU2245" i="12"/>
  <c r="AV2245" i="12"/>
  <c r="AW2245" i="12"/>
  <c r="AX2245" i="12" s="1"/>
  <c r="AY2245" i="12"/>
  <c r="AZ2245" i="12"/>
  <c r="BA2245" i="12"/>
  <c r="BB2245" i="12"/>
  <c r="BD2245" i="12"/>
  <c r="BE2245" i="12"/>
  <c r="E2246" i="12"/>
  <c r="F2246" i="12"/>
  <c r="G2246" i="12"/>
  <c r="H2246" i="12" s="1"/>
  <c r="I2246" i="12"/>
  <c r="J2246" i="12"/>
  <c r="K2246" i="12"/>
  <c r="L2246" i="12"/>
  <c r="N2246" i="12"/>
  <c r="O2246" i="12"/>
  <c r="Q2246" i="12"/>
  <c r="R2246" i="12"/>
  <c r="S2246" i="12"/>
  <c r="T2246" i="12" s="1"/>
  <c r="U2246" i="12"/>
  <c r="V2246" i="12"/>
  <c r="W2246" i="12"/>
  <c r="X2246" i="12"/>
  <c r="Z2246" i="12"/>
  <c r="AA2246" i="12"/>
  <c r="AC2246" i="12"/>
  <c r="AD2246" i="12"/>
  <c r="AE2246" i="12"/>
  <c r="AF2246" i="12"/>
  <c r="AG2246" i="12"/>
  <c r="AH2246" i="12"/>
  <c r="AI2246" i="12"/>
  <c r="AJ2246" i="12"/>
  <c r="AK2246" i="12"/>
  <c r="AL2246" i="12" s="1"/>
  <c r="AM2246" i="12"/>
  <c r="AN2246" i="12"/>
  <c r="AO2246" i="12"/>
  <c r="AP2246" i="12"/>
  <c r="AR2246" i="12"/>
  <c r="AS2246" i="12"/>
  <c r="AU2246" i="12"/>
  <c r="AV2246" i="12"/>
  <c r="AW2246" i="12"/>
  <c r="AX2246" i="12" s="1"/>
  <c r="AY2246" i="12"/>
  <c r="AZ2246" i="12"/>
  <c r="BA2246" i="12"/>
  <c r="BB2246" i="12"/>
  <c r="BD2246" i="12"/>
  <c r="BE2246" i="12"/>
  <c r="E2247" i="12"/>
  <c r="F2247" i="12"/>
  <c r="G2247" i="12"/>
  <c r="H2247" i="12" s="1"/>
  <c r="I2247" i="12"/>
  <c r="J2247" i="12"/>
  <c r="K2247" i="12"/>
  <c r="L2247" i="12"/>
  <c r="N2247" i="12"/>
  <c r="O2247" i="12"/>
  <c r="Q2247" i="12"/>
  <c r="R2247" i="12"/>
  <c r="S2247" i="12"/>
  <c r="T2247" i="12" s="1"/>
  <c r="U2247" i="12"/>
  <c r="V2247" i="12"/>
  <c r="W2247" i="12"/>
  <c r="X2247" i="12"/>
  <c r="Z2247" i="12"/>
  <c r="AA2247" i="12"/>
  <c r="AC2247" i="12"/>
  <c r="AD2247" i="12"/>
  <c r="AE2247" i="12"/>
  <c r="AF2247" i="12"/>
  <c r="AG2247" i="12"/>
  <c r="AH2247" i="12"/>
  <c r="AI2247" i="12"/>
  <c r="AJ2247" i="12"/>
  <c r="AK2247" i="12"/>
  <c r="AL2247" i="12" s="1"/>
  <c r="AM2247" i="12"/>
  <c r="AN2247" i="12"/>
  <c r="AO2247" i="12"/>
  <c r="AP2247" i="12"/>
  <c r="AR2247" i="12"/>
  <c r="AS2247" i="12"/>
  <c r="AU2247" i="12"/>
  <c r="AV2247" i="12"/>
  <c r="AW2247" i="12"/>
  <c r="AX2247" i="12" s="1"/>
  <c r="AY2247" i="12"/>
  <c r="AZ2247" i="12"/>
  <c r="BA2247" i="12"/>
  <c r="BB2247" i="12"/>
  <c r="BD2247" i="12"/>
  <c r="BE2247" i="12"/>
  <c r="E2248" i="12"/>
  <c r="F2248" i="12"/>
  <c r="G2248" i="12"/>
  <c r="H2248" i="12" s="1"/>
  <c r="I2248" i="12"/>
  <c r="J2248" i="12"/>
  <c r="K2248" i="12"/>
  <c r="L2248" i="12"/>
  <c r="N2248" i="12"/>
  <c r="O2248" i="12"/>
  <c r="Q2248" i="12"/>
  <c r="R2248" i="12"/>
  <c r="S2248" i="12"/>
  <c r="T2248" i="12" s="1"/>
  <c r="U2248" i="12"/>
  <c r="V2248" i="12"/>
  <c r="W2248" i="12"/>
  <c r="X2248" i="12"/>
  <c r="Z2248" i="12"/>
  <c r="AA2248" i="12"/>
  <c r="AC2248" i="12"/>
  <c r="AD2248" i="12"/>
  <c r="AE2248" i="12"/>
  <c r="AF2248" i="12"/>
  <c r="AG2248" i="12"/>
  <c r="AH2248" i="12"/>
  <c r="AI2248" i="12"/>
  <c r="AJ2248" i="12"/>
  <c r="AK2248" i="12"/>
  <c r="AL2248" i="12" s="1"/>
  <c r="AM2248" i="12"/>
  <c r="AN2248" i="12"/>
  <c r="AO2248" i="12"/>
  <c r="AP2248" i="12"/>
  <c r="AR2248" i="12"/>
  <c r="AS2248" i="12"/>
  <c r="AU2248" i="12"/>
  <c r="AV2248" i="12"/>
  <c r="AW2248" i="12"/>
  <c r="AX2248" i="12" s="1"/>
  <c r="AY2248" i="12"/>
  <c r="AZ2248" i="12"/>
  <c r="BA2248" i="12"/>
  <c r="BB2248" i="12"/>
  <c r="BD2248" i="12"/>
  <c r="BE2248" i="12"/>
  <c r="E2249" i="12"/>
  <c r="F2249" i="12"/>
  <c r="G2249" i="12"/>
  <c r="H2249" i="12" s="1"/>
  <c r="I2249" i="12"/>
  <c r="J2249" i="12"/>
  <c r="K2249" i="12"/>
  <c r="L2249" i="12"/>
  <c r="N2249" i="12"/>
  <c r="O2249" i="12"/>
  <c r="Q2249" i="12"/>
  <c r="R2249" i="12"/>
  <c r="S2249" i="12"/>
  <c r="T2249" i="12" s="1"/>
  <c r="U2249" i="12"/>
  <c r="V2249" i="12"/>
  <c r="W2249" i="12"/>
  <c r="X2249" i="12"/>
  <c r="Z2249" i="12"/>
  <c r="AA2249" i="12"/>
  <c r="AC2249" i="12"/>
  <c r="AD2249" i="12"/>
  <c r="AE2249" i="12"/>
  <c r="AF2249" i="12"/>
  <c r="AG2249" i="12"/>
  <c r="AH2249" i="12"/>
  <c r="AI2249" i="12"/>
  <c r="AJ2249" i="12"/>
  <c r="AK2249" i="12"/>
  <c r="AL2249" i="12" s="1"/>
  <c r="AM2249" i="12"/>
  <c r="AN2249" i="12"/>
  <c r="AO2249" i="12"/>
  <c r="AP2249" i="12"/>
  <c r="AR2249" i="12"/>
  <c r="AS2249" i="12"/>
  <c r="AU2249" i="12"/>
  <c r="AV2249" i="12"/>
  <c r="AW2249" i="12"/>
  <c r="AX2249" i="12" s="1"/>
  <c r="AY2249" i="12"/>
  <c r="AZ2249" i="12"/>
  <c r="BA2249" i="12"/>
  <c r="BB2249" i="12"/>
  <c r="BD2249" i="12"/>
  <c r="BE2249" i="12"/>
  <c r="E2250" i="12"/>
  <c r="F2250" i="12"/>
  <c r="G2250" i="12"/>
  <c r="H2250" i="12" s="1"/>
  <c r="I2250" i="12"/>
  <c r="J2250" i="12"/>
  <c r="K2250" i="12"/>
  <c r="L2250" i="12"/>
  <c r="N2250" i="12"/>
  <c r="O2250" i="12"/>
  <c r="Q2250" i="12"/>
  <c r="R2250" i="12"/>
  <c r="S2250" i="12"/>
  <c r="T2250" i="12" s="1"/>
  <c r="U2250" i="12"/>
  <c r="V2250" i="12"/>
  <c r="W2250" i="12"/>
  <c r="X2250" i="12"/>
  <c r="Z2250" i="12"/>
  <c r="AA2250" i="12"/>
  <c r="AC2250" i="12"/>
  <c r="AD2250" i="12"/>
  <c r="AE2250" i="12"/>
  <c r="AF2250" i="12"/>
  <c r="AG2250" i="12"/>
  <c r="AH2250" i="12"/>
  <c r="AI2250" i="12"/>
  <c r="AJ2250" i="12"/>
  <c r="AK2250" i="12"/>
  <c r="AL2250" i="12" s="1"/>
  <c r="AM2250" i="12"/>
  <c r="AN2250" i="12"/>
  <c r="AO2250" i="12"/>
  <c r="AP2250" i="12"/>
  <c r="AR2250" i="12"/>
  <c r="AS2250" i="12"/>
  <c r="AU2250" i="12"/>
  <c r="AV2250" i="12"/>
  <c r="AW2250" i="12"/>
  <c r="AX2250" i="12" s="1"/>
  <c r="AY2250" i="12"/>
  <c r="AZ2250" i="12"/>
  <c r="BA2250" i="12"/>
  <c r="BB2250" i="12"/>
  <c r="BD2250" i="12"/>
  <c r="BE2250" i="12"/>
  <c r="E2251" i="12"/>
  <c r="F2251" i="12"/>
  <c r="G2251" i="12"/>
  <c r="H2251" i="12" s="1"/>
  <c r="I2251" i="12"/>
  <c r="J2251" i="12"/>
  <c r="K2251" i="12"/>
  <c r="L2251" i="12"/>
  <c r="N2251" i="12"/>
  <c r="O2251" i="12"/>
  <c r="Q2251" i="12"/>
  <c r="R2251" i="12"/>
  <c r="S2251" i="12"/>
  <c r="T2251" i="12" s="1"/>
  <c r="U2251" i="12"/>
  <c r="V2251" i="12"/>
  <c r="W2251" i="12"/>
  <c r="X2251" i="12"/>
  <c r="Z2251" i="12"/>
  <c r="AA2251" i="12"/>
  <c r="AC2251" i="12"/>
  <c r="AD2251" i="12"/>
  <c r="AE2251" i="12"/>
  <c r="AF2251" i="12"/>
  <c r="AG2251" i="12"/>
  <c r="AH2251" i="12"/>
  <c r="AI2251" i="12"/>
  <c r="AJ2251" i="12"/>
  <c r="AK2251" i="12"/>
  <c r="AL2251" i="12" s="1"/>
  <c r="AM2251" i="12"/>
  <c r="AN2251" i="12"/>
  <c r="AO2251" i="12"/>
  <c r="AP2251" i="12"/>
  <c r="AR2251" i="12"/>
  <c r="AS2251" i="12"/>
  <c r="AU2251" i="12"/>
  <c r="AV2251" i="12"/>
  <c r="AW2251" i="12"/>
  <c r="AX2251" i="12" s="1"/>
  <c r="AY2251" i="12"/>
  <c r="AZ2251" i="12"/>
  <c r="BA2251" i="12"/>
  <c r="BB2251" i="12"/>
  <c r="BD2251" i="12"/>
  <c r="BE2251" i="12"/>
  <c r="E2252" i="12"/>
  <c r="F2252" i="12"/>
  <c r="G2252" i="12"/>
  <c r="H2252" i="12" s="1"/>
  <c r="I2252" i="12"/>
  <c r="J2252" i="12"/>
  <c r="K2252" i="12"/>
  <c r="L2252" i="12"/>
  <c r="N2252" i="12"/>
  <c r="O2252" i="12"/>
  <c r="Q2252" i="12"/>
  <c r="R2252" i="12"/>
  <c r="S2252" i="12"/>
  <c r="T2252" i="12" s="1"/>
  <c r="U2252" i="12"/>
  <c r="V2252" i="12"/>
  <c r="W2252" i="12"/>
  <c r="X2252" i="12"/>
  <c r="Z2252" i="12"/>
  <c r="AA2252" i="12"/>
  <c r="AC2252" i="12"/>
  <c r="AD2252" i="12"/>
  <c r="AE2252" i="12"/>
  <c r="AF2252" i="12"/>
  <c r="AG2252" i="12"/>
  <c r="AH2252" i="12"/>
  <c r="AI2252" i="12"/>
  <c r="AJ2252" i="12"/>
  <c r="AK2252" i="12"/>
  <c r="AL2252" i="12" s="1"/>
  <c r="AM2252" i="12"/>
  <c r="AN2252" i="12"/>
  <c r="AO2252" i="12"/>
  <c r="AP2252" i="12"/>
  <c r="AR2252" i="12"/>
  <c r="AS2252" i="12"/>
  <c r="AU2252" i="12"/>
  <c r="AV2252" i="12"/>
  <c r="AW2252" i="12"/>
  <c r="AX2252" i="12" s="1"/>
  <c r="AY2252" i="12"/>
  <c r="AZ2252" i="12"/>
  <c r="BA2252" i="12"/>
  <c r="BB2252" i="12"/>
  <c r="BD2252" i="12"/>
  <c r="BE2252" i="12"/>
  <c r="E2253" i="12"/>
  <c r="F2253" i="12"/>
  <c r="G2253" i="12"/>
  <c r="H2253" i="12" s="1"/>
  <c r="I2253" i="12"/>
  <c r="J2253" i="12"/>
  <c r="K2253" i="12"/>
  <c r="L2253" i="12"/>
  <c r="N2253" i="12"/>
  <c r="O2253" i="12"/>
  <c r="Q2253" i="12"/>
  <c r="R2253" i="12"/>
  <c r="S2253" i="12"/>
  <c r="T2253" i="12" s="1"/>
  <c r="U2253" i="12"/>
  <c r="V2253" i="12"/>
  <c r="W2253" i="12"/>
  <c r="X2253" i="12"/>
  <c r="Z2253" i="12"/>
  <c r="AA2253" i="12"/>
  <c r="AC2253" i="12"/>
  <c r="AD2253" i="12"/>
  <c r="AE2253" i="12"/>
  <c r="AF2253" i="12"/>
  <c r="AG2253" i="12"/>
  <c r="AH2253" i="12"/>
  <c r="AI2253" i="12"/>
  <c r="AJ2253" i="12"/>
  <c r="AK2253" i="12"/>
  <c r="AL2253" i="12" s="1"/>
  <c r="AM2253" i="12"/>
  <c r="AN2253" i="12"/>
  <c r="AO2253" i="12"/>
  <c r="AP2253" i="12"/>
  <c r="AR2253" i="12"/>
  <c r="AS2253" i="12"/>
  <c r="AU2253" i="12"/>
  <c r="AV2253" i="12"/>
  <c r="AW2253" i="12"/>
  <c r="AX2253" i="12" s="1"/>
  <c r="AY2253" i="12"/>
  <c r="AZ2253" i="12"/>
  <c r="BA2253" i="12"/>
  <c r="BB2253" i="12"/>
  <c r="BD2253" i="12"/>
  <c r="BE2253" i="12"/>
  <c r="E2254" i="12"/>
  <c r="F2254" i="12"/>
  <c r="G2254" i="12"/>
  <c r="H2254" i="12" s="1"/>
  <c r="I2254" i="12"/>
  <c r="J2254" i="12"/>
  <c r="K2254" i="12"/>
  <c r="L2254" i="12"/>
  <c r="N2254" i="12"/>
  <c r="O2254" i="12"/>
  <c r="Q2254" i="12"/>
  <c r="R2254" i="12"/>
  <c r="S2254" i="12"/>
  <c r="T2254" i="12" s="1"/>
  <c r="U2254" i="12"/>
  <c r="V2254" i="12"/>
  <c r="W2254" i="12"/>
  <c r="X2254" i="12"/>
  <c r="Z2254" i="12"/>
  <c r="AA2254" i="12"/>
  <c r="AC2254" i="12"/>
  <c r="AD2254" i="12"/>
  <c r="AE2254" i="12"/>
  <c r="AF2254" i="12"/>
  <c r="AG2254" i="12"/>
  <c r="AH2254" i="12"/>
  <c r="AI2254" i="12"/>
  <c r="AJ2254" i="12"/>
  <c r="AK2254" i="12"/>
  <c r="AL2254" i="12" s="1"/>
  <c r="AM2254" i="12"/>
  <c r="AN2254" i="12"/>
  <c r="AO2254" i="12"/>
  <c r="AP2254" i="12"/>
  <c r="AR2254" i="12"/>
  <c r="AS2254" i="12"/>
  <c r="AU2254" i="12"/>
  <c r="AV2254" i="12"/>
  <c r="AW2254" i="12"/>
  <c r="AX2254" i="12" s="1"/>
  <c r="AY2254" i="12"/>
  <c r="AZ2254" i="12"/>
  <c r="BA2254" i="12"/>
  <c r="BB2254" i="12"/>
  <c r="BD2254" i="12"/>
  <c r="BE2254" i="12"/>
  <c r="E2255" i="12"/>
  <c r="F2255" i="12"/>
  <c r="G2255" i="12"/>
  <c r="H2255" i="12" s="1"/>
  <c r="I2255" i="12"/>
  <c r="J2255" i="12"/>
  <c r="K2255" i="12"/>
  <c r="L2255" i="12"/>
  <c r="N2255" i="12"/>
  <c r="O2255" i="12"/>
  <c r="Q2255" i="12"/>
  <c r="R2255" i="12"/>
  <c r="S2255" i="12"/>
  <c r="T2255" i="12" s="1"/>
  <c r="U2255" i="12"/>
  <c r="V2255" i="12"/>
  <c r="W2255" i="12"/>
  <c r="X2255" i="12"/>
  <c r="Z2255" i="12"/>
  <c r="AA2255" i="12"/>
  <c r="AC2255" i="12"/>
  <c r="AD2255" i="12"/>
  <c r="AE2255" i="12"/>
  <c r="AF2255" i="12"/>
  <c r="AG2255" i="12"/>
  <c r="AH2255" i="12"/>
  <c r="AI2255" i="12"/>
  <c r="AJ2255" i="12"/>
  <c r="AK2255" i="12"/>
  <c r="AL2255" i="12" s="1"/>
  <c r="AM2255" i="12"/>
  <c r="AN2255" i="12"/>
  <c r="AO2255" i="12"/>
  <c r="AP2255" i="12"/>
  <c r="AR2255" i="12"/>
  <c r="AS2255" i="12"/>
  <c r="AU2255" i="12"/>
  <c r="AV2255" i="12"/>
  <c r="AW2255" i="12"/>
  <c r="AX2255" i="12" s="1"/>
  <c r="AY2255" i="12"/>
  <c r="AZ2255" i="12"/>
  <c r="BA2255" i="12"/>
  <c r="BB2255" i="12"/>
  <c r="BD2255" i="12"/>
  <c r="BE2255" i="12"/>
  <c r="E2256" i="12"/>
  <c r="F2256" i="12"/>
  <c r="G2256" i="12"/>
  <c r="H2256" i="12" s="1"/>
  <c r="I2256" i="12"/>
  <c r="J2256" i="12"/>
  <c r="K2256" i="12"/>
  <c r="L2256" i="12"/>
  <c r="N2256" i="12"/>
  <c r="O2256" i="12"/>
  <c r="Q2256" i="12"/>
  <c r="R2256" i="12"/>
  <c r="S2256" i="12"/>
  <c r="T2256" i="12" s="1"/>
  <c r="U2256" i="12"/>
  <c r="V2256" i="12"/>
  <c r="W2256" i="12"/>
  <c r="X2256" i="12"/>
  <c r="Z2256" i="12"/>
  <c r="AA2256" i="12"/>
  <c r="AC2256" i="12"/>
  <c r="AD2256" i="12"/>
  <c r="AE2256" i="12"/>
  <c r="AF2256" i="12"/>
  <c r="AG2256" i="12"/>
  <c r="AH2256" i="12"/>
  <c r="AI2256" i="12"/>
  <c r="AJ2256" i="12"/>
  <c r="AK2256" i="12"/>
  <c r="AL2256" i="12" s="1"/>
  <c r="AM2256" i="12"/>
  <c r="AN2256" i="12"/>
  <c r="AO2256" i="12"/>
  <c r="AP2256" i="12"/>
  <c r="AR2256" i="12"/>
  <c r="AS2256" i="12"/>
  <c r="AU2256" i="12"/>
  <c r="AV2256" i="12"/>
  <c r="AW2256" i="12"/>
  <c r="AX2256" i="12" s="1"/>
  <c r="AY2256" i="12"/>
  <c r="AZ2256" i="12"/>
  <c r="BA2256" i="12"/>
  <c r="BB2256" i="12"/>
  <c r="BD2256" i="12"/>
  <c r="BE2256" i="12"/>
  <c r="E2257" i="12"/>
  <c r="F2257" i="12"/>
  <c r="G2257" i="12"/>
  <c r="H2257" i="12" s="1"/>
  <c r="I2257" i="12"/>
  <c r="J2257" i="12"/>
  <c r="K2257" i="12"/>
  <c r="L2257" i="12"/>
  <c r="N2257" i="12"/>
  <c r="O2257" i="12"/>
  <c r="Q2257" i="12"/>
  <c r="R2257" i="12"/>
  <c r="S2257" i="12"/>
  <c r="T2257" i="12" s="1"/>
  <c r="U2257" i="12"/>
  <c r="V2257" i="12"/>
  <c r="W2257" i="12"/>
  <c r="X2257" i="12"/>
  <c r="Z2257" i="12"/>
  <c r="AA2257" i="12"/>
  <c r="AC2257" i="12"/>
  <c r="AD2257" i="12"/>
  <c r="AE2257" i="12"/>
  <c r="AF2257" i="12"/>
  <c r="AG2257" i="12"/>
  <c r="AH2257" i="12"/>
  <c r="AI2257" i="12"/>
  <c r="AJ2257" i="12"/>
  <c r="AK2257" i="12"/>
  <c r="AL2257" i="12" s="1"/>
  <c r="AM2257" i="12"/>
  <c r="AN2257" i="12"/>
  <c r="AO2257" i="12"/>
  <c r="AP2257" i="12"/>
  <c r="AR2257" i="12"/>
  <c r="AS2257" i="12"/>
  <c r="AU2257" i="12"/>
  <c r="AV2257" i="12"/>
  <c r="AW2257" i="12"/>
  <c r="AX2257" i="12" s="1"/>
  <c r="AY2257" i="12"/>
  <c r="AZ2257" i="12"/>
  <c r="BA2257" i="12"/>
  <c r="BB2257" i="12"/>
  <c r="BD2257" i="12"/>
  <c r="BE2257" i="12"/>
  <c r="E2258" i="12"/>
  <c r="F2258" i="12"/>
  <c r="G2258" i="12"/>
  <c r="H2258" i="12" s="1"/>
  <c r="I2258" i="12"/>
  <c r="J2258" i="12"/>
  <c r="K2258" i="12"/>
  <c r="L2258" i="12"/>
  <c r="N2258" i="12"/>
  <c r="O2258" i="12"/>
  <c r="Q2258" i="12"/>
  <c r="R2258" i="12"/>
  <c r="S2258" i="12"/>
  <c r="T2258" i="12" s="1"/>
  <c r="U2258" i="12"/>
  <c r="V2258" i="12"/>
  <c r="W2258" i="12"/>
  <c r="X2258" i="12"/>
  <c r="Z2258" i="12"/>
  <c r="AA2258" i="12"/>
  <c r="AC2258" i="12"/>
  <c r="AD2258" i="12"/>
  <c r="AE2258" i="12"/>
  <c r="AF2258" i="12"/>
  <c r="AG2258" i="12"/>
  <c r="AH2258" i="12"/>
  <c r="AI2258" i="12"/>
  <c r="AJ2258" i="12"/>
  <c r="AK2258" i="12"/>
  <c r="AL2258" i="12" s="1"/>
  <c r="AM2258" i="12"/>
  <c r="AN2258" i="12"/>
  <c r="AO2258" i="12"/>
  <c r="AP2258" i="12"/>
  <c r="AR2258" i="12"/>
  <c r="AS2258" i="12"/>
  <c r="AU2258" i="12"/>
  <c r="AV2258" i="12"/>
  <c r="AW2258" i="12"/>
  <c r="AX2258" i="12" s="1"/>
  <c r="AY2258" i="12"/>
  <c r="AZ2258" i="12"/>
  <c r="BA2258" i="12"/>
  <c r="BB2258" i="12"/>
  <c r="BD2258" i="12"/>
  <c r="BE2258" i="12"/>
  <c r="E2259" i="12"/>
  <c r="F2259" i="12"/>
  <c r="G2259" i="12"/>
  <c r="H2259" i="12" s="1"/>
  <c r="I2259" i="12"/>
  <c r="J2259" i="12"/>
  <c r="K2259" i="12"/>
  <c r="L2259" i="12"/>
  <c r="N2259" i="12"/>
  <c r="O2259" i="12"/>
  <c r="Q2259" i="12"/>
  <c r="R2259" i="12"/>
  <c r="S2259" i="12"/>
  <c r="T2259" i="12" s="1"/>
  <c r="U2259" i="12"/>
  <c r="V2259" i="12"/>
  <c r="W2259" i="12"/>
  <c r="X2259" i="12"/>
  <c r="Z2259" i="12"/>
  <c r="AA2259" i="12"/>
  <c r="AC2259" i="12"/>
  <c r="AD2259" i="12"/>
  <c r="AE2259" i="12"/>
  <c r="AF2259" i="12"/>
  <c r="AG2259" i="12"/>
  <c r="AH2259" i="12"/>
  <c r="AI2259" i="12"/>
  <c r="AJ2259" i="12"/>
  <c r="AK2259" i="12"/>
  <c r="AL2259" i="12" s="1"/>
  <c r="AM2259" i="12"/>
  <c r="AN2259" i="12"/>
  <c r="AO2259" i="12"/>
  <c r="AP2259" i="12"/>
  <c r="AR2259" i="12"/>
  <c r="AS2259" i="12"/>
  <c r="AU2259" i="12"/>
  <c r="AV2259" i="12"/>
  <c r="AW2259" i="12"/>
  <c r="AX2259" i="12" s="1"/>
  <c r="AY2259" i="12"/>
  <c r="AZ2259" i="12"/>
  <c r="BA2259" i="12"/>
  <c r="BB2259" i="12"/>
  <c r="BD2259" i="12"/>
  <c r="BE2259" i="12"/>
  <c r="E2260" i="12"/>
  <c r="F2260" i="12"/>
  <c r="G2260" i="12"/>
  <c r="H2260" i="12" s="1"/>
  <c r="I2260" i="12"/>
  <c r="J2260" i="12"/>
  <c r="K2260" i="12"/>
  <c r="L2260" i="12"/>
  <c r="N2260" i="12"/>
  <c r="O2260" i="12"/>
  <c r="Q2260" i="12"/>
  <c r="R2260" i="12"/>
  <c r="S2260" i="12"/>
  <c r="T2260" i="12" s="1"/>
  <c r="U2260" i="12"/>
  <c r="V2260" i="12"/>
  <c r="W2260" i="12"/>
  <c r="X2260" i="12"/>
  <c r="Z2260" i="12"/>
  <c r="AA2260" i="12"/>
  <c r="AC2260" i="12"/>
  <c r="AD2260" i="12"/>
  <c r="AE2260" i="12"/>
  <c r="AF2260" i="12"/>
  <c r="AG2260" i="12"/>
  <c r="AH2260" i="12"/>
  <c r="AI2260" i="12"/>
  <c r="AJ2260" i="12"/>
  <c r="AK2260" i="12"/>
  <c r="AL2260" i="12" s="1"/>
  <c r="AM2260" i="12"/>
  <c r="AN2260" i="12"/>
  <c r="AO2260" i="12"/>
  <c r="AP2260" i="12"/>
  <c r="AR2260" i="12"/>
  <c r="AS2260" i="12"/>
  <c r="AU2260" i="12"/>
  <c r="AV2260" i="12"/>
  <c r="AW2260" i="12"/>
  <c r="AX2260" i="12" s="1"/>
  <c r="AY2260" i="12"/>
  <c r="AZ2260" i="12"/>
  <c r="BA2260" i="12"/>
  <c r="BB2260" i="12"/>
  <c r="BD2260" i="12"/>
  <c r="BE2260" i="12"/>
  <c r="E2261" i="12"/>
  <c r="F2261" i="12"/>
  <c r="G2261" i="12"/>
  <c r="H2261" i="12" s="1"/>
  <c r="I2261" i="12"/>
  <c r="J2261" i="12"/>
  <c r="K2261" i="12"/>
  <c r="L2261" i="12"/>
  <c r="N2261" i="12"/>
  <c r="O2261" i="12"/>
  <c r="Q2261" i="12"/>
  <c r="R2261" i="12"/>
  <c r="S2261" i="12"/>
  <c r="T2261" i="12" s="1"/>
  <c r="U2261" i="12"/>
  <c r="V2261" i="12"/>
  <c r="W2261" i="12"/>
  <c r="X2261" i="12"/>
  <c r="Z2261" i="12"/>
  <c r="AA2261" i="12"/>
  <c r="AC2261" i="12"/>
  <c r="AD2261" i="12"/>
  <c r="AE2261" i="12"/>
  <c r="AF2261" i="12"/>
  <c r="AG2261" i="12"/>
  <c r="AH2261" i="12"/>
  <c r="AI2261" i="12"/>
  <c r="AJ2261" i="12"/>
  <c r="AK2261" i="12"/>
  <c r="AL2261" i="12" s="1"/>
  <c r="AM2261" i="12"/>
  <c r="AN2261" i="12"/>
  <c r="AO2261" i="12"/>
  <c r="AP2261" i="12"/>
  <c r="AR2261" i="12"/>
  <c r="AS2261" i="12"/>
  <c r="AU2261" i="12"/>
  <c r="AV2261" i="12"/>
  <c r="AW2261" i="12"/>
  <c r="AX2261" i="12" s="1"/>
  <c r="AY2261" i="12"/>
  <c r="AZ2261" i="12"/>
  <c r="BA2261" i="12"/>
  <c r="BB2261" i="12"/>
  <c r="BD2261" i="12"/>
  <c r="BE2261" i="12"/>
  <c r="E2262" i="12"/>
  <c r="F2262" i="12"/>
  <c r="G2262" i="12"/>
  <c r="H2262" i="12" s="1"/>
  <c r="I2262" i="12"/>
  <c r="J2262" i="12"/>
  <c r="K2262" i="12"/>
  <c r="L2262" i="12"/>
  <c r="N2262" i="12"/>
  <c r="O2262" i="12"/>
  <c r="Q2262" i="12"/>
  <c r="R2262" i="12"/>
  <c r="S2262" i="12"/>
  <c r="T2262" i="12" s="1"/>
  <c r="U2262" i="12"/>
  <c r="V2262" i="12"/>
  <c r="W2262" i="12"/>
  <c r="X2262" i="12"/>
  <c r="Z2262" i="12"/>
  <c r="AA2262" i="12"/>
  <c r="AC2262" i="12"/>
  <c r="AD2262" i="12"/>
  <c r="AE2262" i="12"/>
  <c r="AF2262" i="12"/>
  <c r="AG2262" i="12"/>
  <c r="AH2262" i="12"/>
  <c r="AI2262" i="12"/>
  <c r="AJ2262" i="12"/>
  <c r="AK2262" i="12"/>
  <c r="AL2262" i="12" s="1"/>
  <c r="AM2262" i="12"/>
  <c r="AN2262" i="12"/>
  <c r="AO2262" i="12"/>
  <c r="AP2262" i="12"/>
  <c r="AR2262" i="12"/>
  <c r="AS2262" i="12"/>
  <c r="AU2262" i="12"/>
  <c r="AV2262" i="12"/>
  <c r="AW2262" i="12"/>
  <c r="AX2262" i="12" s="1"/>
  <c r="AY2262" i="12"/>
  <c r="AZ2262" i="12"/>
  <c r="BA2262" i="12"/>
  <c r="BB2262" i="12"/>
  <c r="BD2262" i="12"/>
  <c r="BE2262" i="12"/>
  <c r="E2263" i="12"/>
  <c r="F2263" i="12"/>
  <c r="G2263" i="12"/>
  <c r="H2263" i="12" s="1"/>
  <c r="I2263" i="12"/>
  <c r="J2263" i="12"/>
  <c r="K2263" i="12"/>
  <c r="L2263" i="12"/>
  <c r="N2263" i="12"/>
  <c r="O2263" i="12"/>
  <c r="Q2263" i="12"/>
  <c r="R2263" i="12"/>
  <c r="S2263" i="12"/>
  <c r="T2263" i="12" s="1"/>
  <c r="U2263" i="12"/>
  <c r="V2263" i="12"/>
  <c r="W2263" i="12"/>
  <c r="X2263" i="12"/>
  <c r="Z2263" i="12"/>
  <c r="AA2263" i="12"/>
  <c r="AC2263" i="12"/>
  <c r="AD2263" i="12"/>
  <c r="AE2263" i="12"/>
  <c r="AF2263" i="12"/>
  <c r="AG2263" i="12"/>
  <c r="AH2263" i="12"/>
  <c r="AI2263" i="12"/>
  <c r="AJ2263" i="12"/>
  <c r="AK2263" i="12"/>
  <c r="AL2263" i="12" s="1"/>
  <c r="AM2263" i="12"/>
  <c r="AN2263" i="12"/>
  <c r="AO2263" i="12"/>
  <c r="AP2263" i="12"/>
  <c r="AR2263" i="12"/>
  <c r="AS2263" i="12"/>
  <c r="AU2263" i="12"/>
  <c r="AV2263" i="12"/>
  <c r="AW2263" i="12"/>
  <c r="AX2263" i="12" s="1"/>
  <c r="AY2263" i="12"/>
  <c r="AZ2263" i="12"/>
  <c r="BA2263" i="12"/>
  <c r="BB2263" i="12"/>
  <c r="BD2263" i="12"/>
  <c r="BE2263" i="12"/>
  <c r="E2264" i="12"/>
  <c r="F2264" i="12"/>
  <c r="G2264" i="12"/>
  <c r="H2264" i="12" s="1"/>
  <c r="I2264" i="12"/>
  <c r="J2264" i="12"/>
  <c r="K2264" i="12"/>
  <c r="L2264" i="12"/>
  <c r="N2264" i="12"/>
  <c r="O2264" i="12"/>
  <c r="Q2264" i="12"/>
  <c r="R2264" i="12"/>
  <c r="S2264" i="12"/>
  <c r="T2264" i="12" s="1"/>
  <c r="U2264" i="12"/>
  <c r="V2264" i="12"/>
  <c r="W2264" i="12"/>
  <c r="X2264" i="12"/>
  <c r="Z2264" i="12"/>
  <c r="AA2264" i="12"/>
  <c r="AC2264" i="12"/>
  <c r="AD2264" i="12"/>
  <c r="AE2264" i="12"/>
  <c r="AF2264" i="12"/>
  <c r="AG2264" i="12"/>
  <c r="AH2264" i="12"/>
  <c r="AI2264" i="12"/>
  <c r="AJ2264" i="12"/>
  <c r="AK2264" i="12"/>
  <c r="AL2264" i="12" s="1"/>
  <c r="AM2264" i="12"/>
  <c r="AN2264" i="12"/>
  <c r="AO2264" i="12"/>
  <c r="AP2264" i="12"/>
  <c r="AR2264" i="12"/>
  <c r="AS2264" i="12"/>
  <c r="AU2264" i="12"/>
  <c r="AV2264" i="12"/>
  <c r="AW2264" i="12"/>
  <c r="AX2264" i="12" s="1"/>
  <c r="AY2264" i="12"/>
  <c r="AZ2264" i="12"/>
  <c r="BA2264" i="12"/>
  <c r="BB2264" i="12"/>
  <c r="BD2264" i="12"/>
  <c r="BE2264" i="12"/>
  <c r="E2265" i="12"/>
  <c r="F2265" i="12"/>
  <c r="G2265" i="12"/>
  <c r="H2265" i="12" s="1"/>
  <c r="I2265" i="12"/>
  <c r="J2265" i="12"/>
  <c r="K2265" i="12"/>
  <c r="L2265" i="12"/>
  <c r="N2265" i="12"/>
  <c r="O2265" i="12"/>
  <c r="Q2265" i="12"/>
  <c r="R2265" i="12"/>
  <c r="S2265" i="12"/>
  <c r="T2265" i="12" s="1"/>
  <c r="U2265" i="12"/>
  <c r="V2265" i="12"/>
  <c r="W2265" i="12"/>
  <c r="X2265" i="12"/>
  <c r="Z2265" i="12"/>
  <c r="AA2265" i="12"/>
  <c r="AC2265" i="12"/>
  <c r="AD2265" i="12"/>
  <c r="AE2265" i="12"/>
  <c r="AF2265" i="12"/>
  <c r="AG2265" i="12"/>
  <c r="AH2265" i="12"/>
  <c r="AI2265" i="12"/>
  <c r="AJ2265" i="12"/>
  <c r="AK2265" i="12"/>
  <c r="AL2265" i="12" s="1"/>
  <c r="AM2265" i="12"/>
  <c r="AN2265" i="12"/>
  <c r="AO2265" i="12"/>
  <c r="AP2265" i="12"/>
  <c r="AR2265" i="12"/>
  <c r="AS2265" i="12"/>
  <c r="AU2265" i="12"/>
  <c r="AV2265" i="12"/>
  <c r="AW2265" i="12"/>
  <c r="AX2265" i="12" s="1"/>
  <c r="AY2265" i="12"/>
  <c r="AZ2265" i="12"/>
  <c r="BA2265" i="12"/>
  <c r="BB2265" i="12"/>
  <c r="BD2265" i="12"/>
  <c r="BE2265" i="12"/>
  <c r="E2266" i="12"/>
  <c r="F2266" i="12"/>
  <c r="G2266" i="12"/>
  <c r="H2266" i="12" s="1"/>
  <c r="I2266" i="12"/>
  <c r="J2266" i="12"/>
  <c r="K2266" i="12"/>
  <c r="L2266" i="12"/>
  <c r="N2266" i="12"/>
  <c r="O2266" i="12"/>
  <c r="Q2266" i="12"/>
  <c r="R2266" i="12"/>
  <c r="S2266" i="12"/>
  <c r="T2266" i="12" s="1"/>
  <c r="U2266" i="12"/>
  <c r="V2266" i="12"/>
  <c r="W2266" i="12"/>
  <c r="X2266" i="12"/>
  <c r="Z2266" i="12"/>
  <c r="AA2266" i="12"/>
  <c r="AC2266" i="12"/>
  <c r="AD2266" i="12"/>
  <c r="AE2266" i="12"/>
  <c r="AF2266" i="12"/>
  <c r="AG2266" i="12"/>
  <c r="AH2266" i="12"/>
  <c r="AI2266" i="12"/>
  <c r="AJ2266" i="12"/>
  <c r="AK2266" i="12"/>
  <c r="AL2266" i="12" s="1"/>
  <c r="AM2266" i="12"/>
  <c r="AN2266" i="12"/>
  <c r="AO2266" i="12"/>
  <c r="AP2266" i="12"/>
  <c r="AR2266" i="12"/>
  <c r="AS2266" i="12"/>
  <c r="AU2266" i="12"/>
  <c r="AV2266" i="12"/>
  <c r="AW2266" i="12"/>
  <c r="AX2266" i="12" s="1"/>
  <c r="AY2266" i="12"/>
  <c r="AZ2266" i="12"/>
  <c r="BA2266" i="12"/>
  <c r="BB2266" i="12"/>
  <c r="BD2266" i="12"/>
  <c r="BE2266" i="12"/>
  <c r="E2267" i="12"/>
  <c r="F2267" i="12"/>
  <c r="G2267" i="12"/>
  <c r="H2267" i="12" s="1"/>
  <c r="I2267" i="12"/>
  <c r="J2267" i="12"/>
  <c r="K2267" i="12"/>
  <c r="L2267" i="12"/>
  <c r="N2267" i="12"/>
  <c r="O2267" i="12"/>
  <c r="Q2267" i="12"/>
  <c r="R2267" i="12"/>
  <c r="S2267" i="12"/>
  <c r="T2267" i="12" s="1"/>
  <c r="U2267" i="12"/>
  <c r="V2267" i="12"/>
  <c r="W2267" i="12"/>
  <c r="X2267" i="12"/>
  <c r="Z2267" i="12"/>
  <c r="AA2267" i="12"/>
  <c r="AC2267" i="12"/>
  <c r="AD2267" i="12"/>
  <c r="AE2267" i="12"/>
  <c r="AF2267" i="12"/>
  <c r="AG2267" i="12"/>
  <c r="AH2267" i="12"/>
  <c r="AI2267" i="12"/>
  <c r="AJ2267" i="12"/>
  <c r="AK2267" i="12"/>
  <c r="AL2267" i="12" s="1"/>
  <c r="AM2267" i="12"/>
  <c r="AN2267" i="12"/>
  <c r="AO2267" i="12"/>
  <c r="AP2267" i="12"/>
  <c r="AR2267" i="12"/>
  <c r="AS2267" i="12"/>
  <c r="AU2267" i="12"/>
  <c r="AV2267" i="12"/>
  <c r="AW2267" i="12"/>
  <c r="AX2267" i="12" s="1"/>
  <c r="AY2267" i="12"/>
  <c r="AZ2267" i="12"/>
  <c r="BA2267" i="12"/>
  <c r="BB2267" i="12"/>
  <c r="BD2267" i="12"/>
  <c r="BE2267" i="12"/>
  <c r="E2268" i="12"/>
  <c r="F2268" i="12"/>
  <c r="G2268" i="12"/>
  <c r="H2268" i="12" s="1"/>
  <c r="I2268" i="12"/>
  <c r="J2268" i="12"/>
  <c r="K2268" i="12"/>
  <c r="L2268" i="12"/>
  <c r="N2268" i="12"/>
  <c r="O2268" i="12"/>
  <c r="Q2268" i="12"/>
  <c r="R2268" i="12"/>
  <c r="S2268" i="12"/>
  <c r="T2268" i="12" s="1"/>
  <c r="U2268" i="12"/>
  <c r="V2268" i="12"/>
  <c r="W2268" i="12"/>
  <c r="X2268" i="12"/>
  <c r="Z2268" i="12"/>
  <c r="AA2268" i="12"/>
  <c r="AC2268" i="12"/>
  <c r="AD2268" i="12"/>
  <c r="AE2268" i="12"/>
  <c r="AF2268" i="12"/>
  <c r="AG2268" i="12"/>
  <c r="AH2268" i="12"/>
  <c r="AI2268" i="12"/>
  <c r="AJ2268" i="12"/>
  <c r="AK2268" i="12"/>
  <c r="AL2268" i="12" s="1"/>
  <c r="AM2268" i="12"/>
  <c r="AN2268" i="12"/>
  <c r="AO2268" i="12"/>
  <c r="AP2268" i="12"/>
  <c r="AR2268" i="12"/>
  <c r="AS2268" i="12"/>
  <c r="AU2268" i="12"/>
  <c r="AV2268" i="12"/>
  <c r="AW2268" i="12"/>
  <c r="AX2268" i="12" s="1"/>
  <c r="AY2268" i="12"/>
  <c r="AZ2268" i="12"/>
  <c r="BA2268" i="12"/>
  <c r="BB2268" i="12"/>
  <c r="BD2268" i="12"/>
  <c r="BE2268" i="12"/>
  <c r="E2269" i="12"/>
  <c r="F2269" i="12"/>
  <c r="G2269" i="12"/>
  <c r="H2269" i="12" s="1"/>
  <c r="I2269" i="12"/>
  <c r="J2269" i="12"/>
  <c r="K2269" i="12"/>
  <c r="L2269" i="12"/>
  <c r="N2269" i="12"/>
  <c r="O2269" i="12"/>
  <c r="Q2269" i="12"/>
  <c r="R2269" i="12"/>
  <c r="S2269" i="12"/>
  <c r="T2269" i="12" s="1"/>
  <c r="U2269" i="12"/>
  <c r="V2269" i="12"/>
  <c r="W2269" i="12"/>
  <c r="X2269" i="12"/>
  <c r="Z2269" i="12"/>
  <c r="AA2269" i="12"/>
  <c r="AC2269" i="12"/>
  <c r="AD2269" i="12"/>
  <c r="AE2269" i="12"/>
  <c r="AF2269" i="12"/>
  <c r="AG2269" i="12"/>
  <c r="AH2269" i="12"/>
  <c r="AI2269" i="12"/>
  <c r="AJ2269" i="12"/>
  <c r="AK2269" i="12"/>
  <c r="AL2269" i="12" s="1"/>
  <c r="AM2269" i="12"/>
  <c r="AN2269" i="12"/>
  <c r="AO2269" i="12"/>
  <c r="AP2269" i="12"/>
  <c r="AR2269" i="12"/>
  <c r="AS2269" i="12"/>
  <c r="AU2269" i="12"/>
  <c r="AV2269" i="12"/>
  <c r="AW2269" i="12"/>
  <c r="AX2269" i="12" s="1"/>
  <c r="AY2269" i="12"/>
  <c r="AZ2269" i="12"/>
  <c r="BA2269" i="12"/>
  <c r="BB2269" i="12"/>
  <c r="BD2269" i="12"/>
  <c r="BE2269" i="12"/>
  <c r="E2270" i="12"/>
  <c r="F2270" i="12"/>
  <c r="G2270" i="12"/>
  <c r="H2270" i="12" s="1"/>
  <c r="I2270" i="12"/>
  <c r="J2270" i="12"/>
  <c r="K2270" i="12"/>
  <c r="L2270" i="12"/>
  <c r="N2270" i="12"/>
  <c r="O2270" i="12"/>
  <c r="Q2270" i="12"/>
  <c r="R2270" i="12"/>
  <c r="S2270" i="12"/>
  <c r="T2270" i="12" s="1"/>
  <c r="U2270" i="12"/>
  <c r="V2270" i="12"/>
  <c r="W2270" i="12"/>
  <c r="X2270" i="12"/>
  <c r="Z2270" i="12"/>
  <c r="AA2270" i="12"/>
  <c r="AC2270" i="12"/>
  <c r="AD2270" i="12"/>
  <c r="AE2270" i="12"/>
  <c r="AF2270" i="12"/>
  <c r="AG2270" i="12"/>
  <c r="AH2270" i="12"/>
  <c r="AI2270" i="12"/>
  <c r="AJ2270" i="12"/>
  <c r="AK2270" i="12"/>
  <c r="AL2270" i="12" s="1"/>
  <c r="AM2270" i="12"/>
  <c r="AN2270" i="12"/>
  <c r="AO2270" i="12"/>
  <c r="AP2270" i="12"/>
  <c r="AR2270" i="12"/>
  <c r="AS2270" i="12"/>
  <c r="AU2270" i="12"/>
  <c r="AV2270" i="12"/>
  <c r="AW2270" i="12"/>
  <c r="AX2270" i="12" s="1"/>
  <c r="AY2270" i="12"/>
  <c r="AZ2270" i="12"/>
  <c r="BA2270" i="12"/>
  <c r="BB2270" i="12"/>
  <c r="BD2270" i="12"/>
  <c r="BE2270" i="12"/>
  <c r="E2271" i="12"/>
  <c r="F2271" i="12"/>
  <c r="G2271" i="12"/>
  <c r="H2271" i="12" s="1"/>
  <c r="I2271" i="12"/>
  <c r="J2271" i="12"/>
  <c r="K2271" i="12"/>
  <c r="L2271" i="12"/>
  <c r="N2271" i="12"/>
  <c r="O2271" i="12"/>
  <c r="Q2271" i="12"/>
  <c r="R2271" i="12"/>
  <c r="S2271" i="12"/>
  <c r="T2271" i="12" s="1"/>
  <c r="U2271" i="12"/>
  <c r="V2271" i="12"/>
  <c r="W2271" i="12"/>
  <c r="X2271" i="12"/>
  <c r="Z2271" i="12"/>
  <c r="AA2271" i="12"/>
  <c r="AC2271" i="12"/>
  <c r="AD2271" i="12"/>
  <c r="AE2271" i="12"/>
  <c r="AF2271" i="12"/>
  <c r="AG2271" i="12"/>
  <c r="AH2271" i="12"/>
  <c r="AI2271" i="12"/>
  <c r="AJ2271" i="12"/>
  <c r="AK2271" i="12"/>
  <c r="AL2271" i="12" s="1"/>
  <c r="AM2271" i="12"/>
  <c r="AN2271" i="12"/>
  <c r="AO2271" i="12"/>
  <c r="AP2271" i="12"/>
  <c r="AR2271" i="12"/>
  <c r="AS2271" i="12"/>
  <c r="AU2271" i="12"/>
  <c r="AV2271" i="12"/>
  <c r="AW2271" i="12"/>
  <c r="AX2271" i="12" s="1"/>
  <c r="AY2271" i="12"/>
  <c r="AZ2271" i="12"/>
  <c r="BA2271" i="12"/>
  <c r="BB2271" i="12"/>
  <c r="BD2271" i="12"/>
  <c r="BE2271" i="12"/>
  <c r="E2272" i="12"/>
  <c r="F2272" i="12"/>
  <c r="G2272" i="12"/>
  <c r="H2272" i="12" s="1"/>
  <c r="I2272" i="12"/>
  <c r="J2272" i="12"/>
  <c r="K2272" i="12"/>
  <c r="L2272" i="12"/>
  <c r="N2272" i="12"/>
  <c r="O2272" i="12"/>
  <c r="Q2272" i="12"/>
  <c r="R2272" i="12"/>
  <c r="S2272" i="12"/>
  <c r="T2272" i="12" s="1"/>
  <c r="U2272" i="12"/>
  <c r="V2272" i="12"/>
  <c r="W2272" i="12"/>
  <c r="X2272" i="12"/>
  <c r="Z2272" i="12"/>
  <c r="AA2272" i="12"/>
  <c r="AC2272" i="12"/>
  <c r="AD2272" i="12"/>
  <c r="AE2272" i="12"/>
  <c r="AF2272" i="12"/>
  <c r="AG2272" i="12"/>
  <c r="AH2272" i="12"/>
  <c r="AI2272" i="12"/>
  <c r="AJ2272" i="12"/>
  <c r="AK2272" i="12"/>
  <c r="AL2272" i="12" s="1"/>
  <c r="AM2272" i="12"/>
  <c r="AN2272" i="12"/>
  <c r="AO2272" i="12"/>
  <c r="AP2272" i="12"/>
  <c r="AR2272" i="12"/>
  <c r="AS2272" i="12"/>
  <c r="AU2272" i="12"/>
  <c r="AV2272" i="12"/>
  <c r="AW2272" i="12"/>
  <c r="AX2272" i="12" s="1"/>
  <c r="AY2272" i="12"/>
  <c r="AZ2272" i="12"/>
  <c r="BA2272" i="12"/>
  <c r="BB2272" i="12"/>
  <c r="BD2272" i="12"/>
  <c r="BE2272" i="12"/>
  <c r="E2273" i="12"/>
  <c r="F2273" i="12"/>
  <c r="G2273" i="12"/>
  <c r="H2273" i="12" s="1"/>
  <c r="I2273" i="12"/>
  <c r="J2273" i="12"/>
  <c r="K2273" i="12"/>
  <c r="L2273" i="12"/>
  <c r="N2273" i="12"/>
  <c r="O2273" i="12"/>
  <c r="Q2273" i="12"/>
  <c r="R2273" i="12"/>
  <c r="S2273" i="12"/>
  <c r="T2273" i="12" s="1"/>
  <c r="U2273" i="12"/>
  <c r="V2273" i="12"/>
  <c r="W2273" i="12"/>
  <c r="X2273" i="12"/>
  <c r="Z2273" i="12"/>
  <c r="AA2273" i="12"/>
  <c r="AC2273" i="12"/>
  <c r="AD2273" i="12"/>
  <c r="AE2273" i="12"/>
  <c r="AF2273" i="12"/>
  <c r="AG2273" i="12"/>
  <c r="AH2273" i="12"/>
  <c r="AI2273" i="12"/>
  <c r="AJ2273" i="12"/>
  <c r="AK2273" i="12"/>
  <c r="AL2273" i="12" s="1"/>
  <c r="AM2273" i="12"/>
  <c r="AN2273" i="12"/>
  <c r="AO2273" i="12"/>
  <c r="AP2273" i="12"/>
  <c r="AR2273" i="12"/>
  <c r="AS2273" i="12"/>
  <c r="AU2273" i="12"/>
  <c r="AV2273" i="12"/>
  <c r="AW2273" i="12"/>
  <c r="AX2273" i="12" s="1"/>
  <c r="AY2273" i="12"/>
  <c r="AZ2273" i="12"/>
  <c r="BA2273" i="12"/>
  <c r="BB2273" i="12"/>
  <c r="BD2273" i="12"/>
  <c r="BE2273" i="12"/>
  <c r="E2274" i="12"/>
  <c r="F2274" i="12"/>
  <c r="G2274" i="12"/>
  <c r="H2274" i="12" s="1"/>
  <c r="I2274" i="12"/>
  <c r="J2274" i="12"/>
  <c r="K2274" i="12"/>
  <c r="L2274" i="12"/>
  <c r="N2274" i="12"/>
  <c r="O2274" i="12"/>
  <c r="Q2274" i="12"/>
  <c r="R2274" i="12"/>
  <c r="S2274" i="12"/>
  <c r="T2274" i="12" s="1"/>
  <c r="U2274" i="12"/>
  <c r="V2274" i="12"/>
  <c r="W2274" i="12"/>
  <c r="X2274" i="12"/>
  <c r="Z2274" i="12"/>
  <c r="AA2274" i="12"/>
  <c r="AC2274" i="12"/>
  <c r="AD2274" i="12"/>
  <c r="AE2274" i="12"/>
  <c r="AF2274" i="12"/>
  <c r="AG2274" i="12"/>
  <c r="AH2274" i="12"/>
  <c r="AI2274" i="12"/>
  <c r="AJ2274" i="12"/>
  <c r="AK2274" i="12"/>
  <c r="AL2274" i="12" s="1"/>
  <c r="AM2274" i="12"/>
  <c r="AN2274" i="12"/>
  <c r="AO2274" i="12"/>
  <c r="AP2274" i="12"/>
  <c r="AR2274" i="12"/>
  <c r="AS2274" i="12"/>
  <c r="AU2274" i="12"/>
  <c r="AV2274" i="12"/>
  <c r="AW2274" i="12"/>
  <c r="AX2274" i="12" s="1"/>
  <c r="AY2274" i="12"/>
  <c r="AZ2274" i="12"/>
  <c r="BA2274" i="12"/>
  <c r="BB2274" i="12"/>
  <c r="BD2274" i="12"/>
  <c r="BE2274" i="12"/>
  <c r="E2275" i="12"/>
  <c r="F2275" i="12"/>
  <c r="G2275" i="12"/>
  <c r="H2275" i="12" s="1"/>
  <c r="I2275" i="12"/>
  <c r="J2275" i="12"/>
  <c r="K2275" i="12"/>
  <c r="L2275" i="12"/>
  <c r="N2275" i="12"/>
  <c r="O2275" i="12"/>
  <c r="Q2275" i="12"/>
  <c r="R2275" i="12"/>
  <c r="S2275" i="12"/>
  <c r="T2275" i="12" s="1"/>
  <c r="U2275" i="12"/>
  <c r="V2275" i="12"/>
  <c r="W2275" i="12"/>
  <c r="X2275" i="12"/>
  <c r="Z2275" i="12"/>
  <c r="AA2275" i="12"/>
  <c r="AC2275" i="12"/>
  <c r="AD2275" i="12"/>
  <c r="AE2275" i="12"/>
  <c r="AF2275" i="12"/>
  <c r="AG2275" i="12"/>
  <c r="AH2275" i="12"/>
  <c r="AI2275" i="12"/>
  <c r="AJ2275" i="12"/>
  <c r="AK2275" i="12"/>
  <c r="AL2275" i="12" s="1"/>
  <c r="AM2275" i="12"/>
  <c r="AN2275" i="12"/>
  <c r="AO2275" i="12"/>
  <c r="AP2275" i="12"/>
  <c r="AR2275" i="12"/>
  <c r="AS2275" i="12"/>
  <c r="AU2275" i="12"/>
  <c r="AV2275" i="12"/>
  <c r="AW2275" i="12"/>
  <c r="AX2275" i="12" s="1"/>
  <c r="AY2275" i="12"/>
  <c r="AZ2275" i="12"/>
  <c r="BA2275" i="12"/>
  <c r="BB2275" i="12"/>
  <c r="BD2275" i="12"/>
  <c r="BE2275" i="12"/>
  <c r="E2276" i="12"/>
  <c r="F2276" i="12"/>
  <c r="G2276" i="12"/>
  <c r="H2276" i="12" s="1"/>
  <c r="I2276" i="12"/>
  <c r="J2276" i="12"/>
  <c r="K2276" i="12"/>
  <c r="L2276" i="12"/>
  <c r="N2276" i="12"/>
  <c r="O2276" i="12"/>
  <c r="Q2276" i="12"/>
  <c r="R2276" i="12"/>
  <c r="S2276" i="12"/>
  <c r="T2276" i="12" s="1"/>
  <c r="U2276" i="12"/>
  <c r="V2276" i="12"/>
  <c r="W2276" i="12"/>
  <c r="X2276" i="12"/>
  <c r="Z2276" i="12"/>
  <c r="AA2276" i="12"/>
  <c r="AC2276" i="12"/>
  <c r="AD2276" i="12"/>
  <c r="AE2276" i="12"/>
  <c r="AF2276" i="12"/>
  <c r="AG2276" i="12"/>
  <c r="AH2276" i="12"/>
  <c r="AI2276" i="12"/>
  <c r="AJ2276" i="12"/>
  <c r="AK2276" i="12"/>
  <c r="AL2276" i="12" s="1"/>
  <c r="AM2276" i="12"/>
  <c r="AN2276" i="12"/>
  <c r="AO2276" i="12"/>
  <c r="AP2276" i="12"/>
  <c r="AR2276" i="12"/>
  <c r="AS2276" i="12"/>
  <c r="AU2276" i="12"/>
  <c r="AV2276" i="12"/>
  <c r="AW2276" i="12"/>
  <c r="AX2276" i="12" s="1"/>
  <c r="AY2276" i="12"/>
  <c r="AZ2276" i="12"/>
  <c r="BA2276" i="12"/>
  <c r="BB2276" i="12"/>
  <c r="BD2276" i="12"/>
  <c r="BE2276" i="12"/>
  <c r="E2277" i="12"/>
  <c r="F2277" i="12"/>
  <c r="G2277" i="12"/>
  <c r="H2277" i="12" s="1"/>
  <c r="I2277" i="12"/>
  <c r="J2277" i="12"/>
  <c r="K2277" i="12"/>
  <c r="L2277" i="12"/>
  <c r="N2277" i="12"/>
  <c r="O2277" i="12"/>
  <c r="Q2277" i="12"/>
  <c r="R2277" i="12"/>
  <c r="S2277" i="12"/>
  <c r="T2277" i="12" s="1"/>
  <c r="U2277" i="12"/>
  <c r="V2277" i="12"/>
  <c r="W2277" i="12"/>
  <c r="X2277" i="12"/>
  <c r="Z2277" i="12"/>
  <c r="AA2277" i="12"/>
  <c r="AC2277" i="12"/>
  <c r="AD2277" i="12"/>
  <c r="AE2277" i="12"/>
  <c r="AF2277" i="12"/>
  <c r="AG2277" i="12"/>
  <c r="AH2277" i="12"/>
  <c r="AI2277" i="12"/>
  <c r="AJ2277" i="12"/>
  <c r="AK2277" i="12"/>
  <c r="AL2277" i="12" s="1"/>
  <c r="AM2277" i="12"/>
  <c r="AN2277" i="12"/>
  <c r="AO2277" i="12"/>
  <c r="AP2277" i="12"/>
  <c r="AR2277" i="12"/>
  <c r="AS2277" i="12"/>
  <c r="AU2277" i="12"/>
  <c r="AV2277" i="12"/>
  <c r="AW2277" i="12"/>
  <c r="AX2277" i="12" s="1"/>
  <c r="AY2277" i="12"/>
  <c r="AZ2277" i="12"/>
  <c r="BA2277" i="12"/>
  <c r="BB2277" i="12"/>
  <c r="BD2277" i="12"/>
  <c r="BE2277" i="12"/>
  <c r="E2278" i="12"/>
  <c r="F2278" i="12"/>
  <c r="G2278" i="12"/>
  <c r="H2278" i="12" s="1"/>
  <c r="I2278" i="12"/>
  <c r="J2278" i="12"/>
  <c r="K2278" i="12"/>
  <c r="L2278" i="12"/>
  <c r="N2278" i="12"/>
  <c r="O2278" i="12"/>
  <c r="Q2278" i="12"/>
  <c r="R2278" i="12"/>
  <c r="S2278" i="12"/>
  <c r="T2278" i="12" s="1"/>
  <c r="U2278" i="12"/>
  <c r="V2278" i="12"/>
  <c r="W2278" i="12"/>
  <c r="X2278" i="12"/>
  <c r="Z2278" i="12"/>
  <c r="AA2278" i="12"/>
  <c r="AC2278" i="12"/>
  <c r="AD2278" i="12"/>
  <c r="AE2278" i="12"/>
  <c r="AF2278" i="12"/>
  <c r="AG2278" i="12"/>
  <c r="AH2278" i="12"/>
  <c r="AI2278" i="12"/>
  <c r="AJ2278" i="12"/>
  <c r="AK2278" i="12"/>
  <c r="AL2278" i="12" s="1"/>
  <c r="AM2278" i="12"/>
  <c r="AN2278" i="12"/>
  <c r="AO2278" i="12"/>
  <c r="AP2278" i="12"/>
  <c r="AR2278" i="12"/>
  <c r="AS2278" i="12"/>
  <c r="AU2278" i="12"/>
  <c r="AV2278" i="12"/>
  <c r="AW2278" i="12"/>
  <c r="AX2278" i="12" s="1"/>
  <c r="AY2278" i="12"/>
  <c r="AZ2278" i="12"/>
  <c r="BA2278" i="12"/>
  <c r="BB2278" i="12"/>
  <c r="BD2278" i="12"/>
  <c r="BE2278" i="12"/>
  <c r="E2279" i="12"/>
  <c r="F2279" i="12"/>
  <c r="G2279" i="12"/>
  <c r="H2279" i="12" s="1"/>
  <c r="I2279" i="12"/>
  <c r="J2279" i="12"/>
  <c r="K2279" i="12"/>
  <c r="L2279" i="12"/>
  <c r="N2279" i="12"/>
  <c r="O2279" i="12"/>
  <c r="Q2279" i="12"/>
  <c r="R2279" i="12"/>
  <c r="S2279" i="12"/>
  <c r="T2279" i="12" s="1"/>
  <c r="U2279" i="12"/>
  <c r="V2279" i="12"/>
  <c r="W2279" i="12"/>
  <c r="X2279" i="12"/>
  <c r="Z2279" i="12"/>
  <c r="AA2279" i="12"/>
  <c r="AC2279" i="12"/>
  <c r="AD2279" i="12"/>
  <c r="AE2279" i="12"/>
  <c r="AF2279" i="12"/>
  <c r="AG2279" i="12"/>
  <c r="AH2279" i="12"/>
  <c r="AI2279" i="12"/>
  <c r="AJ2279" i="12"/>
  <c r="AK2279" i="12"/>
  <c r="AL2279" i="12" s="1"/>
  <c r="AM2279" i="12"/>
  <c r="AN2279" i="12"/>
  <c r="AO2279" i="12"/>
  <c r="AP2279" i="12"/>
  <c r="AR2279" i="12"/>
  <c r="AS2279" i="12"/>
  <c r="AU2279" i="12"/>
  <c r="AV2279" i="12"/>
  <c r="AW2279" i="12"/>
  <c r="AX2279" i="12" s="1"/>
  <c r="AY2279" i="12"/>
  <c r="AZ2279" i="12"/>
  <c r="BA2279" i="12"/>
  <c r="BB2279" i="12"/>
  <c r="BD2279" i="12"/>
  <c r="BE2279" i="12"/>
  <c r="E2280" i="12"/>
  <c r="F2280" i="12"/>
  <c r="G2280" i="12"/>
  <c r="H2280" i="12" s="1"/>
  <c r="I2280" i="12"/>
  <c r="J2280" i="12"/>
  <c r="K2280" i="12"/>
  <c r="L2280" i="12"/>
  <c r="N2280" i="12"/>
  <c r="O2280" i="12"/>
  <c r="Q2280" i="12"/>
  <c r="R2280" i="12"/>
  <c r="S2280" i="12"/>
  <c r="T2280" i="12" s="1"/>
  <c r="U2280" i="12"/>
  <c r="V2280" i="12"/>
  <c r="W2280" i="12"/>
  <c r="X2280" i="12"/>
  <c r="Z2280" i="12"/>
  <c r="AA2280" i="12"/>
  <c r="AC2280" i="12"/>
  <c r="AD2280" i="12"/>
  <c r="AE2280" i="12"/>
  <c r="AF2280" i="12"/>
  <c r="AG2280" i="12"/>
  <c r="AH2280" i="12"/>
  <c r="AI2280" i="12"/>
  <c r="AJ2280" i="12"/>
  <c r="AK2280" i="12"/>
  <c r="AL2280" i="12" s="1"/>
  <c r="AM2280" i="12"/>
  <c r="AN2280" i="12"/>
  <c r="AO2280" i="12"/>
  <c r="AP2280" i="12"/>
  <c r="AR2280" i="12"/>
  <c r="AS2280" i="12"/>
  <c r="AU2280" i="12"/>
  <c r="AV2280" i="12"/>
  <c r="AW2280" i="12"/>
  <c r="AX2280" i="12" s="1"/>
  <c r="AY2280" i="12"/>
  <c r="AZ2280" i="12"/>
  <c r="BA2280" i="12"/>
  <c r="BB2280" i="12"/>
  <c r="BD2280" i="12"/>
  <c r="BE2280" i="12"/>
  <c r="E2281" i="12"/>
  <c r="F2281" i="12"/>
  <c r="G2281" i="12"/>
  <c r="H2281" i="12" s="1"/>
  <c r="I2281" i="12"/>
  <c r="J2281" i="12"/>
  <c r="K2281" i="12"/>
  <c r="L2281" i="12"/>
  <c r="N2281" i="12"/>
  <c r="O2281" i="12"/>
  <c r="Q2281" i="12"/>
  <c r="R2281" i="12"/>
  <c r="S2281" i="12"/>
  <c r="T2281" i="12" s="1"/>
  <c r="U2281" i="12"/>
  <c r="V2281" i="12"/>
  <c r="W2281" i="12"/>
  <c r="X2281" i="12"/>
  <c r="Z2281" i="12"/>
  <c r="AA2281" i="12"/>
  <c r="AC2281" i="12"/>
  <c r="AD2281" i="12"/>
  <c r="AE2281" i="12"/>
  <c r="AF2281" i="12"/>
  <c r="AG2281" i="12"/>
  <c r="AH2281" i="12"/>
  <c r="AI2281" i="12"/>
  <c r="AJ2281" i="12"/>
  <c r="AK2281" i="12"/>
  <c r="AL2281" i="12" s="1"/>
  <c r="AM2281" i="12"/>
  <c r="AN2281" i="12"/>
  <c r="AO2281" i="12"/>
  <c r="AP2281" i="12"/>
  <c r="AR2281" i="12"/>
  <c r="AS2281" i="12"/>
  <c r="AU2281" i="12"/>
  <c r="AV2281" i="12"/>
  <c r="AW2281" i="12"/>
  <c r="AX2281" i="12" s="1"/>
  <c r="AY2281" i="12"/>
  <c r="AZ2281" i="12"/>
  <c r="BA2281" i="12"/>
  <c r="BB2281" i="12"/>
  <c r="BD2281" i="12"/>
  <c r="BE2281" i="12"/>
  <c r="E2282" i="12"/>
  <c r="F2282" i="12"/>
  <c r="G2282" i="12"/>
  <c r="H2282" i="12" s="1"/>
  <c r="I2282" i="12"/>
  <c r="J2282" i="12"/>
  <c r="K2282" i="12"/>
  <c r="L2282" i="12"/>
  <c r="N2282" i="12"/>
  <c r="O2282" i="12"/>
  <c r="Q2282" i="12"/>
  <c r="R2282" i="12"/>
  <c r="S2282" i="12"/>
  <c r="T2282" i="12" s="1"/>
  <c r="U2282" i="12"/>
  <c r="V2282" i="12"/>
  <c r="W2282" i="12"/>
  <c r="X2282" i="12"/>
  <c r="Z2282" i="12"/>
  <c r="AA2282" i="12"/>
  <c r="AC2282" i="12"/>
  <c r="AD2282" i="12"/>
  <c r="AE2282" i="12"/>
  <c r="AF2282" i="12"/>
  <c r="AG2282" i="12"/>
  <c r="AH2282" i="12"/>
  <c r="AI2282" i="12"/>
  <c r="AJ2282" i="12"/>
  <c r="AK2282" i="12"/>
  <c r="AL2282" i="12" s="1"/>
  <c r="AM2282" i="12"/>
  <c r="AN2282" i="12"/>
  <c r="AO2282" i="12"/>
  <c r="AP2282" i="12"/>
  <c r="AR2282" i="12"/>
  <c r="AS2282" i="12"/>
  <c r="AU2282" i="12"/>
  <c r="AV2282" i="12"/>
  <c r="AW2282" i="12"/>
  <c r="AX2282" i="12" s="1"/>
  <c r="AY2282" i="12"/>
  <c r="AZ2282" i="12"/>
  <c r="BA2282" i="12"/>
  <c r="BB2282" i="12"/>
  <c r="BD2282" i="12"/>
  <c r="BE2282" i="12"/>
  <c r="E2283" i="12"/>
  <c r="F2283" i="12"/>
  <c r="G2283" i="12"/>
  <c r="H2283" i="12" s="1"/>
  <c r="I2283" i="12"/>
  <c r="J2283" i="12"/>
  <c r="K2283" i="12"/>
  <c r="L2283" i="12"/>
  <c r="N2283" i="12"/>
  <c r="O2283" i="12"/>
  <c r="Q2283" i="12"/>
  <c r="R2283" i="12"/>
  <c r="S2283" i="12"/>
  <c r="T2283" i="12" s="1"/>
  <c r="U2283" i="12"/>
  <c r="V2283" i="12"/>
  <c r="W2283" i="12"/>
  <c r="X2283" i="12"/>
  <c r="Z2283" i="12"/>
  <c r="AA2283" i="12"/>
  <c r="AC2283" i="12"/>
  <c r="AD2283" i="12"/>
  <c r="AE2283" i="12"/>
  <c r="AF2283" i="12"/>
  <c r="AG2283" i="12"/>
  <c r="AH2283" i="12"/>
  <c r="AI2283" i="12"/>
  <c r="AJ2283" i="12"/>
  <c r="AK2283" i="12"/>
  <c r="AL2283" i="12" s="1"/>
  <c r="AM2283" i="12"/>
  <c r="AN2283" i="12"/>
  <c r="AO2283" i="12"/>
  <c r="AP2283" i="12"/>
  <c r="AR2283" i="12"/>
  <c r="AS2283" i="12"/>
  <c r="AU2283" i="12"/>
  <c r="AV2283" i="12"/>
  <c r="AW2283" i="12"/>
  <c r="AX2283" i="12" s="1"/>
  <c r="AY2283" i="12"/>
  <c r="AZ2283" i="12"/>
  <c r="BA2283" i="12"/>
  <c r="BB2283" i="12"/>
  <c r="BD2283" i="12"/>
  <c r="BE2283" i="12"/>
  <c r="E2284" i="12"/>
  <c r="F2284" i="12"/>
  <c r="G2284" i="12"/>
  <c r="H2284" i="12" s="1"/>
  <c r="I2284" i="12"/>
  <c r="J2284" i="12"/>
  <c r="K2284" i="12"/>
  <c r="L2284" i="12"/>
  <c r="N2284" i="12"/>
  <c r="O2284" i="12"/>
  <c r="Q2284" i="12"/>
  <c r="R2284" i="12"/>
  <c r="S2284" i="12"/>
  <c r="T2284" i="12" s="1"/>
  <c r="U2284" i="12"/>
  <c r="V2284" i="12"/>
  <c r="W2284" i="12"/>
  <c r="X2284" i="12"/>
  <c r="Z2284" i="12"/>
  <c r="AA2284" i="12"/>
  <c r="AC2284" i="12"/>
  <c r="AD2284" i="12"/>
  <c r="AE2284" i="12"/>
  <c r="AF2284" i="12"/>
  <c r="AG2284" i="12"/>
  <c r="AH2284" i="12"/>
  <c r="AI2284" i="12"/>
  <c r="AJ2284" i="12"/>
  <c r="AK2284" i="12"/>
  <c r="AL2284" i="12" s="1"/>
  <c r="AM2284" i="12"/>
  <c r="AN2284" i="12"/>
  <c r="AO2284" i="12"/>
  <c r="AP2284" i="12"/>
  <c r="AR2284" i="12"/>
  <c r="AS2284" i="12"/>
  <c r="AU2284" i="12"/>
  <c r="AV2284" i="12"/>
  <c r="AW2284" i="12"/>
  <c r="AX2284" i="12" s="1"/>
  <c r="AY2284" i="12"/>
  <c r="AZ2284" i="12"/>
  <c r="BA2284" i="12"/>
  <c r="BB2284" i="12"/>
  <c r="BD2284" i="12"/>
  <c r="BE2284" i="12"/>
  <c r="E2285" i="12"/>
  <c r="F2285" i="12"/>
  <c r="G2285" i="12"/>
  <c r="H2285" i="12" s="1"/>
  <c r="I2285" i="12"/>
  <c r="J2285" i="12"/>
  <c r="K2285" i="12"/>
  <c r="L2285" i="12"/>
  <c r="N2285" i="12"/>
  <c r="O2285" i="12"/>
  <c r="Q2285" i="12"/>
  <c r="R2285" i="12"/>
  <c r="S2285" i="12"/>
  <c r="T2285" i="12" s="1"/>
  <c r="U2285" i="12"/>
  <c r="V2285" i="12"/>
  <c r="W2285" i="12"/>
  <c r="X2285" i="12"/>
  <c r="Z2285" i="12"/>
  <c r="AA2285" i="12"/>
  <c r="AC2285" i="12"/>
  <c r="AD2285" i="12"/>
  <c r="AE2285" i="12"/>
  <c r="AF2285" i="12"/>
  <c r="AG2285" i="12"/>
  <c r="AH2285" i="12"/>
  <c r="AI2285" i="12"/>
  <c r="AJ2285" i="12"/>
  <c r="AK2285" i="12"/>
  <c r="AL2285" i="12" s="1"/>
  <c r="AM2285" i="12"/>
  <c r="AN2285" i="12"/>
  <c r="AO2285" i="12"/>
  <c r="AP2285" i="12"/>
  <c r="AR2285" i="12"/>
  <c r="AS2285" i="12"/>
  <c r="AU2285" i="12"/>
  <c r="AV2285" i="12"/>
  <c r="AW2285" i="12"/>
  <c r="AX2285" i="12" s="1"/>
  <c r="AY2285" i="12"/>
  <c r="AZ2285" i="12"/>
  <c r="BA2285" i="12"/>
  <c r="BB2285" i="12"/>
  <c r="BD2285" i="12"/>
  <c r="BE2285" i="12"/>
  <c r="E2286" i="12"/>
  <c r="F2286" i="12"/>
  <c r="G2286" i="12"/>
  <c r="H2286" i="12" s="1"/>
  <c r="I2286" i="12"/>
  <c r="J2286" i="12"/>
  <c r="K2286" i="12"/>
  <c r="L2286" i="12"/>
  <c r="N2286" i="12"/>
  <c r="O2286" i="12"/>
  <c r="Q2286" i="12"/>
  <c r="R2286" i="12"/>
  <c r="S2286" i="12"/>
  <c r="T2286" i="12" s="1"/>
  <c r="U2286" i="12"/>
  <c r="V2286" i="12"/>
  <c r="W2286" i="12"/>
  <c r="X2286" i="12"/>
  <c r="Z2286" i="12"/>
  <c r="AA2286" i="12"/>
  <c r="AC2286" i="12"/>
  <c r="AD2286" i="12"/>
  <c r="AE2286" i="12"/>
  <c r="AF2286" i="12"/>
  <c r="AG2286" i="12"/>
  <c r="AH2286" i="12"/>
  <c r="AI2286" i="12"/>
  <c r="AJ2286" i="12"/>
  <c r="AK2286" i="12"/>
  <c r="AL2286" i="12" s="1"/>
  <c r="AM2286" i="12"/>
  <c r="AN2286" i="12"/>
  <c r="AO2286" i="12"/>
  <c r="AP2286" i="12"/>
  <c r="AR2286" i="12"/>
  <c r="AS2286" i="12"/>
  <c r="AU2286" i="12"/>
  <c r="AV2286" i="12"/>
  <c r="AW2286" i="12"/>
  <c r="AX2286" i="12" s="1"/>
  <c r="AY2286" i="12"/>
  <c r="AZ2286" i="12"/>
  <c r="BA2286" i="12"/>
  <c r="BB2286" i="12"/>
  <c r="BD2286" i="12"/>
  <c r="BE2286" i="12"/>
  <c r="E2287" i="12"/>
  <c r="F2287" i="12"/>
  <c r="G2287" i="12"/>
  <c r="H2287" i="12" s="1"/>
  <c r="I2287" i="12"/>
  <c r="J2287" i="12"/>
  <c r="K2287" i="12"/>
  <c r="L2287" i="12"/>
  <c r="N2287" i="12"/>
  <c r="O2287" i="12"/>
  <c r="Q2287" i="12"/>
  <c r="R2287" i="12"/>
  <c r="S2287" i="12"/>
  <c r="T2287" i="12" s="1"/>
  <c r="U2287" i="12"/>
  <c r="V2287" i="12"/>
  <c r="W2287" i="12"/>
  <c r="X2287" i="12"/>
  <c r="Z2287" i="12"/>
  <c r="AA2287" i="12"/>
  <c r="AC2287" i="12"/>
  <c r="AD2287" i="12"/>
  <c r="AE2287" i="12"/>
  <c r="AF2287" i="12"/>
  <c r="AG2287" i="12"/>
  <c r="AH2287" i="12"/>
  <c r="AI2287" i="12"/>
  <c r="AJ2287" i="12"/>
  <c r="AK2287" i="12"/>
  <c r="AL2287" i="12" s="1"/>
  <c r="AM2287" i="12"/>
  <c r="AN2287" i="12"/>
  <c r="AO2287" i="12"/>
  <c r="AP2287" i="12"/>
  <c r="AR2287" i="12"/>
  <c r="AS2287" i="12"/>
  <c r="AU2287" i="12"/>
  <c r="AV2287" i="12"/>
  <c r="AW2287" i="12"/>
  <c r="AX2287" i="12" s="1"/>
  <c r="AY2287" i="12"/>
  <c r="AZ2287" i="12"/>
  <c r="BA2287" i="12"/>
  <c r="BB2287" i="12"/>
  <c r="BD2287" i="12"/>
  <c r="BE2287" i="12"/>
  <c r="E2288" i="12"/>
  <c r="F2288" i="12"/>
  <c r="G2288" i="12"/>
  <c r="H2288" i="12" s="1"/>
  <c r="I2288" i="12"/>
  <c r="J2288" i="12"/>
  <c r="K2288" i="12"/>
  <c r="L2288" i="12"/>
  <c r="N2288" i="12"/>
  <c r="O2288" i="12"/>
  <c r="Q2288" i="12"/>
  <c r="R2288" i="12"/>
  <c r="S2288" i="12"/>
  <c r="T2288" i="12" s="1"/>
  <c r="U2288" i="12"/>
  <c r="V2288" i="12"/>
  <c r="W2288" i="12"/>
  <c r="X2288" i="12"/>
  <c r="Z2288" i="12"/>
  <c r="AA2288" i="12"/>
  <c r="AC2288" i="12"/>
  <c r="AD2288" i="12"/>
  <c r="AE2288" i="12"/>
  <c r="AF2288" i="12"/>
  <c r="AG2288" i="12"/>
  <c r="AH2288" i="12"/>
  <c r="AI2288" i="12"/>
  <c r="AJ2288" i="12"/>
  <c r="AK2288" i="12"/>
  <c r="AL2288" i="12" s="1"/>
  <c r="AM2288" i="12"/>
  <c r="AN2288" i="12"/>
  <c r="AO2288" i="12"/>
  <c r="AP2288" i="12"/>
  <c r="AR2288" i="12"/>
  <c r="AS2288" i="12"/>
  <c r="AU2288" i="12"/>
  <c r="AV2288" i="12"/>
  <c r="AW2288" i="12"/>
  <c r="AX2288" i="12" s="1"/>
  <c r="AY2288" i="12"/>
  <c r="AZ2288" i="12"/>
  <c r="BA2288" i="12"/>
  <c r="BB2288" i="12"/>
  <c r="BD2288" i="12"/>
  <c r="BE2288" i="12"/>
  <c r="E2289" i="12"/>
  <c r="F2289" i="12"/>
  <c r="G2289" i="12"/>
  <c r="H2289" i="12" s="1"/>
  <c r="I2289" i="12"/>
  <c r="J2289" i="12"/>
  <c r="K2289" i="12"/>
  <c r="L2289" i="12"/>
  <c r="N2289" i="12"/>
  <c r="O2289" i="12"/>
  <c r="Q2289" i="12"/>
  <c r="R2289" i="12"/>
  <c r="S2289" i="12"/>
  <c r="T2289" i="12" s="1"/>
  <c r="U2289" i="12"/>
  <c r="V2289" i="12"/>
  <c r="W2289" i="12"/>
  <c r="X2289" i="12"/>
  <c r="Z2289" i="12"/>
  <c r="AA2289" i="12"/>
  <c r="AC2289" i="12"/>
  <c r="AD2289" i="12"/>
  <c r="AE2289" i="12"/>
  <c r="AF2289" i="12"/>
  <c r="AG2289" i="12"/>
  <c r="AH2289" i="12"/>
  <c r="AI2289" i="12"/>
  <c r="AJ2289" i="12"/>
  <c r="AK2289" i="12"/>
  <c r="AL2289" i="12" s="1"/>
  <c r="AM2289" i="12"/>
  <c r="AN2289" i="12"/>
  <c r="AO2289" i="12"/>
  <c r="AP2289" i="12"/>
  <c r="AR2289" i="12"/>
  <c r="AS2289" i="12"/>
  <c r="AU2289" i="12"/>
  <c r="AV2289" i="12"/>
  <c r="AW2289" i="12"/>
  <c r="AX2289" i="12" s="1"/>
  <c r="AY2289" i="12"/>
  <c r="AZ2289" i="12"/>
  <c r="BA2289" i="12"/>
  <c r="BB2289" i="12"/>
  <c r="BD2289" i="12"/>
  <c r="BE2289" i="12"/>
  <c r="E2290" i="12"/>
  <c r="F2290" i="12"/>
  <c r="G2290" i="12"/>
  <c r="H2290" i="12" s="1"/>
  <c r="I2290" i="12"/>
  <c r="J2290" i="12"/>
  <c r="K2290" i="12"/>
  <c r="L2290" i="12"/>
  <c r="N2290" i="12"/>
  <c r="O2290" i="12"/>
  <c r="Q2290" i="12"/>
  <c r="R2290" i="12"/>
  <c r="S2290" i="12"/>
  <c r="T2290" i="12" s="1"/>
  <c r="U2290" i="12"/>
  <c r="V2290" i="12"/>
  <c r="W2290" i="12"/>
  <c r="X2290" i="12"/>
  <c r="Z2290" i="12"/>
  <c r="AA2290" i="12"/>
  <c r="AC2290" i="12"/>
  <c r="AD2290" i="12"/>
  <c r="AE2290" i="12"/>
  <c r="AF2290" i="12"/>
  <c r="AG2290" i="12"/>
  <c r="AH2290" i="12"/>
  <c r="AI2290" i="12"/>
  <c r="AJ2290" i="12"/>
  <c r="AK2290" i="12"/>
  <c r="AL2290" i="12" s="1"/>
  <c r="AM2290" i="12"/>
  <c r="AN2290" i="12"/>
  <c r="AO2290" i="12"/>
  <c r="AP2290" i="12"/>
  <c r="AR2290" i="12"/>
  <c r="AS2290" i="12"/>
  <c r="AU2290" i="12"/>
  <c r="AV2290" i="12"/>
  <c r="AW2290" i="12"/>
  <c r="AX2290" i="12" s="1"/>
  <c r="AY2290" i="12"/>
  <c r="AZ2290" i="12"/>
  <c r="BA2290" i="12"/>
  <c r="BB2290" i="12"/>
  <c r="BD2290" i="12"/>
  <c r="BE2290" i="12"/>
  <c r="E2291" i="12"/>
  <c r="F2291" i="12"/>
  <c r="G2291" i="12"/>
  <c r="H2291" i="12" s="1"/>
  <c r="I2291" i="12"/>
  <c r="J2291" i="12"/>
  <c r="K2291" i="12"/>
  <c r="L2291" i="12"/>
  <c r="N2291" i="12"/>
  <c r="O2291" i="12"/>
  <c r="Q2291" i="12"/>
  <c r="R2291" i="12"/>
  <c r="S2291" i="12"/>
  <c r="T2291" i="12" s="1"/>
  <c r="U2291" i="12"/>
  <c r="V2291" i="12"/>
  <c r="W2291" i="12"/>
  <c r="X2291" i="12"/>
  <c r="Z2291" i="12"/>
  <c r="AA2291" i="12"/>
  <c r="AC2291" i="12"/>
  <c r="AD2291" i="12"/>
  <c r="AE2291" i="12"/>
  <c r="AF2291" i="12"/>
  <c r="AG2291" i="12"/>
  <c r="AH2291" i="12"/>
  <c r="AI2291" i="12"/>
  <c r="AJ2291" i="12"/>
  <c r="AK2291" i="12"/>
  <c r="AL2291" i="12" s="1"/>
  <c r="AM2291" i="12"/>
  <c r="AN2291" i="12"/>
  <c r="AO2291" i="12"/>
  <c r="AP2291" i="12"/>
  <c r="AR2291" i="12"/>
  <c r="AS2291" i="12"/>
  <c r="AU2291" i="12"/>
  <c r="AV2291" i="12"/>
  <c r="AW2291" i="12"/>
  <c r="AX2291" i="12" s="1"/>
  <c r="AY2291" i="12"/>
  <c r="AZ2291" i="12"/>
  <c r="BA2291" i="12"/>
  <c r="BB2291" i="12"/>
  <c r="BD2291" i="12"/>
  <c r="BE2291" i="12"/>
  <c r="E2292" i="12"/>
  <c r="F2292" i="12"/>
  <c r="G2292" i="12"/>
  <c r="H2292" i="12" s="1"/>
  <c r="I2292" i="12"/>
  <c r="J2292" i="12"/>
  <c r="K2292" i="12"/>
  <c r="L2292" i="12"/>
  <c r="N2292" i="12"/>
  <c r="O2292" i="12"/>
  <c r="Q2292" i="12"/>
  <c r="R2292" i="12"/>
  <c r="S2292" i="12"/>
  <c r="T2292" i="12" s="1"/>
  <c r="U2292" i="12"/>
  <c r="V2292" i="12"/>
  <c r="W2292" i="12"/>
  <c r="X2292" i="12"/>
  <c r="Z2292" i="12"/>
  <c r="AA2292" i="12"/>
  <c r="AC2292" i="12"/>
  <c r="AD2292" i="12"/>
  <c r="AE2292" i="12"/>
  <c r="AF2292" i="12"/>
  <c r="AG2292" i="12"/>
  <c r="AH2292" i="12"/>
  <c r="AI2292" i="12"/>
  <c r="AJ2292" i="12"/>
  <c r="AK2292" i="12"/>
  <c r="AL2292" i="12" s="1"/>
  <c r="AM2292" i="12"/>
  <c r="AN2292" i="12"/>
  <c r="AO2292" i="12"/>
  <c r="AP2292" i="12"/>
  <c r="AR2292" i="12"/>
  <c r="AS2292" i="12"/>
  <c r="AU2292" i="12"/>
  <c r="AV2292" i="12"/>
  <c r="AW2292" i="12"/>
  <c r="AX2292" i="12" s="1"/>
  <c r="AY2292" i="12"/>
  <c r="AZ2292" i="12"/>
  <c r="BA2292" i="12"/>
  <c r="BB2292" i="12"/>
  <c r="BD2292" i="12"/>
  <c r="BE2292" i="12"/>
  <c r="E2293" i="12"/>
  <c r="F2293" i="12"/>
  <c r="G2293" i="12"/>
  <c r="H2293" i="12" s="1"/>
  <c r="I2293" i="12"/>
  <c r="J2293" i="12"/>
  <c r="K2293" i="12"/>
  <c r="L2293" i="12"/>
  <c r="N2293" i="12"/>
  <c r="O2293" i="12"/>
  <c r="Q2293" i="12"/>
  <c r="R2293" i="12"/>
  <c r="S2293" i="12"/>
  <c r="T2293" i="12" s="1"/>
  <c r="U2293" i="12"/>
  <c r="V2293" i="12"/>
  <c r="W2293" i="12"/>
  <c r="X2293" i="12"/>
  <c r="Z2293" i="12"/>
  <c r="AA2293" i="12"/>
  <c r="AC2293" i="12"/>
  <c r="AD2293" i="12"/>
  <c r="AE2293" i="12"/>
  <c r="AF2293" i="12"/>
  <c r="AG2293" i="12"/>
  <c r="AH2293" i="12"/>
  <c r="AI2293" i="12"/>
  <c r="AJ2293" i="12"/>
  <c r="AK2293" i="12"/>
  <c r="AL2293" i="12" s="1"/>
  <c r="AM2293" i="12"/>
  <c r="AN2293" i="12"/>
  <c r="AO2293" i="12"/>
  <c r="AP2293" i="12"/>
  <c r="AR2293" i="12"/>
  <c r="AS2293" i="12"/>
  <c r="AU2293" i="12"/>
  <c r="AV2293" i="12"/>
  <c r="AW2293" i="12"/>
  <c r="AX2293" i="12" s="1"/>
  <c r="AY2293" i="12"/>
  <c r="AZ2293" i="12"/>
  <c r="BA2293" i="12"/>
  <c r="BB2293" i="12"/>
  <c r="BD2293" i="12"/>
  <c r="BE2293" i="12"/>
  <c r="E2294" i="12"/>
  <c r="F2294" i="12"/>
  <c r="G2294" i="12"/>
  <c r="H2294" i="12" s="1"/>
  <c r="I2294" i="12"/>
  <c r="J2294" i="12"/>
  <c r="K2294" i="12"/>
  <c r="L2294" i="12"/>
  <c r="N2294" i="12"/>
  <c r="O2294" i="12"/>
  <c r="Q2294" i="12"/>
  <c r="R2294" i="12"/>
  <c r="S2294" i="12"/>
  <c r="T2294" i="12" s="1"/>
  <c r="U2294" i="12"/>
  <c r="V2294" i="12"/>
  <c r="W2294" i="12"/>
  <c r="X2294" i="12"/>
  <c r="Z2294" i="12"/>
  <c r="AA2294" i="12"/>
  <c r="AC2294" i="12"/>
  <c r="AD2294" i="12"/>
  <c r="AE2294" i="12"/>
  <c r="AF2294" i="12"/>
  <c r="AG2294" i="12"/>
  <c r="AH2294" i="12"/>
  <c r="AI2294" i="12"/>
  <c r="AJ2294" i="12"/>
  <c r="AK2294" i="12"/>
  <c r="AL2294" i="12" s="1"/>
  <c r="AM2294" i="12"/>
  <c r="AN2294" i="12"/>
  <c r="AO2294" i="12"/>
  <c r="AP2294" i="12"/>
  <c r="AR2294" i="12"/>
  <c r="AS2294" i="12"/>
  <c r="AU2294" i="12"/>
  <c r="AV2294" i="12"/>
  <c r="AW2294" i="12"/>
  <c r="AX2294" i="12" s="1"/>
  <c r="AY2294" i="12"/>
  <c r="AZ2294" i="12"/>
  <c r="BA2294" i="12"/>
  <c r="BB2294" i="12"/>
  <c r="BD2294" i="12"/>
  <c r="BE2294" i="12"/>
  <c r="E2295" i="12"/>
  <c r="F2295" i="12"/>
  <c r="G2295" i="12"/>
  <c r="H2295" i="12" s="1"/>
  <c r="I2295" i="12"/>
  <c r="J2295" i="12"/>
  <c r="K2295" i="12"/>
  <c r="L2295" i="12"/>
  <c r="N2295" i="12"/>
  <c r="O2295" i="12"/>
  <c r="Q2295" i="12"/>
  <c r="R2295" i="12"/>
  <c r="S2295" i="12"/>
  <c r="T2295" i="12" s="1"/>
  <c r="U2295" i="12"/>
  <c r="V2295" i="12"/>
  <c r="W2295" i="12"/>
  <c r="X2295" i="12"/>
  <c r="Z2295" i="12"/>
  <c r="AA2295" i="12"/>
  <c r="AC2295" i="12"/>
  <c r="AD2295" i="12"/>
  <c r="AE2295" i="12"/>
  <c r="AF2295" i="12"/>
  <c r="AG2295" i="12"/>
  <c r="AH2295" i="12"/>
  <c r="AI2295" i="12"/>
  <c r="AJ2295" i="12"/>
  <c r="AK2295" i="12"/>
  <c r="AL2295" i="12" s="1"/>
  <c r="AM2295" i="12"/>
  <c r="AN2295" i="12"/>
  <c r="AO2295" i="12"/>
  <c r="AP2295" i="12"/>
  <c r="AR2295" i="12"/>
  <c r="AS2295" i="12"/>
  <c r="AU2295" i="12"/>
  <c r="AV2295" i="12"/>
  <c r="AW2295" i="12"/>
  <c r="AX2295" i="12" s="1"/>
  <c r="AY2295" i="12"/>
  <c r="AZ2295" i="12"/>
  <c r="BA2295" i="12"/>
  <c r="BB2295" i="12"/>
  <c r="BD2295" i="12"/>
  <c r="BE2295" i="12"/>
  <c r="E2296" i="12"/>
  <c r="F2296" i="12"/>
  <c r="G2296" i="12"/>
  <c r="H2296" i="12" s="1"/>
  <c r="I2296" i="12"/>
  <c r="J2296" i="12"/>
  <c r="K2296" i="12"/>
  <c r="L2296" i="12"/>
  <c r="N2296" i="12"/>
  <c r="O2296" i="12"/>
  <c r="Q2296" i="12"/>
  <c r="R2296" i="12"/>
  <c r="S2296" i="12"/>
  <c r="T2296" i="12" s="1"/>
  <c r="U2296" i="12"/>
  <c r="V2296" i="12"/>
  <c r="W2296" i="12"/>
  <c r="X2296" i="12"/>
  <c r="Z2296" i="12"/>
  <c r="AA2296" i="12"/>
  <c r="AC2296" i="12"/>
  <c r="AD2296" i="12"/>
  <c r="AE2296" i="12"/>
  <c r="AF2296" i="12"/>
  <c r="AG2296" i="12"/>
  <c r="AH2296" i="12"/>
  <c r="AI2296" i="12"/>
  <c r="AJ2296" i="12"/>
  <c r="AK2296" i="12"/>
  <c r="AL2296" i="12" s="1"/>
  <c r="AM2296" i="12"/>
  <c r="AN2296" i="12"/>
  <c r="AO2296" i="12"/>
  <c r="AP2296" i="12"/>
  <c r="AR2296" i="12"/>
  <c r="AS2296" i="12"/>
  <c r="AU2296" i="12"/>
  <c r="AV2296" i="12"/>
  <c r="AW2296" i="12"/>
  <c r="AX2296" i="12" s="1"/>
  <c r="AY2296" i="12"/>
  <c r="AZ2296" i="12"/>
  <c r="BA2296" i="12"/>
  <c r="BB2296" i="12"/>
  <c r="BD2296" i="12"/>
  <c r="BE2296" i="12"/>
  <c r="E2297" i="12"/>
  <c r="F2297" i="12"/>
  <c r="G2297" i="12"/>
  <c r="H2297" i="12" s="1"/>
  <c r="I2297" i="12"/>
  <c r="J2297" i="12"/>
  <c r="K2297" i="12"/>
  <c r="L2297" i="12"/>
  <c r="N2297" i="12"/>
  <c r="O2297" i="12"/>
  <c r="Q2297" i="12"/>
  <c r="R2297" i="12"/>
  <c r="S2297" i="12"/>
  <c r="T2297" i="12" s="1"/>
  <c r="U2297" i="12"/>
  <c r="V2297" i="12"/>
  <c r="W2297" i="12"/>
  <c r="X2297" i="12"/>
  <c r="Z2297" i="12"/>
  <c r="AA2297" i="12"/>
  <c r="AC2297" i="12"/>
  <c r="AD2297" i="12"/>
  <c r="AE2297" i="12"/>
  <c r="AF2297" i="12"/>
  <c r="AG2297" i="12"/>
  <c r="AH2297" i="12"/>
  <c r="AI2297" i="12"/>
  <c r="AJ2297" i="12"/>
  <c r="AK2297" i="12"/>
  <c r="AL2297" i="12" s="1"/>
  <c r="AM2297" i="12"/>
  <c r="AN2297" i="12"/>
  <c r="AO2297" i="12"/>
  <c r="AP2297" i="12"/>
  <c r="AR2297" i="12"/>
  <c r="AS2297" i="12"/>
  <c r="AU2297" i="12"/>
  <c r="AV2297" i="12"/>
  <c r="AW2297" i="12"/>
  <c r="AX2297" i="12" s="1"/>
  <c r="AY2297" i="12"/>
  <c r="AZ2297" i="12"/>
  <c r="BA2297" i="12"/>
  <c r="BB2297" i="12"/>
  <c r="BD2297" i="12"/>
  <c r="BE2297" i="12"/>
  <c r="E2298" i="12"/>
  <c r="F2298" i="12"/>
  <c r="G2298" i="12"/>
  <c r="H2298" i="12" s="1"/>
  <c r="I2298" i="12"/>
  <c r="J2298" i="12"/>
  <c r="K2298" i="12"/>
  <c r="L2298" i="12"/>
  <c r="N2298" i="12"/>
  <c r="O2298" i="12"/>
  <c r="Q2298" i="12"/>
  <c r="R2298" i="12"/>
  <c r="S2298" i="12"/>
  <c r="T2298" i="12" s="1"/>
  <c r="U2298" i="12"/>
  <c r="V2298" i="12"/>
  <c r="W2298" i="12"/>
  <c r="X2298" i="12"/>
  <c r="Z2298" i="12"/>
  <c r="AA2298" i="12"/>
  <c r="AC2298" i="12"/>
  <c r="AD2298" i="12"/>
  <c r="AE2298" i="12"/>
  <c r="AF2298" i="12"/>
  <c r="AG2298" i="12"/>
  <c r="AH2298" i="12"/>
  <c r="AI2298" i="12"/>
  <c r="AJ2298" i="12"/>
  <c r="AK2298" i="12"/>
  <c r="AL2298" i="12" s="1"/>
  <c r="AM2298" i="12"/>
  <c r="AN2298" i="12"/>
  <c r="AO2298" i="12"/>
  <c r="AP2298" i="12"/>
  <c r="AR2298" i="12"/>
  <c r="AS2298" i="12"/>
  <c r="AU2298" i="12"/>
  <c r="AV2298" i="12"/>
  <c r="AW2298" i="12"/>
  <c r="AX2298" i="12" s="1"/>
  <c r="AY2298" i="12"/>
  <c r="AZ2298" i="12"/>
  <c r="BA2298" i="12"/>
  <c r="BB2298" i="12"/>
  <c r="BD2298" i="12"/>
  <c r="BE2298" i="12"/>
  <c r="E2299" i="12"/>
  <c r="F2299" i="12"/>
  <c r="G2299" i="12"/>
  <c r="H2299" i="12" s="1"/>
  <c r="I2299" i="12"/>
  <c r="J2299" i="12"/>
  <c r="K2299" i="12"/>
  <c r="L2299" i="12"/>
  <c r="N2299" i="12"/>
  <c r="O2299" i="12"/>
  <c r="Q2299" i="12"/>
  <c r="R2299" i="12"/>
  <c r="S2299" i="12"/>
  <c r="T2299" i="12" s="1"/>
  <c r="U2299" i="12"/>
  <c r="V2299" i="12"/>
  <c r="W2299" i="12"/>
  <c r="X2299" i="12"/>
  <c r="Z2299" i="12"/>
  <c r="AA2299" i="12"/>
  <c r="AC2299" i="12"/>
  <c r="AD2299" i="12"/>
  <c r="AE2299" i="12"/>
  <c r="AF2299" i="12"/>
  <c r="AG2299" i="12"/>
  <c r="AH2299" i="12"/>
  <c r="AI2299" i="12"/>
  <c r="AJ2299" i="12"/>
  <c r="AK2299" i="12"/>
  <c r="AL2299" i="12" s="1"/>
  <c r="AM2299" i="12"/>
  <c r="AN2299" i="12"/>
  <c r="AO2299" i="12"/>
  <c r="AP2299" i="12"/>
  <c r="AR2299" i="12"/>
  <c r="AS2299" i="12"/>
  <c r="AU2299" i="12"/>
  <c r="AV2299" i="12"/>
  <c r="AW2299" i="12"/>
  <c r="AX2299" i="12" s="1"/>
  <c r="AY2299" i="12"/>
  <c r="AZ2299" i="12"/>
  <c r="BA2299" i="12"/>
  <c r="BB2299" i="12"/>
  <c r="BD2299" i="12"/>
  <c r="BE2299" i="12"/>
  <c r="E2300" i="12"/>
  <c r="F2300" i="12"/>
  <c r="G2300" i="12"/>
  <c r="H2300" i="12" s="1"/>
  <c r="I2300" i="12"/>
  <c r="J2300" i="12"/>
  <c r="K2300" i="12"/>
  <c r="L2300" i="12"/>
  <c r="N2300" i="12"/>
  <c r="O2300" i="12"/>
  <c r="Q2300" i="12"/>
  <c r="R2300" i="12"/>
  <c r="S2300" i="12"/>
  <c r="T2300" i="12" s="1"/>
  <c r="U2300" i="12"/>
  <c r="V2300" i="12"/>
  <c r="W2300" i="12"/>
  <c r="X2300" i="12"/>
  <c r="Z2300" i="12"/>
  <c r="AA2300" i="12"/>
  <c r="AC2300" i="12"/>
  <c r="AD2300" i="12"/>
  <c r="AE2300" i="12"/>
  <c r="AF2300" i="12"/>
  <c r="AG2300" i="12"/>
  <c r="AH2300" i="12"/>
  <c r="AI2300" i="12"/>
  <c r="AJ2300" i="12"/>
  <c r="AK2300" i="12"/>
  <c r="AL2300" i="12" s="1"/>
  <c r="AM2300" i="12"/>
  <c r="AN2300" i="12"/>
  <c r="AO2300" i="12"/>
  <c r="AP2300" i="12"/>
  <c r="AR2300" i="12"/>
  <c r="AS2300" i="12"/>
  <c r="AU2300" i="12"/>
  <c r="AV2300" i="12"/>
  <c r="AW2300" i="12"/>
  <c r="AX2300" i="12" s="1"/>
  <c r="AY2300" i="12"/>
  <c r="AZ2300" i="12"/>
  <c r="BA2300" i="12"/>
  <c r="BB2300" i="12"/>
  <c r="BD2300" i="12"/>
  <c r="BE2300" i="12"/>
  <c r="E2301" i="12"/>
  <c r="F2301" i="12"/>
  <c r="G2301" i="12"/>
  <c r="H2301" i="12" s="1"/>
  <c r="I2301" i="12"/>
  <c r="J2301" i="12"/>
  <c r="K2301" i="12"/>
  <c r="L2301" i="12"/>
  <c r="N2301" i="12"/>
  <c r="O2301" i="12"/>
  <c r="Q2301" i="12"/>
  <c r="R2301" i="12"/>
  <c r="S2301" i="12"/>
  <c r="T2301" i="12" s="1"/>
  <c r="U2301" i="12"/>
  <c r="V2301" i="12"/>
  <c r="W2301" i="12"/>
  <c r="X2301" i="12"/>
  <c r="Z2301" i="12"/>
  <c r="AA2301" i="12"/>
  <c r="AC2301" i="12"/>
  <c r="AD2301" i="12"/>
  <c r="AE2301" i="12"/>
  <c r="AF2301" i="12"/>
  <c r="AG2301" i="12"/>
  <c r="AH2301" i="12"/>
  <c r="AI2301" i="12"/>
  <c r="AJ2301" i="12"/>
  <c r="AK2301" i="12"/>
  <c r="AL2301" i="12" s="1"/>
  <c r="AM2301" i="12"/>
  <c r="AN2301" i="12"/>
  <c r="AO2301" i="12"/>
  <c r="AP2301" i="12"/>
  <c r="AR2301" i="12"/>
  <c r="AS2301" i="12"/>
  <c r="AU2301" i="12"/>
  <c r="AV2301" i="12"/>
  <c r="AW2301" i="12"/>
  <c r="AX2301" i="12" s="1"/>
  <c r="AY2301" i="12"/>
  <c r="AZ2301" i="12"/>
  <c r="BA2301" i="12"/>
  <c r="BB2301" i="12"/>
  <c r="BD2301" i="12"/>
  <c r="BE2301" i="12"/>
  <c r="E2302" i="12"/>
  <c r="F2302" i="12"/>
  <c r="G2302" i="12"/>
  <c r="H2302" i="12" s="1"/>
  <c r="I2302" i="12"/>
  <c r="J2302" i="12"/>
  <c r="K2302" i="12"/>
  <c r="L2302" i="12"/>
  <c r="N2302" i="12"/>
  <c r="O2302" i="12"/>
  <c r="Q2302" i="12"/>
  <c r="R2302" i="12"/>
  <c r="S2302" i="12"/>
  <c r="T2302" i="12" s="1"/>
  <c r="U2302" i="12"/>
  <c r="V2302" i="12"/>
  <c r="W2302" i="12"/>
  <c r="X2302" i="12"/>
  <c r="Z2302" i="12"/>
  <c r="AA2302" i="12"/>
  <c r="AC2302" i="12"/>
  <c r="AD2302" i="12"/>
  <c r="AE2302" i="12"/>
  <c r="AF2302" i="12"/>
  <c r="AG2302" i="12"/>
  <c r="AH2302" i="12"/>
  <c r="AI2302" i="12"/>
  <c r="AJ2302" i="12"/>
  <c r="AK2302" i="12"/>
  <c r="AL2302" i="12" s="1"/>
  <c r="AM2302" i="12"/>
  <c r="AN2302" i="12"/>
  <c r="AO2302" i="12"/>
  <c r="AP2302" i="12"/>
  <c r="AR2302" i="12"/>
  <c r="AS2302" i="12"/>
  <c r="AU2302" i="12"/>
  <c r="AV2302" i="12"/>
  <c r="AW2302" i="12"/>
  <c r="AX2302" i="12" s="1"/>
  <c r="AY2302" i="12"/>
  <c r="AZ2302" i="12"/>
  <c r="BA2302" i="12"/>
  <c r="BB2302" i="12"/>
  <c r="BD2302" i="12"/>
  <c r="BE2302" i="12"/>
  <c r="E2303" i="12"/>
  <c r="F2303" i="12"/>
  <c r="G2303" i="12"/>
  <c r="H2303" i="12" s="1"/>
  <c r="I2303" i="12"/>
  <c r="J2303" i="12"/>
  <c r="K2303" i="12"/>
  <c r="L2303" i="12"/>
  <c r="N2303" i="12"/>
  <c r="O2303" i="12"/>
  <c r="Q2303" i="12"/>
  <c r="R2303" i="12"/>
  <c r="S2303" i="12"/>
  <c r="T2303" i="12" s="1"/>
  <c r="U2303" i="12"/>
  <c r="V2303" i="12"/>
  <c r="W2303" i="12"/>
  <c r="X2303" i="12"/>
  <c r="Z2303" i="12"/>
  <c r="AA2303" i="12"/>
  <c r="AC2303" i="12"/>
  <c r="AD2303" i="12"/>
  <c r="AE2303" i="12"/>
  <c r="AF2303" i="12"/>
  <c r="AG2303" i="12"/>
  <c r="AH2303" i="12"/>
  <c r="AI2303" i="12"/>
  <c r="AJ2303" i="12"/>
  <c r="AK2303" i="12"/>
  <c r="AL2303" i="12" s="1"/>
  <c r="AM2303" i="12"/>
  <c r="AN2303" i="12"/>
  <c r="AO2303" i="12"/>
  <c r="AP2303" i="12"/>
  <c r="AR2303" i="12"/>
  <c r="AS2303" i="12"/>
  <c r="AU2303" i="12"/>
  <c r="AV2303" i="12"/>
  <c r="AW2303" i="12"/>
  <c r="AX2303" i="12" s="1"/>
  <c r="AY2303" i="12"/>
  <c r="AZ2303" i="12"/>
  <c r="BA2303" i="12"/>
  <c r="BB2303" i="12"/>
  <c r="BD2303" i="12"/>
  <c r="BE2303" i="12"/>
  <c r="E2304" i="12"/>
  <c r="F2304" i="12"/>
  <c r="G2304" i="12"/>
  <c r="H2304" i="12" s="1"/>
  <c r="I2304" i="12"/>
  <c r="J2304" i="12"/>
  <c r="K2304" i="12"/>
  <c r="L2304" i="12"/>
  <c r="N2304" i="12"/>
  <c r="O2304" i="12"/>
  <c r="Q2304" i="12"/>
  <c r="R2304" i="12"/>
  <c r="S2304" i="12"/>
  <c r="T2304" i="12" s="1"/>
  <c r="U2304" i="12"/>
  <c r="V2304" i="12"/>
  <c r="W2304" i="12"/>
  <c r="X2304" i="12"/>
  <c r="Z2304" i="12"/>
  <c r="AA2304" i="12"/>
  <c r="AC2304" i="12"/>
  <c r="AD2304" i="12"/>
  <c r="AE2304" i="12"/>
  <c r="AF2304" i="12"/>
  <c r="AG2304" i="12"/>
  <c r="AH2304" i="12"/>
  <c r="AI2304" i="12"/>
  <c r="AJ2304" i="12"/>
  <c r="AK2304" i="12"/>
  <c r="AL2304" i="12" s="1"/>
  <c r="AM2304" i="12"/>
  <c r="AN2304" i="12"/>
  <c r="AO2304" i="12"/>
  <c r="AP2304" i="12"/>
  <c r="AR2304" i="12"/>
  <c r="AS2304" i="12"/>
  <c r="AU2304" i="12"/>
  <c r="AV2304" i="12"/>
  <c r="AW2304" i="12"/>
  <c r="AX2304" i="12" s="1"/>
  <c r="AY2304" i="12"/>
  <c r="AZ2304" i="12"/>
  <c r="BA2304" i="12"/>
  <c r="BB2304" i="12"/>
  <c r="BD2304" i="12"/>
  <c r="BE2304" i="12"/>
  <c r="E2305" i="12"/>
  <c r="F2305" i="12"/>
  <c r="G2305" i="12"/>
  <c r="H2305" i="12" s="1"/>
  <c r="I2305" i="12"/>
  <c r="J2305" i="12"/>
  <c r="K2305" i="12"/>
  <c r="L2305" i="12"/>
  <c r="N2305" i="12"/>
  <c r="O2305" i="12"/>
  <c r="Q2305" i="12"/>
  <c r="R2305" i="12"/>
  <c r="S2305" i="12"/>
  <c r="T2305" i="12" s="1"/>
  <c r="U2305" i="12"/>
  <c r="V2305" i="12"/>
  <c r="W2305" i="12"/>
  <c r="X2305" i="12"/>
  <c r="Z2305" i="12"/>
  <c r="AA2305" i="12"/>
  <c r="AC2305" i="12"/>
  <c r="AD2305" i="12"/>
  <c r="AE2305" i="12"/>
  <c r="AF2305" i="12"/>
  <c r="AG2305" i="12"/>
  <c r="AH2305" i="12"/>
  <c r="AI2305" i="12"/>
  <c r="AJ2305" i="12"/>
  <c r="AK2305" i="12"/>
  <c r="AL2305" i="12" s="1"/>
  <c r="AM2305" i="12"/>
  <c r="AN2305" i="12"/>
  <c r="AO2305" i="12"/>
  <c r="AP2305" i="12"/>
  <c r="AR2305" i="12"/>
  <c r="AS2305" i="12"/>
  <c r="AU2305" i="12"/>
  <c r="AV2305" i="12"/>
  <c r="AW2305" i="12"/>
  <c r="AX2305" i="12" s="1"/>
  <c r="AY2305" i="12"/>
  <c r="AZ2305" i="12"/>
  <c r="BA2305" i="12"/>
  <c r="BB2305" i="12"/>
  <c r="BD2305" i="12"/>
  <c r="BE2305" i="12"/>
  <c r="E2306" i="12"/>
  <c r="F2306" i="12"/>
  <c r="G2306" i="12"/>
  <c r="H2306" i="12" s="1"/>
  <c r="I2306" i="12"/>
  <c r="J2306" i="12"/>
  <c r="K2306" i="12"/>
  <c r="L2306" i="12"/>
  <c r="N2306" i="12"/>
  <c r="O2306" i="12"/>
  <c r="Q2306" i="12"/>
  <c r="R2306" i="12"/>
  <c r="S2306" i="12"/>
  <c r="T2306" i="12" s="1"/>
  <c r="U2306" i="12"/>
  <c r="V2306" i="12"/>
  <c r="W2306" i="12"/>
  <c r="X2306" i="12"/>
  <c r="Z2306" i="12"/>
  <c r="AA2306" i="12"/>
  <c r="AC2306" i="12"/>
  <c r="AD2306" i="12"/>
  <c r="AE2306" i="12"/>
  <c r="AF2306" i="12"/>
  <c r="AG2306" i="12"/>
  <c r="AH2306" i="12"/>
  <c r="AI2306" i="12"/>
  <c r="AJ2306" i="12"/>
  <c r="AK2306" i="12"/>
  <c r="AL2306" i="12" s="1"/>
  <c r="AM2306" i="12"/>
  <c r="AN2306" i="12"/>
  <c r="AO2306" i="12"/>
  <c r="AP2306" i="12"/>
  <c r="AR2306" i="12"/>
  <c r="AS2306" i="12"/>
  <c r="AU2306" i="12"/>
  <c r="AV2306" i="12"/>
  <c r="AW2306" i="12"/>
  <c r="AX2306" i="12" s="1"/>
  <c r="AY2306" i="12"/>
  <c r="AZ2306" i="12"/>
  <c r="BA2306" i="12"/>
  <c r="BB2306" i="12"/>
  <c r="BD2306" i="12"/>
  <c r="BE2306" i="12"/>
  <c r="E2307" i="12"/>
  <c r="F2307" i="12"/>
  <c r="G2307" i="12"/>
  <c r="H2307" i="12" s="1"/>
  <c r="I2307" i="12"/>
  <c r="J2307" i="12"/>
  <c r="K2307" i="12"/>
  <c r="L2307" i="12"/>
  <c r="N2307" i="12"/>
  <c r="O2307" i="12"/>
  <c r="Q2307" i="12"/>
  <c r="R2307" i="12"/>
  <c r="S2307" i="12"/>
  <c r="T2307" i="12" s="1"/>
  <c r="U2307" i="12"/>
  <c r="V2307" i="12"/>
  <c r="W2307" i="12"/>
  <c r="X2307" i="12"/>
  <c r="Z2307" i="12"/>
  <c r="AA2307" i="12"/>
  <c r="AC2307" i="12"/>
  <c r="AD2307" i="12"/>
  <c r="AE2307" i="12"/>
  <c r="AF2307" i="12"/>
  <c r="AG2307" i="12"/>
  <c r="AH2307" i="12"/>
  <c r="AI2307" i="12"/>
  <c r="AJ2307" i="12"/>
  <c r="AK2307" i="12"/>
  <c r="AL2307" i="12" s="1"/>
  <c r="AM2307" i="12"/>
  <c r="AN2307" i="12"/>
  <c r="AO2307" i="12"/>
  <c r="AP2307" i="12"/>
  <c r="AR2307" i="12"/>
  <c r="AS2307" i="12"/>
  <c r="AU2307" i="12"/>
  <c r="AV2307" i="12"/>
  <c r="AW2307" i="12"/>
  <c r="AX2307" i="12" s="1"/>
  <c r="AY2307" i="12"/>
  <c r="AZ2307" i="12"/>
  <c r="BA2307" i="12"/>
  <c r="BB2307" i="12"/>
  <c r="BD2307" i="12"/>
  <c r="BE2307" i="12"/>
  <c r="E2308" i="12"/>
  <c r="F2308" i="12"/>
  <c r="G2308" i="12"/>
  <c r="H2308" i="12" s="1"/>
  <c r="I2308" i="12"/>
  <c r="J2308" i="12"/>
  <c r="K2308" i="12"/>
  <c r="L2308" i="12"/>
  <c r="N2308" i="12"/>
  <c r="O2308" i="12"/>
  <c r="Q2308" i="12"/>
  <c r="R2308" i="12"/>
  <c r="S2308" i="12"/>
  <c r="T2308" i="12" s="1"/>
  <c r="U2308" i="12"/>
  <c r="V2308" i="12"/>
  <c r="W2308" i="12"/>
  <c r="X2308" i="12"/>
  <c r="Z2308" i="12"/>
  <c r="AA2308" i="12"/>
  <c r="AC2308" i="12"/>
  <c r="AD2308" i="12"/>
  <c r="AE2308" i="12"/>
  <c r="AF2308" i="12"/>
  <c r="AG2308" i="12"/>
  <c r="AH2308" i="12"/>
  <c r="AI2308" i="12"/>
  <c r="AJ2308" i="12"/>
  <c r="AK2308" i="12"/>
  <c r="AL2308" i="12" s="1"/>
  <c r="AM2308" i="12"/>
  <c r="AN2308" i="12"/>
  <c r="AO2308" i="12"/>
  <c r="AP2308" i="12"/>
  <c r="AR2308" i="12"/>
  <c r="AS2308" i="12"/>
  <c r="AU2308" i="12"/>
  <c r="AV2308" i="12"/>
  <c r="AW2308" i="12"/>
  <c r="AX2308" i="12" s="1"/>
  <c r="AY2308" i="12"/>
  <c r="AZ2308" i="12"/>
  <c r="BA2308" i="12"/>
  <c r="BB2308" i="12"/>
  <c r="BD2308" i="12"/>
  <c r="BE2308" i="12"/>
  <c r="E2309" i="12"/>
  <c r="F2309" i="12"/>
  <c r="G2309" i="12"/>
  <c r="H2309" i="12" s="1"/>
  <c r="I2309" i="12"/>
  <c r="J2309" i="12"/>
  <c r="K2309" i="12"/>
  <c r="L2309" i="12"/>
  <c r="N2309" i="12"/>
  <c r="O2309" i="12"/>
  <c r="Q2309" i="12"/>
  <c r="R2309" i="12"/>
  <c r="S2309" i="12"/>
  <c r="T2309" i="12" s="1"/>
  <c r="U2309" i="12"/>
  <c r="V2309" i="12"/>
  <c r="W2309" i="12"/>
  <c r="X2309" i="12"/>
  <c r="Z2309" i="12"/>
  <c r="AA2309" i="12"/>
  <c r="AC2309" i="12"/>
  <c r="AD2309" i="12"/>
  <c r="AE2309" i="12"/>
  <c r="AF2309" i="12"/>
  <c r="AG2309" i="12"/>
  <c r="AH2309" i="12"/>
  <c r="AI2309" i="12"/>
  <c r="AJ2309" i="12"/>
  <c r="AK2309" i="12"/>
  <c r="AL2309" i="12" s="1"/>
  <c r="AM2309" i="12"/>
  <c r="AN2309" i="12"/>
  <c r="AO2309" i="12"/>
  <c r="AP2309" i="12"/>
  <c r="AR2309" i="12"/>
  <c r="AS2309" i="12"/>
  <c r="AU2309" i="12"/>
  <c r="AV2309" i="12"/>
  <c r="AW2309" i="12"/>
  <c r="AX2309" i="12" s="1"/>
  <c r="AY2309" i="12"/>
  <c r="AZ2309" i="12"/>
  <c r="BA2309" i="12"/>
  <c r="BB2309" i="12"/>
  <c r="BD2309" i="12"/>
  <c r="BE2309" i="12"/>
  <c r="E2310" i="12"/>
  <c r="F2310" i="12"/>
  <c r="G2310" i="12"/>
  <c r="H2310" i="12" s="1"/>
  <c r="I2310" i="12"/>
  <c r="J2310" i="12"/>
  <c r="K2310" i="12"/>
  <c r="L2310" i="12"/>
  <c r="N2310" i="12"/>
  <c r="O2310" i="12"/>
  <c r="Q2310" i="12"/>
  <c r="R2310" i="12"/>
  <c r="S2310" i="12"/>
  <c r="T2310" i="12" s="1"/>
  <c r="U2310" i="12"/>
  <c r="V2310" i="12"/>
  <c r="W2310" i="12"/>
  <c r="X2310" i="12"/>
  <c r="Z2310" i="12"/>
  <c r="AA2310" i="12"/>
  <c r="AC2310" i="12"/>
  <c r="AD2310" i="12"/>
  <c r="AE2310" i="12"/>
  <c r="AF2310" i="12"/>
  <c r="AG2310" i="12"/>
  <c r="AH2310" i="12"/>
  <c r="AI2310" i="12"/>
  <c r="AJ2310" i="12"/>
  <c r="AK2310" i="12"/>
  <c r="AL2310" i="12" s="1"/>
  <c r="AM2310" i="12"/>
  <c r="AN2310" i="12"/>
  <c r="AO2310" i="12"/>
  <c r="AP2310" i="12"/>
  <c r="AR2310" i="12"/>
  <c r="AS2310" i="12"/>
  <c r="AU2310" i="12"/>
  <c r="AV2310" i="12"/>
  <c r="AW2310" i="12"/>
  <c r="AX2310" i="12" s="1"/>
  <c r="AY2310" i="12"/>
  <c r="AZ2310" i="12"/>
  <c r="BA2310" i="12"/>
  <c r="BB2310" i="12"/>
  <c r="BD2310" i="12"/>
  <c r="BE2310" i="12"/>
  <c r="E2311" i="12"/>
  <c r="F2311" i="12"/>
  <c r="G2311" i="12"/>
  <c r="H2311" i="12" s="1"/>
  <c r="I2311" i="12"/>
  <c r="J2311" i="12"/>
  <c r="K2311" i="12"/>
  <c r="L2311" i="12"/>
  <c r="N2311" i="12"/>
  <c r="O2311" i="12"/>
  <c r="Q2311" i="12"/>
  <c r="R2311" i="12"/>
  <c r="S2311" i="12"/>
  <c r="T2311" i="12" s="1"/>
  <c r="U2311" i="12"/>
  <c r="V2311" i="12"/>
  <c r="W2311" i="12"/>
  <c r="X2311" i="12"/>
  <c r="Z2311" i="12"/>
  <c r="AA2311" i="12"/>
  <c r="AC2311" i="12"/>
  <c r="AD2311" i="12"/>
  <c r="AE2311" i="12"/>
  <c r="AF2311" i="12"/>
  <c r="AG2311" i="12"/>
  <c r="AH2311" i="12"/>
  <c r="AI2311" i="12"/>
  <c r="AJ2311" i="12"/>
  <c r="AK2311" i="12"/>
  <c r="AL2311" i="12" s="1"/>
  <c r="AM2311" i="12"/>
  <c r="AN2311" i="12"/>
  <c r="AO2311" i="12"/>
  <c r="AP2311" i="12"/>
  <c r="AR2311" i="12"/>
  <c r="AS2311" i="12"/>
  <c r="AU2311" i="12"/>
  <c r="AV2311" i="12"/>
  <c r="AW2311" i="12"/>
  <c r="AX2311" i="12" s="1"/>
  <c r="AY2311" i="12"/>
  <c r="AZ2311" i="12"/>
  <c r="BA2311" i="12"/>
  <c r="BB2311" i="12"/>
  <c r="BD2311" i="12"/>
  <c r="BE2311" i="12"/>
  <c r="E2312" i="12"/>
  <c r="F2312" i="12"/>
  <c r="G2312" i="12"/>
  <c r="H2312" i="12" s="1"/>
  <c r="I2312" i="12"/>
  <c r="J2312" i="12"/>
  <c r="K2312" i="12"/>
  <c r="L2312" i="12"/>
  <c r="N2312" i="12"/>
  <c r="O2312" i="12"/>
  <c r="Q2312" i="12"/>
  <c r="R2312" i="12"/>
  <c r="S2312" i="12"/>
  <c r="T2312" i="12" s="1"/>
  <c r="U2312" i="12"/>
  <c r="V2312" i="12"/>
  <c r="W2312" i="12"/>
  <c r="X2312" i="12"/>
  <c r="Z2312" i="12"/>
  <c r="AA2312" i="12"/>
  <c r="AC2312" i="12"/>
  <c r="AD2312" i="12"/>
  <c r="AE2312" i="12"/>
  <c r="AF2312" i="12"/>
  <c r="AG2312" i="12"/>
  <c r="AH2312" i="12"/>
  <c r="AI2312" i="12"/>
  <c r="AJ2312" i="12"/>
  <c r="AK2312" i="12"/>
  <c r="AL2312" i="12" s="1"/>
  <c r="AM2312" i="12"/>
  <c r="AN2312" i="12"/>
  <c r="AO2312" i="12"/>
  <c r="AP2312" i="12"/>
  <c r="AR2312" i="12"/>
  <c r="AS2312" i="12"/>
  <c r="AU2312" i="12"/>
  <c r="AV2312" i="12"/>
  <c r="AW2312" i="12"/>
  <c r="AX2312" i="12" s="1"/>
  <c r="AY2312" i="12"/>
  <c r="AZ2312" i="12"/>
  <c r="BA2312" i="12"/>
  <c r="BB2312" i="12"/>
  <c r="BD2312" i="12"/>
  <c r="BE2312" i="12"/>
  <c r="E2313" i="12"/>
  <c r="F2313" i="12"/>
  <c r="G2313" i="12"/>
  <c r="H2313" i="12" s="1"/>
  <c r="I2313" i="12"/>
  <c r="J2313" i="12"/>
  <c r="K2313" i="12"/>
  <c r="L2313" i="12"/>
  <c r="N2313" i="12"/>
  <c r="O2313" i="12"/>
  <c r="Q2313" i="12"/>
  <c r="R2313" i="12"/>
  <c r="S2313" i="12"/>
  <c r="T2313" i="12" s="1"/>
  <c r="U2313" i="12"/>
  <c r="V2313" i="12"/>
  <c r="W2313" i="12"/>
  <c r="X2313" i="12"/>
  <c r="Z2313" i="12"/>
  <c r="AA2313" i="12"/>
  <c r="AC2313" i="12"/>
  <c r="AD2313" i="12"/>
  <c r="AE2313" i="12"/>
  <c r="AF2313" i="12"/>
  <c r="AG2313" i="12"/>
  <c r="AH2313" i="12"/>
  <c r="AI2313" i="12"/>
  <c r="AJ2313" i="12"/>
  <c r="AK2313" i="12"/>
  <c r="AL2313" i="12" s="1"/>
  <c r="AM2313" i="12"/>
  <c r="AN2313" i="12"/>
  <c r="AO2313" i="12"/>
  <c r="AP2313" i="12"/>
  <c r="AR2313" i="12"/>
  <c r="AS2313" i="12"/>
  <c r="AU2313" i="12"/>
  <c r="AV2313" i="12"/>
  <c r="AW2313" i="12"/>
  <c r="AX2313" i="12" s="1"/>
  <c r="AY2313" i="12"/>
  <c r="AZ2313" i="12"/>
  <c r="BA2313" i="12"/>
  <c r="BB2313" i="12"/>
  <c r="BD2313" i="12"/>
  <c r="BE2313" i="12"/>
  <c r="E2314" i="12"/>
  <c r="F2314" i="12"/>
  <c r="G2314" i="12"/>
  <c r="H2314" i="12" s="1"/>
  <c r="I2314" i="12"/>
  <c r="J2314" i="12"/>
  <c r="K2314" i="12"/>
  <c r="L2314" i="12"/>
  <c r="N2314" i="12"/>
  <c r="O2314" i="12"/>
  <c r="Q2314" i="12"/>
  <c r="R2314" i="12"/>
  <c r="S2314" i="12"/>
  <c r="T2314" i="12" s="1"/>
  <c r="U2314" i="12"/>
  <c r="V2314" i="12"/>
  <c r="W2314" i="12"/>
  <c r="X2314" i="12"/>
  <c r="Z2314" i="12"/>
  <c r="AA2314" i="12"/>
  <c r="AC2314" i="12"/>
  <c r="AD2314" i="12"/>
  <c r="AE2314" i="12"/>
  <c r="AF2314" i="12"/>
  <c r="AG2314" i="12"/>
  <c r="AH2314" i="12"/>
  <c r="AI2314" i="12"/>
  <c r="AJ2314" i="12"/>
  <c r="AK2314" i="12"/>
  <c r="AL2314" i="12" s="1"/>
  <c r="AM2314" i="12"/>
  <c r="AN2314" i="12"/>
  <c r="AO2314" i="12"/>
  <c r="AP2314" i="12"/>
  <c r="AR2314" i="12"/>
  <c r="AS2314" i="12"/>
  <c r="AU2314" i="12"/>
  <c r="AV2314" i="12"/>
  <c r="AW2314" i="12"/>
  <c r="AX2314" i="12" s="1"/>
  <c r="AY2314" i="12"/>
  <c r="AZ2314" i="12"/>
  <c r="BA2314" i="12"/>
  <c r="BB2314" i="12"/>
  <c r="BD2314" i="12"/>
  <c r="BE2314" i="12"/>
  <c r="E2315" i="12"/>
  <c r="F2315" i="12"/>
  <c r="G2315" i="12"/>
  <c r="H2315" i="12" s="1"/>
  <c r="I2315" i="12"/>
  <c r="J2315" i="12"/>
  <c r="K2315" i="12"/>
  <c r="L2315" i="12"/>
  <c r="N2315" i="12"/>
  <c r="O2315" i="12"/>
  <c r="Q2315" i="12"/>
  <c r="R2315" i="12"/>
  <c r="S2315" i="12"/>
  <c r="T2315" i="12" s="1"/>
  <c r="U2315" i="12"/>
  <c r="V2315" i="12"/>
  <c r="W2315" i="12"/>
  <c r="X2315" i="12"/>
  <c r="Z2315" i="12"/>
  <c r="AA2315" i="12"/>
  <c r="AC2315" i="12"/>
  <c r="AD2315" i="12"/>
  <c r="AE2315" i="12"/>
  <c r="AF2315" i="12"/>
  <c r="AG2315" i="12"/>
  <c r="AH2315" i="12"/>
  <c r="AI2315" i="12"/>
  <c r="AJ2315" i="12"/>
  <c r="AK2315" i="12"/>
  <c r="AL2315" i="12" s="1"/>
  <c r="AM2315" i="12"/>
  <c r="AN2315" i="12"/>
  <c r="AO2315" i="12"/>
  <c r="AP2315" i="12"/>
  <c r="AR2315" i="12"/>
  <c r="AS2315" i="12"/>
  <c r="AU2315" i="12"/>
  <c r="AV2315" i="12"/>
  <c r="AW2315" i="12"/>
  <c r="AX2315" i="12" s="1"/>
  <c r="AY2315" i="12"/>
  <c r="AZ2315" i="12"/>
  <c r="BA2315" i="12"/>
  <c r="BB2315" i="12"/>
  <c r="BD2315" i="12"/>
  <c r="BE2315" i="12"/>
  <c r="E2316" i="12"/>
  <c r="F2316" i="12"/>
  <c r="G2316" i="12"/>
  <c r="H2316" i="12" s="1"/>
  <c r="I2316" i="12"/>
  <c r="J2316" i="12"/>
  <c r="K2316" i="12"/>
  <c r="L2316" i="12"/>
  <c r="N2316" i="12"/>
  <c r="O2316" i="12"/>
  <c r="Q2316" i="12"/>
  <c r="R2316" i="12"/>
  <c r="S2316" i="12"/>
  <c r="T2316" i="12" s="1"/>
  <c r="U2316" i="12"/>
  <c r="V2316" i="12"/>
  <c r="W2316" i="12"/>
  <c r="X2316" i="12"/>
  <c r="Z2316" i="12"/>
  <c r="AA2316" i="12"/>
  <c r="AC2316" i="12"/>
  <c r="AD2316" i="12"/>
  <c r="AE2316" i="12"/>
  <c r="AF2316" i="12"/>
  <c r="AG2316" i="12"/>
  <c r="AH2316" i="12"/>
  <c r="AI2316" i="12"/>
  <c r="AJ2316" i="12"/>
  <c r="AK2316" i="12"/>
  <c r="AL2316" i="12" s="1"/>
  <c r="AM2316" i="12"/>
  <c r="AN2316" i="12"/>
  <c r="AO2316" i="12"/>
  <c r="AP2316" i="12"/>
  <c r="AR2316" i="12"/>
  <c r="AS2316" i="12"/>
  <c r="AU2316" i="12"/>
  <c r="AV2316" i="12"/>
  <c r="AW2316" i="12"/>
  <c r="AX2316" i="12" s="1"/>
  <c r="AY2316" i="12"/>
  <c r="AZ2316" i="12"/>
  <c r="BA2316" i="12"/>
  <c r="BB2316" i="12"/>
  <c r="BD2316" i="12"/>
  <c r="BE2316" i="12"/>
  <c r="E2317" i="12"/>
  <c r="F2317" i="12"/>
  <c r="G2317" i="12"/>
  <c r="H2317" i="12" s="1"/>
  <c r="I2317" i="12"/>
  <c r="J2317" i="12"/>
  <c r="K2317" i="12"/>
  <c r="L2317" i="12"/>
  <c r="N2317" i="12"/>
  <c r="O2317" i="12"/>
  <c r="Q2317" i="12"/>
  <c r="R2317" i="12"/>
  <c r="S2317" i="12"/>
  <c r="T2317" i="12" s="1"/>
  <c r="U2317" i="12"/>
  <c r="V2317" i="12"/>
  <c r="W2317" i="12"/>
  <c r="X2317" i="12"/>
  <c r="Z2317" i="12"/>
  <c r="AA2317" i="12"/>
  <c r="AC2317" i="12"/>
  <c r="AD2317" i="12"/>
  <c r="AE2317" i="12"/>
  <c r="AF2317" i="12"/>
  <c r="AG2317" i="12"/>
  <c r="AH2317" i="12"/>
  <c r="AI2317" i="12"/>
  <c r="AJ2317" i="12"/>
  <c r="AK2317" i="12"/>
  <c r="AL2317" i="12" s="1"/>
  <c r="AM2317" i="12"/>
  <c r="AN2317" i="12"/>
  <c r="AO2317" i="12"/>
  <c r="AP2317" i="12"/>
  <c r="AR2317" i="12"/>
  <c r="AS2317" i="12"/>
  <c r="AU2317" i="12"/>
  <c r="AV2317" i="12"/>
  <c r="AW2317" i="12"/>
  <c r="AX2317" i="12" s="1"/>
  <c r="AY2317" i="12"/>
  <c r="AZ2317" i="12"/>
  <c r="BA2317" i="12"/>
  <c r="BB2317" i="12"/>
  <c r="BD2317" i="12"/>
  <c r="BE2317" i="12"/>
  <c r="E2318" i="12"/>
  <c r="F2318" i="12"/>
  <c r="G2318" i="12"/>
  <c r="H2318" i="12" s="1"/>
  <c r="I2318" i="12"/>
  <c r="J2318" i="12"/>
  <c r="K2318" i="12"/>
  <c r="L2318" i="12"/>
  <c r="N2318" i="12"/>
  <c r="O2318" i="12"/>
  <c r="Q2318" i="12"/>
  <c r="R2318" i="12"/>
  <c r="S2318" i="12"/>
  <c r="T2318" i="12" s="1"/>
  <c r="U2318" i="12"/>
  <c r="V2318" i="12"/>
  <c r="W2318" i="12"/>
  <c r="X2318" i="12"/>
  <c r="Z2318" i="12"/>
  <c r="AA2318" i="12"/>
  <c r="AC2318" i="12"/>
  <c r="AD2318" i="12"/>
  <c r="AE2318" i="12"/>
  <c r="AF2318" i="12"/>
  <c r="AG2318" i="12"/>
  <c r="AH2318" i="12"/>
  <c r="AI2318" i="12"/>
  <c r="AJ2318" i="12"/>
  <c r="AK2318" i="12"/>
  <c r="AL2318" i="12" s="1"/>
  <c r="AM2318" i="12"/>
  <c r="AN2318" i="12"/>
  <c r="AO2318" i="12"/>
  <c r="AP2318" i="12"/>
  <c r="AR2318" i="12"/>
  <c r="AS2318" i="12"/>
  <c r="AU2318" i="12"/>
  <c r="AV2318" i="12"/>
  <c r="AW2318" i="12"/>
  <c r="AX2318" i="12" s="1"/>
  <c r="AY2318" i="12"/>
  <c r="AZ2318" i="12"/>
  <c r="BA2318" i="12"/>
  <c r="BB2318" i="12"/>
  <c r="BD2318" i="12"/>
  <c r="BE2318" i="12"/>
  <c r="E2319" i="12"/>
  <c r="F2319" i="12"/>
  <c r="G2319" i="12"/>
  <c r="H2319" i="12" s="1"/>
  <c r="I2319" i="12"/>
  <c r="J2319" i="12"/>
  <c r="K2319" i="12"/>
  <c r="L2319" i="12"/>
  <c r="N2319" i="12"/>
  <c r="O2319" i="12"/>
  <c r="Q2319" i="12"/>
  <c r="R2319" i="12"/>
  <c r="S2319" i="12"/>
  <c r="T2319" i="12" s="1"/>
  <c r="U2319" i="12"/>
  <c r="V2319" i="12"/>
  <c r="W2319" i="12"/>
  <c r="X2319" i="12"/>
  <c r="Z2319" i="12"/>
  <c r="AA2319" i="12"/>
  <c r="AC2319" i="12"/>
  <c r="AD2319" i="12"/>
  <c r="AE2319" i="12"/>
  <c r="AF2319" i="12"/>
  <c r="AG2319" i="12"/>
  <c r="AH2319" i="12"/>
  <c r="AI2319" i="12"/>
  <c r="AJ2319" i="12"/>
  <c r="AK2319" i="12"/>
  <c r="AL2319" i="12" s="1"/>
  <c r="AM2319" i="12"/>
  <c r="AN2319" i="12"/>
  <c r="AO2319" i="12"/>
  <c r="AP2319" i="12"/>
  <c r="AR2319" i="12"/>
  <c r="AS2319" i="12"/>
  <c r="AU2319" i="12"/>
  <c r="AV2319" i="12"/>
  <c r="AW2319" i="12"/>
  <c r="AX2319" i="12" s="1"/>
  <c r="AY2319" i="12"/>
  <c r="AZ2319" i="12"/>
  <c r="BA2319" i="12"/>
  <c r="BB2319" i="12"/>
  <c r="BD2319" i="12"/>
  <c r="BE2319" i="12"/>
  <c r="E2320" i="12"/>
  <c r="F2320" i="12"/>
  <c r="G2320" i="12"/>
  <c r="H2320" i="12" s="1"/>
  <c r="I2320" i="12"/>
  <c r="J2320" i="12"/>
  <c r="K2320" i="12"/>
  <c r="L2320" i="12"/>
  <c r="N2320" i="12"/>
  <c r="O2320" i="12"/>
  <c r="Q2320" i="12"/>
  <c r="R2320" i="12"/>
  <c r="S2320" i="12"/>
  <c r="T2320" i="12" s="1"/>
  <c r="U2320" i="12"/>
  <c r="V2320" i="12"/>
  <c r="W2320" i="12"/>
  <c r="X2320" i="12"/>
  <c r="Z2320" i="12"/>
  <c r="AA2320" i="12"/>
  <c r="AC2320" i="12"/>
  <c r="AD2320" i="12"/>
  <c r="AE2320" i="12"/>
  <c r="AF2320" i="12"/>
  <c r="AG2320" i="12"/>
  <c r="AH2320" i="12"/>
  <c r="AI2320" i="12"/>
  <c r="AJ2320" i="12"/>
  <c r="AK2320" i="12"/>
  <c r="AL2320" i="12" s="1"/>
  <c r="AM2320" i="12"/>
  <c r="AN2320" i="12"/>
  <c r="AO2320" i="12"/>
  <c r="AP2320" i="12"/>
  <c r="AR2320" i="12"/>
  <c r="AS2320" i="12"/>
  <c r="AU2320" i="12"/>
  <c r="AV2320" i="12"/>
  <c r="AW2320" i="12"/>
  <c r="AX2320" i="12" s="1"/>
  <c r="AY2320" i="12"/>
  <c r="AZ2320" i="12"/>
  <c r="BA2320" i="12"/>
  <c r="BB2320" i="12"/>
  <c r="BD2320" i="12"/>
  <c r="BE2320" i="12"/>
  <c r="E2321" i="12"/>
  <c r="F2321" i="12"/>
  <c r="G2321" i="12"/>
  <c r="H2321" i="12" s="1"/>
  <c r="I2321" i="12"/>
  <c r="J2321" i="12"/>
  <c r="K2321" i="12"/>
  <c r="L2321" i="12"/>
  <c r="N2321" i="12"/>
  <c r="O2321" i="12"/>
  <c r="Q2321" i="12"/>
  <c r="R2321" i="12"/>
  <c r="S2321" i="12"/>
  <c r="T2321" i="12" s="1"/>
  <c r="U2321" i="12"/>
  <c r="V2321" i="12"/>
  <c r="W2321" i="12"/>
  <c r="X2321" i="12"/>
  <c r="Z2321" i="12"/>
  <c r="AA2321" i="12"/>
  <c r="AC2321" i="12"/>
  <c r="AD2321" i="12"/>
  <c r="AE2321" i="12"/>
  <c r="AF2321" i="12"/>
  <c r="AG2321" i="12"/>
  <c r="AH2321" i="12"/>
  <c r="AI2321" i="12"/>
  <c r="AJ2321" i="12"/>
  <c r="AK2321" i="12"/>
  <c r="AL2321" i="12" s="1"/>
  <c r="AM2321" i="12"/>
  <c r="AN2321" i="12"/>
  <c r="AO2321" i="12"/>
  <c r="AP2321" i="12"/>
  <c r="AR2321" i="12"/>
  <c r="AS2321" i="12"/>
  <c r="AU2321" i="12"/>
  <c r="AV2321" i="12"/>
  <c r="AW2321" i="12"/>
  <c r="AX2321" i="12" s="1"/>
  <c r="AY2321" i="12"/>
  <c r="AZ2321" i="12"/>
  <c r="BA2321" i="12"/>
  <c r="BB2321" i="12"/>
  <c r="BD2321" i="12"/>
  <c r="BE2321" i="12"/>
  <c r="E2322" i="12"/>
  <c r="F2322" i="12"/>
  <c r="G2322" i="12"/>
  <c r="H2322" i="12" s="1"/>
  <c r="I2322" i="12"/>
  <c r="J2322" i="12"/>
  <c r="K2322" i="12"/>
  <c r="L2322" i="12"/>
  <c r="N2322" i="12"/>
  <c r="O2322" i="12"/>
  <c r="Q2322" i="12"/>
  <c r="R2322" i="12"/>
  <c r="S2322" i="12"/>
  <c r="T2322" i="12" s="1"/>
  <c r="U2322" i="12"/>
  <c r="V2322" i="12"/>
  <c r="W2322" i="12"/>
  <c r="X2322" i="12"/>
  <c r="Z2322" i="12"/>
  <c r="AA2322" i="12"/>
  <c r="AC2322" i="12"/>
  <c r="AD2322" i="12"/>
  <c r="AE2322" i="12"/>
  <c r="AF2322" i="12"/>
  <c r="AG2322" i="12"/>
  <c r="AH2322" i="12"/>
  <c r="AI2322" i="12"/>
  <c r="AJ2322" i="12"/>
  <c r="AK2322" i="12"/>
  <c r="AL2322" i="12" s="1"/>
  <c r="AM2322" i="12"/>
  <c r="AN2322" i="12"/>
  <c r="AO2322" i="12"/>
  <c r="AP2322" i="12"/>
  <c r="AR2322" i="12"/>
  <c r="AS2322" i="12"/>
  <c r="AU2322" i="12"/>
  <c r="AV2322" i="12"/>
  <c r="AW2322" i="12"/>
  <c r="AX2322" i="12" s="1"/>
  <c r="AY2322" i="12"/>
  <c r="AZ2322" i="12"/>
  <c r="BA2322" i="12"/>
  <c r="BB2322" i="12"/>
  <c r="BD2322" i="12"/>
  <c r="BE2322" i="12"/>
  <c r="E2323" i="12"/>
  <c r="F2323" i="12"/>
  <c r="G2323" i="12"/>
  <c r="H2323" i="12" s="1"/>
  <c r="I2323" i="12"/>
  <c r="J2323" i="12"/>
  <c r="K2323" i="12"/>
  <c r="L2323" i="12"/>
  <c r="N2323" i="12"/>
  <c r="O2323" i="12"/>
  <c r="Q2323" i="12"/>
  <c r="R2323" i="12"/>
  <c r="S2323" i="12"/>
  <c r="T2323" i="12" s="1"/>
  <c r="U2323" i="12"/>
  <c r="V2323" i="12"/>
  <c r="W2323" i="12"/>
  <c r="X2323" i="12"/>
  <c r="Z2323" i="12"/>
  <c r="AA2323" i="12"/>
  <c r="AC2323" i="12"/>
  <c r="AD2323" i="12"/>
  <c r="AE2323" i="12"/>
  <c r="AF2323" i="12"/>
  <c r="AG2323" i="12"/>
  <c r="AH2323" i="12"/>
  <c r="AI2323" i="12"/>
  <c r="AJ2323" i="12"/>
  <c r="AK2323" i="12"/>
  <c r="AL2323" i="12" s="1"/>
  <c r="AM2323" i="12"/>
  <c r="AN2323" i="12"/>
  <c r="AO2323" i="12"/>
  <c r="AP2323" i="12"/>
  <c r="AR2323" i="12"/>
  <c r="AS2323" i="12"/>
  <c r="AU2323" i="12"/>
  <c r="AV2323" i="12"/>
  <c r="AW2323" i="12"/>
  <c r="AX2323" i="12" s="1"/>
  <c r="AY2323" i="12"/>
  <c r="AZ2323" i="12"/>
  <c r="BA2323" i="12"/>
  <c r="BB2323" i="12"/>
  <c r="BD2323" i="12"/>
  <c r="BE2323" i="12"/>
  <c r="E2324" i="12"/>
  <c r="F2324" i="12"/>
  <c r="G2324" i="12"/>
  <c r="H2324" i="12" s="1"/>
  <c r="I2324" i="12"/>
  <c r="J2324" i="12"/>
  <c r="K2324" i="12"/>
  <c r="L2324" i="12"/>
  <c r="N2324" i="12"/>
  <c r="O2324" i="12"/>
  <c r="Q2324" i="12"/>
  <c r="R2324" i="12"/>
  <c r="S2324" i="12"/>
  <c r="T2324" i="12" s="1"/>
  <c r="U2324" i="12"/>
  <c r="V2324" i="12"/>
  <c r="W2324" i="12"/>
  <c r="X2324" i="12"/>
  <c r="Z2324" i="12"/>
  <c r="AA2324" i="12"/>
  <c r="AC2324" i="12"/>
  <c r="AD2324" i="12"/>
  <c r="AE2324" i="12"/>
  <c r="AF2324" i="12"/>
  <c r="AG2324" i="12"/>
  <c r="AH2324" i="12"/>
  <c r="AI2324" i="12"/>
  <c r="AJ2324" i="12"/>
  <c r="AK2324" i="12"/>
  <c r="AL2324" i="12" s="1"/>
  <c r="AM2324" i="12"/>
  <c r="AN2324" i="12"/>
  <c r="AO2324" i="12"/>
  <c r="AP2324" i="12"/>
  <c r="AR2324" i="12"/>
  <c r="AS2324" i="12"/>
  <c r="AU2324" i="12"/>
  <c r="AV2324" i="12"/>
  <c r="AW2324" i="12"/>
  <c r="AX2324" i="12" s="1"/>
  <c r="AY2324" i="12"/>
  <c r="AZ2324" i="12"/>
  <c r="BA2324" i="12"/>
  <c r="BB2324" i="12"/>
  <c r="BD2324" i="12"/>
  <c r="BE2324" i="12"/>
  <c r="E2325" i="12"/>
  <c r="F2325" i="12"/>
  <c r="G2325" i="12"/>
  <c r="H2325" i="12" s="1"/>
  <c r="I2325" i="12"/>
  <c r="J2325" i="12"/>
  <c r="K2325" i="12"/>
  <c r="L2325" i="12"/>
  <c r="N2325" i="12"/>
  <c r="O2325" i="12"/>
  <c r="Q2325" i="12"/>
  <c r="R2325" i="12"/>
  <c r="S2325" i="12"/>
  <c r="T2325" i="12" s="1"/>
  <c r="U2325" i="12"/>
  <c r="V2325" i="12"/>
  <c r="W2325" i="12"/>
  <c r="X2325" i="12"/>
  <c r="Z2325" i="12"/>
  <c r="AA2325" i="12"/>
  <c r="AC2325" i="12"/>
  <c r="AD2325" i="12"/>
  <c r="AE2325" i="12"/>
  <c r="AF2325" i="12"/>
  <c r="AG2325" i="12"/>
  <c r="AH2325" i="12"/>
  <c r="AI2325" i="12"/>
  <c r="AJ2325" i="12"/>
  <c r="AK2325" i="12"/>
  <c r="AL2325" i="12" s="1"/>
  <c r="AM2325" i="12"/>
  <c r="AN2325" i="12"/>
  <c r="AO2325" i="12"/>
  <c r="AP2325" i="12"/>
  <c r="AR2325" i="12"/>
  <c r="AS2325" i="12"/>
  <c r="AU2325" i="12"/>
  <c r="AV2325" i="12"/>
  <c r="AW2325" i="12"/>
  <c r="AX2325" i="12" s="1"/>
  <c r="AY2325" i="12"/>
  <c r="AZ2325" i="12"/>
  <c r="BA2325" i="12"/>
  <c r="BB2325" i="12"/>
  <c r="BD2325" i="12"/>
  <c r="BE2325" i="12"/>
  <c r="E2326" i="12"/>
  <c r="F2326" i="12"/>
  <c r="G2326" i="12"/>
  <c r="H2326" i="12" s="1"/>
  <c r="I2326" i="12"/>
  <c r="J2326" i="12"/>
  <c r="K2326" i="12"/>
  <c r="L2326" i="12"/>
  <c r="N2326" i="12"/>
  <c r="O2326" i="12"/>
  <c r="Q2326" i="12"/>
  <c r="R2326" i="12"/>
  <c r="S2326" i="12"/>
  <c r="T2326" i="12" s="1"/>
  <c r="U2326" i="12"/>
  <c r="V2326" i="12"/>
  <c r="W2326" i="12"/>
  <c r="X2326" i="12"/>
  <c r="Z2326" i="12"/>
  <c r="AA2326" i="12"/>
  <c r="AC2326" i="12"/>
  <c r="AD2326" i="12"/>
  <c r="AE2326" i="12"/>
  <c r="AF2326" i="12"/>
  <c r="AG2326" i="12"/>
  <c r="AH2326" i="12"/>
  <c r="AI2326" i="12"/>
  <c r="AJ2326" i="12"/>
  <c r="AK2326" i="12"/>
  <c r="AL2326" i="12" s="1"/>
  <c r="AM2326" i="12"/>
  <c r="AN2326" i="12"/>
  <c r="AO2326" i="12"/>
  <c r="AP2326" i="12"/>
  <c r="AR2326" i="12"/>
  <c r="AS2326" i="12"/>
  <c r="AU2326" i="12"/>
  <c r="AV2326" i="12"/>
  <c r="AW2326" i="12"/>
  <c r="AX2326" i="12" s="1"/>
  <c r="AY2326" i="12"/>
  <c r="AZ2326" i="12"/>
  <c r="BA2326" i="12"/>
  <c r="BB2326" i="12"/>
  <c r="BD2326" i="12"/>
  <c r="BE2326" i="12"/>
  <c r="E2327" i="12"/>
  <c r="F2327" i="12"/>
  <c r="G2327" i="12"/>
  <c r="H2327" i="12" s="1"/>
  <c r="I2327" i="12"/>
  <c r="J2327" i="12"/>
  <c r="K2327" i="12"/>
  <c r="L2327" i="12"/>
  <c r="N2327" i="12"/>
  <c r="O2327" i="12"/>
  <c r="Q2327" i="12"/>
  <c r="R2327" i="12"/>
  <c r="S2327" i="12"/>
  <c r="T2327" i="12" s="1"/>
  <c r="U2327" i="12"/>
  <c r="V2327" i="12"/>
  <c r="W2327" i="12"/>
  <c r="X2327" i="12"/>
  <c r="Z2327" i="12"/>
  <c r="AA2327" i="12"/>
  <c r="AC2327" i="12"/>
  <c r="AD2327" i="12"/>
  <c r="AE2327" i="12"/>
  <c r="AF2327" i="12"/>
  <c r="AG2327" i="12"/>
  <c r="AH2327" i="12"/>
  <c r="AI2327" i="12"/>
  <c r="AJ2327" i="12"/>
  <c r="AK2327" i="12"/>
  <c r="AL2327" i="12" s="1"/>
  <c r="AM2327" i="12"/>
  <c r="AN2327" i="12"/>
  <c r="AO2327" i="12"/>
  <c r="AP2327" i="12"/>
  <c r="AR2327" i="12"/>
  <c r="AS2327" i="12"/>
  <c r="AU2327" i="12"/>
  <c r="AV2327" i="12"/>
  <c r="AW2327" i="12"/>
  <c r="AX2327" i="12" s="1"/>
  <c r="AY2327" i="12"/>
  <c r="AZ2327" i="12"/>
  <c r="BA2327" i="12"/>
  <c r="BB2327" i="12"/>
  <c r="BD2327" i="12"/>
  <c r="BE2327" i="12"/>
  <c r="E2328" i="12"/>
  <c r="F2328" i="12"/>
  <c r="G2328" i="12"/>
  <c r="H2328" i="12" s="1"/>
  <c r="I2328" i="12"/>
  <c r="J2328" i="12"/>
  <c r="K2328" i="12"/>
  <c r="L2328" i="12"/>
  <c r="N2328" i="12"/>
  <c r="O2328" i="12"/>
  <c r="Q2328" i="12"/>
  <c r="R2328" i="12"/>
  <c r="S2328" i="12"/>
  <c r="T2328" i="12" s="1"/>
  <c r="U2328" i="12"/>
  <c r="V2328" i="12"/>
  <c r="W2328" i="12"/>
  <c r="X2328" i="12"/>
  <c r="Z2328" i="12"/>
  <c r="AA2328" i="12"/>
  <c r="AC2328" i="12"/>
  <c r="AD2328" i="12"/>
  <c r="AE2328" i="12"/>
  <c r="AF2328" i="12"/>
  <c r="AG2328" i="12"/>
  <c r="AH2328" i="12"/>
  <c r="AI2328" i="12"/>
  <c r="AJ2328" i="12"/>
  <c r="AK2328" i="12"/>
  <c r="AL2328" i="12" s="1"/>
  <c r="AM2328" i="12"/>
  <c r="AN2328" i="12"/>
  <c r="AO2328" i="12"/>
  <c r="AP2328" i="12"/>
  <c r="AR2328" i="12"/>
  <c r="AS2328" i="12"/>
  <c r="AU2328" i="12"/>
  <c r="AV2328" i="12"/>
  <c r="AW2328" i="12"/>
  <c r="AX2328" i="12" s="1"/>
  <c r="AY2328" i="12"/>
  <c r="AZ2328" i="12"/>
  <c r="BA2328" i="12"/>
  <c r="BB2328" i="12"/>
  <c r="BD2328" i="12"/>
  <c r="BE2328" i="12"/>
  <c r="E2329" i="12"/>
  <c r="F2329" i="12"/>
  <c r="G2329" i="12"/>
  <c r="H2329" i="12" s="1"/>
  <c r="I2329" i="12"/>
  <c r="J2329" i="12"/>
  <c r="K2329" i="12"/>
  <c r="L2329" i="12"/>
  <c r="N2329" i="12"/>
  <c r="O2329" i="12"/>
  <c r="Q2329" i="12"/>
  <c r="R2329" i="12"/>
  <c r="S2329" i="12"/>
  <c r="T2329" i="12" s="1"/>
  <c r="U2329" i="12"/>
  <c r="V2329" i="12"/>
  <c r="W2329" i="12"/>
  <c r="X2329" i="12"/>
  <c r="Z2329" i="12"/>
  <c r="AA2329" i="12"/>
  <c r="AC2329" i="12"/>
  <c r="AD2329" i="12"/>
  <c r="AE2329" i="12"/>
  <c r="AF2329" i="12"/>
  <c r="AG2329" i="12"/>
  <c r="AH2329" i="12"/>
  <c r="AI2329" i="12"/>
  <c r="AJ2329" i="12"/>
  <c r="AK2329" i="12"/>
  <c r="AL2329" i="12" s="1"/>
  <c r="AM2329" i="12"/>
  <c r="AN2329" i="12"/>
  <c r="AO2329" i="12"/>
  <c r="AP2329" i="12"/>
  <c r="AR2329" i="12"/>
  <c r="AS2329" i="12"/>
  <c r="AU2329" i="12"/>
  <c r="AV2329" i="12"/>
  <c r="AW2329" i="12"/>
  <c r="AX2329" i="12" s="1"/>
  <c r="AY2329" i="12"/>
  <c r="AZ2329" i="12"/>
  <c r="BA2329" i="12"/>
  <c r="BB2329" i="12"/>
  <c r="BD2329" i="12"/>
  <c r="BE2329" i="12"/>
  <c r="E2330" i="12"/>
  <c r="F2330" i="12"/>
  <c r="G2330" i="12"/>
  <c r="H2330" i="12" s="1"/>
  <c r="I2330" i="12"/>
  <c r="J2330" i="12"/>
  <c r="K2330" i="12"/>
  <c r="L2330" i="12"/>
  <c r="N2330" i="12"/>
  <c r="O2330" i="12"/>
  <c r="Q2330" i="12"/>
  <c r="R2330" i="12"/>
  <c r="S2330" i="12"/>
  <c r="T2330" i="12" s="1"/>
  <c r="U2330" i="12"/>
  <c r="V2330" i="12"/>
  <c r="W2330" i="12"/>
  <c r="X2330" i="12"/>
  <c r="Z2330" i="12"/>
  <c r="AA2330" i="12"/>
  <c r="AC2330" i="12"/>
  <c r="AD2330" i="12"/>
  <c r="AE2330" i="12"/>
  <c r="AF2330" i="12"/>
  <c r="AG2330" i="12"/>
  <c r="AH2330" i="12"/>
  <c r="AI2330" i="12"/>
  <c r="AJ2330" i="12"/>
  <c r="AK2330" i="12"/>
  <c r="AL2330" i="12" s="1"/>
  <c r="AM2330" i="12"/>
  <c r="AN2330" i="12"/>
  <c r="AO2330" i="12"/>
  <c r="AP2330" i="12"/>
  <c r="AR2330" i="12"/>
  <c r="AS2330" i="12"/>
  <c r="AU2330" i="12"/>
  <c r="AV2330" i="12"/>
  <c r="AW2330" i="12"/>
  <c r="AX2330" i="12" s="1"/>
  <c r="AY2330" i="12"/>
  <c r="AZ2330" i="12"/>
  <c r="BA2330" i="12"/>
  <c r="BB2330" i="12"/>
  <c r="BD2330" i="12"/>
  <c r="BE2330" i="12"/>
  <c r="E2331" i="12"/>
  <c r="F2331" i="12"/>
  <c r="G2331" i="12"/>
  <c r="H2331" i="12" s="1"/>
  <c r="I2331" i="12"/>
  <c r="J2331" i="12"/>
  <c r="K2331" i="12"/>
  <c r="L2331" i="12"/>
  <c r="N2331" i="12"/>
  <c r="O2331" i="12"/>
  <c r="Q2331" i="12"/>
  <c r="R2331" i="12"/>
  <c r="S2331" i="12"/>
  <c r="T2331" i="12" s="1"/>
  <c r="U2331" i="12"/>
  <c r="V2331" i="12"/>
  <c r="W2331" i="12"/>
  <c r="X2331" i="12"/>
  <c r="Z2331" i="12"/>
  <c r="AA2331" i="12"/>
  <c r="AC2331" i="12"/>
  <c r="AD2331" i="12"/>
  <c r="AE2331" i="12"/>
  <c r="AF2331" i="12"/>
  <c r="AG2331" i="12"/>
  <c r="AH2331" i="12"/>
  <c r="AI2331" i="12"/>
  <c r="AJ2331" i="12"/>
  <c r="AK2331" i="12"/>
  <c r="AL2331" i="12" s="1"/>
  <c r="AM2331" i="12"/>
  <c r="AN2331" i="12"/>
  <c r="AO2331" i="12"/>
  <c r="AP2331" i="12"/>
  <c r="AR2331" i="12"/>
  <c r="AS2331" i="12"/>
  <c r="AU2331" i="12"/>
  <c r="AV2331" i="12"/>
  <c r="AW2331" i="12"/>
  <c r="AX2331" i="12" s="1"/>
  <c r="AY2331" i="12"/>
  <c r="AZ2331" i="12"/>
  <c r="BA2331" i="12"/>
  <c r="BB2331" i="12"/>
  <c r="BD2331" i="12"/>
  <c r="BE2331" i="12"/>
  <c r="E2332" i="12"/>
  <c r="F2332" i="12"/>
  <c r="G2332" i="12"/>
  <c r="H2332" i="12" s="1"/>
  <c r="I2332" i="12"/>
  <c r="J2332" i="12"/>
  <c r="K2332" i="12"/>
  <c r="L2332" i="12"/>
  <c r="N2332" i="12"/>
  <c r="O2332" i="12"/>
  <c r="Q2332" i="12"/>
  <c r="R2332" i="12"/>
  <c r="S2332" i="12"/>
  <c r="T2332" i="12" s="1"/>
  <c r="U2332" i="12"/>
  <c r="V2332" i="12"/>
  <c r="W2332" i="12"/>
  <c r="X2332" i="12"/>
  <c r="Z2332" i="12"/>
  <c r="AA2332" i="12"/>
  <c r="AC2332" i="12"/>
  <c r="AD2332" i="12"/>
  <c r="AE2332" i="12"/>
  <c r="AF2332" i="12"/>
  <c r="AG2332" i="12"/>
  <c r="AH2332" i="12"/>
  <c r="AI2332" i="12"/>
  <c r="AJ2332" i="12"/>
  <c r="AK2332" i="12"/>
  <c r="AL2332" i="12" s="1"/>
  <c r="AM2332" i="12"/>
  <c r="AN2332" i="12"/>
  <c r="AO2332" i="12"/>
  <c r="AP2332" i="12"/>
  <c r="AR2332" i="12"/>
  <c r="AS2332" i="12"/>
  <c r="AU2332" i="12"/>
  <c r="AV2332" i="12"/>
  <c r="AW2332" i="12"/>
  <c r="AX2332" i="12" s="1"/>
  <c r="AY2332" i="12"/>
  <c r="AZ2332" i="12"/>
  <c r="BA2332" i="12"/>
  <c r="BB2332" i="12"/>
  <c r="BD2332" i="12"/>
  <c r="BE2332" i="12"/>
  <c r="E2333" i="12"/>
  <c r="F2333" i="12"/>
  <c r="G2333" i="12"/>
  <c r="H2333" i="12" s="1"/>
  <c r="I2333" i="12"/>
  <c r="J2333" i="12"/>
  <c r="K2333" i="12"/>
  <c r="L2333" i="12"/>
  <c r="N2333" i="12"/>
  <c r="O2333" i="12"/>
  <c r="Q2333" i="12"/>
  <c r="R2333" i="12"/>
  <c r="S2333" i="12"/>
  <c r="T2333" i="12" s="1"/>
  <c r="U2333" i="12"/>
  <c r="V2333" i="12"/>
  <c r="W2333" i="12"/>
  <c r="X2333" i="12"/>
  <c r="Z2333" i="12"/>
  <c r="AA2333" i="12"/>
  <c r="AC2333" i="12"/>
  <c r="AD2333" i="12"/>
  <c r="AE2333" i="12"/>
  <c r="AF2333" i="12"/>
  <c r="AG2333" i="12"/>
  <c r="AH2333" i="12"/>
  <c r="AI2333" i="12"/>
  <c r="AJ2333" i="12"/>
  <c r="AK2333" i="12"/>
  <c r="AL2333" i="12" s="1"/>
  <c r="AM2333" i="12"/>
  <c r="AN2333" i="12"/>
  <c r="AO2333" i="12"/>
  <c r="AP2333" i="12"/>
  <c r="AR2333" i="12"/>
  <c r="AS2333" i="12"/>
  <c r="AU2333" i="12"/>
  <c r="AV2333" i="12"/>
  <c r="AW2333" i="12"/>
  <c r="AX2333" i="12" s="1"/>
  <c r="AY2333" i="12"/>
  <c r="AZ2333" i="12"/>
  <c r="BA2333" i="12"/>
  <c r="BB2333" i="12"/>
  <c r="BD2333" i="12"/>
  <c r="BE2333" i="12"/>
  <c r="E2334" i="12"/>
  <c r="F2334" i="12"/>
  <c r="G2334" i="12"/>
  <c r="H2334" i="12" s="1"/>
  <c r="I2334" i="12"/>
  <c r="J2334" i="12"/>
  <c r="K2334" i="12"/>
  <c r="L2334" i="12"/>
  <c r="N2334" i="12"/>
  <c r="O2334" i="12"/>
  <c r="Q2334" i="12"/>
  <c r="R2334" i="12"/>
  <c r="S2334" i="12"/>
  <c r="T2334" i="12" s="1"/>
  <c r="U2334" i="12"/>
  <c r="V2334" i="12"/>
  <c r="W2334" i="12"/>
  <c r="X2334" i="12"/>
  <c r="Z2334" i="12"/>
  <c r="AA2334" i="12"/>
  <c r="AC2334" i="12"/>
  <c r="AD2334" i="12"/>
  <c r="AE2334" i="12"/>
  <c r="AF2334" i="12"/>
  <c r="AG2334" i="12"/>
  <c r="AH2334" i="12"/>
  <c r="AI2334" i="12"/>
  <c r="AJ2334" i="12"/>
  <c r="AK2334" i="12"/>
  <c r="AL2334" i="12" s="1"/>
  <c r="AM2334" i="12"/>
  <c r="AN2334" i="12"/>
  <c r="AO2334" i="12"/>
  <c r="AP2334" i="12"/>
  <c r="AR2334" i="12"/>
  <c r="AS2334" i="12"/>
  <c r="AU2334" i="12"/>
  <c r="AV2334" i="12"/>
  <c r="AW2334" i="12"/>
  <c r="AX2334" i="12" s="1"/>
  <c r="AY2334" i="12"/>
  <c r="AZ2334" i="12"/>
  <c r="BA2334" i="12"/>
  <c r="BB2334" i="12"/>
  <c r="BD2334" i="12"/>
  <c r="BE2334" i="12"/>
  <c r="E2335" i="12"/>
  <c r="F2335" i="12"/>
  <c r="G2335" i="12"/>
  <c r="H2335" i="12" s="1"/>
  <c r="I2335" i="12"/>
  <c r="J2335" i="12"/>
  <c r="K2335" i="12"/>
  <c r="L2335" i="12"/>
  <c r="N2335" i="12"/>
  <c r="O2335" i="12"/>
  <c r="Q2335" i="12"/>
  <c r="R2335" i="12"/>
  <c r="S2335" i="12"/>
  <c r="T2335" i="12" s="1"/>
  <c r="U2335" i="12"/>
  <c r="V2335" i="12"/>
  <c r="W2335" i="12"/>
  <c r="X2335" i="12"/>
  <c r="Z2335" i="12"/>
  <c r="AA2335" i="12"/>
  <c r="AC2335" i="12"/>
  <c r="AD2335" i="12"/>
  <c r="AE2335" i="12"/>
  <c r="AF2335" i="12"/>
  <c r="AG2335" i="12"/>
  <c r="AH2335" i="12"/>
  <c r="AI2335" i="12"/>
  <c r="AJ2335" i="12"/>
  <c r="AK2335" i="12"/>
  <c r="AL2335" i="12" s="1"/>
  <c r="AM2335" i="12"/>
  <c r="AN2335" i="12"/>
  <c r="AO2335" i="12"/>
  <c r="AP2335" i="12"/>
  <c r="AR2335" i="12"/>
  <c r="AS2335" i="12"/>
  <c r="AU2335" i="12"/>
  <c r="AV2335" i="12"/>
  <c r="AW2335" i="12"/>
  <c r="AX2335" i="12" s="1"/>
  <c r="AY2335" i="12"/>
  <c r="AZ2335" i="12"/>
  <c r="BA2335" i="12"/>
  <c r="BB2335" i="12"/>
  <c r="BD2335" i="12"/>
  <c r="BE2335" i="12"/>
  <c r="E2336" i="12"/>
  <c r="F2336" i="12"/>
  <c r="G2336" i="12"/>
  <c r="H2336" i="12" s="1"/>
  <c r="I2336" i="12"/>
  <c r="J2336" i="12"/>
  <c r="K2336" i="12"/>
  <c r="L2336" i="12"/>
  <c r="N2336" i="12"/>
  <c r="O2336" i="12"/>
  <c r="Q2336" i="12"/>
  <c r="R2336" i="12"/>
  <c r="S2336" i="12"/>
  <c r="T2336" i="12" s="1"/>
  <c r="U2336" i="12"/>
  <c r="V2336" i="12"/>
  <c r="W2336" i="12"/>
  <c r="X2336" i="12"/>
  <c r="Z2336" i="12"/>
  <c r="AA2336" i="12"/>
  <c r="AC2336" i="12"/>
  <c r="AD2336" i="12"/>
  <c r="AE2336" i="12"/>
  <c r="AF2336" i="12"/>
  <c r="AG2336" i="12"/>
  <c r="AH2336" i="12"/>
  <c r="AI2336" i="12"/>
  <c r="AJ2336" i="12"/>
  <c r="AK2336" i="12"/>
  <c r="AL2336" i="12" s="1"/>
  <c r="AM2336" i="12"/>
  <c r="AN2336" i="12"/>
  <c r="AO2336" i="12"/>
  <c r="AP2336" i="12"/>
  <c r="AR2336" i="12"/>
  <c r="AS2336" i="12"/>
  <c r="AU2336" i="12"/>
  <c r="AV2336" i="12"/>
  <c r="AW2336" i="12"/>
  <c r="AX2336" i="12" s="1"/>
  <c r="AY2336" i="12"/>
  <c r="AZ2336" i="12"/>
  <c r="BA2336" i="12"/>
  <c r="BB2336" i="12"/>
  <c r="BD2336" i="12"/>
  <c r="BE2336" i="12"/>
  <c r="E2337" i="12"/>
  <c r="F2337" i="12"/>
  <c r="G2337" i="12"/>
  <c r="H2337" i="12" s="1"/>
  <c r="I2337" i="12"/>
  <c r="J2337" i="12"/>
  <c r="K2337" i="12"/>
  <c r="L2337" i="12"/>
  <c r="N2337" i="12"/>
  <c r="O2337" i="12"/>
  <c r="Q2337" i="12"/>
  <c r="R2337" i="12"/>
  <c r="S2337" i="12"/>
  <c r="T2337" i="12" s="1"/>
  <c r="U2337" i="12"/>
  <c r="V2337" i="12"/>
  <c r="W2337" i="12"/>
  <c r="X2337" i="12"/>
  <c r="Z2337" i="12"/>
  <c r="AA2337" i="12"/>
  <c r="AC2337" i="12"/>
  <c r="AD2337" i="12"/>
  <c r="AE2337" i="12"/>
  <c r="AF2337" i="12"/>
  <c r="AG2337" i="12"/>
  <c r="AH2337" i="12"/>
  <c r="AI2337" i="12"/>
  <c r="AJ2337" i="12"/>
  <c r="AK2337" i="12"/>
  <c r="AL2337" i="12" s="1"/>
  <c r="AM2337" i="12"/>
  <c r="AN2337" i="12"/>
  <c r="AO2337" i="12"/>
  <c r="AP2337" i="12"/>
  <c r="AR2337" i="12"/>
  <c r="AS2337" i="12"/>
  <c r="AU2337" i="12"/>
  <c r="AV2337" i="12"/>
  <c r="AW2337" i="12"/>
  <c r="AX2337" i="12" s="1"/>
  <c r="AY2337" i="12"/>
  <c r="AZ2337" i="12"/>
  <c r="BA2337" i="12"/>
  <c r="BB2337" i="12"/>
  <c r="BD2337" i="12"/>
  <c r="BE2337" i="12"/>
  <c r="E2338" i="12"/>
  <c r="F2338" i="12"/>
  <c r="G2338" i="12"/>
  <c r="H2338" i="12" s="1"/>
  <c r="I2338" i="12"/>
  <c r="J2338" i="12"/>
  <c r="K2338" i="12"/>
  <c r="L2338" i="12"/>
  <c r="N2338" i="12"/>
  <c r="O2338" i="12"/>
  <c r="Q2338" i="12"/>
  <c r="R2338" i="12"/>
  <c r="S2338" i="12"/>
  <c r="T2338" i="12" s="1"/>
  <c r="U2338" i="12"/>
  <c r="V2338" i="12"/>
  <c r="W2338" i="12"/>
  <c r="X2338" i="12"/>
  <c r="Z2338" i="12"/>
  <c r="AA2338" i="12"/>
  <c r="AC2338" i="12"/>
  <c r="AD2338" i="12"/>
  <c r="AE2338" i="12"/>
  <c r="AF2338" i="12"/>
  <c r="AG2338" i="12"/>
  <c r="AH2338" i="12"/>
  <c r="AI2338" i="12"/>
  <c r="AJ2338" i="12"/>
  <c r="AK2338" i="12"/>
  <c r="AL2338" i="12" s="1"/>
  <c r="AM2338" i="12"/>
  <c r="AN2338" i="12"/>
  <c r="AO2338" i="12"/>
  <c r="AP2338" i="12"/>
  <c r="AR2338" i="12"/>
  <c r="AS2338" i="12"/>
  <c r="AU2338" i="12"/>
  <c r="AV2338" i="12"/>
  <c r="AW2338" i="12"/>
  <c r="AX2338" i="12" s="1"/>
  <c r="AY2338" i="12"/>
  <c r="AZ2338" i="12"/>
  <c r="BA2338" i="12"/>
  <c r="BB2338" i="12"/>
  <c r="BD2338" i="12"/>
  <c r="BE2338" i="12"/>
  <c r="E2339" i="12"/>
  <c r="F2339" i="12"/>
  <c r="G2339" i="12"/>
  <c r="H2339" i="12" s="1"/>
  <c r="I2339" i="12"/>
  <c r="J2339" i="12"/>
  <c r="K2339" i="12"/>
  <c r="L2339" i="12"/>
  <c r="N2339" i="12"/>
  <c r="O2339" i="12"/>
  <c r="Q2339" i="12"/>
  <c r="R2339" i="12"/>
  <c r="S2339" i="12"/>
  <c r="T2339" i="12" s="1"/>
  <c r="U2339" i="12"/>
  <c r="V2339" i="12"/>
  <c r="W2339" i="12"/>
  <c r="X2339" i="12"/>
  <c r="Z2339" i="12"/>
  <c r="AA2339" i="12"/>
  <c r="AC2339" i="12"/>
  <c r="AD2339" i="12"/>
  <c r="AE2339" i="12"/>
  <c r="AF2339" i="12"/>
  <c r="AG2339" i="12"/>
  <c r="AH2339" i="12"/>
  <c r="AI2339" i="12"/>
  <c r="AJ2339" i="12"/>
  <c r="AK2339" i="12"/>
  <c r="AL2339" i="12" s="1"/>
  <c r="AM2339" i="12"/>
  <c r="AN2339" i="12"/>
  <c r="AO2339" i="12"/>
  <c r="AP2339" i="12"/>
  <c r="AR2339" i="12"/>
  <c r="AS2339" i="12"/>
  <c r="AU2339" i="12"/>
  <c r="AV2339" i="12"/>
  <c r="AW2339" i="12"/>
  <c r="AX2339" i="12" s="1"/>
  <c r="AY2339" i="12"/>
  <c r="AZ2339" i="12"/>
  <c r="BA2339" i="12"/>
  <c r="BB2339" i="12"/>
  <c r="BD2339" i="12"/>
  <c r="BE2339" i="12"/>
  <c r="E2340" i="12"/>
  <c r="F2340" i="12"/>
  <c r="G2340" i="12"/>
  <c r="H2340" i="12" s="1"/>
  <c r="I2340" i="12"/>
  <c r="J2340" i="12"/>
  <c r="K2340" i="12"/>
  <c r="L2340" i="12"/>
  <c r="N2340" i="12"/>
  <c r="O2340" i="12"/>
  <c r="Q2340" i="12"/>
  <c r="R2340" i="12"/>
  <c r="S2340" i="12"/>
  <c r="T2340" i="12" s="1"/>
  <c r="U2340" i="12"/>
  <c r="V2340" i="12"/>
  <c r="W2340" i="12"/>
  <c r="X2340" i="12"/>
  <c r="Z2340" i="12"/>
  <c r="AA2340" i="12"/>
  <c r="AC2340" i="12"/>
  <c r="AD2340" i="12"/>
  <c r="AE2340" i="12"/>
  <c r="AF2340" i="12"/>
  <c r="AG2340" i="12"/>
  <c r="AH2340" i="12"/>
  <c r="AI2340" i="12"/>
  <c r="AJ2340" i="12"/>
  <c r="AK2340" i="12"/>
  <c r="AL2340" i="12" s="1"/>
  <c r="AM2340" i="12"/>
  <c r="AN2340" i="12"/>
  <c r="AO2340" i="12"/>
  <c r="AP2340" i="12"/>
  <c r="AR2340" i="12"/>
  <c r="AS2340" i="12"/>
  <c r="AU2340" i="12"/>
  <c r="AV2340" i="12"/>
  <c r="AW2340" i="12"/>
  <c r="AX2340" i="12" s="1"/>
  <c r="AY2340" i="12"/>
  <c r="AZ2340" i="12"/>
  <c r="BA2340" i="12"/>
  <c r="BB2340" i="12"/>
  <c r="BD2340" i="12"/>
  <c r="BE2340" i="12"/>
  <c r="E2341" i="12"/>
  <c r="F2341" i="12"/>
  <c r="G2341" i="12"/>
  <c r="H2341" i="12" s="1"/>
  <c r="I2341" i="12"/>
  <c r="J2341" i="12"/>
  <c r="K2341" i="12"/>
  <c r="L2341" i="12"/>
  <c r="N2341" i="12"/>
  <c r="O2341" i="12"/>
  <c r="Q2341" i="12"/>
  <c r="R2341" i="12"/>
  <c r="S2341" i="12"/>
  <c r="T2341" i="12" s="1"/>
  <c r="U2341" i="12"/>
  <c r="V2341" i="12"/>
  <c r="W2341" i="12"/>
  <c r="X2341" i="12"/>
  <c r="Z2341" i="12"/>
  <c r="AA2341" i="12"/>
  <c r="AC2341" i="12"/>
  <c r="AD2341" i="12"/>
  <c r="AE2341" i="12"/>
  <c r="AF2341" i="12"/>
  <c r="AG2341" i="12"/>
  <c r="AH2341" i="12"/>
  <c r="AI2341" i="12"/>
  <c r="AJ2341" i="12"/>
  <c r="AK2341" i="12"/>
  <c r="AL2341" i="12" s="1"/>
  <c r="AM2341" i="12"/>
  <c r="AN2341" i="12"/>
  <c r="AO2341" i="12"/>
  <c r="AP2341" i="12"/>
  <c r="AR2341" i="12"/>
  <c r="AS2341" i="12"/>
  <c r="AU2341" i="12"/>
  <c r="AV2341" i="12"/>
  <c r="AW2341" i="12"/>
  <c r="AX2341" i="12" s="1"/>
  <c r="AY2341" i="12"/>
  <c r="AZ2341" i="12"/>
  <c r="BA2341" i="12"/>
  <c r="BB2341" i="12"/>
  <c r="BD2341" i="12"/>
  <c r="BE2341" i="12"/>
  <c r="E2342" i="12"/>
  <c r="F2342" i="12"/>
  <c r="G2342" i="12"/>
  <c r="H2342" i="12" s="1"/>
  <c r="I2342" i="12"/>
  <c r="J2342" i="12"/>
  <c r="K2342" i="12"/>
  <c r="L2342" i="12"/>
  <c r="N2342" i="12"/>
  <c r="O2342" i="12"/>
  <c r="Q2342" i="12"/>
  <c r="R2342" i="12"/>
  <c r="S2342" i="12"/>
  <c r="T2342" i="12" s="1"/>
  <c r="U2342" i="12"/>
  <c r="V2342" i="12"/>
  <c r="W2342" i="12"/>
  <c r="X2342" i="12"/>
  <c r="Z2342" i="12"/>
  <c r="AA2342" i="12"/>
  <c r="AC2342" i="12"/>
  <c r="AD2342" i="12"/>
  <c r="AE2342" i="12"/>
  <c r="AF2342" i="12"/>
  <c r="AG2342" i="12"/>
  <c r="AH2342" i="12"/>
  <c r="AI2342" i="12"/>
  <c r="AJ2342" i="12"/>
  <c r="AK2342" i="12"/>
  <c r="AL2342" i="12" s="1"/>
  <c r="AM2342" i="12"/>
  <c r="AN2342" i="12"/>
  <c r="AO2342" i="12"/>
  <c r="AP2342" i="12"/>
  <c r="AR2342" i="12"/>
  <c r="AS2342" i="12"/>
  <c r="AU2342" i="12"/>
  <c r="AV2342" i="12"/>
  <c r="AW2342" i="12"/>
  <c r="AX2342" i="12" s="1"/>
  <c r="AY2342" i="12"/>
  <c r="AZ2342" i="12"/>
  <c r="BA2342" i="12"/>
  <c r="BB2342" i="12"/>
  <c r="BD2342" i="12"/>
  <c r="BE2342" i="12"/>
  <c r="E2343" i="12"/>
  <c r="F2343" i="12"/>
  <c r="G2343" i="12"/>
  <c r="H2343" i="12" s="1"/>
  <c r="I2343" i="12"/>
  <c r="J2343" i="12"/>
  <c r="K2343" i="12"/>
  <c r="L2343" i="12"/>
  <c r="N2343" i="12"/>
  <c r="O2343" i="12"/>
  <c r="Q2343" i="12"/>
  <c r="R2343" i="12"/>
  <c r="S2343" i="12"/>
  <c r="T2343" i="12" s="1"/>
  <c r="U2343" i="12"/>
  <c r="V2343" i="12"/>
  <c r="W2343" i="12"/>
  <c r="X2343" i="12"/>
  <c r="Z2343" i="12"/>
  <c r="AA2343" i="12"/>
  <c r="AC2343" i="12"/>
  <c r="AD2343" i="12"/>
  <c r="AE2343" i="12"/>
  <c r="AF2343" i="12"/>
  <c r="AG2343" i="12"/>
  <c r="AH2343" i="12"/>
  <c r="AI2343" i="12"/>
  <c r="AJ2343" i="12"/>
  <c r="AK2343" i="12"/>
  <c r="AL2343" i="12" s="1"/>
  <c r="AM2343" i="12"/>
  <c r="AN2343" i="12"/>
  <c r="AO2343" i="12"/>
  <c r="AP2343" i="12"/>
  <c r="AR2343" i="12"/>
  <c r="AS2343" i="12"/>
  <c r="AU2343" i="12"/>
  <c r="AV2343" i="12"/>
  <c r="AW2343" i="12"/>
  <c r="AX2343" i="12" s="1"/>
  <c r="AY2343" i="12"/>
  <c r="AZ2343" i="12"/>
  <c r="BA2343" i="12"/>
  <c r="BB2343" i="12"/>
  <c r="BD2343" i="12"/>
  <c r="BE2343" i="12"/>
  <c r="E2344" i="12"/>
  <c r="F2344" i="12"/>
  <c r="G2344" i="12"/>
  <c r="H2344" i="12" s="1"/>
  <c r="I2344" i="12"/>
  <c r="J2344" i="12"/>
  <c r="K2344" i="12"/>
  <c r="L2344" i="12"/>
  <c r="N2344" i="12"/>
  <c r="O2344" i="12"/>
  <c r="Q2344" i="12"/>
  <c r="R2344" i="12"/>
  <c r="S2344" i="12"/>
  <c r="T2344" i="12" s="1"/>
  <c r="U2344" i="12"/>
  <c r="V2344" i="12"/>
  <c r="W2344" i="12"/>
  <c r="X2344" i="12"/>
  <c r="Z2344" i="12"/>
  <c r="AA2344" i="12"/>
  <c r="AC2344" i="12"/>
  <c r="AD2344" i="12"/>
  <c r="AE2344" i="12"/>
  <c r="AF2344" i="12"/>
  <c r="AG2344" i="12"/>
  <c r="AH2344" i="12"/>
  <c r="AI2344" i="12"/>
  <c r="AJ2344" i="12"/>
  <c r="AK2344" i="12"/>
  <c r="AL2344" i="12" s="1"/>
  <c r="AM2344" i="12"/>
  <c r="AN2344" i="12"/>
  <c r="AO2344" i="12"/>
  <c r="AP2344" i="12"/>
  <c r="AR2344" i="12"/>
  <c r="AS2344" i="12"/>
  <c r="AU2344" i="12"/>
  <c r="AV2344" i="12"/>
  <c r="AW2344" i="12"/>
  <c r="AX2344" i="12" s="1"/>
  <c r="AY2344" i="12"/>
  <c r="AZ2344" i="12"/>
  <c r="BA2344" i="12"/>
  <c r="BB2344" i="12"/>
  <c r="BD2344" i="12"/>
  <c r="BE2344" i="12"/>
  <c r="E2345" i="12"/>
  <c r="F2345" i="12"/>
  <c r="G2345" i="12"/>
  <c r="H2345" i="12" s="1"/>
  <c r="I2345" i="12"/>
  <c r="J2345" i="12"/>
  <c r="K2345" i="12"/>
  <c r="L2345" i="12"/>
  <c r="N2345" i="12"/>
  <c r="O2345" i="12"/>
  <c r="Q2345" i="12"/>
  <c r="R2345" i="12"/>
  <c r="S2345" i="12"/>
  <c r="T2345" i="12" s="1"/>
  <c r="U2345" i="12"/>
  <c r="V2345" i="12"/>
  <c r="W2345" i="12"/>
  <c r="X2345" i="12"/>
  <c r="Z2345" i="12"/>
  <c r="AA2345" i="12"/>
  <c r="AC2345" i="12"/>
  <c r="AD2345" i="12"/>
  <c r="AE2345" i="12"/>
  <c r="AF2345" i="12"/>
  <c r="AG2345" i="12"/>
  <c r="AH2345" i="12"/>
  <c r="AI2345" i="12"/>
  <c r="AJ2345" i="12"/>
  <c r="AK2345" i="12"/>
  <c r="AL2345" i="12" s="1"/>
  <c r="AM2345" i="12"/>
  <c r="AN2345" i="12"/>
  <c r="AO2345" i="12"/>
  <c r="AP2345" i="12"/>
  <c r="AR2345" i="12"/>
  <c r="AS2345" i="12"/>
  <c r="AU2345" i="12"/>
  <c r="AV2345" i="12"/>
  <c r="AW2345" i="12"/>
  <c r="AX2345" i="12" s="1"/>
  <c r="AY2345" i="12"/>
  <c r="AZ2345" i="12"/>
  <c r="BA2345" i="12"/>
  <c r="BB2345" i="12"/>
  <c r="BD2345" i="12"/>
  <c r="BE2345" i="12"/>
  <c r="E2346" i="12"/>
  <c r="F2346" i="12"/>
  <c r="G2346" i="12"/>
  <c r="H2346" i="12" s="1"/>
  <c r="I2346" i="12"/>
  <c r="J2346" i="12"/>
  <c r="K2346" i="12"/>
  <c r="L2346" i="12"/>
  <c r="N2346" i="12"/>
  <c r="O2346" i="12"/>
  <c r="Q2346" i="12"/>
  <c r="R2346" i="12"/>
  <c r="S2346" i="12"/>
  <c r="T2346" i="12" s="1"/>
  <c r="U2346" i="12"/>
  <c r="V2346" i="12"/>
  <c r="W2346" i="12"/>
  <c r="X2346" i="12"/>
  <c r="Z2346" i="12"/>
  <c r="AA2346" i="12"/>
  <c r="AC2346" i="12"/>
  <c r="AD2346" i="12"/>
  <c r="AE2346" i="12"/>
  <c r="AF2346" i="12"/>
  <c r="AG2346" i="12"/>
  <c r="AH2346" i="12"/>
  <c r="AI2346" i="12"/>
  <c r="AJ2346" i="12"/>
  <c r="AK2346" i="12"/>
  <c r="AL2346" i="12" s="1"/>
  <c r="AM2346" i="12"/>
  <c r="AN2346" i="12"/>
  <c r="AO2346" i="12"/>
  <c r="AP2346" i="12"/>
  <c r="AR2346" i="12"/>
  <c r="AS2346" i="12"/>
  <c r="AU2346" i="12"/>
  <c r="AV2346" i="12"/>
  <c r="AW2346" i="12"/>
  <c r="AX2346" i="12" s="1"/>
  <c r="AY2346" i="12"/>
  <c r="AZ2346" i="12"/>
  <c r="BA2346" i="12"/>
  <c r="BB2346" i="12"/>
  <c r="BD2346" i="12"/>
  <c r="BE2346" i="12"/>
  <c r="E2347" i="12"/>
  <c r="F2347" i="12"/>
  <c r="G2347" i="12"/>
  <c r="H2347" i="12" s="1"/>
  <c r="I2347" i="12"/>
  <c r="J2347" i="12"/>
  <c r="K2347" i="12"/>
  <c r="L2347" i="12"/>
  <c r="N2347" i="12"/>
  <c r="O2347" i="12"/>
  <c r="Q2347" i="12"/>
  <c r="R2347" i="12"/>
  <c r="S2347" i="12"/>
  <c r="T2347" i="12" s="1"/>
  <c r="U2347" i="12"/>
  <c r="V2347" i="12"/>
  <c r="W2347" i="12"/>
  <c r="X2347" i="12"/>
  <c r="Z2347" i="12"/>
  <c r="AA2347" i="12"/>
  <c r="AC2347" i="12"/>
  <c r="AD2347" i="12"/>
  <c r="AE2347" i="12"/>
  <c r="AF2347" i="12"/>
  <c r="AG2347" i="12"/>
  <c r="AH2347" i="12"/>
  <c r="AI2347" i="12"/>
  <c r="AJ2347" i="12"/>
  <c r="AK2347" i="12"/>
  <c r="AL2347" i="12" s="1"/>
  <c r="AM2347" i="12"/>
  <c r="AN2347" i="12"/>
  <c r="AO2347" i="12"/>
  <c r="AP2347" i="12"/>
  <c r="AR2347" i="12"/>
  <c r="AS2347" i="12"/>
  <c r="AU2347" i="12"/>
  <c r="AV2347" i="12"/>
  <c r="AW2347" i="12"/>
  <c r="AX2347" i="12" s="1"/>
  <c r="AY2347" i="12"/>
  <c r="AZ2347" i="12"/>
  <c r="BA2347" i="12"/>
  <c r="BB2347" i="12"/>
  <c r="BD2347" i="12"/>
  <c r="BE2347" i="12"/>
  <c r="E2348" i="12"/>
  <c r="F2348" i="12"/>
  <c r="G2348" i="12"/>
  <c r="H2348" i="12" s="1"/>
  <c r="I2348" i="12"/>
  <c r="J2348" i="12"/>
  <c r="K2348" i="12"/>
  <c r="L2348" i="12"/>
  <c r="N2348" i="12"/>
  <c r="O2348" i="12"/>
  <c r="Q2348" i="12"/>
  <c r="R2348" i="12"/>
  <c r="S2348" i="12"/>
  <c r="T2348" i="12" s="1"/>
  <c r="U2348" i="12"/>
  <c r="V2348" i="12"/>
  <c r="W2348" i="12"/>
  <c r="X2348" i="12"/>
  <c r="Z2348" i="12"/>
  <c r="AA2348" i="12"/>
  <c r="AC2348" i="12"/>
  <c r="AD2348" i="12"/>
  <c r="AE2348" i="12"/>
  <c r="AF2348" i="12"/>
  <c r="AG2348" i="12"/>
  <c r="AH2348" i="12"/>
  <c r="AI2348" i="12"/>
  <c r="AJ2348" i="12"/>
  <c r="AK2348" i="12"/>
  <c r="AL2348" i="12" s="1"/>
  <c r="AM2348" i="12"/>
  <c r="AN2348" i="12"/>
  <c r="AO2348" i="12"/>
  <c r="AP2348" i="12"/>
  <c r="AR2348" i="12"/>
  <c r="AS2348" i="12"/>
  <c r="AU2348" i="12"/>
  <c r="AV2348" i="12"/>
  <c r="AW2348" i="12"/>
  <c r="AX2348" i="12" s="1"/>
  <c r="AY2348" i="12"/>
  <c r="AZ2348" i="12"/>
  <c r="BA2348" i="12"/>
  <c r="BB2348" i="12"/>
  <c r="BD2348" i="12"/>
  <c r="BE2348" i="12"/>
  <c r="E2349" i="12"/>
  <c r="F2349" i="12"/>
  <c r="G2349" i="12"/>
  <c r="H2349" i="12" s="1"/>
  <c r="I2349" i="12"/>
  <c r="J2349" i="12"/>
  <c r="K2349" i="12"/>
  <c r="L2349" i="12"/>
  <c r="N2349" i="12"/>
  <c r="O2349" i="12"/>
  <c r="Q2349" i="12"/>
  <c r="R2349" i="12"/>
  <c r="S2349" i="12"/>
  <c r="T2349" i="12" s="1"/>
  <c r="U2349" i="12"/>
  <c r="V2349" i="12"/>
  <c r="W2349" i="12"/>
  <c r="X2349" i="12"/>
  <c r="Z2349" i="12"/>
  <c r="AA2349" i="12"/>
  <c r="AC2349" i="12"/>
  <c r="AD2349" i="12"/>
  <c r="AE2349" i="12"/>
  <c r="AF2349" i="12"/>
  <c r="AG2349" i="12"/>
  <c r="AH2349" i="12"/>
  <c r="AI2349" i="12"/>
  <c r="AJ2349" i="12"/>
  <c r="AK2349" i="12"/>
  <c r="AL2349" i="12" s="1"/>
  <c r="AM2349" i="12"/>
  <c r="AN2349" i="12"/>
  <c r="AO2349" i="12"/>
  <c r="AP2349" i="12"/>
  <c r="AR2349" i="12"/>
  <c r="AS2349" i="12"/>
  <c r="AU2349" i="12"/>
  <c r="AV2349" i="12"/>
  <c r="AW2349" i="12"/>
  <c r="AX2349" i="12" s="1"/>
  <c r="AY2349" i="12"/>
  <c r="AZ2349" i="12"/>
  <c r="BA2349" i="12"/>
  <c r="BB2349" i="12"/>
  <c r="BD2349" i="12"/>
  <c r="BE2349" i="12"/>
  <c r="E2350" i="12"/>
  <c r="F2350" i="12"/>
  <c r="G2350" i="12"/>
  <c r="H2350" i="12" s="1"/>
  <c r="I2350" i="12"/>
  <c r="J2350" i="12"/>
  <c r="K2350" i="12"/>
  <c r="L2350" i="12"/>
  <c r="N2350" i="12"/>
  <c r="O2350" i="12"/>
  <c r="Q2350" i="12"/>
  <c r="R2350" i="12"/>
  <c r="S2350" i="12"/>
  <c r="T2350" i="12" s="1"/>
  <c r="U2350" i="12"/>
  <c r="V2350" i="12"/>
  <c r="W2350" i="12"/>
  <c r="X2350" i="12"/>
  <c r="Z2350" i="12"/>
  <c r="AA2350" i="12"/>
  <c r="AC2350" i="12"/>
  <c r="AD2350" i="12"/>
  <c r="AE2350" i="12"/>
  <c r="AF2350" i="12"/>
  <c r="AG2350" i="12"/>
  <c r="AH2350" i="12"/>
  <c r="AI2350" i="12"/>
  <c r="AJ2350" i="12"/>
  <c r="AK2350" i="12"/>
  <c r="AL2350" i="12" s="1"/>
  <c r="AM2350" i="12"/>
  <c r="AN2350" i="12"/>
  <c r="AO2350" i="12"/>
  <c r="AP2350" i="12"/>
  <c r="AR2350" i="12"/>
  <c r="AS2350" i="12"/>
  <c r="AU2350" i="12"/>
  <c r="AV2350" i="12"/>
  <c r="AW2350" i="12"/>
  <c r="AX2350" i="12" s="1"/>
  <c r="AY2350" i="12"/>
  <c r="AZ2350" i="12"/>
  <c r="BA2350" i="12"/>
  <c r="BB2350" i="12"/>
  <c r="BD2350" i="12"/>
  <c r="BE2350" i="12"/>
  <c r="E2351" i="12"/>
  <c r="F2351" i="12"/>
  <c r="G2351" i="12"/>
  <c r="H2351" i="12" s="1"/>
  <c r="I2351" i="12"/>
  <c r="J2351" i="12"/>
  <c r="K2351" i="12"/>
  <c r="L2351" i="12"/>
  <c r="N2351" i="12"/>
  <c r="O2351" i="12"/>
  <c r="Q2351" i="12"/>
  <c r="R2351" i="12"/>
  <c r="S2351" i="12"/>
  <c r="T2351" i="12" s="1"/>
  <c r="U2351" i="12"/>
  <c r="V2351" i="12"/>
  <c r="W2351" i="12"/>
  <c r="X2351" i="12"/>
  <c r="Z2351" i="12"/>
  <c r="AA2351" i="12"/>
  <c r="AC2351" i="12"/>
  <c r="AD2351" i="12"/>
  <c r="AE2351" i="12"/>
  <c r="AF2351" i="12"/>
  <c r="AG2351" i="12"/>
  <c r="AH2351" i="12"/>
  <c r="AI2351" i="12"/>
  <c r="AJ2351" i="12"/>
  <c r="AK2351" i="12"/>
  <c r="AL2351" i="12" s="1"/>
  <c r="AM2351" i="12"/>
  <c r="AN2351" i="12"/>
  <c r="AO2351" i="12"/>
  <c r="AP2351" i="12"/>
  <c r="AR2351" i="12"/>
  <c r="AS2351" i="12"/>
  <c r="AU2351" i="12"/>
  <c r="AV2351" i="12"/>
  <c r="AW2351" i="12"/>
  <c r="AX2351" i="12" s="1"/>
  <c r="AY2351" i="12"/>
  <c r="AZ2351" i="12"/>
  <c r="BA2351" i="12"/>
  <c r="BB2351" i="12"/>
  <c r="BD2351" i="12"/>
  <c r="BE2351" i="12"/>
  <c r="E2352" i="12"/>
  <c r="F2352" i="12"/>
  <c r="G2352" i="12"/>
  <c r="H2352" i="12" s="1"/>
  <c r="I2352" i="12"/>
  <c r="J2352" i="12"/>
  <c r="K2352" i="12"/>
  <c r="L2352" i="12"/>
  <c r="N2352" i="12"/>
  <c r="O2352" i="12"/>
  <c r="Q2352" i="12"/>
  <c r="R2352" i="12"/>
  <c r="S2352" i="12"/>
  <c r="T2352" i="12" s="1"/>
  <c r="U2352" i="12"/>
  <c r="V2352" i="12"/>
  <c r="W2352" i="12"/>
  <c r="X2352" i="12"/>
  <c r="Z2352" i="12"/>
  <c r="AA2352" i="12"/>
  <c r="AC2352" i="12"/>
  <c r="AD2352" i="12"/>
  <c r="AE2352" i="12"/>
  <c r="AF2352" i="12"/>
  <c r="AG2352" i="12"/>
  <c r="AH2352" i="12"/>
  <c r="AI2352" i="12"/>
  <c r="AJ2352" i="12"/>
  <c r="AK2352" i="12"/>
  <c r="AL2352" i="12" s="1"/>
  <c r="AM2352" i="12"/>
  <c r="AN2352" i="12"/>
  <c r="AO2352" i="12"/>
  <c r="AP2352" i="12"/>
  <c r="AR2352" i="12"/>
  <c r="AS2352" i="12"/>
  <c r="AU2352" i="12"/>
  <c r="AV2352" i="12"/>
  <c r="AW2352" i="12"/>
  <c r="AX2352" i="12" s="1"/>
  <c r="AY2352" i="12"/>
  <c r="AZ2352" i="12"/>
  <c r="BA2352" i="12"/>
  <c r="BB2352" i="12"/>
  <c r="BD2352" i="12"/>
  <c r="BE2352" i="12"/>
  <c r="E2353" i="12"/>
  <c r="F2353" i="12"/>
  <c r="G2353" i="12"/>
  <c r="H2353" i="12" s="1"/>
  <c r="I2353" i="12"/>
  <c r="J2353" i="12"/>
  <c r="K2353" i="12"/>
  <c r="L2353" i="12"/>
  <c r="N2353" i="12"/>
  <c r="O2353" i="12"/>
  <c r="Q2353" i="12"/>
  <c r="R2353" i="12"/>
  <c r="S2353" i="12"/>
  <c r="T2353" i="12" s="1"/>
  <c r="U2353" i="12"/>
  <c r="V2353" i="12"/>
  <c r="W2353" i="12"/>
  <c r="X2353" i="12"/>
  <c r="Z2353" i="12"/>
  <c r="AA2353" i="12"/>
  <c r="AC2353" i="12"/>
  <c r="AD2353" i="12"/>
  <c r="AE2353" i="12"/>
  <c r="AF2353" i="12"/>
  <c r="AG2353" i="12"/>
  <c r="AH2353" i="12"/>
  <c r="AI2353" i="12"/>
  <c r="AJ2353" i="12"/>
  <c r="AK2353" i="12"/>
  <c r="AL2353" i="12" s="1"/>
  <c r="AM2353" i="12"/>
  <c r="AN2353" i="12"/>
  <c r="AO2353" i="12"/>
  <c r="AP2353" i="12"/>
  <c r="AR2353" i="12"/>
  <c r="AS2353" i="12"/>
  <c r="AU2353" i="12"/>
  <c r="AV2353" i="12"/>
  <c r="AW2353" i="12"/>
  <c r="AX2353" i="12" s="1"/>
  <c r="AY2353" i="12"/>
  <c r="AZ2353" i="12"/>
  <c r="BA2353" i="12"/>
  <c r="BB2353" i="12"/>
  <c r="BD2353" i="12"/>
  <c r="BE2353" i="12"/>
  <c r="E2354" i="12"/>
  <c r="F2354" i="12"/>
  <c r="G2354" i="12"/>
  <c r="H2354" i="12" s="1"/>
  <c r="I2354" i="12"/>
  <c r="J2354" i="12"/>
  <c r="K2354" i="12"/>
  <c r="L2354" i="12"/>
  <c r="N2354" i="12"/>
  <c r="O2354" i="12"/>
  <c r="Q2354" i="12"/>
  <c r="R2354" i="12"/>
  <c r="S2354" i="12"/>
  <c r="T2354" i="12" s="1"/>
  <c r="U2354" i="12"/>
  <c r="V2354" i="12"/>
  <c r="W2354" i="12"/>
  <c r="X2354" i="12"/>
  <c r="Z2354" i="12"/>
  <c r="AA2354" i="12"/>
  <c r="AC2354" i="12"/>
  <c r="AD2354" i="12"/>
  <c r="AE2354" i="12"/>
  <c r="AF2354" i="12"/>
  <c r="AG2354" i="12"/>
  <c r="AH2354" i="12"/>
  <c r="AI2354" i="12"/>
  <c r="AJ2354" i="12"/>
  <c r="AK2354" i="12"/>
  <c r="AL2354" i="12" s="1"/>
  <c r="AM2354" i="12"/>
  <c r="AN2354" i="12"/>
  <c r="AO2354" i="12"/>
  <c r="AP2354" i="12"/>
  <c r="AR2354" i="12"/>
  <c r="AS2354" i="12"/>
  <c r="AU2354" i="12"/>
  <c r="AV2354" i="12"/>
  <c r="AW2354" i="12"/>
  <c r="AX2354" i="12" s="1"/>
  <c r="AY2354" i="12"/>
  <c r="AZ2354" i="12"/>
  <c r="BA2354" i="12"/>
  <c r="BB2354" i="12"/>
  <c r="BD2354" i="12"/>
  <c r="BE2354" i="12"/>
  <c r="E2355" i="12"/>
  <c r="F2355" i="12"/>
  <c r="G2355" i="12"/>
  <c r="H2355" i="12" s="1"/>
  <c r="I2355" i="12"/>
  <c r="J2355" i="12"/>
  <c r="K2355" i="12"/>
  <c r="L2355" i="12"/>
  <c r="N2355" i="12"/>
  <c r="O2355" i="12"/>
  <c r="Q2355" i="12"/>
  <c r="R2355" i="12"/>
  <c r="S2355" i="12"/>
  <c r="T2355" i="12" s="1"/>
  <c r="U2355" i="12"/>
  <c r="V2355" i="12"/>
  <c r="W2355" i="12"/>
  <c r="X2355" i="12"/>
  <c r="Z2355" i="12"/>
  <c r="AA2355" i="12"/>
  <c r="AC2355" i="12"/>
  <c r="AD2355" i="12"/>
  <c r="AE2355" i="12"/>
  <c r="AF2355" i="12"/>
  <c r="AG2355" i="12"/>
  <c r="AH2355" i="12"/>
  <c r="AI2355" i="12"/>
  <c r="AJ2355" i="12"/>
  <c r="AK2355" i="12"/>
  <c r="AL2355" i="12" s="1"/>
  <c r="AM2355" i="12"/>
  <c r="AN2355" i="12"/>
  <c r="AO2355" i="12"/>
  <c r="AP2355" i="12"/>
  <c r="AR2355" i="12"/>
  <c r="AS2355" i="12"/>
  <c r="AU2355" i="12"/>
  <c r="AV2355" i="12"/>
  <c r="AW2355" i="12"/>
  <c r="AX2355" i="12" s="1"/>
  <c r="AY2355" i="12"/>
  <c r="AZ2355" i="12"/>
  <c r="BA2355" i="12"/>
  <c r="BB2355" i="12"/>
  <c r="BD2355" i="12"/>
  <c r="BE2355" i="12"/>
  <c r="E2356" i="12"/>
  <c r="F2356" i="12"/>
  <c r="G2356" i="12"/>
  <c r="H2356" i="12" s="1"/>
  <c r="I2356" i="12"/>
  <c r="J2356" i="12"/>
  <c r="K2356" i="12"/>
  <c r="L2356" i="12"/>
  <c r="N2356" i="12"/>
  <c r="O2356" i="12"/>
  <c r="Q2356" i="12"/>
  <c r="R2356" i="12"/>
  <c r="S2356" i="12"/>
  <c r="T2356" i="12" s="1"/>
  <c r="U2356" i="12"/>
  <c r="V2356" i="12"/>
  <c r="W2356" i="12"/>
  <c r="X2356" i="12"/>
  <c r="Z2356" i="12"/>
  <c r="AA2356" i="12"/>
  <c r="AC2356" i="12"/>
  <c r="AD2356" i="12"/>
  <c r="AE2356" i="12"/>
  <c r="AF2356" i="12"/>
  <c r="AG2356" i="12"/>
  <c r="AH2356" i="12"/>
  <c r="AI2356" i="12"/>
  <c r="AJ2356" i="12"/>
  <c r="AK2356" i="12"/>
  <c r="AL2356" i="12" s="1"/>
  <c r="AM2356" i="12"/>
  <c r="AN2356" i="12"/>
  <c r="AO2356" i="12"/>
  <c r="AP2356" i="12"/>
  <c r="AR2356" i="12"/>
  <c r="AS2356" i="12"/>
  <c r="AU2356" i="12"/>
  <c r="AV2356" i="12"/>
  <c r="AW2356" i="12"/>
  <c r="AX2356" i="12" s="1"/>
  <c r="AY2356" i="12"/>
  <c r="AZ2356" i="12"/>
  <c r="BA2356" i="12"/>
  <c r="BB2356" i="12"/>
  <c r="BD2356" i="12"/>
  <c r="BE2356" i="12"/>
  <c r="E2357" i="12"/>
  <c r="F2357" i="12"/>
  <c r="G2357" i="12"/>
  <c r="H2357" i="12" s="1"/>
  <c r="I2357" i="12"/>
  <c r="J2357" i="12"/>
  <c r="K2357" i="12"/>
  <c r="L2357" i="12"/>
  <c r="N2357" i="12"/>
  <c r="O2357" i="12"/>
  <c r="Q2357" i="12"/>
  <c r="R2357" i="12"/>
  <c r="S2357" i="12"/>
  <c r="T2357" i="12" s="1"/>
  <c r="U2357" i="12"/>
  <c r="V2357" i="12"/>
  <c r="W2357" i="12"/>
  <c r="X2357" i="12"/>
  <c r="Z2357" i="12"/>
  <c r="AA2357" i="12"/>
  <c r="AC2357" i="12"/>
  <c r="AD2357" i="12"/>
  <c r="AE2357" i="12"/>
  <c r="AF2357" i="12"/>
  <c r="AG2357" i="12"/>
  <c r="AH2357" i="12"/>
  <c r="AI2357" i="12"/>
  <c r="AJ2357" i="12"/>
  <c r="AK2357" i="12"/>
  <c r="AL2357" i="12" s="1"/>
  <c r="AM2357" i="12"/>
  <c r="AN2357" i="12"/>
  <c r="AO2357" i="12"/>
  <c r="AP2357" i="12"/>
  <c r="AR2357" i="12"/>
  <c r="AS2357" i="12"/>
  <c r="AU2357" i="12"/>
  <c r="AV2357" i="12"/>
  <c r="AW2357" i="12"/>
  <c r="AX2357" i="12" s="1"/>
  <c r="AY2357" i="12"/>
  <c r="AZ2357" i="12"/>
  <c r="BA2357" i="12"/>
  <c r="BB2357" i="12"/>
  <c r="BD2357" i="12"/>
  <c r="BE2357" i="12"/>
  <c r="E2358" i="12"/>
  <c r="F2358" i="12"/>
  <c r="G2358" i="12"/>
  <c r="H2358" i="12" s="1"/>
  <c r="I2358" i="12"/>
  <c r="J2358" i="12"/>
  <c r="K2358" i="12"/>
  <c r="L2358" i="12"/>
  <c r="N2358" i="12"/>
  <c r="O2358" i="12"/>
  <c r="Q2358" i="12"/>
  <c r="R2358" i="12"/>
  <c r="S2358" i="12"/>
  <c r="T2358" i="12" s="1"/>
  <c r="U2358" i="12"/>
  <c r="V2358" i="12"/>
  <c r="W2358" i="12"/>
  <c r="X2358" i="12"/>
  <c r="Z2358" i="12"/>
  <c r="AA2358" i="12"/>
  <c r="AC2358" i="12"/>
  <c r="AD2358" i="12"/>
  <c r="AE2358" i="12"/>
  <c r="AF2358" i="12"/>
  <c r="AG2358" i="12"/>
  <c r="AH2358" i="12"/>
  <c r="AI2358" i="12"/>
  <c r="AJ2358" i="12"/>
  <c r="AK2358" i="12"/>
  <c r="AL2358" i="12" s="1"/>
  <c r="AM2358" i="12"/>
  <c r="AN2358" i="12"/>
  <c r="AO2358" i="12"/>
  <c r="AP2358" i="12"/>
  <c r="AR2358" i="12"/>
  <c r="AS2358" i="12"/>
  <c r="AU2358" i="12"/>
  <c r="AV2358" i="12"/>
  <c r="AW2358" i="12"/>
  <c r="AX2358" i="12" s="1"/>
  <c r="AY2358" i="12"/>
  <c r="AZ2358" i="12"/>
  <c r="BA2358" i="12"/>
  <c r="BB2358" i="12"/>
  <c r="BD2358" i="12"/>
  <c r="BE2358" i="12"/>
  <c r="E2359" i="12"/>
  <c r="F2359" i="12"/>
  <c r="G2359" i="12"/>
  <c r="H2359" i="12" s="1"/>
  <c r="I2359" i="12"/>
  <c r="J2359" i="12"/>
  <c r="K2359" i="12"/>
  <c r="L2359" i="12"/>
  <c r="N2359" i="12"/>
  <c r="O2359" i="12"/>
  <c r="Q2359" i="12"/>
  <c r="R2359" i="12"/>
  <c r="S2359" i="12"/>
  <c r="T2359" i="12" s="1"/>
  <c r="U2359" i="12"/>
  <c r="V2359" i="12"/>
  <c r="W2359" i="12"/>
  <c r="X2359" i="12"/>
  <c r="Z2359" i="12"/>
  <c r="AA2359" i="12"/>
  <c r="AC2359" i="12"/>
  <c r="AD2359" i="12"/>
  <c r="AE2359" i="12"/>
  <c r="AF2359" i="12"/>
  <c r="AG2359" i="12"/>
  <c r="AH2359" i="12"/>
  <c r="AI2359" i="12"/>
  <c r="AJ2359" i="12"/>
  <c r="AK2359" i="12"/>
  <c r="AL2359" i="12" s="1"/>
  <c r="AM2359" i="12"/>
  <c r="AN2359" i="12"/>
  <c r="AO2359" i="12"/>
  <c r="AP2359" i="12"/>
  <c r="AR2359" i="12"/>
  <c r="AS2359" i="12"/>
  <c r="AU2359" i="12"/>
  <c r="AV2359" i="12"/>
  <c r="AW2359" i="12"/>
  <c r="AX2359" i="12" s="1"/>
  <c r="AY2359" i="12"/>
  <c r="AZ2359" i="12"/>
  <c r="BA2359" i="12"/>
  <c r="BB2359" i="12"/>
  <c r="BD2359" i="12"/>
  <c r="BE2359" i="12"/>
  <c r="E2360" i="12"/>
  <c r="F2360" i="12"/>
  <c r="G2360" i="12"/>
  <c r="H2360" i="12" s="1"/>
  <c r="I2360" i="12"/>
  <c r="J2360" i="12"/>
  <c r="K2360" i="12"/>
  <c r="L2360" i="12"/>
  <c r="N2360" i="12"/>
  <c r="O2360" i="12"/>
  <c r="Q2360" i="12"/>
  <c r="R2360" i="12"/>
  <c r="S2360" i="12"/>
  <c r="T2360" i="12" s="1"/>
  <c r="U2360" i="12"/>
  <c r="V2360" i="12"/>
  <c r="W2360" i="12"/>
  <c r="X2360" i="12"/>
  <c r="Z2360" i="12"/>
  <c r="AA2360" i="12"/>
  <c r="AC2360" i="12"/>
  <c r="AD2360" i="12"/>
  <c r="AE2360" i="12"/>
  <c r="AF2360" i="12"/>
  <c r="AG2360" i="12"/>
  <c r="AH2360" i="12"/>
  <c r="AI2360" i="12"/>
  <c r="AJ2360" i="12"/>
  <c r="AK2360" i="12"/>
  <c r="AL2360" i="12" s="1"/>
  <c r="AM2360" i="12"/>
  <c r="AN2360" i="12"/>
  <c r="AO2360" i="12"/>
  <c r="AP2360" i="12"/>
  <c r="AR2360" i="12"/>
  <c r="AS2360" i="12"/>
  <c r="AU2360" i="12"/>
  <c r="AV2360" i="12"/>
  <c r="AW2360" i="12"/>
  <c r="AX2360" i="12" s="1"/>
  <c r="AY2360" i="12"/>
  <c r="AZ2360" i="12"/>
  <c r="BA2360" i="12"/>
  <c r="BB2360" i="12"/>
  <c r="BD2360" i="12"/>
  <c r="BE2360" i="12"/>
  <c r="E2361" i="12"/>
  <c r="F2361" i="12"/>
  <c r="G2361" i="12"/>
  <c r="H2361" i="12" s="1"/>
  <c r="I2361" i="12"/>
  <c r="J2361" i="12"/>
  <c r="K2361" i="12"/>
  <c r="L2361" i="12"/>
  <c r="N2361" i="12"/>
  <c r="O2361" i="12"/>
  <c r="Q2361" i="12"/>
  <c r="R2361" i="12"/>
  <c r="S2361" i="12"/>
  <c r="T2361" i="12" s="1"/>
  <c r="U2361" i="12"/>
  <c r="V2361" i="12"/>
  <c r="W2361" i="12"/>
  <c r="X2361" i="12"/>
  <c r="Z2361" i="12"/>
  <c r="AA2361" i="12"/>
  <c r="AC2361" i="12"/>
  <c r="AD2361" i="12"/>
  <c r="AE2361" i="12"/>
  <c r="AF2361" i="12"/>
  <c r="AG2361" i="12"/>
  <c r="AH2361" i="12"/>
  <c r="AI2361" i="12"/>
  <c r="AJ2361" i="12"/>
  <c r="AK2361" i="12"/>
  <c r="AL2361" i="12" s="1"/>
  <c r="AM2361" i="12"/>
  <c r="AN2361" i="12"/>
  <c r="AO2361" i="12"/>
  <c r="AP2361" i="12"/>
  <c r="AR2361" i="12"/>
  <c r="AS2361" i="12"/>
  <c r="AU2361" i="12"/>
  <c r="AV2361" i="12"/>
  <c r="AW2361" i="12"/>
  <c r="AX2361" i="12" s="1"/>
  <c r="AY2361" i="12"/>
  <c r="AZ2361" i="12"/>
  <c r="BA2361" i="12"/>
  <c r="BB2361" i="12"/>
  <c r="BD2361" i="12"/>
  <c r="BE2361" i="12"/>
  <c r="E2362" i="12"/>
  <c r="F2362" i="12"/>
  <c r="G2362" i="12"/>
  <c r="H2362" i="12" s="1"/>
  <c r="I2362" i="12"/>
  <c r="J2362" i="12"/>
  <c r="K2362" i="12"/>
  <c r="L2362" i="12"/>
  <c r="N2362" i="12"/>
  <c r="O2362" i="12"/>
  <c r="Q2362" i="12"/>
  <c r="R2362" i="12"/>
  <c r="S2362" i="12"/>
  <c r="T2362" i="12" s="1"/>
  <c r="U2362" i="12"/>
  <c r="V2362" i="12"/>
  <c r="W2362" i="12"/>
  <c r="X2362" i="12"/>
  <c r="Z2362" i="12"/>
  <c r="AA2362" i="12"/>
  <c r="AC2362" i="12"/>
  <c r="AD2362" i="12"/>
  <c r="AE2362" i="12"/>
  <c r="AF2362" i="12"/>
  <c r="AG2362" i="12"/>
  <c r="AH2362" i="12"/>
  <c r="AI2362" i="12"/>
  <c r="AJ2362" i="12"/>
  <c r="AK2362" i="12"/>
  <c r="AL2362" i="12" s="1"/>
  <c r="AM2362" i="12"/>
  <c r="AN2362" i="12"/>
  <c r="AO2362" i="12"/>
  <c r="AP2362" i="12"/>
  <c r="AR2362" i="12"/>
  <c r="AS2362" i="12"/>
  <c r="AU2362" i="12"/>
  <c r="AV2362" i="12"/>
  <c r="AW2362" i="12"/>
  <c r="AX2362" i="12" s="1"/>
  <c r="AY2362" i="12"/>
  <c r="AZ2362" i="12"/>
  <c r="BA2362" i="12"/>
  <c r="BB2362" i="12"/>
  <c r="BD2362" i="12"/>
  <c r="BE2362" i="12"/>
  <c r="E2363" i="12"/>
  <c r="F2363" i="12"/>
  <c r="G2363" i="12"/>
  <c r="H2363" i="12" s="1"/>
  <c r="I2363" i="12"/>
  <c r="J2363" i="12"/>
  <c r="K2363" i="12"/>
  <c r="L2363" i="12"/>
  <c r="N2363" i="12"/>
  <c r="O2363" i="12"/>
  <c r="Q2363" i="12"/>
  <c r="R2363" i="12"/>
  <c r="S2363" i="12"/>
  <c r="T2363" i="12" s="1"/>
  <c r="U2363" i="12"/>
  <c r="V2363" i="12"/>
  <c r="W2363" i="12"/>
  <c r="X2363" i="12"/>
  <c r="Z2363" i="12"/>
  <c r="AA2363" i="12"/>
  <c r="AC2363" i="12"/>
  <c r="AD2363" i="12"/>
  <c r="AE2363" i="12"/>
  <c r="AF2363" i="12"/>
  <c r="AG2363" i="12"/>
  <c r="AH2363" i="12"/>
  <c r="AI2363" i="12"/>
  <c r="AJ2363" i="12"/>
  <c r="AK2363" i="12"/>
  <c r="AL2363" i="12" s="1"/>
  <c r="AM2363" i="12"/>
  <c r="AN2363" i="12"/>
  <c r="AO2363" i="12"/>
  <c r="AP2363" i="12"/>
  <c r="AR2363" i="12"/>
  <c r="AS2363" i="12"/>
  <c r="AU2363" i="12"/>
  <c r="AV2363" i="12"/>
  <c r="AW2363" i="12"/>
  <c r="AX2363" i="12" s="1"/>
  <c r="AY2363" i="12"/>
  <c r="AZ2363" i="12"/>
  <c r="BA2363" i="12"/>
  <c r="BB2363" i="12"/>
  <c r="BD2363" i="12"/>
  <c r="BE2363" i="12"/>
  <c r="E2364" i="12"/>
  <c r="F2364" i="12"/>
  <c r="G2364" i="12"/>
  <c r="H2364" i="12" s="1"/>
  <c r="I2364" i="12"/>
  <c r="J2364" i="12"/>
  <c r="K2364" i="12"/>
  <c r="L2364" i="12"/>
  <c r="N2364" i="12"/>
  <c r="O2364" i="12"/>
  <c r="Q2364" i="12"/>
  <c r="R2364" i="12"/>
  <c r="S2364" i="12"/>
  <c r="T2364" i="12" s="1"/>
  <c r="U2364" i="12"/>
  <c r="V2364" i="12"/>
  <c r="W2364" i="12"/>
  <c r="X2364" i="12"/>
  <c r="Z2364" i="12"/>
  <c r="AA2364" i="12"/>
  <c r="AC2364" i="12"/>
  <c r="AD2364" i="12"/>
  <c r="AE2364" i="12"/>
  <c r="AF2364" i="12"/>
  <c r="AG2364" i="12"/>
  <c r="AH2364" i="12"/>
  <c r="AI2364" i="12"/>
  <c r="AJ2364" i="12"/>
  <c r="AK2364" i="12"/>
  <c r="AL2364" i="12" s="1"/>
  <c r="AM2364" i="12"/>
  <c r="AN2364" i="12"/>
  <c r="AO2364" i="12"/>
  <c r="AP2364" i="12"/>
  <c r="AR2364" i="12"/>
  <c r="AS2364" i="12"/>
  <c r="AU2364" i="12"/>
  <c r="AV2364" i="12"/>
  <c r="AW2364" i="12"/>
  <c r="AX2364" i="12" s="1"/>
  <c r="AY2364" i="12"/>
  <c r="AZ2364" i="12"/>
  <c r="BA2364" i="12"/>
  <c r="BB2364" i="12"/>
  <c r="BD2364" i="12"/>
  <c r="BE2364" i="12"/>
  <c r="E2365" i="12"/>
  <c r="F2365" i="12"/>
  <c r="G2365" i="12"/>
  <c r="H2365" i="12" s="1"/>
  <c r="I2365" i="12"/>
  <c r="J2365" i="12"/>
  <c r="K2365" i="12"/>
  <c r="L2365" i="12"/>
  <c r="N2365" i="12"/>
  <c r="O2365" i="12"/>
  <c r="Q2365" i="12"/>
  <c r="R2365" i="12"/>
  <c r="S2365" i="12"/>
  <c r="T2365" i="12" s="1"/>
  <c r="U2365" i="12"/>
  <c r="V2365" i="12"/>
  <c r="W2365" i="12"/>
  <c r="X2365" i="12"/>
  <c r="Z2365" i="12"/>
  <c r="AA2365" i="12"/>
  <c r="AC2365" i="12"/>
  <c r="AD2365" i="12"/>
  <c r="AE2365" i="12"/>
  <c r="AF2365" i="12"/>
  <c r="AG2365" i="12"/>
  <c r="AH2365" i="12"/>
  <c r="AI2365" i="12"/>
  <c r="AJ2365" i="12"/>
  <c r="AK2365" i="12"/>
  <c r="AL2365" i="12" s="1"/>
  <c r="AM2365" i="12"/>
  <c r="AN2365" i="12"/>
  <c r="AO2365" i="12"/>
  <c r="AP2365" i="12"/>
  <c r="AR2365" i="12"/>
  <c r="AS2365" i="12"/>
  <c r="AU2365" i="12"/>
  <c r="AV2365" i="12"/>
  <c r="AW2365" i="12"/>
  <c r="AX2365" i="12" s="1"/>
  <c r="AY2365" i="12"/>
  <c r="AZ2365" i="12"/>
  <c r="BA2365" i="12"/>
  <c r="BB2365" i="12"/>
  <c r="BD2365" i="12"/>
  <c r="BE2365" i="12"/>
  <c r="E2366" i="12"/>
  <c r="F2366" i="12"/>
  <c r="G2366" i="12"/>
  <c r="H2366" i="12" s="1"/>
  <c r="I2366" i="12"/>
  <c r="J2366" i="12"/>
  <c r="K2366" i="12"/>
  <c r="L2366" i="12"/>
  <c r="N2366" i="12"/>
  <c r="O2366" i="12"/>
  <c r="Q2366" i="12"/>
  <c r="R2366" i="12"/>
  <c r="S2366" i="12"/>
  <c r="T2366" i="12" s="1"/>
  <c r="U2366" i="12"/>
  <c r="V2366" i="12"/>
  <c r="W2366" i="12"/>
  <c r="X2366" i="12"/>
  <c r="Z2366" i="12"/>
  <c r="AA2366" i="12"/>
  <c r="AC2366" i="12"/>
  <c r="AD2366" i="12"/>
  <c r="AE2366" i="12"/>
  <c r="AF2366" i="12"/>
  <c r="AG2366" i="12"/>
  <c r="AH2366" i="12"/>
  <c r="AI2366" i="12"/>
  <c r="AJ2366" i="12"/>
  <c r="AK2366" i="12"/>
  <c r="AL2366" i="12" s="1"/>
  <c r="AM2366" i="12"/>
  <c r="AN2366" i="12"/>
  <c r="AO2366" i="12"/>
  <c r="AP2366" i="12"/>
  <c r="AR2366" i="12"/>
  <c r="AS2366" i="12"/>
  <c r="AU2366" i="12"/>
  <c r="AV2366" i="12"/>
  <c r="AW2366" i="12"/>
  <c r="AX2366" i="12" s="1"/>
  <c r="AY2366" i="12"/>
  <c r="AZ2366" i="12"/>
  <c r="BA2366" i="12"/>
  <c r="BB2366" i="12"/>
  <c r="BD2366" i="12"/>
  <c r="BE2366" i="12"/>
  <c r="E2367" i="12"/>
  <c r="F2367" i="12"/>
  <c r="G2367" i="12"/>
  <c r="H2367" i="12" s="1"/>
  <c r="I2367" i="12"/>
  <c r="J2367" i="12"/>
  <c r="K2367" i="12"/>
  <c r="L2367" i="12"/>
  <c r="N2367" i="12"/>
  <c r="O2367" i="12"/>
  <c r="Q2367" i="12"/>
  <c r="R2367" i="12"/>
  <c r="S2367" i="12"/>
  <c r="T2367" i="12" s="1"/>
  <c r="U2367" i="12"/>
  <c r="V2367" i="12"/>
  <c r="W2367" i="12"/>
  <c r="X2367" i="12"/>
  <c r="Z2367" i="12"/>
  <c r="AA2367" i="12"/>
  <c r="AC2367" i="12"/>
  <c r="AD2367" i="12"/>
  <c r="AE2367" i="12"/>
  <c r="AF2367" i="12"/>
  <c r="AG2367" i="12"/>
  <c r="AH2367" i="12"/>
  <c r="AI2367" i="12"/>
  <c r="AJ2367" i="12"/>
  <c r="AK2367" i="12"/>
  <c r="AL2367" i="12" s="1"/>
  <c r="AM2367" i="12"/>
  <c r="AN2367" i="12"/>
  <c r="AO2367" i="12"/>
  <c r="AP2367" i="12"/>
  <c r="AR2367" i="12"/>
  <c r="AS2367" i="12"/>
  <c r="AU2367" i="12"/>
  <c r="AV2367" i="12"/>
  <c r="AW2367" i="12"/>
  <c r="AX2367" i="12" s="1"/>
  <c r="AY2367" i="12"/>
  <c r="AZ2367" i="12"/>
  <c r="BA2367" i="12"/>
  <c r="BB2367" i="12"/>
  <c r="BD2367" i="12"/>
  <c r="BE2367" i="12"/>
  <c r="E2368" i="12"/>
  <c r="F2368" i="12"/>
  <c r="G2368" i="12"/>
  <c r="H2368" i="12" s="1"/>
  <c r="I2368" i="12"/>
  <c r="J2368" i="12"/>
  <c r="K2368" i="12"/>
  <c r="L2368" i="12"/>
  <c r="N2368" i="12"/>
  <c r="O2368" i="12"/>
  <c r="Q2368" i="12"/>
  <c r="R2368" i="12"/>
  <c r="S2368" i="12"/>
  <c r="T2368" i="12" s="1"/>
  <c r="U2368" i="12"/>
  <c r="V2368" i="12"/>
  <c r="W2368" i="12"/>
  <c r="X2368" i="12"/>
  <c r="Z2368" i="12"/>
  <c r="AA2368" i="12"/>
  <c r="AC2368" i="12"/>
  <c r="AD2368" i="12"/>
  <c r="AE2368" i="12"/>
  <c r="AF2368" i="12"/>
  <c r="AG2368" i="12"/>
  <c r="AH2368" i="12"/>
  <c r="AI2368" i="12"/>
  <c r="AJ2368" i="12"/>
  <c r="AK2368" i="12"/>
  <c r="AL2368" i="12" s="1"/>
  <c r="AM2368" i="12"/>
  <c r="AN2368" i="12"/>
  <c r="AO2368" i="12"/>
  <c r="AP2368" i="12"/>
  <c r="AR2368" i="12"/>
  <c r="AS2368" i="12"/>
  <c r="AU2368" i="12"/>
  <c r="AV2368" i="12"/>
  <c r="AW2368" i="12"/>
  <c r="AX2368" i="12" s="1"/>
  <c r="AY2368" i="12"/>
  <c r="AZ2368" i="12"/>
  <c r="BA2368" i="12"/>
  <c r="BB2368" i="12"/>
  <c r="BD2368" i="12"/>
  <c r="BE2368" i="12"/>
  <c r="E2369" i="12"/>
  <c r="F2369" i="12"/>
  <c r="G2369" i="12"/>
  <c r="H2369" i="12" s="1"/>
  <c r="I2369" i="12"/>
  <c r="J2369" i="12"/>
  <c r="K2369" i="12"/>
  <c r="L2369" i="12"/>
  <c r="N2369" i="12"/>
  <c r="O2369" i="12"/>
  <c r="Q2369" i="12"/>
  <c r="R2369" i="12"/>
  <c r="S2369" i="12"/>
  <c r="T2369" i="12" s="1"/>
  <c r="U2369" i="12"/>
  <c r="V2369" i="12"/>
  <c r="W2369" i="12"/>
  <c r="X2369" i="12"/>
  <c r="Z2369" i="12"/>
  <c r="AA2369" i="12"/>
  <c r="AC2369" i="12"/>
  <c r="AD2369" i="12"/>
  <c r="AE2369" i="12"/>
  <c r="AF2369" i="12"/>
  <c r="AG2369" i="12"/>
  <c r="AH2369" i="12"/>
  <c r="AI2369" i="12"/>
  <c r="AJ2369" i="12"/>
  <c r="AK2369" i="12"/>
  <c r="AL2369" i="12" s="1"/>
  <c r="AM2369" i="12"/>
  <c r="AN2369" i="12"/>
  <c r="AO2369" i="12"/>
  <c r="AP2369" i="12"/>
  <c r="AR2369" i="12"/>
  <c r="AS2369" i="12"/>
  <c r="AU2369" i="12"/>
  <c r="AV2369" i="12"/>
  <c r="AW2369" i="12"/>
  <c r="AX2369" i="12" s="1"/>
  <c r="AY2369" i="12"/>
  <c r="AZ2369" i="12"/>
  <c r="BA2369" i="12"/>
  <c r="BB2369" i="12"/>
  <c r="BD2369" i="12"/>
  <c r="BE2369" i="12"/>
  <c r="E2370" i="12"/>
  <c r="F2370" i="12"/>
  <c r="G2370" i="12"/>
  <c r="H2370" i="12" s="1"/>
  <c r="I2370" i="12"/>
  <c r="J2370" i="12"/>
  <c r="K2370" i="12"/>
  <c r="L2370" i="12"/>
  <c r="N2370" i="12"/>
  <c r="O2370" i="12"/>
  <c r="Q2370" i="12"/>
  <c r="R2370" i="12"/>
  <c r="S2370" i="12"/>
  <c r="T2370" i="12" s="1"/>
  <c r="U2370" i="12"/>
  <c r="V2370" i="12"/>
  <c r="W2370" i="12"/>
  <c r="X2370" i="12"/>
  <c r="Z2370" i="12"/>
  <c r="AA2370" i="12"/>
  <c r="AC2370" i="12"/>
  <c r="AD2370" i="12"/>
  <c r="AE2370" i="12"/>
  <c r="AF2370" i="12"/>
  <c r="AG2370" i="12"/>
  <c r="AH2370" i="12"/>
  <c r="AI2370" i="12"/>
  <c r="AJ2370" i="12"/>
  <c r="AK2370" i="12"/>
  <c r="AL2370" i="12" s="1"/>
  <c r="AM2370" i="12"/>
  <c r="AN2370" i="12"/>
  <c r="AO2370" i="12"/>
  <c r="AP2370" i="12"/>
  <c r="AR2370" i="12"/>
  <c r="AS2370" i="12"/>
  <c r="AU2370" i="12"/>
  <c r="AV2370" i="12"/>
  <c r="AW2370" i="12"/>
  <c r="AX2370" i="12" s="1"/>
  <c r="AY2370" i="12"/>
  <c r="AZ2370" i="12"/>
  <c r="BA2370" i="12"/>
  <c r="BB2370" i="12"/>
  <c r="BD2370" i="12"/>
  <c r="BE2370" i="12"/>
  <c r="E2371" i="12"/>
  <c r="F2371" i="12"/>
  <c r="G2371" i="12"/>
  <c r="H2371" i="12" s="1"/>
  <c r="I2371" i="12"/>
  <c r="J2371" i="12"/>
  <c r="K2371" i="12"/>
  <c r="L2371" i="12"/>
  <c r="N2371" i="12"/>
  <c r="O2371" i="12"/>
  <c r="Q2371" i="12"/>
  <c r="R2371" i="12"/>
  <c r="S2371" i="12"/>
  <c r="T2371" i="12" s="1"/>
  <c r="U2371" i="12"/>
  <c r="V2371" i="12"/>
  <c r="W2371" i="12"/>
  <c r="X2371" i="12"/>
  <c r="Z2371" i="12"/>
  <c r="AA2371" i="12"/>
  <c r="AC2371" i="12"/>
  <c r="AD2371" i="12"/>
  <c r="AE2371" i="12"/>
  <c r="AF2371" i="12"/>
  <c r="AG2371" i="12"/>
  <c r="AH2371" i="12"/>
  <c r="AI2371" i="12"/>
  <c r="AJ2371" i="12"/>
  <c r="AK2371" i="12"/>
  <c r="AL2371" i="12" s="1"/>
  <c r="AM2371" i="12"/>
  <c r="AN2371" i="12"/>
  <c r="AO2371" i="12"/>
  <c r="AP2371" i="12"/>
  <c r="AR2371" i="12"/>
  <c r="AS2371" i="12"/>
  <c r="AU2371" i="12"/>
  <c r="AV2371" i="12"/>
  <c r="AW2371" i="12"/>
  <c r="AX2371" i="12" s="1"/>
  <c r="AY2371" i="12"/>
  <c r="AZ2371" i="12"/>
  <c r="BA2371" i="12"/>
  <c r="BB2371" i="12"/>
  <c r="BD2371" i="12"/>
  <c r="BE2371" i="12"/>
  <c r="E2372" i="12"/>
  <c r="F2372" i="12"/>
  <c r="G2372" i="12"/>
  <c r="H2372" i="12" s="1"/>
  <c r="I2372" i="12"/>
  <c r="J2372" i="12"/>
  <c r="K2372" i="12"/>
  <c r="L2372" i="12"/>
  <c r="N2372" i="12"/>
  <c r="O2372" i="12"/>
  <c r="Q2372" i="12"/>
  <c r="R2372" i="12"/>
  <c r="S2372" i="12"/>
  <c r="T2372" i="12" s="1"/>
  <c r="U2372" i="12"/>
  <c r="V2372" i="12"/>
  <c r="W2372" i="12"/>
  <c r="X2372" i="12"/>
  <c r="Z2372" i="12"/>
  <c r="AA2372" i="12"/>
  <c r="AC2372" i="12"/>
  <c r="AD2372" i="12"/>
  <c r="AE2372" i="12"/>
  <c r="AF2372" i="12"/>
  <c r="AG2372" i="12"/>
  <c r="AH2372" i="12"/>
  <c r="AI2372" i="12"/>
  <c r="AJ2372" i="12"/>
  <c r="AK2372" i="12"/>
  <c r="AL2372" i="12" s="1"/>
  <c r="AM2372" i="12"/>
  <c r="AN2372" i="12"/>
  <c r="AO2372" i="12"/>
  <c r="AP2372" i="12"/>
  <c r="AR2372" i="12"/>
  <c r="AS2372" i="12"/>
  <c r="AU2372" i="12"/>
  <c r="AV2372" i="12"/>
  <c r="AW2372" i="12"/>
  <c r="AX2372" i="12" s="1"/>
  <c r="AY2372" i="12"/>
  <c r="AZ2372" i="12"/>
  <c r="BA2372" i="12"/>
  <c r="BB2372" i="12"/>
  <c r="BD2372" i="12"/>
  <c r="BE2372" i="12"/>
  <c r="E2373" i="12"/>
  <c r="F2373" i="12"/>
  <c r="G2373" i="12"/>
  <c r="H2373" i="12" s="1"/>
  <c r="I2373" i="12"/>
  <c r="J2373" i="12"/>
  <c r="K2373" i="12"/>
  <c r="L2373" i="12"/>
  <c r="N2373" i="12"/>
  <c r="O2373" i="12"/>
  <c r="Q2373" i="12"/>
  <c r="R2373" i="12"/>
  <c r="S2373" i="12"/>
  <c r="T2373" i="12" s="1"/>
  <c r="U2373" i="12"/>
  <c r="V2373" i="12"/>
  <c r="W2373" i="12"/>
  <c r="X2373" i="12"/>
  <c r="Z2373" i="12"/>
  <c r="AA2373" i="12"/>
  <c r="AC2373" i="12"/>
  <c r="AD2373" i="12"/>
  <c r="AE2373" i="12"/>
  <c r="AF2373" i="12"/>
  <c r="AG2373" i="12"/>
  <c r="AH2373" i="12"/>
  <c r="AI2373" i="12"/>
  <c r="AJ2373" i="12"/>
  <c r="AK2373" i="12"/>
  <c r="AL2373" i="12" s="1"/>
  <c r="AM2373" i="12"/>
  <c r="AN2373" i="12"/>
  <c r="AO2373" i="12"/>
  <c r="AP2373" i="12"/>
  <c r="AR2373" i="12"/>
  <c r="AS2373" i="12"/>
  <c r="AU2373" i="12"/>
  <c r="AV2373" i="12"/>
  <c r="AW2373" i="12"/>
  <c r="AX2373" i="12" s="1"/>
  <c r="AY2373" i="12"/>
  <c r="AZ2373" i="12"/>
  <c r="BA2373" i="12"/>
  <c r="BB2373" i="12"/>
  <c r="BD2373" i="12"/>
  <c r="BE2373" i="12"/>
  <c r="E2374" i="12"/>
  <c r="F2374" i="12"/>
  <c r="G2374" i="12"/>
  <c r="H2374" i="12" s="1"/>
  <c r="I2374" i="12"/>
  <c r="J2374" i="12"/>
  <c r="K2374" i="12"/>
  <c r="L2374" i="12"/>
  <c r="N2374" i="12"/>
  <c r="O2374" i="12"/>
  <c r="Q2374" i="12"/>
  <c r="R2374" i="12"/>
  <c r="S2374" i="12"/>
  <c r="T2374" i="12" s="1"/>
  <c r="U2374" i="12"/>
  <c r="V2374" i="12"/>
  <c r="W2374" i="12"/>
  <c r="X2374" i="12"/>
  <c r="Z2374" i="12"/>
  <c r="AA2374" i="12"/>
  <c r="AC2374" i="12"/>
  <c r="AD2374" i="12"/>
  <c r="AE2374" i="12"/>
  <c r="AF2374" i="12"/>
  <c r="AG2374" i="12"/>
  <c r="AH2374" i="12"/>
  <c r="AI2374" i="12"/>
  <c r="AJ2374" i="12"/>
  <c r="AK2374" i="12"/>
  <c r="AL2374" i="12" s="1"/>
  <c r="AM2374" i="12"/>
  <c r="AN2374" i="12"/>
  <c r="AO2374" i="12"/>
  <c r="AP2374" i="12"/>
  <c r="AR2374" i="12"/>
  <c r="AS2374" i="12"/>
  <c r="AU2374" i="12"/>
  <c r="AV2374" i="12"/>
  <c r="AW2374" i="12"/>
  <c r="AX2374" i="12" s="1"/>
  <c r="AY2374" i="12"/>
  <c r="AZ2374" i="12"/>
  <c r="BA2374" i="12"/>
  <c r="BB2374" i="12"/>
  <c r="BD2374" i="12"/>
  <c r="BE2374" i="12"/>
  <c r="E2375" i="12"/>
  <c r="F2375" i="12"/>
  <c r="G2375" i="12"/>
  <c r="H2375" i="12" s="1"/>
  <c r="I2375" i="12"/>
  <c r="J2375" i="12"/>
  <c r="K2375" i="12"/>
  <c r="L2375" i="12"/>
  <c r="N2375" i="12"/>
  <c r="O2375" i="12"/>
  <c r="Q2375" i="12"/>
  <c r="R2375" i="12"/>
  <c r="S2375" i="12"/>
  <c r="T2375" i="12" s="1"/>
  <c r="U2375" i="12"/>
  <c r="V2375" i="12"/>
  <c r="W2375" i="12"/>
  <c r="X2375" i="12"/>
  <c r="Z2375" i="12"/>
  <c r="AA2375" i="12"/>
  <c r="AC2375" i="12"/>
  <c r="AD2375" i="12"/>
  <c r="AE2375" i="12"/>
  <c r="AF2375" i="12"/>
  <c r="AG2375" i="12"/>
  <c r="AH2375" i="12"/>
  <c r="AI2375" i="12"/>
  <c r="AJ2375" i="12"/>
  <c r="AK2375" i="12"/>
  <c r="AL2375" i="12" s="1"/>
  <c r="AM2375" i="12"/>
  <c r="AN2375" i="12"/>
  <c r="AO2375" i="12"/>
  <c r="AP2375" i="12"/>
  <c r="AR2375" i="12"/>
  <c r="AS2375" i="12"/>
  <c r="AU2375" i="12"/>
  <c r="AV2375" i="12"/>
  <c r="AW2375" i="12"/>
  <c r="AX2375" i="12" s="1"/>
  <c r="AY2375" i="12"/>
  <c r="AZ2375" i="12"/>
  <c r="BA2375" i="12"/>
  <c r="BB2375" i="12"/>
  <c r="BD2375" i="12"/>
  <c r="BE2375" i="12"/>
  <c r="E2376" i="12"/>
  <c r="F2376" i="12"/>
  <c r="G2376" i="12"/>
  <c r="H2376" i="12" s="1"/>
  <c r="I2376" i="12"/>
  <c r="J2376" i="12"/>
  <c r="K2376" i="12"/>
  <c r="L2376" i="12"/>
  <c r="N2376" i="12"/>
  <c r="O2376" i="12"/>
  <c r="Q2376" i="12"/>
  <c r="R2376" i="12"/>
  <c r="S2376" i="12"/>
  <c r="T2376" i="12" s="1"/>
  <c r="U2376" i="12"/>
  <c r="V2376" i="12"/>
  <c r="W2376" i="12"/>
  <c r="X2376" i="12"/>
  <c r="Z2376" i="12"/>
  <c r="AA2376" i="12"/>
  <c r="AC2376" i="12"/>
  <c r="AD2376" i="12"/>
  <c r="AE2376" i="12"/>
  <c r="AF2376" i="12"/>
  <c r="AG2376" i="12"/>
  <c r="AH2376" i="12"/>
  <c r="AI2376" i="12"/>
  <c r="AJ2376" i="12"/>
  <c r="AK2376" i="12"/>
  <c r="AL2376" i="12" s="1"/>
  <c r="AM2376" i="12"/>
  <c r="AN2376" i="12"/>
  <c r="AO2376" i="12"/>
  <c r="AP2376" i="12"/>
  <c r="AR2376" i="12"/>
  <c r="AS2376" i="12"/>
  <c r="AU2376" i="12"/>
  <c r="AV2376" i="12"/>
  <c r="AW2376" i="12"/>
  <c r="AX2376" i="12" s="1"/>
  <c r="AY2376" i="12"/>
  <c r="AZ2376" i="12"/>
  <c r="BA2376" i="12"/>
  <c r="BB2376" i="12"/>
  <c r="BD2376" i="12"/>
  <c r="BE2376" i="12"/>
  <c r="E2377" i="12"/>
  <c r="F2377" i="12"/>
  <c r="G2377" i="12"/>
  <c r="H2377" i="12" s="1"/>
  <c r="I2377" i="12"/>
  <c r="J2377" i="12"/>
  <c r="K2377" i="12"/>
  <c r="L2377" i="12"/>
  <c r="N2377" i="12"/>
  <c r="O2377" i="12"/>
  <c r="Q2377" i="12"/>
  <c r="R2377" i="12"/>
  <c r="S2377" i="12"/>
  <c r="T2377" i="12" s="1"/>
  <c r="U2377" i="12"/>
  <c r="V2377" i="12"/>
  <c r="W2377" i="12"/>
  <c r="X2377" i="12"/>
  <c r="Z2377" i="12"/>
  <c r="AA2377" i="12"/>
  <c r="AC2377" i="12"/>
  <c r="AD2377" i="12"/>
  <c r="AE2377" i="12"/>
  <c r="AF2377" i="12"/>
  <c r="AG2377" i="12"/>
  <c r="AH2377" i="12"/>
  <c r="AI2377" i="12"/>
  <c r="AJ2377" i="12"/>
  <c r="AK2377" i="12"/>
  <c r="AL2377" i="12" s="1"/>
  <c r="AM2377" i="12"/>
  <c r="AN2377" i="12"/>
  <c r="AO2377" i="12"/>
  <c r="AP2377" i="12"/>
  <c r="AR2377" i="12"/>
  <c r="AS2377" i="12"/>
  <c r="AU2377" i="12"/>
  <c r="AV2377" i="12"/>
  <c r="AW2377" i="12"/>
  <c r="AX2377" i="12" s="1"/>
  <c r="AY2377" i="12"/>
  <c r="AZ2377" i="12"/>
  <c r="BA2377" i="12"/>
  <c r="BB2377" i="12"/>
  <c r="BD2377" i="12"/>
  <c r="BE2377" i="12"/>
  <c r="E2378" i="12"/>
  <c r="F2378" i="12"/>
  <c r="G2378" i="12"/>
  <c r="H2378" i="12" s="1"/>
  <c r="I2378" i="12"/>
  <c r="J2378" i="12"/>
  <c r="K2378" i="12"/>
  <c r="L2378" i="12"/>
  <c r="N2378" i="12"/>
  <c r="O2378" i="12"/>
  <c r="Q2378" i="12"/>
  <c r="R2378" i="12"/>
  <c r="S2378" i="12"/>
  <c r="T2378" i="12" s="1"/>
  <c r="U2378" i="12"/>
  <c r="V2378" i="12"/>
  <c r="W2378" i="12"/>
  <c r="X2378" i="12"/>
  <c r="Z2378" i="12"/>
  <c r="AA2378" i="12"/>
  <c r="AC2378" i="12"/>
  <c r="AD2378" i="12"/>
  <c r="AE2378" i="12"/>
  <c r="AF2378" i="12"/>
  <c r="AG2378" i="12"/>
  <c r="AH2378" i="12"/>
  <c r="AI2378" i="12"/>
  <c r="AJ2378" i="12"/>
  <c r="AK2378" i="12"/>
  <c r="AL2378" i="12" s="1"/>
  <c r="AM2378" i="12"/>
  <c r="AN2378" i="12"/>
  <c r="AO2378" i="12"/>
  <c r="AP2378" i="12"/>
  <c r="AR2378" i="12"/>
  <c r="AS2378" i="12"/>
  <c r="AU2378" i="12"/>
  <c r="AV2378" i="12"/>
  <c r="AW2378" i="12"/>
  <c r="AX2378" i="12" s="1"/>
  <c r="AY2378" i="12"/>
  <c r="AZ2378" i="12"/>
  <c r="BA2378" i="12"/>
  <c r="BB2378" i="12"/>
  <c r="BD2378" i="12"/>
  <c r="BE2378" i="12"/>
  <c r="E2379" i="12"/>
  <c r="F2379" i="12"/>
  <c r="G2379" i="12"/>
  <c r="H2379" i="12" s="1"/>
  <c r="I2379" i="12"/>
  <c r="J2379" i="12"/>
  <c r="K2379" i="12"/>
  <c r="L2379" i="12"/>
  <c r="N2379" i="12"/>
  <c r="O2379" i="12"/>
  <c r="Q2379" i="12"/>
  <c r="R2379" i="12"/>
  <c r="S2379" i="12"/>
  <c r="T2379" i="12" s="1"/>
  <c r="U2379" i="12"/>
  <c r="V2379" i="12"/>
  <c r="W2379" i="12"/>
  <c r="X2379" i="12"/>
  <c r="Z2379" i="12"/>
  <c r="AA2379" i="12"/>
  <c r="AC2379" i="12"/>
  <c r="AD2379" i="12"/>
  <c r="AE2379" i="12"/>
  <c r="AF2379" i="12"/>
  <c r="AG2379" i="12"/>
  <c r="AH2379" i="12"/>
  <c r="AI2379" i="12"/>
  <c r="AJ2379" i="12"/>
  <c r="AK2379" i="12"/>
  <c r="AL2379" i="12" s="1"/>
  <c r="AM2379" i="12"/>
  <c r="AN2379" i="12"/>
  <c r="AO2379" i="12"/>
  <c r="AP2379" i="12"/>
  <c r="AR2379" i="12"/>
  <c r="AS2379" i="12"/>
  <c r="AU2379" i="12"/>
  <c r="AV2379" i="12"/>
  <c r="AW2379" i="12"/>
  <c r="AX2379" i="12" s="1"/>
  <c r="AY2379" i="12"/>
  <c r="AZ2379" i="12"/>
  <c r="BA2379" i="12"/>
  <c r="BB2379" i="12"/>
  <c r="BD2379" i="12"/>
  <c r="BE2379" i="12"/>
  <c r="E2380" i="12"/>
  <c r="F2380" i="12"/>
  <c r="G2380" i="12"/>
  <c r="H2380" i="12" s="1"/>
  <c r="I2380" i="12"/>
  <c r="J2380" i="12"/>
  <c r="K2380" i="12"/>
  <c r="L2380" i="12"/>
  <c r="N2380" i="12"/>
  <c r="O2380" i="12"/>
  <c r="Q2380" i="12"/>
  <c r="R2380" i="12"/>
  <c r="S2380" i="12"/>
  <c r="T2380" i="12" s="1"/>
  <c r="U2380" i="12"/>
  <c r="V2380" i="12"/>
  <c r="W2380" i="12"/>
  <c r="X2380" i="12"/>
  <c r="Z2380" i="12"/>
  <c r="AA2380" i="12"/>
  <c r="AC2380" i="12"/>
  <c r="AD2380" i="12"/>
  <c r="AE2380" i="12"/>
  <c r="AF2380" i="12"/>
  <c r="AG2380" i="12"/>
  <c r="AH2380" i="12"/>
  <c r="AI2380" i="12"/>
  <c r="AJ2380" i="12"/>
  <c r="AK2380" i="12"/>
  <c r="AL2380" i="12" s="1"/>
  <c r="AM2380" i="12"/>
  <c r="AN2380" i="12"/>
  <c r="AO2380" i="12"/>
  <c r="AP2380" i="12"/>
  <c r="AR2380" i="12"/>
  <c r="AS2380" i="12"/>
  <c r="AU2380" i="12"/>
  <c r="AV2380" i="12"/>
  <c r="AW2380" i="12"/>
  <c r="AX2380" i="12" s="1"/>
  <c r="AY2380" i="12"/>
  <c r="AZ2380" i="12"/>
  <c r="BA2380" i="12"/>
  <c r="BB2380" i="12"/>
  <c r="BD2380" i="12"/>
  <c r="BE2380" i="12"/>
  <c r="E2381" i="12"/>
  <c r="F2381" i="12"/>
  <c r="G2381" i="12"/>
  <c r="H2381" i="12" s="1"/>
  <c r="I2381" i="12"/>
  <c r="J2381" i="12"/>
  <c r="K2381" i="12"/>
  <c r="L2381" i="12"/>
  <c r="N2381" i="12"/>
  <c r="O2381" i="12"/>
  <c r="Q2381" i="12"/>
  <c r="R2381" i="12"/>
  <c r="S2381" i="12"/>
  <c r="T2381" i="12" s="1"/>
  <c r="U2381" i="12"/>
  <c r="V2381" i="12"/>
  <c r="W2381" i="12"/>
  <c r="X2381" i="12"/>
  <c r="Z2381" i="12"/>
  <c r="AA2381" i="12"/>
  <c r="AC2381" i="12"/>
  <c r="AD2381" i="12"/>
  <c r="AE2381" i="12"/>
  <c r="AF2381" i="12"/>
  <c r="AG2381" i="12"/>
  <c r="AH2381" i="12"/>
  <c r="AI2381" i="12"/>
  <c r="AJ2381" i="12"/>
  <c r="AK2381" i="12"/>
  <c r="AL2381" i="12" s="1"/>
  <c r="AM2381" i="12"/>
  <c r="AN2381" i="12"/>
  <c r="AO2381" i="12"/>
  <c r="AP2381" i="12"/>
  <c r="AR2381" i="12"/>
  <c r="AS2381" i="12"/>
  <c r="AU2381" i="12"/>
  <c r="AV2381" i="12"/>
  <c r="AW2381" i="12"/>
  <c r="AX2381" i="12" s="1"/>
  <c r="AY2381" i="12"/>
  <c r="AZ2381" i="12"/>
  <c r="BA2381" i="12"/>
  <c r="BB2381" i="12"/>
  <c r="BD2381" i="12"/>
  <c r="BE2381" i="12"/>
  <c r="E2382" i="12"/>
  <c r="F2382" i="12"/>
  <c r="G2382" i="12"/>
  <c r="H2382" i="12" s="1"/>
  <c r="I2382" i="12"/>
  <c r="J2382" i="12"/>
  <c r="K2382" i="12"/>
  <c r="L2382" i="12"/>
  <c r="N2382" i="12"/>
  <c r="O2382" i="12"/>
  <c r="Q2382" i="12"/>
  <c r="R2382" i="12"/>
  <c r="S2382" i="12"/>
  <c r="T2382" i="12" s="1"/>
  <c r="U2382" i="12"/>
  <c r="V2382" i="12"/>
  <c r="W2382" i="12"/>
  <c r="X2382" i="12"/>
  <c r="Z2382" i="12"/>
  <c r="AA2382" i="12"/>
  <c r="AC2382" i="12"/>
  <c r="AD2382" i="12"/>
  <c r="AE2382" i="12"/>
  <c r="AF2382" i="12"/>
  <c r="AG2382" i="12"/>
  <c r="AH2382" i="12"/>
  <c r="AI2382" i="12"/>
  <c r="AJ2382" i="12"/>
  <c r="AK2382" i="12"/>
  <c r="AL2382" i="12" s="1"/>
  <c r="AM2382" i="12"/>
  <c r="AN2382" i="12"/>
  <c r="AO2382" i="12"/>
  <c r="AP2382" i="12"/>
  <c r="AR2382" i="12"/>
  <c r="AS2382" i="12"/>
  <c r="AU2382" i="12"/>
  <c r="AV2382" i="12"/>
  <c r="AW2382" i="12"/>
  <c r="AX2382" i="12" s="1"/>
  <c r="AY2382" i="12"/>
  <c r="AZ2382" i="12"/>
  <c r="BA2382" i="12"/>
  <c r="BB2382" i="12"/>
  <c r="BD2382" i="12"/>
  <c r="BE2382" i="12"/>
  <c r="E2383" i="12"/>
  <c r="F2383" i="12"/>
  <c r="G2383" i="12"/>
  <c r="H2383" i="12" s="1"/>
  <c r="I2383" i="12"/>
  <c r="J2383" i="12"/>
  <c r="K2383" i="12"/>
  <c r="L2383" i="12"/>
  <c r="N2383" i="12"/>
  <c r="O2383" i="12"/>
  <c r="Q2383" i="12"/>
  <c r="R2383" i="12"/>
  <c r="S2383" i="12"/>
  <c r="T2383" i="12" s="1"/>
  <c r="U2383" i="12"/>
  <c r="V2383" i="12"/>
  <c r="W2383" i="12"/>
  <c r="X2383" i="12"/>
  <c r="Z2383" i="12"/>
  <c r="AA2383" i="12"/>
  <c r="AC2383" i="12"/>
  <c r="AD2383" i="12"/>
  <c r="AE2383" i="12"/>
  <c r="AF2383" i="12"/>
  <c r="AG2383" i="12"/>
  <c r="AH2383" i="12"/>
  <c r="AI2383" i="12"/>
  <c r="AJ2383" i="12"/>
  <c r="AK2383" i="12"/>
  <c r="AL2383" i="12" s="1"/>
  <c r="AM2383" i="12"/>
  <c r="AN2383" i="12"/>
  <c r="AO2383" i="12"/>
  <c r="AP2383" i="12"/>
  <c r="AR2383" i="12"/>
  <c r="AS2383" i="12"/>
  <c r="AU2383" i="12"/>
  <c r="AV2383" i="12"/>
  <c r="AW2383" i="12"/>
  <c r="AX2383" i="12" s="1"/>
  <c r="AY2383" i="12"/>
  <c r="AZ2383" i="12"/>
  <c r="BA2383" i="12"/>
  <c r="BB2383" i="12"/>
  <c r="BD2383" i="12"/>
  <c r="BE2383" i="12"/>
  <c r="E2384" i="12"/>
  <c r="F2384" i="12"/>
  <c r="G2384" i="12"/>
  <c r="H2384" i="12" s="1"/>
  <c r="I2384" i="12"/>
  <c r="J2384" i="12"/>
  <c r="K2384" i="12"/>
  <c r="L2384" i="12"/>
  <c r="N2384" i="12"/>
  <c r="O2384" i="12"/>
  <c r="Q2384" i="12"/>
  <c r="R2384" i="12"/>
  <c r="S2384" i="12"/>
  <c r="T2384" i="12" s="1"/>
  <c r="U2384" i="12"/>
  <c r="V2384" i="12"/>
  <c r="W2384" i="12"/>
  <c r="X2384" i="12"/>
  <c r="Z2384" i="12"/>
  <c r="AA2384" i="12"/>
  <c r="AC2384" i="12"/>
  <c r="AD2384" i="12"/>
  <c r="AE2384" i="12"/>
  <c r="AF2384" i="12"/>
  <c r="AG2384" i="12"/>
  <c r="AH2384" i="12"/>
  <c r="AI2384" i="12"/>
  <c r="AJ2384" i="12"/>
  <c r="AK2384" i="12"/>
  <c r="AL2384" i="12" s="1"/>
  <c r="AM2384" i="12"/>
  <c r="AN2384" i="12"/>
  <c r="AO2384" i="12"/>
  <c r="AP2384" i="12"/>
  <c r="AR2384" i="12"/>
  <c r="AS2384" i="12"/>
  <c r="AU2384" i="12"/>
  <c r="AV2384" i="12"/>
  <c r="AW2384" i="12"/>
  <c r="AX2384" i="12" s="1"/>
  <c r="AY2384" i="12"/>
  <c r="AZ2384" i="12"/>
  <c r="BA2384" i="12"/>
  <c r="BB2384" i="12"/>
  <c r="BD2384" i="12"/>
  <c r="BE2384" i="12"/>
  <c r="E2385" i="12"/>
  <c r="F2385" i="12"/>
  <c r="G2385" i="12"/>
  <c r="H2385" i="12" s="1"/>
  <c r="I2385" i="12"/>
  <c r="J2385" i="12"/>
  <c r="K2385" i="12"/>
  <c r="L2385" i="12"/>
  <c r="N2385" i="12"/>
  <c r="O2385" i="12"/>
  <c r="Q2385" i="12"/>
  <c r="R2385" i="12"/>
  <c r="S2385" i="12"/>
  <c r="T2385" i="12" s="1"/>
  <c r="U2385" i="12"/>
  <c r="V2385" i="12"/>
  <c r="W2385" i="12"/>
  <c r="X2385" i="12"/>
  <c r="Z2385" i="12"/>
  <c r="AA2385" i="12"/>
  <c r="AC2385" i="12"/>
  <c r="AD2385" i="12"/>
  <c r="AE2385" i="12"/>
  <c r="AF2385" i="12"/>
  <c r="AG2385" i="12"/>
  <c r="AH2385" i="12"/>
  <c r="AI2385" i="12"/>
  <c r="AJ2385" i="12"/>
  <c r="AK2385" i="12"/>
  <c r="AL2385" i="12" s="1"/>
  <c r="AM2385" i="12"/>
  <c r="AN2385" i="12"/>
  <c r="AO2385" i="12"/>
  <c r="AP2385" i="12"/>
  <c r="AR2385" i="12"/>
  <c r="AS2385" i="12"/>
  <c r="AU2385" i="12"/>
  <c r="AV2385" i="12"/>
  <c r="AW2385" i="12"/>
  <c r="AX2385" i="12" s="1"/>
  <c r="AY2385" i="12"/>
  <c r="AZ2385" i="12"/>
  <c r="BA2385" i="12"/>
  <c r="BB2385" i="12"/>
  <c r="BD2385" i="12"/>
  <c r="BE2385" i="12"/>
  <c r="E2386" i="12"/>
  <c r="F2386" i="12"/>
  <c r="G2386" i="12"/>
  <c r="H2386" i="12" s="1"/>
  <c r="I2386" i="12"/>
  <c r="J2386" i="12"/>
  <c r="K2386" i="12"/>
  <c r="L2386" i="12"/>
  <c r="N2386" i="12"/>
  <c r="O2386" i="12"/>
  <c r="Q2386" i="12"/>
  <c r="R2386" i="12"/>
  <c r="S2386" i="12"/>
  <c r="T2386" i="12" s="1"/>
  <c r="U2386" i="12"/>
  <c r="V2386" i="12"/>
  <c r="W2386" i="12"/>
  <c r="X2386" i="12"/>
  <c r="Z2386" i="12"/>
  <c r="AA2386" i="12"/>
  <c r="AC2386" i="12"/>
  <c r="AD2386" i="12"/>
  <c r="AE2386" i="12"/>
  <c r="AF2386" i="12"/>
  <c r="AG2386" i="12"/>
  <c r="AH2386" i="12"/>
  <c r="AI2386" i="12"/>
  <c r="AJ2386" i="12"/>
  <c r="AK2386" i="12"/>
  <c r="AL2386" i="12" s="1"/>
  <c r="AM2386" i="12"/>
  <c r="AN2386" i="12"/>
  <c r="AO2386" i="12"/>
  <c r="AP2386" i="12"/>
  <c r="AR2386" i="12"/>
  <c r="AS2386" i="12"/>
  <c r="AU2386" i="12"/>
  <c r="AV2386" i="12"/>
  <c r="AW2386" i="12"/>
  <c r="AX2386" i="12" s="1"/>
  <c r="AY2386" i="12"/>
  <c r="AZ2386" i="12"/>
  <c r="BA2386" i="12"/>
  <c r="BB2386" i="12"/>
  <c r="BD2386" i="12"/>
  <c r="BE2386" i="12"/>
  <c r="E2387" i="12"/>
  <c r="F2387" i="12"/>
  <c r="G2387" i="12"/>
  <c r="H2387" i="12" s="1"/>
  <c r="I2387" i="12"/>
  <c r="J2387" i="12"/>
  <c r="K2387" i="12"/>
  <c r="L2387" i="12"/>
  <c r="N2387" i="12"/>
  <c r="O2387" i="12"/>
  <c r="Q2387" i="12"/>
  <c r="R2387" i="12"/>
  <c r="S2387" i="12"/>
  <c r="T2387" i="12" s="1"/>
  <c r="U2387" i="12"/>
  <c r="V2387" i="12"/>
  <c r="W2387" i="12"/>
  <c r="X2387" i="12"/>
  <c r="Z2387" i="12"/>
  <c r="AA2387" i="12"/>
  <c r="AC2387" i="12"/>
  <c r="AD2387" i="12"/>
  <c r="AE2387" i="12"/>
  <c r="AF2387" i="12"/>
  <c r="AG2387" i="12"/>
  <c r="AH2387" i="12"/>
  <c r="AI2387" i="12"/>
  <c r="AJ2387" i="12"/>
  <c r="AK2387" i="12"/>
  <c r="AL2387" i="12" s="1"/>
  <c r="AM2387" i="12"/>
  <c r="AN2387" i="12"/>
  <c r="AO2387" i="12"/>
  <c r="AP2387" i="12"/>
  <c r="AR2387" i="12"/>
  <c r="AS2387" i="12"/>
  <c r="AU2387" i="12"/>
  <c r="AV2387" i="12"/>
  <c r="AW2387" i="12"/>
  <c r="AX2387" i="12" s="1"/>
  <c r="AY2387" i="12"/>
  <c r="AZ2387" i="12"/>
  <c r="BA2387" i="12"/>
  <c r="BB2387" i="12"/>
  <c r="BD2387" i="12"/>
  <c r="BE2387" i="12"/>
  <c r="E2388" i="12"/>
  <c r="F2388" i="12"/>
  <c r="G2388" i="12"/>
  <c r="H2388" i="12" s="1"/>
  <c r="I2388" i="12"/>
  <c r="J2388" i="12"/>
  <c r="K2388" i="12"/>
  <c r="L2388" i="12"/>
  <c r="N2388" i="12"/>
  <c r="O2388" i="12"/>
  <c r="Q2388" i="12"/>
  <c r="R2388" i="12"/>
  <c r="S2388" i="12"/>
  <c r="T2388" i="12" s="1"/>
  <c r="U2388" i="12"/>
  <c r="V2388" i="12"/>
  <c r="W2388" i="12"/>
  <c r="X2388" i="12"/>
  <c r="Z2388" i="12"/>
  <c r="AA2388" i="12"/>
  <c r="AC2388" i="12"/>
  <c r="AD2388" i="12"/>
  <c r="AE2388" i="12"/>
  <c r="AF2388" i="12"/>
  <c r="AG2388" i="12"/>
  <c r="AH2388" i="12"/>
  <c r="AI2388" i="12"/>
  <c r="AJ2388" i="12"/>
  <c r="AK2388" i="12"/>
  <c r="AL2388" i="12" s="1"/>
  <c r="AM2388" i="12"/>
  <c r="AN2388" i="12"/>
  <c r="AO2388" i="12"/>
  <c r="AP2388" i="12"/>
  <c r="AR2388" i="12"/>
  <c r="AS2388" i="12"/>
  <c r="AU2388" i="12"/>
  <c r="AV2388" i="12"/>
  <c r="AW2388" i="12"/>
  <c r="AX2388" i="12" s="1"/>
  <c r="AY2388" i="12"/>
  <c r="AZ2388" i="12"/>
  <c r="BA2388" i="12"/>
  <c r="BB2388" i="12"/>
  <c r="BD2388" i="12"/>
  <c r="BE2388" i="12"/>
  <c r="E2389" i="12"/>
  <c r="F2389" i="12"/>
  <c r="G2389" i="12"/>
  <c r="H2389" i="12" s="1"/>
  <c r="I2389" i="12"/>
  <c r="J2389" i="12"/>
  <c r="K2389" i="12"/>
  <c r="L2389" i="12"/>
  <c r="N2389" i="12"/>
  <c r="O2389" i="12"/>
  <c r="Q2389" i="12"/>
  <c r="R2389" i="12"/>
  <c r="S2389" i="12"/>
  <c r="T2389" i="12" s="1"/>
  <c r="U2389" i="12"/>
  <c r="V2389" i="12"/>
  <c r="W2389" i="12"/>
  <c r="X2389" i="12"/>
  <c r="Z2389" i="12"/>
  <c r="AA2389" i="12"/>
  <c r="AC2389" i="12"/>
  <c r="AD2389" i="12"/>
  <c r="AE2389" i="12"/>
  <c r="AF2389" i="12"/>
  <c r="AG2389" i="12"/>
  <c r="AH2389" i="12"/>
  <c r="AI2389" i="12"/>
  <c r="AJ2389" i="12"/>
  <c r="AK2389" i="12"/>
  <c r="AL2389" i="12" s="1"/>
  <c r="AM2389" i="12"/>
  <c r="AN2389" i="12"/>
  <c r="AO2389" i="12"/>
  <c r="AP2389" i="12"/>
  <c r="AR2389" i="12"/>
  <c r="AS2389" i="12"/>
  <c r="AU2389" i="12"/>
  <c r="AV2389" i="12"/>
  <c r="AW2389" i="12"/>
  <c r="AX2389" i="12" s="1"/>
  <c r="AY2389" i="12"/>
  <c r="AZ2389" i="12"/>
  <c r="BA2389" i="12"/>
  <c r="BB2389" i="12"/>
  <c r="BD2389" i="12"/>
  <c r="BE2389" i="12"/>
  <c r="E2390" i="12"/>
  <c r="F2390" i="12"/>
  <c r="G2390" i="12"/>
  <c r="H2390" i="12" s="1"/>
  <c r="I2390" i="12"/>
  <c r="J2390" i="12"/>
  <c r="K2390" i="12"/>
  <c r="L2390" i="12"/>
  <c r="N2390" i="12"/>
  <c r="O2390" i="12"/>
  <c r="Q2390" i="12"/>
  <c r="R2390" i="12"/>
  <c r="S2390" i="12"/>
  <c r="T2390" i="12" s="1"/>
  <c r="U2390" i="12"/>
  <c r="V2390" i="12"/>
  <c r="W2390" i="12"/>
  <c r="X2390" i="12"/>
  <c r="Z2390" i="12"/>
  <c r="AA2390" i="12"/>
  <c r="AC2390" i="12"/>
  <c r="AD2390" i="12"/>
  <c r="AE2390" i="12"/>
  <c r="AF2390" i="12"/>
  <c r="AG2390" i="12"/>
  <c r="AH2390" i="12"/>
  <c r="AI2390" i="12"/>
  <c r="AJ2390" i="12"/>
  <c r="AK2390" i="12"/>
  <c r="AL2390" i="12" s="1"/>
  <c r="AM2390" i="12"/>
  <c r="AN2390" i="12"/>
  <c r="AO2390" i="12"/>
  <c r="AP2390" i="12"/>
  <c r="AR2390" i="12"/>
  <c r="AS2390" i="12"/>
  <c r="AU2390" i="12"/>
  <c r="AV2390" i="12"/>
  <c r="AW2390" i="12"/>
  <c r="AX2390" i="12" s="1"/>
  <c r="AY2390" i="12"/>
  <c r="AZ2390" i="12"/>
  <c r="BA2390" i="12"/>
  <c r="BB2390" i="12"/>
  <c r="BD2390" i="12"/>
  <c r="BE2390" i="12"/>
  <c r="E2391" i="12"/>
  <c r="F2391" i="12"/>
  <c r="G2391" i="12"/>
  <c r="H2391" i="12" s="1"/>
  <c r="I2391" i="12"/>
  <c r="J2391" i="12"/>
  <c r="K2391" i="12"/>
  <c r="L2391" i="12"/>
  <c r="N2391" i="12"/>
  <c r="O2391" i="12"/>
  <c r="Q2391" i="12"/>
  <c r="R2391" i="12"/>
  <c r="S2391" i="12"/>
  <c r="T2391" i="12" s="1"/>
  <c r="U2391" i="12"/>
  <c r="V2391" i="12"/>
  <c r="W2391" i="12"/>
  <c r="X2391" i="12"/>
  <c r="Z2391" i="12"/>
  <c r="AA2391" i="12"/>
  <c r="AC2391" i="12"/>
  <c r="AD2391" i="12"/>
  <c r="AE2391" i="12"/>
  <c r="AF2391" i="12"/>
  <c r="AG2391" i="12"/>
  <c r="AH2391" i="12"/>
  <c r="AI2391" i="12"/>
  <c r="AJ2391" i="12"/>
  <c r="AK2391" i="12"/>
  <c r="AL2391" i="12" s="1"/>
  <c r="AM2391" i="12"/>
  <c r="AN2391" i="12"/>
  <c r="AO2391" i="12"/>
  <c r="AP2391" i="12"/>
  <c r="AR2391" i="12"/>
  <c r="AS2391" i="12"/>
  <c r="AU2391" i="12"/>
  <c r="AV2391" i="12"/>
  <c r="AW2391" i="12"/>
  <c r="AX2391" i="12" s="1"/>
  <c r="AY2391" i="12"/>
  <c r="AZ2391" i="12"/>
  <c r="BA2391" i="12"/>
  <c r="BB2391" i="12"/>
  <c r="BD2391" i="12"/>
  <c r="BE2391" i="12"/>
  <c r="E2392" i="12"/>
  <c r="F2392" i="12"/>
  <c r="G2392" i="12"/>
  <c r="H2392" i="12" s="1"/>
  <c r="I2392" i="12"/>
  <c r="J2392" i="12"/>
  <c r="K2392" i="12"/>
  <c r="L2392" i="12"/>
  <c r="N2392" i="12"/>
  <c r="O2392" i="12"/>
  <c r="Q2392" i="12"/>
  <c r="R2392" i="12"/>
  <c r="S2392" i="12"/>
  <c r="T2392" i="12" s="1"/>
  <c r="U2392" i="12"/>
  <c r="V2392" i="12"/>
  <c r="W2392" i="12"/>
  <c r="X2392" i="12"/>
  <c r="Z2392" i="12"/>
  <c r="AA2392" i="12"/>
  <c r="AC2392" i="12"/>
  <c r="AD2392" i="12"/>
  <c r="AE2392" i="12"/>
  <c r="AF2392" i="12"/>
  <c r="AG2392" i="12"/>
  <c r="AH2392" i="12"/>
  <c r="AI2392" i="12"/>
  <c r="AJ2392" i="12"/>
  <c r="AK2392" i="12"/>
  <c r="AL2392" i="12" s="1"/>
  <c r="AM2392" i="12"/>
  <c r="AN2392" i="12"/>
  <c r="AO2392" i="12"/>
  <c r="AP2392" i="12"/>
  <c r="AR2392" i="12"/>
  <c r="AS2392" i="12"/>
  <c r="AU2392" i="12"/>
  <c r="AV2392" i="12"/>
  <c r="AW2392" i="12"/>
  <c r="AX2392" i="12" s="1"/>
  <c r="AY2392" i="12"/>
  <c r="AZ2392" i="12"/>
  <c r="BA2392" i="12"/>
  <c r="BB2392" i="12"/>
  <c r="BD2392" i="12"/>
  <c r="BE2392" i="12"/>
  <c r="E2393" i="12"/>
  <c r="F2393" i="12"/>
  <c r="G2393" i="12"/>
  <c r="H2393" i="12" s="1"/>
  <c r="I2393" i="12"/>
  <c r="J2393" i="12"/>
  <c r="K2393" i="12"/>
  <c r="L2393" i="12"/>
  <c r="N2393" i="12"/>
  <c r="O2393" i="12"/>
  <c r="Q2393" i="12"/>
  <c r="R2393" i="12"/>
  <c r="S2393" i="12"/>
  <c r="T2393" i="12" s="1"/>
  <c r="U2393" i="12"/>
  <c r="V2393" i="12"/>
  <c r="W2393" i="12"/>
  <c r="X2393" i="12"/>
  <c r="Z2393" i="12"/>
  <c r="AA2393" i="12"/>
  <c r="AC2393" i="12"/>
  <c r="AD2393" i="12"/>
  <c r="AE2393" i="12"/>
  <c r="AF2393" i="12"/>
  <c r="AG2393" i="12"/>
  <c r="AH2393" i="12"/>
  <c r="AI2393" i="12"/>
  <c r="AJ2393" i="12"/>
  <c r="AK2393" i="12"/>
  <c r="AL2393" i="12" s="1"/>
  <c r="AM2393" i="12"/>
  <c r="AN2393" i="12"/>
  <c r="AO2393" i="12"/>
  <c r="AP2393" i="12"/>
  <c r="AR2393" i="12"/>
  <c r="AS2393" i="12"/>
  <c r="AU2393" i="12"/>
  <c r="AV2393" i="12"/>
  <c r="AW2393" i="12"/>
  <c r="AX2393" i="12" s="1"/>
  <c r="AY2393" i="12"/>
  <c r="AZ2393" i="12"/>
  <c r="BA2393" i="12"/>
  <c r="BB2393" i="12"/>
  <c r="BD2393" i="12"/>
  <c r="BE2393" i="12"/>
  <c r="E2394" i="12"/>
  <c r="F2394" i="12"/>
  <c r="G2394" i="12"/>
  <c r="H2394" i="12" s="1"/>
  <c r="I2394" i="12"/>
  <c r="J2394" i="12"/>
  <c r="K2394" i="12"/>
  <c r="L2394" i="12"/>
  <c r="N2394" i="12"/>
  <c r="O2394" i="12"/>
  <c r="Q2394" i="12"/>
  <c r="R2394" i="12"/>
  <c r="S2394" i="12"/>
  <c r="T2394" i="12" s="1"/>
  <c r="U2394" i="12"/>
  <c r="V2394" i="12"/>
  <c r="W2394" i="12"/>
  <c r="X2394" i="12"/>
  <c r="Z2394" i="12"/>
  <c r="AA2394" i="12"/>
  <c r="AC2394" i="12"/>
  <c r="AD2394" i="12"/>
  <c r="AE2394" i="12"/>
  <c r="AF2394" i="12"/>
  <c r="AG2394" i="12"/>
  <c r="AH2394" i="12"/>
  <c r="AI2394" i="12"/>
  <c r="AJ2394" i="12"/>
  <c r="AK2394" i="12"/>
  <c r="AL2394" i="12" s="1"/>
  <c r="AM2394" i="12"/>
  <c r="AN2394" i="12"/>
  <c r="AO2394" i="12"/>
  <c r="AP2394" i="12"/>
  <c r="AR2394" i="12"/>
  <c r="AS2394" i="12"/>
  <c r="AU2394" i="12"/>
  <c r="AV2394" i="12"/>
  <c r="AW2394" i="12"/>
  <c r="AX2394" i="12" s="1"/>
  <c r="AY2394" i="12"/>
  <c r="AZ2394" i="12"/>
  <c r="BA2394" i="12"/>
  <c r="BB2394" i="12"/>
  <c r="BD2394" i="12"/>
  <c r="BE2394" i="12"/>
  <c r="E2395" i="12"/>
  <c r="F2395" i="12"/>
  <c r="G2395" i="12"/>
  <c r="H2395" i="12" s="1"/>
  <c r="I2395" i="12"/>
  <c r="J2395" i="12"/>
  <c r="K2395" i="12"/>
  <c r="L2395" i="12"/>
  <c r="N2395" i="12"/>
  <c r="O2395" i="12"/>
  <c r="Q2395" i="12"/>
  <c r="R2395" i="12"/>
  <c r="S2395" i="12"/>
  <c r="T2395" i="12" s="1"/>
  <c r="U2395" i="12"/>
  <c r="V2395" i="12"/>
  <c r="W2395" i="12"/>
  <c r="X2395" i="12"/>
  <c r="Z2395" i="12"/>
  <c r="AA2395" i="12"/>
  <c r="AC2395" i="12"/>
  <c r="AD2395" i="12"/>
  <c r="AE2395" i="12"/>
  <c r="AF2395" i="12"/>
  <c r="AG2395" i="12"/>
  <c r="AH2395" i="12"/>
  <c r="AI2395" i="12"/>
  <c r="AJ2395" i="12"/>
  <c r="AK2395" i="12"/>
  <c r="AL2395" i="12" s="1"/>
  <c r="AM2395" i="12"/>
  <c r="AN2395" i="12"/>
  <c r="AO2395" i="12"/>
  <c r="AP2395" i="12"/>
  <c r="AR2395" i="12"/>
  <c r="AS2395" i="12"/>
  <c r="AU2395" i="12"/>
  <c r="AV2395" i="12"/>
  <c r="AW2395" i="12"/>
  <c r="AX2395" i="12" s="1"/>
  <c r="AY2395" i="12"/>
  <c r="AZ2395" i="12"/>
  <c r="BA2395" i="12"/>
  <c r="BB2395" i="12"/>
  <c r="BD2395" i="12"/>
  <c r="BE2395" i="12"/>
  <c r="E2396" i="12"/>
  <c r="F2396" i="12"/>
  <c r="G2396" i="12"/>
  <c r="H2396" i="12" s="1"/>
  <c r="I2396" i="12"/>
  <c r="J2396" i="12"/>
  <c r="K2396" i="12"/>
  <c r="L2396" i="12"/>
  <c r="N2396" i="12"/>
  <c r="O2396" i="12"/>
  <c r="Q2396" i="12"/>
  <c r="R2396" i="12"/>
  <c r="S2396" i="12"/>
  <c r="T2396" i="12" s="1"/>
  <c r="U2396" i="12"/>
  <c r="V2396" i="12"/>
  <c r="W2396" i="12"/>
  <c r="X2396" i="12"/>
  <c r="Z2396" i="12"/>
  <c r="AA2396" i="12"/>
  <c r="AC2396" i="12"/>
  <c r="AD2396" i="12"/>
  <c r="AE2396" i="12"/>
  <c r="AF2396" i="12"/>
  <c r="AG2396" i="12"/>
  <c r="AH2396" i="12"/>
  <c r="AI2396" i="12"/>
  <c r="AJ2396" i="12"/>
  <c r="AK2396" i="12"/>
  <c r="AL2396" i="12" s="1"/>
  <c r="AM2396" i="12"/>
  <c r="AN2396" i="12"/>
  <c r="AO2396" i="12"/>
  <c r="AP2396" i="12"/>
  <c r="AR2396" i="12"/>
  <c r="AS2396" i="12"/>
  <c r="AU2396" i="12"/>
  <c r="AV2396" i="12"/>
  <c r="AW2396" i="12"/>
  <c r="AX2396" i="12" s="1"/>
  <c r="AY2396" i="12"/>
  <c r="AZ2396" i="12"/>
  <c r="BA2396" i="12"/>
  <c r="BB2396" i="12"/>
  <c r="BD2396" i="12"/>
  <c r="BE2396" i="12"/>
  <c r="E2397" i="12"/>
  <c r="F2397" i="12"/>
  <c r="G2397" i="12"/>
  <c r="H2397" i="12" s="1"/>
  <c r="I2397" i="12"/>
  <c r="J2397" i="12"/>
  <c r="K2397" i="12"/>
  <c r="L2397" i="12"/>
  <c r="N2397" i="12"/>
  <c r="O2397" i="12"/>
  <c r="Q2397" i="12"/>
  <c r="R2397" i="12"/>
  <c r="S2397" i="12"/>
  <c r="T2397" i="12" s="1"/>
  <c r="U2397" i="12"/>
  <c r="V2397" i="12"/>
  <c r="W2397" i="12"/>
  <c r="X2397" i="12"/>
  <c r="Z2397" i="12"/>
  <c r="AA2397" i="12"/>
  <c r="AC2397" i="12"/>
  <c r="AD2397" i="12"/>
  <c r="AE2397" i="12"/>
  <c r="AF2397" i="12"/>
  <c r="AG2397" i="12"/>
  <c r="AH2397" i="12"/>
  <c r="AI2397" i="12"/>
  <c r="AJ2397" i="12"/>
  <c r="AK2397" i="12"/>
  <c r="AL2397" i="12" s="1"/>
  <c r="AM2397" i="12"/>
  <c r="AN2397" i="12"/>
  <c r="AO2397" i="12"/>
  <c r="AP2397" i="12"/>
  <c r="AR2397" i="12"/>
  <c r="AS2397" i="12"/>
  <c r="AU2397" i="12"/>
  <c r="AV2397" i="12"/>
  <c r="AW2397" i="12"/>
  <c r="AX2397" i="12" s="1"/>
  <c r="AY2397" i="12"/>
  <c r="AZ2397" i="12"/>
  <c r="BA2397" i="12"/>
  <c r="BB2397" i="12"/>
  <c r="BD2397" i="12"/>
  <c r="BE2397" i="12"/>
  <c r="E2398" i="12"/>
  <c r="F2398" i="12"/>
  <c r="G2398" i="12"/>
  <c r="H2398" i="12" s="1"/>
  <c r="I2398" i="12"/>
  <c r="J2398" i="12"/>
  <c r="K2398" i="12"/>
  <c r="L2398" i="12"/>
  <c r="N2398" i="12"/>
  <c r="O2398" i="12"/>
  <c r="Q2398" i="12"/>
  <c r="R2398" i="12"/>
  <c r="S2398" i="12"/>
  <c r="T2398" i="12" s="1"/>
  <c r="U2398" i="12"/>
  <c r="V2398" i="12"/>
  <c r="W2398" i="12"/>
  <c r="X2398" i="12"/>
  <c r="Z2398" i="12"/>
  <c r="AA2398" i="12"/>
  <c r="AC2398" i="12"/>
  <c r="AD2398" i="12"/>
  <c r="AE2398" i="12"/>
  <c r="AF2398" i="12"/>
  <c r="AG2398" i="12"/>
  <c r="AH2398" i="12"/>
  <c r="AI2398" i="12"/>
  <c r="AJ2398" i="12"/>
  <c r="AK2398" i="12"/>
  <c r="AL2398" i="12" s="1"/>
  <c r="AM2398" i="12"/>
  <c r="AN2398" i="12"/>
  <c r="AO2398" i="12"/>
  <c r="AP2398" i="12"/>
  <c r="AR2398" i="12"/>
  <c r="AS2398" i="12"/>
  <c r="AU2398" i="12"/>
  <c r="AV2398" i="12"/>
  <c r="AW2398" i="12"/>
  <c r="AX2398" i="12" s="1"/>
  <c r="AY2398" i="12"/>
  <c r="AZ2398" i="12"/>
  <c r="BA2398" i="12"/>
  <c r="BB2398" i="12"/>
  <c r="BD2398" i="12"/>
  <c r="BE2398" i="12"/>
  <c r="E2399" i="12"/>
  <c r="F2399" i="12"/>
  <c r="G2399" i="12"/>
  <c r="H2399" i="12" s="1"/>
  <c r="I2399" i="12"/>
  <c r="J2399" i="12"/>
  <c r="K2399" i="12"/>
  <c r="L2399" i="12"/>
  <c r="N2399" i="12"/>
  <c r="O2399" i="12"/>
  <c r="Q2399" i="12"/>
  <c r="R2399" i="12"/>
  <c r="S2399" i="12"/>
  <c r="T2399" i="12" s="1"/>
  <c r="U2399" i="12"/>
  <c r="V2399" i="12"/>
  <c r="W2399" i="12"/>
  <c r="X2399" i="12"/>
  <c r="Z2399" i="12"/>
  <c r="AA2399" i="12"/>
  <c r="AC2399" i="12"/>
  <c r="AD2399" i="12"/>
  <c r="AE2399" i="12"/>
  <c r="AF2399" i="12"/>
  <c r="AG2399" i="12"/>
  <c r="AH2399" i="12"/>
  <c r="AI2399" i="12"/>
  <c r="AJ2399" i="12"/>
  <c r="AK2399" i="12"/>
  <c r="AL2399" i="12" s="1"/>
  <c r="AM2399" i="12"/>
  <c r="AN2399" i="12"/>
  <c r="AO2399" i="12"/>
  <c r="AP2399" i="12"/>
  <c r="AR2399" i="12"/>
  <c r="AS2399" i="12"/>
  <c r="AU2399" i="12"/>
  <c r="AV2399" i="12"/>
  <c r="AW2399" i="12"/>
  <c r="AX2399" i="12" s="1"/>
  <c r="AY2399" i="12"/>
  <c r="AZ2399" i="12"/>
  <c r="BA2399" i="12"/>
  <c r="BB2399" i="12"/>
  <c r="BD2399" i="12"/>
  <c r="BE2399" i="12"/>
  <c r="E2400" i="12"/>
  <c r="F2400" i="12"/>
  <c r="G2400" i="12"/>
  <c r="H2400" i="12" s="1"/>
  <c r="I2400" i="12"/>
  <c r="J2400" i="12"/>
  <c r="K2400" i="12"/>
  <c r="L2400" i="12"/>
  <c r="N2400" i="12"/>
  <c r="O2400" i="12"/>
  <c r="Q2400" i="12"/>
  <c r="R2400" i="12"/>
  <c r="S2400" i="12"/>
  <c r="T2400" i="12" s="1"/>
  <c r="U2400" i="12"/>
  <c r="V2400" i="12"/>
  <c r="W2400" i="12"/>
  <c r="X2400" i="12"/>
  <c r="Z2400" i="12"/>
  <c r="AA2400" i="12"/>
  <c r="AC2400" i="12"/>
  <c r="AD2400" i="12"/>
  <c r="AE2400" i="12"/>
  <c r="AF2400" i="12"/>
  <c r="AG2400" i="12"/>
  <c r="AH2400" i="12"/>
  <c r="AI2400" i="12"/>
  <c r="AJ2400" i="12"/>
  <c r="AK2400" i="12"/>
  <c r="AL2400" i="12" s="1"/>
  <c r="AM2400" i="12"/>
  <c r="AN2400" i="12"/>
  <c r="AO2400" i="12"/>
  <c r="AP2400" i="12"/>
  <c r="AR2400" i="12"/>
  <c r="AS2400" i="12"/>
  <c r="AU2400" i="12"/>
  <c r="AV2400" i="12"/>
  <c r="AW2400" i="12"/>
  <c r="AX2400" i="12" s="1"/>
  <c r="AY2400" i="12"/>
  <c r="AZ2400" i="12"/>
  <c r="BA2400" i="12"/>
  <c r="BB2400" i="12"/>
  <c r="BD2400" i="12"/>
  <c r="BE2400" i="12"/>
  <c r="E2401" i="12"/>
  <c r="F2401" i="12"/>
  <c r="G2401" i="12"/>
  <c r="H2401" i="12" s="1"/>
  <c r="I2401" i="12"/>
  <c r="J2401" i="12"/>
  <c r="K2401" i="12"/>
  <c r="L2401" i="12"/>
  <c r="N2401" i="12"/>
  <c r="O2401" i="12"/>
  <c r="Q2401" i="12"/>
  <c r="R2401" i="12"/>
  <c r="S2401" i="12"/>
  <c r="T2401" i="12" s="1"/>
  <c r="U2401" i="12"/>
  <c r="V2401" i="12"/>
  <c r="W2401" i="12"/>
  <c r="X2401" i="12"/>
  <c r="Z2401" i="12"/>
  <c r="AA2401" i="12"/>
  <c r="AC2401" i="12"/>
  <c r="AD2401" i="12"/>
  <c r="AE2401" i="12"/>
  <c r="AF2401" i="12"/>
  <c r="AG2401" i="12"/>
  <c r="AH2401" i="12"/>
  <c r="AI2401" i="12"/>
  <c r="AJ2401" i="12"/>
  <c r="AK2401" i="12"/>
  <c r="AL2401" i="12" s="1"/>
  <c r="AM2401" i="12"/>
  <c r="AN2401" i="12"/>
  <c r="AO2401" i="12"/>
  <c r="AP2401" i="12"/>
  <c r="AR2401" i="12"/>
  <c r="AS2401" i="12"/>
  <c r="AU2401" i="12"/>
  <c r="AV2401" i="12"/>
  <c r="AW2401" i="12"/>
  <c r="AX2401" i="12" s="1"/>
  <c r="AY2401" i="12"/>
  <c r="AZ2401" i="12"/>
  <c r="BA2401" i="12"/>
  <c r="BB2401" i="12"/>
  <c r="BD2401" i="12"/>
  <c r="BE2401" i="12"/>
  <c r="E2402" i="12"/>
  <c r="F2402" i="12"/>
  <c r="G2402" i="12"/>
  <c r="H2402" i="12" s="1"/>
  <c r="I2402" i="12"/>
  <c r="J2402" i="12"/>
  <c r="K2402" i="12"/>
  <c r="L2402" i="12"/>
  <c r="N2402" i="12"/>
  <c r="O2402" i="12"/>
  <c r="Q2402" i="12"/>
  <c r="R2402" i="12"/>
  <c r="S2402" i="12"/>
  <c r="T2402" i="12" s="1"/>
  <c r="U2402" i="12"/>
  <c r="V2402" i="12"/>
  <c r="W2402" i="12"/>
  <c r="X2402" i="12"/>
  <c r="Z2402" i="12"/>
  <c r="AA2402" i="12"/>
  <c r="AC2402" i="12"/>
  <c r="AD2402" i="12"/>
  <c r="AE2402" i="12"/>
  <c r="AF2402" i="12"/>
  <c r="AG2402" i="12"/>
  <c r="AH2402" i="12"/>
  <c r="AI2402" i="12"/>
  <c r="AJ2402" i="12"/>
  <c r="AK2402" i="12"/>
  <c r="AL2402" i="12" s="1"/>
  <c r="AM2402" i="12"/>
  <c r="AN2402" i="12"/>
  <c r="AO2402" i="12"/>
  <c r="AP2402" i="12"/>
  <c r="AR2402" i="12"/>
  <c r="AS2402" i="12"/>
  <c r="AU2402" i="12"/>
  <c r="AV2402" i="12"/>
  <c r="AW2402" i="12"/>
  <c r="AX2402" i="12" s="1"/>
  <c r="AY2402" i="12"/>
  <c r="AZ2402" i="12"/>
  <c r="BA2402" i="12"/>
  <c r="BB2402" i="12"/>
  <c r="BD2402" i="12"/>
  <c r="BE2402" i="12"/>
  <c r="E2403" i="12"/>
  <c r="F2403" i="12"/>
  <c r="G2403" i="12"/>
  <c r="H2403" i="12" s="1"/>
  <c r="I2403" i="12"/>
  <c r="J2403" i="12"/>
  <c r="K2403" i="12"/>
  <c r="L2403" i="12"/>
  <c r="N2403" i="12"/>
  <c r="O2403" i="12"/>
  <c r="Q2403" i="12"/>
  <c r="R2403" i="12"/>
  <c r="S2403" i="12"/>
  <c r="T2403" i="12" s="1"/>
  <c r="U2403" i="12"/>
  <c r="V2403" i="12"/>
  <c r="W2403" i="12"/>
  <c r="X2403" i="12"/>
  <c r="Z2403" i="12"/>
  <c r="AA2403" i="12"/>
  <c r="AC2403" i="12"/>
  <c r="AD2403" i="12"/>
  <c r="AE2403" i="12"/>
  <c r="AF2403" i="12"/>
  <c r="AG2403" i="12"/>
  <c r="AH2403" i="12"/>
  <c r="AI2403" i="12"/>
  <c r="AJ2403" i="12"/>
  <c r="AK2403" i="12"/>
  <c r="AL2403" i="12" s="1"/>
  <c r="AM2403" i="12"/>
  <c r="AN2403" i="12"/>
  <c r="AO2403" i="12"/>
  <c r="AP2403" i="12"/>
  <c r="AR2403" i="12"/>
  <c r="AS2403" i="12"/>
  <c r="AU2403" i="12"/>
  <c r="AV2403" i="12"/>
  <c r="AW2403" i="12"/>
  <c r="AX2403" i="12" s="1"/>
  <c r="AY2403" i="12"/>
  <c r="AZ2403" i="12"/>
  <c r="BA2403" i="12"/>
  <c r="BB2403" i="12"/>
  <c r="BD2403" i="12"/>
  <c r="BE2403" i="12"/>
  <c r="E2404" i="12"/>
  <c r="F2404" i="12"/>
  <c r="G2404" i="12"/>
  <c r="H2404" i="12" s="1"/>
  <c r="I2404" i="12"/>
  <c r="J2404" i="12"/>
  <c r="K2404" i="12"/>
  <c r="L2404" i="12"/>
  <c r="N2404" i="12"/>
  <c r="O2404" i="12"/>
  <c r="Q2404" i="12"/>
  <c r="R2404" i="12"/>
  <c r="S2404" i="12"/>
  <c r="T2404" i="12" s="1"/>
  <c r="U2404" i="12"/>
  <c r="V2404" i="12"/>
  <c r="W2404" i="12"/>
  <c r="X2404" i="12"/>
  <c r="Z2404" i="12"/>
  <c r="AA2404" i="12"/>
  <c r="AC2404" i="12"/>
  <c r="AD2404" i="12"/>
  <c r="AE2404" i="12"/>
  <c r="AF2404" i="12"/>
  <c r="AG2404" i="12"/>
  <c r="AH2404" i="12"/>
  <c r="AI2404" i="12"/>
  <c r="AJ2404" i="12"/>
  <c r="AK2404" i="12"/>
  <c r="AL2404" i="12" s="1"/>
  <c r="AM2404" i="12"/>
  <c r="AN2404" i="12"/>
  <c r="AO2404" i="12"/>
  <c r="AP2404" i="12"/>
  <c r="AR2404" i="12"/>
  <c r="AS2404" i="12"/>
  <c r="AU2404" i="12"/>
  <c r="AV2404" i="12"/>
  <c r="AW2404" i="12"/>
  <c r="AX2404" i="12" s="1"/>
  <c r="AY2404" i="12"/>
  <c r="AZ2404" i="12"/>
  <c r="BA2404" i="12"/>
  <c r="BB2404" i="12"/>
  <c r="BD2404" i="12"/>
  <c r="BE2404" i="12"/>
  <c r="E2405" i="12"/>
  <c r="F2405" i="12"/>
  <c r="G2405" i="12"/>
  <c r="H2405" i="12" s="1"/>
  <c r="I2405" i="12"/>
  <c r="J2405" i="12"/>
  <c r="K2405" i="12"/>
  <c r="L2405" i="12"/>
  <c r="N2405" i="12"/>
  <c r="O2405" i="12"/>
  <c r="Q2405" i="12"/>
  <c r="R2405" i="12"/>
  <c r="S2405" i="12"/>
  <c r="T2405" i="12" s="1"/>
  <c r="U2405" i="12"/>
  <c r="V2405" i="12"/>
  <c r="W2405" i="12"/>
  <c r="X2405" i="12"/>
  <c r="Z2405" i="12"/>
  <c r="AA2405" i="12"/>
  <c r="AC2405" i="12"/>
  <c r="AD2405" i="12"/>
  <c r="AE2405" i="12"/>
  <c r="AF2405" i="12"/>
  <c r="AG2405" i="12"/>
  <c r="AH2405" i="12"/>
  <c r="AI2405" i="12"/>
  <c r="AJ2405" i="12"/>
  <c r="AK2405" i="12"/>
  <c r="AL2405" i="12" s="1"/>
  <c r="AM2405" i="12"/>
  <c r="AN2405" i="12"/>
  <c r="AO2405" i="12"/>
  <c r="AP2405" i="12"/>
  <c r="AR2405" i="12"/>
  <c r="AS2405" i="12"/>
  <c r="AU2405" i="12"/>
  <c r="AV2405" i="12"/>
  <c r="AW2405" i="12"/>
  <c r="AX2405" i="12" s="1"/>
  <c r="AY2405" i="12"/>
  <c r="AZ2405" i="12"/>
  <c r="BA2405" i="12"/>
  <c r="BB2405" i="12"/>
  <c r="BD2405" i="12"/>
  <c r="BE2405" i="12"/>
  <c r="E2406" i="12"/>
  <c r="F2406" i="12"/>
  <c r="G2406" i="12"/>
  <c r="H2406" i="12" s="1"/>
  <c r="I2406" i="12"/>
  <c r="J2406" i="12"/>
  <c r="K2406" i="12"/>
  <c r="L2406" i="12"/>
  <c r="N2406" i="12"/>
  <c r="O2406" i="12"/>
  <c r="Q2406" i="12"/>
  <c r="R2406" i="12"/>
  <c r="S2406" i="12"/>
  <c r="T2406" i="12" s="1"/>
  <c r="U2406" i="12"/>
  <c r="V2406" i="12"/>
  <c r="W2406" i="12"/>
  <c r="X2406" i="12"/>
  <c r="Z2406" i="12"/>
  <c r="AA2406" i="12"/>
  <c r="AC2406" i="12"/>
  <c r="AD2406" i="12"/>
  <c r="AE2406" i="12"/>
  <c r="AF2406" i="12"/>
  <c r="AG2406" i="12"/>
  <c r="AH2406" i="12"/>
  <c r="AI2406" i="12"/>
  <c r="AJ2406" i="12"/>
  <c r="AK2406" i="12"/>
  <c r="AL2406" i="12" s="1"/>
  <c r="AM2406" i="12"/>
  <c r="AN2406" i="12"/>
  <c r="AO2406" i="12"/>
  <c r="AP2406" i="12"/>
  <c r="AR2406" i="12"/>
  <c r="AS2406" i="12"/>
  <c r="AU2406" i="12"/>
  <c r="AV2406" i="12"/>
  <c r="AW2406" i="12"/>
  <c r="AX2406" i="12" s="1"/>
  <c r="AY2406" i="12"/>
  <c r="AZ2406" i="12"/>
  <c r="BA2406" i="12"/>
  <c r="BB2406" i="12"/>
  <c r="BD2406" i="12"/>
  <c r="BE2406" i="12"/>
  <c r="E2407" i="12"/>
  <c r="F2407" i="12"/>
  <c r="G2407" i="12"/>
  <c r="H2407" i="12" s="1"/>
  <c r="I2407" i="12"/>
  <c r="J2407" i="12"/>
  <c r="K2407" i="12"/>
  <c r="L2407" i="12"/>
  <c r="N2407" i="12"/>
  <c r="O2407" i="12"/>
  <c r="Q2407" i="12"/>
  <c r="R2407" i="12"/>
  <c r="S2407" i="12"/>
  <c r="T2407" i="12" s="1"/>
  <c r="U2407" i="12"/>
  <c r="V2407" i="12"/>
  <c r="W2407" i="12"/>
  <c r="X2407" i="12"/>
  <c r="Z2407" i="12"/>
  <c r="AA2407" i="12"/>
  <c r="AC2407" i="12"/>
  <c r="AD2407" i="12"/>
  <c r="AE2407" i="12"/>
  <c r="AF2407" i="12"/>
  <c r="AG2407" i="12"/>
  <c r="AH2407" i="12"/>
  <c r="AI2407" i="12"/>
  <c r="AJ2407" i="12"/>
  <c r="AK2407" i="12"/>
  <c r="AL2407" i="12" s="1"/>
  <c r="AM2407" i="12"/>
  <c r="AN2407" i="12"/>
  <c r="AO2407" i="12"/>
  <c r="AP2407" i="12"/>
  <c r="AR2407" i="12"/>
  <c r="AS2407" i="12"/>
  <c r="AU2407" i="12"/>
  <c r="AV2407" i="12"/>
  <c r="AW2407" i="12"/>
  <c r="AX2407" i="12" s="1"/>
  <c r="AY2407" i="12"/>
  <c r="AZ2407" i="12"/>
  <c r="BA2407" i="12"/>
  <c r="BB2407" i="12"/>
  <c r="BD2407" i="12"/>
  <c r="BE2407" i="12"/>
  <c r="E2408" i="12"/>
  <c r="F2408" i="12"/>
  <c r="G2408" i="12"/>
  <c r="H2408" i="12" s="1"/>
  <c r="I2408" i="12"/>
  <c r="J2408" i="12"/>
  <c r="K2408" i="12"/>
  <c r="L2408" i="12"/>
  <c r="N2408" i="12"/>
  <c r="O2408" i="12"/>
  <c r="Q2408" i="12"/>
  <c r="R2408" i="12"/>
  <c r="S2408" i="12"/>
  <c r="T2408" i="12" s="1"/>
  <c r="U2408" i="12"/>
  <c r="V2408" i="12"/>
  <c r="W2408" i="12"/>
  <c r="X2408" i="12"/>
  <c r="Z2408" i="12"/>
  <c r="AA2408" i="12"/>
  <c r="AC2408" i="12"/>
  <c r="AD2408" i="12"/>
  <c r="AE2408" i="12"/>
  <c r="AF2408" i="12"/>
  <c r="AG2408" i="12"/>
  <c r="AH2408" i="12"/>
  <c r="AI2408" i="12"/>
  <c r="AJ2408" i="12"/>
  <c r="AK2408" i="12"/>
  <c r="AL2408" i="12" s="1"/>
  <c r="AM2408" i="12"/>
  <c r="AN2408" i="12"/>
  <c r="AO2408" i="12"/>
  <c r="AP2408" i="12"/>
  <c r="AR2408" i="12"/>
  <c r="AS2408" i="12"/>
  <c r="AU2408" i="12"/>
  <c r="AV2408" i="12"/>
  <c r="AW2408" i="12"/>
  <c r="AX2408" i="12" s="1"/>
  <c r="AY2408" i="12"/>
  <c r="AZ2408" i="12"/>
  <c r="BA2408" i="12"/>
  <c r="BB2408" i="12"/>
  <c r="BD2408" i="12"/>
  <c r="BE2408" i="12"/>
  <c r="E2409" i="12"/>
  <c r="F2409" i="12"/>
  <c r="G2409" i="12"/>
  <c r="H2409" i="12" s="1"/>
  <c r="I2409" i="12"/>
  <c r="J2409" i="12"/>
  <c r="K2409" i="12"/>
  <c r="L2409" i="12"/>
  <c r="N2409" i="12"/>
  <c r="O2409" i="12"/>
  <c r="Q2409" i="12"/>
  <c r="R2409" i="12"/>
  <c r="S2409" i="12"/>
  <c r="T2409" i="12" s="1"/>
  <c r="U2409" i="12"/>
  <c r="V2409" i="12"/>
  <c r="W2409" i="12"/>
  <c r="X2409" i="12"/>
  <c r="Z2409" i="12"/>
  <c r="AA2409" i="12"/>
  <c r="AC2409" i="12"/>
  <c r="AD2409" i="12"/>
  <c r="AE2409" i="12"/>
  <c r="AF2409" i="12"/>
  <c r="AG2409" i="12"/>
  <c r="AH2409" i="12"/>
  <c r="AI2409" i="12"/>
  <c r="AJ2409" i="12"/>
  <c r="AK2409" i="12"/>
  <c r="AL2409" i="12" s="1"/>
  <c r="AM2409" i="12"/>
  <c r="AN2409" i="12"/>
  <c r="AO2409" i="12"/>
  <c r="AP2409" i="12"/>
  <c r="AR2409" i="12"/>
  <c r="AS2409" i="12"/>
  <c r="AU2409" i="12"/>
  <c r="AV2409" i="12"/>
  <c r="AW2409" i="12"/>
  <c r="AX2409" i="12" s="1"/>
  <c r="AY2409" i="12"/>
  <c r="AZ2409" i="12"/>
  <c r="BA2409" i="12"/>
  <c r="BB2409" i="12"/>
  <c r="BD2409" i="12"/>
  <c r="BE2409" i="12"/>
  <c r="E2410" i="12"/>
  <c r="F2410" i="12"/>
  <c r="G2410" i="12"/>
  <c r="H2410" i="12" s="1"/>
  <c r="I2410" i="12"/>
  <c r="J2410" i="12"/>
  <c r="K2410" i="12"/>
  <c r="L2410" i="12"/>
  <c r="N2410" i="12"/>
  <c r="O2410" i="12"/>
  <c r="Q2410" i="12"/>
  <c r="R2410" i="12"/>
  <c r="S2410" i="12"/>
  <c r="T2410" i="12" s="1"/>
  <c r="U2410" i="12"/>
  <c r="V2410" i="12"/>
  <c r="W2410" i="12"/>
  <c r="X2410" i="12"/>
  <c r="Z2410" i="12"/>
  <c r="AA2410" i="12"/>
  <c r="AC2410" i="12"/>
  <c r="AD2410" i="12"/>
  <c r="AE2410" i="12"/>
  <c r="AF2410" i="12"/>
  <c r="AG2410" i="12"/>
  <c r="AH2410" i="12"/>
  <c r="AI2410" i="12"/>
  <c r="AJ2410" i="12"/>
  <c r="AK2410" i="12"/>
  <c r="AL2410" i="12" s="1"/>
  <c r="AM2410" i="12"/>
  <c r="AN2410" i="12"/>
  <c r="AO2410" i="12"/>
  <c r="AP2410" i="12"/>
  <c r="AR2410" i="12"/>
  <c r="AS2410" i="12"/>
  <c r="AU2410" i="12"/>
  <c r="AV2410" i="12"/>
  <c r="AW2410" i="12"/>
  <c r="AX2410" i="12" s="1"/>
  <c r="AY2410" i="12"/>
  <c r="AZ2410" i="12"/>
  <c r="BA2410" i="12"/>
  <c r="BB2410" i="12"/>
  <c r="BD2410" i="12"/>
  <c r="BE2410" i="12"/>
  <c r="E2411" i="12"/>
  <c r="F2411" i="12"/>
  <c r="G2411" i="12"/>
  <c r="H2411" i="12" s="1"/>
  <c r="I2411" i="12"/>
  <c r="J2411" i="12"/>
  <c r="K2411" i="12"/>
  <c r="L2411" i="12"/>
  <c r="N2411" i="12"/>
  <c r="O2411" i="12"/>
  <c r="Q2411" i="12"/>
  <c r="R2411" i="12"/>
  <c r="S2411" i="12"/>
  <c r="T2411" i="12" s="1"/>
  <c r="U2411" i="12"/>
  <c r="V2411" i="12"/>
  <c r="W2411" i="12"/>
  <c r="X2411" i="12"/>
  <c r="Z2411" i="12"/>
  <c r="AA2411" i="12"/>
  <c r="AC2411" i="12"/>
  <c r="AD2411" i="12"/>
  <c r="AE2411" i="12"/>
  <c r="AF2411" i="12"/>
  <c r="AG2411" i="12"/>
  <c r="AH2411" i="12"/>
  <c r="AI2411" i="12"/>
  <c r="AJ2411" i="12"/>
  <c r="AK2411" i="12"/>
  <c r="AL2411" i="12" s="1"/>
  <c r="AM2411" i="12"/>
  <c r="AN2411" i="12"/>
  <c r="AO2411" i="12"/>
  <c r="AP2411" i="12"/>
  <c r="AR2411" i="12"/>
  <c r="AS2411" i="12"/>
  <c r="AU2411" i="12"/>
  <c r="AV2411" i="12"/>
  <c r="AW2411" i="12"/>
  <c r="AX2411" i="12" s="1"/>
  <c r="AY2411" i="12"/>
  <c r="AZ2411" i="12"/>
  <c r="BA2411" i="12"/>
  <c r="BB2411" i="12"/>
  <c r="BD2411" i="12"/>
  <c r="BE2411" i="12"/>
  <c r="E2412" i="12"/>
  <c r="F2412" i="12"/>
  <c r="G2412" i="12"/>
  <c r="H2412" i="12" s="1"/>
  <c r="I2412" i="12"/>
  <c r="J2412" i="12"/>
  <c r="K2412" i="12"/>
  <c r="L2412" i="12"/>
  <c r="N2412" i="12"/>
  <c r="O2412" i="12"/>
  <c r="Q2412" i="12"/>
  <c r="R2412" i="12"/>
  <c r="S2412" i="12"/>
  <c r="T2412" i="12" s="1"/>
  <c r="U2412" i="12"/>
  <c r="V2412" i="12"/>
  <c r="W2412" i="12"/>
  <c r="X2412" i="12"/>
  <c r="Z2412" i="12"/>
  <c r="AA2412" i="12"/>
  <c r="AC2412" i="12"/>
  <c r="AD2412" i="12"/>
  <c r="AE2412" i="12"/>
  <c r="AF2412" i="12"/>
  <c r="AG2412" i="12"/>
  <c r="AH2412" i="12"/>
  <c r="AI2412" i="12"/>
  <c r="AJ2412" i="12"/>
  <c r="AK2412" i="12"/>
  <c r="AL2412" i="12" s="1"/>
  <c r="AM2412" i="12"/>
  <c r="AN2412" i="12"/>
  <c r="AO2412" i="12"/>
  <c r="AP2412" i="12"/>
  <c r="AR2412" i="12"/>
  <c r="AS2412" i="12"/>
  <c r="AU2412" i="12"/>
  <c r="AV2412" i="12"/>
  <c r="AW2412" i="12"/>
  <c r="AX2412" i="12" s="1"/>
  <c r="AY2412" i="12"/>
  <c r="AZ2412" i="12"/>
  <c r="BA2412" i="12"/>
  <c r="BB2412" i="12"/>
  <c r="BD2412" i="12"/>
  <c r="BE2412" i="12"/>
  <c r="E2413" i="12"/>
  <c r="F2413" i="12"/>
  <c r="G2413" i="12"/>
  <c r="H2413" i="12" s="1"/>
  <c r="I2413" i="12"/>
  <c r="J2413" i="12"/>
  <c r="K2413" i="12"/>
  <c r="L2413" i="12"/>
  <c r="N2413" i="12"/>
  <c r="O2413" i="12"/>
  <c r="Q2413" i="12"/>
  <c r="R2413" i="12"/>
  <c r="S2413" i="12"/>
  <c r="T2413" i="12" s="1"/>
  <c r="U2413" i="12"/>
  <c r="V2413" i="12"/>
  <c r="W2413" i="12"/>
  <c r="X2413" i="12"/>
  <c r="Z2413" i="12"/>
  <c r="AA2413" i="12"/>
  <c r="AC2413" i="12"/>
  <c r="AD2413" i="12"/>
  <c r="AE2413" i="12"/>
  <c r="AF2413" i="12"/>
  <c r="AG2413" i="12"/>
  <c r="AH2413" i="12"/>
  <c r="AI2413" i="12"/>
  <c r="AJ2413" i="12"/>
  <c r="AK2413" i="12"/>
  <c r="AL2413" i="12" s="1"/>
  <c r="AM2413" i="12"/>
  <c r="AN2413" i="12"/>
  <c r="AO2413" i="12"/>
  <c r="AP2413" i="12"/>
  <c r="AR2413" i="12"/>
  <c r="AS2413" i="12"/>
  <c r="AU2413" i="12"/>
  <c r="AV2413" i="12"/>
  <c r="AW2413" i="12"/>
  <c r="AX2413" i="12" s="1"/>
  <c r="AY2413" i="12"/>
  <c r="AZ2413" i="12"/>
  <c r="BA2413" i="12"/>
  <c r="BB2413" i="12"/>
  <c r="BD2413" i="12"/>
  <c r="BE2413" i="12"/>
  <c r="E2414" i="12"/>
  <c r="F2414" i="12"/>
  <c r="G2414" i="12"/>
  <c r="H2414" i="12" s="1"/>
  <c r="I2414" i="12"/>
  <c r="J2414" i="12"/>
  <c r="K2414" i="12"/>
  <c r="L2414" i="12"/>
  <c r="N2414" i="12"/>
  <c r="O2414" i="12"/>
  <c r="Q2414" i="12"/>
  <c r="R2414" i="12"/>
  <c r="S2414" i="12"/>
  <c r="T2414" i="12" s="1"/>
  <c r="U2414" i="12"/>
  <c r="V2414" i="12"/>
  <c r="W2414" i="12"/>
  <c r="X2414" i="12"/>
  <c r="Z2414" i="12"/>
  <c r="AA2414" i="12"/>
  <c r="AC2414" i="12"/>
  <c r="AD2414" i="12"/>
  <c r="AE2414" i="12"/>
  <c r="AF2414" i="12"/>
  <c r="AG2414" i="12"/>
  <c r="AH2414" i="12"/>
  <c r="AI2414" i="12"/>
  <c r="AJ2414" i="12"/>
  <c r="AK2414" i="12"/>
  <c r="AL2414" i="12" s="1"/>
  <c r="AM2414" i="12"/>
  <c r="AN2414" i="12"/>
  <c r="AO2414" i="12"/>
  <c r="AP2414" i="12"/>
  <c r="AR2414" i="12"/>
  <c r="AS2414" i="12"/>
  <c r="AU2414" i="12"/>
  <c r="AV2414" i="12"/>
  <c r="AW2414" i="12"/>
  <c r="AX2414" i="12" s="1"/>
  <c r="AY2414" i="12"/>
  <c r="AZ2414" i="12"/>
  <c r="BA2414" i="12"/>
  <c r="BB2414" i="12"/>
  <c r="BD2414" i="12"/>
  <c r="BE2414" i="12"/>
  <c r="E2415" i="12"/>
  <c r="F2415" i="12"/>
  <c r="G2415" i="12"/>
  <c r="H2415" i="12" s="1"/>
  <c r="I2415" i="12"/>
  <c r="J2415" i="12"/>
  <c r="K2415" i="12"/>
  <c r="L2415" i="12"/>
  <c r="N2415" i="12"/>
  <c r="O2415" i="12"/>
  <c r="Q2415" i="12"/>
  <c r="R2415" i="12"/>
  <c r="S2415" i="12"/>
  <c r="T2415" i="12" s="1"/>
  <c r="U2415" i="12"/>
  <c r="V2415" i="12"/>
  <c r="W2415" i="12"/>
  <c r="X2415" i="12"/>
  <c r="Z2415" i="12"/>
  <c r="AA2415" i="12"/>
  <c r="AC2415" i="12"/>
  <c r="AD2415" i="12"/>
  <c r="AE2415" i="12"/>
  <c r="AF2415" i="12"/>
  <c r="AG2415" i="12"/>
  <c r="AH2415" i="12"/>
  <c r="AI2415" i="12"/>
  <c r="AJ2415" i="12"/>
  <c r="AK2415" i="12"/>
  <c r="AL2415" i="12" s="1"/>
  <c r="AM2415" i="12"/>
  <c r="AN2415" i="12"/>
  <c r="AO2415" i="12"/>
  <c r="AP2415" i="12"/>
  <c r="AR2415" i="12"/>
  <c r="AS2415" i="12"/>
  <c r="AU2415" i="12"/>
  <c r="AV2415" i="12"/>
  <c r="AW2415" i="12"/>
  <c r="AX2415" i="12" s="1"/>
  <c r="AY2415" i="12"/>
  <c r="AZ2415" i="12"/>
  <c r="BA2415" i="12"/>
  <c r="BB2415" i="12"/>
  <c r="BD2415" i="12"/>
  <c r="BE2415" i="12"/>
  <c r="E2416" i="12"/>
  <c r="F2416" i="12"/>
  <c r="G2416" i="12"/>
  <c r="H2416" i="12" s="1"/>
  <c r="I2416" i="12"/>
  <c r="J2416" i="12"/>
  <c r="K2416" i="12"/>
  <c r="L2416" i="12"/>
  <c r="N2416" i="12"/>
  <c r="O2416" i="12"/>
  <c r="Q2416" i="12"/>
  <c r="R2416" i="12"/>
  <c r="S2416" i="12"/>
  <c r="T2416" i="12" s="1"/>
  <c r="U2416" i="12"/>
  <c r="V2416" i="12"/>
  <c r="W2416" i="12"/>
  <c r="X2416" i="12"/>
  <c r="Z2416" i="12"/>
  <c r="AA2416" i="12"/>
  <c r="AC2416" i="12"/>
  <c r="AD2416" i="12"/>
  <c r="AE2416" i="12"/>
  <c r="AF2416" i="12"/>
  <c r="AG2416" i="12"/>
  <c r="AH2416" i="12"/>
  <c r="AI2416" i="12"/>
  <c r="AJ2416" i="12"/>
  <c r="AK2416" i="12"/>
  <c r="AL2416" i="12" s="1"/>
  <c r="AM2416" i="12"/>
  <c r="AN2416" i="12"/>
  <c r="AO2416" i="12"/>
  <c r="AP2416" i="12"/>
  <c r="AR2416" i="12"/>
  <c r="AS2416" i="12"/>
  <c r="AU2416" i="12"/>
  <c r="AV2416" i="12"/>
  <c r="AW2416" i="12"/>
  <c r="AX2416" i="12" s="1"/>
  <c r="AY2416" i="12"/>
  <c r="AZ2416" i="12"/>
  <c r="BA2416" i="12"/>
  <c r="BB2416" i="12"/>
  <c r="BD2416" i="12"/>
  <c r="BE2416" i="12"/>
  <c r="E2417" i="12"/>
  <c r="F2417" i="12"/>
  <c r="G2417" i="12"/>
  <c r="H2417" i="12" s="1"/>
  <c r="I2417" i="12"/>
  <c r="J2417" i="12"/>
  <c r="K2417" i="12"/>
  <c r="L2417" i="12"/>
  <c r="N2417" i="12"/>
  <c r="O2417" i="12"/>
  <c r="Q2417" i="12"/>
  <c r="R2417" i="12"/>
  <c r="S2417" i="12"/>
  <c r="T2417" i="12" s="1"/>
  <c r="U2417" i="12"/>
  <c r="V2417" i="12"/>
  <c r="W2417" i="12"/>
  <c r="X2417" i="12"/>
  <c r="Z2417" i="12"/>
  <c r="AA2417" i="12"/>
  <c r="AC2417" i="12"/>
  <c r="AD2417" i="12"/>
  <c r="AE2417" i="12"/>
  <c r="AF2417" i="12"/>
  <c r="AG2417" i="12"/>
  <c r="AH2417" i="12"/>
  <c r="AI2417" i="12"/>
  <c r="AJ2417" i="12"/>
  <c r="AK2417" i="12"/>
  <c r="AL2417" i="12" s="1"/>
  <c r="AM2417" i="12"/>
  <c r="AN2417" i="12"/>
  <c r="AO2417" i="12"/>
  <c r="AP2417" i="12"/>
  <c r="AR2417" i="12"/>
  <c r="AS2417" i="12"/>
  <c r="AU2417" i="12"/>
  <c r="AV2417" i="12"/>
  <c r="AW2417" i="12"/>
  <c r="AX2417" i="12" s="1"/>
  <c r="AY2417" i="12"/>
  <c r="AZ2417" i="12"/>
  <c r="BA2417" i="12"/>
  <c r="BB2417" i="12"/>
  <c r="BD2417" i="12"/>
  <c r="BE2417" i="12"/>
  <c r="E2418" i="12"/>
  <c r="F2418" i="12"/>
  <c r="G2418" i="12"/>
  <c r="H2418" i="12" s="1"/>
  <c r="I2418" i="12"/>
  <c r="J2418" i="12"/>
  <c r="K2418" i="12"/>
  <c r="L2418" i="12"/>
  <c r="N2418" i="12"/>
  <c r="O2418" i="12"/>
  <c r="Q2418" i="12"/>
  <c r="R2418" i="12"/>
  <c r="S2418" i="12"/>
  <c r="T2418" i="12" s="1"/>
  <c r="U2418" i="12"/>
  <c r="V2418" i="12"/>
  <c r="W2418" i="12"/>
  <c r="X2418" i="12"/>
  <c r="Z2418" i="12"/>
  <c r="AA2418" i="12"/>
  <c r="AC2418" i="12"/>
  <c r="AD2418" i="12"/>
  <c r="AE2418" i="12"/>
  <c r="AF2418" i="12"/>
  <c r="AG2418" i="12"/>
  <c r="AH2418" i="12"/>
  <c r="AI2418" i="12"/>
  <c r="AJ2418" i="12"/>
  <c r="AK2418" i="12"/>
  <c r="AL2418" i="12" s="1"/>
  <c r="AM2418" i="12"/>
  <c r="AN2418" i="12"/>
  <c r="AO2418" i="12"/>
  <c r="AP2418" i="12"/>
  <c r="AR2418" i="12"/>
  <c r="AS2418" i="12"/>
  <c r="AU2418" i="12"/>
  <c r="AV2418" i="12"/>
  <c r="AW2418" i="12"/>
  <c r="AX2418" i="12" s="1"/>
  <c r="AY2418" i="12"/>
  <c r="AZ2418" i="12"/>
  <c r="BA2418" i="12"/>
  <c r="BB2418" i="12"/>
  <c r="BD2418" i="12"/>
  <c r="BE2418" i="12"/>
  <c r="E2419" i="12"/>
  <c r="F2419" i="12"/>
  <c r="G2419" i="12"/>
  <c r="H2419" i="12" s="1"/>
  <c r="I2419" i="12"/>
  <c r="J2419" i="12"/>
  <c r="K2419" i="12"/>
  <c r="L2419" i="12"/>
  <c r="N2419" i="12"/>
  <c r="O2419" i="12"/>
  <c r="Q2419" i="12"/>
  <c r="R2419" i="12"/>
  <c r="S2419" i="12"/>
  <c r="T2419" i="12" s="1"/>
  <c r="U2419" i="12"/>
  <c r="V2419" i="12"/>
  <c r="W2419" i="12"/>
  <c r="X2419" i="12"/>
  <c r="Z2419" i="12"/>
  <c r="AA2419" i="12"/>
  <c r="AC2419" i="12"/>
  <c r="AD2419" i="12"/>
  <c r="AE2419" i="12"/>
  <c r="AF2419" i="12"/>
  <c r="AG2419" i="12"/>
  <c r="AH2419" i="12"/>
  <c r="AI2419" i="12"/>
  <c r="AJ2419" i="12"/>
  <c r="AK2419" i="12"/>
  <c r="AL2419" i="12" s="1"/>
  <c r="AM2419" i="12"/>
  <c r="AN2419" i="12"/>
  <c r="AO2419" i="12"/>
  <c r="AP2419" i="12"/>
  <c r="AR2419" i="12"/>
  <c r="AS2419" i="12"/>
  <c r="AU2419" i="12"/>
  <c r="AV2419" i="12"/>
  <c r="AW2419" i="12"/>
  <c r="AX2419" i="12" s="1"/>
  <c r="AY2419" i="12"/>
  <c r="AZ2419" i="12"/>
  <c r="BA2419" i="12"/>
  <c r="BB2419" i="12"/>
  <c r="BD2419" i="12"/>
  <c r="BE2419" i="12"/>
  <c r="E2420" i="12"/>
  <c r="F2420" i="12"/>
  <c r="G2420" i="12"/>
  <c r="H2420" i="12" s="1"/>
  <c r="I2420" i="12"/>
  <c r="J2420" i="12"/>
  <c r="K2420" i="12"/>
  <c r="L2420" i="12"/>
  <c r="N2420" i="12"/>
  <c r="O2420" i="12"/>
  <c r="Q2420" i="12"/>
  <c r="R2420" i="12"/>
  <c r="S2420" i="12"/>
  <c r="T2420" i="12" s="1"/>
  <c r="U2420" i="12"/>
  <c r="V2420" i="12"/>
  <c r="W2420" i="12"/>
  <c r="X2420" i="12"/>
  <c r="Z2420" i="12"/>
  <c r="AA2420" i="12"/>
  <c r="AC2420" i="12"/>
  <c r="AD2420" i="12"/>
  <c r="AE2420" i="12"/>
  <c r="AF2420" i="12"/>
  <c r="AG2420" i="12"/>
  <c r="AH2420" i="12"/>
  <c r="AI2420" i="12"/>
  <c r="AJ2420" i="12"/>
  <c r="AK2420" i="12"/>
  <c r="AL2420" i="12" s="1"/>
  <c r="AM2420" i="12"/>
  <c r="AN2420" i="12"/>
  <c r="AO2420" i="12"/>
  <c r="AP2420" i="12"/>
  <c r="AR2420" i="12"/>
  <c r="AS2420" i="12"/>
  <c r="AU2420" i="12"/>
  <c r="AV2420" i="12"/>
  <c r="AW2420" i="12"/>
  <c r="AX2420" i="12" s="1"/>
  <c r="AY2420" i="12"/>
  <c r="AZ2420" i="12"/>
  <c r="BA2420" i="12"/>
  <c r="BB2420" i="12"/>
  <c r="BD2420" i="12"/>
  <c r="BE2420" i="12"/>
  <c r="E2421" i="12"/>
  <c r="F2421" i="12"/>
  <c r="G2421" i="12"/>
  <c r="H2421" i="12" s="1"/>
  <c r="I2421" i="12"/>
  <c r="J2421" i="12"/>
  <c r="K2421" i="12"/>
  <c r="L2421" i="12"/>
  <c r="N2421" i="12"/>
  <c r="O2421" i="12"/>
  <c r="Q2421" i="12"/>
  <c r="R2421" i="12"/>
  <c r="S2421" i="12"/>
  <c r="T2421" i="12" s="1"/>
  <c r="U2421" i="12"/>
  <c r="V2421" i="12"/>
  <c r="W2421" i="12"/>
  <c r="X2421" i="12"/>
  <c r="Z2421" i="12"/>
  <c r="AA2421" i="12"/>
  <c r="AC2421" i="12"/>
  <c r="AD2421" i="12"/>
  <c r="AE2421" i="12"/>
  <c r="AF2421" i="12"/>
  <c r="AG2421" i="12"/>
  <c r="AH2421" i="12"/>
  <c r="AI2421" i="12"/>
  <c r="AJ2421" i="12"/>
  <c r="AK2421" i="12"/>
  <c r="AL2421" i="12" s="1"/>
  <c r="AM2421" i="12"/>
  <c r="AN2421" i="12"/>
  <c r="AO2421" i="12"/>
  <c r="AP2421" i="12"/>
  <c r="AR2421" i="12"/>
  <c r="AS2421" i="12"/>
  <c r="AU2421" i="12"/>
  <c r="AV2421" i="12"/>
  <c r="AW2421" i="12"/>
  <c r="AX2421" i="12" s="1"/>
  <c r="AY2421" i="12"/>
  <c r="AZ2421" i="12"/>
  <c r="BA2421" i="12"/>
  <c r="BB2421" i="12"/>
  <c r="BD2421" i="12"/>
  <c r="BE2421" i="12"/>
  <c r="E2422" i="12"/>
  <c r="F2422" i="12"/>
  <c r="G2422" i="12"/>
  <c r="H2422" i="12" s="1"/>
  <c r="I2422" i="12"/>
  <c r="J2422" i="12"/>
  <c r="K2422" i="12"/>
  <c r="L2422" i="12"/>
  <c r="N2422" i="12"/>
  <c r="O2422" i="12"/>
  <c r="Q2422" i="12"/>
  <c r="R2422" i="12"/>
  <c r="S2422" i="12"/>
  <c r="T2422" i="12" s="1"/>
  <c r="U2422" i="12"/>
  <c r="V2422" i="12"/>
  <c r="W2422" i="12"/>
  <c r="X2422" i="12"/>
  <c r="Z2422" i="12"/>
  <c r="AA2422" i="12"/>
  <c r="AC2422" i="12"/>
  <c r="AD2422" i="12"/>
  <c r="AE2422" i="12"/>
  <c r="AF2422" i="12"/>
  <c r="AG2422" i="12"/>
  <c r="AH2422" i="12"/>
  <c r="AI2422" i="12"/>
  <c r="AJ2422" i="12"/>
  <c r="AK2422" i="12"/>
  <c r="AL2422" i="12" s="1"/>
  <c r="AM2422" i="12"/>
  <c r="AN2422" i="12"/>
  <c r="AO2422" i="12"/>
  <c r="AP2422" i="12"/>
  <c r="AR2422" i="12"/>
  <c r="AS2422" i="12"/>
  <c r="AU2422" i="12"/>
  <c r="AV2422" i="12"/>
  <c r="AW2422" i="12"/>
  <c r="AX2422" i="12" s="1"/>
  <c r="AY2422" i="12"/>
  <c r="AZ2422" i="12"/>
  <c r="BA2422" i="12"/>
  <c r="BB2422" i="12"/>
  <c r="BD2422" i="12"/>
  <c r="BE2422" i="12"/>
  <c r="E2423" i="12"/>
  <c r="F2423" i="12"/>
  <c r="G2423" i="12"/>
  <c r="H2423" i="12" s="1"/>
  <c r="I2423" i="12"/>
  <c r="J2423" i="12"/>
  <c r="K2423" i="12"/>
  <c r="L2423" i="12"/>
  <c r="N2423" i="12"/>
  <c r="O2423" i="12"/>
  <c r="Q2423" i="12"/>
  <c r="R2423" i="12"/>
  <c r="S2423" i="12"/>
  <c r="T2423" i="12" s="1"/>
  <c r="U2423" i="12"/>
  <c r="V2423" i="12"/>
  <c r="W2423" i="12"/>
  <c r="X2423" i="12"/>
  <c r="Z2423" i="12"/>
  <c r="AA2423" i="12"/>
  <c r="AC2423" i="12"/>
  <c r="AD2423" i="12"/>
  <c r="AE2423" i="12"/>
  <c r="AF2423" i="12"/>
  <c r="AG2423" i="12"/>
  <c r="AH2423" i="12"/>
  <c r="AI2423" i="12"/>
  <c r="AJ2423" i="12"/>
  <c r="AK2423" i="12"/>
  <c r="AL2423" i="12" s="1"/>
  <c r="AM2423" i="12"/>
  <c r="AN2423" i="12"/>
  <c r="AO2423" i="12"/>
  <c r="AP2423" i="12"/>
  <c r="AR2423" i="12"/>
  <c r="AS2423" i="12"/>
  <c r="AU2423" i="12"/>
  <c r="AV2423" i="12"/>
  <c r="AW2423" i="12"/>
  <c r="AX2423" i="12" s="1"/>
  <c r="AY2423" i="12"/>
  <c r="AZ2423" i="12"/>
  <c r="BA2423" i="12"/>
  <c r="BB2423" i="12"/>
  <c r="BD2423" i="12"/>
  <c r="BE2423" i="12"/>
  <c r="E2424" i="12"/>
  <c r="F2424" i="12"/>
  <c r="G2424" i="12"/>
  <c r="H2424" i="12" s="1"/>
  <c r="I2424" i="12"/>
  <c r="J2424" i="12"/>
  <c r="K2424" i="12"/>
  <c r="L2424" i="12"/>
  <c r="N2424" i="12"/>
  <c r="O2424" i="12"/>
  <c r="Q2424" i="12"/>
  <c r="R2424" i="12"/>
  <c r="S2424" i="12"/>
  <c r="T2424" i="12" s="1"/>
  <c r="U2424" i="12"/>
  <c r="V2424" i="12"/>
  <c r="W2424" i="12"/>
  <c r="X2424" i="12"/>
  <c r="Z2424" i="12"/>
  <c r="AA2424" i="12"/>
  <c r="AC2424" i="12"/>
  <c r="AD2424" i="12"/>
  <c r="AE2424" i="12"/>
  <c r="AF2424" i="12"/>
  <c r="AG2424" i="12"/>
  <c r="AH2424" i="12"/>
  <c r="AI2424" i="12"/>
  <c r="AJ2424" i="12"/>
  <c r="AK2424" i="12"/>
  <c r="AL2424" i="12" s="1"/>
  <c r="AM2424" i="12"/>
  <c r="AN2424" i="12"/>
  <c r="AO2424" i="12"/>
  <c r="AP2424" i="12"/>
  <c r="AR2424" i="12"/>
  <c r="AS2424" i="12"/>
  <c r="AU2424" i="12"/>
  <c r="AV2424" i="12"/>
  <c r="AW2424" i="12"/>
  <c r="AX2424" i="12" s="1"/>
  <c r="AY2424" i="12"/>
  <c r="AZ2424" i="12"/>
  <c r="BA2424" i="12"/>
  <c r="BB2424" i="12"/>
  <c r="BD2424" i="12"/>
  <c r="BE2424" i="12"/>
  <c r="E2425" i="12"/>
  <c r="F2425" i="12"/>
  <c r="G2425" i="12"/>
  <c r="H2425" i="12" s="1"/>
  <c r="I2425" i="12"/>
  <c r="J2425" i="12"/>
  <c r="K2425" i="12"/>
  <c r="L2425" i="12"/>
  <c r="N2425" i="12"/>
  <c r="O2425" i="12"/>
  <c r="Q2425" i="12"/>
  <c r="R2425" i="12"/>
  <c r="S2425" i="12"/>
  <c r="T2425" i="12" s="1"/>
  <c r="U2425" i="12"/>
  <c r="V2425" i="12"/>
  <c r="W2425" i="12"/>
  <c r="X2425" i="12"/>
  <c r="Z2425" i="12"/>
  <c r="AA2425" i="12"/>
  <c r="AC2425" i="12"/>
  <c r="AD2425" i="12"/>
  <c r="AE2425" i="12"/>
  <c r="AF2425" i="12"/>
  <c r="AG2425" i="12"/>
  <c r="AH2425" i="12"/>
  <c r="AI2425" i="12"/>
  <c r="AJ2425" i="12"/>
  <c r="AK2425" i="12"/>
  <c r="AL2425" i="12" s="1"/>
  <c r="AM2425" i="12"/>
  <c r="AN2425" i="12"/>
  <c r="AO2425" i="12"/>
  <c r="AP2425" i="12"/>
  <c r="AR2425" i="12"/>
  <c r="AS2425" i="12"/>
  <c r="AU2425" i="12"/>
  <c r="AV2425" i="12"/>
  <c r="AW2425" i="12"/>
  <c r="AX2425" i="12" s="1"/>
  <c r="AY2425" i="12"/>
  <c r="AZ2425" i="12"/>
  <c r="BA2425" i="12"/>
  <c r="BB2425" i="12"/>
  <c r="BD2425" i="12"/>
  <c r="BE2425" i="12"/>
  <c r="E2426" i="12"/>
  <c r="F2426" i="12"/>
  <c r="G2426" i="12"/>
  <c r="H2426" i="12" s="1"/>
  <c r="I2426" i="12"/>
  <c r="J2426" i="12"/>
  <c r="K2426" i="12"/>
  <c r="L2426" i="12"/>
  <c r="N2426" i="12"/>
  <c r="O2426" i="12"/>
  <c r="Q2426" i="12"/>
  <c r="R2426" i="12"/>
  <c r="S2426" i="12"/>
  <c r="T2426" i="12" s="1"/>
  <c r="U2426" i="12"/>
  <c r="V2426" i="12"/>
  <c r="W2426" i="12"/>
  <c r="X2426" i="12"/>
  <c r="Z2426" i="12"/>
  <c r="AA2426" i="12"/>
  <c r="AC2426" i="12"/>
  <c r="AD2426" i="12"/>
  <c r="AE2426" i="12"/>
  <c r="AF2426" i="12"/>
  <c r="AG2426" i="12"/>
  <c r="AH2426" i="12"/>
  <c r="AI2426" i="12"/>
  <c r="AJ2426" i="12"/>
  <c r="AK2426" i="12"/>
  <c r="AL2426" i="12" s="1"/>
  <c r="AM2426" i="12"/>
  <c r="AN2426" i="12"/>
  <c r="AO2426" i="12"/>
  <c r="AP2426" i="12"/>
  <c r="AR2426" i="12"/>
  <c r="AS2426" i="12"/>
  <c r="AU2426" i="12"/>
  <c r="AV2426" i="12"/>
  <c r="AW2426" i="12"/>
  <c r="AX2426" i="12" s="1"/>
  <c r="AY2426" i="12"/>
  <c r="AZ2426" i="12"/>
  <c r="BA2426" i="12"/>
  <c r="BB2426" i="12"/>
  <c r="BD2426" i="12"/>
  <c r="BE2426" i="12"/>
  <c r="E2427" i="12"/>
  <c r="F2427" i="12"/>
  <c r="G2427" i="12"/>
  <c r="H2427" i="12" s="1"/>
  <c r="I2427" i="12"/>
  <c r="J2427" i="12"/>
  <c r="K2427" i="12"/>
  <c r="L2427" i="12"/>
  <c r="N2427" i="12"/>
  <c r="O2427" i="12"/>
  <c r="Q2427" i="12"/>
  <c r="R2427" i="12"/>
  <c r="S2427" i="12"/>
  <c r="T2427" i="12" s="1"/>
  <c r="U2427" i="12"/>
  <c r="V2427" i="12"/>
  <c r="W2427" i="12"/>
  <c r="X2427" i="12"/>
  <c r="Z2427" i="12"/>
  <c r="AA2427" i="12"/>
  <c r="AC2427" i="12"/>
  <c r="AD2427" i="12"/>
  <c r="AE2427" i="12"/>
  <c r="AF2427" i="12"/>
  <c r="AG2427" i="12"/>
  <c r="AH2427" i="12"/>
  <c r="AI2427" i="12"/>
  <c r="AJ2427" i="12"/>
  <c r="AK2427" i="12"/>
  <c r="AL2427" i="12" s="1"/>
  <c r="AM2427" i="12"/>
  <c r="AN2427" i="12"/>
  <c r="AO2427" i="12"/>
  <c r="AP2427" i="12"/>
  <c r="AR2427" i="12"/>
  <c r="AS2427" i="12"/>
  <c r="AU2427" i="12"/>
  <c r="AV2427" i="12"/>
  <c r="AW2427" i="12"/>
  <c r="AX2427" i="12" s="1"/>
  <c r="AY2427" i="12"/>
  <c r="AZ2427" i="12"/>
  <c r="BA2427" i="12"/>
  <c r="BB2427" i="12"/>
  <c r="BD2427" i="12"/>
  <c r="BE2427" i="12"/>
  <c r="E2428" i="12"/>
  <c r="F2428" i="12"/>
  <c r="G2428" i="12"/>
  <c r="H2428" i="12" s="1"/>
  <c r="I2428" i="12"/>
  <c r="J2428" i="12"/>
  <c r="K2428" i="12"/>
  <c r="L2428" i="12"/>
  <c r="N2428" i="12"/>
  <c r="O2428" i="12"/>
  <c r="Q2428" i="12"/>
  <c r="R2428" i="12"/>
  <c r="S2428" i="12"/>
  <c r="T2428" i="12" s="1"/>
  <c r="U2428" i="12"/>
  <c r="V2428" i="12"/>
  <c r="W2428" i="12"/>
  <c r="X2428" i="12"/>
  <c r="Z2428" i="12"/>
  <c r="AA2428" i="12"/>
  <c r="AC2428" i="12"/>
  <c r="AD2428" i="12"/>
  <c r="AE2428" i="12"/>
  <c r="AF2428" i="12"/>
  <c r="AG2428" i="12"/>
  <c r="AH2428" i="12"/>
  <c r="AI2428" i="12"/>
  <c r="AJ2428" i="12"/>
  <c r="AK2428" i="12"/>
  <c r="AL2428" i="12" s="1"/>
  <c r="AM2428" i="12"/>
  <c r="AN2428" i="12"/>
  <c r="AO2428" i="12"/>
  <c r="AP2428" i="12"/>
  <c r="AR2428" i="12"/>
  <c r="AS2428" i="12"/>
  <c r="AU2428" i="12"/>
  <c r="AV2428" i="12"/>
  <c r="AW2428" i="12"/>
  <c r="AX2428" i="12" s="1"/>
  <c r="AY2428" i="12"/>
  <c r="AZ2428" i="12"/>
  <c r="BA2428" i="12"/>
  <c r="BB2428" i="12"/>
  <c r="BD2428" i="12"/>
  <c r="BE2428" i="12"/>
  <c r="E2429" i="12"/>
  <c r="F2429" i="12"/>
  <c r="G2429" i="12"/>
  <c r="H2429" i="12" s="1"/>
  <c r="I2429" i="12"/>
  <c r="J2429" i="12"/>
  <c r="K2429" i="12"/>
  <c r="L2429" i="12"/>
  <c r="N2429" i="12"/>
  <c r="O2429" i="12"/>
  <c r="Q2429" i="12"/>
  <c r="R2429" i="12"/>
  <c r="S2429" i="12"/>
  <c r="T2429" i="12" s="1"/>
  <c r="U2429" i="12"/>
  <c r="V2429" i="12"/>
  <c r="W2429" i="12"/>
  <c r="X2429" i="12"/>
  <c r="Z2429" i="12"/>
  <c r="AA2429" i="12"/>
  <c r="AC2429" i="12"/>
  <c r="AD2429" i="12"/>
  <c r="AE2429" i="12"/>
  <c r="AF2429" i="12"/>
  <c r="AG2429" i="12"/>
  <c r="AH2429" i="12"/>
  <c r="AI2429" i="12"/>
  <c r="AJ2429" i="12"/>
  <c r="AK2429" i="12"/>
  <c r="AL2429" i="12" s="1"/>
  <c r="AM2429" i="12"/>
  <c r="AN2429" i="12"/>
  <c r="AO2429" i="12"/>
  <c r="AP2429" i="12"/>
  <c r="AR2429" i="12"/>
  <c r="AS2429" i="12"/>
  <c r="AU2429" i="12"/>
  <c r="AV2429" i="12"/>
  <c r="AW2429" i="12"/>
  <c r="AX2429" i="12" s="1"/>
  <c r="AY2429" i="12"/>
  <c r="AZ2429" i="12"/>
  <c r="BA2429" i="12"/>
  <c r="BB2429" i="12"/>
  <c r="BD2429" i="12"/>
  <c r="BE2429" i="12"/>
  <c r="E2430" i="12"/>
  <c r="F2430" i="12"/>
  <c r="G2430" i="12"/>
  <c r="H2430" i="12" s="1"/>
  <c r="I2430" i="12"/>
  <c r="J2430" i="12"/>
  <c r="K2430" i="12"/>
  <c r="L2430" i="12"/>
  <c r="N2430" i="12"/>
  <c r="O2430" i="12"/>
  <c r="Q2430" i="12"/>
  <c r="R2430" i="12"/>
  <c r="S2430" i="12"/>
  <c r="T2430" i="12" s="1"/>
  <c r="U2430" i="12"/>
  <c r="V2430" i="12"/>
  <c r="W2430" i="12"/>
  <c r="X2430" i="12"/>
  <c r="Z2430" i="12"/>
  <c r="AA2430" i="12"/>
  <c r="AC2430" i="12"/>
  <c r="AD2430" i="12"/>
  <c r="AE2430" i="12"/>
  <c r="AF2430" i="12"/>
  <c r="AG2430" i="12"/>
  <c r="AH2430" i="12"/>
  <c r="AI2430" i="12"/>
  <c r="AJ2430" i="12"/>
  <c r="AK2430" i="12"/>
  <c r="AL2430" i="12" s="1"/>
  <c r="AM2430" i="12"/>
  <c r="AN2430" i="12"/>
  <c r="AO2430" i="12"/>
  <c r="AP2430" i="12"/>
  <c r="AR2430" i="12"/>
  <c r="AS2430" i="12"/>
  <c r="AU2430" i="12"/>
  <c r="AV2430" i="12"/>
  <c r="AW2430" i="12"/>
  <c r="AX2430" i="12" s="1"/>
  <c r="AY2430" i="12"/>
  <c r="AZ2430" i="12"/>
  <c r="BA2430" i="12"/>
  <c r="BB2430" i="12"/>
  <c r="BD2430" i="12"/>
  <c r="BE2430" i="12"/>
  <c r="E2431" i="12"/>
  <c r="F2431" i="12"/>
  <c r="G2431" i="12"/>
  <c r="H2431" i="12" s="1"/>
  <c r="I2431" i="12"/>
  <c r="J2431" i="12"/>
  <c r="K2431" i="12"/>
  <c r="L2431" i="12"/>
  <c r="N2431" i="12"/>
  <c r="O2431" i="12"/>
  <c r="Q2431" i="12"/>
  <c r="R2431" i="12"/>
  <c r="S2431" i="12"/>
  <c r="T2431" i="12" s="1"/>
  <c r="U2431" i="12"/>
  <c r="V2431" i="12"/>
  <c r="W2431" i="12"/>
  <c r="X2431" i="12"/>
  <c r="Z2431" i="12"/>
  <c r="AA2431" i="12"/>
  <c r="AC2431" i="12"/>
  <c r="AD2431" i="12"/>
  <c r="AE2431" i="12"/>
  <c r="AF2431" i="12"/>
  <c r="AG2431" i="12"/>
  <c r="AH2431" i="12"/>
  <c r="AI2431" i="12"/>
  <c r="AJ2431" i="12"/>
  <c r="AK2431" i="12"/>
  <c r="AL2431" i="12" s="1"/>
  <c r="AM2431" i="12"/>
  <c r="AN2431" i="12"/>
  <c r="AO2431" i="12"/>
  <c r="AP2431" i="12"/>
  <c r="AR2431" i="12"/>
  <c r="AS2431" i="12"/>
  <c r="AU2431" i="12"/>
  <c r="AV2431" i="12"/>
  <c r="AW2431" i="12"/>
  <c r="AX2431" i="12" s="1"/>
  <c r="AY2431" i="12"/>
  <c r="AZ2431" i="12"/>
  <c r="BA2431" i="12"/>
  <c r="BB2431" i="12"/>
  <c r="BD2431" i="12"/>
  <c r="BE2431" i="12"/>
  <c r="E2432" i="12"/>
  <c r="F2432" i="12"/>
  <c r="G2432" i="12"/>
  <c r="H2432" i="12" s="1"/>
  <c r="I2432" i="12"/>
  <c r="J2432" i="12"/>
  <c r="K2432" i="12"/>
  <c r="L2432" i="12"/>
  <c r="N2432" i="12"/>
  <c r="O2432" i="12"/>
  <c r="Q2432" i="12"/>
  <c r="R2432" i="12"/>
  <c r="S2432" i="12"/>
  <c r="T2432" i="12" s="1"/>
  <c r="U2432" i="12"/>
  <c r="V2432" i="12"/>
  <c r="W2432" i="12"/>
  <c r="X2432" i="12"/>
  <c r="Z2432" i="12"/>
  <c r="AA2432" i="12"/>
  <c r="AC2432" i="12"/>
  <c r="AD2432" i="12"/>
  <c r="AE2432" i="12"/>
  <c r="AF2432" i="12"/>
  <c r="AG2432" i="12"/>
  <c r="AH2432" i="12"/>
  <c r="AI2432" i="12"/>
  <c r="AJ2432" i="12"/>
  <c r="AK2432" i="12"/>
  <c r="AL2432" i="12" s="1"/>
  <c r="AM2432" i="12"/>
  <c r="AN2432" i="12"/>
  <c r="AO2432" i="12"/>
  <c r="AP2432" i="12"/>
  <c r="AR2432" i="12"/>
  <c r="AS2432" i="12"/>
  <c r="AU2432" i="12"/>
  <c r="AV2432" i="12"/>
  <c r="AW2432" i="12"/>
  <c r="AX2432" i="12" s="1"/>
  <c r="AY2432" i="12"/>
  <c r="AZ2432" i="12"/>
  <c r="BA2432" i="12"/>
  <c r="BB2432" i="12"/>
  <c r="BD2432" i="12"/>
  <c r="BE2432" i="12"/>
  <c r="E2433" i="12"/>
  <c r="F2433" i="12"/>
  <c r="G2433" i="12"/>
  <c r="H2433" i="12" s="1"/>
  <c r="I2433" i="12"/>
  <c r="J2433" i="12"/>
  <c r="K2433" i="12"/>
  <c r="L2433" i="12"/>
  <c r="N2433" i="12"/>
  <c r="O2433" i="12"/>
  <c r="Q2433" i="12"/>
  <c r="R2433" i="12"/>
  <c r="S2433" i="12"/>
  <c r="T2433" i="12" s="1"/>
  <c r="U2433" i="12"/>
  <c r="V2433" i="12"/>
  <c r="W2433" i="12"/>
  <c r="X2433" i="12"/>
  <c r="Z2433" i="12"/>
  <c r="AA2433" i="12"/>
  <c r="AC2433" i="12"/>
  <c r="AD2433" i="12"/>
  <c r="AE2433" i="12"/>
  <c r="AF2433" i="12"/>
  <c r="AG2433" i="12"/>
  <c r="AH2433" i="12"/>
  <c r="AI2433" i="12"/>
  <c r="AJ2433" i="12"/>
  <c r="AK2433" i="12"/>
  <c r="AL2433" i="12" s="1"/>
  <c r="AM2433" i="12"/>
  <c r="AN2433" i="12"/>
  <c r="AO2433" i="12"/>
  <c r="AP2433" i="12"/>
  <c r="AR2433" i="12"/>
  <c r="AS2433" i="12"/>
  <c r="AU2433" i="12"/>
  <c r="AV2433" i="12"/>
  <c r="AW2433" i="12"/>
  <c r="AX2433" i="12" s="1"/>
  <c r="AY2433" i="12"/>
  <c r="AZ2433" i="12"/>
  <c r="BA2433" i="12"/>
  <c r="BB2433" i="12"/>
  <c r="BD2433" i="12"/>
  <c r="BE2433" i="12"/>
  <c r="E2434" i="12"/>
  <c r="F2434" i="12"/>
  <c r="G2434" i="12"/>
  <c r="H2434" i="12" s="1"/>
  <c r="I2434" i="12"/>
  <c r="J2434" i="12"/>
  <c r="K2434" i="12"/>
  <c r="L2434" i="12"/>
  <c r="N2434" i="12"/>
  <c r="O2434" i="12"/>
  <c r="Q2434" i="12"/>
  <c r="R2434" i="12"/>
  <c r="S2434" i="12"/>
  <c r="T2434" i="12" s="1"/>
  <c r="U2434" i="12"/>
  <c r="V2434" i="12"/>
  <c r="W2434" i="12"/>
  <c r="X2434" i="12"/>
  <c r="Z2434" i="12"/>
  <c r="AA2434" i="12"/>
  <c r="AC2434" i="12"/>
  <c r="AD2434" i="12"/>
  <c r="AE2434" i="12"/>
  <c r="AF2434" i="12"/>
  <c r="AG2434" i="12"/>
  <c r="AH2434" i="12"/>
  <c r="AI2434" i="12"/>
  <c r="AJ2434" i="12"/>
  <c r="AK2434" i="12"/>
  <c r="AL2434" i="12" s="1"/>
  <c r="AM2434" i="12"/>
  <c r="AN2434" i="12"/>
  <c r="AO2434" i="12"/>
  <c r="AP2434" i="12"/>
  <c r="AR2434" i="12"/>
  <c r="AS2434" i="12"/>
  <c r="AU2434" i="12"/>
  <c r="AV2434" i="12"/>
  <c r="AW2434" i="12"/>
  <c r="AX2434" i="12" s="1"/>
  <c r="AY2434" i="12"/>
  <c r="AZ2434" i="12"/>
  <c r="BA2434" i="12"/>
  <c r="BB2434" i="12"/>
  <c r="BD2434" i="12"/>
  <c r="BE2434" i="12"/>
  <c r="E2435" i="12"/>
  <c r="F2435" i="12"/>
  <c r="G2435" i="12"/>
  <c r="H2435" i="12" s="1"/>
  <c r="I2435" i="12"/>
  <c r="J2435" i="12"/>
  <c r="K2435" i="12"/>
  <c r="L2435" i="12"/>
  <c r="N2435" i="12"/>
  <c r="O2435" i="12"/>
  <c r="Q2435" i="12"/>
  <c r="R2435" i="12"/>
  <c r="S2435" i="12"/>
  <c r="T2435" i="12" s="1"/>
  <c r="U2435" i="12"/>
  <c r="V2435" i="12"/>
  <c r="W2435" i="12"/>
  <c r="X2435" i="12"/>
  <c r="Z2435" i="12"/>
  <c r="AA2435" i="12"/>
  <c r="AC2435" i="12"/>
  <c r="AD2435" i="12"/>
  <c r="AE2435" i="12"/>
  <c r="AF2435" i="12"/>
  <c r="AG2435" i="12"/>
  <c r="AH2435" i="12"/>
  <c r="AI2435" i="12"/>
  <c r="AJ2435" i="12"/>
  <c r="AK2435" i="12"/>
  <c r="AL2435" i="12" s="1"/>
  <c r="AM2435" i="12"/>
  <c r="AN2435" i="12"/>
  <c r="AO2435" i="12"/>
  <c r="AP2435" i="12"/>
  <c r="AR2435" i="12"/>
  <c r="AS2435" i="12"/>
  <c r="AU2435" i="12"/>
  <c r="AV2435" i="12"/>
  <c r="AW2435" i="12"/>
  <c r="AX2435" i="12" s="1"/>
  <c r="AY2435" i="12"/>
  <c r="AZ2435" i="12"/>
  <c r="BA2435" i="12"/>
  <c r="BB2435" i="12"/>
  <c r="BD2435" i="12"/>
  <c r="BE2435" i="12"/>
  <c r="E2436" i="12"/>
  <c r="F2436" i="12"/>
  <c r="G2436" i="12"/>
  <c r="H2436" i="12" s="1"/>
  <c r="I2436" i="12"/>
  <c r="J2436" i="12"/>
  <c r="K2436" i="12"/>
  <c r="L2436" i="12"/>
  <c r="N2436" i="12"/>
  <c r="O2436" i="12"/>
  <c r="Q2436" i="12"/>
  <c r="R2436" i="12"/>
  <c r="S2436" i="12"/>
  <c r="T2436" i="12" s="1"/>
  <c r="U2436" i="12"/>
  <c r="V2436" i="12"/>
  <c r="W2436" i="12"/>
  <c r="X2436" i="12"/>
  <c r="Z2436" i="12"/>
  <c r="AA2436" i="12"/>
  <c r="AC2436" i="12"/>
  <c r="AD2436" i="12"/>
  <c r="AE2436" i="12"/>
  <c r="AF2436" i="12"/>
  <c r="AG2436" i="12"/>
  <c r="AH2436" i="12"/>
  <c r="AI2436" i="12"/>
  <c r="AJ2436" i="12"/>
  <c r="AK2436" i="12"/>
  <c r="AL2436" i="12" s="1"/>
  <c r="AM2436" i="12"/>
  <c r="AN2436" i="12"/>
  <c r="AO2436" i="12"/>
  <c r="AP2436" i="12"/>
  <c r="AR2436" i="12"/>
  <c r="AS2436" i="12"/>
  <c r="AU2436" i="12"/>
  <c r="AV2436" i="12"/>
  <c r="AW2436" i="12"/>
  <c r="AX2436" i="12" s="1"/>
  <c r="AY2436" i="12"/>
  <c r="AZ2436" i="12"/>
  <c r="BA2436" i="12"/>
  <c r="BB2436" i="12"/>
  <c r="BD2436" i="12"/>
  <c r="BE2436" i="12"/>
  <c r="E2437" i="12"/>
  <c r="F2437" i="12"/>
  <c r="G2437" i="12"/>
  <c r="H2437" i="12" s="1"/>
  <c r="I2437" i="12"/>
  <c r="J2437" i="12"/>
  <c r="K2437" i="12"/>
  <c r="L2437" i="12"/>
  <c r="N2437" i="12"/>
  <c r="O2437" i="12"/>
  <c r="Q2437" i="12"/>
  <c r="R2437" i="12"/>
  <c r="S2437" i="12"/>
  <c r="T2437" i="12" s="1"/>
  <c r="U2437" i="12"/>
  <c r="V2437" i="12"/>
  <c r="W2437" i="12"/>
  <c r="X2437" i="12"/>
  <c r="Z2437" i="12"/>
  <c r="AA2437" i="12"/>
  <c r="AC2437" i="12"/>
  <c r="AD2437" i="12"/>
  <c r="AE2437" i="12"/>
  <c r="AF2437" i="12"/>
  <c r="AG2437" i="12"/>
  <c r="AH2437" i="12"/>
  <c r="AI2437" i="12"/>
  <c r="AJ2437" i="12"/>
  <c r="AK2437" i="12"/>
  <c r="AL2437" i="12" s="1"/>
  <c r="AM2437" i="12"/>
  <c r="AN2437" i="12"/>
  <c r="AO2437" i="12"/>
  <c r="AP2437" i="12"/>
  <c r="AR2437" i="12"/>
  <c r="AS2437" i="12"/>
  <c r="AU2437" i="12"/>
  <c r="AV2437" i="12"/>
  <c r="AW2437" i="12"/>
  <c r="AX2437" i="12" s="1"/>
  <c r="AY2437" i="12"/>
  <c r="AZ2437" i="12"/>
  <c r="BA2437" i="12"/>
  <c r="BB2437" i="12"/>
  <c r="BD2437" i="12"/>
  <c r="BE2437" i="12"/>
  <c r="E2438" i="12"/>
  <c r="F2438" i="12"/>
  <c r="G2438" i="12"/>
  <c r="H2438" i="12" s="1"/>
  <c r="I2438" i="12"/>
  <c r="J2438" i="12"/>
  <c r="K2438" i="12"/>
  <c r="L2438" i="12"/>
  <c r="N2438" i="12"/>
  <c r="O2438" i="12"/>
  <c r="Q2438" i="12"/>
  <c r="R2438" i="12"/>
  <c r="S2438" i="12"/>
  <c r="T2438" i="12" s="1"/>
  <c r="U2438" i="12"/>
  <c r="V2438" i="12"/>
  <c r="W2438" i="12"/>
  <c r="X2438" i="12"/>
  <c r="Z2438" i="12"/>
  <c r="AA2438" i="12"/>
  <c r="AC2438" i="12"/>
  <c r="AD2438" i="12"/>
  <c r="AE2438" i="12"/>
  <c r="AF2438" i="12"/>
  <c r="AG2438" i="12"/>
  <c r="AH2438" i="12"/>
  <c r="AI2438" i="12"/>
  <c r="AJ2438" i="12"/>
  <c r="AK2438" i="12"/>
  <c r="AL2438" i="12" s="1"/>
  <c r="AM2438" i="12"/>
  <c r="AN2438" i="12"/>
  <c r="AO2438" i="12"/>
  <c r="AP2438" i="12"/>
  <c r="AR2438" i="12"/>
  <c r="AS2438" i="12"/>
  <c r="AU2438" i="12"/>
  <c r="AV2438" i="12"/>
  <c r="AW2438" i="12"/>
  <c r="AX2438" i="12" s="1"/>
  <c r="AY2438" i="12"/>
  <c r="AZ2438" i="12"/>
  <c r="BA2438" i="12"/>
  <c r="BB2438" i="12"/>
  <c r="BD2438" i="12"/>
  <c r="BE2438" i="12"/>
  <c r="E2439" i="12"/>
  <c r="F2439" i="12"/>
  <c r="G2439" i="12"/>
  <c r="H2439" i="12" s="1"/>
  <c r="I2439" i="12"/>
  <c r="J2439" i="12"/>
  <c r="K2439" i="12"/>
  <c r="L2439" i="12"/>
  <c r="N2439" i="12"/>
  <c r="O2439" i="12"/>
  <c r="Q2439" i="12"/>
  <c r="R2439" i="12"/>
  <c r="S2439" i="12"/>
  <c r="T2439" i="12" s="1"/>
  <c r="U2439" i="12"/>
  <c r="V2439" i="12"/>
  <c r="W2439" i="12"/>
  <c r="X2439" i="12"/>
  <c r="Z2439" i="12"/>
  <c r="AA2439" i="12"/>
  <c r="AC2439" i="12"/>
  <c r="AD2439" i="12"/>
  <c r="AE2439" i="12"/>
  <c r="AF2439" i="12"/>
  <c r="AG2439" i="12"/>
  <c r="AH2439" i="12"/>
  <c r="AI2439" i="12"/>
  <c r="AJ2439" i="12"/>
  <c r="AK2439" i="12"/>
  <c r="AL2439" i="12" s="1"/>
  <c r="AM2439" i="12"/>
  <c r="AN2439" i="12"/>
  <c r="AO2439" i="12"/>
  <c r="AP2439" i="12"/>
  <c r="AR2439" i="12"/>
  <c r="AS2439" i="12"/>
  <c r="AU2439" i="12"/>
  <c r="AV2439" i="12"/>
  <c r="AW2439" i="12"/>
  <c r="AX2439" i="12" s="1"/>
  <c r="AY2439" i="12"/>
  <c r="AZ2439" i="12"/>
  <c r="BA2439" i="12"/>
  <c r="BB2439" i="12"/>
  <c r="BD2439" i="12"/>
  <c r="BE2439" i="12"/>
  <c r="E2440" i="12"/>
  <c r="F2440" i="12"/>
  <c r="G2440" i="12"/>
  <c r="H2440" i="12" s="1"/>
  <c r="I2440" i="12"/>
  <c r="J2440" i="12"/>
  <c r="K2440" i="12"/>
  <c r="L2440" i="12"/>
  <c r="N2440" i="12"/>
  <c r="O2440" i="12"/>
  <c r="Q2440" i="12"/>
  <c r="R2440" i="12"/>
  <c r="S2440" i="12"/>
  <c r="T2440" i="12" s="1"/>
  <c r="U2440" i="12"/>
  <c r="V2440" i="12"/>
  <c r="W2440" i="12"/>
  <c r="X2440" i="12"/>
  <c r="Z2440" i="12"/>
  <c r="AA2440" i="12"/>
  <c r="AC2440" i="12"/>
  <c r="AD2440" i="12"/>
  <c r="AE2440" i="12"/>
  <c r="AF2440" i="12"/>
  <c r="AG2440" i="12"/>
  <c r="AH2440" i="12"/>
  <c r="AI2440" i="12"/>
  <c r="AJ2440" i="12"/>
  <c r="AK2440" i="12"/>
  <c r="AL2440" i="12" s="1"/>
  <c r="AM2440" i="12"/>
  <c r="AN2440" i="12"/>
  <c r="AO2440" i="12"/>
  <c r="AP2440" i="12"/>
  <c r="AR2440" i="12"/>
  <c r="AS2440" i="12"/>
  <c r="AU2440" i="12"/>
  <c r="AV2440" i="12"/>
  <c r="AW2440" i="12"/>
  <c r="AX2440" i="12" s="1"/>
  <c r="AY2440" i="12"/>
  <c r="AZ2440" i="12"/>
  <c r="BA2440" i="12"/>
  <c r="BB2440" i="12"/>
  <c r="BD2440" i="12"/>
  <c r="BE2440" i="12"/>
  <c r="E2441" i="12"/>
  <c r="F2441" i="12"/>
  <c r="G2441" i="12"/>
  <c r="H2441" i="12" s="1"/>
  <c r="I2441" i="12"/>
  <c r="J2441" i="12"/>
  <c r="K2441" i="12"/>
  <c r="L2441" i="12"/>
  <c r="N2441" i="12"/>
  <c r="O2441" i="12"/>
  <c r="Q2441" i="12"/>
  <c r="R2441" i="12"/>
  <c r="S2441" i="12"/>
  <c r="T2441" i="12" s="1"/>
  <c r="U2441" i="12"/>
  <c r="V2441" i="12"/>
  <c r="W2441" i="12"/>
  <c r="X2441" i="12"/>
  <c r="Z2441" i="12"/>
  <c r="AA2441" i="12"/>
  <c r="AC2441" i="12"/>
  <c r="AD2441" i="12"/>
  <c r="AE2441" i="12"/>
  <c r="AF2441" i="12"/>
  <c r="AG2441" i="12"/>
  <c r="AH2441" i="12"/>
  <c r="AI2441" i="12"/>
  <c r="AJ2441" i="12"/>
  <c r="AK2441" i="12"/>
  <c r="AL2441" i="12" s="1"/>
  <c r="AM2441" i="12"/>
  <c r="AN2441" i="12"/>
  <c r="AO2441" i="12"/>
  <c r="AP2441" i="12"/>
  <c r="AR2441" i="12"/>
  <c r="AS2441" i="12"/>
  <c r="AU2441" i="12"/>
  <c r="AV2441" i="12"/>
  <c r="AW2441" i="12"/>
  <c r="AX2441" i="12" s="1"/>
  <c r="AY2441" i="12"/>
  <c r="AZ2441" i="12"/>
  <c r="BA2441" i="12"/>
  <c r="BB2441" i="12"/>
  <c r="BD2441" i="12"/>
  <c r="BE2441" i="12"/>
  <c r="E2442" i="12"/>
  <c r="F2442" i="12"/>
  <c r="G2442" i="12"/>
  <c r="H2442" i="12" s="1"/>
  <c r="I2442" i="12"/>
  <c r="J2442" i="12"/>
  <c r="K2442" i="12"/>
  <c r="L2442" i="12"/>
  <c r="N2442" i="12"/>
  <c r="O2442" i="12"/>
  <c r="Q2442" i="12"/>
  <c r="R2442" i="12"/>
  <c r="S2442" i="12"/>
  <c r="T2442" i="12" s="1"/>
  <c r="U2442" i="12"/>
  <c r="V2442" i="12"/>
  <c r="W2442" i="12"/>
  <c r="X2442" i="12"/>
  <c r="Z2442" i="12"/>
  <c r="AA2442" i="12"/>
  <c r="AC2442" i="12"/>
  <c r="AD2442" i="12"/>
  <c r="AE2442" i="12"/>
  <c r="AF2442" i="12"/>
  <c r="AG2442" i="12"/>
  <c r="AH2442" i="12"/>
  <c r="AI2442" i="12"/>
  <c r="AJ2442" i="12"/>
  <c r="AK2442" i="12"/>
  <c r="AL2442" i="12" s="1"/>
  <c r="AM2442" i="12"/>
  <c r="AN2442" i="12"/>
  <c r="AO2442" i="12"/>
  <c r="AP2442" i="12"/>
  <c r="AR2442" i="12"/>
  <c r="AS2442" i="12"/>
  <c r="AU2442" i="12"/>
  <c r="AV2442" i="12"/>
  <c r="AW2442" i="12"/>
  <c r="AX2442" i="12" s="1"/>
  <c r="AY2442" i="12"/>
  <c r="AZ2442" i="12"/>
  <c r="BA2442" i="12"/>
  <c r="BB2442" i="12"/>
  <c r="BD2442" i="12"/>
  <c r="BE2442" i="12"/>
  <c r="E2443" i="12"/>
  <c r="F2443" i="12"/>
  <c r="G2443" i="12"/>
  <c r="H2443" i="12" s="1"/>
  <c r="I2443" i="12"/>
  <c r="J2443" i="12"/>
  <c r="K2443" i="12"/>
  <c r="L2443" i="12"/>
  <c r="N2443" i="12"/>
  <c r="O2443" i="12"/>
  <c r="Q2443" i="12"/>
  <c r="R2443" i="12"/>
  <c r="S2443" i="12"/>
  <c r="T2443" i="12" s="1"/>
  <c r="U2443" i="12"/>
  <c r="V2443" i="12"/>
  <c r="W2443" i="12"/>
  <c r="X2443" i="12"/>
  <c r="Z2443" i="12"/>
  <c r="AA2443" i="12"/>
  <c r="AC2443" i="12"/>
  <c r="AD2443" i="12"/>
  <c r="AE2443" i="12"/>
  <c r="AF2443" i="12"/>
  <c r="AG2443" i="12"/>
  <c r="AH2443" i="12"/>
  <c r="AI2443" i="12"/>
  <c r="AJ2443" i="12"/>
  <c r="AK2443" i="12"/>
  <c r="AL2443" i="12" s="1"/>
  <c r="AM2443" i="12"/>
  <c r="AN2443" i="12"/>
  <c r="AO2443" i="12"/>
  <c r="AP2443" i="12"/>
  <c r="AR2443" i="12"/>
  <c r="AS2443" i="12"/>
  <c r="AU2443" i="12"/>
  <c r="AV2443" i="12"/>
  <c r="AW2443" i="12"/>
  <c r="AX2443" i="12" s="1"/>
  <c r="AY2443" i="12"/>
  <c r="AZ2443" i="12"/>
  <c r="BA2443" i="12"/>
  <c r="BB2443" i="12"/>
  <c r="BD2443" i="12"/>
  <c r="BE2443" i="12"/>
  <c r="E2444" i="12"/>
  <c r="F2444" i="12"/>
  <c r="G2444" i="12"/>
  <c r="H2444" i="12" s="1"/>
  <c r="I2444" i="12"/>
  <c r="J2444" i="12"/>
  <c r="K2444" i="12"/>
  <c r="L2444" i="12"/>
  <c r="N2444" i="12"/>
  <c r="O2444" i="12"/>
  <c r="Q2444" i="12"/>
  <c r="R2444" i="12"/>
  <c r="S2444" i="12"/>
  <c r="T2444" i="12" s="1"/>
  <c r="U2444" i="12"/>
  <c r="V2444" i="12"/>
  <c r="W2444" i="12"/>
  <c r="X2444" i="12"/>
  <c r="Z2444" i="12"/>
  <c r="AA2444" i="12"/>
  <c r="AC2444" i="12"/>
  <c r="AD2444" i="12"/>
  <c r="AE2444" i="12"/>
  <c r="AF2444" i="12"/>
  <c r="AG2444" i="12"/>
  <c r="AH2444" i="12"/>
  <c r="AI2444" i="12"/>
  <c r="AJ2444" i="12"/>
  <c r="AK2444" i="12"/>
  <c r="AL2444" i="12" s="1"/>
  <c r="AM2444" i="12"/>
  <c r="AN2444" i="12"/>
  <c r="AO2444" i="12"/>
  <c r="AP2444" i="12"/>
  <c r="AR2444" i="12"/>
  <c r="AS2444" i="12"/>
  <c r="AU2444" i="12"/>
  <c r="AV2444" i="12"/>
  <c r="AW2444" i="12"/>
  <c r="AX2444" i="12" s="1"/>
  <c r="AY2444" i="12"/>
  <c r="AZ2444" i="12"/>
  <c r="BA2444" i="12"/>
  <c r="BB2444" i="12"/>
  <c r="BD2444" i="12"/>
  <c r="BE2444" i="12"/>
  <c r="E2445" i="12"/>
  <c r="F2445" i="12"/>
  <c r="G2445" i="12"/>
  <c r="H2445" i="12" s="1"/>
  <c r="I2445" i="12"/>
  <c r="J2445" i="12"/>
  <c r="K2445" i="12"/>
  <c r="L2445" i="12"/>
  <c r="N2445" i="12"/>
  <c r="O2445" i="12"/>
  <c r="Q2445" i="12"/>
  <c r="R2445" i="12"/>
  <c r="S2445" i="12"/>
  <c r="T2445" i="12" s="1"/>
  <c r="U2445" i="12"/>
  <c r="V2445" i="12"/>
  <c r="W2445" i="12"/>
  <c r="X2445" i="12"/>
  <c r="Z2445" i="12"/>
  <c r="AA2445" i="12"/>
  <c r="AC2445" i="12"/>
  <c r="AD2445" i="12"/>
  <c r="AE2445" i="12"/>
  <c r="AF2445" i="12"/>
  <c r="AG2445" i="12"/>
  <c r="AH2445" i="12"/>
  <c r="AI2445" i="12"/>
  <c r="AJ2445" i="12"/>
  <c r="AK2445" i="12"/>
  <c r="AL2445" i="12" s="1"/>
  <c r="AM2445" i="12"/>
  <c r="AN2445" i="12"/>
  <c r="AO2445" i="12"/>
  <c r="AP2445" i="12"/>
  <c r="AR2445" i="12"/>
  <c r="AS2445" i="12"/>
  <c r="AU2445" i="12"/>
  <c r="AV2445" i="12"/>
  <c r="AW2445" i="12"/>
  <c r="AX2445" i="12" s="1"/>
  <c r="AY2445" i="12"/>
  <c r="AZ2445" i="12"/>
  <c r="BA2445" i="12"/>
  <c r="BB2445" i="12"/>
  <c r="BD2445" i="12"/>
  <c r="BE2445" i="12"/>
  <c r="E2446" i="12"/>
  <c r="F2446" i="12"/>
  <c r="G2446" i="12"/>
  <c r="H2446" i="12" s="1"/>
  <c r="I2446" i="12"/>
  <c r="J2446" i="12"/>
  <c r="K2446" i="12"/>
  <c r="L2446" i="12"/>
  <c r="N2446" i="12"/>
  <c r="O2446" i="12"/>
  <c r="Q2446" i="12"/>
  <c r="R2446" i="12"/>
  <c r="S2446" i="12"/>
  <c r="T2446" i="12" s="1"/>
  <c r="U2446" i="12"/>
  <c r="V2446" i="12"/>
  <c r="W2446" i="12"/>
  <c r="X2446" i="12"/>
  <c r="Z2446" i="12"/>
  <c r="AA2446" i="12"/>
  <c r="AC2446" i="12"/>
  <c r="AD2446" i="12"/>
  <c r="AE2446" i="12"/>
  <c r="AF2446" i="12"/>
  <c r="AG2446" i="12"/>
  <c r="AH2446" i="12"/>
  <c r="AI2446" i="12"/>
  <c r="AJ2446" i="12"/>
  <c r="AK2446" i="12"/>
  <c r="AL2446" i="12" s="1"/>
  <c r="AM2446" i="12"/>
  <c r="AN2446" i="12"/>
  <c r="AO2446" i="12"/>
  <c r="AP2446" i="12"/>
  <c r="AR2446" i="12"/>
  <c r="AS2446" i="12"/>
  <c r="AU2446" i="12"/>
  <c r="AV2446" i="12"/>
  <c r="AW2446" i="12"/>
  <c r="AX2446" i="12" s="1"/>
  <c r="AY2446" i="12"/>
  <c r="AZ2446" i="12"/>
  <c r="BA2446" i="12"/>
  <c r="BB2446" i="12"/>
  <c r="BD2446" i="12"/>
  <c r="BE2446" i="12"/>
  <c r="E2447" i="12"/>
  <c r="F2447" i="12"/>
  <c r="G2447" i="12"/>
  <c r="H2447" i="12" s="1"/>
  <c r="I2447" i="12"/>
  <c r="J2447" i="12"/>
  <c r="K2447" i="12"/>
  <c r="L2447" i="12"/>
  <c r="N2447" i="12"/>
  <c r="O2447" i="12"/>
  <c r="Q2447" i="12"/>
  <c r="R2447" i="12"/>
  <c r="S2447" i="12"/>
  <c r="T2447" i="12" s="1"/>
  <c r="U2447" i="12"/>
  <c r="V2447" i="12"/>
  <c r="W2447" i="12"/>
  <c r="X2447" i="12"/>
  <c r="Z2447" i="12"/>
  <c r="AA2447" i="12"/>
  <c r="AC2447" i="12"/>
  <c r="AD2447" i="12"/>
  <c r="AE2447" i="12"/>
  <c r="AF2447" i="12"/>
  <c r="AG2447" i="12"/>
  <c r="AH2447" i="12"/>
  <c r="AI2447" i="12"/>
  <c r="AJ2447" i="12"/>
  <c r="AK2447" i="12"/>
  <c r="AL2447" i="12" s="1"/>
  <c r="AM2447" i="12"/>
  <c r="AN2447" i="12"/>
  <c r="AO2447" i="12"/>
  <c r="AP2447" i="12"/>
  <c r="AR2447" i="12"/>
  <c r="AS2447" i="12"/>
  <c r="AU2447" i="12"/>
  <c r="AV2447" i="12"/>
  <c r="AW2447" i="12"/>
  <c r="AX2447" i="12" s="1"/>
  <c r="AY2447" i="12"/>
  <c r="AZ2447" i="12"/>
  <c r="BA2447" i="12"/>
  <c r="BB2447" i="12"/>
  <c r="BD2447" i="12"/>
  <c r="BE2447" i="12"/>
  <c r="E2448" i="12"/>
  <c r="F2448" i="12"/>
  <c r="G2448" i="12"/>
  <c r="H2448" i="12" s="1"/>
  <c r="I2448" i="12"/>
  <c r="J2448" i="12"/>
  <c r="K2448" i="12"/>
  <c r="L2448" i="12"/>
  <c r="N2448" i="12"/>
  <c r="O2448" i="12"/>
  <c r="Q2448" i="12"/>
  <c r="R2448" i="12"/>
  <c r="S2448" i="12"/>
  <c r="T2448" i="12" s="1"/>
  <c r="U2448" i="12"/>
  <c r="V2448" i="12"/>
  <c r="W2448" i="12"/>
  <c r="X2448" i="12"/>
  <c r="Z2448" i="12"/>
  <c r="AA2448" i="12"/>
  <c r="AC2448" i="12"/>
  <c r="AD2448" i="12"/>
  <c r="AE2448" i="12"/>
  <c r="AF2448" i="12"/>
  <c r="AG2448" i="12"/>
  <c r="AH2448" i="12"/>
  <c r="AI2448" i="12"/>
  <c r="AJ2448" i="12"/>
  <c r="AK2448" i="12"/>
  <c r="AL2448" i="12" s="1"/>
  <c r="AM2448" i="12"/>
  <c r="AN2448" i="12"/>
  <c r="AO2448" i="12"/>
  <c r="AP2448" i="12"/>
  <c r="AR2448" i="12"/>
  <c r="AS2448" i="12"/>
  <c r="AU2448" i="12"/>
  <c r="AV2448" i="12"/>
  <c r="AW2448" i="12"/>
  <c r="AX2448" i="12" s="1"/>
  <c r="AY2448" i="12"/>
  <c r="AZ2448" i="12"/>
  <c r="BA2448" i="12"/>
  <c r="BB2448" i="12"/>
  <c r="BD2448" i="12"/>
  <c r="BE2448" i="12"/>
  <c r="E2449" i="12"/>
  <c r="F2449" i="12"/>
  <c r="G2449" i="12"/>
  <c r="H2449" i="12" s="1"/>
  <c r="I2449" i="12"/>
  <c r="J2449" i="12"/>
  <c r="K2449" i="12"/>
  <c r="L2449" i="12"/>
  <c r="N2449" i="12"/>
  <c r="O2449" i="12"/>
  <c r="Q2449" i="12"/>
  <c r="R2449" i="12"/>
  <c r="S2449" i="12"/>
  <c r="T2449" i="12" s="1"/>
  <c r="U2449" i="12"/>
  <c r="V2449" i="12"/>
  <c r="W2449" i="12"/>
  <c r="X2449" i="12"/>
  <c r="Z2449" i="12"/>
  <c r="AA2449" i="12"/>
  <c r="AC2449" i="12"/>
  <c r="AD2449" i="12"/>
  <c r="AE2449" i="12"/>
  <c r="AF2449" i="12"/>
  <c r="AG2449" i="12"/>
  <c r="AH2449" i="12"/>
  <c r="AI2449" i="12"/>
  <c r="AJ2449" i="12"/>
  <c r="AK2449" i="12"/>
  <c r="AL2449" i="12" s="1"/>
  <c r="AM2449" i="12"/>
  <c r="AN2449" i="12"/>
  <c r="AO2449" i="12"/>
  <c r="AP2449" i="12"/>
  <c r="AR2449" i="12"/>
  <c r="AS2449" i="12"/>
  <c r="AU2449" i="12"/>
  <c r="AV2449" i="12"/>
  <c r="AW2449" i="12"/>
  <c r="AX2449" i="12" s="1"/>
  <c r="AY2449" i="12"/>
  <c r="AZ2449" i="12"/>
  <c r="BA2449" i="12"/>
  <c r="BB2449" i="12"/>
  <c r="BD2449" i="12"/>
  <c r="BE2449" i="12"/>
  <c r="E2450" i="12"/>
  <c r="F2450" i="12"/>
  <c r="G2450" i="12"/>
  <c r="H2450" i="12" s="1"/>
  <c r="I2450" i="12"/>
  <c r="J2450" i="12"/>
  <c r="K2450" i="12"/>
  <c r="L2450" i="12"/>
  <c r="N2450" i="12"/>
  <c r="O2450" i="12"/>
  <c r="Q2450" i="12"/>
  <c r="R2450" i="12"/>
  <c r="S2450" i="12"/>
  <c r="T2450" i="12" s="1"/>
  <c r="U2450" i="12"/>
  <c r="V2450" i="12"/>
  <c r="W2450" i="12"/>
  <c r="X2450" i="12"/>
  <c r="Z2450" i="12"/>
  <c r="AA2450" i="12"/>
  <c r="AC2450" i="12"/>
  <c r="AD2450" i="12"/>
  <c r="AE2450" i="12"/>
  <c r="AF2450" i="12"/>
  <c r="AG2450" i="12"/>
  <c r="AH2450" i="12"/>
  <c r="AI2450" i="12"/>
  <c r="AJ2450" i="12"/>
  <c r="AK2450" i="12"/>
  <c r="AL2450" i="12" s="1"/>
  <c r="AM2450" i="12"/>
  <c r="AN2450" i="12"/>
  <c r="AO2450" i="12"/>
  <c r="AP2450" i="12"/>
  <c r="AR2450" i="12"/>
  <c r="AS2450" i="12"/>
  <c r="AU2450" i="12"/>
  <c r="AV2450" i="12"/>
  <c r="AW2450" i="12"/>
  <c r="AX2450" i="12" s="1"/>
  <c r="AY2450" i="12"/>
  <c r="AZ2450" i="12"/>
  <c r="BA2450" i="12"/>
  <c r="BB2450" i="12"/>
  <c r="BD2450" i="12"/>
  <c r="BE2450" i="12"/>
  <c r="E2451" i="12"/>
  <c r="F2451" i="12"/>
  <c r="G2451" i="12"/>
  <c r="H2451" i="12" s="1"/>
  <c r="I2451" i="12"/>
  <c r="J2451" i="12"/>
  <c r="K2451" i="12"/>
  <c r="L2451" i="12"/>
  <c r="N2451" i="12"/>
  <c r="O2451" i="12"/>
  <c r="Q2451" i="12"/>
  <c r="R2451" i="12"/>
  <c r="S2451" i="12"/>
  <c r="T2451" i="12" s="1"/>
  <c r="U2451" i="12"/>
  <c r="V2451" i="12"/>
  <c r="W2451" i="12"/>
  <c r="X2451" i="12"/>
  <c r="Z2451" i="12"/>
  <c r="AA2451" i="12"/>
  <c r="AC2451" i="12"/>
  <c r="AD2451" i="12"/>
  <c r="AE2451" i="12"/>
  <c r="AF2451" i="12"/>
  <c r="AG2451" i="12"/>
  <c r="AH2451" i="12"/>
  <c r="AI2451" i="12"/>
  <c r="AJ2451" i="12"/>
  <c r="AK2451" i="12"/>
  <c r="AL2451" i="12" s="1"/>
  <c r="AM2451" i="12"/>
  <c r="AN2451" i="12"/>
  <c r="AO2451" i="12"/>
  <c r="AP2451" i="12"/>
  <c r="AR2451" i="12"/>
  <c r="AS2451" i="12"/>
  <c r="AU2451" i="12"/>
  <c r="AV2451" i="12"/>
  <c r="AW2451" i="12"/>
  <c r="AX2451" i="12" s="1"/>
  <c r="AY2451" i="12"/>
  <c r="AZ2451" i="12"/>
  <c r="BA2451" i="12"/>
  <c r="BB2451" i="12"/>
  <c r="BD2451" i="12"/>
  <c r="BE2451" i="12"/>
  <c r="E2452" i="12"/>
  <c r="F2452" i="12"/>
  <c r="G2452" i="12"/>
  <c r="H2452" i="12" s="1"/>
  <c r="I2452" i="12"/>
  <c r="J2452" i="12"/>
  <c r="K2452" i="12"/>
  <c r="L2452" i="12"/>
  <c r="N2452" i="12"/>
  <c r="O2452" i="12"/>
  <c r="Q2452" i="12"/>
  <c r="R2452" i="12"/>
  <c r="S2452" i="12"/>
  <c r="T2452" i="12" s="1"/>
  <c r="U2452" i="12"/>
  <c r="V2452" i="12"/>
  <c r="W2452" i="12"/>
  <c r="X2452" i="12"/>
  <c r="Z2452" i="12"/>
  <c r="AA2452" i="12"/>
  <c r="AC2452" i="12"/>
  <c r="AD2452" i="12"/>
  <c r="AE2452" i="12"/>
  <c r="AF2452" i="12"/>
  <c r="AG2452" i="12"/>
  <c r="AH2452" i="12"/>
  <c r="AI2452" i="12"/>
  <c r="AJ2452" i="12"/>
  <c r="AK2452" i="12"/>
  <c r="AL2452" i="12" s="1"/>
  <c r="AM2452" i="12"/>
  <c r="AN2452" i="12"/>
  <c r="AO2452" i="12"/>
  <c r="AP2452" i="12"/>
  <c r="AR2452" i="12"/>
  <c r="AS2452" i="12"/>
  <c r="AU2452" i="12"/>
  <c r="AV2452" i="12"/>
  <c r="AW2452" i="12"/>
  <c r="AX2452" i="12" s="1"/>
  <c r="AY2452" i="12"/>
  <c r="AZ2452" i="12"/>
  <c r="BA2452" i="12"/>
  <c r="BB2452" i="12"/>
  <c r="BD2452" i="12"/>
  <c r="BE2452" i="12"/>
  <c r="E2453" i="12"/>
  <c r="F2453" i="12"/>
  <c r="G2453" i="12"/>
  <c r="H2453" i="12" s="1"/>
  <c r="I2453" i="12"/>
  <c r="J2453" i="12"/>
  <c r="K2453" i="12"/>
  <c r="L2453" i="12"/>
  <c r="N2453" i="12"/>
  <c r="O2453" i="12"/>
  <c r="Q2453" i="12"/>
  <c r="R2453" i="12"/>
  <c r="S2453" i="12"/>
  <c r="T2453" i="12" s="1"/>
  <c r="U2453" i="12"/>
  <c r="V2453" i="12"/>
  <c r="W2453" i="12"/>
  <c r="X2453" i="12"/>
  <c r="Z2453" i="12"/>
  <c r="AA2453" i="12"/>
  <c r="AC2453" i="12"/>
  <c r="AD2453" i="12"/>
  <c r="AE2453" i="12"/>
  <c r="AF2453" i="12"/>
  <c r="AG2453" i="12"/>
  <c r="AH2453" i="12"/>
  <c r="AI2453" i="12"/>
  <c r="AJ2453" i="12"/>
  <c r="AK2453" i="12"/>
  <c r="AL2453" i="12" s="1"/>
  <c r="AM2453" i="12"/>
  <c r="AN2453" i="12"/>
  <c r="AO2453" i="12"/>
  <c r="AP2453" i="12"/>
  <c r="AR2453" i="12"/>
  <c r="AS2453" i="12"/>
  <c r="AU2453" i="12"/>
  <c r="AV2453" i="12"/>
  <c r="AW2453" i="12"/>
  <c r="AX2453" i="12" s="1"/>
  <c r="AY2453" i="12"/>
  <c r="AZ2453" i="12"/>
  <c r="BA2453" i="12"/>
  <c r="BB2453" i="12"/>
  <c r="BD2453" i="12"/>
  <c r="BE2453" i="12"/>
  <c r="E2454" i="12"/>
  <c r="F2454" i="12"/>
  <c r="G2454" i="12"/>
  <c r="H2454" i="12" s="1"/>
  <c r="I2454" i="12"/>
  <c r="J2454" i="12"/>
  <c r="K2454" i="12"/>
  <c r="L2454" i="12"/>
  <c r="N2454" i="12"/>
  <c r="O2454" i="12"/>
  <c r="Q2454" i="12"/>
  <c r="R2454" i="12"/>
  <c r="S2454" i="12"/>
  <c r="T2454" i="12" s="1"/>
  <c r="U2454" i="12"/>
  <c r="V2454" i="12"/>
  <c r="W2454" i="12"/>
  <c r="X2454" i="12"/>
  <c r="Z2454" i="12"/>
  <c r="AA2454" i="12"/>
  <c r="AC2454" i="12"/>
  <c r="AD2454" i="12"/>
  <c r="AE2454" i="12"/>
  <c r="AF2454" i="12"/>
  <c r="AG2454" i="12"/>
  <c r="AH2454" i="12"/>
  <c r="AI2454" i="12"/>
  <c r="AJ2454" i="12"/>
  <c r="AK2454" i="12"/>
  <c r="AL2454" i="12" s="1"/>
  <c r="AM2454" i="12"/>
  <c r="AN2454" i="12"/>
  <c r="AO2454" i="12"/>
  <c r="AP2454" i="12"/>
  <c r="AR2454" i="12"/>
  <c r="AS2454" i="12"/>
  <c r="AU2454" i="12"/>
  <c r="AV2454" i="12"/>
  <c r="AW2454" i="12"/>
  <c r="AX2454" i="12" s="1"/>
  <c r="AY2454" i="12"/>
  <c r="AZ2454" i="12"/>
  <c r="BA2454" i="12"/>
  <c r="BB2454" i="12"/>
  <c r="BD2454" i="12"/>
  <c r="BE2454" i="12"/>
  <c r="E2455" i="12"/>
  <c r="F2455" i="12"/>
  <c r="G2455" i="12"/>
  <c r="H2455" i="12" s="1"/>
  <c r="I2455" i="12"/>
  <c r="J2455" i="12"/>
  <c r="K2455" i="12"/>
  <c r="L2455" i="12"/>
  <c r="N2455" i="12"/>
  <c r="O2455" i="12"/>
  <c r="Q2455" i="12"/>
  <c r="R2455" i="12"/>
  <c r="S2455" i="12"/>
  <c r="T2455" i="12" s="1"/>
  <c r="U2455" i="12"/>
  <c r="V2455" i="12"/>
  <c r="W2455" i="12"/>
  <c r="X2455" i="12"/>
  <c r="Z2455" i="12"/>
  <c r="AA2455" i="12"/>
  <c r="AC2455" i="12"/>
  <c r="AD2455" i="12"/>
  <c r="AE2455" i="12"/>
  <c r="AF2455" i="12"/>
  <c r="AG2455" i="12"/>
  <c r="AH2455" i="12"/>
  <c r="AI2455" i="12"/>
  <c r="AJ2455" i="12"/>
  <c r="AK2455" i="12"/>
  <c r="AL2455" i="12" s="1"/>
  <c r="AM2455" i="12"/>
  <c r="AN2455" i="12"/>
  <c r="AO2455" i="12"/>
  <c r="AP2455" i="12"/>
  <c r="AR2455" i="12"/>
  <c r="AS2455" i="12"/>
  <c r="AU2455" i="12"/>
  <c r="AV2455" i="12"/>
  <c r="AW2455" i="12"/>
  <c r="AX2455" i="12" s="1"/>
  <c r="AY2455" i="12"/>
  <c r="AZ2455" i="12"/>
  <c r="BA2455" i="12"/>
  <c r="BB2455" i="12"/>
  <c r="BD2455" i="12"/>
  <c r="BE2455" i="12"/>
  <c r="E2456" i="12"/>
  <c r="F2456" i="12"/>
  <c r="G2456" i="12"/>
  <c r="H2456" i="12" s="1"/>
  <c r="I2456" i="12"/>
  <c r="J2456" i="12"/>
  <c r="K2456" i="12"/>
  <c r="L2456" i="12"/>
  <c r="N2456" i="12"/>
  <c r="O2456" i="12"/>
  <c r="Q2456" i="12"/>
  <c r="R2456" i="12"/>
  <c r="S2456" i="12"/>
  <c r="T2456" i="12" s="1"/>
  <c r="U2456" i="12"/>
  <c r="V2456" i="12"/>
  <c r="W2456" i="12"/>
  <c r="X2456" i="12"/>
  <c r="Z2456" i="12"/>
  <c r="AA2456" i="12"/>
  <c r="AC2456" i="12"/>
  <c r="AD2456" i="12"/>
  <c r="AE2456" i="12"/>
  <c r="AF2456" i="12"/>
  <c r="AG2456" i="12"/>
  <c r="AH2456" i="12"/>
  <c r="AI2456" i="12"/>
  <c r="AJ2456" i="12"/>
  <c r="AK2456" i="12"/>
  <c r="AL2456" i="12" s="1"/>
  <c r="AM2456" i="12"/>
  <c r="AN2456" i="12"/>
  <c r="AO2456" i="12"/>
  <c r="AP2456" i="12"/>
  <c r="AR2456" i="12"/>
  <c r="AS2456" i="12"/>
  <c r="AU2456" i="12"/>
  <c r="AV2456" i="12"/>
  <c r="AW2456" i="12"/>
  <c r="AX2456" i="12" s="1"/>
  <c r="AY2456" i="12"/>
  <c r="AZ2456" i="12"/>
  <c r="BA2456" i="12"/>
  <c r="BB2456" i="12"/>
  <c r="BD2456" i="12"/>
  <c r="BE2456" i="12"/>
  <c r="E2457" i="12"/>
  <c r="F2457" i="12"/>
  <c r="G2457" i="12"/>
  <c r="H2457" i="12" s="1"/>
  <c r="I2457" i="12"/>
  <c r="J2457" i="12"/>
  <c r="K2457" i="12"/>
  <c r="L2457" i="12"/>
  <c r="N2457" i="12"/>
  <c r="O2457" i="12"/>
  <c r="Q2457" i="12"/>
  <c r="R2457" i="12"/>
  <c r="S2457" i="12"/>
  <c r="T2457" i="12" s="1"/>
  <c r="U2457" i="12"/>
  <c r="V2457" i="12"/>
  <c r="W2457" i="12"/>
  <c r="X2457" i="12"/>
  <c r="Z2457" i="12"/>
  <c r="AA2457" i="12"/>
  <c r="AC2457" i="12"/>
  <c r="AD2457" i="12"/>
  <c r="AE2457" i="12"/>
  <c r="AF2457" i="12"/>
  <c r="AG2457" i="12"/>
  <c r="AH2457" i="12"/>
  <c r="AI2457" i="12"/>
  <c r="AJ2457" i="12"/>
  <c r="AK2457" i="12"/>
  <c r="AL2457" i="12" s="1"/>
  <c r="AM2457" i="12"/>
  <c r="AN2457" i="12"/>
  <c r="AO2457" i="12"/>
  <c r="AP2457" i="12"/>
  <c r="AR2457" i="12"/>
  <c r="AS2457" i="12"/>
  <c r="AU2457" i="12"/>
  <c r="AV2457" i="12"/>
  <c r="AW2457" i="12"/>
  <c r="AX2457" i="12" s="1"/>
  <c r="AY2457" i="12"/>
  <c r="AZ2457" i="12"/>
  <c r="BA2457" i="12"/>
  <c r="BB2457" i="12"/>
  <c r="BD2457" i="12"/>
  <c r="BE2457" i="12"/>
  <c r="E2458" i="12"/>
  <c r="F2458" i="12"/>
  <c r="G2458" i="12"/>
  <c r="H2458" i="12" s="1"/>
  <c r="I2458" i="12"/>
  <c r="J2458" i="12"/>
  <c r="K2458" i="12"/>
  <c r="L2458" i="12"/>
  <c r="N2458" i="12"/>
  <c r="O2458" i="12"/>
  <c r="Q2458" i="12"/>
  <c r="R2458" i="12"/>
  <c r="S2458" i="12"/>
  <c r="T2458" i="12" s="1"/>
  <c r="U2458" i="12"/>
  <c r="V2458" i="12"/>
  <c r="W2458" i="12"/>
  <c r="X2458" i="12"/>
  <c r="Z2458" i="12"/>
  <c r="AA2458" i="12"/>
  <c r="AC2458" i="12"/>
  <c r="AD2458" i="12"/>
  <c r="AE2458" i="12"/>
  <c r="AF2458" i="12"/>
  <c r="AG2458" i="12"/>
  <c r="AH2458" i="12"/>
  <c r="AI2458" i="12"/>
  <c r="AJ2458" i="12"/>
  <c r="AK2458" i="12"/>
  <c r="AL2458" i="12" s="1"/>
  <c r="AM2458" i="12"/>
  <c r="AN2458" i="12"/>
  <c r="AO2458" i="12"/>
  <c r="AP2458" i="12"/>
  <c r="AR2458" i="12"/>
  <c r="AS2458" i="12"/>
  <c r="AU2458" i="12"/>
  <c r="AV2458" i="12"/>
  <c r="AW2458" i="12"/>
  <c r="AX2458" i="12" s="1"/>
  <c r="AY2458" i="12"/>
  <c r="AZ2458" i="12"/>
  <c r="BA2458" i="12"/>
  <c r="BB2458" i="12"/>
  <c r="BD2458" i="12"/>
  <c r="BE2458" i="12"/>
  <c r="E2459" i="12"/>
  <c r="F2459" i="12"/>
  <c r="G2459" i="12"/>
  <c r="H2459" i="12" s="1"/>
  <c r="I2459" i="12"/>
  <c r="J2459" i="12"/>
  <c r="K2459" i="12"/>
  <c r="L2459" i="12"/>
  <c r="N2459" i="12"/>
  <c r="O2459" i="12"/>
  <c r="Q2459" i="12"/>
  <c r="R2459" i="12"/>
  <c r="S2459" i="12"/>
  <c r="T2459" i="12" s="1"/>
  <c r="U2459" i="12"/>
  <c r="V2459" i="12"/>
  <c r="W2459" i="12"/>
  <c r="X2459" i="12"/>
  <c r="Z2459" i="12"/>
  <c r="AA2459" i="12"/>
  <c r="AC2459" i="12"/>
  <c r="AD2459" i="12"/>
  <c r="AE2459" i="12"/>
  <c r="AF2459" i="12"/>
  <c r="AG2459" i="12"/>
  <c r="AH2459" i="12"/>
  <c r="AI2459" i="12"/>
  <c r="AJ2459" i="12"/>
  <c r="AK2459" i="12"/>
  <c r="AL2459" i="12" s="1"/>
  <c r="AM2459" i="12"/>
  <c r="AN2459" i="12"/>
  <c r="AO2459" i="12"/>
  <c r="AP2459" i="12"/>
  <c r="AR2459" i="12"/>
  <c r="AS2459" i="12"/>
  <c r="AU2459" i="12"/>
  <c r="AV2459" i="12"/>
  <c r="AW2459" i="12"/>
  <c r="AX2459" i="12" s="1"/>
  <c r="AY2459" i="12"/>
  <c r="AZ2459" i="12"/>
  <c r="BA2459" i="12"/>
  <c r="BB2459" i="12"/>
  <c r="BD2459" i="12"/>
  <c r="BE2459" i="12"/>
  <c r="E2460" i="12"/>
  <c r="F2460" i="12"/>
  <c r="G2460" i="12"/>
  <c r="H2460" i="12" s="1"/>
  <c r="I2460" i="12"/>
  <c r="J2460" i="12"/>
  <c r="K2460" i="12"/>
  <c r="L2460" i="12"/>
  <c r="N2460" i="12"/>
  <c r="O2460" i="12"/>
  <c r="Q2460" i="12"/>
  <c r="R2460" i="12"/>
  <c r="S2460" i="12"/>
  <c r="T2460" i="12" s="1"/>
  <c r="U2460" i="12"/>
  <c r="V2460" i="12"/>
  <c r="W2460" i="12"/>
  <c r="X2460" i="12"/>
  <c r="Z2460" i="12"/>
  <c r="AA2460" i="12"/>
  <c r="AC2460" i="12"/>
  <c r="AD2460" i="12"/>
  <c r="AE2460" i="12"/>
  <c r="AF2460" i="12"/>
  <c r="AG2460" i="12"/>
  <c r="AH2460" i="12"/>
  <c r="AI2460" i="12"/>
  <c r="AJ2460" i="12"/>
  <c r="AK2460" i="12"/>
  <c r="AL2460" i="12" s="1"/>
  <c r="AM2460" i="12"/>
  <c r="AN2460" i="12"/>
  <c r="AO2460" i="12"/>
  <c r="AP2460" i="12"/>
  <c r="AR2460" i="12"/>
  <c r="AS2460" i="12"/>
  <c r="AU2460" i="12"/>
  <c r="AV2460" i="12"/>
  <c r="AW2460" i="12"/>
  <c r="AX2460" i="12" s="1"/>
  <c r="AY2460" i="12"/>
  <c r="AZ2460" i="12"/>
  <c r="BA2460" i="12"/>
  <c r="BB2460" i="12"/>
  <c r="BD2460" i="12"/>
  <c r="BE2460" i="12"/>
  <c r="E2461" i="12"/>
  <c r="F2461" i="12"/>
  <c r="G2461" i="12"/>
  <c r="H2461" i="12" s="1"/>
  <c r="I2461" i="12"/>
  <c r="J2461" i="12"/>
  <c r="K2461" i="12"/>
  <c r="L2461" i="12"/>
  <c r="N2461" i="12"/>
  <c r="O2461" i="12"/>
  <c r="Q2461" i="12"/>
  <c r="R2461" i="12"/>
  <c r="S2461" i="12"/>
  <c r="T2461" i="12" s="1"/>
  <c r="U2461" i="12"/>
  <c r="V2461" i="12"/>
  <c r="W2461" i="12"/>
  <c r="X2461" i="12"/>
  <c r="Z2461" i="12"/>
  <c r="AA2461" i="12"/>
  <c r="AC2461" i="12"/>
  <c r="AD2461" i="12"/>
  <c r="AE2461" i="12"/>
  <c r="AF2461" i="12"/>
  <c r="AG2461" i="12"/>
  <c r="AH2461" i="12"/>
  <c r="AI2461" i="12"/>
  <c r="AJ2461" i="12"/>
  <c r="AK2461" i="12"/>
  <c r="AL2461" i="12" s="1"/>
  <c r="AM2461" i="12"/>
  <c r="AN2461" i="12"/>
  <c r="AO2461" i="12"/>
  <c r="AP2461" i="12"/>
  <c r="AR2461" i="12"/>
  <c r="AS2461" i="12"/>
  <c r="AU2461" i="12"/>
  <c r="AV2461" i="12"/>
  <c r="AW2461" i="12"/>
  <c r="AX2461" i="12" s="1"/>
  <c r="AY2461" i="12"/>
  <c r="AZ2461" i="12"/>
  <c r="BA2461" i="12"/>
  <c r="BB2461" i="12"/>
  <c r="BD2461" i="12"/>
  <c r="BE2461" i="12"/>
  <c r="E2462" i="12"/>
  <c r="F2462" i="12"/>
  <c r="G2462" i="12"/>
  <c r="H2462" i="12" s="1"/>
  <c r="I2462" i="12"/>
  <c r="J2462" i="12"/>
  <c r="K2462" i="12"/>
  <c r="L2462" i="12"/>
  <c r="N2462" i="12"/>
  <c r="O2462" i="12"/>
  <c r="Q2462" i="12"/>
  <c r="R2462" i="12"/>
  <c r="S2462" i="12"/>
  <c r="T2462" i="12" s="1"/>
  <c r="U2462" i="12"/>
  <c r="V2462" i="12"/>
  <c r="W2462" i="12"/>
  <c r="X2462" i="12"/>
  <c r="Z2462" i="12"/>
  <c r="AA2462" i="12"/>
  <c r="AC2462" i="12"/>
  <c r="AD2462" i="12"/>
  <c r="AE2462" i="12"/>
  <c r="AF2462" i="12"/>
  <c r="AG2462" i="12"/>
  <c r="AH2462" i="12"/>
  <c r="AI2462" i="12"/>
  <c r="AJ2462" i="12"/>
  <c r="AK2462" i="12"/>
  <c r="AL2462" i="12" s="1"/>
  <c r="AM2462" i="12"/>
  <c r="AN2462" i="12"/>
  <c r="AO2462" i="12"/>
  <c r="AP2462" i="12"/>
  <c r="AR2462" i="12"/>
  <c r="AS2462" i="12"/>
  <c r="AU2462" i="12"/>
  <c r="AV2462" i="12"/>
  <c r="AW2462" i="12"/>
  <c r="AX2462" i="12" s="1"/>
  <c r="AY2462" i="12"/>
  <c r="AZ2462" i="12"/>
  <c r="BA2462" i="12"/>
  <c r="BB2462" i="12"/>
  <c r="BD2462" i="12"/>
  <c r="BE2462" i="12"/>
  <c r="E2463" i="12"/>
  <c r="F2463" i="12"/>
  <c r="G2463" i="12"/>
  <c r="H2463" i="12" s="1"/>
  <c r="I2463" i="12"/>
  <c r="J2463" i="12"/>
  <c r="K2463" i="12"/>
  <c r="L2463" i="12"/>
  <c r="N2463" i="12"/>
  <c r="O2463" i="12"/>
  <c r="Q2463" i="12"/>
  <c r="R2463" i="12"/>
  <c r="S2463" i="12"/>
  <c r="T2463" i="12" s="1"/>
  <c r="U2463" i="12"/>
  <c r="V2463" i="12"/>
  <c r="W2463" i="12"/>
  <c r="X2463" i="12"/>
  <c r="Z2463" i="12"/>
  <c r="AA2463" i="12"/>
  <c r="AC2463" i="12"/>
  <c r="AD2463" i="12"/>
  <c r="AE2463" i="12"/>
  <c r="AF2463" i="12"/>
  <c r="AG2463" i="12"/>
  <c r="AH2463" i="12"/>
  <c r="AI2463" i="12"/>
  <c r="AJ2463" i="12"/>
  <c r="AK2463" i="12"/>
  <c r="AL2463" i="12" s="1"/>
  <c r="AM2463" i="12"/>
  <c r="AN2463" i="12"/>
  <c r="AO2463" i="12"/>
  <c r="AP2463" i="12"/>
  <c r="AR2463" i="12"/>
  <c r="AS2463" i="12"/>
  <c r="AU2463" i="12"/>
  <c r="AV2463" i="12"/>
  <c r="AW2463" i="12"/>
  <c r="AX2463" i="12" s="1"/>
  <c r="AY2463" i="12"/>
  <c r="AZ2463" i="12"/>
  <c r="BA2463" i="12"/>
  <c r="BB2463" i="12"/>
  <c r="BD2463" i="12"/>
  <c r="BE2463" i="12"/>
  <c r="E2464" i="12"/>
  <c r="F2464" i="12"/>
  <c r="G2464" i="12"/>
  <c r="H2464" i="12" s="1"/>
  <c r="I2464" i="12"/>
  <c r="J2464" i="12"/>
  <c r="K2464" i="12"/>
  <c r="L2464" i="12"/>
  <c r="N2464" i="12"/>
  <c r="O2464" i="12"/>
  <c r="Q2464" i="12"/>
  <c r="R2464" i="12"/>
  <c r="S2464" i="12"/>
  <c r="T2464" i="12" s="1"/>
  <c r="U2464" i="12"/>
  <c r="V2464" i="12"/>
  <c r="W2464" i="12"/>
  <c r="X2464" i="12"/>
  <c r="Z2464" i="12"/>
  <c r="AA2464" i="12"/>
  <c r="AC2464" i="12"/>
  <c r="AD2464" i="12"/>
  <c r="AE2464" i="12"/>
  <c r="AF2464" i="12"/>
  <c r="AG2464" i="12"/>
  <c r="AH2464" i="12"/>
  <c r="AI2464" i="12"/>
  <c r="AJ2464" i="12"/>
  <c r="AK2464" i="12"/>
  <c r="AL2464" i="12" s="1"/>
  <c r="AM2464" i="12"/>
  <c r="AN2464" i="12"/>
  <c r="AO2464" i="12"/>
  <c r="AP2464" i="12"/>
  <c r="AR2464" i="12"/>
  <c r="AS2464" i="12"/>
  <c r="AU2464" i="12"/>
  <c r="AV2464" i="12"/>
  <c r="AW2464" i="12"/>
  <c r="AX2464" i="12" s="1"/>
  <c r="AY2464" i="12"/>
  <c r="AZ2464" i="12"/>
  <c r="BA2464" i="12"/>
  <c r="BB2464" i="12"/>
  <c r="BD2464" i="12"/>
  <c r="BE2464" i="12"/>
  <c r="E2465" i="12"/>
  <c r="F2465" i="12"/>
  <c r="G2465" i="12"/>
  <c r="H2465" i="12" s="1"/>
  <c r="I2465" i="12"/>
  <c r="J2465" i="12"/>
  <c r="K2465" i="12"/>
  <c r="L2465" i="12"/>
  <c r="N2465" i="12"/>
  <c r="O2465" i="12"/>
  <c r="Q2465" i="12"/>
  <c r="R2465" i="12"/>
  <c r="S2465" i="12"/>
  <c r="T2465" i="12" s="1"/>
  <c r="U2465" i="12"/>
  <c r="V2465" i="12"/>
  <c r="W2465" i="12"/>
  <c r="X2465" i="12"/>
  <c r="Z2465" i="12"/>
  <c r="AA2465" i="12"/>
  <c r="AC2465" i="12"/>
  <c r="AD2465" i="12"/>
  <c r="AE2465" i="12"/>
  <c r="AF2465" i="12"/>
  <c r="AG2465" i="12"/>
  <c r="AH2465" i="12"/>
  <c r="AI2465" i="12"/>
  <c r="AJ2465" i="12"/>
  <c r="AK2465" i="12"/>
  <c r="AL2465" i="12" s="1"/>
  <c r="AM2465" i="12"/>
  <c r="AN2465" i="12"/>
  <c r="AO2465" i="12"/>
  <c r="AP2465" i="12"/>
  <c r="AR2465" i="12"/>
  <c r="AS2465" i="12"/>
  <c r="AU2465" i="12"/>
  <c r="AV2465" i="12"/>
  <c r="AW2465" i="12"/>
  <c r="AX2465" i="12" s="1"/>
  <c r="AY2465" i="12"/>
  <c r="AZ2465" i="12"/>
  <c r="BA2465" i="12"/>
  <c r="BB2465" i="12"/>
  <c r="BD2465" i="12"/>
  <c r="BE2465" i="12"/>
  <c r="E2466" i="12"/>
  <c r="F2466" i="12"/>
  <c r="G2466" i="12"/>
  <c r="H2466" i="12" s="1"/>
  <c r="I2466" i="12"/>
  <c r="J2466" i="12"/>
  <c r="K2466" i="12"/>
  <c r="L2466" i="12"/>
  <c r="N2466" i="12"/>
  <c r="O2466" i="12"/>
  <c r="Q2466" i="12"/>
  <c r="R2466" i="12"/>
  <c r="S2466" i="12"/>
  <c r="T2466" i="12" s="1"/>
  <c r="U2466" i="12"/>
  <c r="V2466" i="12"/>
  <c r="W2466" i="12"/>
  <c r="X2466" i="12"/>
  <c r="Z2466" i="12"/>
  <c r="AA2466" i="12"/>
  <c r="AC2466" i="12"/>
  <c r="AD2466" i="12"/>
  <c r="AE2466" i="12"/>
  <c r="AF2466" i="12"/>
  <c r="AG2466" i="12"/>
  <c r="AH2466" i="12"/>
  <c r="AI2466" i="12"/>
  <c r="AJ2466" i="12"/>
  <c r="AK2466" i="12"/>
  <c r="AL2466" i="12" s="1"/>
  <c r="AM2466" i="12"/>
  <c r="AN2466" i="12"/>
  <c r="AO2466" i="12"/>
  <c r="AP2466" i="12"/>
  <c r="AR2466" i="12"/>
  <c r="AS2466" i="12"/>
  <c r="AU2466" i="12"/>
  <c r="AV2466" i="12"/>
  <c r="AW2466" i="12"/>
  <c r="AX2466" i="12" s="1"/>
  <c r="AY2466" i="12"/>
  <c r="AZ2466" i="12"/>
  <c r="BA2466" i="12"/>
  <c r="BB2466" i="12"/>
  <c r="BD2466" i="12"/>
  <c r="BE2466" i="12"/>
  <c r="E2467" i="12"/>
  <c r="F2467" i="12"/>
  <c r="G2467" i="12"/>
  <c r="H2467" i="12" s="1"/>
  <c r="I2467" i="12"/>
  <c r="J2467" i="12"/>
  <c r="K2467" i="12"/>
  <c r="L2467" i="12"/>
  <c r="N2467" i="12"/>
  <c r="O2467" i="12"/>
  <c r="Q2467" i="12"/>
  <c r="R2467" i="12"/>
  <c r="S2467" i="12"/>
  <c r="T2467" i="12" s="1"/>
  <c r="U2467" i="12"/>
  <c r="V2467" i="12"/>
  <c r="W2467" i="12"/>
  <c r="X2467" i="12"/>
  <c r="Z2467" i="12"/>
  <c r="AA2467" i="12"/>
  <c r="AC2467" i="12"/>
  <c r="AD2467" i="12"/>
  <c r="AE2467" i="12"/>
  <c r="AF2467" i="12"/>
  <c r="AG2467" i="12"/>
  <c r="AH2467" i="12"/>
  <c r="AI2467" i="12"/>
  <c r="AJ2467" i="12"/>
  <c r="AK2467" i="12"/>
  <c r="AL2467" i="12" s="1"/>
  <c r="AM2467" i="12"/>
  <c r="AN2467" i="12"/>
  <c r="AO2467" i="12"/>
  <c r="AP2467" i="12"/>
  <c r="AR2467" i="12"/>
  <c r="AS2467" i="12"/>
  <c r="AU2467" i="12"/>
  <c r="AV2467" i="12"/>
  <c r="AW2467" i="12"/>
  <c r="AX2467" i="12" s="1"/>
  <c r="AY2467" i="12"/>
  <c r="AZ2467" i="12"/>
  <c r="BA2467" i="12"/>
  <c r="BB2467" i="12"/>
  <c r="BD2467" i="12"/>
  <c r="BE2467" i="12"/>
  <c r="E2468" i="12"/>
  <c r="F2468" i="12"/>
  <c r="G2468" i="12"/>
  <c r="H2468" i="12" s="1"/>
  <c r="I2468" i="12"/>
  <c r="J2468" i="12"/>
  <c r="K2468" i="12"/>
  <c r="L2468" i="12"/>
  <c r="N2468" i="12"/>
  <c r="O2468" i="12"/>
  <c r="Q2468" i="12"/>
  <c r="R2468" i="12"/>
  <c r="S2468" i="12"/>
  <c r="T2468" i="12" s="1"/>
  <c r="U2468" i="12"/>
  <c r="V2468" i="12"/>
  <c r="W2468" i="12"/>
  <c r="X2468" i="12"/>
  <c r="Z2468" i="12"/>
  <c r="AA2468" i="12"/>
  <c r="AC2468" i="12"/>
  <c r="AD2468" i="12"/>
  <c r="AE2468" i="12"/>
  <c r="AF2468" i="12"/>
  <c r="AG2468" i="12"/>
  <c r="AH2468" i="12"/>
  <c r="AI2468" i="12"/>
  <c r="AJ2468" i="12"/>
  <c r="AK2468" i="12"/>
  <c r="AL2468" i="12" s="1"/>
  <c r="AM2468" i="12"/>
  <c r="AN2468" i="12"/>
  <c r="AO2468" i="12"/>
  <c r="AP2468" i="12"/>
  <c r="AR2468" i="12"/>
  <c r="AS2468" i="12"/>
  <c r="AU2468" i="12"/>
  <c r="AV2468" i="12"/>
  <c r="AW2468" i="12"/>
  <c r="AX2468" i="12" s="1"/>
  <c r="AY2468" i="12"/>
  <c r="AZ2468" i="12"/>
  <c r="BA2468" i="12"/>
  <c r="BB2468" i="12"/>
  <c r="BD2468" i="12"/>
  <c r="BE2468" i="12"/>
  <c r="E2469" i="12"/>
  <c r="F2469" i="12"/>
  <c r="G2469" i="12"/>
  <c r="H2469" i="12" s="1"/>
  <c r="I2469" i="12"/>
  <c r="J2469" i="12"/>
  <c r="K2469" i="12"/>
  <c r="L2469" i="12"/>
  <c r="N2469" i="12"/>
  <c r="O2469" i="12"/>
  <c r="Q2469" i="12"/>
  <c r="R2469" i="12"/>
  <c r="S2469" i="12"/>
  <c r="T2469" i="12" s="1"/>
  <c r="U2469" i="12"/>
  <c r="V2469" i="12"/>
  <c r="W2469" i="12"/>
  <c r="X2469" i="12"/>
  <c r="Z2469" i="12"/>
  <c r="AA2469" i="12"/>
  <c r="AC2469" i="12"/>
  <c r="AD2469" i="12"/>
  <c r="AE2469" i="12"/>
  <c r="AF2469" i="12"/>
  <c r="AG2469" i="12"/>
  <c r="AH2469" i="12"/>
  <c r="AI2469" i="12"/>
  <c r="AJ2469" i="12"/>
  <c r="AK2469" i="12"/>
  <c r="AL2469" i="12" s="1"/>
  <c r="AM2469" i="12"/>
  <c r="AN2469" i="12"/>
  <c r="AO2469" i="12"/>
  <c r="AP2469" i="12"/>
  <c r="AR2469" i="12"/>
  <c r="AS2469" i="12"/>
  <c r="AU2469" i="12"/>
  <c r="AV2469" i="12"/>
  <c r="AW2469" i="12"/>
  <c r="AX2469" i="12" s="1"/>
  <c r="AY2469" i="12"/>
  <c r="AZ2469" i="12"/>
  <c r="BA2469" i="12"/>
  <c r="BB2469" i="12"/>
  <c r="BD2469" i="12"/>
  <c r="BE2469" i="12"/>
  <c r="E2470" i="12"/>
  <c r="F2470" i="12"/>
  <c r="G2470" i="12"/>
  <c r="H2470" i="12" s="1"/>
  <c r="I2470" i="12"/>
  <c r="J2470" i="12"/>
  <c r="K2470" i="12"/>
  <c r="L2470" i="12"/>
  <c r="N2470" i="12"/>
  <c r="O2470" i="12"/>
  <c r="Q2470" i="12"/>
  <c r="R2470" i="12"/>
  <c r="S2470" i="12"/>
  <c r="T2470" i="12" s="1"/>
  <c r="U2470" i="12"/>
  <c r="V2470" i="12"/>
  <c r="W2470" i="12"/>
  <c r="X2470" i="12"/>
  <c r="Z2470" i="12"/>
  <c r="AA2470" i="12"/>
  <c r="AC2470" i="12"/>
  <c r="AD2470" i="12"/>
  <c r="AE2470" i="12"/>
  <c r="AF2470" i="12"/>
  <c r="AG2470" i="12"/>
  <c r="AH2470" i="12"/>
  <c r="AI2470" i="12"/>
  <c r="AJ2470" i="12"/>
  <c r="AK2470" i="12"/>
  <c r="AL2470" i="12" s="1"/>
  <c r="AM2470" i="12"/>
  <c r="AN2470" i="12"/>
  <c r="AO2470" i="12"/>
  <c r="AP2470" i="12"/>
  <c r="AR2470" i="12"/>
  <c r="AS2470" i="12"/>
  <c r="AU2470" i="12"/>
  <c r="AV2470" i="12"/>
  <c r="AW2470" i="12"/>
  <c r="AX2470" i="12" s="1"/>
  <c r="AY2470" i="12"/>
  <c r="AZ2470" i="12"/>
  <c r="BA2470" i="12"/>
  <c r="BB2470" i="12"/>
  <c r="BD2470" i="12"/>
  <c r="BE2470" i="12"/>
  <c r="E2471" i="12"/>
  <c r="F2471" i="12"/>
  <c r="G2471" i="12"/>
  <c r="H2471" i="12" s="1"/>
  <c r="I2471" i="12"/>
  <c r="J2471" i="12"/>
  <c r="K2471" i="12"/>
  <c r="L2471" i="12"/>
  <c r="N2471" i="12"/>
  <c r="O2471" i="12"/>
  <c r="Q2471" i="12"/>
  <c r="R2471" i="12"/>
  <c r="S2471" i="12"/>
  <c r="T2471" i="12" s="1"/>
  <c r="U2471" i="12"/>
  <c r="V2471" i="12"/>
  <c r="W2471" i="12"/>
  <c r="X2471" i="12"/>
  <c r="Z2471" i="12"/>
  <c r="AA2471" i="12"/>
  <c r="AC2471" i="12"/>
  <c r="AD2471" i="12"/>
  <c r="AE2471" i="12"/>
  <c r="AF2471" i="12"/>
  <c r="AG2471" i="12"/>
  <c r="AH2471" i="12"/>
  <c r="AI2471" i="12"/>
  <c r="AJ2471" i="12"/>
  <c r="AK2471" i="12"/>
  <c r="AL2471" i="12" s="1"/>
  <c r="AM2471" i="12"/>
  <c r="AN2471" i="12"/>
  <c r="AO2471" i="12"/>
  <c r="AP2471" i="12"/>
  <c r="AR2471" i="12"/>
  <c r="AS2471" i="12"/>
  <c r="AU2471" i="12"/>
  <c r="AV2471" i="12"/>
  <c r="AW2471" i="12"/>
  <c r="AX2471" i="12" s="1"/>
  <c r="AY2471" i="12"/>
  <c r="AZ2471" i="12"/>
  <c r="BA2471" i="12"/>
  <c r="BB2471" i="12"/>
  <c r="BD2471" i="12"/>
  <c r="BE2471" i="12"/>
  <c r="E2472" i="12"/>
  <c r="F2472" i="12"/>
  <c r="G2472" i="12"/>
  <c r="H2472" i="12" s="1"/>
  <c r="I2472" i="12"/>
  <c r="J2472" i="12"/>
  <c r="K2472" i="12"/>
  <c r="L2472" i="12"/>
  <c r="N2472" i="12"/>
  <c r="O2472" i="12"/>
  <c r="Q2472" i="12"/>
  <c r="R2472" i="12"/>
  <c r="S2472" i="12"/>
  <c r="T2472" i="12" s="1"/>
  <c r="U2472" i="12"/>
  <c r="V2472" i="12"/>
  <c r="W2472" i="12"/>
  <c r="X2472" i="12"/>
  <c r="Z2472" i="12"/>
  <c r="AA2472" i="12"/>
  <c r="AC2472" i="12"/>
  <c r="AD2472" i="12"/>
  <c r="AE2472" i="12"/>
  <c r="AF2472" i="12"/>
  <c r="AG2472" i="12"/>
  <c r="AH2472" i="12"/>
  <c r="AI2472" i="12"/>
  <c r="AJ2472" i="12"/>
  <c r="AK2472" i="12"/>
  <c r="AL2472" i="12" s="1"/>
  <c r="AM2472" i="12"/>
  <c r="AN2472" i="12"/>
  <c r="AO2472" i="12"/>
  <c r="AP2472" i="12"/>
  <c r="AR2472" i="12"/>
  <c r="AS2472" i="12"/>
  <c r="AU2472" i="12"/>
  <c r="AV2472" i="12"/>
  <c r="AW2472" i="12"/>
  <c r="AX2472" i="12" s="1"/>
  <c r="AY2472" i="12"/>
  <c r="AZ2472" i="12"/>
  <c r="BA2472" i="12"/>
  <c r="BB2472" i="12"/>
  <c r="BD2472" i="12"/>
  <c r="BE2472" i="12"/>
  <c r="E2473" i="12"/>
  <c r="F2473" i="12"/>
  <c r="G2473" i="12"/>
  <c r="H2473" i="12" s="1"/>
  <c r="I2473" i="12"/>
  <c r="J2473" i="12"/>
  <c r="K2473" i="12"/>
  <c r="L2473" i="12"/>
  <c r="N2473" i="12"/>
  <c r="O2473" i="12"/>
  <c r="Q2473" i="12"/>
  <c r="R2473" i="12"/>
  <c r="S2473" i="12"/>
  <c r="T2473" i="12" s="1"/>
  <c r="U2473" i="12"/>
  <c r="V2473" i="12"/>
  <c r="W2473" i="12"/>
  <c r="X2473" i="12"/>
  <c r="Z2473" i="12"/>
  <c r="AA2473" i="12"/>
  <c r="AC2473" i="12"/>
  <c r="AD2473" i="12"/>
  <c r="AE2473" i="12"/>
  <c r="AF2473" i="12"/>
  <c r="AG2473" i="12"/>
  <c r="AH2473" i="12"/>
  <c r="AI2473" i="12"/>
  <c r="AJ2473" i="12"/>
  <c r="AK2473" i="12"/>
  <c r="AL2473" i="12" s="1"/>
  <c r="AM2473" i="12"/>
  <c r="AN2473" i="12"/>
  <c r="AO2473" i="12"/>
  <c r="AP2473" i="12"/>
  <c r="AR2473" i="12"/>
  <c r="AS2473" i="12"/>
  <c r="AU2473" i="12"/>
  <c r="AV2473" i="12"/>
  <c r="AW2473" i="12"/>
  <c r="AX2473" i="12" s="1"/>
  <c r="AY2473" i="12"/>
  <c r="AZ2473" i="12"/>
  <c r="BA2473" i="12"/>
  <c r="BB2473" i="12"/>
  <c r="BD2473" i="12"/>
  <c r="BE2473" i="12"/>
  <c r="E2474" i="12"/>
  <c r="F2474" i="12"/>
  <c r="G2474" i="12"/>
  <c r="H2474" i="12" s="1"/>
  <c r="I2474" i="12"/>
  <c r="J2474" i="12"/>
  <c r="K2474" i="12"/>
  <c r="L2474" i="12"/>
  <c r="N2474" i="12"/>
  <c r="O2474" i="12"/>
  <c r="Q2474" i="12"/>
  <c r="R2474" i="12"/>
  <c r="S2474" i="12"/>
  <c r="T2474" i="12" s="1"/>
  <c r="U2474" i="12"/>
  <c r="V2474" i="12"/>
  <c r="W2474" i="12"/>
  <c r="X2474" i="12"/>
  <c r="Z2474" i="12"/>
  <c r="AA2474" i="12"/>
  <c r="AC2474" i="12"/>
  <c r="AD2474" i="12"/>
  <c r="AE2474" i="12"/>
  <c r="AF2474" i="12"/>
  <c r="AG2474" i="12"/>
  <c r="AH2474" i="12"/>
  <c r="AI2474" i="12"/>
  <c r="AJ2474" i="12"/>
  <c r="AK2474" i="12"/>
  <c r="AL2474" i="12" s="1"/>
  <c r="AM2474" i="12"/>
  <c r="AN2474" i="12"/>
  <c r="AO2474" i="12"/>
  <c r="AP2474" i="12"/>
  <c r="AR2474" i="12"/>
  <c r="AS2474" i="12"/>
  <c r="AU2474" i="12"/>
  <c r="AV2474" i="12"/>
  <c r="AW2474" i="12"/>
  <c r="AX2474" i="12" s="1"/>
  <c r="AY2474" i="12"/>
  <c r="AZ2474" i="12"/>
  <c r="BA2474" i="12"/>
  <c r="BB2474" i="12"/>
  <c r="BD2474" i="12"/>
  <c r="BE2474" i="12"/>
  <c r="E2475" i="12"/>
  <c r="F2475" i="12"/>
  <c r="G2475" i="12"/>
  <c r="H2475" i="12" s="1"/>
  <c r="I2475" i="12"/>
  <c r="J2475" i="12"/>
  <c r="K2475" i="12"/>
  <c r="L2475" i="12"/>
  <c r="N2475" i="12"/>
  <c r="O2475" i="12"/>
  <c r="Q2475" i="12"/>
  <c r="R2475" i="12"/>
  <c r="S2475" i="12"/>
  <c r="T2475" i="12" s="1"/>
  <c r="U2475" i="12"/>
  <c r="V2475" i="12"/>
  <c r="W2475" i="12"/>
  <c r="X2475" i="12"/>
  <c r="Z2475" i="12"/>
  <c r="AA2475" i="12"/>
  <c r="AC2475" i="12"/>
  <c r="AD2475" i="12"/>
  <c r="AE2475" i="12"/>
  <c r="AF2475" i="12"/>
  <c r="AG2475" i="12"/>
  <c r="AH2475" i="12"/>
  <c r="AI2475" i="12"/>
  <c r="AJ2475" i="12"/>
  <c r="AK2475" i="12"/>
  <c r="AL2475" i="12" s="1"/>
  <c r="AM2475" i="12"/>
  <c r="AN2475" i="12"/>
  <c r="AO2475" i="12"/>
  <c r="AP2475" i="12"/>
  <c r="AR2475" i="12"/>
  <c r="AS2475" i="12"/>
  <c r="AU2475" i="12"/>
  <c r="AV2475" i="12"/>
  <c r="AW2475" i="12"/>
  <c r="AX2475" i="12" s="1"/>
  <c r="AY2475" i="12"/>
  <c r="AZ2475" i="12"/>
  <c r="BA2475" i="12"/>
  <c r="BB2475" i="12"/>
  <c r="BD2475" i="12"/>
  <c r="BE2475" i="12"/>
  <c r="E2476" i="12"/>
  <c r="F2476" i="12"/>
  <c r="G2476" i="12"/>
  <c r="H2476" i="12" s="1"/>
  <c r="I2476" i="12"/>
  <c r="J2476" i="12"/>
  <c r="K2476" i="12"/>
  <c r="L2476" i="12"/>
  <c r="N2476" i="12"/>
  <c r="O2476" i="12"/>
  <c r="Q2476" i="12"/>
  <c r="R2476" i="12"/>
  <c r="S2476" i="12"/>
  <c r="T2476" i="12" s="1"/>
  <c r="U2476" i="12"/>
  <c r="V2476" i="12"/>
  <c r="W2476" i="12"/>
  <c r="X2476" i="12"/>
  <c r="Z2476" i="12"/>
  <c r="AA2476" i="12"/>
  <c r="AC2476" i="12"/>
  <c r="AD2476" i="12"/>
  <c r="AE2476" i="12"/>
  <c r="AF2476" i="12"/>
  <c r="AG2476" i="12"/>
  <c r="AH2476" i="12"/>
  <c r="AI2476" i="12"/>
  <c r="AJ2476" i="12"/>
  <c r="AK2476" i="12"/>
  <c r="AL2476" i="12" s="1"/>
  <c r="AM2476" i="12"/>
  <c r="AN2476" i="12"/>
  <c r="AO2476" i="12"/>
  <c r="AP2476" i="12"/>
  <c r="AR2476" i="12"/>
  <c r="AS2476" i="12"/>
  <c r="AU2476" i="12"/>
  <c r="AV2476" i="12"/>
  <c r="AW2476" i="12"/>
  <c r="AX2476" i="12" s="1"/>
  <c r="AY2476" i="12"/>
  <c r="AZ2476" i="12"/>
  <c r="BA2476" i="12"/>
  <c r="BB2476" i="12"/>
  <c r="BD2476" i="12"/>
  <c r="BE2476" i="12"/>
  <c r="E2477" i="12"/>
  <c r="F2477" i="12"/>
  <c r="G2477" i="12"/>
  <c r="H2477" i="12" s="1"/>
  <c r="I2477" i="12"/>
  <c r="J2477" i="12"/>
  <c r="K2477" i="12"/>
  <c r="L2477" i="12"/>
  <c r="N2477" i="12"/>
  <c r="O2477" i="12"/>
  <c r="Q2477" i="12"/>
  <c r="R2477" i="12"/>
  <c r="S2477" i="12"/>
  <c r="T2477" i="12" s="1"/>
  <c r="U2477" i="12"/>
  <c r="V2477" i="12"/>
  <c r="W2477" i="12"/>
  <c r="X2477" i="12"/>
  <c r="Z2477" i="12"/>
  <c r="AA2477" i="12"/>
  <c r="AC2477" i="12"/>
  <c r="AD2477" i="12"/>
  <c r="AE2477" i="12"/>
  <c r="AF2477" i="12"/>
  <c r="AG2477" i="12"/>
  <c r="AH2477" i="12"/>
  <c r="AI2477" i="12"/>
  <c r="AJ2477" i="12"/>
  <c r="AK2477" i="12"/>
  <c r="AL2477" i="12" s="1"/>
  <c r="AM2477" i="12"/>
  <c r="AN2477" i="12"/>
  <c r="AO2477" i="12"/>
  <c r="AP2477" i="12"/>
  <c r="AR2477" i="12"/>
  <c r="AS2477" i="12"/>
  <c r="AU2477" i="12"/>
  <c r="AV2477" i="12"/>
  <c r="AW2477" i="12"/>
  <c r="AX2477" i="12" s="1"/>
  <c r="AY2477" i="12"/>
  <c r="AZ2477" i="12"/>
  <c r="BA2477" i="12"/>
  <c r="BB2477" i="12"/>
  <c r="BD2477" i="12"/>
  <c r="BE2477" i="12"/>
  <c r="E2478" i="12"/>
  <c r="F2478" i="12"/>
  <c r="G2478" i="12"/>
  <c r="H2478" i="12" s="1"/>
  <c r="I2478" i="12"/>
  <c r="J2478" i="12"/>
  <c r="K2478" i="12"/>
  <c r="L2478" i="12"/>
  <c r="N2478" i="12"/>
  <c r="O2478" i="12"/>
  <c r="Q2478" i="12"/>
  <c r="R2478" i="12"/>
  <c r="S2478" i="12"/>
  <c r="T2478" i="12" s="1"/>
  <c r="U2478" i="12"/>
  <c r="V2478" i="12"/>
  <c r="W2478" i="12"/>
  <c r="X2478" i="12"/>
  <c r="Z2478" i="12"/>
  <c r="AA2478" i="12"/>
  <c r="AC2478" i="12"/>
  <c r="AD2478" i="12"/>
  <c r="AE2478" i="12"/>
  <c r="AF2478" i="12"/>
  <c r="AG2478" i="12"/>
  <c r="AH2478" i="12"/>
  <c r="AI2478" i="12"/>
  <c r="AJ2478" i="12"/>
  <c r="AK2478" i="12"/>
  <c r="AL2478" i="12" s="1"/>
  <c r="AM2478" i="12"/>
  <c r="AN2478" i="12"/>
  <c r="AO2478" i="12"/>
  <c r="AP2478" i="12"/>
  <c r="AR2478" i="12"/>
  <c r="AS2478" i="12"/>
  <c r="AU2478" i="12"/>
  <c r="AV2478" i="12"/>
  <c r="AW2478" i="12"/>
  <c r="AX2478" i="12" s="1"/>
  <c r="AY2478" i="12"/>
  <c r="AZ2478" i="12"/>
  <c r="BA2478" i="12"/>
  <c r="BB2478" i="12"/>
  <c r="BD2478" i="12"/>
  <c r="BE2478" i="12"/>
  <c r="E2479" i="12"/>
  <c r="F2479" i="12"/>
  <c r="G2479" i="12"/>
  <c r="H2479" i="12" s="1"/>
  <c r="I2479" i="12"/>
  <c r="J2479" i="12"/>
  <c r="K2479" i="12"/>
  <c r="L2479" i="12"/>
  <c r="N2479" i="12"/>
  <c r="O2479" i="12"/>
  <c r="Q2479" i="12"/>
  <c r="R2479" i="12"/>
  <c r="S2479" i="12"/>
  <c r="T2479" i="12" s="1"/>
  <c r="U2479" i="12"/>
  <c r="V2479" i="12"/>
  <c r="W2479" i="12"/>
  <c r="X2479" i="12"/>
  <c r="Z2479" i="12"/>
  <c r="AA2479" i="12"/>
  <c r="AC2479" i="12"/>
  <c r="AD2479" i="12"/>
  <c r="AE2479" i="12"/>
  <c r="AF2479" i="12"/>
  <c r="AG2479" i="12"/>
  <c r="AH2479" i="12"/>
  <c r="AI2479" i="12"/>
  <c r="AJ2479" i="12"/>
  <c r="AK2479" i="12"/>
  <c r="AL2479" i="12" s="1"/>
  <c r="AM2479" i="12"/>
  <c r="AN2479" i="12"/>
  <c r="AO2479" i="12"/>
  <c r="AP2479" i="12"/>
  <c r="AR2479" i="12"/>
  <c r="AS2479" i="12"/>
  <c r="AU2479" i="12"/>
  <c r="AV2479" i="12"/>
  <c r="AW2479" i="12"/>
  <c r="AX2479" i="12" s="1"/>
  <c r="AY2479" i="12"/>
  <c r="AZ2479" i="12"/>
  <c r="BA2479" i="12"/>
  <c r="BB2479" i="12"/>
  <c r="BD2479" i="12"/>
  <c r="BE2479" i="12"/>
  <c r="E2480" i="12"/>
  <c r="F2480" i="12"/>
  <c r="G2480" i="12"/>
  <c r="H2480" i="12" s="1"/>
  <c r="I2480" i="12"/>
  <c r="J2480" i="12"/>
  <c r="K2480" i="12"/>
  <c r="L2480" i="12"/>
  <c r="N2480" i="12"/>
  <c r="O2480" i="12"/>
  <c r="Q2480" i="12"/>
  <c r="R2480" i="12"/>
  <c r="S2480" i="12"/>
  <c r="T2480" i="12" s="1"/>
  <c r="U2480" i="12"/>
  <c r="V2480" i="12"/>
  <c r="W2480" i="12"/>
  <c r="X2480" i="12"/>
  <c r="Z2480" i="12"/>
  <c r="AA2480" i="12"/>
  <c r="AC2480" i="12"/>
  <c r="AD2480" i="12"/>
  <c r="AE2480" i="12"/>
  <c r="AF2480" i="12"/>
  <c r="AG2480" i="12"/>
  <c r="AH2480" i="12"/>
  <c r="AI2480" i="12"/>
  <c r="AJ2480" i="12"/>
  <c r="AK2480" i="12"/>
  <c r="AL2480" i="12" s="1"/>
  <c r="AM2480" i="12"/>
  <c r="AN2480" i="12"/>
  <c r="AO2480" i="12"/>
  <c r="AP2480" i="12"/>
  <c r="AR2480" i="12"/>
  <c r="AS2480" i="12"/>
  <c r="AU2480" i="12"/>
  <c r="AV2480" i="12"/>
  <c r="AW2480" i="12"/>
  <c r="AX2480" i="12" s="1"/>
  <c r="AY2480" i="12"/>
  <c r="AZ2480" i="12"/>
  <c r="BA2480" i="12"/>
  <c r="BB2480" i="12"/>
  <c r="BD2480" i="12"/>
  <c r="BE2480" i="12"/>
  <c r="E2481" i="12"/>
  <c r="F2481" i="12"/>
  <c r="G2481" i="12"/>
  <c r="H2481" i="12" s="1"/>
  <c r="I2481" i="12"/>
  <c r="J2481" i="12"/>
  <c r="K2481" i="12"/>
  <c r="L2481" i="12"/>
  <c r="N2481" i="12"/>
  <c r="O2481" i="12"/>
  <c r="Q2481" i="12"/>
  <c r="R2481" i="12"/>
  <c r="S2481" i="12"/>
  <c r="T2481" i="12" s="1"/>
  <c r="U2481" i="12"/>
  <c r="V2481" i="12"/>
  <c r="W2481" i="12"/>
  <c r="X2481" i="12"/>
  <c r="Z2481" i="12"/>
  <c r="AA2481" i="12"/>
  <c r="AC2481" i="12"/>
  <c r="AD2481" i="12"/>
  <c r="AE2481" i="12"/>
  <c r="AF2481" i="12"/>
  <c r="AG2481" i="12"/>
  <c r="AH2481" i="12"/>
  <c r="AI2481" i="12"/>
  <c r="AJ2481" i="12"/>
  <c r="AK2481" i="12"/>
  <c r="AL2481" i="12" s="1"/>
  <c r="AM2481" i="12"/>
  <c r="AN2481" i="12"/>
  <c r="AO2481" i="12"/>
  <c r="AP2481" i="12"/>
  <c r="AR2481" i="12"/>
  <c r="AS2481" i="12"/>
  <c r="AU2481" i="12"/>
  <c r="AV2481" i="12"/>
  <c r="AW2481" i="12"/>
  <c r="AX2481" i="12" s="1"/>
  <c r="AY2481" i="12"/>
  <c r="AZ2481" i="12"/>
  <c r="BA2481" i="12"/>
  <c r="BB2481" i="12"/>
  <c r="BD2481" i="12"/>
  <c r="BE2481" i="12"/>
  <c r="E2482" i="12"/>
  <c r="F2482" i="12"/>
  <c r="G2482" i="12"/>
  <c r="H2482" i="12" s="1"/>
  <c r="I2482" i="12"/>
  <c r="J2482" i="12"/>
  <c r="K2482" i="12"/>
  <c r="L2482" i="12"/>
  <c r="N2482" i="12"/>
  <c r="O2482" i="12"/>
  <c r="Q2482" i="12"/>
  <c r="R2482" i="12"/>
  <c r="S2482" i="12"/>
  <c r="T2482" i="12" s="1"/>
  <c r="U2482" i="12"/>
  <c r="V2482" i="12"/>
  <c r="W2482" i="12"/>
  <c r="X2482" i="12"/>
  <c r="Z2482" i="12"/>
  <c r="AA2482" i="12"/>
  <c r="AC2482" i="12"/>
  <c r="AD2482" i="12"/>
  <c r="AE2482" i="12"/>
  <c r="AF2482" i="12"/>
  <c r="AG2482" i="12"/>
  <c r="AH2482" i="12"/>
  <c r="AI2482" i="12"/>
  <c r="AJ2482" i="12"/>
  <c r="AK2482" i="12"/>
  <c r="AL2482" i="12" s="1"/>
  <c r="AM2482" i="12"/>
  <c r="AN2482" i="12"/>
  <c r="AO2482" i="12"/>
  <c r="AP2482" i="12"/>
  <c r="AR2482" i="12"/>
  <c r="AS2482" i="12"/>
  <c r="AU2482" i="12"/>
  <c r="AV2482" i="12"/>
  <c r="AW2482" i="12"/>
  <c r="AX2482" i="12" s="1"/>
  <c r="AY2482" i="12"/>
  <c r="AZ2482" i="12"/>
  <c r="BA2482" i="12"/>
  <c r="BB2482" i="12"/>
  <c r="BD2482" i="12"/>
  <c r="BE2482" i="12"/>
  <c r="E2483" i="12"/>
  <c r="F2483" i="12"/>
  <c r="G2483" i="12"/>
  <c r="H2483" i="12" s="1"/>
  <c r="I2483" i="12"/>
  <c r="J2483" i="12"/>
  <c r="K2483" i="12"/>
  <c r="L2483" i="12"/>
  <c r="N2483" i="12"/>
  <c r="O2483" i="12"/>
  <c r="Q2483" i="12"/>
  <c r="R2483" i="12"/>
  <c r="S2483" i="12"/>
  <c r="T2483" i="12" s="1"/>
  <c r="U2483" i="12"/>
  <c r="V2483" i="12"/>
  <c r="W2483" i="12"/>
  <c r="X2483" i="12"/>
  <c r="Z2483" i="12"/>
  <c r="AA2483" i="12"/>
  <c r="AC2483" i="12"/>
  <c r="AD2483" i="12"/>
  <c r="AE2483" i="12"/>
  <c r="AF2483" i="12"/>
  <c r="AG2483" i="12"/>
  <c r="AH2483" i="12"/>
  <c r="AI2483" i="12"/>
  <c r="AJ2483" i="12"/>
  <c r="AK2483" i="12"/>
  <c r="AL2483" i="12" s="1"/>
  <c r="AM2483" i="12"/>
  <c r="AN2483" i="12"/>
  <c r="AO2483" i="12"/>
  <c r="AP2483" i="12"/>
  <c r="AR2483" i="12"/>
  <c r="AS2483" i="12"/>
  <c r="AU2483" i="12"/>
  <c r="AV2483" i="12"/>
  <c r="AW2483" i="12"/>
  <c r="AX2483" i="12" s="1"/>
  <c r="AY2483" i="12"/>
  <c r="AZ2483" i="12"/>
  <c r="BA2483" i="12"/>
  <c r="BB2483" i="12"/>
  <c r="BD2483" i="12"/>
  <c r="BE2483" i="12"/>
  <c r="E2484" i="12"/>
  <c r="F2484" i="12"/>
  <c r="G2484" i="12"/>
  <c r="H2484" i="12" s="1"/>
  <c r="I2484" i="12"/>
  <c r="J2484" i="12"/>
  <c r="K2484" i="12"/>
  <c r="L2484" i="12"/>
  <c r="N2484" i="12"/>
  <c r="O2484" i="12"/>
  <c r="Q2484" i="12"/>
  <c r="R2484" i="12"/>
  <c r="S2484" i="12"/>
  <c r="T2484" i="12" s="1"/>
  <c r="U2484" i="12"/>
  <c r="V2484" i="12"/>
  <c r="W2484" i="12"/>
  <c r="X2484" i="12"/>
  <c r="Z2484" i="12"/>
  <c r="AA2484" i="12"/>
  <c r="AC2484" i="12"/>
  <c r="AD2484" i="12"/>
  <c r="AE2484" i="12"/>
  <c r="AF2484" i="12"/>
  <c r="AG2484" i="12"/>
  <c r="AH2484" i="12"/>
  <c r="AI2484" i="12"/>
  <c r="AJ2484" i="12"/>
  <c r="AK2484" i="12"/>
  <c r="AL2484" i="12" s="1"/>
  <c r="AM2484" i="12"/>
  <c r="AN2484" i="12"/>
  <c r="AO2484" i="12"/>
  <c r="AP2484" i="12"/>
  <c r="AR2484" i="12"/>
  <c r="AS2484" i="12"/>
  <c r="AU2484" i="12"/>
  <c r="AV2484" i="12"/>
  <c r="AW2484" i="12"/>
  <c r="AX2484" i="12" s="1"/>
  <c r="AY2484" i="12"/>
  <c r="AZ2484" i="12"/>
  <c r="BA2484" i="12"/>
  <c r="BB2484" i="12"/>
  <c r="BD2484" i="12"/>
  <c r="BE2484" i="12"/>
  <c r="E2485" i="12"/>
  <c r="F2485" i="12"/>
  <c r="G2485" i="12"/>
  <c r="H2485" i="12" s="1"/>
  <c r="I2485" i="12"/>
  <c r="J2485" i="12"/>
  <c r="K2485" i="12"/>
  <c r="L2485" i="12"/>
  <c r="N2485" i="12"/>
  <c r="O2485" i="12"/>
  <c r="Q2485" i="12"/>
  <c r="R2485" i="12"/>
  <c r="S2485" i="12"/>
  <c r="T2485" i="12" s="1"/>
  <c r="U2485" i="12"/>
  <c r="V2485" i="12"/>
  <c r="W2485" i="12"/>
  <c r="X2485" i="12"/>
  <c r="Z2485" i="12"/>
  <c r="AA2485" i="12"/>
  <c r="AC2485" i="12"/>
  <c r="AD2485" i="12"/>
  <c r="AE2485" i="12"/>
  <c r="AF2485" i="12"/>
  <c r="AG2485" i="12"/>
  <c r="AH2485" i="12"/>
  <c r="AI2485" i="12"/>
  <c r="AJ2485" i="12"/>
  <c r="AK2485" i="12"/>
  <c r="AL2485" i="12" s="1"/>
  <c r="AM2485" i="12"/>
  <c r="AN2485" i="12"/>
  <c r="AO2485" i="12"/>
  <c r="AP2485" i="12"/>
  <c r="AR2485" i="12"/>
  <c r="AS2485" i="12"/>
  <c r="AU2485" i="12"/>
  <c r="AV2485" i="12"/>
  <c r="AW2485" i="12"/>
  <c r="AX2485" i="12" s="1"/>
  <c r="AY2485" i="12"/>
  <c r="AZ2485" i="12"/>
  <c r="BA2485" i="12"/>
  <c r="BB2485" i="12"/>
  <c r="BD2485" i="12"/>
  <c r="BE2485" i="12"/>
  <c r="E2486" i="12"/>
  <c r="F2486" i="12"/>
  <c r="G2486" i="12"/>
  <c r="H2486" i="12" s="1"/>
  <c r="I2486" i="12"/>
  <c r="J2486" i="12"/>
  <c r="K2486" i="12"/>
  <c r="L2486" i="12"/>
  <c r="N2486" i="12"/>
  <c r="O2486" i="12"/>
  <c r="Q2486" i="12"/>
  <c r="R2486" i="12"/>
  <c r="S2486" i="12"/>
  <c r="T2486" i="12" s="1"/>
  <c r="U2486" i="12"/>
  <c r="V2486" i="12"/>
  <c r="W2486" i="12"/>
  <c r="X2486" i="12"/>
  <c r="Z2486" i="12"/>
  <c r="AA2486" i="12"/>
  <c r="AC2486" i="12"/>
  <c r="AD2486" i="12"/>
  <c r="AE2486" i="12"/>
  <c r="AF2486" i="12"/>
  <c r="AG2486" i="12"/>
  <c r="AH2486" i="12"/>
  <c r="AI2486" i="12"/>
  <c r="AJ2486" i="12"/>
  <c r="AK2486" i="12"/>
  <c r="AL2486" i="12" s="1"/>
  <c r="AM2486" i="12"/>
  <c r="AN2486" i="12"/>
  <c r="AO2486" i="12"/>
  <c r="AP2486" i="12"/>
  <c r="AR2486" i="12"/>
  <c r="AS2486" i="12"/>
  <c r="AU2486" i="12"/>
  <c r="AV2486" i="12"/>
  <c r="AW2486" i="12"/>
  <c r="AX2486" i="12" s="1"/>
  <c r="AY2486" i="12"/>
  <c r="AZ2486" i="12"/>
  <c r="BA2486" i="12"/>
  <c r="BB2486" i="12"/>
  <c r="BD2486" i="12"/>
  <c r="BE2486" i="12"/>
  <c r="E2487" i="12"/>
  <c r="F2487" i="12"/>
  <c r="G2487" i="12"/>
  <c r="H2487" i="12" s="1"/>
  <c r="I2487" i="12"/>
  <c r="J2487" i="12"/>
  <c r="K2487" i="12"/>
  <c r="L2487" i="12"/>
  <c r="N2487" i="12"/>
  <c r="O2487" i="12"/>
  <c r="Q2487" i="12"/>
  <c r="R2487" i="12"/>
  <c r="S2487" i="12"/>
  <c r="T2487" i="12" s="1"/>
  <c r="U2487" i="12"/>
  <c r="V2487" i="12"/>
  <c r="W2487" i="12"/>
  <c r="X2487" i="12"/>
  <c r="Z2487" i="12"/>
  <c r="AA2487" i="12"/>
  <c r="AC2487" i="12"/>
  <c r="AD2487" i="12"/>
  <c r="AE2487" i="12"/>
  <c r="AF2487" i="12"/>
  <c r="AG2487" i="12"/>
  <c r="AH2487" i="12"/>
  <c r="AI2487" i="12"/>
  <c r="AJ2487" i="12"/>
  <c r="AK2487" i="12"/>
  <c r="AL2487" i="12" s="1"/>
  <c r="AM2487" i="12"/>
  <c r="AN2487" i="12"/>
  <c r="AO2487" i="12"/>
  <c r="AP2487" i="12"/>
  <c r="AR2487" i="12"/>
  <c r="AS2487" i="12"/>
  <c r="AU2487" i="12"/>
  <c r="AV2487" i="12"/>
  <c r="AW2487" i="12"/>
  <c r="AX2487" i="12" s="1"/>
  <c r="AY2487" i="12"/>
  <c r="AZ2487" i="12"/>
  <c r="BA2487" i="12"/>
  <c r="BB2487" i="12"/>
  <c r="BD2487" i="12"/>
  <c r="BE2487" i="12"/>
  <c r="E2488" i="12"/>
  <c r="F2488" i="12"/>
  <c r="G2488" i="12"/>
  <c r="H2488" i="12" s="1"/>
  <c r="I2488" i="12"/>
  <c r="J2488" i="12"/>
  <c r="K2488" i="12"/>
  <c r="L2488" i="12"/>
  <c r="N2488" i="12"/>
  <c r="O2488" i="12"/>
  <c r="Q2488" i="12"/>
  <c r="R2488" i="12"/>
  <c r="S2488" i="12"/>
  <c r="T2488" i="12" s="1"/>
  <c r="U2488" i="12"/>
  <c r="V2488" i="12"/>
  <c r="W2488" i="12"/>
  <c r="X2488" i="12"/>
  <c r="Z2488" i="12"/>
  <c r="AA2488" i="12"/>
  <c r="AC2488" i="12"/>
  <c r="AD2488" i="12"/>
  <c r="AE2488" i="12"/>
  <c r="AF2488" i="12"/>
  <c r="AG2488" i="12"/>
  <c r="AH2488" i="12"/>
  <c r="AI2488" i="12"/>
  <c r="AJ2488" i="12"/>
  <c r="AK2488" i="12"/>
  <c r="AL2488" i="12" s="1"/>
  <c r="AM2488" i="12"/>
  <c r="AN2488" i="12"/>
  <c r="AO2488" i="12"/>
  <c r="AP2488" i="12"/>
  <c r="AR2488" i="12"/>
  <c r="AS2488" i="12"/>
  <c r="AU2488" i="12"/>
  <c r="AV2488" i="12"/>
  <c r="AW2488" i="12"/>
  <c r="AX2488" i="12" s="1"/>
  <c r="AY2488" i="12"/>
  <c r="AZ2488" i="12"/>
  <c r="BA2488" i="12"/>
  <c r="BB2488" i="12"/>
  <c r="BD2488" i="12"/>
  <c r="BE2488" i="12"/>
  <c r="E2489" i="12"/>
  <c r="F2489" i="12"/>
  <c r="G2489" i="12"/>
  <c r="H2489" i="12" s="1"/>
  <c r="I2489" i="12"/>
  <c r="J2489" i="12"/>
  <c r="K2489" i="12"/>
  <c r="L2489" i="12"/>
  <c r="N2489" i="12"/>
  <c r="O2489" i="12"/>
  <c r="Q2489" i="12"/>
  <c r="R2489" i="12"/>
  <c r="S2489" i="12"/>
  <c r="T2489" i="12" s="1"/>
  <c r="U2489" i="12"/>
  <c r="V2489" i="12"/>
  <c r="W2489" i="12"/>
  <c r="X2489" i="12"/>
  <c r="Z2489" i="12"/>
  <c r="AA2489" i="12"/>
  <c r="AC2489" i="12"/>
  <c r="AD2489" i="12"/>
  <c r="AE2489" i="12"/>
  <c r="AF2489" i="12"/>
  <c r="AG2489" i="12"/>
  <c r="AH2489" i="12"/>
  <c r="AI2489" i="12"/>
  <c r="AJ2489" i="12"/>
  <c r="AK2489" i="12"/>
  <c r="AL2489" i="12" s="1"/>
  <c r="AM2489" i="12"/>
  <c r="AN2489" i="12"/>
  <c r="AO2489" i="12"/>
  <c r="AP2489" i="12"/>
  <c r="AR2489" i="12"/>
  <c r="AS2489" i="12"/>
  <c r="AU2489" i="12"/>
  <c r="AV2489" i="12"/>
  <c r="AW2489" i="12"/>
  <c r="AX2489" i="12" s="1"/>
  <c r="AY2489" i="12"/>
  <c r="AZ2489" i="12"/>
  <c r="BA2489" i="12"/>
  <c r="BB2489" i="12"/>
  <c r="BD2489" i="12"/>
  <c r="BE2489" i="12"/>
  <c r="E2490" i="12"/>
  <c r="F2490" i="12"/>
  <c r="G2490" i="12"/>
  <c r="H2490" i="12" s="1"/>
  <c r="I2490" i="12"/>
  <c r="J2490" i="12"/>
  <c r="K2490" i="12"/>
  <c r="L2490" i="12"/>
  <c r="N2490" i="12"/>
  <c r="O2490" i="12"/>
  <c r="Q2490" i="12"/>
  <c r="R2490" i="12"/>
  <c r="S2490" i="12"/>
  <c r="T2490" i="12" s="1"/>
  <c r="U2490" i="12"/>
  <c r="V2490" i="12"/>
  <c r="W2490" i="12"/>
  <c r="X2490" i="12"/>
  <c r="Z2490" i="12"/>
  <c r="AA2490" i="12"/>
  <c r="AC2490" i="12"/>
  <c r="AD2490" i="12"/>
  <c r="AE2490" i="12"/>
  <c r="AF2490" i="12"/>
  <c r="AG2490" i="12"/>
  <c r="AH2490" i="12"/>
  <c r="AI2490" i="12"/>
  <c r="AJ2490" i="12"/>
  <c r="AK2490" i="12"/>
  <c r="AL2490" i="12" s="1"/>
  <c r="AM2490" i="12"/>
  <c r="AN2490" i="12"/>
  <c r="AO2490" i="12"/>
  <c r="AP2490" i="12"/>
  <c r="AR2490" i="12"/>
  <c r="AS2490" i="12"/>
  <c r="AU2490" i="12"/>
  <c r="AV2490" i="12"/>
  <c r="AW2490" i="12"/>
  <c r="AX2490" i="12" s="1"/>
  <c r="AY2490" i="12"/>
  <c r="AZ2490" i="12"/>
  <c r="BA2490" i="12"/>
  <c r="BB2490" i="12"/>
  <c r="BD2490" i="12"/>
  <c r="BE2490" i="12"/>
  <c r="E2491" i="12"/>
  <c r="F2491" i="12"/>
  <c r="G2491" i="12"/>
  <c r="H2491" i="12" s="1"/>
  <c r="I2491" i="12"/>
  <c r="J2491" i="12"/>
  <c r="K2491" i="12"/>
  <c r="L2491" i="12"/>
  <c r="N2491" i="12"/>
  <c r="O2491" i="12"/>
  <c r="Q2491" i="12"/>
  <c r="R2491" i="12"/>
  <c r="S2491" i="12"/>
  <c r="T2491" i="12" s="1"/>
  <c r="U2491" i="12"/>
  <c r="V2491" i="12"/>
  <c r="W2491" i="12"/>
  <c r="X2491" i="12"/>
  <c r="Z2491" i="12"/>
  <c r="AA2491" i="12"/>
  <c r="AC2491" i="12"/>
  <c r="AD2491" i="12"/>
  <c r="AE2491" i="12"/>
  <c r="AF2491" i="12"/>
  <c r="AG2491" i="12"/>
  <c r="AH2491" i="12"/>
  <c r="AI2491" i="12"/>
  <c r="AJ2491" i="12"/>
  <c r="AK2491" i="12"/>
  <c r="AL2491" i="12" s="1"/>
  <c r="AM2491" i="12"/>
  <c r="AN2491" i="12"/>
  <c r="AO2491" i="12"/>
  <c r="AP2491" i="12"/>
  <c r="AR2491" i="12"/>
  <c r="AS2491" i="12"/>
  <c r="AU2491" i="12"/>
  <c r="AV2491" i="12"/>
  <c r="AW2491" i="12"/>
  <c r="AX2491" i="12" s="1"/>
  <c r="AY2491" i="12"/>
  <c r="AZ2491" i="12"/>
  <c r="BA2491" i="12"/>
  <c r="BB2491" i="12"/>
  <c r="BD2491" i="12"/>
  <c r="BE2491" i="12"/>
  <c r="E2492" i="12"/>
  <c r="F2492" i="12"/>
  <c r="G2492" i="12"/>
  <c r="H2492" i="12" s="1"/>
  <c r="I2492" i="12"/>
  <c r="J2492" i="12"/>
  <c r="K2492" i="12"/>
  <c r="L2492" i="12"/>
  <c r="N2492" i="12"/>
  <c r="O2492" i="12"/>
  <c r="Q2492" i="12"/>
  <c r="R2492" i="12"/>
  <c r="S2492" i="12"/>
  <c r="T2492" i="12" s="1"/>
  <c r="U2492" i="12"/>
  <c r="V2492" i="12"/>
  <c r="W2492" i="12"/>
  <c r="X2492" i="12"/>
  <c r="Z2492" i="12"/>
  <c r="AA2492" i="12"/>
  <c r="AC2492" i="12"/>
  <c r="AD2492" i="12"/>
  <c r="AE2492" i="12"/>
  <c r="AF2492" i="12"/>
  <c r="AG2492" i="12"/>
  <c r="AH2492" i="12"/>
  <c r="AI2492" i="12"/>
  <c r="AJ2492" i="12"/>
  <c r="AK2492" i="12"/>
  <c r="AL2492" i="12" s="1"/>
  <c r="AM2492" i="12"/>
  <c r="AN2492" i="12"/>
  <c r="AO2492" i="12"/>
  <c r="AP2492" i="12"/>
  <c r="AR2492" i="12"/>
  <c r="AS2492" i="12"/>
  <c r="AU2492" i="12"/>
  <c r="AV2492" i="12"/>
  <c r="AW2492" i="12"/>
  <c r="AX2492" i="12" s="1"/>
  <c r="AY2492" i="12"/>
  <c r="AZ2492" i="12"/>
  <c r="BA2492" i="12"/>
  <c r="BB2492" i="12"/>
  <c r="BD2492" i="12"/>
  <c r="BE2492" i="12"/>
  <c r="E2493" i="12"/>
  <c r="F2493" i="12"/>
  <c r="G2493" i="12"/>
  <c r="H2493" i="12" s="1"/>
  <c r="I2493" i="12"/>
  <c r="J2493" i="12"/>
  <c r="K2493" i="12"/>
  <c r="L2493" i="12"/>
  <c r="N2493" i="12"/>
  <c r="O2493" i="12"/>
  <c r="Q2493" i="12"/>
  <c r="R2493" i="12"/>
  <c r="S2493" i="12"/>
  <c r="T2493" i="12" s="1"/>
  <c r="U2493" i="12"/>
  <c r="V2493" i="12"/>
  <c r="W2493" i="12"/>
  <c r="X2493" i="12"/>
  <c r="Z2493" i="12"/>
  <c r="AA2493" i="12"/>
  <c r="AC2493" i="12"/>
  <c r="AD2493" i="12"/>
  <c r="AE2493" i="12"/>
  <c r="AF2493" i="12"/>
  <c r="AG2493" i="12"/>
  <c r="AH2493" i="12"/>
  <c r="AI2493" i="12"/>
  <c r="AJ2493" i="12"/>
  <c r="AK2493" i="12"/>
  <c r="AL2493" i="12" s="1"/>
  <c r="AM2493" i="12"/>
  <c r="AN2493" i="12"/>
  <c r="AO2493" i="12"/>
  <c r="AP2493" i="12"/>
  <c r="AR2493" i="12"/>
  <c r="AS2493" i="12"/>
  <c r="AU2493" i="12"/>
  <c r="AV2493" i="12"/>
  <c r="AW2493" i="12"/>
  <c r="AX2493" i="12" s="1"/>
  <c r="AY2493" i="12"/>
  <c r="AZ2493" i="12"/>
  <c r="BA2493" i="12"/>
  <c r="BB2493" i="12"/>
  <c r="BD2493" i="12"/>
  <c r="BE2493" i="12"/>
  <c r="E2494" i="12"/>
  <c r="F2494" i="12"/>
  <c r="G2494" i="12"/>
  <c r="H2494" i="12" s="1"/>
  <c r="I2494" i="12"/>
  <c r="J2494" i="12"/>
  <c r="K2494" i="12"/>
  <c r="L2494" i="12"/>
  <c r="N2494" i="12"/>
  <c r="O2494" i="12"/>
  <c r="Q2494" i="12"/>
  <c r="R2494" i="12"/>
  <c r="S2494" i="12"/>
  <c r="T2494" i="12" s="1"/>
  <c r="U2494" i="12"/>
  <c r="V2494" i="12"/>
  <c r="W2494" i="12"/>
  <c r="X2494" i="12"/>
  <c r="Z2494" i="12"/>
  <c r="AA2494" i="12"/>
  <c r="AC2494" i="12"/>
  <c r="AD2494" i="12"/>
  <c r="AE2494" i="12"/>
  <c r="AF2494" i="12"/>
  <c r="AG2494" i="12"/>
  <c r="AH2494" i="12"/>
  <c r="AI2494" i="12"/>
  <c r="AJ2494" i="12"/>
  <c r="AK2494" i="12"/>
  <c r="AL2494" i="12" s="1"/>
  <c r="AM2494" i="12"/>
  <c r="AN2494" i="12"/>
  <c r="AO2494" i="12"/>
  <c r="AP2494" i="12"/>
  <c r="AR2494" i="12"/>
  <c r="AS2494" i="12"/>
  <c r="AU2494" i="12"/>
  <c r="AV2494" i="12"/>
  <c r="AW2494" i="12"/>
  <c r="AX2494" i="12" s="1"/>
  <c r="AY2494" i="12"/>
  <c r="AZ2494" i="12"/>
  <c r="BA2494" i="12"/>
  <c r="BB2494" i="12"/>
  <c r="BD2494" i="12"/>
  <c r="BE2494" i="12"/>
  <c r="E2495" i="12"/>
  <c r="F2495" i="12"/>
  <c r="G2495" i="12"/>
  <c r="H2495" i="12" s="1"/>
  <c r="I2495" i="12"/>
  <c r="J2495" i="12"/>
  <c r="K2495" i="12"/>
  <c r="L2495" i="12"/>
  <c r="N2495" i="12"/>
  <c r="O2495" i="12"/>
  <c r="Q2495" i="12"/>
  <c r="R2495" i="12"/>
  <c r="S2495" i="12"/>
  <c r="T2495" i="12" s="1"/>
  <c r="U2495" i="12"/>
  <c r="V2495" i="12"/>
  <c r="W2495" i="12"/>
  <c r="X2495" i="12"/>
  <c r="Z2495" i="12"/>
  <c r="AA2495" i="12"/>
  <c r="AC2495" i="12"/>
  <c r="AD2495" i="12"/>
  <c r="AE2495" i="12"/>
  <c r="AF2495" i="12"/>
  <c r="AG2495" i="12"/>
  <c r="AH2495" i="12"/>
  <c r="AI2495" i="12"/>
  <c r="AJ2495" i="12"/>
  <c r="AK2495" i="12"/>
  <c r="AL2495" i="12" s="1"/>
  <c r="AM2495" i="12"/>
  <c r="AN2495" i="12"/>
  <c r="AO2495" i="12"/>
  <c r="AP2495" i="12"/>
  <c r="AR2495" i="12"/>
  <c r="AS2495" i="12"/>
  <c r="AU2495" i="12"/>
  <c r="AV2495" i="12"/>
  <c r="AW2495" i="12"/>
  <c r="AX2495" i="12" s="1"/>
  <c r="AY2495" i="12"/>
  <c r="AZ2495" i="12"/>
  <c r="BA2495" i="12"/>
  <c r="BB2495" i="12"/>
  <c r="BD2495" i="12"/>
  <c r="BE2495" i="12"/>
  <c r="E2496" i="12"/>
  <c r="F2496" i="12"/>
  <c r="G2496" i="12"/>
  <c r="H2496" i="12" s="1"/>
  <c r="I2496" i="12"/>
  <c r="J2496" i="12"/>
  <c r="K2496" i="12"/>
  <c r="L2496" i="12"/>
  <c r="N2496" i="12"/>
  <c r="O2496" i="12"/>
  <c r="Q2496" i="12"/>
  <c r="R2496" i="12"/>
  <c r="S2496" i="12"/>
  <c r="T2496" i="12" s="1"/>
  <c r="U2496" i="12"/>
  <c r="V2496" i="12"/>
  <c r="W2496" i="12"/>
  <c r="X2496" i="12"/>
  <c r="Z2496" i="12"/>
  <c r="AA2496" i="12"/>
  <c r="AC2496" i="12"/>
  <c r="AD2496" i="12"/>
  <c r="AE2496" i="12"/>
  <c r="AF2496" i="12"/>
  <c r="AG2496" i="12"/>
  <c r="AH2496" i="12"/>
  <c r="AI2496" i="12"/>
  <c r="AJ2496" i="12"/>
  <c r="AK2496" i="12"/>
  <c r="AL2496" i="12" s="1"/>
  <c r="AM2496" i="12"/>
  <c r="AN2496" i="12"/>
  <c r="AO2496" i="12"/>
  <c r="AP2496" i="12"/>
  <c r="AR2496" i="12"/>
  <c r="AS2496" i="12"/>
  <c r="AU2496" i="12"/>
  <c r="AV2496" i="12"/>
  <c r="AW2496" i="12"/>
  <c r="AX2496" i="12" s="1"/>
  <c r="AY2496" i="12"/>
  <c r="AZ2496" i="12"/>
  <c r="BA2496" i="12"/>
  <c r="BB2496" i="12"/>
  <c r="BD2496" i="12"/>
  <c r="BE2496" i="12"/>
  <c r="E2497" i="12"/>
  <c r="F2497" i="12"/>
  <c r="G2497" i="12"/>
  <c r="H2497" i="12" s="1"/>
  <c r="I2497" i="12"/>
  <c r="J2497" i="12"/>
  <c r="K2497" i="12"/>
  <c r="L2497" i="12"/>
  <c r="N2497" i="12"/>
  <c r="O2497" i="12"/>
  <c r="Q2497" i="12"/>
  <c r="R2497" i="12"/>
  <c r="S2497" i="12"/>
  <c r="T2497" i="12" s="1"/>
  <c r="U2497" i="12"/>
  <c r="V2497" i="12"/>
  <c r="W2497" i="12"/>
  <c r="X2497" i="12"/>
  <c r="Z2497" i="12"/>
  <c r="AA2497" i="12"/>
  <c r="AC2497" i="12"/>
  <c r="AD2497" i="12"/>
  <c r="AE2497" i="12"/>
  <c r="AF2497" i="12"/>
  <c r="AG2497" i="12"/>
  <c r="AH2497" i="12"/>
  <c r="AI2497" i="12"/>
  <c r="AJ2497" i="12"/>
  <c r="AK2497" i="12"/>
  <c r="AL2497" i="12" s="1"/>
  <c r="AM2497" i="12"/>
  <c r="AN2497" i="12"/>
  <c r="AO2497" i="12"/>
  <c r="AP2497" i="12"/>
  <c r="AR2497" i="12"/>
  <c r="AS2497" i="12"/>
  <c r="AU2497" i="12"/>
  <c r="AV2497" i="12"/>
  <c r="AW2497" i="12"/>
  <c r="AX2497" i="12" s="1"/>
  <c r="AY2497" i="12"/>
  <c r="AZ2497" i="12"/>
  <c r="BA2497" i="12"/>
  <c r="BB2497" i="12"/>
  <c r="BD2497" i="12"/>
  <c r="BE2497" i="12"/>
  <c r="E2498" i="12"/>
  <c r="F2498" i="12"/>
  <c r="G2498" i="12"/>
  <c r="H2498" i="12" s="1"/>
  <c r="I2498" i="12"/>
  <c r="J2498" i="12"/>
  <c r="K2498" i="12"/>
  <c r="L2498" i="12"/>
  <c r="N2498" i="12"/>
  <c r="O2498" i="12"/>
  <c r="Q2498" i="12"/>
  <c r="R2498" i="12"/>
  <c r="S2498" i="12"/>
  <c r="T2498" i="12" s="1"/>
  <c r="U2498" i="12"/>
  <c r="V2498" i="12"/>
  <c r="W2498" i="12"/>
  <c r="X2498" i="12"/>
  <c r="Z2498" i="12"/>
  <c r="AA2498" i="12"/>
  <c r="AC2498" i="12"/>
  <c r="AD2498" i="12"/>
  <c r="AE2498" i="12"/>
  <c r="AF2498" i="12"/>
  <c r="AG2498" i="12"/>
  <c r="AH2498" i="12"/>
  <c r="AI2498" i="12"/>
  <c r="AJ2498" i="12"/>
  <c r="AK2498" i="12"/>
  <c r="AL2498" i="12" s="1"/>
  <c r="AM2498" i="12"/>
  <c r="AN2498" i="12"/>
  <c r="AO2498" i="12"/>
  <c r="AP2498" i="12"/>
  <c r="AR2498" i="12"/>
  <c r="AS2498" i="12"/>
  <c r="AU2498" i="12"/>
  <c r="AV2498" i="12"/>
  <c r="AW2498" i="12"/>
  <c r="AX2498" i="12" s="1"/>
  <c r="AY2498" i="12"/>
  <c r="AZ2498" i="12"/>
  <c r="BA2498" i="12"/>
  <c r="BB2498" i="12"/>
  <c r="BD2498" i="12"/>
  <c r="BE2498" i="12"/>
  <c r="E2499" i="12"/>
  <c r="F2499" i="12"/>
  <c r="G2499" i="12"/>
  <c r="H2499" i="12" s="1"/>
  <c r="I2499" i="12"/>
  <c r="J2499" i="12"/>
  <c r="K2499" i="12"/>
  <c r="L2499" i="12"/>
  <c r="N2499" i="12"/>
  <c r="O2499" i="12"/>
  <c r="Q2499" i="12"/>
  <c r="R2499" i="12"/>
  <c r="S2499" i="12"/>
  <c r="T2499" i="12" s="1"/>
  <c r="U2499" i="12"/>
  <c r="V2499" i="12"/>
  <c r="W2499" i="12"/>
  <c r="X2499" i="12"/>
  <c r="Z2499" i="12"/>
  <c r="AA2499" i="12"/>
  <c r="AC2499" i="12"/>
  <c r="AD2499" i="12"/>
  <c r="AE2499" i="12"/>
  <c r="AF2499" i="12"/>
  <c r="AG2499" i="12"/>
  <c r="AH2499" i="12"/>
  <c r="AI2499" i="12"/>
  <c r="AJ2499" i="12"/>
  <c r="AK2499" i="12"/>
  <c r="AL2499" i="12" s="1"/>
  <c r="AM2499" i="12"/>
  <c r="AN2499" i="12"/>
  <c r="AO2499" i="12"/>
  <c r="AP2499" i="12"/>
  <c r="AR2499" i="12"/>
  <c r="AS2499" i="12"/>
  <c r="AU2499" i="12"/>
  <c r="AV2499" i="12"/>
  <c r="AW2499" i="12"/>
  <c r="AX2499" i="12" s="1"/>
  <c r="AY2499" i="12"/>
  <c r="AZ2499" i="12"/>
  <c r="BA2499" i="12"/>
  <c r="BB2499" i="12"/>
  <c r="BD2499" i="12"/>
  <c r="BE2499" i="12"/>
  <c r="E2500" i="12"/>
  <c r="F2500" i="12"/>
  <c r="G2500" i="12"/>
  <c r="H2500" i="12" s="1"/>
  <c r="I2500" i="12"/>
  <c r="J2500" i="12"/>
  <c r="K2500" i="12"/>
  <c r="L2500" i="12"/>
  <c r="N2500" i="12"/>
  <c r="O2500" i="12"/>
  <c r="Q2500" i="12"/>
  <c r="R2500" i="12"/>
  <c r="S2500" i="12"/>
  <c r="T2500" i="12" s="1"/>
  <c r="U2500" i="12"/>
  <c r="V2500" i="12"/>
  <c r="W2500" i="12"/>
  <c r="X2500" i="12"/>
  <c r="Z2500" i="12"/>
  <c r="AA2500" i="12"/>
  <c r="AC2500" i="12"/>
  <c r="AD2500" i="12"/>
  <c r="AE2500" i="12"/>
  <c r="AF2500" i="12"/>
  <c r="AG2500" i="12"/>
  <c r="AH2500" i="12"/>
  <c r="AI2500" i="12"/>
  <c r="AJ2500" i="12"/>
  <c r="AK2500" i="12"/>
  <c r="AL2500" i="12" s="1"/>
  <c r="AM2500" i="12"/>
  <c r="AN2500" i="12"/>
  <c r="AO2500" i="12"/>
  <c r="AP2500" i="12"/>
  <c r="AR2500" i="12"/>
  <c r="AS2500" i="12"/>
  <c r="AU2500" i="12"/>
  <c r="AV2500" i="12"/>
  <c r="AW2500" i="12"/>
  <c r="AX2500" i="12" s="1"/>
  <c r="AY2500" i="12"/>
  <c r="AZ2500" i="12"/>
  <c r="BA2500" i="12"/>
  <c r="BB2500" i="12"/>
  <c r="BD2500" i="12"/>
  <c r="BE2500" i="12"/>
  <c r="E2501" i="12"/>
  <c r="F2501" i="12"/>
  <c r="G2501" i="12"/>
  <c r="H2501" i="12" s="1"/>
  <c r="I2501" i="12"/>
  <c r="J2501" i="12"/>
  <c r="K2501" i="12"/>
  <c r="L2501" i="12"/>
  <c r="N2501" i="12"/>
  <c r="O2501" i="12"/>
  <c r="Q2501" i="12"/>
  <c r="R2501" i="12"/>
  <c r="S2501" i="12"/>
  <c r="T2501" i="12" s="1"/>
  <c r="U2501" i="12"/>
  <c r="V2501" i="12"/>
  <c r="W2501" i="12"/>
  <c r="X2501" i="12"/>
  <c r="Z2501" i="12"/>
  <c r="AA2501" i="12"/>
  <c r="AC2501" i="12"/>
  <c r="AD2501" i="12"/>
  <c r="AE2501" i="12"/>
  <c r="AF2501" i="12"/>
  <c r="AG2501" i="12"/>
  <c r="AH2501" i="12"/>
  <c r="AI2501" i="12"/>
  <c r="AJ2501" i="12"/>
  <c r="AK2501" i="12"/>
  <c r="AL2501" i="12" s="1"/>
  <c r="AM2501" i="12"/>
  <c r="AN2501" i="12"/>
  <c r="AO2501" i="12"/>
  <c r="AP2501" i="12"/>
  <c r="AR2501" i="12"/>
  <c r="AS2501" i="12"/>
  <c r="AU2501" i="12"/>
  <c r="AV2501" i="12"/>
  <c r="AW2501" i="12"/>
  <c r="AX2501" i="12" s="1"/>
  <c r="AY2501" i="12"/>
  <c r="AZ2501" i="12"/>
  <c r="BA2501" i="12"/>
  <c r="BB2501" i="12"/>
  <c r="BD2501" i="12"/>
  <c r="BE2501" i="12"/>
  <c r="E2502" i="12"/>
  <c r="F2502" i="12"/>
  <c r="G2502" i="12"/>
  <c r="H2502" i="12" s="1"/>
  <c r="I2502" i="12"/>
  <c r="J2502" i="12"/>
  <c r="K2502" i="12"/>
  <c r="L2502" i="12"/>
  <c r="N2502" i="12"/>
  <c r="O2502" i="12"/>
  <c r="Q2502" i="12"/>
  <c r="R2502" i="12"/>
  <c r="S2502" i="12"/>
  <c r="T2502" i="12" s="1"/>
  <c r="U2502" i="12"/>
  <c r="V2502" i="12"/>
  <c r="W2502" i="12"/>
  <c r="X2502" i="12"/>
  <c r="Z2502" i="12"/>
  <c r="AA2502" i="12"/>
  <c r="AC2502" i="12"/>
  <c r="AD2502" i="12"/>
  <c r="AE2502" i="12"/>
  <c r="AF2502" i="12"/>
  <c r="AG2502" i="12"/>
  <c r="AH2502" i="12"/>
  <c r="AI2502" i="12"/>
  <c r="AJ2502" i="12"/>
  <c r="AK2502" i="12"/>
  <c r="AL2502" i="12" s="1"/>
  <c r="AM2502" i="12"/>
  <c r="AN2502" i="12"/>
  <c r="AO2502" i="12"/>
  <c r="AP2502" i="12"/>
  <c r="AR2502" i="12"/>
  <c r="AS2502" i="12"/>
  <c r="AU2502" i="12"/>
  <c r="AV2502" i="12"/>
  <c r="AW2502" i="12"/>
  <c r="AX2502" i="12" s="1"/>
  <c r="AY2502" i="12"/>
  <c r="AZ2502" i="12"/>
  <c r="BA2502" i="12"/>
  <c r="BB2502" i="12"/>
  <c r="BD2502" i="12"/>
  <c r="BE2502" i="12"/>
  <c r="E2503" i="12"/>
  <c r="F2503" i="12"/>
  <c r="G2503" i="12"/>
  <c r="H2503" i="12" s="1"/>
  <c r="I2503" i="12"/>
  <c r="J2503" i="12"/>
  <c r="K2503" i="12"/>
  <c r="L2503" i="12"/>
  <c r="N2503" i="12"/>
  <c r="O2503" i="12"/>
  <c r="Q2503" i="12"/>
  <c r="R2503" i="12"/>
  <c r="S2503" i="12"/>
  <c r="T2503" i="12" s="1"/>
  <c r="U2503" i="12"/>
  <c r="V2503" i="12"/>
  <c r="W2503" i="12"/>
  <c r="X2503" i="12"/>
  <c r="Z2503" i="12"/>
  <c r="AA2503" i="12"/>
  <c r="AC2503" i="12"/>
  <c r="AD2503" i="12"/>
  <c r="AE2503" i="12"/>
  <c r="AF2503" i="12"/>
  <c r="AG2503" i="12"/>
  <c r="AH2503" i="12"/>
  <c r="AI2503" i="12"/>
  <c r="AJ2503" i="12"/>
  <c r="AK2503" i="12"/>
  <c r="AL2503" i="12" s="1"/>
  <c r="AM2503" i="12"/>
  <c r="AN2503" i="12"/>
  <c r="AO2503" i="12"/>
  <c r="AP2503" i="12"/>
  <c r="AR2503" i="12"/>
  <c r="AS2503" i="12"/>
  <c r="AU2503" i="12"/>
  <c r="AV2503" i="12"/>
  <c r="AW2503" i="12"/>
  <c r="AX2503" i="12" s="1"/>
  <c r="AY2503" i="12"/>
  <c r="AZ2503" i="12"/>
  <c r="BA2503" i="12"/>
  <c r="BB2503" i="12"/>
  <c r="BD2503" i="12"/>
  <c r="BE2503" i="12"/>
  <c r="E2504" i="12"/>
  <c r="F2504" i="12"/>
  <c r="G2504" i="12"/>
  <c r="H2504" i="12" s="1"/>
  <c r="I2504" i="12"/>
  <c r="J2504" i="12"/>
  <c r="K2504" i="12"/>
  <c r="L2504" i="12"/>
  <c r="N2504" i="12"/>
  <c r="O2504" i="12"/>
  <c r="Q2504" i="12"/>
  <c r="R2504" i="12"/>
  <c r="S2504" i="12"/>
  <c r="T2504" i="12" s="1"/>
  <c r="U2504" i="12"/>
  <c r="V2504" i="12"/>
  <c r="W2504" i="12"/>
  <c r="X2504" i="12"/>
  <c r="Z2504" i="12"/>
  <c r="AA2504" i="12"/>
  <c r="AC2504" i="12"/>
  <c r="AD2504" i="12"/>
  <c r="AE2504" i="12"/>
  <c r="AF2504" i="12"/>
  <c r="AG2504" i="12"/>
  <c r="AH2504" i="12"/>
  <c r="AI2504" i="12"/>
  <c r="AJ2504" i="12"/>
  <c r="AK2504" i="12"/>
  <c r="AL2504" i="12" s="1"/>
  <c r="AM2504" i="12"/>
  <c r="AN2504" i="12"/>
  <c r="AO2504" i="12"/>
  <c r="AP2504" i="12"/>
  <c r="AR2504" i="12"/>
  <c r="AS2504" i="12"/>
  <c r="AU2504" i="12"/>
  <c r="AV2504" i="12"/>
  <c r="AW2504" i="12"/>
  <c r="AX2504" i="12" s="1"/>
  <c r="AY2504" i="12"/>
  <c r="AZ2504" i="12"/>
  <c r="BA2504" i="12"/>
  <c r="BB2504" i="12"/>
  <c r="BD2504" i="12"/>
  <c r="BE2504" i="12"/>
  <c r="E5" i="12"/>
  <c r="F5" i="12"/>
  <c r="G5" i="12"/>
  <c r="H5" i="12" s="1"/>
  <c r="I5" i="12"/>
  <c r="J5" i="12"/>
  <c r="K5" i="12"/>
  <c r="L5" i="12"/>
  <c r="N5" i="12"/>
  <c r="O5" i="12"/>
  <c r="Q5" i="12"/>
  <c r="R5" i="12"/>
  <c r="S5" i="12"/>
  <c r="T5" i="12" s="1"/>
  <c r="U5" i="12"/>
  <c r="V5" i="12"/>
  <c r="W5" i="12"/>
  <c r="X5" i="12"/>
  <c r="Z5" i="12"/>
  <c r="AA5" i="12"/>
  <c r="AC5" i="12"/>
  <c r="AD5" i="12"/>
  <c r="AE5" i="12"/>
  <c r="AF5" i="12"/>
  <c r="AG5" i="12"/>
  <c r="AH5" i="12"/>
  <c r="AI5" i="12"/>
  <c r="AJ5" i="12"/>
  <c r="AK5" i="12"/>
  <c r="AL5" i="12" s="1"/>
  <c r="AM5" i="12"/>
  <c r="AN5" i="12"/>
  <c r="AO5" i="12"/>
  <c r="AP5" i="12"/>
  <c r="AR5" i="12"/>
  <c r="AS5" i="12"/>
  <c r="AU5" i="12"/>
  <c r="AV5" i="12"/>
  <c r="AW5" i="12"/>
  <c r="AX5" i="12" s="1"/>
  <c r="AY5" i="12"/>
  <c r="AZ5" i="12"/>
  <c r="BA5" i="12"/>
  <c r="BB5" i="12"/>
  <c r="BD5" i="12"/>
  <c r="BE5" i="12"/>
  <c r="B7" i="2"/>
  <c r="B6" i="2"/>
  <c r="B5" i="2"/>
  <c r="F3" i="5" l="1"/>
  <c r="F4" i="5"/>
  <c r="F10" i="5"/>
  <c r="F9" i="4"/>
  <c r="AB90" i="12"/>
  <c r="AB82" i="12"/>
  <c r="AB74" i="12"/>
  <c r="AB69" i="12"/>
  <c r="AB41" i="12"/>
  <c r="AB37" i="12"/>
  <c r="AB21" i="12"/>
  <c r="AB9" i="12"/>
  <c r="BC5" i="12"/>
  <c r="BF5" i="12"/>
  <c r="AT5" i="12"/>
  <c r="BF2504" i="12"/>
  <c r="BC2504" i="12"/>
  <c r="AT2504" i="12"/>
  <c r="BF2503" i="12"/>
  <c r="BC2503" i="12"/>
  <c r="AT2503" i="12"/>
  <c r="BF2502" i="12"/>
  <c r="BC2502" i="12"/>
  <c r="AT2502" i="12"/>
  <c r="BF2501" i="12"/>
  <c r="BC2501" i="12"/>
  <c r="AT2501" i="12"/>
  <c r="BF2500" i="12"/>
  <c r="BC2500" i="12"/>
  <c r="AT2500" i="12"/>
  <c r="BF2499" i="12"/>
  <c r="BC2499" i="12"/>
  <c r="AT2499" i="12"/>
  <c r="BF2498" i="12"/>
  <c r="BC2498" i="12"/>
  <c r="AT2498" i="12"/>
  <c r="BF2497" i="12"/>
  <c r="BC2497" i="12"/>
  <c r="AT2497" i="12"/>
  <c r="BF2496" i="12"/>
  <c r="BC2496" i="12"/>
  <c r="AT2496" i="12"/>
  <c r="BF2495" i="12"/>
  <c r="BC2495" i="12"/>
  <c r="AT2495" i="12"/>
  <c r="BF2494" i="12"/>
  <c r="BC2494" i="12"/>
  <c r="AT2494" i="12"/>
  <c r="BF2493" i="12"/>
  <c r="BC2493" i="12"/>
  <c r="AT2493" i="12"/>
  <c r="BF2492" i="12"/>
  <c r="BC2492" i="12"/>
  <c r="AT2492" i="12"/>
  <c r="BF2491" i="12"/>
  <c r="BC2491" i="12"/>
  <c r="AT2491" i="12"/>
  <c r="BF2490" i="12"/>
  <c r="BC2490" i="12"/>
  <c r="AT2490" i="12"/>
  <c r="BF2489" i="12"/>
  <c r="BC2489" i="12"/>
  <c r="AT2489" i="12"/>
  <c r="BF2488" i="12"/>
  <c r="BC2488" i="12"/>
  <c r="AT2488" i="12"/>
  <c r="BF2487" i="12"/>
  <c r="BC2487" i="12"/>
  <c r="AT2487" i="12"/>
  <c r="BF2486" i="12"/>
  <c r="BC2486" i="12"/>
  <c r="AT2486" i="12"/>
  <c r="BF2485" i="12"/>
  <c r="BC2485" i="12"/>
  <c r="AT2485" i="12"/>
  <c r="BF2484" i="12"/>
  <c r="BC2484" i="12"/>
  <c r="AT2484" i="12"/>
  <c r="BF2483" i="12"/>
  <c r="BC2483" i="12"/>
  <c r="AT2483" i="12"/>
  <c r="BF2482" i="12"/>
  <c r="BC2482" i="12"/>
  <c r="AT2482" i="12"/>
  <c r="BF2481" i="12"/>
  <c r="BC2481" i="12"/>
  <c r="AT2481" i="12"/>
  <c r="BF2480" i="12"/>
  <c r="BC2480" i="12"/>
  <c r="AT2480" i="12"/>
  <c r="BF2479" i="12"/>
  <c r="BC2479" i="12"/>
  <c r="AT2479" i="12"/>
  <c r="BF2478" i="12"/>
  <c r="BC2478" i="12"/>
  <c r="AT2478" i="12"/>
  <c r="BF2477" i="12"/>
  <c r="BC2477" i="12"/>
  <c r="AT2477" i="12"/>
  <c r="BF2476" i="12"/>
  <c r="BC2476" i="12"/>
  <c r="AT2476" i="12"/>
  <c r="BF2475" i="12"/>
  <c r="BC2475" i="12"/>
  <c r="AT2475" i="12"/>
  <c r="BF2474" i="12"/>
  <c r="BC2474" i="12"/>
  <c r="AT2474" i="12"/>
  <c r="BF2473" i="12"/>
  <c r="BC2473" i="12"/>
  <c r="AT2473" i="12"/>
  <c r="BF2472" i="12"/>
  <c r="BC2472" i="12"/>
  <c r="AT2472" i="12"/>
  <c r="BF2471" i="12"/>
  <c r="BC2471" i="12"/>
  <c r="AT2471" i="12"/>
  <c r="BF2470" i="12"/>
  <c r="BC2470" i="12"/>
  <c r="AT2470" i="12"/>
  <c r="BF2469" i="12"/>
  <c r="BC2469" i="12"/>
  <c r="AT2469" i="12"/>
  <c r="BF2468" i="12"/>
  <c r="BC2468" i="12"/>
  <c r="AT2468" i="12"/>
  <c r="BF2467" i="12"/>
  <c r="BC2467" i="12"/>
  <c r="AT2467" i="12"/>
  <c r="BF2466" i="12"/>
  <c r="BC2466" i="12"/>
  <c r="AT2466" i="12"/>
  <c r="BF2465" i="12"/>
  <c r="BC2465" i="12"/>
  <c r="AT2465" i="12"/>
  <c r="BF2464" i="12"/>
  <c r="BC2464" i="12"/>
  <c r="AT2464" i="12"/>
  <c r="BF2463" i="12"/>
  <c r="BC2463" i="12"/>
  <c r="AT2463" i="12"/>
  <c r="BF2462" i="12"/>
  <c r="BC2462" i="12"/>
  <c r="AT2462" i="12"/>
  <c r="BF2461" i="12"/>
  <c r="BC2461" i="12"/>
  <c r="AT2461" i="12"/>
  <c r="BF2460" i="12"/>
  <c r="BC2460" i="12"/>
  <c r="AT2460" i="12"/>
  <c r="BF2459" i="12"/>
  <c r="BC2459" i="12"/>
  <c r="AT2459" i="12"/>
  <c r="BF2458" i="12"/>
  <c r="BC2458" i="12"/>
  <c r="AT2458" i="12"/>
  <c r="BF2457" i="12"/>
  <c r="BC2457" i="12"/>
  <c r="AT2457" i="12"/>
  <c r="BF2456" i="12"/>
  <c r="BC2456" i="12"/>
  <c r="AT2456" i="12"/>
  <c r="BF2455" i="12"/>
  <c r="BC2455" i="12"/>
  <c r="AT2455" i="12"/>
  <c r="BF2454" i="12"/>
  <c r="BC2454" i="12"/>
  <c r="AT2454" i="12"/>
  <c r="BF2453" i="12"/>
  <c r="BC2453" i="12"/>
  <c r="AT2453" i="12"/>
  <c r="BF2452" i="12"/>
  <c r="BC2452" i="12"/>
  <c r="AT2452" i="12"/>
  <c r="BF2451" i="12"/>
  <c r="BC2451" i="12"/>
  <c r="AT2451" i="12"/>
  <c r="BF2450" i="12"/>
  <c r="BC2450" i="12"/>
  <c r="AT2450" i="12"/>
  <c r="BF2449" i="12"/>
  <c r="BC2449" i="12"/>
  <c r="AT2449" i="12"/>
  <c r="BF2448" i="12"/>
  <c r="BC2448" i="12"/>
  <c r="AT2448" i="12"/>
  <c r="BF2447" i="12"/>
  <c r="BC2447" i="12"/>
  <c r="AT2447" i="12"/>
  <c r="BF2446" i="12"/>
  <c r="BC2446" i="12"/>
  <c r="AT2446" i="12"/>
  <c r="BF2445" i="12"/>
  <c r="BC2445" i="12"/>
  <c r="AT2445" i="12"/>
  <c r="BF2444" i="12"/>
  <c r="BC2444" i="12"/>
  <c r="AT2444" i="12"/>
  <c r="BF2443" i="12"/>
  <c r="BC2443" i="12"/>
  <c r="AT2443" i="12"/>
  <c r="BF2442" i="12"/>
  <c r="BC2442" i="12"/>
  <c r="AT2442" i="12"/>
  <c r="BF2441" i="12"/>
  <c r="BC2441" i="12"/>
  <c r="AT2441" i="12"/>
  <c r="BF2440" i="12"/>
  <c r="BC2440" i="12"/>
  <c r="AT2440" i="12"/>
  <c r="BF2439" i="12"/>
  <c r="BC2439" i="12"/>
  <c r="AT2439" i="12"/>
  <c r="BF2438" i="12"/>
  <c r="BC2438" i="12"/>
  <c r="AT2438" i="12"/>
  <c r="BF2437" i="12"/>
  <c r="BC2437" i="12"/>
  <c r="AT2437" i="12"/>
  <c r="BF2436" i="12"/>
  <c r="BC2436" i="12"/>
  <c r="AT2436" i="12"/>
  <c r="BF2435" i="12"/>
  <c r="BC2435" i="12"/>
  <c r="AT2435" i="12"/>
  <c r="BF2434" i="12"/>
  <c r="BC2434" i="12"/>
  <c r="AT2434" i="12"/>
  <c r="BF2433" i="12"/>
  <c r="BC2433" i="12"/>
  <c r="AT2433" i="12"/>
  <c r="BF2432" i="12"/>
  <c r="BC2432" i="12"/>
  <c r="AT2432" i="12"/>
  <c r="BF2431" i="12"/>
  <c r="BC2431" i="12"/>
  <c r="AT2431" i="12"/>
  <c r="BF2430" i="12"/>
  <c r="BC2430" i="12"/>
  <c r="AT2430" i="12"/>
  <c r="BF2429" i="12"/>
  <c r="BC2429" i="12"/>
  <c r="AT2429" i="12"/>
  <c r="BF2428" i="12"/>
  <c r="BC2428" i="12"/>
  <c r="AT2428" i="12"/>
  <c r="BF2427" i="12"/>
  <c r="BC2427" i="12"/>
  <c r="AT2427" i="12"/>
  <c r="BF2426" i="12"/>
  <c r="BC2426" i="12"/>
  <c r="AT2426" i="12"/>
  <c r="BF2425" i="12"/>
  <c r="BC2425" i="12"/>
  <c r="AT2425" i="12"/>
  <c r="BF2424" i="12"/>
  <c r="BC2424" i="12"/>
  <c r="AT2424" i="12"/>
  <c r="BF2423" i="12"/>
  <c r="BC2423" i="12"/>
  <c r="AT2423" i="12"/>
  <c r="BF2422" i="12"/>
  <c r="BC2422" i="12"/>
  <c r="AT2422" i="12"/>
  <c r="BF2421" i="12"/>
  <c r="BC2421" i="12"/>
  <c r="AT2421" i="12"/>
  <c r="BF2420" i="12"/>
  <c r="BC2420" i="12"/>
  <c r="AT2420" i="12"/>
  <c r="BF2419" i="12"/>
  <c r="BC2419" i="12"/>
  <c r="AT2419" i="12"/>
  <c r="BF2418" i="12"/>
  <c r="BC2418" i="12"/>
  <c r="AT2418" i="12"/>
  <c r="BF2417" i="12"/>
  <c r="BC2417" i="12"/>
  <c r="AT2417" i="12"/>
  <c r="BF2416" i="12"/>
  <c r="BC2416" i="12"/>
  <c r="AT2416" i="12"/>
  <c r="BF2415" i="12"/>
  <c r="BC2415" i="12"/>
  <c r="AT2415" i="12"/>
  <c r="BF2414" i="12"/>
  <c r="BC2414" i="12"/>
  <c r="AT2414" i="12"/>
  <c r="BF2413" i="12"/>
  <c r="BC2413" i="12"/>
  <c r="AT2413" i="12"/>
  <c r="BF2412" i="12"/>
  <c r="BC2412" i="12"/>
  <c r="AT2412" i="12"/>
  <c r="BF2411" i="12"/>
  <c r="BC2411" i="12"/>
  <c r="AT2411" i="12"/>
  <c r="BF2410" i="12"/>
  <c r="BC2410" i="12"/>
  <c r="AT2410" i="12"/>
  <c r="BF2409" i="12"/>
  <c r="BC2409" i="12"/>
  <c r="AT2409" i="12"/>
  <c r="BF2408" i="12"/>
  <c r="BC2408" i="12"/>
  <c r="AT2408" i="12"/>
  <c r="BF2407" i="12"/>
  <c r="BC2407" i="12"/>
  <c r="AT2407" i="12"/>
  <c r="BF2406" i="12"/>
  <c r="BC2406" i="12"/>
  <c r="AT2406" i="12"/>
  <c r="BF2405" i="12"/>
  <c r="BC2405" i="12"/>
  <c r="AT2405" i="12"/>
  <c r="BF2404" i="12"/>
  <c r="BC2404" i="12"/>
  <c r="AT2404" i="12"/>
  <c r="BF2403" i="12"/>
  <c r="BC2403" i="12"/>
  <c r="AT2403" i="12"/>
  <c r="BF2402" i="12"/>
  <c r="BC2402" i="12"/>
  <c r="AT2402" i="12"/>
  <c r="BF2401" i="12"/>
  <c r="BC2401" i="12"/>
  <c r="AT2401" i="12"/>
  <c r="BF2400" i="12"/>
  <c r="BC2400" i="12"/>
  <c r="AT2400" i="12"/>
  <c r="BF2399" i="12"/>
  <c r="BC2399" i="12"/>
  <c r="AT2399" i="12"/>
  <c r="BF2398" i="12"/>
  <c r="BC2398" i="12"/>
  <c r="AT2398" i="12"/>
  <c r="BF2397" i="12"/>
  <c r="BC2397" i="12"/>
  <c r="AT2397" i="12"/>
  <c r="BF2396" i="12"/>
  <c r="BC2396" i="12"/>
  <c r="AT2396" i="12"/>
  <c r="BF2395" i="12"/>
  <c r="BC2395" i="12"/>
  <c r="AT2395" i="12"/>
  <c r="BF2394" i="12"/>
  <c r="BC2394" i="12"/>
  <c r="AT2394" i="12"/>
  <c r="BF2393" i="12"/>
  <c r="BC2393" i="12"/>
  <c r="AT2393" i="12"/>
  <c r="BF2392" i="12"/>
  <c r="BC2392" i="12"/>
  <c r="AT2392" i="12"/>
  <c r="BF2391" i="12"/>
  <c r="BC2391" i="12"/>
  <c r="AT2391" i="12"/>
  <c r="BF2390" i="12"/>
  <c r="BC2390" i="12"/>
  <c r="AT2390" i="12"/>
  <c r="BF2389" i="12"/>
  <c r="BC2389" i="12"/>
  <c r="AT2389" i="12"/>
  <c r="BF2388" i="12"/>
  <c r="BC2388" i="12"/>
  <c r="AT2388" i="12"/>
  <c r="BF2387" i="12"/>
  <c r="BC2387" i="12"/>
  <c r="AT2387" i="12"/>
  <c r="BF2386" i="12"/>
  <c r="BC2386" i="12"/>
  <c r="AT2386" i="12"/>
  <c r="BF2385" i="12"/>
  <c r="BC2385" i="12"/>
  <c r="AT2385" i="12"/>
  <c r="BF2384" i="12"/>
  <c r="BC2384" i="12"/>
  <c r="AT2384" i="12"/>
  <c r="BF2383" i="12"/>
  <c r="BC2383" i="12"/>
  <c r="AT2383" i="12"/>
  <c r="BF2382" i="12"/>
  <c r="BC2382" i="12"/>
  <c r="AT2382" i="12"/>
  <c r="BF2381" i="12"/>
  <c r="BC2381" i="12"/>
  <c r="AT2381" i="12"/>
  <c r="BF2380" i="12"/>
  <c r="BC2380" i="12"/>
  <c r="AT2380" i="12"/>
  <c r="BF2379" i="12"/>
  <c r="BC2379" i="12"/>
  <c r="AT2379" i="12"/>
  <c r="BF2378" i="12"/>
  <c r="BC2378" i="12"/>
  <c r="AT2378" i="12"/>
  <c r="BF2377" i="12"/>
  <c r="BC2377" i="12"/>
  <c r="AT2377" i="12"/>
  <c r="BF2376" i="12"/>
  <c r="BC2376" i="12"/>
  <c r="AT2376" i="12"/>
  <c r="BF2375" i="12"/>
  <c r="BC2375" i="12"/>
  <c r="AT2375" i="12"/>
  <c r="BF2374" i="12"/>
  <c r="BC2374" i="12"/>
  <c r="AT2374" i="12"/>
  <c r="BF2373" i="12"/>
  <c r="BC2373" i="12"/>
  <c r="AT2373" i="12"/>
  <c r="BF2372" i="12"/>
  <c r="BC2372" i="12"/>
  <c r="AT2372" i="12"/>
  <c r="BF2371" i="12"/>
  <c r="BC2371" i="12"/>
  <c r="AT2371" i="12"/>
  <c r="BF2370" i="12"/>
  <c r="BC2370" i="12"/>
  <c r="AT2370" i="12"/>
  <c r="BF2369" i="12"/>
  <c r="BC2369" i="12"/>
  <c r="AT2369" i="12"/>
  <c r="BF2368" i="12"/>
  <c r="BC2368" i="12"/>
  <c r="AT2368" i="12"/>
  <c r="BF2367" i="12"/>
  <c r="BC2367" i="12"/>
  <c r="AT2367" i="12"/>
  <c r="BF2366" i="12"/>
  <c r="BC2366" i="12"/>
  <c r="AT2366" i="12"/>
  <c r="BF2365" i="12"/>
  <c r="BC2365" i="12"/>
  <c r="AT2365" i="12"/>
  <c r="BF2364" i="12"/>
  <c r="BC2364" i="12"/>
  <c r="AT2364" i="12"/>
  <c r="BF2363" i="12"/>
  <c r="BC2363" i="12"/>
  <c r="AT2363" i="12"/>
  <c r="BF2362" i="12"/>
  <c r="BC2362" i="12"/>
  <c r="AT2362" i="12"/>
  <c r="BF2361" i="12"/>
  <c r="BC2361" i="12"/>
  <c r="AT2361" i="12"/>
  <c r="BF2360" i="12"/>
  <c r="BC2360" i="12"/>
  <c r="AT2360" i="12"/>
  <c r="BF2359" i="12"/>
  <c r="BC2359" i="12"/>
  <c r="AT2359" i="12"/>
  <c r="BF2358" i="12"/>
  <c r="BC2358" i="12"/>
  <c r="AT2358" i="12"/>
  <c r="BF2357" i="12"/>
  <c r="BC2357" i="12"/>
  <c r="AT2357" i="12"/>
  <c r="BF2356" i="12"/>
  <c r="BC2356" i="12"/>
  <c r="AT2356" i="12"/>
  <c r="BF2355" i="12"/>
  <c r="BC2355" i="12"/>
  <c r="AT2355" i="12"/>
  <c r="BF2354" i="12"/>
  <c r="BC2354" i="12"/>
  <c r="AT2354" i="12"/>
  <c r="BF2353" i="12"/>
  <c r="BC2353" i="12"/>
  <c r="AT2353" i="12"/>
  <c r="BF2352" i="12"/>
  <c r="BC2352" i="12"/>
  <c r="AT2352" i="12"/>
  <c r="BF2351" i="12"/>
  <c r="BC2351" i="12"/>
  <c r="AT2351" i="12"/>
  <c r="BF2350" i="12"/>
  <c r="BC2350" i="12"/>
  <c r="AT2350" i="12"/>
  <c r="BF2349" i="12"/>
  <c r="BC2349" i="12"/>
  <c r="AT2349" i="12"/>
  <c r="BF2348" i="12"/>
  <c r="BC2348" i="12"/>
  <c r="AT2348" i="12"/>
  <c r="BF2347" i="12"/>
  <c r="BC2347" i="12"/>
  <c r="AT2347" i="12"/>
  <c r="BF2346" i="12"/>
  <c r="BC2346" i="12"/>
  <c r="AT2346" i="12"/>
  <c r="BF2345" i="12"/>
  <c r="BC2345" i="12"/>
  <c r="AT2345" i="12"/>
  <c r="BF2344" i="12"/>
  <c r="BC2344" i="12"/>
  <c r="AT2344" i="12"/>
  <c r="BF2343" i="12"/>
  <c r="BC2343" i="12"/>
  <c r="AT2343" i="12"/>
  <c r="BF2342" i="12"/>
  <c r="BC2342" i="12"/>
  <c r="AT2342" i="12"/>
  <c r="BF2341" i="12"/>
  <c r="BC2341" i="12"/>
  <c r="AT2341" i="12"/>
  <c r="BF2340" i="12"/>
  <c r="BC2340" i="12"/>
  <c r="AT2340" i="12"/>
  <c r="BF2339" i="12"/>
  <c r="BC2339" i="12"/>
  <c r="AT2339" i="12"/>
  <c r="BF2338" i="12"/>
  <c r="BC2338" i="12"/>
  <c r="AT2338" i="12"/>
  <c r="BF2337" i="12"/>
  <c r="BC2337" i="12"/>
  <c r="AT2337" i="12"/>
  <c r="BF2336" i="12"/>
  <c r="BC2336" i="12"/>
  <c r="AT2336" i="12"/>
  <c r="BF2335" i="12"/>
  <c r="BC2335" i="12"/>
  <c r="AT2335" i="12"/>
  <c r="BF2334" i="12"/>
  <c r="BC2334" i="12"/>
  <c r="AT2334" i="12"/>
  <c r="BF2333" i="12"/>
  <c r="BC2333" i="12"/>
  <c r="AT2333" i="12"/>
  <c r="BF2332" i="12"/>
  <c r="BC2332" i="12"/>
  <c r="AT2332" i="12"/>
  <c r="BF2331" i="12"/>
  <c r="BC2331" i="12"/>
  <c r="AT2331" i="12"/>
  <c r="BF2330" i="12"/>
  <c r="BC2330" i="12"/>
  <c r="AT2330" i="12"/>
  <c r="BF2329" i="12"/>
  <c r="BC2329" i="12"/>
  <c r="AT2329" i="12"/>
  <c r="BF2328" i="12"/>
  <c r="BC2328" i="12"/>
  <c r="AT2328" i="12"/>
  <c r="BF2327" i="12"/>
  <c r="BC2327" i="12"/>
  <c r="AT2327" i="12"/>
  <c r="BF2326" i="12"/>
  <c r="BC2326" i="12"/>
  <c r="AT2326" i="12"/>
  <c r="BF2325" i="12"/>
  <c r="BC2325" i="12"/>
  <c r="AT2325" i="12"/>
  <c r="BF2324" i="12"/>
  <c r="BC2324" i="12"/>
  <c r="AT2324" i="12"/>
  <c r="BF2323" i="12"/>
  <c r="BC2323" i="12"/>
  <c r="AT2323" i="12"/>
  <c r="BF2322" i="12"/>
  <c r="BC2322" i="12"/>
  <c r="AT2322" i="12"/>
  <c r="BF2321" i="12"/>
  <c r="BC2321" i="12"/>
  <c r="AT2321" i="12"/>
  <c r="BF2320" i="12"/>
  <c r="BC2320" i="12"/>
  <c r="AT2320" i="12"/>
  <c r="BF2319" i="12"/>
  <c r="BC2319" i="12"/>
  <c r="AT2319" i="12"/>
  <c r="BF2318" i="12"/>
  <c r="BC2318" i="12"/>
  <c r="AT2318" i="12"/>
  <c r="BF2317" i="12"/>
  <c r="BC2317" i="12"/>
  <c r="AT2317" i="12"/>
  <c r="BF2316" i="12"/>
  <c r="BC2316" i="12"/>
  <c r="AT2316" i="12"/>
  <c r="BF2315" i="12"/>
  <c r="BC2315" i="12"/>
  <c r="AT2315" i="12"/>
  <c r="BF2314" i="12"/>
  <c r="BC2314" i="12"/>
  <c r="AT2314" i="12"/>
  <c r="BF2313" i="12"/>
  <c r="BC2313" i="12"/>
  <c r="AT2313" i="12"/>
  <c r="BF2312" i="12"/>
  <c r="BC2312" i="12"/>
  <c r="AT2312" i="12"/>
  <c r="BF2311" i="12"/>
  <c r="BC2311" i="12"/>
  <c r="AT2311" i="12"/>
  <c r="BF2310" i="12"/>
  <c r="BC2310" i="12"/>
  <c r="AT2310" i="12"/>
  <c r="BF2309" i="12"/>
  <c r="BC2309" i="12"/>
  <c r="AT2309" i="12"/>
  <c r="BF2308" i="12"/>
  <c r="BC2308" i="12"/>
  <c r="AT2308" i="12"/>
  <c r="BF2307" i="12"/>
  <c r="BC2307" i="12"/>
  <c r="AT2307" i="12"/>
  <c r="BF2306" i="12"/>
  <c r="BC2306" i="12"/>
  <c r="AT2306" i="12"/>
  <c r="BF2305" i="12"/>
  <c r="BC2305" i="12"/>
  <c r="AT2305" i="12"/>
  <c r="BF2304" i="12"/>
  <c r="BC2304" i="12"/>
  <c r="AT2304" i="12"/>
  <c r="BF2303" i="12"/>
  <c r="BC2303" i="12"/>
  <c r="AT2303" i="12"/>
  <c r="BF2302" i="12"/>
  <c r="BC2302" i="12"/>
  <c r="AT2302" i="12"/>
  <c r="BF2301" i="12"/>
  <c r="BC2301" i="12"/>
  <c r="AT2301" i="12"/>
  <c r="BF2300" i="12"/>
  <c r="BC2300" i="12"/>
  <c r="AT2300" i="12"/>
  <c r="BF2299" i="12"/>
  <c r="BC2299" i="12"/>
  <c r="AT2299" i="12"/>
  <c r="BF2298" i="12"/>
  <c r="BC2298" i="12"/>
  <c r="AT2298" i="12"/>
  <c r="BF2297" i="12"/>
  <c r="BC2297" i="12"/>
  <c r="AT2297" i="12"/>
  <c r="BF2296" i="12"/>
  <c r="BC2296" i="12"/>
  <c r="AT2296" i="12"/>
  <c r="BF2295" i="12"/>
  <c r="BC2295" i="12"/>
  <c r="AT2295" i="12"/>
  <c r="BF2294" i="12"/>
  <c r="BC2294" i="12"/>
  <c r="AT2294" i="12"/>
  <c r="BF2293" i="12"/>
  <c r="BC2293" i="12"/>
  <c r="AT2293" i="12"/>
  <c r="BF2292" i="12"/>
  <c r="BC2292" i="12"/>
  <c r="AT2292" i="12"/>
  <c r="BF2291" i="12"/>
  <c r="BC2291" i="12"/>
  <c r="AT2291" i="12"/>
  <c r="BF2290" i="12"/>
  <c r="BC2290" i="12"/>
  <c r="AT2290" i="12"/>
  <c r="BF2289" i="12"/>
  <c r="BC2289" i="12"/>
  <c r="AT2289" i="12"/>
  <c r="BF2288" i="12"/>
  <c r="BC2288" i="12"/>
  <c r="AT2288" i="12"/>
  <c r="BF2287" i="12"/>
  <c r="BC2287" i="12"/>
  <c r="AT2287" i="12"/>
  <c r="BF2286" i="12"/>
  <c r="BC2286" i="12"/>
  <c r="AT2286" i="12"/>
  <c r="BF2285" i="12"/>
  <c r="BC2285" i="12"/>
  <c r="AT2285" i="12"/>
  <c r="BF2284" i="12"/>
  <c r="BC2284" i="12"/>
  <c r="AT2284" i="12"/>
  <c r="BF2283" i="12"/>
  <c r="BC2283" i="12"/>
  <c r="AT2283" i="12"/>
  <c r="BF2282" i="12"/>
  <c r="BC2282" i="12"/>
  <c r="AT2282" i="12"/>
  <c r="BF2281" i="12"/>
  <c r="BC2281" i="12"/>
  <c r="AT2281" i="12"/>
  <c r="BF2280" i="12"/>
  <c r="BC2280" i="12"/>
  <c r="AT2280" i="12"/>
  <c r="BF2279" i="12"/>
  <c r="BC2279" i="12"/>
  <c r="AT2279" i="12"/>
  <c r="BF2278" i="12"/>
  <c r="BC2278" i="12"/>
  <c r="AT2278" i="12"/>
  <c r="BF2277" i="12"/>
  <c r="BC2277" i="12"/>
  <c r="AT2277" i="12"/>
  <c r="BF2276" i="12"/>
  <c r="BC2276" i="12"/>
  <c r="AT2276" i="12"/>
  <c r="BF2275" i="12"/>
  <c r="BC2275" i="12"/>
  <c r="AT2275" i="12"/>
  <c r="BF2274" i="12"/>
  <c r="BC2274" i="12"/>
  <c r="AT2274" i="12"/>
  <c r="BF2273" i="12"/>
  <c r="BC2273" i="12"/>
  <c r="AT2273" i="12"/>
  <c r="BF2272" i="12"/>
  <c r="BC2272" i="12"/>
  <c r="AT2272" i="12"/>
  <c r="BF2271" i="12"/>
  <c r="BC2271" i="12"/>
  <c r="AT2271" i="12"/>
  <c r="BF2270" i="12"/>
  <c r="BC2270" i="12"/>
  <c r="AT2270" i="12"/>
  <c r="BF2269" i="12"/>
  <c r="BC2269" i="12"/>
  <c r="AT2269" i="12"/>
  <c r="BF2268" i="12"/>
  <c r="BC2268" i="12"/>
  <c r="AT2268" i="12"/>
  <c r="BF2267" i="12"/>
  <c r="BC2267" i="12"/>
  <c r="AT2267" i="12"/>
  <c r="BF2266" i="12"/>
  <c r="BC2266" i="12"/>
  <c r="AT2266" i="12"/>
  <c r="BF2265" i="12"/>
  <c r="BC2265" i="12"/>
  <c r="AT2265" i="12"/>
  <c r="BF2264" i="12"/>
  <c r="BC2264" i="12"/>
  <c r="AT2264" i="12"/>
  <c r="BF2263" i="12"/>
  <c r="BC2263" i="12"/>
  <c r="AT2263" i="12"/>
  <c r="BF2262" i="12"/>
  <c r="BC2262" i="12"/>
  <c r="AT2262" i="12"/>
  <c r="BF2261" i="12"/>
  <c r="BC2261" i="12"/>
  <c r="AT2261" i="12"/>
  <c r="BF2260" i="12"/>
  <c r="BC2260" i="12"/>
  <c r="AT2260" i="12"/>
  <c r="BF2259" i="12"/>
  <c r="BC2259" i="12"/>
  <c r="AT2259" i="12"/>
  <c r="BF2258" i="12"/>
  <c r="BC2258" i="12"/>
  <c r="AT2258" i="12"/>
  <c r="BF2257" i="12"/>
  <c r="BC2257" i="12"/>
  <c r="AT2257" i="12"/>
  <c r="BF2256" i="12"/>
  <c r="BC2256" i="12"/>
  <c r="AT2256" i="12"/>
  <c r="BF2255" i="12"/>
  <c r="BC2255" i="12"/>
  <c r="AT2255" i="12"/>
  <c r="BF2254" i="12"/>
  <c r="BC2254" i="12"/>
  <c r="AT2254" i="12"/>
  <c r="BF2253" i="12"/>
  <c r="BC2253" i="12"/>
  <c r="AT2253" i="12"/>
  <c r="BF2252" i="12"/>
  <c r="BC2252" i="12"/>
  <c r="AT2252" i="12"/>
  <c r="BF2251" i="12"/>
  <c r="BC2251" i="12"/>
  <c r="AT2251" i="12"/>
  <c r="BF2250" i="12"/>
  <c r="BC2250" i="12"/>
  <c r="AT2250" i="12"/>
  <c r="BF2249" i="12"/>
  <c r="BC2249" i="12"/>
  <c r="AT2249" i="12"/>
  <c r="BF2248" i="12"/>
  <c r="BC2248" i="12"/>
  <c r="AT2248" i="12"/>
  <c r="BF2247" i="12"/>
  <c r="BC2247" i="12"/>
  <c r="AT2247" i="12"/>
  <c r="BF2246" i="12"/>
  <c r="BC2246" i="12"/>
  <c r="AT2246" i="12"/>
  <c r="BF2245" i="12"/>
  <c r="BC2245" i="12"/>
  <c r="AT2245" i="12"/>
  <c r="BF2244" i="12"/>
  <c r="BC2244" i="12"/>
  <c r="AT2244" i="12"/>
  <c r="BF2243" i="12"/>
  <c r="BC2243" i="12"/>
  <c r="AT2243" i="12"/>
  <c r="BF2242" i="12"/>
  <c r="BC2242" i="12"/>
  <c r="AT2242" i="12"/>
  <c r="BF2241" i="12"/>
  <c r="BC2241" i="12"/>
  <c r="AT2241" i="12"/>
  <c r="BF2240" i="12"/>
  <c r="BC2240" i="12"/>
  <c r="AT2240" i="12"/>
  <c r="BF2239" i="12"/>
  <c r="BC2239" i="12"/>
  <c r="AT2239" i="12"/>
  <c r="BF2238" i="12"/>
  <c r="BC2238" i="12"/>
  <c r="AT2238" i="12"/>
  <c r="BF2237" i="12"/>
  <c r="BC2237" i="12"/>
  <c r="AT2237" i="12"/>
  <c r="BF2236" i="12"/>
  <c r="BC2236" i="12"/>
  <c r="AT2236" i="12"/>
  <c r="BF2235" i="12"/>
  <c r="BC2235" i="12"/>
  <c r="AT2235" i="12"/>
  <c r="BF2234" i="12"/>
  <c r="BC2234" i="12"/>
  <c r="AT2234" i="12"/>
  <c r="BF2233" i="12"/>
  <c r="BC2233" i="12"/>
  <c r="AT2233" i="12"/>
  <c r="BF2232" i="12"/>
  <c r="BC2232" i="12"/>
  <c r="AT2232" i="12"/>
  <c r="BF2231" i="12"/>
  <c r="BC2231" i="12"/>
  <c r="AT2231" i="12"/>
  <c r="BF2230" i="12"/>
  <c r="BC2230" i="12"/>
  <c r="AT2230" i="12"/>
  <c r="BF2229" i="12"/>
  <c r="BC2229" i="12"/>
  <c r="AT2229" i="12"/>
  <c r="BF2228" i="12"/>
  <c r="BC2228" i="12"/>
  <c r="AT2228" i="12"/>
  <c r="BF2227" i="12"/>
  <c r="BC2227" i="12"/>
  <c r="AT2227" i="12"/>
  <c r="BF2226" i="12"/>
  <c r="BC2226" i="12"/>
  <c r="AT2226" i="12"/>
  <c r="BF2225" i="12"/>
  <c r="BC2225" i="12"/>
  <c r="AT2225" i="12"/>
  <c r="BF2224" i="12"/>
  <c r="BC2224" i="12"/>
  <c r="AT2224" i="12"/>
  <c r="BF2223" i="12"/>
  <c r="BC2223" i="12"/>
  <c r="AT2223" i="12"/>
  <c r="BF2222" i="12"/>
  <c r="BC2222" i="12"/>
  <c r="AT2222" i="12"/>
  <c r="BF2221" i="12"/>
  <c r="BC2221" i="12"/>
  <c r="AT2221" i="12"/>
  <c r="BF2220" i="12"/>
  <c r="BC2220" i="12"/>
  <c r="AT2220" i="12"/>
  <c r="BF2219" i="12"/>
  <c r="BC2219" i="12"/>
  <c r="AT2219" i="12"/>
  <c r="BF2218" i="12"/>
  <c r="BC2218" i="12"/>
  <c r="AT2218" i="12"/>
  <c r="BF2217" i="12"/>
  <c r="BC2217" i="12"/>
  <c r="AT2217" i="12"/>
  <c r="BF2216" i="12"/>
  <c r="BC2216" i="12"/>
  <c r="AT2216" i="12"/>
  <c r="BF2215" i="12"/>
  <c r="BC2215" i="12"/>
  <c r="AT2215" i="12"/>
  <c r="BF2214" i="12"/>
  <c r="BC2214" i="12"/>
  <c r="AT2214" i="12"/>
  <c r="BF2213" i="12"/>
  <c r="BC2213" i="12"/>
  <c r="AT2213" i="12"/>
  <c r="BF2212" i="12"/>
  <c r="BC2212" i="12"/>
  <c r="AT2212" i="12"/>
  <c r="BF2211" i="12"/>
  <c r="BC2211" i="12"/>
  <c r="AT2211" i="12"/>
  <c r="BF2210" i="12"/>
  <c r="BC2210" i="12"/>
  <c r="AT2210" i="12"/>
  <c r="BF2209" i="12"/>
  <c r="BC2209" i="12"/>
  <c r="AT2209" i="12"/>
  <c r="BF2208" i="12"/>
  <c r="BC2208" i="12"/>
  <c r="AT2208" i="12"/>
  <c r="BF2207" i="12"/>
  <c r="BC2207" i="12"/>
  <c r="AT2207" i="12"/>
  <c r="BF2206" i="12"/>
  <c r="BC2206" i="12"/>
  <c r="AT2206" i="12"/>
  <c r="BF2205" i="12"/>
  <c r="BC2205" i="12"/>
  <c r="AT2205" i="12"/>
  <c r="BF2204" i="12"/>
  <c r="BC2204" i="12"/>
  <c r="AT2204" i="12"/>
  <c r="BF2203" i="12"/>
  <c r="BC2203" i="12"/>
  <c r="AT2203" i="12"/>
  <c r="BF2202" i="12"/>
  <c r="BC2202" i="12"/>
  <c r="AT2202" i="12"/>
  <c r="BF2201" i="12"/>
  <c r="BC2201" i="12"/>
  <c r="AT2201" i="12"/>
  <c r="BF2200" i="12"/>
  <c r="BC2200" i="12"/>
  <c r="AT2200" i="12"/>
  <c r="BF2199" i="12"/>
  <c r="BC2199" i="12"/>
  <c r="AT2199" i="12"/>
  <c r="BF2198" i="12"/>
  <c r="BC2198" i="12"/>
  <c r="AT2198" i="12"/>
  <c r="BF2197" i="12"/>
  <c r="BC2197" i="12"/>
  <c r="AT2197" i="12"/>
  <c r="BF2196" i="12"/>
  <c r="BC2196" i="12"/>
  <c r="AT2196" i="12"/>
  <c r="BF2195" i="12"/>
  <c r="BC2195" i="12"/>
  <c r="AT2195" i="12"/>
  <c r="BF2194" i="12"/>
  <c r="BC2194" i="12"/>
  <c r="AT2194" i="12"/>
  <c r="BF2193" i="12"/>
  <c r="BC2193" i="12"/>
  <c r="AT2193" i="12"/>
  <c r="BF2192" i="12"/>
  <c r="BC2192" i="12"/>
  <c r="AT2192" i="12"/>
  <c r="BF2191" i="12"/>
  <c r="BC2191" i="12"/>
  <c r="AT2191" i="12"/>
  <c r="BF2190" i="12"/>
  <c r="BC2190" i="12"/>
  <c r="AT2190" i="12"/>
  <c r="BF2189" i="12"/>
  <c r="BC2189" i="12"/>
  <c r="AT2189" i="12"/>
  <c r="BF2188" i="12"/>
  <c r="BC2188" i="12"/>
  <c r="AT2188" i="12"/>
  <c r="BF2187" i="12"/>
  <c r="BC2187" i="12"/>
  <c r="AT2187" i="12"/>
  <c r="BF2186" i="12"/>
  <c r="BC2186" i="12"/>
  <c r="AT2186" i="12"/>
  <c r="BF2185" i="12"/>
  <c r="BC2185" i="12"/>
  <c r="AT2185" i="12"/>
  <c r="BF2184" i="12"/>
  <c r="BC2184" i="12"/>
  <c r="AT2184" i="12"/>
  <c r="BF2183" i="12"/>
  <c r="BC2183" i="12"/>
  <c r="AT2183" i="12"/>
  <c r="BF2182" i="12"/>
  <c r="BC2182" i="12"/>
  <c r="AT2182" i="12"/>
  <c r="BF2181" i="12"/>
  <c r="BC2181" i="12"/>
  <c r="AT2181" i="12"/>
  <c r="BF2180" i="12"/>
  <c r="BC2180" i="12"/>
  <c r="AT2180" i="12"/>
  <c r="BF2179" i="12"/>
  <c r="BC2179" i="12"/>
  <c r="AT2179" i="12"/>
  <c r="BF2178" i="12"/>
  <c r="BC2178" i="12"/>
  <c r="AT2178" i="12"/>
  <c r="BF2177" i="12"/>
  <c r="BC2177" i="12"/>
  <c r="AT2177" i="12"/>
  <c r="BF2176" i="12"/>
  <c r="BC2176" i="12"/>
  <c r="AT2176" i="12"/>
  <c r="BF2175" i="12"/>
  <c r="BC2175" i="12"/>
  <c r="AT2175" i="12"/>
  <c r="BF2174" i="12"/>
  <c r="BC2174" i="12"/>
  <c r="AT2174" i="12"/>
  <c r="BF2173" i="12"/>
  <c r="BC2173" i="12"/>
  <c r="AT2173" i="12"/>
  <c r="BF2172" i="12"/>
  <c r="BC2172" i="12"/>
  <c r="AT2172" i="12"/>
  <c r="BF2171" i="12"/>
  <c r="BC2171" i="12"/>
  <c r="AT2171" i="12"/>
  <c r="BF2170" i="12"/>
  <c r="BC2170" i="12"/>
  <c r="AT2170" i="12"/>
  <c r="BF2169" i="12"/>
  <c r="BC2169" i="12"/>
  <c r="AT2169" i="12"/>
  <c r="BF2168" i="12"/>
  <c r="BC2168" i="12"/>
  <c r="AT2168" i="12"/>
  <c r="BF2167" i="12"/>
  <c r="BC2167" i="12"/>
  <c r="AT2167" i="12"/>
  <c r="BF2166" i="12"/>
  <c r="BC2166" i="12"/>
  <c r="AT2166" i="12"/>
  <c r="BF2165" i="12"/>
  <c r="BC2165" i="12"/>
  <c r="AT2165" i="12"/>
  <c r="BF2164" i="12"/>
  <c r="BC2164" i="12"/>
  <c r="AT2164" i="12"/>
  <c r="BF2163" i="12"/>
  <c r="BC2163" i="12"/>
  <c r="AT2163" i="12"/>
  <c r="BF2162" i="12"/>
  <c r="BC2162" i="12"/>
  <c r="AT2162" i="12"/>
  <c r="BF2161" i="12"/>
  <c r="BC2161" i="12"/>
  <c r="AT2161" i="12"/>
  <c r="BF2160" i="12"/>
  <c r="BC2160" i="12"/>
  <c r="AT2160" i="12"/>
  <c r="BF2159" i="12"/>
  <c r="BC2159" i="12"/>
  <c r="AT2159" i="12"/>
  <c r="BF2158" i="12"/>
  <c r="BC2158" i="12"/>
  <c r="AT2158" i="12"/>
  <c r="BF2157" i="12"/>
  <c r="BC2157" i="12"/>
  <c r="AT2157" i="12"/>
  <c r="BF2156" i="12"/>
  <c r="BC2156" i="12"/>
  <c r="AT2156" i="12"/>
  <c r="BF2155" i="12"/>
  <c r="BC2155" i="12"/>
  <c r="AT2155" i="12"/>
  <c r="BF2154" i="12"/>
  <c r="BC2154" i="12"/>
  <c r="AT2154" i="12"/>
  <c r="BF2153" i="12"/>
  <c r="BC2153" i="12"/>
  <c r="AT2153" i="12"/>
  <c r="BF2152" i="12"/>
  <c r="BC2152" i="12"/>
  <c r="AT2152" i="12"/>
  <c r="BF2151" i="12"/>
  <c r="BC2151" i="12"/>
  <c r="AT2151" i="12"/>
  <c r="BF2150" i="12"/>
  <c r="BC2150" i="12"/>
  <c r="AT2150" i="12"/>
  <c r="BF2149" i="12"/>
  <c r="BC2149" i="12"/>
  <c r="AT2149" i="12"/>
  <c r="BF2148" i="12"/>
  <c r="BC2148" i="12"/>
  <c r="AT2148" i="12"/>
  <c r="BF2147" i="12"/>
  <c r="BC2147" i="12"/>
  <c r="AT2147" i="12"/>
  <c r="BF2146" i="12"/>
  <c r="BC2146" i="12"/>
  <c r="AT2146" i="12"/>
  <c r="BF2145" i="12"/>
  <c r="BC2145" i="12"/>
  <c r="AT2145" i="12"/>
  <c r="BF2144" i="12"/>
  <c r="BC2144" i="12"/>
  <c r="AT2144" i="12"/>
  <c r="BF2143" i="12"/>
  <c r="BC2143" i="12"/>
  <c r="AT2143" i="12"/>
  <c r="BF2142" i="12"/>
  <c r="BC2142" i="12"/>
  <c r="AT2142" i="12"/>
  <c r="BF2141" i="12"/>
  <c r="BC2141" i="12"/>
  <c r="AT2141" i="12"/>
  <c r="BF2140" i="12"/>
  <c r="BC2140" i="12"/>
  <c r="AT2140" i="12"/>
  <c r="BF2139" i="12"/>
  <c r="BC2139" i="12"/>
  <c r="AT2139" i="12"/>
  <c r="BF2138" i="12"/>
  <c r="BC2138" i="12"/>
  <c r="AT2138" i="12"/>
  <c r="BF2137" i="12"/>
  <c r="BC2137" i="12"/>
  <c r="AT2137" i="12"/>
  <c r="BF2136" i="12"/>
  <c r="BC2136" i="12"/>
  <c r="AT2136" i="12"/>
  <c r="BF2135" i="12"/>
  <c r="BC2135" i="12"/>
  <c r="AT2135" i="12"/>
  <c r="BF2134" i="12"/>
  <c r="BC2134" i="12"/>
  <c r="AT2134" i="12"/>
  <c r="BF2133" i="12"/>
  <c r="BC2133" i="12"/>
  <c r="AT2133" i="12"/>
  <c r="BF2132" i="12"/>
  <c r="BC2132" i="12"/>
  <c r="AT2132" i="12"/>
  <c r="BF2131" i="12"/>
  <c r="BC2131" i="12"/>
  <c r="AT2131" i="12"/>
  <c r="BF2130" i="12"/>
  <c r="BC2130" i="12"/>
  <c r="AT2130" i="12"/>
  <c r="BF2129" i="12"/>
  <c r="BC2129" i="12"/>
  <c r="AT2129" i="12"/>
  <c r="BF2128" i="12"/>
  <c r="BC2128" i="12"/>
  <c r="AT2128" i="12"/>
  <c r="BF2127" i="12"/>
  <c r="BC2127" i="12"/>
  <c r="AT2127" i="12"/>
  <c r="BF2126" i="12"/>
  <c r="BC2126" i="12"/>
  <c r="AT2126" i="12"/>
  <c r="BF2125" i="12"/>
  <c r="BC2125" i="12"/>
  <c r="AT2125" i="12"/>
  <c r="BF2124" i="12"/>
  <c r="BC2124" i="12"/>
  <c r="AT2124" i="12"/>
  <c r="BF2123" i="12"/>
  <c r="BC2123" i="12"/>
  <c r="AT2123" i="12"/>
  <c r="BF2122" i="12"/>
  <c r="BC2122" i="12"/>
  <c r="AT2122" i="12"/>
  <c r="BF2121" i="12"/>
  <c r="BC2121" i="12"/>
  <c r="AT2121" i="12"/>
  <c r="BF2120" i="12"/>
  <c r="BC2120" i="12"/>
  <c r="AT2120" i="12"/>
  <c r="BF2119" i="12"/>
  <c r="BC2119" i="12"/>
  <c r="AT2119" i="12"/>
  <c r="BF2118" i="12"/>
  <c r="BC2118" i="12"/>
  <c r="AT2118" i="12"/>
  <c r="BF2117" i="12"/>
  <c r="BC2117" i="12"/>
  <c r="AT2117" i="12"/>
  <c r="BF2116" i="12"/>
  <c r="BC2116" i="12"/>
  <c r="AT2116" i="12"/>
  <c r="BF2115" i="12"/>
  <c r="BC2115" i="12"/>
  <c r="AT2115" i="12"/>
  <c r="BF2114" i="12"/>
  <c r="BC2114" i="12"/>
  <c r="AT2114" i="12"/>
  <c r="BF2113" i="12"/>
  <c r="BC2113" i="12"/>
  <c r="AT2113" i="12"/>
  <c r="BF2112" i="12"/>
  <c r="BC2112" i="12"/>
  <c r="AT2112" i="12"/>
  <c r="BF2111" i="12"/>
  <c r="BC2111" i="12"/>
  <c r="AT2111" i="12"/>
  <c r="BF2110" i="12"/>
  <c r="BC2110" i="12"/>
  <c r="AT2110" i="12"/>
  <c r="BF2109" i="12"/>
  <c r="BC2109" i="12"/>
  <c r="AT2109" i="12"/>
  <c r="BF2108" i="12"/>
  <c r="BC2108" i="12"/>
  <c r="AT2108" i="12"/>
  <c r="BF2107" i="12"/>
  <c r="BC2107" i="12"/>
  <c r="AT2107" i="12"/>
  <c r="BF2106" i="12"/>
  <c r="BC2106" i="12"/>
  <c r="AT2106" i="12"/>
  <c r="BF2105" i="12"/>
  <c r="BC2105" i="12"/>
  <c r="AT2105" i="12"/>
  <c r="BF2104" i="12"/>
  <c r="BC2104" i="12"/>
  <c r="AT2104" i="12"/>
  <c r="BF2103" i="12"/>
  <c r="BC2103" i="12"/>
  <c r="AT2103" i="12"/>
  <c r="BF2102" i="12"/>
  <c r="BC2102" i="12"/>
  <c r="AT2102" i="12"/>
  <c r="BF2101" i="12"/>
  <c r="BC2101" i="12"/>
  <c r="AT2101" i="12"/>
  <c r="BF2100" i="12"/>
  <c r="BC2100" i="12"/>
  <c r="AT2100" i="12"/>
  <c r="BF2099" i="12"/>
  <c r="BC2099" i="12"/>
  <c r="AT2099" i="12"/>
  <c r="BF2098" i="12"/>
  <c r="BC2098" i="12"/>
  <c r="AT2098" i="12"/>
  <c r="BF2097" i="12"/>
  <c r="BC2097" i="12"/>
  <c r="AT2097" i="12"/>
  <c r="BF2096" i="12"/>
  <c r="BC2096" i="12"/>
  <c r="AT2096" i="12"/>
  <c r="BF2095" i="12"/>
  <c r="BC2095" i="12"/>
  <c r="AT2095" i="12"/>
  <c r="BF2094" i="12"/>
  <c r="BC2094" i="12"/>
  <c r="AT2094" i="12"/>
  <c r="BF2093" i="12"/>
  <c r="BC2093" i="12"/>
  <c r="AT2093" i="12"/>
  <c r="BF2092" i="12"/>
  <c r="BC2092" i="12"/>
  <c r="AT2092" i="12"/>
  <c r="BF2091" i="12"/>
  <c r="BC2091" i="12"/>
  <c r="AT2091" i="12"/>
  <c r="BF2090" i="12"/>
  <c r="BC2090" i="12"/>
  <c r="AT2090" i="12"/>
  <c r="BF2089" i="12"/>
  <c r="BC2089" i="12"/>
  <c r="AT2089" i="12"/>
  <c r="BF2088" i="12"/>
  <c r="BC2088" i="12"/>
  <c r="AT2088" i="12"/>
  <c r="BF2087" i="12"/>
  <c r="BC2087" i="12"/>
  <c r="AT2087" i="12"/>
  <c r="BF2086" i="12"/>
  <c r="BC2086" i="12"/>
  <c r="AT2086" i="12"/>
  <c r="BF2085" i="12"/>
  <c r="BC2085" i="12"/>
  <c r="AT2085" i="12"/>
  <c r="BF2084" i="12"/>
  <c r="BC2084" i="12"/>
  <c r="AT2084" i="12"/>
  <c r="BF2083" i="12"/>
  <c r="BC2083" i="12"/>
  <c r="AT2083" i="12"/>
  <c r="BF2082" i="12"/>
  <c r="BC2082" i="12"/>
  <c r="AT2082" i="12"/>
  <c r="BF2081" i="12"/>
  <c r="BC2081" i="12"/>
  <c r="AT2081" i="12"/>
  <c r="BF2080" i="12"/>
  <c r="BC2080" i="12"/>
  <c r="AT2080" i="12"/>
  <c r="BF2079" i="12"/>
  <c r="BC2079" i="12"/>
  <c r="AT2079" i="12"/>
  <c r="BF2078" i="12"/>
  <c r="BC2078" i="12"/>
  <c r="AT2078" i="12"/>
  <c r="BF2077" i="12"/>
  <c r="BC2077" i="12"/>
  <c r="AT2077" i="12"/>
  <c r="BF2076" i="12"/>
  <c r="BC2076" i="12"/>
  <c r="AT2076" i="12"/>
  <c r="BF2075" i="12"/>
  <c r="BC2075" i="12"/>
  <c r="AT2075" i="12"/>
  <c r="BF2074" i="12"/>
  <c r="BC2074" i="12"/>
  <c r="AT2074" i="12"/>
  <c r="BF2073" i="12"/>
  <c r="BC2073" i="12"/>
  <c r="AT2073" i="12"/>
  <c r="BF2072" i="12"/>
  <c r="BC2072" i="12"/>
  <c r="AT2072" i="12"/>
  <c r="BF2071" i="12"/>
  <c r="BC2071" i="12"/>
  <c r="AT2071" i="12"/>
  <c r="BF2070" i="12"/>
  <c r="BC2070" i="12"/>
  <c r="AT2070" i="12"/>
  <c r="BF2069" i="12"/>
  <c r="BC2069" i="12"/>
  <c r="AT2069" i="12"/>
  <c r="BF2068" i="12"/>
  <c r="BC2068" i="12"/>
  <c r="AT2068" i="12"/>
  <c r="BF2067" i="12"/>
  <c r="BC2067" i="12"/>
  <c r="AT2067" i="12"/>
  <c r="BF2066" i="12"/>
  <c r="BC2066" i="12"/>
  <c r="AT2066" i="12"/>
  <c r="BF2065" i="12"/>
  <c r="BC2065" i="12"/>
  <c r="AT2065" i="12"/>
  <c r="BF2064" i="12"/>
  <c r="BC2064" i="12"/>
  <c r="AT2064" i="12"/>
  <c r="BF2063" i="12"/>
  <c r="BC2063" i="12"/>
  <c r="AT2063" i="12"/>
  <c r="BF2062" i="12"/>
  <c r="BC2062" i="12"/>
  <c r="AT2062" i="12"/>
  <c r="BF2061" i="12"/>
  <c r="BC2061" i="12"/>
  <c r="AT2061" i="12"/>
  <c r="BF2060" i="12"/>
  <c r="BC2060" i="12"/>
  <c r="AT2060" i="12"/>
  <c r="BF2059" i="12"/>
  <c r="BC2059" i="12"/>
  <c r="AT2059" i="12"/>
  <c r="BF2058" i="12"/>
  <c r="BC2058" i="12"/>
  <c r="AT2058" i="12"/>
  <c r="BF2057" i="12"/>
  <c r="BC2057" i="12"/>
  <c r="AT2057" i="12"/>
  <c r="BF2056" i="12"/>
  <c r="BC2056" i="12"/>
  <c r="AT2056" i="12"/>
  <c r="BF2055" i="12"/>
  <c r="BC2055" i="12"/>
  <c r="AT2055" i="12"/>
  <c r="BF2054" i="12"/>
  <c r="BC2054" i="12"/>
  <c r="AT2054" i="12"/>
  <c r="BF2053" i="12"/>
  <c r="BC2053" i="12"/>
  <c r="AT2053" i="12"/>
  <c r="BF2052" i="12"/>
  <c r="BC2052" i="12"/>
  <c r="AT2052" i="12"/>
  <c r="BF2051" i="12"/>
  <c r="BC2051" i="12"/>
  <c r="AT2051" i="12"/>
  <c r="BF2050" i="12"/>
  <c r="BC2050" i="12"/>
  <c r="AT2050" i="12"/>
  <c r="BF2049" i="12"/>
  <c r="BC2049" i="12"/>
  <c r="AT2049" i="12"/>
  <c r="BF2048" i="12"/>
  <c r="BC2048" i="12"/>
  <c r="AT2048" i="12"/>
  <c r="BF2047" i="12"/>
  <c r="BC2047" i="12"/>
  <c r="AT2047" i="12"/>
  <c r="BF2046" i="12"/>
  <c r="BC2046" i="12"/>
  <c r="AT2046" i="12"/>
  <c r="BF2045" i="12"/>
  <c r="BC2045" i="12"/>
  <c r="AT2045" i="12"/>
  <c r="BF2044" i="12"/>
  <c r="BC2044" i="12"/>
  <c r="AT2044" i="12"/>
  <c r="BF2043" i="12"/>
  <c r="BC2043" i="12"/>
  <c r="AT2043" i="12"/>
  <c r="BF2042" i="12"/>
  <c r="BC2042" i="12"/>
  <c r="AT2042" i="12"/>
  <c r="BF2041" i="12"/>
  <c r="BC2041" i="12"/>
  <c r="AT2041" i="12"/>
  <c r="BF2040" i="12"/>
  <c r="BC2040" i="12"/>
  <c r="AT2040" i="12"/>
  <c r="BF2039" i="12"/>
  <c r="BC2039" i="12"/>
  <c r="AT2039" i="12"/>
  <c r="BF2038" i="12"/>
  <c r="BC2038" i="12"/>
  <c r="AT2038" i="12"/>
  <c r="BF2037" i="12"/>
  <c r="BC2037" i="12"/>
  <c r="AT2037" i="12"/>
  <c r="BF2036" i="12"/>
  <c r="BC2036" i="12"/>
  <c r="AT2036" i="12"/>
  <c r="BF2035" i="12"/>
  <c r="BC2035" i="12"/>
  <c r="AT2035" i="12"/>
  <c r="BF2034" i="12"/>
  <c r="BC2034" i="12"/>
  <c r="AT2034" i="12"/>
  <c r="BF2033" i="12"/>
  <c r="BC2033" i="12"/>
  <c r="AT2033" i="12"/>
  <c r="BF2032" i="12"/>
  <c r="BC2032" i="12"/>
  <c r="AT2032" i="12"/>
  <c r="BF2031" i="12"/>
  <c r="BC2031" i="12"/>
  <c r="AT2031" i="12"/>
  <c r="BF2030" i="12"/>
  <c r="BC2030" i="12"/>
  <c r="AT2030" i="12"/>
  <c r="BF2029" i="12"/>
  <c r="BC2029" i="12"/>
  <c r="AT2029" i="12"/>
  <c r="BF2028" i="12"/>
  <c r="BC2028" i="12"/>
  <c r="AT2028" i="12"/>
  <c r="BF2027" i="12"/>
  <c r="BC2027" i="12"/>
  <c r="AT2027" i="12"/>
  <c r="BF2026" i="12"/>
  <c r="BC2026" i="12"/>
  <c r="AT2026" i="12"/>
  <c r="BF2025" i="12"/>
  <c r="BC2025" i="12"/>
  <c r="AT2025" i="12"/>
  <c r="BF2024" i="12"/>
  <c r="BC2024" i="12"/>
  <c r="AT2024" i="12"/>
  <c r="BF2023" i="12"/>
  <c r="BC2023" i="12"/>
  <c r="AT2023" i="12"/>
  <c r="BF2022" i="12"/>
  <c r="BC2022" i="12"/>
  <c r="AT2022" i="12"/>
  <c r="BF2021" i="12"/>
  <c r="BC2021" i="12"/>
  <c r="AT2021" i="12"/>
  <c r="BF2020" i="12"/>
  <c r="BC2020" i="12"/>
  <c r="AT2020" i="12"/>
  <c r="BF2019" i="12"/>
  <c r="BC2019" i="12"/>
  <c r="AT2019" i="12"/>
  <c r="BF2018" i="12"/>
  <c r="BC2018" i="12"/>
  <c r="AT2018" i="12"/>
  <c r="BF2017" i="12"/>
  <c r="BC2017" i="12"/>
  <c r="AT2017" i="12"/>
  <c r="BF2016" i="12"/>
  <c r="BC2016" i="12"/>
  <c r="AT2016" i="12"/>
  <c r="BF2015" i="12"/>
  <c r="BC2015" i="12"/>
  <c r="AT2015" i="12"/>
  <c r="BF2014" i="12"/>
  <c r="BC2014" i="12"/>
  <c r="AT2014" i="12"/>
  <c r="BF2013" i="12"/>
  <c r="BC2013" i="12"/>
  <c r="AT2013" i="12"/>
  <c r="BF2012" i="12"/>
  <c r="BC2012" i="12"/>
  <c r="AT2012" i="12"/>
  <c r="BF2011" i="12"/>
  <c r="BC2011" i="12"/>
  <c r="AT2011" i="12"/>
  <c r="BF2010" i="12"/>
  <c r="BC2010" i="12"/>
  <c r="AT2010" i="12"/>
  <c r="BF2009" i="12"/>
  <c r="BC2009" i="12"/>
  <c r="AT2009" i="12"/>
  <c r="BF2008" i="12"/>
  <c r="BC2008" i="12"/>
  <c r="AT2008" i="12"/>
  <c r="BF2007" i="12"/>
  <c r="BC2007" i="12"/>
  <c r="AT2007" i="12"/>
  <c r="BF2006" i="12"/>
  <c r="BC2006" i="12"/>
  <c r="AT2006" i="12"/>
  <c r="BF2005" i="12"/>
  <c r="BC2005" i="12"/>
  <c r="AT2005" i="12"/>
  <c r="BF2004" i="12"/>
  <c r="BC2004" i="12"/>
  <c r="AT2004" i="12"/>
  <c r="BF2003" i="12"/>
  <c r="BC2003" i="12"/>
  <c r="AT2003" i="12"/>
  <c r="BF2002" i="12"/>
  <c r="BC2002" i="12"/>
  <c r="AT2002" i="12"/>
  <c r="BF2001" i="12"/>
  <c r="BC2001" i="12"/>
  <c r="AT2001" i="12"/>
  <c r="BF2000" i="12"/>
  <c r="BC2000" i="12"/>
  <c r="AT2000" i="12"/>
  <c r="BF1999" i="12"/>
  <c r="BC1999" i="12"/>
  <c r="AT1999" i="12"/>
  <c r="BF1998" i="12"/>
  <c r="BC1998" i="12"/>
  <c r="AT1998" i="12"/>
  <c r="BF1997" i="12"/>
  <c r="BC1997" i="12"/>
  <c r="AT1997" i="12"/>
  <c r="BF1996" i="12"/>
  <c r="BC1996" i="12"/>
  <c r="AT1996" i="12"/>
  <c r="BF1995" i="12"/>
  <c r="BC1995" i="12"/>
  <c r="AT1995" i="12"/>
  <c r="BF1994" i="12"/>
  <c r="BC1994" i="12"/>
  <c r="AT1994" i="12"/>
  <c r="BF1993" i="12"/>
  <c r="BC1993" i="12"/>
  <c r="AT1993" i="12"/>
  <c r="BF1992" i="12"/>
  <c r="BC1992" i="12"/>
  <c r="AT1992" i="12"/>
  <c r="BF1991" i="12"/>
  <c r="BC1991" i="12"/>
  <c r="AT1991" i="12"/>
  <c r="BF1990" i="12"/>
  <c r="BC1990" i="12"/>
  <c r="AT1990" i="12"/>
  <c r="BF1989" i="12"/>
  <c r="BC1989" i="12"/>
  <c r="AT1989" i="12"/>
  <c r="BF1988" i="12"/>
  <c r="BC1988" i="12"/>
  <c r="AT1988" i="12"/>
  <c r="BF1987" i="12"/>
  <c r="BC1987" i="12"/>
  <c r="AT1987" i="12"/>
  <c r="BF1986" i="12"/>
  <c r="BC1986" i="12"/>
  <c r="AT1986" i="12"/>
  <c r="BF1985" i="12"/>
  <c r="BC1985" i="12"/>
  <c r="AT1985" i="12"/>
  <c r="BF1984" i="12"/>
  <c r="BC1984" i="12"/>
  <c r="AT1984" i="12"/>
  <c r="BF1983" i="12"/>
  <c r="BC1983" i="12"/>
  <c r="AT1983" i="12"/>
  <c r="BF1982" i="12"/>
  <c r="BC1982" i="12"/>
  <c r="AT1982" i="12"/>
  <c r="BF1981" i="12"/>
  <c r="BC1981" i="12"/>
  <c r="AT1981" i="12"/>
  <c r="BF1980" i="12"/>
  <c r="BC1980" i="12"/>
  <c r="AT1980" i="12"/>
  <c r="BF1979" i="12"/>
  <c r="BC1979" i="12"/>
  <c r="AT1979" i="12"/>
  <c r="BF1978" i="12"/>
  <c r="BC1978" i="12"/>
  <c r="AT1978" i="12"/>
  <c r="BF1977" i="12"/>
  <c r="BC1977" i="12"/>
  <c r="AT1977" i="12"/>
  <c r="BF1976" i="12"/>
  <c r="BC1976" i="12"/>
  <c r="AT1976" i="12"/>
  <c r="BF1975" i="12"/>
  <c r="BC1975" i="12"/>
  <c r="AT1975" i="12"/>
  <c r="BF1974" i="12"/>
  <c r="BC1974" i="12"/>
  <c r="AT1974" i="12"/>
  <c r="BF1973" i="12"/>
  <c r="BC1973" i="12"/>
  <c r="AT1973" i="12"/>
  <c r="BF1972" i="12"/>
  <c r="BC1972" i="12"/>
  <c r="AT1972" i="12"/>
  <c r="BF1971" i="12"/>
  <c r="BC1971" i="12"/>
  <c r="AT1971" i="12"/>
  <c r="BF1970" i="12"/>
  <c r="BC1970" i="12"/>
  <c r="AT1970" i="12"/>
  <c r="BF1969" i="12"/>
  <c r="BC1969" i="12"/>
  <c r="AT1969" i="12"/>
  <c r="BF1968" i="12"/>
  <c r="BC1968" i="12"/>
  <c r="AT1968" i="12"/>
  <c r="BF1967" i="12"/>
  <c r="BC1967" i="12"/>
  <c r="AT1967" i="12"/>
  <c r="BF1966" i="12"/>
  <c r="BC1966" i="12"/>
  <c r="AT1966" i="12"/>
  <c r="BF1965" i="12"/>
  <c r="BC1965" i="12"/>
  <c r="AT1965" i="12"/>
  <c r="BF1964" i="12"/>
  <c r="BC1964" i="12"/>
  <c r="AT1964" i="12"/>
  <c r="BF1963" i="12"/>
  <c r="BC1963" i="12"/>
  <c r="AT1963" i="12"/>
  <c r="BF1962" i="12"/>
  <c r="BC1962" i="12"/>
  <c r="AT1962" i="12"/>
  <c r="BF1961" i="12"/>
  <c r="BC1961" i="12"/>
  <c r="AT1961" i="12"/>
  <c r="BF1960" i="12"/>
  <c r="BC1960" i="12"/>
  <c r="AT1960" i="12"/>
  <c r="BF1959" i="12"/>
  <c r="BC1959" i="12"/>
  <c r="AT1959" i="12"/>
  <c r="BF1958" i="12"/>
  <c r="BC1958" i="12"/>
  <c r="AT1958" i="12"/>
  <c r="BF1957" i="12"/>
  <c r="BC1957" i="12"/>
  <c r="AT1957" i="12"/>
  <c r="BF1956" i="12"/>
  <c r="BC1956" i="12"/>
  <c r="AT1956" i="12"/>
  <c r="BF1955" i="12"/>
  <c r="BC1955" i="12"/>
  <c r="AT1955" i="12"/>
  <c r="BF1954" i="12"/>
  <c r="BC1954" i="12"/>
  <c r="AT1954" i="12"/>
  <c r="BF1953" i="12"/>
  <c r="BC1953" i="12"/>
  <c r="AT1953" i="12"/>
  <c r="BF1952" i="12"/>
  <c r="BC1952" i="12"/>
  <c r="AT1952" i="12"/>
  <c r="BF1951" i="12"/>
  <c r="BC1951" i="12"/>
  <c r="AT1951" i="12"/>
  <c r="BF1950" i="12"/>
  <c r="BC1950" i="12"/>
  <c r="AT1950" i="12"/>
  <c r="BF1949" i="12"/>
  <c r="BC1949" i="12"/>
  <c r="AT1949" i="12"/>
  <c r="BF1948" i="12"/>
  <c r="BC1948" i="12"/>
  <c r="AT1948" i="12"/>
  <c r="BF1947" i="12"/>
  <c r="BC1947" i="12"/>
  <c r="AT1947" i="12"/>
  <c r="BF1946" i="12"/>
  <c r="BC1946" i="12"/>
  <c r="AT1946" i="12"/>
  <c r="BF1945" i="12"/>
  <c r="BC1945" i="12"/>
  <c r="AT1945" i="12"/>
  <c r="BF1944" i="12"/>
  <c r="BC1944" i="12"/>
  <c r="AT1944" i="12"/>
  <c r="BF1943" i="12"/>
  <c r="BC1943" i="12"/>
  <c r="AT1943" i="12"/>
  <c r="BF1942" i="12"/>
  <c r="BC1942" i="12"/>
  <c r="AT1942" i="12"/>
  <c r="BF1941" i="12"/>
  <c r="BC1941" i="12"/>
  <c r="AT1941" i="12"/>
  <c r="BF1940" i="12"/>
  <c r="BC1940" i="12"/>
  <c r="AT1940" i="12"/>
  <c r="BF1939" i="12"/>
  <c r="BC1939" i="12"/>
  <c r="AT1939" i="12"/>
  <c r="BF1938" i="12"/>
  <c r="BC1938" i="12"/>
  <c r="AT1938" i="12"/>
  <c r="BF1937" i="12"/>
  <c r="BC1937" i="12"/>
  <c r="AT1937" i="12"/>
  <c r="BF1936" i="12"/>
  <c r="BC1936" i="12"/>
  <c r="AT1936" i="12"/>
  <c r="BF1935" i="12"/>
  <c r="BC1935" i="12"/>
  <c r="AT1935" i="12"/>
  <c r="BF1934" i="12"/>
  <c r="BC1934" i="12"/>
  <c r="AT1934" i="12"/>
  <c r="BF1933" i="12"/>
  <c r="BC1933" i="12"/>
  <c r="AT1933" i="12"/>
  <c r="BF1932" i="12"/>
  <c r="BC1932" i="12"/>
  <c r="AT1932" i="12"/>
  <c r="BF1931" i="12"/>
  <c r="BC1931" i="12"/>
  <c r="AT1931" i="12"/>
  <c r="BF1930" i="12"/>
  <c r="BC1930" i="12"/>
  <c r="AT1930" i="12"/>
  <c r="BF1929" i="12"/>
  <c r="BC1929" i="12"/>
  <c r="AT1929" i="12"/>
  <c r="BF1928" i="12"/>
  <c r="BC1928" i="12"/>
  <c r="AT1928" i="12"/>
  <c r="BF1927" i="12"/>
  <c r="BC1927" i="12"/>
  <c r="AT1927" i="12"/>
  <c r="BF1926" i="12"/>
  <c r="BC1926" i="12"/>
  <c r="AT1926" i="12"/>
  <c r="BF1925" i="12"/>
  <c r="BC1925" i="12"/>
  <c r="AT1925" i="12"/>
  <c r="BF1924" i="12"/>
  <c r="BC1924" i="12"/>
  <c r="AT1924" i="12"/>
  <c r="BF1923" i="12"/>
  <c r="BC1923" i="12"/>
  <c r="AT1923" i="12"/>
  <c r="BF1922" i="12"/>
  <c r="BC1922" i="12"/>
  <c r="AT1922" i="12"/>
  <c r="BF1921" i="12"/>
  <c r="BC1921" i="12"/>
  <c r="AT1921" i="12"/>
  <c r="BF1920" i="12"/>
  <c r="BC1920" i="12"/>
  <c r="AT1920" i="12"/>
  <c r="BF1919" i="12"/>
  <c r="BC1919" i="12"/>
  <c r="AT1919" i="12"/>
  <c r="BF1918" i="12"/>
  <c r="BC1918" i="12"/>
  <c r="AT1918" i="12"/>
  <c r="BF1917" i="12"/>
  <c r="BC1917" i="12"/>
  <c r="AT1917" i="12"/>
  <c r="BF1916" i="12"/>
  <c r="BC1916" i="12"/>
  <c r="AT1916" i="12"/>
  <c r="BF1915" i="12"/>
  <c r="BC1915" i="12"/>
  <c r="AT1915" i="12"/>
  <c r="BF1914" i="12"/>
  <c r="BC1914" i="12"/>
  <c r="AT1914" i="12"/>
  <c r="BF1913" i="12"/>
  <c r="BC1913" i="12"/>
  <c r="AT1913" i="12"/>
  <c r="BF1912" i="12"/>
  <c r="BC1912" i="12"/>
  <c r="AT1912" i="12"/>
  <c r="BF1911" i="12"/>
  <c r="BC1911" i="12"/>
  <c r="AT1911" i="12"/>
  <c r="BF1910" i="12"/>
  <c r="BC1910" i="12"/>
  <c r="AT1910" i="12"/>
  <c r="BF1909" i="12"/>
  <c r="BC1909" i="12"/>
  <c r="AT1909" i="12"/>
  <c r="BF1908" i="12"/>
  <c r="BC1908" i="12"/>
  <c r="AT1908" i="12"/>
  <c r="BF1907" i="12"/>
  <c r="BC1907" i="12"/>
  <c r="AT1907" i="12"/>
  <c r="BF1906" i="12"/>
  <c r="BC1906" i="12"/>
  <c r="AT1906" i="12"/>
  <c r="BF1905" i="12"/>
  <c r="BC1905" i="12"/>
  <c r="AT1905" i="12"/>
  <c r="BF1904" i="12"/>
  <c r="BC1904" i="12"/>
  <c r="AT1904" i="12"/>
  <c r="BF1903" i="12"/>
  <c r="BC1903" i="12"/>
  <c r="AT1903" i="12"/>
  <c r="BF1902" i="12"/>
  <c r="BC1902" i="12"/>
  <c r="AT1902" i="12"/>
  <c r="BF1901" i="12"/>
  <c r="BC1901" i="12"/>
  <c r="AT1901" i="12"/>
  <c r="BF1900" i="12"/>
  <c r="BC1900" i="12"/>
  <c r="AT1900" i="12"/>
  <c r="BF1899" i="12"/>
  <c r="BC1899" i="12"/>
  <c r="AT1899" i="12"/>
  <c r="BF1898" i="12"/>
  <c r="BC1898" i="12"/>
  <c r="AT1898" i="12"/>
  <c r="BF1897" i="12"/>
  <c r="BC1897" i="12"/>
  <c r="AT1897" i="12"/>
  <c r="BF1896" i="12"/>
  <c r="BC1896" i="12"/>
  <c r="AT1896" i="12"/>
  <c r="BF1895" i="12"/>
  <c r="BC1895" i="12"/>
  <c r="AT1895" i="12"/>
  <c r="BF1894" i="12"/>
  <c r="BC1894" i="12"/>
  <c r="AT1894" i="12"/>
  <c r="BF1893" i="12"/>
  <c r="BC1893" i="12"/>
  <c r="AT1893" i="12"/>
  <c r="BF1892" i="12"/>
  <c r="BC1892" i="12"/>
  <c r="AT1892" i="12"/>
  <c r="BF1891" i="12"/>
  <c r="BC1891" i="12"/>
  <c r="AT1891" i="12"/>
  <c r="BF1890" i="12"/>
  <c r="BC1890" i="12"/>
  <c r="AT1890" i="12"/>
  <c r="BF1889" i="12"/>
  <c r="BC1889" i="12"/>
  <c r="AT1889" i="12"/>
  <c r="BF1888" i="12"/>
  <c r="BC1888" i="12"/>
  <c r="AT1888" i="12"/>
  <c r="BF1887" i="12"/>
  <c r="BC1887" i="12"/>
  <c r="AT1887" i="12"/>
  <c r="BF1886" i="12"/>
  <c r="BC1886" i="12"/>
  <c r="AT1886" i="12"/>
  <c r="BF1885" i="12"/>
  <c r="BC1885" i="12"/>
  <c r="AT1885" i="12"/>
  <c r="BF1884" i="12"/>
  <c r="BC1884" i="12"/>
  <c r="AT1884" i="12"/>
  <c r="BF1883" i="12"/>
  <c r="BC1883" i="12"/>
  <c r="AT1883" i="12"/>
  <c r="BF1882" i="12"/>
  <c r="BC1882" i="12"/>
  <c r="AT1882" i="12"/>
  <c r="BF1881" i="12"/>
  <c r="BC1881" i="12"/>
  <c r="AT1881" i="12"/>
  <c r="BF1880" i="12"/>
  <c r="BC1880" i="12"/>
  <c r="AT1880" i="12"/>
  <c r="BF1879" i="12"/>
  <c r="BC1879" i="12"/>
  <c r="AT1879" i="12"/>
  <c r="BF1878" i="12"/>
  <c r="BC1878" i="12"/>
  <c r="AT1878" i="12"/>
  <c r="BF1877" i="12"/>
  <c r="BC1877" i="12"/>
  <c r="AT1877" i="12"/>
  <c r="BF1876" i="12"/>
  <c r="BC1876" i="12"/>
  <c r="AT1876" i="12"/>
  <c r="BF1875" i="12"/>
  <c r="BC1875" i="12"/>
  <c r="AT1875" i="12"/>
  <c r="BF1874" i="12"/>
  <c r="BC1874" i="12"/>
  <c r="AT1874" i="12"/>
  <c r="BF1873" i="12"/>
  <c r="BC1873" i="12"/>
  <c r="AT1873" i="12"/>
  <c r="BF1872" i="12"/>
  <c r="BC1872" i="12"/>
  <c r="AT1872" i="12"/>
  <c r="BF1871" i="12"/>
  <c r="BC1871" i="12"/>
  <c r="AT1871" i="12"/>
  <c r="BF1870" i="12"/>
  <c r="BC1870" i="12"/>
  <c r="AT1870" i="12"/>
  <c r="BF1869" i="12"/>
  <c r="BC1869" i="12"/>
  <c r="AT1869" i="12"/>
  <c r="BF1868" i="12"/>
  <c r="BC1868" i="12"/>
  <c r="AT1868" i="12"/>
  <c r="BF1867" i="12"/>
  <c r="BC1867" i="12"/>
  <c r="AT1867" i="12"/>
  <c r="BF1866" i="12"/>
  <c r="BC1866" i="12"/>
  <c r="AT1866" i="12"/>
  <c r="BF1865" i="12"/>
  <c r="BC1865" i="12"/>
  <c r="AT1865" i="12"/>
  <c r="BF1864" i="12"/>
  <c r="BC1864" i="12"/>
  <c r="AT1864" i="12"/>
  <c r="BF1863" i="12"/>
  <c r="BC1863" i="12"/>
  <c r="AT1863" i="12"/>
  <c r="BF1862" i="12"/>
  <c r="BC1862" i="12"/>
  <c r="AT1862" i="12"/>
  <c r="BF1861" i="12"/>
  <c r="BC1861" i="12"/>
  <c r="AT1861" i="12"/>
  <c r="BF1860" i="12"/>
  <c r="BC1860" i="12"/>
  <c r="AT1860" i="12"/>
  <c r="BF1859" i="12"/>
  <c r="BC1859" i="12"/>
  <c r="AT1859" i="12"/>
  <c r="BF1858" i="12"/>
  <c r="BC1858" i="12"/>
  <c r="AT1858" i="12"/>
  <c r="BF1857" i="12"/>
  <c r="BC1857" i="12"/>
  <c r="AT1857" i="12"/>
  <c r="BF1856" i="12"/>
  <c r="BC1856" i="12"/>
  <c r="AT1856" i="12"/>
  <c r="BF1855" i="12"/>
  <c r="BC1855" i="12"/>
  <c r="AT1855" i="12"/>
  <c r="BF1854" i="12"/>
  <c r="BC1854" i="12"/>
  <c r="AT1854" i="12"/>
  <c r="BF1853" i="12"/>
  <c r="BC1853" i="12"/>
  <c r="AT1853" i="12"/>
  <c r="BF1852" i="12"/>
  <c r="BC1852" i="12"/>
  <c r="AT1852" i="12"/>
  <c r="BF1851" i="12"/>
  <c r="BC1851" i="12"/>
  <c r="AT1851" i="12"/>
  <c r="BF1850" i="12"/>
  <c r="BC1850" i="12"/>
  <c r="AT1850" i="12"/>
  <c r="BF1849" i="12"/>
  <c r="BC1849" i="12"/>
  <c r="AT1849" i="12"/>
  <c r="BF1848" i="12"/>
  <c r="BC1848" i="12"/>
  <c r="AT1848" i="12"/>
  <c r="BF1847" i="12"/>
  <c r="BC1847" i="12"/>
  <c r="AT1847" i="12"/>
  <c r="BF1846" i="12"/>
  <c r="BC1846" i="12"/>
  <c r="AT1846" i="12"/>
  <c r="BF1845" i="12"/>
  <c r="BC1845" i="12"/>
  <c r="AT1845" i="12"/>
  <c r="BF1844" i="12"/>
  <c r="BC1844" i="12"/>
  <c r="AT1844" i="12"/>
  <c r="BF1843" i="12"/>
  <c r="BC1843" i="12"/>
  <c r="AT1843" i="12"/>
  <c r="BF1842" i="12"/>
  <c r="BC1842" i="12"/>
  <c r="AT1842" i="12"/>
  <c r="BF1841" i="12"/>
  <c r="BC1841" i="12"/>
  <c r="AT1841" i="12"/>
  <c r="BF1840" i="12"/>
  <c r="BC1840" i="12"/>
  <c r="AT1840" i="12"/>
  <c r="BF1839" i="12"/>
  <c r="BC1839" i="12"/>
  <c r="AT1839" i="12"/>
  <c r="BF1838" i="12"/>
  <c r="BC1838" i="12"/>
  <c r="AT1838" i="12"/>
  <c r="BF1837" i="12"/>
  <c r="BC1837" i="12"/>
  <c r="AT1837" i="12"/>
  <c r="BF1836" i="12"/>
  <c r="BC1836" i="12"/>
  <c r="AT1836" i="12"/>
  <c r="BF1835" i="12"/>
  <c r="BC1835" i="12"/>
  <c r="AT1835" i="12"/>
  <c r="BF1834" i="12"/>
  <c r="BC1834" i="12"/>
  <c r="AT1834" i="12"/>
  <c r="BF1833" i="12"/>
  <c r="BC1833" i="12"/>
  <c r="AT1833" i="12"/>
  <c r="BF1832" i="12"/>
  <c r="BC1832" i="12"/>
  <c r="AT1832" i="12"/>
  <c r="BF1831" i="12"/>
  <c r="BC1831" i="12"/>
  <c r="AT1831" i="12"/>
  <c r="BF1830" i="12"/>
  <c r="BC1830" i="12"/>
  <c r="AT1830" i="12"/>
  <c r="BF1829" i="12"/>
  <c r="BC1829" i="12"/>
  <c r="AT1829" i="12"/>
  <c r="BF1828" i="12"/>
  <c r="BC1828" i="12"/>
  <c r="AT1828" i="12"/>
  <c r="BF1827" i="12"/>
  <c r="BC1827" i="12"/>
  <c r="AT1827" i="12"/>
  <c r="BF1826" i="12"/>
  <c r="BC1826" i="12"/>
  <c r="AT1826" i="12"/>
  <c r="BF1825" i="12"/>
  <c r="BC1825" i="12"/>
  <c r="AT1825" i="12"/>
  <c r="BF1824" i="12"/>
  <c r="BC1824" i="12"/>
  <c r="AT1824" i="12"/>
  <c r="BF1823" i="12"/>
  <c r="BC1823" i="12"/>
  <c r="AT1823" i="12"/>
  <c r="BF1822" i="12"/>
  <c r="BC1822" i="12"/>
  <c r="AT1822" i="12"/>
  <c r="BF1821" i="12"/>
  <c r="BC1821" i="12"/>
  <c r="AT1821" i="12"/>
  <c r="BF1820" i="12"/>
  <c r="BC1820" i="12"/>
  <c r="AT1820" i="12"/>
  <c r="BF1819" i="12"/>
  <c r="BC1819" i="12"/>
  <c r="AT1819" i="12"/>
  <c r="BF1818" i="12"/>
  <c r="BC1818" i="12"/>
  <c r="AT1818" i="12"/>
  <c r="BF1817" i="12"/>
  <c r="BC1817" i="12"/>
  <c r="AT1817" i="12"/>
  <c r="BF1816" i="12"/>
  <c r="BC1816" i="12"/>
  <c r="AT1816" i="12"/>
  <c r="BF1815" i="12"/>
  <c r="BC1815" i="12"/>
  <c r="AT1815" i="12"/>
  <c r="BF1814" i="12"/>
  <c r="BC1814" i="12"/>
  <c r="AT1814" i="12"/>
  <c r="BF1813" i="12"/>
  <c r="BC1813" i="12"/>
  <c r="AT1813" i="12"/>
  <c r="BF1812" i="12"/>
  <c r="BC1812" i="12"/>
  <c r="AT1812" i="12"/>
  <c r="BF1811" i="12"/>
  <c r="BC1811" i="12"/>
  <c r="AT1811" i="12"/>
  <c r="BF1810" i="12"/>
  <c r="BC1810" i="12"/>
  <c r="AT1810" i="12"/>
  <c r="BF1809" i="12"/>
  <c r="BC1809" i="12"/>
  <c r="AT1809" i="12"/>
  <c r="BF1808" i="12"/>
  <c r="BC1808" i="12"/>
  <c r="AT1808" i="12"/>
  <c r="BF1807" i="12"/>
  <c r="BC1807" i="12"/>
  <c r="AT1807" i="12"/>
  <c r="BF1806" i="12"/>
  <c r="BC1806" i="12"/>
  <c r="AT1806" i="12"/>
  <c r="BF1805" i="12"/>
  <c r="BC1805" i="12"/>
  <c r="AT1805" i="12"/>
  <c r="BF1804" i="12"/>
  <c r="BC1804" i="12"/>
  <c r="AT1804" i="12"/>
  <c r="BF1803" i="12"/>
  <c r="BC1803" i="12"/>
  <c r="AT1803" i="12"/>
  <c r="BF1802" i="12"/>
  <c r="BC1802" i="12"/>
  <c r="AT1802" i="12"/>
  <c r="BF1801" i="12"/>
  <c r="BC1801" i="12"/>
  <c r="AT1801" i="12"/>
  <c r="BF1800" i="12"/>
  <c r="BC1800" i="12"/>
  <c r="AT1800" i="12"/>
  <c r="BF1799" i="12"/>
  <c r="BC1799" i="12"/>
  <c r="AT1799" i="12"/>
  <c r="BF1798" i="12"/>
  <c r="BC1798" i="12"/>
  <c r="AT1798" i="12"/>
  <c r="BF1797" i="12"/>
  <c r="BC1797" i="12"/>
  <c r="AT1797" i="12"/>
  <c r="BF1796" i="12"/>
  <c r="BC1796" i="12"/>
  <c r="AT1796" i="12"/>
  <c r="BF1795" i="12"/>
  <c r="BC1795" i="12"/>
  <c r="AT1795" i="12"/>
  <c r="BF1794" i="12"/>
  <c r="BC1794" i="12"/>
  <c r="AT1794" i="12"/>
  <c r="BF1793" i="12"/>
  <c r="BC1793" i="12"/>
  <c r="AT1793" i="12"/>
  <c r="BF1792" i="12"/>
  <c r="BC1792" i="12"/>
  <c r="AT1792" i="12"/>
  <c r="BF1791" i="12"/>
  <c r="BC1791" i="12"/>
  <c r="AT1791" i="12"/>
  <c r="BF1790" i="12"/>
  <c r="BC1790" i="12"/>
  <c r="AT1790" i="12"/>
  <c r="BF1789" i="12"/>
  <c r="BC1789" i="12"/>
  <c r="AT1789" i="12"/>
  <c r="BF1788" i="12"/>
  <c r="BC1788" i="12"/>
  <c r="AT1788" i="12"/>
  <c r="BF1787" i="12"/>
  <c r="BC1787" i="12"/>
  <c r="AT1787" i="12"/>
  <c r="BF1786" i="12"/>
  <c r="BC1786" i="12"/>
  <c r="AT1786" i="12"/>
  <c r="BF1785" i="12"/>
  <c r="BC1785" i="12"/>
  <c r="AT1785" i="12"/>
  <c r="BF1784" i="12"/>
  <c r="BC1784" i="12"/>
  <c r="AT1784" i="12"/>
  <c r="BF1783" i="12"/>
  <c r="BC1783" i="12"/>
  <c r="AT1783" i="12"/>
  <c r="BF1782" i="12"/>
  <c r="BC1782" i="12"/>
  <c r="AT1782" i="12"/>
  <c r="BF1781" i="12"/>
  <c r="BC1781" i="12"/>
  <c r="AT1781" i="12"/>
  <c r="BF1780" i="12"/>
  <c r="BC1780" i="12"/>
  <c r="AT1780" i="12"/>
  <c r="BF1779" i="12"/>
  <c r="BC1779" i="12"/>
  <c r="AT1779" i="12"/>
  <c r="BF1778" i="12"/>
  <c r="BC1778" i="12"/>
  <c r="AT1778" i="12"/>
  <c r="BF1777" i="12"/>
  <c r="BC1777" i="12"/>
  <c r="AT1777" i="12"/>
  <c r="BF1776" i="12"/>
  <c r="BC1776" i="12"/>
  <c r="AT1776" i="12"/>
  <c r="BF1775" i="12"/>
  <c r="BC1775" i="12"/>
  <c r="AT1775" i="12"/>
  <c r="BF1774" i="12"/>
  <c r="BC1774" i="12"/>
  <c r="AT1774" i="12"/>
  <c r="BF1773" i="12"/>
  <c r="BC1773" i="12"/>
  <c r="AT1773" i="12"/>
  <c r="BF1772" i="12"/>
  <c r="BC1772" i="12"/>
  <c r="AT1772" i="12"/>
  <c r="BF1771" i="12"/>
  <c r="BC1771" i="12"/>
  <c r="AT1771" i="12"/>
  <c r="BF1770" i="12"/>
  <c r="BC1770" i="12"/>
  <c r="AT1770" i="12"/>
  <c r="BF1769" i="12"/>
  <c r="BC1769" i="12"/>
  <c r="AT1769" i="12"/>
  <c r="BF1768" i="12"/>
  <c r="BC1768" i="12"/>
  <c r="AT1768" i="12"/>
  <c r="BF1767" i="12"/>
  <c r="BC1767" i="12"/>
  <c r="AT1767" i="12"/>
  <c r="BF1766" i="12"/>
  <c r="BC1766" i="12"/>
  <c r="AT1766" i="12"/>
  <c r="BF1765" i="12"/>
  <c r="BC1765" i="12"/>
  <c r="AT1765" i="12"/>
  <c r="BF1764" i="12"/>
  <c r="BC1764" i="12"/>
  <c r="AT1764" i="12"/>
  <c r="BF1763" i="12"/>
  <c r="BC1763" i="12"/>
  <c r="AT1763" i="12"/>
  <c r="BF1762" i="12"/>
  <c r="BC1762" i="12"/>
  <c r="AT1762" i="12"/>
  <c r="BF1761" i="12"/>
  <c r="BC1761" i="12"/>
  <c r="AT1761" i="12"/>
  <c r="BF1760" i="12"/>
  <c r="BC1760" i="12"/>
  <c r="AT1760" i="12"/>
  <c r="BF1759" i="12"/>
  <c r="BC1759" i="12"/>
  <c r="AT1759" i="12"/>
  <c r="BF1758" i="12"/>
  <c r="BC1758" i="12"/>
  <c r="AT1758" i="12"/>
  <c r="BF1757" i="12"/>
  <c r="BC1757" i="12"/>
  <c r="AT1757" i="12"/>
  <c r="BF1756" i="12"/>
  <c r="BC1756" i="12"/>
  <c r="AT1756" i="12"/>
  <c r="BF1755" i="12"/>
  <c r="BC1755" i="12"/>
  <c r="AT1755" i="12"/>
  <c r="BF1754" i="12"/>
  <c r="BC1754" i="12"/>
  <c r="AT1754" i="12"/>
  <c r="BF1753" i="12"/>
  <c r="BC1753" i="12"/>
  <c r="AT1753" i="12"/>
  <c r="BF1752" i="12"/>
  <c r="BC1752" i="12"/>
  <c r="AT1752" i="12"/>
  <c r="BF1751" i="12"/>
  <c r="BC1751" i="12"/>
  <c r="AT1751" i="12"/>
  <c r="BF1750" i="12"/>
  <c r="BC1750" i="12"/>
  <c r="AT1750" i="12"/>
  <c r="BF1749" i="12"/>
  <c r="BC1749" i="12"/>
  <c r="AT1749" i="12"/>
  <c r="BF1748" i="12"/>
  <c r="BC1748" i="12"/>
  <c r="AT1748" i="12"/>
  <c r="BF1747" i="12"/>
  <c r="BC1747" i="12"/>
  <c r="AT1747" i="12"/>
  <c r="BF1746" i="12"/>
  <c r="BC1746" i="12"/>
  <c r="AT1746" i="12"/>
  <c r="BF1745" i="12"/>
  <c r="BC1745" i="12"/>
  <c r="AT1745" i="12"/>
  <c r="BF1744" i="12"/>
  <c r="BC1744" i="12"/>
  <c r="AT1744" i="12"/>
  <c r="BF1743" i="12"/>
  <c r="BC1743" i="12"/>
  <c r="AT1743" i="12"/>
  <c r="BF1742" i="12"/>
  <c r="BC1742" i="12"/>
  <c r="AT1742" i="12"/>
  <c r="BF1741" i="12"/>
  <c r="BC1741" i="12"/>
  <c r="AT1741" i="12"/>
  <c r="BF1740" i="12"/>
  <c r="BC1740" i="12"/>
  <c r="AT1740" i="12"/>
  <c r="BF1739" i="12"/>
  <c r="BC1739" i="12"/>
  <c r="AT1739" i="12"/>
  <c r="BF1738" i="12"/>
  <c r="BC1738" i="12"/>
  <c r="AT1738" i="12"/>
  <c r="BF1737" i="12"/>
  <c r="BC1737" i="12"/>
  <c r="AT1737" i="12"/>
  <c r="BF1736" i="12"/>
  <c r="BC1736" i="12"/>
  <c r="AT1736" i="12"/>
  <c r="BF1735" i="12"/>
  <c r="BC1735" i="12"/>
  <c r="AT1735" i="12"/>
  <c r="BF1734" i="12"/>
  <c r="BC1734" i="12"/>
  <c r="AT1734" i="12"/>
  <c r="BF1733" i="12"/>
  <c r="BC1733" i="12"/>
  <c r="AT1733" i="12"/>
  <c r="BF1732" i="12"/>
  <c r="BC1732" i="12"/>
  <c r="AT1732" i="12"/>
  <c r="BF1731" i="12"/>
  <c r="BC1731" i="12"/>
  <c r="AT1731" i="12"/>
  <c r="BF1730" i="12"/>
  <c r="BC1730" i="12"/>
  <c r="AT1730" i="12"/>
  <c r="BF1729" i="12"/>
  <c r="BC1729" i="12"/>
  <c r="AT1729" i="12"/>
  <c r="BF1728" i="12"/>
  <c r="BC1728" i="12"/>
  <c r="AT1728" i="12"/>
  <c r="BF1727" i="12"/>
  <c r="BC1727" i="12"/>
  <c r="AT1727" i="12"/>
  <c r="BF1726" i="12"/>
  <c r="BC1726" i="12"/>
  <c r="AT1726" i="12"/>
  <c r="BF1725" i="12"/>
  <c r="BC1725" i="12"/>
  <c r="AT1725" i="12"/>
  <c r="BF1724" i="12"/>
  <c r="BC1724" i="12"/>
  <c r="AT1724" i="12"/>
  <c r="BF1723" i="12"/>
  <c r="BC1723" i="12"/>
  <c r="AT1723" i="12"/>
  <c r="BF1722" i="12"/>
  <c r="BC1722" i="12"/>
  <c r="AT1722" i="12"/>
  <c r="BF1721" i="12"/>
  <c r="BC1721" i="12"/>
  <c r="AT1721" i="12"/>
  <c r="BF1720" i="12"/>
  <c r="BC1720" i="12"/>
  <c r="AT1720" i="12"/>
  <c r="BF1719" i="12"/>
  <c r="BC1719" i="12"/>
  <c r="AT1719" i="12"/>
  <c r="BF1718" i="12"/>
  <c r="BC1718" i="12"/>
  <c r="AT1718" i="12"/>
  <c r="BF1717" i="12"/>
  <c r="BC1717" i="12"/>
  <c r="AT1717" i="12"/>
  <c r="BF1716" i="12"/>
  <c r="BC1716" i="12"/>
  <c r="AT1716" i="12"/>
  <c r="BF1715" i="12"/>
  <c r="BC1715" i="12"/>
  <c r="AT1715" i="12"/>
  <c r="BF1714" i="12"/>
  <c r="BC1714" i="12"/>
  <c r="AT1714" i="12"/>
  <c r="BF1713" i="12"/>
  <c r="BC1713" i="12"/>
  <c r="AT1713" i="12"/>
  <c r="BF1712" i="12"/>
  <c r="BC1712" i="12"/>
  <c r="AT1712" i="12"/>
  <c r="BF1711" i="12"/>
  <c r="BC1711" i="12"/>
  <c r="AT1711" i="12"/>
  <c r="BF1710" i="12"/>
  <c r="BC1710" i="12"/>
  <c r="AT1710" i="12"/>
  <c r="BF1709" i="12"/>
  <c r="BC1709" i="12"/>
  <c r="AT1709" i="12"/>
  <c r="BF1708" i="12"/>
  <c r="BC1708" i="12"/>
  <c r="AT1708" i="12"/>
  <c r="BF1707" i="12"/>
  <c r="BC1707" i="12"/>
  <c r="AT1707" i="12"/>
  <c r="BF1706" i="12"/>
  <c r="BC1706" i="12"/>
  <c r="AT1706" i="12"/>
  <c r="BF1705" i="12"/>
  <c r="BC1705" i="12"/>
  <c r="AT1705" i="12"/>
  <c r="BF1704" i="12"/>
  <c r="BC1704" i="12"/>
  <c r="AT1704" i="12"/>
  <c r="BF1703" i="12"/>
  <c r="BC1703" i="12"/>
  <c r="AT1703" i="12"/>
  <c r="BF1702" i="12"/>
  <c r="BC1702" i="12"/>
  <c r="AT1702" i="12"/>
  <c r="BF1701" i="12"/>
  <c r="BC1701" i="12"/>
  <c r="AT1701" i="12"/>
  <c r="BF1700" i="12"/>
  <c r="BC1700" i="12"/>
  <c r="AT1700" i="12"/>
  <c r="BF1699" i="12"/>
  <c r="BC1699" i="12"/>
  <c r="AT1699" i="12"/>
  <c r="BF1698" i="12"/>
  <c r="BC1698" i="12"/>
  <c r="AT1698" i="12"/>
  <c r="BF1697" i="12"/>
  <c r="BC1697" i="12"/>
  <c r="AT1697" i="12"/>
  <c r="BF1696" i="12"/>
  <c r="BC1696" i="12"/>
  <c r="AT1696" i="12"/>
  <c r="BF1695" i="12"/>
  <c r="BC1695" i="12"/>
  <c r="AT1695" i="12"/>
  <c r="BF1694" i="12"/>
  <c r="BC1694" i="12"/>
  <c r="AT1694" i="12"/>
  <c r="BF1693" i="12"/>
  <c r="BC1693" i="12"/>
  <c r="AT1693" i="12"/>
  <c r="BF1692" i="12"/>
  <c r="BC1692" i="12"/>
  <c r="AT1692" i="12"/>
  <c r="BF1691" i="12"/>
  <c r="BC1691" i="12"/>
  <c r="AT1691" i="12"/>
  <c r="BF1690" i="12"/>
  <c r="BC1690" i="12"/>
  <c r="AT1690" i="12"/>
  <c r="BF1689" i="12"/>
  <c r="BC1689" i="12"/>
  <c r="AT1689" i="12"/>
  <c r="BF1688" i="12"/>
  <c r="BC1688" i="12"/>
  <c r="AT1688" i="12"/>
  <c r="BF1687" i="12"/>
  <c r="BC1687" i="12"/>
  <c r="AT1687" i="12"/>
  <c r="BF1686" i="12"/>
  <c r="BC1686" i="12"/>
  <c r="AT1686" i="12"/>
  <c r="BF1685" i="12"/>
  <c r="BC1685" i="12"/>
  <c r="AT1685" i="12"/>
  <c r="BF1684" i="12"/>
  <c r="BC1684" i="12"/>
  <c r="AT1684" i="12"/>
  <c r="BF1683" i="12"/>
  <c r="BC1683" i="12"/>
  <c r="AT1683" i="12"/>
  <c r="BF1682" i="12"/>
  <c r="BC1682" i="12"/>
  <c r="AT1682" i="12"/>
  <c r="BF1681" i="12"/>
  <c r="BC1681" i="12"/>
  <c r="AT1681" i="12"/>
  <c r="BF1680" i="12"/>
  <c r="BC1680" i="12"/>
  <c r="AT1680" i="12"/>
  <c r="BF1679" i="12"/>
  <c r="BC1679" i="12"/>
  <c r="AT1679" i="12"/>
  <c r="BF1678" i="12"/>
  <c r="BC1678" i="12"/>
  <c r="AT1678" i="12"/>
  <c r="BF1677" i="12"/>
  <c r="BC1677" i="12"/>
  <c r="AT1677" i="12"/>
  <c r="BF1676" i="12"/>
  <c r="BC1676" i="12"/>
  <c r="AT1676" i="12"/>
  <c r="BF1675" i="12"/>
  <c r="BC1675" i="12"/>
  <c r="AT1675" i="12"/>
  <c r="BF1674" i="12"/>
  <c r="BC1674" i="12"/>
  <c r="AT1674" i="12"/>
  <c r="BF1673" i="12"/>
  <c r="BC1673" i="12"/>
  <c r="AT1673" i="12"/>
  <c r="BF1672" i="12"/>
  <c r="BC1672" i="12"/>
  <c r="AT1672" i="12"/>
  <c r="BF1671" i="12"/>
  <c r="BC1671" i="12"/>
  <c r="AT1671" i="12"/>
  <c r="BF1670" i="12"/>
  <c r="BC1670" i="12"/>
  <c r="AT1670" i="12"/>
  <c r="BF1669" i="12"/>
  <c r="BC1669" i="12"/>
  <c r="AT1669" i="12"/>
  <c r="BF1668" i="12"/>
  <c r="BC1668" i="12"/>
  <c r="AT1668" i="12"/>
  <c r="BF1667" i="12"/>
  <c r="BC1667" i="12"/>
  <c r="AT1667" i="12"/>
  <c r="BF1666" i="12"/>
  <c r="BC1666" i="12"/>
  <c r="AT1666" i="12"/>
  <c r="BF1665" i="12"/>
  <c r="BC1665" i="12"/>
  <c r="AT1665" i="12"/>
  <c r="BF1664" i="12"/>
  <c r="BC1664" i="12"/>
  <c r="AT1664" i="12"/>
  <c r="BF1663" i="12"/>
  <c r="BC1663" i="12"/>
  <c r="AT1663" i="12"/>
  <c r="BF1662" i="12"/>
  <c r="BC1662" i="12"/>
  <c r="AT1662" i="12"/>
  <c r="BF1661" i="12"/>
  <c r="BC1661" i="12"/>
  <c r="AT1661" i="12"/>
  <c r="BF1660" i="12"/>
  <c r="BC1660" i="12"/>
  <c r="AT1660" i="12"/>
  <c r="BF1659" i="12"/>
  <c r="BC1659" i="12"/>
  <c r="AT1659" i="12"/>
  <c r="BF1658" i="12"/>
  <c r="BC1658" i="12"/>
  <c r="AT1658" i="12"/>
  <c r="BF1657" i="12"/>
  <c r="BC1657" i="12"/>
  <c r="AT1657" i="12"/>
  <c r="BF1656" i="12"/>
  <c r="BC1656" i="12"/>
  <c r="AT1656" i="12"/>
  <c r="BF1655" i="12"/>
  <c r="BC1655" i="12"/>
  <c r="AT1655" i="12"/>
  <c r="BF1654" i="12"/>
  <c r="BC1654" i="12"/>
  <c r="AT1654" i="12"/>
  <c r="BF1653" i="12"/>
  <c r="BC1653" i="12"/>
  <c r="AT1653" i="12"/>
  <c r="BF1652" i="12"/>
  <c r="BC1652" i="12"/>
  <c r="AT1652" i="12"/>
  <c r="BF1651" i="12"/>
  <c r="BC1651" i="12"/>
  <c r="AT1651" i="12"/>
  <c r="BF1650" i="12"/>
  <c r="BC1650" i="12"/>
  <c r="AT1650" i="12"/>
  <c r="BF1649" i="12"/>
  <c r="BC1649" i="12"/>
  <c r="AT1649" i="12"/>
  <c r="BF1648" i="12"/>
  <c r="BC1648" i="12"/>
  <c r="AT1648" i="12"/>
  <c r="BF1647" i="12"/>
  <c r="BC1647" i="12"/>
  <c r="AT1647" i="12"/>
  <c r="BF1646" i="12"/>
  <c r="BC1646" i="12"/>
  <c r="AT1646" i="12"/>
  <c r="BF1645" i="12"/>
  <c r="BC1645" i="12"/>
  <c r="AT1645" i="12"/>
  <c r="BF1644" i="12"/>
  <c r="BC1644" i="12"/>
  <c r="AT1644" i="12"/>
  <c r="BF1643" i="12"/>
  <c r="BC1643" i="12"/>
  <c r="AT1643" i="12"/>
  <c r="BF1642" i="12"/>
  <c r="BC1642" i="12"/>
  <c r="AT1642" i="12"/>
  <c r="BF1641" i="12"/>
  <c r="BC1641" i="12"/>
  <c r="AT1641" i="12"/>
  <c r="BF1640" i="12"/>
  <c r="BC1640" i="12"/>
  <c r="AT1640" i="12"/>
  <c r="BF1639" i="12"/>
  <c r="BC1639" i="12"/>
  <c r="AT1639" i="12"/>
  <c r="BF1638" i="12"/>
  <c r="BC1638" i="12"/>
  <c r="AT1638" i="12"/>
  <c r="BF1637" i="12"/>
  <c r="BC1637" i="12"/>
  <c r="AT1637" i="12"/>
  <c r="BF1636" i="12"/>
  <c r="BC1636" i="12"/>
  <c r="AT1636" i="12"/>
  <c r="BF1635" i="12"/>
  <c r="BC1635" i="12"/>
  <c r="AT1635" i="12"/>
  <c r="BF1634" i="12"/>
  <c r="BC1634" i="12"/>
  <c r="AT1634" i="12"/>
  <c r="BF1633" i="12"/>
  <c r="BC1633" i="12"/>
  <c r="AT1633" i="12"/>
  <c r="BF1632" i="12"/>
  <c r="BC1632" i="12"/>
  <c r="AT1632" i="12"/>
  <c r="BF1631" i="12"/>
  <c r="BC1631" i="12"/>
  <c r="AT1631" i="12"/>
  <c r="BF1630" i="12"/>
  <c r="BC1630" i="12"/>
  <c r="AT1630" i="12"/>
  <c r="BF1629" i="12"/>
  <c r="BC1629" i="12"/>
  <c r="AT1629" i="12"/>
  <c r="BF1628" i="12"/>
  <c r="BC1628" i="12"/>
  <c r="AT1628" i="12"/>
  <c r="BF1627" i="12"/>
  <c r="BC1627" i="12"/>
  <c r="AT1627" i="12"/>
  <c r="BF1626" i="12"/>
  <c r="BC1626" i="12"/>
  <c r="AT1626" i="12"/>
  <c r="BF1625" i="12"/>
  <c r="BC1625" i="12"/>
  <c r="AT1625" i="12"/>
  <c r="BF1624" i="12"/>
  <c r="BC1624" i="12"/>
  <c r="AT1624" i="12"/>
  <c r="BF1623" i="12"/>
  <c r="BC1623" i="12"/>
  <c r="AT1623" i="12"/>
  <c r="BF1622" i="12"/>
  <c r="BC1622" i="12"/>
  <c r="AT1622" i="12"/>
  <c r="BF1621" i="12"/>
  <c r="BC1621" i="12"/>
  <c r="AT1621" i="12"/>
  <c r="BF1620" i="12"/>
  <c r="BC1620" i="12"/>
  <c r="AT1620" i="12"/>
  <c r="BF1619" i="12"/>
  <c r="BC1619" i="12"/>
  <c r="AT1619" i="12"/>
  <c r="BF1618" i="12"/>
  <c r="BC1618" i="12"/>
  <c r="AT1618" i="12"/>
  <c r="BF1617" i="12"/>
  <c r="BC1617" i="12"/>
  <c r="AT1617" i="12"/>
  <c r="BF1616" i="12"/>
  <c r="BC1616" i="12"/>
  <c r="AT1616" i="12"/>
  <c r="BF1615" i="12"/>
  <c r="BC1615" i="12"/>
  <c r="AT1615" i="12"/>
  <c r="BF1614" i="12"/>
  <c r="BC1614" i="12"/>
  <c r="AT1614" i="12"/>
  <c r="BF1613" i="12"/>
  <c r="BC1613" i="12"/>
  <c r="AT1613" i="12"/>
  <c r="BF1612" i="12"/>
  <c r="BC1612" i="12"/>
  <c r="AT1612" i="12"/>
  <c r="BF1611" i="12"/>
  <c r="BC1611" i="12"/>
  <c r="AT1611" i="12"/>
  <c r="BF1610" i="12"/>
  <c r="BC1610" i="12"/>
  <c r="AT1610" i="12"/>
  <c r="BF1609" i="12"/>
  <c r="BC1609" i="12"/>
  <c r="AT1609" i="12"/>
  <c r="BF1608" i="12"/>
  <c r="BC1608" i="12"/>
  <c r="AT1608" i="12"/>
  <c r="BF1607" i="12"/>
  <c r="BC1607" i="12"/>
  <c r="AT1607" i="12"/>
  <c r="BF1606" i="12"/>
  <c r="BC1606" i="12"/>
  <c r="AT1606" i="12"/>
  <c r="BF1605" i="12"/>
  <c r="BC1605" i="12"/>
  <c r="AT1605" i="12"/>
  <c r="BF1604" i="12"/>
  <c r="BC1604" i="12"/>
  <c r="AT1604" i="12"/>
  <c r="BF1603" i="12"/>
  <c r="BC1603" i="12"/>
  <c r="AT1603" i="12"/>
  <c r="BF1602" i="12"/>
  <c r="BC1602" i="12"/>
  <c r="AT1602" i="12"/>
  <c r="BF1601" i="12"/>
  <c r="BC1601" i="12"/>
  <c r="AT1601" i="12"/>
  <c r="BF1600" i="12"/>
  <c r="BC1600" i="12"/>
  <c r="AT1600" i="12"/>
  <c r="BF1599" i="12"/>
  <c r="BC1599" i="12"/>
  <c r="AT1599" i="12"/>
  <c r="BF1598" i="12"/>
  <c r="BC1598" i="12"/>
  <c r="AT1598" i="12"/>
  <c r="BF1597" i="12"/>
  <c r="BC1597" i="12"/>
  <c r="AT1597" i="12"/>
  <c r="BF1596" i="12"/>
  <c r="BC1596" i="12"/>
  <c r="AT1596" i="12"/>
  <c r="BF1595" i="12"/>
  <c r="BC1595" i="12"/>
  <c r="AT1595" i="12"/>
  <c r="BF1594" i="12"/>
  <c r="BC1594" i="12"/>
  <c r="AT1594" i="12"/>
  <c r="BF1593" i="12"/>
  <c r="BC1593" i="12"/>
  <c r="AT1593" i="12"/>
  <c r="BF1592" i="12"/>
  <c r="BC1592" i="12"/>
  <c r="AT1592" i="12"/>
  <c r="BF1591" i="12"/>
  <c r="BC1591" i="12"/>
  <c r="AT1591" i="12"/>
  <c r="BF1590" i="12"/>
  <c r="BC1590" i="12"/>
  <c r="AT1590" i="12"/>
  <c r="BF1589" i="12"/>
  <c r="BC1589" i="12"/>
  <c r="AT1589" i="12"/>
  <c r="BF1588" i="12"/>
  <c r="BC1588" i="12"/>
  <c r="AT1588" i="12"/>
  <c r="BF1587" i="12"/>
  <c r="BC1587" i="12"/>
  <c r="AT1587" i="12"/>
  <c r="BF1586" i="12"/>
  <c r="BC1586" i="12"/>
  <c r="AT1586" i="12"/>
  <c r="BF1585" i="12"/>
  <c r="BC1585" i="12"/>
  <c r="AT1585" i="12"/>
  <c r="BF1584" i="12"/>
  <c r="BC1584" i="12"/>
  <c r="AT1584" i="12"/>
  <c r="BF1583" i="12"/>
  <c r="BC1583" i="12"/>
  <c r="AT1583" i="12"/>
  <c r="BF1582" i="12"/>
  <c r="BC1582" i="12"/>
  <c r="AT1582" i="12"/>
  <c r="BF1581" i="12"/>
  <c r="BC1581" i="12"/>
  <c r="AT1581" i="12"/>
  <c r="BF1580" i="12"/>
  <c r="BC1580" i="12"/>
  <c r="AT1580" i="12"/>
  <c r="BF1579" i="12"/>
  <c r="BC1579" i="12"/>
  <c r="AT1579" i="12"/>
  <c r="BF1578" i="12"/>
  <c r="BC1578" i="12"/>
  <c r="AT1578" i="12"/>
  <c r="BF1577" i="12"/>
  <c r="BC1577" i="12"/>
  <c r="AT1577" i="12"/>
  <c r="BF1576" i="12"/>
  <c r="BC1576" i="12"/>
  <c r="AT1576" i="12"/>
  <c r="BF1575" i="12"/>
  <c r="BC1575" i="12"/>
  <c r="AT1575" i="12"/>
  <c r="BF1574" i="12"/>
  <c r="BC1574" i="12"/>
  <c r="AT1574" i="12"/>
  <c r="BF1573" i="12"/>
  <c r="BC1573" i="12"/>
  <c r="AT1573" i="12"/>
  <c r="BF1572" i="12"/>
  <c r="BC1572" i="12"/>
  <c r="AT1572" i="12"/>
  <c r="BF1571" i="12"/>
  <c r="BC1571" i="12"/>
  <c r="AT1571" i="12"/>
  <c r="BF1570" i="12"/>
  <c r="BC1570" i="12"/>
  <c r="AT1570" i="12"/>
  <c r="BF1569" i="12"/>
  <c r="BC1569" i="12"/>
  <c r="AT1569" i="12"/>
  <c r="BF1568" i="12"/>
  <c r="BC1568" i="12"/>
  <c r="AT1568" i="12"/>
  <c r="BF1567" i="12"/>
  <c r="BC1567" i="12"/>
  <c r="AT1567" i="12"/>
  <c r="BF1566" i="12"/>
  <c r="BC1566" i="12"/>
  <c r="AT1566" i="12"/>
  <c r="BF1565" i="12"/>
  <c r="BC1565" i="12"/>
  <c r="AT1565" i="12"/>
  <c r="BF1564" i="12"/>
  <c r="BC1564" i="12"/>
  <c r="AT1564" i="12"/>
  <c r="BF1563" i="12"/>
  <c r="BC1563" i="12"/>
  <c r="AT1563" i="12"/>
  <c r="BF1562" i="12"/>
  <c r="BC1562" i="12"/>
  <c r="AT1562" i="12"/>
  <c r="BF1561" i="12"/>
  <c r="BC1561" i="12"/>
  <c r="AT1561" i="12"/>
  <c r="BF1560" i="12"/>
  <c r="BC1560" i="12"/>
  <c r="AT1560" i="12"/>
  <c r="BF1559" i="12"/>
  <c r="BC1559" i="12"/>
  <c r="AT1559" i="12"/>
  <c r="BF1558" i="12"/>
  <c r="BC1558" i="12"/>
  <c r="AT1558" i="12"/>
  <c r="BF1557" i="12"/>
  <c r="BC1557" i="12"/>
  <c r="AT1557" i="12"/>
  <c r="BF1556" i="12"/>
  <c r="BC1556" i="12"/>
  <c r="AT1556" i="12"/>
  <c r="BF1555" i="12"/>
  <c r="BC1555" i="12"/>
  <c r="AT1555" i="12"/>
  <c r="BF1554" i="12"/>
  <c r="BC1554" i="12"/>
  <c r="AT1554" i="12"/>
  <c r="BF1553" i="12"/>
  <c r="BC1553" i="12"/>
  <c r="AT1553" i="12"/>
  <c r="BF1552" i="12"/>
  <c r="BC1552" i="12"/>
  <c r="AT1552" i="12"/>
  <c r="BF1551" i="12"/>
  <c r="BC1551" i="12"/>
  <c r="AT1551" i="12"/>
  <c r="BF1550" i="12"/>
  <c r="BC1550" i="12"/>
  <c r="AT1550" i="12"/>
  <c r="BF1549" i="12"/>
  <c r="BC1549" i="12"/>
  <c r="AT1549" i="12"/>
  <c r="BF1548" i="12"/>
  <c r="BC1548" i="12"/>
  <c r="AT1548" i="12"/>
  <c r="BF1547" i="12"/>
  <c r="BC1547" i="12"/>
  <c r="AT1547" i="12"/>
  <c r="BF1546" i="12"/>
  <c r="BC1546" i="12"/>
  <c r="AT1546" i="12"/>
  <c r="BF1545" i="12"/>
  <c r="BC1545" i="12"/>
  <c r="AT1545" i="12"/>
  <c r="BF1544" i="12"/>
  <c r="BC1544" i="12"/>
  <c r="AT1544" i="12"/>
  <c r="BF1543" i="12"/>
  <c r="BC1543" i="12"/>
  <c r="AT1543" i="12"/>
  <c r="BF1542" i="12"/>
  <c r="BC1542" i="12"/>
  <c r="AT1542" i="12"/>
  <c r="BF1541" i="12"/>
  <c r="BC1541" i="12"/>
  <c r="AT1541" i="12"/>
  <c r="BF1540" i="12"/>
  <c r="BC1540" i="12"/>
  <c r="AT1540" i="12"/>
  <c r="BF1539" i="12"/>
  <c r="BC1539" i="12"/>
  <c r="AT1539" i="12"/>
  <c r="BF1538" i="12"/>
  <c r="BC1538" i="12"/>
  <c r="AT1538" i="12"/>
  <c r="BF1537" i="12"/>
  <c r="BC1537" i="12"/>
  <c r="AT1537" i="12"/>
  <c r="BF1536" i="12"/>
  <c r="BC1536" i="12"/>
  <c r="AT1536" i="12"/>
  <c r="BF1535" i="12"/>
  <c r="BC1535" i="12"/>
  <c r="AT1535" i="12"/>
  <c r="BF1534" i="12"/>
  <c r="BC1534" i="12"/>
  <c r="AT1534" i="12"/>
  <c r="BF1533" i="12"/>
  <c r="BC1533" i="12"/>
  <c r="AT1533" i="12"/>
  <c r="BF1532" i="12"/>
  <c r="BC1532" i="12"/>
  <c r="AT1532" i="12"/>
  <c r="BF1531" i="12"/>
  <c r="BC1531" i="12"/>
  <c r="AT1531" i="12"/>
  <c r="BF1530" i="12"/>
  <c r="BC1530" i="12"/>
  <c r="AT1530" i="12"/>
  <c r="BF1529" i="12"/>
  <c r="BC1529" i="12"/>
  <c r="AT1529" i="12"/>
  <c r="BF1528" i="12"/>
  <c r="BC1528" i="12"/>
  <c r="AT1528" i="12"/>
  <c r="BF1527" i="12"/>
  <c r="BC1527" i="12"/>
  <c r="AT1527" i="12"/>
  <c r="BF1526" i="12"/>
  <c r="BC1526" i="12"/>
  <c r="AT1526" i="12"/>
  <c r="BF1525" i="12"/>
  <c r="BC1525" i="12"/>
  <c r="AT1525" i="12"/>
  <c r="BF1524" i="12"/>
  <c r="BC1524" i="12"/>
  <c r="AT1524" i="12"/>
  <c r="BF1523" i="12"/>
  <c r="BC1523" i="12"/>
  <c r="AT1523" i="12"/>
  <c r="BF1522" i="12"/>
  <c r="BC1522" i="12"/>
  <c r="AT1522" i="12"/>
  <c r="BF1521" i="12"/>
  <c r="BC1521" i="12"/>
  <c r="AT1521" i="12"/>
  <c r="BF1520" i="12"/>
  <c r="BC1520" i="12"/>
  <c r="AT1520" i="12"/>
  <c r="BF1519" i="12"/>
  <c r="BC1519" i="12"/>
  <c r="AT1519" i="12"/>
  <c r="BF1518" i="12"/>
  <c r="BC1518" i="12"/>
  <c r="AT1518" i="12"/>
  <c r="BF1517" i="12"/>
  <c r="BC1517" i="12"/>
  <c r="AT1517" i="12"/>
  <c r="BF1516" i="12"/>
  <c r="BC1516" i="12"/>
  <c r="AT1516" i="12"/>
  <c r="BF1515" i="12"/>
  <c r="BC1515" i="12"/>
  <c r="AT1515" i="12"/>
  <c r="BF1514" i="12"/>
  <c r="BC1514" i="12"/>
  <c r="AT1514" i="12"/>
  <c r="BF1513" i="12"/>
  <c r="BC1513" i="12"/>
  <c r="AT1513" i="12"/>
  <c r="BF1512" i="12"/>
  <c r="BC1512" i="12"/>
  <c r="AT1512" i="12"/>
  <c r="BF1511" i="12"/>
  <c r="BC1511" i="12"/>
  <c r="AT1511" i="12"/>
  <c r="BF1510" i="12"/>
  <c r="BC1510" i="12"/>
  <c r="AT1510" i="12"/>
  <c r="BF1509" i="12"/>
  <c r="BC1509" i="12"/>
  <c r="AT1509" i="12"/>
  <c r="BF1508" i="12"/>
  <c r="BC1508" i="12"/>
  <c r="AT1508" i="12"/>
  <c r="BF1507" i="12"/>
  <c r="BC1507" i="12"/>
  <c r="AT1507" i="12"/>
  <c r="BF1506" i="12"/>
  <c r="BC1506" i="12"/>
  <c r="AT1506" i="12"/>
  <c r="BF1505" i="12"/>
  <c r="BC1505" i="12"/>
  <c r="AT1505" i="12"/>
  <c r="BF1504" i="12"/>
  <c r="BC1504" i="12"/>
  <c r="AT1504" i="12"/>
  <c r="BF1503" i="12"/>
  <c r="BC1503" i="12"/>
  <c r="AT1503" i="12"/>
  <c r="BF1502" i="12"/>
  <c r="BC1502" i="12"/>
  <c r="AT1502" i="12"/>
  <c r="BF1501" i="12"/>
  <c r="BC1501" i="12"/>
  <c r="AT1501" i="12"/>
  <c r="BF1500" i="12"/>
  <c r="BC1500" i="12"/>
  <c r="AT1500" i="12"/>
  <c r="BF1499" i="12"/>
  <c r="BC1499" i="12"/>
  <c r="AT1499" i="12"/>
  <c r="BF1498" i="12"/>
  <c r="BC1498" i="12"/>
  <c r="AT1498" i="12"/>
  <c r="BF1497" i="12"/>
  <c r="BC1497" i="12"/>
  <c r="AT1497" i="12"/>
  <c r="BF1496" i="12"/>
  <c r="BC1496" i="12"/>
  <c r="AT1496" i="12"/>
  <c r="BF1495" i="12"/>
  <c r="BC1495" i="12"/>
  <c r="AT1495" i="12"/>
  <c r="BF1494" i="12"/>
  <c r="BC1494" i="12"/>
  <c r="AT1494" i="12"/>
  <c r="BF1493" i="12"/>
  <c r="BC1493" i="12"/>
  <c r="AT1493" i="12"/>
  <c r="BF1492" i="12"/>
  <c r="BC1492" i="12"/>
  <c r="AT1492" i="12"/>
  <c r="BF1491" i="12"/>
  <c r="BC1491" i="12"/>
  <c r="AT1491" i="12"/>
  <c r="BF1490" i="12"/>
  <c r="BC1490" i="12"/>
  <c r="AT1490" i="12"/>
  <c r="BF1489" i="12"/>
  <c r="BC1489" i="12"/>
  <c r="AT1489" i="12"/>
  <c r="BF1488" i="12"/>
  <c r="BC1488" i="12"/>
  <c r="AT1488" i="12"/>
  <c r="BF1487" i="12"/>
  <c r="BC1487" i="12"/>
  <c r="AT1487" i="12"/>
  <c r="BF1486" i="12"/>
  <c r="BC1486" i="12"/>
  <c r="AT1486" i="12"/>
  <c r="BF1485" i="12"/>
  <c r="BC1485" i="12"/>
  <c r="AT1485" i="12"/>
  <c r="BF1484" i="12"/>
  <c r="BC1484" i="12"/>
  <c r="AT1484" i="12"/>
  <c r="BF1483" i="12"/>
  <c r="BC1483" i="12"/>
  <c r="AT1483" i="12"/>
  <c r="BF1482" i="12"/>
  <c r="BC1482" i="12"/>
  <c r="AT1482" i="12"/>
  <c r="BF1481" i="12"/>
  <c r="BC1481" i="12"/>
  <c r="AT1481" i="12"/>
  <c r="BF1480" i="12"/>
  <c r="BC1480" i="12"/>
  <c r="AT1480" i="12"/>
  <c r="BF1479" i="12"/>
  <c r="BC1479" i="12"/>
  <c r="AT1479" i="12"/>
  <c r="BF1478" i="12"/>
  <c r="BC1478" i="12"/>
  <c r="AT1478" i="12"/>
  <c r="BF1477" i="12"/>
  <c r="BC1477" i="12"/>
  <c r="AT1477" i="12"/>
  <c r="BF1476" i="12"/>
  <c r="BC1476" i="12"/>
  <c r="AT1476" i="12"/>
  <c r="BF1475" i="12"/>
  <c r="BC1475" i="12"/>
  <c r="AT1475" i="12"/>
  <c r="BF1474" i="12"/>
  <c r="BC1474" i="12"/>
  <c r="AT1474" i="12"/>
  <c r="BF1473" i="12"/>
  <c r="BC1473" i="12"/>
  <c r="AT1473" i="12"/>
  <c r="BF1472" i="12"/>
  <c r="BC1472" i="12"/>
  <c r="AT1472" i="12"/>
  <c r="BF1471" i="12"/>
  <c r="BC1471" i="12"/>
  <c r="AT1471" i="12"/>
  <c r="BF1470" i="12"/>
  <c r="BC1470" i="12"/>
  <c r="AT1470" i="12"/>
  <c r="BF1469" i="12"/>
  <c r="BC1469" i="12"/>
  <c r="AT1469" i="12"/>
  <c r="BF1468" i="12"/>
  <c r="BC1468" i="12"/>
  <c r="AT1468" i="12"/>
  <c r="BF1467" i="12"/>
  <c r="BC1467" i="12"/>
  <c r="AT1467" i="12"/>
  <c r="BF1466" i="12"/>
  <c r="BC1466" i="12"/>
  <c r="AT1466" i="12"/>
  <c r="BF1465" i="12"/>
  <c r="BC1465" i="12"/>
  <c r="AT1465" i="12"/>
  <c r="BF1464" i="12"/>
  <c r="BC1464" i="12"/>
  <c r="AT1464" i="12"/>
  <c r="BF1463" i="12"/>
  <c r="BC1463" i="12"/>
  <c r="AT1463" i="12"/>
  <c r="BF1462" i="12"/>
  <c r="BC1462" i="12"/>
  <c r="AT1462" i="12"/>
  <c r="BF1461" i="12"/>
  <c r="BC1461" i="12"/>
  <c r="AT1461" i="12"/>
  <c r="BF1460" i="12"/>
  <c r="BC1460" i="12"/>
  <c r="AT1460" i="12"/>
  <c r="BF1459" i="12"/>
  <c r="BC1459" i="12"/>
  <c r="AT1459" i="12"/>
  <c r="BF1458" i="12"/>
  <c r="BC1458" i="12"/>
  <c r="AT1458" i="12"/>
  <c r="BF1457" i="12"/>
  <c r="BC1457" i="12"/>
  <c r="AT1457" i="12"/>
  <c r="BF1456" i="12"/>
  <c r="BC1456" i="12"/>
  <c r="AT1456" i="12"/>
  <c r="BF1455" i="12"/>
  <c r="BC1455" i="12"/>
  <c r="AT1455" i="12"/>
  <c r="BF1454" i="12"/>
  <c r="BC1454" i="12"/>
  <c r="AT1454" i="12"/>
  <c r="BF1453" i="12"/>
  <c r="BC1453" i="12"/>
  <c r="AT1453" i="12"/>
  <c r="BF1452" i="12"/>
  <c r="BC1452" i="12"/>
  <c r="AT1452" i="12"/>
  <c r="BF1451" i="12"/>
  <c r="BC1451" i="12"/>
  <c r="AT1451" i="12"/>
  <c r="BF1450" i="12"/>
  <c r="BC1450" i="12"/>
  <c r="AT1450" i="12"/>
  <c r="BF1449" i="12"/>
  <c r="BC1449" i="12"/>
  <c r="AT1449" i="12"/>
  <c r="BF1448" i="12"/>
  <c r="BC1448" i="12"/>
  <c r="AT1448" i="12"/>
  <c r="BF1447" i="12"/>
  <c r="BC1447" i="12"/>
  <c r="AT1447" i="12"/>
  <c r="BF1446" i="12"/>
  <c r="BC1446" i="12"/>
  <c r="AT1446" i="12"/>
  <c r="BF1445" i="12"/>
  <c r="BC1445" i="12"/>
  <c r="AT1445" i="12"/>
  <c r="BF1444" i="12"/>
  <c r="BC1444" i="12"/>
  <c r="AT1444" i="12"/>
  <c r="BF1443" i="12"/>
  <c r="BC1443" i="12"/>
  <c r="AT1443" i="12"/>
  <c r="BF1442" i="12"/>
  <c r="BC1442" i="12"/>
  <c r="AT1442" i="12"/>
  <c r="BF1441" i="12"/>
  <c r="BC1441" i="12"/>
  <c r="AT1441" i="12"/>
  <c r="BF1440" i="12"/>
  <c r="BC1440" i="12"/>
  <c r="AT1440" i="12"/>
  <c r="BF1439" i="12"/>
  <c r="BC1439" i="12"/>
  <c r="AT1439" i="12"/>
  <c r="BF1438" i="12"/>
  <c r="BC1438" i="12"/>
  <c r="AT1438" i="12"/>
  <c r="BF1437" i="12"/>
  <c r="BC1437" i="12"/>
  <c r="AT1437" i="12"/>
  <c r="BF1436" i="12"/>
  <c r="BC1436" i="12"/>
  <c r="AT1436" i="12"/>
  <c r="BF1435" i="12"/>
  <c r="BC1435" i="12"/>
  <c r="AT1435" i="12"/>
  <c r="BF1434" i="12"/>
  <c r="BC1434" i="12"/>
  <c r="AT1434" i="12"/>
  <c r="BF1433" i="12"/>
  <c r="BC1433" i="12"/>
  <c r="AT1433" i="12"/>
  <c r="BF1432" i="12"/>
  <c r="BC1432" i="12"/>
  <c r="AT1432" i="12"/>
  <c r="BF1431" i="12"/>
  <c r="BC1431" i="12"/>
  <c r="AT1431" i="12"/>
  <c r="BF1430" i="12"/>
  <c r="BC1430" i="12"/>
  <c r="AT1430" i="12"/>
  <c r="BF1429" i="12"/>
  <c r="BC1429" i="12"/>
  <c r="AT1429" i="12"/>
  <c r="BF1428" i="12"/>
  <c r="BC1428" i="12"/>
  <c r="AT1428" i="12"/>
  <c r="BF1427" i="12"/>
  <c r="BC1427" i="12"/>
  <c r="AT1427" i="12"/>
  <c r="BF1426" i="12"/>
  <c r="BC1426" i="12"/>
  <c r="AT1426" i="12"/>
  <c r="BF1425" i="12"/>
  <c r="BC1425" i="12"/>
  <c r="AT1425" i="12"/>
  <c r="BF1424" i="12"/>
  <c r="BC1424" i="12"/>
  <c r="AT1424" i="12"/>
  <c r="BF1423" i="12"/>
  <c r="BC1423" i="12"/>
  <c r="AT1423" i="12"/>
  <c r="BF1422" i="12"/>
  <c r="BC1422" i="12"/>
  <c r="AT1422" i="12"/>
  <c r="BF1421" i="12"/>
  <c r="BC1421" i="12"/>
  <c r="AT1421" i="12"/>
  <c r="BF1420" i="12"/>
  <c r="BC1420" i="12"/>
  <c r="AT1420" i="12"/>
  <c r="BF1419" i="12"/>
  <c r="BC1419" i="12"/>
  <c r="AT1419" i="12"/>
  <c r="BF1418" i="12"/>
  <c r="BC1418" i="12"/>
  <c r="AT1418" i="12"/>
  <c r="BF1417" i="12"/>
  <c r="BC1417" i="12"/>
  <c r="AT1417" i="12"/>
  <c r="BF1416" i="12"/>
  <c r="BC1416" i="12"/>
  <c r="AT1416" i="12"/>
  <c r="BF1415" i="12"/>
  <c r="BC1415" i="12"/>
  <c r="AT1415" i="12"/>
  <c r="BF1414" i="12"/>
  <c r="BC1414" i="12"/>
  <c r="AT1414" i="12"/>
  <c r="BF1413" i="12"/>
  <c r="BC1413" i="12"/>
  <c r="AT1413" i="12"/>
  <c r="BF1412" i="12"/>
  <c r="BC1412" i="12"/>
  <c r="AT1412" i="12"/>
  <c r="BF1411" i="12"/>
  <c r="BC1411" i="12"/>
  <c r="AT1411" i="12"/>
  <c r="BF1410" i="12"/>
  <c r="BC1410" i="12"/>
  <c r="AT1410" i="12"/>
  <c r="BF1409" i="12"/>
  <c r="BC1409" i="12"/>
  <c r="AT1409" i="12"/>
  <c r="BF1408" i="12"/>
  <c r="BC1408" i="12"/>
  <c r="AT1408" i="12"/>
  <c r="BF1407" i="12"/>
  <c r="BC1407" i="12"/>
  <c r="AT1407" i="12"/>
  <c r="BF1406" i="12"/>
  <c r="BC1406" i="12"/>
  <c r="AT1406" i="12"/>
  <c r="BF1405" i="12"/>
  <c r="BC1405" i="12"/>
  <c r="AT1405" i="12"/>
  <c r="BF1404" i="12"/>
  <c r="BC1404" i="12"/>
  <c r="AT1404" i="12"/>
  <c r="BF1403" i="12"/>
  <c r="BC1403" i="12"/>
  <c r="AT1403" i="12"/>
  <c r="BF1402" i="12"/>
  <c r="BC1402" i="12"/>
  <c r="AT1402" i="12"/>
  <c r="BF1401" i="12"/>
  <c r="BC1401" i="12"/>
  <c r="AT1401" i="12"/>
  <c r="BF1400" i="12"/>
  <c r="BC1400" i="12"/>
  <c r="AT1400" i="12"/>
  <c r="BF1399" i="12"/>
  <c r="BC1399" i="12"/>
  <c r="AT1399" i="12"/>
  <c r="BF1398" i="12"/>
  <c r="BC1398" i="12"/>
  <c r="AT1398" i="12"/>
  <c r="BF1397" i="12"/>
  <c r="BC1397" i="12"/>
  <c r="AT1397" i="12"/>
  <c r="BF1396" i="12"/>
  <c r="BC1396" i="12"/>
  <c r="AT1396" i="12"/>
  <c r="BF1395" i="12"/>
  <c r="BC1395" i="12"/>
  <c r="AT1395" i="12"/>
  <c r="BF1394" i="12"/>
  <c r="BC1394" i="12"/>
  <c r="AT1394" i="12"/>
  <c r="BF1393" i="12"/>
  <c r="BC1393" i="12"/>
  <c r="AT1393" i="12"/>
  <c r="BF1392" i="12"/>
  <c r="BC1392" i="12"/>
  <c r="AT1392" i="12"/>
  <c r="BF1391" i="12"/>
  <c r="BC1391" i="12"/>
  <c r="AT1391" i="12"/>
  <c r="BF1390" i="12"/>
  <c r="BC1390" i="12"/>
  <c r="AT1390" i="12"/>
  <c r="BF1389" i="12"/>
  <c r="BC1389" i="12"/>
  <c r="AT1389" i="12"/>
  <c r="BF1388" i="12"/>
  <c r="BC1388" i="12"/>
  <c r="AT1388" i="12"/>
  <c r="BF1387" i="12"/>
  <c r="BC1387" i="12"/>
  <c r="AT1387" i="12"/>
  <c r="BF1386" i="12"/>
  <c r="BC1386" i="12"/>
  <c r="AT1386" i="12"/>
  <c r="BF1385" i="12"/>
  <c r="BC1385" i="12"/>
  <c r="AT1385" i="12"/>
  <c r="BF1384" i="12"/>
  <c r="BC1384" i="12"/>
  <c r="AT1384" i="12"/>
  <c r="BF1383" i="12"/>
  <c r="BC1383" i="12"/>
  <c r="AT1383" i="12"/>
  <c r="BF1382" i="12"/>
  <c r="BC1382" i="12"/>
  <c r="AT1382" i="12"/>
  <c r="BF1381" i="12"/>
  <c r="BC1381" i="12"/>
  <c r="AT1381" i="12"/>
  <c r="BF1380" i="12"/>
  <c r="BC1380" i="12"/>
  <c r="AT1380" i="12"/>
  <c r="BF1379" i="12"/>
  <c r="BC1379" i="12"/>
  <c r="AT1379" i="12"/>
  <c r="BF1378" i="12"/>
  <c r="BC1378" i="12"/>
  <c r="AT1378" i="12"/>
  <c r="BF1377" i="12"/>
  <c r="BC1377" i="12"/>
  <c r="AT1377" i="12"/>
  <c r="BF1376" i="12"/>
  <c r="BC1376" i="12"/>
  <c r="AT1376" i="12"/>
  <c r="BF1375" i="12"/>
  <c r="BC1375" i="12"/>
  <c r="AT1375" i="12"/>
  <c r="BF1374" i="12"/>
  <c r="BC1374" i="12"/>
  <c r="AT1374" i="12"/>
  <c r="BF1373" i="12"/>
  <c r="BC1373" i="12"/>
  <c r="AT1373" i="12"/>
  <c r="BF1372" i="12"/>
  <c r="BC1372" i="12"/>
  <c r="AT1372" i="12"/>
  <c r="BF1371" i="12"/>
  <c r="BC1371" i="12"/>
  <c r="AT1371" i="12"/>
  <c r="BF1370" i="12"/>
  <c r="BC1370" i="12"/>
  <c r="AT1370" i="12"/>
  <c r="BF1369" i="12"/>
  <c r="BC1369" i="12"/>
  <c r="AT1369" i="12"/>
  <c r="BF1368" i="12"/>
  <c r="BC1368" i="12"/>
  <c r="AT1368" i="12"/>
  <c r="BF1367" i="12"/>
  <c r="BC1367" i="12"/>
  <c r="AT1367" i="12"/>
  <c r="BF1366" i="12"/>
  <c r="BC1366" i="12"/>
  <c r="AT1366" i="12"/>
  <c r="BF1365" i="12"/>
  <c r="BC1365" i="12"/>
  <c r="AT1365" i="12"/>
  <c r="BF1364" i="12"/>
  <c r="BC1364" i="12"/>
  <c r="AT1364" i="12"/>
  <c r="BF1363" i="12"/>
  <c r="BC1363" i="12"/>
  <c r="AT1363" i="12"/>
  <c r="BF1362" i="12"/>
  <c r="BC1362" i="12"/>
  <c r="AT1362" i="12"/>
  <c r="BF1361" i="12"/>
  <c r="BC1361" i="12"/>
  <c r="AT1361" i="12"/>
  <c r="BF1360" i="12"/>
  <c r="BC1360" i="12"/>
  <c r="AT1360" i="12"/>
  <c r="BF1359" i="12"/>
  <c r="BC1359" i="12"/>
  <c r="AT1359" i="12"/>
  <c r="BF1358" i="12"/>
  <c r="BC1358" i="12"/>
  <c r="AT1358" i="12"/>
  <c r="BF1357" i="12"/>
  <c r="BC1357" i="12"/>
  <c r="AT1357" i="12"/>
  <c r="BF1356" i="12"/>
  <c r="BC1356" i="12"/>
  <c r="AT1356" i="12"/>
  <c r="BF1355" i="12"/>
  <c r="BC1355" i="12"/>
  <c r="AT1355" i="12"/>
  <c r="BF1354" i="12"/>
  <c r="BC1354" i="12"/>
  <c r="AT1354" i="12"/>
  <c r="BF1353" i="12"/>
  <c r="BC1353" i="12"/>
  <c r="AT1353" i="12"/>
  <c r="BF1352" i="12"/>
  <c r="BC1352" i="12"/>
  <c r="AT1352" i="12"/>
  <c r="BF1351" i="12"/>
  <c r="BC1351" i="12"/>
  <c r="AT1351" i="12"/>
  <c r="BF1350" i="12"/>
  <c r="BC1350" i="12"/>
  <c r="AT1350" i="12"/>
  <c r="BF1349" i="12"/>
  <c r="BC1349" i="12"/>
  <c r="AT1349" i="12"/>
  <c r="BF1348" i="12"/>
  <c r="BC1348" i="12"/>
  <c r="AT1348" i="12"/>
  <c r="BF1347" i="12"/>
  <c r="BC1347" i="12"/>
  <c r="AT1347" i="12"/>
  <c r="BF1346" i="12"/>
  <c r="BC1346" i="12"/>
  <c r="AT1346" i="12"/>
  <c r="BF1345" i="12"/>
  <c r="BC1345" i="12"/>
  <c r="AT1345" i="12"/>
  <c r="BF1344" i="12"/>
  <c r="BC1344" i="12"/>
  <c r="AT1344" i="12"/>
  <c r="BF1343" i="12"/>
  <c r="BC1343" i="12"/>
  <c r="AT1343" i="12"/>
  <c r="BF1342" i="12"/>
  <c r="BC1342" i="12"/>
  <c r="AT1342" i="12"/>
  <c r="BF1341" i="12"/>
  <c r="BC1341" i="12"/>
  <c r="AT1341" i="12"/>
  <c r="BF1340" i="12"/>
  <c r="BC1340" i="12"/>
  <c r="AT1340" i="12"/>
  <c r="BF1339" i="12"/>
  <c r="BC1339" i="12"/>
  <c r="AT1339" i="12"/>
  <c r="BF1338" i="12"/>
  <c r="BC1338" i="12"/>
  <c r="AT1338" i="12"/>
  <c r="BF1337" i="12"/>
  <c r="BC1337" i="12"/>
  <c r="AT1337" i="12"/>
  <c r="BF1336" i="12"/>
  <c r="BC1336" i="12"/>
  <c r="AT1336" i="12"/>
  <c r="BF1335" i="12"/>
  <c r="BC1335" i="12"/>
  <c r="AT1335" i="12"/>
  <c r="BF1334" i="12"/>
  <c r="BC1334" i="12"/>
  <c r="AT1334" i="12"/>
  <c r="BF1333" i="12"/>
  <c r="BC1333" i="12"/>
  <c r="AT1333" i="12"/>
  <c r="BF1332" i="12"/>
  <c r="BC1332" i="12"/>
  <c r="AT1332" i="12"/>
  <c r="BF1331" i="12"/>
  <c r="BC1331" i="12"/>
  <c r="AT1331" i="12"/>
  <c r="BF1330" i="12"/>
  <c r="BC1330" i="12"/>
  <c r="AT1330" i="12"/>
  <c r="BF1329" i="12"/>
  <c r="BC1329" i="12"/>
  <c r="AT1329" i="12"/>
  <c r="BF1328" i="12"/>
  <c r="BC1328" i="12"/>
  <c r="AT1328" i="12"/>
  <c r="BF1327" i="12"/>
  <c r="BC1327" i="12"/>
  <c r="AT1327" i="12"/>
  <c r="BF1326" i="12"/>
  <c r="BC1326" i="12"/>
  <c r="AT1326" i="12"/>
  <c r="BF1325" i="12"/>
  <c r="BC1325" i="12"/>
  <c r="AT1325" i="12"/>
  <c r="BF1324" i="12"/>
  <c r="BC1324" i="12"/>
  <c r="AT1324" i="12"/>
  <c r="BF1323" i="12"/>
  <c r="BC1323" i="12"/>
  <c r="AT1323" i="12"/>
  <c r="BF1322" i="12"/>
  <c r="BC1322" i="12"/>
  <c r="AT1322" i="12"/>
  <c r="BF1321" i="12"/>
  <c r="BC1321" i="12"/>
  <c r="AT1321" i="12"/>
  <c r="BF1320" i="12"/>
  <c r="BC1320" i="12"/>
  <c r="AT1320" i="12"/>
  <c r="BF1319" i="12"/>
  <c r="BC1319" i="12"/>
  <c r="AT1319" i="12"/>
  <c r="BF1318" i="12"/>
  <c r="BC1318" i="12"/>
  <c r="AT1318" i="12"/>
  <c r="BF1317" i="12"/>
  <c r="BC1317" i="12"/>
  <c r="AT1317" i="12"/>
  <c r="BF1316" i="12"/>
  <c r="BC1316" i="12"/>
  <c r="AT1316" i="12"/>
  <c r="BF1315" i="12"/>
  <c r="BC1315" i="12"/>
  <c r="AT1315" i="12"/>
  <c r="BF1314" i="12"/>
  <c r="BC1314" i="12"/>
  <c r="AT1314" i="12"/>
  <c r="BF1313" i="12"/>
  <c r="BC1313" i="12"/>
  <c r="AT1313" i="12"/>
  <c r="BF1312" i="12"/>
  <c r="BC1312" i="12"/>
  <c r="AT1312" i="12"/>
  <c r="BF1311" i="12"/>
  <c r="BC1311" i="12"/>
  <c r="AT1311" i="12"/>
  <c r="BF1310" i="12"/>
  <c r="BC1310" i="12"/>
  <c r="AT1310" i="12"/>
  <c r="BF1309" i="12"/>
  <c r="BC1309" i="12"/>
  <c r="AT1309" i="12"/>
  <c r="BF1308" i="12"/>
  <c r="BC1308" i="12"/>
  <c r="AT1308" i="12"/>
  <c r="BF1307" i="12"/>
  <c r="BC1307" i="12"/>
  <c r="AT1307" i="12"/>
  <c r="BF1306" i="12"/>
  <c r="BC1306" i="12"/>
  <c r="AT1306" i="12"/>
  <c r="BF1305" i="12"/>
  <c r="BC1305" i="12"/>
  <c r="AT1305" i="12"/>
  <c r="BF1304" i="12"/>
  <c r="BC1304" i="12"/>
  <c r="AT1304" i="12"/>
  <c r="BF1303" i="12"/>
  <c r="BC1303" i="12"/>
  <c r="AT1303" i="12"/>
  <c r="BF1302" i="12"/>
  <c r="BC1302" i="12"/>
  <c r="AT1302" i="12"/>
  <c r="BF1301" i="12"/>
  <c r="BC1301" i="12"/>
  <c r="AT1301" i="12"/>
  <c r="BF1300" i="12"/>
  <c r="BC1300" i="12"/>
  <c r="AT1300" i="12"/>
  <c r="BF1299" i="12"/>
  <c r="BC1299" i="12"/>
  <c r="AT1299" i="12"/>
  <c r="BF1298" i="12"/>
  <c r="BC1298" i="12"/>
  <c r="AT1298" i="12"/>
  <c r="BF1297" i="12"/>
  <c r="BC1297" i="12"/>
  <c r="AT1297" i="12"/>
  <c r="BF1296" i="12"/>
  <c r="BC1296" i="12"/>
  <c r="AT1296" i="12"/>
  <c r="BF1295" i="12"/>
  <c r="BC1295" i="12"/>
  <c r="AT1295" i="12"/>
  <c r="BF1294" i="12"/>
  <c r="BC1294" i="12"/>
  <c r="AT1294" i="12"/>
  <c r="BF1293" i="12"/>
  <c r="BC1293" i="12"/>
  <c r="AT1293" i="12"/>
  <c r="BF1292" i="12"/>
  <c r="BC1292" i="12"/>
  <c r="AT1292" i="12"/>
  <c r="BF1291" i="12"/>
  <c r="BC1291" i="12"/>
  <c r="AT1291" i="12"/>
  <c r="BF1290" i="12"/>
  <c r="BC1290" i="12"/>
  <c r="AT1290" i="12"/>
  <c r="BF1289" i="12"/>
  <c r="BC1289" i="12"/>
  <c r="AT1289" i="12"/>
  <c r="BF1288" i="12"/>
  <c r="BC1288" i="12"/>
  <c r="AT1288" i="12"/>
  <c r="BF1287" i="12"/>
  <c r="BC1287" i="12"/>
  <c r="AT1287" i="12"/>
  <c r="BF1286" i="12"/>
  <c r="BC1286" i="12"/>
  <c r="AT1286" i="12"/>
  <c r="BF1285" i="12"/>
  <c r="BC1285" i="12"/>
  <c r="AT1285" i="12"/>
  <c r="BF1284" i="12"/>
  <c r="BC1284" i="12"/>
  <c r="AT1284" i="12"/>
  <c r="BF1283" i="12"/>
  <c r="BC1283" i="12"/>
  <c r="AT1283" i="12"/>
  <c r="BF1282" i="12"/>
  <c r="BC1282" i="12"/>
  <c r="AT1282" i="12"/>
  <c r="BF1281" i="12"/>
  <c r="BC1281" i="12"/>
  <c r="AT1281" i="12"/>
  <c r="BF1280" i="12"/>
  <c r="BC1280" i="12"/>
  <c r="AT1280" i="12"/>
  <c r="BF1279" i="12"/>
  <c r="BC1279" i="12"/>
  <c r="AT1279" i="12"/>
  <c r="BF1278" i="12"/>
  <c r="BC1278" i="12"/>
  <c r="AT1278" i="12"/>
  <c r="BF1277" i="12"/>
  <c r="BC1277" i="12"/>
  <c r="AT1277" i="12"/>
  <c r="BF1276" i="12"/>
  <c r="BC1276" i="12"/>
  <c r="AT1276" i="12"/>
  <c r="BF1275" i="12"/>
  <c r="BC1275" i="12"/>
  <c r="AT1275" i="12"/>
  <c r="BF1274" i="12"/>
  <c r="BC1274" i="12"/>
  <c r="AT1274" i="12"/>
  <c r="BF1273" i="12"/>
  <c r="BC1273" i="12"/>
  <c r="AT1273" i="12"/>
  <c r="BF1272" i="12"/>
  <c r="BC1272" i="12"/>
  <c r="AT1272" i="12"/>
  <c r="BF1271" i="12"/>
  <c r="BC1271" i="12"/>
  <c r="AT1271" i="12"/>
  <c r="BF1270" i="12"/>
  <c r="BC1270" i="12"/>
  <c r="AT1270" i="12"/>
  <c r="BF1269" i="12"/>
  <c r="BC1269" i="12"/>
  <c r="AT1269" i="12"/>
  <c r="BF1268" i="12"/>
  <c r="BC1268" i="12"/>
  <c r="AT1268" i="12"/>
  <c r="BF1267" i="12"/>
  <c r="BC1267" i="12"/>
  <c r="AT1267" i="12"/>
  <c r="BF1266" i="12"/>
  <c r="BC1266" i="12"/>
  <c r="AT1266" i="12"/>
  <c r="BF1265" i="12"/>
  <c r="BC1265" i="12"/>
  <c r="AT1265" i="12"/>
  <c r="BF1264" i="12"/>
  <c r="BC1264" i="12"/>
  <c r="AT1264" i="12"/>
  <c r="BF1263" i="12"/>
  <c r="BC1263" i="12"/>
  <c r="AT1263" i="12"/>
  <c r="BF1262" i="12"/>
  <c r="BC1262" i="12"/>
  <c r="AT1262" i="12"/>
  <c r="BF1261" i="12"/>
  <c r="BC1261" i="12"/>
  <c r="AT1261" i="12"/>
  <c r="BF1260" i="12"/>
  <c r="BC1260" i="12"/>
  <c r="AT1260" i="12"/>
  <c r="BF1259" i="12"/>
  <c r="BC1259" i="12"/>
  <c r="AT1259" i="12"/>
  <c r="BF1258" i="12"/>
  <c r="BC1258" i="12"/>
  <c r="AT1258" i="12"/>
  <c r="BF1257" i="12"/>
  <c r="BC1257" i="12"/>
  <c r="AT1257" i="12"/>
  <c r="BF1256" i="12"/>
  <c r="BC1256" i="12"/>
  <c r="AT1256" i="12"/>
  <c r="BF1255" i="12"/>
  <c r="BC1255" i="12"/>
  <c r="AT1255" i="12"/>
  <c r="BF1254" i="12"/>
  <c r="BC1254" i="12"/>
  <c r="AT1254" i="12"/>
  <c r="BF1253" i="12"/>
  <c r="BC1253" i="12"/>
  <c r="AT1253" i="12"/>
  <c r="BF1252" i="12"/>
  <c r="BC1252" i="12"/>
  <c r="AT1252" i="12"/>
  <c r="BF1251" i="12"/>
  <c r="BC1251" i="12"/>
  <c r="AT1251" i="12"/>
  <c r="BF1250" i="12"/>
  <c r="BC1250" i="12"/>
  <c r="AT1250" i="12"/>
  <c r="BF1249" i="12"/>
  <c r="BC1249" i="12"/>
  <c r="AT1249" i="12"/>
  <c r="BF1248" i="12"/>
  <c r="BC1248" i="12"/>
  <c r="AT1248" i="12"/>
  <c r="BF1247" i="12"/>
  <c r="BC1247" i="12"/>
  <c r="AT1247" i="12"/>
  <c r="BF1246" i="12"/>
  <c r="BC1246" i="12"/>
  <c r="AT1246" i="12"/>
  <c r="BF1245" i="12"/>
  <c r="BC1245" i="12"/>
  <c r="AT1245" i="12"/>
  <c r="BF1244" i="12"/>
  <c r="BC1244" i="12"/>
  <c r="AT1244" i="12"/>
  <c r="BF1243" i="12"/>
  <c r="BC1243" i="12"/>
  <c r="AT1243" i="12"/>
  <c r="BF1242" i="12"/>
  <c r="BC1242" i="12"/>
  <c r="AT1242" i="12"/>
  <c r="BF1241" i="12"/>
  <c r="BC1241" i="12"/>
  <c r="AT1241" i="12"/>
  <c r="BF1240" i="12"/>
  <c r="BC1240" i="12"/>
  <c r="AT1240" i="12"/>
  <c r="BF1239" i="12"/>
  <c r="BC1239" i="12"/>
  <c r="AT1239" i="12"/>
  <c r="BF1238" i="12"/>
  <c r="BC1238" i="12"/>
  <c r="AT1238" i="12"/>
  <c r="BF1237" i="12"/>
  <c r="BC1237" i="12"/>
  <c r="AT1237" i="12"/>
  <c r="BF1236" i="12"/>
  <c r="BC1236" i="12"/>
  <c r="AT1236" i="12"/>
  <c r="BF1235" i="12"/>
  <c r="BC1235" i="12"/>
  <c r="AT1235" i="12"/>
  <c r="BF1234" i="12"/>
  <c r="BC1234" i="12"/>
  <c r="AT1234" i="12"/>
  <c r="BF1233" i="12"/>
  <c r="BC1233" i="12"/>
  <c r="AT1233" i="12"/>
  <c r="BF1232" i="12"/>
  <c r="BC1232" i="12"/>
  <c r="AT1232" i="12"/>
  <c r="BF1231" i="12"/>
  <c r="BC1231" i="12"/>
  <c r="AT1231" i="12"/>
  <c r="BF1230" i="12"/>
  <c r="BC1230" i="12"/>
  <c r="AT1230" i="12"/>
  <c r="BF1229" i="12"/>
  <c r="BC1229" i="12"/>
  <c r="AT1229" i="12"/>
  <c r="BF1228" i="12"/>
  <c r="BC1228" i="12"/>
  <c r="AT1228" i="12"/>
  <c r="BF1227" i="12"/>
  <c r="BC1227" i="12"/>
  <c r="AT1227" i="12"/>
  <c r="BF1226" i="12"/>
  <c r="BC1226" i="12"/>
  <c r="AT1226" i="12"/>
  <c r="BF1225" i="12"/>
  <c r="BC1225" i="12"/>
  <c r="AT1225" i="12"/>
  <c r="BF1224" i="12"/>
  <c r="BC1224" i="12"/>
  <c r="AT1224" i="12"/>
  <c r="BF1223" i="12"/>
  <c r="BC1223" i="12"/>
  <c r="AT1223" i="12"/>
  <c r="BF1222" i="12"/>
  <c r="BC1222" i="12"/>
  <c r="AT1222" i="12"/>
  <c r="BF1221" i="12"/>
  <c r="BC1221" i="12"/>
  <c r="AT1221" i="12"/>
  <c r="BF1220" i="12"/>
  <c r="BC1220" i="12"/>
  <c r="AT1220" i="12"/>
  <c r="BF1219" i="12"/>
  <c r="BC1219" i="12"/>
  <c r="AT1219" i="12"/>
  <c r="BF1218" i="12"/>
  <c r="BC1218" i="12"/>
  <c r="AT1218" i="12"/>
  <c r="BF1217" i="12"/>
  <c r="BC1217" i="12"/>
  <c r="AT1217" i="12"/>
  <c r="BF1216" i="12"/>
  <c r="BC1216" i="12"/>
  <c r="AT1216" i="12"/>
  <c r="BF1215" i="12"/>
  <c r="BC1215" i="12"/>
  <c r="AT1215" i="12"/>
  <c r="BF1214" i="12"/>
  <c r="BC1214" i="12"/>
  <c r="AT1214" i="12"/>
  <c r="BF1213" i="12"/>
  <c r="BC1213" i="12"/>
  <c r="AT1213" i="12"/>
  <c r="BF1212" i="12"/>
  <c r="BC1212" i="12"/>
  <c r="AT1212" i="12"/>
  <c r="BF1211" i="12"/>
  <c r="BC1211" i="12"/>
  <c r="AT1211" i="12"/>
  <c r="BF1210" i="12"/>
  <c r="BC1210" i="12"/>
  <c r="AT1210" i="12"/>
  <c r="BF1209" i="12"/>
  <c r="BC1209" i="12"/>
  <c r="AT1209" i="12"/>
  <c r="BF1208" i="12"/>
  <c r="BC1208" i="12"/>
  <c r="AT1208" i="12"/>
  <c r="BF1207" i="12"/>
  <c r="BC1207" i="12"/>
  <c r="AT1207" i="12"/>
  <c r="BF1206" i="12"/>
  <c r="BC1206" i="12"/>
  <c r="AT1206" i="12"/>
  <c r="BF1205" i="12"/>
  <c r="BC1205" i="12"/>
  <c r="AT1205" i="12"/>
  <c r="BF1204" i="12"/>
  <c r="BC1204" i="12"/>
  <c r="AT1204" i="12"/>
  <c r="BF1203" i="12"/>
  <c r="BC1203" i="12"/>
  <c r="AT1203" i="12"/>
  <c r="BF1202" i="12"/>
  <c r="BC1202" i="12"/>
  <c r="AT1202" i="12"/>
  <c r="BF1201" i="12"/>
  <c r="BC1201" i="12"/>
  <c r="AT1201" i="12"/>
  <c r="BF1200" i="12"/>
  <c r="BC1200" i="12"/>
  <c r="AT1200" i="12"/>
  <c r="BF1199" i="12"/>
  <c r="BC1199" i="12"/>
  <c r="AT1199" i="12"/>
  <c r="BF1198" i="12"/>
  <c r="BC1198" i="12"/>
  <c r="AT1198" i="12"/>
  <c r="BF1197" i="12"/>
  <c r="BC1197" i="12"/>
  <c r="AT1197" i="12"/>
  <c r="BF1196" i="12"/>
  <c r="BC1196" i="12"/>
  <c r="AT1196" i="12"/>
  <c r="BF1195" i="12"/>
  <c r="BC1195" i="12"/>
  <c r="AT1195" i="12"/>
  <c r="BF1194" i="12"/>
  <c r="BC1194" i="12"/>
  <c r="AT1194" i="12"/>
  <c r="BF1193" i="12"/>
  <c r="BC1193" i="12"/>
  <c r="AT1193" i="12"/>
  <c r="BF1192" i="12"/>
  <c r="BC1192" i="12"/>
  <c r="AT1192" i="12"/>
  <c r="BF1191" i="12"/>
  <c r="BC1191" i="12"/>
  <c r="AT1191" i="12"/>
  <c r="BF1190" i="12"/>
  <c r="BC1190" i="12"/>
  <c r="AT1190" i="12"/>
  <c r="BF1189" i="12"/>
  <c r="BC1189" i="12"/>
  <c r="AT1189" i="12"/>
  <c r="BF1188" i="12"/>
  <c r="BC1188" i="12"/>
  <c r="AT1188" i="12"/>
  <c r="BF1187" i="12"/>
  <c r="BC1187" i="12"/>
  <c r="AT1187" i="12"/>
  <c r="BF1186" i="12"/>
  <c r="BC1186" i="12"/>
  <c r="AT1186" i="12"/>
  <c r="BF1185" i="12"/>
  <c r="BC1185" i="12"/>
  <c r="AT1185" i="12"/>
  <c r="BF1184" i="12"/>
  <c r="BC1184" i="12"/>
  <c r="AT1184" i="12"/>
  <c r="BF1183" i="12"/>
  <c r="BC1183" i="12"/>
  <c r="AT1183" i="12"/>
  <c r="BF1182" i="12"/>
  <c r="BC1182" i="12"/>
  <c r="AT1182" i="12"/>
  <c r="BF1181" i="12"/>
  <c r="BC1181" i="12"/>
  <c r="AT1181" i="12"/>
  <c r="BF1180" i="12"/>
  <c r="BC1180" i="12"/>
  <c r="AT1180" i="12"/>
  <c r="BF1179" i="12"/>
  <c r="BC1179" i="12"/>
  <c r="AT1179" i="12"/>
  <c r="BF1178" i="12"/>
  <c r="BC1178" i="12"/>
  <c r="AT1178" i="12"/>
  <c r="BF1177" i="12"/>
  <c r="BC1177" i="12"/>
  <c r="AT1177" i="12"/>
  <c r="BF1176" i="12"/>
  <c r="BC1176" i="12"/>
  <c r="AT1176" i="12"/>
  <c r="BF1175" i="12"/>
  <c r="BC1175" i="12"/>
  <c r="AT1175" i="12"/>
  <c r="BF1174" i="12"/>
  <c r="BC1174" i="12"/>
  <c r="AT1174" i="12"/>
  <c r="BF1173" i="12"/>
  <c r="BC1173" i="12"/>
  <c r="AT1173" i="12"/>
  <c r="BF1172" i="12"/>
  <c r="BC1172" i="12"/>
  <c r="AT1172" i="12"/>
  <c r="BF1171" i="12"/>
  <c r="BC1171" i="12"/>
  <c r="AT1171" i="12"/>
  <c r="BF1170" i="12"/>
  <c r="BC1170" i="12"/>
  <c r="AT1170" i="12"/>
  <c r="BF1169" i="12"/>
  <c r="BC1169" i="12"/>
  <c r="AT1169" i="12"/>
  <c r="BF1168" i="12"/>
  <c r="BC1168" i="12"/>
  <c r="AT1168" i="12"/>
  <c r="BF1167" i="12"/>
  <c r="BC1167" i="12"/>
  <c r="AT1167" i="12"/>
  <c r="BF1166" i="12"/>
  <c r="BC1166" i="12"/>
  <c r="AT1166" i="12"/>
  <c r="BF1165" i="12"/>
  <c r="BC1165" i="12"/>
  <c r="AT1165" i="12"/>
  <c r="BF1164" i="12"/>
  <c r="BC1164" i="12"/>
  <c r="AT1164" i="12"/>
  <c r="BF1163" i="12"/>
  <c r="BC1163" i="12"/>
  <c r="AT1163" i="12"/>
  <c r="BF1162" i="12"/>
  <c r="BC1162" i="12"/>
  <c r="AT1162" i="12"/>
  <c r="BF1161" i="12"/>
  <c r="BC1161" i="12"/>
  <c r="AT1161" i="12"/>
  <c r="BF1160" i="12"/>
  <c r="BC1160" i="12"/>
  <c r="AT1160" i="12"/>
  <c r="BF1159" i="12"/>
  <c r="BC1159" i="12"/>
  <c r="AT1159" i="12"/>
  <c r="BF1158" i="12"/>
  <c r="BC1158" i="12"/>
  <c r="AT1158" i="12"/>
  <c r="BF1157" i="12"/>
  <c r="BC1157" i="12"/>
  <c r="AT1157" i="12"/>
  <c r="BF1156" i="12"/>
  <c r="BC1156" i="12"/>
  <c r="AT1156" i="12"/>
  <c r="BF1155" i="12"/>
  <c r="BC1155" i="12"/>
  <c r="AT1155" i="12"/>
  <c r="BF1154" i="12"/>
  <c r="BC1154" i="12"/>
  <c r="AT1154" i="12"/>
  <c r="BF1153" i="12"/>
  <c r="BC1153" i="12"/>
  <c r="AT1153" i="12"/>
  <c r="BF1152" i="12"/>
  <c r="BC1152" i="12"/>
  <c r="AT1152" i="12"/>
  <c r="BF1151" i="12"/>
  <c r="BC1151" i="12"/>
  <c r="AT1151" i="12"/>
  <c r="BF1150" i="12"/>
  <c r="BC1150" i="12"/>
  <c r="AT1150" i="12"/>
  <c r="BF1149" i="12"/>
  <c r="BC1149" i="12"/>
  <c r="AT1149" i="12"/>
  <c r="BF1148" i="12"/>
  <c r="BC1148" i="12"/>
  <c r="AT1148" i="12"/>
  <c r="BF1147" i="12"/>
  <c r="BC1147" i="12"/>
  <c r="AT1147" i="12"/>
  <c r="BF1146" i="12"/>
  <c r="BC1146" i="12"/>
  <c r="AT1146" i="12"/>
  <c r="BF1145" i="12"/>
  <c r="BC1145" i="12"/>
  <c r="AT1145" i="12"/>
  <c r="BF1144" i="12"/>
  <c r="BC1144" i="12"/>
  <c r="AT1144" i="12"/>
  <c r="BF1143" i="12"/>
  <c r="BC1143" i="12"/>
  <c r="AT1143" i="12"/>
  <c r="BF1142" i="12"/>
  <c r="BC1142" i="12"/>
  <c r="AT1142" i="12"/>
  <c r="BF1141" i="12"/>
  <c r="BC1141" i="12"/>
  <c r="AT1141" i="12"/>
  <c r="BF1140" i="12"/>
  <c r="BC1140" i="12"/>
  <c r="AT1140" i="12"/>
  <c r="BF1139" i="12"/>
  <c r="BC1139" i="12"/>
  <c r="AT1139" i="12"/>
  <c r="BF1138" i="12"/>
  <c r="BC1138" i="12"/>
  <c r="AT1138" i="12"/>
  <c r="BF1137" i="12"/>
  <c r="BC1137" i="12"/>
  <c r="AT1137" i="12"/>
  <c r="BF1136" i="12"/>
  <c r="BC1136" i="12"/>
  <c r="AT1136" i="12"/>
  <c r="BF1135" i="12"/>
  <c r="BC1135" i="12"/>
  <c r="AT1135" i="12"/>
  <c r="BF1134" i="12"/>
  <c r="BC1134" i="12"/>
  <c r="AT1134" i="12"/>
  <c r="BF1133" i="12"/>
  <c r="BC1133" i="12"/>
  <c r="AT1133" i="12"/>
  <c r="BF1132" i="12"/>
  <c r="BC1132" i="12"/>
  <c r="AT1132" i="12"/>
  <c r="BF1131" i="12"/>
  <c r="BC1131" i="12"/>
  <c r="AT1131" i="12"/>
  <c r="BF1130" i="12"/>
  <c r="BC1130" i="12"/>
  <c r="AT1130" i="12"/>
  <c r="BF1129" i="12"/>
  <c r="BC1129" i="12"/>
  <c r="AT1129" i="12"/>
  <c r="BF1128" i="12"/>
  <c r="BC1128" i="12"/>
  <c r="AT1128" i="12"/>
  <c r="BF1127" i="12"/>
  <c r="BC1127" i="12"/>
  <c r="AT1127" i="12"/>
  <c r="BF1126" i="12"/>
  <c r="BC1126" i="12"/>
  <c r="AT1126" i="12"/>
  <c r="BF1125" i="12"/>
  <c r="BC1125" i="12"/>
  <c r="AT1125" i="12"/>
  <c r="BF1124" i="12"/>
  <c r="BC1124" i="12"/>
  <c r="AT1124" i="12"/>
  <c r="BF1123" i="12"/>
  <c r="BC1123" i="12"/>
  <c r="AT1123" i="12"/>
  <c r="BF1122" i="12"/>
  <c r="BC1122" i="12"/>
  <c r="AT1122" i="12"/>
  <c r="BF1121" i="12"/>
  <c r="BC1121" i="12"/>
  <c r="AT1121" i="12"/>
  <c r="BF1120" i="12"/>
  <c r="BC1120" i="12"/>
  <c r="AT1120" i="12"/>
  <c r="BF1119" i="12"/>
  <c r="BC1119" i="12"/>
  <c r="AT1119" i="12"/>
  <c r="BF1118" i="12"/>
  <c r="BC1118" i="12"/>
  <c r="AT1118" i="12"/>
  <c r="BF1117" i="12"/>
  <c r="BC1117" i="12"/>
  <c r="AT1117" i="12"/>
  <c r="BF1116" i="12"/>
  <c r="BC1116" i="12"/>
  <c r="AT1116" i="12"/>
  <c r="BF1115" i="12"/>
  <c r="BC1115" i="12"/>
  <c r="AT1115" i="12"/>
  <c r="BF1114" i="12"/>
  <c r="BC1114" i="12"/>
  <c r="AT1114" i="12"/>
  <c r="BF1113" i="12"/>
  <c r="BC1113" i="12"/>
  <c r="AT1113" i="12"/>
  <c r="BF1112" i="12"/>
  <c r="BC1112" i="12"/>
  <c r="AT1112" i="12"/>
  <c r="BF1111" i="12"/>
  <c r="BC1111" i="12"/>
  <c r="AT1111" i="12"/>
  <c r="BF1110" i="12"/>
  <c r="BC1110" i="12"/>
  <c r="AT1110" i="12"/>
  <c r="BF1109" i="12"/>
  <c r="BC1109" i="12"/>
  <c r="AT1109" i="12"/>
  <c r="BF1108" i="12"/>
  <c r="BC1108" i="12"/>
  <c r="AT1108" i="12"/>
  <c r="BF1107" i="12"/>
  <c r="BC1107" i="12"/>
  <c r="AT1107" i="12"/>
  <c r="BF1106" i="12"/>
  <c r="BC1106" i="12"/>
  <c r="AT1106" i="12"/>
  <c r="BF1105" i="12"/>
  <c r="BC1105" i="12"/>
  <c r="AT1105" i="12"/>
  <c r="BF1104" i="12"/>
  <c r="BC1104" i="12"/>
  <c r="AT1104" i="12"/>
  <c r="BF1103" i="12"/>
  <c r="BC1103" i="12"/>
  <c r="AT1103" i="12"/>
  <c r="BF1102" i="12"/>
  <c r="BC1102" i="12"/>
  <c r="AT1102" i="12"/>
  <c r="BF1101" i="12"/>
  <c r="BC1101" i="12"/>
  <c r="AT1101" i="12"/>
  <c r="BF1100" i="12"/>
  <c r="BC1100" i="12"/>
  <c r="AT1100" i="12"/>
  <c r="BF1099" i="12"/>
  <c r="BC1099" i="12"/>
  <c r="AT1099" i="12"/>
  <c r="BF1098" i="12"/>
  <c r="BC1098" i="12"/>
  <c r="AT1098" i="12"/>
  <c r="BF1097" i="12"/>
  <c r="BC1097" i="12"/>
  <c r="AT1097" i="12"/>
  <c r="BF1096" i="12"/>
  <c r="BC1096" i="12"/>
  <c r="AT1096" i="12"/>
  <c r="BF1095" i="12"/>
  <c r="BC1095" i="12"/>
  <c r="AT1095" i="12"/>
  <c r="BF1094" i="12"/>
  <c r="BC1094" i="12"/>
  <c r="AT1094" i="12"/>
  <c r="BF1093" i="12"/>
  <c r="BC1093" i="12"/>
  <c r="AT1093" i="12"/>
  <c r="BF1092" i="12"/>
  <c r="BC1092" i="12"/>
  <c r="AT1092" i="12"/>
  <c r="BF1091" i="12"/>
  <c r="BC1091" i="12"/>
  <c r="AT1091" i="12"/>
  <c r="BF1090" i="12"/>
  <c r="BC1090" i="12"/>
  <c r="AT1090" i="12"/>
  <c r="BF1089" i="12"/>
  <c r="BC1089" i="12"/>
  <c r="AT1089" i="12"/>
  <c r="BF1088" i="12"/>
  <c r="BC1088" i="12"/>
  <c r="AT1088" i="12"/>
  <c r="BF1087" i="12"/>
  <c r="BC1087" i="12"/>
  <c r="AT1087" i="12"/>
  <c r="BF1086" i="12"/>
  <c r="BC1086" i="12"/>
  <c r="AT1086" i="12"/>
  <c r="BF1085" i="12"/>
  <c r="BC1085" i="12"/>
  <c r="AT1085" i="12"/>
  <c r="BF1084" i="12"/>
  <c r="BC1084" i="12"/>
  <c r="AT1084" i="12"/>
  <c r="BF1083" i="12"/>
  <c r="BC1083" i="12"/>
  <c r="AT1083" i="12"/>
  <c r="BF1082" i="12"/>
  <c r="BC1082" i="12"/>
  <c r="AT1082" i="12"/>
  <c r="BF1081" i="12"/>
  <c r="BC1081" i="12"/>
  <c r="AT1081" i="12"/>
  <c r="BF1080" i="12"/>
  <c r="BC1080" i="12"/>
  <c r="AT1080" i="12"/>
  <c r="BF1079" i="12"/>
  <c r="BC1079" i="12"/>
  <c r="AT1079" i="12"/>
  <c r="BF1078" i="12"/>
  <c r="BC1078" i="12"/>
  <c r="AT1078" i="12"/>
  <c r="BF1077" i="12"/>
  <c r="BC1077" i="12"/>
  <c r="AT1077" i="12"/>
  <c r="BF1076" i="12"/>
  <c r="BC1076" i="12"/>
  <c r="AT1076" i="12"/>
  <c r="BF1075" i="12"/>
  <c r="BC1075" i="12"/>
  <c r="AT1075" i="12"/>
  <c r="BF1074" i="12"/>
  <c r="BC1074" i="12"/>
  <c r="AT1074" i="12"/>
  <c r="BF1073" i="12"/>
  <c r="BC1073" i="12"/>
  <c r="AT1073" i="12"/>
  <c r="BF1072" i="12"/>
  <c r="BC1072" i="12"/>
  <c r="AT1072" i="12"/>
  <c r="BF1071" i="12"/>
  <c r="BC1071" i="12"/>
  <c r="AT1071" i="12"/>
  <c r="BF1070" i="12"/>
  <c r="BC1070" i="12"/>
  <c r="AT1070" i="12"/>
  <c r="BF1069" i="12"/>
  <c r="BC1069" i="12"/>
  <c r="AT1069" i="12"/>
  <c r="BF1068" i="12"/>
  <c r="BC1068" i="12"/>
  <c r="AT1068" i="12"/>
  <c r="BF1067" i="12"/>
  <c r="BC1067" i="12"/>
  <c r="AT1067" i="12"/>
  <c r="BF1066" i="12"/>
  <c r="BC1066" i="12"/>
  <c r="AT1066" i="12"/>
  <c r="BF1065" i="12"/>
  <c r="BC1065" i="12"/>
  <c r="AT1065" i="12"/>
  <c r="BF1064" i="12"/>
  <c r="BC1064" i="12"/>
  <c r="AT1064" i="12"/>
  <c r="BF1063" i="12"/>
  <c r="BC1063" i="12"/>
  <c r="AT1063" i="12"/>
  <c r="BF1062" i="12"/>
  <c r="BC1062" i="12"/>
  <c r="AT1062" i="12"/>
  <c r="BF1061" i="12"/>
  <c r="BC1061" i="12"/>
  <c r="AT1061" i="12"/>
  <c r="BF1060" i="12"/>
  <c r="BC1060" i="12"/>
  <c r="AT1060" i="12"/>
  <c r="BF1059" i="12"/>
  <c r="BC1059" i="12"/>
  <c r="AT1059" i="12"/>
  <c r="BF1058" i="12"/>
  <c r="BC1058" i="12"/>
  <c r="AT1058" i="12"/>
  <c r="BF1057" i="12"/>
  <c r="BC1057" i="12"/>
  <c r="AT1057" i="12"/>
  <c r="BF1056" i="12"/>
  <c r="BC1056" i="12"/>
  <c r="AT1056" i="12"/>
  <c r="BF1055" i="12"/>
  <c r="BC1055" i="12"/>
  <c r="AT1055" i="12"/>
  <c r="BF1054" i="12"/>
  <c r="BC1054" i="12"/>
  <c r="AT1054" i="12"/>
  <c r="BF1053" i="12"/>
  <c r="BC1053" i="12"/>
  <c r="AT1053" i="12"/>
  <c r="BF1052" i="12"/>
  <c r="BC1052" i="12"/>
  <c r="AT1052" i="12"/>
  <c r="BF1051" i="12"/>
  <c r="BC1051" i="12"/>
  <c r="AT1051" i="12"/>
  <c r="BF1050" i="12"/>
  <c r="BC1050" i="12"/>
  <c r="AT1050" i="12"/>
  <c r="BF1049" i="12"/>
  <c r="BC1049" i="12"/>
  <c r="AT1049" i="12"/>
  <c r="BF1048" i="12"/>
  <c r="BC1048" i="12"/>
  <c r="AT1048" i="12"/>
  <c r="BF1047" i="12"/>
  <c r="BC1047" i="12"/>
  <c r="AT1047" i="12"/>
  <c r="BF1046" i="12"/>
  <c r="BC1046" i="12"/>
  <c r="AT1046" i="12"/>
  <c r="BF1045" i="12"/>
  <c r="BC1045" i="12"/>
  <c r="AT1045" i="12"/>
  <c r="BF1044" i="12"/>
  <c r="BC1044" i="12"/>
  <c r="AT1044" i="12"/>
  <c r="BF1043" i="12"/>
  <c r="BC1043" i="12"/>
  <c r="AT1043" i="12"/>
  <c r="BF1042" i="12"/>
  <c r="BC1042" i="12"/>
  <c r="AT1042" i="12"/>
  <c r="BF1041" i="12"/>
  <c r="BC1041" i="12"/>
  <c r="AT1041" i="12"/>
  <c r="BF1040" i="12"/>
  <c r="BC1040" i="12"/>
  <c r="AT1040" i="12"/>
  <c r="BF1039" i="12"/>
  <c r="BC1039" i="12"/>
  <c r="AT1039" i="12"/>
  <c r="BF1038" i="12"/>
  <c r="BC1038" i="12"/>
  <c r="AT1038" i="12"/>
  <c r="BF1037" i="12"/>
  <c r="BC1037" i="12"/>
  <c r="AT1037" i="12"/>
  <c r="BF1036" i="12"/>
  <c r="BC1036" i="12"/>
  <c r="AT1036" i="12"/>
  <c r="BF1035" i="12"/>
  <c r="BC1035" i="12"/>
  <c r="AT1035" i="12"/>
  <c r="BF1034" i="12"/>
  <c r="BC1034" i="12"/>
  <c r="AT1034" i="12"/>
  <c r="BF1033" i="12"/>
  <c r="BC1033" i="12"/>
  <c r="AT1033" i="12"/>
  <c r="BF1032" i="12"/>
  <c r="BC1032" i="12"/>
  <c r="AT1032" i="12"/>
  <c r="BF1031" i="12"/>
  <c r="BC1031" i="12"/>
  <c r="AT1031" i="12"/>
  <c r="BF1030" i="12"/>
  <c r="BC1030" i="12"/>
  <c r="AT1030" i="12"/>
  <c r="BF1029" i="12"/>
  <c r="BC1029" i="12"/>
  <c r="AT1029" i="12"/>
  <c r="BF1028" i="12"/>
  <c r="BC1028" i="12"/>
  <c r="AT1028" i="12"/>
  <c r="BF1027" i="12"/>
  <c r="BC1027" i="12"/>
  <c r="AT1027" i="12"/>
  <c r="BF1026" i="12"/>
  <c r="BC1026" i="12"/>
  <c r="AT1026" i="12"/>
  <c r="BF1025" i="12"/>
  <c r="BC1025" i="12"/>
  <c r="AT1025" i="12"/>
  <c r="BF1024" i="12"/>
  <c r="BC1024" i="12"/>
  <c r="AT1024" i="12"/>
  <c r="BF1023" i="12"/>
  <c r="BC1023" i="12"/>
  <c r="AT1023" i="12"/>
  <c r="BF1022" i="12"/>
  <c r="BC1022" i="12"/>
  <c r="AT1022" i="12"/>
  <c r="BF1021" i="12"/>
  <c r="BC1021" i="12"/>
  <c r="AT1021" i="12"/>
  <c r="BF1020" i="12"/>
  <c r="BC1020" i="12"/>
  <c r="AT1020" i="12"/>
  <c r="BF1019" i="12"/>
  <c r="BC1019" i="12"/>
  <c r="AT1019" i="12"/>
  <c r="BF1018" i="12"/>
  <c r="BC1018" i="12"/>
  <c r="AT1018" i="12"/>
  <c r="BF1017" i="12"/>
  <c r="BC1017" i="12"/>
  <c r="AT1017" i="12"/>
  <c r="BF1016" i="12"/>
  <c r="BC1016" i="12"/>
  <c r="AT1016" i="12"/>
  <c r="BF1015" i="12"/>
  <c r="BC1015" i="12"/>
  <c r="AT1015" i="12"/>
  <c r="BF1014" i="12"/>
  <c r="BC1014" i="12"/>
  <c r="AT1014" i="12"/>
  <c r="BF1013" i="12"/>
  <c r="BC1013" i="12"/>
  <c r="AT1013" i="12"/>
  <c r="BF1012" i="12"/>
  <c r="BC1012" i="12"/>
  <c r="AT1012" i="12"/>
  <c r="BF1011" i="12"/>
  <c r="BC1011" i="12"/>
  <c r="AT1011" i="12"/>
  <c r="BF1010" i="12"/>
  <c r="BC1010" i="12"/>
  <c r="AT1010" i="12"/>
  <c r="BF1009" i="12"/>
  <c r="BC1009" i="12"/>
  <c r="AT1009" i="12"/>
  <c r="BF1008" i="12"/>
  <c r="BC1008" i="12"/>
  <c r="AT1008" i="12"/>
  <c r="BF1007" i="12"/>
  <c r="BC1007" i="12"/>
  <c r="AT1007" i="12"/>
  <c r="BF1006" i="12"/>
  <c r="BC1006" i="12"/>
  <c r="AT1006" i="12"/>
  <c r="BF1005" i="12"/>
  <c r="BC1005" i="12"/>
  <c r="AT1005" i="12"/>
  <c r="BF1004" i="12"/>
  <c r="BC1004" i="12"/>
  <c r="AT1004" i="12"/>
  <c r="BF1003" i="12"/>
  <c r="BC1003" i="12"/>
  <c r="AT1003" i="12"/>
  <c r="BF1002" i="12"/>
  <c r="BC1002" i="12"/>
  <c r="AT1002" i="12"/>
  <c r="BF1001" i="12"/>
  <c r="BC1001" i="12"/>
  <c r="AT1001" i="12"/>
  <c r="BF1000" i="12"/>
  <c r="BC1000" i="12"/>
  <c r="AT1000" i="12"/>
  <c r="BF999" i="12"/>
  <c r="BC999" i="12"/>
  <c r="AT999" i="12"/>
  <c r="BF998" i="12"/>
  <c r="BC998" i="12"/>
  <c r="AT998" i="12"/>
  <c r="BF997" i="12"/>
  <c r="BC997" i="12"/>
  <c r="AT997" i="12"/>
  <c r="BF996" i="12"/>
  <c r="BC996" i="12"/>
  <c r="AT996" i="12"/>
  <c r="BF995" i="12"/>
  <c r="BC995" i="12"/>
  <c r="AT995" i="12"/>
  <c r="BF994" i="12"/>
  <c r="BC994" i="12"/>
  <c r="AT994" i="12"/>
  <c r="BF993" i="12"/>
  <c r="BC993" i="12"/>
  <c r="AT993" i="12"/>
  <c r="BF992" i="12"/>
  <c r="BC992" i="12"/>
  <c r="AT992" i="12"/>
  <c r="BF991" i="12"/>
  <c r="BC991" i="12"/>
  <c r="AT991" i="12"/>
  <c r="BF990" i="12"/>
  <c r="BC990" i="12"/>
  <c r="AT990" i="12"/>
  <c r="BF989" i="12"/>
  <c r="BC989" i="12"/>
  <c r="AT989" i="12"/>
  <c r="BF988" i="12"/>
  <c r="BC988" i="12"/>
  <c r="AT988" i="12"/>
  <c r="BF987" i="12"/>
  <c r="BC987" i="12"/>
  <c r="AT987" i="12"/>
  <c r="BF986" i="12"/>
  <c r="BC986" i="12"/>
  <c r="AT986" i="12"/>
  <c r="BF985" i="12"/>
  <c r="BC985" i="12"/>
  <c r="AT985" i="12"/>
  <c r="BF984" i="12"/>
  <c r="BC984" i="12"/>
  <c r="AT984" i="12"/>
  <c r="BF983" i="12"/>
  <c r="BC983" i="12"/>
  <c r="AT983" i="12"/>
  <c r="BF982" i="12"/>
  <c r="BC982" i="12"/>
  <c r="AT982" i="12"/>
  <c r="BF981" i="12"/>
  <c r="BC981" i="12"/>
  <c r="AT981" i="12"/>
  <c r="BF980" i="12"/>
  <c r="BC980" i="12"/>
  <c r="AT980" i="12"/>
  <c r="BF979" i="12"/>
  <c r="BC979" i="12"/>
  <c r="AT979" i="12"/>
  <c r="BF978" i="12"/>
  <c r="BC978" i="12"/>
  <c r="AT978" i="12"/>
  <c r="BF977" i="12"/>
  <c r="BC977" i="12"/>
  <c r="AT977" i="12"/>
  <c r="BF976" i="12"/>
  <c r="BC976" i="12"/>
  <c r="AT976" i="12"/>
  <c r="BF975" i="12"/>
  <c r="BC975" i="12"/>
  <c r="AT975" i="12"/>
  <c r="BF974" i="12"/>
  <c r="BC974" i="12"/>
  <c r="AT974" i="12"/>
  <c r="BF973" i="12"/>
  <c r="BC973" i="12"/>
  <c r="AT973" i="12"/>
  <c r="BF972" i="12"/>
  <c r="BC972" i="12"/>
  <c r="AT972" i="12"/>
  <c r="BF971" i="12"/>
  <c r="BC971" i="12"/>
  <c r="AT971" i="12"/>
  <c r="BF970" i="12"/>
  <c r="BC970" i="12"/>
  <c r="AT970" i="12"/>
  <c r="BF969" i="12"/>
  <c r="BC969" i="12"/>
  <c r="AT969" i="12"/>
  <c r="BF968" i="12"/>
  <c r="BC968" i="12"/>
  <c r="AT968" i="12"/>
  <c r="BF967" i="12"/>
  <c r="BC967" i="12"/>
  <c r="AT967" i="12"/>
  <c r="BF966" i="12"/>
  <c r="BC966" i="12"/>
  <c r="AT966" i="12"/>
  <c r="BF965" i="12"/>
  <c r="BC965" i="12"/>
  <c r="AT965" i="12"/>
  <c r="BF964" i="12"/>
  <c r="BC964" i="12"/>
  <c r="AT964" i="12"/>
  <c r="BF963" i="12"/>
  <c r="BC963" i="12"/>
  <c r="AT963" i="12"/>
  <c r="BF962" i="12"/>
  <c r="BC962" i="12"/>
  <c r="AT962" i="12"/>
  <c r="BF961" i="12"/>
  <c r="BC961" i="12"/>
  <c r="AT961" i="12"/>
  <c r="BF960" i="12"/>
  <c r="BC960" i="12"/>
  <c r="AT960" i="12"/>
  <c r="BF959" i="12"/>
  <c r="BC959" i="12"/>
  <c r="AT959" i="12"/>
  <c r="BF958" i="12"/>
  <c r="BC958" i="12"/>
  <c r="AT958" i="12"/>
  <c r="BF957" i="12"/>
  <c r="BC957" i="12"/>
  <c r="AT957" i="12"/>
  <c r="BF956" i="12"/>
  <c r="BC956" i="12"/>
  <c r="AT956" i="12"/>
  <c r="BF955" i="12"/>
  <c r="BC955" i="12"/>
  <c r="AT955" i="12"/>
  <c r="BF954" i="12"/>
  <c r="BC954" i="12"/>
  <c r="AT954" i="12"/>
  <c r="BF953" i="12"/>
  <c r="BC953" i="12"/>
  <c r="AT953" i="12"/>
  <c r="BF952" i="12"/>
  <c r="BC952" i="12"/>
  <c r="AT952" i="12"/>
  <c r="BF951" i="12"/>
  <c r="BC951" i="12"/>
  <c r="AT951" i="12"/>
  <c r="BF950" i="12"/>
  <c r="BC950" i="12"/>
  <c r="AT950" i="12"/>
  <c r="BF949" i="12"/>
  <c r="BC949" i="12"/>
  <c r="AT949" i="12"/>
  <c r="BF948" i="12"/>
  <c r="BC948" i="12"/>
  <c r="AT948" i="12"/>
  <c r="BF947" i="12"/>
  <c r="BC947" i="12"/>
  <c r="AT947" i="12"/>
  <c r="BF946" i="12"/>
  <c r="BC946" i="12"/>
  <c r="AT946" i="12"/>
  <c r="BF945" i="12"/>
  <c r="BC945" i="12"/>
  <c r="AT945" i="12"/>
  <c r="BF944" i="12"/>
  <c r="BC944" i="12"/>
  <c r="AT944" i="12"/>
  <c r="BF943" i="12"/>
  <c r="BC943" i="12"/>
  <c r="AT943" i="12"/>
  <c r="BF942" i="12"/>
  <c r="BC942" i="12"/>
  <c r="AT942" i="12"/>
  <c r="BF941" i="12"/>
  <c r="BC941" i="12"/>
  <c r="AT941" i="12"/>
  <c r="BF940" i="12"/>
  <c r="BC940" i="12"/>
  <c r="AT940" i="12"/>
  <c r="BF939" i="12"/>
  <c r="BC939" i="12"/>
  <c r="AT939" i="12"/>
  <c r="BF938" i="12"/>
  <c r="BC938" i="12"/>
  <c r="AT938" i="12"/>
  <c r="BF937" i="12"/>
  <c r="BC937" i="12"/>
  <c r="AT937" i="12"/>
  <c r="BF936" i="12"/>
  <c r="BC936" i="12"/>
  <c r="AT936" i="12"/>
  <c r="BF935" i="12"/>
  <c r="BC935" i="12"/>
  <c r="AT935" i="12"/>
  <c r="BF934" i="12"/>
  <c r="BC934" i="12"/>
  <c r="AT934" i="12"/>
  <c r="BF933" i="12"/>
  <c r="BC933" i="12"/>
  <c r="AT933" i="12"/>
  <c r="BF932" i="12"/>
  <c r="BC932" i="12"/>
  <c r="AT932" i="12"/>
  <c r="BF931" i="12"/>
  <c r="BC931" i="12"/>
  <c r="AT931" i="12"/>
  <c r="BF930" i="12"/>
  <c r="BC930" i="12"/>
  <c r="AT930" i="12"/>
  <c r="BF929" i="12"/>
  <c r="BC929" i="12"/>
  <c r="AT929" i="12"/>
  <c r="BF928" i="12"/>
  <c r="BC928" i="12"/>
  <c r="AT928" i="12"/>
  <c r="BF927" i="12"/>
  <c r="BC927" i="12"/>
  <c r="AT927" i="12"/>
  <c r="BF926" i="12"/>
  <c r="BC926" i="12"/>
  <c r="AT926" i="12"/>
  <c r="BF925" i="12"/>
  <c r="BC925" i="12"/>
  <c r="AT925" i="12"/>
  <c r="BF924" i="12"/>
  <c r="BC924" i="12"/>
  <c r="AT924" i="12"/>
  <c r="BF923" i="12"/>
  <c r="BC923" i="12"/>
  <c r="AT923" i="12"/>
  <c r="BF922" i="12"/>
  <c r="BC922" i="12"/>
  <c r="AT922" i="12"/>
  <c r="BF921" i="12"/>
  <c r="BC921" i="12"/>
  <c r="AT921" i="12"/>
  <c r="BF920" i="12"/>
  <c r="BC920" i="12"/>
  <c r="AT920" i="12"/>
  <c r="BF919" i="12"/>
  <c r="BC919" i="12"/>
  <c r="AT919" i="12"/>
  <c r="BF918" i="12"/>
  <c r="BC918" i="12"/>
  <c r="AT918" i="12"/>
  <c r="BF917" i="12"/>
  <c r="BC917" i="12"/>
  <c r="AT917" i="12"/>
  <c r="BF916" i="12"/>
  <c r="BC916" i="12"/>
  <c r="AT916" i="12"/>
  <c r="BF915" i="12"/>
  <c r="BC915" i="12"/>
  <c r="AT915" i="12"/>
  <c r="BF914" i="12"/>
  <c r="BC914" i="12"/>
  <c r="AT914" i="12"/>
  <c r="BF913" i="12"/>
  <c r="BC913" i="12"/>
  <c r="AT913" i="12"/>
  <c r="BF912" i="12"/>
  <c r="BC912" i="12"/>
  <c r="AT912" i="12"/>
  <c r="BF911" i="12"/>
  <c r="BC911" i="12"/>
  <c r="AT911" i="12"/>
  <c r="BF910" i="12"/>
  <c r="BC910" i="12"/>
  <c r="AT910" i="12"/>
  <c r="BF909" i="12"/>
  <c r="BC909" i="12"/>
  <c r="AT909" i="12"/>
  <c r="BF908" i="12"/>
  <c r="BC908" i="12"/>
  <c r="AT908" i="12"/>
  <c r="BF907" i="12"/>
  <c r="BC907" i="12"/>
  <c r="AT907" i="12"/>
  <c r="BF906" i="12"/>
  <c r="BC906" i="12"/>
  <c r="AT906" i="12"/>
  <c r="BF905" i="12"/>
  <c r="BC905" i="12"/>
  <c r="AT905" i="12"/>
  <c r="BF904" i="12"/>
  <c r="BC904" i="12"/>
  <c r="AT904" i="12"/>
  <c r="BF903" i="12"/>
  <c r="BC903" i="12"/>
  <c r="AT903" i="12"/>
  <c r="BF902" i="12"/>
  <c r="BC902" i="12"/>
  <c r="AT902" i="12"/>
  <c r="BF901" i="12"/>
  <c r="BC901" i="12"/>
  <c r="AT901" i="12"/>
  <c r="BF900" i="12"/>
  <c r="BC900" i="12"/>
  <c r="AT900" i="12"/>
  <c r="BF899" i="12"/>
  <c r="BC899" i="12"/>
  <c r="AT899" i="12"/>
  <c r="BF898" i="12"/>
  <c r="BC898" i="12"/>
  <c r="AT898" i="12"/>
  <c r="BF897" i="12"/>
  <c r="BC897" i="12"/>
  <c r="AT897" i="12"/>
  <c r="BF896" i="12"/>
  <c r="BC896" i="12"/>
  <c r="AT896" i="12"/>
  <c r="BF895" i="12"/>
  <c r="BC895" i="12"/>
  <c r="AT895" i="12"/>
  <c r="BF894" i="12"/>
  <c r="BC894" i="12"/>
  <c r="AT894" i="12"/>
  <c r="BF893" i="12"/>
  <c r="BC893" i="12"/>
  <c r="AT893" i="12"/>
  <c r="BF892" i="12"/>
  <c r="BC892" i="12"/>
  <c r="AT892" i="12"/>
  <c r="BF891" i="12"/>
  <c r="BC891" i="12"/>
  <c r="AT891" i="12"/>
  <c r="BF890" i="12"/>
  <c r="BC890" i="12"/>
  <c r="AT890" i="12"/>
  <c r="BF889" i="12"/>
  <c r="BC889" i="12"/>
  <c r="AT889" i="12"/>
  <c r="BF888" i="12"/>
  <c r="BC888" i="12"/>
  <c r="AT888" i="12"/>
  <c r="BF887" i="12"/>
  <c r="BC887" i="12"/>
  <c r="AT887" i="12"/>
  <c r="BF886" i="12"/>
  <c r="BC886" i="12"/>
  <c r="AT886" i="12"/>
  <c r="BF885" i="12"/>
  <c r="BC885" i="12"/>
  <c r="AT885" i="12"/>
  <c r="BF884" i="12"/>
  <c r="BC884" i="12"/>
  <c r="AT884" i="12"/>
  <c r="BF883" i="12"/>
  <c r="BC883" i="12"/>
  <c r="AT883" i="12"/>
  <c r="BF882" i="12"/>
  <c r="BC882" i="12"/>
  <c r="AT882" i="12"/>
  <c r="BF881" i="12"/>
  <c r="BC881" i="12"/>
  <c r="AT881" i="12"/>
  <c r="BF880" i="12"/>
  <c r="BC880" i="12"/>
  <c r="AT880" i="12"/>
  <c r="BF879" i="12"/>
  <c r="BC879" i="12"/>
  <c r="AT879" i="12"/>
  <c r="BF878" i="12"/>
  <c r="BC878" i="12"/>
  <c r="AT878" i="12"/>
  <c r="BF877" i="12"/>
  <c r="BC877" i="12"/>
  <c r="AT877" i="12"/>
  <c r="BF876" i="12"/>
  <c r="BC876" i="12"/>
  <c r="AT876" i="12"/>
  <c r="BF875" i="12"/>
  <c r="BC875" i="12"/>
  <c r="AT875" i="12"/>
  <c r="BF874" i="12"/>
  <c r="BC874" i="12"/>
  <c r="AT874" i="12"/>
  <c r="BF873" i="12"/>
  <c r="BC873" i="12"/>
  <c r="AT873" i="12"/>
  <c r="BF872" i="12"/>
  <c r="BC872" i="12"/>
  <c r="AT872" i="12"/>
  <c r="BF871" i="12"/>
  <c r="BC871" i="12"/>
  <c r="AT871" i="12"/>
  <c r="BF870" i="12"/>
  <c r="BC870" i="12"/>
  <c r="AT870" i="12"/>
  <c r="BF869" i="12"/>
  <c r="BC869" i="12"/>
  <c r="AT869" i="12"/>
  <c r="BF868" i="12"/>
  <c r="BC868" i="12"/>
  <c r="AT868" i="12"/>
  <c r="BF867" i="12"/>
  <c r="BC867" i="12"/>
  <c r="AT867" i="12"/>
  <c r="BF866" i="12"/>
  <c r="BC866" i="12"/>
  <c r="AT866" i="12"/>
  <c r="BF865" i="12"/>
  <c r="BC865" i="12"/>
  <c r="AT865" i="12"/>
  <c r="BF864" i="12"/>
  <c r="BC864" i="12"/>
  <c r="AT864" i="12"/>
  <c r="BF863" i="12"/>
  <c r="BC863" i="12"/>
  <c r="AT863" i="12"/>
  <c r="BF862" i="12"/>
  <c r="BC862" i="12"/>
  <c r="AT862" i="12"/>
  <c r="BF861" i="12"/>
  <c r="BC861" i="12"/>
  <c r="AT861" i="12"/>
  <c r="BF860" i="12"/>
  <c r="BC860" i="12"/>
  <c r="AT860" i="12"/>
  <c r="BF859" i="12"/>
  <c r="BC859" i="12"/>
  <c r="AT859" i="12"/>
  <c r="BF858" i="12"/>
  <c r="BC858" i="12"/>
  <c r="AT858" i="12"/>
  <c r="BF857" i="12"/>
  <c r="BC857" i="12"/>
  <c r="AT857" i="12"/>
  <c r="BF856" i="12"/>
  <c r="BC856" i="12"/>
  <c r="AT856" i="12"/>
  <c r="BF855" i="12"/>
  <c r="BC855" i="12"/>
  <c r="AT855" i="12"/>
  <c r="BF854" i="12"/>
  <c r="BC854" i="12"/>
  <c r="AT854" i="12"/>
  <c r="BF853" i="12"/>
  <c r="BC853" i="12"/>
  <c r="AT853" i="12"/>
  <c r="BF852" i="12"/>
  <c r="BC852" i="12"/>
  <c r="AT852" i="12"/>
  <c r="BF851" i="12"/>
  <c r="BC851" i="12"/>
  <c r="AT851" i="12"/>
  <c r="BF850" i="12"/>
  <c r="BC850" i="12"/>
  <c r="AT850" i="12"/>
  <c r="BF849" i="12"/>
  <c r="BC849" i="12"/>
  <c r="AT849" i="12"/>
  <c r="BF848" i="12"/>
  <c r="BC848" i="12"/>
  <c r="AT848" i="12"/>
  <c r="BF847" i="12"/>
  <c r="BC847" i="12"/>
  <c r="AT847" i="12"/>
  <c r="BF846" i="12"/>
  <c r="BC846" i="12"/>
  <c r="AT846" i="12"/>
  <c r="BF845" i="12"/>
  <c r="BC845" i="12"/>
  <c r="AT845" i="12"/>
  <c r="BF844" i="12"/>
  <c r="BC844" i="12"/>
  <c r="AT844" i="12"/>
  <c r="BF843" i="12"/>
  <c r="BC843" i="12"/>
  <c r="AT843" i="12"/>
  <c r="BF842" i="12"/>
  <c r="BC842" i="12"/>
  <c r="AT842" i="12"/>
  <c r="BF841" i="12"/>
  <c r="BC841" i="12"/>
  <c r="AT841" i="12"/>
  <c r="BF840" i="12"/>
  <c r="BC840" i="12"/>
  <c r="AT840" i="12"/>
  <c r="BF839" i="12"/>
  <c r="BC839" i="12"/>
  <c r="AT839" i="12"/>
  <c r="BF838" i="12"/>
  <c r="BC838" i="12"/>
  <c r="AT838" i="12"/>
  <c r="BF837" i="12"/>
  <c r="BC837" i="12"/>
  <c r="AT837" i="12"/>
  <c r="BF836" i="12"/>
  <c r="BC836" i="12"/>
  <c r="AT836" i="12"/>
  <c r="BF835" i="12"/>
  <c r="BC835" i="12"/>
  <c r="AT835" i="12"/>
  <c r="BF834" i="12"/>
  <c r="BC834" i="12"/>
  <c r="AT834" i="12"/>
  <c r="BF833" i="12"/>
  <c r="BC833" i="12"/>
  <c r="AT833" i="12"/>
  <c r="BF832" i="12"/>
  <c r="BC832" i="12"/>
  <c r="AT832" i="12"/>
  <c r="BF831" i="12"/>
  <c r="BC831" i="12"/>
  <c r="AT831" i="12"/>
  <c r="BF830" i="12"/>
  <c r="BC830" i="12"/>
  <c r="AT830" i="12"/>
  <c r="BF829" i="12"/>
  <c r="BC829" i="12"/>
  <c r="AT829" i="12"/>
  <c r="BF828" i="12"/>
  <c r="BC828" i="12"/>
  <c r="AT828" i="12"/>
  <c r="BF827" i="12"/>
  <c r="BC827" i="12"/>
  <c r="AT827" i="12"/>
  <c r="BF826" i="12"/>
  <c r="BC826" i="12"/>
  <c r="AT826" i="12"/>
  <c r="BF825" i="12"/>
  <c r="BC825" i="12"/>
  <c r="AT825" i="12"/>
  <c r="BF824" i="12"/>
  <c r="BC824" i="12"/>
  <c r="AT824" i="12"/>
  <c r="BF823" i="12"/>
  <c r="BC823" i="12"/>
  <c r="AT823" i="12"/>
  <c r="BF822" i="12"/>
  <c r="BC822" i="12"/>
  <c r="AT822" i="12"/>
  <c r="BF821" i="12"/>
  <c r="BC821" i="12"/>
  <c r="AT821" i="12"/>
  <c r="BF820" i="12"/>
  <c r="BC820" i="12"/>
  <c r="AT820" i="12"/>
  <c r="BF819" i="12"/>
  <c r="BC819" i="12"/>
  <c r="AT819" i="12"/>
  <c r="BF818" i="12"/>
  <c r="BC818" i="12"/>
  <c r="AT818" i="12"/>
  <c r="BF817" i="12"/>
  <c r="BC817" i="12"/>
  <c r="AT817" i="12"/>
  <c r="BF816" i="12"/>
  <c r="BC816" i="12"/>
  <c r="AT816" i="12"/>
  <c r="BF815" i="12"/>
  <c r="BC815" i="12"/>
  <c r="AT815" i="12"/>
  <c r="BF814" i="12"/>
  <c r="BC814" i="12"/>
  <c r="AT814" i="12"/>
  <c r="BF813" i="12"/>
  <c r="BC813" i="12"/>
  <c r="AT813" i="12"/>
  <c r="BF812" i="12"/>
  <c r="BC812" i="12"/>
  <c r="AT812" i="12"/>
  <c r="BF811" i="12"/>
  <c r="BC811" i="12"/>
  <c r="AT811" i="12"/>
  <c r="BF810" i="12"/>
  <c r="BC810" i="12"/>
  <c r="AT810" i="12"/>
  <c r="BF809" i="12"/>
  <c r="BC809" i="12"/>
  <c r="AT809" i="12"/>
  <c r="BF808" i="12"/>
  <c r="BC808" i="12"/>
  <c r="AT808" i="12"/>
  <c r="BF807" i="12"/>
  <c r="BC807" i="12"/>
  <c r="AT807" i="12"/>
  <c r="BF806" i="12"/>
  <c r="BC806" i="12"/>
  <c r="AT806" i="12"/>
  <c r="BF805" i="12"/>
  <c r="BC805" i="12"/>
  <c r="AT805" i="12"/>
  <c r="BF804" i="12"/>
  <c r="BC804" i="12"/>
  <c r="AT804" i="12"/>
  <c r="BF803" i="12"/>
  <c r="BC803" i="12"/>
  <c r="AT803" i="12"/>
  <c r="BF802" i="12"/>
  <c r="BC802" i="12"/>
  <c r="AT802" i="12"/>
  <c r="BF801" i="12"/>
  <c r="BC801" i="12"/>
  <c r="AT801" i="12"/>
  <c r="BF800" i="12"/>
  <c r="BC800" i="12"/>
  <c r="AT800" i="12"/>
  <c r="BF799" i="12"/>
  <c r="BC799" i="12"/>
  <c r="AT799" i="12"/>
  <c r="BF798" i="12"/>
  <c r="BC798" i="12"/>
  <c r="AT798" i="12"/>
  <c r="BF797" i="12"/>
  <c r="BC797" i="12"/>
  <c r="AT797" i="12"/>
  <c r="BF796" i="12"/>
  <c r="BC796" i="12"/>
  <c r="AT796" i="12"/>
  <c r="BF795" i="12"/>
  <c r="BC795" i="12"/>
  <c r="AT795" i="12"/>
  <c r="BF794" i="12"/>
  <c r="BC794" i="12"/>
  <c r="AT794" i="12"/>
  <c r="BF793" i="12"/>
  <c r="BC793" i="12"/>
  <c r="AT793" i="12"/>
  <c r="BF792" i="12"/>
  <c r="BC792" i="12"/>
  <c r="AT792" i="12"/>
  <c r="BF791" i="12"/>
  <c r="BC791" i="12"/>
  <c r="AT791" i="12"/>
  <c r="BF790" i="12"/>
  <c r="BC790" i="12"/>
  <c r="AT790" i="12"/>
  <c r="BF789" i="12"/>
  <c r="BC789" i="12"/>
  <c r="AT789" i="12"/>
  <c r="BF788" i="12"/>
  <c r="BC788" i="12"/>
  <c r="AT788" i="12"/>
  <c r="BF787" i="12"/>
  <c r="BC787" i="12"/>
  <c r="AT787" i="12"/>
  <c r="BF786" i="12"/>
  <c r="BC786" i="12"/>
  <c r="AT786" i="12"/>
  <c r="BF785" i="12"/>
  <c r="BC785" i="12"/>
  <c r="AT785" i="12"/>
  <c r="BF784" i="12"/>
  <c r="BC784" i="12"/>
  <c r="AT784" i="12"/>
  <c r="BF783" i="12"/>
  <c r="BC783" i="12"/>
  <c r="AT783" i="12"/>
  <c r="BF782" i="12"/>
  <c r="BC782" i="12"/>
  <c r="AT782" i="12"/>
  <c r="BF781" i="12"/>
  <c r="BC781" i="12"/>
  <c r="AT781" i="12"/>
  <c r="BF780" i="12"/>
  <c r="BC780" i="12"/>
  <c r="AT780" i="12"/>
  <c r="BF779" i="12"/>
  <c r="BC779" i="12"/>
  <c r="AT779" i="12"/>
  <c r="BF778" i="12"/>
  <c r="BC778" i="12"/>
  <c r="AT778" i="12"/>
  <c r="BF777" i="12"/>
  <c r="BC777" i="12"/>
  <c r="AT777" i="12"/>
  <c r="BF776" i="12"/>
  <c r="BC776" i="12"/>
  <c r="AT776" i="12"/>
  <c r="BF775" i="12"/>
  <c r="BC775" i="12"/>
  <c r="AT775" i="12"/>
  <c r="BF774" i="12"/>
  <c r="BC774" i="12"/>
  <c r="AT774" i="12"/>
  <c r="BF773" i="12"/>
  <c r="BC773" i="12"/>
  <c r="AT773" i="12"/>
  <c r="BF772" i="12"/>
  <c r="BC772" i="12"/>
  <c r="AT772" i="12"/>
  <c r="BF771" i="12"/>
  <c r="BC771" i="12"/>
  <c r="AT771" i="12"/>
  <c r="BF770" i="12"/>
  <c r="BC770" i="12"/>
  <c r="AT770" i="12"/>
  <c r="BF769" i="12"/>
  <c r="BC769" i="12"/>
  <c r="AT769" i="12"/>
  <c r="BF768" i="12"/>
  <c r="BC768" i="12"/>
  <c r="AT768" i="12"/>
  <c r="BF767" i="12"/>
  <c r="BC767" i="12"/>
  <c r="AT767" i="12"/>
  <c r="BF766" i="12"/>
  <c r="BC766" i="12"/>
  <c r="AT766" i="12"/>
  <c r="BF765" i="12"/>
  <c r="BC765" i="12"/>
  <c r="AT765" i="12"/>
  <c r="BF764" i="12"/>
  <c r="BC764" i="12"/>
  <c r="AT764" i="12"/>
  <c r="BF763" i="12"/>
  <c r="BC763" i="12"/>
  <c r="AT763" i="12"/>
  <c r="BF762" i="12"/>
  <c r="BC762" i="12"/>
  <c r="AT762" i="12"/>
  <c r="BF761" i="12"/>
  <c r="BC761" i="12"/>
  <c r="AT761" i="12"/>
  <c r="BF760" i="12"/>
  <c r="BC760" i="12"/>
  <c r="AT760" i="12"/>
  <c r="BF759" i="12"/>
  <c r="BC759" i="12"/>
  <c r="AT759" i="12"/>
  <c r="BF758" i="12"/>
  <c r="BC758" i="12"/>
  <c r="AT758" i="12"/>
  <c r="BF757" i="12"/>
  <c r="BC757" i="12"/>
  <c r="AT757" i="12"/>
  <c r="BF756" i="12"/>
  <c r="BC756" i="12"/>
  <c r="AT756" i="12"/>
  <c r="BF755" i="12"/>
  <c r="BC755" i="12"/>
  <c r="AT755" i="12"/>
  <c r="BF754" i="12"/>
  <c r="BC754" i="12"/>
  <c r="AT754" i="12"/>
  <c r="BF753" i="12"/>
  <c r="BC753" i="12"/>
  <c r="AT753" i="12"/>
  <c r="BF752" i="12"/>
  <c r="BC752" i="12"/>
  <c r="AT752" i="12"/>
  <c r="BF751" i="12"/>
  <c r="BC751" i="12"/>
  <c r="AT751" i="12"/>
  <c r="BF750" i="12"/>
  <c r="BC750" i="12"/>
  <c r="AT750" i="12"/>
  <c r="BF749" i="12"/>
  <c r="BC749" i="12"/>
  <c r="AT749" i="12"/>
  <c r="BF748" i="12"/>
  <c r="BC748" i="12"/>
  <c r="AT748" i="12"/>
  <c r="BF747" i="12"/>
  <c r="BC747" i="12"/>
  <c r="AT747" i="12"/>
  <c r="BF746" i="12"/>
  <c r="BC746" i="12"/>
  <c r="AT746" i="12"/>
  <c r="BF745" i="12"/>
  <c r="BC745" i="12"/>
  <c r="AT745" i="12"/>
  <c r="BF744" i="12"/>
  <c r="BC744" i="12"/>
  <c r="AT744" i="12"/>
  <c r="BF743" i="12"/>
  <c r="BC743" i="12"/>
  <c r="AT743" i="12"/>
  <c r="BF742" i="12"/>
  <c r="BC742" i="12"/>
  <c r="AT742" i="12"/>
  <c r="BF741" i="12"/>
  <c r="BC741" i="12"/>
  <c r="AT741" i="12"/>
  <c r="BF740" i="12"/>
  <c r="BC740" i="12"/>
  <c r="AT740" i="12"/>
  <c r="BF739" i="12"/>
  <c r="BC739" i="12"/>
  <c r="AT739" i="12"/>
  <c r="BF738" i="12"/>
  <c r="BC738" i="12"/>
  <c r="AT738" i="12"/>
  <c r="BF737" i="12"/>
  <c r="BC737" i="12"/>
  <c r="AT737" i="12"/>
  <c r="BF736" i="12"/>
  <c r="BC736" i="12"/>
  <c r="AT736" i="12"/>
  <c r="BF735" i="12"/>
  <c r="BC735" i="12"/>
  <c r="AT735" i="12"/>
  <c r="BF734" i="12"/>
  <c r="BC734" i="12"/>
  <c r="AT734" i="12"/>
  <c r="BF733" i="12"/>
  <c r="BC733" i="12"/>
  <c r="AT733" i="12"/>
  <c r="BF732" i="12"/>
  <c r="BC732" i="12"/>
  <c r="AT732" i="12"/>
  <c r="BF731" i="12"/>
  <c r="BC731" i="12"/>
  <c r="AT731" i="12"/>
  <c r="BF730" i="12"/>
  <c r="BC730" i="12"/>
  <c r="AT730" i="12"/>
  <c r="BF729" i="12"/>
  <c r="BC729" i="12"/>
  <c r="AT729" i="12"/>
  <c r="BF728" i="12"/>
  <c r="BC728" i="12"/>
  <c r="AT728" i="12"/>
  <c r="BF727" i="12"/>
  <c r="BC727" i="12"/>
  <c r="AT727" i="12"/>
  <c r="BF726" i="12"/>
  <c r="BC726" i="12"/>
  <c r="AT726" i="12"/>
  <c r="BF725" i="12"/>
  <c r="BC725" i="12"/>
  <c r="AT725" i="12"/>
  <c r="BF724" i="12"/>
  <c r="BC724" i="12"/>
  <c r="AT724" i="12"/>
  <c r="BF723" i="12"/>
  <c r="BC723" i="12"/>
  <c r="AT723" i="12"/>
  <c r="BF722" i="12"/>
  <c r="BC722" i="12"/>
  <c r="AT722" i="12"/>
  <c r="BF721" i="12"/>
  <c r="BC721" i="12"/>
  <c r="AT721" i="12"/>
  <c r="BF720" i="12"/>
  <c r="BC720" i="12"/>
  <c r="AT720" i="12"/>
  <c r="BF719" i="12"/>
  <c r="BC719" i="12"/>
  <c r="AT719" i="12"/>
  <c r="BF718" i="12"/>
  <c r="BC718" i="12"/>
  <c r="AT718" i="12"/>
  <c r="BF717" i="12"/>
  <c r="BC717" i="12"/>
  <c r="AT717" i="12"/>
  <c r="BF716" i="12"/>
  <c r="BC716" i="12"/>
  <c r="AT716" i="12"/>
  <c r="BF715" i="12"/>
  <c r="BC715" i="12"/>
  <c r="AT715" i="12"/>
  <c r="BF714" i="12"/>
  <c r="BC714" i="12"/>
  <c r="AT714" i="12"/>
  <c r="BF713" i="12"/>
  <c r="BC713" i="12"/>
  <c r="AT713" i="12"/>
  <c r="BF712" i="12"/>
  <c r="BC712" i="12"/>
  <c r="AT712" i="12"/>
  <c r="BF711" i="12"/>
  <c r="BC711" i="12"/>
  <c r="AT711" i="12"/>
  <c r="BF710" i="12"/>
  <c r="BC710" i="12"/>
  <c r="AT710" i="12"/>
  <c r="BF709" i="12"/>
  <c r="BC709" i="12"/>
  <c r="AT709" i="12"/>
  <c r="BF708" i="12"/>
  <c r="BC708" i="12"/>
  <c r="AT708" i="12"/>
  <c r="BF707" i="12"/>
  <c r="BC707" i="12"/>
  <c r="AT707" i="12"/>
  <c r="BF706" i="12"/>
  <c r="BC706" i="12"/>
  <c r="AT706" i="12"/>
  <c r="BF705" i="12"/>
  <c r="BC705" i="12"/>
  <c r="AT705" i="12"/>
  <c r="BF704" i="12"/>
  <c r="BC704" i="12"/>
  <c r="AT704" i="12"/>
  <c r="BF703" i="12"/>
  <c r="BC703" i="12"/>
  <c r="AT703" i="12"/>
  <c r="BF702" i="12"/>
  <c r="BC702" i="12"/>
  <c r="AT702" i="12"/>
  <c r="BF701" i="12"/>
  <c r="BC701" i="12"/>
  <c r="AT701" i="12"/>
  <c r="BF700" i="12"/>
  <c r="BC700" i="12"/>
  <c r="AT700" i="12"/>
  <c r="BF699" i="12"/>
  <c r="BC699" i="12"/>
  <c r="AT699" i="12"/>
  <c r="BF698" i="12"/>
  <c r="BC698" i="12"/>
  <c r="AT698" i="12"/>
  <c r="BF697" i="12"/>
  <c r="BC697" i="12"/>
  <c r="AT697" i="12"/>
  <c r="BF696" i="12"/>
  <c r="BC696" i="12"/>
  <c r="AT696" i="12"/>
  <c r="BF695" i="12"/>
  <c r="BC695" i="12"/>
  <c r="AT695" i="12"/>
  <c r="BF694" i="12"/>
  <c r="BC694" i="12"/>
  <c r="AT694" i="12"/>
  <c r="BF693" i="12"/>
  <c r="BC693" i="12"/>
  <c r="AT693" i="12"/>
  <c r="BF692" i="12"/>
  <c r="BC692" i="12"/>
  <c r="AT692" i="12"/>
  <c r="BF691" i="12"/>
  <c r="BC691" i="12"/>
  <c r="AT691" i="12"/>
  <c r="BF690" i="12"/>
  <c r="BC690" i="12"/>
  <c r="AT690" i="12"/>
  <c r="BF689" i="12"/>
  <c r="BC689" i="12"/>
  <c r="AT689" i="12"/>
  <c r="BF688" i="12"/>
  <c r="BC688" i="12"/>
  <c r="AT688" i="12"/>
  <c r="BF687" i="12"/>
  <c r="BC687" i="12"/>
  <c r="AT687" i="12"/>
  <c r="BF686" i="12"/>
  <c r="BC686" i="12"/>
  <c r="AT686" i="12"/>
  <c r="BF685" i="12"/>
  <c r="BC685" i="12"/>
  <c r="AT685" i="12"/>
  <c r="BF684" i="12"/>
  <c r="BC684" i="12"/>
  <c r="AT684" i="12"/>
  <c r="BF683" i="12"/>
  <c r="BC683" i="12"/>
  <c r="AT683" i="12"/>
  <c r="BF682" i="12"/>
  <c r="BC682" i="12"/>
  <c r="AT682" i="12"/>
  <c r="BF681" i="12"/>
  <c r="BC681" i="12"/>
  <c r="AT681" i="12"/>
  <c r="BF680" i="12"/>
  <c r="BC680" i="12"/>
  <c r="AT680" i="12"/>
  <c r="BF679" i="12"/>
  <c r="BC679" i="12"/>
  <c r="AT679" i="12"/>
  <c r="BF678" i="12"/>
  <c r="BC678" i="12"/>
  <c r="AT678" i="12"/>
  <c r="BF677" i="12"/>
  <c r="BC677" i="12"/>
  <c r="AT677" i="12"/>
  <c r="BF676" i="12"/>
  <c r="BC676" i="12"/>
  <c r="AT676" i="12"/>
  <c r="BF675" i="12"/>
  <c r="BC675" i="12"/>
  <c r="AT675" i="12"/>
  <c r="BF674" i="12"/>
  <c r="BC674" i="12"/>
  <c r="AT674" i="12"/>
  <c r="BF673" i="12"/>
  <c r="BC673" i="12"/>
  <c r="AT673" i="12"/>
  <c r="BF672" i="12"/>
  <c r="BC672" i="12"/>
  <c r="AT672" i="12"/>
  <c r="BF671" i="12"/>
  <c r="BC671" i="12"/>
  <c r="AT671" i="12"/>
  <c r="BF670" i="12"/>
  <c r="BC670" i="12"/>
  <c r="AT670" i="12"/>
  <c r="BF669" i="12"/>
  <c r="BC669" i="12"/>
  <c r="AT669" i="12"/>
  <c r="BF668" i="12"/>
  <c r="BC668" i="12"/>
  <c r="AT668" i="12"/>
  <c r="BF667" i="12"/>
  <c r="BC667" i="12"/>
  <c r="AT667" i="12"/>
  <c r="BF666" i="12"/>
  <c r="BC666" i="12"/>
  <c r="AT666" i="12"/>
  <c r="BF665" i="12"/>
  <c r="BC665" i="12"/>
  <c r="AT665" i="12"/>
  <c r="BF664" i="12"/>
  <c r="BC664" i="12"/>
  <c r="AT664" i="12"/>
  <c r="BF663" i="12"/>
  <c r="BC663" i="12"/>
  <c r="AT663" i="12"/>
  <c r="BF662" i="12"/>
  <c r="BC662" i="12"/>
  <c r="AT662" i="12"/>
  <c r="BF661" i="12"/>
  <c r="BC661" i="12"/>
  <c r="AT661" i="12"/>
  <c r="BF660" i="12"/>
  <c r="BC660" i="12"/>
  <c r="AT660" i="12"/>
  <c r="BF659" i="12"/>
  <c r="BC659" i="12"/>
  <c r="AT659" i="12"/>
  <c r="BF658" i="12"/>
  <c r="BC658" i="12"/>
  <c r="AT658" i="12"/>
  <c r="BF657" i="12"/>
  <c r="BC657" i="12"/>
  <c r="AT657" i="12"/>
  <c r="BF656" i="12"/>
  <c r="BC656" i="12"/>
  <c r="AT656" i="12"/>
  <c r="BF655" i="12"/>
  <c r="BC655" i="12"/>
  <c r="AT655" i="12"/>
  <c r="BF654" i="12"/>
  <c r="BC654" i="12"/>
  <c r="AT654" i="12"/>
  <c r="BF653" i="12"/>
  <c r="BC653" i="12"/>
  <c r="AT653" i="12"/>
  <c r="BF652" i="12"/>
  <c r="BC652" i="12"/>
  <c r="AT652" i="12"/>
  <c r="BF651" i="12"/>
  <c r="BC651" i="12"/>
  <c r="AT651" i="12"/>
  <c r="BF650" i="12"/>
  <c r="BC650" i="12"/>
  <c r="AT650" i="12"/>
  <c r="BF649" i="12"/>
  <c r="BC649" i="12"/>
  <c r="AT649" i="12"/>
  <c r="BF648" i="12"/>
  <c r="BC648" i="12"/>
  <c r="AT648" i="12"/>
  <c r="BF647" i="12"/>
  <c r="BC647" i="12"/>
  <c r="AT647" i="12"/>
  <c r="BF646" i="12"/>
  <c r="BC646" i="12"/>
  <c r="AT646" i="12"/>
  <c r="BF645" i="12"/>
  <c r="BC645" i="12"/>
  <c r="AT645" i="12"/>
  <c r="BF644" i="12"/>
  <c r="BC644" i="12"/>
  <c r="AT644" i="12"/>
  <c r="BF643" i="12"/>
  <c r="BC643" i="12"/>
  <c r="AT643" i="12"/>
  <c r="BF642" i="12"/>
  <c r="BC642" i="12"/>
  <c r="AT642" i="12"/>
  <c r="BF641" i="12"/>
  <c r="BC641" i="12"/>
  <c r="AT641" i="12"/>
  <c r="BF640" i="12"/>
  <c r="BC640" i="12"/>
  <c r="AT640" i="12"/>
  <c r="BF639" i="12"/>
  <c r="BC639" i="12"/>
  <c r="AT639" i="12"/>
  <c r="BF638" i="12"/>
  <c r="BC638" i="12"/>
  <c r="AT638" i="12"/>
  <c r="BF637" i="12"/>
  <c r="BC637" i="12"/>
  <c r="AT637" i="12"/>
  <c r="BF636" i="12"/>
  <c r="BC636" i="12"/>
  <c r="AT636" i="12"/>
  <c r="BF635" i="12"/>
  <c r="BC635" i="12"/>
  <c r="AT635" i="12"/>
  <c r="BF634" i="12"/>
  <c r="BC634" i="12"/>
  <c r="AT634" i="12"/>
  <c r="BF633" i="12"/>
  <c r="BC633" i="12"/>
  <c r="AT633" i="12"/>
  <c r="BF632" i="12"/>
  <c r="BC632" i="12"/>
  <c r="AT632" i="12"/>
  <c r="BF631" i="12"/>
  <c r="BC631" i="12"/>
  <c r="AT631" i="12"/>
  <c r="BF630" i="12"/>
  <c r="BC630" i="12"/>
  <c r="AT630" i="12"/>
  <c r="BF629" i="12"/>
  <c r="BC629" i="12"/>
  <c r="AT629" i="12"/>
  <c r="BF628" i="12"/>
  <c r="BC628" i="12"/>
  <c r="AT628" i="12"/>
  <c r="BF627" i="12"/>
  <c r="BC627" i="12"/>
  <c r="AT627" i="12"/>
  <c r="BF626" i="12"/>
  <c r="BC626" i="12"/>
  <c r="AT626" i="12"/>
  <c r="BF625" i="12"/>
  <c r="BC625" i="12"/>
  <c r="AT625" i="12"/>
  <c r="BF624" i="12"/>
  <c r="BC624" i="12"/>
  <c r="AT624" i="12"/>
  <c r="BF623" i="12"/>
  <c r="BC623" i="12"/>
  <c r="AT623" i="12"/>
  <c r="BF622" i="12"/>
  <c r="BC622" i="12"/>
  <c r="AT622" i="12"/>
  <c r="BF621" i="12"/>
  <c r="BC621" i="12"/>
  <c r="AT621" i="12"/>
  <c r="BF620" i="12"/>
  <c r="BC620" i="12"/>
  <c r="AT620" i="12"/>
  <c r="BF619" i="12"/>
  <c r="BC619" i="12"/>
  <c r="AT619" i="12"/>
  <c r="BF618" i="12"/>
  <c r="BC618" i="12"/>
  <c r="AT618" i="12"/>
  <c r="BF617" i="12"/>
  <c r="BC617" i="12"/>
  <c r="AT617" i="12"/>
  <c r="BF616" i="12"/>
  <c r="BC616" i="12"/>
  <c r="AT616" i="12"/>
  <c r="BF615" i="12"/>
  <c r="BC615" i="12"/>
  <c r="AT615" i="12"/>
  <c r="BF614" i="12"/>
  <c r="BC614" i="12"/>
  <c r="AT614" i="12"/>
  <c r="BF613" i="12"/>
  <c r="BC613" i="12"/>
  <c r="AT613" i="12"/>
  <c r="BF612" i="12"/>
  <c r="BC612" i="12"/>
  <c r="AT612" i="12"/>
  <c r="BF611" i="12"/>
  <c r="BC611" i="12"/>
  <c r="AT611" i="12"/>
  <c r="BF610" i="12"/>
  <c r="BC610" i="12"/>
  <c r="AT610" i="12"/>
  <c r="BF609" i="12"/>
  <c r="BC609" i="12"/>
  <c r="AT609" i="12"/>
  <c r="BF608" i="12"/>
  <c r="BC608" i="12"/>
  <c r="AT608" i="12"/>
  <c r="BF607" i="12"/>
  <c r="BC607" i="12"/>
  <c r="AT607" i="12"/>
  <c r="BF606" i="12"/>
  <c r="BC606" i="12"/>
  <c r="AT606" i="12"/>
  <c r="BF605" i="12"/>
  <c r="BC605" i="12"/>
  <c r="AT605" i="12"/>
  <c r="BF604" i="12"/>
  <c r="BC604" i="12"/>
  <c r="AT604" i="12"/>
  <c r="BF603" i="12"/>
  <c r="BC603" i="12"/>
  <c r="AT603" i="12"/>
  <c r="BF602" i="12"/>
  <c r="BC602" i="12"/>
  <c r="AT602" i="12"/>
  <c r="BF601" i="12"/>
  <c r="BC601" i="12"/>
  <c r="AT601" i="12"/>
  <c r="BF600" i="12"/>
  <c r="BC600" i="12"/>
  <c r="AT600" i="12"/>
  <c r="BF599" i="12"/>
  <c r="BC599" i="12"/>
  <c r="AT599" i="12"/>
  <c r="BF598" i="12"/>
  <c r="BC598" i="12"/>
  <c r="AT598" i="12"/>
  <c r="BF597" i="12"/>
  <c r="BC597" i="12"/>
  <c r="AT597" i="12"/>
  <c r="BF596" i="12"/>
  <c r="BC596" i="12"/>
  <c r="AT596" i="12"/>
  <c r="BF595" i="12"/>
  <c r="BC595" i="12"/>
  <c r="AT595" i="12"/>
  <c r="BF594" i="12"/>
  <c r="BC594" i="12"/>
  <c r="AT594" i="12"/>
  <c r="BF593" i="12"/>
  <c r="BC593" i="12"/>
  <c r="AT593" i="12"/>
  <c r="BF592" i="12"/>
  <c r="BC592" i="12"/>
  <c r="AT592" i="12"/>
  <c r="BF591" i="12"/>
  <c r="BC591" i="12"/>
  <c r="AT591" i="12"/>
  <c r="BF590" i="12"/>
  <c r="BC590" i="12"/>
  <c r="AT590" i="12"/>
  <c r="BF589" i="12"/>
  <c r="BC589" i="12"/>
  <c r="AT589" i="12"/>
  <c r="BF588" i="12"/>
  <c r="BC588" i="12"/>
  <c r="AT588" i="12"/>
  <c r="BF587" i="12"/>
  <c r="BC587" i="12"/>
  <c r="AT587" i="12"/>
  <c r="BF586" i="12"/>
  <c r="BC586" i="12"/>
  <c r="AT586" i="12"/>
  <c r="BF585" i="12"/>
  <c r="BC585" i="12"/>
  <c r="AT585" i="12"/>
  <c r="BF584" i="12"/>
  <c r="BC584" i="12"/>
  <c r="AT584" i="12"/>
  <c r="BF583" i="12"/>
  <c r="BC583" i="12"/>
  <c r="AT583" i="12"/>
  <c r="BF582" i="12"/>
  <c r="BC582" i="12"/>
  <c r="AT582" i="12"/>
  <c r="BF581" i="12"/>
  <c r="BC581" i="12"/>
  <c r="AT581" i="12"/>
  <c r="BF580" i="12"/>
  <c r="BC580" i="12"/>
  <c r="AT580" i="12"/>
  <c r="BF579" i="12"/>
  <c r="BC579" i="12"/>
  <c r="AT579" i="12"/>
  <c r="BF578" i="12"/>
  <c r="BC578" i="12"/>
  <c r="AT578" i="12"/>
  <c r="BF577" i="12"/>
  <c r="BC577" i="12"/>
  <c r="AT577" i="12"/>
  <c r="BF576" i="12"/>
  <c r="BC576" i="12"/>
  <c r="AT576" i="12"/>
  <c r="BF575" i="12"/>
  <c r="BC575" i="12"/>
  <c r="AT575" i="12"/>
  <c r="BF574" i="12"/>
  <c r="BC574" i="12"/>
  <c r="AT574" i="12"/>
  <c r="BF573" i="12"/>
  <c r="BC573" i="12"/>
  <c r="AT573" i="12"/>
  <c r="BF572" i="12"/>
  <c r="BC572" i="12"/>
  <c r="AT572" i="12"/>
  <c r="BF571" i="12"/>
  <c r="BC571" i="12"/>
  <c r="AT571" i="12"/>
  <c r="BF570" i="12"/>
  <c r="BC570" i="12"/>
  <c r="AT570" i="12"/>
  <c r="BF569" i="12"/>
  <c r="BC569" i="12"/>
  <c r="AT569" i="12"/>
  <c r="BF568" i="12"/>
  <c r="BC568" i="12"/>
  <c r="AT568" i="12"/>
  <c r="BF567" i="12"/>
  <c r="BC567" i="12"/>
  <c r="AT567" i="12"/>
  <c r="BF566" i="12"/>
  <c r="BC566" i="12"/>
  <c r="AT566" i="12"/>
  <c r="BF565" i="12"/>
  <c r="BC565" i="12"/>
  <c r="AT565" i="12"/>
  <c r="BF564" i="12"/>
  <c r="BC564" i="12"/>
  <c r="AT564" i="12"/>
  <c r="BF563" i="12"/>
  <c r="BC563" i="12"/>
  <c r="AT563" i="12"/>
  <c r="BF562" i="12"/>
  <c r="BC562" i="12"/>
  <c r="AT562" i="12"/>
  <c r="BF561" i="12"/>
  <c r="BC561" i="12"/>
  <c r="AT561" i="12"/>
  <c r="BF560" i="12"/>
  <c r="BC560" i="12"/>
  <c r="AT560" i="12"/>
  <c r="BF559" i="12"/>
  <c r="BC559" i="12"/>
  <c r="AT559" i="12"/>
  <c r="BF558" i="12"/>
  <c r="BC558" i="12"/>
  <c r="AT558" i="12"/>
  <c r="BF557" i="12"/>
  <c r="BC557" i="12"/>
  <c r="AT557" i="12"/>
  <c r="BF556" i="12"/>
  <c r="BC556" i="12"/>
  <c r="AT556" i="12"/>
  <c r="BF555" i="12"/>
  <c r="BC555" i="12"/>
  <c r="AT555" i="12"/>
  <c r="BF554" i="12"/>
  <c r="BC554" i="12"/>
  <c r="AT554" i="12"/>
  <c r="BF553" i="12"/>
  <c r="BC553" i="12"/>
  <c r="AT553" i="12"/>
  <c r="BF552" i="12"/>
  <c r="BC552" i="12"/>
  <c r="AT552" i="12"/>
  <c r="BF551" i="12"/>
  <c r="BC551" i="12"/>
  <c r="AT551" i="12"/>
  <c r="BF550" i="12"/>
  <c r="BC550" i="12"/>
  <c r="AT550" i="12"/>
  <c r="BF549" i="12"/>
  <c r="BC549" i="12"/>
  <c r="AT549" i="12"/>
  <c r="BF548" i="12"/>
  <c r="BC548" i="12"/>
  <c r="AT548" i="12"/>
  <c r="BF547" i="12"/>
  <c r="BC547" i="12"/>
  <c r="AT547" i="12"/>
  <c r="BF546" i="12"/>
  <c r="BC546" i="12"/>
  <c r="AT546" i="12"/>
  <c r="BF545" i="12"/>
  <c r="BC545" i="12"/>
  <c r="AT545" i="12"/>
  <c r="BF544" i="12"/>
  <c r="BC544" i="12"/>
  <c r="AT544" i="12"/>
  <c r="BF543" i="12"/>
  <c r="BC543" i="12"/>
  <c r="AT543" i="12"/>
  <c r="BF542" i="12"/>
  <c r="BC542" i="12"/>
  <c r="AT542" i="12"/>
  <c r="BF541" i="12"/>
  <c r="BC541" i="12"/>
  <c r="AT541" i="12"/>
  <c r="BF540" i="12"/>
  <c r="BC540" i="12"/>
  <c r="AT540" i="12"/>
  <c r="BF539" i="12"/>
  <c r="BC539" i="12"/>
  <c r="AT539" i="12"/>
  <c r="BF538" i="12"/>
  <c r="BC538" i="12"/>
  <c r="AT538" i="12"/>
  <c r="BF537" i="12"/>
  <c r="BC537" i="12"/>
  <c r="AT537" i="12"/>
  <c r="BF536" i="12"/>
  <c r="BC536" i="12"/>
  <c r="AT536" i="12"/>
  <c r="BF535" i="12"/>
  <c r="BC535" i="12"/>
  <c r="AT535" i="12"/>
  <c r="BF534" i="12"/>
  <c r="BC534" i="12"/>
  <c r="AT534" i="12"/>
  <c r="BF533" i="12"/>
  <c r="BC533" i="12"/>
  <c r="AT533" i="12"/>
  <c r="BF532" i="12"/>
  <c r="BC532" i="12"/>
  <c r="AT532" i="12"/>
  <c r="BF531" i="12"/>
  <c r="BC531" i="12"/>
  <c r="AT531" i="12"/>
  <c r="BF530" i="12"/>
  <c r="BC530" i="12"/>
  <c r="AT530" i="12"/>
  <c r="BF529" i="12"/>
  <c r="BC529" i="12"/>
  <c r="AT529" i="12"/>
  <c r="BF528" i="12"/>
  <c r="BC528" i="12"/>
  <c r="AT528" i="12"/>
  <c r="BF527" i="12"/>
  <c r="BC527" i="12"/>
  <c r="AT527" i="12"/>
  <c r="BF526" i="12"/>
  <c r="BC526" i="12"/>
  <c r="AT526" i="12"/>
  <c r="BF525" i="12"/>
  <c r="BC525" i="12"/>
  <c r="AT525" i="12"/>
  <c r="BF524" i="12"/>
  <c r="BC524" i="12"/>
  <c r="AT524" i="12"/>
  <c r="BF523" i="12"/>
  <c r="BC523" i="12"/>
  <c r="AT523" i="12"/>
  <c r="BF522" i="12"/>
  <c r="BC522" i="12"/>
  <c r="AT522" i="12"/>
  <c r="BF521" i="12"/>
  <c r="BC521" i="12"/>
  <c r="AT521" i="12"/>
  <c r="BF520" i="12"/>
  <c r="BC520" i="12"/>
  <c r="AT520" i="12"/>
  <c r="BF519" i="12"/>
  <c r="BC519" i="12"/>
  <c r="AT519" i="12"/>
  <c r="BF518" i="12"/>
  <c r="BC518" i="12"/>
  <c r="AT518" i="12"/>
  <c r="BF517" i="12"/>
  <c r="BC517" i="12"/>
  <c r="AT517" i="12"/>
  <c r="BF516" i="12"/>
  <c r="BC516" i="12"/>
  <c r="AT516" i="12"/>
  <c r="BF515" i="12"/>
  <c r="BC515" i="12"/>
  <c r="AT515" i="12"/>
  <c r="BF514" i="12"/>
  <c r="BC514" i="12"/>
  <c r="AT514" i="12"/>
  <c r="BF513" i="12"/>
  <c r="BC513" i="12"/>
  <c r="AT513" i="12"/>
  <c r="BF512" i="12"/>
  <c r="BC512" i="12"/>
  <c r="AT512" i="12"/>
  <c r="BF511" i="12"/>
  <c r="BC511" i="12"/>
  <c r="AT511" i="12"/>
  <c r="BF510" i="12"/>
  <c r="BC510" i="12"/>
  <c r="AT510" i="12"/>
  <c r="BF509" i="12"/>
  <c r="BC509" i="12"/>
  <c r="AT509" i="12"/>
  <c r="BF508" i="12"/>
  <c r="BC508" i="12"/>
  <c r="AT508" i="12"/>
  <c r="BF507" i="12"/>
  <c r="BC507" i="12"/>
  <c r="AT507" i="12"/>
  <c r="BF506" i="12"/>
  <c r="BC506" i="12"/>
  <c r="AT506" i="12"/>
  <c r="BF505" i="12"/>
  <c r="BC505" i="12"/>
  <c r="AT505" i="12"/>
  <c r="BF504" i="12"/>
  <c r="BC504" i="12"/>
  <c r="AT504" i="12"/>
  <c r="BF503" i="12"/>
  <c r="BC503" i="12"/>
  <c r="AT503" i="12"/>
  <c r="BF502" i="12"/>
  <c r="BC502" i="12"/>
  <c r="AT502" i="12"/>
  <c r="BF501" i="12"/>
  <c r="BC501" i="12"/>
  <c r="AT501" i="12"/>
  <c r="BF500" i="12"/>
  <c r="BC500" i="12"/>
  <c r="AT500" i="12"/>
  <c r="BF499" i="12"/>
  <c r="BC499" i="12"/>
  <c r="AT499" i="12"/>
  <c r="BF498" i="12"/>
  <c r="BC498" i="12"/>
  <c r="AT498" i="12"/>
  <c r="BF497" i="12"/>
  <c r="BC497" i="12"/>
  <c r="AT497" i="12"/>
  <c r="BF496" i="12"/>
  <c r="BC496" i="12"/>
  <c r="AT496" i="12"/>
  <c r="BF495" i="12"/>
  <c r="BC495" i="12"/>
  <c r="AT495" i="12"/>
  <c r="BF494" i="12"/>
  <c r="BC494" i="12"/>
  <c r="AT494" i="12"/>
  <c r="BF493" i="12"/>
  <c r="BC493" i="12"/>
  <c r="AT493" i="12"/>
  <c r="BF492" i="12"/>
  <c r="BC492" i="12"/>
  <c r="AT492" i="12"/>
  <c r="BF491" i="12"/>
  <c r="BC491" i="12"/>
  <c r="AT491" i="12"/>
  <c r="BF490" i="12"/>
  <c r="BC490" i="12"/>
  <c r="AT490" i="12"/>
  <c r="BF489" i="12"/>
  <c r="BC489" i="12"/>
  <c r="AT489" i="12"/>
  <c r="BF488" i="12"/>
  <c r="BC488" i="12"/>
  <c r="AT488" i="12"/>
  <c r="BF487" i="12"/>
  <c r="BC487" i="12"/>
  <c r="AT487" i="12"/>
  <c r="BF486" i="12"/>
  <c r="BC486" i="12"/>
  <c r="AT486" i="12"/>
  <c r="BF485" i="12"/>
  <c r="BC485" i="12"/>
  <c r="AT485" i="12"/>
  <c r="BF484" i="12"/>
  <c r="BC484" i="12"/>
  <c r="AT484" i="12"/>
  <c r="BF483" i="12"/>
  <c r="BC483" i="12"/>
  <c r="AT483" i="12"/>
  <c r="BF482" i="12"/>
  <c r="BC482" i="12"/>
  <c r="AT482" i="12"/>
  <c r="BF481" i="12"/>
  <c r="BC481" i="12"/>
  <c r="AT481" i="12"/>
  <c r="BF480" i="12"/>
  <c r="BC480" i="12"/>
  <c r="AT480" i="12"/>
  <c r="BF479" i="12"/>
  <c r="BC479" i="12"/>
  <c r="AT479" i="12"/>
  <c r="BF478" i="12"/>
  <c r="BC478" i="12"/>
  <c r="AT478" i="12"/>
  <c r="BF477" i="12"/>
  <c r="BC477" i="12"/>
  <c r="AT477" i="12"/>
  <c r="BF476" i="12"/>
  <c r="BC476" i="12"/>
  <c r="AT476" i="12"/>
  <c r="BF475" i="12"/>
  <c r="BC475" i="12"/>
  <c r="AT475" i="12"/>
  <c r="BF474" i="12"/>
  <c r="BC474" i="12"/>
  <c r="AT474" i="12"/>
  <c r="BF473" i="12"/>
  <c r="BC473" i="12"/>
  <c r="AT473" i="12"/>
  <c r="BF472" i="12"/>
  <c r="BC472" i="12"/>
  <c r="AT472" i="12"/>
  <c r="BF471" i="12"/>
  <c r="BC471" i="12"/>
  <c r="AT471" i="12"/>
  <c r="BF470" i="12"/>
  <c r="BC470" i="12"/>
  <c r="AT470" i="12"/>
  <c r="BF469" i="12"/>
  <c r="BC469" i="12"/>
  <c r="AT469" i="12"/>
  <c r="BF468" i="12"/>
  <c r="BC468" i="12"/>
  <c r="AT468" i="12"/>
  <c r="BF467" i="12"/>
  <c r="BC467" i="12"/>
  <c r="AT467" i="12"/>
  <c r="BF466" i="12"/>
  <c r="BC466" i="12"/>
  <c r="AT466" i="12"/>
  <c r="BF465" i="12"/>
  <c r="BC465" i="12"/>
  <c r="AT465" i="12"/>
  <c r="BF464" i="12"/>
  <c r="BC464" i="12"/>
  <c r="AT464" i="12"/>
  <c r="BF463" i="12"/>
  <c r="BC463" i="12"/>
  <c r="AT463" i="12"/>
  <c r="BF462" i="12"/>
  <c r="BC462" i="12"/>
  <c r="AT462" i="12"/>
  <c r="BF461" i="12"/>
  <c r="BC461" i="12"/>
  <c r="AT461" i="12"/>
  <c r="BF460" i="12"/>
  <c r="BC460" i="12"/>
  <c r="AT460" i="12"/>
  <c r="BF459" i="12"/>
  <c r="BC459" i="12"/>
  <c r="AT459" i="12"/>
  <c r="BF458" i="12"/>
  <c r="BC458" i="12"/>
  <c r="AT458" i="12"/>
  <c r="BF457" i="12"/>
  <c r="BC457" i="12"/>
  <c r="AT457" i="12"/>
  <c r="BF456" i="12"/>
  <c r="BC456" i="12"/>
  <c r="AT456" i="12"/>
  <c r="BF455" i="12"/>
  <c r="BC455" i="12"/>
  <c r="AT455" i="12"/>
  <c r="BF454" i="12"/>
  <c r="BC454" i="12"/>
  <c r="AT454" i="12"/>
  <c r="BF453" i="12"/>
  <c r="BC453" i="12"/>
  <c r="AT453" i="12"/>
  <c r="BF452" i="12"/>
  <c r="BC452" i="12"/>
  <c r="AT452" i="12"/>
  <c r="BF451" i="12"/>
  <c r="BC451" i="12"/>
  <c r="AT451" i="12"/>
  <c r="BF450" i="12"/>
  <c r="BC450" i="12"/>
  <c r="AT450" i="12"/>
  <c r="BF449" i="12"/>
  <c r="BC449" i="12"/>
  <c r="AT449" i="12"/>
  <c r="BF448" i="12"/>
  <c r="BC448" i="12"/>
  <c r="AT448" i="12"/>
  <c r="BF447" i="12"/>
  <c r="BC447" i="12"/>
  <c r="AT447" i="12"/>
  <c r="BF446" i="12"/>
  <c r="BC446" i="12"/>
  <c r="AT446" i="12"/>
  <c r="BF445" i="12"/>
  <c r="BC445" i="12"/>
  <c r="AT445" i="12"/>
  <c r="BF444" i="12"/>
  <c r="BC444" i="12"/>
  <c r="AT444" i="12"/>
  <c r="BF443" i="12"/>
  <c r="BC443" i="12"/>
  <c r="AT443" i="12"/>
  <c r="BF442" i="12"/>
  <c r="BC442" i="12"/>
  <c r="AT442" i="12"/>
  <c r="BF441" i="12"/>
  <c r="BC441" i="12"/>
  <c r="AT441" i="12"/>
  <c r="BF440" i="12"/>
  <c r="BC440" i="12"/>
  <c r="AT440" i="12"/>
  <c r="BF439" i="12"/>
  <c r="BC439" i="12"/>
  <c r="AT439" i="12"/>
  <c r="BF438" i="12"/>
  <c r="BC438" i="12"/>
  <c r="AT438" i="12"/>
  <c r="BF437" i="12"/>
  <c r="BC437" i="12"/>
  <c r="AT437" i="12"/>
  <c r="BF436" i="12"/>
  <c r="BC436" i="12"/>
  <c r="AT436" i="12"/>
  <c r="BF435" i="12"/>
  <c r="BC435" i="12"/>
  <c r="AT435" i="12"/>
  <c r="BF434" i="12"/>
  <c r="BC434" i="12"/>
  <c r="AT434" i="12"/>
  <c r="BF433" i="12"/>
  <c r="BC433" i="12"/>
  <c r="AT433" i="12"/>
  <c r="BF432" i="12"/>
  <c r="BC432" i="12"/>
  <c r="AT432" i="12"/>
  <c r="BF431" i="12"/>
  <c r="BC431" i="12"/>
  <c r="AT431" i="12"/>
  <c r="BF430" i="12"/>
  <c r="BC430" i="12"/>
  <c r="AT430" i="12"/>
  <c r="BF429" i="12"/>
  <c r="BC429" i="12"/>
  <c r="AT429" i="12"/>
  <c r="BF428" i="12"/>
  <c r="BC428" i="12"/>
  <c r="AT428" i="12"/>
  <c r="BF427" i="12"/>
  <c r="BC427" i="12"/>
  <c r="AT427" i="12"/>
  <c r="BF426" i="12"/>
  <c r="BC426" i="12"/>
  <c r="AT426" i="12"/>
  <c r="BF425" i="12"/>
  <c r="BC425" i="12"/>
  <c r="AT425" i="12"/>
  <c r="BF424" i="12"/>
  <c r="BC424" i="12"/>
  <c r="AT424" i="12"/>
  <c r="BF423" i="12"/>
  <c r="BC423" i="12"/>
  <c r="AT423" i="12"/>
  <c r="BF422" i="12"/>
  <c r="BC422" i="12"/>
  <c r="AT422" i="12"/>
  <c r="BF421" i="12"/>
  <c r="BC421" i="12"/>
  <c r="AT421" i="12"/>
  <c r="BF420" i="12"/>
  <c r="BC420" i="12"/>
  <c r="AT420" i="12"/>
  <c r="BF419" i="12"/>
  <c r="BC419" i="12"/>
  <c r="AT419" i="12"/>
  <c r="BF418" i="12"/>
  <c r="BC418" i="12"/>
  <c r="AT418" i="12"/>
  <c r="BF417" i="12"/>
  <c r="BC417" i="12"/>
  <c r="AT417" i="12"/>
  <c r="BF416" i="12"/>
  <c r="BC416" i="12"/>
  <c r="AT416" i="12"/>
  <c r="BF415" i="12"/>
  <c r="BC415" i="12"/>
  <c r="AT415" i="12"/>
  <c r="BF414" i="12"/>
  <c r="BC414" i="12"/>
  <c r="AT414" i="12"/>
  <c r="BF413" i="12"/>
  <c r="BC413" i="12"/>
  <c r="AT413" i="12"/>
  <c r="BF412" i="12"/>
  <c r="BC412" i="12"/>
  <c r="AT412" i="12"/>
  <c r="BF411" i="12"/>
  <c r="BC411" i="12"/>
  <c r="AT411" i="12"/>
  <c r="BF410" i="12"/>
  <c r="BC410" i="12"/>
  <c r="AT410" i="12"/>
  <c r="BF409" i="12"/>
  <c r="BC409" i="12"/>
  <c r="AT409" i="12"/>
  <c r="BF408" i="12"/>
  <c r="BC408" i="12"/>
  <c r="AT408" i="12"/>
  <c r="BF407" i="12"/>
  <c r="BC407" i="12"/>
  <c r="AT407" i="12"/>
  <c r="BF406" i="12"/>
  <c r="BC406" i="12"/>
  <c r="AT406" i="12"/>
  <c r="BF405" i="12"/>
  <c r="BC405" i="12"/>
  <c r="AT405" i="12"/>
  <c r="BF404" i="12"/>
  <c r="BC404" i="12"/>
  <c r="AT404" i="12"/>
  <c r="BF403" i="12"/>
  <c r="BC403" i="12"/>
  <c r="AT403" i="12"/>
  <c r="BF402" i="12"/>
  <c r="BC402" i="12"/>
  <c r="AT402" i="12"/>
  <c r="BF401" i="12"/>
  <c r="BC401" i="12"/>
  <c r="AT401" i="12"/>
  <c r="BF400" i="12"/>
  <c r="BC400" i="12"/>
  <c r="AT400" i="12"/>
  <c r="BF399" i="12"/>
  <c r="BC399" i="12"/>
  <c r="AT399" i="12"/>
  <c r="BF398" i="12"/>
  <c r="BC398" i="12"/>
  <c r="AT398" i="12"/>
  <c r="BF397" i="12"/>
  <c r="BC397" i="12"/>
  <c r="AT397" i="12"/>
  <c r="BF396" i="12"/>
  <c r="BC396" i="12"/>
  <c r="AT396" i="12"/>
  <c r="BF395" i="12"/>
  <c r="BC395" i="12"/>
  <c r="AT395" i="12"/>
  <c r="BF394" i="12"/>
  <c r="BC394" i="12"/>
  <c r="AT394" i="12"/>
  <c r="BF393" i="12"/>
  <c r="BC393" i="12"/>
  <c r="AT393" i="12"/>
  <c r="BF392" i="12"/>
  <c r="BC392" i="12"/>
  <c r="AT392" i="12"/>
  <c r="BF391" i="12"/>
  <c r="BC391" i="12"/>
  <c r="AT391" i="12"/>
  <c r="BF390" i="12"/>
  <c r="BC390" i="12"/>
  <c r="AT390" i="12"/>
  <c r="BF389" i="12"/>
  <c r="BC389" i="12"/>
  <c r="AT389" i="12"/>
  <c r="BF388" i="12"/>
  <c r="BC388" i="12"/>
  <c r="AT388" i="12"/>
  <c r="BF387" i="12"/>
  <c r="BC387" i="12"/>
  <c r="AT387" i="12"/>
  <c r="BF386" i="12"/>
  <c r="BC386" i="12"/>
  <c r="AT386" i="12"/>
  <c r="BF385" i="12"/>
  <c r="BC385" i="12"/>
  <c r="AT385" i="12"/>
  <c r="BF384" i="12"/>
  <c r="BC384" i="12"/>
  <c r="AT384" i="12"/>
  <c r="BF383" i="12"/>
  <c r="BC383" i="12"/>
  <c r="AT383" i="12"/>
  <c r="BF382" i="12"/>
  <c r="BC382" i="12"/>
  <c r="AT382" i="12"/>
  <c r="BF381" i="12"/>
  <c r="BC381" i="12"/>
  <c r="AT381" i="12"/>
  <c r="BF380" i="12"/>
  <c r="BC380" i="12"/>
  <c r="AT380" i="12"/>
  <c r="BF379" i="12"/>
  <c r="BC379" i="12"/>
  <c r="AT379" i="12"/>
  <c r="BF378" i="12"/>
  <c r="BC378" i="12"/>
  <c r="AT378" i="12"/>
  <c r="BF377" i="12"/>
  <c r="BC377" i="12"/>
  <c r="AT377" i="12"/>
  <c r="BF376" i="12"/>
  <c r="BC376" i="12"/>
  <c r="AT376" i="12"/>
  <c r="BF375" i="12"/>
  <c r="BC375" i="12"/>
  <c r="AT375" i="12"/>
  <c r="BF374" i="12"/>
  <c r="BC374" i="12"/>
  <c r="AT374" i="12"/>
  <c r="BF373" i="12"/>
  <c r="BC373" i="12"/>
  <c r="AT373" i="12"/>
  <c r="BF372" i="12"/>
  <c r="BC372" i="12"/>
  <c r="AT372" i="12"/>
  <c r="BF371" i="12"/>
  <c r="BC371" i="12"/>
  <c r="AT371" i="12"/>
  <c r="BF370" i="12"/>
  <c r="BC370" i="12"/>
  <c r="AT370" i="12"/>
  <c r="BF369" i="12"/>
  <c r="BC369" i="12"/>
  <c r="AT369" i="12"/>
  <c r="BF368" i="12"/>
  <c r="BC368" i="12"/>
  <c r="AT368" i="12"/>
  <c r="BF367" i="12"/>
  <c r="BC367" i="12"/>
  <c r="AT367" i="12"/>
  <c r="BF366" i="12"/>
  <c r="BC366" i="12"/>
  <c r="AT366" i="12"/>
  <c r="BF365" i="12"/>
  <c r="BC365" i="12"/>
  <c r="AT365" i="12"/>
  <c r="BF364" i="12"/>
  <c r="BC364" i="12"/>
  <c r="AT364" i="12"/>
  <c r="BF363" i="12"/>
  <c r="BC363" i="12"/>
  <c r="AT363" i="12"/>
  <c r="BF362" i="12"/>
  <c r="BC362" i="12"/>
  <c r="AT362" i="12"/>
  <c r="BF361" i="12"/>
  <c r="BC361" i="12"/>
  <c r="AT361" i="12"/>
  <c r="BF360" i="12"/>
  <c r="BC360" i="12"/>
  <c r="AT360" i="12"/>
  <c r="BF359" i="12"/>
  <c r="BC359" i="12"/>
  <c r="AT359" i="12"/>
  <c r="BF358" i="12"/>
  <c r="BC358" i="12"/>
  <c r="AT358" i="12"/>
  <c r="BF357" i="12"/>
  <c r="BC357" i="12"/>
  <c r="AT357" i="12"/>
  <c r="BF356" i="12"/>
  <c r="BC356" i="12"/>
  <c r="AT356" i="12"/>
  <c r="BF355" i="12"/>
  <c r="BC355" i="12"/>
  <c r="AT355" i="12"/>
  <c r="BF354" i="12"/>
  <c r="BC354" i="12"/>
  <c r="AT354" i="12"/>
  <c r="BF353" i="12"/>
  <c r="BC353" i="12"/>
  <c r="AT353" i="12"/>
  <c r="BF352" i="12"/>
  <c r="BC352" i="12"/>
  <c r="AT352" i="12"/>
  <c r="BF351" i="12"/>
  <c r="BC351" i="12"/>
  <c r="AT351" i="12"/>
  <c r="BF350" i="12"/>
  <c r="BC350" i="12"/>
  <c r="AT350" i="12"/>
  <c r="BF349" i="12"/>
  <c r="BC349" i="12"/>
  <c r="AT349" i="12"/>
  <c r="BF348" i="12"/>
  <c r="BC348" i="12"/>
  <c r="AT348" i="12"/>
  <c r="BF347" i="12"/>
  <c r="BC347" i="12"/>
  <c r="AT347" i="12"/>
  <c r="BF346" i="12"/>
  <c r="BC346" i="12"/>
  <c r="AT346" i="12"/>
  <c r="BF345" i="12"/>
  <c r="BC345" i="12"/>
  <c r="AT345" i="12"/>
  <c r="BF344" i="12"/>
  <c r="BC344" i="12"/>
  <c r="AT344" i="12"/>
  <c r="BF343" i="12"/>
  <c r="BC343" i="12"/>
  <c r="AT343" i="12"/>
  <c r="BF342" i="12"/>
  <c r="BC342" i="12"/>
  <c r="AT342" i="12"/>
  <c r="BF341" i="12"/>
  <c r="BC341" i="12"/>
  <c r="AT341" i="12"/>
  <c r="BF340" i="12"/>
  <c r="BC340" i="12"/>
  <c r="AT340" i="12"/>
  <c r="BF339" i="12"/>
  <c r="BC339" i="12"/>
  <c r="AT339" i="12"/>
  <c r="BF338" i="12"/>
  <c r="BC338" i="12"/>
  <c r="AT338" i="12"/>
  <c r="BF337" i="12"/>
  <c r="BC337" i="12"/>
  <c r="AT337" i="12"/>
  <c r="BF336" i="12"/>
  <c r="BC336" i="12"/>
  <c r="AT336" i="12"/>
  <c r="BF335" i="12"/>
  <c r="BC335" i="12"/>
  <c r="AT335" i="12"/>
  <c r="BF334" i="12"/>
  <c r="BC334" i="12"/>
  <c r="AT334" i="12"/>
  <c r="BF333" i="12"/>
  <c r="BC333" i="12"/>
  <c r="AT333" i="12"/>
  <c r="BF332" i="12"/>
  <c r="BC332" i="12"/>
  <c r="AT332" i="12"/>
  <c r="BF331" i="12"/>
  <c r="BC331" i="12"/>
  <c r="AT331" i="12"/>
  <c r="BF330" i="12"/>
  <c r="BC330" i="12"/>
  <c r="AT330" i="12"/>
  <c r="AQ330" i="12"/>
  <c r="BF329" i="12"/>
  <c r="BC329" i="12"/>
  <c r="AT329" i="12"/>
  <c r="BF328" i="12"/>
  <c r="BC328" i="12"/>
  <c r="AT328" i="12"/>
  <c r="BF327" i="12"/>
  <c r="BC327" i="12"/>
  <c r="AT327" i="12"/>
  <c r="BF326" i="12"/>
  <c r="BC326" i="12"/>
  <c r="AT326" i="12"/>
  <c r="BF325" i="12"/>
  <c r="BC325" i="12"/>
  <c r="AT325" i="12"/>
  <c r="BF324" i="12"/>
  <c r="BC324" i="12"/>
  <c r="AT324" i="12"/>
  <c r="BF323" i="12"/>
  <c r="BC323" i="12"/>
  <c r="AT323" i="12"/>
  <c r="BF322" i="12"/>
  <c r="BC322" i="12"/>
  <c r="AT322" i="12"/>
  <c r="BF321" i="12"/>
  <c r="BC321" i="12"/>
  <c r="AT321" i="12"/>
  <c r="BF320" i="12"/>
  <c r="BC320" i="12"/>
  <c r="AT320" i="12"/>
  <c r="BF319" i="12"/>
  <c r="BC319" i="12"/>
  <c r="AT319" i="12"/>
  <c r="BF318" i="12"/>
  <c r="BC318" i="12"/>
  <c r="AT318" i="12"/>
  <c r="BF317" i="12"/>
  <c r="BC317" i="12"/>
  <c r="AT317" i="12"/>
  <c r="BF316" i="12"/>
  <c r="BC316" i="12"/>
  <c r="AT316" i="12"/>
  <c r="BF315" i="12"/>
  <c r="BC315" i="12"/>
  <c r="AT315" i="12"/>
  <c r="BF314" i="12"/>
  <c r="BC314" i="12"/>
  <c r="AT314" i="12"/>
  <c r="BF313" i="12"/>
  <c r="BC313" i="12"/>
  <c r="AT313" i="12"/>
  <c r="BF312" i="12"/>
  <c r="BC312" i="12"/>
  <c r="AT312" i="12"/>
  <c r="BF311" i="12"/>
  <c r="BC311" i="12"/>
  <c r="AT311" i="12"/>
  <c r="BF310" i="12"/>
  <c r="BC310" i="12"/>
  <c r="AT310" i="12"/>
  <c r="BF309" i="12"/>
  <c r="BC309" i="12"/>
  <c r="AT309" i="12"/>
  <c r="BF308" i="12"/>
  <c r="BC308" i="12"/>
  <c r="AT308" i="12"/>
  <c r="BF307" i="12"/>
  <c r="BC307" i="12"/>
  <c r="AT307" i="12"/>
  <c r="BF306" i="12"/>
  <c r="BC306" i="12"/>
  <c r="AT306" i="12"/>
  <c r="BF305" i="12"/>
  <c r="BC305" i="12"/>
  <c r="AT305" i="12"/>
  <c r="BF304" i="12"/>
  <c r="BC304" i="12"/>
  <c r="AT304" i="12"/>
  <c r="BF303" i="12"/>
  <c r="BC303" i="12"/>
  <c r="AT303" i="12"/>
  <c r="BF302" i="12"/>
  <c r="BC302" i="12"/>
  <c r="AT302" i="12"/>
  <c r="BF301" i="12"/>
  <c r="BC301" i="12"/>
  <c r="AT301" i="12"/>
  <c r="BF300" i="12"/>
  <c r="BC300" i="12"/>
  <c r="AT300" i="12"/>
  <c r="BF299" i="12"/>
  <c r="BC299" i="12"/>
  <c r="AT299" i="12"/>
  <c r="BF298" i="12"/>
  <c r="BC298" i="12"/>
  <c r="AT298" i="12"/>
  <c r="BF297" i="12"/>
  <c r="BC297" i="12"/>
  <c r="AT297" i="12"/>
  <c r="BF296" i="12"/>
  <c r="BC296" i="12"/>
  <c r="AT296" i="12"/>
  <c r="BF295" i="12"/>
  <c r="BC295" i="12"/>
  <c r="AT295" i="12"/>
  <c r="BF294" i="12"/>
  <c r="BC294" i="12"/>
  <c r="AT294" i="12"/>
  <c r="BF293" i="12"/>
  <c r="BC293" i="12"/>
  <c r="AT293" i="12"/>
  <c r="BF292" i="12"/>
  <c r="BC292" i="12"/>
  <c r="AT292" i="12"/>
  <c r="BF291" i="12"/>
  <c r="BC291" i="12"/>
  <c r="AT291" i="12"/>
  <c r="BF290" i="12"/>
  <c r="BC290" i="12"/>
  <c r="AT290" i="12"/>
  <c r="BF289" i="12"/>
  <c r="BC289" i="12"/>
  <c r="AT289" i="12"/>
  <c r="BF288" i="12"/>
  <c r="BC288" i="12"/>
  <c r="AT288" i="12"/>
  <c r="BF287" i="12"/>
  <c r="BC287" i="12"/>
  <c r="AT287" i="12"/>
  <c r="BF286" i="12"/>
  <c r="BC286" i="12"/>
  <c r="AT286" i="12"/>
  <c r="BF285" i="12"/>
  <c r="BC285" i="12"/>
  <c r="AT285" i="12"/>
  <c r="BF284" i="12"/>
  <c r="BC284" i="12"/>
  <c r="AT284" i="12"/>
  <c r="BF283" i="12"/>
  <c r="BC283" i="12"/>
  <c r="AT283" i="12"/>
  <c r="BF282" i="12"/>
  <c r="BC282" i="12"/>
  <c r="AT282" i="12"/>
  <c r="BF281" i="12"/>
  <c r="BC281" i="12"/>
  <c r="AT281" i="12"/>
  <c r="BF280" i="12"/>
  <c r="BC280" i="12"/>
  <c r="AT280" i="12"/>
  <c r="BF279" i="12"/>
  <c r="BC279" i="12"/>
  <c r="AT279" i="12"/>
  <c r="BF278" i="12"/>
  <c r="BC278" i="12"/>
  <c r="AT278" i="12"/>
  <c r="BF277" i="12"/>
  <c r="BC277" i="12"/>
  <c r="AT277" i="12"/>
  <c r="BF276" i="12"/>
  <c r="BC276" i="12"/>
  <c r="AT276" i="12"/>
  <c r="BF275" i="12"/>
  <c r="BC275" i="12"/>
  <c r="AT275" i="12"/>
  <c r="BF274" i="12"/>
  <c r="BC274" i="12"/>
  <c r="AT274" i="12"/>
  <c r="BF273" i="12"/>
  <c r="BC273" i="12"/>
  <c r="AT273" i="12"/>
  <c r="BF272" i="12"/>
  <c r="BC272" i="12"/>
  <c r="AT272" i="12"/>
  <c r="BF271" i="12"/>
  <c r="BC271" i="12"/>
  <c r="AT271" i="12"/>
  <c r="BF270" i="12"/>
  <c r="BC270" i="12"/>
  <c r="AT270" i="12"/>
  <c r="BF269" i="12"/>
  <c r="BC269" i="12"/>
  <c r="AT269" i="12"/>
  <c r="BF268" i="12"/>
  <c r="BC268" i="12"/>
  <c r="AT268" i="12"/>
  <c r="BF267" i="12"/>
  <c r="BC267" i="12"/>
  <c r="AT267" i="12"/>
  <c r="BF266" i="12"/>
  <c r="BC266" i="12"/>
  <c r="AT266" i="12"/>
  <c r="BF265" i="12"/>
  <c r="BC265" i="12"/>
  <c r="AT265" i="12"/>
  <c r="BF264" i="12"/>
  <c r="BC264" i="12"/>
  <c r="AT264" i="12"/>
  <c r="BF263" i="12"/>
  <c r="BC263" i="12"/>
  <c r="AT263" i="12"/>
  <c r="BF262" i="12"/>
  <c r="BC262" i="12"/>
  <c r="AT262" i="12"/>
  <c r="BF261" i="12"/>
  <c r="BC261" i="12"/>
  <c r="AT261" i="12"/>
  <c r="BF260" i="12"/>
  <c r="BC260" i="12"/>
  <c r="AT260" i="12"/>
  <c r="BF259" i="12"/>
  <c r="BC259" i="12"/>
  <c r="AT259" i="12"/>
  <c r="BF258" i="12"/>
  <c r="BC258" i="12"/>
  <c r="AT258" i="12"/>
  <c r="BF257" i="12"/>
  <c r="BC257" i="12"/>
  <c r="AT257" i="12"/>
  <c r="BF256" i="12"/>
  <c r="BC256" i="12"/>
  <c r="AT256" i="12"/>
  <c r="BF255" i="12"/>
  <c r="BC255" i="12"/>
  <c r="AT255" i="12"/>
  <c r="BF254" i="12"/>
  <c r="BC254" i="12"/>
  <c r="AT254" i="12"/>
  <c r="BF253" i="12"/>
  <c r="BC253" i="12"/>
  <c r="AT253" i="12"/>
  <c r="BF252" i="12"/>
  <c r="BC252" i="12"/>
  <c r="AT252" i="12"/>
  <c r="BF251" i="12"/>
  <c r="BC251" i="12"/>
  <c r="AT251" i="12"/>
  <c r="BF250" i="12"/>
  <c r="BC250" i="12"/>
  <c r="AT250" i="12"/>
  <c r="BF249" i="12"/>
  <c r="BC249" i="12"/>
  <c r="AT249" i="12"/>
  <c r="BF248" i="12"/>
  <c r="BC248" i="12"/>
  <c r="AT248" i="12"/>
  <c r="BF247" i="12"/>
  <c r="BC247" i="12"/>
  <c r="AT247" i="12"/>
  <c r="BF246" i="12"/>
  <c r="BC246" i="12"/>
  <c r="AT246" i="12"/>
  <c r="BF245" i="12"/>
  <c r="BC245" i="12"/>
  <c r="AT245" i="12"/>
  <c r="BF244" i="12"/>
  <c r="BC244" i="12"/>
  <c r="AT244" i="12"/>
  <c r="BF243" i="12"/>
  <c r="BC243" i="12"/>
  <c r="AT243" i="12"/>
  <c r="BF242" i="12"/>
  <c r="BC242" i="12"/>
  <c r="AT242" i="12"/>
  <c r="BF241" i="12"/>
  <c r="BC241" i="12"/>
  <c r="AT241" i="12"/>
  <c r="BF240" i="12"/>
  <c r="BC240" i="12"/>
  <c r="AT240" i="12"/>
  <c r="BF239" i="12"/>
  <c r="BC239" i="12"/>
  <c r="AT239" i="12"/>
  <c r="BF238" i="12"/>
  <c r="BC238" i="12"/>
  <c r="AT238" i="12"/>
  <c r="BF237" i="12"/>
  <c r="BC237" i="12"/>
  <c r="AT237" i="12"/>
  <c r="BF236" i="12"/>
  <c r="BC236" i="12"/>
  <c r="AT236" i="12"/>
  <c r="BF235" i="12"/>
  <c r="BC235" i="12"/>
  <c r="AT235" i="12"/>
  <c r="BF234" i="12"/>
  <c r="BC234" i="12"/>
  <c r="AT234" i="12"/>
  <c r="BF233" i="12"/>
  <c r="BC233" i="12"/>
  <c r="AT233" i="12"/>
  <c r="BF232" i="12"/>
  <c r="BC232" i="12"/>
  <c r="AT232" i="12"/>
  <c r="BF231" i="12"/>
  <c r="BC231" i="12"/>
  <c r="AT231" i="12"/>
  <c r="BF230" i="12"/>
  <c r="BC230" i="12"/>
  <c r="AT230" i="12"/>
  <c r="BF229" i="12"/>
  <c r="BC229" i="12"/>
  <c r="AT229" i="12"/>
  <c r="BF228" i="12"/>
  <c r="BC228" i="12"/>
  <c r="AT228" i="12"/>
  <c r="BF227" i="12"/>
  <c r="BC227" i="12"/>
  <c r="AT227" i="12"/>
  <c r="BF226" i="12"/>
  <c r="BC226" i="12"/>
  <c r="AT226" i="12"/>
  <c r="BF225" i="12"/>
  <c r="BC225" i="12"/>
  <c r="AT225" i="12"/>
  <c r="BF224" i="12"/>
  <c r="BC224" i="12"/>
  <c r="AT224" i="12"/>
  <c r="BF223" i="12"/>
  <c r="BC223" i="12"/>
  <c r="AT223" i="12"/>
  <c r="BF222" i="12"/>
  <c r="BC222" i="12"/>
  <c r="AT222" i="12"/>
  <c r="BF221" i="12"/>
  <c r="BC221" i="12"/>
  <c r="AT221" i="12"/>
  <c r="BF220" i="12"/>
  <c r="BC220" i="12"/>
  <c r="AT220" i="12"/>
  <c r="BF219" i="12"/>
  <c r="BC219" i="12"/>
  <c r="AT219" i="12"/>
  <c r="BF218" i="12"/>
  <c r="BC218" i="12"/>
  <c r="AT218" i="12"/>
  <c r="BF217" i="12"/>
  <c r="BC217" i="12"/>
  <c r="AT217" i="12"/>
  <c r="BF216" i="12"/>
  <c r="BC216" i="12"/>
  <c r="AT216" i="12"/>
  <c r="BF215" i="12"/>
  <c r="BC215" i="12"/>
  <c r="AT215" i="12"/>
  <c r="BF214" i="12"/>
  <c r="BC214" i="12"/>
  <c r="AT214" i="12"/>
  <c r="BF213" i="12"/>
  <c r="BC213" i="12"/>
  <c r="AT213" i="12"/>
  <c r="BF212" i="12"/>
  <c r="BC212" i="12"/>
  <c r="AT212" i="12"/>
  <c r="BF211" i="12"/>
  <c r="BC211" i="12"/>
  <c r="AT211" i="12"/>
  <c r="BF210" i="12"/>
  <c r="BC210" i="12"/>
  <c r="AT210" i="12"/>
  <c r="BF209" i="12"/>
  <c r="BC209" i="12"/>
  <c r="AT209" i="12"/>
  <c r="BF208" i="12"/>
  <c r="BC208" i="12"/>
  <c r="AT208" i="12"/>
  <c r="BF207" i="12"/>
  <c r="BC207" i="12"/>
  <c r="AT207" i="12"/>
  <c r="BF206" i="12"/>
  <c r="BC206" i="12"/>
  <c r="AT206" i="12"/>
  <c r="BF205" i="12"/>
  <c r="BC205" i="12"/>
  <c r="AT205" i="12"/>
  <c r="BF204" i="12"/>
  <c r="BC204" i="12"/>
  <c r="AT204" i="12"/>
  <c r="BF203" i="12"/>
  <c r="BC203" i="12"/>
  <c r="AT203" i="12"/>
  <c r="BF202" i="12"/>
  <c r="BC202" i="12"/>
  <c r="AT202" i="12"/>
  <c r="BF201" i="12"/>
  <c r="BC201" i="12"/>
  <c r="AT201" i="12"/>
  <c r="BF200" i="12"/>
  <c r="BC200" i="12"/>
  <c r="AT200" i="12"/>
  <c r="BF199" i="12"/>
  <c r="BC199" i="12"/>
  <c r="AT199" i="12"/>
  <c r="BF198" i="12"/>
  <c r="BC198" i="12"/>
  <c r="AT198" i="12"/>
  <c r="BF197" i="12"/>
  <c r="BC197" i="12"/>
  <c r="AT197" i="12"/>
  <c r="BF196" i="12"/>
  <c r="BC196" i="12"/>
  <c r="AT196" i="12"/>
  <c r="BF195" i="12"/>
  <c r="BC195" i="12"/>
  <c r="AT195" i="12"/>
  <c r="BF194" i="12"/>
  <c r="BC194" i="12"/>
  <c r="AT194" i="12"/>
  <c r="BF193" i="12"/>
  <c r="BC193" i="12"/>
  <c r="AT193" i="12"/>
  <c r="BF192" i="12"/>
  <c r="BC192" i="12"/>
  <c r="AT192" i="12"/>
  <c r="BF191" i="12"/>
  <c r="BC191" i="12"/>
  <c r="AT191" i="12"/>
  <c r="BF190" i="12"/>
  <c r="BC190" i="12"/>
  <c r="AT190" i="12"/>
  <c r="BF189" i="12"/>
  <c r="BC189" i="12"/>
  <c r="AT189" i="12"/>
  <c r="BF188" i="12"/>
  <c r="BC188" i="12"/>
  <c r="AT188" i="12"/>
  <c r="BF187" i="12"/>
  <c r="BC187" i="12"/>
  <c r="AT187" i="12"/>
  <c r="BF186" i="12"/>
  <c r="BC186" i="12"/>
  <c r="AT186" i="12"/>
  <c r="BF185" i="12"/>
  <c r="BC185" i="12"/>
  <c r="AT185" i="12"/>
  <c r="BF184" i="12"/>
  <c r="BC184" i="12"/>
  <c r="AT184" i="12"/>
  <c r="BF183" i="12"/>
  <c r="BC183" i="12"/>
  <c r="AT183" i="12"/>
  <c r="BF182" i="12"/>
  <c r="BC182" i="12"/>
  <c r="AT182" i="12"/>
  <c r="BF181" i="12"/>
  <c r="BC181" i="12"/>
  <c r="AT181" i="12"/>
  <c r="BF180" i="12"/>
  <c r="BC180" i="12"/>
  <c r="AT180" i="12"/>
  <c r="BF179" i="12"/>
  <c r="BC179" i="12"/>
  <c r="AT179" i="12"/>
  <c r="BF178" i="12"/>
  <c r="BC178" i="12"/>
  <c r="AT178" i="12"/>
  <c r="BF177" i="12"/>
  <c r="BC177" i="12"/>
  <c r="AT177" i="12"/>
  <c r="BF176" i="12"/>
  <c r="BC176" i="12"/>
  <c r="AT176" i="12"/>
  <c r="BF175" i="12"/>
  <c r="BC175" i="12"/>
  <c r="AT175" i="12"/>
  <c r="BF174" i="12"/>
  <c r="BC174" i="12"/>
  <c r="AT174" i="12"/>
  <c r="BF173" i="12"/>
  <c r="BC173" i="12"/>
  <c r="AT173" i="12"/>
  <c r="BF172" i="12"/>
  <c r="BC172" i="12"/>
  <c r="AT172" i="12"/>
  <c r="BF171" i="12"/>
  <c r="BC171" i="12"/>
  <c r="AT171" i="12"/>
  <c r="BF170" i="12"/>
  <c r="BC170" i="12"/>
  <c r="AT170" i="12"/>
  <c r="BF169" i="12"/>
  <c r="BC169" i="12"/>
  <c r="AT169" i="12"/>
  <c r="BF168" i="12"/>
  <c r="BC168" i="12"/>
  <c r="AT168" i="12"/>
  <c r="BF167" i="12"/>
  <c r="BC167" i="12"/>
  <c r="AT167" i="12"/>
  <c r="BF166" i="12"/>
  <c r="BC166" i="12"/>
  <c r="AT166" i="12"/>
  <c r="BF165" i="12"/>
  <c r="BC165" i="12"/>
  <c r="AT165" i="12"/>
  <c r="BF164" i="12"/>
  <c r="BC164" i="12"/>
  <c r="AT164" i="12"/>
  <c r="BF163" i="12"/>
  <c r="BC163" i="12"/>
  <c r="AT163" i="12"/>
  <c r="BF162" i="12"/>
  <c r="BC162" i="12"/>
  <c r="AT162" i="12"/>
  <c r="BF161" i="12"/>
  <c r="BC161" i="12"/>
  <c r="AT161" i="12"/>
  <c r="BF160" i="12"/>
  <c r="BC160" i="12"/>
  <c r="AT160" i="12"/>
  <c r="BF159" i="12"/>
  <c r="BC159" i="12"/>
  <c r="AT159" i="12"/>
  <c r="BF158" i="12"/>
  <c r="BC158" i="12"/>
  <c r="AT158" i="12"/>
  <c r="BF157" i="12"/>
  <c r="BC157" i="12"/>
  <c r="AT157" i="12"/>
  <c r="BF156" i="12"/>
  <c r="BC156" i="12"/>
  <c r="AT156" i="12"/>
  <c r="BF155" i="12"/>
  <c r="BC155" i="12"/>
  <c r="AT155" i="12"/>
  <c r="BF154" i="12"/>
  <c r="BC154" i="12"/>
  <c r="AT154" i="12"/>
  <c r="BF153" i="12"/>
  <c r="BC153" i="12"/>
  <c r="AT153" i="12"/>
  <c r="BF152" i="12"/>
  <c r="BC152" i="12"/>
  <c r="AT152" i="12"/>
  <c r="BF151" i="12"/>
  <c r="BC151" i="12"/>
  <c r="AT151" i="12"/>
  <c r="BF150" i="12"/>
  <c r="BC150" i="12"/>
  <c r="AT150" i="12"/>
  <c r="BF149" i="12"/>
  <c r="BC149" i="12"/>
  <c r="AT149" i="12"/>
  <c r="BF148" i="12"/>
  <c r="BC148" i="12"/>
  <c r="AT148" i="12"/>
  <c r="BF147" i="12"/>
  <c r="BC147" i="12"/>
  <c r="AT147" i="12"/>
  <c r="BF146" i="12"/>
  <c r="BC146" i="12"/>
  <c r="AT146" i="12"/>
  <c r="BF145" i="12"/>
  <c r="BC145" i="12"/>
  <c r="AT145" i="12"/>
  <c r="BF144" i="12"/>
  <c r="BC144" i="12"/>
  <c r="AT144" i="12"/>
  <c r="BF143" i="12"/>
  <c r="BC143" i="12"/>
  <c r="AT143" i="12"/>
  <c r="BF142" i="12"/>
  <c r="BC142" i="12"/>
  <c r="AT142" i="12"/>
  <c r="BF141" i="12"/>
  <c r="BC141" i="12"/>
  <c r="AT141" i="12"/>
  <c r="BF140" i="12"/>
  <c r="BC140" i="12"/>
  <c r="AT140" i="12"/>
  <c r="BF139" i="12"/>
  <c r="BC139" i="12"/>
  <c r="AT139" i="12"/>
  <c r="BF138" i="12"/>
  <c r="BC138" i="12"/>
  <c r="AT138" i="12"/>
  <c r="BF137" i="12"/>
  <c r="BC137" i="12"/>
  <c r="AT137" i="12"/>
  <c r="BF136" i="12"/>
  <c r="BC136" i="12"/>
  <c r="AT136" i="12"/>
  <c r="BF135" i="12"/>
  <c r="BC135" i="12"/>
  <c r="AT135" i="12"/>
  <c r="BF134" i="12"/>
  <c r="BC134" i="12"/>
  <c r="AT134" i="12"/>
  <c r="BF133" i="12"/>
  <c r="BC133" i="12"/>
  <c r="AT133" i="12"/>
  <c r="BF132" i="12"/>
  <c r="BC132" i="12"/>
  <c r="AT132" i="12"/>
  <c r="BF131" i="12"/>
  <c r="BC131" i="12"/>
  <c r="AT131" i="12"/>
  <c r="BF130" i="12"/>
  <c r="BC130" i="12"/>
  <c r="AT130" i="12"/>
  <c r="BF129" i="12"/>
  <c r="BC129" i="12"/>
  <c r="AT129" i="12"/>
  <c r="BF128" i="12"/>
  <c r="BC128" i="12"/>
  <c r="AT128" i="12"/>
  <c r="BF127" i="12"/>
  <c r="BC127" i="12"/>
  <c r="AT127" i="12"/>
  <c r="BF126" i="12"/>
  <c r="BC126" i="12"/>
  <c r="AT126" i="12"/>
  <c r="BF125" i="12"/>
  <c r="BC125" i="12"/>
  <c r="AT125" i="12"/>
  <c r="BF124" i="12"/>
  <c r="BC124" i="12"/>
  <c r="AT124" i="12"/>
  <c r="BF123" i="12"/>
  <c r="BC123" i="12"/>
  <c r="AT123" i="12"/>
  <c r="BF122" i="12"/>
  <c r="BC122" i="12"/>
  <c r="AT122" i="12"/>
  <c r="BF121" i="12"/>
  <c r="BC121" i="12"/>
  <c r="AT121" i="12"/>
  <c r="BF120" i="12"/>
  <c r="BC120" i="12"/>
  <c r="AT120" i="12"/>
  <c r="BF119" i="12"/>
  <c r="BC119" i="12"/>
  <c r="AT119" i="12"/>
  <c r="BF118" i="12"/>
  <c r="BC118" i="12"/>
  <c r="AT118" i="12"/>
  <c r="BF117" i="12"/>
  <c r="BC117" i="12"/>
  <c r="AT117" i="12"/>
  <c r="BF116" i="12"/>
  <c r="BC116" i="12"/>
  <c r="AT116" i="12"/>
  <c r="BF115" i="12"/>
  <c r="BC115" i="12"/>
  <c r="AT115" i="12"/>
  <c r="BF114" i="12"/>
  <c r="BC114" i="12"/>
  <c r="AT114" i="12"/>
  <c r="BF113" i="12"/>
  <c r="BC113" i="12"/>
  <c r="AT113" i="12"/>
  <c r="BF112" i="12"/>
  <c r="BC112" i="12"/>
  <c r="AT112" i="12"/>
  <c r="BF111" i="12"/>
  <c r="BC111" i="12"/>
  <c r="AT111" i="12"/>
  <c r="BF110" i="12"/>
  <c r="BC110" i="12"/>
  <c r="AT110" i="12"/>
  <c r="BF109" i="12"/>
  <c r="BC109" i="12"/>
  <c r="AT109" i="12"/>
  <c r="BF108" i="12"/>
  <c r="BC108" i="12"/>
  <c r="AT108" i="12"/>
  <c r="BF107" i="12"/>
  <c r="BC107" i="12"/>
  <c r="AT107" i="12"/>
  <c r="BF106" i="12"/>
  <c r="BC106" i="12"/>
  <c r="AT106" i="12"/>
  <c r="BF105" i="12"/>
  <c r="BC105" i="12"/>
  <c r="AT105" i="12"/>
  <c r="BF104" i="12"/>
  <c r="BC104" i="12"/>
  <c r="AT104" i="12"/>
  <c r="BF103" i="12"/>
  <c r="BC103" i="12"/>
  <c r="AT103" i="12"/>
  <c r="BF102" i="12"/>
  <c r="BC102" i="12"/>
  <c r="AT102" i="12"/>
  <c r="BF101" i="12"/>
  <c r="BC101" i="12"/>
  <c r="AT101" i="12"/>
  <c r="BF100" i="12"/>
  <c r="BC100" i="12"/>
  <c r="AT100" i="12"/>
  <c r="BF99" i="12"/>
  <c r="BC99" i="12"/>
  <c r="AT99" i="12"/>
  <c r="BF98" i="12"/>
  <c r="BC98" i="12"/>
  <c r="AT98" i="12"/>
  <c r="BF97" i="12"/>
  <c r="BC97" i="12"/>
  <c r="AT97" i="12"/>
  <c r="BF96" i="12"/>
  <c r="BC96" i="12"/>
  <c r="AT96" i="12"/>
  <c r="BF95" i="12"/>
  <c r="BC95" i="12"/>
  <c r="AT95" i="12"/>
  <c r="BF94" i="12"/>
  <c r="BC94" i="12"/>
  <c r="AT94" i="12"/>
  <c r="BF93" i="12"/>
  <c r="BC93" i="12"/>
  <c r="AT93" i="12"/>
  <c r="BF92" i="12"/>
  <c r="BC92" i="12"/>
  <c r="AT92" i="12"/>
  <c r="BF91" i="12"/>
  <c r="BC91" i="12"/>
  <c r="AT91" i="12"/>
  <c r="BF90" i="12"/>
  <c r="BC90" i="12"/>
  <c r="AT90" i="12"/>
  <c r="BF89" i="12"/>
  <c r="BC89" i="12"/>
  <c r="AT89" i="12"/>
  <c r="BF88" i="12"/>
  <c r="BC88" i="12"/>
  <c r="AT88" i="12"/>
  <c r="BF87" i="12"/>
  <c r="BC87" i="12"/>
  <c r="AT87" i="12"/>
  <c r="BF86" i="12"/>
  <c r="BC86" i="12"/>
  <c r="AT86" i="12"/>
  <c r="BF85" i="12"/>
  <c r="BC85" i="12"/>
  <c r="AT85" i="12"/>
  <c r="BF84" i="12"/>
  <c r="BC84" i="12"/>
  <c r="AT84" i="12"/>
  <c r="BF83" i="12"/>
  <c r="BC83" i="12"/>
  <c r="AT83" i="12"/>
  <c r="BF82" i="12"/>
  <c r="BC82" i="12"/>
  <c r="AT82" i="12"/>
  <c r="BF81" i="12"/>
  <c r="BC81" i="12"/>
  <c r="AT81" i="12"/>
  <c r="BF80" i="12"/>
  <c r="BC80" i="12"/>
  <c r="AT80" i="12"/>
  <c r="BF79" i="12"/>
  <c r="BC79" i="12"/>
  <c r="AT79" i="12"/>
  <c r="BF78" i="12"/>
  <c r="BC78" i="12"/>
  <c r="AT78" i="12"/>
  <c r="BF77" i="12"/>
  <c r="BC77" i="12"/>
  <c r="AT77" i="12"/>
  <c r="BF76" i="12"/>
  <c r="BC76" i="12"/>
  <c r="AT76" i="12"/>
  <c r="BF75" i="12"/>
  <c r="BC75" i="12"/>
  <c r="AT75" i="12"/>
  <c r="BF74" i="12"/>
  <c r="BC74" i="12"/>
  <c r="AT74" i="12"/>
  <c r="AQ74" i="12"/>
  <c r="BF73" i="12"/>
  <c r="BC73" i="12"/>
  <c r="AT73" i="12"/>
  <c r="BF72" i="12"/>
  <c r="BC72" i="12"/>
  <c r="AT72" i="12"/>
  <c r="BF71" i="12"/>
  <c r="BC71" i="12"/>
  <c r="AT71" i="12"/>
  <c r="BF70" i="12"/>
  <c r="BC70" i="12"/>
  <c r="AT70" i="12"/>
  <c r="BF69" i="12"/>
  <c r="BC69" i="12"/>
  <c r="AT69" i="12"/>
  <c r="BF68" i="12"/>
  <c r="BC68" i="12"/>
  <c r="AT68" i="12"/>
  <c r="BF67" i="12"/>
  <c r="BC67" i="12"/>
  <c r="AT67" i="12"/>
  <c r="BF66" i="12"/>
  <c r="BC66" i="12"/>
  <c r="AT66" i="12"/>
  <c r="BF65" i="12"/>
  <c r="BC65" i="12"/>
  <c r="AT65" i="12"/>
  <c r="BF64" i="12"/>
  <c r="BC64" i="12"/>
  <c r="AT64" i="12"/>
  <c r="BF63" i="12"/>
  <c r="BC63" i="12"/>
  <c r="AT63" i="12"/>
  <c r="BF62" i="12"/>
  <c r="BC62" i="12"/>
  <c r="AT62" i="12"/>
  <c r="BF61" i="12"/>
  <c r="BC61" i="12"/>
  <c r="AT61" i="12"/>
  <c r="BF60" i="12"/>
  <c r="BC60" i="12"/>
  <c r="AT60" i="12"/>
  <c r="BF59" i="12"/>
  <c r="BC59" i="12"/>
  <c r="AT59" i="12"/>
  <c r="BF58" i="12"/>
  <c r="BC58" i="12"/>
  <c r="AT58" i="12"/>
  <c r="BF57" i="12"/>
  <c r="BC57" i="12"/>
  <c r="AT57" i="12"/>
  <c r="BF56" i="12"/>
  <c r="BC56" i="12"/>
  <c r="AT56" i="12"/>
  <c r="BF55" i="12"/>
  <c r="BC55" i="12"/>
  <c r="AT55" i="12"/>
  <c r="BF54" i="12"/>
  <c r="BC54" i="12"/>
  <c r="AT54" i="12"/>
  <c r="BF53" i="12"/>
  <c r="BC53" i="12"/>
  <c r="AT53" i="12"/>
  <c r="BF52" i="12"/>
  <c r="BC52" i="12"/>
  <c r="AT52" i="12"/>
  <c r="BF51" i="12"/>
  <c r="BC51" i="12"/>
  <c r="AT51" i="12"/>
  <c r="BF50" i="12"/>
  <c r="BC50" i="12"/>
  <c r="AT50" i="12"/>
  <c r="BF49" i="12"/>
  <c r="BC49" i="12"/>
  <c r="AT49" i="12"/>
  <c r="BF48" i="12"/>
  <c r="BC48" i="12"/>
  <c r="AT48" i="12"/>
  <c r="BF47" i="12"/>
  <c r="BC47" i="12"/>
  <c r="AT47" i="12"/>
  <c r="BF46" i="12"/>
  <c r="BC46" i="12"/>
  <c r="AT46" i="12"/>
  <c r="BF45" i="12"/>
  <c r="BC45" i="12"/>
  <c r="AT45" i="12"/>
  <c r="BF44" i="12"/>
  <c r="BC44" i="12"/>
  <c r="AT44" i="12"/>
  <c r="BF43" i="12"/>
  <c r="BC43" i="12"/>
  <c r="AT43" i="12"/>
  <c r="BF42" i="12"/>
  <c r="BC42" i="12"/>
  <c r="AT42" i="12"/>
  <c r="BF41" i="12"/>
  <c r="BC41" i="12"/>
  <c r="AT41" i="12"/>
  <c r="BF40" i="12"/>
  <c r="BC40" i="12"/>
  <c r="AT40" i="12"/>
  <c r="BF39" i="12"/>
  <c r="BC39" i="12"/>
  <c r="AT39" i="12"/>
  <c r="BF38" i="12"/>
  <c r="BC38" i="12"/>
  <c r="AT38" i="12"/>
  <c r="BF37" i="12"/>
  <c r="BC37" i="12"/>
  <c r="AT37" i="12"/>
  <c r="BF36" i="12"/>
  <c r="BC36" i="12"/>
  <c r="AT36" i="12"/>
  <c r="BF35" i="12"/>
  <c r="BC35" i="12"/>
  <c r="AT35" i="12"/>
  <c r="BF34" i="12"/>
  <c r="BC34" i="12"/>
  <c r="AT34" i="12"/>
  <c r="BF33" i="12"/>
  <c r="BC33" i="12"/>
  <c r="AT33" i="12"/>
  <c r="BF32" i="12"/>
  <c r="BC32" i="12"/>
  <c r="AT32" i="12"/>
  <c r="BF31" i="12"/>
  <c r="BC31" i="12"/>
  <c r="AT31" i="12"/>
  <c r="BF30" i="12"/>
  <c r="BC30" i="12"/>
  <c r="AT30" i="12"/>
  <c r="BF29" i="12"/>
  <c r="BC29" i="12"/>
  <c r="AT29" i="12"/>
  <c r="BF28" i="12"/>
  <c r="BC28" i="12"/>
  <c r="AT28" i="12"/>
  <c r="BF27" i="12"/>
  <c r="BC27" i="12"/>
  <c r="AT27" i="12"/>
  <c r="BF26" i="12"/>
  <c r="BC26" i="12"/>
  <c r="AT26" i="12"/>
  <c r="BF25" i="12"/>
  <c r="BC25" i="12"/>
  <c r="AT25" i="12"/>
  <c r="BF24" i="12"/>
  <c r="BC24" i="12"/>
  <c r="AT24" i="12"/>
  <c r="BF23" i="12"/>
  <c r="BC23" i="12"/>
  <c r="AT23" i="12"/>
  <c r="BF22" i="12"/>
  <c r="BC22" i="12"/>
  <c r="AT22" i="12"/>
  <c r="BF21" i="12"/>
  <c r="BC21" i="12"/>
  <c r="AT21" i="12"/>
  <c r="BF20" i="12"/>
  <c r="BC20" i="12"/>
  <c r="AT20" i="12"/>
  <c r="BF19" i="12"/>
  <c r="BC19" i="12"/>
  <c r="AT19" i="12"/>
  <c r="BF18" i="12"/>
  <c r="BC18" i="12"/>
  <c r="AT18" i="12"/>
  <c r="BF17" i="12"/>
  <c r="BC17" i="12"/>
  <c r="AT17" i="12"/>
  <c r="BF16" i="12"/>
  <c r="BC16" i="12"/>
  <c r="AT16" i="12"/>
  <c r="BF15" i="12"/>
  <c r="BC15" i="12"/>
  <c r="AT15" i="12"/>
  <c r="BF14" i="12"/>
  <c r="BC14" i="12"/>
  <c r="AT14" i="12"/>
  <c r="BF13" i="12"/>
  <c r="BC13" i="12"/>
  <c r="AT13" i="12"/>
  <c r="BF12" i="12"/>
  <c r="BC12" i="12"/>
  <c r="AT12" i="12"/>
  <c r="BF11" i="12"/>
  <c r="BC11" i="12"/>
  <c r="AT11" i="12"/>
  <c r="BF10" i="12"/>
  <c r="BC10" i="12"/>
  <c r="AT10" i="12"/>
  <c r="BF9" i="12"/>
  <c r="BC9" i="12"/>
  <c r="AT9" i="12"/>
  <c r="BF8" i="12"/>
  <c r="BC8" i="12"/>
  <c r="AT8" i="12"/>
  <c r="BF7" i="12"/>
  <c r="BC7" i="12"/>
  <c r="AT7" i="12"/>
  <c r="BF6" i="12"/>
  <c r="BC6" i="12"/>
  <c r="AT6" i="12"/>
  <c r="AQ1265" i="12"/>
  <c r="AQ1009" i="12"/>
  <c r="AQ758" i="12"/>
  <c r="AQ650" i="12"/>
  <c r="AQ586" i="12"/>
  <c r="AQ522" i="12"/>
  <c r="AQ458" i="12"/>
  <c r="AQ394" i="12"/>
  <c r="AQ266" i="12"/>
  <c r="AQ202" i="12"/>
  <c r="AQ138" i="12"/>
  <c r="AQ58" i="12"/>
  <c r="AQ42" i="12"/>
  <c r="AQ26" i="12"/>
  <c r="AQ10" i="12"/>
  <c r="AQ2504" i="12"/>
  <c r="AQ2503" i="12"/>
  <c r="AQ2502" i="12"/>
  <c r="AQ2501" i="12"/>
  <c r="AQ2500" i="12"/>
  <c r="AQ2499" i="12"/>
  <c r="AQ2498" i="12"/>
  <c r="AQ2497" i="12"/>
  <c r="AQ2496" i="12"/>
  <c r="AQ2495" i="12"/>
  <c r="AQ2494" i="12"/>
  <c r="AQ2493" i="12"/>
  <c r="AQ2492" i="12"/>
  <c r="AQ2491" i="12"/>
  <c r="AQ2490" i="12"/>
  <c r="AQ2489" i="12"/>
  <c r="AQ2488" i="12"/>
  <c r="AQ2487" i="12"/>
  <c r="AQ2486" i="12"/>
  <c r="AQ2485" i="12"/>
  <c r="AQ2484" i="12"/>
  <c r="AQ2483" i="12"/>
  <c r="AQ2482" i="12"/>
  <c r="AQ2481" i="12"/>
  <c r="AQ2480" i="12"/>
  <c r="AQ2479" i="12"/>
  <c r="AQ2478" i="12"/>
  <c r="AQ2477" i="12"/>
  <c r="AQ2476" i="12"/>
  <c r="AQ2475" i="12"/>
  <c r="AQ2474" i="12"/>
  <c r="AQ2473" i="12"/>
  <c r="AQ2472" i="12"/>
  <c r="AQ2471" i="12"/>
  <c r="AQ2470" i="12"/>
  <c r="AQ2469" i="12"/>
  <c r="AQ2468" i="12"/>
  <c r="AQ2467" i="12"/>
  <c r="AQ2466" i="12"/>
  <c r="AQ2465" i="12"/>
  <c r="AQ2464" i="12"/>
  <c r="AQ2463" i="12"/>
  <c r="AQ2462" i="12"/>
  <c r="AQ2461" i="12"/>
  <c r="AQ2460" i="12"/>
  <c r="AQ2459" i="12"/>
  <c r="AQ2458" i="12"/>
  <c r="AQ2457" i="12"/>
  <c r="AQ2456" i="12"/>
  <c r="AQ2455" i="12"/>
  <c r="AQ2454" i="12"/>
  <c r="AQ2453" i="12"/>
  <c r="AQ2452" i="12"/>
  <c r="AQ2451" i="12"/>
  <c r="AQ2450" i="12"/>
  <c r="AQ2449" i="12"/>
  <c r="AQ2448" i="12"/>
  <c r="AQ2447" i="12"/>
  <c r="AQ2446" i="12"/>
  <c r="AQ2445" i="12"/>
  <c r="AQ2444" i="12"/>
  <c r="AQ2443" i="12"/>
  <c r="AQ2442" i="12"/>
  <c r="AQ2441" i="12"/>
  <c r="AQ2440" i="12"/>
  <c r="AQ2439" i="12"/>
  <c r="AQ2438" i="12"/>
  <c r="AQ2437" i="12"/>
  <c r="AQ2436" i="12"/>
  <c r="AQ2435" i="12"/>
  <c r="AQ2434" i="12"/>
  <c r="AQ2433" i="12"/>
  <c r="AQ2432" i="12"/>
  <c r="AQ2431" i="12"/>
  <c r="AQ2430" i="12"/>
  <c r="AQ2429" i="12"/>
  <c r="AQ2428" i="12"/>
  <c r="AQ2427" i="12"/>
  <c r="AQ2426" i="12"/>
  <c r="AQ2425" i="12"/>
  <c r="AQ2424" i="12"/>
  <c r="AQ2423" i="12"/>
  <c r="AQ2422" i="12"/>
  <c r="AQ2421" i="12"/>
  <c r="AQ2420" i="12"/>
  <c r="AQ2419" i="12"/>
  <c r="AQ2418" i="12"/>
  <c r="AQ2417" i="12"/>
  <c r="AQ2416" i="12"/>
  <c r="AQ2415" i="12"/>
  <c r="AQ2414" i="12"/>
  <c r="AQ2413" i="12"/>
  <c r="AQ2412" i="12"/>
  <c r="AQ2411" i="12"/>
  <c r="AQ2410" i="12"/>
  <c r="AQ2409" i="12"/>
  <c r="AQ2408" i="12"/>
  <c r="AQ2407" i="12"/>
  <c r="AQ2406" i="12"/>
  <c r="AQ2405" i="12"/>
  <c r="AQ2404" i="12"/>
  <c r="AQ2403" i="12"/>
  <c r="AQ2402" i="12"/>
  <c r="AQ2401" i="12"/>
  <c r="AQ2400" i="12"/>
  <c r="AQ2399" i="12"/>
  <c r="AQ2398" i="12"/>
  <c r="AQ2397" i="12"/>
  <c r="AQ2396" i="12"/>
  <c r="AQ2395" i="12"/>
  <c r="AQ2394" i="12"/>
  <c r="AQ2393" i="12"/>
  <c r="AQ2392" i="12"/>
  <c r="AQ2391" i="12"/>
  <c r="AQ2390" i="12"/>
  <c r="AQ2389" i="12"/>
  <c r="AQ2388" i="12"/>
  <c r="AQ2387" i="12"/>
  <c r="AQ2386" i="12"/>
  <c r="AQ2385" i="12"/>
  <c r="AQ2384" i="12"/>
  <c r="AQ2383" i="12"/>
  <c r="AQ2382" i="12"/>
  <c r="AQ2381" i="12"/>
  <c r="AQ2380" i="12"/>
  <c r="AQ2379" i="12"/>
  <c r="AQ2378" i="12"/>
  <c r="AQ2377" i="12"/>
  <c r="AQ2376" i="12"/>
  <c r="AQ2375" i="12"/>
  <c r="AQ2374" i="12"/>
  <c r="AQ2373" i="12"/>
  <c r="AQ2372" i="12"/>
  <c r="AQ2371" i="12"/>
  <c r="AQ2370" i="12"/>
  <c r="AQ2369" i="12"/>
  <c r="AQ2368" i="12"/>
  <c r="AQ2367" i="12"/>
  <c r="AQ2366" i="12"/>
  <c r="AQ2365" i="12"/>
  <c r="AQ2364" i="12"/>
  <c r="AQ2363" i="12"/>
  <c r="AQ2362" i="12"/>
  <c r="AQ2361" i="12"/>
  <c r="AQ2360" i="12"/>
  <c r="AQ2359" i="12"/>
  <c r="AQ2358" i="12"/>
  <c r="AQ2357" i="12"/>
  <c r="AQ2356" i="12"/>
  <c r="AQ2355" i="12"/>
  <c r="AQ2354" i="12"/>
  <c r="AQ2353" i="12"/>
  <c r="AQ2352" i="12"/>
  <c r="AQ2351" i="12"/>
  <c r="AQ2350" i="12"/>
  <c r="AQ2349" i="12"/>
  <c r="AQ2348" i="12"/>
  <c r="AQ2347" i="12"/>
  <c r="AQ2346" i="12"/>
  <c r="AQ2345" i="12"/>
  <c r="AQ2344" i="12"/>
  <c r="AQ2343" i="12"/>
  <c r="AQ2342" i="12"/>
  <c r="AQ2341" i="12"/>
  <c r="AQ2340" i="12"/>
  <c r="AQ2339" i="12"/>
  <c r="AQ2338" i="12"/>
  <c r="AQ2337" i="12"/>
  <c r="AQ2336" i="12"/>
  <c r="AQ2335" i="12"/>
  <c r="AQ2334" i="12"/>
  <c r="AQ2333" i="12"/>
  <c r="AQ2332" i="12"/>
  <c r="AQ2331" i="12"/>
  <c r="AQ2330" i="12"/>
  <c r="AQ2329" i="12"/>
  <c r="AQ2328" i="12"/>
  <c r="AQ2327" i="12"/>
  <c r="AQ2326" i="12"/>
  <c r="AQ2325" i="12"/>
  <c r="AQ2324" i="12"/>
  <c r="AQ2323" i="12"/>
  <c r="AQ2322" i="12"/>
  <c r="AQ2321" i="12"/>
  <c r="AQ2320" i="12"/>
  <c r="AQ2319" i="12"/>
  <c r="AQ2318" i="12"/>
  <c r="AQ2317" i="12"/>
  <c r="AQ2316" i="12"/>
  <c r="AQ2315" i="12"/>
  <c r="AQ2314" i="12"/>
  <c r="AQ2313" i="12"/>
  <c r="AQ2312" i="12"/>
  <c r="AQ2311" i="12"/>
  <c r="AQ2310" i="12"/>
  <c r="AQ2309" i="12"/>
  <c r="AQ2308" i="12"/>
  <c r="AQ2307" i="12"/>
  <c r="AQ2306" i="12"/>
  <c r="AQ2305" i="12"/>
  <c r="AQ2304" i="12"/>
  <c r="AQ2303" i="12"/>
  <c r="AQ2302" i="12"/>
  <c r="AQ2301" i="12"/>
  <c r="AQ2300" i="12"/>
  <c r="AQ2299" i="12"/>
  <c r="AQ2298" i="12"/>
  <c r="AQ2297" i="12"/>
  <c r="AQ2296" i="12"/>
  <c r="AQ2295" i="12"/>
  <c r="AQ2294" i="12"/>
  <c r="AQ2293" i="12"/>
  <c r="AQ2292" i="12"/>
  <c r="AQ2291" i="12"/>
  <c r="AQ2290" i="12"/>
  <c r="AQ2289" i="12"/>
  <c r="AQ2288" i="12"/>
  <c r="AQ2287" i="12"/>
  <c r="AQ2286" i="12"/>
  <c r="AQ2285" i="12"/>
  <c r="AQ2284" i="12"/>
  <c r="AQ2283" i="12"/>
  <c r="AQ2282" i="12"/>
  <c r="AQ2281" i="12"/>
  <c r="AQ2280" i="12"/>
  <c r="AQ2279" i="12"/>
  <c r="AQ2278" i="12"/>
  <c r="AQ2277" i="12"/>
  <c r="AQ2276" i="12"/>
  <c r="AQ2275" i="12"/>
  <c r="AQ2274" i="12"/>
  <c r="AQ2273" i="12"/>
  <c r="AQ2272" i="12"/>
  <c r="AQ2271" i="12"/>
  <c r="AQ2270" i="12"/>
  <c r="AQ2269" i="12"/>
  <c r="AQ2268" i="12"/>
  <c r="AQ2267" i="12"/>
  <c r="AQ2266" i="12"/>
  <c r="AQ2265" i="12"/>
  <c r="AQ2264" i="12"/>
  <c r="AQ2263" i="12"/>
  <c r="AQ2262" i="12"/>
  <c r="AQ2261" i="12"/>
  <c r="AQ2260" i="12"/>
  <c r="AQ2259" i="12"/>
  <c r="AQ2258" i="12"/>
  <c r="AQ2257" i="12"/>
  <c r="AQ2256" i="12"/>
  <c r="AQ2255" i="12"/>
  <c r="AQ2254" i="12"/>
  <c r="AQ2253" i="12"/>
  <c r="AQ2252" i="12"/>
  <c r="AQ2251" i="12"/>
  <c r="AQ2250" i="12"/>
  <c r="AQ2249" i="12"/>
  <c r="AQ2248" i="12"/>
  <c r="AQ2247" i="12"/>
  <c r="AQ2246" i="12"/>
  <c r="AQ2245" i="12"/>
  <c r="AQ2244" i="12"/>
  <c r="AQ2243" i="12"/>
  <c r="AQ2242" i="12"/>
  <c r="AQ2241" i="12"/>
  <c r="AQ2240" i="12"/>
  <c r="AQ2239" i="12"/>
  <c r="AQ2238" i="12"/>
  <c r="AQ2237" i="12"/>
  <c r="AQ2236" i="12"/>
  <c r="AQ2235" i="12"/>
  <c r="AQ2234" i="12"/>
  <c r="AQ2233" i="12"/>
  <c r="AQ2232" i="12"/>
  <c r="AQ2231" i="12"/>
  <c r="AQ2230" i="12"/>
  <c r="AQ2229" i="12"/>
  <c r="AQ2228" i="12"/>
  <c r="AQ2227" i="12"/>
  <c r="AQ2226" i="12"/>
  <c r="AQ2225" i="12"/>
  <c r="AQ2224" i="12"/>
  <c r="AQ2223" i="12"/>
  <c r="AQ2222" i="12"/>
  <c r="AQ2221" i="12"/>
  <c r="AQ2220" i="12"/>
  <c r="AQ2219" i="12"/>
  <c r="AQ2218" i="12"/>
  <c r="AQ2217" i="12"/>
  <c r="AQ2216" i="12"/>
  <c r="AQ2215" i="12"/>
  <c r="AQ2214" i="12"/>
  <c r="AQ2213" i="12"/>
  <c r="AQ2212" i="12"/>
  <c r="AQ2211" i="12"/>
  <c r="AQ2210" i="12"/>
  <c r="AQ2209" i="12"/>
  <c r="AQ2208" i="12"/>
  <c r="AQ2207" i="12"/>
  <c r="AQ2206" i="12"/>
  <c r="AQ2205" i="12"/>
  <c r="AQ2204" i="12"/>
  <c r="AQ2203" i="12"/>
  <c r="AQ2202" i="12"/>
  <c r="AQ2201" i="12"/>
  <c r="AQ2200" i="12"/>
  <c r="AQ2199" i="12"/>
  <c r="AQ2198" i="12"/>
  <c r="AQ2197" i="12"/>
  <c r="AQ2196" i="12"/>
  <c r="AQ2195" i="12"/>
  <c r="AQ2194" i="12"/>
  <c r="AQ2193" i="12"/>
  <c r="AQ2192" i="12"/>
  <c r="AQ2191" i="12"/>
  <c r="AQ2190" i="12"/>
  <c r="AQ2189" i="12"/>
  <c r="AQ2188" i="12"/>
  <c r="AQ2187" i="12"/>
  <c r="AQ2186" i="12"/>
  <c r="AQ2185" i="12"/>
  <c r="AQ2184" i="12"/>
  <c r="AQ2183" i="12"/>
  <c r="AQ2182" i="12"/>
  <c r="AQ2181" i="12"/>
  <c r="AQ2180" i="12"/>
  <c r="AQ2179" i="12"/>
  <c r="AQ2178" i="12"/>
  <c r="AQ2177" i="12"/>
  <c r="AQ2176" i="12"/>
  <c r="AQ2175" i="12"/>
  <c r="AQ2174" i="12"/>
  <c r="AQ2173" i="12"/>
  <c r="AQ2172" i="12"/>
  <c r="AQ2171" i="12"/>
  <c r="AQ2170" i="12"/>
  <c r="AQ2169" i="12"/>
  <c r="AQ2168" i="12"/>
  <c r="AQ2167" i="12"/>
  <c r="AQ2166" i="12"/>
  <c r="AQ2165" i="12"/>
  <c r="AQ2164" i="12"/>
  <c r="AQ2163" i="12"/>
  <c r="AQ2162" i="12"/>
  <c r="AQ2161" i="12"/>
  <c r="AQ2160" i="12"/>
  <c r="AQ2159" i="12"/>
  <c r="AQ2158" i="12"/>
  <c r="AQ2157" i="12"/>
  <c r="AQ2156" i="12"/>
  <c r="AQ2155" i="12"/>
  <c r="AQ2154" i="12"/>
  <c r="AQ2153" i="12"/>
  <c r="AQ2152" i="12"/>
  <c r="AQ2151" i="12"/>
  <c r="AQ2150" i="12"/>
  <c r="AQ2149" i="12"/>
  <c r="AQ2148" i="12"/>
  <c r="AQ2147" i="12"/>
  <c r="AQ2146" i="12"/>
  <c r="AQ2145" i="12"/>
  <c r="AQ2144" i="12"/>
  <c r="AQ2143" i="12"/>
  <c r="AQ2142" i="12"/>
  <c r="AQ2141" i="12"/>
  <c r="AQ2140" i="12"/>
  <c r="AQ2139" i="12"/>
  <c r="AQ2138" i="12"/>
  <c r="AQ2137" i="12"/>
  <c r="AQ2136" i="12"/>
  <c r="AQ2135" i="12"/>
  <c r="AQ2134" i="12"/>
  <c r="AQ2133" i="12"/>
  <c r="AQ2132" i="12"/>
  <c r="AQ2131" i="12"/>
  <c r="AQ2130" i="12"/>
  <c r="AQ2129" i="12"/>
  <c r="AQ2128" i="12"/>
  <c r="AQ2127" i="12"/>
  <c r="AQ2126" i="12"/>
  <c r="AQ2125" i="12"/>
  <c r="AQ2124" i="12"/>
  <c r="AQ2123" i="12"/>
  <c r="AQ2122" i="12"/>
  <c r="AQ2121" i="12"/>
  <c r="AQ2120" i="12"/>
  <c r="AQ2119" i="12"/>
  <c r="AQ2118" i="12"/>
  <c r="AQ2117" i="12"/>
  <c r="AQ2116" i="12"/>
  <c r="AQ2115" i="12"/>
  <c r="AQ2114" i="12"/>
  <c r="AQ2113" i="12"/>
  <c r="AQ2112" i="12"/>
  <c r="AQ2111" i="12"/>
  <c r="AQ2110" i="12"/>
  <c r="AQ2109" i="12"/>
  <c r="AQ2108" i="12"/>
  <c r="AQ2107" i="12"/>
  <c r="AQ2106" i="12"/>
  <c r="AQ2105" i="12"/>
  <c r="AQ2104" i="12"/>
  <c r="AQ2103" i="12"/>
  <c r="AQ2102" i="12"/>
  <c r="AQ2101" i="12"/>
  <c r="AQ2100" i="12"/>
  <c r="AQ2099" i="12"/>
  <c r="AQ2098" i="12"/>
  <c r="AQ2097" i="12"/>
  <c r="AQ2096" i="12"/>
  <c r="AQ2095" i="12"/>
  <c r="AQ2094" i="12"/>
  <c r="AQ2093" i="12"/>
  <c r="AQ2092" i="12"/>
  <c r="AQ2091" i="12"/>
  <c r="AQ2090" i="12"/>
  <c r="AQ2089" i="12"/>
  <c r="AQ2088" i="12"/>
  <c r="AQ2087" i="12"/>
  <c r="AQ2086" i="12"/>
  <c r="AQ2085" i="12"/>
  <c r="AQ2084" i="12"/>
  <c r="AQ2083" i="12"/>
  <c r="AQ2082" i="12"/>
  <c r="AQ2081" i="12"/>
  <c r="AQ2080" i="12"/>
  <c r="AQ2079" i="12"/>
  <c r="AQ2078" i="12"/>
  <c r="AQ2077" i="12"/>
  <c r="AQ2076" i="12"/>
  <c r="AQ2075" i="12"/>
  <c r="AQ2074" i="12"/>
  <c r="AQ2073" i="12"/>
  <c r="AQ2072" i="12"/>
  <c r="AQ2071" i="12"/>
  <c r="AQ2070" i="12"/>
  <c r="AQ2069" i="12"/>
  <c r="AQ2068" i="12"/>
  <c r="AQ2067" i="12"/>
  <c r="AQ2066" i="12"/>
  <c r="AQ2065" i="12"/>
  <c r="AQ2064" i="12"/>
  <c r="AQ2063" i="12"/>
  <c r="AQ2062" i="12"/>
  <c r="AQ2061" i="12"/>
  <c r="AQ2060" i="12"/>
  <c r="AQ2059" i="12"/>
  <c r="AQ2058" i="12"/>
  <c r="AQ2057" i="12"/>
  <c r="AQ2056" i="12"/>
  <c r="AQ2055" i="12"/>
  <c r="AQ2054" i="12"/>
  <c r="AQ2053" i="12"/>
  <c r="AQ2052" i="12"/>
  <c r="AQ2051" i="12"/>
  <c r="AQ2050" i="12"/>
  <c r="AQ2049" i="12"/>
  <c r="AQ2048" i="12"/>
  <c r="AQ2047" i="12"/>
  <c r="AQ2046" i="12"/>
  <c r="AQ2045" i="12"/>
  <c r="AQ2044" i="12"/>
  <c r="AQ2043" i="12"/>
  <c r="AQ2042" i="12"/>
  <c r="AQ2041" i="12"/>
  <c r="AQ2040" i="12"/>
  <c r="AQ2039" i="12"/>
  <c r="AQ2038" i="12"/>
  <c r="AQ2037" i="12"/>
  <c r="AQ2036" i="12"/>
  <c r="AQ2035" i="12"/>
  <c r="AQ2034" i="12"/>
  <c r="AQ2033" i="12"/>
  <c r="AQ2032" i="12"/>
  <c r="AQ2031" i="12"/>
  <c r="AQ2030" i="12"/>
  <c r="AQ2029" i="12"/>
  <c r="AQ2028" i="12"/>
  <c r="AQ2027" i="12"/>
  <c r="AQ2026" i="12"/>
  <c r="AQ2025" i="12"/>
  <c r="AQ2024" i="12"/>
  <c r="AQ2023" i="12"/>
  <c r="AQ2022" i="12"/>
  <c r="AQ2021" i="12"/>
  <c r="AQ2020" i="12"/>
  <c r="AQ2019" i="12"/>
  <c r="AQ2018" i="12"/>
  <c r="AQ2017" i="12"/>
  <c r="AQ2016" i="12"/>
  <c r="AQ2015" i="12"/>
  <c r="AQ2014" i="12"/>
  <c r="AQ2013" i="12"/>
  <c r="AQ2012" i="12"/>
  <c r="AQ2011" i="12"/>
  <c r="AQ2010" i="12"/>
  <c r="AQ2009" i="12"/>
  <c r="AQ2008" i="12"/>
  <c r="AQ2007" i="12"/>
  <c r="AQ2006" i="12"/>
  <c r="AQ2005" i="12"/>
  <c r="AQ2004" i="12"/>
  <c r="AQ2003" i="12"/>
  <c r="AQ2002" i="12"/>
  <c r="AQ2001" i="12"/>
  <c r="AQ2000" i="12"/>
  <c r="AQ1999" i="12"/>
  <c r="AQ1998" i="12"/>
  <c r="AQ1997" i="12"/>
  <c r="AQ1996" i="12"/>
  <c r="AQ1995" i="12"/>
  <c r="AQ1994" i="12"/>
  <c r="AQ1993" i="12"/>
  <c r="AQ1992" i="12"/>
  <c r="AQ1991" i="12"/>
  <c r="AQ1990" i="12"/>
  <c r="AQ1989" i="12"/>
  <c r="AQ1988" i="12"/>
  <c r="AQ1987" i="12"/>
  <c r="AQ1986" i="12"/>
  <c r="AQ1985" i="12"/>
  <c r="AQ1984" i="12"/>
  <c r="AQ1983" i="12"/>
  <c r="AQ1982" i="12"/>
  <c r="AQ1981" i="12"/>
  <c r="AQ1980" i="12"/>
  <c r="AQ1979" i="12"/>
  <c r="AQ1978" i="12"/>
  <c r="AQ1977" i="12"/>
  <c r="AQ1976" i="12"/>
  <c r="AQ1975" i="12"/>
  <c r="AQ1974" i="12"/>
  <c r="AQ1973" i="12"/>
  <c r="AQ1972" i="12"/>
  <c r="AQ1971" i="12"/>
  <c r="AQ1970" i="12"/>
  <c r="AQ1969" i="12"/>
  <c r="AQ1968" i="12"/>
  <c r="AQ1967" i="12"/>
  <c r="AQ1966" i="12"/>
  <c r="AQ1965" i="12"/>
  <c r="AQ1964" i="12"/>
  <c r="AQ1963" i="12"/>
  <c r="AQ1962" i="12"/>
  <c r="AQ1961" i="12"/>
  <c r="AQ1960" i="12"/>
  <c r="AQ1959" i="12"/>
  <c r="AQ1958" i="12"/>
  <c r="AQ1957" i="12"/>
  <c r="AQ1956" i="12"/>
  <c r="AQ1955" i="12"/>
  <c r="AQ1954" i="12"/>
  <c r="AQ1953" i="12"/>
  <c r="AQ1952" i="12"/>
  <c r="AQ1951" i="12"/>
  <c r="AQ1950" i="12"/>
  <c r="AQ1949" i="12"/>
  <c r="AQ1948" i="12"/>
  <c r="AQ1947" i="12"/>
  <c r="AQ1946" i="12"/>
  <c r="AQ1945" i="12"/>
  <c r="AQ1944" i="12"/>
  <c r="AQ1943" i="12"/>
  <c r="AQ1942" i="12"/>
  <c r="AQ1941" i="12"/>
  <c r="AQ1940" i="12"/>
  <c r="AQ1939" i="12"/>
  <c r="AQ1938" i="12"/>
  <c r="AQ1937" i="12"/>
  <c r="AQ1936" i="12"/>
  <c r="AQ1935" i="12"/>
  <c r="AQ1934" i="12"/>
  <c r="AQ1933" i="12"/>
  <c r="AQ1932" i="12"/>
  <c r="AQ1931" i="12"/>
  <c r="AQ1930" i="12"/>
  <c r="AQ1929" i="12"/>
  <c r="AQ1928" i="12"/>
  <c r="AQ1927" i="12"/>
  <c r="AQ1926" i="12"/>
  <c r="AQ1925" i="12"/>
  <c r="AQ1924" i="12"/>
  <c r="AQ1923" i="12"/>
  <c r="AQ1521" i="12"/>
  <c r="AQ5" i="12"/>
  <c r="AQ1922" i="12"/>
  <c r="AQ1921" i="12"/>
  <c r="AQ1920" i="12"/>
  <c r="AQ1919" i="12"/>
  <c r="AQ1918" i="12"/>
  <c r="AQ1917" i="12"/>
  <c r="AQ1916" i="12"/>
  <c r="AQ1915" i="12"/>
  <c r="AQ1914" i="12"/>
  <c r="AQ1913" i="12"/>
  <c r="AQ1912" i="12"/>
  <c r="AQ1911" i="12"/>
  <c r="AQ1910" i="12"/>
  <c r="AQ1909" i="12"/>
  <c r="AQ1908" i="12"/>
  <c r="AQ1907" i="12"/>
  <c r="AQ1906" i="12"/>
  <c r="AQ1905" i="12"/>
  <c r="AQ1904" i="12"/>
  <c r="AQ1903" i="12"/>
  <c r="AQ1902" i="12"/>
  <c r="AQ1901" i="12"/>
  <c r="AQ1900" i="12"/>
  <c r="AQ1899" i="12"/>
  <c r="AQ1898" i="12"/>
  <c r="AQ1897" i="12"/>
  <c r="AQ1896" i="12"/>
  <c r="AQ1895" i="12"/>
  <c r="AQ1894" i="12"/>
  <c r="AQ1893" i="12"/>
  <c r="AQ1892" i="12"/>
  <c r="AQ1891" i="12"/>
  <c r="AQ1890" i="12"/>
  <c r="AQ1889" i="12"/>
  <c r="AQ1888" i="12"/>
  <c r="AQ1887" i="12"/>
  <c r="AQ1886" i="12"/>
  <c r="AQ1885" i="12"/>
  <c r="AQ1884" i="12"/>
  <c r="AQ1883" i="12"/>
  <c r="AQ1882" i="12"/>
  <c r="AQ1881" i="12"/>
  <c r="AQ1880" i="12"/>
  <c r="AQ1879" i="12"/>
  <c r="AQ1878" i="12"/>
  <c r="AQ1877" i="12"/>
  <c r="AQ1876" i="12"/>
  <c r="AQ1875" i="12"/>
  <c r="AQ1874" i="12"/>
  <c r="AQ1873" i="12"/>
  <c r="AQ1872" i="12"/>
  <c r="AQ1871" i="12"/>
  <c r="AQ1870" i="12"/>
  <c r="AQ1869" i="12"/>
  <c r="AQ1868" i="12"/>
  <c r="AQ1867" i="12"/>
  <c r="AQ1866" i="12"/>
  <c r="AQ1865" i="12"/>
  <c r="AQ1864" i="12"/>
  <c r="AQ1863" i="12"/>
  <c r="AQ1862" i="12"/>
  <c r="AQ1861" i="12"/>
  <c r="AQ1860" i="12"/>
  <c r="AQ1859" i="12"/>
  <c r="AQ1858" i="12"/>
  <c r="AQ1857" i="12"/>
  <c r="AQ1856" i="12"/>
  <c r="AQ1855" i="12"/>
  <c r="AQ1854" i="12"/>
  <c r="AQ1853" i="12"/>
  <c r="AQ1852" i="12"/>
  <c r="AQ1851" i="12"/>
  <c r="AQ1850" i="12"/>
  <c r="AQ1849" i="12"/>
  <c r="AQ1848" i="12"/>
  <c r="AQ1847" i="12"/>
  <c r="AQ1846" i="12"/>
  <c r="AQ1845" i="12"/>
  <c r="AQ1844" i="12"/>
  <c r="AQ1843" i="12"/>
  <c r="AQ1842" i="12"/>
  <c r="AQ1841" i="12"/>
  <c r="AQ1840" i="12"/>
  <c r="AQ1839" i="12"/>
  <c r="AQ1838" i="12"/>
  <c r="AQ1837" i="12"/>
  <c r="AQ1836" i="12"/>
  <c r="AQ1835" i="12"/>
  <c r="AQ1834" i="12"/>
  <c r="AQ1833" i="12"/>
  <c r="AQ1832" i="12"/>
  <c r="AQ1831" i="12"/>
  <c r="AQ1830" i="12"/>
  <c r="AQ1829" i="12"/>
  <c r="AQ1828" i="12"/>
  <c r="AQ1827" i="12"/>
  <c r="AQ1826" i="12"/>
  <c r="AQ1825" i="12"/>
  <c r="AQ1824" i="12"/>
  <c r="AQ1823" i="12"/>
  <c r="AQ1822" i="12"/>
  <c r="AQ1821" i="12"/>
  <c r="AQ1820" i="12"/>
  <c r="AQ1819" i="12"/>
  <c r="AQ1818" i="12"/>
  <c r="AQ1817" i="12"/>
  <c r="AQ1816" i="12"/>
  <c r="AQ1815" i="12"/>
  <c r="AQ1814" i="12"/>
  <c r="AQ1813" i="12"/>
  <c r="AQ1812" i="12"/>
  <c r="AQ1811" i="12"/>
  <c r="AQ1810" i="12"/>
  <c r="AQ1809" i="12"/>
  <c r="AQ1808" i="12"/>
  <c r="AQ1807" i="12"/>
  <c r="AQ1806" i="12"/>
  <c r="AQ1805" i="12"/>
  <c r="AQ1804" i="12"/>
  <c r="AQ1803" i="12"/>
  <c r="AQ1802" i="12"/>
  <c r="AQ1801" i="12"/>
  <c r="AQ1800" i="12"/>
  <c r="AQ1799" i="12"/>
  <c r="AQ1798" i="12"/>
  <c r="AQ1797" i="12"/>
  <c r="AQ1796" i="12"/>
  <c r="AQ1795" i="12"/>
  <c r="AQ1794" i="12"/>
  <c r="AQ1793" i="12"/>
  <c r="AQ1792" i="12"/>
  <c r="AQ1791" i="12"/>
  <c r="AQ1790" i="12"/>
  <c r="AQ1789" i="12"/>
  <c r="AQ1788" i="12"/>
  <c r="AQ1787" i="12"/>
  <c r="AQ1786" i="12"/>
  <c r="AQ1785" i="12"/>
  <c r="AQ1784" i="12"/>
  <c r="AQ1783" i="12"/>
  <c r="AQ1782" i="12"/>
  <c r="AQ1781" i="12"/>
  <c r="AQ1780" i="12"/>
  <c r="AQ1779" i="12"/>
  <c r="AQ1778" i="12"/>
  <c r="AQ1777" i="12"/>
  <c r="AQ1776" i="12"/>
  <c r="AQ1775" i="12"/>
  <c r="AQ1774" i="12"/>
  <c r="AQ1773" i="12"/>
  <c r="AQ1772" i="12"/>
  <c r="AQ1771" i="12"/>
  <c r="AQ1770" i="12"/>
  <c r="AQ1769" i="12"/>
  <c r="AQ1768" i="12"/>
  <c r="AQ1767" i="12"/>
  <c r="AQ1766" i="12"/>
  <c r="AQ1765" i="12"/>
  <c r="AQ1764" i="12"/>
  <c r="AQ1763" i="12"/>
  <c r="AQ1762" i="12"/>
  <c r="AQ1761" i="12"/>
  <c r="AQ1760" i="12"/>
  <c r="AQ1759" i="12"/>
  <c r="AQ1758" i="12"/>
  <c r="AQ1757" i="12"/>
  <c r="AQ1756" i="12"/>
  <c r="AQ1755" i="12"/>
  <c r="AQ1754" i="12"/>
  <c r="AQ1753" i="12"/>
  <c r="AQ1752" i="12"/>
  <c r="AQ1751" i="12"/>
  <c r="AQ1750" i="12"/>
  <c r="AQ1749" i="12"/>
  <c r="AQ1748" i="12"/>
  <c r="AQ1747" i="12"/>
  <c r="AQ1746" i="12"/>
  <c r="AQ1745" i="12"/>
  <c r="AQ1744" i="12"/>
  <c r="AQ1743" i="12"/>
  <c r="AQ1742" i="12"/>
  <c r="AQ1741" i="12"/>
  <c r="AQ1740" i="12"/>
  <c r="AQ1739" i="12"/>
  <c r="AQ1738" i="12"/>
  <c r="AQ1737" i="12"/>
  <c r="AQ1736" i="12"/>
  <c r="AQ1735" i="12"/>
  <c r="AQ1734" i="12"/>
  <c r="AQ1733" i="12"/>
  <c r="AQ1732" i="12"/>
  <c r="AQ1731" i="12"/>
  <c r="AQ1730" i="12"/>
  <c r="AQ1729" i="12"/>
  <c r="AQ1728" i="12"/>
  <c r="AQ1727" i="12"/>
  <c r="AQ1726" i="12"/>
  <c r="AQ1725" i="12"/>
  <c r="AQ1724" i="12"/>
  <c r="AQ1723" i="12"/>
  <c r="AQ1722" i="12"/>
  <c r="AQ1721" i="12"/>
  <c r="AQ1720" i="12"/>
  <c r="AQ1719" i="12"/>
  <c r="AQ1718" i="12"/>
  <c r="AQ1717" i="12"/>
  <c r="AQ1716" i="12"/>
  <c r="AQ1715" i="12"/>
  <c r="AQ1714" i="12"/>
  <c r="AQ1713" i="12"/>
  <c r="AQ1712" i="12"/>
  <c r="AQ1711" i="12"/>
  <c r="AQ1710" i="12"/>
  <c r="AQ1709" i="12"/>
  <c r="AQ1708" i="12"/>
  <c r="AQ1707" i="12"/>
  <c r="AQ1706" i="12"/>
  <c r="AQ1705" i="12"/>
  <c r="AQ1704" i="12"/>
  <c r="AQ1703" i="12"/>
  <c r="AQ1702" i="12"/>
  <c r="AQ1701" i="12"/>
  <c r="AQ1700" i="12"/>
  <c r="AQ1699" i="12"/>
  <c r="AQ1698" i="12"/>
  <c r="AQ1697" i="12"/>
  <c r="AQ1696" i="12"/>
  <c r="AQ1695" i="12"/>
  <c r="AQ1694" i="12"/>
  <c r="AQ1693" i="12"/>
  <c r="AQ1692" i="12"/>
  <c r="AQ1691" i="12"/>
  <c r="AQ1690" i="12"/>
  <c r="AQ1689" i="12"/>
  <c r="AQ1688" i="12"/>
  <c r="AQ1687" i="12"/>
  <c r="AQ1686" i="12"/>
  <c r="AQ1685" i="12"/>
  <c r="AQ1684" i="12"/>
  <c r="AQ1683" i="12"/>
  <c r="AQ1682" i="12"/>
  <c r="AQ1681" i="12"/>
  <c r="AQ1680" i="12"/>
  <c r="AQ1679" i="12"/>
  <c r="AQ1678" i="12"/>
  <c r="AQ1677" i="12"/>
  <c r="AQ1676" i="12"/>
  <c r="AQ1675" i="12"/>
  <c r="AQ1674" i="12"/>
  <c r="AQ1673" i="12"/>
  <c r="AQ1672" i="12"/>
  <c r="AQ1671" i="12"/>
  <c r="AQ1670" i="12"/>
  <c r="AQ1669" i="12"/>
  <c r="AQ1668" i="12"/>
  <c r="AQ1667" i="12"/>
  <c r="AQ1666" i="12"/>
  <c r="AQ1665" i="12"/>
  <c r="AQ1664" i="12"/>
  <c r="AQ1663" i="12"/>
  <c r="AQ1662" i="12"/>
  <c r="AQ1661" i="12"/>
  <c r="AQ1660" i="12"/>
  <c r="AQ1659" i="12"/>
  <c r="AQ1658" i="12"/>
  <c r="AQ1657" i="12"/>
  <c r="AQ1656" i="12"/>
  <c r="AQ1655" i="12"/>
  <c r="AQ1654" i="12"/>
  <c r="AQ1653" i="12"/>
  <c r="AQ1652" i="12"/>
  <c r="AQ1651" i="12"/>
  <c r="AQ1650" i="12"/>
  <c r="AQ1649" i="12"/>
  <c r="AQ1648" i="12"/>
  <c r="AQ1647" i="12"/>
  <c r="AQ1646" i="12"/>
  <c r="AQ1645" i="12"/>
  <c r="AQ1644" i="12"/>
  <c r="AQ1643" i="12"/>
  <c r="AQ1642" i="12"/>
  <c r="AQ1641" i="12"/>
  <c r="AQ1640" i="12"/>
  <c r="AQ1639" i="12"/>
  <c r="AQ1638" i="12"/>
  <c r="AQ1637" i="12"/>
  <c r="AQ1636" i="12"/>
  <c r="AQ1635" i="12"/>
  <c r="AQ1634" i="12"/>
  <c r="AQ1633" i="12"/>
  <c r="AQ1632" i="12"/>
  <c r="AQ1631" i="12"/>
  <c r="AQ1630" i="12"/>
  <c r="AQ1629" i="12"/>
  <c r="AQ1628" i="12"/>
  <c r="AQ1627" i="12"/>
  <c r="AQ1626" i="12"/>
  <c r="AQ1625" i="12"/>
  <c r="AQ1624" i="12"/>
  <c r="AQ1623" i="12"/>
  <c r="AQ1622" i="12"/>
  <c r="AQ1621" i="12"/>
  <c r="AQ1620" i="12"/>
  <c r="AQ1619" i="12"/>
  <c r="AQ1618" i="12"/>
  <c r="AQ1617" i="12"/>
  <c r="AQ1616" i="12"/>
  <c r="AQ1615" i="12"/>
  <c r="AQ1614" i="12"/>
  <c r="AQ1613" i="12"/>
  <c r="AQ1612" i="12"/>
  <c r="AQ1611" i="12"/>
  <c r="AQ1610" i="12"/>
  <c r="AQ1609" i="12"/>
  <c r="AQ1608" i="12"/>
  <c r="AQ1607" i="12"/>
  <c r="AQ1606" i="12"/>
  <c r="AQ1605" i="12"/>
  <c r="AQ1604" i="12"/>
  <c r="AQ1603" i="12"/>
  <c r="AQ1602" i="12"/>
  <c r="AQ1601" i="12"/>
  <c r="AQ1600" i="12"/>
  <c r="AQ1599" i="12"/>
  <c r="AQ1598" i="12"/>
  <c r="AQ1597" i="12"/>
  <c r="AQ1596" i="12"/>
  <c r="AQ1595" i="12"/>
  <c r="AQ1594" i="12"/>
  <c r="AQ1593" i="12"/>
  <c r="AQ1592" i="12"/>
  <c r="AQ1591" i="12"/>
  <c r="AQ1590" i="12"/>
  <c r="AQ1589" i="12"/>
  <c r="AQ1588" i="12"/>
  <c r="AQ1587" i="12"/>
  <c r="AQ1586" i="12"/>
  <c r="AQ1585" i="12"/>
  <c r="AQ1584" i="12"/>
  <c r="AQ1583" i="12"/>
  <c r="AQ1582" i="12"/>
  <c r="AQ1581" i="12"/>
  <c r="AQ1580" i="12"/>
  <c r="AQ1579" i="12"/>
  <c r="AQ1578" i="12"/>
  <c r="AQ1577" i="12"/>
  <c r="AQ1576" i="12"/>
  <c r="AQ1575" i="12"/>
  <c r="AQ1574" i="12"/>
  <c r="AQ1573" i="12"/>
  <c r="AQ1572" i="12"/>
  <c r="AQ1571" i="12"/>
  <c r="AQ1570" i="12"/>
  <c r="AQ1569" i="12"/>
  <c r="AQ1568" i="12"/>
  <c r="AQ1567" i="12"/>
  <c r="AQ1566" i="12"/>
  <c r="AQ1565" i="12"/>
  <c r="AQ1564" i="12"/>
  <c r="AQ1563" i="12"/>
  <c r="AQ1562" i="12"/>
  <c r="AQ1561" i="12"/>
  <c r="AQ1560" i="12"/>
  <c r="AQ1559" i="12"/>
  <c r="AQ1558" i="12"/>
  <c r="AQ1557" i="12"/>
  <c r="AQ1556" i="12"/>
  <c r="AQ1555" i="12"/>
  <c r="AQ1554" i="12"/>
  <c r="AQ1553" i="12"/>
  <c r="AQ1552" i="12"/>
  <c r="AQ1551" i="12"/>
  <c r="AQ1550" i="12"/>
  <c r="AQ1549" i="12"/>
  <c r="AQ1548" i="12"/>
  <c r="AQ1547" i="12"/>
  <c r="AQ1546" i="12"/>
  <c r="AQ1545" i="12"/>
  <c r="AQ1544" i="12"/>
  <c r="AQ1543" i="12"/>
  <c r="AQ1542" i="12"/>
  <c r="AQ1541" i="12"/>
  <c r="AQ1540" i="12"/>
  <c r="AQ1539" i="12"/>
  <c r="AQ1538" i="12"/>
  <c r="AQ1537" i="12"/>
  <c r="AQ1536" i="12"/>
  <c r="AQ1535" i="12"/>
  <c r="AQ1534" i="12"/>
  <c r="AQ1533" i="12"/>
  <c r="AQ1532" i="12"/>
  <c r="AQ1531" i="12"/>
  <c r="AQ1530" i="12"/>
  <c r="AQ1529" i="12"/>
  <c r="AQ1528" i="12"/>
  <c r="AQ1527" i="12"/>
  <c r="AQ1526" i="12"/>
  <c r="AQ1525" i="12"/>
  <c r="AQ1524" i="12"/>
  <c r="AQ1523" i="12"/>
  <c r="AQ1522" i="12"/>
  <c r="AQ1520" i="12"/>
  <c r="AQ1519" i="12"/>
  <c r="AQ1518" i="12"/>
  <c r="AQ1517" i="12"/>
  <c r="AQ1516" i="12"/>
  <c r="AQ1515" i="12"/>
  <c r="AQ1514" i="12"/>
  <c r="AQ1513" i="12"/>
  <c r="AQ1512" i="12"/>
  <c r="AQ1511" i="12"/>
  <c r="AQ1510" i="12"/>
  <c r="AQ1509" i="12"/>
  <c r="AQ1508" i="12"/>
  <c r="AQ1507" i="12"/>
  <c r="AQ1506" i="12"/>
  <c r="AQ1505" i="12"/>
  <c r="AQ1504" i="12"/>
  <c r="AQ1503" i="12"/>
  <c r="AQ1502" i="12"/>
  <c r="AQ1501" i="12"/>
  <c r="AQ1500" i="12"/>
  <c r="AQ1499" i="12"/>
  <c r="AQ1498" i="12"/>
  <c r="AQ1497" i="12"/>
  <c r="AQ1496" i="12"/>
  <c r="AQ1495" i="12"/>
  <c r="AQ1494" i="12"/>
  <c r="AQ1493" i="12"/>
  <c r="AQ1492" i="12"/>
  <c r="AQ1491" i="12"/>
  <c r="AQ1490" i="12"/>
  <c r="AQ1489" i="12"/>
  <c r="AQ1488" i="12"/>
  <c r="AQ1487" i="12"/>
  <c r="AQ1486" i="12"/>
  <c r="AQ1485" i="12"/>
  <c r="AQ1484" i="12"/>
  <c r="AQ1483" i="12"/>
  <c r="AQ1482" i="12"/>
  <c r="AQ1481" i="12"/>
  <c r="AQ1480" i="12"/>
  <c r="AQ1479" i="12"/>
  <c r="AQ1478" i="12"/>
  <c r="AQ1477" i="12"/>
  <c r="AQ1476" i="12"/>
  <c r="AQ1475" i="12"/>
  <c r="AQ1474" i="12"/>
  <c r="AQ1473" i="12"/>
  <c r="AQ1472" i="12"/>
  <c r="AQ1471" i="12"/>
  <c r="AQ1470" i="12"/>
  <c r="AQ1469" i="12"/>
  <c r="AQ1468" i="12"/>
  <c r="AQ1467" i="12"/>
  <c r="AQ1466" i="12"/>
  <c r="AQ1465" i="12"/>
  <c r="AQ1464" i="12"/>
  <c r="AQ1463" i="12"/>
  <c r="AQ1462" i="12"/>
  <c r="AQ1461" i="12"/>
  <c r="AQ1460" i="12"/>
  <c r="AQ1459" i="12"/>
  <c r="AQ1458" i="12"/>
  <c r="AQ1457" i="12"/>
  <c r="AQ1456" i="12"/>
  <c r="AQ1455" i="12"/>
  <c r="AQ1454" i="12"/>
  <c r="AQ1453" i="12"/>
  <c r="AQ1452" i="12"/>
  <c r="AQ1451" i="12"/>
  <c r="AQ1450" i="12"/>
  <c r="AQ1449" i="12"/>
  <c r="AQ1448" i="12"/>
  <c r="AQ1447" i="12"/>
  <c r="AQ1446" i="12"/>
  <c r="AQ1445" i="12"/>
  <c r="AQ1444" i="12"/>
  <c r="AQ1443" i="12"/>
  <c r="AQ1442" i="12"/>
  <c r="AQ1441" i="12"/>
  <c r="AQ1440" i="12"/>
  <c r="AQ1439" i="12"/>
  <c r="AQ1438" i="12"/>
  <c r="AQ1437" i="12"/>
  <c r="AQ1436" i="12"/>
  <c r="AQ1435" i="12"/>
  <c r="AQ1434" i="12"/>
  <c r="AQ1433" i="12"/>
  <c r="AQ1432" i="12"/>
  <c r="AQ1431" i="12"/>
  <c r="AQ1430" i="12"/>
  <c r="AQ1429" i="12"/>
  <c r="AQ1428" i="12"/>
  <c r="AQ1427" i="12"/>
  <c r="AQ1426" i="12"/>
  <c r="AQ1425" i="12"/>
  <c r="AQ1424" i="12"/>
  <c r="AQ1423" i="12"/>
  <c r="AQ1422" i="12"/>
  <c r="AQ1421" i="12"/>
  <c r="AQ1420" i="12"/>
  <c r="AQ1419" i="12"/>
  <c r="AQ1418" i="12"/>
  <c r="AQ1417" i="12"/>
  <c r="AQ1416" i="12"/>
  <c r="AQ1415" i="12"/>
  <c r="AQ1414" i="12"/>
  <c r="AQ1413" i="12"/>
  <c r="AQ1412" i="12"/>
  <c r="AQ1411" i="12"/>
  <c r="AQ1410" i="12"/>
  <c r="AQ1409" i="12"/>
  <c r="AQ1408" i="12"/>
  <c r="AQ1407" i="12"/>
  <c r="AQ1406" i="12"/>
  <c r="AQ1405" i="12"/>
  <c r="AQ1404" i="12"/>
  <c r="AQ1403" i="12"/>
  <c r="AQ1402" i="12"/>
  <c r="AQ1401" i="12"/>
  <c r="AQ1400" i="12"/>
  <c r="AQ1399" i="12"/>
  <c r="AQ1398" i="12"/>
  <c r="AQ1397" i="12"/>
  <c r="AQ1396" i="12"/>
  <c r="AQ1395" i="12"/>
  <c r="AQ1394" i="12"/>
  <c r="AQ1393" i="12"/>
  <c r="AQ1392" i="12"/>
  <c r="AQ1391" i="12"/>
  <c r="AQ1390" i="12"/>
  <c r="AQ1389" i="12"/>
  <c r="AQ1388" i="12"/>
  <c r="AQ1387" i="12"/>
  <c r="AQ1386" i="12"/>
  <c r="AQ1385" i="12"/>
  <c r="AQ1384" i="12"/>
  <c r="AQ1383" i="12"/>
  <c r="AQ1382" i="12"/>
  <c r="AQ1381" i="12"/>
  <c r="AQ1380" i="12"/>
  <c r="AQ1379" i="12"/>
  <c r="AQ1378" i="12"/>
  <c r="AQ1377" i="12"/>
  <c r="AQ1376" i="12"/>
  <c r="AQ1375" i="12"/>
  <c r="AQ1374" i="12"/>
  <c r="AQ1373" i="12"/>
  <c r="AQ1372" i="12"/>
  <c r="AQ1371" i="12"/>
  <c r="AQ1370" i="12"/>
  <c r="AQ1369" i="12"/>
  <c r="AQ1368" i="12"/>
  <c r="AQ1367" i="12"/>
  <c r="AQ1366" i="12"/>
  <c r="AQ1365" i="12"/>
  <c r="AQ1364" i="12"/>
  <c r="AQ1363" i="12"/>
  <c r="AQ1362" i="12"/>
  <c r="AQ1361" i="12"/>
  <c r="AQ1360" i="12"/>
  <c r="AQ1359" i="12"/>
  <c r="AQ1358" i="12"/>
  <c r="AQ1357" i="12"/>
  <c r="AQ1356" i="12"/>
  <c r="AQ1355" i="12"/>
  <c r="AQ1354" i="12"/>
  <c r="AQ1353" i="12"/>
  <c r="AQ1352" i="12"/>
  <c r="AQ1351" i="12"/>
  <c r="AQ1350" i="12"/>
  <c r="AQ1349" i="12"/>
  <c r="AQ1348" i="12"/>
  <c r="AQ1347" i="12"/>
  <c r="AQ1346" i="12"/>
  <c r="AQ1345" i="12"/>
  <c r="AQ1344" i="12"/>
  <c r="AQ1343" i="12"/>
  <c r="AQ1342" i="12"/>
  <c r="AQ1341" i="12"/>
  <c r="AQ1340" i="12"/>
  <c r="AQ1339" i="12"/>
  <c r="AQ1338" i="12"/>
  <c r="AQ1337" i="12"/>
  <c r="AQ1336" i="12"/>
  <c r="AQ1335" i="12"/>
  <c r="AQ1334" i="12"/>
  <c r="AQ1333" i="12"/>
  <c r="AQ1332" i="12"/>
  <c r="AQ1331" i="12"/>
  <c r="AQ1330" i="12"/>
  <c r="AQ1329" i="12"/>
  <c r="AQ1328" i="12"/>
  <c r="AQ1327" i="12"/>
  <c r="AQ1326" i="12"/>
  <c r="AQ1325" i="12"/>
  <c r="AQ1324" i="12"/>
  <c r="AQ1323" i="12"/>
  <c r="AQ1322" i="12"/>
  <c r="AQ1321" i="12"/>
  <c r="AQ1320" i="12"/>
  <c r="AQ1319" i="12"/>
  <c r="AQ1318" i="12"/>
  <c r="AQ1317" i="12"/>
  <c r="AQ1316" i="12"/>
  <c r="AQ1201" i="12"/>
  <c r="AQ1137" i="12"/>
  <c r="AQ1073" i="12"/>
  <c r="AQ945" i="12"/>
  <c r="AQ881" i="12"/>
  <c r="AQ817" i="12"/>
  <c r="AQ726" i="12"/>
  <c r="AQ694" i="12"/>
  <c r="AQ666" i="12"/>
  <c r="AQ634" i="12"/>
  <c r="AQ618" i="12"/>
  <c r="AQ602" i="12"/>
  <c r="AQ570" i="12"/>
  <c r="AQ554" i="12"/>
  <c r="AQ538" i="12"/>
  <c r="AQ506" i="12"/>
  <c r="AQ490" i="12"/>
  <c r="AQ474" i="12"/>
  <c r="AQ442" i="12"/>
  <c r="AQ426" i="12"/>
  <c r="AQ410" i="12"/>
  <c r="AQ378" i="12"/>
  <c r="AQ362" i="12"/>
  <c r="AQ346" i="12"/>
  <c r="AQ314" i="12"/>
  <c r="AQ298" i="12"/>
  <c r="AQ282" i="12"/>
  <c r="AQ250" i="12"/>
  <c r="AQ234" i="12"/>
  <c r="AQ218" i="12"/>
  <c r="AQ186" i="12"/>
  <c r="AQ170" i="12"/>
  <c r="AQ154" i="12"/>
  <c r="AQ122" i="12"/>
  <c r="AQ106" i="12"/>
  <c r="AQ90" i="12"/>
  <c r="AQ1315" i="12"/>
  <c r="AQ1314" i="12"/>
  <c r="AQ1313" i="12"/>
  <c r="AQ1312" i="12"/>
  <c r="AQ1311" i="12"/>
  <c r="AQ1310" i="12"/>
  <c r="AQ1309" i="12"/>
  <c r="AQ1308" i="12"/>
  <c r="AQ1307" i="12"/>
  <c r="AQ1306" i="12"/>
  <c r="AQ1305" i="12"/>
  <c r="AQ1304" i="12"/>
  <c r="AQ1303" i="12"/>
  <c r="AQ1302" i="12"/>
  <c r="AQ1301" i="12"/>
  <c r="AQ1300" i="12"/>
  <c r="AQ1299" i="12"/>
  <c r="AQ1298" i="12"/>
  <c r="AQ1297" i="12"/>
  <c r="AQ1296" i="12"/>
  <c r="AQ1295" i="12"/>
  <c r="AQ1294" i="12"/>
  <c r="AQ1293" i="12"/>
  <c r="AQ1292" i="12"/>
  <c r="AQ1291" i="12"/>
  <c r="AQ1290" i="12"/>
  <c r="AQ1289" i="12"/>
  <c r="AQ1288" i="12"/>
  <c r="AQ1287" i="12"/>
  <c r="AQ1286" i="12"/>
  <c r="AQ1285" i="12"/>
  <c r="AQ1284" i="12"/>
  <c r="AQ1283" i="12"/>
  <c r="AQ1282" i="12"/>
  <c r="AQ1281" i="12"/>
  <c r="AQ1280" i="12"/>
  <c r="AQ1279" i="12"/>
  <c r="AQ1278" i="12"/>
  <c r="AQ1277" i="12"/>
  <c r="AQ1276" i="12"/>
  <c r="AQ1275" i="12"/>
  <c r="AQ1274" i="12"/>
  <c r="AQ1273" i="12"/>
  <c r="AQ1272" i="12"/>
  <c r="AQ1271" i="12"/>
  <c r="AQ1270" i="12"/>
  <c r="AQ1269" i="12"/>
  <c r="AQ1268" i="12"/>
  <c r="AQ1267" i="12"/>
  <c r="AQ1266" i="12"/>
  <c r="AQ1264" i="12"/>
  <c r="AQ1263" i="12"/>
  <c r="AQ1262" i="12"/>
  <c r="AQ1261" i="12"/>
  <c r="AQ1260" i="12"/>
  <c r="AQ1259" i="12"/>
  <c r="AQ1258" i="12"/>
  <c r="AQ1257" i="12"/>
  <c r="AQ1256" i="12"/>
  <c r="AQ1255" i="12"/>
  <c r="AQ1254" i="12"/>
  <c r="AQ1253" i="12"/>
  <c r="AQ1252" i="12"/>
  <c r="AQ1251" i="12"/>
  <c r="AQ1250" i="12"/>
  <c r="AQ1249" i="12"/>
  <c r="AQ1248" i="12"/>
  <c r="AQ1247" i="12"/>
  <c r="AQ1246" i="12"/>
  <c r="AQ1245" i="12"/>
  <c r="AQ1244" i="12"/>
  <c r="AQ1243" i="12"/>
  <c r="AQ1242" i="12"/>
  <c r="AQ1241" i="12"/>
  <c r="AQ1240" i="12"/>
  <c r="AQ1239" i="12"/>
  <c r="AQ1238" i="12"/>
  <c r="AQ1237" i="12"/>
  <c r="AQ1236" i="12"/>
  <c r="AQ1235" i="12"/>
  <c r="AQ1234" i="12"/>
  <c r="AQ1233" i="12"/>
  <c r="AQ1232" i="12"/>
  <c r="AQ1231" i="12"/>
  <c r="AQ1230" i="12"/>
  <c r="AQ1229" i="12"/>
  <c r="AQ1228" i="12"/>
  <c r="AQ1227" i="12"/>
  <c r="AQ1226" i="12"/>
  <c r="AQ1225" i="12"/>
  <c r="AQ1224" i="12"/>
  <c r="AQ1223" i="12"/>
  <c r="AQ1222" i="12"/>
  <c r="AQ1221" i="12"/>
  <c r="AQ1220" i="12"/>
  <c r="AQ1219" i="12"/>
  <c r="AQ1218" i="12"/>
  <c r="AQ1217" i="12"/>
  <c r="AQ1216" i="12"/>
  <c r="AQ1215" i="12"/>
  <c r="AQ1214" i="12"/>
  <c r="AQ1213" i="12"/>
  <c r="AQ1212" i="12"/>
  <c r="AQ1211" i="12"/>
  <c r="AQ1210" i="12"/>
  <c r="AQ1209" i="12"/>
  <c r="AQ1208" i="12"/>
  <c r="AQ1207" i="12"/>
  <c r="AQ1206" i="12"/>
  <c r="AQ1205" i="12"/>
  <c r="AQ1204" i="12"/>
  <c r="AQ1203" i="12"/>
  <c r="AQ1202" i="12"/>
  <c r="AQ1200" i="12"/>
  <c r="AQ1199" i="12"/>
  <c r="AQ1198" i="12"/>
  <c r="AQ1197" i="12"/>
  <c r="AQ1196" i="12"/>
  <c r="AQ1195" i="12"/>
  <c r="AQ1194" i="12"/>
  <c r="AQ1193" i="12"/>
  <c r="AQ1192" i="12"/>
  <c r="AQ1191" i="12"/>
  <c r="AQ1190" i="12"/>
  <c r="AQ1189" i="12"/>
  <c r="AQ1188" i="12"/>
  <c r="AQ1187" i="12"/>
  <c r="AQ1186" i="12"/>
  <c r="AQ1185" i="12"/>
  <c r="AQ1184" i="12"/>
  <c r="AQ1183" i="12"/>
  <c r="AQ1182" i="12"/>
  <c r="AQ1181" i="12"/>
  <c r="AQ1180" i="12"/>
  <c r="AQ1179" i="12"/>
  <c r="AQ1178" i="12"/>
  <c r="AQ1177" i="12"/>
  <c r="AQ1176" i="12"/>
  <c r="AQ1175" i="12"/>
  <c r="AQ1174" i="12"/>
  <c r="AQ1173" i="12"/>
  <c r="AQ1172" i="12"/>
  <c r="AQ1171" i="12"/>
  <c r="AQ1170" i="12"/>
  <c r="AQ1169" i="12"/>
  <c r="AQ1168" i="12"/>
  <c r="AQ1167" i="12"/>
  <c r="AQ1166" i="12"/>
  <c r="AQ1165" i="12"/>
  <c r="AQ1164" i="12"/>
  <c r="AQ1163" i="12"/>
  <c r="AQ1162" i="12"/>
  <c r="AQ1161" i="12"/>
  <c r="AQ1160" i="12"/>
  <c r="AQ1159" i="12"/>
  <c r="AQ1158" i="12"/>
  <c r="AQ1157" i="12"/>
  <c r="AQ1156" i="12"/>
  <c r="AQ1155" i="12"/>
  <c r="AQ1154" i="12"/>
  <c r="AQ1153" i="12"/>
  <c r="AQ1152" i="12"/>
  <c r="AQ1151" i="12"/>
  <c r="AQ1150" i="12"/>
  <c r="AQ1149" i="12"/>
  <c r="AQ1148" i="12"/>
  <c r="AQ1147" i="12"/>
  <c r="AQ1146" i="12"/>
  <c r="AQ1145" i="12"/>
  <c r="AQ1144" i="12"/>
  <c r="AQ1143" i="12"/>
  <c r="AQ1142" i="12"/>
  <c r="AQ1141" i="12"/>
  <c r="AQ1140" i="12"/>
  <c r="AQ1139" i="12"/>
  <c r="AQ1138" i="12"/>
  <c r="AQ1136" i="12"/>
  <c r="AQ1135" i="12"/>
  <c r="AQ1134" i="12"/>
  <c r="AQ1133" i="12"/>
  <c r="AQ1132" i="12"/>
  <c r="AQ1131" i="12"/>
  <c r="AQ1130" i="12"/>
  <c r="AQ1129" i="12"/>
  <c r="AQ1128" i="12"/>
  <c r="AQ1127" i="12"/>
  <c r="AQ1126" i="12"/>
  <c r="AQ1125" i="12"/>
  <c r="AQ1124" i="12"/>
  <c r="AQ1123" i="12"/>
  <c r="AQ1122" i="12"/>
  <c r="AQ1121" i="12"/>
  <c r="AQ1120" i="12"/>
  <c r="AQ1119" i="12"/>
  <c r="AQ1118" i="12"/>
  <c r="AQ1117" i="12"/>
  <c r="AQ1116" i="12"/>
  <c r="AQ1115" i="12"/>
  <c r="AQ1114" i="12"/>
  <c r="AQ1113" i="12"/>
  <c r="AQ1112" i="12"/>
  <c r="AQ1111" i="12"/>
  <c r="AQ1110" i="12"/>
  <c r="AQ1109" i="12"/>
  <c r="AQ1108" i="12"/>
  <c r="AQ1107" i="12"/>
  <c r="AQ1106" i="12"/>
  <c r="AQ1105" i="12"/>
  <c r="AQ1104" i="12"/>
  <c r="AQ1103" i="12"/>
  <c r="AQ1102" i="12"/>
  <c r="AQ1101" i="12"/>
  <c r="AQ1100" i="12"/>
  <c r="AQ1099" i="12"/>
  <c r="AQ1098" i="12"/>
  <c r="AQ1097" i="12"/>
  <c r="AQ1096" i="12"/>
  <c r="AQ1095" i="12"/>
  <c r="AQ1094" i="12"/>
  <c r="AQ1093" i="12"/>
  <c r="AQ1092" i="12"/>
  <c r="AQ1091" i="12"/>
  <c r="AQ1090" i="12"/>
  <c r="AQ1089" i="12"/>
  <c r="AQ1088" i="12"/>
  <c r="AQ1087" i="12"/>
  <c r="AQ1086" i="12"/>
  <c r="AQ1085" i="12"/>
  <c r="AQ1084" i="12"/>
  <c r="AQ1083" i="12"/>
  <c r="AQ1082" i="12"/>
  <c r="AQ1081" i="12"/>
  <c r="AQ1080" i="12"/>
  <c r="AQ1079" i="12"/>
  <c r="AQ1078" i="12"/>
  <c r="AQ1077" i="12"/>
  <c r="AQ1076" i="12"/>
  <c r="AQ1075" i="12"/>
  <c r="AQ1074" i="12"/>
  <c r="AQ1072" i="12"/>
  <c r="AQ1071" i="12"/>
  <c r="AQ1070" i="12"/>
  <c r="AQ1069" i="12"/>
  <c r="AQ1068" i="12"/>
  <c r="AQ1067" i="12"/>
  <c r="AQ1066" i="12"/>
  <c r="AQ1065" i="12"/>
  <c r="AQ1064" i="12"/>
  <c r="AQ1063" i="12"/>
  <c r="AQ1062" i="12"/>
  <c r="AQ1061" i="12"/>
  <c r="AQ1060" i="12"/>
  <c r="AQ1059" i="12"/>
  <c r="AQ1058" i="12"/>
  <c r="AQ1057" i="12"/>
  <c r="AQ1056" i="12"/>
  <c r="AQ1055" i="12"/>
  <c r="AQ1054" i="12"/>
  <c r="AQ1053" i="12"/>
  <c r="AQ1052" i="12"/>
  <c r="AQ1051" i="12"/>
  <c r="AQ1050" i="12"/>
  <c r="AQ1049" i="12"/>
  <c r="AQ1048" i="12"/>
  <c r="AQ1047" i="12"/>
  <c r="AQ1046" i="12"/>
  <c r="AQ1045" i="12"/>
  <c r="AQ1044" i="12"/>
  <c r="AQ1043" i="12"/>
  <c r="AQ1042" i="12"/>
  <c r="AQ1041" i="12"/>
  <c r="AQ1040" i="12"/>
  <c r="AQ1039" i="12"/>
  <c r="AQ1038" i="12"/>
  <c r="AQ1037" i="12"/>
  <c r="AQ1036" i="12"/>
  <c r="AQ1035" i="12"/>
  <c r="AQ1034" i="12"/>
  <c r="AQ1033" i="12"/>
  <c r="AQ1032" i="12"/>
  <c r="AQ1031" i="12"/>
  <c r="AQ1030" i="12"/>
  <c r="AQ1029" i="12"/>
  <c r="AQ1028" i="12"/>
  <c r="AQ1027" i="12"/>
  <c r="AQ1026" i="12"/>
  <c r="AQ1025" i="12"/>
  <c r="AQ1024" i="12"/>
  <c r="AQ1023" i="12"/>
  <c r="AQ1022" i="12"/>
  <c r="AQ1021" i="12"/>
  <c r="AQ1020" i="12"/>
  <c r="AQ1019" i="12"/>
  <c r="AQ1018" i="12"/>
  <c r="AQ1017" i="12"/>
  <c r="AQ1016" i="12"/>
  <c r="AQ1015" i="12"/>
  <c r="AQ1014" i="12"/>
  <c r="AQ1013" i="12"/>
  <c r="AQ1012" i="12"/>
  <c r="AQ1011" i="12"/>
  <c r="AQ1010" i="12"/>
  <c r="AQ1008" i="12"/>
  <c r="AQ1007" i="12"/>
  <c r="AQ1006" i="12"/>
  <c r="AQ1005" i="12"/>
  <c r="AQ1004" i="12"/>
  <c r="AQ1003" i="12"/>
  <c r="AQ1002" i="12"/>
  <c r="AQ1001" i="12"/>
  <c r="AQ1000" i="12"/>
  <c r="AQ999" i="12"/>
  <c r="AQ998" i="12"/>
  <c r="AQ997" i="12"/>
  <c r="AQ996" i="12"/>
  <c r="AQ995" i="12"/>
  <c r="AQ994" i="12"/>
  <c r="AQ993" i="12"/>
  <c r="AQ992" i="12"/>
  <c r="AQ991" i="12"/>
  <c r="AQ990" i="12"/>
  <c r="AQ989" i="12"/>
  <c r="AQ988" i="12"/>
  <c r="AQ987" i="12"/>
  <c r="AQ986" i="12"/>
  <c r="AQ985" i="12"/>
  <c r="AQ984" i="12"/>
  <c r="AQ983" i="12"/>
  <c r="AQ982" i="12"/>
  <c r="AQ981" i="12"/>
  <c r="AQ980" i="12"/>
  <c r="AQ979" i="12"/>
  <c r="AQ978" i="12"/>
  <c r="AQ977" i="12"/>
  <c r="AQ976" i="12"/>
  <c r="AQ975" i="12"/>
  <c r="AQ974" i="12"/>
  <c r="AQ973" i="12"/>
  <c r="AQ972" i="12"/>
  <c r="AQ971" i="12"/>
  <c r="AQ970" i="12"/>
  <c r="AQ969" i="12"/>
  <c r="AQ968" i="12"/>
  <c r="AQ967" i="12"/>
  <c r="AQ966" i="12"/>
  <c r="AQ965" i="12"/>
  <c r="AQ964" i="12"/>
  <c r="AQ963" i="12"/>
  <c r="AQ962" i="12"/>
  <c r="AQ961" i="12"/>
  <c r="AQ960" i="12"/>
  <c r="AQ959" i="12"/>
  <c r="AQ958" i="12"/>
  <c r="AQ957" i="12"/>
  <c r="AQ956" i="12"/>
  <c r="AQ955" i="12"/>
  <c r="AQ954" i="12"/>
  <c r="AQ953" i="12"/>
  <c r="AQ952" i="12"/>
  <c r="AQ951" i="12"/>
  <c r="AQ950" i="12"/>
  <c r="AQ949" i="12"/>
  <c r="AQ948" i="12"/>
  <c r="AQ947" i="12"/>
  <c r="AQ946" i="12"/>
  <c r="AQ944" i="12"/>
  <c r="AQ943" i="12"/>
  <c r="AQ942" i="12"/>
  <c r="AQ941" i="12"/>
  <c r="AQ940" i="12"/>
  <c r="AQ939" i="12"/>
  <c r="AQ938" i="12"/>
  <c r="AQ937" i="12"/>
  <c r="AQ936" i="12"/>
  <c r="AQ935" i="12"/>
  <c r="AQ934" i="12"/>
  <c r="AQ933" i="12"/>
  <c r="AQ932" i="12"/>
  <c r="AQ931" i="12"/>
  <c r="AQ930" i="12"/>
  <c r="AQ929" i="12"/>
  <c r="AQ928" i="12"/>
  <c r="AQ927" i="12"/>
  <c r="AQ926" i="12"/>
  <c r="AQ925" i="12"/>
  <c r="AQ924" i="12"/>
  <c r="AQ923" i="12"/>
  <c r="AQ922" i="12"/>
  <c r="AQ921" i="12"/>
  <c r="AQ920" i="12"/>
  <c r="AQ919" i="12"/>
  <c r="AQ918" i="12"/>
  <c r="AQ917" i="12"/>
  <c r="AQ916" i="12"/>
  <c r="AQ915" i="12"/>
  <c r="AQ914" i="12"/>
  <c r="AQ913" i="12"/>
  <c r="AQ912" i="12"/>
  <c r="AQ911" i="12"/>
  <c r="AQ910" i="12"/>
  <c r="AQ909" i="12"/>
  <c r="AQ908" i="12"/>
  <c r="AQ907" i="12"/>
  <c r="AQ906" i="12"/>
  <c r="AQ905" i="12"/>
  <c r="AQ904" i="12"/>
  <c r="AQ903" i="12"/>
  <c r="AQ902" i="12"/>
  <c r="AQ901" i="12"/>
  <c r="AQ900" i="12"/>
  <c r="AQ899" i="12"/>
  <c r="AQ898" i="12"/>
  <c r="AQ897" i="12"/>
  <c r="AQ896" i="12"/>
  <c r="AQ895" i="12"/>
  <c r="AQ894" i="12"/>
  <c r="AQ893" i="12"/>
  <c r="AQ892" i="12"/>
  <c r="AQ891" i="12"/>
  <c r="AQ890" i="12"/>
  <c r="AQ889" i="12"/>
  <c r="AQ888" i="12"/>
  <c r="AQ887" i="12"/>
  <c r="AQ886" i="12"/>
  <c r="AQ885" i="12"/>
  <c r="AQ884" i="12"/>
  <c r="AQ883" i="12"/>
  <c r="AQ882" i="12"/>
  <c r="AQ880" i="12"/>
  <c r="AQ879" i="12"/>
  <c r="AQ878" i="12"/>
  <c r="AQ877" i="12"/>
  <c r="AQ876" i="12"/>
  <c r="AQ875" i="12"/>
  <c r="AQ874" i="12"/>
  <c r="AQ873" i="12"/>
  <c r="AQ872" i="12"/>
  <c r="AQ871" i="12"/>
  <c r="AQ870" i="12"/>
  <c r="AQ869" i="12"/>
  <c r="AQ868" i="12"/>
  <c r="AQ867" i="12"/>
  <c r="AQ866" i="12"/>
  <c r="AQ865" i="12"/>
  <c r="AQ864" i="12"/>
  <c r="AQ863" i="12"/>
  <c r="AQ862" i="12"/>
  <c r="AQ861" i="12"/>
  <c r="AQ860" i="12"/>
  <c r="AQ859" i="12"/>
  <c r="AQ858" i="12"/>
  <c r="AQ857" i="12"/>
  <c r="AQ856" i="12"/>
  <c r="AQ855" i="12"/>
  <c r="AQ854" i="12"/>
  <c r="AQ853" i="12"/>
  <c r="AQ852" i="12"/>
  <c r="AQ851" i="12"/>
  <c r="AQ850" i="12"/>
  <c r="AQ849" i="12"/>
  <c r="AQ848" i="12"/>
  <c r="AQ847" i="12"/>
  <c r="AQ846" i="12"/>
  <c r="AQ845" i="12"/>
  <c r="AQ844" i="12"/>
  <c r="AQ843" i="12"/>
  <c r="AQ842" i="12"/>
  <c r="AQ841" i="12"/>
  <c r="AQ840" i="12"/>
  <c r="AQ839" i="12"/>
  <c r="AQ838" i="12"/>
  <c r="AQ837" i="12"/>
  <c r="AQ836" i="12"/>
  <c r="AQ835" i="12"/>
  <c r="AQ834" i="12"/>
  <c r="AQ833" i="12"/>
  <c r="AQ832" i="12"/>
  <c r="AQ831" i="12"/>
  <c r="AQ830" i="12"/>
  <c r="AQ829" i="12"/>
  <c r="AQ828" i="12"/>
  <c r="AQ827" i="12"/>
  <c r="AQ826" i="12"/>
  <c r="AQ825" i="12"/>
  <c r="AQ824" i="12"/>
  <c r="AQ823" i="12"/>
  <c r="AQ822" i="12"/>
  <c r="AQ821" i="12"/>
  <c r="AQ820" i="12"/>
  <c r="AQ819" i="12"/>
  <c r="AQ818" i="12"/>
  <c r="AQ816" i="12"/>
  <c r="AQ815" i="12"/>
  <c r="AQ814" i="12"/>
  <c r="AQ813" i="12"/>
  <c r="AQ812" i="12"/>
  <c r="AQ811" i="12"/>
  <c r="AQ810" i="12"/>
  <c r="AQ809" i="12"/>
  <c r="AQ808" i="12"/>
  <c r="AQ807" i="12"/>
  <c r="AQ806" i="12"/>
  <c r="AQ805" i="12"/>
  <c r="AQ804" i="12"/>
  <c r="AQ803" i="12"/>
  <c r="AQ802" i="12"/>
  <c r="AQ801" i="12"/>
  <c r="AQ800" i="12"/>
  <c r="AQ799" i="12"/>
  <c r="AQ798" i="12"/>
  <c r="AQ797" i="12"/>
  <c r="AQ796" i="12"/>
  <c r="AQ795" i="12"/>
  <c r="AQ794" i="12"/>
  <c r="AQ793" i="12"/>
  <c r="AQ792" i="12"/>
  <c r="AQ791" i="12"/>
  <c r="AQ790" i="12"/>
  <c r="AQ789" i="12"/>
  <c r="AQ788" i="12"/>
  <c r="AQ787" i="12"/>
  <c r="AQ786" i="12"/>
  <c r="AQ785" i="12"/>
  <c r="AQ784" i="12"/>
  <c r="AQ783" i="12"/>
  <c r="AQ782" i="12"/>
  <c r="AQ781" i="12"/>
  <c r="AQ780" i="12"/>
  <c r="AQ779" i="12"/>
  <c r="AQ778" i="12"/>
  <c r="AQ777" i="12"/>
  <c r="AQ776" i="12"/>
  <c r="AQ775" i="12"/>
  <c r="AQ774" i="12"/>
  <c r="AQ773" i="12"/>
  <c r="AQ772" i="12"/>
  <c r="AQ771" i="12"/>
  <c r="AQ770" i="12"/>
  <c r="AQ769" i="12"/>
  <c r="AQ768" i="12"/>
  <c r="AQ767" i="12"/>
  <c r="AQ766" i="12"/>
  <c r="AQ765" i="12"/>
  <c r="AQ764" i="12"/>
  <c r="AQ763" i="12"/>
  <c r="AQ762" i="12"/>
  <c r="AQ761" i="12"/>
  <c r="AQ760" i="12"/>
  <c r="AQ759" i="12"/>
  <c r="AQ757" i="12"/>
  <c r="AQ756" i="12"/>
  <c r="AQ755" i="12"/>
  <c r="AQ754" i="12"/>
  <c r="AQ753" i="12"/>
  <c r="AQ752" i="12"/>
  <c r="AQ751" i="12"/>
  <c r="AQ750" i="12"/>
  <c r="AQ749" i="12"/>
  <c r="AQ748" i="12"/>
  <c r="AQ747" i="12"/>
  <c r="AQ746" i="12"/>
  <c r="AQ745" i="12"/>
  <c r="AQ744" i="12"/>
  <c r="AQ743" i="12"/>
  <c r="AQ742" i="12"/>
  <c r="AQ741" i="12"/>
  <c r="AQ740" i="12"/>
  <c r="AQ739" i="12"/>
  <c r="AQ738" i="12"/>
  <c r="AQ737" i="12"/>
  <c r="AQ736" i="12"/>
  <c r="AQ735" i="12"/>
  <c r="AQ734" i="12"/>
  <c r="AQ733" i="12"/>
  <c r="AQ732" i="12"/>
  <c r="AQ731" i="12"/>
  <c r="AQ730" i="12"/>
  <c r="AQ729" i="12"/>
  <c r="AQ728" i="12"/>
  <c r="AQ727" i="12"/>
  <c r="AQ725" i="12"/>
  <c r="AQ724" i="12"/>
  <c r="AQ723" i="12"/>
  <c r="AQ722" i="12"/>
  <c r="AQ721" i="12"/>
  <c r="AQ720" i="12"/>
  <c r="AQ719" i="12"/>
  <c r="AQ718" i="12"/>
  <c r="AQ717" i="12"/>
  <c r="AQ716" i="12"/>
  <c r="AQ715" i="12"/>
  <c r="AQ714" i="12"/>
  <c r="AQ713" i="12"/>
  <c r="AQ712" i="12"/>
  <c r="AQ711" i="12"/>
  <c r="AQ710" i="12"/>
  <c r="AQ709" i="12"/>
  <c r="AQ708" i="12"/>
  <c r="AQ707" i="12"/>
  <c r="AQ706" i="12"/>
  <c r="AQ705" i="12"/>
  <c r="AQ704" i="12"/>
  <c r="AQ703" i="12"/>
  <c r="AQ702" i="12"/>
  <c r="AQ701" i="12"/>
  <c r="AQ700" i="12"/>
  <c r="AQ699" i="12"/>
  <c r="AQ698" i="12"/>
  <c r="AQ697" i="12"/>
  <c r="AQ696" i="12"/>
  <c r="AQ695" i="12"/>
  <c r="AQ693" i="12"/>
  <c r="AQ692" i="12"/>
  <c r="AQ691" i="12"/>
  <c r="AQ690" i="12"/>
  <c r="AQ689" i="12"/>
  <c r="AQ688" i="12"/>
  <c r="AQ687" i="12"/>
  <c r="AQ686" i="12"/>
  <c r="AQ685" i="12"/>
  <c r="AQ684" i="12"/>
  <c r="AQ683" i="12"/>
  <c r="AQ682" i="12"/>
  <c r="AQ681" i="12"/>
  <c r="AQ680" i="12"/>
  <c r="AQ679" i="12"/>
  <c r="AQ678" i="12"/>
  <c r="AQ677" i="12"/>
  <c r="AQ676" i="12"/>
  <c r="AQ675" i="12"/>
  <c r="AQ674" i="12"/>
  <c r="AQ673" i="12"/>
  <c r="AQ672" i="12"/>
  <c r="AQ671" i="12"/>
  <c r="AQ670" i="12"/>
  <c r="AQ669" i="12"/>
  <c r="AQ668" i="12"/>
  <c r="AQ667" i="12"/>
  <c r="AQ665" i="12"/>
  <c r="AQ664" i="12"/>
  <c r="AQ663" i="12"/>
  <c r="AQ662" i="12"/>
  <c r="AQ661" i="12"/>
  <c r="AQ660" i="12"/>
  <c r="AQ659" i="12"/>
  <c r="AQ658" i="12"/>
  <c r="AQ657" i="12"/>
  <c r="AQ656" i="12"/>
  <c r="AQ655" i="12"/>
  <c r="AQ654" i="12"/>
  <c r="AQ653" i="12"/>
  <c r="AQ652" i="12"/>
  <c r="AQ651" i="12"/>
  <c r="AQ649" i="12"/>
  <c r="AQ648" i="12"/>
  <c r="AQ647" i="12"/>
  <c r="AQ646" i="12"/>
  <c r="AQ645" i="12"/>
  <c r="AQ644" i="12"/>
  <c r="AQ643" i="12"/>
  <c r="AQ642" i="12"/>
  <c r="AQ641" i="12"/>
  <c r="AQ640" i="12"/>
  <c r="AQ639" i="12"/>
  <c r="AQ638" i="12"/>
  <c r="AQ637" i="12"/>
  <c r="AQ636" i="12"/>
  <c r="AQ635" i="12"/>
  <c r="AQ633" i="12"/>
  <c r="AQ632" i="12"/>
  <c r="AQ631" i="12"/>
  <c r="AQ630" i="12"/>
  <c r="AQ629" i="12"/>
  <c r="AQ628" i="12"/>
  <c r="AQ627" i="12"/>
  <c r="AQ626" i="12"/>
  <c r="AQ625" i="12"/>
  <c r="AQ624" i="12"/>
  <c r="AQ623" i="12"/>
  <c r="AQ622" i="12"/>
  <c r="AQ621" i="12"/>
  <c r="AQ620" i="12"/>
  <c r="AQ619" i="12"/>
  <c r="AQ617" i="12"/>
  <c r="AQ616" i="12"/>
  <c r="AQ615" i="12"/>
  <c r="AQ614" i="12"/>
  <c r="AQ613" i="12"/>
  <c r="AQ612" i="12"/>
  <c r="AQ611" i="12"/>
  <c r="AQ610" i="12"/>
  <c r="AQ609" i="12"/>
  <c r="AQ608" i="12"/>
  <c r="AQ607" i="12"/>
  <c r="AQ606" i="12"/>
  <c r="AQ605" i="12"/>
  <c r="AQ604" i="12"/>
  <c r="AQ603" i="12"/>
  <c r="AQ601" i="12"/>
  <c r="AQ600" i="12"/>
  <c r="AQ599" i="12"/>
  <c r="AQ598" i="12"/>
  <c r="AQ597" i="12"/>
  <c r="AQ596" i="12"/>
  <c r="AQ595" i="12"/>
  <c r="AQ594" i="12"/>
  <c r="AQ593" i="12"/>
  <c r="AQ592" i="12"/>
  <c r="AQ591" i="12"/>
  <c r="AQ590" i="12"/>
  <c r="AQ589" i="12"/>
  <c r="AQ588" i="12"/>
  <c r="AQ587" i="12"/>
  <c r="AQ585" i="12"/>
  <c r="AQ584" i="12"/>
  <c r="AQ583" i="12"/>
  <c r="AQ582" i="12"/>
  <c r="AQ581" i="12"/>
  <c r="AQ580" i="12"/>
  <c r="AQ579" i="12"/>
  <c r="AQ578" i="12"/>
  <c r="AQ577" i="12"/>
  <c r="AQ576" i="12"/>
  <c r="AQ575" i="12"/>
  <c r="AQ574" i="12"/>
  <c r="AQ573" i="12"/>
  <c r="AQ572" i="12"/>
  <c r="AQ571" i="12"/>
  <c r="AQ569" i="12"/>
  <c r="AQ568" i="12"/>
  <c r="AQ567" i="12"/>
  <c r="AQ566" i="12"/>
  <c r="AQ565" i="12"/>
  <c r="AQ564" i="12"/>
  <c r="AQ563" i="12"/>
  <c r="AQ562" i="12"/>
  <c r="AQ561" i="12"/>
  <c r="AQ560" i="12"/>
  <c r="AQ559" i="12"/>
  <c r="AQ558" i="12"/>
  <c r="AQ557" i="12"/>
  <c r="AQ556" i="12"/>
  <c r="AQ555" i="12"/>
  <c r="AQ553" i="12"/>
  <c r="AQ552" i="12"/>
  <c r="AQ551" i="12"/>
  <c r="AQ550" i="12"/>
  <c r="AQ549" i="12"/>
  <c r="AQ548" i="12"/>
  <c r="AQ547" i="12"/>
  <c r="AQ546" i="12"/>
  <c r="AQ545" i="12"/>
  <c r="AQ544" i="12"/>
  <c r="AQ543" i="12"/>
  <c r="AQ542" i="12"/>
  <c r="AQ541" i="12"/>
  <c r="AQ540" i="12"/>
  <c r="AQ539" i="12"/>
  <c r="AQ537" i="12"/>
  <c r="AQ536" i="12"/>
  <c r="AQ535" i="12"/>
  <c r="AQ534" i="12"/>
  <c r="AQ533" i="12"/>
  <c r="AQ532" i="12"/>
  <c r="AQ531" i="12"/>
  <c r="AQ530" i="12"/>
  <c r="AQ529" i="12"/>
  <c r="AQ528" i="12"/>
  <c r="AQ527" i="12"/>
  <c r="AQ526" i="12"/>
  <c r="AQ525" i="12"/>
  <c r="AQ524" i="12"/>
  <c r="AQ523" i="12"/>
  <c r="AQ521" i="12"/>
  <c r="AQ520" i="12"/>
  <c r="AQ519" i="12"/>
  <c r="AQ518" i="12"/>
  <c r="AQ517" i="12"/>
  <c r="AQ516" i="12"/>
  <c r="AQ515" i="12"/>
  <c r="AQ514" i="12"/>
  <c r="AQ513" i="12"/>
  <c r="AQ512" i="12"/>
  <c r="AQ511" i="12"/>
  <c r="AQ510" i="12"/>
  <c r="AQ509" i="12"/>
  <c r="AQ508" i="12"/>
  <c r="AQ507" i="12"/>
  <c r="AQ505" i="12"/>
  <c r="AQ504" i="12"/>
  <c r="AQ503" i="12"/>
  <c r="AQ502" i="12"/>
  <c r="AQ501" i="12"/>
  <c r="AQ500" i="12"/>
  <c r="AQ499" i="12"/>
  <c r="AQ498" i="12"/>
  <c r="AQ497" i="12"/>
  <c r="AQ496" i="12"/>
  <c r="AQ495" i="12"/>
  <c r="AQ494" i="12"/>
  <c r="AQ493" i="12"/>
  <c r="AQ492" i="12"/>
  <c r="AQ491" i="12"/>
  <c r="AQ489" i="12"/>
  <c r="AQ488" i="12"/>
  <c r="AQ487" i="12"/>
  <c r="AQ486" i="12"/>
  <c r="AQ485" i="12"/>
  <c r="AQ484" i="12"/>
  <c r="AQ483" i="12"/>
  <c r="AQ482" i="12"/>
  <c r="AQ481" i="12"/>
  <c r="AQ480" i="12"/>
  <c r="AQ479" i="12"/>
  <c r="AQ478" i="12"/>
  <c r="AQ477" i="12"/>
  <c r="AQ476" i="12"/>
  <c r="AQ475" i="12"/>
  <c r="AQ473" i="12"/>
  <c r="AQ472" i="12"/>
  <c r="AQ471" i="12"/>
  <c r="AQ470" i="12"/>
  <c r="AQ469" i="12"/>
  <c r="AQ468" i="12"/>
  <c r="AQ467" i="12"/>
  <c r="AQ466" i="12"/>
  <c r="AQ465" i="12"/>
  <c r="AQ464" i="12"/>
  <c r="AQ463" i="12"/>
  <c r="AQ462" i="12"/>
  <c r="AQ461" i="12"/>
  <c r="AQ460" i="12"/>
  <c r="AQ459" i="12"/>
  <c r="AQ457" i="12"/>
  <c r="AQ456" i="12"/>
  <c r="AQ455" i="12"/>
  <c r="AQ454" i="12"/>
  <c r="AQ453" i="12"/>
  <c r="AQ452" i="12"/>
  <c r="AQ451" i="12"/>
  <c r="AQ450" i="12"/>
  <c r="AQ449" i="12"/>
  <c r="AQ448" i="12"/>
  <c r="AQ447" i="12"/>
  <c r="AQ446" i="12"/>
  <c r="AQ445" i="12"/>
  <c r="AQ444" i="12"/>
  <c r="AQ443" i="12"/>
  <c r="AQ441" i="12"/>
  <c r="AQ440" i="12"/>
  <c r="AQ439" i="12"/>
  <c r="AQ438" i="12"/>
  <c r="AQ437" i="12"/>
  <c r="AQ436" i="12"/>
  <c r="AQ435" i="12"/>
  <c r="AQ434" i="12"/>
  <c r="AQ433" i="12"/>
  <c r="AQ432" i="12"/>
  <c r="AQ431" i="12"/>
  <c r="AQ430" i="12"/>
  <c r="AQ429" i="12"/>
  <c r="AQ428" i="12"/>
  <c r="AQ427" i="12"/>
  <c r="AQ425" i="12"/>
  <c r="AQ424" i="12"/>
  <c r="AQ423" i="12"/>
  <c r="AQ422" i="12"/>
  <c r="AQ421" i="12"/>
  <c r="AQ420" i="12"/>
  <c r="AQ419" i="12"/>
  <c r="AQ418" i="12"/>
  <c r="AQ417" i="12"/>
  <c r="AQ416" i="12"/>
  <c r="AQ415" i="12"/>
  <c r="AQ414" i="12"/>
  <c r="AQ413" i="12"/>
  <c r="AQ412" i="12"/>
  <c r="AQ411" i="12"/>
  <c r="AQ409" i="12"/>
  <c r="AQ408" i="12"/>
  <c r="AQ407" i="12"/>
  <c r="AQ406" i="12"/>
  <c r="AQ405" i="12"/>
  <c r="AQ404" i="12"/>
  <c r="AQ403" i="12"/>
  <c r="AQ402" i="12"/>
  <c r="AQ401" i="12"/>
  <c r="AQ400" i="12"/>
  <c r="AQ399" i="12"/>
  <c r="AQ398" i="12"/>
  <c r="AQ397" i="12"/>
  <c r="AQ396" i="12"/>
  <c r="AQ395" i="12"/>
  <c r="AQ393" i="12"/>
  <c r="AQ392" i="12"/>
  <c r="AQ391" i="12"/>
  <c r="AQ390" i="12"/>
  <c r="AQ389" i="12"/>
  <c r="AQ388" i="12"/>
  <c r="AQ387" i="12"/>
  <c r="AQ386" i="12"/>
  <c r="AQ385" i="12"/>
  <c r="AQ384" i="12"/>
  <c r="AQ383" i="12"/>
  <c r="AQ382" i="12"/>
  <c r="AQ381" i="12"/>
  <c r="AQ380" i="12"/>
  <c r="AQ379" i="12"/>
  <c r="AQ377" i="12"/>
  <c r="AQ376" i="12"/>
  <c r="AQ375" i="12"/>
  <c r="AQ374" i="12"/>
  <c r="AQ373" i="12"/>
  <c r="AQ372" i="12"/>
  <c r="AQ371" i="12"/>
  <c r="AQ370" i="12"/>
  <c r="AQ369" i="12"/>
  <c r="AQ368" i="12"/>
  <c r="AQ367" i="12"/>
  <c r="AQ366" i="12"/>
  <c r="AQ365" i="12"/>
  <c r="AQ364" i="12"/>
  <c r="AQ363" i="12"/>
  <c r="AQ361" i="12"/>
  <c r="AQ360" i="12"/>
  <c r="AQ359" i="12"/>
  <c r="AQ358" i="12"/>
  <c r="AQ357" i="12"/>
  <c r="AQ356" i="12"/>
  <c r="AQ355" i="12"/>
  <c r="AQ354" i="12"/>
  <c r="AQ353" i="12"/>
  <c r="AQ352" i="12"/>
  <c r="AQ351" i="12"/>
  <c r="AQ350" i="12"/>
  <c r="AQ349" i="12"/>
  <c r="AQ348" i="12"/>
  <c r="AQ347" i="12"/>
  <c r="AQ345" i="12"/>
  <c r="AQ344" i="12"/>
  <c r="AQ343" i="12"/>
  <c r="AQ342" i="12"/>
  <c r="AQ341" i="12"/>
  <c r="AQ340" i="12"/>
  <c r="AQ339" i="12"/>
  <c r="AQ338" i="12"/>
  <c r="AQ337" i="12"/>
  <c r="AQ336" i="12"/>
  <c r="AQ335" i="12"/>
  <c r="AQ334" i="12"/>
  <c r="AQ333" i="12"/>
  <c r="AQ332" i="12"/>
  <c r="AQ331" i="12"/>
  <c r="AQ329" i="12"/>
  <c r="AQ328" i="12"/>
  <c r="AQ327" i="12"/>
  <c r="AQ326" i="12"/>
  <c r="AQ325" i="12"/>
  <c r="AQ324" i="12"/>
  <c r="AQ323" i="12"/>
  <c r="AQ322" i="12"/>
  <c r="AQ321" i="12"/>
  <c r="AQ320" i="12"/>
  <c r="AQ319" i="12"/>
  <c r="AQ318" i="12"/>
  <c r="AQ317" i="12"/>
  <c r="AQ316" i="12"/>
  <c r="AQ315" i="12"/>
  <c r="AQ313" i="12"/>
  <c r="AQ312" i="12"/>
  <c r="AQ311" i="12"/>
  <c r="AQ310" i="12"/>
  <c r="AQ309" i="12"/>
  <c r="AQ308" i="12"/>
  <c r="AQ307" i="12"/>
  <c r="AQ306" i="12"/>
  <c r="AQ305" i="12"/>
  <c r="AQ304" i="12"/>
  <c r="AQ303" i="12"/>
  <c r="AQ302" i="12"/>
  <c r="AQ301" i="12"/>
  <c r="AQ300" i="12"/>
  <c r="AQ299" i="12"/>
  <c r="AQ297" i="12"/>
  <c r="AQ296" i="12"/>
  <c r="AQ295" i="12"/>
  <c r="AQ294" i="12"/>
  <c r="AQ293" i="12"/>
  <c r="AQ292" i="12"/>
  <c r="AQ291" i="12"/>
  <c r="AQ290" i="12"/>
  <c r="AQ289" i="12"/>
  <c r="AQ288" i="12"/>
  <c r="AQ287" i="12"/>
  <c r="AQ286" i="12"/>
  <c r="AQ285" i="12"/>
  <c r="AQ284" i="12"/>
  <c r="AQ283" i="12"/>
  <c r="AQ281" i="12"/>
  <c r="AQ280" i="12"/>
  <c r="AQ279" i="12"/>
  <c r="AQ278" i="12"/>
  <c r="AQ277" i="12"/>
  <c r="AQ276" i="12"/>
  <c r="AQ275" i="12"/>
  <c r="AQ274" i="12"/>
  <c r="AQ273" i="12"/>
  <c r="AQ272" i="12"/>
  <c r="AQ271" i="12"/>
  <c r="AQ270" i="12"/>
  <c r="AQ269" i="12"/>
  <c r="AQ268" i="12"/>
  <c r="AQ267" i="12"/>
  <c r="AQ265" i="12"/>
  <c r="AQ264" i="12"/>
  <c r="AQ263" i="12"/>
  <c r="AQ262" i="12"/>
  <c r="AQ261" i="12"/>
  <c r="AQ260" i="12"/>
  <c r="AQ259" i="12"/>
  <c r="AQ258" i="12"/>
  <c r="AQ257" i="12"/>
  <c r="AQ256" i="12"/>
  <c r="AQ255" i="12"/>
  <c r="AQ254" i="12"/>
  <c r="AQ253" i="12"/>
  <c r="AQ252" i="12"/>
  <c r="AQ251" i="12"/>
  <c r="AQ249" i="12"/>
  <c r="AQ248" i="12"/>
  <c r="AQ247" i="12"/>
  <c r="AQ246" i="12"/>
  <c r="AQ245" i="12"/>
  <c r="AQ244" i="12"/>
  <c r="AQ243" i="12"/>
  <c r="AQ242" i="12"/>
  <c r="AQ241" i="12"/>
  <c r="AQ240" i="12"/>
  <c r="AQ239" i="12"/>
  <c r="AQ238" i="12"/>
  <c r="AQ237" i="12"/>
  <c r="AQ236" i="12"/>
  <c r="AQ235" i="12"/>
  <c r="AQ233" i="12"/>
  <c r="AQ232" i="12"/>
  <c r="AQ231" i="12"/>
  <c r="AQ230" i="12"/>
  <c r="AQ229" i="12"/>
  <c r="AQ228" i="12"/>
  <c r="AQ227" i="12"/>
  <c r="AQ226" i="12"/>
  <c r="AQ225" i="12"/>
  <c r="AQ224" i="12"/>
  <c r="AQ223" i="12"/>
  <c r="AQ222" i="12"/>
  <c r="AQ221" i="12"/>
  <c r="AQ220" i="12"/>
  <c r="AQ219" i="12"/>
  <c r="AQ217" i="12"/>
  <c r="AQ216" i="12"/>
  <c r="AQ215" i="12"/>
  <c r="AQ214" i="12"/>
  <c r="AQ213" i="12"/>
  <c r="AQ212" i="12"/>
  <c r="AQ211" i="12"/>
  <c r="AQ210" i="12"/>
  <c r="AQ209" i="12"/>
  <c r="AQ208" i="12"/>
  <c r="AQ207" i="12"/>
  <c r="AQ206" i="12"/>
  <c r="AQ205" i="12"/>
  <c r="AQ204" i="12"/>
  <c r="AQ203" i="12"/>
  <c r="AQ201" i="12"/>
  <c r="AQ200" i="12"/>
  <c r="AQ199" i="12"/>
  <c r="AQ198" i="12"/>
  <c r="AQ197" i="12"/>
  <c r="AQ196" i="12"/>
  <c r="AQ195" i="12"/>
  <c r="AQ194" i="12"/>
  <c r="AQ193" i="12"/>
  <c r="AQ192" i="12"/>
  <c r="AQ191" i="12"/>
  <c r="AQ190" i="12"/>
  <c r="AQ189" i="12"/>
  <c r="AQ188" i="12"/>
  <c r="AQ187" i="12"/>
  <c r="AQ185" i="12"/>
  <c r="AQ184" i="12"/>
  <c r="AQ183" i="12"/>
  <c r="AQ182" i="12"/>
  <c r="AQ181" i="12"/>
  <c r="AQ180" i="12"/>
  <c r="AQ179" i="12"/>
  <c r="AQ178" i="12"/>
  <c r="AQ177" i="12"/>
  <c r="AQ176" i="12"/>
  <c r="AQ175" i="12"/>
  <c r="AQ174" i="12"/>
  <c r="AQ173" i="12"/>
  <c r="AQ172" i="12"/>
  <c r="AQ171" i="12"/>
  <c r="AQ169" i="12"/>
  <c r="AQ168" i="12"/>
  <c r="AQ167" i="12"/>
  <c r="AQ166" i="12"/>
  <c r="AQ165" i="12"/>
  <c r="AQ164" i="12"/>
  <c r="AQ163" i="12"/>
  <c r="AQ162" i="12"/>
  <c r="AQ161" i="12"/>
  <c r="AQ160" i="12"/>
  <c r="AQ159" i="12"/>
  <c r="AQ158" i="12"/>
  <c r="AQ157" i="12"/>
  <c r="AQ156" i="12"/>
  <c r="AQ155" i="12"/>
  <c r="AQ153" i="12"/>
  <c r="AQ152" i="12"/>
  <c r="AQ151" i="12"/>
  <c r="AQ150" i="12"/>
  <c r="AQ149" i="12"/>
  <c r="AQ148" i="12"/>
  <c r="AQ147" i="12"/>
  <c r="AQ146" i="12"/>
  <c r="AQ145" i="12"/>
  <c r="AQ144" i="12"/>
  <c r="AQ143" i="12"/>
  <c r="AQ142" i="12"/>
  <c r="AQ141" i="12"/>
  <c r="AQ140" i="12"/>
  <c r="AQ139" i="12"/>
  <c r="AQ137" i="12"/>
  <c r="AQ136" i="12"/>
  <c r="AQ135" i="12"/>
  <c r="AQ134" i="12"/>
  <c r="AQ133" i="12"/>
  <c r="AQ132" i="12"/>
  <c r="AQ131" i="12"/>
  <c r="AQ130" i="12"/>
  <c r="AQ129" i="12"/>
  <c r="AQ128" i="12"/>
  <c r="AQ127" i="12"/>
  <c r="AQ126" i="12"/>
  <c r="AQ125" i="12"/>
  <c r="AQ124" i="12"/>
  <c r="AQ123" i="12"/>
  <c r="AQ121" i="12"/>
  <c r="AQ120" i="12"/>
  <c r="AQ119" i="12"/>
  <c r="AQ118" i="12"/>
  <c r="AQ117" i="12"/>
  <c r="AQ116" i="12"/>
  <c r="AQ115" i="12"/>
  <c r="AQ114" i="12"/>
  <c r="AQ113" i="12"/>
  <c r="AQ112" i="12"/>
  <c r="AQ111" i="12"/>
  <c r="AQ110" i="12"/>
  <c r="AQ109" i="12"/>
  <c r="AQ108" i="12"/>
  <c r="AQ107" i="12"/>
  <c r="AQ105" i="12"/>
  <c r="AQ104" i="12"/>
  <c r="AQ103" i="12"/>
  <c r="AQ102" i="12"/>
  <c r="AQ101" i="12"/>
  <c r="AQ100" i="12"/>
  <c r="AQ99" i="12"/>
  <c r="AQ98" i="12"/>
  <c r="AQ97" i="12"/>
  <c r="AQ96" i="12"/>
  <c r="AQ95" i="12"/>
  <c r="AQ94" i="12"/>
  <c r="AQ93" i="12"/>
  <c r="AQ92" i="12"/>
  <c r="AQ91" i="12"/>
  <c r="AQ89" i="12"/>
  <c r="AQ88" i="12"/>
  <c r="AQ87" i="12"/>
  <c r="AQ86" i="12"/>
  <c r="AQ85" i="12"/>
  <c r="AQ84" i="12"/>
  <c r="AQ83" i="12"/>
  <c r="AQ82" i="12"/>
  <c r="AQ81" i="12"/>
  <c r="AQ80" i="12"/>
  <c r="AQ79" i="12"/>
  <c r="AQ78" i="12"/>
  <c r="AQ77" i="12"/>
  <c r="AQ76" i="12"/>
  <c r="AQ75" i="12"/>
  <c r="AQ73" i="12"/>
  <c r="AQ70" i="12"/>
  <c r="AQ66" i="12"/>
  <c r="AQ62" i="12"/>
  <c r="AQ54" i="12"/>
  <c r="AQ50" i="12"/>
  <c r="AQ46" i="12"/>
  <c r="AQ38" i="12"/>
  <c r="AQ34" i="12"/>
  <c r="AQ30" i="12"/>
  <c r="AQ22" i="12"/>
  <c r="AQ18" i="12"/>
  <c r="AQ14" i="12"/>
  <c r="AQ6" i="12"/>
  <c r="AQ72" i="12"/>
  <c r="AQ71" i="12"/>
  <c r="AQ69" i="12"/>
  <c r="AQ68" i="12"/>
  <c r="AQ67" i="12"/>
  <c r="AQ65" i="12"/>
  <c r="AQ64" i="12"/>
  <c r="AQ63" i="12"/>
  <c r="AQ61" i="12"/>
  <c r="AQ60" i="12"/>
  <c r="AQ59" i="12"/>
  <c r="AQ57" i="12"/>
  <c r="AQ56" i="12"/>
  <c r="AQ55" i="12"/>
  <c r="AQ53" i="12"/>
  <c r="AQ52" i="12"/>
  <c r="AQ51" i="12"/>
  <c r="AQ49" i="12"/>
  <c r="AQ48" i="12"/>
  <c r="AQ47" i="12"/>
  <c r="AQ45" i="12"/>
  <c r="AQ44" i="12"/>
  <c r="AQ43" i="12"/>
  <c r="AQ41" i="12"/>
  <c r="AQ40" i="12"/>
  <c r="AQ39" i="12"/>
  <c r="AQ37" i="12"/>
  <c r="AQ36" i="12"/>
  <c r="AQ35" i="12"/>
  <c r="AQ33" i="12"/>
  <c r="AQ32" i="12"/>
  <c r="AQ31" i="12"/>
  <c r="AQ29" i="12"/>
  <c r="AQ28" i="12"/>
  <c r="AQ27" i="12"/>
  <c r="AQ25" i="12"/>
  <c r="AQ24" i="12"/>
  <c r="AQ23" i="12"/>
  <c r="AQ21" i="12"/>
  <c r="AQ20" i="12"/>
  <c r="AQ19" i="12"/>
  <c r="AQ17" i="12"/>
  <c r="AQ16" i="12"/>
  <c r="AQ15" i="12"/>
  <c r="AQ13" i="12"/>
  <c r="AQ12" i="12"/>
  <c r="AQ11" i="12"/>
  <c r="AQ9" i="12"/>
  <c r="AQ8" i="12"/>
  <c r="AQ7" i="12"/>
  <c r="AB1887" i="12"/>
  <c r="AB1883" i="12"/>
  <c r="AB1879" i="12"/>
  <c r="AB1875" i="12"/>
  <c r="AB1871" i="12"/>
  <c r="AB1867" i="12"/>
  <c r="AB1863" i="12"/>
  <c r="AB1859" i="12"/>
  <c r="AB1855" i="12"/>
  <c r="AB1851" i="12"/>
  <c r="AB1847" i="12"/>
  <c r="AB1843" i="12"/>
  <c r="AB1839" i="12"/>
  <c r="AB1835" i="12"/>
  <c r="AB1831" i="12"/>
  <c r="AB1827" i="12"/>
  <c r="AB1823" i="12"/>
  <c r="AB1819" i="12"/>
  <c r="AB1815" i="12"/>
  <c r="AB1811" i="12"/>
  <c r="AB1807" i="12"/>
  <c r="AB1803" i="12"/>
  <c r="AB1799" i="12"/>
  <c r="AB1795" i="12"/>
  <c r="AB1791" i="12"/>
  <c r="AB1787" i="12"/>
  <c r="AB1783" i="12"/>
  <c r="AB1780" i="12"/>
  <c r="AB1779" i="12"/>
  <c r="AB1775" i="12"/>
  <c r="AB1771" i="12"/>
  <c r="AB1767" i="12"/>
  <c r="AB1763" i="12"/>
  <c r="AB1760" i="12"/>
  <c r="AB1759" i="12"/>
  <c r="AB1755" i="12"/>
  <c r="AB1751" i="12"/>
  <c r="AB1747" i="12"/>
  <c r="AB1743" i="12"/>
  <c r="AB1739" i="12"/>
  <c r="AB1736" i="12"/>
  <c r="AB1735" i="12"/>
  <c r="AB1732" i="12"/>
  <c r="AB1731" i="12"/>
  <c r="AB1727" i="12"/>
  <c r="AB1723" i="12"/>
  <c r="AB1719" i="12"/>
  <c r="AB1715" i="12"/>
  <c r="AB1711" i="12"/>
  <c r="AB1707" i="12"/>
  <c r="AB1703" i="12"/>
  <c r="AB1699" i="12"/>
  <c r="AB1695" i="12"/>
  <c r="AB1691" i="12"/>
  <c r="AB1687" i="12"/>
  <c r="AB1683" i="12"/>
  <c r="AB1679" i="12"/>
  <c r="AB1675" i="12"/>
  <c r="AB1671" i="12"/>
  <c r="AB1667" i="12"/>
  <c r="AB1663" i="12"/>
  <c r="AB1659" i="12"/>
  <c r="AB1655" i="12"/>
  <c r="AB1651" i="12"/>
  <c r="AB1647" i="12"/>
  <c r="AB1643" i="12"/>
  <c r="AB1639" i="12"/>
  <c r="AB1635" i="12"/>
  <c r="AB1631" i="12"/>
  <c r="AB1627" i="12"/>
  <c r="AB1623" i="12"/>
  <c r="AB1619" i="12"/>
  <c r="AB1615" i="12"/>
  <c r="AB1611" i="12"/>
  <c r="AB1607" i="12"/>
  <c r="AB1603" i="12"/>
  <c r="AB1599" i="12"/>
  <c r="AB1595" i="12"/>
  <c r="AB1591" i="12"/>
  <c r="AB1587" i="12"/>
  <c r="AB1583" i="12"/>
  <c r="AB1579" i="12"/>
  <c r="AB1575" i="12"/>
  <c r="AB1571" i="12"/>
  <c r="AB1567" i="12"/>
  <c r="AB1563" i="12"/>
  <c r="AB1559" i="12"/>
  <c r="AB1555" i="12"/>
  <c r="AB1551" i="12"/>
  <c r="AB1547" i="12"/>
  <c r="AB1543" i="12"/>
  <c r="AB1539" i="12"/>
  <c r="AB1535" i="12"/>
  <c r="AB1531" i="12"/>
  <c r="AB1527" i="12"/>
  <c r="AB1523" i="12"/>
  <c r="AB1519" i="12"/>
  <c r="AB1515" i="12"/>
  <c r="AB1511" i="12"/>
  <c r="AB1507" i="12"/>
  <c r="AB1503" i="12"/>
  <c r="AB1499" i="12"/>
  <c r="AB1495" i="12"/>
  <c r="AB1491" i="12"/>
  <c r="AB1487" i="12"/>
  <c r="AB1483" i="12"/>
  <c r="AB1479" i="12"/>
  <c r="AB1475" i="12"/>
  <c r="AB1471" i="12"/>
  <c r="AB1467" i="12"/>
  <c r="AB1463" i="12"/>
  <c r="AB1459" i="12"/>
  <c r="AB1455" i="12"/>
  <c r="AB1451" i="12"/>
  <c r="AB1447" i="12"/>
  <c r="AB1443" i="12"/>
  <c r="AB1439" i="12"/>
  <c r="AB1435" i="12"/>
  <c r="AB1431" i="12"/>
  <c r="AB1427" i="12"/>
  <c r="AB1423" i="12"/>
  <c r="AB1419" i="12"/>
  <c r="AB1415" i="12"/>
  <c r="AB1411" i="12"/>
  <c r="AB1407" i="12"/>
  <c r="AB1403" i="12"/>
  <c r="AB1399" i="12"/>
  <c r="AB1395" i="12"/>
  <c r="AB1391" i="12"/>
  <c r="AB1387" i="12"/>
  <c r="AB1383" i="12"/>
  <c r="AB1379" i="12"/>
  <c r="AB1375" i="12"/>
  <c r="AB1371" i="12"/>
  <c r="AB1367" i="12"/>
  <c r="AB1363" i="12"/>
  <c r="AB1359" i="12"/>
  <c r="AB1355" i="12"/>
  <c r="AB1351" i="12"/>
  <c r="AB1347" i="12"/>
  <c r="AB1344" i="12"/>
  <c r="AB1343" i="12"/>
  <c r="AB1339" i="12"/>
  <c r="AB1336" i="12"/>
  <c r="AB1335" i="12"/>
  <c r="AB1331" i="12"/>
  <c r="AB1327" i="12"/>
  <c r="AB1323" i="12"/>
  <c r="AB1319" i="12"/>
  <c r="AB1316" i="12"/>
  <c r="AB1315" i="12"/>
  <c r="AB1311" i="12"/>
  <c r="AB1308" i="12"/>
  <c r="AB1307" i="12"/>
  <c r="AB1303" i="12"/>
  <c r="AB1299" i="12"/>
  <c r="AB1295" i="12"/>
  <c r="AB1291" i="12"/>
  <c r="AB1287" i="12"/>
  <c r="AB1283" i="12"/>
  <c r="AB1280" i="12"/>
  <c r="AB1279" i="12"/>
  <c r="AB1276" i="12"/>
  <c r="AB1275" i="12"/>
  <c r="AB1273" i="12"/>
  <c r="AB1271" i="12"/>
  <c r="AB1269" i="12"/>
  <c r="AB1268" i="12"/>
  <c r="AB1267" i="12"/>
  <c r="AB1265" i="12"/>
  <c r="AB1264" i="12"/>
  <c r="AB1263" i="12"/>
  <c r="AB1261" i="12"/>
  <c r="AB1260" i="12"/>
  <c r="AB1259" i="12"/>
  <c r="AB1257" i="12"/>
  <c r="AB1256" i="12"/>
  <c r="AB1255" i="12"/>
  <c r="AB1253" i="12"/>
  <c r="AB1251" i="12"/>
  <c r="AB1249" i="12"/>
  <c r="AB1248" i="12"/>
  <c r="AB1247" i="12"/>
  <c r="AB1245" i="12"/>
  <c r="AB1243" i="12"/>
  <c r="AB1241" i="12"/>
  <c r="AB1239" i="12"/>
  <c r="AB1237" i="12"/>
  <c r="AB1236" i="12"/>
  <c r="AB1235" i="12"/>
  <c r="AB1233" i="12"/>
  <c r="AB1231" i="12"/>
  <c r="AB1229" i="12"/>
  <c r="AB1227" i="12"/>
  <c r="AB1225" i="12"/>
  <c r="AB1224" i="12"/>
  <c r="AB1223" i="12"/>
  <c r="AB1221" i="12"/>
  <c r="AB1220" i="12"/>
  <c r="AB1219" i="12"/>
  <c r="AB1217" i="12"/>
  <c r="AB1215" i="12"/>
  <c r="AB1213" i="12"/>
  <c r="AB1212" i="12"/>
  <c r="AB1211" i="12"/>
  <c r="AB1209" i="12"/>
  <c r="AB1207" i="12"/>
  <c r="AB1205" i="12"/>
  <c r="AB1204" i="12"/>
  <c r="AB1203" i="12"/>
  <c r="AB1201" i="12"/>
  <c r="AB1199" i="12"/>
  <c r="AB1197" i="12"/>
  <c r="AB1195" i="12"/>
  <c r="AB1193" i="12"/>
  <c r="AB1192" i="12"/>
  <c r="AB1191" i="12"/>
  <c r="AB1189" i="12"/>
  <c r="AB1187" i="12"/>
  <c r="AB1185" i="12"/>
  <c r="AB1184" i="12"/>
  <c r="AB1183" i="12"/>
  <c r="AB1181" i="12"/>
  <c r="AB1179" i="12"/>
  <c r="AB1177" i="12"/>
  <c r="AB1176" i="12"/>
  <c r="AB1175" i="12"/>
  <c r="AB1173" i="12"/>
  <c r="AB1171" i="12"/>
  <c r="AB1169" i="12"/>
  <c r="AB1167" i="12"/>
  <c r="AB1165" i="12"/>
  <c r="AB1163" i="12"/>
  <c r="AB1161" i="12"/>
  <c r="AB1160" i="12"/>
  <c r="AB1159" i="12"/>
  <c r="AB1157" i="12"/>
  <c r="AB1155" i="12"/>
  <c r="AB1153" i="12"/>
  <c r="AB1151" i="12"/>
  <c r="AB1149" i="12"/>
  <c r="AB1148" i="12"/>
  <c r="AB1147" i="12"/>
  <c r="AB1145" i="12"/>
  <c r="AB1144" i="12"/>
  <c r="AB1143" i="12"/>
  <c r="AB1141" i="12"/>
  <c r="AB1140" i="12"/>
  <c r="AB1139" i="12"/>
  <c r="AB1137" i="12"/>
  <c r="AB1136" i="12"/>
  <c r="AB1135" i="12"/>
  <c r="AB1133" i="12"/>
  <c r="AB1131" i="12"/>
  <c r="AB1129" i="12"/>
  <c r="AB1127" i="12"/>
  <c r="AB1125" i="12"/>
  <c r="AB1123" i="12"/>
  <c r="AB1121" i="12"/>
  <c r="AB1119" i="12"/>
  <c r="AB1117" i="12"/>
  <c r="AB1115" i="12"/>
  <c r="AB1113" i="12"/>
  <c r="AB1111" i="12"/>
  <c r="AB1109" i="12"/>
  <c r="AB1107" i="12"/>
  <c r="AB1105" i="12"/>
  <c r="AB1103" i="12"/>
  <c r="AB1101" i="12"/>
  <c r="AB1099" i="12"/>
  <c r="AB1097" i="12"/>
  <c r="AB1095" i="12"/>
  <c r="AB1093" i="12"/>
  <c r="AB1091" i="12"/>
  <c r="AB1089" i="12"/>
  <c r="AB1087" i="12"/>
  <c r="AB1085" i="12"/>
  <c r="AB1084" i="12"/>
  <c r="AB1083" i="12"/>
  <c r="AB1081" i="12"/>
  <c r="AB1080" i="12"/>
  <c r="AB1079" i="12"/>
  <c r="AB1077" i="12"/>
  <c r="AB1075" i="12"/>
  <c r="AB1073" i="12"/>
  <c r="AB1071" i="12"/>
  <c r="AB1069" i="12"/>
  <c r="AB1068" i="12"/>
  <c r="AB1067" i="12"/>
  <c r="AB1065" i="12"/>
  <c r="AB1063" i="12"/>
  <c r="AB1061" i="12"/>
  <c r="AB1059" i="12"/>
  <c r="AB1057" i="12"/>
  <c r="AB1055" i="12"/>
  <c r="AB1053" i="12"/>
  <c r="AB1051" i="12"/>
  <c r="AB1049" i="12"/>
  <c r="AB1047" i="12"/>
  <c r="AB1045" i="12"/>
  <c r="AB1043" i="12"/>
  <c r="AB1041" i="12"/>
  <c r="AB1039" i="12"/>
  <c r="AB1037" i="12"/>
  <c r="AB1035" i="12"/>
  <c r="AB1033" i="12"/>
  <c r="AB1031" i="12"/>
  <c r="AB1029" i="12"/>
  <c r="AB1027" i="12"/>
  <c r="AB1025" i="12"/>
  <c r="AB1023" i="12"/>
  <c r="AB1021" i="12"/>
  <c r="AB1019" i="12"/>
  <c r="AB1017" i="12"/>
  <c r="AB1015" i="12"/>
  <c r="AB1013" i="12"/>
  <c r="AB1011" i="12"/>
  <c r="AB1009" i="12"/>
  <c r="AB1007" i="12"/>
  <c r="AB1005" i="12"/>
  <c r="AB1004" i="12"/>
  <c r="AB1003" i="12"/>
  <c r="AB1001" i="12"/>
  <c r="AB999" i="12"/>
  <c r="AB997" i="12"/>
  <c r="AB995" i="12"/>
  <c r="AB993" i="12"/>
  <c r="AB991" i="12"/>
  <c r="AB989" i="12"/>
  <c r="AB988" i="12"/>
  <c r="AB987" i="12"/>
  <c r="AB985" i="12"/>
  <c r="AB983" i="12"/>
  <c r="AB981" i="12"/>
  <c r="AB979" i="12"/>
  <c r="AB977" i="12"/>
  <c r="AB975" i="12"/>
  <c r="AB973" i="12"/>
  <c r="AB972" i="12"/>
  <c r="AB971" i="12"/>
  <c r="AB969" i="12"/>
  <c r="AB967" i="12"/>
  <c r="AB965" i="12"/>
  <c r="AB963" i="12"/>
  <c r="AB961" i="12"/>
  <c r="AB959" i="12"/>
  <c r="AB957" i="12"/>
  <c r="AB956" i="12"/>
  <c r="AB955" i="12"/>
  <c r="AB953" i="12"/>
  <c r="AB951" i="12"/>
  <c r="AB949" i="12"/>
  <c r="AB947" i="12"/>
  <c r="AB945" i="12"/>
  <c r="AB943" i="12"/>
  <c r="AB941" i="12"/>
  <c r="AB940" i="12"/>
  <c r="AB939" i="12"/>
  <c r="AB937" i="12"/>
  <c r="AB935" i="12"/>
  <c r="AB933" i="12"/>
  <c r="AB931" i="12"/>
  <c r="AB929" i="12"/>
  <c r="AB927" i="12"/>
  <c r="AB925" i="12"/>
  <c r="AB924" i="12"/>
  <c r="AB923" i="12"/>
  <c r="AB921" i="12"/>
  <c r="AB919" i="12"/>
  <c r="AB917" i="12"/>
  <c r="AB915" i="12"/>
  <c r="AB913" i="12"/>
  <c r="AB911" i="12"/>
  <c r="AB909" i="12"/>
  <c r="AB908" i="12"/>
  <c r="AB907" i="12"/>
  <c r="AB905" i="12"/>
  <c r="AB903" i="12"/>
  <c r="AB901" i="12"/>
  <c r="AB899" i="12"/>
  <c r="AB897" i="12"/>
  <c r="AB895" i="12"/>
  <c r="AB893" i="12"/>
  <c r="AB892" i="12"/>
  <c r="AB891" i="12"/>
  <c r="AB889" i="12"/>
  <c r="AB887" i="12"/>
  <c r="AB885" i="12"/>
  <c r="AB883" i="12"/>
  <c r="AB881" i="12"/>
  <c r="AB879" i="12"/>
  <c r="AB877" i="12"/>
  <c r="AB876" i="12"/>
  <c r="AB875" i="12"/>
  <c r="AB873" i="12"/>
  <c r="AB871" i="12"/>
  <c r="AB869" i="12"/>
  <c r="AB868" i="12"/>
  <c r="AB867" i="12"/>
  <c r="AB865" i="12"/>
  <c r="AB863" i="12"/>
  <c r="AB861" i="12"/>
  <c r="AB860" i="12"/>
  <c r="AB859" i="12"/>
  <c r="AB857" i="12"/>
  <c r="AB855" i="12"/>
  <c r="AB851" i="12"/>
  <c r="AB847" i="12"/>
  <c r="AB844" i="12"/>
  <c r="AB843" i="12"/>
  <c r="AB839" i="12"/>
  <c r="AB835" i="12"/>
  <c r="AB831" i="12"/>
  <c r="AB828" i="12"/>
  <c r="AB827" i="12"/>
  <c r="AB823" i="12"/>
  <c r="AB819" i="12"/>
  <c r="AB815" i="12"/>
  <c r="AB812" i="12"/>
  <c r="AB811" i="12"/>
  <c r="AB807" i="12"/>
  <c r="AB804" i="12"/>
  <c r="AB803" i="12"/>
  <c r="AB799" i="12"/>
  <c r="AB796" i="12"/>
  <c r="AB795" i="12"/>
  <c r="AB792" i="12"/>
  <c r="AB791" i="12"/>
  <c r="AB788" i="12"/>
  <c r="AB787" i="12"/>
  <c r="AB783" i="12"/>
  <c r="AB780" i="12"/>
  <c r="AB779" i="12"/>
  <c r="AB775" i="12"/>
  <c r="AB773" i="12"/>
  <c r="AB771" i="12"/>
  <c r="AB768" i="12"/>
  <c r="AB767" i="12"/>
  <c r="AB764" i="12"/>
  <c r="AB763" i="12"/>
  <c r="AB760" i="12"/>
  <c r="AB759" i="12"/>
  <c r="AB755" i="12"/>
  <c r="AB751" i="12"/>
  <c r="AB748" i="12"/>
  <c r="AB747" i="12"/>
  <c r="AB743" i="12"/>
  <c r="AB739" i="12"/>
  <c r="AB736" i="12"/>
  <c r="AB735" i="12"/>
  <c r="AB732" i="12"/>
  <c r="AB731" i="12"/>
  <c r="AB728" i="12"/>
  <c r="AB727" i="12"/>
  <c r="AB724" i="12"/>
  <c r="AB723" i="12"/>
  <c r="AB720" i="12"/>
  <c r="AB719" i="12"/>
  <c r="AB716" i="12"/>
  <c r="AB715" i="12"/>
  <c r="AB712" i="12"/>
  <c r="AB711" i="12"/>
  <c r="AB707" i="12"/>
  <c r="AB703" i="12"/>
  <c r="AB700" i="12"/>
  <c r="AB699" i="12"/>
  <c r="AB695" i="12"/>
  <c r="AB691" i="12"/>
  <c r="AB687" i="12"/>
  <c r="AB684" i="12"/>
  <c r="AB683" i="12"/>
  <c r="AB679" i="12"/>
  <c r="AB675" i="12"/>
  <c r="AB671" i="12"/>
  <c r="AB668" i="12"/>
  <c r="AB667" i="12"/>
  <c r="AB663" i="12"/>
  <c r="AB660" i="12"/>
  <c r="AB659" i="12"/>
  <c r="AB657" i="12"/>
  <c r="AB655" i="12"/>
  <c r="AB653" i="12"/>
  <c r="AB651" i="12"/>
  <c r="AB650" i="12"/>
  <c r="AB649" i="12"/>
  <c r="AB647" i="12"/>
  <c r="AB645" i="12"/>
  <c r="AB644" i="12"/>
  <c r="AB643" i="12"/>
  <c r="AB641" i="12"/>
  <c r="AB639" i="12"/>
  <c r="AB637" i="12"/>
  <c r="AB635" i="12"/>
  <c r="AB634" i="12"/>
  <c r="AB633" i="12"/>
  <c r="AB631" i="12"/>
  <c r="AB629" i="12"/>
  <c r="AB628" i="12"/>
  <c r="AB627" i="12"/>
  <c r="AB625" i="12"/>
  <c r="AB623" i="12"/>
  <c r="AB619" i="12"/>
  <c r="AB618" i="12"/>
  <c r="AB615" i="12"/>
  <c r="AB612" i="12"/>
  <c r="AB611" i="12"/>
  <c r="AB607" i="12"/>
  <c r="AB603" i="12"/>
  <c r="AB599" i="12"/>
  <c r="AB596" i="12"/>
  <c r="AB595" i="12"/>
  <c r="AB591" i="12"/>
  <c r="AB587" i="12"/>
  <c r="AB586" i="12"/>
  <c r="AB583" i="12"/>
  <c r="AB580" i="12"/>
  <c r="AB579" i="12"/>
  <c r="AB575" i="12"/>
  <c r="AB571" i="12"/>
  <c r="AB570" i="12"/>
  <c r="AB567" i="12"/>
  <c r="AB564" i="12"/>
  <c r="AB563" i="12"/>
  <c r="AB560" i="12"/>
  <c r="AB559" i="12"/>
  <c r="AB556" i="12"/>
  <c r="AB555" i="12"/>
  <c r="AB554" i="12"/>
  <c r="AB552" i="12"/>
  <c r="AB551" i="12"/>
  <c r="AB548" i="12"/>
  <c r="AB547" i="12"/>
  <c r="AB544" i="12"/>
  <c r="AB543" i="12"/>
  <c r="AB540" i="12"/>
  <c r="AB539" i="12"/>
  <c r="AB536" i="12"/>
  <c r="AB535" i="12"/>
  <c r="AB532" i="12"/>
  <c r="AB531" i="12"/>
  <c r="AB528" i="12"/>
  <c r="AB527" i="12"/>
  <c r="AB524" i="12"/>
  <c r="AB523" i="12"/>
  <c r="AB522" i="12"/>
  <c r="AB520" i="12"/>
  <c r="AB519" i="12"/>
  <c r="AB516" i="12"/>
  <c r="AB515" i="12"/>
  <c r="AB512" i="12"/>
  <c r="AB511" i="12"/>
  <c r="AB508" i="12"/>
  <c r="AB507" i="12"/>
  <c r="AB506" i="12"/>
  <c r="AB504" i="12"/>
  <c r="AB503" i="12"/>
  <c r="AB500" i="12"/>
  <c r="AB499" i="12"/>
  <c r="AB496" i="12"/>
  <c r="AB495" i="12"/>
  <c r="AB492" i="12"/>
  <c r="AB491" i="12"/>
  <c r="AB488" i="12"/>
  <c r="AB487" i="12"/>
  <c r="AB484" i="12"/>
  <c r="AB483" i="12"/>
  <c r="AB480" i="12"/>
  <c r="AB479" i="12"/>
  <c r="AB476" i="12"/>
  <c r="AB475" i="12"/>
  <c r="AB472" i="12"/>
  <c r="AB471" i="12"/>
  <c r="AB468" i="12"/>
  <c r="AB467" i="12"/>
  <c r="AB465" i="12"/>
  <c r="AB464" i="12"/>
  <c r="AB463" i="12"/>
  <c r="AB460" i="12"/>
  <c r="AB459" i="12"/>
  <c r="AB456" i="12"/>
  <c r="AB455" i="12"/>
  <c r="AB452" i="12"/>
  <c r="AB451" i="12"/>
  <c r="AB448" i="12"/>
  <c r="AB447" i="12"/>
  <c r="AB444" i="12"/>
  <c r="AB443" i="12"/>
  <c r="AB440" i="12"/>
  <c r="AB439" i="12"/>
  <c r="AB436" i="12"/>
  <c r="AB435" i="12"/>
  <c r="AB432" i="12"/>
  <c r="AB431" i="12"/>
  <c r="AB428" i="12"/>
  <c r="AB427" i="12"/>
  <c r="AB424" i="12"/>
  <c r="AB423" i="12"/>
  <c r="AB420" i="12"/>
  <c r="AB419" i="12"/>
  <c r="AB416" i="12"/>
  <c r="AB415" i="12"/>
  <c r="AB412" i="12"/>
  <c r="AB411" i="12"/>
  <c r="AB408" i="12"/>
  <c r="AB407" i="12"/>
  <c r="AB404" i="12"/>
  <c r="AB403" i="12"/>
  <c r="AB400" i="12"/>
  <c r="AB399" i="12"/>
  <c r="AB396" i="12"/>
  <c r="AB395" i="12"/>
  <c r="AB392" i="12"/>
  <c r="AB391" i="12"/>
  <c r="AB388" i="12"/>
  <c r="AB387" i="12"/>
  <c r="AB384" i="12"/>
  <c r="AB383" i="12"/>
  <c r="AB380" i="12"/>
  <c r="AB379" i="12"/>
  <c r="AB376" i="12"/>
  <c r="AB375" i="12"/>
  <c r="AB372" i="12"/>
  <c r="AB371" i="12"/>
  <c r="AB368" i="12"/>
  <c r="AB367" i="12"/>
  <c r="AB364" i="12"/>
  <c r="AB363" i="12"/>
  <c r="AB360" i="12"/>
  <c r="AB359" i="12"/>
  <c r="AB356" i="12"/>
  <c r="AB355" i="12"/>
  <c r="AB352" i="12"/>
  <c r="AB351" i="12"/>
  <c r="AB348" i="12"/>
  <c r="AB347" i="12"/>
  <c r="AB344" i="12"/>
  <c r="AB343" i="12"/>
  <c r="AB340" i="12"/>
  <c r="AB339" i="12"/>
  <c r="AB336" i="12"/>
  <c r="AB335" i="12"/>
  <c r="AB332" i="12"/>
  <c r="AB331" i="12"/>
  <c r="AB328" i="12"/>
  <c r="AB327" i="12"/>
  <c r="AB324" i="12"/>
  <c r="AB323" i="12"/>
  <c r="AB320" i="12"/>
  <c r="AB319" i="12"/>
  <c r="AB316" i="12"/>
  <c r="AB315" i="12"/>
  <c r="AB313" i="12"/>
  <c r="AB312" i="12"/>
  <c r="AB311" i="12"/>
  <c r="AB309" i="12"/>
  <c r="AB308" i="12"/>
  <c r="AB307" i="12"/>
  <c r="AB305" i="12"/>
  <c r="AB304" i="12"/>
  <c r="AB303" i="12"/>
  <c r="AB301" i="12"/>
  <c r="AB300" i="12"/>
  <c r="AB299" i="12"/>
  <c r="AB297" i="12"/>
  <c r="AB296" i="12"/>
  <c r="AB295" i="12"/>
  <c r="AB293" i="12"/>
  <c r="AB292" i="12"/>
  <c r="AB291" i="12"/>
  <c r="AB289" i="12"/>
  <c r="AB288" i="12"/>
  <c r="AB287" i="12"/>
  <c r="AB285" i="12"/>
  <c r="AB284" i="12"/>
  <c r="AB283" i="12"/>
  <c r="AB281" i="12"/>
  <c r="AB280" i="12"/>
  <c r="AB279" i="12"/>
  <c r="AB277" i="12"/>
  <c r="AB276" i="12"/>
  <c r="AB275" i="12"/>
  <c r="AB273" i="12"/>
  <c r="AB272" i="12"/>
  <c r="AB271" i="12"/>
  <c r="AB269" i="12"/>
  <c r="AB268" i="12"/>
  <c r="AB267" i="12"/>
  <c r="AB265" i="12"/>
  <c r="AB264" i="12"/>
  <c r="AB263" i="12"/>
  <c r="AB261" i="12"/>
  <c r="AB260" i="12"/>
  <c r="AB259" i="12"/>
  <c r="AB257" i="12"/>
  <c r="AB256" i="12"/>
  <c r="AB255" i="12"/>
  <c r="AB253" i="12"/>
  <c r="AB252" i="12"/>
  <c r="AB251" i="12"/>
  <c r="AB249" i="12"/>
  <c r="AB248" i="12"/>
  <c r="AB247" i="12"/>
  <c r="AB245" i="12"/>
  <c r="AB244" i="12"/>
  <c r="AB243" i="12"/>
  <c r="AB241" i="12"/>
  <c r="AB240" i="12"/>
  <c r="AB239" i="12"/>
  <c r="AB237" i="12"/>
  <c r="AB236" i="12"/>
  <c r="AB235" i="12"/>
  <c r="AB233" i="12"/>
  <c r="AB232" i="12"/>
  <c r="AB231" i="12"/>
  <c r="AB229" i="12"/>
  <c r="AB228" i="12"/>
  <c r="AB227" i="12"/>
  <c r="AB225" i="12"/>
  <c r="AB224" i="12"/>
  <c r="AB223" i="12"/>
  <c r="AB221" i="12"/>
  <c r="AB220" i="12"/>
  <c r="AB219" i="12"/>
  <c r="AB217" i="12"/>
  <c r="AB216" i="12"/>
  <c r="AB215" i="12"/>
  <c r="AB213" i="12"/>
  <c r="AB212" i="12"/>
  <c r="AB211" i="12"/>
  <c r="AB209" i="12"/>
  <c r="AB208" i="12"/>
  <c r="AB207" i="12"/>
  <c r="AB205" i="12"/>
  <c r="AB204" i="12"/>
  <c r="AB203" i="12"/>
  <c r="AB201" i="12"/>
  <c r="AB200" i="12"/>
  <c r="AB199" i="12"/>
  <c r="AB57" i="12"/>
  <c r="AB53" i="12"/>
  <c r="AB25" i="12"/>
  <c r="AB2491" i="12"/>
  <c r="AB2487" i="12"/>
  <c r="AB2467" i="12"/>
  <c r="AB2463" i="12"/>
  <c r="AB2459" i="12"/>
  <c r="AB2451" i="12"/>
  <c r="AB2435" i="12"/>
  <c r="AB2419" i="12"/>
  <c r="AB2407" i="12"/>
  <c r="AB2403" i="12"/>
  <c r="AB2399" i="12"/>
  <c r="AB2379" i="12"/>
  <c r="AB2375" i="12"/>
  <c r="AB2371" i="12"/>
  <c r="AB2363" i="12"/>
  <c r="AB2355" i="12"/>
  <c r="AB2335" i="12"/>
  <c r="AB2327" i="12"/>
  <c r="AB2315" i="12"/>
  <c r="AB2299" i="12"/>
  <c r="AB2287" i="12"/>
  <c r="AB2267" i="12"/>
  <c r="AB2259" i="12"/>
  <c r="AB2235" i="12"/>
  <c r="AB2219" i="12"/>
  <c r="AB2211" i="12"/>
  <c r="AB2203" i="12"/>
  <c r="AB2191" i="12"/>
  <c r="AB2187" i="12"/>
  <c r="AB2179" i="12"/>
  <c r="AB2163" i="12"/>
  <c r="AB2147" i="12"/>
  <c r="AB2139" i="12"/>
  <c r="AB2123" i="12"/>
  <c r="AB2115" i="12"/>
  <c r="AB2103" i="12"/>
  <c r="AB2099" i="12"/>
  <c r="AB2095" i="12"/>
  <c r="AB2063" i="12"/>
  <c r="AB2051" i="12"/>
  <c r="AB2047" i="12"/>
  <c r="AB2039" i="12"/>
  <c r="AB2035" i="12"/>
  <c r="AB2019" i="12"/>
  <c r="AB2011" i="12"/>
  <c r="AB2003" i="12"/>
  <c r="AB1999" i="12"/>
  <c r="AB1995" i="12"/>
  <c r="AB1983" i="12"/>
  <c r="AB1975" i="12"/>
  <c r="AB1963" i="12"/>
  <c r="AB1959" i="12"/>
  <c r="AB1955" i="12"/>
  <c r="AB1947" i="12"/>
  <c r="AB1931" i="12"/>
  <c r="AB1927" i="12"/>
  <c r="AB1923" i="12"/>
  <c r="AB1915" i="12"/>
  <c r="AB1903" i="12"/>
  <c r="AB1899" i="12"/>
  <c r="AB1891" i="12"/>
  <c r="AB2504" i="12"/>
  <c r="AB2503" i="12"/>
  <c r="AB2500" i="12"/>
  <c r="AB2495" i="12"/>
  <c r="AB2483" i="12"/>
  <c r="AB2471" i="12"/>
  <c r="AB2443" i="12"/>
  <c r="AB2431" i="12"/>
  <c r="AB2395" i="12"/>
  <c r="AB2339" i="12"/>
  <c r="AB2311" i="12"/>
  <c r="AB2307" i="12"/>
  <c r="AB2303" i="12"/>
  <c r="AB2279" i="12"/>
  <c r="AB2263" i="12"/>
  <c r="AB2255" i="12"/>
  <c r="AB2251" i="12"/>
  <c r="AB2247" i="12"/>
  <c r="AB2231" i="12"/>
  <c r="AB2227" i="12"/>
  <c r="AB2207" i="12"/>
  <c r="AB2183" i="12"/>
  <c r="AB2175" i="12"/>
  <c r="AB2171" i="12"/>
  <c r="AB2135" i="12"/>
  <c r="AB2119" i="12"/>
  <c r="AB2111" i="12"/>
  <c r="AB2083" i="12"/>
  <c r="AB2075" i="12"/>
  <c r="AB2055" i="12"/>
  <c r="AB1987" i="12"/>
  <c r="AB1979" i="12"/>
  <c r="AB1971" i="12"/>
  <c r="AB1951" i="12"/>
  <c r="AB1943" i="12"/>
  <c r="AB1939" i="12"/>
  <c r="AB1919" i="12"/>
  <c r="AB1907" i="12"/>
  <c r="AB5" i="12"/>
  <c r="AB2499" i="12"/>
  <c r="AB2479" i="12"/>
  <c r="AB2475" i="12"/>
  <c r="AB2455" i="12"/>
  <c r="AB2447" i="12"/>
  <c r="AB2439" i="12"/>
  <c r="AB2427" i="12"/>
  <c r="AB2423" i="12"/>
  <c r="AB2415" i="12"/>
  <c r="AB2411" i="12"/>
  <c r="AB2391" i="12"/>
  <c r="AB2387" i="12"/>
  <c r="AB2383" i="12"/>
  <c r="AB2367" i="12"/>
  <c r="AB2359" i="12"/>
  <c r="AB2351" i="12"/>
  <c r="AB2347" i="12"/>
  <c r="AB2343" i="12"/>
  <c r="AB2331" i="12"/>
  <c r="AB2323" i="12"/>
  <c r="AB2319" i="12"/>
  <c r="AB2295" i="12"/>
  <c r="AB2291" i="12"/>
  <c r="AB2283" i="12"/>
  <c r="AB2275" i="12"/>
  <c r="AB2271" i="12"/>
  <c r="AB2243" i="12"/>
  <c r="AB2239" i="12"/>
  <c r="AB2223" i="12"/>
  <c r="AB2215" i="12"/>
  <c r="AB2199" i="12"/>
  <c r="AB2195" i="12"/>
  <c r="AB2167" i="12"/>
  <c r="AB2159" i="12"/>
  <c r="AB2155" i="12"/>
  <c r="AB2151" i="12"/>
  <c r="AB2143" i="12"/>
  <c r="AB2131" i="12"/>
  <c r="AB2127" i="12"/>
  <c r="AB2107" i="12"/>
  <c r="AB2091" i="12"/>
  <c r="AB2087" i="12"/>
  <c r="AB2079" i="12"/>
  <c r="AB2071" i="12"/>
  <c r="AB2067" i="12"/>
  <c r="AB2059" i="12"/>
  <c r="AB2043" i="12"/>
  <c r="AB2031" i="12"/>
  <c r="AB2027" i="12"/>
  <c r="AB2023" i="12"/>
  <c r="AB2015" i="12"/>
  <c r="AB2007" i="12"/>
  <c r="AB1991" i="12"/>
  <c r="AB1967" i="12"/>
  <c r="AB1935" i="12"/>
  <c r="AB1911" i="12"/>
  <c r="AB1895" i="12"/>
  <c r="AB197" i="12"/>
  <c r="AB196" i="12"/>
  <c r="AB195" i="12"/>
  <c r="AB193" i="12"/>
  <c r="AB192" i="12"/>
  <c r="AB191" i="12"/>
  <c r="AB189" i="12"/>
  <c r="AB188" i="12"/>
  <c r="AB187" i="12"/>
  <c r="AB185" i="12"/>
  <c r="AB184" i="12"/>
  <c r="AB183" i="12"/>
  <c r="AB181" i="12"/>
  <c r="AB180" i="12"/>
  <c r="AB179" i="12"/>
  <c r="AB177" i="12"/>
  <c r="AB176" i="12"/>
  <c r="AB175" i="12"/>
  <c r="AB173" i="12"/>
  <c r="AB172" i="12"/>
  <c r="AB171" i="12"/>
  <c r="AB169" i="12"/>
  <c r="AB168" i="12"/>
  <c r="AB167" i="12"/>
  <c r="AB165" i="12"/>
  <c r="AB164" i="12"/>
  <c r="AB163" i="12"/>
  <c r="AB161" i="12"/>
  <c r="AB160" i="12"/>
  <c r="AB159" i="12"/>
  <c r="AB157" i="12"/>
  <c r="AB156" i="12"/>
  <c r="AB155" i="12"/>
  <c r="AB153" i="12"/>
  <c r="AB152" i="12"/>
  <c r="AB151" i="12"/>
  <c r="AB149" i="12"/>
  <c r="AB148" i="12"/>
  <c r="AB147" i="12"/>
  <c r="AB145" i="12"/>
  <c r="AB144" i="12"/>
  <c r="AB143" i="12"/>
  <c r="AB141" i="12"/>
  <c r="AB140" i="12"/>
  <c r="AB139" i="12"/>
  <c r="AB137" i="12"/>
  <c r="AB136" i="12"/>
  <c r="AB135" i="12"/>
  <c r="AB133" i="12"/>
  <c r="AB132" i="12"/>
  <c r="AB131" i="12"/>
  <c r="AB129" i="12"/>
  <c r="AB128" i="12"/>
  <c r="AB127" i="12"/>
  <c r="AB125" i="12"/>
  <c r="AB124" i="12"/>
  <c r="AB123" i="12"/>
  <c r="AB121" i="12"/>
  <c r="AB120" i="12"/>
  <c r="AB119" i="12"/>
  <c r="AB117" i="12"/>
  <c r="AB116" i="12"/>
  <c r="AB115" i="12"/>
  <c r="AB113" i="12"/>
  <c r="AB112" i="12"/>
  <c r="AB111" i="12"/>
  <c r="AB109" i="12"/>
  <c r="AB108" i="12"/>
  <c r="AB107" i="12"/>
  <c r="AB105" i="12"/>
  <c r="AB104" i="12"/>
  <c r="AB103" i="12"/>
  <c r="AB101" i="12"/>
  <c r="AB100" i="12"/>
  <c r="AB99" i="12"/>
  <c r="AB97" i="12"/>
  <c r="AB65" i="12"/>
  <c r="AB61" i="12"/>
  <c r="AB49" i="12"/>
  <c r="AB45" i="12"/>
  <c r="AB33" i="12"/>
  <c r="AB29" i="12"/>
  <c r="AB17" i="12"/>
  <c r="AB13" i="12"/>
  <c r="AB1178" i="12"/>
  <c r="AB602" i="12"/>
  <c r="AB538" i="12"/>
  <c r="AB98" i="12"/>
  <c r="AB96" i="12"/>
  <c r="AB95" i="12"/>
  <c r="AB94" i="12"/>
  <c r="AB93" i="12"/>
  <c r="AB92" i="12"/>
  <c r="AB91" i="12"/>
  <c r="AB89" i="12"/>
  <c r="AB88" i="12"/>
  <c r="AB87" i="12"/>
  <c r="AB86" i="12"/>
  <c r="AB85" i="12"/>
  <c r="AB84" i="12"/>
  <c r="AB83" i="12"/>
  <c r="AB81" i="12"/>
  <c r="AB80" i="12"/>
  <c r="AB79" i="12"/>
  <c r="AB78" i="12"/>
  <c r="AB77" i="12"/>
  <c r="AB76" i="12"/>
  <c r="AB75" i="12"/>
  <c r="AB73" i="12"/>
  <c r="AB72" i="12"/>
  <c r="AB71" i="12"/>
  <c r="AB70" i="12"/>
  <c r="AB68" i="12"/>
  <c r="AB67" i="12"/>
  <c r="AB66" i="12"/>
  <c r="AB64" i="12"/>
  <c r="AB63" i="12"/>
  <c r="AB62" i="12"/>
  <c r="AB60" i="12"/>
  <c r="AB59" i="12"/>
  <c r="AB58" i="12"/>
  <c r="AB56" i="12"/>
  <c r="AB55" i="12"/>
  <c r="AB54" i="12"/>
  <c r="AB52" i="12"/>
  <c r="AB51" i="12"/>
  <c r="AB50" i="12"/>
  <c r="AB48" i="12"/>
  <c r="AB47" i="12"/>
  <c r="AB46" i="12"/>
  <c r="AB44" i="12"/>
  <c r="AB43" i="12"/>
  <c r="AB42" i="12"/>
  <c r="AB40" i="12"/>
  <c r="AB39" i="12"/>
  <c r="AB38" i="12"/>
  <c r="AB36" i="12"/>
  <c r="AB35" i="12"/>
  <c r="AB34" i="12"/>
  <c r="AB32" i="12"/>
  <c r="AB31" i="12"/>
  <c r="AB30" i="12"/>
  <c r="AB28" i="12"/>
  <c r="AB27" i="12"/>
  <c r="AB26" i="12"/>
  <c r="AB24" i="12"/>
  <c r="AB23" i="12"/>
  <c r="AB22" i="12"/>
  <c r="AB20" i="12"/>
  <c r="AB19" i="12"/>
  <c r="AB18" i="12"/>
  <c r="AB16" i="12"/>
  <c r="AB15" i="12"/>
  <c r="AB14" i="12"/>
  <c r="AB12" i="12"/>
  <c r="AB11" i="12"/>
  <c r="AB10" i="12"/>
  <c r="AB8" i="12"/>
  <c r="AB7" i="12"/>
  <c r="AB6" i="12"/>
  <c r="AB2502" i="12"/>
  <c r="AB2498" i="12"/>
  <c r="AB2494" i="12"/>
  <c r="AB2482" i="12"/>
  <c r="AB2470" i="12"/>
  <c r="AB2454" i="12"/>
  <c r="AB2450" i="12"/>
  <c r="AB2442" i="12"/>
  <c r="AB2438" i="12"/>
  <c r="AB2434" i="12"/>
  <c r="AB2418" i="12"/>
  <c r="AB2414" i="12"/>
  <c r="AB2410" i="12"/>
  <c r="AB2394" i="12"/>
  <c r="AB2386" i="12"/>
  <c r="AB2382" i="12"/>
  <c r="AB2370" i="12"/>
  <c r="AB2362" i="12"/>
  <c r="AB2354" i="12"/>
  <c r="AB2342" i="12"/>
  <c r="AB2334" i="12"/>
  <c r="AB2326" i="12"/>
  <c r="AB2322" i="12"/>
  <c r="AB2298" i="12"/>
  <c r="AB2294" i="12"/>
  <c r="AB2286" i="12"/>
  <c r="AB2282" i="12"/>
  <c r="AB2262" i="12"/>
  <c r="AB2258" i="12"/>
  <c r="AB2246" i="12"/>
  <c r="AB2238" i="12"/>
  <c r="AB2226" i="12"/>
  <c r="AB2218" i="12"/>
  <c r="AB2214" i="12"/>
  <c r="AB2202" i="12"/>
  <c r="AB2190" i="12"/>
  <c r="AB2174" i="12"/>
  <c r="AB2170" i="12"/>
  <c r="AB2166" i="12"/>
  <c r="AB2158" i="12"/>
  <c r="AB2150" i="12"/>
  <c r="AB2110" i="12"/>
  <c r="AB2102" i="12"/>
  <c r="AB2098" i="12"/>
  <c r="AB2094" i="12"/>
  <c r="AB2090" i="12"/>
  <c r="AB2496" i="12"/>
  <c r="AB2492" i="12"/>
  <c r="AB2488" i="12"/>
  <c r="AB2484" i="12"/>
  <c r="AB2480" i="12"/>
  <c r="AB2476" i="12"/>
  <c r="AB2472" i="12"/>
  <c r="AB2468" i="12"/>
  <c r="AB2464" i="12"/>
  <c r="AB2460" i="12"/>
  <c r="AB2456" i="12"/>
  <c r="AB2452" i="12"/>
  <c r="AB2448" i="12"/>
  <c r="AB2444" i="12"/>
  <c r="AB2440" i="12"/>
  <c r="AB2436" i="12"/>
  <c r="AB2432" i="12"/>
  <c r="AB2428" i="12"/>
  <c r="AB2424" i="12"/>
  <c r="AB2420" i="12"/>
  <c r="AB2416" i="12"/>
  <c r="AB2412" i="12"/>
  <c r="AB2408" i="12"/>
  <c r="AB2404" i="12"/>
  <c r="AB2400" i="12"/>
  <c r="AB2396" i="12"/>
  <c r="AB2392" i="12"/>
  <c r="AB2388" i="12"/>
  <c r="AB2384" i="12"/>
  <c r="AB2380" i="12"/>
  <c r="AB2376" i="12"/>
  <c r="AB2372" i="12"/>
  <c r="AB2368" i="12"/>
  <c r="AB2364" i="12"/>
  <c r="AB2360" i="12"/>
  <c r="AB2356" i="12"/>
  <c r="AB2352" i="12"/>
  <c r="AB2348" i="12"/>
  <c r="AB2344" i="12"/>
  <c r="AB2340" i="12"/>
  <c r="AB2336" i="12"/>
  <c r="AB2332" i="12"/>
  <c r="AB2328" i="12"/>
  <c r="AB2324" i="12"/>
  <c r="AB2320" i="12"/>
  <c r="AB2316" i="12"/>
  <c r="AB2312" i="12"/>
  <c r="AB2308" i="12"/>
  <c r="AB2304" i="12"/>
  <c r="AB2300" i="12"/>
  <c r="AB2296" i="12"/>
  <c r="AB2292" i="12"/>
  <c r="AB2288" i="12"/>
  <c r="AB2284" i="12"/>
  <c r="AB2280" i="12"/>
  <c r="AB2276" i="12"/>
  <c r="AB2272" i="12"/>
  <c r="AB2268" i="12"/>
  <c r="AB2264" i="12"/>
  <c r="AB2260" i="12"/>
  <c r="AB2256" i="12"/>
  <c r="AB2252" i="12"/>
  <c r="AB2248" i="12"/>
  <c r="AB2244" i="12"/>
  <c r="AB2240" i="12"/>
  <c r="AB2236" i="12"/>
  <c r="AB2232" i="12"/>
  <c r="AB2228" i="12"/>
  <c r="AB2224" i="12"/>
  <c r="AB2220" i="12"/>
  <c r="AB2216" i="12"/>
  <c r="AB2212" i="12"/>
  <c r="AB2208" i="12"/>
  <c r="AB2204" i="12"/>
  <c r="AB2200" i="12"/>
  <c r="AB2196" i="12"/>
  <c r="AB2192" i="12"/>
  <c r="AB2188" i="12"/>
  <c r="AB2184" i="12"/>
  <c r="AB2180" i="12"/>
  <c r="AB2176" i="12"/>
  <c r="AB2172" i="12"/>
  <c r="AB2168" i="12"/>
  <c r="AB2082" i="12"/>
  <c r="AB2078" i="12"/>
  <c r="AB2074" i="12"/>
  <c r="AB2070" i="12"/>
  <c r="AB2066" i="12"/>
  <c r="AB2062" i="12"/>
  <c r="AB2058" i="12"/>
  <c r="AB2054" i="12"/>
  <c r="AB2050" i="12"/>
  <c r="AB2046" i="12"/>
  <c r="AB2042" i="12"/>
  <c r="AB2038" i="12"/>
  <c r="AB2034" i="12"/>
  <c r="AB2030" i="12"/>
  <c r="AB2026" i="12"/>
  <c r="AB2022" i="12"/>
  <c r="AB2018" i="12"/>
  <c r="AB2014" i="12"/>
  <c r="AB2010" i="12"/>
  <c r="AB2006" i="12"/>
  <c r="AB2002" i="12"/>
  <c r="AB1998" i="12"/>
  <c r="AB1994" i="12"/>
  <c r="AB1990" i="12"/>
  <c r="AB1986" i="12"/>
  <c r="AB1982" i="12"/>
  <c r="AB1978" i="12"/>
  <c r="AB1974" i="12"/>
  <c r="AB1970" i="12"/>
  <c r="AB1966" i="12"/>
  <c r="AB1962" i="12"/>
  <c r="AB1958" i="12"/>
  <c r="AB1954" i="12"/>
  <c r="AB1950" i="12"/>
  <c r="AB1946" i="12"/>
  <c r="AB1942" i="12"/>
  <c r="AB1938" i="12"/>
  <c r="AB1934" i="12"/>
  <c r="AB1930" i="12"/>
  <c r="AB1926" i="12"/>
  <c r="AB1922" i="12"/>
  <c r="AB1918" i="12"/>
  <c r="AB1914" i="12"/>
  <c r="AB1910" i="12"/>
  <c r="AB1906" i="12"/>
  <c r="AB1902" i="12"/>
  <c r="AB1898" i="12"/>
  <c r="AB1894" i="12"/>
  <c r="AB1890" i="12"/>
  <c r="AB1886" i="12"/>
  <c r="AB1882" i="12"/>
  <c r="AB1878" i="12"/>
  <c r="AB1874" i="12"/>
  <c r="AB1870" i="12"/>
  <c r="AB1866" i="12"/>
  <c r="AB1862" i="12"/>
  <c r="AB1858" i="12"/>
  <c r="AB1854" i="12"/>
  <c r="AB1850" i="12"/>
  <c r="AB1846" i="12"/>
  <c r="AB1842" i="12"/>
  <c r="AB1838" i="12"/>
  <c r="AB1834" i="12"/>
  <c r="AB1830" i="12"/>
  <c r="AB1826" i="12"/>
  <c r="AB1822" i="12"/>
  <c r="AB1818" i="12"/>
  <c r="AB1814" i="12"/>
  <c r="AB1810" i="12"/>
  <c r="AB1806" i="12"/>
  <c r="AB1802" i="12"/>
  <c r="AB1798" i="12"/>
  <c r="AB1794" i="12"/>
  <c r="AB1790" i="12"/>
  <c r="AB1786" i="12"/>
  <c r="AB1782" i="12"/>
  <c r="AB1778" i="12"/>
  <c r="AB1774" i="12"/>
  <c r="AB1770" i="12"/>
  <c r="AB1766" i="12"/>
  <c r="AB1762" i="12"/>
  <c r="AB1758" i="12"/>
  <c r="AB1754" i="12"/>
  <c r="AB1750" i="12"/>
  <c r="AB1746" i="12"/>
  <c r="AB1742" i="12"/>
  <c r="AB1738" i="12"/>
  <c r="AB1734" i="12"/>
  <c r="AB1730" i="12"/>
  <c r="AB1726" i="12"/>
  <c r="AB1722" i="12"/>
  <c r="AB1718" i="12"/>
  <c r="AB1714" i="12"/>
  <c r="AB1710" i="12"/>
  <c r="AB1706" i="12"/>
  <c r="AB1702" i="12"/>
  <c r="AB1698" i="12"/>
  <c r="AB1694" i="12"/>
  <c r="AB1690" i="12"/>
  <c r="AB1686" i="12"/>
  <c r="AB1682" i="12"/>
  <c r="AB1678" i="12"/>
  <c r="AB1674" i="12"/>
  <c r="AB1670" i="12"/>
  <c r="AB1666" i="12"/>
  <c r="AB1662" i="12"/>
  <c r="AB1658" i="12"/>
  <c r="AB1654" i="12"/>
  <c r="AB1650" i="12"/>
  <c r="AB1646" i="12"/>
  <c r="AB1642" i="12"/>
  <c r="AB1638" i="12"/>
  <c r="AB1634" i="12"/>
  <c r="AB1630" i="12"/>
  <c r="AB1626" i="12"/>
  <c r="AB1622" i="12"/>
  <c r="AB1618" i="12"/>
  <c r="AB1614" i="12"/>
  <c r="AB1610" i="12"/>
  <c r="AB1434" i="12"/>
  <c r="AB2490" i="12"/>
  <c r="AB2486" i="12"/>
  <c r="AB2478" i="12"/>
  <c r="AB2474" i="12"/>
  <c r="AB2466" i="12"/>
  <c r="AB2462" i="12"/>
  <c r="AB2458" i="12"/>
  <c r="AB2446" i="12"/>
  <c r="AB2430" i="12"/>
  <c r="AB2426" i="12"/>
  <c r="AB2422" i="12"/>
  <c r="AB2406" i="12"/>
  <c r="AB2402" i="12"/>
  <c r="AB2398" i="12"/>
  <c r="AB2390" i="12"/>
  <c r="AB2378" i="12"/>
  <c r="AB2374" i="12"/>
  <c r="AB2366" i="12"/>
  <c r="AB2358" i="12"/>
  <c r="AB2350" i="12"/>
  <c r="AB2346" i="12"/>
  <c r="AB2338" i="12"/>
  <c r="AB2330" i="12"/>
  <c r="AB2318" i="12"/>
  <c r="AB2314" i="12"/>
  <c r="AB2310" i="12"/>
  <c r="AB2306" i="12"/>
  <c r="AB2302" i="12"/>
  <c r="AB2290" i="12"/>
  <c r="AB2278" i="12"/>
  <c r="AB2274" i="12"/>
  <c r="AB2270" i="12"/>
  <c r="AB2266" i="12"/>
  <c r="AB2254" i="12"/>
  <c r="AB2250" i="12"/>
  <c r="AB2242" i="12"/>
  <c r="AB2234" i="12"/>
  <c r="AB2230" i="12"/>
  <c r="AB2222" i="12"/>
  <c r="AB2210" i="12"/>
  <c r="AB2206" i="12"/>
  <c r="AB2198" i="12"/>
  <c r="AB2194" i="12"/>
  <c r="AB2186" i="12"/>
  <c r="AB2182" i="12"/>
  <c r="AB2178" i="12"/>
  <c r="AB2162" i="12"/>
  <c r="AB2154" i="12"/>
  <c r="AB2146" i="12"/>
  <c r="AB2142" i="12"/>
  <c r="AB2138" i="12"/>
  <c r="AB2134" i="12"/>
  <c r="AB2130" i="12"/>
  <c r="AB2126" i="12"/>
  <c r="AB2122" i="12"/>
  <c r="AB2118" i="12"/>
  <c r="AB2114" i="12"/>
  <c r="AB2106" i="12"/>
  <c r="AB2086" i="12"/>
  <c r="AB2501" i="12"/>
  <c r="AB2497" i="12"/>
  <c r="AB2493" i="12"/>
  <c r="AB2489" i="12"/>
  <c r="AB2485" i="12"/>
  <c r="AB2481" i="12"/>
  <c r="AB2477" i="12"/>
  <c r="AB2473" i="12"/>
  <c r="AB2469" i="12"/>
  <c r="AB2465" i="12"/>
  <c r="AB2461" i="12"/>
  <c r="AB2457" i="12"/>
  <c r="AB2453" i="12"/>
  <c r="AB2449" i="12"/>
  <c r="AB2445" i="12"/>
  <c r="AB2441" i="12"/>
  <c r="AB2437" i="12"/>
  <c r="AB2433" i="12"/>
  <c r="AB2429" i="12"/>
  <c r="AB2425" i="12"/>
  <c r="AB2421" i="12"/>
  <c r="AB2417" i="12"/>
  <c r="AB2413" i="12"/>
  <c r="AB2409" i="12"/>
  <c r="AB2405" i="12"/>
  <c r="AB2401" i="12"/>
  <c r="AB2397" i="12"/>
  <c r="AB2393" i="12"/>
  <c r="AB2389" i="12"/>
  <c r="AB2385" i="12"/>
  <c r="AB2381" i="12"/>
  <c r="AB2377" i="12"/>
  <c r="AB2373" i="12"/>
  <c r="AB2369" i="12"/>
  <c r="AB2365" i="12"/>
  <c r="AB2361" i="12"/>
  <c r="AB2357" i="12"/>
  <c r="AB2353" i="12"/>
  <c r="AB2349" i="12"/>
  <c r="AB2345" i="12"/>
  <c r="AB2341" i="12"/>
  <c r="AB2337" i="12"/>
  <c r="AB2333" i="12"/>
  <c r="AB2329" i="12"/>
  <c r="AB2325" i="12"/>
  <c r="AB2321" i="12"/>
  <c r="AB2317" i="12"/>
  <c r="AB2313" i="12"/>
  <c r="AB2309" i="12"/>
  <c r="AB2305" i="12"/>
  <c r="AB2301" i="12"/>
  <c r="AB2297" i="12"/>
  <c r="AB2293" i="12"/>
  <c r="AB2289" i="12"/>
  <c r="AB2285" i="12"/>
  <c r="AB2281" i="12"/>
  <c r="AB2277" i="12"/>
  <c r="AB2273" i="12"/>
  <c r="AB2269" i="12"/>
  <c r="AB2265" i="12"/>
  <c r="AB2261" i="12"/>
  <c r="AB2257" i="12"/>
  <c r="AB2253" i="12"/>
  <c r="AB2249" i="12"/>
  <c r="AB2245" i="12"/>
  <c r="AB2241" i="12"/>
  <c r="AB2237" i="12"/>
  <c r="AB2233" i="12"/>
  <c r="AB2229" i="12"/>
  <c r="AB2225" i="12"/>
  <c r="AB2221" i="12"/>
  <c r="AB2217" i="12"/>
  <c r="AB2213" i="12"/>
  <c r="AB2209" i="12"/>
  <c r="AB2205" i="12"/>
  <c r="AB2201" i="12"/>
  <c r="AB2197" i="12"/>
  <c r="AB2193" i="12"/>
  <c r="AB2189" i="12"/>
  <c r="AB2185" i="12"/>
  <c r="AB2181" i="12"/>
  <c r="AB2177" i="12"/>
  <c r="AB2173" i="12"/>
  <c r="AB2169" i="12"/>
  <c r="AB2165" i="12"/>
  <c r="AB2161" i="12"/>
  <c r="AB2157" i="12"/>
  <c r="AB2153" i="12"/>
  <c r="AB2149" i="12"/>
  <c r="AB2145" i="12"/>
  <c r="AB1606" i="12"/>
  <c r="AB1602" i="12"/>
  <c r="AB1598" i="12"/>
  <c r="AB1594" i="12"/>
  <c r="AB1590" i="12"/>
  <c r="AB1586" i="12"/>
  <c r="AB1582" i="12"/>
  <c r="AB1578" i="12"/>
  <c r="AB1574" i="12"/>
  <c r="AB1570" i="12"/>
  <c r="AB1566" i="12"/>
  <c r="AB1562" i="12"/>
  <c r="AB1558" i="12"/>
  <c r="AB1554" i="12"/>
  <c r="AB1550" i="12"/>
  <c r="AB1546" i="12"/>
  <c r="AB1542" i="12"/>
  <c r="AB1538" i="12"/>
  <c r="AB1534" i="12"/>
  <c r="AB1530" i="12"/>
  <c r="AB1526" i="12"/>
  <c r="AB1522" i="12"/>
  <c r="AB1518" i="12"/>
  <c r="AB1514" i="12"/>
  <c r="AB1510" i="12"/>
  <c r="AB1506" i="12"/>
  <c r="AB1502" i="12"/>
  <c r="AB1498" i="12"/>
  <c r="AB1494" i="12"/>
  <c r="AB1490" i="12"/>
  <c r="AB1486" i="12"/>
  <c r="AB1482" i="12"/>
  <c r="AB1478" i="12"/>
  <c r="AB1474" i="12"/>
  <c r="AB1470" i="12"/>
  <c r="AB1466" i="12"/>
  <c r="AB1462" i="12"/>
  <c r="AB1458" i="12"/>
  <c r="AB1454" i="12"/>
  <c r="AB1450" i="12"/>
  <c r="AB1446" i="12"/>
  <c r="AB1442" i="12"/>
  <c r="AB1438" i="12"/>
  <c r="AB1430" i="12"/>
  <c r="AB1426" i="12"/>
  <c r="AB1422" i="12"/>
  <c r="AB1418" i="12"/>
  <c r="AB1414" i="12"/>
  <c r="AB1410" i="12"/>
  <c r="AB1406" i="12"/>
  <c r="AB1402" i="12"/>
  <c r="AB1398" i="12"/>
  <c r="AB1394" i="12"/>
  <c r="AB1390" i="12"/>
  <c r="AB1386" i="12"/>
  <c r="AB1382" i="12"/>
  <c r="AB1378" i="12"/>
  <c r="AB1374" i="12"/>
  <c r="AB1370" i="12"/>
  <c r="AB1366" i="12"/>
  <c r="AB1362" i="12"/>
  <c r="AB1358" i="12"/>
  <c r="AB1354" i="12"/>
  <c r="AB1350" i="12"/>
  <c r="AB1346" i="12"/>
  <c r="AB1342" i="12"/>
  <c r="AB1338" i="12"/>
  <c r="AB1334" i="12"/>
  <c r="AB1330" i="12"/>
  <c r="AB1326" i="12"/>
  <c r="AB1322" i="12"/>
  <c r="AB1318" i="12"/>
  <c r="AB1314" i="12"/>
  <c r="AB1310" i="12"/>
  <c r="AB1306" i="12"/>
  <c r="AB1302" i="12"/>
  <c r="AB1298" i="12"/>
  <c r="AB1294" i="12"/>
  <c r="AB1290" i="12"/>
  <c r="AB1286" i="12"/>
  <c r="AB1282" i="12"/>
  <c r="AB1278" i="12"/>
  <c r="AB1242" i="12"/>
  <c r="AB1114" i="12"/>
  <c r="AB1050" i="12"/>
  <c r="AB2141" i="12"/>
  <c r="AB2137" i="12"/>
  <c r="AB2133" i="12"/>
  <c r="AB2129" i="12"/>
  <c r="AB2125" i="12"/>
  <c r="AB2121" i="12"/>
  <c r="AB2117" i="12"/>
  <c r="AB2113" i="12"/>
  <c r="AB2109" i="12"/>
  <c r="AB2105" i="12"/>
  <c r="AB2101" i="12"/>
  <c r="AB2097" i="12"/>
  <c r="AB2093" i="12"/>
  <c r="AB2089" i="12"/>
  <c r="AB2085" i="12"/>
  <c r="AB2081" i="12"/>
  <c r="AB2077" i="12"/>
  <c r="AB2073" i="12"/>
  <c r="AB2069" i="12"/>
  <c r="AB2065" i="12"/>
  <c r="AB2061" i="12"/>
  <c r="AB2057" i="12"/>
  <c r="AB2053" i="12"/>
  <c r="AB2049" i="12"/>
  <c r="AB2045" i="12"/>
  <c r="AB2041" i="12"/>
  <c r="AB2037" i="12"/>
  <c r="AB2033" i="12"/>
  <c r="AB2029" i="12"/>
  <c r="AB2025" i="12"/>
  <c r="AB2021" i="12"/>
  <c r="AB2017" i="12"/>
  <c r="AB2013" i="12"/>
  <c r="AB2009" i="12"/>
  <c r="AB2005" i="12"/>
  <c r="AB2001" i="12"/>
  <c r="AB1997" i="12"/>
  <c r="AB1993" i="12"/>
  <c r="AB1989" i="12"/>
  <c r="AB1985" i="12"/>
  <c r="AB1981" i="12"/>
  <c r="AB1977" i="12"/>
  <c r="AB1973" i="12"/>
  <c r="AB1969" i="12"/>
  <c r="AB1965" i="12"/>
  <c r="AB1961" i="12"/>
  <c r="AB1957" i="12"/>
  <c r="AB1953" i="12"/>
  <c r="AB1949" i="12"/>
  <c r="AB1945" i="12"/>
  <c r="AB1941" i="12"/>
  <c r="AB1937" i="12"/>
  <c r="AB1933" i="12"/>
  <c r="AB1929" i="12"/>
  <c r="AB1925" i="12"/>
  <c r="AB1921" i="12"/>
  <c r="AB1917" i="12"/>
  <c r="AB1913" i="12"/>
  <c r="AB1909" i="12"/>
  <c r="AB1905" i="12"/>
  <c r="AB1901" i="12"/>
  <c r="AB1897" i="12"/>
  <c r="AB1893" i="12"/>
  <c r="AB1889" i="12"/>
  <c r="AB1885" i="12"/>
  <c r="AB1881" i="12"/>
  <c r="AB1877" i="12"/>
  <c r="AB1873" i="12"/>
  <c r="AB1869" i="12"/>
  <c r="AB1865" i="12"/>
  <c r="AB1861" i="12"/>
  <c r="AB1857" i="12"/>
  <c r="AB1853" i="12"/>
  <c r="AB1849" i="12"/>
  <c r="AB1845" i="12"/>
  <c r="AB1841" i="12"/>
  <c r="AB1837" i="12"/>
  <c r="AB1833" i="12"/>
  <c r="AB1829" i="12"/>
  <c r="AB1825" i="12"/>
  <c r="AB1821" i="12"/>
  <c r="AB1817" i="12"/>
  <c r="AB1813" i="12"/>
  <c r="AB1809" i="12"/>
  <c r="AB1805" i="12"/>
  <c r="AB1801" i="12"/>
  <c r="AB1797" i="12"/>
  <c r="AB1793" i="12"/>
  <c r="AB1789" i="12"/>
  <c r="AB1785" i="12"/>
  <c r="AB1781" i="12"/>
  <c r="AB1777" i="12"/>
  <c r="AB1773" i="12"/>
  <c r="AB1769" i="12"/>
  <c r="AB1765" i="12"/>
  <c r="AB1761" i="12"/>
  <c r="AB1757" i="12"/>
  <c r="AB1753" i="12"/>
  <c r="AB1749" i="12"/>
  <c r="AB1745" i="12"/>
  <c r="AB1741" i="12"/>
  <c r="AB1737" i="12"/>
  <c r="AB1733" i="12"/>
  <c r="AB1729" i="12"/>
  <c r="AB1725" i="12"/>
  <c r="AB1721" i="12"/>
  <c r="AB1717" i="12"/>
  <c r="AB1713" i="12"/>
  <c r="AB1709" i="12"/>
  <c r="AB1705" i="12"/>
  <c r="AB1701" i="12"/>
  <c r="AB1697" i="12"/>
  <c r="AB1693" i="12"/>
  <c r="AB1689" i="12"/>
  <c r="AB1685" i="12"/>
  <c r="AB1681" i="12"/>
  <c r="AB1677" i="12"/>
  <c r="AB1673" i="12"/>
  <c r="AB1669" i="12"/>
  <c r="AB1665" i="12"/>
  <c r="AB1661" i="12"/>
  <c r="AB1657" i="12"/>
  <c r="AB1653" i="12"/>
  <c r="AB1649" i="12"/>
  <c r="AB1645" i="12"/>
  <c r="AB1641" i="12"/>
  <c r="AB1637" i="12"/>
  <c r="AB1633" i="12"/>
  <c r="AB1629" i="12"/>
  <c r="AB1625" i="12"/>
  <c r="AB1621" i="12"/>
  <c r="AB1617" i="12"/>
  <c r="AB1613" i="12"/>
  <c r="AB1609" i="12"/>
  <c r="AB1605" i="12"/>
  <c r="AB1601" i="12"/>
  <c r="AB1597" i="12"/>
  <c r="AB1593" i="12"/>
  <c r="AB1589" i="12"/>
  <c r="AB1585" i="12"/>
  <c r="AB1581" i="12"/>
  <c r="AB1577" i="12"/>
  <c r="AB1573" i="12"/>
  <c r="AB1569" i="12"/>
  <c r="AB1565" i="12"/>
  <c r="AB1561" i="12"/>
  <c r="AB1557" i="12"/>
  <c r="AB1553" i="12"/>
  <c r="AB1549" i="12"/>
  <c r="AB1545" i="12"/>
  <c r="AB1541" i="12"/>
  <c r="AB1537" i="12"/>
  <c r="AB1533" i="12"/>
  <c r="AB1529" i="12"/>
  <c r="AB1525" i="12"/>
  <c r="AB1521" i="12"/>
  <c r="AB1517" i="12"/>
  <c r="AB1513" i="12"/>
  <c r="AB1509" i="12"/>
  <c r="AB1505" i="12"/>
  <c r="AB1501" i="12"/>
  <c r="AB1497" i="12"/>
  <c r="AB1493" i="12"/>
  <c r="AB1489" i="12"/>
  <c r="AB1485" i="12"/>
  <c r="AB1481" i="12"/>
  <c r="AB1477" i="12"/>
  <c r="AB1473" i="12"/>
  <c r="AB1469" i="12"/>
  <c r="AB1465" i="12"/>
  <c r="AB1461" i="12"/>
  <c r="AB1457" i="12"/>
  <c r="AB1453" i="12"/>
  <c r="AB1449" i="12"/>
  <c r="AB1445" i="12"/>
  <c r="AB1441" i="12"/>
  <c r="AB1437" i="12"/>
  <c r="AB1433" i="12"/>
  <c r="AB1429" i="12"/>
  <c r="AB1425" i="12"/>
  <c r="AB1421" i="12"/>
  <c r="AB1417" i="12"/>
  <c r="AB1413" i="12"/>
  <c r="AB1409" i="12"/>
  <c r="AB1405" i="12"/>
  <c r="AB1401" i="12"/>
  <c r="AB1397" i="12"/>
  <c r="AB1393" i="12"/>
  <c r="AB1389" i="12"/>
  <c r="AB1385" i="12"/>
  <c r="AB1381" i="12"/>
  <c r="AB1377" i="12"/>
  <c r="AB1373" i="12"/>
  <c r="AB1369" i="12"/>
  <c r="AB1365" i="12"/>
  <c r="AB1361" i="12"/>
  <c r="AB1357" i="12"/>
  <c r="AB1353" i="12"/>
  <c r="AB1349" i="12"/>
  <c r="AB1345" i="12"/>
  <c r="AB1341" i="12"/>
  <c r="AB1337" i="12"/>
  <c r="AB1333" i="12"/>
  <c r="AB1329" i="12"/>
  <c r="AB1325" i="12"/>
  <c r="AB1321" i="12"/>
  <c r="AB1317" i="12"/>
  <c r="AB1313" i="12"/>
  <c r="AB1309" i="12"/>
  <c r="AB1305" i="12"/>
  <c r="AB1301" i="12"/>
  <c r="AB1297" i="12"/>
  <c r="AB1293" i="12"/>
  <c r="AB1289" i="12"/>
  <c r="AB1285" i="12"/>
  <c r="AB1281" i="12"/>
  <c r="AB1277" i="12"/>
  <c r="AB2164" i="12"/>
  <c r="AB2160" i="12"/>
  <c r="AB2156" i="12"/>
  <c r="AB2152" i="12"/>
  <c r="AB2148" i="12"/>
  <c r="AB2144" i="12"/>
  <c r="AB2140" i="12"/>
  <c r="AB2136" i="12"/>
  <c r="AB2132" i="12"/>
  <c r="AB2128" i="12"/>
  <c r="AB2124" i="12"/>
  <c r="AB2120" i="12"/>
  <c r="AB2116" i="12"/>
  <c r="AB2112" i="12"/>
  <c r="AB2108" i="12"/>
  <c r="AB2104" i="12"/>
  <c r="AB2100" i="12"/>
  <c r="AB2096" i="12"/>
  <c r="AB2092" i="12"/>
  <c r="AB2088" i="12"/>
  <c r="AB2084" i="12"/>
  <c r="AB2080" i="12"/>
  <c r="AB2076" i="12"/>
  <c r="AB2072" i="12"/>
  <c r="AB2068" i="12"/>
  <c r="AB2064" i="12"/>
  <c r="AB2060" i="12"/>
  <c r="AB2056" i="12"/>
  <c r="AB2052" i="12"/>
  <c r="AB2048" i="12"/>
  <c r="AB2044" i="12"/>
  <c r="AB2040" i="12"/>
  <c r="AB2036" i="12"/>
  <c r="AB2032" i="12"/>
  <c r="AB2028" i="12"/>
  <c r="AB2024" i="12"/>
  <c r="AB2020" i="12"/>
  <c r="AB2016" i="12"/>
  <c r="AB2012" i="12"/>
  <c r="AB2008" i="12"/>
  <c r="AB2004" i="12"/>
  <c r="AB2000" i="12"/>
  <c r="AB1996" i="12"/>
  <c r="AB1992" i="12"/>
  <c r="AB1988" i="12"/>
  <c r="AB1984" i="12"/>
  <c r="AB1980" i="12"/>
  <c r="AB1976" i="12"/>
  <c r="AB1972" i="12"/>
  <c r="AB1968" i="12"/>
  <c r="AB1964" i="12"/>
  <c r="AB1960" i="12"/>
  <c r="AB1956" i="12"/>
  <c r="AB1952" i="12"/>
  <c r="AB1948" i="12"/>
  <c r="AB1944" i="12"/>
  <c r="AB1940" i="12"/>
  <c r="AB1936" i="12"/>
  <c r="AB1932" i="12"/>
  <c r="AB1928" i="12"/>
  <c r="AB1924" i="12"/>
  <c r="AB1920" i="12"/>
  <c r="AB1916" i="12"/>
  <c r="AB1912" i="12"/>
  <c r="AB1908" i="12"/>
  <c r="AB1904" i="12"/>
  <c r="AB1900" i="12"/>
  <c r="AB1896" i="12"/>
  <c r="AB1892" i="12"/>
  <c r="AB1888" i="12"/>
  <c r="AB1884" i="12"/>
  <c r="AB1880" i="12"/>
  <c r="AB1876" i="12"/>
  <c r="AB1872" i="12"/>
  <c r="AB1868" i="12"/>
  <c r="AB1864" i="12"/>
  <c r="AB1860" i="12"/>
  <c r="AB1856" i="12"/>
  <c r="AB1852" i="12"/>
  <c r="AB1848" i="12"/>
  <c r="AB1844" i="12"/>
  <c r="AB1840" i="12"/>
  <c r="AB1836" i="12"/>
  <c r="AB1832" i="12"/>
  <c r="AB1828" i="12"/>
  <c r="AB1824" i="12"/>
  <c r="AB1820" i="12"/>
  <c r="AB1816" i="12"/>
  <c r="AB1812" i="12"/>
  <c r="AB1808" i="12"/>
  <c r="AB1804" i="12"/>
  <c r="AB1800" i="12"/>
  <c r="AB1796" i="12"/>
  <c r="AB1792" i="12"/>
  <c r="AB1788" i="12"/>
  <c r="AB1784" i="12"/>
  <c r="AB1776" i="12"/>
  <c r="AB1772" i="12"/>
  <c r="AB1768" i="12"/>
  <c r="AB1764" i="12"/>
  <c r="AB1756" i="12"/>
  <c r="AB1752" i="12"/>
  <c r="AB1748" i="12"/>
  <c r="AB1744" i="12"/>
  <c r="AB1740" i="12"/>
  <c r="AB1728" i="12"/>
  <c r="AB1724" i="12"/>
  <c r="AB1720" i="12"/>
  <c r="AB1716" i="12"/>
  <c r="AB1712" i="12"/>
  <c r="AB1708" i="12"/>
  <c r="AB1704" i="12"/>
  <c r="AB1700" i="12"/>
  <c r="AB1696" i="12"/>
  <c r="AB1692" i="12"/>
  <c r="AB1688" i="12"/>
  <c r="AB1684" i="12"/>
  <c r="AB1680" i="12"/>
  <c r="AB1676" i="12"/>
  <c r="AB1672" i="12"/>
  <c r="AB1668" i="12"/>
  <c r="AB1664" i="12"/>
  <c r="AB1660" i="12"/>
  <c r="AB1656" i="12"/>
  <c r="AB1652" i="12"/>
  <c r="AB1648" i="12"/>
  <c r="AB1644" i="12"/>
  <c r="AB1640" i="12"/>
  <c r="AB1636" i="12"/>
  <c r="AB1632" i="12"/>
  <c r="AB1628" i="12"/>
  <c r="AB1624" i="12"/>
  <c r="AB1620" i="12"/>
  <c r="AB1616" i="12"/>
  <c r="AB1612" i="12"/>
  <c r="AB1608" i="12"/>
  <c r="AB1604" i="12"/>
  <c r="AB1600" i="12"/>
  <c r="AB1596" i="12"/>
  <c r="AB1592" i="12"/>
  <c r="AB1588" i="12"/>
  <c r="AB1584" i="12"/>
  <c r="AB1580" i="12"/>
  <c r="AB1576" i="12"/>
  <c r="AB1572" i="12"/>
  <c r="AB1568" i="12"/>
  <c r="AB1564" i="12"/>
  <c r="AB1560" i="12"/>
  <c r="AB1556" i="12"/>
  <c r="AB1552" i="12"/>
  <c r="AB1548" i="12"/>
  <c r="AB1544" i="12"/>
  <c r="AB1540" i="12"/>
  <c r="AB1536" i="12"/>
  <c r="AB1532" i="12"/>
  <c r="AB1528" i="12"/>
  <c r="AB1524" i="12"/>
  <c r="AB1520" i="12"/>
  <c r="AB1516" i="12"/>
  <c r="AB1512" i="12"/>
  <c r="AB1508" i="12"/>
  <c r="AB1504" i="12"/>
  <c r="AB1500" i="12"/>
  <c r="AB1496" i="12"/>
  <c r="AB1492" i="12"/>
  <c r="AB1488" i="12"/>
  <c r="AB1484" i="12"/>
  <c r="AB1480" i="12"/>
  <c r="AB1476" i="12"/>
  <c r="AB1472" i="12"/>
  <c r="AB1468" i="12"/>
  <c r="AB1464" i="12"/>
  <c r="AB1460" i="12"/>
  <c r="AB1456" i="12"/>
  <c r="AB1452" i="12"/>
  <c r="AB1448" i="12"/>
  <c r="AB1444" i="12"/>
  <c r="AB1440" i="12"/>
  <c r="AB1436" i="12"/>
  <c r="AB1432" i="12"/>
  <c r="AB1428" i="12"/>
  <c r="AB1424" i="12"/>
  <c r="AB1420" i="12"/>
  <c r="AB1416" i="12"/>
  <c r="AB1412" i="12"/>
  <c r="AB1408" i="12"/>
  <c r="AB1404" i="12"/>
  <c r="AB1400" i="12"/>
  <c r="AB1396" i="12"/>
  <c r="AB1392" i="12"/>
  <c r="AB1388" i="12"/>
  <c r="AB1384" i="12"/>
  <c r="AB1380" i="12"/>
  <c r="AB1376" i="12"/>
  <c r="AB1372" i="12"/>
  <c r="AB1368" i="12"/>
  <c r="AB1364" i="12"/>
  <c r="AB1360" i="12"/>
  <c r="AB1356" i="12"/>
  <c r="AB1352" i="12"/>
  <c r="AB1348" i="12"/>
  <c r="AB1340" i="12"/>
  <c r="AB1332" i="12"/>
  <c r="AB1328" i="12"/>
  <c r="AB1324" i="12"/>
  <c r="AB1320" i="12"/>
  <c r="AB1312" i="12"/>
  <c r="AB1304" i="12"/>
  <c r="AB1300" i="12"/>
  <c r="AB1296" i="12"/>
  <c r="AB1292" i="12"/>
  <c r="AB1288" i="12"/>
  <c r="AB1284" i="12"/>
  <c r="AB1272" i="12"/>
  <c r="AB1274" i="12"/>
  <c r="AB1270" i="12"/>
  <c r="AB1266" i="12"/>
  <c r="AB1262" i="12"/>
  <c r="AB1258" i="12"/>
  <c r="AB1254" i="12"/>
  <c r="AB1250" i="12"/>
  <c r="AB1246" i="12"/>
  <c r="AB1238" i="12"/>
  <c r="AB1234" i="12"/>
  <c r="AB1230" i="12"/>
  <c r="AB1226" i="12"/>
  <c r="AB1222" i="12"/>
  <c r="AB1218" i="12"/>
  <c r="AB1214" i="12"/>
  <c r="AB1210" i="12"/>
  <c r="AB1206" i="12"/>
  <c r="AB1202" i="12"/>
  <c r="AB1198" i="12"/>
  <c r="AB1194" i="12"/>
  <c r="AB1190" i="12"/>
  <c r="AB1186" i="12"/>
  <c r="AB1182" i="12"/>
  <c r="AB1174" i="12"/>
  <c r="AB1170" i="12"/>
  <c r="AB1166" i="12"/>
  <c r="AB1162" i="12"/>
  <c r="AB1158" i="12"/>
  <c r="AB1154" i="12"/>
  <c r="AB1150" i="12"/>
  <c r="AB1146" i="12"/>
  <c r="AB1142" i="12"/>
  <c r="AB1138" i="12"/>
  <c r="AB1134" i="12"/>
  <c r="AB1130" i="12"/>
  <c r="AB1126" i="12"/>
  <c r="AB1122" i="12"/>
  <c r="AB1118" i="12"/>
  <c r="AB1110" i="12"/>
  <c r="AB1106" i="12"/>
  <c r="AB1102" i="12"/>
  <c r="AB1098" i="12"/>
  <c r="AB1094" i="12"/>
  <c r="AB1090" i="12"/>
  <c r="AB1086" i="12"/>
  <c r="AB1082" i="12"/>
  <c r="AB1078" i="12"/>
  <c r="AB1074" i="12"/>
  <c r="AB1070" i="12"/>
  <c r="AB1066" i="12"/>
  <c r="AB1062" i="12"/>
  <c r="AB1058" i="12"/>
  <c r="AB1054" i="12"/>
  <c r="AB1046" i="12"/>
  <c r="AB1042" i="12"/>
  <c r="AB1038" i="12"/>
  <c r="AB1034" i="12"/>
  <c r="AB1030" i="12"/>
  <c r="AB1026" i="12"/>
  <c r="AB1022" i="12"/>
  <c r="AB1018" i="12"/>
  <c r="AB1014" i="12"/>
  <c r="AB1010" i="12"/>
  <c r="AB1006" i="12"/>
  <c r="AB1002" i="12"/>
  <c r="AB998" i="12"/>
  <c r="AB994" i="12"/>
  <c r="AB990" i="12"/>
  <c r="AB986" i="12"/>
  <c r="AB982" i="12"/>
  <c r="AB978" i="12"/>
  <c r="AB974" i="12"/>
  <c r="AB970" i="12"/>
  <c r="AB966" i="12"/>
  <c r="AB962" i="12"/>
  <c r="AB958" i="12"/>
  <c r="AB954" i="12"/>
  <c r="AB950" i="12"/>
  <c r="AB946" i="12"/>
  <c r="AB942" i="12"/>
  <c r="AB938" i="12"/>
  <c r="AB934" i="12"/>
  <c r="AB930" i="12"/>
  <c r="AB926" i="12"/>
  <c r="AB922" i="12"/>
  <c r="AB918" i="12"/>
  <c r="AB914" i="12"/>
  <c r="AB910" i="12"/>
  <c r="AB906" i="12"/>
  <c r="AB902" i="12"/>
  <c r="AB898" i="12"/>
  <c r="AB894" i="12"/>
  <c r="AB890" i="12"/>
  <c r="AB886" i="12"/>
  <c r="AB882" i="12"/>
  <c r="AB878" i="12"/>
  <c r="AB874" i="12"/>
  <c r="AB870" i="12"/>
  <c r="AB866" i="12"/>
  <c r="AB862" i="12"/>
  <c r="AB858" i="12"/>
  <c r="AB854" i="12"/>
  <c r="AB850" i="12"/>
  <c r="AB846" i="12"/>
  <c r="AB842" i="12"/>
  <c r="AB838" i="12"/>
  <c r="AB834" i="12"/>
  <c r="AB830" i="12"/>
  <c r="AB826" i="12"/>
  <c r="AB822" i="12"/>
  <c r="AB818" i="12"/>
  <c r="AB814" i="12"/>
  <c r="AB810" i="12"/>
  <c r="AB806" i="12"/>
  <c r="AB802" i="12"/>
  <c r="AB798" i="12"/>
  <c r="AB794" i="12"/>
  <c r="AB790" i="12"/>
  <c r="AB786" i="12"/>
  <c r="AB782" i="12"/>
  <c r="AB778" i="12"/>
  <c r="AB774" i="12"/>
  <c r="AB770" i="12"/>
  <c r="AB766" i="12"/>
  <c r="AB762" i="12"/>
  <c r="AB758" i="12"/>
  <c r="AB754" i="12"/>
  <c r="AB750" i="12"/>
  <c r="AB746" i="12"/>
  <c r="AB742" i="12"/>
  <c r="AB738" i="12"/>
  <c r="AB734" i="12"/>
  <c r="AB730" i="12"/>
  <c r="AB726" i="12"/>
  <c r="AB722" i="12"/>
  <c r="AB718" i="12"/>
  <c r="AB714" i="12"/>
  <c r="AB710" i="12"/>
  <c r="AB706" i="12"/>
  <c r="AB702" i="12"/>
  <c r="AB698" i="12"/>
  <c r="AB694" i="12"/>
  <c r="AB690" i="12"/>
  <c r="AB686" i="12"/>
  <c r="AB682" i="12"/>
  <c r="AB678" i="12"/>
  <c r="AB674" i="12"/>
  <c r="AB670" i="12"/>
  <c r="AB666" i="12"/>
  <c r="AB662" i="12"/>
  <c r="AB658" i="12"/>
  <c r="AB654" i="12"/>
  <c r="AB646" i="12"/>
  <c r="AB642" i="12"/>
  <c r="AB638" i="12"/>
  <c r="AB630" i="12"/>
  <c r="AB626" i="12"/>
  <c r="AB622" i="12"/>
  <c r="AB614" i="12"/>
  <c r="AB610" i="12"/>
  <c r="AB606" i="12"/>
  <c r="AB598" i="12"/>
  <c r="AB594" i="12"/>
  <c r="AB590" i="12"/>
  <c r="AB582" i="12"/>
  <c r="AB578" i="12"/>
  <c r="AB574" i="12"/>
  <c r="AB566" i="12"/>
  <c r="AB562" i="12"/>
  <c r="AB558" i="12"/>
  <c r="AB550" i="12"/>
  <c r="AB546" i="12"/>
  <c r="AB542" i="12"/>
  <c r="AB534" i="12"/>
  <c r="AB530" i="12"/>
  <c r="AB526" i="12"/>
  <c r="AB518" i="12"/>
  <c r="AB514" i="12"/>
  <c r="AB510" i="12"/>
  <c r="AB502" i="12"/>
  <c r="AB498" i="12"/>
  <c r="AB494" i="12"/>
  <c r="AB490" i="12"/>
  <c r="AB486" i="12"/>
  <c r="AB482" i="12"/>
  <c r="AB478" i="12"/>
  <c r="AB474" i="12"/>
  <c r="AB470" i="12"/>
  <c r="AB466" i="12"/>
  <c r="AB462" i="12"/>
  <c r="AB458" i="12"/>
  <c r="AB454" i="12"/>
  <c r="AB450" i="12"/>
  <c r="AB446" i="12"/>
  <c r="AB442" i="12"/>
  <c r="AB438" i="12"/>
  <c r="AB434" i="12"/>
  <c r="AB430" i="12"/>
  <c r="AB426" i="12"/>
  <c r="AB422" i="12"/>
  <c r="AB418" i="12"/>
  <c r="AB414" i="12"/>
  <c r="AB410" i="12"/>
  <c r="AB406" i="12"/>
  <c r="AB402" i="12"/>
  <c r="AB398" i="12"/>
  <c r="AB394" i="12"/>
  <c r="AB390" i="12"/>
  <c r="AB386" i="12"/>
  <c r="AB382" i="12"/>
  <c r="AB378" i="12"/>
  <c r="AB374" i="12"/>
  <c r="AB370" i="12"/>
  <c r="AB366" i="12"/>
  <c r="AB362" i="12"/>
  <c r="AB358" i="12"/>
  <c r="AB354" i="12"/>
  <c r="AB350" i="12"/>
  <c r="AB346" i="12"/>
  <c r="AB342" i="12"/>
  <c r="AB338" i="12"/>
  <c r="AB334" i="12"/>
  <c r="AB330" i="12"/>
  <c r="AB326" i="12"/>
  <c r="AB322" i="12"/>
  <c r="AB318" i="12"/>
  <c r="AB314" i="12"/>
  <c r="AB310" i="12"/>
  <c r="AB306" i="12"/>
  <c r="AB302" i="12"/>
  <c r="AB298" i="12"/>
  <c r="AB294" i="12"/>
  <c r="AB290" i="12"/>
  <c r="AB286" i="12"/>
  <c r="AB282" i="12"/>
  <c r="AB278" i="12"/>
  <c r="AB274" i="12"/>
  <c r="AB270" i="12"/>
  <c r="AB266" i="12"/>
  <c r="AB262" i="12"/>
  <c r="AB258" i="12"/>
  <c r="AB254" i="12"/>
  <c r="AB250" i="12"/>
  <c r="AB246" i="12"/>
  <c r="AB242" i="12"/>
  <c r="AB238" i="12"/>
  <c r="AB234" i="12"/>
  <c r="AB230" i="12"/>
  <c r="AB226" i="12"/>
  <c r="AB222" i="12"/>
  <c r="AB218" i="12"/>
  <c r="AB214" i="12"/>
  <c r="AB210" i="12"/>
  <c r="AB206" i="12"/>
  <c r="AB202" i="12"/>
  <c r="AB198" i="12"/>
  <c r="AB194" i="12"/>
  <c r="AB190" i="12"/>
  <c r="AB186" i="12"/>
  <c r="AB182" i="12"/>
  <c r="AB178" i="12"/>
  <c r="AB174" i="12"/>
  <c r="AB170" i="12"/>
  <c r="AB166" i="12"/>
  <c r="AB162" i="12"/>
  <c r="AB158" i="12"/>
  <c r="AB154" i="12"/>
  <c r="AB150" i="12"/>
  <c r="AB146" i="12"/>
  <c r="AB142" i="12"/>
  <c r="AB138" i="12"/>
  <c r="AB134" i="12"/>
  <c r="AB130" i="12"/>
  <c r="AB126" i="12"/>
  <c r="AB122" i="12"/>
  <c r="AB118" i="12"/>
  <c r="AB114" i="12"/>
  <c r="AB110" i="12"/>
  <c r="AB106" i="12"/>
  <c r="AB102" i="12"/>
  <c r="AB853" i="12"/>
  <c r="AB849" i="12"/>
  <c r="AB845" i="12"/>
  <c r="AB841" i="12"/>
  <c r="AB837" i="12"/>
  <c r="AB833" i="12"/>
  <c r="AB829" i="12"/>
  <c r="AB825" i="12"/>
  <c r="AB821" i="12"/>
  <c r="AB817" i="12"/>
  <c r="AB813" i="12"/>
  <c r="AB809" i="12"/>
  <c r="AB805" i="12"/>
  <c r="AB801" i="12"/>
  <c r="AB797" i="12"/>
  <c r="AB793" i="12"/>
  <c r="AB789" i="12"/>
  <c r="AB785" i="12"/>
  <c r="AB781" i="12"/>
  <c r="AB777" i="12"/>
  <c r="AB769" i="12"/>
  <c r="AB765" i="12"/>
  <c r="AB761" i="12"/>
  <c r="AB757" i="12"/>
  <c r="AB753" i="12"/>
  <c r="AB749" i="12"/>
  <c r="AB745" i="12"/>
  <c r="AB741" i="12"/>
  <c r="AB737" i="12"/>
  <c r="AB733" i="12"/>
  <c r="AB729" i="12"/>
  <c r="AB725" i="12"/>
  <c r="AB721" i="12"/>
  <c r="AB717" i="12"/>
  <c r="AB713" i="12"/>
  <c r="AB709" i="12"/>
  <c r="AB705" i="12"/>
  <c r="AB701" i="12"/>
  <c r="AB697" i="12"/>
  <c r="AB693" i="12"/>
  <c r="AB689" i="12"/>
  <c r="AB685" i="12"/>
  <c r="AB681" i="12"/>
  <c r="AB677" i="12"/>
  <c r="AB673" i="12"/>
  <c r="AB669" i="12"/>
  <c r="AB665" i="12"/>
  <c r="AB661" i="12"/>
  <c r="AB621" i="12"/>
  <c r="AB617" i="12"/>
  <c r="AB613" i="12"/>
  <c r="AB609" i="12"/>
  <c r="AB605" i="12"/>
  <c r="AB601" i="12"/>
  <c r="AB597" i="12"/>
  <c r="AB593" i="12"/>
  <c r="AB589" i="12"/>
  <c r="AB585" i="12"/>
  <c r="AB581" i="12"/>
  <c r="AB577" i="12"/>
  <c r="AB573" i="12"/>
  <c r="AB569" i="12"/>
  <c r="AB565" i="12"/>
  <c r="AB561" i="12"/>
  <c r="AB557" i="12"/>
  <c r="AB553" i="12"/>
  <c r="AB549" i="12"/>
  <c r="AB545" i="12"/>
  <c r="AB541" i="12"/>
  <c r="AB537" i="12"/>
  <c r="AB533" i="12"/>
  <c r="AB529" i="12"/>
  <c r="AB525" i="12"/>
  <c r="AB521" i="12"/>
  <c r="AB517" i="12"/>
  <c r="AB513" i="12"/>
  <c r="AB509" i="12"/>
  <c r="AB505" i="12"/>
  <c r="AB501" i="12"/>
  <c r="AB497" i="12"/>
  <c r="AB493" i="12"/>
  <c r="AB489" i="12"/>
  <c r="AB485" i="12"/>
  <c r="AB481" i="12"/>
  <c r="AB477" i="12"/>
  <c r="AB473" i="12"/>
  <c r="AB469" i="12"/>
  <c r="AB461" i="12"/>
  <c r="AB457" i="12"/>
  <c r="AB453" i="12"/>
  <c r="AB449" i="12"/>
  <c r="AB445" i="12"/>
  <c r="AB441" i="12"/>
  <c r="AB437" i="12"/>
  <c r="AB433" i="12"/>
  <c r="AB429" i="12"/>
  <c r="AB425" i="12"/>
  <c r="AB421" i="12"/>
  <c r="AB417" i="12"/>
  <c r="AB413" i="12"/>
  <c r="AB409" i="12"/>
  <c r="AB405" i="12"/>
  <c r="AB401" i="12"/>
  <c r="AB397" i="12"/>
  <c r="AB393" i="12"/>
  <c r="AB389" i="12"/>
  <c r="AB385" i="12"/>
  <c r="AB381" i="12"/>
  <c r="AB377" i="12"/>
  <c r="AB373" i="12"/>
  <c r="AB369" i="12"/>
  <c r="AB365" i="12"/>
  <c r="AB361" i="12"/>
  <c r="AB357" i="12"/>
  <c r="AB353" i="12"/>
  <c r="AB349" i="12"/>
  <c r="AB345" i="12"/>
  <c r="AB341" i="12"/>
  <c r="AB337" i="12"/>
  <c r="AB333" i="12"/>
  <c r="AB329" i="12"/>
  <c r="AB325" i="12"/>
  <c r="AB321" i="12"/>
  <c r="AB317" i="12"/>
  <c r="AB1252" i="12"/>
  <c r="AB1244" i="12"/>
  <c r="AB1240" i="12"/>
  <c r="AB1232" i="12"/>
  <c r="AB1228" i="12"/>
  <c r="AB1216" i="12"/>
  <c r="AB1208" i="12"/>
  <c r="AB1200" i="12"/>
  <c r="AB1196" i="12"/>
  <c r="AB1188" i="12"/>
  <c r="AB1180" i="12"/>
  <c r="AB1172" i="12"/>
  <c r="AB1168" i="12"/>
  <c r="AB1164" i="12"/>
  <c r="AB1156" i="12"/>
  <c r="AB1152" i="12"/>
  <c r="AB1132" i="12"/>
  <c r="AB1128" i="12"/>
  <c r="AB1124" i="12"/>
  <c r="AB1120" i="12"/>
  <c r="AB1116" i="12"/>
  <c r="AB1112" i="12"/>
  <c r="AB1108" i="12"/>
  <c r="AB1104" i="12"/>
  <c r="AB1100" i="12"/>
  <c r="AB1096" i="12"/>
  <c r="AB1092" i="12"/>
  <c r="AB1088" i="12"/>
  <c r="AB1076" i="12"/>
  <c r="AB1072" i="12"/>
  <c r="AB1064" i="12"/>
  <c r="AB1060" i="12"/>
  <c r="AB1056" i="12"/>
  <c r="AB1052" i="12"/>
  <c r="AB1048" i="12"/>
  <c r="AB1044" i="12"/>
  <c r="AB1040" i="12"/>
  <c r="AB1036" i="12"/>
  <c r="AB1032" i="12"/>
  <c r="AB1028" i="12"/>
  <c r="AB1024" i="12"/>
  <c r="AB1020" i="12"/>
  <c r="AB1016" i="12"/>
  <c r="AB1012" i="12"/>
  <c r="AB1008" i="12"/>
  <c r="AB1000" i="12"/>
  <c r="AB996" i="12"/>
  <c r="AB992" i="12"/>
  <c r="AB984" i="12"/>
  <c r="AB980" i="12"/>
  <c r="AB976" i="12"/>
  <c r="AB968" i="12"/>
  <c r="AB964" i="12"/>
  <c r="AB960" i="12"/>
  <c r="AB952" i="12"/>
  <c r="AB948" i="12"/>
  <c r="AB944" i="12"/>
  <c r="AB936" i="12"/>
  <c r="AB932" i="12"/>
  <c r="AB928" i="12"/>
  <c r="AB920" i="12"/>
  <c r="AB916" i="12"/>
  <c r="AB912" i="12"/>
  <c r="AB904" i="12"/>
  <c r="AB900" i="12"/>
  <c r="AB896" i="12"/>
  <c r="AB888" i="12"/>
  <c r="AB884" i="12"/>
  <c r="AB880" i="12"/>
  <c r="AB872" i="12"/>
  <c r="AB864" i="12"/>
  <c r="AB856" i="12"/>
  <c r="AB852" i="12"/>
  <c r="AB848" i="12"/>
  <c r="AB840" i="12"/>
  <c r="AB836" i="12"/>
  <c r="AB832" i="12"/>
  <c r="AB824" i="12"/>
  <c r="AB820" i="12"/>
  <c r="AB816" i="12"/>
  <c r="AB808" i="12"/>
  <c r="AB800" i="12"/>
  <c r="AB784" i="12"/>
  <c r="AB776" i="12"/>
  <c r="AB772" i="12"/>
  <c r="AB756" i="12"/>
  <c r="AB752" i="12"/>
  <c r="AB744" i="12"/>
  <c r="AB740" i="12"/>
  <c r="AB708" i="12"/>
  <c r="AB704" i="12"/>
  <c r="AB696" i="12"/>
  <c r="AB692" i="12"/>
  <c r="AB688" i="12"/>
  <c r="AB680" i="12"/>
  <c r="AB676" i="12"/>
  <c r="AB672" i="12"/>
  <c r="AB664" i="12"/>
  <c r="AB656" i="12"/>
  <c r="AB652" i="12"/>
  <c r="AB648" i="12"/>
  <c r="AB640" i="12"/>
  <c r="AB636" i="12"/>
  <c r="AB632" i="12"/>
  <c r="AB624" i="12"/>
  <c r="AB620" i="12"/>
  <c r="AB616" i="12"/>
  <c r="AB608" i="12"/>
  <c r="AB604" i="12"/>
  <c r="AB600" i="12"/>
  <c r="AB592" i="12"/>
  <c r="AB588" i="12"/>
  <c r="AB584" i="12"/>
  <c r="AB576" i="12"/>
  <c r="AB572" i="12"/>
  <c r="AB568" i="12"/>
  <c r="Y569" i="12"/>
  <c r="Y313" i="12"/>
  <c r="Y121" i="12"/>
  <c r="Y57" i="12"/>
  <c r="Y5" i="12"/>
  <c r="P2408" i="12"/>
  <c r="P2312" i="12"/>
  <c r="P2310" i="12"/>
  <c r="P2308" i="12"/>
  <c r="P2406" i="12"/>
  <c r="Y995" i="12"/>
  <c r="Y739" i="12"/>
  <c r="Y654" i="12"/>
  <c r="Y611" i="12"/>
  <c r="Y590" i="12"/>
  <c r="Y553" i="12"/>
  <c r="Y537" i="12"/>
  <c r="Y521" i="12"/>
  <c r="Y505" i="12"/>
  <c r="Y489" i="12"/>
  <c r="Y473" i="12"/>
  <c r="Y457" i="12"/>
  <c r="Y441" i="12"/>
  <c r="Y425" i="12"/>
  <c r="Y409" i="12"/>
  <c r="Y393" i="12"/>
  <c r="Y377" i="12"/>
  <c r="Y361" i="12"/>
  <c r="Y345" i="12"/>
  <c r="Y329" i="12"/>
  <c r="Y297" i="12"/>
  <c r="Y281" i="12"/>
  <c r="Y265" i="12"/>
  <c r="Y249" i="12"/>
  <c r="Y233" i="12"/>
  <c r="Y217" i="12"/>
  <c r="Y201" i="12"/>
  <c r="Y185" i="12"/>
  <c r="Y169" i="12"/>
  <c r="Y153" i="12"/>
  <c r="Y141" i="12"/>
  <c r="Y137" i="12"/>
  <c r="Y133" i="12"/>
  <c r="Y129" i="12"/>
  <c r="Y125" i="12"/>
  <c r="Y117" i="12"/>
  <c r="Y113" i="12"/>
  <c r="Y109" i="12"/>
  <c r="Y105" i="12"/>
  <c r="Y101" i="12"/>
  <c r="Y97" i="12"/>
  <c r="Y93" i="12"/>
  <c r="Y89" i="12"/>
  <c r="Y85" i="12"/>
  <c r="Y81" i="12"/>
  <c r="Y77" i="12"/>
  <c r="Y73" i="12"/>
  <c r="Y69" i="12"/>
  <c r="Y65" i="12"/>
  <c r="Y61" i="12"/>
  <c r="Y53" i="12"/>
  <c r="Y49" i="12"/>
  <c r="Y45" i="12"/>
  <c r="Y41" i="12"/>
  <c r="Y37" i="12"/>
  <c r="Y33" i="12"/>
  <c r="Y29" i="12"/>
  <c r="Y25" i="12"/>
  <c r="Y21" i="12"/>
  <c r="Y17" i="12"/>
  <c r="Y13" i="12"/>
  <c r="Y9" i="12"/>
  <c r="Y2504" i="12"/>
  <c r="Y2502" i="12"/>
  <c r="Y2500" i="12"/>
  <c r="Y2498" i="12"/>
  <c r="Y2496" i="12"/>
  <c r="Y2494" i="12"/>
  <c r="Y2492" i="12"/>
  <c r="Y2490" i="12"/>
  <c r="Y2488" i="12"/>
  <c r="Y2486" i="12"/>
  <c r="Y2484" i="12"/>
  <c r="Y2482" i="12"/>
  <c r="Y2480" i="12"/>
  <c r="Y2478" i="12"/>
  <c r="Y2476" i="12"/>
  <c r="Y2474" i="12"/>
  <c r="Y2472" i="12"/>
  <c r="Y2470" i="12"/>
  <c r="Y2468" i="12"/>
  <c r="Y2466" i="12"/>
  <c r="Y2464" i="12"/>
  <c r="Y2462" i="12"/>
  <c r="Y2460" i="12"/>
  <c r="Y2458" i="12"/>
  <c r="Y2456" i="12"/>
  <c r="Y2454" i="12"/>
  <c r="Y2452" i="12"/>
  <c r="Y2450" i="12"/>
  <c r="Y2448" i="12"/>
  <c r="Y2446" i="12"/>
  <c r="Y2444" i="12"/>
  <c r="Y2442" i="12"/>
  <c r="Y2440" i="12"/>
  <c r="Y2438" i="12"/>
  <c r="Y2436" i="12"/>
  <c r="Y2434" i="12"/>
  <c r="Y2432" i="12"/>
  <c r="Y2430" i="12"/>
  <c r="Y2428" i="12"/>
  <c r="Y2426" i="12"/>
  <c r="Y2424" i="12"/>
  <c r="Y2422" i="12"/>
  <c r="Y2420" i="12"/>
  <c r="Y2418" i="12"/>
  <c r="Y2416" i="12"/>
  <c r="Y2414" i="12"/>
  <c r="Y2412" i="12"/>
  <c r="Y2410" i="12"/>
  <c r="Y2408" i="12"/>
  <c r="Y2406" i="12"/>
  <c r="Y2404" i="12"/>
  <c r="Y2402" i="12"/>
  <c r="Y2400" i="12"/>
  <c r="Y2398" i="12"/>
  <c r="Y2396" i="12"/>
  <c r="Y2394" i="12"/>
  <c r="Y2392" i="12"/>
  <c r="Y2390" i="12"/>
  <c r="Y2388" i="12"/>
  <c r="Y2386" i="12"/>
  <c r="Y2384" i="12"/>
  <c r="Y2382" i="12"/>
  <c r="Y2380" i="12"/>
  <c r="Y2378" i="12"/>
  <c r="Y2376" i="12"/>
  <c r="Y2374" i="12"/>
  <c r="Y2372" i="12"/>
  <c r="Y2370" i="12"/>
  <c r="Y2368" i="12"/>
  <c r="Y2366" i="12"/>
  <c r="Y2364" i="12"/>
  <c r="Y2362" i="12"/>
  <c r="Y2360" i="12"/>
  <c r="Y2358" i="12"/>
  <c r="Y2356" i="12"/>
  <c r="Y2354" i="12"/>
  <c r="Y2352" i="12"/>
  <c r="Y2503" i="12"/>
  <c r="Y2501" i="12"/>
  <c r="Y2499" i="12"/>
  <c r="Y2497" i="12"/>
  <c r="Y2495" i="12"/>
  <c r="Y2493" i="12"/>
  <c r="Y2491" i="12"/>
  <c r="Y2489" i="12"/>
  <c r="Y2487" i="12"/>
  <c r="Y2485" i="12"/>
  <c r="Y2483" i="12"/>
  <c r="Y2481" i="12"/>
  <c r="Y2479" i="12"/>
  <c r="Y2477" i="12"/>
  <c r="Y2475" i="12"/>
  <c r="Y2473" i="12"/>
  <c r="Y2471" i="12"/>
  <c r="Y2469" i="12"/>
  <c r="Y2467" i="12"/>
  <c r="Y2465" i="12"/>
  <c r="Y2463" i="12"/>
  <c r="Y2461" i="12"/>
  <c r="Y2459" i="12"/>
  <c r="Y2457" i="12"/>
  <c r="Y2455" i="12"/>
  <c r="Y2453" i="12"/>
  <c r="Y2451" i="12"/>
  <c r="Y2449" i="12"/>
  <c r="Y2447" i="12"/>
  <c r="Y2445" i="12"/>
  <c r="Y2443" i="12"/>
  <c r="Y2441" i="12"/>
  <c r="Y2439" i="12"/>
  <c r="Y2437" i="12"/>
  <c r="Y2435" i="12"/>
  <c r="Y2433" i="12"/>
  <c r="Y2431" i="12"/>
  <c r="Y2429" i="12"/>
  <c r="Y2427" i="12"/>
  <c r="Y2425" i="12"/>
  <c r="Y2423" i="12"/>
  <c r="Y2421" i="12"/>
  <c r="Y2419" i="12"/>
  <c r="Y2417" i="12"/>
  <c r="Y2415" i="12"/>
  <c r="Y2413" i="12"/>
  <c r="Y2411" i="12"/>
  <c r="Y2409" i="12"/>
  <c r="Y2407" i="12"/>
  <c r="Y2405" i="12"/>
  <c r="Y2403" i="12"/>
  <c r="Y2401" i="12"/>
  <c r="Y2399" i="12"/>
  <c r="Y2397" i="12"/>
  <c r="Y2395" i="12"/>
  <c r="Y2393" i="12"/>
  <c r="Y2391" i="12"/>
  <c r="Y2389" i="12"/>
  <c r="Y2387" i="12"/>
  <c r="Y2385" i="12"/>
  <c r="Y2383" i="12"/>
  <c r="Y2381" i="12"/>
  <c r="Y2379" i="12"/>
  <c r="Y2377" i="12"/>
  <c r="Y2375" i="12"/>
  <c r="Y2373" i="12"/>
  <c r="Y2371" i="12"/>
  <c r="Y2350" i="12"/>
  <c r="Y2348" i="12"/>
  <c r="Y2346" i="12"/>
  <c r="Y2344" i="12"/>
  <c r="Y2342" i="12"/>
  <c r="Y2340" i="12"/>
  <c r="Y2338" i="12"/>
  <c r="Y2336" i="12"/>
  <c r="Y2334" i="12"/>
  <c r="Y2332" i="12"/>
  <c r="Y2330" i="12"/>
  <c r="Y2328" i="12"/>
  <c r="Y2326" i="12"/>
  <c r="Y2324" i="12"/>
  <c r="Y2322" i="12"/>
  <c r="Y2320" i="12"/>
  <c r="Y2318" i="12"/>
  <c r="Y2316" i="12"/>
  <c r="Y2314" i="12"/>
  <c r="Y2312" i="12"/>
  <c r="Y2310" i="12"/>
  <c r="Y2308" i="12"/>
  <c r="Y2306" i="12"/>
  <c r="Y2304" i="12"/>
  <c r="Y2302" i="12"/>
  <c r="Y2300" i="12"/>
  <c r="Y2298" i="12"/>
  <c r="Y2296" i="12"/>
  <c r="Y2294" i="12"/>
  <c r="Y2292" i="12"/>
  <c r="Y2290" i="12"/>
  <c r="Y2288" i="12"/>
  <c r="Y2286" i="12"/>
  <c r="Y2284" i="12"/>
  <c r="Y2282" i="12"/>
  <c r="Y2280" i="12"/>
  <c r="Y2278" i="12"/>
  <c r="Y2276" i="12"/>
  <c r="Y2274" i="12"/>
  <c r="Y2272" i="12"/>
  <c r="Y2270" i="12"/>
  <c r="Y2268" i="12"/>
  <c r="Y2266" i="12"/>
  <c r="Y2264" i="12"/>
  <c r="Y2262" i="12"/>
  <c r="Y2260" i="12"/>
  <c r="Y2258" i="12"/>
  <c r="Y2256" i="12"/>
  <c r="Y2254" i="12"/>
  <c r="Y2252" i="12"/>
  <c r="Y2250" i="12"/>
  <c r="Y2248" i="12"/>
  <c r="Y2246" i="12"/>
  <c r="Y2244" i="12"/>
  <c r="Y2242" i="12"/>
  <c r="Y2240" i="12"/>
  <c r="Y2238" i="12"/>
  <c r="Y2236" i="12"/>
  <c r="Y2234" i="12"/>
  <c r="Y2232" i="12"/>
  <c r="Y2230" i="12"/>
  <c r="Y2228" i="12"/>
  <c r="Y2226" i="12"/>
  <c r="Y2224" i="12"/>
  <c r="Y2222" i="12"/>
  <c r="Y2220" i="12"/>
  <c r="Y2218" i="12"/>
  <c r="Y2216" i="12"/>
  <c r="Y2214" i="12"/>
  <c r="Y2212" i="12"/>
  <c r="Y2210" i="12"/>
  <c r="Y2208" i="12"/>
  <c r="Y2206" i="12"/>
  <c r="Y2204" i="12"/>
  <c r="Y2202" i="12"/>
  <c r="Y2200" i="12"/>
  <c r="Y2198" i="12"/>
  <c r="Y2196" i="12"/>
  <c r="Y2194" i="12"/>
  <c r="Y2192" i="12"/>
  <c r="Y2190" i="12"/>
  <c r="Y2188" i="12"/>
  <c r="Y2186" i="12"/>
  <c r="Y2184" i="12"/>
  <c r="Y2182" i="12"/>
  <c r="Y2180" i="12"/>
  <c r="Y2178" i="12"/>
  <c r="Y2176" i="12"/>
  <c r="Y2174" i="12"/>
  <c r="Y2172" i="12"/>
  <c r="Y2170" i="12"/>
  <c r="Y2168" i="12"/>
  <c r="Y2166" i="12"/>
  <c r="Y2164" i="12"/>
  <c r="Y2162" i="12"/>
  <c r="Y2160" i="12"/>
  <c r="Y2158" i="12"/>
  <c r="Y2156" i="12"/>
  <c r="Y2154" i="12"/>
  <c r="Y2152" i="12"/>
  <c r="Y2150" i="12"/>
  <c r="Y2148" i="12"/>
  <c r="Y2146" i="12"/>
  <c r="Y2144" i="12"/>
  <c r="Y2142" i="12"/>
  <c r="Y2140" i="12"/>
  <c r="Y2138" i="12"/>
  <c r="Y2136" i="12"/>
  <c r="Y2134" i="12"/>
  <c r="Y2132" i="12"/>
  <c r="Y2130" i="12"/>
  <c r="Y2128" i="12"/>
  <c r="Y2126" i="12"/>
  <c r="Y2124" i="12"/>
  <c r="Y2122" i="12"/>
  <c r="Y2120" i="12"/>
  <c r="Y2118" i="12"/>
  <c r="Y2116" i="12"/>
  <c r="Y2114" i="12"/>
  <c r="Y2112" i="12"/>
  <c r="Y2110" i="12"/>
  <c r="Y2108" i="12"/>
  <c r="Y2106" i="12"/>
  <c r="Y2104" i="12"/>
  <c r="Y2102" i="12"/>
  <c r="Y2100" i="12"/>
  <c r="Y2098" i="12"/>
  <c r="Y2096" i="12"/>
  <c r="Y2094" i="12"/>
  <c r="Y2092" i="12"/>
  <c r="Y2090" i="12"/>
  <c r="Y2088" i="12"/>
  <c r="Y2086" i="12"/>
  <c r="Y2084" i="12"/>
  <c r="Y2082" i="12"/>
  <c r="Y2080" i="12"/>
  <c r="Y2078" i="12"/>
  <c r="Y2076" i="12"/>
  <c r="Y2074" i="12"/>
  <c r="Y2072" i="12"/>
  <c r="Y2070" i="12"/>
  <c r="Y2068" i="12"/>
  <c r="Y2066" i="12"/>
  <c r="Y2064" i="12"/>
  <c r="Y2062" i="12"/>
  <c r="Y2060" i="12"/>
  <c r="Y2058" i="12"/>
  <c r="Y2056" i="12"/>
  <c r="Y2054" i="12"/>
  <c r="Y2052" i="12"/>
  <c r="Y2050" i="12"/>
  <c r="Y2048" i="12"/>
  <c r="Y2046" i="12"/>
  <c r="Y2044" i="12"/>
  <c r="Y2042" i="12"/>
  <c r="Y2040" i="12"/>
  <c r="Y2038" i="12"/>
  <c r="Y2036" i="12"/>
  <c r="Y2034" i="12"/>
  <c r="Y2032" i="12"/>
  <c r="Y2030" i="12"/>
  <c r="Y2028" i="12"/>
  <c r="Y2026" i="12"/>
  <c r="Y2024" i="12"/>
  <c r="Y2022" i="12"/>
  <c r="Y2020" i="12"/>
  <c r="Y2018" i="12"/>
  <c r="Y2016" i="12"/>
  <c r="Y2014" i="12"/>
  <c r="Y2012" i="12"/>
  <c r="Y2010" i="12"/>
  <c r="Y2008" i="12"/>
  <c r="Y2006" i="12"/>
  <c r="Y2004" i="12"/>
  <c r="Y2002" i="12"/>
  <c r="Y2000" i="12"/>
  <c r="Y1998" i="12"/>
  <c r="Y1996" i="12"/>
  <c r="Y1994" i="12"/>
  <c r="Y1992" i="12"/>
  <c r="Y1990" i="12"/>
  <c r="Y1988" i="12"/>
  <c r="Y1986" i="12"/>
  <c r="Y1984" i="12"/>
  <c r="Y1982" i="12"/>
  <c r="Y1980" i="12"/>
  <c r="Y1978" i="12"/>
  <c r="Y1976" i="12"/>
  <c r="Y1974" i="12"/>
  <c r="Y1972" i="12"/>
  <c r="Y1970" i="12"/>
  <c r="Y1968" i="12"/>
  <c r="Y1966" i="12"/>
  <c r="Y1964" i="12"/>
  <c r="Y1962" i="12"/>
  <c r="Y1960" i="12"/>
  <c r="Y1958" i="12"/>
  <c r="Y1956" i="12"/>
  <c r="Y1954" i="12"/>
  <c r="Y1952" i="12"/>
  <c r="Y1950" i="12"/>
  <c r="Y1948" i="12"/>
  <c r="Y1946" i="12"/>
  <c r="Y1944" i="12"/>
  <c r="Y1942" i="12"/>
  <c r="Y1940" i="12"/>
  <c r="Y1938" i="12"/>
  <c r="Y1936" i="12"/>
  <c r="Y1934" i="12"/>
  <c r="Y1932" i="12"/>
  <c r="Y1930" i="12"/>
  <c r="Y1928" i="12"/>
  <c r="Y1926" i="12"/>
  <c r="Y1924" i="12"/>
  <c r="Y1922" i="12"/>
  <c r="Y1920" i="12"/>
  <c r="Y1918" i="12"/>
  <c r="Y1916" i="12"/>
  <c r="Y1914" i="12"/>
  <c r="Y1912" i="12"/>
  <c r="Y1910" i="12"/>
  <c r="Y1908" i="12"/>
  <c r="Y1906" i="12"/>
  <c r="Y1904" i="12"/>
  <c r="Y1902" i="12"/>
  <c r="Y1900" i="12"/>
  <c r="Y1898" i="12"/>
  <c r="Y1896" i="12"/>
  <c r="Y1894" i="12"/>
  <c r="Y1892" i="12"/>
  <c r="Y1890" i="12"/>
  <c r="Y1888" i="12"/>
  <c r="Y1886" i="12"/>
  <c r="Y1884" i="12"/>
  <c r="Y1882" i="12"/>
  <c r="Y1880" i="12"/>
  <c r="Y1878" i="12"/>
  <c r="Y1876" i="12"/>
  <c r="Y1874" i="12"/>
  <c r="Y1872" i="12"/>
  <c r="Y1870" i="12"/>
  <c r="Y1868" i="12"/>
  <c r="Y1866" i="12"/>
  <c r="Y1864" i="12"/>
  <c r="Y1862" i="12"/>
  <c r="Y1860" i="12"/>
  <c r="Y1858" i="12"/>
  <c r="Y1856" i="12"/>
  <c r="Y1854" i="12"/>
  <c r="Y1852" i="12"/>
  <c r="Y1850" i="12"/>
  <c r="Y1848" i="12"/>
  <c r="Y1846" i="12"/>
  <c r="Y1844" i="12"/>
  <c r="Y1842" i="12"/>
  <c r="Y1840" i="12"/>
  <c r="Y1838" i="12"/>
  <c r="Y1836" i="12"/>
  <c r="Y1834" i="12"/>
  <c r="Y1832" i="12"/>
  <c r="Y1830" i="12"/>
  <c r="Y1828" i="12"/>
  <c r="Y1826" i="12"/>
  <c r="Y1824" i="12"/>
  <c r="Y1822" i="12"/>
  <c r="Y1820" i="12"/>
  <c r="Y1818" i="12"/>
  <c r="Y1816" i="12"/>
  <c r="Y1814" i="12"/>
  <c r="Y1812" i="12"/>
  <c r="Y1810" i="12"/>
  <c r="Y1808" i="12"/>
  <c r="Y1806" i="12"/>
  <c r="Y1804" i="12"/>
  <c r="Y1802" i="12"/>
  <c r="Y1800" i="12"/>
  <c r="Y1798" i="12"/>
  <c r="Y1796" i="12"/>
  <c r="Y1794" i="12"/>
  <c r="Y1792" i="12"/>
  <c r="Y1790" i="12"/>
  <c r="Y1788" i="12"/>
  <c r="Y1786" i="12"/>
  <c r="Y1784" i="12"/>
  <c r="Y1782" i="12"/>
  <c r="Y1780" i="12"/>
  <c r="Y1778" i="12"/>
  <c r="Y1776" i="12"/>
  <c r="Y1774" i="12"/>
  <c r="Y1772" i="12"/>
  <c r="Y1770" i="12"/>
  <c r="Y1768" i="12"/>
  <c r="Y1766" i="12"/>
  <c r="Y1764" i="12"/>
  <c r="Y1762" i="12"/>
  <c r="Y1760" i="12"/>
  <c r="Y1758" i="12"/>
  <c r="Y1756" i="12"/>
  <c r="Y1754" i="12"/>
  <c r="Y1752" i="12"/>
  <c r="Y1750" i="12"/>
  <c r="Y1748" i="12"/>
  <c r="Y1746" i="12"/>
  <c r="Y1744" i="12"/>
  <c r="Y1742" i="12"/>
  <c r="Y1740" i="12"/>
  <c r="Y1738" i="12"/>
  <c r="Y1736" i="12"/>
  <c r="Y1734" i="12"/>
  <c r="Y1732" i="12"/>
  <c r="Y1730" i="12"/>
  <c r="Y1728" i="12"/>
  <c r="Y1726" i="12"/>
  <c r="Y1724" i="12"/>
  <c r="Y1722" i="12"/>
  <c r="Y1720" i="12"/>
  <c r="Y1718" i="12"/>
  <c r="Y1716" i="12"/>
  <c r="Y1714" i="12"/>
  <c r="Y1712" i="12"/>
  <c r="Y1710" i="12"/>
  <c r="Y1708" i="12"/>
  <c r="Y1706" i="12"/>
  <c r="Y1704" i="12"/>
  <c r="Y1702" i="12"/>
  <c r="Y1700" i="12"/>
  <c r="Y1698" i="12"/>
  <c r="Y1696" i="12"/>
  <c r="Y1694" i="12"/>
  <c r="Y1692" i="12"/>
  <c r="Y1690" i="12"/>
  <c r="Y1688" i="12"/>
  <c r="Y1686" i="12"/>
  <c r="Y1684" i="12"/>
  <c r="Y1682" i="12"/>
  <c r="Y1680" i="12"/>
  <c r="Y1678" i="12"/>
  <c r="Y1676" i="12"/>
  <c r="Y1674" i="12"/>
  <c r="Y1672" i="12"/>
  <c r="Y1670" i="12"/>
  <c r="Y1668" i="12"/>
  <c r="Y1666" i="12"/>
  <c r="Y1664" i="12"/>
  <c r="Y1662" i="12"/>
  <c r="Y1660" i="12"/>
  <c r="Y1658" i="12"/>
  <c r="Y1656" i="12"/>
  <c r="Y1654" i="12"/>
  <c r="Y1652" i="12"/>
  <c r="Y1650" i="12"/>
  <c r="Y1648" i="12"/>
  <c r="Y1646" i="12"/>
  <c r="Y1644" i="12"/>
  <c r="Y1642" i="12"/>
  <c r="Y1640" i="12"/>
  <c r="Y1638" i="12"/>
  <c r="Y1636" i="12"/>
  <c r="Y1634" i="12"/>
  <c r="Y1632" i="12"/>
  <c r="Y1630" i="12"/>
  <c r="Y1628" i="12"/>
  <c r="Y1626" i="12"/>
  <c r="Y1624" i="12"/>
  <c r="Y1622" i="12"/>
  <c r="Y1620" i="12"/>
  <c r="Y1618" i="12"/>
  <c r="Y1616" i="12"/>
  <c r="Y1614" i="12"/>
  <c r="Y1612" i="12"/>
  <c r="Y1610" i="12"/>
  <c r="Y1608" i="12"/>
  <c r="Y1606" i="12"/>
  <c r="Y1604" i="12"/>
  <c r="Y1602" i="12"/>
  <c r="Y1600" i="12"/>
  <c r="Y1598" i="12"/>
  <c r="Y1596" i="12"/>
  <c r="Y1594" i="12"/>
  <c r="Y1592" i="12"/>
  <c r="Y1590" i="12"/>
  <c r="Y1588" i="12"/>
  <c r="Y1586" i="12"/>
  <c r="Y1584" i="12"/>
  <c r="Y1582" i="12"/>
  <c r="Y1580" i="12"/>
  <c r="Y1578" i="12"/>
  <c r="Y1576" i="12"/>
  <c r="Y1574" i="12"/>
  <c r="Y1572" i="12"/>
  <c r="Y1570" i="12"/>
  <c r="Y1568" i="12"/>
  <c r="Y1566" i="12"/>
  <c r="Y1564" i="12"/>
  <c r="Y1562" i="12"/>
  <c r="Y1560" i="12"/>
  <c r="Y1558" i="12"/>
  <c r="Y1556" i="12"/>
  <c r="Y1554" i="12"/>
  <c r="Y1552" i="12"/>
  <c r="Y1550" i="12"/>
  <c r="Y1548" i="12"/>
  <c r="Y1546" i="12"/>
  <c r="Y1544" i="12"/>
  <c r="Y1542" i="12"/>
  <c r="Y1540" i="12"/>
  <c r="Y1538" i="12"/>
  <c r="Y1536" i="12"/>
  <c r="Y1534" i="12"/>
  <c r="Y1532" i="12"/>
  <c r="Y1530" i="12"/>
  <c r="Y1528" i="12"/>
  <c r="Y1526" i="12"/>
  <c r="Y1524" i="12"/>
  <c r="Y1522" i="12"/>
  <c r="Y1520" i="12"/>
  <c r="Y1518" i="12"/>
  <c r="Y1516" i="12"/>
  <c r="Y1514" i="12"/>
  <c r="Y1512" i="12"/>
  <c r="Y1510" i="12"/>
  <c r="Y1508" i="12"/>
  <c r="Y1506" i="12"/>
  <c r="Y1504" i="12"/>
  <c r="Y1502" i="12"/>
  <c r="Y1500" i="12"/>
  <c r="Y1498" i="12"/>
  <c r="Y1496" i="12"/>
  <c r="Y1494" i="12"/>
  <c r="Y1492" i="12"/>
  <c r="Y1490" i="12"/>
  <c r="Y1488" i="12"/>
  <c r="Y1486" i="12"/>
  <c r="Y1484" i="12"/>
  <c r="Y1482" i="12"/>
  <c r="Y1480" i="12"/>
  <c r="Y1478" i="12"/>
  <c r="Y1476" i="12"/>
  <c r="Y1474" i="12"/>
  <c r="Y1472" i="12"/>
  <c r="Y1470" i="12"/>
  <c r="Y1468" i="12"/>
  <c r="Y1466" i="12"/>
  <c r="Y1464" i="12"/>
  <c r="Y1462" i="12"/>
  <c r="Y1460" i="12"/>
  <c r="Y1458" i="12"/>
  <c r="Y1456" i="12"/>
  <c r="Y1454" i="12"/>
  <c r="Y1452" i="12"/>
  <c r="Y1450" i="12"/>
  <c r="Y1448" i="12"/>
  <c r="Y1446" i="12"/>
  <c r="Y1444" i="12"/>
  <c r="Y1442" i="12"/>
  <c r="Y1440" i="12"/>
  <c r="Y1438" i="12"/>
  <c r="Y1436" i="12"/>
  <c r="Y1434" i="12"/>
  <c r="Y1432" i="12"/>
  <c r="Y1430" i="12"/>
  <c r="Y1428" i="12"/>
  <c r="Y1426" i="12"/>
  <c r="Y1424" i="12"/>
  <c r="Y1422" i="12"/>
  <c r="Y1420" i="12"/>
  <c r="Y1418" i="12"/>
  <c r="Y1416" i="12"/>
  <c r="Y1414" i="12"/>
  <c r="Y1412" i="12"/>
  <c r="Y1410" i="12"/>
  <c r="Y1408" i="12"/>
  <c r="Y1406" i="12"/>
  <c r="Y1404" i="12"/>
  <c r="Y1402" i="12"/>
  <c r="Y1400" i="12"/>
  <c r="Y1398" i="12"/>
  <c r="Y1396" i="12"/>
  <c r="Y1394" i="12"/>
  <c r="Y1392" i="12"/>
  <c r="Y1390" i="12"/>
  <c r="Y1388" i="12"/>
  <c r="Y1386" i="12"/>
  <c r="Y1384" i="12"/>
  <c r="Y1382" i="12"/>
  <c r="Y1380" i="12"/>
  <c r="Y1378" i="12"/>
  <c r="Y1376" i="12"/>
  <c r="Y1374" i="12"/>
  <c r="Y1372" i="12"/>
  <c r="Y1370" i="12"/>
  <c r="Y1368" i="12"/>
  <c r="Y1366" i="12"/>
  <c r="Y1364" i="12"/>
  <c r="Y1362" i="12"/>
  <c r="Y1360" i="12"/>
  <c r="Y1358" i="12"/>
  <c r="Y1356" i="12"/>
  <c r="Y1354" i="12"/>
  <c r="Y1352" i="12"/>
  <c r="Y1350" i="12"/>
  <c r="Y1348" i="12"/>
  <c r="Y1346" i="12"/>
  <c r="Y1344" i="12"/>
  <c r="Y1342" i="12"/>
  <c r="Y1340" i="12"/>
  <c r="Y1338" i="12"/>
  <c r="Y1336" i="12"/>
  <c r="Y1334" i="12"/>
  <c r="Y1332" i="12"/>
  <c r="Y1330" i="12"/>
  <c r="Y1328" i="12"/>
  <c r="Y1326" i="12"/>
  <c r="Y1324" i="12"/>
  <c r="Y1322" i="12"/>
  <c r="Y1320" i="12"/>
  <c r="Y1318" i="12"/>
  <c r="Y1316" i="12"/>
  <c r="Y1314" i="12"/>
  <c r="Y1312" i="12"/>
  <c r="Y1310" i="12"/>
  <c r="Y1308" i="12"/>
  <c r="Y1306" i="12"/>
  <c r="Y1304" i="12"/>
  <c r="Y1302" i="12"/>
  <c r="Y1300" i="12"/>
  <c r="Y1298" i="12"/>
  <c r="Y1296" i="12"/>
  <c r="Y1294" i="12"/>
  <c r="Y1292" i="12"/>
  <c r="Y1290" i="12"/>
  <c r="Y1288" i="12"/>
  <c r="Y1286" i="12"/>
  <c r="Y1284" i="12"/>
  <c r="Y1282" i="12"/>
  <c r="Y1280" i="12"/>
  <c r="Y1278" i="12"/>
  <c r="Y1276" i="12"/>
  <c r="Y1274" i="12"/>
  <c r="Y1272" i="12"/>
  <c r="Y1270" i="12"/>
  <c r="Y1268" i="12"/>
  <c r="Y1266" i="12"/>
  <c r="Y1264" i="12"/>
  <c r="Y1262" i="12"/>
  <c r="Y1260" i="12"/>
  <c r="Y1258" i="12"/>
  <c r="Y1256" i="12"/>
  <c r="Y1254" i="12"/>
  <c r="Y1252" i="12"/>
  <c r="Y1250" i="12"/>
  <c r="Y1248" i="12"/>
  <c r="Y1246" i="12"/>
  <c r="Y1244" i="12"/>
  <c r="Y1242" i="12"/>
  <c r="Y1240" i="12"/>
  <c r="Y1238" i="12"/>
  <c r="Y1236" i="12"/>
  <c r="Y1234" i="12"/>
  <c r="Y1232" i="12"/>
  <c r="Y1230" i="12"/>
  <c r="Y1228" i="12"/>
  <c r="Y1226" i="12"/>
  <c r="Y1224" i="12"/>
  <c r="Y1222" i="12"/>
  <c r="Y1220" i="12"/>
  <c r="Y1218" i="12"/>
  <c r="Y1216" i="12"/>
  <c r="Y1214" i="12"/>
  <c r="Y1212" i="12"/>
  <c r="Y1210" i="12"/>
  <c r="Y1208" i="12"/>
  <c r="Y1206" i="12"/>
  <c r="Y1204" i="12"/>
  <c r="Y1202" i="12"/>
  <c r="Y1200" i="12"/>
  <c r="Y1198" i="12"/>
  <c r="Y1196" i="12"/>
  <c r="Y1194" i="12"/>
  <c r="Y1192" i="12"/>
  <c r="Y1190" i="12"/>
  <c r="Y1188" i="12"/>
  <c r="Y1186" i="12"/>
  <c r="Y1184" i="12"/>
  <c r="Y1182" i="12"/>
  <c r="Y1180" i="12"/>
  <c r="Y1178" i="12"/>
  <c r="Y1176" i="12"/>
  <c r="Y1174" i="12"/>
  <c r="Y1172" i="12"/>
  <c r="Y1170" i="12"/>
  <c r="Y1168" i="12"/>
  <c r="Y1166" i="12"/>
  <c r="Y1164" i="12"/>
  <c r="Y1162" i="12"/>
  <c r="Y1160" i="12"/>
  <c r="Y1158" i="12"/>
  <c r="Y1156" i="12"/>
  <c r="Y1154" i="12"/>
  <c r="Y1152" i="12"/>
  <c r="Y1150" i="12"/>
  <c r="Y1148" i="12"/>
  <c r="Y1146" i="12"/>
  <c r="Y1144" i="12"/>
  <c r="Y1142" i="12"/>
  <c r="Y1140" i="12"/>
  <c r="Y1138" i="12"/>
  <c r="Y1136" i="12"/>
  <c r="Y1134" i="12"/>
  <c r="Y1132" i="12"/>
  <c r="Y1130" i="12"/>
  <c r="Y1128" i="12"/>
  <c r="Y1126" i="12"/>
  <c r="Y1124" i="12"/>
  <c r="Y1122" i="12"/>
  <c r="Y1120" i="12"/>
  <c r="Y1118" i="12"/>
  <c r="Y1116" i="12"/>
  <c r="Y1114" i="12"/>
  <c r="Y1112" i="12"/>
  <c r="Y1110" i="12"/>
  <c r="Y1108" i="12"/>
  <c r="Y1106" i="12"/>
  <c r="Y1104" i="12"/>
  <c r="Y1102" i="12"/>
  <c r="Y1100" i="12"/>
  <c r="Y1098" i="12"/>
  <c r="Y1096" i="12"/>
  <c r="Y1094" i="12"/>
  <c r="Y1092" i="12"/>
  <c r="Y1090" i="12"/>
  <c r="Y1088" i="12"/>
  <c r="Y1086" i="12"/>
  <c r="Y1084" i="12"/>
  <c r="Y1082" i="12"/>
  <c r="Y1080" i="12"/>
  <c r="Y1078" i="12"/>
  <c r="Y1076" i="12"/>
  <c r="Y1074" i="12"/>
  <c r="Y1072" i="12"/>
  <c r="Y1070" i="12"/>
  <c r="Y1068" i="12"/>
  <c r="Y1066" i="12"/>
  <c r="Y1064" i="12"/>
  <c r="Y1062" i="12"/>
  <c r="Y1060" i="12"/>
  <c r="Y1058" i="12"/>
  <c r="Y1056" i="12"/>
  <c r="Y1054" i="12"/>
  <c r="Y1052" i="12"/>
  <c r="Y1050" i="12"/>
  <c r="Y1048" i="12"/>
  <c r="Y1046" i="12"/>
  <c r="Y1044" i="12"/>
  <c r="Y1042" i="12"/>
  <c r="Y718" i="12"/>
  <c r="Y2369" i="12"/>
  <c r="Y2367" i="12"/>
  <c r="Y2365" i="12"/>
  <c r="Y2363" i="12"/>
  <c r="Y2361" i="12"/>
  <c r="Y2359" i="12"/>
  <c r="Y2357" i="12"/>
  <c r="Y2355" i="12"/>
  <c r="Y2353" i="12"/>
  <c r="Y2351" i="12"/>
  <c r="Y2349" i="12"/>
  <c r="Y2347" i="12"/>
  <c r="Y2345" i="12"/>
  <c r="Y2343" i="12"/>
  <c r="Y2341" i="12"/>
  <c r="Y2339" i="12"/>
  <c r="Y2337" i="12"/>
  <c r="Y2335" i="12"/>
  <c r="Y2333" i="12"/>
  <c r="Y2331" i="12"/>
  <c r="Y2329" i="12"/>
  <c r="Y2327" i="12"/>
  <c r="Y2325" i="12"/>
  <c r="Y2323" i="12"/>
  <c r="Y2321" i="12"/>
  <c r="Y2319" i="12"/>
  <c r="Y2317" i="12"/>
  <c r="Y2315" i="12"/>
  <c r="Y2313" i="12"/>
  <c r="Y2311" i="12"/>
  <c r="Y2309" i="12"/>
  <c r="Y2307" i="12"/>
  <c r="Y2305" i="12"/>
  <c r="Y2303" i="12"/>
  <c r="Y2301" i="12"/>
  <c r="Y2299" i="12"/>
  <c r="Y2297" i="12"/>
  <c r="Y2295" i="12"/>
  <c r="Y2293" i="12"/>
  <c r="Y2291" i="12"/>
  <c r="Y2289" i="12"/>
  <c r="Y2287" i="12"/>
  <c r="Y2285" i="12"/>
  <c r="Y2283" i="12"/>
  <c r="Y2281" i="12"/>
  <c r="Y2279" i="12"/>
  <c r="Y2277" i="12"/>
  <c r="Y2275" i="12"/>
  <c r="Y2273" i="12"/>
  <c r="Y2271" i="12"/>
  <c r="Y2269" i="12"/>
  <c r="Y2267" i="12"/>
  <c r="Y2265" i="12"/>
  <c r="Y2263" i="12"/>
  <c r="Y2261" i="12"/>
  <c r="Y2259" i="12"/>
  <c r="Y2257" i="12"/>
  <c r="Y2255" i="12"/>
  <c r="Y2253" i="12"/>
  <c r="Y2251" i="12"/>
  <c r="Y2249" i="12"/>
  <c r="Y2247" i="12"/>
  <c r="Y2245" i="12"/>
  <c r="Y2243" i="12"/>
  <c r="Y2241" i="12"/>
  <c r="Y2239" i="12"/>
  <c r="Y2237" i="12"/>
  <c r="Y2235" i="12"/>
  <c r="Y2233" i="12"/>
  <c r="Y2231" i="12"/>
  <c r="Y2229" i="12"/>
  <c r="Y2227" i="12"/>
  <c r="Y2225" i="12"/>
  <c r="Y2223" i="12"/>
  <c r="Y2221" i="12"/>
  <c r="Y2219" i="12"/>
  <c r="Y2217" i="12"/>
  <c r="Y2215" i="12"/>
  <c r="Y2213" i="12"/>
  <c r="Y2211" i="12"/>
  <c r="Y2209" i="12"/>
  <c r="Y2207" i="12"/>
  <c r="Y2205" i="12"/>
  <c r="Y2203" i="12"/>
  <c r="Y2201" i="12"/>
  <c r="Y2199" i="12"/>
  <c r="Y2197" i="12"/>
  <c r="Y2195" i="12"/>
  <c r="Y2193" i="12"/>
  <c r="Y2191" i="12"/>
  <c r="Y2189" i="12"/>
  <c r="Y2187" i="12"/>
  <c r="Y2185" i="12"/>
  <c r="Y2183" i="12"/>
  <c r="Y2181" i="12"/>
  <c r="Y2179" i="12"/>
  <c r="Y2177" i="12"/>
  <c r="Y2175" i="12"/>
  <c r="Y2173" i="12"/>
  <c r="Y2171" i="12"/>
  <c r="Y2169" i="12"/>
  <c r="Y2167" i="12"/>
  <c r="Y2165" i="12"/>
  <c r="Y2163" i="12"/>
  <c r="Y2161" i="12"/>
  <c r="Y2159" i="12"/>
  <c r="Y2157" i="12"/>
  <c r="Y2155" i="12"/>
  <c r="Y2153" i="12"/>
  <c r="Y2151" i="12"/>
  <c r="Y2149" i="12"/>
  <c r="Y2147" i="12"/>
  <c r="Y2145" i="12"/>
  <c r="Y2143" i="12"/>
  <c r="Y2141" i="12"/>
  <c r="Y2139" i="12"/>
  <c r="Y2137" i="12"/>
  <c r="Y2135" i="12"/>
  <c r="Y2133" i="12"/>
  <c r="Y2131" i="12"/>
  <c r="Y2129" i="12"/>
  <c r="Y2127" i="12"/>
  <c r="Y2125" i="12"/>
  <c r="Y2123" i="12"/>
  <c r="Y2121" i="12"/>
  <c r="Y2119" i="12"/>
  <c r="Y2117" i="12"/>
  <c r="Y2115" i="12"/>
  <c r="Y2113" i="12"/>
  <c r="Y2111" i="12"/>
  <c r="Y2109" i="12"/>
  <c r="Y2107" i="12"/>
  <c r="Y2105" i="12"/>
  <c r="Y2103" i="12"/>
  <c r="Y2101" i="12"/>
  <c r="Y2099" i="12"/>
  <c r="Y2097" i="12"/>
  <c r="Y2095" i="12"/>
  <c r="Y2093" i="12"/>
  <c r="Y2091" i="12"/>
  <c r="Y2089" i="12"/>
  <c r="Y2087" i="12"/>
  <c r="Y2085" i="12"/>
  <c r="Y2083" i="12"/>
  <c r="Y2081" i="12"/>
  <c r="Y2079" i="12"/>
  <c r="Y2077" i="12"/>
  <c r="Y2075" i="12"/>
  <c r="Y2073" i="12"/>
  <c r="Y2071" i="12"/>
  <c r="Y2069" i="12"/>
  <c r="Y2067" i="12"/>
  <c r="Y2065" i="12"/>
  <c r="Y2063" i="12"/>
  <c r="Y2061" i="12"/>
  <c r="Y2059" i="12"/>
  <c r="Y2057" i="12"/>
  <c r="Y2055" i="12"/>
  <c r="Y2053" i="12"/>
  <c r="Y2051" i="12"/>
  <c r="Y2049" i="12"/>
  <c r="Y2047" i="12"/>
  <c r="Y2045" i="12"/>
  <c r="Y2043" i="12"/>
  <c r="Y2041" i="12"/>
  <c r="Y2039" i="12"/>
  <c r="Y2037" i="12"/>
  <c r="Y2035" i="12"/>
  <c r="Y2033" i="12"/>
  <c r="Y2031" i="12"/>
  <c r="Y2029" i="12"/>
  <c r="Y2027" i="12"/>
  <c r="Y2025" i="12"/>
  <c r="Y2023" i="12"/>
  <c r="Y2021" i="12"/>
  <c r="Y2019" i="12"/>
  <c r="Y2017" i="12"/>
  <c r="Y2015" i="12"/>
  <c r="Y2013" i="12"/>
  <c r="Y2011" i="12"/>
  <c r="Y2009" i="12"/>
  <c r="Y2007" i="12"/>
  <c r="Y2005" i="12"/>
  <c r="Y2003" i="12"/>
  <c r="Y2001" i="12"/>
  <c r="Y1999" i="12"/>
  <c r="Y1997" i="12"/>
  <c r="Y1995" i="12"/>
  <c r="Y1993" i="12"/>
  <c r="Y1991" i="12"/>
  <c r="Y1989" i="12"/>
  <c r="Y1987" i="12"/>
  <c r="Y1985" i="12"/>
  <c r="Y1983" i="12"/>
  <c r="Y1981" i="12"/>
  <c r="Y1979" i="12"/>
  <c r="Y1977" i="12"/>
  <c r="Y1975" i="12"/>
  <c r="Y1973" i="12"/>
  <c r="Y1971" i="12"/>
  <c r="Y1969" i="12"/>
  <c r="Y1967" i="12"/>
  <c r="Y1965" i="12"/>
  <c r="Y1963" i="12"/>
  <c r="Y1961" i="12"/>
  <c r="Y1959" i="12"/>
  <c r="Y1957" i="12"/>
  <c r="Y1955" i="12"/>
  <c r="Y1953" i="12"/>
  <c r="Y1951" i="12"/>
  <c r="Y1949" i="12"/>
  <c r="Y1947" i="12"/>
  <c r="Y1945" i="12"/>
  <c r="Y1943" i="12"/>
  <c r="Y1941" i="12"/>
  <c r="Y1939" i="12"/>
  <c r="Y1937" i="12"/>
  <c r="Y1935" i="12"/>
  <c r="Y1933" i="12"/>
  <c r="Y1931" i="12"/>
  <c r="Y1929" i="12"/>
  <c r="Y1927" i="12"/>
  <c r="Y1925" i="12"/>
  <c r="Y1923" i="12"/>
  <c r="Y1921" i="12"/>
  <c r="Y1919" i="12"/>
  <c r="Y1917" i="12"/>
  <c r="Y1915" i="12"/>
  <c r="Y1913" i="12"/>
  <c r="Y1911" i="12"/>
  <c r="Y1909" i="12"/>
  <c r="Y1907" i="12"/>
  <c r="Y1905" i="12"/>
  <c r="Y1903" i="12"/>
  <c r="Y1901" i="12"/>
  <c r="Y1899" i="12"/>
  <c r="Y1897" i="12"/>
  <c r="Y1895" i="12"/>
  <c r="Y1893" i="12"/>
  <c r="Y1891" i="12"/>
  <c r="Y1889" i="12"/>
  <c r="Y1887" i="12"/>
  <c r="Y1885" i="12"/>
  <c r="Y1883" i="12"/>
  <c r="Y1881" i="12"/>
  <c r="Y1879" i="12"/>
  <c r="Y1877" i="12"/>
  <c r="Y1875" i="12"/>
  <c r="Y1873" i="12"/>
  <c r="Y1871" i="12"/>
  <c r="Y1869" i="12"/>
  <c r="Y1867" i="12"/>
  <c r="Y1865" i="12"/>
  <c r="Y1863" i="12"/>
  <c r="Y1861" i="12"/>
  <c r="Y1859" i="12"/>
  <c r="Y1857" i="12"/>
  <c r="Y1855" i="12"/>
  <c r="Y1853" i="12"/>
  <c r="Y1851" i="12"/>
  <c r="Y1849" i="12"/>
  <c r="Y1847" i="12"/>
  <c r="Y1845" i="12"/>
  <c r="Y1843" i="12"/>
  <c r="Y1841" i="12"/>
  <c r="Y1839" i="12"/>
  <c r="Y1837" i="12"/>
  <c r="Y1835" i="12"/>
  <c r="Y1833" i="12"/>
  <c r="Y1831" i="12"/>
  <c r="Y1829" i="12"/>
  <c r="Y1827" i="12"/>
  <c r="Y1825" i="12"/>
  <c r="Y1823" i="12"/>
  <c r="Y1821" i="12"/>
  <c r="Y1819" i="12"/>
  <c r="Y1817" i="12"/>
  <c r="Y1815" i="12"/>
  <c r="Y1813" i="12"/>
  <c r="Y1811" i="12"/>
  <c r="Y1809" i="12"/>
  <c r="Y1807" i="12"/>
  <c r="Y1805" i="12"/>
  <c r="Y1803" i="12"/>
  <c r="Y1801" i="12"/>
  <c r="Y1799" i="12"/>
  <c r="Y1797" i="12"/>
  <c r="Y1795" i="12"/>
  <c r="Y1793" i="12"/>
  <c r="Y1791" i="12"/>
  <c r="Y1789" i="12"/>
  <c r="Y1787" i="12"/>
  <c r="Y1785" i="12"/>
  <c r="Y1783" i="12"/>
  <c r="Y1781" i="12"/>
  <c r="Y1779" i="12"/>
  <c r="Y1777" i="12"/>
  <c r="Y1775" i="12"/>
  <c r="Y1773" i="12"/>
  <c r="Y1771" i="12"/>
  <c r="Y1769" i="12"/>
  <c r="Y1767" i="12"/>
  <c r="Y1765" i="12"/>
  <c r="Y1763" i="12"/>
  <c r="Y1761" i="12"/>
  <c r="Y1759" i="12"/>
  <c r="Y1757" i="12"/>
  <c r="Y1755" i="12"/>
  <c r="Y1753" i="12"/>
  <c r="Y1751" i="12"/>
  <c r="Y1749" i="12"/>
  <c r="Y1747" i="12"/>
  <c r="Y1745" i="12"/>
  <c r="Y1743" i="12"/>
  <c r="Y1741" i="12"/>
  <c r="Y1739" i="12"/>
  <c r="Y1737" i="12"/>
  <c r="Y1735" i="12"/>
  <c r="Y1733" i="12"/>
  <c r="Y1731" i="12"/>
  <c r="Y1729" i="12"/>
  <c r="Y1727" i="12"/>
  <c r="Y1725" i="12"/>
  <c r="Y1723" i="12"/>
  <c r="Y1721" i="12"/>
  <c r="Y1719" i="12"/>
  <c r="Y1717" i="12"/>
  <c r="Y1715" i="12"/>
  <c r="Y1713" i="12"/>
  <c r="Y1711" i="12"/>
  <c r="Y1709" i="12"/>
  <c r="Y1707" i="12"/>
  <c r="Y1705" i="12"/>
  <c r="Y1703" i="12"/>
  <c r="Y1701" i="12"/>
  <c r="Y1699" i="12"/>
  <c r="Y1697" i="12"/>
  <c r="Y1695" i="12"/>
  <c r="Y1693" i="12"/>
  <c r="Y1691" i="12"/>
  <c r="Y1689" i="12"/>
  <c r="Y1687" i="12"/>
  <c r="Y1685" i="12"/>
  <c r="Y1683" i="12"/>
  <c r="Y1681" i="12"/>
  <c r="Y1679" i="12"/>
  <c r="Y1677" i="12"/>
  <c r="Y1675" i="12"/>
  <c r="Y1673" i="12"/>
  <c r="Y1671" i="12"/>
  <c r="Y1669" i="12"/>
  <c r="Y1667" i="12"/>
  <c r="Y1665" i="12"/>
  <c r="Y1663" i="12"/>
  <c r="Y1661" i="12"/>
  <c r="Y1659" i="12"/>
  <c r="Y1657" i="12"/>
  <c r="Y1655" i="12"/>
  <c r="Y1653" i="12"/>
  <c r="Y1651" i="12"/>
  <c r="Y1649" i="12"/>
  <c r="Y1647" i="12"/>
  <c r="Y1645" i="12"/>
  <c r="Y1643" i="12"/>
  <c r="Y1641" i="12"/>
  <c r="Y1639" i="12"/>
  <c r="Y1637" i="12"/>
  <c r="Y1635" i="12"/>
  <c r="Y1633" i="12"/>
  <c r="Y1631" i="12"/>
  <c r="Y1629" i="12"/>
  <c r="Y1627" i="12"/>
  <c r="Y1625" i="12"/>
  <c r="Y1623" i="12"/>
  <c r="Y1621" i="12"/>
  <c r="Y1619" i="12"/>
  <c r="Y1617" i="12"/>
  <c r="Y1615" i="12"/>
  <c r="Y1613" i="12"/>
  <c r="Y1611" i="12"/>
  <c r="Y1609" i="12"/>
  <c r="Y1607" i="12"/>
  <c r="Y1605" i="12"/>
  <c r="Y1603" i="12"/>
  <c r="Y1601" i="12"/>
  <c r="Y1599" i="12"/>
  <c r="Y1597" i="12"/>
  <c r="Y1595" i="12"/>
  <c r="Y1593" i="12"/>
  <c r="Y1591" i="12"/>
  <c r="Y1589" i="12"/>
  <c r="Y1587" i="12"/>
  <c r="Y1585" i="12"/>
  <c r="Y1583" i="12"/>
  <c r="Y1581" i="12"/>
  <c r="Y1579" i="12"/>
  <c r="Y1577" i="12"/>
  <c r="Y1575" i="12"/>
  <c r="Y1573" i="12"/>
  <c r="Y1571" i="12"/>
  <c r="Y1569" i="12"/>
  <c r="Y1567" i="12"/>
  <c r="Y1565" i="12"/>
  <c r="Y1563" i="12"/>
  <c r="Y1561" i="12"/>
  <c r="Y1559" i="12"/>
  <c r="Y1557" i="12"/>
  <c r="Y1555" i="12"/>
  <c r="Y1553" i="12"/>
  <c r="Y1551" i="12"/>
  <c r="Y1549" i="12"/>
  <c r="Y1547" i="12"/>
  <c r="Y1545" i="12"/>
  <c r="Y1543" i="12"/>
  <c r="Y1541" i="12"/>
  <c r="Y1539" i="12"/>
  <c r="Y1537" i="12"/>
  <c r="Y1535" i="12"/>
  <c r="Y1533" i="12"/>
  <c r="Y1531" i="12"/>
  <c r="Y1529" i="12"/>
  <c r="Y1527" i="12"/>
  <c r="Y1525" i="12"/>
  <c r="Y1523" i="12"/>
  <c r="Y1521" i="12"/>
  <c r="Y1519" i="12"/>
  <c r="Y1517" i="12"/>
  <c r="Y1515" i="12"/>
  <c r="Y1513" i="12"/>
  <c r="Y1511" i="12"/>
  <c r="Y1509" i="12"/>
  <c r="Y1507" i="12"/>
  <c r="Y1505" i="12"/>
  <c r="Y1503" i="12"/>
  <c r="Y1501" i="12"/>
  <c r="Y1499" i="12"/>
  <c r="Y1497" i="12"/>
  <c r="Y1495" i="12"/>
  <c r="Y1493" i="12"/>
  <c r="Y1491" i="12"/>
  <c r="Y1489" i="12"/>
  <c r="Y1487" i="12"/>
  <c r="Y1485" i="12"/>
  <c r="Y1483" i="12"/>
  <c r="Y1481" i="12"/>
  <c r="Y1479" i="12"/>
  <c r="Y1477" i="12"/>
  <c r="Y1475" i="12"/>
  <c r="Y1473" i="12"/>
  <c r="Y1471" i="12"/>
  <c r="Y1469" i="12"/>
  <c r="Y1467" i="12"/>
  <c r="Y1465" i="12"/>
  <c r="Y1463" i="12"/>
  <c r="Y1461" i="12"/>
  <c r="Y1459" i="12"/>
  <c r="Y1457" i="12"/>
  <c r="Y1455" i="12"/>
  <c r="Y1453" i="12"/>
  <c r="Y1451" i="12"/>
  <c r="Y1449" i="12"/>
  <c r="Y1447" i="12"/>
  <c r="Y1445" i="12"/>
  <c r="Y1443" i="12"/>
  <c r="Y1441" i="12"/>
  <c r="Y1439" i="12"/>
  <c r="Y1437" i="12"/>
  <c r="Y1435" i="12"/>
  <c r="Y1433" i="12"/>
  <c r="Y1431" i="12"/>
  <c r="Y1429" i="12"/>
  <c r="Y1427" i="12"/>
  <c r="Y1425" i="12"/>
  <c r="Y1423" i="12"/>
  <c r="Y1421" i="12"/>
  <c r="Y1419" i="12"/>
  <c r="Y1417" i="12"/>
  <c r="Y1415" i="12"/>
  <c r="Y1413" i="12"/>
  <c r="Y1411" i="12"/>
  <c r="Y1409" i="12"/>
  <c r="Y1407" i="12"/>
  <c r="Y1405" i="12"/>
  <c r="Y1403" i="12"/>
  <c r="Y1401" i="12"/>
  <c r="Y1399" i="12"/>
  <c r="Y1397" i="12"/>
  <c r="Y1395" i="12"/>
  <c r="Y1393" i="12"/>
  <c r="Y1391" i="12"/>
  <c r="Y1389" i="12"/>
  <c r="Y1387" i="12"/>
  <c r="Y1385" i="12"/>
  <c r="Y1383" i="12"/>
  <c r="Y1381" i="12"/>
  <c r="Y1379" i="12"/>
  <c r="Y1377" i="12"/>
  <c r="Y1375" i="12"/>
  <c r="Y1373" i="12"/>
  <c r="Y1371" i="12"/>
  <c r="Y1369" i="12"/>
  <c r="Y1367" i="12"/>
  <c r="Y1365" i="12"/>
  <c r="Y1363" i="12"/>
  <c r="Y1361" i="12"/>
  <c r="Y1359" i="12"/>
  <c r="Y1357" i="12"/>
  <c r="Y1355" i="12"/>
  <c r="Y1353" i="12"/>
  <c r="Y1351" i="12"/>
  <c r="Y1349" i="12"/>
  <c r="Y1347" i="12"/>
  <c r="Y1345" i="12"/>
  <c r="Y1343" i="12"/>
  <c r="Y1341" i="12"/>
  <c r="Y1339" i="12"/>
  <c r="Y1337" i="12"/>
  <c r="Y1335" i="12"/>
  <c r="Y1333" i="12"/>
  <c r="Y1331" i="12"/>
  <c r="Y1329" i="12"/>
  <c r="Y1327" i="12"/>
  <c r="Y1325" i="12"/>
  <c r="Y1323" i="12"/>
  <c r="Y1321" i="12"/>
  <c r="Y1319" i="12"/>
  <c r="Y1317" i="12"/>
  <c r="Y1315" i="12"/>
  <c r="Y1313" i="12"/>
  <c r="Y1311" i="12"/>
  <c r="Y1309" i="12"/>
  <c r="Y1307" i="12"/>
  <c r="Y1305" i="12"/>
  <c r="Y1303" i="12"/>
  <c r="Y1301" i="12"/>
  <c r="Y1299" i="12"/>
  <c r="Y1297" i="12"/>
  <c r="Y1295" i="12"/>
  <c r="Y1293" i="12"/>
  <c r="Y1291" i="12"/>
  <c r="Y1289" i="12"/>
  <c r="Y1287" i="12"/>
  <c r="Y1285" i="12"/>
  <c r="Y1283" i="12"/>
  <c r="Y1281" i="12"/>
  <c r="Y1279" i="12"/>
  <c r="Y1277" i="12"/>
  <c r="Y1275" i="12"/>
  <c r="Y1273" i="12"/>
  <c r="Y1271" i="12"/>
  <c r="Y1269" i="12"/>
  <c r="Y1267" i="12"/>
  <c r="Y1265" i="12"/>
  <c r="Y1263" i="12"/>
  <c r="Y1261" i="12"/>
  <c r="Y1259" i="12"/>
  <c r="Y1257" i="12"/>
  <c r="Y1255" i="12"/>
  <c r="Y1253" i="12"/>
  <c r="Y1251" i="12"/>
  <c r="Y1249" i="12"/>
  <c r="Y1247" i="12"/>
  <c r="Y1245" i="12"/>
  <c r="Y1243" i="12"/>
  <c r="Y1241" i="12"/>
  <c r="Y1239" i="12"/>
  <c r="Y1237" i="12"/>
  <c r="Y1235" i="12"/>
  <c r="Y1233" i="12"/>
  <c r="Y1231" i="12"/>
  <c r="Y1229" i="12"/>
  <c r="Y1227" i="12"/>
  <c r="Y1225" i="12"/>
  <c r="Y1223" i="12"/>
  <c r="Y1221" i="12"/>
  <c r="Y1219" i="12"/>
  <c r="Y1217" i="12"/>
  <c r="Y1215" i="12"/>
  <c r="Y1213" i="12"/>
  <c r="Y1211" i="12"/>
  <c r="Y1209" i="12"/>
  <c r="Y1207" i="12"/>
  <c r="Y1205" i="12"/>
  <c r="Y1203" i="12"/>
  <c r="Y1201" i="12"/>
  <c r="Y1199" i="12"/>
  <c r="Y1197" i="12"/>
  <c r="Y1195" i="12"/>
  <c r="Y1193" i="12"/>
  <c r="Y1191" i="12"/>
  <c r="Y1189" i="12"/>
  <c r="Y1187" i="12"/>
  <c r="Y1185" i="12"/>
  <c r="Y1183" i="12"/>
  <c r="Y1181" i="12"/>
  <c r="Y1179" i="12"/>
  <c r="Y1177" i="12"/>
  <c r="Y1175" i="12"/>
  <c r="Y1173" i="12"/>
  <c r="Y1171" i="12"/>
  <c r="Y1169" i="12"/>
  <c r="Y1167" i="12"/>
  <c r="Y1165" i="12"/>
  <c r="Y1163" i="12"/>
  <c r="Y1161" i="12"/>
  <c r="Y1159" i="12"/>
  <c r="Y1157" i="12"/>
  <c r="Y1155" i="12"/>
  <c r="Y1153" i="12"/>
  <c r="Y1151" i="12"/>
  <c r="Y1149" i="12"/>
  <c r="Y1147" i="12"/>
  <c r="Y1145" i="12"/>
  <c r="Y1143" i="12"/>
  <c r="Y1141" i="12"/>
  <c r="Y1139" i="12"/>
  <c r="Y1137" i="12"/>
  <c r="Y1135" i="12"/>
  <c r="Y1133" i="12"/>
  <c r="Y1131" i="12"/>
  <c r="Y1129" i="12"/>
  <c r="Y1127" i="12"/>
  <c r="Y1125" i="12"/>
  <c r="Y1123" i="12"/>
  <c r="Y1121" i="12"/>
  <c r="Y1119" i="12"/>
  <c r="Y1117" i="12"/>
  <c r="Y1115" i="12"/>
  <c r="Y1113" i="12"/>
  <c r="Y1111" i="12"/>
  <c r="Y1109" i="12"/>
  <c r="Y1107" i="12"/>
  <c r="Y1105" i="12"/>
  <c r="Y1103" i="12"/>
  <c r="Y1101" i="12"/>
  <c r="Y1099" i="12"/>
  <c r="Y1097" i="12"/>
  <c r="Y1095" i="12"/>
  <c r="Y1093" i="12"/>
  <c r="Y1091" i="12"/>
  <c r="Y1089" i="12"/>
  <c r="Y1087" i="12"/>
  <c r="Y1085" i="12"/>
  <c r="Y1083" i="12"/>
  <c r="Y1081" i="12"/>
  <c r="Y1079" i="12"/>
  <c r="Y1077" i="12"/>
  <c r="Y1075" i="12"/>
  <c r="Y1073" i="12"/>
  <c r="Y1071" i="12"/>
  <c r="Y1069" i="12"/>
  <c r="Y1067" i="12"/>
  <c r="Y1065" i="12"/>
  <c r="Y1063" i="12"/>
  <c r="Y1061" i="12"/>
  <c r="Y1059" i="12"/>
  <c r="Y1057" i="12"/>
  <c r="Y1055" i="12"/>
  <c r="Y1053" i="12"/>
  <c r="Y1051" i="12"/>
  <c r="Y1049" i="12"/>
  <c r="Y1047" i="12"/>
  <c r="Y1045" i="12"/>
  <c r="Y1043" i="12"/>
  <c r="Y1041" i="12"/>
  <c r="Y1039" i="12"/>
  <c r="Y1037" i="12"/>
  <c r="Y1035" i="12"/>
  <c r="Y1033" i="12"/>
  <c r="Y931" i="12"/>
  <c r="Y867" i="12"/>
  <c r="Y803" i="12"/>
  <c r="Y697" i="12"/>
  <c r="Y675" i="12"/>
  <c r="Y633" i="12"/>
  <c r="Y1031" i="12"/>
  <c r="Y1029" i="12"/>
  <c r="Y1027" i="12"/>
  <c r="Y1025" i="12"/>
  <c r="Y1023" i="12"/>
  <c r="Y1021" i="12"/>
  <c r="Y1019" i="12"/>
  <c r="Y1017" i="12"/>
  <c r="Y1015" i="12"/>
  <c r="Y1013" i="12"/>
  <c r="Y1011" i="12"/>
  <c r="Y1009" i="12"/>
  <c r="Y1007" i="12"/>
  <c r="Y1005" i="12"/>
  <c r="Y1003" i="12"/>
  <c r="Y1001" i="12"/>
  <c r="Y999" i="12"/>
  <c r="Y997" i="12"/>
  <c r="Y993" i="12"/>
  <c r="Y991" i="12"/>
  <c r="Y989" i="12"/>
  <c r="Y987" i="12"/>
  <c r="Y985" i="12"/>
  <c r="Y983" i="12"/>
  <c r="Y981" i="12"/>
  <c r="Y979" i="12"/>
  <c r="Y977" i="12"/>
  <c r="Y975" i="12"/>
  <c r="Y973" i="12"/>
  <c r="Y971" i="12"/>
  <c r="Y969" i="12"/>
  <c r="Y967" i="12"/>
  <c r="Y965" i="12"/>
  <c r="Y963" i="12"/>
  <c r="Y961" i="12"/>
  <c r="Y959" i="12"/>
  <c r="Y957" i="12"/>
  <c r="Y955" i="12"/>
  <c r="Y953" i="12"/>
  <c r="Y951" i="12"/>
  <c r="Y949" i="12"/>
  <c r="Y947" i="12"/>
  <c r="Y945" i="12"/>
  <c r="Y943" i="12"/>
  <c r="Y941" i="12"/>
  <c r="Y939" i="12"/>
  <c r="Y937" i="12"/>
  <c r="Y935" i="12"/>
  <c r="Y933" i="12"/>
  <c r="Y929" i="12"/>
  <c r="Y927" i="12"/>
  <c r="Y925" i="12"/>
  <c r="Y923" i="12"/>
  <c r="Y921" i="12"/>
  <c r="Y919" i="12"/>
  <c r="Y917" i="12"/>
  <c r="Y915" i="12"/>
  <c r="Y913" i="12"/>
  <c r="Y911" i="12"/>
  <c r="Y909" i="12"/>
  <c r="Y907" i="12"/>
  <c r="Y905" i="12"/>
  <c r="Y903" i="12"/>
  <c r="Y901" i="12"/>
  <c r="Y899" i="12"/>
  <c r="Y897" i="12"/>
  <c r="Y895" i="12"/>
  <c r="Y893" i="12"/>
  <c r="Y891" i="12"/>
  <c r="Y889" i="12"/>
  <c r="Y887" i="12"/>
  <c r="Y885" i="12"/>
  <c r="Y883" i="12"/>
  <c r="Y881" i="12"/>
  <c r="Y879" i="12"/>
  <c r="Y877" i="12"/>
  <c r="Y875" i="12"/>
  <c r="Y873" i="12"/>
  <c r="Y871" i="12"/>
  <c r="Y869" i="12"/>
  <c r="Y865" i="12"/>
  <c r="Y863" i="12"/>
  <c r="Y861" i="12"/>
  <c r="Y859" i="12"/>
  <c r="Y857" i="12"/>
  <c r="Y855" i="12"/>
  <c r="Y853" i="12"/>
  <c r="Y851" i="12"/>
  <c r="Y849" i="12"/>
  <c r="Y847" i="12"/>
  <c r="Y845" i="12"/>
  <c r="Y843" i="12"/>
  <c r="Y841" i="12"/>
  <c r="Y839" i="12"/>
  <c r="Y837" i="12"/>
  <c r="Y835" i="12"/>
  <c r="Y833" i="12"/>
  <c r="Y831" i="12"/>
  <c r="Y829" i="12"/>
  <c r="Y827" i="12"/>
  <c r="Y825" i="12"/>
  <c r="Y823" i="12"/>
  <c r="Y821" i="12"/>
  <c r="Y819" i="12"/>
  <c r="Y817" i="12"/>
  <c r="Y815" i="12"/>
  <c r="Y813" i="12"/>
  <c r="Y811" i="12"/>
  <c r="Y809" i="12"/>
  <c r="Y807" i="12"/>
  <c r="Y805" i="12"/>
  <c r="Y801" i="12"/>
  <c r="Y799" i="12"/>
  <c r="Y797" i="12"/>
  <c r="Y795" i="12"/>
  <c r="Y793" i="12"/>
  <c r="Y791" i="12"/>
  <c r="Y789" i="12"/>
  <c r="Y787" i="12"/>
  <c r="Y785" i="12"/>
  <c r="Y783" i="12"/>
  <c r="Y781" i="12"/>
  <c r="Y779" i="12"/>
  <c r="Y777" i="12"/>
  <c r="Y775" i="12"/>
  <c r="Y773" i="12"/>
  <c r="Y771" i="12"/>
  <c r="Y769" i="12"/>
  <c r="Y767" i="12"/>
  <c r="Y765" i="12"/>
  <c r="Y763" i="12"/>
  <c r="Y761" i="12"/>
  <c r="Y759" i="12"/>
  <c r="Y757" i="12"/>
  <c r="Y755" i="12"/>
  <c r="Y753" i="12"/>
  <c r="Y751" i="12"/>
  <c r="Y749" i="12"/>
  <c r="Y747" i="12"/>
  <c r="Y745" i="12"/>
  <c r="Y743" i="12"/>
  <c r="Y741" i="12"/>
  <c r="Y737" i="12"/>
  <c r="Y735" i="12"/>
  <c r="Y733" i="12"/>
  <c r="Y731" i="12"/>
  <c r="Y729" i="12"/>
  <c r="Y727" i="12"/>
  <c r="Y725" i="12"/>
  <c r="Y723" i="12"/>
  <c r="Y721" i="12"/>
  <c r="Y719" i="12"/>
  <c r="Y717" i="12"/>
  <c r="Y715" i="12"/>
  <c r="Y713" i="12"/>
  <c r="Y711" i="12"/>
  <c r="Y709" i="12"/>
  <c r="Y707" i="12"/>
  <c r="Y705" i="12"/>
  <c r="Y703" i="12"/>
  <c r="Y701" i="12"/>
  <c r="Y699" i="12"/>
  <c r="Y695" i="12"/>
  <c r="Y693" i="12"/>
  <c r="Y691" i="12"/>
  <c r="Y689" i="12"/>
  <c r="Y687" i="12"/>
  <c r="Y685" i="12"/>
  <c r="Y683" i="12"/>
  <c r="Y681" i="12"/>
  <c r="Y679" i="12"/>
  <c r="Y677" i="12"/>
  <c r="Y673" i="12"/>
  <c r="Y671" i="12"/>
  <c r="Y669" i="12"/>
  <c r="Y667" i="12"/>
  <c r="Y665" i="12"/>
  <c r="Y663" i="12"/>
  <c r="Y661" i="12"/>
  <c r="Y659" i="12"/>
  <c r="Y657" i="12"/>
  <c r="Y655" i="12"/>
  <c r="Y653" i="12"/>
  <c r="Y651" i="12"/>
  <c r="Y649" i="12"/>
  <c r="Y647" i="12"/>
  <c r="Y645" i="12"/>
  <c r="Y643" i="12"/>
  <c r="Y641" i="12"/>
  <c r="Y639" i="12"/>
  <c r="Y637" i="12"/>
  <c r="Y635" i="12"/>
  <c r="Y631" i="12"/>
  <c r="Y629" i="12"/>
  <c r="Y627" i="12"/>
  <c r="Y625" i="12"/>
  <c r="Y617" i="12"/>
  <c r="Y601" i="12"/>
  <c r="Y595" i="12"/>
  <c r="Y585" i="12"/>
  <c r="Y579" i="12"/>
  <c r="Y565" i="12"/>
  <c r="Y561" i="12"/>
  <c r="Y557" i="12"/>
  <c r="Y549" i="12"/>
  <c r="Y545" i="12"/>
  <c r="Y541" i="12"/>
  <c r="Y533" i="12"/>
  <c r="Y529" i="12"/>
  <c r="Y525" i="12"/>
  <c r="Y517" i="12"/>
  <c r="Y513" i="12"/>
  <c r="Y509" i="12"/>
  <c r="Y501" i="12"/>
  <c r="Y497" i="12"/>
  <c r="Y493" i="12"/>
  <c r="Y485" i="12"/>
  <c r="Y481" i="12"/>
  <c r="Y477" i="12"/>
  <c r="Y469" i="12"/>
  <c r="Y465" i="12"/>
  <c r="Y461" i="12"/>
  <c r="Y453" i="12"/>
  <c r="Y449" i="12"/>
  <c r="Y445" i="12"/>
  <c r="Y437" i="12"/>
  <c r="Y433" i="12"/>
  <c r="Y429" i="12"/>
  <c r="Y421" i="12"/>
  <c r="Y417" i="12"/>
  <c r="Y413" i="12"/>
  <c r="Y405" i="12"/>
  <c r="Y401" i="12"/>
  <c r="Y397" i="12"/>
  <c r="Y389" i="12"/>
  <c r="Y385" i="12"/>
  <c r="Y381" i="12"/>
  <c r="Y373" i="12"/>
  <c r="Y369" i="12"/>
  <c r="Y365" i="12"/>
  <c r="Y357" i="12"/>
  <c r="Y353" i="12"/>
  <c r="Y349" i="12"/>
  <c r="Y341" i="12"/>
  <c r="Y337" i="12"/>
  <c r="Y333" i="12"/>
  <c r="Y325" i="12"/>
  <c r="Y321" i="12"/>
  <c r="Y317" i="12"/>
  <c r="Y309" i="12"/>
  <c r="Y305" i="12"/>
  <c r="Y301" i="12"/>
  <c r="Y293" i="12"/>
  <c r="Y289" i="12"/>
  <c r="Y285" i="12"/>
  <c r="Y277" i="12"/>
  <c r="Y273" i="12"/>
  <c r="Y269" i="12"/>
  <c r="Y261" i="12"/>
  <c r="Y257" i="12"/>
  <c r="Y253" i="12"/>
  <c r="Y245" i="12"/>
  <c r="Y241" i="12"/>
  <c r="Y237" i="12"/>
  <c r="Y229" i="12"/>
  <c r="Y225" i="12"/>
  <c r="Y221" i="12"/>
  <c r="Y213" i="12"/>
  <c r="Y209" i="12"/>
  <c r="Y205" i="12"/>
  <c r="Y197" i="12"/>
  <c r="Y193" i="12"/>
  <c r="Y189" i="12"/>
  <c r="Y181" i="12"/>
  <c r="Y177" i="12"/>
  <c r="Y173" i="12"/>
  <c r="Y165" i="12"/>
  <c r="Y161" i="12"/>
  <c r="Y157" i="12"/>
  <c r="Y149" i="12"/>
  <c r="Y145" i="12"/>
  <c r="Y139" i="12"/>
  <c r="Y135" i="12"/>
  <c r="Y131" i="12"/>
  <c r="Y127" i="12"/>
  <c r="Y123" i="12"/>
  <c r="Y119" i="12"/>
  <c r="Y115" i="12"/>
  <c r="Y111" i="12"/>
  <c r="Y107" i="12"/>
  <c r="Y103" i="12"/>
  <c r="Y99" i="12"/>
  <c r="Y95" i="12"/>
  <c r="Y91" i="12"/>
  <c r="Y87" i="12"/>
  <c r="Y83" i="12"/>
  <c r="Y79" i="12"/>
  <c r="Y75" i="12"/>
  <c r="Y71" i="12"/>
  <c r="Y67" i="12"/>
  <c r="Y63" i="12"/>
  <c r="Y59" i="12"/>
  <c r="Y55" i="12"/>
  <c r="Y51" i="12"/>
  <c r="Y47" i="12"/>
  <c r="Y43" i="12"/>
  <c r="Y39" i="12"/>
  <c r="Y35" i="12"/>
  <c r="Y31" i="12"/>
  <c r="Y27" i="12"/>
  <c r="Y23" i="12"/>
  <c r="Y19" i="12"/>
  <c r="Y15" i="12"/>
  <c r="Y11" i="12"/>
  <c r="Y7" i="12"/>
  <c r="Y1040" i="12"/>
  <c r="Y1038" i="12"/>
  <c r="Y1036" i="12"/>
  <c r="Y1034" i="12"/>
  <c r="Y1032" i="12"/>
  <c r="Y1030" i="12"/>
  <c r="Y1028" i="12"/>
  <c r="Y1026" i="12"/>
  <c r="Y1024" i="12"/>
  <c r="Y1022" i="12"/>
  <c r="Y1020" i="12"/>
  <c r="Y1018" i="12"/>
  <c r="Y1016" i="12"/>
  <c r="Y1014" i="12"/>
  <c r="Y1012" i="12"/>
  <c r="Y1010" i="12"/>
  <c r="Y1008" i="12"/>
  <c r="Y1006" i="12"/>
  <c r="Y1004" i="12"/>
  <c r="Y1002" i="12"/>
  <c r="Y1000" i="12"/>
  <c r="Y998" i="12"/>
  <c r="Y996" i="12"/>
  <c r="Y994" i="12"/>
  <c r="Y992" i="12"/>
  <c r="Y990" i="12"/>
  <c r="Y988" i="12"/>
  <c r="Y986" i="12"/>
  <c r="Y984" i="12"/>
  <c r="Y982" i="12"/>
  <c r="Y980" i="12"/>
  <c r="Y978" i="12"/>
  <c r="Y976" i="12"/>
  <c r="Y974" i="12"/>
  <c r="Y972" i="12"/>
  <c r="Y970" i="12"/>
  <c r="Y968" i="12"/>
  <c r="Y966" i="12"/>
  <c r="Y964" i="12"/>
  <c r="Y962" i="12"/>
  <c r="Y960" i="12"/>
  <c r="Y958" i="12"/>
  <c r="Y956" i="12"/>
  <c r="Y954" i="12"/>
  <c r="Y952" i="12"/>
  <c r="Y950" i="12"/>
  <c r="Y948" i="12"/>
  <c r="Y946" i="12"/>
  <c r="Y944" i="12"/>
  <c r="Y942" i="12"/>
  <c r="Y940" i="12"/>
  <c r="Y938" i="12"/>
  <c r="Y936" i="12"/>
  <c r="Y934" i="12"/>
  <c r="Y932" i="12"/>
  <c r="Y930" i="12"/>
  <c r="Y928" i="12"/>
  <c r="Y926" i="12"/>
  <c r="Y924" i="12"/>
  <c r="Y922" i="12"/>
  <c r="Y920" i="12"/>
  <c r="Y918" i="12"/>
  <c r="Y916" i="12"/>
  <c r="Y914" i="12"/>
  <c r="Y912" i="12"/>
  <c r="Y910" i="12"/>
  <c r="Y908" i="12"/>
  <c r="Y906" i="12"/>
  <c r="Y904" i="12"/>
  <c r="Y902" i="12"/>
  <c r="Y900" i="12"/>
  <c r="Y898" i="12"/>
  <c r="Y896" i="12"/>
  <c r="Y894" i="12"/>
  <c r="Y892" i="12"/>
  <c r="Y890" i="12"/>
  <c r="Y888" i="12"/>
  <c r="Y886" i="12"/>
  <c r="Y884" i="12"/>
  <c r="Y882" i="12"/>
  <c r="Y880" i="12"/>
  <c r="Y878" i="12"/>
  <c r="Y876" i="12"/>
  <c r="Y874" i="12"/>
  <c r="Y872" i="12"/>
  <c r="Y870" i="12"/>
  <c r="Y868" i="12"/>
  <c r="Y866" i="12"/>
  <c r="Y864" i="12"/>
  <c r="Y862" i="12"/>
  <c r="Y860" i="12"/>
  <c r="Y858" i="12"/>
  <c r="Y856" i="12"/>
  <c r="Y854" i="12"/>
  <c r="Y852" i="12"/>
  <c r="Y850" i="12"/>
  <c r="Y848" i="12"/>
  <c r="Y846" i="12"/>
  <c r="Y844" i="12"/>
  <c r="Y842" i="12"/>
  <c r="Y840" i="12"/>
  <c r="Y838" i="12"/>
  <c r="Y836" i="12"/>
  <c r="Y834" i="12"/>
  <c r="Y832" i="12"/>
  <c r="Y830" i="12"/>
  <c r="Y828" i="12"/>
  <c r="Y826" i="12"/>
  <c r="Y824" i="12"/>
  <c r="Y822" i="12"/>
  <c r="Y820" i="12"/>
  <c r="Y818" i="12"/>
  <c r="Y816" i="12"/>
  <c r="Y814" i="12"/>
  <c r="Y812" i="12"/>
  <c r="Y810" i="12"/>
  <c r="Y808" i="12"/>
  <c r="Y806" i="12"/>
  <c r="Y804" i="12"/>
  <c r="Y802" i="12"/>
  <c r="Y800" i="12"/>
  <c r="Y798" i="12"/>
  <c r="Y796" i="12"/>
  <c r="Y794" i="12"/>
  <c r="Y792" i="12"/>
  <c r="Y790" i="12"/>
  <c r="Y788" i="12"/>
  <c r="Y786" i="12"/>
  <c r="Y784" i="12"/>
  <c r="Y782" i="12"/>
  <c r="Y780" i="12"/>
  <c r="Y778" i="12"/>
  <c r="Y776" i="12"/>
  <c r="Y774" i="12"/>
  <c r="Y772" i="12"/>
  <c r="Y770" i="12"/>
  <c r="Y768" i="12"/>
  <c r="Y766" i="12"/>
  <c r="Y764" i="12"/>
  <c r="Y762" i="12"/>
  <c r="Y760" i="12"/>
  <c r="Y758" i="12"/>
  <c r="Y756" i="12"/>
  <c r="Y754" i="12"/>
  <c r="Y752" i="12"/>
  <c r="Y750" i="12"/>
  <c r="Y748" i="12"/>
  <c r="Y746" i="12"/>
  <c r="Y744" i="12"/>
  <c r="Y742" i="12"/>
  <c r="Y740" i="12"/>
  <c r="Y738" i="12"/>
  <c r="Y736" i="12"/>
  <c r="Y734" i="12"/>
  <c r="Y732" i="12"/>
  <c r="Y730" i="12"/>
  <c r="Y728" i="12"/>
  <c r="Y726" i="12"/>
  <c r="Y724" i="12"/>
  <c r="Y722" i="12"/>
  <c r="Y720" i="12"/>
  <c r="Y716" i="12"/>
  <c r="Y714" i="12"/>
  <c r="Y712" i="12"/>
  <c r="Y710" i="12"/>
  <c r="Y708" i="12"/>
  <c r="Y706" i="12"/>
  <c r="Y704" i="12"/>
  <c r="Y702" i="12"/>
  <c r="Y700" i="12"/>
  <c r="Y698" i="12"/>
  <c r="Y696" i="12"/>
  <c r="Y694" i="12"/>
  <c r="Y692" i="12"/>
  <c r="Y690" i="12"/>
  <c r="Y688" i="12"/>
  <c r="Y686" i="12"/>
  <c r="Y684" i="12"/>
  <c r="Y682" i="12"/>
  <c r="Y680" i="12"/>
  <c r="Y678" i="12"/>
  <c r="Y676" i="12"/>
  <c r="Y674" i="12"/>
  <c r="Y672" i="12"/>
  <c r="Y670" i="12"/>
  <c r="Y668" i="12"/>
  <c r="Y666" i="12"/>
  <c r="Y664" i="12"/>
  <c r="Y662" i="12"/>
  <c r="Y660" i="12"/>
  <c r="Y658" i="12"/>
  <c r="Y656" i="12"/>
  <c r="Y652" i="12"/>
  <c r="Y650" i="12"/>
  <c r="Y648" i="12"/>
  <c r="Y646" i="12"/>
  <c r="Y644" i="12"/>
  <c r="Y642" i="12"/>
  <c r="Y640" i="12"/>
  <c r="Y638" i="12"/>
  <c r="Y636" i="12"/>
  <c r="Y634" i="12"/>
  <c r="Y632" i="12"/>
  <c r="Y630" i="12"/>
  <c r="Y628" i="12"/>
  <c r="Y626" i="12"/>
  <c r="Y622" i="12"/>
  <c r="Y606" i="12"/>
  <c r="Y574" i="12"/>
  <c r="Y144" i="12"/>
  <c r="Y140" i="12"/>
  <c r="Y138" i="12"/>
  <c r="Y136" i="12"/>
  <c r="Y134" i="12"/>
  <c r="Y132" i="12"/>
  <c r="Y130" i="12"/>
  <c r="Y128" i="12"/>
  <c r="Y126" i="12"/>
  <c r="Y124" i="12"/>
  <c r="Y122" i="12"/>
  <c r="Y120" i="12"/>
  <c r="Y118" i="12"/>
  <c r="Y116" i="12"/>
  <c r="Y114" i="12"/>
  <c r="Y112" i="12"/>
  <c r="Y110" i="12"/>
  <c r="Y108" i="12"/>
  <c r="Y106" i="12"/>
  <c r="Y104" i="12"/>
  <c r="Y102" i="12"/>
  <c r="Y100" i="12"/>
  <c r="Y98" i="12"/>
  <c r="Y96" i="12"/>
  <c r="Y94" i="12"/>
  <c r="Y92" i="12"/>
  <c r="Y90" i="12"/>
  <c r="Y88" i="12"/>
  <c r="Y86" i="12"/>
  <c r="Y84" i="12"/>
  <c r="Y82" i="12"/>
  <c r="Y80" i="12"/>
  <c r="Y78" i="12"/>
  <c r="Y76" i="12"/>
  <c r="Y74" i="12"/>
  <c r="Y72" i="12"/>
  <c r="Y70" i="12"/>
  <c r="Y68" i="12"/>
  <c r="Y66" i="12"/>
  <c r="Y64" i="12"/>
  <c r="Y62" i="12"/>
  <c r="Y60" i="12"/>
  <c r="Y58" i="12"/>
  <c r="Y56" i="12"/>
  <c r="Y54" i="12"/>
  <c r="Y52" i="12"/>
  <c r="Y50" i="12"/>
  <c r="Y48" i="12"/>
  <c r="Y46" i="12"/>
  <c r="Y44" i="12"/>
  <c r="Y42" i="12"/>
  <c r="Y40" i="12"/>
  <c r="Y38" i="12"/>
  <c r="Y36" i="12"/>
  <c r="Y34" i="12"/>
  <c r="Y32" i="12"/>
  <c r="Y30" i="12"/>
  <c r="Y28" i="12"/>
  <c r="Y26" i="12"/>
  <c r="Y24" i="12"/>
  <c r="Y22" i="12"/>
  <c r="Y20" i="12"/>
  <c r="Y18" i="12"/>
  <c r="Y16" i="12"/>
  <c r="Y14" i="12"/>
  <c r="Y12" i="12"/>
  <c r="Y10" i="12"/>
  <c r="Y8" i="12"/>
  <c r="Y6" i="12"/>
  <c r="Y623" i="12"/>
  <c r="Y621" i="12"/>
  <c r="Y619" i="12"/>
  <c r="Y615" i="12"/>
  <c r="Y613" i="12"/>
  <c r="Y609" i="12"/>
  <c r="Y607" i="12"/>
  <c r="Y605" i="12"/>
  <c r="Y603" i="12"/>
  <c r="Y599" i="12"/>
  <c r="Y597" i="12"/>
  <c r="Y593" i="12"/>
  <c r="Y591" i="12"/>
  <c r="Y589" i="12"/>
  <c r="Y587" i="12"/>
  <c r="Y583" i="12"/>
  <c r="Y581" i="12"/>
  <c r="Y577" i="12"/>
  <c r="Y575" i="12"/>
  <c r="Y573" i="12"/>
  <c r="Y571" i="12"/>
  <c r="Y567" i="12"/>
  <c r="Y563" i="12"/>
  <c r="Y559" i="12"/>
  <c r="Y555" i="12"/>
  <c r="Y551" i="12"/>
  <c r="Y547" i="12"/>
  <c r="Y543" i="12"/>
  <c r="Y539" i="12"/>
  <c r="Y535" i="12"/>
  <c r="Y531" i="12"/>
  <c r="Y527" i="12"/>
  <c r="Y523" i="12"/>
  <c r="Y519" i="12"/>
  <c r="Y515" i="12"/>
  <c r="Y511" i="12"/>
  <c r="Y507" i="12"/>
  <c r="Y503" i="12"/>
  <c r="Y499" i="12"/>
  <c r="Y495" i="12"/>
  <c r="Y491" i="12"/>
  <c r="Y487" i="12"/>
  <c r="Y483" i="12"/>
  <c r="Y479" i="12"/>
  <c r="Y475" i="12"/>
  <c r="Y471" i="12"/>
  <c r="Y467" i="12"/>
  <c r="Y463" i="12"/>
  <c r="Y459" i="12"/>
  <c r="Y455" i="12"/>
  <c r="Y451" i="12"/>
  <c r="Y447" i="12"/>
  <c r="Y443" i="12"/>
  <c r="Y439" i="12"/>
  <c r="Y435" i="12"/>
  <c r="Y431" i="12"/>
  <c r="Y427" i="12"/>
  <c r="Y423" i="12"/>
  <c r="Y419" i="12"/>
  <c r="Y415" i="12"/>
  <c r="Y411" i="12"/>
  <c r="Y407" i="12"/>
  <c r="Y403" i="12"/>
  <c r="Y399" i="12"/>
  <c r="Y395" i="12"/>
  <c r="Y391" i="12"/>
  <c r="Y387" i="12"/>
  <c r="Y383" i="12"/>
  <c r="Y379" i="12"/>
  <c r="Y375" i="12"/>
  <c r="Y371" i="12"/>
  <c r="Y367" i="12"/>
  <c r="Y363" i="12"/>
  <c r="Y359" i="12"/>
  <c r="Y355" i="12"/>
  <c r="Y351" i="12"/>
  <c r="Y347" i="12"/>
  <c r="Y343" i="12"/>
  <c r="Y339" i="12"/>
  <c r="Y335" i="12"/>
  <c r="Y331" i="12"/>
  <c r="Y327" i="12"/>
  <c r="Y323" i="12"/>
  <c r="Y319" i="12"/>
  <c r="Y315" i="12"/>
  <c r="Y311" i="12"/>
  <c r="Y307" i="12"/>
  <c r="Y303" i="12"/>
  <c r="Y299" i="12"/>
  <c r="Y295" i="12"/>
  <c r="Y291" i="12"/>
  <c r="Y287" i="12"/>
  <c r="Y283" i="12"/>
  <c r="Y279" i="12"/>
  <c r="Y275" i="12"/>
  <c r="Y271" i="12"/>
  <c r="Y267" i="12"/>
  <c r="Y263" i="12"/>
  <c r="Y259" i="12"/>
  <c r="Y255" i="12"/>
  <c r="Y251" i="12"/>
  <c r="Y247" i="12"/>
  <c r="Y243" i="12"/>
  <c r="Y239" i="12"/>
  <c r="Y235" i="12"/>
  <c r="Y231" i="12"/>
  <c r="Y227" i="12"/>
  <c r="Y223" i="12"/>
  <c r="Y219" i="12"/>
  <c r="Y215" i="12"/>
  <c r="Y211" i="12"/>
  <c r="Y207" i="12"/>
  <c r="Y203" i="12"/>
  <c r="Y199" i="12"/>
  <c r="Y195" i="12"/>
  <c r="Y191" i="12"/>
  <c r="Y187" i="12"/>
  <c r="Y183" i="12"/>
  <c r="Y179" i="12"/>
  <c r="Y175" i="12"/>
  <c r="Y171" i="12"/>
  <c r="Y167" i="12"/>
  <c r="Y163" i="12"/>
  <c r="Y159" i="12"/>
  <c r="Y155" i="12"/>
  <c r="Y151" i="12"/>
  <c r="Y147" i="12"/>
  <c r="Y143" i="12"/>
  <c r="P162" i="12"/>
  <c r="P160" i="12"/>
  <c r="P70" i="12"/>
  <c r="P68" i="12"/>
  <c r="P66" i="12"/>
  <c r="P36" i="12"/>
  <c r="Y624" i="12"/>
  <c r="Y620" i="12"/>
  <c r="Y618" i="12"/>
  <c r="Y616" i="12"/>
  <c r="Y614" i="12"/>
  <c r="Y612" i="12"/>
  <c r="Y610" i="12"/>
  <c r="Y608" i="12"/>
  <c r="Y604" i="12"/>
  <c r="Y602" i="12"/>
  <c r="Y600" i="12"/>
  <c r="Y598" i="12"/>
  <c r="Y596" i="12"/>
  <c r="Y594" i="12"/>
  <c r="Y592" i="12"/>
  <c r="Y588" i="12"/>
  <c r="Y586" i="12"/>
  <c r="Y584" i="12"/>
  <c r="Y582" i="12"/>
  <c r="Y580" i="12"/>
  <c r="Y578" i="12"/>
  <c r="Y576" i="12"/>
  <c r="Y572" i="12"/>
  <c r="Y570" i="12"/>
  <c r="Y568" i="12"/>
  <c r="Y566" i="12"/>
  <c r="Y564" i="12"/>
  <c r="Y562" i="12"/>
  <c r="Y560" i="12"/>
  <c r="Y558" i="12"/>
  <c r="Y556" i="12"/>
  <c r="Y554" i="12"/>
  <c r="Y552" i="12"/>
  <c r="Y550" i="12"/>
  <c r="Y548" i="12"/>
  <c r="Y546" i="12"/>
  <c r="Y544" i="12"/>
  <c r="Y542" i="12"/>
  <c r="Y540" i="12"/>
  <c r="Y538" i="12"/>
  <c r="Y536" i="12"/>
  <c r="Y534" i="12"/>
  <c r="Y532" i="12"/>
  <c r="Y530" i="12"/>
  <c r="Y528" i="12"/>
  <c r="Y526" i="12"/>
  <c r="Y524" i="12"/>
  <c r="Y522" i="12"/>
  <c r="Y520" i="12"/>
  <c r="Y518" i="12"/>
  <c r="Y516" i="12"/>
  <c r="Y514" i="12"/>
  <c r="Y512" i="12"/>
  <c r="Y510" i="12"/>
  <c r="Y508" i="12"/>
  <c r="Y506" i="12"/>
  <c r="Y504" i="12"/>
  <c r="Y502" i="12"/>
  <c r="Y500" i="12"/>
  <c r="Y498" i="12"/>
  <c r="Y496" i="12"/>
  <c r="Y494" i="12"/>
  <c r="Y492" i="12"/>
  <c r="Y490" i="12"/>
  <c r="Y488" i="12"/>
  <c r="Y486" i="12"/>
  <c r="Y484" i="12"/>
  <c r="Y482" i="12"/>
  <c r="Y480" i="12"/>
  <c r="Y478" i="12"/>
  <c r="Y476" i="12"/>
  <c r="Y474" i="12"/>
  <c r="Y472" i="12"/>
  <c r="Y470" i="12"/>
  <c r="Y468" i="12"/>
  <c r="Y466" i="12"/>
  <c r="Y464" i="12"/>
  <c r="Y462" i="12"/>
  <c r="Y460" i="12"/>
  <c r="Y458" i="12"/>
  <c r="Y456" i="12"/>
  <c r="Y454" i="12"/>
  <c r="Y452" i="12"/>
  <c r="Y450" i="12"/>
  <c r="Y448" i="12"/>
  <c r="Y446" i="12"/>
  <c r="Y444" i="12"/>
  <c r="Y442" i="12"/>
  <c r="Y440" i="12"/>
  <c r="Y438" i="12"/>
  <c r="Y436" i="12"/>
  <c r="Y434" i="12"/>
  <c r="Y432" i="12"/>
  <c r="Y430" i="12"/>
  <c r="Y428" i="12"/>
  <c r="Y426" i="12"/>
  <c r="Y424" i="12"/>
  <c r="Y422" i="12"/>
  <c r="Y420" i="12"/>
  <c r="Y418" i="12"/>
  <c r="Y416" i="12"/>
  <c r="Y414" i="12"/>
  <c r="Y412" i="12"/>
  <c r="Y410" i="12"/>
  <c r="Y408" i="12"/>
  <c r="Y406" i="12"/>
  <c r="Y404" i="12"/>
  <c r="Y402" i="12"/>
  <c r="Y400" i="12"/>
  <c r="Y398" i="12"/>
  <c r="Y396" i="12"/>
  <c r="Y394" i="12"/>
  <c r="Y392" i="12"/>
  <c r="Y390" i="12"/>
  <c r="Y388" i="12"/>
  <c r="Y386" i="12"/>
  <c r="Y384" i="12"/>
  <c r="Y382" i="12"/>
  <c r="Y380" i="12"/>
  <c r="Y378" i="12"/>
  <c r="Y376" i="12"/>
  <c r="Y374" i="12"/>
  <c r="Y372" i="12"/>
  <c r="Y370" i="12"/>
  <c r="Y368" i="12"/>
  <c r="Y366" i="12"/>
  <c r="Y364" i="12"/>
  <c r="Y362" i="12"/>
  <c r="Y360" i="12"/>
  <c r="Y358" i="12"/>
  <c r="Y356" i="12"/>
  <c r="Y354" i="12"/>
  <c r="Y352" i="12"/>
  <c r="Y350" i="12"/>
  <c r="Y348" i="12"/>
  <c r="Y346" i="12"/>
  <c r="Y344" i="12"/>
  <c r="Y342" i="12"/>
  <c r="Y340" i="12"/>
  <c r="Y338" i="12"/>
  <c r="Y336" i="12"/>
  <c r="Y334" i="12"/>
  <c r="Y332" i="12"/>
  <c r="Y330" i="12"/>
  <c r="Y328" i="12"/>
  <c r="Y326" i="12"/>
  <c r="Y324" i="12"/>
  <c r="Y322" i="12"/>
  <c r="Y320" i="12"/>
  <c r="Y318" i="12"/>
  <c r="Y316" i="12"/>
  <c r="Y314" i="12"/>
  <c r="Y312" i="12"/>
  <c r="Y310" i="12"/>
  <c r="Y308" i="12"/>
  <c r="Y306" i="12"/>
  <c r="Y304" i="12"/>
  <c r="Y302" i="12"/>
  <c r="Y300" i="12"/>
  <c r="Y298" i="12"/>
  <c r="Y296" i="12"/>
  <c r="Y294" i="12"/>
  <c r="Y292" i="12"/>
  <c r="Y290" i="12"/>
  <c r="Y288" i="12"/>
  <c r="Y286" i="12"/>
  <c r="Y284" i="12"/>
  <c r="Y282" i="12"/>
  <c r="Y280" i="12"/>
  <c r="Y278" i="12"/>
  <c r="Y276" i="12"/>
  <c r="Y274" i="12"/>
  <c r="Y272" i="12"/>
  <c r="Y270" i="12"/>
  <c r="Y268" i="12"/>
  <c r="Y266" i="12"/>
  <c r="Y264" i="12"/>
  <c r="Y262" i="12"/>
  <c r="Y260" i="12"/>
  <c r="Y258" i="12"/>
  <c r="Y256" i="12"/>
  <c r="Y254" i="12"/>
  <c r="Y252" i="12"/>
  <c r="Y250" i="12"/>
  <c r="Y248" i="12"/>
  <c r="Y246" i="12"/>
  <c r="Y244" i="12"/>
  <c r="Y242" i="12"/>
  <c r="Y240" i="12"/>
  <c r="Y238" i="12"/>
  <c r="Y236" i="12"/>
  <c r="Y234" i="12"/>
  <c r="Y232" i="12"/>
  <c r="Y230" i="12"/>
  <c r="Y228" i="12"/>
  <c r="Y226" i="12"/>
  <c r="Y224" i="12"/>
  <c r="Y222" i="12"/>
  <c r="Y220" i="12"/>
  <c r="Y218" i="12"/>
  <c r="Y216" i="12"/>
  <c r="Y214" i="12"/>
  <c r="Y212" i="12"/>
  <c r="Y210" i="12"/>
  <c r="Y208" i="12"/>
  <c r="Y206" i="12"/>
  <c r="Y204" i="12"/>
  <c r="Y202" i="12"/>
  <c r="Y200" i="12"/>
  <c r="Y198" i="12"/>
  <c r="Y196" i="12"/>
  <c r="Y194" i="12"/>
  <c r="Y192" i="12"/>
  <c r="Y190" i="12"/>
  <c r="Y188" i="12"/>
  <c r="Y186" i="12"/>
  <c r="Y184" i="12"/>
  <c r="Y182" i="12"/>
  <c r="Y180" i="12"/>
  <c r="Y178" i="12"/>
  <c r="Y176" i="12"/>
  <c r="Y174" i="12"/>
  <c r="Y172" i="12"/>
  <c r="Y170" i="12"/>
  <c r="Y168" i="12"/>
  <c r="Y166" i="12"/>
  <c r="Y164" i="12"/>
  <c r="Y162" i="12"/>
  <c r="Y160" i="12"/>
  <c r="Y158" i="12"/>
  <c r="Y156" i="12"/>
  <c r="Y154" i="12"/>
  <c r="Y152" i="12"/>
  <c r="Y150" i="12"/>
  <c r="Y148" i="12"/>
  <c r="Y146" i="12"/>
  <c r="Y142" i="12"/>
  <c r="P428" i="12"/>
  <c r="P426" i="12"/>
  <c r="P424" i="12"/>
  <c r="P422" i="12"/>
  <c r="P420" i="12"/>
  <c r="P418" i="12"/>
  <c r="P416" i="12"/>
  <c r="P414" i="12"/>
  <c r="P412" i="12"/>
  <c r="P410" i="12"/>
  <c r="P408" i="12"/>
  <c r="P406" i="12"/>
  <c r="P404" i="12"/>
  <c r="P402" i="12"/>
  <c r="P400" i="12"/>
  <c r="P398" i="12"/>
  <c r="P396" i="12"/>
  <c r="P394" i="12"/>
  <c r="P392" i="12"/>
  <c r="P390" i="12"/>
  <c r="P388" i="12"/>
  <c r="P386" i="12"/>
  <c r="P384" i="12"/>
  <c r="P382" i="12"/>
  <c r="P380" i="12"/>
  <c r="P378" i="12"/>
  <c r="P376" i="12"/>
  <c r="P374" i="12"/>
  <c r="P372" i="12"/>
  <c r="P370" i="12"/>
  <c r="P368" i="12"/>
  <c r="P366" i="12"/>
  <c r="P364" i="12"/>
  <c r="P362" i="12"/>
  <c r="P360" i="12"/>
  <c r="P358" i="12"/>
  <c r="P356" i="12"/>
  <c r="P354" i="12"/>
  <c r="P352" i="12"/>
  <c r="P350" i="12"/>
  <c r="P348" i="12"/>
  <c r="P346" i="12"/>
  <c r="P344" i="12"/>
  <c r="P342" i="12"/>
  <c r="P340" i="12"/>
  <c r="P338" i="12"/>
  <c r="P336" i="12"/>
  <c r="P334" i="12"/>
  <c r="P332" i="12"/>
  <c r="P330" i="12"/>
  <c r="P328" i="12"/>
  <c r="P326" i="12"/>
  <c r="P324" i="12"/>
  <c r="P322" i="12"/>
  <c r="P320" i="12"/>
  <c r="P318" i="12"/>
  <c r="P316" i="12"/>
  <c r="P314" i="12"/>
  <c r="P312" i="12"/>
  <c r="P310" i="12"/>
  <c r="P308" i="12"/>
  <c r="P306" i="12"/>
  <c r="P304" i="12"/>
  <c r="P302" i="12"/>
  <c r="P300" i="12"/>
  <c r="P298" i="12"/>
  <c r="P296" i="12"/>
  <c r="P294" i="12"/>
  <c r="P292" i="12"/>
  <c r="P290" i="12"/>
  <c r="P288" i="12"/>
  <c r="P286" i="12"/>
  <c r="P284" i="12"/>
  <c r="P282" i="12"/>
  <c r="P280" i="12"/>
  <c r="P278" i="12"/>
  <c r="P276" i="12"/>
  <c r="P274" i="12"/>
  <c r="P272" i="12"/>
  <c r="P270" i="12"/>
  <c r="P268" i="12"/>
  <c r="P266" i="12"/>
  <c r="P264" i="12"/>
  <c r="P262" i="12"/>
  <c r="P260" i="12"/>
  <c r="P258" i="12"/>
  <c r="P256" i="12"/>
  <c r="P254" i="12"/>
  <c r="P252" i="12"/>
  <c r="P250" i="12"/>
  <c r="P248" i="12"/>
  <c r="P246" i="12"/>
  <c r="P244" i="12"/>
  <c r="P242" i="12"/>
  <c r="P240" i="12"/>
  <c r="P238" i="12"/>
  <c r="P236" i="12"/>
  <c r="P234" i="12"/>
  <c r="P232" i="12"/>
  <c r="P230" i="12"/>
  <c r="P228" i="12"/>
  <c r="P226" i="12"/>
  <c r="P224" i="12"/>
  <c r="P222" i="12"/>
  <c r="P220" i="12"/>
  <c r="P218" i="12"/>
  <c r="P216" i="12"/>
  <c r="P214" i="12"/>
  <c r="P212" i="12"/>
  <c r="P210" i="12"/>
  <c r="P208" i="12"/>
  <c r="P206" i="12"/>
  <c r="P204" i="12"/>
  <c r="P202" i="12"/>
  <c r="P200" i="12"/>
  <c r="P198" i="12"/>
  <c r="P196" i="12"/>
  <c r="P194" i="12"/>
  <c r="P192" i="12"/>
  <c r="P190" i="12"/>
  <c r="P188" i="12"/>
  <c r="P186" i="12"/>
  <c r="P184" i="12"/>
  <c r="P182" i="12"/>
  <c r="P180" i="12"/>
  <c r="P178" i="12"/>
  <c r="P176" i="12"/>
  <c r="P174" i="12"/>
  <c r="P172" i="12"/>
  <c r="P170" i="12"/>
  <c r="P168" i="12"/>
  <c r="P166" i="12"/>
  <c r="P164" i="12"/>
  <c r="P124" i="12"/>
  <c r="P122" i="12"/>
  <c r="P116" i="12"/>
  <c r="P114" i="12"/>
  <c r="P106" i="12"/>
  <c r="P102" i="12"/>
  <c r="P100" i="12"/>
  <c r="P90" i="12"/>
  <c r="P88" i="12"/>
  <c r="P86" i="12"/>
  <c r="P84" i="12"/>
  <c r="P82" i="12"/>
  <c r="P80" i="12"/>
  <c r="P78" i="12"/>
  <c r="P76" i="12"/>
  <c r="P74" i="12"/>
  <c r="P72" i="12"/>
  <c r="P64" i="12"/>
  <c r="P62" i="12"/>
  <c r="P60" i="12"/>
  <c r="P58" i="12"/>
  <c r="P56" i="12"/>
  <c r="P54" i="12"/>
  <c r="P52" i="12"/>
  <c r="P42" i="12"/>
  <c r="P28" i="12"/>
  <c r="P26" i="12"/>
  <c r="P20" i="12"/>
  <c r="P8" i="12"/>
  <c r="P6" i="12"/>
  <c r="M2500" i="12"/>
  <c r="M2498" i="12"/>
  <c r="P2497" i="12"/>
  <c r="M2496" i="12"/>
  <c r="P2495" i="12"/>
  <c r="M2494" i="12"/>
  <c r="P2493" i="12"/>
  <c r="M2492" i="12"/>
  <c r="P2491" i="12"/>
  <c r="M2490" i="12"/>
  <c r="P2489" i="12"/>
  <c r="M2488" i="12"/>
  <c r="P2487" i="12"/>
  <c r="M2486" i="12"/>
  <c r="P2485" i="12"/>
  <c r="M2484" i="12"/>
  <c r="P2483" i="12"/>
  <c r="M2482" i="12"/>
  <c r="P2481" i="12"/>
  <c r="M2480" i="12"/>
  <c r="P2479" i="12"/>
  <c r="M2478" i="12"/>
  <c r="P2477" i="12"/>
  <c r="M2476" i="12"/>
  <c r="P2475" i="12"/>
  <c r="M2474" i="12"/>
  <c r="P2473" i="12"/>
  <c r="M2472" i="12"/>
  <c r="P2471" i="12"/>
  <c r="M2470" i="12"/>
  <c r="P2469" i="12"/>
  <c r="M2468" i="12"/>
  <c r="P2467" i="12"/>
  <c r="M2466" i="12"/>
  <c r="P2465" i="12"/>
  <c r="M2464" i="12"/>
  <c r="P2463" i="12"/>
  <c r="M2462" i="12"/>
  <c r="P2461" i="12"/>
  <c r="M2460" i="12"/>
  <c r="P2459" i="12"/>
  <c r="M2458" i="12"/>
  <c r="P2457" i="12"/>
  <c r="M2456" i="12"/>
  <c r="P2455" i="12"/>
  <c r="M2454" i="12"/>
  <c r="P2453" i="12"/>
  <c r="M2452" i="12"/>
  <c r="P2451" i="12"/>
  <c r="M2450" i="12"/>
  <c r="P2449" i="12"/>
  <c r="M2448" i="12"/>
  <c r="P2447" i="12"/>
  <c r="M2446" i="12"/>
  <c r="P2445" i="12"/>
  <c r="M2444" i="12"/>
  <c r="P2443" i="12"/>
  <c r="M2442" i="12"/>
  <c r="P2441" i="12"/>
  <c r="M2440" i="12"/>
  <c r="P2439" i="12"/>
  <c r="M2438" i="12"/>
  <c r="P2437" i="12"/>
  <c r="M2436" i="12"/>
  <c r="P2435" i="12"/>
  <c r="M2504" i="12"/>
  <c r="P2501" i="12"/>
  <c r="P5" i="12"/>
  <c r="P2503" i="12"/>
  <c r="M2502" i="12"/>
  <c r="P2499" i="12"/>
  <c r="P2504" i="12"/>
  <c r="M2503" i="12"/>
  <c r="P2502" i="12"/>
  <c r="M2501" i="12"/>
  <c r="P2500" i="12"/>
  <c r="M2499" i="12"/>
  <c r="P2498" i="12"/>
  <c r="M2497" i="12"/>
  <c r="P2496" i="12"/>
  <c r="M2495" i="12"/>
  <c r="P2494" i="12"/>
  <c r="M2493" i="12"/>
  <c r="P2492" i="12"/>
  <c r="M2491" i="12"/>
  <c r="P2490" i="12"/>
  <c r="M2489" i="12"/>
  <c r="P2488" i="12"/>
  <c r="M2487" i="12"/>
  <c r="P2486" i="12"/>
  <c r="M2485" i="12"/>
  <c r="P2484" i="12"/>
  <c r="M2483" i="12"/>
  <c r="P2482" i="12"/>
  <c r="M2481" i="12"/>
  <c r="P2480" i="12"/>
  <c r="M2479" i="12"/>
  <c r="P2478" i="12"/>
  <c r="M2477" i="12"/>
  <c r="P2476" i="12"/>
  <c r="M2475" i="12"/>
  <c r="P2474" i="12"/>
  <c r="M2473" i="12"/>
  <c r="P2472" i="12"/>
  <c r="M2471" i="12"/>
  <c r="P2470" i="12"/>
  <c r="M2469" i="12"/>
  <c r="P2468" i="12"/>
  <c r="M2467" i="12"/>
  <c r="P2466" i="12"/>
  <c r="M2465" i="12"/>
  <c r="P2464" i="12"/>
  <c r="M2463" i="12"/>
  <c r="P2462" i="12"/>
  <c r="M2461" i="12"/>
  <c r="P2460" i="12"/>
  <c r="M2459" i="12"/>
  <c r="P2458" i="12"/>
  <c r="M2457" i="12"/>
  <c r="P2456" i="12"/>
  <c r="M2455" i="12"/>
  <c r="P2454" i="12"/>
  <c r="M2453" i="12"/>
  <c r="P2452" i="12"/>
  <c r="M2451" i="12"/>
  <c r="P2450" i="12"/>
  <c r="M2449" i="12"/>
  <c r="P2448" i="12"/>
  <c r="M2447" i="12"/>
  <c r="P2446" i="12"/>
  <c r="M2445" i="12"/>
  <c r="P2444" i="12"/>
  <c r="M2443" i="12"/>
  <c r="P2442" i="12"/>
  <c r="M2441" i="12"/>
  <c r="P2440" i="12"/>
  <c r="M2439" i="12"/>
  <c r="M2434" i="12"/>
  <c r="P2433" i="12"/>
  <c r="M2432" i="12"/>
  <c r="P2431" i="12"/>
  <c r="M2430" i="12"/>
  <c r="P2429" i="12"/>
  <c r="M2428" i="12"/>
  <c r="P2427" i="12"/>
  <c r="M2426" i="12"/>
  <c r="P2425" i="12"/>
  <c r="M2424" i="12"/>
  <c r="P2423" i="12"/>
  <c r="M2422" i="12"/>
  <c r="P2421" i="12"/>
  <c r="M2420" i="12"/>
  <c r="P2419" i="12"/>
  <c r="M2418" i="12"/>
  <c r="P2417" i="12"/>
  <c r="M2416" i="12"/>
  <c r="P2415" i="12"/>
  <c r="M2414" i="12"/>
  <c r="P2413" i="12"/>
  <c r="M2412" i="12"/>
  <c r="P2411" i="12"/>
  <c r="M2410" i="12"/>
  <c r="P2409" i="12"/>
  <c r="M2408" i="12"/>
  <c r="P2407" i="12"/>
  <c r="M2406" i="12"/>
  <c r="P2405" i="12"/>
  <c r="M2404" i="12"/>
  <c r="P2403" i="12"/>
  <c r="M2402" i="12"/>
  <c r="P2401" i="12"/>
  <c r="M2400" i="12"/>
  <c r="P2399" i="12"/>
  <c r="M2398" i="12"/>
  <c r="P2397" i="12"/>
  <c r="M2396" i="12"/>
  <c r="P2395" i="12"/>
  <c r="M2394" i="12"/>
  <c r="P2393" i="12"/>
  <c r="M2392" i="12"/>
  <c r="P2391" i="12"/>
  <c r="M2390" i="12"/>
  <c r="P2389" i="12"/>
  <c r="M2388" i="12"/>
  <c r="P2387" i="12"/>
  <c r="M2386" i="12"/>
  <c r="P2385" i="12"/>
  <c r="M2384" i="12"/>
  <c r="P2383" i="12"/>
  <c r="M2382" i="12"/>
  <c r="P2381" i="12"/>
  <c r="M2380" i="12"/>
  <c r="P2379" i="12"/>
  <c r="M2378" i="12"/>
  <c r="P2377" i="12"/>
  <c r="M2376" i="12"/>
  <c r="P2375" i="12"/>
  <c r="M2374" i="12"/>
  <c r="P2373" i="12"/>
  <c r="M2372" i="12"/>
  <c r="P2371" i="12"/>
  <c r="M2370" i="12"/>
  <c r="P2369" i="12"/>
  <c r="M2368" i="12"/>
  <c r="P2367" i="12"/>
  <c r="M2366" i="12"/>
  <c r="P2365" i="12"/>
  <c r="M2364" i="12"/>
  <c r="P2363" i="12"/>
  <c r="M2362" i="12"/>
  <c r="P2361" i="12"/>
  <c r="M2360" i="12"/>
  <c r="P2359" i="12"/>
  <c r="M2358" i="12"/>
  <c r="P2357" i="12"/>
  <c r="M2356" i="12"/>
  <c r="P2355" i="12"/>
  <c r="M2354" i="12"/>
  <c r="P2353" i="12"/>
  <c r="M2352" i="12"/>
  <c r="P2351" i="12"/>
  <c r="M2350" i="12"/>
  <c r="P2349" i="12"/>
  <c r="M2348" i="12"/>
  <c r="P2347" i="12"/>
  <c r="M2346" i="12"/>
  <c r="P2345" i="12"/>
  <c r="M2344" i="12"/>
  <c r="P2343" i="12"/>
  <c r="M2342" i="12"/>
  <c r="P2341" i="12"/>
  <c r="M2340" i="12"/>
  <c r="P2339" i="12"/>
  <c r="M2338" i="12"/>
  <c r="P2337" i="12"/>
  <c r="M2336" i="12"/>
  <c r="P2335" i="12"/>
  <c r="M2334" i="12"/>
  <c r="P2333" i="12"/>
  <c r="M2332" i="12"/>
  <c r="P2331" i="12"/>
  <c r="M2330" i="12"/>
  <c r="P2329" i="12"/>
  <c r="M2328" i="12"/>
  <c r="P2327" i="12"/>
  <c r="M2326" i="12"/>
  <c r="P2325" i="12"/>
  <c r="M2324" i="12"/>
  <c r="P2323" i="12"/>
  <c r="M2322" i="12"/>
  <c r="P2321" i="12"/>
  <c r="M2320" i="12"/>
  <c r="P2319" i="12"/>
  <c r="M2318" i="12"/>
  <c r="P2317" i="12"/>
  <c r="M2316" i="12"/>
  <c r="P2315" i="12"/>
  <c r="M2314" i="12"/>
  <c r="P2313" i="12"/>
  <c r="M2312" i="12"/>
  <c r="P2311" i="12"/>
  <c r="M2310" i="12"/>
  <c r="P2309" i="12"/>
  <c r="M2308" i="12"/>
  <c r="P2307" i="12"/>
  <c r="M2306" i="12"/>
  <c r="P2305" i="12"/>
  <c r="M2304" i="12"/>
  <c r="P2303" i="12"/>
  <c r="M2302" i="12"/>
  <c r="P2301" i="12"/>
  <c r="M2300" i="12"/>
  <c r="P2299" i="12"/>
  <c r="M2298" i="12"/>
  <c r="P2297" i="12"/>
  <c r="M2296" i="12"/>
  <c r="P2295" i="12"/>
  <c r="M2294" i="12"/>
  <c r="P2293" i="12"/>
  <c r="M2292" i="12"/>
  <c r="P2291" i="12"/>
  <c r="M2290" i="12"/>
  <c r="P2289" i="12"/>
  <c r="M2288" i="12"/>
  <c r="P2287" i="12"/>
  <c r="M2286" i="12"/>
  <c r="P2285" i="12"/>
  <c r="M2284" i="12"/>
  <c r="P2283" i="12"/>
  <c r="M2282" i="12"/>
  <c r="P2281" i="12"/>
  <c r="M2280" i="12"/>
  <c r="P2279" i="12"/>
  <c r="M2278" i="12"/>
  <c r="P2277" i="12"/>
  <c r="M2276" i="12"/>
  <c r="P2275" i="12"/>
  <c r="M2274" i="12"/>
  <c r="P2273" i="12"/>
  <c r="M2272" i="12"/>
  <c r="P2271" i="12"/>
  <c r="M2270" i="12"/>
  <c r="P2269" i="12"/>
  <c r="M2268" i="12"/>
  <c r="P2267" i="12"/>
  <c r="M2266" i="12"/>
  <c r="P2265" i="12"/>
  <c r="M2264" i="12"/>
  <c r="P2263" i="12"/>
  <c r="M2262" i="12"/>
  <c r="P2261" i="12"/>
  <c r="M2260" i="12"/>
  <c r="P2259" i="12"/>
  <c r="M2258" i="12"/>
  <c r="P2257" i="12"/>
  <c r="M2256" i="12"/>
  <c r="P2255" i="12"/>
  <c r="M2254" i="12"/>
  <c r="P2253" i="12"/>
  <c r="M2252" i="12"/>
  <c r="P2251" i="12"/>
  <c r="M2250" i="12"/>
  <c r="P2249" i="12"/>
  <c r="M2248" i="12"/>
  <c r="P2247" i="12"/>
  <c r="M2246" i="12"/>
  <c r="P2245" i="12"/>
  <c r="M2244" i="12"/>
  <c r="P2243" i="12"/>
  <c r="M2242" i="12"/>
  <c r="P2241" i="12"/>
  <c r="M2240" i="12"/>
  <c r="P2239" i="12"/>
  <c r="M2238" i="12"/>
  <c r="P2237" i="12"/>
  <c r="M2236" i="12"/>
  <c r="P2235" i="12"/>
  <c r="M2234" i="12"/>
  <c r="P2233" i="12"/>
  <c r="M2232" i="12"/>
  <c r="P2231" i="12"/>
  <c r="M2230" i="12"/>
  <c r="P2229" i="12"/>
  <c r="M2228" i="12"/>
  <c r="P2227" i="12"/>
  <c r="M2226" i="12"/>
  <c r="P2225" i="12"/>
  <c r="M2224" i="12"/>
  <c r="P2223" i="12"/>
  <c r="M2222" i="12"/>
  <c r="P2221" i="12"/>
  <c r="M2220" i="12"/>
  <c r="P2219" i="12"/>
  <c r="M2218" i="12"/>
  <c r="P2217" i="12"/>
  <c r="M2216" i="12"/>
  <c r="P2215" i="12"/>
  <c r="M2214" i="12"/>
  <c r="P2213" i="12"/>
  <c r="M2212" i="12"/>
  <c r="P2211" i="12"/>
  <c r="M2210" i="12"/>
  <c r="P2209" i="12"/>
  <c r="M2208" i="12"/>
  <c r="P2207" i="12"/>
  <c r="M2206" i="12"/>
  <c r="P2205" i="12"/>
  <c r="M2204" i="12"/>
  <c r="P2203" i="12"/>
  <c r="M2202" i="12"/>
  <c r="P2201" i="12"/>
  <c r="M2200" i="12"/>
  <c r="P2199" i="12"/>
  <c r="M2198" i="12"/>
  <c r="P2197" i="12"/>
  <c r="M2196" i="12"/>
  <c r="P2195" i="12"/>
  <c r="M2194" i="12"/>
  <c r="P2193" i="12"/>
  <c r="M2192" i="12"/>
  <c r="P2191" i="12"/>
  <c r="M2190" i="12"/>
  <c r="P2189" i="12"/>
  <c r="M2188" i="12"/>
  <c r="P2187" i="12"/>
  <c r="M2186" i="12"/>
  <c r="P2185" i="12"/>
  <c r="M2184" i="12"/>
  <c r="P2183" i="12"/>
  <c r="M2182" i="12"/>
  <c r="P2181" i="12"/>
  <c r="M2180" i="12"/>
  <c r="P2179" i="12"/>
  <c r="M2178" i="12"/>
  <c r="P2177" i="12"/>
  <c r="M2176" i="12"/>
  <c r="P2175" i="12"/>
  <c r="M2174" i="12"/>
  <c r="P2173" i="12"/>
  <c r="M2172" i="12"/>
  <c r="P2171" i="12"/>
  <c r="M2170" i="12"/>
  <c r="P2169" i="12"/>
  <c r="M2168" i="12"/>
  <c r="P2167" i="12"/>
  <c r="M2166" i="12"/>
  <c r="P2165" i="12"/>
  <c r="M2164" i="12"/>
  <c r="P2163" i="12"/>
  <c r="M2162" i="12"/>
  <c r="P2161" i="12"/>
  <c r="M2160" i="12"/>
  <c r="P2159" i="12"/>
  <c r="M2158" i="12"/>
  <c r="P2157" i="12"/>
  <c r="M2156" i="12"/>
  <c r="P2155" i="12"/>
  <c r="M2154" i="12"/>
  <c r="P2153" i="12"/>
  <c r="M2152" i="12"/>
  <c r="P2151" i="12"/>
  <c r="M2150" i="12"/>
  <c r="P2149" i="12"/>
  <c r="M2148" i="12"/>
  <c r="P2147" i="12"/>
  <c r="M2146" i="12"/>
  <c r="P2145" i="12"/>
  <c r="M2144" i="12"/>
  <c r="P2143" i="12"/>
  <c r="M2142" i="12"/>
  <c r="P2141" i="12"/>
  <c r="M2140" i="12"/>
  <c r="P2139" i="12"/>
  <c r="M2138" i="12"/>
  <c r="P2137" i="12"/>
  <c r="M2136" i="12"/>
  <c r="P2135" i="12"/>
  <c r="M2134" i="12"/>
  <c r="P2133" i="12"/>
  <c r="M2132" i="12"/>
  <c r="P2131" i="12"/>
  <c r="M2130" i="12"/>
  <c r="P2129" i="12"/>
  <c r="M2128" i="12"/>
  <c r="P2127" i="12"/>
  <c r="M2126" i="12"/>
  <c r="P2125" i="12"/>
  <c r="M2124" i="12"/>
  <c r="P2123" i="12"/>
  <c r="M2122" i="12"/>
  <c r="P2121" i="12"/>
  <c r="M2120" i="12"/>
  <c r="P2119" i="12"/>
  <c r="M2118" i="12"/>
  <c r="P2117" i="12"/>
  <c r="M2116" i="12"/>
  <c r="P2115" i="12"/>
  <c r="M2114" i="12"/>
  <c r="P2113" i="12"/>
  <c r="M2112" i="12"/>
  <c r="P2111" i="12"/>
  <c r="M2110" i="12"/>
  <c r="P2109" i="12"/>
  <c r="M2108" i="12"/>
  <c r="P2107" i="12"/>
  <c r="M2106" i="12"/>
  <c r="P2105" i="12"/>
  <c r="M2104" i="12"/>
  <c r="P2103" i="12"/>
  <c r="M2102" i="12"/>
  <c r="P2101" i="12"/>
  <c r="M2100" i="12"/>
  <c r="P2099" i="12"/>
  <c r="M2098" i="12"/>
  <c r="P2097" i="12"/>
  <c r="M2096" i="12"/>
  <c r="P2095" i="12"/>
  <c r="M2094" i="12"/>
  <c r="P2093" i="12"/>
  <c r="M2092" i="12"/>
  <c r="P2091" i="12"/>
  <c r="M2090" i="12"/>
  <c r="P2089" i="12"/>
  <c r="M2088" i="12"/>
  <c r="P2087" i="12"/>
  <c r="M2086" i="12"/>
  <c r="P2085" i="12"/>
  <c r="M2084" i="12"/>
  <c r="P2083" i="12"/>
  <c r="M2082" i="12"/>
  <c r="P2081" i="12"/>
  <c r="M2080" i="12"/>
  <c r="P2079" i="12"/>
  <c r="M2078" i="12"/>
  <c r="P2077" i="12"/>
  <c r="M2076" i="12"/>
  <c r="P2075" i="12"/>
  <c r="M2074" i="12"/>
  <c r="P2073" i="12"/>
  <c r="M2072" i="12"/>
  <c r="P2071" i="12"/>
  <c r="M2070" i="12"/>
  <c r="P2069" i="12"/>
  <c r="M2068" i="12"/>
  <c r="P2067" i="12"/>
  <c r="M2066" i="12"/>
  <c r="P2065" i="12"/>
  <c r="M2064" i="12"/>
  <c r="P2063" i="12"/>
  <c r="M2062" i="12"/>
  <c r="P2061" i="12"/>
  <c r="M2060" i="12"/>
  <c r="P2059" i="12"/>
  <c r="M2058" i="12"/>
  <c r="P2057" i="12"/>
  <c r="M2056" i="12"/>
  <c r="P2055" i="12"/>
  <c r="M2054" i="12"/>
  <c r="P2053" i="12"/>
  <c r="M2052" i="12"/>
  <c r="P2051" i="12"/>
  <c r="M2050" i="12"/>
  <c r="P2049" i="12"/>
  <c r="M2048" i="12"/>
  <c r="P2047" i="12"/>
  <c r="M2046" i="12"/>
  <c r="P2045" i="12"/>
  <c r="M2044" i="12"/>
  <c r="P2043" i="12"/>
  <c r="M2042" i="12"/>
  <c r="P2041" i="12"/>
  <c r="M2040" i="12"/>
  <c r="P2039" i="12"/>
  <c r="M2038" i="12"/>
  <c r="P2037" i="12"/>
  <c r="M2036" i="12"/>
  <c r="P2035" i="12"/>
  <c r="M2034" i="12"/>
  <c r="P2033" i="12"/>
  <c r="M2032" i="12"/>
  <c r="P2031" i="12"/>
  <c r="M2030" i="12"/>
  <c r="P2029" i="12"/>
  <c r="M2028" i="12"/>
  <c r="P2027" i="12"/>
  <c r="M2026" i="12"/>
  <c r="P2025" i="12"/>
  <c r="M2024" i="12"/>
  <c r="P2023" i="12"/>
  <c r="M2022" i="12"/>
  <c r="P2021" i="12"/>
  <c r="M2020" i="12"/>
  <c r="P2019" i="12"/>
  <c r="M2018" i="12"/>
  <c r="P2017" i="12"/>
  <c r="M2016" i="12"/>
  <c r="P2015" i="12"/>
  <c r="M2014" i="12"/>
  <c r="P2013" i="12"/>
  <c r="M2012" i="12"/>
  <c r="P2011" i="12"/>
  <c r="M2010" i="12"/>
  <c r="P2009" i="12"/>
  <c r="M2008" i="12"/>
  <c r="P2007" i="12"/>
  <c r="M2006" i="12"/>
  <c r="P2005" i="12"/>
  <c r="M2004" i="12"/>
  <c r="P2003" i="12"/>
  <c r="M2002" i="12"/>
  <c r="P2001" i="12"/>
  <c r="M2000" i="12"/>
  <c r="P1999" i="12"/>
  <c r="M1998" i="12"/>
  <c r="P1997" i="12"/>
  <c r="M1996" i="12"/>
  <c r="P1995" i="12"/>
  <c r="M1994" i="12"/>
  <c r="P1993" i="12"/>
  <c r="M1992" i="12"/>
  <c r="P1991" i="12"/>
  <c r="M1990" i="12"/>
  <c r="P1989" i="12"/>
  <c r="M1988" i="12"/>
  <c r="P1987" i="12"/>
  <c r="M1986" i="12"/>
  <c r="P1985" i="12"/>
  <c r="M1984" i="12"/>
  <c r="P1983" i="12"/>
  <c r="M1982" i="12"/>
  <c r="P1981" i="12"/>
  <c r="M1980" i="12"/>
  <c r="P1979" i="12"/>
  <c r="M1978" i="12"/>
  <c r="P1977" i="12"/>
  <c r="M1976" i="12"/>
  <c r="P1975" i="12"/>
  <c r="M1974" i="12"/>
  <c r="P1973" i="12"/>
  <c r="M1972" i="12"/>
  <c r="P1971" i="12"/>
  <c r="M1970" i="12"/>
  <c r="P1969" i="12"/>
  <c r="M1968" i="12"/>
  <c r="P1967" i="12"/>
  <c r="M1966" i="12"/>
  <c r="P1965" i="12"/>
  <c r="M1964" i="12"/>
  <c r="P1963" i="12"/>
  <c r="M1962" i="12"/>
  <c r="P1961" i="12"/>
  <c r="M1960" i="12"/>
  <c r="P1959" i="12"/>
  <c r="M1958" i="12"/>
  <c r="P1957" i="12"/>
  <c r="M1956" i="12"/>
  <c r="P1955" i="12"/>
  <c r="M1954" i="12"/>
  <c r="P1953" i="12"/>
  <c r="M1952" i="12"/>
  <c r="P1951" i="12"/>
  <c r="M1950" i="12"/>
  <c r="P1949" i="12"/>
  <c r="M1948" i="12"/>
  <c r="P1947" i="12"/>
  <c r="M1946" i="12"/>
  <c r="P1945" i="12"/>
  <c r="M1944" i="12"/>
  <c r="P1943" i="12"/>
  <c r="M1942" i="12"/>
  <c r="P1941" i="12"/>
  <c r="M1940" i="12"/>
  <c r="P1939" i="12"/>
  <c r="M1938" i="12"/>
  <c r="P1937" i="12"/>
  <c r="M1936" i="12"/>
  <c r="P1935" i="12"/>
  <c r="M1934" i="12"/>
  <c r="P1933" i="12"/>
  <c r="M1932" i="12"/>
  <c r="P1931" i="12"/>
  <c r="M1930" i="12"/>
  <c r="P1929" i="12"/>
  <c r="M1928" i="12"/>
  <c r="P1927" i="12"/>
  <c r="M1926" i="12"/>
  <c r="P1925" i="12"/>
  <c r="M1924" i="12"/>
  <c r="P1923" i="12"/>
  <c r="M1922" i="12"/>
  <c r="P1921" i="12"/>
  <c r="M1920" i="12"/>
  <c r="P1919" i="12"/>
  <c r="M1918" i="12"/>
  <c r="P1917" i="12"/>
  <c r="M1916" i="12"/>
  <c r="P1915" i="12"/>
  <c r="M1914" i="12"/>
  <c r="P1913" i="12"/>
  <c r="M1912" i="12"/>
  <c r="P1911" i="12"/>
  <c r="M1910" i="12"/>
  <c r="P1909" i="12"/>
  <c r="M1908" i="12"/>
  <c r="P1907" i="12"/>
  <c r="M1906" i="12"/>
  <c r="P1905" i="12"/>
  <c r="M1904" i="12"/>
  <c r="P1903" i="12"/>
  <c r="M1902" i="12"/>
  <c r="P1901" i="12"/>
  <c r="M1900" i="12"/>
  <c r="P1899" i="12"/>
  <c r="M1898" i="12"/>
  <c r="P1897" i="12"/>
  <c r="M1896" i="12"/>
  <c r="P1895" i="12"/>
  <c r="M1894" i="12"/>
  <c r="P1893" i="12"/>
  <c r="M1892" i="12"/>
  <c r="P1891" i="12"/>
  <c r="M1890" i="12"/>
  <c r="P1889" i="12"/>
  <c r="M1888" i="12"/>
  <c r="P1887" i="12"/>
  <c r="M1886" i="12"/>
  <c r="P1885" i="12"/>
  <c r="M1884" i="12"/>
  <c r="P1883" i="12"/>
  <c r="M1882" i="12"/>
  <c r="P1881" i="12"/>
  <c r="M1880" i="12"/>
  <c r="P1879" i="12"/>
  <c r="M1878" i="12"/>
  <c r="P1877" i="12"/>
  <c r="M1876" i="12"/>
  <c r="P1875" i="12"/>
  <c r="M1874" i="12"/>
  <c r="P1873" i="12"/>
  <c r="M1872" i="12"/>
  <c r="P1871" i="12"/>
  <c r="M1870" i="12"/>
  <c r="P1869" i="12"/>
  <c r="M1868" i="12"/>
  <c r="P1867" i="12"/>
  <c r="M1866" i="12"/>
  <c r="P1865" i="12"/>
  <c r="M1864" i="12"/>
  <c r="P1863" i="12"/>
  <c r="M1862" i="12"/>
  <c r="P1861" i="12"/>
  <c r="M1860" i="12"/>
  <c r="P1859" i="12"/>
  <c r="M1858" i="12"/>
  <c r="P1857" i="12"/>
  <c r="M1856" i="12"/>
  <c r="P1855" i="12"/>
  <c r="M1854" i="12"/>
  <c r="P1853" i="12"/>
  <c r="M1852" i="12"/>
  <c r="P1851" i="12"/>
  <c r="M1850" i="12"/>
  <c r="P1849" i="12"/>
  <c r="M1848" i="12"/>
  <c r="P1847" i="12"/>
  <c r="M1846" i="12"/>
  <c r="P1845" i="12"/>
  <c r="M1844" i="12"/>
  <c r="P1843" i="12"/>
  <c r="M1842" i="12"/>
  <c r="P1841" i="12"/>
  <c r="M1840" i="12"/>
  <c r="P1839" i="12"/>
  <c r="M1838" i="12"/>
  <c r="P1837" i="12"/>
  <c r="M1836" i="12"/>
  <c r="P1835" i="12"/>
  <c r="M1834" i="12"/>
  <c r="P1833" i="12"/>
  <c r="M1832" i="12"/>
  <c r="P1831" i="12"/>
  <c r="M1830" i="12"/>
  <c r="P1829" i="12"/>
  <c r="M1828" i="12"/>
  <c r="P1827" i="12"/>
  <c r="M1826" i="12"/>
  <c r="P1825" i="12"/>
  <c r="M1824" i="12"/>
  <c r="P1823" i="12"/>
  <c r="M1822" i="12"/>
  <c r="P1821" i="12"/>
  <c r="M1820" i="12"/>
  <c r="P1819" i="12"/>
  <c r="M1818" i="12"/>
  <c r="P1817" i="12"/>
  <c r="M1816" i="12"/>
  <c r="P1815" i="12"/>
  <c r="M1814" i="12"/>
  <c r="P1813" i="12"/>
  <c r="M1812" i="12"/>
  <c r="P1811" i="12"/>
  <c r="M1810" i="12"/>
  <c r="P1809" i="12"/>
  <c r="M1808" i="12"/>
  <c r="P1807" i="12"/>
  <c r="M1806" i="12"/>
  <c r="P1805" i="12"/>
  <c r="M1804" i="12"/>
  <c r="P1803" i="12"/>
  <c r="M1802" i="12"/>
  <c r="P1801" i="12"/>
  <c r="M1800" i="12"/>
  <c r="P1799" i="12"/>
  <c r="M1798" i="12"/>
  <c r="P1797" i="12"/>
  <c r="M1796" i="12"/>
  <c r="P1795" i="12"/>
  <c r="M1794" i="12"/>
  <c r="P1793" i="12"/>
  <c r="M1792" i="12"/>
  <c r="P1791" i="12"/>
  <c r="M1790" i="12"/>
  <c r="P1789" i="12"/>
  <c r="M1788" i="12"/>
  <c r="P1787" i="12"/>
  <c r="M1786" i="12"/>
  <c r="P1785" i="12"/>
  <c r="M1784" i="12"/>
  <c r="P1783" i="12"/>
  <c r="M1782" i="12"/>
  <c r="P1781" i="12"/>
  <c r="M1780" i="12"/>
  <c r="P1779" i="12"/>
  <c r="M1778" i="12"/>
  <c r="P1777" i="12"/>
  <c r="M1776" i="12"/>
  <c r="P1775" i="12"/>
  <c r="M1774" i="12"/>
  <c r="P1773" i="12"/>
  <c r="M1772" i="12"/>
  <c r="P1771" i="12"/>
  <c r="M1770" i="12"/>
  <c r="P1769" i="12"/>
  <c r="M1768" i="12"/>
  <c r="P1767" i="12"/>
  <c r="M1766" i="12"/>
  <c r="P1765" i="12"/>
  <c r="M1764" i="12"/>
  <c r="P1763" i="12"/>
  <c r="M1762" i="12"/>
  <c r="P1761" i="12"/>
  <c r="M1760" i="12"/>
  <c r="P1759" i="12"/>
  <c r="M1758" i="12"/>
  <c r="P1757" i="12"/>
  <c r="M1756" i="12"/>
  <c r="P1755" i="12"/>
  <c r="M1754" i="12"/>
  <c r="P1753" i="12"/>
  <c r="M1752" i="12"/>
  <c r="P1751" i="12"/>
  <c r="M1750" i="12"/>
  <c r="P1749" i="12"/>
  <c r="M1748" i="12"/>
  <c r="P1747" i="12"/>
  <c r="M1746" i="12"/>
  <c r="P1745" i="12"/>
  <c r="M1744" i="12"/>
  <c r="P1743" i="12"/>
  <c r="M1742" i="12"/>
  <c r="P1741" i="12"/>
  <c r="M1740" i="12"/>
  <c r="P1739" i="12"/>
  <c r="M1738" i="12"/>
  <c r="P1737" i="12"/>
  <c r="M1736" i="12"/>
  <c r="P1735" i="12"/>
  <c r="M1734" i="12"/>
  <c r="P1733" i="12"/>
  <c r="M1732" i="12"/>
  <c r="P1731" i="12"/>
  <c r="M1730" i="12"/>
  <c r="P1729" i="12"/>
  <c r="M1728" i="12"/>
  <c r="P1727" i="12"/>
  <c r="M1726" i="12"/>
  <c r="P1725" i="12"/>
  <c r="M1724" i="12"/>
  <c r="P1723" i="12"/>
  <c r="M1722" i="12"/>
  <c r="P1721" i="12"/>
  <c r="M1720" i="12"/>
  <c r="P1719" i="12"/>
  <c r="M1718" i="12"/>
  <c r="P1717" i="12"/>
  <c r="M1716" i="12"/>
  <c r="P1715" i="12"/>
  <c r="M1714" i="12"/>
  <c r="P1713" i="12"/>
  <c r="M1712" i="12"/>
  <c r="P1711" i="12"/>
  <c r="M1710" i="12"/>
  <c r="P1709" i="12"/>
  <c r="M1708" i="12"/>
  <c r="P1707" i="12"/>
  <c r="M1706" i="12"/>
  <c r="P1705" i="12"/>
  <c r="M1704" i="12"/>
  <c r="P1703" i="12"/>
  <c r="M1702" i="12"/>
  <c r="P1701" i="12"/>
  <c r="M1700" i="12"/>
  <c r="P1699" i="12"/>
  <c r="M1698" i="12"/>
  <c r="P1697" i="12"/>
  <c r="M1696" i="12"/>
  <c r="P1695" i="12"/>
  <c r="M1694" i="12"/>
  <c r="P1693" i="12"/>
  <c r="M1692" i="12"/>
  <c r="P1691" i="12"/>
  <c r="M1690" i="12"/>
  <c r="P1689" i="12"/>
  <c r="M1688" i="12"/>
  <c r="P1687" i="12"/>
  <c r="M1686" i="12"/>
  <c r="P1685" i="12"/>
  <c r="M1684" i="12"/>
  <c r="P1683" i="12"/>
  <c r="M1682" i="12"/>
  <c r="P1681" i="12"/>
  <c r="M1680" i="12"/>
  <c r="P1679" i="12"/>
  <c r="M1678" i="12"/>
  <c r="P1677" i="12"/>
  <c r="M1676" i="12"/>
  <c r="P1675" i="12"/>
  <c r="M1674" i="12"/>
  <c r="P1673" i="12"/>
  <c r="M1672" i="12"/>
  <c r="P1671" i="12"/>
  <c r="M1670" i="12"/>
  <c r="P1669" i="12"/>
  <c r="M1668" i="12"/>
  <c r="P1667" i="12"/>
  <c r="M1666" i="12"/>
  <c r="P1665" i="12"/>
  <c r="M1664" i="12"/>
  <c r="P1663" i="12"/>
  <c r="M1662" i="12"/>
  <c r="P1661" i="12"/>
  <c r="M1660" i="12"/>
  <c r="P1659" i="12"/>
  <c r="M1658" i="12"/>
  <c r="P1657" i="12"/>
  <c r="M1656" i="12"/>
  <c r="P1655" i="12"/>
  <c r="M1654" i="12"/>
  <c r="P1653" i="12"/>
  <c r="M1652" i="12"/>
  <c r="P1651" i="12"/>
  <c r="M1650" i="12"/>
  <c r="P1649" i="12"/>
  <c r="M1648" i="12"/>
  <c r="P1647" i="12"/>
  <c r="M1646" i="12"/>
  <c r="P1645" i="12"/>
  <c r="M1644" i="12"/>
  <c r="P1643" i="12"/>
  <c r="M1642" i="12"/>
  <c r="P1641" i="12"/>
  <c r="M1640" i="12"/>
  <c r="P1639" i="12"/>
  <c r="M1638" i="12"/>
  <c r="P1637" i="12"/>
  <c r="M1636" i="12"/>
  <c r="P1635" i="12"/>
  <c r="M1634" i="12"/>
  <c r="P1633" i="12"/>
  <c r="M1632" i="12"/>
  <c r="P1631" i="12"/>
  <c r="M1630" i="12"/>
  <c r="P1629" i="12"/>
  <c r="M1628" i="12"/>
  <c r="P1627" i="12"/>
  <c r="M1626" i="12"/>
  <c r="P1625" i="12"/>
  <c r="M1624" i="12"/>
  <c r="P1623" i="12"/>
  <c r="M1622" i="12"/>
  <c r="P1621" i="12"/>
  <c r="M1620" i="12"/>
  <c r="P1619" i="12"/>
  <c r="M1618" i="12"/>
  <c r="P1617" i="12"/>
  <c r="M1616" i="12"/>
  <c r="P1615" i="12"/>
  <c r="M1614" i="12"/>
  <c r="P1613" i="12"/>
  <c r="M1612" i="12"/>
  <c r="P1611" i="12"/>
  <c r="M1610" i="12"/>
  <c r="P1609" i="12"/>
  <c r="M1608" i="12"/>
  <c r="P1607" i="12"/>
  <c r="M1606" i="12"/>
  <c r="P1605" i="12"/>
  <c r="M1604" i="12"/>
  <c r="P1603" i="12"/>
  <c r="M1602" i="12"/>
  <c r="P1601" i="12"/>
  <c r="M1600" i="12"/>
  <c r="P1599" i="12"/>
  <c r="M1598" i="12"/>
  <c r="P1597" i="12"/>
  <c r="M1596" i="12"/>
  <c r="P1595" i="12"/>
  <c r="M1594" i="12"/>
  <c r="P1593" i="12"/>
  <c r="M1592" i="12"/>
  <c r="P1591" i="12"/>
  <c r="M1590" i="12"/>
  <c r="P1589" i="12"/>
  <c r="M1588" i="12"/>
  <c r="P1587" i="12"/>
  <c r="M1586" i="12"/>
  <c r="P1585" i="12"/>
  <c r="M1584" i="12"/>
  <c r="P1583" i="12"/>
  <c r="M1582" i="12"/>
  <c r="P1581" i="12"/>
  <c r="M1580" i="12"/>
  <c r="P1579" i="12"/>
  <c r="M1578" i="12"/>
  <c r="P1577" i="12"/>
  <c r="M1576" i="12"/>
  <c r="P1575" i="12"/>
  <c r="M1574" i="12"/>
  <c r="P1573" i="12"/>
  <c r="M1572" i="12"/>
  <c r="P1571" i="12"/>
  <c r="M1570" i="12"/>
  <c r="P1569" i="12"/>
  <c r="M1568" i="12"/>
  <c r="P1567" i="12"/>
  <c r="M1566" i="12"/>
  <c r="P1565" i="12"/>
  <c r="M1564" i="12"/>
  <c r="P1563" i="12"/>
  <c r="M1562" i="12"/>
  <c r="P1561" i="12"/>
  <c r="M1560" i="12"/>
  <c r="P1559" i="12"/>
  <c r="M1558" i="12"/>
  <c r="P1557" i="12"/>
  <c r="M1556" i="12"/>
  <c r="P1555" i="12"/>
  <c r="M1554" i="12"/>
  <c r="P1553" i="12"/>
  <c r="M1552" i="12"/>
  <c r="P1551" i="12"/>
  <c r="M1550" i="12"/>
  <c r="P1549" i="12"/>
  <c r="M1548" i="12"/>
  <c r="P1547" i="12"/>
  <c r="M1546" i="12"/>
  <c r="P1545" i="12"/>
  <c r="M1544" i="12"/>
  <c r="P1543" i="12"/>
  <c r="M1542" i="12"/>
  <c r="P1541" i="12"/>
  <c r="M1540" i="12"/>
  <c r="P1539" i="12"/>
  <c r="M1538" i="12"/>
  <c r="P1537" i="12"/>
  <c r="M1536" i="12"/>
  <c r="P1535" i="12"/>
  <c r="M1534" i="12"/>
  <c r="P1533" i="12"/>
  <c r="M1532" i="12"/>
  <c r="P1531" i="12"/>
  <c r="M1530" i="12"/>
  <c r="P1529" i="12"/>
  <c r="M1528" i="12"/>
  <c r="P1527" i="12"/>
  <c r="M1526" i="12"/>
  <c r="P1525" i="12"/>
  <c r="M1524" i="12"/>
  <c r="P1523" i="12"/>
  <c r="M1522" i="12"/>
  <c r="P1521" i="12"/>
  <c r="M1520" i="12"/>
  <c r="P1519" i="12"/>
  <c r="M1518" i="12"/>
  <c r="P1517" i="12"/>
  <c r="M1516" i="12"/>
  <c r="P1515" i="12"/>
  <c r="M1514" i="12"/>
  <c r="P1513" i="12"/>
  <c r="M1512" i="12"/>
  <c r="P1511" i="12"/>
  <c r="M1510" i="12"/>
  <c r="P1509" i="12"/>
  <c r="M1508" i="12"/>
  <c r="P1507" i="12"/>
  <c r="M1506" i="12"/>
  <c r="P1505" i="12"/>
  <c r="M1504" i="12"/>
  <c r="P1503" i="12"/>
  <c r="M1502" i="12"/>
  <c r="P1501" i="12"/>
  <c r="M1500" i="12"/>
  <c r="P1499" i="12"/>
  <c r="M1498" i="12"/>
  <c r="P1497" i="12"/>
  <c r="M1496" i="12"/>
  <c r="P1495" i="12"/>
  <c r="M1494" i="12"/>
  <c r="P1493" i="12"/>
  <c r="M1492" i="12"/>
  <c r="P1491" i="12"/>
  <c r="M1490" i="12"/>
  <c r="P1489" i="12"/>
  <c r="M1488" i="12"/>
  <c r="P1487" i="12"/>
  <c r="M1486" i="12"/>
  <c r="P1485" i="12"/>
  <c r="M1484" i="12"/>
  <c r="P1483" i="12"/>
  <c r="M1482" i="12"/>
  <c r="P1481" i="12"/>
  <c r="M1480" i="12"/>
  <c r="P1479" i="12"/>
  <c r="M1478" i="12"/>
  <c r="P1477" i="12"/>
  <c r="M1476" i="12"/>
  <c r="P1475" i="12"/>
  <c r="M1474" i="12"/>
  <c r="P1473" i="12"/>
  <c r="M1472" i="12"/>
  <c r="P1471" i="12"/>
  <c r="M1470" i="12"/>
  <c r="P1469" i="12"/>
  <c r="M1468" i="12"/>
  <c r="P1467" i="12"/>
  <c r="M1466" i="12"/>
  <c r="P1465" i="12"/>
  <c r="M1464" i="12"/>
  <c r="P1463" i="12"/>
  <c r="M1462" i="12"/>
  <c r="P1461" i="12"/>
  <c r="M1460" i="12"/>
  <c r="P1459" i="12"/>
  <c r="M1458" i="12"/>
  <c r="P1457" i="12"/>
  <c r="M1456" i="12"/>
  <c r="P1455" i="12"/>
  <c r="M1454" i="12"/>
  <c r="P1453" i="12"/>
  <c r="M1452" i="12"/>
  <c r="P1451" i="12"/>
  <c r="M1450" i="12"/>
  <c r="P1449" i="12"/>
  <c r="M1448" i="12"/>
  <c r="P1447" i="12"/>
  <c r="M1446" i="12"/>
  <c r="P1445" i="12"/>
  <c r="M1444" i="12"/>
  <c r="P1443" i="12"/>
  <c r="M1442" i="12"/>
  <c r="P1441" i="12"/>
  <c r="M1440" i="12"/>
  <c r="P1439" i="12"/>
  <c r="M1438" i="12"/>
  <c r="P1437" i="12"/>
  <c r="M1436" i="12"/>
  <c r="P1435" i="12"/>
  <c r="M1434" i="12"/>
  <c r="P1433" i="12"/>
  <c r="M1432" i="12"/>
  <c r="P1431" i="12"/>
  <c r="M1430" i="12"/>
  <c r="P1429" i="12"/>
  <c r="M1428" i="12"/>
  <c r="P1427" i="12"/>
  <c r="M1426" i="12"/>
  <c r="P1425" i="12"/>
  <c r="M1424" i="12"/>
  <c r="P1423" i="12"/>
  <c r="M1422" i="12"/>
  <c r="P1421" i="12"/>
  <c r="M1420" i="12"/>
  <c r="P1419" i="12"/>
  <c r="M1418" i="12"/>
  <c r="P1417" i="12"/>
  <c r="M1416" i="12"/>
  <c r="P1415" i="12"/>
  <c r="M1414" i="12"/>
  <c r="P1413" i="12"/>
  <c r="M1412" i="12"/>
  <c r="P1411" i="12"/>
  <c r="M1410" i="12"/>
  <c r="P1409" i="12"/>
  <c r="M1408" i="12"/>
  <c r="P1407" i="12"/>
  <c r="M1406" i="12"/>
  <c r="P1405" i="12"/>
  <c r="M1404" i="12"/>
  <c r="P1403" i="12"/>
  <c r="M1402" i="12"/>
  <c r="P1401" i="12"/>
  <c r="M1400" i="12"/>
  <c r="P1399" i="12"/>
  <c r="M1398" i="12"/>
  <c r="P1397" i="12"/>
  <c r="M1396" i="12"/>
  <c r="P1395" i="12"/>
  <c r="M1394" i="12"/>
  <c r="P1393" i="12"/>
  <c r="M1392" i="12"/>
  <c r="P1391" i="12"/>
  <c r="M1390" i="12"/>
  <c r="P1389" i="12"/>
  <c r="M1388" i="12"/>
  <c r="P1387" i="12"/>
  <c r="M1386" i="12"/>
  <c r="P1385" i="12"/>
  <c r="M1384" i="12"/>
  <c r="P1383" i="12"/>
  <c r="M1382" i="12"/>
  <c r="P1381" i="12"/>
  <c r="M1380" i="12"/>
  <c r="P1379" i="12"/>
  <c r="M1378" i="12"/>
  <c r="P1377" i="12"/>
  <c r="M1376" i="12"/>
  <c r="P1375" i="12"/>
  <c r="M1374" i="12"/>
  <c r="P1373" i="12"/>
  <c r="M1372" i="12"/>
  <c r="P1371" i="12"/>
  <c r="M1370" i="12"/>
  <c r="P1369" i="12"/>
  <c r="M1368" i="12"/>
  <c r="P1367" i="12"/>
  <c r="M1366" i="12"/>
  <c r="P1365" i="12"/>
  <c r="M1364" i="12"/>
  <c r="P1363" i="12"/>
  <c r="M1362" i="12"/>
  <c r="P1361" i="12"/>
  <c r="M1360" i="12"/>
  <c r="P1359" i="12"/>
  <c r="M1358" i="12"/>
  <c r="P1357" i="12"/>
  <c r="M1356" i="12"/>
  <c r="P1355" i="12"/>
  <c r="M1354" i="12"/>
  <c r="P1353" i="12"/>
  <c r="M1352" i="12"/>
  <c r="P1351" i="12"/>
  <c r="M1350" i="12"/>
  <c r="P1349" i="12"/>
  <c r="M1348" i="12"/>
  <c r="P1347" i="12"/>
  <c r="M1346" i="12"/>
  <c r="P1345" i="12"/>
  <c r="M1344" i="12"/>
  <c r="P1343" i="12"/>
  <c r="M1342" i="12"/>
  <c r="P1341" i="12"/>
  <c r="M1340" i="12"/>
  <c r="P1339" i="12"/>
  <c r="M1338" i="12"/>
  <c r="P1337" i="12"/>
  <c r="M1336" i="12"/>
  <c r="P1335" i="12"/>
  <c r="M1334" i="12"/>
  <c r="P1333" i="12"/>
  <c r="M1332" i="12"/>
  <c r="P1331" i="12"/>
  <c r="M1330" i="12"/>
  <c r="P1329" i="12"/>
  <c r="M1328" i="12"/>
  <c r="P1327" i="12"/>
  <c r="M1326" i="12"/>
  <c r="P1325" i="12"/>
  <c r="M1324" i="12"/>
  <c r="P1323" i="12"/>
  <c r="M1322" i="12"/>
  <c r="P1321" i="12"/>
  <c r="M1320" i="12"/>
  <c r="P1319" i="12"/>
  <c r="M1318" i="12"/>
  <c r="P1317" i="12"/>
  <c r="M1316" i="12"/>
  <c r="P1315" i="12"/>
  <c r="M1314" i="12"/>
  <c r="P1313" i="12"/>
  <c r="M1312" i="12"/>
  <c r="P1311" i="12"/>
  <c r="M1310" i="12"/>
  <c r="P1309" i="12"/>
  <c r="M1308" i="12"/>
  <c r="P1307" i="12"/>
  <c r="M1306" i="12"/>
  <c r="P1305" i="12"/>
  <c r="M1304" i="12"/>
  <c r="P1303" i="12"/>
  <c r="M1302" i="12"/>
  <c r="P1301" i="12"/>
  <c r="M1300" i="12"/>
  <c r="P1299" i="12"/>
  <c r="M1298" i="12"/>
  <c r="P1297" i="12"/>
  <c r="M1296" i="12"/>
  <c r="P1295" i="12"/>
  <c r="M1294" i="12"/>
  <c r="P1293" i="12"/>
  <c r="M1292" i="12"/>
  <c r="P1291" i="12"/>
  <c r="M1290" i="12"/>
  <c r="P1289" i="12"/>
  <c r="M1288" i="12"/>
  <c r="P1287" i="12"/>
  <c r="M1286" i="12"/>
  <c r="P1285" i="12"/>
  <c r="M1284" i="12"/>
  <c r="P1283" i="12"/>
  <c r="M1282" i="12"/>
  <c r="P1281" i="12"/>
  <c r="M1280" i="12"/>
  <c r="P1279" i="12"/>
  <c r="M1278" i="12"/>
  <c r="P1277" i="12"/>
  <c r="M1276" i="12"/>
  <c r="P1275" i="12"/>
  <c r="M1274" i="12"/>
  <c r="P1273" i="12"/>
  <c r="M1272" i="12"/>
  <c r="P1271" i="12"/>
  <c r="M1270" i="12"/>
  <c r="P1269" i="12"/>
  <c r="M1268" i="12"/>
  <c r="P1267" i="12"/>
  <c r="M1266" i="12"/>
  <c r="P1265" i="12"/>
  <c r="M1264" i="12"/>
  <c r="P1263" i="12"/>
  <c r="M1262" i="12"/>
  <c r="P1261" i="12"/>
  <c r="M1260" i="12"/>
  <c r="P1259" i="12"/>
  <c r="M1258" i="12"/>
  <c r="P1257" i="12"/>
  <c r="M1256" i="12"/>
  <c r="P1255" i="12"/>
  <c r="M1254" i="12"/>
  <c r="P1253" i="12"/>
  <c r="M1252" i="12"/>
  <c r="P1251" i="12"/>
  <c r="M1250" i="12"/>
  <c r="P1249" i="12"/>
  <c r="M1248" i="12"/>
  <c r="P1247" i="12"/>
  <c r="M1246" i="12"/>
  <c r="P1245" i="12"/>
  <c r="M1244" i="12"/>
  <c r="P1243" i="12"/>
  <c r="M1242" i="12"/>
  <c r="P1241" i="12"/>
  <c r="M1240" i="12"/>
  <c r="P1239" i="12"/>
  <c r="M1238" i="12"/>
  <c r="P1237" i="12"/>
  <c r="M1236" i="12"/>
  <c r="P1235" i="12"/>
  <c r="M1234" i="12"/>
  <c r="P1233" i="12"/>
  <c r="M1232" i="12"/>
  <c r="P1231" i="12"/>
  <c r="M1230" i="12"/>
  <c r="P1229" i="12"/>
  <c r="M1228" i="12"/>
  <c r="P1227" i="12"/>
  <c r="M1226" i="12"/>
  <c r="P1225" i="12"/>
  <c r="M1224" i="12"/>
  <c r="P1223" i="12"/>
  <c r="M1222" i="12"/>
  <c r="P1221" i="12"/>
  <c r="M1220" i="12"/>
  <c r="P1219" i="12"/>
  <c r="M1218" i="12"/>
  <c r="P1217" i="12"/>
  <c r="M1216" i="12"/>
  <c r="P1215" i="12"/>
  <c r="M1214" i="12"/>
  <c r="P1213" i="12"/>
  <c r="M1212" i="12"/>
  <c r="P1211" i="12"/>
  <c r="M1210" i="12"/>
  <c r="P1209" i="12"/>
  <c r="M1208" i="12"/>
  <c r="P1207" i="12"/>
  <c r="M1206" i="12"/>
  <c r="P1205" i="12"/>
  <c r="M1204" i="12"/>
  <c r="P1203" i="12"/>
  <c r="M1202" i="12"/>
  <c r="P1201" i="12"/>
  <c r="M1200" i="12"/>
  <c r="P1199" i="12"/>
  <c r="M1198" i="12"/>
  <c r="P1197" i="12"/>
  <c r="M1196" i="12"/>
  <c r="P1195" i="12"/>
  <c r="M1194" i="12"/>
  <c r="P1193" i="12"/>
  <c r="M1192" i="12"/>
  <c r="P1191" i="12"/>
  <c r="M1190" i="12"/>
  <c r="P1189" i="12"/>
  <c r="M1188" i="12"/>
  <c r="P1187" i="12"/>
  <c r="M1186" i="12"/>
  <c r="P1185" i="12"/>
  <c r="M1184" i="12"/>
  <c r="P1183" i="12"/>
  <c r="M1182" i="12"/>
  <c r="P1181" i="12"/>
  <c r="M1180" i="12"/>
  <c r="P1179" i="12"/>
  <c r="M1178" i="12"/>
  <c r="P1177" i="12"/>
  <c r="M1176" i="12"/>
  <c r="P1175" i="12"/>
  <c r="M1174" i="12"/>
  <c r="P1173" i="12"/>
  <c r="M1172" i="12"/>
  <c r="P1171" i="12"/>
  <c r="M1170" i="12"/>
  <c r="P1169" i="12"/>
  <c r="M1168" i="12"/>
  <c r="P1167" i="12"/>
  <c r="M1166" i="12"/>
  <c r="P1165" i="12"/>
  <c r="M1164" i="12"/>
  <c r="P1163" i="12"/>
  <c r="M1162" i="12"/>
  <c r="P1161" i="12"/>
  <c r="M1160" i="12"/>
  <c r="P1159" i="12"/>
  <c r="M1158" i="12"/>
  <c r="P1157" i="12"/>
  <c r="M1156" i="12"/>
  <c r="P1155" i="12"/>
  <c r="M1154" i="12"/>
  <c r="P1153" i="12"/>
  <c r="M1152" i="12"/>
  <c r="P1151" i="12"/>
  <c r="M1150" i="12"/>
  <c r="P1149" i="12"/>
  <c r="M1148" i="12"/>
  <c r="P1147" i="12"/>
  <c r="M1146" i="12"/>
  <c r="P1145" i="12"/>
  <c r="M1144" i="12"/>
  <c r="P1143" i="12"/>
  <c r="M1142" i="12"/>
  <c r="P1141" i="12"/>
  <c r="M1140" i="12"/>
  <c r="P1139" i="12"/>
  <c r="M1138" i="12"/>
  <c r="P1137" i="12"/>
  <c r="M1136" i="12"/>
  <c r="P1135" i="12"/>
  <c r="M1134" i="12"/>
  <c r="P1133" i="12"/>
  <c r="M1132" i="12"/>
  <c r="P1131" i="12"/>
  <c r="M1130" i="12"/>
  <c r="P1129" i="12"/>
  <c r="M1128" i="12"/>
  <c r="P1127" i="12"/>
  <c r="M1126" i="12"/>
  <c r="P1125" i="12"/>
  <c r="M1124" i="12"/>
  <c r="P1123" i="12"/>
  <c r="M1122" i="12"/>
  <c r="P1121" i="12"/>
  <c r="M1120" i="12"/>
  <c r="P1119" i="12"/>
  <c r="M1118" i="12"/>
  <c r="P1117" i="12"/>
  <c r="M1116" i="12"/>
  <c r="P1115" i="12"/>
  <c r="M1114" i="12"/>
  <c r="P1113" i="12"/>
  <c r="M1112" i="12"/>
  <c r="P1111" i="12"/>
  <c r="M1110" i="12"/>
  <c r="P1109" i="12"/>
  <c r="M1108" i="12"/>
  <c r="P1107" i="12"/>
  <c r="M1106" i="12"/>
  <c r="P1105" i="12"/>
  <c r="M1104" i="12"/>
  <c r="P1103" i="12"/>
  <c r="M1102" i="12"/>
  <c r="P1101" i="12"/>
  <c r="M1100" i="12"/>
  <c r="P1099" i="12"/>
  <c r="M1098" i="12"/>
  <c r="P1097" i="12"/>
  <c r="M1096" i="12"/>
  <c r="P1095" i="12"/>
  <c r="M1094" i="12"/>
  <c r="P1093" i="12"/>
  <c r="M1092" i="12"/>
  <c r="P1091" i="12"/>
  <c r="M1090" i="12"/>
  <c r="P1089" i="12"/>
  <c r="M1088" i="12"/>
  <c r="P1087" i="12"/>
  <c r="M1086" i="12"/>
  <c r="P1085" i="12"/>
  <c r="M1084" i="12"/>
  <c r="P1083" i="12"/>
  <c r="M1082" i="12"/>
  <c r="P1081" i="12"/>
  <c r="M1080" i="12"/>
  <c r="P1079" i="12"/>
  <c r="M1078" i="12"/>
  <c r="P1077" i="12"/>
  <c r="M1076" i="12"/>
  <c r="P1075" i="12"/>
  <c r="M1074" i="12"/>
  <c r="P1073" i="12"/>
  <c r="M1072" i="12"/>
  <c r="P1071" i="12"/>
  <c r="M1070" i="12"/>
  <c r="P2438" i="12"/>
  <c r="M2437" i="12"/>
  <c r="P2436" i="12"/>
  <c r="M2435" i="12"/>
  <c r="P2434" i="12"/>
  <c r="M2433" i="12"/>
  <c r="P2432" i="12"/>
  <c r="M2431" i="12"/>
  <c r="P2430" i="12"/>
  <c r="M2429" i="12"/>
  <c r="P2428" i="12"/>
  <c r="M2427" i="12"/>
  <c r="P2426" i="12"/>
  <c r="M2425" i="12"/>
  <c r="P2424" i="12"/>
  <c r="M2423" i="12"/>
  <c r="P2422" i="12"/>
  <c r="M2421" i="12"/>
  <c r="P2420" i="12"/>
  <c r="M2419" i="12"/>
  <c r="P2418" i="12"/>
  <c r="M2417" i="12"/>
  <c r="P2416" i="12"/>
  <c r="M2415" i="12"/>
  <c r="P2414" i="12"/>
  <c r="M2413" i="12"/>
  <c r="P2412" i="12"/>
  <c r="M2411" i="12"/>
  <c r="P2410" i="12"/>
  <c r="M2409" i="12"/>
  <c r="M2407" i="12"/>
  <c r="M2405" i="12"/>
  <c r="P2404" i="12"/>
  <c r="M2403" i="12"/>
  <c r="P2402" i="12"/>
  <c r="M2401" i="12"/>
  <c r="P2400" i="12"/>
  <c r="M2399" i="12"/>
  <c r="P2398" i="12"/>
  <c r="M2397" i="12"/>
  <c r="P2396" i="12"/>
  <c r="M2395" i="12"/>
  <c r="P2394" i="12"/>
  <c r="M2393" i="12"/>
  <c r="P2392" i="12"/>
  <c r="M2391" i="12"/>
  <c r="P2390" i="12"/>
  <c r="M2389" i="12"/>
  <c r="P2388" i="12"/>
  <c r="M2387" i="12"/>
  <c r="P2386" i="12"/>
  <c r="M2385" i="12"/>
  <c r="P2384" i="12"/>
  <c r="M2383" i="12"/>
  <c r="P2382" i="12"/>
  <c r="M2381" i="12"/>
  <c r="P2380" i="12"/>
  <c r="M2379" i="12"/>
  <c r="P2378" i="12"/>
  <c r="M2377" i="12"/>
  <c r="P2376" i="12"/>
  <c r="M2375" i="12"/>
  <c r="P2374" i="12"/>
  <c r="M2373" i="12"/>
  <c r="P2372" i="12"/>
  <c r="M2371" i="12"/>
  <c r="P2370" i="12"/>
  <c r="M2369" i="12"/>
  <c r="P2368" i="12"/>
  <c r="M2367" i="12"/>
  <c r="P2366" i="12"/>
  <c r="M2365" i="12"/>
  <c r="P2364" i="12"/>
  <c r="M2363" i="12"/>
  <c r="P2362" i="12"/>
  <c r="M2361" i="12"/>
  <c r="P2360" i="12"/>
  <c r="M2359" i="12"/>
  <c r="P2358" i="12"/>
  <c r="M2357" i="12"/>
  <c r="P2356" i="12"/>
  <c r="M2355" i="12"/>
  <c r="P2354" i="12"/>
  <c r="M2353" i="12"/>
  <c r="P2352" i="12"/>
  <c r="M2351" i="12"/>
  <c r="P2350" i="12"/>
  <c r="M2349" i="12"/>
  <c r="P2348" i="12"/>
  <c r="M2347" i="12"/>
  <c r="P2346" i="12"/>
  <c r="M2345" i="12"/>
  <c r="P2344" i="12"/>
  <c r="M2343" i="12"/>
  <c r="P2342" i="12"/>
  <c r="M2341" i="12"/>
  <c r="P2340" i="12"/>
  <c r="M2339" i="12"/>
  <c r="P2338" i="12"/>
  <c r="M2337" i="12"/>
  <c r="P2336" i="12"/>
  <c r="M2335" i="12"/>
  <c r="P2334" i="12"/>
  <c r="M2333" i="12"/>
  <c r="P2332" i="12"/>
  <c r="M2331" i="12"/>
  <c r="P2330" i="12"/>
  <c r="M2329" i="12"/>
  <c r="P2328" i="12"/>
  <c r="M2327" i="12"/>
  <c r="P2326" i="12"/>
  <c r="M2325" i="12"/>
  <c r="P2324" i="12"/>
  <c r="M2323" i="12"/>
  <c r="P2322" i="12"/>
  <c r="M2321" i="12"/>
  <c r="P2320" i="12"/>
  <c r="M2319" i="12"/>
  <c r="P2318" i="12"/>
  <c r="M2317" i="12"/>
  <c r="P2316" i="12"/>
  <c r="M2315" i="12"/>
  <c r="P2314" i="12"/>
  <c r="M2313" i="12"/>
  <c r="M2311" i="12"/>
  <c r="M2309" i="12"/>
  <c r="M2307" i="12"/>
  <c r="P2306" i="12"/>
  <c r="M2305" i="12"/>
  <c r="P2304" i="12"/>
  <c r="M2303" i="12"/>
  <c r="P2302" i="12"/>
  <c r="M2301" i="12"/>
  <c r="P2300" i="12"/>
  <c r="M2299" i="12"/>
  <c r="P2298" i="12"/>
  <c r="M2297" i="12"/>
  <c r="P2296" i="12"/>
  <c r="M2295" i="12"/>
  <c r="P2294" i="12"/>
  <c r="M2293" i="12"/>
  <c r="P2292" i="12"/>
  <c r="M2291" i="12"/>
  <c r="P2290" i="12"/>
  <c r="M2289" i="12"/>
  <c r="P2288" i="12"/>
  <c r="M2287" i="12"/>
  <c r="P2286" i="12"/>
  <c r="M2285" i="12"/>
  <c r="P2284" i="12"/>
  <c r="M2283" i="12"/>
  <c r="P2282" i="12"/>
  <c r="M2281" i="12"/>
  <c r="P2280" i="12"/>
  <c r="M2279" i="12"/>
  <c r="P2278" i="12"/>
  <c r="M2277" i="12"/>
  <c r="P2276" i="12"/>
  <c r="M2275" i="12"/>
  <c r="P2274" i="12"/>
  <c r="M2273" i="12"/>
  <c r="P2272" i="12"/>
  <c r="M2271" i="12"/>
  <c r="P2270" i="12"/>
  <c r="M2269" i="12"/>
  <c r="P2268" i="12"/>
  <c r="M2267" i="12"/>
  <c r="P2266" i="12"/>
  <c r="M2265" i="12"/>
  <c r="P2264" i="12"/>
  <c r="M2263" i="12"/>
  <c r="P2262" i="12"/>
  <c r="M2261" i="12"/>
  <c r="P2260" i="12"/>
  <c r="M2259" i="12"/>
  <c r="P2258" i="12"/>
  <c r="M2257" i="12"/>
  <c r="P2256" i="12"/>
  <c r="M2255" i="12"/>
  <c r="P2254" i="12"/>
  <c r="M2253" i="12"/>
  <c r="P2252" i="12"/>
  <c r="M2251" i="12"/>
  <c r="P2250" i="12"/>
  <c r="M2249" i="12"/>
  <c r="P2248" i="12"/>
  <c r="M2247" i="12"/>
  <c r="P2246" i="12"/>
  <c r="M2245" i="12"/>
  <c r="P2244" i="12"/>
  <c r="M2243" i="12"/>
  <c r="P2242" i="12"/>
  <c r="M2241" i="12"/>
  <c r="P2240" i="12"/>
  <c r="M2239" i="12"/>
  <c r="P2238" i="12"/>
  <c r="M2237" i="12"/>
  <c r="P2236" i="12"/>
  <c r="M2235" i="12"/>
  <c r="P2234" i="12"/>
  <c r="M2233" i="12"/>
  <c r="P2232" i="12"/>
  <c r="M2231" i="12"/>
  <c r="P2230" i="12"/>
  <c r="M2229" i="12"/>
  <c r="P2228" i="12"/>
  <c r="M2227" i="12"/>
  <c r="P2226" i="12"/>
  <c r="M2225" i="12"/>
  <c r="P2224" i="12"/>
  <c r="M2223" i="12"/>
  <c r="P2222" i="12"/>
  <c r="M2221" i="12"/>
  <c r="P2220" i="12"/>
  <c r="M2219" i="12"/>
  <c r="P2218" i="12"/>
  <c r="M2217" i="12"/>
  <c r="P2216" i="12"/>
  <c r="M2215" i="12"/>
  <c r="P2214" i="12"/>
  <c r="M2213" i="12"/>
  <c r="P2212" i="12"/>
  <c r="M2211" i="12"/>
  <c r="P2210" i="12"/>
  <c r="M2209" i="12"/>
  <c r="P2208" i="12"/>
  <c r="M2207" i="12"/>
  <c r="P2206" i="12"/>
  <c r="M2205" i="12"/>
  <c r="P2204" i="12"/>
  <c r="M2203" i="12"/>
  <c r="P2202" i="12"/>
  <c r="M2201" i="12"/>
  <c r="P2200" i="12"/>
  <c r="M2199" i="12"/>
  <c r="P2198" i="12"/>
  <c r="M2197" i="12"/>
  <c r="P2196" i="12"/>
  <c r="M2195" i="12"/>
  <c r="P2194" i="12"/>
  <c r="M2193" i="12"/>
  <c r="P2192" i="12"/>
  <c r="M2191" i="12"/>
  <c r="P2190" i="12"/>
  <c r="M2189" i="12"/>
  <c r="P2188" i="12"/>
  <c r="M2187" i="12"/>
  <c r="P2186" i="12"/>
  <c r="M2185" i="12"/>
  <c r="P2184" i="12"/>
  <c r="M2183" i="12"/>
  <c r="P2182" i="12"/>
  <c r="M2181" i="12"/>
  <c r="P2180" i="12"/>
  <c r="M2179" i="12"/>
  <c r="P2178" i="12"/>
  <c r="M2177" i="12"/>
  <c r="P2176" i="12"/>
  <c r="M2175" i="12"/>
  <c r="P2174" i="12"/>
  <c r="M2173" i="12"/>
  <c r="P2172" i="12"/>
  <c r="M2171" i="12"/>
  <c r="P2170" i="12"/>
  <c r="M2169" i="12"/>
  <c r="P2168" i="12"/>
  <c r="M2167" i="12"/>
  <c r="P2166" i="12"/>
  <c r="M2165" i="12"/>
  <c r="P2164" i="12"/>
  <c r="M2163" i="12"/>
  <c r="P2162" i="12"/>
  <c r="M2161" i="12"/>
  <c r="P2160" i="12"/>
  <c r="M2159" i="12"/>
  <c r="P2158" i="12"/>
  <c r="M2157" i="12"/>
  <c r="P2156" i="12"/>
  <c r="M2155" i="12"/>
  <c r="P2154" i="12"/>
  <c r="M2153" i="12"/>
  <c r="P2152" i="12"/>
  <c r="M2151" i="12"/>
  <c r="P2150" i="12"/>
  <c r="M2149" i="12"/>
  <c r="P2148" i="12"/>
  <c r="M2147" i="12"/>
  <c r="P2146" i="12"/>
  <c r="M2145" i="12"/>
  <c r="P2144" i="12"/>
  <c r="M2143" i="12"/>
  <c r="P2142" i="12"/>
  <c r="M2141" i="12"/>
  <c r="P2140" i="12"/>
  <c r="M2139" i="12"/>
  <c r="P2138" i="12"/>
  <c r="M2137" i="12"/>
  <c r="P2136" i="12"/>
  <c r="M2135" i="12"/>
  <c r="P2134" i="12"/>
  <c r="M2133" i="12"/>
  <c r="P2132" i="12"/>
  <c r="M2131" i="12"/>
  <c r="P2130" i="12"/>
  <c r="M2129" i="12"/>
  <c r="BG2129" i="12" s="1"/>
  <c r="BH2129" i="12" s="1"/>
  <c r="P2128" i="12"/>
  <c r="M2127" i="12"/>
  <c r="P2126" i="12"/>
  <c r="M2125" i="12"/>
  <c r="P2124" i="12"/>
  <c r="M2123" i="12"/>
  <c r="P2122" i="12"/>
  <c r="M2121" i="12"/>
  <c r="P2120" i="12"/>
  <c r="M2119" i="12"/>
  <c r="P2118" i="12"/>
  <c r="M2117" i="12"/>
  <c r="P2116" i="12"/>
  <c r="M2115" i="12"/>
  <c r="P2114" i="12"/>
  <c r="M2113" i="12"/>
  <c r="BG2113" i="12" s="1"/>
  <c r="BH2113" i="12" s="1"/>
  <c r="P2112" i="12"/>
  <c r="M2111" i="12"/>
  <c r="P2110" i="12"/>
  <c r="M2109" i="12"/>
  <c r="P2108" i="12"/>
  <c r="M2107" i="12"/>
  <c r="P2106" i="12"/>
  <c r="M2105" i="12"/>
  <c r="P2104" i="12"/>
  <c r="M2103" i="12"/>
  <c r="P2102" i="12"/>
  <c r="M2101" i="12"/>
  <c r="P2100" i="12"/>
  <c r="M2099" i="12"/>
  <c r="P2098" i="12"/>
  <c r="M2097" i="12"/>
  <c r="BG2097" i="12" s="1"/>
  <c r="BH2097" i="12" s="1"/>
  <c r="P2096" i="12"/>
  <c r="M2095" i="12"/>
  <c r="P2094" i="12"/>
  <c r="M2093" i="12"/>
  <c r="P2092" i="12"/>
  <c r="M2091" i="12"/>
  <c r="P2090" i="12"/>
  <c r="M2089" i="12"/>
  <c r="P2088" i="12"/>
  <c r="M2087" i="12"/>
  <c r="P2086" i="12"/>
  <c r="M2085" i="12"/>
  <c r="P2084" i="12"/>
  <c r="M2083" i="12"/>
  <c r="P2082" i="12"/>
  <c r="M2081" i="12"/>
  <c r="BG2081" i="12" s="1"/>
  <c r="BH2081" i="12" s="1"/>
  <c r="P2080" i="12"/>
  <c r="M2079" i="12"/>
  <c r="P2078" i="12"/>
  <c r="M2077" i="12"/>
  <c r="P2076" i="12"/>
  <c r="M2075" i="12"/>
  <c r="P2074" i="12"/>
  <c r="M2073" i="12"/>
  <c r="P2072" i="12"/>
  <c r="M2071" i="12"/>
  <c r="P2070" i="12"/>
  <c r="M2069" i="12"/>
  <c r="P2068" i="12"/>
  <c r="M2067" i="12"/>
  <c r="P2066" i="12"/>
  <c r="M2065" i="12"/>
  <c r="BG2065" i="12" s="1"/>
  <c r="BH2065" i="12" s="1"/>
  <c r="P2064" i="12"/>
  <c r="M2063" i="12"/>
  <c r="P2062" i="12"/>
  <c r="M2061" i="12"/>
  <c r="P2060" i="12"/>
  <c r="M2059" i="12"/>
  <c r="P2058" i="12"/>
  <c r="M2057" i="12"/>
  <c r="P2056" i="12"/>
  <c r="M2055" i="12"/>
  <c r="P2054" i="12"/>
  <c r="M2053" i="12"/>
  <c r="P2052" i="12"/>
  <c r="M2051" i="12"/>
  <c r="P2050" i="12"/>
  <c r="M2049" i="12"/>
  <c r="BG2049" i="12" s="1"/>
  <c r="BH2049" i="12" s="1"/>
  <c r="P2048" i="12"/>
  <c r="M2047" i="12"/>
  <c r="P2046" i="12"/>
  <c r="M2045" i="12"/>
  <c r="P2044" i="12"/>
  <c r="M2043" i="12"/>
  <c r="P2042" i="12"/>
  <c r="M2041" i="12"/>
  <c r="P2040" i="12"/>
  <c r="M2039" i="12"/>
  <c r="P2038" i="12"/>
  <c r="M2037" i="12"/>
  <c r="P2036" i="12"/>
  <c r="M2035" i="12"/>
  <c r="P2034" i="12"/>
  <c r="M2033" i="12"/>
  <c r="BG2033" i="12" s="1"/>
  <c r="BH2033" i="12" s="1"/>
  <c r="P2032" i="12"/>
  <c r="M2031" i="12"/>
  <c r="P2030" i="12"/>
  <c r="M2029" i="12"/>
  <c r="P2028" i="12"/>
  <c r="M2027" i="12"/>
  <c r="P2026" i="12"/>
  <c r="M2025" i="12"/>
  <c r="P2024" i="12"/>
  <c r="M2023" i="12"/>
  <c r="P2022" i="12"/>
  <c r="M2021" i="12"/>
  <c r="P2020" i="12"/>
  <c r="M2019" i="12"/>
  <c r="P2018" i="12"/>
  <c r="M2017" i="12"/>
  <c r="BG2017" i="12" s="1"/>
  <c r="BH2017" i="12" s="1"/>
  <c r="P2016" i="12"/>
  <c r="M2015" i="12"/>
  <c r="P2014" i="12"/>
  <c r="M2013" i="12"/>
  <c r="P2012" i="12"/>
  <c r="M2011" i="12"/>
  <c r="P2010" i="12"/>
  <c r="M2009" i="12"/>
  <c r="P2008" i="12"/>
  <c r="M2007" i="12"/>
  <c r="P2006" i="12"/>
  <c r="M2005" i="12"/>
  <c r="P2004" i="12"/>
  <c r="M2003" i="12"/>
  <c r="P2002" i="12"/>
  <c r="M2001" i="12"/>
  <c r="BG2001" i="12" s="1"/>
  <c r="BH2001" i="12" s="1"/>
  <c r="P2000" i="12"/>
  <c r="M1999" i="12"/>
  <c r="P1998" i="12"/>
  <c r="M1997" i="12"/>
  <c r="P1996" i="12"/>
  <c r="M1995" i="12"/>
  <c r="P1994" i="12"/>
  <c r="M1993" i="12"/>
  <c r="P1992" i="12"/>
  <c r="M1991" i="12"/>
  <c r="P1990" i="12"/>
  <c r="M1989" i="12"/>
  <c r="P1988" i="12"/>
  <c r="M1987" i="12"/>
  <c r="P1986" i="12"/>
  <c r="M1985" i="12"/>
  <c r="BG1985" i="12" s="1"/>
  <c r="BH1985" i="12" s="1"/>
  <c r="P1984" i="12"/>
  <c r="M1983" i="12"/>
  <c r="P1982" i="12"/>
  <c r="M1981" i="12"/>
  <c r="P1980" i="12"/>
  <c r="M1979" i="12"/>
  <c r="P1978" i="12"/>
  <c r="M1977" i="12"/>
  <c r="P1976" i="12"/>
  <c r="M1975" i="12"/>
  <c r="P1974" i="12"/>
  <c r="M1973" i="12"/>
  <c r="P1972" i="12"/>
  <c r="M1971" i="12"/>
  <c r="P1970" i="12"/>
  <c r="M1969" i="12"/>
  <c r="BG1969" i="12" s="1"/>
  <c r="BH1969" i="12" s="1"/>
  <c r="P1968" i="12"/>
  <c r="M1967" i="12"/>
  <c r="P1966" i="12"/>
  <c r="M1965" i="12"/>
  <c r="P1964" i="12"/>
  <c r="M1963" i="12"/>
  <c r="P1962" i="12"/>
  <c r="M1961" i="12"/>
  <c r="P1960" i="12"/>
  <c r="M1959" i="12"/>
  <c r="P1958" i="12"/>
  <c r="M1957" i="12"/>
  <c r="P1956" i="12"/>
  <c r="M1955" i="12"/>
  <c r="P1954" i="12"/>
  <c r="M1953" i="12"/>
  <c r="BG1953" i="12" s="1"/>
  <c r="BH1953" i="12" s="1"/>
  <c r="P1952" i="12"/>
  <c r="M1951" i="12"/>
  <c r="P1950" i="12"/>
  <c r="M1949" i="12"/>
  <c r="P1948" i="12"/>
  <c r="M1947" i="12"/>
  <c r="P1946" i="12"/>
  <c r="M1945" i="12"/>
  <c r="P1944" i="12"/>
  <c r="M1943" i="12"/>
  <c r="P1942" i="12"/>
  <c r="M1941" i="12"/>
  <c r="P1940" i="12"/>
  <c r="M1939" i="12"/>
  <c r="P1938" i="12"/>
  <c r="M1937" i="12"/>
  <c r="BG1937" i="12" s="1"/>
  <c r="BH1937" i="12" s="1"/>
  <c r="P1936" i="12"/>
  <c r="M1935" i="12"/>
  <c r="P1934" i="12"/>
  <c r="M1933" i="12"/>
  <c r="P1932" i="12"/>
  <c r="M1931" i="12"/>
  <c r="P1930" i="12"/>
  <c r="M1929" i="12"/>
  <c r="P1928" i="12"/>
  <c r="M1927" i="12"/>
  <c r="P1926" i="12"/>
  <c r="M1925" i="12"/>
  <c r="P1924" i="12"/>
  <c r="M1923" i="12"/>
  <c r="P1922" i="12"/>
  <c r="M1921" i="12"/>
  <c r="BG1921" i="12" s="1"/>
  <c r="BH1921" i="12" s="1"/>
  <c r="P1920" i="12"/>
  <c r="M1919" i="12"/>
  <c r="P1918" i="12"/>
  <c r="M1917" i="12"/>
  <c r="P1916" i="12"/>
  <c r="M1915" i="12"/>
  <c r="P1914" i="12"/>
  <c r="M1913" i="12"/>
  <c r="P1912" i="12"/>
  <c r="M1911" i="12"/>
  <c r="P1910" i="12"/>
  <c r="M1909" i="12"/>
  <c r="P1908" i="12"/>
  <c r="M1907" i="12"/>
  <c r="P1906" i="12"/>
  <c r="M1905" i="12"/>
  <c r="BG1905" i="12" s="1"/>
  <c r="BH1905" i="12" s="1"/>
  <c r="P1904" i="12"/>
  <c r="M1903" i="12"/>
  <c r="P1902" i="12"/>
  <c r="M1901" i="12"/>
  <c r="P1900" i="12"/>
  <c r="M1899" i="12"/>
  <c r="P1898" i="12"/>
  <c r="M1897" i="12"/>
  <c r="P1896" i="12"/>
  <c r="M1895" i="12"/>
  <c r="P1894" i="12"/>
  <c r="M1893" i="12"/>
  <c r="P1892" i="12"/>
  <c r="M1891" i="12"/>
  <c r="P1890" i="12"/>
  <c r="M1889" i="12"/>
  <c r="BG1889" i="12" s="1"/>
  <c r="BH1889" i="12" s="1"/>
  <c r="P1888" i="12"/>
  <c r="M1887" i="12"/>
  <c r="P1886" i="12"/>
  <c r="M1885" i="12"/>
  <c r="P1884" i="12"/>
  <c r="M1883" i="12"/>
  <c r="P1882" i="12"/>
  <c r="M1881" i="12"/>
  <c r="P1880" i="12"/>
  <c r="M1879" i="12"/>
  <c r="P1878" i="12"/>
  <c r="M1877" i="12"/>
  <c r="P1876" i="12"/>
  <c r="M1875" i="12"/>
  <c r="P1874" i="12"/>
  <c r="M1873" i="12"/>
  <c r="BG1873" i="12" s="1"/>
  <c r="BH1873" i="12" s="1"/>
  <c r="P1872" i="12"/>
  <c r="M1871" i="12"/>
  <c r="P1870" i="12"/>
  <c r="M1869" i="12"/>
  <c r="P1868" i="12"/>
  <c r="M1867" i="12"/>
  <c r="P1866" i="12"/>
  <c r="M1865" i="12"/>
  <c r="P1864" i="12"/>
  <c r="M1863" i="12"/>
  <c r="P1862" i="12"/>
  <c r="M1861" i="12"/>
  <c r="P1860" i="12"/>
  <c r="M1859" i="12"/>
  <c r="P1858" i="12"/>
  <c r="M1857" i="12"/>
  <c r="BG1857" i="12" s="1"/>
  <c r="BH1857" i="12" s="1"/>
  <c r="P1856" i="12"/>
  <c r="M1855" i="12"/>
  <c r="P1854" i="12"/>
  <c r="M1853" i="12"/>
  <c r="P1852" i="12"/>
  <c r="M1851" i="12"/>
  <c r="P1850" i="12"/>
  <c r="M1849" i="12"/>
  <c r="P1848" i="12"/>
  <c r="M1847" i="12"/>
  <c r="P1846" i="12"/>
  <c r="M1845" i="12"/>
  <c r="P1844" i="12"/>
  <c r="M1843" i="12"/>
  <c r="P1842" i="12"/>
  <c r="M1841" i="12"/>
  <c r="BG1841" i="12" s="1"/>
  <c r="BH1841" i="12" s="1"/>
  <c r="P1840" i="12"/>
  <c r="M1839" i="12"/>
  <c r="P1838" i="12"/>
  <c r="M1837" i="12"/>
  <c r="P1836" i="12"/>
  <c r="M1835" i="12"/>
  <c r="P1834" i="12"/>
  <c r="M1833" i="12"/>
  <c r="P1832" i="12"/>
  <c r="M1831" i="12"/>
  <c r="P1830" i="12"/>
  <c r="M1829" i="12"/>
  <c r="P1828" i="12"/>
  <c r="M1827" i="12"/>
  <c r="P1826" i="12"/>
  <c r="M1825" i="12"/>
  <c r="BG1825" i="12" s="1"/>
  <c r="BH1825" i="12" s="1"/>
  <c r="P1824" i="12"/>
  <c r="M1823" i="12"/>
  <c r="P1822" i="12"/>
  <c r="M1821" i="12"/>
  <c r="P1820" i="12"/>
  <c r="M1819" i="12"/>
  <c r="P1818" i="12"/>
  <c r="M1817" i="12"/>
  <c r="P1816" i="12"/>
  <c r="M1815" i="12"/>
  <c r="P1814" i="12"/>
  <c r="M1813" i="12"/>
  <c r="P1812" i="12"/>
  <c r="M1811" i="12"/>
  <c r="P1810" i="12"/>
  <c r="M1809" i="12"/>
  <c r="BG1809" i="12" s="1"/>
  <c r="BH1809" i="12" s="1"/>
  <c r="P1808" i="12"/>
  <c r="M1807" i="12"/>
  <c r="P1806" i="12"/>
  <c r="M1805" i="12"/>
  <c r="P1804" i="12"/>
  <c r="M1803" i="12"/>
  <c r="P1802" i="12"/>
  <c r="M1801" i="12"/>
  <c r="P1800" i="12"/>
  <c r="M1799" i="12"/>
  <c r="P1798" i="12"/>
  <c r="M1797" i="12"/>
  <c r="P1796" i="12"/>
  <c r="M1795" i="12"/>
  <c r="P1794" i="12"/>
  <c r="M1793" i="12"/>
  <c r="BG1793" i="12" s="1"/>
  <c r="BH1793" i="12" s="1"/>
  <c r="P1792" i="12"/>
  <c r="M1791" i="12"/>
  <c r="P1790" i="12"/>
  <c r="M1789" i="12"/>
  <c r="P1788" i="12"/>
  <c r="M1787" i="12"/>
  <c r="P1786" i="12"/>
  <c r="M1785" i="12"/>
  <c r="P1784" i="12"/>
  <c r="M1783" i="12"/>
  <c r="P1782" i="12"/>
  <c r="M1781" i="12"/>
  <c r="P1780" i="12"/>
  <c r="M1779" i="12"/>
  <c r="P1778" i="12"/>
  <c r="M1777" i="12"/>
  <c r="BG1777" i="12" s="1"/>
  <c r="BH1777" i="12" s="1"/>
  <c r="P1776" i="12"/>
  <c r="M1775" i="12"/>
  <c r="P1774" i="12"/>
  <c r="M1773" i="12"/>
  <c r="P1772" i="12"/>
  <c r="M1771" i="12"/>
  <c r="P1770" i="12"/>
  <c r="M1769" i="12"/>
  <c r="P1768" i="12"/>
  <c r="M1767" i="12"/>
  <c r="P1766" i="12"/>
  <c r="M1765" i="12"/>
  <c r="P1764" i="12"/>
  <c r="M1763" i="12"/>
  <c r="P1762" i="12"/>
  <c r="M1761" i="12"/>
  <c r="BG1761" i="12" s="1"/>
  <c r="BH1761" i="12" s="1"/>
  <c r="P1760" i="12"/>
  <c r="M1759" i="12"/>
  <c r="P1758" i="12"/>
  <c r="M1757" i="12"/>
  <c r="P1756" i="12"/>
  <c r="M1755" i="12"/>
  <c r="P1754" i="12"/>
  <c r="M1753" i="12"/>
  <c r="P1752" i="12"/>
  <c r="M1751" i="12"/>
  <c r="P1750" i="12"/>
  <c r="M1749" i="12"/>
  <c r="P1748" i="12"/>
  <c r="M1747" i="12"/>
  <c r="P1746" i="12"/>
  <c r="M1745" i="12"/>
  <c r="BG1745" i="12" s="1"/>
  <c r="BH1745" i="12" s="1"/>
  <c r="P1744" i="12"/>
  <c r="M1743" i="12"/>
  <c r="P1742" i="12"/>
  <c r="M1741" i="12"/>
  <c r="P1740" i="12"/>
  <c r="M1739" i="12"/>
  <c r="P1738" i="12"/>
  <c r="M1737" i="12"/>
  <c r="P1736" i="12"/>
  <c r="M1735" i="12"/>
  <c r="P1734" i="12"/>
  <c r="M1733" i="12"/>
  <c r="P1732" i="12"/>
  <c r="M1731" i="12"/>
  <c r="P1730" i="12"/>
  <c r="M1729" i="12"/>
  <c r="BG1729" i="12" s="1"/>
  <c r="BH1729" i="12" s="1"/>
  <c r="P1728" i="12"/>
  <c r="M1727" i="12"/>
  <c r="P1726" i="12"/>
  <c r="M1725" i="12"/>
  <c r="P1724" i="12"/>
  <c r="M1723" i="12"/>
  <c r="P1722" i="12"/>
  <c r="M1721" i="12"/>
  <c r="P1720" i="12"/>
  <c r="M1719" i="12"/>
  <c r="P1718" i="12"/>
  <c r="M1717" i="12"/>
  <c r="P1716" i="12"/>
  <c r="M1715" i="12"/>
  <c r="P1714" i="12"/>
  <c r="M1713" i="12"/>
  <c r="BG1713" i="12" s="1"/>
  <c r="BH1713" i="12" s="1"/>
  <c r="P1712" i="12"/>
  <c r="M1711" i="12"/>
  <c r="P1710" i="12"/>
  <c r="M1709" i="12"/>
  <c r="P1708" i="12"/>
  <c r="M1707" i="12"/>
  <c r="P1706" i="12"/>
  <c r="M1705" i="12"/>
  <c r="P1704" i="12"/>
  <c r="M1703" i="12"/>
  <c r="P1702" i="12"/>
  <c r="M1701" i="12"/>
  <c r="P1700" i="12"/>
  <c r="M1699" i="12"/>
  <c r="P1698" i="12"/>
  <c r="M1697" i="12"/>
  <c r="BG1697" i="12" s="1"/>
  <c r="BH1697" i="12" s="1"/>
  <c r="P1696" i="12"/>
  <c r="M1695" i="12"/>
  <c r="P1694" i="12"/>
  <c r="M1693" i="12"/>
  <c r="P1692" i="12"/>
  <c r="M1691" i="12"/>
  <c r="P1690" i="12"/>
  <c r="M1689" i="12"/>
  <c r="P1688" i="12"/>
  <c r="M1687" i="12"/>
  <c r="P1686" i="12"/>
  <c r="M1685" i="12"/>
  <c r="P1684" i="12"/>
  <c r="M1683" i="12"/>
  <c r="P1682" i="12"/>
  <c r="M1681" i="12"/>
  <c r="BG1681" i="12" s="1"/>
  <c r="BH1681" i="12" s="1"/>
  <c r="P1680" i="12"/>
  <c r="M1679" i="12"/>
  <c r="P1678" i="12"/>
  <c r="M1677" i="12"/>
  <c r="P1676" i="12"/>
  <c r="M1675" i="12"/>
  <c r="P1674" i="12"/>
  <c r="M1673" i="12"/>
  <c r="P1672" i="12"/>
  <c r="M1671" i="12"/>
  <c r="P1670" i="12"/>
  <c r="M1669" i="12"/>
  <c r="P1668" i="12"/>
  <c r="M1667" i="12"/>
  <c r="P1666" i="12"/>
  <c r="M1665" i="12"/>
  <c r="BG1665" i="12" s="1"/>
  <c r="BH1665" i="12" s="1"/>
  <c r="P1664" i="12"/>
  <c r="M1663" i="12"/>
  <c r="P1662" i="12"/>
  <c r="M1661" i="12"/>
  <c r="P1660" i="12"/>
  <c r="M1659" i="12"/>
  <c r="P1658" i="12"/>
  <c r="M1657" i="12"/>
  <c r="P1656" i="12"/>
  <c r="M1655" i="12"/>
  <c r="P1654" i="12"/>
  <c r="M1653" i="12"/>
  <c r="P1652" i="12"/>
  <c r="M1651" i="12"/>
  <c r="P1650" i="12"/>
  <c r="M1649" i="12"/>
  <c r="BG1649" i="12" s="1"/>
  <c r="BH1649" i="12" s="1"/>
  <c r="P1648" i="12"/>
  <c r="M1647" i="12"/>
  <c r="P1646" i="12"/>
  <c r="M1645" i="12"/>
  <c r="P1644" i="12"/>
  <c r="M1643" i="12"/>
  <c r="P1642" i="12"/>
  <c r="M1641" i="12"/>
  <c r="P1640" i="12"/>
  <c r="M1639" i="12"/>
  <c r="P1638" i="12"/>
  <c r="M1637" i="12"/>
  <c r="P1636" i="12"/>
  <c r="M1635" i="12"/>
  <c r="P1634" i="12"/>
  <c r="M1633" i="12"/>
  <c r="BG1633" i="12" s="1"/>
  <c r="BH1633" i="12" s="1"/>
  <c r="P1632" i="12"/>
  <c r="M1631" i="12"/>
  <c r="P1630" i="12"/>
  <c r="M1629" i="12"/>
  <c r="P1628" i="12"/>
  <c r="M1627" i="12"/>
  <c r="P1626" i="12"/>
  <c r="M1625" i="12"/>
  <c r="P1624" i="12"/>
  <c r="M1623" i="12"/>
  <c r="P1622" i="12"/>
  <c r="M1621" i="12"/>
  <c r="P1620" i="12"/>
  <c r="M1619" i="12"/>
  <c r="P1618" i="12"/>
  <c r="M1617" i="12"/>
  <c r="BG1617" i="12" s="1"/>
  <c r="BH1617" i="12" s="1"/>
  <c r="P1616" i="12"/>
  <c r="M1615" i="12"/>
  <c r="P1614" i="12"/>
  <c r="M1613" i="12"/>
  <c r="P1612" i="12"/>
  <c r="M1611" i="12"/>
  <c r="P1610" i="12"/>
  <c r="M1609" i="12"/>
  <c r="P1608" i="12"/>
  <c r="M1607" i="12"/>
  <c r="P1606" i="12"/>
  <c r="M1605" i="12"/>
  <c r="P1604" i="12"/>
  <c r="M1603" i="12"/>
  <c r="P1602" i="12"/>
  <c r="M1601" i="12"/>
  <c r="BG1601" i="12" s="1"/>
  <c r="BH1601" i="12" s="1"/>
  <c r="P1600" i="12"/>
  <c r="M1599" i="12"/>
  <c r="P1598" i="12"/>
  <c r="M1597" i="12"/>
  <c r="P1596" i="12"/>
  <c r="M1595" i="12"/>
  <c r="P1594" i="12"/>
  <c r="M1593" i="12"/>
  <c r="P1592" i="12"/>
  <c r="M1591" i="12"/>
  <c r="P1590" i="12"/>
  <c r="M1589" i="12"/>
  <c r="P1588" i="12"/>
  <c r="M1587" i="12"/>
  <c r="P1586" i="12"/>
  <c r="M1585" i="12"/>
  <c r="BG1585" i="12" s="1"/>
  <c r="BH1585" i="12" s="1"/>
  <c r="P1584" i="12"/>
  <c r="M1583" i="12"/>
  <c r="P1582" i="12"/>
  <c r="M1581" i="12"/>
  <c r="P1580" i="12"/>
  <c r="M1579" i="12"/>
  <c r="P1578" i="12"/>
  <c r="M1577" i="12"/>
  <c r="P1576" i="12"/>
  <c r="M1575" i="12"/>
  <c r="P1574" i="12"/>
  <c r="M1573" i="12"/>
  <c r="P1572" i="12"/>
  <c r="M1571" i="12"/>
  <c r="P1570" i="12"/>
  <c r="M1569" i="12"/>
  <c r="BG1569" i="12" s="1"/>
  <c r="BH1569" i="12" s="1"/>
  <c r="P1568" i="12"/>
  <c r="M1567" i="12"/>
  <c r="P1566" i="12"/>
  <c r="M1565" i="12"/>
  <c r="P1564" i="12"/>
  <c r="M1563" i="12"/>
  <c r="P1562" i="12"/>
  <c r="M1561" i="12"/>
  <c r="P1560" i="12"/>
  <c r="M1559" i="12"/>
  <c r="P1558" i="12"/>
  <c r="M1557" i="12"/>
  <c r="P1556" i="12"/>
  <c r="M1555" i="12"/>
  <c r="P1554" i="12"/>
  <c r="M1553" i="12"/>
  <c r="BG1553" i="12" s="1"/>
  <c r="BH1553" i="12" s="1"/>
  <c r="P1552" i="12"/>
  <c r="M1551" i="12"/>
  <c r="P1550" i="12"/>
  <c r="M1549" i="12"/>
  <c r="P1548" i="12"/>
  <c r="M1547" i="12"/>
  <c r="P1546" i="12"/>
  <c r="M1545" i="12"/>
  <c r="P1544" i="12"/>
  <c r="M1543" i="12"/>
  <c r="P1542" i="12"/>
  <c r="M1541" i="12"/>
  <c r="P1540" i="12"/>
  <c r="M1539" i="12"/>
  <c r="P1538" i="12"/>
  <c r="M1537" i="12"/>
  <c r="BG1537" i="12" s="1"/>
  <c r="BH1537" i="12" s="1"/>
  <c r="P1536" i="12"/>
  <c r="M1535" i="12"/>
  <c r="P1534" i="12"/>
  <c r="M1533" i="12"/>
  <c r="P1532" i="12"/>
  <c r="M1531" i="12"/>
  <c r="P1530" i="12"/>
  <c r="M1529" i="12"/>
  <c r="P1528" i="12"/>
  <c r="M1527" i="12"/>
  <c r="P1526" i="12"/>
  <c r="M1525" i="12"/>
  <c r="P1524" i="12"/>
  <c r="M1523" i="12"/>
  <c r="P1522" i="12"/>
  <c r="M1521" i="12"/>
  <c r="BG1521" i="12" s="1"/>
  <c r="BH1521" i="12" s="1"/>
  <c r="P1520" i="12"/>
  <c r="M1519" i="12"/>
  <c r="P1518" i="12"/>
  <c r="M1517" i="12"/>
  <c r="P1516" i="12"/>
  <c r="M1515" i="12"/>
  <c r="P1514" i="12"/>
  <c r="M1513" i="12"/>
  <c r="P1512" i="12"/>
  <c r="M1511" i="12"/>
  <c r="P1510" i="12"/>
  <c r="M1509" i="12"/>
  <c r="P1508" i="12"/>
  <c r="M1507" i="12"/>
  <c r="P1506" i="12"/>
  <c r="M1505" i="12"/>
  <c r="BG1505" i="12" s="1"/>
  <c r="BH1505" i="12" s="1"/>
  <c r="P1504" i="12"/>
  <c r="M1503" i="12"/>
  <c r="P1502" i="12"/>
  <c r="M1501" i="12"/>
  <c r="P1500" i="12"/>
  <c r="M1499" i="12"/>
  <c r="P1498" i="12"/>
  <c r="M1497" i="12"/>
  <c r="P1496" i="12"/>
  <c r="M1495" i="12"/>
  <c r="P1494" i="12"/>
  <c r="M1493" i="12"/>
  <c r="P1492" i="12"/>
  <c r="M1491" i="12"/>
  <c r="P1490" i="12"/>
  <c r="M1489" i="12"/>
  <c r="BG1489" i="12" s="1"/>
  <c r="BH1489" i="12" s="1"/>
  <c r="P1488" i="12"/>
  <c r="M1487" i="12"/>
  <c r="P1486" i="12"/>
  <c r="M1485" i="12"/>
  <c r="P1484" i="12"/>
  <c r="M1483" i="12"/>
  <c r="P1482" i="12"/>
  <c r="M1481" i="12"/>
  <c r="P1480" i="12"/>
  <c r="M1479" i="12"/>
  <c r="P1478" i="12"/>
  <c r="M1477" i="12"/>
  <c r="P1476" i="12"/>
  <c r="M1475" i="12"/>
  <c r="P1474" i="12"/>
  <c r="M1473" i="12"/>
  <c r="BG1473" i="12" s="1"/>
  <c r="BH1473" i="12" s="1"/>
  <c r="P1472" i="12"/>
  <c r="M1471" i="12"/>
  <c r="P1470" i="12"/>
  <c r="M1469" i="12"/>
  <c r="P1468" i="12"/>
  <c r="M1467" i="12"/>
  <c r="P1466" i="12"/>
  <c r="M1465" i="12"/>
  <c r="P1464" i="12"/>
  <c r="M1463" i="12"/>
  <c r="P1462" i="12"/>
  <c r="M1461" i="12"/>
  <c r="P1460" i="12"/>
  <c r="M1459" i="12"/>
  <c r="P1458" i="12"/>
  <c r="M1457" i="12"/>
  <c r="BG1457" i="12" s="1"/>
  <c r="BH1457" i="12" s="1"/>
  <c r="P1456" i="12"/>
  <c r="M1455" i="12"/>
  <c r="P1454" i="12"/>
  <c r="M1453" i="12"/>
  <c r="P1452" i="12"/>
  <c r="M1451" i="12"/>
  <c r="P1450" i="12"/>
  <c r="M1449" i="12"/>
  <c r="P1448" i="12"/>
  <c r="M1447" i="12"/>
  <c r="P1446" i="12"/>
  <c r="M1445" i="12"/>
  <c r="P1444" i="12"/>
  <c r="M1443" i="12"/>
  <c r="P1442" i="12"/>
  <c r="M1441" i="12"/>
  <c r="BG1441" i="12" s="1"/>
  <c r="BH1441" i="12" s="1"/>
  <c r="P1440" i="12"/>
  <c r="M1439" i="12"/>
  <c r="P1438" i="12"/>
  <c r="M1437" i="12"/>
  <c r="P1436" i="12"/>
  <c r="M1435" i="12"/>
  <c r="P1434" i="12"/>
  <c r="M1433" i="12"/>
  <c r="P1432" i="12"/>
  <c r="M1431" i="12"/>
  <c r="P1430" i="12"/>
  <c r="M1429" i="12"/>
  <c r="P1428" i="12"/>
  <c r="M1427" i="12"/>
  <c r="P1426" i="12"/>
  <c r="M1425" i="12"/>
  <c r="BG1425" i="12" s="1"/>
  <c r="BH1425" i="12" s="1"/>
  <c r="P1424" i="12"/>
  <c r="M1423" i="12"/>
  <c r="P1422" i="12"/>
  <c r="M1421" i="12"/>
  <c r="P1420" i="12"/>
  <c r="M1419" i="12"/>
  <c r="P1418" i="12"/>
  <c r="M1417" i="12"/>
  <c r="P1416" i="12"/>
  <c r="M1415" i="12"/>
  <c r="P1414" i="12"/>
  <c r="M1413" i="12"/>
  <c r="P1412" i="12"/>
  <c r="M1411" i="12"/>
  <c r="P1410" i="12"/>
  <c r="M1409" i="12"/>
  <c r="BG1409" i="12" s="1"/>
  <c r="BH1409" i="12" s="1"/>
  <c r="P1408" i="12"/>
  <c r="M1407" i="12"/>
  <c r="P1406" i="12"/>
  <c r="M1405" i="12"/>
  <c r="P1404" i="12"/>
  <c r="M1403" i="12"/>
  <c r="P1402" i="12"/>
  <c r="M1401" i="12"/>
  <c r="P1400" i="12"/>
  <c r="M1399" i="12"/>
  <c r="P1398" i="12"/>
  <c r="M1397" i="12"/>
  <c r="P1396" i="12"/>
  <c r="M1395" i="12"/>
  <c r="P1394" i="12"/>
  <c r="M1393" i="12"/>
  <c r="BG1393" i="12" s="1"/>
  <c r="BH1393" i="12" s="1"/>
  <c r="P1392" i="12"/>
  <c r="M1391" i="12"/>
  <c r="P1390" i="12"/>
  <c r="M1389" i="12"/>
  <c r="P1388" i="12"/>
  <c r="M1387" i="12"/>
  <c r="P1386" i="12"/>
  <c r="M1385" i="12"/>
  <c r="P1384" i="12"/>
  <c r="M1383" i="12"/>
  <c r="P1382" i="12"/>
  <c r="M1381" i="12"/>
  <c r="P1380" i="12"/>
  <c r="M1379" i="12"/>
  <c r="P1378" i="12"/>
  <c r="M1377" i="12"/>
  <c r="BG1377" i="12" s="1"/>
  <c r="BH1377" i="12" s="1"/>
  <c r="P1376" i="12"/>
  <c r="M1375" i="12"/>
  <c r="P1374" i="12"/>
  <c r="M1373" i="12"/>
  <c r="P1372" i="12"/>
  <c r="M1371" i="12"/>
  <c r="P1370" i="12"/>
  <c r="M1369" i="12"/>
  <c r="P1368" i="12"/>
  <c r="M1367" i="12"/>
  <c r="P1366" i="12"/>
  <c r="M1365" i="12"/>
  <c r="P1364" i="12"/>
  <c r="M1363" i="12"/>
  <c r="P1362" i="12"/>
  <c r="M1361" i="12"/>
  <c r="BG1361" i="12" s="1"/>
  <c r="BH1361" i="12" s="1"/>
  <c r="P1360" i="12"/>
  <c r="M1359" i="12"/>
  <c r="P1358" i="12"/>
  <c r="M1357" i="12"/>
  <c r="P1356" i="12"/>
  <c r="M1355" i="12"/>
  <c r="P1354" i="12"/>
  <c r="M1353" i="12"/>
  <c r="P1352" i="12"/>
  <c r="M1351" i="12"/>
  <c r="P1350" i="12"/>
  <c r="M1349" i="12"/>
  <c r="P1348" i="12"/>
  <c r="M1347" i="12"/>
  <c r="P1346" i="12"/>
  <c r="M1345" i="12"/>
  <c r="BG1345" i="12" s="1"/>
  <c r="BH1345" i="12" s="1"/>
  <c r="P1344" i="12"/>
  <c r="M1343" i="12"/>
  <c r="P1342" i="12"/>
  <c r="M1341" i="12"/>
  <c r="P1340" i="12"/>
  <c r="M1339" i="12"/>
  <c r="P1338" i="12"/>
  <c r="M1337" i="12"/>
  <c r="P1336" i="12"/>
  <c r="M1335" i="12"/>
  <c r="P1334" i="12"/>
  <c r="M1333" i="12"/>
  <c r="P1332" i="12"/>
  <c r="M1331" i="12"/>
  <c r="P1330" i="12"/>
  <c r="M1329" i="12"/>
  <c r="BG1329" i="12" s="1"/>
  <c r="BH1329" i="12" s="1"/>
  <c r="P1328" i="12"/>
  <c r="M1327" i="12"/>
  <c r="P1326" i="12"/>
  <c r="M1325" i="12"/>
  <c r="P1324" i="12"/>
  <c r="M1323" i="12"/>
  <c r="P1322" i="12"/>
  <c r="M1321" i="12"/>
  <c r="P1320" i="12"/>
  <c r="M1319" i="12"/>
  <c r="P1318" i="12"/>
  <c r="M1317" i="12"/>
  <c r="P1316" i="12"/>
  <c r="M1315" i="12"/>
  <c r="P1314" i="12"/>
  <c r="M1313" i="12"/>
  <c r="BG1313" i="12" s="1"/>
  <c r="BH1313" i="12" s="1"/>
  <c r="P1312" i="12"/>
  <c r="M1311" i="12"/>
  <c r="P1310" i="12"/>
  <c r="M1309" i="12"/>
  <c r="P1308" i="12"/>
  <c r="M1307" i="12"/>
  <c r="P1306" i="12"/>
  <c r="M1305" i="12"/>
  <c r="P1304" i="12"/>
  <c r="M1303" i="12"/>
  <c r="P1302" i="12"/>
  <c r="M1301" i="12"/>
  <c r="P1300" i="12"/>
  <c r="M1299" i="12"/>
  <c r="P1298" i="12"/>
  <c r="M1297" i="12"/>
  <c r="BG1297" i="12" s="1"/>
  <c r="BH1297" i="12" s="1"/>
  <c r="P1296" i="12"/>
  <c r="M1295" i="12"/>
  <c r="P1294" i="12"/>
  <c r="M1293" i="12"/>
  <c r="P1292" i="12"/>
  <c r="M1291" i="12"/>
  <c r="P1290" i="12"/>
  <c r="M1289" i="12"/>
  <c r="P1288" i="12"/>
  <c r="M1287" i="12"/>
  <c r="P1286" i="12"/>
  <c r="M1285" i="12"/>
  <c r="P1284" i="12"/>
  <c r="M1283" i="12"/>
  <c r="P1282" i="12"/>
  <c r="M1281" i="12"/>
  <c r="BG1281" i="12" s="1"/>
  <c r="BH1281" i="12" s="1"/>
  <c r="P1280" i="12"/>
  <c r="M1279" i="12"/>
  <c r="P1278" i="12"/>
  <c r="M1277" i="12"/>
  <c r="P1276" i="12"/>
  <c r="M1275" i="12"/>
  <c r="P1274" i="12"/>
  <c r="M1273" i="12"/>
  <c r="BG1273" i="12" s="1"/>
  <c r="BH1273" i="12" s="1"/>
  <c r="P1272" i="12"/>
  <c r="M1271" i="12"/>
  <c r="P1270" i="12"/>
  <c r="M1269" i="12"/>
  <c r="P1268" i="12"/>
  <c r="M1267" i="12"/>
  <c r="P1266" i="12"/>
  <c r="M1265" i="12"/>
  <c r="P1264" i="12"/>
  <c r="M1263" i="12"/>
  <c r="P1262" i="12"/>
  <c r="M1261" i="12"/>
  <c r="P1260" i="12"/>
  <c r="M1259" i="12"/>
  <c r="P1258" i="12"/>
  <c r="M1257" i="12"/>
  <c r="BG1257" i="12" s="1"/>
  <c r="BH1257" i="12" s="1"/>
  <c r="P1256" i="12"/>
  <c r="M1255" i="12"/>
  <c r="P1254" i="12"/>
  <c r="M1253" i="12"/>
  <c r="P1252" i="12"/>
  <c r="M1251" i="12"/>
  <c r="P1250" i="12"/>
  <c r="M1249" i="12"/>
  <c r="BG1249" i="12" s="1"/>
  <c r="BH1249" i="12" s="1"/>
  <c r="P1248" i="12"/>
  <c r="M1247" i="12"/>
  <c r="P1246" i="12"/>
  <c r="M1245" i="12"/>
  <c r="P1244" i="12"/>
  <c r="M1243" i="12"/>
  <c r="P1242" i="12"/>
  <c r="M1241" i="12"/>
  <c r="P1240" i="12"/>
  <c r="M1239" i="12"/>
  <c r="P1238" i="12"/>
  <c r="M1237" i="12"/>
  <c r="P1236" i="12"/>
  <c r="M1235" i="12"/>
  <c r="P1234" i="12"/>
  <c r="M1233" i="12"/>
  <c r="P1232" i="12"/>
  <c r="M1231" i="12"/>
  <c r="P1230" i="12"/>
  <c r="M1229" i="12"/>
  <c r="P1228" i="12"/>
  <c r="M1227" i="12"/>
  <c r="P1226" i="12"/>
  <c r="M1225" i="12"/>
  <c r="P1224" i="12"/>
  <c r="M1223" i="12"/>
  <c r="P1222" i="12"/>
  <c r="M1221" i="12"/>
  <c r="P1220" i="12"/>
  <c r="M1219" i="12"/>
  <c r="P1218" i="12"/>
  <c r="M1217" i="12"/>
  <c r="BG1217" i="12" s="1"/>
  <c r="BH1217" i="12" s="1"/>
  <c r="P1216" i="12"/>
  <c r="M1215" i="12"/>
  <c r="P1214" i="12"/>
  <c r="M1213" i="12"/>
  <c r="P1212" i="12"/>
  <c r="M1211" i="12"/>
  <c r="P1210" i="12"/>
  <c r="M1209" i="12"/>
  <c r="P1208" i="12"/>
  <c r="M1207" i="12"/>
  <c r="P1206" i="12"/>
  <c r="M1205" i="12"/>
  <c r="P1204" i="12"/>
  <c r="M1203" i="12"/>
  <c r="P1202" i="12"/>
  <c r="M1201" i="12"/>
  <c r="P1200" i="12"/>
  <c r="M1199" i="12"/>
  <c r="P1198" i="12"/>
  <c r="M1197" i="12"/>
  <c r="P1196" i="12"/>
  <c r="M1195" i="12"/>
  <c r="P1194" i="12"/>
  <c r="M1193" i="12"/>
  <c r="P1192" i="12"/>
  <c r="M1191" i="12"/>
  <c r="P1190" i="12"/>
  <c r="M1189" i="12"/>
  <c r="P1188" i="12"/>
  <c r="M1187" i="12"/>
  <c r="P1186" i="12"/>
  <c r="M1185" i="12"/>
  <c r="BG1185" i="12" s="1"/>
  <c r="BH1185" i="12" s="1"/>
  <c r="P1184" i="12"/>
  <c r="M1183" i="12"/>
  <c r="P1182" i="12"/>
  <c r="M1181" i="12"/>
  <c r="P1180" i="12"/>
  <c r="M1179" i="12"/>
  <c r="P1178" i="12"/>
  <c r="M1177" i="12"/>
  <c r="BG1177" i="12" s="1"/>
  <c r="BH1177" i="12" s="1"/>
  <c r="P1176" i="12"/>
  <c r="M1175" i="12"/>
  <c r="P1174" i="12"/>
  <c r="M1173" i="12"/>
  <c r="P1172" i="12"/>
  <c r="M1171" i="12"/>
  <c r="P1170" i="12"/>
  <c r="M1169" i="12"/>
  <c r="P1168" i="12"/>
  <c r="M1167" i="12"/>
  <c r="P1166" i="12"/>
  <c r="M1165" i="12"/>
  <c r="P1164" i="12"/>
  <c r="M1163" i="12"/>
  <c r="P1162" i="12"/>
  <c r="M1161" i="12"/>
  <c r="P1160" i="12"/>
  <c r="M1159" i="12"/>
  <c r="P1158" i="12"/>
  <c r="M1157" i="12"/>
  <c r="P1156" i="12"/>
  <c r="M1155" i="12"/>
  <c r="P1154" i="12"/>
  <c r="M1153" i="12"/>
  <c r="P1152" i="12"/>
  <c r="M1151" i="12"/>
  <c r="P1150" i="12"/>
  <c r="M1149" i="12"/>
  <c r="P1148" i="12"/>
  <c r="M1147" i="12"/>
  <c r="P1146" i="12"/>
  <c r="M1145" i="12"/>
  <c r="BG1145" i="12" s="1"/>
  <c r="BH1145" i="12" s="1"/>
  <c r="P1144" i="12"/>
  <c r="M1143" i="12"/>
  <c r="P1142" i="12"/>
  <c r="M1141" i="12"/>
  <c r="P1140" i="12"/>
  <c r="M1139" i="12"/>
  <c r="P1138" i="12"/>
  <c r="M1137" i="12"/>
  <c r="P1136" i="12"/>
  <c r="M1135" i="12"/>
  <c r="P1134" i="12"/>
  <c r="M1133" i="12"/>
  <c r="P1132" i="12"/>
  <c r="M1131" i="12"/>
  <c r="P1130" i="12"/>
  <c r="M1129" i="12"/>
  <c r="P1128" i="12"/>
  <c r="M1127" i="12"/>
  <c r="P1126" i="12"/>
  <c r="M1125" i="12"/>
  <c r="P1124" i="12"/>
  <c r="M1123" i="12"/>
  <c r="P1122" i="12"/>
  <c r="M1121" i="12"/>
  <c r="P1120" i="12"/>
  <c r="M1119" i="12"/>
  <c r="P1118" i="12"/>
  <c r="M1117" i="12"/>
  <c r="P1116" i="12"/>
  <c r="M1115" i="12"/>
  <c r="P1114" i="12"/>
  <c r="M1113" i="12"/>
  <c r="P1112" i="12"/>
  <c r="M1111" i="12"/>
  <c r="P1110" i="12"/>
  <c r="M1109" i="12"/>
  <c r="P1108" i="12"/>
  <c r="M1107" i="12"/>
  <c r="P1106" i="12"/>
  <c r="M1105" i="12"/>
  <c r="P1104" i="12"/>
  <c r="M1103" i="12"/>
  <c r="P1102" i="12"/>
  <c r="M1101" i="12"/>
  <c r="P1100" i="12"/>
  <c r="M1099" i="12"/>
  <c r="P1098" i="12"/>
  <c r="M1097" i="12"/>
  <c r="P1096" i="12"/>
  <c r="M1095" i="12"/>
  <c r="P1094" i="12"/>
  <c r="M1093" i="12"/>
  <c r="P1092" i="12"/>
  <c r="M1091" i="12"/>
  <c r="P1090" i="12"/>
  <c r="M1089" i="12"/>
  <c r="P1088" i="12"/>
  <c r="M1087" i="12"/>
  <c r="P1086" i="12"/>
  <c r="M1085" i="12"/>
  <c r="P1084" i="12"/>
  <c r="M1083" i="12"/>
  <c r="P1082" i="12"/>
  <c r="M1081" i="12"/>
  <c r="BG1081" i="12" s="1"/>
  <c r="BH1081" i="12" s="1"/>
  <c r="P1080" i="12"/>
  <c r="M1079" i="12"/>
  <c r="P1078" i="12"/>
  <c r="M1077" i="12"/>
  <c r="P1076" i="12"/>
  <c r="M1075" i="12"/>
  <c r="P1074" i="12"/>
  <c r="M1073" i="12"/>
  <c r="BG1073" i="12" s="1"/>
  <c r="BH1073" i="12" s="1"/>
  <c r="P1072" i="12"/>
  <c r="M1071" i="12"/>
  <c r="P1070" i="12"/>
  <c r="P1069" i="12"/>
  <c r="M1068" i="12"/>
  <c r="P1067" i="12"/>
  <c r="M1066" i="12"/>
  <c r="P1065" i="12"/>
  <c r="M1064" i="12"/>
  <c r="P1063" i="12"/>
  <c r="M1062" i="12"/>
  <c r="P1061" i="12"/>
  <c r="M1060" i="12"/>
  <c r="P1059" i="12"/>
  <c r="M1058" i="12"/>
  <c r="P1057" i="12"/>
  <c r="M1056" i="12"/>
  <c r="P1055" i="12"/>
  <c r="M1054" i="12"/>
  <c r="P1053" i="12"/>
  <c r="M1052" i="12"/>
  <c r="P1051" i="12"/>
  <c r="M1050" i="12"/>
  <c r="P1049" i="12"/>
  <c r="M1048" i="12"/>
  <c r="P1047" i="12"/>
  <c r="M1046" i="12"/>
  <c r="P1045" i="12"/>
  <c r="M1044" i="12"/>
  <c r="P1043" i="12"/>
  <c r="M1042" i="12"/>
  <c r="P1041" i="12"/>
  <c r="M1040" i="12"/>
  <c r="P1039" i="12"/>
  <c r="M1038" i="12"/>
  <c r="P1037" i="12"/>
  <c r="M1036" i="12"/>
  <c r="P1035" i="12"/>
  <c r="M1034" i="12"/>
  <c r="P1033" i="12"/>
  <c r="M1032" i="12"/>
  <c r="P1031" i="12"/>
  <c r="M1030" i="12"/>
  <c r="P1029" i="12"/>
  <c r="M1028" i="12"/>
  <c r="P1027" i="12"/>
  <c r="M1026" i="12"/>
  <c r="P1025" i="12"/>
  <c r="M1024" i="12"/>
  <c r="P1023" i="12"/>
  <c r="M1022" i="12"/>
  <c r="P1021" i="12"/>
  <c r="M1020" i="12"/>
  <c r="P1019" i="12"/>
  <c r="M1018" i="12"/>
  <c r="P1017" i="12"/>
  <c r="M1016" i="12"/>
  <c r="P1015" i="12"/>
  <c r="M1014" i="12"/>
  <c r="P1013" i="12"/>
  <c r="M1012" i="12"/>
  <c r="P1011" i="12"/>
  <c r="M1010" i="12"/>
  <c r="P1009" i="12"/>
  <c r="M1008" i="12"/>
  <c r="P1007" i="12"/>
  <c r="M1006" i="12"/>
  <c r="P1005" i="12"/>
  <c r="M1004" i="12"/>
  <c r="P1003" i="12"/>
  <c r="M1002" i="12"/>
  <c r="P1001" i="12"/>
  <c r="M1000" i="12"/>
  <c r="P999" i="12"/>
  <c r="M998" i="12"/>
  <c r="P997" i="12"/>
  <c r="M996" i="12"/>
  <c r="P995" i="12"/>
  <c r="M994" i="12"/>
  <c r="P993" i="12"/>
  <c r="M992" i="12"/>
  <c r="P991" i="12"/>
  <c r="M990" i="12"/>
  <c r="P989" i="12"/>
  <c r="M988" i="12"/>
  <c r="P987" i="12"/>
  <c r="M986" i="12"/>
  <c r="P985" i="12"/>
  <c r="M984" i="12"/>
  <c r="P983" i="12"/>
  <c r="M982" i="12"/>
  <c r="P981" i="12"/>
  <c r="M980" i="12"/>
  <c r="P979" i="12"/>
  <c r="M978" i="12"/>
  <c r="P977" i="12"/>
  <c r="M976" i="12"/>
  <c r="P975" i="12"/>
  <c r="M974" i="12"/>
  <c r="P973" i="12"/>
  <c r="M972" i="12"/>
  <c r="P971" i="12"/>
  <c r="M970" i="12"/>
  <c r="P969" i="12"/>
  <c r="M968" i="12"/>
  <c r="P967" i="12"/>
  <c r="M966" i="12"/>
  <c r="P965" i="12"/>
  <c r="M964" i="12"/>
  <c r="P963" i="12"/>
  <c r="M962" i="12"/>
  <c r="P961" i="12"/>
  <c r="M960" i="12"/>
  <c r="P959" i="12"/>
  <c r="M958" i="12"/>
  <c r="P957" i="12"/>
  <c r="M956" i="12"/>
  <c r="P955" i="12"/>
  <c r="M954" i="12"/>
  <c r="P953" i="12"/>
  <c r="M952" i="12"/>
  <c r="P951" i="12"/>
  <c r="M950" i="12"/>
  <c r="P949" i="12"/>
  <c r="M948" i="12"/>
  <c r="P947" i="12"/>
  <c r="M946" i="12"/>
  <c r="P945" i="12"/>
  <c r="M944" i="12"/>
  <c r="P943" i="12"/>
  <c r="M942" i="12"/>
  <c r="P941" i="12"/>
  <c r="M940" i="12"/>
  <c r="P939" i="12"/>
  <c r="M938" i="12"/>
  <c r="P937" i="12"/>
  <c r="M936" i="12"/>
  <c r="P935" i="12"/>
  <c r="M934" i="12"/>
  <c r="P933" i="12"/>
  <c r="M932" i="12"/>
  <c r="P931" i="12"/>
  <c r="M930" i="12"/>
  <c r="P929" i="12"/>
  <c r="M928" i="12"/>
  <c r="P927" i="12"/>
  <c r="M926" i="12"/>
  <c r="P925" i="12"/>
  <c r="M924" i="12"/>
  <c r="P923" i="12"/>
  <c r="M922" i="12"/>
  <c r="P921" i="12"/>
  <c r="M920" i="12"/>
  <c r="P919" i="12"/>
  <c r="M918" i="12"/>
  <c r="P917" i="12"/>
  <c r="M916" i="12"/>
  <c r="P915" i="12"/>
  <c r="M914" i="12"/>
  <c r="P913" i="12"/>
  <c r="M912" i="12"/>
  <c r="P911" i="12"/>
  <c r="M910" i="12"/>
  <c r="P909" i="12"/>
  <c r="M908" i="12"/>
  <c r="P907" i="12"/>
  <c r="M906" i="12"/>
  <c r="P905" i="12"/>
  <c r="M904" i="12"/>
  <c r="P903" i="12"/>
  <c r="M902" i="12"/>
  <c r="P901" i="12"/>
  <c r="M900" i="12"/>
  <c r="P899" i="12"/>
  <c r="M898" i="12"/>
  <c r="P897" i="12"/>
  <c r="M896" i="12"/>
  <c r="P895" i="12"/>
  <c r="M894" i="12"/>
  <c r="P893" i="12"/>
  <c r="M892" i="12"/>
  <c r="P891" i="12"/>
  <c r="M890" i="12"/>
  <c r="P889" i="12"/>
  <c r="M888" i="12"/>
  <c r="P887" i="12"/>
  <c r="M886" i="12"/>
  <c r="P885" i="12"/>
  <c r="M884" i="12"/>
  <c r="P883" i="12"/>
  <c r="M882" i="12"/>
  <c r="P881" i="12"/>
  <c r="M880" i="12"/>
  <c r="P879" i="12"/>
  <c r="M878" i="12"/>
  <c r="P877" i="12"/>
  <c r="M876" i="12"/>
  <c r="P875" i="12"/>
  <c r="M874" i="12"/>
  <c r="P873" i="12"/>
  <c r="M872" i="12"/>
  <c r="P871" i="12"/>
  <c r="M870" i="12"/>
  <c r="P869" i="12"/>
  <c r="M868" i="12"/>
  <c r="P867" i="12"/>
  <c r="M866" i="12"/>
  <c r="P865" i="12"/>
  <c r="M864" i="12"/>
  <c r="P863" i="12"/>
  <c r="M862" i="12"/>
  <c r="P861" i="12"/>
  <c r="M860" i="12"/>
  <c r="P859" i="12"/>
  <c r="M858" i="12"/>
  <c r="P857" i="12"/>
  <c r="M856" i="12"/>
  <c r="P855" i="12"/>
  <c r="M854" i="12"/>
  <c r="P853" i="12"/>
  <c r="M852" i="12"/>
  <c r="P851" i="12"/>
  <c r="M850" i="12"/>
  <c r="P849" i="12"/>
  <c r="M848" i="12"/>
  <c r="P847" i="12"/>
  <c r="M846" i="12"/>
  <c r="P845" i="12"/>
  <c r="M844" i="12"/>
  <c r="P843" i="12"/>
  <c r="M842" i="12"/>
  <c r="P841" i="12"/>
  <c r="M840" i="12"/>
  <c r="P839" i="12"/>
  <c r="M838" i="12"/>
  <c r="P837" i="12"/>
  <c r="M836" i="12"/>
  <c r="P835" i="12"/>
  <c r="M834" i="12"/>
  <c r="P833" i="12"/>
  <c r="M832" i="12"/>
  <c r="P831" i="12"/>
  <c r="M830" i="12"/>
  <c r="P829" i="12"/>
  <c r="M828" i="12"/>
  <c r="P827" i="12"/>
  <c r="M826" i="12"/>
  <c r="P825" i="12"/>
  <c r="M824" i="12"/>
  <c r="P823" i="12"/>
  <c r="M822" i="12"/>
  <c r="P821" i="12"/>
  <c r="M820" i="12"/>
  <c r="P819" i="12"/>
  <c r="M818" i="12"/>
  <c r="P817" i="12"/>
  <c r="M816" i="12"/>
  <c r="P815" i="12"/>
  <c r="M814" i="12"/>
  <c r="P813" i="12"/>
  <c r="M812" i="12"/>
  <c r="P811" i="12"/>
  <c r="M810" i="12"/>
  <c r="P809" i="12"/>
  <c r="M808" i="12"/>
  <c r="P807" i="12"/>
  <c r="M806" i="12"/>
  <c r="P805" i="12"/>
  <c r="M804" i="12"/>
  <c r="P803" i="12"/>
  <c r="M802" i="12"/>
  <c r="P801" i="12"/>
  <c r="M800" i="12"/>
  <c r="P799" i="12"/>
  <c r="M798" i="12"/>
  <c r="P797" i="12"/>
  <c r="M796" i="12"/>
  <c r="P795" i="12"/>
  <c r="M794" i="12"/>
  <c r="P793" i="12"/>
  <c r="M792" i="12"/>
  <c r="P791" i="12"/>
  <c r="M790" i="12"/>
  <c r="P789" i="12"/>
  <c r="M788" i="12"/>
  <c r="P787" i="12"/>
  <c r="M786" i="12"/>
  <c r="P785" i="12"/>
  <c r="M784" i="12"/>
  <c r="P783" i="12"/>
  <c r="M782" i="12"/>
  <c r="P781" i="12"/>
  <c r="M780" i="12"/>
  <c r="P779" i="12"/>
  <c r="M778" i="12"/>
  <c r="P777" i="12"/>
  <c r="M776" i="12"/>
  <c r="P775" i="12"/>
  <c r="M774" i="12"/>
  <c r="P773" i="12"/>
  <c r="M772" i="12"/>
  <c r="P771" i="12"/>
  <c r="M770" i="12"/>
  <c r="P769" i="12"/>
  <c r="M768" i="12"/>
  <c r="P767" i="12"/>
  <c r="M766" i="12"/>
  <c r="P765" i="12"/>
  <c r="M764" i="12"/>
  <c r="P763" i="12"/>
  <c r="M762" i="12"/>
  <c r="P761" i="12"/>
  <c r="M760" i="12"/>
  <c r="P759" i="12"/>
  <c r="M758" i="12"/>
  <c r="P757" i="12"/>
  <c r="M756" i="12"/>
  <c r="P755" i="12"/>
  <c r="M754" i="12"/>
  <c r="P753" i="12"/>
  <c r="M752" i="12"/>
  <c r="P751" i="12"/>
  <c r="M750" i="12"/>
  <c r="P749" i="12"/>
  <c r="M748" i="12"/>
  <c r="P747" i="12"/>
  <c r="M746" i="12"/>
  <c r="P745" i="12"/>
  <c r="M744" i="12"/>
  <c r="P743" i="12"/>
  <c r="M742" i="12"/>
  <c r="P741" i="12"/>
  <c r="M740" i="12"/>
  <c r="P739" i="12"/>
  <c r="M738" i="12"/>
  <c r="P737" i="12"/>
  <c r="M736" i="12"/>
  <c r="P735" i="12"/>
  <c r="M734" i="12"/>
  <c r="P733" i="12"/>
  <c r="M732" i="12"/>
  <c r="P731" i="12"/>
  <c r="M730" i="12"/>
  <c r="P729" i="12"/>
  <c r="M728" i="12"/>
  <c r="P727" i="12"/>
  <c r="M726" i="12"/>
  <c r="P725" i="12"/>
  <c r="M724" i="12"/>
  <c r="P723" i="12"/>
  <c r="M722" i="12"/>
  <c r="P721" i="12"/>
  <c r="M720" i="12"/>
  <c r="P719" i="12"/>
  <c r="M718" i="12"/>
  <c r="P717" i="12"/>
  <c r="M716" i="12"/>
  <c r="P715" i="12"/>
  <c r="M714" i="12"/>
  <c r="P713" i="12"/>
  <c r="M712" i="12"/>
  <c r="P711" i="12"/>
  <c r="M710" i="12"/>
  <c r="P709" i="12"/>
  <c r="M708" i="12"/>
  <c r="P707" i="12"/>
  <c r="M706" i="12"/>
  <c r="P705" i="12"/>
  <c r="M704" i="12"/>
  <c r="P703" i="12"/>
  <c r="M702" i="12"/>
  <c r="P701" i="12"/>
  <c r="M700" i="12"/>
  <c r="P699" i="12"/>
  <c r="M698" i="12"/>
  <c r="P697" i="12"/>
  <c r="M696" i="12"/>
  <c r="P695" i="12"/>
  <c r="M694" i="12"/>
  <c r="P693" i="12"/>
  <c r="M692" i="12"/>
  <c r="P691" i="12"/>
  <c r="M690" i="12"/>
  <c r="P689" i="12"/>
  <c r="M688" i="12"/>
  <c r="P687" i="12"/>
  <c r="M686" i="12"/>
  <c r="P685" i="12"/>
  <c r="M684" i="12"/>
  <c r="P683" i="12"/>
  <c r="M682" i="12"/>
  <c r="P681" i="12"/>
  <c r="M680" i="12"/>
  <c r="P679" i="12"/>
  <c r="M678" i="12"/>
  <c r="P677" i="12"/>
  <c r="M676" i="12"/>
  <c r="P675" i="12"/>
  <c r="M674" i="12"/>
  <c r="P673" i="12"/>
  <c r="M672" i="12"/>
  <c r="P671" i="12"/>
  <c r="M670" i="12"/>
  <c r="P669" i="12"/>
  <c r="M668" i="12"/>
  <c r="P667" i="12"/>
  <c r="M666" i="12"/>
  <c r="P665" i="12"/>
  <c r="M664" i="12"/>
  <c r="P663" i="12"/>
  <c r="M662" i="12"/>
  <c r="P661" i="12"/>
  <c r="M660" i="12"/>
  <c r="P659" i="12"/>
  <c r="M658" i="12"/>
  <c r="P657" i="12"/>
  <c r="M656" i="12"/>
  <c r="P655" i="12"/>
  <c r="M654" i="12"/>
  <c r="P653" i="12"/>
  <c r="M652" i="12"/>
  <c r="P651" i="12"/>
  <c r="M650" i="12"/>
  <c r="P649" i="12"/>
  <c r="M648" i="12"/>
  <c r="P647" i="12"/>
  <c r="M646" i="12"/>
  <c r="P645" i="12"/>
  <c r="M644" i="12"/>
  <c r="P643" i="12"/>
  <c r="M642" i="12"/>
  <c r="P641" i="12"/>
  <c r="M640" i="12"/>
  <c r="P639" i="12"/>
  <c r="M638" i="12"/>
  <c r="P637" i="12"/>
  <c r="M636" i="12"/>
  <c r="P635" i="12"/>
  <c r="M634" i="12"/>
  <c r="P633" i="12"/>
  <c r="M632" i="12"/>
  <c r="P631" i="12"/>
  <c r="M630" i="12"/>
  <c r="P629" i="12"/>
  <c r="M628" i="12"/>
  <c r="P627" i="12"/>
  <c r="M626" i="12"/>
  <c r="P625" i="12"/>
  <c r="M624" i="12"/>
  <c r="P623" i="12"/>
  <c r="M622" i="12"/>
  <c r="P621" i="12"/>
  <c r="M620" i="12"/>
  <c r="P619" i="12"/>
  <c r="M618" i="12"/>
  <c r="P617" i="12"/>
  <c r="M616" i="12"/>
  <c r="P615" i="12"/>
  <c r="M614" i="12"/>
  <c r="P613" i="12"/>
  <c r="M612" i="12"/>
  <c r="P611" i="12"/>
  <c r="M610" i="12"/>
  <c r="P609" i="12"/>
  <c r="M608" i="12"/>
  <c r="P607" i="12"/>
  <c r="M606" i="12"/>
  <c r="P605" i="12"/>
  <c r="M604" i="12"/>
  <c r="P603" i="12"/>
  <c r="M602" i="12"/>
  <c r="P601" i="12"/>
  <c r="M600" i="12"/>
  <c r="P599" i="12"/>
  <c r="M598" i="12"/>
  <c r="P597" i="12"/>
  <c r="M596" i="12"/>
  <c r="P595" i="12"/>
  <c r="M594" i="12"/>
  <c r="P593" i="12"/>
  <c r="M592" i="12"/>
  <c r="P591" i="12"/>
  <c r="M590" i="12"/>
  <c r="P589" i="12"/>
  <c r="M588" i="12"/>
  <c r="P587" i="12"/>
  <c r="M586" i="12"/>
  <c r="P585" i="12"/>
  <c r="M584" i="12"/>
  <c r="P583" i="12"/>
  <c r="M582" i="12"/>
  <c r="P581" i="12"/>
  <c r="M580" i="12"/>
  <c r="P579" i="12"/>
  <c r="M578" i="12"/>
  <c r="P577" i="12"/>
  <c r="M576" i="12"/>
  <c r="P575" i="12"/>
  <c r="M574" i="12"/>
  <c r="P573" i="12"/>
  <c r="M572" i="12"/>
  <c r="P571" i="12"/>
  <c r="M570" i="12"/>
  <c r="P569" i="12"/>
  <c r="M568" i="12"/>
  <c r="P567" i="12"/>
  <c r="M566" i="12"/>
  <c r="P565" i="12"/>
  <c r="M564" i="12"/>
  <c r="P563" i="12"/>
  <c r="M562" i="12"/>
  <c r="P561" i="12"/>
  <c r="M560" i="12"/>
  <c r="P559" i="12"/>
  <c r="M558" i="12"/>
  <c r="P557" i="12"/>
  <c r="M556" i="12"/>
  <c r="P555" i="12"/>
  <c r="M554" i="12"/>
  <c r="P553" i="12"/>
  <c r="M552" i="12"/>
  <c r="P551" i="12"/>
  <c r="M550" i="12"/>
  <c r="P549" i="12"/>
  <c r="M548" i="12"/>
  <c r="P547" i="12"/>
  <c r="M546" i="12"/>
  <c r="P545" i="12"/>
  <c r="M544" i="12"/>
  <c r="P543" i="12"/>
  <c r="M542" i="12"/>
  <c r="P541" i="12"/>
  <c r="M540" i="12"/>
  <c r="P539" i="12"/>
  <c r="M538" i="12"/>
  <c r="P537" i="12"/>
  <c r="M536" i="12"/>
  <c r="P535" i="12"/>
  <c r="M534" i="12"/>
  <c r="P533" i="12"/>
  <c r="M532" i="12"/>
  <c r="P531" i="12"/>
  <c r="M530" i="12"/>
  <c r="P529" i="12"/>
  <c r="M528" i="12"/>
  <c r="P527" i="12"/>
  <c r="M526" i="12"/>
  <c r="P525" i="12"/>
  <c r="M524" i="12"/>
  <c r="P523" i="12"/>
  <c r="M522" i="12"/>
  <c r="P521" i="12"/>
  <c r="M520" i="12"/>
  <c r="P519" i="12"/>
  <c r="M518" i="12"/>
  <c r="P517" i="12"/>
  <c r="M516" i="12"/>
  <c r="P515" i="12"/>
  <c r="M514" i="12"/>
  <c r="P513" i="12"/>
  <c r="M512" i="12"/>
  <c r="P511" i="12"/>
  <c r="M510" i="12"/>
  <c r="P509" i="12"/>
  <c r="M508" i="12"/>
  <c r="P507" i="12"/>
  <c r="M506" i="12"/>
  <c r="P505" i="12"/>
  <c r="M504" i="12"/>
  <c r="P503" i="12"/>
  <c r="M502" i="12"/>
  <c r="P501" i="12"/>
  <c r="M500" i="12"/>
  <c r="P499" i="12"/>
  <c r="M498" i="12"/>
  <c r="P497" i="12"/>
  <c r="M496" i="12"/>
  <c r="P495" i="12"/>
  <c r="M494" i="12"/>
  <c r="P493" i="12"/>
  <c r="M492" i="12"/>
  <c r="P491" i="12"/>
  <c r="M490" i="12"/>
  <c r="P489" i="12"/>
  <c r="M488" i="12"/>
  <c r="P487" i="12"/>
  <c r="M486" i="12"/>
  <c r="P485" i="12"/>
  <c r="M484" i="12"/>
  <c r="P483" i="12"/>
  <c r="M482" i="12"/>
  <c r="P481" i="12"/>
  <c r="M480" i="12"/>
  <c r="P479" i="12"/>
  <c r="M478" i="12"/>
  <c r="P477" i="12"/>
  <c r="M476" i="12"/>
  <c r="P475" i="12"/>
  <c r="M474" i="12"/>
  <c r="P473" i="12"/>
  <c r="M472" i="12"/>
  <c r="P471" i="12"/>
  <c r="M470" i="12"/>
  <c r="P469" i="12"/>
  <c r="M468" i="12"/>
  <c r="P467" i="12"/>
  <c r="M466" i="12"/>
  <c r="P465" i="12"/>
  <c r="M464" i="12"/>
  <c r="P463" i="12"/>
  <c r="M462" i="12"/>
  <c r="P461" i="12"/>
  <c r="M460" i="12"/>
  <c r="P459" i="12"/>
  <c r="M458" i="12"/>
  <c r="P457" i="12"/>
  <c r="M456" i="12"/>
  <c r="P455" i="12"/>
  <c r="M454" i="12"/>
  <c r="P453" i="12"/>
  <c r="M452" i="12"/>
  <c r="P451" i="12"/>
  <c r="M450" i="12"/>
  <c r="P449" i="12"/>
  <c r="M448" i="12"/>
  <c r="P447" i="12"/>
  <c r="M446" i="12"/>
  <c r="P445" i="12"/>
  <c r="M444" i="12"/>
  <c r="P443" i="12"/>
  <c r="M442" i="12"/>
  <c r="P441" i="12"/>
  <c r="M440" i="12"/>
  <c r="P439" i="12"/>
  <c r="M438" i="12"/>
  <c r="P437" i="12"/>
  <c r="M436" i="12"/>
  <c r="P435" i="12"/>
  <c r="M434" i="12"/>
  <c r="P433" i="12"/>
  <c r="M432" i="12"/>
  <c r="P431" i="12"/>
  <c r="M430" i="12"/>
  <c r="P429" i="12"/>
  <c r="M428" i="12"/>
  <c r="P427" i="12"/>
  <c r="M426" i="12"/>
  <c r="P425" i="12"/>
  <c r="M424" i="12"/>
  <c r="P423" i="12"/>
  <c r="M422" i="12"/>
  <c r="P421" i="12"/>
  <c r="M420" i="12"/>
  <c r="P419" i="12"/>
  <c r="M418" i="12"/>
  <c r="P417" i="12"/>
  <c r="M416" i="12"/>
  <c r="P415" i="12"/>
  <c r="M414" i="12"/>
  <c r="P413" i="12"/>
  <c r="M412" i="12"/>
  <c r="P411" i="12"/>
  <c r="M410" i="12"/>
  <c r="P409" i="12"/>
  <c r="M408" i="12"/>
  <c r="P407" i="12"/>
  <c r="M406" i="12"/>
  <c r="P405" i="12"/>
  <c r="M404" i="12"/>
  <c r="P403" i="12"/>
  <c r="M402" i="12"/>
  <c r="P401" i="12"/>
  <c r="M400" i="12"/>
  <c r="P399" i="12"/>
  <c r="M398" i="12"/>
  <c r="P397" i="12"/>
  <c r="M396" i="12"/>
  <c r="P395" i="12"/>
  <c r="M394" i="12"/>
  <c r="P393" i="12"/>
  <c r="M392" i="12"/>
  <c r="P391" i="12"/>
  <c r="M390" i="12"/>
  <c r="P389" i="12"/>
  <c r="M388" i="12"/>
  <c r="M1069" i="12"/>
  <c r="P1068" i="12"/>
  <c r="M1067" i="12"/>
  <c r="P1066" i="12"/>
  <c r="M1065" i="12"/>
  <c r="P1064" i="12"/>
  <c r="M1063" i="12"/>
  <c r="P1062" i="12"/>
  <c r="M1061" i="12"/>
  <c r="P1060" i="12"/>
  <c r="M1059" i="12"/>
  <c r="P1058" i="12"/>
  <c r="M1057" i="12"/>
  <c r="P1056" i="12"/>
  <c r="M1055" i="12"/>
  <c r="P1054" i="12"/>
  <c r="M1053" i="12"/>
  <c r="P1052" i="12"/>
  <c r="M1051" i="12"/>
  <c r="P1050" i="12"/>
  <c r="M1049" i="12"/>
  <c r="P1048" i="12"/>
  <c r="M1047" i="12"/>
  <c r="P1046" i="12"/>
  <c r="M1045" i="12"/>
  <c r="P1044" i="12"/>
  <c r="M1043" i="12"/>
  <c r="P1042" i="12"/>
  <c r="M1041" i="12"/>
  <c r="P1040" i="12"/>
  <c r="M1039" i="12"/>
  <c r="P1038" i="12"/>
  <c r="M1037" i="12"/>
  <c r="P1036" i="12"/>
  <c r="M1035" i="12"/>
  <c r="P1034" i="12"/>
  <c r="M1033" i="12"/>
  <c r="P1032" i="12"/>
  <c r="M1031" i="12"/>
  <c r="P1030" i="12"/>
  <c r="M1029" i="12"/>
  <c r="P1028" i="12"/>
  <c r="M1027" i="12"/>
  <c r="P1026" i="12"/>
  <c r="M1025" i="12"/>
  <c r="P1024" i="12"/>
  <c r="M1023" i="12"/>
  <c r="P1022" i="12"/>
  <c r="M1021" i="12"/>
  <c r="P1020" i="12"/>
  <c r="M1019" i="12"/>
  <c r="P1018" i="12"/>
  <c r="M1017" i="12"/>
  <c r="P1016" i="12"/>
  <c r="M1015" i="12"/>
  <c r="P1014" i="12"/>
  <c r="M1013" i="12"/>
  <c r="P1012" i="12"/>
  <c r="M1011" i="12"/>
  <c r="P1010" i="12"/>
  <c r="M1009" i="12"/>
  <c r="P1008" i="12"/>
  <c r="M1007" i="12"/>
  <c r="P1006" i="12"/>
  <c r="M1005" i="12"/>
  <c r="P1004" i="12"/>
  <c r="M1003" i="12"/>
  <c r="P1002" i="12"/>
  <c r="M1001" i="12"/>
  <c r="P1000" i="12"/>
  <c r="M999" i="12"/>
  <c r="P998" i="12"/>
  <c r="M997" i="12"/>
  <c r="P996" i="12"/>
  <c r="M995" i="12"/>
  <c r="P994" i="12"/>
  <c r="M993" i="12"/>
  <c r="P992" i="12"/>
  <c r="M991" i="12"/>
  <c r="P990" i="12"/>
  <c r="M989" i="12"/>
  <c r="P988" i="12"/>
  <c r="M987" i="12"/>
  <c r="P986" i="12"/>
  <c r="M985" i="12"/>
  <c r="P984" i="12"/>
  <c r="M983" i="12"/>
  <c r="P982" i="12"/>
  <c r="M981" i="12"/>
  <c r="P980" i="12"/>
  <c r="M979" i="12"/>
  <c r="P978" i="12"/>
  <c r="M977" i="12"/>
  <c r="P976" i="12"/>
  <c r="M975" i="12"/>
  <c r="P974" i="12"/>
  <c r="M973" i="12"/>
  <c r="P972" i="12"/>
  <c r="M971" i="12"/>
  <c r="P970" i="12"/>
  <c r="M969" i="12"/>
  <c r="P968" i="12"/>
  <c r="M967" i="12"/>
  <c r="P966" i="12"/>
  <c r="M965" i="12"/>
  <c r="P964" i="12"/>
  <c r="M963" i="12"/>
  <c r="P962" i="12"/>
  <c r="M961" i="12"/>
  <c r="P960" i="12"/>
  <c r="M959" i="12"/>
  <c r="P958" i="12"/>
  <c r="M957" i="12"/>
  <c r="P956" i="12"/>
  <c r="M955" i="12"/>
  <c r="P954" i="12"/>
  <c r="M953" i="12"/>
  <c r="P952" i="12"/>
  <c r="M951" i="12"/>
  <c r="P950" i="12"/>
  <c r="M949" i="12"/>
  <c r="P948" i="12"/>
  <c r="M947" i="12"/>
  <c r="P946" i="12"/>
  <c r="M945" i="12"/>
  <c r="P944" i="12"/>
  <c r="M943" i="12"/>
  <c r="P942" i="12"/>
  <c r="M941" i="12"/>
  <c r="P940" i="12"/>
  <c r="M939" i="12"/>
  <c r="P938" i="12"/>
  <c r="M937" i="12"/>
  <c r="P936" i="12"/>
  <c r="M935" i="12"/>
  <c r="P934" i="12"/>
  <c r="M933" i="12"/>
  <c r="P932" i="12"/>
  <c r="M931" i="12"/>
  <c r="P930" i="12"/>
  <c r="M929" i="12"/>
  <c r="P928" i="12"/>
  <c r="M927" i="12"/>
  <c r="P926" i="12"/>
  <c r="M925" i="12"/>
  <c r="P924" i="12"/>
  <c r="M923" i="12"/>
  <c r="P922" i="12"/>
  <c r="M921" i="12"/>
  <c r="P920" i="12"/>
  <c r="M919" i="12"/>
  <c r="P918" i="12"/>
  <c r="M917" i="12"/>
  <c r="P916" i="12"/>
  <c r="M915" i="12"/>
  <c r="P914" i="12"/>
  <c r="M913" i="12"/>
  <c r="P912" i="12"/>
  <c r="M911" i="12"/>
  <c r="P910" i="12"/>
  <c r="M909" i="12"/>
  <c r="P908" i="12"/>
  <c r="M907" i="12"/>
  <c r="P906" i="12"/>
  <c r="M905" i="12"/>
  <c r="P904" i="12"/>
  <c r="M903" i="12"/>
  <c r="P902" i="12"/>
  <c r="M901" i="12"/>
  <c r="P900" i="12"/>
  <c r="M899" i="12"/>
  <c r="P898" i="12"/>
  <c r="M897" i="12"/>
  <c r="P896" i="12"/>
  <c r="M895" i="12"/>
  <c r="P894" i="12"/>
  <c r="M893" i="12"/>
  <c r="P892" i="12"/>
  <c r="M891" i="12"/>
  <c r="P890" i="12"/>
  <c r="M889" i="12"/>
  <c r="P888" i="12"/>
  <c r="M887" i="12"/>
  <c r="P886" i="12"/>
  <c r="M885" i="12"/>
  <c r="P884" i="12"/>
  <c r="M883" i="12"/>
  <c r="P882" i="12"/>
  <c r="M881" i="12"/>
  <c r="P880" i="12"/>
  <c r="M879" i="12"/>
  <c r="P878" i="12"/>
  <c r="M877" i="12"/>
  <c r="P876" i="12"/>
  <c r="M875" i="12"/>
  <c r="P874" i="12"/>
  <c r="M873" i="12"/>
  <c r="P872" i="12"/>
  <c r="M871" i="12"/>
  <c r="P870" i="12"/>
  <c r="M869" i="12"/>
  <c r="P868" i="12"/>
  <c r="M867" i="12"/>
  <c r="P866" i="12"/>
  <c r="M865" i="12"/>
  <c r="P864" i="12"/>
  <c r="M863" i="12"/>
  <c r="P862" i="12"/>
  <c r="M861" i="12"/>
  <c r="P860" i="12"/>
  <c r="M859" i="12"/>
  <c r="P858" i="12"/>
  <c r="M857" i="12"/>
  <c r="P856" i="12"/>
  <c r="M855" i="12"/>
  <c r="P854" i="12"/>
  <c r="M853" i="12"/>
  <c r="P852" i="12"/>
  <c r="M851" i="12"/>
  <c r="P850" i="12"/>
  <c r="M849" i="12"/>
  <c r="P848" i="12"/>
  <c r="M847" i="12"/>
  <c r="P846" i="12"/>
  <c r="M845" i="12"/>
  <c r="P844" i="12"/>
  <c r="M843" i="12"/>
  <c r="P842" i="12"/>
  <c r="M841" i="12"/>
  <c r="P840" i="12"/>
  <c r="M839" i="12"/>
  <c r="P838" i="12"/>
  <c r="M837" i="12"/>
  <c r="P836" i="12"/>
  <c r="M835" i="12"/>
  <c r="P834" i="12"/>
  <c r="M833" i="12"/>
  <c r="P832" i="12"/>
  <c r="M831" i="12"/>
  <c r="P830" i="12"/>
  <c r="M829" i="12"/>
  <c r="P828" i="12"/>
  <c r="M827" i="12"/>
  <c r="P826" i="12"/>
  <c r="M825" i="12"/>
  <c r="P824" i="12"/>
  <c r="M823" i="12"/>
  <c r="P822" i="12"/>
  <c r="M821" i="12"/>
  <c r="P820" i="12"/>
  <c r="M819" i="12"/>
  <c r="P818" i="12"/>
  <c r="M817" i="12"/>
  <c r="P816" i="12"/>
  <c r="M815" i="12"/>
  <c r="P814" i="12"/>
  <c r="M813" i="12"/>
  <c r="P812" i="12"/>
  <c r="M811" i="12"/>
  <c r="P810" i="12"/>
  <c r="M809" i="12"/>
  <c r="P808" i="12"/>
  <c r="M807" i="12"/>
  <c r="P806" i="12"/>
  <c r="M805" i="12"/>
  <c r="P804" i="12"/>
  <c r="M803" i="12"/>
  <c r="P802" i="12"/>
  <c r="M801" i="12"/>
  <c r="P800" i="12"/>
  <c r="M799" i="12"/>
  <c r="P798" i="12"/>
  <c r="M797" i="12"/>
  <c r="P796" i="12"/>
  <c r="M795" i="12"/>
  <c r="P794" i="12"/>
  <c r="M793" i="12"/>
  <c r="P792" i="12"/>
  <c r="M791" i="12"/>
  <c r="P790" i="12"/>
  <c r="M789" i="12"/>
  <c r="P788" i="12"/>
  <c r="M787" i="12"/>
  <c r="P786" i="12"/>
  <c r="M785" i="12"/>
  <c r="P784" i="12"/>
  <c r="M783" i="12"/>
  <c r="P782" i="12"/>
  <c r="M781" i="12"/>
  <c r="P780" i="12"/>
  <c r="M779" i="12"/>
  <c r="P778" i="12"/>
  <c r="M777" i="12"/>
  <c r="P776" i="12"/>
  <c r="M775" i="12"/>
  <c r="P774" i="12"/>
  <c r="M773" i="12"/>
  <c r="P772" i="12"/>
  <c r="M771" i="12"/>
  <c r="P770" i="12"/>
  <c r="M769" i="12"/>
  <c r="P768" i="12"/>
  <c r="M767" i="12"/>
  <c r="P766" i="12"/>
  <c r="M765" i="12"/>
  <c r="P764" i="12"/>
  <c r="M763" i="12"/>
  <c r="P762" i="12"/>
  <c r="M761" i="12"/>
  <c r="P760" i="12"/>
  <c r="M759" i="12"/>
  <c r="P758" i="12"/>
  <c r="M757" i="12"/>
  <c r="P756" i="12"/>
  <c r="M755" i="12"/>
  <c r="P754" i="12"/>
  <c r="M753" i="12"/>
  <c r="P752" i="12"/>
  <c r="M751" i="12"/>
  <c r="P750" i="12"/>
  <c r="M749" i="12"/>
  <c r="P748" i="12"/>
  <c r="M747" i="12"/>
  <c r="P746" i="12"/>
  <c r="M745" i="12"/>
  <c r="P744" i="12"/>
  <c r="M743" i="12"/>
  <c r="P742" i="12"/>
  <c r="M741" i="12"/>
  <c r="P740" i="12"/>
  <c r="M739" i="12"/>
  <c r="P738" i="12"/>
  <c r="M737" i="12"/>
  <c r="P736" i="12"/>
  <c r="M735" i="12"/>
  <c r="P734" i="12"/>
  <c r="M733" i="12"/>
  <c r="P732" i="12"/>
  <c r="M731" i="12"/>
  <c r="P730" i="12"/>
  <c r="M729" i="12"/>
  <c r="P728" i="12"/>
  <c r="M727" i="12"/>
  <c r="P726" i="12"/>
  <c r="M725" i="12"/>
  <c r="P724" i="12"/>
  <c r="M723" i="12"/>
  <c r="P722" i="12"/>
  <c r="M721" i="12"/>
  <c r="P720" i="12"/>
  <c r="M719" i="12"/>
  <c r="P718" i="12"/>
  <c r="M717" i="12"/>
  <c r="P716" i="12"/>
  <c r="M715" i="12"/>
  <c r="P714" i="12"/>
  <c r="M713" i="12"/>
  <c r="P712" i="12"/>
  <c r="M711" i="12"/>
  <c r="P710" i="12"/>
  <c r="M709" i="12"/>
  <c r="P708" i="12"/>
  <c r="M707" i="12"/>
  <c r="P706" i="12"/>
  <c r="M705" i="12"/>
  <c r="P704" i="12"/>
  <c r="M703" i="12"/>
  <c r="P702" i="12"/>
  <c r="M701" i="12"/>
  <c r="P700" i="12"/>
  <c r="M699" i="12"/>
  <c r="P698" i="12"/>
  <c r="M697" i="12"/>
  <c r="P696" i="12"/>
  <c r="M695" i="12"/>
  <c r="P694" i="12"/>
  <c r="M693" i="12"/>
  <c r="P692" i="12"/>
  <c r="M691" i="12"/>
  <c r="P690" i="12"/>
  <c r="M689" i="12"/>
  <c r="P688" i="12"/>
  <c r="M687" i="12"/>
  <c r="P686" i="12"/>
  <c r="M685" i="12"/>
  <c r="P684" i="12"/>
  <c r="M683" i="12"/>
  <c r="P682" i="12"/>
  <c r="M681" i="12"/>
  <c r="P680" i="12"/>
  <c r="M679" i="12"/>
  <c r="P678" i="12"/>
  <c r="M677" i="12"/>
  <c r="P676" i="12"/>
  <c r="M675" i="12"/>
  <c r="P674" i="12"/>
  <c r="M673" i="12"/>
  <c r="P672" i="12"/>
  <c r="M671" i="12"/>
  <c r="P670" i="12"/>
  <c r="M669" i="12"/>
  <c r="P668" i="12"/>
  <c r="M667" i="12"/>
  <c r="P666" i="12"/>
  <c r="M665" i="12"/>
  <c r="P664" i="12"/>
  <c r="M663" i="12"/>
  <c r="P662" i="12"/>
  <c r="M661" i="12"/>
  <c r="P660" i="12"/>
  <c r="M659" i="12"/>
  <c r="P658" i="12"/>
  <c r="M657" i="12"/>
  <c r="P656" i="12"/>
  <c r="M655" i="12"/>
  <c r="P654" i="12"/>
  <c r="M653" i="12"/>
  <c r="P652" i="12"/>
  <c r="M651" i="12"/>
  <c r="P650" i="12"/>
  <c r="M649" i="12"/>
  <c r="P648" i="12"/>
  <c r="M647" i="12"/>
  <c r="P646" i="12"/>
  <c r="M645" i="12"/>
  <c r="P644" i="12"/>
  <c r="M643" i="12"/>
  <c r="P642" i="12"/>
  <c r="M641" i="12"/>
  <c r="P640" i="12"/>
  <c r="M639" i="12"/>
  <c r="P638" i="12"/>
  <c r="M637" i="12"/>
  <c r="P636" i="12"/>
  <c r="M635" i="12"/>
  <c r="P634" i="12"/>
  <c r="M633" i="12"/>
  <c r="P632" i="12"/>
  <c r="M631" i="12"/>
  <c r="P630" i="12"/>
  <c r="M629" i="12"/>
  <c r="P628" i="12"/>
  <c r="M627" i="12"/>
  <c r="P626" i="12"/>
  <c r="M625" i="12"/>
  <c r="P624" i="12"/>
  <c r="M623" i="12"/>
  <c r="P622" i="12"/>
  <c r="M621" i="12"/>
  <c r="P620" i="12"/>
  <c r="M619" i="12"/>
  <c r="P618" i="12"/>
  <c r="M617" i="12"/>
  <c r="P616" i="12"/>
  <c r="M615" i="12"/>
  <c r="P614" i="12"/>
  <c r="M613" i="12"/>
  <c r="P612" i="12"/>
  <c r="M611" i="12"/>
  <c r="P610" i="12"/>
  <c r="M609" i="12"/>
  <c r="P608" i="12"/>
  <c r="M607" i="12"/>
  <c r="P606" i="12"/>
  <c r="M605" i="12"/>
  <c r="P604" i="12"/>
  <c r="M603" i="12"/>
  <c r="P602" i="12"/>
  <c r="M601" i="12"/>
  <c r="P600" i="12"/>
  <c r="M599" i="12"/>
  <c r="P598" i="12"/>
  <c r="M597" i="12"/>
  <c r="P596" i="12"/>
  <c r="M595" i="12"/>
  <c r="P594" i="12"/>
  <c r="M593" i="12"/>
  <c r="P592" i="12"/>
  <c r="M591" i="12"/>
  <c r="P590" i="12"/>
  <c r="M589" i="12"/>
  <c r="P588" i="12"/>
  <c r="M587" i="12"/>
  <c r="P586" i="12"/>
  <c r="M585" i="12"/>
  <c r="P584" i="12"/>
  <c r="M583" i="12"/>
  <c r="P582" i="12"/>
  <c r="M581" i="12"/>
  <c r="P580" i="12"/>
  <c r="M579" i="12"/>
  <c r="P578" i="12"/>
  <c r="M577" i="12"/>
  <c r="P576" i="12"/>
  <c r="M575" i="12"/>
  <c r="P574" i="12"/>
  <c r="M573" i="12"/>
  <c r="P572" i="12"/>
  <c r="M571" i="12"/>
  <c r="P570" i="12"/>
  <c r="M569" i="12"/>
  <c r="P568" i="12"/>
  <c r="M567" i="12"/>
  <c r="P566" i="12"/>
  <c r="M565" i="12"/>
  <c r="P564" i="12"/>
  <c r="M563" i="12"/>
  <c r="P562" i="12"/>
  <c r="M561" i="12"/>
  <c r="P560" i="12"/>
  <c r="M559" i="12"/>
  <c r="P558" i="12"/>
  <c r="M557" i="12"/>
  <c r="P556" i="12"/>
  <c r="M555" i="12"/>
  <c r="P554" i="12"/>
  <c r="M553" i="12"/>
  <c r="P552" i="12"/>
  <c r="M551" i="12"/>
  <c r="P550" i="12"/>
  <c r="M549" i="12"/>
  <c r="P548" i="12"/>
  <c r="M547" i="12"/>
  <c r="P546" i="12"/>
  <c r="M545" i="12"/>
  <c r="P544" i="12"/>
  <c r="M543" i="12"/>
  <c r="P542" i="12"/>
  <c r="M541" i="12"/>
  <c r="P540" i="12"/>
  <c r="M539" i="12"/>
  <c r="P538" i="12"/>
  <c r="M537" i="12"/>
  <c r="P536" i="12"/>
  <c r="M535" i="12"/>
  <c r="P534" i="12"/>
  <c r="M533" i="12"/>
  <c r="P532" i="12"/>
  <c r="M531" i="12"/>
  <c r="P530" i="12"/>
  <c r="M529" i="12"/>
  <c r="P528" i="12"/>
  <c r="M527" i="12"/>
  <c r="P526" i="12"/>
  <c r="M525" i="12"/>
  <c r="P524" i="12"/>
  <c r="M523" i="12"/>
  <c r="P522" i="12"/>
  <c r="M521" i="12"/>
  <c r="P520" i="12"/>
  <c r="M519" i="12"/>
  <c r="P518" i="12"/>
  <c r="M517" i="12"/>
  <c r="P516" i="12"/>
  <c r="M515" i="12"/>
  <c r="P514" i="12"/>
  <c r="M513" i="12"/>
  <c r="P512" i="12"/>
  <c r="M511" i="12"/>
  <c r="P510" i="12"/>
  <c r="M509" i="12"/>
  <c r="P508" i="12"/>
  <c r="M507" i="12"/>
  <c r="P506" i="12"/>
  <c r="M505" i="12"/>
  <c r="P504" i="12"/>
  <c r="M503" i="12"/>
  <c r="P502" i="12"/>
  <c r="M501" i="12"/>
  <c r="P500" i="12"/>
  <c r="M499" i="12"/>
  <c r="P498" i="12"/>
  <c r="M497" i="12"/>
  <c r="P496" i="12"/>
  <c r="M495" i="12"/>
  <c r="P494" i="12"/>
  <c r="M493" i="12"/>
  <c r="P492" i="12"/>
  <c r="M491" i="12"/>
  <c r="P490" i="12"/>
  <c r="M489" i="12"/>
  <c r="P488" i="12"/>
  <c r="M487" i="12"/>
  <c r="P486" i="12"/>
  <c r="M485" i="12"/>
  <c r="P484" i="12"/>
  <c r="M483" i="12"/>
  <c r="P482" i="12"/>
  <c r="M481" i="12"/>
  <c r="P480" i="12"/>
  <c r="M479" i="12"/>
  <c r="P478" i="12"/>
  <c r="M477" i="12"/>
  <c r="P476" i="12"/>
  <c r="M475" i="12"/>
  <c r="P474" i="12"/>
  <c r="M473" i="12"/>
  <c r="P472" i="12"/>
  <c r="M471" i="12"/>
  <c r="P470" i="12"/>
  <c r="M469" i="12"/>
  <c r="P468" i="12"/>
  <c r="M467" i="12"/>
  <c r="P466" i="12"/>
  <c r="M465" i="12"/>
  <c r="P464" i="12"/>
  <c r="M463" i="12"/>
  <c r="P462" i="12"/>
  <c r="M461" i="12"/>
  <c r="P460" i="12"/>
  <c r="M459" i="12"/>
  <c r="P458" i="12"/>
  <c r="M457" i="12"/>
  <c r="P456" i="12"/>
  <c r="M455" i="12"/>
  <c r="P454" i="12"/>
  <c r="M453" i="12"/>
  <c r="P452" i="12"/>
  <c r="M451" i="12"/>
  <c r="P450" i="12"/>
  <c r="M449" i="12"/>
  <c r="P448" i="12"/>
  <c r="M447" i="12"/>
  <c r="P446" i="12"/>
  <c r="M445" i="12"/>
  <c r="P444" i="12"/>
  <c r="M443" i="12"/>
  <c r="P442" i="12"/>
  <c r="M441" i="12"/>
  <c r="P440" i="12"/>
  <c r="M439" i="12"/>
  <c r="P438" i="12"/>
  <c r="M437" i="12"/>
  <c r="P436" i="12"/>
  <c r="M435" i="12"/>
  <c r="P434" i="12"/>
  <c r="M433" i="12"/>
  <c r="P432" i="12"/>
  <c r="M431" i="12"/>
  <c r="P430" i="12"/>
  <c r="M429" i="12"/>
  <c r="M427" i="12"/>
  <c r="M425" i="12"/>
  <c r="M423" i="12"/>
  <c r="M421" i="12"/>
  <c r="M419" i="12"/>
  <c r="M417" i="12"/>
  <c r="M415" i="12"/>
  <c r="M413" i="12"/>
  <c r="M411" i="12"/>
  <c r="M409" i="12"/>
  <c r="BG409" i="12" s="1"/>
  <c r="BH409" i="12" s="1"/>
  <c r="M407" i="12"/>
  <c r="M405" i="12"/>
  <c r="M403" i="12"/>
  <c r="M401" i="12"/>
  <c r="M399" i="12"/>
  <c r="M397" i="12"/>
  <c r="M395" i="12"/>
  <c r="M393" i="12"/>
  <c r="M391" i="12"/>
  <c r="M389" i="12"/>
  <c r="M387" i="12"/>
  <c r="M385" i="12"/>
  <c r="M383" i="12"/>
  <c r="M381" i="12"/>
  <c r="M379" i="12"/>
  <c r="M377" i="12"/>
  <c r="M375" i="12"/>
  <c r="M373" i="12"/>
  <c r="M371" i="12"/>
  <c r="M369" i="12"/>
  <c r="M367" i="12"/>
  <c r="M365" i="12"/>
  <c r="M363" i="12"/>
  <c r="M361" i="12"/>
  <c r="M359" i="12"/>
  <c r="M357" i="12"/>
  <c r="M355" i="12"/>
  <c r="M353" i="12"/>
  <c r="M351" i="12"/>
  <c r="M349" i="12"/>
  <c r="M347" i="12"/>
  <c r="M345" i="12"/>
  <c r="M343" i="12"/>
  <c r="M341" i="12"/>
  <c r="M339" i="12"/>
  <c r="M337" i="12"/>
  <c r="M335" i="12"/>
  <c r="M333" i="12"/>
  <c r="M331" i="12"/>
  <c r="M329" i="12"/>
  <c r="M327" i="12"/>
  <c r="M325" i="12"/>
  <c r="M323" i="12"/>
  <c r="M321" i="12"/>
  <c r="M319" i="12"/>
  <c r="M317" i="12"/>
  <c r="M315" i="12"/>
  <c r="M313" i="12"/>
  <c r="M311" i="12"/>
  <c r="M309" i="12"/>
  <c r="M307" i="12"/>
  <c r="M305" i="12"/>
  <c r="M303" i="12"/>
  <c r="M301" i="12"/>
  <c r="M299" i="12"/>
  <c r="M297" i="12"/>
  <c r="M295" i="12"/>
  <c r="M293" i="12"/>
  <c r="M291" i="12"/>
  <c r="M289" i="12"/>
  <c r="M287" i="12"/>
  <c r="M285" i="12"/>
  <c r="M283" i="12"/>
  <c r="M281" i="12"/>
  <c r="M279" i="12"/>
  <c r="M277" i="12"/>
  <c r="M275" i="12"/>
  <c r="M273" i="12"/>
  <c r="M271" i="12"/>
  <c r="M269" i="12"/>
  <c r="M267" i="12"/>
  <c r="M265" i="12"/>
  <c r="M263" i="12"/>
  <c r="M261" i="12"/>
  <c r="M259" i="12"/>
  <c r="M257" i="12"/>
  <c r="M255" i="12"/>
  <c r="M253" i="12"/>
  <c r="M251" i="12"/>
  <c r="M249" i="12"/>
  <c r="M247" i="12"/>
  <c r="M245" i="12"/>
  <c r="M243" i="12"/>
  <c r="M241" i="12"/>
  <c r="M239" i="12"/>
  <c r="M237" i="12"/>
  <c r="M235" i="12"/>
  <c r="M233" i="12"/>
  <c r="M231" i="12"/>
  <c r="M229" i="12"/>
  <c r="M227" i="12"/>
  <c r="M225" i="12"/>
  <c r="M223" i="12"/>
  <c r="M221" i="12"/>
  <c r="M219" i="12"/>
  <c r="M217" i="12"/>
  <c r="M215" i="12"/>
  <c r="M213" i="12"/>
  <c r="M211" i="12"/>
  <c r="M209" i="12"/>
  <c r="M207" i="12"/>
  <c r="M205" i="12"/>
  <c r="M203" i="12"/>
  <c r="M201" i="12"/>
  <c r="M199" i="12"/>
  <c r="M197" i="12"/>
  <c r="M195" i="12"/>
  <c r="M193" i="12"/>
  <c r="M191" i="12"/>
  <c r="M189" i="12"/>
  <c r="M187" i="12"/>
  <c r="M185" i="12"/>
  <c r="M183" i="12"/>
  <c r="M181" i="12"/>
  <c r="M179" i="12"/>
  <c r="M177" i="12"/>
  <c r="M175" i="12"/>
  <c r="M173" i="12"/>
  <c r="M171" i="12"/>
  <c r="M169" i="12"/>
  <c r="M167" i="12"/>
  <c r="M165" i="12"/>
  <c r="M163" i="12"/>
  <c r="M161" i="12"/>
  <c r="M159" i="12"/>
  <c r="P158" i="12"/>
  <c r="M157" i="12"/>
  <c r="P156" i="12"/>
  <c r="M155" i="12"/>
  <c r="P154" i="12"/>
  <c r="M153" i="12"/>
  <c r="P152" i="12"/>
  <c r="M151" i="12"/>
  <c r="P150" i="12"/>
  <c r="M149" i="12"/>
  <c r="P148" i="12"/>
  <c r="M147" i="12"/>
  <c r="P146" i="12"/>
  <c r="M145" i="12"/>
  <c r="P144" i="12"/>
  <c r="M143" i="12"/>
  <c r="P142" i="12"/>
  <c r="M141" i="12"/>
  <c r="P140" i="12"/>
  <c r="M139" i="12"/>
  <c r="P138" i="12"/>
  <c r="M137" i="12"/>
  <c r="P136" i="12"/>
  <c r="M135" i="12"/>
  <c r="P134" i="12"/>
  <c r="M133" i="12"/>
  <c r="P132" i="12"/>
  <c r="P387" i="12"/>
  <c r="M386" i="12"/>
  <c r="P385" i="12"/>
  <c r="M384" i="12"/>
  <c r="P383" i="12"/>
  <c r="M382" i="12"/>
  <c r="P381" i="12"/>
  <c r="M380" i="12"/>
  <c r="P379" i="12"/>
  <c r="M378" i="12"/>
  <c r="P377" i="12"/>
  <c r="M376" i="12"/>
  <c r="P375" i="12"/>
  <c r="M374" i="12"/>
  <c r="P373" i="12"/>
  <c r="M372" i="12"/>
  <c r="P371" i="12"/>
  <c r="M370" i="12"/>
  <c r="P369" i="12"/>
  <c r="M368" i="12"/>
  <c r="P367" i="12"/>
  <c r="M366" i="12"/>
  <c r="P365" i="12"/>
  <c r="M364" i="12"/>
  <c r="P363" i="12"/>
  <c r="M362" i="12"/>
  <c r="P361" i="12"/>
  <c r="M360" i="12"/>
  <c r="P359" i="12"/>
  <c r="M358" i="12"/>
  <c r="P357" i="12"/>
  <c r="M356" i="12"/>
  <c r="P355" i="12"/>
  <c r="M354" i="12"/>
  <c r="P353" i="12"/>
  <c r="M352" i="12"/>
  <c r="P351" i="12"/>
  <c r="M350" i="12"/>
  <c r="P349" i="12"/>
  <c r="M348" i="12"/>
  <c r="P347" i="12"/>
  <c r="M346" i="12"/>
  <c r="P345" i="12"/>
  <c r="M344" i="12"/>
  <c r="P343" i="12"/>
  <c r="M342" i="12"/>
  <c r="P341" i="12"/>
  <c r="M340" i="12"/>
  <c r="P339" i="12"/>
  <c r="M338" i="12"/>
  <c r="P337" i="12"/>
  <c r="M336" i="12"/>
  <c r="P335" i="12"/>
  <c r="M334" i="12"/>
  <c r="P333" i="12"/>
  <c r="M332" i="12"/>
  <c r="P331" i="12"/>
  <c r="M330" i="12"/>
  <c r="P329" i="12"/>
  <c r="M328" i="12"/>
  <c r="P327" i="12"/>
  <c r="M326" i="12"/>
  <c r="P325" i="12"/>
  <c r="M324" i="12"/>
  <c r="P323" i="12"/>
  <c r="M322" i="12"/>
  <c r="P321" i="12"/>
  <c r="M320" i="12"/>
  <c r="P319" i="12"/>
  <c r="M318" i="12"/>
  <c r="P317" i="12"/>
  <c r="M316" i="12"/>
  <c r="P315" i="12"/>
  <c r="M314" i="12"/>
  <c r="P313" i="12"/>
  <c r="M312" i="12"/>
  <c r="P311" i="12"/>
  <c r="M310" i="12"/>
  <c r="P309" i="12"/>
  <c r="M308" i="12"/>
  <c r="P307" i="12"/>
  <c r="M306" i="12"/>
  <c r="P305" i="12"/>
  <c r="M304" i="12"/>
  <c r="P303" i="12"/>
  <c r="M302" i="12"/>
  <c r="P301" i="12"/>
  <c r="M300" i="12"/>
  <c r="P299" i="12"/>
  <c r="M298" i="12"/>
  <c r="P297" i="12"/>
  <c r="M296" i="12"/>
  <c r="P295" i="12"/>
  <c r="M294" i="12"/>
  <c r="P293" i="12"/>
  <c r="M292" i="12"/>
  <c r="P291" i="12"/>
  <c r="M290" i="12"/>
  <c r="P289" i="12"/>
  <c r="M288" i="12"/>
  <c r="P287" i="12"/>
  <c r="M286" i="12"/>
  <c r="P285" i="12"/>
  <c r="M284" i="12"/>
  <c r="P283" i="12"/>
  <c r="M282" i="12"/>
  <c r="P281" i="12"/>
  <c r="M280" i="12"/>
  <c r="P279" i="12"/>
  <c r="M278" i="12"/>
  <c r="P277" i="12"/>
  <c r="M276" i="12"/>
  <c r="P275" i="12"/>
  <c r="M274" i="12"/>
  <c r="P273" i="12"/>
  <c r="M272" i="12"/>
  <c r="P271" i="12"/>
  <c r="M270" i="12"/>
  <c r="P269" i="12"/>
  <c r="M268" i="12"/>
  <c r="P267" i="12"/>
  <c r="M266" i="12"/>
  <c r="P265" i="12"/>
  <c r="M264" i="12"/>
  <c r="P263" i="12"/>
  <c r="M262" i="12"/>
  <c r="P261" i="12"/>
  <c r="M260" i="12"/>
  <c r="P259" i="12"/>
  <c r="M258" i="12"/>
  <c r="P257" i="12"/>
  <c r="M256" i="12"/>
  <c r="P255" i="12"/>
  <c r="M254" i="12"/>
  <c r="P253" i="12"/>
  <c r="M252" i="12"/>
  <c r="P251" i="12"/>
  <c r="M250" i="12"/>
  <c r="P249" i="12"/>
  <c r="M248" i="12"/>
  <c r="P247" i="12"/>
  <c r="M246" i="12"/>
  <c r="P245" i="12"/>
  <c r="M244" i="12"/>
  <c r="P243" i="12"/>
  <c r="M242" i="12"/>
  <c r="P241" i="12"/>
  <c r="M240" i="12"/>
  <c r="P239" i="12"/>
  <c r="M238" i="12"/>
  <c r="P237" i="12"/>
  <c r="M236" i="12"/>
  <c r="P235" i="12"/>
  <c r="M234" i="12"/>
  <c r="P233" i="12"/>
  <c r="M232" i="12"/>
  <c r="P231" i="12"/>
  <c r="M230" i="12"/>
  <c r="P229" i="12"/>
  <c r="M228" i="12"/>
  <c r="P227" i="12"/>
  <c r="M226" i="12"/>
  <c r="P225" i="12"/>
  <c r="M224" i="12"/>
  <c r="P223" i="12"/>
  <c r="M222" i="12"/>
  <c r="P221" i="12"/>
  <c r="M220" i="12"/>
  <c r="P219" i="12"/>
  <c r="M218" i="12"/>
  <c r="P217" i="12"/>
  <c r="M216" i="12"/>
  <c r="P215" i="12"/>
  <c r="M214" i="12"/>
  <c r="P213" i="12"/>
  <c r="M212" i="12"/>
  <c r="P211" i="12"/>
  <c r="M210" i="12"/>
  <c r="P209" i="12"/>
  <c r="M208" i="12"/>
  <c r="P207" i="12"/>
  <c r="M206" i="12"/>
  <c r="P205" i="12"/>
  <c r="M204" i="12"/>
  <c r="P203" i="12"/>
  <c r="M202" i="12"/>
  <c r="P201" i="12"/>
  <c r="M200" i="12"/>
  <c r="P199" i="12"/>
  <c r="M198" i="12"/>
  <c r="P197" i="12"/>
  <c r="M196" i="12"/>
  <c r="P195" i="12"/>
  <c r="M194" i="12"/>
  <c r="P193" i="12"/>
  <c r="M192" i="12"/>
  <c r="P191" i="12"/>
  <c r="M190" i="12"/>
  <c r="P189" i="12"/>
  <c r="M188" i="12"/>
  <c r="P187" i="12"/>
  <c r="M186" i="12"/>
  <c r="P185" i="12"/>
  <c r="M184" i="12"/>
  <c r="P183" i="12"/>
  <c r="M182" i="12"/>
  <c r="P181" i="12"/>
  <c r="M180" i="12"/>
  <c r="P179" i="12"/>
  <c r="M178" i="12"/>
  <c r="P177" i="12"/>
  <c r="M176" i="12"/>
  <c r="P175" i="12"/>
  <c r="M174" i="12"/>
  <c r="P173" i="12"/>
  <c r="M172" i="12"/>
  <c r="P171" i="12"/>
  <c r="M170" i="12"/>
  <c r="P169" i="12"/>
  <c r="M168" i="12"/>
  <c r="P167" i="12"/>
  <c r="M166" i="12"/>
  <c r="P165" i="12"/>
  <c r="M164" i="12"/>
  <c r="P163" i="12"/>
  <c r="M162" i="12"/>
  <c r="P161" i="12"/>
  <c r="M160" i="12"/>
  <c r="P159" i="12"/>
  <c r="M158" i="12"/>
  <c r="P157" i="12"/>
  <c r="M156" i="12"/>
  <c r="P155" i="12"/>
  <c r="M154" i="12"/>
  <c r="P153" i="12"/>
  <c r="M152" i="12"/>
  <c r="P151" i="12"/>
  <c r="M150" i="12"/>
  <c r="P149" i="12"/>
  <c r="M148" i="12"/>
  <c r="BG148" i="12" s="1"/>
  <c r="BH148" i="12" s="1"/>
  <c r="P147" i="12"/>
  <c r="M146" i="12"/>
  <c r="P145" i="12"/>
  <c r="M144" i="12"/>
  <c r="P143" i="12"/>
  <c r="M142" i="12"/>
  <c r="P141" i="12"/>
  <c r="M140" i="12"/>
  <c r="P139" i="12"/>
  <c r="M138" i="12"/>
  <c r="P137" i="12"/>
  <c r="M136" i="12"/>
  <c r="P135" i="12"/>
  <c r="M134" i="12"/>
  <c r="P133" i="12"/>
  <c r="M132" i="12"/>
  <c r="BG132" i="12" s="1"/>
  <c r="BH132" i="12" s="1"/>
  <c r="P131" i="12"/>
  <c r="M130" i="12"/>
  <c r="P129" i="12"/>
  <c r="M128" i="12"/>
  <c r="P127" i="12"/>
  <c r="M126" i="12"/>
  <c r="P125" i="12"/>
  <c r="M124" i="12"/>
  <c r="P123" i="12"/>
  <c r="M122" i="12"/>
  <c r="P121" i="12"/>
  <c r="M120" i="12"/>
  <c r="P119" i="12"/>
  <c r="M118" i="12"/>
  <c r="P117" i="12"/>
  <c r="M116" i="12"/>
  <c r="P115" i="12"/>
  <c r="M114" i="12"/>
  <c r="P113" i="12"/>
  <c r="M112" i="12"/>
  <c r="P111" i="12"/>
  <c r="M110" i="12"/>
  <c r="P109" i="12"/>
  <c r="M108" i="12"/>
  <c r="P107" i="12"/>
  <c r="M106" i="12"/>
  <c r="P105" i="12"/>
  <c r="M104" i="12"/>
  <c r="P103" i="12"/>
  <c r="M102" i="12"/>
  <c r="P101" i="12"/>
  <c r="M100" i="12"/>
  <c r="P99" i="12"/>
  <c r="M98" i="12"/>
  <c r="P97" i="12"/>
  <c r="M96" i="12"/>
  <c r="P95" i="12"/>
  <c r="M94" i="12"/>
  <c r="P93" i="12"/>
  <c r="M92" i="12"/>
  <c r="P91" i="12"/>
  <c r="M90" i="12"/>
  <c r="P89" i="12"/>
  <c r="M88" i="12"/>
  <c r="P87" i="12"/>
  <c r="M86" i="12"/>
  <c r="P85" i="12"/>
  <c r="M84" i="12"/>
  <c r="P83" i="12"/>
  <c r="M82" i="12"/>
  <c r="P81" i="12"/>
  <c r="M80" i="12"/>
  <c r="P79" i="12"/>
  <c r="M78" i="12"/>
  <c r="P77" i="12"/>
  <c r="M76" i="12"/>
  <c r="P75" i="12"/>
  <c r="M74" i="12"/>
  <c r="P73" i="12"/>
  <c r="M72" i="12"/>
  <c r="P71" i="12"/>
  <c r="M70" i="12"/>
  <c r="P69" i="12"/>
  <c r="M68" i="12"/>
  <c r="P67" i="12"/>
  <c r="M66" i="12"/>
  <c r="P65" i="12"/>
  <c r="M64" i="12"/>
  <c r="P63" i="12"/>
  <c r="M62" i="12"/>
  <c r="P61" i="12"/>
  <c r="M60" i="12"/>
  <c r="P59" i="12"/>
  <c r="M58" i="12"/>
  <c r="P57" i="12"/>
  <c r="M56" i="12"/>
  <c r="P55" i="12"/>
  <c r="M54" i="12"/>
  <c r="P53" i="12"/>
  <c r="M52" i="12"/>
  <c r="P51" i="12"/>
  <c r="M50" i="12"/>
  <c r="P49" i="12"/>
  <c r="M48" i="12"/>
  <c r="P47" i="12"/>
  <c r="M46" i="12"/>
  <c r="P45" i="12"/>
  <c r="M44" i="12"/>
  <c r="P43" i="12"/>
  <c r="M42" i="12"/>
  <c r="P41" i="12"/>
  <c r="M40" i="12"/>
  <c r="P39" i="12"/>
  <c r="M38" i="12"/>
  <c r="P37" i="12"/>
  <c r="M36" i="12"/>
  <c r="P35" i="12"/>
  <c r="M34" i="12"/>
  <c r="P33" i="12"/>
  <c r="M32" i="12"/>
  <c r="P31" i="12"/>
  <c r="M30" i="12"/>
  <c r="P29" i="12"/>
  <c r="M28" i="12"/>
  <c r="P27" i="12"/>
  <c r="M26" i="12"/>
  <c r="P25" i="12"/>
  <c r="M24" i="12"/>
  <c r="P23" i="12"/>
  <c r="M22" i="12"/>
  <c r="P21" i="12"/>
  <c r="M20" i="12"/>
  <c r="P19" i="12"/>
  <c r="M18" i="12"/>
  <c r="P17" i="12"/>
  <c r="M16" i="12"/>
  <c r="P15" i="12"/>
  <c r="M14" i="12"/>
  <c r="P13" i="12"/>
  <c r="M12" i="12"/>
  <c r="P11" i="12"/>
  <c r="M10" i="12"/>
  <c r="P9" i="12"/>
  <c r="M8" i="12"/>
  <c r="P7" i="12"/>
  <c r="M6" i="12"/>
  <c r="M131" i="12"/>
  <c r="P130" i="12"/>
  <c r="M129" i="12"/>
  <c r="P128" i="12"/>
  <c r="M127" i="12"/>
  <c r="P126" i="12"/>
  <c r="M125" i="12"/>
  <c r="M123" i="12"/>
  <c r="M121" i="12"/>
  <c r="P120" i="12"/>
  <c r="M119" i="12"/>
  <c r="BG119" i="12" s="1"/>
  <c r="BH119" i="12" s="1"/>
  <c r="P118" i="12"/>
  <c r="M117" i="12"/>
  <c r="M115" i="12"/>
  <c r="M113" i="12"/>
  <c r="P112" i="12"/>
  <c r="M111" i="12"/>
  <c r="P110" i="12"/>
  <c r="M109" i="12"/>
  <c r="P108" i="12"/>
  <c r="M107" i="12"/>
  <c r="M105" i="12"/>
  <c r="P104" i="12"/>
  <c r="M103" i="12"/>
  <c r="M101" i="12"/>
  <c r="M99" i="12"/>
  <c r="P98" i="12"/>
  <c r="M97" i="12"/>
  <c r="P96" i="12"/>
  <c r="M95" i="12"/>
  <c r="P94" i="12"/>
  <c r="M93" i="12"/>
  <c r="P92" i="12"/>
  <c r="M91" i="12"/>
  <c r="M89" i="12"/>
  <c r="M87" i="12"/>
  <c r="M85" i="12"/>
  <c r="M83" i="12"/>
  <c r="M81" i="12"/>
  <c r="M79" i="12"/>
  <c r="M77" i="12"/>
  <c r="BG77" i="12" s="1"/>
  <c r="BH77" i="12" s="1"/>
  <c r="M75" i="12"/>
  <c r="M73" i="12"/>
  <c r="M71" i="12"/>
  <c r="M69" i="12"/>
  <c r="M67" i="12"/>
  <c r="M65" i="12"/>
  <c r="M63" i="12"/>
  <c r="M61" i="12"/>
  <c r="BG61" i="12" s="1"/>
  <c r="BH61" i="12" s="1"/>
  <c r="M59" i="12"/>
  <c r="M57" i="12"/>
  <c r="M55" i="12"/>
  <c r="M53" i="12"/>
  <c r="M51" i="12"/>
  <c r="P50" i="12"/>
  <c r="M49" i="12"/>
  <c r="P48" i="12"/>
  <c r="M47" i="12"/>
  <c r="P46" i="12"/>
  <c r="M45" i="12"/>
  <c r="P44" i="12"/>
  <c r="M43" i="12"/>
  <c r="M41" i="12"/>
  <c r="P40" i="12"/>
  <c r="M39" i="12"/>
  <c r="P38" i="12"/>
  <c r="M37" i="12"/>
  <c r="M35" i="12"/>
  <c r="P34" i="12"/>
  <c r="M33" i="12"/>
  <c r="P32" i="12"/>
  <c r="M31" i="12"/>
  <c r="P30" i="12"/>
  <c r="M29" i="12"/>
  <c r="M27" i="12"/>
  <c r="M25" i="12"/>
  <c r="P24" i="12"/>
  <c r="M23" i="12"/>
  <c r="P22" i="12"/>
  <c r="M21" i="12"/>
  <c r="M19" i="12"/>
  <c r="P18" i="12"/>
  <c r="M17" i="12"/>
  <c r="P16" i="12"/>
  <c r="M15" i="12"/>
  <c r="P14" i="12"/>
  <c r="M13" i="12"/>
  <c r="P12" i="12"/>
  <c r="M11" i="12"/>
  <c r="P10" i="12"/>
  <c r="M9" i="12"/>
  <c r="M7" i="12"/>
  <c r="M5" i="12"/>
  <c r="B5" i="10"/>
  <c r="B5" i="7"/>
  <c r="B5" i="9"/>
  <c r="B8" i="2"/>
  <c r="BI9" i="12" l="1"/>
  <c r="BI25" i="12"/>
  <c r="BI41" i="12"/>
  <c r="BI57" i="12"/>
  <c r="BI94" i="12"/>
  <c r="BI98" i="12"/>
  <c r="BI102" i="12"/>
  <c r="BI158" i="12"/>
  <c r="BI162" i="12"/>
  <c r="BI166" i="12"/>
  <c r="BI222" i="12"/>
  <c r="BI226" i="12"/>
  <c r="BI230" i="12"/>
  <c r="BI286" i="12"/>
  <c r="BI290" i="12"/>
  <c r="BI294" i="12"/>
  <c r="BI363" i="12"/>
  <c r="BI367" i="12"/>
  <c r="BI371" i="12"/>
  <c r="BI375" i="12"/>
  <c r="BI427" i="12"/>
  <c r="BI431" i="12"/>
  <c r="BI435" i="12"/>
  <c r="BI439" i="12"/>
  <c r="BI491" i="12"/>
  <c r="BI495" i="12"/>
  <c r="BI499" i="12"/>
  <c r="BI503" i="12"/>
  <c r="BI555" i="12"/>
  <c r="BI559" i="12"/>
  <c r="BI563" i="12"/>
  <c r="BI567" i="12"/>
  <c r="BI619" i="12"/>
  <c r="BI623" i="12"/>
  <c r="BI627" i="12"/>
  <c r="BI631" i="12"/>
  <c r="BI695" i="12"/>
  <c r="BI699" i="12"/>
  <c r="BI703" i="12"/>
  <c r="BI707" i="12"/>
  <c r="BI711" i="12"/>
  <c r="BI715" i="12"/>
  <c r="BI719" i="12"/>
  <c r="BI723" i="12"/>
  <c r="BI883" i="12"/>
  <c r="BI887" i="12"/>
  <c r="BI891" i="12"/>
  <c r="BI895" i="12"/>
  <c r="BI899" i="12"/>
  <c r="BI903" i="12"/>
  <c r="BI907" i="12"/>
  <c r="BI911" i="12"/>
  <c r="BI915" i="12"/>
  <c r="BI919" i="12"/>
  <c r="BI923" i="12"/>
  <c r="BI927" i="12"/>
  <c r="BI931" i="12"/>
  <c r="BI935" i="12"/>
  <c r="BI939" i="12"/>
  <c r="BI943" i="12"/>
  <c r="BI1139" i="12"/>
  <c r="BI1143" i="12"/>
  <c r="BI1147" i="12"/>
  <c r="BI1151" i="12"/>
  <c r="BI1155" i="12"/>
  <c r="BI1159" i="12"/>
  <c r="BI1163" i="12"/>
  <c r="BI1167" i="12"/>
  <c r="BI1171" i="12"/>
  <c r="BI1175" i="12"/>
  <c r="BI1179" i="12"/>
  <c r="BI1183" i="12"/>
  <c r="BI1187" i="12"/>
  <c r="BI1191" i="12"/>
  <c r="BI1195" i="12"/>
  <c r="BI1199" i="12"/>
  <c r="BI106" i="12"/>
  <c r="BI186" i="12"/>
  <c r="BI282" i="12"/>
  <c r="BI331" i="12"/>
  <c r="BI335" i="12"/>
  <c r="BI339" i="12"/>
  <c r="BI343" i="12"/>
  <c r="BI395" i="12"/>
  <c r="BI399" i="12"/>
  <c r="BI403" i="12"/>
  <c r="BI407" i="12"/>
  <c r="BI459" i="12"/>
  <c r="BI463" i="12"/>
  <c r="BI467" i="12"/>
  <c r="BI471" i="12"/>
  <c r="BI523" i="12"/>
  <c r="BI527" i="12"/>
  <c r="BI531" i="12"/>
  <c r="BI535" i="12"/>
  <c r="BI587" i="12"/>
  <c r="BI591" i="12"/>
  <c r="BI595" i="12"/>
  <c r="BI599" i="12"/>
  <c r="BI651" i="12"/>
  <c r="BI655" i="12"/>
  <c r="BI659" i="12"/>
  <c r="BI663" i="12"/>
  <c r="BI759" i="12"/>
  <c r="BI763" i="12"/>
  <c r="BI767" i="12"/>
  <c r="BI771" i="12"/>
  <c r="BI775" i="12"/>
  <c r="BI779" i="12"/>
  <c r="BI783" i="12"/>
  <c r="BI787" i="12"/>
  <c r="BI791" i="12"/>
  <c r="BI795" i="12"/>
  <c r="BI799" i="12"/>
  <c r="BI803" i="12"/>
  <c r="BI807" i="12"/>
  <c r="BI811" i="12"/>
  <c r="BI815" i="12"/>
  <c r="BI1011" i="12"/>
  <c r="BI1015" i="12"/>
  <c r="BI1019" i="12"/>
  <c r="BI1023" i="12"/>
  <c r="BI1027" i="12"/>
  <c r="BI1031" i="12"/>
  <c r="BI1035" i="12"/>
  <c r="BI1039" i="12"/>
  <c r="BI1043" i="12"/>
  <c r="BI1047" i="12"/>
  <c r="BI1051" i="12"/>
  <c r="BI1055" i="12"/>
  <c r="BI1059" i="12"/>
  <c r="BI1063" i="12"/>
  <c r="BI1067" i="12"/>
  <c r="BI1071" i="12"/>
  <c r="BI1267" i="12"/>
  <c r="BI1271" i="12"/>
  <c r="BI1275" i="12"/>
  <c r="BI1279" i="12"/>
  <c r="BI1283" i="12"/>
  <c r="BI1287" i="12"/>
  <c r="BI1291" i="12"/>
  <c r="BI1295" i="12"/>
  <c r="BI1299" i="12"/>
  <c r="BI1303" i="12"/>
  <c r="BI1307" i="12"/>
  <c r="BI1311" i="12"/>
  <c r="BI1315" i="12"/>
  <c r="BI1319" i="12"/>
  <c r="BI1323" i="12"/>
  <c r="BI1327" i="12"/>
  <c r="BI1331" i="12"/>
  <c r="BI1335" i="12"/>
  <c r="BI1339" i="12"/>
  <c r="BI1343" i="12"/>
  <c r="BI1347" i="12"/>
  <c r="BI1351" i="12"/>
  <c r="BI1355" i="12"/>
  <c r="BI1359" i="12"/>
  <c r="BI1363" i="12"/>
  <c r="BI1367" i="12"/>
  <c r="BI1371" i="12"/>
  <c r="BI1375" i="12"/>
  <c r="BI1379" i="12"/>
  <c r="BI1383" i="12"/>
  <c r="BI1387" i="12"/>
  <c r="BI1391" i="12"/>
  <c r="BI1395" i="12"/>
  <c r="BI1399" i="12"/>
  <c r="BI1403" i="12"/>
  <c r="BI1407" i="12"/>
  <c r="BI1411" i="12"/>
  <c r="BI1415" i="12"/>
  <c r="BI1419" i="12"/>
  <c r="BI1423" i="12"/>
  <c r="BI1427" i="12"/>
  <c r="BI1431" i="12"/>
  <c r="BI1435" i="12"/>
  <c r="BI1439" i="12"/>
  <c r="BI1443" i="12"/>
  <c r="BI1447" i="12"/>
  <c r="BI1451" i="12"/>
  <c r="BI1455" i="12"/>
  <c r="BI1459" i="12"/>
  <c r="BI1463" i="12"/>
  <c r="BI1467" i="12"/>
  <c r="BI1471" i="12"/>
  <c r="BI1475" i="12"/>
  <c r="BI1479" i="12"/>
  <c r="BI1483" i="12"/>
  <c r="BI1487" i="12"/>
  <c r="BI1491" i="12"/>
  <c r="BI1495" i="12"/>
  <c r="BI1499" i="12"/>
  <c r="BI1503" i="12"/>
  <c r="BI1507" i="12"/>
  <c r="BI1511" i="12"/>
  <c r="BI1515" i="12"/>
  <c r="BI1519" i="12"/>
  <c r="BG62" i="12"/>
  <c r="BH62" i="12" s="1"/>
  <c r="BG134" i="12"/>
  <c r="BH134" i="12" s="1"/>
  <c r="BI1923" i="12"/>
  <c r="BI1927" i="12"/>
  <c r="BI1931" i="12"/>
  <c r="BI1935" i="12"/>
  <c r="BI1939" i="12"/>
  <c r="BI1943" i="12"/>
  <c r="BI1947" i="12"/>
  <c r="BI1951" i="12"/>
  <c r="BI1955" i="12"/>
  <c r="BI1959" i="12"/>
  <c r="BI1963" i="12"/>
  <c r="BI1967" i="12"/>
  <c r="BI1971" i="12"/>
  <c r="BI1975" i="12"/>
  <c r="BI1979" i="12"/>
  <c r="BI1983" i="12"/>
  <c r="BI1987" i="12"/>
  <c r="BI1991" i="12"/>
  <c r="BI1995" i="12"/>
  <c r="BI1999" i="12"/>
  <c r="BI2003" i="12"/>
  <c r="BI2007" i="12"/>
  <c r="BI2011" i="12"/>
  <c r="BI2015" i="12"/>
  <c r="BI2019" i="12"/>
  <c r="BI2023" i="12"/>
  <c r="BI2027" i="12"/>
  <c r="BI2031" i="12"/>
  <c r="BI2035" i="12"/>
  <c r="BI2039" i="12"/>
  <c r="BI2043" i="12"/>
  <c r="BI2047" i="12"/>
  <c r="BI2051" i="12"/>
  <c r="BI2055" i="12"/>
  <c r="BI2059" i="12"/>
  <c r="BI2063" i="12"/>
  <c r="BI2067" i="12"/>
  <c r="BI2071" i="12"/>
  <c r="BI2075" i="12"/>
  <c r="BI2079" i="12"/>
  <c r="BI2083" i="12"/>
  <c r="BI2087" i="12"/>
  <c r="BI2091" i="12"/>
  <c r="BI2095" i="12"/>
  <c r="BI2099" i="12"/>
  <c r="BI2103" i="12"/>
  <c r="BI2107" i="12"/>
  <c r="BI2111" i="12"/>
  <c r="BI2115" i="12"/>
  <c r="BI2119" i="12"/>
  <c r="BI2123" i="12"/>
  <c r="BI2127" i="12"/>
  <c r="BI2131" i="12"/>
  <c r="BI2135" i="12"/>
  <c r="BI2139" i="12"/>
  <c r="BI2143" i="12"/>
  <c r="BI2147" i="12"/>
  <c r="BI2151" i="12"/>
  <c r="BI2155" i="12"/>
  <c r="BI2159" i="12"/>
  <c r="BI2163" i="12"/>
  <c r="BI2167" i="12"/>
  <c r="BI2171" i="12"/>
  <c r="BI2175" i="12"/>
  <c r="BI2179" i="12"/>
  <c r="BI2183" i="12"/>
  <c r="BI2187" i="12"/>
  <c r="BI2191" i="12"/>
  <c r="BI2195" i="12"/>
  <c r="BI2199" i="12"/>
  <c r="BI2203" i="12"/>
  <c r="BI2207" i="12"/>
  <c r="BI2211" i="12"/>
  <c r="BI2215" i="12"/>
  <c r="BI2219" i="12"/>
  <c r="BI2223" i="12"/>
  <c r="BI2227" i="12"/>
  <c r="BI2231" i="12"/>
  <c r="BI2235" i="12"/>
  <c r="BI2239" i="12"/>
  <c r="BI2243" i="12"/>
  <c r="BI2247" i="12"/>
  <c r="BI2251" i="12"/>
  <c r="BI2255" i="12"/>
  <c r="BI2259" i="12"/>
  <c r="BI2263" i="12"/>
  <c r="BI2267" i="12"/>
  <c r="BI2271" i="12"/>
  <c r="BI2275" i="12"/>
  <c r="BI2279" i="12"/>
  <c r="BI2283" i="12"/>
  <c r="BI2287" i="12"/>
  <c r="BI2291" i="12"/>
  <c r="BI2295" i="12"/>
  <c r="BI2299" i="12"/>
  <c r="BI2303" i="12"/>
  <c r="BI2307" i="12"/>
  <c r="BI2311" i="12"/>
  <c r="BI2315" i="12"/>
  <c r="BI2319" i="12"/>
  <c r="BI2323" i="12"/>
  <c r="BI2327" i="12"/>
  <c r="BI2331" i="12"/>
  <c r="BI2335" i="12"/>
  <c r="BI2339" i="12"/>
  <c r="BI2343" i="12"/>
  <c r="BI2347" i="12"/>
  <c r="BI2351" i="12"/>
  <c r="BI2355" i="12"/>
  <c r="BI2359" i="12"/>
  <c r="BI2363" i="12"/>
  <c r="BI2367" i="12"/>
  <c r="BI2371" i="12"/>
  <c r="BI2375" i="12"/>
  <c r="BI2379" i="12"/>
  <c r="BI2383" i="12"/>
  <c r="BI2387" i="12"/>
  <c r="BI2391" i="12"/>
  <c r="BI2395" i="12"/>
  <c r="BI2399" i="12"/>
  <c r="BI2403" i="12"/>
  <c r="BI2407" i="12"/>
  <c r="BI2411" i="12"/>
  <c r="BI2415" i="12"/>
  <c r="BI2419" i="12"/>
  <c r="BI2423" i="12"/>
  <c r="BI2427" i="12"/>
  <c r="BI2431" i="12"/>
  <c r="BI2435" i="12"/>
  <c r="BI2439" i="12"/>
  <c r="BI2443" i="12"/>
  <c r="BI2447" i="12"/>
  <c r="BI2451" i="12"/>
  <c r="BI2455" i="12"/>
  <c r="BI2459" i="12"/>
  <c r="BI2463" i="12"/>
  <c r="BI2467" i="12"/>
  <c r="BI2471" i="12"/>
  <c r="BI2475" i="12"/>
  <c r="BI2479" i="12"/>
  <c r="BI2483" i="12"/>
  <c r="BI2487" i="12"/>
  <c r="BI2491" i="12"/>
  <c r="BI2495" i="12"/>
  <c r="BI2499" i="12"/>
  <c r="BI2503" i="12"/>
  <c r="BG262" i="12"/>
  <c r="BH262" i="12" s="1"/>
  <c r="BG278" i="12"/>
  <c r="BH278" i="12" s="1"/>
  <c r="BG294" i="12"/>
  <c r="BH294" i="12" s="1"/>
  <c r="BI13" i="12"/>
  <c r="BI29" i="12"/>
  <c r="BI45" i="12"/>
  <c r="BI61" i="12"/>
  <c r="BI379" i="12"/>
  <c r="BI383" i="12"/>
  <c r="BI387" i="12"/>
  <c r="BI391" i="12"/>
  <c r="BI443" i="12"/>
  <c r="BI447" i="12"/>
  <c r="BI451" i="12"/>
  <c r="BI455" i="12"/>
  <c r="BI507" i="12"/>
  <c r="BI511" i="12"/>
  <c r="BI515" i="12"/>
  <c r="BI519" i="12"/>
  <c r="BI571" i="12"/>
  <c r="BI575" i="12"/>
  <c r="BI579" i="12"/>
  <c r="BI583" i="12"/>
  <c r="BI635" i="12"/>
  <c r="BI639" i="12"/>
  <c r="BI643" i="12"/>
  <c r="BI647" i="12"/>
  <c r="BI727" i="12"/>
  <c r="BI731" i="12"/>
  <c r="BI735" i="12"/>
  <c r="BI739" i="12"/>
  <c r="BI743" i="12"/>
  <c r="BI747" i="12"/>
  <c r="BI751" i="12"/>
  <c r="BI755" i="12"/>
  <c r="BI947" i="12"/>
  <c r="BI951" i="12"/>
  <c r="BI955" i="12"/>
  <c r="BI959" i="12"/>
  <c r="BI963" i="12"/>
  <c r="BI967" i="12"/>
  <c r="BI971" i="12"/>
  <c r="BI975" i="12"/>
  <c r="BI979" i="12"/>
  <c r="BI983" i="12"/>
  <c r="BI987" i="12"/>
  <c r="BI991" i="12"/>
  <c r="BI995" i="12"/>
  <c r="BI999" i="12"/>
  <c r="BI1003" i="12"/>
  <c r="BI1007" i="12"/>
  <c r="BI1203" i="12"/>
  <c r="BI1207" i="12"/>
  <c r="BI1211" i="12"/>
  <c r="BI1215" i="12"/>
  <c r="BI1219" i="12"/>
  <c r="BI1223" i="12"/>
  <c r="BI1227" i="12"/>
  <c r="BI1231" i="12"/>
  <c r="BI1235" i="12"/>
  <c r="BI1239" i="12"/>
  <c r="BI1243" i="12"/>
  <c r="BI1247" i="12"/>
  <c r="BI1251" i="12"/>
  <c r="BI1255" i="12"/>
  <c r="BI1259" i="12"/>
  <c r="BI1263" i="12"/>
  <c r="BG53" i="12"/>
  <c r="BH53" i="12" s="1"/>
  <c r="BI7" i="12"/>
  <c r="BI23" i="12"/>
  <c r="BI39" i="12"/>
  <c r="BI55" i="12"/>
  <c r="BI71" i="12"/>
  <c r="BI173" i="12"/>
  <c r="BI177" i="12"/>
  <c r="BI181" i="12"/>
  <c r="BI185" i="12"/>
  <c r="BI237" i="12"/>
  <c r="BI241" i="12"/>
  <c r="BI245" i="12"/>
  <c r="BI249" i="12"/>
  <c r="BI301" i="12"/>
  <c r="BI305" i="12"/>
  <c r="BI309" i="12"/>
  <c r="BI313" i="12"/>
  <c r="BG27" i="12"/>
  <c r="BH27" i="12" s="1"/>
  <c r="BG2409" i="12"/>
  <c r="BH2409" i="12" s="1"/>
  <c r="BG2417" i="12"/>
  <c r="BH2417" i="12" s="1"/>
  <c r="BG2425" i="12"/>
  <c r="BH2425" i="12" s="1"/>
  <c r="BG2433" i="12"/>
  <c r="BH2433" i="12" s="1"/>
  <c r="BG2308" i="12"/>
  <c r="BH2308" i="12" s="1"/>
  <c r="BI15" i="12"/>
  <c r="BI20" i="12"/>
  <c r="BI31" i="12"/>
  <c r="BI36" i="12"/>
  <c r="BI47" i="12"/>
  <c r="BI52" i="12"/>
  <c r="BI63" i="12"/>
  <c r="BI68" i="12"/>
  <c r="BI6" i="12"/>
  <c r="BI30" i="12"/>
  <c r="BI50" i="12"/>
  <c r="BI70" i="12"/>
  <c r="BI77" i="12"/>
  <c r="BI81" i="12"/>
  <c r="BI85" i="12"/>
  <c r="BI89" i="12"/>
  <c r="BI107" i="12"/>
  <c r="BI111" i="12"/>
  <c r="BI115" i="12"/>
  <c r="BI119" i="12"/>
  <c r="BJ119" i="12" s="1"/>
  <c r="BK119" i="12" s="1"/>
  <c r="BI124" i="12"/>
  <c r="BI128" i="12"/>
  <c r="BI132" i="12"/>
  <c r="BI136" i="12"/>
  <c r="BI141" i="12"/>
  <c r="BI145" i="12"/>
  <c r="BI149" i="12"/>
  <c r="BI153" i="12"/>
  <c r="BI171" i="12"/>
  <c r="BI175" i="12"/>
  <c r="BI179" i="12"/>
  <c r="BI183" i="12"/>
  <c r="BI188" i="12"/>
  <c r="BI192" i="12"/>
  <c r="BI196" i="12"/>
  <c r="BI200" i="12"/>
  <c r="BI205" i="12"/>
  <c r="BI209" i="12"/>
  <c r="BI213" i="12"/>
  <c r="BI217" i="12"/>
  <c r="BI235" i="12"/>
  <c r="BI239" i="12"/>
  <c r="BI243" i="12"/>
  <c r="BI247" i="12"/>
  <c r="BI252" i="12"/>
  <c r="BI256" i="12"/>
  <c r="BI260" i="12"/>
  <c r="BI264" i="12"/>
  <c r="BI269" i="12"/>
  <c r="BI273" i="12"/>
  <c r="BI277" i="12"/>
  <c r="BI281" i="12"/>
  <c r="BI299" i="12"/>
  <c r="BI303" i="12"/>
  <c r="BI307" i="12"/>
  <c r="BI311" i="12"/>
  <c r="BI316" i="12"/>
  <c r="BI320" i="12"/>
  <c r="BI324" i="12"/>
  <c r="BI328" i="12"/>
  <c r="BI333" i="12"/>
  <c r="BI337" i="12"/>
  <c r="BI341" i="12"/>
  <c r="BI345" i="12"/>
  <c r="BI350" i="12"/>
  <c r="BI354" i="12"/>
  <c r="BI358" i="12"/>
  <c r="BI380" i="12"/>
  <c r="BI384" i="12"/>
  <c r="BI388" i="12"/>
  <c r="BI392" i="12"/>
  <c r="BI397" i="12"/>
  <c r="BI401" i="12"/>
  <c r="BI405" i="12"/>
  <c r="BI409" i="12"/>
  <c r="BI414" i="12"/>
  <c r="BI418" i="12"/>
  <c r="BI422" i="12"/>
  <c r="BI444" i="12"/>
  <c r="BI448" i="12"/>
  <c r="BI452" i="12"/>
  <c r="BI456" i="12"/>
  <c r="BI461" i="12"/>
  <c r="BI465" i="12"/>
  <c r="BI469" i="12"/>
  <c r="BI473" i="12"/>
  <c r="BI478" i="12"/>
  <c r="BI482" i="12"/>
  <c r="BI486" i="12"/>
  <c r="BI508" i="12"/>
  <c r="BI512" i="12"/>
  <c r="BI516" i="12"/>
  <c r="BI520" i="12"/>
  <c r="BI525" i="12"/>
  <c r="BI529" i="12"/>
  <c r="BI533" i="12"/>
  <c r="BI537" i="12"/>
  <c r="BI542" i="12"/>
  <c r="BI546" i="12"/>
  <c r="BI550" i="12"/>
  <c r="BI572" i="12"/>
  <c r="BI576" i="12"/>
  <c r="BI580" i="12"/>
  <c r="BI584" i="12"/>
  <c r="BI589" i="12"/>
  <c r="BI593" i="12"/>
  <c r="BI597" i="12"/>
  <c r="BI601" i="12"/>
  <c r="BI606" i="12"/>
  <c r="BI610" i="12"/>
  <c r="BI614" i="12"/>
  <c r="BI636" i="12"/>
  <c r="BI640" i="12"/>
  <c r="BI644" i="12"/>
  <c r="BI648" i="12"/>
  <c r="BI653" i="12"/>
  <c r="BI657" i="12"/>
  <c r="BI661" i="12"/>
  <c r="BI665" i="12"/>
  <c r="BI670" i="12"/>
  <c r="BI674" i="12"/>
  <c r="BI678" i="12"/>
  <c r="BI682" i="12"/>
  <c r="BI686" i="12"/>
  <c r="BI690" i="12"/>
  <c r="BI728" i="12"/>
  <c r="BI732" i="12"/>
  <c r="BI736" i="12"/>
  <c r="BI740" i="12"/>
  <c r="BI744" i="12"/>
  <c r="BI748" i="12"/>
  <c r="BI752" i="12"/>
  <c r="BI756" i="12"/>
  <c r="BI761" i="12"/>
  <c r="BI765" i="12"/>
  <c r="BI769" i="12"/>
  <c r="BI773" i="12"/>
  <c r="BI777" i="12"/>
  <c r="BI781" i="12"/>
  <c r="BI785" i="12"/>
  <c r="BI789" i="12"/>
  <c r="BI793" i="12"/>
  <c r="BI797" i="12"/>
  <c r="BI801" i="12"/>
  <c r="BI805" i="12"/>
  <c r="BI809" i="12"/>
  <c r="BI813" i="12"/>
  <c r="BI818" i="12"/>
  <c r="BI822" i="12"/>
  <c r="BI826" i="12"/>
  <c r="BI830" i="12"/>
  <c r="BI834" i="12"/>
  <c r="BI838" i="12"/>
  <c r="BI842" i="12"/>
  <c r="BI846" i="12"/>
  <c r="BI850" i="12"/>
  <c r="BI854" i="12"/>
  <c r="BI858" i="12"/>
  <c r="BI862" i="12"/>
  <c r="BI866" i="12"/>
  <c r="BI870" i="12"/>
  <c r="BI874" i="12"/>
  <c r="BI878" i="12"/>
  <c r="BI948" i="12"/>
  <c r="BI952" i="12"/>
  <c r="BI956" i="12"/>
  <c r="BI960" i="12"/>
  <c r="BI964" i="12"/>
  <c r="BI968" i="12"/>
  <c r="BI972" i="12"/>
  <c r="BI976" i="12"/>
  <c r="BI980" i="12"/>
  <c r="BI984" i="12"/>
  <c r="BI988" i="12"/>
  <c r="BI992" i="12"/>
  <c r="BI996" i="12"/>
  <c r="BI1000" i="12"/>
  <c r="BI1004" i="12"/>
  <c r="BI1008" i="12"/>
  <c r="BI1013" i="12"/>
  <c r="BI1017" i="12"/>
  <c r="BI1021" i="12"/>
  <c r="BI1025" i="12"/>
  <c r="BI1029" i="12"/>
  <c r="BI1033" i="12"/>
  <c r="BI1037" i="12"/>
  <c r="BI1041" i="12"/>
  <c r="BI1045" i="12"/>
  <c r="BI1049" i="12"/>
  <c r="BI1053" i="12"/>
  <c r="BI1057" i="12"/>
  <c r="BI1061" i="12"/>
  <c r="BI1065" i="12"/>
  <c r="BI1069" i="12"/>
  <c r="BI1074" i="12"/>
  <c r="BI1078" i="12"/>
  <c r="BI1082" i="12"/>
  <c r="BI1086" i="12"/>
  <c r="BI1090" i="12"/>
  <c r="BI1094" i="12"/>
  <c r="BI1098" i="12"/>
  <c r="BI1102" i="12"/>
  <c r="BI1106" i="12"/>
  <c r="BI1110" i="12"/>
  <c r="BI1114" i="12"/>
  <c r="BI1118" i="12"/>
  <c r="BI1122" i="12"/>
  <c r="BI1126" i="12"/>
  <c r="BI1130" i="12"/>
  <c r="BI1134" i="12"/>
  <c r="BI1204" i="12"/>
  <c r="BI1208" i="12"/>
  <c r="BI1212" i="12"/>
  <c r="BI1216" i="12"/>
  <c r="BI1220" i="12"/>
  <c r="BI1224" i="12"/>
  <c r="BI1228" i="12"/>
  <c r="BI1232" i="12"/>
  <c r="BI1236" i="12"/>
  <c r="BI1240" i="12"/>
  <c r="BI1244" i="12"/>
  <c r="BI1248" i="12"/>
  <c r="BI1252" i="12"/>
  <c r="BI1256" i="12"/>
  <c r="BI1260" i="12"/>
  <c r="BI1264" i="12"/>
  <c r="BI1269" i="12"/>
  <c r="BI1273" i="12"/>
  <c r="BI1277" i="12"/>
  <c r="BI1281" i="12"/>
  <c r="BI1285" i="12"/>
  <c r="BI1289" i="12"/>
  <c r="BI1293" i="12"/>
  <c r="BI1297" i="12"/>
  <c r="BI1301" i="12"/>
  <c r="BI1305" i="12"/>
  <c r="BI1309" i="12"/>
  <c r="BI1313" i="12"/>
  <c r="BI362" i="12"/>
  <c r="BI442" i="12"/>
  <c r="BI538" i="12"/>
  <c r="BI618" i="12"/>
  <c r="BI726" i="12"/>
  <c r="BI1073" i="12"/>
  <c r="BI1317" i="12"/>
  <c r="BI1321" i="12"/>
  <c r="BI1325" i="12"/>
  <c r="BI1329" i="12"/>
  <c r="BI1333" i="12"/>
  <c r="BI1337" i="12"/>
  <c r="BI1341" i="12"/>
  <c r="BI1345" i="12"/>
  <c r="BI1349" i="12"/>
  <c r="BI1353" i="12"/>
  <c r="BI1357" i="12"/>
  <c r="BI1361" i="12"/>
  <c r="BI1365" i="12"/>
  <c r="BI1369" i="12"/>
  <c r="BI1373" i="12"/>
  <c r="BI1377" i="12"/>
  <c r="BI1381" i="12"/>
  <c r="BI1385" i="12"/>
  <c r="BI1389" i="12"/>
  <c r="BI1393" i="12"/>
  <c r="BI1397" i="12"/>
  <c r="BI1401" i="12"/>
  <c r="BI1405" i="12"/>
  <c r="BI1409" i="12"/>
  <c r="BI1413" i="12"/>
  <c r="BI1417" i="12"/>
  <c r="BI1421" i="12"/>
  <c r="BI1425" i="12"/>
  <c r="BI1429" i="12"/>
  <c r="BI1433" i="12"/>
  <c r="BI1437" i="12"/>
  <c r="BI1441" i="12"/>
  <c r="BI1445" i="12"/>
  <c r="BI1449" i="12"/>
  <c r="BI1453" i="12"/>
  <c r="BI1457" i="12"/>
  <c r="BI1461" i="12"/>
  <c r="BI1465" i="12"/>
  <c r="BI1469" i="12"/>
  <c r="BI1473" i="12"/>
  <c r="BI1477" i="12"/>
  <c r="BI1481" i="12"/>
  <c r="BI8" i="12"/>
  <c r="BI19" i="12"/>
  <c r="BI24" i="12"/>
  <c r="BI35" i="12"/>
  <c r="BI40" i="12"/>
  <c r="BI51" i="12"/>
  <c r="BI56" i="12"/>
  <c r="BI67" i="12"/>
  <c r="BI72" i="12"/>
  <c r="BI22" i="12"/>
  <c r="BI46" i="12"/>
  <c r="BI66" i="12"/>
  <c r="BI93" i="12"/>
  <c r="BI97" i="12"/>
  <c r="BI101" i="12"/>
  <c r="BI105" i="12"/>
  <c r="BI157" i="12"/>
  <c r="BI161" i="12"/>
  <c r="BI165" i="12"/>
  <c r="BI169" i="12"/>
  <c r="BI221" i="12"/>
  <c r="BI225" i="12"/>
  <c r="BI229" i="12"/>
  <c r="BI233" i="12"/>
  <c r="BI285" i="12"/>
  <c r="BI289" i="12"/>
  <c r="BI293" i="12"/>
  <c r="BI297" i="12"/>
  <c r="BI1485" i="12"/>
  <c r="BI1489" i="12"/>
  <c r="BI1493" i="12"/>
  <c r="BI1497" i="12"/>
  <c r="BI1501" i="12"/>
  <c r="BI1505" i="12"/>
  <c r="BI1509" i="12"/>
  <c r="BI1513" i="12"/>
  <c r="BI1517" i="12"/>
  <c r="BI1522" i="12"/>
  <c r="BI1526" i="12"/>
  <c r="BI1530" i="12"/>
  <c r="BI1534" i="12"/>
  <c r="BI1538" i="12"/>
  <c r="BI1542" i="12"/>
  <c r="BI1546" i="12"/>
  <c r="BI1550" i="12"/>
  <c r="BI1554" i="12"/>
  <c r="BI1558" i="12"/>
  <c r="BI1562" i="12"/>
  <c r="BI1566" i="12"/>
  <c r="BI1570" i="12"/>
  <c r="BI1574" i="12"/>
  <c r="BI1578" i="12"/>
  <c r="BI1582" i="12"/>
  <c r="BI1586" i="12"/>
  <c r="BI1590" i="12"/>
  <c r="BI1594" i="12"/>
  <c r="BI1598" i="12"/>
  <c r="BI1602" i="12"/>
  <c r="BI1606" i="12"/>
  <c r="BI1610" i="12"/>
  <c r="BI1614" i="12"/>
  <c r="BI1618" i="12"/>
  <c r="BI1622" i="12"/>
  <c r="BI1626" i="12"/>
  <c r="BI1630" i="12"/>
  <c r="BI1634" i="12"/>
  <c r="BI1638" i="12"/>
  <c r="BI1642" i="12"/>
  <c r="BI1646" i="12"/>
  <c r="BI1650" i="12"/>
  <c r="BI1654" i="12"/>
  <c r="BI1658" i="12"/>
  <c r="BI1662" i="12"/>
  <c r="BI1666" i="12"/>
  <c r="BI1670" i="12"/>
  <c r="BI1674" i="12"/>
  <c r="BI1678" i="12"/>
  <c r="BI1682" i="12"/>
  <c r="BI1686" i="12"/>
  <c r="BI1690" i="12"/>
  <c r="BI1694" i="12"/>
  <c r="BI1698" i="12"/>
  <c r="BI1702" i="12"/>
  <c r="BI1706" i="12"/>
  <c r="BI1710" i="12"/>
  <c r="BI1714" i="12"/>
  <c r="BI1718" i="12"/>
  <c r="BI1722" i="12"/>
  <c r="BI1726" i="12"/>
  <c r="BI1730" i="12"/>
  <c r="BI1734" i="12"/>
  <c r="BI1738" i="12"/>
  <c r="BI1742" i="12"/>
  <c r="BI1746" i="12"/>
  <c r="BI1750" i="12"/>
  <c r="BI1754" i="12"/>
  <c r="BI1758" i="12"/>
  <c r="BI1762" i="12"/>
  <c r="BI1766" i="12"/>
  <c r="BI1770" i="12"/>
  <c r="BI1774" i="12"/>
  <c r="BI1778" i="12"/>
  <c r="BI1782" i="12"/>
  <c r="BI1786" i="12"/>
  <c r="BI1790" i="12"/>
  <c r="BI1794" i="12"/>
  <c r="BI1798" i="12"/>
  <c r="BI1802" i="12"/>
  <c r="BI1806" i="12"/>
  <c r="BI1810" i="12"/>
  <c r="BI1814" i="12"/>
  <c r="BI1818" i="12"/>
  <c r="BI1822" i="12"/>
  <c r="BI1826" i="12"/>
  <c r="BI1830" i="12"/>
  <c r="BI1834" i="12"/>
  <c r="BI1838" i="12"/>
  <c r="BI1842" i="12"/>
  <c r="BI1846" i="12"/>
  <c r="BI1850" i="12"/>
  <c r="BI1854" i="12"/>
  <c r="BI1858" i="12"/>
  <c r="BI1862" i="12"/>
  <c r="BI1866" i="12"/>
  <c r="BI1870" i="12"/>
  <c r="BI1874" i="12"/>
  <c r="BI1878" i="12"/>
  <c r="BI1882" i="12"/>
  <c r="BI1886" i="12"/>
  <c r="BI1890" i="12"/>
  <c r="BI1894" i="12"/>
  <c r="BI1898" i="12"/>
  <c r="BI1902" i="12"/>
  <c r="BI1906" i="12"/>
  <c r="BI1910" i="12"/>
  <c r="BI1914" i="12"/>
  <c r="BI1918" i="12"/>
  <c r="BI1922" i="12"/>
  <c r="BI1924" i="12"/>
  <c r="BI1928" i="12"/>
  <c r="BI1932" i="12"/>
  <c r="BI1936" i="12"/>
  <c r="BI1940" i="12"/>
  <c r="BI1944" i="12"/>
  <c r="BI1948" i="12"/>
  <c r="BI1952" i="12"/>
  <c r="BI1956" i="12"/>
  <c r="BI1960" i="12"/>
  <c r="BI1964" i="12"/>
  <c r="BI1968" i="12"/>
  <c r="BI1972" i="12"/>
  <c r="BI1976" i="12"/>
  <c r="BI1980" i="12"/>
  <c r="BI1984" i="12"/>
  <c r="BI1988" i="12"/>
  <c r="BI1992" i="12"/>
  <c r="BI1996" i="12"/>
  <c r="BI2000" i="12"/>
  <c r="BI2004" i="12"/>
  <c r="BI2008" i="12"/>
  <c r="BI2012" i="12"/>
  <c r="BI2016" i="12"/>
  <c r="BI2020" i="12"/>
  <c r="BI2024" i="12"/>
  <c r="BI2028" i="12"/>
  <c r="BI2032" i="12"/>
  <c r="BI2036" i="12"/>
  <c r="BI2040" i="12"/>
  <c r="BI2044" i="12"/>
  <c r="BI2048" i="12"/>
  <c r="BI2052" i="12"/>
  <c r="BI2056" i="12"/>
  <c r="BI2060" i="12"/>
  <c r="BI2064" i="12"/>
  <c r="BI2068" i="12"/>
  <c r="BI2072" i="12"/>
  <c r="BI2076" i="12"/>
  <c r="BI2080" i="12"/>
  <c r="BI2084" i="12"/>
  <c r="BI2088" i="12"/>
  <c r="BI2092" i="12"/>
  <c r="BI2096" i="12"/>
  <c r="BI2100" i="12"/>
  <c r="BI2104" i="12"/>
  <c r="BI2108" i="12"/>
  <c r="BI2112" i="12"/>
  <c r="BI2116" i="12"/>
  <c r="BI2120" i="12"/>
  <c r="BI2124" i="12"/>
  <c r="BI2128" i="12"/>
  <c r="BI2132" i="12"/>
  <c r="BI2136" i="12"/>
  <c r="BI2140" i="12"/>
  <c r="BI2144" i="12"/>
  <c r="BI2148" i="12"/>
  <c r="BI2152" i="12"/>
  <c r="BI2156" i="12"/>
  <c r="BI2160" i="12"/>
  <c r="BI2164" i="12"/>
  <c r="BI2168" i="12"/>
  <c r="BI2172" i="12"/>
  <c r="BI2176" i="12"/>
  <c r="BI2180" i="12"/>
  <c r="BI2184" i="12"/>
  <c r="BI2188" i="12"/>
  <c r="BI2192" i="12"/>
  <c r="BI2196" i="12"/>
  <c r="BI2200" i="12"/>
  <c r="BI2204" i="12"/>
  <c r="BI2208" i="12"/>
  <c r="BI2212" i="12"/>
  <c r="BI2216" i="12"/>
  <c r="BI2220" i="12"/>
  <c r="BI2224" i="12"/>
  <c r="BI2228" i="12"/>
  <c r="BI2232" i="12"/>
  <c r="BI2236" i="12"/>
  <c r="BI2240" i="12"/>
  <c r="BI2244" i="12"/>
  <c r="BI2248" i="12"/>
  <c r="BI2252" i="12"/>
  <c r="BI2256" i="12"/>
  <c r="BI2260" i="12"/>
  <c r="BI2264" i="12"/>
  <c r="BI2268" i="12"/>
  <c r="BI2272" i="12"/>
  <c r="BI2276" i="12"/>
  <c r="BI2280" i="12"/>
  <c r="BI2284" i="12"/>
  <c r="BI2288" i="12"/>
  <c r="BI2292" i="12"/>
  <c r="BI2296" i="12"/>
  <c r="BI2300" i="12"/>
  <c r="BI2304" i="12"/>
  <c r="BI2308" i="12"/>
  <c r="BI2312" i="12"/>
  <c r="BI2316" i="12"/>
  <c r="BI2320" i="12"/>
  <c r="BI2324" i="12"/>
  <c r="BI2328" i="12"/>
  <c r="BI2332" i="12"/>
  <c r="BI2336" i="12"/>
  <c r="BI2340" i="12"/>
  <c r="BI2344" i="12"/>
  <c r="BI2348" i="12"/>
  <c r="BI2352" i="12"/>
  <c r="BI2356" i="12"/>
  <c r="BI2360" i="12"/>
  <c r="BI2364" i="12"/>
  <c r="BI2368" i="12"/>
  <c r="BI2372" i="12"/>
  <c r="BI2376" i="12"/>
  <c r="BI2380" i="12"/>
  <c r="BI2384" i="12"/>
  <c r="BI2388" i="12"/>
  <c r="BI2392" i="12"/>
  <c r="BI2396" i="12"/>
  <c r="BI2400" i="12"/>
  <c r="BI2404" i="12"/>
  <c r="BI2408" i="12"/>
  <c r="BI2412" i="12"/>
  <c r="BI2416" i="12"/>
  <c r="BI2420" i="12"/>
  <c r="BI2424" i="12"/>
  <c r="BI2428" i="12"/>
  <c r="BI2432" i="12"/>
  <c r="BI2436" i="12"/>
  <c r="BI2440" i="12"/>
  <c r="BI2444" i="12"/>
  <c r="BI2448" i="12"/>
  <c r="BI2452" i="12"/>
  <c r="BI2456" i="12"/>
  <c r="BI2460" i="12"/>
  <c r="BI2464" i="12"/>
  <c r="BI2468" i="12"/>
  <c r="BI2472" i="12"/>
  <c r="BI2476" i="12"/>
  <c r="BI2480" i="12"/>
  <c r="BI2484" i="12"/>
  <c r="BI2488" i="12"/>
  <c r="BI2492" i="12"/>
  <c r="BI2500" i="12"/>
  <c r="BI2504" i="12"/>
  <c r="BG397" i="12"/>
  <c r="BH397" i="12" s="1"/>
  <c r="BJ397" i="12" s="1"/>
  <c r="BK397" i="12" s="1"/>
  <c r="BG429" i="12"/>
  <c r="BH429" i="12" s="1"/>
  <c r="BG441" i="12"/>
  <c r="BH441" i="12" s="1"/>
  <c r="BG445" i="12"/>
  <c r="BH445" i="12" s="1"/>
  <c r="BG449" i="12"/>
  <c r="BH449" i="12" s="1"/>
  <c r="BG461" i="12"/>
  <c r="BH461" i="12" s="1"/>
  <c r="BG465" i="12"/>
  <c r="BH465" i="12" s="1"/>
  <c r="BG469" i="12"/>
  <c r="BH469" i="12" s="1"/>
  <c r="BG481" i="12"/>
  <c r="BH481" i="12" s="1"/>
  <c r="BG485" i="12"/>
  <c r="BH485" i="12" s="1"/>
  <c r="BG2321" i="12"/>
  <c r="BH2321" i="12" s="1"/>
  <c r="BG2337" i="12"/>
  <c r="BH2337" i="12" s="1"/>
  <c r="BG2353" i="12"/>
  <c r="BH2353" i="12" s="1"/>
  <c r="BG2369" i="12"/>
  <c r="BH2369" i="12" s="1"/>
  <c r="BG2385" i="12"/>
  <c r="BH2385" i="12" s="1"/>
  <c r="BG2401" i="12"/>
  <c r="BH2401" i="12" s="1"/>
  <c r="BG2310" i="12"/>
  <c r="BH2310" i="12" s="1"/>
  <c r="BG493" i="12"/>
  <c r="BH493" i="12" s="1"/>
  <c r="BG501" i="12"/>
  <c r="BH501" i="12" s="1"/>
  <c r="BG509" i="12"/>
  <c r="BH509" i="12" s="1"/>
  <c r="BG513" i="12"/>
  <c r="BH513" i="12" s="1"/>
  <c r="BG525" i="12"/>
  <c r="BH525" i="12" s="1"/>
  <c r="BG529" i="12"/>
  <c r="BH529" i="12" s="1"/>
  <c r="BG533" i="12"/>
  <c r="BH533" i="12" s="1"/>
  <c r="BG545" i="12"/>
  <c r="BH545" i="12" s="1"/>
  <c r="BG549" i="12"/>
  <c r="BH549" i="12" s="1"/>
  <c r="BG557" i="12"/>
  <c r="BH557" i="12" s="1"/>
  <c r="BG565" i="12"/>
  <c r="BH565" i="12" s="1"/>
  <c r="BG581" i="12"/>
  <c r="BH581" i="12" s="1"/>
  <c r="BG597" i="12"/>
  <c r="BH597" i="12" s="1"/>
  <c r="BG613" i="12"/>
  <c r="BH613" i="12" s="1"/>
  <c r="BG625" i="12"/>
  <c r="BH625" i="12" s="1"/>
  <c r="BG629" i="12"/>
  <c r="BH629" i="12" s="1"/>
  <c r="BG633" i="12"/>
  <c r="BH633" i="12" s="1"/>
  <c r="BG677" i="12"/>
  <c r="BH677" i="12" s="1"/>
  <c r="BG681" i="12"/>
  <c r="BH681" i="12" s="1"/>
  <c r="BG689" i="12"/>
  <c r="BH689" i="12" s="1"/>
  <c r="BG693" i="12"/>
  <c r="BH693" i="12" s="1"/>
  <c r="BG697" i="12"/>
  <c r="BH697" i="12" s="1"/>
  <c r="BG741" i="12"/>
  <c r="BH741" i="12" s="1"/>
  <c r="BG745" i="12"/>
  <c r="BH745" i="12" s="1"/>
  <c r="BG753" i="12"/>
  <c r="BH753" i="12" s="1"/>
  <c r="BG757" i="12"/>
  <c r="BH757" i="12" s="1"/>
  <c r="BG761" i="12"/>
  <c r="BH761" i="12" s="1"/>
  <c r="BG769" i="12"/>
  <c r="BH769" i="12" s="1"/>
  <c r="BG773" i="12"/>
  <c r="BH773" i="12" s="1"/>
  <c r="BG777" i="12"/>
  <c r="BH777" i="12" s="1"/>
  <c r="BG781" i="12"/>
  <c r="BH781" i="12" s="1"/>
  <c r="BG789" i="12"/>
  <c r="BH789" i="12" s="1"/>
  <c r="BG793" i="12"/>
  <c r="BH793" i="12" s="1"/>
  <c r="BG797" i="12"/>
  <c r="BH797" i="12" s="1"/>
  <c r="BG60" i="12"/>
  <c r="BH60" i="12" s="1"/>
  <c r="BG164" i="12"/>
  <c r="BH164" i="12" s="1"/>
  <c r="BG180" i="12"/>
  <c r="BH180" i="12" s="1"/>
  <c r="BG196" i="12"/>
  <c r="BH196" i="12" s="1"/>
  <c r="BG212" i="12"/>
  <c r="BH212" i="12" s="1"/>
  <c r="BG228" i="12"/>
  <c r="BH228" i="12" s="1"/>
  <c r="BG244" i="12"/>
  <c r="BH244" i="12" s="1"/>
  <c r="BG260" i="12"/>
  <c r="BH260" i="12" s="1"/>
  <c r="BG276" i="12"/>
  <c r="BH276" i="12" s="1"/>
  <c r="BG292" i="12"/>
  <c r="BH292" i="12" s="1"/>
  <c r="BG308" i="12"/>
  <c r="BH308" i="12" s="1"/>
  <c r="BG425" i="12"/>
  <c r="BH425" i="12" s="1"/>
  <c r="BI11" i="12"/>
  <c r="BI27" i="12"/>
  <c r="BI43" i="12"/>
  <c r="BI59" i="12"/>
  <c r="BI1075" i="12"/>
  <c r="BI1079" i="12"/>
  <c r="BI1083" i="12"/>
  <c r="BI1087" i="12"/>
  <c r="BI1091" i="12"/>
  <c r="BI1095" i="12"/>
  <c r="BI1099" i="12"/>
  <c r="BI1103" i="12"/>
  <c r="BI1107" i="12"/>
  <c r="BI1111" i="12"/>
  <c r="BI1115" i="12"/>
  <c r="BI1119" i="12"/>
  <c r="BI1123" i="12"/>
  <c r="BI1127" i="12"/>
  <c r="BI1131" i="12"/>
  <c r="BI1135" i="12"/>
  <c r="BI1523" i="12"/>
  <c r="BI1527" i="12"/>
  <c r="BI1531" i="12"/>
  <c r="BI1535" i="12"/>
  <c r="BI1539" i="12"/>
  <c r="BI1543" i="12"/>
  <c r="BI1547" i="12"/>
  <c r="BI1551" i="12"/>
  <c r="BI1555" i="12"/>
  <c r="BI1559" i="12"/>
  <c r="BI1563" i="12"/>
  <c r="BI1567" i="12"/>
  <c r="BI1571" i="12"/>
  <c r="BI1575" i="12"/>
  <c r="BI1579" i="12"/>
  <c r="BI42" i="12"/>
  <c r="BI1583" i="12"/>
  <c r="BI1587" i="12"/>
  <c r="BI1591" i="12"/>
  <c r="BI1595" i="12"/>
  <c r="BI1599" i="12"/>
  <c r="BI1603" i="12"/>
  <c r="BI1607" i="12"/>
  <c r="BI1611" i="12"/>
  <c r="BI1615" i="12"/>
  <c r="BI1619" i="12"/>
  <c r="BI1623" i="12"/>
  <c r="BI1627" i="12"/>
  <c r="BI1631" i="12"/>
  <c r="BI1635" i="12"/>
  <c r="BI1639" i="12"/>
  <c r="BI1643" i="12"/>
  <c r="BI1647" i="12"/>
  <c r="BI1651" i="12"/>
  <c r="BI1655" i="12"/>
  <c r="BI1659" i="12"/>
  <c r="BI1663" i="12"/>
  <c r="BI1667" i="12"/>
  <c r="BI1671" i="12"/>
  <c r="BI1675" i="12"/>
  <c r="BI1679" i="12"/>
  <c r="BI1683" i="12"/>
  <c r="BI1687" i="12"/>
  <c r="BI1691" i="12"/>
  <c r="BI1695" i="12"/>
  <c r="BI1699" i="12"/>
  <c r="BI1703" i="12"/>
  <c r="BI1707" i="12"/>
  <c r="BI1711" i="12"/>
  <c r="BI1715" i="12"/>
  <c r="BI1719" i="12"/>
  <c r="BI1723" i="12"/>
  <c r="BI1727" i="12"/>
  <c r="BI1731" i="12"/>
  <c r="BI1735" i="12"/>
  <c r="BI1739" i="12"/>
  <c r="BI1743" i="12"/>
  <c r="BI1747" i="12"/>
  <c r="BI1751" i="12"/>
  <c r="BI1755" i="12"/>
  <c r="BI1759" i="12"/>
  <c r="BI1763" i="12"/>
  <c r="BI1767" i="12"/>
  <c r="BI1771" i="12"/>
  <c r="BI1775" i="12"/>
  <c r="BI1779" i="12"/>
  <c r="BI1783" i="12"/>
  <c r="BI1787" i="12"/>
  <c r="BI1791" i="12"/>
  <c r="BI1795" i="12"/>
  <c r="BI1799" i="12"/>
  <c r="BI1803" i="12"/>
  <c r="BI1807" i="12"/>
  <c r="BI1811" i="12"/>
  <c r="BI1815" i="12"/>
  <c r="BI1819" i="12"/>
  <c r="BI1823" i="12"/>
  <c r="BI1827" i="12"/>
  <c r="BI1831" i="12"/>
  <c r="BI1835" i="12"/>
  <c r="BI1839" i="12"/>
  <c r="BI1843" i="12"/>
  <c r="BI1847" i="12"/>
  <c r="BI1851" i="12"/>
  <c r="BI1855" i="12"/>
  <c r="BI1859" i="12"/>
  <c r="BI1863" i="12"/>
  <c r="BI1867" i="12"/>
  <c r="BI1871" i="12"/>
  <c r="BI1875" i="12"/>
  <c r="BI1879" i="12"/>
  <c r="BI1883" i="12"/>
  <c r="BI1887" i="12"/>
  <c r="BI1891" i="12"/>
  <c r="BI1895" i="12"/>
  <c r="BI1899" i="12"/>
  <c r="BI1903" i="12"/>
  <c r="BI1907" i="12"/>
  <c r="BI1911" i="12"/>
  <c r="BI1915" i="12"/>
  <c r="BI1919" i="12"/>
  <c r="BG399" i="12"/>
  <c r="BH399" i="12" s="1"/>
  <c r="BG423" i="12"/>
  <c r="BH423" i="12" s="1"/>
  <c r="BG408" i="12"/>
  <c r="BH408" i="12" s="1"/>
  <c r="BG2315" i="12"/>
  <c r="BH2315" i="12" s="1"/>
  <c r="BJ2315" i="12" s="1"/>
  <c r="BK2315" i="12" s="1"/>
  <c r="BG2327" i="12"/>
  <c r="BH2327" i="12" s="1"/>
  <c r="BG2335" i="12"/>
  <c r="BH2335" i="12" s="1"/>
  <c r="BJ2335" i="12" s="1"/>
  <c r="BK2335" i="12" s="1"/>
  <c r="BG2347" i="12"/>
  <c r="BH2347" i="12" s="1"/>
  <c r="BJ2347" i="12" s="1"/>
  <c r="BK2347" i="12" s="1"/>
  <c r="BG2355" i="12"/>
  <c r="BH2355" i="12" s="1"/>
  <c r="BG2371" i="12"/>
  <c r="BH2371" i="12" s="1"/>
  <c r="BJ2371" i="12" s="1"/>
  <c r="BK2371" i="12" s="1"/>
  <c r="BG2383" i="12"/>
  <c r="BH2383" i="12" s="1"/>
  <c r="BJ2383" i="12" s="1"/>
  <c r="BK2383" i="12" s="1"/>
  <c r="BG2391" i="12"/>
  <c r="BH2391" i="12" s="1"/>
  <c r="BG2437" i="12"/>
  <c r="BH2437" i="12" s="1"/>
  <c r="BG8" i="12"/>
  <c r="BH8" i="12" s="1"/>
  <c r="BG20" i="12"/>
  <c r="BH20" i="12" s="1"/>
  <c r="BG52" i="12"/>
  <c r="BH52" i="12" s="1"/>
  <c r="BG72" i="12"/>
  <c r="BH72" i="12" s="1"/>
  <c r="BG80" i="12"/>
  <c r="BH80" i="12" s="1"/>
  <c r="BG100" i="12"/>
  <c r="BH100" i="12" s="1"/>
  <c r="BG152" i="12"/>
  <c r="BH152" i="12" s="1"/>
  <c r="BG401" i="12"/>
  <c r="BH401" i="12" s="1"/>
  <c r="BJ401" i="12" s="1"/>
  <c r="BK401" i="12" s="1"/>
  <c r="BG417" i="12"/>
  <c r="BH417" i="12" s="1"/>
  <c r="BG431" i="12"/>
  <c r="BH431" i="12" s="1"/>
  <c r="BG435" i="12"/>
  <c r="BH435" i="12" s="1"/>
  <c r="BG443" i="12"/>
  <c r="BH443" i="12" s="1"/>
  <c r="BG447" i="12"/>
  <c r="BH447" i="12" s="1"/>
  <c r="BG451" i="12"/>
  <c r="BH451" i="12" s="1"/>
  <c r="BG459" i="12"/>
  <c r="BH459" i="12" s="1"/>
  <c r="BJ459" i="12" s="1"/>
  <c r="BK459" i="12" s="1"/>
  <c r="BG463" i="12"/>
  <c r="BH463" i="12" s="1"/>
  <c r="BJ463" i="12" s="1"/>
  <c r="BK463" i="12" s="1"/>
  <c r="BG479" i="12"/>
  <c r="BH479" i="12" s="1"/>
  <c r="BG495" i="12"/>
  <c r="BH495" i="12" s="1"/>
  <c r="BG507" i="12"/>
  <c r="BH507" i="12" s="1"/>
  <c r="BG511" i="12"/>
  <c r="BH511" i="12" s="1"/>
  <c r="BJ511" i="12" s="1"/>
  <c r="BK511" i="12" s="1"/>
  <c r="BG515" i="12"/>
  <c r="BH515" i="12" s="1"/>
  <c r="BJ515" i="12" s="1"/>
  <c r="BK515" i="12" s="1"/>
  <c r="BG523" i="12"/>
  <c r="BH523" i="12" s="1"/>
  <c r="BJ523" i="12" s="1"/>
  <c r="BK523" i="12" s="1"/>
  <c r="BG531" i="12"/>
  <c r="BH531" i="12" s="1"/>
  <c r="BG539" i="12"/>
  <c r="BH539" i="12" s="1"/>
  <c r="BG547" i="12"/>
  <c r="BH547" i="12" s="1"/>
  <c r="BG555" i="12"/>
  <c r="BH555" i="12" s="1"/>
  <c r="BG559" i="12"/>
  <c r="BH559" i="12" s="1"/>
  <c r="BJ559" i="12" s="1"/>
  <c r="BK559" i="12" s="1"/>
  <c r="BG563" i="12"/>
  <c r="BH563" i="12" s="1"/>
  <c r="BJ563" i="12" s="1"/>
  <c r="BK563" i="12" s="1"/>
  <c r="BG571" i="12"/>
  <c r="BH571" i="12" s="1"/>
  <c r="BG579" i="12"/>
  <c r="BH579" i="12" s="1"/>
  <c r="BJ579" i="12" s="1"/>
  <c r="BK579" i="12" s="1"/>
  <c r="BG583" i="12"/>
  <c r="BH583" i="12" s="1"/>
  <c r="BJ583" i="12" s="1"/>
  <c r="BK583" i="12" s="1"/>
  <c r="BG587" i="12"/>
  <c r="BH587" i="12" s="1"/>
  <c r="BJ587" i="12" s="1"/>
  <c r="BK587" i="12" s="1"/>
  <c r="BG591" i="12"/>
  <c r="BH591" i="12" s="1"/>
  <c r="BJ591" i="12" s="1"/>
  <c r="BK591" i="12" s="1"/>
  <c r="BG603" i="12"/>
  <c r="BH603" i="12" s="1"/>
  <c r="BG407" i="12"/>
  <c r="BH407" i="12" s="1"/>
  <c r="BG400" i="12"/>
  <c r="BH400" i="12" s="1"/>
  <c r="BG416" i="12"/>
  <c r="BH416" i="12" s="1"/>
  <c r="BG2309" i="12"/>
  <c r="BH2309" i="12" s="1"/>
  <c r="BG2319" i="12"/>
  <c r="BH2319" i="12" s="1"/>
  <c r="BJ2319" i="12" s="1"/>
  <c r="BK2319" i="12" s="1"/>
  <c r="BG2331" i="12"/>
  <c r="BH2331" i="12" s="1"/>
  <c r="BJ2331" i="12" s="1"/>
  <c r="BK2331" i="12" s="1"/>
  <c r="BG2343" i="12"/>
  <c r="BH2343" i="12" s="1"/>
  <c r="BG2359" i="12"/>
  <c r="BH2359" i="12" s="1"/>
  <c r="BG2367" i="12"/>
  <c r="BH2367" i="12" s="1"/>
  <c r="BJ2367" i="12" s="1"/>
  <c r="BK2367" i="12" s="1"/>
  <c r="BG2379" i="12"/>
  <c r="BH2379" i="12" s="1"/>
  <c r="BJ2379" i="12" s="1"/>
  <c r="BK2379" i="12" s="1"/>
  <c r="BG2387" i="12"/>
  <c r="BH2387" i="12" s="1"/>
  <c r="BG2399" i="12"/>
  <c r="BH2399" i="12" s="1"/>
  <c r="BJ2399" i="12" s="1"/>
  <c r="BK2399" i="12" s="1"/>
  <c r="BG2403" i="12"/>
  <c r="BH2403" i="12" s="1"/>
  <c r="BG2413" i="12"/>
  <c r="BH2413" i="12" s="1"/>
  <c r="BG68" i="12"/>
  <c r="BH68" i="12" s="1"/>
  <c r="BG76" i="12"/>
  <c r="BH76" i="12" s="1"/>
  <c r="BG116" i="12"/>
  <c r="BH116" i="12" s="1"/>
  <c r="BG136" i="12"/>
  <c r="BH136" i="12" s="1"/>
  <c r="BG144" i="12"/>
  <c r="BH144" i="12" s="1"/>
  <c r="BG121" i="12"/>
  <c r="BH121" i="12" s="1"/>
  <c r="BG391" i="12"/>
  <c r="BH391" i="12" s="1"/>
  <c r="BG415" i="12"/>
  <c r="BH415" i="12" s="1"/>
  <c r="BG392" i="12"/>
  <c r="BH392" i="12" s="1"/>
  <c r="BG424" i="12"/>
  <c r="BH424" i="12" s="1"/>
  <c r="BG2323" i="12"/>
  <c r="BH2323" i="12" s="1"/>
  <c r="BG2339" i="12"/>
  <c r="BH2339" i="12" s="1"/>
  <c r="BJ2339" i="12" s="1"/>
  <c r="BK2339" i="12" s="1"/>
  <c r="BG2351" i="12"/>
  <c r="BH2351" i="12" s="1"/>
  <c r="BJ2351" i="12" s="1"/>
  <c r="BK2351" i="12" s="1"/>
  <c r="BG2363" i="12"/>
  <c r="BH2363" i="12" s="1"/>
  <c r="BJ2363" i="12" s="1"/>
  <c r="BK2363" i="12" s="1"/>
  <c r="BG2375" i="12"/>
  <c r="BH2375" i="12" s="1"/>
  <c r="BG2395" i="12"/>
  <c r="BH2395" i="12" s="1"/>
  <c r="BJ2395" i="12" s="1"/>
  <c r="BK2395" i="12" s="1"/>
  <c r="BG2421" i="12"/>
  <c r="BH2421" i="12" s="1"/>
  <c r="BG2429" i="12"/>
  <c r="BH2429" i="12" s="1"/>
  <c r="BG2312" i="12"/>
  <c r="BH2312" i="12" s="1"/>
  <c r="BG607" i="12"/>
  <c r="BH607" i="12" s="1"/>
  <c r="BG615" i="12"/>
  <c r="BH615" i="12" s="1"/>
  <c r="BG623" i="12"/>
  <c r="BH623" i="12" s="1"/>
  <c r="BG631" i="12"/>
  <c r="BH631" i="12" s="1"/>
  <c r="BG635" i="12"/>
  <c r="BH635" i="12" s="1"/>
  <c r="BJ635" i="12" s="1"/>
  <c r="BK635" i="12" s="1"/>
  <c r="BG639" i="12"/>
  <c r="BH639" i="12" s="1"/>
  <c r="BJ639" i="12" s="1"/>
  <c r="BK639" i="12" s="1"/>
  <c r="BG643" i="12"/>
  <c r="BH643" i="12" s="1"/>
  <c r="BJ643" i="12" s="1"/>
  <c r="BK643" i="12" s="1"/>
  <c r="BG651" i="12"/>
  <c r="BH651" i="12" s="1"/>
  <c r="BJ651" i="12" s="1"/>
  <c r="BK651" i="12" s="1"/>
  <c r="BG655" i="12"/>
  <c r="BH655" i="12" s="1"/>
  <c r="BJ655" i="12" s="1"/>
  <c r="BK655" i="12" s="1"/>
  <c r="BG659" i="12"/>
  <c r="BH659" i="12" s="1"/>
  <c r="BG663" i="12"/>
  <c r="BH663" i="12" s="1"/>
  <c r="BJ663" i="12" s="1"/>
  <c r="BK663" i="12" s="1"/>
  <c r="BG667" i="12"/>
  <c r="BH667" i="12" s="1"/>
  <c r="BG683" i="12"/>
  <c r="BH683" i="12" s="1"/>
  <c r="BG691" i="12"/>
  <c r="BH691" i="12" s="1"/>
  <c r="BG703" i="12"/>
  <c r="BH703" i="12" s="1"/>
  <c r="BG707" i="12"/>
  <c r="BH707" i="12" s="1"/>
  <c r="BJ707" i="12" s="1"/>
  <c r="BK707" i="12" s="1"/>
  <c r="BG715" i="12"/>
  <c r="BH715" i="12" s="1"/>
  <c r="BJ715" i="12" s="1"/>
  <c r="BK715" i="12" s="1"/>
  <c r="BG723" i="12"/>
  <c r="BH723" i="12" s="1"/>
  <c r="BJ723" i="12" s="1"/>
  <c r="BK723" i="12" s="1"/>
  <c r="BG731" i="12"/>
  <c r="BH731" i="12" s="1"/>
  <c r="BJ731" i="12" s="1"/>
  <c r="BK731" i="12" s="1"/>
  <c r="BG739" i="12"/>
  <c r="BH739" i="12" s="1"/>
  <c r="BJ739" i="12" s="1"/>
  <c r="BK739" i="12" s="1"/>
  <c r="BG743" i="12"/>
  <c r="BH743" i="12" s="1"/>
  <c r="BJ743" i="12" s="1"/>
  <c r="BK743" i="12" s="1"/>
  <c r="BG751" i="12"/>
  <c r="BH751" i="12" s="1"/>
  <c r="BJ751" i="12" s="1"/>
  <c r="BK751" i="12" s="1"/>
  <c r="BG783" i="12"/>
  <c r="BH783" i="12" s="1"/>
  <c r="BG791" i="12"/>
  <c r="BH791" i="12" s="1"/>
  <c r="BJ791" i="12" s="1"/>
  <c r="BK791" i="12" s="1"/>
  <c r="BG799" i="12"/>
  <c r="BH799" i="12" s="1"/>
  <c r="BJ799" i="12" s="1"/>
  <c r="BK799" i="12" s="1"/>
  <c r="BG803" i="12"/>
  <c r="BH803" i="12" s="1"/>
  <c r="BJ803" i="12" s="1"/>
  <c r="BK803" i="12" s="1"/>
  <c r="BG807" i="12"/>
  <c r="BH807" i="12" s="1"/>
  <c r="BJ807" i="12" s="1"/>
  <c r="BK807" i="12" s="1"/>
  <c r="BG811" i="12"/>
  <c r="BH811" i="12" s="1"/>
  <c r="BJ811" i="12" s="1"/>
  <c r="BK811" i="12" s="1"/>
  <c r="BG819" i="12"/>
  <c r="BH819" i="12" s="1"/>
  <c r="BG823" i="12"/>
  <c r="BH823" i="12" s="1"/>
  <c r="BG827" i="12"/>
  <c r="BH827" i="12" s="1"/>
  <c r="BG831" i="12"/>
  <c r="BH831" i="12" s="1"/>
  <c r="BG835" i="12"/>
  <c r="BH835" i="12" s="1"/>
  <c r="BG839" i="12"/>
  <c r="BH839" i="12" s="1"/>
  <c r="BG847" i="12"/>
  <c r="BH847" i="12" s="1"/>
  <c r="BG851" i="12"/>
  <c r="BH851" i="12" s="1"/>
  <c r="BG859" i="12"/>
  <c r="BH859" i="12" s="1"/>
  <c r="BG863" i="12"/>
  <c r="BH863" i="12" s="1"/>
  <c r="BG867" i="12"/>
  <c r="BH867" i="12" s="1"/>
  <c r="BG935" i="12"/>
  <c r="BH935" i="12" s="1"/>
  <c r="BJ935" i="12" s="1"/>
  <c r="BK935" i="12" s="1"/>
  <c r="BG943" i="12"/>
  <c r="BH943" i="12" s="1"/>
  <c r="BJ943" i="12" s="1"/>
  <c r="BK943" i="12" s="1"/>
  <c r="BG947" i="12"/>
  <c r="BH947" i="12" s="1"/>
  <c r="BG951" i="12"/>
  <c r="BH951" i="12" s="1"/>
  <c r="BJ951" i="12" s="1"/>
  <c r="BK951" i="12" s="1"/>
  <c r="BG955" i="12"/>
  <c r="BH955" i="12" s="1"/>
  <c r="BJ955" i="12" s="1"/>
  <c r="BK955" i="12" s="1"/>
  <c r="BG963" i="12"/>
  <c r="BH963" i="12" s="1"/>
  <c r="BJ963" i="12" s="1"/>
  <c r="BK963" i="12" s="1"/>
  <c r="BG971" i="12"/>
  <c r="BH971" i="12" s="1"/>
  <c r="BJ971" i="12" s="1"/>
  <c r="BK971" i="12" s="1"/>
  <c r="BG975" i="12"/>
  <c r="BH975" i="12" s="1"/>
  <c r="BJ975" i="12" s="1"/>
  <c r="BK975" i="12" s="1"/>
  <c r="BG979" i="12"/>
  <c r="BH979" i="12" s="1"/>
  <c r="BG983" i="12"/>
  <c r="BH983" i="12" s="1"/>
  <c r="BJ983" i="12" s="1"/>
  <c r="BK983" i="12" s="1"/>
  <c r="BG987" i="12"/>
  <c r="BH987" i="12" s="1"/>
  <c r="BJ987" i="12" s="1"/>
  <c r="BK987" i="12" s="1"/>
  <c r="BG991" i="12"/>
  <c r="BH991" i="12" s="1"/>
  <c r="BJ991" i="12" s="1"/>
  <c r="BK991" i="12" s="1"/>
  <c r="BG1077" i="12"/>
  <c r="BH1077" i="12" s="1"/>
  <c r="BG1085" i="12"/>
  <c r="BH1085" i="12" s="1"/>
  <c r="BG1089" i="12"/>
  <c r="BH1089" i="12" s="1"/>
  <c r="BG1093" i="12"/>
  <c r="BH1093" i="12" s="1"/>
  <c r="BG1097" i="12"/>
  <c r="BH1097" i="12" s="1"/>
  <c r="BG1101" i="12"/>
  <c r="BH1101" i="12" s="1"/>
  <c r="BG1105" i="12"/>
  <c r="BH1105" i="12" s="1"/>
  <c r="BG1109" i="12"/>
  <c r="BH1109" i="12" s="1"/>
  <c r="BG1113" i="12"/>
  <c r="BH1113" i="12" s="1"/>
  <c r="BG1117" i="12"/>
  <c r="BH1117" i="12" s="1"/>
  <c r="BG1121" i="12"/>
  <c r="BH1121" i="12" s="1"/>
  <c r="BG1125" i="12"/>
  <c r="BH1125" i="12" s="1"/>
  <c r="BG1129" i="12"/>
  <c r="BH1129" i="12" s="1"/>
  <c r="BG1133" i="12"/>
  <c r="BH1133" i="12" s="1"/>
  <c r="BG1141" i="12"/>
  <c r="BH1141" i="12" s="1"/>
  <c r="BG1149" i="12"/>
  <c r="BH1149" i="12" s="1"/>
  <c r="BG1153" i="12"/>
  <c r="BH1153" i="12" s="1"/>
  <c r="BG1157" i="12"/>
  <c r="BH1157" i="12" s="1"/>
  <c r="BG1165" i="12"/>
  <c r="BH1165" i="12" s="1"/>
  <c r="BG1173" i="12"/>
  <c r="BH1173" i="12" s="1"/>
  <c r="BG1181" i="12"/>
  <c r="BH1181" i="12" s="1"/>
  <c r="BG1193" i="12"/>
  <c r="BH1193" i="12" s="1"/>
  <c r="BG1197" i="12"/>
  <c r="BH1197" i="12" s="1"/>
  <c r="BG1201" i="12"/>
  <c r="BH1201" i="12" s="1"/>
  <c r="BG1205" i="12"/>
  <c r="BH1205" i="12" s="1"/>
  <c r="BG1213" i="12"/>
  <c r="BH1213" i="12" s="1"/>
  <c r="BG1225" i="12"/>
  <c r="BH1225" i="12" s="1"/>
  <c r="BG1229" i="12"/>
  <c r="BH1229" i="12" s="1"/>
  <c r="BG1233" i="12"/>
  <c r="BH1233" i="12" s="1"/>
  <c r="BG1237" i="12"/>
  <c r="BH1237" i="12" s="1"/>
  <c r="BG1245" i="12"/>
  <c r="BH1245" i="12" s="1"/>
  <c r="BG1253" i="12"/>
  <c r="BH1253" i="12" s="1"/>
  <c r="BG1261" i="12"/>
  <c r="BH1261" i="12" s="1"/>
  <c r="BG1269" i="12"/>
  <c r="BH1269" i="12" s="1"/>
  <c r="BG1285" i="12"/>
  <c r="BH1285" i="12" s="1"/>
  <c r="BG1289" i="12"/>
  <c r="BH1289" i="12" s="1"/>
  <c r="BG1301" i="12"/>
  <c r="BH1301" i="12" s="1"/>
  <c r="BG1305" i="12"/>
  <c r="BH1305" i="12" s="1"/>
  <c r="BG1317" i="12"/>
  <c r="BH1317" i="12" s="1"/>
  <c r="BG1321" i="12"/>
  <c r="BH1321" i="12" s="1"/>
  <c r="BG1333" i="12"/>
  <c r="BH1333" i="12" s="1"/>
  <c r="BG1337" i="12"/>
  <c r="BH1337" i="12" s="1"/>
  <c r="BG1349" i="12"/>
  <c r="BH1349" i="12" s="1"/>
  <c r="BG1353" i="12"/>
  <c r="BH1353" i="12" s="1"/>
  <c r="BG1365" i="12"/>
  <c r="BH1365" i="12" s="1"/>
  <c r="BG1369" i="12"/>
  <c r="BH1369" i="12" s="1"/>
  <c r="BG1381" i="12"/>
  <c r="BH1381" i="12" s="1"/>
  <c r="BG1385" i="12"/>
  <c r="BH1385" i="12" s="1"/>
  <c r="BG1397" i="12"/>
  <c r="BH1397" i="12" s="1"/>
  <c r="BG1401" i="12"/>
  <c r="BH1401" i="12" s="1"/>
  <c r="BG1413" i="12"/>
  <c r="BH1413" i="12" s="1"/>
  <c r="BG1417" i="12"/>
  <c r="BH1417" i="12" s="1"/>
  <c r="BG1429" i="12"/>
  <c r="BH1429" i="12" s="1"/>
  <c r="BG1433" i="12"/>
  <c r="BH1433" i="12" s="1"/>
  <c r="BG1445" i="12"/>
  <c r="BH1445" i="12" s="1"/>
  <c r="BG1449" i="12"/>
  <c r="BH1449" i="12" s="1"/>
  <c r="BG1461" i="12"/>
  <c r="BH1461" i="12" s="1"/>
  <c r="BG1465" i="12"/>
  <c r="BH1465" i="12" s="1"/>
  <c r="BG1477" i="12"/>
  <c r="BH1477" i="12" s="1"/>
  <c r="BG1481" i="12"/>
  <c r="BH1481" i="12" s="1"/>
  <c r="BG1493" i="12"/>
  <c r="BH1493" i="12" s="1"/>
  <c r="BG1497" i="12"/>
  <c r="BH1497" i="12" s="1"/>
  <c r="BJ1497" i="12" s="1"/>
  <c r="BK1497" i="12" s="1"/>
  <c r="BG1509" i="12"/>
  <c r="BH1509" i="12" s="1"/>
  <c r="BG1513" i="12"/>
  <c r="BH1513" i="12" s="1"/>
  <c r="BJ1513" i="12" s="1"/>
  <c r="BK1513" i="12" s="1"/>
  <c r="BG1525" i="12"/>
  <c r="BH1525" i="12" s="1"/>
  <c r="BG1529" i="12"/>
  <c r="BH1529" i="12" s="1"/>
  <c r="BG1541" i="12"/>
  <c r="BH1541" i="12" s="1"/>
  <c r="BG1545" i="12"/>
  <c r="BH1545" i="12" s="1"/>
  <c r="BG1561" i="12"/>
  <c r="BH1561" i="12" s="1"/>
  <c r="BG1577" i="12"/>
  <c r="BH1577" i="12" s="1"/>
  <c r="BG1593" i="12"/>
  <c r="BH1593" i="12" s="1"/>
  <c r="BG1609" i="12"/>
  <c r="BH1609" i="12" s="1"/>
  <c r="BG1625" i="12"/>
  <c r="BH1625" i="12" s="1"/>
  <c r="BG1641" i="12"/>
  <c r="BH1641" i="12" s="1"/>
  <c r="BG1657" i="12"/>
  <c r="BH1657" i="12" s="1"/>
  <c r="BG1673" i="12"/>
  <c r="BH1673" i="12" s="1"/>
  <c r="BG1689" i="12"/>
  <c r="BH1689" i="12" s="1"/>
  <c r="BG1705" i="12"/>
  <c r="BH1705" i="12" s="1"/>
  <c r="BG1721" i="12"/>
  <c r="BH1721" i="12" s="1"/>
  <c r="BG1737" i="12"/>
  <c r="BH1737" i="12" s="1"/>
  <c r="BG1753" i="12"/>
  <c r="BH1753" i="12" s="1"/>
  <c r="BG1769" i="12"/>
  <c r="BH1769" i="12" s="1"/>
  <c r="BG1785" i="12"/>
  <c r="BH1785" i="12" s="1"/>
  <c r="BG1801" i="12"/>
  <c r="BH1801" i="12" s="1"/>
  <c r="BG1817" i="12"/>
  <c r="BH1817" i="12" s="1"/>
  <c r="BG1833" i="12"/>
  <c r="BH1833" i="12" s="1"/>
  <c r="BG1849" i="12"/>
  <c r="BH1849" i="12" s="1"/>
  <c r="BG1865" i="12"/>
  <c r="BH1865" i="12" s="1"/>
  <c r="BG1881" i="12"/>
  <c r="BH1881" i="12" s="1"/>
  <c r="BG1897" i="12"/>
  <c r="BH1897" i="12" s="1"/>
  <c r="BG1913" i="12"/>
  <c r="BH1913" i="12" s="1"/>
  <c r="BG1929" i="12"/>
  <c r="BH1929" i="12" s="1"/>
  <c r="BG1945" i="12"/>
  <c r="BH1945" i="12" s="1"/>
  <c r="BG1961" i="12"/>
  <c r="BH1961" i="12" s="1"/>
  <c r="BG1977" i="12"/>
  <c r="BH1977" i="12" s="1"/>
  <c r="BG1993" i="12"/>
  <c r="BH1993" i="12" s="1"/>
  <c r="BG2009" i="12"/>
  <c r="BH2009" i="12" s="1"/>
  <c r="BG2025" i="12"/>
  <c r="BH2025" i="12" s="1"/>
  <c r="BG2041" i="12"/>
  <c r="BH2041" i="12" s="1"/>
  <c r="BG2057" i="12"/>
  <c r="BH2057" i="12" s="1"/>
  <c r="BG2073" i="12"/>
  <c r="BH2073" i="12" s="1"/>
  <c r="BG2089" i="12"/>
  <c r="BH2089" i="12" s="1"/>
  <c r="BG2105" i="12"/>
  <c r="BH2105" i="12" s="1"/>
  <c r="BG2121" i="12"/>
  <c r="BH2121" i="12" s="1"/>
  <c r="BG2137" i="12"/>
  <c r="BH2137" i="12" s="1"/>
  <c r="BG2149" i="12"/>
  <c r="BH2149" i="12" s="1"/>
  <c r="BG2157" i="12"/>
  <c r="BH2157" i="12" s="1"/>
  <c r="BG2165" i="12"/>
  <c r="BH2165" i="12" s="1"/>
  <c r="BG2173" i="12"/>
  <c r="BH2173" i="12" s="1"/>
  <c r="BG2181" i="12"/>
  <c r="BH2181" i="12" s="1"/>
  <c r="BG2189" i="12"/>
  <c r="BH2189" i="12" s="1"/>
  <c r="BG2197" i="12"/>
  <c r="BH2197" i="12" s="1"/>
  <c r="BG2205" i="12"/>
  <c r="BH2205" i="12" s="1"/>
  <c r="BG2213" i="12"/>
  <c r="BH2213" i="12" s="1"/>
  <c r="BG2221" i="12"/>
  <c r="BH2221" i="12" s="1"/>
  <c r="BG2229" i="12"/>
  <c r="BH2229" i="12" s="1"/>
  <c r="BG2237" i="12"/>
  <c r="BH2237" i="12" s="1"/>
  <c r="BG2245" i="12"/>
  <c r="BH2245" i="12" s="1"/>
  <c r="BG2253" i="12"/>
  <c r="BH2253" i="12" s="1"/>
  <c r="BG390" i="12"/>
  <c r="BH390" i="12" s="1"/>
  <c r="BG406" i="12"/>
  <c r="BH406" i="12" s="1"/>
  <c r="BG422" i="12"/>
  <c r="BH422" i="12" s="1"/>
  <c r="BJ422" i="12" s="1"/>
  <c r="BK422" i="12" s="1"/>
  <c r="BG2317" i="12"/>
  <c r="BH2317" i="12" s="1"/>
  <c r="BG2325" i="12"/>
  <c r="BH2325" i="12" s="1"/>
  <c r="BG2408" i="12"/>
  <c r="BH2408" i="12" s="1"/>
  <c r="BG2261" i="12"/>
  <c r="BH2261" i="12" s="1"/>
  <c r="BG2269" i="12"/>
  <c r="BH2269" i="12" s="1"/>
  <c r="BG2277" i="12"/>
  <c r="BH2277" i="12" s="1"/>
  <c r="BG2285" i="12"/>
  <c r="BH2285" i="12" s="1"/>
  <c r="BG2293" i="12"/>
  <c r="BH2293" i="12" s="1"/>
  <c r="BG2301" i="12"/>
  <c r="BH2301" i="12" s="1"/>
  <c r="BG2445" i="12"/>
  <c r="BH2445" i="12" s="1"/>
  <c r="BG2453" i="12"/>
  <c r="BH2453" i="12" s="1"/>
  <c r="BG2461" i="12"/>
  <c r="BH2461" i="12" s="1"/>
  <c r="BG2469" i="12"/>
  <c r="BH2469" i="12" s="1"/>
  <c r="BG2477" i="12"/>
  <c r="BH2477" i="12" s="1"/>
  <c r="BG2485" i="12"/>
  <c r="BH2485" i="12" s="1"/>
  <c r="BG2493" i="12"/>
  <c r="BH2493" i="12" s="1"/>
  <c r="BG2501" i="12"/>
  <c r="BH2501" i="12" s="1"/>
  <c r="BI16" i="12"/>
  <c r="BI21" i="12"/>
  <c r="BI32" i="12"/>
  <c r="BI37" i="12"/>
  <c r="BI48" i="12"/>
  <c r="BI53" i="12"/>
  <c r="BI64" i="12"/>
  <c r="BI69" i="12"/>
  <c r="BI14" i="12"/>
  <c r="BI34" i="12"/>
  <c r="BI54" i="12"/>
  <c r="BI73" i="12"/>
  <c r="BI125" i="12"/>
  <c r="BI129" i="12"/>
  <c r="BI133" i="12"/>
  <c r="BI137" i="12"/>
  <c r="BI189" i="12"/>
  <c r="BI193" i="12"/>
  <c r="BI197" i="12"/>
  <c r="BI201" i="12"/>
  <c r="BI253" i="12"/>
  <c r="BI257" i="12"/>
  <c r="BI261" i="12"/>
  <c r="BI265" i="12"/>
  <c r="BI317" i="12"/>
  <c r="BI321" i="12"/>
  <c r="BI325" i="12"/>
  <c r="BI329" i="12"/>
  <c r="BI347" i="12"/>
  <c r="BI351" i="12"/>
  <c r="BI355" i="12"/>
  <c r="BI359" i="12"/>
  <c r="BI411" i="12"/>
  <c r="BI415" i="12"/>
  <c r="BI419" i="12"/>
  <c r="BI423" i="12"/>
  <c r="BI475" i="12"/>
  <c r="BI479" i="12"/>
  <c r="BI483" i="12"/>
  <c r="BI487" i="12"/>
  <c r="BI539" i="12"/>
  <c r="BI543" i="12"/>
  <c r="BI547" i="12"/>
  <c r="BI551" i="12"/>
  <c r="BI603" i="12"/>
  <c r="BI607" i="12"/>
  <c r="BI611" i="12"/>
  <c r="BI615" i="12"/>
  <c r="BI667" i="12"/>
  <c r="BI671" i="12"/>
  <c r="BI675" i="12"/>
  <c r="BI679" i="12"/>
  <c r="BI683" i="12"/>
  <c r="BI687" i="12"/>
  <c r="BI691" i="12"/>
  <c r="BI819" i="12"/>
  <c r="BI823" i="12"/>
  <c r="BI827" i="12"/>
  <c r="BI831" i="12"/>
  <c r="BI835" i="12"/>
  <c r="BI839" i="12"/>
  <c r="BI843" i="12"/>
  <c r="BI847" i="12"/>
  <c r="BI851" i="12"/>
  <c r="BI855" i="12"/>
  <c r="BI859" i="12"/>
  <c r="BI863" i="12"/>
  <c r="BI867" i="12"/>
  <c r="BI871" i="12"/>
  <c r="BI875" i="12"/>
  <c r="BI879" i="12"/>
  <c r="BG2333" i="12"/>
  <c r="BH2333" i="12" s="1"/>
  <c r="BG2341" i="12"/>
  <c r="BH2341" i="12" s="1"/>
  <c r="BG2349" i="12"/>
  <c r="BH2349" i="12" s="1"/>
  <c r="BG2357" i="12"/>
  <c r="BH2357" i="12" s="1"/>
  <c r="BG2365" i="12"/>
  <c r="BH2365" i="12" s="1"/>
  <c r="BG2373" i="12"/>
  <c r="BH2373" i="12" s="1"/>
  <c r="BG2381" i="12"/>
  <c r="BH2381" i="12" s="1"/>
  <c r="BG2389" i="12"/>
  <c r="BH2389" i="12" s="1"/>
  <c r="BG2397" i="12"/>
  <c r="BH2397" i="12" s="1"/>
  <c r="BG2405" i="12"/>
  <c r="BH2405" i="12" s="1"/>
  <c r="BG2411" i="12"/>
  <c r="BH2411" i="12" s="1"/>
  <c r="BJ2411" i="12" s="1"/>
  <c r="BK2411" i="12" s="1"/>
  <c r="BG2419" i="12"/>
  <c r="BH2419" i="12" s="1"/>
  <c r="BJ2419" i="12" s="1"/>
  <c r="BK2419" i="12" s="1"/>
  <c r="BG2427" i="12"/>
  <c r="BH2427" i="12" s="1"/>
  <c r="BJ2427" i="12" s="1"/>
  <c r="BK2427" i="12" s="1"/>
  <c r="BG2435" i="12"/>
  <c r="BH2435" i="12" s="1"/>
  <c r="BI12" i="12"/>
  <c r="BI17" i="12"/>
  <c r="BI28" i="12"/>
  <c r="BI33" i="12"/>
  <c r="BI44" i="12"/>
  <c r="BI49" i="12"/>
  <c r="BI60" i="12"/>
  <c r="BI65" i="12"/>
  <c r="BI18" i="12"/>
  <c r="BI38" i="12"/>
  <c r="BI62" i="12"/>
  <c r="BJ62" i="12" s="1"/>
  <c r="BK62" i="12" s="1"/>
  <c r="BI109" i="12"/>
  <c r="BI113" i="12"/>
  <c r="BI117" i="12"/>
  <c r="BI121" i="12"/>
  <c r="BI26" i="12"/>
  <c r="BI330" i="12"/>
  <c r="BI58" i="12"/>
  <c r="BI394" i="12"/>
  <c r="BI650" i="12"/>
  <c r="BG214" i="12"/>
  <c r="BH214" i="12" s="1"/>
  <c r="BG230" i="12"/>
  <c r="BH230" i="12" s="1"/>
  <c r="BJ230" i="12" s="1"/>
  <c r="BK230" i="12" s="1"/>
  <c r="BG869" i="12"/>
  <c r="BH869" i="12" s="1"/>
  <c r="BG873" i="12"/>
  <c r="BH873" i="12" s="1"/>
  <c r="BG877" i="12"/>
  <c r="BH877" i="12" s="1"/>
  <c r="BG885" i="12"/>
  <c r="BH885" i="12" s="1"/>
  <c r="BG893" i="12"/>
  <c r="BH893" i="12" s="1"/>
  <c r="BG897" i="12"/>
  <c r="BH897" i="12" s="1"/>
  <c r="BG901" i="12"/>
  <c r="BH901" i="12" s="1"/>
  <c r="BG905" i="12"/>
  <c r="BH905" i="12" s="1"/>
  <c r="BG913" i="12"/>
  <c r="BH913" i="12" s="1"/>
  <c r="BG921" i="12"/>
  <c r="BH921" i="12" s="1"/>
  <c r="BG925" i="12"/>
  <c r="BH925" i="12" s="1"/>
  <c r="BG929" i="12"/>
  <c r="BH929" i="12" s="1"/>
  <c r="BG997" i="12"/>
  <c r="BH997" i="12" s="1"/>
  <c r="BG1001" i="12"/>
  <c r="BH1001" i="12" s="1"/>
  <c r="BG1005" i="12"/>
  <c r="BH1005" i="12" s="1"/>
  <c r="BG1013" i="12"/>
  <c r="BH1013" i="12" s="1"/>
  <c r="BG1021" i="12"/>
  <c r="BH1021" i="12" s="1"/>
  <c r="BJ1021" i="12" s="1"/>
  <c r="BK1021" i="12" s="1"/>
  <c r="BG1029" i="12"/>
  <c r="BH1029" i="12" s="1"/>
  <c r="BJ1029" i="12" s="1"/>
  <c r="BK1029" i="12" s="1"/>
  <c r="BG1037" i="12"/>
  <c r="BH1037" i="12" s="1"/>
  <c r="BG1045" i="12"/>
  <c r="BH1045" i="12" s="1"/>
  <c r="BG1053" i="12"/>
  <c r="BH1053" i="12" s="1"/>
  <c r="BJ1053" i="12" s="1"/>
  <c r="BK1053" i="12" s="1"/>
  <c r="BG1061" i="12"/>
  <c r="BH1061" i="12" s="1"/>
  <c r="BJ1061" i="12" s="1"/>
  <c r="BK1061" i="12" s="1"/>
  <c r="BG1069" i="12"/>
  <c r="BH1069" i="12" s="1"/>
  <c r="BJ1069" i="12" s="1"/>
  <c r="BK1069" i="12" s="1"/>
  <c r="BG150" i="12"/>
  <c r="BH150" i="12" s="1"/>
  <c r="BG166" i="12"/>
  <c r="BH166" i="12" s="1"/>
  <c r="BG182" i="12"/>
  <c r="BH182" i="12" s="1"/>
  <c r="BG198" i="12"/>
  <c r="BH198" i="12" s="1"/>
  <c r="BG246" i="12"/>
  <c r="BH246" i="12" s="1"/>
  <c r="BI74" i="12"/>
  <c r="BG21" i="12"/>
  <c r="BH21" i="12" s="1"/>
  <c r="BG25" i="12"/>
  <c r="BH25" i="12" s="1"/>
  <c r="BG310" i="12"/>
  <c r="BH310" i="12" s="1"/>
  <c r="BG326" i="12"/>
  <c r="BH326" i="12" s="1"/>
  <c r="BG342" i="12"/>
  <c r="BH342" i="12" s="1"/>
  <c r="BG358" i="12"/>
  <c r="BH358" i="12" s="1"/>
  <c r="BG374" i="12"/>
  <c r="BH374" i="12" s="1"/>
  <c r="BG573" i="12"/>
  <c r="BH573" i="12" s="1"/>
  <c r="BG593" i="12"/>
  <c r="BH593" i="12" s="1"/>
  <c r="BJ593" i="12" s="1"/>
  <c r="BK593" i="12" s="1"/>
  <c r="BG605" i="12"/>
  <c r="BH605" i="12" s="1"/>
  <c r="BG649" i="12"/>
  <c r="BH649" i="12" s="1"/>
  <c r="BG657" i="12"/>
  <c r="BH657" i="12" s="1"/>
  <c r="BG665" i="12"/>
  <c r="BH665" i="12" s="1"/>
  <c r="BG673" i="12"/>
  <c r="BH673" i="12" s="1"/>
  <c r="BG709" i="12"/>
  <c r="BH709" i="12" s="1"/>
  <c r="BG725" i="12"/>
  <c r="BH725" i="12" s="1"/>
  <c r="BG809" i="12"/>
  <c r="BH809" i="12" s="1"/>
  <c r="BJ809" i="12" s="1"/>
  <c r="BK809" i="12" s="1"/>
  <c r="BG825" i="12"/>
  <c r="BH825" i="12" s="1"/>
  <c r="BG841" i="12"/>
  <c r="BH841" i="12" s="1"/>
  <c r="BG857" i="12"/>
  <c r="BH857" i="12" s="1"/>
  <c r="BG865" i="12"/>
  <c r="BH865" i="12" s="1"/>
  <c r="BG933" i="12"/>
  <c r="BH933" i="12" s="1"/>
  <c r="BG941" i="12"/>
  <c r="BH941" i="12" s="1"/>
  <c r="BG949" i="12"/>
  <c r="BH949" i="12" s="1"/>
  <c r="BG957" i="12"/>
  <c r="BH957" i="12" s="1"/>
  <c r="BG965" i="12"/>
  <c r="BH965" i="12" s="1"/>
  <c r="BG989" i="12"/>
  <c r="BH989" i="12" s="1"/>
  <c r="BG1075" i="12"/>
  <c r="BH1075" i="12" s="1"/>
  <c r="BG1083" i="12"/>
  <c r="BH1083" i="12" s="1"/>
  <c r="BJ1083" i="12" s="1"/>
  <c r="BK1083" i="12" s="1"/>
  <c r="BG1139" i="12"/>
  <c r="BH1139" i="12" s="1"/>
  <c r="BJ1139" i="12" s="1"/>
  <c r="BK1139" i="12" s="1"/>
  <c r="BG1147" i="12"/>
  <c r="BH1147" i="12" s="1"/>
  <c r="BJ1147" i="12" s="1"/>
  <c r="BK1147" i="12" s="1"/>
  <c r="BG1163" i="12"/>
  <c r="BH1163" i="12" s="1"/>
  <c r="BG1171" i="12"/>
  <c r="BH1171" i="12" s="1"/>
  <c r="BG1179" i="12"/>
  <c r="BH1179" i="12" s="1"/>
  <c r="BG1187" i="12"/>
  <c r="BH1187" i="12" s="1"/>
  <c r="BJ1187" i="12" s="1"/>
  <c r="BK1187" i="12" s="1"/>
  <c r="BG1211" i="12"/>
  <c r="BH1211" i="12" s="1"/>
  <c r="BG1219" i="12"/>
  <c r="BH1219" i="12" s="1"/>
  <c r="BG1243" i="12"/>
  <c r="BH1243" i="12" s="1"/>
  <c r="BG9" i="12"/>
  <c r="BH9" i="12" s="1"/>
  <c r="BJ9" i="12" s="1"/>
  <c r="BK9" i="12" s="1"/>
  <c r="BG13" i="12"/>
  <c r="BH13" i="12" s="1"/>
  <c r="BG17" i="12"/>
  <c r="BH17" i="12" s="1"/>
  <c r="BG37" i="12"/>
  <c r="BH37" i="12" s="1"/>
  <c r="BG41" i="12"/>
  <c r="BH41" i="12" s="1"/>
  <c r="BJ41" i="12" s="1"/>
  <c r="BK41" i="12" s="1"/>
  <c r="BG57" i="12"/>
  <c r="BH57" i="12" s="1"/>
  <c r="BG65" i="12"/>
  <c r="BH65" i="12" s="1"/>
  <c r="BG73" i="12"/>
  <c r="BH73" i="12" s="1"/>
  <c r="BG81" i="12"/>
  <c r="BH81" i="12" s="1"/>
  <c r="BG89" i="12"/>
  <c r="BH89" i="12" s="1"/>
  <c r="BG109" i="12"/>
  <c r="BH109" i="12" s="1"/>
  <c r="BG113" i="12"/>
  <c r="BH113" i="12" s="1"/>
  <c r="BG125" i="12"/>
  <c r="BH125" i="12" s="1"/>
  <c r="BG129" i="12"/>
  <c r="BH129" i="12" s="1"/>
  <c r="BG388" i="12"/>
  <c r="BH388" i="12" s="1"/>
  <c r="BJ388" i="12" s="1"/>
  <c r="BK388" i="12" s="1"/>
  <c r="BG396" i="12"/>
  <c r="BH396" i="12" s="1"/>
  <c r="BG404" i="12"/>
  <c r="BH404" i="12" s="1"/>
  <c r="BG412" i="12"/>
  <c r="BH412" i="12" s="1"/>
  <c r="BG420" i="12"/>
  <c r="BH420" i="12" s="1"/>
  <c r="BG428" i="12"/>
  <c r="BH428" i="12" s="1"/>
  <c r="BG29" i="12"/>
  <c r="BH29" i="12" s="1"/>
  <c r="BJ29" i="12" s="1"/>
  <c r="BK29" i="12" s="1"/>
  <c r="BG105" i="12"/>
  <c r="BH105" i="12" s="1"/>
  <c r="BG883" i="12"/>
  <c r="BH883" i="12" s="1"/>
  <c r="BJ883" i="12" s="1"/>
  <c r="BK883" i="12" s="1"/>
  <c r="BG891" i="12"/>
  <c r="BH891" i="12" s="1"/>
  <c r="BJ891" i="12" s="1"/>
  <c r="BK891" i="12" s="1"/>
  <c r="BG899" i="12"/>
  <c r="BH899" i="12" s="1"/>
  <c r="BJ899" i="12" s="1"/>
  <c r="BK899" i="12" s="1"/>
  <c r="BG907" i="12"/>
  <c r="BH907" i="12" s="1"/>
  <c r="BJ907" i="12" s="1"/>
  <c r="BK907" i="12" s="1"/>
  <c r="BG915" i="12"/>
  <c r="BH915" i="12" s="1"/>
  <c r="BJ915" i="12" s="1"/>
  <c r="BK915" i="12" s="1"/>
  <c r="BG923" i="12"/>
  <c r="BH923" i="12" s="1"/>
  <c r="BJ923" i="12" s="1"/>
  <c r="BK923" i="12" s="1"/>
  <c r="BG999" i="12"/>
  <c r="BH999" i="12" s="1"/>
  <c r="BJ999" i="12" s="1"/>
  <c r="BK999" i="12" s="1"/>
  <c r="BG1007" i="12"/>
  <c r="BH1007" i="12" s="1"/>
  <c r="BJ1007" i="12" s="1"/>
  <c r="BK1007" i="12" s="1"/>
  <c r="BG1015" i="12"/>
  <c r="BH1015" i="12" s="1"/>
  <c r="BJ1015" i="12" s="1"/>
  <c r="BK1015" i="12" s="1"/>
  <c r="BG1023" i="12"/>
  <c r="BH1023" i="12" s="1"/>
  <c r="BG1031" i="12"/>
  <c r="BH1031" i="12" s="1"/>
  <c r="BJ1031" i="12" s="1"/>
  <c r="BK1031" i="12" s="1"/>
  <c r="BG1035" i="12"/>
  <c r="BH1035" i="12" s="1"/>
  <c r="BJ1035" i="12" s="1"/>
  <c r="BK1035" i="12" s="1"/>
  <c r="BG1043" i="12"/>
  <c r="BH1043" i="12" s="1"/>
  <c r="BJ1043" i="12" s="1"/>
  <c r="BK1043" i="12" s="1"/>
  <c r="BG1051" i="12"/>
  <c r="BH1051" i="12" s="1"/>
  <c r="BJ1051" i="12" s="1"/>
  <c r="BK1051" i="12" s="1"/>
  <c r="BG1059" i="12"/>
  <c r="BH1059" i="12" s="1"/>
  <c r="BJ1059" i="12" s="1"/>
  <c r="BK1059" i="12" s="1"/>
  <c r="BG1067" i="12"/>
  <c r="BH1067" i="12" s="1"/>
  <c r="BJ1067" i="12" s="1"/>
  <c r="BK1067" i="12" s="1"/>
  <c r="BG1251" i="12"/>
  <c r="BH1251" i="12" s="1"/>
  <c r="BG1259" i="12"/>
  <c r="BH1259" i="12" s="1"/>
  <c r="BG1267" i="12"/>
  <c r="BH1267" i="12" s="1"/>
  <c r="BJ1267" i="12" s="1"/>
  <c r="BK1267" i="12" s="1"/>
  <c r="BG1275" i="12"/>
  <c r="BH1275" i="12" s="1"/>
  <c r="BG1283" i="12"/>
  <c r="BH1283" i="12" s="1"/>
  <c r="BG1299" i="12"/>
  <c r="BH1299" i="12" s="1"/>
  <c r="BG1315" i="12"/>
  <c r="BH1315" i="12" s="1"/>
  <c r="BJ1315" i="12" s="1"/>
  <c r="BK1315" i="12" s="1"/>
  <c r="BG1323" i="12"/>
  <c r="BH1323" i="12" s="1"/>
  <c r="BG1339" i="12"/>
  <c r="BH1339" i="12" s="1"/>
  <c r="BG1347" i="12"/>
  <c r="BH1347" i="12" s="1"/>
  <c r="BG1363" i="12"/>
  <c r="BH1363" i="12" s="1"/>
  <c r="BJ1363" i="12" s="1"/>
  <c r="BK1363" i="12" s="1"/>
  <c r="BG1379" i="12"/>
  <c r="BH1379" i="12" s="1"/>
  <c r="BG1395" i="12"/>
  <c r="BH1395" i="12" s="1"/>
  <c r="BG1411" i="12"/>
  <c r="BH1411" i="12" s="1"/>
  <c r="BG1427" i="12"/>
  <c r="BH1427" i="12" s="1"/>
  <c r="BG1443" i="12"/>
  <c r="BH1443" i="12" s="1"/>
  <c r="BG1459" i="12"/>
  <c r="BH1459" i="12" s="1"/>
  <c r="BG1475" i="12"/>
  <c r="BH1475" i="12" s="1"/>
  <c r="BG1491" i="12"/>
  <c r="BH1491" i="12" s="1"/>
  <c r="BJ1491" i="12" s="1"/>
  <c r="BK1491" i="12" s="1"/>
  <c r="BG1507" i="12"/>
  <c r="BH1507" i="12" s="1"/>
  <c r="BJ1507" i="12" s="1"/>
  <c r="BK1507" i="12" s="1"/>
  <c r="BG1523" i="12"/>
  <c r="BH1523" i="12" s="1"/>
  <c r="BG1539" i="12"/>
  <c r="BH1539" i="12" s="1"/>
  <c r="BG1555" i="12"/>
  <c r="BH1555" i="12" s="1"/>
  <c r="BJ1555" i="12" s="1"/>
  <c r="BK1555" i="12" s="1"/>
  <c r="BG1571" i="12"/>
  <c r="BH1571" i="12" s="1"/>
  <c r="BG1587" i="12"/>
  <c r="BH1587" i="12" s="1"/>
  <c r="BJ1587" i="12" s="1"/>
  <c r="BK1587" i="12" s="1"/>
  <c r="BG1603" i="12"/>
  <c r="BH1603" i="12" s="1"/>
  <c r="BJ1603" i="12" s="1"/>
  <c r="BK1603" i="12" s="1"/>
  <c r="BG1619" i="12"/>
  <c r="BH1619" i="12" s="1"/>
  <c r="BJ1619" i="12" s="1"/>
  <c r="BK1619" i="12" s="1"/>
  <c r="BG1635" i="12"/>
  <c r="BH1635" i="12" s="1"/>
  <c r="BJ1635" i="12" s="1"/>
  <c r="BK1635" i="12" s="1"/>
  <c r="BG1651" i="12"/>
  <c r="BH1651" i="12" s="1"/>
  <c r="BJ1651" i="12" s="1"/>
  <c r="BK1651" i="12" s="1"/>
  <c r="BG1667" i="12"/>
  <c r="BH1667" i="12" s="1"/>
  <c r="BJ1667" i="12" s="1"/>
  <c r="BK1667" i="12" s="1"/>
  <c r="BG1683" i="12"/>
  <c r="BH1683" i="12" s="1"/>
  <c r="BJ1683" i="12" s="1"/>
  <c r="BK1683" i="12" s="1"/>
  <c r="BG1699" i="12"/>
  <c r="BH1699" i="12" s="1"/>
  <c r="BJ1699" i="12" s="1"/>
  <c r="BK1699" i="12" s="1"/>
  <c r="BG1715" i="12"/>
  <c r="BH1715" i="12" s="1"/>
  <c r="BJ1715" i="12" s="1"/>
  <c r="BK1715" i="12" s="1"/>
  <c r="BG1731" i="12"/>
  <c r="BH1731" i="12" s="1"/>
  <c r="BJ1731" i="12" s="1"/>
  <c r="BK1731" i="12" s="1"/>
  <c r="BG1739" i="12"/>
  <c r="BH1739" i="12" s="1"/>
  <c r="BG1755" i="12"/>
  <c r="BH1755" i="12" s="1"/>
  <c r="BG1763" i="12"/>
  <c r="BH1763" i="12" s="1"/>
  <c r="BJ1763" i="12" s="1"/>
  <c r="BK1763" i="12" s="1"/>
  <c r="BG1771" i="12"/>
  <c r="BH1771" i="12" s="1"/>
  <c r="BJ1771" i="12" s="1"/>
  <c r="BK1771" i="12" s="1"/>
  <c r="BG1779" i="12"/>
  <c r="BH1779" i="12" s="1"/>
  <c r="BJ1779" i="12" s="1"/>
  <c r="BK1779" i="12" s="1"/>
  <c r="BG1795" i="12"/>
  <c r="BH1795" i="12" s="1"/>
  <c r="BJ1795" i="12" s="1"/>
  <c r="BK1795" i="12" s="1"/>
  <c r="BG1811" i="12"/>
  <c r="BH1811" i="12" s="1"/>
  <c r="BJ1811" i="12" s="1"/>
  <c r="BK1811" i="12" s="1"/>
  <c r="BG1827" i="12"/>
  <c r="BH1827" i="12" s="1"/>
  <c r="BJ1827" i="12" s="1"/>
  <c r="BK1827" i="12" s="1"/>
  <c r="BG1843" i="12"/>
  <c r="BH1843" i="12" s="1"/>
  <c r="BJ1843" i="12" s="1"/>
  <c r="BK1843" i="12" s="1"/>
  <c r="BG1859" i="12"/>
  <c r="BH1859" i="12" s="1"/>
  <c r="BJ1859" i="12" s="1"/>
  <c r="BK1859" i="12" s="1"/>
  <c r="BG1875" i="12"/>
  <c r="BH1875" i="12" s="1"/>
  <c r="BJ1875" i="12" s="1"/>
  <c r="BK1875" i="12" s="1"/>
  <c r="BG1899" i="12"/>
  <c r="BH1899" i="12" s="1"/>
  <c r="BJ1899" i="12" s="1"/>
  <c r="BK1899" i="12" s="1"/>
  <c r="BG1907" i="12"/>
  <c r="BH1907" i="12" s="1"/>
  <c r="BJ1907" i="12" s="1"/>
  <c r="BK1907" i="12" s="1"/>
  <c r="BG1915" i="12"/>
  <c r="BH1915" i="12" s="1"/>
  <c r="BG1931" i="12"/>
  <c r="BH1931" i="12" s="1"/>
  <c r="BJ1931" i="12" s="1"/>
  <c r="BK1931" i="12" s="1"/>
  <c r="BG1947" i="12"/>
  <c r="BH1947" i="12" s="1"/>
  <c r="BJ1947" i="12" s="1"/>
  <c r="BK1947" i="12" s="1"/>
  <c r="BG1963" i="12"/>
  <c r="BH1963" i="12" s="1"/>
  <c r="BJ1963" i="12" s="1"/>
  <c r="BK1963" i="12" s="1"/>
  <c r="BG1971" i="12"/>
  <c r="BH1971" i="12" s="1"/>
  <c r="BJ1971" i="12" s="1"/>
  <c r="BK1971" i="12" s="1"/>
  <c r="BG1987" i="12"/>
  <c r="BH1987" i="12" s="1"/>
  <c r="BJ1987" i="12" s="1"/>
  <c r="BK1987" i="12" s="1"/>
  <c r="BG1995" i="12"/>
  <c r="BH1995" i="12" s="1"/>
  <c r="BJ1995" i="12" s="1"/>
  <c r="BK1995" i="12" s="1"/>
  <c r="BG2003" i="12"/>
  <c r="BH2003" i="12" s="1"/>
  <c r="BJ2003" i="12" s="1"/>
  <c r="BK2003" i="12" s="1"/>
  <c r="BG2019" i="12"/>
  <c r="BH2019" i="12" s="1"/>
  <c r="BJ2019" i="12" s="1"/>
  <c r="BK2019" i="12" s="1"/>
  <c r="BG2035" i="12"/>
  <c r="BH2035" i="12" s="1"/>
  <c r="BJ2035" i="12" s="1"/>
  <c r="BK2035" i="12" s="1"/>
  <c r="BG2043" i="12"/>
  <c r="BH2043" i="12" s="1"/>
  <c r="BJ2043" i="12" s="1"/>
  <c r="BK2043" i="12" s="1"/>
  <c r="BG2051" i="12"/>
  <c r="BH2051" i="12" s="1"/>
  <c r="BJ2051" i="12" s="1"/>
  <c r="BK2051" i="12" s="1"/>
  <c r="BG2059" i="12"/>
  <c r="BH2059" i="12" s="1"/>
  <c r="BJ2059" i="12" s="1"/>
  <c r="BK2059" i="12" s="1"/>
  <c r="BG2075" i="12"/>
  <c r="BH2075" i="12" s="1"/>
  <c r="BJ2075" i="12" s="1"/>
  <c r="BK2075" i="12" s="1"/>
  <c r="BG2107" i="12"/>
  <c r="BH2107" i="12" s="1"/>
  <c r="BJ2107" i="12" s="1"/>
  <c r="BK2107" i="12" s="1"/>
  <c r="BG2115" i="12"/>
  <c r="BH2115" i="12" s="1"/>
  <c r="BJ2115" i="12" s="1"/>
  <c r="BK2115" i="12" s="1"/>
  <c r="BG2123" i="12"/>
  <c r="BH2123" i="12" s="1"/>
  <c r="BJ2123" i="12" s="1"/>
  <c r="BK2123" i="12" s="1"/>
  <c r="BG2131" i="12"/>
  <c r="BH2131" i="12" s="1"/>
  <c r="BJ2131" i="12" s="1"/>
  <c r="BK2131" i="12" s="1"/>
  <c r="BG2147" i="12"/>
  <c r="BH2147" i="12" s="1"/>
  <c r="BJ2147" i="12" s="1"/>
  <c r="BK2147" i="12" s="1"/>
  <c r="BG2155" i="12"/>
  <c r="BH2155" i="12" s="1"/>
  <c r="BJ2155" i="12" s="1"/>
  <c r="BK2155" i="12" s="1"/>
  <c r="BG2163" i="12"/>
  <c r="BH2163" i="12" s="1"/>
  <c r="BJ2163" i="12" s="1"/>
  <c r="BK2163" i="12" s="1"/>
  <c r="BG2179" i="12"/>
  <c r="BH2179" i="12" s="1"/>
  <c r="BJ2179" i="12" s="1"/>
  <c r="BK2179" i="12" s="1"/>
  <c r="BG2195" i="12"/>
  <c r="BH2195" i="12" s="1"/>
  <c r="BJ2195" i="12" s="1"/>
  <c r="BK2195" i="12" s="1"/>
  <c r="BG2203" i="12"/>
  <c r="BH2203" i="12" s="1"/>
  <c r="BJ2203" i="12" s="1"/>
  <c r="BK2203" i="12" s="1"/>
  <c r="BG2211" i="12"/>
  <c r="BH2211" i="12" s="1"/>
  <c r="BJ2211" i="12" s="1"/>
  <c r="BK2211" i="12" s="1"/>
  <c r="BG2235" i="12"/>
  <c r="BH2235" i="12" s="1"/>
  <c r="BJ2235" i="12" s="1"/>
  <c r="BK2235" i="12" s="1"/>
  <c r="BG2243" i="12"/>
  <c r="BH2243" i="12" s="1"/>
  <c r="BJ2243" i="12" s="1"/>
  <c r="BK2243" i="12" s="1"/>
  <c r="BG2251" i="12"/>
  <c r="BH2251" i="12" s="1"/>
  <c r="BJ2251" i="12" s="1"/>
  <c r="BK2251" i="12" s="1"/>
  <c r="BG2259" i="12"/>
  <c r="BH2259" i="12" s="1"/>
  <c r="BG2267" i="12"/>
  <c r="BH2267" i="12" s="1"/>
  <c r="BJ2267" i="12" s="1"/>
  <c r="BK2267" i="12" s="1"/>
  <c r="BG2283" i="12"/>
  <c r="BH2283" i="12" s="1"/>
  <c r="BJ2283" i="12" s="1"/>
  <c r="BK2283" i="12" s="1"/>
  <c r="BG2291" i="12"/>
  <c r="BH2291" i="12" s="1"/>
  <c r="BG2299" i="12"/>
  <c r="BH2299" i="12" s="1"/>
  <c r="BJ2299" i="12" s="1"/>
  <c r="BK2299" i="12" s="1"/>
  <c r="BG2443" i="12"/>
  <c r="BH2443" i="12" s="1"/>
  <c r="BJ2443" i="12" s="1"/>
  <c r="BK2443" i="12" s="1"/>
  <c r="BG2451" i="12"/>
  <c r="BH2451" i="12" s="1"/>
  <c r="BG2467" i="12"/>
  <c r="BH2467" i="12" s="1"/>
  <c r="BJ2467" i="12" s="1"/>
  <c r="BK2467" i="12" s="1"/>
  <c r="BG2475" i="12"/>
  <c r="BH2475" i="12" s="1"/>
  <c r="BJ2475" i="12" s="1"/>
  <c r="BK2475" i="12" s="1"/>
  <c r="BG2483" i="12"/>
  <c r="BH2483" i="12" s="1"/>
  <c r="BJ2483" i="12" s="1"/>
  <c r="BK2483" i="12" s="1"/>
  <c r="BG1557" i="12"/>
  <c r="BH1557" i="12" s="1"/>
  <c r="BG1573" i="12"/>
  <c r="BH1573" i="12" s="1"/>
  <c r="BG1589" i="12"/>
  <c r="BH1589" i="12" s="1"/>
  <c r="BG1605" i="12"/>
  <c r="BH1605" i="12" s="1"/>
  <c r="BG1621" i="12"/>
  <c r="BH1621" i="12" s="1"/>
  <c r="BG1637" i="12"/>
  <c r="BH1637" i="12" s="1"/>
  <c r="BG1653" i="12"/>
  <c r="BH1653" i="12" s="1"/>
  <c r="BG1669" i="12"/>
  <c r="BH1669" i="12" s="1"/>
  <c r="BG1685" i="12"/>
  <c r="BH1685" i="12" s="1"/>
  <c r="BG1701" i="12"/>
  <c r="BH1701" i="12" s="1"/>
  <c r="BG1717" i="12"/>
  <c r="BH1717" i="12" s="1"/>
  <c r="BG1733" i="12"/>
  <c r="BH1733" i="12" s="1"/>
  <c r="BG1749" i="12"/>
  <c r="BH1749" i="12" s="1"/>
  <c r="BG1765" i="12"/>
  <c r="BH1765" i="12" s="1"/>
  <c r="BG1781" i="12"/>
  <c r="BH1781" i="12" s="1"/>
  <c r="BG1797" i="12"/>
  <c r="BH1797" i="12" s="1"/>
  <c r="BG1813" i="12"/>
  <c r="BH1813" i="12" s="1"/>
  <c r="BG1829" i="12"/>
  <c r="BH1829" i="12" s="1"/>
  <c r="BG1845" i="12"/>
  <c r="BH1845" i="12" s="1"/>
  <c r="BG1861" i="12"/>
  <c r="BH1861" i="12" s="1"/>
  <c r="BG1877" i="12"/>
  <c r="BH1877" i="12" s="1"/>
  <c r="BG1893" i="12"/>
  <c r="BH1893" i="12" s="1"/>
  <c r="BG1909" i="12"/>
  <c r="BH1909" i="12" s="1"/>
  <c r="BG1925" i="12"/>
  <c r="BH1925" i="12" s="1"/>
  <c r="BG1941" i="12"/>
  <c r="BH1941" i="12" s="1"/>
  <c r="BG1957" i="12"/>
  <c r="BH1957" i="12" s="1"/>
  <c r="BG1973" i="12"/>
  <c r="BH1973" i="12" s="1"/>
  <c r="BG1989" i="12"/>
  <c r="BH1989" i="12" s="1"/>
  <c r="BG2005" i="12"/>
  <c r="BH2005" i="12" s="1"/>
  <c r="BG2021" i="12"/>
  <c r="BH2021" i="12" s="1"/>
  <c r="BG2037" i="12"/>
  <c r="BH2037" i="12" s="1"/>
  <c r="BG2053" i="12"/>
  <c r="BH2053" i="12" s="1"/>
  <c r="BG2069" i="12"/>
  <c r="BH2069" i="12" s="1"/>
  <c r="BG2085" i="12"/>
  <c r="BH2085" i="12" s="1"/>
  <c r="BG2101" i="12"/>
  <c r="BH2101" i="12" s="1"/>
  <c r="BG2117" i="12"/>
  <c r="BH2117" i="12" s="1"/>
  <c r="BG2133" i="12"/>
  <c r="BH2133" i="12" s="1"/>
  <c r="BG2145" i="12"/>
  <c r="BH2145" i="12" s="1"/>
  <c r="BG2161" i="12"/>
  <c r="BH2161" i="12" s="1"/>
  <c r="BG2177" i="12"/>
  <c r="BH2177" i="12" s="1"/>
  <c r="BG2193" i="12"/>
  <c r="BH2193" i="12" s="1"/>
  <c r="BG2209" i="12"/>
  <c r="BH2209" i="12" s="1"/>
  <c r="BG2225" i="12"/>
  <c r="BH2225" i="12" s="1"/>
  <c r="BG2241" i="12"/>
  <c r="BH2241" i="12" s="1"/>
  <c r="BG2257" i="12"/>
  <c r="BH2257" i="12" s="1"/>
  <c r="BG2273" i="12"/>
  <c r="BH2273" i="12" s="1"/>
  <c r="BG2289" i="12"/>
  <c r="BH2289" i="12" s="1"/>
  <c r="BG2305" i="12"/>
  <c r="BH2305" i="12" s="1"/>
  <c r="BG2449" i="12"/>
  <c r="BH2449" i="12" s="1"/>
  <c r="BG2465" i="12"/>
  <c r="BH2465" i="12" s="1"/>
  <c r="BG2481" i="12"/>
  <c r="BH2481" i="12" s="1"/>
  <c r="BG2497" i="12"/>
  <c r="BH2497" i="12" s="1"/>
  <c r="BI2496" i="12"/>
  <c r="BG7" i="12"/>
  <c r="BH7" i="12" s="1"/>
  <c r="BG31" i="12"/>
  <c r="BH31" i="12" s="1"/>
  <c r="BG35" i="12"/>
  <c r="BH35" i="12" s="1"/>
  <c r="BG45" i="12"/>
  <c r="BH45" i="12" s="1"/>
  <c r="BJ45" i="12" s="1"/>
  <c r="BK45" i="12" s="1"/>
  <c r="BG49" i="12"/>
  <c r="BH49" i="12" s="1"/>
  <c r="BG55" i="12"/>
  <c r="BH55" i="12" s="1"/>
  <c r="BG63" i="12"/>
  <c r="BH63" i="12" s="1"/>
  <c r="BG71" i="12"/>
  <c r="BH71" i="12" s="1"/>
  <c r="BJ71" i="12" s="1"/>
  <c r="BK71" i="12" s="1"/>
  <c r="BG79" i="12"/>
  <c r="BH79" i="12" s="1"/>
  <c r="BG87" i="12"/>
  <c r="BH87" i="12" s="1"/>
  <c r="BG93" i="12"/>
  <c r="BH93" i="12" s="1"/>
  <c r="BG97" i="12"/>
  <c r="BH97" i="12" s="1"/>
  <c r="BG103" i="12"/>
  <c r="BH103" i="12" s="1"/>
  <c r="BG123" i="12"/>
  <c r="BH123" i="12" s="1"/>
  <c r="BG6" i="12"/>
  <c r="BH6" i="12" s="1"/>
  <c r="BG26" i="12"/>
  <c r="BH26" i="12" s="1"/>
  <c r="BG42" i="12"/>
  <c r="BH42" i="12" s="1"/>
  <c r="BG54" i="12"/>
  <c r="BH54" i="12" s="1"/>
  <c r="BG58" i="12"/>
  <c r="BH58" i="12" s="1"/>
  <c r="BG66" i="12"/>
  <c r="BH66" i="12" s="1"/>
  <c r="BJ66" i="12" s="1"/>
  <c r="BK66" i="12" s="1"/>
  <c r="BG70" i="12"/>
  <c r="BH70" i="12" s="1"/>
  <c r="BG74" i="12"/>
  <c r="BH74" i="12" s="1"/>
  <c r="BJ74" i="12" s="1"/>
  <c r="BK74" i="12" s="1"/>
  <c r="BG78" i="12"/>
  <c r="BH78" i="12" s="1"/>
  <c r="BG82" i="12"/>
  <c r="BH82" i="12" s="1"/>
  <c r="BG86" i="12"/>
  <c r="BH86" i="12" s="1"/>
  <c r="BG90" i="12"/>
  <c r="BH90" i="12" s="1"/>
  <c r="BG102" i="12"/>
  <c r="BH102" i="12" s="1"/>
  <c r="BJ102" i="12" s="1"/>
  <c r="BK102" i="12" s="1"/>
  <c r="BG106" i="12"/>
  <c r="BH106" i="12" s="1"/>
  <c r="BJ106" i="12" s="1"/>
  <c r="BK106" i="12" s="1"/>
  <c r="BG114" i="12"/>
  <c r="BH114" i="12" s="1"/>
  <c r="BG122" i="12"/>
  <c r="BH122" i="12" s="1"/>
  <c r="BG138" i="12"/>
  <c r="BH138" i="12" s="1"/>
  <c r="BG142" i="12"/>
  <c r="BH142" i="12" s="1"/>
  <c r="BG146" i="12"/>
  <c r="BH146" i="12" s="1"/>
  <c r="BG154" i="12"/>
  <c r="BH154" i="12" s="1"/>
  <c r="BJ154" i="12" s="1"/>
  <c r="BK154" i="12" s="1"/>
  <c r="BG158" i="12"/>
  <c r="BH158" i="12" s="1"/>
  <c r="BG162" i="12"/>
  <c r="BH162" i="12" s="1"/>
  <c r="BJ162" i="12" s="1"/>
  <c r="BK162" i="12" s="1"/>
  <c r="BG170" i="12"/>
  <c r="BH170" i="12" s="1"/>
  <c r="BG174" i="12"/>
  <c r="BH174" i="12" s="1"/>
  <c r="BG178" i="12"/>
  <c r="BH178" i="12" s="1"/>
  <c r="BG43" i="12"/>
  <c r="BH43" i="12" s="1"/>
  <c r="BG51" i="12"/>
  <c r="BH51" i="12" s="1"/>
  <c r="BG67" i="12"/>
  <c r="BH67" i="12" s="1"/>
  <c r="BJ67" i="12" s="1"/>
  <c r="BK67" i="12" s="1"/>
  <c r="BG83" i="12"/>
  <c r="BH83" i="12" s="1"/>
  <c r="BG95" i="12"/>
  <c r="BH95" i="12" s="1"/>
  <c r="BG99" i="12"/>
  <c r="BH99" i="12" s="1"/>
  <c r="BG115" i="12"/>
  <c r="BH115" i="12" s="1"/>
  <c r="BJ115" i="12" s="1"/>
  <c r="BK115" i="12" s="1"/>
  <c r="BG56" i="12"/>
  <c r="BH56" i="12" s="1"/>
  <c r="BG64" i="12"/>
  <c r="BH64" i="12" s="1"/>
  <c r="BG84" i="12"/>
  <c r="BH84" i="12" s="1"/>
  <c r="BG140" i="12"/>
  <c r="BH140" i="12" s="1"/>
  <c r="BG156" i="12"/>
  <c r="BH156" i="12" s="1"/>
  <c r="BG160" i="12"/>
  <c r="BH160" i="12" s="1"/>
  <c r="BG168" i="12"/>
  <c r="BH168" i="12" s="1"/>
  <c r="BG188" i="12"/>
  <c r="BH188" i="12" s="1"/>
  <c r="BG192" i="12"/>
  <c r="BH192" i="12" s="1"/>
  <c r="BG200" i="12"/>
  <c r="BH200" i="12" s="1"/>
  <c r="BG220" i="12"/>
  <c r="BH220" i="12" s="1"/>
  <c r="BG224" i="12"/>
  <c r="BH224" i="12" s="1"/>
  <c r="BG232" i="12"/>
  <c r="BH232" i="12" s="1"/>
  <c r="BG240" i="12"/>
  <c r="BH240" i="12" s="1"/>
  <c r="BG248" i="12"/>
  <c r="BH248" i="12" s="1"/>
  <c r="BG268" i="12"/>
  <c r="BH268" i="12" s="1"/>
  <c r="BG272" i="12"/>
  <c r="BH272" i="12" s="1"/>
  <c r="BG280" i="12"/>
  <c r="BH280" i="12" s="1"/>
  <c r="BG316" i="12"/>
  <c r="BH316" i="12" s="1"/>
  <c r="BJ316" i="12" s="1"/>
  <c r="BK316" i="12" s="1"/>
  <c r="BG320" i="12"/>
  <c r="BH320" i="12" s="1"/>
  <c r="BG328" i="12"/>
  <c r="BH328" i="12" s="1"/>
  <c r="BG336" i="12"/>
  <c r="BH336" i="12" s="1"/>
  <c r="BG344" i="12"/>
  <c r="BH344" i="12" s="1"/>
  <c r="BG352" i="12"/>
  <c r="BH352" i="12" s="1"/>
  <c r="BG364" i="12"/>
  <c r="BH364" i="12" s="1"/>
  <c r="BG372" i="12"/>
  <c r="BH372" i="12" s="1"/>
  <c r="BG380" i="12"/>
  <c r="BH380" i="12" s="1"/>
  <c r="BJ380" i="12" s="1"/>
  <c r="BK380" i="12" s="1"/>
  <c r="BG393" i="12"/>
  <c r="BH393" i="12" s="1"/>
  <c r="BJ409" i="12"/>
  <c r="BK409" i="12" s="1"/>
  <c r="BG439" i="12"/>
  <c r="BH439" i="12" s="1"/>
  <c r="BG455" i="12"/>
  <c r="BH455" i="12" s="1"/>
  <c r="BJ455" i="12" s="1"/>
  <c r="BK455" i="12" s="1"/>
  <c r="BG467" i="12"/>
  <c r="BH467" i="12" s="1"/>
  <c r="BG471" i="12"/>
  <c r="BH471" i="12" s="1"/>
  <c r="BJ471" i="12" s="1"/>
  <c r="BK471" i="12" s="1"/>
  <c r="BG475" i="12"/>
  <c r="BH475" i="12" s="1"/>
  <c r="BG483" i="12"/>
  <c r="BH483" i="12" s="1"/>
  <c r="BG491" i="12"/>
  <c r="BH491" i="12" s="1"/>
  <c r="BJ491" i="12" s="1"/>
  <c r="BK491" i="12" s="1"/>
  <c r="BG519" i="12"/>
  <c r="BH519" i="12" s="1"/>
  <c r="BJ519" i="12" s="1"/>
  <c r="BK519" i="12" s="1"/>
  <c r="BG543" i="12"/>
  <c r="BH543" i="12" s="1"/>
  <c r="BG551" i="12"/>
  <c r="BH551" i="12" s="1"/>
  <c r="BG619" i="12"/>
  <c r="BH619" i="12" s="1"/>
  <c r="BJ619" i="12" s="1"/>
  <c r="BK619" i="12" s="1"/>
  <c r="BG627" i="12"/>
  <c r="BH627" i="12" s="1"/>
  <c r="BJ627" i="12" s="1"/>
  <c r="BK627" i="12" s="1"/>
  <c r="BG647" i="12"/>
  <c r="BH647" i="12" s="1"/>
  <c r="BJ647" i="12" s="1"/>
  <c r="BK647" i="12" s="1"/>
  <c r="BG675" i="12"/>
  <c r="BH675" i="12" s="1"/>
  <c r="BG679" i="12"/>
  <c r="BH679" i="12" s="1"/>
  <c r="BG699" i="12"/>
  <c r="BH699" i="12" s="1"/>
  <c r="BJ699" i="12" s="1"/>
  <c r="BK699" i="12" s="1"/>
  <c r="BG711" i="12"/>
  <c r="BH711" i="12" s="1"/>
  <c r="BJ711" i="12" s="1"/>
  <c r="BK711" i="12" s="1"/>
  <c r="BG727" i="12"/>
  <c r="BH727" i="12" s="1"/>
  <c r="BG759" i="12"/>
  <c r="BH759" i="12" s="1"/>
  <c r="BJ759" i="12" s="1"/>
  <c r="BK759" i="12" s="1"/>
  <c r="BG767" i="12"/>
  <c r="BH767" i="12" s="1"/>
  <c r="BJ767" i="12" s="1"/>
  <c r="BK767" i="12" s="1"/>
  <c r="BG775" i="12"/>
  <c r="BH775" i="12" s="1"/>
  <c r="BJ775" i="12" s="1"/>
  <c r="BK775" i="12" s="1"/>
  <c r="BG779" i="12"/>
  <c r="BH779" i="12" s="1"/>
  <c r="BJ779" i="12" s="1"/>
  <c r="BK779" i="12" s="1"/>
  <c r="BG815" i="12"/>
  <c r="BH815" i="12" s="1"/>
  <c r="BJ815" i="12" s="1"/>
  <c r="BK815" i="12" s="1"/>
  <c r="BG843" i="12"/>
  <c r="BH843" i="12" s="1"/>
  <c r="BG855" i="12"/>
  <c r="BH855" i="12" s="1"/>
  <c r="BG875" i="12"/>
  <c r="BH875" i="12" s="1"/>
  <c r="BG887" i="12"/>
  <c r="BH887" i="12" s="1"/>
  <c r="BJ887" i="12" s="1"/>
  <c r="BK887" i="12" s="1"/>
  <c r="BG903" i="12"/>
  <c r="BH903" i="12" s="1"/>
  <c r="BJ903" i="12" s="1"/>
  <c r="BK903" i="12" s="1"/>
  <c r="BG919" i="12"/>
  <c r="BH919" i="12" s="1"/>
  <c r="BJ919" i="12" s="1"/>
  <c r="BK919" i="12" s="1"/>
  <c r="BG927" i="12"/>
  <c r="BH927" i="12" s="1"/>
  <c r="BJ927" i="12" s="1"/>
  <c r="BK927" i="12" s="1"/>
  <c r="BG931" i="12"/>
  <c r="BH931" i="12" s="1"/>
  <c r="BJ931" i="12" s="1"/>
  <c r="BK931" i="12" s="1"/>
  <c r="BG939" i="12"/>
  <c r="BH939" i="12" s="1"/>
  <c r="BJ939" i="12" s="1"/>
  <c r="BK939" i="12" s="1"/>
  <c r="BG959" i="12"/>
  <c r="BH959" i="12" s="1"/>
  <c r="BJ959" i="12" s="1"/>
  <c r="BK959" i="12" s="1"/>
  <c r="BG1003" i="12"/>
  <c r="BH1003" i="12" s="1"/>
  <c r="BJ1003" i="12" s="1"/>
  <c r="BK1003" i="12" s="1"/>
  <c r="BG1019" i="12"/>
  <c r="BH1019" i="12" s="1"/>
  <c r="BJ1019" i="12" s="1"/>
  <c r="BK1019" i="12" s="1"/>
  <c r="BG1047" i="12"/>
  <c r="BH1047" i="12" s="1"/>
  <c r="BJ1047" i="12" s="1"/>
  <c r="BK1047" i="12" s="1"/>
  <c r="BG1063" i="12"/>
  <c r="BH1063" i="12" s="1"/>
  <c r="BJ1063" i="12" s="1"/>
  <c r="BK1063" i="12" s="1"/>
  <c r="BG1137" i="12"/>
  <c r="BH1137" i="12" s="1"/>
  <c r="BG1161" i="12"/>
  <c r="BH1161" i="12" s="1"/>
  <c r="BG1169" i="12"/>
  <c r="BH1169" i="12" s="1"/>
  <c r="BG1189" i="12"/>
  <c r="BH1189" i="12" s="1"/>
  <c r="BG1209" i="12"/>
  <c r="BH1209" i="12" s="1"/>
  <c r="BG1221" i="12"/>
  <c r="BH1221" i="12" s="1"/>
  <c r="BG1241" i="12"/>
  <c r="BH1241" i="12" s="1"/>
  <c r="BG1265" i="12"/>
  <c r="BH1265" i="12" s="1"/>
  <c r="BG1277" i="12"/>
  <c r="BH1277" i="12" s="1"/>
  <c r="BG1293" i="12"/>
  <c r="BH1293" i="12" s="1"/>
  <c r="BG1309" i="12"/>
  <c r="BH1309" i="12" s="1"/>
  <c r="BG1325" i="12"/>
  <c r="BH1325" i="12" s="1"/>
  <c r="BG1341" i="12"/>
  <c r="BH1341" i="12" s="1"/>
  <c r="BG1357" i="12"/>
  <c r="BH1357" i="12" s="1"/>
  <c r="BJ1357" i="12" s="1"/>
  <c r="BK1357" i="12" s="1"/>
  <c r="BG1373" i="12"/>
  <c r="BH1373" i="12" s="1"/>
  <c r="BG1389" i="12"/>
  <c r="BH1389" i="12" s="1"/>
  <c r="BG1405" i="12"/>
  <c r="BH1405" i="12" s="1"/>
  <c r="BG1421" i="12"/>
  <c r="BH1421" i="12" s="1"/>
  <c r="BJ1421" i="12" s="1"/>
  <c r="BK1421" i="12" s="1"/>
  <c r="BG1437" i="12"/>
  <c r="BH1437" i="12" s="1"/>
  <c r="BG1453" i="12"/>
  <c r="BH1453" i="12" s="1"/>
  <c r="BG1469" i="12"/>
  <c r="BH1469" i="12" s="1"/>
  <c r="BG1485" i="12"/>
  <c r="BH1485" i="12" s="1"/>
  <c r="BJ1485" i="12" s="1"/>
  <c r="BK1485" i="12" s="1"/>
  <c r="BJ1489" i="12"/>
  <c r="BK1489" i="12" s="1"/>
  <c r="BG1501" i="12"/>
  <c r="BH1501" i="12" s="1"/>
  <c r="BJ1501" i="12" s="1"/>
  <c r="BK1501" i="12" s="1"/>
  <c r="BJ1505" i="12"/>
  <c r="BK1505" i="12" s="1"/>
  <c r="BG1517" i="12"/>
  <c r="BH1517" i="12" s="1"/>
  <c r="BJ1517" i="12" s="1"/>
  <c r="BK1517" i="12" s="1"/>
  <c r="BG1533" i="12"/>
  <c r="BH1533" i="12" s="1"/>
  <c r="BG1549" i="12"/>
  <c r="BH1549" i="12" s="1"/>
  <c r="BG1565" i="12"/>
  <c r="BH1565" i="12" s="1"/>
  <c r="BG1581" i="12"/>
  <c r="BH1581" i="12" s="1"/>
  <c r="BG1597" i="12"/>
  <c r="BH1597" i="12" s="1"/>
  <c r="BG1613" i="12"/>
  <c r="BH1613" i="12" s="1"/>
  <c r="BG1629" i="12"/>
  <c r="BH1629" i="12" s="1"/>
  <c r="BG1645" i="12"/>
  <c r="BH1645" i="12" s="1"/>
  <c r="BG1661" i="12"/>
  <c r="BH1661" i="12" s="1"/>
  <c r="BG1677" i="12"/>
  <c r="BH1677" i="12" s="1"/>
  <c r="BG1693" i="12"/>
  <c r="BH1693" i="12" s="1"/>
  <c r="BG1709" i="12"/>
  <c r="BH1709" i="12" s="1"/>
  <c r="BG1725" i="12"/>
  <c r="BH1725" i="12" s="1"/>
  <c r="BG1741" i="12"/>
  <c r="BH1741" i="12" s="1"/>
  <c r="BG1757" i="12"/>
  <c r="BH1757" i="12" s="1"/>
  <c r="BG1773" i="12"/>
  <c r="BH1773" i="12" s="1"/>
  <c r="BG1789" i="12"/>
  <c r="BH1789" i="12" s="1"/>
  <c r="BG1805" i="12"/>
  <c r="BH1805" i="12" s="1"/>
  <c r="BG1821" i="12"/>
  <c r="BH1821" i="12" s="1"/>
  <c r="BG1837" i="12"/>
  <c r="BH1837" i="12" s="1"/>
  <c r="BG1853" i="12"/>
  <c r="BH1853" i="12" s="1"/>
  <c r="BG1869" i="12"/>
  <c r="BH1869" i="12" s="1"/>
  <c r="BG23" i="12"/>
  <c r="BH23" i="12" s="1"/>
  <c r="BG33" i="12"/>
  <c r="BH33" i="12" s="1"/>
  <c r="BG47" i="12"/>
  <c r="BH47" i="12" s="1"/>
  <c r="BJ47" i="12" s="1"/>
  <c r="BK47" i="12" s="1"/>
  <c r="BG59" i="12"/>
  <c r="BH59" i="12" s="1"/>
  <c r="BG75" i="12"/>
  <c r="BH75" i="12" s="1"/>
  <c r="BG91" i="12"/>
  <c r="BH91" i="12" s="1"/>
  <c r="BG28" i="12"/>
  <c r="BH28" i="12" s="1"/>
  <c r="BG36" i="12"/>
  <c r="BH36" i="12" s="1"/>
  <c r="BJ36" i="12" s="1"/>
  <c r="BK36" i="12" s="1"/>
  <c r="BG88" i="12"/>
  <c r="BH88" i="12" s="1"/>
  <c r="BG124" i="12"/>
  <c r="BH124" i="12" s="1"/>
  <c r="BG172" i="12"/>
  <c r="BH172" i="12" s="1"/>
  <c r="BJ172" i="12" s="1"/>
  <c r="BK172" i="12" s="1"/>
  <c r="BG176" i="12"/>
  <c r="BH176" i="12" s="1"/>
  <c r="BG184" i="12"/>
  <c r="BH184" i="12" s="1"/>
  <c r="BG204" i="12"/>
  <c r="BH204" i="12" s="1"/>
  <c r="BG208" i="12"/>
  <c r="BH208" i="12" s="1"/>
  <c r="BG216" i="12"/>
  <c r="BH216" i="12" s="1"/>
  <c r="BG236" i="12"/>
  <c r="BH236" i="12" s="1"/>
  <c r="BG252" i="12"/>
  <c r="BH252" i="12" s="1"/>
  <c r="BG256" i="12"/>
  <c r="BH256" i="12" s="1"/>
  <c r="BG264" i="12"/>
  <c r="BH264" i="12" s="1"/>
  <c r="BG284" i="12"/>
  <c r="BH284" i="12" s="1"/>
  <c r="BG288" i="12"/>
  <c r="BH288" i="12" s="1"/>
  <c r="BJ288" i="12" s="1"/>
  <c r="BK288" i="12" s="1"/>
  <c r="BG296" i="12"/>
  <c r="BH296" i="12" s="1"/>
  <c r="BG300" i="12"/>
  <c r="BH300" i="12" s="1"/>
  <c r="BG304" i="12"/>
  <c r="BH304" i="12" s="1"/>
  <c r="BG312" i="12"/>
  <c r="BH312" i="12" s="1"/>
  <c r="BG324" i="12"/>
  <c r="BH324" i="12" s="1"/>
  <c r="BG332" i="12"/>
  <c r="BH332" i="12" s="1"/>
  <c r="BG340" i="12"/>
  <c r="BH340" i="12" s="1"/>
  <c r="BG348" i="12"/>
  <c r="BH348" i="12" s="1"/>
  <c r="BG356" i="12"/>
  <c r="BH356" i="12" s="1"/>
  <c r="BG360" i="12"/>
  <c r="BH360" i="12" s="1"/>
  <c r="BG368" i="12"/>
  <c r="BH368" i="12" s="1"/>
  <c r="BG376" i="12"/>
  <c r="BH376" i="12" s="1"/>
  <c r="BG384" i="12"/>
  <c r="BH384" i="12" s="1"/>
  <c r="BG487" i="12"/>
  <c r="BH487" i="12" s="1"/>
  <c r="BJ487" i="12" s="1"/>
  <c r="BK487" i="12" s="1"/>
  <c r="BJ495" i="12"/>
  <c r="BK495" i="12" s="1"/>
  <c r="BG499" i="12"/>
  <c r="BH499" i="12" s="1"/>
  <c r="BJ499" i="12" s="1"/>
  <c r="BK499" i="12" s="1"/>
  <c r="BG503" i="12"/>
  <c r="BH503" i="12" s="1"/>
  <c r="BJ503" i="12" s="1"/>
  <c r="BK503" i="12" s="1"/>
  <c r="BG527" i="12"/>
  <c r="BH527" i="12" s="1"/>
  <c r="BJ527" i="12" s="1"/>
  <c r="BK527" i="12" s="1"/>
  <c r="BG535" i="12"/>
  <c r="BH535" i="12" s="1"/>
  <c r="BJ535" i="12" s="1"/>
  <c r="BK535" i="12" s="1"/>
  <c r="BJ555" i="12"/>
  <c r="BK555" i="12" s="1"/>
  <c r="BG567" i="12"/>
  <c r="BH567" i="12" s="1"/>
  <c r="BJ567" i="12" s="1"/>
  <c r="BK567" i="12" s="1"/>
  <c r="BG575" i="12"/>
  <c r="BH575" i="12" s="1"/>
  <c r="BJ575" i="12" s="1"/>
  <c r="BK575" i="12" s="1"/>
  <c r="BG595" i="12"/>
  <c r="BH595" i="12" s="1"/>
  <c r="BG599" i="12"/>
  <c r="BH599" i="12" s="1"/>
  <c r="BJ599" i="12" s="1"/>
  <c r="BK599" i="12" s="1"/>
  <c r="BG611" i="12"/>
  <c r="BH611" i="12" s="1"/>
  <c r="BJ623" i="12"/>
  <c r="BK623" i="12" s="1"/>
  <c r="BJ631" i="12"/>
  <c r="BK631" i="12" s="1"/>
  <c r="BG671" i="12"/>
  <c r="BH671" i="12" s="1"/>
  <c r="BG687" i="12"/>
  <c r="BH687" i="12" s="1"/>
  <c r="BG695" i="12"/>
  <c r="BH695" i="12" s="1"/>
  <c r="BJ695" i="12" s="1"/>
  <c r="BK695" i="12" s="1"/>
  <c r="BJ703" i="12"/>
  <c r="BK703" i="12" s="1"/>
  <c r="BG719" i="12"/>
  <c r="BH719" i="12" s="1"/>
  <c r="BJ719" i="12" s="1"/>
  <c r="BK719" i="12" s="1"/>
  <c r="BG735" i="12"/>
  <c r="BH735" i="12" s="1"/>
  <c r="BJ735" i="12" s="1"/>
  <c r="BK735" i="12" s="1"/>
  <c r="BG747" i="12"/>
  <c r="BH747" i="12" s="1"/>
  <c r="BJ747" i="12" s="1"/>
  <c r="BK747" i="12" s="1"/>
  <c r="BG755" i="12"/>
  <c r="BH755" i="12" s="1"/>
  <c r="BJ755" i="12" s="1"/>
  <c r="BK755" i="12" s="1"/>
  <c r="BG763" i="12"/>
  <c r="BH763" i="12" s="1"/>
  <c r="BJ763" i="12" s="1"/>
  <c r="BK763" i="12" s="1"/>
  <c r="BG771" i="12"/>
  <c r="BH771" i="12" s="1"/>
  <c r="BJ771" i="12" s="1"/>
  <c r="BK771" i="12" s="1"/>
  <c r="BG787" i="12"/>
  <c r="BH787" i="12" s="1"/>
  <c r="BJ787" i="12" s="1"/>
  <c r="BK787" i="12" s="1"/>
  <c r="BG795" i="12"/>
  <c r="BH795" i="12" s="1"/>
  <c r="BJ795" i="12" s="1"/>
  <c r="BK795" i="12" s="1"/>
  <c r="BG871" i="12"/>
  <c r="BH871" i="12" s="1"/>
  <c r="BG879" i="12"/>
  <c r="BH879" i="12" s="1"/>
  <c r="BG895" i="12"/>
  <c r="BH895" i="12" s="1"/>
  <c r="BJ895" i="12" s="1"/>
  <c r="BK895" i="12" s="1"/>
  <c r="BG911" i="12"/>
  <c r="BH911" i="12" s="1"/>
  <c r="BJ911" i="12" s="1"/>
  <c r="BK911" i="12" s="1"/>
  <c r="BG967" i="12"/>
  <c r="BH967" i="12" s="1"/>
  <c r="BJ967" i="12" s="1"/>
  <c r="BK967" i="12" s="1"/>
  <c r="BG995" i="12"/>
  <c r="BH995" i="12" s="1"/>
  <c r="BG1011" i="12"/>
  <c r="BH1011" i="12" s="1"/>
  <c r="BJ1011" i="12" s="1"/>
  <c r="BK1011" i="12" s="1"/>
  <c r="BG1027" i="12"/>
  <c r="BH1027" i="12" s="1"/>
  <c r="BJ1027" i="12" s="1"/>
  <c r="BK1027" i="12" s="1"/>
  <c r="BG1039" i="12"/>
  <c r="BH1039" i="12" s="1"/>
  <c r="BJ1039" i="12" s="1"/>
  <c r="BK1039" i="12" s="1"/>
  <c r="BG1055" i="12"/>
  <c r="BH1055" i="12" s="1"/>
  <c r="BJ1055" i="12" s="1"/>
  <c r="BK1055" i="12" s="1"/>
  <c r="BJ1073" i="12"/>
  <c r="BK1073" i="12" s="1"/>
  <c r="BG5" i="12"/>
  <c r="BH5" i="12" s="1"/>
  <c r="BG11" i="12"/>
  <c r="BH11" i="12" s="1"/>
  <c r="BJ11" i="12" s="1"/>
  <c r="BK11" i="12" s="1"/>
  <c r="BG15" i="12"/>
  <c r="BH15" i="12" s="1"/>
  <c r="BG19" i="12"/>
  <c r="BH19" i="12" s="1"/>
  <c r="BJ19" i="12" s="1"/>
  <c r="BK19" i="12" s="1"/>
  <c r="BG39" i="12"/>
  <c r="BH39" i="12" s="1"/>
  <c r="BG69" i="12"/>
  <c r="BH69" i="12" s="1"/>
  <c r="BJ69" i="12" s="1"/>
  <c r="BK69" i="12" s="1"/>
  <c r="BG85" i="12"/>
  <c r="BH85" i="12" s="1"/>
  <c r="BG101" i="12"/>
  <c r="BH101" i="12" s="1"/>
  <c r="BG107" i="12"/>
  <c r="BH107" i="12" s="1"/>
  <c r="BG111" i="12"/>
  <c r="BH111" i="12" s="1"/>
  <c r="BJ111" i="12" s="1"/>
  <c r="BK111" i="12" s="1"/>
  <c r="BG117" i="12"/>
  <c r="BH117" i="12" s="1"/>
  <c r="BG127" i="12"/>
  <c r="BH127" i="12" s="1"/>
  <c r="BG131" i="12"/>
  <c r="BH131" i="12" s="1"/>
  <c r="BG395" i="12"/>
  <c r="BH395" i="12" s="1"/>
  <c r="BG403" i="12"/>
  <c r="BH403" i="12" s="1"/>
  <c r="BG411" i="12"/>
  <c r="BH411" i="12" s="1"/>
  <c r="BG419" i="12"/>
  <c r="BH419" i="12" s="1"/>
  <c r="BG427" i="12"/>
  <c r="BH427" i="12" s="1"/>
  <c r="BG394" i="12"/>
  <c r="BH394" i="12" s="1"/>
  <c r="BJ394" i="12" s="1"/>
  <c r="BK394" i="12" s="1"/>
  <c r="BG398" i="12"/>
  <c r="BH398" i="12" s="1"/>
  <c r="BG402" i="12"/>
  <c r="BH402" i="12" s="1"/>
  <c r="BG410" i="12"/>
  <c r="BH410" i="12" s="1"/>
  <c r="BG414" i="12"/>
  <c r="BH414" i="12" s="1"/>
  <c r="BJ414" i="12" s="1"/>
  <c r="BK414" i="12" s="1"/>
  <c r="BG418" i="12"/>
  <c r="BH418" i="12" s="1"/>
  <c r="BG426" i="12"/>
  <c r="BH426" i="12" s="1"/>
  <c r="BG186" i="12"/>
  <c r="BH186" i="12" s="1"/>
  <c r="BG190" i="12"/>
  <c r="BH190" i="12" s="1"/>
  <c r="BG194" i="12"/>
  <c r="BH194" i="12" s="1"/>
  <c r="BG202" i="12"/>
  <c r="BH202" i="12" s="1"/>
  <c r="BG206" i="12"/>
  <c r="BH206" i="12" s="1"/>
  <c r="BJ206" i="12" s="1"/>
  <c r="BK206" i="12" s="1"/>
  <c r="BG210" i="12"/>
  <c r="BH210" i="12" s="1"/>
  <c r="BG218" i="12"/>
  <c r="BH218" i="12" s="1"/>
  <c r="BG222" i="12"/>
  <c r="BH222" i="12" s="1"/>
  <c r="BJ222" i="12" s="1"/>
  <c r="BK222" i="12" s="1"/>
  <c r="BG226" i="12"/>
  <c r="BH226" i="12" s="1"/>
  <c r="BJ226" i="12" s="1"/>
  <c r="BK226" i="12" s="1"/>
  <c r="BG234" i="12"/>
  <c r="BH234" i="12" s="1"/>
  <c r="BG238" i="12"/>
  <c r="BH238" i="12" s="1"/>
  <c r="BG242" i="12"/>
  <c r="BH242" i="12" s="1"/>
  <c r="BG250" i="12"/>
  <c r="BH250" i="12" s="1"/>
  <c r="BG254" i="12"/>
  <c r="BH254" i="12" s="1"/>
  <c r="BG258" i="12"/>
  <c r="BH258" i="12" s="1"/>
  <c r="BG266" i="12"/>
  <c r="BH266" i="12" s="1"/>
  <c r="BG270" i="12"/>
  <c r="BH270" i="12" s="1"/>
  <c r="BG274" i="12"/>
  <c r="BH274" i="12" s="1"/>
  <c r="BG282" i="12"/>
  <c r="BH282" i="12" s="1"/>
  <c r="BG286" i="12"/>
  <c r="BH286" i="12" s="1"/>
  <c r="BJ286" i="12" s="1"/>
  <c r="BK286" i="12" s="1"/>
  <c r="BG290" i="12"/>
  <c r="BH290" i="12" s="1"/>
  <c r="BJ290" i="12" s="1"/>
  <c r="BK290" i="12" s="1"/>
  <c r="BG298" i="12"/>
  <c r="BH298" i="12" s="1"/>
  <c r="BG302" i="12"/>
  <c r="BH302" i="12" s="1"/>
  <c r="BG306" i="12"/>
  <c r="BH306" i="12" s="1"/>
  <c r="BG314" i="12"/>
  <c r="BH314" i="12" s="1"/>
  <c r="BG318" i="12"/>
  <c r="BH318" i="12" s="1"/>
  <c r="BG322" i="12"/>
  <c r="BH322" i="12" s="1"/>
  <c r="BG330" i="12"/>
  <c r="BH330" i="12" s="1"/>
  <c r="BG334" i="12"/>
  <c r="BH334" i="12" s="1"/>
  <c r="BG338" i="12"/>
  <c r="BH338" i="12" s="1"/>
  <c r="BG346" i="12"/>
  <c r="BH346" i="12" s="1"/>
  <c r="BG350" i="12"/>
  <c r="BH350" i="12" s="1"/>
  <c r="BG354" i="12"/>
  <c r="BH354" i="12" s="1"/>
  <c r="BG362" i="12"/>
  <c r="BH362" i="12" s="1"/>
  <c r="BG366" i="12"/>
  <c r="BH366" i="12" s="1"/>
  <c r="BG370" i="12"/>
  <c r="BH370" i="12" s="1"/>
  <c r="BG378" i="12"/>
  <c r="BH378" i="12" s="1"/>
  <c r="BG382" i="12"/>
  <c r="BH382" i="12" s="1"/>
  <c r="BG386" i="12"/>
  <c r="BH386" i="12" s="1"/>
  <c r="BG389" i="12"/>
  <c r="BH389" i="12" s="1"/>
  <c r="BG405" i="12"/>
  <c r="BH405" i="12" s="1"/>
  <c r="BJ405" i="12" s="1"/>
  <c r="BK405" i="12" s="1"/>
  <c r="BG413" i="12"/>
  <c r="BH413" i="12" s="1"/>
  <c r="BG421" i="12"/>
  <c r="BH421" i="12" s="1"/>
  <c r="BG433" i="12"/>
  <c r="BH433" i="12" s="1"/>
  <c r="BG437" i="12"/>
  <c r="BH437" i="12" s="1"/>
  <c r="BG453" i="12"/>
  <c r="BH453" i="12" s="1"/>
  <c r="BG457" i="12"/>
  <c r="BH457" i="12" s="1"/>
  <c r="BJ461" i="12"/>
  <c r="BK461" i="12" s="1"/>
  <c r="BG473" i="12"/>
  <c r="BH473" i="12" s="1"/>
  <c r="BJ473" i="12" s="1"/>
  <c r="BK473" i="12" s="1"/>
  <c r="BG477" i="12"/>
  <c r="BH477" i="12" s="1"/>
  <c r="BG489" i="12"/>
  <c r="BH489" i="12" s="1"/>
  <c r="BG497" i="12"/>
  <c r="BH497" i="12" s="1"/>
  <c r="BG505" i="12"/>
  <c r="BH505" i="12" s="1"/>
  <c r="BG517" i="12"/>
  <c r="BH517" i="12" s="1"/>
  <c r="BG521" i="12"/>
  <c r="BH521" i="12" s="1"/>
  <c r="BJ525" i="12"/>
  <c r="BK525" i="12" s="1"/>
  <c r="BG537" i="12"/>
  <c r="BH537" i="12" s="1"/>
  <c r="BG541" i="12"/>
  <c r="BH541" i="12" s="1"/>
  <c r="BG553" i="12"/>
  <c r="BH553" i="12" s="1"/>
  <c r="BG561" i="12"/>
  <c r="BH561" i="12" s="1"/>
  <c r="BG569" i="12"/>
  <c r="BH569" i="12" s="1"/>
  <c r="BG577" i="12"/>
  <c r="BH577" i="12" s="1"/>
  <c r="BG585" i="12"/>
  <c r="BH585" i="12" s="1"/>
  <c r="BG589" i="12"/>
  <c r="BH589" i="12" s="1"/>
  <c r="BJ597" i="12"/>
  <c r="BK597" i="12" s="1"/>
  <c r="BG601" i="12"/>
  <c r="BH601" i="12" s="1"/>
  <c r="BJ601" i="12" s="1"/>
  <c r="BK601" i="12" s="1"/>
  <c r="BG609" i="12"/>
  <c r="BH609" i="12" s="1"/>
  <c r="BG617" i="12"/>
  <c r="BH617" i="12" s="1"/>
  <c r="BG621" i="12"/>
  <c r="BH621" i="12" s="1"/>
  <c r="BG637" i="12"/>
  <c r="BH637" i="12" s="1"/>
  <c r="BG641" i="12"/>
  <c r="BH641" i="12" s="1"/>
  <c r="BG645" i="12"/>
  <c r="BH645" i="12" s="1"/>
  <c r="BG653" i="12"/>
  <c r="BH653" i="12" s="1"/>
  <c r="BG661" i="12"/>
  <c r="BH661" i="12" s="1"/>
  <c r="BG669" i="12"/>
  <c r="BH669" i="12" s="1"/>
  <c r="BG685" i="12"/>
  <c r="BH685" i="12" s="1"/>
  <c r="BG701" i="12"/>
  <c r="BH701" i="12" s="1"/>
  <c r="BG705" i="12"/>
  <c r="BH705" i="12" s="1"/>
  <c r="BG713" i="12"/>
  <c r="BH713" i="12" s="1"/>
  <c r="BG717" i="12"/>
  <c r="BH717" i="12" s="1"/>
  <c r="BG721" i="12"/>
  <c r="BH721" i="12" s="1"/>
  <c r="BG729" i="12"/>
  <c r="BH729" i="12" s="1"/>
  <c r="BG733" i="12"/>
  <c r="BH733" i="12" s="1"/>
  <c r="BG737" i="12"/>
  <c r="BH737" i="12" s="1"/>
  <c r="BG749" i="12"/>
  <c r="BH749" i="12" s="1"/>
  <c r="BG765" i="12"/>
  <c r="BH765" i="12" s="1"/>
  <c r="BJ765" i="12" s="1"/>
  <c r="BK765" i="12" s="1"/>
  <c r="BG785" i="12"/>
  <c r="BH785" i="12" s="1"/>
  <c r="BG801" i="12"/>
  <c r="BH801" i="12" s="1"/>
  <c r="BJ801" i="12" s="1"/>
  <c r="BK801" i="12" s="1"/>
  <c r="BG805" i="12"/>
  <c r="BH805" i="12" s="1"/>
  <c r="BG813" i="12"/>
  <c r="BH813" i="12" s="1"/>
  <c r="BG817" i="12"/>
  <c r="BH817" i="12" s="1"/>
  <c r="BG821" i="12"/>
  <c r="BH821" i="12" s="1"/>
  <c r="BG829" i="12"/>
  <c r="BH829" i="12" s="1"/>
  <c r="BG833" i="12"/>
  <c r="BH833" i="12" s="1"/>
  <c r="BG837" i="12"/>
  <c r="BH837" i="12" s="1"/>
  <c r="BG845" i="12"/>
  <c r="BH845" i="12" s="1"/>
  <c r="BG849" i="12"/>
  <c r="BH849" i="12" s="1"/>
  <c r="BG853" i="12"/>
  <c r="BH853" i="12" s="1"/>
  <c r="BG861" i="12"/>
  <c r="BH861" i="12" s="1"/>
  <c r="BG881" i="12"/>
  <c r="BH881" i="12" s="1"/>
  <c r="BG889" i="12"/>
  <c r="BH889" i="12" s="1"/>
  <c r="BG909" i="12"/>
  <c r="BH909" i="12" s="1"/>
  <c r="BG917" i="12"/>
  <c r="BH917" i="12" s="1"/>
  <c r="BG937" i="12"/>
  <c r="BH937" i="12" s="1"/>
  <c r="BG945" i="12"/>
  <c r="BH945" i="12" s="1"/>
  <c r="BG953" i="12"/>
  <c r="BH953" i="12" s="1"/>
  <c r="BG961" i="12"/>
  <c r="BH961" i="12" s="1"/>
  <c r="BG969" i="12"/>
  <c r="BH969" i="12" s="1"/>
  <c r="BG973" i="12"/>
  <c r="BH973" i="12" s="1"/>
  <c r="BG977" i="12"/>
  <c r="BH977" i="12" s="1"/>
  <c r="BG981" i="12"/>
  <c r="BH981" i="12" s="1"/>
  <c r="BG985" i="12"/>
  <c r="BH985" i="12" s="1"/>
  <c r="BG993" i="12"/>
  <c r="BH993" i="12" s="1"/>
  <c r="BG1009" i="12"/>
  <c r="BH1009" i="12" s="1"/>
  <c r="BG1017" i="12"/>
  <c r="BH1017" i="12" s="1"/>
  <c r="BG1025" i="12"/>
  <c r="BH1025" i="12" s="1"/>
  <c r="BJ1025" i="12" s="1"/>
  <c r="BK1025" i="12" s="1"/>
  <c r="BG1033" i="12"/>
  <c r="BH1033" i="12" s="1"/>
  <c r="BG1041" i="12"/>
  <c r="BH1041" i="12" s="1"/>
  <c r="BJ1041" i="12" s="1"/>
  <c r="BK1041" i="12" s="1"/>
  <c r="BG1049" i="12"/>
  <c r="BH1049" i="12" s="1"/>
  <c r="BJ1049" i="12" s="1"/>
  <c r="BK1049" i="12" s="1"/>
  <c r="BG1057" i="12"/>
  <c r="BH1057" i="12" s="1"/>
  <c r="BJ1057" i="12" s="1"/>
  <c r="BK1057" i="12" s="1"/>
  <c r="BG1065" i="12"/>
  <c r="BH1065" i="12" s="1"/>
  <c r="BG1071" i="12"/>
  <c r="BH1071" i="12" s="1"/>
  <c r="BJ1071" i="12" s="1"/>
  <c r="BK1071" i="12" s="1"/>
  <c r="BG1079" i="12"/>
  <c r="BH1079" i="12" s="1"/>
  <c r="BJ1079" i="12" s="1"/>
  <c r="BK1079" i="12" s="1"/>
  <c r="BG1087" i="12"/>
  <c r="BH1087" i="12" s="1"/>
  <c r="BJ1087" i="12" s="1"/>
  <c r="BK1087" i="12" s="1"/>
  <c r="BG1091" i="12"/>
  <c r="BH1091" i="12" s="1"/>
  <c r="BG1095" i="12"/>
  <c r="BH1095" i="12" s="1"/>
  <c r="BJ1095" i="12" s="1"/>
  <c r="BK1095" i="12" s="1"/>
  <c r="BG1099" i="12"/>
  <c r="BH1099" i="12" s="1"/>
  <c r="BJ1099" i="12" s="1"/>
  <c r="BK1099" i="12" s="1"/>
  <c r="BG1103" i="12"/>
  <c r="BH1103" i="12" s="1"/>
  <c r="BJ1103" i="12" s="1"/>
  <c r="BK1103" i="12" s="1"/>
  <c r="BG1107" i="12"/>
  <c r="BH1107" i="12" s="1"/>
  <c r="BG1111" i="12"/>
  <c r="BH1111" i="12" s="1"/>
  <c r="BJ1111" i="12" s="1"/>
  <c r="BK1111" i="12" s="1"/>
  <c r="BG1115" i="12"/>
  <c r="BH1115" i="12" s="1"/>
  <c r="BJ1115" i="12" s="1"/>
  <c r="BK1115" i="12" s="1"/>
  <c r="BG1119" i="12"/>
  <c r="BH1119" i="12" s="1"/>
  <c r="BJ1119" i="12" s="1"/>
  <c r="BK1119" i="12" s="1"/>
  <c r="BG1123" i="12"/>
  <c r="BH1123" i="12" s="1"/>
  <c r="BG1127" i="12"/>
  <c r="BH1127" i="12" s="1"/>
  <c r="BJ1127" i="12" s="1"/>
  <c r="BK1127" i="12" s="1"/>
  <c r="BG1131" i="12"/>
  <c r="BH1131" i="12" s="1"/>
  <c r="BG1135" i="12"/>
  <c r="BH1135" i="12" s="1"/>
  <c r="BJ1135" i="12" s="1"/>
  <c r="BK1135" i="12" s="1"/>
  <c r="BG1143" i="12"/>
  <c r="BH1143" i="12" s="1"/>
  <c r="BJ1143" i="12" s="1"/>
  <c r="BK1143" i="12" s="1"/>
  <c r="BG1151" i="12"/>
  <c r="BH1151" i="12" s="1"/>
  <c r="BJ1151" i="12" s="1"/>
  <c r="BK1151" i="12" s="1"/>
  <c r="BG1155" i="12"/>
  <c r="BH1155" i="12" s="1"/>
  <c r="BJ1155" i="12" s="1"/>
  <c r="BK1155" i="12" s="1"/>
  <c r="BG1159" i="12"/>
  <c r="BH1159" i="12" s="1"/>
  <c r="BJ1159" i="12" s="1"/>
  <c r="BK1159" i="12" s="1"/>
  <c r="BG1167" i="12"/>
  <c r="BH1167" i="12" s="1"/>
  <c r="BJ1167" i="12" s="1"/>
  <c r="BK1167" i="12" s="1"/>
  <c r="BG1175" i="12"/>
  <c r="BH1175" i="12" s="1"/>
  <c r="BG1183" i="12"/>
  <c r="BH1183" i="12" s="1"/>
  <c r="BJ1183" i="12" s="1"/>
  <c r="BK1183" i="12" s="1"/>
  <c r="BG1191" i="12"/>
  <c r="BH1191" i="12" s="1"/>
  <c r="BJ1191" i="12" s="1"/>
  <c r="BK1191" i="12" s="1"/>
  <c r="BG1195" i="12"/>
  <c r="BH1195" i="12" s="1"/>
  <c r="BJ1195" i="12" s="1"/>
  <c r="BK1195" i="12" s="1"/>
  <c r="BG1199" i="12"/>
  <c r="BH1199" i="12" s="1"/>
  <c r="BJ1199" i="12" s="1"/>
  <c r="BK1199" i="12" s="1"/>
  <c r="BG1203" i="12"/>
  <c r="BH1203" i="12" s="1"/>
  <c r="BG1207" i="12"/>
  <c r="BH1207" i="12" s="1"/>
  <c r="BJ1207" i="12" s="1"/>
  <c r="BK1207" i="12" s="1"/>
  <c r="BG1215" i="12"/>
  <c r="BH1215" i="12" s="1"/>
  <c r="BJ1215" i="12" s="1"/>
  <c r="BK1215" i="12" s="1"/>
  <c r="BG1223" i="12"/>
  <c r="BH1223" i="12" s="1"/>
  <c r="BJ1223" i="12" s="1"/>
  <c r="BK1223" i="12" s="1"/>
  <c r="BG1227" i="12"/>
  <c r="BH1227" i="12" s="1"/>
  <c r="BJ1227" i="12" s="1"/>
  <c r="BK1227" i="12" s="1"/>
  <c r="BG1231" i="12"/>
  <c r="BH1231" i="12" s="1"/>
  <c r="BG1235" i="12"/>
  <c r="BH1235" i="12" s="1"/>
  <c r="BG1239" i="12"/>
  <c r="BH1239" i="12" s="1"/>
  <c r="BJ1239" i="12" s="1"/>
  <c r="BK1239" i="12" s="1"/>
  <c r="BG1247" i="12"/>
  <c r="BH1247" i="12" s="1"/>
  <c r="BG1255" i="12"/>
  <c r="BH1255" i="12" s="1"/>
  <c r="BJ1255" i="12" s="1"/>
  <c r="BK1255" i="12" s="1"/>
  <c r="BG1263" i="12"/>
  <c r="BH1263" i="12" s="1"/>
  <c r="BG1271" i="12"/>
  <c r="BH1271" i="12" s="1"/>
  <c r="BG1279" i="12"/>
  <c r="BH1279" i="12" s="1"/>
  <c r="BJ1279" i="12" s="1"/>
  <c r="BK1279" i="12" s="1"/>
  <c r="BG1287" i="12"/>
  <c r="BH1287" i="12" s="1"/>
  <c r="BJ1287" i="12" s="1"/>
  <c r="BK1287" i="12" s="1"/>
  <c r="BG1291" i="12"/>
  <c r="BH1291" i="12" s="1"/>
  <c r="BG1295" i="12"/>
  <c r="BH1295" i="12" s="1"/>
  <c r="BJ1295" i="12" s="1"/>
  <c r="BK1295" i="12" s="1"/>
  <c r="BG1303" i="12"/>
  <c r="BH1303" i="12" s="1"/>
  <c r="BJ1303" i="12" s="1"/>
  <c r="BK1303" i="12" s="1"/>
  <c r="BG1307" i="12"/>
  <c r="BH1307" i="12" s="1"/>
  <c r="BG1311" i="12"/>
  <c r="BH1311" i="12" s="1"/>
  <c r="BG1319" i="12"/>
  <c r="BH1319" i="12" s="1"/>
  <c r="BG1327" i="12"/>
  <c r="BH1327" i="12" s="1"/>
  <c r="BJ1327" i="12" s="1"/>
  <c r="BK1327" i="12" s="1"/>
  <c r="BG1331" i="12"/>
  <c r="BH1331" i="12" s="1"/>
  <c r="BJ1331" i="12" s="1"/>
  <c r="BK1331" i="12" s="1"/>
  <c r="BG1335" i="12"/>
  <c r="BH1335" i="12" s="1"/>
  <c r="BJ1335" i="12" s="1"/>
  <c r="BK1335" i="12" s="1"/>
  <c r="BG1343" i="12"/>
  <c r="BH1343" i="12" s="1"/>
  <c r="BJ1343" i="12" s="1"/>
  <c r="BK1343" i="12" s="1"/>
  <c r="BG1351" i="12"/>
  <c r="BH1351" i="12" s="1"/>
  <c r="BJ1351" i="12" s="1"/>
  <c r="BK1351" i="12" s="1"/>
  <c r="BG1355" i="12"/>
  <c r="BH1355" i="12" s="1"/>
  <c r="BG1359" i="12"/>
  <c r="BH1359" i="12" s="1"/>
  <c r="BG1367" i="12"/>
  <c r="BH1367" i="12" s="1"/>
  <c r="BG1371" i="12"/>
  <c r="BH1371" i="12" s="1"/>
  <c r="BJ1371" i="12" s="1"/>
  <c r="BK1371" i="12" s="1"/>
  <c r="BG1375" i="12"/>
  <c r="BH1375" i="12" s="1"/>
  <c r="BJ1375" i="12" s="1"/>
  <c r="BK1375" i="12" s="1"/>
  <c r="BG1383" i="12"/>
  <c r="BH1383" i="12" s="1"/>
  <c r="BG1387" i="12"/>
  <c r="BH1387" i="12" s="1"/>
  <c r="BG1391" i="12"/>
  <c r="BH1391" i="12" s="1"/>
  <c r="BJ1391" i="12" s="1"/>
  <c r="BK1391" i="12" s="1"/>
  <c r="BG1399" i="12"/>
  <c r="BH1399" i="12" s="1"/>
  <c r="BG1403" i="12"/>
  <c r="BH1403" i="12" s="1"/>
  <c r="BG1407" i="12"/>
  <c r="BH1407" i="12" s="1"/>
  <c r="BG1415" i="12"/>
  <c r="BH1415" i="12" s="1"/>
  <c r="BJ1415" i="12" s="1"/>
  <c r="BK1415" i="12" s="1"/>
  <c r="BG1419" i="12"/>
  <c r="BH1419" i="12" s="1"/>
  <c r="BJ1419" i="12" s="1"/>
  <c r="BK1419" i="12" s="1"/>
  <c r="BG1423" i="12"/>
  <c r="BH1423" i="12" s="1"/>
  <c r="BJ1423" i="12" s="1"/>
  <c r="BK1423" i="12" s="1"/>
  <c r="BG1431" i="12"/>
  <c r="BH1431" i="12" s="1"/>
  <c r="BJ1431" i="12" s="1"/>
  <c r="BK1431" i="12" s="1"/>
  <c r="BG1435" i="12"/>
  <c r="BH1435" i="12" s="1"/>
  <c r="BJ1435" i="12" s="1"/>
  <c r="BK1435" i="12" s="1"/>
  <c r="BG1439" i="12"/>
  <c r="BH1439" i="12" s="1"/>
  <c r="BG1447" i="12"/>
  <c r="BH1447" i="12" s="1"/>
  <c r="BG1451" i="12"/>
  <c r="BH1451" i="12" s="1"/>
  <c r="BG1455" i="12"/>
  <c r="BH1455" i="12" s="1"/>
  <c r="BJ1455" i="12" s="1"/>
  <c r="BK1455" i="12" s="1"/>
  <c r="BG1463" i="12"/>
  <c r="BH1463" i="12" s="1"/>
  <c r="BG1467" i="12"/>
  <c r="BH1467" i="12" s="1"/>
  <c r="BG1471" i="12"/>
  <c r="BH1471" i="12" s="1"/>
  <c r="BG1479" i="12"/>
  <c r="BH1479" i="12" s="1"/>
  <c r="BJ1479" i="12" s="1"/>
  <c r="BK1479" i="12" s="1"/>
  <c r="BG1483" i="12"/>
  <c r="BH1483" i="12" s="1"/>
  <c r="BG1487" i="12"/>
  <c r="BH1487" i="12" s="1"/>
  <c r="BJ1487" i="12" s="1"/>
  <c r="BK1487" i="12" s="1"/>
  <c r="BG1495" i="12"/>
  <c r="BH1495" i="12" s="1"/>
  <c r="BJ1495" i="12" s="1"/>
  <c r="BK1495" i="12" s="1"/>
  <c r="BG1499" i="12"/>
  <c r="BH1499" i="12" s="1"/>
  <c r="BJ1499" i="12" s="1"/>
  <c r="BK1499" i="12" s="1"/>
  <c r="BG1503" i="12"/>
  <c r="BH1503" i="12" s="1"/>
  <c r="BJ1503" i="12" s="1"/>
  <c r="BK1503" i="12" s="1"/>
  <c r="BG1511" i="12"/>
  <c r="BH1511" i="12" s="1"/>
  <c r="BJ1511" i="12" s="1"/>
  <c r="BK1511" i="12" s="1"/>
  <c r="BG1515" i="12"/>
  <c r="BH1515" i="12" s="1"/>
  <c r="BJ1515" i="12" s="1"/>
  <c r="BK1515" i="12" s="1"/>
  <c r="BG1519" i="12"/>
  <c r="BH1519" i="12" s="1"/>
  <c r="BJ1519" i="12" s="1"/>
  <c r="BK1519" i="12" s="1"/>
  <c r="BG1527" i="12"/>
  <c r="BH1527" i="12" s="1"/>
  <c r="BJ1527" i="12" s="1"/>
  <c r="BK1527" i="12" s="1"/>
  <c r="BG1531" i="12"/>
  <c r="BH1531" i="12" s="1"/>
  <c r="BJ1531" i="12" s="1"/>
  <c r="BK1531" i="12" s="1"/>
  <c r="BG1535" i="12"/>
  <c r="BH1535" i="12" s="1"/>
  <c r="BG1543" i="12"/>
  <c r="BH1543" i="12" s="1"/>
  <c r="BJ1543" i="12" s="1"/>
  <c r="BK1543" i="12" s="1"/>
  <c r="BG1547" i="12"/>
  <c r="BH1547" i="12" s="1"/>
  <c r="BJ1547" i="12" s="1"/>
  <c r="BK1547" i="12" s="1"/>
  <c r="BG1551" i="12"/>
  <c r="BH1551" i="12" s="1"/>
  <c r="BJ1551" i="12" s="1"/>
  <c r="BK1551" i="12" s="1"/>
  <c r="BG1559" i="12"/>
  <c r="BH1559" i="12" s="1"/>
  <c r="BJ1559" i="12" s="1"/>
  <c r="BK1559" i="12" s="1"/>
  <c r="BG1563" i="12"/>
  <c r="BH1563" i="12" s="1"/>
  <c r="BJ1563" i="12" s="1"/>
  <c r="BK1563" i="12" s="1"/>
  <c r="BG1567" i="12"/>
  <c r="BH1567" i="12" s="1"/>
  <c r="BG1575" i="12"/>
  <c r="BH1575" i="12" s="1"/>
  <c r="BJ1575" i="12" s="1"/>
  <c r="BK1575" i="12" s="1"/>
  <c r="BG1579" i="12"/>
  <c r="BH1579" i="12" s="1"/>
  <c r="BJ1579" i="12" s="1"/>
  <c r="BK1579" i="12" s="1"/>
  <c r="BG1583" i="12"/>
  <c r="BH1583" i="12" s="1"/>
  <c r="BJ1583" i="12" s="1"/>
  <c r="BK1583" i="12" s="1"/>
  <c r="BG1591" i="12"/>
  <c r="BH1591" i="12" s="1"/>
  <c r="BJ1591" i="12" s="1"/>
  <c r="BK1591" i="12" s="1"/>
  <c r="BG1595" i="12"/>
  <c r="BH1595" i="12" s="1"/>
  <c r="BJ1595" i="12" s="1"/>
  <c r="BK1595" i="12" s="1"/>
  <c r="BG1599" i="12"/>
  <c r="BH1599" i="12" s="1"/>
  <c r="BG1607" i="12"/>
  <c r="BH1607" i="12" s="1"/>
  <c r="BJ1607" i="12" s="1"/>
  <c r="BK1607" i="12" s="1"/>
  <c r="BG1611" i="12"/>
  <c r="BH1611" i="12" s="1"/>
  <c r="BG1615" i="12"/>
  <c r="BH1615" i="12" s="1"/>
  <c r="BG1623" i="12"/>
  <c r="BH1623" i="12" s="1"/>
  <c r="BJ1623" i="12" s="1"/>
  <c r="BK1623" i="12" s="1"/>
  <c r="BG1627" i="12"/>
  <c r="BH1627" i="12" s="1"/>
  <c r="BG1631" i="12"/>
  <c r="BH1631" i="12" s="1"/>
  <c r="BG1639" i="12"/>
  <c r="BH1639" i="12" s="1"/>
  <c r="BJ1639" i="12" s="1"/>
  <c r="BK1639" i="12" s="1"/>
  <c r="BG1643" i="12"/>
  <c r="BH1643" i="12" s="1"/>
  <c r="BG1647" i="12"/>
  <c r="BH1647" i="12" s="1"/>
  <c r="BJ1647" i="12" s="1"/>
  <c r="BK1647" i="12" s="1"/>
  <c r="BG1655" i="12"/>
  <c r="BH1655" i="12" s="1"/>
  <c r="BJ1655" i="12" s="1"/>
  <c r="BK1655" i="12" s="1"/>
  <c r="BG1659" i="12"/>
  <c r="BH1659" i="12" s="1"/>
  <c r="BJ1659" i="12" s="1"/>
  <c r="BK1659" i="12" s="1"/>
  <c r="BG1663" i="12"/>
  <c r="BH1663" i="12" s="1"/>
  <c r="BG1671" i="12"/>
  <c r="BH1671" i="12" s="1"/>
  <c r="BJ1671" i="12" s="1"/>
  <c r="BK1671" i="12" s="1"/>
  <c r="BG1675" i="12"/>
  <c r="BH1675" i="12" s="1"/>
  <c r="BG1679" i="12"/>
  <c r="BH1679" i="12" s="1"/>
  <c r="BG1687" i="12"/>
  <c r="BH1687" i="12" s="1"/>
  <c r="BJ1687" i="12" s="1"/>
  <c r="BK1687" i="12" s="1"/>
  <c r="BG1691" i="12"/>
  <c r="BH1691" i="12" s="1"/>
  <c r="BG1695" i="12"/>
  <c r="BH1695" i="12" s="1"/>
  <c r="BG1703" i="12"/>
  <c r="BH1703" i="12" s="1"/>
  <c r="BJ1703" i="12" s="1"/>
  <c r="BK1703" i="12" s="1"/>
  <c r="BG1707" i="12"/>
  <c r="BH1707" i="12" s="1"/>
  <c r="BG1711" i="12"/>
  <c r="BH1711" i="12" s="1"/>
  <c r="BJ1711" i="12" s="1"/>
  <c r="BK1711" i="12" s="1"/>
  <c r="BG1719" i="12"/>
  <c r="BH1719" i="12" s="1"/>
  <c r="BJ1719" i="12" s="1"/>
  <c r="BK1719" i="12" s="1"/>
  <c r="BG1723" i="12"/>
  <c r="BH1723" i="12" s="1"/>
  <c r="BJ1723" i="12" s="1"/>
  <c r="BK1723" i="12" s="1"/>
  <c r="BG1727" i="12"/>
  <c r="BH1727" i="12" s="1"/>
  <c r="BG1735" i="12"/>
  <c r="BH1735" i="12" s="1"/>
  <c r="BJ1735" i="12" s="1"/>
  <c r="BK1735" i="12" s="1"/>
  <c r="BG1743" i="12"/>
  <c r="BH1743" i="12" s="1"/>
  <c r="BG1747" i="12"/>
  <c r="BH1747" i="12" s="1"/>
  <c r="BJ1747" i="12" s="1"/>
  <c r="BK1747" i="12" s="1"/>
  <c r="BG1751" i="12"/>
  <c r="BH1751" i="12" s="1"/>
  <c r="BJ1751" i="12" s="1"/>
  <c r="BK1751" i="12" s="1"/>
  <c r="BG1759" i="12"/>
  <c r="BH1759" i="12" s="1"/>
  <c r="BJ1759" i="12" s="1"/>
  <c r="BK1759" i="12" s="1"/>
  <c r="BG1767" i="12"/>
  <c r="BH1767" i="12" s="1"/>
  <c r="BJ1767" i="12" s="1"/>
  <c r="BK1767" i="12" s="1"/>
  <c r="BG1775" i="12"/>
  <c r="BH1775" i="12" s="1"/>
  <c r="BG1783" i="12"/>
  <c r="BH1783" i="12" s="1"/>
  <c r="BJ1783" i="12" s="1"/>
  <c r="BK1783" i="12" s="1"/>
  <c r="BG1787" i="12"/>
  <c r="BH1787" i="12" s="1"/>
  <c r="BG1791" i="12"/>
  <c r="BH1791" i="12" s="1"/>
  <c r="BG1799" i="12"/>
  <c r="BH1799" i="12" s="1"/>
  <c r="BJ1799" i="12" s="1"/>
  <c r="BK1799" i="12" s="1"/>
  <c r="BG1803" i="12"/>
  <c r="BH1803" i="12" s="1"/>
  <c r="BG1807" i="12"/>
  <c r="BH1807" i="12" s="1"/>
  <c r="BJ1807" i="12" s="1"/>
  <c r="BK1807" i="12" s="1"/>
  <c r="BG1815" i="12"/>
  <c r="BH1815" i="12" s="1"/>
  <c r="BJ1815" i="12" s="1"/>
  <c r="BK1815" i="12" s="1"/>
  <c r="BG1819" i="12"/>
  <c r="BH1819" i="12" s="1"/>
  <c r="BJ1819" i="12" s="1"/>
  <c r="BK1819" i="12" s="1"/>
  <c r="BG1823" i="12"/>
  <c r="BH1823" i="12" s="1"/>
  <c r="BG1831" i="12"/>
  <c r="BH1831" i="12" s="1"/>
  <c r="BJ1831" i="12" s="1"/>
  <c r="BK1831" i="12" s="1"/>
  <c r="BG1835" i="12"/>
  <c r="BH1835" i="12" s="1"/>
  <c r="BG1839" i="12"/>
  <c r="BH1839" i="12" s="1"/>
  <c r="BG1847" i="12"/>
  <c r="BH1847" i="12" s="1"/>
  <c r="BJ1847" i="12" s="1"/>
  <c r="BK1847" i="12" s="1"/>
  <c r="BG1851" i="12"/>
  <c r="BH1851" i="12" s="1"/>
  <c r="BG1855" i="12"/>
  <c r="BH1855" i="12" s="1"/>
  <c r="BG1863" i="12"/>
  <c r="BH1863" i="12" s="1"/>
  <c r="BJ1863" i="12" s="1"/>
  <c r="BK1863" i="12" s="1"/>
  <c r="BG1867" i="12"/>
  <c r="BH1867" i="12" s="1"/>
  <c r="BG1871" i="12"/>
  <c r="BH1871" i="12" s="1"/>
  <c r="BJ1871" i="12" s="1"/>
  <c r="BK1871" i="12" s="1"/>
  <c r="BG1879" i="12"/>
  <c r="BH1879" i="12" s="1"/>
  <c r="BJ1879" i="12" s="1"/>
  <c r="BK1879" i="12" s="1"/>
  <c r="BG1883" i="12"/>
  <c r="BH1883" i="12" s="1"/>
  <c r="BJ1883" i="12" s="1"/>
  <c r="BK1883" i="12" s="1"/>
  <c r="BG1887" i="12"/>
  <c r="BH1887" i="12" s="1"/>
  <c r="BG1891" i="12"/>
  <c r="BH1891" i="12" s="1"/>
  <c r="BJ1891" i="12" s="1"/>
  <c r="BK1891" i="12" s="1"/>
  <c r="BG1895" i="12"/>
  <c r="BH1895" i="12" s="1"/>
  <c r="BJ1895" i="12" s="1"/>
  <c r="BK1895" i="12" s="1"/>
  <c r="BG1903" i="12"/>
  <c r="BH1903" i="12" s="1"/>
  <c r="BG1911" i="12"/>
  <c r="BH1911" i="12" s="1"/>
  <c r="BJ1911" i="12" s="1"/>
  <c r="BK1911" i="12" s="1"/>
  <c r="BG1919" i="12"/>
  <c r="BH1919" i="12" s="1"/>
  <c r="BJ1919" i="12" s="1"/>
  <c r="BK1919" i="12" s="1"/>
  <c r="BG1923" i="12"/>
  <c r="BH1923" i="12" s="1"/>
  <c r="BJ1923" i="12" s="1"/>
  <c r="BK1923" i="12" s="1"/>
  <c r="BG1927" i="12"/>
  <c r="BH1927" i="12" s="1"/>
  <c r="BJ1927" i="12" s="1"/>
  <c r="BK1927" i="12" s="1"/>
  <c r="BG1935" i="12"/>
  <c r="BH1935" i="12" s="1"/>
  <c r="BJ1935" i="12" s="1"/>
  <c r="BK1935" i="12" s="1"/>
  <c r="BG1939" i="12"/>
  <c r="BH1939" i="12" s="1"/>
  <c r="BJ1939" i="12" s="1"/>
  <c r="BK1939" i="12" s="1"/>
  <c r="BG1943" i="12"/>
  <c r="BH1943" i="12" s="1"/>
  <c r="BJ1943" i="12" s="1"/>
  <c r="BK1943" i="12" s="1"/>
  <c r="BG1885" i="12"/>
  <c r="BH1885" i="12" s="1"/>
  <c r="BG1901" i="12"/>
  <c r="BH1901" i="12" s="1"/>
  <c r="BG1917" i="12"/>
  <c r="BH1917" i="12" s="1"/>
  <c r="BG1933" i="12"/>
  <c r="BH1933" i="12" s="1"/>
  <c r="BG1949" i="12"/>
  <c r="BH1949" i="12" s="1"/>
  <c r="BG1965" i="12"/>
  <c r="BH1965" i="12" s="1"/>
  <c r="BG1981" i="12"/>
  <c r="BH1981" i="12" s="1"/>
  <c r="BG1997" i="12"/>
  <c r="BH1997" i="12" s="1"/>
  <c r="BG2013" i="12"/>
  <c r="BH2013" i="12" s="1"/>
  <c r="BG2029" i="12"/>
  <c r="BH2029" i="12" s="1"/>
  <c r="BG2045" i="12"/>
  <c r="BH2045" i="12" s="1"/>
  <c r="BG2061" i="12"/>
  <c r="BH2061" i="12" s="1"/>
  <c r="BG2077" i="12"/>
  <c r="BH2077" i="12" s="1"/>
  <c r="BG2093" i="12"/>
  <c r="BH2093" i="12" s="1"/>
  <c r="BG2109" i="12"/>
  <c r="BH2109" i="12" s="1"/>
  <c r="BG2125" i="12"/>
  <c r="BH2125" i="12" s="1"/>
  <c r="BG2141" i="12"/>
  <c r="BH2141" i="12" s="1"/>
  <c r="BG2153" i="12"/>
  <c r="BH2153" i="12" s="1"/>
  <c r="BG2169" i="12"/>
  <c r="BH2169" i="12" s="1"/>
  <c r="BG2185" i="12"/>
  <c r="BH2185" i="12" s="1"/>
  <c r="BG2201" i="12"/>
  <c r="BH2201" i="12" s="1"/>
  <c r="BG2217" i="12"/>
  <c r="BH2217" i="12" s="1"/>
  <c r="BG2233" i="12"/>
  <c r="BH2233" i="12" s="1"/>
  <c r="BG2249" i="12"/>
  <c r="BH2249" i="12" s="1"/>
  <c r="BG2265" i="12"/>
  <c r="BH2265" i="12" s="1"/>
  <c r="BG2281" i="12"/>
  <c r="BH2281" i="12" s="1"/>
  <c r="BG2297" i="12"/>
  <c r="BH2297" i="12" s="1"/>
  <c r="BG2311" i="12"/>
  <c r="BH2311" i="12" s="1"/>
  <c r="BJ2311" i="12" s="1"/>
  <c r="BK2311" i="12" s="1"/>
  <c r="BG2441" i="12"/>
  <c r="BH2441" i="12" s="1"/>
  <c r="BG2457" i="12"/>
  <c r="BH2457" i="12" s="1"/>
  <c r="BG2473" i="12"/>
  <c r="BH2473" i="12" s="1"/>
  <c r="BG2489" i="12"/>
  <c r="BH2489" i="12" s="1"/>
  <c r="BI78" i="12"/>
  <c r="BI82" i="12"/>
  <c r="BI86" i="12"/>
  <c r="BI91" i="12"/>
  <c r="BI95" i="12"/>
  <c r="BI99" i="12"/>
  <c r="BI103" i="12"/>
  <c r="BI108" i="12"/>
  <c r="BI112" i="12"/>
  <c r="BI116" i="12"/>
  <c r="BJ116" i="12" s="1"/>
  <c r="BK116" i="12" s="1"/>
  <c r="BI120" i="12"/>
  <c r="BI142" i="12"/>
  <c r="BI146" i="12"/>
  <c r="BI150" i="12"/>
  <c r="BI155" i="12"/>
  <c r="BI159" i="12"/>
  <c r="BI163" i="12"/>
  <c r="BI167" i="12"/>
  <c r="BI172" i="12"/>
  <c r="BI176" i="12"/>
  <c r="BI180" i="12"/>
  <c r="BI184" i="12"/>
  <c r="BI206" i="12"/>
  <c r="BI210" i="12"/>
  <c r="BI214" i="12"/>
  <c r="BI219" i="12"/>
  <c r="BI223" i="12"/>
  <c r="BI227" i="12"/>
  <c r="BI231" i="12"/>
  <c r="BI236" i="12"/>
  <c r="BI240" i="12"/>
  <c r="BI244" i="12"/>
  <c r="BI248" i="12"/>
  <c r="BI270" i="12"/>
  <c r="BJ270" i="12" s="1"/>
  <c r="BK270" i="12" s="1"/>
  <c r="BI274" i="12"/>
  <c r="BI278" i="12"/>
  <c r="BI283" i="12"/>
  <c r="BI287" i="12"/>
  <c r="BI291" i="12"/>
  <c r="BI295" i="12"/>
  <c r="BI300" i="12"/>
  <c r="BI304" i="12"/>
  <c r="BI308" i="12"/>
  <c r="BI312" i="12"/>
  <c r="BI334" i="12"/>
  <c r="BI338" i="12"/>
  <c r="BI342" i="12"/>
  <c r="BG2313" i="12"/>
  <c r="BH2313" i="12" s="1"/>
  <c r="BG2329" i="12"/>
  <c r="BH2329" i="12" s="1"/>
  <c r="BG2345" i="12"/>
  <c r="BH2345" i="12" s="1"/>
  <c r="BG2361" i="12"/>
  <c r="BH2361" i="12" s="1"/>
  <c r="BG2377" i="12"/>
  <c r="BH2377" i="12" s="1"/>
  <c r="BG2393" i="12"/>
  <c r="BH2393" i="12" s="1"/>
  <c r="BG2415" i="12"/>
  <c r="BH2415" i="12" s="1"/>
  <c r="BJ2415" i="12" s="1"/>
  <c r="BK2415" i="12" s="1"/>
  <c r="BG2423" i="12"/>
  <c r="BH2423" i="12" s="1"/>
  <c r="BJ2423" i="12" s="1"/>
  <c r="BK2423" i="12" s="1"/>
  <c r="BG2431" i="12"/>
  <c r="BH2431" i="12" s="1"/>
  <c r="BJ2431" i="12" s="1"/>
  <c r="BK2431" i="12" s="1"/>
  <c r="BG2406" i="12"/>
  <c r="BH2406" i="12" s="1"/>
  <c r="BI75" i="12"/>
  <c r="BI79" i="12"/>
  <c r="BI83" i="12"/>
  <c r="BI87" i="12"/>
  <c r="BI92" i="12"/>
  <c r="BI96" i="12"/>
  <c r="BI100" i="12"/>
  <c r="BJ100" i="12" s="1"/>
  <c r="BK100" i="12" s="1"/>
  <c r="BI104" i="12"/>
  <c r="BI126" i="12"/>
  <c r="BI130" i="12"/>
  <c r="BI134" i="12"/>
  <c r="BI139" i="12"/>
  <c r="BI143" i="12"/>
  <c r="BI147" i="12"/>
  <c r="BI151" i="12"/>
  <c r="BI156" i="12"/>
  <c r="BI160" i="12"/>
  <c r="BI164" i="12"/>
  <c r="BI168" i="12"/>
  <c r="BI190" i="12"/>
  <c r="BI194" i="12"/>
  <c r="BI198" i="12"/>
  <c r="BI203" i="12"/>
  <c r="BI207" i="12"/>
  <c r="BI211" i="12"/>
  <c r="BI215" i="12"/>
  <c r="BI220" i="12"/>
  <c r="BI224" i="12"/>
  <c r="BI228" i="12"/>
  <c r="BI232" i="12"/>
  <c r="BI254" i="12"/>
  <c r="BI258" i="12"/>
  <c r="BI262" i="12"/>
  <c r="BI267" i="12"/>
  <c r="BI271" i="12"/>
  <c r="BI275" i="12"/>
  <c r="BI279" i="12"/>
  <c r="BI284" i="12"/>
  <c r="BI288" i="12"/>
  <c r="BI292" i="12"/>
  <c r="BI296" i="12"/>
  <c r="BI318" i="12"/>
  <c r="BI322" i="12"/>
  <c r="BI326" i="12"/>
  <c r="BI348" i="12"/>
  <c r="BG1951" i="12"/>
  <c r="BH1951" i="12" s="1"/>
  <c r="BJ1951" i="12" s="1"/>
  <c r="BK1951" i="12" s="1"/>
  <c r="BG1955" i="12"/>
  <c r="BH1955" i="12" s="1"/>
  <c r="BJ1955" i="12" s="1"/>
  <c r="BK1955" i="12" s="1"/>
  <c r="BG1959" i="12"/>
  <c r="BH1959" i="12" s="1"/>
  <c r="BG1967" i="12"/>
  <c r="BH1967" i="12" s="1"/>
  <c r="BJ1967" i="12" s="1"/>
  <c r="BK1967" i="12" s="1"/>
  <c r="BG1975" i="12"/>
  <c r="BH1975" i="12" s="1"/>
  <c r="BJ1975" i="12" s="1"/>
  <c r="BK1975" i="12" s="1"/>
  <c r="BG1979" i="12"/>
  <c r="BH1979" i="12" s="1"/>
  <c r="BJ1979" i="12" s="1"/>
  <c r="BK1979" i="12" s="1"/>
  <c r="BG1983" i="12"/>
  <c r="BH1983" i="12" s="1"/>
  <c r="BJ1983" i="12" s="1"/>
  <c r="BK1983" i="12" s="1"/>
  <c r="BG1991" i="12"/>
  <c r="BH1991" i="12" s="1"/>
  <c r="BJ1991" i="12" s="1"/>
  <c r="BK1991" i="12" s="1"/>
  <c r="BG1999" i="12"/>
  <c r="BH1999" i="12" s="1"/>
  <c r="BJ1999" i="12" s="1"/>
  <c r="BK1999" i="12" s="1"/>
  <c r="BG2007" i="12"/>
  <c r="BH2007" i="12" s="1"/>
  <c r="BJ2007" i="12" s="1"/>
  <c r="BK2007" i="12" s="1"/>
  <c r="BG2011" i="12"/>
  <c r="BH2011" i="12" s="1"/>
  <c r="BJ2011" i="12" s="1"/>
  <c r="BK2011" i="12" s="1"/>
  <c r="BG2015" i="12"/>
  <c r="BH2015" i="12" s="1"/>
  <c r="BJ2015" i="12" s="1"/>
  <c r="BK2015" i="12" s="1"/>
  <c r="BG2023" i="12"/>
  <c r="BH2023" i="12" s="1"/>
  <c r="BG2027" i="12"/>
  <c r="BH2027" i="12" s="1"/>
  <c r="BJ2027" i="12" s="1"/>
  <c r="BK2027" i="12" s="1"/>
  <c r="BG2031" i="12"/>
  <c r="BH2031" i="12" s="1"/>
  <c r="BJ2031" i="12" s="1"/>
  <c r="BK2031" i="12" s="1"/>
  <c r="BG2039" i="12"/>
  <c r="BH2039" i="12" s="1"/>
  <c r="BJ2039" i="12" s="1"/>
  <c r="BK2039" i="12" s="1"/>
  <c r="BG2047" i="12"/>
  <c r="BH2047" i="12" s="1"/>
  <c r="BJ2047" i="12" s="1"/>
  <c r="BK2047" i="12" s="1"/>
  <c r="BG2055" i="12"/>
  <c r="BH2055" i="12" s="1"/>
  <c r="BJ2055" i="12" s="1"/>
  <c r="BK2055" i="12" s="1"/>
  <c r="BG2063" i="12"/>
  <c r="BH2063" i="12" s="1"/>
  <c r="BJ2063" i="12" s="1"/>
  <c r="BK2063" i="12" s="1"/>
  <c r="BG2067" i="12"/>
  <c r="BH2067" i="12" s="1"/>
  <c r="BJ2067" i="12" s="1"/>
  <c r="BK2067" i="12" s="1"/>
  <c r="BG2071" i="12"/>
  <c r="BH2071" i="12" s="1"/>
  <c r="BG2079" i="12"/>
  <c r="BH2079" i="12" s="1"/>
  <c r="BJ2079" i="12" s="1"/>
  <c r="BK2079" i="12" s="1"/>
  <c r="BG2083" i="12"/>
  <c r="BH2083" i="12" s="1"/>
  <c r="BJ2083" i="12" s="1"/>
  <c r="BK2083" i="12" s="1"/>
  <c r="BG2087" i="12"/>
  <c r="BH2087" i="12" s="1"/>
  <c r="BJ2087" i="12" s="1"/>
  <c r="BK2087" i="12" s="1"/>
  <c r="BG2091" i="12"/>
  <c r="BH2091" i="12" s="1"/>
  <c r="BJ2091" i="12" s="1"/>
  <c r="BK2091" i="12" s="1"/>
  <c r="BG2095" i="12"/>
  <c r="BH2095" i="12" s="1"/>
  <c r="BJ2095" i="12" s="1"/>
  <c r="BK2095" i="12" s="1"/>
  <c r="BG2099" i="12"/>
  <c r="BH2099" i="12" s="1"/>
  <c r="BJ2099" i="12" s="1"/>
  <c r="BK2099" i="12" s="1"/>
  <c r="BG2103" i="12"/>
  <c r="BH2103" i="12" s="1"/>
  <c r="BJ2103" i="12" s="1"/>
  <c r="BK2103" i="12" s="1"/>
  <c r="BG2111" i="12"/>
  <c r="BH2111" i="12" s="1"/>
  <c r="BJ2111" i="12" s="1"/>
  <c r="BK2111" i="12" s="1"/>
  <c r="BG2119" i="12"/>
  <c r="BH2119" i="12" s="1"/>
  <c r="BG2127" i="12"/>
  <c r="BH2127" i="12" s="1"/>
  <c r="BJ2127" i="12" s="1"/>
  <c r="BK2127" i="12" s="1"/>
  <c r="BG2135" i="12"/>
  <c r="BH2135" i="12" s="1"/>
  <c r="BJ2135" i="12" s="1"/>
  <c r="BK2135" i="12" s="1"/>
  <c r="BG2139" i="12"/>
  <c r="BH2139" i="12" s="1"/>
  <c r="BJ2139" i="12" s="1"/>
  <c r="BK2139" i="12" s="1"/>
  <c r="BG2143" i="12"/>
  <c r="BH2143" i="12" s="1"/>
  <c r="BJ2143" i="12" s="1"/>
  <c r="BK2143" i="12" s="1"/>
  <c r="BG2151" i="12"/>
  <c r="BH2151" i="12" s="1"/>
  <c r="BJ2151" i="12" s="1"/>
  <c r="BK2151" i="12" s="1"/>
  <c r="BG2159" i="12"/>
  <c r="BH2159" i="12" s="1"/>
  <c r="BJ2159" i="12" s="1"/>
  <c r="BK2159" i="12" s="1"/>
  <c r="BG2167" i="12"/>
  <c r="BH2167" i="12" s="1"/>
  <c r="BG2171" i="12"/>
  <c r="BH2171" i="12" s="1"/>
  <c r="BJ2171" i="12" s="1"/>
  <c r="BK2171" i="12" s="1"/>
  <c r="BG2175" i="12"/>
  <c r="BH2175" i="12" s="1"/>
  <c r="BJ2175" i="12" s="1"/>
  <c r="BK2175" i="12" s="1"/>
  <c r="BG2183" i="12"/>
  <c r="BH2183" i="12" s="1"/>
  <c r="BJ2183" i="12" s="1"/>
  <c r="BK2183" i="12" s="1"/>
  <c r="BG2187" i="12"/>
  <c r="BH2187" i="12" s="1"/>
  <c r="BJ2187" i="12" s="1"/>
  <c r="BK2187" i="12" s="1"/>
  <c r="BG2191" i="12"/>
  <c r="BH2191" i="12" s="1"/>
  <c r="BJ2191" i="12" s="1"/>
  <c r="BK2191" i="12" s="1"/>
  <c r="BG2199" i="12"/>
  <c r="BH2199" i="12" s="1"/>
  <c r="BJ2199" i="12" s="1"/>
  <c r="BK2199" i="12" s="1"/>
  <c r="BG2207" i="12"/>
  <c r="BH2207" i="12" s="1"/>
  <c r="BJ2207" i="12" s="1"/>
  <c r="BK2207" i="12" s="1"/>
  <c r="BG2215" i="12"/>
  <c r="BH2215" i="12" s="1"/>
  <c r="BJ2215" i="12" s="1"/>
  <c r="BK2215" i="12" s="1"/>
  <c r="BG2219" i="12"/>
  <c r="BH2219" i="12" s="1"/>
  <c r="BJ2219" i="12" s="1"/>
  <c r="BK2219" i="12" s="1"/>
  <c r="BG2223" i="12"/>
  <c r="BH2223" i="12" s="1"/>
  <c r="BJ2223" i="12" s="1"/>
  <c r="BK2223" i="12" s="1"/>
  <c r="BG2227" i="12"/>
  <c r="BH2227" i="12" s="1"/>
  <c r="BJ2227" i="12" s="1"/>
  <c r="BK2227" i="12" s="1"/>
  <c r="BG2231" i="12"/>
  <c r="BH2231" i="12" s="1"/>
  <c r="BG2239" i="12"/>
  <c r="BH2239" i="12" s="1"/>
  <c r="BJ2239" i="12" s="1"/>
  <c r="BK2239" i="12" s="1"/>
  <c r="BG2247" i="12"/>
  <c r="BH2247" i="12" s="1"/>
  <c r="BJ2247" i="12" s="1"/>
  <c r="BK2247" i="12" s="1"/>
  <c r="BG2255" i="12"/>
  <c r="BH2255" i="12" s="1"/>
  <c r="BJ2255" i="12" s="1"/>
  <c r="BK2255" i="12" s="1"/>
  <c r="BG2263" i="12"/>
  <c r="BH2263" i="12" s="1"/>
  <c r="BG2271" i="12"/>
  <c r="BH2271" i="12" s="1"/>
  <c r="BJ2271" i="12" s="1"/>
  <c r="BK2271" i="12" s="1"/>
  <c r="BG2275" i="12"/>
  <c r="BH2275" i="12" s="1"/>
  <c r="BJ2275" i="12" s="1"/>
  <c r="BK2275" i="12" s="1"/>
  <c r="BG2279" i="12"/>
  <c r="BH2279" i="12" s="1"/>
  <c r="BJ2279" i="12" s="1"/>
  <c r="BK2279" i="12" s="1"/>
  <c r="BG2287" i="12"/>
  <c r="BH2287" i="12" s="1"/>
  <c r="BJ2287" i="12" s="1"/>
  <c r="BK2287" i="12" s="1"/>
  <c r="BG2295" i="12"/>
  <c r="BH2295" i="12" s="1"/>
  <c r="BG2303" i="12"/>
  <c r="BH2303" i="12" s="1"/>
  <c r="BJ2303" i="12" s="1"/>
  <c r="BK2303" i="12" s="1"/>
  <c r="BG2307" i="12"/>
  <c r="BH2307" i="12" s="1"/>
  <c r="BJ2307" i="12" s="1"/>
  <c r="BK2307" i="12" s="1"/>
  <c r="BG2407" i="12"/>
  <c r="BH2407" i="12" s="1"/>
  <c r="BG2439" i="12"/>
  <c r="BH2439" i="12" s="1"/>
  <c r="BJ2439" i="12" s="1"/>
  <c r="BK2439" i="12" s="1"/>
  <c r="BG2447" i="12"/>
  <c r="BH2447" i="12" s="1"/>
  <c r="BJ2447" i="12" s="1"/>
  <c r="BK2447" i="12" s="1"/>
  <c r="BG2455" i="12"/>
  <c r="BH2455" i="12" s="1"/>
  <c r="BJ2455" i="12" s="1"/>
  <c r="BK2455" i="12" s="1"/>
  <c r="BG2459" i="12"/>
  <c r="BH2459" i="12" s="1"/>
  <c r="BJ2459" i="12" s="1"/>
  <c r="BK2459" i="12" s="1"/>
  <c r="BG2463" i="12"/>
  <c r="BH2463" i="12" s="1"/>
  <c r="BJ2463" i="12" s="1"/>
  <c r="BK2463" i="12" s="1"/>
  <c r="BG2471" i="12"/>
  <c r="BH2471" i="12" s="1"/>
  <c r="BJ2471" i="12" s="1"/>
  <c r="BK2471" i="12" s="1"/>
  <c r="BG2479" i="12"/>
  <c r="BH2479" i="12" s="1"/>
  <c r="BJ2479" i="12" s="1"/>
  <c r="BK2479" i="12" s="1"/>
  <c r="BG2487" i="12"/>
  <c r="BH2487" i="12" s="1"/>
  <c r="BJ2487" i="12" s="1"/>
  <c r="BK2487" i="12" s="1"/>
  <c r="BG2491" i="12"/>
  <c r="BH2491" i="12" s="1"/>
  <c r="BJ2491" i="12" s="1"/>
  <c r="BK2491" i="12" s="1"/>
  <c r="BG2495" i="12"/>
  <c r="BH2495" i="12" s="1"/>
  <c r="BJ2495" i="12" s="1"/>
  <c r="BK2495" i="12" s="1"/>
  <c r="BG2499" i="12"/>
  <c r="BH2499" i="12" s="1"/>
  <c r="BJ2499" i="12" s="1"/>
  <c r="BK2499" i="12" s="1"/>
  <c r="BG2503" i="12"/>
  <c r="BH2503" i="12" s="1"/>
  <c r="BJ2503" i="12" s="1"/>
  <c r="BK2503" i="12" s="1"/>
  <c r="BI364" i="12"/>
  <c r="BI368" i="12"/>
  <c r="BI372" i="12"/>
  <c r="BI376" i="12"/>
  <c r="BI381" i="12"/>
  <c r="BI385" i="12"/>
  <c r="BI389" i="12"/>
  <c r="BI393" i="12"/>
  <c r="BI398" i="12"/>
  <c r="BI402" i="12"/>
  <c r="BI406" i="12"/>
  <c r="BJ406" i="12" s="1"/>
  <c r="BK406" i="12" s="1"/>
  <c r="BI428" i="12"/>
  <c r="BI432" i="12"/>
  <c r="BI436" i="12"/>
  <c r="BI440" i="12"/>
  <c r="BI445" i="12"/>
  <c r="BJ445" i="12" s="1"/>
  <c r="BK445" i="12" s="1"/>
  <c r="BI449" i="12"/>
  <c r="BJ449" i="12" s="1"/>
  <c r="BK449" i="12" s="1"/>
  <c r="BI453" i="12"/>
  <c r="BI457" i="12"/>
  <c r="BI462" i="12"/>
  <c r="BI466" i="12"/>
  <c r="BI470" i="12"/>
  <c r="BI492" i="12"/>
  <c r="BI496" i="12"/>
  <c r="BI500" i="12"/>
  <c r="BI504" i="12"/>
  <c r="BI509" i="12"/>
  <c r="BI513" i="12"/>
  <c r="BI517" i="12"/>
  <c r="BI521" i="12"/>
  <c r="BI526" i="12"/>
  <c r="BI530" i="12"/>
  <c r="BI534" i="12"/>
  <c r="BI556" i="12"/>
  <c r="BI560" i="12"/>
  <c r="BI564" i="12"/>
  <c r="BI568" i="12"/>
  <c r="BI573" i="12"/>
  <c r="BI577" i="12"/>
  <c r="BI581" i="12"/>
  <c r="BI585" i="12"/>
  <c r="BI590" i="12"/>
  <c r="BI594" i="12"/>
  <c r="BI598" i="12"/>
  <c r="BI620" i="12"/>
  <c r="BI624" i="12"/>
  <c r="BI628" i="12"/>
  <c r="BI632" i="12"/>
  <c r="BI637" i="12"/>
  <c r="BI641" i="12"/>
  <c r="BI645" i="12"/>
  <c r="BI649" i="12"/>
  <c r="BI654" i="12"/>
  <c r="BI658" i="12"/>
  <c r="BI662" i="12"/>
  <c r="BI696" i="12"/>
  <c r="BI700" i="12"/>
  <c r="BI704" i="12"/>
  <c r="BI708" i="12"/>
  <c r="BI712" i="12"/>
  <c r="BI716" i="12"/>
  <c r="BI720" i="12"/>
  <c r="BI724" i="12"/>
  <c r="BI729" i="12"/>
  <c r="BI733" i="12"/>
  <c r="BI737" i="12"/>
  <c r="BI741" i="12"/>
  <c r="BI745" i="12"/>
  <c r="BI749" i="12"/>
  <c r="BI753" i="12"/>
  <c r="BJ753" i="12" s="1"/>
  <c r="BK753" i="12" s="1"/>
  <c r="BI757" i="12"/>
  <c r="BJ757" i="12" s="1"/>
  <c r="BK757" i="12" s="1"/>
  <c r="BI762" i="12"/>
  <c r="BI766" i="12"/>
  <c r="BI770" i="12"/>
  <c r="BI774" i="12"/>
  <c r="BI778" i="12"/>
  <c r="BI782" i="12"/>
  <c r="BI786" i="12"/>
  <c r="BI790" i="12"/>
  <c r="BI794" i="12"/>
  <c r="BI798" i="12"/>
  <c r="BI802" i="12"/>
  <c r="BI806" i="12"/>
  <c r="BI810" i="12"/>
  <c r="BI814" i="12"/>
  <c r="BI884" i="12"/>
  <c r="BI888" i="12"/>
  <c r="BI892" i="12"/>
  <c r="BI896" i="12"/>
  <c r="BI900" i="12"/>
  <c r="BI904" i="12"/>
  <c r="BI908" i="12"/>
  <c r="BI912" i="12"/>
  <c r="BI916" i="12"/>
  <c r="BI920" i="12"/>
  <c r="BI924" i="12"/>
  <c r="BI928" i="12"/>
  <c r="BI932" i="12"/>
  <c r="BI936" i="12"/>
  <c r="BI940" i="12"/>
  <c r="BI944" i="12"/>
  <c r="BI949" i="12"/>
  <c r="BI953" i="12"/>
  <c r="BI957" i="12"/>
  <c r="BI961" i="12"/>
  <c r="BI965" i="12"/>
  <c r="BI969" i="12"/>
  <c r="BI973" i="12"/>
  <c r="BI977" i="12"/>
  <c r="BI981" i="12"/>
  <c r="BI985" i="12"/>
  <c r="BI989" i="12"/>
  <c r="BI993" i="12"/>
  <c r="BI997" i="12"/>
  <c r="BI1001" i="12"/>
  <c r="BJ1001" i="12" s="1"/>
  <c r="BK1001" i="12" s="1"/>
  <c r="BI1005" i="12"/>
  <c r="BI1010" i="12"/>
  <c r="BI1014" i="12"/>
  <c r="BI1018" i="12"/>
  <c r="BI1022" i="12"/>
  <c r="BI1026" i="12"/>
  <c r="BI1030" i="12"/>
  <c r="BI1034" i="12"/>
  <c r="BI1038" i="12"/>
  <c r="BI1042" i="12"/>
  <c r="BI1046" i="12"/>
  <c r="BI1050" i="12"/>
  <c r="BI1054" i="12"/>
  <c r="BI1058" i="12"/>
  <c r="BI1062" i="12"/>
  <c r="BI1066" i="12"/>
  <c r="BI1070" i="12"/>
  <c r="BI1140" i="12"/>
  <c r="BI1144" i="12"/>
  <c r="BI1148" i="12"/>
  <c r="BI1152" i="12"/>
  <c r="BI1156" i="12"/>
  <c r="BI1160" i="12"/>
  <c r="BI1164" i="12"/>
  <c r="BI1168" i="12"/>
  <c r="BI1172" i="12"/>
  <c r="BI1176" i="12"/>
  <c r="BI1180" i="12"/>
  <c r="BI1184" i="12"/>
  <c r="BI1188" i="12"/>
  <c r="BI1192" i="12"/>
  <c r="BI1196" i="12"/>
  <c r="BI1200" i="12"/>
  <c r="BI1205" i="12"/>
  <c r="BI1209" i="12"/>
  <c r="BI1213" i="12"/>
  <c r="BI352" i="12"/>
  <c r="BI356" i="12"/>
  <c r="BI360" i="12"/>
  <c r="BI365" i="12"/>
  <c r="BI369" i="12"/>
  <c r="BI373" i="12"/>
  <c r="BI377" i="12"/>
  <c r="BI382" i="12"/>
  <c r="BI386" i="12"/>
  <c r="BI390" i="12"/>
  <c r="BJ390" i="12" s="1"/>
  <c r="BK390" i="12" s="1"/>
  <c r="BI412" i="12"/>
  <c r="BI416" i="12"/>
  <c r="BI420" i="12"/>
  <c r="BI424" i="12"/>
  <c r="BJ424" i="12" s="1"/>
  <c r="BK424" i="12" s="1"/>
  <c r="BI429" i="12"/>
  <c r="BJ429" i="12" s="1"/>
  <c r="BK429" i="12" s="1"/>
  <c r="BI433" i="12"/>
  <c r="BI437" i="12"/>
  <c r="BI441" i="12"/>
  <c r="BJ441" i="12" s="1"/>
  <c r="BK441" i="12" s="1"/>
  <c r="BI446" i="12"/>
  <c r="BI450" i="12"/>
  <c r="BI454" i="12"/>
  <c r="BI476" i="12"/>
  <c r="BI480" i="12"/>
  <c r="BI484" i="12"/>
  <c r="BI488" i="12"/>
  <c r="BI493" i="12"/>
  <c r="BJ493" i="12" s="1"/>
  <c r="BK493" i="12" s="1"/>
  <c r="BI497" i="12"/>
  <c r="BI501" i="12"/>
  <c r="BJ501" i="12" s="1"/>
  <c r="BK501" i="12" s="1"/>
  <c r="BI505" i="12"/>
  <c r="BI510" i="12"/>
  <c r="BI514" i="12"/>
  <c r="BI518" i="12"/>
  <c r="BI540" i="12"/>
  <c r="BI544" i="12"/>
  <c r="BI548" i="12"/>
  <c r="BI552" i="12"/>
  <c r="BI557" i="12"/>
  <c r="BJ557" i="12" s="1"/>
  <c r="BK557" i="12" s="1"/>
  <c r="BI561" i="12"/>
  <c r="BI565" i="12"/>
  <c r="BJ565" i="12" s="1"/>
  <c r="BK565" i="12" s="1"/>
  <c r="BI569" i="12"/>
  <c r="BI574" i="12"/>
  <c r="BI578" i="12"/>
  <c r="BI582" i="12"/>
  <c r="BI604" i="12"/>
  <c r="BI608" i="12"/>
  <c r="BI612" i="12"/>
  <c r="BI616" i="12"/>
  <c r="BI621" i="12"/>
  <c r="BI625" i="12"/>
  <c r="BJ625" i="12" s="1"/>
  <c r="BK625" i="12" s="1"/>
  <c r="BI629" i="12"/>
  <c r="BJ629" i="12" s="1"/>
  <c r="BK629" i="12" s="1"/>
  <c r="BI633" i="12"/>
  <c r="BJ633" i="12" s="1"/>
  <c r="BK633" i="12" s="1"/>
  <c r="BI638" i="12"/>
  <c r="BI642" i="12"/>
  <c r="BI646" i="12"/>
  <c r="BI668" i="12"/>
  <c r="BI672" i="12"/>
  <c r="BI676" i="12"/>
  <c r="BI680" i="12"/>
  <c r="BI684" i="12"/>
  <c r="BI688" i="12"/>
  <c r="BI692" i="12"/>
  <c r="BI697" i="12"/>
  <c r="BJ697" i="12" s="1"/>
  <c r="BK697" i="12" s="1"/>
  <c r="BI701" i="12"/>
  <c r="BI705" i="12"/>
  <c r="BI709" i="12"/>
  <c r="BI713" i="12"/>
  <c r="BI717" i="12"/>
  <c r="BI721" i="12"/>
  <c r="BJ721" i="12" s="1"/>
  <c r="BK721" i="12" s="1"/>
  <c r="BI725" i="12"/>
  <c r="BI730" i="12"/>
  <c r="BI734" i="12"/>
  <c r="BI738" i="12"/>
  <c r="BI742" i="12"/>
  <c r="BI746" i="12"/>
  <c r="BI750" i="12"/>
  <c r="BI754" i="12"/>
  <c r="BI820" i="12"/>
  <c r="BI824" i="12"/>
  <c r="BI828" i="12"/>
  <c r="BI832" i="12"/>
  <c r="BI836" i="12"/>
  <c r="BI840" i="12"/>
  <c r="BI844" i="12"/>
  <c r="BI848" i="12"/>
  <c r="BI852" i="12"/>
  <c r="BI856" i="12"/>
  <c r="BI860" i="12"/>
  <c r="BI864" i="12"/>
  <c r="BI868" i="12"/>
  <c r="BI872" i="12"/>
  <c r="BI876" i="12"/>
  <c r="BI880" i="12"/>
  <c r="BI885" i="12"/>
  <c r="BI889" i="12"/>
  <c r="BI893" i="12"/>
  <c r="BI897" i="12"/>
  <c r="BJ897" i="12" s="1"/>
  <c r="BK897" i="12" s="1"/>
  <c r="BI901" i="12"/>
  <c r="BI905" i="12"/>
  <c r="BI909" i="12"/>
  <c r="BI913" i="12"/>
  <c r="BI917" i="12"/>
  <c r="BI921" i="12"/>
  <c r="BI925" i="12"/>
  <c r="BI929" i="12"/>
  <c r="BI933" i="12"/>
  <c r="BI937" i="12"/>
  <c r="BI941" i="12"/>
  <c r="BI946" i="12"/>
  <c r="BI950" i="12"/>
  <c r="BI954" i="12"/>
  <c r="BI958" i="12"/>
  <c r="BI962" i="12"/>
  <c r="BI966" i="12"/>
  <c r="BI970" i="12"/>
  <c r="BI974" i="12"/>
  <c r="BI978" i="12"/>
  <c r="BI982" i="12"/>
  <c r="BI986" i="12"/>
  <c r="BI990" i="12"/>
  <c r="BI994" i="12"/>
  <c r="BI998" i="12"/>
  <c r="BI1002" i="12"/>
  <c r="BI1006" i="12"/>
  <c r="BI1076" i="12"/>
  <c r="BI1080" i="12"/>
  <c r="BI1084" i="12"/>
  <c r="BI1088" i="12"/>
  <c r="BI1092" i="12"/>
  <c r="BI1096" i="12"/>
  <c r="BI1100" i="12"/>
  <c r="BI1104" i="12"/>
  <c r="BI1108" i="12"/>
  <c r="BI1112" i="12"/>
  <c r="BI1116" i="12"/>
  <c r="BI1120" i="12"/>
  <c r="BI1124" i="12"/>
  <c r="BI1128" i="12"/>
  <c r="BI1132" i="12"/>
  <c r="BI1136" i="12"/>
  <c r="BI1141" i="12"/>
  <c r="BI1145" i="12"/>
  <c r="BJ1145" i="12" s="1"/>
  <c r="BK1145" i="12" s="1"/>
  <c r="BI1149" i="12"/>
  <c r="BJ1149" i="12" s="1"/>
  <c r="BK1149" i="12" s="1"/>
  <c r="BI1153" i="12"/>
  <c r="BJ1153" i="12" s="1"/>
  <c r="BK1153" i="12" s="1"/>
  <c r="BI1157" i="12"/>
  <c r="BI1161" i="12"/>
  <c r="BI1165" i="12"/>
  <c r="BI1169" i="12"/>
  <c r="BI1173" i="12"/>
  <c r="BI1177" i="12"/>
  <c r="BI1181" i="12"/>
  <c r="BI1185" i="12"/>
  <c r="BJ1185" i="12" s="1"/>
  <c r="BK1185" i="12" s="1"/>
  <c r="BI1189" i="12"/>
  <c r="BI1193" i="12"/>
  <c r="BI1197" i="12"/>
  <c r="BJ1197" i="12" s="1"/>
  <c r="BK1197" i="12" s="1"/>
  <c r="BI1202" i="12"/>
  <c r="BI1206" i="12"/>
  <c r="BI1210" i="12"/>
  <c r="BI1214" i="12"/>
  <c r="BI1218" i="12"/>
  <c r="BI1222" i="12"/>
  <c r="BI1226" i="12"/>
  <c r="BI1230" i="12"/>
  <c r="BI1234" i="12"/>
  <c r="BI1238" i="12"/>
  <c r="BI1242" i="12"/>
  <c r="BI1246" i="12"/>
  <c r="BI1250" i="12"/>
  <c r="BI1254" i="12"/>
  <c r="BI1258" i="12"/>
  <c r="BI1262" i="12"/>
  <c r="BI76" i="12"/>
  <c r="BJ76" i="12" s="1"/>
  <c r="BK76" i="12" s="1"/>
  <c r="BI80" i="12"/>
  <c r="BI84" i="12"/>
  <c r="BI88" i="12"/>
  <c r="BI110" i="12"/>
  <c r="BI114" i="12"/>
  <c r="BI118" i="12"/>
  <c r="BI123" i="12"/>
  <c r="BJ123" i="12" s="1"/>
  <c r="BK123" i="12" s="1"/>
  <c r="BI127" i="12"/>
  <c r="BI131" i="12"/>
  <c r="BI135" i="12"/>
  <c r="BI140" i="12"/>
  <c r="BI144" i="12"/>
  <c r="BI148" i="12"/>
  <c r="BJ148" i="12" s="1"/>
  <c r="BK148" i="12" s="1"/>
  <c r="BI152" i="12"/>
  <c r="BI174" i="12"/>
  <c r="BI178" i="12"/>
  <c r="BJ178" i="12" s="1"/>
  <c r="BK178" i="12" s="1"/>
  <c r="BI182" i="12"/>
  <c r="BJ182" i="12" s="1"/>
  <c r="BK182" i="12" s="1"/>
  <c r="BI187" i="12"/>
  <c r="BI191" i="12"/>
  <c r="BI195" i="12"/>
  <c r="BI199" i="12"/>
  <c r="BI204" i="12"/>
  <c r="BI208" i="12"/>
  <c r="BI212" i="12"/>
  <c r="BI216" i="12"/>
  <c r="BI238" i="12"/>
  <c r="BI242" i="12"/>
  <c r="BI246" i="12"/>
  <c r="BI251" i="12"/>
  <c r="BI255" i="12"/>
  <c r="BI259" i="12"/>
  <c r="BI263" i="12"/>
  <c r="BI268" i="12"/>
  <c r="BI272" i="12"/>
  <c r="BI276" i="12"/>
  <c r="BI280" i="12"/>
  <c r="BI302" i="12"/>
  <c r="BI306" i="12"/>
  <c r="BI310" i="12"/>
  <c r="BI315" i="12"/>
  <c r="BI319" i="12"/>
  <c r="BI323" i="12"/>
  <c r="BI327" i="12"/>
  <c r="BI332" i="12"/>
  <c r="BI336" i="12"/>
  <c r="BI340" i="12"/>
  <c r="BI344" i="12"/>
  <c r="BI349" i="12"/>
  <c r="BI353" i="12"/>
  <c r="BI357" i="12"/>
  <c r="BI361" i="12"/>
  <c r="BI366" i="12"/>
  <c r="BI370" i="12"/>
  <c r="BI374" i="12"/>
  <c r="BI396" i="12"/>
  <c r="BI400" i="12"/>
  <c r="BJ400" i="12" s="1"/>
  <c r="BK400" i="12" s="1"/>
  <c r="BI404" i="12"/>
  <c r="BI408" i="12"/>
  <c r="BJ408" i="12" s="1"/>
  <c r="BK408" i="12" s="1"/>
  <c r="BI413" i="12"/>
  <c r="BI417" i="12"/>
  <c r="BI421" i="12"/>
  <c r="BI425" i="12"/>
  <c r="BJ425" i="12" s="1"/>
  <c r="BK425" i="12" s="1"/>
  <c r="BI430" i="12"/>
  <c r="BI434" i="12"/>
  <c r="BI438" i="12"/>
  <c r="BI460" i="12"/>
  <c r="BI464" i="12"/>
  <c r="BI468" i="12"/>
  <c r="BI472" i="12"/>
  <c r="BI477" i="12"/>
  <c r="BI481" i="12"/>
  <c r="BJ481" i="12" s="1"/>
  <c r="BK481" i="12" s="1"/>
  <c r="BI485" i="12"/>
  <c r="BJ485" i="12" s="1"/>
  <c r="BK485" i="12" s="1"/>
  <c r="BI489" i="12"/>
  <c r="BI494" i="12"/>
  <c r="BI498" i="12"/>
  <c r="BI502" i="12"/>
  <c r="BI1217" i="12"/>
  <c r="BJ1217" i="12" s="1"/>
  <c r="BK1217" i="12" s="1"/>
  <c r="BI1221" i="12"/>
  <c r="BI1225" i="12"/>
  <c r="BI1229" i="12"/>
  <c r="BJ1229" i="12" s="1"/>
  <c r="BK1229" i="12" s="1"/>
  <c r="BI1233" i="12"/>
  <c r="BJ1233" i="12" s="1"/>
  <c r="BK1233" i="12" s="1"/>
  <c r="BI1237" i="12"/>
  <c r="BI1241" i="12"/>
  <c r="BI1245" i="12"/>
  <c r="BI1249" i="12"/>
  <c r="BJ1249" i="12" s="1"/>
  <c r="BK1249" i="12" s="1"/>
  <c r="BI1253" i="12"/>
  <c r="BJ1253" i="12" s="1"/>
  <c r="BK1253" i="12" s="1"/>
  <c r="BI1257" i="12"/>
  <c r="BJ1257" i="12" s="1"/>
  <c r="BK1257" i="12" s="1"/>
  <c r="BI1261" i="12"/>
  <c r="BI1266" i="12"/>
  <c r="BI1270" i="12"/>
  <c r="BI1274" i="12"/>
  <c r="BI1278" i="12"/>
  <c r="BI1282" i="12"/>
  <c r="BI1286" i="12"/>
  <c r="BI1290" i="12"/>
  <c r="BI1294" i="12"/>
  <c r="BI1298" i="12"/>
  <c r="BI1302" i="12"/>
  <c r="BI1306" i="12"/>
  <c r="BI1310" i="12"/>
  <c r="BI1314" i="12"/>
  <c r="BI122" i="12"/>
  <c r="BI218" i="12"/>
  <c r="BI298" i="12"/>
  <c r="BI378" i="12"/>
  <c r="BI474" i="12"/>
  <c r="BI554" i="12"/>
  <c r="BI634" i="12"/>
  <c r="BI817" i="12"/>
  <c r="BI1137" i="12"/>
  <c r="BI1318" i="12"/>
  <c r="BI1322" i="12"/>
  <c r="BI1326" i="12"/>
  <c r="BI1330" i="12"/>
  <c r="BI1334" i="12"/>
  <c r="BI1338" i="12"/>
  <c r="BI1342" i="12"/>
  <c r="BI1346" i="12"/>
  <c r="BI1350" i="12"/>
  <c r="BI1354" i="12"/>
  <c r="BI1358" i="12"/>
  <c r="BI1362" i="12"/>
  <c r="BI1366" i="12"/>
  <c r="BI1370" i="12"/>
  <c r="BI1374" i="12"/>
  <c r="BI1378" i="12"/>
  <c r="BI1382" i="12"/>
  <c r="BI1386" i="12"/>
  <c r="BI1390" i="12"/>
  <c r="BI1394" i="12"/>
  <c r="BI1398" i="12"/>
  <c r="BI1402" i="12"/>
  <c r="BI1406" i="12"/>
  <c r="BI1410" i="12"/>
  <c r="BI1414" i="12"/>
  <c r="BI1418" i="12"/>
  <c r="BI1422" i="12"/>
  <c r="BI1426" i="12"/>
  <c r="BI1430" i="12"/>
  <c r="BI1434" i="12"/>
  <c r="BI1438" i="12"/>
  <c r="BI1442" i="12"/>
  <c r="BI1446" i="12"/>
  <c r="BI1450" i="12"/>
  <c r="BI1454" i="12"/>
  <c r="BI1458" i="12"/>
  <c r="BI1462" i="12"/>
  <c r="BI1466" i="12"/>
  <c r="BI1470" i="12"/>
  <c r="BI1474" i="12"/>
  <c r="BI1478" i="12"/>
  <c r="BI1482" i="12"/>
  <c r="BI1486" i="12"/>
  <c r="BI1490" i="12"/>
  <c r="BI1494" i="12"/>
  <c r="BI1498" i="12"/>
  <c r="BI1502" i="12"/>
  <c r="BI1506" i="12"/>
  <c r="BI1510" i="12"/>
  <c r="BI1514" i="12"/>
  <c r="BI1518" i="12"/>
  <c r="BI154" i="12"/>
  <c r="BI234" i="12"/>
  <c r="BI314" i="12"/>
  <c r="BI410" i="12"/>
  <c r="BJ410" i="12" s="1"/>
  <c r="BK410" i="12" s="1"/>
  <c r="BI490" i="12"/>
  <c r="BI570" i="12"/>
  <c r="BI666" i="12"/>
  <c r="BI881" i="12"/>
  <c r="BI1201" i="12"/>
  <c r="BI1524" i="12"/>
  <c r="BI1528" i="12"/>
  <c r="BI1532" i="12"/>
  <c r="BI1536" i="12"/>
  <c r="BI1540" i="12"/>
  <c r="BI1544" i="12"/>
  <c r="BI1548" i="12"/>
  <c r="BI1552" i="12"/>
  <c r="BI1556" i="12"/>
  <c r="BI1560" i="12"/>
  <c r="BI1564" i="12"/>
  <c r="BI1568" i="12"/>
  <c r="BI1572" i="12"/>
  <c r="BI1576" i="12"/>
  <c r="BI1580" i="12"/>
  <c r="BI1584" i="12"/>
  <c r="BI1588" i="12"/>
  <c r="BI1592" i="12"/>
  <c r="BI1596" i="12"/>
  <c r="BI1600" i="12"/>
  <c r="BI1604" i="12"/>
  <c r="BI1608" i="12"/>
  <c r="BI1612" i="12"/>
  <c r="BI1616" i="12"/>
  <c r="BI1620" i="12"/>
  <c r="BI1624" i="12"/>
  <c r="BI1628" i="12"/>
  <c r="BI1632" i="12"/>
  <c r="BI1636" i="12"/>
  <c r="BI1640" i="12"/>
  <c r="BI1644" i="12"/>
  <c r="BI1648" i="12"/>
  <c r="BI1652" i="12"/>
  <c r="BI1656" i="12"/>
  <c r="BI1660" i="12"/>
  <c r="BI1664" i="12"/>
  <c r="BI1668" i="12"/>
  <c r="BI1672" i="12"/>
  <c r="BI1676" i="12"/>
  <c r="BI1680" i="12"/>
  <c r="BI1684" i="12"/>
  <c r="BI1688" i="12"/>
  <c r="BI1692" i="12"/>
  <c r="BI1696" i="12"/>
  <c r="BI1700" i="12"/>
  <c r="BI1704" i="12"/>
  <c r="BI1708" i="12"/>
  <c r="BI1712" i="12"/>
  <c r="BI1716" i="12"/>
  <c r="BI1720" i="12"/>
  <c r="BI1724" i="12"/>
  <c r="BI1728" i="12"/>
  <c r="BI1732" i="12"/>
  <c r="BI1736" i="12"/>
  <c r="BI1740" i="12"/>
  <c r="BI1744" i="12"/>
  <c r="BI1748" i="12"/>
  <c r="BI1752" i="12"/>
  <c r="BI1756" i="12"/>
  <c r="BI1760" i="12"/>
  <c r="BI1764" i="12"/>
  <c r="BI1768" i="12"/>
  <c r="BI1772" i="12"/>
  <c r="BI1776" i="12"/>
  <c r="BI1780" i="12"/>
  <c r="BI1784" i="12"/>
  <c r="BI1788" i="12"/>
  <c r="BI1792" i="12"/>
  <c r="BI1796" i="12"/>
  <c r="BI1800" i="12"/>
  <c r="BI1804" i="12"/>
  <c r="BI1808" i="12"/>
  <c r="BI1812" i="12"/>
  <c r="BI1816" i="12"/>
  <c r="BI1820" i="12"/>
  <c r="BI1824" i="12"/>
  <c r="BI1828" i="12"/>
  <c r="BI1832" i="12"/>
  <c r="BI1836" i="12"/>
  <c r="BI1840" i="12"/>
  <c r="BI1844" i="12"/>
  <c r="BI1848" i="12"/>
  <c r="BI1852" i="12"/>
  <c r="BI1856" i="12"/>
  <c r="BI1860" i="12"/>
  <c r="BI1864" i="12"/>
  <c r="BI1868" i="12"/>
  <c r="BI1872" i="12"/>
  <c r="BI1876" i="12"/>
  <c r="BI1880" i="12"/>
  <c r="BI1884" i="12"/>
  <c r="BI1888" i="12"/>
  <c r="BI1892" i="12"/>
  <c r="BI1896" i="12"/>
  <c r="BI1900" i="12"/>
  <c r="BI524" i="12"/>
  <c r="BI528" i="12"/>
  <c r="BI532" i="12"/>
  <c r="BI536" i="12"/>
  <c r="BI541" i="12"/>
  <c r="BI545" i="12"/>
  <c r="BJ545" i="12" s="1"/>
  <c r="BK545" i="12" s="1"/>
  <c r="BI549" i="12"/>
  <c r="BJ549" i="12" s="1"/>
  <c r="BK549" i="12" s="1"/>
  <c r="BI553" i="12"/>
  <c r="BI558" i="12"/>
  <c r="BI562" i="12"/>
  <c r="BI566" i="12"/>
  <c r="BI588" i="12"/>
  <c r="BI592" i="12"/>
  <c r="BI596" i="12"/>
  <c r="BI600" i="12"/>
  <c r="BI605" i="12"/>
  <c r="BJ605" i="12" s="1"/>
  <c r="BK605" i="12" s="1"/>
  <c r="BI609" i="12"/>
  <c r="BI613" i="12"/>
  <c r="BJ613" i="12" s="1"/>
  <c r="BK613" i="12" s="1"/>
  <c r="BI617" i="12"/>
  <c r="BI622" i="12"/>
  <c r="BI626" i="12"/>
  <c r="BI630" i="12"/>
  <c r="BI652" i="12"/>
  <c r="BI656" i="12"/>
  <c r="BI660" i="12"/>
  <c r="BI664" i="12"/>
  <c r="BI669" i="12"/>
  <c r="BI673" i="12"/>
  <c r="BJ673" i="12" s="1"/>
  <c r="BK673" i="12" s="1"/>
  <c r="BI677" i="12"/>
  <c r="BJ677" i="12" s="1"/>
  <c r="BK677" i="12" s="1"/>
  <c r="BI681" i="12"/>
  <c r="BI685" i="12"/>
  <c r="BI689" i="12"/>
  <c r="BI693" i="12"/>
  <c r="BJ693" i="12" s="1"/>
  <c r="BK693" i="12" s="1"/>
  <c r="BI698" i="12"/>
  <c r="BI702" i="12"/>
  <c r="BI706" i="12"/>
  <c r="BI710" i="12"/>
  <c r="BI714" i="12"/>
  <c r="BI718" i="12"/>
  <c r="BI722" i="12"/>
  <c r="BI760" i="12"/>
  <c r="BI764" i="12"/>
  <c r="BI768" i="12"/>
  <c r="BI772" i="12"/>
  <c r="BI776" i="12"/>
  <c r="BI780" i="12"/>
  <c r="BI784" i="12"/>
  <c r="BI788" i="12"/>
  <c r="BI792" i="12"/>
  <c r="BI796" i="12"/>
  <c r="BI800" i="12"/>
  <c r="BI804" i="12"/>
  <c r="BI808" i="12"/>
  <c r="BI812" i="12"/>
  <c r="BI816" i="12"/>
  <c r="BI821" i="12"/>
  <c r="BI825" i="12"/>
  <c r="BI829" i="12"/>
  <c r="BI833" i="12"/>
  <c r="BI837" i="12"/>
  <c r="BI841" i="12"/>
  <c r="BI845" i="12"/>
  <c r="BI849" i="12"/>
  <c r="BI853" i="12"/>
  <c r="BI857" i="12"/>
  <c r="BI861" i="12"/>
  <c r="BI865" i="12"/>
  <c r="BJ865" i="12" s="1"/>
  <c r="BK865" i="12" s="1"/>
  <c r="BI869" i="12"/>
  <c r="BI873" i="12"/>
  <c r="BJ873" i="12" s="1"/>
  <c r="BK873" i="12" s="1"/>
  <c r="BI877" i="12"/>
  <c r="BI882" i="12"/>
  <c r="BI886" i="12"/>
  <c r="BI890" i="12"/>
  <c r="BI894" i="12"/>
  <c r="BI898" i="12"/>
  <c r="BI902" i="12"/>
  <c r="BI906" i="12"/>
  <c r="BI910" i="12"/>
  <c r="BI914" i="12"/>
  <c r="BI918" i="12"/>
  <c r="BI922" i="12"/>
  <c r="BI926" i="12"/>
  <c r="BI930" i="12"/>
  <c r="BI934" i="12"/>
  <c r="BI938" i="12"/>
  <c r="BI942" i="12"/>
  <c r="BI5" i="12"/>
  <c r="BI1925" i="12"/>
  <c r="BJ1925" i="12" s="1"/>
  <c r="BK1925" i="12" s="1"/>
  <c r="BI1929" i="12"/>
  <c r="BJ1929" i="12" s="1"/>
  <c r="BK1929" i="12" s="1"/>
  <c r="BI1933" i="12"/>
  <c r="BI1937" i="12"/>
  <c r="BJ1937" i="12" s="1"/>
  <c r="BK1937" i="12" s="1"/>
  <c r="BI1941" i="12"/>
  <c r="BI1945" i="12"/>
  <c r="BJ1945" i="12" s="1"/>
  <c r="BK1945" i="12" s="1"/>
  <c r="BI1949" i="12"/>
  <c r="BI1953" i="12"/>
  <c r="BJ1953" i="12" s="1"/>
  <c r="BK1953" i="12" s="1"/>
  <c r="BI1957" i="12"/>
  <c r="BI1961" i="12"/>
  <c r="BI1904" i="12"/>
  <c r="BI1908" i="12"/>
  <c r="BI1912" i="12"/>
  <c r="BI1916" i="12"/>
  <c r="BI1920" i="12"/>
  <c r="BI1521" i="12"/>
  <c r="BJ1521" i="12" s="1"/>
  <c r="BK1521" i="12" s="1"/>
  <c r="BI1926" i="12"/>
  <c r="BI1930" i="12"/>
  <c r="BI1934" i="12"/>
  <c r="BI1938" i="12"/>
  <c r="BI1942" i="12"/>
  <c r="BI1946" i="12"/>
  <c r="BI1950" i="12"/>
  <c r="BI1954" i="12"/>
  <c r="BI1958" i="12"/>
  <c r="BI1962" i="12"/>
  <c r="BI1966" i="12"/>
  <c r="BI1970" i="12"/>
  <c r="BI1974" i="12"/>
  <c r="BI1978" i="12"/>
  <c r="BI1982" i="12"/>
  <c r="BI1986" i="12"/>
  <c r="BI1990" i="12"/>
  <c r="BI1994" i="12"/>
  <c r="BI1998" i="12"/>
  <c r="BI2002" i="12"/>
  <c r="BI2006" i="12"/>
  <c r="BI2010" i="12"/>
  <c r="BI2014" i="12"/>
  <c r="BI2018" i="12"/>
  <c r="BI2022" i="12"/>
  <c r="BI2026" i="12"/>
  <c r="BI2030" i="12"/>
  <c r="BI2034" i="12"/>
  <c r="BI2038" i="12"/>
  <c r="BI2042" i="12"/>
  <c r="BI2046" i="12"/>
  <c r="BI2050" i="12"/>
  <c r="BI2054" i="12"/>
  <c r="BI2058" i="12"/>
  <c r="BI2062" i="12"/>
  <c r="BI2066" i="12"/>
  <c r="BI2070" i="12"/>
  <c r="BI2074" i="12"/>
  <c r="BI2078" i="12"/>
  <c r="BI2082" i="12"/>
  <c r="BI2086" i="12"/>
  <c r="BI2090" i="12"/>
  <c r="BI2094" i="12"/>
  <c r="BI2098" i="12"/>
  <c r="BI2102" i="12"/>
  <c r="BI2106" i="12"/>
  <c r="BI2110" i="12"/>
  <c r="BI2114" i="12"/>
  <c r="BI2118" i="12"/>
  <c r="BI2122" i="12"/>
  <c r="BI2126" i="12"/>
  <c r="BI2130" i="12"/>
  <c r="BI2134" i="12"/>
  <c r="BI2138" i="12"/>
  <c r="BI2142" i="12"/>
  <c r="BI2146" i="12"/>
  <c r="BI2150" i="12"/>
  <c r="BI2154" i="12"/>
  <c r="BI2158" i="12"/>
  <c r="BI2162" i="12"/>
  <c r="BI2166" i="12"/>
  <c r="BI2170" i="12"/>
  <c r="BI2174" i="12"/>
  <c r="BI2178" i="12"/>
  <c r="BI2182" i="12"/>
  <c r="BI2186" i="12"/>
  <c r="BI2190" i="12"/>
  <c r="BI2194" i="12"/>
  <c r="BI2198" i="12"/>
  <c r="BI2202" i="12"/>
  <c r="BI2206" i="12"/>
  <c r="BI2210" i="12"/>
  <c r="BI2214" i="12"/>
  <c r="BI2218" i="12"/>
  <c r="BI2222" i="12"/>
  <c r="BI2226" i="12"/>
  <c r="BI2230" i="12"/>
  <c r="BI2234" i="12"/>
  <c r="BI2238" i="12"/>
  <c r="BI1012" i="12"/>
  <c r="BI1016" i="12"/>
  <c r="BI1020" i="12"/>
  <c r="BI1024" i="12"/>
  <c r="BI1028" i="12"/>
  <c r="BI1032" i="12"/>
  <c r="BI1036" i="12"/>
  <c r="BI1040" i="12"/>
  <c r="BI1044" i="12"/>
  <c r="BI1048" i="12"/>
  <c r="BI1052" i="12"/>
  <c r="BI1056" i="12"/>
  <c r="BI1060" i="12"/>
  <c r="BI1064" i="12"/>
  <c r="BI1068" i="12"/>
  <c r="BI1072" i="12"/>
  <c r="BI1077" i="12"/>
  <c r="BJ1077" i="12" s="1"/>
  <c r="BK1077" i="12" s="1"/>
  <c r="BI1081" i="12"/>
  <c r="BJ1081" i="12" s="1"/>
  <c r="BK1081" i="12" s="1"/>
  <c r="BI1085" i="12"/>
  <c r="BI1089" i="12"/>
  <c r="BJ1089" i="12" s="1"/>
  <c r="BK1089" i="12" s="1"/>
  <c r="BI1093" i="12"/>
  <c r="BJ1093" i="12" s="1"/>
  <c r="BK1093" i="12" s="1"/>
  <c r="BI1097" i="12"/>
  <c r="BJ1097" i="12" s="1"/>
  <c r="BK1097" i="12" s="1"/>
  <c r="BI1101" i="12"/>
  <c r="BI1105" i="12"/>
  <c r="BJ1105" i="12" s="1"/>
  <c r="BK1105" i="12" s="1"/>
  <c r="BI1109" i="12"/>
  <c r="BJ1109" i="12" s="1"/>
  <c r="BK1109" i="12" s="1"/>
  <c r="BI1113" i="12"/>
  <c r="BJ1113" i="12" s="1"/>
  <c r="BK1113" i="12" s="1"/>
  <c r="BI1117" i="12"/>
  <c r="BI1121" i="12"/>
  <c r="BJ1121" i="12" s="1"/>
  <c r="BK1121" i="12" s="1"/>
  <c r="BI1125" i="12"/>
  <c r="BJ1125" i="12" s="1"/>
  <c r="BK1125" i="12" s="1"/>
  <c r="BI1129" i="12"/>
  <c r="BJ1129" i="12" s="1"/>
  <c r="BK1129" i="12" s="1"/>
  <c r="BI1133" i="12"/>
  <c r="BI1138" i="12"/>
  <c r="BI1142" i="12"/>
  <c r="BI1146" i="12"/>
  <c r="BI1150" i="12"/>
  <c r="BI1154" i="12"/>
  <c r="BI1158" i="12"/>
  <c r="BI1162" i="12"/>
  <c r="BI1166" i="12"/>
  <c r="BI1170" i="12"/>
  <c r="BI1174" i="12"/>
  <c r="BI1178" i="12"/>
  <c r="BI1182" i="12"/>
  <c r="BI1186" i="12"/>
  <c r="BI1190" i="12"/>
  <c r="BI1194" i="12"/>
  <c r="BI1198" i="12"/>
  <c r="BI1268" i="12"/>
  <c r="BI1272" i="12"/>
  <c r="BI1276" i="12"/>
  <c r="BI1280" i="12"/>
  <c r="BI1284" i="12"/>
  <c r="BI1288" i="12"/>
  <c r="BI1965" i="12"/>
  <c r="BJ1965" i="12" s="1"/>
  <c r="BK1965" i="12" s="1"/>
  <c r="BI1969" i="12"/>
  <c r="BJ1969" i="12" s="1"/>
  <c r="BK1969" i="12" s="1"/>
  <c r="BI1973" i="12"/>
  <c r="BJ1973" i="12" s="1"/>
  <c r="BK1973" i="12" s="1"/>
  <c r="BI1977" i="12"/>
  <c r="BI1981" i="12"/>
  <c r="BI1985" i="12"/>
  <c r="BJ1985" i="12" s="1"/>
  <c r="BK1985" i="12" s="1"/>
  <c r="BI1989" i="12"/>
  <c r="BI1993" i="12"/>
  <c r="BJ1993" i="12" s="1"/>
  <c r="BK1993" i="12" s="1"/>
  <c r="BI1997" i="12"/>
  <c r="BI2001" i="12"/>
  <c r="BJ2001" i="12" s="1"/>
  <c r="BK2001" i="12" s="1"/>
  <c r="BI2005" i="12"/>
  <c r="BI2009" i="12"/>
  <c r="BI2013" i="12"/>
  <c r="BI2017" i="12"/>
  <c r="BJ2017" i="12" s="1"/>
  <c r="BK2017" i="12" s="1"/>
  <c r="BI2021" i="12"/>
  <c r="BI2025" i="12"/>
  <c r="BI2029" i="12"/>
  <c r="BI2033" i="12"/>
  <c r="BJ2033" i="12" s="1"/>
  <c r="BK2033" i="12" s="1"/>
  <c r="BI2037" i="12"/>
  <c r="BJ2037" i="12" s="1"/>
  <c r="BK2037" i="12" s="1"/>
  <c r="BI2041" i="12"/>
  <c r="BI2045" i="12"/>
  <c r="BI2049" i="12"/>
  <c r="BJ2049" i="12" s="1"/>
  <c r="BK2049" i="12" s="1"/>
  <c r="BI2053" i="12"/>
  <c r="BI2057" i="12"/>
  <c r="BJ2057" i="12" s="1"/>
  <c r="BK2057" i="12" s="1"/>
  <c r="BI2061" i="12"/>
  <c r="BI2065" i="12"/>
  <c r="BJ2065" i="12" s="1"/>
  <c r="BK2065" i="12" s="1"/>
  <c r="BI2069" i="12"/>
  <c r="BI2073" i="12"/>
  <c r="BI2077" i="12"/>
  <c r="BI2081" i="12"/>
  <c r="BJ2081" i="12" s="1"/>
  <c r="BK2081" i="12" s="1"/>
  <c r="BI2085" i="12"/>
  <c r="BI2089" i="12"/>
  <c r="BI2093" i="12"/>
  <c r="BI2097" i="12"/>
  <c r="BJ2097" i="12" s="1"/>
  <c r="BK2097" i="12" s="1"/>
  <c r="BI2101" i="12"/>
  <c r="BJ2101" i="12" s="1"/>
  <c r="BK2101" i="12" s="1"/>
  <c r="BI2105" i="12"/>
  <c r="BI2109" i="12"/>
  <c r="BI2113" i="12"/>
  <c r="BJ2113" i="12" s="1"/>
  <c r="BK2113" i="12" s="1"/>
  <c r="BI2117" i="12"/>
  <c r="BI2121" i="12"/>
  <c r="BJ2121" i="12" s="1"/>
  <c r="BK2121" i="12" s="1"/>
  <c r="BI2125" i="12"/>
  <c r="BI2129" i="12"/>
  <c r="BJ2129" i="12" s="1"/>
  <c r="BK2129" i="12" s="1"/>
  <c r="BI2133" i="12"/>
  <c r="BI2137" i="12"/>
  <c r="BI2141" i="12"/>
  <c r="BI2145" i="12"/>
  <c r="BI2149" i="12"/>
  <c r="BI2153" i="12"/>
  <c r="BI2157" i="12"/>
  <c r="BI2161" i="12"/>
  <c r="BI2165" i="12"/>
  <c r="BJ2165" i="12" s="1"/>
  <c r="BK2165" i="12" s="1"/>
  <c r="BI2169" i="12"/>
  <c r="BI2173" i="12"/>
  <c r="BJ2173" i="12" s="1"/>
  <c r="BK2173" i="12" s="1"/>
  <c r="BI2177" i="12"/>
  <c r="BJ2177" i="12" s="1"/>
  <c r="BK2177" i="12" s="1"/>
  <c r="BI2242" i="12"/>
  <c r="BI2246" i="12"/>
  <c r="BI2250" i="12"/>
  <c r="BI2254" i="12"/>
  <c r="BI2258" i="12"/>
  <c r="BI2262" i="12"/>
  <c r="BI2266" i="12"/>
  <c r="BI2270" i="12"/>
  <c r="BI2274" i="12"/>
  <c r="BI2278" i="12"/>
  <c r="BI2282" i="12"/>
  <c r="BI2286" i="12"/>
  <c r="BI2290" i="12"/>
  <c r="BI2294" i="12"/>
  <c r="BI2298" i="12"/>
  <c r="BI2302" i="12"/>
  <c r="BI2306" i="12"/>
  <c r="BI2310" i="12"/>
  <c r="BI2314" i="12"/>
  <c r="BI2318" i="12"/>
  <c r="BI2322" i="12"/>
  <c r="BI2326" i="12"/>
  <c r="BI2330" i="12"/>
  <c r="BI2334" i="12"/>
  <c r="BI2338" i="12"/>
  <c r="BI2342" i="12"/>
  <c r="BI2346" i="12"/>
  <c r="BI2350" i="12"/>
  <c r="BI2354" i="12"/>
  <c r="BI2358" i="12"/>
  <c r="BI2362" i="12"/>
  <c r="BI2366" i="12"/>
  <c r="BI2370" i="12"/>
  <c r="BI2374" i="12"/>
  <c r="BI2378" i="12"/>
  <c r="BI2382" i="12"/>
  <c r="BI2386" i="12"/>
  <c r="BI2390" i="12"/>
  <c r="BI2394" i="12"/>
  <c r="BI2398" i="12"/>
  <c r="BI2402" i="12"/>
  <c r="BI2406" i="12"/>
  <c r="BI2410" i="12"/>
  <c r="BI2414" i="12"/>
  <c r="BI2418" i="12"/>
  <c r="BI2422" i="12"/>
  <c r="BI2426" i="12"/>
  <c r="BI2430" i="12"/>
  <c r="BI2434" i="12"/>
  <c r="BI2438" i="12"/>
  <c r="BI2442" i="12"/>
  <c r="BI2446" i="12"/>
  <c r="BI2450" i="12"/>
  <c r="BI2454" i="12"/>
  <c r="BI2458" i="12"/>
  <c r="BI2462" i="12"/>
  <c r="BI2466" i="12"/>
  <c r="BI2470" i="12"/>
  <c r="BI2474" i="12"/>
  <c r="BI2478" i="12"/>
  <c r="BI2482" i="12"/>
  <c r="BI2486" i="12"/>
  <c r="BI2490" i="12"/>
  <c r="BI2494" i="12"/>
  <c r="BI2498" i="12"/>
  <c r="BI2502" i="12"/>
  <c r="BI202" i="12"/>
  <c r="BI522" i="12"/>
  <c r="BI1009" i="12"/>
  <c r="BI1292" i="12"/>
  <c r="BI1296" i="12"/>
  <c r="BI1300" i="12"/>
  <c r="BI1304" i="12"/>
  <c r="BI1308" i="12"/>
  <c r="BI1312" i="12"/>
  <c r="BI90" i="12"/>
  <c r="BI170" i="12"/>
  <c r="BI250" i="12"/>
  <c r="BI346" i="12"/>
  <c r="BI426" i="12"/>
  <c r="BI506" i="12"/>
  <c r="BI602" i="12"/>
  <c r="BI694" i="12"/>
  <c r="BI945" i="12"/>
  <c r="BI1316" i="12"/>
  <c r="BI1320" i="12"/>
  <c r="BI1324" i="12"/>
  <c r="BI1328" i="12"/>
  <c r="BI1332" i="12"/>
  <c r="BI1336" i="12"/>
  <c r="BI1340" i="12"/>
  <c r="BI1344" i="12"/>
  <c r="BI1348" i="12"/>
  <c r="BI1352" i="12"/>
  <c r="BI1356" i="12"/>
  <c r="BI1360" i="12"/>
  <c r="BI1364" i="12"/>
  <c r="BI1368" i="12"/>
  <c r="BI1372" i="12"/>
  <c r="BI1376" i="12"/>
  <c r="BI1380" i="12"/>
  <c r="BI1384" i="12"/>
  <c r="BI1388" i="12"/>
  <c r="BI1392" i="12"/>
  <c r="BI1396" i="12"/>
  <c r="BI1400" i="12"/>
  <c r="BI1404" i="12"/>
  <c r="BI1408" i="12"/>
  <c r="BI1412" i="12"/>
  <c r="BI1416" i="12"/>
  <c r="BI1420" i="12"/>
  <c r="BI1424" i="12"/>
  <c r="BI1428" i="12"/>
  <c r="BI1432" i="12"/>
  <c r="BI1436" i="12"/>
  <c r="BI1440" i="12"/>
  <c r="BI1444" i="12"/>
  <c r="BI1448" i="12"/>
  <c r="BI1452" i="12"/>
  <c r="BI1456" i="12"/>
  <c r="BI1460" i="12"/>
  <c r="BI1464" i="12"/>
  <c r="BI1468" i="12"/>
  <c r="BI1472" i="12"/>
  <c r="BI1476" i="12"/>
  <c r="BI1480" i="12"/>
  <c r="BI1484" i="12"/>
  <c r="BI1488" i="12"/>
  <c r="BI1492" i="12"/>
  <c r="BI1496" i="12"/>
  <c r="BI1500" i="12"/>
  <c r="BI1504" i="12"/>
  <c r="BI1508" i="12"/>
  <c r="BI1512" i="12"/>
  <c r="BI1516" i="12"/>
  <c r="BI1520" i="12"/>
  <c r="BI1525" i="12"/>
  <c r="BI1529" i="12"/>
  <c r="BI1533" i="12"/>
  <c r="BI1537" i="12"/>
  <c r="BJ1537" i="12" s="1"/>
  <c r="BK1537" i="12" s="1"/>
  <c r="BI1541" i="12"/>
  <c r="BI1545" i="12"/>
  <c r="BJ1545" i="12" s="1"/>
  <c r="BK1545" i="12" s="1"/>
  <c r="BI1549" i="12"/>
  <c r="BI1553" i="12"/>
  <c r="BJ1553" i="12" s="1"/>
  <c r="BK1553" i="12" s="1"/>
  <c r="BI1557" i="12"/>
  <c r="BI1561" i="12"/>
  <c r="BI1565" i="12"/>
  <c r="BI1569" i="12"/>
  <c r="BJ1569" i="12" s="1"/>
  <c r="BK1569" i="12" s="1"/>
  <c r="BI1573" i="12"/>
  <c r="BI1577" i="12"/>
  <c r="BI1581" i="12"/>
  <c r="BI1585" i="12"/>
  <c r="BJ1585" i="12" s="1"/>
  <c r="BK1585" i="12" s="1"/>
  <c r="BI1589" i="12"/>
  <c r="BJ1589" i="12" s="1"/>
  <c r="BK1589" i="12" s="1"/>
  <c r="BI1593" i="12"/>
  <c r="BI1597" i="12"/>
  <c r="BI1601" i="12"/>
  <c r="BJ1601" i="12" s="1"/>
  <c r="BK1601" i="12" s="1"/>
  <c r="BI1605" i="12"/>
  <c r="BJ1605" i="12" s="1"/>
  <c r="BK1605" i="12" s="1"/>
  <c r="BI1609" i="12"/>
  <c r="BJ1609" i="12" s="1"/>
  <c r="BK1609" i="12" s="1"/>
  <c r="BI1613" i="12"/>
  <c r="BI1617" i="12"/>
  <c r="BJ1617" i="12" s="1"/>
  <c r="BK1617" i="12" s="1"/>
  <c r="BI1621" i="12"/>
  <c r="BI1625" i="12"/>
  <c r="BI1629" i="12"/>
  <c r="BI1633" i="12"/>
  <c r="BJ1633" i="12" s="1"/>
  <c r="BK1633" i="12" s="1"/>
  <c r="BI1637" i="12"/>
  <c r="BI1641" i="12"/>
  <c r="BI1645" i="12"/>
  <c r="BI1649" i="12"/>
  <c r="BJ1649" i="12" s="1"/>
  <c r="BK1649" i="12" s="1"/>
  <c r="BI1653" i="12"/>
  <c r="BI1657" i="12"/>
  <c r="BI1661" i="12"/>
  <c r="BI1665" i="12"/>
  <c r="BJ1665" i="12" s="1"/>
  <c r="BK1665" i="12" s="1"/>
  <c r="BI1669" i="12"/>
  <c r="BJ1669" i="12" s="1"/>
  <c r="BK1669" i="12" s="1"/>
  <c r="BI1673" i="12"/>
  <c r="BJ1673" i="12" s="1"/>
  <c r="BK1673" i="12" s="1"/>
  <c r="BI1677" i="12"/>
  <c r="BI1681" i="12"/>
  <c r="BJ1681" i="12" s="1"/>
  <c r="BK1681" i="12" s="1"/>
  <c r="BI1685" i="12"/>
  <c r="BI1689" i="12"/>
  <c r="BI1693" i="12"/>
  <c r="BI1697" i="12"/>
  <c r="BJ1697" i="12" s="1"/>
  <c r="BK1697" i="12" s="1"/>
  <c r="BI1701" i="12"/>
  <c r="BI1705" i="12"/>
  <c r="BI1709" i="12"/>
  <c r="BI1713" i="12"/>
  <c r="BJ1713" i="12" s="1"/>
  <c r="BK1713" i="12" s="1"/>
  <c r="BI1717" i="12"/>
  <c r="BJ1717" i="12" s="1"/>
  <c r="BK1717" i="12" s="1"/>
  <c r="BI1721" i="12"/>
  <c r="BI1725" i="12"/>
  <c r="BI1729" i="12"/>
  <c r="BJ1729" i="12" s="1"/>
  <c r="BK1729" i="12" s="1"/>
  <c r="BI1733" i="12"/>
  <c r="BJ1733" i="12" s="1"/>
  <c r="BK1733" i="12" s="1"/>
  <c r="BI1737" i="12"/>
  <c r="BJ1737" i="12" s="1"/>
  <c r="BK1737" i="12" s="1"/>
  <c r="BI1741" i="12"/>
  <c r="BI1745" i="12"/>
  <c r="BJ1745" i="12" s="1"/>
  <c r="BK1745" i="12" s="1"/>
  <c r="BI1749" i="12"/>
  <c r="BI1753" i="12"/>
  <c r="BI1757" i="12"/>
  <c r="BI1761" i="12"/>
  <c r="BJ1761" i="12" s="1"/>
  <c r="BK1761" i="12" s="1"/>
  <c r="BI1765" i="12"/>
  <c r="BI1769" i="12"/>
  <c r="BI1773" i="12"/>
  <c r="BI1777" i="12"/>
  <c r="BJ1777" i="12" s="1"/>
  <c r="BK1777" i="12" s="1"/>
  <c r="BI1781" i="12"/>
  <c r="BJ1781" i="12" s="1"/>
  <c r="BK1781" i="12" s="1"/>
  <c r="BI1785" i="12"/>
  <c r="BI1789" i="12"/>
  <c r="BI1793" i="12"/>
  <c r="BJ1793" i="12" s="1"/>
  <c r="BK1793" i="12" s="1"/>
  <c r="BI1797" i="12"/>
  <c r="BJ1797" i="12" s="1"/>
  <c r="BK1797" i="12" s="1"/>
  <c r="BI1801" i="12"/>
  <c r="BJ1801" i="12" s="1"/>
  <c r="BK1801" i="12" s="1"/>
  <c r="BI1805" i="12"/>
  <c r="BI1809" i="12"/>
  <c r="BJ1809" i="12" s="1"/>
  <c r="BK1809" i="12" s="1"/>
  <c r="BI1813" i="12"/>
  <c r="BI1817" i="12"/>
  <c r="BI1821" i="12"/>
  <c r="BI1825" i="12"/>
  <c r="BJ1825" i="12" s="1"/>
  <c r="BK1825" i="12" s="1"/>
  <c r="BI1829" i="12"/>
  <c r="BI1833" i="12"/>
  <c r="BJ1833" i="12" s="1"/>
  <c r="BK1833" i="12" s="1"/>
  <c r="BI1837" i="12"/>
  <c r="BI1841" i="12"/>
  <c r="BJ1841" i="12" s="1"/>
  <c r="BK1841" i="12" s="1"/>
  <c r="BI1845" i="12"/>
  <c r="BJ1845" i="12" s="1"/>
  <c r="BK1845" i="12" s="1"/>
  <c r="BI1849" i="12"/>
  <c r="BI1853" i="12"/>
  <c r="BI1857" i="12"/>
  <c r="BJ1857" i="12" s="1"/>
  <c r="BK1857" i="12" s="1"/>
  <c r="BI1861" i="12"/>
  <c r="BJ1861" i="12" s="1"/>
  <c r="BK1861" i="12" s="1"/>
  <c r="BI1865" i="12"/>
  <c r="BJ1865" i="12" s="1"/>
  <c r="BK1865" i="12" s="1"/>
  <c r="BI1869" i="12"/>
  <c r="BI1873" i="12"/>
  <c r="BJ1873" i="12" s="1"/>
  <c r="BK1873" i="12" s="1"/>
  <c r="BI1877" i="12"/>
  <c r="BI1881" i="12"/>
  <c r="BI1885" i="12"/>
  <c r="BI1889" i="12"/>
  <c r="BJ1889" i="12" s="1"/>
  <c r="BK1889" i="12" s="1"/>
  <c r="BI1893" i="12"/>
  <c r="BI1897" i="12"/>
  <c r="BI1901" i="12"/>
  <c r="BI1905" i="12"/>
  <c r="BJ1905" i="12" s="1"/>
  <c r="BK1905" i="12" s="1"/>
  <c r="BI1909" i="12"/>
  <c r="BJ1909" i="12" s="1"/>
  <c r="BK1909" i="12" s="1"/>
  <c r="BI1913" i="12"/>
  <c r="BI1917" i="12"/>
  <c r="BI1921" i="12"/>
  <c r="BJ1921" i="12" s="1"/>
  <c r="BK1921" i="12" s="1"/>
  <c r="BI266" i="12"/>
  <c r="BI586" i="12"/>
  <c r="BI1265" i="12"/>
  <c r="BI2181" i="12"/>
  <c r="BI2185" i="12"/>
  <c r="BI2189" i="12"/>
  <c r="BI2193" i="12"/>
  <c r="BJ2193" i="12" s="1"/>
  <c r="BK2193" i="12" s="1"/>
  <c r="BI2197" i="12"/>
  <c r="BJ2197" i="12" s="1"/>
  <c r="BK2197" i="12" s="1"/>
  <c r="BI2201" i="12"/>
  <c r="BI2205" i="12"/>
  <c r="BI2209" i="12"/>
  <c r="BI2213" i="12"/>
  <c r="BI2217" i="12"/>
  <c r="BI2221" i="12"/>
  <c r="BI2225" i="12"/>
  <c r="BI2229" i="12"/>
  <c r="BJ2229" i="12" s="1"/>
  <c r="BK2229" i="12" s="1"/>
  <c r="BI2233" i="12"/>
  <c r="BI2237" i="12"/>
  <c r="BI2241" i="12"/>
  <c r="BJ2241" i="12" s="1"/>
  <c r="BK2241" i="12" s="1"/>
  <c r="BI2245" i="12"/>
  <c r="BI2249" i="12"/>
  <c r="BI2253" i="12"/>
  <c r="BI2257" i="12"/>
  <c r="BJ2257" i="12" s="1"/>
  <c r="BK2257" i="12" s="1"/>
  <c r="BI2261" i="12"/>
  <c r="BI2265" i="12"/>
  <c r="BI2269" i="12"/>
  <c r="BI2273" i="12"/>
  <c r="BI2277" i="12"/>
  <c r="BJ2277" i="12" s="1"/>
  <c r="BK2277" i="12" s="1"/>
  <c r="BI2281" i="12"/>
  <c r="BI2285" i="12"/>
  <c r="BI2289" i="12"/>
  <c r="BI2293" i="12"/>
  <c r="BI2297" i="12"/>
  <c r="BI2301" i="12"/>
  <c r="BI2305" i="12"/>
  <c r="BJ2305" i="12" s="1"/>
  <c r="BK2305" i="12" s="1"/>
  <c r="BI2309" i="12"/>
  <c r="BJ2309" i="12" s="1"/>
  <c r="BK2309" i="12" s="1"/>
  <c r="BI2313" i="12"/>
  <c r="BI2317" i="12"/>
  <c r="BI2321" i="12"/>
  <c r="BJ2321" i="12" s="1"/>
  <c r="BK2321" i="12" s="1"/>
  <c r="BI2325" i="12"/>
  <c r="BJ2325" i="12" s="1"/>
  <c r="BK2325" i="12" s="1"/>
  <c r="BI2329" i="12"/>
  <c r="BI2333" i="12"/>
  <c r="BI2337" i="12"/>
  <c r="BJ2337" i="12" s="1"/>
  <c r="BK2337" i="12" s="1"/>
  <c r="BI2341" i="12"/>
  <c r="BJ2341" i="12" s="1"/>
  <c r="BK2341" i="12" s="1"/>
  <c r="BI2345" i="12"/>
  <c r="BI2349" i="12"/>
  <c r="BI2353" i="12"/>
  <c r="BJ2353" i="12" s="1"/>
  <c r="BK2353" i="12" s="1"/>
  <c r="BI2357" i="12"/>
  <c r="BI2361" i="12"/>
  <c r="BI2365" i="12"/>
  <c r="BI2369" i="12"/>
  <c r="BJ2369" i="12" s="1"/>
  <c r="BK2369" i="12" s="1"/>
  <c r="BI2373" i="12"/>
  <c r="BJ2373" i="12" s="1"/>
  <c r="BK2373" i="12" s="1"/>
  <c r="BI2377" i="12"/>
  <c r="BI2381" i="12"/>
  <c r="BI2385" i="12"/>
  <c r="BJ2385" i="12" s="1"/>
  <c r="BK2385" i="12" s="1"/>
  <c r="BI2389" i="12"/>
  <c r="BI2393" i="12"/>
  <c r="BI2397" i="12"/>
  <c r="BI2401" i="12"/>
  <c r="BJ2401" i="12" s="1"/>
  <c r="BK2401" i="12" s="1"/>
  <c r="BI2405" i="12"/>
  <c r="BJ2405" i="12" s="1"/>
  <c r="BK2405" i="12" s="1"/>
  <c r="BI2409" i="12"/>
  <c r="BJ2409" i="12" s="1"/>
  <c r="BK2409" i="12" s="1"/>
  <c r="BI2413" i="12"/>
  <c r="BJ2413" i="12" s="1"/>
  <c r="BK2413" i="12" s="1"/>
  <c r="BI2417" i="12"/>
  <c r="BJ2417" i="12" s="1"/>
  <c r="BK2417" i="12" s="1"/>
  <c r="BI2421" i="12"/>
  <c r="BI2425" i="12"/>
  <c r="BJ2425" i="12" s="1"/>
  <c r="BK2425" i="12" s="1"/>
  <c r="BI2429" i="12"/>
  <c r="BJ2429" i="12" s="1"/>
  <c r="BK2429" i="12" s="1"/>
  <c r="BI2433" i="12"/>
  <c r="BJ2433" i="12" s="1"/>
  <c r="BK2433" i="12" s="1"/>
  <c r="BI2437" i="12"/>
  <c r="BJ2437" i="12" s="1"/>
  <c r="BK2437" i="12" s="1"/>
  <c r="BI2441" i="12"/>
  <c r="BI2445" i="12"/>
  <c r="BJ2445" i="12" s="1"/>
  <c r="BK2445" i="12" s="1"/>
  <c r="BI2449" i="12"/>
  <c r="BJ2449" i="12" s="1"/>
  <c r="BK2449" i="12" s="1"/>
  <c r="BI2453" i="12"/>
  <c r="BJ2453" i="12" s="1"/>
  <c r="BK2453" i="12" s="1"/>
  <c r="BI2457" i="12"/>
  <c r="BI2461" i="12"/>
  <c r="BI2465" i="12"/>
  <c r="BI2469" i="12"/>
  <c r="BI2473" i="12"/>
  <c r="BI2477" i="12"/>
  <c r="BJ2477" i="12" s="1"/>
  <c r="BK2477" i="12" s="1"/>
  <c r="BI2481" i="12"/>
  <c r="BI2485" i="12"/>
  <c r="BJ2485" i="12" s="1"/>
  <c r="BK2485" i="12" s="1"/>
  <c r="BI2489" i="12"/>
  <c r="BI2493" i="12"/>
  <c r="BI2497" i="12"/>
  <c r="BJ2497" i="12" s="1"/>
  <c r="BK2497" i="12" s="1"/>
  <c r="BI2501" i="12"/>
  <c r="BI10" i="12"/>
  <c r="BI138" i="12"/>
  <c r="BJ138" i="12" s="1"/>
  <c r="BK138" i="12" s="1"/>
  <c r="BI458" i="12"/>
  <c r="BI758" i="12"/>
  <c r="BG10" i="12"/>
  <c r="BH10" i="12" s="1"/>
  <c r="BJ10" i="12" s="1"/>
  <c r="BK10" i="12" s="1"/>
  <c r="BG12" i="12"/>
  <c r="BH12" i="12" s="1"/>
  <c r="BG14" i="12"/>
  <c r="BH14" i="12" s="1"/>
  <c r="BJ14" i="12" s="1"/>
  <c r="BK14" i="12" s="1"/>
  <c r="BG16" i="12"/>
  <c r="BH16" i="12" s="1"/>
  <c r="BJ16" i="12" s="1"/>
  <c r="BK16" i="12" s="1"/>
  <c r="BG18" i="12"/>
  <c r="BH18" i="12" s="1"/>
  <c r="BG22" i="12"/>
  <c r="BH22" i="12" s="1"/>
  <c r="BJ22" i="12" s="1"/>
  <c r="BK22" i="12" s="1"/>
  <c r="BG24" i="12"/>
  <c r="BH24" i="12" s="1"/>
  <c r="BJ24" i="12" s="1"/>
  <c r="BK24" i="12" s="1"/>
  <c r="BG30" i="12"/>
  <c r="BH30" i="12" s="1"/>
  <c r="BJ30" i="12" s="1"/>
  <c r="BK30" i="12" s="1"/>
  <c r="BG32" i="12"/>
  <c r="BH32" i="12" s="1"/>
  <c r="BG34" i="12"/>
  <c r="BH34" i="12" s="1"/>
  <c r="BG38" i="12"/>
  <c r="BH38" i="12" s="1"/>
  <c r="BG40" i="12"/>
  <c r="BH40" i="12" s="1"/>
  <c r="BJ40" i="12" s="1"/>
  <c r="BK40" i="12" s="1"/>
  <c r="BG44" i="12"/>
  <c r="BH44" i="12" s="1"/>
  <c r="BG46" i="12"/>
  <c r="BH46" i="12" s="1"/>
  <c r="BJ46" i="12" s="1"/>
  <c r="BK46" i="12" s="1"/>
  <c r="BG48" i="12"/>
  <c r="BH48" i="12" s="1"/>
  <c r="BJ48" i="12" s="1"/>
  <c r="BK48" i="12" s="1"/>
  <c r="BG50" i="12"/>
  <c r="BH50" i="12" s="1"/>
  <c r="BJ50" i="12" s="1"/>
  <c r="BK50" i="12" s="1"/>
  <c r="BG92" i="12"/>
  <c r="BH92" i="12" s="1"/>
  <c r="BG94" i="12"/>
  <c r="BH94" i="12" s="1"/>
  <c r="BJ94" i="12" s="1"/>
  <c r="BK94" i="12" s="1"/>
  <c r="BG96" i="12"/>
  <c r="BH96" i="12" s="1"/>
  <c r="BG98" i="12"/>
  <c r="BH98" i="12" s="1"/>
  <c r="BJ98" i="12" s="1"/>
  <c r="BK98" i="12" s="1"/>
  <c r="BG104" i="12"/>
  <c r="BH104" i="12" s="1"/>
  <c r="BG108" i="12"/>
  <c r="BH108" i="12" s="1"/>
  <c r="BG110" i="12"/>
  <c r="BH110" i="12" s="1"/>
  <c r="BG112" i="12"/>
  <c r="BH112" i="12" s="1"/>
  <c r="BG118" i="12"/>
  <c r="BH118" i="12" s="1"/>
  <c r="BG120" i="12"/>
  <c r="BH120" i="12" s="1"/>
  <c r="BG126" i="12"/>
  <c r="BH126" i="12" s="1"/>
  <c r="BG128" i="12"/>
  <c r="BH128" i="12" s="1"/>
  <c r="BG130" i="12"/>
  <c r="BH130" i="12" s="1"/>
  <c r="BG133" i="12"/>
  <c r="BH133" i="12" s="1"/>
  <c r="BG135" i="12"/>
  <c r="BH135" i="12" s="1"/>
  <c r="BG137" i="12"/>
  <c r="BH137" i="12" s="1"/>
  <c r="BJ137" i="12" s="1"/>
  <c r="BK137" i="12" s="1"/>
  <c r="BG139" i="12"/>
  <c r="BH139" i="12" s="1"/>
  <c r="BG141" i="12"/>
  <c r="BH141" i="12" s="1"/>
  <c r="BJ141" i="12" s="1"/>
  <c r="BK141" i="12" s="1"/>
  <c r="BG143" i="12"/>
  <c r="BH143" i="12" s="1"/>
  <c r="BJ143" i="12" s="1"/>
  <c r="BK143" i="12" s="1"/>
  <c r="BG145" i="12"/>
  <c r="BH145" i="12" s="1"/>
  <c r="BJ145" i="12" s="1"/>
  <c r="BK145" i="12" s="1"/>
  <c r="BG147" i="12"/>
  <c r="BH147" i="12" s="1"/>
  <c r="BG149" i="12"/>
  <c r="BH149" i="12" s="1"/>
  <c r="BJ149" i="12" s="1"/>
  <c r="BK149" i="12" s="1"/>
  <c r="BG151" i="12"/>
  <c r="BH151" i="12" s="1"/>
  <c r="BG153" i="12"/>
  <c r="BH153" i="12" s="1"/>
  <c r="BJ153" i="12" s="1"/>
  <c r="BK153" i="12" s="1"/>
  <c r="BG155" i="12"/>
  <c r="BH155" i="12" s="1"/>
  <c r="BG157" i="12"/>
  <c r="BH157" i="12" s="1"/>
  <c r="BJ157" i="12" s="1"/>
  <c r="BK157" i="12" s="1"/>
  <c r="BG159" i="12"/>
  <c r="BH159" i="12" s="1"/>
  <c r="BG161" i="12"/>
  <c r="BH161" i="12" s="1"/>
  <c r="BJ161" i="12" s="1"/>
  <c r="BK161" i="12" s="1"/>
  <c r="BG163" i="12"/>
  <c r="BH163" i="12" s="1"/>
  <c r="BG165" i="12"/>
  <c r="BH165" i="12" s="1"/>
  <c r="BJ165" i="12" s="1"/>
  <c r="BK165" i="12" s="1"/>
  <c r="BG167" i="12"/>
  <c r="BH167" i="12" s="1"/>
  <c r="BJ167" i="12" s="1"/>
  <c r="BK167" i="12" s="1"/>
  <c r="BG169" i="12"/>
  <c r="BH169" i="12" s="1"/>
  <c r="BJ169" i="12" s="1"/>
  <c r="BK169" i="12" s="1"/>
  <c r="BG171" i="12"/>
  <c r="BH171" i="12" s="1"/>
  <c r="BJ171" i="12" s="1"/>
  <c r="BK171" i="12" s="1"/>
  <c r="BG173" i="12"/>
  <c r="BH173" i="12" s="1"/>
  <c r="BJ173" i="12" s="1"/>
  <c r="BK173" i="12" s="1"/>
  <c r="BG175" i="12"/>
  <c r="BH175" i="12" s="1"/>
  <c r="BJ175" i="12" s="1"/>
  <c r="BK175" i="12" s="1"/>
  <c r="BG177" i="12"/>
  <c r="BH177" i="12" s="1"/>
  <c r="BJ177" i="12" s="1"/>
  <c r="BK177" i="12" s="1"/>
  <c r="BG179" i="12"/>
  <c r="BH179" i="12" s="1"/>
  <c r="BJ179" i="12" s="1"/>
  <c r="BK179" i="12" s="1"/>
  <c r="BG181" i="12"/>
  <c r="BH181" i="12" s="1"/>
  <c r="BJ181" i="12" s="1"/>
  <c r="BK181" i="12" s="1"/>
  <c r="BG183" i="12"/>
  <c r="BH183" i="12" s="1"/>
  <c r="BJ183" i="12" s="1"/>
  <c r="BK183" i="12" s="1"/>
  <c r="BG185" i="12"/>
  <c r="BH185" i="12" s="1"/>
  <c r="BJ185" i="12" s="1"/>
  <c r="BK185" i="12" s="1"/>
  <c r="BG187" i="12"/>
  <c r="BH187" i="12" s="1"/>
  <c r="BG189" i="12"/>
  <c r="BH189" i="12" s="1"/>
  <c r="BJ189" i="12" s="1"/>
  <c r="BK189" i="12" s="1"/>
  <c r="BG191" i="12"/>
  <c r="BH191" i="12" s="1"/>
  <c r="BG193" i="12"/>
  <c r="BH193" i="12" s="1"/>
  <c r="BJ193" i="12" s="1"/>
  <c r="BK193" i="12" s="1"/>
  <c r="BG195" i="12"/>
  <c r="BH195" i="12" s="1"/>
  <c r="BG197" i="12"/>
  <c r="BH197" i="12" s="1"/>
  <c r="BG199" i="12"/>
  <c r="BH199" i="12" s="1"/>
  <c r="BJ199" i="12" s="1"/>
  <c r="BK199" i="12" s="1"/>
  <c r="BG201" i="12"/>
  <c r="BH201" i="12" s="1"/>
  <c r="BJ201" i="12" s="1"/>
  <c r="BK201" i="12" s="1"/>
  <c r="BG203" i="12"/>
  <c r="BH203" i="12" s="1"/>
  <c r="BJ203" i="12" s="1"/>
  <c r="BK203" i="12" s="1"/>
  <c r="BG205" i="12"/>
  <c r="BH205" i="12" s="1"/>
  <c r="BJ205" i="12" s="1"/>
  <c r="BK205" i="12" s="1"/>
  <c r="BG207" i="12"/>
  <c r="BH207" i="12" s="1"/>
  <c r="BG209" i="12"/>
  <c r="BH209" i="12" s="1"/>
  <c r="BJ209" i="12" s="1"/>
  <c r="BK209" i="12" s="1"/>
  <c r="BG211" i="12"/>
  <c r="BH211" i="12" s="1"/>
  <c r="BG213" i="12"/>
  <c r="BH213" i="12" s="1"/>
  <c r="BJ213" i="12" s="1"/>
  <c r="BK213" i="12" s="1"/>
  <c r="BG215" i="12"/>
  <c r="BH215" i="12" s="1"/>
  <c r="BG217" i="12"/>
  <c r="BH217" i="12" s="1"/>
  <c r="BJ217" i="12" s="1"/>
  <c r="BK217" i="12" s="1"/>
  <c r="BG219" i="12"/>
  <c r="BH219" i="12" s="1"/>
  <c r="BG221" i="12"/>
  <c r="BH221" i="12" s="1"/>
  <c r="BJ221" i="12" s="1"/>
  <c r="BK221" i="12" s="1"/>
  <c r="BG223" i="12"/>
  <c r="BH223" i="12" s="1"/>
  <c r="BG225" i="12"/>
  <c r="BH225" i="12" s="1"/>
  <c r="BJ225" i="12" s="1"/>
  <c r="BK225" i="12" s="1"/>
  <c r="BG227" i="12"/>
  <c r="BH227" i="12" s="1"/>
  <c r="BG229" i="12"/>
  <c r="BH229" i="12" s="1"/>
  <c r="BJ229" i="12" s="1"/>
  <c r="BK229" i="12" s="1"/>
  <c r="BG231" i="12"/>
  <c r="BH231" i="12" s="1"/>
  <c r="BG233" i="12"/>
  <c r="BH233" i="12" s="1"/>
  <c r="BJ233" i="12" s="1"/>
  <c r="BK233" i="12" s="1"/>
  <c r="BG235" i="12"/>
  <c r="BH235" i="12" s="1"/>
  <c r="BJ235" i="12" s="1"/>
  <c r="BK235" i="12" s="1"/>
  <c r="BG237" i="12"/>
  <c r="BH237" i="12" s="1"/>
  <c r="BJ237" i="12" s="1"/>
  <c r="BK237" i="12" s="1"/>
  <c r="BG239" i="12"/>
  <c r="BH239" i="12" s="1"/>
  <c r="BJ239" i="12" s="1"/>
  <c r="BK239" i="12" s="1"/>
  <c r="BG241" i="12"/>
  <c r="BH241" i="12" s="1"/>
  <c r="BJ241" i="12" s="1"/>
  <c r="BK241" i="12" s="1"/>
  <c r="BG243" i="12"/>
  <c r="BH243" i="12" s="1"/>
  <c r="BJ243" i="12" s="1"/>
  <c r="BK243" i="12" s="1"/>
  <c r="BG245" i="12"/>
  <c r="BH245" i="12" s="1"/>
  <c r="BJ245" i="12" s="1"/>
  <c r="BK245" i="12" s="1"/>
  <c r="BG247" i="12"/>
  <c r="BH247" i="12" s="1"/>
  <c r="BJ247" i="12" s="1"/>
  <c r="BK247" i="12" s="1"/>
  <c r="BG249" i="12"/>
  <c r="BH249" i="12" s="1"/>
  <c r="BJ249" i="12" s="1"/>
  <c r="BK249" i="12" s="1"/>
  <c r="BG251" i="12"/>
  <c r="BH251" i="12" s="1"/>
  <c r="BG253" i="12"/>
  <c r="BH253" i="12" s="1"/>
  <c r="BJ253" i="12" s="1"/>
  <c r="BK253" i="12" s="1"/>
  <c r="BG255" i="12"/>
  <c r="BH255" i="12" s="1"/>
  <c r="BG257" i="12"/>
  <c r="BH257" i="12" s="1"/>
  <c r="BJ257" i="12" s="1"/>
  <c r="BK257" i="12" s="1"/>
  <c r="BG259" i="12"/>
  <c r="BH259" i="12" s="1"/>
  <c r="BJ259" i="12" s="1"/>
  <c r="BK259" i="12" s="1"/>
  <c r="BG261" i="12"/>
  <c r="BH261" i="12" s="1"/>
  <c r="BG263" i="12"/>
  <c r="BH263" i="12" s="1"/>
  <c r="BG265" i="12"/>
  <c r="BH265" i="12" s="1"/>
  <c r="BJ265" i="12" s="1"/>
  <c r="BK265" i="12" s="1"/>
  <c r="BG267" i="12"/>
  <c r="BH267" i="12" s="1"/>
  <c r="BG269" i="12"/>
  <c r="BH269" i="12" s="1"/>
  <c r="BJ269" i="12" s="1"/>
  <c r="BK269" i="12" s="1"/>
  <c r="BG271" i="12"/>
  <c r="BH271" i="12" s="1"/>
  <c r="BG273" i="12"/>
  <c r="BH273" i="12" s="1"/>
  <c r="BJ273" i="12" s="1"/>
  <c r="BK273" i="12" s="1"/>
  <c r="BG275" i="12"/>
  <c r="BH275" i="12" s="1"/>
  <c r="BG277" i="12"/>
  <c r="BH277" i="12" s="1"/>
  <c r="BJ277" i="12" s="1"/>
  <c r="BK277" i="12" s="1"/>
  <c r="BG279" i="12"/>
  <c r="BH279" i="12" s="1"/>
  <c r="BJ279" i="12" s="1"/>
  <c r="BK279" i="12" s="1"/>
  <c r="BG281" i="12"/>
  <c r="BH281" i="12" s="1"/>
  <c r="BJ281" i="12" s="1"/>
  <c r="BK281" i="12" s="1"/>
  <c r="BG283" i="12"/>
  <c r="BH283" i="12" s="1"/>
  <c r="BG285" i="12"/>
  <c r="BH285" i="12" s="1"/>
  <c r="BJ285" i="12" s="1"/>
  <c r="BK285" i="12" s="1"/>
  <c r="BG287" i="12"/>
  <c r="BH287" i="12" s="1"/>
  <c r="BJ287" i="12" s="1"/>
  <c r="BK287" i="12" s="1"/>
  <c r="BG289" i="12"/>
  <c r="BH289" i="12" s="1"/>
  <c r="BJ289" i="12" s="1"/>
  <c r="BK289" i="12" s="1"/>
  <c r="BG291" i="12"/>
  <c r="BH291" i="12" s="1"/>
  <c r="BG293" i="12"/>
  <c r="BH293" i="12" s="1"/>
  <c r="BJ293" i="12" s="1"/>
  <c r="BK293" i="12" s="1"/>
  <c r="BG295" i="12"/>
  <c r="BH295" i="12" s="1"/>
  <c r="BG297" i="12"/>
  <c r="BH297" i="12" s="1"/>
  <c r="BJ297" i="12" s="1"/>
  <c r="BK297" i="12" s="1"/>
  <c r="BG299" i="12"/>
  <c r="BH299" i="12" s="1"/>
  <c r="BJ299" i="12" s="1"/>
  <c r="BK299" i="12" s="1"/>
  <c r="BG301" i="12"/>
  <c r="BH301" i="12" s="1"/>
  <c r="BJ301" i="12" s="1"/>
  <c r="BK301" i="12" s="1"/>
  <c r="BG303" i="12"/>
  <c r="BH303" i="12" s="1"/>
  <c r="BJ303" i="12" s="1"/>
  <c r="BK303" i="12" s="1"/>
  <c r="BG305" i="12"/>
  <c r="BH305" i="12" s="1"/>
  <c r="BJ305" i="12" s="1"/>
  <c r="BK305" i="12" s="1"/>
  <c r="BG307" i="12"/>
  <c r="BH307" i="12" s="1"/>
  <c r="BJ307" i="12" s="1"/>
  <c r="BK307" i="12" s="1"/>
  <c r="BG309" i="12"/>
  <c r="BH309" i="12" s="1"/>
  <c r="BJ309" i="12" s="1"/>
  <c r="BK309" i="12" s="1"/>
  <c r="BG311" i="12"/>
  <c r="BH311" i="12" s="1"/>
  <c r="BJ311" i="12" s="1"/>
  <c r="BK311" i="12" s="1"/>
  <c r="BG313" i="12"/>
  <c r="BH313" i="12" s="1"/>
  <c r="BJ313" i="12" s="1"/>
  <c r="BK313" i="12" s="1"/>
  <c r="BG315" i="12"/>
  <c r="BH315" i="12" s="1"/>
  <c r="BG317" i="12"/>
  <c r="BH317" i="12" s="1"/>
  <c r="BJ317" i="12" s="1"/>
  <c r="BK317" i="12" s="1"/>
  <c r="BG319" i="12"/>
  <c r="BH319" i="12" s="1"/>
  <c r="BJ319" i="12" s="1"/>
  <c r="BK319" i="12" s="1"/>
  <c r="BG321" i="12"/>
  <c r="BH321" i="12" s="1"/>
  <c r="BJ321" i="12" s="1"/>
  <c r="BK321" i="12" s="1"/>
  <c r="BG323" i="12"/>
  <c r="BH323" i="12" s="1"/>
  <c r="BG325" i="12"/>
  <c r="BH325" i="12" s="1"/>
  <c r="BG327" i="12"/>
  <c r="BH327" i="12" s="1"/>
  <c r="BG329" i="12"/>
  <c r="BH329" i="12" s="1"/>
  <c r="BJ329" i="12" s="1"/>
  <c r="BK329" i="12" s="1"/>
  <c r="BG331" i="12"/>
  <c r="BH331" i="12" s="1"/>
  <c r="BJ331" i="12" s="1"/>
  <c r="BK331" i="12" s="1"/>
  <c r="BG333" i="12"/>
  <c r="BH333" i="12" s="1"/>
  <c r="BJ333" i="12" s="1"/>
  <c r="BK333" i="12" s="1"/>
  <c r="BG335" i="12"/>
  <c r="BH335" i="12" s="1"/>
  <c r="BJ335" i="12" s="1"/>
  <c r="BK335" i="12" s="1"/>
  <c r="BG337" i="12"/>
  <c r="BH337" i="12" s="1"/>
  <c r="BJ337" i="12" s="1"/>
  <c r="BK337" i="12" s="1"/>
  <c r="BG339" i="12"/>
  <c r="BH339" i="12" s="1"/>
  <c r="BJ339" i="12" s="1"/>
  <c r="BK339" i="12" s="1"/>
  <c r="BG341" i="12"/>
  <c r="BH341" i="12" s="1"/>
  <c r="BJ341" i="12" s="1"/>
  <c r="BK341" i="12" s="1"/>
  <c r="BG343" i="12"/>
  <c r="BH343" i="12" s="1"/>
  <c r="BJ343" i="12" s="1"/>
  <c r="BK343" i="12" s="1"/>
  <c r="BG345" i="12"/>
  <c r="BH345" i="12" s="1"/>
  <c r="BJ345" i="12" s="1"/>
  <c r="BK345" i="12" s="1"/>
  <c r="BG347" i="12"/>
  <c r="BH347" i="12" s="1"/>
  <c r="BJ347" i="12" s="1"/>
  <c r="BK347" i="12" s="1"/>
  <c r="BG349" i="12"/>
  <c r="BH349" i="12" s="1"/>
  <c r="BJ349" i="12" s="1"/>
  <c r="BK349" i="12" s="1"/>
  <c r="BG351" i="12"/>
  <c r="BH351" i="12" s="1"/>
  <c r="BJ351" i="12" s="1"/>
  <c r="BK351" i="12" s="1"/>
  <c r="BG353" i="12"/>
  <c r="BH353" i="12" s="1"/>
  <c r="BG355" i="12"/>
  <c r="BH355" i="12" s="1"/>
  <c r="BG357" i="12"/>
  <c r="BH357" i="12" s="1"/>
  <c r="BG359" i="12"/>
  <c r="BH359" i="12" s="1"/>
  <c r="BJ359" i="12" s="1"/>
  <c r="BK359" i="12" s="1"/>
  <c r="BG361" i="12"/>
  <c r="BH361" i="12" s="1"/>
  <c r="BG363" i="12"/>
  <c r="BH363" i="12" s="1"/>
  <c r="BJ363" i="12" s="1"/>
  <c r="BK363" i="12" s="1"/>
  <c r="BG365" i="12"/>
  <c r="BH365" i="12" s="1"/>
  <c r="BG367" i="12"/>
  <c r="BH367" i="12" s="1"/>
  <c r="BJ367" i="12" s="1"/>
  <c r="BK367" i="12" s="1"/>
  <c r="BG369" i="12"/>
  <c r="BH369" i="12" s="1"/>
  <c r="BJ369" i="12" s="1"/>
  <c r="BK369" i="12" s="1"/>
  <c r="BG371" i="12"/>
  <c r="BH371" i="12" s="1"/>
  <c r="BJ371" i="12" s="1"/>
  <c r="BK371" i="12" s="1"/>
  <c r="BG373" i="12"/>
  <c r="BH373" i="12" s="1"/>
  <c r="BG375" i="12"/>
  <c r="BH375" i="12" s="1"/>
  <c r="BJ375" i="12" s="1"/>
  <c r="BK375" i="12" s="1"/>
  <c r="BG377" i="12"/>
  <c r="BH377" i="12" s="1"/>
  <c r="BG379" i="12"/>
  <c r="BH379" i="12" s="1"/>
  <c r="BJ379" i="12" s="1"/>
  <c r="BK379" i="12" s="1"/>
  <c r="BG381" i="12"/>
  <c r="BH381" i="12" s="1"/>
  <c r="BG383" i="12"/>
  <c r="BH383" i="12" s="1"/>
  <c r="BJ383" i="12" s="1"/>
  <c r="BK383" i="12" s="1"/>
  <c r="BG385" i="12"/>
  <c r="BH385" i="12" s="1"/>
  <c r="BG387" i="12"/>
  <c r="BH387" i="12" s="1"/>
  <c r="BJ387" i="12" s="1"/>
  <c r="BK387" i="12" s="1"/>
  <c r="BG430" i="12"/>
  <c r="BH430" i="12" s="1"/>
  <c r="BG432" i="12"/>
  <c r="BH432" i="12" s="1"/>
  <c r="BG434" i="12"/>
  <c r="BH434" i="12" s="1"/>
  <c r="BG436" i="12"/>
  <c r="BH436" i="12" s="1"/>
  <c r="BG438" i="12"/>
  <c r="BH438" i="12" s="1"/>
  <c r="BG440" i="12"/>
  <c r="BH440" i="12" s="1"/>
  <c r="BJ440" i="12" s="1"/>
  <c r="BK440" i="12" s="1"/>
  <c r="BG442" i="12"/>
  <c r="BH442" i="12" s="1"/>
  <c r="BJ442" i="12" s="1"/>
  <c r="BK442" i="12" s="1"/>
  <c r="BG444" i="12"/>
  <c r="BH444" i="12" s="1"/>
  <c r="BJ444" i="12" s="1"/>
  <c r="BK444" i="12" s="1"/>
  <c r="BG446" i="12"/>
  <c r="BH446" i="12" s="1"/>
  <c r="BJ446" i="12" s="1"/>
  <c r="BK446" i="12" s="1"/>
  <c r="BG448" i="12"/>
  <c r="BH448" i="12" s="1"/>
  <c r="BJ448" i="12" s="1"/>
  <c r="BK448" i="12" s="1"/>
  <c r="BG450" i="12"/>
  <c r="BH450" i="12" s="1"/>
  <c r="BG452" i="12"/>
  <c r="BH452" i="12" s="1"/>
  <c r="BJ452" i="12" s="1"/>
  <c r="BK452" i="12" s="1"/>
  <c r="BG454" i="12"/>
  <c r="BH454" i="12" s="1"/>
  <c r="BG456" i="12"/>
  <c r="BH456" i="12" s="1"/>
  <c r="BJ456" i="12" s="1"/>
  <c r="BK456" i="12" s="1"/>
  <c r="BG458" i="12"/>
  <c r="BH458" i="12" s="1"/>
  <c r="BG460" i="12"/>
  <c r="BH460" i="12" s="1"/>
  <c r="BG462" i="12"/>
  <c r="BH462" i="12" s="1"/>
  <c r="BG464" i="12"/>
  <c r="BH464" i="12" s="1"/>
  <c r="BG466" i="12"/>
  <c r="BH466" i="12" s="1"/>
  <c r="BG468" i="12"/>
  <c r="BH468" i="12" s="1"/>
  <c r="BG470" i="12"/>
  <c r="BH470" i="12" s="1"/>
  <c r="BG472" i="12"/>
  <c r="BH472" i="12" s="1"/>
  <c r="BG474" i="12"/>
  <c r="BH474" i="12" s="1"/>
  <c r="BJ474" i="12" s="1"/>
  <c r="BK474" i="12" s="1"/>
  <c r="BG476" i="12"/>
  <c r="BH476" i="12" s="1"/>
  <c r="BG478" i="12"/>
  <c r="BH478" i="12" s="1"/>
  <c r="BJ478" i="12" s="1"/>
  <c r="BK478" i="12" s="1"/>
  <c r="BG480" i="12"/>
  <c r="BH480" i="12" s="1"/>
  <c r="BG482" i="12"/>
  <c r="BH482" i="12" s="1"/>
  <c r="BJ482" i="12" s="1"/>
  <c r="BK482" i="12" s="1"/>
  <c r="BG484" i="12"/>
  <c r="BH484" i="12" s="1"/>
  <c r="BG486" i="12"/>
  <c r="BH486" i="12" s="1"/>
  <c r="BJ486" i="12" s="1"/>
  <c r="BK486" i="12" s="1"/>
  <c r="BG488" i="12"/>
  <c r="BH488" i="12" s="1"/>
  <c r="BG490" i="12"/>
  <c r="BH490" i="12" s="1"/>
  <c r="BG492" i="12"/>
  <c r="BH492" i="12" s="1"/>
  <c r="BG494" i="12"/>
  <c r="BH494" i="12" s="1"/>
  <c r="BG496" i="12"/>
  <c r="BH496" i="12" s="1"/>
  <c r="BG498" i="12"/>
  <c r="BH498" i="12" s="1"/>
  <c r="BJ498" i="12" s="1"/>
  <c r="BK498" i="12" s="1"/>
  <c r="BG500" i="12"/>
  <c r="BH500" i="12" s="1"/>
  <c r="BJ500" i="12" s="1"/>
  <c r="BK500" i="12" s="1"/>
  <c r="BG502" i="12"/>
  <c r="BH502" i="12" s="1"/>
  <c r="BG504" i="12"/>
  <c r="BH504" i="12" s="1"/>
  <c r="BG506" i="12"/>
  <c r="BH506" i="12" s="1"/>
  <c r="BG508" i="12"/>
  <c r="BH508" i="12" s="1"/>
  <c r="BJ508" i="12" s="1"/>
  <c r="BK508" i="12" s="1"/>
  <c r="BG510" i="12"/>
  <c r="BH510" i="12" s="1"/>
  <c r="BG512" i="12"/>
  <c r="BH512" i="12" s="1"/>
  <c r="BJ512" i="12" s="1"/>
  <c r="BK512" i="12" s="1"/>
  <c r="BG514" i="12"/>
  <c r="BH514" i="12" s="1"/>
  <c r="BG516" i="12"/>
  <c r="BH516" i="12" s="1"/>
  <c r="BJ516" i="12" s="1"/>
  <c r="BK516" i="12" s="1"/>
  <c r="BG518" i="12"/>
  <c r="BH518" i="12" s="1"/>
  <c r="BG520" i="12"/>
  <c r="BH520" i="12" s="1"/>
  <c r="BJ520" i="12" s="1"/>
  <c r="BK520" i="12" s="1"/>
  <c r="BG522" i="12"/>
  <c r="BH522" i="12" s="1"/>
  <c r="BJ522" i="12" s="1"/>
  <c r="BK522" i="12" s="1"/>
  <c r="BG524" i="12"/>
  <c r="BH524" i="12" s="1"/>
  <c r="BG526" i="12"/>
  <c r="BH526" i="12" s="1"/>
  <c r="BG528" i="12"/>
  <c r="BH528" i="12" s="1"/>
  <c r="BG530" i="12"/>
  <c r="BH530" i="12" s="1"/>
  <c r="BJ530" i="12" s="1"/>
  <c r="BK530" i="12" s="1"/>
  <c r="BG532" i="12"/>
  <c r="BH532" i="12" s="1"/>
  <c r="BG534" i="12"/>
  <c r="BH534" i="12" s="1"/>
  <c r="BG536" i="12"/>
  <c r="BH536" i="12" s="1"/>
  <c r="BG538" i="12"/>
  <c r="BH538" i="12" s="1"/>
  <c r="BJ538" i="12" s="1"/>
  <c r="BK538" i="12" s="1"/>
  <c r="BG540" i="12"/>
  <c r="BH540" i="12" s="1"/>
  <c r="BG542" i="12"/>
  <c r="BH542" i="12" s="1"/>
  <c r="BJ542" i="12" s="1"/>
  <c r="BK542" i="12" s="1"/>
  <c r="BG544" i="12"/>
  <c r="BH544" i="12" s="1"/>
  <c r="BG546" i="12"/>
  <c r="BH546" i="12" s="1"/>
  <c r="BJ546" i="12" s="1"/>
  <c r="BK546" i="12" s="1"/>
  <c r="BG548" i="12"/>
  <c r="BH548" i="12" s="1"/>
  <c r="BG550" i="12"/>
  <c r="BH550" i="12" s="1"/>
  <c r="BJ550" i="12" s="1"/>
  <c r="BK550" i="12" s="1"/>
  <c r="BG552" i="12"/>
  <c r="BH552" i="12" s="1"/>
  <c r="BG554" i="12"/>
  <c r="BH554" i="12" s="1"/>
  <c r="BJ554" i="12" s="1"/>
  <c r="BK554" i="12" s="1"/>
  <c r="BG556" i="12"/>
  <c r="BH556" i="12" s="1"/>
  <c r="BG558" i="12"/>
  <c r="BH558" i="12" s="1"/>
  <c r="BG560" i="12"/>
  <c r="BH560" i="12" s="1"/>
  <c r="BG562" i="12"/>
  <c r="BH562" i="12" s="1"/>
  <c r="BG564" i="12"/>
  <c r="BH564" i="12" s="1"/>
  <c r="BG566" i="12"/>
  <c r="BH566" i="12" s="1"/>
  <c r="BG568" i="12"/>
  <c r="BH568" i="12" s="1"/>
  <c r="BG570" i="12"/>
  <c r="BH570" i="12" s="1"/>
  <c r="BG572" i="12"/>
  <c r="BH572" i="12" s="1"/>
  <c r="BJ572" i="12" s="1"/>
  <c r="BK572" i="12" s="1"/>
  <c r="BG574" i="12"/>
  <c r="BH574" i="12" s="1"/>
  <c r="BG576" i="12"/>
  <c r="BH576" i="12" s="1"/>
  <c r="BJ576" i="12" s="1"/>
  <c r="BK576" i="12" s="1"/>
  <c r="BG578" i="12"/>
  <c r="BH578" i="12" s="1"/>
  <c r="BG580" i="12"/>
  <c r="BH580" i="12" s="1"/>
  <c r="BJ580" i="12" s="1"/>
  <c r="BK580" i="12" s="1"/>
  <c r="BG582" i="12"/>
  <c r="BH582" i="12" s="1"/>
  <c r="BG584" i="12"/>
  <c r="BH584" i="12" s="1"/>
  <c r="BJ584" i="12" s="1"/>
  <c r="BK584" i="12" s="1"/>
  <c r="BG586" i="12"/>
  <c r="BH586" i="12" s="1"/>
  <c r="BG588" i="12"/>
  <c r="BH588" i="12" s="1"/>
  <c r="BG590" i="12"/>
  <c r="BH590" i="12" s="1"/>
  <c r="BG592" i="12"/>
  <c r="BH592" i="12" s="1"/>
  <c r="BG594" i="12"/>
  <c r="BH594" i="12" s="1"/>
  <c r="BG596" i="12"/>
  <c r="BH596" i="12" s="1"/>
  <c r="BG598" i="12"/>
  <c r="BH598" i="12" s="1"/>
  <c r="BG600" i="12"/>
  <c r="BH600" i="12" s="1"/>
  <c r="BG602" i="12"/>
  <c r="BH602" i="12" s="1"/>
  <c r="BG604" i="12"/>
  <c r="BH604" i="12" s="1"/>
  <c r="BG606" i="12"/>
  <c r="BH606" i="12" s="1"/>
  <c r="BJ606" i="12" s="1"/>
  <c r="BK606" i="12" s="1"/>
  <c r="BG608" i="12"/>
  <c r="BH608" i="12" s="1"/>
  <c r="BG610" i="12"/>
  <c r="BH610" i="12" s="1"/>
  <c r="BJ610" i="12" s="1"/>
  <c r="BK610" i="12" s="1"/>
  <c r="BG612" i="12"/>
  <c r="BH612" i="12" s="1"/>
  <c r="BG614" i="12"/>
  <c r="BH614" i="12" s="1"/>
  <c r="BJ614" i="12" s="1"/>
  <c r="BK614" i="12" s="1"/>
  <c r="BG616" i="12"/>
  <c r="BH616" i="12" s="1"/>
  <c r="BG618" i="12"/>
  <c r="BH618" i="12" s="1"/>
  <c r="BJ618" i="12" s="1"/>
  <c r="BK618" i="12" s="1"/>
  <c r="BG620" i="12"/>
  <c r="BH620" i="12" s="1"/>
  <c r="BJ620" i="12" s="1"/>
  <c r="BK620" i="12" s="1"/>
  <c r="BG622" i="12"/>
  <c r="BH622" i="12" s="1"/>
  <c r="BG624" i="12"/>
  <c r="BH624" i="12" s="1"/>
  <c r="BG626" i="12"/>
  <c r="BH626" i="12" s="1"/>
  <c r="BG628" i="12"/>
  <c r="BH628" i="12" s="1"/>
  <c r="BG630" i="12"/>
  <c r="BH630" i="12" s="1"/>
  <c r="BG632" i="12"/>
  <c r="BH632" i="12" s="1"/>
  <c r="BG634" i="12"/>
  <c r="BH634" i="12" s="1"/>
  <c r="BG636" i="12"/>
  <c r="BH636" i="12" s="1"/>
  <c r="BJ636" i="12" s="1"/>
  <c r="BK636" i="12" s="1"/>
  <c r="BG638" i="12"/>
  <c r="BH638" i="12" s="1"/>
  <c r="BG640" i="12"/>
  <c r="BH640" i="12" s="1"/>
  <c r="BJ640" i="12" s="1"/>
  <c r="BK640" i="12" s="1"/>
  <c r="BG642" i="12"/>
  <c r="BH642" i="12" s="1"/>
  <c r="BJ642" i="12" s="1"/>
  <c r="BK642" i="12" s="1"/>
  <c r="BG644" i="12"/>
  <c r="BH644" i="12" s="1"/>
  <c r="BJ644" i="12" s="1"/>
  <c r="BK644" i="12" s="1"/>
  <c r="BG646" i="12"/>
  <c r="BH646" i="12" s="1"/>
  <c r="BG648" i="12"/>
  <c r="BH648" i="12" s="1"/>
  <c r="BJ648" i="12" s="1"/>
  <c r="BK648" i="12" s="1"/>
  <c r="BG650" i="12"/>
  <c r="BH650" i="12" s="1"/>
  <c r="BJ650" i="12" s="1"/>
  <c r="BK650" i="12" s="1"/>
  <c r="BG652" i="12"/>
  <c r="BH652" i="12" s="1"/>
  <c r="BG654" i="12"/>
  <c r="BH654" i="12" s="1"/>
  <c r="BG656" i="12"/>
  <c r="BH656" i="12" s="1"/>
  <c r="BJ656" i="12" s="1"/>
  <c r="BK656" i="12" s="1"/>
  <c r="BG658" i="12"/>
  <c r="BH658" i="12" s="1"/>
  <c r="BG660" i="12"/>
  <c r="BH660" i="12" s="1"/>
  <c r="BG662" i="12"/>
  <c r="BH662" i="12" s="1"/>
  <c r="BG664" i="12"/>
  <c r="BH664" i="12" s="1"/>
  <c r="BG666" i="12"/>
  <c r="BH666" i="12" s="1"/>
  <c r="BG668" i="12"/>
  <c r="BH668" i="12" s="1"/>
  <c r="BG670" i="12"/>
  <c r="BH670" i="12" s="1"/>
  <c r="BJ670" i="12" s="1"/>
  <c r="BK670" i="12" s="1"/>
  <c r="BG672" i="12"/>
  <c r="BH672" i="12" s="1"/>
  <c r="BJ672" i="12" s="1"/>
  <c r="BK672" i="12" s="1"/>
  <c r="BG674" i="12"/>
  <c r="BH674" i="12" s="1"/>
  <c r="BJ674" i="12" s="1"/>
  <c r="BK674" i="12" s="1"/>
  <c r="BG676" i="12"/>
  <c r="BH676" i="12" s="1"/>
  <c r="BG678" i="12"/>
  <c r="BH678" i="12" s="1"/>
  <c r="BJ678" i="12" s="1"/>
  <c r="BK678" i="12" s="1"/>
  <c r="BG680" i="12"/>
  <c r="BH680" i="12" s="1"/>
  <c r="BG682" i="12"/>
  <c r="BH682" i="12" s="1"/>
  <c r="BJ682" i="12" s="1"/>
  <c r="BK682" i="12" s="1"/>
  <c r="BG684" i="12"/>
  <c r="BH684" i="12" s="1"/>
  <c r="BG686" i="12"/>
  <c r="BH686" i="12" s="1"/>
  <c r="BJ686" i="12" s="1"/>
  <c r="BK686" i="12" s="1"/>
  <c r="BG688" i="12"/>
  <c r="BH688" i="12" s="1"/>
  <c r="BJ688" i="12" s="1"/>
  <c r="BK688" i="12" s="1"/>
  <c r="BG690" i="12"/>
  <c r="BH690" i="12" s="1"/>
  <c r="BJ690" i="12" s="1"/>
  <c r="BK690" i="12" s="1"/>
  <c r="BG692" i="12"/>
  <c r="BH692" i="12" s="1"/>
  <c r="BG694" i="12"/>
  <c r="BH694" i="12" s="1"/>
  <c r="BG696" i="12"/>
  <c r="BH696" i="12" s="1"/>
  <c r="BG698" i="12"/>
  <c r="BH698" i="12" s="1"/>
  <c r="BJ698" i="12" s="1"/>
  <c r="BK698" i="12" s="1"/>
  <c r="BG700" i="12"/>
  <c r="BH700" i="12" s="1"/>
  <c r="BJ700" i="12" s="1"/>
  <c r="BK700" i="12" s="1"/>
  <c r="BG702" i="12"/>
  <c r="BH702" i="12" s="1"/>
  <c r="BJ702" i="12" s="1"/>
  <c r="BK702" i="12" s="1"/>
  <c r="BG704" i="12"/>
  <c r="BH704" i="12" s="1"/>
  <c r="BG706" i="12"/>
  <c r="BH706" i="12" s="1"/>
  <c r="BG708" i="12"/>
  <c r="BH708" i="12" s="1"/>
  <c r="BG710" i="12"/>
  <c r="BH710" i="12" s="1"/>
  <c r="BG712" i="12"/>
  <c r="BH712" i="12" s="1"/>
  <c r="BG714" i="12"/>
  <c r="BH714" i="12" s="1"/>
  <c r="BG716" i="12"/>
  <c r="BH716" i="12" s="1"/>
  <c r="BG718" i="12"/>
  <c r="BH718" i="12" s="1"/>
  <c r="BG720" i="12"/>
  <c r="BH720" i="12" s="1"/>
  <c r="BG722" i="12"/>
  <c r="BH722" i="12" s="1"/>
  <c r="BG724" i="12"/>
  <c r="BH724" i="12" s="1"/>
  <c r="BG726" i="12"/>
  <c r="BH726" i="12" s="1"/>
  <c r="BJ726" i="12" s="1"/>
  <c r="BK726" i="12" s="1"/>
  <c r="BG728" i="12"/>
  <c r="BH728" i="12" s="1"/>
  <c r="BJ728" i="12" s="1"/>
  <c r="BK728" i="12" s="1"/>
  <c r="BG730" i="12"/>
  <c r="BH730" i="12" s="1"/>
  <c r="BG732" i="12"/>
  <c r="BH732" i="12" s="1"/>
  <c r="BJ732" i="12" s="1"/>
  <c r="BK732" i="12" s="1"/>
  <c r="BG734" i="12"/>
  <c r="BH734" i="12" s="1"/>
  <c r="BG736" i="12"/>
  <c r="BH736" i="12" s="1"/>
  <c r="BJ736" i="12" s="1"/>
  <c r="BK736" i="12" s="1"/>
  <c r="BG738" i="12"/>
  <c r="BH738" i="12" s="1"/>
  <c r="BJ738" i="12" s="1"/>
  <c r="BK738" i="12" s="1"/>
  <c r="BG740" i="12"/>
  <c r="BH740" i="12" s="1"/>
  <c r="BJ740" i="12" s="1"/>
  <c r="BK740" i="12" s="1"/>
  <c r="BG742" i="12"/>
  <c r="BH742" i="12" s="1"/>
  <c r="BG744" i="12"/>
  <c r="BH744" i="12" s="1"/>
  <c r="BJ744" i="12" s="1"/>
  <c r="BK744" i="12" s="1"/>
  <c r="BG746" i="12"/>
  <c r="BH746" i="12" s="1"/>
  <c r="BG748" i="12"/>
  <c r="BH748" i="12" s="1"/>
  <c r="BJ748" i="12" s="1"/>
  <c r="BK748" i="12" s="1"/>
  <c r="BG750" i="12"/>
  <c r="BH750" i="12" s="1"/>
  <c r="BG752" i="12"/>
  <c r="BH752" i="12" s="1"/>
  <c r="BJ752" i="12" s="1"/>
  <c r="BK752" i="12" s="1"/>
  <c r="BG754" i="12"/>
  <c r="BH754" i="12" s="1"/>
  <c r="BJ754" i="12" s="1"/>
  <c r="BK754" i="12" s="1"/>
  <c r="BG756" i="12"/>
  <c r="BH756" i="12" s="1"/>
  <c r="BJ756" i="12" s="1"/>
  <c r="BK756" i="12" s="1"/>
  <c r="BG758" i="12"/>
  <c r="BH758" i="12" s="1"/>
  <c r="BG760" i="12"/>
  <c r="BH760" i="12" s="1"/>
  <c r="BG762" i="12"/>
  <c r="BH762" i="12" s="1"/>
  <c r="BJ762" i="12" s="1"/>
  <c r="BK762" i="12" s="1"/>
  <c r="BG764" i="12"/>
  <c r="BH764" i="12" s="1"/>
  <c r="BG766" i="12"/>
  <c r="BH766" i="12" s="1"/>
  <c r="BG768" i="12"/>
  <c r="BH768" i="12" s="1"/>
  <c r="BG770" i="12"/>
  <c r="BH770" i="12" s="1"/>
  <c r="BG772" i="12"/>
  <c r="BH772" i="12" s="1"/>
  <c r="BG774" i="12"/>
  <c r="BH774" i="12" s="1"/>
  <c r="BG776" i="12"/>
  <c r="BH776" i="12" s="1"/>
  <c r="BG778" i="12"/>
  <c r="BH778" i="12" s="1"/>
  <c r="BJ778" i="12" s="1"/>
  <c r="BK778" i="12" s="1"/>
  <c r="BG780" i="12"/>
  <c r="BH780" i="12" s="1"/>
  <c r="BJ780" i="12" s="1"/>
  <c r="BK780" i="12" s="1"/>
  <c r="BG782" i="12"/>
  <c r="BH782" i="12" s="1"/>
  <c r="BG784" i="12"/>
  <c r="BH784" i="12" s="1"/>
  <c r="BG786" i="12"/>
  <c r="BH786" i="12" s="1"/>
  <c r="BG788" i="12"/>
  <c r="BH788" i="12" s="1"/>
  <c r="BG790" i="12"/>
  <c r="BH790" i="12" s="1"/>
  <c r="BG792" i="12"/>
  <c r="BH792" i="12" s="1"/>
  <c r="BG794" i="12"/>
  <c r="BH794" i="12" s="1"/>
  <c r="BJ794" i="12" s="1"/>
  <c r="BK794" i="12" s="1"/>
  <c r="BG796" i="12"/>
  <c r="BH796" i="12" s="1"/>
  <c r="BG798" i="12"/>
  <c r="BH798" i="12" s="1"/>
  <c r="BG800" i="12"/>
  <c r="BH800" i="12" s="1"/>
  <c r="BG802" i="12"/>
  <c r="BH802" i="12" s="1"/>
  <c r="BG804" i="12"/>
  <c r="BH804" i="12" s="1"/>
  <c r="BG806" i="12"/>
  <c r="BH806" i="12" s="1"/>
  <c r="BG808" i="12"/>
  <c r="BH808" i="12" s="1"/>
  <c r="BG810" i="12"/>
  <c r="BH810" i="12" s="1"/>
  <c r="BJ810" i="12" s="1"/>
  <c r="BK810" i="12" s="1"/>
  <c r="BG812" i="12"/>
  <c r="BH812" i="12" s="1"/>
  <c r="BJ812" i="12" s="1"/>
  <c r="BK812" i="12" s="1"/>
  <c r="BG814" i="12"/>
  <c r="BH814" i="12" s="1"/>
  <c r="BG816" i="12"/>
  <c r="BH816" i="12" s="1"/>
  <c r="BG818" i="12"/>
  <c r="BH818" i="12" s="1"/>
  <c r="BJ818" i="12" s="1"/>
  <c r="BK818" i="12" s="1"/>
  <c r="BG820" i="12"/>
  <c r="BH820" i="12" s="1"/>
  <c r="BG822" i="12"/>
  <c r="BH822" i="12" s="1"/>
  <c r="BJ822" i="12" s="1"/>
  <c r="BK822" i="12" s="1"/>
  <c r="BG824" i="12"/>
  <c r="BH824" i="12" s="1"/>
  <c r="BG826" i="12"/>
  <c r="BH826" i="12" s="1"/>
  <c r="BJ826" i="12" s="1"/>
  <c r="BK826" i="12" s="1"/>
  <c r="BG828" i="12"/>
  <c r="BH828" i="12" s="1"/>
  <c r="BG830" i="12"/>
  <c r="BH830" i="12" s="1"/>
  <c r="BJ830" i="12" s="1"/>
  <c r="BK830" i="12" s="1"/>
  <c r="BG832" i="12"/>
  <c r="BH832" i="12" s="1"/>
  <c r="BG834" i="12"/>
  <c r="BH834" i="12" s="1"/>
  <c r="BJ834" i="12" s="1"/>
  <c r="BK834" i="12" s="1"/>
  <c r="BG836" i="12"/>
  <c r="BH836" i="12" s="1"/>
  <c r="BG838" i="12"/>
  <c r="BH838" i="12" s="1"/>
  <c r="BJ838" i="12" s="1"/>
  <c r="BK838" i="12" s="1"/>
  <c r="BG840" i="12"/>
  <c r="BH840" i="12" s="1"/>
  <c r="BG842" i="12"/>
  <c r="BH842" i="12" s="1"/>
  <c r="BJ842" i="12" s="1"/>
  <c r="BK842" i="12" s="1"/>
  <c r="BG844" i="12"/>
  <c r="BH844" i="12" s="1"/>
  <c r="BG846" i="12"/>
  <c r="BH846" i="12" s="1"/>
  <c r="BJ846" i="12" s="1"/>
  <c r="BK846" i="12" s="1"/>
  <c r="BG848" i="12"/>
  <c r="BH848" i="12" s="1"/>
  <c r="BG850" i="12"/>
  <c r="BH850" i="12" s="1"/>
  <c r="BJ850" i="12" s="1"/>
  <c r="BK850" i="12" s="1"/>
  <c r="BG852" i="12"/>
  <c r="BH852" i="12" s="1"/>
  <c r="BG854" i="12"/>
  <c r="BH854" i="12" s="1"/>
  <c r="BJ854" i="12" s="1"/>
  <c r="BK854" i="12" s="1"/>
  <c r="BG856" i="12"/>
  <c r="BH856" i="12" s="1"/>
  <c r="BG858" i="12"/>
  <c r="BH858" i="12" s="1"/>
  <c r="BJ858" i="12" s="1"/>
  <c r="BK858" i="12" s="1"/>
  <c r="BG860" i="12"/>
  <c r="BH860" i="12" s="1"/>
  <c r="BG862" i="12"/>
  <c r="BH862" i="12" s="1"/>
  <c r="BJ862" i="12" s="1"/>
  <c r="BK862" i="12" s="1"/>
  <c r="BG864" i="12"/>
  <c r="BH864" i="12" s="1"/>
  <c r="BJ864" i="12" s="1"/>
  <c r="BK864" i="12" s="1"/>
  <c r="BG866" i="12"/>
  <c r="BH866" i="12" s="1"/>
  <c r="BJ866" i="12" s="1"/>
  <c r="BK866" i="12" s="1"/>
  <c r="BG868" i="12"/>
  <c r="BH868" i="12" s="1"/>
  <c r="BG870" i="12"/>
  <c r="BH870" i="12" s="1"/>
  <c r="BJ870" i="12" s="1"/>
  <c r="BK870" i="12" s="1"/>
  <c r="BG872" i="12"/>
  <c r="BH872" i="12" s="1"/>
  <c r="BJ872" i="12" s="1"/>
  <c r="BK872" i="12" s="1"/>
  <c r="BG874" i="12"/>
  <c r="BH874" i="12" s="1"/>
  <c r="BJ874" i="12" s="1"/>
  <c r="BK874" i="12" s="1"/>
  <c r="BG876" i="12"/>
  <c r="BH876" i="12" s="1"/>
  <c r="BG878" i="12"/>
  <c r="BH878" i="12" s="1"/>
  <c r="BJ878" i="12" s="1"/>
  <c r="BK878" i="12" s="1"/>
  <c r="BG880" i="12"/>
  <c r="BH880" i="12" s="1"/>
  <c r="BG882" i="12"/>
  <c r="BH882" i="12" s="1"/>
  <c r="BG884" i="12"/>
  <c r="BH884" i="12" s="1"/>
  <c r="BG886" i="12"/>
  <c r="BH886" i="12" s="1"/>
  <c r="BG888" i="12"/>
  <c r="BH888" i="12" s="1"/>
  <c r="BG890" i="12"/>
  <c r="BH890" i="12" s="1"/>
  <c r="BJ890" i="12" s="1"/>
  <c r="BK890" i="12" s="1"/>
  <c r="BG892" i="12"/>
  <c r="BH892" i="12" s="1"/>
  <c r="BG894" i="12"/>
  <c r="BH894" i="12" s="1"/>
  <c r="BG896" i="12"/>
  <c r="BH896" i="12" s="1"/>
  <c r="BG898" i="12"/>
  <c r="BH898" i="12" s="1"/>
  <c r="BG900" i="12"/>
  <c r="BH900" i="12" s="1"/>
  <c r="BG902" i="12"/>
  <c r="BH902" i="12" s="1"/>
  <c r="BG904" i="12"/>
  <c r="BH904" i="12" s="1"/>
  <c r="BG906" i="12"/>
  <c r="BH906" i="12" s="1"/>
  <c r="BJ906" i="12" s="1"/>
  <c r="BK906" i="12" s="1"/>
  <c r="BG908" i="12"/>
  <c r="BH908" i="12" s="1"/>
  <c r="BG910" i="12"/>
  <c r="BH910" i="12" s="1"/>
  <c r="BG912" i="12"/>
  <c r="BH912" i="12" s="1"/>
  <c r="BG914" i="12"/>
  <c r="BH914" i="12" s="1"/>
  <c r="BG916" i="12"/>
  <c r="BH916" i="12" s="1"/>
  <c r="BG918" i="12"/>
  <c r="BH918" i="12" s="1"/>
  <c r="BG920" i="12"/>
  <c r="BH920" i="12" s="1"/>
  <c r="BG922" i="12"/>
  <c r="BH922" i="12" s="1"/>
  <c r="BJ922" i="12" s="1"/>
  <c r="BK922" i="12" s="1"/>
  <c r="BG924" i="12"/>
  <c r="BH924" i="12" s="1"/>
  <c r="BG926" i="12"/>
  <c r="BH926" i="12" s="1"/>
  <c r="BG928" i="12"/>
  <c r="BH928" i="12" s="1"/>
  <c r="BG930" i="12"/>
  <c r="BH930" i="12" s="1"/>
  <c r="BG932" i="12"/>
  <c r="BH932" i="12" s="1"/>
  <c r="BG934" i="12"/>
  <c r="BH934" i="12" s="1"/>
  <c r="BG936" i="12"/>
  <c r="BH936" i="12" s="1"/>
  <c r="BJ936" i="12" s="1"/>
  <c r="BK936" i="12" s="1"/>
  <c r="BG938" i="12"/>
  <c r="BH938" i="12" s="1"/>
  <c r="BJ938" i="12" s="1"/>
  <c r="BK938" i="12" s="1"/>
  <c r="BG940" i="12"/>
  <c r="BH940" i="12" s="1"/>
  <c r="BG942" i="12"/>
  <c r="BH942" i="12" s="1"/>
  <c r="BG944" i="12"/>
  <c r="BH944" i="12" s="1"/>
  <c r="BG946" i="12"/>
  <c r="BH946" i="12" s="1"/>
  <c r="BG948" i="12"/>
  <c r="BH948" i="12" s="1"/>
  <c r="BJ948" i="12" s="1"/>
  <c r="BK948" i="12" s="1"/>
  <c r="BG950" i="12"/>
  <c r="BH950" i="12" s="1"/>
  <c r="BG952" i="12"/>
  <c r="BH952" i="12" s="1"/>
  <c r="BJ952" i="12" s="1"/>
  <c r="BK952" i="12" s="1"/>
  <c r="BG954" i="12"/>
  <c r="BH954" i="12" s="1"/>
  <c r="BG956" i="12"/>
  <c r="BH956" i="12" s="1"/>
  <c r="BJ956" i="12" s="1"/>
  <c r="BK956" i="12" s="1"/>
  <c r="BG958" i="12"/>
  <c r="BH958" i="12" s="1"/>
  <c r="BG960" i="12"/>
  <c r="BH960" i="12" s="1"/>
  <c r="BJ960" i="12" s="1"/>
  <c r="BK960" i="12" s="1"/>
  <c r="BG962" i="12"/>
  <c r="BH962" i="12" s="1"/>
  <c r="BG964" i="12"/>
  <c r="BH964" i="12" s="1"/>
  <c r="BJ964" i="12" s="1"/>
  <c r="BK964" i="12" s="1"/>
  <c r="BG966" i="12"/>
  <c r="BH966" i="12" s="1"/>
  <c r="BG968" i="12"/>
  <c r="BH968" i="12" s="1"/>
  <c r="BJ968" i="12" s="1"/>
  <c r="BK968" i="12" s="1"/>
  <c r="BG970" i="12"/>
  <c r="BH970" i="12" s="1"/>
  <c r="BG972" i="12"/>
  <c r="BH972" i="12" s="1"/>
  <c r="BJ972" i="12" s="1"/>
  <c r="BK972" i="12" s="1"/>
  <c r="BG974" i="12"/>
  <c r="BH974" i="12" s="1"/>
  <c r="BG976" i="12"/>
  <c r="BH976" i="12" s="1"/>
  <c r="BJ976" i="12" s="1"/>
  <c r="BK976" i="12" s="1"/>
  <c r="BG978" i="12"/>
  <c r="BH978" i="12" s="1"/>
  <c r="BG980" i="12"/>
  <c r="BH980" i="12" s="1"/>
  <c r="BJ980" i="12" s="1"/>
  <c r="BK980" i="12" s="1"/>
  <c r="BG982" i="12"/>
  <c r="BH982" i="12" s="1"/>
  <c r="BG984" i="12"/>
  <c r="BH984" i="12" s="1"/>
  <c r="BJ984" i="12" s="1"/>
  <c r="BK984" i="12" s="1"/>
  <c r="BG986" i="12"/>
  <c r="BH986" i="12" s="1"/>
  <c r="BG988" i="12"/>
  <c r="BH988" i="12" s="1"/>
  <c r="BJ988" i="12" s="1"/>
  <c r="BK988" i="12" s="1"/>
  <c r="BG990" i="12"/>
  <c r="BH990" i="12" s="1"/>
  <c r="BG992" i="12"/>
  <c r="BH992" i="12" s="1"/>
  <c r="BJ992" i="12" s="1"/>
  <c r="BK992" i="12" s="1"/>
  <c r="BG994" i="12"/>
  <c r="BH994" i="12" s="1"/>
  <c r="BG996" i="12"/>
  <c r="BH996" i="12" s="1"/>
  <c r="BJ996" i="12" s="1"/>
  <c r="BK996" i="12" s="1"/>
  <c r="BG998" i="12"/>
  <c r="BH998" i="12" s="1"/>
  <c r="BG1000" i="12"/>
  <c r="BH1000" i="12" s="1"/>
  <c r="BJ1000" i="12" s="1"/>
  <c r="BK1000" i="12" s="1"/>
  <c r="BG1002" i="12"/>
  <c r="BH1002" i="12" s="1"/>
  <c r="BG1004" i="12"/>
  <c r="BH1004" i="12" s="1"/>
  <c r="BJ1004" i="12" s="1"/>
  <c r="BK1004" i="12" s="1"/>
  <c r="BG1006" i="12"/>
  <c r="BH1006" i="12" s="1"/>
  <c r="BG1008" i="12"/>
  <c r="BH1008" i="12" s="1"/>
  <c r="BJ1008" i="12" s="1"/>
  <c r="BK1008" i="12" s="1"/>
  <c r="BG1010" i="12"/>
  <c r="BH1010" i="12" s="1"/>
  <c r="BG1012" i="12"/>
  <c r="BH1012" i="12" s="1"/>
  <c r="BG1014" i="12"/>
  <c r="BH1014" i="12" s="1"/>
  <c r="BG1016" i="12"/>
  <c r="BH1016" i="12" s="1"/>
  <c r="BG1018" i="12"/>
  <c r="BH1018" i="12" s="1"/>
  <c r="BG1020" i="12"/>
  <c r="BH1020" i="12" s="1"/>
  <c r="BG1022" i="12"/>
  <c r="BH1022" i="12" s="1"/>
  <c r="BG1024" i="12"/>
  <c r="BH1024" i="12" s="1"/>
  <c r="BG1026" i="12"/>
  <c r="BH1026" i="12" s="1"/>
  <c r="BG1028" i="12"/>
  <c r="BH1028" i="12" s="1"/>
  <c r="BG1030" i="12"/>
  <c r="BH1030" i="12" s="1"/>
  <c r="BG1032" i="12"/>
  <c r="BH1032" i="12" s="1"/>
  <c r="BJ1032" i="12" s="1"/>
  <c r="BK1032" i="12" s="1"/>
  <c r="BG1034" i="12"/>
  <c r="BH1034" i="12" s="1"/>
  <c r="BG1036" i="12"/>
  <c r="BH1036" i="12" s="1"/>
  <c r="BG1038" i="12"/>
  <c r="BH1038" i="12" s="1"/>
  <c r="BG1040" i="12"/>
  <c r="BH1040" i="12" s="1"/>
  <c r="BG1042" i="12"/>
  <c r="BH1042" i="12" s="1"/>
  <c r="BG1044" i="12"/>
  <c r="BH1044" i="12" s="1"/>
  <c r="BG1046" i="12"/>
  <c r="BH1046" i="12" s="1"/>
  <c r="BG1048" i="12"/>
  <c r="BH1048" i="12" s="1"/>
  <c r="BG1050" i="12"/>
  <c r="BH1050" i="12" s="1"/>
  <c r="BG1052" i="12"/>
  <c r="BH1052" i="12" s="1"/>
  <c r="BG1054" i="12"/>
  <c r="BH1054" i="12" s="1"/>
  <c r="BG1056" i="12"/>
  <c r="BH1056" i="12" s="1"/>
  <c r="BG1058" i="12"/>
  <c r="BH1058" i="12" s="1"/>
  <c r="BJ1058" i="12" s="1"/>
  <c r="BK1058" i="12" s="1"/>
  <c r="BG1060" i="12"/>
  <c r="BH1060" i="12" s="1"/>
  <c r="BG1062" i="12"/>
  <c r="BH1062" i="12" s="1"/>
  <c r="BG1064" i="12"/>
  <c r="BH1064" i="12" s="1"/>
  <c r="BG1066" i="12"/>
  <c r="BH1066" i="12" s="1"/>
  <c r="BG1068" i="12"/>
  <c r="BH1068" i="12" s="1"/>
  <c r="BG1070" i="12"/>
  <c r="BH1070" i="12" s="1"/>
  <c r="BG1072" i="12"/>
  <c r="BH1072" i="12" s="1"/>
  <c r="BG1074" i="12"/>
  <c r="BH1074" i="12" s="1"/>
  <c r="BJ1074" i="12" s="1"/>
  <c r="BK1074" i="12" s="1"/>
  <c r="BG1076" i="12"/>
  <c r="BH1076" i="12" s="1"/>
  <c r="BG1078" i="12"/>
  <c r="BH1078" i="12" s="1"/>
  <c r="BJ1078" i="12" s="1"/>
  <c r="BK1078" i="12" s="1"/>
  <c r="BG1080" i="12"/>
  <c r="BH1080" i="12" s="1"/>
  <c r="BG1082" i="12"/>
  <c r="BH1082" i="12" s="1"/>
  <c r="BJ1082" i="12" s="1"/>
  <c r="BK1082" i="12" s="1"/>
  <c r="BG1084" i="12"/>
  <c r="BH1084" i="12" s="1"/>
  <c r="BG1086" i="12"/>
  <c r="BH1086" i="12" s="1"/>
  <c r="BJ1086" i="12" s="1"/>
  <c r="BK1086" i="12" s="1"/>
  <c r="BG1088" i="12"/>
  <c r="BH1088" i="12" s="1"/>
  <c r="BG1090" i="12"/>
  <c r="BH1090" i="12" s="1"/>
  <c r="BJ1090" i="12" s="1"/>
  <c r="BK1090" i="12" s="1"/>
  <c r="BG1092" i="12"/>
  <c r="BH1092" i="12" s="1"/>
  <c r="BG1094" i="12"/>
  <c r="BH1094" i="12" s="1"/>
  <c r="BJ1094" i="12" s="1"/>
  <c r="BK1094" i="12" s="1"/>
  <c r="BG1096" i="12"/>
  <c r="BH1096" i="12" s="1"/>
  <c r="BG1098" i="12"/>
  <c r="BH1098" i="12" s="1"/>
  <c r="BJ1098" i="12" s="1"/>
  <c r="BK1098" i="12" s="1"/>
  <c r="BG1100" i="12"/>
  <c r="BH1100" i="12" s="1"/>
  <c r="BG1102" i="12"/>
  <c r="BH1102" i="12" s="1"/>
  <c r="BJ1102" i="12" s="1"/>
  <c r="BK1102" i="12" s="1"/>
  <c r="BG1104" i="12"/>
  <c r="BH1104" i="12" s="1"/>
  <c r="BG1106" i="12"/>
  <c r="BH1106" i="12" s="1"/>
  <c r="BJ1106" i="12" s="1"/>
  <c r="BK1106" i="12" s="1"/>
  <c r="BG1108" i="12"/>
  <c r="BH1108" i="12" s="1"/>
  <c r="BG1110" i="12"/>
  <c r="BH1110" i="12" s="1"/>
  <c r="BJ1110" i="12" s="1"/>
  <c r="BK1110" i="12" s="1"/>
  <c r="BG1112" i="12"/>
  <c r="BH1112" i="12" s="1"/>
  <c r="BG1114" i="12"/>
  <c r="BH1114" i="12" s="1"/>
  <c r="BJ1114" i="12" s="1"/>
  <c r="BK1114" i="12" s="1"/>
  <c r="BG1116" i="12"/>
  <c r="BH1116" i="12" s="1"/>
  <c r="BJ1116" i="12" s="1"/>
  <c r="BK1116" i="12" s="1"/>
  <c r="BG1118" i="12"/>
  <c r="BH1118" i="12" s="1"/>
  <c r="BJ1118" i="12" s="1"/>
  <c r="BK1118" i="12" s="1"/>
  <c r="BG1120" i="12"/>
  <c r="BH1120" i="12" s="1"/>
  <c r="BG1122" i="12"/>
  <c r="BH1122" i="12" s="1"/>
  <c r="BJ1122" i="12" s="1"/>
  <c r="BK1122" i="12" s="1"/>
  <c r="BG1124" i="12"/>
  <c r="BH1124" i="12" s="1"/>
  <c r="BG1126" i="12"/>
  <c r="BH1126" i="12" s="1"/>
  <c r="BJ1126" i="12" s="1"/>
  <c r="BK1126" i="12" s="1"/>
  <c r="BG1128" i="12"/>
  <c r="BH1128" i="12" s="1"/>
  <c r="BG1130" i="12"/>
  <c r="BH1130" i="12" s="1"/>
  <c r="BJ1130" i="12" s="1"/>
  <c r="BK1130" i="12" s="1"/>
  <c r="BG1132" i="12"/>
  <c r="BH1132" i="12" s="1"/>
  <c r="BG1134" i="12"/>
  <c r="BH1134" i="12" s="1"/>
  <c r="BJ1134" i="12" s="1"/>
  <c r="BK1134" i="12" s="1"/>
  <c r="BG1136" i="12"/>
  <c r="BH1136" i="12" s="1"/>
  <c r="BG1138" i="12"/>
  <c r="BH1138" i="12" s="1"/>
  <c r="BJ1138" i="12" s="1"/>
  <c r="BK1138" i="12" s="1"/>
  <c r="BG1140" i="12"/>
  <c r="BH1140" i="12" s="1"/>
  <c r="BG1142" i="12"/>
  <c r="BH1142" i="12" s="1"/>
  <c r="BJ1142" i="12" s="1"/>
  <c r="BK1142" i="12" s="1"/>
  <c r="BG1144" i="12"/>
  <c r="BH1144" i="12" s="1"/>
  <c r="BG1146" i="12"/>
  <c r="BH1146" i="12" s="1"/>
  <c r="BG1148" i="12"/>
  <c r="BH1148" i="12" s="1"/>
  <c r="BG1150" i="12"/>
  <c r="BH1150" i="12" s="1"/>
  <c r="BG1152" i="12"/>
  <c r="BH1152" i="12" s="1"/>
  <c r="BG1154" i="12"/>
  <c r="BH1154" i="12" s="1"/>
  <c r="BG1156" i="12"/>
  <c r="BH1156" i="12" s="1"/>
  <c r="BG1158" i="12"/>
  <c r="BH1158" i="12" s="1"/>
  <c r="BG1160" i="12"/>
  <c r="BH1160" i="12" s="1"/>
  <c r="BG1162" i="12"/>
  <c r="BH1162" i="12" s="1"/>
  <c r="BG1164" i="12"/>
  <c r="BH1164" i="12" s="1"/>
  <c r="BG1166" i="12"/>
  <c r="BH1166" i="12" s="1"/>
  <c r="BG1168" i="12"/>
  <c r="BH1168" i="12" s="1"/>
  <c r="BG1170" i="12"/>
  <c r="BH1170" i="12" s="1"/>
  <c r="BG1172" i="12"/>
  <c r="BH1172" i="12" s="1"/>
  <c r="BJ1172" i="12" s="1"/>
  <c r="BK1172" i="12" s="1"/>
  <c r="BG1174" i="12"/>
  <c r="BH1174" i="12" s="1"/>
  <c r="BJ1174" i="12" s="1"/>
  <c r="BK1174" i="12" s="1"/>
  <c r="BG1176" i="12"/>
  <c r="BH1176" i="12" s="1"/>
  <c r="BG1178" i="12"/>
  <c r="BH1178" i="12" s="1"/>
  <c r="BG1180" i="12"/>
  <c r="BH1180" i="12" s="1"/>
  <c r="BG1182" i="12"/>
  <c r="BH1182" i="12" s="1"/>
  <c r="BG1184" i="12"/>
  <c r="BH1184" i="12" s="1"/>
  <c r="BG1186" i="12"/>
  <c r="BH1186" i="12" s="1"/>
  <c r="BJ1186" i="12" s="1"/>
  <c r="BK1186" i="12" s="1"/>
  <c r="BG1188" i="12"/>
  <c r="BH1188" i="12" s="1"/>
  <c r="BJ1188" i="12" s="1"/>
  <c r="BK1188" i="12" s="1"/>
  <c r="BG1190" i="12"/>
  <c r="BH1190" i="12" s="1"/>
  <c r="BJ1190" i="12" s="1"/>
  <c r="BK1190" i="12" s="1"/>
  <c r="BG1192" i="12"/>
  <c r="BH1192" i="12" s="1"/>
  <c r="BG1194" i="12"/>
  <c r="BH1194" i="12" s="1"/>
  <c r="BG1196" i="12"/>
  <c r="BH1196" i="12" s="1"/>
  <c r="BG1198" i="12"/>
  <c r="BH1198" i="12" s="1"/>
  <c r="BG1200" i="12"/>
  <c r="BH1200" i="12" s="1"/>
  <c r="BG1202" i="12"/>
  <c r="BH1202" i="12" s="1"/>
  <c r="BG1204" i="12"/>
  <c r="BH1204" i="12" s="1"/>
  <c r="BJ1204" i="12" s="1"/>
  <c r="BK1204" i="12" s="1"/>
  <c r="BG1206" i="12"/>
  <c r="BH1206" i="12" s="1"/>
  <c r="BG1208" i="12"/>
  <c r="BH1208" i="12" s="1"/>
  <c r="BJ1208" i="12" s="1"/>
  <c r="BK1208" i="12" s="1"/>
  <c r="BG1210" i="12"/>
  <c r="BH1210" i="12" s="1"/>
  <c r="BJ1210" i="12" s="1"/>
  <c r="BK1210" i="12" s="1"/>
  <c r="BG1212" i="12"/>
  <c r="BH1212" i="12" s="1"/>
  <c r="BJ1212" i="12" s="1"/>
  <c r="BK1212" i="12" s="1"/>
  <c r="BG1214" i="12"/>
  <c r="BH1214" i="12" s="1"/>
  <c r="BG1216" i="12"/>
  <c r="BH1216" i="12" s="1"/>
  <c r="BJ1216" i="12" s="1"/>
  <c r="BK1216" i="12" s="1"/>
  <c r="BG1218" i="12"/>
  <c r="BH1218" i="12" s="1"/>
  <c r="BG1220" i="12"/>
  <c r="BH1220" i="12" s="1"/>
  <c r="BJ1220" i="12" s="1"/>
  <c r="BK1220" i="12" s="1"/>
  <c r="BG1222" i="12"/>
  <c r="BH1222" i="12" s="1"/>
  <c r="BG1224" i="12"/>
  <c r="BH1224" i="12" s="1"/>
  <c r="BJ1224" i="12" s="1"/>
  <c r="BK1224" i="12" s="1"/>
  <c r="BG1226" i="12"/>
  <c r="BH1226" i="12" s="1"/>
  <c r="BJ1226" i="12" s="1"/>
  <c r="BK1226" i="12" s="1"/>
  <c r="BG1228" i="12"/>
  <c r="BH1228" i="12" s="1"/>
  <c r="BJ1228" i="12" s="1"/>
  <c r="BK1228" i="12" s="1"/>
  <c r="BG1230" i="12"/>
  <c r="BH1230" i="12" s="1"/>
  <c r="BG1232" i="12"/>
  <c r="BH1232" i="12" s="1"/>
  <c r="BJ1232" i="12" s="1"/>
  <c r="BK1232" i="12" s="1"/>
  <c r="BG1234" i="12"/>
  <c r="BH1234" i="12" s="1"/>
  <c r="BG1236" i="12"/>
  <c r="BH1236" i="12" s="1"/>
  <c r="BJ1236" i="12" s="1"/>
  <c r="BK1236" i="12" s="1"/>
  <c r="BG1238" i="12"/>
  <c r="BH1238" i="12" s="1"/>
  <c r="BG1240" i="12"/>
  <c r="BH1240" i="12" s="1"/>
  <c r="BJ1240" i="12" s="1"/>
  <c r="BK1240" i="12" s="1"/>
  <c r="BG1242" i="12"/>
  <c r="BH1242" i="12" s="1"/>
  <c r="BJ1242" i="12" s="1"/>
  <c r="BK1242" i="12" s="1"/>
  <c r="BG1244" i="12"/>
  <c r="BH1244" i="12" s="1"/>
  <c r="BJ1244" i="12" s="1"/>
  <c r="BK1244" i="12" s="1"/>
  <c r="BG1246" i="12"/>
  <c r="BH1246" i="12" s="1"/>
  <c r="BG1248" i="12"/>
  <c r="BH1248" i="12" s="1"/>
  <c r="BJ1248" i="12" s="1"/>
  <c r="BK1248" i="12" s="1"/>
  <c r="BG1250" i="12"/>
  <c r="BH1250" i="12" s="1"/>
  <c r="BG1252" i="12"/>
  <c r="BH1252" i="12" s="1"/>
  <c r="BJ1252" i="12" s="1"/>
  <c r="BK1252" i="12" s="1"/>
  <c r="BG1254" i="12"/>
  <c r="BH1254" i="12" s="1"/>
  <c r="BG1256" i="12"/>
  <c r="BH1256" i="12" s="1"/>
  <c r="BJ1256" i="12" s="1"/>
  <c r="BK1256" i="12" s="1"/>
  <c r="BG1258" i="12"/>
  <c r="BH1258" i="12" s="1"/>
  <c r="BJ1258" i="12" s="1"/>
  <c r="BK1258" i="12" s="1"/>
  <c r="BG1260" i="12"/>
  <c r="BH1260" i="12" s="1"/>
  <c r="BJ1260" i="12" s="1"/>
  <c r="BK1260" i="12" s="1"/>
  <c r="BG1262" i="12"/>
  <c r="BH1262" i="12" s="1"/>
  <c r="BG1264" i="12"/>
  <c r="BH1264" i="12" s="1"/>
  <c r="BJ1264" i="12" s="1"/>
  <c r="BK1264" i="12" s="1"/>
  <c r="BG1266" i="12"/>
  <c r="BH1266" i="12" s="1"/>
  <c r="BG1268" i="12"/>
  <c r="BH1268" i="12" s="1"/>
  <c r="BJ1268" i="12" s="1"/>
  <c r="BK1268" i="12" s="1"/>
  <c r="BG1270" i="12"/>
  <c r="BH1270" i="12" s="1"/>
  <c r="BG1272" i="12"/>
  <c r="BH1272" i="12" s="1"/>
  <c r="BG1274" i="12"/>
  <c r="BH1274" i="12" s="1"/>
  <c r="BG1276" i="12"/>
  <c r="BH1276" i="12" s="1"/>
  <c r="BG1278" i="12"/>
  <c r="BH1278" i="12" s="1"/>
  <c r="BJ1278" i="12" s="1"/>
  <c r="BK1278" i="12" s="1"/>
  <c r="BG1280" i="12"/>
  <c r="BH1280" i="12" s="1"/>
  <c r="BG1282" i="12"/>
  <c r="BH1282" i="12" s="1"/>
  <c r="BG1284" i="12"/>
  <c r="BH1284" i="12" s="1"/>
  <c r="BJ1284" i="12" s="1"/>
  <c r="BK1284" i="12" s="1"/>
  <c r="BG1286" i="12"/>
  <c r="BH1286" i="12" s="1"/>
  <c r="BG1288" i="12"/>
  <c r="BH1288" i="12" s="1"/>
  <c r="BG1290" i="12"/>
  <c r="BH1290" i="12" s="1"/>
  <c r="BG1292" i="12"/>
  <c r="BH1292" i="12" s="1"/>
  <c r="BG1294" i="12"/>
  <c r="BH1294" i="12" s="1"/>
  <c r="BJ1294" i="12" s="1"/>
  <c r="BK1294" i="12" s="1"/>
  <c r="BG1296" i="12"/>
  <c r="BH1296" i="12" s="1"/>
  <c r="BJ1296" i="12" s="1"/>
  <c r="BK1296" i="12" s="1"/>
  <c r="BG1298" i="12"/>
  <c r="BH1298" i="12" s="1"/>
  <c r="BG1300" i="12"/>
  <c r="BH1300" i="12" s="1"/>
  <c r="BG1302" i="12"/>
  <c r="BH1302" i="12" s="1"/>
  <c r="BG1304" i="12"/>
  <c r="BH1304" i="12" s="1"/>
  <c r="BG1306" i="12"/>
  <c r="BH1306" i="12" s="1"/>
  <c r="BG1308" i="12"/>
  <c r="BH1308" i="12" s="1"/>
  <c r="BG1310" i="12"/>
  <c r="BH1310" i="12" s="1"/>
  <c r="BJ1310" i="12" s="1"/>
  <c r="BK1310" i="12" s="1"/>
  <c r="BG1312" i="12"/>
  <c r="BH1312" i="12" s="1"/>
  <c r="BJ1312" i="12" s="1"/>
  <c r="BK1312" i="12" s="1"/>
  <c r="BG1314" i="12"/>
  <c r="BH1314" i="12" s="1"/>
  <c r="BG1316" i="12"/>
  <c r="BH1316" i="12" s="1"/>
  <c r="BJ1316" i="12" s="1"/>
  <c r="BK1316" i="12" s="1"/>
  <c r="BG1318" i="12"/>
  <c r="BH1318" i="12" s="1"/>
  <c r="BG1320" i="12"/>
  <c r="BH1320" i="12" s="1"/>
  <c r="BG1322" i="12"/>
  <c r="BH1322" i="12" s="1"/>
  <c r="BG1324" i="12"/>
  <c r="BH1324" i="12" s="1"/>
  <c r="BG1326" i="12"/>
  <c r="BH1326" i="12" s="1"/>
  <c r="BG1328" i="12"/>
  <c r="BH1328" i="12" s="1"/>
  <c r="BG1330" i="12"/>
  <c r="BH1330" i="12" s="1"/>
  <c r="BJ1330" i="12" s="1"/>
  <c r="BK1330" i="12" s="1"/>
  <c r="BG1332" i="12"/>
  <c r="BH1332" i="12" s="1"/>
  <c r="BJ1332" i="12" s="1"/>
  <c r="BK1332" i="12" s="1"/>
  <c r="BG1334" i="12"/>
  <c r="BH1334" i="12" s="1"/>
  <c r="BG1336" i="12"/>
  <c r="BH1336" i="12" s="1"/>
  <c r="BG1338" i="12"/>
  <c r="BH1338" i="12" s="1"/>
  <c r="BG1340" i="12"/>
  <c r="BH1340" i="12" s="1"/>
  <c r="BG1342" i="12"/>
  <c r="BH1342" i="12" s="1"/>
  <c r="BG1344" i="12"/>
  <c r="BH1344" i="12" s="1"/>
  <c r="BG1346" i="12"/>
  <c r="BH1346" i="12" s="1"/>
  <c r="BJ1346" i="12" s="1"/>
  <c r="BK1346" i="12" s="1"/>
  <c r="BG1348" i="12"/>
  <c r="BH1348" i="12" s="1"/>
  <c r="BJ1348" i="12" s="1"/>
  <c r="BK1348" i="12" s="1"/>
  <c r="BG1350" i="12"/>
  <c r="BH1350" i="12" s="1"/>
  <c r="BG1352" i="12"/>
  <c r="BH1352" i="12" s="1"/>
  <c r="BG1354" i="12"/>
  <c r="BH1354" i="12" s="1"/>
  <c r="BG1356" i="12"/>
  <c r="BH1356" i="12" s="1"/>
  <c r="BG1358" i="12"/>
  <c r="BH1358" i="12" s="1"/>
  <c r="BG1360" i="12"/>
  <c r="BH1360" i="12" s="1"/>
  <c r="BG1362" i="12"/>
  <c r="BH1362" i="12" s="1"/>
  <c r="BJ1362" i="12" s="1"/>
  <c r="BK1362" i="12" s="1"/>
  <c r="BG1364" i="12"/>
  <c r="BH1364" i="12" s="1"/>
  <c r="BJ1364" i="12" s="1"/>
  <c r="BK1364" i="12" s="1"/>
  <c r="BG1366" i="12"/>
  <c r="BH1366" i="12" s="1"/>
  <c r="BG1368" i="12"/>
  <c r="BH1368" i="12" s="1"/>
  <c r="BG1370" i="12"/>
  <c r="BH1370" i="12" s="1"/>
  <c r="BG1372" i="12"/>
  <c r="BH1372" i="12" s="1"/>
  <c r="BG1374" i="12"/>
  <c r="BH1374" i="12" s="1"/>
  <c r="BG1376" i="12"/>
  <c r="BH1376" i="12" s="1"/>
  <c r="BG1378" i="12"/>
  <c r="BH1378" i="12" s="1"/>
  <c r="BJ1378" i="12" s="1"/>
  <c r="BK1378" i="12" s="1"/>
  <c r="BG1380" i="12"/>
  <c r="BH1380" i="12" s="1"/>
  <c r="BJ1380" i="12" s="1"/>
  <c r="BK1380" i="12" s="1"/>
  <c r="BG1382" i="12"/>
  <c r="BH1382" i="12" s="1"/>
  <c r="BG1384" i="12"/>
  <c r="BH1384" i="12" s="1"/>
  <c r="BG1386" i="12"/>
  <c r="BH1386" i="12" s="1"/>
  <c r="BG1388" i="12"/>
  <c r="BH1388" i="12" s="1"/>
  <c r="BG1390" i="12"/>
  <c r="BH1390" i="12" s="1"/>
  <c r="BG1392" i="12"/>
  <c r="BH1392" i="12" s="1"/>
  <c r="BG1394" i="12"/>
  <c r="BH1394" i="12" s="1"/>
  <c r="BJ1394" i="12" s="1"/>
  <c r="BK1394" i="12" s="1"/>
  <c r="BG1396" i="12"/>
  <c r="BH1396" i="12" s="1"/>
  <c r="BJ1396" i="12" s="1"/>
  <c r="BK1396" i="12" s="1"/>
  <c r="BG1398" i="12"/>
  <c r="BH1398" i="12" s="1"/>
  <c r="BG1400" i="12"/>
  <c r="BH1400" i="12" s="1"/>
  <c r="BG1402" i="12"/>
  <c r="BH1402" i="12" s="1"/>
  <c r="BG1404" i="12"/>
  <c r="BH1404" i="12" s="1"/>
  <c r="BG1406" i="12"/>
  <c r="BH1406" i="12" s="1"/>
  <c r="BG1408" i="12"/>
  <c r="BH1408" i="12" s="1"/>
  <c r="BG1410" i="12"/>
  <c r="BH1410" i="12" s="1"/>
  <c r="BJ1410" i="12" s="1"/>
  <c r="BK1410" i="12" s="1"/>
  <c r="BG1412" i="12"/>
  <c r="BH1412" i="12" s="1"/>
  <c r="BJ1412" i="12" s="1"/>
  <c r="BK1412" i="12" s="1"/>
  <c r="BG1414" i="12"/>
  <c r="BH1414" i="12" s="1"/>
  <c r="BG1416" i="12"/>
  <c r="BH1416" i="12" s="1"/>
  <c r="BG1418" i="12"/>
  <c r="BH1418" i="12" s="1"/>
  <c r="BG1420" i="12"/>
  <c r="BH1420" i="12" s="1"/>
  <c r="BG1422" i="12"/>
  <c r="BH1422" i="12" s="1"/>
  <c r="BG1424" i="12"/>
  <c r="BH1424" i="12" s="1"/>
  <c r="BG1426" i="12"/>
  <c r="BH1426" i="12" s="1"/>
  <c r="BJ1426" i="12" s="1"/>
  <c r="BK1426" i="12" s="1"/>
  <c r="BG1428" i="12"/>
  <c r="BH1428" i="12" s="1"/>
  <c r="BJ1428" i="12" s="1"/>
  <c r="BK1428" i="12" s="1"/>
  <c r="BG1430" i="12"/>
  <c r="BH1430" i="12" s="1"/>
  <c r="BG1432" i="12"/>
  <c r="BH1432" i="12" s="1"/>
  <c r="BG1434" i="12"/>
  <c r="BH1434" i="12" s="1"/>
  <c r="BG1436" i="12"/>
  <c r="BH1436" i="12" s="1"/>
  <c r="BG1438" i="12"/>
  <c r="BH1438" i="12" s="1"/>
  <c r="BG1440" i="12"/>
  <c r="BH1440" i="12" s="1"/>
  <c r="BG1442" i="12"/>
  <c r="BH1442" i="12" s="1"/>
  <c r="BJ1442" i="12" s="1"/>
  <c r="BK1442" i="12" s="1"/>
  <c r="BG1444" i="12"/>
  <c r="BH1444" i="12" s="1"/>
  <c r="BJ1444" i="12" s="1"/>
  <c r="BK1444" i="12" s="1"/>
  <c r="BG1446" i="12"/>
  <c r="BH1446" i="12" s="1"/>
  <c r="BG1448" i="12"/>
  <c r="BH1448" i="12" s="1"/>
  <c r="BG1450" i="12"/>
  <c r="BH1450" i="12" s="1"/>
  <c r="BG1452" i="12"/>
  <c r="BH1452" i="12" s="1"/>
  <c r="BG1454" i="12"/>
  <c r="BH1454" i="12" s="1"/>
  <c r="BG1456" i="12"/>
  <c r="BH1456" i="12" s="1"/>
  <c r="BG1458" i="12"/>
  <c r="BH1458" i="12" s="1"/>
  <c r="BJ1458" i="12" s="1"/>
  <c r="BK1458" i="12" s="1"/>
  <c r="BG1460" i="12"/>
  <c r="BH1460" i="12" s="1"/>
  <c r="BJ1460" i="12" s="1"/>
  <c r="BK1460" i="12" s="1"/>
  <c r="BG1462" i="12"/>
  <c r="BH1462" i="12" s="1"/>
  <c r="BG1464" i="12"/>
  <c r="BH1464" i="12" s="1"/>
  <c r="BG1466" i="12"/>
  <c r="BH1466" i="12" s="1"/>
  <c r="BG1468" i="12"/>
  <c r="BH1468" i="12" s="1"/>
  <c r="BG1470" i="12"/>
  <c r="BH1470" i="12" s="1"/>
  <c r="BG1472" i="12"/>
  <c r="BH1472" i="12" s="1"/>
  <c r="BG1474" i="12"/>
  <c r="BH1474" i="12" s="1"/>
  <c r="BJ1474" i="12" s="1"/>
  <c r="BK1474" i="12" s="1"/>
  <c r="BG1476" i="12"/>
  <c r="BH1476" i="12" s="1"/>
  <c r="BJ1476" i="12" s="1"/>
  <c r="BK1476" i="12" s="1"/>
  <c r="BG1478" i="12"/>
  <c r="BH1478" i="12" s="1"/>
  <c r="BG1480" i="12"/>
  <c r="BH1480" i="12" s="1"/>
  <c r="BG1482" i="12"/>
  <c r="BH1482" i="12" s="1"/>
  <c r="BG1484" i="12"/>
  <c r="BH1484" i="12" s="1"/>
  <c r="BG1486" i="12"/>
  <c r="BH1486" i="12" s="1"/>
  <c r="BG1488" i="12"/>
  <c r="BH1488" i="12" s="1"/>
  <c r="BG1490" i="12"/>
  <c r="BH1490" i="12" s="1"/>
  <c r="BJ1490" i="12" s="1"/>
  <c r="BK1490" i="12" s="1"/>
  <c r="BG1492" i="12"/>
  <c r="BH1492" i="12" s="1"/>
  <c r="BG1494" i="12"/>
  <c r="BH1494" i="12" s="1"/>
  <c r="BG1496" i="12"/>
  <c r="BH1496" i="12" s="1"/>
  <c r="BG1498" i="12"/>
  <c r="BH1498" i="12" s="1"/>
  <c r="BG1500" i="12"/>
  <c r="BH1500" i="12" s="1"/>
  <c r="BG1502" i="12"/>
  <c r="BH1502" i="12" s="1"/>
  <c r="BG1504" i="12"/>
  <c r="BH1504" i="12" s="1"/>
  <c r="BG1506" i="12"/>
  <c r="BH1506" i="12" s="1"/>
  <c r="BJ1506" i="12" s="1"/>
  <c r="BK1506" i="12" s="1"/>
  <c r="BG1508" i="12"/>
  <c r="BH1508" i="12" s="1"/>
  <c r="BJ1508" i="12" s="1"/>
  <c r="BK1508" i="12" s="1"/>
  <c r="BG1510" i="12"/>
  <c r="BH1510" i="12" s="1"/>
  <c r="BG1512" i="12"/>
  <c r="BH1512" i="12" s="1"/>
  <c r="BG1514" i="12"/>
  <c r="BH1514" i="12" s="1"/>
  <c r="BG1516" i="12"/>
  <c r="BH1516" i="12" s="1"/>
  <c r="BG1518" i="12"/>
  <c r="BH1518" i="12" s="1"/>
  <c r="BG1520" i="12"/>
  <c r="BH1520" i="12" s="1"/>
  <c r="BG1522" i="12"/>
  <c r="BH1522" i="12" s="1"/>
  <c r="BJ1522" i="12" s="1"/>
  <c r="BK1522" i="12" s="1"/>
  <c r="BG1524" i="12"/>
  <c r="BH1524" i="12" s="1"/>
  <c r="BJ1524" i="12" s="1"/>
  <c r="BK1524" i="12" s="1"/>
  <c r="BG1526" i="12"/>
  <c r="BH1526" i="12" s="1"/>
  <c r="BJ1526" i="12" s="1"/>
  <c r="BK1526" i="12" s="1"/>
  <c r="BG1528" i="12"/>
  <c r="BH1528" i="12" s="1"/>
  <c r="BG1530" i="12"/>
  <c r="BH1530" i="12" s="1"/>
  <c r="BJ1530" i="12" s="1"/>
  <c r="BK1530" i="12" s="1"/>
  <c r="BG1532" i="12"/>
  <c r="BH1532" i="12" s="1"/>
  <c r="BG1534" i="12"/>
  <c r="BH1534" i="12" s="1"/>
  <c r="BJ1534" i="12" s="1"/>
  <c r="BK1534" i="12" s="1"/>
  <c r="BG1536" i="12"/>
  <c r="BH1536" i="12" s="1"/>
  <c r="BG1538" i="12"/>
  <c r="BH1538" i="12" s="1"/>
  <c r="BJ1538" i="12" s="1"/>
  <c r="BK1538" i="12" s="1"/>
  <c r="BG1540" i="12"/>
  <c r="BH1540" i="12" s="1"/>
  <c r="BJ1540" i="12" s="1"/>
  <c r="BK1540" i="12" s="1"/>
  <c r="BG1542" i="12"/>
  <c r="BH1542" i="12" s="1"/>
  <c r="BJ1542" i="12" s="1"/>
  <c r="BK1542" i="12" s="1"/>
  <c r="BG1544" i="12"/>
  <c r="BH1544" i="12" s="1"/>
  <c r="BG1546" i="12"/>
  <c r="BH1546" i="12" s="1"/>
  <c r="BJ1546" i="12" s="1"/>
  <c r="BK1546" i="12" s="1"/>
  <c r="BG1548" i="12"/>
  <c r="BH1548" i="12" s="1"/>
  <c r="BG1550" i="12"/>
  <c r="BH1550" i="12" s="1"/>
  <c r="BJ1550" i="12" s="1"/>
  <c r="BK1550" i="12" s="1"/>
  <c r="BG1552" i="12"/>
  <c r="BH1552" i="12" s="1"/>
  <c r="BG1554" i="12"/>
  <c r="BH1554" i="12" s="1"/>
  <c r="BJ1554" i="12" s="1"/>
  <c r="BK1554" i="12" s="1"/>
  <c r="BG1556" i="12"/>
  <c r="BH1556" i="12" s="1"/>
  <c r="BG1558" i="12"/>
  <c r="BH1558" i="12" s="1"/>
  <c r="BJ1558" i="12" s="1"/>
  <c r="BK1558" i="12" s="1"/>
  <c r="BG1560" i="12"/>
  <c r="BH1560" i="12" s="1"/>
  <c r="BG1562" i="12"/>
  <c r="BH1562" i="12" s="1"/>
  <c r="BJ1562" i="12" s="1"/>
  <c r="BK1562" i="12" s="1"/>
  <c r="BG1564" i="12"/>
  <c r="BH1564" i="12" s="1"/>
  <c r="BG1566" i="12"/>
  <c r="BH1566" i="12" s="1"/>
  <c r="BJ1566" i="12" s="1"/>
  <c r="BK1566" i="12" s="1"/>
  <c r="BG1568" i="12"/>
  <c r="BH1568" i="12" s="1"/>
  <c r="BG1570" i="12"/>
  <c r="BH1570" i="12" s="1"/>
  <c r="BJ1570" i="12" s="1"/>
  <c r="BK1570" i="12" s="1"/>
  <c r="BG1572" i="12"/>
  <c r="BH1572" i="12" s="1"/>
  <c r="BG1574" i="12"/>
  <c r="BH1574" i="12" s="1"/>
  <c r="BJ1574" i="12" s="1"/>
  <c r="BK1574" i="12" s="1"/>
  <c r="BG1576" i="12"/>
  <c r="BH1576" i="12" s="1"/>
  <c r="BG1578" i="12"/>
  <c r="BH1578" i="12" s="1"/>
  <c r="BJ1578" i="12" s="1"/>
  <c r="BK1578" i="12" s="1"/>
  <c r="BG1580" i="12"/>
  <c r="BH1580" i="12" s="1"/>
  <c r="BG1582" i="12"/>
  <c r="BH1582" i="12" s="1"/>
  <c r="BJ1582" i="12" s="1"/>
  <c r="BK1582" i="12" s="1"/>
  <c r="BG1584" i="12"/>
  <c r="BH1584" i="12" s="1"/>
  <c r="BG1586" i="12"/>
  <c r="BH1586" i="12" s="1"/>
  <c r="BJ1586" i="12" s="1"/>
  <c r="BK1586" i="12" s="1"/>
  <c r="BG1588" i="12"/>
  <c r="BH1588" i="12" s="1"/>
  <c r="BG1590" i="12"/>
  <c r="BH1590" i="12" s="1"/>
  <c r="BJ1590" i="12" s="1"/>
  <c r="BK1590" i="12" s="1"/>
  <c r="BG1592" i="12"/>
  <c r="BH1592" i="12" s="1"/>
  <c r="BG1594" i="12"/>
  <c r="BH1594" i="12" s="1"/>
  <c r="BJ1594" i="12" s="1"/>
  <c r="BK1594" i="12" s="1"/>
  <c r="BG1596" i="12"/>
  <c r="BH1596" i="12" s="1"/>
  <c r="BG1598" i="12"/>
  <c r="BH1598" i="12" s="1"/>
  <c r="BJ1598" i="12" s="1"/>
  <c r="BK1598" i="12" s="1"/>
  <c r="BG1600" i="12"/>
  <c r="BH1600" i="12" s="1"/>
  <c r="BG1602" i="12"/>
  <c r="BH1602" i="12" s="1"/>
  <c r="BJ1602" i="12" s="1"/>
  <c r="BK1602" i="12" s="1"/>
  <c r="BG1604" i="12"/>
  <c r="BH1604" i="12" s="1"/>
  <c r="BJ1604" i="12" s="1"/>
  <c r="BK1604" i="12" s="1"/>
  <c r="BG1606" i="12"/>
  <c r="BH1606" i="12" s="1"/>
  <c r="BJ1606" i="12" s="1"/>
  <c r="BK1606" i="12" s="1"/>
  <c r="BG1608" i="12"/>
  <c r="BH1608" i="12" s="1"/>
  <c r="BG1610" i="12"/>
  <c r="BH1610" i="12" s="1"/>
  <c r="BJ1610" i="12" s="1"/>
  <c r="BK1610" i="12" s="1"/>
  <c r="BG1612" i="12"/>
  <c r="BH1612" i="12" s="1"/>
  <c r="BG1614" i="12"/>
  <c r="BH1614" i="12" s="1"/>
  <c r="BJ1614" i="12" s="1"/>
  <c r="BK1614" i="12" s="1"/>
  <c r="BG1616" i="12"/>
  <c r="BH1616" i="12" s="1"/>
  <c r="BG1618" i="12"/>
  <c r="BH1618" i="12" s="1"/>
  <c r="BJ1618" i="12" s="1"/>
  <c r="BK1618" i="12" s="1"/>
  <c r="BG1620" i="12"/>
  <c r="BH1620" i="12" s="1"/>
  <c r="BJ1620" i="12" s="1"/>
  <c r="BK1620" i="12" s="1"/>
  <c r="BG1622" i="12"/>
  <c r="BH1622" i="12" s="1"/>
  <c r="BJ1622" i="12" s="1"/>
  <c r="BK1622" i="12" s="1"/>
  <c r="BG1624" i="12"/>
  <c r="BH1624" i="12" s="1"/>
  <c r="BG1626" i="12"/>
  <c r="BH1626" i="12" s="1"/>
  <c r="BJ1626" i="12" s="1"/>
  <c r="BK1626" i="12" s="1"/>
  <c r="BG1628" i="12"/>
  <c r="BH1628" i="12" s="1"/>
  <c r="BG1630" i="12"/>
  <c r="BH1630" i="12" s="1"/>
  <c r="BJ1630" i="12" s="1"/>
  <c r="BK1630" i="12" s="1"/>
  <c r="BG1632" i="12"/>
  <c r="BH1632" i="12" s="1"/>
  <c r="BG1634" i="12"/>
  <c r="BH1634" i="12" s="1"/>
  <c r="BJ1634" i="12" s="1"/>
  <c r="BK1634" i="12" s="1"/>
  <c r="BG1636" i="12"/>
  <c r="BH1636" i="12" s="1"/>
  <c r="BG1638" i="12"/>
  <c r="BH1638" i="12" s="1"/>
  <c r="BJ1638" i="12" s="1"/>
  <c r="BK1638" i="12" s="1"/>
  <c r="BG1640" i="12"/>
  <c r="BH1640" i="12" s="1"/>
  <c r="BG1642" i="12"/>
  <c r="BH1642" i="12" s="1"/>
  <c r="BJ1642" i="12" s="1"/>
  <c r="BK1642" i="12" s="1"/>
  <c r="BG1644" i="12"/>
  <c r="BH1644" i="12" s="1"/>
  <c r="BG1646" i="12"/>
  <c r="BH1646" i="12" s="1"/>
  <c r="BJ1646" i="12" s="1"/>
  <c r="BK1646" i="12" s="1"/>
  <c r="BG1648" i="12"/>
  <c r="BH1648" i="12" s="1"/>
  <c r="BG1650" i="12"/>
  <c r="BH1650" i="12" s="1"/>
  <c r="BJ1650" i="12" s="1"/>
  <c r="BK1650" i="12" s="1"/>
  <c r="BG1652" i="12"/>
  <c r="BH1652" i="12" s="1"/>
  <c r="BG1654" i="12"/>
  <c r="BH1654" i="12" s="1"/>
  <c r="BJ1654" i="12" s="1"/>
  <c r="BK1654" i="12" s="1"/>
  <c r="BG1656" i="12"/>
  <c r="BH1656" i="12" s="1"/>
  <c r="BG1658" i="12"/>
  <c r="BH1658" i="12" s="1"/>
  <c r="BJ1658" i="12" s="1"/>
  <c r="BK1658" i="12" s="1"/>
  <c r="BG1660" i="12"/>
  <c r="BH1660" i="12" s="1"/>
  <c r="BG1662" i="12"/>
  <c r="BH1662" i="12" s="1"/>
  <c r="BJ1662" i="12" s="1"/>
  <c r="BK1662" i="12" s="1"/>
  <c r="BG1664" i="12"/>
  <c r="BH1664" i="12" s="1"/>
  <c r="BG1666" i="12"/>
  <c r="BH1666" i="12" s="1"/>
  <c r="BJ1666" i="12" s="1"/>
  <c r="BK1666" i="12" s="1"/>
  <c r="BG1668" i="12"/>
  <c r="BH1668" i="12" s="1"/>
  <c r="BJ1668" i="12" s="1"/>
  <c r="BK1668" i="12" s="1"/>
  <c r="BG1670" i="12"/>
  <c r="BH1670" i="12" s="1"/>
  <c r="BJ1670" i="12" s="1"/>
  <c r="BK1670" i="12" s="1"/>
  <c r="BG1672" i="12"/>
  <c r="BH1672" i="12" s="1"/>
  <c r="BG1674" i="12"/>
  <c r="BH1674" i="12" s="1"/>
  <c r="BJ1674" i="12" s="1"/>
  <c r="BK1674" i="12" s="1"/>
  <c r="BG1676" i="12"/>
  <c r="BH1676" i="12" s="1"/>
  <c r="BG1678" i="12"/>
  <c r="BH1678" i="12" s="1"/>
  <c r="BJ1678" i="12" s="1"/>
  <c r="BK1678" i="12" s="1"/>
  <c r="BG1680" i="12"/>
  <c r="BH1680" i="12" s="1"/>
  <c r="BG1682" i="12"/>
  <c r="BH1682" i="12" s="1"/>
  <c r="BJ1682" i="12" s="1"/>
  <c r="BK1682" i="12" s="1"/>
  <c r="BG1684" i="12"/>
  <c r="BH1684" i="12" s="1"/>
  <c r="BG1686" i="12"/>
  <c r="BH1686" i="12" s="1"/>
  <c r="BJ1686" i="12" s="1"/>
  <c r="BK1686" i="12" s="1"/>
  <c r="BG1688" i="12"/>
  <c r="BH1688" i="12" s="1"/>
  <c r="BG1690" i="12"/>
  <c r="BH1690" i="12" s="1"/>
  <c r="BJ1690" i="12" s="1"/>
  <c r="BK1690" i="12" s="1"/>
  <c r="BG1692" i="12"/>
  <c r="BH1692" i="12" s="1"/>
  <c r="BG1694" i="12"/>
  <c r="BH1694" i="12" s="1"/>
  <c r="BJ1694" i="12" s="1"/>
  <c r="BK1694" i="12" s="1"/>
  <c r="BG1696" i="12"/>
  <c r="BH1696" i="12" s="1"/>
  <c r="BG1698" i="12"/>
  <c r="BH1698" i="12" s="1"/>
  <c r="BJ1698" i="12" s="1"/>
  <c r="BK1698" i="12" s="1"/>
  <c r="BG1700" i="12"/>
  <c r="BH1700" i="12" s="1"/>
  <c r="BJ1700" i="12" s="1"/>
  <c r="BK1700" i="12" s="1"/>
  <c r="BG1702" i="12"/>
  <c r="BH1702" i="12" s="1"/>
  <c r="BJ1702" i="12" s="1"/>
  <c r="BK1702" i="12" s="1"/>
  <c r="BG1704" i="12"/>
  <c r="BH1704" i="12" s="1"/>
  <c r="BG1706" i="12"/>
  <c r="BH1706" i="12" s="1"/>
  <c r="BJ1706" i="12" s="1"/>
  <c r="BK1706" i="12" s="1"/>
  <c r="BG1708" i="12"/>
  <c r="BH1708" i="12" s="1"/>
  <c r="BG1710" i="12"/>
  <c r="BH1710" i="12" s="1"/>
  <c r="BJ1710" i="12" s="1"/>
  <c r="BK1710" i="12" s="1"/>
  <c r="BG1712" i="12"/>
  <c r="BH1712" i="12" s="1"/>
  <c r="BG1714" i="12"/>
  <c r="BH1714" i="12" s="1"/>
  <c r="BJ1714" i="12" s="1"/>
  <c r="BK1714" i="12" s="1"/>
  <c r="BG1716" i="12"/>
  <c r="BH1716" i="12" s="1"/>
  <c r="BJ1716" i="12" s="1"/>
  <c r="BK1716" i="12" s="1"/>
  <c r="BG1718" i="12"/>
  <c r="BH1718" i="12" s="1"/>
  <c r="BJ1718" i="12" s="1"/>
  <c r="BK1718" i="12" s="1"/>
  <c r="BG1720" i="12"/>
  <c r="BH1720" i="12" s="1"/>
  <c r="BG1722" i="12"/>
  <c r="BH1722" i="12" s="1"/>
  <c r="BJ1722" i="12" s="1"/>
  <c r="BK1722" i="12" s="1"/>
  <c r="BG1724" i="12"/>
  <c r="BH1724" i="12" s="1"/>
  <c r="BG1726" i="12"/>
  <c r="BH1726" i="12" s="1"/>
  <c r="BJ1726" i="12" s="1"/>
  <c r="BK1726" i="12" s="1"/>
  <c r="BG1728" i="12"/>
  <c r="BH1728" i="12" s="1"/>
  <c r="BG1730" i="12"/>
  <c r="BH1730" i="12" s="1"/>
  <c r="BJ1730" i="12" s="1"/>
  <c r="BK1730" i="12" s="1"/>
  <c r="BG1732" i="12"/>
  <c r="BH1732" i="12" s="1"/>
  <c r="BG1734" i="12"/>
  <c r="BH1734" i="12" s="1"/>
  <c r="BJ1734" i="12" s="1"/>
  <c r="BK1734" i="12" s="1"/>
  <c r="BG1736" i="12"/>
  <c r="BH1736" i="12" s="1"/>
  <c r="BG1738" i="12"/>
  <c r="BH1738" i="12" s="1"/>
  <c r="BJ1738" i="12" s="1"/>
  <c r="BK1738" i="12" s="1"/>
  <c r="BG1740" i="12"/>
  <c r="BH1740" i="12" s="1"/>
  <c r="BG1742" i="12"/>
  <c r="BH1742" i="12" s="1"/>
  <c r="BJ1742" i="12" s="1"/>
  <c r="BK1742" i="12" s="1"/>
  <c r="BG1744" i="12"/>
  <c r="BH1744" i="12" s="1"/>
  <c r="BG1746" i="12"/>
  <c r="BH1746" i="12" s="1"/>
  <c r="BJ1746" i="12" s="1"/>
  <c r="BK1746" i="12" s="1"/>
  <c r="BG1748" i="12"/>
  <c r="BH1748" i="12" s="1"/>
  <c r="BJ1748" i="12" s="1"/>
  <c r="BK1748" i="12" s="1"/>
  <c r="BG1750" i="12"/>
  <c r="BH1750" i="12" s="1"/>
  <c r="BJ1750" i="12" s="1"/>
  <c r="BK1750" i="12" s="1"/>
  <c r="BG1752" i="12"/>
  <c r="BH1752" i="12" s="1"/>
  <c r="BG1754" i="12"/>
  <c r="BH1754" i="12" s="1"/>
  <c r="BJ1754" i="12" s="1"/>
  <c r="BK1754" i="12" s="1"/>
  <c r="BG1756" i="12"/>
  <c r="BH1756" i="12" s="1"/>
  <c r="BG1758" i="12"/>
  <c r="BH1758" i="12" s="1"/>
  <c r="BJ1758" i="12" s="1"/>
  <c r="BK1758" i="12" s="1"/>
  <c r="BG1760" i="12"/>
  <c r="BH1760" i="12" s="1"/>
  <c r="BG1762" i="12"/>
  <c r="BH1762" i="12" s="1"/>
  <c r="BJ1762" i="12" s="1"/>
  <c r="BK1762" i="12" s="1"/>
  <c r="BG1764" i="12"/>
  <c r="BH1764" i="12" s="1"/>
  <c r="BG1766" i="12"/>
  <c r="BH1766" i="12" s="1"/>
  <c r="BJ1766" i="12" s="1"/>
  <c r="BK1766" i="12" s="1"/>
  <c r="BG1768" i="12"/>
  <c r="BH1768" i="12" s="1"/>
  <c r="BG1770" i="12"/>
  <c r="BH1770" i="12" s="1"/>
  <c r="BJ1770" i="12" s="1"/>
  <c r="BK1770" i="12" s="1"/>
  <c r="BG1772" i="12"/>
  <c r="BH1772" i="12" s="1"/>
  <c r="BG1774" i="12"/>
  <c r="BH1774" i="12" s="1"/>
  <c r="BJ1774" i="12" s="1"/>
  <c r="BK1774" i="12" s="1"/>
  <c r="BG1776" i="12"/>
  <c r="BH1776" i="12" s="1"/>
  <c r="BG1778" i="12"/>
  <c r="BH1778" i="12" s="1"/>
  <c r="BJ1778" i="12" s="1"/>
  <c r="BK1778" i="12" s="1"/>
  <c r="BG1780" i="12"/>
  <c r="BH1780" i="12" s="1"/>
  <c r="BG1782" i="12"/>
  <c r="BH1782" i="12" s="1"/>
  <c r="BJ1782" i="12" s="1"/>
  <c r="BK1782" i="12" s="1"/>
  <c r="BG1784" i="12"/>
  <c r="BH1784" i="12" s="1"/>
  <c r="BG1786" i="12"/>
  <c r="BH1786" i="12" s="1"/>
  <c r="BJ1786" i="12" s="1"/>
  <c r="BK1786" i="12" s="1"/>
  <c r="BG1788" i="12"/>
  <c r="BH1788" i="12" s="1"/>
  <c r="BG1790" i="12"/>
  <c r="BH1790" i="12" s="1"/>
  <c r="BJ1790" i="12" s="1"/>
  <c r="BK1790" i="12" s="1"/>
  <c r="BG1792" i="12"/>
  <c r="BH1792" i="12" s="1"/>
  <c r="BG1794" i="12"/>
  <c r="BH1794" i="12" s="1"/>
  <c r="BJ1794" i="12" s="1"/>
  <c r="BK1794" i="12" s="1"/>
  <c r="BG1796" i="12"/>
  <c r="BH1796" i="12" s="1"/>
  <c r="BJ1796" i="12" s="1"/>
  <c r="BK1796" i="12" s="1"/>
  <c r="BG1798" i="12"/>
  <c r="BH1798" i="12" s="1"/>
  <c r="BJ1798" i="12" s="1"/>
  <c r="BK1798" i="12" s="1"/>
  <c r="BG1800" i="12"/>
  <c r="BH1800" i="12" s="1"/>
  <c r="BG1802" i="12"/>
  <c r="BH1802" i="12" s="1"/>
  <c r="BJ1802" i="12" s="1"/>
  <c r="BK1802" i="12" s="1"/>
  <c r="BG1804" i="12"/>
  <c r="BH1804" i="12" s="1"/>
  <c r="BG1806" i="12"/>
  <c r="BH1806" i="12" s="1"/>
  <c r="BJ1806" i="12" s="1"/>
  <c r="BK1806" i="12" s="1"/>
  <c r="BG1808" i="12"/>
  <c r="BH1808" i="12" s="1"/>
  <c r="BG1810" i="12"/>
  <c r="BH1810" i="12" s="1"/>
  <c r="BJ1810" i="12" s="1"/>
  <c r="BK1810" i="12" s="1"/>
  <c r="BG1812" i="12"/>
  <c r="BH1812" i="12" s="1"/>
  <c r="BJ1812" i="12" s="1"/>
  <c r="BK1812" i="12" s="1"/>
  <c r="BG1814" i="12"/>
  <c r="BH1814" i="12" s="1"/>
  <c r="BJ1814" i="12" s="1"/>
  <c r="BK1814" i="12" s="1"/>
  <c r="BG1816" i="12"/>
  <c r="BH1816" i="12" s="1"/>
  <c r="BG1818" i="12"/>
  <c r="BH1818" i="12" s="1"/>
  <c r="BJ1818" i="12" s="1"/>
  <c r="BK1818" i="12" s="1"/>
  <c r="BG1820" i="12"/>
  <c r="BH1820" i="12" s="1"/>
  <c r="BG1822" i="12"/>
  <c r="BH1822" i="12" s="1"/>
  <c r="BJ1822" i="12" s="1"/>
  <c r="BK1822" i="12" s="1"/>
  <c r="BG1824" i="12"/>
  <c r="BH1824" i="12" s="1"/>
  <c r="BG1826" i="12"/>
  <c r="BH1826" i="12" s="1"/>
  <c r="BJ1826" i="12" s="1"/>
  <c r="BK1826" i="12" s="1"/>
  <c r="BG1828" i="12"/>
  <c r="BH1828" i="12" s="1"/>
  <c r="BJ1828" i="12" s="1"/>
  <c r="BK1828" i="12" s="1"/>
  <c r="BG1830" i="12"/>
  <c r="BH1830" i="12" s="1"/>
  <c r="BJ1830" i="12" s="1"/>
  <c r="BK1830" i="12" s="1"/>
  <c r="BG1832" i="12"/>
  <c r="BH1832" i="12" s="1"/>
  <c r="BG1834" i="12"/>
  <c r="BH1834" i="12" s="1"/>
  <c r="BJ1834" i="12" s="1"/>
  <c r="BK1834" i="12" s="1"/>
  <c r="BG1836" i="12"/>
  <c r="BH1836" i="12" s="1"/>
  <c r="BG1838" i="12"/>
  <c r="BH1838" i="12" s="1"/>
  <c r="BJ1838" i="12" s="1"/>
  <c r="BK1838" i="12" s="1"/>
  <c r="BG1840" i="12"/>
  <c r="BH1840" i="12" s="1"/>
  <c r="BG1842" i="12"/>
  <c r="BH1842" i="12" s="1"/>
  <c r="BJ1842" i="12" s="1"/>
  <c r="BK1842" i="12" s="1"/>
  <c r="BG1844" i="12"/>
  <c r="BH1844" i="12" s="1"/>
  <c r="BJ1844" i="12" s="1"/>
  <c r="BK1844" i="12" s="1"/>
  <c r="BG1846" i="12"/>
  <c r="BH1846" i="12" s="1"/>
  <c r="BJ1846" i="12" s="1"/>
  <c r="BK1846" i="12" s="1"/>
  <c r="BG1848" i="12"/>
  <c r="BH1848" i="12" s="1"/>
  <c r="BG1850" i="12"/>
  <c r="BH1850" i="12" s="1"/>
  <c r="BJ1850" i="12" s="1"/>
  <c r="BK1850" i="12" s="1"/>
  <c r="BG1852" i="12"/>
  <c r="BH1852" i="12" s="1"/>
  <c r="BG1854" i="12"/>
  <c r="BH1854" i="12" s="1"/>
  <c r="BJ1854" i="12" s="1"/>
  <c r="BK1854" i="12" s="1"/>
  <c r="BG1856" i="12"/>
  <c r="BH1856" i="12" s="1"/>
  <c r="BG1858" i="12"/>
  <c r="BH1858" i="12" s="1"/>
  <c r="BJ1858" i="12" s="1"/>
  <c r="BK1858" i="12" s="1"/>
  <c r="BG1860" i="12"/>
  <c r="BH1860" i="12" s="1"/>
  <c r="BJ1860" i="12" s="1"/>
  <c r="BK1860" i="12" s="1"/>
  <c r="BG1862" i="12"/>
  <c r="BH1862" i="12" s="1"/>
  <c r="BJ1862" i="12" s="1"/>
  <c r="BK1862" i="12" s="1"/>
  <c r="BG1864" i="12"/>
  <c r="BH1864" i="12" s="1"/>
  <c r="BG1866" i="12"/>
  <c r="BH1866" i="12" s="1"/>
  <c r="BJ1866" i="12" s="1"/>
  <c r="BK1866" i="12" s="1"/>
  <c r="BG1868" i="12"/>
  <c r="BH1868" i="12" s="1"/>
  <c r="BG1870" i="12"/>
  <c r="BH1870" i="12" s="1"/>
  <c r="BJ1870" i="12" s="1"/>
  <c r="BK1870" i="12" s="1"/>
  <c r="BG1872" i="12"/>
  <c r="BH1872" i="12" s="1"/>
  <c r="BG1874" i="12"/>
  <c r="BH1874" i="12" s="1"/>
  <c r="BJ1874" i="12" s="1"/>
  <c r="BK1874" i="12" s="1"/>
  <c r="BG1876" i="12"/>
  <c r="BH1876" i="12" s="1"/>
  <c r="BJ1876" i="12" s="1"/>
  <c r="BK1876" i="12" s="1"/>
  <c r="BG1878" i="12"/>
  <c r="BH1878" i="12" s="1"/>
  <c r="BJ1878" i="12" s="1"/>
  <c r="BK1878" i="12" s="1"/>
  <c r="BG1880" i="12"/>
  <c r="BH1880" i="12" s="1"/>
  <c r="BG1882" i="12"/>
  <c r="BH1882" i="12" s="1"/>
  <c r="BJ1882" i="12" s="1"/>
  <c r="BK1882" i="12" s="1"/>
  <c r="BG1884" i="12"/>
  <c r="BH1884" i="12" s="1"/>
  <c r="BG1886" i="12"/>
  <c r="BH1886" i="12" s="1"/>
  <c r="BJ1886" i="12" s="1"/>
  <c r="BK1886" i="12" s="1"/>
  <c r="BG1888" i="12"/>
  <c r="BH1888" i="12" s="1"/>
  <c r="BG1890" i="12"/>
  <c r="BH1890" i="12" s="1"/>
  <c r="BJ1890" i="12" s="1"/>
  <c r="BK1890" i="12" s="1"/>
  <c r="BG1892" i="12"/>
  <c r="BH1892" i="12" s="1"/>
  <c r="BJ1892" i="12" s="1"/>
  <c r="BK1892" i="12" s="1"/>
  <c r="BG1894" i="12"/>
  <c r="BH1894" i="12" s="1"/>
  <c r="BJ1894" i="12" s="1"/>
  <c r="BK1894" i="12" s="1"/>
  <c r="BG1896" i="12"/>
  <c r="BH1896" i="12" s="1"/>
  <c r="BG1898" i="12"/>
  <c r="BH1898" i="12" s="1"/>
  <c r="BJ1898" i="12" s="1"/>
  <c r="BK1898" i="12" s="1"/>
  <c r="BG1900" i="12"/>
  <c r="BH1900" i="12" s="1"/>
  <c r="BG1902" i="12"/>
  <c r="BH1902" i="12" s="1"/>
  <c r="BJ1902" i="12" s="1"/>
  <c r="BK1902" i="12" s="1"/>
  <c r="BG1904" i="12"/>
  <c r="BH1904" i="12" s="1"/>
  <c r="BG1906" i="12"/>
  <c r="BH1906" i="12" s="1"/>
  <c r="BJ1906" i="12" s="1"/>
  <c r="BK1906" i="12" s="1"/>
  <c r="BG1908" i="12"/>
  <c r="BH1908" i="12" s="1"/>
  <c r="BG1910" i="12"/>
  <c r="BH1910" i="12" s="1"/>
  <c r="BJ1910" i="12" s="1"/>
  <c r="BK1910" i="12" s="1"/>
  <c r="BG1912" i="12"/>
  <c r="BH1912" i="12" s="1"/>
  <c r="BG1914" i="12"/>
  <c r="BH1914" i="12" s="1"/>
  <c r="BJ1914" i="12" s="1"/>
  <c r="BK1914" i="12" s="1"/>
  <c r="BG1916" i="12"/>
  <c r="BH1916" i="12" s="1"/>
  <c r="BG1918" i="12"/>
  <c r="BH1918" i="12" s="1"/>
  <c r="BJ1918" i="12" s="1"/>
  <c r="BK1918" i="12" s="1"/>
  <c r="BG1920" i="12"/>
  <c r="BH1920" i="12" s="1"/>
  <c r="BG1922" i="12"/>
  <c r="BH1922" i="12" s="1"/>
  <c r="BJ1922" i="12" s="1"/>
  <c r="BK1922" i="12" s="1"/>
  <c r="BG1924" i="12"/>
  <c r="BH1924" i="12" s="1"/>
  <c r="BJ1924" i="12" s="1"/>
  <c r="BK1924" i="12" s="1"/>
  <c r="BG1926" i="12"/>
  <c r="BH1926" i="12" s="1"/>
  <c r="BG1928" i="12"/>
  <c r="BH1928" i="12" s="1"/>
  <c r="BJ1928" i="12" s="1"/>
  <c r="BK1928" i="12" s="1"/>
  <c r="BG1930" i="12"/>
  <c r="BH1930" i="12" s="1"/>
  <c r="BJ1930" i="12" s="1"/>
  <c r="BK1930" i="12" s="1"/>
  <c r="BG1932" i="12"/>
  <c r="BH1932" i="12" s="1"/>
  <c r="BJ1932" i="12" s="1"/>
  <c r="BK1932" i="12" s="1"/>
  <c r="BG1934" i="12"/>
  <c r="BH1934" i="12" s="1"/>
  <c r="BG1936" i="12"/>
  <c r="BH1936" i="12" s="1"/>
  <c r="BJ1936" i="12" s="1"/>
  <c r="BK1936" i="12" s="1"/>
  <c r="BG1938" i="12"/>
  <c r="BH1938" i="12" s="1"/>
  <c r="BG1940" i="12"/>
  <c r="BH1940" i="12" s="1"/>
  <c r="BJ1940" i="12" s="1"/>
  <c r="BK1940" i="12" s="1"/>
  <c r="BG1942" i="12"/>
  <c r="BH1942" i="12" s="1"/>
  <c r="BG1944" i="12"/>
  <c r="BH1944" i="12" s="1"/>
  <c r="BJ1944" i="12" s="1"/>
  <c r="BK1944" i="12" s="1"/>
  <c r="BG1946" i="12"/>
  <c r="BH1946" i="12" s="1"/>
  <c r="BJ1946" i="12" s="1"/>
  <c r="BK1946" i="12" s="1"/>
  <c r="BG1948" i="12"/>
  <c r="BH1948" i="12" s="1"/>
  <c r="BJ1948" i="12" s="1"/>
  <c r="BK1948" i="12" s="1"/>
  <c r="BG1950" i="12"/>
  <c r="BH1950" i="12" s="1"/>
  <c r="BG1952" i="12"/>
  <c r="BH1952" i="12" s="1"/>
  <c r="BJ1952" i="12" s="1"/>
  <c r="BK1952" i="12" s="1"/>
  <c r="BG1954" i="12"/>
  <c r="BH1954" i="12" s="1"/>
  <c r="BG1956" i="12"/>
  <c r="BH1956" i="12" s="1"/>
  <c r="BJ1956" i="12" s="1"/>
  <c r="BK1956" i="12" s="1"/>
  <c r="BG1958" i="12"/>
  <c r="BH1958" i="12" s="1"/>
  <c r="BG1960" i="12"/>
  <c r="BH1960" i="12" s="1"/>
  <c r="BJ1960" i="12" s="1"/>
  <c r="BK1960" i="12" s="1"/>
  <c r="BG1962" i="12"/>
  <c r="BH1962" i="12" s="1"/>
  <c r="BJ1962" i="12" s="1"/>
  <c r="BK1962" i="12" s="1"/>
  <c r="BG1964" i="12"/>
  <c r="BH1964" i="12" s="1"/>
  <c r="BJ1964" i="12" s="1"/>
  <c r="BK1964" i="12" s="1"/>
  <c r="BG1966" i="12"/>
  <c r="BH1966" i="12" s="1"/>
  <c r="BG1968" i="12"/>
  <c r="BH1968" i="12" s="1"/>
  <c r="BJ1968" i="12" s="1"/>
  <c r="BK1968" i="12" s="1"/>
  <c r="BG1970" i="12"/>
  <c r="BH1970" i="12" s="1"/>
  <c r="BG1972" i="12"/>
  <c r="BH1972" i="12" s="1"/>
  <c r="BJ1972" i="12" s="1"/>
  <c r="BK1972" i="12" s="1"/>
  <c r="BG1974" i="12"/>
  <c r="BH1974" i="12" s="1"/>
  <c r="BG1976" i="12"/>
  <c r="BH1976" i="12" s="1"/>
  <c r="BJ1976" i="12" s="1"/>
  <c r="BK1976" i="12" s="1"/>
  <c r="BG1978" i="12"/>
  <c r="BH1978" i="12" s="1"/>
  <c r="BJ1978" i="12" s="1"/>
  <c r="BK1978" i="12" s="1"/>
  <c r="BG1980" i="12"/>
  <c r="BH1980" i="12" s="1"/>
  <c r="BJ1980" i="12" s="1"/>
  <c r="BK1980" i="12" s="1"/>
  <c r="BG1982" i="12"/>
  <c r="BH1982" i="12" s="1"/>
  <c r="BG1984" i="12"/>
  <c r="BH1984" i="12" s="1"/>
  <c r="BJ1984" i="12" s="1"/>
  <c r="BK1984" i="12" s="1"/>
  <c r="BG1986" i="12"/>
  <c r="BH1986" i="12" s="1"/>
  <c r="BG1988" i="12"/>
  <c r="BH1988" i="12" s="1"/>
  <c r="BJ1988" i="12" s="1"/>
  <c r="BK1988" i="12" s="1"/>
  <c r="BG1990" i="12"/>
  <c r="BH1990" i="12" s="1"/>
  <c r="BG1992" i="12"/>
  <c r="BH1992" i="12" s="1"/>
  <c r="BJ1992" i="12" s="1"/>
  <c r="BK1992" i="12" s="1"/>
  <c r="BG1994" i="12"/>
  <c r="BH1994" i="12" s="1"/>
  <c r="BJ1994" i="12" s="1"/>
  <c r="BK1994" i="12" s="1"/>
  <c r="BG1996" i="12"/>
  <c r="BH1996" i="12" s="1"/>
  <c r="BJ1996" i="12" s="1"/>
  <c r="BK1996" i="12" s="1"/>
  <c r="BG1998" i="12"/>
  <c r="BH1998" i="12" s="1"/>
  <c r="BG2000" i="12"/>
  <c r="BH2000" i="12" s="1"/>
  <c r="BJ2000" i="12" s="1"/>
  <c r="BK2000" i="12" s="1"/>
  <c r="BG2002" i="12"/>
  <c r="BH2002" i="12" s="1"/>
  <c r="BG2004" i="12"/>
  <c r="BH2004" i="12" s="1"/>
  <c r="BJ2004" i="12" s="1"/>
  <c r="BK2004" i="12" s="1"/>
  <c r="BG2006" i="12"/>
  <c r="BH2006" i="12" s="1"/>
  <c r="BG2008" i="12"/>
  <c r="BH2008" i="12" s="1"/>
  <c r="BJ2008" i="12" s="1"/>
  <c r="BK2008" i="12" s="1"/>
  <c r="BG2010" i="12"/>
  <c r="BH2010" i="12" s="1"/>
  <c r="BJ2010" i="12" s="1"/>
  <c r="BK2010" i="12" s="1"/>
  <c r="BG2012" i="12"/>
  <c r="BH2012" i="12" s="1"/>
  <c r="BJ2012" i="12" s="1"/>
  <c r="BK2012" i="12" s="1"/>
  <c r="BG2014" i="12"/>
  <c r="BH2014" i="12" s="1"/>
  <c r="BG2016" i="12"/>
  <c r="BH2016" i="12" s="1"/>
  <c r="BJ2016" i="12" s="1"/>
  <c r="BK2016" i="12" s="1"/>
  <c r="BG2018" i="12"/>
  <c r="BH2018" i="12" s="1"/>
  <c r="BG2020" i="12"/>
  <c r="BH2020" i="12" s="1"/>
  <c r="BJ2020" i="12" s="1"/>
  <c r="BK2020" i="12" s="1"/>
  <c r="BG2022" i="12"/>
  <c r="BH2022" i="12" s="1"/>
  <c r="BG2024" i="12"/>
  <c r="BH2024" i="12" s="1"/>
  <c r="BJ2024" i="12" s="1"/>
  <c r="BK2024" i="12" s="1"/>
  <c r="BG2026" i="12"/>
  <c r="BH2026" i="12" s="1"/>
  <c r="BJ2026" i="12" s="1"/>
  <c r="BK2026" i="12" s="1"/>
  <c r="BG2028" i="12"/>
  <c r="BH2028" i="12" s="1"/>
  <c r="BJ2028" i="12" s="1"/>
  <c r="BK2028" i="12" s="1"/>
  <c r="BG2030" i="12"/>
  <c r="BH2030" i="12" s="1"/>
  <c r="BG2032" i="12"/>
  <c r="BH2032" i="12" s="1"/>
  <c r="BJ2032" i="12" s="1"/>
  <c r="BK2032" i="12" s="1"/>
  <c r="BG2034" i="12"/>
  <c r="BH2034" i="12" s="1"/>
  <c r="BG2036" i="12"/>
  <c r="BH2036" i="12" s="1"/>
  <c r="BJ2036" i="12" s="1"/>
  <c r="BK2036" i="12" s="1"/>
  <c r="BG2038" i="12"/>
  <c r="BH2038" i="12" s="1"/>
  <c r="BG2040" i="12"/>
  <c r="BH2040" i="12" s="1"/>
  <c r="BJ2040" i="12" s="1"/>
  <c r="BK2040" i="12" s="1"/>
  <c r="BG2042" i="12"/>
  <c r="BH2042" i="12" s="1"/>
  <c r="BJ2042" i="12" s="1"/>
  <c r="BK2042" i="12" s="1"/>
  <c r="BG2044" i="12"/>
  <c r="BH2044" i="12" s="1"/>
  <c r="BJ2044" i="12" s="1"/>
  <c r="BK2044" i="12" s="1"/>
  <c r="BG2046" i="12"/>
  <c r="BH2046" i="12" s="1"/>
  <c r="BG2048" i="12"/>
  <c r="BH2048" i="12" s="1"/>
  <c r="BJ2048" i="12" s="1"/>
  <c r="BK2048" i="12" s="1"/>
  <c r="BG2050" i="12"/>
  <c r="BH2050" i="12" s="1"/>
  <c r="BG2052" i="12"/>
  <c r="BH2052" i="12" s="1"/>
  <c r="BJ2052" i="12" s="1"/>
  <c r="BK2052" i="12" s="1"/>
  <c r="BG2054" i="12"/>
  <c r="BH2054" i="12" s="1"/>
  <c r="BG2056" i="12"/>
  <c r="BH2056" i="12" s="1"/>
  <c r="BJ2056" i="12" s="1"/>
  <c r="BK2056" i="12" s="1"/>
  <c r="BG2058" i="12"/>
  <c r="BH2058" i="12" s="1"/>
  <c r="BJ2058" i="12" s="1"/>
  <c r="BK2058" i="12" s="1"/>
  <c r="BG2060" i="12"/>
  <c r="BH2060" i="12" s="1"/>
  <c r="BJ2060" i="12" s="1"/>
  <c r="BK2060" i="12" s="1"/>
  <c r="BG2062" i="12"/>
  <c r="BH2062" i="12" s="1"/>
  <c r="BG2064" i="12"/>
  <c r="BH2064" i="12" s="1"/>
  <c r="BJ2064" i="12" s="1"/>
  <c r="BK2064" i="12" s="1"/>
  <c r="BG2066" i="12"/>
  <c r="BH2066" i="12" s="1"/>
  <c r="BG2068" i="12"/>
  <c r="BH2068" i="12" s="1"/>
  <c r="BJ2068" i="12" s="1"/>
  <c r="BK2068" i="12" s="1"/>
  <c r="BG2070" i="12"/>
  <c r="BH2070" i="12" s="1"/>
  <c r="BG2072" i="12"/>
  <c r="BH2072" i="12" s="1"/>
  <c r="BJ2072" i="12" s="1"/>
  <c r="BK2072" i="12" s="1"/>
  <c r="BG2074" i="12"/>
  <c r="BH2074" i="12" s="1"/>
  <c r="BJ2074" i="12" s="1"/>
  <c r="BK2074" i="12" s="1"/>
  <c r="BG2076" i="12"/>
  <c r="BH2076" i="12" s="1"/>
  <c r="BJ2076" i="12" s="1"/>
  <c r="BK2076" i="12" s="1"/>
  <c r="BG2078" i="12"/>
  <c r="BH2078" i="12" s="1"/>
  <c r="BG2080" i="12"/>
  <c r="BH2080" i="12" s="1"/>
  <c r="BJ2080" i="12" s="1"/>
  <c r="BK2080" i="12" s="1"/>
  <c r="BG2082" i="12"/>
  <c r="BH2082" i="12" s="1"/>
  <c r="BG2084" i="12"/>
  <c r="BH2084" i="12" s="1"/>
  <c r="BJ2084" i="12" s="1"/>
  <c r="BK2084" i="12" s="1"/>
  <c r="BG2086" i="12"/>
  <c r="BH2086" i="12" s="1"/>
  <c r="BG2088" i="12"/>
  <c r="BH2088" i="12" s="1"/>
  <c r="BJ2088" i="12" s="1"/>
  <c r="BK2088" i="12" s="1"/>
  <c r="BG2090" i="12"/>
  <c r="BH2090" i="12" s="1"/>
  <c r="BJ2090" i="12" s="1"/>
  <c r="BK2090" i="12" s="1"/>
  <c r="BG2092" i="12"/>
  <c r="BH2092" i="12" s="1"/>
  <c r="BJ2092" i="12" s="1"/>
  <c r="BK2092" i="12" s="1"/>
  <c r="BG2094" i="12"/>
  <c r="BH2094" i="12" s="1"/>
  <c r="BG2096" i="12"/>
  <c r="BH2096" i="12" s="1"/>
  <c r="BJ2096" i="12" s="1"/>
  <c r="BK2096" i="12" s="1"/>
  <c r="BG2098" i="12"/>
  <c r="BH2098" i="12" s="1"/>
  <c r="BG2100" i="12"/>
  <c r="BH2100" i="12" s="1"/>
  <c r="BJ2100" i="12" s="1"/>
  <c r="BK2100" i="12" s="1"/>
  <c r="BG2102" i="12"/>
  <c r="BH2102" i="12" s="1"/>
  <c r="BG2104" i="12"/>
  <c r="BH2104" i="12" s="1"/>
  <c r="BJ2104" i="12" s="1"/>
  <c r="BK2104" i="12" s="1"/>
  <c r="BG2106" i="12"/>
  <c r="BH2106" i="12" s="1"/>
  <c r="BJ2106" i="12" s="1"/>
  <c r="BK2106" i="12" s="1"/>
  <c r="BG2108" i="12"/>
  <c r="BH2108" i="12" s="1"/>
  <c r="BJ2108" i="12" s="1"/>
  <c r="BK2108" i="12" s="1"/>
  <c r="BG2110" i="12"/>
  <c r="BH2110" i="12" s="1"/>
  <c r="BG2112" i="12"/>
  <c r="BH2112" i="12" s="1"/>
  <c r="BJ2112" i="12" s="1"/>
  <c r="BK2112" i="12" s="1"/>
  <c r="BG2114" i="12"/>
  <c r="BH2114" i="12" s="1"/>
  <c r="BG2116" i="12"/>
  <c r="BH2116" i="12" s="1"/>
  <c r="BJ2116" i="12" s="1"/>
  <c r="BK2116" i="12" s="1"/>
  <c r="BG2118" i="12"/>
  <c r="BH2118" i="12" s="1"/>
  <c r="BG2120" i="12"/>
  <c r="BH2120" i="12" s="1"/>
  <c r="BJ2120" i="12" s="1"/>
  <c r="BK2120" i="12" s="1"/>
  <c r="BG2122" i="12"/>
  <c r="BH2122" i="12" s="1"/>
  <c r="BJ2122" i="12" s="1"/>
  <c r="BK2122" i="12" s="1"/>
  <c r="BG2124" i="12"/>
  <c r="BH2124" i="12" s="1"/>
  <c r="BJ2124" i="12" s="1"/>
  <c r="BK2124" i="12" s="1"/>
  <c r="BG2126" i="12"/>
  <c r="BH2126" i="12" s="1"/>
  <c r="BG2128" i="12"/>
  <c r="BH2128" i="12" s="1"/>
  <c r="BJ2128" i="12" s="1"/>
  <c r="BK2128" i="12" s="1"/>
  <c r="BG2130" i="12"/>
  <c r="BH2130" i="12" s="1"/>
  <c r="BG2132" i="12"/>
  <c r="BH2132" i="12" s="1"/>
  <c r="BJ2132" i="12" s="1"/>
  <c r="BK2132" i="12" s="1"/>
  <c r="BG2134" i="12"/>
  <c r="BH2134" i="12" s="1"/>
  <c r="BG2136" i="12"/>
  <c r="BH2136" i="12" s="1"/>
  <c r="BJ2136" i="12" s="1"/>
  <c r="BK2136" i="12" s="1"/>
  <c r="BG2138" i="12"/>
  <c r="BH2138" i="12" s="1"/>
  <c r="BJ2138" i="12" s="1"/>
  <c r="BK2138" i="12" s="1"/>
  <c r="BG2140" i="12"/>
  <c r="BH2140" i="12" s="1"/>
  <c r="BJ2140" i="12" s="1"/>
  <c r="BK2140" i="12" s="1"/>
  <c r="BG2142" i="12"/>
  <c r="BH2142" i="12" s="1"/>
  <c r="BG2144" i="12"/>
  <c r="BH2144" i="12" s="1"/>
  <c r="BJ2144" i="12" s="1"/>
  <c r="BK2144" i="12" s="1"/>
  <c r="BG2146" i="12"/>
  <c r="BH2146" i="12" s="1"/>
  <c r="BG2148" i="12"/>
  <c r="BH2148" i="12" s="1"/>
  <c r="BJ2148" i="12" s="1"/>
  <c r="BK2148" i="12" s="1"/>
  <c r="BG2150" i="12"/>
  <c r="BH2150" i="12" s="1"/>
  <c r="BG2152" i="12"/>
  <c r="BH2152" i="12" s="1"/>
  <c r="BJ2152" i="12" s="1"/>
  <c r="BK2152" i="12" s="1"/>
  <c r="BG2154" i="12"/>
  <c r="BH2154" i="12" s="1"/>
  <c r="BJ2154" i="12" s="1"/>
  <c r="BK2154" i="12" s="1"/>
  <c r="BG2156" i="12"/>
  <c r="BH2156" i="12" s="1"/>
  <c r="BJ2156" i="12" s="1"/>
  <c r="BK2156" i="12" s="1"/>
  <c r="BG2158" i="12"/>
  <c r="BH2158" i="12" s="1"/>
  <c r="BG2160" i="12"/>
  <c r="BH2160" i="12" s="1"/>
  <c r="BJ2160" i="12" s="1"/>
  <c r="BK2160" i="12" s="1"/>
  <c r="BG2162" i="12"/>
  <c r="BH2162" i="12" s="1"/>
  <c r="BG2164" i="12"/>
  <c r="BH2164" i="12" s="1"/>
  <c r="BJ2164" i="12" s="1"/>
  <c r="BK2164" i="12" s="1"/>
  <c r="BG2166" i="12"/>
  <c r="BH2166" i="12" s="1"/>
  <c r="BG2168" i="12"/>
  <c r="BH2168" i="12" s="1"/>
  <c r="BJ2168" i="12" s="1"/>
  <c r="BK2168" i="12" s="1"/>
  <c r="BG2170" i="12"/>
  <c r="BH2170" i="12" s="1"/>
  <c r="BJ2170" i="12" s="1"/>
  <c r="BK2170" i="12" s="1"/>
  <c r="BG2172" i="12"/>
  <c r="BH2172" i="12" s="1"/>
  <c r="BJ2172" i="12" s="1"/>
  <c r="BK2172" i="12" s="1"/>
  <c r="BG2174" i="12"/>
  <c r="BH2174" i="12" s="1"/>
  <c r="BG2176" i="12"/>
  <c r="BH2176" i="12" s="1"/>
  <c r="BJ2176" i="12" s="1"/>
  <c r="BK2176" i="12" s="1"/>
  <c r="BG2178" i="12"/>
  <c r="BH2178" i="12" s="1"/>
  <c r="BG2180" i="12"/>
  <c r="BH2180" i="12" s="1"/>
  <c r="BJ2180" i="12" s="1"/>
  <c r="BK2180" i="12" s="1"/>
  <c r="BG2182" i="12"/>
  <c r="BH2182" i="12" s="1"/>
  <c r="BG2184" i="12"/>
  <c r="BH2184" i="12" s="1"/>
  <c r="BJ2184" i="12" s="1"/>
  <c r="BK2184" i="12" s="1"/>
  <c r="BG2186" i="12"/>
  <c r="BH2186" i="12" s="1"/>
  <c r="BJ2186" i="12" s="1"/>
  <c r="BK2186" i="12" s="1"/>
  <c r="BG2188" i="12"/>
  <c r="BH2188" i="12" s="1"/>
  <c r="BJ2188" i="12" s="1"/>
  <c r="BK2188" i="12" s="1"/>
  <c r="BG2190" i="12"/>
  <c r="BH2190" i="12" s="1"/>
  <c r="BG2192" i="12"/>
  <c r="BH2192" i="12" s="1"/>
  <c r="BJ2192" i="12" s="1"/>
  <c r="BK2192" i="12" s="1"/>
  <c r="BG2194" i="12"/>
  <c r="BH2194" i="12" s="1"/>
  <c r="BG2196" i="12"/>
  <c r="BH2196" i="12" s="1"/>
  <c r="BJ2196" i="12" s="1"/>
  <c r="BK2196" i="12" s="1"/>
  <c r="BG2198" i="12"/>
  <c r="BH2198" i="12" s="1"/>
  <c r="BG2200" i="12"/>
  <c r="BH2200" i="12" s="1"/>
  <c r="BJ2200" i="12" s="1"/>
  <c r="BK2200" i="12" s="1"/>
  <c r="BG2202" i="12"/>
  <c r="BH2202" i="12" s="1"/>
  <c r="BJ2202" i="12" s="1"/>
  <c r="BK2202" i="12" s="1"/>
  <c r="BG2204" i="12"/>
  <c r="BH2204" i="12" s="1"/>
  <c r="BJ2204" i="12" s="1"/>
  <c r="BK2204" i="12" s="1"/>
  <c r="BG2206" i="12"/>
  <c r="BH2206" i="12" s="1"/>
  <c r="BG2208" i="12"/>
  <c r="BH2208" i="12" s="1"/>
  <c r="BJ2208" i="12" s="1"/>
  <c r="BK2208" i="12" s="1"/>
  <c r="BG2210" i="12"/>
  <c r="BH2210" i="12" s="1"/>
  <c r="BG2212" i="12"/>
  <c r="BH2212" i="12" s="1"/>
  <c r="BJ2212" i="12" s="1"/>
  <c r="BK2212" i="12" s="1"/>
  <c r="BG2214" i="12"/>
  <c r="BH2214" i="12" s="1"/>
  <c r="BG2216" i="12"/>
  <c r="BH2216" i="12" s="1"/>
  <c r="BJ2216" i="12" s="1"/>
  <c r="BK2216" i="12" s="1"/>
  <c r="BG2218" i="12"/>
  <c r="BH2218" i="12" s="1"/>
  <c r="BJ2218" i="12" s="1"/>
  <c r="BK2218" i="12" s="1"/>
  <c r="BG2220" i="12"/>
  <c r="BH2220" i="12" s="1"/>
  <c r="BJ2220" i="12" s="1"/>
  <c r="BK2220" i="12" s="1"/>
  <c r="BG2222" i="12"/>
  <c r="BH2222" i="12" s="1"/>
  <c r="BG2224" i="12"/>
  <c r="BH2224" i="12" s="1"/>
  <c r="BJ2224" i="12" s="1"/>
  <c r="BK2224" i="12" s="1"/>
  <c r="BG2226" i="12"/>
  <c r="BH2226" i="12" s="1"/>
  <c r="BG2228" i="12"/>
  <c r="BH2228" i="12" s="1"/>
  <c r="BJ2228" i="12" s="1"/>
  <c r="BK2228" i="12" s="1"/>
  <c r="BG2230" i="12"/>
  <c r="BH2230" i="12" s="1"/>
  <c r="BG2232" i="12"/>
  <c r="BH2232" i="12" s="1"/>
  <c r="BJ2232" i="12" s="1"/>
  <c r="BK2232" i="12" s="1"/>
  <c r="BG2234" i="12"/>
  <c r="BH2234" i="12" s="1"/>
  <c r="BJ2234" i="12" s="1"/>
  <c r="BK2234" i="12" s="1"/>
  <c r="BG2236" i="12"/>
  <c r="BH2236" i="12" s="1"/>
  <c r="BJ2236" i="12" s="1"/>
  <c r="BK2236" i="12" s="1"/>
  <c r="BG2238" i="12"/>
  <c r="BH2238" i="12" s="1"/>
  <c r="BG2240" i="12"/>
  <c r="BH2240" i="12" s="1"/>
  <c r="BJ2240" i="12" s="1"/>
  <c r="BK2240" i="12" s="1"/>
  <c r="BG2242" i="12"/>
  <c r="BH2242" i="12" s="1"/>
  <c r="BG2244" i="12"/>
  <c r="BH2244" i="12" s="1"/>
  <c r="BJ2244" i="12" s="1"/>
  <c r="BK2244" i="12" s="1"/>
  <c r="BG2246" i="12"/>
  <c r="BH2246" i="12" s="1"/>
  <c r="BJ2246" i="12" s="1"/>
  <c r="BK2246" i="12" s="1"/>
  <c r="BG2248" i="12"/>
  <c r="BH2248" i="12" s="1"/>
  <c r="BJ2248" i="12" s="1"/>
  <c r="BK2248" i="12" s="1"/>
  <c r="BG2250" i="12"/>
  <c r="BH2250" i="12" s="1"/>
  <c r="BJ2250" i="12" s="1"/>
  <c r="BK2250" i="12" s="1"/>
  <c r="BG2252" i="12"/>
  <c r="BH2252" i="12" s="1"/>
  <c r="BJ2252" i="12" s="1"/>
  <c r="BK2252" i="12" s="1"/>
  <c r="BG2254" i="12"/>
  <c r="BH2254" i="12" s="1"/>
  <c r="BG2256" i="12"/>
  <c r="BH2256" i="12" s="1"/>
  <c r="BJ2256" i="12" s="1"/>
  <c r="BK2256" i="12" s="1"/>
  <c r="BG2258" i="12"/>
  <c r="BH2258" i="12" s="1"/>
  <c r="BG2260" i="12"/>
  <c r="BH2260" i="12" s="1"/>
  <c r="BJ2260" i="12" s="1"/>
  <c r="BK2260" i="12" s="1"/>
  <c r="BG2262" i="12"/>
  <c r="BH2262" i="12" s="1"/>
  <c r="BJ2262" i="12" s="1"/>
  <c r="BK2262" i="12" s="1"/>
  <c r="BG2264" i="12"/>
  <c r="BH2264" i="12" s="1"/>
  <c r="BJ2264" i="12" s="1"/>
  <c r="BK2264" i="12" s="1"/>
  <c r="BG2266" i="12"/>
  <c r="BH2266" i="12" s="1"/>
  <c r="BG2268" i="12"/>
  <c r="BH2268" i="12" s="1"/>
  <c r="BJ2268" i="12" s="1"/>
  <c r="BK2268" i="12" s="1"/>
  <c r="BG2270" i="12"/>
  <c r="BH2270" i="12" s="1"/>
  <c r="BG2272" i="12"/>
  <c r="BH2272" i="12" s="1"/>
  <c r="BJ2272" i="12" s="1"/>
  <c r="BK2272" i="12" s="1"/>
  <c r="BG2274" i="12"/>
  <c r="BH2274" i="12" s="1"/>
  <c r="BG2276" i="12"/>
  <c r="BH2276" i="12" s="1"/>
  <c r="BJ2276" i="12" s="1"/>
  <c r="BK2276" i="12" s="1"/>
  <c r="BG2278" i="12"/>
  <c r="BH2278" i="12" s="1"/>
  <c r="BJ2278" i="12" s="1"/>
  <c r="BK2278" i="12" s="1"/>
  <c r="BG2280" i="12"/>
  <c r="BH2280" i="12" s="1"/>
  <c r="BJ2280" i="12" s="1"/>
  <c r="BK2280" i="12" s="1"/>
  <c r="BG2282" i="12"/>
  <c r="BH2282" i="12" s="1"/>
  <c r="BG2284" i="12"/>
  <c r="BH2284" i="12" s="1"/>
  <c r="BJ2284" i="12" s="1"/>
  <c r="BK2284" i="12" s="1"/>
  <c r="BG2286" i="12"/>
  <c r="BH2286" i="12" s="1"/>
  <c r="BG2288" i="12"/>
  <c r="BH2288" i="12" s="1"/>
  <c r="BJ2288" i="12" s="1"/>
  <c r="BK2288" i="12" s="1"/>
  <c r="BG2290" i="12"/>
  <c r="BH2290" i="12" s="1"/>
  <c r="BG2292" i="12"/>
  <c r="BH2292" i="12" s="1"/>
  <c r="BJ2292" i="12" s="1"/>
  <c r="BK2292" i="12" s="1"/>
  <c r="BG2294" i="12"/>
  <c r="BH2294" i="12" s="1"/>
  <c r="BG2296" i="12"/>
  <c r="BH2296" i="12" s="1"/>
  <c r="BJ2296" i="12" s="1"/>
  <c r="BK2296" i="12" s="1"/>
  <c r="BG2298" i="12"/>
  <c r="BH2298" i="12" s="1"/>
  <c r="BJ2298" i="12" s="1"/>
  <c r="BK2298" i="12" s="1"/>
  <c r="BG2300" i="12"/>
  <c r="BH2300" i="12" s="1"/>
  <c r="BJ2300" i="12" s="1"/>
  <c r="BK2300" i="12" s="1"/>
  <c r="BG2302" i="12"/>
  <c r="BH2302" i="12" s="1"/>
  <c r="BG2304" i="12"/>
  <c r="BH2304" i="12" s="1"/>
  <c r="BJ2304" i="12" s="1"/>
  <c r="BK2304" i="12" s="1"/>
  <c r="BG2306" i="12"/>
  <c r="BH2306" i="12" s="1"/>
  <c r="BG2314" i="12"/>
  <c r="BH2314" i="12" s="1"/>
  <c r="BG2316" i="12"/>
  <c r="BH2316" i="12" s="1"/>
  <c r="BJ2316" i="12" s="1"/>
  <c r="BK2316" i="12" s="1"/>
  <c r="BG2318" i="12"/>
  <c r="BH2318" i="12" s="1"/>
  <c r="BG2320" i="12"/>
  <c r="BH2320" i="12" s="1"/>
  <c r="BJ2320" i="12" s="1"/>
  <c r="BK2320" i="12" s="1"/>
  <c r="BG2322" i="12"/>
  <c r="BH2322" i="12" s="1"/>
  <c r="BG2324" i="12"/>
  <c r="BH2324" i="12" s="1"/>
  <c r="BJ2324" i="12" s="1"/>
  <c r="BK2324" i="12" s="1"/>
  <c r="BG2326" i="12"/>
  <c r="BH2326" i="12" s="1"/>
  <c r="BG2328" i="12"/>
  <c r="BH2328" i="12" s="1"/>
  <c r="BJ2328" i="12" s="1"/>
  <c r="BK2328" i="12" s="1"/>
  <c r="BG2330" i="12"/>
  <c r="BH2330" i="12" s="1"/>
  <c r="BG2332" i="12"/>
  <c r="BH2332" i="12" s="1"/>
  <c r="BJ2332" i="12" s="1"/>
  <c r="BK2332" i="12" s="1"/>
  <c r="BG2334" i="12"/>
  <c r="BH2334" i="12" s="1"/>
  <c r="BG2336" i="12"/>
  <c r="BH2336" i="12" s="1"/>
  <c r="BJ2336" i="12" s="1"/>
  <c r="BK2336" i="12" s="1"/>
  <c r="BG2338" i="12"/>
  <c r="BH2338" i="12" s="1"/>
  <c r="BJ2338" i="12" s="1"/>
  <c r="BK2338" i="12" s="1"/>
  <c r="BG2340" i="12"/>
  <c r="BH2340" i="12" s="1"/>
  <c r="BJ2340" i="12" s="1"/>
  <c r="BK2340" i="12" s="1"/>
  <c r="BG2342" i="12"/>
  <c r="BH2342" i="12" s="1"/>
  <c r="BG2344" i="12"/>
  <c r="BH2344" i="12" s="1"/>
  <c r="BJ2344" i="12" s="1"/>
  <c r="BK2344" i="12" s="1"/>
  <c r="BG2346" i="12"/>
  <c r="BH2346" i="12" s="1"/>
  <c r="BG2348" i="12"/>
  <c r="BH2348" i="12" s="1"/>
  <c r="BJ2348" i="12" s="1"/>
  <c r="BK2348" i="12" s="1"/>
  <c r="BG2350" i="12"/>
  <c r="BH2350" i="12" s="1"/>
  <c r="BG2352" i="12"/>
  <c r="BH2352" i="12" s="1"/>
  <c r="BJ2352" i="12" s="1"/>
  <c r="BK2352" i="12" s="1"/>
  <c r="BG2354" i="12"/>
  <c r="BH2354" i="12" s="1"/>
  <c r="BJ2354" i="12" s="1"/>
  <c r="BK2354" i="12" s="1"/>
  <c r="BG2356" i="12"/>
  <c r="BH2356" i="12" s="1"/>
  <c r="BJ2356" i="12" s="1"/>
  <c r="BK2356" i="12" s="1"/>
  <c r="BG2358" i="12"/>
  <c r="BH2358" i="12" s="1"/>
  <c r="BG2360" i="12"/>
  <c r="BH2360" i="12" s="1"/>
  <c r="BJ2360" i="12" s="1"/>
  <c r="BK2360" i="12" s="1"/>
  <c r="BG2362" i="12"/>
  <c r="BH2362" i="12" s="1"/>
  <c r="BG2364" i="12"/>
  <c r="BH2364" i="12" s="1"/>
  <c r="BJ2364" i="12" s="1"/>
  <c r="BK2364" i="12" s="1"/>
  <c r="BG2366" i="12"/>
  <c r="BH2366" i="12" s="1"/>
  <c r="BG2368" i="12"/>
  <c r="BH2368" i="12" s="1"/>
  <c r="BJ2368" i="12" s="1"/>
  <c r="BK2368" i="12" s="1"/>
  <c r="BG2370" i="12"/>
  <c r="BH2370" i="12" s="1"/>
  <c r="BJ2370" i="12" s="1"/>
  <c r="BK2370" i="12" s="1"/>
  <c r="BG2372" i="12"/>
  <c r="BH2372" i="12" s="1"/>
  <c r="BJ2372" i="12" s="1"/>
  <c r="BK2372" i="12" s="1"/>
  <c r="BG2374" i="12"/>
  <c r="BH2374" i="12" s="1"/>
  <c r="BG2376" i="12"/>
  <c r="BH2376" i="12" s="1"/>
  <c r="BJ2376" i="12" s="1"/>
  <c r="BK2376" i="12" s="1"/>
  <c r="BG2378" i="12"/>
  <c r="BH2378" i="12" s="1"/>
  <c r="BG2380" i="12"/>
  <c r="BH2380" i="12" s="1"/>
  <c r="BJ2380" i="12" s="1"/>
  <c r="BK2380" i="12" s="1"/>
  <c r="BG2382" i="12"/>
  <c r="BH2382" i="12" s="1"/>
  <c r="BG2384" i="12"/>
  <c r="BH2384" i="12" s="1"/>
  <c r="BJ2384" i="12" s="1"/>
  <c r="BK2384" i="12" s="1"/>
  <c r="BG2386" i="12"/>
  <c r="BH2386" i="12" s="1"/>
  <c r="BG2388" i="12"/>
  <c r="BH2388" i="12" s="1"/>
  <c r="BJ2388" i="12" s="1"/>
  <c r="BK2388" i="12" s="1"/>
  <c r="BG2390" i="12"/>
  <c r="BH2390" i="12" s="1"/>
  <c r="BG2392" i="12"/>
  <c r="BH2392" i="12" s="1"/>
  <c r="BJ2392" i="12" s="1"/>
  <c r="BK2392" i="12" s="1"/>
  <c r="BG2394" i="12"/>
  <c r="BH2394" i="12" s="1"/>
  <c r="BG2396" i="12"/>
  <c r="BH2396" i="12" s="1"/>
  <c r="BJ2396" i="12" s="1"/>
  <c r="BK2396" i="12" s="1"/>
  <c r="BG2398" i="12"/>
  <c r="BH2398" i="12" s="1"/>
  <c r="BG2400" i="12"/>
  <c r="BH2400" i="12" s="1"/>
  <c r="BJ2400" i="12" s="1"/>
  <c r="BK2400" i="12" s="1"/>
  <c r="BG2402" i="12"/>
  <c r="BH2402" i="12" s="1"/>
  <c r="BG2404" i="12"/>
  <c r="BH2404" i="12" s="1"/>
  <c r="BJ2404" i="12" s="1"/>
  <c r="BK2404" i="12" s="1"/>
  <c r="BG2410" i="12"/>
  <c r="BH2410" i="12" s="1"/>
  <c r="BG2412" i="12"/>
  <c r="BH2412" i="12" s="1"/>
  <c r="BJ2412" i="12" s="1"/>
  <c r="BK2412" i="12" s="1"/>
  <c r="BG2414" i="12"/>
  <c r="BH2414" i="12" s="1"/>
  <c r="BG2416" i="12"/>
  <c r="BH2416" i="12" s="1"/>
  <c r="BJ2416" i="12" s="1"/>
  <c r="BK2416" i="12" s="1"/>
  <c r="BG2418" i="12"/>
  <c r="BH2418" i="12" s="1"/>
  <c r="BG2420" i="12"/>
  <c r="BH2420" i="12" s="1"/>
  <c r="BJ2420" i="12" s="1"/>
  <c r="BK2420" i="12" s="1"/>
  <c r="BG2422" i="12"/>
  <c r="BH2422" i="12" s="1"/>
  <c r="BG2424" i="12"/>
  <c r="BH2424" i="12" s="1"/>
  <c r="BJ2424" i="12" s="1"/>
  <c r="BK2424" i="12" s="1"/>
  <c r="BG2426" i="12"/>
  <c r="BH2426" i="12" s="1"/>
  <c r="BG2428" i="12"/>
  <c r="BH2428" i="12" s="1"/>
  <c r="BJ2428" i="12" s="1"/>
  <c r="BK2428" i="12" s="1"/>
  <c r="BG2430" i="12"/>
  <c r="BH2430" i="12" s="1"/>
  <c r="BG2432" i="12"/>
  <c r="BH2432" i="12" s="1"/>
  <c r="BJ2432" i="12" s="1"/>
  <c r="BK2432" i="12" s="1"/>
  <c r="BG2434" i="12"/>
  <c r="BH2434" i="12" s="1"/>
  <c r="BG2502" i="12"/>
  <c r="BH2502" i="12" s="1"/>
  <c r="BG2504" i="12"/>
  <c r="BH2504" i="12" s="1"/>
  <c r="BJ2504" i="12" s="1"/>
  <c r="BK2504" i="12" s="1"/>
  <c r="BG2436" i="12"/>
  <c r="BH2436" i="12" s="1"/>
  <c r="BJ2436" i="12" s="1"/>
  <c r="BK2436" i="12" s="1"/>
  <c r="BG2438" i="12"/>
  <c r="BH2438" i="12" s="1"/>
  <c r="BG2440" i="12"/>
  <c r="BH2440" i="12" s="1"/>
  <c r="BJ2440" i="12" s="1"/>
  <c r="BK2440" i="12" s="1"/>
  <c r="BG2442" i="12"/>
  <c r="BH2442" i="12" s="1"/>
  <c r="BG2444" i="12"/>
  <c r="BH2444" i="12" s="1"/>
  <c r="BJ2444" i="12" s="1"/>
  <c r="BK2444" i="12" s="1"/>
  <c r="BG2446" i="12"/>
  <c r="BH2446" i="12" s="1"/>
  <c r="BG2448" i="12"/>
  <c r="BH2448" i="12" s="1"/>
  <c r="BJ2448" i="12" s="1"/>
  <c r="BK2448" i="12" s="1"/>
  <c r="BG2450" i="12"/>
  <c r="BH2450" i="12" s="1"/>
  <c r="BG2452" i="12"/>
  <c r="BH2452" i="12" s="1"/>
  <c r="BJ2452" i="12" s="1"/>
  <c r="BK2452" i="12" s="1"/>
  <c r="BG2454" i="12"/>
  <c r="BH2454" i="12" s="1"/>
  <c r="BG2456" i="12"/>
  <c r="BH2456" i="12" s="1"/>
  <c r="BJ2456" i="12" s="1"/>
  <c r="BK2456" i="12" s="1"/>
  <c r="BG2458" i="12"/>
  <c r="BH2458" i="12" s="1"/>
  <c r="BG2460" i="12"/>
  <c r="BH2460" i="12" s="1"/>
  <c r="BJ2460" i="12" s="1"/>
  <c r="BK2460" i="12" s="1"/>
  <c r="BG2462" i="12"/>
  <c r="BH2462" i="12" s="1"/>
  <c r="BG2464" i="12"/>
  <c r="BH2464" i="12" s="1"/>
  <c r="BJ2464" i="12" s="1"/>
  <c r="BK2464" i="12" s="1"/>
  <c r="BG2466" i="12"/>
  <c r="BH2466" i="12" s="1"/>
  <c r="BG2468" i="12"/>
  <c r="BH2468" i="12" s="1"/>
  <c r="BJ2468" i="12" s="1"/>
  <c r="BK2468" i="12" s="1"/>
  <c r="BG2470" i="12"/>
  <c r="BH2470" i="12" s="1"/>
  <c r="BG2472" i="12"/>
  <c r="BH2472" i="12" s="1"/>
  <c r="BJ2472" i="12" s="1"/>
  <c r="BK2472" i="12" s="1"/>
  <c r="BG2474" i="12"/>
  <c r="BH2474" i="12" s="1"/>
  <c r="BG2476" i="12"/>
  <c r="BH2476" i="12" s="1"/>
  <c r="BJ2476" i="12" s="1"/>
  <c r="BK2476" i="12" s="1"/>
  <c r="BG2478" i="12"/>
  <c r="BH2478" i="12" s="1"/>
  <c r="BG2480" i="12"/>
  <c r="BH2480" i="12" s="1"/>
  <c r="BJ2480" i="12" s="1"/>
  <c r="BK2480" i="12" s="1"/>
  <c r="BG2482" i="12"/>
  <c r="BH2482" i="12" s="1"/>
  <c r="BJ2482" i="12" s="1"/>
  <c r="BK2482" i="12" s="1"/>
  <c r="BG2484" i="12"/>
  <c r="BH2484" i="12" s="1"/>
  <c r="BJ2484" i="12" s="1"/>
  <c r="BK2484" i="12" s="1"/>
  <c r="BG2486" i="12"/>
  <c r="BH2486" i="12" s="1"/>
  <c r="BG2488" i="12"/>
  <c r="BH2488" i="12" s="1"/>
  <c r="BJ2488" i="12" s="1"/>
  <c r="BK2488" i="12" s="1"/>
  <c r="BG2490" i="12"/>
  <c r="BH2490" i="12" s="1"/>
  <c r="BG2492" i="12"/>
  <c r="BH2492" i="12" s="1"/>
  <c r="BJ2492" i="12" s="1"/>
  <c r="BK2492" i="12" s="1"/>
  <c r="BG2494" i="12"/>
  <c r="BH2494" i="12" s="1"/>
  <c r="BG2496" i="12"/>
  <c r="BH2496" i="12" s="1"/>
  <c r="BJ2496" i="12" s="1"/>
  <c r="BK2496" i="12" s="1"/>
  <c r="BG2498" i="12"/>
  <c r="BH2498" i="12" s="1"/>
  <c r="BG2500" i="12"/>
  <c r="BH2500" i="12" s="1"/>
  <c r="BJ2500" i="12" s="1"/>
  <c r="BK2500" i="12" s="1"/>
  <c r="BJ7" i="12"/>
  <c r="BK7" i="12" s="1"/>
  <c r="BJ8" i="12"/>
  <c r="BK8" i="12" s="1"/>
  <c r="BJ12" i="12"/>
  <c r="BK12" i="12" s="1"/>
  <c r="BJ15" i="12"/>
  <c r="BK15" i="12" s="1"/>
  <c r="BJ20" i="12"/>
  <c r="BK20" i="12" s="1"/>
  <c r="BJ23" i="12"/>
  <c r="BK23" i="12" s="1"/>
  <c r="BJ27" i="12"/>
  <c r="BK27" i="12" s="1"/>
  <c r="BJ28" i="12"/>
  <c r="BK28" i="12" s="1"/>
  <c r="BJ31" i="12"/>
  <c r="BK31" i="12" s="1"/>
  <c r="BJ35" i="12"/>
  <c r="BK35" i="12" s="1"/>
  <c r="BJ39" i="12"/>
  <c r="BK39" i="12" s="1"/>
  <c r="BJ43" i="12"/>
  <c r="BK43" i="12" s="1"/>
  <c r="BJ51" i="12"/>
  <c r="BK51" i="12" s="1"/>
  <c r="BJ52" i="12"/>
  <c r="BK52" i="12" s="1"/>
  <c r="BJ53" i="12"/>
  <c r="BK53" i="12" s="1"/>
  <c r="BJ55" i="12"/>
  <c r="BK55" i="12" s="1"/>
  <c r="BJ57" i="12"/>
  <c r="BK57" i="12" s="1"/>
  <c r="BJ59" i="12"/>
  <c r="BK59" i="12" s="1"/>
  <c r="BJ60" i="12"/>
  <c r="BK60" i="12" s="1"/>
  <c r="BJ61" i="12"/>
  <c r="BK61" i="12" s="1"/>
  <c r="BJ63" i="12"/>
  <c r="BK63" i="12" s="1"/>
  <c r="BJ65" i="12"/>
  <c r="BK65" i="12" s="1"/>
  <c r="BJ70" i="12"/>
  <c r="BK70" i="12" s="1"/>
  <c r="BJ73" i="12"/>
  <c r="BK73" i="12" s="1"/>
  <c r="BJ77" i="12"/>
  <c r="BK77" i="12" s="1"/>
  <c r="BJ81" i="12"/>
  <c r="BK81" i="12" s="1"/>
  <c r="BJ85" i="12"/>
  <c r="BK85" i="12" s="1"/>
  <c r="BJ89" i="12"/>
  <c r="BK89" i="12" s="1"/>
  <c r="BJ93" i="12"/>
  <c r="BK93" i="12" s="1"/>
  <c r="BJ101" i="12"/>
  <c r="BK101" i="12" s="1"/>
  <c r="BJ105" i="12"/>
  <c r="BK105" i="12" s="1"/>
  <c r="BJ109" i="12"/>
  <c r="BK109" i="12" s="1"/>
  <c r="BJ113" i="12"/>
  <c r="BK113" i="12" s="1"/>
  <c r="BJ128" i="12"/>
  <c r="BK128" i="12" s="1"/>
  <c r="BJ132" i="12"/>
  <c r="BK132" i="12" s="1"/>
  <c r="BJ134" i="12"/>
  <c r="BK134" i="12" s="1"/>
  <c r="BJ136" i="12"/>
  <c r="BK136" i="12" s="1"/>
  <c r="BJ152" i="12"/>
  <c r="BK152" i="12" s="1"/>
  <c r="BJ156" i="12"/>
  <c r="BK156" i="12" s="1"/>
  <c r="BJ158" i="12"/>
  <c r="BK158" i="12" s="1"/>
  <c r="BJ164" i="12"/>
  <c r="BK164" i="12" s="1"/>
  <c r="BJ166" i="12"/>
  <c r="BK166" i="12" s="1"/>
  <c r="BJ168" i="12"/>
  <c r="BK168" i="12" s="1"/>
  <c r="BJ174" i="12"/>
  <c r="BK174" i="12" s="1"/>
  <c r="BJ180" i="12"/>
  <c r="BK180" i="12" s="1"/>
  <c r="BJ188" i="12"/>
  <c r="BK188" i="12" s="1"/>
  <c r="BJ192" i="12"/>
  <c r="BK192" i="12" s="1"/>
  <c r="BJ196" i="12"/>
  <c r="BK196" i="12" s="1"/>
  <c r="BJ198" i="12"/>
  <c r="BK198" i="12" s="1"/>
  <c r="BJ212" i="12"/>
  <c r="BK212" i="12" s="1"/>
  <c r="BJ224" i="12"/>
  <c r="BK224" i="12" s="1"/>
  <c r="BJ232" i="12"/>
  <c r="BK232" i="12" s="1"/>
  <c r="BJ236" i="12"/>
  <c r="BK236" i="12" s="1"/>
  <c r="BJ238" i="12"/>
  <c r="BK238" i="12" s="1"/>
  <c r="BJ244" i="12"/>
  <c r="BK244" i="12" s="1"/>
  <c r="BJ256" i="12"/>
  <c r="BK256" i="12" s="1"/>
  <c r="BJ260" i="12"/>
  <c r="BK260" i="12" s="1"/>
  <c r="BJ262" i="12"/>
  <c r="BK262" i="12" s="1"/>
  <c r="BJ264" i="12"/>
  <c r="BK264" i="12" s="1"/>
  <c r="BJ272" i="12"/>
  <c r="BK272" i="12" s="1"/>
  <c r="BJ274" i="12"/>
  <c r="BK274" i="12" s="1"/>
  <c r="BJ276" i="12"/>
  <c r="BK276" i="12" s="1"/>
  <c r="BJ278" i="12"/>
  <c r="BK278" i="12" s="1"/>
  <c r="BJ284" i="12"/>
  <c r="BK284" i="12" s="1"/>
  <c r="BJ294" i="12"/>
  <c r="BK294" i="12" s="1"/>
  <c r="BJ300" i="12"/>
  <c r="BK300" i="12" s="1"/>
  <c r="BJ304" i="12"/>
  <c r="BK304" i="12" s="1"/>
  <c r="BJ308" i="12"/>
  <c r="BK308" i="12" s="1"/>
  <c r="BJ318" i="12"/>
  <c r="BK318" i="12" s="1"/>
  <c r="BJ320" i="12"/>
  <c r="BK320" i="12" s="1"/>
  <c r="BJ324" i="12"/>
  <c r="BK324" i="12" s="1"/>
  <c r="BJ328" i="12"/>
  <c r="BK328" i="12" s="1"/>
  <c r="BJ332" i="12"/>
  <c r="BK332" i="12" s="1"/>
  <c r="BJ336" i="12"/>
  <c r="BK336" i="12" s="1"/>
  <c r="BJ338" i="12"/>
  <c r="BK338" i="12" s="1"/>
  <c r="BJ342" i="12"/>
  <c r="BK342" i="12" s="1"/>
  <c r="BJ352" i="12"/>
  <c r="BK352" i="12" s="1"/>
  <c r="BJ354" i="12"/>
  <c r="BK354" i="12" s="1"/>
  <c r="BJ356" i="12"/>
  <c r="BK356" i="12" s="1"/>
  <c r="BJ358" i="12"/>
  <c r="BK358" i="12" s="1"/>
  <c r="BJ360" i="12"/>
  <c r="BK360" i="12" s="1"/>
  <c r="BJ364" i="12"/>
  <c r="BK364" i="12" s="1"/>
  <c r="BJ391" i="12"/>
  <c r="BK391" i="12" s="1"/>
  <c r="BJ395" i="12"/>
  <c r="BK395" i="12" s="1"/>
  <c r="BJ398" i="12"/>
  <c r="BK398" i="12" s="1"/>
  <c r="BJ399" i="12"/>
  <c r="BK399" i="12" s="1"/>
  <c r="BJ403" i="12"/>
  <c r="BK403" i="12" s="1"/>
  <c r="BJ407" i="12"/>
  <c r="BK407" i="12" s="1"/>
  <c r="BJ415" i="12"/>
  <c r="BK415" i="12" s="1"/>
  <c r="BJ418" i="12"/>
  <c r="BK418" i="12" s="1"/>
  <c r="BJ423" i="12"/>
  <c r="BK423" i="12" s="1"/>
  <c r="BJ427" i="12"/>
  <c r="BK427" i="12" s="1"/>
  <c r="BJ431" i="12"/>
  <c r="BK431" i="12" s="1"/>
  <c r="BJ435" i="12"/>
  <c r="BK435" i="12" s="1"/>
  <c r="BJ439" i="12"/>
  <c r="BK439" i="12" s="1"/>
  <c r="BJ443" i="12"/>
  <c r="BK443" i="12" s="1"/>
  <c r="BJ447" i="12"/>
  <c r="BK447" i="12" s="1"/>
  <c r="BJ451" i="12"/>
  <c r="BK451" i="12" s="1"/>
  <c r="BJ465" i="12"/>
  <c r="BK465" i="12" s="1"/>
  <c r="BJ513" i="12"/>
  <c r="BK513" i="12" s="1"/>
  <c r="BJ517" i="12"/>
  <c r="BK517" i="12" s="1"/>
  <c r="BJ539" i="12"/>
  <c r="BK539" i="12" s="1"/>
  <c r="BJ595" i="12"/>
  <c r="BK595" i="12" s="1"/>
  <c r="BJ653" i="12"/>
  <c r="BK653" i="12" s="1"/>
  <c r="BJ657" i="12"/>
  <c r="BK657" i="12" s="1"/>
  <c r="BJ661" i="12"/>
  <c r="BK661" i="12" s="1"/>
  <c r="BJ665" i="12"/>
  <c r="BK665" i="12" s="1"/>
  <c r="BJ729" i="12"/>
  <c r="BK729" i="12" s="1"/>
  <c r="BJ745" i="12"/>
  <c r="BK745" i="12" s="1"/>
  <c r="BJ761" i="12"/>
  <c r="BK761" i="12" s="1"/>
  <c r="BJ769" i="12"/>
  <c r="BK769" i="12" s="1"/>
  <c r="BJ777" i="12"/>
  <c r="BK777" i="12" s="1"/>
  <c r="BJ785" i="12"/>
  <c r="BK785" i="12" s="1"/>
  <c r="BJ793" i="12"/>
  <c r="BK793" i="12" s="1"/>
  <c r="BJ813" i="12"/>
  <c r="BK813" i="12" s="1"/>
  <c r="BJ857" i="12"/>
  <c r="BK857" i="12" s="1"/>
  <c r="BJ877" i="12"/>
  <c r="BK877" i="12" s="1"/>
  <c r="BJ889" i="12"/>
  <c r="BK889" i="12" s="1"/>
  <c r="BJ921" i="12"/>
  <c r="BK921" i="12" s="1"/>
  <c r="BJ1005" i="12"/>
  <c r="BK1005" i="12" s="1"/>
  <c r="BJ1017" i="12"/>
  <c r="BK1017" i="12" s="1"/>
  <c r="BJ1037" i="12"/>
  <c r="BK1037" i="12" s="1"/>
  <c r="BJ1131" i="12"/>
  <c r="BK1131" i="12" s="1"/>
  <c r="BJ1163" i="12"/>
  <c r="BK1163" i="12" s="1"/>
  <c r="BJ1165" i="12"/>
  <c r="BK1165" i="12" s="1"/>
  <c r="BJ1171" i="12"/>
  <c r="BK1171" i="12" s="1"/>
  <c r="BJ1173" i="12"/>
  <c r="BK1173" i="12" s="1"/>
  <c r="BJ1175" i="12"/>
  <c r="BK1175" i="12" s="1"/>
  <c r="BJ1177" i="12"/>
  <c r="BK1177" i="12" s="1"/>
  <c r="BJ1179" i="12"/>
  <c r="BK1179" i="12" s="1"/>
  <c r="BJ1181" i="12"/>
  <c r="BK1181" i="12" s="1"/>
  <c r="BJ1193" i="12"/>
  <c r="BK1193" i="12" s="1"/>
  <c r="BJ1203" i="12"/>
  <c r="BK1203" i="12" s="1"/>
  <c r="BJ1205" i="12"/>
  <c r="BK1205" i="12" s="1"/>
  <c r="BJ1209" i="12"/>
  <c r="BK1209" i="12" s="1"/>
  <c r="BJ1211" i="12"/>
  <c r="BK1211" i="12" s="1"/>
  <c r="BJ1219" i="12"/>
  <c r="BK1219" i="12" s="1"/>
  <c r="BJ1225" i="12"/>
  <c r="BK1225" i="12" s="1"/>
  <c r="BJ1231" i="12"/>
  <c r="BK1231" i="12" s="1"/>
  <c r="BJ1235" i="12"/>
  <c r="BK1235" i="12" s="1"/>
  <c r="BJ1237" i="12"/>
  <c r="BK1237" i="12" s="1"/>
  <c r="BJ1243" i="12"/>
  <c r="BK1243" i="12" s="1"/>
  <c r="BJ1245" i="12"/>
  <c r="BK1245" i="12" s="1"/>
  <c r="BJ1247" i="12"/>
  <c r="BK1247" i="12" s="1"/>
  <c r="BJ1251" i="12"/>
  <c r="BK1251" i="12" s="1"/>
  <c r="BJ1259" i="12"/>
  <c r="BK1259" i="12" s="1"/>
  <c r="BJ1261" i="12"/>
  <c r="BK1261" i="12" s="1"/>
  <c r="BJ1263" i="12"/>
  <c r="BK1263" i="12" s="1"/>
  <c r="BJ1269" i="12"/>
  <c r="BK1269" i="12" s="1"/>
  <c r="BJ1271" i="12"/>
  <c r="BK1271" i="12" s="1"/>
  <c r="BJ1273" i="12"/>
  <c r="BK1273" i="12" s="1"/>
  <c r="BJ1275" i="12"/>
  <c r="BK1275" i="12" s="1"/>
  <c r="BJ1277" i="12"/>
  <c r="BK1277" i="12" s="1"/>
  <c r="BJ1281" i="12"/>
  <c r="BK1281" i="12" s="1"/>
  <c r="BJ1283" i="12"/>
  <c r="BK1283" i="12" s="1"/>
  <c r="BJ1285" i="12"/>
  <c r="BK1285" i="12" s="1"/>
  <c r="BJ1289" i="12"/>
  <c r="BK1289" i="12" s="1"/>
  <c r="BJ1291" i="12"/>
  <c r="BK1291" i="12" s="1"/>
  <c r="BJ1297" i="12"/>
  <c r="BK1297" i="12" s="1"/>
  <c r="BJ1299" i="12"/>
  <c r="BK1299" i="12" s="1"/>
  <c r="BJ1301" i="12"/>
  <c r="BK1301" i="12" s="1"/>
  <c r="BJ1305" i="12"/>
  <c r="BK1305" i="12" s="1"/>
  <c r="BJ1307" i="12"/>
  <c r="BK1307" i="12" s="1"/>
  <c r="BJ1309" i="12"/>
  <c r="BK1309" i="12" s="1"/>
  <c r="BJ1311" i="12"/>
  <c r="BK1311" i="12" s="1"/>
  <c r="BJ1313" i="12"/>
  <c r="BK1313" i="12" s="1"/>
  <c r="BJ122" i="12"/>
  <c r="BK122" i="12" s="1"/>
  <c r="BJ186" i="12"/>
  <c r="BK186" i="12" s="1"/>
  <c r="BJ234" i="12"/>
  <c r="BK234" i="12" s="1"/>
  <c r="BJ282" i="12"/>
  <c r="BK282" i="12" s="1"/>
  <c r="BJ362" i="12"/>
  <c r="BK362" i="12" s="1"/>
  <c r="BJ1201" i="12"/>
  <c r="BK1201" i="12" s="1"/>
  <c r="BJ1317" i="12"/>
  <c r="BK1317" i="12" s="1"/>
  <c r="BJ1319" i="12"/>
  <c r="BK1319" i="12" s="1"/>
  <c r="BJ1321" i="12"/>
  <c r="BK1321" i="12" s="1"/>
  <c r="BJ1323" i="12"/>
  <c r="BK1323" i="12" s="1"/>
  <c r="BJ1325" i="12"/>
  <c r="BK1325" i="12" s="1"/>
  <c r="BJ1329" i="12"/>
  <c r="BK1329" i="12" s="1"/>
  <c r="BJ1333" i="12"/>
  <c r="BK1333" i="12" s="1"/>
  <c r="BJ1337" i="12"/>
  <c r="BK1337" i="12" s="1"/>
  <c r="BJ1339" i="12"/>
  <c r="BK1339" i="12" s="1"/>
  <c r="BJ1341" i="12"/>
  <c r="BK1341" i="12" s="1"/>
  <c r="BJ1345" i="12"/>
  <c r="BK1345" i="12" s="1"/>
  <c r="BJ1347" i="12"/>
  <c r="BK1347" i="12" s="1"/>
  <c r="BJ1349" i="12"/>
  <c r="BK1349" i="12" s="1"/>
  <c r="BJ1353" i="12"/>
  <c r="BK1353" i="12" s="1"/>
  <c r="BJ1355" i="12"/>
  <c r="BK1355" i="12" s="1"/>
  <c r="BJ1359" i="12"/>
  <c r="BK1359" i="12" s="1"/>
  <c r="BJ1361" i="12"/>
  <c r="BK1361" i="12" s="1"/>
  <c r="BJ1365" i="12"/>
  <c r="BK1365" i="12" s="1"/>
  <c r="BJ1367" i="12"/>
  <c r="BK1367" i="12" s="1"/>
  <c r="BJ1369" i="12"/>
  <c r="BK1369" i="12" s="1"/>
  <c r="BJ1373" i="12"/>
  <c r="BK1373" i="12" s="1"/>
  <c r="BJ1377" i="12"/>
  <c r="BK1377" i="12" s="1"/>
  <c r="BJ1379" i="12"/>
  <c r="BK1379" i="12" s="1"/>
  <c r="BJ1381" i="12"/>
  <c r="BK1381" i="12" s="1"/>
  <c r="BJ1383" i="12"/>
  <c r="BK1383" i="12" s="1"/>
  <c r="BJ1385" i="12"/>
  <c r="BK1385" i="12" s="1"/>
  <c r="BJ1387" i="12"/>
  <c r="BK1387" i="12" s="1"/>
  <c r="BJ1389" i="12"/>
  <c r="BK1389" i="12" s="1"/>
  <c r="BJ1393" i="12"/>
  <c r="BK1393" i="12" s="1"/>
  <c r="BJ1395" i="12"/>
  <c r="BK1395" i="12" s="1"/>
  <c r="BJ1397" i="12"/>
  <c r="BK1397" i="12" s="1"/>
  <c r="BJ1399" i="12"/>
  <c r="BK1399" i="12" s="1"/>
  <c r="BJ1401" i="12"/>
  <c r="BK1401" i="12" s="1"/>
  <c r="BJ1403" i="12"/>
  <c r="BK1403" i="12" s="1"/>
  <c r="BJ1405" i="12"/>
  <c r="BK1405" i="12" s="1"/>
  <c r="BJ1407" i="12"/>
  <c r="BK1407" i="12" s="1"/>
  <c r="BJ1409" i="12"/>
  <c r="BK1409" i="12" s="1"/>
  <c r="BJ1411" i="12"/>
  <c r="BK1411" i="12" s="1"/>
  <c r="BJ1413" i="12"/>
  <c r="BK1413" i="12" s="1"/>
  <c r="BJ1417" i="12"/>
  <c r="BK1417" i="12" s="1"/>
  <c r="BJ1425" i="12"/>
  <c r="BK1425" i="12" s="1"/>
  <c r="BJ1427" i="12"/>
  <c r="BK1427" i="12" s="1"/>
  <c r="BJ1429" i="12"/>
  <c r="BK1429" i="12" s="1"/>
  <c r="BJ1433" i="12"/>
  <c r="BK1433" i="12" s="1"/>
  <c r="BJ1437" i="12"/>
  <c r="BK1437" i="12" s="1"/>
  <c r="BJ1439" i="12"/>
  <c r="BK1439" i="12" s="1"/>
  <c r="BJ1441" i="12"/>
  <c r="BK1441" i="12" s="1"/>
  <c r="BJ1443" i="12"/>
  <c r="BK1443" i="12" s="1"/>
  <c r="BJ1445" i="12"/>
  <c r="BK1445" i="12" s="1"/>
  <c r="BJ1447" i="12"/>
  <c r="BK1447" i="12" s="1"/>
  <c r="BJ1449" i="12"/>
  <c r="BK1449" i="12" s="1"/>
  <c r="BJ1451" i="12"/>
  <c r="BK1451" i="12" s="1"/>
  <c r="BJ1453" i="12"/>
  <c r="BK1453" i="12" s="1"/>
  <c r="BJ1457" i="12"/>
  <c r="BK1457" i="12" s="1"/>
  <c r="BJ1459" i="12"/>
  <c r="BK1459" i="12" s="1"/>
  <c r="BJ1461" i="12"/>
  <c r="BK1461" i="12" s="1"/>
  <c r="BJ1463" i="12"/>
  <c r="BK1463" i="12" s="1"/>
  <c r="BJ1465" i="12"/>
  <c r="BK1465" i="12" s="1"/>
  <c r="BJ1467" i="12"/>
  <c r="BK1467" i="12" s="1"/>
  <c r="BJ1469" i="12"/>
  <c r="BK1469" i="12" s="1"/>
  <c r="BJ1471" i="12"/>
  <c r="BK1471" i="12" s="1"/>
  <c r="BJ1473" i="12"/>
  <c r="BK1473" i="12" s="1"/>
  <c r="BJ1475" i="12"/>
  <c r="BK1475" i="12" s="1"/>
  <c r="BJ1477" i="12"/>
  <c r="BK1477" i="12" s="1"/>
  <c r="BJ1481" i="12"/>
  <c r="BK1481" i="12" s="1"/>
  <c r="BJ1483" i="12"/>
  <c r="BK1483" i="12" s="1"/>
  <c r="BJ1541" i="12"/>
  <c r="BK1541" i="12" s="1"/>
  <c r="BJ1557" i="12"/>
  <c r="BK1557" i="12" s="1"/>
  <c r="BJ1653" i="12"/>
  <c r="BK1653" i="12" s="1"/>
  <c r="BJ1685" i="12"/>
  <c r="BK1685" i="12" s="1"/>
  <c r="BJ1817" i="12"/>
  <c r="BK1817" i="12" s="1"/>
  <c r="BJ1959" i="12"/>
  <c r="BK1959" i="12" s="1"/>
  <c r="BJ2023" i="12"/>
  <c r="BK2023" i="12" s="1"/>
  <c r="BJ2071" i="12"/>
  <c r="BK2071" i="12" s="1"/>
  <c r="BJ2119" i="12"/>
  <c r="BK2119" i="12" s="1"/>
  <c r="BJ2167" i="12"/>
  <c r="BK2167" i="12" s="1"/>
  <c r="BJ2231" i="12"/>
  <c r="BK2231" i="12" s="1"/>
  <c r="BJ2259" i="12"/>
  <c r="BK2259" i="12" s="1"/>
  <c r="BJ2263" i="12"/>
  <c r="BK2263" i="12" s="1"/>
  <c r="BJ2291" i="12"/>
  <c r="BK2291" i="12" s="1"/>
  <c r="BJ2295" i="12"/>
  <c r="BK2295" i="12" s="1"/>
  <c r="BJ2308" i="12"/>
  <c r="BK2308" i="12" s="1"/>
  <c r="BJ2310" i="12"/>
  <c r="BK2310" i="12" s="1"/>
  <c r="BJ2312" i="12"/>
  <c r="BK2312" i="12" s="1"/>
  <c r="BJ2323" i="12"/>
  <c r="BK2323" i="12" s="1"/>
  <c r="BJ2327" i="12"/>
  <c r="BK2327" i="12" s="1"/>
  <c r="BJ2355" i="12"/>
  <c r="BK2355" i="12" s="1"/>
  <c r="BJ2375" i="12"/>
  <c r="BK2375" i="12" s="1"/>
  <c r="BJ2387" i="12"/>
  <c r="BK2387" i="12" s="1"/>
  <c r="BJ2403" i="12"/>
  <c r="BK2403" i="12" s="1"/>
  <c r="BJ2406" i="12"/>
  <c r="BK2406" i="12" s="1"/>
  <c r="BJ2407" i="12"/>
  <c r="BK2407" i="12" s="1"/>
  <c r="BJ2408" i="12"/>
  <c r="BK2408" i="12" s="1"/>
  <c r="BJ2435" i="12"/>
  <c r="BK2435" i="12" s="1"/>
  <c r="BJ2451" i="12"/>
  <c r="BK2451" i="12" s="1"/>
  <c r="BJ6" i="12"/>
  <c r="BK6" i="12" s="1"/>
  <c r="BJ204" i="12" l="1"/>
  <c r="BK204" i="12" s="1"/>
  <c r="BJ2397" i="12"/>
  <c r="BK2397" i="12" s="1"/>
  <c r="BJ2365" i="12"/>
  <c r="BK2365" i="12" s="1"/>
  <c r="BJ2333" i="12"/>
  <c r="BK2333" i="12" s="1"/>
  <c r="BJ2317" i="12"/>
  <c r="BK2317" i="12" s="1"/>
  <c r="BJ2301" i="12"/>
  <c r="BK2301" i="12" s="1"/>
  <c r="BJ2269" i="12"/>
  <c r="BK2269" i="12" s="1"/>
  <c r="BJ2253" i="12"/>
  <c r="BK2253" i="12" s="1"/>
  <c r="BJ2221" i="12"/>
  <c r="BK2221" i="12" s="1"/>
  <c r="BJ2189" i="12"/>
  <c r="BK2189" i="12" s="1"/>
  <c r="BJ1913" i="12"/>
  <c r="BK1913" i="12" s="1"/>
  <c r="BJ1849" i="12"/>
  <c r="BK1849" i="12" s="1"/>
  <c r="BJ1785" i="12"/>
  <c r="BK1785" i="12" s="1"/>
  <c r="BJ1721" i="12"/>
  <c r="BK1721" i="12" s="1"/>
  <c r="BJ1657" i="12"/>
  <c r="BK1657" i="12" s="1"/>
  <c r="BJ1593" i="12"/>
  <c r="BK1593" i="12" s="1"/>
  <c r="BJ2105" i="12"/>
  <c r="BK2105" i="12" s="1"/>
  <c r="BJ2041" i="12"/>
  <c r="BK2041" i="12" s="1"/>
  <c r="BJ1977" i="12"/>
  <c r="BK1977" i="12" s="1"/>
  <c r="BJ417" i="12"/>
  <c r="BK417" i="12" s="1"/>
  <c r="BJ144" i="12"/>
  <c r="BK144" i="12" s="1"/>
  <c r="BJ893" i="12"/>
  <c r="BK893" i="12" s="1"/>
  <c r="BJ412" i="12"/>
  <c r="BK412" i="12" s="1"/>
  <c r="BJ997" i="12"/>
  <c r="BK997" i="12" s="1"/>
  <c r="BJ949" i="12"/>
  <c r="BK949" i="12" s="1"/>
  <c r="BJ573" i="12"/>
  <c r="BK573" i="12" s="1"/>
  <c r="BJ326" i="12"/>
  <c r="BK326" i="12" s="1"/>
  <c r="BJ292" i="12"/>
  <c r="BK292" i="12" s="1"/>
  <c r="BJ87" i="12"/>
  <c r="BK87" i="12" s="1"/>
  <c r="BJ2501" i="12"/>
  <c r="BK2501" i="12" s="1"/>
  <c r="BJ2469" i="12"/>
  <c r="BK2469" i="12" s="1"/>
  <c r="BJ2421" i="12"/>
  <c r="BK2421" i="12" s="1"/>
  <c r="BJ2161" i="12"/>
  <c r="BK2161" i="12" s="1"/>
  <c r="BJ340" i="12"/>
  <c r="BK340" i="12" s="1"/>
  <c r="BJ725" i="12"/>
  <c r="BK725" i="12" s="1"/>
  <c r="BJ581" i="12"/>
  <c r="BK581" i="12" s="1"/>
  <c r="BJ2481" i="12"/>
  <c r="BK2481" i="12" s="1"/>
  <c r="BJ2289" i="12"/>
  <c r="BK2289" i="12" s="1"/>
  <c r="BJ2225" i="12"/>
  <c r="BK2225" i="12" s="1"/>
  <c r="BJ2157" i="12"/>
  <c r="BK2157" i="12" s="1"/>
  <c r="BJ869" i="12"/>
  <c r="BK869" i="12" s="1"/>
  <c r="BJ689" i="12"/>
  <c r="BK689" i="12" s="1"/>
  <c r="BJ268" i="12"/>
  <c r="BK268" i="12" s="1"/>
  <c r="BJ80" i="12"/>
  <c r="BK80" i="12" s="1"/>
  <c r="BJ1141" i="12"/>
  <c r="BK1141" i="12" s="1"/>
  <c r="BJ913" i="12"/>
  <c r="BK913" i="12" s="1"/>
  <c r="BJ705" i="12"/>
  <c r="BK705" i="12" s="1"/>
  <c r="BJ416" i="12"/>
  <c r="BK416" i="12" s="1"/>
  <c r="BJ228" i="12"/>
  <c r="BK228" i="12" s="1"/>
  <c r="BJ184" i="12"/>
  <c r="BK184" i="12" s="1"/>
  <c r="BJ2182" i="12"/>
  <c r="BK2182" i="12" s="1"/>
  <c r="BJ2086" i="12"/>
  <c r="BK2086" i="12" s="1"/>
  <c r="BJ1990" i="12"/>
  <c r="BK1990" i="12" s="1"/>
  <c r="BJ1974" i="12"/>
  <c r="BK1974" i="12" s="1"/>
  <c r="BJ886" i="12"/>
  <c r="BK886" i="12" s="1"/>
  <c r="BJ526" i="12"/>
  <c r="BK526" i="12" s="1"/>
  <c r="BJ34" i="12"/>
  <c r="BK34" i="12" s="1"/>
  <c r="BJ2381" i="12"/>
  <c r="BK2381" i="12" s="1"/>
  <c r="BJ2349" i="12"/>
  <c r="BK2349" i="12" s="1"/>
  <c r="BJ2285" i="12"/>
  <c r="BK2285" i="12" s="1"/>
  <c r="BJ2237" i="12"/>
  <c r="BK2237" i="12" s="1"/>
  <c r="BJ2205" i="12"/>
  <c r="BK2205" i="12" s="1"/>
  <c r="BJ1881" i="12"/>
  <c r="BK1881" i="12" s="1"/>
  <c r="BJ1753" i="12"/>
  <c r="BK1753" i="12" s="1"/>
  <c r="BJ1689" i="12"/>
  <c r="BK1689" i="12" s="1"/>
  <c r="BJ1625" i="12"/>
  <c r="BK1625" i="12" s="1"/>
  <c r="BJ1561" i="12"/>
  <c r="BK1561" i="12" s="1"/>
  <c r="BJ2137" i="12"/>
  <c r="BK2137" i="12" s="1"/>
  <c r="BJ2073" i="12"/>
  <c r="BK2073" i="12" s="1"/>
  <c r="BJ2009" i="12"/>
  <c r="BK2009" i="12" s="1"/>
  <c r="BJ685" i="12"/>
  <c r="BK685" i="12" s="1"/>
  <c r="BJ925" i="12"/>
  <c r="BK925" i="12" s="1"/>
  <c r="BJ2442" i="12"/>
  <c r="BK2442" i="12" s="1"/>
  <c r="BJ2378" i="12"/>
  <c r="BK2378" i="12" s="1"/>
  <c r="BJ2314" i="12"/>
  <c r="BK2314" i="12" s="1"/>
  <c r="BJ1092" i="12"/>
  <c r="BK1092" i="12" s="1"/>
  <c r="BJ44" i="12"/>
  <c r="BK44" i="12" s="1"/>
  <c r="BJ18" i="12"/>
  <c r="BK18" i="12" s="1"/>
  <c r="BJ1877" i="12"/>
  <c r="BK1877" i="12" s="1"/>
  <c r="BJ1813" i="12"/>
  <c r="BK1813" i="12" s="1"/>
  <c r="BJ1749" i="12"/>
  <c r="BK1749" i="12" s="1"/>
  <c r="BJ1621" i="12"/>
  <c r="BK1621" i="12" s="1"/>
  <c r="BJ1525" i="12"/>
  <c r="BK1525" i="12" s="1"/>
  <c r="BJ2133" i="12"/>
  <c r="BK2133" i="12" s="1"/>
  <c r="BJ2069" i="12"/>
  <c r="BK2069" i="12" s="1"/>
  <c r="BJ2005" i="12"/>
  <c r="BK2005" i="12" s="1"/>
  <c r="BJ825" i="12"/>
  <c r="BK825" i="12" s="1"/>
  <c r="BJ933" i="12"/>
  <c r="BK933" i="12" s="1"/>
  <c r="BJ901" i="12"/>
  <c r="BK901" i="12" s="1"/>
  <c r="BJ428" i="12"/>
  <c r="BK428" i="12" s="1"/>
  <c r="BJ533" i="12"/>
  <c r="BK533" i="12" s="1"/>
  <c r="BJ950" i="12"/>
  <c r="BK950" i="12" s="1"/>
  <c r="BJ1708" i="12"/>
  <c r="BK1708" i="12" s="1"/>
  <c r="BJ1644" i="12"/>
  <c r="BK1644" i="12" s="1"/>
  <c r="BJ142" i="12"/>
  <c r="BK142" i="12" s="1"/>
  <c r="BJ602" i="12"/>
  <c r="BK602" i="12" s="1"/>
  <c r="BJ626" i="12"/>
  <c r="BK626" i="12" s="1"/>
  <c r="BJ490" i="12"/>
  <c r="BK490" i="12" s="1"/>
  <c r="BJ2062" i="12"/>
  <c r="BK2062" i="12" s="1"/>
  <c r="BJ1982" i="12"/>
  <c r="BK1982" i="12" s="1"/>
  <c r="BJ1966" i="12"/>
  <c r="BK1966" i="12" s="1"/>
  <c r="BJ366" i="12"/>
  <c r="BK366" i="12" s="1"/>
  <c r="BJ965" i="12"/>
  <c r="BK965" i="12" s="1"/>
  <c r="BJ773" i="12"/>
  <c r="BK773" i="12" s="1"/>
  <c r="BJ1903" i="12"/>
  <c r="BK1903" i="12" s="1"/>
  <c r="BJ1839" i="12"/>
  <c r="BK1839" i="12" s="1"/>
  <c r="BJ1775" i="12"/>
  <c r="BK1775" i="12" s="1"/>
  <c r="BJ1679" i="12"/>
  <c r="BK1679" i="12" s="1"/>
  <c r="BJ1615" i="12"/>
  <c r="BK1615" i="12" s="1"/>
  <c r="BJ1123" i="12"/>
  <c r="BK1123" i="12" s="1"/>
  <c r="BJ1107" i="12"/>
  <c r="BK1107" i="12" s="1"/>
  <c r="BJ1091" i="12"/>
  <c r="BK1091" i="12" s="1"/>
  <c r="BJ1065" i="12"/>
  <c r="BK1065" i="12" s="1"/>
  <c r="BJ589" i="12"/>
  <c r="BK589" i="12" s="1"/>
  <c r="BJ727" i="12"/>
  <c r="BK727" i="12" s="1"/>
  <c r="BJ56" i="12"/>
  <c r="BK56" i="12" s="1"/>
  <c r="BJ783" i="12"/>
  <c r="BK783" i="12" s="1"/>
  <c r="BJ2430" i="12"/>
  <c r="BK2430" i="12" s="1"/>
  <c r="BJ2414" i="12"/>
  <c r="BK2414" i="12" s="1"/>
  <c r="BJ836" i="12"/>
  <c r="BK836" i="12" s="1"/>
  <c r="BJ564" i="12"/>
  <c r="BK564" i="12" s="1"/>
  <c r="BJ524" i="12"/>
  <c r="BK524" i="12" s="1"/>
  <c r="BJ467" i="12"/>
  <c r="BK467" i="12" s="1"/>
  <c r="BJ659" i="12"/>
  <c r="BK659" i="12" s="1"/>
  <c r="BJ2494" i="12"/>
  <c r="BK2494" i="12" s="1"/>
  <c r="BJ2478" i="12"/>
  <c r="BK2478" i="12" s="1"/>
  <c r="BJ2462" i="12"/>
  <c r="BK2462" i="12" s="1"/>
  <c r="BJ2446" i="12"/>
  <c r="BK2446" i="12" s="1"/>
  <c r="BJ2398" i="12"/>
  <c r="BK2398" i="12" s="1"/>
  <c r="BJ2382" i="12"/>
  <c r="BK2382" i="12" s="1"/>
  <c r="BJ2366" i="12"/>
  <c r="BK2366" i="12" s="1"/>
  <c r="BJ2350" i="12"/>
  <c r="BK2350" i="12" s="1"/>
  <c r="BJ2334" i="12"/>
  <c r="BK2334" i="12" s="1"/>
  <c r="BJ2318" i="12"/>
  <c r="BK2318" i="12" s="1"/>
  <c r="BJ202" i="12"/>
  <c r="BK202" i="12" s="1"/>
  <c r="BJ252" i="12"/>
  <c r="BK252" i="12" s="1"/>
  <c r="BJ124" i="12"/>
  <c r="BK124" i="12" s="1"/>
  <c r="BJ1023" i="12"/>
  <c r="BK1023" i="12" s="1"/>
  <c r="BJ25" i="12"/>
  <c r="BK25" i="12" s="1"/>
  <c r="BJ531" i="12"/>
  <c r="BK531" i="12" s="1"/>
  <c r="BJ214" i="12"/>
  <c r="BK214" i="12" s="1"/>
  <c r="BJ295" i="12"/>
  <c r="BK295" i="12" s="1"/>
  <c r="BJ1941" i="12"/>
  <c r="BK1941" i="12" s="1"/>
  <c r="BJ372" i="12"/>
  <c r="BK372" i="12" s="1"/>
  <c r="BJ160" i="12"/>
  <c r="BK160" i="12" s="1"/>
  <c r="BJ926" i="12"/>
  <c r="BK926" i="12" s="1"/>
  <c r="BJ894" i="12"/>
  <c r="BK894" i="12" s="1"/>
  <c r="BJ782" i="12"/>
  <c r="BK782" i="12" s="1"/>
  <c r="BJ646" i="12"/>
  <c r="BK646" i="12" s="1"/>
  <c r="BJ630" i="12"/>
  <c r="BK630" i="12" s="1"/>
  <c r="BJ534" i="12"/>
  <c r="BK534" i="12" s="1"/>
  <c r="BJ373" i="12"/>
  <c r="BK373" i="12" s="1"/>
  <c r="BJ108" i="12"/>
  <c r="BK108" i="12" s="1"/>
  <c r="BJ250" i="12"/>
  <c r="BK250" i="12" s="1"/>
  <c r="BJ402" i="12"/>
  <c r="BK402" i="12" s="1"/>
  <c r="BJ368" i="12"/>
  <c r="BK368" i="12" s="1"/>
  <c r="BJ95" i="12"/>
  <c r="BK95" i="12" s="1"/>
  <c r="BJ1044" i="12"/>
  <c r="BK1044" i="12" s="1"/>
  <c r="BJ266" i="12"/>
  <c r="BK266" i="12" s="1"/>
  <c r="BJ2117" i="12"/>
  <c r="BK2117" i="12" s="1"/>
  <c r="BJ2053" i="12"/>
  <c r="BK2053" i="12" s="1"/>
  <c r="BJ1989" i="12"/>
  <c r="BK1989" i="12" s="1"/>
  <c r="BJ2502" i="12"/>
  <c r="BK2502" i="12" s="1"/>
  <c r="BJ2194" i="12"/>
  <c r="BK2194" i="12" s="1"/>
  <c r="BJ2162" i="12"/>
  <c r="BK2162" i="12" s="1"/>
  <c r="BJ2002" i="12"/>
  <c r="BK2002" i="12" s="1"/>
  <c r="BJ1938" i="12"/>
  <c r="BK1938" i="12" s="1"/>
  <c r="BJ770" i="12"/>
  <c r="BK770" i="12" s="1"/>
  <c r="BJ420" i="12"/>
  <c r="BK420" i="12" s="1"/>
  <c r="BJ957" i="12"/>
  <c r="BK957" i="12" s="1"/>
  <c r="BJ370" i="12"/>
  <c r="BK370" i="12" s="1"/>
  <c r="BJ506" i="12"/>
  <c r="BK506" i="12" s="1"/>
  <c r="BJ551" i="12"/>
  <c r="BK551" i="12" s="1"/>
  <c r="BJ679" i="12"/>
  <c r="BK679" i="12" s="1"/>
  <c r="BJ781" i="12"/>
  <c r="BK781" i="12" s="1"/>
  <c r="BJ797" i="12"/>
  <c r="BK797" i="12" s="1"/>
  <c r="BJ529" i="12"/>
  <c r="BK529" i="12" s="1"/>
  <c r="BJ1888" i="12"/>
  <c r="BK1888" i="12" s="1"/>
  <c r="BJ1872" i="12"/>
  <c r="BK1872" i="12" s="1"/>
  <c r="BJ1856" i="12"/>
  <c r="BK1856" i="12" s="1"/>
  <c r="BJ1840" i="12"/>
  <c r="BK1840" i="12" s="1"/>
  <c r="BJ1824" i="12"/>
  <c r="BK1824" i="12" s="1"/>
  <c r="BJ1808" i="12"/>
  <c r="BK1808" i="12" s="1"/>
  <c r="BJ1792" i="12"/>
  <c r="BK1792" i="12" s="1"/>
  <c r="BJ1776" i="12"/>
  <c r="BK1776" i="12" s="1"/>
  <c r="BJ1760" i="12"/>
  <c r="BK1760" i="12" s="1"/>
  <c r="BJ1744" i="12"/>
  <c r="BK1744" i="12" s="1"/>
  <c r="BJ1728" i="12"/>
  <c r="BK1728" i="12" s="1"/>
  <c r="BJ1712" i="12"/>
  <c r="BK1712" i="12" s="1"/>
  <c r="BJ1200" i="12"/>
  <c r="BK1200" i="12" s="1"/>
  <c r="BJ1184" i="12"/>
  <c r="BK1184" i="12" s="1"/>
  <c r="BJ2302" i="12"/>
  <c r="BK2302" i="12" s="1"/>
  <c r="BJ2286" i="12"/>
  <c r="BK2286" i="12" s="1"/>
  <c r="BJ2270" i="12"/>
  <c r="BK2270" i="12" s="1"/>
  <c r="BJ2254" i="12"/>
  <c r="BK2254" i="12" s="1"/>
  <c r="BJ1302" i="12"/>
  <c r="BK1302" i="12" s="1"/>
  <c r="BJ1286" i="12"/>
  <c r="BK1286" i="12" s="1"/>
  <c r="BJ1270" i="12"/>
  <c r="BK1270" i="12" s="1"/>
  <c r="BJ1198" i="12"/>
  <c r="BK1198" i="12" s="1"/>
  <c r="BJ1182" i="12"/>
  <c r="BK1182" i="12" s="1"/>
  <c r="BJ1166" i="12"/>
  <c r="BK1166" i="12" s="1"/>
  <c r="BJ1150" i="12"/>
  <c r="BK1150" i="12" s="1"/>
  <c r="BJ1070" i="12"/>
  <c r="BK1070" i="12" s="1"/>
  <c r="BJ1054" i="12"/>
  <c r="BK1054" i="12" s="1"/>
  <c r="BJ1038" i="12"/>
  <c r="BK1038" i="12" s="1"/>
  <c r="BJ1022" i="12"/>
  <c r="BK1022" i="12" s="1"/>
  <c r="BJ998" i="12"/>
  <c r="BK998" i="12" s="1"/>
  <c r="BJ982" i="12"/>
  <c r="BK982" i="12" s="1"/>
  <c r="BJ966" i="12"/>
  <c r="BK966" i="12" s="1"/>
  <c r="BJ742" i="12"/>
  <c r="BK742" i="12" s="1"/>
  <c r="BJ598" i="12"/>
  <c r="BK598" i="12" s="1"/>
  <c r="BJ574" i="12"/>
  <c r="BK574" i="12" s="1"/>
  <c r="BJ462" i="12"/>
  <c r="BK462" i="12" s="1"/>
  <c r="BJ454" i="12"/>
  <c r="BK454" i="12" s="1"/>
  <c r="BJ120" i="12"/>
  <c r="BK120" i="12" s="1"/>
  <c r="BJ669" i="12"/>
  <c r="BK669" i="12" s="1"/>
  <c r="BJ298" i="12"/>
  <c r="BK298" i="12" s="1"/>
  <c r="BJ1169" i="12"/>
  <c r="BK1169" i="12" s="1"/>
  <c r="BJ1916" i="12"/>
  <c r="BK1916" i="12" s="1"/>
  <c r="BJ208" i="12"/>
  <c r="BK208" i="12" s="1"/>
  <c r="BJ258" i="12"/>
  <c r="BK258" i="12" s="1"/>
  <c r="BJ2391" i="12"/>
  <c r="BK2391" i="12" s="1"/>
  <c r="BJ2359" i="12"/>
  <c r="BK2359" i="12" s="1"/>
  <c r="BJ2343" i="12"/>
  <c r="BK2343" i="12" s="1"/>
  <c r="BJ1867" i="12"/>
  <c r="BK1867" i="12" s="1"/>
  <c r="BJ1803" i="12"/>
  <c r="BK1803" i="12" s="1"/>
  <c r="BJ1707" i="12"/>
  <c r="BK1707" i="12" s="1"/>
  <c r="BJ1643" i="12"/>
  <c r="BK1643" i="12" s="1"/>
  <c r="BJ1535" i="12"/>
  <c r="BK1535" i="12" s="1"/>
  <c r="BJ671" i="12"/>
  <c r="BK671" i="12" s="1"/>
  <c r="BJ843" i="12"/>
  <c r="BK843" i="12" s="1"/>
  <c r="BJ1450" i="12"/>
  <c r="BK1450" i="12" s="1"/>
  <c r="BJ914" i="12"/>
  <c r="BK914" i="12" s="1"/>
  <c r="BJ1851" i="12"/>
  <c r="BK1851" i="12" s="1"/>
  <c r="BJ1787" i="12"/>
  <c r="BK1787" i="12" s="1"/>
  <c r="BJ1691" i="12"/>
  <c r="BK1691" i="12" s="1"/>
  <c r="BJ1627" i="12"/>
  <c r="BK1627" i="12" s="1"/>
  <c r="BJ808" i="12"/>
  <c r="BK808" i="12" s="1"/>
  <c r="BJ710" i="12"/>
  <c r="BK710" i="12" s="1"/>
  <c r="BJ558" i="12"/>
  <c r="BK558" i="12" s="1"/>
  <c r="BJ494" i="12"/>
  <c r="BK494" i="12" s="1"/>
  <c r="BJ357" i="12"/>
  <c r="BK357" i="12" s="1"/>
  <c r="BJ909" i="12"/>
  <c r="BK909" i="12" s="1"/>
  <c r="BJ641" i="12"/>
  <c r="BK641" i="12" s="1"/>
  <c r="BJ190" i="12"/>
  <c r="BK190" i="12" s="1"/>
  <c r="BJ314" i="12"/>
  <c r="BK314" i="12" s="1"/>
  <c r="BJ586" i="12"/>
  <c r="BK586" i="12" s="1"/>
  <c r="BJ882" i="12"/>
  <c r="BK882" i="12" s="1"/>
  <c r="BJ1509" i="12"/>
  <c r="BK1509" i="12" s="1"/>
  <c r="BJ1493" i="12"/>
  <c r="BK1493" i="12" s="1"/>
  <c r="BJ789" i="12"/>
  <c r="BK789" i="12" s="1"/>
  <c r="BJ469" i="12"/>
  <c r="BK469" i="12" s="1"/>
  <c r="BJ1068" i="12"/>
  <c r="BK1068" i="12" s="1"/>
  <c r="BJ1020" i="12"/>
  <c r="BK1020" i="12" s="1"/>
  <c r="BJ940" i="12"/>
  <c r="BK940" i="12" s="1"/>
  <c r="BJ908" i="12"/>
  <c r="BK908" i="12" s="1"/>
  <c r="BJ820" i="12"/>
  <c r="BK820" i="12" s="1"/>
  <c r="BJ2149" i="12"/>
  <c r="BK2149" i="12" s="1"/>
  <c r="BJ681" i="12"/>
  <c r="BK681" i="12" s="1"/>
  <c r="BJ1241" i="12"/>
  <c r="BK1241" i="12" s="1"/>
  <c r="BJ1855" i="12"/>
  <c r="BK1855" i="12" s="1"/>
  <c r="BJ1791" i="12"/>
  <c r="BK1791" i="12" s="1"/>
  <c r="BJ1743" i="12"/>
  <c r="BK1743" i="12" s="1"/>
  <c r="BJ1695" i="12"/>
  <c r="BK1695" i="12" s="1"/>
  <c r="BJ1631" i="12"/>
  <c r="BK1631" i="12" s="1"/>
  <c r="BJ1033" i="12"/>
  <c r="BK1033" i="12" s="1"/>
  <c r="BJ995" i="12"/>
  <c r="BK995" i="12" s="1"/>
  <c r="BJ2486" i="12"/>
  <c r="BK2486" i="12" s="1"/>
  <c r="BJ2470" i="12"/>
  <c r="BK2470" i="12" s="1"/>
  <c r="BJ2454" i="12"/>
  <c r="BK2454" i="12" s="1"/>
  <c r="BJ2438" i="12"/>
  <c r="BK2438" i="12" s="1"/>
  <c r="BJ2390" i="12"/>
  <c r="BK2390" i="12" s="1"/>
  <c r="BJ2374" i="12"/>
  <c r="BK2374" i="12" s="1"/>
  <c r="BJ2358" i="12"/>
  <c r="BK2358" i="12" s="1"/>
  <c r="BJ2342" i="12"/>
  <c r="BK2342" i="12" s="1"/>
  <c r="BJ2326" i="12"/>
  <c r="BK2326" i="12" s="1"/>
  <c r="BJ1896" i="12"/>
  <c r="BK1896" i="12" s="1"/>
  <c r="BJ1880" i="12"/>
  <c r="BK1880" i="12" s="1"/>
  <c r="BJ1864" i="12"/>
  <c r="BK1864" i="12" s="1"/>
  <c r="BJ1848" i="12"/>
  <c r="BK1848" i="12" s="1"/>
  <c r="BJ1832" i="12"/>
  <c r="BK1832" i="12" s="1"/>
  <c r="BJ1816" i="12"/>
  <c r="BK1816" i="12" s="1"/>
  <c r="BJ1800" i="12"/>
  <c r="BK1800" i="12" s="1"/>
  <c r="BJ1784" i="12"/>
  <c r="BK1784" i="12" s="1"/>
  <c r="BJ1768" i="12"/>
  <c r="BK1768" i="12" s="1"/>
  <c r="BJ1752" i="12"/>
  <c r="BK1752" i="12" s="1"/>
  <c r="BJ1696" i="12"/>
  <c r="BK1696" i="12" s="1"/>
  <c r="BJ1680" i="12"/>
  <c r="BK1680" i="12" s="1"/>
  <c r="BJ1664" i="12"/>
  <c r="BK1664" i="12" s="1"/>
  <c r="BJ1648" i="12"/>
  <c r="BK1648" i="12" s="1"/>
  <c r="BJ1632" i="12"/>
  <c r="BK1632" i="12" s="1"/>
  <c r="BJ1616" i="12"/>
  <c r="BK1616" i="12" s="1"/>
  <c r="BJ1600" i="12"/>
  <c r="BK1600" i="12" s="1"/>
  <c r="BJ1584" i="12"/>
  <c r="BK1584" i="12" s="1"/>
  <c r="BJ1568" i="12"/>
  <c r="BK1568" i="12" s="1"/>
  <c r="BJ1552" i="12"/>
  <c r="BK1552" i="12" s="1"/>
  <c r="BJ1536" i="12"/>
  <c r="BK1536" i="12" s="1"/>
  <c r="BJ1520" i="12"/>
  <c r="BK1520" i="12" s="1"/>
  <c r="BJ1504" i="12"/>
  <c r="BK1504" i="12" s="1"/>
  <c r="BJ1488" i="12"/>
  <c r="BK1488" i="12" s="1"/>
  <c r="BJ1472" i="12"/>
  <c r="BK1472" i="12" s="1"/>
  <c r="BJ1456" i="12"/>
  <c r="BK1456" i="12" s="1"/>
  <c r="BJ1440" i="12"/>
  <c r="BK1440" i="12" s="1"/>
  <c r="BJ1424" i="12"/>
  <c r="BK1424" i="12" s="1"/>
  <c r="BJ1408" i="12"/>
  <c r="BK1408" i="12" s="1"/>
  <c r="BJ1392" i="12"/>
  <c r="BK1392" i="12" s="1"/>
  <c r="BJ1376" i="12"/>
  <c r="BK1376" i="12" s="1"/>
  <c r="BJ1360" i="12"/>
  <c r="BK1360" i="12" s="1"/>
  <c r="BJ1344" i="12"/>
  <c r="BK1344" i="12" s="1"/>
  <c r="BJ1328" i="12"/>
  <c r="BK1328" i="12" s="1"/>
  <c r="BJ1280" i="12"/>
  <c r="BK1280" i="12" s="1"/>
  <c r="BJ1168" i="12"/>
  <c r="BK1168" i="12" s="1"/>
  <c r="BJ1152" i="12"/>
  <c r="BK1152" i="12" s="1"/>
  <c r="BJ1128" i="12"/>
  <c r="BK1128" i="12" s="1"/>
  <c r="BJ1112" i="12"/>
  <c r="BK1112" i="12" s="1"/>
  <c r="BJ1096" i="12"/>
  <c r="BK1096" i="12" s="1"/>
  <c r="BJ1080" i="12"/>
  <c r="BK1080" i="12" s="1"/>
  <c r="BJ776" i="12"/>
  <c r="BK776" i="12" s="1"/>
  <c r="BJ760" i="12"/>
  <c r="BK760" i="12" s="1"/>
  <c r="BJ712" i="12"/>
  <c r="BK712" i="12" s="1"/>
  <c r="BJ696" i="12"/>
  <c r="BK696" i="12" s="1"/>
  <c r="BJ632" i="12"/>
  <c r="BK632" i="12" s="1"/>
  <c r="BJ608" i="12"/>
  <c r="BK608" i="12" s="1"/>
  <c r="BJ592" i="12"/>
  <c r="BK592" i="12" s="1"/>
  <c r="BJ496" i="12"/>
  <c r="BK496" i="12" s="1"/>
  <c r="BJ488" i="12"/>
  <c r="BK488" i="12" s="1"/>
  <c r="BJ255" i="12"/>
  <c r="BK255" i="12" s="1"/>
  <c r="BJ223" i="12"/>
  <c r="BK223" i="12" s="1"/>
  <c r="BJ215" i="12"/>
  <c r="BK215" i="12" s="1"/>
  <c r="BJ135" i="12"/>
  <c r="BK135" i="12" s="1"/>
  <c r="BJ96" i="12"/>
  <c r="BK96" i="12" s="1"/>
  <c r="BJ378" i="12"/>
  <c r="BK378" i="12" s="1"/>
  <c r="BJ216" i="12"/>
  <c r="BK216" i="12" s="1"/>
  <c r="BJ741" i="12"/>
  <c r="BK741" i="12" s="1"/>
  <c r="BJ509" i="12"/>
  <c r="BK509" i="12" s="1"/>
  <c r="BJ348" i="12"/>
  <c r="BK348" i="12" s="1"/>
  <c r="BJ1887" i="12"/>
  <c r="BK1887" i="12" s="1"/>
  <c r="BJ1823" i="12"/>
  <c r="BK1823" i="12" s="1"/>
  <c r="BJ1727" i="12"/>
  <c r="BK1727" i="12" s="1"/>
  <c r="BJ1663" i="12"/>
  <c r="BK1663" i="12" s="1"/>
  <c r="BJ1599" i="12"/>
  <c r="BK1599" i="12" s="1"/>
  <c r="BJ805" i="12"/>
  <c r="BK805" i="12" s="1"/>
  <c r="BJ537" i="12"/>
  <c r="BK537" i="12" s="1"/>
  <c r="BJ350" i="12"/>
  <c r="BK350" i="12" s="1"/>
  <c r="BJ107" i="12"/>
  <c r="BK107" i="12" s="1"/>
  <c r="BJ384" i="12"/>
  <c r="BK384" i="12" s="1"/>
  <c r="BJ1293" i="12"/>
  <c r="BK1293" i="12" s="1"/>
  <c r="BJ1571" i="12"/>
  <c r="BK1571" i="12" s="1"/>
  <c r="BJ13" i="12"/>
  <c r="BK13" i="12" s="1"/>
  <c r="BJ947" i="12"/>
  <c r="BK947" i="12" s="1"/>
  <c r="BJ571" i="12"/>
  <c r="BK571" i="12" s="1"/>
  <c r="BJ758" i="12"/>
  <c r="BK758" i="12" s="1"/>
  <c r="BJ334" i="12"/>
  <c r="BK334" i="12" s="1"/>
  <c r="BJ792" i="12"/>
  <c r="BK792" i="12" s="1"/>
  <c r="BJ419" i="12"/>
  <c r="BK419" i="12" s="1"/>
  <c r="BJ99" i="12"/>
  <c r="BK99" i="12" s="1"/>
  <c r="BJ114" i="12"/>
  <c r="BK114" i="12" s="1"/>
  <c r="BJ103" i="12"/>
  <c r="BK103" i="12" s="1"/>
  <c r="BJ79" i="12"/>
  <c r="BK79" i="12" s="1"/>
  <c r="BJ649" i="12"/>
  <c r="BK649" i="12" s="1"/>
  <c r="BJ374" i="12"/>
  <c r="BK374" i="12" s="1"/>
  <c r="BJ150" i="12"/>
  <c r="BK150" i="12" s="1"/>
  <c r="BJ117" i="12"/>
  <c r="BK117" i="12" s="1"/>
  <c r="BJ2294" i="12"/>
  <c r="BK2294" i="12" s="1"/>
  <c r="BJ1158" i="12"/>
  <c r="BK1158" i="12" s="1"/>
  <c r="BJ1028" i="12"/>
  <c r="BK1028" i="12" s="1"/>
  <c r="BJ2178" i="12"/>
  <c r="BK2178" i="12" s="1"/>
  <c r="BJ2146" i="12"/>
  <c r="BK2146" i="12" s="1"/>
  <c r="BJ2082" i="12"/>
  <c r="BK2082" i="12" s="1"/>
  <c r="BJ2034" i="12"/>
  <c r="BK2034" i="12" s="1"/>
  <c r="BJ2018" i="12"/>
  <c r="BK2018" i="12" s="1"/>
  <c r="BJ1986" i="12"/>
  <c r="BK1986" i="12" s="1"/>
  <c r="BJ1970" i="12"/>
  <c r="BK1970" i="12" s="1"/>
  <c r="BJ930" i="12"/>
  <c r="BK930" i="12" s="1"/>
  <c r="BJ898" i="12"/>
  <c r="BK898" i="12" s="1"/>
  <c r="BJ718" i="12"/>
  <c r="BK718" i="12" s="1"/>
  <c r="BJ566" i="12"/>
  <c r="BK566" i="12" s="1"/>
  <c r="BJ666" i="12"/>
  <c r="BK666" i="12" s="1"/>
  <c r="BJ1514" i="12"/>
  <c r="BK1514" i="12" s="1"/>
  <c r="BJ1498" i="12"/>
  <c r="BK1498" i="12" s="1"/>
  <c r="BJ1482" i="12"/>
  <c r="BK1482" i="12" s="1"/>
  <c r="BJ634" i="12"/>
  <c r="BK634" i="12" s="1"/>
  <c r="BJ502" i="12"/>
  <c r="BK502" i="12" s="1"/>
  <c r="BJ434" i="12"/>
  <c r="BK434" i="12" s="1"/>
  <c r="BJ1250" i="12"/>
  <c r="BK1250" i="12" s="1"/>
  <c r="BJ1218" i="12"/>
  <c r="BK1218" i="12" s="1"/>
  <c r="BJ1006" i="12"/>
  <c r="BK1006" i="12" s="1"/>
  <c r="BJ974" i="12"/>
  <c r="BK974" i="12" s="1"/>
  <c r="BJ750" i="12"/>
  <c r="BK750" i="12" s="1"/>
  <c r="BJ514" i="12"/>
  <c r="BK514" i="12" s="1"/>
  <c r="BJ802" i="12"/>
  <c r="BK802" i="12" s="1"/>
  <c r="BJ786" i="12"/>
  <c r="BK786" i="12" s="1"/>
  <c r="BJ737" i="12"/>
  <c r="BK737" i="12" s="1"/>
  <c r="BJ658" i="12"/>
  <c r="BK658" i="12" s="1"/>
  <c r="BJ590" i="12"/>
  <c r="BK590" i="12" s="1"/>
  <c r="BJ248" i="12"/>
  <c r="BK248" i="12" s="1"/>
  <c r="BJ146" i="12"/>
  <c r="BK146" i="12" s="1"/>
  <c r="BJ713" i="12"/>
  <c r="BK713" i="12" s="1"/>
  <c r="BJ505" i="12"/>
  <c r="BK505" i="12" s="1"/>
  <c r="BJ386" i="12"/>
  <c r="BK386" i="12" s="1"/>
  <c r="BJ302" i="12"/>
  <c r="BK302" i="12" s="1"/>
  <c r="BJ1539" i="12"/>
  <c r="BK1539" i="12" s="1"/>
  <c r="BJ37" i="12"/>
  <c r="BK37" i="12" s="1"/>
  <c r="BJ979" i="12"/>
  <c r="BK979" i="12" s="1"/>
  <c r="BJ507" i="12"/>
  <c r="BK507" i="12" s="1"/>
  <c r="BJ312" i="12"/>
  <c r="BK312" i="12" s="1"/>
  <c r="BJ91" i="12"/>
  <c r="BK91" i="12" s="1"/>
  <c r="BJ1523" i="12"/>
  <c r="BK1523" i="12" s="1"/>
  <c r="BJ1075" i="12"/>
  <c r="BK1075" i="12" s="1"/>
  <c r="BJ611" i="12"/>
  <c r="BK611" i="12" s="1"/>
  <c r="BJ246" i="12"/>
  <c r="BK246" i="12" s="1"/>
  <c r="BJ990" i="12"/>
  <c r="BK990" i="12" s="1"/>
  <c r="BJ958" i="12"/>
  <c r="BK958" i="12" s="1"/>
  <c r="BJ582" i="12"/>
  <c r="BK582" i="12" s="1"/>
  <c r="BJ1046" i="12"/>
  <c r="BK1046" i="12" s="1"/>
  <c r="BJ1014" i="12"/>
  <c r="BK1014" i="12" s="1"/>
  <c r="BJ734" i="12"/>
  <c r="BK734" i="12" s="1"/>
  <c r="BJ1062" i="12"/>
  <c r="BK1062" i="12" s="1"/>
  <c r="BJ1030" i="12"/>
  <c r="BK1030" i="12" s="1"/>
  <c r="BJ470" i="12"/>
  <c r="BK470" i="12" s="1"/>
  <c r="BJ2422" i="12"/>
  <c r="BK2422" i="12" s="1"/>
  <c r="BJ1908" i="12"/>
  <c r="BK1908" i="12" s="1"/>
  <c r="BJ1308" i="12"/>
  <c r="BK1308" i="12" s="1"/>
  <c r="BJ1292" i="12"/>
  <c r="BK1292" i="12" s="1"/>
  <c r="BJ1060" i="12"/>
  <c r="BK1060" i="12" s="1"/>
  <c r="BJ1012" i="12"/>
  <c r="BK1012" i="12" s="1"/>
  <c r="BJ932" i="12"/>
  <c r="BK932" i="12" s="1"/>
  <c r="BJ916" i="12"/>
  <c r="BK916" i="12" s="1"/>
  <c r="BJ900" i="12"/>
  <c r="BK900" i="12" s="1"/>
  <c r="BJ884" i="12"/>
  <c r="BK884" i="12" s="1"/>
  <c r="BJ876" i="12"/>
  <c r="BK876" i="12" s="1"/>
  <c r="BJ860" i="12"/>
  <c r="BK860" i="12" s="1"/>
  <c r="BJ844" i="12"/>
  <c r="BK844" i="12" s="1"/>
  <c r="BJ828" i="12"/>
  <c r="BK828" i="12" s="1"/>
  <c r="BJ684" i="12"/>
  <c r="BK684" i="12" s="1"/>
  <c r="BJ668" i="12"/>
  <c r="BK668" i="12" s="1"/>
  <c r="BJ652" i="12"/>
  <c r="BK652" i="12" s="1"/>
  <c r="BJ556" i="12"/>
  <c r="BK556" i="12" s="1"/>
  <c r="BJ548" i="12"/>
  <c r="BK548" i="12" s="1"/>
  <c r="BJ532" i="12"/>
  <c r="BK532" i="12" s="1"/>
  <c r="BJ468" i="12"/>
  <c r="BK468" i="12" s="1"/>
  <c r="BJ436" i="12"/>
  <c r="BK436" i="12" s="1"/>
  <c r="BJ355" i="12"/>
  <c r="BK355" i="12" s="1"/>
  <c r="BJ315" i="12"/>
  <c r="BK315" i="12" s="1"/>
  <c r="BJ283" i="12"/>
  <c r="BK283" i="12" s="1"/>
  <c r="BJ275" i="12"/>
  <c r="BK275" i="12" s="1"/>
  <c r="BJ195" i="12"/>
  <c r="BK195" i="12" s="1"/>
  <c r="BJ163" i="12"/>
  <c r="BK163" i="12" s="1"/>
  <c r="BJ139" i="12"/>
  <c r="BK139" i="12" s="1"/>
  <c r="BJ104" i="12"/>
  <c r="BK104" i="12" s="1"/>
  <c r="BJ32" i="12"/>
  <c r="BK32" i="12" s="1"/>
  <c r="BJ1893" i="12"/>
  <c r="BK1893" i="12" s="1"/>
  <c r="BJ1829" i="12"/>
  <c r="BK1829" i="12" s="1"/>
  <c r="BJ1765" i="12"/>
  <c r="BK1765" i="12" s="1"/>
  <c r="BJ1701" i="12"/>
  <c r="BK1701" i="12" s="1"/>
  <c r="BJ1637" i="12"/>
  <c r="BK1637" i="12" s="1"/>
  <c r="BJ1573" i="12"/>
  <c r="BK1573" i="12" s="1"/>
  <c r="BJ170" i="12"/>
  <c r="BK170" i="12" s="1"/>
  <c r="BJ2085" i="12"/>
  <c r="BK2085" i="12" s="1"/>
  <c r="BJ2021" i="12"/>
  <c r="BK2021" i="12" s="1"/>
  <c r="BJ845" i="12"/>
  <c r="BK845" i="12" s="1"/>
  <c r="BJ218" i="12"/>
  <c r="BK218" i="12" s="1"/>
  <c r="BJ344" i="12"/>
  <c r="BK344" i="12" s="1"/>
  <c r="BJ310" i="12"/>
  <c r="BK310" i="12" s="1"/>
  <c r="BJ905" i="12"/>
  <c r="BK905" i="12" s="1"/>
  <c r="BJ561" i="12"/>
  <c r="BK561" i="12" s="1"/>
  <c r="BJ322" i="12"/>
  <c r="BK322" i="12" s="1"/>
  <c r="BJ64" i="12"/>
  <c r="BK64" i="12" s="1"/>
  <c r="BJ2226" i="12"/>
  <c r="BK2226" i="12" s="1"/>
  <c r="BJ2210" i="12"/>
  <c r="BK2210" i="12" s="1"/>
  <c r="BJ2130" i="12"/>
  <c r="BK2130" i="12" s="1"/>
  <c r="BJ2114" i="12"/>
  <c r="BK2114" i="12" s="1"/>
  <c r="BJ2098" i="12"/>
  <c r="BK2098" i="12" s="1"/>
  <c r="BJ2066" i="12"/>
  <c r="BK2066" i="12" s="1"/>
  <c r="BJ2050" i="12"/>
  <c r="BK2050" i="12" s="1"/>
  <c r="BJ1954" i="12"/>
  <c r="BK1954" i="12" s="1"/>
  <c r="BJ1466" i="12"/>
  <c r="BK1466" i="12" s="1"/>
  <c r="BJ1434" i="12"/>
  <c r="BK1434" i="12" s="1"/>
  <c r="BJ1418" i="12"/>
  <c r="BK1418" i="12" s="1"/>
  <c r="BJ1402" i="12"/>
  <c r="BK1402" i="12" s="1"/>
  <c r="BJ1386" i="12"/>
  <c r="BK1386" i="12" s="1"/>
  <c r="BJ1370" i="12"/>
  <c r="BK1370" i="12" s="1"/>
  <c r="BJ1354" i="12"/>
  <c r="BK1354" i="12" s="1"/>
  <c r="BJ1338" i="12"/>
  <c r="BK1338" i="12" s="1"/>
  <c r="BJ1322" i="12"/>
  <c r="BK1322" i="12" s="1"/>
  <c r="BJ1234" i="12"/>
  <c r="BK1234" i="12" s="1"/>
  <c r="BJ1202" i="12"/>
  <c r="BK1202" i="12" s="1"/>
  <c r="BJ385" i="12"/>
  <c r="BK385" i="12" s="1"/>
  <c r="BJ377" i="12"/>
  <c r="BK377" i="12" s="1"/>
  <c r="BJ112" i="12"/>
  <c r="BK112" i="12" s="1"/>
  <c r="BJ1736" i="12"/>
  <c r="BK1736" i="12" s="1"/>
  <c r="BJ1720" i="12"/>
  <c r="BK1720" i="12" s="1"/>
  <c r="BJ1704" i="12"/>
  <c r="BK1704" i="12" s="1"/>
  <c r="BJ1688" i="12"/>
  <c r="BK1688" i="12" s="1"/>
  <c r="BJ1672" i="12"/>
  <c r="BK1672" i="12" s="1"/>
  <c r="BJ1656" i="12"/>
  <c r="BK1656" i="12" s="1"/>
  <c r="BJ1640" i="12"/>
  <c r="BK1640" i="12" s="1"/>
  <c r="BJ1624" i="12"/>
  <c r="BK1624" i="12" s="1"/>
  <c r="BJ1608" i="12"/>
  <c r="BK1608" i="12" s="1"/>
  <c r="BJ1592" i="12"/>
  <c r="BK1592" i="12" s="1"/>
  <c r="BJ1576" i="12"/>
  <c r="BK1576" i="12" s="1"/>
  <c r="BJ1560" i="12"/>
  <c r="BK1560" i="12" s="1"/>
  <c r="BJ1544" i="12"/>
  <c r="BK1544" i="12" s="1"/>
  <c r="BJ1528" i="12"/>
  <c r="BK1528" i="12" s="1"/>
  <c r="BJ1512" i="12"/>
  <c r="BK1512" i="12" s="1"/>
  <c r="BJ1496" i="12"/>
  <c r="BK1496" i="12" s="1"/>
  <c r="BJ1480" i="12"/>
  <c r="BK1480" i="12" s="1"/>
  <c r="BJ1464" i="12"/>
  <c r="BK1464" i="12" s="1"/>
  <c r="BJ1448" i="12"/>
  <c r="BK1448" i="12" s="1"/>
  <c r="BJ1432" i="12"/>
  <c r="BK1432" i="12" s="1"/>
  <c r="BJ1416" i="12"/>
  <c r="BK1416" i="12" s="1"/>
  <c r="BJ1400" i="12"/>
  <c r="BK1400" i="12" s="1"/>
  <c r="BJ1384" i="12"/>
  <c r="BK1384" i="12" s="1"/>
  <c r="BJ1368" i="12"/>
  <c r="BK1368" i="12" s="1"/>
  <c r="BJ1352" i="12"/>
  <c r="BK1352" i="12" s="1"/>
  <c r="BJ1336" i="12"/>
  <c r="BK1336" i="12" s="1"/>
  <c r="BJ1320" i="12"/>
  <c r="BK1320" i="12" s="1"/>
  <c r="BJ1288" i="12"/>
  <c r="BK1288" i="12" s="1"/>
  <c r="BJ1272" i="12"/>
  <c r="BK1272" i="12" s="1"/>
  <c r="BJ1192" i="12"/>
  <c r="BK1192" i="12" s="1"/>
  <c r="BJ1176" i="12"/>
  <c r="BK1176" i="12" s="1"/>
  <c r="BJ1160" i="12"/>
  <c r="BK1160" i="12" s="1"/>
  <c r="BJ1144" i="12"/>
  <c r="BK1144" i="12" s="1"/>
  <c r="BJ1136" i="12"/>
  <c r="BK1136" i="12" s="1"/>
  <c r="BJ1120" i="12"/>
  <c r="BK1120" i="12" s="1"/>
  <c r="BJ1104" i="12"/>
  <c r="BK1104" i="12" s="1"/>
  <c r="BJ1088" i="12"/>
  <c r="BK1088" i="12" s="1"/>
  <c r="BJ816" i="12"/>
  <c r="BK816" i="12" s="1"/>
  <c r="BJ800" i="12"/>
  <c r="BK800" i="12" s="1"/>
  <c r="BJ784" i="12"/>
  <c r="BK784" i="12" s="1"/>
  <c r="BJ768" i="12"/>
  <c r="BK768" i="12" s="1"/>
  <c r="BJ720" i="12"/>
  <c r="BK720" i="12" s="1"/>
  <c r="BJ704" i="12"/>
  <c r="BK704" i="12" s="1"/>
  <c r="BJ624" i="12"/>
  <c r="BK624" i="12" s="1"/>
  <c r="BJ616" i="12"/>
  <c r="BK616" i="12" s="1"/>
  <c r="BJ600" i="12"/>
  <c r="BK600" i="12" s="1"/>
  <c r="BJ504" i="12"/>
  <c r="BK504" i="12" s="1"/>
  <c r="BJ480" i="12"/>
  <c r="BK480" i="12" s="1"/>
  <c r="BJ263" i="12"/>
  <c r="BK263" i="12" s="1"/>
  <c r="BJ231" i="12"/>
  <c r="BK231" i="12" s="1"/>
  <c r="BJ207" i="12"/>
  <c r="BK207" i="12" s="1"/>
  <c r="BJ110" i="12"/>
  <c r="BK110" i="12" s="1"/>
  <c r="BJ1265" i="12"/>
  <c r="BK1265" i="12" s="1"/>
  <c r="BJ1189" i="12"/>
  <c r="BK1189" i="12" s="1"/>
  <c r="BJ985" i="12"/>
  <c r="BK985" i="12" s="1"/>
  <c r="BJ969" i="12"/>
  <c r="BK969" i="12" s="1"/>
  <c r="BJ1492" i="12"/>
  <c r="BK1492" i="12" s="1"/>
  <c r="BJ2498" i="12"/>
  <c r="BK2498" i="12" s="1"/>
  <c r="BJ2466" i="12"/>
  <c r="BK2466" i="12" s="1"/>
  <c r="BJ2450" i="12"/>
  <c r="BK2450" i="12" s="1"/>
  <c r="BJ2402" i="12"/>
  <c r="BK2402" i="12" s="1"/>
  <c r="BJ2386" i="12"/>
  <c r="BK2386" i="12" s="1"/>
  <c r="BJ2322" i="12"/>
  <c r="BK2322" i="12" s="1"/>
  <c r="BJ1154" i="12"/>
  <c r="BK1154" i="12" s="1"/>
  <c r="BJ2142" i="12"/>
  <c r="BK2142" i="12" s="1"/>
  <c r="BJ2046" i="12"/>
  <c r="BK2046" i="12" s="1"/>
  <c r="BJ910" i="12"/>
  <c r="BK910" i="12" s="1"/>
  <c r="BJ714" i="12"/>
  <c r="BK714" i="12" s="1"/>
  <c r="BJ562" i="12"/>
  <c r="BK562" i="12" s="1"/>
  <c r="BJ1780" i="12"/>
  <c r="BK1780" i="12" s="1"/>
  <c r="BJ1764" i="12"/>
  <c r="BK1764" i="12" s="1"/>
  <c r="BJ1732" i="12"/>
  <c r="BK1732" i="12" s="1"/>
  <c r="BJ1684" i="12"/>
  <c r="BK1684" i="12" s="1"/>
  <c r="BJ1652" i="12"/>
  <c r="BK1652" i="12" s="1"/>
  <c r="BJ1636" i="12"/>
  <c r="BK1636" i="12" s="1"/>
  <c r="BJ1588" i="12"/>
  <c r="BK1588" i="12" s="1"/>
  <c r="BJ1572" i="12"/>
  <c r="BK1572" i="12" s="1"/>
  <c r="BJ1556" i="12"/>
  <c r="BK1556" i="12" s="1"/>
  <c r="BJ1510" i="12"/>
  <c r="BK1510" i="12" s="1"/>
  <c r="BJ464" i="12"/>
  <c r="BK464" i="12" s="1"/>
  <c r="BJ430" i="12"/>
  <c r="BK430" i="12" s="1"/>
  <c r="BJ1132" i="12"/>
  <c r="BK1132" i="12" s="1"/>
  <c r="BJ1100" i="12"/>
  <c r="BK1100" i="12" s="1"/>
  <c r="BJ1084" i="12"/>
  <c r="BK1084" i="12" s="1"/>
  <c r="BJ1002" i="12"/>
  <c r="BK1002" i="12" s="1"/>
  <c r="BJ986" i="12"/>
  <c r="BK986" i="12" s="1"/>
  <c r="BJ954" i="12"/>
  <c r="BK954" i="12" s="1"/>
  <c r="BJ578" i="12"/>
  <c r="BK578" i="12" s="1"/>
  <c r="BJ476" i="12"/>
  <c r="BK476" i="12" s="1"/>
  <c r="BJ1140" i="12"/>
  <c r="BK1140" i="12" s="1"/>
  <c r="BJ1026" i="12"/>
  <c r="BK1026" i="12" s="1"/>
  <c r="BJ1010" i="12"/>
  <c r="BK1010" i="12" s="1"/>
  <c r="BJ944" i="12"/>
  <c r="BK944" i="12" s="1"/>
  <c r="BJ928" i="12"/>
  <c r="BK928" i="12" s="1"/>
  <c r="BJ798" i="12"/>
  <c r="BK798" i="12" s="1"/>
  <c r="BJ766" i="12"/>
  <c r="BK766" i="12" s="1"/>
  <c r="BJ654" i="12"/>
  <c r="BK654" i="12" s="1"/>
  <c r="BJ5" i="12"/>
  <c r="BJ2238" i="12"/>
  <c r="BK2238" i="12" s="1"/>
  <c r="BJ2222" i="12"/>
  <c r="BK2222" i="12" s="1"/>
  <c r="BJ2206" i="12"/>
  <c r="BK2206" i="12" s="1"/>
  <c r="BJ2190" i="12"/>
  <c r="BK2190" i="12" s="1"/>
  <c r="BJ2174" i="12"/>
  <c r="BK2174" i="12" s="1"/>
  <c r="BJ2158" i="12"/>
  <c r="BK2158" i="12" s="1"/>
  <c r="BJ2126" i="12"/>
  <c r="BK2126" i="12" s="1"/>
  <c r="BJ2110" i="12"/>
  <c r="BK2110" i="12" s="1"/>
  <c r="BJ2094" i="12"/>
  <c r="BK2094" i="12" s="1"/>
  <c r="BJ2078" i="12"/>
  <c r="BK2078" i="12" s="1"/>
  <c r="BJ2030" i="12"/>
  <c r="BK2030" i="12" s="1"/>
  <c r="BJ2014" i="12"/>
  <c r="BK2014" i="12" s="1"/>
  <c r="BJ1998" i="12"/>
  <c r="BK1998" i="12" s="1"/>
  <c r="BJ1950" i="12"/>
  <c r="BK1950" i="12" s="1"/>
  <c r="BJ1934" i="12"/>
  <c r="BK1934" i="12" s="1"/>
  <c r="BJ1494" i="12"/>
  <c r="BK1494" i="12" s="1"/>
  <c r="BJ68" i="12"/>
  <c r="BK68" i="12" s="1"/>
  <c r="BJ2306" i="12"/>
  <c r="BK2306" i="12" s="1"/>
  <c r="BJ2290" i="12"/>
  <c r="BK2290" i="12" s="1"/>
  <c r="BJ2274" i="12"/>
  <c r="BK2274" i="12" s="1"/>
  <c r="BJ2258" i="12"/>
  <c r="BK2258" i="12" s="1"/>
  <c r="BJ2242" i="12"/>
  <c r="BK2242" i="12" s="1"/>
  <c r="BJ2434" i="12"/>
  <c r="BK2434" i="12" s="1"/>
  <c r="BJ2418" i="12"/>
  <c r="BK2418" i="12" s="1"/>
  <c r="BJ1920" i="12"/>
  <c r="BK1920" i="12" s="1"/>
  <c r="BJ1904" i="12"/>
  <c r="BK1904" i="12" s="1"/>
  <c r="BJ330" i="12"/>
  <c r="BK330" i="12" s="1"/>
  <c r="BJ875" i="12"/>
  <c r="BK875" i="12" s="1"/>
  <c r="BJ543" i="12"/>
  <c r="BK543" i="12" s="1"/>
  <c r="BJ200" i="12"/>
  <c r="BK200" i="12" s="1"/>
  <c r="BJ42" i="12"/>
  <c r="BK42" i="12" s="1"/>
  <c r="BJ1915" i="12"/>
  <c r="BK1915" i="12" s="1"/>
  <c r="BJ1755" i="12"/>
  <c r="BK1755" i="12" s="1"/>
  <c r="BJ1820" i="12"/>
  <c r="BK1820" i="12" s="1"/>
  <c r="BJ1692" i="12"/>
  <c r="BK1692" i="12" s="1"/>
  <c r="BJ1628" i="12"/>
  <c r="BK1628" i="12" s="1"/>
  <c r="BJ1548" i="12"/>
  <c r="BK1548" i="12" s="1"/>
  <c r="BJ1300" i="12"/>
  <c r="BK1300" i="12" s="1"/>
  <c r="BJ1108" i="12"/>
  <c r="BK1108" i="12" s="1"/>
  <c r="BJ1076" i="12"/>
  <c r="BK1076" i="12" s="1"/>
  <c r="BJ1052" i="12"/>
  <c r="BK1052" i="12" s="1"/>
  <c r="BJ1036" i="12"/>
  <c r="BK1036" i="12" s="1"/>
  <c r="BJ924" i="12"/>
  <c r="BK924" i="12" s="1"/>
  <c r="BJ892" i="12"/>
  <c r="BK892" i="12" s="1"/>
  <c r="BJ868" i="12"/>
  <c r="BK868" i="12" s="1"/>
  <c r="BJ852" i="12"/>
  <c r="BK852" i="12" s="1"/>
  <c r="BJ692" i="12"/>
  <c r="BK692" i="12" s="1"/>
  <c r="BJ676" i="12"/>
  <c r="BK676" i="12" s="1"/>
  <c r="BJ660" i="12"/>
  <c r="BK660" i="12" s="1"/>
  <c r="BJ540" i="12"/>
  <c r="BK540" i="12" s="1"/>
  <c r="BJ460" i="12"/>
  <c r="BK460" i="12" s="1"/>
  <c r="BJ323" i="12"/>
  <c r="BK323" i="12" s="1"/>
  <c r="BJ291" i="12"/>
  <c r="BK291" i="12" s="1"/>
  <c r="BJ267" i="12"/>
  <c r="BK267" i="12" s="1"/>
  <c r="BJ219" i="12"/>
  <c r="BK219" i="12" s="1"/>
  <c r="BJ187" i="12"/>
  <c r="BK187" i="12" s="1"/>
  <c r="BJ155" i="12"/>
  <c r="BK155" i="12" s="1"/>
  <c r="BJ147" i="12"/>
  <c r="BK147" i="12" s="1"/>
  <c r="BJ130" i="12"/>
  <c r="BK130" i="12" s="1"/>
  <c r="BJ118" i="12"/>
  <c r="BK118" i="12" s="1"/>
  <c r="BJ396" i="12"/>
  <c r="BK396" i="12" s="1"/>
  <c r="BJ140" i="12"/>
  <c r="BK140" i="12" s="1"/>
  <c r="BJ254" i="12"/>
  <c r="BK254" i="12" s="1"/>
  <c r="BJ220" i="12"/>
  <c r="BK220" i="12" s="1"/>
  <c r="BJ210" i="12"/>
  <c r="BK210" i="12" s="1"/>
  <c r="BJ176" i="12"/>
  <c r="BK176" i="12" s="1"/>
  <c r="BJ1835" i="12"/>
  <c r="BK1835" i="12" s="1"/>
  <c r="BJ1675" i="12"/>
  <c r="BK1675" i="12" s="1"/>
  <c r="BJ1611" i="12"/>
  <c r="BK1611" i="12" s="1"/>
  <c r="BJ1567" i="12"/>
  <c r="BK1567" i="12" s="1"/>
  <c r="BJ871" i="12"/>
  <c r="BK871" i="12" s="1"/>
  <c r="BJ687" i="12"/>
  <c r="BK687" i="12" s="1"/>
  <c r="BJ855" i="12"/>
  <c r="BK855" i="12" s="1"/>
  <c r="BJ97" i="12"/>
  <c r="BK97" i="12" s="1"/>
  <c r="BJ1739" i="12"/>
  <c r="BK1739" i="12" s="1"/>
  <c r="BJ1045" i="12"/>
  <c r="BK1045" i="12" s="1"/>
  <c r="BJ1013" i="12"/>
  <c r="BK1013" i="12" s="1"/>
  <c r="BJ33" i="12"/>
  <c r="BK33" i="12" s="1"/>
  <c r="BJ475" i="12"/>
  <c r="BK475" i="12" s="1"/>
  <c r="BJ392" i="12"/>
  <c r="BK392" i="12" s="1"/>
  <c r="BJ26" i="12"/>
  <c r="BK26" i="12" s="1"/>
  <c r="BJ125" i="12"/>
  <c r="BK125" i="12" s="1"/>
  <c r="BJ72" i="12"/>
  <c r="BK72" i="12" s="1"/>
  <c r="BJ645" i="12"/>
  <c r="BK645" i="12" s="1"/>
  <c r="BJ296" i="12"/>
  <c r="BK296" i="12" s="1"/>
  <c r="BJ411" i="12"/>
  <c r="BK411" i="12" s="1"/>
  <c r="BJ21" i="12"/>
  <c r="BK21" i="12" s="1"/>
  <c r="BJ1024" i="12"/>
  <c r="BK1024" i="12" s="1"/>
  <c r="BJ942" i="12"/>
  <c r="BK942" i="12" s="1"/>
  <c r="BJ570" i="12"/>
  <c r="BK570" i="12" s="1"/>
  <c r="BJ970" i="12"/>
  <c r="BK970" i="12" s="1"/>
  <c r="BJ746" i="12"/>
  <c r="BK746" i="12" s="1"/>
  <c r="BJ730" i="12"/>
  <c r="BK730" i="12" s="1"/>
  <c r="BJ510" i="12"/>
  <c r="BK510" i="12" s="1"/>
  <c r="BJ1042" i="12"/>
  <c r="BK1042" i="12" s="1"/>
  <c r="BJ814" i="12"/>
  <c r="BK814" i="12" s="1"/>
  <c r="BJ466" i="12"/>
  <c r="BK466" i="12" s="1"/>
  <c r="BJ129" i="12"/>
  <c r="BK129" i="12" s="1"/>
  <c r="BJ796" i="12"/>
  <c r="BK796" i="12" s="1"/>
  <c r="BJ764" i="12"/>
  <c r="BK764" i="12" s="1"/>
  <c r="BJ596" i="12"/>
  <c r="BK596" i="12" s="1"/>
  <c r="BJ612" i="12"/>
  <c r="BK612" i="12" s="1"/>
  <c r="BJ1156" i="12"/>
  <c r="BK1156" i="12" s="1"/>
  <c r="BJ716" i="12"/>
  <c r="BK716" i="12" s="1"/>
  <c r="BJ227" i="12"/>
  <c r="BK227" i="12" s="1"/>
  <c r="BJ1306" i="12"/>
  <c r="BK1306" i="12" s="1"/>
  <c r="BJ1290" i="12"/>
  <c r="BK1290" i="12" s="1"/>
  <c r="BJ1274" i="12"/>
  <c r="BK1274" i="12" s="1"/>
  <c r="BJ1170" i="12"/>
  <c r="BK1170" i="12" s="1"/>
  <c r="BJ361" i="12"/>
  <c r="BK361" i="12" s="1"/>
  <c r="BJ2389" i="12"/>
  <c r="BK2389" i="12" s="1"/>
  <c r="BJ2357" i="12"/>
  <c r="BK2357" i="12" s="1"/>
  <c r="BJ2293" i="12"/>
  <c r="BK2293" i="12" s="1"/>
  <c r="BJ2261" i="12"/>
  <c r="BK2261" i="12" s="1"/>
  <c r="BJ2245" i="12"/>
  <c r="BK2245" i="12" s="1"/>
  <c r="BJ2213" i="12"/>
  <c r="BK2213" i="12" s="1"/>
  <c r="BJ2181" i="12"/>
  <c r="BK2181" i="12" s="1"/>
  <c r="BJ2145" i="12"/>
  <c r="BK2145" i="12" s="1"/>
  <c r="BJ1133" i="12"/>
  <c r="BK1133" i="12" s="1"/>
  <c r="BJ1117" i="12"/>
  <c r="BK1117" i="12" s="1"/>
  <c r="BJ1101" i="12"/>
  <c r="BK1101" i="12" s="1"/>
  <c r="BJ1085" i="12"/>
  <c r="BK1085" i="12" s="1"/>
  <c r="BJ1961" i="12"/>
  <c r="BK1961" i="12" s="1"/>
  <c r="BJ841" i="12"/>
  <c r="BK841" i="12" s="1"/>
  <c r="BJ885" i="12"/>
  <c r="BK885" i="12" s="1"/>
  <c r="BJ709" i="12"/>
  <c r="BK709" i="12" s="1"/>
  <c r="BJ989" i="12"/>
  <c r="BK989" i="12" s="1"/>
  <c r="BJ675" i="12"/>
  <c r="BK675" i="12" s="1"/>
  <c r="BJ58" i="12"/>
  <c r="BK58" i="12" s="1"/>
  <c r="BJ1304" i="12"/>
  <c r="BK1304" i="12" s="1"/>
  <c r="BJ1072" i="12"/>
  <c r="BK1072" i="12" s="1"/>
  <c r="BJ1056" i="12"/>
  <c r="BK1056" i="12" s="1"/>
  <c r="BJ1040" i="12"/>
  <c r="BK1040" i="12" s="1"/>
  <c r="BJ912" i="12"/>
  <c r="BK912" i="12" s="1"/>
  <c r="BJ896" i="12"/>
  <c r="BK896" i="12" s="1"/>
  <c r="BJ856" i="12"/>
  <c r="BK856" i="12" s="1"/>
  <c r="BJ840" i="12"/>
  <c r="BK840" i="12" s="1"/>
  <c r="BJ824" i="12"/>
  <c r="BK824" i="12" s="1"/>
  <c r="BJ680" i="12"/>
  <c r="BK680" i="12" s="1"/>
  <c r="BJ664" i="12"/>
  <c r="BK664" i="12" s="1"/>
  <c r="BJ568" i="12"/>
  <c r="BK568" i="12" s="1"/>
  <c r="BJ544" i="12"/>
  <c r="BK544" i="12" s="1"/>
  <c r="BJ528" i="12"/>
  <c r="BK528" i="12" s="1"/>
  <c r="BJ432" i="12"/>
  <c r="BK432" i="12" s="1"/>
  <c r="BJ327" i="12"/>
  <c r="BK327" i="12" s="1"/>
  <c r="BJ271" i="12"/>
  <c r="BK271" i="12" s="1"/>
  <c r="BJ191" i="12"/>
  <c r="BK191" i="12" s="1"/>
  <c r="BJ159" i="12"/>
  <c r="BK159" i="12" s="1"/>
  <c r="BJ151" i="12"/>
  <c r="BK151" i="12" s="1"/>
  <c r="BJ38" i="12"/>
  <c r="BK38" i="12" s="1"/>
  <c r="BJ2465" i="12"/>
  <c r="BK2465" i="12" s="1"/>
  <c r="BJ2273" i="12"/>
  <c r="BK2273" i="12" s="1"/>
  <c r="BJ2209" i="12"/>
  <c r="BK2209" i="12" s="1"/>
  <c r="BJ346" i="12"/>
  <c r="BK346" i="12" s="1"/>
  <c r="BJ1997" i="12"/>
  <c r="BK1997" i="12" s="1"/>
  <c r="BJ1957" i="12"/>
  <c r="BK1957" i="12" s="1"/>
  <c r="BJ404" i="12"/>
  <c r="BK404" i="12" s="1"/>
  <c r="BJ1157" i="12"/>
  <c r="BK1157" i="12" s="1"/>
  <c r="BJ929" i="12"/>
  <c r="BK929" i="12" s="1"/>
  <c r="BJ1213" i="12"/>
  <c r="BK1213" i="12" s="1"/>
  <c r="BJ194" i="12"/>
  <c r="BK194" i="12" s="1"/>
  <c r="BJ75" i="12"/>
  <c r="BK75" i="12" s="1"/>
  <c r="BJ483" i="12"/>
  <c r="BK483" i="12" s="1"/>
  <c r="BJ54" i="12"/>
  <c r="BK54" i="12" s="1"/>
  <c r="BJ17" i="12"/>
  <c r="BK17" i="12" s="1"/>
  <c r="BJ1478" i="12"/>
  <c r="BK1478" i="12" s="1"/>
  <c r="BJ1462" i="12"/>
  <c r="BK1462" i="12" s="1"/>
  <c r="BJ1446" i="12"/>
  <c r="BK1446" i="12" s="1"/>
  <c r="BJ1430" i="12"/>
  <c r="BK1430" i="12" s="1"/>
  <c r="BJ1414" i="12"/>
  <c r="BK1414" i="12" s="1"/>
  <c r="BJ1398" i="12"/>
  <c r="BK1398" i="12" s="1"/>
  <c r="BJ1382" i="12"/>
  <c r="BK1382" i="12" s="1"/>
  <c r="BJ1366" i="12"/>
  <c r="BK1366" i="12" s="1"/>
  <c r="BJ1350" i="12"/>
  <c r="BK1350" i="12" s="1"/>
  <c r="BJ1334" i="12"/>
  <c r="BK1334" i="12" s="1"/>
  <c r="BJ1318" i="12"/>
  <c r="BK1318" i="12" s="1"/>
  <c r="BJ1262" i="12"/>
  <c r="BK1262" i="12" s="1"/>
  <c r="BJ1246" i="12"/>
  <c r="BK1246" i="12" s="1"/>
  <c r="BJ1230" i="12"/>
  <c r="BK1230" i="12" s="1"/>
  <c r="BJ1214" i="12"/>
  <c r="BK1214" i="12" s="1"/>
  <c r="BJ381" i="12"/>
  <c r="BK381" i="12" s="1"/>
  <c r="BJ325" i="12"/>
  <c r="BK325" i="12" s="1"/>
  <c r="BJ261" i="12"/>
  <c r="BK261" i="12" s="1"/>
  <c r="BJ197" i="12"/>
  <c r="BK197" i="12" s="1"/>
  <c r="BJ133" i="12"/>
  <c r="BK133" i="12" s="1"/>
  <c r="BJ2493" i="12"/>
  <c r="BK2493" i="12" s="1"/>
  <c r="BJ2461" i="12"/>
  <c r="BK2461" i="12" s="1"/>
  <c r="BJ1897" i="12"/>
  <c r="BK1897" i="12" s="1"/>
  <c r="BJ1769" i="12"/>
  <c r="BK1769" i="12" s="1"/>
  <c r="BJ1705" i="12"/>
  <c r="BK1705" i="12" s="1"/>
  <c r="BJ1641" i="12"/>
  <c r="BK1641" i="12" s="1"/>
  <c r="BJ1577" i="12"/>
  <c r="BK1577" i="12" s="1"/>
  <c r="BJ1529" i="12"/>
  <c r="BK1529" i="12" s="1"/>
  <c r="BJ2089" i="12"/>
  <c r="BK2089" i="12" s="1"/>
  <c r="BJ2025" i="12"/>
  <c r="BK2025" i="12" s="1"/>
  <c r="BJ941" i="12"/>
  <c r="BK941" i="12" s="1"/>
  <c r="BJ879" i="12"/>
  <c r="BK879" i="12" s="1"/>
  <c r="BJ49" i="12"/>
  <c r="BK49" i="12" s="1"/>
  <c r="BJ851" i="12"/>
  <c r="BK851" i="12" s="1"/>
  <c r="BJ831" i="12"/>
  <c r="BK831" i="12" s="1"/>
  <c r="BJ667" i="12"/>
  <c r="BK667" i="12" s="1"/>
  <c r="BJ867" i="12"/>
  <c r="BK867" i="12" s="1"/>
  <c r="BJ847" i="12"/>
  <c r="BK847" i="12" s="1"/>
  <c r="BJ827" i="12"/>
  <c r="BK827" i="12" s="1"/>
  <c r="BJ863" i="12"/>
  <c r="BK863" i="12" s="1"/>
  <c r="BJ839" i="12"/>
  <c r="BK839" i="12" s="1"/>
  <c r="BJ823" i="12"/>
  <c r="BK823" i="12" s="1"/>
  <c r="BJ691" i="12"/>
  <c r="BK691" i="12" s="1"/>
  <c r="BJ615" i="12"/>
  <c r="BK615" i="12" s="1"/>
  <c r="BJ121" i="12"/>
  <c r="BK121" i="12" s="1"/>
  <c r="BJ603" i="12"/>
  <c r="BK603" i="12" s="1"/>
  <c r="BJ859" i="12"/>
  <c r="BK859" i="12" s="1"/>
  <c r="BJ835" i="12"/>
  <c r="BK835" i="12" s="1"/>
  <c r="BJ819" i="12"/>
  <c r="BK819" i="12" s="1"/>
  <c r="BJ683" i="12"/>
  <c r="BK683" i="12" s="1"/>
  <c r="BJ607" i="12"/>
  <c r="BK607" i="12" s="1"/>
  <c r="BJ547" i="12"/>
  <c r="BK547" i="12" s="1"/>
  <c r="BJ479" i="12"/>
  <c r="BK479" i="12" s="1"/>
  <c r="E9" i="1"/>
  <c r="BJ458" i="12"/>
  <c r="BK458" i="12" s="1"/>
  <c r="BJ1516" i="12"/>
  <c r="BK1516" i="12" s="1"/>
  <c r="BJ1500" i="12"/>
  <c r="BK1500" i="12" s="1"/>
  <c r="BJ1484" i="12"/>
  <c r="BK1484" i="12" s="1"/>
  <c r="BJ694" i="12"/>
  <c r="BK694" i="12" s="1"/>
  <c r="BJ2490" i="12"/>
  <c r="BK2490" i="12" s="1"/>
  <c r="BJ2474" i="12"/>
  <c r="BK2474" i="12" s="1"/>
  <c r="BJ2458" i="12"/>
  <c r="BK2458" i="12" s="1"/>
  <c r="BJ2426" i="12"/>
  <c r="BK2426" i="12" s="1"/>
  <c r="BJ2410" i="12"/>
  <c r="BK2410" i="12" s="1"/>
  <c r="BJ2394" i="12"/>
  <c r="BK2394" i="12" s="1"/>
  <c r="BJ2362" i="12"/>
  <c r="BK2362" i="12" s="1"/>
  <c r="BJ2346" i="12"/>
  <c r="BK2346" i="12" s="1"/>
  <c r="BJ2330" i="12"/>
  <c r="BK2330" i="12" s="1"/>
  <c r="BJ2282" i="12"/>
  <c r="BK2282" i="12" s="1"/>
  <c r="BJ2266" i="12"/>
  <c r="BK2266" i="12" s="1"/>
  <c r="BJ1162" i="12"/>
  <c r="BK1162" i="12" s="1"/>
  <c r="BJ1146" i="12"/>
  <c r="BK1146" i="12" s="1"/>
  <c r="BJ1064" i="12"/>
  <c r="BK1064" i="12" s="1"/>
  <c r="BJ1048" i="12"/>
  <c r="BK1048" i="12" s="1"/>
  <c r="BJ1016" i="12"/>
  <c r="BK1016" i="12" s="1"/>
  <c r="BJ2230" i="12"/>
  <c r="BK2230" i="12" s="1"/>
  <c r="BJ2214" i="12"/>
  <c r="BK2214" i="12" s="1"/>
  <c r="BJ2198" i="12"/>
  <c r="BK2198" i="12" s="1"/>
  <c r="BJ2166" i="12"/>
  <c r="BK2166" i="12" s="1"/>
  <c r="BJ2150" i="12"/>
  <c r="BK2150" i="12" s="1"/>
  <c r="BJ2134" i="12"/>
  <c r="BK2134" i="12" s="1"/>
  <c r="BJ2118" i="12"/>
  <c r="BK2118" i="12" s="1"/>
  <c r="BJ2102" i="12"/>
  <c r="BK2102" i="12" s="1"/>
  <c r="BJ2070" i="12"/>
  <c r="BK2070" i="12" s="1"/>
  <c r="BJ2054" i="12"/>
  <c r="BK2054" i="12" s="1"/>
  <c r="BJ2038" i="12"/>
  <c r="BK2038" i="12" s="1"/>
  <c r="BJ2022" i="12"/>
  <c r="BK2022" i="12" s="1"/>
  <c r="BJ2006" i="12"/>
  <c r="BK2006" i="12" s="1"/>
  <c r="BJ1958" i="12"/>
  <c r="BK1958" i="12" s="1"/>
  <c r="BJ1942" i="12"/>
  <c r="BK1942" i="12" s="1"/>
  <c r="BJ1926" i="12"/>
  <c r="BK1926" i="12" s="1"/>
  <c r="BJ1912" i="12"/>
  <c r="BK1912" i="12" s="1"/>
  <c r="BJ934" i="12"/>
  <c r="BK934" i="12" s="1"/>
  <c r="BJ918" i="12"/>
  <c r="BK918" i="12" s="1"/>
  <c r="BJ902" i="12"/>
  <c r="BK902" i="12" s="1"/>
  <c r="BJ804" i="12"/>
  <c r="BK804" i="12" s="1"/>
  <c r="BJ788" i="12"/>
  <c r="BK788" i="12" s="1"/>
  <c r="BJ772" i="12"/>
  <c r="BK772" i="12" s="1"/>
  <c r="BJ722" i="12"/>
  <c r="BK722" i="12" s="1"/>
  <c r="BJ706" i="12"/>
  <c r="BK706" i="12" s="1"/>
  <c r="BJ622" i="12"/>
  <c r="BK622" i="12" s="1"/>
  <c r="BJ588" i="12"/>
  <c r="BK588" i="12" s="1"/>
  <c r="BJ536" i="12"/>
  <c r="BK536" i="12" s="1"/>
  <c r="BJ1900" i="12"/>
  <c r="BK1900" i="12" s="1"/>
  <c r="BJ2361" i="12"/>
  <c r="BK2361" i="12" s="1"/>
  <c r="BJ861" i="12"/>
  <c r="BK861" i="12" s="1"/>
  <c r="BJ701" i="12"/>
  <c r="BK701" i="12" s="1"/>
  <c r="BJ585" i="12"/>
  <c r="BK585" i="12" s="1"/>
  <c r="BJ477" i="12"/>
  <c r="BK477" i="12" s="1"/>
  <c r="BJ84" i="12"/>
  <c r="BK84" i="12" s="1"/>
  <c r="BJ1884" i="12"/>
  <c r="BK1884" i="12" s="1"/>
  <c r="BJ1868" i="12"/>
  <c r="BK1868" i="12" s="1"/>
  <c r="BJ1852" i="12"/>
  <c r="BK1852" i="12" s="1"/>
  <c r="BJ1836" i="12"/>
  <c r="BK1836" i="12" s="1"/>
  <c r="BJ1804" i="12"/>
  <c r="BK1804" i="12" s="1"/>
  <c r="BJ1788" i="12"/>
  <c r="BK1788" i="12" s="1"/>
  <c r="BJ1772" i="12"/>
  <c r="BK1772" i="12" s="1"/>
  <c r="BJ1756" i="12"/>
  <c r="BK1756" i="12" s="1"/>
  <c r="BJ1740" i="12"/>
  <c r="BK1740" i="12" s="1"/>
  <c r="BJ1724" i="12"/>
  <c r="BK1724" i="12" s="1"/>
  <c r="BJ1676" i="12"/>
  <c r="BK1676" i="12" s="1"/>
  <c r="BJ1660" i="12"/>
  <c r="BK1660" i="12" s="1"/>
  <c r="BJ1612" i="12"/>
  <c r="BK1612" i="12" s="1"/>
  <c r="BJ1596" i="12"/>
  <c r="BK1596" i="12" s="1"/>
  <c r="BJ1580" i="12"/>
  <c r="BK1580" i="12" s="1"/>
  <c r="BJ1564" i="12"/>
  <c r="BK1564" i="12" s="1"/>
  <c r="BJ1532" i="12"/>
  <c r="BK1532" i="12" s="1"/>
  <c r="BJ1518" i="12"/>
  <c r="BK1518" i="12" s="1"/>
  <c r="BJ1502" i="12"/>
  <c r="BK1502" i="12" s="1"/>
  <c r="BJ1486" i="12"/>
  <c r="BK1486" i="12" s="1"/>
  <c r="BJ1314" i="12"/>
  <c r="BK1314" i="12" s="1"/>
  <c r="BJ1282" i="12"/>
  <c r="BK1282" i="12" s="1"/>
  <c r="BJ472" i="12"/>
  <c r="BK472" i="12" s="1"/>
  <c r="BJ1124" i="12"/>
  <c r="BK1124" i="12" s="1"/>
  <c r="BJ994" i="12"/>
  <c r="BK994" i="12" s="1"/>
  <c r="BJ978" i="12"/>
  <c r="BK978" i="12" s="1"/>
  <c r="BJ962" i="12"/>
  <c r="BK962" i="12" s="1"/>
  <c r="BJ946" i="12"/>
  <c r="BK946" i="12" s="1"/>
  <c r="BJ880" i="12"/>
  <c r="BK880" i="12" s="1"/>
  <c r="BJ848" i="12"/>
  <c r="BK848" i="12" s="1"/>
  <c r="BJ832" i="12"/>
  <c r="BK832" i="12" s="1"/>
  <c r="BJ638" i="12"/>
  <c r="BK638" i="12" s="1"/>
  <c r="BJ604" i="12"/>
  <c r="BK604" i="12" s="1"/>
  <c r="BJ552" i="12"/>
  <c r="BK552" i="12" s="1"/>
  <c r="BJ518" i="12"/>
  <c r="BK518" i="12" s="1"/>
  <c r="BJ484" i="12"/>
  <c r="BK484" i="12" s="1"/>
  <c r="BJ450" i="12"/>
  <c r="BK450" i="12" s="1"/>
  <c r="BJ365" i="12"/>
  <c r="BK365" i="12" s="1"/>
  <c r="BJ1148" i="12"/>
  <c r="BK1148" i="12" s="1"/>
  <c r="BJ1066" i="12"/>
  <c r="BK1066" i="12" s="1"/>
  <c r="BJ1050" i="12"/>
  <c r="BK1050" i="12" s="1"/>
  <c r="BJ1034" i="12"/>
  <c r="BK1034" i="12" s="1"/>
  <c r="BJ1018" i="12"/>
  <c r="BK1018" i="12" s="1"/>
  <c r="BJ920" i="12"/>
  <c r="BK920" i="12" s="1"/>
  <c r="BJ904" i="12"/>
  <c r="BK904" i="12" s="1"/>
  <c r="BJ888" i="12"/>
  <c r="BK888" i="12" s="1"/>
  <c r="BJ806" i="12"/>
  <c r="BK806" i="12" s="1"/>
  <c r="BJ790" i="12"/>
  <c r="BK790" i="12" s="1"/>
  <c r="BJ774" i="12"/>
  <c r="BK774" i="12" s="1"/>
  <c r="BJ724" i="12"/>
  <c r="BK724" i="12" s="1"/>
  <c r="BJ662" i="12"/>
  <c r="BK662" i="12" s="1"/>
  <c r="BJ628" i="12"/>
  <c r="BK628" i="12" s="1"/>
  <c r="BJ594" i="12"/>
  <c r="BK594" i="12" s="1"/>
  <c r="BJ560" i="12"/>
  <c r="BK560" i="12" s="1"/>
  <c r="BJ492" i="12"/>
  <c r="BK492" i="12" s="1"/>
  <c r="BJ126" i="12"/>
  <c r="BK126" i="12" s="1"/>
  <c r="BJ2345" i="12"/>
  <c r="BK2345" i="12" s="1"/>
  <c r="BJ981" i="12"/>
  <c r="BK981" i="12" s="1"/>
  <c r="BJ717" i="12"/>
  <c r="BK717" i="12" s="1"/>
  <c r="BJ306" i="12"/>
  <c r="BK306" i="12" s="1"/>
  <c r="BJ242" i="12"/>
  <c r="BK242" i="12" s="1"/>
  <c r="BJ426" i="12"/>
  <c r="BK426" i="12" s="1"/>
  <c r="BJ1221" i="12"/>
  <c r="BK1221" i="12" s="1"/>
  <c r="BJ1161" i="12"/>
  <c r="BK1161" i="12" s="1"/>
  <c r="BJ280" i="12"/>
  <c r="BK280" i="12" s="1"/>
  <c r="BJ240" i="12"/>
  <c r="BK240" i="12" s="1"/>
  <c r="BJ2393" i="12"/>
  <c r="BK2393" i="12" s="1"/>
  <c r="BJ2329" i="12"/>
  <c r="BK2329" i="12" s="1"/>
  <c r="BJ733" i="12"/>
  <c r="BK733" i="12" s="1"/>
  <c r="BJ617" i="12"/>
  <c r="BK617" i="12" s="1"/>
  <c r="BJ376" i="12"/>
  <c r="BK376" i="12" s="1"/>
  <c r="BJ82" i="12"/>
  <c r="BK82" i="12" s="1"/>
  <c r="BJ2377" i="12"/>
  <c r="BK2377" i="12" s="1"/>
  <c r="BJ2313" i="12"/>
  <c r="BK2313" i="12" s="1"/>
  <c r="BJ127" i="12"/>
  <c r="BK127" i="12" s="1"/>
  <c r="BJ83" i="12"/>
  <c r="BK83" i="12" s="1"/>
  <c r="BJ553" i="12"/>
  <c r="BK553" i="12" s="1"/>
  <c r="BJ457" i="12"/>
  <c r="BK457" i="12" s="1"/>
  <c r="BJ389" i="12"/>
  <c r="BK389" i="12" s="1"/>
  <c r="BJ1773" i="12"/>
  <c r="BK1773" i="12" s="1"/>
  <c r="BJ1470" i="12"/>
  <c r="BK1470" i="12" s="1"/>
  <c r="BJ1454" i="12"/>
  <c r="BK1454" i="12" s="1"/>
  <c r="BJ1438" i="12"/>
  <c r="BK1438" i="12" s="1"/>
  <c r="BJ1422" i="12"/>
  <c r="BK1422" i="12" s="1"/>
  <c r="BJ1406" i="12"/>
  <c r="BK1406" i="12" s="1"/>
  <c r="BJ1390" i="12"/>
  <c r="BK1390" i="12" s="1"/>
  <c r="BJ1374" i="12"/>
  <c r="BK1374" i="12" s="1"/>
  <c r="BJ1358" i="12"/>
  <c r="BK1358" i="12" s="1"/>
  <c r="BJ1342" i="12"/>
  <c r="BK1342" i="12" s="1"/>
  <c r="BJ1326" i="12"/>
  <c r="BK1326" i="12" s="1"/>
  <c r="BJ1254" i="12"/>
  <c r="BK1254" i="12" s="1"/>
  <c r="BJ1238" i="12"/>
  <c r="BK1238" i="12" s="1"/>
  <c r="BJ1222" i="12"/>
  <c r="BK1222" i="12" s="1"/>
  <c r="BJ1206" i="12"/>
  <c r="BK1206" i="12" s="1"/>
  <c r="BJ438" i="12"/>
  <c r="BK438" i="12" s="1"/>
  <c r="BJ993" i="12"/>
  <c r="BK993" i="12" s="1"/>
  <c r="BJ977" i="12"/>
  <c r="BK977" i="12" s="1"/>
  <c r="BJ961" i="12"/>
  <c r="BK961" i="12" s="1"/>
  <c r="BJ945" i="12"/>
  <c r="BK945" i="12" s="1"/>
  <c r="BJ853" i="12"/>
  <c r="BK853" i="12" s="1"/>
  <c r="BJ837" i="12"/>
  <c r="BK837" i="12" s="1"/>
  <c r="BJ817" i="12"/>
  <c r="BK817" i="12" s="1"/>
  <c r="BJ749" i="12"/>
  <c r="BK749" i="12" s="1"/>
  <c r="BJ489" i="12"/>
  <c r="BK489" i="12" s="1"/>
  <c r="BJ453" i="12"/>
  <c r="BK453" i="12" s="1"/>
  <c r="BJ437" i="12"/>
  <c r="BK437" i="12" s="1"/>
  <c r="BJ413" i="12"/>
  <c r="BK413" i="12" s="1"/>
  <c r="BJ1805" i="12"/>
  <c r="BK1805" i="12" s="1"/>
  <c r="BJ1789" i="12"/>
  <c r="BK1789" i="12" s="1"/>
  <c r="BJ1613" i="12"/>
  <c r="BK1613" i="12" s="1"/>
  <c r="BJ1533" i="12"/>
  <c r="BK1533" i="12" s="1"/>
  <c r="BJ78" i="12"/>
  <c r="BK78" i="12" s="1"/>
  <c r="BJ821" i="12"/>
  <c r="BK821" i="12" s="1"/>
  <c r="BJ1677" i="12"/>
  <c r="BK1677" i="12" s="1"/>
  <c r="BJ1468" i="12"/>
  <c r="BK1468" i="12" s="1"/>
  <c r="BJ1452" i="12"/>
  <c r="BK1452" i="12" s="1"/>
  <c r="BJ1436" i="12"/>
  <c r="BK1436" i="12" s="1"/>
  <c r="BJ1420" i="12"/>
  <c r="BK1420" i="12" s="1"/>
  <c r="BJ1404" i="12"/>
  <c r="BK1404" i="12" s="1"/>
  <c r="BJ1388" i="12"/>
  <c r="BK1388" i="12" s="1"/>
  <c r="BJ1372" i="12"/>
  <c r="BK1372" i="12" s="1"/>
  <c r="BJ1356" i="12"/>
  <c r="BK1356" i="12" s="1"/>
  <c r="BJ1340" i="12"/>
  <c r="BK1340" i="12" s="1"/>
  <c r="BJ1324" i="12"/>
  <c r="BK1324" i="12" s="1"/>
  <c r="BJ1276" i="12"/>
  <c r="BK1276" i="12" s="1"/>
  <c r="BJ1196" i="12"/>
  <c r="BK1196" i="12" s="1"/>
  <c r="BJ1180" i="12"/>
  <c r="BK1180" i="12" s="1"/>
  <c r="BJ1164" i="12"/>
  <c r="BK1164" i="12" s="1"/>
  <c r="BJ708" i="12"/>
  <c r="BK708" i="12" s="1"/>
  <c r="BJ251" i="12"/>
  <c r="BK251" i="12" s="1"/>
  <c r="BJ211" i="12"/>
  <c r="BK211" i="12" s="1"/>
  <c r="BJ92" i="12"/>
  <c r="BK92" i="12" s="1"/>
  <c r="BJ2141" i="12"/>
  <c r="BK2141" i="12" s="1"/>
  <c r="BJ2125" i="12"/>
  <c r="BK2125" i="12" s="1"/>
  <c r="BJ2109" i="12"/>
  <c r="BK2109" i="12" s="1"/>
  <c r="BJ2093" i="12"/>
  <c r="BK2093" i="12" s="1"/>
  <c r="BJ2077" i="12"/>
  <c r="BK2077" i="12" s="1"/>
  <c r="BJ2061" i="12"/>
  <c r="BK2061" i="12" s="1"/>
  <c r="BJ2045" i="12"/>
  <c r="BK2045" i="12" s="1"/>
  <c r="BJ2029" i="12"/>
  <c r="BK2029" i="12" s="1"/>
  <c r="BJ2013" i="12"/>
  <c r="BK2013" i="12" s="1"/>
  <c r="BJ1981" i="12"/>
  <c r="BK1981" i="12" s="1"/>
  <c r="BJ1949" i="12"/>
  <c r="BK1949" i="12" s="1"/>
  <c r="BJ1933" i="12"/>
  <c r="BK1933" i="12" s="1"/>
  <c r="BJ1917" i="12"/>
  <c r="BK1917" i="12" s="1"/>
  <c r="BJ1901" i="12"/>
  <c r="BK1901" i="12" s="1"/>
  <c r="BJ1885" i="12"/>
  <c r="BK1885" i="12" s="1"/>
  <c r="BJ1009" i="12"/>
  <c r="BK1009" i="12" s="1"/>
  <c r="BJ973" i="12"/>
  <c r="BK973" i="12" s="1"/>
  <c r="BJ849" i="12"/>
  <c r="BK849" i="12" s="1"/>
  <c r="BJ833" i="12"/>
  <c r="BK833" i="12" s="1"/>
  <c r="BJ609" i="12"/>
  <c r="BK609" i="12" s="1"/>
  <c r="BJ577" i="12"/>
  <c r="BK577" i="12" s="1"/>
  <c r="BJ541" i="12"/>
  <c r="BK541" i="12" s="1"/>
  <c r="BJ433" i="12"/>
  <c r="BK433" i="12" s="1"/>
  <c r="BJ382" i="12"/>
  <c r="BK382" i="12" s="1"/>
  <c r="BJ88" i="12"/>
  <c r="BK88" i="12" s="1"/>
  <c r="BJ1821" i="12"/>
  <c r="BK1821" i="12" s="1"/>
  <c r="BJ1709" i="12"/>
  <c r="BK1709" i="12" s="1"/>
  <c r="BJ1693" i="12"/>
  <c r="BK1693" i="12" s="1"/>
  <c r="BJ1645" i="12"/>
  <c r="BK1645" i="12" s="1"/>
  <c r="BJ1629" i="12"/>
  <c r="BK1629" i="12" s="1"/>
  <c r="BJ1549" i="12"/>
  <c r="BK1549" i="12" s="1"/>
  <c r="BJ1137" i="12"/>
  <c r="BK1137" i="12" s="1"/>
  <c r="BJ393" i="12"/>
  <c r="BK393" i="12" s="1"/>
  <c r="BJ90" i="12"/>
  <c r="BK90" i="12" s="1"/>
  <c r="BJ881" i="12"/>
  <c r="BK881" i="12" s="1"/>
  <c r="BJ569" i="12"/>
  <c r="BK569" i="12" s="1"/>
  <c r="BJ421" i="12"/>
  <c r="BK421" i="12" s="1"/>
  <c r="BJ1757" i="12"/>
  <c r="BK1757" i="12" s="1"/>
  <c r="BJ1597" i="12"/>
  <c r="BK1597" i="12" s="1"/>
  <c r="BJ1298" i="12"/>
  <c r="BK1298" i="12" s="1"/>
  <c r="BJ1266" i="12"/>
  <c r="BK1266" i="12" s="1"/>
  <c r="BJ1194" i="12"/>
  <c r="BK1194" i="12" s="1"/>
  <c r="BJ1178" i="12"/>
  <c r="BK1178" i="12" s="1"/>
  <c r="BJ353" i="12"/>
  <c r="BK353" i="12" s="1"/>
  <c r="BJ2489" i="12"/>
  <c r="BK2489" i="12" s="1"/>
  <c r="BJ2473" i="12"/>
  <c r="BK2473" i="12" s="1"/>
  <c r="BJ2457" i="12"/>
  <c r="BK2457" i="12" s="1"/>
  <c r="BJ2441" i="12"/>
  <c r="BK2441" i="12" s="1"/>
  <c r="BJ2297" i="12"/>
  <c r="BK2297" i="12" s="1"/>
  <c r="BJ2281" i="12"/>
  <c r="BK2281" i="12" s="1"/>
  <c r="BJ2265" i="12"/>
  <c r="BK2265" i="12" s="1"/>
  <c r="BJ2249" i="12"/>
  <c r="BK2249" i="12" s="1"/>
  <c r="BJ2233" i="12"/>
  <c r="BK2233" i="12" s="1"/>
  <c r="BJ2217" i="12"/>
  <c r="BK2217" i="12" s="1"/>
  <c r="BJ2201" i="12"/>
  <c r="BK2201" i="12" s="1"/>
  <c r="BJ2185" i="12"/>
  <c r="BK2185" i="12" s="1"/>
  <c r="BJ2169" i="12"/>
  <c r="BK2169" i="12" s="1"/>
  <c r="BJ2153" i="12"/>
  <c r="BK2153" i="12" s="1"/>
  <c r="BJ953" i="12"/>
  <c r="BK953" i="12" s="1"/>
  <c r="BJ937" i="12"/>
  <c r="BK937" i="12" s="1"/>
  <c r="BJ917" i="12"/>
  <c r="BK917" i="12" s="1"/>
  <c r="BJ829" i="12"/>
  <c r="BK829" i="12" s="1"/>
  <c r="BJ637" i="12"/>
  <c r="BK637" i="12" s="1"/>
  <c r="BJ621" i="12"/>
  <c r="BK621" i="12" s="1"/>
  <c r="BJ521" i="12"/>
  <c r="BK521" i="12" s="1"/>
  <c r="BJ497" i="12"/>
  <c r="BK497" i="12" s="1"/>
  <c r="BJ131" i="12"/>
  <c r="BK131" i="12" s="1"/>
  <c r="BJ1869" i="12"/>
  <c r="BK1869" i="12" s="1"/>
  <c r="BJ1853" i="12"/>
  <c r="BK1853" i="12" s="1"/>
  <c r="BJ1837" i="12"/>
  <c r="BK1837" i="12" s="1"/>
  <c r="BJ1741" i="12"/>
  <c r="BK1741" i="12" s="1"/>
  <c r="BJ1725" i="12"/>
  <c r="BK1725" i="12" s="1"/>
  <c r="BJ1661" i="12"/>
  <c r="BK1661" i="12" s="1"/>
  <c r="BJ1581" i="12"/>
  <c r="BK1581" i="12" s="1"/>
  <c r="BJ1565" i="12"/>
  <c r="BK1565" i="12" s="1"/>
  <c r="BJ86" i="12"/>
  <c r="BK86" i="12" s="1"/>
  <c r="BK5" i="12" l="1"/>
  <c r="B5" i="11"/>
  <c r="B6" i="11" l="1"/>
  <c r="E4" i="1" s="1"/>
  <c r="B8" i="11"/>
</calcChain>
</file>

<file path=xl/sharedStrings.xml><?xml version="1.0" encoding="utf-8"?>
<sst xmlns="http://schemas.openxmlformats.org/spreadsheetml/2006/main" count="3144" uniqueCount="2807">
  <si>
    <t>Link to the WORQ Landing Page</t>
  </si>
  <si>
    <t>You can use the WORQ tool with either a census of all program participants or a survey with a sample. If using sampled data, you must ensure representation as described in the sampling considerations below. When cleaning data, ensure each individual’s results are counted only once, regardless of the number of program components in which the individual participated.</t>
  </si>
  <si>
    <t>All activities must report sex disaggregation and should sample to ensure proportional representation of males and females. Activities should report on age disaggregates, but activities do not need to sample to ensure representation of each age group.</t>
  </si>
  <si>
    <t>All activities should report on disability status. However, only activities focused on improving outcomes of individuals with disabilities must sample to ensure representation by disability status.</t>
  </si>
  <si>
    <t>All activities must report on outcomes for participants who are in crisis and conflict situations (as determined by the USAID mission). In the rare cases where some participants are in crisis and conflict and some are not, special consideration is required. To use this form in these cases, first enter the data only for those individuals in crisis and conflict situations and record the indicators. Then enter the data for the remaining participants, excluding the individuals in crisis and conflict situations. Regardless, activities in which only some individuals are affected by crisis or conflict and which rely on a sample rather than a census should sample to ensure representation of individuals affected by crisis and conflict.</t>
  </si>
  <si>
    <t>Indicator #</t>
  </si>
  <si>
    <t>Indicator</t>
  </si>
  <si>
    <t>Disaggregation</t>
  </si>
  <si>
    <t>Percent Value</t>
  </si>
  <si>
    <t>EG.6-12</t>
  </si>
  <si>
    <t>Percent of individuals with new employment following participation in USG-assisted workforce development programs</t>
  </si>
  <si>
    <t>None</t>
  </si>
  <si>
    <t>Females, all</t>
  </si>
  <si>
    <t>Females, ages 15-19</t>
  </si>
  <si>
    <t>Females, ages 20-24</t>
  </si>
  <si>
    <t>Females, ages 25-29</t>
  </si>
  <si>
    <t>Females, ages 30+</t>
  </si>
  <si>
    <t>Females with a disability</t>
  </si>
  <si>
    <t>Males, all</t>
  </si>
  <si>
    <t>Males, ages 15-19</t>
  </si>
  <si>
    <t>Males, ages 20-24</t>
  </si>
  <si>
    <t>Males, ages 25-29</t>
  </si>
  <si>
    <t>Males, ages 30+</t>
  </si>
  <si>
    <t>Males with a disability</t>
  </si>
  <si>
    <t>Females</t>
  </si>
  <si>
    <t>Males</t>
  </si>
  <si>
    <t>Average Percent Change</t>
  </si>
  <si>
    <t>EG.6-11</t>
  </si>
  <si>
    <t>Average percent change in earning following participation in USG-assisted workforce development programs</t>
  </si>
  <si>
    <t>Sample</t>
  </si>
  <si>
    <t>Extrapolated onto activity population</t>
  </si>
  <si>
    <t>Number of females with increased earnings</t>
  </si>
  <si>
    <t>Number of males with increased earnings</t>
  </si>
  <si>
    <t>ES.1-46</t>
  </si>
  <si>
    <t>Percent of individuals who transition to further education or training following participation in USG-assisted programs</t>
  </si>
  <si>
    <t>Data Entry</t>
  </si>
  <si>
    <t>Instructions</t>
  </si>
  <si>
    <t>Activity Participants</t>
  </si>
  <si>
    <t>Data to Adjust Baseline Earnings for Inflation</t>
  </si>
  <si>
    <t>Baseline CPI/ exchange rate</t>
  </si>
  <si>
    <t>Endline CPI/ exchange rate</t>
  </si>
  <si>
    <t>First, enter the relevant consumer price index (CPI) information for the location where the activity took place. If no new CPI has been released between the activity's baseline and endline, enter the average rate of exchange of the local currency against the U.S. dollar for the month preceding baseline data collection.</t>
  </si>
  <si>
    <t>Yes</t>
  </si>
  <si>
    <t>Daily</t>
  </si>
  <si>
    <t>Disability</t>
  </si>
  <si>
    <t>In</t>
  </si>
  <si>
    <t>No</t>
  </si>
  <si>
    <t>Weekly</t>
  </si>
  <si>
    <t>No disability</t>
  </si>
  <si>
    <t>Out</t>
  </si>
  <si>
    <t>Once every two weeks</t>
  </si>
  <si>
    <t>Two times a month</t>
  </si>
  <si>
    <t>Once a month</t>
  </si>
  <si>
    <t>Other</t>
  </si>
  <si>
    <t>Baseline</t>
  </si>
  <si>
    <t>Endline</t>
  </si>
  <si>
    <t>Question Codes (ODK Format)</t>
  </si>
  <si>
    <t>sex</t>
  </si>
  <si>
    <t>age</t>
  </si>
  <si>
    <t>Disability Status</t>
  </si>
  <si>
    <t>Baseline Education Status</t>
  </si>
  <si>
    <t>Endline Education Status</t>
  </si>
  <si>
    <t>Respondent 0002</t>
  </si>
  <si>
    <t>Respondent 0003</t>
  </si>
  <si>
    <t>Respondent 0004</t>
  </si>
  <si>
    <t>Respondent 0005</t>
  </si>
  <si>
    <t>Respondent 0006</t>
  </si>
  <si>
    <t>Respondent 0007</t>
  </si>
  <si>
    <t>Respondent 0008</t>
  </si>
  <si>
    <t>Respondent 0009</t>
  </si>
  <si>
    <t>Respondent 0010</t>
  </si>
  <si>
    <t>Respondent 0011</t>
  </si>
  <si>
    <t>Respondent 0012</t>
  </si>
  <si>
    <t>Respondent 0013</t>
  </si>
  <si>
    <t>Respondent 0014</t>
  </si>
  <si>
    <t>Respondent 0015</t>
  </si>
  <si>
    <t>Respondent 0016</t>
  </si>
  <si>
    <t>Respondent 0017</t>
  </si>
  <si>
    <t>Respondent 0018</t>
  </si>
  <si>
    <t>Respondent 0019</t>
  </si>
  <si>
    <t>Respondent 0020</t>
  </si>
  <si>
    <t>Respondent 0021</t>
  </si>
  <si>
    <t>Respondent 0022</t>
  </si>
  <si>
    <t>Respondent 0023</t>
  </si>
  <si>
    <t>Respondent 0024</t>
  </si>
  <si>
    <t>Respondent 0025</t>
  </si>
  <si>
    <t>Respondent 0026</t>
  </si>
  <si>
    <t>Respondent 0027</t>
  </si>
  <si>
    <t>Respondent 0028</t>
  </si>
  <si>
    <t>Respondent 0029</t>
  </si>
  <si>
    <t>Respondent 0030</t>
  </si>
  <si>
    <t>Respondent 0031</t>
  </si>
  <si>
    <t>Respondent 0032</t>
  </si>
  <si>
    <t>Respondent 0033</t>
  </si>
  <si>
    <t>Respondent 0034</t>
  </si>
  <si>
    <t>Respondent 0035</t>
  </si>
  <si>
    <t>Respondent 0036</t>
  </si>
  <si>
    <t>Respondent 0037</t>
  </si>
  <si>
    <t>Respondent 0038</t>
  </si>
  <si>
    <t>Respondent 0039</t>
  </si>
  <si>
    <t>Respondent 0040</t>
  </si>
  <si>
    <t>Respondent 0041</t>
  </si>
  <si>
    <t>Respondent 0042</t>
  </si>
  <si>
    <t>Respondent 0043</t>
  </si>
  <si>
    <t>Respondent 0044</t>
  </si>
  <si>
    <t>Respondent 0045</t>
  </si>
  <si>
    <t>Respondent 0046</t>
  </si>
  <si>
    <t>Respondent 0047</t>
  </si>
  <si>
    <t>Respondent 0048</t>
  </si>
  <si>
    <t>Respondent 0049</t>
  </si>
  <si>
    <t>Respondent 0050</t>
  </si>
  <si>
    <t>Respondent 0051</t>
  </si>
  <si>
    <t>Respondent 0052</t>
  </si>
  <si>
    <t>Respondent 0053</t>
  </si>
  <si>
    <t>Respondent 0054</t>
  </si>
  <si>
    <t>Respondent 0055</t>
  </si>
  <si>
    <t>Respondent 0056</t>
  </si>
  <si>
    <t>Respondent 0057</t>
  </si>
  <si>
    <t>Respondent 0058</t>
  </si>
  <si>
    <t>Respondent 0059</t>
  </si>
  <si>
    <t>Respondent 0060</t>
  </si>
  <si>
    <t>Respondent 0061</t>
  </si>
  <si>
    <t>Respondent 0062</t>
  </si>
  <si>
    <t>Respondent 0063</t>
  </si>
  <si>
    <t>Respondent 0064</t>
  </si>
  <si>
    <t>Respondent 0065</t>
  </si>
  <si>
    <t>Respondent 0066</t>
  </si>
  <si>
    <t>Respondent 0067</t>
  </si>
  <si>
    <t>Respondent 0068</t>
  </si>
  <si>
    <t>Respondent 0069</t>
  </si>
  <si>
    <t>Respondent 0070</t>
  </si>
  <si>
    <t>Respondent 0071</t>
  </si>
  <si>
    <t>Respondent 0072</t>
  </si>
  <si>
    <t>Respondent 0073</t>
  </si>
  <si>
    <t>Respondent 0074</t>
  </si>
  <si>
    <t>Respondent 0075</t>
  </si>
  <si>
    <t>Respondent 0076</t>
  </si>
  <si>
    <t>Respondent 0077</t>
  </si>
  <si>
    <t>Respondent 0078</t>
  </si>
  <si>
    <t>Respondent 0079</t>
  </si>
  <si>
    <t>Respondent 0080</t>
  </si>
  <si>
    <t>Respondent 0081</t>
  </si>
  <si>
    <t>Respondent 0082</t>
  </si>
  <si>
    <t>Respondent 0083</t>
  </si>
  <si>
    <t>Respondent 0084</t>
  </si>
  <si>
    <t>Respondent 0085</t>
  </si>
  <si>
    <t>Respondent 0086</t>
  </si>
  <si>
    <t>Respondent 0087</t>
  </si>
  <si>
    <t>Respondent 0088</t>
  </si>
  <si>
    <t>Respondent 0089</t>
  </si>
  <si>
    <t>Respondent 0090</t>
  </si>
  <si>
    <t>Respondent 0091</t>
  </si>
  <si>
    <t>Respondent 0092</t>
  </si>
  <si>
    <t>Respondent 0093</t>
  </si>
  <si>
    <t>Respondent 0094</t>
  </si>
  <si>
    <t>Respondent 0095</t>
  </si>
  <si>
    <t>Respondent 0096</t>
  </si>
  <si>
    <t>Respondent 0097</t>
  </si>
  <si>
    <t>Respondent 0098</t>
  </si>
  <si>
    <t>Respondent 0099</t>
  </si>
  <si>
    <t>Respondent 0100</t>
  </si>
  <si>
    <t>Respondent 0101</t>
  </si>
  <si>
    <t>Respondent 0102</t>
  </si>
  <si>
    <t>Respondent 0103</t>
  </si>
  <si>
    <t>Respondent 0104</t>
  </si>
  <si>
    <t>Respondent 0105</t>
  </si>
  <si>
    <t>Respondent 0106</t>
  </si>
  <si>
    <t>Respondent 0107</t>
  </si>
  <si>
    <t>Respondent 0108</t>
  </si>
  <si>
    <t>Respondent 0109</t>
  </si>
  <si>
    <t>Respondent 0110</t>
  </si>
  <si>
    <t>Respondent 0111</t>
  </si>
  <si>
    <t>Respondent 0112</t>
  </si>
  <si>
    <t>Respondent 0113</t>
  </si>
  <si>
    <t>Respondent 0114</t>
  </si>
  <si>
    <t>Respondent 0115</t>
  </si>
  <si>
    <t>Respondent 0116</t>
  </si>
  <si>
    <t>Respondent 0117</t>
  </si>
  <si>
    <t>Respondent 0118</t>
  </si>
  <si>
    <t>Respondent 0119</t>
  </si>
  <si>
    <t>Respondent 0120</t>
  </si>
  <si>
    <t>Respondent 0121</t>
  </si>
  <si>
    <t>Respondent 0122</t>
  </si>
  <si>
    <t>Respondent 0123</t>
  </si>
  <si>
    <t>Respondent 0124</t>
  </si>
  <si>
    <t>Respondent 0125</t>
  </si>
  <si>
    <t>Respondent 0126</t>
  </si>
  <si>
    <t>Respondent 0127</t>
  </si>
  <si>
    <t>Respondent 0128</t>
  </si>
  <si>
    <t>Respondent 0129</t>
  </si>
  <si>
    <t>Respondent 0130</t>
  </si>
  <si>
    <t>Respondent 0131</t>
  </si>
  <si>
    <t>Respondent 0132</t>
  </si>
  <si>
    <t>Respondent 0133</t>
  </si>
  <si>
    <t>Respondent 0134</t>
  </si>
  <si>
    <t>Respondent 0135</t>
  </si>
  <si>
    <t>Respondent 0136</t>
  </si>
  <si>
    <t>Respondent 0137</t>
  </si>
  <si>
    <t>Respondent 0138</t>
  </si>
  <si>
    <t>Respondent 0139</t>
  </si>
  <si>
    <t>Respondent 0140</t>
  </si>
  <si>
    <t>Respondent 0141</t>
  </si>
  <si>
    <t>Respondent 0142</t>
  </si>
  <si>
    <t>Respondent 0143</t>
  </si>
  <si>
    <t>Respondent 0144</t>
  </si>
  <si>
    <t>Respondent 0145</t>
  </si>
  <si>
    <t>Respondent 0146</t>
  </si>
  <si>
    <t>Respondent 0147</t>
  </si>
  <si>
    <t>Respondent 0148</t>
  </si>
  <si>
    <t>Respondent 0149</t>
  </si>
  <si>
    <t>Respondent 0150</t>
  </si>
  <si>
    <t>Respondent 0151</t>
  </si>
  <si>
    <t>Respondent 0152</t>
  </si>
  <si>
    <t>Respondent 0153</t>
  </si>
  <si>
    <t>Respondent 0154</t>
  </si>
  <si>
    <t>Respondent 0155</t>
  </si>
  <si>
    <t>Respondent 0156</t>
  </si>
  <si>
    <t>Respondent 0157</t>
  </si>
  <si>
    <t>Respondent 0158</t>
  </si>
  <si>
    <t>Respondent 0159</t>
  </si>
  <si>
    <t>Respondent 0160</t>
  </si>
  <si>
    <t>Respondent 0161</t>
  </si>
  <si>
    <t>Respondent 0162</t>
  </si>
  <si>
    <t>Respondent 0163</t>
  </si>
  <si>
    <t>Respondent 0164</t>
  </si>
  <si>
    <t>Respondent 0165</t>
  </si>
  <si>
    <t>Respondent 0166</t>
  </si>
  <si>
    <t>Respondent 0167</t>
  </si>
  <si>
    <t>Respondent 0168</t>
  </si>
  <si>
    <t>Respondent 0169</t>
  </si>
  <si>
    <t>Respondent 0170</t>
  </si>
  <si>
    <t>Respondent 0171</t>
  </si>
  <si>
    <t>Respondent 0172</t>
  </si>
  <si>
    <t>Respondent 0173</t>
  </si>
  <si>
    <t>Respondent 0174</t>
  </si>
  <si>
    <t>Respondent 0175</t>
  </si>
  <si>
    <t>Respondent 0176</t>
  </si>
  <si>
    <t>Respondent 0177</t>
  </si>
  <si>
    <t>Respondent 0178</t>
  </si>
  <si>
    <t>Respondent 0179</t>
  </si>
  <si>
    <t>Respondent 0180</t>
  </si>
  <si>
    <t>Respondent 0181</t>
  </si>
  <si>
    <t>Respondent 0182</t>
  </si>
  <si>
    <t>Respondent 0183</t>
  </si>
  <si>
    <t>Respondent 0184</t>
  </si>
  <si>
    <t>Respondent 0185</t>
  </si>
  <si>
    <t>Respondent 0186</t>
  </si>
  <si>
    <t>Respondent 0187</t>
  </si>
  <si>
    <t>Respondent 0188</t>
  </si>
  <si>
    <t>Respondent 0189</t>
  </si>
  <si>
    <t>Respondent 0190</t>
  </si>
  <si>
    <t>Respondent 0191</t>
  </si>
  <si>
    <t>Respondent 0192</t>
  </si>
  <si>
    <t>Respondent 0193</t>
  </si>
  <si>
    <t>Respondent 0194</t>
  </si>
  <si>
    <t>Respondent 0195</t>
  </si>
  <si>
    <t>Respondent 0196</t>
  </si>
  <si>
    <t>Respondent 0197</t>
  </si>
  <si>
    <t>Respondent 0198</t>
  </si>
  <si>
    <t>Respondent 0199</t>
  </si>
  <si>
    <t>Respondent 0200</t>
  </si>
  <si>
    <t>Respondent 0201</t>
  </si>
  <si>
    <t>Respondent 0202</t>
  </si>
  <si>
    <t>Respondent 0203</t>
  </si>
  <si>
    <t>Respondent 0204</t>
  </si>
  <si>
    <t>Respondent 0205</t>
  </si>
  <si>
    <t>Respondent 0206</t>
  </si>
  <si>
    <t>Respondent 0207</t>
  </si>
  <si>
    <t>Respondent 0208</t>
  </si>
  <si>
    <t>Respondent 0209</t>
  </si>
  <si>
    <t>Respondent 0210</t>
  </si>
  <si>
    <t>Respondent 0211</t>
  </si>
  <si>
    <t>Respondent 0212</t>
  </si>
  <si>
    <t>Respondent 0213</t>
  </si>
  <si>
    <t>Respondent 0214</t>
  </si>
  <si>
    <t>Respondent 0215</t>
  </si>
  <si>
    <t>Respondent 0216</t>
  </si>
  <si>
    <t>Respondent 0217</t>
  </si>
  <si>
    <t>Respondent 0218</t>
  </si>
  <si>
    <t>Respondent 0219</t>
  </si>
  <si>
    <t>Respondent 0220</t>
  </si>
  <si>
    <t>Respondent 0221</t>
  </si>
  <si>
    <t>Respondent 0222</t>
  </si>
  <si>
    <t>Respondent 0223</t>
  </si>
  <si>
    <t>Respondent 0224</t>
  </si>
  <si>
    <t>Respondent 0225</t>
  </si>
  <si>
    <t>Respondent 0226</t>
  </si>
  <si>
    <t>Respondent 0227</t>
  </si>
  <si>
    <t>Respondent 0228</t>
  </si>
  <si>
    <t>Respondent 0229</t>
  </si>
  <si>
    <t>Respondent 0230</t>
  </si>
  <si>
    <t>Respondent 0231</t>
  </si>
  <si>
    <t>Respondent 0232</t>
  </si>
  <si>
    <t>Respondent 0233</t>
  </si>
  <si>
    <t>Respondent 0234</t>
  </si>
  <si>
    <t>Respondent 0235</t>
  </si>
  <si>
    <t>Respondent 0236</t>
  </si>
  <si>
    <t>Respondent 0237</t>
  </si>
  <si>
    <t>Respondent 0238</t>
  </si>
  <si>
    <t>Respondent 0239</t>
  </si>
  <si>
    <t>Respondent 0240</t>
  </si>
  <si>
    <t>Respondent 0241</t>
  </si>
  <si>
    <t>Respondent 0242</t>
  </si>
  <si>
    <t>Respondent 0243</t>
  </si>
  <si>
    <t>Respondent 0244</t>
  </si>
  <si>
    <t>Respondent 0245</t>
  </si>
  <si>
    <t>Respondent 0246</t>
  </si>
  <si>
    <t>Respondent 0247</t>
  </si>
  <si>
    <t>Respondent 0248</t>
  </si>
  <si>
    <t>Respondent 0249</t>
  </si>
  <si>
    <t>Respondent 0250</t>
  </si>
  <si>
    <t>Respondent 0251</t>
  </si>
  <si>
    <t>Respondent 0252</t>
  </si>
  <si>
    <t>Respondent 0253</t>
  </si>
  <si>
    <t>Respondent 0254</t>
  </si>
  <si>
    <t>Respondent 0255</t>
  </si>
  <si>
    <t>Respondent 0256</t>
  </si>
  <si>
    <t>Respondent 0257</t>
  </si>
  <si>
    <t>Respondent 0258</t>
  </si>
  <si>
    <t>Respondent 0259</t>
  </si>
  <si>
    <t>Respondent 0260</t>
  </si>
  <si>
    <t>Respondent 0261</t>
  </si>
  <si>
    <t>Respondent 0262</t>
  </si>
  <si>
    <t>Respondent 0263</t>
  </si>
  <si>
    <t>Respondent 0264</t>
  </si>
  <si>
    <t>Respondent 0265</t>
  </si>
  <si>
    <t>Respondent 0266</t>
  </si>
  <si>
    <t>Respondent 0267</t>
  </si>
  <si>
    <t>Respondent 0268</t>
  </si>
  <si>
    <t>Respondent 0269</t>
  </si>
  <si>
    <t>Respondent 0270</t>
  </si>
  <si>
    <t>Respondent 0271</t>
  </si>
  <si>
    <t>Respondent 0272</t>
  </si>
  <si>
    <t>Respondent 0273</t>
  </si>
  <si>
    <t>Respondent 0274</t>
  </si>
  <si>
    <t>Respondent 0275</t>
  </si>
  <si>
    <t>Respondent 0276</t>
  </si>
  <si>
    <t>Respondent 0277</t>
  </si>
  <si>
    <t>Respondent 0278</t>
  </si>
  <si>
    <t>Respondent 0279</t>
  </si>
  <si>
    <t>Respondent 0280</t>
  </si>
  <si>
    <t>Respondent 0281</t>
  </si>
  <si>
    <t>Respondent 0282</t>
  </si>
  <si>
    <t>Respondent 0283</t>
  </si>
  <si>
    <t>Respondent 0284</t>
  </si>
  <si>
    <t>Respondent 0285</t>
  </si>
  <si>
    <t>Respondent 0286</t>
  </si>
  <si>
    <t>Respondent 0287</t>
  </si>
  <si>
    <t>Respondent 0288</t>
  </si>
  <si>
    <t>Respondent 0289</t>
  </si>
  <si>
    <t>Respondent 0290</t>
  </si>
  <si>
    <t>Respondent 0291</t>
  </si>
  <si>
    <t>Respondent 0292</t>
  </si>
  <si>
    <t>Respondent 0293</t>
  </si>
  <si>
    <t>Respondent 0294</t>
  </si>
  <si>
    <t>Respondent 0295</t>
  </si>
  <si>
    <t>Respondent 0296</t>
  </si>
  <si>
    <t>Respondent 0297</t>
  </si>
  <si>
    <t>Respondent 0298</t>
  </si>
  <si>
    <t>Respondent 0299</t>
  </si>
  <si>
    <t>Respondent 0300</t>
  </si>
  <si>
    <t>Respondent 0301</t>
  </si>
  <si>
    <t>Respondent 0302</t>
  </si>
  <si>
    <t>Respondent 0303</t>
  </si>
  <si>
    <t>Respondent 0304</t>
  </si>
  <si>
    <t>Respondent 0305</t>
  </si>
  <si>
    <t>Respondent 0306</t>
  </si>
  <si>
    <t>Respondent 0307</t>
  </si>
  <si>
    <t>Respondent 0308</t>
  </si>
  <si>
    <t>Respondent 0309</t>
  </si>
  <si>
    <t>Respondent 0310</t>
  </si>
  <si>
    <t>Respondent 0311</t>
  </si>
  <si>
    <t>Respondent 0312</t>
  </si>
  <si>
    <t>Respondent 0313</t>
  </si>
  <si>
    <t>Respondent 0314</t>
  </si>
  <si>
    <t>Respondent 0315</t>
  </si>
  <si>
    <t>Respondent 0316</t>
  </si>
  <si>
    <t>Respondent 0317</t>
  </si>
  <si>
    <t>Respondent 0318</t>
  </si>
  <si>
    <t>Respondent 0319</t>
  </si>
  <si>
    <t>Respondent 0320</t>
  </si>
  <si>
    <t>Respondent 0321</t>
  </si>
  <si>
    <t>Respondent 0322</t>
  </si>
  <si>
    <t>Respondent 0323</t>
  </si>
  <si>
    <t>Respondent 0324</t>
  </si>
  <si>
    <t>Respondent 0325</t>
  </si>
  <si>
    <t>Respondent 0326</t>
  </si>
  <si>
    <t>Respondent 0327</t>
  </si>
  <si>
    <t>Respondent 0328</t>
  </si>
  <si>
    <t>Respondent 0329</t>
  </si>
  <si>
    <t>Respondent 0330</t>
  </si>
  <si>
    <t>Respondent 0331</t>
  </si>
  <si>
    <t>Respondent 0332</t>
  </si>
  <si>
    <t>Respondent 0333</t>
  </si>
  <si>
    <t>Respondent 0334</t>
  </si>
  <si>
    <t>Respondent 0335</t>
  </si>
  <si>
    <t>Respondent 0336</t>
  </si>
  <si>
    <t>Respondent 0337</t>
  </si>
  <si>
    <t>Respondent 0338</t>
  </si>
  <si>
    <t>Respondent 0339</t>
  </si>
  <si>
    <t>Respondent 0340</t>
  </si>
  <si>
    <t>Respondent 0341</t>
  </si>
  <si>
    <t>Respondent 0342</t>
  </si>
  <si>
    <t>Respondent 0343</t>
  </si>
  <si>
    <t>Respondent 0344</t>
  </si>
  <si>
    <t>Respondent 0345</t>
  </si>
  <si>
    <t>Respondent 0346</t>
  </si>
  <si>
    <t>Respondent 0347</t>
  </si>
  <si>
    <t>Respondent 0348</t>
  </si>
  <si>
    <t>Respondent 0349</t>
  </si>
  <si>
    <t>Respondent 0350</t>
  </si>
  <si>
    <t>Respondent 0351</t>
  </si>
  <si>
    <t>Respondent 0352</t>
  </si>
  <si>
    <t>Respondent 0353</t>
  </si>
  <si>
    <t>Respondent 0354</t>
  </si>
  <si>
    <t>Respondent 0355</t>
  </si>
  <si>
    <t>Respondent 0356</t>
  </si>
  <si>
    <t>Respondent 0357</t>
  </si>
  <si>
    <t>Respondent 0358</t>
  </si>
  <si>
    <t>Respondent 0359</t>
  </si>
  <si>
    <t>Respondent 0360</t>
  </si>
  <si>
    <t>Respondent 0361</t>
  </si>
  <si>
    <t>Respondent 0362</t>
  </si>
  <si>
    <t>Respondent 0363</t>
  </si>
  <si>
    <t>Respondent 0364</t>
  </si>
  <si>
    <t>Respondent 0365</t>
  </si>
  <si>
    <t>Respondent 0366</t>
  </si>
  <si>
    <t>Respondent 0367</t>
  </si>
  <si>
    <t>Respondent 0368</t>
  </si>
  <si>
    <t>Respondent 0369</t>
  </si>
  <si>
    <t>Respondent 0370</t>
  </si>
  <si>
    <t>Respondent 0371</t>
  </si>
  <si>
    <t>Respondent 0372</t>
  </si>
  <si>
    <t>Respondent 0373</t>
  </si>
  <si>
    <t>Respondent 0374</t>
  </si>
  <si>
    <t>Respondent 0375</t>
  </si>
  <si>
    <t>Respondent 0376</t>
  </si>
  <si>
    <t>Respondent 0377</t>
  </si>
  <si>
    <t>Respondent 0378</t>
  </si>
  <si>
    <t>Respondent 0379</t>
  </si>
  <si>
    <t>Respondent 0380</t>
  </si>
  <si>
    <t>Respondent 0381</t>
  </si>
  <si>
    <t>Respondent 0382</t>
  </si>
  <si>
    <t>Respondent 0383</t>
  </si>
  <si>
    <t>Respondent 0384</t>
  </si>
  <si>
    <t>Respondent 0385</t>
  </si>
  <si>
    <t>Respondent 0386</t>
  </si>
  <si>
    <t>Respondent 0387</t>
  </si>
  <si>
    <t>Respondent 0388</t>
  </si>
  <si>
    <t>Respondent 0389</t>
  </si>
  <si>
    <t>Respondent 0390</t>
  </si>
  <si>
    <t>Respondent 0391</t>
  </si>
  <si>
    <t>Respondent 0392</t>
  </si>
  <si>
    <t>Respondent 0393</t>
  </si>
  <si>
    <t>Respondent 0394</t>
  </si>
  <si>
    <t>Respondent 0395</t>
  </si>
  <si>
    <t>Respondent 0396</t>
  </si>
  <si>
    <t>Respondent 0397</t>
  </si>
  <si>
    <t>Respondent 0398</t>
  </si>
  <si>
    <t>Respondent 0399</t>
  </si>
  <si>
    <t>Respondent 0400</t>
  </si>
  <si>
    <t>Respondent 0401</t>
  </si>
  <si>
    <t>Respondent 0402</t>
  </si>
  <si>
    <t>Respondent 0403</t>
  </si>
  <si>
    <t>Respondent 0404</t>
  </si>
  <si>
    <t>Respondent 0405</t>
  </si>
  <si>
    <t>Respondent 0406</t>
  </si>
  <si>
    <t>Respondent 0407</t>
  </si>
  <si>
    <t>Respondent 0408</t>
  </si>
  <si>
    <t>Respondent 0409</t>
  </si>
  <si>
    <t>Respondent 0410</t>
  </si>
  <si>
    <t>Respondent 0411</t>
  </si>
  <si>
    <t>Respondent 0412</t>
  </si>
  <si>
    <t>Respondent 0413</t>
  </si>
  <si>
    <t>Respondent 0414</t>
  </si>
  <si>
    <t>Respondent 0415</t>
  </si>
  <si>
    <t>Respondent 0416</t>
  </si>
  <si>
    <t>Respondent 0417</t>
  </si>
  <si>
    <t>Respondent 0418</t>
  </si>
  <si>
    <t>Respondent 0419</t>
  </si>
  <si>
    <t>Respondent 0420</t>
  </si>
  <si>
    <t>Respondent 0421</t>
  </si>
  <si>
    <t>Respondent 0422</t>
  </si>
  <si>
    <t>Respondent 0423</t>
  </si>
  <si>
    <t>Respondent 0424</t>
  </si>
  <si>
    <t>Respondent 0425</t>
  </si>
  <si>
    <t>Respondent 0426</t>
  </si>
  <si>
    <t>Respondent 0427</t>
  </si>
  <si>
    <t>Respondent 0428</t>
  </si>
  <si>
    <t>Respondent 0429</t>
  </si>
  <si>
    <t>Respondent 0430</t>
  </si>
  <si>
    <t>Respondent 0431</t>
  </si>
  <si>
    <t>Respondent 0432</t>
  </si>
  <si>
    <t>Respondent 0433</t>
  </si>
  <si>
    <t>Respondent 0434</t>
  </si>
  <si>
    <t>Respondent 0435</t>
  </si>
  <si>
    <t>Respondent 0436</t>
  </si>
  <si>
    <t>Respondent 0437</t>
  </si>
  <si>
    <t>Respondent 0438</t>
  </si>
  <si>
    <t>Respondent 0439</t>
  </si>
  <si>
    <t>Respondent 0440</t>
  </si>
  <si>
    <t>Respondent 0441</t>
  </si>
  <si>
    <t>Respondent 0442</t>
  </si>
  <si>
    <t>Respondent 0443</t>
  </si>
  <si>
    <t>Respondent 0444</t>
  </si>
  <si>
    <t>Respondent 0445</t>
  </si>
  <si>
    <t>Respondent 0446</t>
  </si>
  <si>
    <t>Respondent 0447</t>
  </si>
  <si>
    <t>Respondent 0448</t>
  </si>
  <si>
    <t>Respondent 0449</t>
  </si>
  <si>
    <t>Respondent 0450</t>
  </si>
  <si>
    <t>Respondent 0451</t>
  </si>
  <si>
    <t>Respondent 0452</t>
  </si>
  <si>
    <t>Respondent 0453</t>
  </si>
  <si>
    <t>Respondent 0454</t>
  </si>
  <si>
    <t>Respondent 0455</t>
  </si>
  <si>
    <t>Respondent 0456</t>
  </si>
  <si>
    <t>Respondent 0457</t>
  </si>
  <si>
    <t>Respondent 0458</t>
  </si>
  <si>
    <t>Respondent 0459</t>
  </si>
  <si>
    <t>Respondent 0460</t>
  </si>
  <si>
    <t>Respondent 0461</t>
  </si>
  <si>
    <t>Respondent 0462</t>
  </si>
  <si>
    <t>Respondent 0463</t>
  </si>
  <si>
    <t>Respondent 0464</t>
  </si>
  <si>
    <t>Respondent 0465</t>
  </si>
  <si>
    <t>Respondent 0466</t>
  </si>
  <si>
    <t>Respondent 0467</t>
  </si>
  <si>
    <t>Respondent 0468</t>
  </si>
  <si>
    <t>Respondent 0469</t>
  </si>
  <si>
    <t>Respondent 0470</t>
  </si>
  <si>
    <t>Respondent 0471</t>
  </si>
  <si>
    <t>Respondent 0472</t>
  </si>
  <si>
    <t>Respondent 0473</t>
  </si>
  <si>
    <t>Respondent 0474</t>
  </si>
  <si>
    <t>Respondent 0475</t>
  </si>
  <si>
    <t>Respondent 0476</t>
  </si>
  <si>
    <t>Respondent 0477</t>
  </si>
  <si>
    <t>Respondent 0478</t>
  </si>
  <si>
    <t>Respondent 0479</t>
  </si>
  <si>
    <t>Respondent 0480</t>
  </si>
  <si>
    <t>Respondent 0481</t>
  </si>
  <si>
    <t>Respondent 0482</t>
  </si>
  <si>
    <t>Respondent 0483</t>
  </si>
  <si>
    <t>Respondent 0484</t>
  </si>
  <si>
    <t>Respondent 0485</t>
  </si>
  <si>
    <t>Respondent 0486</t>
  </si>
  <si>
    <t>Respondent 0487</t>
  </si>
  <si>
    <t>Respondent 0488</t>
  </si>
  <si>
    <t>Respondent 0489</t>
  </si>
  <si>
    <t>Respondent 0490</t>
  </si>
  <si>
    <t>Respondent 0491</t>
  </si>
  <si>
    <t>Respondent 0492</t>
  </si>
  <si>
    <t>Respondent 0493</t>
  </si>
  <si>
    <t>Respondent 0494</t>
  </si>
  <si>
    <t>Respondent 0495</t>
  </si>
  <si>
    <t>Respondent 0496</t>
  </si>
  <si>
    <t>Respondent 0497</t>
  </si>
  <si>
    <t>Respondent 0498</t>
  </si>
  <si>
    <t>Respondent 0499</t>
  </si>
  <si>
    <t>Respondent 0500</t>
  </si>
  <si>
    <t>Respondent 0501</t>
  </si>
  <si>
    <t>Respondent 0502</t>
  </si>
  <si>
    <t>Respondent 0503</t>
  </si>
  <si>
    <t>Respondent 0504</t>
  </si>
  <si>
    <t>Respondent 0505</t>
  </si>
  <si>
    <t>Respondent 0506</t>
  </si>
  <si>
    <t>Respondent 0507</t>
  </si>
  <si>
    <t>Respondent 0508</t>
  </si>
  <si>
    <t>Respondent 0509</t>
  </si>
  <si>
    <t>Respondent 0510</t>
  </si>
  <si>
    <t>Respondent 0511</t>
  </si>
  <si>
    <t>Respondent 0512</t>
  </si>
  <si>
    <t>Respondent 0513</t>
  </si>
  <si>
    <t>Respondent 0514</t>
  </si>
  <si>
    <t>Respondent 0515</t>
  </si>
  <si>
    <t>Respondent 0516</t>
  </si>
  <si>
    <t>Respondent 0517</t>
  </si>
  <si>
    <t>Respondent 0518</t>
  </si>
  <si>
    <t>Respondent 0519</t>
  </si>
  <si>
    <t>Respondent 0520</t>
  </si>
  <si>
    <t>Respondent 0521</t>
  </si>
  <si>
    <t>Respondent 0522</t>
  </si>
  <si>
    <t>Respondent 0523</t>
  </si>
  <si>
    <t>Respondent 0524</t>
  </si>
  <si>
    <t>Respondent 0525</t>
  </si>
  <si>
    <t>Respondent 0526</t>
  </si>
  <si>
    <t>Respondent 0527</t>
  </si>
  <si>
    <t>Respondent 0528</t>
  </si>
  <si>
    <t>Respondent 0529</t>
  </si>
  <si>
    <t>Respondent 0530</t>
  </si>
  <si>
    <t>Respondent 0531</t>
  </si>
  <si>
    <t>Respondent 0532</t>
  </si>
  <si>
    <t>Respondent 0533</t>
  </si>
  <si>
    <t>Respondent 0534</t>
  </si>
  <si>
    <t>Respondent 0535</t>
  </si>
  <si>
    <t>Respondent 0536</t>
  </si>
  <si>
    <t>Respondent 0537</t>
  </si>
  <si>
    <t>Respondent 0538</t>
  </si>
  <si>
    <t>Respondent 0539</t>
  </si>
  <si>
    <t>Respondent 0540</t>
  </si>
  <si>
    <t>Respondent 0541</t>
  </si>
  <si>
    <t>Respondent 0542</t>
  </si>
  <si>
    <t>Respondent 0543</t>
  </si>
  <si>
    <t>Respondent 0544</t>
  </si>
  <si>
    <t>Respondent 0545</t>
  </si>
  <si>
    <t>Respondent 0546</t>
  </si>
  <si>
    <t>Respondent 0547</t>
  </si>
  <si>
    <t>Respondent 0548</t>
  </si>
  <si>
    <t>Respondent 0549</t>
  </si>
  <si>
    <t>Respondent 0550</t>
  </si>
  <si>
    <t>Respondent 0551</t>
  </si>
  <si>
    <t>Respondent 0552</t>
  </si>
  <si>
    <t>Respondent 0553</t>
  </si>
  <si>
    <t>Respondent 0554</t>
  </si>
  <si>
    <t>Respondent 0555</t>
  </si>
  <si>
    <t>Respondent 0556</t>
  </si>
  <si>
    <t>Respondent 0557</t>
  </si>
  <si>
    <t>Respondent 0558</t>
  </si>
  <si>
    <t>Respondent 0559</t>
  </si>
  <si>
    <t>Respondent 0560</t>
  </si>
  <si>
    <t>Respondent 0561</t>
  </si>
  <si>
    <t>Respondent 0562</t>
  </si>
  <si>
    <t>Respondent 0563</t>
  </si>
  <si>
    <t>Respondent 0564</t>
  </si>
  <si>
    <t>Respondent 0565</t>
  </si>
  <si>
    <t>Respondent 0566</t>
  </si>
  <si>
    <t>Respondent 0567</t>
  </si>
  <si>
    <t>Respondent 0568</t>
  </si>
  <si>
    <t>Respondent 0569</t>
  </si>
  <si>
    <t>Respondent 0570</t>
  </si>
  <si>
    <t>Respondent 0571</t>
  </si>
  <si>
    <t>Respondent 0572</t>
  </si>
  <si>
    <t>Respondent 0573</t>
  </si>
  <si>
    <t>Respondent 0574</t>
  </si>
  <si>
    <t>Respondent 0575</t>
  </si>
  <si>
    <t>Respondent 0576</t>
  </si>
  <si>
    <t>Respondent 0577</t>
  </si>
  <si>
    <t>Respondent 0578</t>
  </si>
  <si>
    <t>Respondent 0579</t>
  </si>
  <si>
    <t>Respondent 0580</t>
  </si>
  <si>
    <t>Respondent 0581</t>
  </si>
  <si>
    <t>Respondent 0582</t>
  </si>
  <si>
    <t>Respondent 0583</t>
  </si>
  <si>
    <t>Respondent 0584</t>
  </si>
  <si>
    <t>Respondent 0585</t>
  </si>
  <si>
    <t>Respondent 0586</t>
  </si>
  <si>
    <t>Respondent 0587</t>
  </si>
  <si>
    <t>Respondent 0588</t>
  </si>
  <si>
    <t>Respondent 0589</t>
  </si>
  <si>
    <t>Respondent 0590</t>
  </si>
  <si>
    <t>Respondent 0591</t>
  </si>
  <si>
    <t>Respondent 0592</t>
  </si>
  <si>
    <t>Respondent 0593</t>
  </si>
  <si>
    <t>Respondent 0594</t>
  </si>
  <si>
    <t>Respondent 0595</t>
  </si>
  <si>
    <t>Respondent 0596</t>
  </si>
  <si>
    <t>Respondent 0597</t>
  </si>
  <si>
    <t>Respondent 0598</t>
  </si>
  <si>
    <t>Respondent 0599</t>
  </si>
  <si>
    <t>Respondent 0600</t>
  </si>
  <si>
    <t>Respondent 0601</t>
  </si>
  <si>
    <t>Respondent 0602</t>
  </si>
  <si>
    <t>Respondent 0603</t>
  </si>
  <si>
    <t>Respondent 0604</t>
  </si>
  <si>
    <t>Respondent 0605</t>
  </si>
  <si>
    <t>Respondent 0606</t>
  </si>
  <si>
    <t>Respondent 0607</t>
  </si>
  <si>
    <t>Respondent 0608</t>
  </si>
  <si>
    <t>Respondent 0609</t>
  </si>
  <si>
    <t>Respondent 0610</t>
  </si>
  <si>
    <t>Respondent 0611</t>
  </si>
  <si>
    <t>Respondent 0612</t>
  </si>
  <si>
    <t>Respondent 0613</t>
  </si>
  <si>
    <t>Respondent 0614</t>
  </si>
  <si>
    <t>Respondent 0615</t>
  </si>
  <si>
    <t>Respondent 0616</t>
  </si>
  <si>
    <t>Respondent 0617</t>
  </si>
  <si>
    <t>Respondent 0618</t>
  </si>
  <si>
    <t>Respondent 0619</t>
  </si>
  <si>
    <t>Respondent 0620</t>
  </si>
  <si>
    <t>Respondent 0621</t>
  </si>
  <si>
    <t>Respondent 0622</t>
  </si>
  <si>
    <t>Respondent 0623</t>
  </si>
  <si>
    <t>Respondent 0624</t>
  </si>
  <si>
    <t>Respondent 0625</t>
  </si>
  <si>
    <t>Respondent 0626</t>
  </si>
  <si>
    <t>Respondent 0627</t>
  </si>
  <si>
    <t>Respondent 0628</t>
  </si>
  <si>
    <t>Respondent 0629</t>
  </si>
  <si>
    <t>Respondent 0630</t>
  </si>
  <si>
    <t>Respondent 0631</t>
  </si>
  <si>
    <t>Respondent 0632</t>
  </si>
  <si>
    <t>Respondent 0633</t>
  </si>
  <si>
    <t>Respondent 0634</t>
  </si>
  <si>
    <t>Respondent 0635</t>
  </si>
  <si>
    <t>Respondent 0636</t>
  </si>
  <si>
    <t>Respondent 0637</t>
  </si>
  <si>
    <t>Respondent 0638</t>
  </si>
  <si>
    <t>Respondent 0639</t>
  </si>
  <si>
    <t>Respondent 0640</t>
  </si>
  <si>
    <t>Respondent 0641</t>
  </si>
  <si>
    <t>Respondent 0642</t>
  </si>
  <si>
    <t>Respondent 0643</t>
  </si>
  <si>
    <t>Respondent 0644</t>
  </si>
  <si>
    <t>Respondent 0645</t>
  </si>
  <si>
    <t>Respondent 0646</t>
  </si>
  <si>
    <t>Respondent 0647</t>
  </si>
  <si>
    <t>Respondent 0648</t>
  </si>
  <si>
    <t>Respondent 0649</t>
  </si>
  <si>
    <t>Respondent 0650</t>
  </si>
  <si>
    <t>Respondent 0651</t>
  </si>
  <si>
    <t>Respondent 0652</t>
  </si>
  <si>
    <t>Respondent 0653</t>
  </si>
  <si>
    <t>Respondent 0654</t>
  </si>
  <si>
    <t>Respondent 0655</t>
  </si>
  <si>
    <t>Respondent 0656</t>
  </si>
  <si>
    <t>Respondent 0657</t>
  </si>
  <si>
    <t>Respondent 0658</t>
  </si>
  <si>
    <t>Respondent 0659</t>
  </si>
  <si>
    <t>Respondent 0660</t>
  </si>
  <si>
    <t>Respondent 0661</t>
  </si>
  <si>
    <t>Respondent 0662</t>
  </si>
  <si>
    <t>Respondent 0663</t>
  </si>
  <si>
    <t>Respondent 0664</t>
  </si>
  <si>
    <t>Respondent 0665</t>
  </si>
  <si>
    <t>Respondent 0666</t>
  </si>
  <si>
    <t>Respondent 0667</t>
  </si>
  <si>
    <t>Respondent 0668</t>
  </si>
  <si>
    <t>Respondent 0669</t>
  </si>
  <si>
    <t>Respondent 0670</t>
  </si>
  <si>
    <t>Respondent 0671</t>
  </si>
  <si>
    <t>Respondent 0672</t>
  </si>
  <si>
    <t>Respondent 0673</t>
  </si>
  <si>
    <t>Respondent 0674</t>
  </si>
  <si>
    <t>Respondent 0675</t>
  </si>
  <si>
    <t>Respondent 0676</t>
  </si>
  <si>
    <t>Respondent 0677</t>
  </si>
  <si>
    <t>Respondent 0678</t>
  </si>
  <si>
    <t>Respondent 0679</t>
  </si>
  <si>
    <t>Respondent 0680</t>
  </si>
  <si>
    <t>Respondent 0681</t>
  </si>
  <si>
    <t>Respondent 0682</t>
  </si>
  <si>
    <t>Respondent 0683</t>
  </si>
  <si>
    <t>Respondent 0684</t>
  </si>
  <si>
    <t>Respondent 0685</t>
  </si>
  <si>
    <t>Respondent 0686</t>
  </si>
  <si>
    <t>Respondent 0687</t>
  </si>
  <si>
    <t>Respondent 0688</t>
  </si>
  <si>
    <t>Respondent 0689</t>
  </si>
  <si>
    <t>Respondent 0690</t>
  </si>
  <si>
    <t>Respondent 0691</t>
  </si>
  <si>
    <t>Respondent 0692</t>
  </si>
  <si>
    <t>Respondent 0693</t>
  </si>
  <si>
    <t>Respondent 0694</t>
  </si>
  <si>
    <t>Respondent 0695</t>
  </si>
  <si>
    <t>Respondent 0696</t>
  </si>
  <si>
    <t>Respondent 0697</t>
  </si>
  <si>
    <t>Respondent 0698</t>
  </si>
  <si>
    <t>Respondent 0699</t>
  </si>
  <si>
    <t>Respondent 0700</t>
  </si>
  <si>
    <t>Respondent 0701</t>
  </si>
  <si>
    <t>Respondent 0702</t>
  </si>
  <si>
    <t>Respondent 0703</t>
  </si>
  <si>
    <t>Respondent 0704</t>
  </si>
  <si>
    <t>Respondent 0705</t>
  </si>
  <si>
    <t>Respondent 0706</t>
  </si>
  <si>
    <t>Respondent 0707</t>
  </si>
  <si>
    <t>Respondent 0708</t>
  </si>
  <si>
    <t>Respondent 0709</t>
  </si>
  <si>
    <t>Respondent 0710</t>
  </si>
  <si>
    <t>Respondent 0711</t>
  </si>
  <si>
    <t>Respondent 0712</t>
  </si>
  <si>
    <t>Respondent 0713</t>
  </si>
  <si>
    <t>Respondent 0714</t>
  </si>
  <si>
    <t>Respondent 0715</t>
  </si>
  <si>
    <t>Respondent 0716</t>
  </si>
  <si>
    <t>Respondent 0717</t>
  </si>
  <si>
    <t>Respondent 0718</t>
  </si>
  <si>
    <t>Respondent 0719</t>
  </si>
  <si>
    <t>Respondent 0720</t>
  </si>
  <si>
    <t>Respondent 0721</t>
  </si>
  <si>
    <t>Respondent 0722</t>
  </si>
  <si>
    <t>Respondent 0723</t>
  </si>
  <si>
    <t>Respondent 0724</t>
  </si>
  <si>
    <t>Respondent 0725</t>
  </si>
  <si>
    <t>Respondent 0726</t>
  </si>
  <si>
    <t>Respondent 0727</t>
  </si>
  <si>
    <t>Respondent 0728</t>
  </si>
  <si>
    <t>Respondent 0729</t>
  </si>
  <si>
    <t>Respondent 0730</t>
  </si>
  <si>
    <t>Respondent 0731</t>
  </si>
  <si>
    <t>Respondent 0732</t>
  </si>
  <si>
    <t>Respondent 0733</t>
  </si>
  <si>
    <t>Respondent 0734</t>
  </si>
  <si>
    <t>Respondent 0735</t>
  </si>
  <si>
    <t>Respondent 0736</t>
  </si>
  <si>
    <t>Respondent 0737</t>
  </si>
  <si>
    <t>Respondent 0738</t>
  </si>
  <si>
    <t>Respondent 0739</t>
  </si>
  <si>
    <t>Respondent 0740</t>
  </si>
  <si>
    <t>Respondent 0741</t>
  </si>
  <si>
    <t>Respondent 0742</t>
  </si>
  <si>
    <t>Respondent 0743</t>
  </si>
  <si>
    <t>Respondent 0744</t>
  </si>
  <si>
    <t>Respondent 0745</t>
  </si>
  <si>
    <t>Respondent 0746</t>
  </si>
  <si>
    <t>Respondent 0747</t>
  </si>
  <si>
    <t>Respondent 0748</t>
  </si>
  <si>
    <t>Respondent 0749</t>
  </si>
  <si>
    <t>Respondent 0750</t>
  </si>
  <si>
    <t>Respondent 0751</t>
  </si>
  <si>
    <t>Respondent 0752</t>
  </si>
  <si>
    <t>Respondent 0753</t>
  </si>
  <si>
    <t>Respondent 0754</t>
  </si>
  <si>
    <t>Respondent 0755</t>
  </si>
  <si>
    <t>Respondent 0756</t>
  </si>
  <si>
    <t>Respondent 0757</t>
  </si>
  <si>
    <t>Respondent 0758</t>
  </si>
  <si>
    <t>Respondent 0759</t>
  </si>
  <si>
    <t>Respondent 0760</t>
  </si>
  <si>
    <t>Respondent 0761</t>
  </si>
  <si>
    <t>Respondent 0762</t>
  </si>
  <si>
    <t>Respondent 0763</t>
  </si>
  <si>
    <t>Respondent 0764</t>
  </si>
  <si>
    <t>Respondent 0765</t>
  </si>
  <si>
    <t>Respondent 0766</t>
  </si>
  <si>
    <t>Respondent 0767</t>
  </si>
  <si>
    <t>Respondent 0768</t>
  </si>
  <si>
    <t>Respondent 0769</t>
  </si>
  <si>
    <t>Respondent 0770</t>
  </si>
  <si>
    <t>Respondent 0771</t>
  </si>
  <si>
    <t>Respondent 0772</t>
  </si>
  <si>
    <t>Respondent 0773</t>
  </si>
  <si>
    <t>Respondent 0774</t>
  </si>
  <si>
    <t>Respondent 0775</t>
  </si>
  <si>
    <t>Respondent 0776</t>
  </si>
  <si>
    <t>Respondent 0777</t>
  </si>
  <si>
    <t>Respondent 0778</t>
  </si>
  <si>
    <t>Respondent 0779</t>
  </si>
  <si>
    <t>Respondent 0780</t>
  </si>
  <si>
    <t>Respondent 0781</t>
  </si>
  <si>
    <t>Respondent 0782</t>
  </si>
  <si>
    <t>Respondent 0783</t>
  </si>
  <si>
    <t>Respondent 0784</t>
  </si>
  <si>
    <t>Respondent 0785</t>
  </si>
  <si>
    <t>Respondent 0786</t>
  </si>
  <si>
    <t>Respondent 0787</t>
  </si>
  <si>
    <t>Respondent 0788</t>
  </si>
  <si>
    <t>Respondent 0789</t>
  </si>
  <si>
    <t>Respondent 0790</t>
  </si>
  <si>
    <t>Respondent 0791</t>
  </si>
  <si>
    <t>Respondent 0792</t>
  </si>
  <si>
    <t>Respondent 0793</t>
  </si>
  <si>
    <t>Respondent 0794</t>
  </si>
  <si>
    <t>Respondent 0795</t>
  </si>
  <si>
    <t>Respondent 0796</t>
  </si>
  <si>
    <t>Respondent 0797</t>
  </si>
  <si>
    <t>Respondent 0798</t>
  </si>
  <si>
    <t>Respondent 0799</t>
  </si>
  <si>
    <t>Respondent 0800</t>
  </si>
  <si>
    <t>Respondent 0801</t>
  </si>
  <si>
    <t>Respondent 0802</t>
  </si>
  <si>
    <t>Respondent 0803</t>
  </si>
  <si>
    <t>Respondent 0804</t>
  </si>
  <si>
    <t>Respondent 0805</t>
  </si>
  <si>
    <t>Respondent 0806</t>
  </si>
  <si>
    <t>Respondent 0807</t>
  </si>
  <si>
    <t>Respondent 0808</t>
  </si>
  <si>
    <t>Respondent 0809</t>
  </si>
  <si>
    <t>Respondent 0810</t>
  </si>
  <si>
    <t>Respondent 0811</t>
  </si>
  <si>
    <t>Respondent 0812</t>
  </si>
  <si>
    <t>Respondent 0813</t>
  </si>
  <si>
    <t>Respondent 0814</t>
  </si>
  <si>
    <t>Respondent 0815</t>
  </si>
  <si>
    <t>Respondent 0816</t>
  </si>
  <si>
    <t>Respondent 0817</t>
  </si>
  <si>
    <t>Respondent 0818</t>
  </si>
  <si>
    <t>Respondent 0819</t>
  </si>
  <si>
    <t>Respondent 0820</t>
  </si>
  <si>
    <t>Respondent 0821</t>
  </si>
  <si>
    <t>Respondent 0822</t>
  </si>
  <si>
    <t>Respondent 0823</t>
  </si>
  <si>
    <t>Respondent 0824</t>
  </si>
  <si>
    <t>Respondent 0825</t>
  </si>
  <si>
    <t>Respondent 0826</t>
  </si>
  <si>
    <t>Respondent 0827</t>
  </si>
  <si>
    <t>Respondent 0828</t>
  </si>
  <si>
    <t>Respondent 0829</t>
  </si>
  <si>
    <t>Respondent 0830</t>
  </si>
  <si>
    <t>Respondent 0831</t>
  </si>
  <si>
    <t>Respondent 0832</t>
  </si>
  <si>
    <t>Respondent 0833</t>
  </si>
  <si>
    <t>Respondent 0834</t>
  </si>
  <si>
    <t>Respondent 0835</t>
  </si>
  <si>
    <t>Respondent 0836</t>
  </si>
  <si>
    <t>Respondent 0837</t>
  </si>
  <si>
    <t>Respondent 0838</t>
  </si>
  <si>
    <t>Respondent 0839</t>
  </si>
  <si>
    <t>Respondent 0840</t>
  </si>
  <si>
    <t>Respondent 0841</t>
  </si>
  <si>
    <t>Respondent 0842</t>
  </si>
  <si>
    <t>Respondent 0843</t>
  </si>
  <si>
    <t>Respondent 0844</t>
  </si>
  <si>
    <t>Respondent 0845</t>
  </si>
  <si>
    <t>Respondent 0846</t>
  </si>
  <si>
    <t>Respondent 0847</t>
  </si>
  <si>
    <t>Respondent 0848</t>
  </si>
  <si>
    <t>Respondent 0849</t>
  </si>
  <si>
    <t>Respondent 0850</t>
  </si>
  <si>
    <t>Respondent 0851</t>
  </si>
  <si>
    <t>Respondent 0852</t>
  </si>
  <si>
    <t>Respondent 0853</t>
  </si>
  <si>
    <t>Respondent 0854</t>
  </si>
  <si>
    <t>Respondent 0855</t>
  </si>
  <si>
    <t>Respondent 0856</t>
  </si>
  <si>
    <t>Respondent 0857</t>
  </si>
  <si>
    <t>Respondent 0858</t>
  </si>
  <si>
    <t>Respondent 0859</t>
  </si>
  <si>
    <t>Respondent 0860</t>
  </si>
  <si>
    <t>Respondent 0861</t>
  </si>
  <si>
    <t>Respondent 0862</t>
  </si>
  <si>
    <t>Respondent 0863</t>
  </si>
  <si>
    <t>Respondent 0864</t>
  </si>
  <si>
    <t>Respondent 0865</t>
  </si>
  <si>
    <t>Respondent 0866</t>
  </si>
  <si>
    <t>Respondent 0867</t>
  </si>
  <si>
    <t>Respondent 0868</t>
  </si>
  <si>
    <t>Respondent 0869</t>
  </si>
  <si>
    <t>Respondent 0870</t>
  </si>
  <si>
    <t>Respondent 0871</t>
  </si>
  <si>
    <t>Respondent 0872</t>
  </si>
  <si>
    <t>Respondent 0873</t>
  </si>
  <si>
    <t>Respondent 0874</t>
  </si>
  <si>
    <t>Respondent 0875</t>
  </si>
  <si>
    <t>Respondent 0876</t>
  </si>
  <si>
    <t>Respondent 0877</t>
  </si>
  <si>
    <t>Respondent 0878</t>
  </si>
  <si>
    <t>Respondent 0879</t>
  </si>
  <si>
    <t>Respondent 0880</t>
  </si>
  <si>
    <t>Respondent 0881</t>
  </si>
  <si>
    <t>Respondent 0882</t>
  </si>
  <si>
    <t>Respondent 0883</t>
  </si>
  <si>
    <t>Respondent 0884</t>
  </si>
  <si>
    <t>Respondent 0885</t>
  </si>
  <si>
    <t>Respondent 0886</t>
  </si>
  <si>
    <t>Respondent 0887</t>
  </si>
  <si>
    <t>Respondent 0888</t>
  </si>
  <si>
    <t>Respondent 0889</t>
  </si>
  <si>
    <t>Respondent 0890</t>
  </si>
  <si>
    <t>Respondent 0891</t>
  </si>
  <si>
    <t>Respondent 0892</t>
  </si>
  <si>
    <t>Respondent 0893</t>
  </si>
  <si>
    <t>Respondent 0894</t>
  </si>
  <si>
    <t>Respondent 0895</t>
  </si>
  <si>
    <t>Respondent 0896</t>
  </si>
  <si>
    <t>Respondent 0897</t>
  </si>
  <si>
    <t>Respondent 0898</t>
  </si>
  <si>
    <t>Respondent 0899</t>
  </si>
  <si>
    <t>Respondent 0900</t>
  </si>
  <si>
    <t>Respondent 0901</t>
  </si>
  <si>
    <t>Respondent 0902</t>
  </si>
  <si>
    <t>Respondent 0903</t>
  </si>
  <si>
    <t>Respondent 0904</t>
  </si>
  <si>
    <t>Respondent 0905</t>
  </si>
  <si>
    <t>Respondent 0906</t>
  </si>
  <si>
    <t>Respondent 0907</t>
  </si>
  <si>
    <t>Respondent 0908</t>
  </si>
  <si>
    <t>Respondent 0909</t>
  </si>
  <si>
    <t>Respondent 0910</t>
  </si>
  <si>
    <t>Respondent 0911</t>
  </si>
  <si>
    <t>Respondent 0912</t>
  </si>
  <si>
    <t>Respondent 0913</t>
  </si>
  <si>
    <t>Respondent 0914</t>
  </si>
  <si>
    <t>Respondent 0915</t>
  </si>
  <si>
    <t>Respondent 0916</t>
  </si>
  <si>
    <t>Respondent 0917</t>
  </si>
  <si>
    <t>Respondent 0918</t>
  </si>
  <si>
    <t>Respondent 0919</t>
  </si>
  <si>
    <t>Respondent 0920</t>
  </si>
  <si>
    <t>Respondent 0921</t>
  </si>
  <si>
    <t>Respondent 0922</t>
  </si>
  <si>
    <t>Respondent 0923</t>
  </si>
  <si>
    <t>Respondent 0924</t>
  </si>
  <si>
    <t>Respondent 0925</t>
  </si>
  <si>
    <t>Respondent 0926</t>
  </si>
  <si>
    <t>Respondent 0927</t>
  </si>
  <si>
    <t>Respondent 0928</t>
  </si>
  <si>
    <t>Respondent 0929</t>
  </si>
  <si>
    <t>Respondent 0930</t>
  </si>
  <si>
    <t>Respondent 0931</t>
  </si>
  <si>
    <t>Respondent 0932</t>
  </si>
  <si>
    <t>Respondent 0933</t>
  </si>
  <si>
    <t>Respondent 0934</t>
  </si>
  <si>
    <t>Respondent 0935</t>
  </si>
  <si>
    <t>Respondent 0936</t>
  </si>
  <si>
    <t>Respondent 0937</t>
  </si>
  <si>
    <t>Respondent 0938</t>
  </si>
  <si>
    <t>Respondent 0939</t>
  </si>
  <si>
    <t>Respondent 0940</t>
  </si>
  <si>
    <t>Respondent 0941</t>
  </si>
  <si>
    <t>Respondent 0942</t>
  </si>
  <si>
    <t>Respondent 0943</t>
  </si>
  <si>
    <t>Respondent 0944</t>
  </si>
  <si>
    <t>Respondent 0945</t>
  </si>
  <si>
    <t>Respondent 0946</t>
  </si>
  <si>
    <t>Respondent 0947</t>
  </si>
  <si>
    <t>Respondent 0948</t>
  </si>
  <si>
    <t>Respondent 0949</t>
  </si>
  <si>
    <t>Respondent 0950</t>
  </si>
  <si>
    <t>Respondent 0951</t>
  </si>
  <si>
    <t>Respondent 0952</t>
  </si>
  <si>
    <t>Respondent 0953</t>
  </si>
  <si>
    <t>Respondent 0954</t>
  </si>
  <si>
    <t>Respondent 0955</t>
  </si>
  <si>
    <t>Respondent 0956</t>
  </si>
  <si>
    <t>Respondent 0957</t>
  </si>
  <si>
    <t>Respondent 0958</t>
  </si>
  <si>
    <t>Respondent 0959</t>
  </si>
  <si>
    <t>Respondent 0960</t>
  </si>
  <si>
    <t>Respondent 0961</t>
  </si>
  <si>
    <t>Respondent 0962</t>
  </si>
  <si>
    <t>Respondent 0963</t>
  </si>
  <si>
    <t>Respondent 0964</t>
  </si>
  <si>
    <t>Respondent 0965</t>
  </si>
  <si>
    <t>Respondent 0966</t>
  </si>
  <si>
    <t>Respondent 0967</t>
  </si>
  <si>
    <t>Respondent 0968</t>
  </si>
  <si>
    <t>Respondent 0969</t>
  </si>
  <si>
    <t>Respondent 0970</t>
  </si>
  <si>
    <t>Respondent 0971</t>
  </si>
  <si>
    <t>Respondent 0972</t>
  </si>
  <si>
    <t>Respondent 0973</t>
  </si>
  <si>
    <t>Respondent 0974</t>
  </si>
  <si>
    <t>Respondent 0975</t>
  </si>
  <si>
    <t>Respondent 0976</t>
  </si>
  <si>
    <t>Respondent 0977</t>
  </si>
  <si>
    <t>Respondent 0978</t>
  </si>
  <si>
    <t>Respondent 0979</t>
  </si>
  <si>
    <t>Respondent 0980</t>
  </si>
  <si>
    <t>Respondent 0981</t>
  </si>
  <si>
    <t>Respondent 0982</t>
  </si>
  <si>
    <t>Respondent 0983</t>
  </si>
  <si>
    <t>Respondent 0984</t>
  </si>
  <si>
    <t>Respondent 0985</t>
  </si>
  <si>
    <t>Respondent 0986</t>
  </si>
  <si>
    <t>Respondent 0987</t>
  </si>
  <si>
    <t>Respondent 0988</t>
  </si>
  <si>
    <t>Respondent 0989</t>
  </si>
  <si>
    <t>Respondent 0990</t>
  </si>
  <si>
    <t>Respondent 0991</t>
  </si>
  <si>
    <t>Respondent 0992</t>
  </si>
  <si>
    <t>Respondent 0993</t>
  </si>
  <si>
    <t>Respondent 0994</t>
  </si>
  <si>
    <t>Respondent 0995</t>
  </si>
  <si>
    <t>Respondent 0996</t>
  </si>
  <si>
    <t>Respondent 0997</t>
  </si>
  <si>
    <t>Respondent 0998</t>
  </si>
  <si>
    <t>Respondent 0999</t>
  </si>
  <si>
    <t>Respondent 1000</t>
  </si>
  <si>
    <t>Respondent 1001</t>
  </si>
  <si>
    <t>Respondent 1002</t>
  </si>
  <si>
    <t>Respondent 1003</t>
  </si>
  <si>
    <t>Respondent 1004</t>
  </si>
  <si>
    <t>Respondent 1005</t>
  </si>
  <si>
    <t>Respondent 1006</t>
  </si>
  <si>
    <t>Respondent 1007</t>
  </si>
  <si>
    <t>Respondent 1008</t>
  </si>
  <si>
    <t>Respondent 1009</t>
  </si>
  <si>
    <t>Respondent 1010</t>
  </si>
  <si>
    <t>Respondent 1011</t>
  </si>
  <si>
    <t>Respondent 1012</t>
  </si>
  <si>
    <t>Respondent 1013</t>
  </si>
  <si>
    <t>Respondent 1014</t>
  </si>
  <si>
    <t>Respondent 1015</t>
  </si>
  <si>
    <t>Respondent 1016</t>
  </si>
  <si>
    <t>Respondent 1017</t>
  </si>
  <si>
    <t>Respondent 1018</t>
  </si>
  <si>
    <t>Respondent 1019</t>
  </si>
  <si>
    <t>Respondent 1020</t>
  </si>
  <si>
    <t>Respondent 1021</t>
  </si>
  <si>
    <t>Respondent 1022</t>
  </si>
  <si>
    <t>Respondent 1023</t>
  </si>
  <si>
    <t>Respondent 1024</t>
  </si>
  <si>
    <t>Respondent 1025</t>
  </si>
  <si>
    <t>Respondent 1026</t>
  </si>
  <si>
    <t>Respondent 1027</t>
  </si>
  <si>
    <t>Respondent 1028</t>
  </si>
  <si>
    <t>Respondent 1029</t>
  </si>
  <si>
    <t>Respondent 1030</t>
  </si>
  <si>
    <t>Respondent 1031</t>
  </si>
  <si>
    <t>Respondent 1032</t>
  </si>
  <si>
    <t>Respondent 1033</t>
  </si>
  <si>
    <t>Respondent 1034</t>
  </si>
  <si>
    <t>Respondent 1035</t>
  </si>
  <si>
    <t>Respondent 1036</t>
  </si>
  <si>
    <t>Respondent 1037</t>
  </si>
  <si>
    <t>Respondent 1038</t>
  </si>
  <si>
    <t>Respondent 1039</t>
  </si>
  <si>
    <t>Respondent 1040</t>
  </si>
  <si>
    <t>Respondent 1041</t>
  </si>
  <si>
    <t>Respondent 1042</t>
  </si>
  <si>
    <t>Respondent 1043</t>
  </si>
  <si>
    <t>Respondent 1044</t>
  </si>
  <si>
    <t>Respondent 1045</t>
  </si>
  <si>
    <t>Respondent 1046</t>
  </si>
  <si>
    <t>Respondent 1047</t>
  </si>
  <si>
    <t>Respondent 1048</t>
  </si>
  <si>
    <t>Respondent 1049</t>
  </si>
  <si>
    <t>Respondent 1050</t>
  </si>
  <si>
    <t>Respondent 1051</t>
  </si>
  <si>
    <t>Respondent 1052</t>
  </si>
  <si>
    <t>Respondent 1053</t>
  </si>
  <si>
    <t>Respondent 1054</t>
  </si>
  <si>
    <t>Respondent 1055</t>
  </si>
  <si>
    <t>Respondent 1056</t>
  </si>
  <si>
    <t>Respondent 1057</t>
  </si>
  <si>
    <t>Respondent 1058</t>
  </si>
  <si>
    <t>Respondent 1059</t>
  </si>
  <si>
    <t>Respondent 1060</t>
  </si>
  <si>
    <t>Respondent 1061</t>
  </si>
  <si>
    <t>Respondent 1062</t>
  </si>
  <si>
    <t>Respondent 1063</t>
  </si>
  <si>
    <t>Respondent 1064</t>
  </si>
  <si>
    <t>Respondent 1065</t>
  </si>
  <si>
    <t>Respondent 1066</t>
  </si>
  <si>
    <t>Respondent 1067</t>
  </si>
  <si>
    <t>Respondent 1068</t>
  </si>
  <si>
    <t>Respondent 1069</t>
  </si>
  <si>
    <t>Respondent 1070</t>
  </si>
  <si>
    <t>Respondent 1071</t>
  </si>
  <si>
    <t>Respondent 1072</t>
  </si>
  <si>
    <t>Respondent 1073</t>
  </si>
  <si>
    <t>Respondent 1074</t>
  </si>
  <si>
    <t>Respondent 1075</t>
  </si>
  <si>
    <t>Respondent 1076</t>
  </si>
  <si>
    <t>Respondent 1077</t>
  </si>
  <si>
    <t>Respondent 1078</t>
  </si>
  <si>
    <t>Respondent 1079</t>
  </si>
  <si>
    <t>Respondent 1080</t>
  </si>
  <si>
    <t>Respondent 1081</t>
  </si>
  <si>
    <t>Respondent 1082</t>
  </si>
  <si>
    <t>Respondent 1083</t>
  </si>
  <si>
    <t>Respondent 1084</t>
  </si>
  <si>
    <t>Respondent 1085</t>
  </si>
  <si>
    <t>Respondent 1086</t>
  </si>
  <si>
    <t>Respondent 1087</t>
  </si>
  <si>
    <t>Respondent 1088</t>
  </si>
  <si>
    <t>Respondent 1089</t>
  </si>
  <si>
    <t>Respondent 1090</t>
  </si>
  <si>
    <t>Respondent 1091</t>
  </si>
  <si>
    <t>Respondent 1092</t>
  </si>
  <si>
    <t>Respondent 1093</t>
  </si>
  <si>
    <t>Respondent 1094</t>
  </si>
  <si>
    <t>Respondent 1095</t>
  </si>
  <si>
    <t>Respondent 1096</t>
  </si>
  <si>
    <t>Respondent 1097</t>
  </si>
  <si>
    <t>Respondent 1098</t>
  </si>
  <si>
    <t>Respondent 1099</t>
  </si>
  <si>
    <t>Respondent 1100</t>
  </si>
  <si>
    <t>Respondent 1101</t>
  </si>
  <si>
    <t>Respondent 1102</t>
  </si>
  <si>
    <t>Respondent 1103</t>
  </si>
  <si>
    <t>Respondent 1104</t>
  </si>
  <si>
    <t>Respondent 1105</t>
  </si>
  <si>
    <t>Respondent 1106</t>
  </si>
  <si>
    <t>Respondent 1107</t>
  </si>
  <si>
    <t>Respondent 1108</t>
  </si>
  <si>
    <t>Respondent 1109</t>
  </si>
  <si>
    <t>Respondent 1110</t>
  </si>
  <si>
    <t>Respondent 1111</t>
  </si>
  <si>
    <t>Respondent 1112</t>
  </si>
  <si>
    <t>Respondent 1113</t>
  </si>
  <si>
    <t>Respondent 1114</t>
  </si>
  <si>
    <t>Respondent 1115</t>
  </si>
  <si>
    <t>Respondent 1116</t>
  </si>
  <si>
    <t>Respondent 1117</t>
  </si>
  <si>
    <t>Respondent 1118</t>
  </si>
  <si>
    <t>Respondent 1119</t>
  </si>
  <si>
    <t>Respondent 1120</t>
  </si>
  <si>
    <t>Respondent 1121</t>
  </si>
  <si>
    <t>Respondent 1122</t>
  </si>
  <si>
    <t>Respondent 1123</t>
  </si>
  <si>
    <t>Respondent 1124</t>
  </si>
  <si>
    <t>Respondent 1125</t>
  </si>
  <si>
    <t>Respondent 1126</t>
  </si>
  <si>
    <t>Respondent 1127</t>
  </si>
  <si>
    <t>Respondent 1128</t>
  </si>
  <si>
    <t>Respondent 1129</t>
  </si>
  <si>
    <t>Respondent 1130</t>
  </si>
  <si>
    <t>Respondent 1131</t>
  </si>
  <si>
    <t>Respondent 1132</t>
  </si>
  <si>
    <t>Respondent 1133</t>
  </si>
  <si>
    <t>Respondent 1134</t>
  </si>
  <si>
    <t>Respondent 1135</t>
  </si>
  <si>
    <t>Respondent 1136</t>
  </si>
  <si>
    <t>Respondent 1137</t>
  </si>
  <si>
    <t>Respondent 1138</t>
  </si>
  <si>
    <t>Respondent 1139</t>
  </si>
  <si>
    <t>Respondent 1140</t>
  </si>
  <si>
    <t>Respondent 1141</t>
  </si>
  <si>
    <t>Respondent 1142</t>
  </si>
  <si>
    <t>Respondent 1143</t>
  </si>
  <si>
    <t>Respondent 1144</t>
  </si>
  <si>
    <t>Respondent 1145</t>
  </si>
  <si>
    <t>Respondent 1146</t>
  </si>
  <si>
    <t>Respondent 1147</t>
  </si>
  <si>
    <t>Respondent 1148</t>
  </si>
  <si>
    <t>Respondent 1149</t>
  </si>
  <si>
    <t>Respondent 1150</t>
  </si>
  <si>
    <t>Respondent 1151</t>
  </si>
  <si>
    <t>Respondent 1152</t>
  </si>
  <si>
    <t>Respondent 1153</t>
  </si>
  <si>
    <t>Respondent 1154</t>
  </si>
  <si>
    <t>Respondent 1155</t>
  </si>
  <si>
    <t>Respondent 1156</t>
  </si>
  <si>
    <t>Respondent 1157</t>
  </si>
  <si>
    <t>Respondent 1158</t>
  </si>
  <si>
    <t>Respondent 1159</t>
  </si>
  <si>
    <t>Respondent 1160</t>
  </si>
  <si>
    <t>Respondent 1161</t>
  </si>
  <si>
    <t>Respondent 1162</t>
  </si>
  <si>
    <t>Respondent 1163</t>
  </si>
  <si>
    <t>Respondent 1164</t>
  </si>
  <si>
    <t>Respondent 1165</t>
  </si>
  <si>
    <t>Respondent 1166</t>
  </si>
  <si>
    <t>Respondent 1167</t>
  </si>
  <si>
    <t>Respondent 1168</t>
  </si>
  <si>
    <t>Respondent 1169</t>
  </si>
  <si>
    <t>Respondent 1170</t>
  </si>
  <si>
    <t>Respondent 1171</t>
  </si>
  <si>
    <t>Respondent 1172</t>
  </si>
  <si>
    <t>Respondent 1173</t>
  </si>
  <si>
    <t>Respondent 1174</t>
  </si>
  <si>
    <t>Respondent 1175</t>
  </si>
  <si>
    <t>Respondent 1176</t>
  </si>
  <si>
    <t>Respondent 1177</t>
  </si>
  <si>
    <t>Respondent 1178</t>
  </si>
  <si>
    <t>Respondent 1179</t>
  </si>
  <si>
    <t>Respondent 1180</t>
  </si>
  <si>
    <t>Respondent 1181</t>
  </si>
  <si>
    <t>Respondent 1182</t>
  </si>
  <si>
    <t>Respondent 1183</t>
  </si>
  <si>
    <t>Respondent 1184</t>
  </si>
  <si>
    <t>Respondent 1185</t>
  </si>
  <si>
    <t>Respondent 1186</t>
  </si>
  <si>
    <t>Respondent 1187</t>
  </si>
  <si>
    <t>Respondent 1188</t>
  </si>
  <si>
    <t>Respondent 1189</t>
  </si>
  <si>
    <t>Respondent 1190</t>
  </si>
  <si>
    <t>Respondent 1191</t>
  </si>
  <si>
    <t>Respondent 1192</t>
  </si>
  <si>
    <t>Respondent 1193</t>
  </si>
  <si>
    <t>Respondent 1194</t>
  </si>
  <si>
    <t>Respondent 1195</t>
  </si>
  <si>
    <t>Respondent 1196</t>
  </si>
  <si>
    <t>Respondent 1197</t>
  </si>
  <si>
    <t>Respondent 1198</t>
  </si>
  <si>
    <t>Respondent 1199</t>
  </si>
  <si>
    <t>Respondent 1200</t>
  </si>
  <si>
    <t>Respondent 1201</t>
  </si>
  <si>
    <t>Respondent 1202</t>
  </si>
  <si>
    <t>Respondent 1203</t>
  </si>
  <si>
    <t>Respondent 1204</t>
  </si>
  <si>
    <t>Respondent 1205</t>
  </si>
  <si>
    <t>Respondent 1206</t>
  </si>
  <si>
    <t>Respondent 1207</t>
  </si>
  <si>
    <t>Respondent 1208</t>
  </si>
  <si>
    <t>Respondent 1209</t>
  </si>
  <si>
    <t>Respondent 1210</t>
  </si>
  <si>
    <t>Respondent 1211</t>
  </si>
  <si>
    <t>Respondent 1212</t>
  </si>
  <si>
    <t>Respondent 1213</t>
  </si>
  <si>
    <t>Respondent 1214</t>
  </si>
  <si>
    <t>Respondent 1215</t>
  </si>
  <si>
    <t>Respondent 1216</t>
  </si>
  <si>
    <t>Respondent 1217</t>
  </si>
  <si>
    <t>Respondent 1218</t>
  </si>
  <si>
    <t>Respondent 1219</t>
  </si>
  <si>
    <t>Respondent 1220</t>
  </si>
  <si>
    <t>Respondent 1221</t>
  </si>
  <si>
    <t>Respondent 1222</t>
  </si>
  <si>
    <t>Respondent 1223</t>
  </si>
  <si>
    <t>Respondent 1224</t>
  </si>
  <si>
    <t>Respondent 1225</t>
  </si>
  <si>
    <t>Respondent 1226</t>
  </si>
  <si>
    <t>Respondent 1227</t>
  </si>
  <si>
    <t>Respondent 1228</t>
  </si>
  <si>
    <t>Respondent 1229</t>
  </si>
  <si>
    <t>Respondent 1230</t>
  </si>
  <si>
    <t>Respondent 1231</t>
  </si>
  <si>
    <t>Respondent 1232</t>
  </si>
  <si>
    <t>Respondent 1233</t>
  </si>
  <si>
    <t>Respondent 1234</t>
  </si>
  <si>
    <t>Respondent 1235</t>
  </si>
  <si>
    <t>Respondent 1236</t>
  </si>
  <si>
    <t>Respondent 1237</t>
  </si>
  <si>
    <t>Respondent 1238</t>
  </si>
  <si>
    <t>Respondent 1239</t>
  </si>
  <si>
    <t>Respondent 1240</t>
  </si>
  <si>
    <t>Respondent 1241</t>
  </si>
  <si>
    <t>Respondent 1242</t>
  </si>
  <si>
    <t>Respondent 1243</t>
  </si>
  <si>
    <t>Respondent 1244</t>
  </si>
  <si>
    <t>Respondent 1245</t>
  </si>
  <si>
    <t>Respondent 1246</t>
  </si>
  <si>
    <t>Respondent 1247</t>
  </si>
  <si>
    <t>Respondent 1248</t>
  </si>
  <si>
    <t>Respondent 1249</t>
  </si>
  <si>
    <t>Respondent 1250</t>
  </si>
  <si>
    <t>Respondent 1251</t>
  </si>
  <si>
    <t>Respondent 1252</t>
  </si>
  <si>
    <t>Respondent 1253</t>
  </si>
  <si>
    <t>Respondent 1254</t>
  </si>
  <si>
    <t>Respondent 1255</t>
  </si>
  <si>
    <t>Respondent 1256</t>
  </si>
  <si>
    <t>Respondent 1257</t>
  </si>
  <si>
    <t>Respondent 1258</t>
  </si>
  <si>
    <t>Respondent 1259</t>
  </si>
  <si>
    <t>Respondent 1260</t>
  </si>
  <si>
    <t>Respondent 1261</t>
  </si>
  <si>
    <t>Respondent 1262</t>
  </si>
  <si>
    <t>Respondent 1263</t>
  </si>
  <si>
    <t>Respondent 1264</t>
  </si>
  <si>
    <t>Respondent 1265</t>
  </si>
  <si>
    <t>Respondent 1266</t>
  </si>
  <si>
    <t>Respondent 1267</t>
  </si>
  <si>
    <t>Respondent 1268</t>
  </si>
  <si>
    <t>Respondent 1269</t>
  </si>
  <si>
    <t>Respondent 1270</t>
  </si>
  <si>
    <t>Respondent 1271</t>
  </si>
  <si>
    <t>Respondent 1272</t>
  </si>
  <si>
    <t>Respondent 1273</t>
  </si>
  <si>
    <t>Respondent 1274</t>
  </si>
  <si>
    <t>Respondent 1275</t>
  </si>
  <si>
    <t>Respondent 1276</t>
  </si>
  <si>
    <t>Respondent 1277</t>
  </si>
  <si>
    <t>Respondent 1278</t>
  </si>
  <si>
    <t>Respondent 1279</t>
  </si>
  <si>
    <t>Respondent 1280</t>
  </si>
  <si>
    <t>Respondent 1281</t>
  </si>
  <si>
    <t>Respondent 1282</t>
  </si>
  <si>
    <t>Respondent 1283</t>
  </si>
  <si>
    <t>Respondent 1284</t>
  </si>
  <si>
    <t>Respondent 1285</t>
  </si>
  <si>
    <t>Respondent 1286</t>
  </si>
  <si>
    <t>Respondent 1287</t>
  </si>
  <si>
    <t>Respondent 1288</t>
  </si>
  <si>
    <t>Respondent 1289</t>
  </si>
  <si>
    <t>Respondent 1290</t>
  </si>
  <si>
    <t>Respondent 1291</t>
  </si>
  <si>
    <t>Respondent 1292</t>
  </si>
  <si>
    <t>Respondent 1293</t>
  </si>
  <si>
    <t>Respondent 1294</t>
  </si>
  <si>
    <t>Respondent 1295</t>
  </si>
  <si>
    <t>Respondent 1296</t>
  </si>
  <si>
    <t>Respondent 1297</t>
  </si>
  <si>
    <t>Respondent 1298</t>
  </si>
  <si>
    <t>Respondent 1299</t>
  </si>
  <si>
    <t>Respondent 1300</t>
  </si>
  <si>
    <t>Respondent 1301</t>
  </si>
  <si>
    <t>Respondent 1302</t>
  </si>
  <si>
    <t>Respondent 1303</t>
  </si>
  <si>
    <t>Respondent 1304</t>
  </si>
  <si>
    <t>Respondent 1305</t>
  </si>
  <si>
    <t>Respondent 1306</t>
  </si>
  <si>
    <t>Respondent 1307</t>
  </si>
  <si>
    <t>Respondent 1308</t>
  </si>
  <si>
    <t>Respondent 1309</t>
  </si>
  <si>
    <t>Respondent 1310</t>
  </si>
  <si>
    <t>Respondent 1311</t>
  </si>
  <si>
    <t>Respondent 1312</t>
  </si>
  <si>
    <t>Respondent 1313</t>
  </si>
  <si>
    <t>Respondent 1314</t>
  </si>
  <si>
    <t>Respondent 1315</t>
  </si>
  <si>
    <t>Respondent 1316</t>
  </si>
  <si>
    <t>Respondent 1317</t>
  </si>
  <si>
    <t>Respondent 1318</t>
  </si>
  <si>
    <t>Respondent 1319</t>
  </si>
  <si>
    <t>Respondent 1320</t>
  </si>
  <si>
    <t>Respondent 1321</t>
  </si>
  <si>
    <t>Respondent 1322</t>
  </si>
  <si>
    <t>Respondent 1323</t>
  </si>
  <si>
    <t>Respondent 1324</t>
  </si>
  <si>
    <t>Respondent 1325</t>
  </si>
  <si>
    <t>Respondent 1326</t>
  </si>
  <si>
    <t>Respondent 1327</t>
  </si>
  <si>
    <t>Respondent 1328</t>
  </si>
  <si>
    <t>Respondent 1329</t>
  </si>
  <si>
    <t>Respondent 1330</t>
  </si>
  <si>
    <t>Respondent 1331</t>
  </si>
  <si>
    <t>Respondent 1332</t>
  </si>
  <si>
    <t>Respondent 1333</t>
  </si>
  <si>
    <t>Respondent 1334</t>
  </si>
  <si>
    <t>Respondent 1335</t>
  </si>
  <si>
    <t>Respondent 1336</t>
  </si>
  <si>
    <t>Respondent 1337</t>
  </si>
  <si>
    <t>Respondent 1338</t>
  </si>
  <si>
    <t>Respondent 1339</t>
  </si>
  <si>
    <t>Respondent 1340</t>
  </si>
  <si>
    <t>Respondent 1341</t>
  </si>
  <si>
    <t>Respondent 1342</t>
  </si>
  <si>
    <t>Respondent 1343</t>
  </si>
  <si>
    <t>Respondent 1344</t>
  </si>
  <si>
    <t>Respondent 1345</t>
  </si>
  <si>
    <t>Respondent 1346</t>
  </si>
  <si>
    <t>Respondent 1347</t>
  </si>
  <si>
    <t>Respondent 1348</t>
  </si>
  <si>
    <t>Respondent 1349</t>
  </si>
  <si>
    <t>Respondent 1350</t>
  </si>
  <si>
    <t>Respondent 1351</t>
  </si>
  <si>
    <t>Respondent 1352</t>
  </si>
  <si>
    <t>Respondent 1353</t>
  </si>
  <si>
    <t>Respondent 1354</t>
  </si>
  <si>
    <t>Respondent 1355</t>
  </si>
  <si>
    <t>Respondent 1356</t>
  </si>
  <si>
    <t>Respondent 1357</t>
  </si>
  <si>
    <t>Respondent 1358</t>
  </si>
  <si>
    <t>Respondent 1359</t>
  </si>
  <si>
    <t>Respondent 1360</t>
  </si>
  <si>
    <t>Respondent 1361</t>
  </si>
  <si>
    <t>Respondent 1362</t>
  </si>
  <si>
    <t>Respondent 1363</t>
  </si>
  <si>
    <t>Respondent 1364</t>
  </si>
  <si>
    <t>Respondent 1365</t>
  </si>
  <si>
    <t>Respondent 1366</t>
  </si>
  <si>
    <t>Respondent 1367</t>
  </si>
  <si>
    <t>Respondent 1368</t>
  </si>
  <si>
    <t>Respondent 1369</t>
  </si>
  <si>
    <t>Respondent 1370</t>
  </si>
  <si>
    <t>Respondent 1371</t>
  </si>
  <si>
    <t>Respondent 1372</t>
  </si>
  <si>
    <t>Respondent 1373</t>
  </si>
  <si>
    <t>Respondent 1374</t>
  </si>
  <si>
    <t>Respondent 1375</t>
  </si>
  <si>
    <t>Respondent 1376</t>
  </si>
  <si>
    <t>Respondent 1377</t>
  </si>
  <si>
    <t>Respondent 1378</t>
  </si>
  <si>
    <t>Respondent 1379</t>
  </si>
  <si>
    <t>Respondent 1380</t>
  </si>
  <si>
    <t>Respondent 1381</t>
  </si>
  <si>
    <t>Respondent 1382</t>
  </si>
  <si>
    <t>Respondent 1383</t>
  </si>
  <si>
    <t>Respondent 1384</t>
  </si>
  <si>
    <t>Respondent 1385</t>
  </si>
  <si>
    <t>Respondent 1386</t>
  </si>
  <si>
    <t>Respondent 1387</t>
  </si>
  <si>
    <t>Respondent 1388</t>
  </si>
  <si>
    <t>Respondent 1389</t>
  </si>
  <si>
    <t>Respondent 1390</t>
  </si>
  <si>
    <t>Respondent 1391</t>
  </si>
  <si>
    <t>Respondent 1392</t>
  </si>
  <si>
    <t>Respondent 1393</t>
  </si>
  <si>
    <t>Respondent 1394</t>
  </si>
  <si>
    <t>Respondent 1395</t>
  </si>
  <si>
    <t>Respondent 1396</t>
  </si>
  <si>
    <t>Respondent 1397</t>
  </si>
  <si>
    <t>Respondent 1398</t>
  </si>
  <si>
    <t>Respondent 1399</t>
  </si>
  <si>
    <t>Respondent 1400</t>
  </si>
  <si>
    <t>Respondent 1401</t>
  </si>
  <si>
    <t>Respondent 1402</t>
  </si>
  <si>
    <t>Respondent 1403</t>
  </si>
  <si>
    <t>Respondent 1404</t>
  </si>
  <si>
    <t>Respondent 1405</t>
  </si>
  <si>
    <t>Respondent 1406</t>
  </si>
  <si>
    <t>Respondent 1407</t>
  </si>
  <si>
    <t>Respondent 1408</t>
  </si>
  <si>
    <t>Respondent 1409</t>
  </si>
  <si>
    <t>Respondent 1410</t>
  </si>
  <si>
    <t>Respondent 1411</t>
  </si>
  <si>
    <t>Respondent 1412</t>
  </si>
  <si>
    <t>Respondent 1413</t>
  </si>
  <si>
    <t>Respondent 1414</t>
  </si>
  <si>
    <t>Respondent 1415</t>
  </si>
  <si>
    <t>Respondent 1416</t>
  </si>
  <si>
    <t>Respondent 1417</t>
  </si>
  <si>
    <t>Respondent 1418</t>
  </si>
  <si>
    <t>Respondent 1419</t>
  </si>
  <si>
    <t>Respondent 1420</t>
  </si>
  <si>
    <t>Respondent 1421</t>
  </si>
  <si>
    <t>Respondent 1422</t>
  </si>
  <si>
    <t>Respondent 1423</t>
  </si>
  <si>
    <t>Respondent 1424</t>
  </si>
  <si>
    <t>Respondent 1425</t>
  </si>
  <si>
    <t>Respondent 1426</t>
  </si>
  <si>
    <t>Respondent 1427</t>
  </si>
  <si>
    <t>Respondent 1428</t>
  </si>
  <si>
    <t>Respondent 1429</t>
  </si>
  <si>
    <t>Respondent 1430</t>
  </si>
  <si>
    <t>Respondent 1431</t>
  </si>
  <si>
    <t>Respondent 1432</t>
  </si>
  <si>
    <t>Respondent 1433</t>
  </si>
  <si>
    <t>Respondent 1434</t>
  </si>
  <si>
    <t>Respondent 1435</t>
  </si>
  <si>
    <t>Respondent 1436</t>
  </si>
  <si>
    <t>Respondent 1437</t>
  </si>
  <si>
    <t>Respondent 1438</t>
  </si>
  <si>
    <t>Respondent 1439</t>
  </si>
  <si>
    <t>Respondent 1440</t>
  </si>
  <si>
    <t>Respondent 1441</t>
  </si>
  <si>
    <t>Respondent 1442</t>
  </si>
  <si>
    <t>Respondent 1443</t>
  </si>
  <si>
    <t>Respondent 1444</t>
  </si>
  <si>
    <t>Respondent 1445</t>
  </si>
  <si>
    <t>Respondent 1446</t>
  </si>
  <si>
    <t>Respondent 1447</t>
  </si>
  <si>
    <t>Respondent 1448</t>
  </si>
  <si>
    <t>Respondent 1449</t>
  </si>
  <si>
    <t>Respondent 1450</t>
  </si>
  <si>
    <t>Respondent 1451</t>
  </si>
  <si>
    <t>Respondent 1452</t>
  </si>
  <si>
    <t>Respondent 1453</t>
  </si>
  <si>
    <t>Respondent 1454</t>
  </si>
  <si>
    <t>Respondent 1455</t>
  </si>
  <si>
    <t>Respondent 1456</t>
  </si>
  <si>
    <t>Respondent 1457</t>
  </si>
  <si>
    <t>Respondent 1458</t>
  </si>
  <si>
    <t>Respondent 1459</t>
  </si>
  <si>
    <t>Respondent 1460</t>
  </si>
  <si>
    <t>Respondent 1461</t>
  </si>
  <si>
    <t>Respondent 1462</t>
  </si>
  <si>
    <t>Respondent 1463</t>
  </si>
  <si>
    <t>Respondent 1464</t>
  </si>
  <si>
    <t>Respondent 1465</t>
  </si>
  <si>
    <t>Respondent 1466</t>
  </si>
  <si>
    <t>Respondent 1467</t>
  </si>
  <si>
    <t>Respondent 1468</t>
  </si>
  <si>
    <t>Respondent 1469</t>
  </si>
  <si>
    <t>Respondent 1470</t>
  </si>
  <si>
    <t>Respondent 1471</t>
  </si>
  <si>
    <t>Respondent 1472</t>
  </si>
  <si>
    <t>Respondent 1473</t>
  </si>
  <si>
    <t>Respondent 1474</t>
  </si>
  <si>
    <t>Respondent 1475</t>
  </si>
  <si>
    <t>Respondent 1476</t>
  </si>
  <si>
    <t>Respondent 1477</t>
  </si>
  <si>
    <t>Respondent 1478</t>
  </si>
  <si>
    <t>Respondent 1479</t>
  </si>
  <si>
    <t>Respondent 1480</t>
  </si>
  <si>
    <t>Respondent 1481</t>
  </si>
  <si>
    <t>Respondent 1482</t>
  </si>
  <si>
    <t>Respondent 1483</t>
  </si>
  <si>
    <t>Respondent 1484</t>
  </si>
  <si>
    <t>Respondent 1485</t>
  </si>
  <si>
    <t>Respondent 1486</t>
  </si>
  <si>
    <t>Respondent 1487</t>
  </si>
  <si>
    <t>Respondent 1488</t>
  </si>
  <si>
    <t>Respondent 1489</t>
  </si>
  <si>
    <t>Respondent 1490</t>
  </si>
  <si>
    <t>Respondent 1491</t>
  </si>
  <si>
    <t>Respondent 1492</t>
  </si>
  <si>
    <t>Respondent 1493</t>
  </si>
  <si>
    <t>Respondent 1494</t>
  </si>
  <si>
    <t>Respondent 1495</t>
  </si>
  <si>
    <t>Respondent 1496</t>
  </si>
  <si>
    <t>Respondent 1497</t>
  </si>
  <si>
    <t>Respondent 1498</t>
  </si>
  <si>
    <t>Respondent 1499</t>
  </si>
  <si>
    <t>Respondent 1500</t>
  </si>
  <si>
    <t>Respondent 1501</t>
  </si>
  <si>
    <t>Respondent 1502</t>
  </si>
  <si>
    <t>Respondent 1503</t>
  </si>
  <si>
    <t>Respondent 1504</t>
  </si>
  <si>
    <t>Respondent 1505</t>
  </si>
  <si>
    <t>Respondent 1506</t>
  </si>
  <si>
    <t>Respondent 1507</t>
  </si>
  <si>
    <t>Respondent 1508</t>
  </si>
  <si>
    <t>Respondent 1509</t>
  </si>
  <si>
    <t>Respondent 1510</t>
  </si>
  <si>
    <t>Respondent 1511</t>
  </si>
  <si>
    <t>Respondent 1512</t>
  </si>
  <si>
    <t>Respondent 1513</t>
  </si>
  <si>
    <t>Respondent 1514</t>
  </si>
  <si>
    <t>Respondent 1515</t>
  </si>
  <si>
    <t>Respondent 1516</t>
  </si>
  <si>
    <t>Respondent 1517</t>
  </si>
  <si>
    <t>Respondent 1518</t>
  </si>
  <si>
    <t>Respondent 1519</t>
  </si>
  <si>
    <t>Respondent 1520</t>
  </si>
  <si>
    <t>Respondent 1521</t>
  </si>
  <si>
    <t>Respondent 1522</t>
  </si>
  <si>
    <t>Respondent 1523</t>
  </si>
  <si>
    <t>Respondent 1524</t>
  </si>
  <si>
    <t>Respondent 1525</t>
  </si>
  <si>
    <t>Respondent 1526</t>
  </si>
  <si>
    <t>Respondent 1527</t>
  </si>
  <si>
    <t>Respondent 1528</t>
  </si>
  <si>
    <t>Respondent 1529</t>
  </si>
  <si>
    <t>Respondent 1530</t>
  </si>
  <si>
    <t>Respondent 1531</t>
  </si>
  <si>
    <t>Respondent 1532</t>
  </si>
  <si>
    <t>Respondent 1533</t>
  </si>
  <si>
    <t>Respondent 1534</t>
  </si>
  <si>
    <t>Respondent 1535</t>
  </si>
  <si>
    <t>Respondent 1536</t>
  </si>
  <si>
    <t>Respondent 1537</t>
  </si>
  <si>
    <t>Respondent 1538</t>
  </si>
  <si>
    <t>Respondent 1539</t>
  </si>
  <si>
    <t>Respondent 1540</t>
  </si>
  <si>
    <t>Respondent 1541</t>
  </si>
  <si>
    <t>Respondent 1542</t>
  </si>
  <si>
    <t>Respondent 1543</t>
  </si>
  <si>
    <t>Respondent 1544</t>
  </si>
  <si>
    <t>Respondent 1545</t>
  </si>
  <si>
    <t>Respondent 1546</t>
  </si>
  <si>
    <t>Respondent 1547</t>
  </si>
  <si>
    <t>Respondent 1548</t>
  </si>
  <si>
    <t>Respondent 1549</t>
  </si>
  <si>
    <t>Respondent 1550</t>
  </si>
  <si>
    <t>Respondent 1551</t>
  </si>
  <si>
    <t>Respondent 1552</t>
  </si>
  <si>
    <t>Respondent 1553</t>
  </si>
  <si>
    <t>Respondent 1554</t>
  </si>
  <si>
    <t>Respondent 1555</t>
  </si>
  <si>
    <t>Respondent 1556</t>
  </si>
  <si>
    <t>Respondent 1557</t>
  </si>
  <si>
    <t>Respondent 1558</t>
  </si>
  <si>
    <t>Respondent 1559</t>
  </si>
  <si>
    <t>Respondent 1560</t>
  </si>
  <si>
    <t>Respondent 1561</t>
  </si>
  <si>
    <t>Respondent 1562</t>
  </si>
  <si>
    <t>Respondent 1563</t>
  </si>
  <si>
    <t>Respondent 1564</t>
  </si>
  <si>
    <t>Respondent 1565</t>
  </si>
  <si>
    <t>Respondent 1566</t>
  </si>
  <si>
    <t>Respondent 1567</t>
  </si>
  <si>
    <t>Respondent 1568</t>
  </si>
  <si>
    <t>Respondent 1569</t>
  </si>
  <si>
    <t>Respondent 1570</t>
  </si>
  <si>
    <t>Respondent 1571</t>
  </si>
  <si>
    <t>Respondent 1572</t>
  </si>
  <si>
    <t>Respondent 1573</t>
  </si>
  <si>
    <t>Respondent 1574</t>
  </si>
  <si>
    <t>Respondent 1575</t>
  </si>
  <si>
    <t>Respondent 1576</t>
  </si>
  <si>
    <t>Respondent 1577</t>
  </si>
  <si>
    <t>Respondent 1578</t>
  </si>
  <si>
    <t>Respondent 1579</t>
  </si>
  <si>
    <t>Respondent 1580</t>
  </si>
  <si>
    <t>Respondent 1581</t>
  </si>
  <si>
    <t>Respondent 1582</t>
  </si>
  <si>
    <t>Respondent 1583</t>
  </si>
  <si>
    <t>Respondent 1584</t>
  </si>
  <si>
    <t>Respondent 1585</t>
  </si>
  <si>
    <t>Respondent 1586</t>
  </si>
  <si>
    <t>Respondent 1587</t>
  </si>
  <si>
    <t>Respondent 1588</t>
  </si>
  <si>
    <t>Respondent 1589</t>
  </si>
  <si>
    <t>Respondent 1590</t>
  </si>
  <si>
    <t>Respondent 1591</t>
  </si>
  <si>
    <t>Respondent 1592</t>
  </si>
  <si>
    <t>Respondent 1593</t>
  </si>
  <si>
    <t>Respondent 1594</t>
  </si>
  <si>
    <t>Respondent 1595</t>
  </si>
  <si>
    <t>Respondent 1596</t>
  </si>
  <si>
    <t>Respondent 1597</t>
  </si>
  <si>
    <t>Respondent 1598</t>
  </si>
  <si>
    <t>Respondent 1599</t>
  </si>
  <si>
    <t>Respondent 1600</t>
  </si>
  <si>
    <t>Respondent 1601</t>
  </si>
  <si>
    <t>Respondent 1602</t>
  </si>
  <si>
    <t>Respondent 1603</t>
  </si>
  <si>
    <t>Respondent 1604</t>
  </si>
  <si>
    <t>Respondent 1605</t>
  </si>
  <si>
    <t>Respondent 1606</t>
  </si>
  <si>
    <t>Respondent 1607</t>
  </si>
  <si>
    <t>Respondent 1608</t>
  </si>
  <si>
    <t>Respondent 1609</t>
  </si>
  <si>
    <t>Respondent 1610</t>
  </si>
  <si>
    <t>Respondent 1611</t>
  </si>
  <si>
    <t>Respondent 1612</t>
  </si>
  <si>
    <t>Respondent 1613</t>
  </si>
  <si>
    <t>Respondent 1614</t>
  </si>
  <si>
    <t>Respondent 1615</t>
  </si>
  <si>
    <t>Respondent 1616</t>
  </si>
  <si>
    <t>Respondent 1617</t>
  </si>
  <si>
    <t>Respondent 1618</t>
  </si>
  <si>
    <t>Respondent 1619</t>
  </si>
  <si>
    <t>Respondent 1620</t>
  </si>
  <si>
    <t>Respondent 1621</t>
  </si>
  <si>
    <t>Respondent 1622</t>
  </si>
  <si>
    <t>Respondent 1623</t>
  </si>
  <si>
    <t>Respondent 1624</t>
  </si>
  <si>
    <t>Respondent 1625</t>
  </si>
  <si>
    <t>Respondent 1626</t>
  </si>
  <si>
    <t>Respondent 1627</t>
  </si>
  <si>
    <t>Respondent 1628</t>
  </si>
  <si>
    <t>Respondent 1629</t>
  </si>
  <si>
    <t>Respondent 1630</t>
  </si>
  <si>
    <t>Respondent 1631</t>
  </si>
  <si>
    <t>Respondent 1632</t>
  </si>
  <si>
    <t>Respondent 1633</t>
  </si>
  <si>
    <t>Respondent 1634</t>
  </si>
  <si>
    <t>Respondent 1635</t>
  </si>
  <si>
    <t>Respondent 1636</t>
  </si>
  <si>
    <t>Respondent 1637</t>
  </si>
  <si>
    <t>Respondent 1638</t>
  </si>
  <si>
    <t>Respondent 1639</t>
  </si>
  <si>
    <t>Respondent 1640</t>
  </si>
  <si>
    <t>Respondent 1641</t>
  </si>
  <si>
    <t>Respondent 1642</t>
  </si>
  <si>
    <t>Respondent 1643</t>
  </si>
  <si>
    <t>Respondent 1644</t>
  </si>
  <si>
    <t>Respondent 1645</t>
  </si>
  <si>
    <t>Respondent 1646</t>
  </si>
  <si>
    <t>Respondent 1647</t>
  </si>
  <si>
    <t>Respondent 1648</t>
  </si>
  <si>
    <t>Respondent 1649</t>
  </si>
  <si>
    <t>Respondent 1650</t>
  </si>
  <si>
    <t>Respondent 1651</t>
  </si>
  <si>
    <t>Respondent 1652</t>
  </si>
  <si>
    <t>Respondent 1653</t>
  </si>
  <si>
    <t>Respondent 1654</t>
  </si>
  <si>
    <t>Respondent 1655</t>
  </si>
  <si>
    <t>Respondent 1656</t>
  </si>
  <si>
    <t>Respondent 1657</t>
  </si>
  <si>
    <t>Respondent 1658</t>
  </si>
  <si>
    <t>Respondent 1659</t>
  </si>
  <si>
    <t>Respondent 1660</t>
  </si>
  <si>
    <t>Respondent 1661</t>
  </si>
  <si>
    <t>Respondent 1662</t>
  </si>
  <si>
    <t>Respondent 1663</t>
  </si>
  <si>
    <t>Respondent 1664</t>
  </si>
  <si>
    <t>Respondent 1665</t>
  </si>
  <si>
    <t>Respondent 1666</t>
  </si>
  <si>
    <t>Respondent 1667</t>
  </si>
  <si>
    <t>Respondent 1668</t>
  </si>
  <si>
    <t>Respondent 1669</t>
  </si>
  <si>
    <t>Respondent 1670</t>
  </si>
  <si>
    <t>Respondent 1671</t>
  </si>
  <si>
    <t>Respondent 1672</t>
  </si>
  <si>
    <t>Respondent 1673</t>
  </si>
  <si>
    <t>Respondent 1674</t>
  </si>
  <si>
    <t>Respondent 1675</t>
  </si>
  <si>
    <t>Respondent 1676</t>
  </si>
  <si>
    <t>Respondent 1677</t>
  </si>
  <si>
    <t>Respondent 1678</t>
  </si>
  <si>
    <t>Respondent 1679</t>
  </si>
  <si>
    <t>Respondent 1680</t>
  </si>
  <si>
    <t>Respondent 1681</t>
  </si>
  <si>
    <t>Respondent 1682</t>
  </si>
  <si>
    <t>Respondent 1683</t>
  </si>
  <si>
    <t>Respondent 1684</t>
  </si>
  <si>
    <t>Respondent 1685</t>
  </si>
  <si>
    <t>Respondent 1686</t>
  </si>
  <si>
    <t>Respondent 1687</t>
  </si>
  <si>
    <t>Respondent 1688</t>
  </si>
  <si>
    <t>Respondent 1689</t>
  </si>
  <si>
    <t>Respondent 1690</t>
  </si>
  <si>
    <t>Respondent 1691</t>
  </si>
  <si>
    <t>Respondent 1692</t>
  </si>
  <si>
    <t>Respondent 1693</t>
  </si>
  <si>
    <t>Respondent 1694</t>
  </si>
  <si>
    <t>Respondent 1695</t>
  </si>
  <si>
    <t>Respondent 1696</t>
  </si>
  <si>
    <t>Respondent 1697</t>
  </si>
  <si>
    <t>Respondent 1698</t>
  </si>
  <si>
    <t>Respondent 1699</t>
  </si>
  <si>
    <t>Respondent 1700</t>
  </si>
  <si>
    <t>Respondent 1701</t>
  </si>
  <si>
    <t>Respondent 1702</t>
  </si>
  <si>
    <t>Respondent 1703</t>
  </si>
  <si>
    <t>Respondent 1704</t>
  </si>
  <si>
    <t>Respondent 1705</t>
  </si>
  <si>
    <t>Respondent 1706</t>
  </si>
  <si>
    <t>Respondent 1707</t>
  </si>
  <si>
    <t>Respondent 1708</t>
  </si>
  <si>
    <t>Respondent 1709</t>
  </si>
  <si>
    <t>Respondent 1710</t>
  </si>
  <si>
    <t>Respondent 1711</t>
  </si>
  <si>
    <t>Respondent 1712</t>
  </si>
  <si>
    <t>Respondent 1713</t>
  </si>
  <si>
    <t>Respondent 1714</t>
  </si>
  <si>
    <t>Respondent 1715</t>
  </si>
  <si>
    <t>Respondent 1716</t>
  </si>
  <si>
    <t>Respondent 1717</t>
  </si>
  <si>
    <t>Respondent 1718</t>
  </si>
  <si>
    <t>Respondent 1719</t>
  </si>
  <si>
    <t>Respondent 1720</t>
  </si>
  <si>
    <t>Respondent 1721</t>
  </si>
  <si>
    <t>Respondent 1722</t>
  </si>
  <si>
    <t>Respondent 1723</t>
  </si>
  <si>
    <t>Respondent 1724</t>
  </si>
  <si>
    <t>Respondent 1725</t>
  </si>
  <si>
    <t>Respondent 1726</t>
  </si>
  <si>
    <t>Respondent 1727</t>
  </si>
  <si>
    <t>Respondent 1728</t>
  </si>
  <si>
    <t>Respondent 1729</t>
  </si>
  <si>
    <t>Respondent 1730</t>
  </si>
  <si>
    <t>Respondent 1731</t>
  </si>
  <si>
    <t>Respondent 1732</t>
  </si>
  <si>
    <t>Respondent 1733</t>
  </si>
  <si>
    <t>Respondent 1734</t>
  </si>
  <si>
    <t>Respondent 1735</t>
  </si>
  <si>
    <t>Respondent 1736</t>
  </si>
  <si>
    <t>Respondent 1737</t>
  </si>
  <si>
    <t>Respondent 1738</t>
  </si>
  <si>
    <t>Respondent 1739</t>
  </si>
  <si>
    <t>Respondent 1740</t>
  </si>
  <si>
    <t>Respondent 1741</t>
  </si>
  <si>
    <t>Respondent 1742</t>
  </si>
  <si>
    <t>Respondent 1743</t>
  </si>
  <si>
    <t>Respondent 1744</t>
  </si>
  <si>
    <t>Respondent 1745</t>
  </si>
  <si>
    <t>Respondent 1746</t>
  </si>
  <si>
    <t>Respondent 1747</t>
  </si>
  <si>
    <t>Respondent 1748</t>
  </si>
  <si>
    <t>Respondent 1749</t>
  </si>
  <si>
    <t>Respondent 1750</t>
  </si>
  <si>
    <t>Respondent 1751</t>
  </si>
  <si>
    <t>Respondent 1752</t>
  </si>
  <si>
    <t>Respondent 1753</t>
  </si>
  <si>
    <t>Respondent 1754</t>
  </si>
  <si>
    <t>Respondent 1755</t>
  </si>
  <si>
    <t>Respondent 1756</t>
  </si>
  <si>
    <t>Respondent 1757</t>
  </si>
  <si>
    <t>Respondent 1758</t>
  </si>
  <si>
    <t>Respondent 1759</t>
  </si>
  <si>
    <t>Respondent 1760</t>
  </si>
  <si>
    <t>Respondent 1761</t>
  </si>
  <si>
    <t>Respondent 1762</t>
  </si>
  <si>
    <t>Respondent 1763</t>
  </si>
  <si>
    <t>Respondent 1764</t>
  </si>
  <si>
    <t>Respondent 1765</t>
  </si>
  <si>
    <t>Respondent 1766</t>
  </si>
  <si>
    <t>Respondent 1767</t>
  </si>
  <si>
    <t>Respondent 1768</t>
  </si>
  <si>
    <t>Respondent 1769</t>
  </si>
  <si>
    <t>Respondent 1770</t>
  </si>
  <si>
    <t>Respondent 1771</t>
  </si>
  <si>
    <t>Respondent 1772</t>
  </si>
  <si>
    <t>Respondent 1773</t>
  </si>
  <si>
    <t>Respondent 1774</t>
  </si>
  <si>
    <t>Respondent 1775</t>
  </si>
  <si>
    <t>Respondent 1776</t>
  </si>
  <si>
    <t>Respondent 1777</t>
  </si>
  <si>
    <t>Respondent 1778</t>
  </si>
  <si>
    <t>Respondent 1779</t>
  </si>
  <si>
    <t>Respondent 1780</t>
  </si>
  <si>
    <t>Respondent 1781</t>
  </si>
  <si>
    <t>Respondent 1782</t>
  </si>
  <si>
    <t>Respondent 1783</t>
  </si>
  <si>
    <t>Respondent 1784</t>
  </si>
  <si>
    <t>Respondent 1785</t>
  </si>
  <si>
    <t>Respondent 1786</t>
  </si>
  <si>
    <t>Respondent 1787</t>
  </si>
  <si>
    <t>Respondent 1788</t>
  </si>
  <si>
    <t>Respondent 1789</t>
  </si>
  <si>
    <t>Respondent 1790</t>
  </si>
  <si>
    <t>Respondent 1791</t>
  </si>
  <si>
    <t>Respondent 1792</t>
  </si>
  <si>
    <t>Respondent 1793</t>
  </si>
  <si>
    <t>Respondent 1794</t>
  </si>
  <si>
    <t>Respondent 1795</t>
  </si>
  <si>
    <t>Respondent 1796</t>
  </si>
  <si>
    <t>Respondent 1797</t>
  </si>
  <si>
    <t>Respondent 1798</t>
  </si>
  <si>
    <t>Respondent 1799</t>
  </si>
  <si>
    <t>Respondent 1800</t>
  </si>
  <si>
    <t>Respondent 1801</t>
  </si>
  <si>
    <t>Respondent 1802</t>
  </si>
  <si>
    <t>Respondent 1803</t>
  </si>
  <si>
    <t>Respondent 1804</t>
  </si>
  <si>
    <t>Respondent 1805</t>
  </si>
  <si>
    <t>Respondent 1806</t>
  </si>
  <si>
    <t>Respondent 1807</t>
  </si>
  <si>
    <t>Respondent 1808</t>
  </si>
  <si>
    <t>Respondent 1809</t>
  </si>
  <si>
    <t>Respondent 1810</t>
  </si>
  <si>
    <t>Respondent 1811</t>
  </si>
  <si>
    <t>Respondent 1812</t>
  </si>
  <si>
    <t>Respondent 1813</t>
  </si>
  <si>
    <t>Respondent 1814</t>
  </si>
  <si>
    <t>Respondent 1815</t>
  </si>
  <si>
    <t>Respondent 1816</t>
  </si>
  <si>
    <t>Respondent 1817</t>
  </si>
  <si>
    <t>Respondent 1818</t>
  </si>
  <si>
    <t>Respondent 1819</t>
  </si>
  <si>
    <t>Respondent 1820</t>
  </si>
  <si>
    <t>Respondent 1821</t>
  </si>
  <si>
    <t>Respondent 1822</t>
  </si>
  <si>
    <t>Respondent 1823</t>
  </si>
  <si>
    <t>Respondent 1824</t>
  </si>
  <si>
    <t>Respondent 1825</t>
  </si>
  <si>
    <t>Respondent 1826</t>
  </si>
  <si>
    <t>Respondent 1827</t>
  </si>
  <si>
    <t>Respondent 1828</t>
  </si>
  <si>
    <t>Respondent 1829</t>
  </si>
  <si>
    <t>Respondent 1830</t>
  </si>
  <si>
    <t>Respondent 1831</t>
  </si>
  <si>
    <t>Respondent 1832</t>
  </si>
  <si>
    <t>Respondent 1833</t>
  </si>
  <si>
    <t>Respondent 1834</t>
  </si>
  <si>
    <t>Respondent 1835</t>
  </si>
  <si>
    <t>Respondent 1836</t>
  </si>
  <si>
    <t>Respondent 1837</t>
  </si>
  <si>
    <t>Respondent 1838</t>
  </si>
  <si>
    <t>Respondent 1839</t>
  </si>
  <si>
    <t>Respondent 1840</t>
  </si>
  <si>
    <t>Respondent 1841</t>
  </si>
  <si>
    <t>Respondent 1842</t>
  </si>
  <si>
    <t>Respondent 1843</t>
  </si>
  <si>
    <t>Respondent 1844</t>
  </si>
  <si>
    <t>Respondent 1845</t>
  </si>
  <si>
    <t>Respondent 1846</t>
  </si>
  <si>
    <t>Respondent 1847</t>
  </si>
  <si>
    <t>Respondent 1848</t>
  </si>
  <si>
    <t>Respondent 1849</t>
  </si>
  <si>
    <t>Respondent 1850</t>
  </si>
  <si>
    <t>Respondent 1851</t>
  </si>
  <si>
    <t>Respondent 1852</t>
  </si>
  <si>
    <t>Respondent 1853</t>
  </si>
  <si>
    <t>Respondent 1854</t>
  </si>
  <si>
    <t>Respondent 1855</t>
  </si>
  <si>
    <t>Respondent 1856</t>
  </si>
  <si>
    <t>Respondent 1857</t>
  </si>
  <si>
    <t>Respondent 1858</t>
  </si>
  <si>
    <t>Respondent 1859</t>
  </si>
  <si>
    <t>Respondent 1860</t>
  </si>
  <si>
    <t>Respondent 1861</t>
  </si>
  <si>
    <t>Respondent 1862</t>
  </si>
  <si>
    <t>Respondent 1863</t>
  </si>
  <si>
    <t>Respondent 1864</t>
  </si>
  <si>
    <t>Respondent 1865</t>
  </si>
  <si>
    <t>Respondent 1866</t>
  </si>
  <si>
    <t>Respondent 1867</t>
  </si>
  <si>
    <t>Respondent 1868</t>
  </si>
  <si>
    <t>Respondent 1869</t>
  </si>
  <si>
    <t>Respondent 1870</t>
  </si>
  <si>
    <t>Respondent 1871</t>
  </si>
  <si>
    <t>Respondent 1872</t>
  </si>
  <si>
    <t>Respondent 1873</t>
  </si>
  <si>
    <t>Respondent 1874</t>
  </si>
  <si>
    <t>Respondent 1875</t>
  </si>
  <si>
    <t>Respondent 1876</t>
  </si>
  <si>
    <t>Respondent 1877</t>
  </si>
  <si>
    <t>Respondent 1878</t>
  </si>
  <si>
    <t>Respondent 1879</t>
  </si>
  <si>
    <t>Respondent 1880</t>
  </si>
  <si>
    <t>Respondent 1881</t>
  </si>
  <si>
    <t>Respondent 1882</t>
  </si>
  <si>
    <t>Respondent 1883</t>
  </si>
  <si>
    <t>Respondent 1884</t>
  </si>
  <si>
    <t>Respondent 1885</t>
  </si>
  <si>
    <t>Respondent 1886</t>
  </si>
  <si>
    <t>Respondent 1887</t>
  </si>
  <si>
    <t>Respondent 1888</t>
  </si>
  <si>
    <t>Respondent 1889</t>
  </si>
  <si>
    <t>Respondent 1890</t>
  </si>
  <si>
    <t>Respondent 1891</t>
  </si>
  <si>
    <t>Respondent 1892</t>
  </si>
  <si>
    <t>Respondent 1893</t>
  </si>
  <si>
    <t>Respondent 1894</t>
  </si>
  <si>
    <t>Respondent 1895</t>
  </si>
  <si>
    <t>Respondent 1896</t>
  </si>
  <si>
    <t>Respondent 1897</t>
  </si>
  <si>
    <t>Respondent 1898</t>
  </si>
  <si>
    <t>Respondent 1899</t>
  </si>
  <si>
    <t>Respondent 1900</t>
  </si>
  <si>
    <t>Respondent 1901</t>
  </si>
  <si>
    <t>Respondent 1902</t>
  </si>
  <si>
    <t>Respondent 1903</t>
  </si>
  <si>
    <t>Respondent 1904</t>
  </si>
  <si>
    <t>Respondent 1905</t>
  </si>
  <si>
    <t>Respondent 1906</t>
  </si>
  <si>
    <t>Respondent 1907</t>
  </si>
  <si>
    <t>Respondent 1908</t>
  </si>
  <si>
    <t>Respondent 1909</t>
  </si>
  <si>
    <t>Respondent 1910</t>
  </si>
  <si>
    <t>Respondent 1911</t>
  </si>
  <si>
    <t>Respondent 1912</t>
  </si>
  <si>
    <t>Respondent 1913</t>
  </si>
  <si>
    <t>Respondent 1914</t>
  </si>
  <si>
    <t>Respondent 1915</t>
  </si>
  <si>
    <t>Respondent 1916</t>
  </si>
  <si>
    <t>Respondent 1917</t>
  </si>
  <si>
    <t>Respondent 1918</t>
  </si>
  <si>
    <t>Respondent 1919</t>
  </si>
  <si>
    <t>Respondent 1920</t>
  </si>
  <si>
    <t>Respondent 1921</t>
  </si>
  <si>
    <t>Respondent 1922</t>
  </si>
  <si>
    <t>Respondent 1923</t>
  </si>
  <si>
    <t>Respondent 1924</t>
  </si>
  <si>
    <t>Respondent 1925</t>
  </si>
  <si>
    <t>Respondent 1926</t>
  </si>
  <si>
    <t>Respondent 1927</t>
  </si>
  <si>
    <t>Respondent 1928</t>
  </si>
  <si>
    <t>Respondent 1929</t>
  </si>
  <si>
    <t>Respondent 1930</t>
  </si>
  <si>
    <t>Respondent 1931</t>
  </si>
  <si>
    <t>Respondent 1932</t>
  </si>
  <si>
    <t>Respondent 1933</t>
  </si>
  <si>
    <t>Respondent 1934</t>
  </si>
  <si>
    <t>Respondent 1935</t>
  </si>
  <si>
    <t>Respondent 1936</t>
  </si>
  <si>
    <t>Respondent 1937</t>
  </si>
  <si>
    <t>Respondent 1938</t>
  </si>
  <si>
    <t>Respondent 1939</t>
  </si>
  <si>
    <t>Respondent 1940</t>
  </si>
  <si>
    <t>Respondent 1941</t>
  </si>
  <si>
    <t>Respondent 1942</t>
  </si>
  <si>
    <t>Respondent 1943</t>
  </si>
  <si>
    <t>Respondent 1944</t>
  </si>
  <si>
    <t>Respondent 1945</t>
  </si>
  <si>
    <t>Respondent 1946</t>
  </si>
  <si>
    <t>Respondent 1947</t>
  </si>
  <si>
    <t>Respondent 1948</t>
  </si>
  <si>
    <t>Respondent 1949</t>
  </si>
  <si>
    <t>Respondent 1950</t>
  </si>
  <si>
    <t>Respondent 1951</t>
  </si>
  <si>
    <t>Respondent 1952</t>
  </si>
  <si>
    <t>Respondent 1953</t>
  </si>
  <si>
    <t>Respondent 1954</t>
  </si>
  <si>
    <t>Respondent 1955</t>
  </si>
  <si>
    <t>Respondent 1956</t>
  </si>
  <si>
    <t>Respondent 1957</t>
  </si>
  <si>
    <t>Respondent 1958</t>
  </si>
  <si>
    <t>Respondent 1959</t>
  </si>
  <si>
    <t>Respondent 1960</t>
  </si>
  <si>
    <t>Respondent 1961</t>
  </si>
  <si>
    <t>Respondent 1962</t>
  </si>
  <si>
    <t>Respondent 1963</t>
  </si>
  <si>
    <t>Respondent 1964</t>
  </si>
  <si>
    <t>Respondent 1965</t>
  </si>
  <si>
    <t>Respondent 1966</t>
  </si>
  <si>
    <t>Respondent 1967</t>
  </si>
  <si>
    <t>Respondent 1968</t>
  </si>
  <si>
    <t>Respondent 1969</t>
  </si>
  <si>
    <t>Respondent 1970</t>
  </si>
  <si>
    <t>Respondent 1971</t>
  </si>
  <si>
    <t>Respondent 1972</t>
  </si>
  <si>
    <t>Respondent 1973</t>
  </si>
  <si>
    <t>Respondent 1974</t>
  </si>
  <si>
    <t>Respondent 1975</t>
  </si>
  <si>
    <t>Respondent 1976</t>
  </si>
  <si>
    <t>Respondent 1977</t>
  </si>
  <si>
    <t>Respondent 1978</t>
  </si>
  <si>
    <t>Respondent 1979</t>
  </si>
  <si>
    <t>Respondent 1980</t>
  </si>
  <si>
    <t>Respondent 1981</t>
  </si>
  <si>
    <t>Respondent 1982</t>
  </si>
  <si>
    <t>Respondent 1983</t>
  </si>
  <si>
    <t>Respondent 1984</t>
  </si>
  <si>
    <t>Respondent 1985</t>
  </si>
  <si>
    <t>Respondent 1986</t>
  </si>
  <si>
    <t>Respondent 1987</t>
  </si>
  <si>
    <t>Respondent 1988</t>
  </si>
  <si>
    <t>Respondent 1989</t>
  </si>
  <si>
    <t>Respondent 1990</t>
  </si>
  <si>
    <t>Respondent 1991</t>
  </si>
  <si>
    <t>Respondent 1992</t>
  </si>
  <si>
    <t>Respondent 1993</t>
  </si>
  <si>
    <t>Respondent 1994</t>
  </si>
  <si>
    <t>Respondent 1995</t>
  </si>
  <si>
    <t>Respondent 1996</t>
  </si>
  <si>
    <t>Respondent 1997</t>
  </si>
  <si>
    <t>Respondent 1998</t>
  </si>
  <si>
    <t>Respondent 1999</t>
  </si>
  <si>
    <t>Respondent 2000</t>
  </si>
  <si>
    <t>Respondent 2001</t>
  </si>
  <si>
    <t>Respondent 2002</t>
  </si>
  <si>
    <t>Respondent 2003</t>
  </si>
  <si>
    <t>Respondent 2004</t>
  </si>
  <si>
    <t>Respondent 2005</t>
  </si>
  <si>
    <t>Respondent 2006</t>
  </si>
  <si>
    <t>Respondent 2007</t>
  </si>
  <si>
    <t>Respondent 2008</t>
  </si>
  <si>
    <t>Respondent 2009</t>
  </si>
  <si>
    <t>Respondent 2010</t>
  </si>
  <si>
    <t>Respondent 2011</t>
  </si>
  <si>
    <t>Respondent 2012</t>
  </si>
  <si>
    <t>Respondent 2013</t>
  </si>
  <si>
    <t>Respondent 2014</t>
  </si>
  <si>
    <t>Respondent 2015</t>
  </si>
  <si>
    <t>Respondent 2016</t>
  </si>
  <si>
    <t>Respondent 2017</t>
  </si>
  <si>
    <t>Respondent 2018</t>
  </si>
  <si>
    <t>Respondent 2019</t>
  </si>
  <si>
    <t>Respondent 2020</t>
  </si>
  <si>
    <t>Respondent 2021</t>
  </si>
  <si>
    <t>Respondent 2022</t>
  </si>
  <si>
    <t>Respondent 2023</t>
  </si>
  <si>
    <t>Respondent 2024</t>
  </si>
  <si>
    <t>Respondent 2025</t>
  </si>
  <si>
    <t>Respondent 2026</t>
  </si>
  <si>
    <t>Respondent 2027</t>
  </si>
  <si>
    <t>Respondent 2028</t>
  </si>
  <si>
    <t>Respondent 2029</t>
  </si>
  <si>
    <t>Respondent 2030</t>
  </si>
  <si>
    <t>Respondent 2031</t>
  </si>
  <si>
    <t>Respondent 2032</t>
  </si>
  <si>
    <t>Respondent 2033</t>
  </si>
  <si>
    <t>Respondent 2034</t>
  </si>
  <si>
    <t>Respondent 2035</t>
  </si>
  <si>
    <t>Respondent 2036</t>
  </si>
  <si>
    <t>Respondent 2037</t>
  </si>
  <si>
    <t>Respondent 2038</t>
  </si>
  <si>
    <t>Respondent 2039</t>
  </si>
  <si>
    <t>Respondent 2040</t>
  </si>
  <si>
    <t>Respondent 2041</t>
  </si>
  <si>
    <t>Respondent 2042</t>
  </si>
  <si>
    <t>Respondent 2043</t>
  </si>
  <si>
    <t>Respondent 2044</t>
  </si>
  <si>
    <t>Respondent 2045</t>
  </si>
  <si>
    <t>Respondent 2046</t>
  </si>
  <si>
    <t>Respondent 2047</t>
  </si>
  <si>
    <t>Respondent 2048</t>
  </si>
  <si>
    <t>Respondent 2049</t>
  </si>
  <si>
    <t>Respondent 2050</t>
  </si>
  <si>
    <t>Respondent 2051</t>
  </si>
  <si>
    <t>Respondent 2052</t>
  </si>
  <si>
    <t>Respondent 2053</t>
  </si>
  <si>
    <t>Respondent 2054</t>
  </si>
  <si>
    <t>Respondent 2055</t>
  </si>
  <si>
    <t>Respondent 2056</t>
  </si>
  <si>
    <t>Respondent 2057</t>
  </si>
  <si>
    <t>Respondent 2058</t>
  </si>
  <si>
    <t>Respondent 2059</t>
  </si>
  <si>
    <t>Respondent 2060</t>
  </si>
  <si>
    <t>Respondent 2061</t>
  </si>
  <si>
    <t>Respondent 2062</t>
  </si>
  <si>
    <t>Respondent 2063</t>
  </si>
  <si>
    <t>Respondent 2064</t>
  </si>
  <si>
    <t>Respondent 2065</t>
  </si>
  <si>
    <t>Respondent 2066</t>
  </si>
  <si>
    <t>Respondent 2067</t>
  </si>
  <si>
    <t>Respondent 2068</t>
  </si>
  <si>
    <t>Respondent 2069</t>
  </si>
  <si>
    <t>Respondent 2070</t>
  </si>
  <si>
    <t>Respondent 2071</t>
  </si>
  <si>
    <t>Respondent 2072</t>
  </si>
  <si>
    <t>Respondent 2073</t>
  </si>
  <si>
    <t>Respondent 2074</t>
  </si>
  <si>
    <t>Respondent 2075</t>
  </si>
  <si>
    <t>Respondent 2076</t>
  </si>
  <si>
    <t>Respondent 2077</t>
  </si>
  <si>
    <t>Respondent 2078</t>
  </si>
  <si>
    <t>Respondent 2079</t>
  </si>
  <si>
    <t>Respondent 2080</t>
  </si>
  <si>
    <t>Respondent 2081</t>
  </si>
  <si>
    <t>Respondent 2082</t>
  </si>
  <si>
    <t>Respondent 2083</t>
  </si>
  <si>
    <t>Respondent 2084</t>
  </si>
  <si>
    <t>Respondent 2085</t>
  </si>
  <si>
    <t>Respondent 2086</t>
  </si>
  <si>
    <t>Respondent 2087</t>
  </si>
  <si>
    <t>Respondent 2088</t>
  </si>
  <si>
    <t>Respondent 2089</t>
  </si>
  <si>
    <t>Respondent 2090</t>
  </si>
  <si>
    <t>Respondent 2091</t>
  </si>
  <si>
    <t>Respondent 2092</t>
  </si>
  <si>
    <t>Respondent 2093</t>
  </si>
  <si>
    <t>Respondent 2094</t>
  </si>
  <si>
    <t>Respondent 2095</t>
  </si>
  <si>
    <t>Respondent 2096</t>
  </si>
  <si>
    <t>Respondent 2097</t>
  </si>
  <si>
    <t>Respondent 2098</t>
  </si>
  <si>
    <t>Respondent 2099</t>
  </si>
  <si>
    <t>Respondent 2100</t>
  </si>
  <si>
    <t>Respondent 2101</t>
  </si>
  <si>
    <t>Respondent 2102</t>
  </si>
  <si>
    <t>Respondent 2103</t>
  </si>
  <si>
    <t>Respondent 2104</t>
  </si>
  <si>
    <t>Respondent 2105</t>
  </si>
  <si>
    <t>Respondent 2106</t>
  </si>
  <si>
    <t>Respondent 2107</t>
  </si>
  <si>
    <t>Respondent 2108</t>
  </si>
  <si>
    <t>Respondent 2109</t>
  </si>
  <si>
    <t>Respondent 2110</t>
  </si>
  <si>
    <t>Respondent 2111</t>
  </si>
  <si>
    <t>Respondent 2112</t>
  </si>
  <si>
    <t>Respondent 2113</t>
  </si>
  <si>
    <t>Respondent 2114</t>
  </si>
  <si>
    <t>Respondent 2115</t>
  </si>
  <si>
    <t>Respondent 2116</t>
  </si>
  <si>
    <t>Respondent 2117</t>
  </si>
  <si>
    <t>Respondent 2118</t>
  </si>
  <si>
    <t>Respondent 2119</t>
  </si>
  <si>
    <t>Respondent 2120</t>
  </si>
  <si>
    <t>Respondent 2121</t>
  </si>
  <si>
    <t>Respondent 2122</t>
  </si>
  <si>
    <t>Respondent 2123</t>
  </si>
  <si>
    <t>Respondent 2124</t>
  </si>
  <si>
    <t>Respondent 2125</t>
  </si>
  <si>
    <t>Respondent 2126</t>
  </si>
  <si>
    <t>Respondent 2127</t>
  </si>
  <si>
    <t>Respondent 2128</t>
  </si>
  <si>
    <t>Respondent 2129</t>
  </si>
  <si>
    <t>Respondent 2130</t>
  </si>
  <si>
    <t>Respondent 2131</t>
  </si>
  <si>
    <t>Respondent 2132</t>
  </si>
  <si>
    <t>Respondent 2133</t>
  </si>
  <si>
    <t>Respondent 2134</t>
  </si>
  <si>
    <t>Respondent 2135</t>
  </si>
  <si>
    <t>Respondent 2136</t>
  </si>
  <si>
    <t>Respondent 2137</t>
  </si>
  <si>
    <t>Respondent 2138</t>
  </si>
  <si>
    <t>Respondent 2139</t>
  </si>
  <si>
    <t>Respondent 2140</t>
  </si>
  <si>
    <t>Respondent 2141</t>
  </si>
  <si>
    <t>Respondent 2142</t>
  </si>
  <si>
    <t>Respondent 2143</t>
  </si>
  <si>
    <t>Respondent 2144</t>
  </si>
  <si>
    <t>Respondent 2145</t>
  </si>
  <si>
    <t>Respondent 2146</t>
  </si>
  <si>
    <t>Respondent 2147</t>
  </si>
  <si>
    <t>Respondent 2148</t>
  </si>
  <si>
    <t>Respondent 2149</t>
  </si>
  <si>
    <t>Respondent 2150</t>
  </si>
  <si>
    <t>Respondent 2151</t>
  </si>
  <si>
    <t>Respondent 2152</t>
  </si>
  <si>
    <t>Respondent 2153</t>
  </si>
  <si>
    <t>Respondent 2154</t>
  </si>
  <si>
    <t>Respondent 2155</t>
  </si>
  <si>
    <t>Respondent 2156</t>
  </si>
  <si>
    <t>Respondent 2157</t>
  </si>
  <si>
    <t>Respondent 2158</t>
  </si>
  <si>
    <t>Respondent 2159</t>
  </si>
  <si>
    <t>Respondent 2160</t>
  </si>
  <si>
    <t>Respondent 2161</t>
  </si>
  <si>
    <t>Respondent 2162</t>
  </si>
  <si>
    <t>Respondent 2163</t>
  </si>
  <si>
    <t>Respondent 2164</t>
  </si>
  <si>
    <t>Respondent 2165</t>
  </si>
  <si>
    <t>Respondent 2166</t>
  </si>
  <si>
    <t>Respondent 2167</t>
  </si>
  <si>
    <t>Respondent 2168</t>
  </si>
  <si>
    <t>Respondent 2169</t>
  </si>
  <si>
    <t>Respondent 2170</t>
  </si>
  <si>
    <t>Respondent 2171</t>
  </si>
  <si>
    <t>Respondent 2172</t>
  </si>
  <si>
    <t>Respondent 2173</t>
  </si>
  <si>
    <t>Respondent 2174</t>
  </si>
  <si>
    <t>Respondent 2175</t>
  </si>
  <si>
    <t>Respondent 2176</t>
  </si>
  <si>
    <t>Respondent 2177</t>
  </si>
  <si>
    <t>Respondent 2178</t>
  </si>
  <si>
    <t>Respondent 2179</t>
  </si>
  <si>
    <t>Respondent 2180</t>
  </si>
  <si>
    <t>Respondent 2181</t>
  </si>
  <si>
    <t>Respondent 2182</t>
  </si>
  <si>
    <t>Respondent 2183</t>
  </si>
  <si>
    <t>Respondent 2184</t>
  </si>
  <si>
    <t>Respondent 2185</t>
  </si>
  <si>
    <t>Respondent 2186</t>
  </si>
  <si>
    <t>Respondent 2187</t>
  </si>
  <si>
    <t>Respondent 2188</t>
  </si>
  <si>
    <t>Respondent 2189</t>
  </si>
  <si>
    <t>Respondent 2190</t>
  </si>
  <si>
    <t>Respondent 2191</t>
  </si>
  <si>
    <t>Respondent 2192</t>
  </si>
  <si>
    <t>Respondent 2193</t>
  </si>
  <si>
    <t>Respondent 2194</t>
  </si>
  <si>
    <t>Respondent 2195</t>
  </si>
  <si>
    <t>Respondent 2196</t>
  </si>
  <si>
    <t>Respondent 2197</t>
  </si>
  <si>
    <t>Respondent 2198</t>
  </si>
  <si>
    <t>Respondent 2199</t>
  </si>
  <si>
    <t>Respondent 2200</t>
  </si>
  <si>
    <t>Respondent 2201</t>
  </si>
  <si>
    <t>Respondent 2202</t>
  </si>
  <si>
    <t>Respondent 2203</t>
  </si>
  <si>
    <t>Respondent 2204</t>
  </si>
  <si>
    <t>Respondent 2205</t>
  </si>
  <si>
    <t>Respondent 2206</t>
  </si>
  <si>
    <t>Respondent 2207</t>
  </si>
  <si>
    <t>Respondent 2208</t>
  </si>
  <si>
    <t>Respondent 2209</t>
  </si>
  <si>
    <t>Respondent 2210</t>
  </si>
  <si>
    <t>Respondent 2211</t>
  </si>
  <si>
    <t>Respondent 2212</t>
  </si>
  <si>
    <t>Respondent 2213</t>
  </si>
  <si>
    <t>Respondent 2214</t>
  </si>
  <si>
    <t>Respondent 2215</t>
  </si>
  <si>
    <t>Respondent 2216</t>
  </si>
  <si>
    <t>Respondent 2217</t>
  </si>
  <si>
    <t>Respondent 2218</t>
  </si>
  <si>
    <t>Respondent 2219</t>
  </si>
  <si>
    <t>Respondent 2220</t>
  </si>
  <si>
    <t>Respondent 2221</t>
  </si>
  <si>
    <t>Respondent 2222</t>
  </si>
  <si>
    <t>Respondent 2223</t>
  </si>
  <si>
    <t>Respondent 2224</t>
  </si>
  <si>
    <t>Respondent 2225</t>
  </si>
  <si>
    <t>Respondent 2226</t>
  </si>
  <si>
    <t>Respondent 2227</t>
  </si>
  <si>
    <t>Respondent 2228</t>
  </si>
  <si>
    <t>Respondent 2229</t>
  </si>
  <si>
    <t>Respondent 2230</t>
  </si>
  <si>
    <t>Respondent 2231</t>
  </si>
  <si>
    <t>Respondent 2232</t>
  </si>
  <si>
    <t>Respondent 2233</t>
  </si>
  <si>
    <t>Respondent 2234</t>
  </si>
  <si>
    <t>Respondent 2235</t>
  </si>
  <si>
    <t>Respondent 2236</t>
  </si>
  <si>
    <t>Respondent 2237</t>
  </si>
  <si>
    <t>Respondent 2238</t>
  </si>
  <si>
    <t>Respondent 2239</t>
  </si>
  <si>
    <t>Respondent 2240</t>
  </si>
  <si>
    <t>Respondent 2241</t>
  </si>
  <si>
    <t>Respondent 2242</t>
  </si>
  <si>
    <t>Respondent 2243</t>
  </si>
  <si>
    <t>Respondent 2244</t>
  </si>
  <si>
    <t>Respondent 2245</t>
  </si>
  <si>
    <t>Respondent 2246</t>
  </si>
  <si>
    <t>Respondent 2247</t>
  </si>
  <si>
    <t>Respondent 2248</t>
  </si>
  <si>
    <t>Respondent 2249</t>
  </si>
  <si>
    <t>Respondent 2250</t>
  </si>
  <si>
    <t>Respondent 2251</t>
  </si>
  <si>
    <t>Respondent 2252</t>
  </si>
  <si>
    <t>Respondent 2253</t>
  </si>
  <si>
    <t>Respondent 2254</t>
  </si>
  <si>
    <t>Respondent 2255</t>
  </si>
  <si>
    <t>Respondent 2256</t>
  </si>
  <si>
    <t>Respondent 2257</t>
  </si>
  <si>
    <t>Respondent 2258</t>
  </si>
  <si>
    <t>Respondent 2259</t>
  </si>
  <si>
    <t>Respondent 2260</t>
  </si>
  <si>
    <t>Respondent 2261</t>
  </si>
  <si>
    <t>Respondent 2262</t>
  </si>
  <si>
    <t>Respondent 2263</t>
  </si>
  <si>
    <t>Respondent 2264</t>
  </si>
  <si>
    <t>Respondent 2265</t>
  </si>
  <si>
    <t>Respondent 2266</t>
  </si>
  <si>
    <t>Respondent 2267</t>
  </si>
  <si>
    <t>Respondent 2268</t>
  </si>
  <si>
    <t>Respondent 2269</t>
  </si>
  <si>
    <t>Respondent 2270</t>
  </si>
  <si>
    <t>Respondent 2271</t>
  </si>
  <si>
    <t>Respondent 2272</t>
  </si>
  <si>
    <t>Respondent 2273</t>
  </si>
  <si>
    <t>Respondent 2274</t>
  </si>
  <si>
    <t>Respondent 2275</t>
  </si>
  <si>
    <t>Respondent 2276</t>
  </si>
  <si>
    <t>Respondent 2277</t>
  </si>
  <si>
    <t>Respondent 2278</t>
  </si>
  <si>
    <t>Respondent 2279</t>
  </si>
  <si>
    <t>Respondent 2280</t>
  </si>
  <si>
    <t>Respondent 2281</t>
  </si>
  <si>
    <t>Respondent 2282</t>
  </si>
  <si>
    <t>Respondent 2283</t>
  </si>
  <si>
    <t>Respondent 2284</t>
  </si>
  <si>
    <t>Respondent 2285</t>
  </si>
  <si>
    <t>Respondent 2286</t>
  </si>
  <si>
    <t>Respondent 2287</t>
  </si>
  <si>
    <t>Respondent 2288</t>
  </si>
  <si>
    <t>Respondent 2289</t>
  </si>
  <si>
    <t>Respondent 2290</t>
  </si>
  <si>
    <t>Respondent 2291</t>
  </si>
  <si>
    <t>Respondent 2292</t>
  </si>
  <si>
    <t>Respondent 2293</t>
  </si>
  <si>
    <t>Respondent 2294</t>
  </si>
  <si>
    <t>Respondent 2295</t>
  </si>
  <si>
    <t>Respondent 2296</t>
  </si>
  <si>
    <t>Respondent 2297</t>
  </si>
  <si>
    <t>Respondent 2298</t>
  </si>
  <si>
    <t>Respondent 2299</t>
  </si>
  <si>
    <t>Respondent 2300</t>
  </si>
  <si>
    <t>Respondent 2301</t>
  </si>
  <si>
    <t>Respondent 2302</t>
  </si>
  <si>
    <t>Respondent 2303</t>
  </si>
  <si>
    <t>Respondent 2304</t>
  </si>
  <si>
    <t>Respondent 2305</t>
  </si>
  <si>
    <t>Respondent 2306</t>
  </si>
  <si>
    <t>Respondent 2307</t>
  </si>
  <si>
    <t>Respondent 2308</t>
  </si>
  <si>
    <t>Respondent 2309</t>
  </si>
  <si>
    <t>Respondent 2310</t>
  </si>
  <si>
    <t>Respondent 2311</t>
  </si>
  <si>
    <t>Respondent 2312</t>
  </si>
  <si>
    <t>Respondent 2313</t>
  </si>
  <si>
    <t>Respondent 2314</t>
  </si>
  <si>
    <t>Respondent 2315</t>
  </si>
  <si>
    <t>Respondent 2316</t>
  </si>
  <si>
    <t>Respondent 2317</t>
  </si>
  <si>
    <t>Respondent 2318</t>
  </si>
  <si>
    <t>Respondent 2319</t>
  </si>
  <si>
    <t>Respondent 2320</t>
  </si>
  <si>
    <t>Respondent 2321</t>
  </si>
  <si>
    <t>Respondent 2322</t>
  </si>
  <si>
    <t>Respondent 2323</t>
  </si>
  <si>
    <t>Respondent 2324</t>
  </si>
  <si>
    <t>Respondent 2325</t>
  </si>
  <si>
    <t>Respondent 2326</t>
  </si>
  <si>
    <t>Respondent 2327</t>
  </si>
  <si>
    <t>Respondent 2328</t>
  </si>
  <si>
    <t>Respondent 2329</t>
  </si>
  <si>
    <t>Respondent 2330</t>
  </si>
  <si>
    <t>Respondent 2331</t>
  </si>
  <si>
    <t>Respondent 2332</t>
  </si>
  <si>
    <t>Respondent 2333</t>
  </si>
  <si>
    <t>Respondent 2334</t>
  </si>
  <si>
    <t>Respondent 2335</t>
  </si>
  <si>
    <t>Respondent 2336</t>
  </si>
  <si>
    <t>Respondent 2337</t>
  </si>
  <si>
    <t>Respondent 2338</t>
  </si>
  <si>
    <t>Respondent 2339</t>
  </si>
  <si>
    <t>Respondent 2340</t>
  </si>
  <si>
    <t>Respondent 2341</t>
  </si>
  <si>
    <t>Respondent 2342</t>
  </si>
  <si>
    <t>Respondent 2343</t>
  </si>
  <si>
    <t>Respondent 2344</t>
  </si>
  <si>
    <t>Respondent 2345</t>
  </si>
  <si>
    <t>Respondent 2346</t>
  </si>
  <si>
    <t>Respondent 2347</t>
  </si>
  <si>
    <t>Respondent 2348</t>
  </si>
  <si>
    <t>Respondent 2349</t>
  </si>
  <si>
    <t>Respondent 2350</t>
  </si>
  <si>
    <t>Respondent 2351</t>
  </si>
  <si>
    <t>Respondent 2352</t>
  </si>
  <si>
    <t>Respondent 2353</t>
  </si>
  <si>
    <t>Respondent 2354</t>
  </si>
  <si>
    <t>Respondent 2355</t>
  </si>
  <si>
    <t>Respondent 2356</t>
  </si>
  <si>
    <t>Respondent 2357</t>
  </si>
  <si>
    <t>Respondent 2358</t>
  </si>
  <si>
    <t>Respondent 2359</t>
  </si>
  <si>
    <t>Respondent 2360</t>
  </si>
  <si>
    <t>Respondent 2361</t>
  </si>
  <si>
    <t>Respondent 2362</t>
  </si>
  <si>
    <t>Respondent 2363</t>
  </si>
  <si>
    <t>Respondent 2364</t>
  </si>
  <si>
    <t>Respondent 2365</t>
  </si>
  <si>
    <t>Respondent 2366</t>
  </si>
  <si>
    <t>Respondent 2367</t>
  </si>
  <si>
    <t>Respondent 2368</t>
  </si>
  <si>
    <t>Respondent 2369</t>
  </si>
  <si>
    <t>Respondent 2370</t>
  </si>
  <si>
    <t>Respondent 2371</t>
  </si>
  <si>
    <t>Respondent 2372</t>
  </si>
  <si>
    <t>Respondent 2373</t>
  </si>
  <si>
    <t>Respondent 2374</t>
  </si>
  <si>
    <t>Respondent 2375</t>
  </si>
  <si>
    <t>Respondent 2376</t>
  </si>
  <si>
    <t>Respondent 2377</t>
  </si>
  <si>
    <t>Respondent 2378</t>
  </si>
  <si>
    <t>Respondent 2379</t>
  </si>
  <si>
    <t>Respondent 2380</t>
  </si>
  <si>
    <t>Respondent 2381</t>
  </si>
  <si>
    <t>Respondent 2382</t>
  </si>
  <si>
    <t>Respondent 2383</t>
  </si>
  <si>
    <t>Respondent 2384</t>
  </si>
  <si>
    <t>Respondent 2385</t>
  </si>
  <si>
    <t>Respondent 2386</t>
  </si>
  <si>
    <t>Respondent 2387</t>
  </si>
  <si>
    <t>Respondent 2388</t>
  </si>
  <si>
    <t>Respondent 2389</t>
  </si>
  <si>
    <t>Respondent 2390</t>
  </si>
  <si>
    <t>Respondent 2391</t>
  </si>
  <si>
    <t>Respondent 2392</t>
  </si>
  <si>
    <t>Respondent 2393</t>
  </si>
  <si>
    <t>Respondent 2394</t>
  </si>
  <si>
    <t>Respondent 2395</t>
  </si>
  <si>
    <t>Respondent 2396</t>
  </si>
  <si>
    <t>Respondent 2397</t>
  </si>
  <si>
    <t>Respondent 2398</t>
  </si>
  <si>
    <t>Respondent 2399</t>
  </si>
  <si>
    <t>Respondent 2400</t>
  </si>
  <si>
    <t>Respondent 2401</t>
  </si>
  <si>
    <t>Respondent 2402</t>
  </si>
  <si>
    <t>Respondent 2403</t>
  </si>
  <si>
    <t>Respondent 2404</t>
  </si>
  <si>
    <t>Respondent 2405</t>
  </si>
  <si>
    <t>Respondent 2406</t>
  </si>
  <si>
    <t>Respondent 2407</t>
  </si>
  <si>
    <t>Respondent 2408</t>
  </si>
  <si>
    <t>Respondent 2409</t>
  </si>
  <si>
    <t>Respondent 2410</t>
  </si>
  <si>
    <t>Respondent 2411</t>
  </si>
  <si>
    <t>Respondent 2412</t>
  </si>
  <si>
    <t>Respondent 2413</t>
  </si>
  <si>
    <t>Respondent 2414</t>
  </si>
  <si>
    <t>Respondent 2415</t>
  </si>
  <si>
    <t>Respondent 2416</t>
  </si>
  <si>
    <t>Respondent 2417</t>
  </si>
  <si>
    <t>Respondent 2418</t>
  </si>
  <si>
    <t>Respondent 2419</t>
  </si>
  <si>
    <t>Respondent 2420</t>
  </si>
  <si>
    <t>Respondent 2421</t>
  </si>
  <si>
    <t>Respondent 2422</t>
  </si>
  <si>
    <t>Respondent 2423</t>
  </si>
  <si>
    <t>Respondent 2424</t>
  </si>
  <si>
    <t>Respondent 2425</t>
  </si>
  <si>
    <t>Respondent 2426</t>
  </si>
  <si>
    <t>Respondent 2427</t>
  </si>
  <si>
    <t>Respondent 2428</t>
  </si>
  <si>
    <t>Respondent 2429</t>
  </si>
  <si>
    <t>Respondent 2430</t>
  </si>
  <si>
    <t>Respondent 2431</t>
  </si>
  <si>
    <t>Respondent 2432</t>
  </si>
  <si>
    <t>Respondent 2433</t>
  </si>
  <si>
    <t>Respondent 2434</t>
  </si>
  <si>
    <t>Respondent 2435</t>
  </si>
  <si>
    <t>Respondent 2436</t>
  </si>
  <si>
    <t>Respondent 2437</t>
  </si>
  <si>
    <t>Respondent 2438</t>
  </si>
  <si>
    <t>Respondent 2439</t>
  </si>
  <si>
    <t>Respondent 2440</t>
  </si>
  <si>
    <t>Respondent 2441</t>
  </si>
  <si>
    <t>Respondent 2442</t>
  </si>
  <si>
    <t>Respondent 2443</t>
  </si>
  <si>
    <t>Respondent 2444</t>
  </si>
  <si>
    <t>Respondent 2445</t>
  </si>
  <si>
    <t>Respondent 2446</t>
  </si>
  <si>
    <t>Respondent 2447</t>
  </si>
  <si>
    <t>Respondent 2448</t>
  </si>
  <si>
    <t>Respondent 2449</t>
  </si>
  <si>
    <t>Respondent 2450</t>
  </si>
  <si>
    <t>Respondent 2451</t>
  </si>
  <si>
    <t>Respondent 2452</t>
  </si>
  <si>
    <t>Respondent 2453</t>
  </si>
  <si>
    <t>Respondent 2454</t>
  </si>
  <si>
    <t>Respondent 2455</t>
  </si>
  <si>
    <t>Respondent 2456</t>
  </si>
  <si>
    <t>Respondent 2457</t>
  </si>
  <si>
    <t>Respondent 2458</t>
  </si>
  <si>
    <t>Respondent 2459</t>
  </si>
  <si>
    <t>Respondent 2460</t>
  </si>
  <si>
    <t>Respondent 2461</t>
  </si>
  <si>
    <t>Respondent 2462</t>
  </si>
  <si>
    <t>Respondent 2463</t>
  </si>
  <si>
    <t>Respondent 2464</t>
  </si>
  <si>
    <t>Respondent 2465</t>
  </si>
  <si>
    <t>Respondent 2466</t>
  </si>
  <si>
    <t>Respondent 2467</t>
  </si>
  <si>
    <t>Respondent 2468</t>
  </si>
  <si>
    <t>Respondent 2469</t>
  </si>
  <si>
    <t>Respondent 2470</t>
  </si>
  <si>
    <t>Respondent 2471</t>
  </si>
  <si>
    <t>Respondent 2472</t>
  </si>
  <si>
    <t>Respondent 2473</t>
  </si>
  <si>
    <t>Respondent 2474</t>
  </si>
  <si>
    <t>Respondent 2475</t>
  </si>
  <si>
    <t>Respondent 2476</t>
  </si>
  <si>
    <t>Respondent 2477</t>
  </si>
  <si>
    <t>Respondent 2478</t>
  </si>
  <si>
    <t>Respondent 2479</t>
  </si>
  <si>
    <t>Respondent 2480</t>
  </si>
  <si>
    <t>Respondent 2481</t>
  </si>
  <si>
    <t>Respondent 2482</t>
  </si>
  <si>
    <t>Respondent 2483</t>
  </si>
  <si>
    <t>Respondent 2484</t>
  </si>
  <si>
    <t>Respondent 2485</t>
  </si>
  <si>
    <t>Respondent 2486</t>
  </si>
  <si>
    <t>Respondent 2487</t>
  </si>
  <si>
    <t>Respondent 2488</t>
  </si>
  <si>
    <t>Respondent 2489</t>
  </si>
  <si>
    <t>Respondent 2490</t>
  </si>
  <si>
    <t>Respondent 2491</t>
  </si>
  <si>
    <t>Respondent 2492</t>
  </si>
  <si>
    <t>Respondent 2493</t>
  </si>
  <si>
    <t>Respondent 2494</t>
  </si>
  <si>
    <t>Respondent 2495</t>
  </si>
  <si>
    <t>Respondent 2496</t>
  </si>
  <si>
    <t>Respondent 2497</t>
  </si>
  <si>
    <t>Respondent 2498</t>
  </si>
  <si>
    <t>Respondent 2499</t>
  </si>
  <si>
    <t>Respondent 2500</t>
  </si>
  <si>
    <t>Purpose</t>
  </si>
  <si>
    <t>Indicator Universe</t>
  </si>
  <si>
    <t>All activity participants</t>
  </si>
  <si>
    <t>Numerator</t>
  </si>
  <si>
    <t>The total number of participants in the activity population who were not employed at baseline but report having worked for money or some other form of compensation at endline</t>
  </si>
  <si>
    <t>Denominator</t>
  </si>
  <si>
    <t>The total number of participants in the activity population</t>
  </si>
  <si>
    <t>Steps</t>
  </si>
  <si>
    <t>All participants</t>
  </si>
  <si>
    <t>All activity participants who were employed for monetary earnings at both baseline and endline</t>
  </si>
  <si>
    <t>Sum of all individual percent changes in earnings</t>
  </si>
  <si>
    <t>Number of individuals who were employed for monetary earnings at both baseline and endline</t>
  </si>
  <si>
    <t>Normalizing earnings</t>
  </si>
  <si>
    <t>Daily earnings</t>
  </si>
  <si>
    <t>Earnings * (Number of days worked per week) * 4.35</t>
  </si>
  <si>
    <t>Weekly earnings (regular and irregular)</t>
  </si>
  <si>
    <t>Earnings * 4.35</t>
  </si>
  <si>
    <t>Weekly earnings (self-employed)</t>
  </si>
  <si>
    <t>Biweekly earnings</t>
  </si>
  <si>
    <t>Earnings * 2.17</t>
  </si>
  <si>
    <t>Twice a month earnings</t>
  </si>
  <si>
    <t>Earnings * 2</t>
  </si>
  <si>
    <t>Earnings</t>
  </si>
  <si>
    <t>Earnings - Monthly Expenses</t>
  </si>
  <si>
    <t>Inflation Adjustment</t>
  </si>
  <si>
    <t>Normalized baseline earnings * Endline CPI</t>
  </si>
  <si>
    <t>Baseline CPI</t>
  </si>
  <si>
    <t>Individual Percent Change in Earnings</t>
  </si>
  <si>
    <t>(Endline earnings - Inflation-adjusted baseline earnings) * 100</t>
  </si>
  <si>
    <t>Inflation-adjusted baseline earnings</t>
  </si>
  <si>
    <t>Average Percent Change in Earnings</t>
  </si>
  <si>
    <t>Sum of individual percent change in earnings</t>
  </si>
  <si>
    <t>All participants employed for monetary earnings at both baseline and endline</t>
  </si>
  <si>
    <t>Notes on Earnings Formulas</t>
  </si>
  <si>
    <t>The multiplier of 4.35 to convert weeks to months is based on a weighted average of 30.42 days in a month: 30.42 / 7 = 4.35</t>
  </si>
  <si>
    <t>The multiplier of 2.17 to convert bi-weekly pay to monthly pay is based on a weighted average of 30.42 days in a month: (30.42 / 7) / 2 = 2.17</t>
  </si>
  <si>
    <t>The total number of participants in the activity population who were not in education or training at baseline but reported having entered into education or training at endline</t>
  </si>
  <si>
    <t>Participants who were engaged in education or training who were not at baseline  * 100</t>
  </si>
  <si>
    <t>Data</t>
  </si>
  <si>
    <t>All survey respondents in treatment group</t>
  </si>
  <si>
    <t>Female survey respondents</t>
  </si>
  <si>
    <t>Females, under 15</t>
  </si>
  <si>
    <t>Male survey respondents</t>
  </si>
  <si>
    <t>Males, under 15</t>
  </si>
  <si>
    <t>Gained Employment</t>
  </si>
  <si>
    <t>Transitioned to education</t>
  </si>
  <si>
    <t>Monetary earners at baseline and endline</t>
  </si>
  <si>
    <t>Disagregation</t>
  </si>
  <si>
    <t>Normalize regular wages</t>
  </si>
  <si>
    <t>Normalize self-employed</t>
  </si>
  <si>
    <t>Normalize household income</t>
  </si>
  <si>
    <t>Calculations</t>
  </si>
  <si>
    <t>WORQ Data</t>
  </si>
  <si>
    <t>secondary_ob_seven</t>
  </si>
  <si>
    <t>dis_seeing</t>
  </si>
  <si>
    <t>dis_hearing</t>
  </si>
  <si>
    <t>dis_walking</t>
  </si>
  <si>
    <t>dis_remembering</t>
  </si>
  <si>
    <t>dis_self_care</t>
  </si>
  <si>
    <t>dis_communicating</t>
  </si>
  <si>
    <t>Sum of all baseline earnings</t>
  </si>
  <si>
    <t>Sum of all endline earnings</t>
  </si>
  <si>
    <t>Change in earnings</t>
  </si>
  <si>
    <t>Percent change in earnings</t>
  </si>
  <si>
    <r>
      <t xml:space="preserve">Average percent </t>
    </r>
    <r>
      <rPr>
        <b/>
        <i/>
        <sz val="10.5"/>
        <color theme="1"/>
        <rFont val="Arial"/>
        <family val="2"/>
      </rPr>
      <t>increase</t>
    </r>
    <r>
      <rPr>
        <sz val="10.5"/>
        <color theme="1"/>
        <rFont val="Arial"/>
        <family val="2"/>
      </rPr>
      <t xml:space="preserve"> in earnings following inflation adjustment, excluding negative and no changes</t>
    </r>
  </si>
  <si>
    <r>
      <t>Participants who were employed at endline who were not employed at baseline</t>
    </r>
    <r>
      <rPr>
        <sz val="10.5"/>
        <color theme="1"/>
        <rFont val="Arial"/>
        <family val="2"/>
      </rPr>
      <t xml:space="preserve">  * 100</t>
    </r>
  </si>
  <si>
    <r>
      <t xml:space="preserve">WORQ DATA REPORTING FORM | </t>
    </r>
    <r>
      <rPr>
        <b/>
        <sz val="20"/>
        <color theme="0"/>
        <rFont val="Gill Sans MT"/>
        <family val="2"/>
      </rPr>
      <t>Indicator EG.6-12</t>
    </r>
  </si>
  <si>
    <r>
      <t xml:space="preserve">WORQ DATA REPORTING FORM | </t>
    </r>
    <r>
      <rPr>
        <b/>
        <sz val="20"/>
        <color theme="0"/>
        <rFont val="Gill Sans MT"/>
        <family val="2"/>
      </rPr>
      <t>Instructions</t>
    </r>
  </si>
  <si>
    <r>
      <t xml:space="preserve">WORQ DATA REPORTING FORM | </t>
    </r>
    <r>
      <rPr>
        <b/>
        <sz val="20"/>
        <color theme="0"/>
        <rFont val="Gill Sans MT"/>
        <family val="2"/>
      </rPr>
      <t>Indicator EG.6-11</t>
    </r>
  </si>
  <si>
    <r>
      <t xml:space="preserve">WORQ DATA REPORTING FORM | </t>
    </r>
    <r>
      <rPr>
        <b/>
        <sz val="20"/>
        <color theme="0"/>
        <rFont val="Gill Sans MT"/>
        <family val="2"/>
      </rPr>
      <t>Indicator ES.1-46</t>
    </r>
  </si>
  <si>
    <r>
      <t xml:space="preserve">WORQ DATA REPORTING FORM | </t>
    </r>
    <r>
      <rPr>
        <b/>
        <sz val="20"/>
        <color theme="0"/>
        <rFont val="Gill Sans MT"/>
        <family val="2"/>
      </rPr>
      <t>Data Entry</t>
    </r>
  </si>
  <si>
    <r>
      <t xml:space="preserve">This form is designed to simplify reporting on several standard foreign assistance indicators using the </t>
    </r>
    <r>
      <rPr>
        <i/>
        <sz val="10.5"/>
        <color theme="1"/>
        <rFont val="Arial"/>
        <family val="2"/>
      </rPr>
      <t>Workforce Outcome Reporting Questionnaire (WORQ)</t>
    </r>
    <r>
      <rPr>
        <sz val="10.5"/>
        <color theme="1"/>
        <rFont val="Arial"/>
        <family val="2"/>
      </rPr>
      <t>. The indicators are EG.6-12 (new employment), EG.6-11 (average percent change in earnings), and ES.1-46 (transition to further education or training). When you use this form to enter data from Excel, Stata, SPSS, R, or other statistical software, this form will automatically calculate the indicators.</t>
    </r>
  </si>
  <si>
    <r>
      <t xml:space="preserve">Before using this form, you must ensure your data is clean. Use the data quality assessment checklist in Annex E of </t>
    </r>
    <r>
      <rPr>
        <i/>
        <sz val="10.5"/>
        <color theme="1"/>
        <rFont val="Arial"/>
        <family val="2"/>
      </rPr>
      <t>Adapting, Administering, and Analyzing the WORQ: A Guide for Local Partners</t>
    </r>
    <r>
      <rPr>
        <sz val="10.5"/>
        <color theme="1"/>
        <rFont val="Arial"/>
        <family val="2"/>
      </rPr>
      <t xml:space="preserve"> for detailed guidance on what to look for in your data quality assessment for the WORQ.</t>
    </r>
  </si>
  <si>
    <r>
      <t xml:space="preserve">WORQ DATA REPORTING FORM | </t>
    </r>
    <r>
      <rPr>
        <b/>
        <sz val="20"/>
        <color theme="0"/>
        <rFont val="Gill Sans MT"/>
        <family val="2"/>
      </rPr>
      <t>Indicator Calculation Formulas</t>
    </r>
  </si>
  <si>
    <t>=</t>
  </si>
  <si>
    <r>
      <t xml:space="preserve">Numerator
</t>
    </r>
    <r>
      <rPr>
        <sz val="10.5"/>
        <color theme="1"/>
        <rFont val="Arial"/>
        <family val="2"/>
      </rPr>
      <t>(extrapolated onto activity population)</t>
    </r>
  </si>
  <si>
    <r>
      <t xml:space="preserve">Denominator
</t>
    </r>
    <r>
      <rPr>
        <sz val="10.5"/>
        <color theme="1"/>
        <rFont val="Arial"/>
        <family val="2"/>
      </rPr>
      <t>(extrapolated onto activity population)</t>
    </r>
  </si>
  <si>
    <r>
      <t xml:space="preserve">Note: </t>
    </r>
    <r>
      <rPr>
        <sz val="10.5"/>
        <color theme="1"/>
        <rFont val="Arial"/>
        <family val="2"/>
      </rPr>
      <t>Disability data has not been extrapolated onto activity population</t>
    </r>
  </si>
  <si>
    <t>Additional information to report on this indicator:</t>
  </si>
  <si>
    <t>Divide the number of participants who were employed at endline by all participants or all participants in the sample if a sample is used.</t>
  </si>
  <si>
    <t>Multiply the result by 100. If the activity is using a sample, extrapolate the numerator and denominator onto the activity population before reporting to USAID.</t>
  </si>
  <si>
    <t>Normalize the baseline and endline earnings so all earnings are on a monthly basis (formulas below).</t>
  </si>
  <si>
    <t>Within this subset, calculate the individual change in earnings from the inflation-adjusted baseline earnings to the endline earnings for each participant, and divide this by the inflation adjusted baseline earnings (formula below).</t>
  </si>
  <si>
    <t>Find the sum of all percent changes in earnings and divide this by the number of participants employed for monetary earnings at both baseline and endline to find the average percent change in earnings (formula below).</t>
  </si>
  <si>
    <t>Divide the number of participants who were engaged in education or training at endline by all participants (or by all participants in the sample if a sample is used).</t>
  </si>
  <si>
    <t>FORMULAS</t>
  </si>
  <si>
    <t>FORMULA</t>
  </si>
  <si>
    <t>This tab shows the formulas that are used throughout this form to calculate EG.6-12, EG.6-11, and ES.1-46 using the WORQ tool.</t>
  </si>
  <si>
    <t>QUESTIONS</t>
  </si>
  <si>
    <t>BASELINE</t>
  </si>
  <si>
    <t>ENDLINE</t>
  </si>
  <si>
    <t>INSTRUCTIONS</t>
  </si>
  <si>
    <t>DEMOGRAPHIC INFORMATION</t>
  </si>
  <si>
    <t>CONSUMER PRICE INDEX</t>
  </si>
  <si>
    <r>
      <rPr>
        <b/>
        <sz val="10.5"/>
        <color theme="1"/>
        <rFont val="Arial"/>
        <family val="2"/>
      </rPr>
      <t>SEX.</t>
    </r>
    <r>
      <rPr>
        <sz val="10.5"/>
        <color theme="1"/>
        <rFont val="Arial"/>
        <family val="2"/>
      </rPr>
      <t xml:space="preserve"> What is your gender?</t>
    </r>
  </si>
  <si>
    <r>
      <rPr>
        <b/>
        <sz val="10.5"/>
        <color theme="1"/>
        <rFont val="Arial"/>
        <family val="2"/>
      </rPr>
      <t xml:space="preserve">AGE. </t>
    </r>
    <r>
      <rPr>
        <sz val="10.5"/>
        <color theme="1"/>
        <rFont val="Arial"/>
        <family val="2"/>
      </rPr>
      <t>What is your age?</t>
    </r>
  </si>
  <si>
    <r>
      <rPr>
        <b/>
        <sz val="10.5"/>
        <color theme="1"/>
        <rFont val="Arial"/>
        <family val="2"/>
      </rPr>
      <t>Q1.</t>
    </r>
    <r>
      <rPr>
        <sz val="10.5"/>
        <color theme="1"/>
        <rFont val="Arial"/>
        <family val="2"/>
      </rPr>
      <t xml:space="preserve"> In the previous month, meaning in [month year], did you do anything to earn money?</t>
    </r>
  </si>
  <si>
    <r>
      <rPr>
        <b/>
        <sz val="10.5"/>
        <color theme="1"/>
        <rFont val="Arial"/>
        <family val="2"/>
      </rPr>
      <t>W3X2.</t>
    </r>
    <r>
      <rPr>
        <sz val="10.5"/>
        <color theme="1"/>
        <rFont val="Arial"/>
        <family val="2"/>
      </rPr>
      <t xml:space="preserve"> In a typical week or seven-day period, how many days do you normally work at this job?</t>
    </r>
  </si>
  <si>
    <r>
      <rPr>
        <b/>
        <sz val="10.5"/>
        <color theme="1"/>
        <rFont val="Arial"/>
        <family val="2"/>
      </rPr>
      <t>W4b.</t>
    </r>
    <r>
      <rPr>
        <sz val="10.5"/>
        <color theme="1"/>
        <rFont val="Arial"/>
        <family val="2"/>
      </rPr>
      <t xml:space="preserve"> How much is your usual take home pay?</t>
    </r>
  </si>
  <si>
    <r>
      <rPr>
        <b/>
        <sz val="10.5"/>
        <color theme="1"/>
        <rFont val="Arial"/>
        <family val="2"/>
      </rPr>
      <t xml:space="preserve">W4d. </t>
    </r>
    <r>
      <rPr>
        <sz val="10.5"/>
        <color theme="1"/>
        <rFont val="Arial"/>
        <family val="2"/>
      </rPr>
      <t>What period of time does that payment of your wage cover? [IF NEEDED: By period of time we mean the range or amount of time, such as a day, a week, a month or something else that you worked to earn your usual take home pay.]</t>
    </r>
  </si>
  <si>
    <r>
      <rPr>
        <b/>
        <sz val="10.5"/>
        <color theme="1"/>
        <rFont val="Arial"/>
        <family val="2"/>
      </rPr>
      <t xml:space="preserve">W4NEW. </t>
    </r>
    <r>
      <rPr>
        <sz val="10.5"/>
        <color theme="1"/>
        <rFont val="Arial"/>
        <family val="2"/>
      </rPr>
      <t>How much money did you receive as pay for doing this work in the previous month OR [insert month year]?</t>
    </r>
  </si>
  <si>
    <r>
      <rPr>
        <b/>
        <sz val="10.5"/>
        <color theme="1"/>
        <rFont val="Arial"/>
        <family val="2"/>
      </rPr>
      <t xml:space="preserve">OB5f. </t>
    </r>
    <r>
      <rPr>
        <sz val="10.5"/>
        <color theme="1"/>
        <rFont val="Arial"/>
        <family val="2"/>
      </rPr>
      <t>How much did you earn from this work in the LAST WEEK OR LAST seven DAYS?</t>
    </r>
  </si>
  <si>
    <r>
      <rPr>
        <b/>
        <sz val="10.5"/>
        <color theme="1"/>
        <rFont val="Arial"/>
        <family val="2"/>
      </rPr>
      <t>OB5f.</t>
    </r>
    <r>
      <rPr>
        <sz val="10.5"/>
        <color theme="1"/>
        <rFont val="Arial"/>
        <family val="2"/>
      </rPr>
      <t xml:space="preserve"> How much did you earn from this work in the PREVIOUS MONTH, THAT IS, IN [INSERT MONTH YEAR]?</t>
    </r>
  </si>
  <si>
    <r>
      <rPr>
        <b/>
        <sz val="10.5"/>
        <color theme="1"/>
        <rFont val="Arial"/>
        <family val="2"/>
      </rPr>
      <t>OB7.</t>
    </r>
    <r>
      <rPr>
        <sz val="10.5"/>
        <color theme="1"/>
        <rFont val="Arial"/>
        <family val="2"/>
      </rPr>
      <t xml:space="preserve"> How much money did you spend to pay others or buy supplies to do this work in the previous month, that is, in [insert month year]?</t>
    </r>
  </si>
  <si>
    <r>
      <rPr>
        <b/>
        <sz val="10.5"/>
        <color theme="1"/>
        <rFont val="Arial"/>
        <family val="2"/>
      </rPr>
      <t xml:space="preserve">HB4. </t>
    </r>
    <r>
      <rPr>
        <sz val="10.5"/>
        <color theme="1"/>
        <rFont val="Arial"/>
        <family val="2"/>
      </rPr>
      <t>How much money did you receive as pay for doing this work in the previous month, that is, in [insert month year]?</t>
    </r>
  </si>
  <si>
    <r>
      <rPr>
        <b/>
        <sz val="10.5"/>
        <color theme="1"/>
        <rFont val="Arial"/>
        <family val="2"/>
      </rPr>
      <t>HB5.</t>
    </r>
    <r>
      <rPr>
        <sz val="10.5"/>
        <color theme="1"/>
        <rFont val="Arial"/>
        <family val="2"/>
      </rPr>
      <t xml:space="preserve"> How much money did you contribute toward the expenses of this family business in the previous month, that is, in [insert month year]?</t>
    </r>
  </si>
  <si>
    <r>
      <rPr>
        <b/>
        <sz val="10.5"/>
        <color theme="1"/>
        <rFont val="Arial"/>
        <family val="2"/>
      </rPr>
      <t>W4NEW.</t>
    </r>
    <r>
      <rPr>
        <sz val="10.5"/>
        <color theme="1"/>
        <rFont val="Arial"/>
        <family val="2"/>
      </rPr>
      <t xml:space="preserve"> How much money did you receive as pay for doing this work in the previous month OR [insert month year]?</t>
    </r>
  </si>
  <si>
    <r>
      <rPr>
        <b/>
        <sz val="10.5"/>
        <color theme="1"/>
        <rFont val="Arial"/>
        <family val="2"/>
      </rPr>
      <t>OB5f.</t>
    </r>
    <r>
      <rPr>
        <sz val="10.5"/>
        <color theme="1"/>
        <rFont val="Arial"/>
        <family val="2"/>
      </rPr>
      <t xml:space="preserve"> How much did you earn from this work in the LAST WEEK OR LAST seven DAYS?</t>
    </r>
  </si>
  <si>
    <r>
      <rPr>
        <b/>
        <sz val="10.5"/>
        <color theme="1"/>
        <rFont val="Arial"/>
        <family val="2"/>
      </rPr>
      <t xml:space="preserve">OB5f. </t>
    </r>
    <r>
      <rPr>
        <sz val="10.5"/>
        <color theme="1"/>
        <rFont val="Arial"/>
        <family val="2"/>
      </rPr>
      <t>How much did you earn from this work in the PREVIOUS MONTH, THAT IS, IN [INSERT MONTH YEAR]?</t>
    </r>
  </si>
  <si>
    <r>
      <rPr>
        <b/>
        <sz val="10.5"/>
        <color theme="1"/>
        <rFont val="Arial"/>
        <family val="2"/>
      </rPr>
      <t>HB4.</t>
    </r>
    <r>
      <rPr>
        <sz val="10.5"/>
        <color theme="1"/>
        <rFont val="Arial"/>
        <family val="2"/>
      </rPr>
      <t xml:space="preserve"> How much money did you receive as pay for doing this work in the previous month, that is, in [insert month year]?</t>
    </r>
  </si>
  <si>
    <r>
      <rPr>
        <b/>
        <sz val="10.5"/>
        <color theme="1"/>
        <rFont val="Arial"/>
        <family val="2"/>
      </rPr>
      <t xml:space="preserve">HB5. </t>
    </r>
    <r>
      <rPr>
        <sz val="10.5"/>
        <color theme="1"/>
        <rFont val="Arial"/>
        <family val="2"/>
      </rPr>
      <t>How much money did you contribute toward the expenses of this family business in the previous month, that is, in [insert month year]?</t>
    </r>
  </si>
  <si>
    <r>
      <rPr>
        <b/>
        <sz val="10.5"/>
        <color theme="1"/>
        <rFont val="Arial"/>
        <family val="2"/>
      </rPr>
      <t xml:space="preserve">INK1. </t>
    </r>
    <r>
      <rPr>
        <sz val="10.5"/>
        <color theme="1"/>
        <rFont val="Arial"/>
        <family val="2"/>
      </rPr>
      <t>In the previous month, that is, in [insert month year], did you do any work for which you got paid with something other than money?</t>
    </r>
  </si>
  <si>
    <r>
      <rPr>
        <b/>
        <sz val="10.5"/>
        <color theme="1"/>
        <rFont val="Arial"/>
        <family val="2"/>
      </rPr>
      <t>DIS.</t>
    </r>
    <r>
      <rPr>
        <sz val="10.5"/>
        <color theme="1"/>
        <rFont val="Arial"/>
        <family val="2"/>
      </rPr>
      <t xml:space="preserve"> Do you have difficulty seeing, even if wearing glasses. Would you say you have no difficulty, some difficulty, a lot of difficulty, or is this an activity you cannot do at all?</t>
    </r>
  </si>
  <si>
    <r>
      <rPr>
        <b/>
        <sz val="10.5"/>
        <color theme="1"/>
        <rFont val="Arial"/>
        <family val="2"/>
      </rPr>
      <t>DIS.</t>
    </r>
    <r>
      <rPr>
        <sz val="10.5"/>
        <color theme="1"/>
        <rFont val="Arial"/>
        <family val="2"/>
      </rPr>
      <t xml:space="preserve"> Do you have difficulty hearing, even if using a hearing aid. Would you say you have no difficulty, some difficulty, a lot of difficulty, or is this an activity you cannot do at all?</t>
    </r>
  </si>
  <si>
    <r>
      <rPr>
        <b/>
        <sz val="10.5"/>
        <color theme="1"/>
        <rFont val="Arial"/>
        <family val="2"/>
      </rPr>
      <t>DIS.</t>
    </r>
    <r>
      <rPr>
        <sz val="10.5"/>
        <color theme="1"/>
        <rFont val="Arial"/>
        <family val="2"/>
      </rPr>
      <t xml:space="preserve"> Do you have difficulty walking or climbing steps. Would you say you have no difficulty, some difficulty, a lot of difficulty, or is this an activity you cannot do at all?</t>
    </r>
  </si>
  <si>
    <r>
      <rPr>
        <b/>
        <sz val="10.5"/>
        <color theme="1"/>
        <rFont val="Arial"/>
        <family val="2"/>
      </rPr>
      <t xml:space="preserve">DIS. </t>
    </r>
    <r>
      <rPr>
        <sz val="10.5"/>
        <color theme="1"/>
        <rFont val="Arial"/>
        <family val="2"/>
      </rPr>
      <t>Do you have difficulty remembering or concentrating. Would you say you have no difficulty, some difficulty, a lot of difficulty, or is this an activity you cannot do at all?</t>
    </r>
  </si>
  <si>
    <r>
      <rPr>
        <b/>
        <sz val="10.5"/>
        <color theme="1"/>
        <rFont val="Arial"/>
        <family val="2"/>
      </rPr>
      <t xml:space="preserve">DIS. </t>
    </r>
    <r>
      <rPr>
        <sz val="10.5"/>
        <color theme="1"/>
        <rFont val="Arial"/>
        <family val="2"/>
      </rPr>
      <t>Do you have difficulty with self-care, such as washing all over or dressing. Would you say you have no difficulty, some difficulty, a lot of difficulty, or is this an activity you cannot do at all?</t>
    </r>
  </si>
  <si>
    <r>
      <rPr>
        <b/>
        <sz val="10.5"/>
        <color theme="1"/>
        <rFont val="Arial"/>
        <family val="2"/>
      </rPr>
      <t xml:space="preserve">DIS. </t>
    </r>
    <r>
      <rPr>
        <sz val="10.5"/>
        <color theme="1"/>
        <rFont val="Arial"/>
        <family val="2"/>
      </rPr>
      <t>Do you have difficulty communicating in your own languages, that is, understanding or being understood. Would you say you have no difficulty, some difficulty, a lot of difficulty, or is this an activity you cannot do at all?</t>
    </r>
  </si>
  <si>
    <r>
      <rPr>
        <b/>
        <sz val="10.5"/>
        <color theme="1"/>
        <rFont val="Arial"/>
        <family val="2"/>
      </rPr>
      <t xml:space="preserve">Q1. </t>
    </r>
    <r>
      <rPr>
        <sz val="10.5"/>
        <color theme="1"/>
        <rFont val="Arial"/>
        <family val="2"/>
      </rPr>
      <t>In the previous month, meaning in [month year], did you do anything to earn money?</t>
    </r>
  </si>
  <si>
    <r>
      <rPr>
        <b/>
        <sz val="10.5"/>
        <color theme="1"/>
        <rFont val="Arial"/>
        <family val="2"/>
      </rPr>
      <t xml:space="preserve">OB7. </t>
    </r>
    <r>
      <rPr>
        <sz val="10.5"/>
        <color theme="1"/>
        <rFont val="Arial"/>
        <family val="2"/>
      </rPr>
      <t>How much money did you spend to pay others or buy supplies to do this work in the previous month, that is, in [insert month year]?</t>
    </r>
  </si>
  <si>
    <r>
      <rPr>
        <b/>
        <sz val="10.5"/>
        <color theme="1"/>
        <rFont val="Arial"/>
        <family val="2"/>
      </rPr>
      <t xml:space="preserve">W3X2. </t>
    </r>
    <r>
      <rPr>
        <sz val="10.5"/>
        <color theme="1"/>
        <rFont val="Arial"/>
        <family val="2"/>
      </rPr>
      <t>In a typical week or seven-day period, how many days do you normally work at this job?</t>
    </r>
  </si>
  <si>
    <r>
      <rPr>
        <b/>
        <sz val="10.5"/>
        <color theme="1"/>
        <rFont val="Arial"/>
        <family val="2"/>
      </rPr>
      <t>INK1.</t>
    </r>
    <r>
      <rPr>
        <sz val="10.5"/>
        <color theme="1"/>
        <rFont val="Arial"/>
        <family val="2"/>
      </rPr>
      <t xml:space="preserve"> In the previous month, that is, in [insert month year], did you do any work for which you got paid with something other than money?</t>
    </r>
  </si>
  <si>
    <r>
      <t xml:space="preserve">The </t>
    </r>
    <r>
      <rPr>
        <b/>
        <sz val="10.5"/>
        <color theme="1"/>
        <rFont val="Arial"/>
        <family val="2"/>
      </rPr>
      <t>first table</t>
    </r>
    <r>
      <rPr>
        <sz val="10.5"/>
        <color theme="1"/>
        <rFont val="Arial"/>
        <family val="2"/>
      </rPr>
      <t xml:space="preserve"> asks you to input some basic demographic information about all participants in your activity. The reason the form asks for this information is to ensure it can extrapolate data from your sample to the entire activity population. Please fill out this table even if your sample is the same as the entire activity population.</t>
    </r>
  </si>
  <si>
    <r>
      <t>The</t>
    </r>
    <r>
      <rPr>
        <b/>
        <sz val="10.5"/>
        <color theme="1"/>
        <rFont val="Arial"/>
        <family val="2"/>
      </rPr>
      <t xml:space="preserve"> next table</t>
    </r>
    <r>
      <rPr>
        <sz val="10.5"/>
        <color theme="1"/>
        <rFont val="Arial"/>
        <family val="2"/>
      </rPr>
      <t xml:space="preserve"> asks you to provide data to adjust earnings that the respondents reported at baseline for inflation. This will require you to look up either the consumer price index (CPI) or average rate of exchange of local currency against the U.S. dollar, depending on what information is available in your location. Please look up this information and enter as requested.</t>
    </r>
  </si>
  <si>
    <r>
      <t xml:space="preserve">In the tables below, you will be asked to input some of your WORQ data, as well as some outside data. </t>
    </r>
    <r>
      <rPr>
        <b/>
        <sz val="10.5"/>
        <color theme="1"/>
        <rFont val="Arial"/>
        <family val="2"/>
      </rPr>
      <t>Read all instructions thoroughly</t>
    </r>
    <r>
      <rPr>
        <sz val="10.5"/>
        <color theme="1"/>
        <rFont val="Arial"/>
        <family val="2"/>
      </rPr>
      <t xml:space="preserve"> to ensure you have entered the data correctly.</t>
    </r>
  </si>
  <si>
    <t>On the “Data Entry” tab, read the instructions carefully first, and then enter the data as the form requests. Most data on this form will come directly from your WORQ data, however you will need to look up some additional information so the form can calculate inflation between baseline and endline. You will also be asked to enter overall participant numbers for your program (disaggregated by male and female participants). Even if you have conducted the WORQ with all program participants, you should enter this information, as it is required for the form to properly calculate the indicators.</t>
  </si>
  <si>
    <t>For those who are interested, the formulas for calculating indicators EG.6-12, EG.6-11, and ES.1-46 are provided in the “Formulas” Tab.</t>
  </si>
  <si>
    <r>
      <t xml:space="preserve">First, please enter the </t>
    </r>
    <r>
      <rPr>
        <b/>
        <sz val="10.5"/>
        <color theme="1"/>
        <rFont val="Arial"/>
        <family val="2"/>
      </rPr>
      <t>total number of participants</t>
    </r>
    <r>
      <rPr>
        <sz val="10.5"/>
        <color theme="1"/>
        <rFont val="Arial"/>
        <family val="2"/>
      </rPr>
      <t xml:space="preserve"> enrolled in the program after the enrollment phase. Please include all program participants, regardless of whether they completed the program or were included in the WORQ sample. If you conducted the impact WORQ, this number excludes all respondents from the control group.</t>
    </r>
  </si>
  <si>
    <r>
      <t xml:space="preserve">Next, please enter the </t>
    </r>
    <r>
      <rPr>
        <b/>
        <sz val="10.5"/>
        <color theme="1"/>
        <rFont val="Arial"/>
        <family val="2"/>
      </rPr>
      <t>total number of females</t>
    </r>
    <r>
      <rPr>
        <sz val="10.5"/>
        <color theme="1"/>
        <rFont val="Arial"/>
        <family val="2"/>
      </rPr>
      <t xml:space="preserve"> enrolled in the program after the enrollment phase. Please include all female program participants, regardless of whether they completed the program or were included in the WORQ sample. If you conducted the impact WORQ, this number excludes all respondents from the control group.</t>
    </r>
  </si>
  <si>
    <r>
      <t xml:space="preserve">Finally, please enter the </t>
    </r>
    <r>
      <rPr>
        <b/>
        <sz val="10.5"/>
        <color theme="1"/>
        <rFont val="Arial"/>
        <family val="2"/>
      </rPr>
      <t>total number of males</t>
    </r>
    <r>
      <rPr>
        <sz val="10.5"/>
        <color theme="1"/>
        <rFont val="Arial"/>
        <family val="2"/>
      </rPr>
      <t xml:space="preserve"> enrolled in the program after the enrollment phase. Please include all male program participants, regardless of whether they completed the program or were included in the WORQ sample. If you conducted the impact WORQ, this number excludes all respondents from the control group.</t>
    </r>
  </si>
  <si>
    <t>Answer must appear as a whole number between 1 and 7.</t>
  </si>
  <si>
    <t>DO NOT ENTER DATA. Calculated from other entries.</t>
  </si>
  <si>
    <t>PURPOSE</t>
  </si>
  <si>
    <t>WHOLE FORM INSTRUCTIONS</t>
  </si>
  <si>
    <t>SAMPLING CONSIDERATIONS</t>
  </si>
  <si>
    <t>Respondent 0001 (please change the respondent IDs here to match your activity's respondent IDs)</t>
  </si>
  <si>
    <t>The remaining tabs of this form (Participant Demographics, Employment, Education, Earners, Earnings Aggregate Data, and Earnings Calculations) manipulate the data you enter on the "Data Entry" tab to facilitate reporting on the indicators tabs. They are locked, but have been left visible so that you can follow the calculations if you are interested.</t>
  </si>
  <si>
    <t>This tab identifies how many representatives of each demographic group were unemployed at baseline but had gained employment by endline. This provides the numerator for EG.6-12.</t>
  </si>
  <si>
    <t>This tab identifies how many representatives of each demographic group are in your sample. This provides the denominators for EG.6-12 and ES.1-46.</t>
  </si>
  <si>
    <t>This tab identifies how many representatives of each demographic group were not enrolled in education or training at baseline but were enrolled in education or training by endline. This provides the numerator for ES.1-46.</t>
  </si>
  <si>
    <t>This tab identifies how many representatives of each demographic group were earning money at both baseline and endline. This provides the denominator for EG.6-11.</t>
  </si>
  <si>
    <t>This tab aggregates the invidual percent change in earnings of each demographic group. This provides the numerator for EG.6-11. The data for this tab are drawn from the "Earnings Calculations" tab.</t>
  </si>
  <si>
    <t>Within this subset, calculate the inflation-adjusted baseline earnings (formula below). To adjust earnings, you will need to look up the relevant consumer price index (CPI) at baseline and endline. If no CPI is released between baseline CPI and endline CPI, use the average rate of exchange against the U.S. dollar for the month before data collection at both baseline and endline.</t>
  </si>
  <si>
    <r>
      <rPr>
        <b/>
        <sz val="10.5"/>
        <color theme="1"/>
        <rFont val="Arial"/>
        <family val="2"/>
      </rPr>
      <t xml:space="preserve">EDU3. </t>
    </r>
    <r>
      <rPr>
        <sz val="10.5"/>
        <color theme="1"/>
        <rFont val="Arial"/>
        <family val="2"/>
      </rPr>
      <t>Are you currently attending any classes or that will result in earning a primary school leaving certificate?</t>
    </r>
  </si>
  <si>
    <r>
      <rPr>
        <b/>
        <sz val="10.5"/>
        <color theme="1"/>
        <rFont val="Arial"/>
        <family val="2"/>
      </rPr>
      <t xml:space="preserve">EDU3. </t>
    </r>
    <r>
      <rPr>
        <sz val="10.5"/>
        <color theme="1"/>
        <rFont val="Arial"/>
        <family val="2"/>
      </rPr>
      <t>Are you currently attending any classes or that will result in completing secondary school?</t>
    </r>
  </si>
  <si>
    <r>
      <rPr>
        <b/>
        <sz val="10.5"/>
        <color theme="1"/>
        <rFont val="Arial"/>
        <family val="2"/>
      </rPr>
      <t>EDU3.</t>
    </r>
    <r>
      <rPr>
        <sz val="10.5"/>
        <color theme="1"/>
        <rFont val="Arial"/>
        <family val="2"/>
      </rPr>
      <t xml:space="preserve"> Are you currently attending any classes or that will result in earning a certificate from a technical, vocational, or professional training?</t>
    </r>
  </si>
  <si>
    <r>
      <rPr>
        <b/>
        <sz val="10.5"/>
        <color theme="1"/>
        <rFont val="Arial"/>
        <family val="2"/>
      </rPr>
      <t xml:space="preserve">EDU3. </t>
    </r>
    <r>
      <rPr>
        <sz val="10.5"/>
        <color theme="1"/>
        <rFont val="Arial"/>
        <family val="2"/>
      </rPr>
      <t>Are you currently attending any classes or that will result in earning a degree from a TVET, that is, a technical vocational training institute, or a college or university?</t>
    </r>
  </si>
  <si>
    <r>
      <rPr>
        <b/>
        <sz val="10.5"/>
        <color theme="1"/>
        <rFont val="Arial"/>
        <family val="2"/>
      </rPr>
      <t xml:space="preserve">EDU3. </t>
    </r>
    <r>
      <rPr>
        <sz val="10.5"/>
        <color theme="1"/>
        <rFont val="Arial"/>
        <family val="2"/>
      </rPr>
      <t>Since completing the training provided by [insert program name] have you attended any classes or that will result in earning a primary school leaving certificate?</t>
    </r>
  </si>
  <si>
    <r>
      <rPr>
        <b/>
        <sz val="10.5"/>
        <color theme="1"/>
        <rFont val="Arial"/>
        <family val="2"/>
      </rPr>
      <t xml:space="preserve">EDU3. </t>
    </r>
    <r>
      <rPr>
        <sz val="10.5"/>
        <color theme="1"/>
        <rFont val="Arial"/>
        <family val="2"/>
      </rPr>
      <t>Since completing the training provided by [insert program name] have you attended any classes or that will result in completing secondary school?</t>
    </r>
  </si>
  <si>
    <r>
      <rPr>
        <b/>
        <sz val="10.5"/>
        <color theme="1"/>
        <rFont val="Arial"/>
        <family val="2"/>
      </rPr>
      <t xml:space="preserve">EDU3. </t>
    </r>
    <r>
      <rPr>
        <sz val="10.5"/>
        <color theme="1"/>
        <rFont val="Arial"/>
        <family val="2"/>
      </rPr>
      <t>Since completing the training provided by [insert program name] have you attended any classes or that will result in earning a certificate from a technical, vocational, or professional training?</t>
    </r>
  </si>
  <si>
    <r>
      <rPr>
        <b/>
        <sz val="10.5"/>
        <color theme="1"/>
        <rFont val="Arial"/>
        <family val="2"/>
      </rPr>
      <t>EDU3.</t>
    </r>
    <r>
      <rPr>
        <sz val="10.5"/>
        <color theme="1"/>
        <rFont val="Arial"/>
        <family val="2"/>
      </rPr>
      <t xml:space="preserve"> Since completing the training provided by [insert program name] have you attended any classes or that will result in earning a degree from a TVET, that is, a technical vocational training institute, or a college or university?</t>
    </r>
  </si>
  <si>
    <t>The three tabs of this form calculate EG.6-12, EG.6-11, and ES.1-46 based on the data you enter in the "Data Entry" tab, including all required disaggregations. The EG.6-12, EG.6-11, and ES.1-46 tabs are locked so you cannot enter data in these tabs. A blank cell in any of these tabs means there is no data.</t>
  </si>
  <si>
    <t>Generic Formulas</t>
  </si>
  <si>
    <t>WORQ Questions</t>
  </si>
  <si>
    <t>W4b * W3X3 * 4.35</t>
  </si>
  <si>
    <t xml:space="preserve">Regular: W4b * 4.35 </t>
  </si>
  <si>
    <t>Irregular: W4NEWa * 4.35</t>
  </si>
  <si>
    <t>W4b * 2.17</t>
  </si>
  <si>
    <t>W4b * 2</t>
  </si>
  <si>
    <t>(Earnings * 4.35) - Monthly Expenses</t>
  </si>
  <si>
    <t>(OB5Fa * 4.35) - Ob5g</t>
  </si>
  <si>
    <t>Regular: W4b</t>
  </si>
  <si>
    <t>Irregular: W4NEWb</t>
  </si>
  <si>
    <t>Monthly earnings (Self-Employed and household)</t>
  </si>
  <si>
    <t>Monthly earnings (regular and irregular)</t>
  </si>
  <si>
    <t>Household: HB4 - HB5</t>
  </si>
  <si>
    <t xml:space="preserve">Self Employed: OB5Fb - Ob5g </t>
  </si>
  <si>
    <t>Unemployment to Employment</t>
  </si>
  <si>
    <r>
      <rPr>
        <b/>
        <sz val="10.5"/>
        <color theme="1"/>
        <rFont val="Arial"/>
        <family val="2"/>
      </rPr>
      <t>Female</t>
    </r>
    <r>
      <rPr>
        <sz val="10.5"/>
        <color theme="1"/>
        <rFont val="Arial"/>
        <family val="2"/>
      </rPr>
      <t xml:space="preserve"> activity participants</t>
    </r>
  </si>
  <si>
    <r>
      <rPr>
        <b/>
        <sz val="10.5"/>
        <color theme="1"/>
        <rFont val="Arial"/>
        <family val="2"/>
      </rPr>
      <t>Male</t>
    </r>
    <r>
      <rPr>
        <sz val="10.5"/>
        <color theme="1"/>
        <rFont val="Arial"/>
        <family val="2"/>
      </rPr>
      <t xml:space="preserve"> activity participants</t>
    </r>
  </si>
  <si>
    <r>
      <t xml:space="preserve">WORQ | </t>
    </r>
    <r>
      <rPr>
        <b/>
        <sz val="20"/>
        <color theme="1"/>
        <rFont val="Gill Sans MT"/>
        <family val="2"/>
      </rPr>
      <t>Participant Demographics</t>
    </r>
  </si>
  <si>
    <r>
      <t xml:space="preserve">WORQ | </t>
    </r>
    <r>
      <rPr>
        <b/>
        <sz val="20"/>
        <color theme="1"/>
        <rFont val="Gill Sans MT"/>
        <family val="2"/>
      </rPr>
      <t>Employment Status</t>
    </r>
  </si>
  <si>
    <r>
      <t xml:space="preserve">WORQ | </t>
    </r>
    <r>
      <rPr>
        <b/>
        <sz val="20"/>
        <color theme="1"/>
        <rFont val="Gill Sans MT"/>
        <family val="2"/>
      </rPr>
      <t>Education Status</t>
    </r>
  </si>
  <si>
    <r>
      <t xml:space="preserve">WORQ | </t>
    </r>
    <r>
      <rPr>
        <b/>
        <sz val="20"/>
        <color theme="1"/>
        <rFont val="Gill Sans MT"/>
        <family val="2"/>
      </rPr>
      <t>Monetary Earners</t>
    </r>
  </si>
  <si>
    <r>
      <t xml:space="preserve">WORQ | </t>
    </r>
    <r>
      <rPr>
        <b/>
        <sz val="20"/>
        <color theme="1"/>
        <rFont val="Gill Sans MT"/>
        <family val="2"/>
      </rPr>
      <t>Earnings, Aggregate Data</t>
    </r>
  </si>
  <si>
    <t>Percent Change
in Earnings 
(No Data Entry)</t>
  </si>
  <si>
    <r>
      <t xml:space="preserve">WORQ | </t>
    </r>
    <r>
      <rPr>
        <b/>
        <sz val="20"/>
        <color theme="1"/>
        <rFont val="Gill Sans MT"/>
        <family val="2"/>
      </rPr>
      <t>Change in Earnings, Calculations</t>
    </r>
  </si>
  <si>
    <t>This tab draws data from the "Data Entry" tab in order to calculate individual percent change in earnings. It first draws the data from the "Data Entry" tab. Than it normalizes the data by income type (grey columns). It then aggregates the data for baseline and endline earnings (light blue columns). Baseline earnings are then adjusted for inflation. Lastly, the form calculates percent change in earnings (dark blue column). Demographic data are repeated here to faciliate disaggregation.</t>
  </si>
  <si>
    <t xml:space="preserve">• Male = 1
• Female = 2
</t>
  </si>
  <si>
    <t>Response Option Inputs</t>
  </si>
  <si>
    <r>
      <rPr>
        <b/>
        <i/>
        <sz val="10.5"/>
        <color theme="1"/>
        <rFont val="Arial"/>
        <family val="2"/>
      </rPr>
      <t>Not named in WORQ, follow on question to AGE</t>
    </r>
    <r>
      <rPr>
        <sz val="10.5"/>
        <color theme="1"/>
        <rFont val="Arial"/>
        <family val="2"/>
      </rPr>
      <t>. If respondent does not know exact age, select one category below.</t>
    </r>
  </si>
  <si>
    <r>
      <t xml:space="preserve">Integer between 0 and 140. </t>
    </r>
    <r>
      <rPr>
        <i/>
        <sz val="10.5"/>
        <color theme="1"/>
        <rFont val="Arial"/>
        <family val="2"/>
      </rPr>
      <t>If respondent does not know precise age, enter “0” and follow up with next question.</t>
    </r>
  </si>
  <si>
    <r>
      <t xml:space="preserve">• Younger than 15 years = 1
• 15 to 19 years = 2
• 20 to 24 years = 3
• 25 to 29 year = 4
• 30 years and older = 5
</t>
    </r>
    <r>
      <rPr>
        <i/>
        <sz val="10.5"/>
        <color theme="1"/>
        <rFont val="Arial"/>
        <family val="2"/>
      </rPr>
      <t xml:space="preserve">Data should only appear hear if </t>
    </r>
    <r>
      <rPr>
        <b/>
        <i/>
        <sz val="10.5"/>
        <color theme="1"/>
        <rFont val="Arial"/>
        <family val="2"/>
      </rPr>
      <t>age</t>
    </r>
    <r>
      <rPr>
        <i/>
        <sz val="10.5"/>
        <color theme="1"/>
        <rFont val="Arial"/>
        <family val="2"/>
      </rPr>
      <t>=0</t>
    </r>
  </si>
  <si>
    <t xml:space="preserve">• No = 0
• Yes = 1
</t>
  </si>
  <si>
    <t xml:space="preserve">• 1 day   = 1
• 2 days = 2
• 3 days = 3
• 4 days = 4
• 5 days = 5
• 6 days = 6
• 7 days = 7
</t>
  </si>
  <si>
    <t>Answer must be an integer greater than or equal to zero.</t>
  </si>
  <si>
    <t xml:space="preserve">• Daily = 1
• Weekly = 2
• Once every two weeks = 3
• Two times a month = 4
• Once a month = 5
• Other = 98
</t>
  </si>
  <si>
    <t>Answer must be an integer greater than or equal to zero</t>
  </si>
  <si>
    <t>Answer must be an integer greater than or equal to zero. Participants are asked both questions; however, data should be entered for only one. You must determine which answer is more reliable in your context. DO NOT ENTER BOTH ANSWERS.</t>
  </si>
  <si>
    <t>Answer must be an integer greater than or equal to zero. Participants are asked both questions; however, data should be entered for only one. You must determine which answer is more reliable in your context.</t>
  </si>
  <si>
    <t xml:space="preserve">• No, no difficulty = 0
• Yes, some difficulty = 1
• Yes, a lot of difficulty = 2
• Cannot do at all = 3
</t>
  </si>
  <si>
    <r>
      <t>All tabs cells in this form are locked except for those where you can enter data. If you need to unlock the cells for any reason, the password is "</t>
    </r>
    <r>
      <rPr>
        <b/>
        <sz val="10.5"/>
        <color theme="1"/>
        <rFont val="Arial"/>
        <family val="2"/>
      </rPr>
      <t>w0rq</t>
    </r>
    <r>
      <rPr>
        <sz val="10.5"/>
        <color theme="1"/>
        <rFont val="Arial"/>
        <family val="2"/>
      </rPr>
      <t>".</t>
    </r>
  </si>
  <si>
    <t>Sex</t>
  </si>
  <si>
    <t>Age</t>
  </si>
  <si>
    <t>YesNo</t>
  </si>
  <si>
    <t>Frequent</t>
  </si>
  <si>
    <t>Week</t>
  </si>
  <si>
    <t>Age Band</t>
  </si>
  <si>
    <t>Determine the number of participants who were unemployed or not in the labor force (i.e. respondents who answered "No" to Q1 and INK1) at baseline and select this subset.</t>
  </si>
  <si>
    <t>Of this subset, determine the number of participants who were employed at endline (i.e. respondents who answered "Yes" to Q1 or INK1 at endline).</t>
  </si>
  <si>
    <t>Determine the number of people who were employed for monetary earnings (i.e. respondents who answered "Yes" to Q1) at both baseline and endline and select this subset.</t>
  </si>
  <si>
    <t>Determine the number of participants who were not in education or training (i.e. respondents who answered "No" to all sub-components of EDU3) at baseline and select this subset.</t>
  </si>
  <si>
    <t>Of this subset, determine the number of participants who were engaged in education or training (i.e. respondents who answered "Yes" to any sub-components of EDU3) at endline.</t>
  </si>
  <si>
    <r>
      <t xml:space="preserve">This form is recommended for users who have used the preprogrammed Open Data Kit (ODK) templates to program their WORQ survey. If you have programmed your own survey, you must ensure that your answer categories are the same as those used by the preprogrammed tool.  If you have not used the ODK template but would like to use this form, please use Annex C of </t>
    </r>
    <r>
      <rPr>
        <i/>
        <sz val="10.5"/>
        <color theme="1"/>
        <rFont val="Arial"/>
        <family val="2"/>
      </rPr>
      <t>Adapting, Administering, and Analyzing the WORQ: A Guide for Local Partners</t>
    </r>
    <r>
      <rPr>
        <sz val="10.5"/>
        <color theme="1"/>
        <rFont val="Arial"/>
        <family val="2"/>
      </rPr>
      <t xml:space="preserve"> for guidance on how to format your data. You can access</t>
    </r>
    <r>
      <rPr>
        <i/>
        <sz val="10.5"/>
        <color theme="1"/>
        <rFont val="Arial"/>
        <family val="2"/>
      </rPr>
      <t xml:space="preserve"> Adapting, Administering, and Analyzing the WORQ: A Guide for Local Partners</t>
    </r>
    <r>
      <rPr>
        <sz val="10.5"/>
        <color theme="1"/>
        <rFont val="Arial"/>
        <family val="2"/>
      </rPr>
      <t xml:space="preserve"> on the WORQ landing page on edu-links.org (click in the cell to the right to go to the page).  </t>
    </r>
  </si>
  <si>
    <t>Before you begin, please download this form to view it in Excel if you have not already. The programming will not work if it is converted to Google Sheets.</t>
  </si>
  <si>
    <t>Version Date: 21August 2020</t>
  </si>
  <si>
    <t>Please copy your cleaned, formatted WORQ data into the subsequent columns as requested. Please ensure respondents' baseline and endline data are recorded in the same row. All baseline questions appear before the endline. This form provides rows for up to 2,500 respondents. If more rows are required, please contact USAID through your AOR/COR for an expanded version of the reporting tool.</t>
  </si>
  <si>
    <t>edu3_primary</t>
  </si>
  <si>
    <t>age_categories</t>
  </si>
  <si>
    <t>edu3_secondary</t>
  </si>
  <si>
    <r>
      <t xml:space="preserve">The </t>
    </r>
    <r>
      <rPr>
        <b/>
        <sz val="10.5"/>
        <color theme="1"/>
        <rFont val="Arial"/>
        <family val="2"/>
      </rPr>
      <t>final table</t>
    </r>
    <r>
      <rPr>
        <sz val="10.5"/>
        <color theme="1"/>
        <rFont val="Arial"/>
        <family val="2"/>
      </rPr>
      <t xml:space="preserve"> asks you to input data from the WORQ for certain key questions, which allows the form to calculate the indicators. </t>
    </r>
    <r>
      <rPr>
        <b/>
        <sz val="10.5"/>
        <color theme="1"/>
        <rFont val="Arial"/>
        <family val="2"/>
      </rPr>
      <t>You must clean your data before entering it into this form</t>
    </r>
    <r>
      <rPr>
        <sz val="10.5"/>
        <color theme="1"/>
        <rFont val="Arial"/>
        <family val="2"/>
      </rPr>
      <t xml:space="preserve">. If you conducted the impact WORQ, exclude all respondents from the control group. The form uses data validation, which limits the response options you can enter for each variable. The form describes the response options/data format you must use. If you have used the pre-programmed ODK tool or the guidance in Appendix 2 of the </t>
    </r>
    <r>
      <rPr>
        <i/>
        <sz val="10.5"/>
        <color theme="1"/>
        <rFont val="Arial"/>
        <family val="2"/>
      </rPr>
      <t>Local Partner Adaptation Guide</t>
    </r>
    <r>
      <rPr>
        <sz val="10.5"/>
        <color theme="1"/>
        <rFont val="Arial"/>
        <family val="2"/>
      </rPr>
      <t>, your data should already be formatted correctly. This form has been formatted to preserve the survey's skip logic, so if you enter data for one question that would have made you skip another question, the cell for the other question will prevent you from entering data. In any case, please ensure all data are cleaned and formatted appropriately in order to be entered.</t>
    </r>
  </si>
  <si>
    <r>
      <rPr>
        <b/>
        <sz val="11"/>
        <color rgb="FFBA0C2F"/>
        <rFont val="Arial"/>
        <family val="2"/>
      </rPr>
      <t xml:space="preserve">a)   </t>
    </r>
    <r>
      <rPr>
        <b/>
        <sz val="10.5"/>
        <color theme="1"/>
        <rFont val="Arial"/>
        <family val="2"/>
      </rPr>
      <t xml:space="preserve">It is very important when you enter your data that you enter the data from the correct question. </t>
    </r>
    <r>
      <rPr>
        <sz val="10.5"/>
        <color theme="1"/>
        <rFont val="Arial"/>
        <family val="2"/>
      </rPr>
      <t>Please carefully double check to make sure you have put data from the correct question, and check the forms data entry requirements to ensure you have entered valid response options.</t>
    </r>
  </si>
  <si>
    <t>edu3_training</t>
  </si>
  <si>
    <t>edu3_tvet</t>
  </si>
  <si>
    <t>q1</t>
  </si>
  <si>
    <t>w3x2</t>
  </si>
  <si>
    <t>w4b</t>
  </si>
  <si>
    <t>w4d</t>
  </si>
  <si>
    <t>w4_new</t>
  </si>
  <si>
    <t>ob5f_week</t>
  </si>
  <si>
    <t>ob5f_month</t>
  </si>
  <si>
    <t>ob7</t>
  </si>
  <si>
    <t>hb4</t>
  </si>
  <si>
    <t>hb5</t>
  </si>
  <si>
    <t>secondary_w3x2</t>
  </si>
  <si>
    <t>secondary_w4b</t>
  </si>
  <si>
    <t>secondary_w4d</t>
  </si>
  <si>
    <t>secondary_w4_new</t>
  </si>
  <si>
    <t>secondary_ob5f_week</t>
  </si>
  <si>
    <t>secondary_ob5f_month</t>
  </si>
  <si>
    <t>secondary_ob7</t>
  </si>
  <si>
    <t>secondary_hb4</t>
  </si>
  <si>
    <t>secondary_hb5</t>
  </si>
  <si>
    <t>ink1</t>
  </si>
  <si>
    <t>dis1</t>
  </si>
  <si>
    <t>dis2</t>
  </si>
  <si>
    <t>dis3</t>
  </si>
  <si>
    <t>dis4</t>
  </si>
  <si>
    <t>dis5</t>
  </si>
  <si>
    <t>dis6</t>
  </si>
  <si>
    <r>
      <rPr>
        <b/>
        <sz val="11"/>
        <color rgb="FFBA0C2F"/>
        <rFont val="Arial"/>
        <family val="2"/>
      </rPr>
      <t xml:space="preserve">b)  </t>
    </r>
    <r>
      <rPr>
        <b/>
        <sz val="11"/>
        <color rgb="FF6C6463"/>
        <rFont val="Arial"/>
        <family val="2"/>
      </rPr>
      <t xml:space="preserve"> </t>
    </r>
    <r>
      <rPr>
        <sz val="10.5"/>
        <color theme="1"/>
        <rFont val="Arial"/>
        <family val="2"/>
      </rPr>
      <t xml:space="preserve">The table asks you to input participants' baseline data first, and then their endline data. </t>
    </r>
    <r>
      <rPr>
        <b/>
        <sz val="10.5"/>
        <color theme="1"/>
        <rFont val="Arial"/>
        <family val="2"/>
      </rPr>
      <t>In order for the form to work correctly, please ensure participant IDs match, so the same participant's baseline and endline data are entered in the same row.</t>
    </r>
    <r>
      <rPr>
        <sz val="10.5"/>
        <color theme="1"/>
        <rFont val="Arial"/>
        <family val="2"/>
      </rPr>
      <t xml:space="preserve"> Exclude any participants for whom you collected baseline data but were unable to collect endline data. You can compare the "SEX", "AGE", and "DIS" demographic questions at baseline and endline as a way to double check whether you have correcly entered the data as these demographic data are either unlikely to change or (in the case of age) will change predicably. You should confirm if a respondent's demographic data have changed (e.g. the respondent developed a disability between baseline and endline) during the data quality assurance (DQA) process. </t>
    </r>
  </si>
  <si>
    <r>
      <rPr>
        <b/>
        <sz val="11"/>
        <color rgb="FFFF0000"/>
        <rFont val="Arial"/>
        <family val="2"/>
      </rPr>
      <t>c)</t>
    </r>
    <r>
      <rPr>
        <sz val="10.5"/>
        <color theme="1"/>
        <rFont val="Arial"/>
        <family val="2"/>
      </rPr>
      <t xml:space="preserve">   </t>
    </r>
    <r>
      <rPr>
        <b/>
        <sz val="10.5"/>
        <color theme="1"/>
        <rFont val="Arial"/>
        <family val="2"/>
      </rPr>
      <t>You must enter both baseline and endline demographic data even if there is no change in the data.</t>
    </r>
    <r>
      <rPr>
        <sz val="10.5"/>
        <color theme="1"/>
        <rFont val="Arial"/>
        <family val="2"/>
      </rPr>
      <t xml:space="preserve"> The form will calculate respondents demographic data based on their endline responses.</t>
    </r>
  </si>
  <si>
    <t>0b5f_week</t>
  </si>
  <si>
    <t xml:space="preserve"> </t>
  </si>
  <si>
    <t>Females, ages 10-14</t>
  </si>
  <si>
    <t>Males, ages 10-14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</si>
</sst>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rgb="FF000000"/>
      <name val="Calibri"/>
      <family val="2"/>
    </font>
    <font>
      <sz val="8"/>
      <name val="Calibri"/>
      <family val="2"/>
      <scheme val="minor"/>
    </font>
    <font>
      <u/>
      <sz val="11"/>
      <color theme="10"/>
      <name val="Calibri"/>
      <family val="2"/>
      <scheme val="minor"/>
    </font>
    <font>
      <b/>
      <sz val="10.5"/>
      <color theme="1"/>
      <name val="Arial"/>
      <family val="2"/>
    </font>
    <font>
      <sz val="10.5"/>
      <color theme="1"/>
      <name val="Arial"/>
      <family val="2"/>
    </font>
    <font>
      <b/>
      <i/>
      <sz val="10.5"/>
      <color theme="1"/>
      <name val="Arial"/>
      <family val="2"/>
    </font>
    <font>
      <u/>
      <sz val="10.5"/>
      <color theme="10"/>
      <name val="Arial"/>
      <family val="2"/>
    </font>
    <font>
      <u/>
      <sz val="10.5"/>
      <color theme="1"/>
      <name val="Arial"/>
      <family val="2"/>
    </font>
    <font>
      <i/>
      <sz val="10.5"/>
      <color theme="1"/>
      <name val="Arial"/>
      <family val="2"/>
    </font>
    <font>
      <sz val="20"/>
      <color theme="1"/>
      <name val="Gill Sans MT"/>
      <family val="2"/>
    </font>
    <font>
      <sz val="20"/>
      <color theme="0"/>
      <name val="Gill Sans MT"/>
      <family val="2"/>
    </font>
    <font>
      <b/>
      <sz val="20"/>
      <color theme="0"/>
      <name val="Gill Sans MT"/>
      <family val="2"/>
    </font>
    <font>
      <sz val="10.5"/>
      <color theme="0"/>
      <name val="Arial"/>
      <family val="2"/>
    </font>
    <font>
      <b/>
      <sz val="10.5"/>
      <color theme="0"/>
      <name val="Arial"/>
      <family val="2"/>
    </font>
    <font>
      <b/>
      <sz val="14"/>
      <color theme="1"/>
      <name val="Arial"/>
      <family val="2"/>
    </font>
    <font>
      <b/>
      <sz val="18"/>
      <color rgb="FF6C6463"/>
      <name val="Arial"/>
      <family val="2"/>
    </font>
    <font>
      <b/>
      <sz val="10.5"/>
      <color rgb="FF6C6463"/>
      <name val="Arial"/>
      <family val="2"/>
    </font>
    <font>
      <b/>
      <sz val="16"/>
      <color rgb="FF6C6463"/>
      <name val="Arial"/>
      <family val="2"/>
    </font>
    <font>
      <b/>
      <i/>
      <sz val="11"/>
      <color theme="0"/>
      <name val="Arial"/>
      <family val="2"/>
    </font>
    <font>
      <b/>
      <sz val="11"/>
      <color rgb="FF6C6463"/>
      <name val="Arial"/>
      <family val="2"/>
    </font>
    <font>
      <b/>
      <i/>
      <sz val="11"/>
      <color theme="1"/>
      <name val="Arial"/>
      <family val="2"/>
    </font>
    <font>
      <sz val="10.5"/>
      <color rgb="FF002F6C"/>
      <name val="Arial"/>
      <family val="2"/>
    </font>
    <font>
      <sz val="13"/>
      <color rgb="FF002F6C"/>
      <name val="Wingdings 3"/>
      <family val="1"/>
      <charset val="2"/>
    </font>
    <font>
      <b/>
      <sz val="10.5"/>
      <color rgb="FF002F6C"/>
      <name val="Arial"/>
      <family val="2"/>
    </font>
    <font>
      <b/>
      <i/>
      <sz val="11"/>
      <color rgb="FF002F6C"/>
      <name val="Arial"/>
      <family val="2"/>
    </font>
    <font>
      <b/>
      <sz val="18"/>
      <color rgb="FFBA0C2F"/>
      <name val="Arial"/>
      <family val="2"/>
    </font>
    <font>
      <b/>
      <sz val="11"/>
      <color rgb="FFBA0C2F"/>
      <name val="Arial"/>
      <family val="2"/>
    </font>
    <font>
      <b/>
      <sz val="10.5"/>
      <color rgb="FFBA0C2F"/>
      <name val="Arial"/>
      <family val="2"/>
    </font>
    <font>
      <sz val="10.5"/>
      <color rgb="FFBA0C2F"/>
      <name val="Webdings"/>
      <family val="1"/>
      <charset val="2"/>
    </font>
    <font>
      <sz val="10.5"/>
      <color rgb="FFBA0C2F"/>
      <name val="Arial"/>
      <family val="2"/>
    </font>
    <font>
      <b/>
      <sz val="10.5"/>
      <color rgb="FF000000"/>
      <name val="Arial"/>
      <family val="2"/>
    </font>
    <font>
      <b/>
      <sz val="20"/>
      <color theme="1"/>
      <name val="Gill Sans MT"/>
      <family val="2"/>
    </font>
    <font>
      <b/>
      <i/>
      <sz val="10.5"/>
      <color theme="0"/>
      <name val="Arial"/>
      <family val="2"/>
    </font>
    <font>
      <i/>
      <sz val="14"/>
      <color theme="0"/>
      <name val="Gill Sans MT"/>
      <family val="2"/>
    </font>
    <font>
      <b/>
      <sz val="11"/>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002F6C"/>
        <bgColor indexed="64"/>
      </patternFill>
    </fill>
    <fill>
      <patternFill patternType="solid">
        <fgColor rgb="FF651D32"/>
        <bgColor indexed="64"/>
      </patternFill>
    </fill>
    <fill>
      <patternFill patternType="solid">
        <fgColor rgb="FF6C6463"/>
        <bgColor indexed="64"/>
      </patternFill>
    </fill>
    <fill>
      <patternFill patternType="solid">
        <fgColor rgb="FF0067B9"/>
        <bgColor indexed="64"/>
      </patternFill>
    </fill>
    <fill>
      <patternFill patternType="solid">
        <fgColor rgb="FFCFCDC9"/>
        <bgColor indexed="64"/>
      </patternFill>
    </fill>
    <fill>
      <patternFill patternType="solid">
        <fgColor rgb="FFEAF1FA"/>
        <bgColor indexed="64"/>
      </patternFill>
    </fill>
    <fill>
      <patternFill patternType="solid">
        <fgColor rgb="FFA7C6ED"/>
        <bgColor indexed="64"/>
      </patternFill>
    </fill>
    <fill>
      <patternFill patternType="solid">
        <fgColor rgb="FFD9E7F7"/>
        <bgColor indexed="64"/>
      </patternFill>
    </fill>
  </fills>
  <borders count="170">
    <border>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rgb="FFCFCDC9"/>
      </left>
      <right/>
      <top/>
      <bottom/>
      <diagonal/>
    </border>
    <border>
      <left/>
      <right style="thin">
        <color rgb="FFCFCDC9"/>
      </right>
      <top/>
      <bottom/>
      <diagonal/>
    </border>
    <border>
      <left/>
      <right/>
      <top style="thick">
        <color rgb="FF651D32"/>
      </top>
      <bottom/>
      <diagonal/>
    </border>
    <border>
      <left/>
      <right/>
      <top/>
      <bottom style="thick">
        <color rgb="FF651D32"/>
      </bottom>
      <diagonal/>
    </border>
    <border>
      <left/>
      <right style="thin">
        <color rgb="FFCFCDC9"/>
      </right>
      <top style="thin">
        <color rgb="FFCFCDC9"/>
      </top>
      <bottom style="thin">
        <color rgb="FFCFCDC9"/>
      </bottom>
      <diagonal/>
    </border>
    <border>
      <left style="thin">
        <color rgb="FFCFCDC9"/>
      </left>
      <right style="thin">
        <color rgb="FFCFCDC9"/>
      </right>
      <top style="thin">
        <color rgb="FFCFCDC9"/>
      </top>
      <bottom style="thin">
        <color rgb="FFCFCDC9"/>
      </bottom>
      <diagonal/>
    </border>
    <border>
      <left style="thin">
        <color rgb="FFCFCDC9"/>
      </left>
      <right/>
      <top style="thin">
        <color rgb="FFCFCDC9"/>
      </top>
      <bottom style="thin">
        <color rgb="FFCFCDC9"/>
      </bottom>
      <diagonal/>
    </border>
    <border>
      <left/>
      <right style="thin">
        <color rgb="FFCFCDC9"/>
      </right>
      <top style="thin">
        <color rgb="FFCFCDC9"/>
      </top>
      <bottom/>
      <diagonal/>
    </border>
    <border>
      <left style="thin">
        <color rgb="FFCFCDC9"/>
      </left>
      <right/>
      <top style="thin">
        <color rgb="FFCFCDC9"/>
      </top>
      <bottom/>
      <diagonal/>
    </border>
    <border>
      <left/>
      <right style="thin">
        <color rgb="FFCFCDC9"/>
      </right>
      <top/>
      <bottom style="thin">
        <color rgb="FFCFCDC9"/>
      </bottom>
      <diagonal/>
    </border>
    <border>
      <left style="thin">
        <color rgb="FFCFCDC9"/>
      </left>
      <right style="thin">
        <color rgb="FFCFCDC9"/>
      </right>
      <top/>
      <bottom style="thin">
        <color rgb="FFCFCDC9"/>
      </bottom>
      <diagonal/>
    </border>
    <border>
      <left style="thin">
        <color rgb="FFCFCDC9"/>
      </left>
      <right/>
      <top/>
      <bottom style="thin">
        <color rgb="FFCFCDC9"/>
      </bottom>
      <diagonal/>
    </border>
    <border>
      <left/>
      <right style="thin">
        <color rgb="FFCFCDC9"/>
      </right>
      <top style="thin">
        <color rgb="FFCFCDC9"/>
      </top>
      <bottom style="thick">
        <color rgb="FF651D32"/>
      </bottom>
      <diagonal/>
    </border>
    <border>
      <left style="thin">
        <color rgb="FFCFCDC9"/>
      </left>
      <right style="thin">
        <color rgb="FFCFCDC9"/>
      </right>
      <top style="thin">
        <color rgb="FFCFCDC9"/>
      </top>
      <bottom style="thick">
        <color rgb="FF651D32"/>
      </bottom>
      <diagonal/>
    </border>
    <border>
      <left style="thin">
        <color rgb="FFCFCDC9"/>
      </left>
      <right/>
      <top style="thin">
        <color rgb="FFCFCDC9"/>
      </top>
      <bottom style="thick">
        <color rgb="FF651D32"/>
      </bottom>
      <diagonal/>
    </border>
    <border>
      <left/>
      <right/>
      <top/>
      <bottom style="thin">
        <color rgb="FF651D32"/>
      </bottom>
      <diagonal/>
    </border>
    <border>
      <left/>
      <right style="thin">
        <color rgb="FFCFCDC9"/>
      </right>
      <top style="thin">
        <color rgb="FFCFCDC9"/>
      </top>
      <bottom style="thin">
        <color rgb="FF651D32"/>
      </bottom>
      <diagonal/>
    </border>
    <border>
      <left style="thin">
        <color rgb="FFCFCDC9"/>
      </left>
      <right style="thin">
        <color rgb="FFCFCDC9"/>
      </right>
      <top style="thin">
        <color rgb="FFCFCDC9"/>
      </top>
      <bottom style="thin">
        <color rgb="FF651D32"/>
      </bottom>
      <diagonal/>
    </border>
    <border>
      <left style="thin">
        <color rgb="FFCFCDC9"/>
      </left>
      <right/>
      <top style="thin">
        <color rgb="FFCFCDC9"/>
      </top>
      <bottom style="thin">
        <color rgb="FF651D32"/>
      </bottom>
      <diagonal/>
    </border>
    <border>
      <left/>
      <right/>
      <top/>
      <bottom style="thin">
        <color rgb="FFCFCDC9"/>
      </bottom>
      <diagonal/>
    </border>
    <border>
      <left/>
      <right/>
      <top style="thin">
        <color rgb="FFCFCDC9"/>
      </top>
      <bottom style="thin">
        <color rgb="FFCFCDC9"/>
      </bottom>
      <diagonal/>
    </border>
    <border>
      <left/>
      <right/>
      <top style="thick">
        <color rgb="FF651D32"/>
      </top>
      <bottom style="thin">
        <color rgb="FF651D32"/>
      </bottom>
      <diagonal/>
    </border>
    <border>
      <left/>
      <right style="thin">
        <color rgb="FFCFCDC9"/>
      </right>
      <top style="thick">
        <color rgb="FF651D32"/>
      </top>
      <bottom style="thin">
        <color rgb="FF651D32"/>
      </bottom>
      <diagonal/>
    </border>
    <border>
      <left style="thin">
        <color rgb="FFCFCDC9"/>
      </left>
      <right style="thin">
        <color rgb="FFCFCDC9"/>
      </right>
      <top style="thick">
        <color rgb="FF651D32"/>
      </top>
      <bottom style="thin">
        <color rgb="FF651D32"/>
      </bottom>
      <diagonal/>
    </border>
    <border>
      <left style="thin">
        <color rgb="FFCFCDC9"/>
      </left>
      <right/>
      <top style="thick">
        <color rgb="FF651D32"/>
      </top>
      <bottom style="thin">
        <color rgb="FF651D32"/>
      </bottom>
      <diagonal/>
    </border>
    <border>
      <left/>
      <right/>
      <top style="thick">
        <color rgb="FF6C6463"/>
      </top>
      <bottom/>
      <diagonal/>
    </border>
    <border>
      <left/>
      <right/>
      <top/>
      <bottom style="thick">
        <color rgb="FF6C6463"/>
      </bottom>
      <diagonal/>
    </border>
    <border>
      <left/>
      <right/>
      <top style="thick">
        <color rgb="FF6C6463"/>
      </top>
      <bottom style="thin">
        <color rgb="FF6C6463"/>
      </bottom>
      <diagonal/>
    </border>
    <border>
      <left/>
      <right/>
      <top/>
      <bottom style="thin">
        <color rgb="FF6C6463"/>
      </bottom>
      <diagonal/>
    </border>
    <border>
      <left/>
      <right style="thin">
        <color rgb="FFCFCDC9"/>
      </right>
      <top style="thin">
        <color rgb="FFCFCDC9"/>
      </top>
      <bottom style="thick">
        <color rgb="FF6C6463"/>
      </bottom>
      <diagonal/>
    </border>
    <border>
      <left style="thin">
        <color rgb="FFCFCDC9"/>
      </left>
      <right style="thin">
        <color rgb="FFCFCDC9"/>
      </right>
      <top style="thin">
        <color rgb="FFCFCDC9"/>
      </top>
      <bottom style="thick">
        <color rgb="FF6C6463"/>
      </bottom>
      <diagonal/>
    </border>
    <border>
      <left style="thin">
        <color rgb="FFCFCDC9"/>
      </left>
      <right/>
      <top style="thin">
        <color rgb="FFCFCDC9"/>
      </top>
      <bottom style="thick">
        <color rgb="FF6C6463"/>
      </bottom>
      <diagonal/>
    </border>
    <border>
      <left/>
      <right style="thin">
        <color rgb="FFCFCDC9"/>
      </right>
      <top style="thin">
        <color rgb="FFCFCDC9"/>
      </top>
      <bottom style="thin">
        <color rgb="FF6C6463"/>
      </bottom>
      <diagonal/>
    </border>
    <border>
      <left style="thin">
        <color rgb="FFCFCDC9"/>
      </left>
      <right style="thin">
        <color rgb="FFCFCDC9"/>
      </right>
      <top style="thin">
        <color rgb="FFCFCDC9"/>
      </top>
      <bottom style="thin">
        <color rgb="FF6C6463"/>
      </bottom>
      <diagonal/>
    </border>
    <border>
      <left style="thin">
        <color rgb="FFCFCDC9"/>
      </left>
      <right/>
      <top style="thin">
        <color rgb="FFCFCDC9"/>
      </top>
      <bottom style="thin">
        <color rgb="FF6C6463"/>
      </bottom>
      <diagonal/>
    </border>
    <border>
      <left/>
      <right style="thin">
        <color rgb="FFCFCDC9"/>
      </right>
      <top style="thick">
        <color rgb="FF6C6463"/>
      </top>
      <bottom style="thin">
        <color rgb="FF6C6463"/>
      </bottom>
      <diagonal/>
    </border>
    <border>
      <left style="thin">
        <color rgb="FFCFCDC9"/>
      </left>
      <right style="thin">
        <color rgb="FFCFCDC9"/>
      </right>
      <top style="thick">
        <color rgb="FF6C6463"/>
      </top>
      <bottom style="thin">
        <color rgb="FF6C6463"/>
      </bottom>
      <diagonal/>
    </border>
    <border>
      <left style="thin">
        <color rgb="FFCFCDC9"/>
      </left>
      <right/>
      <top style="thick">
        <color rgb="FF6C6463"/>
      </top>
      <bottom style="thin">
        <color rgb="FF6C6463"/>
      </bottom>
      <diagonal/>
    </border>
    <border>
      <left/>
      <right/>
      <top style="thick">
        <color rgb="FF0067B9"/>
      </top>
      <bottom/>
      <diagonal/>
    </border>
    <border>
      <left/>
      <right/>
      <top/>
      <bottom style="thick">
        <color rgb="FF0067B9"/>
      </bottom>
      <diagonal/>
    </border>
    <border>
      <left/>
      <right style="thin">
        <color rgb="FFCFCDC9"/>
      </right>
      <top style="thin">
        <color rgb="FFCFCDC9"/>
      </top>
      <bottom style="thick">
        <color rgb="FF0067B9"/>
      </bottom>
      <diagonal/>
    </border>
    <border>
      <left style="thin">
        <color rgb="FFCFCDC9"/>
      </left>
      <right style="thin">
        <color rgb="FFCFCDC9"/>
      </right>
      <top style="thin">
        <color rgb="FFCFCDC9"/>
      </top>
      <bottom style="thick">
        <color rgb="FF0067B9"/>
      </bottom>
      <diagonal/>
    </border>
    <border>
      <left style="thin">
        <color rgb="FFCFCDC9"/>
      </left>
      <right/>
      <top style="thin">
        <color rgb="FFCFCDC9"/>
      </top>
      <bottom style="thick">
        <color rgb="FF0067B9"/>
      </bottom>
      <diagonal/>
    </border>
    <border>
      <left/>
      <right/>
      <top/>
      <bottom style="thin">
        <color rgb="FF0067B9"/>
      </bottom>
      <diagonal/>
    </border>
    <border>
      <left/>
      <right/>
      <top style="thick">
        <color rgb="FF0067B9"/>
      </top>
      <bottom style="thin">
        <color rgb="FF0067B9"/>
      </bottom>
      <diagonal/>
    </border>
    <border>
      <left/>
      <right style="thin">
        <color rgb="FFCFCDC9"/>
      </right>
      <top style="thick">
        <color rgb="FF0067B9"/>
      </top>
      <bottom style="thin">
        <color rgb="FF0067B9"/>
      </bottom>
      <diagonal/>
    </border>
    <border>
      <left style="thin">
        <color rgb="FFCFCDC9"/>
      </left>
      <right style="thin">
        <color rgb="FFCFCDC9"/>
      </right>
      <top style="thick">
        <color rgb="FF0067B9"/>
      </top>
      <bottom style="thin">
        <color rgb="FF0067B9"/>
      </bottom>
      <diagonal/>
    </border>
    <border>
      <left style="thin">
        <color rgb="FFCFCDC9"/>
      </left>
      <right/>
      <top style="thick">
        <color rgb="FF0067B9"/>
      </top>
      <bottom style="thin">
        <color rgb="FF0067B9"/>
      </bottom>
      <diagonal/>
    </border>
    <border>
      <left/>
      <right style="thin">
        <color rgb="FFCFCDC9"/>
      </right>
      <top style="thin">
        <color rgb="FFCFCDC9"/>
      </top>
      <bottom style="thin">
        <color rgb="FF0067B9"/>
      </bottom>
      <diagonal/>
    </border>
    <border>
      <left style="thin">
        <color rgb="FFCFCDC9"/>
      </left>
      <right style="thin">
        <color rgb="FFCFCDC9"/>
      </right>
      <top style="thin">
        <color rgb="FFCFCDC9"/>
      </top>
      <bottom style="thin">
        <color rgb="FF0067B9"/>
      </bottom>
      <diagonal/>
    </border>
    <border>
      <left style="thin">
        <color rgb="FFCFCDC9"/>
      </left>
      <right/>
      <top style="thin">
        <color rgb="FFCFCDC9"/>
      </top>
      <bottom style="thin">
        <color rgb="FF0067B9"/>
      </bottom>
      <diagonal/>
    </border>
    <border>
      <left/>
      <right style="thin">
        <color rgb="FFCFCDC9"/>
      </right>
      <top style="thin">
        <color rgb="FF6C6463"/>
      </top>
      <bottom style="thin">
        <color rgb="FFCFCDC9"/>
      </bottom>
      <diagonal/>
    </border>
    <border>
      <left style="thin">
        <color rgb="FFCFCDC9"/>
      </left>
      <right style="thin">
        <color rgb="FFCFCDC9"/>
      </right>
      <top style="thin">
        <color rgb="FF6C6463"/>
      </top>
      <bottom style="thin">
        <color rgb="FFCFCDC9"/>
      </bottom>
      <diagonal/>
    </border>
    <border>
      <left style="thin">
        <color rgb="FFCFCDC9"/>
      </left>
      <right/>
      <top style="thin">
        <color rgb="FF6C6463"/>
      </top>
      <bottom style="thin">
        <color rgb="FFCFCDC9"/>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rgb="FFCFCDC9"/>
      </top>
      <bottom/>
      <diagonal/>
    </border>
    <border>
      <left/>
      <right/>
      <top/>
      <bottom style="medium">
        <color rgb="FF6C6463"/>
      </bottom>
      <diagonal/>
    </border>
    <border>
      <left/>
      <right style="thin">
        <color rgb="FFCFCDC9"/>
      </right>
      <top/>
      <bottom style="medium">
        <color rgb="FF6C6463"/>
      </bottom>
      <diagonal/>
    </border>
    <border>
      <left style="thin">
        <color rgb="FFCFCDC9"/>
      </left>
      <right/>
      <top/>
      <bottom style="medium">
        <color rgb="FF6C6463"/>
      </bottom>
      <diagonal/>
    </border>
    <border>
      <left style="thin">
        <color rgb="FFCFCDC9"/>
      </left>
      <right style="thin">
        <color rgb="FFCFCDC9"/>
      </right>
      <top/>
      <bottom style="medium">
        <color rgb="FF6C6463"/>
      </bottom>
      <diagonal/>
    </border>
    <border>
      <left style="thin">
        <color rgb="FFCFCDC9"/>
      </left>
      <right style="thin">
        <color rgb="FFCFCDC9"/>
      </right>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bottom style="thin">
        <color rgb="FF002F6C"/>
      </bottom>
      <diagonal/>
    </border>
    <border>
      <left/>
      <right/>
      <top style="thin">
        <color rgb="FF002F6C"/>
      </top>
      <bottom style="thin">
        <color rgb="FF002F6C"/>
      </bottom>
      <diagonal/>
    </border>
    <border>
      <left/>
      <right/>
      <top style="thin">
        <color rgb="FF002F6C"/>
      </top>
      <bottom style="thick">
        <color rgb="FF002F6C"/>
      </bottom>
      <diagonal/>
    </border>
    <border>
      <left/>
      <right/>
      <top style="thin">
        <color theme="0" tint="-4.9989318521683403E-2"/>
      </top>
      <bottom style="thick">
        <color theme="0" tint="-4.9989318521683403E-2"/>
      </bottom>
      <diagonal/>
    </border>
    <border>
      <left style="thin">
        <color theme="0" tint="-4.9989318521683403E-2"/>
      </left>
      <right style="thin">
        <color theme="0" tint="-4.9989318521683403E-2"/>
      </right>
      <top/>
      <bottom style="thin">
        <color rgb="FF002F6C"/>
      </bottom>
      <diagonal/>
    </border>
    <border>
      <left style="thin">
        <color theme="0" tint="-4.9989318521683403E-2"/>
      </left>
      <right/>
      <top/>
      <bottom style="thin">
        <color rgb="FF002F6C"/>
      </bottom>
      <diagonal/>
    </border>
    <border>
      <left style="thin">
        <color theme="0" tint="-4.9989318521683403E-2"/>
      </left>
      <right style="thin">
        <color theme="0" tint="-4.9989318521683403E-2"/>
      </right>
      <top style="thin">
        <color rgb="FF002F6C"/>
      </top>
      <bottom style="thin">
        <color rgb="FF002F6C"/>
      </bottom>
      <diagonal/>
    </border>
    <border>
      <left style="thin">
        <color theme="0" tint="-4.9989318521683403E-2"/>
      </left>
      <right/>
      <top style="thin">
        <color rgb="FF002F6C"/>
      </top>
      <bottom style="thin">
        <color rgb="FF002F6C"/>
      </bottom>
      <diagonal/>
    </border>
    <border>
      <left style="thin">
        <color theme="0" tint="-4.9989318521683403E-2"/>
      </left>
      <right style="thin">
        <color theme="0" tint="-4.9989318521683403E-2"/>
      </right>
      <top style="thin">
        <color rgb="FF002F6C"/>
      </top>
      <bottom style="thick">
        <color rgb="FF002F6C"/>
      </bottom>
      <diagonal/>
    </border>
    <border>
      <left style="thin">
        <color theme="0" tint="-4.9989318521683403E-2"/>
      </left>
      <right/>
      <top style="thin">
        <color rgb="FF002F6C"/>
      </top>
      <bottom style="thick">
        <color rgb="FF002F6C"/>
      </bottom>
      <diagonal/>
    </border>
    <border>
      <left/>
      <right style="thin">
        <color rgb="FF0067B9"/>
      </right>
      <top/>
      <bottom style="thin">
        <color rgb="FF0067B9"/>
      </bottom>
      <diagonal/>
    </border>
    <border>
      <left style="thin">
        <color rgb="FF0067B9"/>
      </left>
      <right style="thin">
        <color rgb="FF0067B9"/>
      </right>
      <top/>
      <bottom style="thin">
        <color rgb="FF0067B9"/>
      </bottom>
      <diagonal/>
    </border>
    <border>
      <left/>
      <right style="thin">
        <color rgb="FF0067B9"/>
      </right>
      <top style="thin">
        <color rgb="FF0067B9"/>
      </top>
      <bottom style="thin">
        <color rgb="FF0067B9"/>
      </bottom>
      <diagonal/>
    </border>
    <border>
      <left style="thin">
        <color rgb="FF0067B9"/>
      </left>
      <right style="thin">
        <color rgb="FF0067B9"/>
      </right>
      <top style="thin">
        <color rgb="FF0067B9"/>
      </top>
      <bottom style="thin">
        <color rgb="FF0067B9"/>
      </bottom>
      <diagonal/>
    </border>
    <border>
      <left/>
      <right style="thin">
        <color rgb="FF0067B9"/>
      </right>
      <top style="thin">
        <color rgb="FF0067B9"/>
      </top>
      <bottom style="thick">
        <color rgb="FF0067B9"/>
      </bottom>
      <diagonal/>
    </border>
    <border>
      <left style="thin">
        <color rgb="FF0067B9"/>
      </left>
      <right style="thin">
        <color rgb="FF0067B9"/>
      </right>
      <top style="thin">
        <color rgb="FF0067B9"/>
      </top>
      <bottom style="thick">
        <color rgb="FF0067B9"/>
      </bottom>
      <diagonal/>
    </border>
    <border>
      <left/>
      <right style="thin">
        <color rgb="FF0067B9"/>
      </right>
      <top/>
      <bottom/>
      <diagonal/>
    </border>
    <border>
      <left style="thin">
        <color rgb="FF0067B9"/>
      </left>
      <right style="thin">
        <color rgb="FF0067B9"/>
      </right>
      <top/>
      <bottom/>
      <diagonal/>
    </border>
    <border>
      <left style="thin">
        <color rgb="FF0067B9"/>
      </left>
      <right/>
      <top/>
      <bottom/>
      <diagonal/>
    </border>
    <border>
      <left style="thin">
        <color rgb="FF0067B9"/>
      </left>
      <right style="medium">
        <color rgb="FF002F6C"/>
      </right>
      <top/>
      <bottom/>
      <diagonal/>
    </border>
    <border>
      <left style="medium">
        <color rgb="FF002F6C"/>
      </left>
      <right/>
      <top/>
      <bottom/>
      <diagonal/>
    </border>
    <border>
      <left style="thin">
        <color rgb="FF0067B9"/>
      </left>
      <right style="medium">
        <color rgb="FF002F6C"/>
      </right>
      <top/>
      <bottom style="thin">
        <color rgb="FF0067B9"/>
      </bottom>
      <diagonal/>
    </border>
    <border>
      <left style="thin">
        <color rgb="FF0067B9"/>
      </left>
      <right style="medium">
        <color rgb="FF002F6C"/>
      </right>
      <top style="thin">
        <color rgb="FF0067B9"/>
      </top>
      <bottom style="thin">
        <color rgb="FF0067B9"/>
      </bottom>
      <diagonal/>
    </border>
    <border>
      <left style="thin">
        <color rgb="FF0067B9"/>
      </left>
      <right style="medium">
        <color rgb="FF002F6C"/>
      </right>
      <top style="thin">
        <color rgb="FF0067B9"/>
      </top>
      <bottom style="thick">
        <color rgb="FF0067B9"/>
      </bottom>
      <diagonal/>
    </border>
    <border>
      <left style="medium">
        <color rgb="FF002F6C"/>
      </left>
      <right style="thin">
        <color rgb="FF651D32"/>
      </right>
      <top/>
      <bottom/>
      <diagonal/>
    </border>
    <border>
      <left style="thin">
        <color rgb="FF651D32"/>
      </left>
      <right style="thin">
        <color rgb="FF651D32"/>
      </right>
      <top/>
      <bottom/>
      <diagonal/>
    </border>
    <border>
      <left style="thin">
        <color rgb="FF651D32"/>
      </left>
      <right style="medium">
        <color rgb="FF002F6C"/>
      </right>
      <top/>
      <bottom/>
      <diagonal/>
    </border>
    <border>
      <left style="medium">
        <color rgb="FF002F6C"/>
      </left>
      <right style="thin">
        <color theme="0" tint="-4.9989318521683403E-2"/>
      </right>
      <top/>
      <bottom style="thin">
        <color rgb="FF002F6C"/>
      </bottom>
      <diagonal/>
    </border>
    <border>
      <left style="medium">
        <color rgb="FF002F6C"/>
      </left>
      <right style="thin">
        <color theme="0" tint="-4.9989318521683403E-2"/>
      </right>
      <top style="thin">
        <color rgb="FF002F6C"/>
      </top>
      <bottom style="thin">
        <color rgb="FF002F6C"/>
      </bottom>
      <diagonal/>
    </border>
    <border>
      <left style="medium">
        <color rgb="FF002F6C"/>
      </left>
      <right style="thin">
        <color theme="0" tint="-4.9989318521683403E-2"/>
      </right>
      <top style="thin">
        <color rgb="FF002F6C"/>
      </top>
      <bottom style="thick">
        <color rgb="FF002F6C"/>
      </bottom>
      <diagonal/>
    </border>
    <border>
      <left/>
      <right/>
      <top style="thin">
        <color rgb="FFCFCDC9"/>
      </top>
      <bottom style="thick">
        <color rgb="FFCFCDC9"/>
      </bottom>
      <diagonal/>
    </border>
    <border>
      <left/>
      <right/>
      <top style="medium">
        <color rgb="FF6C6463"/>
      </top>
      <bottom style="thin">
        <color rgb="FFCFCDC9"/>
      </bottom>
      <diagonal/>
    </border>
    <border>
      <left/>
      <right style="thin">
        <color rgb="FFCFCDC9"/>
      </right>
      <top style="medium">
        <color rgb="FF6C6463"/>
      </top>
      <bottom style="thin">
        <color rgb="FFCFCDC9"/>
      </bottom>
      <diagonal/>
    </border>
    <border>
      <left/>
      <right style="thin">
        <color rgb="FF002F6C"/>
      </right>
      <top/>
      <bottom style="thin">
        <color rgb="FF002F6C"/>
      </bottom>
      <diagonal/>
    </border>
    <border>
      <left/>
      <right style="thin">
        <color indexed="64"/>
      </right>
      <top/>
      <bottom style="thin">
        <color theme="0" tint="-4.9989318521683403E-2"/>
      </bottom>
      <diagonal/>
    </border>
    <border>
      <left/>
      <right/>
      <top style="thin">
        <color theme="0" tint="-4.9989318521683403E-2"/>
      </top>
      <bottom/>
      <diagonal/>
    </border>
    <border>
      <left/>
      <right/>
      <top style="thin">
        <color theme="0" tint="-4.9989318521683403E-2"/>
      </top>
      <bottom style="thin">
        <color indexed="64"/>
      </bottom>
      <diagonal/>
    </border>
    <border>
      <left/>
      <right/>
      <top style="thin">
        <color indexed="64"/>
      </top>
      <bottom style="thin">
        <color indexed="64"/>
      </bottom>
      <diagonal/>
    </border>
    <border>
      <left style="thin">
        <color rgb="FF002F6C"/>
      </left>
      <right/>
      <top style="thin">
        <color rgb="FF002F6C"/>
      </top>
      <bottom/>
      <diagonal/>
    </border>
    <border>
      <left/>
      <right/>
      <top style="thin">
        <color rgb="FF002F6C"/>
      </top>
      <bottom/>
      <diagonal/>
    </border>
    <border>
      <left/>
      <right style="thin">
        <color rgb="FF002F6C"/>
      </right>
      <top style="thin">
        <color rgb="FF002F6C"/>
      </top>
      <bottom/>
      <diagonal/>
    </border>
    <border>
      <left style="thin">
        <color rgb="FF002F6C"/>
      </left>
      <right/>
      <top/>
      <bottom/>
      <diagonal/>
    </border>
    <border>
      <left/>
      <right style="thin">
        <color rgb="FF002F6C"/>
      </right>
      <top/>
      <bottom/>
      <diagonal/>
    </border>
    <border>
      <left style="thin">
        <color rgb="FF002F6C"/>
      </left>
      <right/>
      <top/>
      <bottom style="thin">
        <color rgb="FF002F6C"/>
      </bottom>
      <diagonal/>
    </border>
    <border>
      <left style="thin">
        <color rgb="FF002F6C"/>
      </left>
      <right/>
      <top style="thin">
        <color theme="0" tint="-4.9989318521683403E-2"/>
      </top>
      <bottom style="thin">
        <color theme="0" tint="-4.9989318521683403E-2"/>
      </bottom>
      <diagonal/>
    </border>
    <border>
      <left style="thin">
        <color indexed="64"/>
      </left>
      <right style="thin">
        <color rgb="FF002F6C"/>
      </right>
      <top/>
      <bottom style="thin">
        <color indexed="64"/>
      </bottom>
      <diagonal/>
    </border>
    <border>
      <left style="thin">
        <color rgb="FF002F6C"/>
      </left>
      <right/>
      <top style="thin">
        <color theme="0" tint="-4.9989318521683403E-2"/>
      </top>
      <bottom/>
      <diagonal/>
    </border>
    <border>
      <left style="thin">
        <color indexed="64"/>
      </left>
      <right style="thin">
        <color rgb="FF002F6C"/>
      </right>
      <top style="thin">
        <color indexed="64"/>
      </top>
      <bottom/>
      <diagonal/>
    </border>
    <border>
      <left style="thin">
        <color rgb="FF002F6C"/>
      </left>
      <right/>
      <top/>
      <bottom style="thin">
        <color theme="0" tint="-4.9989318521683403E-2"/>
      </bottom>
      <diagonal/>
    </border>
    <border>
      <left style="thin">
        <color indexed="64"/>
      </left>
      <right style="thin">
        <color rgb="FF002F6C"/>
      </right>
      <top style="thin">
        <color indexed="64"/>
      </top>
      <bottom style="thin">
        <color indexed="64"/>
      </bottom>
      <diagonal/>
    </border>
    <border>
      <left style="thin">
        <color indexed="64"/>
      </left>
      <right style="thin">
        <color rgb="FF002F6C"/>
      </right>
      <top/>
      <bottom/>
      <diagonal/>
    </border>
    <border>
      <left/>
      <right/>
      <top style="thick">
        <color rgb="FF90B8E8"/>
      </top>
      <bottom style="thin">
        <color rgb="FFCFCDC9"/>
      </bottom>
      <diagonal/>
    </border>
    <border>
      <left/>
      <right/>
      <top style="thin">
        <color rgb="FFCFCDC9"/>
      </top>
      <bottom style="thick">
        <color rgb="FF90B8E8"/>
      </bottom>
      <diagonal/>
    </border>
    <border>
      <left/>
      <right/>
      <top style="thin">
        <color rgb="FFCFCDC9"/>
      </top>
      <bottom style="thick">
        <color rgb="FFA7C6ED"/>
      </bottom>
      <diagonal/>
    </border>
    <border>
      <left/>
      <right/>
      <top style="thick">
        <color rgb="FFA7C6ED"/>
      </top>
      <bottom style="thin">
        <color rgb="FFCFCDC9"/>
      </bottom>
      <diagonal/>
    </border>
    <border>
      <left/>
      <right style="thin">
        <color rgb="FFCFCDC9"/>
      </right>
      <top style="thin">
        <color rgb="FFCFCDC9"/>
      </top>
      <bottom style="thick">
        <color rgb="FFCFCDC9"/>
      </bottom>
      <diagonal/>
    </border>
    <border>
      <left style="thin">
        <color rgb="FFCFCDC9"/>
      </left>
      <right style="thin">
        <color rgb="FFCFCDC9"/>
      </right>
      <top style="thin">
        <color rgb="FFCFCDC9"/>
      </top>
      <bottom style="thick">
        <color rgb="FF002F6C"/>
      </bottom>
      <diagonal/>
    </border>
    <border>
      <left style="thin">
        <color rgb="FFCFCDC9"/>
      </left>
      <right style="thin">
        <color rgb="FFCFCDC9"/>
      </right>
      <top style="thin">
        <color rgb="FFCFCDC9"/>
      </top>
      <bottom style="thick">
        <color rgb="FFCFCDC9"/>
      </bottom>
      <diagonal/>
    </border>
    <border>
      <left style="thin">
        <color rgb="FFCFCDC9"/>
      </left>
      <right/>
      <top style="thin">
        <color rgb="FFCFCDC9"/>
      </top>
      <bottom style="thick">
        <color rgb="FFCFCDC9"/>
      </bottom>
      <diagonal/>
    </border>
    <border>
      <left/>
      <right style="thin">
        <color rgb="FFCFCDC9"/>
      </right>
      <top style="thick">
        <color rgb="FFCFCDC9"/>
      </top>
      <bottom style="thin">
        <color rgb="FFCFCDC9"/>
      </bottom>
      <diagonal/>
    </border>
    <border>
      <left style="thin">
        <color rgb="FFCFCDC9"/>
      </left>
      <right style="thin">
        <color rgb="FFCFCDC9"/>
      </right>
      <top style="thick">
        <color rgb="FFCFCDC9"/>
      </top>
      <bottom style="thin">
        <color rgb="FFCFCDC9"/>
      </bottom>
      <diagonal/>
    </border>
    <border>
      <left style="thin">
        <color theme="0" tint="-4.9989318521683403E-2"/>
      </left>
      <right style="thin">
        <color theme="0" tint="-4.9989318521683403E-2"/>
      </right>
      <top style="thin">
        <color rgb="FF002F6C"/>
      </top>
      <bottom/>
      <diagonal/>
    </border>
    <border>
      <left style="thin">
        <color theme="0" tint="-4.9989318521683403E-2"/>
      </left>
      <right/>
      <top style="thin">
        <color rgb="FF002F6C"/>
      </top>
      <bottom/>
      <diagonal/>
    </border>
    <border>
      <left/>
      <right style="thin">
        <color theme="0" tint="-4.9989318521683403E-2"/>
      </right>
      <top style="thin">
        <color rgb="FF002F6C"/>
      </top>
      <bottom/>
      <diagonal/>
    </border>
    <border>
      <left style="thin">
        <color theme="0" tint="-4.9989318521683403E-2"/>
      </left>
      <right style="thin">
        <color rgb="FF0067B9"/>
      </right>
      <top/>
      <bottom style="hair">
        <color theme="0" tint="-4.9989318521683403E-2"/>
      </bottom>
      <diagonal/>
    </border>
    <border>
      <left style="thin">
        <color rgb="FF0067B9"/>
      </left>
      <right style="thin">
        <color rgb="FF0067B9"/>
      </right>
      <top/>
      <bottom style="hair">
        <color theme="0" tint="-4.9989318521683403E-2"/>
      </bottom>
      <diagonal/>
    </border>
    <border>
      <left style="thin">
        <color rgb="FF0067B9"/>
      </left>
      <right style="medium">
        <color rgb="FF002F6C"/>
      </right>
      <top/>
      <bottom style="hair">
        <color theme="0" tint="-4.9989318521683403E-2"/>
      </bottom>
      <diagonal/>
    </border>
    <border>
      <left style="thin">
        <color theme="0" tint="-4.9989318521683403E-2"/>
      </left>
      <right style="thin">
        <color rgb="FF0067B9"/>
      </right>
      <top style="hair">
        <color theme="0" tint="-4.9989318521683403E-2"/>
      </top>
      <bottom style="hair">
        <color theme="0" tint="-4.9989318521683403E-2"/>
      </bottom>
      <diagonal/>
    </border>
    <border>
      <left style="thin">
        <color rgb="FF0067B9"/>
      </left>
      <right style="thin">
        <color rgb="FF0067B9"/>
      </right>
      <top style="hair">
        <color theme="0" tint="-4.9989318521683403E-2"/>
      </top>
      <bottom style="hair">
        <color theme="0" tint="-4.9989318521683403E-2"/>
      </bottom>
      <diagonal/>
    </border>
    <border>
      <left style="thin">
        <color rgb="FF0067B9"/>
      </left>
      <right style="medium">
        <color rgb="FF002F6C"/>
      </right>
      <top style="hair">
        <color theme="0" tint="-4.9989318521683403E-2"/>
      </top>
      <bottom style="hair">
        <color theme="0" tint="-4.9989318521683403E-2"/>
      </bottom>
      <diagonal/>
    </border>
    <border>
      <left style="medium">
        <color rgb="FF002F6C"/>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top/>
      <bottom style="hair">
        <color theme="0" tint="-4.9989318521683403E-2"/>
      </bottom>
      <diagonal/>
    </border>
    <border>
      <left/>
      <right/>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thin">
        <color theme="0" tint="-4.9989318521683403E-2"/>
      </bottom>
      <diagonal/>
    </border>
    <border>
      <left style="thin">
        <color theme="0" tint="-4.9989318521683403E-2"/>
      </left>
      <right/>
      <top style="hair">
        <color theme="0" tint="-4.9989318521683403E-2"/>
      </top>
      <bottom style="thin">
        <color theme="0" tint="-4.9989318521683403E-2"/>
      </bottom>
      <diagonal/>
    </border>
    <border>
      <left/>
      <right style="medium">
        <color rgb="FF002F6C"/>
      </right>
      <top/>
      <bottom/>
      <diagonal/>
    </border>
    <border>
      <left style="medium">
        <color rgb="FF002F6C"/>
      </left>
      <right style="thin">
        <color rgb="FFBA0C2F"/>
      </right>
      <top/>
      <bottom style="thin">
        <color rgb="FFBA0C2F"/>
      </bottom>
      <diagonal/>
    </border>
    <border>
      <left style="thin">
        <color rgb="FFBA0C2F"/>
      </left>
      <right style="thin">
        <color rgb="FFBA0C2F"/>
      </right>
      <top/>
      <bottom style="thin">
        <color rgb="FFBA0C2F"/>
      </bottom>
      <diagonal/>
    </border>
    <border>
      <left style="thin">
        <color rgb="FFBA0C2F"/>
      </left>
      <right style="medium">
        <color rgb="FF002F6C"/>
      </right>
      <top/>
      <bottom style="thin">
        <color rgb="FFBA0C2F"/>
      </bottom>
      <diagonal/>
    </border>
    <border>
      <left style="medium">
        <color rgb="FF002F6C"/>
      </left>
      <right style="thin">
        <color rgb="FFBA0C2F"/>
      </right>
      <top style="thin">
        <color rgb="FFBA0C2F"/>
      </top>
      <bottom style="thin">
        <color rgb="FFBA0C2F"/>
      </bottom>
      <diagonal/>
    </border>
    <border>
      <left style="thin">
        <color rgb="FFBA0C2F"/>
      </left>
      <right style="thin">
        <color rgb="FFBA0C2F"/>
      </right>
      <top style="thin">
        <color rgb="FFBA0C2F"/>
      </top>
      <bottom style="thin">
        <color rgb="FFBA0C2F"/>
      </bottom>
      <diagonal/>
    </border>
    <border>
      <left style="thin">
        <color rgb="FFBA0C2F"/>
      </left>
      <right style="medium">
        <color rgb="FF002F6C"/>
      </right>
      <top style="thin">
        <color rgb="FFBA0C2F"/>
      </top>
      <bottom style="thin">
        <color rgb="FFBA0C2F"/>
      </bottom>
      <diagonal/>
    </border>
    <border>
      <left style="medium">
        <color rgb="FF002F6C"/>
      </left>
      <right style="thin">
        <color rgb="FFBA0C2F"/>
      </right>
      <top style="thin">
        <color rgb="FFBA0C2F"/>
      </top>
      <bottom/>
      <diagonal/>
    </border>
    <border>
      <left style="thin">
        <color rgb="FFBA0C2F"/>
      </left>
      <right style="thin">
        <color rgb="FFBA0C2F"/>
      </right>
      <top style="thin">
        <color rgb="FFBA0C2F"/>
      </top>
      <bottom/>
      <diagonal/>
    </border>
    <border>
      <left style="thin">
        <color rgb="FFBA0C2F"/>
      </left>
      <right style="medium">
        <color rgb="FF002F6C"/>
      </right>
      <top style="thin">
        <color rgb="FFBA0C2F"/>
      </top>
      <bottom/>
      <diagonal/>
    </border>
    <border>
      <left style="medium">
        <color rgb="FF002F6C"/>
      </left>
      <right style="thin">
        <color rgb="FFBA0C2F"/>
      </right>
      <top style="medium">
        <color rgb="FFBA0C2F"/>
      </top>
      <bottom style="medium">
        <color rgb="FFBA0C2F"/>
      </bottom>
      <diagonal/>
    </border>
    <border>
      <left style="thin">
        <color rgb="FFBA0C2F"/>
      </left>
      <right style="thin">
        <color rgb="FFBA0C2F"/>
      </right>
      <top style="medium">
        <color rgb="FFBA0C2F"/>
      </top>
      <bottom style="medium">
        <color rgb="FFBA0C2F"/>
      </bottom>
      <diagonal/>
    </border>
    <border>
      <left style="thin">
        <color rgb="FFBA0C2F"/>
      </left>
      <right style="medium">
        <color rgb="FF002F6C"/>
      </right>
      <top style="medium">
        <color rgb="FFBA0C2F"/>
      </top>
      <bottom style="medium">
        <color rgb="FFBA0C2F"/>
      </bottom>
      <diagonal/>
    </border>
    <border>
      <left style="medium">
        <color rgb="FF002F6C"/>
      </left>
      <right style="thin">
        <color rgb="FFBA0C2F"/>
      </right>
      <top style="medium">
        <color rgb="FFBA0C2F"/>
      </top>
      <bottom style="hair">
        <color theme="0" tint="-4.9989318521683403E-2"/>
      </bottom>
      <diagonal/>
    </border>
    <border>
      <left style="thin">
        <color rgb="FFBA0C2F"/>
      </left>
      <right style="thin">
        <color rgb="FFBA0C2F"/>
      </right>
      <top style="medium">
        <color rgb="FFBA0C2F"/>
      </top>
      <bottom style="hair">
        <color theme="0" tint="-4.9989318521683403E-2"/>
      </bottom>
      <diagonal/>
    </border>
    <border>
      <left style="thin">
        <color rgb="FFBA0C2F"/>
      </left>
      <right style="medium">
        <color rgb="FF002F6C"/>
      </right>
      <top style="medium">
        <color rgb="FFBA0C2F"/>
      </top>
      <bottom style="hair">
        <color theme="0" tint="-4.9989318521683403E-2"/>
      </bottom>
      <diagonal/>
    </border>
    <border>
      <left style="medium">
        <color rgb="FF002F6C"/>
      </left>
      <right style="thin">
        <color rgb="FFBA0C2F"/>
      </right>
      <top style="hair">
        <color theme="0" tint="-4.9989318521683403E-2"/>
      </top>
      <bottom style="hair">
        <color theme="0" tint="-4.9989318521683403E-2"/>
      </bottom>
      <diagonal/>
    </border>
    <border>
      <left style="thin">
        <color rgb="FFBA0C2F"/>
      </left>
      <right style="thin">
        <color rgb="FFBA0C2F"/>
      </right>
      <top style="hair">
        <color theme="0" tint="-4.9989318521683403E-2"/>
      </top>
      <bottom style="hair">
        <color theme="0" tint="-4.9989318521683403E-2"/>
      </bottom>
      <diagonal/>
    </border>
    <border>
      <left style="thin">
        <color rgb="FFBA0C2F"/>
      </left>
      <right style="medium">
        <color rgb="FF002F6C"/>
      </right>
      <top style="hair">
        <color theme="0" tint="-4.9989318521683403E-2"/>
      </top>
      <bottom style="hair">
        <color theme="0" tint="-4.9989318521683403E-2"/>
      </bottom>
      <diagonal/>
    </border>
    <border>
      <left style="medium">
        <color rgb="FF002F6C"/>
      </left>
      <right style="thin">
        <color rgb="FFBA0C2F"/>
      </right>
      <top style="hair">
        <color theme="0" tint="-4.9989318521683403E-2"/>
      </top>
      <bottom style="thin">
        <color rgb="FFBA0C2F"/>
      </bottom>
      <diagonal/>
    </border>
    <border>
      <left style="thin">
        <color rgb="FFBA0C2F"/>
      </left>
      <right style="thin">
        <color rgb="FFBA0C2F"/>
      </right>
      <top style="hair">
        <color theme="0" tint="-4.9989318521683403E-2"/>
      </top>
      <bottom style="thin">
        <color rgb="FFBA0C2F"/>
      </bottom>
      <diagonal/>
    </border>
    <border>
      <left style="thin">
        <color rgb="FFBA0C2F"/>
      </left>
      <right style="medium">
        <color rgb="FF002F6C"/>
      </right>
      <top style="hair">
        <color theme="0" tint="-4.9989318521683403E-2"/>
      </top>
      <bottom style="thin">
        <color rgb="FFBA0C2F"/>
      </bottom>
      <diagonal/>
    </border>
  </borders>
  <cellStyleXfs count="3">
    <xf numFmtId="0" fontId="0" fillId="0" borderId="0"/>
    <xf numFmtId="0" fontId="1" fillId="0" borderId="0"/>
    <xf numFmtId="0" fontId="3" fillId="0" borderId="0" applyNumberFormat="0" applyFill="0" applyBorder="0" applyAlignment="0" applyProtection="0"/>
  </cellStyleXfs>
  <cellXfs count="391">
    <xf numFmtId="0" fontId="0" fillId="0" borderId="0" xfId="0"/>
    <xf numFmtId="0" fontId="4" fillId="0" borderId="0" xfId="0" applyFont="1" applyAlignment="1">
      <alignment wrapText="1"/>
    </xf>
    <xf numFmtId="0" fontId="5" fillId="0" borderId="0" xfId="0" applyFont="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4" fillId="0" borderId="0" xfId="0" applyFont="1" applyBorder="1" applyAlignment="1">
      <alignment wrapText="1"/>
    </xf>
    <xf numFmtId="0" fontId="4" fillId="0" borderId="0" xfId="0" applyFont="1"/>
    <xf numFmtId="0" fontId="5" fillId="0" borderId="0" xfId="0" applyFont="1"/>
    <xf numFmtId="0" fontId="4" fillId="0" borderId="0" xfId="0" applyFont="1" applyFill="1" applyBorder="1" applyAlignment="1">
      <alignment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left" wrapText="1"/>
    </xf>
    <xf numFmtId="0" fontId="10" fillId="0" borderId="0" xfId="0" applyFont="1"/>
    <xf numFmtId="0" fontId="4" fillId="4" borderId="0" xfId="0" applyFont="1" applyFill="1" applyBorder="1" applyAlignment="1">
      <alignment wrapText="1"/>
    </xf>
    <xf numFmtId="0" fontId="5" fillId="4" borderId="0" xfId="0" applyFont="1" applyFill="1" applyBorder="1" applyAlignment="1">
      <alignment wrapText="1"/>
    </xf>
    <xf numFmtId="0" fontId="13" fillId="4" borderId="0" xfId="0" applyFont="1" applyFill="1" applyBorder="1"/>
    <xf numFmtId="0" fontId="11" fillId="4" borderId="0" xfId="0" applyFont="1" applyFill="1" applyBorder="1"/>
    <xf numFmtId="0" fontId="13" fillId="4" borderId="0" xfId="0" applyFont="1" applyFill="1" applyBorder="1" applyAlignment="1">
      <alignment wrapText="1"/>
    </xf>
    <xf numFmtId="0" fontId="5" fillId="0" borderId="0" xfId="0" applyFont="1" applyBorder="1"/>
    <xf numFmtId="0" fontId="5" fillId="4" borderId="0" xfId="0" applyFont="1" applyFill="1" applyBorder="1"/>
    <xf numFmtId="0" fontId="11" fillId="5" borderId="0" xfId="0" applyFont="1" applyFill="1"/>
    <xf numFmtId="0" fontId="13" fillId="5" borderId="0" xfId="0" applyFont="1" applyFill="1" applyAlignment="1">
      <alignment wrapText="1"/>
    </xf>
    <xf numFmtId="0" fontId="5" fillId="6" borderId="0" xfId="0" applyFont="1" applyFill="1" applyBorder="1" applyAlignment="1">
      <alignment wrapText="1"/>
    </xf>
    <xf numFmtId="0" fontId="5" fillId="0" borderId="0" xfId="0" applyFont="1" applyFill="1" applyBorder="1" applyAlignment="1">
      <alignment vertical="top" wrapText="1"/>
    </xf>
    <xf numFmtId="0" fontId="5" fillId="0" borderId="0" xfId="0" applyFont="1" applyFill="1" applyBorder="1" applyAlignment="1">
      <alignment horizontal="left" vertical="top" wrapText="1" indent="1"/>
    </xf>
    <xf numFmtId="0" fontId="4" fillId="0" borderId="0" xfId="0" applyFont="1" applyBorder="1" applyAlignment="1">
      <alignment horizontal="center" vertical="top" wrapText="1"/>
    </xf>
    <xf numFmtId="0" fontId="4" fillId="0" borderId="0" xfId="0" applyFont="1" applyBorder="1" applyAlignment="1">
      <alignment horizontal="right" vertical="top" wrapText="1"/>
    </xf>
    <xf numFmtId="0" fontId="4" fillId="0" borderId="0" xfId="0" applyFont="1" applyAlignment="1">
      <alignment horizontal="right" vertical="top"/>
    </xf>
    <xf numFmtId="0" fontId="4" fillId="0" borderId="0" xfId="0" applyFont="1" applyBorder="1" applyAlignment="1">
      <alignment horizontal="left" vertical="top" wrapText="1" indent="1"/>
    </xf>
    <xf numFmtId="0" fontId="4" fillId="4" borderId="0" xfId="0" applyFont="1" applyFill="1" applyBorder="1" applyAlignment="1">
      <alignment horizontal="right" vertical="top" wrapText="1"/>
    </xf>
    <xf numFmtId="0" fontId="4" fillId="4" borderId="0" xfId="0" applyFont="1" applyFill="1" applyBorder="1" applyAlignment="1">
      <alignment horizontal="left" vertical="top" wrapText="1" indent="1"/>
    </xf>
    <xf numFmtId="0" fontId="16" fillId="0" borderId="0" xfId="0" applyFont="1" applyFill="1" applyBorder="1" applyAlignment="1">
      <alignment horizontal="right" vertical="top" wrapText="1"/>
    </xf>
    <xf numFmtId="0" fontId="16" fillId="4" borderId="0" xfId="0" applyFont="1" applyFill="1" applyBorder="1" applyAlignment="1">
      <alignment horizontal="right" vertical="top" wrapText="1"/>
    </xf>
    <xf numFmtId="0" fontId="17" fillId="0" borderId="0" xfId="0" applyFont="1" applyBorder="1" applyAlignment="1">
      <alignment horizontal="right" vertical="top" wrapText="1"/>
    </xf>
    <xf numFmtId="0" fontId="4" fillId="0" borderId="0" xfId="0" applyFont="1" applyBorder="1" applyAlignment="1">
      <alignment vertical="top" wrapText="1"/>
    </xf>
    <xf numFmtId="0" fontId="5" fillId="0" borderId="0" xfId="0" applyFont="1" applyBorder="1" applyAlignment="1">
      <alignment vertical="top" wrapText="1"/>
    </xf>
    <xf numFmtId="0" fontId="5" fillId="4" borderId="0" xfId="0" applyFont="1" applyFill="1" applyBorder="1" applyAlignment="1">
      <alignment vertical="top" wrapText="1"/>
    </xf>
    <xf numFmtId="0" fontId="5" fillId="8" borderId="0" xfId="0" applyFont="1" applyFill="1" applyBorder="1" applyAlignment="1">
      <alignment wrapText="1"/>
    </xf>
    <xf numFmtId="0" fontId="11" fillId="6" borderId="0" xfId="0" applyFont="1" applyFill="1" applyBorder="1"/>
    <xf numFmtId="0" fontId="11" fillId="7" borderId="0" xfId="0" applyFont="1" applyFill="1" applyBorder="1"/>
    <xf numFmtId="0" fontId="5" fillId="7" borderId="0" xfId="0" applyFont="1" applyFill="1" applyBorder="1" applyAlignment="1">
      <alignment wrapText="1"/>
    </xf>
    <xf numFmtId="0" fontId="5" fillId="0" borderId="7" xfId="0" applyFont="1" applyBorder="1" applyAlignment="1">
      <alignment wrapText="1"/>
    </xf>
    <xf numFmtId="0" fontId="5" fillId="0" borderId="8" xfId="0" applyFont="1" applyBorder="1" applyAlignment="1">
      <alignment wrapText="1"/>
    </xf>
    <xf numFmtId="0" fontId="5" fillId="0" borderId="9" xfId="0" applyFont="1" applyFill="1" applyBorder="1" applyAlignment="1">
      <alignment wrapText="1"/>
    </xf>
    <xf numFmtId="0" fontId="5" fillId="0" borderId="9" xfId="0" applyFont="1" applyBorder="1" applyAlignment="1">
      <alignment wrapText="1"/>
    </xf>
    <xf numFmtId="0" fontId="5" fillId="8" borderId="9" xfId="0" applyFont="1" applyFill="1" applyBorder="1" applyAlignment="1">
      <alignment wrapText="1"/>
    </xf>
    <xf numFmtId="0" fontId="5" fillId="8" borderId="10" xfId="0" applyFont="1" applyFill="1" applyBorder="1" applyAlignment="1">
      <alignment wrapText="1"/>
    </xf>
    <xf numFmtId="0" fontId="5" fillId="8" borderId="14" xfId="0" applyFont="1" applyFill="1" applyBorder="1" applyAlignment="1">
      <alignment wrapText="1"/>
    </xf>
    <xf numFmtId="0" fontId="5" fillId="0" borderId="16" xfId="0" applyFont="1" applyBorder="1" applyAlignment="1">
      <alignment wrapText="1"/>
    </xf>
    <xf numFmtId="0" fontId="4" fillId="0" borderId="7" xfId="0" applyFont="1" applyBorder="1" applyAlignment="1">
      <alignment wrapText="1"/>
    </xf>
    <xf numFmtId="0" fontId="5" fillId="0" borderId="17" xfId="0" applyFont="1" applyFill="1" applyBorder="1" applyAlignment="1">
      <alignment wrapText="1"/>
    </xf>
    <xf numFmtId="0" fontId="5" fillId="0" borderId="18" xfId="0" applyFont="1" applyFill="1" applyBorder="1" applyAlignment="1">
      <alignment wrapText="1"/>
    </xf>
    <xf numFmtId="0" fontId="5" fillId="0" borderId="13" xfId="0" applyFont="1" applyBorder="1" applyAlignment="1">
      <alignment wrapText="1"/>
    </xf>
    <xf numFmtId="0" fontId="5" fillId="0" borderId="14" xfId="0" applyFont="1" applyFill="1" applyBorder="1" applyAlignment="1">
      <alignment wrapText="1"/>
    </xf>
    <xf numFmtId="0" fontId="5" fillId="0" borderId="14" xfId="0" applyFont="1" applyBorder="1" applyAlignment="1">
      <alignment wrapText="1"/>
    </xf>
    <xf numFmtId="0" fontId="5" fillId="0" borderId="15" xfId="0" applyFont="1" applyBorder="1" applyAlignment="1">
      <alignment wrapText="1"/>
    </xf>
    <xf numFmtId="0" fontId="4" fillId="0" borderId="19" xfId="0" applyFont="1" applyBorder="1" applyAlignment="1">
      <alignment wrapText="1"/>
    </xf>
    <xf numFmtId="0" fontId="5" fillId="0" borderId="20" xfId="0" applyFont="1" applyBorder="1" applyAlignment="1">
      <alignment wrapText="1"/>
    </xf>
    <xf numFmtId="0" fontId="5" fillId="0" borderId="21" xfId="0" applyFont="1" applyFill="1" applyBorder="1" applyAlignment="1">
      <alignment wrapText="1"/>
    </xf>
    <xf numFmtId="0" fontId="5" fillId="0" borderId="21" xfId="0" applyFont="1" applyBorder="1" applyAlignment="1">
      <alignment wrapText="1"/>
    </xf>
    <xf numFmtId="0" fontId="5" fillId="0" borderId="22" xfId="0" applyFont="1" applyBorder="1" applyAlignment="1">
      <alignment wrapText="1"/>
    </xf>
    <xf numFmtId="0" fontId="4" fillId="0" borderId="6" xfId="0" applyFont="1" applyBorder="1" applyAlignment="1">
      <alignment vertical="top" wrapText="1"/>
    </xf>
    <xf numFmtId="0" fontId="5" fillId="0" borderId="23" xfId="0" applyFont="1" applyBorder="1" applyAlignment="1">
      <alignment wrapText="1"/>
    </xf>
    <xf numFmtId="0" fontId="5" fillId="0" borderId="26" xfId="0" applyFont="1" applyBorder="1" applyAlignment="1">
      <alignment wrapText="1"/>
    </xf>
    <xf numFmtId="0" fontId="5" fillId="0" borderId="27" xfId="0" applyFont="1" applyFill="1" applyBorder="1" applyAlignment="1">
      <alignment wrapText="1"/>
    </xf>
    <xf numFmtId="0" fontId="5" fillId="0" borderId="27" xfId="0" applyFont="1" applyBorder="1" applyAlignment="1">
      <alignment wrapText="1"/>
    </xf>
    <xf numFmtId="0" fontId="5" fillId="0" borderId="28" xfId="0" applyFont="1" applyBorder="1" applyAlignment="1">
      <alignment wrapText="1"/>
    </xf>
    <xf numFmtId="0" fontId="4" fillId="0" borderId="29" xfId="0" applyFont="1" applyBorder="1" applyAlignment="1">
      <alignment vertical="top" wrapText="1"/>
    </xf>
    <xf numFmtId="0" fontId="5" fillId="0" borderId="30" xfId="0" applyFont="1" applyBorder="1" applyAlignment="1">
      <alignment wrapText="1"/>
    </xf>
    <xf numFmtId="0" fontId="4" fillId="0" borderId="32" xfId="0" applyFont="1" applyBorder="1" applyAlignment="1">
      <alignment wrapText="1"/>
    </xf>
    <xf numFmtId="0" fontId="4" fillId="0" borderId="30" xfId="0" applyFont="1" applyBorder="1" applyAlignment="1">
      <alignment wrapText="1"/>
    </xf>
    <xf numFmtId="0" fontId="5" fillId="0" borderId="33" xfId="0" applyFont="1" applyBorder="1" applyAlignment="1">
      <alignment wrapText="1"/>
    </xf>
    <xf numFmtId="0" fontId="5" fillId="0" borderId="36" xfId="0" applyFont="1" applyBorder="1" applyAlignment="1">
      <alignment wrapText="1"/>
    </xf>
    <xf numFmtId="0" fontId="5" fillId="0" borderId="39" xfId="0" applyFont="1" applyBorder="1" applyAlignment="1">
      <alignment wrapText="1"/>
    </xf>
    <xf numFmtId="0" fontId="5" fillId="0" borderId="40" xfId="0" applyFont="1" applyBorder="1" applyAlignment="1">
      <alignment wrapText="1"/>
    </xf>
    <xf numFmtId="0" fontId="5" fillId="0" borderId="41" xfId="0" applyFont="1" applyBorder="1" applyAlignment="1">
      <alignment wrapText="1"/>
    </xf>
    <xf numFmtId="0" fontId="5" fillId="8" borderId="23" xfId="0" applyFont="1" applyFill="1" applyBorder="1" applyAlignment="1">
      <alignment wrapText="1"/>
    </xf>
    <xf numFmtId="0" fontId="4" fillId="0" borderId="42" xfId="0" applyFont="1" applyBorder="1" applyAlignment="1">
      <alignment vertical="top" wrapText="1"/>
    </xf>
    <xf numFmtId="0" fontId="5" fillId="0" borderId="43" xfId="0" applyFont="1" applyBorder="1" applyAlignment="1">
      <alignment wrapText="1"/>
    </xf>
    <xf numFmtId="0" fontId="5" fillId="0" borderId="44" xfId="0" applyFont="1" applyBorder="1" applyAlignment="1">
      <alignment wrapText="1"/>
    </xf>
    <xf numFmtId="0" fontId="5" fillId="8" borderId="45" xfId="0" applyFont="1" applyFill="1" applyBorder="1" applyAlignment="1">
      <alignment wrapText="1"/>
    </xf>
    <xf numFmtId="0" fontId="5" fillId="0" borderId="45" xfId="0" applyFont="1" applyBorder="1" applyAlignment="1">
      <alignment wrapText="1"/>
    </xf>
    <xf numFmtId="0" fontId="5" fillId="0" borderId="46" xfId="0" applyFont="1" applyFill="1" applyBorder="1" applyAlignment="1">
      <alignment wrapText="1"/>
    </xf>
    <xf numFmtId="0" fontId="5" fillId="8" borderId="43" xfId="0" applyFont="1" applyFill="1" applyBorder="1" applyAlignment="1">
      <alignment wrapText="1"/>
    </xf>
    <xf numFmtId="0" fontId="5" fillId="0" borderId="49" xfId="0" applyFont="1" applyBorder="1" applyAlignment="1">
      <alignment wrapText="1"/>
    </xf>
    <xf numFmtId="0" fontId="5" fillId="0" borderId="50" xfId="0" applyFont="1" applyBorder="1" applyAlignment="1">
      <alignment wrapText="1"/>
    </xf>
    <xf numFmtId="0" fontId="5" fillId="0" borderId="51" xfId="0" applyFont="1" applyBorder="1" applyAlignment="1">
      <alignment wrapText="1"/>
    </xf>
    <xf numFmtId="0" fontId="4" fillId="0" borderId="47" xfId="0" applyFont="1" applyBorder="1" applyAlignment="1">
      <alignment wrapText="1"/>
    </xf>
    <xf numFmtId="0" fontId="5" fillId="0" borderId="52" xfId="0" applyFont="1" applyBorder="1" applyAlignment="1">
      <alignment wrapText="1"/>
    </xf>
    <xf numFmtId="0" fontId="5" fillId="0" borderId="53" xfId="0" applyFont="1" applyBorder="1" applyAlignment="1">
      <alignment wrapText="1"/>
    </xf>
    <xf numFmtId="0" fontId="5" fillId="0" borderId="54" xfId="0" applyFont="1" applyFill="1" applyBorder="1" applyAlignment="1">
      <alignment wrapText="1"/>
    </xf>
    <xf numFmtId="0" fontId="4" fillId="0" borderId="43" xfId="0" applyFont="1" applyBorder="1" applyAlignment="1">
      <alignment wrapText="1"/>
    </xf>
    <xf numFmtId="0" fontId="6" fillId="0" borderId="43" xfId="0" applyFont="1" applyBorder="1" applyAlignment="1">
      <alignment wrapText="1"/>
    </xf>
    <xf numFmtId="0" fontId="6" fillId="0" borderId="43" xfId="0" applyFont="1" applyFill="1" applyBorder="1" applyAlignment="1">
      <alignment wrapText="1"/>
    </xf>
    <xf numFmtId="0" fontId="5" fillId="0" borderId="55" xfId="0" applyFont="1" applyBorder="1" applyAlignment="1">
      <alignment wrapText="1"/>
    </xf>
    <xf numFmtId="0" fontId="5" fillId="0" borderId="56" xfId="0" applyFont="1" applyFill="1" applyBorder="1" applyAlignment="1">
      <alignment wrapText="1"/>
    </xf>
    <xf numFmtId="0" fontId="5" fillId="0" borderId="56" xfId="0" applyFont="1" applyBorder="1" applyAlignment="1">
      <alignment wrapText="1"/>
    </xf>
    <xf numFmtId="0" fontId="5" fillId="0" borderId="57" xfId="0" applyFont="1" applyBorder="1" applyAlignment="1">
      <alignment wrapText="1"/>
    </xf>
    <xf numFmtId="0" fontId="5" fillId="0" borderId="34" xfId="0" applyFont="1" applyFill="1" applyBorder="1" applyAlignment="1">
      <alignment wrapText="1"/>
    </xf>
    <xf numFmtId="0" fontId="5" fillId="0" borderId="35" xfId="0" applyFont="1" applyBorder="1" applyAlignment="1">
      <alignment wrapText="1"/>
    </xf>
    <xf numFmtId="0" fontId="5" fillId="0" borderId="37" xfId="0" applyFont="1" applyFill="1" applyBorder="1" applyAlignment="1">
      <alignment wrapText="1"/>
    </xf>
    <xf numFmtId="0" fontId="5" fillId="0" borderId="38" xfId="0" applyFont="1" applyBorder="1" applyAlignment="1">
      <alignment wrapText="1"/>
    </xf>
    <xf numFmtId="0" fontId="5" fillId="0" borderId="40" xfId="0" applyFont="1" applyFill="1" applyBorder="1" applyAlignment="1">
      <alignment wrapText="1"/>
    </xf>
    <xf numFmtId="0" fontId="11" fillId="4" borderId="0" xfId="0" applyFont="1" applyFill="1" applyBorder="1" applyAlignment="1">
      <alignment horizontal="center" vertical="top"/>
    </xf>
    <xf numFmtId="0" fontId="4" fillId="4" borderId="0" xfId="0" applyFont="1" applyFill="1" applyBorder="1" applyAlignment="1">
      <alignment horizontal="center" vertical="top" wrapText="1"/>
    </xf>
    <xf numFmtId="0" fontId="14" fillId="5" borderId="0" xfId="0" applyFont="1" applyFill="1" applyBorder="1" applyAlignment="1">
      <alignment horizontal="center" vertical="top" wrapText="1"/>
    </xf>
    <xf numFmtId="0" fontId="14" fillId="7" borderId="0" xfId="0" applyFont="1" applyFill="1" applyBorder="1" applyAlignment="1">
      <alignment horizontal="center" vertical="top" wrapText="1"/>
    </xf>
    <xf numFmtId="0" fontId="6" fillId="0" borderId="0" xfId="0" applyFont="1" applyBorder="1" applyAlignment="1">
      <alignment horizontal="center" vertical="top" wrapText="1"/>
    </xf>
    <xf numFmtId="0" fontId="9" fillId="0" borderId="0" xfId="0" applyFont="1" applyBorder="1" applyAlignment="1">
      <alignment horizontal="center" vertical="top" wrapText="1"/>
    </xf>
    <xf numFmtId="0" fontId="14" fillId="6" borderId="0" xfId="0" applyFont="1" applyFill="1" applyBorder="1" applyAlignment="1">
      <alignment horizontal="center" vertical="top" wrapText="1"/>
    </xf>
    <xf numFmtId="0" fontId="4" fillId="0" borderId="0" xfId="0" applyFont="1" applyBorder="1" applyAlignment="1">
      <alignment horizontal="left" vertical="top" wrapText="1"/>
    </xf>
    <xf numFmtId="0" fontId="9" fillId="0" borderId="59" xfId="0" applyFont="1" applyBorder="1" applyAlignment="1">
      <alignment horizontal="center" vertical="top" wrapText="1"/>
    </xf>
    <xf numFmtId="0" fontId="18" fillId="0" borderId="0" xfId="0" applyFont="1" applyFill="1" applyBorder="1" applyAlignment="1">
      <alignment horizontal="left" vertical="top" wrapText="1"/>
    </xf>
    <xf numFmtId="0" fontId="4" fillId="4" borderId="0" xfId="0" applyFont="1" applyFill="1" applyBorder="1" applyAlignment="1">
      <alignment horizontal="center" vertical="center" wrapText="1"/>
    </xf>
    <xf numFmtId="0" fontId="5" fillId="2" borderId="0" xfId="0" applyFont="1" applyFill="1" applyBorder="1" applyAlignment="1">
      <alignment wrapText="1"/>
    </xf>
    <xf numFmtId="0" fontId="5" fillId="0" borderId="23" xfId="0" applyFont="1" applyFill="1" applyBorder="1" applyAlignment="1">
      <alignment vertical="top" wrapText="1"/>
    </xf>
    <xf numFmtId="0" fontId="5" fillId="0" borderId="24" xfId="0" applyFont="1" applyFill="1" applyBorder="1" applyAlignment="1">
      <alignment vertical="top" wrapText="1"/>
    </xf>
    <xf numFmtId="0" fontId="4" fillId="0" borderId="61" xfId="0" applyFont="1" applyFill="1" applyBorder="1" applyAlignment="1">
      <alignment horizontal="center" vertical="center" wrapText="1"/>
    </xf>
    <xf numFmtId="0" fontId="4" fillId="0" borderId="62" xfId="0" applyFont="1" applyFill="1" applyBorder="1" applyAlignment="1">
      <alignment wrapText="1"/>
    </xf>
    <xf numFmtId="0" fontId="4" fillId="0" borderId="63" xfId="0" applyFont="1" applyFill="1" applyBorder="1" applyAlignment="1">
      <alignment wrapText="1"/>
    </xf>
    <xf numFmtId="0" fontId="5" fillId="0" borderId="8" xfId="0" applyFont="1" applyFill="1" applyBorder="1" applyAlignment="1">
      <alignment wrapText="1"/>
    </xf>
    <xf numFmtId="0" fontId="5" fillId="0" borderId="11" xfId="0" applyFont="1" applyFill="1" applyBorder="1" applyAlignment="1">
      <alignment wrapText="1"/>
    </xf>
    <xf numFmtId="0" fontId="4" fillId="0" borderId="64" xfId="0" applyFont="1" applyFill="1" applyBorder="1" applyAlignment="1">
      <alignment wrapText="1"/>
    </xf>
    <xf numFmtId="0" fontId="5" fillId="0" borderId="5" xfId="0" applyFont="1" applyFill="1" applyBorder="1" applyAlignment="1">
      <alignment wrapText="1"/>
    </xf>
    <xf numFmtId="0" fontId="5" fillId="9" borderId="15" xfId="0" applyFont="1" applyFill="1" applyBorder="1" applyAlignment="1" applyProtection="1">
      <alignment wrapText="1"/>
      <protection locked="0"/>
    </xf>
    <xf numFmtId="0" fontId="5" fillId="9" borderId="10" xfId="0" applyFont="1" applyFill="1" applyBorder="1" applyAlignment="1" applyProtection="1">
      <alignment wrapText="1"/>
      <protection locked="0"/>
    </xf>
    <xf numFmtId="0" fontId="5" fillId="9" borderId="12" xfId="0" applyFont="1" applyFill="1" applyBorder="1" applyAlignment="1" applyProtection="1">
      <alignment wrapText="1"/>
      <protection locked="0"/>
    </xf>
    <xf numFmtId="0" fontId="5" fillId="9" borderId="65" xfId="0" applyFont="1" applyFill="1" applyBorder="1" applyAlignment="1" applyProtection="1">
      <alignment wrapText="1"/>
      <protection locked="0"/>
    </xf>
    <xf numFmtId="0" fontId="5" fillId="9" borderId="4" xfId="0" applyFont="1" applyFill="1" applyBorder="1" applyAlignment="1" applyProtection="1">
      <alignment wrapText="1"/>
      <protection locked="0"/>
    </xf>
    <xf numFmtId="0" fontId="4" fillId="0" borderId="0" xfId="0" applyFont="1" applyFill="1" applyBorder="1" applyAlignment="1">
      <alignmen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wrapText="1"/>
    </xf>
    <xf numFmtId="0" fontId="5" fillId="2" borderId="0" xfId="0" applyFont="1" applyFill="1" applyBorder="1" applyAlignment="1">
      <alignment horizontal="left" wrapText="1"/>
    </xf>
    <xf numFmtId="0" fontId="4" fillId="2" borderId="0" xfId="0" applyFont="1" applyFill="1" applyBorder="1" applyAlignment="1">
      <alignment horizontal="left" wrapText="1"/>
    </xf>
    <xf numFmtId="0" fontId="4" fillId="4" borderId="0" xfId="0" applyFont="1" applyFill="1" applyBorder="1" applyAlignment="1">
      <alignment horizontal="left" vertical="center" wrapText="1"/>
    </xf>
    <xf numFmtId="0" fontId="5" fillId="4" borderId="0" xfId="0" applyFont="1" applyFill="1" applyBorder="1" applyAlignment="1" applyProtection="1">
      <alignment wrapText="1"/>
      <protection locked="0"/>
    </xf>
    <xf numFmtId="0" fontId="4" fillId="2" borderId="0" xfId="0" applyFont="1" applyFill="1" applyBorder="1" applyAlignment="1">
      <alignment horizontal="left" vertical="center" wrapText="1"/>
    </xf>
    <xf numFmtId="0" fontId="4" fillId="2" borderId="0" xfId="0" applyFont="1" applyFill="1" applyBorder="1" applyAlignment="1">
      <alignment vertical="center" wrapText="1"/>
    </xf>
    <xf numFmtId="0" fontId="5" fillId="2" borderId="66" xfId="0" applyFont="1" applyFill="1" applyBorder="1" applyAlignment="1">
      <alignment horizontal="left" wrapText="1"/>
    </xf>
    <xf numFmtId="0" fontId="5" fillId="2" borderId="67" xfId="0" applyFont="1" applyFill="1" applyBorder="1" applyAlignment="1">
      <alignment wrapText="1"/>
    </xf>
    <xf numFmtId="0" fontId="5" fillId="0" borderId="67" xfId="0" applyFont="1" applyFill="1" applyBorder="1" applyAlignment="1" applyProtection="1">
      <alignment wrapText="1"/>
      <protection locked="0"/>
    </xf>
    <xf numFmtId="0" fontId="5" fillId="2" borderId="67" xfId="0" applyFont="1" applyFill="1" applyBorder="1" applyAlignment="1" applyProtection="1">
      <alignment wrapText="1"/>
      <protection locked="0"/>
    </xf>
    <xf numFmtId="0" fontId="5" fillId="2" borderId="68" xfId="0" applyFont="1" applyFill="1" applyBorder="1" applyAlignment="1">
      <alignment horizontal="left" wrapText="1"/>
    </xf>
    <xf numFmtId="0" fontId="5" fillId="2" borderId="69" xfId="0" applyFont="1" applyFill="1" applyBorder="1" applyAlignment="1">
      <alignment wrapText="1"/>
    </xf>
    <xf numFmtId="0" fontId="5" fillId="2" borderId="69" xfId="0" applyFont="1" applyFill="1" applyBorder="1" applyAlignment="1" applyProtection="1">
      <alignment wrapText="1"/>
      <protection locked="0"/>
    </xf>
    <xf numFmtId="0" fontId="5" fillId="4" borderId="70" xfId="0" applyFont="1" applyFill="1" applyBorder="1" applyAlignment="1">
      <alignment wrapText="1"/>
    </xf>
    <xf numFmtId="0" fontId="5" fillId="0" borderId="70" xfId="0" applyFont="1" applyFill="1" applyBorder="1" applyAlignment="1">
      <alignment wrapText="1"/>
    </xf>
    <xf numFmtId="0" fontId="4" fillId="0" borderId="71" xfId="0" applyFont="1" applyFill="1" applyBorder="1" applyAlignment="1">
      <alignment vertical="center" wrapText="1"/>
    </xf>
    <xf numFmtId="0" fontId="5" fillId="0" borderId="72" xfId="0" applyFont="1" applyFill="1" applyBorder="1" applyAlignment="1">
      <alignment vertical="top" wrapText="1"/>
    </xf>
    <xf numFmtId="0" fontId="5" fillId="2" borderId="58" xfId="0" applyFont="1" applyFill="1" applyBorder="1" applyAlignment="1">
      <alignment wrapText="1"/>
    </xf>
    <xf numFmtId="0" fontId="4" fillId="2" borderId="59" xfId="0" applyFont="1" applyFill="1" applyBorder="1" applyAlignment="1">
      <alignment vertical="center" wrapText="1"/>
    </xf>
    <xf numFmtId="0" fontId="5" fillId="2" borderId="73" xfId="0" applyFont="1" applyFill="1" applyBorder="1" applyAlignment="1">
      <alignment vertical="top" wrapText="1"/>
    </xf>
    <xf numFmtId="0" fontId="4" fillId="0" borderId="76" xfId="0" applyFont="1" applyFill="1" applyBorder="1" applyAlignment="1">
      <alignment vertical="center" wrapText="1"/>
    </xf>
    <xf numFmtId="0" fontId="4" fillId="0" borderId="77" xfId="0" applyFont="1" applyFill="1" applyBorder="1" applyAlignment="1">
      <alignment vertical="center" wrapText="1"/>
    </xf>
    <xf numFmtId="0" fontId="5" fillId="0" borderId="78" xfId="0" applyFont="1" applyFill="1" applyBorder="1" applyAlignment="1">
      <alignment vertical="top" wrapText="1"/>
    </xf>
    <xf numFmtId="0" fontId="5" fillId="0" borderId="79" xfId="0" applyFont="1" applyFill="1" applyBorder="1" applyAlignment="1">
      <alignment vertical="top" wrapText="1"/>
    </xf>
    <xf numFmtId="0" fontId="5" fillId="2" borderId="74" xfId="0" applyFont="1" applyFill="1" applyBorder="1" applyAlignment="1">
      <alignment wrapText="1"/>
    </xf>
    <xf numFmtId="0" fontId="5" fillId="2" borderId="75" xfId="0" applyFont="1" applyFill="1" applyBorder="1" applyAlignment="1">
      <alignment wrapText="1"/>
    </xf>
    <xf numFmtId="0" fontId="5" fillId="0" borderId="80" xfId="0" applyFont="1" applyBorder="1" applyAlignment="1">
      <alignment wrapText="1"/>
    </xf>
    <xf numFmtId="0" fontId="5" fillId="0" borderId="81" xfId="0" applyFont="1" applyFill="1" applyBorder="1" applyAlignment="1">
      <alignment wrapText="1"/>
    </xf>
    <xf numFmtId="0" fontId="4" fillId="0" borderId="82" xfId="0" applyFont="1" applyFill="1" applyBorder="1" applyAlignment="1">
      <alignment vertical="center" wrapText="1"/>
    </xf>
    <xf numFmtId="0" fontId="4" fillId="0" borderId="83" xfId="0" applyFont="1" applyFill="1" applyBorder="1" applyAlignment="1">
      <alignment vertical="center" wrapText="1"/>
    </xf>
    <xf numFmtId="0" fontId="5" fillId="0" borderId="84" xfId="0" applyFont="1" applyFill="1" applyBorder="1" applyAlignment="1">
      <alignment vertical="top" wrapText="1"/>
    </xf>
    <xf numFmtId="0" fontId="5" fillId="0" borderId="85" xfId="0" applyFont="1" applyFill="1" applyBorder="1" applyAlignment="1">
      <alignment vertical="top" wrapText="1"/>
    </xf>
    <xf numFmtId="0" fontId="5" fillId="0" borderId="68" xfId="0" applyFont="1" applyFill="1" applyBorder="1" applyAlignment="1" applyProtection="1">
      <alignment wrapText="1"/>
      <protection locked="0"/>
    </xf>
    <xf numFmtId="0" fontId="5" fillId="0" borderId="66" xfId="0" applyFont="1" applyFill="1" applyBorder="1" applyAlignment="1" applyProtection="1">
      <alignment wrapText="1"/>
      <protection locked="0"/>
    </xf>
    <xf numFmtId="0" fontId="5" fillId="0" borderId="86" xfId="0" applyFont="1" applyFill="1" applyBorder="1" applyAlignment="1">
      <alignment wrapText="1"/>
    </xf>
    <xf numFmtId="0" fontId="5" fillId="0" borderId="87" xfId="0" applyFont="1" applyFill="1" applyBorder="1" applyAlignment="1">
      <alignment wrapText="1"/>
    </xf>
    <xf numFmtId="0" fontId="4" fillId="0" borderId="87" xfId="0" applyFont="1" applyFill="1" applyBorder="1" applyAlignment="1">
      <alignment wrapText="1"/>
    </xf>
    <xf numFmtId="0" fontId="5" fillId="0" borderId="89" xfId="0" applyFont="1" applyFill="1" applyBorder="1" applyAlignment="1">
      <alignment wrapText="1"/>
    </xf>
    <xf numFmtId="0" fontId="5" fillId="0" borderId="90" xfId="0" applyFont="1" applyFill="1" applyBorder="1" applyAlignment="1">
      <alignment wrapText="1"/>
    </xf>
    <xf numFmtId="0" fontId="4" fillId="0" borderId="89" xfId="0" applyFont="1" applyFill="1" applyBorder="1" applyAlignment="1">
      <alignment wrapText="1"/>
    </xf>
    <xf numFmtId="0" fontId="4" fillId="0" borderId="90" xfId="0" applyFont="1" applyFill="1" applyBorder="1" applyAlignment="1">
      <alignment wrapText="1"/>
    </xf>
    <xf numFmtId="0" fontId="5" fillId="0" borderId="91" xfId="0" applyFont="1" applyFill="1" applyBorder="1" applyAlignment="1">
      <alignment wrapText="1"/>
    </xf>
    <xf numFmtId="0" fontId="4" fillId="0" borderId="92" xfId="0" applyFont="1" applyFill="1" applyBorder="1" applyAlignment="1">
      <alignment vertical="center" wrapText="1"/>
    </xf>
    <xf numFmtId="0" fontId="5" fillId="0" borderId="93" xfId="0" applyFont="1" applyFill="1" applyBorder="1" applyAlignment="1">
      <alignment vertical="top" wrapText="1"/>
    </xf>
    <xf numFmtId="0" fontId="5" fillId="0" borderId="94" xfId="0" applyFont="1" applyFill="1" applyBorder="1" applyAlignment="1">
      <alignment wrapText="1"/>
    </xf>
    <xf numFmtId="0" fontId="5" fillId="0" borderId="95" xfId="0" applyFont="1" applyFill="1" applyBorder="1" applyAlignment="1">
      <alignment wrapText="1"/>
    </xf>
    <xf numFmtId="0" fontId="4" fillId="0" borderId="94" xfId="0" applyFont="1" applyFill="1" applyBorder="1" applyAlignment="1">
      <alignment wrapText="1"/>
    </xf>
    <xf numFmtId="0" fontId="4" fillId="0" borderId="95" xfId="0" applyFont="1" applyFill="1" applyBorder="1" applyAlignment="1">
      <alignment wrapText="1"/>
    </xf>
    <xf numFmtId="0" fontId="5" fillId="0" borderId="96" xfId="0" applyFont="1" applyFill="1" applyBorder="1" applyAlignment="1">
      <alignment wrapText="1"/>
    </xf>
    <xf numFmtId="0" fontId="4" fillId="0" borderId="96" xfId="0" applyFont="1" applyFill="1" applyBorder="1" applyAlignment="1">
      <alignment wrapText="1"/>
    </xf>
    <xf numFmtId="0" fontId="5" fillId="2" borderId="97" xfId="0" applyFont="1" applyFill="1" applyBorder="1" applyAlignment="1">
      <alignment wrapText="1"/>
    </xf>
    <xf numFmtId="0" fontId="4" fillId="0" borderId="98" xfId="0" applyFont="1" applyFill="1" applyBorder="1" applyAlignment="1">
      <alignment vertical="center" wrapText="1"/>
    </xf>
    <xf numFmtId="0" fontId="5" fillId="0" borderId="99" xfId="0" applyFont="1" applyFill="1" applyBorder="1" applyAlignment="1">
      <alignment vertical="top" wrapText="1"/>
    </xf>
    <xf numFmtId="0" fontId="15"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5" fillId="0" borderId="100" xfId="0" applyFont="1" applyFill="1" applyBorder="1" applyAlignment="1">
      <alignment vertical="top" wrapText="1"/>
    </xf>
    <xf numFmtId="0" fontId="5" fillId="0" borderId="24" xfId="0" applyFont="1" applyFill="1" applyBorder="1" applyAlignment="1">
      <alignment horizontal="left" vertical="top" wrapText="1"/>
    </xf>
    <xf numFmtId="0" fontId="5" fillId="0" borderId="60" xfId="0" applyFont="1" applyFill="1" applyBorder="1" applyAlignment="1">
      <alignment horizontal="left" vertical="top" wrapText="1"/>
    </xf>
    <xf numFmtId="0" fontId="5" fillId="0" borderId="102" xfId="0" applyFont="1" applyFill="1" applyBorder="1" applyAlignment="1">
      <alignment wrapText="1"/>
    </xf>
    <xf numFmtId="0" fontId="21" fillId="2" borderId="0" xfId="0" applyFont="1" applyFill="1" applyBorder="1" applyAlignment="1">
      <alignment horizontal="left" vertical="center" wrapText="1"/>
    </xf>
    <xf numFmtId="0" fontId="21" fillId="2" borderId="0" xfId="0" applyFont="1" applyFill="1" applyBorder="1" applyAlignment="1">
      <alignment vertical="center" wrapText="1"/>
    </xf>
    <xf numFmtId="0" fontId="21" fillId="3" borderId="0" xfId="0" applyFont="1" applyFill="1" applyBorder="1" applyAlignment="1">
      <alignment vertical="center" wrapText="1"/>
    </xf>
    <xf numFmtId="0" fontId="21" fillId="2" borderId="90" xfId="0" applyFont="1" applyFill="1" applyBorder="1" applyAlignment="1">
      <alignment vertical="center" wrapText="1"/>
    </xf>
    <xf numFmtId="0" fontId="21" fillId="0" borderId="0" xfId="0" applyFont="1" applyFill="1" applyBorder="1" applyAlignment="1">
      <alignment vertical="center" wrapText="1"/>
    </xf>
    <xf numFmtId="0" fontId="22" fillId="4" borderId="0" xfId="0" applyFont="1" applyFill="1" applyBorder="1" applyAlignment="1">
      <alignment wrapText="1"/>
    </xf>
    <xf numFmtId="0" fontId="23" fillId="2" borderId="0" xfId="0" applyFont="1" applyFill="1" applyBorder="1" applyAlignment="1">
      <alignment horizontal="center" vertical="center" wrapText="1"/>
    </xf>
    <xf numFmtId="0" fontId="22" fillId="2" borderId="0" xfId="0" applyFont="1" applyFill="1" applyBorder="1" applyAlignment="1">
      <alignment wrapText="1"/>
    </xf>
    <xf numFmtId="0" fontId="23" fillId="2" borderId="0" xfId="0" applyFont="1" applyFill="1" applyBorder="1" applyAlignment="1">
      <alignment horizontal="center" vertical="top" wrapText="1"/>
    </xf>
    <xf numFmtId="0" fontId="24" fillId="2" borderId="0" xfId="0" applyFont="1" applyFill="1" applyBorder="1" applyAlignment="1">
      <alignment wrapText="1"/>
    </xf>
    <xf numFmtId="0" fontId="25" fillId="2" borderId="0" xfId="0" applyFont="1" applyFill="1" applyBorder="1" applyAlignment="1">
      <alignment vertical="center" wrapText="1"/>
    </xf>
    <xf numFmtId="0" fontId="24" fillId="2" borderId="0" xfId="0" applyFont="1" applyFill="1" applyBorder="1" applyAlignment="1">
      <alignment vertical="center" wrapText="1"/>
    </xf>
    <xf numFmtId="0" fontId="22" fillId="4" borderId="70" xfId="0" applyFont="1" applyFill="1" applyBorder="1" applyAlignment="1">
      <alignment wrapText="1"/>
    </xf>
    <xf numFmtId="0" fontId="11" fillId="4" borderId="70" xfId="0" applyFont="1" applyFill="1" applyBorder="1"/>
    <xf numFmtId="0" fontId="4" fillId="4" borderId="70" xfId="0" applyFont="1" applyFill="1" applyBorder="1" applyAlignment="1">
      <alignment horizontal="center" vertical="center" wrapText="1"/>
    </xf>
    <xf numFmtId="0" fontId="4" fillId="4" borderId="70" xfId="0" applyFont="1" applyFill="1" applyBorder="1" applyAlignment="1">
      <alignment wrapText="1"/>
    </xf>
    <xf numFmtId="0" fontId="4" fillId="2" borderId="0" xfId="0" applyFont="1" applyFill="1" applyBorder="1" applyAlignment="1">
      <alignment horizontal="left" vertical="center" wrapText="1" indent="1"/>
    </xf>
    <xf numFmtId="0" fontId="4" fillId="4" borderId="103" xfId="0" applyFont="1" applyFill="1" applyBorder="1" applyAlignment="1">
      <alignment horizontal="left" vertical="center" wrapText="1"/>
    </xf>
    <xf numFmtId="0" fontId="4" fillId="2" borderId="0" xfId="0" applyFont="1" applyFill="1" applyBorder="1" applyAlignment="1">
      <alignment horizontal="left" vertical="top" wrapText="1"/>
    </xf>
    <xf numFmtId="0" fontId="26" fillId="0" borderId="23" xfId="0" applyFont="1" applyFill="1" applyBorder="1" applyAlignment="1">
      <alignment horizontal="left" vertical="top" wrapText="1"/>
    </xf>
    <xf numFmtId="0" fontId="26" fillId="0" borderId="24" xfId="0" applyFont="1" applyFill="1" applyBorder="1" applyAlignment="1">
      <alignment horizontal="left" vertical="top" wrapText="1"/>
    </xf>
    <xf numFmtId="0" fontId="26" fillId="0" borderId="60" xfId="0" applyFont="1" applyFill="1" applyBorder="1" applyAlignment="1">
      <alignment horizontal="left" vertical="top" wrapText="1"/>
    </xf>
    <xf numFmtId="0" fontId="26" fillId="0" borderId="0" xfId="0" applyFont="1" applyFill="1" applyBorder="1" applyAlignment="1">
      <alignment horizontal="right" vertical="top" wrapText="1"/>
    </xf>
    <xf numFmtId="0" fontId="28" fillId="0" borderId="0" xfId="0" applyFont="1" applyFill="1" applyBorder="1" applyAlignment="1">
      <alignment horizontal="right" vertical="top" wrapText="1"/>
    </xf>
    <xf numFmtId="0" fontId="29" fillId="0" borderId="0" xfId="0" applyFont="1" applyBorder="1" applyAlignment="1">
      <alignment horizontal="right" vertical="top" wrapText="1"/>
    </xf>
    <xf numFmtId="0" fontId="30" fillId="0" borderId="0" xfId="0" applyFont="1" applyBorder="1" applyAlignment="1">
      <alignment horizontal="right" vertical="top" wrapText="1"/>
    </xf>
    <xf numFmtId="0" fontId="26" fillId="0" borderId="101" xfId="0" applyFont="1" applyFill="1" applyBorder="1" applyAlignment="1">
      <alignment horizontal="left" vertical="top" wrapText="1"/>
    </xf>
    <xf numFmtId="0" fontId="4" fillId="0" borderId="25" xfId="0" applyFont="1" applyBorder="1" applyAlignment="1">
      <alignment wrapText="1"/>
    </xf>
    <xf numFmtId="0" fontId="4" fillId="0" borderId="48" xfId="0" applyFont="1" applyBorder="1" applyAlignment="1">
      <alignment wrapText="1"/>
    </xf>
    <xf numFmtId="0" fontId="31" fillId="0" borderId="31" xfId="1" applyFont="1" applyBorder="1" applyAlignment="1">
      <alignment vertical="center" wrapText="1"/>
    </xf>
    <xf numFmtId="0" fontId="3" fillId="0" borderId="0" xfId="2" applyBorder="1" applyAlignment="1">
      <alignment horizontal="left" vertical="top" wrapText="1" indent="1"/>
    </xf>
    <xf numFmtId="0" fontId="5" fillId="3" borderId="0" xfId="0" applyFont="1" applyFill="1"/>
    <xf numFmtId="0" fontId="6" fillId="0" borderId="0" xfId="0" applyFont="1" applyBorder="1" applyAlignment="1">
      <alignment vertical="top" wrapText="1"/>
    </xf>
    <xf numFmtId="0" fontId="5" fillId="2" borderId="106" xfId="0" applyFont="1" applyFill="1" applyBorder="1" applyAlignment="1">
      <alignment vertical="top" wrapText="1"/>
    </xf>
    <xf numFmtId="0" fontId="5" fillId="2" borderId="107" xfId="0" applyFont="1" applyFill="1" applyBorder="1" applyAlignment="1">
      <alignment vertical="top" wrapText="1"/>
    </xf>
    <xf numFmtId="0" fontId="5" fillId="3" borderId="0" xfId="0" applyFont="1" applyFill="1" applyBorder="1"/>
    <xf numFmtId="0" fontId="11" fillId="4" borderId="108" xfId="0" applyFont="1" applyFill="1" applyBorder="1"/>
    <xf numFmtId="0" fontId="11" fillId="4" borderId="109" xfId="0" applyFont="1" applyFill="1" applyBorder="1"/>
    <xf numFmtId="0" fontId="11" fillId="4" borderId="109" xfId="0" applyFont="1" applyFill="1" applyBorder="1" applyAlignment="1">
      <alignment horizontal="right" vertical="top"/>
    </xf>
    <xf numFmtId="0" fontId="11" fillId="4" borderId="109" xfId="0" applyFont="1" applyFill="1" applyBorder="1" applyAlignment="1">
      <alignment wrapText="1"/>
    </xf>
    <xf numFmtId="0" fontId="11" fillId="4" borderId="110" xfId="0" applyFont="1" applyFill="1" applyBorder="1"/>
    <xf numFmtId="0" fontId="5" fillId="4" borderId="111" xfId="0" applyFont="1" applyFill="1" applyBorder="1"/>
    <xf numFmtId="0" fontId="6" fillId="0" borderId="0" xfId="0" applyFont="1" applyBorder="1" applyAlignment="1">
      <alignment horizontal="left" vertical="top" wrapText="1" indent="1"/>
    </xf>
    <xf numFmtId="0" fontId="5" fillId="4" borderId="112" xfId="0" applyFont="1" applyFill="1" applyBorder="1"/>
    <xf numFmtId="0" fontId="5" fillId="0" borderId="0" xfId="0" applyFont="1" applyBorder="1" applyAlignment="1">
      <alignment horizontal="left" vertical="top" wrapText="1" indent="1"/>
    </xf>
    <xf numFmtId="0" fontId="5" fillId="4" borderId="0" xfId="0" applyFont="1" applyFill="1" applyBorder="1" applyAlignment="1">
      <alignment horizontal="left" vertical="top" wrapText="1" indent="1"/>
    </xf>
    <xf numFmtId="0" fontId="7" fillId="0" borderId="0" xfId="2" applyFont="1" applyBorder="1" applyAlignment="1">
      <alignment vertical="top" wrapText="1"/>
    </xf>
    <xf numFmtId="0" fontId="5" fillId="4" borderId="113" xfId="0" applyFont="1" applyFill="1" applyBorder="1"/>
    <xf numFmtId="0" fontId="4" fillId="4" borderId="70" xfId="0" applyFont="1" applyFill="1" applyBorder="1"/>
    <xf numFmtId="0" fontId="4" fillId="4" borderId="70" xfId="0" applyFont="1" applyFill="1" applyBorder="1" applyAlignment="1">
      <alignment horizontal="right" vertical="top"/>
    </xf>
    <xf numFmtId="0" fontId="5" fillId="4" borderId="70" xfId="0" applyFont="1" applyFill="1" applyBorder="1"/>
    <xf numFmtId="0" fontId="5" fillId="4" borderId="103" xfId="0" applyFont="1" applyFill="1" applyBorder="1"/>
    <xf numFmtId="0" fontId="5" fillId="0" borderId="0" xfId="0" applyFont="1" applyFill="1"/>
    <xf numFmtId="0" fontId="4" fillId="0" borderId="108" xfId="0" applyFont="1" applyBorder="1" applyAlignment="1">
      <alignment vertical="top" wrapText="1"/>
    </xf>
    <xf numFmtId="0" fontId="4" fillId="0" borderId="109" xfId="0" applyFont="1" applyBorder="1" applyAlignment="1">
      <alignment horizontal="center" vertical="top" wrapText="1"/>
    </xf>
    <xf numFmtId="0" fontId="5" fillId="0" borderId="109" xfId="0" applyFont="1" applyBorder="1" applyAlignment="1">
      <alignment vertical="top" wrapText="1"/>
    </xf>
    <xf numFmtId="0" fontId="5" fillId="0" borderId="110" xfId="0" applyFont="1" applyBorder="1" applyAlignment="1">
      <alignment vertical="top" wrapText="1"/>
    </xf>
    <xf numFmtId="0" fontId="4" fillId="0" borderId="111" xfId="0" applyFont="1" applyBorder="1" applyAlignment="1">
      <alignment vertical="top" wrapText="1"/>
    </xf>
    <xf numFmtId="0" fontId="5" fillId="0" borderId="112" xfId="0" applyFont="1" applyBorder="1" applyAlignment="1">
      <alignment vertical="top" wrapText="1"/>
    </xf>
    <xf numFmtId="0" fontId="4" fillId="4" borderId="111" xfId="0" applyFont="1" applyFill="1" applyBorder="1" applyAlignment="1">
      <alignment vertical="top" wrapText="1"/>
    </xf>
    <xf numFmtId="0" fontId="5" fillId="4" borderId="112" xfId="0" applyFont="1" applyFill="1" applyBorder="1" applyAlignment="1">
      <alignment vertical="top" wrapText="1"/>
    </xf>
    <xf numFmtId="0" fontId="14" fillId="5" borderId="111" xfId="0" applyFont="1" applyFill="1" applyBorder="1" applyAlignment="1">
      <alignment vertical="top" wrapText="1"/>
    </xf>
    <xf numFmtId="0" fontId="14" fillId="7" borderId="111" xfId="0" applyFont="1" applyFill="1" applyBorder="1" applyAlignment="1">
      <alignment vertical="top" wrapText="1"/>
    </xf>
    <xf numFmtId="0" fontId="4" fillId="0" borderId="111" xfId="0" applyFont="1" applyBorder="1" applyAlignment="1">
      <alignment horizontal="left" vertical="top" wrapText="1"/>
    </xf>
    <xf numFmtId="0" fontId="6" fillId="0" borderId="112" xfId="0" applyFont="1" applyBorder="1" applyAlignment="1">
      <alignment vertical="top" wrapText="1"/>
    </xf>
    <xf numFmtId="0" fontId="9" fillId="0" borderId="114" xfId="0" applyFont="1" applyBorder="1" applyAlignment="1">
      <alignment horizontal="left" vertical="top" wrapText="1"/>
    </xf>
    <xf numFmtId="0" fontId="5" fillId="2" borderId="115" xfId="0" applyFont="1" applyFill="1" applyBorder="1" applyAlignment="1">
      <alignment vertical="top" wrapText="1"/>
    </xf>
    <xf numFmtId="0" fontId="5" fillId="2" borderId="117" xfId="0" applyFont="1" applyFill="1" applyBorder="1" applyAlignment="1">
      <alignment vertical="top" wrapText="1"/>
    </xf>
    <xf numFmtId="0" fontId="5" fillId="2" borderId="119" xfId="0" applyFont="1" applyFill="1" applyBorder="1" applyAlignment="1">
      <alignment vertical="top" wrapText="1"/>
    </xf>
    <xf numFmtId="0" fontId="5" fillId="2" borderId="120" xfId="0" applyFont="1" applyFill="1" applyBorder="1" applyAlignment="1">
      <alignment vertical="top" wrapText="1"/>
    </xf>
    <xf numFmtId="0" fontId="4" fillId="0" borderId="111" xfId="0" applyFont="1" applyBorder="1" applyAlignment="1">
      <alignment wrapText="1"/>
    </xf>
    <xf numFmtId="0" fontId="5" fillId="0" borderId="112" xfId="0" applyFont="1" applyBorder="1" applyAlignment="1">
      <alignment wrapText="1"/>
    </xf>
    <xf numFmtId="0" fontId="9" fillId="0" borderId="111" xfId="0" applyFont="1" applyBorder="1" applyAlignment="1">
      <alignment horizontal="left" vertical="top" wrapText="1"/>
    </xf>
    <xf numFmtId="0" fontId="14" fillId="6" borderId="111" xfId="0" applyFont="1" applyFill="1" applyBorder="1" applyAlignment="1">
      <alignment vertical="top" wrapText="1"/>
    </xf>
    <xf numFmtId="0" fontId="4" fillId="0" borderId="113" xfId="0" applyFont="1" applyBorder="1" applyAlignment="1">
      <alignment vertical="top" wrapText="1"/>
    </xf>
    <xf numFmtId="0" fontId="4" fillId="0" borderId="70" xfId="0" applyFont="1" applyBorder="1" applyAlignment="1">
      <alignment horizontal="center" vertical="top" wrapText="1"/>
    </xf>
    <xf numFmtId="0" fontId="5" fillId="0" borderId="70" xfId="0" applyFont="1" applyBorder="1" applyAlignment="1">
      <alignment vertical="top" wrapText="1"/>
    </xf>
    <xf numFmtId="0" fontId="5" fillId="0" borderId="103" xfId="0" applyFont="1" applyBorder="1" applyAlignment="1">
      <alignment vertical="top" wrapText="1"/>
    </xf>
    <xf numFmtId="0" fontId="5" fillId="0" borderId="0" xfId="0" applyFont="1" applyFill="1" applyAlignment="1">
      <alignment wrapText="1"/>
    </xf>
    <xf numFmtId="0" fontId="6" fillId="0" borderId="0" xfId="0" applyFont="1" applyFill="1" applyBorder="1" applyAlignment="1">
      <alignment wrapText="1"/>
    </xf>
    <xf numFmtId="0" fontId="5" fillId="10" borderId="0" xfId="0" applyFont="1" applyFill="1" applyAlignment="1">
      <alignment wrapText="1"/>
    </xf>
    <xf numFmtId="0" fontId="5" fillId="0" borderId="24" xfId="0" applyFont="1" applyFill="1" applyBorder="1" applyAlignment="1">
      <alignment wrapText="1"/>
    </xf>
    <xf numFmtId="0" fontId="5" fillId="0" borderId="122" xfId="0" applyFont="1" applyFill="1" applyBorder="1" applyAlignment="1">
      <alignment wrapText="1"/>
    </xf>
    <xf numFmtId="0" fontId="5" fillId="0" borderId="0" xfId="0" applyFont="1" applyAlignment="1">
      <alignment horizontal="right" wrapText="1"/>
    </xf>
    <xf numFmtId="0" fontId="4" fillId="0" borderId="121" xfId="0" applyFont="1" applyFill="1" applyBorder="1" applyAlignment="1">
      <alignment wrapText="1"/>
    </xf>
    <xf numFmtId="0" fontId="5" fillId="0" borderId="23" xfId="0" applyFont="1" applyFill="1" applyBorder="1" applyAlignment="1">
      <alignment wrapText="1"/>
    </xf>
    <xf numFmtId="0" fontId="4" fillId="0" borderId="0" xfId="0" applyFont="1" applyFill="1" applyBorder="1" applyAlignment="1">
      <alignment horizontal="right" wrapText="1"/>
    </xf>
    <xf numFmtId="0" fontId="4" fillId="10" borderId="0" xfId="0" applyFont="1" applyFill="1" applyBorder="1" applyAlignment="1">
      <alignment wrapText="1"/>
    </xf>
    <xf numFmtId="0" fontId="5" fillId="10" borderId="0" xfId="0" applyFont="1" applyFill="1" applyBorder="1" applyAlignment="1">
      <alignment wrapText="1"/>
    </xf>
    <xf numFmtId="0" fontId="5" fillId="0" borderId="60" xfId="0" applyFont="1" applyFill="1" applyBorder="1" applyAlignment="1">
      <alignment wrapText="1"/>
    </xf>
    <xf numFmtId="0" fontId="4" fillId="0" borderId="23" xfId="0" applyFont="1" applyFill="1" applyBorder="1" applyAlignment="1">
      <alignment wrapText="1"/>
    </xf>
    <xf numFmtId="0" fontId="9" fillId="0" borderId="0" xfId="0" applyFont="1" applyAlignment="1">
      <alignment horizontal="right" wrapText="1"/>
    </xf>
    <xf numFmtId="0" fontId="10" fillId="10" borderId="0" xfId="0" applyFont="1" applyFill="1" applyBorder="1"/>
    <xf numFmtId="0" fontId="10" fillId="10" borderId="0" xfId="0" applyFont="1" applyFill="1"/>
    <xf numFmtId="0" fontId="5" fillId="0" borderId="123" xfId="0" applyFont="1" applyFill="1" applyBorder="1" applyAlignment="1">
      <alignment wrapText="1"/>
    </xf>
    <xf numFmtId="0" fontId="4" fillId="0" borderId="124" xfId="0" applyFont="1" applyFill="1" applyBorder="1" applyAlignment="1">
      <alignment wrapText="1"/>
    </xf>
    <xf numFmtId="0" fontId="5" fillId="0" borderId="0" xfId="0" applyFont="1" applyFill="1" applyBorder="1"/>
    <xf numFmtId="0" fontId="4" fillId="0" borderId="0" xfId="0" applyFont="1" applyFill="1" applyBorder="1"/>
    <xf numFmtId="0" fontId="5" fillId="0" borderId="9" xfId="0" applyFont="1" applyFill="1" applyBorder="1"/>
    <xf numFmtId="0" fontId="4" fillId="0" borderId="9" xfId="0" applyFont="1" applyFill="1" applyBorder="1" applyAlignment="1">
      <alignment wrapText="1"/>
    </xf>
    <xf numFmtId="0" fontId="6" fillId="0" borderId="14" xfId="0" applyFont="1" applyFill="1" applyBorder="1" applyAlignment="1">
      <alignment wrapText="1"/>
    </xf>
    <xf numFmtId="0" fontId="5" fillId="2" borderId="9" xfId="0" applyFont="1" applyFill="1" applyBorder="1" applyAlignment="1">
      <alignment wrapText="1"/>
    </xf>
    <xf numFmtId="0" fontId="5" fillId="0" borderId="13" xfId="0" applyFont="1" applyFill="1" applyBorder="1" applyAlignment="1">
      <alignment wrapText="1"/>
    </xf>
    <xf numFmtId="0" fontId="4" fillId="0" borderId="125" xfId="0" applyFont="1" applyFill="1" applyBorder="1" applyAlignment="1">
      <alignment wrapText="1"/>
    </xf>
    <xf numFmtId="0" fontId="5" fillId="2" borderId="14" xfId="0" applyFont="1" applyFill="1" applyBorder="1" applyAlignment="1">
      <alignment wrapText="1"/>
    </xf>
    <xf numFmtId="0" fontId="4" fillId="0" borderId="126" xfId="0" applyFont="1" applyFill="1" applyBorder="1" applyAlignment="1">
      <alignment wrapText="1"/>
    </xf>
    <xf numFmtId="0" fontId="4" fillId="2" borderId="126" xfId="0" applyFont="1" applyFill="1" applyBorder="1" applyAlignment="1">
      <alignment wrapText="1"/>
    </xf>
    <xf numFmtId="0" fontId="4" fillId="2" borderId="17" xfId="0" applyFont="1" applyFill="1" applyBorder="1" applyAlignment="1">
      <alignment wrapText="1"/>
    </xf>
    <xf numFmtId="0" fontId="5" fillId="0" borderId="14" xfId="0" applyFont="1" applyFill="1" applyBorder="1"/>
    <xf numFmtId="0" fontId="4" fillId="0" borderId="127" xfId="0" applyFont="1" applyFill="1" applyBorder="1" applyAlignment="1">
      <alignment wrapText="1"/>
    </xf>
    <xf numFmtId="0" fontId="13" fillId="10" borderId="0" xfId="0" applyFont="1" applyFill="1" applyBorder="1" applyAlignment="1">
      <alignment wrapText="1"/>
    </xf>
    <xf numFmtId="0" fontId="13" fillId="0" borderId="0" xfId="0" applyFont="1" applyFill="1" applyBorder="1"/>
    <xf numFmtId="0" fontId="5" fillId="0" borderId="0" xfId="0" applyFont="1" applyFill="1" applyBorder="1" applyAlignment="1">
      <alignment vertical="center" wrapText="1"/>
    </xf>
    <xf numFmtId="0" fontId="4" fillId="11" borderId="127" xfId="0" applyFont="1" applyFill="1" applyBorder="1" applyAlignment="1">
      <alignment wrapText="1"/>
    </xf>
    <xf numFmtId="0" fontId="5" fillId="11" borderId="14" xfId="0" applyFont="1" applyFill="1" applyBorder="1"/>
    <xf numFmtId="0" fontId="5" fillId="11" borderId="9" xfId="0" applyFont="1" applyFill="1" applyBorder="1"/>
    <xf numFmtId="0" fontId="14" fillId="4" borderId="128" xfId="0" applyFont="1" applyFill="1" applyBorder="1" applyAlignment="1">
      <alignment wrapText="1"/>
    </xf>
    <xf numFmtId="0" fontId="13" fillId="4" borderId="15" xfId="0" applyFont="1" applyFill="1" applyBorder="1"/>
    <xf numFmtId="0" fontId="13" fillId="4" borderId="10" xfId="0" applyFont="1" applyFill="1" applyBorder="1"/>
    <xf numFmtId="0" fontId="6" fillId="2" borderId="129" xfId="0" applyFont="1" applyFill="1" applyBorder="1" applyAlignment="1">
      <alignment wrapText="1"/>
    </xf>
    <xf numFmtId="0" fontId="33" fillId="4" borderId="130" xfId="0" applyFont="1" applyFill="1" applyBorder="1" applyAlignment="1">
      <alignment wrapText="1"/>
    </xf>
    <xf numFmtId="0" fontId="33" fillId="5" borderId="130" xfId="0" applyFont="1" applyFill="1" applyBorder="1" applyAlignment="1">
      <alignment wrapText="1"/>
    </xf>
    <xf numFmtId="0" fontId="4" fillId="0" borderId="60" xfId="0" applyFont="1" applyFill="1" applyBorder="1" applyAlignment="1">
      <alignment horizontal="center" vertical="center" wrapText="1"/>
    </xf>
    <xf numFmtId="0" fontId="4" fillId="2" borderId="105" xfId="0" applyFont="1" applyFill="1" applyBorder="1" applyAlignment="1">
      <alignment vertical="center" wrapText="1"/>
    </xf>
    <xf numFmtId="0" fontId="4" fillId="0" borderId="131" xfId="0" applyFont="1" applyFill="1" applyBorder="1" applyAlignment="1">
      <alignment vertical="center" wrapText="1"/>
    </xf>
    <xf numFmtId="0" fontId="4" fillId="0" borderId="132" xfId="0" applyFont="1" applyFill="1" applyBorder="1" applyAlignment="1">
      <alignment vertical="center" wrapText="1"/>
    </xf>
    <xf numFmtId="0" fontId="4" fillId="0" borderId="109" xfId="0" applyFont="1" applyFill="1" applyBorder="1" applyAlignment="1">
      <alignment vertical="center" wrapText="1"/>
    </xf>
    <xf numFmtId="0" fontId="4" fillId="0" borderId="133" xfId="0" applyFont="1" applyFill="1" applyBorder="1" applyAlignment="1">
      <alignment vertical="center" wrapText="1"/>
    </xf>
    <xf numFmtId="0" fontId="5" fillId="0" borderId="134" xfId="0" applyFont="1" applyFill="1" applyBorder="1" applyAlignment="1" applyProtection="1">
      <alignment wrapText="1"/>
      <protection locked="0"/>
    </xf>
    <xf numFmtId="0" fontId="5" fillId="0" borderId="135" xfId="0" applyFont="1" applyFill="1" applyBorder="1" applyAlignment="1" applyProtection="1">
      <alignment wrapText="1"/>
      <protection locked="0"/>
    </xf>
    <xf numFmtId="0" fontId="5" fillId="0" borderId="136" xfId="0" applyFont="1" applyFill="1" applyBorder="1" applyAlignment="1" applyProtection="1">
      <alignment wrapText="1"/>
      <protection locked="0"/>
    </xf>
    <xf numFmtId="0" fontId="5" fillId="0" borderId="137" xfId="0" applyFont="1" applyFill="1" applyBorder="1" applyAlignment="1" applyProtection="1">
      <alignment wrapText="1"/>
      <protection locked="0"/>
    </xf>
    <xf numFmtId="0" fontId="5" fillId="0" borderId="138" xfId="0" applyFont="1" applyFill="1" applyBorder="1" applyAlignment="1" applyProtection="1">
      <alignment wrapText="1"/>
      <protection locked="0"/>
    </xf>
    <xf numFmtId="0" fontId="5" fillId="0" borderId="139" xfId="0" applyFont="1" applyFill="1" applyBorder="1" applyAlignment="1" applyProtection="1">
      <alignment wrapText="1"/>
      <protection locked="0"/>
    </xf>
    <xf numFmtId="0" fontId="5" fillId="0" borderId="140" xfId="0" applyFont="1" applyFill="1" applyBorder="1" applyAlignment="1">
      <alignment wrapText="1"/>
    </xf>
    <xf numFmtId="0" fontId="5" fillId="0" borderId="141" xfId="0" applyFont="1" applyFill="1" applyBorder="1" applyAlignment="1">
      <alignment wrapText="1"/>
    </xf>
    <xf numFmtId="0" fontId="5" fillId="0" borderId="142" xfId="0" applyFont="1" applyFill="1" applyBorder="1" applyAlignment="1">
      <alignment wrapText="1"/>
    </xf>
    <xf numFmtId="0" fontId="5" fillId="0" borderId="143" xfId="0" applyFont="1" applyFill="1" applyBorder="1" applyAlignment="1">
      <alignment wrapText="1"/>
    </xf>
    <xf numFmtId="0" fontId="5" fillId="0" borderId="144" xfId="0" applyFont="1" applyFill="1" applyBorder="1" applyAlignment="1">
      <alignment wrapText="1"/>
    </xf>
    <xf numFmtId="0" fontId="5" fillId="0" borderId="145" xfId="0" applyFont="1" applyFill="1" applyBorder="1" applyAlignment="1">
      <alignment wrapText="1"/>
    </xf>
    <xf numFmtId="0" fontId="5" fillId="0" borderId="146" xfId="0" applyFont="1" applyFill="1" applyBorder="1" applyAlignment="1">
      <alignment wrapText="1"/>
    </xf>
    <xf numFmtId="0" fontId="5" fillId="0" borderId="147" xfId="0" applyFont="1" applyFill="1" applyBorder="1" applyAlignment="1">
      <alignment wrapText="1"/>
    </xf>
    <xf numFmtId="0" fontId="11" fillId="4" borderId="111" xfId="0" applyFont="1" applyFill="1" applyBorder="1"/>
    <xf numFmtId="0" fontId="11" fillId="4" borderId="0" xfId="0" applyFont="1" applyFill="1" applyBorder="1" applyAlignment="1">
      <alignment horizontal="right" vertical="top"/>
    </xf>
    <xf numFmtId="0" fontId="11" fillId="4" borderId="0" xfId="0" applyFont="1" applyFill="1" applyBorder="1" applyAlignment="1">
      <alignment wrapText="1"/>
    </xf>
    <xf numFmtId="0" fontId="11" fillId="4" borderId="112" xfId="0" applyFont="1" applyFill="1" applyBorder="1"/>
    <xf numFmtId="0" fontId="34" fillId="4" borderId="0" xfId="0" applyFont="1" applyFill="1" applyBorder="1"/>
    <xf numFmtId="0" fontId="5" fillId="0" borderId="0" xfId="0" applyFont="1" applyFill="1" applyBorder="1" applyAlignment="1">
      <alignment horizontal="left" vertical="top" wrapText="1"/>
    </xf>
    <xf numFmtId="0" fontId="5" fillId="0" borderId="149" xfId="0" applyFont="1" applyBorder="1" applyAlignment="1">
      <alignment wrapText="1"/>
    </xf>
    <xf numFmtId="0" fontId="5" fillId="0" borderId="150" xfId="0" applyFont="1" applyFill="1" applyBorder="1" applyAlignment="1">
      <alignment wrapText="1"/>
    </xf>
    <xf numFmtId="0" fontId="5" fillId="0" borderId="151" xfId="0" applyFont="1" applyFill="1" applyBorder="1" applyAlignment="1">
      <alignment wrapText="1"/>
    </xf>
    <xf numFmtId="0" fontId="4" fillId="0" borderId="152" xfId="0" applyFont="1" applyFill="1" applyBorder="1" applyAlignment="1">
      <alignment vertical="center" wrapText="1"/>
    </xf>
    <xf numFmtId="0" fontId="4" fillId="0" borderId="153" xfId="0" applyFont="1" applyFill="1" applyBorder="1" applyAlignment="1">
      <alignment vertical="center" wrapText="1"/>
    </xf>
    <xf numFmtId="0" fontId="4" fillId="0" borderId="154" xfId="0" applyFont="1" applyFill="1" applyBorder="1" applyAlignment="1">
      <alignment vertical="center" wrapText="1"/>
    </xf>
    <xf numFmtId="0" fontId="5" fillId="0" borderId="155" xfId="0" applyFont="1" applyFill="1" applyBorder="1" applyAlignment="1">
      <alignment vertical="top" wrapText="1"/>
    </xf>
    <xf numFmtId="0" fontId="5" fillId="0" borderId="156" xfId="0" applyFont="1" applyFill="1" applyBorder="1" applyAlignment="1">
      <alignment vertical="top" wrapText="1"/>
    </xf>
    <xf numFmtId="0" fontId="5" fillId="0" borderId="157" xfId="0" applyFont="1" applyFill="1" applyBorder="1" applyAlignment="1">
      <alignment vertical="top" wrapText="1"/>
    </xf>
    <xf numFmtId="0" fontId="5" fillId="0" borderId="158" xfId="0" applyFont="1" applyFill="1" applyBorder="1" applyAlignment="1">
      <alignment vertical="top" wrapText="1"/>
    </xf>
    <xf numFmtId="0" fontId="5" fillId="0" borderId="159" xfId="0" applyFont="1" applyFill="1" applyBorder="1" applyAlignment="1">
      <alignment vertical="top" wrapText="1"/>
    </xf>
    <xf numFmtId="0" fontId="5" fillId="0" borderId="160" xfId="0" applyFont="1" applyFill="1" applyBorder="1" applyAlignment="1">
      <alignment vertical="top" wrapText="1"/>
    </xf>
    <xf numFmtId="0" fontId="5" fillId="0" borderId="161" xfId="0" applyFont="1" applyFill="1" applyBorder="1" applyAlignment="1" applyProtection="1">
      <alignment wrapText="1"/>
      <protection locked="0"/>
    </xf>
    <xf numFmtId="0" fontId="5" fillId="0" borderId="162" xfId="0" applyFont="1" applyFill="1" applyBorder="1" applyAlignment="1" applyProtection="1">
      <alignment wrapText="1"/>
      <protection locked="0"/>
    </xf>
    <xf numFmtId="0" fontId="5" fillId="0" borderId="163" xfId="0" applyFont="1" applyFill="1" applyBorder="1" applyAlignment="1" applyProtection="1">
      <alignment wrapText="1"/>
      <protection locked="0"/>
    </xf>
    <xf numFmtId="0" fontId="5" fillId="0" borderId="164" xfId="0" applyFont="1" applyFill="1" applyBorder="1" applyAlignment="1" applyProtection="1">
      <alignment wrapText="1"/>
      <protection locked="0"/>
    </xf>
    <xf numFmtId="0" fontId="5" fillId="0" borderId="165" xfId="0" applyFont="1" applyFill="1" applyBorder="1" applyAlignment="1" applyProtection="1">
      <alignment wrapText="1"/>
      <protection locked="0"/>
    </xf>
    <xf numFmtId="0" fontId="5" fillId="0" borderId="166" xfId="0" applyFont="1" applyFill="1" applyBorder="1" applyAlignment="1" applyProtection="1">
      <alignment wrapText="1"/>
      <protection locked="0"/>
    </xf>
    <xf numFmtId="0" fontId="5" fillId="0" borderId="167" xfId="0" applyFont="1" applyFill="1" applyBorder="1" applyAlignment="1" applyProtection="1">
      <alignment wrapText="1"/>
      <protection locked="0"/>
    </xf>
    <xf numFmtId="0" fontId="5" fillId="0" borderId="168" xfId="0" applyFont="1" applyFill="1" applyBorder="1" applyAlignment="1" applyProtection="1">
      <alignment wrapText="1"/>
      <protection locked="0"/>
    </xf>
    <xf numFmtId="0" fontId="5" fillId="0" borderId="169" xfId="0" applyFont="1" applyFill="1" applyBorder="1" applyAlignment="1" applyProtection="1">
      <alignment wrapText="1"/>
      <protection locked="0"/>
    </xf>
    <xf numFmtId="0" fontId="4" fillId="0" borderId="0" xfId="0" applyFont="1" applyBorder="1" applyAlignment="1">
      <alignment horizontal="left" vertical="top" wrapText="1" indent="1"/>
    </xf>
    <xf numFmtId="0" fontId="5" fillId="0" borderId="85" xfId="0" applyFont="1" applyFill="1" applyBorder="1" applyAlignment="1">
      <alignment horizontal="left" vertical="top" wrapText="1"/>
    </xf>
    <xf numFmtId="0" fontId="5" fillId="0" borderId="159" xfId="0" applyFont="1" applyFill="1" applyBorder="1" applyAlignment="1">
      <alignment horizontal="left" vertical="top" wrapText="1"/>
    </xf>
    <xf numFmtId="0" fontId="19" fillId="7" borderId="86" xfId="0" applyFont="1" applyFill="1" applyBorder="1" applyAlignment="1">
      <alignment horizontal="left" vertical="center" wrapText="1"/>
    </xf>
    <xf numFmtId="0" fontId="19" fillId="7" borderId="87" xfId="0" applyFont="1" applyFill="1" applyBorder="1" applyAlignment="1">
      <alignment horizontal="left" vertical="center" wrapText="1"/>
    </xf>
    <xf numFmtId="0" fontId="19" fillId="7" borderId="88" xfId="0" applyFont="1" applyFill="1" applyBorder="1" applyAlignment="1">
      <alignment horizontal="left" vertical="center" wrapText="1"/>
    </xf>
    <xf numFmtId="0" fontId="5" fillId="0" borderId="156" xfId="0" applyFont="1" applyFill="1" applyBorder="1" applyAlignment="1">
      <alignment horizontal="left" vertical="top" wrapText="1"/>
    </xf>
    <xf numFmtId="0" fontId="19" fillId="5" borderId="0" xfId="0" applyFont="1" applyFill="1" applyBorder="1" applyAlignment="1">
      <alignment horizontal="left" vertical="center" wrapText="1"/>
    </xf>
    <xf numFmtId="0" fontId="19" fillId="5" borderId="148" xfId="0" applyFont="1" applyFill="1" applyBorder="1" applyAlignment="1">
      <alignment horizontal="left" vertical="center" wrapText="1"/>
    </xf>
    <xf numFmtId="0" fontId="13" fillId="7" borderId="0" xfId="0" applyFont="1" applyFill="1" applyBorder="1" applyAlignment="1">
      <alignment horizontal="left" vertical="top" wrapText="1"/>
    </xf>
    <xf numFmtId="0" fontId="13" fillId="7" borderId="112" xfId="0" applyFont="1" applyFill="1" applyBorder="1" applyAlignment="1">
      <alignment horizontal="left" vertical="top" wrapText="1"/>
    </xf>
    <xf numFmtId="0" fontId="5" fillId="0" borderId="0" xfId="0" applyFont="1" applyBorder="1" applyAlignment="1">
      <alignment horizontal="left" vertical="top" wrapText="1"/>
    </xf>
    <xf numFmtId="0" fontId="5" fillId="0" borderId="112" xfId="0" applyFont="1" applyBorder="1" applyAlignment="1">
      <alignment horizontal="left" vertical="top" wrapText="1"/>
    </xf>
    <xf numFmtId="0" fontId="13" fillId="5" borderId="0" xfId="0" applyFont="1" applyFill="1" applyBorder="1" applyAlignment="1">
      <alignment horizontal="left" vertical="top" wrapText="1"/>
    </xf>
    <xf numFmtId="0" fontId="13" fillId="5" borderId="112" xfId="0" applyFont="1" applyFill="1" applyBorder="1" applyAlignment="1">
      <alignment horizontal="left" vertical="top" wrapText="1"/>
    </xf>
    <xf numFmtId="0" fontId="8" fillId="2" borderId="0" xfId="0" applyFont="1" applyFill="1" applyBorder="1" applyAlignment="1">
      <alignment horizontal="center" wrapText="1"/>
    </xf>
    <xf numFmtId="0" fontId="8" fillId="2" borderId="112" xfId="0" applyFont="1" applyFill="1" applyBorder="1" applyAlignment="1">
      <alignment horizontal="center" wrapText="1"/>
    </xf>
    <xf numFmtId="0" fontId="5" fillId="2" borderId="0" xfId="0" applyFont="1" applyFill="1" applyBorder="1" applyAlignment="1">
      <alignment horizontal="center" vertical="top" wrapText="1"/>
    </xf>
    <xf numFmtId="0" fontId="5" fillId="2" borderId="112" xfId="0" applyFont="1" applyFill="1" applyBorder="1" applyAlignment="1">
      <alignment horizontal="center" vertical="top" wrapText="1"/>
    </xf>
    <xf numFmtId="0" fontId="13" fillId="6" borderId="0" xfId="1" applyFont="1" applyFill="1" applyBorder="1" applyAlignment="1">
      <alignment horizontal="left" vertical="top" wrapText="1"/>
    </xf>
    <xf numFmtId="0" fontId="13" fillId="6" borderId="112" xfId="1" applyFont="1" applyFill="1" applyBorder="1" applyAlignment="1">
      <alignment horizontal="left" vertical="top" wrapText="1"/>
    </xf>
    <xf numFmtId="0" fontId="8" fillId="2" borderId="0" xfId="0" applyFont="1" applyFill="1" applyBorder="1" applyAlignment="1">
      <alignment horizontal="center" vertical="top" wrapText="1"/>
    </xf>
    <xf numFmtId="0" fontId="8" fillId="2" borderId="112" xfId="0" applyFont="1" applyFill="1" applyBorder="1" applyAlignment="1">
      <alignment horizontal="center" vertical="top" wrapText="1"/>
    </xf>
    <xf numFmtId="0" fontId="5" fillId="2" borderId="1" xfId="0" applyFont="1" applyFill="1" applyBorder="1" applyAlignment="1">
      <alignment horizontal="left" vertical="top" wrapText="1"/>
    </xf>
    <xf numFmtId="0" fontId="5" fillId="2" borderId="2" xfId="0" applyFont="1" applyFill="1" applyBorder="1" applyAlignment="1">
      <alignment horizontal="left" vertical="top" wrapText="1"/>
    </xf>
    <xf numFmtId="0" fontId="9" fillId="0" borderId="116" xfId="0" applyFont="1" applyBorder="1" applyAlignment="1">
      <alignment horizontal="left" vertical="top" wrapText="1"/>
    </xf>
    <xf numFmtId="0" fontId="9" fillId="0" borderId="118" xfId="0" applyFont="1" applyBorder="1" applyAlignment="1">
      <alignment horizontal="left" vertical="top" wrapText="1"/>
    </xf>
    <xf numFmtId="0" fontId="9" fillId="0" borderId="105" xfId="0" applyFont="1" applyBorder="1" applyAlignment="1">
      <alignment horizontal="center" vertical="top" wrapText="1"/>
    </xf>
    <xf numFmtId="0" fontId="9" fillId="0" borderId="58" xfId="0" applyFont="1" applyBorder="1" applyAlignment="1">
      <alignment horizontal="center" vertical="top" wrapText="1"/>
    </xf>
    <xf numFmtId="0" fontId="5" fillId="2" borderId="3" xfId="0" applyFont="1" applyFill="1" applyBorder="1" applyAlignment="1">
      <alignment horizontal="left" vertical="top" wrapText="1"/>
    </xf>
    <xf numFmtId="0" fontId="5" fillId="2" borderId="104" xfId="0" applyFont="1" applyFill="1" applyBorder="1" applyAlignment="1">
      <alignment horizontal="left" vertical="top" wrapText="1"/>
    </xf>
    <xf numFmtId="0" fontId="4" fillId="10" borderId="130" xfId="0" applyFont="1" applyFill="1" applyBorder="1" applyAlignment="1">
      <alignment horizontal="center" wrapText="1"/>
    </xf>
  </cellXfs>
  <cellStyles count="3">
    <cellStyle name="Hyperlink" xfId="2" builtinId="8"/>
    <cellStyle name="Normal" xfId="0" builtinId="0"/>
    <cellStyle name="Normal 2" xfId="1" xr:uid="{13E87214-82C5-4C2A-8375-414303ACBF48}"/>
  </cellStyles>
  <dxfs count="32">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border outline="0">
        <left style="thin">
          <color rgb="FF0067B9"/>
        </left>
        <right style="thin">
          <color rgb="FF0067B9"/>
        </right>
      </border>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border outline="0">
        <right style="thin">
          <color rgb="FF0067B9"/>
        </right>
      </border>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border outline="0">
        <left style="thin">
          <color rgb="FF0067B9"/>
        </left>
        <right style="thin">
          <color rgb="FF0067B9"/>
        </right>
      </border>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border outline="0">
        <left style="thin">
          <color rgb="FF0067B9"/>
        </left>
        <right style="thin">
          <color rgb="FF0067B9"/>
        </right>
      </border>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border outline="0">
        <left style="thin">
          <color rgb="FF0067B9"/>
        </left>
        <right style="thin">
          <color rgb="FF0067B9"/>
        </right>
      </border>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border outline="0">
        <left style="thin">
          <color rgb="FF0067B9"/>
        </left>
        <right style="thin">
          <color rgb="FF0067B9"/>
        </right>
      </border>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5"/>
        <color theme="1"/>
        <name val="Arial"/>
        <family val="2"/>
        <scheme val="none"/>
      </font>
      <fill>
        <patternFill patternType="none">
          <fgColor indexed="64"/>
          <bgColor indexed="65"/>
        </patternFill>
      </fill>
      <alignment horizontal="general" vertical="bottom" textRotation="0" wrapText="1" indent="0" justifyLastLine="0" shrinkToFit="0" readingOrder="0"/>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s>
  <tableStyles count="0" defaultTableStyle="TableStyleMedium2" defaultPivotStyle="PivotStyleMedium9"/>
  <colors>
    <mruColors>
      <color rgb="FFBA0C2F"/>
      <color rgb="FFCFCDC9"/>
      <color rgb="FF651D32"/>
      <color rgb="FF002F6C"/>
      <color rgb="FFA7C6ED"/>
      <color rgb="FFD9E7F7"/>
      <color rgb="FFC8DCF4"/>
      <color rgb="FF6C6463"/>
      <color rgb="FF212721"/>
      <color rgb="FF90B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128589</xdr:colOff>
      <xdr:row>2</xdr:row>
      <xdr:rowOff>51936</xdr:rowOff>
    </xdr:from>
    <xdr:to>
      <xdr:col>0</xdr:col>
      <xdr:colOff>128589</xdr:colOff>
      <xdr:row>9</xdr:row>
      <xdr:rowOff>5641</xdr:rowOff>
    </xdr:to>
    <xdr:cxnSp macro="">
      <xdr:nvCxnSpPr>
        <xdr:cNvPr id="3" name="Straight Arrow Connector 2">
          <a:extLst>
            <a:ext uri="{FF2B5EF4-FFF2-40B4-BE49-F238E27FC236}">
              <a16:creationId xmlns:a16="http://schemas.microsoft.com/office/drawing/2014/main" id="{60927159-9661-4733-86E4-749F91152F95}"/>
            </a:ext>
          </a:extLst>
        </xdr:cNvPr>
        <xdr:cNvCxnSpPr/>
      </xdr:nvCxnSpPr>
      <xdr:spPr>
        <a:xfrm>
          <a:off x="128589" y="546158"/>
          <a:ext cx="0" cy="6675120"/>
        </a:xfrm>
        <a:prstGeom prst="straightConnector1">
          <a:avLst/>
        </a:prstGeom>
        <a:ln w="19050">
          <a:solidFill>
            <a:srgbClr val="BA0C2F"/>
          </a:solidFill>
          <a:prstDash val="solid"/>
          <a:headEnd type="ova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128589</xdr:colOff>
      <xdr:row>11</xdr:row>
      <xdr:rowOff>113222</xdr:rowOff>
    </xdr:from>
    <xdr:to>
      <xdr:col>0</xdr:col>
      <xdr:colOff>128589</xdr:colOff>
      <xdr:row>14</xdr:row>
      <xdr:rowOff>905414</xdr:rowOff>
    </xdr:to>
    <xdr:cxnSp macro="">
      <xdr:nvCxnSpPr>
        <xdr:cNvPr id="4" name="Straight Arrow Connector 3">
          <a:extLst>
            <a:ext uri="{FF2B5EF4-FFF2-40B4-BE49-F238E27FC236}">
              <a16:creationId xmlns:a16="http://schemas.microsoft.com/office/drawing/2014/main" id="{75452A6D-41B2-428D-8C45-3C985C015788}"/>
            </a:ext>
          </a:extLst>
        </xdr:cNvPr>
        <xdr:cNvCxnSpPr/>
      </xdr:nvCxnSpPr>
      <xdr:spPr>
        <a:xfrm>
          <a:off x="128589" y="8946312"/>
          <a:ext cx="0" cy="3200399"/>
        </a:xfrm>
        <a:prstGeom prst="straightConnector1">
          <a:avLst/>
        </a:prstGeom>
        <a:ln w="19050">
          <a:solidFill>
            <a:srgbClr val="BA0C2F"/>
          </a:solidFill>
          <a:prstDash val="solid"/>
          <a:headEnd type="ova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128589</xdr:colOff>
      <xdr:row>16</xdr:row>
      <xdr:rowOff>86803</xdr:rowOff>
    </xdr:from>
    <xdr:to>
      <xdr:col>0</xdr:col>
      <xdr:colOff>128589</xdr:colOff>
      <xdr:row>17</xdr:row>
      <xdr:rowOff>940387</xdr:rowOff>
    </xdr:to>
    <xdr:cxnSp macro="">
      <xdr:nvCxnSpPr>
        <xdr:cNvPr id="5" name="Straight Arrow Connector 4">
          <a:extLst>
            <a:ext uri="{FF2B5EF4-FFF2-40B4-BE49-F238E27FC236}">
              <a16:creationId xmlns:a16="http://schemas.microsoft.com/office/drawing/2014/main" id="{B118DD2F-BACE-422B-B969-6B518F0CABB5}"/>
            </a:ext>
          </a:extLst>
        </xdr:cNvPr>
        <xdr:cNvCxnSpPr/>
      </xdr:nvCxnSpPr>
      <xdr:spPr>
        <a:xfrm>
          <a:off x="128589" y="12523218"/>
          <a:ext cx="0" cy="1554480"/>
        </a:xfrm>
        <a:prstGeom prst="straightConnector1">
          <a:avLst/>
        </a:prstGeom>
        <a:ln w="19050">
          <a:solidFill>
            <a:srgbClr val="BA0C2F"/>
          </a:solidFill>
          <a:prstDash val="solid"/>
          <a:headEnd type="ova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128589</xdr:colOff>
      <xdr:row>28</xdr:row>
      <xdr:rowOff>121922</xdr:rowOff>
    </xdr:from>
    <xdr:to>
      <xdr:col>2</xdr:col>
      <xdr:colOff>243752</xdr:colOff>
      <xdr:row>32</xdr:row>
      <xdr:rowOff>453392</xdr:rowOff>
    </xdr:to>
    <xdr:grpSp>
      <xdr:nvGrpSpPr>
        <xdr:cNvPr id="9" name="Group 8">
          <a:extLst>
            <a:ext uri="{FF2B5EF4-FFF2-40B4-BE49-F238E27FC236}">
              <a16:creationId xmlns:a16="http://schemas.microsoft.com/office/drawing/2014/main" id="{6971FADB-55AA-4EDE-A863-EF9B5AE8BBE5}"/>
            </a:ext>
          </a:extLst>
        </xdr:cNvPr>
        <xdr:cNvGrpSpPr/>
      </xdr:nvGrpSpPr>
      <xdr:grpSpPr>
        <a:xfrm>
          <a:off x="128589" y="16159641"/>
          <a:ext cx="1436757" cy="3200876"/>
          <a:chOff x="128589" y="12396592"/>
          <a:chExt cx="1427097" cy="2101682"/>
        </a:xfrm>
      </xdr:grpSpPr>
      <xdr:cxnSp macro="">
        <xdr:nvCxnSpPr>
          <xdr:cNvPr id="6" name="Straight Arrow Connector 5">
            <a:extLst>
              <a:ext uri="{FF2B5EF4-FFF2-40B4-BE49-F238E27FC236}">
                <a16:creationId xmlns:a16="http://schemas.microsoft.com/office/drawing/2014/main" id="{7E96091F-29C5-4CE3-B5D4-4CF7BCE94648}"/>
              </a:ext>
            </a:extLst>
          </xdr:cNvPr>
          <xdr:cNvCxnSpPr/>
        </xdr:nvCxnSpPr>
        <xdr:spPr>
          <a:xfrm>
            <a:off x="128589" y="12396592"/>
            <a:ext cx="0" cy="2101682"/>
          </a:xfrm>
          <a:prstGeom prst="straightConnector1">
            <a:avLst/>
          </a:prstGeom>
          <a:ln w="19050">
            <a:solidFill>
              <a:srgbClr val="BA0C2F"/>
            </a:solidFill>
            <a:prstDash val="solid"/>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B350EFAC-0A7B-4B3B-B706-48A891E7B376}"/>
              </a:ext>
            </a:extLst>
          </xdr:cNvPr>
          <xdr:cNvCxnSpPr/>
        </xdr:nvCxnSpPr>
        <xdr:spPr>
          <a:xfrm>
            <a:off x="128589" y="14498274"/>
            <a:ext cx="1427097" cy="0"/>
          </a:xfrm>
          <a:prstGeom prst="straightConnector1">
            <a:avLst/>
          </a:prstGeom>
          <a:ln w="19050">
            <a:solidFill>
              <a:srgbClr val="BA0C2F"/>
            </a:solidFill>
            <a:prstDash val="solid"/>
            <a:headEnd type="ova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666873D-C254-4C00-A6A2-ADB7558CFCD3}" name="Table1" displayName="Table1" ref="AH24:AH28" totalsRowShown="0" headerRowDxfId="23" dataDxfId="22" tableBorderDxfId="21">
  <autoFilter ref="AH24:AH28" xr:uid="{8B371A60-B917-4AE6-B344-AD7968925F45}"/>
  <tableColumns count="1">
    <tableColumn id="1" xr3:uid="{86D4CE2E-C8CB-4765-A532-9D22CD9054BD}" name="Disability" dataDxfId="2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0C59EE-14ED-471E-BF0B-23E867493BE3}" name="Table2" displayName="Table2" ref="Q22:Q28" totalsRowShown="0" headerRowDxfId="19" dataDxfId="18" tableBorderDxfId="17">
  <autoFilter ref="Q22:Q28" xr:uid="{7E1B76A2-EAD0-4D23-A523-BA463862855C}"/>
  <tableColumns count="1">
    <tableColumn id="1" xr3:uid="{7061D981-3119-4F03-894F-5508788CDE81}" name="Frequent" dataDxfId="1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10BACB-9C49-429B-ADEE-DE4EB4CDF745}" name="Table3" displayName="Table3" ref="J22:J24" totalsRowShown="0" headerRowDxfId="15" dataDxfId="14" tableBorderDxfId="13">
  <autoFilter ref="J22:J24" xr:uid="{15F9B3C1-5A52-4E7D-B1E6-BB5B8E94A747}"/>
  <tableColumns count="1">
    <tableColumn id="1" xr3:uid="{9DE9496C-FA06-4D81-B4A1-8CC58513EB43}" name="YesNo" dataDxfId="12"/>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87022D0-E4AF-45F3-9BC8-A4BB2EFB6E70}" name="Table4" displayName="Table4" ref="H22:H27" totalsRowShown="0" headerRowDxfId="11" dataDxfId="10" tableBorderDxfId="9">
  <autoFilter ref="H22:H27" xr:uid="{91C09A5E-7D81-44F8-B6E9-F0866699FDCF}"/>
  <tableColumns count="1">
    <tableColumn id="1" xr3:uid="{02AB1D0D-1AAF-4C05-8CBB-0E9980AE6C3F}" name="Age" dataDxfId="8"/>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4834EC-7335-4A6D-9233-734C1C8AB82C}" name="Table5" displayName="Table5" ref="G22:G24" totalsRowShown="0" headerRowDxfId="7" dataDxfId="6" tableBorderDxfId="5">
  <autoFilter ref="G22:G24" xr:uid="{1D9546C0-DC5B-4A8F-B2F5-07A6C3080432}"/>
  <tableColumns count="1">
    <tableColumn id="1" xr3:uid="{078B18B7-E26E-454E-B921-85C0AC3A5A73}" name="Sex" dataDxfId="4"/>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2C4BAF-2DAB-4FBE-965E-C36387D2C39A}" name="Table6" displayName="Table6" ref="O21:O28" totalsRowShown="0" headerRowDxfId="3" dataDxfId="2" tableBorderDxfId="1">
  <autoFilter ref="O21:O28" xr:uid="{B81016F8-6A46-468D-8F5C-E4A7BCC126B8}"/>
  <tableColumns count="1">
    <tableColumn id="1" xr3:uid="{E9805D32-8A0A-4D89-BD94-DBB8CE9032CD}" name="Week"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links.org/resources/WORQ-Toolkit?q=resources/guidance-note-measuring-youth-employment-outcom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37069-0D1B-4D67-A0DE-7CAA1C8C3FE8}">
  <sheetPr>
    <tabColor theme="0"/>
    <pageSetUpPr fitToPage="1"/>
  </sheetPr>
  <dimension ref="A1:H39"/>
  <sheetViews>
    <sheetView showGridLines="0" zoomScale="106" zoomScaleNormal="106" workbookViewId="0">
      <selection activeCell="D12" sqref="D12"/>
    </sheetView>
  </sheetViews>
  <sheetFormatPr defaultRowHeight="13.5" x14ac:dyDescent="0.2"/>
  <cols>
    <col min="1" max="1" width="3.7109375" style="7" customWidth="1"/>
    <col min="2" max="2" width="20.42578125" style="6" customWidth="1"/>
    <col min="3" max="3" width="4.140625" style="26" customWidth="1"/>
    <col min="4" max="4" width="82" style="2" customWidth="1"/>
    <col min="5" max="5" width="11.7109375" style="7" customWidth="1"/>
    <col min="6" max="6" width="3.7109375" style="7" customWidth="1"/>
    <col min="7" max="16384" width="9.140625" style="7"/>
  </cols>
  <sheetData>
    <row r="1" spans="1:6" s="11" customFormat="1" ht="33" customHeight="1" x14ac:dyDescent="0.6">
      <c r="A1" s="226"/>
      <c r="B1" s="227" t="s">
        <v>2628</v>
      </c>
      <c r="C1" s="228"/>
      <c r="D1" s="229"/>
      <c r="E1" s="227"/>
      <c r="F1" s="230"/>
    </row>
    <row r="2" spans="1:6" s="11" customFormat="1" ht="22.5" customHeight="1" x14ac:dyDescent="0.6">
      <c r="A2" s="332"/>
      <c r="B2" s="336" t="s">
        <v>2766</v>
      </c>
      <c r="C2" s="333"/>
      <c r="D2" s="334"/>
      <c r="E2" s="15"/>
      <c r="F2" s="335"/>
    </row>
    <row r="3" spans="1:6" ht="9.9499999999999993" customHeight="1" x14ac:dyDescent="0.2">
      <c r="A3" s="231"/>
      <c r="B3" s="33"/>
      <c r="C3" s="25"/>
      <c r="D3" s="232"/>
      <c r="E3" s="34"/>
      <c r="F3" s="233"/>
    </row>
    <row r="4" spans="1:6" ht="85.5" customHeight="1" x14ac:dyDescent="0.2">
      <c r="A4" s="231"/>
      <c r="B4" s="27" t="s">
        <v>2693</v>
      </c>
      <c r="C4" s="25"/>
      <c r="D4" s="234" t="s">
        <v>2632</v>
      </c>
      <c r="E4" s="34"/>
      <c r="F4" s="233"/>
    </row>
    <row r="5" spans="1:6" ht="9.9499999999999993" customHeight="1" x14ac:dyDescent="0.2">
      <c r="A5" s="231"/>
      <c r="B5" s="27"/>
      <c r="C5" s="25"/>
      <c r="D5" s="234"/>
      <c r="E5" s="34"/>
      <c r="F5" s="233"/>
    </row>
    <row r="6" spans="1:6" ht="9.9499999999999993" customHeight="1" x14ac:dyDescent="0.2">
      <c r="A6" s="231"/>
      <c r="B6" s="29"/>
      <c r="C6" s="28"/>
      <c r="D6" s="235"/>
      <c r="E6" s="35"/>
      <c r="F6" s="233"/>
    </row>
    <row r="7" spans="1:6" ht="9.9499999999999993" customHeight="1" x14ac:dyDescent="0.2">
      <c r="A7" s="231"/>
      <c r="B7" s="27"/>
      <c r="C7" s="25"/>
      <c r="D7" s="234"/>
      <c r="E7" s="34"/>
      <c r="F7" s="233"/>
    </row>
    <row r="8" spans="1:6" ht="36" customHeight="1" x14ac:dyDescent="0.2">
      <c r="A8" s="231"/>
      <c r="B8" s="33" t="s">
        <v>2694</v>
      </c>
      <c r="C8" s="212">
        <v>1</v>
      </c>
      <c r="D8" s="234" t="s">
        <v>2765</v>
      </c>
      <c r="E8" s="34"/>
      <c r="F8" s="233"/>
    </row>
    <row r="9" spans="1:6" ht="11.25" customHeight="1" x14ac:dyDescent="0.2">
      <c r="A9" s="231"/>
      <c r="B9" s="33"/>
      <c r="C9" s="213"/>
      <c r="D9" s="234"/>
      <c r="E9" s="34"/>
      <c r="F9" s="233"/>
    </row>
    <row r="10" spans="1:6" ht="121.5" x14ac:dyDescent="0.2">
      <c r="A10" s="231"/>
      <c r="B10" s="7"/>
      <c r="C10" s="212">
        <v>2</v>
      </c>
      <c r="D10" s="23" t="s">
        <v>2764</v>
      </c>
      <c r="E10" s="220" t="s">
        <v>0</v>
      </c>
      <c r="F10" s="233"/>
    </row>
    <row r="11" spans="1:6" ht="9.9499999999999993" customHeight="1" x14ac:dyDescent="0.2">
      <c r="A11" s="231"/>
      <c r="B11" s="33"/>
      <c r="C11" s="213"/>
      <c r="D11" s="23"/>
      <c r="E11" s="236"/>
      <c r="F11" s="233"/>
    </row>
    <row r="12" spans="1:6" ht="54" x14ac:dyDescent="0.2">
      <c r="A12" s="231"/>
      <c r="B12" s="33"/>
      <c r="C12" s="212">
        <v>3</v>
      </c>
      <c r="D12" s="23" t="s">
        <v>2633</v>
      </c>
      <c r="E12" s="236"/>
      <c r="F12" s="233"/>
    </row>
    <row r="13" spans="1:6" ht="9.9499999999999993" customHeight="1" x14ac:dyDescent="0.2">
      <c r="A13" s="231"/>
      <c r="B13" s="33"/>
      <c r="C13" s="213"/>
      <c r="D13" s="23"/>
      <c r="E13" s="236"/>
      <c r="F13" s="233"/>
    </row>
    <row r="14" spans="1:6" ht="108" x14ac:dyDescent="0.2">
      <c r="A14" s="231"/>
      <c r="B14" s="33"/>
      <c r="C14" s="212">
        <v>4</v>
      </c>
      <c r="D14" s="234" t="s">
        <v>2686</v>
      </c>
      <c r="E14" s="34"/>
      <c r="F14" s="233"/>
    </row>
    <row r="15" spans="1:6" ht="9.9499999999999993" customHeight="1" x14ac:dyDescent="0.2">
      <c r="A15" s="231"/>
      <c r="B15" s="33"/>
      <c r="C15" s="213"/>
      <c r="D15" s="234"/>
      <c r="E15" s="34"/>
      <c r="F15" s="233"/>
    </row>
    <row r="16" spans="1:6" ht="54" x14ac:dyDescent="0.2">
      <c r="A16" s="231"/>
      <c r="B16" s="33"/>
      <c r="C16" s="212">
        <v>5</v>
      </c>
      <c r="D16" s="234" t="s">
        <v>2712</v>
      </c>
      <c r="E16" s="34"/>
      <c r="F16" s="233"/>
    </row>
    <row r="17" spans="1:8" ht="9.9499999999999993" customHeight="1" x14ac:dyDescent="0.2">
      <c r="A17" s="231"/>
      <c r="B17" s="33"/>
      <c r="C17" s="212"/>
      <c r="D17" s="234"/>
      <c r="E17" s="34"/>
      <c r="F17" s="233"/>
    </row>
    <row r="18" spans="1:8" ht="27" x14ac:dyDescent="0.2">
      <c r="A18" s="231"/>
      <c r="B18" s="33"/>
      <c r="C18" s="212">
        <v>6</v>
      </c>
      <c r="D18" s="234" t="s">
        <v>2687</v>
      </c>
      <c r="E18" s="34"/>
      <c r="F18" s="233"/>
      <c r="G18" s="225"/>
      <c r="H18" s="242"/>
    </row>
    <row r="19" spans="1:8" ht="9.9499999999999993" customHeight="1" x14ac:dyDescent="0.2">
      <c r="A19" s="231"/>
      <c r="B19" s="33"/>
      <c r="C19" s="7"/>
      <c r="D19" s="234"/>
      <c r="E19" s="34"/>
      <c r="F19" s="233"/>
      <c r="G19" s="225"/>
      <c r="H19" s="242"/>
    </row>
    <row r="20" spans="1:8" ht="67.5" x14ac:dyDescent="0.2">
      <c r="A20" s="231"/>
      <c r="B20" s="33"/>
      <c r="C20" s="212">
        <v>7</v>
      </c>
      <c r="D20" s="234" t="s">
        <v>2697</v>
      </c>
      <c r="E20" s="34"/>
      <c r="F20" s="233"/>
      <c r="G20" s="225"/>
      <c r="H20" s="221"/>
    </row>
    <row r="21" spans="1:8" ht="27" x14ac:dyDescent="0.2">
      <c r="A21" s="231"/>
      <c r="B21" s="33"/>
      <c r="C21" s="212">
        <v>8</v>
      </c>
      <c r="D21" s="234" t="s">
        <v>2752</v>
      </c>
      <c r="E21" s="34"/>
      <c r="F21" s="233"/>
      <c r="G21" s="225"/>
      <c r="H21" s="221"/>
    </row>
    <row r="22" spans="1:8" ht="9.9499999999999993" customHeight="1" x14ac:dyDescent="0.2">
      <c r="A22" s="231"/>
      <c r="B22" s="27"/>
      <c r="C22" s="30"/>
      <c r="D22" s="234"/>
      <c r="E22" s="34"/>
      <c r="F22" s="233"/>
    </row>
    <row r="23" spans="1:8" ht="9.9499999999999993" customHeight="1" x14ac:dyDescent="0.2">
      <c r="A23" s="231"/>
      <c r="B23" s="29"/>
      <c r="C23" s="31"/>
      <c r="D23" s="235"/>
      <c r="E23" s="35"/>
      <c r="F23" s="233"/>
    </row>
    <row r="24" spans="1:8" ht="9.9499999999999993" customHeight="1" x14ac:dyDescent="0.2">
      <c r="A24" s="231"/>
      <c r="B24" s="27"/>
      <c r="C24" s="32"/>
      <c r="D24" s="234"/>
      <c r="E24" s="34"/>
      <c r="F24" s="233"/>
    </row>
    <row r="25" spans="1:8" ht="67.5" x14ac:dyDescent="0.2">
      <c r="A25" s="231"/>
      <c r="B25" s="359" t="s">
        <v>2695</v>
      </c>
      <c r="C25" s="214" t="s">
        <v>2635</v>
      </c>
      <c r="D25" s="234" t="s">
        <v>1</v>
      </c>
      <c r="E25" s="34"/>
      <c r="F25" s="233"/>
    </row>
    <row r="26" spans="1:8" ht="9.9499999999999993" customHeight="1" x14ac:dyDescent="0.2">
      <c r="A26" s="231"/>
      <c r="B26" s="359"/>
      <c r="C26" s="215"/>
      <c r="D26" s="234"/>
      <c r="E26" s="34"/>
      <c r="F26" s="233"/>
    </row>
    <row r="27" spans="1:8" ht="40.5" x14ac:dyDescent="0.2">
      <c r="A27" s="231"/>
      <c r="B27" s="359"/>
      <c r="C27" s="214" t="s">
        <v>2635</v>
      </c>
      <c r="D27" s="23" t="s">
        <v>2</v>
      </c>
      <c r="E27" s="34"/>
      <c r="F27" s="233"/>
    </row>
    <row r="28" spans="1:8" ht="9.9499999999999993" customHeight="1" x14ac:dyDescent="0.2">
      <c r="A28" s="231"/>
      <c r="B28" s="359"/>
      <c r="C28" s="215"/>
      <c r="D28" s="23"/>
      <c r="E28" s="34"/>
      <c r="F28" s="233"/>
    </row>
    <row r="29" spans="1:8" ht="40.5" x14ac:dyDescent="0.2">
      <c r="A29" s="231"/>
      <c r="B29" s="359"/>
      <c r="C29" s="214" t="s">
        <v>2635</v>
      </c>
      <c r="D29" s="23" t="s">
        <v>3</v>
      </c>
      <c r="E29" s="34"/>
      <c r="F29" s="233"/>
    </row>
    <row r="30" spans="1:8" ht="9.9499999999999993" customHeight="1" x14ac:dyDescent="0.2">
      <c r="A30" s="231"/>
      <c r="B30" s="359"/>
      <c r="C30" s="215"/>
      <c r="D30" s="23"/>
      <c r="E30" s="34"/>
      <c r="F30" s="233"/>
    </row>
    <row r="31" spans="1:8" ht="121.5" x14ac:dyDescent="0.2">
      <c r="A31" s="231"/>
      <c r="B31" s="359"/>
      <c r="C31" s="214" t="s">
        <v>2635</v>
      </c>
      <c r="D31" s="234" t="s">
        <v>4</v>
      </c>
      <c r="E31" s="34"/>
      <c r="F31" s="233"/>
    </row>
    <row r="32" spans="1:8" ht="9.9499999999999993" customHeight="1" x14ac:dyDescent="0.2">
      <c r="A32" s="231"/>
      <c r="B32" s="109"/>
      <c r="C32" s="25"/>
      <c r="D32" s="234"/>
      <c r="E32" s="34"/>
      <c r="F32" s="233"/>
    </row>
    <row r="33" spans="1:6" ht="18" customHeight="1" x14ac:dyDescent="0.2">
      <c r="A33" s="237"/>
      <c r="B33" s="238"/>
      <c r="C33" s="239"/>
      <c r="D33" s="144"/>
      <c r="E33" s="240"/>
      <c r="F33" s="241"/>
    </row>
    <row r="38" spans="1:6" x14ac:dyDescent="0.2">
      <c r="D38" s="3"/>
    </row>
    <row r="39" spans="1:6" x14ac:dyDescent="0.2">
      <c r="D39" s="3"/>
    </row>
  </sheetData>
  <sheetProtection algorithmName="SHA-512" hashValue="Hc6/fHkEXBDhqNiFgCXLFaAS2T9KJCAdcxsfH1yB0NRNJBj/mcT6fh1LxjpgsreO7tni0yQYM7JKkwIy3A9PoQ==" saltValue="7Gxyl1pQiGJlqSq0GybqBg==" spinCount="100000" sheet="1" objects="1" scenarios="1"/>
  <mergeCells count="1">
    <mergeCell ref="B25:B31"/>
  </mergeCells>
  <hyperlinks>
    <hyperlink ref="E10" r:id="rId1" tooltip="Link to the WORQ landing page on EduLinks" xr:uid="{C2E2DF1B-6FC9-44E3-99A1-FC0FBE053F32}"/>
  </hyperlinks>
  <pageMargins left="0.7" right="0.7" top="0.75" bottom="0.75" header="0.3" footer="0.3"/>
  <pageSetup scale="66"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68B78-8BA9-4ADD-96A1-8D9F5216F3EA}">
  <sheetPr>
    <tabColor rgb="FFC8DCF4"/>
  </sheetPr>
  <dimension ref="A1:B47"/>
  <sheetViews>
    <sheetView showGridLines="0" workbookViewId="0">
      <selection activeCell="B10" sqref="B10"/>
    </sheetView>
  </sheetViews>
  <sheetFormatPr defaultRowHeight="13.5" x14ac:dyDescent="0.2"/>
  <cols>
    <col min="1" max="1" width="50.7109375" style="2" customWidth="1"/>
    <col min="2" max="2" width="20.7109375" style="2" customWidth="1"/>
    <col min="3" max="16384" width="9.140625" style="2"/>
  </cols>
  <sheetData>
    <row r="1" spans="1:2" ht="33" customHeight="1" x14ac:dyDescent="0.6">
      <c r="A1" s="283" t="s">
        <v>2734</v>
      </c>
      <c r="B1" s="270"/>
    </row>
    <row r="2" spans="1:2" ht="54" x14ac:dyDescent="0.2">
      <c r="A2" s="2" t="s">
        <v>2701</v>
      </c>
    </row>
    <row r="3" spans="1:2" x14ac:dyDescent="0.2">
      <c r="A3" s="268"/>
    </row>
    <row r="4" spans="1:2" s="8" customFormat="1" ht="18" customHeight="1" x14ac:dyDescent="0.2">
      <c r="A4" s="8" t="s">
        <v>36</v>
      </c>
      <c r="B4" s="276" t="s">
        <v>2599</v>
      </c>
    </row>
    <row r="5" spans="1:2" s="8" customFormat="1" ht="18" customHeight="1" x14ac:dyDescent="0.2">
      <c r="A5" s="277" t="s">
        <v>2607</v>
      </c>
      <c r="B5" s="277">
        <f>B6+B13</f>
        <v>0</v>
      </c>
    </row>
    <row r="6" spans="1:2" s="8" customFormat="1" ht="18" customHeight="1" x14ac:dyDescent="0.2">
      <c r="A6" s="280" t="s">
        <v>24</v>
      </c>
      <c r="B6" s="280">
        <f>COUNTIFS('Data Entry'!AN34:AN2533,2,'Data Entry'!N34:N2533,1,'Data Entry'!AU34:AU2533,1)</f>
        <v>0</v>
      </c>
    </row>
    <row r="7" spans="1:2" s="3" customFormat="1" ht="18" customHeight="1" x14ac:dyDescent="0.2">
      <c r="A7" s="271" t="s">
        <v>2602</v>
      </c>
      <c r="B7" s="271">
        <f>COUNTIFS('Data Entry'!AN34:AN2533,2,'Data Entry'!BX34:BX2533,1,'Data Entry'!N34:N2533,1,'Data Entry'!AU34:AU2533,1)</f>
        <v>0</v>
      </c>
    </row>
    <row r="8" spans="1:2" s="3" customFormat="1" ht="18" customHeight="1" x14ac:dyDescent="0.2">
      <c r="A8" s="271" t="s">
        <v>13</v>
      </c>
      <c r="B8" s="271">
        <f>COUNTIFS('Data Entry'!AN34:AN2533,2,'Data Entry'!BX34:BX2533,2,'Data Entry'!N34:N2533,1,'Data Entry'!AU34:AU2533,1)</f>
        <v>0</v>
      </c>
    </row>
    <row r="9" spans="1:2" s="3" customFormat="1" ht="18" customHeight="1" x14ac:dyDescent="0.2">
      <c r="A9" s="271" t="s">
        <v>14</v>
      </c>
      <c r="B9" s="271">
        <f>COUNTIFS('Data Entry'!AN34:AN2533,2,'Data Entry'!BX34:BX2533,3,'Data Entry'!N34:N2533,1,'Data Entry'!AU34:AU2533,1)</f>
        <v>0</v>
      </c>
    </row>
    <row r="10" spans="1:2" s="3" customFormat="1" ht="18" customHeight="1" x14ac:dyDescent="0.2">
      <c r="A10" s="271" t="s">
        <v>15</v>
      </c>
      <c r="B10" s="271">
        <f>COUNTIFS('Data Entry'!AN34:AN2533,2,'Data Entry'!BX34:BX2533,4,'Data Entry'!N34:N2533,1,'Data Entry'!AU34:AU2533,1)</f>
        <v>0</v>
      </c>
    </row>
    <row r="11" spans="1:2" s="3" customFormat="1" ht="18" customHeight="1" x14ac:dyDescent="0.2">
      <c r="A11" s="271" t="s">
        <v>16</v>
      </c>
      <c r="B11" s="271">
        <f>COUNTIFS('Data Entry'!AN34:AN2533,2,'Data Entry'!BX34:BX2533,5,'Data Entry'!N34:N2533,1,'Data Entry'!AU34:AU2533,1)</f>
        <v>0</v>
      </c>
    </row>
    <row r="12" spans="1:2" s="3" customFormat="1" ht="18" customHeight="1" thickBot="1" x14ac:dyDescent="0.25">
      <c r="A12" s="284" t="s">
        <v>17</v>
      </c>
      <c r="B12" s="284">
        <f>COUNTIFS('Data Entry'!AN34:AN2533,2,'Data Entry'!BU34:BU2533,"Disability",'Data Entry'!N34:N2533,1,'Data Entry'!AU34:AU2533,1)</f>
        <v>0</v>
      </c>
    </row>
    <row r="13" spans="1:2" s="8" customFormat="1" ht="18" customHeight="1" thickTop="1" x14ac:dyDescent="0.2">
      <c r="A13" s="285" t="s">
        <v>25</v>
      </c>
      <c r="B13" s="285">
        <f>COUNTIFS('Data Entry'!AN34:AN2533,1,'Data Entry'!N34:N2533,1,'Data Entry'!AU34:AU2533,1)</f>
        <v>0</v>
      </c>
    </row>
    <row r="14" spans="1:2" s="3" customFormat="1" ht="18" customHeight="1" x14ac:dyDescent="0.2">
      <c r="A14" s="271" t="s">
        <v>2604</v>
      </c>
      <c r="B14" s="271">
        <f>COUNTIFS('Data Entry'!AN34:AN2533,1,'Data Entry'!BX34:BX2533,1,'Data Entry'!N34:N2533,1,'Data Entry'!AU34:AU2533,1)</f>
        <v>0</v>
      </c>
    </row>
    <row r="15" spans="1:2" s="3" customFormat="1" ht="18" customHeight="1" x14ac:dyDescent="0.2">
      <c r="A15" s="271" t="s">
        <v>19</v>
      </c>
      <c r="B15" s="271">
        <f>COUNTIFS('Data Entry'!AN34:AN2533,1,'Data Entry'!BX34:BX2533,2,'Data Entry'!N34:N2533,1,'Data Entry'!AU34:AU2533,1)</f>
        <v>0</v>
      </c>
    </row>
    <row r="16" spans="1:2" s="3" customFormat="1" ht="18" customHeight="1" x14ac:dyDescent="0.2">
      <c r="A16" s="271" t="s">
        <v>20</v>
      </c>
      <c r="B16" s="271">
        <f>COUNTIFS('Data Entry'!AN34:AN2533,1,'Data Entry'!BX34:BX2533,3,'Data Entry'!N34:N2533,1,'Data Entry'!AU34:AU2533,1)</f>
        <v>0</v>
      </c>
    </row>
    <row r="17" spans="1:2" s="3" customFormat="1" ht="18" customHeight="1" x14ac:dyDescent="0.2">
      <c r="A17" s="271" t="s">
        <v>21</v>
      </c>
      <c r="B17" s="271">
        <f>COUNTIFS('Data Entry'!AN34:AN2533,1,'Data Entry'!BX34:BX2533,4,'Data Entry'!N34:N2533,1,'Data Entry'!AU34:AU2533,1)</f>
        <v>0</v>
      </c>
    </row>
    <row r="18" spans="1:2" s="3" customFormat="1" ht="18" customHeight="1" x14ac:dyDescent="0.2">
      <c r="A18" s="271" t="s">
        <v>22</v>
      </c>
      <c r="B18" s="271">
        <f>COUNTIFS('Data Entry'!AN34:AN2533,1,'Data Entry'!BX34:BX2533,5,'Data Entry'!N34:N2533,1,'Data Entry'!AU34:AU2533,1)</f>
        <v>0</v>
      </c>
    </row>
    <row r="19" spans="1:2" s="3" customFormat="1" ht="18" customHeight="1" thickBot="1" x14ac:dyDescent="0.25">
      <c r="A19" s="284" t="s">
        <v>23</v>
      </c>
      <c r="B19" s="284">
        <f>COUNTIFS('Data Entry'!AN34:AN2533,1,'Data Entry'!BU34:BU2533,"Disability",'Data Entry'!N34:N2533,1,'Data Entry'!AU34:AU2533,1)</f>
        <v>0</v>
      </c>
    </row>
    <row r="20" spans="1:2" s="3" customFormat="1" ht="18" customHeight="1" thickTop="1" x14ac:dyDescent="0.2"/>
    <row r="21" spans="1:2" s="3" customFormat="1" ht="18" customHeight="1" x14ac:dyDescent="0.2"/>
    <row r="22" spans="1:2" s="3" customFormat="1" ht="18" customHeight="1" x14ac:dyDescent="0.2"/>
    <row r="23" spans="1:2" s="3" customFormat="1" ht="18" customHeight="1" x14ac:dyDescent="0.2"/>
    <row r="24" spans="1:2" s="3" customFormat="1" ht="18" customHeight="1" x14ac:dyDescent="0.2"/>
    <row r="25" spans="1:2" s="3" customFormat="1" ht="18" customHeight="1" x14ac:dyDescent="0.2"/>
    <row r="26" spans="1:2" s="3" customFormat="1" ht="18" customHeight="1" x14ac:dyDescent="0.2"/>
    <row r="27" spans="1:2" s="3" customFormat="1" ht="18" customHeight="1" x14ac:dyDescent="0.2"/>
    <row r="28" spans="1:2" s="3" customFormat="1" ht="18" customHeight="1" x14ac:dyDescent="0.2"/>
    <row r="29" spans="1:2" s="3" customFormat="1" ht="18" customHeight="1" x14ac:dyDescent="0.2"/>
    <row r="30" spans="1:2" s="3" customFormat="1" ht="18" customHeight="1" x14ac:dyDescent="0.2"/>
    <row r="31" spans="1:2" s="3" customFormat="1" ht="18" customHeight="1" x14ac:dyDescent="0.2"/>
    <row r="32" spans="1:2" s="3" customFormat="1" ht="18" customHeight="1" x14ac:dyDescent="0.2"/>
    <row r="33" s="3" customFormat="1" ht="18" customHeight="1" x14ac:dyDescent="0.2"/>
    <row r="34" s="3" customFormat="1" ht="18" customHeight="1" x14ac:dyDescent="0.2"/>
    <row r="35" s="3" customFormat="1" ht="18" customHeight="1" x14ac:dyDescent="0.2"/>
    <row r="36" s="3" customFormat="1" ht="18" customHeight="1" x14ac:dyDescent="0.2"/>
    <row r="37" s="3" customFormat="1" ht="18" customHeight="1" x14ac:dyDescent="0.2"/>
    <row r="38" s="3" customFormat="1" ht="18" customHeight="1" x14ac:dyDescent="0.2"/>
    <row r="39" s="3" customFormat="1" ht="18" customHeight="1" x14ac:dyDescent="0.2"/>
    <row r="40" s="3" customFormat="1" ht="18" customHeight="1" x14ac:dyDescent="0.2"/>
    <row r="41" s="3" customFormat="1" ht="18" customHeight="1" x14ac:dyDescent="0.2"/>
    <row r="42" s="3" customFormat="1" ht="18" customHeight="1" x14ac:dyDescent="0.2"/>
    <row r="43" s="3" customFormat="1" ht="18" customHeight="1" x14ac:dyDescent="0.2"/>
    <row r="44" s="3" customFormat="1" ht="18" customHeight="1" x14ac:dyDescent="0.2"/>
    <row r="45" s="3" customFormat="1" ht="18" customHeight="1" x14ac:dyDescent="0.2"/>
    <row r="46" s="3" customFormat="1" ht="18" customHeight="1" x14ac:dyDescent="0.2"/>
    <row r="47" s="3" customFormat="1" ht="18" customHeight="1" x14ac:dyDescent="0.2"/>
  </sheetData>
  <sheetProtection algorithmName="SHA-512" hashValue="9tbB87uqPppZXydd2kDuVYrE8450Tvc5dy4clktBjTV69gtQLaWmOoCCRDMInR8GbDcSYIWSLbGSxOHti0iz9w==" saltValue="ez0VYuUNnKDj9Qp9n6p96g==" spinCount="100000" sheet="1" objects="1" scenarios="1"/>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1418-86AE-4997-A6A0-7A5EC7C26ADF}">
  <sheetPr>
    <tabColor rgb="FFC8DCF4"/>
  </sheetPr>
  <dimension ref="A1:B59"/>
  <sheetViews>
    <sheetView showGridLines="0" workbookViewId="0">
      <selection activeCell="B6" sqref="B6"/>
    </sheetView>
  </sheetViews>
  <sheetFormatPr defaultRowHeight="13.5" x14ac:dyDescent="0.2"/>
  <cols>
    <col min="1" max="1" width="50.7109375" style="2" customWidth="1"/>
    <col min="2" max="2" width="20.7109375" style="2" customWidth="1"/>
    <col min="3" max="3" width="18.42578125" style="7" customWidth="1"/>
    <col min="4" max="16384" width="9.140625" style="7"/>
  </cols>
  <sheetData>
    <row r="1" spans="1:2" s="2" customFormat="1" ht="33" customHeight="1" x14ac:dyDescent="0.6">
      <c r="A1" s="283" t="s">
        <v>2735</v>
      </c>
      <c r="B1" s="270"/>
    </row>
    <row r="2" spans="1:2" ht="54" x14ac:dyDescent="0.2">
      <c r="A2" s="2" t="s">
        <v>2702</v>
      </c>
    </row>
    <row r="3" spans="1:2" s="2" customFormat="1" x14ac:dyDescent="0.2">
      <c r="A3" s="1"/>
      <c r="B3" s="1"/>
    </row>
    <row r="4" spans="1:2" s="286" customFormat="1" ht="40.5" x14ac:dyDescent="0.2">
      <c r="A4" s="8" t="s">
        <v>2608</v>
      </c>
      <c r="B4" s="276" t="s">
        <v>2736</v>
      </c>
    </row>
    <row r="5" spans="1:2" s="287" customFormat="1" ht="18" customHeight="1" x14ac:dyDescent="0.2">
      <c r="A5" s="277" t="s">
        <v>2569</v>
      </c>
      <c r="B5" s="277">
        <f>SUM('Earnings Calculations'!BK5:BK2504)</f>
        <v>0</v>
      </c>
    </row>
    <row r="6" spans="1:2" s="287" customFormat="1" ht="18" customHeight="1" x14ac:dyDescent="0.2">
      <c r="A6" s="280" t="s">
        <v>24</v>
      </c>
      <c r="B6" s="280">
        <f>SUMIF('Earnings Calculations'!B5:B2504,2,'Earnings Calculations'!BK5:BK2504)</f>
        <v>0</v>
      </c>
    </row>
    <row r="7" spans="1:2" s="286" customFormat="1" ht="18" customHeight="1" x14ac:dyDescent="0.2">
      <c r="A7" s="271" t="s">
        <v>2602</v>
      </c>
      <c r="B7" s="271">
        <f>SUMIFS('Earnings Calculations'!BK5:BK2504,'Earnings Calculations'!B5:B2504,2,'Earnings Calculations'!C5:C2504,1)</f>
        <v>0</v>
      </c>
    </row>
    <row r="8" spans="1:2" s="286" customFormat="1" ht="18" customHeight="1" x14ac:dyDescent="0.2">
      <c r="A8" s="271" t="s">
        <v>13</v>
      </c>
      <c r="B8" s="271">
        <f>SUMIFS('Earnings Calculations'!BK5:BK2504,'Earnings Calculations'!B5:B2504,2,'Earnings Calculations'!C5:C2504,2)</f>
        <v>0</v>
      </c>
    </row>
    <row r="9" spans="1:2" s="286" customFormat="1" ht="18" customHeight="1" x14ac:dyDescent="0.2">
      <c r="A9" s="271" t="s">
        <v>14</v>
      </c>
      <c r="B9" s="271">
        <f>SUMIFS('Earnings Calculations'!BK5:BK2504,'Earnings Calculations'!B5:B2504,2,'Earnings Calculations'!C5:C2504,3)</f>
        <v>0</v>
      </c>
    </row>
    <row r="10" spans="1:2" s="286" customFormat="1" ht="18" customHeight="1" x14ac:dyDescent="0.2">
      <c r="A10" s="271" t="s">
        <v>15</v>
      </c>
      <c r="B10" s="271">
        <f>SUMIFS('Earnings Calculations'!BK5:BK2504,'Earnings Calculations'!B5:B2504,2,'Earnings Calculations'!C5:C2504,4)</f>
        <v>0</v>
      </c>
    </row>
    <row r="11" spans="1:2" s="286" customFormat="1" ht="18" customHeight="1" x14ac:dyDescent="0.2">
      <c r="A11" s="271" t="s">
        <v>16</v>
      </c>
      <c r="B11" s="271">
        <f>SUMIFS('Earnings Calculations'!BK5:BK2504,'Earnings Calculations'!B5:B2504,2,'Earnings Calculations'!C5:C2504,5)</f>
        <v>0</v>
      </c>
    </row>
    <row r="12" spans="1:2" s="286" customFormat="1" ht="18" customHeight="1" thickBot="1" x14ac:dyDescent="0.25">
      <c r="A12" s="284" t="s">
        <v>17</v>
      </c>
      <c r="B12" s="284">
        <f>SUMIFS('Earnings Calculations'!BK5:BK2504,'Earnings Calculations'!B5:B2504,2,'Earnings Calculations'!D5:D2504,"Disability")</f>
        <v>0</v>
      </c>
    </row>
    <row r="13" spans="1:2" s="287" customFormat="1" ht="18" customHeight="1" thickTop="1" x14ac:dyDescent="0.2">
      <c r="A13" s="285" t="s">
        <v>25</v>
      </c>
      <c r="B13" s="285">
        <f>SUMIF('Earnings Calculations'!B5:B2504,1,'Earnings Calculations'!BK5:BK2504)</f>
        <v>0</v>
      </c>
    </row>
    <row r="14" spans="1:2" s="286" customFormat="1" ht="18" customHeight="1" x14ac:dyDescent="0.2">
      <c r="A14" s="271" t="s">
        <v>2604</v>
      </c>
      <c r="B14" s="271">
        <f>SUMIFS('Earnings Calculations'!BK5:BK2504,'Earnings Calculations'!B5:B2504,1,'Earnings Calculations'!C5:C2504,1)</f>
        <v>0</v>
      </c>
    </row>
    <row r="15" spans="1:2" s="286" customFormat="1" ht="18" customHeight="1" x14ac:dyDescent="0.2">
      <c r="A15" s="271" t="s">
        <v>19</v>
      </c>
      <c r="B15" s="271">
        <f>SUMIFS('Earnings Calculations'!BK5:BK2504,'Earnings Calculations'!B5:B2504,1,'Earnings Calculations'!C5:C2504,2)</f>
        <v>0</v>
      </c>
    </row>
    <row r="16" spans="1:2" s="286" customFormat="1" ht="18" customHeight="1" x14ac:dyDescent="0.2">
      <c r="A16" s="271" t="s">
        <v>20</v>
      </c>
      <c r="B16" s="271">
        <f>SUMIFS('Earnings Calculations'!BK5:BK2504,'Earnings Calculations'!B5:B2504,1,'Earnings Calculations'!C5:C2504,3)</f>
        <v>0</v>
      </c>
    </row>
    <row r="17" spans="1:2" s="286" customFormat="1" ht="18" customHeight="1" x14ac:dyDescent="0.2">
      <c r="A17" s="271" t="s">
        <v>21</v>
      </c>
      <c r="B17" s="271">
        <f>SUMIFS('Earnings Calculations'!BK5:BK2504,'Earnings Calculations'!B5:B2504,1,'Earnings Calculations'!C5:C2504,4)</f>
        <v>0</v>
      </c>
    </row>
    <row r="18" spans="1:2" s="286" customFormat="1" ht="18" customHeight="1" x14ac:dyDescent="0.2">
      <c r="A18" s="271" t="s">
        <v>22</v>
      </c>
      <c r="B18" s="271">
        <f>SUMIFS('Earnings Calculations'!BK5:BK2504,'Earnings Calculations'!B5:B2504,1,'Earnings Calculations'!C5:C2504,5)</f>
        <v>0</v>
      </c>
    </row>
    <row r="19" spans="1:2" s="286" customFormat="1" ht="18" customHeight="1" thickBot="1" x14ac:dyDescent="0.25">
      <c r="A19" s="284" t="s">
        <v>23</v>
      </c>
      <c r="B19" s="284">
        <f>SUMIFS('Earnings Calculations'!BK5:BK2504,'Earnings Calculations'!B5:B2504,1,'Earnings Calculations'!D5:D2504,"Disability")</f>
        <v>0</v>
      </c>
    </row>
    <row r="20" spans="1:2" s="286" customFormat="1" ht="18" customHeight="1" thickTop="1" x14ac:dyDescent="0.2">
      <c r="A20" s="3"/>
      <c r="B20" s="3"/>
    </row>
    <row r="21" spans="1:2" s="286" customFormat="1" ht="18" customHeight="1" x14ac:dyDescent="0.2">
      <c r="A21" s="3"/>
      <c r="B21" s="3"/>
    </row>
    <row r="22" spans="1:2" s="286" customFormat="1" ht="18" customHeight="1" x14ac:dyDescent="0.2">
      <c r="A22" s="3"/>
      <c r="B22" s="3"/>
    </row>
    <row r="23" spans="1:2" s="286" customFormat="1" ht="18" customHeight="1" x14ac:dyDescent="0.2">
      <c r="A23" s="3"/>
      <c r="B23" s="3"/>
    </row>
    <row r="24" spans="1:2" s="286" customFormat="1" ht="18" customHeight="1" x14ac:dyDescent="0.2">
      <c r="A24" s="3"/>
      <c r="B24" s="3"/>
    </row>
    <row r="25" spans="1:2" ht="18" customHeight="1" x14ac:dyDescent="0.2"/>
    <row r="26" spans="1:2" ht="18" customHeight="1" x14ac:dyDescent="0.2"/>
    <row r="27" spans="1:2" ht="18" customHeight="1" x14ac:dyDescent="0.2"/>
    <row r="28" spans="1:2" ht="18" customHeight="1" x14ac:dyDescent="0.2"/>
    <row r="29" spans="1:2" ht="18" customHeight="1" x14ac:dyDescent="0.2"/>
    <row r="30" spans="1:2" ht="18" customHeight="1" x14ac:dyDescent="0.2"/>
    <row r="31" spans="1:2" ht="18" customHeight="1" x14ac:dyDescent="0.2"/>
    <row r="32" spans="1:2" ht="18" customHeight="1" x14ac:dyDescent="0.2"/>
    <row r="33" ht="18" customHeight="1" x14ac:dyDescent="0.2"/>
    <row r="34" ht="18" customHeight="1" x14ac:dyDescent="0.2"/>
    <row r="35" ht="18" customHeight="1" x14ac:dyDescent="0.2"/>
    <row r="36" ht="18" customHeight="1" x14ac:dyDescent="0.2"/>
    <row r="37" ht="18" customHeight="1" x14ac:dyDescent="0.2"/>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sheetData>
  <sheetProtection algorithmName="SHA-512" hashValue="MjIzF7ktDfgENBmZkY3n7d2Sw8/VXuEel4YEQWwAS+079+a0urV/+/sg28b8eaGY9Tf+p6ennzX0+0YFNjyK2w==" saltValue="/9QyGDJSFXEHt0p3DL77uw==" spinCount="100000" sheet="1" objects="1" scenarios="1"/>
  <phoneticPr fontId="2" type="noConversion"/>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6BDE-AD1F-40A5-A5C5-CB8CF1CA7E10}">
  <sheetPr>
    <tabColor rgb="FFC8DCF4"/>
  </sheetPr>
  <dimension ref="A1:GU2504"/>
  <sheetViews>
    <sheetView showGridLines="0" zoomScale="90" zoomScaleNormal="90" workbookViewId="0">
      <pane xSplit="1" ySplit="4" topLeftCell="B5" activePane="bottomRight" state="frozen"/>
      <selection pane="topRight" activeCell="B1" sqref="B1"/>
      <selection pane="bottomLeft" activeCell="A5" sqref="A5"/>
      <selection pane="bottomRight" activeCell="D2" sqref="D2"/>
    </sheetView>
  </sheetViews>
  <sheetFormatPr defaultRowHeight="13.5" x14ac:dyDescent="0.2"/>
  <cols>
    <col min="1" max="1" width="60.28515625" style="119" customWidth="1"/>
    <col min="2" max="7" width="11.42578125" style="42" customWidth="1"/>
    <col min="8" max="8" width="11.42578125" style="291" customWidth="1"/>
    <col min="9" max="12" width="11.42578125" style="42" customWidth="1"/>
    <col min="13" max="13" width="11.42578125" style="291" customWidth="1"/>
    <col min="14" max="15" width="11.42578125" style="42" customWidth="1"/>
    <col min="16" max="16" width="11.42578125" style="291" customWidth="1"/>
    <col min="17" max="19" width="11.42578125" style="42" customWidth="1"/>
    <col min="20" max="20" width="11.42578125" style="291" customWidth="1"/>
    <col min="21" max="24" width="11.42578125" style="42" customWidth="1"/>
    <col min="25" max="25" width="11.42578125" style="291" customWidth="1"/>
    <col min="26" max="27" width="11.42578125" style="42" customWidth="1"/>
    <col min="28" max="28" width="11.42578125" style="291" customWidth="1"/>
    <col min="29" max="29" width="11.42578125" style="42" customWidth="1"/>
    <col min="30" max="37" width="11.42578125" style="288" customWidth="1"/>
    <col min="38" max="38" width="11.42578125" style="291" customWidth="1"/>
    <col min="39" max="42" width="11.42578125" style="288" customWidth="1"/>
    <col min="43" max="43" width="11.42578125" style="291" customWidth="1"/>
    <col min="44" max="45" width="11.42578125" style="288" customWidth="1"/>
    <col min="46" max="46" width="11.42578125" style="291" customWidth="1"/>
    <col min="47" max="49" width="11.42578125" style="288" customWidth="1"/>
    <col min="50" max="50" width="11.42578125" style="291" customWidth="1"/>
    <col min="51" max="54" width="11.42578125" style="288" customWidth="1"/>
    <col min="55" max="55" width="11.42578125" style="291" customWidth="1"/>
    <col min="56" max="57" width="11.42578125" style="288" customWidth="1"/>
    <col min="58" max="58" width="11.42578125" style="291" customWidth="1"/>
    <col min="59" max="59" width="11.42578125" style="305" customWidth="1"/>
    <col min="60" max="60" width="11.42578125" style="288" customWidth="1"/>
    <col min="61" max="61" width="11.42578125" style="305" customWidth="1"/>
    <col min="62" max="62" width="11.42578125" style="288" customWidth="1"/>
    <col min="63" max="63" width="11.42578125" style="308" customWidth="1"/>
    <col min="64" max="203" width="9.140625" style="286"/>
    <col min="204" max="16384" width="9.140625" style="288"/>
  </cols>
  <sheetData>
    <row r="1" spans="1:203" s="4" customFormat="1" ht="33" customHeight="1" x14ac:dyDescent="0.6">
      <c r="A1" s="282" t="s">
        <v>2737</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300"/>
    </row>
    <row r="2" spans="1:203" s="286" customFormat="1" ht="122.25" thickBot="1" x14ac:dyDescent="0.25">
      <c r="A2" s="302" t="s">
        <v>2738</v>
      </c>
      <c r="B2" s="3"/>
      <c r="C2" s="3"/>
      <c r="D2" s="3"/>
      <c r="E2" s="3"/>
      <c r="F2" s="3"/>
      <c r="G2" s="3"/>
      <c r="H2" s="3"/>
      <c r="I2" s="3"/>
      <c r="J2" s="3"/>
      <c r="K2" s="3"/>
      <c r="L2" s="3"/>
      <c r="M2" s="3"/>
      <c r="N2" s="3"/>
      <c r="O2" s="3"/>
      <c r="P2" s="3"/>
      <c r="Q2" s="3"/>
      <c r="R2" s="3"/>
      <c r="S2" s="3"/>
      <c r="T2" s="3"/>
      <c r="U2" s="3"/>
      <c r="V2" s="3"/>
      <c r="W2" s="3"/>
      <c r="X2" s="3"/>
      <c r="Y2" s="3"/>
      <c r="Z2" s="3"/>
      <c r="AA2" s="3"/>
      <c r="AB2" s="3"/>
      <c r="AC2" s="3"/>
      <c r="AL2" s="3"/>
      <c r="AQ2" s="3"/>
      <c r="AT2" s="3"/>
      <c r="AX2" s="3"/>
      <c r="BC2" s="3"/>
      <c r="BF2" s="3"/>
      <c r="BK2" s="301"/>
    </row>
    <row r="3" spans="1:203" s="290" customFormat="1" ht="41.25" thickTop="1" x14ac:dyDescent="0.2">
      <c r="A3" s="309"/>
      <c r="B3" s="310" t="s">
        <v>54</v>
      </c>
      <c r="C3" s="310" t="s">
        <v>54</v>
      </c>
      <c r="D3" s="310" t="s">
        <v>54</v>
      </c>
      <c r="E3" s="310" t="s">
        <v>54</v>
      </c>
      <c r="F3" s="310" t="s">
        <v>54</v>
      </c>
      <c r="G3" s="310" t="s">
        <v>54</v>
      </c>
      <c r="H3" s="310" t="s">
        <v>2609</v>
      </c>
      <c r="I3" s="310" t="s">
        <v>54</v>
      </c>
      <c r="J3" s="310" t="s">
        <v>54</v>
      </c>
      <c r="K3" s="310" t="s">
        <v>54</v>
      </c>
      <c r="L3" s="310" t="s">
        <v>54</v>
      </c>
      <c r="M3" s="310" t="s">
        <v>2610</v>
      </c>
      <c r="N3" s="310" t="s">
        <v>54</v>
      </c>
      <c r="O3" s="310" t="s">
        <v>54</v>
      </c>
      <c r="P3" s="310" t="s">
        <v>2611</v>
      </c>
      <c r="Q3" s="310" t="s">
        <v>54</v>
      </c>
      <c r="R3" s="310" t="s">
        <v>54</v>
      </c>
      <c r="S3" s="310" t="s">
        <v>54</v>
      </c>
      <c r="T3" s="310" t="s">
        <v>2609</v>
      </c>
      <c r="U3" s="310" t="s">
        <v>54</v>
      </c>
      <c r="V3" s="310" t="s">
        <v>54</v>
      </c>
      <c r="W3" s="310" t="s">
        <v>54</v>
      </c>
      <c r="X3" s="310" t="s">
        <v>54</v>
      </c>
      <c r="Y3" s="310" t="s">
        <v>2610</v>
      </c>
      <c r="Z3" s="310" t="s">
        <v>54</v>
      </c>
      <c r="AA3" s="310" t="s">
        <v>54</v>
      </c>
      <c r="AB3" s="310" t="s">
        <v>2611</v>
      </c>
      <c r="AC3" s="310" t="s">
        <v>54</v>
      </c>
      <c r="AD3" s="310" t="s">
        <v>54</v>
      </c>
      <c r="AE3" s="310" t="s">
        <v>54</v>
      </c>
      <c r="AF3" s="310" t="s">
        <v>54</v>
      </c>
      <c r="AG3" s="310" t="s">
        <v>54</v>
      </c>
      <c r="AH3" s="310" t="s">
        <v>54</v>
      </c>
      <c r="AI3" s="311" t="s">
        <v>55</v>
      </c>
      <c r="AJ3" s="311" t="s">
        <v>55</v>
      </c>
      <c r="AK3" s="311" t="s">
        <v>55</v>
      </c>
      <c r="AL3" s="311" t="s">
        <v>2609</v>
      </c>
      <c r="AM3" s="311" t="s">
        <v>55</v>
      </c>
      <c r="AN3" s="311" t="s">
        <v>55</v>
      </c>
      <c r="AO3" s="311" t="s">
        <v>55</v>
      </c>
      <c r="AP3" s="311" t="s">
        <v>55</v>
      </c>
      <c r="AQ3" s="311" t="s">
        <v>2610</v>
      </c>
      <c r="AR3" s="311" t="s">
        <v>55</v>
      </c>
      <c r="AS3" s="311" t="s">
        <v>55</v>
      </c>
      <c r="AT3" s="311" t="s">
        <v>2611</v>
      </c>
      <c r="AU3" s="311" t="s">
        <v>55</v>
      </c>
      <c r="AV3" s="311" t="s">
        <v>55</v>
      </c>
      <c r="AW3" s="311" t="s">
        <v>55</v>
      </c>
      <c r="AX3" s="311" t="s">
        <v>2609</v>
      </c>
      <c r="AY3" s="311" t="s">
        <v>55</v>
      </c>
      <c r="AZ3" s="311" t="s">
        <v>55</v>
      </c>
      <c r="BA3" s="311" t="s">
        <v>55</v>
      </c>
      <c r="BB3" s="311" t="s">
        <v>55</v>
      </c>
      <c r="BC3" s="311" t="s">
        <v>2610</v>
      </c>
      <c r="BD3" s="311" t="s">
        <v>55</v>
      </c>
      <c r="BE3" s="311" t="s">
        <v>55</v>
      </c>
      <c r="BF3" s="311" t="s">
        <v>2611</v>
      </c>
      <c r="BG3" s="390" t="s">
        <v>2612</v>
      </c>
      <c r="BH3" s="390"/>
      <c r="BI3" s="390"/>
      <c r="BJ3" s="390"/>
      <c r="BK3" s="390"/>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269"/>
      <c r="FM3" s="269"/>
      <c r="FN3" s="269"/>
      <c r="FO3" s="269"/>
      <c r="FP3" s="269"/>
      <c r="FQ3" s="269"/>
      <c r="FR3" s="269"/>
      <c r="FS3" s="269"/>
      <c r="FT3" s="269"/>
      <c r="FU3" s="269"/>
      <c r="FV3" s="269"/>
      <c r="FW3" s="269"/>
      <c r="FX3" s="269"/>
      <c r="FY3" s="269"/>
      <c r="FZ3" s="269"/>
      <c r="GA3" s="269"/>
      <c r="GB3" s="269"/>
      <c r="GC3" s="269"/>
      <c r="GD3" s="269"/>
      <c r="GE3" s="269"/>
      <c r="GF3" s="269"/>
      <c r="GG3" s="269"/>
      <c r="GH3" s="269"/>
      <c r="GI3" s="269"/>
      <c r="GJ3" s="269"/>
      <c r="GK3" s="269"/>
      <c r="GL3" s="269"/>
      <c r="GM3" s="269"/>
      <c r="GN3" s="269"/>
      <c r="GO3" s="269"/>
      <c r="GP3" s="269"/>
      <c r="GQ3" s="269"/>
      <c r="GR3" s="269"/>
      <c r="GS3" s="269"/>
      <c r="GT3" s="269"/>
      <c r="GU3" s="269"/>
    </row>
    <row r="4" spans="1:203" s="289" customFormat="1" ht="54.75" thickBot="1" x14ac:dyDescent="0.25">
      <c r="A4" s="293" t="s">
        <v>2613</v>
      </c>
      <c r="B4" s="295" t="s">
        <v>57</v>
      </c>
      <c r="C4" s="295" t="s">
        <v>58</v>
      </c>
      <c r="D4" s="295" t="s">
        <v>44</v>
      </c>
      <c r="E4" s="295" t="s">
        <v>2776</v>
      </c>
      <c r="F4" s="295" t="s">
        <v>2777</v>
      </c>
      <c r="G4" s="295" t="s">
        <v>2778</v>
      </c>
      <c r="H4" s="296"/>
      <c r="I4" s="295" t="s">
        <v>2779</v>
      </c>
      <c r="J4" s="295" t="s">
        <v>2803</v>
      </c>
      <c r="K4" s="295" t="s">
        <v>2781</v>
      </c>
      <c r="L4" s="295" t="s">
        <v>2782</v>
      </c>
      <c r="M4" s="296"/>
      <c r="N4" s="295" t="s">
        <v>2783</v>
      </c>
      <c r="O4" s="295" t="s">
        <v>2784</v>
      </c>
      <c r="P4" s="296"/>
      <c r="Q4" s="295" t="s">
        <v>2785</v>
      </c>
      <c r="R4" s="295" t="s">
        <v>2786</v>
      </c>
      <c r="S4" s="295" t="s">
        <v>2787</v>
      </c>
      <c r="T4" s="296" t="s">
        <v>2804</v>
      </c>
      <c r="U4" s="295" t="s">
        <v>2788</v>
      </c>
      <c r="V4" s="295" t="s">
        <v>2789</v>
      </c>
      <c r="W4" s="295" t="s">
        <v>2790</v>
      </c>
      <c r="X4" s="295" t="s">
        <v>2614</v>
      </c>
      <c r="Y4" s="296"/>
      <c r="Z4" s="295" t="s">
        <v>2792</v>
      </c>
      <c r="AA4" s="295" t="s">
        <v>2793</v>
      </c>
      <c r="AB4" s="296"/>
      <c r="AC4" s="295" t="s">
        <v>2615</v>
      </c>
      <c r="AD4" s="295" t="s">
        <v>2616</v>
      </c>
      <c r="AE4" s="295" t="s">
        <v>2617</v>
      </c>
      <c r="AF4" s="295" t="s">
        <v>2618</v>
      </c>
      <c r="AG4" s="295" t="s">
        <v>2619</v>
      </c>
      <c r="AH4" s="295" t="s">
        <v>2620</v>
      </c>
      <c r="AI4" s="295" t="s">
        <v>2776</v>
      </c>
      <c r="AJ4" s="295" t="s">
        <v>2777</v>
      </c>
      <c r="AK4" s="295" t="s">
        <v>2778</v>
      </c>
      <c r="AL4" s="296"/>
      <c r="AM4" s="295" t="s">
        <v>2779</v>
      </c>
      <c r="AN4" s="295" t="s">
        <v>2803</v>
      </c>
      <c r="AO4" s="295" t="s">
        <v>2781</v>
      </c>
      <c r="AP4" s="295" t="s">
        <v>2782</v>
      </c>
      <c r="AQ4" s="296"/>
      <c r="AR4" s="295" t="s">
        <v>2783</v>
      </c>
      <c r="AS4" s="295" t="s">
        <v>2784</v>
      </c>
      <c r="AT4" s="296"/>
      <c r="AU4" s="295" t="s">
        <v>2785</v>
      </c>
      <c r="AV4" s="295" t="s">
        <v>2786</v>
      </c>
      <c r="AW4" s="295" t="s">
        <v>2787</v>
      </c>
      <c r="AX4" s="296" t="s">
        <v>2804</v>
      </c>
      <c r="AY4" s="295" t="s">
        <v>2788</v>
      </c>
      <c r="AZ4" s="295" t="s">
        <v>2789</v>
      </c>
      <c r="BA4" s="295" t="s">
        <v>2790</v>
      </c>
      <c r="BB4" s="295" t="s">
        <v>2614</v>
      </c>
      <c r="BC4" s="296"/>
      <c r="BD4" s="295" t="s">
        <v>2792</v>
      </c>
      <c r="BE4" s="295" t="s">
        <v>2793</v>
      </c>
      <c r="BF4" s="297"/>
      <c r="BG4" s="303" t="s">
        <v>2621</v>
      </c>
      <c r="BH4" s="299" t="s">
        <v>2590</v>
      </c>
      <c r="BI4" s="303" t="s">
        <v>2622</v>
      </c>
      <c r="BJ4" s="299" t="s">
        <v>2623</v>
      </c>
      <c r="BK4" s="306" t="s">
        <v>2624</v>
      </c>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row>
    <row r="5" spans="1:203" ht="27.75" thickTop="1" x14ac:dyDescent="0.2">
      <c r="A5" s="292" t="str">
        <f>'Data Entry'!D34</f>
        <v>Respondent 0001 (please change the respondent IDs here to match your activity's respondent IDs)</v>
      </c>
      <c r="B5" s="52">
        <f>'Data Entry'!AN34</f>
        <v>0</v>
      </c>
      <c r="C5" s="52" t="str">
        <f>'Data Entry'!BX34</f>
        <v/>
      </c>
      <c r="D5" s="52" t="str">
        <f>'Data Entry'!BU34</f>
        <v>No disability</v>
      </c>
      <c r="E5" s="52">
        <f>'Data Entry'!O34</f>
        <v>0</v>
      </c>
      <c r="F5" s="52">
        <f>'Data Entry'!P34</f>
        <v>0</v>
      </c>
      <c r="G5" s="52">
        <f>'Data Entry'!Q34</f>
        <v>0</v>
      </c>
      <c r="H5" s="294">
        <f t="shared" ref="H5:H68" si="0">IF(G5=1,F5*E5*4.35,0)+IF(G5=2,F5*4.35,0)+IF(G5=3,F5*2.17,0)+IF(G5=4,F5*2,0)+IF(G5=5,F5,0)</f>
        <v>0</v>
      </c>
      <c r="I5" s="52">
        <f>'Data Entry'!R34</f>
        <v>0</v>
      </c>
      <c r="J5" s="52">
        <f>'Data Entry'!S34</f>
        <v>0</v>
      </c>
      <c r="K5" s="52">
        <f>'Data Entry'!T34</f>
        <v>0</v>
      </c>
      <c r="L5" s="52">
        <f>'Data Entry'!U34</f>
        <v>0</v>
      </c>
      <c r="M5" s="294">
        <f>IF(K5=0,(J5*4.35)-L5,K5-L5)</f>
        <v>0</v>
      </c>
      <c r="N5" s="52">
        <f>'Data Entry'!V34</f>
        <v>0</v>
      </c>
      <c r="O5" s="52">
        <f>'Data Entry'!W34</f>
        <v>0</v>
      </c>
      <c r="P5" s="294">
        <f>N5-O5</f>
        <v>0</v>
      </c>
      <c r="Q5" s="52">
        <f>'Data Entry'!X34</f>
        <v>0</v>
      </c>
      <c r="R5" s="52">
        <f>'Data Entry'!Y34</f>
        <v>0</v>
      </c>
      <c r="S5" s="52">
        <f>'Data Entry'!Z34</f>
        <v>0</v>
      </c>
      <c r="T5" s="294">
        <f t="shared" ref="T5:T68" si="1">IF(S5=1,R5*Q5*4.35,0)+IF(S5=2,R5*4.35,0)+IF(S5=3,R5*2.17,0)+IF(S5=4,R5*2,0)+IF(S5=5,R5,0)</f>
        <v>0</v>
      </c>
      <c r="U5" s="52">
        <f>'Data Entry'!AA34</f>
        <v>0</v>
      </c>
      <c r="V5" s="52">
        <f>'Data Entry'!AB34</f>
        <v>0</v>
      </c>
      <c r="W5" s="52">
        <f>'Data Entry'!AC34</f>
        <v>0</v>
      </c>
      <c r="X5" s="52">
        <f>'Data Entry'!AD34</f>
        <v>0</v>
      </c>
      <c r="Y5" s="294">
        <f>IF(W5=0,(V5*4.35)-X5,W5-X5)</f>
        <v>0</v>
      </c>
      <c r="Z5" s="52">
        <f>'Data Entry'!AE34</f>
        <v>0</v>
      </c>
      <c r="AA5" s="52">
        <f>'Data Entry'!AF34</f>
        <v>0</v>
      </c>
      <c r="AB5" s="294">
        <f>Z5-AA5</f>
        <v>0</v>
      </c>
      <c r="AC5" s="52">
        <f>'Data Entry'!AH34</f>
        <v>0</v>
      </c>
      <c r="AD5" s="52">
        <f>'Data Entry'!AI34</f>
        <v>0</v>
      </c>
      <c r="AE5" s="52">
        <f>'Data Entry'!AJ34</f>
        <v>0</v>
      </c>
      <c r="AF5" s="52">
        <f>'Data Entry'!AK34</f>
        <v>0</v>
      </c>
      <c r="AG5" s="52">
        <f>'Data Entry'!AL34</f>
        <v>0</v>
      </c>
      <c r="AH5" s="52">
        <f>'Data Entry'!AM34</f>
        <v>0</v>
      </c>
      <c r="AI5" s="52">
        <f>'Data Entry'!AV34</f>
        <v>0</v>
      </c>
      <c r="AJ5" s="52">
        <f>'Data Entry'!AW34</f>
        <v>0</v>
      </c>
      <c r="AK5" s="52">
        <f>'Data Entry'!AX34</f>
        <v>0</v>
      </c>
      <c r="AL5" s="294">
        <f t="shared" ref="AL5:AL68" si="2">IF(AK5=1,AJ5*AI5*4.35,0)+IF(AK5=2,AJ5*4.35,0)+IF(AK5=3,AJ5*2.17,0)+IF(AK5=4,AJ5*2,0)+IF(AK5=5,AJ5,0)</f>
        <v>0</v>
      </c>
      <c r="AM5" s="52">
        <f>'Data Entry'!AY34</f>
        <v>0</v>
      </c>
      <c r="AN5" s="52">
        <f>'Data Entry'!AZ34</f>
        <v>0</v>
      </c>
      <c r="AO5" s="52">
        <f>'Data Entry'!BA34</f>
        <v>0</v>
      </c>
      <c r="AP5" s="52">
        <f>'Data Entry'!BB34</f>
        <v>0</v>
      </c>
      <c r="AQ5" s="294">
        <f>IF(AO5=0,(AN5*4.35)-AP5,AO5-AP5)</f>
        <v>0</v>
      </c>
      <c r="AR5" s="52">
        <f>'Data Entry'!BC34</f>
        <v>0</v>
      </c>
      <c r="AS5" s="52">
        <f>'Data Entry'!BD34</f>
        <v>0</v>
      </c>
      <c r="AT5" s="294">
        <f>AR5-AS5</f>
        <v>0</v>
      </c>
      <c r="AU5" s="52">
        <f>'Data Entry'!BE34</f>
        <v>0</v>
      </c>
      <c r="AV5" s="52">
        <f>'Data Entry'!BF34</f>
        <v>0</v>
      </c>
      <c r="AW5" s="52">
        <f>'Data Entry'!BG34</f>
        <v>0</v>
      </c>
      <c r="AX5" s="294">
        <f t="shared" ref="AX5:AX68" si="3">IF(AW5=1,AV5*AU5*4.35,0)+IF(AW5=2,AV5*4.35,0)+IF(AW5=3,AV5*2.17,0)+IF(AW5=4,AV5*2,0)+IF(AW5=5,AV5,0)</f>
        <v>0</v>
      </c>
      <c r="AY5" s="52">
        <f>'Data Entry'!BH34</f>
        <v>0</v>
      </c>
      <c r="AZ5" s="52">
        <f>'Data Entry'!BI34</f>
        <v>0</v>
      </c>
      <c r="BA5" s="52">
        <f>'Data Entry'!BJ34</f>
        <v>0</v>
      </c>
      <c r="BB5" s="52">
        <f>'Data Entry'!BK34</f>
        <v>0</v>
      </c>
      <c r="BC5" s="294">
        <f>IF(BA5=0,(AZ5*4.35)-BB5,BA5-BB5)</f>
        <v>0</v>
      </c>
      <c r="BD5" s="52">
        <f>'Data Entry'!BL34</f>
        <v>0</v>
      </c>
      <c r="BE5" s="52">
        <f>'Data Entry'!BM34</f>
        <v>0</v>
      </c>
      <c r="BF5" s="294">
        <f>BD5-BE5</f>
        <v>0</v>
      </c>
      <c r="BG5" s="304">
        <f>H5+I5+M5+P5+T5+U5+Y5+AB5</f>
        <v>0</v>
      </c>
      <c r="BH5" s="298" t="str">
        <f>IFERROR((BG5*'Data Entry'!$F$18)/'Data Entry'!$E$18,"")</f>
        <v/>
      </c>
      <c r="BI5" s="304">
        <f>AL5+AM5+AQ5+AT5+AX5+AY5+BC5+BF5</f>
        <v>0</v>
      </c>
      <c r="BJ5" s="298" t="str">
        <f>IFERROR(BI5-BH5,"")</f>
        <v/>
      </c>
      <c r="BK5" s="307" t="str">
        <f>IFERROR((BJ5/BH5)*100,"")</f>
        <v/>
      </c>
    </row>
    <row r="6" spans="1:203" ht="27" x14ac:dyDescent="0.2">
      <c r="A6" s="119" t="str">
        <f>'Data Entry'!D35</f>
        <v>Respondent 0002</v>
      </c>
      <c r="B6" s="52">
        <f>'Data Entry'!AN35</f>
        <v>0</v>
      </c>
      <c r="C6" s="52" t="str">
        <f>'Data Entry'!BX35</f>
        <v/>
      </c>
      <c r="D6" s="42" t="str">
        <f>'Data Entry'!BU35</f>
        <v>No disability</v>
      </c>
      <c r="E6" s="42">
        <f>'Data Entry'!O35</f>
        <v>0</v>
      </c>
      <c r="F6" s="42">
        <f>'Data Entry'!P35</f>
        <v>0</v>
      </c>
      <c r="G6" s="42">
        <f>'Data Entry'!Q35</f>
        <v>0</v>
      </c>
      <c r="H6" s="291">
        <f t="shared" si="0"/>
        <v>0</v>
      </c>
      <c r="I6" s="42">
        <f>'Data Entry'!R35</f>
        <v>0</v>
      </c>
      <c r="J6" s="42">
        <f>'Data Entry'!S35</f>
        <v>0</v>
      </c>
      <c r="K6" s="42">
        <f>'Data Entry'!T35</f>
        <v>0</v>
      </c>
      <c r="L6" s="42">
        <f>'Data Entry'!U35</f>
        <v>0</v>
      </c>
      <c r="M6" s="291">
        <f t="shared" ref="M6:M69" si="4">IF(K6=0,(J6*4.35)-L6,K6-L6)</f>
        <v>0</v>
      </c>
      <c r="N6" s="42">
        <f>'Data Entry'!V35</f>
        <v>0</v>
      </c>
      <c r="O6" s="42">
        <f>'Data Entry'!W35</f>
        <v>0</v>
      </c>
      <c r="P6" s="291">
        <f t="shared" ref="P6:P69" si="5">N6-O6</f>
        <v>0</v>
      </c>
      <c r="Q6" s="42">
        <f>'Data Entry'!X35</f>
        <v>0</v>
      </c>
      <c r="R6" s="42">
        <f>'Data Entry'!Y35</f>
        <v>0</v>
      </c>
      <c r="S6" s="42">
        <f>'Data Entry'!Z35</f>
        <v>0</v>
      </c>
      <c r="T6" s="291">
        <f t="shared" si="1"/>
        <v>0</v>
      </c>
      <c r="U6" s="42">
        <f>'Data Entry'!AA35</f>
        <v>0</v>
      </c>
      <c r="V6" s="42">
        <f>'Data Entry'!AB35</f>
        <v>0</v>
      </c>
      <c r="W6" s="42">
        <f>'Data Entry'!AC35</f>
        <v>0</v>
      </c>
      <c r="X6" s="42">
        <f>'Data Entry'!AD35</f>
        <v>0</v>
      </c>
      <c r="Y6" s="291">
        <f t="shared" ref="Y6:Y69" si="6">IF(W6=0,(V6*4.35)-X6,W6-X6)</f>
        <v>0</v>
      </c>
      <c r="Z6" s="42">
        <f>'Data Entry'!AE35</f>
        <v>0</v>
      </c>
      <c r="AA6" s="42">
        <f>'Data Entry'!AF35</f>
        <v>0</v>
      </c>
      <c r="AB6" s="291">
        <f t="shared" ref="AB6:AB69" si="7">Z6-AA6</f>
        <v>0</v>
      </c>
      <c r="AC6" s="42">
        <f>'Data Entry'!AH35</f>
        <v>0</v>
      </c>
      <c r="AD6" s="42">
        <f>'Data Entry'!AI35</f>
        <v>0</v>
      </c>
      <c r="AE6" s="42">
        <f>'Data Entry'!AJ35</f>
        <v>0</v>
      </c>
      <c r="AF6" s="42">
        <f>'Data Entry'!AK35</f>
        <v>0</v>
      </c>
      <c r="AG6" s="42">
        <f>'Data Entry'!AL35</f>
        <v>0</v>
      </c>
      <c r="AH6" s="42">
        <f>'Data Entry'!AM35</f>
        <v>0</v>
      </c>
      <c r="AI6" s="42">
        <f>'Data Entry'!AV35</f>
        <v>0</v>
      </c>
      <c r="AJ6" s="42">
        <f>'Data Entry'!AW35</f>
        <v>0</v>
      </c>
      <c r="AK6" s="42">
        <f>'Data Entry'!AX35</f>
        <v>0</v>
      </c>
      <c r="AL6" s="291">
        <f t="shared" si="2"/>
        <v>0</v>
      </c>
      <c r="AM6" s="42">
        <f>'Data Entry'!AY35</f>
        <v>0</v>
      </c>
      <c r="AN6" s="42">
        <f>'Data Entry'!AZ35</f>
        <v>0</v>
      </c>
      <c r="AO6" s="42">
        <f>'Data Entry'!BA35</f>
        <v>0</v>
      </c>
      <c r="AP6" s="42">
        <f>'Data Entry'!BB35</f>
        <v>0</v>
      </c>
      <c r="AQ6" s="291">
        <f t="shared" ref="AQ6:AQ69" si="8">IF(AO6=0,(AN6*4.35)-AP6,AO6-AP6)</f>
        <v>0</v>
      </c>
      <c r="AR6" s="42">
        <f>'Data Entry'!BC35</f>
        <v>0</v>
      </c>
      <c r="AS6" s="42">
        <f>'Data Entry'!BD35</f>
        <v>0</v>
      </c>
      <c r="AT6" s="291">
        <f t="shared" ref="AT6:AT69" si="9">AR6-AS6</f>
        <v>0</v>
      </c>
      <c r="AU6" s="42">
        <f>'Data Entry'!BE35</f>
        <v>0</v>
      </c>
      <c r="AV6" s="42">
        <f>'Data Entry'!BF35</f>
        <v>0</v>
      </c>
      <c r="AW6" s="42">
        <f>'Data Entry'!BG35</f>
        <v>0</v>
      </c>
      <c r="AX6" s="291">
        <f t="shared" si="3"/>
        <v>0</v>
      </c>
      <c r="AY6" s="42">
        <f>'Data Entry'!BH35</f>
        <v>0</v>
      </c>
      <c r="AZ6" s="42">
        <f>'Data Entry'!BI35</f>
        <v>0</v>
      </c>
      <c r="BA6" s="42">
        <f>'Data Entry'!BJ35</f>
        <v>0</v>
      </c>
      <c r="BB6" s="42">
        <f>'Data Entry'!BK35</f>
        <v>0</v>
      </c>
      <c r="BC6" s="291">
        <f t="shared" ref="BC6:BC69" si="10">IF(BA6=0,(AZ6*4.35)-BB6,BA6-BB6)</f>
        <v>0</v>
      </c>
      <c r="BD6" s="42">
        <f>'Data Entry'!BL35</f>
        <v>0</v>
      </c>
      <c r="BE6" s="42">
        <f>'Data Entry'!BM35</f>
        <v>0</v>
      </c>
      <c r="BF6" s="291">
        <f t="shared" ref="BF6:BF69" si="11">BD6-BE6</f>
        <v>0</v>
      </c>
      <c r="BG6" s="305">
        <f t="shared" ref="BG6:BG69" si="12">H6+I6+M6+P6+T6+U6+Y6+AB6</f>
        <v>0</v>
      </c>
      <c r="BH6" s="288" t="str">
        <f>IFERROR((BG6*'Data Entry'!$F$18)/'Data Entry'!$E$18,"")</f>
        <v/>
      </c>
      <c r="BI6" s="305">
        <f t="shared" ref="BI6:BI69" si="13">AL6+AM6+AQ6+AT6+AX6+AY6+BC6+BF6</f>
        <v>0</v>
      </c>
      <c r="BJ6" s="288" t="str">
        <f t="shared" ref="BJ6:BJ69" si="14">IFERROR(BI6-BH6,"")</f>
        <v/>
      </c>
      <c r="BK6" s="307" t="str">
        <f>IFERROR((BJ6/BH6)*100,"")</f>
        <v/>
      </c>
    </row>
    <row r="7" spans="1:203" ht="27" x14ac:dyDescent="0.2">
      <c r="A7" s="119" t="str">
        <f>'Data Entry'!D36</f>
        <v>Respondent 0003</v>
      </c>
      <c r="B7" s="52">
        <f>'Data Entry'!AN36</f>
        <v>0</v>
      </c>
      <c r="C7" s="52" t="str">
        <f>'Data Entry'!BX36</f>
        <v/>
      </c>
      <c r="D7" s="42" t="str">
        <f>'Data Entry'!BU36</f>
        <v>No disability</v>
      </c>
      <c r="E7" s="42">
        <f>'Data Entry'!O36</f>
        <v>0</v>
      </c>
      <c r="F7" s="42">
        <f>'Data Entry'!P36</f>
        <v>0</v>
      </c>
      <c r="G7" s="42">
        <f>'Data Entry'!Q36</f>
        <v>0</v>
      </c>
      <c r="H7" s="291">
        <f t="shared" si="0"/>
        <v>0</v>
      </c>
      <c r="I7" s="42">
        <f>'Data Entry'!R36</f>
        <v>0</v>
      </c>
      <c r="J7" s="42">
        <f>'Data Entry'!S36</f>
        <v>0</v>
      </c>
      <c r="K7" s="42">
        <f>'Data Entry'!T36</f>
        <v>0</v>
      </c>
      <c r="L7" s="42">
        <f>'Data Entry'!U36</f>
        <v>0</v>
      </c>
      <c r="M7" s="291">
        <f t="shared" si="4"/>
        <v>0</v>
      </c>
      <c r="N7" s="42">
        <f>'Data Entry'!V36</f>
        <v>0</v>
      </c>
      <c r="O7" s="42">
        <f>'Data Entry'!W36</f>
        <v>0</v>
      </c>
      <c r="P7" s="291">
        <f t="shared" si="5"/>
        <v>0</v>
      </c>
      <c r="Q7" s="42">
        <f>'Data Entry'!X36</f>
        <v>0</v>
      </c>
      <c r="R7" s="42">
        <f>'Data Entry'!Y36</f>
        <v>0</v>
      </c>
      <c r="S7" s="42">
        <f>'Data Entry'!Z36</f>
        <v>0</v>
      </c>
      <c r="T7" s="291">
        <f t="shared" si="1"/>
        <v>0</v>
      </c>
      <c r="U7" s="42">
        <f>'Data Entry'!AA36</f>
        <v>0</v>
      </c>
      <c r="V7" s="42">
        <f>'Data Entry'!AB36</f>
        <v>0</v>
      </c>
      <c r="W7" s="42">
        <f>'Data Entry'!AC36</f>
        <v>0</v>
      </c>
      <c r="X7" s="42">
        <f>'Data Entry'!AD36</f>
        <v>0</v>
      </c>
      <c r="Y7" s="291">
        <f t="shared" si="6"/>
        <v>0</v>
      </c>
      <c r="Z7" s="42">
        <f>'Data Entry'!AE36</f>
        <v>0</v>
      </c>
      <c r="AA7" s="42">
        <f>'Data Entry'!AF36</f>
        <v>0</v>
      </c>
      <c r="AB7" s="291">
        <f t="shared" si="7"/>
        <v>0</v>
      </c>
      <c r="AC7" s="42">
        <f>'Data Entry'!AH36</f>
        <v>0</v>
      </c>
      <c r="AD7" s="42">
        <f>'Data Entry'!AI36</f>
        <v>0</v>
      </c>
      <c r="AE7" s="42">
        <f>'Data Entry'!AJ36</f>
        <v>0</v>
      </c>
      <c r="AF7" s="42">
        <f>'Data Entry'!AK36</f>
        <v>0</v>
      </c>
      <c r="AG7" s="42">
        <f>'Data Entry'!AL36</f>
        <v>0</v>
      </c>
      <c r="AH7" s="42">
        <f>'Data Entry'!AM36</f>
        <v>0</v>
      </c>
      <c r="AI7" s="42">
        <f>'Data Entry'!AV36</f>
        <v>0</v>
      </c>
      <c r="AJ7" s="42">
        <f>'Data Entry'!AW36</f>
        <v>0</v>
      </c>
      <c r="AK7" s="42">
        <f>'Data Entry'!AX36</f>
        <v>0</v>
      </c>
      <c r="AL7" s="291">
        <f t="shared" si="2"/>
        <v>0</v>
      </c>
      <c r="AM7" s="42">
        <f>'Data Entry'!AY36</f>
        <v>0</v>
      </c>
      <c r="AN7" s="42">
        <f>'Data Entry'!AZ36</f>
        <v>0</v>
      </c>
      <c r="AO7" s="42">
        <f>'Data Entry'!BA36</f>
        <v>0</v>
      </c>
      <c r="AP7" s="42">
        <f>'Data Entry'!BB36</f>
        <v>0</v>
      </c>
      <c r="AQ7" s="291">
        <f t="shared" si="8"/>
        <v>0</v>
      </c>
      <c r="AR7" s="42">
        <f>'Data Entry'!BC36</f>
        <v>0</v>
      </c>
      <c r="AS7" s="42">
        <f>'Data Entry'!BD36</f>
        <v>0</v>
      </c>
      <c r="AT7" s="291">
        <f t="shared" si="9"/>
        <v>0</v>
      </c>
      <c r="AU7" s="42">
        <f>'Data Entry'!BE36</f>
        <v>0</v>
      </c>
      <c r="AV7" s="42">
        <f>'Data Entry'!BF36</f>
        <v>0</v>
      </c>
      <c r="AW7" s="42">
        <f>'Data Entry'!BG36</f>
        <v>0</v>
      </c>
      <c r="AX7" s="291">
        <f t="shared" si="3"/>
        <v>0</v>
      </c>
      <c r="AY7" s="42">
        <f>'Data Entry'!BH36</f>
        <v>0</v>
      </c>
      <c r="AZ7" s="42">
        <f>'Data Entry'!BI36</f>
        <v>0</v>
      </c>
      <c r="BA7" s="42">
        <f>'Data Entry'!BJ36</f>
        <v>0</v>
      </c>
      <c r="BB7" s="42">
        <f>'Data Entry'!BK36</f>
        <v>0</v>
      </c>
      <c r="BC7" s="291">
        <f t="shared" si="10"/>
        <v>0</v>
      </c>
      <c r="BD7" s="42">
        <f>'Data Entry'!BL36</f>
        <v>0</v>
      </c>
      <c r="BE7" s="42">
        <f>'Data Entry'!BM36</f>
        <v>0</v>
      </c>
      <c r="BF7" s="291">
        <f t="shared" si="11"/>
        <v>0</v>
      </c>
      <c r="BG7" s="305">
        <f t="shared" si="12"/>
        <v>0</v>
      </c>
      <c r="BH7" s="288" t="str">
        <f>IFERROR((BG7*'Data Entry'!$F$18)/'Data Entry'!$E$18,"")</f>
        <v/>
      </c>
      <c r="BI7" s="305">
        <f t="shared" si="13"/>
        <v>0</v>
      </c>
      <c r="BJ7" s="288" t="str">
        <f t="shared" si="14"/>
        <v/>
      </c>
      <c r="BK7" s="307" t="str">
        <f t="shared" ref="BK7:BK70" si="15">IFERROR((BJ7/BH7)*100,"")</f>
        <v/>
      </c>
    </row>
    <row r="8" spans="1:203" ht="27" x14ac:dyDescent="0.2">
      <c r="A8" s="119" t="str">
        <f>'Data Entry'!D37</f>
        <v>Respondent 0004</v>
      </c>
      <c r="B8" s="52">
        <f>'Data Entry'!AN37</f>
        <v>0</v>
      </c>
      <c r="C8" s="52" t="str">
        <f>'Data Entry'!BX37</f>
        <v/>
      </c>
      <c r="D8" s="42" t="str">
        <f>'Data Entry'!BU37</f>
        <v>No disability</v>
      </c>
      <c r="E8" s="42">
        <f>'Data Entry'!O37</f>
        <v>0</v>
      </c>
      <c r="F8" s="42">
        <f>'Data Entry'!P37</f>
        <v>0</v>
      </c>
      <c r="G8" s="42">
        <f>'Data Entry'!Q37</f>
        <v>0</v>
      </c>
      <c r="H8" s="291">
        <f t="shared" si="0"/>
        <v>0</v>
      </c>
      <c r="I8" s="42">
        <f>'Data Entry'!R37</f>
        <v>0</v>
      </c>
      <c r="J8" s="42">
        <f>'Data Entry'!S37</f>
        <v>0</v>
      </c>
      <c r="K8" s="42">
        <f>'Data Entry'!T37</f>
        <v>0</v>
      </c>
      <c r="L8" s="42">
        <f>'Data Entry'!U37</f>
        <v>0</v>
      </c>
      <c r="M8" s="291">
        <f t="shared" si="4"/>
        <v>0</v>
      </c>
      <c r="N8" s="42">
        <f>'Data Entry'!V37</f>
        <v>0</v>
      </c>
      <c r="O8" s="42">
        <f>'Data Entry'!W37</f>
        <v>0</v>
      </c>
      <c r="P8" s="291">
        <f t="shared" si="5"/>
        <v>0</v>
      </c>
      <c r="Q8" s="42">
        <f>'Data Entry'!X37</f>
        <v>0</v>
      </c>
      <c r="R8" s="42">
        <f>'Data Entry'!Y37</f>
        <v>0</v>
      </c>
      <c r="S8" s="42">
        <f>'Data Entry'!Z37</f>
        <v>0</v>
      </c>
      <c r="T8" s="291">
        <f t="shared" si="1"/>
        <v>0</v>
      </c>
      <c r="U8" s="42">
        <f>'Data Entry'!AA37</f>
        <v>0</v>
      </c>
      <c r="V8" s="42">
        <f>'Data Entry'!AB37</f>
        <v>0</v>
      </c>
      <c r="W8" s="42">
        <f>'Data Entry'!AC37</f>
        <v>0</v>
      </c>
      <c r="X8" s="42">
        <f>'Data Entry'!AD37</f>
        <v>0</v>
      </c>
      <c r="Y8" s="291">
        <f t="shared" si="6"/>
        <v>0</v>
      </c>
      <c r="Z8" s="42">
        <f>'Data Entry'!AE37</f>
        <v>0</v>
      </c>
      <c r="AA8" s="42">
        <f>'Data Entry'!AF37</f>
        <v>0</v>
      </c>
      <c r="AB8" s="291">
        <f t="shared" si="7"/>
        <v>0</v>
      </c>
      <c r="AC8" s="42">
        <f>'Data Entry'!AH37</f>
        <v>0</v>
      </c>
      <c r="AD8" s="42">
        <f>'Data Entry'!AI37</f>
        <v>0</v>
      </c>
      <c r="AE8" s="42">
        <f>'Data Entry'!AJ37</f>
        <v>0</v>
      </c>
      <c r="AF8" s="42">
        <f>'Data Entry'!AK37</f>
        <v>0</v>
      </c>
      <c r="AG8" s="42">
        <f>'Data Entry'!AL37</f>
        <v>0</v>
      </c>
      <c r="AH8" s="42">
        <f>'Data Entry'!AM37</f>
        <v>0</v>
      </c>
      <c r="AI8" s="42">
        <f>'Data Entry'!AV37</f>
        <v>0</v>
      </c>
      <c r="AJ8" s="42">
        <f>'Data Entry'!AW37</f>
        <v>0</v>
      </c>
      <c r="AK8" s="42">
        <f>'Data Entry'!AX37</f>
        <v>0</v>
      </c>
      <c r="AL8" s="291">
        <f t="shared" si="2"/>
        <v>0</v>
      </c>
      <c r="AM8" s="42">
        <f>'Data Entry'!AY37</f>
        <v>0</v>
      </c>
      <c r="AN8" s="42">
        <f>'Data Entry'!AZ37</f>
        <v>0</v>
      </c>
      <c r="AO8" s="42">
        <f>'Data Entry'!BA37</f>
        <v>0</v>
      </c>
      <c r="AP8" s="42">
        <f>'Data Entry'!BB37</f>
        <v>0</v>
      </c>
      <c r="AQ8" s="291">
        <f t="shared" si="8"/>
        <v>0</v>
      </c>
      <c r="AR8" s="42">
        <f>'Data Entry'!BC37</f>
        <v>0</v>
      </c>
      <c r="AS8" s="42">
        <f>'Data Entry'!BD37</f>
        <v>0</v>
      </c>
      <c r="AT8" s="291">
        <f t="shared" si="9"/>
        <v>0</v>
      </c>
      <c r="AU8" s="42">
        <f>'Data Entry'!BE37</f>
        <v>0</v>
      </c>
      <c r="AV8" s="42">
        <f>'Data Entry'!BF37</f>
        <v>0</v>
      </c>
      <c r="AW8" s="42">
        <f>'Data Entry'!BG37</f>
        <v>0</v>
      </c>
      <c r="AX8" s="291">
        <f t="shared" si="3"/>
        <v>0</v>
      </c>
      <c r="AY8" s="42">
        <f>'Data Entry'!BH37</f>
        <v>0</v>
      </c>
      <c r="AZ8" s="42">
        <f>'Data Entry'!BI37</f>
        <v>0</v>
      </c>
      <c r="BA8" s="42">
        <f>'Data Entry'!BJ37</f>
        <v>0</v>
      </c>
      <c r="BB8" s="42">
        <f>'Data Entry'!BK37</f>
        <v>0</v>
      </c>
      <c r="BC8" s="291">
        <f t="shared" si="10"/>
        <v>0</v>
      </c>
      <c r="BD8" s="42">
        <f>'Data Entry'!BL37</f>
        <v>0</v>
      </c>
      <c r="BE8" s="42">
        <f>'Data Entry'!BM37</f>
        <v>0</v>
      </c>
      <c r="BF8" s="291">
        <f t="shared" si="11"/>
        <v>0</v>
      </c>
      <c r="BG8" s="305">
        <f t="shared" si="12"/>
        <v>0</v>
      </c>
      <c r="BH8" s="288" t="str">
        <f>IFERROR((BG8*'Data Entry'!$F$18)/'Data Entry'!$E$18,"")</f>
        <v/>
      </c>
      <c r="BI8" s="305">
        <f t="shared" si="13"/>
        <v>0</v>
      </c>
      <c r="BJ8" s="288" t="str">
        <f t="shared" si="14"/>
        <v/>
      </c>
      <c r="BK8" s="307" t="str">
        <f t="shared" si="15"/>
        <v/>
      </c>
    </row>
    <row r="9" spans="1:203" ht="27" x14ac:dyDescent="0.2">
      <c r="A9" s="119" t="str">
        <f>'Data Entry'!D38</f>
        <v>Respondent 0005</v>
      </c>
      <c r="B9" s="52">
        <f>'Data Entry'!AN38</f>
        <v>0</v>
      </c>
      <c r="C9" s="52" t="str">
        <f>'Data Entry'!BX38</f>
        <v/>
      </c>
      <c r="D9" s="42" t="str">
        <f>'Data Entry'!BU38</f>
        <v>No disability</v>
      </c>
      <c r="E9" s="42">
        <f>'Data Entry'!O38</f>
        <v>0</v>
      </c>
      <c r="F9" s="42">
        <f>'Data Entry'!P38</f>
        <v>0</v>
      </c>
      <c r="G9" s="42">
        <f>'Data Entry'!Q38</f>
        <v>0</v>
      </c>
      <c r="H9" s="291">
        <f t="shared" si="0"/>
        <v>0</v>
      </c>
      <c r="I9" s="42">
        <f>'Data Entry'!R38</f>
        <v>0</v>
      </c>
      <c r="J9" s="42">
        <f>'Data Entry'!S38</f>
        <v>0</v>
      </c>
      <c r="K9" s="42">
        <f>'Data Entry'!T38</f>
        <v>0</v>
      </c>
      <c r="L9" s="42">
        <f>'Data Entry'!U38</f>
        <v>0</v>
      </c>
      <c r="M9" s="291">
        <f t="shared" si="4"/>
        <v>0</v>
      </c>
      <c r="N9" s="42">
        <f>'Data Entry'!V38</f>
        <v>0</v>
      </c>
      <c r="O9" s="42">
        <f>'Data Entry'!W38</f>
        <v>0</v>
      </c>
      <c r="P9" s="291">
        <f t="shared" si="5"/>
        <v>0</v>
      </c>
      <c r="Q9" s="42">
        <f>'Data Entry'!X38</f>
        <v>0</v>
      </c>
      <c r="R9" s="42">
        <f>'Data Entry'!Y38</f>
        <v>0</v>
      </c>
      <c r="S9" s="42">
        <f>'Data Entry'!Z38</f>
        <v>0</v>
      </c>
      <c r="T9" s="291">
        <f t="shared" si="1"/>
        <v>0</v>
      </c>
      <c r="U9" s="42">
        <f>'Data Entry'!AA38</f>
        <v>0</v>
      </c>
      <c r="V9" s="42">
        <f>'Data Entry'!AB38</f>
        <v>0</v>
      </c>
      <c r="W9" s="42">
        <f>'Data Entry'!AC38</f>
        <v>0</v>
      </c>
      <c r="X9" s="42">
        <f>'Data Entry'!AD38</f>
        <v>0</v>
      </c>
      <c r="Y9" s="291">
        <f t="shared" si="6"/>
        <v>0</v>
      </c>
      <c r="Z9" s="42">
        <f>'Data Entry'!AE38</f>
        <v>0</v>
      </c>
      <c r="AA9" s="42">
        <f>'Data Entry'!AF38</f>
        <v>0</v>
      </c>
      <c r="AB9" s="291">
        <f t="shared" si="7"/>
        <v>0</v>
      </c>
      <c r="AC9" s="42">
        <f>'Data Entry'!AH38</f>
        <v>0</v>
      </c>
      <c r="AD9" s="42">
        <f>'Data Entry'!AI38</f>
        <v>0</v>
      </c>
      <c r="AE9" s="42">
        <f>'Data Entry'!AJ38</f>
        <v>0</v>
      </c>
      <c r="AF9" s="42">
        <f>'Data Entry'!AK38</f>
        <v>0</v>
      </c>
      <c r="AG9" s="42">
        <f>'Data Entry'!AL38</f>
        <v>0</v>
      </c>
      <c r="AH9" s="42">
        <f>'Data Entry'!AM38</f>
        <v>0</v>
      </c>
      <c r="AI9" s="42">
        <f>'Data Entry'!AV38</f>
        <v>0</v>
      </c>
      <c r="AJ9" s="42">
        <f>'Data Entry'!AW38</f>
        <v>0</v>
      </c>
      <c r="AK9" s="42">
        <f>'Data Entry'!AX38</f>
        <v>0</v>
      </c>
      <c r="AL9" s="291">
        <f t="shared" si="2"/>
        <v>0</v>
      </c>
      <c r="AM9" s="42">
        <f>'Data Entry'!AY38</f>
        <v>0</v>
      </c>
      <c r="AN9" s="42">
        <f>'Data Entry'!AZ38</f>
        <v>0</v>
      </c>
      <c r="AO9" s="42">
        <f>'Data Entry'!BA38</f>
        <v>0</v>
      </c>
      <c r="AP9" s="42">
        <f>'Data Entry'!BB38</f>
        <v>0</v>
      </c>
      <c r="AQ9" s="291">
        <f t="shared" si="8"/>
        <v>0</v>
      </c>
      <c r="AR9" s="42">
        <f>'Data Entry'!BC38</f>
        <v>0</v>
      </c>
      <c r="AS9" s="42">
        <f>'Data Entry'!BD38</f>
        <v>0</v>
      </c>
      <c r="AT9" s="291">
        <f t="shared" si="9"/>
        <v>0</v>
      </c>
      <c r="AU9" s="42">
        <f>'Data Entry'!BE38</f>
        <v>0</v>
      </c>
      <c r="AV9" s="42">
        <f>'Data Entry'!BF38</f>
        <v>0</v>
      </c>
      <c r="AW9" s="42">
        <f>'Data Entry'!BG38</f>
        <v>0</v>
      </c>
      <c r="AX9" s="291">
        <f t="shared" si="3"/>
        <v>0</v>
      </c>
      <c r="AY9" s="42">
        <f>'Data Entry'!BH38</f>
        <v>0</v>
      </c>
      <c r="AZ9" s="42">
        <f>'Data Entry'!BI38</f>
        <v>0</v>
      </c>
      <c r="BA9" s="42">
        <f>'Data Entry'!BJ38</f>
        <v>0</v>
      </c>
      <c r="BB9" s="42">
        <f>'Data Entry'!BK38</f>
        <v>0</v>
      </c>
      <c r="BC9" s="291">
        <f t="shared" si="10"/>
        <v>0</v>
      </c>
      <c r="BD9" s="42">
        <f>'Data Entry'!BL38</f>
        <v>0</v>
      </c>
      <c r="BE9" s="42">
        <f>'Data Entry'!BM38</f>
        <v>0</v>
      </c>
      <c r="BF9" s="291">
        <f t="shared" si="11"/>
        <v>0</v>
      </c>
      <c r="BG9" s="305">
        <f t="shared" si="12"/>
        <v>0</v>
      </c>
      <c r="BH9" s="288" t="str">
        <f>IFERROR((BG9*'Data Entry'!$F$18)/'Data Entry'!$E$18,"")</f>
        <v/>
      </c>
      <c r="BI9" s="305">
        <f t="shared" si="13"/>
        <v>0</v>
      </c>
      <c r="BJ9" s="288" t="str">
        <f t="shared" si="14"/>
        <v/>
      </c>
      <c r="BK9" s="307" t="str">
        <f t="shared" si="15"/>
        <v/>
      </c>
    </row>
    <row r="10" spans="1:203" ht="27" x14ac:dyDescent="0.2">
      <c r="A10" s="119" t="str">
        <f>'Data Entry'!D39</f>
        <v>Respondent 0006</v>
      </c>
      <c r="B10" s="52">
        <f>'Data Entry'!AN39</f>
        <v>0</v>
      </c>
      <c r="C10" s="52" t="str">
        <f>'Data Entry'!BX39</f>
        <v/>
      </c>
      <c r="D10" s="42" t="str">
        <f>'Data Entry'!BU39</f>
        <v>No disability</v>
      </c>
      <c r="E10" s="42">
        <f>'Data Entry'!O39</f>
        <v>0</v>
      </c>
      <c r="F10" s="42">
        <f>'Data Entry'!P39</f>
        <v>0</v>
      </c>
      <c r="G10" s="42">
        <f>'Data Entry'!Q39</f>
        <v>0</v>
      </c>
      <c r="H10" s="291">
        <f t="shared" si="0"/>
        <v>0</v>
      </c>
      <c r="I10" s="42">
        <f>'Data Entry'!R39</f>
        <v>0</v>
      </c>
      <c r="J10" s="42">
        <f>'Data Entry'!S39</f>
        <v>0</v>
      </c>
      <c r="K10" s="42">
        <f>'Data Entry'!T39</f>
        <v>0</v>
      </c>
      <c r="L10" s="42">
        <f>'Data Entry'!U39</f>
        <v>0</v>
      </c>
      <c r="M10" s="291">
        <f t="shared" si="4"/>
        <v>0</v>
      </c>
      <c r="N10" s="42">
        <f>'Data Entry'!V39</f>
        <v>0</v>
      </c>
      <c r="O10" s="42">
        <f>'Data Entry'!W39</f>
        <v>0</v>
      </c>
      <c r="P10" s="291">
        <f t="shared" si="5"/>
        <v>0</v>
      </c>
      <c r="Q10" s="42">
        <f>'Data Entry'!X39</f>
        <v>0</v>
      </c>
      <c r="R10" s="42">
        <f>'Data Entry'!Y39</f>
        <v>0</v>
      </c>
      <c r="S10" s="42">
        <f>'Data Entry'!Z39</f>
        <v>0</v>
      </c>
      <c r="T10" s="291">
        <f t="shared" si="1"/>
        <v>0</v>
      </c>
      <c r="U10" s="42">
        <f>'Data Entry'!AA39</f>
        <v>0</v>
      </c>
      <c r="V10" s="42">
        <f>'Data Entry'!AB39</f>
        <v>0</v>
      </c>
      <c r="W10" s="42">
        <f>'Data Entry'!AC39</f>
        <v>0</v>
      </c>
      <c r="X10" s="42">
        <f>'Data Entry'!AD39</f>
        <v>0</v>
      </c>
      <c r="Y10" s="291">
        <f t="shared" si="6"/>
        <v>0</v>
      </c>
      <c r="Z10" s="42">
        <f>'Data Entry'!AE39</f>
        <v>0</v>
      </c>
      <c r="AA10" s="42">
        <f>'Data Entry'!AF39</f>
        <v>0</v>
      </c>
      <c r="AB10" s="291">
        <f t="shared" si="7"/>
        <v>0</v>
      </c>
      <c r="AC10" s="42">
        <f>'Data Entry'!AH39</f>
        <v>0</v>
      </c>
      <c r="AD10" s="42">
        <f>'Data Entry'!AI39</f>
        <v>0</v>
      </c>
      <c r="AE10" s="42">
        <f>'Data Entry'!AJ39</f>
        <v>0</v>
      </c>
      <c r="AF10" s="42">
        <f>'Data Entry'!AK39</f>
        <v>0</v>
      </c>
      <c r="AG10" s="42">
        <f>'Data Entry'!AL39</f>
        <v>0</v>
      </c>
      <c r="AH10" s="42">
        <f>'Data Entry'!AM39</f>
        <v>0</v>
      </c>
      <c r="AI10" s="42">
        <f>'Data Entry'!AV39</f>
        <v>0</v>
      </c>
      <c r="AJ10" s="42">
        <f>'Data Entry'!AW39</f>
        <v>0</v>
      </c>
      <c r="AK10" s="42">
        <f>'Data Entry'!AX39</f>
        <v>0</v>
      </c>
      <c r="AL10" s="291">
        <f t="shared" si="2"/>
        <v>0</v>
      </c>
      <c r="AM10" s="42">
        <f>'Data Entry'!AY39</f>
        <v>0</v>
      </c>
      <c r="AN10" s="42">
        <f>'Data Entry'!AZ39</f>
        <v>0</v>
      </c>
      <c r="AO10" s="42">
        <f>'Data Entry'!BA39</f>
        <v>0</v>
      </c>
      <c r="AP10" s="42">
        <f>'Data Entry'!BB39</f>
        <v>0</v>
      </c>
      <c r="AQ10" s="291">
        <f t="shared" si="8"/>
        <v>0</v>
      </c>
      <c r="AR10" s="42">
        <f>'Data Entry'!BC39</f>
        <v>0</v>
      </c>
      <c r="AS10" s="42">
        <f>'Data Entry'!BD39</f>
        <v>0</v>
      </c>
      <c r="AT10" s="291">
        <f t="shared" si="9"/>
        <v>0</v>
      </c>
      <c r="AU10" s="42">
        <f>'Data Entry'!BE39</f>
        <v>0</v>
      </c>
      <c r="AV10" s="42">
        <f>'Data Entry'!BF39</f>
        <v>0</v>
      </c>
      <c r="AW10" s="42">
        <f>'Data Entry'!BG39</f>
        <v>0</v>
      </c>
      <c r="AX10" s="291">
        <f t="shared" si="3"/>
        <v>0</v>
      </c>
      <c r="AY10" s="42">
        <f>'Data Entry'!BH39</f>
        <v>0</v>
      </c>
      <c r="AZ10" s="42">
        <f>'Data Entry'!BI39</f>
        <v>0</v>
      </c>
      <c r="BA10" s="42">
        <f>'Data Entry'!BJ39</f>
        <v>0</v>
      </c>
      <c r="BB10" s="42">
        <f>'Data Entry'!BK39</f>
        <v>0</v>
      </c>
      <c r="BC10" s="291">
        <f t="shared" si="10"/>
        <v>0</v>
      </c>
      <c r="BD10" s="42">
        <f>'Data Entry'!BL39</f>
        <v>0</v>
      </c>
      <c r="BE10" s="42">
        <f>'Data Entry'!BM39</f>
        <v>0</v>
      </c>
      <c r="BF10" s="291">
        <f t="shared" si="11"/>
        <v>0</v>
      </c>
      <c r="BG10" s="305">
        <f t="shared" si="12"/>
        <v>0</v>
      </c>
      <c r="BH10" s="288" t="str">
        <f>IFERROR((BG10*'Data Entry'!$F$18)/'Data Entry'!$E$18,"")</f>
        <v/>
      </c>
      <c r="BI10" s="305">
        <f t="shared" si="13"/>
        <v>0</v>
      </c>
      <c r="BJ10" s="288" t="str">
        <f t="shared" si="14"/>
        <v/>
      </c>
      <c r="BK10" s="307" t="str">
        <f t="shared" si="15"/>
        <v/>
      </c>
    </row>
    <row r="11" spans="1:203" ht="27" x14ac:dyDescent="0.2">
      <c r="A11" s="119" t="str">
        <f>'Data Entry'!D40</f>
        <v>Respondent 0007</v>
      </c>
      <c r="B11" s="52">
        <f>'Data Entry'!AN40</f>
        <v>0</v>
      </c>
      <c r="C11" s="52" t="str">
        <f>'Data Entry'!BX40</f>
        <v/>
      </c>
      <c r="D11" s="42" t="str">
        <f>'Data Entry'!BU40</f>
        <v>No disability</v>
      </c>
      <c r="E11" s="42">
        <f>'Data Entry'!O40</f>
        <v>0</v>
      </c>
      <c r="F11" s="42">
        <f>'Data Entry'!P40</f>
        <v>0</v>
      </c>
      <c r="G11" s="42">
        <f>'Data Entry'!Q40</f>
        <v>0</v>
      </c>
      <c r="H11" s="291">
        <f t="shared" si="0"/>
        <v>0</v>
      </c>
      <c r="I11" s="42">
        <f>'Data Entry'!R40</f>
        <v>0</v>
      </c>
      <c r="J11" s="42">
        <f>'Data Entry'!S40</f>
        <v>0</v>
      </c>
      <c r="K11" s="42">
        <f>'Data Entry'!T40</f>
        <v>0</v>
      </c>
      <c r="L11" s="42">
        <f>'Data Entry'!U40</f>
        <v>0</v>
      </c>
      <c r="M11" s="291">
        <f t="shared" si="4"/>
        <v>0</v>
      </c>
      <c r="N11" s="42">
        <f>'Data Entry'!V40</f>
        <v>0</v>
      </c>
      <c r="O11" s="42">
        <f>'Data Entry'!W40</f>
        <v>0</v>
      </c>
      <c r="P11" s="291">
        <f t="shared" si="5"/>
        <v>0</v>
      </c>
      <c r="Q11" s="42">
        <f>'Data Entry'!X40</f>
        <v>0</v>
      </c>
      <c r="R11" s="42">
        <f>'Data Entry'!Y40</f>
        <v>0</v>
      </c>
      <c r="S11" s="42">
        <f>'Data Entry'!Z40</f>
        <v>0</v>
      </c>
      <c r="T11" s="291">
        <f t="shared" si="1"/>
        <v>0</v>
      </c>
      <c r="U11" s="42">
        <f>'Data Entry'!AA40</f>
        <v>0</v>
      </c>
      <c r="V11" s="42">
        <f>'Data Entry'!AB40</f>
        <v>0</v>
      </c>
      <c r="W11" s="42">
        <f>'Data Entry'!AC40</f>
        <v>0</v>
      </c>
      <c r="X11" s="42">
        <f>'Data Entry'!AD40</f>
        <v>0</v>
      </c>
      <c r="Y11" s="291">
        <f t="shared" si="6"/>
        <v>0</v>
      </c>
      <c r="Z11" s="42">
        <f>'Data Entry'!AE40</f>
        <v>0</v>
      </c>
      <c r="AA11" s="42">
        <f>'Data Entry'!AF40</f>
        <v>0</v>
      </c>
      <c r="AB11" s="291">
        <f t="shared" si="7"/>
        <v>0</v>
      </c>
      <c r="AC11" s="42">
        <f>'Data Entry'!AH40</f>
        <v>0</v>
      </c>
      <c r="AD11" s="42">
        <f>'Data Entry'!AI40</f>
        <v>0</v>
      </c>
      <c r="AE11" s="42">
        <f>'Data Entry'!AJ40</f>
        <v>0</v>
      </c>
      <c r="AF11" s="42">
        <f>'Data Entry'!AK40</f>
        <v>0</v>
      </c>
      <c r="AG11" s="42">
        <f>'Data Entry'!AL40</f>
        <v>0</v>
      </c>
      <c r="AH11" s="42">
        <f>'Data Entry'!AM40</f>
        <v>0</v>
      </c>
      <c r="AI11" s="42">
        <f>'Data Entry'!AV40</f>
        <v>0</v>
      </c>
      <c r="AJ11" s="42">
        <f>'Data Entry'!AW40</f>
        <v>0</v>
      </c>
      <c r="AK11" s="42">
        <f>'Data Entry'!AX40</f>
        <v>0</v>
      </c>
      <c r="AL11" s="291">
        <f t="shared" si="2"/>
        <v>0</v>
      </c>
      <c r="AM11" s="42">
        <f>'Data Entry'!AY40</f>
        <v>0</v>
      </c>
      <c r="AN11" s="42">
        <f>'Data Entry'!AZ40</f>
        <v>0</v>
      </c>
      <c r="AO11" s="42">
        <f>'Data Entry'!BA40</f>
        <v>0</v>
      </c>
      <c r="AP11" s="42">
        <f>'Data Entry'!BB40</f>
        <v>0</v>
      </c>
      <c r="AQ11" s="291">
        <f t="shared" si="8"/>
        <v>0</v>
      </c>
      <c r="AR11" s="42">
        <f>'Data Entry'!BC40</f>
        <v>0</v>
      </c>
      <c r="AS11" s="42">
        <f>'Data Entry'!BD40</f>
        <v>0</v>
      </c>
      <c r="AT11" s="291">
        <f t="shared" si="9"/>
        <v>0</v>
      </c>
      <c r="AU11" s="42">
        <f>'Data Entry'!BE40</f>
        <v>0</v>
      </c>
      <c r="AV11" s="42">
        <f>'Data Entry'!BF40</f>
        <v>0</v>
      </c>
      <c r="AW11" s="42">
        <f>'Data Entry'!BG40</f>
        <v>0</v>
      </c>
      <c r="AX11" s="291">
        <f t="shared" si="3"/>
        <v>0</v>
      </c>
      <c r="AY11" s="42">
        <f>'Data Entry'!BH40</f>
        <v>0</v>
      </c>
      <c r="AZ11" s="42">
        <f>'Data Entry'!BI40</f>
        <v>0</v>
      </c>
      <c r="BA11" s="42">
        <f>'Data Entry'!BJ40</f>
        <v>0</v>
      </c>
      <c r="BB11" s="42">
        <f>'Data Entry'!BK40</f>
        <v>0</v>
      </c>
      <c r="BC11" s="291">
        <f t="shared" si="10"/>
        <v>0</v>
      </c>
      <c r="BD11" s="42">
        <f>'Data Entry'!BL40</f>
        <v>0</v>
      </c>
      <c r="BE11" s="42">
        <f>'Data Entry'!BM40</f>
        <v>0</v>
      </c>
      <c r="BF11" s="291">
        <f t="shared" si="11"/>
        <v>0</v>
      </c>
      <c r="BG11" s="305">
        <f t="shared" si="12"/>
        <v>0</v>
      </c>
      <c r="BH11" s="288" t="str">
        <f>IFERROR((BG11*'Data Entry'!$F$18)/'Data Entry'!$E$18,"")</f>
        <v/>
      </c>
      <c r="BI11" s="305">
        <f t="shared" si="13"/>
        <v>0</v>
      </c>
      <c r="BJ11" s="288" t="str">
        <f t="shared" si="14"/>
        <v/>
      </c>
      <c r="BK11" s="307" t="str">
        <f t="shared" si="15"/>
        <v/>
      </c>
    </row>
    <row r="12" spans="1:203" ht="27" x14ac:dyDescent="0.2">
      <c r="A12" s="119" t="str">
        <f>'Data Entry'!D41</f>
        <v>Respondent 0008</v>
      </c>
      <c r="B12" s="52">
        <f>'Data Entry'!AN41</f>
        <v>0</v>
      </c>
      <c r="C12" s="52" t="str">
        <f>'Data Entry'!BX41</f>
        <v/>
      </c>
      <c r="D12" s="42" t="str">
        <f>'Data Entry'!BU41</f>
        <v>No disability</v>
      </c>
      <c r="E12" s="42">
        <f>'Data Entry'!O41</f>
        <v>0</v>
      </c>
      <c r="F12" s="42">
        <f>'Data Entry'!P41</f>
        <v>0</v>
      </c>
      <c r="G12" s="42">
        <f>'Data Entry'!Q41</f>
        <v>0</v>
      </c>
      <c r="H12" s="291">
        <f t="shared" si="0"/>
        <v>0</v>
      </c>
      <c r="I12" s="42">
        <f>'Data Entry'!R41</f>
        <v>0</v>
      </c>
      <c r="J12" s="42">
        <f>'Data Entry'!S41</f>
        <v>0</v>
      </c>
      <c r="K12" s="42">
        <f>'Data Entry'!T41</f>
        <v>0</v>
      </c>
      <c r="L12" s="42">
        <f>'Data Entry'!U41</f>
        <v>0</v>
      </c>
      <c r="M12" s="291">
        <f t="shared" si="4"/>
        <v>0</v>
      </c>
      <c r="N12" s="42">
        <f>'Data Entry'!V41</f>
        <v>0</v>
      </c>
      <c r="O12" s="42">
        <f>'Data Entry'!W41</f>
        <v>0</v>
      </c>
      <c r="P12" s="291">
        <f t="shared" si="5"/>
        <v>0</v>
      </c>
      <c r="Q12" s="42">
        <f>'Data Entry'!X41</f>
        <v>0</v>
      </c>
      <c r="R12" s="42">
        <f>'Data Entry'!Y41</f>
        <v>0</v>
      </c>
      <c r="S12" s="42">
        <f>'Data Entry'!Z41</f>
        <v>0</v>
      </c>
      <c r="T12" s="291">
        <f t="shared" si="1"/>
        <v>0</v>
      </c>
      <c r="U12" s="42">
        <f>'Data Entry'!AA41</f>
        <v>0</v>
      </c>
      <c r="V12" s="42">
        <f>'Data Entry'!AB41</f>
        <v>0</v>
      </c>
      <c r="W12" s="42">
        <f>'Data Entry'!AC41</f>
        <v>0</v>
      </c>
      <c r="X12" s="42">
        <f>'Data Entry'!AD41</f>
        <v>0</v>
      </c>
      <c r="Y12" s="291">
        <f t="shared" si="6"/>
        <v>0</v>
      </c>
      <c r="Z12" s="42">
        <f>'Data Entry'!AE41</f>
        <v>0</v>
      </c>
      <c r="AA12" s="42">
        <f>'Data Entry'!AF41</f>
        <v>0</v>
      </c>
      <c r="AB12" s="291">
        <f t="shared" si="7"/>
        <v>0</v>
      </c>
      <c r="AC12" s="42">
        <f>'Data Entry'!AH41</f>
        <v>0</v>
      </c>
      <c r="AD12" s="42">
        <f>'Data Entry'!AI41</f>
        <v>0</v>
      </c>
      <c r="AE12" s="42">
        <f>'Data Entry'!AJ41</f>
        <v>0</v>
      </c>
      <c r="AF12" s="42">
        <f>'Data Entry'!AK41</f>
        <v>0</v>
      </c>
      <c r="AG12" s="42">
        <f>'Data Entry'!AL41</f>
        <v>0</v>
      </c>
      <c r="AH12" s="42">
        <f>'Data Entry'!AM41</f>
        <v>0</v>
      </c>
      <c r="AI12" s="42">
        <f>'Data Entry'!AV41</f>
        <v>0</v>
      </c>
      <c r="AJ12" s="42">
        <f>'Data Entry'!AW41</f>
        <v>0</v>
      </c>
      <c r="AK12" s="42">
        <f>'Data Entry'!AX41</f>
        <v>0</v>
      </c>
      <c r="AL12" s="291">
        <f t="shared" si="2"/>
        <v>0</v>
      </c>
      <c r="AM12" s="42">
        <f>'Data Entry'!AY41</f>
        <v>0</v>
      </c>
      <c r="AN12" s="42">
        <f>'Data Entry'!AZ41</f>
        <v>0</v>
      </c>
      <c r="AO12" s="42">
        <f>'Data Entry'!BA41</f>
        <v>0</v>
      </c>
      <c r="AP12" s="42">
        <f>'Data Entry'!BB41</f>
        <v>0</v>
      </c>
      <c r="AQ12" s="291">
        <f t="shared" si="8"/>
        <v>0</v>
      </c>
      <c r="AR12" s="42">
        <f>'Data Entry'!BC41</f>
        <v>0</v>
      </c>
      <c r="AS12" s="42">
        <f>'Data Entry'!BD41</f>
        <v>0</v>
      </c>
      <c r="AT12" s="291">
        <f t="shared" si="9"/>
        <v>0</v>
      </c>
      <c r="AU12" s="42">
        <f>'Data Entry'!BE41</f>
        <v>0</v>
      </c>
      <c r="AV12" s="42">
        <f>'Data Entry'!BF41</f>
        <v>0</v>
      </c>
      <c r="AW12" s="42">
        <f>'Data Entry'!BG41</f>
        <v>0</v>
      </c>
      <c r="AX12" s="291">
        <f t="shared" si="3"/>
        <v>0</v>
      </c>
      <c r="AY12" s="42">
        <f>'Data Entry'!BH41</f>
        <v>0</v>
      </c>
      <c r="AZ12" s="42">
        <f>'Data Entry'!BI41</f>
        <v>0</v>
      </c>
      <c r="BA12" s="42">
        <f>'Data Entry'!BJ41</f>
        <v>0</v>
      </c>
      <c r="BB12" s="42">
        <f>'Data Entry'!BK41</f>
        <v>0</v>
      </c>
      <c r="BC12" s="291">
        <f t="shared" si="10"/>
        <v>0</v>
      </c>
      <c r="BD12" s="42">
        <f>'Data Entry'!BL41</f>
        <v>0</v>
      </c>
      <c r="BE12" s="42">
        <f>'Data Entry'!BM41</f>
        <v>0</v>
      </c>
      <c r="BF12" s="291">
        <f t="shared" si="11"/>
        <v>0</v>
      </c>
      <c r="BG12" s="305">
        <f t="shared" si="12"/>
        <v>0</v>
      </c>
      <c r="BH12" s="288" t="str">
        <f>IFERROR((BG12*'Data Entry'!$F$18)/'Data Entry'!$E$18,"")</f>
        <v/>
      </c>
      <c r="BI12" s="305">
        <f t="shared" si="13"/>
        <v>0</v>
      </c>
      <c r="BJ12" s="288" t="str">
        <f t="shared" si="14"/>
        <v/>
      </c>
      <c r="BK12" s="307" t="str">
        <f t="shared" si="15"/>
        <v/>
      </c>
    </row>
    <row r="13" spans="1:203" ht="27" x14ac:dyDescent="0.2">
      <c r="A13" s="119" t="str">
        <f>'Data Entry'!D42</f>
        <v>Respondent 0009</v>
      </c>
      <c r="B13" s="52">
        <f>'Data Entry'!AN42</f>
        <v>0</v>
      </c>
      <c r="C13" s="52" t="str">
        <f>'Data Entry'!BX42</f>
        <v/>
      </c>
      <c r="D13" s="42" t="str">
        <f>'Data Entry'!BU42</f>
        <v>No disability</v>
      </c>
      <c r="E13" s="42">
        <f>'Data Entry'!O42</f>
        <v>0</v>
      </c>
      <c r="F13" s="42">
        <f>'Data Entry'!P42</f>
        <v>0</v>
      </c>
      <c r="G13" s="42">
        <f>'Data Entry'!Q42</f>
        <v>0</v>
      </c>
      <c r="H13" s="291">
        <f t="shared" si="0"/>
        <v>0</v>
      </c>
      <c r="I13" s="42">
        <f>'Data Entry'!R42</f>
        <v>0</v>
      </c>
      <c r="J13" s="42">
        <f>'Data Entry'!S42</f>
        <v>0</v>
      </c>
      <c r="K13" s="42">
        <f>'Data Entry'!T42</f>
        <v>0</v>
      </c>
      <c r="L13" s="42">
        <f>'Data Entry'!U42</f>
        <v>0</v>
      </c>
      <c r="M13" s="291">
        <f t="shared" si="4"/>
        <v>0</v>
      </c>
      <c r="N13" s="42">
        <f>'Data Entry'!V42</f>
        <v>0</v>
      </c>
      <c r="O13" s="42">
        <f>'Data Entry'!W42</f>
        <v>0</v>
      </c>
      <c r="P13" s="291">
        <f t="shared" si="5"/>
        <v>0</v>
      </c>
      <c r="Q13" s="42">
        <f>'Data Entry'!X42</f>
        <v>0</v>
      </c>
      <c r="R13" s="42">
        <f>'Data Entry'!Y42</f>
        <v>0</v>
      </c>
      <c r="S13" s="42">
        <f>'Data Entry'!Z42</f>
        <v>0</v>
      </c>
      <c r="T13" s="291">
        <f t="shared" si="1"/>
        <v>0</v>
      </c>
      <c r="U13" s="42">
        <f>'Data Entry'!AA42</f>
        <v>0</v>
      </c>
      <c r="V13" s="42">
        <f>'Data Entry'!AB42</f>
        <v>0</v>
      </c>
      <c r="W13" s="42">
        <f>'Data Entry'!AC42</f>
        <v>0</v>
      </c>
      <c r="X13" s="42">
        <f>'Data Entry'!AD42</f>
        <v>0</v>
      </c>
      <c r="Y13" s="291">
        <f t="shared" si="6"/>
        <v>0</v>
      </c>
      <c r="Z13" s="42">
        <f>'Data Entry'!AE42</f>
        <v>0</v>
      </c>
      <c r="AA13" s="42">
        <f>'Data Entry'!AF42</f>
        <v>0</v>
      </c>
      <c r="AB13" s="291">
        <f t="shared" si="7"/>
        <v>0</v>
      </c>
      <c r="AC13" s="42">
        <f>'Data Entry'!AH42</f>
        <v>0</v>
      </c>
      <c r="AD13" s="42">
        <f>'Data Entry'!AI42</f>
        <v>0</v>
      </c>
      <c r="AE13" s="42">
        <f>'Data Entry'!AJ42</f>
        <v>0</v>
      </c>
      <c r="AF13" s="42">
        <f>'Data Entry'!AK42</f>
        <v>0</v>
      </c>
      <c r="AG13" s="42">
        <f>'Data Entry'!AL42</f>
        <v>0</v>
      </c>
      <c r="AH13" s="42">
        <f>'Data Entry'!AM42</f>
        <v>0</v>
      </c>
      <c r="AI13" s="42">
        <f>'Data Entry'!AV42</f>
        <v>0</v>
      </c>
      <c r="AJ13" s="42">
        <f>'Data Entry'!AW42</f>
        <v>0</v>
      </c>
      <c r="AK13" s="42">
        <f>'Data Entry'!AX42</f>
        <v>0</v>
      </c>
      <c r="AL13" s="291">
        <f t="shared" si="2"/>
        <v>0</v>
      </c>
      <c r="AM13" s="42">
        <f>'Data Entry'!AY42</f>
        <v>0</v>
      </c>
      <c r="AN13" s="42">
        <f>'Data Entry'!AZ42</f>
        <v>0</v>
      </c>
      <c r="AO13" s="42">
        <f>'Data Entry'!BA42</f>
        <v>0</v>
      </c>
      <c r="AP13" s="42">
        <f>'Data Entry'!BB42</f>
        <v>0</v>
      </c>
      <c r="AQ13" s="291">
        <f t="shared" si="8"/>
        <v>0</v>
      </c>
      <c r="AR13" s="42">
        <f>'Data Entry'!BC42</f>
        <v>0</v>
      </c>
      <c r="AS13" s="42">
        <f>'Data Entry'!BD42</f>
        <v>0</v>
      </c>
      <c r="AT13" s="291">
        <f t="shared" si="9"/>
        <v>0</v>
      </c>
      <c r="AU13" s="42">
        <f>'Data Entry'!BE42</f>
        <v>0</v>
      </c>
      <c r="AV13" s="42">
        <f>'Data Entry'!BF42</f>
        <v>0</v>
      </c>
      <c r="AW13" s="42">
        <f>'Data Entry'!BG42</f>
        <v>0</v>
      </c>
      <c r="AX13" s="291">
        <f t="shared" si="3"/>
        <v>0</v>
      </c>
      <c r="AY13" s="42">
        <f>'Data Entry'!BH42</f>
        <v>0</v>
      </c>
      <c r="AZ13" s="42">
        <f>'Data Entry'!BI42</f>
        <v>0</v>
      </c>
      <c r="BA13" s="42">
        <f>'Data Entry'!BJ42</f>
        <v>0</v>
      </c>
      <c r="BB13" s="42">
        <f>'Data Entry'!BK42</f>
        <v>0</v>
      </c>
      <c r="BC13" s="291">
        <f t="shared" si="10"/>
        <v>0</v>
      </c>
      <c r="BD13" s="42">
        <f>'Data Entry'!BL42</f>
        <v>0</v>
      </c>
      <c r="BE13" s="42">
        <f>'Data Entry'!BM42</f>
        <v>0</v>
      </c>
      <c r="BF13" s="291">
        <f t="shared" si="11"/>
        <v>0</v>
      </c>
      <c r="BG13" s="305">
        <f t="shared" si="12"/>
        <v>0</v>
      </c>
      <c r="BH13" s="288" t="str">
        <f>IFERROR((BG13*'Data Entry'!$F$18)/'Data Entry'!$E$18,"")</f>
        <v/>
      </c>
      <c r="BI13" s="305">
        <f t="shared" si="13"/>
        <v>0</v>
      </c>
      <c r="BJ13" s="288" t="str">
        <f t="shared" si="14"/>
        <v/>
      </c>
      <c r="BK13" s="307" t="str">
        <f t="shared" si="15"/>
        <v/>
      </c>
    </row>
    <row r="14" spans="1:203" ht="27" x14ac:dyDescent="0.2">
      <c r="A14" s="119" t="str">
        <f>'Data Entry'!D43</f>
        <v>Respondent 0010</v>
      </c>
      <c r="B14" s="52">
        <f>'Data Entry'!AN43</f>
        <v>0</v>
      </c>
      <c r="C14" s="52" t="str">
        <f>'Data Entry'!BX43</f>
        <v/>
      </c>
      <c r="D14" s="42" t="str">
        <f>'Data Entry'!BU43</f>
        <v>No disability</v>
      </c>
      <c r="E14" s="42">
        <f>'Data Entry'!O43</f>
        <v>0</v>
      </c>
      <c r="F14" s="42">
        <f>'Data Entry'!P43</f>
        <v>0</v>
      </c>
      <c r="G14" s="42">
        <f>'Data Entry'!Q43</f>
        <v>0</v>
      </c>
      <c r="H14" s="291">
        <f t="shared" si="0"/>
        <v>0</v>
      </c>
      <c r="I14" s="42">
        <f>'Data Entry'!R43</f>
        <v>0</v>
      </c>
      <c r="J14" s="42">
        <f>'Data Entry'!S43</f>
        <v>0</v>
      </c>
      <c r="K14" s="42">
        <f>'Data Entry'!T43</f>
        <v>0</v>
      </c>
      <c r="L14" s="42">
        <f>'Data Entry'!U43</f>
        <v>0</v>
      </c>
      <c r="M14" s="291">
        <f t="shared" si="4"/>
        <v>0</v>
      </c>
      <c r="N14" s="42">
        <f>'Data Entry'!V43</f>
        <v>0</v>
      </c>
      <c r="O14" s="42">
        <f>'Data Entry'!W43</f>
        <v>0</v>
      </c>
      <c r="P14" s="291">
        <f t="shared" si="5"/>
        <v>0</v>
      </c>
      <c r="Q14" s="42">
        <f>'Data Entry'!X43</f>
        <v>0</v>
      </c>
      <c r="R14" s="42">
        <f>'Data Entry'!Y43</f>
        <v>0</v>
      </c>
      <c r="S14" s="42">
        <f>'Data Entry'!Z43</f>
        <v>0</v>
      </c>
      <c r="T14" s="291">
        <f t="shared" si="1"/>
        <v>0</v>
      </c>
      <c r="U14" s="42">
        <f>'Data Entry'!AA43</f>
        <v>0</v>
      </c>
      <c r="V14" s="42">
        <f>'Data Entry'!AB43</f>
        <v>0</v>
      </c>
      <c r="W14" s="42">
        <f>'Data Entry'!AC43</f>
        <v>0</v>
      </c>
      <c r="X14" s="42">
        <f>'Data Entry'!AD43</f>
        <v>0</v>
      </c>
      <c r="Y14" s="291">
        <f t="shared" si="6"/>
        <v>0</v>
      </c>
      <c r="Z14" s="42">
        <f>'Data Entry'!AE43</f>
        <v>0</v>
      </c>
      <c r="AA14" s="42">
        <f>'Data Entry'!AF43</f>
        <v>0</v>
      </c>
      <c r="AB14" s="291">
        <f t="shared" si="7"/>
        <v>0</v>
      </c>
      <c r="AC14" s="42">
        <f>'Data Entry'!AH43</f>
        <v>0</v>
      </c>
      <c r="AD14" s="42">
        <f>'Data Entry'!AI43</f>
        <v>0</v>
      </c>
      <c r="AE14" s="42">
        <f>'Data Entry'!AJ43</f>
        <v>0</v>
      </c>
      <c r="AF14" s="42">
        <f>'Data Entry'!AK43</f>
        <v>0</v>
      </c>
      <c r="AG14" s="42">
        <f>'Data Entry'!AL43</f>
        <v>0</v>
      </c>
      <c r="AH14" s="42">
        <f>'Data Entry'!AM43</f>
        <v>0</v>
      </c>
      <c r="AI14" s="42">
        <f>'Data Entry'!AV43</f>
        <v>0</v>
      </c>
      <c r="AJ14" s="42">
        <f>'Data Entry'!AW43</f>
        <v>0</v>
      </c>
      <c r="AK14" s="42">
        <f>'Data Entry'!AX43</f>
        <v>0</v>
      </c>
      <c r="AL14" s="291">
        <f t="shared" si="2"/>
        <v>0</v>
      </c>
      <c r="AM14" s="42">
        <f>'Data Entry'!AY43</f>
        <v>0</v>
      </c>
      <c r="AN14" s="42">
        <f>'Data Entry'!AZ43</f>
        <v>0</v>
      </c>
      <c r="AO14" s="42">
        <f>'Data Entry'!BA43</f>
        <v>0</v>
      </c>
      <c r="AP14" s="42">
        <f>'Data Entry'!BB43</f>
        <v>0</v>
      </c>
      <c r="AQ14" s="291">
        <f t="shared" si="8"/>
        <v>0</v>
      </c>
      <c r="AR14" s="42">
        <f>'Data Entry'!BC43</f>
        <v>0</v>
      </c>
      <c r="AS14" s="42">
        <f>'Data Entry'!BD43</f>
        <v>0</v>
      </c>
      <c r="AT14" s="291">
        <f t="shared" si="9"/>
        <v>0</v>
      </c>
      <c r="AU14" s="42">
        <f>'Data Entry'!BE43</f>
        <v>0</v>
      </c>
      <c r="AV14" s="42">
        <f>'Data Entry'!BF43</f>
        <v>0</v>
      </c>
      <c r="AW14" s="42">
        <f>'Data Entry'!BG43</f>
        <v>0</v>
      </c>
      <c r="AX14" s="291">
        <f t="shared" si="3"/>
        <v>0</v>
      </c>
      <c r="AY14" s="42">
        <f>'Data Entry'!BH43</f>
        <v>0</v>
      </c>
      <c r="AZ14" s="42">
        <f>'Data Entry'!BI43</f>
        <v>0</v>
      </c>
      <c r="BA14" s="42">
        <f>'Data Entry'!BJ43</f>
        <v>0</v>
      </c>
      <c r="BB14" s="42">
        <f>'Data Entry'!BK43</f>
        <v>0</v>
      </c>
      <c r="BC14" s="291">
        <f t="shared" si="10"/>
        <v>0</v>
      </c>
      <c r="BD14" s="42">
        <f>'Data Entry'!BL43</f>
        <v>0</v>
      </c>
      <c r="BE14" s="42">
        <f>'Data Entry'!BM43</f>
        <v>0</v>
      </c>
      <c r="BF14" s="291">
        <f t="shared" si="11"/>
        <v>0</v>
      </c>
      <c r="BG14" s="305">
        <f t="shared" si="12"/>
        <v>0</v>
      </c>
      <c r="BH14" s="288" t="str">
        <f>IFERROR((BG14*'Data Entry'!$F$18)/'Data Entry'!$E$18,"")</f>
        <v/>
      </c>
      <c r="BI14" s="305">
        <f t="shared" si="13"/>
        <v>0</v>
      </c>
      <c r="BJ14" s="288" t="str">
        <f t="shared" si="14"/>
        <v/>
      </c>
      <c r="BK14" s="307" t="str">
        <f t="shared" si="15"/>
        <v/>
      </c>
    </row>
    <row r="15" spans="1:203" ht="27" x14ac:dyDescent="0.2">
      <c r="A15" s="119" t="str">
        <f>'Data Entry'!D44</f>
        <v>Respondent 0011</v>
      </c>
      <c r="B15" s="52">
        <f>'Data Entry'!AN44</f>
        <v>0</v>
      </c>
      <c r="C15" s="52" t="str">
        <f>'Data Entry'!BX44</f>
        <v/>
      </c>
      <c r="D15" s="42" t="str">
        <f>'Data Entry'!BU44</f>
        <v>No disability</v>
      </c>
      <c r="E15" s="42">
        <f>'Data Entry'!O44</f>
        <v>0</v>
      </c>
      <c r="F15" s="42">
        <f>'Data Entry'!P44</f>
        <v>0</v>
      </c>
      <c r="G15" s="42">
        <f>'Data Entry'!Q44</f>
        <v>0</v>
      </c>
      <c r="H15" s="291">
        <f t="shared" si="0"/>
        <v>0</v>
      </c>
      <c r="I15" s="42">
        <f>'Data Entry'!R44</f>
        <v>0</v>
      </c>
      <c r="J15" s="42">
        <f>'Data Entry'!S44</f>
        <v>0</v>
      </c>
      <c r="K15" s="42">
        <f>'Data Entry'!T44</f>
        <v>0</v>
      </c>
      <c r="L15" s="42">
        <f>'Data Entry'!U44</f>
        <v>0</v>
      </c>
      <c r="M15" s="291">
        <f t="shared" si="4"/>
        <v>0</v>
      </c>
      <c r="N15" s="42">
        <f>'Data Entry'!V44</f>
        <v>0</v>
      </c>
      <c r="O15" s="42">
        <f>'Data Entry'!W44</f>
        <v>0</v>
      </c>
      <c r="P15" s="291">
        <f t="shared" si="5"/>
        <v>0</v>
      </c>
      <c r="Q15" s="42">
        <f>'Data Entry'!X44</f>
        <v>0</v>
      </c>
      <c r="R15" s="42">
        <f>'Data Entry'!Y44</f>
        <v>0</v>
      </c>
      <c r="S15" s="42">
        <f>'Data Entry'!Z44</f>
        <v>0</v>
      </c>
      <c r="T15" s="291">
        <f t="shared" si="1"/>
        <v>0</v>
      </c>
      <c r="U15" s="42">
        <f>'Data Entry'!AA44</f>
        <v>0</v>
      </c>
      <c r="V15" s="42">
        <f>'Data Entry'!AB44</f>
        <v>0</v>
      </c>
      <c r="W15" s="42">
        <f>'Data Entry'!AC44</f>
        <v>0</v>
      </c>
      <c r="X15" s="42">
        <f>'Data Entry'!AD44</f>
        <v>0</v>
      </c>
      <c r="Y15" s="291">
        <f t="shared" si="6"/>
        <v>0</v>
      </c>
      <c r="Z15" s="42">
        <f>'Data Entry'!AE44</f>
        <v>0</v>
      </c>
      <c r="AA15" s="42">
        <f>'Data Entry'!AF44</f>
        <v>0</v>
      </c>
      <c r="AB15" s="291">
        <f t="shared" si="7"/>
        <v>0</v>
      </c>
      <c r="AC15" s="42">
        <f>'Data Entry'!AH44</f>
        <v>0</v>
      </c>
      <c r="AD15" s="42">
        <f>'Data Entry'!AI44</f>
        <v>0</v>
      </c>
      <c r="AE15" s="42">
        <f>'Data Entry'!AJ44</f>
        <v>0</v>
      </c>
      <c r="AF15" s="42">
        <f>'Data Entry'!AK44</f>
        <v>0</v>
      </c>
      <c r="AG15" s="42">
        <f>'Data Entry'!AL44</f>
        <v>0</v>
      </c>
      <c r="AH15" s="42">
        <f>'Data Entry'!AM44</f>
        <v>0</v>
      </c>
      <c r="AI15" s="42">
        <f>'Data Entry'!AV44</f>
        <v>0</v>
      </c>
      <c r="AJ15" s="42">
        <f>'Data Entry'!AW44</f>
        <v>0</v>
      </c>
      <c r="AK15" s="42">
        <f>'Data Entry'!AX44</f>
        <v>0</v>
      </c>
      <c r="AL15" s="291">
        <f t="shared" si="2"/>
        <v>0</v>
      </c>
      <c r="AM15" s="42">
        <f>'Data Entry'!AY44</f>
        <v>0</v>
      </c>
      <c r="AN15" s="42">
        <f>'Data Entry'!AZ44</f>
        <v>0</v>
      </c>
      <c r="AO15" s="42">
        <f>'Data Entry'!BA44</f>
        <v>0</v>
      </c>
      <c r="AP15" s="42">
        <f>'Data Entry'!BB44</f>
        <v>0</v>
      </c>
      <c r="AQ15" s="291">
        <f t="shared" si="8"/>
        <v>0</v>
      </c>
      <c r="AR15" s="42">
        <f>'Data Entry'!BC44</f>
        <v>0</v>
      </c>
      <c r="AS15" s="42">
        <f>'Data Entry'!BD44</f>
        <v>0</v>
      </c>
      <c r="AT15" s="291">
        <f t="shared" si="9"/>
        <v>0</v>
      </c>
      <c r="AU15" s="42">
        <f>'Data Entry'!BE44</f>
        <v>0</v>
      </c>
      <c r="AV15" s="42">
        <f>'Data Entry'!BF44</f>
        <v>0</v>
      </c>
      <c r="AW15" s="42">
        <f>'Data Entry'!BG44</f>
        <v>0</v>
      </c>
      <c r="AX15" s="291">
        <f t="shared" si="3"/>
        <v>0</v>
      </c>
      <c r="AY15" s="42">
        <f>'Data Entry'!BH44</f>
        <v>0</v>
      </c>
      <c r="AZ15" s="42">
        <f>'Data Entry'!BI44</f>
        <v>0</v>
      </c>
      <c r="BA15" s="42">
        <f>'Data Entry'!BJ44</f>
        <v>0</v>
      </c>
      <c r="BB15" s="42">
        <f>'Data Entry'!BK44</f>
        <v>0</v>
      </c>
      <c r="BC15" s="291">
        <f t="shared" si="10"/>
        <v>0</v>
      </c>
      <c r="BD15" s="42">
        <f>'Data Entry'!BL44</f>
        <v>0</v>
      </c>
      <c r="BE15" s="42">
        <f>'Data Entry'!BM44</f>
        <v>0</v>
      </c>
      <c r="BF15" s="291">
        <f t="shared" si="11"/>
        <v>0</v>
      </c>
      <c r="BG15" s="305">
        <f t="shared" si="12"/>
        <v>0</v>
      </c>
      <c r="BH15" s="288" t="str">
        <f>IFERROR((BG15*'Data Entry'!$F$18)/'Data Entry'!$E$18,"")</f>
        <v/>
      </c>
      <c r="BI15" s="305">
        <f t="shared" si="13"/>
        <v>0</v>
      </c>
      <c r="BJ15" s="288" t="str">
        <f t="shared" si="14"/>
        <v/>
      </c>
      <c r="BK15" s="307" t="str">
        <f t="shared" si="15"/>
        <v/>
      </c>
    </row>
    <row r="16" spans="1:203" ht="27" x14ac:dyDescent="0.2">
      <c r="A16" s="119" t="str">
        <f>'Data Entry'!D45</f>
        <v>Respondent 0012</v>
      </c>
      <c r="B16" s="52">
        <f>'Data Entry'!AN45</f>
        <v>0</v>
      </c>
      <c r="C16" s="52" t="str">
        <f>'Data Entry'!BX45</f>
        <v/>
      </c>
      <c r="D16" s="42" t="str">
        <f>'Data Entry'!BU45</f>
        <v>No disability</v>
      </c>
      <c r="E16" s="42">
        <f>'Data Entry'!O45</f>
        <v>0</v>
      </c>
      <c r="F16" s="42">
        <f>'Data Entry'!P45</f>
        <v>0</v>
      </c>
      <c r="G16" s="42">
        <f>'Data Entry'!Q45</f>
        <v>0</v>
      </c>
      <c r="H16" s="291">
        <f t="shared" si="0"/>
        <v>0</v>
      </c>
      <c r="I16" s="42">
        <f>'Data Entry'!R45</f>
        <v>0</v>
      </c>
      <c r="J16" s="42">
        <f>'Data Entry'!S45</f>
        <v>0</v>
      </c>
      <c r="K16" s="42">
        <f>'Data Entry'!T45</f>
        <v>0</v>
      </c>
      <c r="L16" s="42">
        <f>'Data Entry'!U45</f>
        <v>0</v>
      </c>
      <c r="M16" s="291">
        <f t="shared" si="4"/>
        <v>0</v>
      </c>
      <c r="N16" s="42">
        <f>'Data Entry'!V45</f>
        <v>0</v>
      </c>
      <c r="O16" s="42">
        <f>'Data Entry'!W45</f>
        <v>0</v>
      </c>
      <c r="P16" s="291">
        <f t="shared" si="5"/>
        <v>0</v>
      </c>
      <c r="Q16" s="42">
        <f>'Data Entry'!X45</f>
        <v>0</v>
      </c>
      <c r="R16" s="42">
        <f>'Data Entry'!Y45</f>
        <v>0</v>
      </c>
      <c r="S16" s="42">
        <f>'Data Entry'!Z45</f>
        <v>0</v>
      </c>
      <c r="T16" s="291">
        <f t="shared" si="1"/>
        <v>0</v>
      </c>
      <c r="U16" s="42">
        <f>'Data Entry'!AA45</f>
        <v>0</v>
      </c>
      <c r="V16" s="42">
        <f>'Data Entry'!AB45</f>
        <v>0</v>
      </c>
      <c r="W16" s="42">
        <f>'Data Entry'!AC45</f>
        <v>0</v>
      </c>
      <c r="X16" s="42">
        <f>'Data Entry'!AD45</f>
        <v>0</v>
      </c>
      <c r="Y16" s="291">
        <f t="shared" si="6"/>
        <v>0</v>
      </c>
      <c r="Z16" s="42">
        <f>'Data Entry'!AE45</f>
        <v>0</v>
      </c>
      <c r="AA16" s="42">
        <f>'Data Entry'!AF45</f>
        <v>0</v>
      </c>
      <c r="AB16" s="291">
        <f t="shared" si="7"/>
        <v>0</v>
      </c>
      <c r="AC16" s="42">
        <f>'Data Entry'!AH45</f>
        <v>0</v>
      </c>
      <c r="AD16" s="42">
        <f>'Data Entry'!AI45</f>
        <v>0</v>
      </c>
      <c r="AE16" s="42">
        <f>'Data Entry'!AJ45</f>
        <v>0</v>
      </c>
      <c r="AF16" s="42">
        <f>'Data Entry'!AK45</f>
        <v>0</v>
      </c>
      <c r="AG16" s="42">
        <f>'Data Entry'!AL45</f>
        <v>0</v>
      </c>
      <c r="AH16" s="42">
        <f>'Data Entry'!AM45</f>
        <v>0</v>
      </c>
      <c r="AI16" s="42">
        <f>'Data Entry'!AV45</f>
        <v>0</v>
      </c>
      <c r="AJ16" s="42">
        <f>'Data Entry'!AW45</f>
        <v>0</v>
      </c>
      <c r="AK16" s="42">
        <f>'Data Entry'!AX45</f>
        <v>0</v>
      </c>
      <c r="AL16" s="291">
        <f t="shared" si="2"/>
        <v>0</v>
      </c>
      <c r="AM16" s="42">
        <f>'Data Entry'!AY45</f>
        <v>0</v>
      </c>
      <c r="AN16" s="42">
        <f>'Data Entry'!AZ45</f>
        <v>0</v>
      </c>
      <c r="AO16" s="42">
        <f>'Data Entry'!BA45</f>
        <v>0</v>
      </c>
      <c r="AP16" s="42">
        <f>'Data Entry'!BB45</f>
        <v>0</v>
      </c>
      <c r="AQ16" s="291">
        <f t="shared" si="8"/>
        <v>0</v>
      </c>
      <c r="AR16" s="42">
        <f>'Data Entry'!BC45</f>
        <v>0</v>
      </c>
      <c r="AS16" s="42">
        <f>'Data Entry'!BD45</f>
        <v>0</v>
      </c>
      <c r="AT16" s="291">
        <f t="shared" si="9"/>
        <v>0</v>
      </c>
      <c r="AU16" s="42">
        <f>'Data Entry'!BE45</f>
        <v>0</v>
      </c>
      <c r="AV16" s="42">
        <f>'Data Entry'!BF45</f>
        <v>0</v>
      </c>
      <c r="AW16" s="42">
        <f>'Data Entry'!BG45</f>
        <v>0</v>
      </c>
      <c r="AX16" s="291">
        <f t="shared" si="3"/>
        <v>0</v>
      </c>
      <c r="AY16" s="42">
        <f>'Data Entry'!BH45</f>
        <v>0</v>
      </c>
      <c r="AZ16" s="42">
        <f>'Data Entry'!BI45</f>
        <v>0</v>
      </c>
      <c r="BA16" s="42">
        <f>'Data Entry'!BJ45</f>
        <v>0</v>
      </c>
      <c r="BB16" s="42">
        <f>'Data Entry'!BK45</f>
        <v>0</v>
      </c>
      <c r="BC16" s="291">
        <f t="shared" si="10"/>
        <v>0</v>
      </c>
      <c r="BD16" s="42">
        <f>'Data Entry'!BL45</f>
        <v>0</v>
      </c>
      <c r="BE16" s="42">
        <f>'Data Entry'!BM45</f>
        <v>0</v>
      </c>
      <c r="BF16" s="291">
        <f t="shared" si="11"/>
        <v>0</v>
      </c>
      <c r="BG16" s="305">
        <f t="shared" si="12"/>
        <v>0</v>
      </c>
      <c r="BH16" s="288" t="str">
        <f>IFERROR((BG16*'Data Entry'!$F$18)/'Data Entry'!$E$18,"")</f>
        <v/>
      </c>
      <c r="BI16" s="305">
        <f t="shared" si="13"/>
        <v>0</v>
      </c>
      <c r="BJ16" s="288" t="str">
        <f t="shared" si="14"/>
        <v/>
      </c>
      <c r="BK16" s="307" t="str">
        <f t="shared" si="15"/>
        <v/>
      </c>
    </row>
    <row r="17" spans="1:63" ht="27" x14ac:dyDescent="0.2">
      <c r="A17" s="119" t="str">
        <f>'Data Entry'!D46</f>
        <v>Respondent 0013</v>
      </c>
      <c r="B17" s="52">
        <f>'Data Entry'!AN46</f>
        <v>0</v>
      </c>
      <c r="C17" s="52" t="str">
        <f>'Data Entry'!BX46</f>
        <v/>
      </c>
      <c r="D17" s="42" t="str">
        <f>'Data Entry'!BU46</f>
        <v>No disability</v>
      </c>
      <c r="E17" s="42">
        <f>'Data Entry'!O46</f>
        <v>0</v>
      </c>
      <c r="F17" s="42">
        <f>'Data Entry'!P46</f>
        <v>0</v>
      </c>
      <c r="G17" s="42">
        <f>'Data Entry'!Q46</f>
        <v>0</v>
      </c>
      <c r="H17" s="291">
        <f t="shared" si="0"/>
        <v>0</v>
      </c>
      <c r="I17" s="42">
        <f>'Data Entry'!R46</f>
        <v>0</v>
      </c>
      <c r="J17" s="42">
        <f>'Data Entry'!S46</f>
        <v>0</v>
      </c>
      <c r="K17" s="42">
        <f>'Data Entry'!T46</f>
        <v>0</v>
      </c>
      <c r="L17" s="42">
        <f>'Data Entry'!U46</f>
        <v>0</v>
      </c>
      <c r="M17" s="291">
        <f t="shared" si="4"/>
        <v>0</v>
      </c>
      <c r="N17" s="42">
        <f>'Data Entry'!V46</f>
        <v>0</v>
      </c>
      <c r="O17" s="42">
        <f>'Data Entry'!W46</f>
        <v>0</v>
      </c>
      <c r="P17" s="291">
        <f t="shared" si="5"/>
        <v>0</v>
      </c>
      <c r="Q17" s="42">
        <f>'Data Entry'!X46</f>
        <v>0</v>
      </c>
      <c r="R17" s="42">
        <f>'Data Entry'!Y46</f>
        <v>0</v>
      </c>
      <c r="S17" s="42">
        <f>'Data Entry'!Z46</f>
        <v>0</v>
      </c>
      <c r="T17" s="291">
        <f t="shared" si="1"/>
        <v>0</v>
      </c>
      <c r="U17" s="42">
        <f>'Data Entry'!AA46</f>
        <v>0</v>
      </c>
      <c r="V17" s="42">
        <f>'Data Entry'!AB46</f>
        <v>0</v>
      </c>
      <c r="W17" s="42">
        <f>'Data Entry'!AC46</f>
        <v>0</v>
      </c>
      <c r="X17" s="42">
        <f>'Data Entry'!AD46</f>
        <v>0</v>
      </c>
      <c r="Y17" s="291">
        <f t="shared" si="6"/>
        <v>0</v>
      </c>
      <c r="Z17" s="42">
        <f>'Data Entry'!AE46</f>
        <v>0</v>
      </c>
      <c r="AA17" s="42">
        <f>'Data Entry'!AF46</f>
        <v>0</v>
      </c>
      <c r="AB17" s="291">
        <f t="shared" si="7"/>
        <v>0</v>
      </c>
      <c r="AC17" s="42">
        <f>'Data Entry'!AH46</f>
        <v>0</v>
      </c>
      <c r="AD17" s="42">
        <f>'Data Entry'!AI46</f>
        <v>0</v>
      </c>
      <c r="AE17" s="42">
        <f>'Data Entry'!AJ46</f>
        <v>0</v>
      </c>
      <c r="AF17" s="42">
        <f>'Data Entry'!AK46</f>
        <v>0</v>
      </c>
      <c r="AG17" s="42">
        <f>'Data Entry'!AL46</f>
        <v>0</v>
      </c>
      <c r="AH17" s="42">
        <f>'Data Entry'!AM46</f>
        <v>0</v>
      </c>
      <c r="AI17" s="42">
        <f>'Data Entry'!AV46</f>
        <v>0</v>
      </c>
      <c r="AJ17" s="42">
        <f>'Data Entry'!AW46</f>
        <v>0</v>
      </c>
      <c r="AK17" s="42">
        <f>'Data Entry'!AX46</f>
        <v>0</v>
      </c>
      <c r="AL17" s="291">
        <f t="shared" si="2"/>
        <v>0</v>
      </c>
      <c r="AM17" s="42">
        <f>'Data Entry'!AY46</f>
        <v>0</v>
      </c>
      <c r="AN17" s="42">
        <f>'Data Entry'!AZ46</f>
        <v>0</v>
      </c>
      <c r="AO17" s="42">
        <f>'Data Entry'!BA46</f>
        <v>0</v>
      </c>
      <c r="AP17" s="42">
        <f>'Data Entry'!BB46</f>
        <v>0</v>
      </c>
      <c r="AQ17" s="291">
        <f t="shared" si="8"/>
        <v>0</v>
      </c>
      <c r="AR17" s="42">
        <f>'Data Entry'!BC46</f>
        <v>0</v>
      </c>
      <c r="AS17" s="42">
        <f>'Data Entry'!BD46</f>
        <v>0</v>
      </c>
      <c r="AT17" s="291">
        <f t="shared" si="9"/>
        <v>0</v>
      </c>
      <c r="AU17" s="42">
        <f>'Data Entry'!BE46</f>
        <v>0</v>
      </c>
      <c r="AV17" s="42">
        <f>'Data Entry'!BF46</f>
        <v>0</v>
      </c>
      <c r="AW17" s="42">
        <f>'Data Entry'!BG46</f>
        <v>0</v>
      </c>
      <c r="AX17" s="291">
        <f t="shared" si="3"/>
        <v>0</v>
      </c>
      <c r="AY17" s="42">
        <f>'Data Entry'!BH46</f>
        <v>0</v>
      </c>
      <c r="AZ17" s="42">
        <f>'Data Entry'!BI46</f>
        <v>0</v>
      </c>
      <c r="BA17" s="42">
        <f>'Data Entry'!BJ46</f>
        <v>0</v>
      </c>
      <c r="BB17" s="42">
        <f>'Data Entry'!BK46</f>
        <v>0</v>
      </c>
      <c r="BC17" s="291">
        <f t="shared" si="10"/>
        <v>0</v>
      </c>
      <c r="BD17" s="42">
        <f>'Data Entry'!BL46</f>
        <v>0</v>
      </c>
      <c r="BE17" s="42">
        <f>'Data Entry'!BM46</f>
        <v>0</v>
      </c>
      <c r="BF17" s="291">
        <f t="shared" si="11"/>
        <v>0</v>
      </c>
      <c r="BG17" s="305">
        <f t="shared" si="12"/>
        <v>0</v>
      </c>
      <c r="BH17" s="288" t="str">
        <f>IFERROR((BG17*'Data Entry'!$F$18)/'Data Entry'!$E$18,"")</f>
        <v/>
      </c>
      <c r="BI17" s="305">
        <f t="shared" si="13"/>
        <v>0</v>
      </c>
      <c r="BJ17" s="288" t="str">
        <f t="shared" si="14"/>
        <v/>
      </c>
      <c r="BK17" s="307" t="str">
        <f t="shared" si="15"/>
        <v/>
      </c>
    </row>
    <row r="18" spans="1:63" ht="27" x14ac:dyDescent="0.2">
      <c r="A18" s="119" t="str">
        <f>'Data Entry'!D47</f>
        <v>Respondent 0014</v>
      </c>
      <c r="B18" s="52">
        <f>'Data Entry'!AN47</f>
        <v>0</v>
      </c>
      <c r="C18" s="52" t="str">
        <f>'Data Entry'!BX47</f>
        <v/>
      </c>
      <c r="D18" s="42" t="str">
        <f>'Data Entry'!BU47</f>
        <v>No disability</v>
      </c>
      <c r="E18" s="42">
        <f>'Data Entry'!O47</f>
        <v>0</v>
      </c>
      <c r="F18" s="42">
        <f>'Data Entry'!P47</f>
        <v>0</v>
      </c>
      <c r="G18" s="42">
        <f>'Data Entry'!Q47</f>
        <v>0</v>
      </c>
      <c r="H18" s="291">
        <f t="shared" si="0"/>
        <v>0</v>
      </c>
      <c r="I18" s="42">
        <f>'Data Entry'!R47</f>
        <v>0</v>
      </c>
      <c r="J18" s="42">
        <f>'Data Entry'!S47</f>
        <v>0</v>
      </c>
      <c r="K18" s="42">
        <f>'Data Entry'!T47</f>
        <v>0</v>
      </c>
      <c r="L18" s="42">
        <f>'Data Entry'!U47</f>
        <v>0</v>
      </c>
      <c r="M18" s="291">
        <f t="shared" si="4"/>
        <v>0</v>
      </c>
      <c r="N18" s="42">
        <f>'Data Entry'!V47</f>
        <v>0</v>
      </c>
      <c r="O18" s="42">
        <f>'Data Entry'!W47</f>
        <v>0</v>
      </c>
      <c r="P18" s="291">
        <f t="shared" si="5"/>
        <v>0</v>
      </c>
      <c r="Q18" s="42">
        <f>'Data Entry'!X47</f>
        <v>0</v>
      </c>
      <c r="R18" s="42">
        <f>'Data Entry'!Y47</f>
        <v>0</v>
      </c>
      <c r="S18" s="42">
        <f>'Data Entry'!Z47</f>
        <v>0</v>
      </c>
      <c r="T18" s="291">
        <f t="shared" si="1"/>
        <v>0</v>
      </c>
      <c r="U18" s="42">
        <f>'Data Entry'!AA47</f>
        <v>0</v>
      </c>
      <c r="V18" s="42">
        <f>'Data Entry'!AB47</f>
        <v>0</v>
      </c>
      <c r="W18" s="42">
        <f>'Data Entry'!AC47</f>
        <v>0</v>
      </c>
      <c r="X18" s="42">
        <f>'Data Entry'!AD47</f>
        <v>0</v>
      </c>
      <c r="Y18" s="291">
        <f t="shared" si="6"/>
        <v>0</v>
      </c>
      <c r="Z18" s="42">
        <f>'Data Entry'!AE47</f>
        <v>0</v>
      </c>
      <c r="AA18" s="42">
        <f>'Data Entry'!AF47</f>
        <v>0</v>
      </c>
      <c r="AB18" s="291">
        <f t="shared" si="7"/>
        <v>0</v>
      </c>
      <c r="AC18" s="42">
        <f>'Data Entry'!AH47</f>
        <v>0</v>
      </c>
      <c r="AD18" s="42">
        <f>'Data Entry'!AI47</f>
        <v>0</v>
      </c>
      <c r="AE18" s="42">
        <f>'Data Entry'!AJ47</f>
        <v>0</v>
      </c>
      <c r="AF18" s="42">
        <f>'Data Entry'!AK47</f>
        <v>0</v>
      </c>
      <c r="AG18" s="42">
        <f>'Data Entry'!AL47</f>
        <v>0</v>
      </c>
      <c r="AH18" s="42">
        <f>'Data Entry'!AM47</f>
        <v>0</v>
      </c>
      <c r="AI18" s="42">
        <f>'Data Entry'!AV47</f>
        <v>0</v>
      </c>
      <c r="AJ18" s="42">
        <f>'Data Entry'!AW47</f>
        <v>0</v>
      </c>
      <c r="AK18" s="42">
        <f>'Data Entry'!AX47</f>
        <v>0</v>
      </c>
      <c r="AL18" s="291">
        <f t="shared" si="2"/>
        <v>0</v>
      </c>
      <c r="AM18" s="42">
        <f>'Data Entry'!AY47</f>
        <v>0</v>
      </c>
      <c r="AN18" s="42">
        <f>'Data Entry'!AZ47</f>
        <v>0</v>
      </c>
      <c r="AO18" s="42">
        <f>'Data Entry'!BA47</f>
        <v>0</v>
      </c>
      <c r="AP18" s="42">
        <f>'Data Entry'!BB47</f>
        <v>0</v>
      </c>
      <c r="AQ18" s="291">
        <f t="shared" si="8"/>
        <v>0</v>
      </c>
      <c r="AR18" s="42">
        <f>'Data Entry'!BC47</f>
        <v>0</v>
      </c>
      <c r="AS18" s="42">
        <f>'Data Entry'!BD47</f>
        <v>0</v>
      </c>
      <c r="AT18" s="291">
        <f t="shared" si="9"/>
        <v>0</v>
      </c>
      <c r="AU18" s="42">
        <f>'Data Entry'!BE47</f>
        <v>0</v>
      </c>
      <c r="AV18" s="42">
        <f>'Data Entry'!BF47</f>
        <v>0</v>
      </c>
      <c r="AW18" s="42">
        <f>'Data Entry'!BG47</f>
        <v>0</v>
      </c>
      <c r="AX18" s="291">
        <f t="shared" si="3"/>
        <v>0</v>
      </c>
      <c r="AY18" s="42">
        <f>'Data Entry'!BH47</f>
        <v>0</v>
      </c>
      <c r="AZ18" s="42">
        <f>'Data Entry'!BI47</f>
        <v>0</v>
      </c>
      <c r="BA18" s="42">
        <f>'Data Entry'!BJ47</f>
        <v>0</v>
      </c>
      <c r="BB18" s="42">
        <f>'Data Entry'!BK47</f>
        <v>0</v>
      </c>
      <c r="BC18" s="291">
        <f t="shared" si="10"/>
        <v>0</v>
      </c>
      <c r="BD18" s="42">
        <f>'Data Entry'!BL47</f>
        <v>0</v>
      </c>
      <c r="BE18" s="42">
        <f>'Data Entry'!BM47</f>
        <v>0</v>
      </c>
      <c r="BF18" s="291">
        <f t="shared" si="11"/>
        <v>0</v>
      </c>
      <c r="BG18" s="305">
        <f t="shared" si="12"/>
        <v>0</v>
      </c>
      <c r="BH18" s="288" t="str">
        <f>IFERROR((BG18*'Data Entry'!$F$18)/'Data Entry'!$E$18,"")</f>
        <v/>
      </c>
      <c r="BI18" s="305">
        <f t="shared" si="13"/>
        <v>0</v>
      </c>
      <c r="BJ18" s="288" t="str">
        <f t="shared" si="14"/>
        <v/>
      </c>
      <c r="BK18" s="307" t="str">
        <f t="shared" si="15"/>
        <v/>
      </c>
    </row>
    <row r="19" spans="1:63" ht="27" x14ac:dyDescent="0.2">
      <c r="A19" s="119" t="str">
        <f>'Data Entry'!D48</f>
        <v>Respondent 0015</v>
      </c>
      <c r="B19" s="52">
        <f>'Data Entry'!AN48</f>
        <v>0</v>
      </c>
      <c r="C19" s="52" t="str">
        <f>'Data Entry'!BX48</f>
        <v/>
      </c>
      <c r="D19" s="42" t="str">
        <f>'Data Entry'!BU48</f>
        <v>No disability</v>
      </c>
      <c r="E19" s="42">
        <f>'Data Entry'!O48</f>
        <v>0</v>
      </c>
      <c r="F19" s="42">
        <f>'Data Entry'!P48</f>
        <v>0</v>
      </c>
      <c r="G19" s="42">
        <f>'Data Entry'!Q48</f>
        <v>0</v>
      </c>
      <c r="H19" s="291">
        <f t="shared" si="0"/>
        <v>0</v>
      </c>
      <c r="I19" s="42">
        <f>'Data Entry'!R48</f>
        <v>0</v>
      </c>
      <c r="J19" s="42">
        <f>'Data Entry'!S48</f>
        <v>0</v>
      </c>
      <c r="K19" s="42">
        <f>'Data Entry'!T48</f>
        <v>0</v>
      </c>
      <c r="L19" s="42">
        <f>'Data Entry'!U48</f>
        <v>0</v>
      </c>
      <c r="M19" s="291">
        <f t="shared" si="4"/>
        <v>0</v>
      </c>
      <c r="N19" s="42">
        <f>'Data Entry'!V48</f>
        <v>0</v>
      </c>
      <c r="O19" s="42">
        <f>'Data Entry'!W48</f>
        <v>0</v>
      </c>
      <c r="P19" s="291">
        <f t="shared" si="5"/>
        <v>0</v>
      </c>
      <c r="Q19" s="42">
        <f>'Data Entry'!X48</f>
        <v>0</v>
      </c>
      <c r="R19" s="42">
        <f>'Data Entry'!Y48</f>
        <v>0</v>
      </c>
      <c r="S19" s="42">
        <f>'Data Entry'!Z48</f>
        <v>0</v>
      </c>
      <c r="T19" s="291">
        <f t="shared" si="1"/>
        <v>0</v>
      </c>
      <c r="U19" s="42">
        <f>'Data Entry'!AA48</f>
        <v>0</v>
      </c>
      <c r="V19" s="42">
        <f>'Data Entry'!AB48</f>
        <v>0</v>
      </c>
      <c r="W19" s="42">
        <f>'Data Entry'!AC48</f>
        <v>0</v>
      </c>
      <c r="X19" s="42">
        <f>'Data Entry'!AD48</f>
        <v>0</v>
      </c>
      <c r="Y19" s="291">
        <f t="shared" si="6"/>
        <v>0</v>
      </c>
      <c r="Z19" s="42">
        <f>'Data Entry'!AE48</f>
        <v>0</v>
      </c>
      <c r="AA19" s="42">
        <f>'Data Entry'!AF48</f>
        <v>0</v>
      </c>
      <c r="AB19" s="291">
        <f t="shared" si="7"/>
        <v>0</v>
      </c>
      <c r="AC19" s="42">
        <f>'Data Entry'!AH48</f>
        <v>0</v>
      </c>
      <c r="AD19" s="42">
        <f>'Data Entry'!AI48</f>
        <v>0</v>
      </c>
      <c r="AE19" s="42">
        <f>'Data Entry'!AJ48</f>
        <v>0</v>
      </c>
      <c r="AF19" s="42">
        <f>'Data Entry'!AK48</f>
        <v>0</v>
      </c>
      <c r="AG19" s="42">
        <f>'Data Entry'!AL48</f>
        <v>0</v>
      </c>
      <c r="AH19" s="42">
        <f>'Data Entry'!AM48</f>
        <v>0</v>
      </c>
      <c r="AI19" s="42">
        <f>'Data Entry'!AV48</f>
        <v>0</v>
      </c>
      <c r="AJ19" s="42">
        <f>'Data Entry'!AW48</f>
        <v>0</v>
      </c>
      <c r="AK19" s="42">
        <f>'Data Entry'!AX48</f>
        <v>0</v>
      </c>
      <c r="AL19" s="291">
        <f t="shared" si="2"/>
        <v>0</v>
      </c>
      <c r="AM19" s="42">
        <f>'Data Entry'!AY48</f>
        <v>0</v>
      </c>
      <c r="AN19" s="42">
        <f>'Data Entry'!AZ48</f>
        <v>0</v>
      </c>
      <c r="AO19" s="42">
        <f>'Data Entry'!BA48</f>
        <v>0</v>
      </c>
      <c r="AP19" s="42">
        <f>'Data Entry'!BB48</f>
        <v>0</v>
      </c>
      <c r="AQ19" s="291">
        <f t="shared" si="8"/>
        <v>0</v>
      </c>
      <c r="AR19" s="42">
        <f>'Data Entry'!BC48</f>
        <v>0</v>
      </c>
      <c r="AS19" s="42">
        <f>'Data Entry'!BD48</f>
        <v>0</v>
      </c>
      <c r="AT19" s="291">
        <f t="shared" si="9"/>
        <v>0</v>
      </c>
      <c r="AU19" s="42">
        <f>'Data Entry'!BE48</f>
        <v>0</v>
      </c>
      <c r="AV19" s="42">
        <f>'Data Entry'!BF48</f>
        <v>0</v>
      </c>
      <c r="AW19" s="42">
        <f>'Data Entry'!BG48</f>
        <v>0</v>
      </c>
      <c r="AX19" s="291">
        <f t="shared" si="3"/>
        <v>0</v>
      </c>
      <c r="AY19" s="42">
        <f>'Data Entry'!BH48</f>
        <v>0</v>
      </c>
      <c r="AZ19" s="42">
        <f>'Data Entry'!BI48</f>
        <v>0</v>
      </c>
      <c r="BA19" s="42">
        <f>'Data Entry'!BJ48</f>
        <v>0</v>
      </c>
      <c r="BB19" s="42">
        <f>'Data Entry'!BK48</f>
        <v>0</v>
      </c>
      <c r="BC19" s="291">
        <f t="shared" si="10"/>
        <v>0</v>
      </c>
      <c r="BD19" s="42">
        <f>'Data Entry'!BL48</f>
        <v>0</v>
      </c>
      <c r="BE19" s="42">
        <f>'Data Entry'!BM48</f>
        <v>0</v>
      </c>
      <c r="BF19" s="291">
        <f t="shared" si="11"/>
        <v>0</v>
      </c>
      <c r="BG19" s="305">
        <f t="shared" si="12"/>
        <v>0</v>
      </c>
      <c r="BH19" s="288" t="str">
        <f>IFERROR((BG19*'Data Entry'!$F$18)/'Data Entry'!$E$18,"")</f>
        <v/>
      </c>
      <c r="BI19" s="305">
        <f t="shared" si="13"/>
        <v>0</v>
      </c>
      <c r="BJ19" s="288" t="str">
        <f t="shared" si="14"/>
        <v/>
      </c>
      <c r="BK19" s="307" t="str">
        <f t="shared" si="15"/>
        <v/>
      </c>
    </row>
    <row r="20" spans="1:63" ht="27" x14ac:dyDescent="0.2">
      <c r="A20" s="119" t="str">
        <f>'Data Entry'!D49</f>
        <v>Respondent 0016</v>
      </c>
      <c r="B20" s="52">
        <f>'Data Entry'!AN49</f>
        <v>0</v>
      </c>
      <c r="C20" s="52" t="str">
        <f>'Data Entry'!BX49</f>
        <v/>
      </c>
      <c r="D20" s="42" t="str">
        <f>'Data Entry'!BU49</f>
        <v>No disability</v>
      </c>
      <c r="E20" s="42">
        <f>'Data Entry'!O49</f>
        <v>0</v>
      </c>
      <c r="F20" s="42">
        <f>'Data Entry'!P49</f>
        <v>0</v>
      </c>
      <c r="G20" s="42">
        <f>'Data Entry'!Q49</f>
        <v>0</v>
      </c>
      <c r="H20" s="291">
        <f t="shared" si="0"/>
        <v>0</v>
      </c>
      <c r="I20" s="42">
        <f>'Data Entry'!R49</f>
        <v>0</v>
      </c>
      <c r="J20" s="42">
        <f>'Data Entry'!S49</f>
        <v>0</v>
      </c>
      <c r="K20" s="42">
        <f>'Data Entry'!T49</f>
        <v>0</v>
      </c>
      <c r="L20" s="42">
        <f>'Data Entry'!U49</f>
        <v>0</v>
      </c>
      <c r="M20" s="291">
        <f t="shared" si="4"/>
        <v>0</v>
      </c>
      <c r="N20" s="42">
        <f>'Data Entry'!V49</f>
        <v>0</v>
      </c>
      <c r="O20" s="42">
        <f>'Data Entry'!W49</f>
        <v>0</v>
      </c>
      <c r="P20" s="291">
        <f t="shared" si="5"/>
        <v>0</v>
      </c>
      <c r="Q20" s="42">
        <f>'Data Entry'!X49</f>
        <v>0</v>
      </c>
      <c r="R20" s="42">
        <f>'Data Entry'!Y49</f>
        <v>0</v>
      </c>
      <c r="S20" s="42">
        <f>'Data Entry'!Z49</f>
        <v>0</v>
      </c>
      <c r="T20" s="291">
        <f t="shared" si="1"/>
        <v>0</v>
      </c>
      <c r="U20" s="42">
        <f>'Data Entry'!AA49</f>
        <v>0</v>
      </c>
      <c r="V20" s="42">
        <f>'Data Entry'!AB49</f>
        <v>0</v>
      </c>
      <c r="W20" s="42">
        <f>'Data Entry'!AC49</f>
        <v>0</v>
      </c>
      <c r="X20" s="42">
        <f>'Data Entry'!AD49</f>
        <v>0</v>
      </c>
      <c r="Y20" s="291">
        <f t="shared" si="6"/>
        <v>0</v>
      </c>
      <c r="Z20" s="42">
        <f>'Data Entry'!AE49</f>
        <v>0</v>
      </c>
      <c r="AA20" s="42">
        <f>'Data Entry'!AF49</f>
        <v>0</v>
      </c>
      <c r="AB20" s="291">
        <f t="shared" si="7"/>
        <v>0</v>
      </c>
      <c r="AC20" s="42">
        <f>'Data Entry'!AH49</f>
        <v>0</v>
      </c>
      <c r="AD20" s="42">
        <f>'Data Entry'!AI49</f>
        <v>0</v>
      </c>
      <c r="AE20" s="42">
        <f>'Data Entry'!AJ49</f>
        <v>0</v>
      </c>
      <c r="AF20" s="42">
        <f>'Data Entry'!AK49</f>
        <v>0</v>
      </c>
      <c r="AG20" s="42">
        <f>'Data Entry'!AL49</f>
        <v>0</v>
      </c>
      <c r="AH20" s="42">
        <f>'Data Entry'!AM49</f>
        <v>0</v>
      </c>
      <c r="AI20" s="42">
        <f>'Data Entry'!AV49</f>
        <v>0</v>
      </c>
      <c r="AJ20" s="42">
        <f>'Data Entry'!AW49</f>
        <v>0</v>
      </c>
      <c r="AK20" s="42">
        <f>'Data Entry'!AX49</f>
        <v>0</v>
      </c>
      <c r="AL20" s="291">
        <f t="shared" si="2"/>
        <v>0</v>
      </c>
      <c r="AM20" s="42">
        <f>'Data Entry'!AY49</f>
        <v>0</v>
      </c>
      <c r="AN20" s="42">
        <f>'Data Entry'!AZ49</f>
        <v>0</v>
      </c>
      <c r="AO20" s="42">
        <f>'Data Entry'!BA49</f>
        <v>0</v>
      </c>
      <c r="AP20" s="42">
        <f>'Data Entry'!BB49</f>
        <v>0</v>
      </c>
      <c r="AQ20" s="291">
        <f t="shared" si="8"/>
        <v>0</v>
      </c>
      <c r="AR20" s="42">
        <f>'Data Entry'!BC49</f>
        <v>0</v>
      </c>
      <c r="AS20" s="42">
        <f>'Data Entry'!BD49</f>
        <v>0</v>
      </c>
      <c r="AT20" s="291">
        <f t="shared" si="9"/>
        <v>0</v>
      </c>
      <c r="AU20" s="42">
        <f>'Data Entry'!BE49</f>
        <v>0</v>
      </c>
      <c r="AV20" s="42">
        <f>'Data Entry'!BF49</f>
        <v>0</v>
      </c>
      <c r="AW20" s="42">
        <f>'Data Entry'!BG49</f>
        <v>0</v>
      </c>
      <c r="AX20" s="291">
        <f t="shared" si="3"/>
        <v>0</v>
      </c>
      <c r="AY20" s="42">
        <f>'Data Entry'!BH49</f>
        <v>0</v>
      </c>
      <c r="AZ20" s="42">
        <f>'Data Entry'!BI49</f>
        <v>0</v>
      </c>
      <c r="BA20" s="42">
        <f>'Data Entry'!BJ49</f>
        <v>0</v>
      </c>
      <c r="BB20" s="42">
        <f>'Data Entry'!BK49</f>
        <v>0</v>
      </c>
      <c r="BC20" s="291">
        <f t="shared" si="10"/>
        <v>0</v>
      </c>
      <c r="BD20" s="42">
        <f>'Data Entry'!BL49</f>
        <v>0</v>
      </c>
      <c r="BE20" s="42">
        <f>'Data Entry'!BM49</f>
        <v>0</v>
      </c>
      <c r="BF20" s="291">
        <f t="shared" si="11"/>
        <v>0</v>
      </c>
      <c r="BG20" s="305">
        <f t="shared" si="12"/>
        <v>0</v>
      </c>
      <c r="BH20" s="288" t="str">
        <f>IFERROR((BG20*'Data Entry'!$F$18)/'Data Entry'!$E$18,"")</f>
        <v/>
      </c>
      <c r="BI20" s="305">
        <f t="shared" si="13"/>
        <v>0</v>
      </c>
      <c r="BJ20" s="288" t="str">
        <f t="shared" si="14"/>
        <v/>
      </c>
      <c r="BK20" s="307" t="str">
        <f t="shared" si="15"/>
        <v/>
      </c>
    </row>
    <row r="21" spans="1:63" ht="27" x14ac:dyDescent="0.2">
      <c r="A21" s="119" t="str">
        <f>'Data Entry'!D50</f>
        <v>Respondent 0017</v>
      </c>
      <c r="B21" s="52">
        <f>'Data Entry'!AN50</f>
        <v>0</v>
      </c>
      <c r="C21" s="52" t="str">
        <f>'Data Entry'!BX50</f>
        <v/>
      </c>
      <c r="D21" s="42" t="str">
        <f>'Data Entry'!BU50</f>
        <v>No disability</v>
      </c>
      <c r="E21" s="42">
        <f>'Data Entry'!O50</f>
        <v>0</v>
      </c>
      <c r="F21" s="42">
        <f>'Data Entry'!P50</f>
        <v>0</v>
      </c>
      <c r="G21" s="42">
        <f>'Data Entry'!Q50</f>
        <v>0</v>
      </c>
      <c r="H21" s="291">
        <f t="shared" si="0"/>
        <v>0</v>
      </c>
      <c r="I21" s="42">
        <f>'Data Entry'!R50</f>
        <v>0</v>
      </c>
      <c r="J21" s="42">
        <f>'Data Entry'!S50</f>
        <v>0</v>
      </c>
      <c r="K21" s="42">
        <f>'Data Entry'!T50</f>
        <v>0</v>
      </c>
      <c r="L21" s="42">
        <f>'Data Entry'!U50</f>
        <v>0</v>
      </c>
      <c r="M21" s="291">
        <f t="shared" si="4"/>
        <v>0</v>
      </c>
      <c r="N21" s="42">
        <f>'Data Entry'!V50</f>
        <v>0</v>
      </c>
      <c r="O21" s="42">
        <f>'Data Entry'!W50</f>
        <v>0</v>
      </c>
      <c r="P21" s="291">
        <f t="shared" si="5"/>
        <v>0</v>
      </c>
      <c r="Q21" s="42">
        <f>'Data Entry'!X50</f>
        <v>0</v>
      </c>
      <c r="R21" s="42">
        <f>'Data Entry'!Y50</f>
        <v>0</v>
      </c>
      <c r="S21" s="42">
        <f>'Data Entry'!Z50</f>
        <v>0</v>
      </c>
      <c r="T21" s="291">
        <f t="shared" si="1"/>
        <v>0</v>
      </c>
      <c r="U21" s="42">
        <f>'Data Entry'!AA50</f>
        <v>0</v>
      </c>
      <c r="V21" s="42">
        <f>'Data Entry'!AB50</f>
        <v>0</v>
      </c>
      <c r="W21" s="42">
        <f>'Data Entry'!AC50</f>
        <v>0</v>
      </c>
      <c r="X21" s="42">
        <f>'Data Entry'!AD50</f>
        <v>0</v>
      </c>
      <c r="Y21" s="291">
        <f t="shared" si="6"/>
        <v>0</v>
      </c>
      <c r="Z21" s="42">
        <f>'Data Entry'!AE50</f>
        <v>0</v>
      </c>
      <c r="AA21" s="42">
        <f>'Data Entry'!AF50</f>
        <v>0</v>
      </c>
      <c r="AB21" s="291">
        <f t="shared" si="7"/>
        <v>0</v>
      </c>
      <c r="AC21" s="42">
        <f>'Data Entry'!AH50</f>
        <v>0</v>
      </c>
      <c r="AD21" s="42">
        <f>'Data Entry'!AI50</f>
        <v>0</v>
      </c>
      <c r="AE21" s="42">
        <f>'Data Entry'!AJ50</f>
        <v>0</v>
      </c>
      <c r="AF21" s="42">
        <f>'Data Entry'!AK50</f>
        <v>0</v>
      </c>
      <c r="AG21" s="42">
        <f>'Data Entry'!AL50</f>
        <v>0</v>
      </c>
      <c r="AH21" s="42">
        <f>'Data Entry'!AM50</f>
        <v>0</v>
      </c>
      <c r="AI21" s="42">
        <f>'Data Entry'!AV50</f>
        <v>0</v>
      </c>
      <c r="AJ21" s="42">
        <f>'Data Entry'!AW50</f>
        <v>0</v>
      </c>
      <c r="AK21" s="42">
        <f>'Data Entry'!AX50</f>
        <v>0</v>
      </c>
      <c r="AL21" s="291">
        <f t="shared" si="2"/>
        <v>0</v>
      </c>
      <c r="AM21" s="42">
        <f>'Data Entry'!AY50</f>
        <v>0</v>
      </c>
      <c r="AN21" s="42">
        <f>'Data Entry'!AZ50</f>
        <v>0</v>
      </c>
      <c r="AO21" s="42">
        <f>'Data Entry'!BA50</f>
        <v>0</v>
      </c>
      <c r="AP21" s="42">
        <f>'Data Entry'!BB50</f>
        <v>0</v>
      </c>
      <c r="AQ21" s="291">
        <f t="shared" si="8"/>
        <v>0</v>
      </c>
      <c r="AR21" s="42">
        <f>'Data Entry'!BC50</f>
        <v>0</v>
      </c>
      <c r="AS21" s="42">
        <f>'Data Entry'!BD50</f>
        <v>0</v>
      </c>
      <c r="AT21" s="291">
        <f t="shared" si="9"/>
        <v>0</v>
      </c>
      <c r="AU21" s="42">
        <f>'Data Entry'!BE50</f>
        <v>0</v>
      </c>
      <c r="AV21" s="42">
        <f>'Data Entry'!BF50</f>
        <v>0</v>
      </c>
      <c r="AW21" s="42">
        <f>'Data Entry'!BG50</f>
        <v>0</v>
      </c>
      <c r="AX21" s="291">
        <f t="shared" si="3"/>
        <v>0</v>
      </c>
      <c r="AY21" s="42">
        <f>'Data Entry'!BH50</f>
        <v>0</v>
      </c>
      <c r="AZ21" s="42">
        <f>'Data Entry'!BI50</f>
        <v>0</v>
      </c>
      <c r="BA21" s="42">
        <f>'Data Entry'!BJ50</f>
        <v>0</v>
      </c>
      <c r="BB21" s="42">
        <f>'Data Entry'!BK50</f>
        <v>0</v>
      </c>
      <c r="BC21" s="291">
        <f t="shared" si="10"/>
        <v>0</v>
      </c>
      <c r="BD21" s="42">
        <f>'Data Entry'!BL50</f>
        <v>0</v>
      </c>
      <c r="BE21" s="42">
        <f>'Data Entry'!BM50</f>
        <v>0</v>
      </c>
      <c r="BF21" s="291">
        <f t="shared" si="11"/>
        <v>0</v>
      </c>
      <c r="BG21" s="305">
        <f t="shared" si="12"/>
        <v>0</v>
      </c>
      <c r="BH21" s="288" t="str">
        <f>IFERROR((BG21*'Data Entry'!$F$18)/'Data Entry'!$E$18,"")</f>
        <v/>
      </c>
      <c r="BI21" s="305">
        <f t="shared" si="13"/>
        <v>0</v>
      </c>
      <c r="BJ21" s="288" t="str">
        <f t="shared" si="14"/>
        <v/>
      </c>
      <c r="BK21" s="307" t="str">
        <f t="shared" si="15"/>
        <v/>
      </c>
    </row>
    <row r="22" spans="1:63" ht="27" x14ac:dyDescent="0.2">
      <c r="A22" s="119" t="str">
        <f>'Data Entry'!D51</f>
        <v>Respondent 0018</v>
      </c>
      <c r="B22" s="52">
        <f>'Data Entry'!AN51</f>
        <v>0</v>
      </c>
      <c r="C22" s="52" t="str">
        <f>'Data Entry'!BX51</f>
        <v/>
      </c>
      <c r="D22" s="42" t="str">
        <f>'Data Entry'!BU51</f>
        <v>No disability</v>
      </c>
      <c r="E22" s="42">
        <f>'Data Entry'!O51</f>
        <v>0</v>
      </c>
      <c r="F22" s="42">
        <f>'Data Entry'!P51</f>
        <v>0</v>
      </c>
      <c r="G22" s="42">
        <f>'Data Entry'!Q51</f>
        <v>0</v>
      </c>
      <c r="H22" s="291">
        <f t="shared" si="0"/>
        <v>0</v>
      </c>
      <c r="I22" s="42">
        <f>'Data Entry'!R51</f>
        <v>0</v>
      </c>
      <c r="J22" s="42">
        <f>'Data Entry'!S51</f>
        <v>0</v>
      </c>
      <c r="K22" s="42">
        <f>'Data Entry'!T51</f>
        <v>0</v>
      </c>
      <c r="L22" s="42">
        <f>'Data Entry'!U51</f>
        <v>0</v>
      </c>
      <c r="M22" s="291">
        <f t="shared" si="4"/>
        <v>0</v>
      </c>
      <c r="N22" s="42">
        <f>'Data Entry'!V51</f>
        <v>0</v>
      </c>
      <c r="O22" s="42">
        <f>'Data Entry'!W51</f>
        <v>0</v>
      </c>
      <c r="P22" s="291">
        <f t="shared" si="5"/>
        <v>0</v>
      </c>
      <c r="Q22" s="42">
        <f>'Data Entry'!X51</f>
        <v>0</v>
      </c>
      <c r="R22" s="42">
        <f>'Data Entry'!Y51</f>
        <v>0</v>
      </c>
      <c r="S22" s="42">
        <f>'Data Entry'!Z51</f>
        <v>0</v>
      </c>
      <c r="T22" s="291">
        <f t="shared" si="1"/>
        <v>0</v>
      </c>
      <c r="U22" s="42">
        <f>'Data Entry'!AA51</f>
        <v>0</v>
      </c>
      <c r="V22" s="42">
        <f>'Data Entry'!AB51</f>
        <v>0</v>
      </c>
      <c r="W22" s="42">
        <f>'Data Entry'!AC51</f>
        <v>0</v>
      </c>
      <c r="X22" s="42">
        <f>'Data Entry'!AD51</f>
        <v>0</v>
      </c>
      <c r="Y22" s="291">
        <f t="shared" si="6"/>
        <v>0</v>
      </c>
      <c r="Z22" s="42">
        <f>'Data Entry'!AE51</f>
        <v>0</v>
      </c>
      <c r="AA22" s="42">
        <f>'Data Entry'!AF51</f>
        <v>0</v>
      </c>
      <c r="AB22" s="291">
        <f t="shared" si="7"/>
        <v>0</v>
      </c>
      <c r="AC22" s="42">
        <f>'Data Entry'!AH51</f>
        <v>0</v>
      </c>
      <c r="AD22" s="42">
        <f>'Data Entry'!AI51</f>
        <v>0</v>
      </c>
      <c r="AE22" s="42">
        <f>'Data Entry'!AJ51</f>
        <v>0</v>
      </c>
      <c r="AF22" s="42">
        <f>'Data Entry'!AK51</f>
        <v>0</v>
      </c>
      <c r="AG22" s="42">
        <f>'Data Entry'!AL51</f>
        <v>0</v>
      </c>
      <c r="AH22" s="42">
        <f>'Data Entry'!AM51</f>
        <v>0</v>
      </c>
      <c r="AI22" s="42">
        <f>'Data Entry'!AV51</f>
        <v>0</v>
      </c>
      <c r="AJ22" s="42">
        <f>'Data Entry'!AW51</f>
        <v>0</v>
      </c>
      <c r="AK22" s="42">
        <f>'Data Entry'!AX51</f>
        <v>0</v>
      </c>
      <c r="AL22" s="291">
        <f t="shared" si="2"/>
        <v>0</v>
      </c>
      <c r="AM22" s="42">
        <f>'Data Entry'!AY51</f>
        <v>0</v>
      </c>
      <c r="AN22" s="42">
        <f>'Data Entry'!AZ51</f>
        <v>0</v>
      </c>
      <c r="AO22" s="42">
        <f>'Data Entry'!BA51</f>
        <v>0</v>
      </c>
      <c r="AP22" s="42">
        <f>'Data Entry'!BB51</f>
        <v>0</v>
      </c>
      <c r="AQ22" s="291">
        <f t="shared" si="8"/>
        <v>0</v>
      </c>
      <c r="AR22" s="42">
        <f>'Data Entry'!BC51</f>
        <v>0</v>
      </c>
      <c r="AS22" s="42">
        <f>'Data Entry'!BD51</f>
        <v>0</v>
      </c>
      <c r="AT22" s="291">
        <f t="shared" si="9"/>
        <v>0</v>
      </c>
      <c r="AU22" s="42">
        <f>'Data Entry'!BE51</f>
        <v>0</v>
      </c>
      <c r="AV22" s="42">
        <f>'Data Entry'!BF51</f>
        <v>0</v>
      </c>
      <c r="AW22" s="42">
        <f>'Data Entry'!BG51</f>
        <v>0</v>
      </c>
      <c r="AX22" s="291">
        <f t="shared" si="3"/>
        <v>0</v>
      </c>
      <c r="AY22" s="42">
        <f>'Data Entry'!BH51</f>
        <v>0</v>
      </c>
      <c r="AZ22" s="42">
        <f>'Data Entry'!BI51</f>
        <v>0</v>
      </c>
      <c r="BA22" s="42">
        <f>'Data Entry'!BJ51</f>
        <v>0</v>
      </c>
      <c r="BB22" s="42">
        <f>'Data Entry'!BK51</f>
        <v>0</v>
      </c>
      <c r="BC22" s="291">
        <f t="shared" si="10"/>
        <v>0</v>
      </c>
      <c r="BD22" s="42">
        <f>'Data Entry'!BL51</f>
        <v>0</v>
      </c>
      <c r="BE22" s="42">
        <f>'Data Entry'!BM51</f>
        <v>0</v>
      </c>
      <c r="BF22" s="291">
        <f t="shared" si="11"/>
        <v>0</v>
      </c>
      <c r="BG22" s="305">
        <f t="shared" si="12"/>
        <v>0</v>
      </c>
      <c r="BH22" s="288" t="str">
        <f>IFERROR((BG22*'Data Entry'!$F$18)/'Data Entry'!$E$18,"")</f>
        <v/>
      </c>
      <c r="BI22" s="305">
        <f t="shared" si="13"/>
        <v>0</v>
      </c>
      <c r="BJ22" s="288" t="str">
        <f t="shared" si="14"/>
        <v/>
      </c>
      <c r="BK22" s="307" t="str">
        <f t="shared" si="15"/>
        <v/>
      </c>
    </row>
    <row r="23" spans="1:63" ht="27" x14ac:dyDescent="0.2">
      <c r="A23" s="119" t="str">
        <f>'Data Entry'!D52</f>
        <v>Respondent 0019</v>
      </c>
      <c r="B23" s="52">
        <f>'Data Entry'!AN52</f>
        <v>0</v>
      </c>
      <c r="C23" s="52" t="str">
        <f>'Data Entry'!BX52</f>
        <v/>
      </c>
      <c r="D23" s="42" t="str">
        <f>'Data Entry'!BU52</f>
        <v>No disability</v>
      </c>
      <c r="E23" s="42">
        <f>'Data Entry'!O52</f>
        <v>0</v>
      </c>
      <c r="F23" s="42">
        <f>'Data Entry'!P52</f>
        <v>0</v>
      </c>
      <c r="G23" s="42">
        <f>'Data Entry'!Q52</f>
        <v>0</v>
      </c>
      <c r="H23" s="291">
        <f t="shared" si="0"/>
        <v>0</v>
      </c>
      <c r="I23" s="42">
        <f>'Data Entry'!R52</f>
        <v>0</v>
      </c>
      <c r="J23" s="42">
        <f>'Data Entry'!S52</f>
        <v>0</v>
      </c>
      <c r="K23" s="42">
        <f>'Data Entry'!T52</f>
        <v>0</v>
      </c>
      <c r="L23" s="42">
        <f>'Data Entry'!U52</f>
        <v>0</v>
      </c>
      <c r="M23" s="291">
        <f t="shared" si="4"/>
        <v>0</v>
      </c>
      <c r="N23" s="42">
        <f>'Data Entry'!V52</f>
        <v>0</v>
      </c>
      <c r="O23" s="42">
        <f>'Data Entry'!W52</f>
        <v>0</v>
      </c>
      <c r="P23" s="291">
        <f t="shared" si="5"/>
        <v>0</v>
      </c>
      <c r="Q23" s="42">
        <f>'Data Entry'!X52</f>
        <v>0</v>
      </c>
      <c r="R23" s="42">
        <f>'Data Entry'!Y52</f>
        <v>0</v>
      </c>
      <c r="S23" s="42">
        <f>'Data Entry'!Z52</f>
        <v>0</v>
      </c>
      <c r="T23" s="291">
        <f t="shared" si="1"/>
        <v>0</v>
      </c>
      <c r="U23" s="42">
        <f>'Data Entry'!AA52</f>
        <v>0</v>
      </c>
      <c r="V23" s="42">
        <f>'Data Entry'!AB52</f>
        <v>0</v>
      </c>
      <c r="W23" s="42">
        <f>'Data Entry'!AC52</f>
        <v>0</v>
      </c>
      <c r="X23" s="42">
        <f>'Data Entry'!AD52</f>
        <v>0</v>
      </c>
      <c r="Y23" s="291">
        <f t="shared" si="6"/>
        <v>0</v>
      </c>
      <c r="Z23" s="42">
        <f>'Data Entry'!AE52</f>
        <v>0</v>
      </c>
      <c r="AA23" s="42">
        <f>'Data Entry'!AF52</f>
        <v>0</v>
      </c>
      <c r="AB23" s="291">
        <f t="shared" si="7"/>
        <v>0</v>
      </c>
      <c r="AC23" s="42">
        <f>'Data Entry'!AH52</f>
        <v>0</v>
      </c>
      <c r="AD23" s="42">
        <f>'Data Entry'!AI52</f>
        <v>0</v>
      </c>
      <c r="AE23" s="42">
        <f>'Data Entry'!AJ52</f>
        <v>0</v>
      </c>
      <c r="AF23" s="42">
        <f>'Data Entry'!AK52</f>
        <v>0</v>
      </c>
      <c r="AG23" s="42">
        <f>'Data Entry'!AL52</f>
        <v>0</v>
      </c>
      <c r="AH23" s="42">
        <f>'Data Entry'!AM52</f>
        <v>0</v>
      </c>
      <c r="AI23" s="42">
        <f>'Data Entry'!AV52</f>
        <v>0</v>
      </c>
      <c r="AJ23" s="42">
        <f>'Data Entry'!AW52</f>
        <v>0</v>
      </c>
      <c r="AK23" s="42">
        <f>'Data Entry'!AX52</f>
        <v>0</v>
      </c>
      <c r="AL23" s="291">
        <f t="shared" si="2"/>
        <v>0</v>
      </c>
      <c r="AM23" s="42">
        <f>'Data Entry'!AY52</f>
        <v>0</v>
      </c>
      <c r="AN23" s="42">
        <f>'Data Entry'!AZ52</f>
        <v>0</v>
      </c>
      <c r="AO23" s="42">
        <f>'Data Entry'!BA52</f>
        <v>0</v>
      </c>
      <c r="AP23" s="42">
        <f>'Data Entry'!BB52</f>
        <v>0</v>
      </c>
      <c r="AQ23" s="291">
        <f t="shared" si="8"/>
        <v>0</v>
      </c>
      <c r="AR23" s="42">
        <f>'Data Entry'!BC52</f>
        <v>0</v>
      </c>
      <c r="AS23" s="42">
        <f>'Data Entry'!BD52</f>
        <v>0</v>
      </c>
      <c r="AT23" s="291">
        <f t="shared" si="9"/>
        <v>0</v>
      </c>
      <c r="AU23" s="42">
        <f>'Data Entry'!BE52</f>
        <v>0</v>
      </c>
      <c r="AV23" s="42">
        <f>'Data Entry'!BF52</f>
        <v>0</v>
      </c>
      <c r="AW23" s="42">
        <f>'Data Entry'!BG52</f>
        <v>0</v>
      </c>
      <c r="AX23" s="291">
        <f t="shared" si="3"/>
        <v>0</v>
      </c>
      <c r="AY23" s="42">
        <f>'Data Entry'!BH52</f>
        <v>0</v>
      </c>
      <c r="AZ23" s="42">
        <f>'Data Entry'!BI52</f>
        <v>0</v>
      </c>
      <c r="BA23" s="42">
        <f>'Data Entry'!BJ52</f>
        <v>0</v>
      </c>
      <c r="BB23" s="42">
        <f>'Data Entry'!BK52</f>
        <v>0</v>
      </c>
      <c r="BC23" s="291">
        <f t="shared" si="10"/>
        <v>0</v>
      </c>
      <c r="BD23" s="42">
        <f>'Data Entry'!BL52</f>
        <v>0</v>
      </c>
      <c r="BE23" s="42">
        <f>'Data Entry'!BM52</f>
        <v>0</v>
      </c>
      <c r="BF23" s="291">
        <f t="shared" si="11"/>
        <v>0</v>
      </c>
      <c r="BG23" s="305">
        <f t="shared" si="12"/>
        <v>0</v>
      </c>
      <c r="BH23" s="288" t="str">
        <f>IFERROR((BG23*'Data Entry'!$F$18)/'Data Entry'!$E$18,"")</f>
        <v/>
      </c>
      <c r="BI23" s="305">
        <f t="shared" si="13"/>
        <v>0</v>
      </c>
      <c r="BJ23" s="288" t="str">
        <f t="shared" si="14"/>
        <v/>
      </c>
      <c r="BK23" s="307" t="str">
        <f t="shared" si="15"/>
        <v/>
      </c>
    </row>
    <row r="24" spans="1:63" ht="27" x14ac:dyDescent="0.2">
      <c r="A24" s="119" t="str">
        <f>'Data Entry'!D53</f>
        <v>Respondent 0020</v>
      </c>
      <c r="B24" s="52">
        <f>'Data Entry'!AN53</f>
        <v>0</v>
      </c>
      <c r="C24" s="52" t="str">
        <f>'Data Entry'!BX53</f>
        <v/>
      </c>
      <c r="D24" s="42" t="str">
        <f>'Data Entry'!BU53</f>
        <v>No disability</v>
      </c>
      <c r="E24" s="42">
        <f>'Data Entry'!O53</f>
        <v>0</v>
      </c>
      <c r="F24" s="42">
        <f>'Data Entry'!P53</f>
        <v>0</v>
      </c>
      <c r="G24" s="42">
        <f>'Data Entry'!Q53</f>
        <v>0</v>
      </c>
      <c r="H24" s="291">
        <f t="shared" si="0"/>
        <v>0</v>
      </c>
      <c r="I24" s="42">
        <f>'Data Entry'!R53</f>
        <v>0</v>
      </c>
      <c r="J24" s="42">
        <f>'Data Entry'!S53</f>
        <v>0</v>
      </c>
      <c r="K24" s="42">
        <f>'Data Entry'!T53</f>
        <v>0</v>
      </c>
      <c r="L24" s="42">
        <f>'Data Entry'!U53</f>
        <v>0</v>
      </c>
      <c r="M24" s="291">
        <f t="shared" si="4"/>
        <v>0</v>
      </c>
      <c r="N24" s="42">
        <f>'Data Entry'!V53</f>
        <v>0</v>
      </c>
      <c r="O24" s="42">
        <f>'Data Entry'!W53</f>
        <v>0</v>
      </c>
      <c r="P24" s="291">
        <f t="shared" si="5"/>
        <v>0</v>
      </c>
      <c r="Q24" s="42">
        <f>'Data Entry'!X53</f>
        <v>0</v>
      </c>
      <c r="R24" s="42">
        <f>'Data Entry'!Y53</f>
        <v>0</v>
      </c>
      <c r="S24" s="42">
        <f>'Data Entry'!Z53</f>
        <v>0</v>
      </c>
      <c r="T24" s="291">
        <f t="shared" si="1"/>
        <v>0</v>
      </c>
      <c r="U24" s="42">
        <f>'Data Entry'!AA53</f>
        <v>0</v>
      </c>
      <c r="V24" s="42">
        <f>'Data Entry'!AB53</f>
        <v>0</v>
      </c>
      <c r="W24" s="42">
        <f>'Data Entry'!AC53</f>
        <v>0</v>
      </c>
      <c r="X24" s="42">
        <f>'Data Entry'!AD53</f>
        <v>0</v>
      </c>
      <c r="Y24" s="291">
        <f t="shared" si="6"/>
        <v>0</v>
      </c>
      <c r="Z24" s="42">
        <f>'Data Entry'!AE53</f>
        <v>0</v>
      </c>
      <c r="AA24" s="42">
        <f>'Data Entry'!AF53</f>
        <v>0</v>
      </c>
      <c r="AB24" s="291">
        <f t="shared" si="7"/>
        <v>0</v>
      </c>
      <c r="AC24" s="42">
        <f>'Data Entry'!AH53</f>
        <v>0</v>
      </c>
      <c r="AD24" s="42">
        <f>'Data Entry'!AI53</f>
        <v>0</v>
      </c>
      <c r="AE24" s="42">
        <f>'Data Entry'!AJ53</f>
        <v>0</v>
      </c>
      <c r="AF24" s="42">
        <f>'Data Entry'!AK53</f>
        <v>0</v>
      </c>
      <c r="AG24" s="42">
        <f>'Data Entry'!AL53</f>
        <v>0</v>
      </c>
      <c r="AH24" s="42">
        <f>'Data Entry'!AM53</f>
        <v>0</v>
      </c>
      <c r="AI24" s="42">
        <f>'Data Entry'!AV53</f>
        <v>0</v>
      </c>
      <c r="AJ24" s="42">
        <f>'Data Entry'!AW53</f>
        <v>0</v>
      </c>
      <c r="AK24" s="42">
        <f>'Data Entry'!AX53</f>
        <v>0</v>
      </c>
      <c r="AL24" s="291">
        <f t="shared" si="2"/>
        <v>0</v>
      </c>
      <c r="AM24" s="42">
        <f>'Data Entry'!AY53</f>
        <v>0</v>
      </c>
      <c r="AN24" s="42">
        <f>'Data Entry'!AZ53</f>
        <v>0</v>
      </c>
      <c r="AO24" s="42">
        <f>'Data Entry'!BA53</f>
        <v>0</v>
      </c>
      <c r="AP24" s="42">
        <f>'Data Entry'!BB53</f>
        <v>0</v>
      </c>
      <c r="AQ24" s="291">
        <f t="shared" si="8"/>
        <v>0</v>
      </c>
      <c r="AR24" s="42">
        <f>'Data Entry'!BC53</f>
        <v>0</v>
      </c>
      <c r="AS24" s="42">
        <f>'Data Entry'!BD53</f>
        <v>0</v>
      </c>
      <c r="AT24" s="291">
        <f t="shared" si="9"/>
        <v>0</v>
      </c>
      <c r="AU24" s="42">
        <f>'Data Entry'!BE53</f>
        <v>0</v>
      </c>
      <c r="AV24" s="42">
        <f>'Data Entry'!BF53</f>
        <v>0</v>
      </c>
      <c r="AW24" s="42">
        <f>'Data Entry'!BG53</f>
        <v>0</v>
      </c>
      <c r="AX24" s="291">
        <f t="shared" si="3"/>
        <v>0</v>
      </c>
      <c r="AY24" s="42">
        <f>'Data Entry'!BH53</f>
        <v>0</v>
      </c>
      <c r="AZ24" s="42">
        <f>'Data Entry'!BI53</f>
        <v>0</v>
      </c>
      <c r="BA24" s="42">
        <f>'Data Entry'!BJ53</f>
        <v>0</v>
      </c>
      <c r="BB24" s="42">
        <f>'Data Entry'!BK53</f>
        <v>0</v>
      </c>
      <c r="BC24" s="291">
        <f t="shared" si="10"/>
        <v>0</v>
      </c>
      <c r="BD24" s="42">
        <f>'Data Entry'!BL53</f>
        <v>0</v>
      </c>
      <c r="BE24" s="42">
        <f>'Data Entry'!BM53</f>
        <v>0</v>
      </c>
      <c r="BF24" s="291">
        <f t="shared" si="11"/>
        <v>0</v>
      </c>
      <c r="BG24" s="305">
        <f t="shared" si="12"/>
        <v>0</v>
      </c>
      <c r="BH24" s="288" t="str">
        <f>IFERROR((BG24*'Data Entry'!$F$18)/'Data Entry'!$E$18,"")</f>
        <v/>
      </c>
      <c r="BI24" s="305">
        <f t="shared" si="13"/>
        <v>0</v>
      </c>
      <c r="BJ24" s="288" t="str">
        <f t="shared" si="14"/>
        <v/>
      </c>
      <c r="BK24" s="307" t="str">
        <f t="shared" si="15"/>
        <v/>
      </c>
    </row>
    <row r="25" spans="1:63" ht="27" x14ac:dyDescent="0.2">
      <c r="A25" s="119" t="str">
        <f>'Data Entry'!D54</f>
        <v>Respondent 0021</v>
      </c>
      <c r="B25" s="52">
        <f>'Data Entry'!AN54</f>
        <v>0</v>
      </c>
      <c r="C25" s="52" t="str">
        <f>'Data Entry'!BX54</f>
        <v/>
      </c>
      <c r="D25" s="42" t="str">
        <f>'Data Entry'!BU54</f>
        <v>No disability</v>
      </c>
      <c r="E25" s="42">
        <f>'Data Entry'!O54</f>
        <v>0</v>
      </c>
      <c r="F25" s="42">
        <f>'Data Entry'!P54</f>
        <v>0</v>
      </c>
      <c r="G25" s="42">
        <f>'Data Entry'!Q54</f>
        <v>0</v>
      </c>
      <c r="H25" s="291">
        <f t="shared" si="0"/>
        <v>0</v>
      </c>
      <c r="I25" s="42">
        <f>'Data Entry'!R54</f>
        <v>0</v>
      </c>
      <c r="J25" s="42">
        <f>'Data Entry'!S54</f>
        <v>0</v>
      </c>
      <c r="K25" s="42">
        <f>'Data Entry'!T54</f>
        <v>0</v>
      </c>
      <c r="L25" s="42">
        <f>'Data Entry'!U54</f>
        <v>0</v>
      </c>
      <c r="M25" s="291">
        <f t="shared" si="4"/>
        <v>0</v>
      </c>
      <c r="N25" s="42">
        <f>'Data Entry'!V54</f>
        <v>0</v>
      </c>
      <c r="O25" s="42">
        <f>'Data Entry'!W54</f>
        <v>0</v>
      </c>
      <c r="P25" s="291">
        <f t="shared" si="5"/>
        <v>0</v>
      </c>
      <c r="Q25" s="42">
        <f>'Data Entry'!X54</f>
        <v>0</v>
      </c>
      <c r="R25" s="42">
        <f>'Data Entry'!Y54</f>
        <v>0</v>
      </c>
      <c r="S25" s="42">
        <f>'Data Entry'!Z54</f>
        <v>0</v>
      </c>
      <c r="T25" s="291">
        <f t="shared" si="1"/>
        <v>0</v>
      </c>
      <c r="U25" s="42">
        <f>'Data Entry'!AA54</f>
        <v>0</v>
      </c>
      <c r="V25" s="42">
        <f>'Data Entry'!AB54</f>
        <v>0</v>
      </c>
      <c r="W25" s="42">
        <f>'Data Entry'!AC54</f>
        <v>0</v>
      </c>
      <c r="X25" s="42">
        <f>'Data Entry'!AD54</f>
        <v>0</v>
      </c>
      <c r="Y25" s="291">
        <f t="shared" si="6"/>
        <v>0</v>
      </c>
      <c r="Z25" s="42">
        <f>'Data Entry'!AE54</f>
        <v>0</v>
      </c>
      <c r="AA25" s="42">
        <f>'Data Entry'!AF54</f>
        <v>0</v>
      </c>
      <c r="AB25" s="291">
        <f t="shared" si="7"/>
        <v>0</v>
      </c>
      <c r="AC25" s="42">
        <f>'Data Entry'!AH54</f>
        <v>0</v>
      </c>
      <c r="AD25" s="42">
        <f>'Data Entry'!AI54</f>
        <v>0</v>
      </c>
      <c r="AE25" s="42">
        <f>'Data Entry'!AJ54</f>
        <v>0</v>
      </c>
      <c r="AF25" s="42">
        <f>'Data Entry'!AK54</f>
        <v>0</v>
      </c>
      <c r="AG25" s="42">
        <f>'Data Entry'!AL54</f>
        <v>0</v>
      </c>
      <c r="AH25" s="42">
        <f>'Data Entry'!AM54</f>
        <v>0</v>
      </c>
      <c r="AI25" s="42">
        <f>'Data Entry'!AV54</f>
        <v>0</v>
      </c>
      <c r="AJ25" s="42">
        <f>'Data Entry'!AW54</f>
        <v>0</v>
      </c>
      <c r="AK25" s="42">
        <f>'Data Entry'!AX54</f>
        <v>0</v>
      </c>
      <c r="AL25" s="291">
        <f t="shared" si="2"/>
        <v>0</v>
      </c>
      <c r="AM25" s="42">
        <f>'Data Entry'!AY54</f>
        <v>0</v>
      </c>
      <c r="AN25" s="42">
        <f>'Data Entry'!AZ54</f>
        <v>0</v>
      </c>
      <c r="AO25" s="42">
        <f>'Data Entry'!BA54</f>
        <v>0</v>
      </c>
      <c r="AP25" s="42">
        <f>'Data Entry'!BB54</f>
        <v>0</v>
      </c>
      <c r="AQ25" s="291">
        <f t="shared" si="8"/>
        <v>0</v>
      </c>
      <c r="AR25" s="42">
        <f>'Data Entry'!BC54</f>
        <v>0</v>
      </c>
      <c r="AS25" s="42">
        <f>'Data Entry'!BD54</f>
        <v>0</v>
      </c>
      <c r="AT25" s="291">
        <f t="shared" si="9"/>
        <v>0</v>
      </c>
      <c r="AU25" s="42">
        <f>'Data Entry'!BE54</f>
        <v>0</v>
      </c>
      <c r="AV25" s="42">
        <f>'Data Entry'!BF54</f>
        <v>0</v>
      </c>
      <c r="AW25" s="42">
        <f>'Data Entry'!BG54</f>
        <v>0</v>
      </c>
      <c r="AX25" s="291">
        <f t="shared" si="3"/>
        <v>0</v>
      </c>
      <c r="AY25" s="42">
        <f>'Data Entry'!BH54</f>
        <v>0</v>
      </c>
      <c r="AZ25" s="42">
        <f>'Data Entry'!BI54</f>
        <v>0</v>
      </c>
      <c r="BA25" s="42">
        <f>'Data Entry'!BJ54</f>
        <v>0</v>
      </c>
      <c r="BB25" s="42">
        <f>'Data Entry'!BK54</f>
        <v>0</v>
      </c>
      <c r="BC25" s="291">
        <f t="shared" si="10"/>
        <v>0</v>
      </c>
      <c r="BD25" s="42">
        <f>'Data Entry'!BL54</f>
        <v>0</v>
      </c>
      <c r="BE25" s="42">
        <f>'Data Entry'!BM54</f>
        <v>0</v>
      </c>
      <c r="BF25" s="291">
        <f t="shared" si="11"/>
        <v>0</v>
      </c>
      <c r="BG25" s="305">
        <f t="shared" si="12"/>
        <v>0</v>
      </c>
      <c r="BH25" s="288" t="str">
        <f>IFERROR((BG25*'Data Entry'!$F$18)/'Data Entry'!$E$18,"")</f>
        <v/>
      </c>
      <c r="BI25" s="305">
        <f t="shared" si="13"/>
        <v>0</v>
      </c>
      <c r="BJ25" s="288" t="str">
        <f t="shared" si="14"/>
        <v/>
      </c>
      <c r="BK25" s="307" t="str">
        <f t="shared" si="15"/>
        <v/>
      </c>
    </row>
    <row r="26" spans="1:63" ht="27" x14ac:dyDescent="0.2">
      <c r="A26" s="119" t="str">
        <f>'Data Entry'!D55</f>
        <v>Respondent 0022</v>
      </c>
      <c r="B26" s="52">
        <f>'Data Entry'!AN55</f>
        <v>0</v>
      </c>
      <c r="C26" s="52" t="str">
        <f>'Data Entry'!BX55</f>
        <v/>
      </c>
      <c r="D26" s="42" t="str">
        <f>'Data Entry'!BU55</f>
        <v>No disability</v>
      </c>
      <c r="E26" s="42">
        <f>'Data Entry'!O55</f>
        <v>0</v>
      </c>
      <c r="F26" s="42">
        <f>'Data Entry'!P55</f>
        <v>0</v>
      </c>
      <c r="G26" s="42">
        <f>'Data Entry'!Q55</f>
        <v>0</v>
      </c>
      <c r="H26" s="291">
        <f t="shared" si="0"/>
        <v>0</v>
      </c>
      <c r="I26" s="42">
        <f>'Data Entry'!R55</f>
        <v>0</v>
      </c>
      <c r="J26" s="42">
        <f>'Data Entry'!S55</f>
        <v>0</v>
      </c>
      <c r="K26" s="42">
        <f>'Data Entry'!T55</f>
        <v>0</v>
      </c>
      <c r="L26" s="42">
        <f>'Data Entry'!U55</f>
        <v>0</v>
      </c>
      <c r="M26" s="291">
        <f t="shared" si="4"/>
        <v>0</v>
      </c>
      <c r="N26" s="42">
        <f>'Data Entry'!V55</f>
        <v>0</v>
      </c>
      <c r="O26" s="42">
        <f>'Data Entry'!W55</f>
        <v>0</v>
      </c>
      <c r="P26" s="291">
        <f t="shared" si="5"/>
        <v>0</v>
      </c>
      <c r="Q26" s="42">
        <f>'Data Entry'!X55</f>
        <v>0</v>
      </c>
      <c r="R26" s="42">
        <f>'Data Entry'!Y55</f>
        <v>0</v>
      </c>
      <c r="S26" s="42">
        <f>'Data Entry'!Z55</f>
        <v>0</v>
      </c>
      <c r="T26" s="291">
        <f t="shared" si="1"/>
        <v>0</v>
      </c>
      <c r="U26" s="42">
        <f>'Data Entry'!AA55</f>
        <v>0</v>
      </c>
      <c r="V26" s="42">
        <f>'Data Entry'!AB55</f>
        <v>0</v>
      </c>
      <c r="W26" s="42">
        <f>'Data Entry'!AC55</f>
        <v>0</v>
      </c>
      <c r="X26" s="42">
        <f>'Data Entry'!AD55</f>
        <v>0</v>
      </c>
      <c r="Y26" s="291">
        <f t="shared" si="6"/>
        <v>0</v>
      </c>
      <c r="Z26" s="42">
        <f>'Data Entry'!AE55</f>
        <v>0</v>
      </c>
      <c r="AA26" s="42">
        <f>'Data Entry'!AF55</f>
        <v>0</v>
      </c>
      <c r="AB26" s="291">
        <f t="shared" si="7"/>
        <v>0</v>
      </c>
      <c r="AC26" s="42">
        <f>'Data Entry'!AH55</f>
        <v>0</v>
      </c>
      <c r="AD26" s="42">
        <f>'Data Entry'!AI55</f>
        <v>0</v>
      </c>
      <c r="AE26" s="42">
        <f>'Data Entry'!AJ55</f>
        <v>0</v>
      </c>
      <c r="AF26" s="42">
        <f>'Data Entry'!AK55</f>
        <v>0</v>
      </c>
      <c r="AG26" s="42">
        <f>'Data Entry'!AL55</f>
        <v>0</v>
      </c>
      <c r="AH26" s="42">
        <f>'Data Entry'!AM55</f>
        <v>0</v>
      </c>
      <c r="AI26" s="42">
        <f>'Data Entry'!AV55</f>
        <v>0</v>
      </c>
      <c r="AJ26" s="42">
        <f>'Data Entry'!AW55</f>
        <v>0</v>
      </c>
      <c r="AK26" s="42">
        <f>'Data Entry'!AX55</f>
        <v>0</v>
      </c>
      <c r="AL26" s="291">
        <f t="shared" si="2"/>
        <v>0</v>
      </c>
      <c r="AM26" s="42">
        <f>'Data Entry'!AY55</f>
        <v>0</v>
      </c>
      <c r="AN26" s="42">
        <f>'Data Entry'!AZ55</f>
        <v>0</v>
      </c>
      <c r="AO26" s="42">
        <f>'Data Entry'!BA55</f>
        <v>0</v>
      </c>
      <c r="AP26" s="42">
        <f>'Data Entry'!BB55</f>
        <v>0</v>
      </c>
      <c r="AQ26" s="291">
        <f t="shared" si="8"/>
        <v>0</v>
      </c>
      <c r="AR26" s="42">
        <f>'Data Entry'!BC55</f>
        <v>0</v>
      </c>
      <c r="AS26" s="42">
        <f>'Data Entry'!BD55</f>
        <v>0</v>
      </c>
      <c r="AT26" s="291">
        <f t="shared" si="9"/>
        <v>0</v>
      </c>
      <c r="AU26" s="42">
        <f>'Data Entry'!BE55</f>
        <v>0</v>
      </c>
      <c r="AV26" s="42">
        <f>'Data Entry'!BF55</f>
        <v>0</v>
      </c>
      <c r="AW26" s="42">
        <f>'Data Entry'!BG55</f>
        <v>0</v>
      </c>
      <c r="AX26" s="291">
        <f t="shared" si="3"/>
        <v>0</v>
      </c>
      <c r="AY26" s="42">
        <f>'Data Entry'!BH55</f>
        <v>0</v>
      </c>
      <c r="AZ26" s="42">
        <f>'Data Entry'!BI55</f>
        <v>0</v>
      </c>
      <c r="BA26" s="42">
        <f>'Data Entry'!BJ55</f>
        <v>0</v>
      </c>
      <c r="BB26" s="42">
        <f>'Data Entry'!BK55</f>
        <v>0</v>
      </c>
      <c r="BC26" s="291">
        <f t="shared" si="10"/>
        <v>0</v>
      </c>
      <c r="BD26" s="42">
        <f>'Data Entry'!BL55</f>
        <v>0</v>
      </c>
      <c r="BE26" s="42">
        <f>'Data Entry'!BM55</f>
        <v>0</v>
      </c>
      <c r="BF26" s="291">
        <f t="shared" si="11"/>
        <v>0</v>
      </c>
      <c r="BG26" s="305">
        <f t="shared" si="12"/>
        <v>0</v>
      </c>
      <c r="BH26" s="288" t="str">
        <f>IFERROR((BG26*'Data Entry'!$F$18)/'Data Entry'!$E$18,"")</f>
        <v/>
      </c>
      <c r="BI26" s="305">
        <f t="shared" si="13"/>
        <v>0</v>
      </c>
      <c r="BJ26" s="288" t="str">
        <f t="shared" si="14"/>
        <v/>
      </c>
      <c r="BK26" s="307" t="str">
        <f t="shared" si="15"/>
        <v/>
      </c>
    </row>
    <row r="27" spans="1:63" ht="27" x14ac:dyDescent="0.2">
      <c r="A27" s="119" t="str">
        <f>'Data Entry'!D56</f>
        <v>Respondent 0023</v>
      </c>
      <c r="B27" s="52">
        <f>'Data Entry'!AN56</f>
        <v>0</v>
      </c>
      <c r="C27" s="52" t="str">
        <f>'Data Entry'!BX56</f>
        <v/>
      </c>
      <c r="D27" s="42" t="str">
        <f>'Data Entry'!BU56</f>
        <v>No disability</v>
      </c>
      <c r="E27" s="42">
        <f>'Data Entry'!O56</f>
        <v>0</v>
      </c>
      <c r="F27" s="42">
        <f>'Data Entry'!P56</f>
        <v>0</v>
      </c>
      <c r="G27" s="42">
        <f>'Data Entry'!Q56</f>
        <v>0</v>
      </c>
      <c r="H27" s="291">
        <f t="shared" si="0"/>
        <v>0</v>
      </c>
      <c r="I27" s="42">
        <f>'Data Entry'!R56</f>
        <v>0</v>
      </c>
      <c r="J27" s="42">
        <f>'Data Entry'!S56</f>
        <v>0</v>
      </c>
      <c r="K27" s="42">
        <f>'Data Entry'!T56</f>
        <v>0</v>
      </c>
      <c r="L27" s="42">
        <f>'Data Entry'!U56</f>
        <v>0</v>
      </c>
      <c r="M27" s="291">
        <f t="shared" si="4"/>
        <v>0</v>
      </c>
      <c r="N27" s="42">
        <f>'Data Entry'!V56</f>
        <v>0</v>
      </c>
      <c r="O27" s="42">
        <f>'Data Entry'!W56</f>
        <v>0</v>
      </c>
      <c r="P27" s="291">
        <f t="shared" si="5"/>
        <v>0</v>
      </c>
      <c r="Q27" s="42">
        <f>'Data Entry'!X56</f>
        <v>0</v>
      </c>
      <c r="R27" s="42">
        <f>'Data Entry'!Y56</f>
        <v>0</v>
      </c>
      <c r="S27" s="42">
        <f>'Data Entry'!Z56</f>
        <v>0</v>
      </c>
      <c r="T27" s="291">
        <f t="shared" si="1"/>
        <v>0</v>
      </c>
      <c r="U27" s="42">
        <f>'Data Entry'!AA56</f>
        <v>0</v>
      </c>
      <c r="V27" s="42">
        <f>'Data Entry'!AB56</f>
        <v>0</v>
      </c>
      <c r="W27" s="42">
        <f>'Data Entry'!AC56</f>
        <v>0</v>
      </c>
      <c r="X27" s="42">
        <f>'Data Entry'!AD56</f>
        <v>0</v>
      </c>
      <c r="Y27" s="291">
        <f t="shared" si="6"/>
        <v>0</v>
      </c>
      <c r="Z27" s="42">
        <f>'Data Entry'!AE56</f>
        <v>0</v>
      </c>
      <c r="AA27" s="42">
        <f>'Data Entry'!AF56</f>
        <v>0</v>
      </c>
      <c r="AB27" s="291">
        <f t="shared" si="7"/>
        <v>0</v>
      </c>
      <c r="AC27" s="42">
        <f>'Data Entry'!AH56</f>
        <v>0</v>
      </c>
      <c r="AD27" s="42">
        <f>'Data Entry'!AI56</f>
        <v>0</v>
      </c>
      <c r="AE27" s="42">
        <f>'Data Entry'!AJ56</f>
        <v>0</v>
      </c>
      <c r="AF27" s="42">
        <f>'Data Entry'!AK56</f>
        <v>0</v>
      </c>
      <c r="AG27" s="42">
        <f>'Data Entry'!AL56</f>
        <v>0</v>
      </c>
      <c r="AH27" s="42">
        <f>'Data Entry'!AM56</f>
        <v>0</v>
      </c>
      <c r="AI27" s="42">
        <f>'Data Entry'!AV56</f>
        <v>0</v>
      </c>
      <c r="AJ27" s="42">
        <f>'Data Entry'!AW56</f>
        <v>0</v>
      </c>
      <c r="AK27" s="42">
        <f>'Data Entry'!AX56</f>
        <v>0</v>
      </c>
      <c r="AL27" s="291">
        <f t="shared" si="2"/>
        <v>0</v>
      </c>
      <c r="AM27" s="42">
        <f>'Data Entry'!AY56</f>
        <v>0</v>
      </c>
      <c r="AN27" s="42">
        <f>'Data Entry'!AZ56</f>
        <v>0</v>
      </c>
      <c r="AO27" s="42">
        <f>'Data Entry'!BA56</f>
        <v>0</v>
      </c>
      <c r="AP27" s="42">
        <f>'Data Entry'!BB56</f>
        <v>0</v>
      </c>
      <c r="AQ27" s="291">
        <f t="shared" si="8"/>
        <v>0</v>
      </c>
      <c r="AR27" s="42">
        <f>'Data Entry'!BC56</f>
        <v>0</v>
      </c>
      <c r="AS27" s="42">
        <f>'Data Entry'!BD56</f>
        <v>0</v>
      </c>
      <c r="AT27" s="291">
        <f t="shared" si="9"/>
        <v>0</v>
      </c>
      <c r="AU27" s="42">
        <f>'Data Entry'!BE56</f>
        <v>0</v>
      </c>
      <c r="AV27" s="42">
        <f>'Data Entry'!BF56</f>
        <v>0</v>
      </c>
      <c r="AW27" s="42">
        <f>'Data Entry'!BG56</f>
        <v>0</v>
      </c>
      <c r="AX27" s="291">
        <f t="shared" si="3"/>
        <v>0</v>
      </c>
      <c r="AY27" s="42">
        <f>'Data Entry'!BH56</f>
        <v>0</v>
      </c>
      <c r="AZ27" s="42">
        <f>'Data Entry'!BI56</f>
        <v>0</v>
      </c>
      <c r="BA27" s="42">
        <f>'Data Entry'!BJ56</f>
        <v>0</v>
      </c>
      <c r="BB27" s="42">
        <f>'Data Entry'!BK56</f>
        <v>0</v>
      </c>
      <c r="BC27" s="291">
        <f t="shared" si="10"/>
        <v>0</v>
      </c>
      <c r="BD27" s="42">
        <f>'Data Entry'!BL56</f>
        <v>0</v>
      </c>
      <c r="BE27" s="42">
        <f>'Data Entry'!BM56</f>
        <v>0</v>
      </c>
      <c r="BF27" s="291">
        <f t="shared" si="11"/>
        <v>0</v>
      </c>
      <c r="BG27" s="305">
        <f t="shared" si="12"/>
        <v>0</v>
      </c>
      <c r="BH27" s="288" t="str">
        <f>IFERROR((BG27*'Data Entry'!$F$18)/'Data Entry'!$E$18,"")</f>
        <v/>
      </c>
      <c r="BI27" s="305">
        <f t="shared" si="13"/>
        <v>0</v>
      </c>
      <c r="BJ27" s="288" t="str">
        <f t="shared" si="14"/>
        <v/>
      </c>
      <c r="BK27" s="307" t="str">
        <f t="shared" si="15"/>
        <v/>
      </c>
    </row>
    <row r="28" spans="1:63" ht="27" x14ac:dyDescent="0.2">
      <c r="A28" s="119" t="str">
        <f>'Data Entry'!D57</f>
        <v>Respondent 0024</v>
      </c>
      <c r="B28" s="52">
        <f>'Data Entry'!AN57</f>
        <v>0</v>
      </c>
      <c r="C28" s="52" t="str">
        <f>'Data Entry'!BX57</f>
        <v/>
      </c>
      <c r="D28" s="42" t="str">
        <f>'Data Entry'!BU57</f>
        <v>No disability</v>
      </c>
      <c r="E28" s="42">
        <f>'Data Entry'!O57</f>
        <v>0</v>
      </c>
      <c r="F28" s="42">
        <f>'Data Entry'!P57</f>
        <v>0</v>
      </c>
      <c r="G28" s="42">
        <f>'Data Entry'!Q57</f>
        <v>0</v>
      </c>
      <c r="H28" s="291">
        <f t="shared" si="0"/>
        <v>0</v>
      </c>
      <c r="I28" s="42">
        <f>'Data Entry'!R57</f>
        <v>0</v>
      </c>
      <c r="J28" s="42">
        <f>'Data Entry'!S57</f>
        <v>0</v>
      </c>
      <c r="K28" s="42">
        <f>'Data Entry'!T57</f>
        <v>0</v>
      </c>
      <c r="L28" s="42">
        <f>'Data Entry'!U57</f>
        <v>0</v>
      </c>
      <c r="M28" s="291">
        <f t="shared" si="4"/>
        <v>0</v>
      </c>
      <c r="N28" s="42">
        <f>'Data Entry'!V57</f>
        <v>0</v>
      </c>
      <c r="O28" s="42">
        <f>'Data Entry'!W57</f>
        <v>0</v>
      </c>
      <c r="P28" s="291">
        <f t="shared" si="5"/>
        <v>0</v>
      </c>
      <c r="Q28" s="42">
        <f>'Data Entry'!X57</f>
        <v>0</v>
      </c>
      <c r="R28" s="42">
        <f>'Data Entry'!Y57</f>
        <v>0</v>
      </c>
      <c r="S28" s="42">
        <f>'Data Entry'!Z57</f>
        <v>0</v>
      </c>
      <c r="T28" s="291">
        <f t="shared" si="1"/>
        <v>0</v>
      </c>
      <c r="U28" s="42">
        <f>'Data Entry'!AA57</f>
        <v>0</v>
      </c>
      <c r="V28" s="42">
        <f>'Data Entry'!AB57</f>
        <v>0</v>
      </c>
      <c r="W28" s="42">
        <f>'Data Entry'!AC57</f>
        <v>0</v>
      </c>
      <c r="X28" s="42">
        <f>'Data Entry'!AD57</f>
        <v>0</v>
      </c>
      <c r="Y28" s="291">
        <f t="shared" si="6"/>
        <v>0</v>
      </c>
      <c r="Z28" s="42">
        <f>'Data Entry'!AE57</f>
        <v>0</v>
      </c>
      <c r="AA28" s="42">
        <f>'Data Entry'!AF57</f>
        <v>0</v>
      </c>
      <c r="AB28" s="291">
        <f t="shared" si="7"/>
        <v>0</v>
      </c>
      <c r="AC28" s="42">
        <f>'Data Entry'!AH57</f>
        <v>0</v>
      </c>
      <c r="AD28" s="42">
        <f>'Data Entry'!AI57</f>
        <v>0</v>
      </c>
      <c r="AE28" s="42">
        <f>'Data Entry'!AJ57</f>
        <v>0</v>
      </c>
      <c r="AF28" s="42">
        <f>'Data Entry'!AK57</f>
        <v>0</v>
      </c>
      <c r="AG28" s="42">
        <f>'Data Entry'!AL57</f>
        <v>0</v>
      </c>
      <c r="AH28" s="42">
        <f>'Data Entry'!AM57</f>
        <v>0</v>
      </c>
      <c r="AI28" s="42">
        <f>'Data Entry'!AV57</f>
        <v>0</v>
      </c>
      <c r="AJ28" s="42">
        <f>'Data Entry'!AW57</f>
        <v>0</v>
      </c>
      <c r="AK28" s="42">
        <f>'Data Entry'!AX57</f>
        <v>0</v>
      </c>
      <c r="AL28" s="291">
        <f t="shared" si="2"/>
        <v>0</v>
      </c>
      <c r="AM28" s="42">
        <f>'Data Entry'!AY57</f>
        <v>0</v>
      </c>
      <c r="AN28" s="42">
        <f>'Data Entry'!AZ57</f>
        <v>0</v>
      </c>
      <c r="AO28" s="42">
        <f>'Data Entry'!BA57</f>
        <v>0</v>
      </c>
      <c r="AP28" s="42">
        <f>'Data Entry'!BB57</f>
        <v>0</v>
      </c>
      <c r="AQ28" s="291">
        <f t="shared" si="8"/>
        <v>0</v>
      </c>
      <c r="AR28" s="42">
        <f>'Data Entry'!BC57</f>
        <v>0</v>
      </c>
      <c r="AS28" s="42">
        <f>'Data Entry'!BD57</f>
        <v>0</v>
      </c>
      <c r="AT28" s="291">
        <f t="shared" si="9"/>
        <v>0</v>
      </c>
      <c r="AU28" s="42">
        <f>'Data Entry'!BE57</f>
        <v>0</v>
      </c>
      <c r="AV28" s="42">
        <f>'Data Entry'!BF57</f>
        <v>0</v>
      </c>
      <c r="AW28" s="42">
        <f>'Data Entry'!BG57</f>
        <v>0</v>
      </c>
      <c r="AX28" s="291">
        <f t="shared" si="3"/>
        <v>0</v>
      </c>
      <c r="AY28" s="42">
        <f>'Data Entry'!BH57</f>
        <v>0</v>
      </c>
      <c r="AZ28" s="42">
        <f>'Data Entry'!BI57</f>
        <v>0</v>
      </c>
      <c r="BA28" s="42">
        <f>'Data Entry'!BJ57</f>
        <v>0</v>
      </c>
      <c r="BB28" s="42">
        <f>'Data Entry'!BK57</f>
        <v>0</v>
      </c>
      <c r="BC28" s="291">
        <f t="shared" si="10"/>
        <v>0</v>
      </c>
      <c r="BD28" s="42">
        <f>'Data Entry'!BL57</f>
        <v>0</v>
      </c>
      <c r="BE28" s="42">
        <f>'Data Entry'!BM57</f>
        <v>0</v>
      </c>
      <c r="BF28" s="291">
        <f t="shared" si="11"/>
        <v>0</v>
      </c>
      <c r="BG28" s="305">
        <f t="shared" si="12"/>
        <v>0</v>
      </c>
      <c r="BH28" s="288" t="str">
        <f>IFERROR((BG28*'Data Entry'!$F$18)/'Data Entry'!$E$18,"")</f>
        <v/>
      </c>
      <c r="BI28" s="305">
        <f t="shared" si="13"/>
        <v>0</v>
      </c>
      <c r="BJ28" s="288" t="str">
        <f t="shared" si="14"/>
        <v/>
      </c>
      <c r="BK28" s="307" t="str">
        <f t="shared" si="15"/>
        <v/>
      </c>
    </row>
    <row r="29" spans="1:63" ht="27" x14ac:dyDescent="0.2">
      <c r="A29" s="119" t="str">
        <f>'Data Entry'!D58</f>
        <v>Respondent 0025</v>
      </c>
      <c r="B29" s="52">
        <f>'Data Entry'!AN58</f>
        <v>0</v>
      </c>
      <c r="C29" s="52" t="str">
        <f>'Data Entry'!BX58</f>
        <v/>
      </c>
      <c r="D29" s="42" t="str">
        <f>'Data Entry'!BU58</f>
        <v>No disability</v>
      </c>
      <c r="E29" s="42">
        <f>'Data Entry'!O58</f>
        <v>0</v>
      </c>
      <c r="F29" s="42">
        <f>'Data Entry'!P58</f>
        <v>0</v>
      </c>
      <c r="G29" s="42">
        <f>'Data Entry'!Q58</f>
        <v>0</v>
      </c>
      <c r="H29" s="291">
        <f t="shared" si="0"/>
        <v>0</v>
      </c>
      <c r="I29" s="42">
        <f>'Data Entry'!R58</f>
        <v>0</v>
      </c>
      <c r="J29" s="42">
        <f>'Data Entry'!S58</f>
        <v>0</v>
      </c>
      <c r="K29" s="42">
        <f>'Data Entry'!T58</f>
        <v>0</v>
      </c>
      <c r="L29" s="42">
        <f>'Data Entry'!U58</f>
        <v>0</v>
      </c>
      <c r="M29" s="291">
        <f t="shared" si="4"/>
        <v>0</v>
      </c>
      <c r="N29" s="42">
        <f>'Data Entry'!V58</f>
        <v>0</v>
      </c>
      <c r="O29" s="42">
        <f>'Data Entry'!W58</f>
        <v>0</v>
      </c>
      <c r="P29" s="291">
        <f t="shared" si="5"/>
        <v>0</v>
      </c>
      <c r="Q29" s="42">
        <f>'Data Entry'!X58</f>
        <v>0</v>
      </c>
      <c r="R29" s="42">
        <f>'Data Entry'!Y58</f>
        <v>0</v>
      </c>
      <c r="S29" s="42">
        <f>'Data Entry'!Z58</f>
        <v>0</v>
      </c>
      <c r="T29" s="291">
        <f t="shared" si="1"/>
        <v>0</v>
      </c>
      <c r="U29" s="42">
        <f>'Data Entry'!AA58</f>
        <v>0</v>
      </c>
      <c r="V29" s="42">
        <f>'Data Entry'!AB58</f>
        <v>0</v>
      </c>
      <c r="W29" s="42">
        <f>'Data Entry'!AC58</f>
        <v>0</v>
      </c>
      <c r="X29" s="42">
        <f>'Data Entry'!AD58</f>
        <v>0</v>
      </c>
      <c r="Y29" s="291">
        <f t="shared" si="6"/>
        <v>0</v>
      </c>
      <c r="Z29" s="42">
        <f>'Data Entry'!AE58</f>
        <v>0</v>
      </c>
      <c r="AA29" s="42">
        <f>'Data Entry'!AF58</f>
        <v>0</v>
      </c>
      <c r="AB29" s="291">
        <f t="shared" si="7"/>
        <v>0</v>
      </c>
      <c r="AC29" s="42">
        <f>'Data Entry'!AH58</f>
        <v>0</v>
      </c>
      <c r="AD29" s="42">
        <f>'Data Entry'!AI58</f>
        <v>0</v>
      </c>
      <c r="AE29" s="42">
        <f>'Data Entry'!AJ58</f>
        <v>0</v>
      </c>
      <c r="AF29" s="42">
        <f>'Data Entry'!AK58</f>
        <v>0</v>
      </c>
      <c r="AG29" s="42">
        <f>'Data Entry'!AL58</f>
        <v>0</v>
      </c>
      <c r="AH29" s="42">
        <f>'Data Entry'!AM58</f>
        <v>0</v>
      </c>
      <c r="AI29" s="42">
        <f>'Data Entry'!AV58</f>
        <v>0</v>
      </c>
      <c r="AJ29" s="42">
        <f>'Data Entry'!AW58</f>
        <v>0</v>
      </c>
      <c r="AK29" s="42">
        <f>'Data Entry'!AX58</f>
        <v>0</v>
      </c>
      <c r="AL29" s="291">
        <f t="shared" si="2"/>
        <v>0</v>
      </c>
      <c r="AM29" s="42">
        <f>'Data Entry'!AY58</f>
        <v>0</v>
      </c>
      <c r="AN29" s="42">
        <f>'Data Entry'!AZ58</f>
        <v>0</v>
      </c>
      <c r="AO29" s="42">
        <f>'Data Entry'!BA58</f>
        <v>0</v>
      </c>
      <c r="AP29" s="42">
        <f>'Data Entry'!BB58</f>
        <v>0</v>
      </c>
      <c r="AQ29" s="291">
        <f t="shared" si="8"/>
        <v>0</v>
      </c>
      <c r="AR29" s="42">
        <f>'Data Entry'!BC58</f>
        <v>0</v>
      </c>
      <c r="AS29" s="42">
        <f>'Data Entry'!BD58</f>
        <v>0</v>
      </c>
      <c r="AT29" s="291">
        <f t="shared" si="9"/>
        <v>0</v>
      </c>
      <c r="AU29" s="42">
        <f>'Data Entry'!BE58</f>
        <v>0</v>
      </c>
      <c r="AV29" s="42">
        <f>'Data Entry'!BF58</f>
        <v>0</v>
      </c>
      <c r="AW29" s="42">
        <f>'Data Entry'!BG58</f>
        <v>0</v>
      </c>
      <c r="AX29" s="291">
        <f t="shared" si="3"/>
        <v>0</v>
      </c>
      <c r="AY29" s="42">
        <f>'Data Entry'!BH58</f>
        <v>0</v>
      </c>
      <c r="AZ29" s="42">
        <f>'Data Entry'!BI58</f>
        <v>0</v>
      </c>
      <c r="BA29" s="42">
        <f>'Data Entry'!BJ58</f>
        <v>0</v>
      </c>
      <c r="BB29" s="42">
        <f>'Data Entry'!BK58</f>
        <v>0</v>
      </c>
      <c r="BC29" s="291">
        <f t="shared" si="10"/>
        <v>0</v>
      </c>
      <c r="BD29" s="42">
        <f>'Data Entry'!BL58</f>
        <v>0</v>
      </c>
      <c r="BE29" s="42">
        <f>'Data Entry'!BM58</f>
        <v>0</v>
      </c>
      <c r="BF29" s="291">
        <f t="shared" si="11"/>
        <v>0</v>
      </c>
      <c r="BG29" s="305">
        <f t="shared" si="12"/>
        <v>0</v>
      </c>
      <c r="BH29" s="288" t="str">
        <f>IFERROR((BG29*'Data Entry'!$F$18)/'Data Entry'!$E$18,"")</f>
        <v/>
      </c>
      <c r="BI29" s="305">
        <f t="shared" si="13"/>
        <v>0</v>
      </c>
      <c r="BJ29" s="288" t="str">
        <f t="shared" si="14"/>
        <v/>
      </c>
      <c r="BK29" s="307" t="str">
        <f t="shared" si="15"/>
        <v/>
      </c>
    </row>
    <row r="30" spans="1:63" ht="27" x14ac:dyDescent="0.2">
      <c r="A30" s="119" t="str">
        <f>'Data Entry'!D59</f>
        <v>Respondent 0026</v>
      </c>
      <c r="B30" s="52">
        <f>'Data Entry'!AN59</f>
        <v>0</v>
      </c>
      <c r="C30" s="52" t="str">
        <f>'Data Entry'!BX59</f>
        <v/>
      </c>
      <c r="D30" s="42" t="str">
        <f>'Data Entry'!BU59</f>
        <v>No disability</v>
      </c>
      <c r="E30" s="42">
        <f>'Data Entry'!O59</f>
        <v>0</v>
      </c>
      <c r="F30" s="42">
        <f>'Data Entry'!P59</f>
        <v>0</v>
      </c>
      <c r="G30" s="42">
        <f>'Data Entry'!Q59</f>
        <v>0</v>
      </c>
      <c r="H30" s="291">
        <f t="shared" si="0"/>
        <v>0</v>
      </c>
      <c r="I30" s="42">
        <f>'Data Entry'!R59</f>
        <v>0</v>
      </c>
      <c r="J30" s="42">
        <f>'Data Entry'!S59</f>
        <v>0</v>
      </c>
      <c r="K30" s="42">
        <f>'Data Entry'!T59</f>
        <v>0</v>
      </c>
      <c r="L30" s="42">
        <f>'Data Entry'!U59</f>
        <v>0</v>
      </c>
      <c r="M30" s="291">
        <f t="shared" si="4"/>
        <v>0</v>
      </c>
      <c r="N30" s="42">
        <f>'Data Entry'!V59</f>
        <v>0</v>
      </c>
      <c r="O30" s="42">
        <f>'Data Entry'!W59</f>
        <v>0</v>
      </c>
      <c r="P30" s="291">
        <f t="shared" si="5"/>
        <v>0</v>
      </c>
      <c r="Q30" s="42">
        <f>'Data Entry'!X59</f>
        <v>0</v>
      </c>
      <c r="R30" s="42">
        <f>'Data Entry'!Y59</f>
        <v>0</v>
      </c>
      <c r="S30" s="42">
        <f>'Data Entry'!Z59</f>
        <v>0</v>
      </c>
      <c r="T30" s="291">
        <f t="shared" si="1"/>
        <v>0</v>
      </c>
      <c r="U30" s="42">
        <f>'Data Entry'!AA59</f>
        <v>0</v>
      </c>
      <c r="V30" s="42">
        <f>'Data Entry'!AB59</f>
        <v>0</v>
      </c>
      <c r="W30" s="42">
        <f>'Data Entry'!AC59</f>
        <v>0</v>
      </c>
      <c r="X30" s="42">
        <f>'Data Entry'!AD59</f>
        <v>0</v>
      </c>
      <c r="Y30" s="291">
        <f t="shared" si="6"/>
        <v>0</v>
      </c>
      <c r="Z30" s="42">
        <f>'Data Entry'!AE59</f>
        <v>0</v>
      </c>
      <c r="AA30" s="42">
        <f>'Data Entry'!AF59</f>
        <v>0</v>
      </c>
      <c r="AB30" s="291">
        <f t="shared" si="7"/>
        <v>0</v>
      </c>
      <c r="AC30" s="42">
        <f>'Data Entry'!AH59</f>
        <v>0</v>
      </c>
      <c r="AD30" s="42">
        <f>'Data Entry'!AI59</f>
        <v>0</v>
      </c>
      <c r="AE30" s="42">
        <f>'Data Entry'!AJ59</f>
        <v>0</v>
      </c>
      <c r="AF30" s="42">
        <f>'Data Entry'!AK59</f>
        <v>0</v>
      </c>
      <c r="AG30" s="42">
        <f>'Data Entry'!AL59</f>
        <v>0</v>
      </c>
      <c r="AH30" s="42">
        <f>'Data Entry'!AM59</f>
        <v>0</v>
      </c>
      <c r="AI30" s="42">
        <f>'Data Entry'!AV59</f>
        <v>0</v>
      </c>
      <c r="AJ30" s="42">
        <f>'Data Entry'!AW59</f>
        <v>0</v>
      </c>
      <c r="AK30" s="42">
        <f>'Data Entry'!AX59</f>
        <v>0</v>
      </c>
      <c r="AL30" s="291">
        <f t="shared" si="2"/>
        <v>0</v>
      </c>
      <c r="AM30" s="42">
        <f>'Data Entry'!AY59</f>
        <v>0</v>
      </c>
      <c r="AN30" s="42">
        <f>'Data Entry'!AZ59</f>
        <v>0</v>
      </c>
      <c r="AO30" s="42">
        <f>'Data Entry'!BA59</f>
        <v>0</v>
      </c>
      <c r="AP30" s="42">
        <f>'Data Entry'!BB59</f>
        <v>0</v>
      </c>
      <c r="AQ30" s="291">
        <f t="shared" si="8"/>
        <v>0</v>
      </c>
      <c r="AR30" s="42">
        <f>'Data Entry'!BC59</f>
        <v>0</v>
      </c>
      <c r="AS30" s="42">
        <f>'Data Entry'!BD59</f>
        <v>0</v>
      </c>
      <c r="AT30" s="291">
        <f t="shared" si="9"/>
        <v>0</v>
      </c>
      <c r="AU30" s="42">
        <f>'Data Entry'!BE59</f>
        <v>0</v>
      </c>
      <c r="AV30" s="42">
        <f>'Data Entry'!BF59</f>
        <v>0</v>
      </c>
      <c r="AW30" s="42">
        <f>'Data Entry'!BG59</f>
        <v>0</v>
      </c>
      <c r="AX30" s="291">
        <f t="shared" si="3"/>
        <v>0</v>
      </c>
      <c r="AY30" s="42">
        <f>'Data Entry'!BH59</f>
        <v>0</v>
      </c>
      <c r="AZ30" s="42">
        <f>'Data Entry'!BI59</f>
        <v>0</v>
      </c>
      <c r="BA30" s="42">
        <f>'Data Entry'!BJ59</f>
        <v>0</v>
      </c>
      <c r="BB30" s="42">
        <f>'Data Entry'!BK59</f>
        <v>0</v>
      </c>
      <c r="BC30" s="291">
        <f t="shared" si="10"/>
        <v>0</v>
      </c>
      <c r="BD30" s="42">
        <f>'Data Entry'!BL59</f>
        <v>0</v>
      </c>
      <c r="BE30" s="42">
        <f>'Data Entry'!BM59</f>
        <v>0</v>
      </c>
      <c r="BF30" s="291">
        <f t="shared" si="11"/>
        <v>0</v>
      </c>
      <c r="BG30" s="305">
        <f t="shared" si="12"/>
        <v>0</v>
      </c>
      <c r="BH30" s="288" t="str">
        <f>IFERROR((BG30*'Data Entry'!$F$18)/'Data Entry'!$E$18,"")</f>
        <v/>
      </c>
      <c r="BI30" s="305">
        <f t="shared" si="13"/>
        <v>0</v>
      </c>
      <c r="BJ30" s="288" t="str">
        <f t="shared" si="14"/>
        <v/>
      </c>
      <c r="BK30" s="307" t="str">
        <f t="shared" si="15"/>
        <v/>
      </c>
    </row>
    <row r="31" spans="1:63" ht="27" x14ac:dyDescent="0.2">
      <c r="A31" s="119" t="str">
        <f>'Data Entry'!D60</f>
        <v>Respondent 0027</v>
      </c>
      <c r="B31" s="52">
        <f>'Data Entry'!AN60</f>
        <v>0</v>
      </c>
      <c r="C31" s="52" t="str">
        <f>'Data Entry'!BX60</f>
        <v/>
      </c>
      <c r="D31" s="42" t="str">
        <f>'Data Entry'!BU60</f>
        <v>No disability</v>
      </c>
      <c r="E31" s="42">
        <f>'Data Entry'!O60</f>
        <v>0</v>
      </c>
      <c r="F31" s="42">
        <f>'Data Entry'!P60</f>
        <v>0</v>
      </c>
      <c r="G31" s="42">
        <f>'Data Entry'!Q60</f>
        <v>0</v>
      </c>
      <c r="H31" s="291">
        <f t="shared" si="0"/>
        <v>0</v>
      </c>
      <c r="I31" s="42">
        <f>'Data Entry'!R60</f>
        <v>0</v>
      </c>
      <c r="J31" s="42">
        <f>'Data Entry'!S60</f>
        <v>0</v>
      </c>
      <c r="K31" s="42">
        <f>'Data Entry'!T60</f>
        <v>0</v>
      </c>
      <c r="L31" s="42">
        <f>'Data Entry'!U60</f>
        <v>0</v>
      </c>
      <c r="M31" s="291">
        <f t="shared" si="4"/>
        <v>0</v>
      </c>
      <c r="N31" s="42">
        <f>'Data Entry'!V60</f>
        <v>0</v>
      </c>
      <c r="O31" s="42">
        <f>'Data Entry'!W60</f>
        <v>0</v>
      </c>
      <c r="P31" s="291">
        <f t="shared" si="5"/>
        <v>0</v>
      </c>
      <c r="Q31" s="42">
        <f>'Data Entry'!X60</f>
        <v>0</v>
      </c>
      <c r="R31" s="42">
        <f>'Data Entry'!Y60</f>
        <v>0</v>
      </c>
      <c r="S31" s="42">
        <f>'Data Entry'!Z60</f>
        <v>0</v>
      </c>
      <c r="T31" s="291">
        <f t="shared" si="1"/>
        <v>0</v>
      </c>
      <c r="U31" s="42">
        <f>'Data Entry'!AA60</f>
        <v>0</v>
      </c>
      <c r="V31" s="42">
        <f>'Data Entry'!AB60</f>
        <v>0</v>
      </c>
      <c r="W31" s="42">
        <f>'Data Entry'!AC60</f>
        <v>0</v>
      </c>
      <c r="X31" s="42">
        <f>'Data Entry'!AD60</f>
        <v>0</v>
      </c>
      <c r="Y31" s="291">
        <f t="shared" si="6"/>
        <v>0</v>
      </c>
      <c r="Z31" s="42">
        <f>'Data Entry'!AE60</f>
        <v>0</v>
      </c>
      <c r="AA31" s="42">
        <f>'Data Entry'!AF60</f>
        <v>0</v>
      </c>
      <c r="AB31" s="291">
        <f t="shared" si="7"/>
        <v>0</v>
      </c>
      <c r="AC31" s="42">
        <f>'Data Entry'!AH60</f>
        <v>0</v>
      </c>
      <c r="AD31" s="42">
        <f>'Data Entry'!AI60</f>
        <v>0</v>
      </c>
      <c r="AE31" s="42">
        <f>'Data Entry'!AJ60</f>
        <v>0</v>
      </c>
      <c r="AF31" s="42">
        <f>'Data Entry'!AK60</f>
        <v>0</v>
      </c>
      <c r="AG31" s="42">
        <f>'Data Entry'!AL60</f>
        <v>0</v>
      </c>
      <c r="AH31" s="42">
        <f>'Data Entry'!AM60</f>
        <v>0</v>
      </c>
      <c r="AI31" s="42">
        <f>'Data Entry'!AV60</f>
        <v>0</v>
      </c>
      <c r="AJ31" s="42">
        <f>'Data Entry'!AW60</f>
        <v>0</v>
      </c>
      <c r="AK31" s="42">
        <f>'Data Entry'!AX60</f>
        <v>0</v>
      </c>
      <c r="AL31" s="291">
        <f t="shared" si="2"/>
        <v>0</v>
      </c>
      <c r="AM31" s="42">
        <f>'Data Entry'!AY60</f>
        <v>0</v>
      </c>
      <c r="AN31" s="42">
        <f>'Data Entry'!AZ60</f>
        <v>0</v>
      </c>
      <c r="AO31" s="42">
        <f>'Data Entry'!BA60</f>
        <v>0</v>
      </c>
      <c r="AP31" s="42">
        <f>'Data Entry'!BB60</f>
        <v>0</v>
      </c>
      <c r="AQ31" s="291">
        <f t="shared" si="8"/>
        <v>0</v>
      </c>
      <c r="AR31" s="42">
        <f>'Data Entry'!BC60</f>
        <v>0</v>
      </c>
      <c r="AS31" s="42">
        <f>'Data Entry'!BD60</f>
        <v>0</v>
      </c>
      <c r="AT31" s="291">
        <f t="shared" si="9"/>
        <v>0</v>
      </c>
      <c r="AU31" s="42">
        <f>'Data Entry'!BE60</f>
        <v>0</v>
      </c>
      <c r="AV31" s="42">
        <f>'Data Entry'!BF60</f>
        <v>0</v>
      </c>
      <c r="AW31" s="42">
        <f>'Data Entry'!BG60</f>
        <v>0</v>
      </c>
      <c r="AX31" s="291">
        <f t="shared" si="3"/>
        <v>0</v>
      </c>
      <c r="AY31" s="42">
        <f>'Data Entry'!BH60</f>
        <v>0</v>
      </c>
      <c r="AZ31" s="42">
        <f>'Data Entry'!BI60</f>
        <v>0</v>
      </c>
      <c r="BA31" s="42">
        <f>'Data Entry'!BJ60</f>
        <v>0</v>
      </c>
      <c r="BB31" s="42">
        <f>'Data Entry'!BK60</f>
        <v>0</v>
      </c>
      <c r="BC31" s="291">
        <f t="shared" si="10"/>
        <v>0</v>
      </c>
      <c r="BD31" s="42">
        <f>'Data Entry'!BL60</f>
        <v>0</v>
      </c>
      <c r="BE31" s="42">
        <f>'Data Entry'!BM60</f>
        <v>0</v>
      </c>
      <c r="BF31" s="291">
        <f t="shared" si="11"/>
        <v>0</v>
      </c>
      <c r="BG31" s="305">
        <f t="shared" si="12"/>
        <v>0</v>
      </c>
      <c r="BH31" s="288" t="str">
        <f>IFERROR((BG31*'Data Entry'!$F$18)/'Data Entry'!$E$18,"")</f>
        <v/>
      </c>
      <c r="BI31" s="305">
        <f t="shared" si="13"/>
        <v>0</v>
      </c>
      <c r="BJ31" s="288" t="str">
        <f t="shared" si="14"/>
        <v/>
      </c>
      <c r="BK31" s="307" t="str">
        <f t="shared" si="15"/>
        <v/>
      </c>
    </row>
    <row r="32" spans="1:63" ht="27" x14ac:dyDescent="0.2">
      <c r="A32" s="119" t="str">
        <f>'Data Entry'!D61</f>
        <v>Respondent 0028</v>
      </c>
      <c r="B32" s="52">
        <f>'Data Entry'!AN61</f>
        <v>0</v>
      </c>
      <c r="C32" s="52" t="str">
        <f>'Data Entry'!BX61</f>
        <v/>
      </c>
      <c r="D32" s="42" t="str">
        <f>'Data Entry'!BU61</f>
        <v>No disability</v>
      </c>
      <c r="E32" s="42">
        <f>'Data Entry'!O61</f>
        <v>0</v>
      </c>
      <c r="F32" s="42">
        <f>'Data Entry'!P61</f>
        <v>0</v>
      </c>
      <c r="G32" s="42">
        <f>'Data Entry'!Q61</f>
        <v>0</v>
      </c>
      <c r="H32" s="291">
        <f t="shared" si="0"/>
        <v>0</v>
      </c>
      <c r="I32" s="42">
        <f>'Data Entry'!R61</f>
        <v>0</v>
      </c>
      <c r="J32" s="42">
        <f>'Data Entry'!S61</f>
        <v>0</v>
      </c>
      <c r="K32" s="42">
        <f>'Data Entry'!T61</f>
        <v>0</v>
      </c>
      <c r="L32" s="42">
        <f>'Data Entry'!U61</f>
        <v>0</v>
      </c>
      <c r="M32" s="291">
        <f t="shared" si="4"/>
        <v>0</v>
      </c>
      <c r="N32" s="42">
        <f>'Data Entry'!V61</f>
        <v>0</v>
      </c>
      <c r="O32" s="42">
        <f>'Data Entry'!W61</f>
        <v>0</v>
      </c>
      <c r="P32" s="291">
        <f t="shared" si="5"/>
        <v>0</v>
      </c>
      <c r="Q32" s="42">
        <f>'Data Entry'!X61</f>
        <v>0</v>
      </c>
      <c r="R32" s="42">
        <f>'Data Entry'!Y61</f>
        <v>0</v>
      </c>
      <c r="S32" s="42">
        <f>'Data Entry'!Z61</f>
        <v>0</v>
      </c>
      <c r="T32" s="291">
        <f t="shared" si="1"/>
        <v>0</v>
      </c>
      <c r="U32" s="42">
        <f>'Data Entry'!AA61</f>
        <v>0</v>
      </c>
      <c r="V32" s="42">
        <f>'Data Entry'!AB61</f>
        <v>0</v>
      </c>
      <c r="W32" s="42">
        <f>'Data Entry'!AC61</f>
        <v>0</v>
      </c>
      <c r="X32" s="42">
        <f>'Data Entry'!AD61</f>
        <v>0</v>
      </c>
      <c r="Y32" s="291">
        <f t="shared" si="6"/>
        <v>0</v>
      </c>
      <c r="Z32" s="42">
        <f>'Data Entry'!AE61</f>
        <v>0</v>
      </c>
      <c r="AA32" s="42">
        <f>'Data Entry'!AF61</f>
        <v>0</v>
      </c>
      <c r="AB32" s="291">
        <f t="shared" si="7"/>
        <v>0</v>
      </c>
      <c r="AC32" s="42">
        <f>'Data Entry'!AH61</f>
        <v>0</v>
      </c>
      <c r="AD32" s="42">
        <f>'Data Entry'!AI61</f>
        <v>0</v>
      </c>
      <c r="AE32" s="42">
        <f>'Data Entry'!AJ61</f>
        <v>0</v>
      </c>
      <c r="AF32" s="42">
        <f>'Data Entry'!AK61</f>
        <v>0</v>
      </c>
      <c r="AG32" s="42">
        <f>'Data Entry'!AL61</f>
        <v>0</v>
      </c>
      <c r="AH32" s="42">
        <f>'Data Entry'!AM61</f>
        <v>0</v>
      </c>
      <c r="AI32" s="42">
        <f>'Data Entry'!AV61</f>
        <v>0</v>
      </c>
      <c r="AJ32" s="42">
        <f>'Data Entry'!AW61</f>
        <v>0</v>
      </c>
      <c r="AK32" s="42">
        <f>'Data Entry'!AX61</f>
        <v>0</v>
      </c>
      <c r="AL32" s="291">
        <f t="shared" si="2"/>
        <v>0</v>
      </c>
      <c r="AM32" s="42">
        <f>'Data Entry'!AY61</f>
        <v>0</v>
      </c>
      <c r="AN32" s="42">
        <f>'Data Entry'!AZ61</f>
        <v>0</v>
      </c>
      <c r="AO32" s="42">
        <f>'Data Entry'!BA61</f>
        <v>0</v>
      </c>
      <c r="AP32" s="42">
        <f>'Data Entry'!BB61</f>
        <v>0</v>
      </c>
      <c r="AQ32" s="291">
        <f t="shared" si="8"/>
        <v>0</v>
      </c>
      <c r="AR32" s="42">
        <f>'Data Entry'!BC61</f>
        <v>0</v>
      </c>
      <c r="AS32" s="42">
        <f>'Data Entry'!BD61</f>
        <v>0</v>
      </c>
      <c r="AT32" s="291">
        <f t="shared" si="9"/>
        <v>0</v>
      </c>
      <c r="AU32" s="42">
        <f>'Data Entry'!BE61</f>
        <v>0</v>
      </c>
      <c r="AV32" s="42">
        <f>'Data Entry'!BF61</f>
        <v>0</v>
      </c>
      <c r="AW32" s="42">
        <f>'Data Entry'!BG61</f>
        <v>0</v>
      </c>
      <c r="AX32" s="291">
        <f t="shared" si="3"/>
        <v>0</v>
      </c>
      <c r="AY32" s="42">
        <f>'Data Entry'!BH61</f>
        <v>0</v>
      </c>
      <c r="AZ32" s="42">
        <f>'Data Entry'!BI61</f>
        <v>0</v>
      </c>
      <c r="BA32" s="42">
        <f>'Data Entry'!BJ61</f>
        <v>0</v>
      </c>
      <c r="BB32" s="42">
        <f>'Data Entry'!BK61</f>
        <v>0</v>
      </c>
      <c r="BC32" s="291">
        <f t="shared" si="10"/>
        <v>0</v>
      </c>
      <c r="BD32" s="42">
        <f>'Data Entry'!BL61</f>
        <v>0</v>
      </c>
      <c r="BE32" s="42">
        <f>'Data Entry'!BM61</f>
        <v>0</v>
      </c>
      <c r="BF32" s="291">
        <f t="shared" si="11"/>
        <v>0</v>
      </c>
      <c r="BG32" s="305">
        <f t="shared" si="12"/>
        <v>0</v>
      </c>
      <c r="BH32" s="288" t="str">
        <f>IFERROR((BG32*'Data Entry'!$F$18)/'Data Entry'!$E$18,"")</f>
        <v/>
      </c>
      <c r="BI32" s="305">
        <f t="shared" si="13"/>
        <v>0</v>
      </c>
      <c r="BJ32" s="288" t="str">
        <f t="shared" si="14"/>
        <v/>
      </c>
      <c r="BK32" s="307" t="str">
        <f t="shared" si="15"/>
        <v/>
      </c>
    </row>
    <row r="33" spans="1:63" ht="27" x14ac:dyDescent="0.2">
      <c r="A33" s="119" t="str">
        <f>'Data Entry'!D62</f>
        <v>Respondent 0029</v>
      </c>
      <c r="B33" s="52">
        <f>'Data Entry'!AN62</f>
        <v>0</v>
      </c>
      <c r="C33" s="52" t="str">
        <f>'Data Entry'!BX62</f>
        <v/>
      </c>
      <c r="D33" s="42" t="str">
        <f>'Data Entry'!BU62</f>
        <v>No disability</v>
      </c>
      <c r="E33" s="42">
        <f>'Data Entry'!O62</f>
        <v>0</v>
      </c>
      <c r="F33" s="42">
        <f>'Data Entry'!P62</f>
        <v>0</v>
      </c>
      <c r="G33" s="42">
        <f>'Data Entry'!Q62</f>
        <v>0</v>
      </c>
      <c r="H33" s="291">
        <f t="shared" si="0"/>
        <v>0</v>
      </c>
      <c r="I33" s="42">
        <f>'Data Entry'!R62</f>
        <v>0</v>
      </c>
      <c r="J33" s="42">
        <f>'Data Entry'!S62</f>
        <v>0</v>
      </c>
      <c r="K33" s="42">
        <f>'Data Entry'!T62</f>
        <v>0</v>
      </c>
      <c r="L33" s="42">
        <f>'Data Entry'!U62</f>
        <v>0</v>
      </c>
      <c r="M33" s="291">
        <f t="shared" si="4"/>
        <v>0</v>
      </c>
      <c r="N33" s="42">
        <f>'Data Entry'!V62</f>
        <v>0</v>
      </c>
      <c r="O33" s="42">
        <f>'Data Entry'!W62</f>
        <v>0</v>
      </c>
      <c r="P33" s="291">
        <f t="shared" si="5"/>
        <v>0</v>
      </c>
      <c r="Q33" s="42">
        <f>'Data Entry'!X62</f>
        <v>0</v>
      </c>
      <c r="R33" s="42">
        <f>'Data Entry'!Y62</f>
        <v>0</v>
      </c>
      <c r="S33" s="42">
        <f>'Data Entry'!Z62</f>
        <v>0</v>
      </c>
      <c r="T33" s="291">
        <f t="shared" si="1"/>
        <v>0</v>
      </c>
      <c r="U33" s="42">
        <f>'Data Entry'!AA62</f>
        <v>0</v>
      </c>
      <c r="V33" s="42">
        <f>'Data Entry'!AB62</f>
        <v>0</v>
      </c>
      <c r="W33" s="42">
        <f>'Data Entry'!AC62</f>
        <v>0</v>
      </c>
      <c r="X33" s="42">
        <f>'Data Entry'!AD62</f>
        <v>0</v>
      </c>
      <c r="Y33" s="291">
        <f t="shared" si="6"/>
        <v>0</v>
      </c>
      <c r="Z33" s="42">
        <f>'Data Entry'!AE62</f>
        <v>0</v>
      </c>
      <c r="AA33" s="42">
        <f>'Data Entry'!AF62</f>
        <v>0</v>
      </c>
      <c r="AB33" s="291">
        <f t="shared" si="7"/>
        <v>0</v>
      </c>
      <c r="AC33" s="42">
        <f>'Data Entry'!AH62</f>
        <v>0</v>
      </c>
      <c r="AD33" s="42">
        <f>'Data Entry'!AI62</f>
        <v>0</v>
      </c>
      <c r="AE33" s="42">
        <f>'Data Entry'!AJ62</f>
        <v>0</v>
      </c>
      <c r="AF33" s="42">
        <f>'Data Entry'!AK62</f>
        <v>0</v>
      </c>
      <c r="AG33" s="42">
        <f>'Data Entry'!AL62</f>
        <v>0</v>
      </c>
      <c r="AH33" s="42">
        <f>'Data Entry'!AM62</f>
        <v>0</v>
      </c>
      <c r="AI33" s="42">
        <f>'Data Entry'!AV62</f>
        <v>0</v>
      </c>
      <c r="AJ33" s="42">
        <f>'Data Entry'!AW62</f>
        <v>0</v>
      </c>
      <c r="AK33" s="42">
        <f>'Data Entry'!AX62</f>
        <v>0</v>
      </c>
      <c r="AL33" s="291">
        <f t="shared" si="2"/>
        <v>0</v>
      </c>
      <c r="AM33" s="42">
        <f>'Data Entry'!AY62</f>
        <v>0</v>
      </c>
      <c r="AN33" s="42">
        <f>'Data Entry'!AZ62</f>
        <v>0</v>
      </c>
      <c r="AO33" s="42">
        <f>'Data Entry'!BA62</f>
        <v>0</v>
      </c>
      <c r="AP33" s="42">
        <f>'Data Entry'!BB62</f>
        <v>0</v>
      </c>
      <c r="AQ33" s="291">
        <f t="shared" si="8"/>
        <v>0</v>
      </c>
      <c r="AR33" s="42">
        <f>'Data Entry'!BC62</f>
        <v>0</v>
      </c>
      <c r="AS33" s="42">
        <f>'Data Entry'!BD62</f>
        <v>0</v>
      </c>
      <c r="AT33" s="291">
        <f t="shared" si="9"/>
        <v>0</v>
      </c>
      <c r="AU33" s="42">
        <f>'Data Entry'!BE62</f>
        <v>0</v>
      </c>
      <c r="AV33" s="42">
        <f>'Data Entry'!BF62</f>
        <v>0</v>
      </c>
      <c r="AW33" s="42">
        <f>'Data Entry'!BG62</f>
        <v>0</v>
      </c>
      <c r="AX33" s="291">
        <f t="shared" si="3"/>
        <v>0</v>
      </c>
      <c r="AY33" s="42">
        <f>'Data Entry'!BH62</f>
        <v>0</v>
      </c>
      <c r="AZ33" s="42">
        <f>'Data Entry'!BI62</f>
        <v>0</v>
      </c>
      <c r="BA33" s="42">
        <f>'Data Entry'!BJ62</f>
        <v>0</v>
      </c>
      <c r="BB33" s="42">
        <f>'Data Entry'!BK62</f>
        <v>0</v>
      </c>
      <c r="BC33" s="291">
        <f t="shared" si="10"/>
        <v>0</v>
      </c>
      <c r="BD33" s="42">
        <f>'Data Entry'!BL62</f>
        <v>0</v>
      </c>
      <c r="BE33" s="42">
        <f>'Data Entry'!BM62</f>
        <v>0</v>
      </c>
      <c r="BF33" s="291">
        <f t="shared" si="11"/>
        <v>0</v>
      </c>
      <c r="BG33" s="305">
        <f t="shared" si="12"/>
        <v>0</v>
      </c>
      <c r="BH33" s="288" t="str">
        <f>IFERROR((BG33*'Data Entry'!$F$18)/'Data Entry'!$E$18,"")</f>
        <v/>
      </c>
      <c r="BI33" s="305">
        <f t="shared" si="13"/>
        <v>0</v>
      </c>
      <c r="BJ33" s="288" t="str">
        <f t="shared" si="14"/>
        <v/>
      </c>
      <c r="BK33" s="307" t="str">
        <f t="shared" si="15"/>
        <v/>
      </c>
    </row>
    <row r="34" spans="1:63" ht="27" x14ac:dyDescent="0.2">
      <c r="A34" s="119" t="str">
        <f>'Data Entry'!D63</f>
        <v>Respondent 0030</v>
      </c>
      <c r="B34" s="52">
        <f>'Data Entry'!AN63</f>
        <v>0</v>
      </c>
      <c r="C34" s="52" t="str">
        <f>'Data Entry'!BX63</f>
        <v/>
      </c>
      <c r="D34" s="42" t="str">
        <f>'Data Entry'!BU63</f>
        <v>No disability</v>
      </c>
      <c r="E34" s="42">
        <f>'Data Entry'!O63</f>
        <v>0</v>
      </c>
      <c r="F34" s="42">
        <f>'Data Entry'!P63</f>
        <v>0</v>
      </c>
      <c r="G34" s="42">
        <f>'Data Entry'!Q63</f>
        <v>0</v>
      </c>
      <c r="H34" s="291">
        <f t="shared" si="0"/>
        <v>0</v>
      </c>
      <c r="I34" s="42">
        <f>'Data Entry'!R63</f>
        <v>0</v>
      </c>
      <c r="J34" s="42">
        <f>'Data Entry'!S63</f>
        <v>0</v>
      </c>
      <c r="K34" s="42">
        <f>'Data Entry'!T63</f>
        <v>0</v>
      </c>
      <c r="L34" s="42">
        <f>'Data Entry'!U63</f>
        <v>0</v>
      </c>
      <c r="M34" s="291">
        <f t="shared" si="4"/>
        <v>0</v>
      </c>
      <c r="N34" s="42">
        <f>'Data Entry'!V63</f>
        <v>0</v>
      </c>
      <c r="O34" s="42">
        <f>'Data Entry'!W63</f>
        <v>0</v>
      </c>
      <c r="P34" s="291">
        <f t="shared" si="5"/>
        <v>0</v>
      </c>
      <c r="Q34" s="42">
        <f>'Data Entry'!X63</f>
        <v>0</v>
      </c>
      <c r="R34" s="42">
        <f>'Data Entry'!Y63</f>
        <v>0</v>
      </c>
      <c r="S34" s="42">
        <f>'Data Entry'!Z63</f>
        <v>0</v>
      </c>
      <c r="T34" s="291">
        <f t="shared" si="1"/>
        <v>0</v>
      </c>
      <c r="U34" s="42">
        <f>'Data Entry'!AA63</f>
        <v>0</v>
      </c>
      <c r="V34" s="42">
        <f>'Data Entry'!AB63</f>
        <v>0</v>
      </c>
      <c r="W34" s="42">
        <f>'Data Entry'!AC63</f>
        <v>0</v>
      </c>
      <c r="X34" s="42">
        <f>'Data Entry'!AD63</f>
        <v>0</v>
      </c>
      <c r="Y34" s="291">
        <f t="shared" si="6"/>
        <v>0</v>
      </c>
      <c r="Z34" s="42">
        <f>'Data Entry'!AE63</f>
        <v>0</v>
      </c>
      <c r="AA34" s="42">
        <f>'Data Entry'!AF63</f>
        <v>0</v>
      </c>
      <c r="AB34" s="291">
        <f t="shared" si="7"/>
        <v>0</v>
      </c>
      <c r="AC34" s="42">
        <f>'Data Entry'!AH63</f>
        <v>0</v>
      </c>
      <c r="AD34" s="42">
        <f>'Data Entry'!AI63</f>
        <v>0</v>
      </c>
      <c r="AE34" s="42">
        <f>'Data Entry'!AJ63</f>
        <v>0</v>
      </c>
      <c r="AF34" s="42">
        <f>'Data Entry'!AK63</f>
        <v>0</v>
      </c>
      <c r="AG34" s="42">
        <f>'Data Entry'!AL63</f>
        <v>0</v>
      </c>
      <c r="AH34" s="42">
        <f>'Data Entry'!AM63</f>
        <v>0</v>
      </c>
      <c r="AI34" s="42">
        <f>'Data Entry'!AV63</f>
        <v>0</v>
      </c>
      <c r="AJ34" s="42">
        <f>'Data Entry'!AW63</f>
        <v>0</v>
      </c>
      <c r="AK34" s="42">
        <f>'Data Entry'!AX63</f>
        <v>0</v>
      </c>
      <c r="AL34" s="291">
        <f t="shared" si="2"/>
        <v>0</v>
      </c>
      <c r="AM34" s="42">
        <f>'Data Entry'!AY63</f>
        <v>0</v>
      </c>
      <c r="AN34" s="42">
        <f>'Data Entry'!AZ63</f>
        <v>0</v>
      </c>
      <c r="AO34" s="42">
        <f>'Data Entry'!BA63</f>
        <v>0</v>
      </c>
      <c r="AP34" s="42">
        <f>'Data Entry'!BB63</f>
        <v>0</v>
      </c>
      <c r="AQ34" s="291">
        <f t="shared" si="8"/>
        <v>0</v>
      </c>
      <c r="AR34" s="42">
        <f>'Data Entry'!BC63</f>
        <v>0</v>
      </c>
      <c r="AS34" s="42">
        <f>'Data Entry'!BD63</f>
        <v>0</v>
      </c>
      <c r="AT34" s="291">
        <f t="shared" si="9"/>
        <v>0</v>
      </c>
      <c r="AU34" s="42">
        <f>'Data Entry'!BE63</f>
        <v>0</v>
      </c>
      <c r="AV34" s="42">
        <f>'Data Entry'!BF63</f>
        <v>0</v>
      </c>
      <c r="AW34" s="42">
        <f>'Data Entry'!BG63</f>
        <v>0</v>
      </c>
      <c r="AX34" s="291">
        <f t="shared" si="3"/>
        <v>0</v>
      </c>
      <c r="AY34" s="42">
        <f>'Data Entry'!BH63</f>
        <v>0</v>
      </c>
      <c r="AZ34" s="42">
        <f>'Data Entry'!BI63</f>
        <v>0</v>
      </c>
      <c r="BA34" s="42">
        <f>'Data Entry'!BJ63</f>
        <v>0</v>
      </c>
      <c r="BB34" s="42">
        <f>'Data Entry'!BK63</f>
        <v>0</v>
      </c>
      <c r="BC34" s="291">
        <f t="shared" si="10"/>
        <v>0</v>
      </c>
      <c r="BD34" s="42">
        <f>'Data Entry'!BL63</f>
        <v>0</v>
      </c>
      <c r="BE34" s="42">
        <f>'Data Entry'!BM63</f>
        <v>0</v>
      </c>
      <c r="BF34" s="291">
        <f t="shared" si="11"/>
        <v>0</v>
      </c>
      <c r="BG34" s="305">
        <f t="shared" si="12"/>
        <v>0</v>
      </c>
      <c r="BH34" s="288" t="str">
        <f>IFERROR((BG34*'Data Entry'!$F$18)/'Data Entry'!$E$18,"")</f>
        <v/>
      </c>
      <c r="BI34" s="305">
        <f t="shared" si="13"/>
        <v>0</v>
      </c>
      <c r="BJ34" s="288" t="str">
        <f t="shared" si="14"/>
        <v/>
      </c>
      <c r="BK34" s="307" t="str">
        <f t="shared" si="15"/>
        <v/>
      </c>
    </row>
    <row r="35" spans="1:63" ht="27" x14ac:dyDescent="0.2">
      <c r="A35" s="119" t="str">
        <f>'Data Entry'!D64</f>
        <v>Respondent 0031</v>
      </c>
      <c r="B35" s="52">
        <f>'Data Entry'!AN64</f>
        <v>0</v>
      </c>
      <c r="C35" s="52" t="str">
        <f>'Data Entry'!BX64</f>
        <v/>
      </c>
      <c r="D35" s="42" t="str">
        <f>'Data Entry'!BU64</f>
        <v>No disability</v>
      </c>
      <c r="E35" s="42">
        <f>'Data Entry'!O64</f>
        <v>0</v>
      </c>
      <c r="F35" s="42">
        <f>'Data Entry'!P64</f>
        <v>0</v>
      </c>
      <c r="G35" s="42">
        <f>'Data Entry'!Q64</f>
        <v>0</v>
      </c>
      <c r="H35" s="291">
        <f t="shared" si="0"/>
        <v>0</v>
      </c>
      <c r="I35" s="42">
        <f>'Data Entry'!R64</f>
        <v>0</v>
      </c>
      <c r="J35" s="42">
        <f>'Data Entry'!S64</f>
        <v>0</v>
      </c>
      <c r="K35" s="42">
        <f>'Data Entry'!T64</f>
        <v>0</v>
      </c>
      <c r="L35" s="42">
        <f>'Data Entry'!U64</f>
        <v>0</v>
      </c>
      <c r="M35" s="291">
        <f t="shared" si="4"/>
        <v>0</v>
      </c>
      <c r="N35" s="42">
        <f>'Data Entry'!V64</f>
        <v>0</v>
      </c>
      <c r="O35" s="42">
        <f>'Data Entry'!W64</f>
        <v>0</v>
      </c>
      <c r="P35" s="291">
        <f t="shared" si="5"/>
        <v>0</v>
      </c>
      <c r="Q35" s="42">
        <f>'Data Entry'!X64</f>
        <v>0</v>
      </c>
      <c r="R35" s="42">
        <f>'Data Entry'!Y64</f>
        <v>0</v>
      </c>
      <c r="S35" s="42">
        <f>'Data Entry'!Z64</f>
        <v>0</v>
      </c>
      <c r="T35" s="291">
        <f t="shared" si="1"/>
        <v>0</v>
      </c>
      <c r="U35" s="42">
        <f>'Data Entry'!AA64</f>
        <v>0</v>
      </c>
      <c r="V35" s="42">
        <f>'Data Entry'!AB64</f>
        <v>0</v>
      </c>
      <c r="W35" s="42">
        <f>'Data Entry'!AC64</f>
        <v>0</v>
      </c>
      <c r="X35" s="42">
        <f>'Data Entry'!AD64</f>
        <v>0</v>
      </c>
      <c r="Y35" s="291">
        <f t="shared" si="6"/>
        <v>0</v>
      </c>
      <c r="Z35" s="42">
        <f>'Data Entry'!AE64</f>
        <v>0</v>
      </c>
      <c r="AA35" s="42">
        <f>'Data Entry'!AF64</f>
        <v>0</v>
      </c>
      <c r="AB35" s="291">
        <f t="shared" si="7"/>
        <v>0</v>
      </c>
      <c r="AC35" s="42">
        <f>'Data Entry'!AH64</f>
        <v>0</v>
      </c>
      <c r="AD35" s="42">
        <f>'Data Entry'!AI64</f>
        <v>0</v>
      </c>
      <c r="AE35" s="42">
        <f>'Data Entry'!AJ64</f>
        <v>0</v>
      </c>
      <c r="AF35" s="42">
        <f>'Data Entry'!AK64</f>
        <v>0</v>
      </c>
      <c r="AG35" s="42">
        <f>'Data Entry'!AL64</f>
        <v>0</v>
      </c>
      <c r="AH35" s="42">
        <f>'Data Entry'!AM64</f>
        <v>0</v>
      </c>
      <c r="AI35" s="42">
        <f>'Data Entry'!AV64</f>
        <v>0</v>
      </c>
      <c r="AJ35" s="42">
        <f>'Data Entry'!AW64</f>
        <v>0</v>
      </c>
      <c r="AK35" s="42">
        <f>'Data Entry'!AX64</f>
        <v>0</v>
      </c>
      <c r="AL35" s="291">
        <f t="shared" si="2"/>
        <v>0</v>
      </c>
      <c r="AM35" s="42">
        <f>'Data Entry'!AY64</f>
        <v>0</v>
      </c>
      <c r="AN35" s="42">
        <f>'Data Entry'!AZ64</f>
        <v>0</v>
      </c>
      <c r="AO35" s="42">
        <f>'Data Entry'!BA64</f>
        <v>0</v>
      </c>
      <c r="AP35" s="42">
        <f>'Data Entry'!BB64</f>
        <v>0</v>
      </c>
      <c r="AQ35" s="291">
        <f t="shared" si="8"/>
        <v>0</v>
      </c>
      <c r="AR35" s="42">
        <f>'Data Entry'!BC64</f>
        <v>0</v>
      </c>
      <c r="AS35" s="42">
        <f>'Data Entry'!BD64</f>
        <v>0</v>
      </c>
      <c r="AT35" s="291">
        <f t="shared" si="9"/>
        <v>0</v>
      </c>
      <c r="AU35" s="42">
        <f>'Data Entry'!BE64</f>
        <v>0</v>
      </c>
      <c r="AV35" s="42">
        <f>'Data Entry'!BF64</f>
        <v>0</v>
      </c>
      <c r="AW35" s="42">
        <f>'Data Entry'!BG64</f>
        <v>0</v>
      </c>
      <c r="AX35" s="291">
        <f t="shared" si="3"/>
        <v>0</v>
      </c>
      <c r="AY35" s="42">
        <f>'Data Entry'!BH64</f>
        <v>0</v>
      </c>
      <c r="AZ35" s="42">
        <f>'Data Entry'!BI64</f>
        <v>0</v>
      </c>
      <c r="BA35" s="42">
        <f>'Data Entry'!BJ64</f>
        <v>0</v>
      </c>
      <c r="BB35" s="42">
        <f>'Data Entry'!BK64</f>
        <v>0</v>
      </c>
      <c r="BC35" s="291">
        <f t="shared" si="10"/>
        <v>0</v>
      </c>
      <c r="BD35" s="42">
        <f>'Data Entry'!BL64</f>
        <v>0</v>
      </c>
      <c r="BE35" s="42">
        <f>'Data Entry'!BM64</f>
        <v>0</v>
      </c>
      <c r="BF35" s="291">
        <f t="shared" si="11"/>
        <v>0</v>
      </c>
      <c r="BG35" s="305">
        <f t="shared" si="12"/>
        <v>0</v>
      </c>
      <c r="BH35" s="288" t="str">
        <f>IFERROR((BG35*'Data Entry'!$F$18)/'Data Entry'!$E$18,"")</f>
        <v/>
      </c>
      <c r="BI35" s="305">
        <f t="shared" si="13"/>
        <v>0</v>
      </c>
      <c r="BJ35" s="288" t="str">
        <f t="shared" si="14"/>
        <v/>
      </c>
      <c r="BK35" s="307" t="str">
        <f t="shared" si="15"/>
        <v/>
      </c>
    </row>
    <row r="36" spans="1:63" ht="27" x14ac:dyDescent="0.2">
      <c r="A36" s="119" t="str">
        <f>'Data Entry'!D65</f>
        <v>Respondent 0032</v>
      </c>
      <c r="B36" s="52">
        <f>'Data Entry'!AN65</f>
        <v>0</v>
      </c>
      <c r="C36" s="52" t="str">
        <f>'Data Entry'!BX65</f>
        <v/>
      </c>
      <c r="D36" s="42" t="str">
        <f>'Data Entry'!BU65</f>
        <v>No disability</v>
      </c>
      <c r="E36" s="42">
        <f>'Data Entry'!O65</f>
        <v>0</v>
      </c>
      <c r="F36" s="42">
        <f>'Data Entry'!P65</f>
        <v>0</v>
      </c>
      <c r="G36" s="42">
        <f>'Data Entry'!Q65</f>
        <v>0</v>
      </c>
      <c r="H36" s="291">
        <f t="shared" si="0"/>
        <v>0</v>
      </c>
      <c r="I36" s="42">
        <f>'Data Entry'!R65</f>
        <v>0</v>
      </c>
      <c r="J36" s="42">
        <f>'Data Entry'!S65</f>
        <v>0</v>
      </c>
      <c r="K36" s="42">
        <f>'Data Entry'!T65</f>
        <v>0</v>
      </c>
      <c r="L36" s="42">
        <f>'Data Entry'!U65</f>
        <v>0</v>
      </c>
      <c r="M36" s="291">
        <f t="shared" si="4"/>
        <v>0</v>
      </c>
      <c r="N36" s="42">
        <f>'Data Entry'!V65</f>
        <v>0</v>
      </c>
      <c r="O36" s="42">
        <f>'Data Entry'!W65</f>
        <v>0</v>
      </c>
      <c r="P36" s="291">
        <f t="shared" si="5"/>
        <v>0</v>
      </c>
      <c r="Q36" s="42">
        <f>'Data Entry'!X65</f>
        <v>0</v>
      </c>
      <c r="R36" s="42">
        <f>'Data Entry'!Y65</f>
        <v>0</v>
      </c>
      <c r="S36" s="42">
        <f>'Data Entry'!Z65</f>
        <v>0</v>
      </c>
      <c r="T36" s="291">
        <f t="shared" si="1"/>
        <v>0</v>
      </c>
      <c r="U36" s="42">
        <f>'Data Entry'!AA65</f>
        <v>0</v>
      </c>
      <c r="V36" s="42">
        <f>'Data Entry'!AB65</f>
        <v>0</v>
      </c>
      <c r="W36" s="42">
        <f>'Data Entry'!AC65</f>
        <v>0</v>
      </c>
      <c r="X36" s="42">
        <f>'Data Entry'!AD65</f>
        <v>0</v>
      </c>
      <c r="Y36" s="291">
        <f t="shared" si="6"/>
        <v>0</v>
      </c>
      <c r="Z36" s="42">
        <f>'Data Entry'!AE65</f>
        <v>0</v>
      </c>
      <c r="AA36" s="42">
        <f>'Data Entry'!AF65</f>
        <v>0</v>
      </c>
      <c r="AB36" s="291">
        <f t="shared" si="7"/>
        <v>0</v>
      </c>
      <c r="AC36" s="42">
        <f>'Data Entry'!AH65</f>
        <v>0</v>
      </c>
      <c r="AD36" s="42">
        <f>'Data Entry'!AI65</f>
        <v>0</v>
      </c>
      <c r="AE36" s="42">
        <f>'Data Entry'!AJ65</f>
        <v>0</v>
      </c>
      <c r="AF36" s="42">
        <f>'Data Entry'!AK65</f>
        <v>0</v>
      </c>
      <c r="AG36" s="42">
        <f>'Data Entry'!AL65</f>
        <v>0</v>
      </c>
      <c r="AH36" s="42">
        <f>'Data Entry'!AM65</f>
        <v>0</v>
      </c>
      <c r="AI36" s="42">
        <f>'Data Entry'!AV65</f>
        <v>0</v>
      </c>
      <c r="AJ36" s="42">
        <f>'Data Entry'!AW65</f>
        <v>0</v>
      </c>
      <c r="AK36" s="42">
        <f>'Data Entry'!AX65</f>
        <v>0</v>
      </c>
      <c r="AL36" s="291">
        <f t="shared" si="2"/>
        <v>0</v>
      </c>
      <c r="AM36" s="42">
        <f>'Data Entry'!AY65</f>
        <v>0</v>
      </c>
      <c r="AN36" s="42">
        <f>'Data Entry'!AZ65</f>
        <v>0</v>
      </c>
      <c r="AO36" s="42">
        <f>'Data Entry'!BA65</f>
        <v>0</v>
      </c>
      <c r="AP36" s="42">
        <f>'Data Entry'!BB65</f>
        <v>0</v>
      </c>
      <c r="AQ36" s="291">
        <f t="shared" si="8"/>
        <v>0</v>
      </c>
      <c r="AR36" s="42">
        <f>'Data Entry'!BC65</f>
        <v>0</v>
      </c>
      <c r="AS36" s="42">
        <f>'Data Entry'!BD65</f>
        <v>0</v>
      </c>
      <c r="AT36" s="291">
        <f t="shared" si="9"/>
        <v>0</v>
      </c>
      <c r="AU36" s="42">
        <f>'Data Entry'!BE65</f>
        <v>0</v>
      </c>
      <c r="AV36" s="42">
        <f>'Data Entry'!BF65</f>
        <v>0</v>
      </c>
      <c r="AW36" s="42">
        <f>'Data Entry'!BG65</f>
        <v>0</v>
      </c>
      <c r="AX36" s="291">
        <f t="shared" si="3"/>
        <v>0</v>
      </c>
      <c r="AY36" s="42">
        <f>'Data Entry'!BH65</f>
        <v>0</v>
      </c>
      <c r="AZ36" s="42">
        <f>'Data Entry'!BI65</f>
        <v>0</v>
      </c>
      <c r="BA36" s="42">
        <f>'Data Entry'!BJ65</f>
        <v>0</v>
      </c>
      <c r="BB36" s="42">
        <f>'Data Entry'!BK65</f>
        <v>0</v>
      </c>
      <c r="BC36" s="291">
        <f t="shared" si="10"/>
        <v>0</v>
      </c>
      <c r="BD36" s="42">
        <f>'Data Entry'!BL65</f>
        <v>0</v>
      </c>
      <c r="BE36" s="42">
        <f>'Data Entry'!BM65</f>
        <v>0</v>
      </c>
      <c r="BF36" s="291">
        <f t="shared" si="11"/>
        <v>0</v>
      </c>
      <c r="BG36" s="305">
        <f t="shared" si="12"/>
        <v>0</v>
      </c>
      <c r="BH36" s="288" t="str">
        <f>IFERROR((BG36*'Data Entry'!$F$18)/'Data Entry'!$E$18,"")</f>
        <v/>
      </c>
      <c r="BI36" s="305">
        <f t="shared" si="13"/>
        <v>0</v>
      </c>
      <c r="BJ36" s="288" t="str">
        <f t="shared" si="14"/>
        <v/>
      </c>
      <c r="BK36" s="307" t="str">
        <f t="shared" si="15"/>
        <v/>
      </c>
    </row>
    <row r="37" spans="1:63" ht="27" x14ac:dyDescent="0.2">
      <c r="A37" s="119" t="str">
        <f>'Data Entry'!D66</f>
        <v>Respondent 0033</v>
      </c>
      <c r="B37" s="52">
        <f>'Data Entry'!AN66</f>
        <v>0</v>
      </c>
      <c r="C37" s="52" t="str">
        <f>'Data Entry'!BX66</f>
        <v/>
      </c>
      <c r="D37" s="42" t="str">
        <f>'Data Entry'!BU66</f>
        <v>No disability</v>
      </c>
      <c r="E37" s="42">
        <f>'Data Entry'!O66</f>
        <v>0</v>
      </c>
      <c r="F37" s="42">
        <f>'Data Entry'!P66</f>
        <v>0</v>
      </c>
      <c r="G37" s="42">
        <f>'Data Entry'!Q66</f>
        <v>0</v>
      </c>
      <c r="H37" s="291">
        <f t="shared" si="0"/>
        <v>0</v>
      </c>
      <c r="I37" s="42">
        <f>'Data Entry'!R66</f>
        <v>0</v>
      </c>
      <c r="J37" s="42">
        <f>'Data Entry'!S66</f>
        <v>0</v>
      </c>
      <c r="K37" s="42">
        <f>'Data Entry'!T66</f>
        <v>0</v>
      </c>
      <c r="L37" s="42">
        <f>'Data Entry'!U66</f>
        <v>0</v>
      </c>
      <c r="M37" s="291">
        <f t="shared" si="4"/>
        <v>0</v>
      </c>
      <c r="N37" s="42">
        <f>'Data Entry'!V66</f>
        <v>0</v>
      </c>
      <c r="O37" s="42">
        <f>'Data Entry'!W66</f>
        <v>0</v>
      </c>
      <c r="P37" s="291">
        <f t="shared" si="5"/>
        <v>0</v>
      </c>
      <c r="Q37" s="42">
        <f>'Data Entry'!X66</f>
        <v>0</v>
      </c>
      <c r="R37" s="42">
        <f>'Data Entry'!Y66</f>
        <v>0</v>
      </c>
      <c r="S37" s="42">
        <f>'Data Entry'!Z66</f>
        <v>0</v>
      </c>
      <c r="T37" s="291">
        <f t="shared" si="1"/>
        <v>0</v>
      </c>
      <c r="U37" s="42">
        <f>'Data Entry'!AA66</f>
        <v>0</v>
      </c>
      <c r="V37" s="42">
        <f>'Data Entry'!AB66</f>
        <v>0</v>
      </c>
      <c r="W37" s="42">
        <f>'Data Entry'!AC66</f>
        <v>0</v>
      </c>
      <c r="X37" s="42">
        <f>'Data Entry'!AD66</f>
        <v>0</v>
      </c>
      <c r="Y37" s="291">
        <f t="shared" si="6"/>
        <v>0</v>
      </c>
      <c r="Z37" s="42">
        <f>'Data Entry'!AE66</f>
        <v>0</v>
      </c>
      <c r="AA37" s="42">
        <f>'Data Entry'!AF66</f>
        <v>0</v>
      </c>
      <c r="AB37" s="291">
        <f t="shared" si="7"/>
        <v>0</v>
      </c>
      <c r="AC37" s="42">
        <f>'Data Entry'!AH66</f>
        <v>0</v>
      </c>
      <c r="AD37" s="42">
        <f>'Data Entry'!AI66</f>
        <v>0</v>
      </c>
      <c r="AE37" s="42">
        <f>'Data Entry'!AJ66</f>
        <v>0</v>
      </c>
      <c r="AF37" s="42">
        <f>'Data Entry'!AK66</f>
        <v>0</v>
      </c>
      <c r="AG37" s="42">
        <f>'Data Entry'!AL66</f>
        <v>0</v>
      </c>
      <c r="AH37" s="42">
        <f>'Data Entry'!AM66</f>
        <v>0</v>
      </c>
      <c r="AI37" s="42">
        <f>'Data Entry'!AV66</f>
        <v>0</v>
      </c>
      <c r="AJ37" s="42">
        <f>'Data Entry'!AW66</f>
        <v>0</v>
      </c>
      <c r="AK37" s="42">
        <f>'Data Entry'!AX66</f>
        <v>0</v>
      </c>
      <c r="AL37" s="291">
        <f t="shared" si="2"/>
        <v>0</v>
      </c>
      <c r="AM37" s="42">
        <f>'Data Entry'!AY66</f>
        <v>0</v>
      </c>
      <c r="AN37" s="42">
        <f>'Data Entry'!AZ66</f>
        <v>0</v>
      </c>
      <c r="AO37" s="42">
        <f>'Data Entry'!BA66</f>
        <v>0</v>
      </c>
      <c r="AP37" s="42">
        <f>'Data Entry'!BB66</f>
        <v>0</v>
      </c>
      <c r="AQ37" s="291">
        <f t="shared" si="8"/>
        <v>0</v>
      </c>
      <c r="AR37" s="42">
        <f>'Data Entry'!BC66</f>
        <v>0</v>
      </c>
      <c r="AS37" s="42">
        <f>'Data Entry'!BD66</f>
        <v>0</v>
      </c>
      <c r="AT37" s="291">
        <f t="shared" si="9"/>
        <v>0</v>
      </c>
      <c r="AU37" s="42">
        <f>'Data Entry'!BE66</f>
        <v>0</v>
      </c>
      <c r="AV37" s="42">
        <f>'Data Entry'!BF66</f>
        <v>0</v>
      </c>
      <c r="AW37" s="42">
        <f>'Data Entry'!BG66</f>
        <v>0</v>
      </c>
      <c r="AX37" s="291">
        <f t="shared" si="3"/>
        <v>0</v>
      </c>
      <c r="AY37" s="42">
        <f>'Data Entry'!BH66</f>
        <v>0</v>
      </c>
      <c r="AZ37" s="42">
        <f>'Data Entry'!BI66</f>
        <v>0</v>
      </c>
      <c r="BA37" s="42">
        <f>'Data Entry'!BJ66</f>
        <v>0</v>
      </c>
      <c r="BB37" s="42">
        <f>'Data Entry'!BK66</f>
        <v>0</v>
      </c>
      <c r="BC37" s="291">
        <f t="shared" si="10"/>
        <v>0</v>
      </c>
      <c r="BD37" s="42">
        <f>'Data Entry'!BL66</f>
        <v>0</v>
      </c>
      <c r="BE37" s="42">
        <f>'Data Entry'!BM66</f>
        <v>0</v>
      </c>
      <c r="BF37" s="291">
        <f t="shared" si="11"/>
        <v>0</v>
      </c>
      <c r="BG37" s="305">
        <f t="shared" si="12"/>
        <v>0</v>
      </c>
      <c r="BH37" s="288" t="str">
        <f>IFERROR((BG37*'Data Entry'!$F$18)/'Data Entry'!$E$18,"")</f>
        <v/>
      </c>
      <c r="BI37" s="305">
        <f t="shared" si="13"/>
        <v>0</v>
      </c>
      <c r="BJ37" s="288" t="str">
        <f t="shared" si="14"/>
        <v/>
      </c>
      <c r="BK37" s="307" t="str">
        <f t="shared" si="15"/>
        <v/>
      </c>
    </row>
    <row r="38" spans="1:63" ht="27" x14ac:dyDescent="0.2">
      <c r="A38" s="119" t="str">
        <f>'Data Entry'!D67</f>
        <v>Respondent 0034</v>
      </c>
      <c r="B38" s="52">
        <f>'Data Entry'!AN67</f>
        <v>0</v>
      </c>
      <c r="C38" s="52" t="str">
        <f>'Data Entry'!BX67</f>
        <v/>
      </c>
      <c r="D38" s="42" t="str">
        <f>'Data Entry'!BU67</f>
        <v>No disability</v>
      </c>
      <c r="E38" s="42">
        <f>'Data Entry'!O67</f>
        <v>0</v>
      </c>
      <c r="F38" s="42">
        <f>'Data Entry'!P67</f>
        <v>0</v>
      </c>
      <c r="G38" s="42">
        <f>'Data Entry'!Q67</f>
        <v>0</v>
      </c>
      <c r="H38" s="291">
        <f t="shared" si="0"/>
        <v>0</v>
      </c>
      <c r="I38" s="42">
        <f>'Data Entry'!R67</f>
        <v>0</v>
      </c>
      <c r="J38" s="42">
        <f>'Data Entry'!S67</f>
        <v>0</v>
      </c>
      <c r="K38" s="42">
        <f>'Data Entry'!T67</f>
        <v>0</v>
      </c>
      <c r="L38" s="42">
        <f>'Data Entry'!U67</f>
        <v>0</v>
      </c>
      <c r="M38" s="291">
        <f t="shared" si="4"/>
        <v>0</v>
      </c>
      <c r="N38" s="42">
        <f>'Data Entry'!V67</f>
        <v>0</v>
      </c>
      <c r="O38" s="42">
        <f>'Data Entry'!W67</f>
        <v>0</v>
      </c>
      <c r="P38" s="291">
        <f t="shared" si="5"/>
        <v>0</v>
      </c>
      <c r="Q38" s="42">
        <f>'Data Entry'!X67</f>
        <v>0</v>
      </c>
      <c r="R38" s="42">
        <f>'Data Entry'!Y67</f>
        <v>0</v>
      </c>
      <c r="S38" s="42">
        <f>'Data Entry'!Z67</f>
        <v>0</v>
      </c>
      <c r="T38" s="291">
        <f t="shared" si="1"/>
        <v>0</v>
      </c>
      <c r="U38" s="42">
        <f>'Data Entry'!AA67</f>
        <v>0</v>
      </c>
      <c r="V38" s="42">
        <f>'Data Entry'!AB67</f>
        <v>0</v>
      </c>
      <c r="W38" s="42">
        <f>'Data Entry'!AC67</f>
        <v>0</v>
      </c>
      <c r="X38" s="42">
        <f>'Data Entry'!AD67</f>
        <v>0</v>
      </c>
      <c r="Y38" s="291">
        <f t="shared" si="6"/>
        <v>0</v>
      </c>
      <c r="Z38" s="42">
        <f>'Data Entry'!AE67</f>
        <v>0</v>
      </c>
      <c r="AA38" s="42">
        <f>'Data Entry'!AF67</f>
        <v>0</v>
      </c>
      <c r="AB38" s="291">
        <f t="shared" si="7"/>
        <v>0</v>
      </c>
      <c r="AC38" s="42">
        <f>'Data Entry'!AH67</f>
        <v>0</v>
      </c>
      <c r="AD38" s="42">
        <f>'Data Entry'!AI67</f>
        <v>0</v>
      </c>
      <c r="AE38" s="42">
        <f>'Data Entry'!AJ67</f>
        <v>0</v>
      </c>
      <c r="AF38" s="42">
        <f>'Data Entry'!AK67</f>
        <v>0</v>
      </c>
      <c r="AG38" s="42">
        <f>'Data Entry'!AL67</f>
        <v>0</v>
      </c>
      <c r="AH38" s="42">
        <f>'Data Entry'!AM67</f>
        <v>0</v>
      </c>
      <c r="AI38" s="42">
        <f>'Data Entry'!AV67</f>
        <v>0</v>
      </c>
      <c r="AJ38" s="42">
        <f>'Data Entry'!AW67</f>
        <v>0</v>
      </c>
      <c r="AK38" s="42">
        <f>'Data Entry'!AX67</f>
        <v>0</v>
      </c>
      <c r="AL38" s="291">
        <f t="shared" si="2"/>
        <v>0</v>
      </c>
      <c r="AM38" s="42">
        <f>'Data Entry'!AY67</f>
        <v>0</v>
      </c>
      <c r="AN38" s="42">
        <f>'Data Entry'!AZ67</f>
        <v>0</v>
      </c>
      <c r="AO38" s="42">
        <f>'Data Entry'!BA67</f>
        <v>0</v>
      </c>
      <c r="AP38" s="42">
        <f>'Data Entry'!BB67</f>
        <v>0</v>
      </c>
      <c r="AQ38" s="291">
        <f t="shared" si="8"/>
        <v>0</v>
      </c>
      <c r="AR38" s="42">
        <f>'Data Entry'!BC67</f>
        <v>0</v>
      </c>
      <c r="AS38" s="42">
        <f>'Data Entry'!BD67</f>
        <v>0</v>
      </c>
      <c r="AT38" s="291">
        <f t="shared" si="9"/>
        <v>0</v>
      </c>
      <c r="AU38" s="42">
        <f>'Data Entry'!BE67</f>
        <v>0</v>
      </c>
      <c r="AV38" s="42">
        <f>'Data Entry'!BF67</f>
        <v>0</v>
      </c>
      <c r="AW38" s="42">
        <f>'Data Entry'!BG67</f>
        <v>0</v>
      </c>
      <c r="AX38" s="291">
        <f t="shared" si="3"/>
        <v>0</v>
      </c>
      <c r="AY38" s="42">
        <f>'Data Entry'!BH67</f>
        <v>0</v>
      </c>
      <c r="AZ38" s="42">
        <f>'Data Entry'!BI67</f>
        <v>0</v>
      </c>
      <c r="BA38" s="42">
        <f>'Data Entry'!BJ67</f>
        <v>0</v>
      </c>
      <c r="BB38" s="42">
        <f>'Data Entry'!BK67</f>
        <v>0</v>
      </c>
      <c r="BC38" s="291">
        <f t="shared" si="10"/>
        <v>0</v>
      </c>
      <c r="BD38" s="42">
        <f>'Data Entry'!BL67</f>
        <v>0</v>
      </c>
      <c r="BE38" s="42">
        <f>'Data Entry'!BM67</f>
        <v>0</v>
      </c>
      <c r="BF38" s="291">
        <f t="shared" si="11"/>
        <v>0</v>
      </c>
      <c r="BG38" s="305">
        <f t="shared" si="12"/>
        <v>0</v>
      </c>
      <c r="BH38" s="288" t="str">
        <f>IFERROR((BG38*'Data Entry'!$F$18)/'Data Entry'!$E$18,"")</f>
        <v/>
      </c>
      <c r="BI38" s="305">
        <f t="shared" si="13"/>
        <v>0</v>
      </c>
      <c r="BJ38" s="288" t="str">
        <f t="shared" si="14"/>
        <v/>
      </c>
      <c r="BK38" s="307" t="str">
        <f t="shared" si="15"/>
        <v/>
      </c>
    </row>
    <row r="39" spans="1:63" ht="27" x14ac:dyDescent="0.2">
      <c r="A39" s="119" t="str">
        <f>'Data Entry'!D68</f>
        <v>Respondent 0035</v>
      </c>
      <c r="B39" s="52">
        <f>'Data Entry'!AN68</f>
        <v>0</v>
      </c>
      <c r="C39" s="52" t="str">
        <f>'Data Entry'!BX68</f>
        <v/>
      </c>
      <c r="D39" s="42" t="str">
        <f>'Data Entry'!BU68</f>
        <v>No disability</v>
      </c>
      <c r="E39" s="42">
        <f>'Data Entry'!O68</f>
        <v>0</v>
      </c>
      <c r="F39" s="42">
        <f>'Data Entry'!P68</f>
        <v>0</v>
      </c>
      <c r="G39" s="42">
        <f>'Data Entry'!Q68</f>
        <v>0</v>
      </c>
      <c r="H39" s="291">
        <f t="shared" si="0"/>
        <v>0</v>
      </c>
      <c r="I39" s="42">
        <f>'Data Entry'!R68</f>
        <v>0</v>
      </c>
      <c r="J39" s="42">
        <f>'Data Entry'!S68</f>
        <v>0</v>
      </c>
      <c r="K39" s="42">
        <f>'Data Entry'!T68</f>
        <v>0</v>
      </c>
      <c r="L39" s="42">
        <f>'Data Entry'!U68</f>
        <v>0</v>
      </c>
      <c r="M39" s="291">
        <f t="shared" si="4"/>
        <v>0</v>
      </c>
      <c r="N39" s="42">
        <f>'Data Entry'!V68</f>
        <v>0</v>
      </c>
      <c r="O39" s="42">
        <f>'Data Entry'!W68</f>
        <v>0</v>
      </c>
      <c r="P39" s="291">
        <f t="shared" si="5"/>
        <v>0</v>
      </c>
      <c r="Q39" s="42">
        <f>'Data Entry'!X68</f>
        <v>0</v>
      </c>
      <c r="R39" s="42">
        <f>'Data Entry'!Y68</f>
        <v>0</v>
      </c>
      <c r="S39" s="42">
        <f>'Data Entry'!Z68</f>
        <v>0</v>
      </c>
      <c r="T39" s="291">
        <f t="shared" si="1"/>
        <v>0</v>
      </c>
      <c r="U39" s="42">
        <f>'Data Entry'!AA68</f>
        <v>0</v>
      </c>
      <c r="V39" s="42">
        <f>'Data Entry'!AB68</f>
        <v>0</v>
      </c>
      <c r="W39" s="42">
        <f>'Data Entry'!AC68</f>
        <v>0</v>
      </c>
      <c r="X39" s="42">
        <f>'Data Entry'!AD68</f>
        <v>0</v>
      </c>
      <c r="Y39" s="291">
        <f t="shared" si="6"/>
        <v>0</v>
      </c>
      <c r="Z39" s="42">
        <f>'Data Entry'!AE68</f>
        <v>0</v>
      </c>
      <c r="AA39" s="42">
        <f>'Data Entry'!AF68</f>
        <v>0</v>
      </c>
      <c r="AB39" s="291">
        <f t="shared" si="7"/>
        <v>0</v>
      </c>
      <c r="AC39" s="42">
        <f>'Data Entry'!AH68</f>
        <v>0</v>
      </c>
      <c r="AD39" s="42">
        <f>'Data Entry'!AI68</f>
        <v>0</v>
      </c>
      <c r="AE39" s="42">
        <f>'Data Entry'!AJ68</f>
        <v>0</v>
      </c>
      <c r="AF39" s="42">
        <f>'Data Entry'!AK68</f>
        <v>0</v>
      </c>
      <c r="AG39" s="42">
        <f>'Data Entry'!AL68</f>
        <v>0</v>
      </c>
      <c r="AH39" s="42">
        <f>'Data Entry'!AM68</f>
        <v>0</v>
      </c>
      <c r="AI39" s="42">
        <f>'Data Entry'!AV68</f>
        <v>0</v>
      </c>
      <c r="AJ39" s="42">
        <f>'Data Entry'!AW68</f>
        <v>0</v>
      </c>
      <c r="AK39" s="42">
        <f>'Data Entry'!AX68</f>
        <v>0</v>
      </c>
      <c r="AL39" s="291">
        <f t="shared" si="2"/>
        <v>0</v>
      </c>
      <c r="AM39" s="42">
        <f>'Data Entry'!AY68</f>
        <v>0</v>
      </c>
      <c r="AN39" s="42">
        <f>'Data Entry'!AZ68</f>
        <v>0</v>
      </c>
      <c r="AO39" s="42">
        <f>'Data Entry'!BA68</f>
        <v>0</v>
      </c>
      <c r="AP39" s="42">
        <f>'Data Entry'!BB68</f>
        <v>0</v>
      </c>
      <c r="AQ39" s="291">
        <f t="shared" si="8"/>
        <v>0</v>
      </c>
      <c r="AR39" s="42">
        <f>'Data Entry'!BC68</f>
        <v>0</v>
      </c>
      <c r="AS39" s="42">
        <f>'Data Entry'!BD68</f>
        <v>0</v>
      </c>
      <c r="AT39" s="291">
        <f t="shared" si="9"/>
        <v>0</v>
      </c>
      <c r="AU39" s="42">
        <f>'Data Entry'!BE68</f>
        <v>0</v>
      </c>
      <c r="AV39" s="42">
        <f>'Data Entry'!BF68</f>
        <v>0</v>
      </c>
      <c r="AW39" s="42">
        <f>'Data Entry'!BG68</f>
        <v>0</v>
      </c>
      <c r="AX39" s="291">
        <f t="shared" si="3"/>
        <v>0</v>
      </c>
      <c r="AY39" s="42">
        <f>'Data Entry'!BH68</f>
        <v>0</v>
      </c>
      <c r="AZ39" s="42">
        <f>'Data Entry'!BI68</f>
        <v>0</v>
      </c>
      <c r="BA39" s="42">
        <f>'Data Entry'!BJ68</f>
        <v>0</v>
      </c>
      <c r="BB39" s="42">
        <f>'Data Entry'!BK68</f>
        <v>0</v>
      </c>
      <c r="BC39" s="291">
        <f t="shared" si="10"/>
        <v>0</v>
      </c>
      <c r="BD39" s="42">
        <f>'Data Entry'!BL68</f>
        <v>0</v>
      </c>
      <c r="BE39" s="42">
        <f>'Data Entry'!BM68</f>
        <v>0</v>
      </c>
      <c r="BF39" s="291">
        <f t="shared" si="11"/>
        <v>0</v>
      </c>
      <c r="BG39" s="305">
        <f t="shared" si="12"/>
        <v>0</v>
      </c>
      <c r="BH39" s="288" t="str">
        <f>IFERROR((BG39*'Data Entry'!$F$18)/'Data Entry'!$E$18,"")</f>
        <v/>
      </c>
      <c r="BI39" s="305">
        <f t="shared" si="13"/>
        <v>0</v>
      </c>
      <c r="BJ39" s="288" t="str">
        <f t="shared" si="14"/>
        <v/>
      </c>
      <c r="BK39" s="307" t="str">
        <f t="shared" si="15"/>
        <v/>
      </c>
    </row>
    <row r="40" spans="1:63" ht="27" x14ac:dyDescent="0.2">
      <c r="A40" s="119" t="str">
        <f>'Data Entry'!D69</f>
        <v>Respondent 0036</v>
      </c>
      <c r="B40" s="52">
        <f>'Data Entry'!AN69</f>
        <v>0</v>
      </c>
      <c r="C40" s="52" t="str">
        <f>'Data Entry'!BX69</f>
        <v/>
      </c>
      <c r="D40" s="42" t="str">
        <f>'Data Entry'!BU69</f>
        <v>No disability</v>
      </c>
      <c r="E40" s="42">
        <f>'Data Entry'!O69</f>
        <v>0</v>
      </c>
      <c r="F40" s="42">
        <f>'Data Entry'!P69</f>
        <v>0</v>
      </c>
      <c r="G40" s="42">
        <f>'Data Entry'!Q69</f>
        <v>0</v>
      </c>
      <c r="H40" s="291">
        <f t="shared" si="0"/>
        <v>0</v>
      </c>
      <c r="I40" s="42">
        <f>'Data Entry'!R69</f>
        <v>0</v>
      </c>
      <c r="J40" s="42">
        <f>'Data Entry'!S69</f>
        <v>0</v>
      </c>
      <c r="K40" s="42">
        <f>'Data Entry'!T69</f>
        <v>0</v>
      </c>
      <c r="L40" s="42">
        <f>'Data Entry'!U69</f>
        <v>0</v>
      </c>
      <c r="M40" s="291">
        <f t="shared" si="4"/>
        <v>0</v>
      </c>
      <c r="N40" s="42">
        <f>'Data Entry'!V69</f>
        <v>0</v>
      </c>
      <c r="O40" s="42">
        <f>'Data Entry'!W69</f>
        <v>0</v>
      </c>
      <c r="P40" s="291">
        <f t="shared" si="5"/>
        <v>0</v>
      </c>
      <c r="Q40" s="42">
        <f>'Data Entry'!X69</f>
        <v>0</v>
      </c>
      <c r="R40" s="42">
        <f>'Data Entry'!Y69</f>
        <v>0</v>
      </c>
      <c r="S40" s="42">
        <f>'Data Entry'!Z69</f>
        <v>0</v>
      </c>
      <c r="T40" s="291">
        <f t="shared" si="1"/>
        <v>0</v>
      </c>
      <c r="U40" s="42">
        <f>'Data Entry'!AA69</f>
        <v>0</v>
      </c>
      <c r="V40" s="42">
        <f>'Data Entry'!AB69</f>
        <v>0</v>
      </c>
      <c r="W40" s="42">
        <f>'Data Entry'!AC69</f>
        <v>0</v>
      </c>
      <c r="X40" s="42">
        <f>'Data Entry'!AD69</f>
        <v>0</v>
      </c>
      <c r="Y40" s="291">
        <f t="shared" si="6"/>
        <v>0</v>
      </c>
      <c r="Z40" s="42">
        <f>'Data Entry'!AE69</f>
        <v>0</v>
      </c>
      <c r="AA40" s="42">
        <f>'Data Entry'!AF69</f>
        <v>0</v>
      </c>
      <c r="AB40" s="291">
        <f t="shared" si="7"/>
        <v>0</v>
      </c>
      <c r="AC40" s="42">
        <f>'Data Entry'!AH69</f>
        <v>0</v>
      </c>
      <c r="AD40" s="42">
        <f>'Data Entry'!AI69</f>
        <v>0</v>
      </c>
      <c r="AE40" s="42">
        <f>'Data Entry'!AJ69</f>
        <v>0</v>
      </c>
      <c r="AF40" s="42">
        <f>'Data Entry'!AK69</f>
        <v>0</v>
      </c>
      <c r="AG40" s="42">
        <f>'Data Entry'!AL69</f>
        <v>0</v>
      </c>
      <c r="AH40" s="42">
        <f>'Data Entry'!AM69</f>
        <v>0</v>
      </c>
      <c r="AI40" s="42">
        <f>'Data Entry'!AV69</f>
        <v>0</v>
      </c>
      <c r="AJ40" s="42">
        <f>'Data Entry'!AW69</f>
        <v>0</v>
      </c>
      <c r="AK40" s="42">
        <f>'Data Entry'!AX69</f>
        <v>0</v>
      </c>
      <c r="AL40" s="291">
        <f t="shared" si="2"/>
        <v>0</v>
      </c>
      <c r="AM40" s="42">
        <f>'Data Entry'!AY69</f>
        <v>0</v>
      </c>
      <c r="AN40" s="42">
        <f>'Data Entry'!AZ69</f>
        <v>0</v>
      </c>
      <c r="AO40" s="42">
        <f>'Data Entry'!BA69</f>
        <v>0</v>
      </c>
      <c r="AP40" s="42">
        <f>'Data Entry'!BB69</f>
        <v>0</v>
      </c>
      <c r="AQ40" s="291">
        <f t="shared" si="8"/>
        <v>0</v>
      </c>
      <c r="AR40" s="42">
        <f>'Data Entry'!BC69</f>
        <v>0</v>
      </c>
      <c r="AS40" s="42">
        <f>'Data Entry'!BD69</f>
        <v>0</v>
      </c>
      <c r="AT40" s="291">
        <f t="shared" si="9"/>
        <v>0</v>
      </c>
      <c r="AU40" s="42">
        <f>'Data Entry'!BE69</f>
        <v>0</v>
      </c>
      <c r="AV40" s="42">
        <f>'Data Entry'!BF69</f>
        <v>0</v>
      </c>
      <c r="AW40" s="42">
        <f>'Data Entry'!BG69</f>
        <v>0</v>
      </c>
      <c r="AX40" s="291">
        <f t="shared" si="3"/>
        <v>0</v>
      </c>
      <c r="AY40" s="42">
        <f>'Data Entry'!BH69</f>
        <v>0</v>
      </c>
      <c r="AZ40" s="42">
        <f>'Data Entry'!BI69</f>
        <v>0</v>
      </c>
      <c r="BA40" s="42">
        <f>'Data Entry'!BJ69</f>
        <v>0</v>
      </c>
      <c r="BB40" s="42">
        <f>'Data Entry'!BK69</f>
        <v>0</v>
      </c>
      <c r="BC40" s="291">
        <f t="shared" si="10"/>
        <v>0</v>
      </c>
      <c r="BD40" s="42">
        <f>'Data Entry'!BL69</f>
        <v>0</v>
      </c>
      <c r="BE40" s="42">
        <f>'Data Entry'!BM69</f>
        <v>0</v>
      </c>
      <c r="BF40" s="291">
        <f t="shared" si="11"/>
        <v>0</v>
      </c>
      <c r="BG40" s="305">
        <f t="shared" si="12"/>
        <v>0</v>
      </c>
      <c r="BH40" s="288" t="str">
        <f>IFERROR((BG40*'Data Entry'!$F$18)/'Data Entry'!$E$18,"")</f>
        <v/>
      </c>
      <c r="BI40" s="305">
        <f t="shared" si="13"/>
        <v>0</v>
      </c>
      <c r="BJ40" s="288" t="str">
        <f t="shared" si="14"/>
        <v/>
      </c>
      <c r="BK40" s="307" t="str">
        <f t="shared" si="15"/>
        <v/>
      </c>
    </row>
    <row r="41" spans="1:63" ht="27" x14ac:dyDescent="0.2">
      <c r="A41" s="119" t="str">
        <f>'Data Entry'!D70</f>
        <v>Respondent 0037</v>
      </c>
      <c r="B41" s="52">
        <f>'Data Entry'!AN70</f>
        <v>0</v>
      </c>
      <c r="C41" s="52" t="str">
        <f>'Data Entry'!BX70</f>
        <v/>
      </c>
      <c r="D41" s="42" t="str">
        <f>'Data Entry'!BU70</f>
        <v>No disability</v>
      </c>
      <c r="E41" s="42">
        <f>'Data Entry'!O70</f>
        <v>0</v>
      </c>
      <c r="F41" s="42">
        <f>'Data Entry'!P70</f>
        <v>0</v>
      </c>
      <c r="G41" s="42">
        <f>'Data Entry'!Q70</f>
        <v>0</v>
      </c>
      <c r="H41" s="291">
        <f t="shared" si="0"/>
        <v>0</v>
      </c>
      <c r="I41" s="42">
        <f>'Data Entry'!R70</f>
        <v>0</v>
      </c>
      <c r="J41" s="42">
        <f>'Data Entry'!S70</f>
        <v>0</v>
      </c>
      <c r="K41" s="42">
        <f>'Data Entry'!T70</f>
        <v>0</v>
      </c>
      <c r="L41" s="42">
        <f>'Data Entry'!U70</f>
        <v>0</v>
      </c>
      <c r="M41" s="291">
        <f t="shared" si="4"/>
        <v>0</v>
      </c>
      <c r="N41" s="42">
        <f>'Data Entry'!V70</f>
        <v>0</v>
      </c>
      <c r="O41" s="42">
        <f>'Data Entry'!W70</f>
        <v>0</v>
      </c>
      <c r="P41" s="291">
        <f t="shared" si="5"/>
        <v>0</v>
      </c>
      <c r="Q41" s="42">
        <f>'Data Entry'!X70</f>
        <v>0</v>
      </c>
      <c r="R41" s="42">
        <f>'Data Entry'!Y70</f>
        <v>0</v>
      </c>
      <c r="S41" s="42">
        <f>'Data Entry'!Z70</f>
        <v>0</v>
      </c>
      <c r="T41" s="291">
        <f t="shared" si="1"/>
        <v>0</v>
      </c>
      <c r="U41" s="42">
        <f>'Data Entry'!AA70</f>
        <v>0</v>
      </c>
      <c r="V41" s="42">
        <f>'Data Entry'!AB70</f>
        <v>0</v>
      </c>
      <c r="W41" s="42">
        <f>'Data Entry'!AC70</f>
        <v>0</v>
      </c>
      <c r="X41" s="42">
        <f>'Data Entry'!AD70</f>
        <v>0</v>
      </c>
      <c r="Y41" s="291">
        <f t="shared" si="6"/>
        <v>0</v>
      </c>
      <c r="Z41" s="42">
        <f>'Data Entry'!AE70</f>
        <v>0</v>
      </c>
      <c r="AA41" s="42">
        <f>'Data Entry'!AF70</f>
        <v>0</v>
      </c>
      <c r="AB41" s="291">
        <f t="shared" si="7"/>
        <v>0</v>
      </c>
      <c r="AC41" s="42">
        <f>'Data Entry'!AH70</f>
        <v>0</v>
      </c>
      <c r="AD41" s="42">
        <f>'Data Entry'!AI70</f>
        <v>0</v>
      </c>
      <c r="AE41" s="42">
        <f>'Data Entry'!AJ70</f>
        <v>0</v>
      </c>
      <c r="AF41" s="42">
        <f>'Data Entry'!AK70</f>
        <v>0</v>
      </c>
      <c r="AG41" s="42">
        <f>'Data Entry'!AL70</f>
        <v>0</v>
      </c>
      <c r="AH41" s="42">
        <f>'Data Entry'!AM70</f>
        <v>0</v>
      </c>
      <c r="AI41" s="42">
        <f>'Data Entry'!AV70</f>
        <v>0</v>
      </c>
      <c r="AJ41" s="42">
        <f>'Data Entry'!AW70</f>
        <v>0</v>
      </c>
      <c r="AK41" s="42">
        <f>'Data Entry'!AX70</f>
        <v>0</v>
      </c>
      <c r="AL41" s="291">
        <f t="shared" si="2"/>
        <v>0</v>
      </c>
      <c r="AM41" s="42">
        <f>'Data Entry'!AY70</f>
        <v>0</v>
      </c>
      <c r="AN41" s="42">
        <f>'Data Entry'!AZ70</f>
        <v>0</v>
      </c>
      <c r="AO41" s="42">
        <f>'Data Entry'!BA70</f>
        <v>0</v>
      </c>
      <c r="AP41" s="42">
        <f>'Data Entry'!BB70</f>
        <v>0</v>
      </c>
      <c r="AQ41" s="291">
        <f t="shared" si="8"/>
        <v>0</v>
      </c>
      <c r="AR41" s="42">
        <f>'Data Entry'!BC70</f>
        <v>0</v>
      </c>
      <c r="AS41" s="42">
        <f>'Data Entry'!BD70</f>
        <v>0</v>
      </c>
      <c r="AT41" s="291">
        <f t="shared" si="9"/>
        <v>0</v>
      </c>
      <c r="AU41" s="42">
        <f>'Data Entry'!BE70</f>
        <v>0</v>
      </c>
      <c r="AV41" s="42">
        <f>'Data Entry'!BF70</f>
        <v>0</v>
      </c>
      <c r="AW41" s="42">
        <f>'Data Entry'!BG70</f>
        <v>0</v>
      </c>
      <c r="AX41" s="291">
        <f t="shared" si="3"/>
        <v>0</v>
      </c>
      <c r="AY41" s="42">
        <f>'Data Entry'!BH70</f>
        <v>0</v>
      </c>
      <c r="AZ41" s="42">
        <f>'Data Entry'!BI70</f>
        <v>0</v>
      </c>
      <c r="BA41" s="42">
        <f>'Data Entry'!BJ70</f>
        <v>0</v>
      </c>
      <c r="BB41" s="42">
        <f>'Data Entry'!BK70</f>
        <v>0</v>
      </c>
      <c r="BC41" s="291">
        <f t="shared" si="10"/>
        <v>0</v>
      </c>
      <c r="BD41" s="42">
        <f>'Data Entry'!BL70</f>
        <v>0</v>
      </c>
      <c r="BE41" s="42">
        <f>'Data Entry'!BM70</f>
        <v>0</v>
      </c>
      <c r="BF41" s="291">
        <f t="shared" si="11"/>
        <v>0</v>
      </c>
      <c r="BG41" s="305">
        <f t="shared" si="12"/>
        <v>0</v>
      </c>
      <c r="BH41" s="288" t="str">
        <f>IFERROR((BG41*'Data Entry'!$F$18)/'Data Entry'!$E$18,"")</f>
        <v/>
      </c>
      <c r="BI41" s="305">
        <f t="shared" si="13"/>
        <v>0</v>
      </c>
      <c r="BJ41" s="288" t="str">
        <f t="shared" si="14"/>
        <v/>
      </c>
      <c r="BK41" s="307" t="str">
        <f t="shared" si="15"/>
        <v/>
      </c>
    </row>
    <row r="42" spans="1:63" ht="27" x14ac:dyDescent="0.2">
      <c r="A42" s="119" t="str">
        <f>'Data Entry'!D71</f>
        <v>Respondent 0038</v>
      </c>
      <c r="B42" s="52">
        <f>'Data Entry'!AN71</f>
        <v>0</v>
      </c>
      <c r="C42" s="52" t="str">
        <f>'Data Entry'!BX71</f>
        <v/>
      </c>
      <c r="D42" s="42" t="str">
        <f>'Data Entry'!BU71</f>
        <v>No disability</v>
      </c>
      <c r="E42" s="42">
        <f>'Data Entry'!O71</f>
        <v>0</v>
      </c>
      <c r="F42" s="42">
        <f>'Data Entry'!P71</f>
        <v>0</v>
      </c>
      <c r="G42" s="42">
        <f>'Data Entry'!Q71</f>
        <v>0</v>
      </c>
      <c r="H42" s="291">
        <f t="shared" si="0"/>
        <v>0</v>
      </c>
      <c r="I42" s="42">
        <f>'Data Entry'!R71</f>
        <v>0</v>
      </c>
      <c r="J42" s="42">
        <f>'Data Entry'!S71</f>
        <v>0</v>
      </c>
      <c r="K42" s="42">
        <f>'Data Entry'!T71</f>
        <v>0</v>
      </c>
      <c r="L42" s="42">
        <f>'Data Entry'!U71</f>
        <v>0</v>
      </c>
      <c r="M42" s="291">
        <f t="shared" si="4"/>
        <v>0</v>
      </c>
      <c r="N42" s="42">
        <f>'Data Entry'!V71</f>
        <v>0</v>
      </c>
      <c r="O42" s="42">
        <f>'Data Entry'!W71</f>
        <v>0</v>
      </c>
      <c r="P42" s="291">
        <f t="shared" si="5"/>
        <v>0</v>
      </c>
      <c r="Q42" s="42">
        <f>'Data Entry'!X71</f>
        <v>0</v>
      </c>
      <c r="R42" s="42">
        <f>'Data Entry'!Y71</f>
        <v>0</v>
      </c>
      <c r="S42" s="42">
        <f>'Data Entry'!Z71</f>
        <v>0</v>
      </c>
      <c r="T42" s="291">
        <f t="shared" si="1"/>
        <v>0</v>
      </c>
      <c r="U42" s="42">
        <f>'Data Entry'!AA71</f>
        <v>0</v>
      </c>
      <c r="V42" s="42">
        <f>'Data Entry'!AB71</f>
        <v>0</v>
      </c>
      <c r="W42" s="42">
        <f>'Data Entry'!AC71</f>
        <v>0</v>
      </c>
      <c r="X42" s="42">
        <f>'Data Entry'!AD71</f>
        <v>0</v>
      </c>
      <c r="Y42" s="291">
        <f t="shared" si="6"/>
        <v>0</v>
      </c>
      <c r="Z42" s="42">
        <f>'Data Entry'!AE71</f>
        <v>0</v>
      </c>
      <c r="AA42" s="42">
        <f>'Data Entry'!AF71</f>
        <v>0</v>
      </c>
      <c r="AB42" s="291">
        <f t="shared" si="7"/>
        <v>0</v>
      </c>
      <c r="AC42" s="42">
        <f>'Data Entry'!AH71</f>
        <v>0</v>
      </c>
      <c r="AD42" s="42">
        <f>'Data Entry'!AI71</f>
        <v>0</v>
      </c>
      <c r="AE42" s="42">
        <f>'Data Entry'!AJ71</f>
        <v>0</v>
      </c>
      <c r="AF42" s="42">
        <f>'Data Entry'!AK71</f>
        <v>0</v>
      </c>
      <c r="AG42" s="42">
        <f>'Data Entry'!AL71</f>
        <v>0</v>
      </c>
      <c r="AH42" s="42">
        <f>'Data Entry'!AM71</f>
        <v>0</v>
      </c>
      <c r="AI42" s="42">
        <f>'Data Entry'!AV71</f>
        <v>0</v>
      </c>
      <c r="AJ42" s="42">
        <f>'Data Entry'!AW71</f>
        <v>0</v>
      </c>
      <c r="AK42" s="42">
        <f>'Data Entry'!AX71</f>
        <v>0</v>
      </c>
      <c r="AL42" s="291">
        <f t="shared" si="2"/>
        <v>0</v>
      </c>
      <c r="AM42" s="42">
        <f>'Data Entry'!AY71</f>
        <v>0</v>
      </c>
      <c r="AN42" s="42">
        <f>'Data Entry'!AZ71</f>
        <v>0</v>
      </c>
      <c r="AO42" s="42">
        <f>'Data Entry'!BA71</f>
        <v>0</v>
      </c>
      <c r="AP42" s="42">
        <f>'Data Entry'!BB71</f>
        <v>0</v>
      </c>
      <c r="AQ42" s="291">
        <f t="shared" si="8"/>
        <v>0</v>
      </c>
      <c r="AR42" s="42">
        <f>'Data Entry'!BC71</f>
        <v>0</v>
      </c>
      <c r="AS42" s="42">
        <f>'Data Entry'!BD71</f>
        <v>0</v>
      </c>
      <c r="AT42" s="291">
        <f t="shared" si="9"/>
        <v>0</v>
      </c>
      <c r="AU42" s="42">
        <f>'Data Entry'!BE71</f>
        <v>0</v>
      </c>
      <c r="AV42" s="42">
        <f>'Data Entry'!BF71</f>
        <v>0</v>
      </c>
      <c r="AW42" s="42">
        <f>'Data Entry'!BG71</f>
        <v>0</v>
      </c>
      <c r="AX42" s="291">
        <f t="shared" si="3"/>
        <v>0</v>
      </c>
      <c r="AY42" s="42">
        <f>'Data Entry'!BH71</f>
        <v>0</v>
      </c>
      <c r="AZ42" s="42">
        <f>'Data Entry'!BI71</f>
        <v>0</v>
      </c>
      <c r="BA42" s="42">
        <f>'Data Entry'!BJ71</f>
        <v>0</v>
      </c>
      <c r="BB42" s="42">
        <f>'Data Entry'!BK71</f>
        <v>0</v>
      </c>
      <c r="BC42" s="291">
        <f t="shared" si="10"/>
        <v>0</v>
      </c>
      <c r="BD42" s="42">
        <f>'Data Entry'!BL71</f>
        <v>0</v>
      </c>
      <c r="BE42" s="42">
        <f>'Data Entry'!BM71</f>
        <v>0</v>
      </c>
      <c r="BF42" s="291">
        <f t="shared" si="11"/>
        <v>0</v>
      </c>
      <c r="BG42" s="305">
        <f t="shared" si="12"/>
        <v>0</v>
      </c>
      <c r="BH42" s="288" t="str">
        <f>IFERROR((BG42*'Data Entry'!$F$18)/'Data Entry'!$E$18,"")</f>
        <v/>
      </c>
      <c r="BI42" s="305">
        <f t="shared" si="13"/>
        <v>0</v>
      </c>
      <c r="BJ42" s="288" t="str">
        <f t="shared" si="14"/>
        <v/>
      </c>
      <c r="BK42" s="307" t="str">
        <f t="shared" si="15"/>
        <v/>
      </c>
    </row>
    <row r="43" spans="1:63" ht="27" x14ac:dyDescent="0.2">
      <c r="A43" s="119" t="str">
        <f>'Data Entry'!D72</f>
        <v>Respondent 0039</v>
      </c>
      <c r="B43" s="52">
        <f>'Data Entry'!AN72</f>
        <v>0</v>
      </c>
      <c r="C43" s="52" t="str">
        <f>'Data Entry'!BX72</f>
        <v/>
      </c>
      <c r="D43" s="42" t="str">
        <f>'Data Entry'!BU72</f>
        <v>No disability</v>
      </c>
      <c r="E43" s="42">
        <f>'Data Entry'!O72</f>
        <v>0</v>
      </c>
      <c r="F43" s="42">
        <f>'Data Entry'!P72</f>
        <v>0</v>
      </c>
      <c r="G43" s="42">
        <f>'Data Entry'!Q72</f>
        <v>0</v>
      </c>
      <c r="H43" s="291">
        <f t="shared" si="0"/>
        <v>0</v>
      </c>
      <c r="I43" s="42">
        <f>'Data Entry'!R72</f>
        <v>0</v>
      </c>
      <c r="J43" s="42">
        <f>'Data Entry'!S72</f>
        <v>0</v>
      </c>
      <c r="K43" s="42">
        <f>'Data Entry'!T72</f>
        <v>0</v>
      </c>
      <c r="L43" s="42">
        <f>'Data Entry'!U72</f>
        <v>0</v>
      </c>
      <c r="M43" s="291">
        <f t="shared" si="4"/>
        <v>0</v>
      </c>
      <c r="N43" s="42">
        <f>'Data Entry'!V72</f>
        <v>0</v>
      </c>
      <c r="O43" s="42">
        <f>'Data Entry'!W72</f>
        <v>0</v>
      </c>
      <c r="P43" s="291">
        <f t="shared" si="5"/>
        <v>0</v>
      </c>
      <c r="Q43" s="42">
        <f>'Data Entry'!X72</f>
        <v>0</v>
      </c>
      <c r="R43" s="42">
        <f>'Data Entry'!Y72</f>
        <v>0</v>
      </c>
      <c r="S43" s="42">
        <f>'Data Entry'!Z72</f>
        <v>0</v>
      </c>
      <c r="T43" s="291">
        <f t="shared" si="1"/>
        <v>0</v>
      </c>
      <c r="U43" s="42">
        <f>'Data Entry'!AA72</f>
        <v>0</v>
      </c>
      <c r="V43" s="42">
        <f>'Data Entry'!AB72</f>
        <v>0</v>
      </c>
      <c r="W43" s="42">
        <f>'Data Entry'!AC72</f>
        <v>0</v>
      </c>
      <c r="X43" s="42">
        <f>'Data Entry'!AD72</f>
        <v>0</v>
      </c>
      <c r="Y43" s="291">
        <f t="shared" si="6"/>
        <v>0</v>
      </c>
      <c r="Z43" s="42">
        <f>'Data Entry'!AE72</f>
        <v>0</v>
      </c>
      <c r="AA43" s="42">
        <f>'Data Entry'!AF72</f>
        <v>0</v>
      </c>
      <c r="AB43" s="291">
        <f t="shared" si="7"/>
        <v>0</v>
      </c>
      <c r="AC43" s="42">
        <f>'Data Entry'!AH72</f>
        <v>0</v>
      </c>
      <c r="AD43" s="42">
        <f>'Data Entry'!AI72</f>
        <v>0</v>
      </c>
      <c r="AE43" s="42">
        <f>'Data Entry'!AJ72</f>
        <v>0</v>
      </c>
      <c r="AF43" s="42">
        <f>'Data Entry'!AK72</f>
        <v>0</v>
      </c>
      <c r="AG43" s="42">
        <f>'Data Entry'!AL72</f>
        <v>0</v>
      </c>
      <c r="AH43" s="42">
        <f>'Data Entry'!AM72</f>
        <v>0</v>
      </c>
      <c r="AI43" s="42">
        <f>'Data Entry'!AV72</f>
        <v>0</v>
      </c>
      <c r="AJ43" s="42">
        <f>'Data Entry'!AW72</f>
        <v>0</v>
      </c>
      <c r="AK43" s="42">
        <f>'Data Entry'!AX72</f>
        <v>0</v>
      </c>
      <c r="AL43" s="291">
        <f t="shared" si="2"/>
        <v>0</v>
      </c>
      <c r="AM43" s="42">
        <f>'Data Entry'!AY72</f>
        <v>0</v>
      </c>
      <c r="AN43" s="42">
        <f>'Data Entry'!AZ72</f>
        <v>0</v>
      </c>
      <c r="AO43" s="42">
        <f>'Data Entry'!BA72</f>
        <v>0</v>
      </c>
      <c r="AP43" s="42">
        <f>'Data Entry'!BB72</f>
        <v>0</v>
      </c>
      <c r="AQ43" s="291">
        <f t="shared" si="8"/>
        <v>0</v>
      </c>
      <c r="AR43" s="42">
        <f>'Data Entry'!BC72</f>
        <v>0</v>
      </c>
      <c r="AS43" s="42">
        <f>'Data Entry'!BD72</f>
        <v>0</v>
      </c>
      <c r="AT43" s="291">
        <f t="shared" si="9"/>
        <v>0</v>
      </c>
      <c r="AU43" s="42">
        <f>'Data Entry'!BE72</f>
        <v>0</v>
      </c>
      <c r="AV43" s="42">
        <f>'Data Entry'!BF72</f>
        <v>0</v>
      </c>
      <c r="AW43" s="42">
        <f>'Data Entry'!BG72</f>
        <v>0</v>
      </c>
      <c r="AX43" s="291">
        <f t="shared" si="3"/>
        <v>0</v>
      </c>
      <c r="AY43" s="42">
        <f>'Data Entry'!BH72</f>
        <v>0</v>
      </c>
      <c r="AZ43" s="42">
        <f>'Data Entry'!BI72</f>
        <v>0</v>
      </c>
      <c r="BA43" s="42">
        <f>'Data Entry'!BJ72</f>
        <v>0</v>
      </c>
      <c r="BB43" s="42">
        <f>'Data Entry'!BK72</f>
        <v>0</v>
      </c>
      <c r="BC43" s="291">
        <f t="shared" si="10"/>
        <v>0</v>
      </c>
      <c r="BD43" s="42">
        <f>'Data Entry'!BL72</f>
        <v>0</v>
      </c>
      <c r="BE43" s="42">
        <f>'Data Entry'!BM72</f>
        <v>0</v>
      </c>
      <c r="BF43" s="291">
        <f t="shared" si="11"/>
        <v>0</v>
      </c>
      <c r="BG43" s="305">
        <f t="shared" si="12"/>
        <v>0</v>
      </c>
      <c r="BH43" s="288" t="str">
        <f>IFERROR((BG43*'Data Entry'!$F$18)/'Data Entry'!$E$18,"")</f>
        <v/>
      </c>
      <c r="BI43" s="305">
        <f t="shared" si="13"/>
        <v>0</v>
      </c>
      <c r="BJ43" s="288" t="str">
        <f t="shared" si="14"/>
        <v/>
      </c>
      <c r="BK43" s="307" t="str">
        <f t="shared" si="15"/>
        <v/>
      </c>
    </row>
    <row r="44" spans="1:63" ht="27" x14ac:dyDescent="0.2">
      <c r="A44" s="119" t="str">
        <f>'Data Entry'!D73</f>
        <v>Respondent 0040</v>
      </c>
      <c r="B44" s="52">
        <f>'Data Entry'!AN73</f>
        <v>0</v>
      </c>
      <c r="C44" s="52" t="str">
        <f>'Data Entry'!BX73</f>
        <v/>
      </c>
      <c r="D44" s="42" t="str">
        <f>'Data Entry'!BU73</f>
        <v>No disability</v>
      </c>
      <c r="E44" s="42">
        <f>'Data Entry'!O73</f>
        <v>0</v>
      </c>
      <c r="F44" s="42">
        <f>'Data Entry'!P73</f>
        <v>0</v>
      </c>
      <c r="G44" s="42">
        <f>'Data Entry'!Q73</f>
        <v>0</v>
      </c>
      <c r="H44" s="291">
        <f t="shared" si="0"/>
        <v>0</v>
      </c>
      <c r="I44" s="42">
        <f>'Data Entry'!R73</f>
        <v>0</v>
      </c>
      <c r="J44" s="42">
        <f>'Data Entry'!S73</f>
        <v>0</v>
      </c>
      <c r="K44" s="42">
        <f>'Data Entry'!T73</f>
        <v>0</v>
      </c>
      <c r="L44" s="42">
        <f>'Data Entry'!U73</f>
        <v>0</v>
      </c>
      <c r="M44" s="291">
        <f t="shared" si="4"/>
        <v>0</v>
      </c>
      <c r="N44" s="42">
        <f>'Data Entry'!V73</f>
        <v>0</v>
      </c>
      <c r="O44" s="42">
        <f>'Data Entry'!W73</f>
        <v>0</v>
      </c>
      <c r="P44" s="291">
        <f t="shared" si="5"/>
        <v>0</v>
      </c>
      <c r="Q44" s="42">
        <f>'Data Entry'!X73</f>
        <v>0</v>
      </c>
      <c r="R44" s="42">
        <f>'Data Entry'!Y73</f>
        <v>0</v>
      </c>
      <c r="S44" s="42">
        <f>'Data Entry'!Z73</f>
        <v>0</v>
      </c>
      <c r="T44" s="291">
        <f t="shared" si="1"/>
        <v>0</v>
      </c>
      <c r="U44" s="42">
        <f>'Data Entry'!AA73</f>
        <v>0</v>
      </c>
      <c r="V44" s="42">
        <f>'Data Entry'!AB73</f>
        <v>0</v>
      </c>
      <c r="W44" s="42">
        <f>'Data Entry'!AC73</f>
        <v>0</v>
      </c>
      <c r="X44" s="42">
        <f>'Data Entry'!AD73</f>
        <v>0</v>
      </c>
      <c r="Y44" s="291">
        <f t="shared" si="6"/>
        <v>0</v>
      </c>
      <c r="Z44" s="42">
        <f>'Data Entry'!AE73</f>
        <v>0</v>
      </c>
      <c r="AA44" s="42">
        <f>'Data Entry'!AF73</f>
        <v>0</v>
      </c>
      <c r="AB44" s="291">
        <f t="shared" si="7"/>
        <v>0</v>
      </c>
      <c r="AC44" s="42">
        <f>'Data Entry'!AH73</f>
        <v>0</v>
      </c>
      <c r="AD44" s="42">
        <f>'Data Entry'!AI73</f>
        <v>0</v>
      </c>
      <c r="AE44" s="42">
        <f>'Data Entry'!AJ73</f>
        <v>0</v>
      </c>
      <c r="AF44" s="42">
        <f>'Data Entry'!AK73</f>
        <v>0</v>
      </c>
      <c r="AG44" s="42">
        <f>'Data Entry'!AL73</f>
        <v>0</v>
      </c>
      <c r="AH44" s="42">
        <f>'Data Entry'!AM73</f>
        <v>0</v>
      </c>
      <c r="AI44" s="42">
        <f>'Data Entry'!AV73</f>
        <v>0</v>
      </c>
      <c r="AJ44" s="42">
        <f>'Data Entry'!AW73</f>
        <v>0</v>
      </c>
      <c r="AK44" s="42">
        <f>'Data Entry'!AX73</f>
        <v>0</v>
      </c>
      <c r="AL44" s="291">
        <f t="shared" si="2"/>
        <v>0</v>
      </c>
      <c r="AM44" s="42">
        <f>'Data Entry'!AY73</f>
        <v>0</v>
      </c>
      <c r="AN44" s="42">
        <f>'Data Entry'!AZ73</f>
        <v>0</v>
      </c>
      <c r="AO44" s="42">
        <f>'Data Entry'!BA73</f>
        <v>0</v>
      </c>
      <c r="AP44" s="42">
        <f>'Data Entry'!BB73</f>
        <v>0</v>
      </c>
      <c r="AQ44" s="291">
        <f t="shared" si="8"/>
        <v>0</v>
      </c>
      <c r="AR44" s="42">
        <f>'Data Entry'!BC73</f>
        <v>0</v>
      </c>
      <c r="AS44" s="42">
        <f>'Data Entry'!BD73</f>
        <v>0</v>
      </c>
      <c r="AT44" s="291">
        <f t="shared" si="9"/>
        <v>0</v>
      </c>
      <c r="AU44" s="42">
        <f>'Data Entry'!BE73</f>
        <v>0</v>
      </c>
      <c r="AV44" s="42">
        <f>'Data Entry'!BF73</f>
        <v>0</v>
      </c>
      <c r="AW44" s="42">
        <f>'Data Entry'!BG73</f>
        <v>0</v>
      </c>
      <c r="AX44" s="291">
        <f t="shared" si="3"/>
        <v>0</v>
      </c>
      <c r="AY44" s="42">
        <f>'Data Entry'!BH73</f>
        <v>0</v>
      </c>
      <c r="AZ44" s="42">
        <f>'Data Entry'!BI73</f>
        <v>0</v>
      </c>
      <c r="BA44" s="42">
        <f>'Data Entry'!BJ73</f>
        <v>0</v>
      </c>
      <c r="BB44" s="42">
        <f>'Data Entry'!BK73</f>
        <v>0</v>
      </c>
      <c r="BC44" s="291">
        <f t="shared" si="10"/>
        <v>0</v>
      </c>
      <c r="BD44" s="42">
        <f>'Data Entry'!BL73</f>
        <v>0</v>
      </c>
      <c r="BE44" s="42">
        <f>'Data Entry'!BM73</f>
        <v>0</v>
      </c>
      <c r="BF44" s="291">
        <f t="shared" si="11"/>
        <v>0</v>
      </c>
      <c r="BG44" s="305">
        <f t="shared" si="12"/>
        <v>0</v>
      </c>
      <c r="BH44" s="288" t="str">
        <f>IFERROR((BG44*'Data Entry'!$F$18)/'Data Entry'!$E$18,"")</f>
        <v/>
      </c>
      <c r="BI44" s="305">
        <f t="shared" si="13"/>
        <v>0</v>
      </c>
      <c r="BJ44" s="288" t="str">
        <f t="shared" si="14"/>
        <v/>
      </c>
      <c r="BK44" s="307" t="str">
        <f t="shared" si="15"/>
        <v/>
      </c>
    </row>
    <row r="45" spans="1:63" ht="27" x14ac:dyDescent="0.2">
      <c r="A45" s="119" t="str">
        <f>'Data Entry'!D74</f>
        <v>Respondent 0041</v>
      </c>
      <c r="B45" s="52">
        <f>'Data Entry'!AN74</f>
        <v>0</v>
      </c>
      <c r="C45" s="52" t="str">
        <f>'Data Entry'!BX74</f>
        <v/>
      </c>
      <c r="D45" s="42" t="str">
        <f>'Data Entry'!BU74</f>
        <v>No disability</v>
      </c>
      <c r="E45" s="42">
        <f>'Data Entry'!O74</f>
        <v>0</v>
      </c>
      <c r="F45" s="42">
        <f>'Data Entry'!P74</f>
        <v>0</v>
      </c>
      <c r="G45" s="42">
        <f>'Data Entry'!Q74</f>
        <v>0</v>
      </c>
      <c r="H45" s="291">
        <f t="shared" si="0"/>
        <v>0</v>
      </c>
      <c r="I45" s="42">
        <f>'Data Entry'!R74</f>
        <v>0</v>
      </c>
      <c r="J45" s="42">
        <f>'Data Entry'!S74</f>
        <v>0</v>
      </c>
      <c r="K45" s="42">
        <f>'Data Entry'!T74</f>
        <v>0</v>
      </c>
      <c r="L45" s="42">
        <f>'Data Entry'!U74</f>
        <v>0</v>
      </c>
      <c r="M45" s="291">
        <f t="shared" si="4"/>
        <v>0</v>
      </c>
      <c r="N45" s="42">
        <f>'Data Entry'!V74</f>
        <v>0</v>
      </c>
      <c r="O45" s="42">
        <f>'Data Entry'!W74</f>
        <v>0</v>
      </c>
      <c r="P45" s="291">
        <f t="shared" si="5"/>
        <v>0</v>
      </c>
      <c r="Q45" s="42">
        <f>'Data Entry'!X74</f>
        <v>0</v>
      </c>
      <c r="R45" s="42">
        <f>'Data Entry'!Y74</f>
        <v>0</v>
      </c>
      <c r="S45" s="42">
        <f>'Data Entry'!Z74</f>
        <v>0</v>
      </c>
      <c r="T45" s="291">
        <f t="shared" si="1"/>
        <v>0</v>
      </c>
      <c r="U45" s="42">
        <f>'Data Entry'!AA74</f>
        <v>0</v>
      </c>
      <c r="V45" s="42">
        <f>'Data Entry'!AB74</f>
        <v>0</v>
      </c>
      <c r="W45" s="42">
        <f>'Data Entry'!AC74</f>
        <v>0</v>
      </c>
      <c r="X45" s="42">
        <f>'Data Entry'!AD74</f>
        <v>0</v>
      </c>
      <c r="Y45" s="291">
        <f t="shared" si="6"/>
        <v>0</v>
      </c>
      <c r="Z45" s="42">
        <f>'Data Entry'!AE74</f>
        <v>0</v>
      </c>
      <c r="AA45" s="42">
        <f>'Data Entry'!AF74</f>
        <v>0</v>
      </c>
      <c r="AB45" s="291">
        <f t="shared" si="7"/>
        <v>0</v>
      </c>
      <c r="AC45" s="42">
        <f>'Data Entry'!AH74</f>
        <v>0</v>
      </c>
      <c r="AD45" s="42">
        <f>'Data Entry'!AI74</f>
        <v>0</v>
      </c>
      <c r="AE45" s="42">
        <f>'Data Entry'!AJ74</f>
        <v>0</v>
      </c>
      <c r="AF45" s="42">
        <f>'Data Entry'!AK74</f>
        <v>0</v>
      </c>
      <c r="AG45" s="42">
        <f>'Data Entry'!AL74</f>
        <v>0</v>
      </c>
      <c r="AH45" s="42">
        <f>'Data Entry'!AM74</f>
        <v>0</v>
      </c>
      <c r="AI45" s="42">
        <f>'Data Entry'!AV74</f>
        <v>0</v>
      </c>
      <c r="AJ45" s="42">
        <f>'Data Entry'!AW74</f>
        <v>0</v>
      </c>
      <c r="AK45" s="42">
        <f>'Data Entry'!AX74</f>
        <v>0</v>
      </c>
      <c r="AL45" s="291">
        <f t="shared" si="2"/>
        <v>0</v>
      </c>
      <c r="AM45" s="42">
        <f>'Data Entry'!AY74</f>
        <v>0</v>
      </c>
      <c r="AN45" s="42">
        <f>'Data Entry'!AZ74</f>
        <v>0</v>
      </c>
      <c r="AO45" s="42">
        <f>'Data Entry'!BA74</f>
        <v>0</v>
      </c>
      <c r="AP45" s="42">
        <f>'Data Entry'!BB74</f>
        <v>0</v>
      </c>
      <c r="AQ45" s="291">
        <f t="shared" si="8"/>
        <v>0</v>
      </c>
      <c r="AR45" s="42">
        <f>'Data Entry'!BC74</f>
        <v>0</v>
      </c>
      <c r="AS45" s="42">
        <f>'Data Entry'!BD74</f>
        <v>0</v>
      </c>
      <c r="AT45" s="291">
        <f t="shared" si="9"/>
        <v>0</v>
      </c>
      <c r="AU45" s="42">
        <f>'Data Entry'!BE74</f>
        <v>0</v>
      </c>
      <c r="AV45" s="42">
        <f>'Data Entry'!BF74</f>
        <v>0</v>
      </c>
      <c r="AW45" s="42">
        <f>'Data Entry'!BG74</f>
        <v>0</v>
      </c>
      <c r="AX45" s="291">
        <f t="shared" si="3"/>
        <v>0</v>
      </c>
      <c r="AY45" s="42">
        <f>'Data Entry'!BH74</f>
        <v>0</v>
      </c>
      <c r="AZ45" s="42">
        <f>'Data Entry'!BI74</f>
        <v>0</v>
      </c>
      <c r="BA45" s="42">
        <f>'Data Entry'!BJ74</f>
        <v>0</v>
      </c>
      <c r="BB45" s="42">
        <f>'Data Entry'!BK74</f>
        <v>0</v>
      </c>
      <c r="BC45" s="291">
        <f t="shared" si="10"/>
        <v>0</v>
      </c>
      <c r="BD45" s="42">
        <f>'Data Entry'!BL74</f>
        <v>0</v>
      </c>
      <c r="BE45" s="42">
        <f>'Data Entry'!BM74</f>
        <v>0</v>
      </c>
      <c r="BF45" s="291">
        <f t="shared" si="11"/>
        <v>0</v>
      </c>
      <c r="BG45" s="305">
        <f t="shared" si="12"/>
        <v>0</v>
      </c>
      <c r="BH45" s="288" t="str">
        <f>IFERROR((BG45*'Data Entry'!$F$18)/'Data Entry'!$E$18,"")</f>
        <v/>
      </c>
      <c r="BI45" s="305">
        <f t="shared" si="13"/>
        <v>0</v>
      </c>
      <c r="BJ45" s="288" t="str">
        <f t="shared" si="14"/>
        <v/>
      </c>
      <c r="BK45" s="307" t="str">
        <f t="shared" si="15"/>
        <v/>
      </c>
    </row>
    <row r="46" spans="1:63" ht="27" x14ac:dyDescent="0.2">
      <c r="A46" s="119" t="str">
        <f>'Data Entry'!D75</f>
        <v>Respondent 0042</v>
      </c>
      <c r="B46" s="52">
        <f>'Data Entry'!AN75</f>
        <v>0</v>
      </c>
      <c r="C46" s="52" t="str">
        <f>'Data Entry'!BX75</f>
        <v/>
      </c>
      <c r="D46" s="42" t="str">
        <f>'Data Entry'!BU75</f>
        <v>No disability</v>
      </c>
      <c r="E46" s="42">
        <f>'Data Entry'!O75</f>
        <v>0</v>
      </c>
      <c r="F46" s="42">
        <f>'Data Entry'!P75</f>
        <v>0</v>
      </c>
      <c r="G46" s="42">
        <f>'Data Entry'!Q75</f>
        <v>0</v>
      </c>
      <c r="H46" s="291">
        <f t="shared" si="0"/>
        <v>0</v>
      </c>
      <c r="I46" s="42">
        <f>'Data Entry'!R75</f>
        <v>0</v>
      </c>
      <c r="J46" s="42">
        <f>'Data Entry'!S75</f>
        <v>0</v>
      </c>
      <c r="K46" s="42">
        <f>'Data Entry'!T75</f>
        <v>0</v>
      </c>
      <c r="L46" s="42">
        <f>'Data Entry'!U75</f>
        <v>0</v>
      </c>
      <c r="M46" s="291">
        <f t="shared" si="4"/>
        <v>0</v>
      </c>
      <c r="N46" s="42">
        <f>'Data Entry'!V75</f>
        <v>0</v>
      </c>
      <c r="O46" s="42">
        <f>'Data Entry'!W75</f>
        <v>0</v>
      </c>
      <c r="P46" s="291">
        <f t="shared" si="5"/>
        <v>0</v>
      </c>
      <c r="Q46" s="42">
        <f>'Data Entry'!X75</f>
        <v>0</v>
      </c>
      <c r="R46" s="42">
        <f>'Data Entry'!Y75</f>
        <v>0</v>
      </c>
      <c r="S46" s="42">
        <f>'Data Entry'!Z75</f>
        <v>0</v>
      </c>
      <c r="T46" s="291">
        <f t="shared" si="1"/>
        <v>0</v>
      </c>
      <c r="U46" s="42">
        <f>'Data Entry'!AA75</f>
        <v>0</v>
      </c>
      <c r="V46" s="42">
        <f>'Data Entry'!AB75</f>
        <v>0</v>
      </c>
      <c r="W46" s="42">
        <f>'Data Entry'!AC75</f>
        <v>0</v>
      </c>
      <c r="X46" s="42">
        <f>'Data Entry'!AD75</f>
        <v>0</v>
      </c>
      <c r="Y46" s="291">
        <f t="shared" si="6"/>
        <v>0</v>
      </c>
      <c r="Z46" s="42">
        <f>'Data Entry'!AE75</f>
        <v>0</v>
      </c>
      <c r="AA46" s="42">
        <f>'Data Entry'!AF75</f>
        <v>0</v>
      </c>
      <c r="AB46" s="291">
        <f t="shared" si="7"/>
        <v>0</v>
      </c>
      <c r="AC46" s="42">
        <f>'Data Entry'!AH75</f>
        <v>0</v>
      </c>
      <c r="AD46" s="42">
        <f>'Data Entry'!AI75</f>
        <v>0</v>
      </c>
      <c r="AE46" s="42">
        <f>'Data Entry'!AJ75</f>
        <v>0</v>
      </c>
      <c r="AF46" s="42">
        <f>'Data Entry'!AK75</f>
        <v>0</v>
      </c>
      <c r="AG46" s="42">
        <f>'Data Entry'!AL75</f>
        <v>0</v>
      </c>
      <c r="AH46" s="42">
        <f>'Data Entry'!AM75</f>
        <v>0</v>
      </c>
      <c r="AI46" s="42">
        <f>'Data Entry'!AV75</f>
        <v>0</v>
      </c>
      <c r="AJ46" s="42">
        <f>'Data Entry'!AW75</f>
        <v>0</v>
      </c>
      <c r="AK46" s="42">
        <f>'Data Entry'!AX75</f>
        <v>0</v>
      </c>
      <c r="AL46" s="291">
        <f t="shared" si="2"/>
        <v>0</v>
      </c>
      <c r="AM46" s="42">
        <f>'Data Entry'!AY75</f>
        <v>0</v>
      </c>
      <c r="AN46" s="42">
        <f>'Data Entry'!AZ75</f>
        <v>0</v>
      </c>
      <c r="AO46" s="42">
        <f>'Data Entry'!BA75</f>
        <v>0</v>
      </c>
      <c r="AP46" s="42">
        <f>'Data Entry'!BB75</f>
        <v>0</v>
      </c>
      <c r="AQ46" s="291">
        <f t="shared" si="8"/>
        <v>0</v>
      </c>
      <c r="AR46" s="42">
        <f>'Data Entry'!BC75</f>
        <v>0</v>
      </c>
      <c r="AS46" s="42">
        <f>'Data Entry'!BD75</f>
        <v>0</v>
      </c>
      <c r="AT46" s="291">
        <f t="shared" si="9"/>
        <v>0</v>
      </c>
      <c r="AU46" s="42">
        <f>'Data Entry'!BE75</f>
        <v>0</v>
      </c>
      <c r="AV46" s="42">
        <f>'Data Entry'!BF75</f>
        <v>0</v>
      </c>
      <c r="AW46" s="42">
        <f>'Data Entry'!BG75</f>
        <v>0</v>
      </c>
      <c r="AX46" s="291">
        <f t="shared" si="3"/>
        <v>0</v>
      </c>
      <c r="AY46" s="42">
        <f>'Data Entry'!BH75</f>
        <v>0</v>
      </c>
      <c r="AZ46" s="42">
        <f>'Data Entry'!BI75</f>
        <v>0</v>
      </c>
      <c r="BA46" s="42">
        <f>'Data Entry'!BJ75</f>
        <v>0</v>
      </c>
      <c r="BB46" s="42">
        <f>'Data Entry'!BK75</f>
        <v>0</v>
      </c>
      <c r="BC46" s="291">
        <f t="shared" si="10"/>
        <v>0</v>
      </c>
      <c r="BD46" s="42">
        <f>'Data Entry'!BL75</f>
        <v>0</v>
      </c>
      <c r="BE46" s="42">
        <f>'Data Entry'!BM75</f>
        <v>0</v>
      </c>
      <c r="BF46" s="291">
        <f t="shared" si="11"/>
        <v>0</v>
      </c>
      <c r="BG46" s="305">
        <f t="shared" si="12"/>
        <v>0</v>
      </c>
      <c r="BH46" s="288" t="str">
        <f>IFERROR((BG46*'Data Entry'!$F$18)/'Data Entry'!$E$18,"")</f>
        <v/>
      </c>
      <c r="BI46" s="305">
        <f t="shared" si="13"/>
        <v>0</v>
      </c>
      <c r="BJ46" s="288" t="str">
        <f t="shared" si="14"/>
        <v/>
      </c>
      <c r="BK46" s="307" t="str">
        <f t="shared" si="15"/>
        <v/>
      </c>
    </row>
    <row r="47" spans="1:63" ht="27" x14ac:dyDescent="0.2">
      <c r="A47" s="119" t="str">
        <f>'Data Entry'!D76</f>
        <v>Respondent 0043</v>
      </c>
      <c r="B47" s="52">
        <f>'Data Entry'!AN76</f>
        <v>0</v>
      </c>
      <c r="C47" s="52" t="str">
        <f>'Data Entry'!BX76</f>
        <v/>
      </c>
      <c r="D47" s="42" t="str">
        <f>'Data Entry'!BU76</f>
        <v>No disability</v>
      </c>
      <c r="E47" s="42">
        <f>'Data Entry'!O76</f>
        <v>0</v>
      </c>
      <c r="F47" s="42">
        <f>'Data Entry'!P76</f>
        <v>0</v>
      </c>
      <c r="G47" s="42">
        <f>'Data Entry'!Q76</f>
        <v>0</v>
      </c>
      <c r="H47" s="291">
        <f t="shared" si="0"/>
        <v>0</v>
      </c>
      <c r="I47" s="42">
        <f>'Data Entry'!R76</f>
        <v>0</v>
      </c>
      <c r="J47" s="42">
        <f>'Data Entry'!S76</f>
        <v>0</v>
      </c>
      <c r="K47" s="42">
        <f>'Data Entry'!T76</f>
        <v>0</v>
      </c>
      <c r="L47" s="42">
        <f>'Data Entry'!U76</f>
        <v>0</v>
      </c>
      <c r="M47" s="291">
        <f t="shared" si="4"/>
        <v>0</v>
      </c>
      <c r="N47" s="42">
        <f>'Data Entry'!V76</f>
        <v>0</v>
      </c>
      <c r="O47" s="42">
        <f>'Data Entry'!W76</f>
        <v>0</v>
      </c>
      <c r="P47" s="291">
        <f t="shared" si="5"/>
        <v>0</v>
      </c>
      <c r="Q47" s="42">
        <f>'Data Entry'!X76</f>
        <v>0</v>
      </c>
      <c r="R47" s="42">
        <f>'Data Entry'!Y76</f>
        <v>0</v>
      </c>
      <c r="S47" s="42">
        <f>'Data Entry'!Z76</f>
        <v>0</v>
      </c>
      <c r="T47" s="291">
        <f t="shared" si="1"/>
        <v>0</v>
      </c>
      <c r="U47" s="42">
        <f>'Data Entry'!AA76</f>
        <v>0</v>
      </c>
      <c r="V47" s="42">
        <f>'Data Entry'!AB76</f>
        <v>0</v>
      </c>
      <c r="W47" s="42">
        <f>'Data Entry'!AC76</f>
        <v>0</v>
      </c>
      <c r="X47" s="42">
        <f>'Data Entry'!AD76</f>
        <v>0</v>
      </c>
      <c r="Y47" s="291">
        <f t="shared" si="6"/>
        <v>0</v>
      </c>
      <c r="Z47" s="42">
        <f>'Data Entry'!AE76</f>
        <v>0</v>
      </c>
      <c r="AA47" s="42">
        <f>'Data Entry'!AF76</f>
        <v>0</v>
      </c>
      <c r="AB47" s="291">
        <f t="shared" si="7"/>
        <v>0</v>
      </c>
      <c r="AC47" s="42">
        <f>'Data Entry'!AH76</f>
        <v>0</v>
      </c>
      <c r="AD47" s="42">
        <f>'Data Entry'!AI76</f>
        <v>0</v>
      </c>
      <c r="AE47" s="42">
        <f>'Data Entry'!AJ76</f>
        <v>0</v>
      </c>
      <c r="AF47" s="42">
        <f>'Data Entry'!AK76</f>
        <v>0</v>
      </c>
      <c r="AG47" s="42">
        <f>'Data Entry'!AL76</f>
        <v>0</v>
      </c>
      <c r="AH47" s="42">
        <f>'Data Entry'!AM76</f>
        <v>0</v>
      </c>
      <c r="AI47" s="42">
        <f>'Data Entry'!AV76</f>
        <v>0</v>
      </c>
      <c r="AJ47" s="42">
        <f>'Data Entry'!AW76</f>
        <v>0</v>
      </c>
      <c r="AK47" s="42">
        <f>'Data Entry'!AX76</f>
        <v>0</v>
      </c>
      <c r="AL47" s="291">
        <f t="shared" si="2"/>
        <v>0</v>
      </c>
      <c r="AM47" s="42">
        <f>'Data Entry'!AY76</f>
        <v>0</v>
      </c>
      <c r="AN47" s="42">
        <f>'Data Entry'!AZ76</f>
        <v>0</v>
      </c>
      <c r="AO47" s="42">
        <f>'Data Entry'!BA76</f>
        <v>0</v>
      </c>
      <c r="AP47" s="42">
        <f>'Data Entry'!BB76</f>
        <v>0</v>
      </c>
      <c r="AQ47" s="291">
        <f t="shared" si="8"/>
        <v>0</v>
      </c>
      <c r="AR47" s="42">
        <f>'Data Entry'!BC76</f>
        <v>0</v>
      </c>
      <c r="AS47" s="42">
        <f>'Data Entry'!BD76</f>
        <v>0</v>
      </c>
      <c r="AT47" s="291">
        <f t="shared" si="9"/>
        <v>0</v>
      </c>
      <c r="AU47" s="42">
        <f>'Data Entry'!BE76</f>
        <v>0</v>
      </c>
      <c r="AV47" s="42">
        <f>'Data Entry'!BF76</f>
        <v>0</v>
      </c>
      <c r="AW47" s="42">
        <f>'Data Entry'!BG76</f>
        <v>0</v>
      </c>
      <c r="AX47" s="291">
        <f t="shared" si="3"/>
        <v>0</v>
      </c>
      <c r="AY47" s="42">
        <f>'Data Entry'!BH76</f>
        <v>0</v>
      </c>
      <c r="AZ47" s="42">
        <f>'Data Entry'!BI76</f>
        <v>0</v>
      </c>
      <c r="BA47" s="42">
        <f>'Data Entry'!BJ76</f>
        <v>0</v>
      </c>
      <c r="BB47" s="42">
        <f>'Data Entry'!BK76</f>
        <v>0</v>
      </c>
      <c r="BC47" s="291">
        <f t="shared" si="10"/>
        <v>0</v>
      </c>
      <c r="BD47" s="42">
        <f>'Data Entry'!BL76</f>
        <v>0</v>
      </c>
      <c r="BE47" s="42">
        <f>'Data Entry'!BM76</f>
        <v>0</v>
      </c>
      <c r="BF47" s="291">
        <f t="shared" si="11"/>
        <v>0</v>
      </c>
      <c r="BG47" s="305">
        <f t="shared" si="12"/>
        <v>0</v>
      </c>
      <c r="BH47" s="288" t="str">
        <f>IFERROR((BG47*'Data Entry'!$F$18)/'Data Entry'!$E$18,"")</f>
        <v/>
      </c>
      <c r="BI47" s="305">
        <f t="shared" si="13"/>
        <v>0</v>
      </c>
      <c r="BJ47" s="288" t="str">
        <f t="shared" si="14"/>
        <v/>
      </c>
      <c r="BK47" s="307" t="str">
        <f t="shared" si="15"/>
        <v/>
      </c>
    </row>
    <row r="48" spans="1:63" ht="27" x14ac:dyDescent="0.2">
      <c r="A48" s="119" t="str">
        <f>'Data Entry'!D77</f>
        <v>Respondent 0044</v>
      </c>
      <c r="B48" s="52">
        <f>'Data Entry'!AN77</f>
        <v>0</v>
      </c>
      <c r="C48" s="52" t="str">
        <f>'Data Entry'!BX77</f>
        <v/>
      </c>
      <c r="D48" s="42" t="str">
        <f>'Data Entry'!BU77</f>
        <v>No disability</v>
      </c>
      <c r="E48" s="42">
        <f>'Data Entry'!O77</f>
        <v>0</v>
      </c>
      <c r="F48" s="42">
        <f>'Data Entry'!P77</f>
        <v>0</v>
      </c>
      <c r="G48" s="42">
        <f>'Data Entry'!Q77</f>
        <v>0</v>
      </c>
      <c r="H48" s="291">
        <f t="shared" si="0"/>
        <v>0</v>
      </c>
      <c r="I48" s="42">
        <f>'Data Entry'!R77</f>
        <v>0</v>
      </c>
      <c r="J48" s="42">
        <f>'Data Entry'!S77</f>
        <v>0</v>
      </c>
      <c r="K48" s="42">
        <f>'Data Entry'!T77</f>
        <v>0</v>
      </c>
      <c r="L48" s="42">
        <f>'Data Entry'!U77</f>
        <v>0</v>
      </c>
      <c r="M48" s="291">
        <f t="shared" si="4"/>
        <v>0</v>
      </c>
      <c r="N48" s="42">
        <f>'Data Entry'!V77</f>
        <v>0</v>
      </c>
      <c r="O48" s="42">
        <f>'Data Entry'!W77</f>
        <v>0</v>
      </c>
      <c r="P48" s="291">
        <f t="shared" si="5"/>
        <v>0</v>
      </c>
      <c r="Q48" s="42">
        <f>'Data Entry'!X77</f>
        <v>0</v>
      </c>
      <c r="R48" s="42">
        <f>'Data Entry'!Y77</f>
        <v>0</v>
      </c>
      <c r="S48" s="42">
        <f>'Data Entry'!Z77</f>
        <v>0</v>
      </c>
      <c r="T48" s="291">
        <f t="shared" si="1"/>
        <v>0</v>
      </c>
      <c r="U48" s="42">
        <f>'Data Entry'!AA77</f>
        <v>0</v>
      </c>
      <c r="V48" s="42">
        <f>'Data Entry'!AB77</f>
        <v>0</v>
      </c>
      <c r="W48" s="42">
        <f>'Data Entry'!AC77</f>
        <v>0</v>
      </c>
      <c r="X48" s="42">
        <f>'Data Entry'!AD77</f>
        <v>0</v>
      </c>
      <c r="Y48" s="291">
        <f t="shared" si="6"/>
        <v>0</v>
      </c>
      <c r="Z48" s="42">
        <f>'Data Entry'!AE77</f>
        <v>0</v>
      </c>
      <c r="AA48" s="42">
        <f>'Data Entry'!AF77</f>
        <v>0</v>
      </c>
      <c r="AB48" s="291">
        <f t="shared" si="7"/>
        <v>0</v>
      </c>
      <c r="AC48" s="42">
        <f>'Data Entry'!AH77</f>
        <v>0</v>
      </c>
      <c r="AD48" s="42">
        <f>'Data Entry'!AI77</f>
        <v>0</v>
      </c>
      <c r="AE48" s="42">
        <f>'Data Entry'!AJ77</f>
        <v>0</v>
      </c>
      <c r="AF48" s="42">
        <f>'Data Entry'!AK77</f>
        <v>0</v>
      </c>
      <c r="AG48" s="42">
        <f>'Data Entry'!AL77</f>
        <v>0</v>
      </c>
      <c r="AH48" s="42">
        <f>'Data Entry'!AM77</f>
        <v>0</v>
      </c>
      <c r="AI48" s="42">
        <f>'Data Entry'!AV77</f>
        <v>0</v>
      </c>
      <c r="AJ48" s="42">
        <f>'Data Entry'!AW77</f>
        <v>0</v>
      </c>
      <c r="AK48" s="42">
        <f>'Data Entry'!AX77</f>
        <v>0</v>
      </c>
      <c r="AL48" s="291">
        <f t="shared" si="2"/>
        <v>0</v>
      </c>
      <c r="AM48" s="42">
        <f>'Data Entry'!AY77</f>
        <v>0</v>
      </c>
      <c r="AN48" s="42">
        <f>'Data Entry'!AZ77</f>
        <v>0</v>
      </c>
      <c r="AO48" s="42">
        <f>'Data Entry'!BA77</f>
        <v>0</v>
      </c>
      <c r="AP48" s="42">
        <f>'Data Entry'!BB77</f>
        <v>0</v>
      </c>
      <c r="AQ48" s="291">
        <f t="shared" si="8"/>
        <v>0</v>
      </c>
      <c r="AR48" s="42">
        <f>'Data Entry'!BC77</f>
        <v>0</v>
      </c>
      <c r="AS48" s="42">
        <f>'Data Entry'!BD77</f>
        <v>0</v>
      </c>
      <c r="AT48" s="291">
        <f t="shared" si="9"/>
        <v>0</v>
      </c>
      <c r="AU48" s="42">
        <f>'Data Entry'!BE77</f>
        <v>0</v>
      </c>
      <c r="AV48" s="42">
        <f>'Data Entry'!BF77</f>
        <v>0</v>
      </c>
      <c r="AW48" s="42">
        <f>'Data Entry'!BG77</f>
        <v>0</v>
      </c>
      <c r="AX48" s="291">
        <f t="shared" si="3"/>
        <v>0</v>
      </c>
      <c r="AY48" s="42">
        <f>'Data Entry'!BH77</f>
        <v>0</v>
      </c>
      <c r="AZ48" s="42">
        <f>'Data Entry'!BI77</f>
        <v>0</v>
      </c>
      <c r="BA48" s="42">
        <f>'Data Entry'!BJ77</f>
        <v>0</v>
      </c>
      <c r="BB48" s="42">
        <f>'Data Entry'!BK77</f>
        <v>0</v>
      </c>
      <c r="BC48" s="291">
        <f t="shared" si="10"/>
        <v>0</v>
      </c>
      <c r="BD48" s="42">
        <f>'Data Entry'!BL77</f>
        <v>0</v>
      </c>
      <c r="BE48" s="42">
        <f>'Data Entry'!BM77</f>
        <v>0</v>
      </c>
      <c r="BF48" s="291">
        <f t="shared" si="11"/>
        <v>0</v>
      </c>
      <c r="BG48" s="305">
        <f t="shared" si="12"/>
        <v>0</v>
      </c>
      <c r="BH48" s="288" t="str">
        <f>IFERROR((BG48*'Data Entry'!$F$18)/'Data Entry'!$E$18,"")</f>
        <v/>
      </c>
      <c r="BI48" s="305">
        <f t="shared" si="13"/>
        <v>0</v>
      </c>
      <c r="BJ48" s="288" t="str">
        <f t="shared" si="14"/>
        <v/>
      </c>
      <c r="BK48" s="307" t="str">
        <f t="shared" si="15"/>
        <v/>
      </c>
    </row>
    <row r="49" spans="1:63" ht="27" x14ac:dyDescent="0.2">
      <c r="A49" s="119" t="str">
        <f>'Data Entry'!D78</f>
        <v>Respondent 0045</v>
      </c>
      <c r="B49" s="52">
        <f>'Data Entry'!AN78</f>
        <v>0</v>
      </c>
      <c r="C49" s="52" t="str">
        <f>'Data Entry'!BX78</f>
        <v/>
      </c>
      <c r="D49" s="42" t="str">
        <f>'Data Entry'!BU78</f>
        <v>No disability</v>
      </c>
      <c r="E49" s="42">
        <f>'Data Entry'!O78</f>
        <v>0</v>
      </c>
      <c r="F49" s="42">
        <f>'Data Entry'!P78</f>
        <v>0</v>
      </c>
      <c r="G49" s="42">
        <f>'Data Entry'!Q78</f>
        <v>0</v>
      </c>
      <c r="H49" s="291">
        <f t="shared" si="0"/>
        <v>0</v>
      </c>
      <c r="I49" s="42">
        <f>'Data Entry'!R78</f>
        <v>0</v>
      </c>
      <c r="J49" s="42">
        <f>'Data Entry'!S78</f>
        <v>0</v>
      </c>
      <c r="K49" s="42">
        <f>'Data Entry'!T78</f>
        <v>0</v>
      </c>
      <c r="L49" s="42">
        <f>'Data Entry'!U78</f>
        <v>0</v>
      </c>
      <c r="M49" s="291">
        <f t="shared" si="4"/>
        <v>0</v>
      </c>
      <c r="N49" s="42">
        <f>'Data Entry'!V78</f>
        <v>0</v>
      </c>
      <c r="O49" s="42">
        <f>'Data Entry'!W78</f>
        <v>0</v>
      </c>
      <c r="P49" s="291">
        <f t="shared" si="5"/>
        <v>0</v>
      </c>
      <c r="Q49" s="42">
        <f>'Data Entry'!X78</f>
        <v>0</v>
      </c>
      <c r="R49" s="42">
        <f>'Data Entry'!Y78</f>
        <v>0</v>
      </c>
      <c r="S49" s="42">
        <f>'Data Entry'!Z78</f>
        <v>0</v>
      </c>
      <c r="T49" s="291">
        <f t="shared" si="1"/>
        <v>0</v>
      </c>
      <c r="U49" s="42">
        <f>'Data Entry'!AA78</f>
        <v>0</v>
      </c>
      <c r="V49" s="42">
        <f>'Data Entry'!AB78</f>
        <v>0</v>
      </c>
      <c r="W49" s="42">
        <f>'Data Entry'!AC78</f>
        <v>0</v>
      </c>
      <c r="X49" s="42">
        <f>'Data Entry'!AD78</f>
        <v>0</v>
      </c>
      <c r="Y49" s="291">
        <f t="shared" si="6"/>
        <v>0</v>
      </c>
      <c r="Z49" s="42">
        <f>'Data Entry'!AE78</f>
        <v>0</v>
      </c>
      <c r="AA49" s="42">
        <f>'Data Entry'!AF78</f>
        <v>0</v>
      </c>
      <c r="AB49" s="291">
        <f t="shared" si="7"/>
        <v>0</v>
      </c>
      <c r="AC49" s="42">
        <f>'Data Entry'!AH78</f>
        <v>0</v>
      </c>
      <c r="AD49" s="42">
        <f>'Data Entry'!AI78</f>
        <v>0</v>
      </c>
      <c r="AE49" s="42">
        <f>'Data Entry'!AJ78</f>
        <v>0</v>
      </c>
      <c r="AF49" s="42">
        <f>'Data Entry'!AK78</f>
        <v>0</v>
      </c>
      <c r="AG49" s="42">
        <f>'Data Entry'!AL78</f>
        <v>0</v>
      </c>
      <c r="AH49" s="42">
        <f>'Data Entry'!AM78</f>
        <v>0</v>
      </c>
      <c r="AI49" s="42">
        <f>'Data Entry'!AV78</f>
        <v>0</v>
      </c>
      <c r="AJ49" s="42">
        <f>'Data Entry'!AW78</f>
        <v>0</v>
      </c>
      <c r="AK49" s="42">
        <f>'Data Entry'!AX78</f>
        <v>0</v>
      </c>
      <c r="AL49" s="291">
        <f t="shared" si="2"/>
        <v>0</v>
      </c>
      <c r="AM49" s="42">
        <f>'Data Entry'!AY78</f>
        <v>0</v>
      </c>
      <c r="AN49" s="42">
        <f>'Data Entry'!AZ78</f>
        <v>0</v>
      </c>
      <c r="AO49" s="42">
        <f>'Data Entry'!BA78</f>
        <v>0</v>
      </c>
      <c r="AP49" s="42">
        <f>'Data Entry'!BB78</f>
        <v>0</v>
      </c>
      <c r="AQ49" s="291">
        <f t="shared" si="8"/>
        <v>0</v>
      </c>
      <c r="AR49" s="42">
        <f>'Data Entry'!BC78</f>
        <v>0</v>
      </c>
      <c r="AS49" s="42">
        <f>'Data Entry'!BD78</f>
        <v>0</v>
      </c>
      <c r="AT49" s="291">
        <f t="shared" si="9"/>
        <v>0</v>
      </c>
      <c r="AU49" s="42">
        <f>'Data Entry'!BE78</f>
        <v>0</v>
      </c>
      <c r="AV49" s="42">
        <f>'Data Entry'!BF78</f>
        <v>0</v>
      </c>
      <c r="AW49" s="42">
        <f>'Data Entry'!BG78</f>
        <v>0</v>
      </c>
      <c r="AX49" s="291">
        <f t="shared" si="3"/>
        <v>0</v>
      </c>
      <c r="AY49" s="42">
        <f>'Data Entry'!BH78</f>
        <v>0</v>
      </c>
      <c r="AZ49" s="42">
        <f>'Data Entry'!BI78</f>
        <v>0</v>
      </c>
      <c r="BA49" s="42">
        <f>'Data Entry'!BJ78</f>
        <v>0</v>
      </c>
      <c r="BB49" s="42">
        <f>'Data Entry'!BK78</f>
        <v>0</v>
      </c>
      <c r="BC49" s="291">
        <f t="shared" si="10"/>
        <v>0</v>
      </c>
      <c r="BD49" s="42">
        <f>'Data Entry'!BL78</f>
        <v>0</v>
      </c>
      <c r="BE49" s="42">
        <f>'Data Entry'!BM78</f>
        <v>0</v>
      </c>
      <c r="BF49" s="291">
        <f t="shared" si="11"/>
        <v>0</v>
      </c>
      <c r="BG49" s="305">
        <f t="shared" si="12"/>
        <v>0</v>
      </c>
      <c r="BH49" s="288" t="str">
        <f>IFERROR((BG49*'Data Entry'!$F$18)/'Data Entry'!$E$18,"")</f>
        <v/>
      </c>
      <c r="BI49" s="305">
        <f t="shared" si="13"/>
        <v>0</v>
      </c>
      <c r="BJ49" s="288" t="str">
        <f t="shared" si="14"/>
        <v/>
      </c>
      <c r="BK49" s="307" t="str">
        <f t="shared" si="15"/>
        <v/>
      </c>
    </row>
    <row r="50" spans="1:63" ht="27" x14ac:dyDescent="0.2">
      <c r="A50" s="119" t="str">
        <f>'Data Entry'!D79</f>
        <v>Respondent 0046</v>
      </c>
      <c r="B50" s="52">
        <f>'Data Entry'!AN79</f>
        <v>0</v>
      </c>
      <c r="C50" s="52" t="str">
        <f>'Data Entry'!BX79</f>
        <v/>
      </c>
      <c r="D50" s="42" t="str">
        <f>'Data Entry'!BU79</f>
        <v>No disability</v>
      </c>
      <c r="E50" s="42">
        <f>'Data Entry'!O79</f>
        <v>0</v>
      </c>
      <c r="F50" s="42">
        <f>'Data Entry'!P79</f>
        <v>0</v>
      </c>
      <c r="G50" s="42">
        <f>'Data Entry'!Q79</f>
        <v>0</v>
      </c>
      <c r="H50" s="291">
        <f t="shared" si="0"/>
        <v>0</v>
      </c>
      <c r="I50" s="42">
        <f>'Data Entry'!R79</f>
        <v>0</v>
      </c>
      <c r="J50" s="42">
        <f>'Data Entry'!S79</f>
        <v>0</v>
      </c>
      <c r="K50" s="42">
        <f>'Data Entry'!T79</f>
        <v>0</v>
      </c>
      <c r="L50" s="42">
        <f>'Data Entry'!U79</f>
        <v>0</v>
      </c>
      <c r="M50" s="291">
        <f t="shared" si="4"/>
        <v>0</v>
      </c>
      <c r="N50" s="42">
        <f>'Data Entry'!V79</f>
        <v>0</v>
      </c>
      <c r="O50" s="42">
        <f>'Data Entry'!W79</f>
        <v>0</v>
      </c>
      <c r="P50" s="291">
        <f t="shared" si="5"/>
        <v>0</v>
      </c>
      <c r="Q50" s="42">
        <f>'Data Entry'!X79</f>
        <v>0</v>
      </c>
      <c r="R50" s="42">
        <f>'Data Entry'!Y79</f>
        <v>0</v>
      </c>
      <c r="S50" s="42">
        <f>'Data Entry'!Z79</f>
        <v>0</v>
      </c>
      <c r="T50" s="291">
        <f t="shared" si="1"/>
        <v>0</v>
      </c>
      <c r="U50" s="42">
        <f>'Data Entry'!AA79</f>
        <v>0</v>
      </c>
      <c r="V50" s="42">
        <f>'Data Entry'!AB79</f>
        <v>0</v>
      </c>
      <c r="W50" s="42">
        <f>'Data Entry'!AC79</f>
        <v>0</v>
      </c>
      <c r="X50" s="42">
        <f>'Data Entry'!AD79</f>
        <v>0</v>
      </c>
      <c r="Y50" s="291">
        <f t="shared" si="6"/>
        <v>0</v>
      </c>
      <c r="Z50" s="42">
        <f>'Data Entry'!AE79</f>
        <v>0</v>
      </c>
      <c r="AA50" s="42">
        <f>'Data Entry'!AF79</f>
        <v>0</v>
      </c>
      <c r="AB50" s="291">
        <f t="shared" si="7"/>
        <v>0</v>
      </c>
      <c r="AC50" s="42">
        <f>'Data Entry'!AH79</f>
        <v>0</v>
      </c>
      <c r="AD50" s="42">
        <f>'Data Entry'!AI79</f>
        <v>0</v>
      </c>
      <c r="AE50" s="42">
        <f>'Data Entry'!AJ79</f>
        <v>0</v>
      </c>
      <c r="AF50" s="42">
        <f>'Data Entry'!AK79</f>
        <v>0</v>
      </c>
      <c r="AG50" s="42">
        <f>'Data Entry'!AL79</f>
        <v>0</v>
      </c>
      <c r="AH50" s="42">
        <f>'Data Entry'!AM79</f>
        <v>0</v>
      </c>
      <c r="AI50" s="42">
        <f>'Data Entry'!AV79</f>
        <v>0</v>
      </c>
      <c r="AJ50" s="42">
        <f>'Data Entry'!AW79</f>
        <v>0</v>
      </c>
      <c r="AK50" s="42">
        <f>'Data Entry'!AX79</f>
        <v>0</v>
      </c>
      <c r="AL50" s="291">
        <f t="shared" si="2"/>
        <v>0</v>
      </c>
      <c r="AM50" s="42">
        <f>'Data Entry'!AY79</f>
        <v>0</v>
      </c>
      <c r="AN50" s="42">
        <f>'Data Entry'!AZ79</f>
        <v>0</v>
      </c>
      <c r="AO50" s="42">
        <f>'Data Entry'!BA79</f>
        <v>0</v>
      </c>
      <c r="AP50" s="42">
        <f>'Data Entry'!BB79</f>
        <v>0</v>
      </c>
      <c r="AQ50" s="291">
        <f t="shared" si="8"/>
        <v>0</v>
      </c>
      <c r="AR50" s="42">
        <f>'Data Entry'!BC79</f>
        <v>0</v>
      </c>
      <c r="AS50" s="42">
        <f>'Data Entry'!BD79</f>
        <v>0</v>
      </c>
      <c r="AT50" s="291">
        <f t="shared" si="9"/>
        <v>0</v>
      </c>
      <c r="AU50" s="42">
        <f>'Data Entry'!BE79</f>
        <v>0</v>
      </c>
      <c r="AV50" s="42">
        <f>'Data Entry'!BF79</f>
        <v>0</v>
      </c>
      <c r="AW50" s="42">
        <f>'Data Entry'!BG79</f>
        <v>0</v>
      </c>
      <c r="AX50" s="291">
        <f t="shared" si="3"/>
        <v>0</v>
      </c>
      <c r="AY50" s="42">
        <f>'Data Entry'!BH79</f>
        <v>0</v>
      </c>
      <c r="AZ50" s="42">
        <f>'Data Entry'!BI79</f>
        <v>0</v>
      </c>
      <c r="BA50" s="42">
        <f>'Data Entry'!BJ79</f>
        <v>0</v>
      </c>
      <c r="BB50" s="42">
        <f>'Data Entry'!BK79</f>
        <v>0</v>
      </c>
      <c r="BC50" s="291">
        <f t="shared" si="10"/>
        <v>0</v>
      </c>
      <c r="BD50" s="42">
        <f>'Data Entry'!BL79</f>
        <v>0</v>
      </c>
      <c r="BE50" s="42">
        <f>'Data Entry'!BM79</f>
        <v>0</v>
      </c>
      <c r="BF50" s="291">
        <f t="shared" si="11"/>
        <v>0</v>
      </c>
      <c r="BG50" s="305">
        <f t="shared" si="12"/>
        <v>0</v>
      </c>
      <c r="BH50" s="288" t="str">
        <f>IFERROR((BG50*'Data Entry'!$F$18)/'Data Entry'!$E$18,"")</f>
        <v/>
      </c>
      <c r="BI50" s="305">
        <f t="shared" si="13"/>
        <v>0</v>
      </c>
      <c r="BJ50" s="288" t="str">
        <f t="shared" si="14"/>
        <v/>
      </c>
      <c r="BK50" s="307" t="str">
        <f t="shared" si="15"/>
        <v/>
      </c>
    </row>
    <row r="51" spans="1:63" ht="27" x14ac:dyDescent="0.2">
      <c r="A51" s="119" t="str">
        <f>'Data Entry'!D80</f>
        <v>Respondent 0047</v>
      </c>
      <c r="B51" s="52">
        <f>'Data Entry'!AN80</f>
        <v>0</v>
      </c>
      <c r="C51" s="52" t="str">
        <f>'Data Entry'!BX80</f>
        <v/>
      </c>
      <c r="D51" s="42" t="str">
        <f>'Data Entry'!BU80</f>
        <v>No disability</v>
      </c>
      <c r="E51" s="42">
        <f>'Data Entry'!O80</f>
        <v>0</v>
      </c>
      <c r="F51" s="42">
        <f>'Data Entry'!P80</f>
        <v>0</v>
      </c>
      <c r="G51" s="42">
        <f>'Data Entry'!Q80</f>
        <v>0</v>
      </c>
      <c r="H51" s="291">
        <f t="shared" si="0"/>
        <v>0</v>
      </c>
      <c r="I51" s="42">
        <f>'Data Entry'!R80</f>
        <v>0</v>
      </c>
      <c r="J51" s="42">
        <f>'Data Entry'!S80</f>
        <v>0</v>
      </c>
      <c r="K51" s="42">
        <f>'Data Entry'!T80</f>
        <v>0</v>
      </c>
      <c r="L51" s="42">
        <f>'Data Entry'!U80</f>
        <v>0</v>
      </c>
      <c r="M51" s="291">
        <f t="shared" si="4"/>
        <v>0</v>
      </c>
      <c r="N51" s="42">
        <f>'Data Entry'!V80</f>
        <v>0</v>
      </c>
      <c r="O51" s="42">
        <f>'Data Entry'!W80</f>
        <v>0</v>
      </c>
      <c r="P51" s="291">
        <f t="shared" si="5"/>
        <v>0</v>
      </c>
      <c r="Q51" s="42">
        <f>'Data Entry'!X80</f>
        <v>0</v>
      </c>
      <c r="R51" s="42">
        <f>'Data Entry'!Y80</f>
        <v>0</v>
      </c>
      <c r="S51" s="42">
        <f>'Data Entry'!Z80</f>
        <v>0</v>
      </c>
      <c r="T51" s="291">
        <f t="shared" si="1"/>
        <v>0</v>
      </c>
      <c r="U51" s="42">
        <f>'Data Entry'!AA80</f>
        <v>0</v>
      </c>
      <c r="V51" s="42">
        <f>'Data Entry'!AB80</f>
        <v>0</v>
      </c>
      <c r="W51" s="42">
        <f>'Data Entry'!AC80</f>
        <v>0</v>
      </c>
      <c r="X51" s="42">
        <f>'Data Entry'!AD80</f>
        <v>0</v>
      </c>
      <c r="Y51" s="291">
        <f t="shared" si="6"/>
        <v>0</v>
      </c>
      <c r="Z51" s="42">
        <f>'Data Entry'!AE80</f>
        <v>0</v>
      </c>
      <c r="AA51" s="42">
        <f>'Data Entry'!AF80</f>
        <v>0</v>
      </c>
      <c r="AB51" s="291">
        <f t="shared" si="7"/>
        <v>0</v>
      </c>
      <c r="AC51" s="42">
        <f>'Data Entry'!AH80</f>
        <v>0</v>
      </c>
      <c r="AD51" s="42">
        <f>'Data Entry'!AI80</f>
        <v>0</v>
      </c>
      <c r="AE51" s="42">
        <f>'Data Entry'!AJ80</f>
        <v>0</v>
      </c>
      <c r="AF51" s="42">
        <f>'Data Entry'!AK80</f>
        <v>0</v>
      </c>
      <c r="AG51" s="42">
        <f>'Data Entry'!AL80</f>
        <v>0</v>
      </c>
      <c r="AH51" s="42">
        <f>'Data Entry'!AM80</f>
        <v>0</v>
      </c>
      <c r="AI51" s="42">
        <f>'Data Entry'!AV80</f>
        <v>0</v>
      </c>
      <c r="AJ51" s="42">
        <f>'Data Entry'!AW80</f>
        <v>0</v>
      </c>
      <c r="AK51" s="42">
        <f>'Data Entry'!AX80</f>
        <v>0</v>
      </c>
      <c r="AL51" s="291">
        <f t="shared" si="2"/>
        <v>0</v>
      </c>
      <c r="AM51" s="42">
        <f>'Data Entry'!AY80</f>
        <v>0</v>
      </c>
      <c r="AN51" s="42">
        <f>'Data Entry'!AZ80</f>
        <v>0</v>
      </c>
      <c r="AO51" s="42">
        <f>'Data Entry'!BA80</f>
        <v>0</v>
      </c>
      <c r="AP51" s="42">
        <f>'Data Entry'!BB80</f>
        <v>0</v>
      </c>
      <c r="AQ51" s="291">
        <f t="shared" si="8"/>
        <v>0</v>
      </c>
      <c r="AR51" s="42">
        <f>'Data Entry'!BC80</f>
        <v>0</v>
      </c>
      <c r="AS51" s="42">
        <f>'Data Entry'!BD80</f>
        <v>0</v>
      </c>
      <c r="AT51" s="291">
        <f t="shared" si="9"/>
        <v>0</v>
      </c>
      <c r="AU51" s="42">
        <f>'Data Entry'!BE80</f>
        <v>0</v>
      </c>
      <c r="AV51" s="42">
        <f>'Data Entry'!BF80</f>
        <v>0</v>
      </c>
      <c r="AW51" s="42">
        <f>'Data Entry'!BG80</f>
        <v>0</v>
      </c>
      <c r="AX51" s="291">
        <f t="shared" si="3"/>
        <v>0</v>
      </c>
      <c r="AY51" s="42">
        <f>'Data Entry'!BH80</f>
        <v>0</v>
      </c>
      <c r="AZ51" s="42">
        <f>'Data Entry'!BI80</f>
        <v>0</v>
      </c>
      <c r="BA51" s="42">
        <f>'Data Entry'!BJ80</f>
        <v>0</v>
      </c>
      <c r="BB51" s="42">
        <f>'Data Entry'!BK80</f>
        <v>0</v>
      </c>
      <c r="BC51" s="291">
        <f t="shared" si="10"/>
        <v>0</v>
      </c>
      <c r="BD51" s="42">
        <f>'Data Entry'!BL80</f>
        <v>0</v>
      </c>
      <c r="BE51" s="42">
        <f>'Data Entry'!BM80</f>
        <v>0</v>
      </c>
      <c r="BF51" s="291">
        <f t="shared" si="11"/>
        <v>0</v>
      </c>
      <c r="BG51" s="305">
        <f t="shared" si="12"/>
        <v>0</v>
      </c>
      <c r="BH51" s="288" t="str">
        <f>IFERROR((BG51*'Data Entry'!$F$18)/'Data Entry'!$E$18,"")</f>
        <v/>
      </c>
      <c r="BI51" s="305">
        <f t="shared" si="13"/>
        <v>0</v>
      </c>
      <c r="BJ51" s="288" t="str">
        <f t="shared" si="14"/>
        <v/>
      </c>
      <c r="BK51" s="307" t="str">
        <f t="shared" si="15"/>
        <v/>
      </c>
    </row>
    <row r="52" spans="1:63" ht="27" x14ac:dyDescent="0.2">
      <c r="A52" s="119" t="str">
        <f>'Data Entry'!D81</f>
        <v>Respondent 0048</v>
      </c>
      <c r="B52" s="52">
        <f>'Data Entry'!AN81</f>
        <v>0</v>
      </c>
      <c r="C52" s="52" t="str">
        <f>'Data Entry'!BX81</f>
        <v/>
      </c>
      <c r="D52" s="42" t="str">
        <f>'Data Entry'!BU81</f>
        <v>No disability</v>
      </c>
      <c r="E52" s="42">
        <f>'Data Entry'!O81</f>
        <v>0</v>
      </c>
      <c r="F52" s="42">
        <f>'Data Entry'!P81</f>
        <v>0</v>
      </c>
      <c r="G52" s="42">
        <f>'Data Entry'!Q81</f>
        <v>0</v>
      </c>
      <c r="H52" s="291">
        <f t="shared" si="0"/>
        <v>0</v>
      </c>
      <c r="I52" s="42">
        <f>'Data Entry'!R81</f>
        <v>0</v>
      </c>
      <c r="J52" s="42">
        <f>'Data Entry'!S81</f>
        <v>0</v>
      </c>
      <c r="K52" s="42">
        <f>'Data Entry'!T81</f>
        <v>0</v>
      </c>
      <c r="L52" s="42">
        <f>'Data Entry'!U81</f>
        <v>0</v>
      </c>
      <c r="M52" s="291">
        <f t="shared" si="4"/>
        <v>0</v>
      </c>
      <c r="N52" s="42">
        <f>'Data Entry'!V81</f>
        <v>0</v>
      </c>
      <c r="O52" s="42">
        <f>'Data Entry'!W81</f>
        <v>0</v>
      </c>
      <c r="P52" s="291">
        <f t="shared" si="5"/>
        <v>0</v>
      </c>
      <c r="Q52" s="42">
        <f>'Data Entry'!X81</f>
        <v>0</v>
      </c>
      <c r="R52" s="42">
        <f>'Data Entry'!Y81</f>
        <v>0</v>
      </c>
      <c r="S52" s="42">
        <f>'Data Entry'!Z81</f>
        <v>0</v>
      </c>
      <c r="T52" s="291">
        <f t="shared" si="1"/>
        <v>0</v>
      </c>
      <c r="U52" s="42">
        <f>'Data Entry'!AA81</f>
        <v>0</v>
      </c>
      <c r="V52" s="42">
        <f>'Data Entry'!AB81</f>
        <v>0</v>
      </c>
      <c r="W52" s="42">
        <f>'Data Entry'!AC81</f>
        <v>0</v>
      </c>
      <c r="X52" s="42">
        <f>'Data Entry'!AD81</f>
        <v>0</v>
      </c>
      <c r="Y52" s="291">
        <f t="shared" si="6"/>
        <v>0</v>
      </c>
      <c r="Z52" s="42">
        <f>'Data Entry'!AE81</f>
        <v>0</v>
      </c>
      <c r="AA52" s="42">
        <f>'Data Entry'!AF81</f>
        <v>0</v>
      </c>
      <c r="AB52" s="291">
        <f t="shared" si="7"/>
        <v>0</v>
      </c>
      <c r="AC52" s="42">
        <f>'Data Entry'!AH81</f>
        <v>0</v>
      </c>
      <c r="AD52" s="42">
        <f>'Data Entry'!AI81</f>
        <v>0</v>
      </c>
      <c r="AE52" s="42">
        <f>'Data Entry'!AJ81</f>
        <v>0</v>
      </c>
      <c r="AF52" s="42">
        <f>'Data Entry'!AK81</f>
        <v>0</v>
      </c>
      <c r="AG52" s="42">
        <f>'Data Entry'!AL81</f>
        <v>0</v>
      </c>
      <c r="AH52" s="42">
        <f>'Data Entry'!AM81</f>
        <v>0</v>
      </c>
      <c r="AI52" s="42">
        <f>'Data Entry'!AV81</f>
        <v>0</v>
      </c>
      <c r="AJ52" s="42">
        <f>'Data Entry'!AW81</f>
        <v>0</v>
      </c>
      <c r="AK52" s="42">
        <f>'Data Entry'!AX81</f>
        <v>0</v>
      </c>
      <c r="AL52" s="291">
        <f t="shared" si="2"/>
        <v>0</v>
      </c>
      <c r="AM52" s="42">
        <f>'Data Entry'!AY81</f>
        <v>0</v>
      </c>
      <c r="AN52" s="42">
        <f>'Data Entry'!AZ81</f>
        <v>0</v>
      </c>
      <c r="AO52" s="42">
        <f>'Data Entry'!BA81</f>
        <v>0</v>
      </c>
      <c r="AP52" s="42">
        <f>'Data Entry'!BB81</f>
        <v>0</v>
      </c>
      <c r="AQ52" s="291">
        <f t="shared" si="8"/>
        <v>0</v>
      </c>
      <c r="AR52" s="42">
        <f>'Data Entry'!BC81</f>
        <v>0</v>
      </c>
      <c r="AS52" s="42">
        <f>'Data Entry'!BD81</f>
        <v>0</v>
      </c>
      <c r="AT52" s="291">
        <f t="shared" si="9"/>
        <v>0</v>
      </c>
      <c r="AU52" s="42">
        <f>'Data Entry'!BE81</f>
        <v>0</v>
      </c>
      <c r="AV52" s="42">
        <f>'Data Entry'!BF81</f>
        <v>0</v>
      </c>
      <c r="AW52" s="42">
        <f>'Data Entry'!BG81</f>
        <v>0</v>
      </c>
      <c r="AX52" s="291">
        <f t="shared" si="3"/>
        <v>0</v>
      </c>
      <c r="AY52" s="42">
        <f>'Data Entry'!BH81</f>
        <v>0</v>
      </c>
      <c r="AZ52" s="42">
        <f>'Data Entry'!BI81</f>
        <v>0</v>
      </c>
      <c r="BA52" s="42">
        <f>'Data Entry'!BJ81</f>
        <v>0</v>
      </c>
      <c r="BB52" s="42">
        <f>'Data Entry'!BK81</f>
        <v>0</v>
      </c>
      <c r="BC52" s="291">
        <f t="shared" si="10"/>
        <v>0</v>
      </c>
      <c r="BD52" s="42">
        <f>'Data Entry'!BL81</f>
        <v>0</v>
      </c>
      <c r="BE52" s="42">
        <f>'Data Entry'!BM81</f>
        <v>0</v>
      </c>
      <c r="BF52" s="291">
        <f t="shared" si="11"/>
        <v>0</v>
      </c>
      <c r="BG52" s="305">
        <f t="shared" si="12"/>
        <v>0</v>
      </c>
      <c r="BH52" s="288" t="str">
        <f>IFERROR((BG52*'Data Entry'!$F$18)/'Data Entry'!$E$18,"")</f>
        <v/>
      </c>
      <c r="BI52" s="305">
        <f t="shared" si="13"/>
        <v>0</v>
      </c>
      <c r="BJ52" s="288" t="str">
        <f t="shared" si="14"/>
        <v/>
      </c>
      <c r="BK52" s="307" t="str">
        <f t="shared" si="15"/>
        <v/>
      </c>
    </row>
    <row r="53" spans="1:63" ht="27" x14ac:dyDescent="0.2">
      <c r="A53" s="119" t="str">
        <f>'Data Entry'!D82</f>
        <v>Respondent 0049</v>
      </c>
      <c r="B53" s="52">
        <f>'Data Entry'!AN82</f>
        <v>0</v>
      </c>
      <c r="C53" s="52" t="str">
        <f>'Data Entry'!BX82</f>
        <v/>
      </c>
      <c r="D53" s="42" t="str">
        <f>'Data Entry'!BU82</f>
        <v>No disability</v>
      </c>
      <c r="E53" s="42">
        <f>'Data Entry'!O82</f>
        <v>0</v>
      </c>
      <c r="F53" s="42">
        <f>'Data Entry'!P82</f>
        <v>0</v>
      </c>
      <c r="G53" s="42">
        <f>'Data Entry'!Q82</f>
        <v>0</v>
      </c>
      <c r="H53" s="291">
        <f t="shared" si="0"/>
        <v>0</v>
      </c>
      <c r="I53" s="42">
        <f>'Data Entry'!R82</f>
        <v>0</v>
      </c>
      <c r="J53" s="42">
        <f>'Data Entry'!S82</f>
        <v>0</v>
      </c>
      <c r="K53" s="42">
        <f>'Data Entry'!T82</f>
        <v>0</v>
      </c>
      <c r="L53" s="42">
        <f>'Data Entry'!U82</f>
        <v>0</v>
      </c>
      <c r="M53" s="291">
        <f t="shared" si="4"/>
        <v>0</v>
      </c>
      <c r="N53" s="42">
        <f>'Data Entry'!V82</f>
        <v>0</v>
      </c>
      <c r="O53" s="42">
        <f>'Data Entry'!W82</f>
        <v>0</v>
      </c>
      <c r="P53" s="291">
        <f t="shared" si="5"/>
        <v>0</v>
      </c>
      <c r="Q53" s="42">
        <f>'Data Entry'!X82</f>
        <v>0</v>
      </c>
      <c r="R53" s="42">
        <f>'Data Entry'!Y82</f>
        <v>0</v>
      </c>
      <c r="S53" s="42">
        <f>'Data Entry'!Z82</f>
        <v>0</v>
      </c>
      <c r="T53" s="291">
        <f t="shared" si="1"/>
        <v>0</v>
      </c>
      <c r="U53" s="42">
        <f>'Data Entry'!AA82</f>
        <v>0</v>
      </c>
      <c r="V53" s="42">
        <f>'Data Entry'!AB82</f>
        <v>0</v>
      </c>
      <c r="W53" s="42">
        <f>'Data Entry'!AC82</f>
        <v>0</v>
      </c>
      <c r="X53" s="42">
        <f>'Data Entry'!AD82</f>
        <v>0</v>
      </c>
      <c r="Y53" s="291">
        <f t="shared" si="6"/>
        <v>0</v>
      </c>
      <c r="Z53" s="42">
        <f>'Data Entry'!AE82</f>
        <v>0</v>
      </c>
      <c r="AA53" s="42">
        <f>'Data Entry'!AF82</f>
        <v>0</v>
      </c>
      <c r="AB53" s="291">
        <f t="shared" si="7"/>
        <v>0</v>
      </c>
      <c r="AC53" s="42">
        <f>'Data Entry'!AH82</f>
        <v>0</v>
      </c>
      <c r="AD53" s="42">
        <f>'Data Entry'!AI82</f>
        <v>0</v>
      </c>
      <c r="AE53" s="42">
        <f>'Data Entry'!AJ82</f>
        <v>0</v>
      </c>
      <c r="AF53" s="42">
        <f>'Data Entry'!AK82</f>
        <v>0</v>
      </c>
      <c r="AG53" s="42">
        <f>'Data Entry'!AL82</f>
        <v>0</v>
      </c>
      <c r="AH53" s="42">
        <f>'Data Entry'!AM82</f>
        <v>0</v>
      </c>
      <c r="AI53" s="42">
        <f>'Data Entry'!AV82</f>
        <v>0</v>
      </c>
      <c r="AJ53" s="42">
        <f>'Data Entry'!AW82</f>
        <v>0</v>
      </c>
      <c r="AK53" s="42">
        <f>'Data Entry'!AX82</f>
        <v>0</v>
      </c>
      <c r="AL53" s="291">
        <f t="shared" si="2"/>
        <v>0</v>
      </c>
      <c r="AM53" s="42">
        <f>'Data Entry'!AY82</f>
        <v>0</v>
      </c>
      <c r="AN53" s="42">
        <f>'Data Entry'!AZ82</f>
        <v>0</v>
      </c>
      <c r="AO53" s="42">
        <f>'Data Entry'!BA82</f>
        <v>0</v>
      </c>
      <c r="AP53" s="42">
        <f>'Data Entry'!BB82</f>
        <v>0</v>
      </c>
      <c r="AQ53" s="291">
        <f t="shared" si="8"/>
        <v>0</v>
      </c>
      <c r="AR53" s="42">
        <f>'Data Entry'!BC82</f>
        <v>0</v>
      </c>
      <c r="AS53" s="42">
        <f>'Data Entry'!BD82</f>
        <v>0</v>
      </c>
      <c r="AT53" s="291">
        <f t="shared" si="9"/>
        <v>0</v>
      </c>
      <c r="AU53" s="42">
        <f>'Data Entry'!BE82</f>
        <v>0</v>
      </c>
      <c r="AV53" s="42">
        <f>'Data Entry'!BF82</f>
        <v>0</v>
      </c>
      <c r="AW53" s="42">
        <f>'Data Entry'!BG82</f>
        <v>0</v>
      </c>
      <c r="AX53" s="291">
        <f t="shared" si="3"/>
        <v>0</v>
      </c>
      <c r="AY53" s="42">
        <f>'Data Entry'!BH82</f>
        <v>0</v>
      </c>
      <c r="AZ53" s="42">
        <f>'Data Entry'!BI82</f>
        <v>0</v>
      </c>
      <c r="BA53" s="42">
        <f>'Data Entry'!BJ82</f>
        <v>0</v>
      </c>
      <c r="BB53" s="42">
        <f>'Data Entry'!BK82</f>
        <v>0</v>
      </c>
      <c r="BC53" s="291">
        <f t="shared" si="10"/>
        <v>0</v>
      </c>
      <c r="BD53" s="42">
        <f>'Data Entry'!BL82</f>
        <v>0</v>
      </c>
      <c r="BE53" s="42">
        <f>'Data Entry'!BM82</f>
        <v>0</v>
      </c>
      <c r="BF53" s="291">
        <f t="shared" si="11"/>
        <v>0</v>
      </c>
      <c r="BG53" s="305">
        <f t="shared" si="12"/>
        <v>0</v>
      </c>
      <c r="BH53" s="288" t="str">
        <f>IFERROR((BG53*'Data Entry'!$F$18)/'Data Entry'!$E$18,"")</f>
        <v/>
      </c>
      <c r="BI53" s="305">
        <f t="shared" si="13"/>
        <v>0</v>
      </c>
      <c r="BJ53" s="288" t="str">
        <f t="shared" si="14"/>
        <v/>
      </c>
      <c r="BK53" s="307" t="str">
        <f t="shared" si="15"/>
        <v/>
      </c>
    </row>
    <row r="54" spans="1:63" ht="27" x14ac:dyDescent="0.2">
      <c r="A54" s="119" t="str">
        <f>'Data Entry'!D83</f>
        <v>Respondent 0050</v>
      </c>
      <c r="B54" s="52">
        <f>'Data Entry'!AN83</f>
        <v>0</v>
      </c>
      <c r="C54" s="52" t="str">
        <f>'Data Entry'!BX83</f>
        <v/>
      </c>
      <c r="D54" s="42" t="str">
        <f>'Data Entry'!BU83</f>
        <v>No disability</v>
      </c>
      <c r="E54" s="42">
        <f>'Data Entry'!O83</f>
        <v>0</v>
      </c>
      <c r="F54" s="42">
        <f>'Data Entry'!P83</f>
        <v>0</v>
      </c>
      <c r="G54" s="42">
        <f>'Data Entry'!Q83</f>
        <v>0</v>
      </c>
      <c r="H54" s="291">
        <f t="shared" si="0"/>
        <v>0</v>
      </c>
      <c r="I54" s="42">
        <f>'Data Entry'!R83</f>
        <v>0</v>
      </c>
      <c r="J54" s="42">
        <f>'Data Entry'!S83</f>
        <v>0</v>
      </c>
      <c r="K54" s="42">
        <f>'Data Entry'!T83</f>
        <v>0</v>
      </c>
      <c r="L54" s="42">
        <f>'Data Entry'!U83</f>
        <v>0</v>
      </c>
      <c r="M54" s="291">
        <f t="shared" si="4"/>
        <v>0</v>
      </c>
      <c r="N54" s="42">
        <f>'Data Entry'!V83</f>
        <v>0</v>
      </c>
      <c r="O54" s="42">
        <f>'Data Entry'!W83</f>
        <v>0</v>
      </c>
      <c r="P54" s="291">
        <f t="shared" si="5"/>
        <v>0</v>
      </c>
      <c r="Q54" s="42">
        <f>'Data Entry'!X83</f>
        <v>0</v>
      </c>
      <c r="R54" s="42">
        <f>'Data Entry'!Y83</f>
        <v>0</v>
      </c>
      <c r="S54" s="42">
        <f>'Data Entry'!Z83</f>
        <v>0</v>
      </c>
      <c r="T54" s="291">
        <f t="shared" si="1"/>
        <v>0</v>
      </c>
      <c r="U54" s="42">
        <f>'Data Entry'!AA83</f>
        <v>0</v>
      </c>
      <c r="V54" s="42">
        <f>'Data Entry'!AB83</f>
        <v>0</v>
      </c>
      <c r="W54" s="42">
        <f>'Data Entry'!AC83</f>
        <v>0</v>
      </c>
      <c r="X54" s="42">
        <f>'Data Entry'!AD83</f>
        <v>0</v>
      </c>
      <c r="Y54" s="291">
        <f t="shared" si="6"/>
        <v>0</v>
      </c>
      <c r="Z54" s="42">
        <f>'Data Entry'!AE83</f>
        <v>0</v>
      </c>
      <c r="AA54" s="42">
        <f>'Data Entry'!AF83</f>
        <v>0</v>
      </c>
      <c r="AB54" s="291">
        <f t="shared" si="7"/>
        <v>0</v>
      </c>
      <c r="AC54" s="42">
        <f>'Data Entry'!AH83</f>
        <v>0</v>
      </c>
      <c r="AD54" s="42">
        <f>'Data Entry'!AI83</f>
        <v>0</v>
      </c>
      <c r="AE54" s="42">
        <f>'Data Entry'!AJ83</f>
        <v>0</v>
      </c>
      <c r="AF54" s="42">
        <f>'Data Entry'!AK83</f>
        <v>0</v>
      </c>
      <c r="AG54" s="42">
        <f>'Data Entry'!AL83</f>
        <v>0</v>
      </c>
      <c r="AH54" s="42">
        <f>'Data Entry'!AM83</f>
        <v>0</v>
      </c>
      <c r="AI54" s="42">
        <f>'Data Entry'!AV83</f>
        <v>0</v>
      </c>
      <c r="AJ54" s="42">
        <f>'Data Entry'!AW83</f>
        <v>0</v>
      </c>
      <c r="AK54" s="42">
        <f>'Data Entry'!AX83</f>
        <v>0</v>
      </c>
      <c r="AL54" s="291">
        <f t="shared" si="2"/>
        <v>0</v>
      </c>
      <c r="AM54" s="42">
        <f>'Data Entry'!AY83</f>
        <v>0</v>
      </c>
      <c r="AN54" s="42">
        <f>'Data Entry'!AZ83</f>
        <v>0</v>
      </c>
      <c r="AO54" s="42">
        <f>'Data Entry'!BA83</f>
        <v>0</v>
      </c>
      <c r="AP54" s="42">
        <f>'Data Entry'!BB83</f>
        <v>0</v>
      </c>
      <c r="AQ54" s="291">
        <f t="shared" si="8"/>
        <v>0</v>
      </c>
      <c r="AR54" s="42">
        <f>'Data Entry'!BC83</f>
        <v>0</v>
      </c>
      <c r="AS54" s="42">
        <f>'Data Entry'!BD83</f>
        <v>0</v>
      </c>
      <c r="AT54" s="291">
        <f t="shared" si="9"/>
        <v>0</v>
      </c>
      <c r="AU54" s="42">
        <f>'Data Entry'!BE83</f>
        <v>0</v>
      </c>
      <c r="AV54" s="42">
        <f>'Data Entry'!BF83</f>
        <v>0</v>
      </c>
      <c r="AW54" s="42">
        <f>'Data Entry'!BG83</f>
        <v>0</v>
      </c>
      <c r="AX54" s="291">
        <f t="shared" si="3"/>
        <v>0</v>
      </c>
      <c r="AY54" s="42">
        <f>'Data Entry'!BH83</f>
        <v>0</v>
      </c>
      <c r="AZ54" s="42">
        <f>'Data Entry'!BI83</f>
        <v>0</v>
      </c>
      <c r="BA54" s="42">
        <f>'Data Entry'!BJ83</f>
        <v>0</v>
      </c>
      <c r="BB54" s="42">
        <f>'Data Entry'!BK83</f>
        <v>0</v>
      </c>
      <c r="BC54" s="291">
        <f t="shared" si="10"/>
        <v>0</v>
      </c>
      <c r="BD54" s="42">
        <f>'Data Entry'!BL83</f>
        <v>0</v>
      </c>
      <c r="BE54" s="42">
        <f>'Data Entry'!BM83</f>
        <v>0</v>
      </c>
      <c r="BF54" s="291">
        <f t="shared" si="11"/>
        <v>0</v>
      </c>
      <c r="BG54" s="305">
        <f t="shared" si="12"/>
        <v>0</v>
      </c>
      <c r="BH54" s="288" t="str">
        <f>IFERROR((BG54*'Data Entry'!$F$18)/'Data Entry'!$E$18,"")</f>
        <v/>
      </c>
      <c r="BI54" s="305">
        <f t="shared" si="13"/>
        <v>0</v>
      </c>
      <c r="BJ54" s="288" t="str">
        <f t="shared" si="14"/>
        <v/>
      </c>
      <c r="BK54" s="307" t="str">
        <f t="shared" si="15"/>
        <v/>
      </c>
    </row>
    <row r="55" spans="1:63" ht="27" x14ac:dyDescent="0.2">
      <c r="A55" s="119" t="str">
        <f>'Data Entry'!D84</f>
        <v>Respondent 0051</v>
      </c>
      <c r="B55" s="52">
        <f>'Data Entry'!AN84</f>
        <v>0</v>
      </c>
      <c r="C55" s="52" t="str">
        <f>'Data Entry'!BX84</f>
        <v/>
      </c>
      <c r="D55" s="42" t="str">
        <f>'Data Entry'!BU84</f>
        <v>No disability</v>
      </c>
      <c r="E55" s="42">
        <f>'Data Entry'!O84</f>
        <v>0</v>
      </c>
      <c r="F55" s="42">
        <f>'Data Entry'!P84</f>
        <v>0</v>
      </c>
      <c r="G55" s="42">
        <f>'Data Entry'!Q84</f>
        <v>0</v>
      </c>
      <c r="H55" s="291">
        <f t="shared" si="0"/>
        <v>0</v>
      </c>
      <c r="I55" s="42">
        <f>'Data Entry'!R84</f>
        <v>0</v>
      </c>
      <c r="J55" s="42">
        <f>'Data Entry'!S84</f>
        <v>0</v>
      </c>
      <c r="K55" s="42">
        <f>'Data Entry'!T84</f>
        <v>0</v>
      </c>
      <c r="L55" s="42">
        <f>'Data Entry'!U84</f>
        <v>0</v>
      </c>
      <c r="M55" s="291">
        <f t="shared" si="4"/>
        <v>0</v>
      </c>
      <c r="N55" s="42">
        <f>'Data Entry'!V84</f>
        <v>0</v>
      </c>
      <c r="O55" s="42">
        <f>'Data Entry'!W84</f>
        <v>0</v>
      </c>
      <c r="P55" s="291">
        <f t="shared" si="5"/>
        <v>0</v>
      </c>
      <c r="Q55" s="42">
        <f>'Data Entry'!X84</f>
        <v>0</v>
      </c>
      <c r="R55" s="42">
        <f>'Data Entry'!Y84</f>
        <v>0</v>
      </c>
      <c r="S55" s="42">
        <f>'Data Entry'!Z84</f>
        <v>0</v>
      </c>
      <c r="T55" s="291">
        <f t="shared" si="1"/>
        <v>0</v>
      </c>
      <c r="U55" s="42">
        <f>'Data Entry'!AA84</f>
        <v>0</v>
      </c>
      <c r="V55" s="42">
        <f>'Data Entry'!AB84</f>
        <v>0</v>
      </c>
      <c r="W55" s="42">
        <f>'Data Entry'!AC84</f>
        <v>0</v>
      </c>
      <c r="X55" s="42">
        <f>'Data Entry'!AD84</f>
        <v>0</v>
      </c>
      <c r="Y55" s="291">
        <f t="shared" si="6"/>
        <v>0</v>
      </c>
      <c r="Z55" s="42">
        <f>'Data Entry'!AE84</f>
        <v>0</v>
      </c>
      <c r="AA55" s="42">
        <f>'Data Entry'!AF84</f>
        <v>0</v>
      </c>
      <c r="AB55" s="291">
        <f t="shared" si="7"/>
        <v>0</v>
      </c>
      <c r="AC55" s="42">
        <f>'Data Entry'!AH84</f>
        <v>0</v>
      </c>
      <c r="AD55" s="42">
        <f>'Data Entry'!AI84</f>
        <v>0</v>
      </c>
      <c r="AE55" s="42">
        <f>'Data Entry'!AJ84</f>
        <v>0</v>
      </c>
      <c r="AF55" s="42">
        <f>'Data Entry'!AK84</f>
        <v>0</v>
      </c>
      <c r="AG55" s="42">
        <f>'Data Entry'!AL84</f>
        <v>0</v>
      </c>
      <c r="AH55" s="42">
        <f>'Data Entry'!AM84</f>
        <v>0</v>
      </c>
      <c r="AI55" s="42">
        <f>'Data Entry'!AV84</f>
        <v>0</v>
      </c>
      <c r="AJ55" s="42">
        <f>'Data Entry'!AW84</f>
        <v>0</v>
      </c>
      <c r="AK55" s="42">
        <f>'Data Entry'!AX84</f>
        <v>0</v>
      </c>
      <c r="AL55" s="291">
        <f t="shared" si="2"/>
        <v>0</v>
      </c>
      <c r="AM55" s="42">
        <f>'Data Entry'!AY84</f>
        <v>0</v>
      </c>
      <c r="AN55" s="42">
        <f>'Data Entry'!AZ84</f>
        <v>0</v>
      </c>
      <c r="AO55" s="42">
        <f>'Data Entry'!BA84</f>
        <v>0</v>
      </c>
      <c r="AP55" s="42">
        <f>'Data Entry'!BB84</f>
        <v>0</v>
      </c>
      <c r="AQ55" s="291">
        <f t="shared" si="8"/>
        <v>0</v>
      </c>
      <c r="AR55" s="42">
        <f>'Data Entry'!BC84</f>
        <v>0</v>
      </c>
      <c r="AS55" s="42">
        <f>'Data Entry'!BD84</f>
        <v>0</v>
      </c>
      <c r="AT55" s="291">
        <f t="shared" si="9"/>
        <v>0</v>
      </c>
      <c r="AU55" s="42">
        <f>'Data Entry'!BE84</f>
        <v>0</v>
      </c>
      <c r="AV55" s="42">
        <f>'Data Entry'!BF84</f>
        <v>0</v>
      </c>
      <c r="AW55" s="42">
        <f>'Data Entry'!BG84</f>
        <v>0</v>
      </c>
      <c r="AX55" s="291">
        <f t="shared" si="3"/>
        <v>0</v>
      </c>
      <c r="AY55" s="42">
        <f>'Data Entry'!BH84</f>
        <v>0</v>
      </c>
      <c r="AZ55" s="42">
        <f>'Data Entry'!BI84</f>
        <v>0</v>
      </c>
      <c r="BA55" s="42">
        <f>'Data Entry'!BJ84</f>
        <v>0</v>
      </c>
      <c r="BB55" s="42">
        <f>'Data Entry'!BK84</f>
        <v>0</v>
      </c>
      <c r="BC55" s="291">
        <f t="shared" si="10"/>
        <v>0</v>
      </c>
      <c r="BD55" s="42">
        <f>'Data Entry'!BL84</f>
        <v>0</v>
      </c>
      <c r="BE55" s="42">
        <f>'Data Entry'!BM84</f>
        <v>0</v>
      </c>
      <c r="BF55" s="291">
        <f t="shared" si="11"/>
        <v>0</v>
      </c>
      <c r="BG55" s="305">
        <f t="shared" si="12"/>
        <v>0</v>
      </c>
      <c r="BH55" s="288" t="str">
        <f>IFERROR((BG55*'Data Entry'!$F$18)/'Data Entry'!$E$18,"")</f>
        <v/>
      </c>
      <c r="BI55" s="305">
        <f t="shared" si="13"/>
        <v>0</v>
      </c>
      <c r="BJ55" s="288" t="str">
        <f t="shared" si="14"/>
        <v/>
      </c>
      <c r="BK55" s="307" t="str">
        <f t="shared" si="15"/>
        <v/>
      </c>
    </row>
    <row r="56" spans="1:63" ht="27" x14ac:dyDescent="0.2">
      <c r="A56" s="119" t="str">
        <f>'Data Entry'!D85</f>
        <v>Respondent 0052</v>
      </c>
      <c r="B56" s="52">
        <f>'Data Entry'!AN85</f>
        <v>0</v>
      </c>
      <c r="C56" s="52" t="str">
        <f>'Data Entry'!BX85</f>
        <v/>
      </c>
      <c r="D56" s="42" t="str">
        <f>'Data Entry'!BU85</f>
        <v>No disability</v>
      </c>
      <c r="E56" s="42">
        <f>'Data Entry'!O85</f>
        <v>0</v>
      </c>
      <c r="F56" s="42">
        <f>'Data Entry'!P85</f>
        <v>0</v>
      </c>
      <c r="G56" s="42">
        <f>'Data Entry'!Q85</f>
        <v>0</v>
      </c>
      <c r="H56" s="291">
        <f t="shared" si="0"/>
        <v>0</v>
      </c>
      <c r="I56" s="42">
        <f>'Data Entry'!R85</f>
        <v>0</v>
      </c>
      <c r="J56" s="42">
        <f>'Data Entry'!S85</f>
        <v>0</v>
      </c>
      <c r="K56" s="42">
        <f>'Data Entry'!T85</f>
        <v>0</v>
      </c>
      <c r="L56" s="42">
        <f>'Data Entry'!U85</f>
        <v>0</v>
      </c>
      <c r="M56" s="291">
        <f t="shared" si="4"/>
        <v>0</v>
      </c>
      <c r="N56" s="42">
        <f>'Data Entry'!V85</f>
        <v>0</v>
      </c>
      <c r="O56" s="42">
        <f>'Data Entry'!W85</f>
        <v>0</v>
      </c>
      <c r="P56" s="291">
        <f t="shared" si="5"/>
        <v>0</v>
      </c>
      <c r="Q56" s="42">
        <f>'Data Entry'!X85</f>
        <v>0</v>
      </c>
      <c r="R56" s="42">
        <f>'Data Entry'!Y85</f>
        <v>0</v>
      </c>
      <c r="S56" s="42">
        <f>'Data Entry'!Z85</f>
        <v>0</v>
      </c>
      <c r="T56" s="291">
        <f t="shared" si="1"/>
        <v>0</v>
      </c>
      <c r="U56" s="42">
        <f>'Data Entry'!AA85</f>
        <v>0</v>
      </c>
      <c r="V56" s="42">
        <f>'Data Entry'!AB85</f>
        <v>0</v>
      </c>
      <c r="W56" s="42">
        <f>'Data Entry'!AC85</f>
        <v>0</v>
      </c>
      <c r="X56" s="42">
        <f>'Data Entry'!AD85</f>
        <v>0</v>
      </c>
      <c r="Y56" s="291">
        <f t="shared" si="6"/>
        <v>0</v>
      </c>
      <c r="Z56" s="42">
        <f>'Data Entry'!AE85</f>
        <v>0</v>
      </c>
      <c r="AA56" s="42">
        <f>'Data Entry'!AF85</f>
        <v>0</v>
      </c>
      <c r="AB56" s="291">
        <f t="shared" si="7"/>
        <v>0</v>
      </c>
      <c r="AC56" s="42">
        <f>'Data Entry'!AH85</f>
        <v>0</v>
      </c>
      <c r="AD56" s="42">
        <f>'Data Entry'!AI85</f>
        <v>0</v>
      </c>
      <c r="AE56" s="42">
        <f>'Data Entry'!AJ85</f>
        <v>0</v>
      </c>
      <c r="AF56" s="42">
        <f>'Data Entry'!AK85</f>
        <v>0</v>
      </c>
      <c r="AG56" s="42">
        <f>'Data Entry'!AL85</f>
        <v>0</v>
      </c>
      <c r="AH56" s="42">
        <f>'Data Entry'!AM85</f>
        <v>0</v>
      </c>
      <c r="AI56" s="42">
        <f>'Data Entry'!AV85</f>
        <v>0</v>
      </c>
      <c r="AJ56" s="42">
        <f>'Data Entry'!AW85</f>
        <v>0</v>
      </c>
      <c r="AK56" s="42">
        <f>'Data Entry'!AX85</f>
        <v>0</v>
      </c>
      <c r="AL56" s="291">
        <f t="shared" si="2"/>
        <v>0</v>
      </c>
      <c r="AM56" s="42">
        <f>'Data Entry'!AY85</f>
        <v>0</v>
      </c>
      <c r="AN56" s="42">
        <f>'Data Entry'!AZ85</f>
        <v>0</v>
      </c>
      <c r="AO56" s="42">
        <f>'Data Entry'!BA85</f>
        <v>0</v>
      </c>
      <c r="AP56" s="42">
        <f>'Data Entry'!BB85</f>
        <v>0</v>
      </c>
      <c r="AQ56" s="291">
        <f t="shared" si="8"/>
        <v>0</v>
      </c>
      <c r="AR56" s="42">
        <f>'Data Entry'!BC85</f>
        <v>0</v>
      </c>
      <c r="AS56" s="42">
        <f>'Data Entry'!BD85</f>
        <v>0</v>
      </c>
      <c r="AT56" s="291">
        <f t="shared" si="9"/>
        <v>0</v>
      </c>
      <c r="AU56" s="42">
        <f>'Data Entry'!BE85</f>
        <v>0</v>
      </c>
      <c r="AV56" s="42">
        <f>'Data Entry'!BF85</f>
        <v>0</v>
      </c>
      <c r="AW56" s="42">
        <f>'Data Entry'!BG85</f>
        <v>0</v>
      </c>
      <c r="AX56" s="291">
        <f t="shared" si="3"/>
        <v>0</v>
      </c>
      <c r="AY56" s="42">
        <f>'Data Entry'!BH85</f>
        <v>0</v>
      </c>
      <c r="AZ56" s="42">
        <f>'Data Entry'!BI85</f>
        <v>0</v>
      </c>
      <c r="BA56" s="42">
        <f>'Data Entry'!BJ85</f>
        <v>0</v>
      </c>
      <c r="BB56" s="42">
        <f>'Data Entry'!BK85</f>
        <v>0</v>
      </c>
      <c r="BC56" s="291">
        <f t="shared" si="10"/>
        <v>0</v>
      </c>
      <c r="BD56" s="42">
        <f>'Data Entry'!BL85</f>
        <v>0</v>
      </c>
      <c r="BE56" s="42">
        <f>'Data Entry'!BM85</f>
        <v>0</v>
      </c>
      <c r="BF56" s="291">
        <f t="shared" si="11"/>
        <v>0</v>
      </c>
      <c r="BG56" s="305">
        <f t="shared" si="12"/>
        <v>0</v>
      </c>
      <c r="BH56" s="288" t="str">
        <f>IFERROR((BG56*'Data Entry'!$F$18)/'Data Entry'!$E$18,"")</f>
        <v/>
      </c>
      <c r="BI56" s="305">
        <f t="shared" si="13"/>
        <v>0</v>
      </c>
      <c r="BJ56" s="288" t="str">
        <f t="shared" si="14"/>
        <v/>
      </c>
      <c r="BK56" s="307" t="str">
        <f t="shared" si="15"/>
        <v/>
      </c>
    </row>
    <row r="57" spans="1:63" ht="27" x14ac:dyDescent="0.2">
      <c r="A57" s="119" t="str">
        <f>'Data Entry'!D86</f>
        <v>Respondent 0053</v>
      </c>
      <c r="B57" s="52">
        <f>'Data Entry'!AN86</f>
        <v>0</v>
      </c>
      <c r="C57" s="52" t="str">
        <f>'Data Entry'!BX86</f>
        <v/>
      </c>
      <c r="D57" s="42" t="str">
        <f>'Data Entry'!BU86</f>
        <v>No disability</v>
      </c>
      <c r="E57" s="42">
        <f>'Data Entry'!O86</f>
        <v>0</v>
      </c>
      <c r="F57" s="42">
        <f>'Data Entry'!P86</f>
        <v>0</v>
      </c>
      <c r="G57" s="42">
        <f>'Data Entry'!Q86</f>
        <v>0</v>
      </c>
      <c r="H57" s="291">
        <f t="shared" si="0"/>
        <v>0</v>
      </c>
      <c r="I57" s="42">
        <f>'Data Entry'!R86</f>
        <v>0</v>
      </c>
      <c r="J57" s="42">
        <f>'Data Entry'!S86</f>
        <v>0</v>
      </c>
      <c r="K57" s="42">
        <f>'Data Entry'!T86</f>
        <v>0</v>
      </c>
      <c r="L57" s="42">
        <f>'Data Entry'!U86</f>
        <v>0</v>
      </c>
      <c r="M57" s="291">
        <f t="shared" si="4"/>
        <v>0</v>
      </c>
      <c r="N57" s="42">
        <f>'Data Entry'!V86</f>
        <v>0</v>
      </c>
      <c r="O57" s="42">
        <f>'Data Entry'!W86</f>
        <v>0</v>
      </c>
      <c r="P57" s="291">
        <f t="shared" si="5"/>
        <v>0</v>
      </c>
      <c r="Q57" s="42">
        <f>'Data Entry'!X86</f>
        <v>0</v>
      </c>
      <c r="R57" s="42">
        <f>'Data Entry'!Y86</f>
        <v>0</v>
      </c>
      <c r="S57" s="42">
        <f>'Data Entry'!Z86</f>
        <v>0</v>
      </c>
      <c r="T57" s="291">
        <f t="shared" si="1"/>
        <v>0</v>
      </c>
      <c r="U57" s="42">
        <f>'Data Entry'!AA86</f>
        <v>0</v>
      </c>
      <c r="V57" s="42">
        <f>'Data Entry'!AB86</f>
        <v>0</v>
      </c>
      <c r="W57" s="42">
        <f>'Data Entry'!AC86</f>
        <v>0</v>
      </c>
      <c r="X57" s="42">
        <f>'Data Entry'!AD86</f>
        <v>0</v>
      </c>
      <c r="Y57" s="291">
        <f t="shared" si="6"/>
        <v>0</v>
      </c>
      <c r="Z57" s="42">
        <f>'Data Entry'!AE86</f>
        <v>0</v>
      </c>
      <c r="AA57" s="42">
        <f>'Data Entry'!AF86</f>
        <v>0</v>
      </c>
      <c r="AB57" s="291">
        <f t="shared" si="7"/>
        <v>0</v>
      </c>
      <c r="AC57" s="42">
        <f>'Data Entry'!AH86</f>
        <v>0</v>
      </c>
      <c r="AD57" s="42">
        <f>'Data Entry'!AI86</f>
        <v>0</v>
      </c>
      <c r="AE57" s="42">
        <f>'Data Entry'!AJ86</f>
        <v>0</v>
      </c>
      <c r="AF57" s="42">
        <f>'Data Entry'!AK86</f>
        <v>0</v>
      </c>
      <c r="AG57" s="42">
        <f>'Data Entry'!AL86</f>
        <v>0</v>
      </c>
      <c r="AH57" s="42">
        <f>'Data Entry'!AM86</f>
        <v>0</v>
      </c>
      <c r="AI57" s="42">
        <f>'Data Entry'!AV86</f>
        <v>0</v>
      </c>
      <c r="AJ57" s="42">
        <f>'Data Entry'!AW86</f>
        <v>0</v>
      </c>
      <c r="AK57" s="42">
        <f>'Data Entry'!AX86</f>
        <v>0</v>
      </c>
      <c r="AL57" s="291">
        <f t="shared" si="2"/>
        <v>0</v>
      </c>
      <c r="AM57" s="42">
        <f>'Data Entry'!AY86</f>
        <v>0</v>
      </c>
      <c r="AN57" s="42">
        <f>'Data Entry'!AZ86</f>
        <v>0</v>
      </c>
      <c r="AO57" s="42">
        <f>'Data Entry'!BA86</f>
        <v>0</v>
      </c>
      <c r="AP57" s="42">
        <f>'Data Entry'!BB86</f>
        <v>0</v>
      </c>
      <c r="AQ57" s="291">
        <f t="shared" si="8"/>
        <v>0</v>
      </c>
      <c r="AR57" s="42">
        <f>'Data Entry'!BC86</f>
        <v>0</v>
      </c>
      <c r="AS57" s="42">
        <f>'Data Entry'!BD86</f>
        <v>0</v>
      </c>
      <c r="AT57" s="291">
        <f t="shared" si="9"/>
        <v>0</v>
      </c>
      <c r="AU57" s="42">
        <f>'Data Entry'!BE86</f>
        <v>0</v>
      </c>
      <c r="AV57" s="42">
        <f>'Data Entry'!BF86</f>
        <v>0</v>
      </c>
      <c r="AW57" s="42">
        <f>'Data Entry'!BG86</f>
        <v>0</v>
      </c>
      <c r="AX57" s="291">
        <f t="shared" si="3"/>
        <v>0</v>
      </c>
      <c r="AY57" s="42">
        <f>'Data Entry'!BH86</f>
        <v>0</v>
      </c>
      <c r="AZ57" s="42">
        <f>'Data Entry'!BI86</f>
        <v>0</v>
      </c>
      <c r="BA57" s="42">
        <f>'Data Entry'!BJ86</f>
        <v>0</v>
      </c>
      <c r="BB57" s="42">
        <f>'Data Entry'!BK86</f>
        <v>0</v>
      </c>
      <c r="BC57" s="291">
        <f t="shared" si="10"/>
        <v>0</v>
      </c>
      <c r="BD57" s="42">
        <f>'Data Entry'!BL86</f>
        <v>0</v>
      </c>
      <c r="BE57" s="42">
        <f>'Data Entry'!BM86</f>
        <v>0</v>
      </c>
      <c r="BF57" s="291">
        <f t="shared" si="11"/>
        <v>0</v>
      </c>
      <c r="BG57" s="305">
        <f t="shared" si="12"/>
        <v>0</v>
      </c>
      <c r="BH57" s="288" t="str">
        <f>IFERROR((BG57*'Data Entry'!$F$18)/'Data Entry'!$E$18,"")</f>
        <v/>
      </c>
      <c r="BI57" s="305">
        <f t="shared" si="13"/>
        <v>0</v>
      </c>
      <c r="BJ57" s="288" t="str">
        <f t="shared" si="14"/>
        <v/>
      </c>
      <c r="BK57" s="307" t="str">
        <f t="shared" si="15"/>
        <v/>
      </c>
    </row>
    <row r="58" spans="1:63" ht="27" x14ac:dyDescent="0.2">
      <c r="A58" s="119" t="str">
        <f>'Data Entry'!D87</f>
        <v>Respondent 0054</v>
      </c>
      <c r="B58" s="52">
        <f>'Data Entry'!AN87</f>
        <v>0</v>
      </c>
      <c r="C58" s="52" t="str">
        <f>'Data Entry'!BX87</f>
        <v/>
      </c>
      <c r="D58" s="42" t="str">
        <f>'Data Entry'!BU87</f>
        <v>No disability</v>
      </c>
      <c r="E58" s="42">
        <f>'Data Entry'!O87</f>
        <v>0</v>
      </c>
      <c r="F58" s="42">
        <f>'Data Entry'!P87</f>
        <v>0</v>
      </c>
      <c r="G58" s="42">
        <f>'Data Entry'!Q87</f>
        <v>0</v>
      </c>
      <c r="H58" s="291">
        <f t="shared" si="0"/>
        <v>0</v>
      </c>
      <c r="I58" s="42">
        <f>'Data Entry'!R87</f>
        <v>0</v>
      </c>
      <c r="J58" s="42">
        <f>'Data Entry'!S87</f>
        <v>0</v>
      </c>
      <c r="K58" s="42">
        <f>'Data Entry'!T87</f>
        <v>0</v>
      </c>
      <c r="L58" s="42">
        <f>'Data Entry'!U87</f>
        <v>0</v>
      </c>
      <c r="M58" s="291">
        <f t="shared" si="4"/>
        <v>0</v>
      </c>
      <c r="N58" s="42">
        <f>'Data Entry'!V87</f>
        <v>0</v>
      </c>
      <c r="O58" s="42">
        <f>'Data Entry'!W87</f>
        <v>0</v>
      </c>
      <c r="P58" s="291">
        <f t="shared" si="5"/>
        <v>0</v>
      </c>
      <c r="Q58" s="42">
        <f>'Data Entry'!X87</f>
        <v>0</v>
      </c>
      <c r="R58" s="42">
        <f>'Data Entry'!Y87</f>
        <v>0</v>
      </c>
      <c r="S58" s="42">
        <f>'Data Entry'!Z87</f>
        <v>0</v>
      </c>
      <c r="T58" s="291">
        <f t="shared" si="1"/>
        <v>0</v>
      </c>
      <c r="U58" s="42">
        <f>'Data Entry'!AA87</f>
        <v>0</v>
      </c>
      <c r="V58" s="42">
        <f>'Data Entry'!AB87</f>
        <v>0</v>
      </c>
      <c r="W58" s="42">
        <f>'Data Entry'!AC87</f>
        <v>0</v>
      </c>
      <c r="X58" s="42">
        <f>'Data Entry'!AD87</f>
        <v>0</v>
      </c>
      <c r="Y58" s="291">
        <f t="shared" si="6"/>
        <v>0</v>
      </c>
      <c r="Z58" s="42">
        <f>'Data Entry'!AE87</f>
        <v>0</v>
      </c>
      <c r="AA58" s="42">
        <f>'Data Entry'!AF87</f>
        <v>0</v>
      </c>
      <c r="AB58" s="291">
        <f t="shared" si="7"/>
        <v>0</v>
      </c>
      <c r="AC58" s="42">
        <f>'Data Entry'!AH87</f>
        <v>0</v>
      </c>
      <c r="AD58" s="42">
        <f>'Data Entry'!AI87</f>
        <v>0</v>
      </c>
      <c r="AE58" s="42">
        <f>'Data Entry'!AJ87</f>
        <v>0</v>
      </c>
      <c r="AF58" s="42">
        <f>'Data Entry'!AK87</f>
        <v>0</v>
      </c>
      <c r="AG58" s="42">
        <f>'Data Entry'!AL87</f>
        <v>0</v>
      </c>
      <c r="AH58" s="42">
        <f>'Data Entry'!AM87</f>
        <v>0</v>
      </c>
      <c r="AI58" s="42">
        <f>'Data Entry'!AV87</f>
        <v>0</v>
      </c>
      <c r="AJ58" s="42">
        <f>'Data Entry'!AW87</f>
        <v>0</v>
      </c>
      <c r="AK58" s="42">
        <f>'Data Entry'!AX87</f>
        <v>0</v>
      </c>
      <c r="AL58" s="291">
        <f t="shared" si="2"/>
        <v>0</v>
      </c>
      <c r="AM58" s="42">
        <f>'Data Entry'!AY87</f>
        <v>0</v>
      </c>
      <c r="AN58" s="42">
        <f>'Data Entry'!AZ87</f>
        <v>0</v>
      </c>
      <c r="AO58" s="42">
        <f>'Data Entry'!BA87</f>
        <v>0</v>
      </c>
      <c r="AP58" s="42">
        <f>'Data Entry'!BB87</f>
        <v>0</v>
      </c>
      <c r="AQ58" s="291">
        <f t="shared" si="8"/>
        <v>0</v>
      </c>
      <c r="AR58" s="42">
        <f>'Data Entry'!BC87</f>
        <v>0</v>
      </c>
      <c r="AS58" s="42">
        <f>'Data Entry'!BD87</f>
        <v>0</v>
      </c>
      <c r="AT58" s="291">
        <f t="shared" si="9"/>
        <v>0</v>
      </c>
      <c r="AU58" s="42">
        <f>'Data Entry'!BE87</f>
        <v>0</v>
      </c>
      <c r="AV58" s="42">
        <f>'Data Entry'!BF87</f>
        <v>0</v>
      </c>
      <c r="AW58" s="42">
        <f>'Data Entry'!BG87</f>
        <v>0</v>
      </c>
      <c r="AX58" s="291">
        <f t="shared" si="3"/>
        <v>0</v>
      </c>
      <c r="AY58" s="42">
        <f>'Data Entry'!BH87</f>
        <v>0</v>
      </c>
      <c r="AZ58" s="42">
        <f>'Data Entry'!BI87</f>
        <v>0</v>
      </c>
      <c r="BA58" s="42">
        <f>'Data Entry'!BJ87</f>
        <v>0</v>
      </c>
      <c r="BB58" s="42">
        <f>'Data Entry'!BK87</f>
        <v>0</v>
      </c>
      <c r="BC58" s="291">
        <f t="shared" si="10"/>
        <v>0</v>
      </c>
      <c r="BD58" s="42">
        <f>'Data Entry'!BL87</f>
        <v>0</v>
      </c>
      <c r="BE58" s="42">
        <f>'Data Entry'!BM87</f>
        <v>0</v>
      </c>
      <c r="BF58" s="291">
        <f t="shared" si="11"/>
        <v>0</v>
      </c>
      <c r="BG58" s="305">
        <f t="shared" si="12"/>
        <v>0</v>
      </c>
      <c r="BH58" s="288" t="str">
        <f>IFERROR((BG58*'Data Entry'!$F$18)/'Data Entry'!$E$18,"")</f>
        <v/>
      </c>
      <c r="BI58" s="305">
        <f t="shared" si="13"/>
        <v>0</v>
      </c>
      <c r="BJ58" s="288" t="str">
        <f t="shared" si="14"/>
        <v/>
      </c>
      <c r="BK58" s="307" t="str">
        <f t="shared" si="15"/>
        <v/>
      </c>
    </row>
    <row r="59" spans="1:63" ht="27" x14ac:dyDescent="0.2">
      <c r="A59" s="119" t="str">
        <f>'Data Entry'!D88</f>
        <v>Respondent 0055</v>
      </c>
      <c r="B59" s="52">
        <f>'Data Entry'!AN88</f>
        <v>0</v>
      </c>
      <c r="C59" s="52" t="str">
        <f>'Data Entry'!BX88</f>
        <v/>
      </c>
      <c r="D59" s="42" t="str">
        <f>'Data Entry'!BU88</f>
        <v>No disability</v>
      </c>
      <c r="E59" s="42">
        <f>'Data Entry'!O88</f>
        <v>0</v>
      </c>
      <c r="F59" s="42">
        <f>'Data Entry'!P88</f>
        <v>0</v>
      </c>
      <c r="G59" s="42">
        <f>'Data Entry'!Q88</f>
        <v>0</v>
      </c>
      <c r="H59" s="291">
        <f t="shared" si="0"/>
        <v>0</v>
      </c>
      <c r="I59" s="42">
        <f>'Data Entry'!R88</f>
        <v>0</v>
      </c>
      <c r="J59" s="42">
        <f>'Data Entry'!S88</f>
        <v>0</v>
      </c>
      <c r="K59" s="42">
        <f>'Data Entry'!T88</f>
        <v>0</v>
      </c>
      <c r="L59" s="42">
        <f>'Data Entry'!U88</f>
        <v>0</v>
      </c>
      <c r="M59" s="291">
        <f t="shared" si="4"/>
        <v>0</v>
      </c>
      <c r="N59" s="42">
        <f>'Data Entry'!V88</f>
        <v>0</v>
      </c>
      <c r="O59" s="42">
        <f>'Data Entry'!W88</f>
        <v>0</v>
      </c>
      <c r="P59" s="291">
        <f t="shared" si="5"/>
        <v>0</v>
      </c>
      <c r="Q59" s="42">
        <f>'Data Entry'!X88</f>
        <v>0</v>
      </c>
      <c r="R59" s="42">
        <f>'Data Entry'!Y88</f>
        <v>0</v>
      </c>
      <c r="S59" s="42">
        <f>'Data Entry'!Z88</f>
        <v>0</v>
      </c>
      <c r="T59" s="291">
        <f t="shared" si="1"/>
        <v>0</v>
      </c>
      <c r="U59" s="42">
        <f>'Data Entry'!AA88</f>
        <v>0</v>
      </c>
      <c r="V59" s="42">
        <f>'Data Entry'!AB88</f>
        <v>0</v>
      </c>
      <c r="W59" s="42">
        <f>'Data Entry'!AC88</f>
        <v>0</v>
      </c>
      <c r="X59" s="42">
        <f>'Data Entry'!AD88</f>
        <v>0</v>
      </c>
      <c r="Y59" s="291">
        <f t="shared" si="6"/>
        <v>0</v>
      </c>
      <c r="Z59" s="42">
        <f>'Data Entry'!AE88</f>
        <v>0</v>
      </c>
      <c r="AA59" s="42">
        <f>'Data Entry'!AF88</f>
        <v>0</v>
      </c>
      <c r="AB59" s="291">
        <f t="shared" si="7"/>
        <v>0</v>
      </c>
      <c r="AC59" s="42">
        <f>'Data Entry'!AH88</f>
        <v>0</v>
      </c>
      <c r="AD59" s="42">
        <f>'Data Entry'!AI88</f>
        <v>0</v>
      </c>
      <c r="AE59" s="42">
        <f>'Data Entry'!AJ88</f>
        <v>0</v>
      </c>
      <c r="AF59" s="42">
        <f>'Data Entry'!AK88</f>
        <v>0</v>
      </c>
      <c r="AG59" s="42">
        <f>'Data Entry'!AL88</f>
        <v>0</v>
      </c>
      <c r="AH59" s="42">
        <f>'Data Entry'!AM88</f>
        <v>0</v>
      </c>
      <c r="AI59" s="42">
        <f>'Data Entry'!AV88</f>
        <v>0</v>
      </c>
      <c r="AJ59" s="42">
        <f>'Data Entry'!AW88</f>
        <v>0</v>
      </c>
      <c r="AK59" s="42">
        <f>'Data Entry'!AX88</f>
        <v>0</v>
      </c>
      <c r="AL59" s="291">
        <f t="shared" si="2"/>
        <v>0</v>
      </c>
      <c r="AM59" s="42">
        <f>'Data Entry'!AY88</f>
        <v>0</v>
      </c>
      <c r="AN59" s="42">
        <f>'Data Entry'!AZ88</f>
        <v>0</v>
      </c>
      <c r="AO59" s="42">
        <f>'Data Entry'!BA88</f>
        <v>0</v>
      </c>
      <c r="AP59" s="42">
        <f>'Data Entry'!BB88</f>
        <v>0</v>
      </c>
      <c r="AQ59" s="291">
        <f t="shared" si="8"/>
        <v>0</v>
      </c>
      <c r="AR59" s="42">
        <f>'Data Entry'!BC88</f>
        <v>0</v>
      </c>
      <c r="AS59" s="42">
        <f>'Data Entry'!BD88</f>
        <v>0</v>
      </c>
      <c r="AT59" s="291">
        <f t="shared" si="9"/>
        <v>0</v>
      </c>
      <c r="AU59" s="42">
        <f>'Data Entry'!BE88</f>
        <v>0</v>
      </c>
      <c r="AV59" s="42">
        <f>'Data Entry'!BF88</f>
        <v>0</v>
      </c>
      <c r="AW59" s="42">
        <f>'Data Entry'!BG88</f>
        <v>0</v>
      </c>
      <c r="AX59" s="291">
        <f t="shared" si="3"/>
        <v>0</v>
      </c>
      <c r="AY59" s="42">
        <f>'Data Entry'!BH88</f>
        <v>0</v>
      </c>
      <c r="AZ59" s="42">
        <f>'Data Entry'!BI88</f>
        <v>0</v>
      </c>
      <c r="BA59" s="42">
        <f>'Data Entry'!BJ88</f>
        <v>0</v>
      </c>
      <c r="BB59" s="42">
        <f>'Data Entry'!BK88</f>
        <v>0</v>
      </c>
      <c r="BC59" s="291">
        <f t="shared" si="10"/>
        <v>0</v>
      </c>
      <c r="BD59" s="42">
        <f>'Data Entry'!BL88</f>
        <v>0</v>
      </c>
      <c r="BE59" s="42">
        <f>'Data Entry'!BM88</f>
        <v>0</v>
      </c>
      <c r="BF59" s="291">
        <f t="shared" si="11"/>
        <v>0</v>
      </c>
      <c r="BG59" s="305">
        <f t="shared" si="12"/>
        <v>0</v>
      </c>
      <c r="BH59" s="288" t="str">
        <f>IFERROR((BG59*'Data Entry'!$F$18)/'Data Entry'!$E$18,"")</f>
        <v/>
      </c>
      <c r="BI59" s="305">
        <f t="shared" si="13"/>
        <v>0</v>
      </c>
      <c r="BJ59" s="288" t="str">
        <f t="shared" si="14"/>
        <v/>
      </c>
      <c r="BK59" s="307" t="str">
        <f t="shared" si="15"/>
        <v/>
      </c>
    </row>
    <row r="60" spans="1:63" ht="27" x14ac:dyDescent="0.2">
      <c r="A60" s="119" t="str">
        <f>'Data Entry'!D89</f>
        <v>Respondent 0056</v>
      </c>
      <c r="B60" s="52">
        <f>'Data Entry'!AN89</f>
        <v>0</v>
      </c>
      <c r="C60" s="52" t="str">
        <f>'Data Entry'!BX89</f>
        <v/>
      </c>
      <c r="D60" s="42" t="str">
        <f>'Data Entry'!BU89</f>
        <v>No disability</v>
      </c>
      <c r="E60" s="42">
        <f>'Data Entry'!O89</f>
        <v>0</v>
      </c>
      <c r="F60" s="42">
        <f>'Data Entry'!P89</f>
        <v>0</v>
      </c>
      <c r="G60" s="42">
        <f>'Data Entry'!Q89</f>
        <v>0</v>
      </c>
      <c r="H60" s="291">
        <f t="shared" si="0"/>
        <v>0</v>
      </c>
      <c r="I60" s="42">
        <f>'Data Entry'!R89</f>
        <v>0</v>
      </c>
      <c r="J60" s="42">
        <f>'Data Entry'!S89</f>
        <v>0</v>
      </c>
      <c r="K60" s="42">
        <f>'Data Entry'!T89</f>
        <v>0</v>
      </c>
      <c r="L60" s="42">
        <f>'Data Entry'!U89</f>
        <v>0</v>
      </c>
      <c r="M60" s="291">
        <f t="shared" si="4"/>
        <v>0</v>
      </c>
      <c r="N60" s="42">
        <f>'Data Entry'!V89</f>
        <v>0</v>
      </c>
      <c r="O60" s="42">
        <f>'Data Entry'!W89</f>
        <v>0</v>
      </c>
      <c r="P60" s="291">
        <f t="shared" si="5"/>
        <v>0</v>
      </c>
      <c r="Q60" s="42">
        <f>'Data Entry'!X89</f>
        <v>0</v>
      </c>
      <c r="R60" s="42">
        <f>'Data Entry'!Y89</f>
        <v>0</v>
      </c>
      <c r="S60" s="42">
        <f>'Data Entry'!Z89</f>
        <v>0</v>
      </c>
      <c r="T60" s="291">
        <f t="shared" si="1"/>
        <v>0</v>
      </c>
      <c r="U60" s="42">
        <f>'Data Entry'!AA89</f>
        <v>0</v>
      </c>
      <c r="V60" s="42">
        <f>'Data Entry'!AB89</f>
        <v>0</v>
      </c>
      <c r="W60" s="42">
        <f>'Data Entry'!AC89</f>
        <v>0</v>
      </c>
      <c r="X60" s="42">
        <f>'Data Entry'!AD89</f>
        <v>0</v>
      </c>
      <c r="Y60" s="291">
        <f t="shared" si="6"/>
        <v>0</v>
      </c>
      <c r="Z60" s="42">
        <f>'Data Entry'!AE89</f>
        <v>0</v>
      </c>
      <c r="AA60" s="42">
        <f>'Data Entry'!AF89</f>
        <v>0</v>
      </c>
      <c r="AB60" s="291">
        <f t="shared" si="7"/>
        <v>0</v>
      </c>
      <c r="AC60" s="42">
        <f>'Data Entry'!AH89</f>
        <v>0</v>
      </c>
      <c r="AD60" s="42">
        <f>'Data Entry'!AI89</f>
        <v>0</v>
      </c>
      <c r="AE60" s="42">
        <f>'Data Entry'!AJ89</f>
        <v>0</v>
      </c>
      <c r="AF60" s="42">
        <f>'Data Entry'!AK89</f>
        <v>0</v>
      </c>
      <c r="AG60" s="42">
        <f>'Data Entry'!AL89</f>
        <v>0</v>
      </c>
      <c r="AH60" s="42">
        <f>'Data Entry'!AM89</f>
        <v>0</v>
      </c>
      <c r="AI60" s="42">
        <f>'Data Entry'!AV89</f>
        <v>0</v>
      </c>
      <c r="AJ60" s="42">
        <f>'Data Entry'!AW89</f>
        <v>0</v>
      </c>
      <c r="AK60" s="42">
        <f>'Data Entry'!AX89</f>
        <v>0</v>
      </c>
      <c r="AL60" s="291">
        <f t="shared" si="2"/>
        <v>0</v>
      </c>
      <c r="AM60" s="42">
        <f>'Data Entry'!AY89</f>
        <v>0</v>
      </c>
      <c r="AN60" s="42">
        <f>'Data Entry'!AZ89</f>
        <v>0</v>
      </c>
      <c r="AO60" s="42">
        <f>'Data Entry'!BA89</f>
        <v>0</v>
      </c>
      <c r="AP60" s="42">
        <f>'Data Entry'!BB89</f>
        <v>0</v>
      </c>
      <c r="AQ60" s="291">
        <f t="shared" si="8"/>
        <v>0</v>
      </c>
      <c r="AR60" s="42">
        <f>'Data Entry'!BC89</f>
        <v>0</v>
      </c>
      <c r="AS60" s="42">
        <f>'Data Entry'!BD89</f>
        <v>0</v>
      </c>
      <c r="AT60" s="291">
        <f t="shared" si="9"/>
        <v>0</v>
      </c>
      <c r="AU60" s="42">
        <f>'Data Entry'!BE89</f>
        <v>0</v>
      </c>
      <c r="AV60" s="42">
        <f>'Data Entry'!BF89</f>
        <v>0</v>
      </c>
      <c r="AW60" s="42">
        <f>'Data Entry'!BG89</f>
        <v>0</v>
      </c>
      <c r="AX60" s="291">
        <f t="shared" si="3"/>
        <v>0</v>
      </c>
      <c r="AY60" s="42">
        <f>'Data Entry'!BH89</f>
        <v>0</v>
      </c>
      <c r="AZ60" s="42">
        <f>'Data Entry'!BI89</f>
        <v>0</v>
      </c>
      <c r="BA60" s="42">
        <f>'Data Entry'!BJ89</f>
        <v>0</v>
      </c>
      <c r="BB60" s="42">
        <f>'Data Entry'!BK89</f>
        <v>0</v>
      </c>
      <c r="BC60" s="291">
        <f t="shared" si="10"/>
        <v>0</v>
      </c>
      <c r="BD60" s="42">
        <f>'Data Entry'!BL89</f>
        <v>0</v>
      </c>
      <c r="BE60" s="42">
        <f>'Data Entry'!BM89</f>
        <v>0</v>
      </c>
      <c r="BF60" s="291">
        <f t="shared" si="11"/>
        <v>0</v>
      </c>
      <c r="BG60" s="305">
        <f t="shared" si="12"/>
        <v>0</v>
      </c>
      <c r="BH60" s="288" t="str">
        <f>IFERROR((BG60*'Data Entry'!$F$18)/'Data Entry'!$E$18,"")</f>
        <v/>
      </c>
      <c r="BI60" s="305">
        <f t="shared" si="13"/>
        <v>0</v>
      </c>
      <c r="BJ60" s="288" t="str">
        <f t="shared" si="14"/>
        <v/>
      </c>
      <c r="BK60" s="307" t="str">
        <f t="shared" si="15"/>
        <v/>
      </c>
    </row>
    <row r="61" spans="1:63" ht="27" x14ac:dyDescent="0.2">
      <c r="A61" s="119" t="str">
        <f>'Data Entry'!D90</f>
        <v>Respondent 0057</v>
      </c>
      <c r="B61" s="52">
        <f>'Data Entry'!AN90</f>
        <v>0</v>
      </c>
      <c r="C61" s="52" t="str">
        <f>'Data Entry'!BX90</f>
        <v/>
      </c>
      <c r="D61" s="42" t="str">
        <f>'Data Entry'!BU90</f>
        <v>No disability</v>
      </c>
      <c r="E61" s="42">
        <f>'Data Entry'!O90</f>
        <v>0</v>
      </c>
      <c r="F61" s="42">
        <f>'Data Entry'!P90</f>
        <v>0</v>
      </c>
      <c r="G61" s="42">
        <f>'Data Entry'!Q90</f>
        <v>0</v>
      </c>
      <c r="H61" s="291">
        <f t="shared" si="0"/>
        <v>0</v>
      </c>
      <c r="I61" s="42">
        <f>'Data Entry'!R90</f>
        <v>0</v>
      </c>
      <c r="J61" s="42">
        <f>'Data Entry'!S90</f>
        <v>0</v>
      </c>
      <c r="K61" s="42">
        <f>'Data Entry'!T90</f>
        <v>0</v>
      </c>
      <c r="L61" s="42">
        <f>'Data Entry'!U90</f>
        <v>0</v>
      </c>
      <c r="M61" s="291">
        <f t="shared" si="4"/>
        <v>0</v>
      </c>
      <c r="N61" s="42">
        <f>'Data Entry'!V90</f>
        <v>0</v>
      </c>
      <c r="O61" s="42">
        <f>'Data Entry'!W90</f>
        <v>0</v>
      </c>
      <c r="P61" s="291">
        <f t="shared" si="5"/>
        <v>0</v>
      </c>
      <c r="Q61" s="42">
        <f>'Data Entry'!X90</f>
        <v>0</v>
      </c>
      <c r="R61" s="42">
        <f>'Data Entry'!Y90</f>
        <v>0</v>
      </c>
      <c r="S61" s="42">
        <f>'Data Entry'!Z90</f>
        <v>0</v>
      </c>
      <c r="T61" s="291">
        <f t="shared" si="1"/>
        <v>0</v>
      </c>
      <c r="U61" s="42">
        <f>'Data Entry'!AA90</f>
        <v>0</v>
      </c>
      <c r="V61" s="42">
        <f>'Data Entry'!AB90</f>
        <v>0</v>
      </c>
      <c r="W61" s="42">
        <f>'Data Entry'!AC90</f>
        <v>0</v>
      </c>
      <c r="X61" s="42">
        <f>'Data Entry'!AD90</f>
        <v>0</v>
      </c>
      <c r="Y61" s="291">
        <f t="shared" si="6"/>
        <v>0</v>
      </c>
      <c r="Z61" s="42">
        <f>'Data Entry'!AE90</f>
        <v>0</v>
      </c>
      <c r="AA61" s="42">
        <f>'Data Entry'!AF90</f>
        <v>0</v>
      </c>
      <c r="AB61" s="291">
        <f t="shared" si="7"/>
        <v>0</v>
      </c>
      <c r="AC61" s="42">
        <f>'Data Entry'!AH90</f>
        <v>0</v>
      </c>
      <c r="AD61" s="42">
        <f>'Data Entry'!AI90</f>
        <v>0</v>
      </c>
      <c r="AE61" s="42">
        <f>'Data Entry'!AJ90</f>
        <v>0</v>
      </c>
      <c r="AF61" s="42">
        <f>'Data Entry'!AK90</f>
        <v>0</v>
      </c>
      <c r="AG61" s="42">
        <f>'Data Entry'!AL90</f>
        <v>0</v>
      </c>
      <c r="AH61" s="42">
        <f>'Data Entry'!AM90</f>
        <v>0</v>
      </c>
      <c r="AI61" s="42">
        <f>'Data Entry'!AV90</f>
        <v>0</v>
      </c>
      <c r="AJ61" s="42">
        <f>'Data Entry'!AW90</f>
        <v>0</v>
      </c>
      <c r="AK61" s="42">
        <f>'Data Entry'!AX90</f>
        <v>0</v>
      </c>
      <c r="AL61" s="291">
        <f t="shared" si="2"/>
        <v>0</v>
      </c>
      <c r="AM61" s="42">
        <f>'Data Entry'!AY90</f>
        <v>0</v>
      </c>
      <c r="AN61" s="42">
        <f>'Data Entry'!AZ90</f>
        <v>0</v>
      </c>
      <c r="AO61" s="42">
        <f>'Data Entry'!BA90</f>
        <v>0</v>
      </c>
      <c r="AP61" s="42">
        <f>'Data Entry'!BB90</f>
        <v>0</v>
      </c>
      <c r="AQ61" s="291">
        <f t="shared" si="8"/>
        <v>0</v>
      </c>
      <c r="AR61" s="42">
        <f>'Data Entry'!BC90</f>
        <v>0</v>
      </c>
      <c r="AS61" s="42">
        <f>'Data Entry'!BD90</f>
        <v>0</v>
      </c>
      <c r="AT61" s="291">
        <f t="shared" si="9"/>
        <v>0</v>
      </c>
      <c r="AU61" s="42">
        <f>'Data Entry'!BE90</f>
        <v>0</v>
      </c>
      <c r="AV61" s="42">
        <f>'Data Entry'!BF90</f>
        <v>0</v>
      </c>
      <c r="AW61" s="42">
        <f>'Data Entry'!BG90</f>
        <v>0</v>
      </c>
      <c r="AX61" s="291">
        <f t="shared" si="3"/>
        <v>0</v>
      </c>
      <c r="AY61" s="42">
        <f>'Data Entry'!BH90</f>
        <v>0</v>
      </c>
      <c r="AZ61" s="42">
        <f>'Data Entry'!BI90</f>
        <v>0</v>
      </c>
      <c r="BA61" s="42">
        <f>'Data Entry'!BJ90</f>
        <v>0</v>
      </c>
      <c r="BB61" s="42">
        <f>'Data Entry'!BK90</f>
        <v>0</v>
      </c>
      <c r="BC61" s="291">
        <f t="shared" si="10"/>
        <v>0</v>
      </c>
      <c r="BD61" s="42">
        <f>'Data Entry'!BL90</f>
        <v>0</v>
      </c>
      <c r="BE61" s="42">
        <f>'Data Entry'!BM90</f>
        <v>0</v>
      </c>
      <c r="BF61" s="291">
        <f t="shared" si="11"/>
        <v>0</v>
      </c>
      <c r="BG61" s="305">
        <f t="shared" si="12"/>
        <v>0</v>
      </c>
      <c r="BH61" s="288" t="str">
        <f>IFERROR((BG61*'Data Entry'!$F$18)/'Data Entry'!$E$18,"")</f>
        <v/>
      </c>
      <c r="BI61" s="305">
        <f t="shared" si="13"/>
        <v>0</v>
      </c>
      <c r="BJ61" s="288" t="str">
        <f t="shared" si="14"/>
        <v/>
      </c>
      <c r="BK61" s="307" t="str">
        <f t="shared" si="15"/>
        <v/>
      </c>
    </row>
    <row r="62" spans="1:63" ht="27" x14ac:dyDescent="0.2">
      <c r="A62" s="119" t="str">
        <f>'Data Entry'!D91</f>
        <v>Respondent 0058</v>
      </c>
      <c r="B62" s="52">
        <f>'Data Entry'!AN91</f>
        <v>0</v>
      </c>
      <c r="C62" s="52" t="str">
        <f>'Data Entry'!BX91</f>
        <v/>
      </c>
      <c r="D62" s="42" t="str">
        <f>'Data Entry'!BU91</f>
        <v>No disability</v>
      </c>
      <c r="E62" s="42">
        <f>'Data Entry'!O91</f>
        <v>0</v>
      </c>
      <c r="F62" s="42">
        <f>'Data Entry'!P91</f>
        <v>0</v>
      </c>
      <c r="G62" s="42">
        <f>'Data Entry'!Q91</f>
        <v>0</v>
      </c>
      <c r="H62" s="291">
        <f t="shared" si="0"/>
        <v>0</v>
      </c>
      <c r="I62" s="42">
        <f>'Data Entry'!R91</f>
        <v>0</v>
      </c>
      <c r="J62" s="42">
        <f>'Data Entry'!S91</f>
        <v>0</v>
      </c>
      <c r="K62" s="42">
        <f>'Data Entry'!T91</f>
        <v>0</v>
      </c>
      <c r="L62" s="42">
        <f>'Data Entry'!U91</f>
        <v>0</v>
      </c>
      <c r="M62" s="291">
        <f t="shared" si="4"/>
        <v>0</v>
      </c>
      <c r="N62" s="42">
        <f>'Data Entry'!V91</f>
        <v>0</v>
      </c>
      <c r="O62" s="42">
        <f>'Data Entry'!W91</f>
        <v>0</v>
      </c>
      <c r="P62" s="291">
        <f t="shared" si="5"/>
        <v>0</v>
      </c>
      <c r="Q62" s="42">
        <f>'Data Entry'!X91</f>
        <v>0</v>
      </c>
      <c r="R62" s="42">
        <f>'Data Entry'!Y91</f>
        <v>0</v>
      </c>
      <c r="S62" s="42">
        <f>'Data Entry'!Z91</f>
        <v>0</v>
      </c>
      <c r="T62" s="291">
        <f t="shared" si="1"/>
        <v>0</v>
      </c>
      <c r="U62" s="42">
        <f>'Data Entry'!AA91</f>
        <v>0</v>
      </c>
      <c r="V62" s="42">
        <f>'Data Entry'!AB91</f>
        <v>0</v>
      </c>
      <c r="W62" s="42">
        <f>'Data Entry'!AC91</f>
        <v>0</v>
      </c>
      <c r="X62" s="42">
        <f>'Data Entry'!AD91</f>
        <v>0</v>
      </c>
      <c r="Y62" s="291">
        <f t="shared" si="6"/>
        <v>0</v>
      </c>
      <c r="Z62" s="42">
        <f>'Data Entry'!AE91</f>
        <v>0</v>
      </c>
      <c r="AA62" s="42">
        <f>'Data Entry'!AF91</f>
        <v>0</v>
      </c>
      <c r="AB62" s="291">
        <f t="shared" si="7"/>
        <v>0</v>
      </c>
      <c r="AC62" s="42">
        <f>'Data Entry'!AH91</f>
        <v>0</v>
      </c>
      <c r="AD62" s="42">
        <f>'Data Entry'!AI91</f>
        <v>0</v>
      </c>
      <c r="AE62" s="42">
        <f>'Data Entry'!AJ91</f>
        <v>0</v>
      </c>
      <c r="AF62" s="42">
        <f>'Data Entry'!AK91</f>
        <v>0</v>
      </c>
      <c r="AG62" s="42">
        <f>'Data Entry'!AL91</f>
        <v>0</v>
      </c>
      <c r="AH62" s="42">
        <f>'Data Entry'!AM91</f>
        <v>0</v>
      </c>
      <c r="AI62" s="42">
        <f>'Data Entry'!AV91</f>
        <v>0</v>
      </c>
      <c r="AJ62" s="42">
        <f>'Data Entry'!AW91</f>
        <v>0</v>
      </c>
      <c r="AK62" s="42">
        <f>'Data Entry'!AX91</f>
        <v>0</v>
      </c>
      <c r="AL62" s="291">
        <f t="shared" si="2"/>
        <v>0</v>
      </c>
      <c r="AM62" s="42">
        <f>'Data Entry'!AY91</f>
        <v>0</v>
      </c>
      <c r="AN62" s="42">
        <f>'Data Entry'!AZ91</f>
        <v>0</v>
      </c>
      <c r="AO62" s="42">
        <f>'Data Entry'!BA91</f>
        <v>0</v>
      </c>
      <c r="AP62" s="42">
        <f>'Data Entry'!BB91</f>
        <v>0</v>
      </c>
      <c r="AQ62" s="291">
        <f t="shared" si="8"/>
        <v>0</v>
      </c>
      <c r="AR62" s="42">
        <f>'Data Entry'!BC91</f>
        <v>0</v>
      </c>
      <c r="AS62" s="42">
        <f>'Data Entry'!BD91</f>
        <v>0</v>
      </c>
      <c r="AT62" s="291">
        <f t="shared" si="9"/>
        <v>0</v>
      </c>
      <c r="AU62" s="42">
        <f>'Data Entry'!BE91</f>
        <v>0</v>
      </c>
      <c r="AV62" s="42">
        <f>'Data Entry'!BF91</f>
        <v>0</v>
      </c>
      <c r="AW62" s="42">
        <f>'Data Entry'!BG91</f>
        <v>0</v>
      </c>
      <c r="AX62" s="291">
        <f t="shared" si="3"/>
        <v>0</v>
      </c>
      <c r="AY62" s="42">
        <f>'Data Entry'!BH91</f>
        <v>0</v>
      </c>
      <c r="AZ62" s="42">
        <f>'Data Entry'!BI91</f>
        <v>0</v>
      </c>
      <c r="BA62" s="42">
        <f>'Data Entry'!BJ91</f>
        <v>0</v>
      </c>
      <c r="BB62" s="42">
        <f>'Data Entry'!BK91</f>
        <v>0</v>
      </c>
      <c r="BC62" s="291">
        <f t="shared" si="10"/>
        <v>0</v>
      </c>
      <c r="BD62" s="42">
        <f>'Data Entry'!BL91</f>
        <v>0</v>
      </c>
      <c r="BE62" s="42">
        <f>'Data Entry'!BM91</f>
        <v>0</v>
      </c>
      <c r="BF62" s="291">
        <f t="shared" si="11"/>
        <v>0</v>
      </c>
      <c r="BG62" s="305">
        <f t="shared" si="12"/>
        <v>0</v>
      </c>
      <c r="BH62" s="288" t="str">
        <f>IFERROR((BG62*'Data Entry'!$F$18)/'Data Entry'!$E$18,"")</f>
        <v/>
      </c>
      <c r="BI62" s="305">
        <f t="shared" si="13"/>
        <v>0</v>
      </c>
      <c r="BJ62" s="288" t="str">
        <f t="shared" si="14"/>
        <v/>
      </c>
      <c r="BK62" s="307" t="str">
        <f t="shared" si="15"/>
        <v/>
      </c>
    </row>
    <row r="63" spans="1:63" ht="27" x14ac:dyDescent="0.2">
      <c r="A63" s="119" t="str">
        <f>'Data Entry'!D92</f>
        <v>Respondent 0059</v>
      </c>
      <c r="B63" s="52">
        <f>'Data Entry'!AN92</f>
        <v>0</v>
      </c>
      <c r="C63" s="52" t="str">
        <f>'Data Entry'!BX92</f>
        <v/>
      </c>
      <c r="D63" s="42" t="str">
        <f>'Data Entry'!BU92</f>
        <v>No disability</v>
      </c>
      <c r="E63" s="42">
        <f>'Data Entry'!O92</f>
        <v>0</v>
      </c>
      <c r="F63" s="42">
        <f>'Data Entry'!P92</f>
        <v>0</v>
      </c>
      <c r="G63" s="42">
        <f>'Data Entry'!Q92</f>
        <v>0</v>
      </c>
      <c r="H63" s="291">
        <f t="shared" si="0"/>
        <v>0</v>
      </c>
      <c r="I63" s="42">
        <f>'Data Entry'!R92</f>
        <v>0</v>
      </c>
      <c r="J63" s="42">
        <f>'Data Entry'!S92</f>
        <v>0</v>
      </c>
      <c r="K63" s="42">
        <f>'Data Entry'!T92</f>
        <v>0</v>
      </c>
      <c r="L63" s="42">
        <f>'Data Entry'!U92</f>
        <v>0</v>
      </c>
      <c r="M63" s="291">
        <f t="shared" si="4"/>
        <v>0</v>
      </c>
      <c r="N63" s="42">
        <f>'Data Entry'!V92</f>
        <v>0</v>
      </c>
      <c r="O63" s="42">
        <f>'Data Entry'!W92</f>
        <v>0</v>
      </c>
      <c r="P63" s="291">
        <f t="shared" si="5"/>
        <v>0</v>
      </c>
      <c r="Q63" s="42">
        <f>'Data Entry'!X92</f>
        <v>0</v>
      </c>
      <c r="R63" s="42">
        <f>'Data Entry'!Y92</f>
        <v>0</v>
      </c>
      <c r="S63" s="42">
        <f>'Data Entry'!Z92</f>
        <v>0</v>
      </c>
      <c r="T63" s="291">
        <f t="shared" si="1"/>
        <v>0</v>
      </c>
      <c r="U63" s="42">
        <f>'Data Entry'!AA92</f>
        <v>0</v>
      </c>
      <c r="V63" s="42">
        <f>'Data Entry'!AB92</f>
        <v>0</v>
      </c>
      <c r="W63" s="42">
        <f>'Data Entry'!AC92</f>
        <v>0</v>
      </c>
      <c r="X63" s="42">
        <f>'Data Entry'!AD92</f>
        <v>0</v>
      </c>
      <c r="Y63" s="291">
        <f t="shared" si="6"/>
        <v>0</v>
      </c>
      <c r="Z63" s="42">
        <f>'Data Entry'!AE92</f>
        <v>0</v>
      </c>
      <c r="AA63" s="42">
        <f>'Data Entry'!AF92</f>
        <v>0</v>
      </c>
      <c r="AB63" s="291">
        <f t="shared" si="7"/>
        <v>0</v>
      </c>
      <c r="AC63" s="42">
        <f>'Data Entry'!AH92</f>
        <v>0</v>
      </c>
      <c r="AD63" s="42">
        <f>'Data Entry'!AI92</f>
        <v>0</v>
      </c>
      <c r="AE63" s="42">
        <f>'Data Entry'!AJ92</f>
        <v>0</v>
      </c>
      <c r="AF63" s="42">
        <f>'Data Entry'!AK92</f>
        <v>0</v>
      </c>
      <c r="AG63" s="42">
        <f>'Data Entry'!AL92</f>
        <v>0</v>
      </c>
      <c r="AH63" s="42">
        <f>'Data Entry'!AM92</f>
        <v>0</v>
      </c>
      <c r="AI63" s="42">
        <f>'Data Entry'!AV92</f>
        <v>0</v>
      </c>
      <c r="AJ63" s="42">
        <f>'Data Entry'!AW92</f>
        <v>0</v>
      </c>
      <c r="AK63" s="42">
        <f>'Data Entry'!AX92</f>
        <v>0</v>
      </c>
      <c r="AL63" s="291">
        <f t="shared" si="2"/>
        <v>0</v>
      </c>
      <c r="AM63" s="42">
        <f>'Data Entry'!AY92</f>
        <v>0</v>
      </c>
      <c r="AN63" s="42">
        <f>'Data Entry'!AZ92</f>
        <v>0</v>
      </c>
      <c r="AO63" s="42">
        <f>'Data Entry'!BA92</f>
        <v>0</v>
      </c>
      <c r="AP63" s="42">
        <f>'Data Entry'!BB92</f>
        <v>0</v>
      </c>
      <c r="AQ63" s="291">
        <f t="shared" si="8"/>
        <v>0</v>
      </c>
      <c r="AR63" s="42">
        <f>'Data Entry'!BC92</f>
        <v>0</v>
      </c>
      <c r="AS63" s="42">
        <f>'Data Entry'!BD92</f>
        <v>0</v>
      </c>
      <c r="AT63" s="291">
        <f t="shared" si="9"/>
        <v>0</v>
      </c>
      <c r="AU63" s="42">
        <f>'Data Entry'!BE92</f>
        <v>0</v>
      </c>
      <c r="AV63" s="42">
        <f>'Data Entry'!BF92</f>
        <v>0</v>
      </c>
      <c r="AW63" s="42">
        <f>'Data Entry'!BG92</f>
        <v>0</v>
      </c>
      <c r="AX63" s="291">
        <f t="shared" si="3"/>
        <v>0</v>
      </c>
      <c r="AY63" s="42">
        <f>'Data Entry'!BH92</f>
        <v>0</v>
      </c>
      <c r="AZ63" s="42">
        <f>'Data Entry'!BI92</f>
        <v>0</v>
      </c>
      <c r="BA63" s="42">
        <f>'Data Entry'!BJ92</f>
        <v>0</v>
      </c>
      <c r="BB63" s="42">
        <f>'Data Entry'!BK92</f>
        <v>0</v>
      </c>
      <c r="BC63" s="291">
        <f t="shared" si="10"/>
        <v>0</v>
      </c>
      <c r="BD63" s="42">
        <f>'Data Entry'!BL92</f>
        <v>0</v>
      </c>
      <c r="BE63" s="42">
        <f>'Data Entry'!BM92</f>
        <v>0</v>
      </c>
      <c r="BF63" s="291">
        <f t="shared" si="11"/>
        <v>0</v>
      </c>
      <c r="BG63" s="305">
        <f t="shared" si="12"/>
        <v>0</v>
      </c>
      <c r="BH63" s="288" t="str">
        <f>IFERROR((BG63*'Data Entry'!$F$18)/'Data Entry'!$E$18,"")</f>
        <v/>
      </c>
      <c r="BI63" s="305">
        <f t="shared" si="13"/>
        <v>0</v>
      </c>
      <c r="BJ63" s="288" t="str">
        <f t="shared" si="14"/>
        <v/>
      </c>
      <c r="BK63" s="307" t="str">
        <f t="shared" si="15"/>
        <v/>
      </c>
    </row>
    <row r="64" spans="1:63" ht="27" x14ac:dyDescent="0.2">
      <c r="A64" s="119" t="str">
        <f>'Data Entry'!D93</f>
        <v>Respondent 0060</v>
      </c>
      <c r="B64" s="52">
        <f>'Data Entry'!AN93</f>
        <v>0</v>
      </c>
      <c r="C64" s="52" t="str">
        <f>'Data Entry'!BX93</f>
        <v/>
      </c>
      <c r="D64" s="42" t="str">
        <f>'Data Entry'!BU93</f>
        <v>No disability</v>
      </c>
      <c r="E64" s="42">
        <f>'Data Entry'!O93</f>
        <v>0</v>
      </c>
      <c r="F64" s="42">
        <f>'Data Entry'!P93</f>
        <v>0</v>
      </c>
      <c r="G64" s="42">
        <f>'Data Entry'!Q93</f>
        <v>0</v>
      </c>
      <c r="H64" s="291">
        <f t="shared" si="0"/>
        <v>0</v>
      </c>
      <c r="I64" s="42">
        <f>'Data Entry'!R93</f>
        <v>0</v>
      </c>
      <c r="J64" s="42">
        <f>'Data Entry'!S93</f>
        <v>0</v>
      </c>
      <c r="K64" s="42">
        <f>'Data Entry'!T93</f>
        <v>0</v>
      </c>
      <c r="L64" s="42">
        <f>'Data Entry'!U93</f>
        <v>0</v>
      </c>
      <c r="M64" s="291">
        <f t="shared" si="4"/>
        <v>0</v>
      </c>
      <c r="N64" s="42">
        <f>'Data Entry'!V93</f>
        <v>0</v>
      </c>
      <c r="O64" s="42">
        <f>'Data Entry'!W93</f>
        <v>0</v>
      </c>
      <c r="P64" s="291">
        <f t="shared" si="5"/>
        <v>0</v>
      </c>
      <c r="Q64" s="42">
        <f>'Data Entry'!X93</f>
        <v>0</v>
      </c>
      <c r="R64" s="42">
        <f>'Data Entry'!Y93</f>
        <v>0</v>
      </c>
      <c r="S64" s="42">
        <f>'Data Entry'!Z93</f>
        <v>0</v>
      </c>
      <c r="T64" s="291">
        <f t="shared" si="1"/>
        <v>0</v>
      </c>
      <c r="U64" s="42">
        <f>'Data Entry'!AA93</f>
        <v>0</v>
      </c>
      <c r="V64" s="42">
        <f>'Data Entry'!AB93</f>
        <v>0</v>
      </c>
      <c r="W64" s="42">
        <f>'Data Entry'!AC93</f>
        <v>0</v>
      </c>
      <c r="X64" s="42">
        <f>'Data Entry'!AD93</f>
        <v>0</v>
      </c>
      <c r="Y64" s="291">
        <f t="shared" si="6"/>
        <v>0</v>
      </c>
      <c r="Z64" s="42">
        <f>'Data Entry'!AE93</f>
        <v>0</v>
      </c>
      <c r="AA64" s="42">
        <f>'Data Entry'!AF93</f>
        <v>0</v>
      </c>
      <c r="AB64" s="291">
        <f t="shared" si="7"/>
        <v>0</v>
      </c>
      <c r="AC64" s="42">
        <f>'Data Entry'!AH93</f>
        <v>0</v>
      </c>
      <c r="AD64" s="42">
        <f>'Data Entry'!AI93</f>
        <v>0</v>
      </c>
      <c r="AE64" s="42">
        <f>'Data Entry'!AJ93</f>
        <v>0</v>
      </c>
      <c r="AF64" s="42">
        <f>'Data Entry'!AK93</f>
        <v>0</v>
      </c>
      <c r="AG64" s="42">
        <f>'Data Entry'!AL93</f>
        <v>0</v>
      </c>
      <c r="AH64" s="42">
        <f>'Data Entry'!AM93</f>
        <v>0</v>
      </c>
      <c r="AI64" s="42">
        <f>'Data Entry'!AV93</f>
        <v>0</v>
      </c>
      <c r="AJ64" s="42">
        <f>'Data Entry'!AW93</f>
        <v>0</v>
      </c>
      <c r="AK64" s="42">
        <f>'Data Entry'!AX93</f>
        <v>0</v>
      </c>
      <c r="AL64" s="291">
        <f t="shared" si="2"/>
        <v>0</v>
      </c>
      <c r="AM64" s="42">
        <f>'Data Entry'!AY93</f>
        <v>0</v>
      </c>
      <c r="AN64" s="42">
        <f>'Data Entry'!AZ93</f>
        <v>0</v>
      </c>
      <c r="AO64" s="42">
        <f>'Data Entry'!BA93</f>
        <v>0</v>
      </c>
      <c r="AP64" s="42">
        <f>'Data Entry'!BB93</f>
        <v>0</v>
      </c>
      <c r="AQ64" s="291">
        <f t="shared" si="8"/>
        <v>0</v>
      </c>
      <c r="AR64" s="42">
        <f>'Data Entry'!BC93</f>
        <v>0</v>
      </c>
      <c r="AS64" s="42">
        <f>'Data Entry'!BD93</f>
        <v>0</v>
      </c>
      <c r="AT64" s="291">
        <f t="shared" si="9"/>
        <v>0</v>
      </c>
      <c r="AU64" s="42">
        <f>'Data Entry'!BE93</f>
        <v>0</v>
      </c>
      <c r="AV64" s="42">
        <f>'Data Entry'!BF93</f>
        <v>0</v>
      </c>
      <c r="AW64" s="42">
        <f>'Data Entry'!BG93</f>
        <v>0</v>
      </c>
      <c r="AX64" s="291">
        <f t="shared" si="3"/>
        <v>0</v>
      </c>
      <c r="AY64" s="42">
        <f>'Data Entry'!BH93</f>
        <v>0</v>
      </c>
      <c r="AZ64" s="42">
        <f>'Data Entry'!BI93</f>
        <v>0</v>
      </c>
      <c r="BA64" s="42">
        <f>'Data Entry'!BJ93</f>
        <v>0</v>
      </c>
      <c r="BB64" s="42">
        <f>'Data Entry'!BK93</f>
        <v>0</v>
      </c>
      <c r="BC64" s="291">
        <f t="shared" si="10"/>
        <v>0</v>
      </c>
      <c r="BD64" s="42">
        <f>'Data Entry'!BL93</f>
        <v>0</v>
      </c>
      <c r="BE64" s="42">
        <f>'Data Entry'!BM93</f>
        <v>0</v>
      </c>
      <c r="BF64" s="291">
        <f t="shared" si="11"/>
        <v>0</v>
      </c>
      <c r="BG64" s="305">
        <f t="shared" si="12"/>
        <v>0</v>
      </c>
      <c r="BH64" s="288" t="str">
        <f>IFERROR((BG64*'Data Entry'!$F$18)/'Data Entry'!$E$18,"")</f>
        <v/>
      </c>
      <c r="BI64" s="305">
        <f t="shared" si="13"/>
        <v>0</v>
      </c>
      <c r="BJ64" s="288" t="str">
        <f t="shared" si="14"/>
        <v/>
      </c>
      <c r="BK64" s="307" t="str">
        <f t="shared" si="15"/>
        <v/>
      </c>
    </row>
    <row r="65" spans="1:63" ht="27" x14ac:dyDescent="0.2">
      <c r="A65" s="119" t="str">
        <f>'Data Entry'!D94</f>
        <v>Respondent 0061</v>
      </c>
      <c r="B65" s="52">
        <f>'Data Entry'!AN94</f>
        <v>0</v>
      </c>
      <c r="C65" s="52" t="str">
        <f>'Data Entry'!BX94</f>
        <v/>
      </c>
      <c r="D65" s="42" t="str">
        <f>'Data Entry'!BU94</f>
        <v>No disability</v>
      </c>
      <c r="E65" s="42">
        <f>'Data Entry'!O94</f>
        <v>0</v>
      </c>
      <c r="F65" s="42">
        <f>'Data Entry'!P94</f>
        <v>0</v>
      </c>
      <c r="G65" s="42">
        <f>'Data Entry'!Q94</f>
        <v>0</v>
      </c>
      <c r="H65" s="291">
        <f t="shared" si="0"/>
        <v>0</v>
      </c>
      <c r="I65" s="42">
        <f>'Data Entry'!R94</f>
        <v>0</v>
      </c>
      <c r="J65" s="42">
        <f>'Data Entry'!S94</f>
        <v>0</v>
      </c>
      <c r="K65" s="42">
        <f>'Data Entry'!T94</f>
        <v>0</v>
      </c>
      <c r="L65" s="42">
        <f>'Data Entry'!U94</f>
        <v>0</v>
      </c>
      <c r="M65" s="291">
        <f t="shared" si="4"/>
        <v>0</v>
      </c>
      <c r="N65" s="42">
        <f>'Data Entry'!V94</f>
        <v>0</v>
      </c>
      <c r="O65" s="42">
        <f>'Data Entry'!W94</f>
        <v>0</v>
      </c>
      <c r="P65" s="291">
        <f t="shared" si="5"/>
        <v>0</v>
      </c>
      <c r="Q65" s="42">
        <f>'Data Entry'!X94</f>
        <v>0</v>
      </c>
      <c r="R65" s="42">
        <f>'Data Entry'!Y94</f>
        <v>0</v>
      </c>
      <c r="S65" s="42">
        <f>'Data Entry'!Z94</f>
        <v>0</v>
      </c>
      <c r="T65" s="291">
        <f t="shared" si="1"/>
        <v>0</v>
      </c>
      <c r="U65" s="42">
        <f>'Data Entry'!AA94</f>
        <v>0</v>
      </c>
      <c r="V65" s="42">
        <f>'Data Entry'!AB94</f>
        <v>0</v>
      </c>
      <c r="W65" s="42">
        <f>'Data Entry'!AC94</f>
        <v>0</v>
      </c>
      <c r="X65" s="42">
        <f>'Data Entry'!AD94</f>
        <v>0</v>
      </c>
      <c r="Y65" s="291">
        <f t="shared" si="6"/>
        <v>0</v>
      </c>
      <c r="Z65" s="42">
        <f>'Data Entry'!AE94</f>
        <v>0</v>
      </c>
      <c r="AA65" s="42">
        <f>'Data Entry'!AF94</f>
        <v>0</v>
      </c>
      <c r="AB65" s="291">
        <f t="shared" si="7"/>
        <v>0</v>
      </c>
      <c r="AC65" s="42">
        <f>'Data Entry'!AH94</f>
        <v>0</v>
      </c>
      <c r="AD65" s="42">
        <f>'Data Entry'!AI94</f>
        <v>0</v>
      </c>
      <c r="AE65" s="42">
        <f>'Data Entry'!AJ94</f>
        <v>0</v>
      </c>
      <c r="AF65" s="42">
        <f>'Data Entry'!AK94</f>
        <v>0</v>
      </c>
      <c r="AG65" s="42">
        <f>'Data Entry'!AL94</f>
        <v>0</v>
      </c>
      <c r="AH65" s="42">
        <f>'Data Entry'!AM94</f>
        <v>0</v>
      </c>
      <c r="AI65" s="42">
        <f>'Data Entry'!AV94</f>
        <v>0</v>
      </c>
      <c r="AJ65" s="42">
        <f>'Data Entry'!AW94</f>
        <v>0</v>
      </c>
      <c r="AK65" s="42">
        <f>'Data Entry'!AX94</f>
        <v>0</v>
      </c>
      <c r="AL65" s="291">
        <f t="shared" si="2"/>
        <v>0</v>
      </c>
      <c r="AM65" s="42">
        <f>'Data Entry'!AY94</f>
        <v>0</v>
      </c>
      <c r="AN65" s="42">
        <f>'Data Entry'!AZ94</f>
        <v>0</v>
      </c>
      <c r="AO65" s="42">
        <f>'Data Entry'!BA94</f>
        <v>0</v>
      </c>
      <c r="AP65" s="42">
        <f>'Data Entry'!BB94</f>
        <v>0</v>
      </c>
      <c r="AQ65" s="291">
        <f t="shared" si="8"/>
        <v>0</v>
      </c>
      <c r="AR65" s="42">
        <f>'Data Entry'!BC94</f>
        <v>0</v>
      </c>
      <c r="AS65" s="42">
        <f>'Data Entry'!BD94</f>
        <v>0</v>
      </c>
      <c r="AT65" s="291">
        <f t="shared" si="9"/>
        <v>0</v>
      </c>
      <c r="AU65" s="42">
        <f>'Data Entry'!BE94</f>
        <v>0</v>
      </c>
      <c r="AV65" s="42">
        <f>'Data Entry'!BF94</f>
        <v>0</v>
      </c>
      <c r="AW65" s="42">
        <f>'Data Entry'!BG94</f>
        <v>0</v>
      </c>
      <c r="AX65" s="291">
        <f t="shared" si="3"/>
        <v>0</v>
      </c>
      <c r="AY65" s="42">
        <f>'Data Entry'!BH94</f>
        <v>0</v>
      </c>
      <c r="AZ65" s="42">
        <f>'Data Entry'!BI94</f>
        <v>0</v>
      </c>
      <c r="BA65" s="42">
        <f>'Data Entry'!BJ94</f>
        <v>0</v>
      </c>
      <c r="BB65" s="42">
        <f>'Data Entry'!BK94</f>
        <v>0</v>
      </c>
      <c r="BC65" s="291">
        <f t="shared" si="10"/>
        <v>0</v>
      </c>
      <c r="BD65" s="42">
        <f>'Data Entry'!BL94</f>
        <v>0</v>
      </c>
      <c r="BE65" s="42">
        <f>'Data Entry'!BM94</f>
        <v>0</v>
      </c>
      <c r="BF65" s="291">
        <f t="shared" si="11"/>
        <v>0</v>
      </c>
      <c r="BG65" s="305">
        <f t="shared" si="12"/>
        <v>0</v>
      </c>
      <c r="BH65" s="288" t="str">
        <f>IFERROR((BG65*'Data Entry'!$F$18)/'Data Entry'!$E$18,"")</f>
        <v/>
      </c>
      <c r="BI65" s="305">
        <f t="shared" si="13"/>
        <v>0</v>
      </c>
      <c r="BJ65" s="288" t="str">
        <f t="shared" si="14"/>
        <v/>
      </c>
      <c r="BK65" s="307" t="str">
        <f t="shared" si="15"/>
        <v/>
      </c>
    </row>
    <row r="66" spans="1:63" ht="27" x14ac:dyDescent="0.2">
      <c r="A66" s="119" t="str">
        <f>'Data Entry'!D95</f>
        <v>Respondent 0062</v>
      </c>
      <c r="B66" s="52">
        <f>'Data Entry'!AN95</f>
        <v>0</v>
      </c>
      <c r="C66" s="52" t="str">
        <f>'Data Entry'!BX95</f>
        <v/>
      </c>
      <c r="D66" s="42" t="str">
        <f>'Data Entry'!BU95</f>
        <v>No disability</v>
      </c>
      <c r="E66" s="42">
        <f>'Data Entry'!O95</f>
        <v>0</v>
      </c>
      <c r="F66" s="42">
        <f>'Data Entry'!P95</f>
        <v>0</v>
      </c>
      <c r="G66" s="42">
        <f>'Data Entry'!Q95</f>
        <v>0</v>
      </c>
      <c r="H66" s="291">
        <f t="shared" si="0"/>
        <v>0</v>
      </c>
      <c r="I66" s="42">
        <f>'Data Entry'!R95</f>
        <v>0</v>
      </c>
      <c r="J66" s="42">
        <f>'Data Entry'!S95</f>
        <v>0</v>
      </c>
      <c r="K66" s="42">
        <f>'Data Entry'!T95</f>
        <v>0</v>
      </c>
      <c r="L66" s="42">
        <f>'Data Entry'!U95</f>
        <v>0</v>
      </c>
      <c r="M66" s="291">
        <f t="shared" si="4"/>
        <v>0</v>
      </c>
      <c r="N66" s="42">
        <f>'Data Entry'!V95</f>
        <v>0</v>
      </c>
      <c r="O66" s="42">
        <f>'Data Entry'!W95</f>
        <v>0</v>
      </c>
      <c r="P66" s="291">
        <f t="shared" si="5"/>
        <v>0</v>
      </c>
      <c r="Q66" s="42">
        <f>'Data Entry'!X95</f>
        <v>0</v>
      </c>
      <c r="R66" s="42">
        <f>'Data Entry'!Y95</f>
        <v>0</v>
      </c>
      <c r="S66" s="42">
        <f>'Data Entry'!Z95</f>
        <v>0</v>
      </c>
      <c r="T66" s="291">
        <f t="shared" si="1"/>
        <v>0</v>
      </c>
      <c r="U66" s="42">
        <f>'Data Entry'!AA95</f>
        <v>0</v>
      </c>
      <c r="V66" s="42">
        <f>'Data Entry'!AB95</f>
        <v>0</v>
      </c>
      <c r="W66" s="42">
        <f>'Data Entry'!AC95</f>
        <v>0</v>
      </c>
      <c r="X66" s="42">
        <f>'Data Entry'!AD95</f>
        <v>0</v>
      </c>
      <c r="Y66" s="291">
        <f t="shared" si="6"/>
        <v>0</v>
      </c>
      <c r="Z66" s="42">
        <f>'Data Entry'!AE95</f>
        <v>0</v>
      </c>
      <c r="AA66" s="42">
        <f>'Data Entry'!AF95</f>
        <v>0</v>
      </c>
      <c r="AB66" s="291">
        <f t="shared" si="7"/>
        <v>0</v>
      </c>
      <c r="AC66" s="42">
        <f>'Data Entry'!AH95</f>
        <v>0</v>
      </c>
      <c r="AD66" s="42">
        <f>'Data Entry'!AI95</f>
        <v>0</v>
      </c>
      <c r="AE66" s="42">
        <f>'Data Entry'!AJ95</f>
        <v>0</v>
      </c>
      <c r="AF66" s="42">
        <f>'Data Entry'!AK95</f>
        <v>0</v>
      </c>
      <c r="AG66" s="42">
        <f>'Data Entry'!AL95</f>
        <v>0</v>
      </c>
      <c r="AH66" s="42">
        <f>'Data Entry'!AM95</f>
        <v>0</v>
      </c>
      <c r="AI66" s="42">
        <f>'Data Entry'!AV95</f>
        <v>0</v>
      </c>
      <c r="AJ66" s="42">
        <f>'Data Entry'!AW95</f>
        <v>0</v>
      </c>
      <c r="AK66" s="42">
        <f>'Data Entry'!AX95</f>
        <v>0</v>
      </c>
      <c r="AL66" s="291">
        <f t="shared" si="2"/>
        <v>0</v>
      </c>
      <c r="AM66" s="42">
        <f>'Data Entry'!AY95</f>
        <v>0</v>
      </c>
      <c r="AN66" s="42">
        <f>'Data Entry'!AZ95</f>
        <v>0</v>
      </c>
      <c r="AO66" s="42">
        <f>'Data Entry'!BA95</f>
        <v>0</v>
      </c>
      <c r="AP66" s="42">
        <f>'Data Entry'!BB95</f>
        <v>0</v>
      </c>
      <c r="AQ66" s="291">
        <f t="shared" si="8"/>
        <v>0</v>
      </c>
      <c r="AR66" s="42">
        <f>'Data Entry'!BC95</f>
        <v>0</v>
      </c>
      <c r="AS66" s="42">
        <f>'Data Entry'!BD95</f>
        <v>0</v>
      </c>
      <c r="AT66" s="291">
        <f t="shared" si="9"/>
        <v>0</v>
      </c>
      <c r="AU66" s="42">
        <f>'Data Entry'!BE95</f>
        <v>0</v>
      </c>
      <c r="AV66" s="42">
        <f>'Data Entry'!BF95</f>
        <v>0</v>
      </c>
      <c r="AW66" s="42">
        <f>'Data Entry'!BG95</f>
        <v>0</v>
      </c>
      <c r="AX66" s="291">
        <f t="shared" si="3"/>
        <v>0</v>
      </c>
      <c r="AY66" s="42">
        <f>'Data Entry'!BH95</f>
        <v>0</v>
      </c>
      <c r="AZ66" s="42">
        <f>'Data Entry'!BI95</f>
        <v>0</v>
      </c>
      <c r="BA66" s="42">
        <f>'Data Entry'!BJ95</f>
        <v>0</v>
      </c>
      <c r="BB66" s="42">
        <f>'Data Entry'!BK95</f>
        <v>0</v>
      </c>
      <c r="BC66" s="291">
        <f t="shared" si="10"/>
        <v>0</v>
      </c>
      <c r="BD66" s="42">
        <f>'Data Entry'!BL95</f>
        <v>0</v>
      </c>
      <c r="BE66" s="42">
        <f>'Data Entry'!BM95</f>
        <v>0</v>
      </c>
      <c r="BF66" s="291">
        <f t="shared" si="11"/>
        <v>0</v>
      </c>
      <c r="BG66" s="305">
        <f t="shared" si="12"/>
        <v>0</v>
      </c>
      <c r="BH66" s="288" t="str">
        <f>IFERROR((BG66*'Data Entry'!$F$18)/'Data Entry'!$E$18,"")</f>
        <v/>
      </c>
      <c r="BI66" s="305">
        <f t="shared" si="13"/>
        <v>0</v>
      </c>
      <c r="BJ66" s="288" t="str">
        <f t="shared" si="14"/>
        <v/>
      </c>
      <c r="BK66" s="307" t="str">
        <f t="shared" si="15"/>
        <v/>
      </c>
    </row>
    <row r="67" spans="1:63" ht="27" x14ac:dyDescent="0.2">
      <c r="A67" s="119" t="str">
        <f>'Data Entry'!D96</f>
        <v>Respondent 0063</v>
      </c>
      <c r="B67" s="52">
        <f>'Data Entry'!AN96</f>
        <v>0</v>
      </c>
      <c r="C67" s="52" t="str">
        <f>'Data Entry'!BX96</f>
        <v/>
      </c>
      <c r="D67" s="42" t="str">
        <f>'Data Entry'!BU96</f>
        <v>No disability</v>
      </c>
      <c r="E67" s="42">
        <f>'Data Entry'!O96</f>
        <v>0</v>
      </c>
      <c r="F67" s="42">
        <f>'Data Entry'!P96</f>
        <v>0</v>
      </c>
      <c r="G67" s="42">
        <f>'Data Entry'!Q96</f>
        <v>0</v>
      </c>
      <c r="H67" s="291">
        <f t="shared" si="0"/>
        <v>0</v>
      </c>
      <c r="I67" s="42">
        <f>'Data Entry'!R96</f>
        <v>0</v>
      </c>
      <c r="J67" s="42">
        <f>'Data Entry'!S96</f>
        <v>0</v>
      </c>
      <c r="K67" s="42">
        <f>'Data Entry'!T96</f>
        <v>0</v>
      </c>
      <c r="L67" s="42">
        <f>'Data Entry'!U96</f>
        <v>0</v>
      </c>
      <c r="M67" s="291">
        <f t="shared" si="4"/>
        <v>0</v>
      </c>
      <c r="N67" s="42">
        <f>'Data Entry'!V96</f>
        <v>0</v>
      </c>
      <c r="O67" s="42">
        <f>'Data Entry'!W96</f>
        <v>0</v>
      </c>
      <c r="P67" s="291">
        <f t="shared" si="5"/>
        <v>0</v>
      </c>
      <c r="Q67" s="42">
        <f>'Data Entry'!X96</f>
        <v>0</v>
      </c>
      <c r="R67" s="42">
        <f>'Data Entry'!Y96</f>
        <v>0</v>
      </c>
      <c r="S67" s="42">
        <f>'Data Entry'!Z96</f>
        <v>0</v>
      </c>
      <c r="T67" s="291">
        <f t="shared" si="1"/>
        <v>0</v>
      </c>
      <c r="U67" s="42">
        <f>'Data Entry'!AA96</f>
        <v>0</v>
      </c>
      <c r="V67" s="42">
        <f>'Data Entry'!AB96</f>
        <v>0</v>
      </c>
      <c r="W67" s="42">
        <f>'Data Entry'!AC96</f>
        <v>0</v>
      </c>
      <c r="X67" s="42">
        <f>'Data Entry'!AD96</f>
        <v>0</v>
      </c>
      <c r="Y67" s="291">
        <f t="shared" si="6"/>
        <v>0</v>
      </c>
      <c r="Z67" s="42">
        <f>'Data Entry'!AE96</f>
        <v>0</v>
      </c>
      <c r="AA67" s="42">
        <f>'Data Entry'!AF96</f>
        <v>0</v>
      </c>
      <c r="AB67" s="291">
        <f t="shared" si="7"/>
        <v>0</v>
      </c>
      <c r="AC67" s="42">
        <f>'Data Entry'!AH96</f>
        <v>0</v>
      </c>
      <c r="AD67" s="42">
        <f>'Data Entry'!AI96</f>
        <v>0</v>
      </c>
      <c r="AE67" s="42">
        <f>'Data Entry'!AJ96</f>
        <v>0</v>
      </c>
      <c r="AF67" s="42">
        <f>'Data Entry'!AK96</f>
        <v>0</v>
      </c>
      <c r="AG67" s="42">
        <f>'Data Entry'!AL96</f>
        <v>0</v>
      </c>
      <c r="AH67" s="42">
        <f>'Data Entry'!AM96</f>
        <v>0</v>
      </c>
      <c r="AI67" s="42">
        <f>'Data Entry'!AV96</f>
        <v>0</v>
      </c>
      <c r="AJ67" s="42">
        <f>'Data Entry'!AW96</f>
        <v>0</v>
      </c>
      <c r="AK67" s="42">
        <f>'Data Entry'!AX96</f>
        <v>0</v>
      </c>
      <c r="AL67" s="291">
        <f t="shared" si="2"/>
        <v>0</v>
      </c>
      <c r="AM67" s="42">
        <f>'Data Entry'!AY96</f>
        <v>0</v>
      </c>
      <c r="AN67" s="42">
        <f>'Data Entry'!AZ96</f>
        <v>0</v>
      </c>
      <c r="AO67" s="42">
        <f>'Data Entry'!BA96</f>
        <v>0</v>
      </c>
      <c r="AP67" s="42">
        <f>'Data Entry'!BB96</f>
        <v>0</v>
      </c>
      <c r="AQ67" s="291">
        <f t="shared" si="8"/>
        <v>0</v>
      </c>
      <c r="AR67" s="42">
        <f>'Data Entry'!BC96</f>
        <v>0</v>
      </c>
      <c r="AS67" s="42">
        <f>'Data Entry'!BD96</f>
        <v>0</v>
      </c>
      <c r="AT67" s="291">
        <f t="shared" si="9"/>
        <v>0</v>
      </c>
      <c r="AU67" s="42">
        <f>'Data Entry'!BE96</f>
        <v>0</v>
      </c>
      <c r="AV67" s="42">
        <f>'Data Entry'!BF96</f>
        <v>0</v>
      </c>
      <c r="AW67" s="42">
        <f>'Data Entry'!BG96</f>
        <v>0</v>
      </c>
      <c r="AX67" s="291">
        <f t="shared" si="3"/>
        <v>0</v>
      </c>
      <c r="AY67" s="42">
        <f>'Data Entry'!BH96</f>
        <v>0</v>
      </c>
      <c r="AZ67" s="42">
        <f>'Data Entry'!BI96</f>
        <v>0</v>
      </c>
      <c r="BA67" s="42">
        <f>'Data Entry'!BJ96</f>
        <v>0</v>
      </c>
      <c r="BB67" s="42">
        <f>'Data Entry'!BK96</f>
        <v>0</v>
      </c>
      <c r="BC67" s="291">
        <f t="shared" si="10"/>
        <v>0</v>
      </c>
      <c r="BD67" s="42">
        <f>'Data Entry'!BL96</f>
        <v>0</v>
      </c>
      <c r="BE67" s="42">
        <f>'Data Entry'!BM96</f>
        <v>0</v>
      </c>
      <c r="BF67" s="291">
        <f t="shared" si="11"/>
        <v>0</v>
      </c>
      <c r="BG67" s="305">
        <f t="shared" si="12"/>
        <v>0</v>
      </c>
      <c r="BH67" s="288" t="str">
        <f>IFERROR((BG67*'Data Entry'!$F$18)/'Data Entry'!$E$18,"")</f>
        <v/>
      </c>
      <c r="BI67" s="305">
        <f t="shared" si="13"/>
        <v>0</v>
      </c>
      <c r="BJ67" s="288" t="str">
        <f t="shared" si="14"/>
        <v/>
      </c>
      <c r="BK67" s="307" t="str">
        <f t="shared" si="15"/>
        <v/>
      </c>
    </row>
    <row r="68" spans="1:63" ht="27" x14ac:dyDescent="0.2">
      <c r="A68" s="119" t="str">
        <f>'Data Entry'!D97</f>
        <v>Respondent 0064</v>
      </c>
      <c r="B68" s="52">
        <f>'Data Entry'!AN97</f>
        <v>0</v>
      </c>
      <c r="C68" s="52" t="str">
        <f>'Data Entry'!BX97</f>
        <v/>
      </c>
      <c r="D68" s="42" t="str">
        <f>'Data Entry'!BU97</f>
        <v>No disability</v>
      </c>
      <c r="E68" s="42">
        <f>'Data Entry'!O97</f>
        <v>0</v>
      </c>
      <c r="F68" s="42">
        <f>'Data Entry'!P97</f>
        <v>0</v>
      </c>
      <c r="G68" s="42">
        <f>'Data Entry'!Q97</f>
        <v>0</v>
      </c>
      <c r="H68" s="291">
        <f t="shared" si="0"/>
        <v>0</v>
      </c>
      <c r="I68" s="42">
        <f>'Data Entry'!R97</f>
        <v>0</v>
      </c>
      <c r="J68" s="42">
        <f>'Data Entry'!S97</f>
        <v>0</v>
      </c>
      <c r="K68" s="42">
        <f>'Data Entry'!T97</f>
        <v>0</v>
      </c>
      <c r="L68" s="42">
        <f>'Data Entry'!U97</f>
        <v>0</v>
      </c>
      <c r="M68" s="291">
        <f t="shared" si="4"/>
        <v>0</v>
      </c>
      <c r="N68" s="42">
        <f>'Data Entry'!V97</f>
        <v>0</v>
      </c>
      <c r="O68" s="42">
        <f>'Data Entry'!W97</f>
        <v>0</v>
      </c>
      <c r="P68" s="291">
        <f t="shared" si="5"/>
        <v>0</v>
      </c>
      <c r="Q68" s="42">
        <f>'Data Entry'!X97</f>
        <v>0</v>
      </c>
      <c r="R68" s="42">
        <f>'Data Entry'!Y97</f>
        <v>0</v>
      </c>
      <c r="S68" s="42">
        <f>'Data Entry'!Z97</f>
        <v>0</v>
      </c>
      <c r="T68" s="291">
        <f t="shared" si="1"/>
        <v>0</v>
      </c>
      <c r="U68" s="42">
        <f>'Data Entry'!AA97</f>
        <v>0</v>
      </c>
      <c r="V68" s="42">
        <f>'Data Entry'!AB97</f>
        <v>0</v>
      </c>
      <c r="W68" s="42">
        <f>'Data Entry'!AC97</f>
        <v>0</v>
      </c>
      <c r="X68" s="42">
        <f>'Data Entry'!AD97</f>
        <v>0</v>
      </c>
      <c r="Y68" s="291">
        <f t="shared" si="6"/>
        <v>0</v>
      </c>
      <c r="Z68" s="42">
        <f>'Data Entry'!AE97</f>
        <v>0</v>
      </c>
      <c r="AA68" s="42">
        <f>'Data Entry'!AF97</f>
        <v>0</v>
      </c>
      <c r="AB68" s="291">
        <f t="shared" si="7"/>
        <v>0</v>
      </c>
      <c r="AC68" s="42">
        <f>'Data Entry'!AH97</f>
        <v>0</v>
      </c>
      <c r="AD68" s="42">
        <f>'Data Entry'!AI97</f>
        <v>0</v>
      </c>
      <c r="AE68" s="42">
        <f>'Data Entry'!AJ97</f>
        <v>0</v>
      </c>
      <c r="AF68" s="42">
        <f>'Data Entry'!AK97</f>
        <v>0</v>
      </c>
      <c r="AG68" s="42">
        <f>'Data Entry'!AL97</f>
        <v>0</v>
      </c>
      <c r="AH68" s="42">
        <f>'Data Entry'!AM97</f>
        <v>0</v>
      </c>
      <c r="AI68" s="42">
        <f>'Data Entry'!AV97</f>
        <v>0</v>
      </c>
      <c r="AJ68" s="42">
        <f>'Data Entry'!AW97</f>
        <v>0</v>
      </c>
      <c r="AK68" s="42">
        <f>'Data Entry'!AX97</f>
        <v>0</v>
      </c>
      <c r="AL68" s="291">
        <f t="shared" si="2"/>
        <v>0</v>
      </c>
      <c r="AM68" s="42">
        <f>'Data Entry'!AY97</f>
        <v>0</v>
      </c>
      <c r="AN68" s="42">
        <f>'Data Entry'!AZ97</f>
        <v>0</v>
      </c>
      <c r="AO68" s="42">
        <f>'Data Entry'!BA97</f>
        <v>0</v>
      </c>
      <c r="AP68" s="42">
        <f>'Data Entry'!BB97</f>
        <v>0</v>
      </c>
      <c r="AQ68" s="291">
        <f t="shared" si="8"/>
        <v>0</v>
      </c>
      <c r="AR68" s="42">
        <f>'Data Entry'!BC97</f>
        <v>0</v>
      </c>
      <c r="AS68" s="42">
        <f>'Data Entry'!BD97</f>
        <v>0</v>
      </c>
      <c r="AT68" s="291">
        <f t="shared" si="9"/>
        <v>0</v>
      </c>
      <c r="AU68" s="42">
        <f>'Data Entry'!BE97</f>
        <v>0</v>
      </c>
      <c r="AV68" s="42">
        <f>'Data Entry'!BF97</f>
        <v>0</v>
      </c>
      <c r="AW68" s="42">
        <f>'Data Entry'!BG97</f>
        <v>0</v>
      </c>
      <c r="AX68" s="291">
        <f t="shared" si="3"/>
        <v>0</v>
      </c>
      <c r="AY68" s="42">
        <f>'Data Entry'!BH97</f>
        <v>0</v>
      </c>
      <c r="AZ68" s="42">
        <f>'Data Entry'!BI97</f>
        <v>0</v>
      </c>
      <c r="BA68" s="42">
        <f>'Data Entry'!BJ97</f>
        <v>0</v>
      </c>
      <c r="BB68" s="42">
        <f>'Data Entry'!BK97</f>
        <v>0</v>
      </c>
      <c r="BC68" s="291">
        <f t="shared" si="10"/>
        <v>0</v>
      </c>
      <c r="BD68" s="42">
        <f>'Data Entry'!BL97</f>
        <v>0</v>
      </c>
      <c r="BE68" s="42">
        <f>'Data Entry'!BM97</f>
        <v>0</v>
      </c>
      <c r="BF68" s="291">
        <f t="shared" si="11"/>
        <v>0</v>
      </c>
      <c r="BG68" s="305">
        <f t="shared" si="12"/>
        <v>0</v>
      </c>
      <c r="BH68" s="288" t="str">
        <f>IFERROR((BG68*'Data Entry'!$F$18)/'Data Entry'!$E$18,"")</f>
        <v/>
      </c>
      <c r="BI68" s="305">
        <f t="shared" si="13"/>
        <v>0</v>
      </c>
      <c r="BJ68" s="288" t="str">
        <f t="shared" si="14"/>
        <v/>
      </c>
      <c r="BK68" s="307" t="str">
        <f t="shared" si="15"/>
        <v/>
      </c>
    </row>
    <row r="69" spans="1:63" ht="27" x14ac:dyDescent="0.2">
      <c r="A69" s="119" t="str">
        <f>'Data Entry'!D98</f>
        <v>Respondent 0065</v>
      </c>
      <c r="B69" s="52">
        <f>'Data Entry'!AN98</f>
        <v>0</v>
      </c>
      <c r="C69" s="52" t="str">
        <f>'Data Entry'!BX98</f>
        <v/>
      </c>
      <c r="D69" s="42" t="str">
        <f>'Data Entry'!BU98</f>
        <v>No disability</v>
      </c>
      <c r="E69" s="42">
        <f>'Data Entry'!O98</f>
        <v>0</v>
      </c>
      <c r="F69" s="42">
        <f>'Data Entry'!P98</f>
        <v>0</v>
      </c>
      <c r="G69" s="42">
        <f>'Data Entry'!Q98</f>
        <v>0</v>
      </c>
      <c r="H69" s="291">
        <f t="shared" ref="H69:H132" si="16">IF(G69=1,F69*E69*4.35,0)+IF(G69=2,F69*4.35,0)+IF(G69=3,F69*2.17,0)+IF(G69=4,F69*2,0)+IF(G69=5,F69,0)</f>
        <v>0</v>
      </c>
      <c r="I69" s="42">
        <f>'Data Entry'!R98</f>
        <v>0</v>
      </c>
      <c r="J69" s="42">
        <f>'Data Entry'!S98</f>
        <v>0</v>
      </c>
      <c r="K69" s="42">
        <f>'Data Entry'!T98</f>
        <v>0</v>
      </c>
      <c r="L69" s="42">
        <f>'Data Entry'!U98</f>
        <v>0</v>
      </c>
      <c r="M69" s="291">
        <f t="shared" si="4"/>
        <v>0</v>
      </c>
      <c r="N69" s="42">
        <f>'Data Entry'!V98</f>
        <v>0</v>
      </c>
      <c r="O69" s="42">
        <f>'Data Entry'!W98</f>
        <v>0</v>
      </c>
      <c r="P69" s="291">
        <f t="shared" si="5"/>
        <v>0</v>
      </c>
      <c r="Q69" s="42">
        <f>'Data Entry'!X98</f>
        <v>0</v>
      </c>
      <c r="R69" s="42">
        <f>'Data Entry'!Y98</f>
        <v>0</v>
      </c>
      <c r="S69" s="42">
        <f>'Data Entry'!Z98</f>
        <v>0</v>
      </c>
      <c r="T69" s="291">
        <f t="shared" ref="T69:T132" si="17">IF(S69=1,R69*Q69*4.35,0)+IF(S69=2,R69*4.35,0)+IF(S69=3,R69*2.17,0)+IF(S69=4,R69*2,0)+IF(S69=5,R69,0)</f>
        <v>0</v>
      </c>
      <c r="U69" s="42">
        <f>'Data Entry'!AA98</f>
        <v>0</v>
      </c>
      <c r="V69" s="42">
        <f>'Data Entry'!AB98</f>
        <v>0</v>
      </c>
      <c r="W69" s="42">
        <f>'Data Entry'!AC98</f>
        <v>0</v>
      </c>
      <c r="X69" s="42">
        <f>'Data Entry'!AD98</f>
        <v>0</v>
      </c>
      <c r="Y69" s="291">
        <f t="shared" si="6"/>
        <v>0</v>
      </c>
      <c r="Z69" s="42">
        <f>'Data Entry'!AE98</f>
        <v>0</v>
      </c>
      <c r="AA69" s="42">
        <f>'Data Entry'!AF98</f>
        <v>0</v>
      </c>
      <c r="AB69" s="291">
        <f t="shared" si="7"/>
        <v>0</v>
      </c>
      <c r="AC69" s="42">
        <f>'Data Entry'!AH98</f>
        <v>0</v>
      </c>
      <c r="AD69" s="42">
        <f>'Data Entry'!AI98</f>
        <v>0</v>
      </c>
      <c r="AE69" s="42">
        <f>'Data Entry'!AJ98</f>
        <v>0</v>
      </c>
      <c r="AF69" s="42">
        <f>'Data Entry'!AK98</f>
        <v>0</v>
      </c>
      <c r="AG69" s="42">
        <f>'Data Entry'!AL98</f>
        <v>0</v>
      </c>
      <c r="AH69" s="42">
        <f>'Data Entry'!AM98</f>
        <v>0</v>
      </c>
      <c r="AI69" s="42">
        <f>'Data Entry'!AV98</f>
        <v>0</v>
      </c>
      <c r="AJ69" s="42">
        <f>'Data Entry'!AW98</f>
        <v>0</v>
      </c>
      <c r="AK69" s="42">
        <f>'Data Entry'!AX98</f>
        <v>0</v>
      </c>
      <c r="AL69" s="291">
        <f t="shared" ref="AL69:AL132" si="18">IF(AK69=1,AJ69*AI69*4.35,0)+IF(AK69=2,AJ69*4.35,0)+IF(AK69=3,AJ69*2.17,0)+IF(AK69=4,AJ69*2,0)+IF(AK69=5,AJ69,0)</f>
        <v>0</v>
      </c>
      <c r="AM69" s="42">
        <f>'Data Entry'!AY98</f>
        <v>0</v>
      </c>
      <c r="AN69" s="42">
        <f>'Data Entry'!AZ98</f>
        <v>0</v>
      </c>
      <c r="AO69" s="42">
        <f>'Data Entry'!BA98</f>
        <v>0</v>
      </c>
      <c r="AP69" s="42">
        <f>'Data Entry'!BB98</f>
        <v>0</v>
      </c>
      <c r="AQ69" s="291">
        <f t="shared" si="8"/>
        <v>0</v>
      </c>
      <c r="AR69" s="42">
        <f>'Data Entry'!BC98</f>
        <v>0</v>
      </c>
      <c r="AS69" s="42">
        <f>'Data Entry'!BD98</f>
        <v>0</v>
      </c>
      <c r="AT69" s="291">
        <f t="shared" si="9"/>
        <v>0</v>
      </c>
      <c r="AU69" s="42">
        <f>'Data Entry'!BE98</f>
        <v>0</v>
      </c>
      <c r="AV69" s="42">
        <f>'Data Entry'!BF98</f>
        <v>0</v>
      </c>
      <c r="AW69" s="42">
        <f>'Data Entry'!BG98</f>
        <v>0</v>
      </c>
      <c r="AX69" s="291">
        <f t="shared" ref="AX69:AX132" si="19">IF(AW69=1,AV69*AU69*4.35,0)+IF(AW69=2,AV69*4.35,0)+IF(AW69=3,AV69*2.17,0)+IF(AW69=4,AV69*2,0)+IF(AW69=5,AV69,0)</f>
        <v>0</v>
      </c>
      <c r="AY69" s="42">
        <f>'Data Entry'!BH98</f>
        <v>0</v>
      </c>
      <c r="AZ69" s="42">
        <f>'Data Entry'!BI98</f>
        <v>0</v>
      </c>
      <c r="BA69" s="42">
        <f>'Data Entry'!BJ98</f>
        <v>0</v>
      </c>
      <c r="BB69" s="42">
        <f>'Data Entry'!BK98</f>
        <v>0</v>
      </c>
      <c r="BC69" s="291">
        <f t="shared" si="10"/>
        <v>0</v>
      </c>
      <c r="BD69" s="42">
        <f>'Data Entry'!BL98</f>
        <v>0</v>
      </c>
      <c r="BE69" s="42">
        <f>'Data Entry'!BM98</f>
        <v>0</v>
      </c>
      <c r="BF69" s="291">
        <f t="shared" si="11"/>
        <v>0</v>
      </c>
      <c r="BG69" s="305">
        <f t="shared" si="12"/>
        <v>0</v>
      </c>
      <c r="BH69" s="288" t="str">
        <f>IFERROR((BG69*'Data Entry'!$F$18)/'Data Entry'!$E$18,"")</f>
        <v/>
      </c>
      <c r="BI69" s="305">
        <f t="shared" si="13"/>
        <v>0</v>
      </c>
      <c r="BJ69" s="288" t="str">
        <f t="shared" si="14"/>
        <v/>
      </c>
      <c r="BK69" s="307" t="str">
        <f t="shared" si="15"/>
        <v/>
      </c>
    </row>
    <row r="70" spans="1:63" ht="27" x14ac:dyDescent="0.2">
      <c r="A70" s="119" t="str">
        <f>'Data Entry'!D99</f>
        <v>Respondent 0066</v>
      </c>
      <c r="B70" s="52">
        <f>'Data Entry'!AN99</f>
        <v>0</v>
      </c>
      <c r="C70" s="52" t="str">
        <f>'Data Entry'!BX99</f>
        <v/>
      </c>
      <c r="D70" s="42" t="str">
        <f>'Data Entry'!BU99</f>
        <v>No disability</v>
      </c>
      <c r="E70" s="42">
        <f>'Data Entry'!O99</f>
        <v>0</v>
      </c>
      <c r="F70" s="42">
        <f>'Data Entry'!P99</f>
        <v>0</v>
      </c>
      <c r="G70" s="42">
        <f>'Data Entry'!Q99</f>
        <v>0</v>
      </c>
      <c r="H70" s="291">
        <f t="shared" si="16"/>
        <v>0</v>
      </c>
      <c r="I70" s="42">
        <f>'Data Entry'!R99</f>
        <v>0</v>
      </c>
      <c r="J70" s="42">
        <f>'Data Entry'!S99</f>
        <v>0</v>
      </c>
      <c r="K70" s="42">
        <f>'Data Entry'!T99</f>
        <v>0</v>
      </c>
      <c r="L70" s="42">
        <f>'Data Entry'!U99</f>
        <v>0</v>
      </c>
      <c r="M70" s="291">
        <f t="shared" ref="M70:M133" si="20">IF(K70=0,(J70*4.35)-L70,K70-L70)</f>
        <v>0</v>
      </c>
      <c r="N70" s="42">
        <f>'Data Entry'!V99</f>
        <v>0</v>
      </c>
      <c r="O70" s="42">
        <f>'Data Entry'!W99</f>
        <v>0</v>
      </c>
      <c r="P70" s="291">
        <f t="shared" ref="P70:P133" si="21">N70-O70</f>
        <v>0</v>
      </c>
      <c r="Q70" s="42">
        <f>'Data Entry'!X99</f>
        <v>0</v>
      </c>
      <c r="R70" s="42">
        <f>'Data Entry'!Y99</f>
        <v>0</v>
      </c>
      <c r="S70" s="42">
        <f>'Data Entry'!Z99</f>
        <v>0</v>
      </c>
      <c r="T70" s="291">
        <f t="shared" si="17"/>
        <v>0</v>
      </c>
      <c r="U70" s="42">
        <f>'Data Entry'!AA99</f>
        <v>0</v>
      </c>
      <c r="V70" s="42">
        <f>'Data Entry'!AB99</f>
        <v>0</v>
      </c>
      <c r="W70" s="42">
        <f>'Data Entry'!AC99</f>
        <v>0</v>
      </c>
      <c r="X70" s="42">
        <f>'Data Entry'!AD99</f>
        <v>0</v>
      </c>
      <c r="Y70" s="291">
        <f t="shared" ref="Y70:Y133" si="22">IF(W70=0,(V70*4.35)-X70,W70-X70)</f>
        <v>0</v>
      </c>
      <c r="Z70" s="42">
        <f>'Data Entry'!AE99</f>
        <v>0</v>
      </c>
      <c r="AA70" s="42">
        <f>'Data Entry'!AF99</f>
        <v>0</v>
      </c>
      <c r="AB70" s="291">
        <f t="shared" ref="AB70:AB133" si="23">Z70-AA70</f>
        <v>0</v>
      </c>
      <c r="AC70" s="42">
        <f>'Data Entry'!AH99</f>
        <v>0</v>
      </c>
      <c r="AD70" s="42">
        <f>'Data Entry'!AI99</f>
        <v>0</v>
      </c>
      <c r="AE70" s="42">
        <f>'Data Entry'!AJ99</f>
        <v>0</v>
      </c>
      <c r="AF70" s="42">
        <f>'Data Entry'!AK99</f>
        <v>0</v>
      </c>
      <c r="AG70" s="42">
        <f>'Data Entry'!AL99</f>
        <v>0</v>
      </c>
      <c r="AH70" s="42">
        <f>'Data Entry'!AM99</f>
        <v>0</v>
      </c>
      <c r="AI70" s="42">
        <f>'Data Entry'!AV99</f>
        <v>0</v>
      </c>
      <c r="AJ70" s="42">
        <f>'Data Entry'!AW99</f>
        <v>0</v>
      </c>
      <c r="AK70" s="42">
        <f>'Data Entry'!AX99</f>
        <v>0</v>
      </c>
      <c r="AL70" s="291">
        <f t="shared" si="18"/>
        <v>0</v>
      </c>
      <c r="AM70" s="42">
        <f>'Data Entry'!AY99</f>
        <v>0</v>
      </c>
      <c r="AN70" s="42">
        <f>'Data Entry'!AZ99</f>
        <v>0</v>
      </c>
      <c r="AO70" s="42">
        <f>'Data Entry'!BA99</f>
        <v>0</v>
      </c>
      <c r="AP70" s="42">
        <f>'Data Entry'!BB99</f>
        <v>0</v>
      </c>
      <c r="AQ70" s="291">
        <f t="shared" ref="AQ70:AQ133" si="24">IF(AO70=0,(AN70*4.35)-AP70,AO70-AP70)</f>
        <v>0</v>
      </c>
      <c r="AR70" s="42">
        <f>'Data Entry'!BC99</f>
        <v>0</v>
      </c>
      <c r="AS70" s="42">
        <f>'Data Entry'!BD99</f>
        <v>0</v>
      </c>
      <c r="AT70" s="291">
        <f t="shared" ref="AT70:AT133" si="25">AR70-AS70</f>
        <v>0</v>
      </c>
      <c r="AU70" s="42">
        <f>'Data Entry'!BE99</f>
        <v>0</v>
      </c>
      <c r="AV70" s="42">
        <f>'Data Entry'!BF99</f>
        <v>0</v>
      </c>
      <c r="AW70" s="42">
        <f>'Data Entry'!BG99</f>
        <v>0</v>
      </c>
      <c r="AX70" s="291">
        <f t="shared" si="19"/>
        <v>0</v>
      </c>
      <c r="AY70" s="42">
        <f>'Data Entry'!BH99</f>
        <v>0</v>
      </c>
      <c r="AZ70" s="42">
        <f>'Data Entry'!BI99</f>
        <v>0</v>
      </c>
      <c r="BA70" s="42">
        <f>'Data Entry'!BJ99</f>
        <v>0</v>
      </c>
      <c r="BB70" s="42">
        <f>'Data Entry'!BK99</f>
        <v>0</v>
      </c>
      <c r="BC70" s="291">
        <f t="shared" ref="BC70:BC133" si="26">IF(BA70=0,(AZ70*4.35)-BB70,BA70-BB70)</f>
        <v>0</v>
      </c>
      <c r="BD70" s="42">
        <f>'Data Entry'!BL99</f>
        <v>0</v>
      </c>
      <c r="BE70" s="42">
        <f>'Data Entry'!BM99</f>
        <v>0</v>
      </c>
      <c r="BF70" s="291">
        <f t="shared" ref="BF70:BF133" si="27">BD70-BE70</f>
        <v>0</v>
      </c>
      <c r="BG70" s="305">
        <f t="shared" ref="BG70:BG133" si="28">H70+I70+M70+P70+T70+U70+Y70+AB70</f>
        <v>0</v>
      </c>
      <c r="BH70" s="288" t="str">
        <f>IFERROR((BG70*'Data Entry'!$F$18)/'Data Entry'!$E$18,"")</f>
        <v/>
      </c>
      <c r="BI70" s="305">
        <f t="shared" ref="BI70:BI133" si="29">AL70+AM70+AQ70+AT70+AX70+AY70+BC70+BF70</f>
        <v>0</v>
      </c>
      <c r="BJ70" s="288" t="str">
        <f t="shared" ref="BJ70:BJ133" si="30">IFERROR(BI70-BH70,"")</f>
        <v/>
      </c>
      <c r="BK70" s="307" t="str">
        <f t="shared" si="15"/>
        <v/>
      </c>
    </row>
    <row r="71" spans="1:63" ht="27" x14ac:dyDescent="0.2">
      <c r="A71" s="119" t="str">
        <f>'Data Entry'!D100</f>
        <v>Respondent 0067</v>
      </c>
      <c r="B71" s="52">
        <f>'Data Entry'!AN100</f>
        <v>0</v>
      </c>
      <c r="C71" s="52" t="str">
        <f>'Data Entry'!BX100</f>
        <v/>
      </c>
      <c r="D71" s="42" t="str">
        <f>'Data Entry'!BU100</f>
        <v>No disability</v>
      </c>
      <c r="E71" s="42">
        <f>'Data Entry'!O100</f>
        <v>0</v>
      </c>
      <c r="F71" s="42">
        <f>'Data Entry'!P100</f>
        <v>0</v>
      </c>
      <c r="G71" s="42">
        <f>'Data Entry'!Q100</f>
        <v>0</v>
      </c>
      <c r="H71" s="291">
        <f t="shared" si="16"/>
        <v>0</v>
      </c>
      <c r="I71" s="42">
        <f>'Data Entry'!R100</f>
        <v>0</v>
      </c>
      <c r="J71" s="42">
        <f>'Data Entry'!S100</f>
        <v>0</v>
      </c>
      <c r="K71" s="42">
        <f>'Data Entry'!T100</f>
        <v>0</v>
      </c>
      <c r="L71" s="42">
        <f>'Data Entry'!U100</f>
        <v>0</v>
      </c>
      <c r="M71" s="291">
        <f t="shared" si="20"/>
        <v>0</v>
      </c>
      <c r="N71" s="42">
        <f>'Data Entry'!V100</f>
        <v>0</v>
      </c>
      <c r="O71" s="42">
        <f>'Data Entry'!W100</f>
        <v>0</v>
      </c>
      <c r="P71" s="291">
        <f t="shared" si="21"/>
        <v>0</v>
      </c>
      <c r="Q71" s="42">
        <f>'Data Entry'!X100</f>
        <v>0</v>
      </c>
      <c r="R71" s="42">
        <f>'Data Entry'!Y100</f>
        <v>0</v>
      </c>
      <c r="S71" s="42">
        <f>'Data Entry'!Z100</f>
        <v>0</v>
      </c>
      <c r="T71" s="291">
        <f t="shared" si="17"/>
        <v>0</v>
      </c>
      <c r="U71" s="42">
        <f>'Data Entry'!AA100</f>
        <v>0</v>
      </c>
      <c r="V71" s="42">
        <f>'Data Entry'!AB100</f>
        <v>0</v>
      </c>
      <c r="W71" s="42">
        <f>'Data Entry'!AC100</f>
        <v>0</v>
      </c>
      <c r="X71" s="42">
        <f>'Data Entry'!AD100</f>
        <v>0</v>
      </c>
      <c r="Y71" s="291">
        <f t="shared" si="22"/>
        <v>0</v>
      </c>
      <c r="Z71" s="42">
        <f>'Data Entry'!AE100</f>
        <v>0</v>
      </c>
      <c r="AA71" s="42">
        <f>'Data Entry'!AF100</f>
        <v>0</v>
      </c>
      <c r="AB71" s="291">
        <f t="shared" si="23"/>
        <v>0</v>
      </c>
      <c r="AC71" s="42">
        <f>'Data Entry'!AH100</f>
        <v>0</v>
      </c>
      <c r="AD71" s="42">
        <f>'Data Entry'!AI100</f>
        <v>0</v>
      </c>
      <c r="AE71" s="42">
        <f>'Data Entry'!AJ100</f>
        <v>0</v>
      </c>
      <c r="AF71" s="42">
        <f>'Data Entry'!AK100</f>
        <v>0</v>
      </c>
      <c r="AG71" s="42">
        <f>'Data Entry'!AL100</f>
        <v>0</v>
      </c>
      <c r="AH71" s="42">
        <f>'Data Entry'!AM100</f>
        <v>0</v>
      </c>
      <c r="AI71" s="42">
        <f>'Data Entry'!AV100</f>
        <v>0</v>
      </c>
      <c r="AJ71" s="42">
        <f>'Data Entry'!AW100</f>
        <v>0</v>
      </c>
      <c r="AK71" s="42">
        <f>'Data Entry'!AX100</f>
        <v>0</v>
      </c>
      <c r="AL71" s="291">
        <f t="shared" si="18"/>
        <v>0</v>
      </c>
      <c r="AM71" s="42">
        <f>'Data Entry'!AY100</f>
        <v>0</v>
      </c>
      <c r="AN71" s="42">
        <f>'Data Entry'!AZ100</f>
        <v>0</v>
      </c>
      <c r="AO71" s="42">
        <f>'Data Entry'!BA100</f>
        <v>0</v>
      </c>
      <c r="AP71" s="42">
        <f>'Data Entry'!BB100</f>
        <v>0</v>
      </c>
      <c r="AQ71" s="291">
        <f t="shared" si="24"/>
        <v>0</v>
      </c>
      <c r="AR71" s="42">
        <f>'Data Entry'!BC100</f>
        <v>0</v>
      </c>
      <c r="AS71" s="42">
        <f>'Data Entry'!BD100</f>
        <v>0</v>
      </c>
      <c r="AT71" s="291">
        <f t="shared" si="25"/>
        <v>0</v>
      </c>
      <c r="AU71" s="42">
        <f>'Data Entry'!BE100</f>
        <v>0</v>
      </c>
      <c r="AV71" s="42">
        <f>'Data Entry'!BF100</f>
        <v>0</v>
      </c>
      <c r="AW71" s="42">
        <f>'Data Entry'!BG100</f>
        <v>0</v>
      </c>
      <c r="AX71" s="291">
        <f t="shared" si="19"/>
        <v>0</v>
      </c>
      <c r="AY71" s="42">
        <f>'Data Entry'!BH100</f>
        <v>0</v>
      </c>
      <c r="AZ71" s="42">
        <f>'Data Entry'!BI100</f>
        <v>0</v>
      </c>
      <c r="BA71" s="42">
        <f>'Data Entry'!BJ100</f>
        <v>0</v>
      </c>
      <c r="BB71" s="42">
        <f>'Data Entry'!BK100</f>
        <v>0</v>
      </c>
      <c r="BC71" s="291">
        <f t="shared" si="26"/>
        <v>0</v>
      </c>
      <c r="BD71" s="42">
        <f>'Data Entry'!BL100</f>
        <v>0</v>
      </c>
      <c r="BE71" s="42">
        <f>'Data Entry'!BM100</f>
        <v>0</v>
      </c>
      <c r="BF71" s="291">
        <f t="shared" si="27"/>
        <v>0</v>
      </c>
      <c r="BG71" s="305">
        <f t="shared" si="28"/>
        <v>0</v>
      </c>
      <c r="BH71" s="288" t="str">
        <f>IFERROR((BG71*'Data Entry'!$F$18)/'Data Entry'!$E$18,"")</f>
        <v/>
      </c>
      <c r="BI71" s="305">
        <f t="shared" si="29"/>
        <v>0</v>
      </c>
      <c r="BJ71" s="288" t="str">
        <f t="shared" si="30"/>
        <v/>
      </c>
      <c r="BK71" s="307" t="str">
        <f t="shared" ref="BK71:BK134" si="31">IFERROR((BJ71/BH71)*100,"")</f>
        <v/>
      </c>
    </row>
    <row r="72" spans="1:63" ht="27" x14ac:dyDescent="0.2">
      <c r="A72" s="119" t="str">
        <f>'Data Entry'!D101</f>
        <v>Respondent 0068</v>
      </c>
      <c r="B72" s="52">
        <f>'Data Entry'!AN101</f>
        <v>0</v>
      </c>
      <c r="C72" s="52" t="str">
        <f>'Data Entry'!BX101</f>
        <v/>
      </c>
      <c r="D72" s="42" t="str">
        <f>'Data Entry'!BU101</f>
        <v>No disability</v>
      </c>
      <c r="E72" s="42">
        <f>'Data Entry'!O101</f>
        <v>0</v>
      </c>
      <c r="F72" s="42">
        <f>'Data Entry'!P101</f>
        <v>0</v>
      </c>
      <c r="G72" s="42">
        <f>'Data Entry'!Q101</f>
        <v>0</v>
      </c>
      <c r="H72" s="291">
        <f t="shared" si="16"/>
        <v>0</v>
      </c>
      <c r="I72" s="42">
        <f>'Data Entry'!R101</f>
        <v>0</v>
      </c>
      <c r="J72" s="42">
        <f>'Data Entry'!S101</f>
        <v>0</v>
      </c>
      <c r="K72" s="42">
        <f>'Data Entry'!T101</f>
        <v>0</v>
      </c>
      <c r="L72" s="42">
        <f>'Data Entry'!U101</f>
        <v>0</v>
      </c>
      <c r="M72" s="291">
        <f t="shared" si="20"/>
        <v>0</v>
      </c>
      <c r="N72" s="42">
        <f>'Data Entry'!V101</f>
        <v>0</v>
      </c>
      <c r="O72" s="42">
        <f>'Data Entry'!W101</f>
        <v>0</v>
      </c>
      <c r="P72" s="291">
        <f t="shared" si="21"/>
        <v>0</v>
      </c>
      <c r="Q72" s="42">
        <f>'Data Entry'!X101</f>
        <v>0</v>
      </c>
      <c r="R72" s="42">
        <f>'Data Entry'!Y101</f>
        <v>0</v>
      </c>
      <c r="S72" s="42">
        <f>'Data Entry'!Z101</f>
        <v>0</v>
      </c>
      <c r="T72" s="291">
        <f t="shared" si="17"/>
        <v>0</v>
      </c>
      <c r="U72" s="42">
        <f>'Data Entry'!AA101</f>
        <v>0</v>
      </c>
      <c r="V72" s="42">
        <f>'Data Entry'!AB101</f>
        <v>0</v>
      </c>
      <c r="W72" s="42">
        <f>'Data Entry'!AC101</f>
        <v>0</v>
      </c>
      <c r="X72" s="42">
        <f>'Data Entry'!AD101</f>
        <v>0</v>
      </c>
      <c r="Y72" s="291">
        <f t="shared" si="22"/>
        <v>0</v>
      </c>
      <c r="Z72" s="42">
        <f>'Data Entry'!AE101</f>
        <v>0</v>
      </c>
      <c r="AA72" s="42">
        <f>'Data Entry'!AF101</f>
        <v>0</v>
      </c>
      <c r="AB72" s="291">
        <f t="shared" si="23"/>
        <v>0</v>
      </c>
      <c r="AC72" s="42">
        <f>'Data Entry'!AH101</f>
        <v>0</v>
      </c>
      <c r="AD72" s="42">
        <f>'Data Entry'!AI101</f>
        <v>0</v>
      </c>
      <c r="AE72" s="42">
        <f>'Data Entry'!AJ101</f>
        <v>0</v>
      </c>
      <c r="AF72" s="42">
        <f>'Data Entry'!AK101</f>
        <v>0</v>
      </c>
      <c r="AG72" s="42">
        <f>'Data Entry'!AL101</f>
        <v>0</v>
      </c>
      <c r="AH72" s="42">
        <f>'Data Entry'!AM101</f>
        <v>0</v>
      </c>
      <c r="AI72" s="42">
        <f>'Data Entry'!AV101</f>
        <v>0</v>
      </c>
      <c r="AJ72" s="42">
        <f>'Data Entry'!AW101</f>
        <v>0</v>
      </c>
      <c r="AK72" s="42">
        <f>'Data Entry'!AX101</f>
        <v>0</v>
      </c>
      <c r="AL72" s="291">
        <f t="shared" si="18"/>
        <v>0</v>
      </c>
      <c r="AM72" s="42">
        <f>'Data Entry'!AY101</f>
        <v>0</v>
      </c>
      <c r="AN72" s="42">
        <f>'Data Entry'!AZ101</f>
        <v>0</v>
      </c>
      <c r="AO72" s="42">
        <f>'Data Entry'!BA101</f>
        <v>0</v>
      </c>
      <c r="AP72" s="42">
        <f>'Data Entry'!BB101</f>
        <v>0</v>
      </c>
      <c r="AQ72" s="291">
        <f t="shared" si="24"/>
        <v>0</v>
      </c>
      <c r="AR72" s="42">
        <f>'Data Entry'!BC101</f>
        <v>0</v>
      </c>
      <c r="AS72" s="42">
        <f>'Data Entry'!BD101</f>
        <v>0</v>
      </c>
      <c r="AT72" s="291">
        <f t="shared" si="25"/>
        <v>0</v>
      </c>
      <c r="AU72" s="42">
        <f>'Data Entry'!BE101</f>
        <v>0</v>
      </c>
      <c r="AV72" s="42">
        <f>'Data Entry'!BF101</f>
        <v>0</v>
      </c>
      <c r="AW72" s="42">
        <f>'Data Entry'!BG101</f>
        <v>0</v>
      </c>
      <c r="AX72" s="291">
        <f t="shared" si="19"/>
        <v>0</v>
      </c>
      <c r="AY72" s="42">
        <f>'Data Entry'!BH101</f>
        <v>0</v>
      </c>
      <c r="AZ72" s="42">
        <f>'Data Entry'!BI101</f>
        <v>0</v>
      </c>
      <c r="BA72" s="42">
        <f>'Data Entry'!BJ101</f>
        <v>0</v>
      </c>
      <c r="BB72" s="42">
        <f>'Data Entry'!BK101</f>
        <v>0</v>
      </c>
      <c r="BC72" s="291">
        <f t="shared" si="26"/>
        <v>0</v>
      </c>
      <c r="BD72" s="42">
        <f>'Data Entry'!BL101</f>
        <v>0</v>
      </c>
      <c r="BE72" s="42">
        <f>'Data Entry'!BM101</f>
        <v>0</v>
      </c>
      <c r="BF72" s="291">
        <f t="shared" si="27"/>
        <v>0</v>
      </c>
      <c r="BG72" s="305">
        <f t="shared" si="28"/>
        <v>0</v>
      </c>
      <c r="BH72" s="288" t="str">
        <f>IFERROR((BG72*'Data Entry'!$F$18)/'Data Entry'!$E$18,"")</f>
        <v/>
      </c>
      <c r="BI72" s="305">
        <f t="shared" si="29"/>
        <v>0</v>
      </c>
      <c r="BJ72" s="288" t="str">
        <f t="shared" si="30"/>
        <v/>
      </c>
      <c r="BK72" s="307" t="str">
        <f t="shared" si="31"/>
        <v/>
      </c>
    </row>
    <row r="73" spans="1:63" ht="27" x14ac:dyDescent="0.2">
      <c r="A73" s="119" t="str">
        <f>'Data Entry'!D102</f>
        <v>Respondent 0069</v>
      </c>
      <c r="B73" s="52">
        <f>'Data Entry'!AN102</f>
        <v>0</v>
      </c>
      <c r="C73" s="52" t="str">
        <f>'Data Entry'!BX102</f>
        <v/>
      </c>
      <c r="D73" s="42" t="str">
        <f>'Data Entry'!BU102</f>
        <v>No disability</v>
      </c>
      <c r="E73" s="42">
        <f>'Data Entry'!O102</f>
        <v>0</v>
      </c>
      <c r="F73" s="42">
        <f>'Data Entry'!P102</f>
        <v>0</v>
      </c>
      <c r="G73" s="42">
        <f>'Data Entry'!Q102</f>
        <v>0</v>
      </c>
      <c r="H73" s="291">
        <f t="shared" si="16"/>
        <v>0</v>
      </c>
      <c r="I73" s="42">
        <f>'Data Entry'!R102</f>
        <v>0</v>
      </c>
      <c r="J73" s="42">
        <f>'Data Entry'!S102</f>
        <v>0</v>
      </c>
      <c r="K73" s="42">
        <f>'Data Entry'!T102</f>
        <v>0</v>
      </c>
      <c r="L73" s="42">
        <f>'Data Entry'!U102</f>
        <v>0</v>
      </c>
      <c r="M73" s="291">
        <f t="shared" si="20"/>
        <v>0</v>
      </c>
      <c r="N73" s="42">
        <f>'Data Entry'!V102</f>
        <v>0</v>
      </c>
      <c r="O73" s="42">
        <f>'Data Entry'!W102</f>
        <v>0</v>
      </c>
      <c r="P73" s="291">
        <f t="shared" si="21"/>
        <v>0</v>
      </c>
      <c r="Q73" s="42">
        <f>'Data Entry'!X102</f>
        <v>0</v>
      </c>
      <c r="R73" s="42">
        <f>'Data Entry'!Y102</f>
        <v>0</v>
      </c>
      <c r="S73" s="42">
        <f>'Data Entry'!Z102</f>
        <v>0</v>
      </c>
      <c r="T73" s="291">
        <f t="shared" si="17"/>
        <v>0</v>
      </c>
      <c r="U73" s="42">
        <f>'Data Entry'!AA102</f>
        <v>0</v>
      </c>
      <c r="V73" s="42">
        <f>'Data Entry'!AB102</f>
        <v>0</v>
      </c>
      <c r="W73" s="42">
        <f>'Data Entry'!AC102</f>
        <v>0</v>
      </c>
      <c r="X73" s="42">
        <f>'Data Entry'!AD102</f>
        <v>0</v>
      </c>
      <c r="Y73" s="291">
        <f t="shared" si="22"/>
        <v>0</v>
      </c>
      <c r="Z73" s="42">
        <f>'Data Entry'!AE102</f>
        <v>0</v>
      </c>
      <c r="AA73" s="42">
        <f>'Data Entry'!AF102</f>
        <v>0</v>
      </c>
      <c r="AB73" s="291">
        <f t="shared" si="23"/>
        <v>0</v>
      </c>
      <c r="AC73" s="42">
        <f>'Data Entry'!AH102</f>
        <v>0</v>
      </c>
      <c r="AD73" s="42">
        <f>'Data Entry'!AI102</f>
        <v>0</v>
      </c>
      <c r="AE73" s="42">
        <f>'Data Entry'!AJ102</f>
        <v>0</v>
      </c>
      <c r="AF73" s="42">
        <f>'Data Entry'!AK102</f>
        <v>0</v>
      </c>
      <c r="AG73" s="42">
        <f>'Data Entry'!AL102</f>
        <v>0</v>
      </c>
      <c r="AH73" s="42">
        <f>'Data Entry'!AM102</f>
        <v>0</v>
      </c>
      <c r="AI73" s="42">
        <f>'Data Entry'!AV102</f>
        <v>0</v>
      </c>
      <c r="AJ73" s="42">
        <f>'Data Entry'!AW102</f>
        <v>0</v>
      </c>
      <c r="AK73" s="42">
        <f>'Data Entry'!AX102</f>
        <v>0</v>
      </c>
      <c r="AL73" s="291">
        <f t="shared" si="18"/>
        <v>0</v>
      </c>
      <c r="AM73" s="42">
        <f>'Data Entry'!AY102</f>
        <v>0</v>
      </c>
      <c r="AN73" s="42">
        <f>'Data Entry'!AZ102</f>
        <v>0</v>
      </c>
      <c r="AO73" s="42">
        <f>'Data Entry'!BA102</f>
        <v>0</v>
      </c>
      <c r="AP73" s="42">
        <f>'Data Entry'!BB102</f>
        <v>0</v>
      </c>
      <c r="AQ73" s="291">
        <f t="shared" si="24"/>
        <v>0</v>
      </c>
      <c r="AR73" s="42">
        <f>'Data Entry'!BC102</f>
        <v>0</v>
      </c>
      <c r="AS73" s="42">
        <f>'Data Entry'!BD102</f>
        <v>0</v>
      </c>
      <c r="AT73" s="291">
        <f t="shared" si="25"/>
        <v>0</v>
      </c>
      <c r="AU73" s="42">
        <f>'Data Entry'!BE102</f>
        <v>0</v>
      </c>
      <c r="AV73" s="42">
        <f>'Data Entry'!BF102</f>
        <v>0</v>
      </c>
      <c r="AW73" s="42">
        <f>'Data Entry'!BG102</f>
        <v>0</v>
      </c>
      <c r="AX73" s="291">
        <f t="shared" si="19"/>
        <v>0</v>
      </c>
      <c r="AY73" s="42">
        <f>'Data Entry'!BH102</f>
        <v>0</v>
      </c>
      <c r="AZ73" s="42">
        <f>'Data Entry'!BI102</f>
        <v>0</v>
      </c>
      <c r="BA73" s="42">
        <f>'Data Entry'!BJ102</f>
        <v>0</v>
      </c>
      <c r="BB73" s="42">
        <f>'Data Entry'!BK102</f>
        <v>0</v>
      </c>
      <c r="BC73" s="291">
        <f t="shared" si="26"/>
        <v>0</v>
      </c>
      <c r="BD73" s="42">
        <f>'Data Entry'!BL102</f>
        <v>0</v>
      </c>
      <c r="BE73" s="42">
        <f>'Data Entry'!BM102</f>
        <v>0</v>
      </c>
      <c r="BF73" s="291">
        <f t="shared" si="27"/>
        <v>0</v>
      </c>
      <c r="BG73" s="305">
        <f t="shared" si="28"/>
        <v>0</v>
      </c>
      <c r="BH73" s="288" t="str">
        <f>IFERROR((BG73*'Data Entry'!$F$18)/'Data Entry'!$E$18,"")</f>
        <v/>
      </c>
      <c r="BI73" s="305">
        <f t="shared" si="29"/>
        <v>0</v>
      </c>
      <c r="BJ73" s="288" t="str">
        <f t="shared" si="30"/>
        <v/>
      </c>
      <c r="BK73" s="307" t="str">
        <f t="shared" si="31"/>
        <v/>
      </c>
    </row>
    <row r="74" spans="1:63" ht="27" x14ac:dyDescent="0.2">
      <c r="A74" s="119" t="str">
        <f>'Data Entry'!D103</f>
        <v>Respondent 0070</v>
      </c>
      <c r="B74" s="52">
        <f>'Data Entry'!AN103</f>
        <v>0</v>
      </c>
      <c r="C74" s="52" t="str">
        <f>'Data Entry'!BX103</f>
        <v/>
      </c>
      <c r="D74" s="42" t="str">
        <f>'Data Entry'!BU103</f>
        <v>No disability</v>
      </c>
      <c r="E74" s="42">
        <f>'Data Entry'!O103</f>
        <v>0</v>
      </c>
      <c r="F74" s="42">
        <f>'Data Entry'!P103</f>
        <v>0</v>
      </c>
      <c r="G74" s="42">
        <f>'Data Entry'!Q103</f>
        <v>0</v>
      </c>
      <c r="H74" s="291">
        <f t="shared" si="16"/>
        <v>0</v>
      </c>
      <c r="I74" s="42">
        <f>'Data Entry'!R103</f>
        <v>0</v>
      </c>
      <c r="J74" s="42">
        <f>'Data Entry'!S103</f>
        <v>0</v>
      </c>
      <c r="K74" s="42">
        <f>'Data Entry'!T103</f>
        <v>0</v>
      </c>
      <c r="L74" s="42">
        <f>'Data Entry'!U103</f>
        <v>0</v>
      </c>
      <c r="M74" s="291">
        <f t="shared" si="20"/>
        <v>0</v>
      </c>
      <c r="N74" s="42">
        <f>'Data Entry'!V103</f>
        <v>0</v>
      </c>
      <c r="O74" s="42">
        <f>'Data Entry'!W103</f>
        <v>0</v>
      </c>
      <c r="P74" s="291">
        <f t="shared" si="21"/>
        <v>0</v>
      </c>
      <c r="Q74" s="42">
        <f>'Data Entry'!X103</f>
        <v>0</v>
      </c>
      <c r="R74" s="42">
        <f>'Data Entry'!Y103</f>
        <v>0</v>
      </c>
      <c r="S74" s="42">
        <f>'Data Entry'!Z103</f>
        <v>0</v>
      </c>
      <c r="T74" s="291">
        <f t="shared" si="17"/>
        <v>0</v>
      </c>
      <c r="U74" s="42">
        <f>'Data Entry'!AA103</f>
        <v>0</v>
      </c>
      <c r="V74" s="42">
        <f>'Data Entry'!AB103</f>
        <v>0</v>
      </c>
      <c r="W74" s="42">
        <f>'Data Entry'!AC103</f>
        <v>0</v>
      </c>
      <c r="X74" s="42">
        <f>'Data Entry'!AD103</f>
        <v>0</v>
      </c>
      <c r="Y74" s="291">
        <f t="shared" si="22"/>
        <v>0</v>
      </c>
      <c r="Z74" s="42">
        <f>'Data Entry'!AE103</f>
        <v>0</v>
      </c>
      <c r="AA74" s="42">
        <f>'Data Entry'!AF103</f>
        <v>0</v>
      </c>
      <c r="AB74" s="291">
        <f t="shared" si="23"/>
        <v>0</v>
      </c>
      <c r="AC74" s="42">
        <f>'Data Entry'!AH103</f>
        <v>0</v>
      </c>
      <c r="AD74" s="42">
        <f>'Data Entry'!AI103</f>
        <v>0</v>
      </c>
      <c r="AE74" s="42">
        <f>'Data Entry'!AJ103</f>
        <v>0</v>
      </c>
      <c r="AF74" s="42">
        <f>'Data Entry'!AK103</f>
        <v>0</v>
      </c>
      <c r="AG74" s="42">
        <f>'Data Entry'!AL103</f>
        <v>0</v>
      </c>
      <c r="AH74" s="42">
        <f>'Data Entry'!AM103</f>
        <v>0</v>
      </c>
      <c r="AI74" s="42">
        <f>'Data Entry'!AV103</f>
        <v>0</v>
      </c>
      <c r="AJ74" s="42">
        <f>'Data Entry'!AW103</f>
        <v>0</v>
      </c>
      <c r="AK74" s="42">
        <f>'Data Entry'!AX103</f>
        <v>0</v>
      </c>
      <c r="AL74" s="291">
        <f t="shared" si="18"/>
        <v>0</v>
      </c>
      <c r="AM74" s="42">
        <f>'Data Entry'!AY103</f>
        <v>0</v>
      </c>
      <c r="AN74" s="42">
        <f>'Data Entry'!AZ103</f>
        <v>0</v>
      </c>
      <c r="AO74" s="42">
        <f>'Data Entry'!BA103</f>
        <v>0</v>
      </c>
      <c r="AP74" s="42">
        <f>'Data Entry'!BB103</f>
        <v>0</v>
      </c>
      <c r="AQ74" s="291">
        <f t="shared" si="24"/>
        <v>0</v>
      </c>
      <c r="AR74" s="42">
        <f>'Data Entry'!BC103</f>
        <v>0</v>
      </c>
      <c r="AS74" s="42">
        <f>'Data Entry'!BD103</f>
        <v>0</v>
      </c>
      <c r="AT74" s="291">
        <f t="shared" si="25"/>
        <v>0</v>
      </c>
      <c r="AU74" s="42">
        <f>'Data Entry'!BE103</f>
        <v>0</v>
      </c>
      <c r="AV74" s="42">
        <f>'Data Entry'!BF103</f>
        <v>0</v>
      </c>
      <c r="AW74" s="42">
        <f>'Data Entry'!BG103</f>
        <v>0</v>
      </c>
      <c r="AX74" s="291">
        <f t="shared" si="19"/>
        <v>0</v>
      </c>
      <c r="AY74" s="42">
        <f>'Data Entry'!BH103</f>
        <v>0</v>
      </c>
      <c r="AZ74" s="42">
        <f>'Data Entry'!BI103</f>
        <v>0</v>
      </c>
      <c r="BA74" s="42">
        <f>'Data Entry'!BJ103</f>
        <v>0</v>
      </c>
      <c r="BB74" s="42">
        <f>'Data Entry'!BK103</f>
        <v>0</v>
      </c>
      <c r="BC74" s="291">
        <f t="shared" si="26"/>
        <v>0</v>
      </c>
      <c r="BD74" s="42">
        <f>'Data Entry'!BL103</f>
        <v>0</v>
      </c>
      <c r="BE74" s="42">
        <f>'Data Entry'!BM103</f>
        <v>0</v>
      </c>
      <c r="BF74" s="291">
        <f t="shared" si="27"/>
        <v>0</v>
      </c>
      <c r="BG74" s="305">
        <f t="shared" si="28"/>
        <v>0</v>
      </c>
      <c r="BH74" s="288" t="str">
        <f>IFERROR((BG74*'Data Entry'!$F$18)/'Data Entry'!$E$18,"")</f>
        <v/>
      </c>
      <c r="BI74" s="305">
        <f t="shared" si="29"/>
        <v>0</v>
      </c>
      <c r="BJ74" s="288" t="str">
        <f t="shared" si="30"/>
        <v/>
      </c>
      <c r="BK74" s="307" t="str">
        <f t="shared" si="31"/>
        <v/>
      </c>
    </row>
    <row r="75" spans="1:63" ht="27" x14ac:dyDescent="0.2">
      <c r="A75" s="119" t="str">
        <f>'Data Entry'!D104</f>
        <v>Respondent 0071</v>
      </c>
      <c r="B75" s="52">
        <f>'Data Entry'!AN104</f>
        <v>0</v>
      </c>
      <c r="C75" s="52" t="str">
        <f>'Data Entry'!BX104</f>
        <v/>
      </c>
      <c r="D75" s="42" t="str">
        <f>'Data Entry'!BU104</f>
        <v>No disability</v>
      </c>
      <c r="E75" s="42">
        <f>'Data Entry'!O104</f>
        <v>0</v>
      </c>
      <c r="F75" s="42">
        <f>'Data Entry'!P104</f>
        <v>0</v>
      </c>
      <c r="G75" s="42">
        <f>'Data Entry'!Q104</f>
        <v>0</v>
      </c>
      <c r="H75" s="291">
        <f t="shared" si="16"/>
        <v>0</v>
      </c>
      <c r="I75" s="42">
        <f>'Data Entry'!R104</f>
        <v>0</v>
      </c>
      <c r="J75" s="42">
        <f>'Data Entry'!S104</f>
        <v>0</v>
      </c>
      <c r="K75" s="42">
        <f>'Data Entry'!T104</f>
        <v>0</v>
      </c>
      <c r="L75" s="42">
        <f>'Data Entry'!U104</f>
        <v>0</v>
      </c>
      <c r="M75" s="291">
        <f t="shared" si="20"/>
        <v>0</v>
      </c>
      <c r="N75" s="42">
        <f>'Data Entry'!V104</f>
        <v>0</v>
      </c>
      <c r="O75" s="42">
        <f>'Data Entry'!W104</f>
        <v>0</v>
      </c>
      <c r="P75" s="291">
        <f t="shared" si="21"/>
        <v>0</v>
      </c>
      <c r="Q75" s="42">
        <f>'Data Entry'!X104</f>
        <v>0</v>
      </c>
      <c r="R75" s="42">
        <f>'Data Entry'!Y104</f>
        <v>0</v>
      </c>
      <c r="S75" s="42">
        <f>'Data Entry'!Z104</f>
        <v>0</v>
      </c>
      <c r="T75" s="291">
        <f t="shared" si="17"/>
        <v>0</v>
      </c>
      <c r="U75" s="42">
        <f>'Data Entry'!AA104</f>
        <v>0</v>
      </c>
      <c r="V75" s="42">
        <f>'Data Entry'!AB104</f>
        <v>0</v>
      </c>
      <c r="W75" s="42">
        <f>'Data Entry'!AC104</f>
        <v>0</v>
      </c>
      <c r="X75" s="42">
        <f>'Data Entry'!AD104</f>
        <v>0</v>
      </c>
      <c r="Y75" s="291">
        <f t="shared" si="22"/>
        <v>0</v>
      </c>
      <c r="Z75" s="42">
        <f>'Data Entry'!AE104</f>
        <v>0</v>
      </c>
      <c r="AA75" s="42">
        <f>'Data Entry'!AF104</f>
        <v>0</v>
      </c>
      <c r="AB75" s="291">
        <f t="shared" si="23"/>
        <v>0</v>
      </c>
      <c r="AC75" s="42">
        <f>'Data Entry'!AH104</f>
        <v>0</v>
      </c>
      <c r="AD75" s="42">
        <f>'Data Entry'!AI104</f>
        <v>0</v>
      </c>
      <c r="AE75" s="42">
        <f>'Data Entry'!AJ104</f>
        <v>0</v>
      </c>
      <c r="AF75" s="42">
        <f>'Data Entry'!AK104</f>
        <v>0</v>
      </c>
      <c r="AG75" s="42">
        <f>'Data Entry'!AL104</f>
        <v>0</v>
      </c>
      <c r="AH75" s="42">
        <f>'Data Entry'!AM104</f>
        <v>0</v>
      </c>
      <c r="AI75" s="42">
        <f>'Data Entry'!AV104</f>
        <v>0</v>
      </c>
      <c r="AJ75" s="42">
        <f>'Data Entry'!AW104</f>
        <v>0</v>
      </c>
      <c r="AK75" s="42">
        <f>'Data Entry'!AX104</f>
        <v>0</v>
      </c>
      <c r="AL75" s="291">
        <f t="shared" si="18"/>
        <v>0</v>
      </c>
      <c r="AM75" s="42">
        <f>'Data Entry'!AY104</f>
        <v>0</v>
      </c>
      <c r="AN75" s="42">
        <f>'Data Entry'!AZ104</f>
        <v>0</v>
      </c>
      <c r="AO75" s="42">
        <f>'Data Entry'!BA104</f>
        <v>0</v>
      </c>
      <c r="AP75" s="42">
        <f>'Data Entry'!BB104</f>
        <v>0</v>
      </c>
      <c r="AQ75" s="291">
        <f t="shared" si="24"/>
        <v>0</v>
      </c>
      <c r="AR75" s="42">
        <f>'Data Entry'!BC104</f>
        <v>0</v>
      </c>
      <c r="AS75" s="42">
        <f>'Data Entry'!BD104</f>
        <v>0</v>
      </c>
      <c r="AT75" s="291">
        <f t="shared" si="25"/>
        <v>0</v>
      </c>
      <c r="AU75" s="42">
        <f>'Data Entry'!BE104</f>
        <v>0</v>
      </c>
      <c r="AV75" s="42">
        <f>'Data Entry'!BF104</f>
        <v>0</v>
      </c>
      <c r="AW75" s="42">
        <f>'Data Entry'!BG104</f>
        <v>0</v>
      </c>
      <c r="AX75" s="291">
        <f t="shared" si="19"/>
        <v>0</v>
      </c>
      <c r="AY75" s="42">
        <f>'Data Entry'!BH104</f>
        <v>0</v>
      </c>
      <c r="AZ75" s="42">
        <f>'Data Entry'!BI104</f>
        <v>0</v>
      </c>
      <c r="BA75" s="42">
        <f>'Data Entry'!BJ104</f>
        <v>0</v>
      </c>
      <c r="BB75" s="42">
        <f>'Data Entry'!BK104</f>
        <v>0</v>
      </c>
      <c r="BC75" s="291">
        <f t="shared" si="26"/>
        <v>0</v>
      </c>
      <c r="BD75" s="42">
        <f>'Data Entry'!BL104</f>
        <v>0</v>
      </c>
      <c r="BE75" s="42">
        <f>'Data Entry'!BM104</f>
        <v>0</v>
      </c>
      <c r="BF75" s="291">
        <f t="shared" si="27"/>
        <v>0</v>
      </c>
      <c r="BG75" s="305">
        <f t="shared" si="28"/>
        <v>0</v>
      </c>
      <c r="BH75" s="288" t="str">
        <f>IFERROR((BG75*'Data Entry'!$F$18)/'Data Entry'!$E$18,"")</f>
        <v/>
      </c>
      <c r="BI75" s="305">
        <f t="shared" si="29"/>
        <v>0</v>
      </c>
      <c r="BJ75" s="288" t="str">
        <f t="shared" si="30"/>
        <v/>
      </c>
      <c r="BK75" s="307" t="str">
        <f t="shared" si="31"/>
        <v/>
      </c>
    </row>
    <row r="76" spans="1:63" ht="27" x14ac:dyDescent="0.2">
      <c r="A76" s="119" t="str">
        <f>'Data Entry'!D105</f>
        <v>Respondent 0072</v>
      </c>
      <c r="B76" s="52">
        <f>'Data Entry'!AN105</f>
        <v>0</v>
      </c>
      <c r="C76" s="52" t="str">
        <f>'Data Entry'!BX105</f>
        <v/>
      </c>
      <c r="D76" s="42" t="str">
        <f>'Data Entry'!BU105</f>
        <v>No disability</v>
      </c>
      <c r="E76" s="42">
        <f>'Data Entry'!O105</f>
        <v>0</v>
      </c>
      <c r="F76" s="42">
        <f>'Data Entry'!P105</f>
        <v>0</v>
      </c>
      <c r="G76" s="42">
        <f>'Data Entry'!Q105</f>
        <v>0</v>
      </c>
      <c r="H76" s="291">
        <f t="shared" si="16"/>
        <v>0</v>
      </c>
      <c r="I76" s="42">
        <f>'Data Entry'!R105</f>
        <v>0</v>
      </c>
      <c r="J76" s="42">
        <f>'Data Entry'!S105</f>
        <v>0</v>
      </c>
      <c r="K76" s="42">
        <f>'Data Entry'!T105</f>
        <v>0</v>
      </c>
      <c r="L76" s="42">
        <f>'Data Entry'!U105</f>
        <v>0</v>
      </c>
      <c r="M76" s="291">
        <f t="shared" si="20"/>
        <v>0</v>
      </c>
      <c r="N76" s="42">
        <f>'Data Entry'!V105</f>
        <v>0</v>
      </c>
      <c r="O76" s="42">
        <f>'Data Entry'!W105</f>
        <v>0</v>
      </c>
      <c r="P76" s="291">
        <f t="shared" si="21"/>
        <v>0</v>
      </c>
      <c r="Q76" s="42">
        <f>'Data Entry'!X105</f>
        <v>0</v>
      </c>
      <c r="R76" s="42">
        <f>'Data Entry'!Y105</f>
        <v>0</v>
      </c>
      <c r="S76" s="42">
        <f>'Data Entry'!Z105</f>
        <v>0</v>
      </c>
      <c r="T76" s="291">
        <f t="shared" si="17"/>
        <v>0</v>
      </c>
      <c r="U76" s="42">
        <f>'Data Entry'!AA105</f>
        <v>0</v>
      </c>
      <c r="V76" s="42">
        <f>'Data Entry'!AB105</f>
        <v>0</v>
      </c>
      <c r="W76" s="42">
        <f>'Data Entry'!AC105</f>
        <v>0</v>
      </c>
      <c r="X76" s="42">
        <f>'Data Entry'!AD105</f>
        <v>0</v>
      </c>
      <c r="Y76" s="291">
        <f t="shared" si="22"/>
        <v>0</v>
      </c>
      <c r="Z76" s="42">
        <f>'Data Entry'!AE105</f>
        <v>0</v>
      </c>
      <c r="AA76" s="42">
        <f>'Data Entry'!AF105</f>
        <v>0</v>
      </c>
      <c r="AB76" s="291">
        <f t="shared" si="23"/>
        <v>0</v>
      </c>
      <c r="AC76" s="42">
        <f>'Data Entry'!AH105</f>
        <v>0</v>
      </c>
      <c r="AD76" s="42">
        <f>'Data Entry'!AI105</f>
        <v>0</v>
      </c>
      <c r="AE76" s="42">
        <f>'Data Entry'!AJ105</f>
        <v>0</v>
      </c>
      <c r="AF76" s="42">
        <f>'Data Entry'!AK105</f>
        <v>0</v>
      </c>
      <c r="AG76" s="42">
        <f>'Data Entry'!AL105</f>
        <v>0</v>
      </c>
      <c r="AH76" s="42">
        <f>'Data Entry'!AM105</f>
        <v>0</v>
      </c>
      <c r="AI76" s="42">
        <f>'Data Entry'!AV105</f>
        <v>0</v>
      </c>
      <c r="AJ76" s="42">
        <f>'Data Entry'!AW105</f>
        <v>0</v>
      </c>
      <c r="AK76" s="42">
        <f>'Data Entry'!AX105</f>
        <v>0</v>
      </c>
      <c r="AL76" s="291">
        <f t="shared" si="18"/>
        <v>0</v>
      </c>
      <c r="AM76" s="42">
        <f>'Data Entry'!AY105</f>
        <v>0</v>
      </c>
      <c r="AN76" s="42">
        <f>'Data Entry'!AZ105</f>
        <v>0</v>
      </c>
      <c r="AO76" s="42">
        <f>'Data Entry'!BA105</f>
        <v>0</v>
      </c>
      <c r="AP76" s="42">
        <f>'Data Entry'!BB105</f>
        <v>0</v>
      </c>
      <c r="AQ76" s="291">
        <f t="shared" si="24"/>
        <v>0</v>
      </c>
      <c r="AR76" s="42">
        <f>'Data Entry'!BC105</f>
        <v>0</v>
      </c>
      <c r="AS76" s="42">
        <f>'Data Entry'!BD105</f>
        <v>0</v>
      </c>
      <c r="AT76" s="291">
        <f t="shared" si="25"/>
        <v>0</v>
      </c>
      <c r="AU76" s="42">
        <f>'Data Entry'!BE105</f>
        <v>0</v>
      </c>
      <c r="AV76" s="42">
        <f>'Data Entry'!BF105</f>
        <v>0</v>
      </c>
      <c r="AW76" s="42">
        <f>'Data Entry'!BG105</f>
        <v>0</v>
      </c>
      <c r="AX76" s="291">
        <f t="shared" si="19"/>
        <v>0</v>
      </c>
      <c r="AY76" s="42">
        <f>'Data Entry'!BH105</f>
        <v>0</v>
      </c>
      <c r="AZ76" s="42">
        <f>'Data Entry'!BI105</f>
        <v>0</v>
      </c>
      <c r="BA76" s="42">
        <f>'Data Entry'!BJ105</f>
        <v>0</v>
      </c>
      <c r="BB76" s="42">
        <f>'Data Entry'!BK105</f>
        <v>0</v>
      </c>
      <c r="BC76" s="291">
        <f t="shared" si="26"/>
        <v>0</v>
      </c>
      <c r="BD76" s="42">
        <f>'Data Entry'!BL105</f>
        <v>0</v>
      </c>
      <c r="BE76" s="42">
        <f>'Data Entry'!BM105</f>
        <v>0</v>
      </c>
      <c r="BF76" s="291">
        <f t="shared" si="27"/>
        <v>0</v>
      </c>
      <c r="BG76" s="305">
        <f t="shared" si="28"/>
        <v>0</v>
      </c>
      <c r="BH76" s="288" t="str">
        <f>IFERROR((BG76*'Data Entry'!$F$18)/'Data Entry'!$E$18,"")</f>
        <v/>
      </c>
      <c r="BI76" s="305">
        <f t="shared" si="29"/>
        <v>0</v>
      </c>
      <c r="BJ76" s="288" t="str">
        <f t="shared" si="30"/>
        <v/>
      </c>
      <c r="BK76" s="307" t="str">
        <f t="shared" si="31"/>
        <v/>
      </c>
    </row>
    <row r="77" spans="1:63" ht="27" x14ac:dyDescent="0.2">
      <c r="A77" s="119" t="str">
        <f>'Data Entry'!D106</f>
        <v>Respondent 0073</v>
      </c>
      <c r="B77" s="52">
        <f>'Data Entry'!AN106</f>
        <v>0</v>
      </c>
      <c r="C77" s="52" t="str">
        <f>'Data Entry'!BX106</f>
        <v/>
      </c>
      <c r="D77" s="42" t="str">
        <f>'Data Entry'!BU106</f>
        <v>No disability</v>
      </c>
      <c r="E77" s="42">
        <f>'Data Entry'!O106</f>
        <v>0</v>
      </c>
      <c r="F77" s="42">
        <f>'Data Entry'!P106</f>
        <v>0</v>
      </c>
      <c r="G77" s="42">
        <f>'Data Entry'!Q106</f>
        <v>0</v>
      </c>
      <c r="H77" s="291">
        <f t="shared" si="16"/>
        <v>0</v>
      </c>
      <c r="I77" s="42">
        <f>'Data Entry'!R106</f>
        <v>0</v>
      </c>
      <c r="J77" s="42">
        <f>'Data Entry'!S106</f>
        <v>0</v>
      </c>
      <c r="K77" s="42">
        <f>'Data Entry'!T106</f>
        <v>0</v>
      </c>
      <c r="L77" s="42">
        <f>'Data Entry'!U106</f>
        <v>0</v>
      </c>
      <c r="M77" s="291">
        <f t="shared" si="20"/>
        <v>0</v>
      </c>
      <c r="N77" s="42">
        <f>'Data Entry'!V106</f>
        <v>0</v>
      </c>
      <c r="O77" s="42">
        <f>'Data Entry'!W106</f>
        <v>0</v>
      </c>
      <c r="P77" s="291">
        <f t="shared" si="21"/>
        <v>0</v>
      </c>
      <c r="Q77" s="42">
        <f>'Data Entry'!X106</f>
        <v>0</v>
      </c>
      <c r="R77" s="42">
        <f>'Data Entry'!Y106</f>
        <v>0</v>
      </c>
      <c r="S77" s="42">
        <f>'Data Entry'!Z106</f>
        <v>0</v>
      </c>
      <c r="T77" s="291">
        <f t="shared" si="17"/>
        <v>0</v>
      </c>
      <c r="U77" s="42">
        <f>'Data Entry'!AA106</f>
        <v>0</v>
      </c>
      <c r="V77" s="42">
        <f>'Data Entry'!AB106</f>
        <v>0</v>
      </c>
      <c r="W77" s="42">
        <f>'Data Entry'!AC106</f>
        <v>0</v>
      </c>
      <c r="X77" s="42">
        <f>'Data Entry'!AD106</f>
        <v>0</v>
      </c>
      <c r="Y77" s="291">
        <f t="shared" si="22"/>
        <v>0</v>
      </c>
      <c r="Z77" s="42">
        <f>'Data Entry'!AE106</f>
        <v>0</v>
      </c>
      <c r="AA77" s="42">
        <f>'Data Entry'!AF106</f>
        <v>0</v>
      </c>
      <c r="AB77" s="291">
        <f t="shared" si="23"/>
        <v>0</v>
      </c>
      <c r="AC77" s="42">
        <f>'Data Entry'!AH106</f>
        <v>0</v>
      </c>
      <c r="AD77" s="42">
        <f>'Data Entry'!AI106</f>
        <v>0</v>
      </c>
      <c r="AE77" s="42">
        <f>'Data Entry'!AJ106</f>
        <v>0</v>
      </c>
      <c r="AF77" s="42">
        <f>'Data Entry'!AK106</f>
        <v>0</v>
      </c>
      <c r="AG77" s="42">
        <f>'Data Entry'!AL106</f>
        <v>0</v>
      </c>
      <c r="AH77" s="42">
        <f>'Data Entry'!AM106</f>
        <v>0</v>
      </c>
      <c r="AI77" s="42">
        <f>'Data Entry'!AV106</f>
        <v>0</v>
      </c>
      <c r="AJ77" s="42">
        <f>'Data Entry'!AW106</f>
        <v>0</v>
      </c>
      <c r="AK77" s="42">
        <f>'Data Entry'!AX106</f>
        <v>0</v>
      </c>
      <c r="AL77" s="291">
        <f t="shared" si="18"/>
        <v>0</v>
      </c>
      <c r="AM77" s="42">
        <f>'Data Entry'!AY106</f>
        <v>0</v>
      </c>
      <c r="AN77" s="42">
        <f>'Data Entry'!AZ106</f>
        <v>0</v>
      </c>
      <c r="AO77" s="42">
        <f>'Data Entry'!BA106</f>
        <v>0</v>
      </c>
      <c r="AP77" s="42">
        <f>'Data Entry'!BB106</f>
        <v>0</v>
      </c>
      <c r="AQ77" s="291">
        <f t="shared" si="24"/>
        <v>0</v>
      </c>
      <c r="AR77" s="42">
        <f>'Data Entry'!BC106</f>
        <v>0</v>
      </c>
      <c r="AS77" s="42">
        <f>'Data Entry'!BD106</f>
        <v>0</v>
      </c>
      <c r="AT77" s="291">
        <f t="shared" si="25"/>
        <v>0</v>
      </c>
      <c r="AU77" s="42">
        <f>'Data Entry'!BE106</f>
        <v>0</v>
      </c>
      <c r="AV77" s="42">
        <f>'Data Entry'!BF106</f>
        <v>0</v>
      </c>
      <c r="AW77" s="42">
        <f>'Data Entry'!BG106</f>
        <v>0</v>
      </c>
      <c r="AX77" s="291">
        <f t="shared" si="19"/>
        <v>0</v>
      </c>
      <c r="AY77" s="42">
        <f>'Data Entry'!BH106</f>
        <v>0</v>
      </c>
      <c r="AZ77" s="42">
        <f>'Data Entry'!BI106</f>
        <v>0</v>
      </c>
      <c r="BA77" s="42">
        <f>'Data Entry'!BJ106</f>
        <v>0</v>
      </c>
      <c r="BB77" s="42">
        <f>'Data Entry'!BK106</f>
        <v>0</v>
      </c>
      <c r="BC77" s="291">
        <f t="shared" si="26"/>
        <v>0</v>
      </c>
      <c r="BD77" s="42">
        <f>'Data Entry'!BL106</f>
        <v>0</v>
      </c>
      <c r="BE77" s="42">
        <f>'Data Entry'!BM106</f>
        <v>0</v>
      </c>
      <c r="BF77" s="291">
        <f t="shared" si="27"/>
        <v>0</v>
      </c>
      <c r="BG77" s="305">
        <f t="shared" si="28"/>
        <v>0</v>
      </c>
      <c r="BH77" s="288" t="str">
        <f>IFERROR((BG77*'Data Entry'!$F$18)/'Data Entry'!$E$18,"")</f>
        <v/>
      </c>
      <c r="BI77" s="305">
        <f t="shared" si="29"/>
        <v>0</v>
      </c>
      <c r="BJ77" s="288" t="str">
        <f t="shared" si="30"/>
        <v/>
      </c>
      <c r="BK77" s="307" t="str">
        <f t="shared" si="31"/>
        <v/>
      </c>
    </row>
    <row r="78" spans="1:63" ht="27" x14ac:dyDescent="0.2">
      <c r="A78" s="119" t="str">
        <f>'Data Entry'!D107</f>
        <v>Respondent 0074</v>
      </c>
      <c r="B78" s="52">
        <f>'Data Entry'!AN107</f>
        <v>0</v>
      </c>
      <c r="C78" s="52" t="str">
        <f>'Data Entry'!BX107</f>
        <v/>
      </c>
      <c r="D78" s="42" t="str">
        <f>'Data Entry'!BU107</f>
        <v>No disability</v>
      </c>
      <c r="E78" s="42">
        <f>'Data Entry'!O107</f>
        <v>0</v>
      </c>
      <c r="F78" s="42">
        <f>'Data Entry'!P107</f>
        <v>0</v>
      </c>
      <c r="G78" s="42">
        <f>'Data Entry'!Q107</f>
        <v>0</v>
      </c>
      <c r="H78" s="291">
        <f t="shared" si="16"/>
        <v>0</v>
      </c>
      <c r="I78" s="42">
        <f>'Data Entry'!R107</f>
        <v>0</v>
      </c>
      <c r="J78" s="42">
        <f>'Data Entry'!S107</f>
        <v>0</v>
      </c>
      <c r="K78" s="42">
        <f>'Data Entry'!T107</f>
        <v>0</v>
      </c>
      <c r="L78" s="42">
        <f>'Data Entry'!U107</f>
        <v>0</v>
      </c>
      <c r="M78" s="291">
        <f t="shared" si="20"/>
        <v>0</v>
      </c>
      <c r="N78" s="42">
        <f>'Data Entry'!V107</f>
        <v>0</v>
      </c>
      <c r="O78" s="42">
        <f>'Data Entry'!W107</f>
        <v>0</v>
      </c>
      <c r="P78" s="291">
        <f t="shared" si="21"/>
        <v>0</v>
      </c>
      <c r="Q78" s="42">
        <f>'Data Entry'!X107</f>
        <v>0</v>
      </c>
      <c r="R78" s="42">
        <f>'Data Entry'!Y107</f>
        <v>0</v>
      </c>
      <c r="S78" s="42">
        <f>'Data Entry'!Z107</f>
        <v>0</v>
      </c>
      <c r="T78" s="291">
        <f t="shared" si="17"/>
        <v>0</v>
      </c>
      <c r="U78" s="42">
        <f>'Data Entry'!AA107</f>
        <v>0</v>
      </c>
      <c r="V78" s="42">
        <f>'Data Entry'!AB107</f>
        <v>0</v>
      </c>
      <c r="W78" s="42">
        <f>'Data Entry'!AC107</f>
        <v>0</v>
      </c>
      <c r="X78" s="42">
        <f>'Data Entry'!AD107</f>
        <v>0</v>
      </c>
      <c r="Y78" s="291">
        <f t="shared" si="22"/>
        <v>0</v>
      </c>
      <c r="Z78" s="42">
        <f>'Data Entry'!AE107</f>
        <v>0</v>
      </c>
      <c r="AA78" s="42">
        <f>'Data Entry'!AF107</f>
        <v>0</v>
      </c>
      <c r="AB78" s="291">
        <f t="shared" si="23"/>
        <v>0</v>
      </c>
      <c r="AC78" s="42">
        <f>'Data Entry'!AH107</f>
        <v>0</v>
      </c>
      <c r="AD78" s="42">
        <f>'Data Entry'!AI107</f>
        <v>0</v>
      </c>
      <c r="AE78" s="42">
        <f>'Data Entry'!AJ107</f>
        <v>0</v>
      </c>
      <c r="AF78" s="42">
        <f>'Data Entry'!AK107</f>
        <v>0</v>
      </c>
      <c r="AG78" s="42">
        <f>'Data Entry'!AL107</f>
        <v>0</v>
      </c>
      <c r="AH78" s="42">
        <f>'Data Entry'!AM107</f>
        <v>0</v>
      </c>
      <c r="AI78" s="42">
        <f>'Data Entry'!AV107</f>
        <v>0</v>
      </c>
      <c r="AJ78" s="42">
        <f>'Data Entry'!AW107</f>
        <v>0</v>
      </c>
      <c r="AK78" s="42">
        <f>'Data Entry'!AX107</f>
        <v>0</v>
      </c>
      <c r="AL78" s="291">
        <f t="shared" si="18"/>
        <v>0</v>
      </c>
      <c r="AM78" s="42">
        <f>'Data Entry'!AY107</f>
        <v>0</v>
      </c>
      <c r="AN78" s="42">
        <f>'Data Entry'!AZ107</f>
        <v>0</v>
      </c>
      <c r="AO78" s="42">
        <f>'Data Entry'!BA107</f>
        <v>0</v>
      </c>
      <c r="AP78" s="42">
        <f>'Data Entry'!BB107</f>
        <v>0</v>
      </c>
      <c r="AQ78" s="291">
        <f t="shared" si="24"/>
        <v>0</v>
      </c>
      <c r="AR78" s="42">
        <f>'Data Entry'!BC107</f>
        <v>0</v>
      </c>
      <c r="AS78" s="42">
        <f>'Data Entry'!BD107</f>
        <v>0</v>
      </c>
      <c r="AT78" s="291">
        <f t="shared" si="25"/>
        <v>0</v>
      </c>
      <c r="AU78" s="42">
        <f>'Data Entry'!BE107</f>
        <v>0</v>
      </c>
      <c r="AV78" s="42">
        <f>'Data Entry'!BF107</f>
        <v>0</v>
      </c>
      <c r="AW78" s="42">
        <f>'Data Entry'!BG107</f>
        <v>0</v>
      </c>
      <c r="AX78" s="291">
        <f t="shared" si="19"/>
        <v>0</v>
      </c>
      <c r="AY78" s="42">
        <f>'Data Entry'!BH107</f>
        <v>0</v>
      </c>
      <c r="AZ78" s="42">
        <f>'Data Entry'!BI107</f>
        <v>0</v>
      </c>
      <c r="BA78" s="42">
        <f>'Data Entry'!BJ107</f>
        <v>0</v>
      </c>
      <c r="BB78" s="42">
        <f>'Data Entry'!BK107</f>
        <v>0</v>
      </c>
      <c r="BC78" s="291">
        <f t="shared" si="26"/>
        <v>0</v>
      </c>
      <c r="BD78" s="42">
        <f>'Data Entry'!BL107</f>
        <v>0</v>
      </c>
      <c r="BE78" s="42">
        <f>'Data Entry'!BM107</f>
        <v>0</v>
      </c>
      <c r="BF78" s="291">
        <f t="shared" si="27"/>
        <v>0</v>
      </c>
      <c r="BG78" s="305">
        <f t="shared" si="28"/>
        <v>0</v>
      </c>
      <c r="BH78" s="288" t="str">
        <f>IFERROR((BG78*'Data Entry'!$F$18)/'Data Entry'!$E$18,"")</f>
        <v/>
      </c>
      <c r="BI78" s="305">
        <f t="shared" si="29"/>
        <v>0</v>
      </c>
      <c r="BJ78" s="288" t="str">
        <f t="shared" si="30"/>
        <v/>
      </c>
      <c r="BK78" s="307" t="str">
        <f t="shared" si="31"/>
        <v/>
      </c>
    </row>
    <row r="79" spans="1:63" ht="27" x14ac:dyDescent="0.2">
      <c r="A79" s="119" t="str">
        <f>'Data Entry'!D108</f>
        <v>Respondent 0075</v>
      </c>
      <c r="B79" s="52">
        <f>'Data Entry'!AN108</f>
        <v>0</v>
      </c>
      <c r="C79" s="52" t="str">
        <f>'Data Entry'!BX108</f>
        <v/>
      </c>
      <c r="D79" s="42" t="str">
        <f>'Data Entry'!BU108</f>
        <v>No disability</v>
      </c>
      <c r="E79" s="42">
        <f>'Data Entry'!O108</f>
        <v>0</v>
      </c>
      <c r="F79" s="42">
        <f>'Data Entry'!P108</f>
        <v>0</v>
      </c>
      <c r="G79" s="42">
        <f>'Data Entry'!Q108</f>
        <v>0</v>
      </c>
      <c r="H79" s="291">
        <f t="shared" si="16"/>
        <v>0</v>
      </c>
      <c r="I79" s="42">
        <f>'Data Entry'!R108</f>
        <v>0</v>
      </c>
      <c r="J79" s="42">
        <f>'Data Entry'!S108</f>
        <v>0</v>
      </c>
      <c r="K79" s="42">
        <f>'Data Entry'!T108</f>
        <v>0</v>
      </c>
      <c r="L79" s="42">
        <f>'Data Entry'!U108</f>
        <v>0</v>
      </c>
      <c r="M79" s="291">
        <f t="shared" si="20"/>
        <v>0</v>
      </c>
      <c r="N79" s="42">
        <f>'Data Entry'!V108</f>
        <v>0</v>
      </c>
      <c r="O79" s="42">
        <f>'Data Entry'!W108</f>
        <v>0</v>
      </c>
      <c r="P79" s="291">
        <f t="shared" si="21"/>
        <v>0</v>
      </c>
      <c r="Q79" s="42">
        <f>'Data Entry'!X108</f>
        <v>0</v>
      </c>
      <c r="R79" s="42">
        <f>'Data Entry'!Y108</f>
        <v>0</v>
      </c>
      <c r="S79" s="42">
        <f>'Data Entry'!Z108</f>
        <v>0</v>
      </c>
      <c r="T79" s="291">
        <f t="shared" si="17"/>
        <v>0</v>
      </c>
      <c r="U79" s="42">
        <f>'Data Entry'!AA108</f>
        <v>0</v>
      </c>
      <c r="V79" s="42">
        <f>'Data Entry'!AB108</f>
        <v>0</v>
      </c>
      <c r="W79" s="42">
        <f>'Data Entry'!AC108</f>
        <v>0</v>
      </c>
      <c r="X79" s="42">
        <f>'Data Entry'!AD108</f>
        <v>0</v>
      </c>
      <c r="Y79" s="291">
        <f t="shared" si="22"/>
        <v>0</v>
      </c>
      <c r="Z79" s="42">
        <f>'Data Entry'!AE108</f>
        <v>0</v>
      </c>
      <c r="AA79" s="42">
        <f>'Data Entry'!AF108</f>
        <v>0</v>
      </c>
      <c r="AB79" s="291">
        <f t="shared" si="23"/>
        <v>0</v>
      </c>
      <c r="AC79" s="42">
        <f>'Data Entry'!AH108</f>
        <v>0</v>
      </c>
      <c r="AD79" s="42">
        <f>'Data Entry'!AI108</f>
        <v>0</v>
      </c>
      <c r="AE79" s="42">
        <f>'Data Entry'!AJ108</f>
        <v>0</v>
      </c>
      <c r="AF79" s="42">
        <f>'Data Entry'!AK108</f>
        <v>0</v>
      </c>
      <c r="AG79" s="42">
        <f>'Data Entry'!AL108</f>
        <v>0</v>
      </c>
      <c r="AH79" s="42">
        <f>'Data Entry'!AM108</f>
        <v>0</v>
      </c>
      <c r="AI79" s="42">
        <f>'Data Entry'!AV108</f>
        <v>0</v>
      </c>
      <c r="AJ79" s="42">
        <f>'Data Entry'!AW108</f>
        <v>0</v>
      </c>
      <c r="AK79" s="42">
        <f>'Data Entry'!AX108</f>
        <v>0</v>
      </c>
      <c r="AL79" s="291">
        <f t="shared" si="18"/>
        <v>0</v>
      </c>
      <c r="AM79" s="42">
        <f>'Data Entry'!AY108</f>
        <v>0</v>
      </c>
      <c r="AN79" s="42">
        <f>'Data Entry'!AZ108</f>
        <v>0</v>
      </c>
      <c r="AO79" s="42">
        <f>'Data Entry'!BA108</f>
        <v>0</v>
      </c>
      <c r="AP79" s="42">
        <f>'Data Entry'!BB108</f>
        <v>0</v>
      </c>
      <c r="AQ79" s="291">
        <f t="shared" si="24"/>
        <v>0</v>
      </c>
      <c r="AR79" s="42">
        <f>'Data Entry'!BC108</f>
        <v>0</v>
      </c>
      <c r="AS79" s="42">
        <f>'Data Entry'!BD108</f>
        <v>0</v>
      </c>
      <c r="AT79" s="291">
        <f t="shared" si="25"/>
        <v>0</v>
      </c>
      <c r="AU79" s="42">
        <f>'Data Entry'!BE108</f>
        <v>0</v>
      </c>
      <c r="AV79" s="42">
        <f>'Data Entry'!BF108</f>
        <v>0</v>
      </c>
      <c r="AW79" s="42">
        <f>'Data Entry'!BG108</f>
        <v>0</v>
      </c>
      <c r="AX79" s="291">
        <f t="shared" si="19"/>
        <v>0</v>
      </c>
      <c r="AY79" s="42">
        <f>'Data Entry'!BH108</f>
        <v>0</v>
      </c>
      <c r="AZ79" s="42">
        <f>'Data Entry'!BI108</f>
        <v>0</v>
      </c>
      <c r="BA79" s="42">
        <f>'Data Entry'!BJ108</f>
        <v>0</v>
      </c>
      <c r="BB79" s="42">
        <f>'Data Entry'!BK108</f>
        <v>0</v>
      </c>
      <c r="BC79" s="291">
        <f t="shared" si="26"/>
        <v>0</v>
      </c>
      <c r="BD79" s="42">
        <f>'Data Entry'!BL108</f>
        <v>0</v>
      </c>
      <c r="BE79" s="42">
        <f>'Data Entry'!BM108</f>
        <v>0</v>
      </c>
      <c r="BF79" s="291">
        <f t="shared" si="27"/>
        <v>0</v>
      </c>
      <c r="BG79" s="305">
        <f t="shared" si="28"/>
        <v>0</v>
      </c>
      <c r="BH79" s="288" t="str">
        <f>IFERROR((BG79*'Data Entry'!$F$18)/'Data Entry'!$E$18,"")</f>
        <v/>
      </c>
      <c r="BI79" s="305">
        <f t="shared" si="29"/>
        <v>0</v>
      </c>
      <c r="BJ79" s="288" t="str">
        <f t="shared" si="30"/>
        <v/>
      </c>
      <c r="BK79" s="307" t="str">
        <f t="shared" si="31"/>
        <v/>
      </c>
    </row>
    <row r="80" spans="1:63" ht="27" x14ac:dyDescent="0.2">
      <c r="A80" s="119" t="str">
        <f>'Data Entry'!D109</f>
        <v>Respondent 0076</v>
      </c>
      <c r="B80" s="52">
        <f>'Data Entry'!AN109</f>
        <v>0</v>
      </c>
      <c r="C80" s="52" t="str">
        <f>'Data Entry'!BX109</f>
        <v/>
      </c>
      <c r="D80" s="42" t="str">
        <f>'Data Entry'!BU109</f>
        <v>No disability</v>
      </c>
      <c r="E80" s="42">
        <f>'Data Entry'!O109</f>
        <v>0</v>
      </c>
      <c r="F80" s="42">
        <f>'Data Entry'!P109</f>
        <v>0</v>
      </c>
      <c r="G80" s="42">
        <f>'Data Entry'!Q109</f>
        <v>0</v>
      </c>
      <c r="H80" s="291">
        <f t="shared" si="16"/>
        <v>0</v>
      </c>
      <c r="I80" s="42">
        <f>'Data Entry'!R109</f>
        <v>0</v>
      </c>
      <c r="J80" s="42">
        <f>'Data Entry'!S109</f>
        <v>0</v>
      </c>
      <c r="K80" s="42">
        <f>'Data Entry'!T109</f>
        <v>0</v>
      </c>
      <c r="L80" s="42">
        <f>'Data Entry'!U109</f>
        <v>0</v>
      </c>
      <c r="M80" s="291">
        <f t="shared" si="20"/>
        <v>0</v>
      </c>
      <c r="N80" s="42">
        <f>'Data Entry'!V109</f>
        <v>0</v>
      </c>
      <c r="O80" s="42">
        <f>'Data Entry'!W109</f>
        <v>0</v>
      </c>
      <c r="P80" s="291">
        <f t="shared" si="21"/>
        <v>0</v>
      </c>
      <c r="Q80" s="42">
        <f>'Data Entry'!X109</f>
        <v>0</v>
      </c>
      <c r="R80" s="42">
        <f>'Data Entry'!Y109</f>
        <v>0</v>
      </c>
      <c r="S80" s="42">
        <f>'Data Entry'!Z109</f>
        <v>0</v>
      </c>
      <c r="T80" s="291">
        <f t="shared" si="17"/>
        <v>0</v>
      </c>
      <c r="U80" s="42">
        <f>'Data Entry'!AA109</f>
        <v>0</v>
      </c>
      <c r="V80" s="42">
        <f>'Data Entry'!AB109</f>
        <v>0</v>
      </c>
      <c r="W80" s="42">
        <f>'Data Entry'!AC109</f>
        <v>0</v>
      </c>
      <c r="X80" s="42">
        <f>'Data Entry'!AD109</f>
        <v>0</v>
      </c>
      <c r="Y80" s="291">
        <f t="shared" si="22"/>
        <v>0</v>
      </c>
      <c r="Z80" s="42">
        <f>'Data Entry'!AE109</f>
        <v>0</v>
      </c>
      <c r="AA80" s="42">
        <f>'Data Entry'!AF109</f>
        <v>0</v>
      </c>
      <c r="AB80" s="291">
        <f t="shared" si="23"/>
        <v>0</v>
      </c>
      <c r="AC80" s="42">
        <f>'Data Entry'!AH109</f>
        <v>0</v>
      </c>
      <c r="AD80" s="42">
        <f>'Data Entry'!AI109</f>
        <v>0</v>
      </c>
      <c r="AE80" s="42">
        <f>'Data Entry'!AJ109</f>
        <v>0</v>
      </c>
      <c r="AF80" s="42">
        <f>'Data Entry'!AK109</f>
        <v>0</v>
      </c>
      <c r="AG80" s="42">
        <f>'Data Entry'!AL109</f>
        <v>0</v>
      </c>
      <c r="AH80" s="42">
        <f>'Data Entry'!AM109</f>
        <v>0</v>
      </c>
      <c r="AI80" s="42">
        <f>'Data Entry'!AV109</f>
        <v>0</v>
      </c>
      <c r="AJ80" s="42">
        <f>'Data Entry'!AW109</f>
        <v>0</v>
      </c>
      <c r="AK80" s="42">
        <f>'Data Entry'!AX109</f>
        <v>0</v>
      </c>
      <c r="AL80" s="291">
        <f t="shared" si="18"/>
        <v>0</v>
      </c>
      <c r="AM80" s="42">
        <f>'Data Entry'!AY109</f>
        <v>0</v>
      </c>
      <c r="AN80" s="42">
        <f>'Data Entry'!AZ109</f>
        <v>0</v>
      </c>
      <c r="AO80" s="42">
        <f>'Data Entry'!BA109</f>
        <v>0</v>
      </c>
      <c r="AP80" s="42">
        <f>'Data Entry'!BB109</f>
        <v>0</v>
      </c>
      <c r="AQ80" s="291">
        <f t="shared" si="24"/>
        <v>0</v>
      </c>
      <c r="AR80" s="42">
        <f>'Data Entry'!BC109</f>
        <v>0</v>
      </c>
      <c r="AS80" s="42">
        <f>'Data Entry'!BD109</f>
        <v>0</v>
      </c>
      <c r="AT80" s="291">
        <f t="shared" si="25"/>
        <v>0</v>
      </c>
      <c r="AU80" s="42">
        <f>'Data Entry'!BE109</f>
        <v>0</v>
      </c>
      <c r="AV80" s="42">
        <f>'Data Entry'!BF109</f>
        <v>0</v>
      </c>
      <c r="AW80" s="42">
        <f>'Data Entry'!BG109</f>
        <v>0</v>
      </c>
      <c r="AX80" s="291">
        <f t="shared" si="19"/>
        <v>0</v>
      </c>
      <c r="AY80" s="42">
        <f>'Data Entry'!BH109</f>
        <v>0</v>
      </c>
      <c r="AZ80" s="42">
        <f>'Data Entry'!BI109</f>
        <v>0</v>
      </c>
      <c r="BA80" s="42">
        <f>'Data Entry'!BJ109</f>
        <v>0</v>
      </c>
      <c r="BB80" s="42">
        <f>'Data Entry'!BK109</f>
        <v>0</v>
      </c>
      <c r="BC80" s="291">
        <f t="shared" si="26"/>
        <v>0</v>
      </c>
      <c r="BD80" s="42">
        <f>'Data Entry'!BL109</f>
        <v>0</v>
      </c>
      <c r="BE80" s="42">
        <f>'Data Entry'!BM109</f>
        <v>0</v>
      </c>
      <c r="BF80" s="291">
        <f t="shared" si="27"/>
        <v>0</v>
      </c>
      <c r="BG80" s="305">
        <f t="shared" si="28"/>
        <v>0</v>
      </c>
      <c r="BH80" s="288" t="str">
        <f>IFERROR((BG80*'Data Entry'!$F$18)/'Data Entry'!$E$18,"")</f>
        <v/>
      </c>
      <c r="BI80" s="305">
        <f t="shared" si="29"/>
        <v>0</v>
      </c>
      <c r="BJ80" s="288" t="str">
        <f t="shared" si="30"/>
        <v/>
      </c>
      <c r="BK80" s="307" t="str">
        <f t="shared" si="31"/>
        <v/>
      </c>
    </row>
    <row r="81" spans="1:63" ht="27" x14ac:dyDescent="0.2">
      <c r="A81" s="119" t="str">
        <f>'Data Entry'!D110</f>
        <v>Respondent 0077</v>
      </c>
      <c r="B81" s="52">
        <f>'Data Entry'!AN110</f>
        <v>0</v>
      </c>
      <c r="C81" s="52" t="str">
        <f>'Data Entry'!BX110</f>
        <v/>
      </c>
      <c r="D81" s="42" t="str">
        <f>'Data Entry'!BU110</f>
        <v>No disability</v>
      </c>
      <c r="E81" s="42">
        <f>'Data Entry'!O110</f>
        <v>0</v>
      </c>
      <c r="F81" s="42">
        <f>'Data Entry'!P110</f>
        <v>0</v>
      </c>
      <c r="G81" s="42">
        <f>'Data Entry'!Q110</f>
        <v>0</v>
      </c>
      <c r="H81" s="291">
        <f t="shared" si="16"/>
        <v>0</v>
      </c>
      <c r="I81" s="42">
        <f>'Data Entry'!R110</f>
        <v>0</v>
      </c>
      <c r="J81" s="42">
        <f>'Data Entry'!S110</f>
        <v>0</v>
      </c>
      <c r="K81" s="42">
        <f>'Data Entry'!T110</f>
        <v>0</v>
      </c>
      <c r="L81" s="42">
        <f>'Data Entry'!U110</f>
        <v>0</v>
      </c>
      <c r="M81" s="291">
        <f t="shared" si="20"/>
        <v>0</v>
      </c>
      <c r="N81" s="42">
        <f>'Data Entry'!V110</f>
        <v>0</v>
      </c>
      <c r="O81" s="42">
        <f>'Data Entry'!W110</f>
        <v>0</v>
      </c>
      <c r="P81" s="291">
        <f t="shared" si="21"/>
        <v>0</v>
      </c>
      <c r="Q81" s="42">
        <f>'Data Entry'!X110</f>
        <v>0</v>
      </c>
      <c r="R81" s="42">
        <f>'Data Entry'!Y110</f>
        <v>0</v>
      </c>
      <c r="S81" s="42">
        <f>'Data Entry'!Z110</f>
        <v>0</v>
      </c>
      <c r="T81" s="291">
        <f t="shared" si="17"/>
        <v>0</v>
      </c>
      <c r="U81" s="42">
        <f>'Data Entry'!AA110</f>
        <v>0</v>
      </c>
      <c r="V81" s="42">
        <f>'Data Entry'!AB110</f>
        <v>0</v>
      </c>
      <c r="W81" s="42">
        <f>'Data Entry'!AC110</f>
        <v>0</v>
      </c>
      <c r="X81" s="42">
        <f>'Data Entry'!AD110</f>
        <v>0</v>
      </c>
      <c r="Y81" s="291">
        <f t="shared" si="22"/>
        <v>0</v>
      </c>
      <c r="Z81" s="42">
        <f>'Data Entry'!AE110</f>
        <v>0</v>
      </c>
      <c r="AA81" s="42">
        <f>'Data Entry'!AF110</f>
        <v>0</v>
      </c>
      <c r="AB81" s="291">
        <f t="shared" si="23"/>
        <v>0</v>
      </c>
      <c r="AC81" s="42">
        <f>'Data Entry'!AH110</f>
        <v>0</v>
      </c>
      <c r="AD81" s="42">
        <f>'Data Entry'!AI110</f>
        <v>0</v>
      </c>
      <c r="AE81" s="42">
        <f>'Data Entry'!AJ110</f>
        <v>0</v>
      </c>
      <c r="AF81" s="42">
        <f>'Data Entry'!AK110</f>
        <v>0</v>
      </c>
      <c r="AG81" s="42">
        <f>'Data Entry'!AL110</f>
        <v>0</v>
      </c>
      <c r="AH81" s="42">
        <f>'Data Entry'!AM110</f>
        <v>0</v>
      </c>
      <c r="AI81" s="42">
        <f>'Data Entry'!AV110</f>
        <v>0</v>
      </c>
      <c r="AJ81" s="42">
        <f>'Data Entry'!AW110</f>
        <v>0</v>
      </c>
      <c r="AK81" s="42">
        <f>'Data Entry'!AX110</f>
        <v>0</v>
      </c>
      <c r="AL81" s="291">
        <f t="shared" si="18"/>
        <v>0</v>
      </c>
      <c r="AM81" s="42">
        <f>'Data Entry'!AY110</f>
        <v>0</v>
      </c>
      <c r="AN81" s="42">
        <f>'Data Entry'!AZ110</f>
        <v>0</v>
      </c>
      <c r="AO81" s="42">
        <f>'Data Entry'!BA110</f>
        <v>0</v>
      </c>
      <c r="AP81" s="42">
        <f>'Data Entry'!BB110</f>
        <v>0</v>
      </c>
      <c r="AQ81" s="291">
        <f t="shared" si="24"/>
        <v>0</v>
      </c>
      <c r="AR81" s="42">
        <f>'Data Entry'!BC110</f>
        <v>0</v>
      </c>
      <c r="AS81" s="42">
        <f>'Data Entry'!BD110</f>
        <v>0</v>
      </c>
      <c r="AT81" s="291">
        <f t="shared" si="25"/>
        <v>0</v>
      </c>
      <c r="AU81" s="42">
        <f>'Data Entry'!BE110</f>
        <v>0</v>
      </c>
      <c r="AV81" s="42">
        <f>'Data Entry'!BF110</f>
        <v>0</v>
      </c>
      <c r="AW81" s="42">
        <f>'Data Entry'!BG110</f>
        <v>0</v>
      </c>
      <c r="AX81" s="291">
        <f t="shared" si="19"/>
        <v>0</v>
      </c>
      <c r="AY81" s="42">
        <f>'Data Entry'!BH110</f>
        <v>0</v>
      </c>
      <c r="AZ81" s="42">
        <f>'Data Entry'!BI110</f>
        <v>0</v>
      </c>
      <c r="BA81" s="42">
        <f>'Data Entry'!BJ110</f>
        <v>0</v>
      </c>
      <c r="BB81" s="42">
        <f>'Data Entry'!BK110</f>
        <v>0</v>
      </c>
      <c r="BC81" s="291">
        <f t="shared" si="26"/>
        <v>0</v>
      </c>
      <c r="BD81" s="42">
        <f>'Data Entry'!BL110</f>
        <v>0</v>
      </c>
      <c r="BE81" s="42">
        <f>'Data Entry'!BM110</f>
        <v>0</v>
      </c>
      <c r="BF81" s="291">
        <f t="shared" si="27"/>
        <v>0</v>
      </c>
      <c r="BG81" s="305">
        <f t="shared" si="28"/>
        <v>0</v>
      </c>
      <c r="BH81" s="288" t="str">
        <f>IFERROR((BG81*'Data Entry'!$F$18)/'Data Entry'!$E$18,"")</f>
        <v/>
      </c>
      <c r="BI81" s="305">
        <f t="shared" si="29"/>
        <v>0</v>
      </c>
      <c r="BJ81" s="288" t="str">
        <f t="shared" si="30"/>
        <v/>
      </c>
      <c r="BK81" s="307" t="str">
        <f t="shared" si="31"/>
        <v/>
      </c>
    </row>
    <row r="82" spans="1:63" ht="27" x14ac:dyDescent="0.2">
      <c r="A82" s="119" t="str">
        <f>'Data Entry'!D111</f>
        <v>Respondent 0078</v>
      </c>
      <c r="B82" s="52">
        <f>'Data Entry'!AN111</f>
        <v>0</v>
      </c>
      <c r="C82" s="52" t="str">
        <f>'Data Entry'!BX111</f>
        <v/>
      </c>
      <c r="D82" s="42" t="str">
        <f>'Data Entry'!BU111</f>
        <v>No disability</v>
      </c>
      <c r="E82" s="42">
        <f>'Data Entry'!O111</f>
        <v>0</v>
      </c>
      <c r="F82" s="42">
        <f>'Data Entry'!P111</f>
        <v>0</v>
      </c>
      <c r="G82" s="42">
        <f>'Data Entry'!Q111</f>
        <v>0</v>
      </c>
      <c r="H82" s="291">
        <f t="shared" si="16"/>
        <v>0</v>
      </c>
      <c r="I82" s="42">
        <f>'Data Entry'!R111</f>
        <v>0</v>
      </c>
      <c r="J82" s="42">
        <f>'Data Entry'!S111</f>
        <v>0</v>
      </c>
      <c r="K82" s="42">
        <f>'Data Entry'!T111</f>
        <v>0</v>
      </c>
      <c r="L82" s="42">
        <f>'Data Entry'!U111</f>
        <v>0</v>
      </c>
      <c r="M82" s="291">
        <f t="shared" si="20"/>
        <v>0</v>
      </c>
      <c r="N82" s="42">
        <f>'Data Entry'!V111</f>
        <v>0</v>
      </c>
      <c r="O82" s="42">
        <f>'Data Entry'!W111</f>
        <v>0</v>
      </c>
      <c r="P82" s="291">
        <f t="shared" si="21"/>
        <v>0</v>
      </c>
      <c r="Q82" s="42">
        <f>'Data Entry'!X111</f>
        <v>0</v>
      </c>
      <c r="R82" s="42">
        <f>'Data Entry'!Y111</f>
        <v>0</v>
      </c>
      <c r="S82" s="42">
        <f>'Data Entry'!Z111</f>
        <v>0</v>
      </c>
      <c r="T82" s="291">
        <f t="shared" si="17"/>
        <v>0</v>
      </c>
      <c r="U82" s="42">
        <f>'Data Entry'!AA111</f>
        <v>0</v>
      </c>
      <c r="V82" s="42">
        <f>'Data Entry'!AB111</f>
        <v>0</v>
      </c>
      <c r="W82" s="42">
        <f>'Data Entry'!AC111</f>
        <v>0</v>
      </c>
      <c r="X82" s="42">
        <f>'Data Entry'!AD111</f>
        <v>0</v>
      </c>
      <c r="Y82" s="291">
        <f t="shared" si="22"/>
        <v>0</v>
      </c>
      <c r="Z82" s="42">
        <f>'Data Entry'!AE111</f>
        <v>0</v>
      </c>
      <c r="AA82" s="42">
        <f>'Data Entry'!AF111</f>
        <v>0</v>
      </c>
      <c r="AB82" s="291">
        <f t="shared" si="23"/>
        <v>0</v>
      </c>
      <c r="AC82" s="42">
        <f>'Data Entry'!AH111</f>
        <v>0</v>
      </c>
      <c r="AD82" s="42">
        <f>'Data Entry'!AI111</f>
        <v>0</v>
      </c>
      <c r="AE82" s="42">
        <f>'Data Entry'!AJ111</f>
        <v>0</v>
      </c>
      <c r="AF82" s="42">
        <f>'Data Entry'!AK111</f>
        <v>0</v>
      </c>
      <c r="AG82" s="42">
        <f>'Data Entry'!AL111</f>
        <v>0</v>
      </c>
      <c r="AH82" s="42">
        <f>'Data Entry'!AM111</f>
        <v>0</v>
      </c>
      <c r="AI82" s="42">
        <f>'Data Entry'!AV111</f>
        <v>0</v>
      </c>
      <c r="AJ82" s="42">
        <f>'Data Entry'!AW111</f>
        <v>0</v>
      </c>
      <c r="AK82" s="42">
        <f>'Data Entry'!AX111</f>
        <v>0</v>
      </c>
      <c r="AL82" s="291">
        <f t="shared" si="18"/>
        <v>0</v>
      </c>
      <c r="AM82" s="42">
        <f>'Data Entry'!AY111</f>
        <v>0</v>
      </c>
      <c r="AN82" s="42">
        <f>'Data Entry'!AZ111</f>
        <v>0</v>
      </c>
      <c r="AO82" s="42">
        <f>'Data Entry'!BA111</f>
        <v>0</v>
      </c>
      <c r="AP82" s="42">
        <f>'Data Entry'!BB111</f>
        <v>0</v>
      </c>
      <c r="AQ82" s="291">
        <f t="shared" si="24"/>
        <v>0</v>
      </c>
      <c r="AR82" s="42">
        <f>'Data Entry'!BC111</f>
        <v>0</v>
      </c>
      <c r="AS82" s="42">
        <f>'Data Entry'!BD111</f>
        <v>0</v>
      </c>
      <c r="AT82" s="291">
        <f t="shared" si="25"/>
        <v>0</v>
      </c>
      <c r="AU82" s="42">
        <f>'Data Entry'!BE111</f>
        <v>0</v>
      </c>
      <c r="AV82" s="42">
        <f>'Data Entry'!BF111</f>
        <v>0</v>
      </c>
      <c r="AW82" s="42">
        <f>'Data Entry'!BG111</f>
        <v>0</v>
      </c>
      <c r="AX82" s="291">
        <f t="shared" si="19"/>
        <v>0</v>
      </c>
      <c r="AY82" s="42">
        <f>'Data Entry'!BH111</f>
        <v>0</v>
      </c>
      <c r="AZ82" s="42">
        <f>'Data Entry'!BI111</f>
        <v>0</v>
      </c>
      <c r="BA82" s="42">
        <f>'Data Entry'!BJ111</f>
        <v>0</v>
      </c>
      <c r="BB82" s="42">
        <f>'Data Entry'!BK111</f>
        <v>0</v>
      </c>
      <c r="BC82" s="291">
        <f t="shared" si="26"/>
        <v>0</v>
      </c>
      <c r="BD82" s="42">
        <f>'Data Entry'!BL111</f>
        <v>0</v>
      </c>
      <c r="BE82" s="42">
        <f>'Data Entry'!BM111</f>
        <v>0</v>
      </c>
      <c r="BF82" s="291">
        <f t="shared" si="27"/>
        <v>0</v>
      </c>
      <c r="BG82" s="305">
        <f t="shared" si="28"/>
        <v>0</v>
      </c>
      <c r="BH82" s="288" t="str">
        <f>IFERROR((BG82*'Data Entry'!$F$18)/'Data Entry'!$E$18,"")</f>
        <v/>
      </c>
      <c r="BI82" s="305">
        <f t="shared" si="29"/>
        <v>0</v>
      </c>
      <c r="BJ82" s="288" t="str">
        <f t="shared" si="30"/>
        <v/>
      </c>
      <c r="BK82" s="307" t="str">
        <f t="shared" si="31"/>
        <v/>
      </c>
    </row>
    <row r="83" spans="1:63" ht="27" x14ac:dyDescent="0.2">
      <c r="A83" s="119" t="str">
        <f>'Data Entry'!D112</f>
        <v>Respondent 0079</v>
      </c>
      <c r="B83" s="52">
        <f>'Data Entry'!AN112</f>
        <v>0</v>
      </c>
      <c r="C83" s="52" t="str">
        <f>'Data Entry'!BX112</f>
        <v/>
      </c>
      <c r="D83" s="42" t="str">
        <f>'Data Entry'!BU112</f>
        <v>No disability</v>
      </c>
      <c r="E83" s="42">
        <f>'Data Entry'!O112</f>
        <v>0</v>
      </c>
      <c r="F83" s="42">
        <f>'Data Entry'!P112</f>
        <v>0</v>
      </c>
      <c r="G83" s="42">
        <f>'Data Entry'!Q112</f>
        <v>0</v>
      </c>
      <c r="H83" s="291">
        <f t="shared" si="16"/>
        <v>0</v>
      </c>
      <c r="I83" s="42">
        <f>'Data Entry'!R112</f>
        <v>0</v>
      </c>
      <c r="J83" s="42">
        <f>'Data Entry'!S112</f>
        <v>0</v>
      </c>
      <c r="K83" s="42">
        <f>'Data Entry'!T112</f>
        <v>0</v>
      </c>
      <c r="L83" s="42">
        <f>'Data Entry'!U112</f>
        <v>0</v>
      </c>
      <c r="M83" s="291">
        <f t="shared" si="20"/>
        <v>0</v>
      </c>
      <c r="N83" s="42">
        <f>'Data Entry'!V112</f>
        <v>0</v>
      </c>
      <c r="O83" s="42">
        <f>'Data Entry'!W112</f>
        <v>0</v>
      </c>
      <c r="P83" s="291">
        <f t="shared" si="21"/>
        <v>0</v>
      </c>
      <c r="Q83" s="42">
        <f>'Data Entry'!X112</f>
        <v>0</v>
      </c>
      <c r="R83" s="42">
        <f>'Data Entry'!Y112</f>
        <v>0</v>
      </c>
      <c r="S83" s="42">
        <f>'Data Entry'!Z112</f>
        <v>0</v>
      </c>
      <c r="T83" s="291">
        <f t="shared" si="17"/>
        <v>0</v>
      </c>
      <c r="U83" s="42">
        <f>'Data Entry'!AA112</f>
        <v>0</v>
      </c>
      <c r="V83" s="42">
        <f>'Data Entry'!AB112</f>
        <v>0</v>
      </c>
      <c r="W83" s="42">
        <f>'Data Entry'!AC112</f>
        <v>0</v>
      </c>
      <c r="X83" s="42">
        <f>'Data Entry'!AD112</f>
        <v>0</v>
      </c>
      <c r="Y83" s="291">
        <f t="shared" si="22"/>
        <v>0</v>
      </c>
      <c r="Z83" s="42">
        <f>'Data Entry'!AE112</f>
        <v>0</v>
      </c>
      <c r="AA83" s="42">
        <f>'Data Entry'!AF112</f>
        <v>0</v>
      </c>
      <c r="AB83" s="291">
        <f t="shared" si="23"/>
        <v>0</v>
      </c>
      <c r="AC83" s="42">
        <f>'Data Entry'!AH112</f>
        <v>0</v>
      </c>
      <c r="AD83" s="42">
        <f>'Data Entry'!AI112</f>
        <v>0</v>
      </c>
      <c r="AE83" s="42">
        <f>'Data Entry'!AJ112</f>
        <v>0</v>
      </c>
      <c r="AF83" s="42">
        <f>'Data Entry'!AK112</f>
        <v>0</v>
      </c>
      <c r="AG83" s="42">
        <f>'Data Entry'!AL112</f>
        <v>0</v>
      </c>
      <c r="AH83" s="42">
        <f>'Data Entry'!AM112</f>
        <v>0</v>
      </c>
      <c r="AI83" s="42">
        <f>'Data Entry'!AV112</f>
        <v>0</v>
      </c>
      <c r="AJ83" s="42">
        <f>'Data Entry'!AW112</f>
        <v>0</v>
      </c>
      <c r="AK83" s="42">
        <f>'Data Entry'!AX112</f>
        <v>0</v>
      </c>
      <c r="AL83" s="291">
        <f t="shared" si="18"/>
        <v>0</v>
      </c>
      <c r="AM83" s="42">
        <f>'Data Entry'!AY112</f>
        <v>0</v>
      </c>
      <c r="AN83" s="42">
        <f>'Data Entry'!AZ112</f>
        <v>0</v>
      </c>
      <c r="AO83" s="42">
        <f>'Data Entry'!BA112</f>
        <v>0</v>
      </c>
      <c r="AP83" s="42">
        <f>'Data Entry'!BB112</f>
        <v>0</v>
      </c>
      <c r="AQ83" s="291">
        <f t="shared" si="24"/>
        <v>0</v>
      </c>
      <c r="AR83" s="42">
        <f>'Data Entry'!BC112</f>
        <v>0</v>
      </c>
      <c r="AS83" s="42">
        <f>'Data Entry'!BD112</f>
        <v>0</v>
      </c>
      <c r="AT83" s="291">
        <f t="shared" si="25"/>
        <v>0</v>
      </c>
      <c r="AU83" s="42">
        <f>'Data Entry'!BE112</f>
        <v>0</v>
      </c>
      <c r="AV83" s="42">
        <f>'Data Entry'!BF112</f>
        <v>0</v>
      </c>
      <c r="AW83" s="42">
        <f>'Data Entry'!BG112</f>
        <v>0</v>
      </c>
      <c r="AX83" s="291">
        <f t="shared" si="19"/>
        <v>0</v>
      </c>
      <c r="AY83" s="42">
        <f>'Data Entry'!BH112</f>
        <v>0</v>
      </c>
      <c r="AZ83" s="42">
        <f>'Data Entry'!BI112</f>
        <v>0</v>
      </c>
      <c r="BA83" s="42">
        <f>'Data Entry'!BJ112</f>
        <v>0</v>
      </c>
      <c r="BB83" s="42">
        <f>'Data Entry'!BK112</f>
        <v>0</v>
      </c>
      <c r="BC83" s="291">
        <f t="shared" si="26"/>
        <v>0</v>
      </c>
      <c r="BD83" s="42">
        <f>'Data Entry'!BL112</f>
        <v>0</v>
      </c>
      <c r="BE83" s="42">
        <f>'Data Entry'!BM112</f>
        <v>0</v>
      </c>
      <c r="BF83" s="291">
        <f t="shared" si="27"/>
        <v>0</v>
      </c>
      <c r="BG83" s="305">
        <f t="shared" si="28"/>
        <v>0</v>
      </c>
      <c r="BH83" s="288" t="str">
        <f>IFERROR((BG83*'Data Entry'!$F$18)/'Data Entry'!$E$18,"")</f>
        <v/>
      </c>
      <c r="BI83" s="305">
        <f t="shared" si="29"/>
        <v>0</v>
      </c>
      <c r="BJ83" s="288" t="str">
        <f t="shared" si="30"/>
        <v/>
      </c>
      <c r="BK83" s="307" t="str">
        <f t="shared" si="31"/>
        <v/>
      </c>
    </row>
    <row r="84" spans="1:63" ht="27" x14ac:dyDescent="0.2">
      <c r="A84" s="119" t="str">
        <f>'Data Entry'!D113</f>
        <v>Respondent 0080</v>
      </c>
      <c r="B84" s="52">
        <f>'Data Entry'!AN113</f>
        <v>0</v>
      </c>
      <c r="C84" s="52" t="str">
        <f>'Data Entry'!BX113</f>
        <v/>
      </c>
      <c r="D84" s="42" t="str">
        <f>'Data Entry'!BU113</f>
        <v>No disability</v>
      </c>
      <c r="E84" s="42">
        <f>'Data Entry'!O113</f>
        <v>0</v>
      </c>
      <c r="F84" s="42">
        <f>'Data Entry'!P113</f>
        <v>0</v>
      </c>
      <c r="G84" s="42">
        <f>'Data Entry'!Q113</f>
        <v>0</v>
      </c>
      <c r="H84" s="291">
        <f t="shared" si="16"/>
        <v>0</v>
      </c>
      <c r="I84" s="42">
        <f>'Data Entry'!R113</f>
        <v>0</v>
      </c>
      <c r="J84" s="42">
        <f>'Data Entry'!S113</f>
        <v>0</v>
      </c>
      <c r="K84" s="42">
        <f>'Data Entry'!T113</f>
        <v>0</v>
      </c>
      <c r="L84" s="42">
        <f>'Data Entry'!U113</f>
        <v>0</v>
      </c>
      <c r="M84" s="291">
        <f t="shared" si="20"/>
        <v>0</v>
      </c>
      <c r="N84" s="42">
        <f>'Data Entry'!V113</f>
        <v>0</v>
      </c>
      <c r="O84" s="42">
        <f>'Data Entry'!W113</f>
        <v>0</v>
      </c>
      <c r="P84" s="291">
        <f t="shared" si="21"/>
        <v>0</v>
      </c>
      <c r="Q84" s="42">
        <f>'Data Entry'!X113</f>
        <v>0</v>
      </c>
      <c r="R84" s="42">
        <f>'Data Entry'!Y113</f>
        <v>0</v>
      </c>
      <c r="S84" s="42">
        <f>'Data Entry'!Z113</f>
        <v>0</v>
      </c>
      <c r="T84" s="291">
        <f t="shared" si="17"/>
        <v>0</v>
      </c>
      <c r="U84" s="42">
        <f>'Data Entry'!AA113</f>
        <v>0</v>
      </c>
      <c r="V84" s="42">
        <f>'Data Entry'!AB113</f>
        <v>0</v>
      </c>
      <c r="W84" s="42">
        <f>'Data Entry'!AC113</f>
        <v>0</v>
      </c>
      <c r="X84" s="42">
        <f>'Data Entry'!AD113</f>
        <v>0</v>
      </c>
      <c r="Y84" s="291">
        <f t="shared" si="22"/>
        <v>0</v>
      </c>
      <c r="Z84" s="42">
        <f>'Data Entry'!AE113</f>
        <v>0</v>
      </c>
      <c r="AA84" s="42">
        <f>'Data Entry'!AF113</f>
        <v>0</v>
      </c>
      <c r="AB84" s="291">
        <f t="shared" si="23"/>
        <v>0</v>
      </c>
      <c r="AC84" s="42">
        <f>'Data Entry'!AH113</f>
        <v>0</v>
      </c>
      <c r="AD84" s="42">
        <f>'Data Entry'!AI113</f>
        <v>0</v>
      </c>
      <c r="AE84" s="42">
        <f>'Data Entry'!AJ113</f>
        <v>0</v>
      </c>
      <c r="AF84" s="42">
        <f>'Data Entry'!AK113</f>
        <v>0</v>
      </c>
      <c r="AG84" s="42">
        <f>'Data Entry'!AL113</f>
        <v>0</v>
      </c>
      <c r="AH84" s="42">
        <f>'Data Entry'!AM113</f>
        <v>0</v>
      </c>
      <c r="AI84" s="42">
        <f>'Data Entry'!AV113</f>
        <v>0</v>
      </c>
      <c r="AJ84" s="42">
        <f>'Data Entry'!AW113</f>
        <v>0</v>
      </c>
      <c r="AK84" s="42">
        <f>'Data Entry'!AX113</f>
        <v>0</v>
      </c>
      <c r="AL84" s="291">
        <f t="shared" si="18"/>
        <v>0</v>
      </c>
      <c r="AM84" s="42">
        <f>'Data Entry'!AY113</f>
        <v>0</v>
      </c>
      <c r="AN84" s="42">
        <f>'Data Entry'!AZ113</f>
        <v>0</v>
      </c>
      <c r="AO84" s="42">
        <f>'Data Entry'!BA113</f>
        <v>0</v>
      </c>
      <c r="AP84" s="42">
        <f>'Data Entry'!BB113</f>
        <v>0</v>
      </c>
      <c r="AQ84" s="291">
        <f t="shared" si="24"/>
        <v>0</v>
      </c>
      <c r="AR84" s="42">
        <f>'Data Entry'!BC113</f>
        <v>0</v>
      </c>
      <c r="AS84" s="42">
        <f>'Data Entry'!BD113</f>
        <v>0</v>
      </c>
      <c r="AT84" s="291">
        <f t="shared" si="25"/>
        <v>0</v>
      </c>
      <c r="AU84" s="42">
        <f>'Data Entry'!BE113</f>
        <v>0</v>
      </c>
      <c r="AV84" s="42">
        <f>'Data Entry'!BF113</f>
        <v>0</v>
      </c>
      <c r="AW84" s="42">
        <f>'Data Entry'!BG113</f>
        <v>0</v>
      </c>
      <c r="AX84" s="291">
        <f t="shared" si="19"/>
        <v>0</v>
      </c>
      <c r="AY84" s="42">
        <f>'Data Entry'!BH113</f>
        <v>0</v>
      </c>
      <c r="AZ84" s="42">
        <f>'Data Entry'!BI113</f>
        <v>0</v>
      </c>
      <c r="BA84" s="42">
        <f>'Data Entry'!BJ113</f>
        <v>0</v>
      </c>
      <c r="BB84" s="42">
        <f>'Data Entry'!BK113</f>
        <v>0</v>
      </c>
      <c r="BC84" s="291">
        <f t="shared" si="26"/>
        <v>0</v>
      </c>
      <c r="BD84" s="42">
        <f>'Data Entry'!BL113</f>
        <v>0</v>
      </c>
      <c r="BE84" s="42">
        <f>'Data Entry'!BM113</f>
        <v>0</v>
      </c>
      <c r="BF84" s="291">
        <f t="shared" si="27"/>
        <v>0</v>
      </c>
      <c r="BG84" s="305">
        <f t="shared" si="28"/>
        <v>0</v>
      </c>
      <c r="BH84" s="288" t="str">
        <f>IFERROR((BG84*'Data Entry'!$F$18)/'Data Entry'!$E$18,"")</f>
        <v/>
      </c>
      <c r="BI84" s="305">
        <f t="shared" si="29"/>
        <v>0</v>
      </c>
      <c r="BJ84" s="288" t="str">
        <f t="shared" si="30"/>
        <v/>
      </c>
      <c r="BK84" s="307" t="str">
        <f t="shared" si="31"/>
        <v/>
      </c>
    </row>
    <row r="85" spans="1:63" ht="27" x14ac:dyDescent="0.2">
      <c r="A85" s="119" t="str">
        <f>'Data Entry'!D114</f>
        <v>Respondent 0081</v>
      </c>
      <c r="B85" s="52">
        <f>'Data Entry'!AN114</f>
        <v>0</v>
      </c>
      <c r="C85" s="52" t="str">
        <f>'Data Entry'!BX114</f>
        <v/>
      </c>
      <c r="D85" s="42" t="str">
        <f>'Data Entry'!BU114</f>
        <v>No disability</v>
      </c>
      <c r="E85" s="42">
        <f>'Data Entry'!O114</f>
        <v>0</v>
      </c>
      <c r="F85" s="42">
        <f>'Data Entry'!P114</f>
        <v>0</v>
      </c>
      <c r="G85" s="42">
        <f>'Data Entry'!Q114</f>
        <v>0</v>
      </c>
      <c r="H85" s="291">
        <f t="shared" si="16"/>
        <v>0</v>
      </c>
      <c r="I85" s="42">
        <f>'Data Entry'!R114</f>
        <v>0</v>
      </c>
      <c r="J85" s="42">
        <f>'Data Entry'!S114</f>
        <v>0</v>
      </c>
      <c r="K85" s="42">
        <f>'Data Entry'!T114</f>
        <v>0</v>
      </c>
      <c r="L85" s="42">
        <f>'Data Entry'!U114</f>
        <v>0</v>
      </c>
      <c r="M85" s="291">
        <f t="shared" si="20"/>
        <v>0</v>
      </c>
      <c r="N85" s="42">
        <f>'Data Entry'!V114</f>
        <v>0</v>
      </c>
      <c r="O85" s="42">
        <f>'Data Entry'!W114</f>
        <v>0</v>
      </c>
      <c r="P85" s="291">
        <f t="shared" si="21"/>
        <v>0</v>
      </c>
      <c r="Q85" s="42">
        <f>'Data Entry'!X114</f>
        <v>0</v>
      </c>
      <c r="R85" s="42">
        <f>'Data Entry'!Y114</f>
        <v>0</v>
      </c>
      <c r="S85" s="42">
        <f>'Data Entry'!Z114</f>
        <v>0</v>
      </c>
      <c r="T85" s="291">
        <f t="shared" si="17"/>
        <v>0</v>
      </c>
      <c r="U85" s="42">
        <f>'Data Entry'!AA114</f>
        <v>0</v>
      </c>
      <c r="V85" s="42">
        <f>'Data Entry'!AB114</f>
        <v>0</v>
      </c>
      <c r="W85" s="42">
        <f>'Data Entry'!AC114</f>
        <v>0</v>
      </c>
      <c r="X85" s="42">
        <f>'Data Entry'!AD114</f>
        <v>0</v>
      </c>
      <c r="Y85" s="291">
        <f t="shared" si="22"/>
        <v>0</v>
      </c>
      <c r="Z85" s="42">
        <f>'Data Entry'!AE114</f>
        <v>0</v>
      </c>
      <c r="AA85" s="42">
        <f>'Data Entry'!AF114</f>
        <v>0</v>
      </c>
      <c r="AB85" s="291">
        <f t="shared" si="23"/>
        <v>0</v>
      </c>
      <c r="AC85" s="42">
        <f>'Data Entry'!AH114</f>
        <v>0</v>
      </c>
      <c r="AD85" s="42">
        <f>'Data Entry'!AI114</f>
        <v>0</v>
      </c>
      <c r="AE85" s="42">
        <f>'Data Entry'!AJ114</f>
        <v>0</v>
      </c>
      <c r="AF85" s="42">
        <f>'Data Entry'!AK114</f>
        <v>0</v>
      </c>
      <c r="AG85" s="42">
        <f>'Data Entry'!AL114</f>
        <v>0</v>
      </c>
      <c r="AH85" s="42">
        <f>'Data Entry'!AM114</f>
        <v>0</v>
      </c>
      <c r="AI85" s="42">
        <f>'Data Entry'!AV114</f>
        <v>0</v>
      </c>
      <c r="AJ85" s="42">
        <f>'Data Entry'!AW114</f>
        <v>0</v>
      </c>
      <c r="AK85" s="42">
        <f>'Data Entry'!AX114</f>
        <v>0</v>
      </c>
      <c r="AL85" s="291">
        <f t="shared" si="18"/>
        <v>0</v>
      </c>
      <c r="AM85" s="42">
        <f>'Data Entry'!AY114</f>
        <v>0</v>
      </c>
      <c r="AN85" s="42">
        <f>'Data Entry'!AZ114</f>
        <v>0</v>
      </c>
      <c r="AO85" s="42">
        <f>'Data Entry'!BA114</f>
        <v>0</v>
      </c>
      <c r="AP85" s="42">
        <f>'Data Entry'!BB114</f>
        <v>0</v>
      </c>
      <c r="AQ85" s="291">
        <f t="shared" si="24"/>
        <v>0</v>
      </c>
      <c r="AR85" s="42">
        <f>'Data Entry'!BC114</f>
        <v>0</v>
      </c>
      <c r="AS85" s="42">
        <f>'Data Entry'!BD114</f>
        <v>0</v>
      </c>
      <c r="AT85" s="291">
        <f t="shared" si="25"/>
        <v>0</v>
      </c>
      <c r="AU85" s="42">
        <f>'Data Entry'!BE114</f>
        <v>0</v>
      </c>
      <c r="AV85" s="42">
        <f>'Data Entry'!BF114</f>
        <v>0</v>
      </c>
      <c r="AW85" s="42">
        <f>'Data Entry'!BG114</f>
        <v>0</v>
      </c>
      <c r="AX85" s="291">
        <f t="shared" si="19"/>
        <v>0</v>
      </c>
      <c r="AY85" s="42">
        <f>'Data Entry'!BH114</f>
        <v>0</v>
      </c>
      <c r="AZ85" s="42">
        <f>'Data Entry'!BI114</f>
        <v>0</v>
      </c>
      <c r="BA85" s="42">
        <f>'Data Entry'!BJ114</f>
        <v>0</v>
      </c>
      <c r="BB85" s="42">
        <f>'Data Entry'!BK114</f>
        <v>0</v>
      </c>
      <c r="BC85" s="291">
        <f t="shared" si="26"/>
        <v>0</v>
      </c>
      <c r="BD85" s="42">
        <f>'Data Entry'!BL114</f>
        <v>0</v>
      </c>
      <c r="BE85" s="42">
        <f>'Data Entry'!BM114</f>
        <v>0</v>
      </c>
      <c r="BF85" s="291">
        <f t="shared" si="27"/>
        <v>0</v>
      </c>
      <c r="BG85" s="305">
        <f t="shared" si="28"/>
        <v>0</v>
      </c>
      <c r="BH85" s="288" t="str">
        <f>IFERROR((BG85*'Data Entry'!$F$18)/'Data Entry'!$E$18,"")</f>
        <v/>
      </c>
      <c r="BI85" s="305">
        <f t="shared" si="29"/>
        <v>0</v>
      </c>
      <c r="BJ85" s="288" t="str">
        <f t="shared" si="30"/>
        <v/>
      </c>
      <c r="BK85" s="307" t="str">
        <f t="shared" si="31"/>
        <v/>
      </c>
    </row>
    <row r="86" spans="1:63" ht="27" x14ac:dyDescent="0.2">
      <c r="A86" s="119" t="str">
        <f>'Data Entry'!D115</f>
        <v>Respondent 0082</v>
      </c>
      <c r="B86" s="52">
        <f>'Data Entry'!AN115</f>
        <v>0</v>
      </c>
      <c r="C86" s="52" t="str">
        <f>'Data Entry'!BX115</f>
        <v/>
      </c>
      <c r="D86" s="42" t="str">
        <f>'Data Entry'!BU115</f>
        <v>No disability</v>
      </c>
      <c r="E86" s="42">
        <f>'Data Entry'!O115</f>
        <v>0</v>
      </c>
      <c r="F86" s="42">
        <f>'Data Entry'!P115</f>
        <v>0</v>
      </c>
      <c r="G86" s="42">
        <f>'Data Entry'!Q115</f>
        <v>0</v>
      </c>
      <c r="H86" s="291">
        <f t="shared" si="16"/>
        <v>0</v>
      </c>
      <c r="I86" s="42">
        <f>'Data Entry'!R115</f>
        <v>0</v>
      </c>
      <c r="J86" s="42">
        <f>'Data Entry'!S115</f>
        <v>0</v>
      </c>
      <c r="K86" s="42">
        <f>'Data Entry'!T115</f>
        <v>0</v>
      </c>
      <c r="L86" s="42">
        <f>'Data Entry'!U115</f>
        <v>0</v>
      </c>
      <c r="M86" s="291">
        <f t="shared" si="20"/>
        <v>0</v>
      </c>
      <c r="N86" s="42">
        <f>'Data Entry'!V115</f>
        <v>0</v>
      </c>
      <c r="O86" s="42">
        <f>'Data Entry'!W115</f>
        <v>0</v>
      </c>
      <c r="P86" s="291">
        <f t="shared" si="21"/>
        <v>0</v>
      </c>
      <c r="Q86" s="42">
        <f>'Data Entry'!X115</f>
        <v>0</v>
      </c>
      <c r="R86" s="42">
        <f>'Data Entry'!Y115</f>
        <v>0</v>
      </c>
      <c r="S86" s="42">
        <f>'Data Entry'!Z115</f>
        <v>0</v>
      </c>
      <c r="T86" s="291">
        <f t="shared" si="17"/>
        <v>0</v>
      </c>
      <c r="U86" s="42">
        <f>'Data Entry'!AA115</f>
        <v>0</v>
      </c>
      <c r="V86" s="42">
        <f>'Data Entry'!AB115</f>
        <v>0</v>
      </c>
      <c r="W86" s="42">
        <f>'Data Entry'!AC115</f>
        <v>0</v>
      </c>
      <c r="X86" s="42">
        <f>'Data Entry'!AD115</f>
        <v>0</v>
      </c>
      <c r="Y86" s="291">
        <f t="shared" si="22"/>
        <v>0</v>
      </c>
      <c r="Z86" s="42">
        <f>'Data Entry'!AE115</f>
        <v>0</v>
      </c>
      <c r="AA86" s="42">
        <f>'Data Entry'!AF115</f>
        <v>0</v>
      </c>
      <c r="AB86" s="291">
        <f t="shared" si="23"/>
        <v>0</v>
      </c>
      <c r="AC86" s="42">
        <f>'Data Entry'!AH115</f>
        <v>0</v>
      </c>
      <c r="AD86" s="42">
        <f>'Data Entry'!AI115</f>
        <v>0</v>
      </c>
      <c r="AE86" s="42">
        <f>'Data Entry'!AJ115</f>
        <v>0</v>
      </c>
      <c r="AF86" s="42">
        <f>'Data Entry'!AK115</f>
        <v>0</v>
      </c>
      <c r="AG86" s="42">
        <f>'Data Entry'!AL115</f>
        <v>0</v>
      </c>
      <c r="AH86" s="42">
        <f>'Data Entry'!AM115</f>
        <v>0</v>
      </c>
      <c r="AI86" s="42">
        <f>'Data Entry'!AV115</f>
        <v>0</v>
      </c>
      <c r="AJ86" s="42">
        <f>'Data Entry'!AW115</f>
        <v>0</v>
      </c>
      <c r="AK86" s="42">
        <f>'Data Entry'!AX115</f>
        <v>0</v>
      </c>
      <c r="AL86" s="291">
        <f t="shared" si="18"/>
        <v>0</v>
      </c>
      <c r="AM86" s="42">
        <f>'Data Entry'!AY115</f>
        <v>0</v>
      </c>
      <c r="AN86" s="42">
        <f>'Data Entry'!AZ115</f>
        <v>0</v>
      </c>
      <c r="AO86" s="42">
        <f>'Data Entry'!BA115</f>
        <v>0</v>
      </c>
      <c r="AP86" s="42">
        <f>'Data Entry'!BB115</f>
        <v>0</v>
      </c>
      <c r="AQ86" s="291">
        <f t="shared" si="24"/>
        <v>0</v>
      </c>
      <c r="AR86" s="42">
        <f>'Data Entry'!BC115</f>
        <v>0</v>
      </c>
      <c r="AS86" s="42">
        <f>'Data Entry'!BD115</f>
        <v>0</v>
      </c>
      <c r="AT86" s="291">
        <f t="shared" si="25"/>
        <v>0</v>
      </c>
      <c r="AU86" s="42">
        <f>'Data Entry'!BE115</f>
        <v>0</v>
      </c>
      <c r="AV86" s="42">
        <f>'Data Entry'!BF115</f>
        <v>0</v>
      </c>
      <c r="AW86" s="42">
        <f>'Data Entry'!BG115</f>
        <v>0</v>
      </c>
      <c r="AX86" s="291">
        <f t="shared" si="19"/>
        <v>0</v>
      </c>
      <c r="AY86" s="42">
        <f>'Data Entry'!BH115</f>
        <v>0</v>
      </c>
      <c r="AZ86" s="42">
        <f>'Data Entry'!BI115</f>
        <v>0</v>
      </c>
      <c r="BA86" s="42">
        <f>'Data Entry'!BJ115</f>
        <v>0</v>
      </c>
      <c r="BB86" s="42">
        <f>'Data Entry'!BK115</f>
        <v>0</v>
      </c>
      <c r="BC86" s="291">
        <f t="shared" si="26"/>
        <v>0</v>
      </c>
      <c r="BD86" s="42">
        <f>'Data Entry'!BL115</f>
        <v>0</v>
      </c>
      <c r="BE86" s="42">
        <f>'Data Entry'!BM115</f>
        <v>0</v>
      </c>
      <c r="BF86" s="291">
        <f t="shared" si="27"/>
        <v>0</v>
      </c>
      <c r="BG86" s="305">
        <f t="shared" si="28"/>
        <v>0</v>
      </c>
      <c r="BH86" s="288" t="str">
        <f>IFERROR((BG86*'Data Entry'!$F$18)/'Data Entry'!$E$18,"")</f>
        <v/>
      </c>
      <c r="BI86" s="305">
        <f t="shared" si="29"/>
        <v>0</v>
      </c>
      <c r="BJ86" s="288" t="str">
        <f t="shared" si="30"/>
        <v/>
      </c>
      <c r="BK86" s="307" t="str">
        <f t="shared" si="31"/>
        <v/>
      </c>
    </row>
    <row r="87" spans="1:63" ht="27" x14ac:dyDescent="0.2">
      <c r="A87" s="119" t="str">
        <f>'Data Entry'!D116</f>
        <v>Respondent 0083</v>
      </c>
      <c r="B87" s="52">
        <f>'Data Entry'!AN116</f>
        <v>0</v>
      </c>
      <c r="C87" s="52" t="str">
        <f>'Data Entry'!BX116</f>
        <v/>
      </c>
      <c r="D87" s="42" t="str">
        <f>'Data Entry'!BU116</f>
        <v>No disability</v>
      </c>
      <c r="E87" s="42">
        <f>'Data Entry'!O116</f>
        <v>0</v>
      </c>
      <c r="F87" s="42">
        <f>'Data Entry'!P116</f>
        <v>0</v>
      </c>
      <c r="G87" s="42">
        <f>'Data Entry'!Q116</f>
        <v>0</v>
      </c>
      <c r="H87" s="291">
        <f t="shared" si="16"/>
        <v>0</v>
      </c>
      <c r="I87" s="42">
        <f>'Data Entry'!R116</f>
        <v>0</v>
      </c>
      <c r="J87" s="42">
        <f>'Data Entry'!S116</f>
        <v>0</v>
      </c>
      <c r="K87" s="42">
        <f>'Data Entry'!T116</f>
        <v>0</v>
      </c>
      <c r="L87" s="42">
        <f>'Data Entry'!U116</f>
        <v>0</v>
      </c>
      <c r="M87" s="291">
        <f t="shared" si="20"/>
        <v>0</v>
      </c>
      <c r="N87" s="42">
        <f>'Data Entry'!V116</f>
        <v>0</v>
      </c>
      <c r="O87" s="42">
        <f>'Data Entry'!W116</f>
        <v>0</v>
      </c>
      <c r="P87" s="291">
        <f t="shared" si="21"/>
        <v>0</v>
      </c>
      <c r="Q87" s="42">
        <f>'Data Entry'!X116</f>
        <v>0</v>
      </c>
      <c r="R87" s="42">
        <f>'Data Entry'!Y116</f>
        <v>0</v>
      </c>
      <c r="S87" s="42">
        <f>'Data Entry'!Z116</f>
        <v>0</v>
      </c>
      <c r="T87" s="291">
        <f t="shared" si="17"/>
        <v>0</v>
      </c>
      <c r="U87" s="42">
        <f>'Data Entry'!AA116</f>
        <v>0</v>
      </c>
      <c r="V87" s="42">
        <f>'Data Entry'!AB116</f>
        <v>0</v>
      </c>
      <c r="W87" s="42">
        <f>'Data Entry'!AC116</f>
        <v>0</v>
      </c>
      <c r="X87" s="42">
        <f>'Data Entry'!AD116</f>
        <v>0</v>
      </c>
      <c r="Y87" s="291">
        <f t="shared" si="22"/>
        <v>0</v>
      </c>
      <c r="Z87" s="42">
        <f>'Data Entry'!AE116</f>
        <v>0</v>
      </c>
      <c r="AA87" s="42">
        <f>'Data Entry'!AF116</f>
        <v>0</v>
      </c>
      <c r="AB87" s="291">
        <f t="shared" si="23"/>
        <v>0</v>
      </c>
      <c r="AC87" s="42">
        <f>'Data Entry'!AH116</f>
        <v>0</v>
      </c>
      <c r="AD87" s="42">
        <f>'Data Entry'!AI116</f>
        <v>0</v>
      </c>
      <c r="AE87" s="42">
        <f>'Data Entry'!AJ116</f>
        <v>0</v>
      </c>
      <c r="AF87" s="42">
        <f>'Data Entry'!AK116</f>
        <v>0</v>
      </c>
      <c r="AG87" s="42">
        <f>'Data Entry'!AL116</f>
        <v>0</v>
      </c>
      <c r="AH87" s="42">
        <f>'Data Entry'!AM116</f>
        <v>0</v>
      </c>
      <c r="AI87" s="42">
        <f>'Data Entry'!AV116</f>
        <v>0</v>
      </c>
      <c r="AJ87" s="42">
        <f>'Data Entry'!AW116</f>
        <v>0</v>
      </c>
      <c r="AK87" s="42">
        <f>'Data Entry'!AX116</f>
        <v>0</v>
      </c>
      <c r="AL87" s="291">
        <f t="shared" si="18"/>
        <v>0</v>
      </c>
      <c r="AM87" s="42">
        <f>'Data Entry'!AY116</f>
        <v>0</v>
      </c>
      <c r="AN87" s="42">
        <f>'Data Entry'!AZ116</f>
        <v>0</v>
      </c>
      <c r="AO87" s="42">
        <f>'Data Entry'!BA116</f>
        <v>0</v>
      </c>
      <c r="AP87" s="42">
        <f>'Data Entry'!BB116</f>
        <v>0</v>
      </c>
      <c r="AQ87" s="291">
        <f t="shared" si="24"/>
        <v>0</v>
      </c>
      <c r="AR87" s="42">
        <f>'Data Entry'!BC116</f>
        <v>0</v>
      </c>
      <c r="AS87" s="42">
        <f>'Data Entry'!BD116</f>
        <v>0</v>
      </c>
      <c r="AT87" s="291">
        <f t="shared" si="25"/>
        <v>0</v>
      </c>
      <c r="AU87" s="42">
        <f>'Data Entry'!BE116</f>
        <v>0</v>
      </c>
      <c r="AV87" s="42">
        <f>'Data Entry'!BF116</f>
        <v>0</v>
      </c>
      <c r="AW87" s="42">
        <f>'Data Entry'!BG116</f>
        <v>0</v>
      </c>
      <c r="AX87" s="291">
        <f t="shared" si="19"/>
        <v>0</v>
      </c>
      <c r="AY87" s="42">
        <f>'Data Entry'!BH116</f>
        <v>0</v>
      </c>
      <c r="AZ87" s="42">
        <f>'Data Entry'!BI116</f>
        <v>0</v>
      </c>
      <c r="BA87" s="42">
        <f>'Data Entry'!BJ116</f>
        <v>0</v>
      </c>
      <c r="BB87" s="42">
        <f>'Data Entry'!BK116</f>
        <v>0</v>
      </c>
      <c r="BC87" s="291">
        <f t="shared" si="26"/>
        <v>0</v>
      </c>
      <c r="BD87" s="42">
        <f>'Data Entry'!BL116</f>
        <v>0</v>
      </c>
      <c r="BE87" s="42">
        <f>'Data Entry'!BM116</f>
        <v>0</v>
      </c>
      <c r="BF87" s="291">
        <f t="shared" si="27"/>
        <v>0</v>
      </c>
      <c r="BG87" s="305">
        <f t="shared" si="28"/>
        <v>0</v>
      </c>
      <c r="BH87" s="288" t="str">
        <f>IFERROR((BG87*'Data Entry'!$F$18)/'Data Entry'!$E$18,"")</f>
        <v/>
      </c>
      <c r="BI87" s="305">
        <f t="shared" si="29"/>
        <v>0</v>
      </c>
      <c r="BJ87" s="288" t="str">
        <f t="shared" si="30"/>
        <v/>
      </c>
      <c r="BK87" s="307" t="str">
        <f t="shared" si="31"/>
        <v/>
      </c>
    </row>
    <row r="88" spans="1:63" ht="27" x14ac:dyDescent="0.2">
      <c r="A88" s="119" t="str">
        <f>'Data Entry'!D117</f>
        <v>Respondent 0084</v>
      </c>
      <c r="B88" s="52">
        <f>'Data Entry'!AN117</f>
        <v>0</v>
      </c>
      <c r="C88" s="52" t="str">
        <f>'Data Entry'!BX117</f>
        <v/>
      </c>
      <c r="D88" s="42" t="str">
        <f>'Data Entry'!BU117</f>
        <v>No disability</v>
      </c>
      <c r="E88" s="42">
        <f>'Data Entry'!O117</f>
        <v>0</v>
      </c>
      <c r="F88" s="42">
        <f>'Data Entry'!P117</f>
        <v>0</v>
      </c>
      <c r="G88" s="42">
        <f>'Data Entry'!Q117</f>
        <v>0</v>
      </c>
      <c r="H88" s="291">
        <f t="shared" si="16"/>
        <v>0</v>
      </c>
      <c r="I88" s="42">
        <f>'Data Entry'!R117</f>
        <v>0</v>
      </c>
      <c r="J88" s="42">
        <f>'Data Entry'!S117</f>
        <v>0</v>
      </c>
      <c r="K88" s="42">
        <f>'Data Entry'!T117</f>
        <v>0</v>
      </c>
      <c r="L88" s="42">
        <f>'Data Entry'!U117</f>
        <v>0</v>
      </c>
      <c r="M88" s="291">
        <f t="shared" si="20"/>
        <v>0</v>
      </c>
      <c r="N88" s="42">
        <f>'Data Entry'!V117</f>
        <v>0</v>
      </c>
      <c r="O88" s="42">
        <f>'Data Entry'!W117</f>
        <v>0</v>
      </c>
      <c r="P88" s="291">
        <f t="shared" si="21"/>
        <v>0</v>
      </c>
      <c r="Q88" s="42">
        <f>'Data Entry'!X117</f>
        <v>0</v>
      </c>
      <c r="R88" s="42">
        <f>'Data Entry'!Y117</f>
        <v>0</v>
      </c>
      <c r="S88" s="42">
        <f>'Data Entry'!Z117</f>
        <v>0</v>
      </c>
      <c r="T88" s="291">
        <f t="shared" si="17"/>
        <v>0</v>
      </c>
      <c r="U88" s="42">
        <f>'Data Entry'!AA117</f>
        <v>0</v>
      </c>
      <c r="V88" s="42">
        <f>'Data Entry'!AB117</f>
        <v>0</v>
      </c>
      <c r="W88" s="42">
        <f>'Data Entry'!AC117</f>
        <v>0</v>
      </c>
      <c r="X88" s="42">
        <f>'Data Entry'!AD117</f>
        <v>0</v>
      </c>
      <c r="Y88" s="291">
        <f t="shared" si="22"/>
        <v>0</v>
      </c>
      <c r="Z88" s="42">
        <f>'Data Entry'!AE117</f>
        <v>0</v>
      </c>
      <c r="AA88" s="42">
        <f>'Data Entry'!AF117</f>
        <v>0</v>
      </c>
      <c r="AB88" s="291">
        <f t="shared" si="23"/>
        <v>0</v>
      </c>
      <c r="AC88" s="42">
        <f>'Data Entry'!AH117</f>
        <v>0</v>
      </c>
      <c r="AD88" s="42">
        <f>'Data Entry'!AI117</f>
        <v>0</v>
      </c>
      <c r="AE88" s="42">
        <f>'Data Entry'!AJ117</f>
        <v>0</v>
      </c>
      <c r="AF88" s="42">
        <f>'Data Entry'!AK117</f>
        <v>0</v>
      </c>
      <c r="AG88" s="42">
        <f>'Data Entry'!AL117</f>
        <v>0</v>
      </c>
      <c r="AH88" s="42">
        <f>'Data Entry'!AM117</f>
        <v>0</v>
      </c>
      <c r="AI88" s="42">
        <f>'Data Entry'!AV117</f>
        <v>0</v>
      </c>
      <c r="AJ88" s="42">
        <f>'Data Entry'!AW117</f>
        <v>0</v>
      </c>
      <c r="AK88" s="42">
        <f>'Data Entry'!AX117</f>
        <v>0</v>
      </c>
      <c r="AL88" s="291">
        <f t="shared" si="18"/>
        <v>0</v>
      </c>
      <c r="AM88" s="42">
        <f>'Data Entry'!AY117</f>
        <v>0</v>
      </c>
      <c r="AN88" s="42">
        <f>'Data Entry'!AZ117</f>
        <v>0</v>
      </c>
      <c r="AO88" s="42">
        <f>'Data Entry'!BA117</f>
        <v>0</v>
      </c>
      <c r="AP88" s="42">
        <f>'Data Entry'!BB117</f>
        <v>0</v>
      </c>
      <c r="AQ88" s="291">
        <f t="shared" si="24"/>
        <v>0</v>
      </c>
      <c r="AR88" s="42">
        <f>'Data Entry'!BC117</f>
        <v>0</v>
      </c>
      <c r="AS88" s="42">
        <f>'Data Entry'!BD117</f>
        <v>0</v>
      </c>
      <c r="AT88" s="291">
        <f t="shared" si="25"/>
        <v>0</v>
      </c>
      <c r="AU88" s="42">
        <f>'Data Entry'!BE117</f>
        <v>0</v>
      </c>
      <c r="AV88" s="42">
        <f>'Data Entry'!BF117</f>
        <v>0</v>
      </c>
      <c r="AW88" s="42">
        <f>'Data Entry'!BG117</f>
        <v>0</v>
      </c>
      <c r="AX88" s="291">
        <f t="shared" si="19"/>
        <v>0</v>
      </c>
      <c r="AY88" s="42">
        <f>'Data Entry'!BH117</f>
        <v>0</v>
      </c>
      <c r="AZ88" s="42">
        <f>'Data Entry'!BI117</f>
        <v>0</v>
      </c>
      <c r="BA88" s="42">
        <f>'Data Entry'!BJ117</f>
        <v>0</v>
      </c>
      <c r="BB88" s="42">
        <f>'Data Entry'!BK117</f>
        <v>0</v>
      </c>
      <c r="BC88" s="291">
        <f t="shared" si="26"/>
        <v>0</v>
      </c>
      <c r="BD88" s="42">
        <f>'Data Entry'!BL117</f>
        <v>0</v>
      </c>
      <c r="BE88" s="42">
        <f>'Data Entry'!BM117</f>
        <v>0</v>
      </c>
      <c r="BF88" s="291">
        <f t="shared" si="27"/>
        <v>0</v>
      </c>
      <c r="BG88" s="305">
        <f t="shared" si="28"/>
        <v>0</v>
      </c>
      <c r="BH88" s="288" t="str">
        <f>IFERROR((BG88*'Data Entry'!$F$18)/'Data Entry'!$E$18,"")</f>
        <v/>
      </c>
      <c r="BI88" s="305">
        <f t="shared" si="29"/>
        <v>0</v>
      </c>
      <c r="BJ88" s="288" t="str">
        <f t="shared" si="30"/>
        <v/>
      </c>
      <c r="BK88" s="307" t="str">
        <f t="shared" si="31"/>
        <v/>
      </c>
    </row>
    <row r="89" spans="1:63" ht="27" x14ac:dyDescent="0.2">
      <c r="A89" s="119" t="str">
        <f>'Data Entry'!D118</f>
        <v>Respondent 0085</v>
      </c>
      <c r="B89" s="52">
        <f>'Data Entry'!AN118</f>
        <v>0</v>
      </c>
      <c r="C89" s="52" t="str">
        <f>'Data Entry'!BX118</f>
        <v/>
      </c>
      <c r="D89" s="42" t="str">
        <f>'Data Entry'!BU118</f>
        <v>No disability</v>
      </c>
      <c r="E89" s="42">
        <f>'Data Entry'!O118</f>
        <v>0</v>
      </c>
      <c r="F89" s="42">
        <f>'Data Entry'!P118</f>
        <v>0</v>
      </c>
      <c r="G89" s="42">
        <f>'Data Entry'!Q118</f>
        <v>0</v>
      </c>
      <c r="H89" s="291">
        <f t="shared" si="16"/>
        <v>0</v>
      </c>
      <c r="I89" s="42">
        <f>'Data Entry'!R118</f>
        <v>0</v>
      </c>
      <c r="J89" s="42">
        <f>'Data Entry'!S118</f>
        <v>0</v>
      </c>
      <c r="K89" s="42">
        <f>'Data Entry'!T118</f>
        <v>0</v>
      </c>
      <c r="L89" s="42">
        <f>'Data Entry'!U118</f>
        <v>0</v>
      </c>
      <c r="M89" s="291">
        <f t="shared" si="20"/>
        <v>0</v>
      </c>
      <c r="N89" s="42">
        <f>'Data Entry'!V118</f>
        <v>0</v>
      </c>
      <c r="O89" s="42">
        <f>'Data Entry'!W118</f>
        <v>0</v>
      </c>
      <c r="P89" s="291">
        <f t="shared" si="21"/>
        <v>0</v>
      </c>
      <c r="Q89" s="42">
        <f>'Data Entry'!X118</f>
        <v>0</v>
      </c>
      <c r="R89" s="42">
        <f>'Data Entry'!Y118</f>
        <v>0</v>
      </c>
      <c r="S89" s="42">
        <f>'Data Entry'!Z118</f>
        <v>0</v>
      </c>
      <c r="T89" s="291">
        <f t="shared" si="17"/>
        <v>0</v>
      </c>
      <c r="U89" s="42">
        <f>'Data Entry'!AA118</f>
        <v>0</v>
      </c>
      <c r="V89" s="42">
        <f>'Data Entry'!AB118</f>
        <v>0</v>
      </c>
      <c r="W89" s="42">
        <f>'Data Entry'!AC118</f>
        <v>0</v>
      </c>
      <c r="X89" s="42">
        <f>'Data Entry'!AD118</f>
        <v>0</v>
      </c>
      <c r="Y89" s="291">
        <f t="shared" si="22"/>
        <v>0</v>
      </c>
      <c r="Z89" s="42">
        <f>'Data Entry'!AE118</f>
        <v>0</v>
      </c>
      <c r="AA89" s="42">
        <f>'Data Entry'!AF118</f>
        <v>0</v>
      </c>
      <c r="AB89" s="291">
        <f t="shared" si="23"/>
        <v>0</v>
      </c>
      <c r="AC89" s="42">
        <f>'Data Entry'!AH118</f>
        <v>0</v>
      </c>
      <c r="AD89" s="42">
        <f>'Data Entry'!AI118</f>
        <v>0</v>
      </c>
      <c r="AE89" s="42">
        <f>'Data Entry'!AJ118</f>
        <v>0</v>
      </c>
      <c r="AF89" s="42">
        <f>'Data Entry'!AK118</f>
        <v>0</v>
      </c>
      <c r="AG89" s="42">
        <f>'Data Entry'!AL118</f>
        <v>0</v>
      </c>
      <c r="AH89" s="42">
        <f>'Data Entry'!AM118</f>
        <v>0</v>
      </c>
      <c r="AI89" s="42">
        <f>'Data Entry'!AV118</f>
        <v>0</v>
      </c>
      <c r="AJ89" s="42">
        <f>'Data Entry'!AW118</f>
        <v>0</v>
      </c>
      <c r="AK89" s="42">
        <f>'Data Entry'!AX118</f>
        <v>0</v>
      </c>
      <c r="AL89" s="291">
        <f t="shared" si="18"/>
        <v>0</v>
      </c>
      <c r="AM89" s="42">
        <f>'Data Entry'!AY118</f>
        <v>0</v>
      </c>
      <c r="AN89" s="42">
        <f>'Data Entry'!AZ118</f>
        <v>0</v>
      </c>
      <c r="AO89" s="42">
        <f>'Data Entry'!BA118</f>
        <v>0</v>
      </c>
      <c r="AP89" s="42">
        <f>'Data Entry'!BB118</f>
        <v>0</v>
      </c>
      <c r="AQ89" s="291">
        <f t="shared" si="24"/>
        <v>0</v>
      </c>
      <c r="AR89" s="42">
        <f>'Data Entry'!BC118</f>
        <v>0</v>
      </c>
      <c r="AS89" s="42">
        <f>'Data Entry'!BD118</f>
        <v>0</v>
      </c>
      <c r="AT89" s="291">
        <f t="shared" si="25"/>
        <v>0</v>
      </c>
      <c r="AU89" s="42">
        <f>'Data Entry'!BE118</f>
        <v>0</v>
      </c>
      <c r="AV89" s="42">
        <f>'Data Entry'!BF118</f>
        <v>0</v>
      </c>
      <c r="AW89" s="42">
        <f>'Data Entry'!BG118</f>
        <v>0</v>
      </c>
      <c r="AX89" s="291">
        <f t="shared" si="19"/>
        <v>0</v>
      </c>
      <c r="AY89" s="42">
        <f>'Data Entry'!BH118</f>
        <v>0</v>
      </c>
      <c r="AZ89" s="42">
        <f>'Data Entry'!BI118</f>
        <v>0</v>
      </c>
      <c r="BA89" s="42">
        <f>'Data Entry'!BJ118</f>
        <v>0</v>
      </c>
      <c r="BB89" s="42">
        <f>'Data Entry'!BK118</f>
        <v>0</v>
      </c>
      <c r="BC89" s="291">
        <f t="shared" si="26"/>
        <v>0</v>
      </c>
      <c r="BD89" s="42">
        <f>'Data Entry'!BL118</f>
        <v>0</v>
      </c>
      <c r="BE89" s="42">
        <f>'Data Entry'!BM118</f>
        <v>0</v>
      </c>
      <c r="BF89" s="291">
        <f t="shared" si="27"/>
        <v>0</v>
      </c>
      <c r="BG89" s="305">
        <f t="shared" si="28"/>
        <v>0</v>
      </c>
      <c r="BH89" s="288" t="str">
        <f>IFERROR((BG89*'Data Entry'!$F$18)/'Data Entry'!$E$18,"")</f>
        <v/>
      </c>
      <c r="BI89" s="305">
        <f t="shared" si="29"/>
        <v>0</v>
      </c>
      <c r="BJ89" s="288" t="str">
        <f t="shared" si="30"/>
        <v/>
      </c>
      <c r="BK89" s="307" t="str">
        <f t="shared" si="31"/>
        <v/>
      </c>
    </row>
    <row r="90" spans="1:63" ht="27" x14ac:dyDescent="0.2">
      <c r="A90" s="119" t="str">
        <f>'Data Entry'!D119</f>
        <v>Respondent 0086</v>
      </c>
      <c r="B90" s="52">
        <f>'Data Entry'!AN119</f>
        <v>0</v>
      </c>
      <c r="C90" s="52" t="str">
        <f>'Data Entry'!BX119</f>
        <v/>
      </c>
      <c r="D90" s="42" t="str">
        <f>'Data Entry'!BU119</f>
        <v>No disability</v>
      </c>
      <c r="E90" s="42">
        <f>'Data Entry'!O119</f>
        <v>0</v>
      </c>
      <c r="F90" s="42">
        <f>'Data Entry'!P119</f>
        <v>0</v>
      </c>
      <c r="G90" s="42">
        <f>'Data Entry'!Q119</f>
        <v>0</v>
      </c>
      <c r="H90" s="291">
        <f t="shared" si="16"/>
        <v>0</v>
      </c>
      <c r="I90" s="42">
        <f>'Data Entry'!R119</f>
        <v>0</v>
      </c>
      <c r="J90" s="42">
        <f>'Data Entry'!S119</f>
        <v>0</v>
      </c>
      <c r="K90" s="42">
        <f>'Data Entry'!T119</f>
        <v>0</v>
      </c>
      <c r="L90" s="42">
        <f>'Data Entry'!U119</f>
        <v>0</v>
      </c>
      <c r="M90" s="291">
        <f t="shared" si="20"/>
        <v>0</v>
      </c>
      <c r="N90" s="42">
        <f>'Data Entry'!V119</f>
        <v>0</v>
      </c>
      <c r="O90" s="42">
        <f>'Data Entry'!W119</f>
        <v>0</v>
      </c>
      <c r="P90" s="291">
        <f t="shared" si="21"/>
        <v>0</v>
      </c>
      <c r="Q90" s="42">
        <f>'Data Entry'!X119</f>
        <v>0</v>
      </c>
      <c r="R90" s="42">
        <f>'Data Entry'!Y119</f>
        <v>0</v>
      </c>
      <c r="S90" s="42">
        <f>'Data Entry'!Z119</f>
        <v>0</v>
      </c>
      <c r="T90" s="291">
        <f t="shared" si="17"/>
        <v>0</v>
      </c>
      <c r="U90" s="42">
        <f>'Data Entry'!AA119</f>
        <v>0</v>
      </c>
      <c r="V90" s="42">
        <f>'Data Entry'!AB119</f>
        <v>0</v>
      </c>
      <c r="W90" s="42">
        <f>'Data Entry'!AC119</f>
        <v>0</v>
      </c>
      <c r="X90" s="42">
        <f>'Data Entry'!AD119</f>
        <v>0</v>
      </c>
      <c r="Y90" s="291">
        <f t="shared" si="22"/>
        <v>0</v>
      </c>
      <c r="Z90" s="42">
        <f>'Data Entry'!AE119</f>
        <v>0</v>
      </c>
      <c r="AA90" s="42">
        <f>'Data Entry'!AF119</f>
        <v>0</v>
      </c>
      <c r="AB90" s="291">
        <f t="shared" si="23"/>
        <v>0</v>
      </c>
      <c r="AC90" s="42">
        <f>'Data Entry'!AH119</f>
        <v>0</v>
      </c>
      <c r="AD90" s="42">
        <f>'Data Entry'!AI119</f>
        <v>0</v>
      </c>
      <c r="AE90" s="42">
        <f>'Data Entry'!AJ119</f>
        <v>0</v>
      </c>
      <c r="AF90" s="42">
        <f>'Data Entry'!AK119</f>
        <v>0</v>
      </c>
      <c r="AG90" s="42">
        <f>'Data Entry'!AL119</f>
        <v>0</v>
      </c>
      <c r="AH90" s="42">
        <f>'Data Entry'!AM119</f>
        <v>0</v>
      </c>
      <c r="AI90" s="42">
        <f>'Data Entry'!AV119</f>
        <v>0</v>
      </c>
      <c r="AJ90" s="42">
        <f>'Data Entry'!AW119</f>
        <v>0</v>
      </c>
      <c r="AK90" s="42">
        <f>'Data Entry'!AX119</f>
        <v>0</v>
      </c>
      <c r="AL90" s="291">
        <f t="shared" si="18"/>
        <v>0</v>
      </c>
      <c r="AM90" s="42">
        <f>'Data Entry'!AY119</f>
        <v>0</v>
      </c>
      <c r="AN90" s="42">
        <f>'Data Entry'!AZ119</f>
        <v>0</v>
      </c>
      <c r="AO90" s="42">
        <f>'Data Entry'!BA119</f>
        <v>0</v>
      </c>
      <c r="AP90" s="42">
        <f>'Data Entry'!BB119</f>
        <v>0</v>
      </c>
      <c r="AQ90" s="291">
        <f t="shared" si="24"/>
        <v>0</v>
      </c>
      <c r="AR90" s="42">
        <f>'Data Entry'!BC119</f>
        <v>0</v>
      </c>
      <c r="AS90" s="42">
        <f>'Data Entry'!BD119</f>
        <v>0</v>
      </c>
      <c r="AT90" s="291">
        <f t="shared" si="25"/>
        <v>0</v>
      </c>
      <c r="AU90" s="42">
        <f>'Data Entry'!BE119</f>
        <v>0</v>
      </c>
      <c r="AV90" s="42">
        <f>'Data Entry'!BF119</f>
        <v>0</v>
      </c>
      <c r="AW90" s="42">
        <f>'Data Entry'!BG119</f>
        <v>0</v>
      </c>
      <c r="AX90" s="291">
        <f t="shared" si="19"/>
        <v>0</v>
      </c>
      <c r="AY90" s="42">
        <f>'Data Entry'!BH119</f>
        <v>0</v>
      </c>
      <c r="AZ90" s="42">
        <f>'Data Entry'!BI119</f>
        <v>0</v>
      </c>
      <c r="BA90" s="42">
        <f>'Data Entry'!BJ119</f>
        <v>0</v>
      </c>
      <c r="BB90" s="42">
        <f>'Data Entry'!BK119</f>
        <v>0</v>
      </c>
      <c r="BC90" s="291">
        <f t="shared" si="26"/>
        <v>0</v>
      </c>
      <c r="BD90" s="42">
        <f>'Data Entry'!BL119</f>
        <v>0</v>
      </c>
      <c r="BE90" s="42">
        <f>'Data Entry'!BM119</f>
        <v>0</v>
      </c>
      <c r="BF90" s="291">
        <f t="shared" si="27"/>
        <v>0</v>
      </c>
      <c r="BG90" s="305">
        <f t="shared" si="28"/>
        <v>0</v>
      </c>
      <c r="BH90" s="288" t="str">
        <f>IFERROR((BG90*'Data Entry'!$F$18)/'Data Entry'!$E$18,"")</f>
        <v/>
      </c>
      <c r="BI90" s="305">
        <f t="shared" si="29"/>
        <v>0</v>
      </c>
      <c r="BJ90" s="288" t="str">
        <f t="shared" si="30"/>
        <v/>
      </c>
      <c r="BK90" s="307" t="str">
        <f t="shared" si="31"/>
        <v/>
      </c>
    </row>
    <row r="91" spans="1:63" ht="27" x14ac:dyDescent="0.2">
      <c r="A91" s="119" t="str">
        <f>'Data Entry'!D120</f>
        <v>Respondent 0087</v>
      </c>
      <c r="B91" s="52">
        <f>'Data Entry'!AN120</f>
        <v>0</v>
      </c>
      <c r="C91" s="52" t="str">
        <f>'Data Entry'!BX120</f>
        <v/>
      </c>
      <c r="D91" s="42" t="str">
        <f>'Data Entry'!BU120</f>
        <v>No disability</v>
      </c>
      <c r="E91" s="42">
        <f>'Data Entry'!O120</f>
        <v>0</v>
      </c>
      <c r="F91" s="42">
        <f>'Data Entry'!P120</f>
        <v>0</v>
      </c>
      <c r="G91" s="42">
        <f>'Data Entry'!Q120</f>
        <v>0</v>
      </c>
      <c r="H91" s="291">
        <f t="shared" si="16"/>
        <v>0</v>
      </c>
      <c r="I91" s="42">
        <f>'Data Entry'!R120</f>
        <v>0</v>
      </c>
      <c r="J91" s="42">
        <f>'Data Entry'!S120</f>
        <v>0</v>
      </c>
      <c r="K91" s="42">
        <f>'Data Entry'!T120</f>
        <v>0</v>
      </c>
      <c r="L91" s="42">
        <f>'Data Entry'!U120</f>
        <v>0</v>
      </c>
      <c r="M91" s="291">
        <f t="shared" si="20"/>
        <v>0</v>
      </c>
      <c r="N91" s="42">
        <f>'Data Entry'!V120</f>
        <v>0</v>
      </c>
      <c r="O91" s="42">
        <f>'Data Entry'!W120</f>
        <v>0</v>
      </c>
      <c r="P91" s="291">
        <f t="shared" si="21"/>
        <v>0</v>
      </c>
      <c r="Q91" s="42">
        <f>'Data Entry'!X120</f>
        <v>0</v>
      </c>
      <c r="R91" s="42">
        <f>'Data Entry'!Y120</f>
        <v>0</v>
      </c>
      <c r="S91" s="42">
        <f>'Data Entry'!Z120</f>
        <v>0</v>
      </c>
      <c r="T91" s="291">
        <f t="shared" si="17"/>
        <v>0</v>
      </c>
      <c r="U91" s="42">
        <f>'Data Entry'!AA120</f>
        <v>0</v>
      </c>
      <c r="V91" s="42">
        <f>'Data Entry'!AB120</f>
        <v>0</v>
      </c>
      <c r="W91" s="42">
        <f>'Data Entry'!AC120</f>
        <v>0</v>
      </c>
      <c r="X91" s="42">
        <f>'Data Entry'!AD120</f>
        <v>0</v>
      </c>
      <c r="Y91" s="291">
        <f t="shared" si="22"/>
        <v>0</v>
      </c>
      <c r="Z91" s="42">
        <f>'Data Entry'!AE120</f>
        <v>0</v>
      </c>
      <c r="AA91" s="42">
        <f>'Data Entry'!AF120</f>
        <v>0</v>
      </c>
      <c r="AB91" s="291">
        <f t="shared" si="23"/>
        <v>0</v>
      </c>
      <c r="AC91" s="42">
        <f>'Data Entry'!AH120</f>
        <v>0</v>
      </c>
      <c r="AD91" s="42">
        <f>'Data Entry'!AI120</f>
        <v>0</v>
      </c>
      <c r="AE91" s="42">
        <f>'Data Entry'!AJ120</f>
        <v>0</v>
      </c>
      <c r="AF91" s="42">
        <f>'Data Entry'!AK120</f>
        <v>0</v>
      </c>
      <c r="AG91" s="42">
        <f>'Data Entry'!AL120</f>
        <v>0</v>
      </c>
      <c r="AH91" s="42">
        <f>'Data Entry'!AM120</f>
        <v>0</v>
      </c>
      <c r="AI91" s="42">
        <f>'Data Entry'!AV120</f>
        <v>0</v>
      </c>
      <c r="AJ91" s="42">
        <f>'Data Entry'!AW120</f>
        <v>0</v>
      </c>
      <c r="AK91" s="42">
        <f>'Data Entry'!AX120</f>
        <v>0</v>
      </c>
      <c r="AL91" s="291">
        <f t="shared" si="18"/>
        <v>0</v>
      </c>
      <c r="AM91" s="42">
        <f>'Data Entry'!AY120</f>
        <v>0</v>
      </c>
      <c r="AN91" s="42">
        <f>'Data Entry'!AZ120</f>
        <v>0</v>
      </c>
      <c r="AO91" s="42">
        <f>'Data Entry'!BA120</f>
        <v>0</v>
      </c>
      <c r="AP91" s="42">
        <f>'Data Entry'!BB120</f>
        <v>0</v>
      </c>
      <c r="AQ91" s="291">
        <f t="shared" si="24"/>
        <v>0</v>
      </c>
      <c r="AR91" s="42">
        <f>'Data Entry'!BC120</f>
        <v>0</v>
      </c>
      <c r="AS91" s="42">
        <f>'Data Entry'!BD120</f>
        <v>0</v>
      </c>
      <c r="AT91" s="291">
        <f t="shared" si="25"/>
        <v>0</v>
      </c>
      <c r="AU91" s="42">
        <f>'Data Entry'!BE120</f>
        <v>0</v>
      </c>
      <c r="AV91" s="42">
        <f>'Data Entry'!BF120</f>
        <v>0</v>
      </c>
      <c r="AW91" s="42">
        <f>'Data Entry'!BG120</f>
        <v>0</v>
      </c>
      <c r="AX91" s="291">
        <f t="shared" si="19"/>
        <v>0</v>
      </c>
      <c r="AY91" s="42">
        <f>'Data Entry'!BH120</f>
        <v>0</v>
      </c>
      <c r="AZ91" s="42">
        <f>'Data Entry'!BI120</f>
        <v>0</v>
      </c>
      <c r="BA91" s="42">
        <f>'Data Entry'!BJ120</f>
        <v>0</v>
      </c>
      <c r="BB91" s="42">
        <f>'Data Entry'!BK120</f>
        <v>0</v>
      </c>
      <c r="BC91" s="291">
        <f t="shared" si="26"/>
        <v>0</v>
      </c>
      <c r="BD91" s="42">
        <f>'Data Entry'!BL120</f>
        <v>0</v>
      </c>
      <c r="BE91" s="42">
        <f>'Data Entry'!BM120</f>
        <v>0</v>
      </c>
      <c r="BF91" s="291">
        <f t="shared" si="27"/>
        <v>0</v>
      </c>
      <c r="BG91" s="305">
        <f t="shared" si="28"/>
        <v>0</v>
      </c>
      <c r="BH91" s="288" t="str">
        <f>IFERROR((BG91*'Data Entry'!$F$18)/'Data Entry'!$E$18,"")</f>
        <v/>
      </c>
      <c r="BI91" s="305">
        <f t="shared" si="29"/>
        <v>0</v>
      </c>
      <c r="BJ91" s="288" t="str">
        <f t="shared" si="30"/>
        <v/>
      </c>
      <c r="BK91" s="307" t="str">
        <f t="shared" si="31"/>
        <v/>
      </c>
    </row>
    <row r="92" spans="1:63" ht="27" x14ac:dyDescent="0.2">
      <c r="A92" s="119" t="str">
        <f>'Data Entry'!D121</f>
        <v>Respondent 0088</v>
      </c>
      <c r="B92" s="52">
        <f>'Data Entry'!AN121</f>
        <v>0</v>
      </c>
      <c r="C92" s="52" t="str">
        <f>'Data Entry'!BX121</f>
        <v/>
      </c>
      <c r="D92" s="42" t="str">
        <f>'Data Entry'!BU121</f>
        <v>No disability</v>
      </c>
      <c r="E92" s="42">
        <f>'Data Entry'!O121</f>
        <v>0</v>
      </c>
      <c r="F92" s="42">
        <f>'Data Entry'!P121</f>
        <v>0</v>
      </c>
      <c r="G92" s="42">
        <f>'Data Entry'!Q121</f>
        <v>0</v>
      </c>
      <c r="H92" s="291">
        <f t="shared" si="16"/>
        <v>0</v>
      </c>
      <c r="I92" s="42">
        <f>'Data Entry'!R121</f>
        <v>0</v>
      </c>
      <c r="J92" s="42">
        <f>'Data Entry'!S121</f>
        <v>0</v>
      </c>
      <c r="K92" s="42">
        <f>'Data Entry'!T121</f>
        <v>0</v>
      </c>
      <c r="L92" s="42">
        <f>'Data Entry'!U121</f>
        <v>0</v>
      </c>
      <c r="M92" s="291">
        <f t="shared" si="20"/>
        <v>0</v>
      </c>
      <c r="N92" s="42">
        <f>'Data Entry'!V121</f>
        <v>0</v>
      </c>
      <c r="O92" s="42">
        <f>'Data Entry'!W121</f>
        <v>0</v>
      </c>
      <c r="P92" s="291">
        <f t="shared" si="21"/>
        <v>0</v>
      </c>
      <c r="Q92" s="42">
        <f>'Data Entry'!X121</f>
        <v>0</v>
      </c>
      <c r="R92" s="42">
        <f>'Data Entry'!Y121</f>
        <v>0</v>
      </c>
      <c r="S92" s="42">
        <f>'Data Entry'!Z121</f>
        <v>0</v>
      </c>
      <c r="T92" s="291">
        <f t="shared" si="17"/>
        <v>0</v>
      </c>
      <c r="U92" s="42">
        <f>'Data Entry'!AA121</f>
        <v>0</v>
      </c>
      <c r="V92" s="42">
        <f>'Data Entry'!AB121</f>
        <v>0</v>
      </c>
      <c r="W92" s="42">
        <f>'Data Entry'!AC121</f>
        <v>0</v>
      </c>
      <c r="X92" s="42">
        <f>'Data Entry'!AD121</f>
        <v>0</v>
      </c>
      <c r="Y92" s="291">
        <f t="shared" si="22"/>
        <v>0</v>
      </c>
      <c r="Z92" s="42">
        <f>'Data Entry'!AE121</f>
        <v>0</v>
      </c>
      <c r="AA92" s="42">
        <f>'Data Entry'!AF121</f>
        <v>0</v>
      </c>
      <c r="AB92" s="291">
        <f t="shared" si="23"/>
        <v>0</v>
      </c>
      <c r="AC92" s="42">
        <f>'Data Entry'!AH121</f>
        <v>0</v>
      </c>
      <c r="AD92" s="42">
        <f>'Data Entry'!AI121</f>
        <v>0</v>
      </c>
      <c r="AE92" s="42">
        <f>'Data Entry'!AJ121</f>
        <v>0</v>
      </c>
      <c r="AF92" s="42">
        <f>'Data Entry'!AK121</f>
        <v>0</v>
      </c>
      <c r="AG92" s="42">
        <f>'Data Entry'!AL121</f>
        <v>0</v>
      </c>
      <c r="AH92" s="42">
        <f>'Data Entry'!AM121</f>
        <v>0</v>
      </c>
      <c r="AI92" s="42">
        <f>'Data Entry'!AV121</f>
        <v>0</v>
      </c>
      <c r="AJ92" s="42">
        <f>'Data Entry'!AW121</f>
        <v>0</v>
      </c>
      <c r="AK92" s="42">
        <f>'Data Entry'!AX121</f>
        <v>0</v>
      </c>
      <c r="AL92" s="291">
        <f t="shared" si="18"/>
        <v>0</v>
      </c>
      <c r="AM92" s="42">
        <f>'Data Entry'!AY121</f>
        <v>0</v>
      </c>
      <c r="AN92" s="42">
        <f>'Data Entry'!AZ121</f>
        <v>0</v>
      </c>
      <c r="AO92" s="42">
        <f>'Data Entry'!BA121</f>
        <v>0</v>
      </c>
      <c r="AP92" s="42">
        <f>'Data Entry'!BB121</f>
        <v>0</v>
      </c>
      <c r="AQ92" s="291">
        <f t="shared" si="24"/>
        <v>0</v>
      </c>
      <c r="AR92" s="42">
        <f>'Data Entry'!BC121</f>
        <v>0</v>
      </c>
      <c r="AS92" s="42">
        <f>'Data Entry'!BD121</f>
        <v>0</v>
      </c>
      <c r="AT92" s="291">
        <f t="shared" si="25"/>
        <v>0</v>
      </c>
      <c r="AU92" s="42">
        <f>'Data Entry'!BE121</f>
        <v>0</v>
      </c>
      <c r="AV92" s="42">
        <f>'Data Entry'!BF121</f>
        <v>0</v>
      </c>
      <c r="AW92" s="42">
        <f>'Data Entry'!BG121</f>
        <v>0</v>
      </c>
      <c r="AX92" s="291">
        <f t="shared" si="19"/>
        <v>0</v>
      </c>
      <c r="AY92" s="42">
        <f>'Data Entry'!BH121</f>
        <v>0</v>
      </c>
      <c r="AZ92" s="42">
        <f>'Data Entry'!BI121</f>
        <v>0</v>
      </c>
      <c r="BA92" s="42">
        <f>'Data Entry'!BJ121</f>
        <v>0</v>
      </c>
      <c r="BB92" s="42">
        <f>'Data Entry'!BK121</f>
        <v>0</v>
      </c>
      <c r="BC92" s="291">
        <f t="shared" si="26"/>
        <v>0</v>
      </c>
      <c r="BD92" s="42">
        <f>'Data Entry'!BL121</f>
        <v>0</v>
      </c>
      <c r="BE92" s="42">
        <f>'Data Entry'!BM121</f>
        <v>0</v>
      </c>
      <c r="BF92" s="291">
        <f t="shared" si="27"/>
        <v>0</v>
      </c>
      <c r="BG92" s="305">
        <f t="shared" si="28"/>
        <v>0</v>
      </c>
      <c r="BH92" s="288" t="str">
        <f>IFERROR((BG92*'Data Entry'!$F$18)/'Data Entry'!$E$18,"")</f>
        <v/>
      </c>
      <c r="BI92" s="305">
        <f t="shared" si="29"/>
        <v>0</v>
      </c>
      <c r="BJ92" s="288" t="str">
        <f t="shared" si="30"/>
        <v/>
      </c>
      <c r="BK92" s="307" t="str">
        <f t="shared" si="31"/>
        <v/>
      </c>
    </row>
    <row r="93" spans="1:63" ht="27" x14ac:dyDescent="0.2">
      <c r="A93" s="119" t="str">
        <f>'Data Entry'!D122</f>
        <v>Respondent 0089</v>
      </c>
      <c r="B93" s="52">
        <f>'Data Entry'!AN122</f>
        <v>0</v>
      </c>
      <c r="C93" s="52" t="str">
        <f>'Data Entry'!BX122</f>
        <v/>
      </c>
      <c r="D93" s="42" t="str">
        <f>'Data Entry'!BU122</f>
        <v>No disability</v>
      </c>
      <c r="E93" s="42">
        <f>'Data Entry'!O122</f>
        <v>0</v>
      </c>
      <c r="F93" s="42">
        <f>'Data Entry'!P122</f>
        <v>0</v>
      </c>
      <c r="G93" s="42">
        <f>'Data Entry'!Q122</f>
        <v>0</v>
      </c>
      <c r="H93" s="291">
        <f t="shared" si="16"/>
        <v>0</v>
      </c>
      <c r="I93" s="42">
        <f>'Data Entry'!R122</f>
        <v>0</v>
      </c>
      <c r="J93" s="42">
        <f>'Data Entry'!S122</f>
        <v>0</v>
      </c>
      <c r="K93" s="42">
        <f>'Data Entry'!T122</f>
        <v>0</v>
      </c>
      <c r="L93" s="42">
        <f>'Data Entry'!U122</f>
        <v>0</v>
      </c>
      <c r="M93" s="291">
        <f t="shared" si="20"/>
        <v>0</v>
      </c>
      <c r="N93" s="42">
        <f>'Data Entry'!V122</f>
        <v>0</v>
      </c>
      <c r="O93" s="42">
        <f>'Data Entry'!W122</f>
        <v>0</v>
      </c>
      <c r="P93" s="291">
        <f t="shared" si="21"/>
        <v>0</v>
      </c>
      <c r="Q93" s="42">
        <f>'Data Entry'!X122</f>
        <v>0</v>
      </c>
      <c r="R93" s="42">
        <f>'Data Entry'!Y122</f>
        <v>0</v>
      </c>
      <c r="S93" s="42">
        <f>'Data Entry'!Z122</f>
        <v>0</v>
      </c>
      <c r="T93" s="291">
        <f t="shared" si="17"/>
        <v>0</v>
      </c>
      <c r="U93" s="42">
        <f>'Data Entry'!AA122</f>
        <v>0</v>
      </c>
      <c r="V93" s="42">
        <f>'Data Entry'!AB122</f>
        <v>0</v>
      </c>
      <c r="W93" s="42">
        <f>'Data Entry'!AC122</f>
        <v>0</v>
      </c>
      <c r="X93" s="42">
        <f>'Data Entry'!AD122</f>
        <v>0</v>
      </c>
      <c r="Y93" s="291">
        <f t="shared" si="22"/>
        <v>0</v>
      </c>
      <c r="Z93" s="42">
        <f>'Data Entry'!AE122</f>
        <v>0</v>
      </c>
      <c r="AA93" s="42">
        <f>'Data Entry'!AF122</f>
        <v>0</v>
      </c>
      <c r="AB93" s="291">
        <f t="shared" si="23"/>
        <v>0</v>
      </c>
      <c r="AC93" s="42">
        <f>'Data Entry'!AH122</f>
        <v>0</v>
      </c>
      <c r="AD93" s="42">
        <f>'Data Entry'!AI122</f>
        <v>0</v>
      </c>
      <c r="AE93" s="42">
        <f>'Data Entry'!AJ122</f>
        <v>0</v>
      </c>
      <c r="AF93" s="42">
        <f>'Data Entry'!AK122</f>
        <v>0</v>
      </c>
      <c r="AG93" s="42">
        <f>'Data Entry'!AL122</f>
        <v>0</v>
      </c>
      <c r="AH93" s="42">
        <f>'Data Entry'!AM122</f>
        <v>0</v>
      </c>
      <c r="AI93" s="42">
        <f>'Data Entry'!AV122</f>
        <v>0</v>
      </c>
      <c r="AJ93" s="42">
        <f>'Data Entry'!AW122</f>
        <v>0</v>
      </c>
      <c r="AK93" s="42">
        <f>'Data Entry'!AX122</f>
        <v>0</v>
      </c>
      <c r="AL93" s="291">
        <f t="shared" si="18"/>
        <v>0</v>
      </c>
      <c r="AM93" s="42">
        <f>'Data Entry'!AY122</f>
        <v>0</v>
      </c>
      <c r="AN93" s="42">
        <f>'Data Entry'!AZ122</f>
        <v>0</v>
      </c>
      <c r="AO93" s="42">
        <f>'Data Entry'!BA122</f>
        <v>0</v>
      </c>
      <c r="AP93" s="42">
        <f>'Data Entry'!BB122</f>
        <v>0</v>
      </c>
      <c r="AQ93" s="291">
        <f t="shared" si="24"/>
        <v>0</v>
      </c>
      <c r="AR93" s="42">
        <f>'Data Entry'!BC122</f>
        <v>0</v>
      </c>
      <c r="AS93" s="42">
        <f>'Data Entry'!BD122</f>
        <v>0</v>
      </c>
      <c r="AT93" s="291">
        <f t="shared" si="25"/>
        <v>0</v>
      </c>
      <c r="AU93" s="42">
        <f>'Data Entry'!BE122</f>
        <v>0</v>
      </c>
      <c r="AV93" s="42">
        <f>'Data Entry'!BF122</f>
        <v>0</v>
      </c>
      <c r="AW93" s="42">
        <f>'Data Entry'!BG122</f>
        <v>0</v>
      </c>
      <c r="AX93" s="291">
        <f t="shared" si="19"/>
        <v>0</v>
      </c>
      <c r="AY93" s="42">
        <f>'Data Entry'!BH122</f>
        <v>0</v>
      </c>
      <c r="AZ93" s="42">
        <f>'Data Entry'!BI122</f>
        <v>0</v>
      </c>
      <c r="BA93" s="42">
        <f>'Data Entry'!BJ122</f>
        <v>0</v>
      </c>
      <c r="BB93" s="42">
        <f>'Data Entry'!BK122</f>
        <v>0</v>
      </c>
      <c r="BC93" s="291">
        <f t="shared" si="26"/>
        <v>0</v>
      </c>
      <c r="BD93" s="42">
        <f>'Data Entry'!BL122</f>
        <v>0</v>
      </c>
      <c r="BE93" s="42">
        <f>'Data Entry'!BM122</f>
        <v>0</v>
      </c>
      <c r="BF93" s="291">
        <f t="shared" si="27"/>
        <v>0</v>
      </c>
      <c r="BG93" s="305">
        <f t="shared" si="28"/>
        <v>0</v>
      </c>
      <c r="BH93" s="288" t="str">
        <f>IFERROR((BG93*'Data Entry'!$F$18)/'Data Entry'!$E$18,"")</f>
        <v/>
      </c>
      <c r="BI93" s="305">
        <f t="shared" si="29"/>
        <v>0</v>
      </c>
      <c r="BJ93" s="288" t="str">
        <f t="shared" si="30"/>
        <v/>
      </c>
      <c r="BK93" s="307" t="str">
        <f t="shared" si="31"/>
        <v/>
      </c>
    </row>
    <row r="94" spans="1:63" ht="27" x14ac:dyDescent="0.2">
      <c r="A94" s="119" t="str">
        <f>'Data Entry'!D123</f>
        <v>Respondent 0090</v>
      </c>
      <c r="B94" s="52">
        <f>'Data Entry'!AN123</f>
        <v>0</v>
      </c>
      <c r="C94" s="52" t="str">
        <f>'Data Entry'!BX123</f>
        <v/>
      </c>
      <c r="D94" s="42" t="str">
        <f>'Data Entry'!BU123</f>
        <v>No disability</v>
      </c>
      <c r="E94" s="42">
        <f>'Data Entry'!O123</f>
        <v>0</v>
      </c>
      <c r="F94" s="42">
        <f>'Data Entry'!P123</f>
        <v>0</v>
      </c>
      <c r="G94" s="42">
        <f>'Data Entry'!Q123</f>
        <v>0</v>
      </c>
      <c r="H94" s="291">
        <f t="shared" si="16"/>
        <v>0</v>
      </c>
      <c r="I94" s="42">
        <f>'Data Entry'!R123</f>
        <v>0</v>
      </c>
      <c r="J94" s="42">
        <f>'Data Entry'!S123</f>
        <v>0</v>
      </c>
      <c r="K94" s="42">
        <f>'Data Entry'!T123</f>
        <v>0</v>
      </c>
      <c r="L94" s="42">
        <f>'Data Entry'!U123</f>
        <v>0</v>
      </c>
      <c r="M94" s="291">
        <f t="shared" si="20"/>
        <v>0</v>
      </c>
      <c r="N94" s="42">
        <f>'Data Entry'!V123</f>
        <v>0</v>
      </c>
      <c r="O94" s="42">
        <f>'Data Entry'!W123</f>
        <v>0</v>
      </c>
      <c r="P94" s="291">
        <f t="shared" si="21"/>
        <v>0</v>
      </c>
      <c r="Q94" s="42">
        <f>'Data Entry'!X123</f>
        <v>0</v>
      </c>
      <c r="R94" s="42">
        <f>'Data Entry'!Y123</f>
        <v>0</v>
      </c>
      <c r="S94" s="42">
        <f>'Data Entry'!Z123</f>
        <v>0</v>
      </c>
      <c r="T94" s="291">
        <f t="shared" si="17"/>
        <v>0</v>
      </c>
      <c r="U94" s="42">
        <f>'Data Entry'!AA123</f>
        <v>0</v>
      </c>
      <c r="V94" s="42">
        <f>'Data Entry'!AB123</f>
        <v>0</v>
      </c>
      <c r="W94" s="42">
        <f>'Data Entry'!AC123</f>
        <v>0</v>
      </c>
      <c r="X94" s="42">
        <f>'Data Entry'!AD123</f>
        <v>0</v>
      </c>
      <c r="Y94" s="291">
        <f t="shared" si="22"/>
        <v>0</v>
      </c>
      <c r="Z94" s="42">
        <f>'Data Entry'!AE123</f>
        <v>0</v>
      </c>
      <c r="AA94" s="42">
        <f>'Data Entry'!AF123</f>
        <v>0</v>
      </c>
      <c r="AB94" s="291">
        <f t="shared" si="23"/>
        <v>0</v>
      </c>
      <c r="AC94" s="42">
        <f>'Data Entry'!AH123</f>
        <v>0</v>
      </c>
      <c r="AD94" s="42">
        <f>'Data Entry'!AI123</f>
        <v>0</v>
      </c>
      <c r="AE94" s="42">
        <f>'Data Entry'!AJ123</f>
        <v>0</v>
      </c>
      <c r="AF94" s="42">
        <f>'Data Entry'!AK123</f>
        <v>0</v>
      </c>
      <c r="AG94" s="42">
        <f>'Data Entry'!AL123</f>
        <v>0</v>
      </c>
      <c r="AH94" s="42">
        <f>'Data Entry'!AM123</f>
        <v>0</v>
      </c>
      <c r="AI94" s="42">
        <f>'Data Entry'!AV123</f>
        <v>0</v>
      </c>
      <c r="AJ94" s="42">
        <f>'Data Entry'!AW123</f>
        <v>0</v>
      </c>
      <c r="AK94" s="42">
        <f>'Data Entry'!AX123</f>
        <v>0</v>
      </c>
      <c r="AL94" s="291">
        <f t="shared" si="18"/>
        <v>0</v>
      </c>
      <c r="AM94" s="42">
        <f>'Data Entry'!AY123</f>
        <v>0</v>
      </c>
      <c r="AN94" s="42">
        <f>'Data Entry'!AZ123</f>
        <v>0</v>
      </c>
      <c r="AO94" s="42">
        <f>'Data Entry'!BA123</f>
        <v>0</v>
      </c>
      <c r="AP94" s="42">
        <f>'Data Entry'!BB123</f>
        <v>0</v>
      </c>
      <c r="AQ94" s="291">
        <f t="shared" si="24"/>
        <v>0</v>
      </c>
      <c r="AR94" s="42">
        <f>'Data Entry'!BC123</f>
        <v>0</v>
      </c>
      <c r="AS94" s="42">
        <f>'Data Entry'!BD123</f>
        <v>0</v>
      </c>
      <c r="AT94" s="291">
        <f t="shared" si="25"/>
        <v>0</v>
      </c>
      <c r="AU94" s="42">
        <f>'Data Entry'!BE123</f>
        <v>0</v>
      </c>
      <c r="AV94" s="42">
        <f>'Data Entry'!BF123</f>
        <v>0</v>
      </c>
      <c r="AW94" s="42">
        <f>'Data Entry'!BG123</f>
        <v>0</v>
      </c>
      <c r="AX94" s="291">
        <f t="shared" si="19"/>
        <v>0</v>
      </c>
      <c r="AY94" s="42">
        <f>'Data Entry'!BH123</f>
        <v>0</v>
      </c>
      <c r="AZ94" s="42">
        <f>'Data Entry'!BI123</f>
        <v>0</v>
      </c>
      <c r="BA94" s="42">
        <f>'Data Entry'!BJ123</f>
        <v>0</v>
      </c>
      <c r="BB94" s="42">
        <f>'Data Entry'!BK123</f>
        <v>0</v>
      </c>
      <c r="BC94" s="291">
        <f t="shared" si="26"/>
        <v>0</v>
      </c>
      <c r="BD94" s="42">
        <f>'Data Entry'!BL123</f>
        <v>0</v>
      </c>
      <c r="BE94" s="42">
        <f>'Data Entry'!BM123</f>
        <v>0</v>
      </c>
      <c r="BF94" s="291">
        <f t="shared" si="27"/>
        <v>0</v>
      </c>
      <c r="BG94" s="305">
        <f t="shared" si="28"/>
        <v>0</v>
      </c>
      <c r="BH94" s="288" t="str">
        <f>IFERROR((BG94*'Data Entry'!$F$18)/'Data Entry'!$E$18,"")</f>
        <v/>
      </c>
      <c r="BI94" s="305">
        <f t="shared" si="29"/>
        <v>0</v>
      </c>
      <c r="BJ94" s="288" t="str">
        <f t="shared" si="30"/>
        <v/>
      </c>
      <c r="BK94" s="307" t="str">
        <f t="shared" si="31"/>
        <v/>
      </c>
    </row>
    <row r="95" spans="1:63" ht="27" x14ac:dyDescent="0.2">
      <c r="A95" s="119" t="str">
        <f>'Data Entry'!D124</f>
        <v>Respondent 0091</v>
      </c>
      <c r="B95" s="52">
        <f>'Data Entry'!AN124</f>
        <v>0</v>
      </c>
      <c r="C95" s="52" t="str">
        <f>'Data Entry'!BX124</f>
        <v/>
      </c>
      <c r="D95" s="42" t="str">
        <f>'Data Entry'!BU124</f>
        <v>No disability</v>
      </c>
      <c r="E95" s="42">
        <f>'Data Entry'!O124</f>
        <v>0</v>
      </c>
      <c r="F95" s="42">
        <f>'Data Entry'!P124</f>
        <v>0</v>
      </c>
      <c r="G95" s="42">
        <f>'Data Entry'!Q124</f>
        <v>0</v>
      </c>
      <c r="H95" s="291">
        <f t="shared" si="16"/>
        <v>0</v>
      </c>
      <c r="I95" s="42">
        <f>'Data Entry'!R124</f>
        <v>0</v>
      </c>
      <c r="J95" s="42">
        <f>'Data Entry'!S124</f>
        <v>0</v>
      </c>
      <c r="K95" s="42">
        <f>'Data Entry'!T124</f>
        <v>0</v>
      </c>
      <c r="L95" s="42">
        <f>'Data Entry'!U124</f>
        <v>0</v>
      </c>
      <c r="M95" s="291">
        <f t="shared" si="20"/>
        <v>0</v>
      </c>
      <c r="N95" s="42">
        <f>'Data Entry'!V124</f>
        <v>0</v>
      </c>
      <c r="O95" s="42">
        <f>'Data Entry'!W124</f>
        <v>0</v>
      </c>
      <c r="P95" s="291">
        <f t="shared" si="21"/>
        <v>0</v>
      </c>
      <c r="Q95" s="42">
        <f>'Data Entry'!X124</f>
        <v>0</v>
      </c>
      <c r="R95" s="42">
        <f>'Data Entry'!Y124</f>
        <v>0</v>
      </c>
      <c r="S95" s="42">
        <f>'Data Entry'!Z124</f>
        <v>0</v>
      </c>
      <c r="T95" s="291">
        <f t="shared" si="17"/>
        <v>0</v>
      </c>
      <c r="U95" s="42">
        <f>'Data Entry'!AA124</f>
        <v>0</v>
      </c>
      <c r="V95" s="42">
        <f>'Data Entry'!AB124</f>
        <v>0</v>
      </c>
      <c r="W95" s="42">
        <f>'Data Entry'!AC124</f>
        <v>0</v>
      </c>
      <c r="X95" s="42">
        <f>'Data Entry'!AD124</f>
        <v>0</v>
      </c>
      <c r="Y95" s="291">
        <f t="shared" si="22"/>
        <v>0</v>
      </c>
      <c r="Z95" s="42">
        <f>'Data Entry'!AE124</f>
        <v>0</v>
      </c>
      <c r="AA95" s="42">
        <f>'Data Entry'!AF124</f>
        <v>0</v>
      </c>
      <c r="AB95" s="291">
        <f t="shared" si="23"/>
        <v>0</v>
      </c>
      <c r="AC95" s="42">
        <f>'Data Entry'!AH124</f>
        <v>0</v>
      </c>
      <c r="AD95" s="42">
        <f>'Data Entry'!AI124</f>
        <v>0</v>
      </c>
      <c r="AE95" s="42">
        <f>'Data Entry'!AJ124</f>
        <v>0</v>
      </c>
      <c r="AF95" s="42">
        <f>'Data Entry'!AK124</f>
        <v>0</v>
      </c>
      <c r="AG95" s="42">
        <f>'Data Entry'!AL124</f>
        <v>0</v>
      </c>
      <c r="AH95" s="42">
        <f>'Data Entry'!AM124</f>
        <v>0</v>
      </c>
      <c r="AI95" s="42">
        <f>'Data Entry'!AV124</f>
        <v>0</v>
      </c>
      <c r="AJ95" s="42">
        <f>'Data Entry'!AW124</f>
        <v>0</v>
      </c>
      <c r="AK95" s="42">
        <f>'Data Entry'!AX124</f>
        <v>0</v>
      </c>
      <c r="AL95" s="291">
        <f t="shared" si="18"/>
        <v>0</v>
      </c>
      <c r="AM95" s="42">
        <f>'Data Entry'!AY124</f>
        <v>0</v>
      </c>
      <c r="AN95" s="42">
        <f>'Data Entry'!AZ124</f>
        <v>0</v>
      </c>
      <c r="AO95" s="42">
        <f>'Data Entry'!BA124</f>
        <v>0</v>
      </c>
      <c r="AP95" s="42">
        <f>'Data Entry'!BB124</f>
        <v>0</v>
      </c>
      <c r="AQ95" s="291">
        <f t="shared" si="24"/>
        <v>0</v>
      </c>
      <c r="AR95" s="42">
        <f>'Data Entry'!BC124</f>
        <v>0</v>
      </c>
      <c r="AS95" s="42">
        <f>'Data Entry'!BD124</f>
        <v>0</v>
      </c>
      <c r="AT95" s="291">
        <f t="shared" si="25"/>
        <v>0</v>
      </c>
      <c r="AU95" s="42">
        <f>'Data Entry'!BE124</f>
        <v>0</v>
      </c>
      <c r="AV95" s="42">
        <f>'Data Entry'!BF124</f>
        <v>0</v>
      </c>
      <c r="AW95" s="42">
        <f>'Data Entry'!BG124</f>
        <v>0</v>
      </c>
      <c r="AX95" s="291">
        <f t="shared" si="19"/>
        <v>0</v>
      </c>
      <c r="AY95" s="42">
        <f>'Data Entry'!BH124</f>
        <v>0</v>
      </c>
      <c r="AZ95" s="42">
        <f>'Data Entry'!BI124</f>
        <v>0</v>
      </c>
      <c r="BA95" s="42">
        <f>'Data Entry'!BJ124</f>
        <v>0</v>
      </c>
      <c r="BB95" s="42">
        <f>'Data Entry'!BK124</f>
        <v>0</v>
      </c>
      <c r="BC95" s="291">
        <f t="shared" si="26"/>
        <v>0</v>
      </c>
      <c r="BD95" s="42">
        <f>'Data Entry'!BL124</f>
        <v>0</v>
      </c>
      <c r="BE95" s="42">
        <f>'Data Entry'!BM124</f>
        <v>0</v>
      </c>
      <c r="BF95" s="291">
        <f t="shared" si="27"/>
        <v>0</v>
      </c>
      <c r="BG95" s="305">
        <f t="shared" si="28"/>
        <v>0</v>
      </c>
      <c r="BH95" s="288" t="str">
        <f>IFERROR((BG95*'Data Entry'!$F$18)/'Data Entry'!$E$18,"")</f>
        <v/>
      </c>
      <c r="BI95" s="305">
        <f t="shared" si="29"/>
        <v>0</v>
      </c>
      <c r="BJ95" s="288" t="str">
        <f t="shared" si="30"/>
        <v/>
      </c>
      <c r="BK95" s="307" t="str">
        <f t="shared" si="31"/>
        <v/>
      </c>
    </row>
    <row r="96" spans="1:63" ht="27" x14ac:dyDescent="0.2">
      <c r="A96" s="119" t="str">
        <f>'Data Entry'!D125</f>
        <v>Respondent 0092</v>
      </c>
      <c r="B96" s="52">
        <f>'Data Entry'!AN125</f>
        <v>0</v>
      </c>
      <c r="C96" s="52" t="str">
        <f>'Data Entry'!BX125</f>
        <v/>
      </c>
      <c r="D96" s="42" t="str">
        <f>'Data Entry'!BU125</f>
        <v>No disability</v>
      </c>
      <c r="E96" s="42">
        <f>'Data Entry'!O125</f>
        <v>0</v>
      </c>
      <c r="F96" s="42">
        <f>'Data Entry'!P125</f>
        <v>0</v>
      </c>
      <c r="G96" s="42">
        <f>'Data Entry'!Q125</f>
        <v>0</v>
      </c>
      <c r="H96" s="291">
        <f t="shared" si="16"/>
        <v>0</v>
      </c>
      <c r="I96" s="42">
        <f>'Data Entry'!R125</f>
        <v>0</v>
      </c>
      <c r="J96" s="42">
        <f>'Data Entry'!S125</f>
        <v>0</v>
      </c>
      <c r="K96" s="42">
        <f>'Data Entry'!T125</f>
        <v>0</v>
      </c>
      <c r="L96" s="42">
        <f>'Data Entry'!U125</f>
        <v>0</v>
      </c>
      <c r="M96" s="291">
        <f t="shared" si="20"/>
        <v>0</v>
      </c>
      <c r="N96" s="42">
        <f>'Data Entry'!V125</f>
        <v>0</v>
      </c>
      <c r="O96" s="42">
        <f>'Data Entry'!W125</f>
        <v>0</v>
      </c>
      <c r="P96" s="291">
        <f t="shared" si="21"/>
        <v>0</v>
      </c>
      <c r="Q96" s="42">
        <f>'Data Entry'!X125</f>
        <v>0</v>
      </c>
      <c r="R96" s="42">
        <f>'Data Entry'!Y125</f>
        <v>0</v>
      </c>
      <c r="S96" s="42">
        <f>'Data Entry'!Z125</f>
        <v>0</v>
      </c>
      <c r="T96" s="291">
        <f t="shared" si="17"/>
        <v>0</v>
      </c>
      <c r="U96" s="42">
        <f>'Data Entry'!AA125</f>
        <v>0</v>
      </c>
      <c r="V96" s="42">
        <f>'Data Entry'!AB125</f>
        <v>0</v>
      </c>
      <c r="W96" s="42">
        <f>'Data Entry'!AC125</f>
        <v>0</v>
      </c>
      <c r="X96" s="42">
        <f>'Data Entry'!AD125</f>
        <v>0</v>
      </c>
      <c r="Y96" s="291">
        <f t="shared" si="22"/>
        <v>0</v>
      </c>
      <c r="Z96" s="42">
        <f>'Data Entry'!AE125</f>
        <v>0</v>
      </c>
      <c r="AA96" s="42">
        <f>'Data Entry'!AF125</f>
        <v>0</v>
      </c>
      <c r="AB96" s="291">
        <f t="shared" si="23"/>
        <v>0</v>
      </c>
      <c r="AC96" s="42">
        <f>'Data Entry'!AH125</f>
        <v>0</v>
      </c>
      <c r="AD96" s="42">
        <f>'Data Entry'!AI125</f>
        <v>0</v>
      </c>
      <c r="AE96" s="42">
        <f>'Data Entry'!AJ125</f>
        <v>0</v>
      </c>
      <c r="AF96" s="42">
        <f>'Data Entry'!AK125</f>
        <v>0</v>
      </c>
      <c r="AG96" s="42">
        <f>'Data Entry'!AL125</f>
        <v>0</v>
      </c>
      <c r="AH96" s="42">
        <f>'Data Entry'!AM125</f>
        <v>0</v>
      </c>
      <c r="AI96" s="42">
        <f>'Data Entry'!AV125</f>
        <v>0</v>
      </c>
      <c r="AJ96" s="42">
        <f>'Data Entry'!AW125</f>
        <v>0</v>
      </c>
      <c r="AK96" s="42">
        <f>'Data Entry'!AX125</f>
        <v>0</v>
      </c>
      <c r="AL96" s="291">
        <f t="shared" si="18"/>
        <v>0</v>
      </c>
      <c r="AM96" s="42">
        <f>'Data Entry'!AY125</f>
        <v>0</v>
      </c>
      <c r="AN96" s="42">
        <f>'Data Entry'!AZ125</f>
        <v>0</v>
      </c>
      <c r="AO96" s="42">
        <f>'Data Entry'!BA125</f>
        <v>0</v>
      </c>
      <c r="AP96" s="42">
        <f>'Data Entry'!BB125</f>
        <v>0</v>
      </c>
      <c r="AQ96" s="291">
        <f t="shared" si="24"/>
        <v>0</v>
      </c>
      <c r="AR96" s="42">
        <f>'Data Entry'!BC125</f>
        <v>0</v>
      </c>
      <c r="AS96" s="42">
        <f>'Data Entry'!BD125</f>
        <v>0</v>
      </c>
      <c r="AT96" s="291">
        <f t="shared" si="25"/>
        <v>0</v>
      </c>
      <c r="AU96" s="42">
        <f>'Data Entry'!BE125</f>
        <v>0</v>
      </c>
      <c r="AV96" s="42">
        <f>'Data Entry'!BF125</f>
        <v>0</v>
      </c>
      <c r="AW96" s="42">
        <f>'Data Entry'!BG125</f>
        <v>0</v>
      </c>
      <c r="AX96" s="291">
        <f t="shared" si="19"/>
        <v>0</v>
      </c>
      <c r="AY96" s="42">
        <f>'Data Entry'!BH125</f>
        <v>0</v>
      </c>
      <c r="AZ96" s="42">
        <f>'Data Entry'!BI125</f>
        <v>0</v>
      </c>
      <c r="BA96" s="42">
        <f>'Data Entry'!BJ125</f>
        <v>0</v>
      </c>
      <c r="BB96" s="42">
        <f>'Data Entry'!BK125</f>
        <v>0</v>
      </c>
      <c r="BC96" s="291">
        <f t="shared" si="26"/>
        <v>0</v>
      </c>
      <c r="BD96" s="42">
        <f>'Data Entry'!BL125</f>
        <v>0</v>
      </c>
      <c r="BE96" s="42">
        <f>'Data Entry'!BM125</f>
        <v>0</v>
      </c>
      <c r="BF96" s="291">
        <f t="shared" si="27"/>
        <v>0</v>
      </c>
      <c r="BG96" s="305">
        <f t="shared" si="28"/>
        <v>0</v>
      </c>
      <c r="BH96" s="288" t="str">
        <f>IFERROR((BG96*'Data Entry'!$F$18)/'Data Entry'!$E$18,"")</f>
        <v/>
      </c>
      <c r="BI96" s="305">
        <f t="shared" si="29"/>
        <v>0</v>
      </c>
      <c r="BJ96" s="288" t="str">
        <f t="shared" si="30"/>
        <v/>
      </c>
      <c r="BK96" s="307" t="str">
        <f t="shared" si="31"/>
        <v/>
      </c>
    </row>
    <row r="97" spans="1:63" ht="27" x14ac:dyDescent="0.2">
      <c r="A97" s="119" t="str">
        <f>'Data Entry'!D126</f>
        <v>Respondent 0093</v>
      </c>
      <c r="B97" s="52">
        <f>'Data Entry'!AN126</f>
        <v>0</v>
      </c>
      <c r="C97" s="52" t="str">
        <f>'Data Entry'!BX126</f>
        <v/>
      </c>
      <c r="D97" s="42" t="str">
        <f>'Data Entry'!BU126</f>
        <v>No disability</v>
      </c>
      <c r="E97" s="42">
        <f>'Data Entry'!O126</f>
        <v>0</v>
      </c>
      <c r="F97" s="42">
        <f>'Data Entry'!P126</f>
        <v>0</v>
      </c>
      <c r="G97" s="42">
        <f>'Data Entry'!Q126</f>
        <v>0</v>
      </c>
      <c r="H97" s="291">
        <f t="shared" si="16"/>
        <v>0</v>
      </c>
      <c r="I97" s="42">
        <f>'Data Entry'!R126</f>
        <v>0</v>
      </c>
      <c r="J97" s="42">
        <f>'Data Entry'!S126</f>
        <v>0</v>
      </c>
      <c r="K97" s="42">
        <f>'Data Entry'!T126</f>
        <v>0</v>
      </c>
      <c r="L97" s="42">
        <f>'Data Entry'!U126</f>
        <v>0</v>
      </c>
      <c r="M97" s="291">
        <f t="shared" si="20"/>
        <v>0</v>
      </c>
      <c r="N97" s="42">
        <f>'Data Entry'!V126</f>
        <v>0</v>
      </c>
      <c r="O97" s="42">
        <f>'Data Entry'!W126</f>
        <v>0</v>
      </c>
      <c r="P97" s="291">
        <f t="shared" si="21"/>
        <v>0</v>
      </c>
      <c r="Q97" s="42">
        <f>'Data Entry'!X126</f>
        <v>0</v>
      </c>
      <c r="R97" s="42">
        <f>'Data Entry'!Y126</f>
        <v>0</v>
      </c>
      <c r="S97" s="42">
        <f>'Data Entry'!Z126</f>
        <v>0</v>
      </c>
      <c r="T97" s="291">
        <f t="shared" si="17"/>
        <v>0</v>
      </c>
      <c r="U97" s="42">
        <f>'Data Entry'!AA126</f>
        <v>0</v>
      </c>
      <c r="V97" s="42">
        <f>'Data Entry'!AB126</f>
        <v>0</v>
      </c>
      <c r="W97" s="42">
        <f>'Data Entry'!AC126</f>
        <v>0</v>
      </c>
      <c r="X97" s="42">
        <f>'Data Entry'!AD126</f>
        <v>0</v>
      </c>
      <c r="Y97" s="291">
        <f t="shared" si="22"/>
        <v>0</v>
      </c>
      <c r="Z97" s="42">
        <f>'Data Entry'!AE126</f>
        <v>0</v>
      </c>
      <c r="AA97" s="42">
        <f>'Data Entry'!AF126</f>
        <v>0</v>
      </c>
      <c r="AB97" s="291">
        <f t="shared" si="23"/>
        <v>0</v>
      </c>
      <c r="AC97" s="42">
        <f>'Data Entry'!AH126</f>
        <v>0</v>
      </c>
      <c r="AD97" s="42">
        <f>'Data Entry'!AI126</f>
        <v>0</v>
      </c>
      <c r="AE97" s="42">
        <f>'Data Entry'!AJ126</f>
        <v>0</v>
      </c>
      <c r="AF97" s="42">
        <f>'Data Entry'!AK126</f>
        <v>0</v>
      </c>
      <c r="AG97" s="42">
        <f>'Data Entry'!AL126</f>
        <v>0</v>
      </c>
      <c r="AH97" s="42">
        <f>'Data Entry'!AM126</f>
        <v>0</v>
      </c>
      <c r="AI97" s="42">
        <f>'Data Entry'!AV126</f>
        <v>0</v>
      </c>
      <c r="AJ97" s="42">
        <f>'Data Entry'!AW126</f>
        <v>0</v>
      </c>
      <c r="AK97" s="42">
        <f>'Data Entry'!AX126</f>
        <v>0</v>
      </c>
      <c r="AL97" s="291">
        <f t="shared" si="18"/>
        <v>0</v>
      </c>
      <c r="AM97" s="42">
        <f>'Data Entry'!AY126</f>
        <v>0</v>
      </c>
      <c r="AN97" s="42">
        <f>'Data Entry'!AZ126</f>
        <v>0</v>
      </c>
      <c r="AO97" s="42">
        <f>'Data Entry'!BA126</f>
        <v>0</v>
      </c>
      <c r="AP97" s="42">
        <f>'Data Entry'!BB126</f>
        <v>0</v>
      </c>
      <c r="AQ97" s="291">
        <f t="shared" si="24"/>
        <v>0</v>
      </c>
      <c r="AR97" s="42">
        <f>'Data Entry'!BC126</f>
        <v>0</v>
      </c>
      <c r="AS97" s="42">
        <f>'Data Entry'!BD126</f>
        <v>0</v>
      </c>
      <c r="AT97" s="291">
        <f t="shared" si="25"/>
        <v>0</v>
      </c>
      <c r="AU97" s="42">
        <f>'Data Entry'!BE126</f>
        <v>0</v>
      </c>
      <c r="AV97" s="42">
        <f>'Data Entry'!BF126</f>
        <v>0</v>
      </c>
      <c r="AW97" s="42">
        <f>'Data Entry'!BG126</f>
        <v>0</v>
      </c>
      <c r="AX97" s="291">
        <f t="shared" si="19"/>
        <v>0</v>
      </c>
      <c r="AY97" s="42">
        <f>'Data Entry'!BH126</f>
        <v>0</v>
      </c>
      <c r="AZ97" s="42">
        <f>'Data Entry'!BI126</f>
        <v>0</v>
      </c>
      <c r="BA97" s="42">
        <f>'Data Entry'!BJ126</f>
        <v>0</v>
      </c>
      <c r="BB97" s="42">
        <f>'Data Entry'!BK126</f>
        <v>0</v>
      </c>
      <c r="BC97" s="291">
        <f t="shared" si="26"/>
        <v>0</v>
      </c>
      <c r="BD97" s="42">
        <f>'Data Entry'!BL126</f>
        <v>0</v>
      </c>
      <c r="BE97" s="42">
        <f>'Data Entry'!BM126</f>
        <v>0</v>
      </c>
      <c r="BF97" s="291">
        <f t="shared" si="27"/>
        <v>0</v>
      </c>
      <c r="BG97" s="305">
        <f t="shared" si="28"/>
        <v>0</v>
      </c>
      <c r="BH97" s="288" t="str">
        <f>IFERROR((BG97*'Data Entry'!$F$18)/'Data Entry'!$E$18,"")</f>
        <v/>
      </c>
      <c r="BI97" s="305">
        <f t="shared" si="29"/>
        <v>0</v>
      </c>
      <c r="BJ97" s="288" t="str">
        <f t="shared" si="30"/>
        <v/>
      </c>
      <c r="BK97" s="307" t="str">
        <f t="shared" si="31"/>
        <v/>
      </c>
    </row>
    <row r="98" spans="1:63" ht="27" x14ac:dyDescent="0.2">
      <c r="A98" s="119" t="str">
        <f>'Data Entry'!D127</f>
        <v>Respondent 0094</v>
      </c>
      <c r="B98" s="52">
        <f>'Data Entry'!AN127</f>
        <v>0</v>
      </c>
      <c r="C98" s="52" t="str">
        <f>'Data Entry'!BX127</f>
        <v/>
      </c>
      <c r="D98" s="42" t="str">
        <f>'Data Entry'!BU127</f>
        <v>No disability</v>
      </c>
      <c r="E98" s="42">
        <f>'Data Entry'!O127</f>
        <v>0</v>
      </c>
      <c r="F98" s="42">
        <f>'Data Entry'!P127</f>
        <v>0</v>
      </c>
      <c r="G98" s="42">
        <f>'Data Entry'!Q127</f>
        <v>0</v>
      </c>
      <c r="H98" s="291">
        <f t="shared" si="16"/>
        <v>0</v>
      </c>
      <c r="I98" s="42">
        <f>'Data Entry'!R127</f>
        <v>0</v>
      </c>
      <c r="J98" s="42">
        <f>'Data Entry'!S127</f>
        <v>0</v>
      </c>
      <c r="K98" s="42">
        <f>'Data Entry'!T127</f>
        <v>0</v>
      </c>
      <c r="L98" s="42">
        <f>'Data Entry'!U127</f>
        <v>0</v>
      </c>
      <c r="M98" s="291">
        <f t="shared" si="20"/>
        <v>0</v>
      </c>
      <c r="N98" s="42">
        <f>'Data Entry'!V127</f>
        <v>0</v>
      </c>
      <c r="O98" s="42">
        <f>'Data Entry'!W127</f>
        <v>0</v>
      </c>
      <c r="P98" s="291">
        <f t="shared" si="21"/>
        <v>0</v>
      </c>
      <c r="Q98" s="42">
        <f>'Data Entry'!X127</f>
        <v>0</v>
      </c>
      <c r="R98" s="42">
        <f>'Data Entry'!Y127</f>
        <v>0</v>
      </c>
      <c r="S98" s="42">
        <f>'Data Entry'!Z127</f>
        <v>0</v>
      </c>
      <c r="T98" s="291">
        <f t="shared" si="17"/>
        <v>0</v>
      </c>
      <c r="U98" s="42">
        <f>'Data Entry'!AA127</f>
        <v>0</v>
      </c>
      <c r="V98" s="42">
        <f>'Data Entry'!AB127</f>
        <v>0</v>
      </c>
      <c r="W98" s="42">
        <f>'Data Entry'!AC127</f>
        <v>0</v>
      </c>
      <c r="X98" s="42">
        <f>'Data Entry'!AD127</f>
        <v>0</v>
      </c>
      <c r="Y98" s="291">
        <f t="shared" si="22"/>
        <v>0</v>
      </c>
      <c r="Z98" s="42">
        <f>'Data Entry'!AE127</f>
        <v>0</v>
      </c>
      <c r="AA98" s="42">
        <f>'Data Entry'!AF127</f>
        <v>0</v>
      </c>
      <c r="AB98" s="291">
        <f t="shared" si="23"/>
        <v>0</v>
      </c>
      <c r="AC98" s="42">
        <f>'Data Entry'!AH127</f>
        <v>0</v>
      </c>
      <c r="AD98" s="42">
        <f>'Data Entry'!AI127</f>
        <v>0</v>
      </c>
      <c r="AE98" s="42">
        <f>'Data Entry'!AJ127</f>
        <v>0</v>
      </c>
      <c r="AF98" s="42">
        <f>'Data Entry'!AK127</f>
        <v>0</v>
      </c>
      <c r="AG98" s="42">
        <f>'Data Entry'!AL127</f>
        <v>0</v>
      </c>
      <c r="AH98" s="42">
        <f>'Data Entry'!AM127</f>
        <v>0</v>
      </c>
      <c r="AI98" s="42">
        <f>'Data Entry'!AV127</f>
        <v>0</v>
      </c>
      <c r="AJ98" s="42">
        <f>'Data Entry'!AW127</f>
        <v>0</v>
      </c>
      <c r="AK98" s="42">
        <f>'Data Entry'!AX127</f>
        <v>0</v>
      </c>
      <c r="AL98" s="291">
        <f t="shared" si="18"/>
        <v>0</v>
      </c>
      <c r="AM98" s="42">
        <f>'Data Entry'!AY127</f>
        <v>0</v>
      </c>
      <c r="AN98" s="42">
        <f>'Data Entry'!AZ127</f>
        <v>0</v>
      </c>
      <c r="AO98" s="42">
        <f>'Data Entry'!BA127</f>
        <v>0</v>
      </c>
      <c r="AP98" s="42">
        <f>'Data Entry'!BB127</f>
        <v>0</v>
      </c>
      <c r="AQ98" s="291">
        <f t="shared" si="24"/>
        <v>0</v>
      </c>
      <c r="AR98" s="42">
        <f>'Data Entry'!BC127</f>
        <v>0</v>
      </c>
      <c r="AS98" s="42">
        <f>'Data Entry'!BD127</f>
        <v>0</v>
      </c>
      <c r="AT98" s="291">
        <f t="shared" si="25"/>
        <v>0</v>
      </c>
      <c r="AU98" s="42">
        <f>'Data Entry'!BE127</f>
        <v>0</v>
      </c>
      <c r="AV98" s="42">
        <f>'Data Entry'!BF127</f>
        <v>0</v>
      </c>
      <c r="AW98" s="42">
        <f>'Data Entry'!BG127</f>
        <v>0</v>
      </c>
      <c r="AX98" s="291">
        <f t="shared" si="19"/>
        <v>0</v>
      </c>
      <c r="AY98" s="42">
        <f>'Data Entry'!BH127</f>
        <v>0</v>
      </c>
      <c r="AZ98" s="42">
        <f>'Data Entry'!BI127</f>
        <v>0</v>
      </c>
      <c r="BA98" s="42">
        <f>'Data Entry'!BJ127</f>
        <v>0</v>
      </c>
      <c r="BB98" s="42">
        <f>'Data Entry'!BK127</f>
        <v>0</v>
      </c>
      <c r="BC98" s="291">
        <f t="shared" si="26"/>
        <v>0</v>
      </c>
      <c r="BD98" s="42">
        <f>'Data Entry'!BL127</f>
        <v>0</v>
      </c>
      <c r="BE98" s="42">
        <f>'Data Entry'!BM127</f>
        <v>0</v>
      </c>
      <c r="BF98" s="291">
        <f t="shared" si="27"/>
        <v>0</v>
      </c>
      <c r="BG98" s="305">
        <f t="shared" si="28"/>
        <v>0</v>
      </c>
      <c r="BH98" s="288" t="str">
        <f>IFERROR((BG98*'Data Entry'!$F$18)/'Data Entry'!$E$18,"")</f>
        <v/>
      </c>
      <c r="BI98" s="305">
        <f t="shared" si="29"/>
        <v>0</v>
      </c>
      <c r="BJ98" s="288" t="str">
        <f t="shared" si="30"/>
        <v/>
      </c>
      <c r="BK98" s="307" t="str">
        <f t="shared" si="31"/>
        <v/>
      </c>
    </row>
    <row r="99" spans="1:63" ht="27" x14ac:dyDescent="0.2">
      <c r="A99" s="119" t="str">
        <f>'Data Entry'!D128</f>
        <v>Respondent 0095</v>
      </c>
      <c r="B99" s="52">
        <f>'Data Entry'!AN128</f>
        <v>0</v>
      </c>
      <c r="C99" s="52" t="str">
        <f>'Data Entry'!BX128</f>
        <v/>
      </c>
      <c r="D99" s="42" t="str">
        <f>'Data Entry'!BU128</f>
        <v>No disability</v>
      </c>
      <c r="E99" s="42">
        <f>'Data Entry'!O128</f>
        <v>0</v>
      </c>
      <c r="F99" s="42">
        <f>'Data Entry'!P128</f>
        <v>0</v>
      </c>
      <c r="G99" s="42">
        <f>'Data Entry'!Q128</f>
        <v>0</v>
      </c>
      <c r="H99" s="291">
        <f t="shared" si="16"/>
        <v>0</v>
      </c>
      <c r="I99" s="42">
        <f>'Data Entry'!R128</f>
        <v>0</v>
      </c>
      <c r="J99" s="42">
        <f>'Data Entry'!S128</f>
        <v>0</v>
      </c>
      <c r="K99" s="42">
        <f>'Data Entry'!T128</f>
        <v>0</v>
      </c>
      <c r="L99" s="42">
        <f>'Data Entry'!U128</f>
        <v>0</v>
      </c>
      <c r="M99" s="291">
        <f t="shared" si="20"/>
        <v>0</v>
      </c>
      <c r="N99" s="42">
        <f>'Data Entry'!V128</f>
        <v>0</v>
      </c>
      <c r="O99" s="42">
        <f>'Data Entry'!W128</f>
        <v>0</v>
      </c>
      <c r="P99" s="291">
        <f t="shared" si="21"/>
        <v>0</v>
      </c>
      <c r="Q99" s="42">
        <f>'Data Entry'!X128</f>
        <v>0</v>
      </c>
      <c r="R99" s="42">
        <f>'Data Entry'!Y128</f>
        <v>0</v>
      </c>
      <c r="S99" s="42">
        <f>'Data Entry'!Z128</f>
        <v>0</v>
      </c>
      <c r="T99" s="291">
        <f t="shared" si="17"/>
        <v>0</v>
      </c>
      <c r="U99" s="42">
        <f>'Data Entry'!AA128</f>
        <v>0</v>
      </c>
      <c r="V99" s="42">
        <f>'Data Entry'!AB128</f>
        <v>0</v>
      </c>
      <c r="W99" s="42">
        <f>'Data Entry'!AC128</f>
        <v>0</v>
      </c>
      <c r="X99" s="42">
        <f>'Data Entry'!AD128</f>
        <v>0</v>
      </c>
      <c r="Y99" s="291">
        <f t="shared" si="22"/>
        <v>0</v>
      </c>
      <c r="Z99" s="42">
        <f>'Data Entry'!AE128</f>
        <v>0</v>
      </c>
      <c r="AA99" s="42">
        <f>'Data Entry'!AF128</f>
        <v>0</v>
      </c>
      <c r="AB99" s="291">
        <f t="shared" si="23"/>
        <v>0</v>
      </c>
      <c r="AC99" s="42">
        <f>'Data Entry'!AH128</f>
        <v>0</v>
      </c>
      <c r="AD99" s="42">
        <f>'Data Entry'!AI128</f>
        <v>0</v>
      </c>
      <c r="AE99" s="42">
        <f>'Data Entry'!AJ128</f>
        <v>0</v>
      </c>
      <c r="AF99" s="42">
        <f>'Data Entry'!AK128</f>
        <v>0</v>
      </c>
      <c r="AG99" s="42">
        <f>'Data Entry'!AL128</f>
        <v>0</v>
      </c>
      <c r="AH99" s="42">
        <f>'Data Entry'!AM128</f>
        <v>0</v>
      </c>
      <c r="AI99" s="42">
        <f>'Data Entry'!AV128</f>
        <v>0</v>
      </c>
      <c r="AJ99" s="42">
        <f>'Data Entry'!AW128</f>
        <v>0</v>
      </c>
      <c r="AK99" s="42">
        <f>'Data Entry'!AX128</f>
        <v>0</v>
      </c>
      <c r="AL99" s="291">
        <f t="shared" si="18"/>
        <v>0</v>
      </c>
      <c r="AM99" s="42">
        <f>'Data Entry'!AY128</f>
        <v>0</v>
      </c>
      <c r="AN99" s="42">
        <f>'Data Entry'!AZ128</f>
        <v>0</v>
      </c>
      <c r="AO99" s="42">
        <f>'Data Entry'!BA128</f>
        <v>0</v>
      </c>
      <c r="AP99" s="42">
        <f>'Data Entry'!BB128</f>
        <v>0</v>
      </c>
      <c r="AQ99" s="291">
        <f t="shared" si="24"/>
        <v>0</v>
      </c>
      <c r="AR99" s="42">
        <f>'Data Entry'!BC128</f>
        <v>0</v>
      </c>
      <c r="AS99" s="42">
        <f>'Data Entry'!BD128</f>
        <v>0</v>
      </c>
      <c r="AT99" s="291">
        <f t="shared" si="25"/>
        <v>0</v>
      </c>
      <c r="AU99" s="42">
        <f>'Data Entry'!BE128</f>
        <v>0</v>
      </c>
      <c r="AV99" s="42">
        <f>'Data Entry'!BF128</f>
        <v>0</v>
      </c>
      <c r="AW99" s="42">
        <f>'Data Entry'!BG128</f>
        <v>0</v>
      </c>
      <c r="AX99" s="291">
        <f t="shared" si="19"/>
        <v>0</v>
      </c>
      <c r="AY99" s="42">
        <f>'Data Entry'!BH128</f>
        <v>0</v>
      </c>
      <c r="AZ99" s="42">
        <f>'Data Entry'!BI128</f>
        <v>0</v>
      </c>
      <c r="BA99" s="42">
        <f>'Data Entry'!BJ128</f>
        <v>0</v>
      </c>
      <c r="BB99" s="42">
        <f>'Data Entry'!BK128</f>
        <v>0</v>
      </c>
      <c r="BC99" s="291">
        <f t="shared" si="26"/>
        <v>0</v>
      </c>
      <c r="BD99" s="42">
        <f>'Data Entry'!BL128</f>
        <v>0</v>
      </c>
      <c r="BE99" s="42">
        <f>'Data Entry'!BM128</f>
        <v>0</v>
      </c>
      <c r="BF99" s="291">
        <f t="shared" si="27"/>
        <v>0</v>
      </c>
      <c r="BG99" s="305">
        <f t="shared" si="28"/>
        <v>0</v>
      </c>
      <c r="BH99" s="288" t="str">
        <f>IFERROR((BG99*'Data Entry'!$F$18)/'Data Entry'!$E$18,"")</f>
        <v/>
      </c>
      <c r="BI99" s="305">
        <f t="shared" si="29"/>
        <v>0</v>
      </c>
      <c r="BJ99" s="288" t="str">
        <f t="shared" si="30"/>
        <v/>
      </c>
      <c r="BK99" s="307" t="str">
        <f t="shared" si="31"/>
        <v/>
      </c>
    </row>
    <row r="100" spans="1:63" ht="27" x14ac:dyDescent="0.2">
      <c r="A100" s="119" t="str">
        <f>'Data Entry'!D129</f>
        <v>Respondent 0096</v>
      </c>
      <c r="B100" s="52">
        <f>'Data Entry'!AN129</f>
        <v>0</v>
      </c>
      <c r="C100" s="52" t="str">
        <f>'Data Entry'!BX129</f>
        <v/>
      </c>
      <c r="D100" s="42" t="str">
        <f>'Data Entry'!BU129</f>
        <v>No disability</v>
      </c>
      <c r="E100" s="42">
        <f>'Data Entry'!O129</f>
        <v>0</v>
      </c>
      <c r="F100" s="42">
        <f>'Data Entry'!P129</f>
        <v>0</v>
      </c>
      <c r="G100" s="42">
        <f>'Data Entry'!Q129</f>
        <v>0</v>
      </c>
      <c r="H100" s="291">
        <f t="shared" si="16"/>
        <v>0</v>
      </c>
      <c r="I100" s="42">
        <f>'Data Entry'!R129</f>
        <v>0</v>
      </c>
      <c r="J100" s="42">
        <f>'Data Entry'!S129</f>
        <v>0</v>
      </c>
      <c r="K100" s="42">
        <f>'Data Entry'!T129</f>
        <v>0</v>
      </c>
      <c r="L100" s="42">
        <f>'Data Entry'!U129</f>
        <v>0</v>
      </c>
      <c r="M100" s="291">
        <f t="shared" si="20"/>
        <v>0</v>
      </c>
      <c r="N100" s="42">
        <f>'Data Entry'!V129</f>
        <v>0</v>
      </c>
      <c r="O100" s="42">
        <f>'Data Entry'!W129</f>
        <v>0</v>
      </c>
      <c r="P100" s="291">
        <f t="shared" si="21"/>
        <v>0</v>
      </c>
      <c r="Q100" s="42">
        <f>'Data Entry'!X129</f>
        <v>0</v>
      </c>
      <c r="R100" s="42">
        <f>'Data Entry'!Y129</f>
        <v>0</v>
      </c>
      <c r="S100" s="42">
        <f>'Data Entry'!Z129</f>
        <v>0</v>
      </c>
      <c r="T100" s="291">
        <f t="shared" si="17"/>
        <v>0</v>
      </c>
      <c r="U100" s="42">
        <f>'Data Entry'!AA129</f>
        <v>0</v>
      </c>
      <c r="V100" s="42">
        <f>'Data Entry'!AB129</f>
        <v>0</v>
      </c>
      <c r="W100" s="42">
        <f>'Data Entry'!AC129</f>
        <v>0</v>
      </c>
      <c r="X100" s="42">
        <f>'Data Entry'!AD129</f>
        <v>0</v>
      </c>
      <c r="Y100" s="291">
        <f t="shared" si="22"/>
        <v>0</v>
      </c>
      <c r="Z100" s="42">
        <f>'Data Entry'!AE129</f>
        <v>0</v>
      </c>
      <c r="AA100" s="42">
        <f>'Data Entry'!AF129</f>
        <v>0</v>
      </c>
      <c r="AB100" s="291">
        <f t="shared" si="23"/>
        <v>0</v>
      </c>
      <c r="AC100" s="42">
        <f>'Data Entry'!AH129</f>
        <v>0</v>
      </c>
      <c r="AD100" s="42">
        <f>'Data Entry'!AI129</f>
        <v>0</v>
      </c>
      <c r="AE100" s="42">
        <f>'Data Entry'!AJ129</f>
        <v>0</v>
      </c>
      <c r="AF100" s="42">
        <f>'Data Entry'!AK129</f>
        <v>0</v>
      </c>
      <c r="AG100" s="42">
        <f>'Data Entry'!AL129</f>
        <v>0</v>
      </c>
      <c r="AH100" s="42">
        <f>'Data Entry'!AM129</f>
        <v>0</v>
      </c>
      <c r="AI100" s="42">
        <f>'Data Entry'!AV129</f>
        <v>0</v>
      </c>
      <c r="AJ100" s="42">
        <f>'Data Entry'!AW129</f>
        <v>0</v>
      </c>
      <c r="AK100" s="42">
        <f>'Data Entry'!AX129</f>
        <v>0</v>
      </c>
      <c r="AL100" s="291">
        <f t="shared" si="18"/>
        <v>0</v>
      </c>
      <c r="AM100" s="42">
        <f>'Data Entry'!AY129</f>
        <v>0</v>
      </c>
      <c r="AN100" s="42">
        <f>'Data Entry'!AZ129</f>
        <v>0</v>
      </c>
      <c r="AO100" s="42">
        <f>'Data Entry'!BA129</f>
        <v>0</v>
      </c>
      <c r="AP100" s="42">
        <f>'Data Entry'!BB129</f>
        <v>0</v>
      </c>
      <c r="AQ100" s="291">
        <f t="shared" si="24"/>
        <v>0</v>
      </c>
      <c r="AR100" s="42">
        <f>'Data Entry'!BC129</f>
        <v>0</v>
      </c>
      <c r="AS100" s="42">
        <f>'Data Entry'!BD129</f>
        <v>0</v>
      </c>
      <c r="AT100" s="291">
        <f t="shared" si="25"/>
        <v>0</v>
      </c>
      <c r="AU100" s="42">
        <f>'Data Entry'!BE129</f>
        <v>0</v>
      </c>
      <c r="AV100" s="42">
        <f>'Data Entry'!BF129</f>
        <v>0</v>
      </c>
      <c r="AW100" s="42">
        <f>'Data Entry'!BG129</f>
        <v>0</v>
      </c>
      <c r="AX100" s="291">
        <f t="shared" si="19"/>
        <v>0</v>
      </c>
      <c r="AY100" s="42">
        <f>'Data Entry'!BH129</f>
        <v>0</v>
      </c>
      <c r="AZ100" s="42">
        <f>'Data Entry'!BI129</f>
        <v>0</v>
      </c>
      <c r="BA100" s="42">
        <f>'Data Entry'!BJ129</f>
        <v>0</v>
      </c>
      <c r="BB100" s="42">
        <f>'Data Entry'!BK129</f>
        <v>0</v>
      </c>
      <c r="BC100" s="291">
        <f t="shared" si="26"/>
        <v>0</v>
      </c>
      <c r="BD100" s="42">
        <f>'Data Entry'!BL129</f>
        <v>0</v>
      </c>
      <c r="BE100" s="42">
        <f>'Data Entry'!BM129</f>
        <v>0</v>
      </c>
      <c r="BF100" s="291">
        <f t="shared" si="27"/>
        <v>0</v>
      </c>
      <c r="BG100" s="305">
        <f t="shared" si="28"/>
        <v>0</v>
      </c>
      <c r="BH100" s="288" t="str">
        <f>IFERROR((BG100*'Data Entry'!$F$18)/'Data Entry'!$E$18,"")</f>
        <v/>
      </c>
      <c r="BI100" s="305">
        <f t="shared" si="29"/>
        <v>0</v>
      </c>
      <c r="BJ100" s="288" t="str">
        <f t="shared" si="30"/>
        <v/>
      </c>
      <c r="BK100" s="307" t="str">
        <f t="shared" si="31"/>
        <v/>
      </c>
    </row>
    <row r="101" spans="1:63" ht="27" x14ac:dyDescent="0.2">
      <c r="A101" s="119" t="str">
        <f>'Data Entry'!D130</f>
        <v>Respondent 0097</v>
      </c>
      <c r="B101" s="52">
        <f>'Data Entry'!AN130</f>
        <v>0</v>
      </c>
      <c r="C101" s="52" t="str">
        <f>'Data Entry'!BX130</f>
        <v/>
      </c>
      <c r="D101" s="42" t="str">
        <f>'Data Entry'!BU130</f>
        <v>No disability</v>
      </c>
      <c r="E101" s="42">
        <f>'Data Entry'!O130</f>
        <v>0</v>
      </c>
      <c r="F101" s="42">
        <f>'Data Entry'!P130</f>
        <v>0</v>
      </c>
      <c r="G101" s="42">
        <f>'Data Entry'!Q130</f>
        <v>0</v>
      </c>
      <c r="H101" s="291">
        <f t="shared" si="16"/>
        <v>0</v>
      </c>
      <c r="I101" s="42">
        <f>'Data Entry'!R130</f>
        <v>0</v>
      </c>
      <c r="J101" s="42">
        <f>'Data Entry'!S130</f>
        <v>0</v>
      </c>
      <c r="K101" s="42">
        <f>'Data Entry'!T130</f>
        <v>0</v>
      </c>
      <c r="L101" s="42">
        <f>'Data Entry'!U130</f>
        <v>0</v>
      </c>
      <c r="M101" s="291">
        <f t="shared" si="20"/>
        <v>0</v>
      </c>
      <c r="N101" s="42">
        <f>'Data Entry'!V130</f>
        <v>0</v>
      </c>
      <c r="O101" s="42">
        <f>'Data Entry'!W130</f>
        <v>0</v>
      </c>
      <c r="P101" s="291">
        <f t="shared" si="21"/>
        <v>0</v>
      </c>
      <c r="Q101" s="42">
        <f>'Data Entry'!X130</f>
        <v>0</v>
      </c>
      <c r="R101" s="42">
        <f>'Data Entry'!Y130</f>
        <v>0</v>
      </c>
      <c r="S101" s="42">
        <f>'Data Entry'!Z130</f>
        <v>0</v>
      </c>
      <c r="T101" s="291">
        <f t="shared" si="17"/>
        <v>0</v>
      </c>
      <c r="U101" s="42">
        <f>'Data Entry'!AA130</f>
        <v>0</v>
      </c>
      <c r="V101" s="42">
        <f>'Data Entry'!AB130</f>
        <v>0</v>
      </c>
      <c r="W101" s="42">
        <f>'Data Entry'!AC130</f>
        <v>0</v>
      </c>
      <c r="X101" s="42">
        <f>'Data Entry'!AD130</f>
        <v>0</v>
      </c>
      <c r="Y101" s="291">
        <f t="shared" si="22"/>
        <v>0</v>
      </c>
      <c r="Z101" s="42">
        <f>'Data Entry'!AE130</f>
        <v>0</v>
      </c>
      <c r="AA101" s="42">
        <f>'Data Entry'!AF130</f>
        <v>0</v>
      </c>
      <c r="AB101" s="291">
        <f t="shared" si="23"/>
        <v>0</v>
      </c>
      <c r="AC101" s="42">
        <f>'Data Entry'!AH130</f>
        <v>0</v>
      </c>
      <c r="AD101" s="42">
        <f>'Data Entry'!AI130</f>
        <v>0</v>
      </c>
      <c r="AE101" s="42">
        <f>'Data Entry'!AJ130</f>
        <v>0</v>
      </c>
      <c r="AF101" s="42">
        <f>'Data Entry'!AK130</f>
        <v>0</v>
      </c>
      <c r="AG101" s="42">
        <f>'Data Entry'!AL130</f>
        <v>0</v>
      </c>
      <c r="AH101" s="42">
        <f>'Data Entry'!AM130</f>
        <v>0</v>
      </c>
      <c r="AI101" s="42">
        <f>'Data Entry'!AV130</f>
        <v>0</v>
      </c>
      <c r="AJ101" s="42">
        <f>'Data Entry'!AW130</f>
        <v>0</v>
      </c>
      <c r="AK101" s="42">
        <f>'Data Entry'!AX130</f>
        <v>0</v>
      </c>
      <c r="AL101" s="291">
        <f t="shared" si="18"/>
        <v>0</v>
      </c>
      <c r="AM101" s="42">
        <f>'Data Entry'!AY130</f>
        <v>0</v>
      </c>
      <c r="AN101" s="42">
        <f>'Data Entry'!AZ130</f>
        <v>0</v>
      </c>
      <c r="AO101" s="42">
        <f>'Data Entry'!BA130</f>
        <v>0</v>
      </c>
      <c r="AP101" s="42">
        <f>'Data Entry'!BB130</f>
        <v>0</v>
      </c>
      <c r="AQ101" s="291">
        <f t="shared" si="24"/>
        <v>0</v>
      </c>
      <c r="AR101" s="42">
        <f>'Data Entry'!BC130</f>
        <v>0</v>
      </c>
      <c r="AS101" s="42">
        <f>'Data Entry'!BD130</f>
        <v>0</v>
      </c>
      <c r="AT101" s="291">
        <f t="shared" si="25"/>
        <v>0</v>
      </c>
      <c r="AU101" s="42">
        <f>'Data Entry'!BE130</f>
        <v>0</v>
      </c>
      <c r="AV101" s="42">
        <f>'Data Entry'!BF130</f>
        <v>0</v>
      </c>
      <c r="AW101" s="42">
        <f>'Data Entry'!BG130</f>
        <v>0</v>
      </c>
      <c r="AX101" s="291">
        <f t="shared" si="19"/>
        <v>0</v>
      </c>
      <c r="AY101" s="42">
        <f>'Data Entry'!BH130</f>
        <v>0</v>
      </c>
      <c r="AZ101" s="42">
        <f>'Data Entry'!BI130</f>
        <v>0</v>
      </c>
      <c r="BA101" s="42">
        <f>'Data Entry'!BJ130</f>
        <v>0</v>
      </c>
      <c r="BB101" s="42">
        <f>'Data Entry'!BK130</f>
        <v>0</v>
      </c>
      <c r="BC101" s="291">
        <f t="shared" si="26"/>
        <v>0</v>
      </c>
      <c r="BD101" s="42">
        <f>'Data Entry'!BL130</f>
        <v>0</v>
      </c>
      <c r="BE101" s="42">
        <f>'Data Entry'!BM130</f>
        <v>0</v>
      </c>
      <c r="BF101" s="291">
        <f t="shared" si="27"/>
        <v>0</v>
      </c>
      <c r="BG101" s="305">
        <f t="shared" si="28"/>
        <v>0</v>
      </c>
      <c r="BH101" s="288" t="str">
        <f>IFERROR((BG101*'Data Entry'!$F$18)/'Data Entry'!$E$18,"")</f>
        <v/>
      </c>
      <c r="BI101" s="305">
        <f t="shared" si="29"/>
        <v>0</v>
      </c>
      <c r="BJ101" s="288" t="str">
        <f t="shared" si="30"/>
        <v/>
      </c>
      <c r="BK101" s="307" t="str">
        <f t="shared" si="31"/>
        <v/>
      </c>
    </row>
    <row r="102" spans="1:63" ht="27" x14ac:dyDescent="0.2">
      <c r="A102" s="119" t="str">
        <f>'Data Entry'!D131</f>
        <v>Respondent 0098</v>
      </c>
      <c r="B102" s="52">
        <f>'Data Entry'!AN131</f>
        <v>0</v>
      </c>
      <c r="C102" s="52" t="str">
        <f>'Data Entry'!BX131</f>
        <v/>
      </c>
      <c r="D102" s="42" t="str">
        <f>'Data Entry'!BU131</f>
        <v>No disability</v>
      </c>
      <c r="E102" s="42">
        <f>'Data Entry'!O131</f>
        <v>0</v>
      </c>
      <c r="F102" s="42">
        <f>'Data Entry'!P131</f>
        <v>0</v>
      </c>
      <c r="G102" s="42">
        <f>'Data Entry'!Q131</f>
        <v>0</v>
      </c>
      <c r="H102" s="291">
        <f t="shared" si="16"/>
        <v>0</v>
      </c>
      <c r="I102" s="42">
        <f>'Data Entry'!R131</f>
        <v>0</v>
      </c>
      <c r="J102" s="42">
        <f>'Data Entry'!S131</f>
        <v>0</v>
      </c>
      <c r="K102" s="42">
        <f>'Data Entry'!T131</f>
        <v>0</v>
      </c>
      <c r="L102" s="42">
        <f>'Data Entry'!U131</f>
        <v>0</v>
      </c>
      <c r="M102" s="291">
        <f t="shared" si="20"/>
        <v>0</v>
      </c>
      <c r="N102" s="42">
        <f>'Data Entry'!V131</f>
        <v>0</v>
      </c>
      <c r="O102" s="42">
        <f>'Data Entry'!W131</f>
        <v>0</v>
      </c>
      <c r="P102" s="291">
        <f t="shared" si="21"/>
        <v>0</v>
      </c>
      <c r="Q102" s="42">
        <f>'Data Entry'!X131</f>
        <v>0</v>
      </c>
      <c r="R102" s="42">
        <f>'Data Entry'!Y131</f>
        <v>0</v>
      </c>
      <c r="S102" s="42">
        <f>'Data Entry'!Z131</f>
        <v>0</v>
      </c>
      <c r="T102" s="291">
        <f t="shared" si="17"/>
        <v>0</v>
      </c>
      <c r="U102" s="42">
        <f>'Data Entry'!AA131</f>
        <v>0</v>
      </c>
      <c r="V102" s="42">
        <f>'Data Entry'!AB131</f>
        <v>0</v>
      </c>
      <c r="W102" s="42">
        <f>'Data Entry'!AC131</f>
        <v>0</v>
      </c>
      <c r="X102" s="42">
        <f>'Data Entry'!AD131</f>
        <v>0</v>
      </c>
      <c r="Y102" s="291">
        <f t="shared" si="22"/>
        <v>0</v>
      </c>
      <c r="Z102" s="42">
        <f>'Data Entry'!AE131</f>
        <v>0</v>
      </c>
      <c r="AA102" s="42">
        <f>'Data Entry'!AF131</f>
        <v>0</v>
      </c>
      <c r="AB102" s="291">
        <f t="shared" si="23"/>
        <v>0</v>
      </c>
      <c r="AC102" s="42">
        <f>'Data Entry'!AH131</f>
        <v>0</v>
      </c>
      <c r="AD102" s="42">
        <f>'Data Entry'!AI131</f>
        <v>0</v>
      </c>
      <c r="AE102" s="42">
        <f>'Data Entry'!AJ131</f>
        <v>0</v>
      </c>
      <c r="AF102" s="42">
        <f>'Data Entry'!AK131</f>
        <v>0</v>
      </c>
      <c r="AG102" s="42">
        <f>'Data Entry'!AL131</f>
        <v>0</v>
      </c>
      <c r="AH102" s="42">
        <f>'Data Entry'!AM131</f>
        <v>0</v>
      </c>
      <c r="AI102" s="42">
        <f>'Data Entry'!AV131</f>
        <v>0</v>
      </c>
      <c r="AJ102" s="42">
        <f>'Data Entry'!AW131</f>
        <v>0</v>
      </c>
      <c r="AK102" s="42">
        <f>'Data Entry'!AX131</f>
        <v>0</v>
      </c>
      <c r="AL102" s="291">
        <f t="shared" si="18"/>
        <v>0</v>
      </c>
      <c r="AM102" s="42">
        <f>'Data Entry'!AY131</f>
        <v>0</v>
      </c>
      <c r="AN102" s="42">
        <f>'Data Entry'!AZ131</f>
        <v>0</v>
      </c>
      <c r="AO102" s="42">
        <f>'Data Entry'!BA131</f>
        <v>0</v>
      </c>
      <c r="AP102" s="42">
        <f>'Data Entry'!BB131</f>
        <v>0</v>
      </c>
      <c r="AQ102" s="291">
        <f t="shared" si="24"/>
        <v>0</v>
      </c>
      <c r="AR102" s="42">
        <f>'Data Entry'!BC131</f>
        <v>0</v>
      </c>
      <c r="AS102" s="42">
        <f>'Data Entry'!BD131</f>
        <v>0</v>
      </c>
      <c r="AT102" s="291">
        <f t="shared" si="25"/>
        <v>0</v>
      </c>
      <c r="AU102" s="42">
        <f>'Data Entry'!BE131</f>
        <v>0</v>
      </c>
      <c r="AV102" s="42">
        <f>'Data Entry'!BF131</f>
        <v>0</v>
      </c>
      <c r="AW102" s="42">
        <f>'Data Entry'!BG131</f>
        <v>0</v>
      </c>
      <c r="AX102" s="291">
        <f t="shared" si="19"/>
        <v>0</v>
      </c>
      <c r="AY102" s="42">
        <f>'Data Entry'!BH131</f>
        <v>0</v>
      </c>
      <c r="AZ102" s="42">
        <f>'Data Entry'!BI131</f>
        <v>0</v>
      </c>
      <c r="BA102" s="42">
        <f>'Data Entry'!BJ131</f>
        <v>0</v>
      </c>
      <c r="BB102" s="42">
        <f>'Data Entry'!BK131</f>
        <v>0</v>
      </c>
      <c r="BC102" s="291">
        <f t="shared" si="26"/>
        <v>0</v>
      </c>
      <c r="BD102" s="42">
        <f>'Data Entry'!BL131</f>
        <v>0</v>
      </c>
      <c r="BE102" s="42">
        <f>'Data Entry'!BM131</f>
        <v>0</v>
      </c>
      <c r="BF102" s="291">
        <f t="shared" si="27"/>
        <v>0</v>
      </c>
      <c r="BG102" s="305">
        <f t="shared" si="28"/>
        <v>0</v>
      </c>
      <c r="BH102" s="288" t="str">
        <f>IFERROR((BG102*'Data Entry'!$F$18)/'Data Entry'!$E$18,"")</f>
        <v/>
      </c>
      <c r="BI102" s="305">
        <f t="shared" si="29"/>
        <v>0</v>
      </c>
      <c r="BJ102" s="288" t="str">
        <f t="shared" si="30"/>
        <v/>
      </c>
      <c r="BK102" s="307" t="str">
        <f t="shared" si="31"/>
        <v/>
      </c>
    </row>
    <row r="103" spans="1:63" ht="27" x14ac:dyDescent="0.2">
      <c r="A103" s="119" t="str">
        <f>'Data Entry'!D132</f>
        <v>Respondent 0099</v>
      </c>
      <c r="B103" s="52">
        <f>'Data Entry'!AN132</f>
        <v>0</v>
      </c>
      <c r="C103" s="52" t="str">
        <f>'Data Entry'!BX132</f>
        <v/>
      </c>
      <c r="D103" s="42" t="str">
        <f>'Data Entry'!BU132</f>
        <v>No disability</v>
      </c>
      <c r="E103" s="42">
        <f>'Data Entry'!O132</f>
        <v>0</v>
      </c>
      <c r="F103" s="42">
        <f>'Data Entry'!P132</f>
        <v>0</v>
      </c>
      <c r="G103" s="42">
        <f>'Data Entry'!Q132</f>
        <v>0</v>
      </c>
      <c r="H103" s="291">
        <f t="shared" si="16"/>
        <v>0</v>
      </c>
      <c r="I103" s="42">
        <f>'Data Entry'!R132</f>
        <v>0</v>
      </c>
      <c r="J103" s="42">
        <f>'Data Entry'!S132</f>
        <v>0</v>
      </c>
      <c r="K103" s="42">
        <f>'Data Entry'!T132</f>
        <v>0</v>
      </c>
      <c r="L103" s="42">
        <f>'Data Entry'!U132</f>
        <v>0</v>
      </c>
      <c r="M103" s="291">
        <f t="shared" si="20"/>
        <v>0</v>
      </c>
      <c r="N103" s="42">
        <f>'Data Entry'!V132</f>
        <v>0</v>
      </c>
      <c r="O103" s="42">
        <f>'Data Entry'!W132</f>
        <v>0</v>
      </c>
      <c r="P103" s="291">
        <f t="shared" si="21"/>
        <v>0</v>
      </c>
      <c r="Q103" s="42">
        <f>'Data Entry'!X132</f>
        <v>0</v>
      </c>
      <c r="R103" s="42">
        <f>'Data Entry'!Y132</f>
        <v>0</v>
      </c>
      <c r="S103" s="42">
        <f>'Data Entry'!Z132</f>
        <v>0</v>
      </c>
      <c r="T103" s="291">
        <f t="shared" si="17"/>
        <v>0</v>
      </c>
      <c r="U103" s="42">
        <f>'Data Entry'!AA132</f>
        <v>0</v>
      </c>
      <c r="V103" s="42">
        <f>'Data Entry'!AB132</f>
        <v>0</v>
      </c>
      <c r="W103" s="42">
        <f>'Data Entry'!AC132</f>
        <v>0</v>
      </c>
      <c r="X103" s="42">
        <f>'Data Entry'!AD132</f>
        <v>0</v>
      </c>
      <c r="Y103" s="291">
        <f t="shared" si="22"/>
        <v>0</v>
      </c>
      <c r="Z103" s="42">
        <f>'Data Entry'!AE132</f>
        <v>0</v>
      </c>
      <c r="AA103" s="42">
        <f>'Data Entry'!AF132</f>
        <v>0</v>
      </c>
      <c r="AB103" s="291">
        <f t="shared" si="23"/>
        <v>0</v>
      </c>
      <c r="AC103" s="42">
        <f>'Data Entry'!AH132</f>
        <v>0</v>
      </c>
      <c r="AD103" s="42">
        <f>'Data Entry'!AI132</f>
        <v>0</v>
      </c>
      <c r="AE103" s="42">
        <f>'Data Entry'!AJ132</f>
        <v>0</v>
      </c>
      <c r="AF103" s="42">
        <f>'Data Entry'!AK132</f>
        <v>0</v>
      </c>
      <c r="AG103" s="42">
        <f>'Data Entry'!AL132</f>
        <v>0</v>
      </c>
      <c r="AH103" s="42">
        <f>'Data Entry'!AM132</f>
        <v>0</v>
      </c>
      <c r="AI103" s="42">
        <f>'Data Entry'!AV132</f>
        <v>0</v>
      </c>
      <c r="AJ103" s="42">
        <f>'Data Entry'!AW132</f>
        <v>0</v>
      </c>
      <c r="AK103" s="42">
        <f>'Data Entry'!AX132</f>
        <v>0</v>
      </c>
      <c r="AL103" s="291">
        <f t="shared" si="18"/>
        <v>0</v>
      </c>
      <c r="AM103" s="42">
        <f>'Data Entry'!AY132</f>
        <v>0</v>
      </c>
      <c r="AN103" s="42">
        <f>'Data Entry'!AZ132</f>
        <v>0</v>
      </c>
      <c r="AO103" s="42">
        <f>'Data Entry'!BA132</f>
        <v>0</v>
      </c>
      <c r="AP103" s="42">
        <f>'Data Entry'!BB132</f>
        <v>0</v>
      </c>
      <c r="AQ103" s="291">
        <f t="shared" si="24"/>
        <v>0</v>
      </c>
      <c r="AR103" s="42">
        <f>'Data Entry'!BC132</f>
        <v>0</v>
      </c>
      <c r="AS103" s="42">
        <f>'Data Entry'!BD132</f>
        <v>0</v>
      </c>
      <c r="AT103" s="291">
        <f t="shared" si="25"/>
        <v>0</v>
      </c>
      <c r="AU103" s="42">
        <f>'Data Entry'!BE132</f>
        <v>0</v>
      </c>
      <c r="AV103" s="42">
        <f>'Data Entry'!BF132</f>
        <v>0</v>
      </c>
      <c r="AW103" s="42">
        <f>'Data Entry'!BG132</f>
        <v>0</v>
      </c>
      <c r="AX103" s="291">
        <f t="shared" si="19"/>
        <v>0</v>
      </c>
      <c r="AY103" s="42">
        <f>'Data Entry'!BH132</f>
        <v>0</v>
      </c>
      <c r="AZ103" s="42">
        <f>'Data Entry'!BI132</f>
        <v>0</v>
      </c>
      <c r="BA103" s="42">
        <f>'Data Entry'!BJ132</f>
        <v>0</v>
      </c>
      <c r="BB103" s="42">
        <f>'Data Entry'!BK132</f>
        <v>0</v>
      </c>
      <c r="BC103" s="291">
        <f t="shared" si="26"/>
        <v>0</v>
      </c>
      <c r="BD103" s="42">
        <f>'Data Entry'!BL132</f>
        <v>0</v>
      </c>
      <c r="BE103" s="42">
        <f>'Data Entry'!BM132</f>
        <v>0</v>
      </c>
      <c r="BF103" s="291">
        <f t="shared" si="27"/>
        <v>0</v>
      </c>
      <c r="BG103" s="305">
        <f t="shared" si="28"/>
        <v>0</v>
      </c>
      <c r="BH103" s="288" t="str">
        <f>IFERROR((BG103*'Data Entry'!$F$18)/'Data Entry'!$E$18,"")</f>
        <v/>
      </c>
      <c r="BI103" s="305">
        <f t="shared" si="29"/>
        <v>0</v>
      </c>
      <c r="BJ103" s="288" t="str">
        <f t="shared" si="30"/>
        <v/>
      </c>
      <c r="BK103" s="307" t="str">
        <f t="shared" si="31"/>
        <v/>
      </c>
    </row>
    <row r="104" spans="1:63" ht="27" x14ac:dyDescent="0.2">
      <c r="A104" s="119" t="str">
        <f>'Data Entry'!D133</f>
        <v>Respondent 0100</v>
      </c>
      <c r="B104" s="52">
        <f>'Data Entry'!AN133</f>
        <v>0</v>
      </c>
      <c r="C104" s="52" t="str">
        <f>'Data Entry'!BX133</f>
        <v/>
      </c>
      <c r="D104" s="42" t="str">
        <f>'Data Entry'!BU133</f>
        <v>No disability</v>
      </c>
      <c r="E104" s="42">
        <f>'Data Entry'!O133</f>
        <v>0</v>
      </c>
      <c r="F104" s="42">
        <f>'Data Entry'!P133</f>
        <v>0</v>
      </c>
      <c r="G104" s="42">
        <f>'Data Entry'!Q133</f>
        <v>0</v>
      </c>
      <c r="H104" s="291">
        <f t="shared" si="16"/>
        <v>0</v>
      </c>
      <c r="I104" s="42">
        <f>'Data Entry'!R133</f>
        <v>0</v>
      </c>
      <c r="J104" s="42">
        <f>'Data Entry'!S133</f>
        <v>0</v>
      </c>
      <c r="K104" s="42">
        <f>'Data Entry'!T133</f>
        <v>0</v>
      </c>
      <c r="L104" s="42">
        <f>'Data Entry'!U133</f>
        <v>0</v>
      </c>
      <c r="M104" s="291">
        <f t="shared" si="20"/>
        <v>0</v>
      </c>
      <c r="N104" s="42">
        <f>'Data Entry'!V133</f>
        <v>0</v>
      </c>
      <c r="O104" s="42">
        <f>'Data Entry'!W133</f>
        <v>0</v>
      </c>
      <c r="P104" s="291">
        <f t="shared" si="21"/>
        <v>0</v>
      </c>
      <c r="Q104" s="42">
        <f>'Data Entry'!X133</f>
        <v>0</v>
      </c>
      <c r="R104" s="42">
        <f>'Data Entry'!Y133</f>
        <v>0</v>
      </c>
      <c r="S104" s="42">
        <f>'Data Entry'!Z133</f>
        <v>0</v>
      </c>
      <c r="T104" s="291">
        <f t="shared" si="17"/>
        <v>0</v>
      </c>
      <c r="U104" s="42">
        <f>'Data Entry'!AA133</f>
        <v>0</v>
      </c>
      <c r="V104" s="42">
        <f>'Data Entry'!AB133</f>
        <v>0</v>
      </c>
      <c r="W104" s="42">
        <f>'Data Entry'!AC133</f>
        <v>0</v>
      </c>
      <c r="X104" s="42">
        <f>'Data Entry'!AD133</f>
        <v>0</v>
      </c>
      <c r="Y104" s="291">
        <f t="shared" si="22"/>
        <v>0</v>
      </c>
      <c r="Z104" s="42">
        <f>'Data Entry'!AE133</f>
        <v>0</v>
      </c>
      <c r="AA104" s="42">
        <f>'Data Entry'!AF133</f>
        <v>0</v>
      </c>
      <c r="AB104" s="291">
        <f t="shared" si="23"/>
        <v>0</v>
      </c>
      <c r="AC104" s="42">
        <f>'Data Entry'!AH133</f>
        <v>0</v>
      </c>
      <c r="AD104" s="42">
        <f>'Data Entry'!AI133</f>
        <v>0</v>
      </c>
      <c r="AE104" s="42">
        <f>'Data Entry'!AJ133</f>
        <v>0</v>
      </c>
      <c r="AF104" s="42">
        <f>'Data Entry'!AK133</f>
        <v>0</v>
      </c>
      <c r="AG104" s="42">
        <f>'Data Entry'!AL133</f>
        <v>0</v>
      </c>
      <c r="AH104" s="42">
        <f>'Data Entry'!AM133</f>
        <v>0</v>
      </c>
      <c r="AI104" s="42">
        <f>'Data Entry'!AV133</f>
        <v>0</v>
      </c>
      <c r="AJ104" s="42">
        <f>'Data Entry'!AW133</f>
        <v>0</v>
      </c>
      <c r="AK104" s="42">
        <f>'Data Entry'!AX133</f>
        <v>0</v>
      </c>
      <c r="AL104" s="291">
        <f t="shared" si="18"/>
        <v>0</v>
      </c>
      <c r="AM104" s="42">
        <f>'Data Entry'!AY133</f>
        <v>0</v>
      </c>
      <c r="AN104" s="42">
        <f>'Data Entry'!AZ133</f>
        <v>0</v>
      </c>
      <c r="AO104" s="42">
        <f>'Data Entry'!BA133</f>
        <v>0</v>
      </c>
      <c r="AP104" s="42">
        <f>'Data Entry'!BB133</f>
        <v>0</v>
      </c>
      <c r="AQ104" s="291">
        <f t="shared" si="24"/>
        <v>0</v>
      </c>
      <c r="AR104" s="42">
        <f>'Data Entry'!BC133</f>
        <v>0</v>
      </c>
      <c r="AS104" s="42">
        <f>'Data Entry'!BD133</f>
        <v>0</v>
      </c>
      <c r="AT104" s="291">
        <f t="shared" si="25"/>
        <v>0</v>
      </c>
      <c r="AU104" s="42">
        <f>'Data Entry'!BE133</f>
        <v>0</v>
      </c>
      <c r="AV104" s="42">
        <f>'Data Entry'!BF133</f>
        <v>0</v>
      </c>
      <c r="AW104" s="42">
        <f>'Data Entry'!BG133</f>
        <v>0</v>
      </c>
      <c r="AX104" s="291">
        <f t="shared" si="19"/>
        <v>0</v>
      </c>
      <c r="AY104" s="42">
        <f>'Data Entry'!BH133</f>
        <v>0</v>
      </c>
      <c r="AZ104" s="42">
        <f>'Data Entry'!BI133</f>
        <v>0</v>
      </c>
      <c r="BA104" s="42">
        <f>'Data Entry'!BJ133</f>
        <v>0</v>
      </c>
      <c r="BB104" s="42">
        <f>'Data Entry'!BK133</f>
        <v>0</v>
      </c>
      <c r="BC104" s="291">
        <f t="shared" si="26"/>
        <v>0</v>
      </c>
      <c r="BD104" s="42">
        <f>'Data Entry'!BL133</f>
        <v>0</v>
      </c>
      <c r="BE104" s="42">
        <f>'Data Entry'!BM133</f>
        <v>0</v>
      </c>
      <c r="BF104" s="291">
        <f t="shared" si="27"/>
        <v>0</v>
      </c>
      <c r="BG104" s="305">
        <f t="shared" si="28"/>
        <v>0</v>
      </c>
      <c r="BH104" s="288" t="str">
        <f>IFERROR((BG104*'Data Entry'!$F$18)/'Data Entry'!$E$18,"")</f>
        <v/>
      </c>
      <c r="BI104" s="305">
        <f t="shared" si="29"/>
        <v>0</v>
      </c>
      <c r="BJ104" s="288" t="str">
        <f t="shared" si="30"/>
        <v/>
      </c>
      <c r="BK104" s="307" t="str">
        <f t="shared" si="31"/>
        <v/>
      </c>
    </row>
    <row r="105" spans="1:63" ht="27" x14ac:dyDescent="0.2">
      <c r="A105" s="119" t="str">
        <f>'Data Entry'!D134</f>
        <v>Respondent 0101</v>
      </c>
      <c r="B105" s="52">
        <f>'Data Entry'!AN134</f>
        <v>0</v>
      </c>
      <c r="C105" s="52" t="str">
        <f>'Data Entry'!BX134</f>
        <v/>
      </c>
      <c r="D105" s="42" t="str">
        <f>'Data Entry'!BU134</f>
        <v>No disability</v>
      </c>
      <c r="E105" s="42">
        <f>'Data Entry'!O134</f>
        <v>0</v>
      </c>
      <c r="F105" s="42">
        <f>'Data Entry'!P134</f>
        <v>0</v>
      </c>
      <c r="G105" s="42">
        <f>'Data Entry'!Q134</f>
        <v>0</v>
      </c>
      <c r="H105" s="291">
        <f t="shared" si="16"/>
        <v>0</v>
      </c>
      <c r="I105" s="42">
        <f>'Data Entry'!R134</f>
        <v>0</v>
      </c>
      <c r="J105" s="42">
        <f>'Data Entry'!S134</f>
        <v>0</v>
      </c>
      <c r="K105" s="42">
        <f>'Data Entry'!T134</f>
        <v>0</v>
      </c>
      <c r="L105" s="42">
        <f>'Data Entry'!U134</f>
        <v>0</v>
      </c>
      <c r="M105" s="291">
        <f t="shared" si="20"/>
        <v>0</v>
      </c>
      <c r="N105" s="42">
        <f>'Data Entry'!V134</f>
        <v>0</v>
      </c>
      <c r="O105" s="42">
        <f>'Data Entry'!W134</f>
        <v>0</v>
      </c>
      <c r="P105" s="291">
        <f t="shared" si="21"/>
        <v>0</v>
      </c>
      <c r="Q105" s="42">
        <f>'Data Entry'!X134</f>
        <v>0</v>
      </c>
      <c r="R105" s="42">
        <f>'Data Entry'!Y134</f>
        <v>0</v>
      </c>
      <c r="S105" s="42">
        <f>'Data Entry'!Z134</f>
        <v>0</v>
      </c>
      <c r="T105" s="291">
        <f t="shared" si="17"/>
        <v>0</v>
      </c>
      <c r="U105" s="42">
        <f>'Data Entry'!AA134</f>
        <v>0</v>
      </c>
      <c r="V105" s="42">
        <f>'Data Entry'!AB134</f>
        <v>0</v>
      </c>
      <c r="W105" s="42">
        <f>'Data Entry'!AC134</f>
        <v>0</v>
      </c>
      <c r="X105" s="42">
        <f>'Data Entry'!AD134</f>
        <v>0</v>
      </c>
      <c r="Y105" s="291">
        <f t="shared" si="22"/>
        <v>0</v>
      </c>
      <c r="Z105" s="42">
        <f>'Data Entry'!AE134</f>
        <v>0</v>
      </c>
      <c r="AA105" s="42">
        <f>'Data Entry'!AF134</f>
        <v>0</v>
      </c>
      <c r="AB105" s="291">
        <f t="shared" si="23"/>
        <v>0</v>
      </c>
      <c r="AC105" s="42">
        <f>'Data Entry'!AH134</f>
        <v>0</v>
      </c>
      <c r="AD105" s="42">
        <f>'Data Entry'!AI134</f>
        <v>0</v>
      </c>
      <c r="AE105" s="42">
        <f>'Data Entry'!AJ134</f>
        <v>0</v>
      </c>
      <c r="AF105" s="42">
        <f>'Data Entry'!AK134</f>
        <v>0</v>
      </c>
      <c r="AG105" s="42">
        <f>'Data Entry'!AL134</f>
        <v>0</v>
      </c>
      <c r="AH105" s="42">
        <f>'Data Entry'!AM134</f>
        <v>0</v>
      </c>
      <c r="AI105" s="42">
        <f>'Data Entry'!AV134</f>
        <v>0</v>
      </c>
      <c r="AJ105" s="42">
        <f>'Data Entry'!AW134</f>
        <v>0</v>
      </c>
      <c r="AK105" s="42">
        <f>'Data Entry'!AX134</f>
        <v>0</v>
      </c>
      <c r="AL105" s="291">
        <f t="shared" si="18"/>
        <v>0</v>
      </c>
      <c r="AM105" s="42">
        <f>'Data Entry'!AY134</f>
        <v>0</v>
      </c>
      <c r="AN105" s="42">
        <f>'Data Entry'!AZ134</f>
        <v>0</v>
      </c>
      <c r="AO105" s="42">
        <f>'Data Entry'!BA134</f>
        <v>0</v>
      </c>
      <c r="AP105" s="42">
        <f>'Data Entry'!BB134</f>
        <v>0</v>
      </c>
      <c r="AQ105" s="291">
        <f t="shared" si="24"/>
        <v>0</v>
      </c>
      <c r="AR105" s="42">
        <f>'Data Entry'!BC134</f>
        <v>0</v>
      </c>
      <c r="AS105" s="42">
        <f>'Data Entry'!BD134</f>
        <v>0</v>
      </c>
      <c r="AT105" s="291">
        <f t="shared" si="25"/>
        <v>0</v>
      </c>
      <c r="AU105" s="42">
        <f>'Data Entry'!BE134</f>
        <v>0</v>
      </c>
      <c r="AV105" s="42">
        <f>'Data Entry'!BF134</f>
        <v>0</v>
      </c>
      <c r="AW105" s="42">
        <f>'Data Entry'!BG134</f>
        <v>0</v>
      </c>
      <c r="AX105" s="291">
        <f t="shared" si="19"/>
        <v>0</v>
      </c>
      <c r="AY105" s="42">
        <f>'Data Entry'!BH134</f>
        <v>0</v>
      </c>
      <c r="AZ105" s="42">
        <f>'Data Entry'!BI134</f>
        <v>0</v>
      </c>
      <c r="BA105" s="42">
        <f>'Data Entry'!BJ134</f>
        <v>0</v>
      </c>
      <c r="BB105" s="42">
        <f>'Data Entry'!BK134</f>
        <v>0</v>
      </c>
      <c r="BC105" s="291">
        <f t="shared" si="26"/>
        <v>0</v>
      </c>
      <c r="BD105" s="42">
        <f>'Data Entry'!BL134</f>
        <v>0</v>
      </c>
      <c r="BE105" s="42">
        <f>'Data Entry'!BM134</f>
        <v>0</v>
      </c>
      <c r="BF105" s="291">
        <f t="shared" si="27"/>
        <v>0</v>
      </c>
      <c r="BG105" s="305">
        <f t="shared" si="28"/>
        <v>0</v>
      </c>
      <c r="BH105" s="288" t="str">
        <f>IFERROR((BG105*'Data Entry'!$F$18)/'Data Entry'!$E$18,"")</f>
        <v/>
      </c>
      <c r="BI105" s="305">
        <f t="shared" si="29"/>
        <v>0</v>
      </c>
      <c r="BJ105" s="288" t="str">
        <f t="shared" si="30"/>
        <v/>
      </c>
      <c r="BK105" s="307" t="str">
        <f t="shared" si="31"/>
        <v/>
      </c>
    </row>
    <row r="106" spans="1:63" ht="27" x14ac:dyDescent="0.2">
      <c r="A106" s="119" t="str">
        <f>'Data Entry'!D135</f>
        <v>Respondent 0102</v>
      </c>
      <c r="B106" s="52">
        <f>'Data Entry'!AN135</f>
        <v>0</v>
      </c>
      <c r="C106" s="52" t="str">
        <f>'Data Entry'!BX135</f>
        <v/>
      </c>
      <c r="D106" s="42" t="str">
        <f>'Data Entry'!BU135</f>
        <v>No disability</v>
      </c>
      <c r="E106" s="42">
        <f>'Data Entry'!O135</f>
        <v>0</v>
      </c>
      <c r="F106" s="42">
        <f>'Data Entry'!P135</f>
        <v>0</v>
      </c>
      <c r="G106" s="42">
        <f>'Data Entry'!Q135</f>
        <v>0</v>
      </c>
      <c r="H106" s="291">
        <f t="shared" si="16"/>
        <v>0</v>
      </c>
      <c r="I106" s="42">
        <f>'Data Entry'!R135</f>
        <v>0</v>
      </c>
      <c r="J106" s="42">
        <f>'Data Entry'!S135</f>
        <v>0</v>
      </c>
      <c r="K106" s="42">
        <f>'Data Entry'!T135</f>
        <v>0</v>
      </c>
      <c r="L106" s="42">
        <f>'Data Entry'!U135</f>
        <v>0</v>
      </c>
      <c r="M106" s="291">
        <f t="shared" si="20"/>
        <v>0</v>
      </c>
      <c r="N106" s="42">
        <f>'Data Entry'!V135</f>
        <v>0</v>
      </c>
      <c r="O106" s="42">
        <f>'Data Entry'!W135</f>
        <v>0</v>
      </c>
      <c r="P106" s="291">
        <f t="shared" si="21"/>
        <v>0</v>
      </c>
      <c r="Q106" s="42">
        <f>'Data Entry'!X135</f>
        <v>0</v>
      </c>
      <c r="R106" s="42">
        <f>'Data Entry'!Y135</f>
        <v>0</v>
      </c>
      <c r="S106" s="42">
        <f>'Data Entry'!Z135</f>
        <v>0</v>
      </c>
      <c r="T106" s="291">
        <f t="shared" si="17"/>
        <v>0</v>
      </c>
      <c r="U106" s="42">
        <f>'Data Entry'!AA135</f>
        <v>0</v>
      </c>
      <c r="V106" s="42">
        <f>'Data Entry'!AB135</f>
        <v>0</v>
      </c>
      <c r="W106" s="42">
        <f>'Data Entry'!AC135</f>
        <v>0</v>
      </c>
      <c r="X106" s="42">
        <f>'Data Entry'!AD135</f>
        <v>0</v>
      </c>
      <c r="Y106" s="291">
        <f t="shared" si="22"/>
        <v>0</v>
      </c>
      <c r="Z106" s="42">
        <f>'Data Entry'!AE135</f>
        <v>0</v>
      </c>
      <c r="AA106" s="42">
        <f>'Data Entry'!AF135</f>
        <v>0</v>
      </c>
      <c r="AB106" s="291">
        <f t="shared" si="23"/>
        <v>0</v>
      </c>
      <c r="AC106" s="42">
        <f>'Data Entry'!AH135</f>
        <v>0</v>
      </c>
      <c r="AD106" s="42">
        <f>'Data Entry'!AI135</f>
        <v>0</v>
      </c>
      <c r="AE106" s="42">
        <f>'Data Entry'!AJ135</f>
        <v>0</v>
      </c>
      <c r="AF106" s="42">
        <f>'Data Entry'!AK135</f>
        <v>0</v>
      </c>
      <c r="AG106" s="42">
        <f>'Data Entry'!AL135</f>
        <v>0</v>
      </c>
      <c r="AH106" s="42">
        <f>'Data Entry'!AM135</f>
        <v>0</v>
      </c>
      <c r="AI106" s="42">
        <f>'Data Entry'!AV135</f>
        <v>0</v>
      </c>
      <c r="AJ106" s="42">
        <f>'Data Entry'!AW135</f>
        <v>0</v>
      </c>
      <c r="AK106" s="42">
        <f>'Data Entry'!AX135</f>
        <v>0</v>
      </c>
      <c r="AL106" s="291">
        <f t="shared" si="18"/>
        <v>0</v>
      </c>
      <c r="AM106" s="42">
        <f>'Data Entry'!AY135</f>
        <v>0</v>
      </c>
      <c r="AN106" s="42">
        <f>'Data Entry'!AZ135</f>
        <v>0</v>
      </c>
      <c r="AO106" s="42">
        <f>'Data Entry'!BA135</f>
        <v>0</v>
      </c>
      <c r="AP106" s="42">
        <f>'Data Entry'!BB135</f>
        <v>0</v>
      </c>
      <c r="AQ106" s="291">
        <f t="shared" si="24"/>
        <v>0</v>
      </c>
      <c r="AR106" s="42">
        <f>'Data Entry'!BC135</f>
        <v>0</v>
      </c>
      <c r="AS106" s="42">
        <f>'Data Entry'!BD135</f>
        <v>0</v>
      </c>
      <c r="AT106" s="291">
        <f t="shared" si="25"/>
        <v>0</v>
      </c>
      <c r="AU106" s="42">
        <f>'Data Entry'!BE135</f>
        <v>0</v>
      </c>
      <c r="AV106" s="42">
        <f>'Data Entry'!BF135</f>
        <v>0</v>
      </c>
      <c r="AW106" s="42">
        <f>'Data Entry'!BG135</f>
        <v>0</v>
      </c>
      <c r="AX106" s="291">
        <f t="shared" si="19"/>
        <v>0</v>
      </c>
      <c r="AY106" s="42">
        <f>'Data Entry'!BH135</f>
        <v>0</v>
      </c>
      <c r="AZ106" s="42">
        <f>'Data Entry'!BI135</f>
        <v>0</v>
      </c>
      <c r="BA106" s="42">
        <f>'Data Entry'!BJ135</f>
        <v>0</v>
      </c>
      <c r="BB106" s="42">
        <f>'Data Entry'!BK135</f>
        <v>0</v>
      </c>
      <c r="BC106" s="291">
        <f t="shared" si="26"/>
        <v>0</v>
      </c>
      <c r="BD106" s="42">
        <f>'Data Entry'!BL135</f>
        <v>0</v>
      </c>
      <c r="BE106" s="42">
        <f>'Data Entry'!BM135</f>
        <v>0</v>
      </c>
      <c r="BF106" s="291">
        <f t="shared" si="27"/>
        <v>0</v>
      </c>
      <c r="BG106" s="305">
        <f t="shared" si="28"/>
        <v>0</v>
      </c>
      <c r="BH106" s="288" t="str">
        <f>IFERROR((BG106*'Data Entry'!$F$18)/'Data Entry'!$E$18,"")</f>
        <v/>
      </c>
      <c r="BI106" s="305">
        <f t="shared" si="29"/>
        <v>0</v>
      </c>
      <c r="BJ106" s="288" t="str">
        <f t="shared" si="30"/>
        <v/>
      </c>
      <c r="BK106" s="307" t="str">
        <f t="shared" si="31"/>
        <v/>
      </c>
    </row>
    <row r="107" spans="1:63" ht="27" x14ac:dyDescent="0.2">
      <c r="A107" s="119" t="str">
        <f>'Data Entry'!D136</f>
        <v>Respondent 0103</v>
      </c>
      <c r="B107" s="52">
        <f>'Data Entry'!AN136</f>
        <v>0</v>
      </c>
      <c r="C107" s="52" t="str">
        <f>'Data Entry'!BX136</f>
        <v/>
      </c>
      <c r="D107" s="42" t="str">
        <f>'Data Entry'!BU136</f>
        <v>No disability</v>
      </c>
      <c r="E107" s="42">
        <f>'Data Entry'!O136</f>
        <v>0</v>
      </c>
      <c r="F107" s="42">
        <f>'Data Entry'!P136</f>
        <v>0</v>
      </c>
      <c r="G107" s="42">
        <f>'Data Entry'!Q136</f>
        <v>0</v>
      </c>
      <c r="H107" s="291">
        <f t="shared" si="16"/>
        <v>0</v>
      </c>
      <c r="I107" s="42">
        <f>'Data Entry'!R136</f>
        <v>0</v>
      </c>
      <c r="J107" s="42">
        <f>'Data Entry'!S136</f>
        <v>0</v>
      </c>
      <c r="K107" s="42">
        <f>'Data Entry'!T136</f>
        <v>0</v>
      </c>
      <c r="L107" s="42">
        <f>'Data Entry'!U136</f>
        <v>0</v>
      </c>
      <c r="M107" s="291">
        <f t="shared" si="20"/>
        <v>0</v>
      </c>
      <c r="N107" s="42">
        <f>'Data Entry'!V136</f>
        <v>0</v>
      </c>
      <c r="O107" s="42">
        <f>'Data Entry'!W136</f>
        <v>0</v>
      </c>
      <c r="P107" s="291">
        <f t="shared" si="21"/>
        <v>0</v>
      </c>
      <c r="Q107" s="42">
        <f>'Data Entry'!X136</f>
        <v>0</v>
      </c>
      <c r="R107" s="42">
        <f>'Data Entry'!Y136</f>
        <v>0</v>
      </c>
      <c r="S107" s="42">
        <f>'Data Entry'!Z136</f>
        <v>0</v>
      </c>
      <c r="T107" s="291">
        <f t="shared" si="17"/>
        <v>0</v>
      </c>
      <c r="U107" s="42">
        <f>'Data Entry'!AA136</f>
        <v>0</v>
      </c>
      <c r="V107" s="42">
        <f>'Data Entry'!AB136</f>
        <v>0</v>
      </c>
      <c r="W107" s="42">
        <f>'Data Entry'!AC136</f>
        <v>0</v>
      </c>
      <c r="X107" s="42">
        <f>'Data Entry'!AD136</f>
        <v>0</v>
      </c>
      <c r="Y107" s="291">
        <f t="shared" si="22"/>
        <v>0</v>
      </c>
      <c r="Z107" s="42">
        <f>'Data Entry'!AE136</f>
        <v>0</v>
      </c>
      <c r="AA107" s="42">
        <f>'Data Entry'!AF136</f>
        <v>0</v>
      </c>
      <c r="AB107" s="291">
        <f t="shared" si="23"/>
        <v>0</v>
      </c>
      <c r="AC107" s="42">
        <f>'Data Entry'!AH136</f>
        <v>0</v>
      </c>
      <c r="AD107" s="42">
        <f>'Data Entry'!AI136</f>
        <v>0</v>
      </c>
      <c r="AE107" s="42">
        <f>'Data Entry'!AJ136</f>
        <v>0</v>
      </c>
      <c r="AF107" s="42">
        <f>'Data Entry'!AK136</f>
        <v>0</v>
      </c>
      <c r="AG107" s="42">
        <f>'Data Entry'!AL136</f>
        <v>0</v>
      </c>
      <c r="AH107" s="42">
        <f>'Data Entry'!AM136</f>
        <v>0</v>
      </c>
      <c r="AI107" s="42">
        <f>'Data Entry'!AV136</f>
        <v>0</v>
      </c>
      <c r="AJ107" s="42">
        <f>'Data Entry'!AW136</f>
        <v>0</v>
      </c>
      <c r="AK107" s="42">
        <f>'Data Entry'!AX136</f>
        <v>0</v>
      </c>
      <c r="AL107" s="291">
        <f t="shared" si="18"/>
        <v>0</v>
      </c>
      <c r="AM107" s="42">
        <f>'Data Entry'!AY136</f>
        <v>0</v>
      </c>
      <c r="AN107" s="42">
        <f>'Data Entry'!AZ136</f>
        <v>0</v>
      </c>
      <c r="AO107" s="42">
        <f>'Data Entry'!BA136</f>
        <v>0</v>
      </c>
      <c r="AP107" s="42">
        <f>'Data Entry'!BB136</f>
        <v>0</v>
      </c>
      <c r="AQ107" s="291">
        <f t="shared" si="24"/>
        <v>0</v>
      </c>
      <c r="AR107" s="42">
        <f>'Data Entry'!BC136</f>
        <v>0</v>
      </c>
      <c r="AS107" s="42">
        <f>'Data Entry'!BD136</f>
        <v>0</v>
      </c>
      <c r="AT107" s="291">
        <f t="shared" si="25"/>
        <v>0</v>
      </c>
      <c r="AU107" s="42">
        <f>'Data Entry'!BE136</f>
        <v>0</v>
      </c>
      <c r="AV107" s="42">
        <f>'Data Entry'!BF136</f>
        <v>0</v>
      </c>
      <c r="AW107" s="42">
        <f>'Data Entry'!BG136</f>
        <v>0</v>
      </c>
      <c r="AX107" s="291">
        <f t="shared" si="19"/>
        <v>0</v>
      </c>
      <c r="AY107" s="42">
        <f>'Data Entry'!BH136</f>
        <v>0</v>
      </c>
      <c r="AZ107" s="42">
        <f>'Data Entry'!BI136</f>
        <v>0</v>
      </c>
      <c r="BA107" s="42">
        <f>'Data Entry'!BJ136</f>
        <v>0</v>
      </c>
      <c r="BB107" s="42">
        <f>'Data Entry'!BK136</f>
        <v>0</v>
      </c>
      <c r="BC107" s="291">
        <f t="shared" si="26"/>
        <v>0</v>
      </c>
      <c r="BD107" s="42">
        <f>'Data Entry'!BL136</f>
        <v>0</v>
      </c>
      <c r="BE107" s="42">
        <f>'Data Entry'!BM136</f>
        <v>0</v>
      </c>
      <c r="BF107" s="291">
        <f t="shared" si="27"/>
        <v>0</v>
      </c>
      <c r="BG107" s="305">
        <f t="shared" si="28"/>
        <v>0</v>
      </c>
      <c r="BH107" s="288" t="str">
        <f>IFERROR((BG107*'Data Entry'!$F$18)/'Data Entry'!$E$18,"")</f>
        <v/>
      </c>
      <c r="BI107" s="305">
        <f t="shared" si="29"/>
        <v>0</v>
      </c>
      <c r="BJ107" s="288" t="str">
        <f t="shared" si="30"/>
        <v/>
      </c>
      <c r="BK107" s="307" t="str">
        <f t="shared" si="31"/>
        <v/>
      </c>
    </row>
    <row r="108" spans="1:63" ht="27" x14ac:dyDescent="0.2">
      <c r="A108" s="119" t="str">
        <f>'Data Entry'!D137</f>
        <v>Respondent 0104</v>
      </c>
      <c r="B108" s="52">
        <f>'Data Entry'!AN137</f>
        <v>0</v>
      </c>
      <c r="C108" s="52" t="str">
        <f>'Data Entry'!BX137</f>
        <v/>
      </c>
      <c r="D108" s="42" t="str">
        <f>'Data Entry'!BU137</f>
        <v>No disability</v>
      </c>
      <c r="E108" s="42">
        <f>'Data Entry'!O137</f>
        <v>0</v>
      </c>
      <c r="F108" s="42">
        <f>'Data Entry'!P137</f>
        <v>0</v>
      </c>
      <c r="G108" s="42">
        <f>'Data Entry'!Q137</f>
        <v>0</v>
      </c>
      <c r="H108" s="291">
        <f t="shared" si="16"/>
        <v>0</v>
      </c>
      <c r="I108" s="42">
        <f>'Data Entry'!R137</f>
        <v>0</v>
      </c>
      <c r="J108" s="42">
        <f>'Data Entry'!S137</f>
        <v>0</v>
      </c>
      <c r="K108" s="42">
        <f>'Data Entry'!T137</f>
        <v>0</v>
      </c>
      <c r="L108" s="42">
        <f>'Data Entry'!U137</f>
        <v>0</v>
      </c>
      <c r="M108" s="291">
        <f t="shared" si="20"/>
        <v>0</v>
      </c>
      <c r="N108" s="42">
        <f>'Data Entry'!V137</f>
        <v>0</v>
      </c>
      <c r="O108" s="42">
        <f>'Data Entry'!W137</f>
        <v>0</v>
      </c>
      <c r="P108" s="291">
        <f t="shared" si="21"/>
        <v>0</v>
      </c>
      <c r="Q108" s="42">
        <f>'Data Entry'!X137</f>
        <v>0</v>
      </c>
      <c r="R108" s="42">
        <f>'Data Entry'!Y137</f>
        <v>0</v>
      </c>
      <c r="S108" s="42">
        <f>'Data Entry'!Z137</f>
        <v>0</v>
      </c>
      <c r="T108" s="291">
        <f t="shared" si="17"/>
        <v>0</v>
      </c>
      <c r="U108" s="42">
        <f>'Data Entry'!AA137</f>
        <v>0</v>
      </c>
      <c r="V108" s="42">
        <f>'Data Entry'!AB137</f>
        <v>0</v>
      </c>
      <c r="W108" s="42">
        <f>'Data Entry'!AC137</f>
        <v>0</v>
      </c>
      <c r="X108" s="42">
        <f>'Data Entry'!AD137</f>
        <v>0</v>
      </c>
      <c r="Y108" s="291">
        <f t="shared" si="22"/>
        <v>0</v>
      </c>
      <c r="Z108" s="42">
        <f>'Data Entry'!AE137</f>
        <v>0</v>
      </c>
      <c r="AA108" s="42">
        <f>'Data Entry'!AF137</f>
        <v>0</v>
      </c>
      <c r="AB108" s="291">
        <f t="shared" si="23"/>
        <v>0</v>
      </c>
      <c r="AC108" s="42">
        <f>'Data Entry'!AH137</f>
        <v>0</v>
      </c>
      <c r="AD108" s="42">
        <f>'Data Entry'!AI137</f>
        <v>0</v>
      </c>
      <c r="AE108" s="42">
        <f>'Data Entry'!AJ137</f>
        <v>0</v>
      </c>
      <c r="AF108" s="42">
        <f>'Data Entry'!AK137</f>
        <v>0</v>
      </c>
      <c r="AG108" s="42">
        <f>'Data Entry'!AL137</f>
        <v>0</v>
      </c>
      <c r="AH108" s="42">
        <f>'Data Entry'!AM137</f>
        <v>0</v>
      </c>
      <c r="AI108" s="42">
        <f>'Data Entry'!AV137</f>
        <v>0</v>
      </c>
      <c r="AJ108" s="42">
        <f>'Data Entry'!AW137</f>
        <v>0</v>
      </c>
      <c r="AK108" s="42">
        <f>'Data Entry'!AX137</f>
        <v>0</v>
      </c>
      <c r="AL108" s="291">
        <f t="shared" si="18"/>
        <v>0</v>
      </c>
      <c r="AM108" s="42">
        <f>'Data Entry'!AY137</f>
        <v>0</v>
      </c>
      <c r="AN108" s="42">
        <f>'Data Entry'!AZ137</f>
        <v>0</v>
      </c>
      <c r="AO108" s="42">
        <f>'Data Entry'!BA137</f>
        <v>0</v>
      </c>
      <c r="AP108" s="42">
        <f>'Data Entry'!BB137</f>
        <v>0</v>
      </c>
      <c r="AQ108" s="291">
        <f t="shared" si="24"/>
        <v>0</v>
      </c>
      <c r="AR108" s="42">
        <f>'Data Entry'!BC137</f>
        <v>0</v>
      </c>
      <c r="AS108" s="42">
        <f>'Data Entry'!BD137</f>
        <v>0</v>
      </c>
      <c r="AT108" s="291">
        <f t="shared" si="25"/>
        <v>0</v>
      </c>
      <c r="AU108" s="42">
        <f>'Data Entry'!BE137</f>
        <v>0</v>
      </c>
      <c r="AV108" s="42">
        <f>'Data Entry'!BF137</f>
        <v>0</v>
      </c>
      <c r="AW108" s="42">
        <f>'Data Entry'!BG137</f>
        <v>0</v>
      </c>
      <c r="AX108" s="291">
        <f t="shared" si="19"/>
        <v>0</v>
      </c>
      <c r="AY108" s="42">
        <f>'Data Entry'!BH137</f>
        <v>0</v>
      </c>
      <c r="AZ108" s="42">
        <f>'Data Entry'!BI137</f>
        <v>0</v>
      </c>
      <c r="BA108" s="42">
        <f>'Data Entry'!BJ137</f>
        <v>0</v>
      </c>
      <c r="BB108" s="42">
        <f>'Data Entry'!BK137</f>
        <v>0</v>
      </c>
      <c r="BC108" s="291">
        <f t="shared" si="26"/>
        <v>0</v>
      </c>
      <c r="BD108" s="42">
        <f>'Data Entry'!BL137</f>
        <v>0</v>
      </c>
      <c r="BE108" s="42">
        <f>'Data Entry'!BM137</f>
        <v>0</v>
      </c>
      <c r="BF108" s="291">
        <f t="shared" si="27"/>
        <v>0</v>
      </c>
      <c r="BG108" s="305">
        <f t="shared" si="28"/>
        <v>0</v>
      </c>
      <c r="BH108" s="288" t="str">
        <f>IFERROR((BG108*'Data Entry'!$F$18)/'Data Entry'!$E$18,"")</f>
        <v/>
      </c>
      <c r="BI108" s="305">
        <f t="shared" si="29"/>
        <v>0</v>
      </c>
      <c r="BJ108" s="288" t="str">
        <f t="shared" si="30"/>
        <v/>
      </c>
      <c r="BK108" s="307" t="str">
        <f t="shared" si="31"/>
        <v/>
      </c>
    </row>
    <row r="109" spans="1:63" ht="27" x14ac:dyDescent="0.2">
      <c r="A109" s="119" t="str">
        <f>'Data Entry'!D138</f>
        <v>Respondent 0105</v>
      </c>
      <c r="B109" s="52">
        <f>'Data Entry'!AN138</f>
        <v>0</v>
      </c>
      <c r="C109" s="52" t="str">
        <f>'Data Entry'!BX138</f>
        <v/>
      </c>
      <c r="D109" s="42" t="str">
        <f>'Data Entry'!BU138</f>
        <v>No disability</v>
      </c>
      <c r="E109" s="42">
        <f>'Data Entry'!O138</f>
        <v>0</v>
      </c>
      <c r="F109" s="42">
        <f>'Data Entry'!P138</f>
        <v>0</v>
      </c>
      <c r="G109" s="42">
        <f>'Data Entry'!Q138</f>
        <v>0</v>
      </c>
      <c r="H109" s="291">
        <f t="shared" si="16"/>
        <v>0</v>
      </c>
      <c r="I109" s="42">
        <f>'Data Entry'!R138</f>
        <v>0</v>
      </c>
      <c r="J109" s="42">
        <f>'Data Entry'!S138</f>
        <v>0</v>
      </c>
      <c r="K109" s="42">
        <f>'Data Entry'!T138</f>
        <v>0</v>
      </c>
      <c r="L109" s="42">
        <f>'Data Entry'!U138</f>
        <v>0</v>
      </c>
      <c r="M109" s="291">
        <f t="shared" si="20"/>
        <v>0</v>
      </c>
      <c r="N109" s="42">
        <f>'Data Entry'!V138</f>
        <v>0</v>
      </c>
      <c r="O109" s="42">
        <f>'Data Entry'!W138</f>
        <v>0</v>
      </c>
      <c r="P109" s="291">
        <f t="shared" si="21"/>
        <v>0</v>
      </c>
      <c r="Q109" s="42">
        <f>'Data Entry'!X138</f>
        <v>0</v>
      </c>
      <c r="R109" s="42">
        <f>'Data Entry'!Y138</f>
        <v>0</v>
      </c>
      <c r="S109" s="42">
        <f>'Data Entry'!Z138</f>
        <v>0</v>
      </c>
      <c r="T109" s="291">
        <f t="shared" si="17"/>
        <v>0</v>
      </c>
      <c r="U109" s="42">
        <f>'Data Entry'!AA138</f>
        <v>0</v>
      </c>
      <c r="V109" s="42">
        <f>'Data Entry'!AB138</f>
        <v>0</v>
      </c>
      <c r="W109" s="42">
        <f>'Data Entry'!AC138</f>
        <v>0</v>
      </c>
      <c r="X109" s="42">
        <f>'Data Entry'!AD138</f>
        <v>0</v>
      </c>
      <c r="Y109" s="291">
        <f t="shared" si="22"/>
        <v>0</v>
      </c>
      <c r="Z109" s="42">
        <f>'Data Entry'!AE138</f>
        <v>0</v>
      </c>
      <c r="AA109" s="42">
        <f>'Data Entry'!AF138</f>
        <v>0</v>
      </c>
      <c r="AB109" s="291">
        <f t="shared" si="23"/>
        <v>0</v>
      </c>
      <c r="AC109" s="42">
        <f>'Data Entry'!AH138</f>
        <v>0</v>
      </c>
      <c r="AD109" s="42">
        <f>'Data Entry'!AI138</f>
        <v>0</v>
      </c>
      <c r="AE109" s="42">
        <f>'Data Entry'!AJ138</f>
        <v>0</v>
      </c>
      <c r="AF109" s="42">
        <f>'Data Entry'!AK138</f>
        <v>0</v>
      </c>
      <c r="AG109" s="42">
        <f>'Data Entry'!AL138</f>
        <v>0</v>
      </c>
      <c r="AH109" s="42">
        <f>'Data Entry'!AM138</f>
        <v>0</v>
      </c>
      <c r="AI109" s="42">
        <f>'Data Entry'!AV138</f>
        <v>0</v>
      </c>
      <c r="AJ109" s="42">
        <f>'Data Entry'!AW138</f>
        <v>0</v>
      </c>
      <c r="AK109" s="42">
        <f>'Data Entry'!AX138</f>
        <v>0</v>
      </c>
      <c r="AL109" s="291">
        <f t="shared" si="18"/>
        <v>0</v>
      </c>
      <c r="AM109" s="42">
        <f>'Data Entry'!AY138</f>
        <v>0</v>
      </c>
      <c r="AN109" s="42">
        <f>'Data Entry'!AZ138</f>
        <v>0</v>
      </c>
      <c r="AO109" s="42">
        <f>'Data Entry'!BA138</f>
        <v>0</v>
      </c>
      <c r="AP109" s="42">
        <f>'Data Entry'!BB138</f>
        <v>0</v>
      </c>
      <c r="AQ109" s="291">
        <f t="shared" si="24"/>
        <v>0</v>
      </c>
      <c r="AR109" s="42">
        <f>'Data Entry'!BC138</f>
        <v>0</v>
      </c>
      <c r="AS109" s="42">
        <f>'Data Entry'!BD138</f>
        <v>0</v>
      </c>
      <c r="AT109" s="291">
        <f t="shared" si="25"/>
        <v>0</v>
      </c>
      <c r="AU109" s="42">
        <f>'Data Entry'!BE138</f>
        <v>0</v>
      </c>
      <c r="AV109" s="42">
        <f>'Data Entry'!BF138</f>
        <v>0</v>
      </c>
      <c r="AW109" s="42">
        <f>'Data Entry'!BG138</f>
        <v>0</v>
      </c>
      <c r="AX109" s="291">
        <f t="shared" si="19"/>
        <v>0</v>
      </c>
      <c r="AY109" s="42">
        <f>'Data Entry'!BH138</f>
        <v>0</v>
      </c>
      <c r="AZ109" s="42">
        <f>'Data Entry'!BI138</f>
        <v>0</v>
      </c>
      <c r="BA109" s="42">
        <f>'Data Entry'!BJ138</f>
        <v>0</v>
      </c>
      <c r="BB109" s="42">
        <f>'Data Entry'!BK138</f>
        <v>0</v>
      </c>
      <c r="BC109" s="291">
        <f t="shared" si="26"/>
        <v>0</v>
      </c>
      <c r="BD109" s="42">
        <f>'Data Entry'!BL138</f>
        <v>0</v>
      </c>
      <c r="BE109" s="42">
        <f>'Data Entry'!BM138</f>
        <v>0</v>
      </c>
      <c r="BF109" s="291">
        <f t="shared" si="27"/>
        <v>0</v>
      </c>
      <c r="BG109" s="305">
        <f t="shared" si="28"/>
        <v>0</v>
      </c>
      <c r="BH109" s="288" t="str">
        <f>IFERROR((BG109*'Data Entry'!$F$18)/'Data Entry'!$E$18,"")</f>
        <v/>
      </c>
      <c r="BI109" s="305">
        <f t="shared" si="29"/>
        <v>0</v>
      </c>
      <c r="BJ109" s="288" t="str">
        <f t="shared" si="30"/>
        <v/>
      </c>
      <c r="BK109" s="307" t="str">
        <f t="shared" si="31"/>
        <v/>
      </c>
    </row>
    <row r="110" spans="1:63" ht="27" x14ac:dyDescent="0.2">
      <c r="A110" s="119" t="str">
        <f>'Data Entry'!D139</f>
        <v>Respondent 0106</v>
      </c>
      <c r="B110" s="52">
        <f>'Data Entry'!AN139</f>
        <v>0</v>
      </c>
      <c r="C110" s="52" t="str">
        <f>'Data Entry'!BX139</f>
        <v/>
      </c>
      <c r="D110" s="42" t="str">
        <f>'Data Entry'!BU139</f>
        <v>No disability</v>
      </c>
      <c r="E110" s="42">
        <f>'Data Entry'!O139</f>
        <v>0</v>
      </c>
      <c r="F110" s="42">
        <f>'Data Entry'!P139</f>
        <v>0</v>
      </c>
      <c r="G110" s="42">
        <f>'Data Entry'!Q139</f>
        <v>0</v>
      </c>
      <c r="H110" s="291">
        <f t="shared" si="16"/>
        <v>0</v>
      </c>
      <c r="I110" s="42">
        <f>'Data Entry'!R139</f>
        <v>0</v>
      </c>
      <c r="J110" s="42">
        <f>'Data Entry'!S139</f>
        <v>0</v>
      </c>
      <c r="K110" s="42">
        <f>'Data Entry'!T139</f>
        <v>0</v>
      </c>
      <c r="L110" s="42">
        <f>'Data Entry'!U139</f>
        <v>0</v>
      </c>
      <c r="M110" s="291">
        <f t="shared" si="20"/>
        <v>0</v>
      </c>
      <c r="N110" s="42">
        <f>'Data Entry'!V139</f>
        <v>0</v>
      </c>
      <c r="O110" s="42">
        <f>'Data Entry'!W139</f>
        <v>0</v>
      </c>
      <c r="P110" s="291">
        <f t="shared" si="21"/>
        <v>0</v>
      </c>
      <c r="Q110" s="42">
        <f>'Data Entry'!X139</f>
        <v>0</v>
      </c>
      <c r="R110" s="42">
        <f>'Data Entry'!Y139</f>
        <v>0</v>
      </c>
      <c r="S110" s="42">
        <f>'Data Entry'!Z139</f>
        <v>0</v>
      </c>
      <c r="T110" s="291">
        <f t="shared" si="17"/>
        <v>0</v>
      </c>
      <c r="U110" s="42">
        <f>'Data Entry'!AA139</f>
        <v>0</v>
      </c>
      <c r="V110" s="42">
        <f>'Data Entry'!AB139</f>
        <v>0</v>
      </c>
      <c r="W110" s="42">
        <f>'Data Entry'!AC139</f>
        <v>0</v>
      </c>
      <c r="X110" s="42">
        <f>'Data Entry'!AD139</f>
        <v>0</v>
      </c>
      <c r="Y110" s="291">
        <f t="shared" si="22"/>
        <v>0</v>
      </c>
      <c r="Z110" s="42">
        <f>'Data Entry'!AE139</f>
        <v>0</v>
      </c>
      <c r="AA110" s="42">
        <f>'Data Entry'!AF139</f>
        <v>0</v>
      </c>
      <c r="AB110" s="291">
        <f t="shared" si="23"/>
        <v>0</v>
      </c>
      <c r="AC110" s="42">
        <f>'Data Entry'!AH139</f>
        <v>0</v>
      </c>
      <c r="AD110" s="42">
        <f>'Data Entry'!AI139</f>
        <v>0</v>
      </c>
      <c r="AE110" s="42">
        <f>'Data Entry'!AJ139</f>
        <v>0</v>
      </c>
      <c r="AF110" s="42">
        <f>'Data Entry'!AK139</f>
        <v>0</v>
      </c>
      <c r="AG110" s="42">
        <f>'Data Entry'!AL139</f>
        <v>0</v>
      </c>
      <c r="AH110" s="42">
        <f>'Data Entry'!AM139</f>
        <v>0</v>
      </c>
      <c r="AI110" s="42">
        <f>'Data Entry'!AV139</f>
        <v>0</v>
      </c>
      <c r="AJ110" s="42">
        <f>'Data Entry'!AW139</f>
        <v>0</v>
      </c>
      <c r="AK110" s="42">
        <f>'Data Entry'!AX139</f>
        <v>0</v>
      </c>
      <c r="AL110" s="291">
        <f t="shared" si="18"/>
        <v>0</v>
      </c>
      <c r="AM110" s="42">
        <f>'Data Entry'!AY139</f>
        <v>0</v>
      </c>
      <c r="AN110" s="42">
        <f>'Data Entry'!AZ139</f>
        <v>0</v>
      </c>
      <c r="AO110" s="42">
        <f>'Data Entry'!BA139</f>
        <v>0</v>
      </c>
      <c r="AP110" s="42">
        <f>'Data Entry'!BB139</f>
        <v>0</v>
      </c>
      <c r="AQ110" s="291">
        <f t="shared" si="24"/>
        <v>0</v>
      </c>
      <c r="AR110" s="42">
        <f>'Data Entry'!BC139</f>
        <v>0</v>
      </c>
      <c r="AS110" s="42">
        <f>'Data Entry'!BD139</f>
        <v>0</v>
      </c>
      <c r="AT110" s="291">
        <f t="shared" si="25"/>
        <v>0</v>
      </c>
      <c r="AU110" s="42">
        <f>'Data Entry'!BE139</f>
        <v>0</v>
      </c>
      <c r="AV110" s="42">
        <f>'Data Entry'!BF139</f>
        <v>0</v>
      </c>
      <c r="AW110" s="42">
        <f>'Data Entry'!BG139</f>
        <v>0</v>
      </c>
      <c r="AX110" s="291">
        <f t="shared" si="19"/>
        <v>0</v>
      </c>
      <c r="AY110" s="42">
        <f>'Data Entry'!BH139</f>
        <v>0</v>
      </c>
      <c r="AZ110" s="42">
        <f>'Data Entry'!BI139</f>
        <v>0</v>
      </c>
      <c r="BA110" s="42">
        <f>'Data Entry'!BJ139</f>
        <v>0</v>
      </c>
      <c r="BB110" s="42">
        <f>'Data Entry'!BK139</f>
        <v>0</v>
      </c>
      <c r="BC110" s="291">
        <f t="shared" si="26"/>
        <v>0</v>
      </c>
      <c r="BD110" s="42">
        <f>'Data Entry'!BL139</f>
        <v>0</v>
      </c>
      <c r="BE110" s="42">
        <f>'Data Entry'!BM139</f>
        <v>0</v>
      </c>
      <c r="BF110" s="291">
        <f t="shared" si="27"/>
        <v>0</v>
      </c>
      <c r="BG110" s="305">
        <f t="shared" si="28"/>
        <v>0</v>
      </c>
      <c r="BH110" s="288" t="str">
        <f>IFERROR((BG110*'Data Entry'!$F$18)/'Data Entry'!$E$18,"")</f>
        <v/>
      </c>
      <c r="BI110" s="305">
        <f t="shared" si="29"/>
        <v>0</v>
      </c>
      <c r="BJ110" s="288" t="str">
        <f t="shared" si="30"/>
        <v/>
      </c>
      <c r="BK110" s="307" t="str">
        <f t="shared" si="31"/>
        <v/>
      </c>
    </row>
    <row r="111" spans="1:63" ht="27" x14ac:dyDescent="0.2">
      <c r="A111" s="119" t="str">
        <f>'Data Entry'!D140</f>
        <v>Respondent 0107</v>
      </c>
      <c r="B111" s="52">
        <f>'Data Entry'!AN140</f>
        <v>0</v>
      </c>
      <c r="C111" s="52" t="str">
        <f>'Data Entry'!BX140</f>
        <v/>
      </c>
      <c r="D111" s="42" t="str">
        <f>'Data Entry'!BU140</f>
        <v>No disability</v>
      </c>
      <c r="E111" s="42">
        <f>'Data Entry'!O140</f>
        <v>0</v>
      </c>
      <c r="F111" s="42">
        <f>'Data Entry'!P140</f>
        <v>0</v>
      </c>
      <c r="G111" s="42">
        <f>'Data Entry'!Q140</f>
        <v>0</v>
      </c>
      <c r="H111" s="291">
        <f t="shared" si="16"/>
        <v>0</v>
      </c>
      <c r="I111" s="42">
        <f>'Data Entry'!R140</f>
        <v>0</v>
      </c>
      <c r="J111" s="42">
        <f>'Data Entry'!S140</f>
        <v>0</v>
      </c>
      <c r="K111" s="42">
        <f>'Data Entry'!T140</f>
        <v>0</v>
      </c>
      <c r="L111" s="42">
        <f>'Data Entry'!U140</f>
        <v>0</v>
      </c>
      <c r="M111" s="291">
        <f t="shared" si="20"/>
        <v>0</v>
      </c>
      <c r="N111" s="42">
        <f>'Data Entry'!V140</f>
        <v>0</v>
      </c>
      <c r="O111" s="42">
        <f>'Data Entry'!W140</f>
        <v>0</v>
      </c>
      <c r="P111" s="291">
        <f t="shared" si="21"/>
        <v>0</v>
      </c>
      <c r="Q111" s="42">
        <f>'Data Entry'!X140</f>
        <v>0</v>
      </c>
      <c r="R111" s="42">
        <f>'Data Entry'!Y140</f>
        <v>0</v>
      </c>
      <c r="S111" s="42">
        <f>'Data Entry'!Z140</f>
        <v>0</v>
      </c>
      <c r="T111" s="291">
        <f t="shared" si="17"/>
        <v>0</v>
      </c>
      <c r="U111" s="42">
        <f>'Data Entry'!AA140</f>
        <v>0</v>
      </c>
      <c r="V111" s="42">
        <f>'Data Entry'!AB140</f>
        <v>0</v>
      </c>
      <c r="W111" s="42">
        <f>'Data Entry'!AC140</f>
        <v>0</v>
      </c>
      <c r="X111" s="42">
        <f>'Data Entry'!AD140</f>
        <v>0</v>
      </c>
      <c r="Y111" s="291">
        <f t="shared" si="22"/>
        <v>0</v>
      </c>
      <c r="Z111" s="42">
        <f>'Data Entry'!AE140</f>
        <v>0</v>
      </c>
      <c r="AA111" s="42">
        <f>'Data Entry'!AF140</f>
        <v>0</v>
      </c>
      <c r="AB111" s="291">
        <f t="shared" si="23"/>
        <v>0</v>
      </c>
      <c r="AC111" s="42">
        <f>'Data Entry'!AH140</f>
        <v>0</v>
      </c>
      <c r="AD111" s="42">
        <f>'Data Entry'!AI140</f>
        <v>0</v>
      </c>
      <c r="AE111" s="42">
        <f>'Data Entry'!AJ140</f>
        <v>0</v>
      </c>
      <c r="AF111" s="42">
        <f>'Data Entry'!AK140</f>
        <v>0</v>
      </c>
      <c r="AG111" s="42">
        <f>'Data Entry'!AL140</f>
        <v>0</v>
      </c>
      <c r="AH111" s="42">
        <f>'Data Entry'!AM140</f>
        <v>0</v>
      </c>
      <c r="AI111" s="42">
        <f>'Data Entry'!AV140</f>
        <v>0</v>
      </c>
      <c r="AJ111" s="42">
        <f>'Data Entry'!AW140</f>
        <v>0</v>
      </c>
      <c r="AK111" s="42">
        <f>'Data Entry'!AX140</f>
        <v>0</v>
      </c>
      <c r="AL111" s="291">
        <f t="shared" si="18"/>
        <v>0</v>
      </c>
      <c r="AM111" s="42">
        <f>'Data Entry'!AY140</f>
        <v>0</v>
      </c>
      <c r="AN111" s="42">
        <f>'Data Entry'!AZ140</f>
        <v>0</v>
      </c>
      <c r="AO111" s="42">
        <f>'Data Entry'!BA140</f>
        <v>0</v>
      </c>
      <c r="AP111" s="42">
        <f>'Data Entry'!BB140</f>
        <v>0</v>
      </c>
      <c r="AQ111" s="291">
        <f t="shared" si="24"/>
        <v>0</v>
      </c>
      <c r="AR111" s="42">
        <f>'Data Entry'!BC140</f>
        <v>0</v>
      </c>
      <c r="AS111" s="42">
        <f>'Data Entry'!BD140</f>
        <v>0</v>
      </c>
      <c r="AT111" s="291">
        <f t="shared" si="25"/>
        <v>0</v>
      </c>
      <c r="AU111" s="42">
        <f>'Data Entry'!BE140</f>
        <v>0</v>
      </c>
      <c r="AV111" s="42">
        <f>'Data Entry'!BF140</f>
        <v>0</v>
      </c>
      <c r="AW111" s="42">
        <f>'Data Entry'!BG140</f>
        <v>0</v>
      </c>
      <c r="AX111" s="291">
        <f t="shared" si="19"/>
        <v>0</v>
      </c>
      <c r="AY111" s="42">
        <f>'Data Entry'!BH140</f>
        <v>0</v>
      </c>
      <c r="AZ111" s="42">
        <f>'Data Entry'!BI140</f>
        <v>0</v>
      </c>
      <c r="BA111" s="42">
        <f>'Data Entry'!BJ140</f>
        <v>0</v>
      </c>
      <c r="BB111" s="42">
        <f>'Data Entry'!BK140</f>
        <v>0</v>
      </c>
      <c r="BC111" s="291">
        <f t="shared" si="26"/>
        <v>0</v>
      </c>
      <c r="BD111" s="42">
        <f>'Data Entry'!BL140</f>
        <v>0</v>
      </c>
      <c r="BE111" s="42">
        <f>'Data Entry'!BM140</f>
        <v>0</v>
      </c>
      <c r="BF111" s="291">
        <f t="shared" si="27"/>
        <v>0</v>
      </c>
      <c r="BG111" s="305">
        <f t="shared" si="28"/>
        <v>0</v>
      </c>
      <c r="BH111" s="288" t="str">
        <f>IFERROR((BG111*'Data Entry'!$F$18)/'Data Entry'!$E$18,"")</f>
        <v/>
      </c>
      <c r="BI111" s="305">
        <f t="shared" si="29"/>
        <v>0</v>
      </c>
      <c r="BJ111" s="288" t="str">
        <f t="shared" si="30"/>
        <v/>
      </c>
      <c r="BK111" s="307" t="str">
        <f t="shared" si="31"/>
        <v/>
      </c>
    </row>
    <row r="112" spans="1:63" ht="27" x14ac:dyDescent="0.2">
      <c r="A112" s="119" t="str">
        <f>'Data Entry'!D141</f>
        <v>Respondent 0108</v>
      </c>
      <c r="B112" s="52">
        <f>'Data Entry'!AN141</f>
        <v>0</v>
      </c>
      <c r="C112" s="52" t="str">
        <f>'Data Entry'!BX141</f>
        <v/>
      </c>
      <c r="D112" s="42" t="str">
        <f>'Data Entry'!BU141</f>
        <v>No disability</v>
      </c>
      <c r="E112" s="42">
        <f>'Data Entry'!O141</f>
        <v>0</v>
      </c>
      <c r="F112" s="42">
        <f>'Data Entry'!P141</f>
        <v>0</v>
      </c>
      <c r="G112" s="42">
        <f>'Data Entry'!Q141</f>
        <v>0</v>
      </c>
      <c r="H112" s="291">
        <f t="shared" si="16"/>
        <v>0</v>
      </c>
      <c r="I112" s="42">
        <f>'Data Entry'!R141</f>
        <v>0</v>
      </c>
      <c r="J112" s="42">
        <f>'Data Entry'!S141</f>
        <v>0</v>
      </c>
      <c r="K112" s="42">
        <f>'Data Entry'!T141</f>
        <v>0</v>
      </c>
      <c r="L112" s="42">
        <f>'Data Entry'!U141</f>
        <v>0</v>
      </c>
      <c r="M112" s="291">
        <f t="shared" si="20"/>
        <v>0</v>
      </c>
      <c r="N112" s="42">
        <f>'Data Entry'!V141</f>
        <v>0</v>
      </c>
      <c r="O112" s="42">
        <f>'Data Entry'!W141</f>
        <v>0</v>
      </c>
      <c r="P112" s="291">
        <f t="shared" si="21"/>
        <v>0</v>
      </c>
      <c r="Q112" s="42">
        <f>'Data Entry'!X141</f>
        <v>0</v>
      </c>
      <c r="R112" s="42">
        <f>'Data Entry'!Y141</f>
        <v>0</v>
      </c>
      <c r="S112" s="42">
        <f>'Data Entry'!Z141</f>
        <v>0</v>
      </c>
      <c r="T112" s="291">
        <f t="shared" si="17"/>
        <v>0</v>
      </c>
      <c r="U112" s="42">
        <f>'Data Entry'!AA141</f>
        <v>0</v>
      </c>
      <c r="V112" s="42">
        <f>'Data Entry'!AB141</f>
        <v>0</v>
      </c>
      <c r="W112" s="42">
        <f>'Data Entry'!AC141</f>
        <v>0</v>
      </c>
      <c r="X112" s="42">
        <f>'Data Entry'!AD141</f>
        <v>0</v>
      </c>
      <c r="Y112" s="291">
        <f t="shared" si="22"/>
        <v>0</v>
      </c>
      <c r="Z112" s="42">
        <f>'Data Entry'!AE141</f>
        <v>0</v>
      </c>
      <c r="AA112" s="42">
        <f>'Data Entry'!AF141</f>
        <v>0</v>
      </c>
      <c r="AB112" s="291">
        <f t="shared" si="23"/>
        <v>0</v>
      </c>
      <c r="AC112" s="42">
        <f>'Data Entry'!AH141</f>
        <v>0</v>
      </c>
      <c r="AD112" s="42">
        <f>'Data Entry'!AI141</f>
        <v>0</v>
      </c>
      <c r="AE112" s="42">
        <f>'Data Entry'!AJ141</f>
        <v>0</v>
      </c>
      <c r="AF112" s="42">
        <f>'Data Entry'!AK141</f>
        <v>0</v>
      </c>
      <c r="AG112" s="42">
        <f>'Data Entry'!AL141</f>
        <v>0</v>
      </c>
      <c r="AH112" s="42">
        <f>'Data Entry'!AM141</f>
        <v>0</v>
      </c>
      <c r="AI112" s="42">
        <f>'Data Entry'!AV141</f>
        <v>0</v>
      </c>
      <c r="AJ112" s="42">
        <f>'Data Entry'!AW141</f>
        <v>0</v>
      </c>
      <c r="AK112" s="42">
        <f>'Data Entry'!AX141</f>
        <v>0</v>
      </c>
      <c r="AL112" s="291">
        <f t="shared" si="18"/>
        <v>0</v>
      </c>
      <c r="AM112" s="42">
        <f>'Data Entry'!AY141</f>
        <v>0</v>
      </c>
      <c r="AN112" s="42">
        <f>'Data Entry'!AZ141</f>
        <v>0</v>
      </c>
      <c r="AO112" s="42">
        <f>'Data Entry'!BA141</f>
        <v>0</v>
      </c>
      <c r="AP112" s="42">
        <f>'Data Entry'!BB141</f>
        <v>0</v>
      </c>
      <c r="AQ112" s="291">
        <f t="shared" si="24"/>
        <v>0</v>
      </c>
      <c r="AR112" s="42">
        <f>'Data Entry'!BC141</f>
        <v>0</v>
      </c>
      <c r="AS112" s="42">
        <f>'Data Entry'!BD141</f>
        <v>0</v>
      </c>
      <c r="AT112" s="291">
        <f t="shared" si="25"/>
        <v>0</v>
      </c>
      <c r="AU112" s="42">
        <f>'Data Entry'!BE141</f>
        <v>0</v>
      </c>
      <c r="AV112" s="42">
        <f>'Data Entry'!BF141</f>
        <v>0</v>
      </c>
      <c r="AW112" s="42">
        <f>'Data Entry'!BG141</f>
        <v>0</v>
      </c>
      <c r="AX112" s="291">
        <f t="shared" si="19"/>
        <v>0</v>
      </c>
      <c r="AY112" s="42">
        <f>'Data Entry'!BH141</f>
        <v>0</v>
      </c>
      <c r="AZ112" s="42">
        <f>'Data Entry'!BI141</f>
        <v>0</v>
      </c>
      <c r="BA112" s="42">
        <f>'Data Entry'!BJ141</f>
        <v>0</v>
      </c>
      <c r="BB112" s="42">
        <f>'Data Entry'!BK141</f>
        <v>0</v>
      </c>
      <c r="BC112" s="291">
        <f t="shared" si="26"/>
        <v>0</v>
      </c>
      <c r="BD112" s="42">
        <f>'Data Entry'!BL141</f>
        <v>0</v>
      </c>
      <c r="BE112" s="42">
        <f>'Data Entry'!BM141</f>
        <v>0</v>
      </c>
      <c r="BF112" s="291">
        <f t="shared" si="27"/>
        <v>0</v>
      </c>
      <c r="BG112" s="305">
        <f t="shared" si="28"/>
        <v>0</v>
      </c>
      <c r="BH112" s="288" t="str">
        <f>IFERROR((BG112*'Data Entry'!$F$18)/'Data Entry'!$E$18,"")</f>
        <v/>
      </c>
      <c r="BI112" s="305">
        <f t="shared" si="29"/>
        <v>0</v>
      </c>
      <c r="BJ112" s="288" t="str">
        <f t="shared" si="30"/>
        <v/>
      </c>
      <c r="BK112" s="307" t="str">
        <f t="shared" si="31"/>
        <v/>
      </c>
    </row>
    <row r="113" spans="1:63" ht="27" x14ac:dyDescent="0.2">
      <c r="A113" s="119" t="str">
        <f>'Data Entry'!D142</f>
        <v>Respondent 0109</v>
      </c>
      <c r="B113" s="52">
        <f>'Data Entry'!AN142</f>
        <v>0</v>
      </c>
      <c r="C113" s="52" t="str">
        <f>'Data Entry'!BX142</f>
        <v/>
      </c>
      <c r="D113" s="42" t="str">
        <f>'Data Entry'!BU142</f>
        <v>No disability</v>
      </c>
      <c r="E113" s="42">
        <f>'Data Entry'!O142</f>
        <v>0</v>
      </c>
      <c r="F113" s="42">
        <f>'Data Entry'!P142</f>
        <v>0</v>
      </c>
      <c r="G113" s="42">
        <f>'Data Entry'!Q142</f>
        <v>0</v>
      </c>
      <c r="H113" s="291">
        <f t="shared" si="16"/>
        <v>0</v>
      </c>
      <c r="I113" s="42">
        <f>'Data Entry'!R142</f>
        <v>0</v>
      </c>
      <c r="J113" s="42">
        <f>'Data Entry'!S142</f>
        <v>0</v>
      </c>
      <c r="K113" s="42">
        <f>'Data Entry'!T142</f>
        <v>0</v>
      </c>
      <c r="L113" s="42">
        <f>'Data Entry'!U142</f>
        <v>0</v>
      </c>
      <c r="M113" s="291">
        <f t="shared" si="20"/>
        <v>0</v>
      </c>
      <c r="N113" s="42">
        <f>'Data Entry'!V142</f>
        <v>0</v>
      </c>
      <c r="O113" s="42">
        <f>'Data Entry'!W142</f>
        <v>0</v>
      </c>
      <c r="P113" s="291">
        <f t="shared" si="21"/>
        <v>0</v>
      </c>
      <c r="Q113" s="42">
        <f>'Data Entry'!X142</f>
        <v>0</v>
      </c>
      <c r="R113" s="42">
        <f>'Data Entry'!Y142</f>
        <v>0</v>
      </c>
      <c r="S113" s="42">
        <f>'Data Entry'!Z142</f>
        <v>0</v>
      </c>
      <c r="T113" s="291">
        <f t="shared" si="17"/>
        <v>0</v>
      </c>
      <c r="U113" s="42">
        <f>'Data Entry'!AA142</f>
        <v>0</v>
      </c>
      <c r="V113" s="42">
        <f>'Data Entry'!AB142</f>
        <v>0</v>
      </c>
      <c r="W113" s="42">
        <f>'Data Entry'!AC142</f>
        <v>0</v>
      </c>
      <c r="X113" s="42">
        <f>'Data Entry'!AD142</f>
        <v>0</v>
      </c>
      <c r="Y113" s="291">
        <f t="shared" si="22"/>
        <v>0</v>
      </c>
      <c r="Z113" s="42">
        <f>'Data Entry'!AE142</f>
        <v>0</v>
      </c>
      <c r="AA113" s="42">
        <f>'Data Entry'!AF142</f>
        <v>0</v>
      </c>
      <c r="AB113" s="291">
        <f t="shared" si="23"/>
        <v>0</v>
      </c>
      <c r="AC113" s="42">
        <f>'Data Entry'!AH142</f>
        <v>0</v>
      </c>
      <c r="AD113" s="42">
        <f>'Data Entry'!AI142</f>
        <v>0</v>
      </c>
      <c r="AE113" s="42">
        <f>'Data Entry'!AJ142</f>
        <v>0</v>
      </c>
      <c r="AF113" s="42">
        <f>'Data Entry'!AK142</f>
        <v>0</v>
      </c>
      <c r="AG113" s="42">
        <f>'Data Entry'!AL142</f>
        <v>0</v>
      </c>
      <c r="AH113" s="42">
        <f>'Data Entry'!AM142</f>
        <v>0</v>
      </c>
      <c r="AI113" s="42">
        <f>'Data Entry'!AV142</f>
        <v>0</v>
      </c>
      <c r="AJ113" s="42">
        <f>'Data Entry'!AW142</f>
        <v>0</v>
      </c>
      <c r="AK113" s="42">
        <f>'Data Entry'!AX142</f>
        <v>0</v>
      </c>
      <c r="AL113" s="291">
        <f t="shared" si="18"/>
        <v>0</v>
      </c>
      <c r="AM113" s="42">
        <f>'Data Entry'!AY142</f>
        <v>0</v>
      </c>
      <c r="AN113" s="42">
        <f>'Data Entry'!AZ142</f>
        <v>0</v>
      </c>
      <c r="AO113" s="42">
        <f>'Data Entry'!BA142</f>
        <v>0</v>
      </c>
      <c r="AP113" s="42">
        <f>'Data Entry'!BB142</f>
        <v>0</v>
      </c>
      <c r="AQ113" s="291">
        <f t="shared" si="24"/>
        <v>0</v>
      </c>
      <c r="AR113" s="42">
        <f>'Data Entry'!BC142</f>
        <v>0</v>
      </c>
      <c r="AS113" s="42">
        <f>'Data Entry'!BD142</f>
        <v>0</v>
      </c>
      <c r="AT113" s="291">
        <f t="shared" si="25"/>
        <v>0</v>
      </c>
      <c r="AU113" s="42">
        <f>'Data Entry'!BE142</f>
        <v>0</v>
      </c>
      <c r="AV113" s="42">
        <f>'Data Entry'!BF142</f>
        <v>0</v>
      </c>
      <c r="AW113" s="42">
        <f>'Data Entry'!BG142</f>
        <v>0</v>
      </c>
      <c r="AX113" s="291">
        <f t="shared" si="19"/>
        <v>0</v>
      </c>
      <c r="AY113" s="42">
        <f>'Data Entry'!BH142</f>
        <v>0</v>
      </c>
      <c r="AZ113" s="42">
        <f>'Data Entry'!BI142</f>
        <v>0</v>
      </c>
      <c r="BA113" s="42">
        <f>'Data Entry'!BJ142</f>
        <v>0</v>
      </c>
      <c r="BB113" s="42">
        <f>'Data Entry'!BK142</f>
        <v>0</v>
      </c>
      <c r="BC113" s="291">
        <f t="shared" si="26"/>
        <v>0</v>
      </c>
      <c r="BD113" s="42">
        <f>'Data Entry'!BL142</f>
        <v>0</v>
      </c>
      <c r="BE113" s="42">
        <f>'Data Entry'!BM142</f>
        <v>0</v>
      </c>
      <c r="BF113" s="291">
        <f t="shared" si="27"/>
        <v>0</v>
      </c>
      <c r="BG113" s="305">
        <f t="shared" si="28"/>
        <v>0</v>
      </c>
      <c r="BH113" s="288" t="str">
        <f>IFERROR((BG113*'Data Entry'!$F$18)/'Data Entry'!$E$18,"")</f>
        <v/>
      </c>
      <c r="BI113" s="305">
        <f t="shared" si="29"/>
        <v>0</v>
      </c>
      <c r="BJ113" s="288" t="str">
        <f t="shared" si="30"/>
        <v/>
      </c>
      <c r="BK113" s="307" t="str">
        <f t="shared" si="31"/>
        <v/>
      </c>
    </row>
    <row r="114" spans="1:63" ht="27" x14ac:dyDescent="0.2">
      <c r="A114" s="119" t="str">
        <f>'Data Entry'!D143</f>
        <v>Respondent 0110</v>
      </c>
      <c r="B114" s="52">
        <f>'Data Entry'!AN143</f>
        <v>0</v>
      </c>
      <c r="C114" s="52" t="str">
        <f>'Data Entry'!BX143</f>
        <v/>
      </c>
      <c r="D114" s="42" t="str">
        <f>'Data Entry'!BU143</f>
        <v>No disability</v>
      </c>
      <c r="E114" s="42">
        <f>'Data Entry'!O143</f>
        <v>0</v>
      </c>
      <c r="F114" s="42">
        <f>'Data Entry'!P143</f>
        <v>0</v>
      </c>
      <c r="G114" s="42">
        <f>'Data Entry'!Q143</f>
        <v>0</v>
      </c>
      <c r="H114" s="291">
        <f t="shared" si="16"/>
        <v>0</v>
      </c>
      <c r="I114" s="42">
        <f>'Data Entry'!R143</f>
        <v>0</v>
      </c>
      <c r="J114" s="42">
        <f>'Data Entry'!S143</f>
        <v>0</v>
      </c>
      <c r="K114" s="42">
        <f>'Data Entry'!T143</f>
        <v>0</v>
      </c>
      <c r="L114" s="42">
        <f>'Data Entry'!U143</f>
        <v>0</v>
      </c>
      <c r="M114" s="291">
        <f t="shared" si="20"/>
        <v>0</v>
      </c>
      <c r="N114" s="42">
        <f>'Data Entry'!V143</f>
        <v>0</v>
      </c>
      <c r="O114" s="42">
        <f>'Data Entry'!W143</f>
        <v>0</v>
      </c>
      <c r="P114" s="291">
        <f t="shared" si="21"/>
        <v>0</v>
      </c>
      <c r="Q114" s="42">
        <f>'Data Entry'!X143</f>
        <v>0</v>
      </c>
      <c r="R114" s="42">
        <f>'Data Entry'!Y143</f>
        <v>0</v>
      </c>
      <c r="S114" s="42">
        <f>'Data Entry'!Z143</f>
        <v>0</v>
      </c>
      <c r="T114" s="291">
        <f t="shared" si="17"/>
        <v>0</v>
      </c>
      <c r="U114" s="42">
        <f>'Data Entry'!AA143</f>
        <v>0</v>
      </c>
      <c r="V114" s="42">
        <f>'Data Entry'!AB143</f>
        <v>0</v>
      </c>
      <c r="W114" s="42">
        <f>'Data Entry'!AC143</f>
        <v>0</v>
      </c>
      <c r="X114" s="42">
        <f>'Data Entry'!AD143</f>
        <v>0</v>
      </c>
      <c r="Y114" s="291">
        <f t="shared" si="22"/>
        <v>0</v>
      </c>
      <c r="Z114" s="42">
        <f>'Data Entry'!AE143</f>
        <v>0</v>
      </c>
      <c r="AA114" s="42">
        <f>'Data Entry'!AF143</f>
        <v>0</v>
      </c>
      <c r="AB114" s="291">
        <f t="shared" si="23"/>
        <v>0</v>
      </c>
      <c r="AC114" s="42">
        <f>'Data Entry'!AH143</f>
        <v>0</v>
      </c>
      <c r="AD114" s="42">
        <f>'Data Entry'!AI143</f>
        <v>0</v>
      </c>
      <c r="AE114" s="42">
        <f>'Data Entry'!AJ143</f>
        <v>0</v>
      </c>
      <c r="AF114" s="42">
        <f>'Data Entry'!AK143</f>
        <v>0</v>
      </c>
      <c r="AG114" s="42">
        <f>'Data Entry'!AL143</f>
        <v>0</v>
      </c>
      <c r="AH114" s="42">
        <f>'Data Entry'!AM143</f>
        <v>0</v>
      </c>
      <c r="AI114" s="42">
        <f>'Data Entry'!AV143</f>
        <v>0</v>
      </c>
      <c r="AJ114" s="42">
        <f>'Data Entry'!AW143</f>
        <v>0</v>
      </c>
      <c r="AK114" s="42">
        <f>'Data Entry'!AX143</f>
        <v>0</v>
      </c>
      <c r="AL114" s="291">
        <f t="shared" si="18"/>
        <v>0</v>
      </c>
      <c r="AM114" s="42">
        <f>'Data Entry'!AY143</f>
        <v>0</v>
      </c>
      <c r="AN114" s="42">
        <f>'Data Entry'!AZ143</f>
        <v>0</v>
      </c>
      <c r="AO114" s="42">
        <f>'Data Entry'!BA143</f>
        <v>0</v>
      </c>
      <c r="AP114" s="42">
        <f>'Data Entry'!BB143</f>
        <v>0</v>
      </c>
      <c r="AQ114" s="291">
        <f t="shared" si="24"/>
        <v>0</v>
      </c>
      <c r="AR114" s="42">
        <f>'Data Entry'!BC143</f>
        <v>0</v>
      </c>
      <c r="AS114" s="42">
        <f>'Data Entry'!BD143</f>
        <v>0</v>
      </c>
      <c r="AT114" s="291">
        <f t="shared" si="25"/>
        <v>0</v>
      </c>
      <c r="AU114" s="42">
        <f>'Data Entry'!BE143</f>
        <v>0</v>
      </c>
      <c r="AV114" s="42">
        <f>'Data Entry'!BF143</f>
        <v>0</v>
      </c>
      <c r="AW114" s="42">
        <f>'Data Entry'!BG143</f>
        <v>0</v>
      </c>
      <c r="AX114" s="291">
        <f t="shared" si="19"/>
        <v>0</v>
      </c>
      <c r="AY114" s="42">
        <f>'Data Entry'!BH143</f>
        <v>0</v>
      </c>
      <c r="AZ114" s="42">
        <f>'Data Entry'!BI143</f>
        <v>0</v>
      </c>
      <c r="BA114" s="42">
        <f>'Data Entry'!BJ143</f>
        <v>0</v>
      </c>
      <c r="BB114" s="42">
        <f>'Data Entry'!BK143</f>
        <v>0</v>
      </c>
      <c r="BC114" s="291">
        <f t="shared" si="26"/>
        <v>0</v>
      </c>
      <c r="BD114" s="42">
        <f>'Data Entry'!BL143</f>
        <v>0</v>
      </c>
      <c r="BE114" s="42">
        <f>'Data Entry'!BM143</f>
        <v>0</v>
      </c>
      <c r="BF114" s="291">
        <f t="shared" si="27"/>
        <v>0</v>
      </c>
      <c r="BG114" s="305">
        <f t="shared" si="28"/>
        <v>0</v>
      </c>
      <c r="BH114" s="288" t="str">
        <f>IFERROR((BG114*'Data Entry'!$F$18)/'Data Entry'!$E$18,"")</f>
        <v/>
      </c>
      <c r="BI114" s="305">
        <f t="shared" si="29"/>
        <v>0</v>
      </c>
      <c r="BJ114" s="288" t="str">
        <f t="shared" si="30"/>
        <v/>
      </c>
      <c r="BK114" s="307" t="str">
        <f t="shared" si="31"/>
        <v/>
      </c>
    </row>
    <row r="115" spans="1:63" ht="27" x14ac:dyDescent="0.2">
      <c r="A115" s="119" t="str">
        <f>'Data Entry'!D144</f>
        <v>Respondent 0111</v>
      </c>
      <c r="B115" s="52">
        <f>'Data Entry'!AN144</f>
        <v>0</v>
      </c>
      <c r="C115" s="52" t="str">
        <f>'Data Entry'!BX144</f>
        <v/>
      </c>
      <c r="D115" s="42" t="str">
        <f>'Data Entry'!BU144</f>
        <v>No disability</v>
      </c>
      <c r="E115" s="42">
        <f>'Data Entry'!O144</f>
        <v>0</v>
      </c>
      <c r="F115" s="42">
        <f>'Data Entry'!P144</f>
        <v>0</v>
      </c>
      <c r="G115" s="42">
        <f>'Data Entry'!Q144</f>
        <v>0</v>
      </c>
      <c r="H115" s="291">
        <f t="shared" si="16"/>
        <v>0</v>
      </c>
      <c r="I115" s="42">
        <f>'Data Entry'!R144</f>
        <v>0</v>
      </c>
      <c r="J115" s="42">
        <f>'Data Entry'!S144</f>
        <v>0</v>
      </c>
      <c r="K115" s="42">
        <f>'Data Entry'!T144</f>
        <v>0</v>
      </c>
      <c r="L115" s="42">
        <f>'Data Entry'!U144</f>
        <v>0</v>
      </c>
      <c r="M115" s="291">
        <f t="shared" si="20"/>
        <v>0</v>
      </c>
      <c r="N115" s="42">
        <f>'Data Entry'!V144</f>
        <v>0</v>
      </c>
      <c r="O115" s="42">
        <f>'Data Entry'!W144</f>
        <v>0</v>
      </c>
      <c r="P115" s="291">
        <f t="shared" si="21"/>
        <v>0</v>
      </c>
      <c r="Q115" s="42">
        <f>'Data Entry'!X144</f>
        <v>0</v>
      </c>
      <c r="R115" s="42">
        <f>'Data Entry'!Y144</f>
        <v>0</v>
      </c>
      <c r="S115" s="42">
        <f>'Data Entry'!Z144</f>
        <v>0</v>
      </c>
      <c r="T115" s="291">
        <f t="shared" si="17"/>
        <v>0</v>
      </c>
      <c r="U115" s="42">
        <f>'Data Entry'!AA144</f>
        <v>0</v>
      </c>
      <c r="V115" s="42">
        <f>'Data Entry'!AB144</f>
        <v>0</v>
      </c>
      <c r="W115" s="42">
        <f>'Data Entry'!AC144</f>
        <v>0</v>
      </c>
      <c r="X115" s="42">
        <f>'Data Entry'!AD144</f>
        <v>0</v>
      </c>
      <c r="Y115" s="291">
        <f t="shared" si="22"/>
        <v>0</v>
      </c>
      <c r="Z115" s="42">
        <f>'Data Entry'!AE144</f>
        <v>0</v>
      </c>
      <c r="AA115" s="42">
        <f>'Data Entry'!AF144</f>
        <v>0</v>
      </c>
      <c r="AB115" s="291">
        <f t="shared" si="23"/>
        <v>0</v>
      </c>
      <c r="AC115" s="42">
        <f>'Data Entry'!AH144</f>
        <v>0</v>
      </c>
      <c r="AD115" s="42">
        <f>'Data Entry'!AI144</f>
        <v>0</v>
      </c>
      <c r="AE115" s="42">
        <f>'Data Entry'!AJ144</f>
        <v>0</v>
      </c>
      <c r="AF115" s="42">
        <f>'Data Entry'!AK144</f>
        <v>0</v>
      </c>
      <c r="AG115" s="42">
        <f>'Data Entry'!AL144</f>
        <v>0</v>
      </c>
      <c r="AH115" s="42">
        <f>'Data Entry'!AM144</f>
        <v>0</v>
      </c>
      <c r="AI115" s="42">
        <f>'Data Entry'!AV144</f>
        <v>0</v>
      </c>
      <c r="AJ115" s="42">
        <f>'Data Entry'!AW144</f>
        <v>0</v>
      </c>
      <c r="AK115" s="42">
        <f>'Data Entry'!AX144</f>
        <v>0</v>
      </c>
      <c r="AL115" s="291">
        <f t="shared" si="18"/>
        <v>0</v>
      </c>
      <c r="AM115" s="42">
        <f>'Data Entry'!AY144</f>
        <v>0</v>
      </c>
      <c r="AN115" s="42">
        <f>'Data Entry'!AZ144</f>
        <v>0</v>
      </c>
      <c r="AO115" s="42">
        <f>'Data Entry'!BA144</f>
        <v>0</v>
      </c>
      <c r="AP115" s="42">
        <f>'Data Entry'!BB144</f>
        <v>0</v>
      </c>
      <c r="AQ115" s="291">
        <f t="shared" si="24"/>
        <v>0</v>
      </c>
      <c r="AR115" s="42">
        <f>'Data Entry'!BC144</f>
        <v>0</v>
      </c>
      <c r="AS115" s="42">
        <f>'Data Entry'!BD144</f>
        <v>0</v>
      </c>
      <c r="AT115" s="291">
        <f t="shared" si="25"/>
        <v>0</v>
      </c>
      <c r="AU115" s="42">
        <f>'Data Entry'!BE144</f>
        <v>0</v>
      </c>
      <c r="AV115" s="42">
        <f>'Data Entry'!BF144</f>
        <v>0</v>
      </c>
      <c r="AW115" s="42">
        <f>'Data Entry'!BG144</f>
        <v>0</v>
      </c>
      <c r="AX115" s="291">
        <f t="shared" si="19"/>
        <v>0</v>
      </c>
      <c r="AY115" s="42">
        <f>'Data Entry'!BH144</f>
        <v>0</v>
      </c>
      <c r="AZ115" s="42">
        <f>'Data Entry'!BI144</f>
        <v>0</v>
      </c>
      <c r="BA115" s="42">
        <f>'Data Entry'!BJ144</f>
        <v>0</v>
      </c>
      <c r="BB115" s="42">
        <f>'Data Entry'!BK144</f>
        <v>0</v>
      </c>
      <c r="BC115" s="291">
        <f t="shared" si="26"/>
        <v>0</v>
      </c>
      <c r="BD115" s="42">
        <f>'Data Entry'!BL144</f>
        <v>0</v>
      </c>
      <c r="BE115" s="42">
        <f>'Data Entry'!BM144</f>
        <v>0</v>
      </c>
      <c r="BF115" s="291">
        <f t="shared" si="27"/>
        <v>0</v>
      </c>
      <c r="BG115" s="305">
        <f t="shared" si="28"/>
        <v>0</v>
      </c>
      <c r="BH115" s="288" t="str">
        <f>IFERROR((BG115*'Data Entry'!$F$18)/'Data Entry'!$E$18,"")</f>
        <v/>
      </c>
      <c r="BI115" s="305">
        <f t="shared" si="29"/>
        <v>0</v>
      </c>
      <c r="BJ115" s="288" t="str">
        <f t="shared" si="30"/>
        <v/>
      </c>
      <c r="BK115" s="307" t="str">
        <f t="shared" si="31"/>
        <v/>
      </c>
    </row>
    <row r="116" spans="1:63" ht="27" x14ac:dyDescent="0.2">
      <c r="A116" s="119" t="str">
        <f>'Data Entry'!D145</f>
        <v>Respondent 0112</v>
      </c>
      <c r="B116" s="52">
        <f>'Data Entry'!AN145</f>
        <v>0</v>
      </c>
      <c r="C116" s="52" t="str">
        <f>'Data Entry'!BX145</f>
        <v/>
      </c>
      <c r="D116" s="42" t="str">
        <f>'Data Entry'!BU145</f>
        <v>No disability</v>
      </c>
      <c r="E116" s="42">
        <f>'Data Entry'!O145</f>
        <v>0</v>
      </c>
      <c r="F116" s="42">
        <f>'Data Entry'!P145</f>
        <v>0</v>
      </c>
      <c r="G116" s="42">
        <f>'Data Entry'!Q145</f>
        <v>0</v>
      </c>
      <c r="H116" s="291">
        <f t="shared" si="16"/>
        <v>0</v>
      </c>
      <c r="I116" s="42">
        <f>'Data Entry'!R145</f>
        <v>0</v>
      </c>
      <c r="J116" s="42">
        <f>'Data Entry'!S145</f>
        <v>0</v>
      </c>
      <c r="K116" s="42">
        <f>'Data Entry'!T145</f>
        <v>0</v>
      </c>
      <c r="L116" s="42">
        <f>'Data Entry'!U145</f>
        <v>0</v>
      </c>
      <c r="M116" s="291">
        <f t="shared" si="20"/>
        <v>0</v>
      </c>
      <c r="N116" s="42">
        <f>'Data Entry'!V145</f>
        <v>0</v>
      </c>
      <c r="O116" s="42">
        <f>'Data Entry'!W145</f>
        <v>0</v>
      </c>
      <c r="P116" s="291">
        <f t="shared" si="21"/>
        <v>0</v>
      </c>
      <c r="Q116" s="42">
        <f>'Data Entry'!X145</f>
        <v>0</v>
      </c>
      <c r="R116" s="42">
        <f>'Data Entry'!Y145</f>
        <v>0</v>
      </c>
      <c r="S116" s="42">
        <f>'Data Entry'!Z145</f>
        <v>0</v>
      </c>
      <c r="T116" s="291">
        <f t="shared" si="17"/>
        <v>0</v>
      </c>
      <c r="U116" s="42">
        <f>'Data Entry'!AA145</f>
        <v>0</v>
      </c>
      <c r="V116" s="42">
        <f>'Data Entry'!AB145</f>
        <v>0</v>
      </c>
      <c r="W116" s="42">
        <f>'Data Entry'!AC145</f>
        <v>0</v>
      </c>
      <c r="X116" s="42">
        <f>'Data Entry'!AD145</f>
        <v>0</v>
      </c>
      <c r="Y116" s="291">
        <f t="shared" si="22"/>
        <v>0</v>
      </c>
      <c r="Z116" s="42">
        <f>'Data Entry'!AE145</f>
        <v>0</v>
      </c>
      <c r="AA116" s="42">
        <f>'Data Entry'!AF145</f>
        <v>0</v>
      </c>
      <c r="AB116" s="291">
        <f t="shared" si="23"/>
        <v>0</v>
      </c>
      <c r="AC116" s="42">
        <f>'Data Entry'!AH145</f>
        <v>0</v>
      </c>
      <c r="AD116" s="42">
        <f>'Data Entry'!AI145</f>
        <v>0</v>
      </c>
      <c r="AE116" s="42">
        <f>'Data Entry'!AJ145</f>
        <v>0</v>
      </c>
      <c r="AF116" s="42">
        <f>'Data Entry'!AK145</f>
        <v>0</v>
      </c>
      <c r="AG116" s="42">
        <f>'Data Entry'!AL145</f>
        <v>0</v>
      </c>
      <c r="AH116" s="42">
        <f>'Data Entry'!AM145</f>
        <v>0</v>
      </c>
      <c r="AI116" s="42">
        <f>'Data Entry'!AV145</f>
        <v>0</v>
      </c>
      <c r="AJ116" s="42">
        <f>'Data Entry'!AW145</f>
        <v>0</v>
      </c>
      <c r="AK116" s="42">
        <f>'Data Entry'!AX145</f>
        <v>0</v>
      </c>
      <c r="AL116" s="291">
        <f t="shared" si="18"/>
        <v>0</v>
      </c>
      <c r="AM116" s="42">
        <f>'Data Entry'!AY145</f>
        <v>0</v>
      </c>
      <c r="AN116" s="42">
        <f>'Data Entry'!AZ145</f>
        <v>0</v>
      </c>
      <c r="AO116" s="42">
        <f>'Data Entry'!BA145</f>
        <v>0</v>
      </c>
      <c r="AP116" s="42">
        <f>'Data Entry'!BB145</f>
        <v>0</v>
      </c>
      <c r="AQ116" s="291">
        <f t="shared" si="24"/>
        <v>0</v>
      </c>
      <c r="AR116" s="42">
        <f>'Data Entry'!BC145</f>
        <v>0</v>
      </c>
      <c r="AS116" s="42">
        <f>'Data Entry'!BD145</f>
        <v>0</v>
      </c>
      <c r="AT116" s="291">
        <f t="shared" si="25"/>
        <v>0</v>
      </c>
      <c r="AU116" s="42">
        <f>'Data Entry'!BE145</f>
        <v>0</v>
      </c>
      <c r="AV116" s="42">
        <f>'Data Entry'!BF145</f>
        <v>0</v>
      </c>
      <c r="AW116" s="42">
        <f>'Data Entry'!BG145</f>
        <v>0</v>
      </c>
      <c r="AX116" s="291">
        <f t="shared" si="19"/>
        <v>0</v>
      </c>
      <c r="AY116" s="42">
        <f>'Data Entry'!BH145</f>
        <v>0</v>
      </c>
      <c r="AZ116" s="42">
        <f>'Data Entry'!BI145</f>
        <v>0</v>
      </c>
      <c r="BA116" s="42">
        <f>'Data Entry'!BJ145</f>
        <v>0</v>
      </c>
      <c r="BB116" s="42">
        <f>'Data Entry'!BK145</f>
        <v>0</v>
      </c>
      <c r="BC116" s="291">
        <f t="shared" si="26"/>
        <v>0</v>
      </c>
      <c r="BD116" s="42">
        <f>'Data Entry'!BL145</f>
        <v>0</v>
      </c>
      <c r="BE116" s="42">
        <f>'Data Entry'!BM145</f>
        <v>0</v>
      </c>
      <c r="BF116" s="291">
        <f t="shared" si="27"/>
        <v>0</v>
      </c>
      <c r="BG116" s="305">
        <f t="shared" si="28"/>
        <v>0</v>
      </c>
      <c r="BH116" s="288" t="str">
        <f>IFERROR((BG116*'Data Entry'!$F$18)/'Data Entry'!$E$18,"")</f>
        <v/>
      </c>
      <c r="BI116" s="305">
        <f t="shared" si="29"/>
        <v>0</v>
      </c>
      <c r="BJ116" s="288" t="str">
        <f t="shared" si="30"/>
        <v/>
      </c>
      <c r="BK116" s="307" t="str">
        <f t="shared" si="31"/>
        <v/>
      </c>
    </row>
    <row r="117" spans="1:63" ht="27" x14ac:dyDescent="0.2">
      <c r="A117" s="119" t="str">
        <f>'Data Entry'!D146</f>
        <v>Respondent 0113</v>
      </c>
      <c r="B117" s="52">
        <f>'Data Entry'!AN146</f>
        <v>0</v>
      </c>
      <c r="C117" s="52" t="str">
        <f>'Data Entry'!BX146</f>
        <v/>
      </c>
      <c r="D117" s="42" t="str">
        <f>'Data Entry'!BU146</f>
        <v>No disability</v>
      </c>
      <c r="E117" s="42">
        <f>'Data Entry'!O146</f>
        <v>0</v>
      </c>
      <c r="F117" s="42">
        <f>'Data Entry'!P146</f>
        <v>0</v>
      </c>
      <c r="G117" s="42">
        <f>'Data Entry'!Q146</f>
        <v>0</v>
      </c>
      <c r="H117" s="291">
        <f t="shared" si="16"/>
        <v>0</v>
      </c>
      <c r="I117" s="42">
        <f>'Data Entry'!R146</f>
        <v>0</v>
      </c>
      <c r="J117" s="42">
        <f>'Data Entry'!S146</f>
        <v>0</v>
      </c>
      <c r="K117" s="42">
        <f>'Data Entry'!T146</f>
        <v>0</v>
      </c>
      <c r="L117" s="42">
        <f>'Data Entry'!U146</f>
        <v>0</v>
      </c>
      <c r="M117" s="291">
        <f t="shared" si="20"/>
        <v>0</v>
      </c>
      <c r="N117" s="42">
        <f>'Data Entry'!V146</f>
        <v>0</v>
      </c>
      <c r="O117" s="42">
        <f>'Data Entry'!W146</f>
        <v>0</v>
      </c>
      <c r="P117" s="291">
        <f t="shared" si="21"/>
        <v>0</v>
      </c>
      <c r="Q117" s="42">
        <f>'Data Entry'!X146</f>
        <v>0</v>
      </c>
      <c r="R117" s="42">
        <f>'Data Entry'!Y146</f>
        <v>0</v>
      </c>
      <c r="S117" s="42">
        <f>'Data Entry'!Z146</f>
        <v>0</v>
      </c>
      <c r="T117" s="291">
        <f t="shared" si="17"/>
        <v>0</v>
      </c>
      <c r="U117" s="42">
        <f>'Data Entry'!AA146</f>
        <v>0</v>
      </c>
      <c r="V117" s="42">
        <f>'Data Entry'!AB146</f>
        <v>0</v>
      </c>
      <c r="W117" s="42">
        <f>'Data Entry'!AC146</f>
        <v>0</v>
      </c>
      <c r="X117" s="42">
        <f>'Data Entry'!AD146</f>
        <v>0</v>
      </c>
      <c r="Y117" s="291">
        <f t="shared" si="22"/>
        <v>0</v>
      </c>
      <c r="Z117" s="42">
        <f>'Data Entry'!AE146</f>
        <v>0</v>
      </c>
      <c r="AA117" s="42">
        <f>'Data Entry'!AF146</f>
        <v>0</v>
      </c>
      <c r="AB117" s="291">
        <f t="shared" si="23"/>
        <v>0</v>
      </c>
      <c r="AC117" s="42">
        <f>'Data Entry'!AH146</f>
        <v>0</v>
      </c>
      <c r="AD117" s="42">
        <f>'Data Entry'!AI146</f>
        <v>0</v>
      </c>
      <c r="AE117" s="42">
        <f>'Data Entry'!AJ146</f>
        <v>0</v>
      </c>
      <c r="AF117" s="42">
        <f>'Data Entry'!AK146</f>
        <v>0</v>
      </c>
      <c r="AG117" s="42">
        <f>'Data Entry'!AL146</f>
        <v>0</v>
      </c>
      <c r="AH117" s="42">
        <f>'Data Entry'!AM146</f>
        <v>0</v>
      </c>
      <c r="AI117" s="42">
        <f>'Data Entry'!AV146</f>
        <v>0</v>
      </c>
      <c r="AJ117" s="42">
        <f>'Data Entry'!AW146</f>
        <v>0</v>
      </c>
      <c r="AK117" s="42">
        <f>'Data Entry'!AX146</f>
        <v>0</v>
      </c>
      <c r="AL117" s="291">
        <f t="shared" si="18"/>
        <v>0</v>
      </c>
      <c r="AM117" s="42">
        <f>'Data Entry'!AY146</f>
        <v>0</v>
      </c>
      <c r="AN117" s="42">
        <f>'Data Entry'!AZ146</f>
        <v>0</v>
      </c>
      <c r="AO117" s="42">
        <f>'Data Entry'!BA146</f>
        <v>0</v>
      </c>
      <c r="AP117" s="42">
        <f>'Data Entry'!BB146</f>
        <v>0</v>
      </c>
      <c r="AQ117" s="291">
        <f t="shared" si="24"/>
        <v>0</v>
      </c>
      <c r="AR117" s="42">
        <f>'Data Entry'!BC146</f>
        <v>0</v>
      </c>
      <c r="AS117" s="42">
        <f>'Data Entry'!BD146</f>
        <v>0</v>
      </c>
      <c r="AT117" s="291">
        <f t="shared" si="25"/>
        <v>0</v>
      </c>
      <c r="AU117" s="42">
        <f>'Data Entry'!BE146</f>
        <v>0</v>
      </c>
      <c r="AV117" s="42">
        <f>'Data Entry'!BF146</f>
        <v>0</v>
      </c>
      <c r="AW117" s="42">
        <f>'Data Entry'!BG146</f>
        <v>0</v>
      </c>
      <c r="AX117" s="291">
        <f t="shared" si="19"/>
        <v>0</v>
      </c>
      <c r="AY117" s="42">
        <f>'Data Entry'!BH146</f>
        <v>0</v>
      </c>
      <c r="AZ117" s="42">
        <f>'Data Entry'!BI146</f>
        <v>0</v>
      </c>
      <c r="BA117" s="42">
        <f>'Data Entry'!BJ146</f>
        <v>0</v>
      </c>
      <c r="BB117" s="42">
        <f>'Data Entry'!BK146</f>
        <v>0</v>
      </c>
      <c r="BC117" s="291">
        <f t="shared" si="26"/>
        <v>0</v>
      </c>
      <c r="BD117" s="42">
        <f>'Data Entry'!BL146</f>
        <v>0</v>
      </c>
      <c r="BE117" s="42">
        <f>'Data Entry'!BM146</f>
        <v>0</v>
      </c>
      <c r="BF117" s="291">
        <f t="shared" si="27"/>
        <v>0</v>
      </c>
      <c r="BG117" s="305">
        <f t="shared" si="28"/>
        <v>0</v>
      </c>
      <c r="BH117" s="288" t="str">
        <f>IFERROR((BG117*'Data Entry'!$F$18)/'Data Entry'!$E$18,"")</f>
        <v/>
      </c>
      <c r="BI117" s="305">
        <f t="shared" si="29"/>
        <v>0</v>
      </c>
      <c r="BJ117" s="288" t="str">
        <f t="shared" si="30"/>
        <v/>
      </c>
      <c r="BK117" s="307" t="str">
        <f t="shared" si="31"/>
        <v/>
      </c>
    </row>
    <row r="118" spans="1:63" ht="27" x14ac:dyDescent="0.2">
      <c r="A118" s="119" t="str">
        <f>'Data Entry'!D147</f>
        <v>Respondent 0114</v>
      </c>
      <c r="B118" s="52">
        <f>'Data Entry'!AN147</f>
        <v>0</v>
      </c>
      <c r="C118" s="52" t="str">
        <f>'Data Entry'!BX147</f>
        <v/>
      </c>
      <c r="D118" s="42" t="str">
        <f>'Data Entry'!BU147</f>
        <v>No disability</v>
      </c>
      <c r="E118" s="42">
        <f>'Data Entry'!O147</f>
        <v>0</v>
      </c>
      <c r="F118" s="42">
        <f>'Data Entry'!P147</f>
        <v>0</v>
      </c>
      <c r="G118" s="42">
        <f>'Data Entry'!Q147</f>
        <v>0</v>
      </c>
      <c r="H118" s="291">
        <f t="shared" si="16"/>
        <v>0</v>
      </c>
      <c r="I118" s="42">
        <f>'Data Entry'!R147</f>
        <v>0</v>
      </c>
      <c r="J118" s="42">
        <f>'Data Entry'!S147</f>
        <v>0</v>
      </c>
      <c r="K118" s="42">
        <f>'Data Entry'!T147</f>
        <v>0</v>
      </c>
      <c r="L118" s="42">
        <f>'Data Entry'!U147</f>
        <v>0</v>
      </c>
      <c r="M118" s="291">
        <f t="shared" si="20"/>
        <v>0</v>
      </c>
      <c r="N118" s="42">
        <f>'Data Entry'!V147</f>
        <v>0</v>
      </c>
      <c r="O118" s="42">
        <f>'Data Entry'!W147</f>
        <v>0</v>
      </c>
      <c r="P118" s="291">
        <f t="shared" si="21"/>
        <v>0</v>
      </c>
      <c r="Q118" s="42">
        <f>'Data Entry'!X147</f>
        <v>0</v>
      </c>
      <c r="R118" s="42">
        <f>'Data Entry'!Y147</f>
        <v>0</v>
      </c>
      <c r="S118" s="42">
        <f>'Data Entry'!Z147</f>
        <v>0</v>
      </c>
      <c r="T118" s="291">
        <f t="shared" si="17"/>
        <v>0</v>
      </c>
      <c r="U118" s="42">
        <f>'Data Entry'!AA147</f>
        <v>0</v>
      </c>
      <c r="V118" s="42">
        <f>'Data Entry'!AB147</f>
        <v>0</v>
      </c>
      <c r="W118" s="42">
        <f>'Data Entry'!AC147</f>
        <v>0</v>
      </c>
      <c r="X118" s="42">
        <f>'Data Entry'!AD147</f>
        <v>0</v>
      </c>
      <c r="Y118" s="291">
        <f t="shared" si="22"/>
        <v>0</v>
      </c>
      <c r="Z118" s="42">
        <f>'Data Entry'!AE147</f>
        <v>0</v>
      </c>
      <c r="AA118" s="42">
        <f>'Data Entry'!AF147</f>
        <v>0</v>
      </c>
      <c r="AB118" s="291">
        <f t="shared" si="23"/>
        <v>0</v>
      </c>
      <c r="AC118" s="42">
        <f>'Data Entry'!AH147</f>
        <v>0</v>
      </c>
      <c r="AD118" s="42">
        <f>'Data Entry'!AI147</f>
        <v>0</v>
      </c>
      <c r="AE118" s="42">
        <f>'Data Entry'!AJ147</f>
        <v>0</v>
      </c>
      <c r="AF118" s="42">
        <f>'Data Entry'!AK147</f>
        <v>0</v>
      </c>
      <c r="AG118" s="42">
        <f>'Data Entry'!AL147</f>
        <v>0</v>
      </c>
      <c r="AH118" s="42">
        <f>'Data Entry'!AM147</f>
        <v>0</v>
      </c>
      <c r="AI118" s="42">
        <f>'Data Entry'!AV147</f>
        <v>0</v>
      </c>
      <c r="AJ118" s="42">
        <f>'Data Entry'!AW147</f>
        <v>0</v>
      </c>
      <c r="AK118" s="42">
        <f>'Data Entry'!AX147</f>
        <v>0</v>
      </c>
      <c r="AL118" s="291">
        <f t="shared" si="18"/>
        <v>0</v>
      </c>
      <c r="AM118" s="42">
        <f>'Data Entry'!AY147</f>
        <v>0</v>
      </c>
      <c r="AN118" s="42">
        <f>'Data Entry'!AZ147</f>
        <v>0</v>
      </c>
      <c r="AO118" s="42">
        <f>'Data Entry'!BA147</f>
        <v>0</v>
      </c>
      <c r="AP118" s="42">
        <f>'Data Entry'!BB147</f>
        <v>0</v>
      </c>
      <c r="AQ118" s="291">
        <f t="shared" si="24"/>
        <v>0</v>
      </c>
      <c r="AR118" s="42">
        <f>'Data Entry'!BC147</f>
        <v>0</v>
      </c>
      <c r="AS118" s="42">
        <f>'Data Entry'!BD147</f>
        <v>0</v>
      </c>
      <c r="AT118" s="291">
        <f t="shared" si="25"/>
        <v>0</v>
      </c>
      <c r="AU118" s="42">
        <f>'Data Entry'!BE147</f>
        <v>0</v>
      </c>
      <c r="AV118" s="42">
        <f>'Data Entry'!BF147</f>
        <v>0</v>
      </c>
      <c r="AW118" s="42">
        <f>'Data Entry'!BG147</f>
        <v>0</v>
      </c>
      <c r="AX118" s="291">
        <f t="shared" si="19"/>
        <v>0</v>
      </c>
      <c r="AY118" s="42">
        <f>'Data Entry'!BH147</f>
        <v>0</v>
      </c>
      <c r="AZ118" s="42">
        <f>'Data Entry'!BI147</f>
        <v>0</v>
      </c>
      <c r="BA118" s="42">
        <f>'Data Entry'!BJ147</f>
        <v>0</v>
      </c>
      <c r="BB118" s="42">
        <f>'Data Entry'!BK147</f>
        <v>0</v>
      </c>
      <c r="BC118" s="291">
        <f t="shared" si="26"/>
        <v>0</v>
      </c>
      <c r="BD118" s="42">
        <f>'Data Entry'!BL147</f>
        <v>0</v>
      </c>
      <c r="BE118" s="42">
        <f>'Data Entry'!BM147</f>
        <v>0</v>
      </c>
      <c r="BF118" s="291">
        <f t="shared" si="27"/>
        <v>0</v>
      </c>
      <c r="BG118" s="305">
        <f t="shared" si="28"/>
        <v>0</v>
      </c>
      <c r="BH118" s="288" t="str">
        <f>IFERROR((BG118*'Data Entry'!$F$18)/'Data Entry'!$E$18,"")</f>
        <v/>
      </c>
      <c r="BI118" s="305">
        <f t="shared" si="29"/>
        <v>0</v>
      </c>
      <c r="BJ118" s="288" t="str">
        <f t="shared" si="30"/>
        <v/>
      </c>
      <c r="BK118" s="307" t="str">
        <f t="shared" si="31"/>
        <v/>
      </c>
    </row>
    <row r="119" spans="1:63" ht="27" x14ac:dyDescent="0.2">
      <c r="A119" s="119" t="str">
        <f>'Data Entry'!D148</f>
        <v>Respondent 0115</v>
      </c>
      <c r="B119" s="52">
        <f>'Data Entry'!AN148</f>
        <v>0</v>
      </c>
      <c r="C119" s="52" t="str">
        <f>'Data Entry'!BX148</f>
        <v/>
      </c>
      <c r="D119" s="42" t="str">
        <f>'Data Entry'!BU148</f>
        <v>No disability</v>
      </c>
      <c r="E119" s="42">
        <f>'Data Entry'!O148</f>
        <v>0</v>
      </c>
      <c r="F119" s="42">
        <f>'Data Entry'!P148</f>
        <v>0</v>
      </c>
      <c r="G119" s="42">
        <f>'Data Entry'!Q148</f>
        <v>0</v>
      </c>
      <c r="H119" s="291">
        <f t="shared" si="16"/>
        <v>0</v>
      </c>
      <c r="I119" s="42">
        <f>'Data Entry'!R148</f>
        <v>0</v>
      </c>
      <c r="J119" s="42">
        <f>'Data Entry'!S148</f>
        <v>0</v>
      </c>
      <c r="K119" s="42">
        <f>'Data Entry'!T148</f>
        <v>0</v>
      </c>
      <c r="L119" s="42">
        <f>'Data Entry'!U148</f>
        <v>0</v>
      </c>
      <c r="M119" s="291">
        <f t="shared" si="20"/>
        <v>0</v>
      </c>
      <c r="N119" s="42">
        <f>'Data Entry'!V148</f>
        <v>0</v>
      </c>
      <c r="O119" s="42">
        <f>'Data Entry'!W148</f>
        <v>0</v>
      </c>
      <c r="P119" s="291">
        <f t="shared" si="21"/>
        <v>0</v>
      </c>
      <c r="Q119" s="42">
        <f>'Data Entry'!X148</f>
        <v>0</v>
      </c>
      <c r="R119" s="42">
        <f>'Data Entry'!Y148</f>
        <v>0</v>
      </c>
      <c r="S119" s="42">
        <f>'Data Entry'!Z148</f>
        <v>0</v>
      </c>
      <c r="T119" s="291">
        <f t="shared" si="17"/>
        <v>0</v>
      </c>
      <c r="U119" s="42">
        <f>'Data Entry'!AA148</f>
        <v>0</v>
      </c>
      <c r="V119" s="42">
        <f>'Data Entry'!AB148</f>
        <v>0</v>
      </c>
      <c r="W119" s="42">
        <f>'Data Entry'!AC148</f>
        <v>0</v>
      </c>
      <c r="X119" s="42">
        <f>'Data Entry'!AD148</f>
        <v>0</v>
      </c>
      <c r="Y119" s="291">
        <f t="shared" si="22"/>
        <v>0</v>
      </c>
      <c r="Z119" s="42">
        <f>'Data Entry'!AE148</f>
        <v>0</v>
      </c>
      <c r="AA119" s="42">
        <f>'Data Entry'!AF148</f>
        <v>0</v>
      </c>
      <c r="AB119" s="291">
        <f t="shared" si="23"/>
        <v>0</v>
      </c>
      <c r="AC119" s="42">
        <f>'Data Entry'!AH148</f>
        <v>0</v>
      </c>
      <c r="AD119" s="42">
        <f>'Data Entry'!AI148</f>
        <v>0</v>
      </c>
      <c r="AE119" s="42">
        <f>'Data Entry'!AJ148</f>
        <v>0</v>
      </c>
      <c r="AF119" s="42">
        <f>'Data Entry'!AK148</f>
        <v>0</v>
      </c>
      <c r="AG119" s="42">
        <f>'Data Entry'!AL148</f>
        <v>0</v>
      </c>
      <c r="AH119" s="42">
        <f>'Data Entry'!AM148</f>
        <v>0</v>
      </c>
      <c r="AI119" s="42">
        <f>'Data Entry'!AV148</f>
        <v>0</v>
      </c>
      <c r="AJ119" s="42">
        <f>'Data Entry'!AW148</f>
        <v>0</v>
      </c>
      <c r="AK119" s="42">
        <f>'Data Entry'!AX148</f>
        <v>0</v>
      </c>
      <c r="AL119" s="291">
        <f t="shared" si="18"/>
        <v>0</v>
      </c>
      <c r="AM119" s="42">
        <f>'Data Entry'!AY148</f>
        <v>0</v>
      </c>
      <c r="AN119" s="42">
        <f>'Data Entry'!AZ148</f>
        <v>0</v>
      </c>
      <c r="AO119" s="42">
        <f>'Data Entry'!BA148</f>
        <v>0</v>
      </c>
      <c r="AP119" s="42">
        <f>'Data Entry'!BB148</f>
        <v>0</v>
      </c>
      <c r="AQ119" s="291">
        <f t="shared" si="24"/>
        <v>0</v>
      </c>
      <c r="AR119" s="42">
        <f>'Data Entry'!BC148</f>
        <v>0</v>
      </c>
      <c r="AS119" s="42">
        <f>'Data Entry'!BD148</f>
        <v>0</v>
      </c>
      <c r="AT119" s="291">
        <f t="shared" si="25"/>
        <v>0</v>
      </c>
      <c r="AU119" s="42">
        <f>'Data Entry'!BE148</f>
        <v>0</v>
      </c>
      <c r="AV119" s="42">
        <f>'Data Entry'!BF148</f>
        <v>0</v>
      </c>
      <c r="AW119" s="42">
        <f>'Data Entry'!BG148</f>
        <v>0</v>
      </c>
      <c r="AX119" s="291">
        <f t="shared" si="19"/>
        <v>0</v>
      </c>
      <c r="AY119" s="42">
        <f>'Data Entry'!BH148</f>
        <v>0</v>
      </c>
      <c r="AZ119" s="42">
        <f>'Data Entry'!BI148</f>
        <v>0</v>
      </c>
      <c r="BA119" s="42">
        <f>'Data Entry'!BJ148</f>
        <v>0</v>
      </c>
      <c r="BB119" s="42">
        <f>'Data Entry'!BK148</f>
        <v>0</v>
      </c>
      <c r="BC119" s="291">
        <f t="shared" si="26"/>
        <v>0</v>
      </c>
      <c r="BD119" s="42">
        <f>'Data Entry'!BL148</f>
        <v>0</v>
      </c>
      <c r="BE119" s="42">
        <f>'Data Entry'!BM148</f>
        <v>0</v>
      </c>
      <c r="BF119" s="291">
        <f t="shared" si="27"/>
        <v>0</v>
      </c>
      <c r="BG119" s="305">
        <f t="shared" si="28"/>
        <v>0</v>
      </c>
      <c r="BH119" s="288" t="str">
        <f>IFERROR((BG119*'Data Entry'!$F$18)/'Data Entry'!$E$18,"")</f>
        <v/>
      </c>
      <c r="BI119" s="305">
        <f t="shared" si="29"/>
        <v>0</v>
      </c>
      <c r="BJ119" s="288" t="str">
        <f t="shared" si="30"/>
        <v/>
      </c>
      <c r="BK119" s="307" t="str">
        <f t="shared" si="31"/>
        <v/>
      </c>
    </row>
    <row r="120" spans="1:63" ht="27" x14ac:dyDescent="0.2">
      <c r="A120" s="119" t="str">
        <f>'Data Entry'!D149</f>
        <v>Respondent 0116</v>
      </c>
      <c r="B120" s="52">
        <f>'Data Entry'!AN149</f>
        <v>0</v>
      </c>
      <c r="C120" s="52" t="str">
        <f>'Data Entry'!BX149</f>
        <v/>
      </c>
      <c r="D120" s="42" t="str">
        <f>'Data Entry'!BU149</f>
        <v>No disability</v>
      </c>
      <c r="E120" s="42">
        <f>'Data Entry'!O149</f>
        <v>0</v>
      </c>
      <c r="F120" s="42">
        <f>'Data Entry'!P149</f>
        <v>0</v>
      </c>
      <c r="G120" s="42">
        <f>'Data Entry'!Q149</f>
        <v>0</v>
      </c>
      <c r="H120" s="291">
        <f t="shared" si="16"/>
        <v>0</v>
      </c>
      <c r="I120" s="42">
        <f>'Data Entry'!R149</f>
        <v>0</v>
      </c>
      <c r="J120" s="42">
        <f>'Data Entry'!S149</f>
        <v>0</v>
      </c>
      <c r="K120" s="42">
        <f>'Data Entry'!T149</f>
        <v>0</v>
      </c>
      <c r="L120" s="42">
        <f>'Data Entry'!U149</f>
        <v>0</v>
      </c>
      <c r="M120" s="291">
        <f t="shared" si="20"/>
        <v>0</v>
      </c>
      <c r="N120" s="42">
        <f>'Data Entry'!V149</f>
        <v>0</v>
      </c>
      <c r="O120" s="42">
        <f>'Data Entry'!W149</f>
        <v>0</v>
      </c>
      <c r="P120" s="291">
        <f t="shared" si="21"/>
        <v>0</v>
      </c>
      <c r="Q120" s="42">
        <f>'Data Entry'!X149</f>
        <v>0</v>
      </c>
      <c r="R120" s="42">
        <f>'Data Entry'!Y149</f>
        <v>0</v>
      </c>
      <c r="S120" s="42">
        <f>'Data Entry'!Z149</f>
        <v>0</v>
      </c>
      <c r="T120" s="291">
        <f t="shared" si="17"/>
        <v>0</v>
      </c>
      <c r="U120" s="42">
        <f>'Data Entry'!AA149</f>
        <v>0</v>
      </c>
      <c r="V120" s="42">
        <f>'Data Entry'!AB149</f>
        <v>0</v>
      </c>
      <c r="W120" s="42">
        <f>'Data Entry'!AC149</f>
        <v>0</v>
      </c>
      <c r="X120" s="42">
        <f>'Data Entry'!AD149</f>
        <v>0</v>
      </c>
      <c r="Y120" s="291">
        <f t="shared" si="22"/>
        <v>0</v>
      </c>
      <c r="Z120" s="42">
        <f>'Data Entry'!AE149</f>
        <v>0</v>
      </c>
      <c r="AA120" s="42">
        <f>'Data Entry'!AF149</f>
        <v>0</v>
      </c>
      <c r="AB120" s="291">
        <f t="shared" si="23"/>
        <v>0</v>
      </c>
      <c r="AC120" s="42">
        <f>'Data Entry'!AH149</f>
        <v>0</v>
      </c>
      <c r="AD120" s="42">
        <f>'Data Entry'!AI149</f>
        <v>0</v>
      </c>
      <c r="AE120" s="42">
        <f>'Data Entry'!AJ149</f>
        <v>0</v>
      </c>
      <c r="AF120" s="42">
        <f>'Data Entry'!AK149</f>
        <v>0</v>
      </c>
      <c r="AG120" s="42">
        <f>'Data Entry'!AL149</f>
        <v>0</v>
      </c>
      <c r="AH120" s="42">
        <f>'Data Entry'!AM149</f>
        <v>0</v>
      </c>
      <c r="AI120" s="42">
        <f>'Data Entry'!AV149</f>
        <v>0</v>
      </c>
      <c r="AJ120" s="42">
        <f>'Data Entry'!AW149</f>
        <v>0</v>
      </c>
      <c r="AK120" s="42">
        <f>'Data Entry'!AX149</f>
        <v>0</v>
      </c>
      <c r="AL120" s="291">
        <f t="shared" si="18"/>
        <v>0</v>
      </c>
      <c r="AM120" s="42">
        <f>'Data Entry'!AY149</f>
        <v>0</v>
      </c>
      <c r="AN120" s="42">
        <f>'Data Entry'!AZ149</f>
        <v>0</v>
      </c>
      <c r="AO120" s="42">
        <f>'Data Entry'!BA149</f>
        <v>0</v>
      </c>
      <c r="AP120" s="42">
        <f>'Data Entry'!BB149</f>
        <v>0</v>
      </c>
      <c r="AQ120" s="291">
        <f t="shared" si="24"/>
        <v>0</v>
      </c>
      <c r="AR120" s="42">
        <f>'Data Entry'!BC149</f>
        <v>0</v>
      </c>
      <c r="AS120" s="42">
        <f>'Data Entry'!BD149</f>
        <v>0</v>
      </c>
      <c r="AT120" s="291">
        <f t="shared" si="25"/>
        <v>0</v>
      </c>
      <c r="AU120" s="42">
        <f>'Data Entry'!BE149</f>
        <v>0</v>
      </c>
      <c r="AV120" s="42">
        <f>'Data Entry'!BF149</f>
        <v>0</v>
      </c>
      <c r="AW120" s="42">
        <f>'Data Entry'!BG149</f>
        <v>0</v>
      </c>
      <c r="AX120" s="291">
        <f t="shared" si="19"/>
        <v>0</v>
      </c>
      <c r="AY120" s="42">
        <f>'Data Entry'!BH149</f>
        <v>0</v>
      </c>
      <c r="AZ120" s="42">
        <f>'Data Entry'!BI149</f>
        <v>0</v>
      </c>
      <c r="BA120" s="42">
        <f>'Data Entry'!BJ149</f>
        <v>0</v>
      </c>
      <c r="BB120" s="42">
        <f>'Data Entry'!BK149</f>
        <v>0</v>
      </c>
      <c r="BC120" s="291">
        <f t="shared" si="26"/>
        <v>0</v>
      </c>
      <c r="BD120" s="42">
        <f>'Data Entry'!BL149</f>
        <v>0</v>
      </c>
      <c r="BE120" s="42">
        <f>'Data Entry'!BM149</f>
        <v>0</v>
      </c>
      <c r="BF120" s="291">
        <f t="shared" si="27"/>
        <v>0</v>
      </c>
      <c r="BG120" s="305">
        <f t="shared" si="28"/>
        <v>0</v>
      </c>
      <c r="BH120" s="288" t="str">
        <f>IFERROR((BG120*'Data Entry'!$F$18)/'Data Entry'!$E$18,"")</f>
        <v/>
      </c>
      <c r="BI120" s="305">
        <f t="shared" si="29"/>
        <v>0</v>
      </c>
      <c r="BJ120" s="288" t="str">
        <f t="shared" si="30"/>
        <v/>
      </c>
      <c r="BK120" s="307" t="str">
        <f t="shared" si="31"/>
        <v/>
      </c>
    </row>
    <row r="121" spans="1:63" ht="27" x14ac:dyDescent="0.2">
      <c r="A121" s="119" t="str">
        <f>'Data Entry'!D150</f>
        <v>Respondent 0117</v>
      </c>
      <c r="B121" s="52">
        <f>'Data Entry'!AN150</f>
        <v>0</v>
      </c>
      <c r="C121" s="52" t="str">
        <f>'Data Entry'!BX150</f>
        <v/>
      </c>
      <c r="D121" s="42" t="str">
        <f>'Data Entry'!BU150</f>
        <v>No disability</v>
      </c>
      <c r="E121" s="42">
        <f>'Data Entry'!O150</f>
        <v>0</v>
      </c>
      <c r="F121" s="42">
        <f>'Data Entry'!P150</f>
        <v>0</v>
      </c>
      <c r="G121" s="42">
        <f>'Data Entry'!Q150</f>
        <v>0</v>
      </c>
      <c r="H121" s="291">
        <f t="shared" si="16"/>
        <v>0</v>
      </c>
      <c r="I121" s="42">
        <f>'Data Entry'!R150</f>
        <v>0</v>
      </c>
      <c r="J121" s="42">
        <f>'Data Entry'!S150</f>
        <v>0</v>
      </c>
      <c r="K121" s="42">
        <f>'Data Entry'!T150</f>
        <v>0</v>
      </c>
      <c r="L121" s="42">
        <f>'Data Entry'!U150</f>
        <v>0</v>
      </c>
      <c r="M121" s="291">
        <f t="shared" si="20"/>
        <v>0</v>
      </c>
      <c r="N121" s="42">
        <f>'Data Entry'!V150</f>
        <v>0</v>
      </c>
      <c r="O121" s="42">
        <f>'Data Entry'!W150</f>
        <v>0</v>
      </c>
      <c r="P121" s="291">
        <f t="shared" si="21"/>
        <v>0</v>
      </c>
      <c r="Q121" s="42">
        <f>'Data Entry'!X150</f>
        <v>0</v>
      </c>
      <c r="R121" s="42">
        <f>'Data Entry'!Y150</f>
        <v>0</v>
      </c>
      <c r="S121" s="42">
        <f>'Data Entry'!Z150</f>
        <v>0</v>
      </c>
      <c r="T121" s="291">
        <f t="shared" si="17"/>
        <v>0</v>
      </c>
      <c r="U121" s="42">
        <f>'Data Entry'!AA150</f>
        <v>0</v>
      </c>
      <c r="V121" s="42">
        <f>'Data Entry'!AB150</f>
        <v>0</v>
      </c>
      <c r="W121" s="42">
        <f>'Data Entry'!AC150</f>
        <v>0</v>
      </c>
      <c r="X121" s="42">
        <f>'Data Entry'!AD150</f>
        <v>0</v>
      </c>
      <c r="Y121" s="291">
        <f t="shared" si="22"/>
        <v>0</v>
      </c>
      <c r="Z121" s="42">
        <f>'Data Entry'!AE150</f>
        <v>0</v>
      </c>
      <c r="AA121" s="42">
        <f>'Data Entry'!AF150</f>
        <v>0</v>
      </c>
      <c r="AB121" s="291">
        <f t="shared" si="23"/>
        <v>0</v>
      </c>
      <c r="AC121" s="42">
        <f>'Data Entry'!AH150</f>
        <v>0</v>
      </c>
      <c r="AD121" s="42">
        <f>'Data Entry'!AI150</f>
        <v>0</v>
      </c>
      <c r="AE121" s="42">
        <f>'Data Entry'!AJ150</f>
        <v>0</v>
      </c>
      <c r="AF121" s="42">
        <f>'Data Entry'!AK150</f>
        <v>0</v>
      </c>
      <c r="AG121" s="42">
        <f>'Data Entry'!AL150</f>
        <v>0</v>
      </c>
      <c r="AH121" s="42">
        <f>'Data Entry'!AM150</f>
        <v>0</v>
      </c>
      <c r="AI121" s="42">
        <f>'Data Entry'!AV150</f>
        <v>0</v>
      </c>
      <c r="AJ121" s="42">
        <f>'Data Entry'!AW150</f>
        <v>0</v>
      </c>
      <c r="AK121" s="42">
        <f>'Data Entry'!AX150</f>
        <v>0</v>
      </c>
      <c r="AL121" s="291">
        <f t="shared" si="18"/>
        <v>0</v>
      </c>
      <c r="AM121" s="42">
        <f>'Data Entry'!AY150</f>
        <v>0</v>
      </c>
      <c r="AN121" s="42">
        <f>'Data Entry'!AZ150</f>
        <v>0</v>
      </c>
      <c r="AO121" s="42">
        <f>'Data Entry'!BA150</f>
        <v>0</v>
      </c>
      <c r="AP121" s="42">
        <f>'Data Entry'!BB150</f>
        <v>0</v>
      </c>
      <c r="AQ121" s="291">
        <f t="shared" si="24"/>
        <v>0</v>
      </c>
      <c r="AR121" s="42">
        <f>'Data Entry'!BC150</f>
        <v>0</v>
      </c>
      <c r="AS121" s="42">
        <f>'Data Entry'!BD150</f>
        <v>0</v>
      </c>
      <c r="AT121" s="291">
        <f t="shared" si="25"/>
        <v>0</v>
      </c>
      <c r="AU121" s="42">
        <f>'Data Entry'!BE150</f>
        <v>0</v>
      </c>
      <c r="AV121" s="42">
        <f>'Data Entry'!BF150</f>
        <v>0</v>
      </c>
      <c r="AW121" s="42">
        <f>'Data Entry'!BG150</f>
        <v>0</v>
      </c>
      <c r="AX121" s="291">
        <f t="shared" si="19"/>
        <v>0</v>
      </c>
      <c r="AY121" s="42">
        <f>'Data Entry'!BH150</f>
        <v>0</v>
      </c>
      <c r="AZ121" s="42">
        <f>'Data Entry'!BI150</f>
        <v>0</v>
      </c>
      <c r="BA121" s="42">
        <f>'Data Entry'!BJ150</f>
        <v>0</v>
      </c>
      <c r="BB121" s="42">
        <f>'Data Entry'!BK150</f>
        <v>0</v>
      </c>
      <c r="BC121" s="291">
        <f t="shared" si="26"/>
        <v>0</v>
      </c>
      <c r="BD121" s="42">
        <f>'Data Entry'!BL150</f>
        <v>0</v>
      </c>
      <c r="BE121" s="42">
        <f>'Data Entry'!BM150</f>
        <v>0</v>
      </c>
      <c r="BF121" s="291">
        <f t="shared" si="27"/>
        <v>0</v>
      </c>
      <c r="BG121" s="305">
        <f t="shared" si="28"/>
        <v>0</v>
      </c>
      <c r="BH121" s="288" t="str">
        <f>IFERROR((BG121*'Data Entry'!$F$18)/'Data Entry'!$E$18,"")</f>
        <v/>
      </c>
      <c r="BI121" s="305">
        <f t="shared" si="29"/>
        <v>0</v>
      </c>
      <c r="BJ121" s="288" t="str">
        <f t="shared" si="30"/>
        <v/>
      </c>
      <c r="BK121" s="307" t="str">
        <f t="shared" si="31"/>
        <v/>
      </c>
    </row>
    <row r="122" spans="1:63" ht="27" x14ac:dyDescent="0.2">
      <c r="A122" s="119" t="str">
        <f>'Data Entry'!D151</f>
        <v>Respondent 0118</v>
      </c>
      <c r="B122" s="52">
        <f>'Data Entry'!AN151</f>
        <v>0</v>
      </c>
      <c r="C122" s="52" t="str">
        <f>'Data Entry'!BX151</f>
        <v/>
      </c>
      <c r="D122" s="42" t="str">
        <f>'Data Entry'!BU151</f>
        <v>No disability</v>
      </c>
      <c r="E122" s="42">
        <f>'Data Entry'!O151</f>
        <v>0</v>
      </c>
      <c r="F122" s="42">
        <f>'Data Entry'!P151</f>
        <v>0</v>
      </c>
      <c r="G122" s="42">
        <f>'Data Entry'!Q151</f>
        <v>0</v>
      </c>
      <c r="H122" s="291">
        <f t="shared" si="16"/>
        <v>0</v>
      </c>
      <c r="I122" s="42">
        <f>'Data Entry'!R151</f>
        <v>0</v>
      </c>
      <c r="J122" s="42">
        <f>'Data Entry'!S151</f>
        <v>0</v>
      </c>
      <c r="K122" s="42">
        <f>'Data Entry'!T151</f>
        <v>0</v>
      </c>
      <c r="L122" s="42">
        <f>'Data Entry'!U151</f>
        <v>0</v>
      </c>
      <c r="M122" s="291">
        <f t="shared" si="20"/>
        <v>0</v>
      </c>
      <c r="N122" s="42">
        <f>'Data Entry'!V151</f>
        <v>0</v>
      </c>
      <c r="O122" s="42">
        <f>'Data Entry'!W151</f>
        <v>0</v>
      </c>
      <c r="P122" s="291">
        <f t="shared" si="21"/>
        <v>0</v>
      </c>
      <c r="Q122" s="42">
        <f>'Data Entry'!X151</f>
        <v>0</v>
      </c>
      <c r="R122" s="42">
        <f>'Data Entry'!Y151</f>
        <v>0</v>
      </c>
      <c r="S122" s="42">
        <f>'Data Entry'!Z151</f>
        <v>0</v>
      </c>
      <c r="T122" s="291">
        <f t="shared" si="17"/>
        <v>0</v>
      </c>
      <c r="U122" s="42">
        <f>'Data Entry'!AA151</f>
        <v>0</v>
      </c>
      <c r="V122" s="42">
        <f>'Data Entry'!AB151</f>
        <v>0</v>
      </c>
      <c r="W122" s="42">
        <f>'Data Entry'!AC151</f>
        <v>0</v>
      </c>
      <c r="X122" s="42">
        <f>'Data Entry'!AD151</f>
        <v>0</v>
      </c>
      <c r="Y122" s="291">
        <f t="shared" si="22"/>
        <v>0</v>
      </c>
      <c r="Z122" s="42">
        <f>'Data Entry'!AE151</f>
        <v>0</v>
      </c>
      <c r="AA122" s="42">
        <f>'Data Entry'!AF151</f>
        <v>0</v>
      </c>
      <c r="AB122" s="291">
        <f t="shared" si="23"/>
        <v>0</v>
      </c>
      <c r="AC122" s="42">
        <f>'Data Entry'!AH151</f>
        <v>0</v>
      </c>
      <c r="AD122" s="42">
        <f>'Data Entry'!AI151</f>
        <v>0</v>
      </c>
      <c r="AE122" s="42">
        <f>'Data Entry'!AJ151</f>
        <v>0</v>
      </c>
      <c r="AF122" s="42">
        <f>'Data Entry'!AK151</f>
        <v>0</v>
      </c>
      <c r="AG122" s="42">
        <f>'Data Entry'!AL151</f>
        <v>0</v>
      </c>
      <c r="AH122" s="42">
        <f>'Data Entry'!AM151</f>
        <v>0</v>
      </c>
      <c r="AI122" s="42">
        <f>'Data Entry'!AV151</f>
        <v>0</v>
      </c>
      <c r="AJ122" s="42">
        <f>'Data Entry'!AW151</f>
        <v>0</v>
      </c>
      <c r="AK122" s="42">
        <f>'Data Entry'!AX151</f>
        <v>0</v>
      </c>
      <c r="AL122" s="291">
        <f t="shared" si="18"/>
        <v>0</v>
      </c>
      <c r="AM122" s="42">
        <f>'Data Entry'!AY151</f>
        <v>0</v>
      </c>
      <c r="AN122" s="42">
        <f>'Data Entry'!AZ151</f>
        <v>0</v>
      </c>
      <c r="AO122" s="42">
        <f>'Data Entry'!BA151</f>
        <v>0</v>
      </c>
      <c r="AP122" s="42">
        <f>'Data Entry'!BB151</f>
        <v>0</v>
      </c>
      <c r="AQ122" s="291">
        <f t="shared" si="24"/>
        <v>0</v>
      </c>
      <c r="AR122" s="42">
        <f>'Data Entry'!BC151</f>
        <v>0</v>
      </c>
      <c r="AS122" s="42">
        <f>'Data Entry'!BD151</f>
        <v>0</v>
      </c>
      <c r="AT122" s="291">
        <f t="shared" si="25"/>
        <v>0</v>
      </c>
      <c r="AU122" s="42">
        <f>'Data Entry'!BE151</f>
        <v>0</v>
      </c>
      <c r="AV122" s="42">
        <f>'Data Entry'!BF151</f>
        <v>0</v>
      </c>
      <c r="AW122" s="42">
        <f>'Data Entry'!BG151</f>
        <v>0</v>
      </c>
      <c r="AX122" s="291">
        <f t="shared" si="19"/>
        <v>0</v>
      </c>
      <c r="AY122" s="42">
        <f>'Data Entry'!BH151</f>
        <v>0</v>
      </c>
      <c r="AZ122" s="42">
        <f>'Data Entry'!BI151</f>
        <v>0</v>
      </c>
      <c r="BA122" s="42">
        <f>'Data Entry'!BJ151</f>
        <v>0</v>
      </c>
      <c r="BB122" s="42">
        <f>'Data Entry'!BK151</f>
        <v>0</v>
      </c>
      <c r="BC122" s="291">
        <f t="shared" si="26"/>
        <v>0</v>
      </c>
      <c r="BD122" s="42">
        <f>'Data Entry'!BL151</f>
        <v>0</v>
      </c>
      <c r="BE122" s="42">
        <f>'Data Entry'!BM151</f>
        <v>0</v>
      </c>
      <c r="BF122" s="291">
        <f t="shared" si="27"/>
        <v>0</v>
      </c>
      <c r="BG122" s="305">
        <f t="shared" si="28"/>
        <v>0</v>
      </c>
      <c r="BH122" s="288" t="str">
        <f>IFERROR((BG122*'Data Entry'!$F$18)/'Data Entry'!$E$18,"")</f>
        <v/>
      </c>
      <c r="BI122" s="305">
        <f t="shared" si="29"/>
        <v>0</v>
      </c>
      <c r="BJ122" s="288" t="str">
        <f t="shared" si="30"/>
        <v/>
      </c>
      <c r="BK122" s="307" t="str">
        <f t="shared" si="31"/>
        <v/>
      </c>
    </row>
    <row r="123" spans="1:63" ht="27" x14ac:dyDescent="0.2">
      <c r="A123" s="119" t="str">
        <f>'Data Entry'!D152</f>
        <v>Respondent 0119</v>
      </c>
      <c r="B123" s="52">
        <f>'Data Entry'!AN152</f>
        <v>0</v>
      </c>
      <c r="C123" s="52" t="str">
        <f>'Data Entry'!BX152</f>
        <v/>
      </c>
      <c r="D123" s="42" t="str">
        <f>'Data Entry'!BU152</f>
        <v>No disability</v>
      </c>
      <c r="E123" s="42">
        <f>'Data Entry'!O152</f>
        <v>0</v>
      </c>
      <c r="F123" s="42">
        <f>'Data Entry'!P152</f>
        <v>0</v>
      </c>
      <c r="G123" s="42">
        <f>'Data Entry'!Q152</f>
        <v>0</v>
      </c>
      <c r="H123" s="291">
        <f t="shared" si="16"/>
        <v>0</v>
      </c>
      <c r="I123" s="42">
        <f>'Data Entry'!R152</f>
        <v>0</v>
      </c>
      <c r="J123" s="42">
        <f>'Data Entry'!S152</f>
        <v>0</v>
      </c>
      <c r="K123" s="42">
        <f>'Data Entry'!T152</f>
        <v>0</v>
      </c>
      <c r="L123" s="42">
        <f>'Data Entry'!U152</f>
        <v>0</v>
      </c>
      <c r="M123" s="291">
        <f t="shared" si="20"/>
        <v>0</v>
      </c>
      <c r="N123" s="42">
        <f>'Data Entry'!V152</f>
        <v>0</v>
      </c>
      <c r="O123" s="42">
        <f>'Data Entry'!W152</f>
        <v>0</v>
      </c>
      <c r="P123" s="291">
        <f t="shared" si="21"/>
        <v>0</v>
      </c>
      <c r="Q123" s="42">
        <f>'Data Entry'!X152</f>
        <v>0</v>
      </c>
      <c r="R123" s="42">
        <f>'Data Entry'!Y152</f>
        <v>0</v>
      </c>
      <c r="S123" s="42">
        <f>'Data Entry'!Z152</f>
        <v>0</v>
      </c>
      <c r="T123" s="291">
        <f t="shared" si="17"/>
        <v>0</v>
      </c>
      <c r="U123" s="42">
        <f>'Data Entry'!AA152</f>
        <v>0</v>
      </c>
      <c r="V123" s="42">
        <f>'Data Entry'!AB152</f>
        <v>0</v>
      </c>
      <c r="W123" s="42">
        <f>'Data Entry'!AC152</f>
        <v>0</v>
      </c>
      <c r="X123" s="42">
        <f>'Data Entry'!AD152</f>
        <v>0</v>
      </c>
      <c r="Y123" s="291">
        <f t="shared" si="22"/>
        <v>0</v>
      </c>
      <c r="Z123" s="42">
        <f>'Data Entry'!AE152</f>
        <v>0</v>
      </c>
      <c r="AA123" s="42">
        <f>'Data Entry'!AF152</f>
        <v>0</v>
      </c>
      <c r="AB123" s="291">
        <f t="shared" si="23"/>
        <v>0</v>
      </c>
      <c r="AC123" s="42">
        <f>'Data Entry'!AH152</f>
        <v>0</v>
      </c>
      <c r="AD123" s="42">
        <f>'Data Entry'!AI152</f>
        <v>0</v>
      </c>
      <c r="AE123" s="42">
        <f>'Data Entry'!AJ152</f>
        <v>0</v>
      </c>
      <c r="AF123" s="42">
        <f>'Data Entry'!AK152</f>
        <v>0</v>
      </c>
      <c r="AG123" s="42">
        <f>'Data Entry'!AL152</f>
        <v>0</v>
      </c>
      <c r="AH123" s="42">
        <f>'Data Entry'!AM152</f>
        <v>0</v>
      </c>
      <c r="AI123" s="42">
        <f>'Data Entry'!AV152</f>
        <v>0</v>
      </c>
      <c r="AJ123" s="42">
        <f>'Data Entry'!AW152</f>
        <v>0</v>
      </c>
      <c r="AK123" s="42">
        <f>'Data Entry'!AX152</f>
        <v>0</v>
      </c>
      <c r="AL123" s="291">
        <f t="shared" si="18"/>
        <v>0</v>
      </c>
      <c r="AM123" s="42">
        <f>'Data Entry'!AY152</f>
        <v>0</v>
      </c>
      <c r="AN123" s="42">
        <f>'Data Entry'!AZ152</f>
        <v>0</v>
      </c>
      <c r="AO123" s="42">
        <f>'Data Entry'!BA152</f>
        <v>0</v>
      </c>
      <c r="AP123" s="42">
        <f>'Data Entry'!BB152</f>
        <v>0</v>
      </c>
      <c r="AQ123" s="291">
        <f t="shared" si="24"/>
        <v>0</v>
      </c>
      <c r="AR123" s="42">
        <f>'Data Entry'!BC152</f>
        <v>0</v>
      </c>
      <c r="AS123" s="42">
        <f>'Data Entry'!BD152</f>
        <v>0</v>
      </c>
      <c r="AT123" s="291">
        <f t="shared" si="25"/>
        <v>0</v>
      </c>
      <c r="AU123" s="42">
        <f>'Data Entry'!BE152</f>
        <v>0</v>
      </c>
      <c r="AV123" s="42">
        <f>'Data Entry'!BF152</f>
        <v>0</v>
      </c>
      <c r="AW123" s="42">
        <f>'Data Entry'!BG152</f>
        <v>0</v>
      </c>
      <c r="AX123" s="291">
        <f t="shared" si="19"/>
        <v>0</v>
      </c>
      <c r="AY123" s="42">
        <f>'Data Entry'!BH152</f>
        <v>0</v>
      </c>
      <c r="AZ123" s="42">
        <f>'Data Entry'!BI152</f>
        <v>0</v>
      </c>
      <c r="BA123" s="42">
        <f>'Data Entry'!BJ152</f>
        <v>0</v>
      </c>
      <c r="BB123" s="42">
        <f>'Data Entry'!BK152</f>
        <v>0</v>
      </c>
      <c r="BC123" s="291">
        <f t="shared" si="26"/>
        <v>0</v>
      </c>
      <c r="BD123" s="42">
        <f>'Data Entry'!BL152</f>
        <v>0</v>
      </c>
      <c r="BE123" s="42">
        <f>'Data Entry'!BM152</f>
        <v>0</v>
      </c>
      <c r="BF123" s="291">
        <f t="shared" si="27"/>
        <v>0</v>
      </c>
      <c r="BG123" s="305">
        <f t="shared" si="28"/>
        <v>0</v>
      </c>
      <c r="BH123" s="288" t="str">
        <f>IFERROR((BG123*'Data Entry'!$F$18)/'Data Entry'!$E$18,"")</f>
        <v/>
      </c>
      <c r="BI123" s="305">
        <f t="shared" si="29"/>
        <v>0</v>
      </c>
      <c r="BJ123" s="288" t="str">
        <f t="shared" si="30"/>
        <v/>
      </c>
      <c r="BK123" s="307" t="str">
        <f t="shared" si="31"/>
        <v/>
      </c>
    </row>
    <row r="124" spans="1:63" ht="27" x14ac:dyDescent="0.2">
      <c r="A124" s="119" t="str">
        <f>'Data Entry'!D153</f>
        <v>Respondent 0120</v>
      </c>
      <c r="B124" s="52">
        <f>'Data Entry'!AN153</f>
        <v>0</v>
      </c>
      <c r="C124" s="52" t="str">
        <f>'Data Entry'!BX153</f>
        <v/>
      </c>
      <c r="D124" s="42" t="str">
        <f>'Data Entry'!BU153</f>
        <v>No disability</v>
      </c>
      <c r="E124" s="42">
        <f>'Data Entry'!O153</f>
        <v>0</v>
      </c>
      <c r="F124" s="42">
        <f>'Data Entry'!P153</f>
        <v>0</v>
      </c>
      <c r="G124" s="42">
        <f>'Data Entry'!Q153</f>
        <v>0</v>
      </c>
      <c r="H124" s="291">
        <f t="shared" si="16"/>
        <v>0</v>
      </c>
      <c r="I124" s="42">
        <f>'Data Entry'!R153</f>
        <v>0</v>
      </c>
      <c r="J124" s="42">
        <f>'Data Entry'!S153</f>
        <v>0</v>
      </c>
      <c r="K124" s="42">
        <f>'Data Entry'!T153</f>
        <v>0</v>
      </c>
      <c r="L124" s="42">
        <f>'Data Entry'!U153</f>
        <v>0</v>
      </c>
      <c r="M124" s="291">
        <f t="shared" si="20"/>
        <v>0</v>
      </c>
      <c r="N124" s="42">
        <f>'Data Entry'!V153</f>
        <v>0</v>
      </c>
      <c r="O124" s="42">
        <f>'Data Entry'!W153</f>
        <v>0</v>
      </c>
      <c r="P124" s="291">
        <f t="shared" si="21"/>
        <v>0</v>
      </c>
      <c r="Q124" s="42">
        <f>'Data Entry'!X153</f>
        <v>0</v>
      </c>
      <c r="R124" s="42">
        <f>'Data Entry'!Y153</f>
        <v>0</v>
      </c>
      <c r="S124" s="42">
        <f>'Data Entry'!Z153</f>
        <v>0</v>
      </c>
      <c r="T124" s="291">
        <f t="shared" si="17"/>
        <v>0</v>
      </c>
      <c r="U124" s="42">
        <f>'Data Entry'!AA153</f>
        <v>0</v>
      </c>
      <c r="V124" s="42">
        <f>'Data Entry'!AB153</f>
        <v>0</v>
      </c>
      <c r="W124" s="42">
        <f>'Data Entry'!AC153</f>
        <v>0</v>
      </c>
      <c r="X124" s="42">
        <f>'Data Entry'!AD153</f>
        <v>0</v>
      </c>
      <c r="Y124" s="291">
        <f t="shared" si="22"/>
        <v>0</v>
      </c>
      <c r="Z124" s="42">
        <f>'Data Entry'!AE153</f>
        <v>0</v>
      </c>
      <c r="AA124" s="42">
        <f>'Data Entry'!AF153</f>
        <v>0</v>
      </c>
      <c r="AB124" s="291">
        <f t="shared" si="23"/>
        <v>0</v>
      </c>
      <c r="AC124" s="42">
        <f>'Data Entry'!AH153</f>
        <v>0</v>
      </c>
      <c r="AD124" s="42">
        <f>'Data Entry'!AI153</f>
        <v>0</v>
      </c>
      <c r="AE124" s="42">
        <f>'Data Entry'!AJ153</f>
        <v>0</v>
      </c>
      <c r="AF124" s="42">
        <f>'Data Entry'!AK153</f>
        <v>0</v>
      </c>
      <c r="AG124" s="42">
        <f>'Data Entry'!AL153</f>
        <v>0</v>
      </c>
      <c r="AH124" s="42">
        <f>'Data Entry'!AM153</f>
        <v>0</v>
      </c>
      <c r="AI124" s="42">
        <f>'Data Entry'!AV153</f>
        <v>0</v>
      </c>
      <c r="AJ124" s="42">
        <f>'Data Entry'!AW153</f>
        <v>0</v>
      </c>
      <c r="AK124" s="42">
        <f>'Data Entry'!AX153</f>
        <v>0</v>
      </c>
      <c r="AL124" s="291">
        <f t="shared" si="18"/>
        <v>0</v>
      </c>
      <c r="AM124" s="42">
        <f>'Data Entry'!AY153</f>
        <v>0</v>
      </c>
      <c r="AN124" s="42">
        <f>'Data Entry'!AZ153</f>
        <v>0</v>
      </c>
      <c r="AO124" s="42">
        <f>'Data Entry'!BA153</f>
        <v>0</v>
      </c>
      <c r="AP124" s="42">
        <f>'Data Entry'!BB153</f>
        <v>0</v>
      </c>
      <c r="AQ124" s="291">
        <f t="shared" si="24"/>
        <v>0</v>
      </c>
      <c r="AR124" s="42">
        <f>'Data Entry'!BC153</f>
        <v>0</v>
      </c>
      <c r="AS124" s="42">
        <f>'Data Entry'!BD153</f>
        <v>0</v>
      </c>
      <c r="AT124" s="291">
        <f t="shared" si="25"/>
        <v>0</v>
      </c>
      <c r="AU124" s="42">
        <f>'Data Entry'!BE153</f>
        <v>0</v>
      </c>
      <c r="AV124" s="42">
        <f>'Data Entry'!BF153</f>
        <v>0</v>
      </c>
      <c r="AW124" s="42">
        <f>'Data Entry'!BG153</f>
        <v>0</v>
      </c>
      <c r="AX124" s="291">
        <f t="shared" si="19"/>
        <v>0</v>
      </c>
      <c r="AY124" s="42">
        <f>'Data Entry'!BH153</f>
        <v>0</v>
      </c>
      <c r="AZ124" s="42">
        <f>'Data Entry'!BI153</f>
        <v>0</v>
      </c>
      <c r="BA124" s="42">
        <f>'Data Entry'!BJ153</f>
        <v>0</v>
      </c>
      <c r="BB124" s="42">
        <f>'Data Entry'!BK153</f>
        <v>0</v>
      </c>
      <c r="BC124" s="291">
        <f t="shared" si="26"/>
        <v>0</v>
      </c>
      <c r="BD124" s="42">
        <f>'Data Entry'!BL153</f>
        <v>0</v>
      </c>
      <c r="BE124" s="42">
        <f>'Data Entry'!BM153</f>
        <v>0</v>
      </c>
      <c r="BF124" s="291">
        <f t="shared" si="27"/>
        <v>0</v>
      </c>
      <c r="BG124" s="305">
        <f t="shared" si="28"/>
        <v>0</v>
      </c>
      <c r="BH124" s="288" t="str">
        <f>IFERROR((BG124*'Data Entry'!$F$18)/'Data Entry'!$E$18,"")</f>
        <v/>
      </c>
      <c r="BI124" s="305">
        <f t="shared" si="29"/>
        <v>0</v>
      </c>
      <c r="BJ124" s="288" t="str">
        <f t="shared" si="30"/>
        <v/>
      </c>
      <c r="BK124" s="307" t="str">
        <f t="shared" si="31"/>
        <v/>
      </c>
    </row>
    <row r="125" spans="1:63" ht="27" x14ac:dyDescent="0.2">
      <c r="A125" s="119" t="str">
        <f>'Data Entry'!D154</f>
        <v>Respondent 0121</v>
      </c>
      <c r="B125" s="52">
        <f>'Data Entry'!AN154</f>
        <v>0</v>
      </c>
      <c r="C125" s="52" t="str">
        <f>'Data Entry'!BX154</f>
        <v/>
      </c>
      <c r="D125" s="42" t="str">
        <f>'Data Entry'!BU154</f>
        <v>No disability</v>
      </c>
      <c r="E125" s="42">
        <f>'Data Entry'!O154</f>
        <v>0</v>
      </c>
      <c r="F125" s="42">
        <f>'Data Entry'!P154</f>
        <v>0</v>
      </c>
      <c r="G125" s="42">
        <f>'Data Entry'!Q154</f>
        <v>0</v>
      </c>
      <c r="H125" s="291">
        <f t="shared" si="16"/>
        <v>0</v>
      </c>
      <c r="I125" s="42">
        <f>'Data Entry'!R154</f>
        <v>0</v>
      </c>
      <c r="J125" s="42">
        <f>'Data Entry'!S154</f>
        <v>0</v>
      </c>
      <c r="K125" s="42">
        <f>'Data Entry'!T154</f>
        <v>0</v>
      </c>
      <c r="L125" s="42">
        <f>'Data Entry'!U154</f>
        <v>0</v>
      </c>
      <c r="M125" s="291">
        <f t="shared" si="20"/>
        <v>0</v>
      </c>
      <c r="N125" s="42">
        <f>'Data Entry'!V154</f>
        <v>0</v>
      </c>
      <c r="O125" s="42">
        <f>'Data Entry'!W154</f>
        <v>0</v>
      </c>
      <c r="P125" s="291">
        <f t="shared" si="21"/>
        <v>0</v>
      </c>
      <c r="Q125" s="42">
        <f>'Data Entry'!X154</f>
        <v>0</v>
      </c>
      <c r="R125" s="42">
        <f>'Data Entry'!Y154</f>
        <v>0</v>
      </c>
      <c r="S125" s="42">
        <f>'Data Entry'!Z154</f>
        <v>0</v>
      </c>
      <c r="T125" s="291">
        <f t="shared" si="17"/>
        <v>0</v>
      </c>
      <c r="U125" s="42">
        <f>'Data Entry'!AA154</f>
        <v>0</v>
      </c>
      <c r="V125" s="42">
        <f>'Data Entry'!AB154</f>
        <v>0</v>
      </c>
      <c r="W125" s="42">
        <f>'Data Entry'!AC154</f>
        <v>0</v>
      </c>
      <c r="X125" s="42">
        <f>'Data Entry'!AD154</f>
        <v>0</v>
      </c>
      <c r="Y125" s="291">
        <f t="shared" si="22"/>
        <v>0</v>
      </c>
      <c r="Z125" s="42">
        <f>'Data Entry'!AE154</f>
        <v>0</v>
      </c>
      <c r="AA125" s="42">
        <f>'Data Entry'!AF154</f>
        <v>0</v>
      </c>
      <c r="AB125" s="291">
        <f t="shared" si="23"/>
        <v>0</v>
      </c>
      <c r="AC125" s="42">
        <f>'Data Entry'!AH154</f>
        <v>0</v>
      </c>
      <c r="AD125" s="42">
        <f>'Data Entry'!AI154</f>
        <v>0</v>
      </c>
      <c r="AE125" s="42">
        <f>'Data Entry'!AJ154</f>
        <v>0</v>
      </c>
      <c r="AF125" s="42">
        <f>'Data Entry'!AK154</f>
        <v>0</v>
      </c>
      <c r="AG125" s="42">
        <f>'Data Entry'!AL154</f>
        <v>0</v>
      </c>
      <c r="AH125" s="42">
        <f>'Data Entry'!AM154</f>
        <v>0</v>
      </c>
      <c r="AI125" s="42">
        <f>'Data Entry'!AV154</f>
        <v>0</v>
      </c>
      <c r="AJ125" s="42">
        <f>'Data Entry'!AW154</f>
        <v>0</v>
      </c>
      <c r="AK125" s="42">
        <f>'Data Entry'!AX154</f>
        <v>0</v>
      </c>
      <c r="AL125" s="291">
        <f t="shared" si="18"/>
        <v>0</v>
      </c>
      <c r="AM125" s="42">
        <f>'Data Entry'!AY154</f>
        <v>0</v>
      </c>
      <c r="AN125" s="42">
        <f>'Data Entry'!AZ154</f>
        <v>0</v>
      </c>
      <c r="AO125" s="42">
        <f>'Data Entry'!BA154</f>
        <v>0</v>
      </c>
      <c r="AP125" s="42">
        <f>'Data Entry'!BB154</f>
        <v>0</v>
      </c>
      <c r="AQ125" s="291">
        <f t="shared" si="24"/>
        <v>0</v>
      </c>
      <c r="AR125" s="42">
        <f>'Data Entry'!BC154</f>
        <v>0</v>
      </c>
      <c r="AS125" s="42">
        <f>'Data Entry'!BD154</f>
        <v>0</v>
      </c>
      <c r="AT125" s="291">
        <f t="shared" si="25"/>
        <v>0</v>
      </c>
      <c r="AU125" s="42">
        <f>'Data Entry'!BE154</f>
        <v>0</v>
      </c>
      <c r="AV125" s="42">
        <f>'Data Entry'!BF154</f>
        <v>0</v>
      </c>
      <c r="AW125" s="42">
        <f>'Data Entry'!BG154</f>
        <v>0</v>
      </c>
      <c r="AX125" s="291">
        <f t="shared" si="19"/>
        <v>0</v>
      </c>
      <c r="AY125" s="42">
        <f>'Data Entry'!BH154</f>
        <v>0</v>
      </c>
      <c r="AZ125" s="42">
        <f>'Data Entry'!BI154</f>
        <v>0</v>
      </c>
      <c r="BA125" s="42">
        <f>'Data Entry'!BJ154</f>
        <v>0</v>
      </c>
      <c r="BB125" s="42">
        <f>'Data Entry'!BK154</f>
        <v>0</v>
      </c>
      <c r="BC125" s="291">
        <f t="shared" si="26"/>
        <v>0</v>
      </c>
      <c r="BD125" s="42">
        <f>'Data Entry'!BL154</f>
        <v>0</v>
      </c>
      <c r="BE125" s="42">
        <f>'Data Entry'!BM154</f>
        <v>0</v>
      </c>
      <c r="BF125" s="291">
        <f t="shared" si="27"/>
        <v>0</v>
      </c>
      <c r="BG125" s="305">
        <f t="shared" si="28"/>
        <v>0</v>
      </c>
      <c r="BH125" s="288" t="str">
        <f>IFERROR((BG125*'Data Entry'!$F$18)/'Data Entry'!$E$18,"")</f>
        <v/>
      </c>
      <c r="BI125" s="305">
        <f t="shared" si="29"/>
        <v>0</v>
      </c>
      <c r="BJ125" s="288" t="str">
        <f t="shared" si="30"/>
        <v/>
      </c>
      <c r="BK125" s="307" t="str">
        <f t="shared" si="31"/>
        <v/>
      </c>
    </row>
    <row r="126" spans="1:63" ht="27" x14ac:dyDescent="0.2">
      <c r="A126" s="119" t="str">
        <f>'Data Entry'!D155</f>
        <v>Respondent 0122</v>
      </c>
      <c r="B126" s="52">
        <f>'Data Entry'!AN155</f>
        <v>0</v>
      </c>
      <c r="C126" s="52" t="str">
        <f>'Data Entry'!BX155</f>
        <v/>
      </c>
      <c r="D126" s="42" t="str">
        <f>'Data Entry'!BU155</f>
        <v>No disability</v>
      </c>
      <c r="E126" s="42">
        <f>'Data Entry'!O155</f>
        <v>0</v>
      </c>
      <c r="F126" s="42">
        <f>'Data Entry'!P155</f>
        <v>0</v>
      </c>
      <c r="G126" s="42">
        <f>'Data Entry'!Q155</f>
        <v>0</v>
      </c>
      <c r="H126" s="291">
        <f t="shared" si="16"/>
        <v>0</v>
      </c>
      <c r="I126" s="42">
        <f>'Data Entry'!R155</f>
        <v>0</v>
      </c>
      <c r="J126" s="42">
        <f>'Data Entry'!S155</f>
        <v>0</v>
      </c>
      <c r="K126" s="42">
        <f>'Data Entry'!T155</f>
        <v>0</v>
      </c>
      <c r="L126" s="42">
        <f>'Data Entry'!U155</f>
        <v>0</v>
      </c>
      <c r="M126" s="291">
        <f t="shared" si="20"/>
        <v>0</v>
      </c>
      <c r="N126" s="42">
        <f>'Data Entry'!V155</f>
        <v>0</v>
      </c>
      <c r="O126" s="42">
        <f>'Data Entry'!W155</f>
        <v>0</v>
      </c>
      <c r="P126" s="291">
        <f t="shared" si="21"/>
        <v>0</v>
      </c>
      <c r="Q126" s="42">
        <f>'Data Entry'!X155</f>
        <v>0</v>
      </c>
      <c r="R126" s="42">
        <f>'Data Entry'!Y155</f>
        <v>0</v>
      </c>
      <c r="S126" s="42">
        <f>'Data Entry'!Z155</f>
        <v>0</v>
      </c>
      <c r="T126" s="291">
        <f t="shared" si="17"/>
        <v>0</v>
      </c>
      <c r="U126" s="42">
        <f>'Data Entry'!AA155</f>
        <v>0</v>
      </c>
      <c r="V126" s="42">
        <f>'Data Entry'!AB155</f>
        <v>0</v>
      </c>
      <c r="W126" s="42">
        <f>'Data Entry'!AC155</f>
        <v>0</v>
      </c>
      <c r="X126" s="42">
        <f>'Data Entry'!AD155</f>
        <v>0</v>
      </c>
      <c r="Y126" s="291">
        <f t="shared" si="22"/>
        <v>0</v>
      </c>
      <c r="Z126" s="42">
        <f>'Data Entry'!AE155</f>
        <v>0</v>
      </c>
      <c r="AA126" s="42">
        <f>'Data Entry'!AF155</f>
        <v>0</v>
      </c>
      <c r="AB126" s="291">
        <f t="shared" si="23"/>
        <v>0</v>
      </c>
      <c r="AC126" s="42">
        <f>'Data Entry'!AH155</f>
        <v>0</v>
      </c>
      <c r="AD126" s="42">
        <f>'Data Entry'!AI155</f>
        <v>0</v>
      </c>
      <c r="AE126" s="42">
        <f>'Data Entry'!AJ155</f>
        <v>0</v>
      </c>
      <c r="AF126" s="42">
        <f>'Data Entry'!AK155</f>
        <v>0</v>
      </c>
      <c r="AG126" s="42">
        <f>'Data Entry'!AL155</f>
        <v>0</v>
      </c>
      <c r="AH126" s="42">
        <f>'Data Entry'!AM155</f>
        <v>0</v>
      </c>
      <c r="AI126" s="42">
        <f>'Data Entry'!AV155</f>
        <v>0</v>
      </c>
      <c r="AJ126" s="42">
        <f>'Data Entry'!AW155</f>
        <v>0</v>
      </c>
      <c r="AK126" s="42">
        <f>'Data Entry'!AX155</f>
        <v>0</v>
      </c>
      <c r="AL126" s="291">
        <f t="shared" si="18"/>
        <v>0</v>
      </c>
      <c r="AM126" s="42">
        <f>'Data Entry'!AY155</f>
        <v>0</v>
      </c>
      <c r="AN126" s="42">
        <f>'Data Entry'!AZ155</f>
        <v>0</v>
      </c>
      <c r="AO126" s="42">
        <f>'Data Entry'!BA155</f>
        <v>0</v>
      </c>
      <c r="AP126" s="42">
        <f>'Data Entry'!BB155</f>
        <v>0</v>
      </c>
      <c r="AQ126" s="291">
        <f t="shared" si="24"/>
        <v>0</v>
      </c>
      <c r="AR126" s="42">
        <f>'Data Entry'!BC155</f>
        <v>0</v>
      </c>
      <c r="AS126" s="42">
        <f>'Data Entry'!BD155</f>
        <v>0</v>
      </c>
      <c r="AT126" s="291">
        <f t="shared" si="25"/>
        <v>0</v>
      </c>
      <c r="AU126" s="42">
        <f>'Data Entry'!BE155</f>
        <v>0</v>
      </c>
      <c r="AV126" s="42">
        <f>'Data Entry'!BF155</f>
        <v>0</v>
      </c>
      <c r="AW126" s="42">
        <f>'Data Entry'!BG155</f>
        <v>0</v>
      </c>
      <c r="AX126" s="291">
        <f t="shared" si="19"/>
        <v>0</v>
      </c>
      <c r="AY126" s="42">
        <f>'Data Entry'!BH155</f>
        <v>0</v>
      </c>
      <c r="AZ126" s="42">
        <f>'Data Entry'!BI155</f>
        <v>0</v>
      </c>
      <c r="BA126" s="42">
        <f>'Data Entry'!BJ155</f>
        <v>0</v>
      </c>
      <c r="BB126" s="42">
        <f>'Data Entry'!BK155</f>
        <v>0</v>
      </c>
      <c r="BC126" s="291">
        <f t="shared" si="26"/>
        <v>0</v>
      </c>
      <c r="BD126" s="42">
        <f>'Data Entry'!BL155</f>
        <v>0</v>
      </c>
      <c r="BE126" s="42">
        <f>'Data Entry'!BM155</f>
        <v>0</v>
      </c>
      <c r="BF126" s="291">
        <f t="shared" si="27"/>
        <v>0</v>
      </c>
      <c r="BG126" s="305">
        <f t="shared" si="28"/>
        <v>0</v>
      </c>
      <c r="BH126" s="288" t="str">
        <f>IFERROR((BG126*'Data Entry'!$F$18)/'Data Entry'!$E$18,"")</f>
        <v/>
      </c>
      <c r="BI126" s="305">
        <f t="shared" si="29"/>
        <v>0</v>
      </c>
      <c r="BJ126" s="288" t="str">
        <f t="shared" si="30"/>
        <v/>
      </c>
      <c r="BK126" s="307" t="str">
        <f t="shared" si="31"/>
        <v/>
      </c>
    </row>
    <row r="127" spans="1:63" ht="27" x14ac:dyDescent="0.2">
      <c r="A127" s="119" t="str">
        <f>'Data Entry'!D156</f>
        <v>Respondent 0123</v>
      </c>
      <c r="B127" s="52">
        <f>'Data Entry'!AN156</f>
        <v>0</v>
      </c>
      <c r="C127" s="52" t="str">
        <f>'Data Entry'!BX156</f>
        <v/>
      </c>
      <c r="D127" s="42" t="str">
        <f>'Data Entry'!BU156</f>
        <v>No disability</v>
      </c>
      <c r="E127" s="42">
        <f>'Data Entry'!O156</f>
        <v>0</v>
      </c>
      <c r="F127" s="42">
        <f>'Data Entry'!P156</f>
        <v>0</v>
      </c>
      <c r="G127" s="42">
        <f>'Data Entry'!Q156</f>
        <v>0</v>
      </c>
      <c r="H127" s="291">
        <f t="shared" si="16"/>
        <v>0</v>
      </c>
      <c r="I127" s="42">
        <f>'Data Entry'!R156</f>
        <v>0</v>
      </c>
      <c r="J127" s="42">
        <f>'Data Entry'!S156</f>
        <v>0</v>
      </c>
      <c r="K127" s="42">
        <f>'Data Entry'!T156</f>
        <v>0</v>
      </c>
      <c r="L127" s="42">
        <f>'Data Entry'!U156</f>
        <v>0</v>
      </c>
      <c r="M127" s="291">
        <f t="shared" si="20"/>
        <v>0</v>
      </c>
      <c r="N127" s="42">
        <f>'Data Entry'!V156</f>
        <v>0</v>
      </c>
      <c r="O127" s="42">
        <f>'Data Entry'!W156</f>
        <v>0</v>
      </c>
      <c r="P127" s="291">
        <f t="shared" si="21"/>
        <v>0</v>
      </c>
      <c r="Q127" s="42">
        <f>'Data Entry'!X156</f>
        <v>0</v>
      </c>
      <c r="R127" s="42">
        <f>'Data Entry'!Y156</f>
        <v>0</v>
      </c>
      <c r="S127" s="42">
        <f>'Data Entry'!Z156</f>
        <v>0</v>
      </c>
      <c r="T127" s="291">
        <f t="shared" si="17"/>
        <v>0</v>
      </c>
      <c r="U127" s="42">
        <f>'Data Entry'!AA156</f>
        <v>0</v>
      </c>
      <c r="V127" s="42">
        <f>'Data Entry'!AB156</f>
        <v>0</v>
      </c>
      <c r="W127" s="42">
        <f>'Data Entry'!AC156</f>
        <v>0</v>
      </c>
      <c r="X127" s="42">
        <f>'Data Entry'!AD156</f>
        <v>0</v>
      </c>
      <c r="Y127" s="291">
        <f t="shared" si="22"/>
        <v>0</v>
      </c>
      <c r="Z127" s="42">
        <f>'Data Entry'!AE156</f>
        <v>0</v>
      </c>
      <c r="AA127" s="42">
        <f>'Data Entry'!AF156</f>
        <v>0</v>
      </c>
      <c r="AB127" s="291">
        <f t="shared" si="23"/>
        <v>0</v>
      </c>
      <c r="AC127" s="42">
        <f>'Data Entry'!AH156</f>
        <v>0</v>
      </c>
      <c r="AD127" s="42">
        <f>'Data Entry'!AI156</f>
        <v>0</v>
      </c>
      <c r="AE127" s="42">
        <f>'Data Entry'!AJ156</f>
        <v>0</v>
      </c>
      <c r="AF127" s="42">
        <f>'Data Entry'!AK156</f>
        <v>0</v>
      </c>
      <c r="AG127" s="42">
        <f>'Data Entry'!AL156</f>
        <v>0</v>
      </c>
      <c r="AH127" s="42">
        <f>'Data Entry'!AM156</f>
        <v>0</v>
      </c>
      <c r="AI127" s="42">
        <f>'Data Entry'!AV156</f>
        <v>0</v>
      </c>
      <c r="AJ127" s="42">
        <f>'Data Entry'!AW156</f>
        <v>0</v>
      </c>
      <c r="AK127" s="42">
        <f>'Data Entry'!AX156</f>
        <v>0</v>
      </c>
      <c r="AL127" s="291">
        <f t="shared" si="18"/>
        <v>0</v>
      </c>
      <c r="AM127" s="42">
        <f>'Data Entry'!AY156</f>
        <v>0</v>
      </c>
      <c r="AN127" s="42">
        <f>'Data Entry'!AZ156</f>
        <v>0</v>
      </c>
      <c r="AO127" s="42">
        <f>'Data Entry'!BA156</f>
        <v>0</v>
      </c>
      <c r="AP127" s="42">
        <f>'Data Entry'!BB156</f>
        <v>0</v>
      </c>
      <c r="AQ127" s="291">
        <f t="shared" si="24"/>
        <v>0</v>
      </c>
      <c r="AR127" s="42">
        <f>'Data Entry'!BC156</f>
        <v>0</v>
      </c>
      <c r="AS127" s="42">
        <f>'Data Entry'!BD156</f>
        <v>0</v>
      </c>
      <c r="AT127" s="291">
        <f t="shared" si="25"/>
        <v>0</v>
      </c>
      <c r="AU127" s="42">
        <f>'Data Entry'!BE156</f>
        <v>0</v>
      </c>
      <c r="AV127" s="42">
        <f>'Data Entry'!BF156</f>
        <v>0</v>
      </c>
      <c r="AW127" s="42">
        <f>'Data Entry'!BG156</f>
        <v>0</v>
      </c>
      <c r="AX127" s="291">
        <f t="shared" si="19"/>
        <v>0</v>
      </c>
      <c r="AY127" s="42">
        <f>'Data Entry'!BH156</f>
        <v>0</v>
      </c>
      <c r="AZ127" s="42">
        <f>'Data Entry'!BI156</f>
        <v>0</v>
      </c>
      <c r="BA127" s="42">
        <f>'Data Entry'!BJ156</f>
        <v>0</v>
      </c>
      <c r="BB127" s="42">
        <f>'Data Entry'!BK156</f>
        <v>0</v>
      </c>
      <c r="BC127" s="291">
        <f t="shared" si="26"/>
        <v>0</v>
      </c>
      <c r="BD127" s="42">
        <f>'Data Entry'!BL156</f>
        <v>0</v>
      </c>
      <c r="BE127" s="42">
        <f>'Data Entry'!BM156</f>
        <v>0</v>
      </c>
      <c r="BF127" s="291">
        <f t="shared" si="27"/>
        <v>0</v>
      </c>
      <c r="BG127" s="305">
        <f t="shared" si="28"/>
        <v>0</v>
      </c>
      <c r="BH127" s="288" t="str">
        <f>IFERROR((BG127*'Data Entry'!$F$18)/'Data Entry'!$E$18,"")</f>
        <v/>
      </c>
      <c r="BI127" s="305">
        <f t="shared" si="29"/>
        <v>0</v>
      </c>
      <c r="BJ127" s="288" t="str">
        <f t="shared" si="30"/>
        <v/>
      </c>
      <c r="BK127" s="307" t="str">
        <f t="shared" si="31"/>
        <v/>
      </c>
    </row>
    <row r="128" spans="1:63" ht="27" x14ac:dyDescent="0.2">
      <c r="A128" s="119" t="str">
        <f>'Data Entry'!D157</f>
        <v>Respondent 0124</v>
      </c>
      <c r="B128" s="52">
        <f>'Data Entry'!AN157</f>
        <v>0</v>
      </c>
      <c r="C128" s="52" t="str">
        <f>'Data Entry'!BX157</f>
        <v/>
      </c>
      <c r="D128" s="42" t="str">
        <f>'Data Entry'!BU157</f>
        <v>No disability</v>
      </c>
      <c r="E128" s="42">
        <f>'Data Entry'!O157</f>
        <v>0</v>
      </c>
      <c r="F128" s="42">
        <f>'Data Entry'!P157</f>
        <v>0</v>
      </c>
      <c r="G128" s="42">
        <f>'Data Entry'!Q157</f>
        <v>0</v>
      </c>
      <c r="H128" s="291">
        <f t="shared" si="16"/>
        <v>0</v>
      </c>
      <c r="I128" s="42">
        <f>'Data Entry'!R157</f>
        <v>0</v>
      </c>
      <c r="J128" s="42">
        <f>'Data Entry'!S157</f>
        <v>0</v>
      </c>
      <c r="K128" s="42">
        <f>'Data Entry'!T157</f>
        <v>0</v>
      </c>
      <c r="L128" s="42">
        <f>'Data Entry'!U157</f>
        <v>0</v>
      </c>
      <c r="M128" s="291">
        <f t="shared" si="20"/>
        <v>0</v>
      </c>
      <c r="N128" s="42">
        <f>'Data Entry'!V157</f>
        <v>0</v>
      </c>
      <c r="O128" s="42">
        <f>'Data Entry'!W157</f>
        <v>0</v>
      </c>
      <c r="P128" s="291">
        <f t="shared" si="21"/>
        <v>0</v>
      </c>
      <c r="Q128" s="42">
        <f>'Data Entry'!X157</f>
        <v>0</v>
      </c>
      <c r="R128" s="42">
        <f>'Data Entry'!Y157</f>
        <v>0</v>
      </c>
      <c r="S128" s="42">
        <f>'Data Entry'!Z157</f>
        <v>0</v>
      </c>
      <c r="T128" s="291">
        <f t="shared" si="17"/>
        <v>0</v>
      </c>
      <c r="U128" s="42">
        <f>'Data Entry'!AA157</f>
        <v>0</v>
      </c>
      <c r="V128" s="42">
        <f>'Data Entry'!AB157</f>
        <v>0</v>
      </c>
      <c r="W128" s="42">
        <f>'Data Entry'!AC157</f>
        <v>0</v>
      </c>
      <c r="X128" s="42">
        <f>'Data Entry'!AD157</f>
        <v>0</v>
      </c>
      <c r="Y128" s="291">
        <f t="shared" si="22"/>
        <v>0</v>
      </c>
      <c r="Z128" s="42">
        <f>'Data Entry'!AE157</f>
        <v>0</v>
      </c>
      <c r="AA128" s="42">
        <f>'Data Entry'!AF157</f>
        <v>0</v>
      </c>
      <c r="AB128" s="291">
        <f t="shared" si="23"/>
        <v>0</v>
      </c>
      <c r="AC128" s="42">
        <f>'Data Entry'!AH157</f>
        <v>0</v>
      </c>
      <c r="AD128" s="42">
        <f>'Data Entry'!AI157</f>
        <v>0</v>
      </c>
      <c r="AE128" s="42">
        <f>'Data Entry'!AJ157</f>
        <v>0</v>
      </c>
      <c r="AF128" s="42">
        <f>'Data Entry'!AK157</f>
        <v>0</v>
      </c>
      <c r="AG128" s="42">
        <f>'Data Entry'!AL157</f>
        <v>0</v>
      </c>
      <c r="AH128" s="42">
        <f>'Data Entry'!AM157</f>
        <v>0</v>
      </c>
      <c r="AI128" s="42">
        <f>'Data Entry'!AV157</f>
        <v>0</v>
      </c>
      <c r="AJ128" s="42">
        <f>'Data Entry'!AW157</f>
        <v>0</v>
      </c>
      <c r="AK128" s="42">
        <f>'Data Entry'!AX157</f>
        <v>0</v>
      </c>
      <c r="AL128" s="291">
        <f t="shared" si="18"/>
        <v>0</v>
      </c>
      <c r="AM128" s="42">
        <f>'Data Entry'!AY157</f>
        <v>0</v>
      </c>
      <c r="AN128" s="42">
        <f>'Data Entry'!AZ157</f>
        <v>0</v>
      </c>
      <c r="AO128" s="42">
        <f>'Data Entry'!BA157</f>
        <v>0</v>
      </c>
      <c r="AP128" s="42">
        <f>'Data Entry'!BB157</f>
        <v>0</v>
      </c>
      <c r="AQ128" s="291">
        <f t="shared" si="24"/>
        <v>0</v>
      </c>
      <c r="AR128" s="42">
        <f>'Data Entry'!BC157</f>
        <v>0</v>
      </c>
      <c r="AS128" s="42">
        <f>'Data Entry'!BD157</f>
        <v>0</v>
      </c>
      <c r="AT128" s="291">
        <f t="shared" si="25"/>
        <v>0</v>
      </c>
      <c r="AU128" s="42">
        <f>'Data Entry'!BE157</f>
        <v>0</v>
      </c>
      <c r="AV128" s="42">
        <f>'Data Entry'!BF157</f>
        <v>0</v>
      </c>
      <c r="AW128" s="42">
        <f>'Data Entry'!BG157</f>
        <v>0</v>
      </c>
      <c r="AX128" s="291">
        <f t="shared" si="19"/>
        <v>0</v>
      </c>
      <c r="AY128" s="42">
        <f>'Data Entry'!BH157</f>
        <v>0</v>
      </c>
      <c r="AZ128" s="42">
        <f>'Data Entry'!BI157</f>
        <v>0</v>
      </c>
      <c r="BA128" s="42">
        <f>'Data Entry'!BJ157</f>
        <v>0</v>
      </c>
      <c r="BB128" s="42">
        <f>'Data Entry'!BK157</f>
        <v>0</v>
      </c>
      <c r="BC128" s="291">
        <f t="shared" si="26"/>
        <v>0</v>
      </c>
      <c r="BD128" s="42">
        <f>'Data Entry'!BL157</f>
        <v>0</v>
      </c>
      <c r="BE128" s="42">
        <f>'Data Entry'!BM157</f>
        <v>0</v>
      </c>
      <c r="BF128" s="291">
        <f t="shared" si="27"/>
        <v>0</v>
      </c>
      <c r="BG128" s="305">
        <f t="shared" si="28"/>
        <v>0</v>
      </c>
      <c r="BH128" s="288" t="str">
        <f>IFERROR((BG128*'Data Entry'!$F$18)/'Data Entry'!$E$18,"")</f>
        <v/>
      </c>
      <c r="BI128" s="305">
        <f t="shared" si="29"/>
        <v>0</v>
      </c>
      <c r="BJ128" s="288" t="str">
        <f t="shared" si="30"/>
        <v/>
      </c>
      <c r="BK128" s="307" t="str">
        <f t="shared" si="31"/>
        <v/>
      </c>
    </row>
    <row r="129" spans="1:63" ht="27" x14ac:dyDescent="0.2">
      <c r="A129" s="119" t="str">
        <f>'Data Entry'!D158</f>
        <v>Respondent 0125</v>
      </c>
      <c r="B129" s="52">
        <f>'Data Entry'!AN158</f>
        <v>0</v>
      </c>
      <c r="C129" s="52" t="str">
        <f>'Data Entry'!BX158</f>
        <v/>
      </c>
      <c r="D129" s="42" t="str">
        <f>'Data Entry'!BU158</f>
        <v>No disability</v>
      </c>
      <c r="E129" s="42">
        <f>'Data Entry'!O158</f>
        <v>0</v>
      </c>
      <c r="F129" s="42">
        <f>'Data Entry'!P158</f>
        <v>0</v>
      </c>
      <c r="G129" s="42">
        <f>'Data Entry'!Q158</f>
        <v>0</v>
      </c>
      <c r="H129" s="291">
        <f t="shared" si="16"/>
        <v>0</v>
      </c>
      <c r="I129" s="42">
        <f>'Data Entry'!R158</f>
        <v>0</v>
      </c>
      <c r="J129" s="42">
        <f>'Data Entry'!S158</f>
        <v>0</v>
      </c>
      <c r="K129" s="42">
        <f>'Data Entry'!T158</f>
        <v>0</v>
      </c>
      <c r="L129" s="42">
        <f>'Data Entry'!U158</f>
        <v>0</v>
      </c>
      <c r="M129" s="291">
        <f t="shared" si="20"/>
        <v>0</v>
      </c>
      <c r="N129" s="42">
        <f>'Data Entry'!V158</f>
        <v>0</v>
      </c>
      <c r="O129" s="42">
        <f>'Data Entry'!W158</f>
        <v>0</v>
      </c>
      <c r="P129" s="291">
        <f t="shared" si="21"/>
        <v>0</v>
      </c>
      <c r="Q129" s="42">
        <f>'Data Entry'!X158</f>
        <v>0</v>
      </c>
      <c r="R129" s="42">
        <f>'Data Entry'!Y158</f>
        <v>0</v>
      </c>
      <c r="S129" s="42">
        <f>'Data Entry'!Z158</f>
        <v>0</v>
      </c>
      <c r="T129" s="291">
        <f t="shared" si="17"/>
        <v>0</v>
      </c>
      <c r="U129" s="42">
        <f>'Data Entry'!AA158</f>
        <v>0</v>
      </c>
      <c r="V129" s="42">
        <f>'Data Entry'!AB158</f>
        <v>0</v>
      </c>
      <c r="W129" s="42">
        <f>'Data Entry'!AC158</f>
        <v>0</v>
      </c>
      <c r="X129" s="42">
        <f>'Data Entry'!AD158</f>
        <v>0</v>
      </c>
      <c r="Y129" s="291">
        <f t="shared" si="22"/>
        <v>0</v>
      </c>
      <c r="Z129" s="42">
        <f>'Data Entry'!AE158</f>
        <v>0</v>
      </c>
      <c r="AA129" s="42">
        <f>'Data Entry'!AF158</f>
        <v>0</v>
      </c>
      <c r="AB129" s="291">
        <f t="shared" si="23"/>
        <v>0</v>
      </c>
      <c r="AC129" s="42">
        <f>'Data Entry'!AH158</f>
        <v>0</v>
      </c>
      <c r="AD129" s="42">
        <f>'Data Entry'!AI158</f>
        <v>0</v>
      </c>
      <c r="AE129" s="42">
        <f>'Data Entry'!AJ158</f>
        <v>0</v>
      </c>
      <c r="AF129" s="42">
        <f>'Data Entry'!AK158</f>
        <v>0</v>
      </c>
      <c r="AG129" s="42">
        <f>'Data Entry'!AL158</f>
        <v>0</v>
      </c>
      <c r="AH129" s="42">
        <f>'Data Entry'!AM158</f>
        <v>0</v>
      </c>
      <c r="AI129" s="42">
        <f>'Data Entry'!AV158</f>
        <v>0</v>
      </c>
      <c r="AJ129" s="42">
        <f>'Data Entry'!AW158</f>
        <v>0</v>
      </c>
      <c r="AK129" s="42">
        <f>'Data Entry'!AX158</f>
        <v>0</v>
      </c>
      <c r="AL129" s="291">
        <f t="shared" si="18"/>
        <v>0</v>
      </c>
      <c r="AM129" s="42">
        <f>'Data Entry'!AY158</f>
        <v>0</v>
      </c>
      <c r="AN129" s="42">
        <f>'Data Entry'!AZ158</f>
        <v>0</v>
      </c>
      <c r="AO129" s="42">
        <f>'Data Entry'!BA158</f>
        <v>0</v>
      </c>
      <c r="AP129" s="42">
        <f>'Data Entry'!BB158</f>
        <v>0</v>
      </c>
      <c r="AQ129" s="291">
        <f t="shared" si="24"/>
        <v>0</v>
      </c>
      <c r="AR129" s="42">
        <f>'Data Entry'!BC158</f>
        <v>0</v>
      </c>
      <c r="AS129" s="42">
        <f>'Data Entry'!BD158</f>
        <v>0</v>
      </c>
      <c r="AT129" s="291">
        <f t="shared" si="25"/>
        <v>0</v>
      </c>
      <c r="AU129" s="42">
        <f>'Data Entry'!BE158</f>
        <v>0</v>
      </c>
      <c r="AV129" s="42">
        <f>'Data Entry'!BF158</f>
        <v>0</v>
      </c>
      <c r="AW129" s="42">
        <f>'Data Entry'!BG158</f>
        <v>0</v>
      </c>
      <c r="AX129" s="291">
        <f t="shared" si="19"/>
        <v>0</v>
      </c>
      <c r="AY129" s="42">
        <f>'Data Entry'!BH158</f>
        <v>0</v>
      </c>
      <c r="AZ129" s="42">
        <f>'Data Entry'!BI158</f>
        <v>0</v>
      </c>
      <c r="BA129" s="42">
        <f>'Data Entry'!BJ158</f>
        <v>0</v>
      </c>
      <c r="BB129" s="42">
        <f>'Data Entry'!BK158</f>
        <v>0</v>
      </c>
      <c r="BC129" s="291">
        <f t="shared" si="26"/>
        <v>0</v>
      </c>
      <c r="BD129" s="42">
        <f>'Data Entry'!BL158</f>
        <v>0</v>
      </c>
      <c r="BE129" s="42">
        <f>'Data Entry'!BM158</f>
        <v>0</v>
      </c>
      <c r="BF129" s="291">
        <f t="shared" si="27"/>
        <v>0</v>
      </c>
      <c r="BG129" s="305">
        <f t="shared" si="28"/>
        <v>0</v>
      </c>
      <c r="BH129" s="288" t="str">
        <f>IFERROR((BG129*'Data Entry'!$F$18)/'Data Entry'!$E$18,"")</f>
        <v/>
      </c>
      <c r="BI129" s="305">
        <f t="shared" si="29"/>
        <v>0</v>
      </c>
      <c r="BJ129" s="288" t="str">
        <f t="shared" si="30"/>
        <v/>
      </c>
      <c r="BK129" s="307" t="str">
        <f t="shared" si="31"/>
        <v/>
      </c>
    </row>
    <row r="130" spans="1:63" ht="27" x14ac:dyDescent="0.2">
      <c r="A130" s="119" t="str">
        <f>'Data Entry'!D159</f>
        <v>Respondent 0126</v>
      </c>
      <c r="B130" s="52">
        <f>'Data Entry'!AN159</f>
        <v>0</v>
      </c>
      <c r="C130" s="52" t="str">
        <f>'Data Entry'!BX159</f>
        <v/>
      </c>
      <c r="D130" s="42" t="str">
        <f>'Data Entry'!BU159</f>
        <v>No disability</v>
      </c>
      <c r="E130" s="42">
        <f>'Data Entry'!O159</f>
        <v>0</v>
      </c>
      <c r="F130" s="42">
        <f>'Data Entry'!P159</f>
        <v>0</v>
      </c>
      <c r="G130" s="42">
        <f>'Data Entry'!Q159</f>
        <v>0</v>
      </c>
      <c r="H130" s="291">
        <f t="shared" si="16"/>
        <v>0</v>
      </c>
      <c r="I130" s="42">
        <f>'Data Entry'!R159</f>
        <v>0</v>
      </c>
      <c r="J130" s="42">
        <f>'Data Entry'!S159</f>
        <v>0</v>
      </c>
      <c r="K130" s="42">
        <f>'Data Entry'!T159</f>
        <v>0</v>
      </c>
      <c r="L130" s="42">
        <f>'Data Entry'!U159</f>
        <v>0</v>
      </c>
      <c r="M130" s="291">
        <f t="shared" si="20"/>
        <v>0</v>
      </c>
      <c r="N130" s="42">
        <f>'Data Entry'!V159</f>
        <v>0</v>
      </c>
      <c r="O130" s="42">
        <f>'Data Entry'!W159</f>
        <v>0</v>
      </c>
      <c r="P130" s="291">
        <f t="shared" si="21"/>
        <v>0</v>
      </c>
      <c r="Q130" s="42">
        <f>'Data Entry'!X159</f>
        <v>0</v>
      </c>
      <c r="R130" s="42">
        <f>'Data Entry'!Y159</f>
        <v>0</v>
      </c>
      <c r="S130" s="42">
        <f>'Data Entry'!Z159</f>
        <v>0</v>
      </c>
      <c r="T130" s="291">
        <f t="shared" si="17"/>
        <v>0</v>
      </c>
      <c r="U130" s="42">
        <f>'Data Entry'!AA159</f>
        <v>0</v>
      </c>
      <c r="V130" s="42">
        <f>'Data Entry'!AB159</f>
        <v>0</v>
      </c>
      <c r="W130" s="42">
        <f>'Data Entry'!AC159</f>
        <v>0</v>
      </c>
      <c r="X130" s="42">
        <f>'Data Entry'!AD159</f>
        <v>0</v>
      </c>
      <c r="Y130" s="291">
        <f t="shared" si="22"/>
        <v>0</v>
      </c>
      <c r="Z130" s="42">
        <f>'Data Entry'!AE159</f>
        <v>0</v>
      </c>
      <c r="AA130" s="42">
        <f>'Data Entry'!AF159</f>
        <v>0</v>
      </c>
      <c r="AB130" s="291">
        <f t="shared" si="23"/>
        <v>0</v>
      </c>
      <c r="AC130" s="42">
        <f>'Data Entry'!AH159</f>
        <v>0</v>
      </c>
      <c r="AD130" s="42">
        <f>'Data Entry'!AI159</f>
        <v>0</v>
      </c>
      <c r="AE130" s="42">
        <f>'Data Entry'!AJ159</f>
        <v>0</v>
      </c>
      <c r="AF130" s="42">
        <f>'Data Entry'!AK159</f>
        <v>0</v>
      </c>
      <c r="AG130" s="42">
        <f>'Data Entry'!AL159</f>
        <v>0</v>
      </c>
      <c r="AH130" s="42">
        <f>'Data Entry'!AM159</f>
        <v>0</v>
      </c>
      <c r="AI130" s="42">
        <f>'Data Entry'!AV159</f>
        <v>0</v>
      </c>
      <c r="AJ130" s="42">
        <f>'Data Entry'!AW159</f>
        <v>0</v>
      </c>
      <c r="AK130" s="42">
        <f>'Data Entry'!AX159</f>
        <v>0</v>
      </c>
      <c r="AL130" s="291">
        <f t="shared" si="18"/>
        <v>0</v>
      </c>
      <c r="AM130" s="42">
        <f>'Data Entry'!AY159</f>
        <v>0</v>
      </c>
      <c r="AN130" s="42">
        <f>'Data Entry'!AZ159</f>
        <v>0</v>
      </c>
      <c r="AO130" s="42">
        <f>'Data Entry'!BA159</f>
        <v>0</v>
      </c>
      <c r="AP130" s="42">
        <f>'Data Entry'!BB159</f>
        <v>0</v>
      </c>
      <c r="AQ130" s="291">
        <f t="shared" si="24"/>
        <v>0</v>
      </c>
      <c r="AR130" s="42">
        <f>'Data Entry'!BC159</f>
        <v>0</v>
      </c>
      <c r="AS130" s="42">
        <f>'Data Entry'!BD159</f>
        <v>0</v>
      </c>
      <c r="AT130" s="291">
        <f t="shared" si="25"/>
        <v>0</v>
      </c>
      <c r="AU130" s="42">
        <f>'Data Entry'!BE159</f>
        <v>0</v>
      </c>
      <c r="AV130" s="42">
        <f>'Data Entry'!BF159</f>
        <v>0</v>
      </c>
      <c r="AW130" s="42">
        <f>'Data Entry'!BG159</f>
        <v>0</v>
      </c>
      <c r="AX130" s="291">
        <f t="shared" si="19"/>
        <v>0</v>
      </c>
      <c r="AY130" s="42">
        <f>'Data Entry'!BH159</f>
        <v>0</v>
      </c>
      <c r="AZ130" s="42">
        <f>'Data Entry'!BI159</f>
        <v>0</v>
      </c>
      <c r="BA130" s="42">
        <f>'Data Entry'!BJ159</f>
        <v>0</v>
      </c>
      <c r="BB130" s="42">
        <f>'Data Entry'!BK159</f>
        <v>0</v>
      </c>
      <c r="BC130" s="291">
        <f t="shared" si="26"/>
        <v>0</v>
      </c>
      <c r="BD130" s="42">
        <f>'Data Entry'!BL159</f>
        <v>0</v>
      </c>
      <c r="BE130" s="42">
        <f>'Data Entry'!BM159</f>
        <v>0</v>
      </c>
      <c r="BF130" s="291">
        <f t="shared" si="27"/>
        <v>0</v>
      </c>
      <c r="BG130" s="305">
        <f t="shared" si="28"/>
        <v>0</v>
      </c>
      <c r="BH130" s="288" t="str">
        <f>IFERROR((BG130*'Data Entry'!$F$18)/'Data Entry'!$E$18,"")</f>
        <v/>
      </c>
      <c r="BI130" s="305">
        <f t="shared" si="29"/>
        <v>0</v>
      </c>
      <c r="BJ130" s="288" t="str">
        <f t="shared" si="30"/>
        <v/>
      </c>
      <c r="BK130" s="307" t="str">
        <f t="shared" si="31"/>
        <v/>
      </c>
    </row>
    <row r="131" spans="1:63" ht="27" x14ac:dyDescent="0.2">
      <c r="A131" s="119" t="str">
        <f>'Data Entry'!D160</f>
        <v>Respondent 0127</v>
      </c>
      <c r="B131" s="52">
        <f>'Data Entry'!AN160</f>
        <v>0</v>
      </c>
      <c r="C131" s="52" t="str">
        <f>'Data Entry'!BX160</f>
        <v/>
      </c>
      <c r="D131" s="42" t="str">
        <f>'Data Entry'!BU160</f>
        <v>No disability</v>
      </c>
      <c r="E131" s="42">
        <f>'Data Entry'!O160</f>
        <v>0</v>
      </c>
      <c r="F131" s="42">
        <f>'Data Entry'!P160</f>
        <v>0</v>
      </c>
      <c r="G131" s="42">
        <f>'Data Entry'!Q160</f>
        <v>0</v>
      </c>
      <c r="H131" s="291">
        <f t="shared" si="16"/>
        <v>0</v>
      </c>
      <c r="I131" s="42">
        <f>'Data Entry'!R160</f>
        <v>0</v>
      </c>
      <c r="J131" s="42">
        <f>'Data Entry'!S160</f>
        <v>0</v>
      </c>
      <c r="K131" s="42">
        <f>'Data Entry'!T160</f>
        <v>0</v>
      </c>
      <c r="L131" s="42">
        <f>'Data Entry'!U160</f>
        <v>0</v>
      </c>
      <c r="M131" s="291">
        <f t="shared" si="20"/>
        <v>0</v>
      </c>
      <c r="N131" s="42">
        <f>'Data Entry'!V160</f>
        <v>0</v>
      </c>
      <c r="O131" s="42">
        <f>'Data Entry'!W160</f>
        <v>0</v>
      </c>
      <c r="P131" s="291">
        <f t="shared" si="21"/>
        <v>0</v>
      </c>
      <c r="Q131" s="42">
        <f>'Data Entry'!X160</f>
        <v>0</v>
      </c>
      <c r="R131" s="42">
        <f>'Data Entry'!Y160</f>
        <v>0</v>
      </c>
      <c r="S131" s="42">
        <f>'Data Entry'!Z160</f>
        <v>0</v>
      </c>
      <c r="T131" s="291">
        <f t="shared" si="17"/>
        <v>0</v>
      </c>
      <c r="U131" s="42">
        <f>'Data Entry'!AA160</f>
        <v>0</v>
      </c>
      <c r="V131" s="42">
        <f>'Data Entry'!AB160</f>
        <v>0</v>
      </c>
      <c r="W131" s="42">
        <f>'Data Entry'!AC160</f>
        <v>0</v>
      </c>
      <c r="X131" s="42">
        <f>'Data Entry'!AD160</f>
        <v>0</v>
      </c>
      <c r="Y131" s="291">
        <f t="shared" si="22"/>
        <v>0</v>
      </c>
      <c r="Z131" s="42">
        <f>'Data Entry'!AE160</f>
        <v>0</v>
      </c>
      <c r="AA131" s="42">
        <f>'Data Entry'!AF160</f>
        <v>0</v>
      </c>
      <c r="AB131" s="291">
        <f t="shared" si="23"/>
        <v>0</v>
      </c>
      <c r="AC131" s="42">
        <f>'Data Entry'!AH160</f>
        <v>0</v>
      </c>
      <c r="AD131" s="42">
        <f>'Data Entry'!AI160</f>
        <v>0</v>
      </c>
      <c r="AE131" s="42">
        <f>'Data Entry'!AJ160</f>
        <v>0</v>
      </c>
      <c r="AF131" s="42">
        <f>'Data Entry'!AK160</f>
        <v>0</v>
      </c>
      <c r="AG131" s="42">
        <f>'Data Entry'!AL160</f>
        <v>0</v>
      </c>
      <c r="AH131" s="42">
        <f>'Data Entry'!AM160</f>
        <v>0</v>
      </c>
      <c r="AI131" s="42">
        <f>'Data Entry'!AV160</f>
        <v>0</v>
      </c>
      <c r="AJ131" s="42">
        <f>'Data Entry'!AW160</f>
        <v>0</v>
      </c>
      <c r="AK131" s="42">
        <f>'Data Entry'!AX160</f>
        <v>0</v>
      </c>
      <c r="AL131" s="291">
        <f t="shared" si="18"/>
        <v>0</v>
      </c>
      <c r="AM131" s="42">
        <f>'Data Entry'!AY160</f>
        <v>0</v>
      </c>
      <c r="AN131" s="42">
        <f>'Data Entry'!AZ160</f>
        <v>0</v>
      </c>
      <c r="AO131" s="42">
        <f>'Data Entry'!BA160</f>
        <v>0</v>
      </c>
      <c r="AP131" s="42">
        <f>'Data Entry'!BB160</f>
        <v>0</v>
      </c>
      <c r="AQ131" s="291">
        <f t="shared" si="24"/>
        <v>0</v>
      </c>
      <c r="AR131" s="42">
        <f>'Data Entry'!BC160</f>
        <v>0</v>
      </c>
      <c r="AS131" s="42">
        <f>'Data Entry'!BD160</f>
        <v>0</v>
      </c>
      <c r="AT131" s="291">
        <f t="shared" si="25"/>
        <v>0</v>
      </c>
      <c r="AU131" s="42">
        <f>'Data Entry'!BE160</f>
        <v>0</v>
      </c>
      <c r="AV131" s="42">
        <f>'Data Entry'!BF160</f>
        <v>0</v>
      </c>
      <c r="AW131" s="42">
        <f>'Data Entry'!BG160</f>
        <v>0</v>
      </c>
      <c r="AX131" s="291">
        <f t="shared" si="19"/>
        <v>0</v>
      </c>
      <c r="AY131" s="42">
        <f>'Data Entry'!BH160</f>
        <v>0</v>
      </c>
      <c r="AZ131" s="42">
        <f>'Data Entry'!BI160</f>
        <v>0</v>
      </c>
      <c r="BA131" s="42">
        <f>'Data Entry'!BJ160</f>
        <v>0</v>
      </c>
      <c r="BB131" s="42">
        <f>'Data Entry'!BK160</f>
        <v>0</v>
      </c>
      <c r="BC131" s="291">
        <f t="shared" si="26"/>
        <v>0</v>
      </c>
      <c r="BD131" s="42">
        <f>'Data Entry'!BL160</f>
        <v>0</v>
      </c>
      <c r="BE131" s="42">
        <f>'Data Entry'!BM160</f>
        <v>0</v>
      </c>
      <c r="BF131" s="291">
        <f t="shared" si="27"/>
        <v>0</v>
      </c>
      <c r="BG131" s="305">
        <f t="shared" si="28"/>
        <v>0</v>
      </c>
      <c r="BH131" s="288" t="str">
        <f>IFERROR((BG131*'Data Entry'!$F$18)/'Data Entry'!$E$18,"")</f>
        <v/>
      </c>
      <c r="BI131" s="305">
        <f t="shared" si="29"/>
        <v>0</v>
      </c>
      <c r="BJ131" s="288" t="str">
        <f t="shared" si="30"/>
        <v/>
      </c>
      <c r="BK131" s="307" t="str">
        <f t="shared" si="31"/>
        <v/>
      </c>
    </row>
    <row r="132" spans="1:63" ht="27" x14ac:dyDescent="0.2">
      <c r="A132" s="119" t="str">
        <f>'Data Entry'!D161</f>
        <v>Respondent 0128</v>
      </c>
      <c r="B132" s="52">
        <f>'Data Entry'!AN161</f>
        <v>0</v>
      </c>
      <c r="C132" s="52" t="str">
        <f>'Data Entry'!BX161</f>
        <v/>
      </c>
      <c r="D132" s="42" t="str">
        <f>'Data Entry'!BU161</f>
        <v>No disability</v>
      </c>
      <c r="E132" s="42">
        <f>'Data Entry'!O161</f>
        <v>0</v>
      </c>
      <c r="F132" s="42">
        <f>'Data Entry'!P161</f>
        <v>0</v>
      </c>
      <c r="G132" s="42">
        <f>'Data Entry'!Q161</f>
        <v>0</v>
      </c>
      <c r="H132" s="291">
        <f t="shared" si="16"/>
        <v>0</v>
      </c>
      <c r="I132" s="42">
        <f>'Data Entry'!R161</f>
        <v>0</v>
      </c>
      <c r="J132" s="42">
        <f>'Data Entry'!S161</f>
        <v>0</v>
      </c>
      <c r="K132" s="42">
        <f>'Data Entry'!T161</f>
        <v>0</v>
      </c>
      <c r="L132" s="42">
        <f>'Data Entry'!U161</f>
        <v>0</v>
      </c>
      <c r="M132" s="291">
        <f t="shared" si="20"/>
        <v>0</v>
      </c>
      <c r="N132" s="42">
        <f>'Data Entry'!V161</f>
        <v>0</v>
      </c>
      <c r="O132" s="42">
        <f>'Data Entry'!W161</f>
        <v>0</v>
      </c>
      <c r="P132" s="291">
        <f t="shared" si="21"/>
        <v>0</v>
      </c>
      <c r="Q132" s="42">
        <f>'Data Entry'!X161</f>
        <v>0</v>
      </c>
      <c r="R132" s="42">
        <f>'Data Entry'!Y161</f>
        <v>0</v>
      </c>
      <c r="S132" s="42">
        <f>'Data Entry'!Z161</f>
        <v>0</v>
      </c>
      <c r="T132" s="291">
        <f t="shared" si="17"/>
        <v>0</v>
      </c>
      <c r="U132" s="42">
        <f>'Data Entry'!AA161</f>
        <v>0</v>
      </c>
      <c r="V132" s="42">
        <f>'Data Entry'!AB161</f>
        <v>0</v>
      </c>
      <c r="W132" s="42">
        <f>'Data Entry'!AC161</f>
        <v>0</v>
      </c>
      <c r="X132" s="42">
        <f>'Data Entry'!AD161</f>
        <v>0</v>
      </c>
      <c r="Y132" s="291">
        <f t="shared" si="22"/>
        <v>0</v>
      </c>
      <c r="Z132" s="42">
        <f>'Data Entry'!AE161</f>
        <v>0</v>
      </c>
      <c r="AA132" s="42">
        <f>'Data Entry'!AF161</f>
        <v>0</v>
      </c>
      <c r="AB132" s="291">
        <f t="shared" si="23"/>
        <v>0</v>
      </c>
      <c r="AC132" s="42">
        <f>'Data Entry'!AH161</f>
        <v>0</v>
      </c>
      <c r="AD132" s="42">
        <f>'Data Entry'!AI161</f>
        <v>0</v>
      </c>
      <c r="AE132" s="42">
        <f>'Data Entry'!AJ161</f>
        <v>0</v>
      </c>
      <c r="AF132" s="42">
        <f>'Data Entry'!AK161</f>
        <v>0</v>
      </c>
      <c r="AG132" s="42">
        <f>'Data Entry'!AL161</f>
        <v>0</v>
      </c>
      <c r="AH132" s="42">
        <f>'Data Entry'!AM161</f>
        <v>0</v>
      </c>
      <c r="AI132" s="42">
        <f>'Data Entry'!AV161</f>
        <v>0</v>
      </c>
      <c r="AJ132" s="42">
        <f>'Data Entry'!AW161</f>
        <v>0</v>
      </c>
      <c r="AK132" s="42">
        <f>'Data Entry'!AX161</f>
        <v>0</v>
      </c>
      <c r="AL132" s="291">
        <f t="shared" si="18"/>
        <v>0</v>
      </c>
      <c r="AM132" s="42">
        <f>'Data Entry'!AY161</f>
        <v>0</v>
      </c>
      <c r="AN132" s="42">
        <f>'Data Entry'!AZ161</f>
        <v>0</v>
      </c>
      <c r="AO132" s="42">
        <f>'Data Entry'!BA161</f>
        <v>0</v>
      </c>
      <c r="AP132" s="42">
        <f>'Data Entry'!BB161</f>
        <v>0</v>
      </c>
      <c r="AQ132" s="291">
        <f t="shared" si="24"/>
        <v>0</v>
      </c>
      <c r="AR132" s="42">
        <f>'Data Entry'!BC161</f>
        <v>0</v>
      </c>
      <c r="AS132" s="42">
        <f>'Data Entry'!BD161</f>
        <v>0</v>
      </c>
      <c r="AT132" s="291">
        <f t="shared" si="25"/>
        <v>0</v>
      </c>
      <c r="AU132" s="42">
        <f>'Data Entry'!BE161</f>
        <v>0</v>
      </c>
      <c r="AV132" s="42">
        <f>'Data Entry'!BF161</f>
        <v>0</v>
      </c>
      <c r="AW132" s="42">
        <f>'Data Entry'!BG161</f>
        <v>0</v>
      </c>
      <c r="AX132" s="291">
        <f t="shared" si="19"/>
        <v>0</v>
      </c>
      <c r="AY132" s="42">
        <f>'Data Entry'!BH161</f>
        <v>0</v>
      </c>
      <c r="AZ132" s="42">
        <f>'Data Entry'!BI161</f>
        <v>0</v>
      </c>
      <c r="BA132" s="42">
        <f>'Data Entry'!BJ161</f>
        <v>0</v>
      </c>
      <c r="BB132" s="42">
        <f>'Data Entry'!BK161</f>
        <v>0</v>
      </c>
      <c r="BC132" s="291">
        <f t="shared" si="26"/>
        <v>0</v>
      </c>
      <c r="BD132" s="42">
        <f>'Data Entry'!BL161</f>
        <v>0</v>
      </c>
      <c r="BE132" s="42">
        <f>'Data Entry'!BM161</f>
        <v>0</v>
      </c>
      <c r="BF132" s="291">
        <f t="shared" si="27"/>
        <v>0</v>
      </c>
      <c r="BG132" s="305">
        <f t="shared" si="28"/>
        <v>0</v>
      </c>
      <c r="BH132" s="288" t="str">
        <f>IFERROR((BG132*'Data Entry'!$F$18)/'Data Entry'!$E$18,"")</f>
        <v/>
      </c>
      <c r="BI132" s="305">
        <f t="shared" si="29"/>
        <v>0</v>
      </c>
      <c r="BJ132" s="288" t="str">
        <f t="shared" si="30"/>
        <v/>
      </c>
      <c r="BK132" s="307" t="str">
        <f t="shared" si="31"/>
        <v/>
      </c>
    </row>
    <row r="133" spans="1:63" ht="27" x14ac:dyDescent="0.2">
      <c r="A133" s="119" t="str">
        <f>'Data Entry'!D162</f>
        <v>Respondent 0129</v>
      </c>
      <c r="B133" s="52">
        <f>'Data Entry'!AN162</f>
        <v>0</v>
      </c>
      <c r="C133" s="52" t="str">
        <f>'Data Entry'!BX162</f>
        <v/>
      </c>
      <c r="D133" s="42" t="str">
        <f>'Data Entry'!BU162</f>
        <v>No disability</v>
      </c>
      <c r="E133" s="42">
        <f>'Data Entry'!O162</f>
        <v>0</v>
      </c>
      <c r="F133" s="42">
        <f>'Data Entry'!P162</f>
        <v>0</v>
      </c>
      <c r="G133" s="42">
        <f>'Data Entry'!Q162</f>
        <v>0</v>
      </c>
      <c r="H133" s="291">
        <f t="shared" ref="H133:H196" si="32">IF(G133=1,F133*E133*4.35,0)+IF(G133=2,F133*4.35,0)+IF(G133=3,F133*2.17,0)+IF(G133=4,F133*2,0)+IF(G133=5,F133,0)</f>
        <v>0</v>
      </c>
      <c r="I133" s="42">
        <f>'Data Entry'!R162</f>
        <v>0</v>
      </c>
      <c r="J133" s="42">
        <f>'Data Entry'!S162</f>
        <v>0</v>
      </c>
      <c r="K133" s="42">
        <f>'Data Entry'!T162</f>
        <v>0</v>
      </c>
      <c r="L133" s="42">
        <f>'Data Entry'!U162</f>
        <v>0</v>
      </c>
      <c r="M133" s="291">
        <f t="shared" si="20"/>
        <v>0</v>
      </c>
      <c r="N133" s="42">
        <f>'Data Entry'!V162</f>
        <v>0</v>
      </c>
      <c r="O133" s="42">
        <f>'Data Entry'!W162</f>
        <v>0</v>
      </c>
      <c r="P133" s="291">
        <f t="shared" si="21"/>
        <v>0</v>
      </c>
      <c r="Q133" s="42">
        <f>'Data Entry'!X162</f>
        <v>0</v>
      </c>
      <c r="R133" s="42">
        <f>'Data Entry'!Y162</f>
        <v>0</v>
      </c>
      <c r="S133" s="42">
        <f>'Data Entry'!Z162</f>
        <v>0</v>
      </c>
      <c r="T133" s="291">
        <f t="shared" ref="T133:T196" si="33">IF(S133=1,R133*Q133*4.35,0)+IF(S133=2,R133*4.35,0)+IF(S133=3,R133*2.17,0)+IF(S133=4,R133*2,0)+IF(S133=5,R133,0)</f>
        <v>0</v>
      </c>
      <c r="U133" s="42">
        <f>'Data Entry'!AA162</f>
        <v>0</v>
      </c>
      <c r="V133" s="42">
        <f>'Data Entry'!AB162</f>
        <v>0</v>
      </c>
      <c r="W133" s="42">
        <f>'Data Entry'!AC162</f>
        <v>0</v>
      </c>
      <c r="X133" s="42">
        <f>'Data Entry'!AD162</f>
        <v>0</v>
      </c>
      <c r="Y133" s="291">
        <f t="shared" si="22"/>
        <v>0</v>
      </c>
      <c r="Z133" s="42">
        <f>'Data Entry'!AE162</f>
        <v>0</v>
      </c>
      <c r="AA133" s="42">
        <f>'Data Entry'!AF162</f>
        <v>0</v>
      </c>
      <c r="AB133" s="291">
        <f t="shared" si="23"/>
        <v>0</v>
      </c>
      <c r="AC133" s="42">
        <f>'Data Entry'!AH162</f>
        <v>0</v>
      </c>
      <c r="AD133" s="42">
        <f>'Data Entry'!AI162</f>
        <v>0</v>
      </c>
      <c r="AE133" s="42">
        <f>'Data Entry'!AJ162</f>
        <v>0</v>
      </c>
      <c r="AF133" s="42">
        <f>'Data Entry'!AK162</f>
        <v>0</v>
      </c>
      <c r="AG133" s="42">
        <f>'Data Entry'!AL162</f>
        <v>0</v>
      </c>
      <c r="AH133" s="42">
        <f>'Data Entry'!AM162</f>
        <v>0</v>
      </c>
      <c r="AI133" s="42">
        <f>'Data Entry'!AV162</f>
        <v>0</v>
      </c>
      <c r="AJ133" s="42">
        <f>'Data Entry'!AW162</f>
        <v>0</v>
      </c>
      <c r="AK133" s="42">
        <f>'Data Entry'!AX162</f>
        <v>0</v>
      </c>
      <c r="AL133" s="291">
        <f t="shared" ref="AL133:AL196" si="34">IF(AK133=1,AJ133*AI133*4.35,0)+IF(AK133=2,AJ133*4.35,0)+IF(AK133=3,AJ133*2.17,0)+IF(AK133=4,AJ133*2,0)+IF(AK133=5,AJ133,0)</f>
        <v>0</v>
      </c>
      <c r="AM133" s="42">
        <f>'Data Entry'!AY162</f>
        <v>0</v>
      </c>
      <c r="AN133" s="42">
        <f>'Data Entry'!AZ162</f>
        <v>0</v>
      </c>
      <c r="AO133" s="42">
        <f>'Data Entry'!BA162</f>
        <v>0</v>
      </c>
      <c r="AP133" s="42">
        <f>'Data Entry'!BB162</f>
        <v>0</v>
      </c>
      <c r="AQ133" s="291">
        <f t="shared" si="24"/>
        <v>0</v>
      </c>
      <c r="AR133" s="42">
        <f>'Data Entry'!BC162</f>
        <v>0</v>
      </c>
      <c r="AS133" s="42">
        <f>'Data Entry'!BD162</f>
        <v>0</v>
      </c>
      <c r="AT133" s="291">
        <f t="shared" si="25"/>
        <v>0</v>
      </c>
      <c r="AU133" s="42">
        <f>'Data Entry'!BE162</f>
        <v>0</v>
      </c>
      <c r="AV133" s="42">
        <f>'Data Entry'!BF162</f>
        <v>0</v>
      </c>
      <c r="AW133" s="42">
        <f>'Data Entry'!BG162</f>
        <v>0</v>
      </c>
      <c r="AX133" s="291">
        <f t="shared" ref="AX133:AX196" si="35">IF(AW133=1,AV133*AU133*4.35,0)+IF(AW133=2,AV133*4.35,0)+IF(AW133=3,AV133*2.17,0)+IF(AW133=4,AV133*2,0)+IF(AW133=5,AV133,0)</f>
        <v>0</v>
      </c>
      <c r="AY133" s="42">
        <f>'Data Entry'!BH162</f>
        <v>0</v>
      </c>
      <c r="AZ133" s="42">
        <f>'Data Entry'!BI162</f>
        <v>0</v>
      </c>
      <c r="BA133" s="42">
        <f>'Data Entry'!BJ162</f>
        <v>0</v>
      </c>
      <c r="BB133" s="42">
        <f>'Data Entry'!BK162</f>
        <v>0</v>
      </c>
      <c r="BC133" s="291">
        <f t="shared" si="26"/>
        <v>0</v>
      </c>
      <c r="BD133" s="42">
        <f>'Data Entry'!BL162</f>
        <v>0</v>
      </c>
      <c r="BE133" s="42">
        <f>'Data Entry'!BM162</f>
        <v>0</v>
      </c>
      <c r="BF133" s="291">
        <f t="shared" si="27"/>
        <v>0</v>
      </c>
      <c r="BG133" s="305">
        <f t="shared" si="28"/>
        <v>0</v>
      </c>
      <c r="BH133" s="288" t="str">
        <f>IFERROR((BG133*'Data Entry'!$F$18)/'Data Entry'!$E$18,"")</f>
        <v/>
      </c>
      <c r="BI133" s="305">
        <f t="shared" si="29"/>
        <v>0</v>
      </c>
      <c r="BJ133" s="288" t="str">
        <f t="shared" si="30"/>
        <v/>
      </c>
      <c r="BK133" s="307" t="str">
        <f t="shared" si="31"/>
        <v/>
      </c>
    </row>
    <row r="134" spans="1:63" ht="27" x14ac:dyDescent="0.2">
      <c r="A134" s="119" t="str">
        <f>'Data Entry'!D163</f>
        <v>Respondent 0130</v>
      </c>
      <c r="B134" s="52">
        <f>'Data Entry'!AN163</f>
        <v>0</v>
      </c>
      <c r="C134" s="52" t="str">
        <f>'Data Entry'!BX163</f>
        <v/>
      </c>
      <c r="D134" s="42" t="str">
        <f>'Data Entry'!BU163</f>
        <v>No disability</v>
      </c>
      <c r="E134" s="42">
        <f>'Data Entry'!O163</f>
        <v>0</v>
      </c>
      <c r="F134" s="42">
        <f>'Data Entry'!P163</f>
        <v>0</v>
      </c>
      <c r="G134" s="42">
        <f>'Data Entry'!Q163</f>
        <v>0</v>
      </c>
      <c r="H134" s="291">
        <f t="shared" si="32"/>
        <v>0</v>
      </c>
      <c r="I134" s="42">
        <f>'Data Entry'!R163</f>
        <v>0</v>
      </c>
      <c r="J134" s="42">
        <f>'Data Entry'!S163</f>
        <v>0</v>
      </c>
      <c r="K134" s="42">
        <f>'Data Entry'!T163</f>
        <v>0</v>
      </c>
      <c r="L134" s="42">
        <f>'Data Entry'!U163</f>
        <v>0</v>
      </c>
      <c r="M134" s="291">
        <f t="shared" ref="M134:M197" si="36">IF(K134=0,(J134*4.35)-L134,K134-L134)</f>
        <v>0</v>
      </c>
      <c r="N134" s="42">
        <f>'Data Entry'!V163</f>
        <v>0</v>
      </c>
      <c r="O134" s="42">
        <f>'Data Entry'!W163</f>
        <v>0</v>
      </c>
      <c r="P134" s="291">
        <f t="shared" ref="P134:P197" si="37">N134-O134</f>
        <v>0</v>
      </c>
      <c r="Q134" s="42">
        <f>'Data Entry'!X163</f>
        <v>0</v>
      </c>
      <c r="R134" s="42">
        <f>'Data Entry'!Y163</f>
        <v>0</v>
      </c>
      <c r="S134" s="42">
        <f>'Data Entry'!Z163</f>
        <v>0</v>
      </c>
      <c r="T134" s="291">
        <f t="shared" si="33"/>
        <v>0</v>
      </c>
      <c r="U134" s="42">
        <f>'Data Entry'!AA163</f>
        <v>0</v>
      </c>
      <c r="V134" s="42">
        <f>'Data Entry'!AB163</f>
        <v>0</v>
      </c>
      <c r="W134" s="42">
        <f>'Data Entry'!AC163</f>
        <v>0</v>
      </c>
      <c r="X134" s="42">
        <f>'Data Entry'!AD163</f>
        <v>0</v>
      </c>
      <c r="Y134" s="291">
        <f t="shared" ref="Y134:Y197" si="38">IF(W134=0,(V134*4.35)-X134,W134-X134)</f>
        <v>0</v>
      </c>
      <c r="Z134" s="42">
        <f>'Data Entry'!AE163</f>
        <v>0</v>
      </c>
      <c r="AA134" s="42">
        <f>'Data Entry'!AF163</f>
        <v>0</v>
      </c>
      <c r="AB134" s="291">
        <f t="shared" ref="AB134:AB197" si="39">Z134-AA134</f>
        <v>0</v>
      </c>
      <c r="AC134" s="42">
        <f>'Data Entry'!AH163</f>
        <v>0</v>
      </c>
      <c r="AD134" s="42">
        <f>'Data Entry'!AI163</f>
        <v>0</v>
      </c>
      <c r="AE134" s="42">
        <f>'Data Entry'!AJ163</f>
        <v>0</v>
      </c>
      <c r="AF134" s="42">
        <f>'Data Entry'!AK163</f>
        <v>0</v>
      </c>
      <c r="AG134" s="42">
        <f>'Data Entry'!AL163</f>
        <v>0</v>
      </c>
      <c r="AH134" s="42">
        <f>'Data Entry'!AM163</f>
        <v>0</v>
      </c>
      <c r="AI134" s="42">
        <f>'Data Entry'!AV163</f>
        <v>0</v>
      </c>
      <c r="AJ134" s="42">
        <f>'Data Entry'!AW163</f>
        <v>0</v>
      </c>
      <c r="AK134" s="42">
        <f>'Data Entry'!AX163</f>
        <v>0</v>
      </c>
      <c r="AL134" s="291">
        <f t="shared" si="34"/>
        <v>0</v>
      </c>
      <c r="AM134" s="42">
        <f>'Data Entry'!AY163</f>
        <v>0</v>
      </c>
      <c r="AN134" s="42">
        <f>'Data Entry'!AZ163</f>
        <v>0</v>
      </c>
      <c r="AO134" s="42">
        <f>'Data Entry'!BA163</f>
        <v>0</v>
      </c>
      <c r="AP134" s="42">
        <f>'Data Entry'!BB163</f>
        <v>0</v>
      </c>
      <c r="AQ134" s="291">
        <f t="shared" ref="AQ134:AQ197" si="40">IF(AO134=0,(AN134*4.35)-AP134,AO134-AP134)</f>
        <v>0</v>
      </c>
      <c r="AR134" s="42">
        <f>'Data Entry'!BC163</f>
        <v>0</v>
      </c>
      <c r="AS134" s="42">
        <f>'Data Entry'!BD163</f>
        <v>0</v>
      </c>
      <c r="AT134" s="291">
        <f t="shared" ref="AT134:AT197" si="41">AR134-AS134</f>
        <v>0</v>
      </c>
      <c r="AU134" s="42">
        <f>'Data Entry'!BE163</f>
        <v>0</v>
      </c>
      <c r="AV134" s="42">
        <f>'Data Entry'!BF163</f>
        <v>0</v>
      </c>
      <c r="AW134" s="42">
        <f>'Data Entry'!BG163</f>
        <v>0</v>
      </c>
      <c r="AX134" s="291">
        <f t="shared" si="35"/>
        <v>0</v>
      </c>
      <c r="AY134" s="42">
        <f>'Data Entry'!BH163</f>
        <v>0</v>
      </c>
      <c r="AZ134" s="42">
        <f>'Data Entry'!BI163</f>
        <v>0</v>
      </c>
      <c r="BA134" s="42">
        <f>'Data Entry'!BJ163</f>
        <v>0</v>
      </c>
      <c r="BB134" s="42">
        <f>'Data Entry'!BK163</f>
        <v>0</v>
      </c>
      <c r="BC134" s="291">
        <f t="shared" ref="BC134:BC197" si="42">IF(BA134=0,(AZ134*4.35)-BB134,BA134-BB134)</f>
        <v>0</v>
      </c>
      <c r="BD134" s="42">
        <f>'Data Entry'!BL163</f>
        <v>0</v>
      </c>
      <c r="BE134" s="42">
        <f>'Data Entry'!BM163</f>
        <v>0</v>
      </c>
      <c r="BF134" s="291">
        <f t="shared" ref="BF134:BF197" si="43">BD134-BE134</f>
        <v>0</v>
      </c>
      <c r="BG134" s="305">
        <f t="shared" ref="BG134:BG197" si="44">H134+I134+M134+P134+T134+U134+Y134+AB134</f>
        <v>0</v>
      </c>
      <c r="BH134" s="288" t="str">
        <f>IFERROR((BG134*'Data Entry'!$F$18)/'Data Entry'!$E$18,"")</f>
        <v/>
      </c>
      <c r="BI134" s="305">
        <f t="shared" ref="BI134:BI197" si="45">AL134+AM134+AQ134+AT134+AX134+AY134+BC134+BF134</f>
        <v>0</v>
      </c>
      <c r="BJ134" s="288" t="str">
        <f t="shared" ref="BJ134:BJ197" si="46">IFERROR(BI134-BH134,"")</f>
        <v/>
      </c>
      <c r="BK134" s="307" t="str">
        <f t="shared" si="31"/>
        <v/>
      </c>
    </row>
    <row r="135" spans="1:63" ht="27" x14ac:dyDescent="0.2">
      <c r="A135" s="119" t="str">
        <f>'Data Entry'!D164</f>
        <v>Respondent 0131</v>
      </c>
      <c r="B135" s="52">
        <f>'Data Entry'!AN164</f>
        <v>0</v>
      </c>
      <c r="C135" s="52" t="str">
        <f>'Data Entry'!BX164</f>
        <v/>
      </c>
      <c r="D135" s="42" t="str">
        <f>'Data Entry'!BU164</f>
        <v>No disability</v>
      </c>
      <c r="E135" s="42">
        <f>'Data Entry'!O164</f>
        <v>0</v>
      </c>
      <c r="F135" s="42">
        <f>'Data Entry'!P164</f>
        <v>0</v>
      </c>
      <c r="G135" s="42">
        <f>'Data Entry'!Q164</f>
        <v>0</v>
      </c>
      <c r="H135" s="291">
        <f t="shared" si="32"/>
        <v>0</v>
      </c>
      <c r="I135" s="42">
        <f>'Data Entry'!R164</f>
        <v>0</v>
      </c>
      <c r="J135" s="42">
        <f>'Data Entry'!S164</f>
        <v>0</v>
      </c>
      <c r="K135" s="42">
        <f>'Data Entry'!T164</f>
        <v>0</v>
      </c>
      <c r="L135" s="42">
        <f>'Data Entry'!U164</f>
        <v>0</v>
      </c>
      <c r="M135" s="291">
        <f t="shared" si="36"/>
        <v>0</v>
      </c>
      <c r="N135" s="42">
        <f>'Data Entry'!V164</f>
        <v>0</v>
      </c>
      <c r="O135" s="42">
        <f>'Data Entry'!W164</f>
        <v>0</v>
      </c>
      <c r="P135" s="291">
        <f t="shared" si="37"/>
        <v>0</v>
      </c>
      <c r="Q135" s="42">
        <f>'Data Entry'!X164</f>
        <v>0</v>
      </c>
      <c r="R135" s="42">
        <f>'Data Entry'!Y164</f>
        <v>0</v>
      </c>
      <c r="S135" s="42">
        <f>'Data Entry'!Z164</f>
        <v>0</v>
      </c>
      <c r="T135" s="291">
        <f t="shared" si="33"/>
        <v>0</v>
      </c>
      <c r="U135" s="42">
        <f>'Data Entry'!AA164</f>
        <v>0</v>
      </c>
      <c r="V135" s="42">
        <f>'Data Entry'!AB164</f>
        <v>0</v>
      </c>
      <c r="W135" s="42">
        <f>'Data Entry'!AC164</f>
        <v>0</v>
      </c>
      <c r="X135" s="42">
        <f>'Data Entry'!AD164</f>
        <v>0</v>
      </c>
      <c r="Y135" s="291">
        <f t="shared" si="38"/>
        <v>0</v>
      </c>
      <c r="Z135" s="42">
        <f>'Data Entry'!AE164</f>
        <v>0</v>
      </c>
      <c r="AA135" s="42">
        <f>'Data Entry'!AF164</f>
        <v>0</v>
      </c>
      <c r="AB135" s="291">
        <f t="shared" si="39"/>
        <v>0</v>
      </c>
      <c r="AC135" s="42">
        <f>'Data Entry'!AH164</f>
        <v>0</v>
      </c>
      <c r="AD135" s="42">
        <f>'Data Entry'!AI164</f>
        <v>0</v>
      </c>
      <c r="AE135" s="42">
        <f>'Data Entry'!AJ164</f>
        <v>0</v>
      </c>
      <c r="AF135" s="42">
        <f>'Data Entry'!AK164</f>
        <v>0</v>
      </c>
      <c r="AG135" s="42">
        <f>'Data Entry'!AL164</f>
        <v>0</v>
      </c>
      <c r="AH135" s="42">
        <f>'Data Entry'!AM164</f>
        <v>0</v>
      </c>
      <c r="AI135" s="42">
        <f>'Data Entry'!AV164</f>
        <v>0</v>
      </c>
      <c r="AJ135" s="42">
        <f>'Data Entry'!AW164</f>
        <v>0</v>
      </c>
      <c r="AK135" s="42">
        <f>'Data Entry'!AX164</f>
        <v>0</v>
      </c>
      <c r="AL135" s="291">
        <f t="shared" si="34"/>
        <v>0</v>
      </c>
      <c r="AM135" s="42">
        <f>'Data Entry'!AY164</f>
        <v>0</v>
      </c>
      <c r="AN135" s="42">
        <f>'Data Entry'!AZ164</f>
        <v>0</v>
      </c>
      <c r="AO135" s="42">
        <f>'Data Entry'!BA164</f>
        <v>0</v>
      </c>
      <c r="AP135" s="42">
        <f>'Data Entry'!BB164</f>
        <v>0</v>
      </c>
      <c r="AQ135" s="291">
        <f t="shared" si="40"/>
        <v>0</v>
      </c>
      <c r="AR135" s="42">
        <f>'Data Entry'!BC164</f>
        <v>0</v>
      </c>
      <c r="AS135" s="42">
        <f>'Data Entry'!BD164</f>
        <v>0</v>
      </c>
      <c r="AT135" s="291">
        <f t="shared" si="41"/>
        <v>0</v>
      </c>
      <c r="AU135" s="42">
        <f>'Data Entry'!BE164</f>
        <v>0</v>
      </c>
      <c r="AV135" s="42">
        <f>'Data Entry'!BF164</f>
        <v>0</v>
      </c>
      <c r="AW135" s="42">
        <f>'Data Entry'!BG164</f>
        <v>0</v>
      </c>
      <c r="AX135" s="291">
        <f t="shared" si="35"/>
        <v>0</v>
      </c>
      <c r="AY135" s="42">
        <f>'Data Entry'!BH164</f>
        <v>0</v>
      </c>
      <c r="AZ135" s="42">
        <f>'Data Entry'!BI164</f>
        <v>0</v>
      </c>
      <c r="BA135" s="42">
        <f>'Data Entry'!BJ164</f>
        <v>0</v>
      </c>
      <c r="BB135" s="42">
        <f>'Data Entry'!BK164</f>
        <v>0</v>
      </c>
      <c r="BC135" s="291">
        <f t="shared" si="42"/>
        <v>0</v>
      </c>
      <c r="BD135" s="42">
        <f>'Data Entry'!BL164</f>
        <v>0</v>
      </c>
      <c r="BE135" s="42">
        <f>'Data Entry'!BM164</f>
        <v>0</v>
      </c>
      <c r="BF135" s="291">
        <f t="shared" si="43"/>
        <v>0</v>
      </c>
      <c r="BG135" s="305">
        <f t="shared" si="44"/>
        <v>0</v>
      </c>
      <c r="BH135" s="288" t="str">
        <f>IFERROR((BG135*'Data Entry'!$F$18)/'Data Entry'!$E$18,"")</f>
        <v/>
      </c>
      <c r="BI135" s="305">
        <f t="shared" si="45"/>
        <v>0</v>
      </c>
      <c r="BJ135" s="288" t="str">
        <f t="shared" si="46"/>
        <v/>
      </c>
      <c r="BK135" s="307" t="str">
        <f t="shared" ref="BK135:BK198" si="47">IFERROR((BJ135/BH135)*100,"")</f>
        <v/>
      </c>
    </row>
    <row r="136" spans="1:63" ht="27" x14ac:dyDescent="0.2">
      <c r="A136" s="119" t="str">
        <f>'Data Entry'!D165</f>
        <v>Respondent 0132</v>
      </c>
      <c r="B136" s="52">
        <f>'Data Entry'!AN165</f>
        <v>0</v>
      </c>
      <c r="C136" s="52" t="str">
        <f>'Data Entry'!BX165</f>
        <v/>
      </c>
      <c r="D136" s="42" t="str">
        <f>'Data Entry'!BU165</f>
        <v>No disability</v>
      </c>
      <c r="E136" s="42">
        <f>'Data Entry'!O165</f>
        <v>0</v>
      </c>
      <c r="F136" s="42">
        <f>'Data Entry'!P165</f>
        <v>0</v>
      </c>
      <c r="G136" s="42">
        <f>'Data Entry'!Q165</f>
        <v>0</v>
      </c>
      <c r="H136" s="291">
        <f t="shared" si="32"/>
        <v>0</v>
      </c>
      <c r="I136" s="42">
        <f>'Data Entry'!R165</f>
        <v>0</v>
      </c>
      <c r="J136" s="42">
        <f>'Data Entry'!S165</f>
        <v>0</v>
      </c>
      <c r="K136" s="42">
        <f>'Data Entry'!T165</f>
        <v>0</v>
      </c>
      <c r="L136" s="42">
        <f>'Data Entry'!U165</f>
        <v>0</v>
      </c>
      <c r="M136" s="291">
        <f t="shared" si="36"/>
        <v>0</v>
      </c>
      <c r="N136" s="42">
        <f>'Data Entry'!V165</f>
        <v>0</v>
      </c>
      <c r="O136" s="42">
        <f>'Data Entry'!W165</f>
        <v>0</v>
      </c>
      <c r="P136" s="291">
        <f t="shared" si="37"/>
        <v>0</v>
      </c>
      <c r="Q136" s="42">
        <f>'Data Entry'!X165</f>
        <v>0</v>
      </c>
      <c r="R136" s="42">
        <f>'Data Entry'!Y165</f>
        <v>0</v>
      </c>
      <c r="S136" s="42">
        <f>'Data Entry'!Z165</f>
        <v>0</v>
      </c>
      <c r="T136" s="291">
        <f t="shared" si="33"/>
        <v>0</v>
      </c>
      <c r="U136" s="42">
        <f>'Data Entry'!AA165</f>
        <v>0</v>
      </c>
      <c r="V136" s="42">
        <f>'Data Entry'!AB165</f>
        <v>0</v>
      </c>
      <c r="W136" s="42">
        <f>'Data Entry'!AC165</f>
        <v>0</v>
      </c>
      <c r="X136" s="42">
        <f>'Data Entry'!AD165</f>
        <v>0</v>
      </c>
      <c r="Y136" s="291">
        <f t="shared" si="38"/>
        <v>0</v>
      </c>
      <c r="Z136" s="42">
        <f>'Data Entry'!AE165</f>
        <v>0</v>
      </c>
      <c r="AA136" s="42">
        <f>'Data Entry'!AF165</f>
        <v>0</v>
      </c>
      <c r="AB136" s="291">
        <f t="shared" si="39"/>
        <v>0</v>
      </c>
      <c r="AC136" s="42">
        <f>'Data Entry'!AH165</f>
        <v>0</v>
      </c>
      <c r="AD136" s="42">
        <f>'Data Entry'!AI165</f>
        <v>0</v>
      </c>
      <c r="AE136" s="42">
        <f>'Data Entry'!AJ165</f>
        <v>0</v>
      </c>
      <c r="AF136" s="42">
        <f>'Data Entry'!AK165</f>
        <v>0</v>
      </c>
      <c r="AG136" s="42">
        <f>'Data Entry'!AL165</f>
        <v>0</v>
      </c>
      <c r="AH136" s="42">
        <f>'Data Entry'!AM165</f>
        <v>0</v>
      </c>
      <c r="AI136" s="42">
        <f>'Data Entry'!AV165</f>
        <v>0</v>
      </c>
      <c r="AJ136" s="42">
        <f>'Data Entry'!AW165</f>
        <v>0</v>
      </c>
      <c r="AK136" s="42">
        <f>'Data Entry'!AX165</f>
        <v>0</v>
      </c>
      <c r="AL136" s="291">
        <f t="shared" si="34"/>
        <v>0</v>
      </c>
      <c r="AM136" s="42">
        <f>'Data Entry'!AY165</f>
        <v>0</v>
      </c>
      <c r="AN136" s="42">
        <f>'Data Entry'!AZ165</f>
        <v>0</v>
      </c>
      <c r="AO136" s="42">
        <f>'Data Entry'!BA165</f>
        <v>0</v>
      </c>
      <c r="AP136" s="42">
        <f>'Data Entry'!BB165</f>
        <v>0</v>
      </c>
      <c r="AQ136" s="291">
        <f t="shared" si="40"/>
        <v>0</v>
      </c>
      <c r="AR136" s="42">
        <f>'Data Entry'!BC165</f>
        <v>0</v>
      </c>
      <c r="AS136" s="42">
        <f>'Data Entry'!BD165</f>
        <v>0</v>
      </c>
      <c r="AT136" s="291">
        <f t="shared" si="41"/>
        <v>0</v>
      </c>
      <c r="AU136" s="42">
        <f>'Data Entry'!BE165</f>
        <v>0</v>
      </c>
      <c r="AV136" s="42">
        <f>'Data Entry'!BF165</f>
        <v>0</v>
      </c>
      <c r="AW136" s="42">
        <f>'Data Entry'!BG165</f>
        <v>0</v>
      </c>
      <c r="AX136" s="291">
        <f t="shared" si="35"/>
        <v>0</v>
      </c>
      <c r="AY136" s="42">
        <f>'Data Entry'!BH165</f>
        <v>0</v>
      </c>
      <c r="AZ136" s="42">
        <f>'Data Entry'!BI165</f>
        <v>0</v>
      </c>
      <c r="BA136" s="42">
        <f>'Data Entry'!BJ165</f>
        <v>0</v>
      </c>
      <c r="BB136" s="42">
        <f>'Data Entry'!BK165</f>
        <v>0</v>
      </c>
      <c r="BC136" s="291">
        <f t="shared" si="42"/>
        <v>0</v>
      </c>
      <c r="BD136" s="42">
        <f>'Data Entry'!BL165</f>
        <v>0</v>
      </c>
      <c r="BE136" s="42">
        <f>'Data Entry'!BM165</f>
        <v>0</v>
      </c>
      <c r="BF136" s="291">
        <f t="shared" si="43"/>
        <v>0</v>
      </c>
      <c r="BG136" s="305">
        <f t="shared" si="44"/>
        <v>0</v>
      </c>
      <c r="BH136" s="288" t="str">
        <f>IFERROR((BG136*'Data Entry'!$F$18)/'Data Entry'!$E$18,"")</f>
        <v/>
      </c>
      <c r="BI136" s="305">
        <f t="shared" si="45"/>
        <v>0</v>
      </c>
      <c r="BJ136" s="288" t="str">
        <f t="shared" si="46"/>
        <v/>
      </c>
      <c r="BK136" s="307" t="str">
        <f t="shared" si="47"/>
        <v/>
      </c>
    </row>
    <row r="137" spans="1:63" ht="27" x14ac:dyDescent="0.2">
      <c r="A137" s="119" t="str">
        <f>'Data Entry'!D166</f>
        <v>Respondent 0133</v>
      </c>
      <c r="B137" s="52">
        <f>'Data Entry'!AN166</f>
        <v>0</v>
      </c>
      <c r="C137" s="52" t="str">
        <f>'Data Entry'!BX166</f>
        <v/>
      </c>
      <c r="D137" s="42" t="str">
        <f>'Data Entry'!BU166</f>
        <v>No disability</v>
      </c>
      <c r="E137" s="42">
        <f>'Data Entry'!O166</f>
        <v>0</v>
      </c>
      <c r="F137" s="42">
        <f>'Data Entry'!P166</f>
        <v>0</v>
      </c>
      <c r="G137" s="42">
        <f>'Data Entry'!Q166</f>
        <v>0</v>
      </c>
      <c r="H137" s="291">
        <f t="shared" si="32"/>
        <v>0</v>
      </c>
      <c r="I137" s="42">
        <f>'Data Entry'!R166</f>
        <v>0</v>
      </c>
      <c r="J137" s="42">
        <f>'Data Entry'!S166</f>
        <v>0</v>
      </c>
      <c r="K137" s="42">
        <f>'Data Entry'!T166</f>
        <v>0</v>
      </c>
      <c r="L137" s="42">
        <f>'Data Entry'!U166</f>
        <v>0</v>
      </c>
      <c r="M137" s="291">
        <f t="shared" si="36"/>
        <v>0</v>
      </c>
      <c r="N137" s="42">
        <f>'Data Entry'!V166</f>
        <v>0</v>
      </c>
      <c r="O137" s="42">
        <f>'Data Entry'!W166</f>
        <v>0</v>
      </c>
      <c r="P137" s="291">
        <f t="shared" si="37"/>
        <v>0</v>
      </c>
      <c r="Q137" s="42">
        <f>'Data Entry'!X166</f>
        <v>0</v>
      </c>
      <c r="R137" s="42">
        <f>'Data Entry'!Y166</f>
        <v>0</v>
      </c>
      <c r="S137" s="42">
        <f>'Data Entry'!Z166</f>
        <v>0</v>
      </c>
      <c r="T137" s="291">
        <f t="shared" si="33"/>
        <v>0</v>
      </c>
      <c r="U137" s="42">
        <f>'Data Entry'!AA166</f>
        <v>0</v>
      </c>
      <c r="V137" s="42">
        <f>'Data Entry'!AB166</f>
        <v>0</v>
      </c>
      <c r="W137" s="42">
        <f>'Data Entry'!AC166</f>
        <v>0</v>
      </c>
      <c r="X137" s="42">
        <f>'Data Entry'!AD166</f>
        <v>0</v>
      </c>
      <c r="Y137" s="291">
        <f t="shared" si="38"/>
        <v>0</v>
      </c>
      <c r="Z137" s="42">
        <f>'Data Entry'!AE166</f>
        <v>0</v>
      </c>
      <c r="AA137" s="42">
        <f>'Data Entry'!AF166</f>
        <v>0</v>
      </c>
      <c r="AB137" s="291">
        <f t="shared" si="39"/>
        <v>0</v>
      </c>
      <c r="AC137" s="42">
        <f>'Data Entry'!AH166</f>
        <v>0</v>
      </c>
      <c r="AD137" s="42">
        <f>'Data Entry'!AI166</f>
        <v>0</v>
      </c>
      <c r="AE137" s="42">
        <f>'Data Entry'!AJ166</f>
        <v>0</v>
      </c>
      <c r="AF137" s="42">
        <f>'Data Entry'!AK166</f>
        <v>0</v>
      </c>
      <c r="AG137" s="42">
        <f>'Data Entry'!AL166</f>
        <v>0</v>
      </c>
      <c r="AH137" s="42">
        <f>'Data Entry'!AM166</f>
        <v>0</v>
      </c>
      <c r="AI137" s="42">
        <f>'Data Entry'!AV166</f>
        <v>0</v>
      </c>
      <c r="AJ137" s="42">
        <f>'Data Entry'!AW166</f>
        <v>0</v>
      </c>
      <c r="AK137" s="42">
        <f>'Data Entry'!AX166</f>
        <v>0</v>
      </c>
      <c r="AL137" s="291">
        <f t="shared" si="34"/>
        <v>0</v>
      </c>
      <c r="AM137" s="42">
        <f>'Data Entry'!AY166</f>
        <v>0</v>
      </c>
      <c r="AN137" s="42">
        <f>'Data Entry'!AZ166</f>
        <v>0</v>
      </c>
      <c r="AO137" s="42">
        <f>'Data Entry'!BA166</f>
        <v>0</v>
      </c>
      <c r="AP137" s="42">
        <f>'Data Entry'!BB166</f>
        <v>0</v>
      </c>
      <c r="AQ137" s="291">
        <f t="shared" si="40"/>
        <v>0</v>
      </c>
      <c r="AR137" s="42">
        <f>'Data Entry'!BC166</f>
        <v>0</v>
      </c>
      <c r="AS137" s="42">
        <f>'Data Entry'!BD166</f>
        <v>0</v>
      </c>
      <c r="AT137" s="291">
        <f t="shared" si="41"/>
        <v>0</v>
      </c>
      <c r="AU137" s="42">
        <f>'Data Entry'!BE166</f>
        <v>0</v>
      </c>
      <c r="AV137" s="42">
        <f>'Data Entry'!BF166</f>
        <v>0</v>
      </c>
      <c r="AW137" s="42">
        <f>'Data Entry'!BG166</f>
        <v>0</v>
      </c>
      <c r="AX137" s="291">
        <f t="shared" si="35"/>
        <v>0</v>
      </c>
      <c r="AY137" s="42">
        <f>'Data Entry'!BH166</f>
        <v>0</v>
      </c>
      <c r="AZ137" s="42">
        <f>'Data Entry'!BI166</f>
        <v>0</v>
      </c>
      <c r="BA137" s="42">
        <f>'Data Entry'!BJ166</f>
        <v>0</v>
      </c>
      <c r="BB137" s="42">
        <f>'Data Entry'!BK166</f>
        <v>0</v>
      </c>
      <c r="BC137" s="291">
        <f t="shared" si="42"/>
        <v>0</v>
      </c>
      <c r="BD137" s="42">
        <f>'Data Entry'!BL166</f>
        <v>0</v>
      </c>
      <c r="BE137" s="42">
        <f>'Data Entry'!BM166</f>
        <v>0</v>
      </c>
      <c r="BF137" s="291">
        <f t="shared" si="43"/>
        <v>0</v>
      </c>
      <c r="BG137" s="305">
        <f t="shared" si="44"/>
        <v>0</v>
      </c>
      <c r="BH137" s="288" t="str">
        <f>IFERROR((BG137*'Data Entry'!$F$18)/'Data Entry'!$E$18,"")</f>
        <v/>
      </c>
      <c r="BI137" s="305">
        <f t="shared" si="45"/>
        <v>0</v>
      </c>
      <c r="BJ137" s="288" t="str">
        <f t="shared" si="46"/>
        <v/>
      </c>
      <c r="BK137" s="307" t="str">
        <f t="shared" si="47"/>
        <v/>
      </c>
    </row>
    <row r="138" spans="1:63" ht="27" x14ac:dyDescent="0.2">
      <c r="A138" s="119" t="str">
        <f>'Data Entry'!D167</f>
        <v>Respondent 0134</v>
      </c>
      <c r="B138" s="52">
        <f>'Data Entry'!AN167</f>
        <v>0</v>
      </c>
      <c r="C138" s="52" t="str">
        <f>'Data Entry'!BX167</f>
        <v/>
      </c>
      <c r="D138" s="42" t="str">
        <f>'Data Entry'!BU167</f>
        <v>No disability</v>
      </c>
      <c r="E138" s="42">
        <f>'Data Entry'!O167</f>
        <v>0</v>
      </c>
      <c r="F138" s="42">
        <f>'Data Entry'!P167</f>
        <v>0</v>
      </c>
      <c r="G138" s="42">
        <f>'Data Entry'!Q167</f>
        <v>0</v>
      </c>
      <c r="H138" s="291">
        <f t="shared" si="32"/>
        <v>0</v>
      </c>
      <c r="I138" s="42">
        <f>'Data Entry'!R167</f>
        <v>0</v>
      </c>
      <c r="J138" s="42">
        <f>'Data Entry'!S167</f>
        <v>0</v>
      </c>
      <c r="K138" s="42">
        <f>'Data Entry'!T167</f>
        <v>0</v>
      </c>
      <c r="L138" s="42">
        <f>'Data Entry'!U167</f>
        <v>0</v>
      </c>
      <c r="M138" s="291">
        <f t="shared" si="36"/>
        <v>0</v>
      </c>
      <c r="N138" s="42">
        <f>'Data Entry'!V167</f>
        <v>0</v>
      </c>
      <c r="O138" s="42">
        <f>'Data Entry'!W167</f>
        <v>0</v>
      </c>
      <c r="P138" s="291">
        <f t="shared" si="37"/>
        <v>0</v>
      </c>
      <c r="Q138" s="42">
        <f>'Data Entry'!X167</f>
        <v>0</v>
      </c>
      <c r="R138" s="42">
        <f>'Data Entry'!Y167</f>
        <v>0</v>
      </c>
      <c r="S138" s="42">
        <f>'Data Entry'!Z167</f>
        <v>0</v>
      </c>
      <c r="T138" s="291">
        <f t="shared" si="33"/>
        <v>0</v>
      </c>
      <c r="U138" s="42">
        <f>'Data Entry'!AA167</f>
        <v>0</v>
      </c>
      <c r="V138" s="42">
        <f>'Data Entry'!AB167</f>
        <v>0</v>
      </c>
      <c r="W138" s="42">
        <f>'Data Entry'!AC167</f>
        <v>0</v>
      </c>
      <c r="X138" s="42">
        <f>'Data Entry'!AD167</f>
        <v>0</v>
      </c>
      <c r="Y138" s="291">
        <f t="shared" si="38"/>
        <v>0</v>
      </c>
      <c r="Z138" s="42">
        <f>'Data Entry'!AE167</f>
        <v>0</v>
      </c>
      <c r="AA138" s="42">
        <f>'Data Entry'!AF167</f>
        <v>0</v>
      </c>
      <c r="AB138" s="291">
        <f t="shared" si="39"/>
        <v>0</v>
      </c>
      <c r="AC138" s="42">
        <f>'Data Entry'!AH167</f>
        <v>0</v>
      </c>
      <c r="AD138" s="42">
        <f>'Data Entry'!AI167</f>
        <v>0</v>
      </c>
      <c r="AE138" s="42">
        <f>'Data Entry'!AJ167</f>
        <v>0</v>
      </c>
      <c r="AF138" s="42">
        <f>'Data Entry'!AK167</f>
        <v>0</v>
      </c>
      <c r="AG138" s="42">
        <f>'Data Entry'!AL167</f>
        <v>0</v>
      </c>
      <c r="AH138" s="42">
        <f>'Data Entry'!AM167</f>
        <v>0</v>
      </c>
      <c r="AI138" s="42">
        <f>'Data Entry'!AV167</f>
        <v>0</v>
      </c>
      <c r="AJ138" s="42">
        <f>'Data Entry'!AW167</f>
        <v>0</v>
      </c>
      <c r="AK138" s="42">
        <f>'Data Entry'!AX167</f>
        <v>0</v>
      </c>
      <c r="AL138" s="291">
        <f t="shared" si="34"/>
        <v>0</v>
      </c>
      <c r="AM138" s="42">
        <f>'Data Entry'!AY167</f>
        <v>0</v>
      </c>
      <c r="AN138" s="42">
        <f>'Data Entry'!AZ167</f>
        <v>0</v>
      </c>
      <c r="AO138" s="42">
        <f>'Data Entry'!BA167</f>
        <v>0</v>
      </c>
      <c r="AP138" s="42">
        <f>'Data Entry'!BB167</f>
        <v>0</v>
      </c>
      <c r="AQ138" s="291">
        <f t="shared" si="40"/>
        <v>0</v>
      </c>
      <c r="AR138" s="42">
        <f>'Data Entry'!BC167</f>
        <v>0</v>
      </c>
      <c r="AS138" s="42">
        <f>'Data Entry'!BD167</f>
        <v>0</v>
      </c>
      <c r="AT138" s="291">
        <f t="shared" si="41"/>
        <v>0</v>
      </c>
      <c r="AU138" s="42">
        <f>'Data Entry'!BE167</f>
        <v>0</v>
      </c>
      <c r="AV138" s="42">
        <f>'Data Entry'!BF167</f>
        <v>0</v>
      </c>
      <c r="AW138" s="42">
        <f>'Data Entry'!BG167</f>
        <v>0</v>
      </c>
      <c r="AX138" s="291">
        <f t="shared" si="35"/>
        <v>0</v>
      </c>
      <c r="AY138" s="42">
        <f>'Data Entry'!BH167</f>
        <v>0</v>
      </c>
      <c r="AZ138" s="42">
        <f>'Data Entry'!BI167</f>
        <v>0</v>
      </c>
      <c r="BA138" s="42">
        <f>'Data Entry'!BJ167</f>
        <v>0</v>
      </c>
      <c r="BB138" s="42">
        <f>'Data Entry'!BK167</f>
        <v>0</v>
      </c>
      <c r="BC138" s="291">
        <f t="shared" si="42"/>
        <v>0</v>
      </c>
      <c r="BD138" s="42">
        <f>'Data Entry'!BL167</f>
        <v>0</v>
      </c>
      <c r="BE138" s="42">
        <f>'Data Entry'!BM167</f>
        <v>0</v>
      </c>
      <c r="BF138" s="291">
        <f t="shared" si="43"/>
        <v>0</v>
      </c>
      <c r="BG138" s="305">
        <f t="shared" si="44"/>
        <v>0</v>
      </c>
      <c r="BH138" s="288" t="str">
        <f>IFERROR((BG138*'Data Entry'!$F$18)/'Data Entry'!$E$18,"")</f>
        <v/>
      </c>
      <c r="BI138" s="305">
        <f t="shared" si="45"/>
        <v>0</v>
      </c>
      <c r="BJ138" s="288" t="str">
        <f t="shared" si="46"/>
        <v/>
      </c>
      <c r="BK138" s="307" t="str">
        <f t="shared" si="47"/>
        <v/>
      </c>
    </row>
    <row r="139" spans="1:63" ht="27" x14ac:dyDescent="0.2">
      <c r="A139" s="119" t="str">
        <f>'Data Entry'!D168</f>
        <v>Respondent 0135</v>
      </c>
      <c r="B139" s="52">
        <f>'Data Entry'!AN168</f>
        <v>0</v>
      </c>
      <c r="C139" s="52" t="str">
        <f>'Data Entry'!BX168</f>
        <v/>
      </c>
      <c r="D139" s="42" t="str">
        <f>'Data Entry'!BU168</f>
        <v>No disability</v>
      </c>
      <c r="E139" s="42">
        <f>'Data Entry'!O168</f>
        <v>0</v>
      </c>
      <c r="F139" s="42">
        <f>'Data Entry'!P168</f>
        <v>0</v>
      </c>
      <c r="G139" s="42">
        <f>'Data Entry'!Q168</f>
        <v>0</v>
      </c>
      <c r="H139" s="291">
        <f t="shared" si="32"/>
        <v>0</v>
      </c>
      <c r="I139" s="42">
        <f>'Data Entry'!R168</f>
        <v>0</v>
      </c>
      <c r="J139" s="42">
        <f>'Data Entry'!S168</f>
        <v>0</v>
      </c>
      <c r="K139" s="42">
        <f>'Data Entry'!T168</f>
        <v>0</v>
      </c>
      <c r="L139" s="42">
        <f>'Data Entry'!U168</f>
        <v>0</v>
      </c>
      <c r="M139" s="291">
        <f t="shared" si="36"/>
        <v>0</v>
      </c>
      <c r="N139" s="42">
        <f>'Data Entry'!V168</f>
        <v>0</v>
      </c>
      <c r="O139" s="42">
        <f>'Data Entry'!W168</f>
        <v>0</v>
      </c>
      <c r="P139" s="291">
        <f t="shared" si="37"/>
        <v>0</v>
      </c>
      <c r="Q139" s="42">
        <f>'Data Entry'!X168</f>
        <v>0</v>
      </c>
      <c r="R139" s="42">
        <f>'Data Entry'!Y168</f>
        <v>0</v>
      </c>
      <c r="S139" s="42">
        <f>'Data Entry'!Z168</f>
        <v>0</v>
      </c>
      <c r="T139" s="291">
        <f t="shared" si="33"/>
        <v>0</v>
      </c>
      <c r="U139" s="42">
        <f>'Data Entry'!AA168</f>
        <v>0</v>
      </c>
      <c r="V139" s="42">
        <f>'Data Entry'!AB168</f>
        <v>0</v>
      </c>
      <c r="W139" s="42">
        <f>'Data Entry'!AC168</f>
        <v>0</v>
      </c>
      <c r="X139" s="42">
        <f>'Data Entry'!AD168</f>
        <v>0</v>
      </c>
      <c r="Y139" s="291">
        <f t="shared" si="38"/>
        <v>0</v>
      </c>
      <c r="Z139" s="42">
        <f>'Data Entry'!AE168</f>
        <v>0</v>
      </c>
      <c r="AA139" s="42">
        <f>'Data Entry'!AF168</f>
        <v>0</v>
      </c>
      <c r="AB139" s="291">
        <f t="shared" si="39"/>
        <v>0</v>
      </c>
      <c r="AC139" s="42">
        <f>'Data Entry'!AH168</f>
        <v>0</v>
      </c>
      <c r="AD139" s="42">
        <f>'Data Entry'!AI168</f>
        <v>0</v>
      </c>
      <c r="AE139" s="42">
        <f>'Data Entry'!AJ168</f>
        <v>0</v>
      </c>
      <c r="AF139" s="42">
        <f>'Data Entry'!AK168</f>
        <v>0</v>
      </c>
      <c r="AG139" s="42">
        <f>'Data Entry'!AL168</f>
        <v>0</v>
      </c>
      <c r="AH139" s="42">
        <f>'Data Entry'!AM168</f>
        <v>0</v>
      </c>
      <c r="AI139" s="42">
        <f>'Data Entry'!AV168</f>
        <v>0</v>
      </c>
      <c r="AJ139" s="42">
        <f>'Data Entry'!AW168</f>
        <v>0</v>
      </c>
      <c r="AK139" s="42">
        <f>'Data Entry'!AX168</f>
        <v>0</v>
      </c>
      <c r="AL139" s="291">
        <f t="shared" si="34"/>
        <v>0</v>
      </c>
      <c r="AM139" s="42">
        <f>'Data Entry'!AY168</f>
        <v>0</v>
      </c>
      <c r="AN139" s="42">
        <f>'Data Entry'!AZ168</f>
        <v>0</v>
      </c>
      <c r="AO139" s="42">
        <f>'Data Entry'!BA168</f>
        <v>0</v>
      </c>
      <c r="AP139" s="42">
        <f>'Data Entry'!BB168</f>
        <v>0</v>
      </c>
      <c r="AQ139" s="291">
        <f t="shared" si="40"/>
        <v>0</v>
      </c>
      <c r="AR139" s="42">
        <f>'Data Entry'!BC168</f>
        <v>0</v>
      </c>
      <c r="AS139" s="42">
        <f>'Data Entry'!BD168</f>
        <v>0</v>
      </c>
      <c r="AT139" s="291">
        <f t="shared" si="41"/>
        <v>0</v>
      </c>
      <c r="AU139" s="42">
        <f>'Data Entry'!BE168</f>
        <v>0</v>
      </c>
      <c r="AV139" s="42">
        <f>'Data Entry'!BF168</f>
        <v>0</v>
      </c>
      <c r="AW139" s="42">
        <f>'Data Entry'!BG168</f>
        <v>0</v>
      </c>
      <c r="AX139" s="291">
        <f t="shared" si="35"/>
        <v>0</v>
      </c>
      <c r="AY139" s="42">
        <f>'Data Entry'!BH168</f>
        <v>0</v>
      </c>
      <c r="AZ139" s="42">
        <f>'Data Entry'!BI168</f>
        <v>0</v>
      </c>
      <c r="BA139" s="42">
        <f>'Data Entry'!BJ168</f>
        <v>0</v>
      </c>
      <c r="BB139" s="42">
        <f>'Data Entry'!BK168</f>
        <v>0</v>
      </c>
      <c r="BC139" s="291">
        <f t="shared" si="42"/>
        <v>0</v>
      </c>
      <c r="BD139" s="42">
        <f>'Data Entry'!BL168</f>
        <v>0</v>
      </c>
      <c r="BE139" s="42">
        <f>'Data Entry'!BM168</f>
        <v>0</v>
      </c>
      <c r="BF139" s="291">
        <f t="shared" si="43"/>
        <v>0</v>
      </c>
      <c r="BG139" s="305">
        <f t="shared" si="44"/>
        <v>0</v>
      </c>
      <c r="BH139" s="288" t="str">
        <f>IFERROR((BG139*'Data Entry'!$F$18)/'Data Entry'!$E$18,"")</f>
        <v/>
      </c>
      <c r="BI139" s="305">
        <f t="shared" si="45"/>
        <v>0</v>
      </c>
      <c r="BJ139" s="288" t="str">
        <f t="shared" si="46"/>
        <v/>
      </c>
      <c r="BK139" s="307" t="str">
        <f t="shared" si="47"/>
        <v/>
      </c>
    </row>
    <row r="140" spans="1:63" ht="27" x14ac:dyDescent="0.2">
      <c r="A140" s="119" t="str">
        <f>'Data Entry'!D169</f>
        <v>Respondent 0136</v>
      </c>
      <c r="B140" s="52">
        <f>'Data Entry'!AN169</f>
        <v>0</v>
      </c>
      <c r="C140" s="52" t="str">
        <f>'Data Entry'!BX169</f>
        <v/>
      </c>
      <c r="D140" s="42" t="str">
        <f>'Data Entry'!BU169</f>
        <v>No disability</v>
      </c>
      <c r="E140" s="42">
        <f>'Data Entry'!O169</f>
        <v>0</v>
      </c>
      <c r="F140" s="42">
        <f>'Data Entry'!P169</f>
        <v>0</v>
      </c>
      <c r="G140" s="42">
        <f>'Data Entry'!Q169</f>
        <v>0</v>
      </c>
      <c r="H140" s="291">
        <f t="shared" si="32"/>
        <v>0</v>
      </c>
      <c r="I140" s="42">
        <f>'Data Entry'!R169</f>
        <v>0</v>
      </c>
      <c r="J140" s="42">
        <f>'Data Entry'!S169</f>
        <v>0</v>
      </c>
      <c r="K140" s="42">
        <f>'Data Entry'!T169</f>
        <v>0</v>
      </c>
      <c r="L140" s="42">
        <f>'Data Entry'!U169</f>
        <v>0</v>
      </c>
      <c r="M140" s="291">
        <f t="shared" si="36"/>
        <v>0</v>
      </c>
      <c r="N140" s="42">
        <f>'Data Entry'!V169</f>
        <v>0</v>
      </c>
      <c r="O140" s="42">
        <f>'Data Entry'!W169</f>
        <v>0</v>
      </c>
      <c r="P140" s="291">
        <f t="shared" si="37"/>
        <v>0</v>
      </c>
      <c r="Q140" s="42">
        <f>'Data Entry'!X169</f>
        <v>0</v>
      </c>
      <c r="R140" s="42">
        <f>'Data Entry'!Y169</f>
        <v>0</v>
      </c>
      <c r="S140" s="42">
        <f>'Data Entry'!Z169</f>
        <v>0</v>
      </c>
      <c r="T140" s="291">
        <f t="shared" si="33"/>
        <v>0</v>
      </c>
      <c r="U140" s="42">
        <f>'Data Entry'!AA169</f>
        <v>0</v>
      </c>
      <c r="V140" s="42">
        <f>'Data Entry'!AB169</f>
        <v>0</v>
      </c>
      <c r="W140" s="42">
        <f>'Data Entry'!AC169</f>
        <v>0</v>
      </c>
      <c r="X140" s="42">
        <f>'Data Entry'!AD169</f>
        <v>0</v>
      </c>
      <c r="Y140" s="291">
        <f t="shared" si="38"/>
        <v>0</v>
      </c>
      <c r="Z140" s="42">
        <f>'Data Entry'!AE169</f>
        <v>0</v>
      </c>
      <c r="AA140" s="42">
        <f>'Data Entry'!AF169</f>
        <v>0</v>
      </c>
      <c r="AB140" s="291">
        <f t="shared" si="39"/>
        <v>0</v>
      </c>
      <c r="AC140" s="42">
        <f>'Data Entry'!AH169</f>
        <v>0</v>
      </c>
      <c r="AD140" s="42">
        <f>'Data Entry'!AI169</f>
        <v>0</v>
      </c>
      <c r="AE140" s="42">
        <f>'Data Entry'!AJ169</f>
        <v>0</v>
      </c>
      <c r="AF140" s="42">
        <f>'Data Entry'!AK169</f>
        <v>0</v>
      </c>
      <c r="AG140" s="42">
        <f>'Data Entry'!AL169</f>
        <v>0</v>
      </c>
      <c r="AH140" s="42">
        <f>'Data Entry'!AM169</f>
        <v>0</v>
      </c>
      <c r="AI140" s="42">
        <f>'Data Entry'!AV169</f>
        <v>0</v>
      </c>
      <c r="AJ140" s="42">
        <f>'Data Entry'!AW169</f>
        <v>0</v>
      </c>
      <c r="AK140" s="42">
        <f>'Data Entry'!AX169</f>
        <v>0</v>
      </c>
      <c r="AL140" s="291">
        <f t="shared" si="34"/>
        <v>0</v>
      </c>
      <c r="AM140" s="42">
        <f>'Data Entry'!AY169</f>
        <v>0</v>
      </c>
      <c r="AN140" s="42">
        <f>'Data Entry'!AZ169</f>
        <v>0</v>
      </c>
      <c r="AO140" s="42">
        <f>'Data Entry'!BA169</f>
        <v>0</v>
      </c>
      <c r="AP140" s="42">
        <f>'Data Entry'!BB169</f>
        <v>0</v>
      </c>
      <c r="AQ140" s="291">
        <f t="shared" si="40"/>
        <v>0</v>
      </c>
      <c r="AR140" s="42">
        <f>'Data Entry'!BC169</f>
        <v>0</v>
      </c>
      <c r="AS140" s="42">
        <f>'Data Entry'!BD169</f>
        <v>0</v>
      </c>
      <c r="AT140" s="291">
        <f t="shared" si="41"/>
        <v>0</v>
      </c>
      <c r="AU140" s="42">
        <f>'Data Entry'!BE169</f>
        <v>0</v>
      </c>
      <c r="AV140" s="42">
        <f>'Data Entry'!BF169</f>
        <v>0</v>
      </c>
      <c r="AW140" s="42">
        <f>'Data Entry'!BG169</f>
        <v>0</v>
      </c>
      <c r="AX140" s="291">
        <f t="shared" si="35"/>
        <v>0</v>
      </c>
      <c r="AY140" s="42">
        <f>'Data Entry'!BH169</f>
        <v>0</v>
      </c>
      <c r="AZ140" s="42">
        <f>'Data Entry'!BI169</f>
        <v>0</v>
      </c>
      <c r="BA140" s="42">
        <f>'Data Entry'!BJ169</f>
        <v>0</v>
      </c>
      <c r="BB140" s="42">
        <f>'Data Entry'!BK169</f>
        <v>0</v>
      </c>
      <c r="BC140" s="291">
        <f t="shared" si="42"/>
        <v>0</v>
      </c>
      <c r="BD140" s="42">
        <f>'Data Entry'!BL169</f>
        <v>0</v>
      </c>
      <c r="BE140" s="42">
        <f>'Data Entry'!BM169</f>
        <v>0</v>
      </c>
      <c r="BF140" s="291">
        <f t="shared" si="43"/>
        <v>0</v>
      </c>
      <c r="BG140" s="305">
        <f t="shared" si="44"/>
        <v>0</v>
      </c>
      <c r="BH140" s="288" t="str">
        <f>IFERROR((BG140*'Data Entry'!$F$18)/'Data Entry'!$E$18,"")</f>
        <v/>
      </c>
      <c r="BI140" s="305">
        <f t="shared" si="45"/>
        <v>0</v>
      </c>
      <c r="BJ140" s="288" t="str">
        <f t="shared" si="46"/>
        <v/>
      </c>
      <c r="BK140" s="307" t="str">
        <f t="shared" si="47"/>
        <v/>
      </c>
    </row>
    <row r="141" spans="1:63" ht="27" x14ac:dyDescent="0.2">
      <c r="A141" s="119" t="str">
        <f>'Data Entry'!D170</f>
        <v>Respondent 0137</v>
      </c>
      <c r="B141" s="52">
        <f>'Data Entry'!AN170</f>
        <v>0</v>
      </c>
      <c r="C141" s="52" t="str">
        <f>'Data Entry'!BX170</f>
        <v/>
      </c>
      <c r="D141" s="42" t="str">
        <f>'Data Entry'!BU170</f>
        <v>No disability</v>
      </c>
      <c r="E141" s="42">
        <f>'Data Entry'!O170</f>
        <v>0</v>
      </c>
      <c r="F141" s="42">
        <f>'Data Entry'!P170</f>
        <v>0</v>
      </c>
      <c r="G141" s="42">
        <f>'Data Entry'!Q170</f>
        <v>0</v>
      </c>
      <c r="H141" s="291">
        <f t="shared" si="32"/>
        <v>0</v>
      </c>
      <c r="I141" s="42">
        <f>'Data Entry'!R170</f>
        <v>0</v>
      </c>
      <c r="J141" s="42">
        <f>'Data Entry'!S170</f>
        <v>0</v>
      </c>
      <c r="K141" s="42">
        <f>'Data Entry'!T170</f>
        <v>0</v>
      </c>
      <c r="L141" s="42">
        <f>'Data Entry'!U170</f>
        <v>0</v>
      </c>
      <c r="M141" s="291">
        <f t="shared" si="36"/>
        <v>0</v>
      </c>
      <c r="N141" s="42">
        <f>'Data Entry'!V170</f>
        <v>0</v>
      </c>
      <c r="O141" s="42">
        <f>'Data Entry'!W170</f>
        <v>0</v>
      </c>
      <c r="P141" s="291">
        <f t="shared" si="37"/>
        <v>0</v>
      </c>
      <c r="Q141" s="42">
        <f>'Data Entry'!X170</f>
        <v>0</v>
      </c>
      <c r="R141" s="42">
        <f>'Data Entry'!Y170</f>
        <v>0</v>
      </c>
      <c r="S141" s="42">
        <f>'Data Entry'!Z170</f>
        <v>0</v>
      </c>
      <c r="T141" s="291">
        <f t="shared" si="33"/>
        <v>0</v>
      </c>
      <c r="U141" s="42">
        <f>'Data Entry'!AA170</f>
        <v>0</v>
      </c>
      <c r="V141" s="42">
        <f>'Data Entry'!AB170</f>
        <v>0</v>
      </c>
      <c r="W141" s="42">
        <f>'Data Entry'!AC170</f>
        <v>0</v>
      </c>
      <c r="X141" s="42">
        <f>'Data Entry'!AD170</f>
        <v>0</v>
      </c>
      <c r="Y141" s="291">
        <f t="shared" si="38"/>
        <v>0</v>
      </c>
      <c r="Z141" s="42">
        <f>'Data Entry'!AE170</f>
        <v>0</v>
      </c>
      <c r="AA141" s="42">
        <f>'Data Entry'!AF170</f>
        <v>0</v>
      </c>
      <c r="AB141" s="291">
        <f t="shared" si="39"/>
        <v>0</v>
      </c>
      <c r="AC141" s="42">
        <f>'Data Entry'!AH170</f>
        <v>0</v>
      </c>
      <c r="AD141" s="42">
        <f>'Data Entry'!AI170</f>
        <v>0</v>
      </c>
      <c r="AE141" s="42">
        <f>'Data Entry'!AJ170</f>
        <v>0</v>
      </c>
      <c r="AF141" s="42">
        <f>'Data Entry'!AK170</f>
        <v>0</v>
      </c>
      <c r="AG141" s="42">
        <f>'Data Entry'!AL170</f>
        <v>0</v>
      </c>
      <c r="AH141" s="42">
        <f>'Data Entry'!AM170</f>
        <v>0</v>
      </c>
      <c r="AI141" s="42">
        <f>'Data Entry'!AV170</f>
        <v>0</v>
      </c>
      <c r="AJ141" s="42">
        <f>'Data Entry'!AW170</f>
        <v>0</v>
      </c>
      <c r="AK141" s="42">
        <f>'Data Entry'!AX170</f>
        <v>0</v>
      </c>
      <c r="AL141" s="291">
        <f t="shared" si="34"/>
        <v>0</v>
      </c>
      <c r="AM141" s="42">
        <f>'Data Entry'!AY170</f>
        <v>0</v>
      </c>
      <c r="AN141" s="42">
        <f>'Data Entry'!AZ170</f>
        <v>0</v>
      </c>
      <c r="AO141" s="42">
        <f>'Data Entry'!BA170</f>
        <v>0</v>
      </c>
      <c r="AP141" s="42">
        <f>'Data Entry'!BB170</f>
        <v>0</v>
      </c>
      <c r="AQ141" s="291">
        <f t="shared" si="40"/>
        <v>0</v>
      </c>
      <c r="AR141" s="42">
        <f>'Data Entry'!BC170</f>
        <v>0</v>
      </c>
      <c r="AS141" s="42">
        <f>'Data Entry'!BD170</f>
        <v>0</v>
      </c>
      <c r="AT141" s="291">
        <f t="shared" si="41"/>
        <v>0</v>
      </c>
      <c r="AU141" s="42">
        <f>'Data Entry'!BE170</f>
        <v>0</v>
      </c>
      <c r="AV141" s="42">
        <f>'Data Entry'!BF170</f>
        <v>0</v>
      </c>
      <c r="AW141" s="42">
        <f>'Data Entry'!BG170</f>
        <v>0</v>
      </c>
      <c r="AX141" s="291">
        <f t="shared" si="35"/>
        <v>0</v>
      </c>
      <c r="AY141" s="42">
        <f>'Data Entry'!BH170</f>
        <v>0</v>
      </c>
      <c r="AZ141" s="42">
        <f>'Data Entry'!BI170</f>
        <v>0</v>
      </c>
      <c r="BA141" s="42">
        <f>'Data Entry'!BJ170</f>
        <v>0</v>
      </c>
      <c r="BB141" s="42">
        <f>'Data Entry'!BK170</f>
        <v>0</v>
      </c>
      <c r="BC141" s="291">
        <f t="shared" si="42"/>
        <v>0</v>
      </c>
      <c r="BD141" s="42">
        <f>'Data Entry'!BL170</f>
        <v>0</v>
      </c>
      <c r="BE141" s="42">
        <f>'Data Entry'!BM170</f>
        <v>0</v>
      </c>
      <c r="BF141" s="291">
        <f t="shared" si="43"/>
        <v>0</v>
      </c>
      <c r="BG141" s="305">
        <f t="shared" si="44"/>
        <v>0</v>
      </c>
      <c r="BH141" s="288" t="str">
        <f>IFERROR((BG141*'Data Entry'!$F$18)/'Data Entry'!$E$18,"")</f>
        <v/>
      </c>
      <c r="BI141" s="305">
        <f t="shared" si="45"/>
        <v>0</v>
      </c>
      <c r="BJ141" s="288" t="str">
        <f t="shared" si="46"/>
        <v/>
      </c>
      <c r="BK141" s="307" t="str">
        <f t="shared" si="47"/>
        <v/>
      </c>
    </row>
    <row r="142" spans="1:63" ht="27" x14ac:dyDescent="0.2">
      <c r="A142" s="119" t="str">
        <f>'Data Entry'!D171</f>
        <v>Respondent 0138</v>
      </c>
      <c r="B142" s="52">
        <f>'Data Entry'!AN171</f>
        <v>0</v>
      </c>
      <c r="C142" s="52" t="str">
        <f>'Data Entry'!BX171</f>
        <v/>
      </c>
      <c r="D142" s="42" t="str">
        <f>'Data Entry'!BU171</f>
        <v>No disability</v>
      </c>
      <c r="E142" s="42">
        <f>'Data Entry'!O171</f>
        <v>0</v>
      </c>
      <c r="F142" s="42">
        <f>'Data Entry'!P171</f>
        <v>0</v>
      </c>
      <c r="G142" s="42">
        <f>'Data Entry'!Q171</f>
        <v>0</v>
      </c>
      <c r="H142" s="291">
        <f t="shared" si="32"/>
        <v>0</v>
      </c>
      <c r="I142" s="42">
        <f>'Data Entry'!R171</f>
        <v>0</v>
      </c>
      <c r="J142" s="42">
        <f>'Data Entry'!S171</f>
        <v>0</v>
      </c>
      <c r="K142" s="42">
        <f>'Data Entry'!T171</f>
        <v>0</v>
      </c>
      <c r="L142" s="42">
        <f>'Data Entry'!U171</f>
        <v>0</v>
      </c>
      <c r="M142" s="291">
        <f t="shared" si="36"/>
        <v>0</v>
      </c>
      <c r="N142" s="42">
        <f>'Data Entry'!V171</f>
        <v>0</v>
      </c>
      <c r="O142" s="42">
        <f>'Data Entry'!W171</f>
        <v>0</v>
      </c>
      <c r="P142" s="291">
        <f t="shared" si="37"/>
        <v>0</v>
      </c>
      <c r="Q142" s="42">
        <f>'Data Entry'!X171</f>
        <v>0</v>
      </c>
      <c r="R142" s="42">
        <f>'Data Entry'!Y171</f>
        <v>0</v>
      </c>
      <c r="S142" s="42">
        <f>'Data Entry'!Z171</f>
        <v>0</v>
      </c>
      <c r="T142" s="291">
        <f t="shared" si="33"/>
        <v>0</v>
      </c>
      <c r="U142" s="42">
        <f>'Data Entry'!AA171</f>
        <v>0</v>
      </c>
      <c r="V142" s="42">
        <f>'Data Entry'!AB171</f>
        <v>0</v>
      </c>
      <c r="W142" s="42">
        <f>'Data Entry'!AC171</f>
        <v>0</v>
      </c>
      <c r="X142" s="42">
        <f>'Data Entry'!AD171</f>
        <v>0</v>
      </c>
      <c r="Y142" s="291">
        <f t="shared" si="38"/>
        <v>0</v>
      </c>
      <c r="Z142" s="42">
        <f>'Data Entry'!AE171</f>
        <v>0</v>
      </c>
      <c r="AA142" s="42">
        <f>'Data Entry'!AF171</f>
        <v>0</v>
      </c>
      <c r="AB142" s="291">
        <f t="shared" si="39"/>
        <v>0</v>
      </c>
      <c r="AC142" s="42">
        <f>'Data Entry'!AH171</f>
        <v>0</v>
      </c>
      <c r="AD142" s="42">
        <f>'Data Entry'!AI171</f>
        <v>0</v>
      </c>
      <c r="AE142" s="42">
        <f>'Data Entry'!AJ171</f>
        <v>0</v>
      </c>
      <c r="AF142" s="42">
        <f>'Data Entry'!AK171</f>
        <v>0</v>
      </c>
      <c r="AG142" s="42">
        <f>'Data Entry'!AL171</f>
        <v>0</v>
      </c>
      <c r="AH142" s="42">
        <f>'Data Entry'!AM171</f>
        <v>0</v>
      </c>
      <c r="AI142" s="42">
        <f>'Data Entry'!AV171</f>
        <v>0</v>
      </c>
      <c r="AJ142" s="42">
        <f>'Data Entry'!AW171</f>
        <v>0</v>
      </c>
      <c r="AK142" s="42">
        <f>'Data Entry'!AX171</f>
        <v>0</v>
      </c>
      <c r="AL142" s="291">
        <f t="shared" si="34"/>
        <v>0</v>
      </c>
      <c r="AM142" s="42">
        <f>'Data Entry'!AY171</f>
        <v>0</v>
      </c>
      <c r="AN142" s="42">
        <f>'Data Entry'!AZ171</f>
        <v>0</v>
      </c>
      <c r="AO142" s="42">
        <f>'Data Entry'!BA171</f>
        <v>0</v>
      </c>
      <c r="AP142" s="42">
        <f>'Data Entry'!BB171</f>
        <v>0</v>
      </c>
      <c r="AQ142" s="291">
        <f t="shared" si="40"/>
        <v>0</v>
      </c>
      <c r="AR142" s="42">
        <f>'Data Entry'!BC171</f>
        <v>0</v>
      </c>
      <c r="AS142" s="42">
        <f>'Data Entry'!BD171</f>
        <v>0</v>
      </c>
      <c r="AT142" s="291">
        <f t="shared" si="41"/>
        <v>0</v>
      </c>
      <c r="AU142" s="42">
        <f>'Data Entry'!BE171</f>
        <v>0</v>
      </c>
      <c r="AV142" s="42">
        <f>'Data Entry'!BF171</f>
        <v>0</v>
      </c>
      <c r="AW142" s="42">
        <f>'Data Entry'!BG171</f>
        <v>0</v>
      </c>
      <c r="AX142" s="291">
        <f t="shared" si="35"/>
        <v>0</v>
      </c>
      <c r="AY142" s="42">
        <f>'Data Entry'!BH171</f>
        <v>0</v>
      </c>
      <c r="AZ142" s="42">
        <f>'Data Entry'!BI171</f>
        <v>0</v>
      </c>
      <c r="BA142" s="42">
        <f>'Data Entry'!BJ171</f>
        <v>0</v>
      </c>
      <c r="BB142" s="42">
        <f>'Data Entry'!BK171</f>
        <v>0</v>
      </c>
      <c r="BC142" s="291">
        <f t="shared" si="42"/>
        <v>0</v>
      </c>
      <c r="BD142" s="42">
        <f>'Data Entry'!BL171</f>
        <v>0</v>
      </c>
      <c r="BE142" s="42">
        <f>'Data Entry'!BM171</f>
        <v>0</v>
      </c>
      <c r="BF142" s="291">
        <f t="shared" si="43"/>
        <v>0</v>
      </c>
      <c r="BG142" s="305">
        <f t="shared" si="44"/>
        <v>0</v>
      </c>
      <c r="BH142" s="288" t="str">
        <f>IFERROR((BG142*'Data Entry'!$F$18)/'Data Entry'!$E$18,"")</f>
        <v/>
      </c>
      <c r="BI142" s="305">
        <f t="shared" si="45"/>
        <v>0</v>
      </c>
      <c r="BJ142" s="288" t="str">
        <f t="shared" si="46"/>
        <v/>
      </c>
      <c r="BK142" s="307" t="str">
        <f t="shared" si="47"/>
        <v/>
      </c>
    </row>
    <row r="143" spans="1:63" ht="27" x14ac:dyDescent="0.2">
      <c r="A143" s="119" t="str">
        <f>'Data Entry'!D172</f>
        <v>Respondent 0139</v>
      </c>
      <c r="B143" s="52">
        <f>'Data Entry'!AN172</f>
        <v>0</v>
      </c>
      <c r="C143" s="52" t="str">
        <f>'Data Entry'!BX172</f>
        <v/>
      </c>
      <c r="D143" s="42" t="str">
        <f>'Data Entry'!BU172</f>
        <v>No disability</v>
      </c>
      <c r="E143" s="42">
        <f>'Data Entry'!O172</f>
        <v>0</v>
      </c>
      <c r="F143" s="42">
        <f>'Data Entry'!P172</f>
        <v>0</v>
      </c>
      <c r="G143" s="42">
        <f>'Data Entry'!Q172</f>
        <v>0</v>
      </c>
      <c r="H143" s="291">
        <f t="shared" si="32"/>
        <v>0</v>
      </c>
      <c r="I143" s="42">
        <f>'Data Entry'!R172</f>
        <v>0</v>
      </c>
      <c r="J143" s="42">
        <f>'Data Entry'!S172</f>
        <v>0</v>
      </c>
      <c r="K143" s="42">
        <f>'Data Entry'!T172</f>
        <v>0</v>
      </c>
      <c r="L143" s="42">
        <f>'Data Entry'!U172</f>
        <v>0</v>
      </c>
      <c r="M143" s="291">
        <f t="shared" si="36"/>
        <v>0</v>
      </c>
      <c r="N143" s="42">
        <f>'Data Entry'!V172</f>
        <v>0</v>
      </c>
      <c r="O143" s="42">
        <f>'Data Entry'!W172</f>
        <v>0</v>
      </c>
      <c r="P143" s="291">
        <f t="shared" si="37"/>
        <v>0</v>
      </c>
      <c r="Q143" s="42">
        <f>'Data Entry'!X172</f>
        <v>0</v>
      </c>
      <c r="R143" s="42">
        <f>'Data Entry'!Y172</f>
        <v>0</v>
      </c>
      <c r="S143" s="42">
        <f>'Data Entry'!Z172</f>
        <v>0</v>
      </c>
      <c r="T143" s="291">
        <f t="shared" si="33"/>
        <v>0</v>
      </c>
      <c r="U143" s="42">
        <f>'Data Entry'!AA172</f>
        <v>0</v>
      </c>
      <c r="V143" s="42">
        <f>'Data Entry'!AB172</f>
        <v>0</v>
      </c>
      <c r="W143" s="42">
        <f>'Data Entry'!AC172</f>
        <v>0</v>
      </c>
      <c r="X143" s="42">
        <f>'Data Entry'!AD172</f>
        <v>0</v>
      </c>
      <c r="Y143" s="291">
        <f t="shared" si="38"/>
        <v>0</v>
      </c>
      <c r="Z143" s="42">
        <f>'Data Entry'!AE172</f>
        <v>0</v>
      </c>
      <c r="AA143" s="42">
        <f>'Data Entry'!AF172</f>
        <v>0</v>
      </c>
      <c r="AB143" s="291">
        <f t="shared" si="39"/>
        <v>0</v>
      </c>
      <c r="AC143" s="42">
        <f>'Data Entry'!AH172</f>
        <v>0</v>
      </c>
      <c r="AD143" s="42">
        <f>'Data Entry'!AI172</f>
        <v>0</v>
      </c>
      <c r="AE143" s="42">
        <f>'Data Entry'!AJ172</f>
        <v>0</v>
      </c>
      <c r="AF143" s="42">
        <f>'Data Entry'!AK172</f>
        <v>0</v>
      </c>
      <c r="AG143" s="42">
        <f>'Data Entry'!AL172</f>
        <v>0</v>
      </c>
      <c r="AH143" s="42">
        <f>'Data Entry'!AM172</f>
        <v>0</v>
      </c>
      <c r="AI143" s="42">
        <f>'Data Entry'!AV172</f>
        <v>0</v>
      </c>
      <c r="AJ143" s="42">
        <f>'Data Entry'!AW172</f>
        <v>0</v>
      </c>
      <c r="AK143" s="42">
        <f>'Data Entry'!AX172</f>
        <v>0</v>
      </c>
      <c r="AL143" s="291">
        <f t="shared" si="34"/>
        <v>0</v>
      </c>
      <c r="AM143" s="42">
        <f>'Data Entry'!AY172</f>
        <v>0</v>
      </c>
      <c r="AN143" s="42">
        <f>'Data Entry'!AZ172</f>
        <v>0</v>
      </c>
      <c r="AO143" s="42">
        <f>'Data Entry'!BA172</f>
        <v>0</v>
      </c>
      <c r="AP143" s="42">
        <f>'Data Entry'!BB172</f>
        <v>0</v>
      </c>
      <c r="AQ143" s="291">
        <f t="shared" si="40"/>
        <v>0</v>
      </c>
      <c r="AR143" s="42">
        <f>'Data Entry'!BC172</f>
        <v>0</v>
      </c>
      <c r="AS143" s="42">
        <f>'Data Entry'!BD172</f>
        <v>0</v>
      </c>
      <c r="AT143" s="291">
        <f t="shared" si="41"/>
        <v>0</v>
      </c>
      <c r="AU143" s="42">
        <f>'Data Entry'!BE172</f>
        <v>0</v>
      </c>
      <c r="AV143" s="42">
        <f>'Data Entry'!BF172</f>
        <v>0</v>
      </c>
      <c r="AW143" s="42">
        <f>'Data Entry'!BG172</f>
        <v>0</v>
      </c>
      <c r="AX143" s="291">
        <f t="shared" si="35"/>
        <v>0</v>
      </c>
      <c r="AY143" s="42">
        <f>'Data Entry'!BH172</f>
        <v>0</v>
      </c>
      <c r="AZ143" s="42">
        <f>'Data Entry'!BI172</f>
        <v>0</v>
      </c>
      <c r="BA143" s="42">
        <f>'Data Entry'!BJ172</f>
        <v>0</v>
      </c>
      <c r="BB143" s="42">
        <f>'Data Entry'!BK172</f>
        <v>0</v>
      </c>
      <c r="BC143" s="291">
        <f t="shared" si="42"/>
        <v>0</v>
      </c>
      <c r="BD143" s="42">
        <f>'Data Entry'!BL172</f>
        <v>0</v>
      </c>
      <c r="BE143" s="42">
        <f>'Data Entry'!BM172</f>
        <v>0</v>
      </c>
      <c r="BF143" s="291">
        <f t="shared" si="43"/>
        <v>0</v>
      </c>
      <c r="BG143" s="305">
        <f t="shared" si="44"/>
        <v>0</v>
      </c>
      <c r="BH143" s="288" t="str">
        <f>IFERROR((BG143*'Data Entry'!$F$18)/'Data Entry'!$E$18,"")</f>
        <v/>
      </c>
      <c r="BI143" s="305">
        <f t="shared" si="45"/>
        <v>0</v>
      </c>
      <c r="BJ143" s="288" t="str">
        <f t="shared" si="46"/>
        <v/>
      </c>
      <c r="BK143" s="307" t="str">
        <f t="shared" si="47"/>
        <v/>
      </c>
    </row>
    <row r="144" spans="1:63" ht="27" x14ac:dyDescent="0.2">
      <c r="A144" s="119" t="str">
        <f>'Data Entry'!D173</f>
        <v>Respondent 0140</v>
      </c>
      <c r="B144" s="52">
        <f>'Data Entry'!AN173</f>
        <v>0</v>
      </c>
      <c r="C144" s="52" t="str">
        <f>'Data Entry'!BX173</f>
        <v/>
      </c>
      <c r="D144" s="42" t="str">
        <f>'Data Entry'!BU173</f>
        <v>No disability</v>
      </c>
      <c r="E144" s="42">
        <f>'Data Entry'!O173</f>
        <v>0</v>
      </c>
      <c r="F144" s="42">
        <f>'Data Entry'!P173</f>
        <v>0</v>
      </c>
      <c r="G144" s="42">
        <f>'Data Entry'!Q173</f>
        <v>0</v>
      </c>
      <c r="H144" s="291">
        <f t="shared" si="32"/>
        <v>0</v>
      </c>
      <c r="I144" s="42">
        <f>'Data Entry'!R173</f>
        <v>0</v>
      </c>
      <c r="J144" s="42">
        <f>'Data Entry'!S173</f>
        <v>0</v>
      </c>
      <c r="K144" s="42">
        <f>'Data Entry'!T173</f>
        <v>0</v>
      </c>
      <c r="L144" s="42">
        <f>'Data Entry'!U173</f>
        <v>0</v>
      </c>
      <c r="M144" s="291">
        <f t="shared" si="36"/>
        <v>0</v>
      </c>
      <c r="N144" s="42">
        <f>'Data Entry'!V173</f>
        <v>0</v>
      </c>
      <c r="O144" s="42">
        <f>'Data Entry'!W173</f>
        <v>0</v>
      </c>
      <c r="P144" s="291">
        <f t="shared" si="37"/>
        <v>0</v>
      </c>
      <c r="Q144" s="42">
        <f>'Data Entry'!X173</f>
        <v>0</v>
      </c>
      <c r="R144" s="42">
        <f>'Data Entry'!Y173</f>
        <v>0</v>
      </c>
      <c r="S144" s="42">
        <f>'Data Entry'!Z173</f>
        <v>0</v>
      </c>
      <c r="T144" s="291">
        <f t="shared" si="33"/>
        <v>0</v>
      </c>
      <c r="U144" s="42">
        <f>'Data Entry'!AA173</f>
        <v>0</v>
      </c>
      <c r="V144" s="42">
        <f>'Data Entry'!AB173</f>
        <v>0</v>
      </c>
      <c r="W144" s="42">
        <f>'Data Entry'!AC173</f>
        <v>0</v>
      </c>
      <c r="X144" s="42">
        <f>'Data Entry'!AD173</f>
        <v>0</v>
      </c>
      <c r="Y144" s="291">
        <f t="shared" si="38"/>
        <v>0</v>
      </c>
      <c r="Z144" s="42">
        <f>'Data Entry'!AE173</f>
        <v>0</v>
      </c>
      <c r="AA144" s="42">
        <f>'Data Entry'!AF173</f>
        <v>0</v>
      </c>
      <c r="AB144" s="291">
        <f t="shared" si="39"/>
        <v>0</v>
      </c>
      <c r="AC144" s="42">
        <f>'Data Entry'!AH173</f>
        <v>0</v>
      </c>
      <c r="AD144" s="42">
        <f>'Data Entry'!AI173</f>
        <v>0</v>
      </c>
      <c r="AE144" s="42">
        <f>'Data Entry'!AJ173</f>
        <v>0</v>
      </c>
      <c r="AF144" s="42">
        <f>'Data Entry'!AK173</f>
        <v>0</v>
      </c>
      <c r="AG144" s="42">
        <f>'Data Entry'!AL173</f>
        <v>0</v>
      </c>
      <c r="AH144" s="42">
        <f>'Data Entry'!AM173</f>
        <v>0</v>
      </c>
      <c r="AI144" s="42">
        <f>'Data Entry'!AV173</f>
        <v>0</v>
      </c>
      <c r="AJ144" s="42">
        <f>'Data Entry'!AW173</f>
        <v>0</v>
      </c>
      <c r="AK144" s="42">
        <f>'Data Entry'!AX173</f>
        <v>0</v>
      </c>
      <c r="AL144" s="291">
        <f t="shared" si="34"/>
        <v>0</v>
      </c>
      <c r="AM144" s="42">
        <f>'Data Entry'!AY173</f>
        <v>0</v>
      </c>
      <c r="AN144" s="42">
        <f>'Data Entry'!AZ173</f>
        <v>0</v>
      </c>
      <c r="AO144" s="42">
        <f>'Data Entry'!BA173</f>
        <v>0</v>
      </c>
      <c r="AP144" s="42">
        <f>'Data Entry'!BB173</f>
        <v>0</v>
      </c>
      <c r="AQ144" s="291">
        <f t="shared" si="40"/>
        <v>0</v>
      </c>
      <c r="AR144" s="42">
        <f>'Data Entry'!BC173</f>
        <v>0</v>
      </c>
      <c r="AS144" s="42">
        <f>'Data Entry'!BD173</f>
        <v>0</v>
      </c>
      <c r="AT144" s="291">
        <f t="shared" si="41"/>
        <v>0</v>
      </c>
      <c r="AU144" s="42">
        <f>'Data Entry'!BE173</f>
        <v>0</v>
      </c>
      <c r="AV144" s="42">
        <f>'Data Entry'!BF173</f>
        <v>0</v>
      </c>
      <c r="AW144" s="42">
        <f>'Data Entry'!BG173</f>
        <v>0</v>
      </c>
      <c r="AX144" s="291">
        <f t="shared" si="35"/>
        <v>0</v>
      </c>
      <c r="AY144" s="42">
        <f>'Data Entry'!BH173</f>
        <v>0</v>
      </c>
      <c r="AZ144" s="42">
        <f>'Data Entry'!BI173</f>
        <v>0</v>
      </c>
      <c r="BA144" s="42">
        <f>'Data Entry'!BJ173</f>
        <v>0</v>
      </c>
      <c r="BB144" s="42">
        <f>'Data Entry'!BK173</f>
        <v>0</v>
      </c>
      <c r="BC144" s="291">
        <f t="shared" si="42"/>
        <v>0</v>
      </c>
      <c r="BD144" s="42">
        <f>'Data Entry'!BL173</f>
        <v>0</v>
      </c>
      <c r="BE144" s="42">
        <f>'Data Entry'!BM173</f>
        <v>0</v>
      </c>
      <c r="BF144" s="291">
        <f t="shared" si="43"/>
        <v>0</v>
      </c>
      <c r="BG144" s="305">
        <f t="shared" si="44"/>
        <v>0</v>
      </c>
      <c r="BH144" s="288" t="str">
        <f>IFERROR((BG144*'Data Entry'!$F$18)/'Data Entry'!$E$18,"")</f>
        <v/>
      </c>
      <c r="BI144" s="305">
        <f t="shared" si="45"/>
        <v>0</v>
      </c>
      <c r="BJ144" s="288" t="str">
        <f t="shared" si="46"/>
        <v/>
      </c>
      <c r="BK144" s="307" t="str">
        <f t="shared" si="47"/>
        <v/>
      </c>
    </row>
    <row r="145" spans="1:63" ht="27" x14ac:dyDescent="0.2">
      <c r="A145" s="119" t="str">
        <f>'Data Entry'!D174</f>
        <v>Respondent 0141</v>
      </c>
      <c r="B145" s="52">
        <f>'Data Entry'!AN174</f>
        <v>0</v>
      </c>
      <c r="C145" s="52" t="str">
        <f>'Data Entry'!BX174</f>
        <v/>
      </c>
      <c r="D145" s="42" t="str">
        <f>'Data Entry'!BU174</f>
        <v>No disability</v>
      </c>
      <c r="E145" s="42">
        <f>'Data Entry'!O174</f>
        <v>0</v>
      </c>
      <c r="F145" s="42">
        <f>'Data Entry'!P174</f>
        <v>0</v>
      </c>
      <c r="G145" s="42">
        <f>'Data Entry'!Q174</f>
        <v>0</v>
      </c>
      <c r="H145" s="291">
        <f t="shared" si="32"/>
        <v>0</v>
      </c>
      <c r="I145" s="42">
        <f>'Data Entry'!R174</f>
        <v>0</v>
      </c>
      <c r="J145" s="42">
        <f>'Data Entry'!S174</f>
        <v>0</v>
      </c>
      <c r="K145" s="42">
        <f>'Data Entry'!T174</f>
        <v>0</v>
      </c>
      <c r="L145" s="42">
        <f>'Data Entry'!U174</f>
        <v>0</v>
      </c>
      <c r="M145" s="291">
        <f t="shared" si="36"/>
        <v>0</v>
      </c>
      <c r="N145" s="42">
        <f>'Data Entry'!V174</f>
        <v>0</v>
      </c>
      <c r="O145" s="42">
        <f>'Data Entry'!W174</f>
        <v>0</v>
      </c>
      <c r="P145" s="291">
        <f t="shared" si="37"/>
        <v>0</v>
      </c>
      <c r="Q145" s="42">
        <f>'Data Entry'!X174</f>
        <v>0</v>
      </c>
      <c r="R145" s="42">
        <f>'Data Entry'!Y174</f>
        <v>0</v>
      </c>
      <c r="S145" s="42">
        <f>'Data Entry'!Z174</f>
        <v>0</v>
      </c>
      <c r="T145" s="291">
        <f t="shared" si="33"/>
        <v>0</v>
      </c>
      <c r="U145" s="42">
        <f>'Data Entry'!AA174</f>
        <v>0</v>
      </c>
      <c r="V145" s="42">
        <f>'Data Entry'!AB174</f>
        <v>0</v>
      </c>
      <c r="W145" s="42">
        <f>'Data Entry'!AC174</f>
        <v>0</v>
      </c>
      <c r="X145" s="42">
        <f>'Data Entry'!AD174</f>
        <v>0</v>
      </c>
      <c r="Y145" s="291">
        <f t="shared" si="38"/>
        <v>0</v>
      </c>
      <c r="Z145" s="42">
        <f>'Data Entry'!AE174</f>
        <v>0</v>
      </c>
      <c r="AA145" s="42">
        <f>'Data Entry'!AF174</f>
        <v>0</v>
      </c>
      <c r="AB145" s="291">
        <f t="shared" si="39"/>
        <v>0</v>
      </c>
      <c r="AC145" s="42">
        <f>'Data Entry'!AH174</f>
        <v>0</v>
      </c>
      <c r="AD145" s="42">
        <f>'Data Entry'!AI174</f>
        <v>0</v>
      </c>
      <c r="AE145" s="42">
        <f>'Data Entry'!AJ174</f>
        <v>0</v>
      </c>
      <c r="AF145" s="42">
        <f>'Data Entry'!AK174</f>
        <v>0</v>
      </c>
      <c r="AG145" s="42">
        <f>'Data Entry'!AL174</f>
        <v>0</v>
      </c>
      <c r="AH145" s="42">
        <f>'Data Entry'!AM174</f>
        <v>0</v>
      </c>
      <c r="AI145" s="42">
        <f>'Data Entry'!AV174</f>
        <v>0</v>
      </c>
      <c r="AJ145" s="42">
        <f>'Data Entry'!AW174</f>
        <v>0</v>
      </c>
      <c r="AK145" s="42">
        <f>'Data Entry'!AX174</f>
        <v>0</v>
      </c>
      <c r="AL145" s="291">
        <f t="shared" si="34"/>
        <v>0</v>
      </c>
      <c r="AM145" s="42">
        <f>'Data Entry'!AY174</f>
        <v>0</v>
      </c>
      <c r="AN145" s="42">
        <f>'Data Entry'!AZ174</f>
        <v>0</v>
      </c>
      <c r="AO145" s="42">
        <f>'Data Entry'!BA174</f>
        <v>0</v>
      </c>
      <c r="AP145" s="42">
        <f>'Data Entry'!BB174</f>
        <v>0</v>
      </c>
      <c r="AQ145" s="291">
        <f t="shared" si="40"/>
        <v>0</v>
      </c>
      <c r="AR145" s="42">
        <f>'Data Entry'!BC174</f>
        <v>0</v>
      </c>
      <c r="AS145" s="42">
        <f>'Data Entry'!BD174</f>
        <v>0</v>
      </c>
      <c r="AT145" s="291">
        <f t="shared" si="41"/>
        <v>0</v>
      </c>
      <c r="AU145" s="42">
        <f>'Data Entry'!BE174</f>
        <v>0</v>
      </c>
      <c r="AV145" s="42">
        <f>'Data Entry'!BF174</f>
        <v>0</v>
      </c>
      <c r="AW145" s="42">
        <f>'Data Entry'!BG174</f>
        <v>0</v>
      </c>
      <c r="AX145" s="291">
        <f t="shared" si="35"/>
        <v>0</v>
      </c>
      <c r="AY145" s="42">
        <f>'Data Entry'!BH174</f>
        <v>0</v>
      </c>
      <c r="AZ145" s="42">
        <f>'Data Entry'!BI174</f>
        <v>0</v>
      </c>
      <c r="BA145" s="42">
        <f>'Data Entry'!BJ174</f>
        <v>0</v>
      </c>
      <c r="BB145" s="42">
        <f>'Data Entry'!BK174</f>
        <v>0</v>
      </c>
      <c r="BC145" s="291">
        <f t="shared" si="42"/>
        <v>0</v>
      </c>
      <c r="BD145" s="42">
        <f>'Data Entry'!BL174</f>
        <v>0</v>
      </c>
      <c r="BE145" s="42">
        <f>'Data Entry'!BM174</f>
        <v>0</v>
      </c>
      <c r="BF145" s="291">
        <f t="shared" si="43"/>
        <v>0</v>
      </c>
      <c r="BG145" s="305">
        <f t="shared" si="44"/>
        <v>0</v>
      </c>
      <c r="BH145" s="288" t="str">
        <f>IFERROR((BG145*'Data Entry'!$F$18)/'Data Entry'!$E$18,"")</f>
        <v/>
      </c>
      <c r="BI145" s="305">
        <f t="shared" si="45"/>
        <v>0</v>
      </c>
      <c r="BJ145" s="288" t="str">
        <f t="shared" si="46"/>
        <v/>
      </c>
      <c r="BK145" s="307" t="str">
        <f t="shared" si="47"/>
        <v/>
      </c>
    </row>
    <row r="146" spans="1:63" ht="27" x14ac:dyDescent="0.2">
      <c r="A146" s="119" t="str">
        <f>'Data Entry'!D175</f>
        <v>Respondent 0142</v>
      </c>
      <c r="B146" s="52">
        <f>'Data Entry'!AN175</f>
        <v>0</v>
      </c>
      <c r="C146" s="52" t="str">
        <f>'Data Entry'!BX175</f>
        <v/>
      </c>
      <c r="D146" s="42" t="str">
        <f>'Data Entry'!BU175</f>
        <v>No disability</v>
      </c>
      <c r="E146" s="42">
        <f>'Data Entry'!O175</f>
        <v>0</v>
      </c>
      <c r="F146" s="42">
        <f>'Data Entry'!P175</f>
        <v>0</v>
      </c>
      <c r="G146" s="42">
        <f>'Data Entry'!Q175</f>
        <v>0</v>
      </c>
      <c r="H146" s="291">
        <f t="shared" si="32"/>
        <v>0</v>
      </c>
      <c r="I146" s="42">
        <f>'Data Entry'!R175</f>
        <v>0</v>
      </c>
      <c r="J146" s="42">
        <f>'Data Entry'!S175</f>
        <v>0</v>
      </c>
      <c r="K146" s="42">
        <f>'Data Entry'!T175</f>
        <v>0</v>
      </c>
      <c r="L146" s="42">
        <f>'Data Entry'!U175</f>
        <v>0</v>
      </c>
      <c r="M146" s="291">
        <f t="shared" si="36"/>
        <v>0</v>
      </c>
      <c r="N146" s="42">
        <f>'Data Entry'!V175</f>
        <v>0</v>
      </c>
      <c r="O146" s="42">
        <f>'Data Entry'!W175</f>
        <v>0</v>
      </c>
      <c r="P146" s="291">
        <f t="shared" si="37"/>
        <v>0</v>
      </c>
      <c r="Q146" s="42">
        <f>'Data Entry'!X175</f>
        <v>0</v>
      </c>
      <c r="R146" s="42">
        <f>'Data Entry'!Y175</f>
        <v>0</v>
      </c>
      <c r="S146" s="42">
        <f>'Data Entry'!Z175</f>
        <v>0</v>
      </c>
      <c r="T146" s="291">
        <f t="shared" si="33"/>
        <v>0</v>
      </c>
      <c r="U146" s="42">
        <f>'Data Entry'!AA175</f>
        <v>0</v>
      </c>
      <c r="V146" s="42">
        <f>'Data Entry'!AB175</f>
        <v>0</v>
      </c>
      <c r="W146" s="42">
        <f>'Data Entry'!AC175</f>
        <v>0</v>
      </c>
      <c r="X146" s="42">
        <f>'Data Entry'!AD175</f>
        <v>0</v>
      </c>
      <c r="Y146" s="291">
        <f t="shared" si="38"/>
        <v>0</v>
      </c>
      <c r="Z146" s="42">
        <f>'Data Entry'!AE175</f>
        <v>0</v>
      </c>
      <c r="AA146" s="42">
        <f>'Data Entry'!AF175</f>
        <v>0</v>
      </c>
      <c r="AB146" s="291">
        <f t="shared" si="39"/>
        <v>0</v>
      </c>
      <c r="AC146" s="42">
        <f>'Data Entry'!AH175</f>
        <v>0</v>
      </c>
      <c r="AD146" s="42">
        <f>'Data Entry'!AI175</f>
        <v>0</v>
      </c>
      <c r="AE146" s="42">
        <f>'Data Entry'!AJ175</f>
        <v>0</v>
      </c>
      <c r="AF146" s="42">
        <f>'Data Entry'!AK175</f>
        <v>0</v>
      </c>
      <c r="AG146" s="42">
        <f>'Data Entry'!AL175</f>
        <v>0</v>
      </c>
      <c r="AH146" s="42">
        <f>'Data Entry'!AM175</f>
        <v>0</v>
      </c>
      <c r="AI146" s="42">
        <f>'Data Entry'!AV175</f>
        <v>0</v>
      </c>
      <c r="AJ146" s="42">
        <f>'Data Entry'!AW175</f>
        <v>0</v>
      </c>
      <c r="AK146" s="42">
        <f>'Data Entry'!AX175</f>
        <v>0</v>
      </c>
      <c r="AL146" s="291">
        <f t="shared" si="34"/>
        <v>0</v>
      </c>
      <c r="AM146" s="42">
        <f>'Data Entry'!AY175</f>
        <v>0</v>
      </c>
      <c r="AN146" s="42">
        <f>'Data Entry'!AZ175</f>
        <v>0</v>
      </c>
      <c r="AO146" s="42">
        <f>'Data Entry'!BA175</f>
        <v>0</v>
      </c>
      <c r="AP146" s="42">
        <f>'Data Entry'!BB175</f>
        <v>0</v>
      </c>
      <c r="AQ146" s="291">
        <f t="shared" si="40"/>
        <v>0</v>
      </c>
      <c r="AR146" s="42">
        <f>'Data Entry'!BC175</f>
        <v>0</v>
      </c>
      <c r="AS146" s="42">
        <f>'Data Entry'!BD175</f>
        <v>0</v>
      </c>
      <c r="AT146" s="291">
        <f t="shared" si="41"/>
        <v>0</v>
      </c>
      <c r="AU146" s="42">
        <f>'Data Entry'!BE175</f>
        <v>0</v>
      </c>
      <c r="AV146" s="42">
        <f>'Data Entry'!BF175</f>
        <v>0</v>
      </c>
      <c r="AW146" s="42">
        <f>'Data Entry'!BG175</f>
        <v>0</v>
      </c>
      <c r="AX146" s="291">
        <f t="shared" si="35"/>
        <v>0</v>
      </c>
      <c r="AY146" s="42">
        <f>'Data Entry'!BH175</f>
        <v>0</v>
      </c>
      <c r="AZ146" s="42">
        <f>'Data Entry'!BI175</f>
        <v>0</v>
      </c>
      <c r="BA146" s="42">
        <f>'Data Entry'!BJ175</f>
        <v>0</v>
      </c>
      <c r="BB146" s="42">
        <f>'Data Entry'!BK175</f>
        <v>0</v>
      </c>
      <c r="BC146" s="291">
        <f t="shared" si="42"/>
        <v>0</v>
      </c>
      <c r="BD146" s="42">
        <f>'Data Entry'!BL175</f>
        <v>0</v>
      </c>
      <c r="BE146" s="42">
        <f>'Data Entry'!BM175</f>
        <v>0</v>
      </c>
      <c r="BF146" s="291">
        <f t="shared" si="43"/>
        <v>0</v>
      </c>
      <c r="BG146" s="305">
        <f t="shared" si="44"/>
        <v>0</v>
      </c>
      <c r="BH146" s="288" t="str">
        <f>IFERROR((BG146*'Data Entry'!$F$18)/'Data Entry'!$E$18,"")</f>
        <v/>
      </c>
      <c r="BI146" s="305">
        <f t="shared" si="45"/>
        <v>0</v>
      </c>
      <c r="BJ146" s="288" t="str">
        <f t="shared" si="46"/>
        <v/>
      </c>
      <c r="BK146" s="307" t="str">
        <f t="shared" si="47"/>
        <v/>
      </c>
    </row>
    <row r="147" spans="1:63" ht="27" x14ac:dyDescent="0.2">
      <c r="A147" s="119" t="str">
        <f>'Data Entry'!D176</f>
        <v>Respondent 0143</v>
      </c>
      <c r="B147" s="52">
        <f>'Data Entry'!AN176</f>
        <v>0</v>
      </c>
      <c r="C147" s="52" t="str">
        <f>'Data Entry'!BX176</f>
        <v/>
      </c>
      <c r="D147" s="42" t="str">
        <f>'Data Entry'!BU176</f>
        <v>No disability</v>
      </c>
      <c r="E147" s="42">
        <f>'Data Entry'!O176</f>
        <v>0</v>
      </c>
      <c r="F147" s="42">
        <f>'Data Entry'!P176</f>
        <v>0</v>
      </c>
      <c r="G147" s="42">
        <f>'Data Entry'!Q176</f>
        <v>0</v>
      </c>
      <c r="H147" s="291">
        <f t="shared" si="32"/>
        <v>0</v>
      </c>
      <c r="I147" s="42">
        <f>'Data Entry'!R176</f>
        <v>0</v>
      </c>
      <c r="J147" s="42">
        <f>'Data Entry'!S176</f>
        <v>0</v>
      </c>
      <c r="K147" s="42">
        <f>'Data Entry'!T176</f>
        <v>0</v>
      </c>
      <c r="L147" s="42">
        <f>'Data Entry'!U176</f>
        <v>0</v>
      </c>
      <c r="M147" s="291">
        <f t="shared" si="36"/>
        <v>0</v>
      </c>
      <c r="N147" s="42">
        <f>'Data Entry'!V176</f>
        <v>0</v>
      </c>
      <c r="O147" s="42">
        <f>'Data Entry'!W176</f>
        <v>0</v>
      </c>
      <c r="P147" s="291">
        <f t="shared" si="37"/>
        <v>0</v>
      </c>
      <c r="Q147" s="42">
        <f>'Data Entry'!X176</f>
        <v>0</v>
      </c>
      <c r="R147" s="42">
        <f>'Data Entry'!Y176</f>
        <v>0</v>
      </c>
      <c r="S147" s="42">
        <f>'Data Entry'!Z176</f>
        <v>0</v>
      </c>
      <c r="T147" s="291">
        <f t="shared" si="33"/>
        <v>0</v>
      </c>
      <c r="U147" s="42">
        <f>'Data Entry'!AA176</f>
        <v>0</v>
      </c>
      <c r="V147" s="42">
        <f>'Data Entry'!AB176</f>
        <v>0</v>
      </c>
      <c r="W147" s="42">
        <f>'Data Entry'!AC176</f>
        <v>0</v>
      </c>
      <c r="X147" s="42">
        <f>'Data Entry'!AD176</f>
        <v>0</v>
      </c>
      <c r="Y147" s="291">
        <f t="shared" si="38"/>
        <v>0</v>
      </c>
      <c r="Z147" s="42">
        <f>'Data Entry'!AE176</f>
        <v>0</v>
      </c>
      <c r="AA147" s="42">
        <f>'Data Entry'!AF176</f>
        <v>0</v>
      </c>
      <c r="AB147" s="291">
        <f t="shared" si="39"/>
        <v>0</v>
      </c>
      <c r="AC147" s="42">
        <f>'Data Entry'!AH176</f>
        <v>0</v>
      </c>
      <c r="AD147" s="42">
        <f>'Data Entry'!AI176</f>
        <v>0</v>
      </c>
      <c r="AE147" s="42">
        <f>'Data Entry'!AJ176</f>
        <v>0</v>
      </c>
      <c r="AF147" s="42">
        <f>'Data Entry'!AK176</f>
        <v>0</v>
      </c>
      <c r="AG147" s="42">
        <f>'Data Entry'!AL176</f>
        <v>0</v>
      </c>
      <c r="AH147" s="42">
        <f>'Data Entry'!AM176</f>
        <v>0</v>
      </c>
      <c r="AI147" s="42">
        <f>'Data Entry'!AV176</f>
        <v>0</v>
      </c>
      <c r="AJ147" s="42">
        <f>'Data Entry'!AW176</f>
        <v>0</v>
      </c>
      <c r="AK147" s="42">
        <f>'Data Entry'!AX176</f>
        <v>0</v>
      </c>
      <c r="AL147" s="291">
        <f t="shared" si="34"/>
        <v>0</v>
      </c>
      <c r="AM147" s="42">
        <f>'Data Entry'!AY176</f>
        <v>0</v>
      </c>
      <c r="AN147" s="42">
        <f>'Data Entry'!AZ176</f>
        <v>0</v>
      </c>
      <c r="AO147" s="42">
        <f>'Data Entry'!BA176</f>
        <v>0</v>
      </c>
      <c r="AP147" s="42">
        <f>'Data Entry'!BB176</f>
        <v>0</v>
      </c>
      <c r="AQ147" s="291">
        <f t="shared" si="40"/>
        <v>0</v>
      </c>
      <c r="AR147" s="42">
        <f>'Data Entry'!BC176</f>
        <v>0</v>
      </c>
      <c r="AS147" s="42">
        <f>'Data Entry'!BD176</f>
        <v>0</v>
      </c>
      <c r="AT147" s="291">
        <f t="shared" si="41"/>
        <v>0</v>
      </c>
      <c r="AU147" s="42">
        <f>'Data Entry'!BE176</f>
        <v>0</v>
      </c>
      <c r="AV147" s="42">
        <f>'Data Entry'!BF176</f>
        <v>0</v>
      </c>
      <c r="AW147" s="42">
        <f>'Data Entry'!BG176</f>
        <v>0</v>
      </c>
      <c r="AX147" s="291">
        <f t="shared" si="35"/>
        <v>0</v>
      </c>
      <c r="AY147" s="42">
        <f>'Data Entry'!BH176</f>
        <v>0</v>
      </c>
      <c r="AZ147" s="42">
        <f>'Data Entry'!BI176</f>
        <v>0</v>
      </c>
      <c r="BA147" s="42">
        <f>'Data Entry'!BJ176</f>
        <v>0</v>
      </c>
      <c r="BB147" s="42">
        <f>'Data Entry'!BK176</f>
        <v>0</v>
      </c>
      <c r="BC147" s="291">
        <f t="shared" si="42"/>
        <v>0</v>
      </c>
      <c r="BD147" s="42">
        <f>'Data Entry'!BL176</f>
        <v>0</v>
      </c>
      <c r="BE147" s="42">
        <f>'Data Entry'!BM176</f>
        <v>0</v>
      </c>
      <c r="BF147" s="291">
        <f t="shared" si="43"/>
        <v>0</v>
      </c>
      <c r="BG147" s="305">
        <f t="shared" si="44"/>
        <v>0</v>
      </c>
      <c r="BH147" s="288" t="str">
        <f>IFERROR((BG147*'Data Entry'!$F$18)/'Data Entry'!$E$18,"")</f>
        <v/>
      </c>
      <c r="BI147" s="305">
        <f t="shared" si="45"/>
        <v>0</v>
      </c>
      <c r="BJ147" s="288" t="str">
        <f t="shared" si="46"/>
        <v/>
      </c>
      <c r="BK147" s="307" t="str">
        <f t="shared" si="47"/>
        <v/>
      </c>
    </row>
    <row r="148" spans="1:63" ht="27" x14ac:dyDescent="0.2">
      <c r="A148" s="119" t="str">
        <f>'Data Entry'!D177</f>
        <v>Respondent 0144</v>
      </c>
      <c r="B148" s="52">
        <f>'Data Entry'!AN177</f>
        <v>0</v>
      </c>
      <c r="C148" s="52" t="str">
        <f>'Data Entry'!BX177</f>
        <v/>
      </c>
      <c r="D148" s="42" t="str">
        <f>'Data Entry'!BU177</f>
        <v>No disability</v>
      </c>
      <c r="E148" s="42">
        <f>'Data Entry'!O177</f>
        <v>0</v>
      </c>
      <c r="F148" s="42">
        <f>'Data Entry'!P177</f>
        <v>0</v>
      </c>
      <c r="G148" s="42">
        <f>'Data Entry'!Q177</f>
        <v>0</v>
      </c>
      <c r="H148" s="291">
        <f t="shared" si="32"/>
        <v>0</v>
      </c>
      <c r="I148" s="42">
        <f>'Data Entry'!R177</f>
        <v>0</v>
      </c>
      <c r="J148" s="42">
        <f>'Data Entry'!S177</f>
        <v>0</v>
      </c>
      <c r="K148" s="42">
        <f>'Data Entry'!T177</f>
        <v>0</v>
      </c>
      <c r="L148" s="42">
        <f>'Data Entry'!U177</f>
        <v>0</v>
      </c>
      <c r="M148" s="291">
        <f t="shared" si="36"/>
        <v>0</v>
      </c>
      <c r="N148" s="42">
        <f>'Data Entry'!V177</f>
        <v>0</v>
      </c>
      <c r="O148" s="42">
        <f>'Data Entry'!W177</f>
        <v>0</v>
      </c>
      <c r="P148" s="291">
        <f t="shared" si="37"/>
        <v>0</v>
      </c>
      <c r="Q148" s="42">
        <f>'Data Entry'!X177</f>
        <v>0</v>
      </c>
      <c r="R148" s="42">
        <f>'Data Entry'!Y177</f>
        <v>0</v>
      </c>
      <c r="S148" s="42">
        <f>'Data Entry'!Z177</f>
        <v>0</v>
      </c>
      <c r="T148" s="291">
        <f t="shared" si="33"/>
        <v>0</v>
      </c>
      <c r="U148" s="42">
        <f>'Data Entry'!AA177</f>
        <v>0</v>
      </c>
      <c r="V148" s="42">
        <f>'Data Entry'!AB177</f>
        <v>0</v>
      </c>
      <c r="W148" s="42">
        <f>'Data Entry'!AC177</f>
        <v>0</v>
      </c>
      <c r="X148" s="42">
        <f>'Data Entry'!AD177</f>
        <v>0</v>
      </c>
      <c r="Y148" s="291">
        <f t="shared" si="38"/>
        <v>0</v>
      </c>
      <c r="Z148" s="42">
        <f>'Data Entry'!AE177</f>
        <v>0</v>
      </c>
      <c r="AA148" s="42">
        <f>'Data Entry'!AF177</f>
        <v>0</v>
      </c>
      <c r="AB148" s="291">
        <f t="shared" si="39"/>
        <v>0</v>
      </c>
      <c r="AC148" s="42">
        <f>'Data Entry'!AH177</f>
        <v>0</v>
      </c>
      <c r="AD148" s="42">
        <f>'Data Entry'!AI177</f>
        <v>0</v>
      </c>
      <c r="AE148" s="42">
        <f>'Data Entry'!AJ177</f>
        <v>0</v>
      </c>
      <c r="AF148" s="42">
        <f>'Data Entry'!AK177</f>
        <v>0</v>
      </c>
      <c r="AG148" s="42">
        <f>'Data Entry'!AL177</f>
        <v>0</v>
      </c>
      <c r="AH148" s="42">
        <f>'Data Entry'!AM177</f>
        <v>0</v>
      </c>
      <c r="AI148" s="42">
        <f>'Data Entry'!AV177</f>
        <v>0</v>
      </c>
      <c r="AJ148" s="42">
        <f>'Data Entry'!AW177</f>
        <v>0</v>
      </c>
      <c r="AK148" s="42">
        <f>'Data Entry'!AX177</f>
        <v>0</v>
      </c>
      <c r="AL148" s="291">
        <f t="shared" si="34"/>
        <v>0</v>
      </c>
      <c r="AM148" s="42">
        <f>'Data Entry'!AY177</f>
        <v>0</v>
      </c>
      <c r="AN148" s="42">
        <f>'Data Entry'!AZ177</f>
        <v>0</v>
      </c>
      <c r="AO148" s="42">
        <f>'Data Entry'!BA177</f>
        <v>0</v>
      </c>
      <c r="AP148" s="42">
        <f>'Data Entry'!BB177</f>
        <v>0</v>
      </c>
      <c r="AQ148" s="291">
        <f t="shared" si="40"/>
        <v>0</v>
      </c>
      <c r="AR148" s="42">
        <f>'Data Entry'!BC177</f>
        <v>0</v>
      </c>
      <c r="AS148" s="42">
        <f>'Data Entry'!BD177</f>
        <v>0</v>
      </c>
      <c r="AT148" s="291">
        <f t="shared" si="41"/>
        <v>0</v>
      </c>
      <c r="AU148" s="42">
        <f>'Data Entry'!BE177</f>
        <v>0</v>
      </c>
      <c r="AV148" s="42">
        <f>'Data Entry'!BF177</f>
        <v>0</v>
      </c>
      <c r="AW148" s="42">
        <f>'Data Entry'!BG177</f>
        <v>0</v>
      </c>
      <c r="AX148" s="291">
        <f t="shared" si="35"/>
        <v>0</v>
      </c>
      <c r="AY148" s="42">
        <f>'Data Entry'!BH177</f>
        <v>0</v>
      </c>
      <c r="AZ148" s="42">
        <f>'Data Entry'!BI177</f>
        <v>0</v>
      </c>
      <c r="BA148" s="42">
        <f>'Data Entry'!BJ177</f>
        <v>0</v>
      </c>
      <c r="BB148" s="42">
        <f>'Data Entry'!BK177</f>
        <v>0</v>
      </c>
      <c r="BC148" s="291">
        <f t="shared" si="42"/>
        <v>0</v>
      </c>
      <c r="BD148" s="42">
        <f>'Data Entry'!BL177</f>
        <v>0</v>
      </c>
      <c r="BE148" s="42">
        <f>'Data Entry'!BM177</f>
        <v>0</v>
      </c>
      <c r="BF148" s="291">
        <f t="shared" si="43"/>
        <v>0</v>
      </c>
      <c r="BG148" s="305">
        <f t="shared" si="44"/>
        <v>0</v>
      </c>
      <c r="BH148" s="288" t="str">
        <f>IFERROR((BG148*'Data Entry'!$F$18)/'Data Entry'!$E$18,"")</f>
        <v/>
      </c>
      <c r="BI148" s="305">
        <f t="shared" si="45"/>
        <v>0</v>
      </c>
      <c r="BJ148" s="288" t="str">
        <f t="shared" si="46"/>
        <v/>
      </c>
      <c r="BK148" s="307" t="str">
        <f t="shared" si="47"/>
        <v/>
      </c>
    </row>
    <row r="149" spans="1:63" ht="27" x14ac:dyDescent="0.2">
      <c r="A149" s="119" t="str">
        <f>'Data Entry'!D178</f>
        <v>Respondent 0145</v>
      </c>
      <c r="B149" s="52">
        <f>'Data Entry'!AN178</f>
        <v>0</v>
      </c>
      <c r="C149" s="52" t="str">
        <f>'Data Entry'!BX178</f>
        <v/>
      </c>
      <c r="D149" s="42" t="str">
        <f>'Data Entry'!BU178</f>
        <v>No disability</v>
      </c>
      <c r="E149" s="42">
        <f>'Data Entry'!O178</f>
        <v>0</v>
      </c>
      <c r="F149" s="42">
        <f>'Data Entry'!P178</f>
        <v>0</v>
      </c>
      <c r="G149" s="42">
        <f>'Data Entry'!Q178</f>
        <v>0</v>
      </c>
      <c r="H149" s="291">
        <f t="shared" si="32"/>
        <v>0</v>
      </c>
      <c r="I149" s="42">
        <f>'Data Entry'!R178</f>
        <v>0</v>
      </c>
      <c r="J149" s="42">
        <f>'Data Entry'!S178</f>
        <v>0</v>
      </c>
      <c r="K149" s="42">
        <f>'Data Entry'!T178</f>
        <v>0</v>
      </c>
      <c r="L149" s="42">
        <f>'Data Entry'!U178</f>
        <v>0</v>
      </c>
      <c r="M149" s="291">
        <f t="shared" si="36"/>
        <v>0</v>
      </c>
      <c r="N149" s="42">
        <f>'Data Entry'!V178</f>
        <v>0</v>
      </c>
      <c r="O149" s="42">
        <f>'Data Entry'!W178</f>
        <v>0</v>
      </c>
      <c r="P149" s="291">
        <f t="shared" si="37"/>
        <v>0</v>
      </c>
      <c r="Q149" s="42">
        <f>'Data Entry'!X178</f>
        <v>0</v>
      </c>
      <c r="R149" s="42">
        <f>'Data Entry'!Y178</f>
        <v>0</v>
      </c>
      <c r="S149" s="42">
        <f>'Data Entry'!Z178</f>
        <v>0</v>
      </c>
      <c r="T149" s="291">
        <f t="shared" si="33"/>
        <v>0</v>
      </c>
      <c r="U149" s="42">
        <f>'Data Entry'!AA178</f>
        <v>0</v>
      </c>
      <c r="V149" s="42">
        <f>'Data Entry'!AB178</f>
        <v>0</v>
      </c>
      <c r="W149" s="42">
        <f>'Data Entry'!AC178</f>
        <v>0</v>
      </c>
      <c r="X149" s="42">
        <f>'Data Entry'!AD178</f>
        <v>0</v>
      </c>
      <c r="Y149" s="291">
        <f t="shared" si="38"/>
        <v>0</v>
      </c>
      <c r="Z149" s="42">
        <f>'Data Entry'!AE178</f>
        <v>0</v>
      </c>
      <c r="AA149" s="42">
        <f>'Data Entry'!AF178</f>
        <v>0</v>
      </c>
      <c r="AB149" s="291">
        <f t="shared" si="39"/>
        <v>0</v>
      </c>
      <c r="AC149" s="42">
        <f>'Data Entry'!AH178</f>
        <v>0</v>
      </c>
      <c r="AD149" s="42">
        <f>'Data Entry'!AI178</f>
        <v>0</v>
      </c>
      <c r="AE149" s="42">
        <f>'Data Entry'!AJ178</f>
        <v>0</v>
      </c>
      <c r="AF149" s="42">
        <f>'Data Entry'!AK178</f>
        <v>0</v>
      </c>
      <c r="AG149" s="42">
        <f>'Data Entry'!AL178</f>
        <v>0</v>
      </c>
      <c r="AH149" s="42">
        <f>'Data Entry'!AM178</f>
        <v>0</v>
      </c>
      <c r="AI149" s="42">
        <f>'Data Entry'!AV178</f>
        <v>0</v>
      </c>
      <c r="AJ149" s="42">
        <f>'Data Entry'!AW178</f>
        <v>0</v>
      </c>
      <c r="AK149" s="42">
        <f>'Data Entry'!AX178</f>
        <v>0</v>
      </c>
      <c r="AL149" s="291">
        <f t="shared" si="34"/>
        <v>0</v>
      </c>
      <c r="AM149" s="42">
        <f>'Data Entry'!AY178</f>
        <v>0</v>
      </c>
      <c r="AN149" s="42">
        <f>'Data Entry'!AZ178</f>
        <v>0</v>
      </c>
      <c r="AO149" s="42">
        <f>'Data Entry'!BA178</f>
        <v>0</v>
      </c>
      <c r="AP149" s="42">
        <f>'Data Entry'!BB178</f>
        <v>0</v>
      </c>
      <c r="AQ149" s="291">
        <f t="shared" si="40"/>
        <v>0</v>
      </c>
      <c r="AR149" s="42">
        <f>'Data Entry'!BC178</f>
        <v>0</v>
      </c>
      <c r="AS149" s="42">
        <f>'Data Entry'!BD178</f>
        <v>0</v>
      </c>
      <c r="AT149" s="291">
        <f t="shared" si="41"/>
        <v>0</v>
      </c>
      <c r="AU149" s="42">
        <f>'Data Entry'!BE178</f>
        <v>0</v>
      </c>
      <c r="AV149" s="42">
        <f>'Data Entry'!BF178</f>
        <v>0</v>
      </c>
      <c r="AW149" s="42">
        <f>'Data Entry'!BG178</f>
        <v>0</v>
      </c>
      <c r="AX149" s="291">
        <f t="shared" si="35"/>
        <v>0</v>
      </c>
      <c r="AY149" s="42">
        <f>'Data Entry'!BH178</f>
        <v>0</v>
      </c>
      <c r="AZ149" s="42">
        <f>'Data Entry'!BI178</f>
        <v>0</v>
      </c>
      <c r="BA149" s="42">
        <f>'Data Entry'!BJ178</f>
        <v>0</v>
      </c>
      <c r="BB149" s="42">
        <f>'Data Entry'!BK178</f>
        <v>0</v>
      </c>
      <c r="BC149" s="291">
        <f t="shared" si="42"/>
        <v>0</v>
      </c>
      <c r="BD149" s="42">
        <f>'Data Entry'!BL178</f>
        <v>0</v>
      </c>
      <c r="BE149" s="42">
        <f>'Data Entry'!BM178</f>
        <v>0</v>
      </c>
      <c r="BF149" s="291">
        <f t="shared" si="43"/>
        <v>0</v>
      </c>
      <c r="BG149" s="305">
        <f t="shared" si="44"/>
        <v>0</v>
      </c>
      <c r="BH149" s="288" t="str">
        <f>IFERROR((BG149*'Data Entry'!$F$18)/'Data Entry'!$E$18,"")</f>
        <v/>
      </c>
      <c r="BI149" s="305">
        <f t="shared" si="45"/>
        <v>0</v>
      </c>
      <c r="BJ149" s="288" t="str">
        <f t="shared" si="46"/>
        <v/>
      </c>
      <c r="BK149" s="307" t="str">
        <f t="shared" si="47"/>
        <v/>
      </c>
    </row>
    <row r="150" spans="1:63" ht="27" x14ac:dyDescent="0.2">
      <c r="A150" s="119" t="str">
        <f>'Data Entry'!D179</f>
        <v>Respondent 0146</v>
      </c>
      <c r="B150" s="52">
        <f>'Data Entry'!AN179</f>
        <v>0</v>
      </c>
      <c r="C150" s="52" t="str">
        <f>'Data Entry'!BX179</f>
        <v/>
      </c>
      <c r="D150" s="42" t="str">
        <f>'Data Entry'!BU179</f>
        <v>No disability</v>
      </c>
      <c r="E150" s="42">
        <f>'Data Entry'!O179</f>
        <v>0</v>
      </c>
      <c r="F150" s="42">
        <f>'Data Entry'!P179</f>
        <v>0</v>
      </c>
      <c r="G150" s="42">
        <f>'Data Entry'!Q179</f>
        <v>0</v>
      </c>
      <c r="H150" s="291">
        <f t="shared" si="32"/>
        <v>0</v>
      </c>
      <c r="I150" s="42">
        <f>'Data Entry'!R179</f>
        <v>0</v>
      </c>
      <c r="J150" s="42">
        <f>'Data Entry'!S179</f>
        <v>0</v>
      </c>
      <c r="K150" s="42">
        <f>'Data Entry'!T179</f>
        <v>0</v>
      </c>
      <c r="L150" s="42">
        <f>'Data Entry'!U179</f>
        <v>0</v>
      </c>
      <c r="M150" s="291">
        <f t="shared" si="36"/>
        <v>0</v>
      </c>
      <c r="N150" s="42">
        <f>'Data Entry'!V179</f>
        <v>0</v>
      </c>
      <c r="O150" s="42">
        <f>'Data Entry'!W179</f>
        <v>0</v>
      </c>
      <c r="P150" s="291">
        <f t="shared" si="37"/>
        <v>0</v>
      </c>
      <c r="Q150" s="42">
        <f>'Data Entry'!X179</f>
        <v>0</v>
      </c>
      <c r="R150" s="42">
        <f>'Data Entry'!Y179</f>
        <v>0</v>
      </c>
      <c r="S150" s="42">
        <f>'Data Entry'!Z179</f>
        <v>0</v>
      </c>
      <c r="T150" s="291">
        <f t="shared" si="33"/>
        <v>0</v>
      </c>
      <c r="U150" s="42">
        <f>'Data Entry'!AA179</f>
        <v>0</v>
      </c>
      <c r="V150" s="42">
        <f>'Data Entry'!AB179</f>
        <v>0</v>
      </c>
      <c r="W150" s="42">
        <f>'Data Entry'!AC179</f>
        <v>0</v>
      </c>
      <c r="X150" s="42">
        <f>'Data Entry'!AD179</f>
        <v>0</v>
      </c>
      <c r="Y150" s="291">
        <f t="shared" si="38"/>
        <v>0</v>
      </c>
      <c r="Z150" s="42">
        <f>'Data Entry'!AE179</f>
        <v>0</v>
      </c>
      <c r="AA150" s="42">
        <f>'Data Entry'!AF179</f>
        <v>0</v>
      </c>
      <c r="AB150" s="291">
        <f t="shared" si="39"/>
        <v>0</v>
      </c>
      <c r="AC150" s="42">
        <f>'Data Entry'!AH179</f>
        <v>0</v>
      </c>
      <c r="AD150" s="42">
        <f>'Data Entry'!AI179</f>
        <v>0</v>
      </c>
      <c r="AE150" s="42">
        <f>'Data Entry'!AJ179</f>
        <v>0</v>
      </c>
      <c r="AF150" s="42">
        <f>'Data Entry'!AK179</f>
        <v>0</v>
      </c>
      <c r="AG150" s="42">
        <f>'Data Entry'!AL179</f>
        <v>0</v>
      </c>
      <c r="AH150" s="42">
        <f>'Data Entry'!AM179</f>
        <v>0</v>
      </c>
      <c r="AI150" s="42">
        <f>'Data Entry'!AV179</f>
        <v>0</v>
      </c>
      <c r="AJ150" s="42">
        <f>'Data Entry'!AW179</f>
        <v>0</v>
      </c>
      <c r="AK150" s="42">
        <f>'Data Entry'!AX179</f>
        <v>0</v>
      </c>
      <c r="AL150" s="291">
        <f t="shared" si="34"/>
        <v>0</v>
      </c>
      <c r="AM150" s="42">
        <f>'Data Entry'!AY179</f>
        <v>0</v>
      </c>
      <c r="AN150" s="42">
        <f>'Data Entry'!AZ179</f>
        <v>0</v>
      </c>
      <c r="AO150" s="42">
        <f>'Data Entry'!BA179</f>
        <v>0</v>
      </c>
      <c r="AP150" s="42">
        <f>'Data Entry'!BB179</f>
        <v>0</v>
      </c>
      <c r="AQ150" s="291">
        <f t="shared" si="40"/>
        <v>0</v>
      </c>
      <c r="AR150" s="42">
        <f>'Data Entry'!BC179</f>
        <v>0</v>
      </c>
      <c r="AS150" s="42">
        <f>'Data Entry'!BD179</f>
        <v>0</v>
      </c>
      <c r="AT150" s="291">
        <f t="shared" si="41"/>
        <v>0</v>
      </c>
      <c r="AU150" s="42">
        <f>'Data Entry'!BE179</f>
        <v>0</v>
      </c>
      <c r="AV150" s="42">
        <f>'Data Entry'!BF179</f>
        <v>0</v>
      </c>
      <c r="AW150" s="42">
        <f>'Data Entry'!BG179</f>
        <v>0</v>
      </c>
      <c r="AX150" s="291">
        <f t="shared" si="35"/>
        <v>0</v>
      </c>
      <c r="AY150" s="42">
        <f>'Data Entry'!BH179</f>
        <v>0</v>
      </c>
      <c r="AZ150" s="42">
        <f>'Data Entry'!BI179</f>
        <v>0</v>
      </c>
      <c r="BA150" s="42">
        <f>'Data Entry'!BJ179</f>
        <v>0</v>
      </c>
      <c r="BB150" s="42">
        <f>'Data Entry'!BK179</f>
        <v>0</v>
      </c>
      <c r="BC150" s="291">
        <f t="shared" si="42"/>
        <v>0</v>
      </c>
      <c r="BD150" s="42">
        <f>'Data Entry'!BL179</f>
        <v>0</v>
      </c>
      <c r="BE150" s="42">
        <f>'Data Entry'!BM179</f>
        <v>0</v>
      </c>
      <c r="BF150" s="291">
        <f t="shared" si="43"/>
        <v>0</v>
      </c>
      <c r="BG150" s="305">
        <f t="shared" si="44"/>
        <v>0</v>
      </c>
      <c r="BH150" s="288" t="str">
        <f>IFERROR((BG150*'Data Entry'!$F$18)/'Data Entry'!$E$18,"")</f>
        <v/>
      </c>
      <c r="BI150" s="305">
        <f t="shared" si="45"/>
        <v>0</v>
      </c>
      <c r="BJ150" s="288" t="str">
        <f t="shared" si="46"/>
        <v/>
      </c>
      <c r="BK150" s="307" t="str">
        <f t="shared" si="47"/>
        <v/>
      </c>
    </row>
    <row r="151" spans="1:63" ht="27" x14ac:dyDescent="0.2">
      <c r="A151" s="119" t="str">
        <f>'Data Entry'!D180</f>
        <v>Respondent 0147</v>
      </c>
      <c r="B151" s="52">
        <f>'Data Entry'!AN180</f>
        <v>0</v>
      </c>
      <c r="C151" s="52" t="str">
        <f>'Data Entry'!BX180</f>
        <v/>
      </c>
      <c r="D151" s="42" t="str">
        <f>'Data Entry'!BU180</f>
        <v>No disability</v>
      </c>
      <c r="E151" s="42">
        <f>'Data Entry'!O180</f>
        <v>0</v>
      </c>
      <c r="F151" s="42">
        <f>'Data Entry'!P180</f>
        <v>0</v>
      </c>
      <c r="G151" s="42">
        <f>'Data Entry'!Q180</f>
        <v>0</v>
      </c>
      <c r="H151" s="291">
        <f t="shared" si="32"/>
        <v>0</v>
      </c>
      <c r="I151" s="42">
        <f>'Data Entry'!R180</f>
        <v>0</v>
      </c>
      <c r="J151" s="42">
        <f>'Data Entry'!S180</f>
        <v>0</v>
      </c>
      <c r="K151" s="42">
        <f>'Data Entry'!T180</f>
        <v>0</v>
      </c>
      <c r="L151" s="42">
        <f>'Data Entry'!U180</f>
        <v>0</v>
      </c>
      <c r="M151" s="291">
        <f t="shared" si="36"/>
        <v>0</v>
      </c>
      <c r="N151" s="42">
        <f>'Data Entry'!V180</f>
        <v>0</v>
      </c>
      <c r="O151" s="42">
        <f>'Data Entry'!W180</f>
        <v>0</v>
      </c>
      <c r="P151" s="291">
        <f t="shared" si="37"/>
        <v>0</v>
      </c>
      <c r="Q151" s="42">
        <f>'Data Entry'!X180</f>
        <v>0</v>
      </c>
      <c r="R151" s="42">
        <f>'Data Entry'!Y180</f>
        <v>0</v>
      </c>
      <c r="S151" s="42">
        <f>'Data Entry'!Z180</f>
        <v>0</v>
      </c>
      <c r="T151" s="291">
        <f t="shared" si="33"/>
        <v>0</v>
      </c>
      <c r="U151" s="42">
        <f>'Data Entry'!AA180</f>
        <v>0</v>
      </c>
      <c r="V151" s="42">
        <f>'Data Entry'!AB180</f>
        <v>0</v>
      </c>
      <c r="W151" s="42">
        <f>'Data Entry'!AC180</f>
        <v>0</v>
      </c>
      <c r="X151" s="42">
        <f>'Data Entry'!AD180</f>
        <v>0</v>
      </c>
      <c r="Y151" s="291">
        <f t="shared" si="38"/>
        <v>0</v>
      </c>
      <c r="Z151" s="42">
        <f>'Data Entry'!AE180</f>
        <v>0</v>
      </c>
      <c r="AA151" s="42">
        <f>'Data Entry'!AF180</f>
        <v>0</v>
      </c>
      <c r="AB151" s="291">
        <f t="shared" si="39"/>
        <v>0</v>
      </c>
      <c r="AC151" s="42">
        <f>'Data Entry'!AH180</f>
        <v>0</v>
      </c>
      <c r="AD151" s="42">
        <f>'Data Entry'!AI180</f>
        <v>0</v>
      </c>
      <c r="AE151" s="42">
        <f>'Data Entry'!AJ180</f>
        <v>0</v>
      </c>
      <c r="AF151" s="42">
        <f>'Data Entry'!AK180</f>
        <v>0</v>
      </c>
      <c r="AG151" s="42">
        <f>'Data Entry'!AL180</f>
        <v>0</v>
      </c>
      <c r="AH151" s="42">
        <f>'Data Entry'!AM180</f>
        <v>0</v>
      </c>
      <c r="AI151" s="42">
        <f>'Data Entry'!AV180</f>
        <v>0</v>
      </c>
      <c r="AJ151" s="42">
        <f>'Data Entry'!AW180</f>
        <v>0</v>
      </c>
      <c r="AK151" s="42">
        <f>'Data Entry'!AX180</f>
        <v>0</v>
      </c>
      <c r="AL151" s="291">
        <f t="shared" si="34"/>
        <v>0</v>
      </c>
      <c r="AM151" s="42">
        <f>'Data Entry'!AY180</f>
        <v>0</v>
      </c>
      <c r="AN151" s="42">
        <f>'Data Entry'!AZ180</f>
        <v>0</v>
      </c>
      <c r="AO151" s="42">
        <f>'Data Entry'!BA180</f>
        <v>0</v>
      </c>
      <c r="AP151" s="42">
        <f>'Data Entry'!BB180</f>
        <v>0</v>
      </c>
      <c r="AQ151" s="291">
        <f t="shared" si="40"/>
        <v>0</v>
      </c>
      <c r="AR151" s="42">
        <f>'Data Entry'!BC180</f>
        <v>0</v>
      </c>
      <c r="AS151" s="42">
        <f>'Data Entry'!BD180</f>
        <v>0</v>
      </c>
      <c r="AT151" s="291">
        <f t="shared" si="41"/>
        <v>0</v>
      </c>
      <c r="AU151" s="42">
        <f>'Data Entry'!BE180</f>
        <v>0</v>
      </c>
      <c r="AV151" s="42">
        <f>'Data Entry'!BF180</f>
        <v>0</v>
      </c>
      <c r="AW151" s="42">
        <f>'Data Entry'!BG180</f>
        <v>0</v>
      </c>
      <c r="AX151" s="291">
        <f t="shared" si="35"/>
        <v>0</v>
      </c>
      <c r="AY151" s="42">
        <f>'Data Entry'!BH180</f>
        <v>0</v>
      </c>
      <c r="AZ151" s="42">
        <f>'Data Entry'!BI180</f>
        <v>0</v>
      </c>
      <c r="BA151" s="42">
        <f>'Data Entry'!BJ180</f>
        <v>0</v>
      </c>
      <c r="BB151" s="42">
        <f>'Data Entry'!BK180</f>
        <v>0</v>
      </c>
      <c r="BC151" s="291">
        <f t="shared" si="42"/>
        <v>0</v>
      </c>
      <c r="BD151" s="42">
        <f>'Data Entry'!BL180</f>
        <v>0</v>
      </c>
      <c r="BE151" s="42">
        <f>'Data Entry'!BM180</f>
        <v>0</v>
      </c>
      <c r="BF151" s="291">
        <f t="shared" si="43"/>
        <v>0</v>
      </c>
      <c r="BG151" s="305">
        <f t="shared" si="44"/>
        <v>0</v>
      </c>
      <c r="BH151" s="288" t="str">
        <f>IFERROR((BG151*'Data Entry'!$F$18)/'Data Entry'!$E$18,"")</f>
        <v/>
      </c>
      <c r="BI151" s="305">
        <f t="shared" si="45"/>
        <v>0</v>
      </c>
      <c r="BJ151" s="288" t="str">
        <f t="shared" si="46"/>
        <v/>
      </c>
      <c r="BK151" s="307" t="str">
        <f t="shared" si="47"/>
        <v/>
      </c>
    </row>
    <row r="152" spans="1:63" ht="27" x14ac:dyDescent="0.2">
      <c r="A152" s="119" t="str">
        <f>'Data Entry'!D181</f>
        <v>Respondent 0148</v>
      </c>
      <c r="B152" s="52">
        <f>'Data Entry'!AN181</f>
        <v>0</v>
      </c>
      <c r="C152" s="52" t="str">
        <f>'Data Entry'!BX181</f>
        <v/>
      </c>
      <c r="D152" s="42" t="str">
        <f>'Data Entry'!BU181</f>
        <v>No disability</v>
      </c>
      <c r="E152" s="42">
        <f>'Data Entry'!O181</f>
        <v>0</v>
      </c>
      <c r="F152" s="42">
        <f>'Data Entry'!P181</f>
        <v>0</v>
      </c>
      <c r="G152" s="42">
        <f>'Data Entry'!Q181</f>
        <v>0</v>
      </c>
      <c r="H152" s="291">
        <f t="shared" si="32"/>
        <v>0</v>
      </c>
      <c r="I152" s="42">
        <f>'Data Entry'!R181</f>
        <v>0</v>
      </c>
      <c r="J152" s="42">
        <f>'Data Entry'!S181</f>
        <v>0</v>
      </c>
      <c r="K152" s="42">
        <f>'Data Entry'!T181</f>
        <v>0</v>
      </c>
      <c r="L152" s="42">
        <f>'Data Entry'!U181</f>
        <v>0</v>
      </c>
      <c r="M152" s="291">
        <f t="shared" si="36"/>
        <v>0</v>
      </c>
      <c r="N152" s="42">
        <f>'Data Entry'!V181</f>
        <v>0</v>
      </c>
      <c r="O152" s="42">
        <f>'Data Entry'!W181</f>
        <v>0</v>
      </c>
      <c r="P152" s="291">
        <f t="shared" si="37"/>
        <v>0</v>
      </c>
      <c r="Q152" s="42">
        <f>'Data Entry'!X181</f>
        <v>0</v>
      </c>
      <c r="R152" s="42">
        <f>'Data Entry'!Y181</f>
        <v>0</v>
      </c>
      <c r="S152" s="42">
        <f>'Data Entry'!Z181</f>
        <v>0</v>
      </c>
      <c r="T152" s="291">
        <f t="shared" si="33"/>
        <v>0</v>
      </c>
      <c r="U152" s="42">
        <f>'Data Entry'!AA181</f>
        <v>0</v>
      </c>
      <c r="V152" s="42">
        <f>'Data Entry'!AB181</f>
        <v>0</v>
      </c>
      <c r="W152" s="42">
        <f>'Data Entry'!AC181</f>
        <v>0</v>
      </c>
      <c r="X152" s="42">
        <f>'Data Entry'!AD181</f>
        <v>0</v>
      </c>
      <c r="Y152" s="291">
        <f t="shared" si="38"/>
        <v>0</v>
      </c>
      <c r="Z152" s="42">
        <f>'Data Entry'!AE181</f>
        <v>0</v>
      </c>
      <c r="AA152" s="42">
        <f>'Data Entry'!AF181</f>
        <v>0</v>
      </c>
      <c r="AB152" s="291">
        <f t="shared" si="39"/>
        <v>0</v>
      </c>
      <c r="AC152" s="42">
        <f>'Data Entry'!AH181</f>
        <v>0</v>
      </c>
      <c r="AD152" s="42">
        <f>'Data Entry'!AI181</f>
        <v>0</v>
      </c>
      <c r="AE152" s="42">
        <f>'Data Entry'!AJ181</f>
        <v>0</v>
      </c>
      <c r="AF152" s="42">
        <f>'Data Entry'!AK181</f>
        <v>0</v>
      </c>
      <c r="AG152" s="42">
        <f>'Data Entry'!AL181</f>
        <v>0</v>
      </c>
      <c r="AH152" s="42">
        <f>'Data Entry'!AM181</f>
        <v>0</v>
      </c>
      <c r="AI152" s="42">
        <f>'Data Entry'!AV181</f>
        <v>0</v>
      </c>
      <c r="AJ152" s="42">
        <f>'Data Entry'!AW181</f>
        <v>0</v>
      </c>
      <c r="AK152" s="42">
        <f>'Data Entry'!AX181</f>
        <v>0</v>
      </c>
      <c r="AL152" s="291">
        <f t="shared" si="34"/>
        <v>0</v>
      </c>
      <c r="AM152" s="42">
        <f>'Data Entry'!AY181</f>
        <v>0</v>
      </c>
      <c r="AN152" s="42">
        <f>'Data Entry'!AZ181</f>
        <v>0</v>
      </c>
      <c r="AO152" s="42">
        <f>'Data Entry'!BA181</f>
        <v>0</v>
      </c>
      <c r="AP152" s="42">
        <f>'Data Entry'!BB181</f>
        <v>0</v>
      </c>
      <c r="AQ152" s="291">
        <f t="shared" si="40"/>
        <v>0</v>
      </c>
      <c r="AR152" s="42">
        <f>'Data Entry'!BC181</f>
        <v>0</v>
      </c>
      <c r="AS152" s="42">
        <f>'Data Entry'!BD181</f>
        <v>0</v>
      </c>
      <c r="AT152" s="291">
        <f t="shared" si="41"/>
        <v>0</v>
      </c>
      <c r="AU152" s="42">
        <f>'Data Entry'!BE181</f>
        <v>0</v>
      </c>
      <c r="AV152" s="42">
        <f>'Data Entry'!BF181</f>
        <v>0</v>
      </c>
      <c r="AW152" s="42">
        <f>'Data Entry'!BG181</f>
        <v>0</v>
      </c>
      <c r="AX152" s="291">
        <f t="shared" si="35"/>
        <v>0</v>
      </c>
      <c r="AY152" s="42">
        <f>'Data Entry'!BH181</f>
        <v>0</v>
      </c>
      <c r="AZ152" s="42">
        <f>'Data Entry'!BI181</f>
        <v>0</v>
      </c>
      <c r="BA152" s="42">
        <f>'Data Entry'!BJ181</f>
        <v>0</v>
      </c>
      <c r="BB152" s="42">
        <f>'Data Entry'!BK181</f>
        <v>0</v>
      </c>
      <c r="BC152" s="291">
        <f t="shared" si="42"/>
        <v>0</v>
      </c>
      <c r="BD152" s="42">
        <f>'Data Entry'!BL181</f>
        <v>0</v>
      </c>
      <c r="BE152" s="42">
        <f>'Data Entry'!BM181</f>
        <v>0</v>
      </c>
      <c r="BF152" s="291">
        <f t="shared" si="43"/>
        <v>0</v>
      </c>
      <c r="BG152" s="305">
        <f t="shared" si="44"/>
        <v>0</v>
      </c>
      <c r="BH152" s="288" t="str">
        <f>IFERROR((BG152*'Data Entry'!$F$18)/'Data Entry'!$E$18,"")</f>
        <v/>
      </c>
      <c r="BI152" s="305">
        <f t="shared" si="45"/>
        <v>0</v>
      </c>
      <c r="BJ152" s="288" t="str">
        <f t="shared" si="46"/>
        <v/>
      </c>
      <c r="BK152" s="307" t="str">
        <f t="shared" si="47"/>
        <v/>
      </c>
    </row>
    <row r="153" spans="1:63" ht="27" x14ac:dyDescent="0.2">
      <c r="A153" s="119" t="str">
        <f>'Data Entry'!D182</f>
        <v>Respondent 0149</v>
      </c>
      <c r="B153" s="52">
        <f>'Data Entry'!AN182</f>
        <v>0</v>
      </c>
      <c r="C153" s="52" t="str">
        <f>'Data Entry'!BX182</f>
        <v/>
      </c>
      <c r="D153" s="42" t="str">
        <f>'Data Entry'!BU182</f>
        <v>No disability</v>
      </c>
      <c r="E153" s="42">
        <f>'Data Entry'!O182</f>
        <v>0</v>
      </c>
      <c r="F153" s="42">
        <f>'Data Entry'!P182</f>
        <v>0</v>
      </c>
      <c r="G153" s="42">
        <f>'Data Entry'!Q182</f>
        <v>0</v>
      </c>
      <c r="H153" s="291">
        <f t="shared" si="32"/>
        <v>0</v>
      </c>
      <c r="I153" s="42">
        <f>'Data Entry'!R182</f>
        <v>0</v>
      </c>
      <c r="J153" s="42">
        <f>'Data Entry'!S182</f>
        <v>0</v>
      </c>
      <c r="K153" s="42">
        <f>'Data Entry'!T182</f>
        <v>0</v>
      </c>
      <c r="L153" s="42">
        <f>'Data Entry'!U182</f>
        <v>0</v>
      </c>
      <c r="M153" s="291">
        <f t="shared" si="36"/>
        <v>0</v>
      </c>
      <c r="N153" s="42">
        <f>'Data Entry'!V182</f>
        <v>0</v>
      </c>
      <c r="O153" s="42">
        <f>'Data Entry'!W182</f>
        <v>0</v>
      </c>
      <c r="P153" s="291">
        <f t="shared" si="37"/>
        <v>0</v>
      </c>
      <c r="Q153" s="42">
        <f>'Data Entry'!X182</f>
        <v>0</v>
      </c>
      <c r="R153" s="42">
        <f>'Data Entry'!Y182</f>
        <v>0</v>
      </c>
      <c r="S153" s="42">
        <f>'Data Entry'!Z182</f>
        <v>0</v>
      </c>
      <c r="T153" s="291">
        <f t="shared" si="33"/>
        <v>0</v>
      </c>
      <c r="U153" s="42">
        <f>'Data Entry'!AA182</f>
        <v>0</v>
      </c>
      <c r="V153" s="42">
        <f>'Data Entry'!AB182</f>
        <v>0</v>
      </c>
      <c r="W153" s="42">
        <f>'Data Entry'!AC182</f>
        <v>0</v>
      </c>
      <c r="X153" s="42">
        <f>'Data Entry'!AD182</f>
        <v>0</v>
      </c>
      <c r="Y153" s="291">
        <f t="shared" si="38"/>
        <v>0</v>
      </c>
      <c r="Z153" s="42">
        <f>'Data Entry'!AE182</f>
        <v>0</v>
      </c>
      <c r="AA153" s="42">
        <f>'Data Entry'!AF182</f>
        <v>0</v>
      </c>
      <c r="AB153" s="291">
        <f t="shared" si="39"/>
        <v>0</v>
      </c>
      <c r="AC153" s="42">
        <f>'Data Entry'!AH182</f>
        <v>0</v>
      </c>
      <c r="AD153" s="42">
        <f>'Data Entry'!AI182</f>
        <v>0</v>
      </c>
      <c r="AE153" s="42">
        <f>'Data Entry'!AJ182</f>
        <v>0</v>
      </c>
      <c r="AF153" s="42">
        <f>'Data Entry'!AK182</f>
        <v>0</v>
      </c>
      <c r="AG153" s="42">
        <f>'Data Entry'!AL182</f>
        <v>0</v>
      </c>
      <c r="AH153" s="42">
        <f>'Data Entry'!AM182</f>
        <v>0</v>
      </c>
      <c r="AI153" s="42">
        <f>'Data Entry'!AV182</f>
        <v>0</v>
      </c>
      <c r="AJ153" s="42">
        <f>'Data Entry'!AW182</f>
        <v>0</v>
      </c>
      <c r="AK153" s="42">
        <f>'Data Entry'!AX182</f>
        <v>0</v>
      </c>
      <c r="AL153" s="291">
        <f t="shared" si="34"/>
        <v>0</v>
      </c>
      <c r="AM153" s="42">
        <f>'Data Entry'!AY182</f>
        <v>0</v>
      </c>
      <c r="AN153" s="42">
        <f>'Data Entry'!AZ182</f>
        <v>0</v>
      </c>
      <c r="AO153" s="42">
        <f>'Data Entry'!BA182</f>
        <v>0</v>
      </c>
      <c r="AP153" s="42">
        <f>'Data Entry'!BB182</f>
        <v>0</v>
      </c>
      <c r="AQ153" s="291">
        <f t="shared" si="40"/>
        <v>0</v>
      </c>
      <c r="AR153" s="42">
        <f>'Data Entry'!BC182</f>
        <v>0</v>
      </c>
      <c r="AS153" s="42">
        <f>'Data Entry'!BD182</f>
        <v>0</v>
      </c>
      <c r="AT153" s="291">
        <f t="shared" si="41"/>
        <v>0</v>
      </c>
      <c r="AU153" s="42">
        <f>'Data Entry'!BE182</f>
        <v>0</v>
      </c>
      <c r="AV153" s="42">
        <f>'Data Entry'!BF182</f>
        <v>0</v>
      </c>
      <c r="AW153" s="42">
        <f>'Data Entry'!BG182</f>
        <v>0</v>
      </c>
      <c r="AX153" s="291">
        <f t="shared" si="35"/>
        <v>0</v>
      </c>
      <c r="AY153" s="42">
        <f>'Data Entry'!BH182</f>
        <v>0</v>
      </c>
      <c r="AZ153" s="42">
        <f>'Data Entry'!BI182</f>
        <v>0</v>
      </c>
      <c r="BA153" s="42">
        <f>'Data Entry'!BJ182</f>
        <v>0</v>
      </c>
      <c r="BB153" s="42">
        <f>'Data Entry'!BK182</f>
        <v>0</v>
      </c>
      <c r="BC153" s="291">
        <f t="shared" si="42"/>
        <v>0</v>
      </c>
      <c r="BD153" s="42">
        <f>'Data Entry'!BL182</f>
        <v>0</v>
      </c>
      <c r="BE153" s="42">
        <f>'Data Entry'!BM182</f>
        <v>0</v>
      </c>
      <c r="BF153" s="291">
        <f t="shared" si="43"/>
        <v>0</v>
      </c>
      <c r="BG153" s="305">
        <f t="shared" si="44"/>
        <v>0</v>
      </c>
      <c r="BH153" s="288" t="str">
        <f>IFERROR((BG153*'Data Entry'!$F$18)/'Data Entry'!$E$18,"")</f>
        <v/>
      </c>
      <c r="BI153" s="305">
        <f t="shared" si="45"/>
        <v>0</v>
      </c>
      <c r="BJ153" s="288" t="str">
        <f t="shared" si="46"/>
        <v/>
      </c>
      <c r="BK153" s="307" t="str">
        <f t="shared" si="47"/>
        <v/>
      </c>
    </row>
    <row r="154" spans="1:63" ht="27" x14ac:dyDescent="0.2">
      <c r="A154" s="119" t="str">
        <f>'Data Entry'!D183</f>
        <v>Respondent 0150</v>
      </c>
      <c r="B154" s="52">
        <f>'Data Entry'!AN183</f>
        <v>0</v>
      </c>
      <c r="C154" s="52" t="str">
        <f>'Data Entry'!BX183</f>
        <v/>
      </c>
      <c r="D154" s="42" t="str">
        <f>'Data Entry'!BU183</f>
        <v>No disability</v>
      </c>
      <c r="E154" s="42">
        <f>'Data Entry'!O183</f>
        <v>0</v>
      </c>
      <c r="F154" s="42">
        <f>'Data Entry'!P183</f>
        <v>0</v>
      </c>
      <c r="G154" s="42">
        <f>'Data Entry'!Q183</f>
        <v>0</v>
      </c>
      <c r="H154" s="291">
        <f t="shared" si="32"/>
        <v>0</v>
      </c>
      <c r="I154" s="42">
        <f>'Data Entry'!R183</f>
        <v>0</v>
      </c>
      <c r="J154" s="42">
        <f>'Data Entry'!S183</f>
        <v>0</v>
      </c>
      <c r="K154" s="42">
        <f>'Data Entry'!T183</f>
        <v>0</v>
      </c>
      <c r="L154" s="42">
        <f>'Data Entry'!U183</f>
        <v>0</v>
      </c>
      <c r="M154" s="291">
        <f t="shared" si="36"/>
        <v>0</v>
      </c>
      <c r="N154" s="42">
        <f>'Data Entry'!V183</f>
        <v>0</v>
      </c>
      <c r="O154" s="42">
        <f>'Data Entry'!W183</f>
        <v>0</v>
      </c>
      <c r="P154" s="291">
        <f t="shared" si="37"/>
        <v>0</v>
      </c>
      <c r="Q154" s="42">
        <f>'Data Entry'!X183</f>
        <v>0</v>
      </c>
      <c r="R154" s="42">
        <f>'Data Entry'!Y183</f>
        <v>0</v>
      </c>
      <c r="S154" s="42">
        <f>'Data Entry'!Z183</f>
        <v>0</v>
      </c>
      <c r="T154" s="291">
        <f t="shared" si="33"/>
        <v>0</v>
      </c>
      <c r="U154" s="42">
        <f>'Data Entry'!AA183</f>
        <v>0</v>
      </c>
      <c r="V154" s="42">
        <f>'Data Entry'!AB183</f>
        <v>0</v>
      </c>
      <c r="W154" s="42">
        <f>'Data Entry'!AC183</f>
        <v>0</v>
      </c>
      <c r="X154" s="42">
        <f>'Data Entry'!AD183</f>
        <v>0</v>
      </c>
      <c r="Y154" s="291">
        <f t="shared" si="38"/>
        <v>0</v>
      </c>
      <c r="Z154" s="42">
        <f>'Data Entry'!AE183</f>
        <v>0</v>
      </c>
      <c r="AA154" s="42">
        <f>'Data Entry'!AF183</f>
        <v>0</v>
      </c>
      <c r="AB154" s="291">
        <f t="shared" si="39"/>
        <v>0</v>
      </c>
      <c r="AC154" s="42">
        <f>'Data Entry'!AH183</f>
        <v>0</v>
      </c>
      <c r="AD154" s="42">
        <f>'Data Entry'!AI183</f>
        <v>0</v>
      </c>
      <c r="AE154" s="42">
        <f>'Data Entry'!AJ183</f>
        <v>0</v>
      </c>
      <c r="AF154" s="42">
        <f>'Data Entry'!AK183</f>
        <v>0</v>
      </c>
      <c r="AG154" s="42">
        <f>'Data Entry'!AL183</f>
        <v>0</v>
      </c>
      <c r="AH154" s="42">
        <f>'Data Entry'!AM183</f>
        <v>0</v>
      </c>
      <c r="AI154" s="42">
        <f>'Data Entry'!AV183</f>
        <v>0</v>
      </c>
      <c r="AJ154" s="42">
        <f>'Data Entry'!AW183</f>
        <v>0</v>
      </c>
      <c r="AK154" s="42">
        <f>'Data Entry'!AX183</f>
        <v>0</v>
      </c>
      <c r="AL154" s="291">
        <f t="shared" si="34"/>
        <v>0</v>
      </c>
      <c r="AM154" s="42">
        <f>'Data Entry'!AY183</f>
        <v>0</v>
      </c>
      <c r="AN154" s="42">
        <f>'Data Entry'!AZ183</f>
        <v>0</v>
      </c>
      <c r="AO154" s="42">
        <f>'Data Entry'!BA183</f>
        <v>0</v>
      </c>
      <c r="AP154" s="42">
        <f>'Data Entry'!BB183</f>
        <v>0</v>
      </c>
      <c r="AQ154" s="291">
        <f t="shared" si="40"/>
        <v>0</v>
      </c>
      <c r="AR154" s="42">
        <f>'Data Entry'!BC183</f>
        <v>0</v>
      </c>
      <c r="AS154" s="42">
        <f>'Data Entry'!BD183</f>
        <v>0</v>
      </c>
      <c r="AT154" s="291">
        <f t="shared" si="41"/>
        <v>0</v>
      </c>
      <c r="AU154" s="42">
        <f>'Data Entry'!BE183</f>
        <v>0</v>
      </c>
      <c r="AV154" s="42">
        <f>'Data Entry'!BF183</f>
        <v>0</v>
      </c>
      <c r="AW154" s="42">
        <f>'Data Entry'!BG183</f>
        <v>0</v>
      </c>
      <c r="AX154" s="291">
        <f t="shared" si="35"/>
        <v>0</v>
      </c>
      <c r="AY154" s="42">
        <f>'Data Entry'!BH183</f>
        <v>0</v>
      </c>
      <c r="AZ154" s="42">
        <f>'Data Entry'!BI183</f>
        <v>0</v>
      </c>
      <c r="BA154" s="42">
        <f>'Data Entry'!BJ183</f>
        <v>0</v>
      </c>
      <c r="BB154" s="42">
        <f>'Data Entry'!BK183</f>
        <v>0</v>
      </c>
      <c r="BC154" s="291">
        <f t="shared" si="42"/>
        <v>0</v>
      </c>
      <c r="BD154" s="42">
        <f>'Data Entry'!BL183</f>
        <v>0</v>
      </c>
      <c r="BE154" s="42">
        <f>'Data Entry'!BM183</f>
        <v>0</v>
      </c>
      <c r="BF154" s="291">
        <f t="shared" si="43"/>
        <v>0</v>
      </c>
      <c r="BG154" s="305">
        <f t="shared" si="44"/>
        <v>0</v>
      </c>
      <c r="BH154" s="288" t="str">
        <f>IFERROR((BG154*'Data Entry'!$F$18)/'Data Entry'!$E$18,"")</f>
        <v/>
      </c>
      <c r="BI154" s="305">
        <f t="shared" si="45"/>
        <v>0</v>
      </c>
      <c r="BJ154" s="288" t="str">
        <f t="shared" si="46"/>
        <v/>
      </c>
      <c r="BK154" s="307" t="str">
        <f t="shared" si="47"/>
        <v/>
      </c>
    </row>
    <row r="155" spans="1:63" ht="27" x14ac:dyDescent="0.2">
      <c r="A155" s="119" t="str">
        <f>'Data Entry'!D184</f>
        <v>Respondent 0151</v>
      </c>
      <c r="B155" s="52">
        <f>'Data Entry'!AN184</f>
        <v>0</v>
      </c>
      <c r="C155" s="52" t="str">
        <f>'Data Entry'!BX184</f>
        <v/>
      </c>
      <c r="D155" s="42" t="str">
        <f>'Data Entry'!BU184</f>
        <v>No disability</v>
      </c>
      <c r="E155" s="42">
        <f>'Data Entry'!O184</f>
        <v>0</v>
      </c>
      <c r="F155" s="42">
        <f>'Data Entry'!P184</f>
        <v>0</v>
      </c>
      <c r="G155" s="42">
        <f>'Data Entry'!Q184</f>
        <v>0</v>
      </c>
      <c r="H155" s="291">
        <f t="shared" si="32"/>
        <v>0</v>
      </c>
      <c r="I155" s="42">
        <f>'Data Entry'!R184</f>
        <v>0</v>
      </c>
      <c r="J155" s="42">
        <f>'Data Entry'!S184</f>
        <v>0</v>
      </c>
      <c r="K155" s="42">
        <f>'Data Entry'!T184</f>
        <v>0</v>
      </c>
      <c r="L155" s="42">
        <f>'Data Entry'!U184</f>
        <v>0</v>
      </c>
      <c r="M155" s="291">
        <f t="shared" si="36"/>
        <v>0</v>
      </c>
      <c r="N155" s="42">
        <f>'Data Entry'!V184</f>
        <v>0</v>
      </c>
      <c r="O155" s="42">
        <f>'Data Entry'!W184</f>
        <v>0</v>
      </c>
      <c r="P155" s="291">
        <f t="shared" si="37"/>
        <v>0</v>
      </c>
      <c r="Q155" s="42">
        <f>'Data Entry'!X184</f>
        <v>0</v>
      </c>
      <c r="R155" s="42">
        <f>'Data Entry'!Y184</f>
        <v>0</v>
      </c>
      <c r="S155" s="42">
        <f>'Data Entry'!Z184</f>
        <v>0</v>
      </c>
      <c r="T155" s="291">
        <f t="shared" si="33"/>
        <v>0</v>
      </c>
      <c r="U155" s="42">
        <f>'Data Entry'!AA184</f>
        <v>0</v>
      </c>
      <c r="V155" s="42">
        <f>'Data Entry'!AB184</f>
        <v>0</v>
      </c>
      <c r="W155" s="42">
        <f>'Data Entry'!AC184</f>
        <v>0</v>
      </c>
      <c r="X155" s="42">
        <f>'Data Entry'!AD184</f>
        <v>0</v>
      </c>
      <c r="Y155" s="291">
        <f t="shared" si="38"/>
        <v>0</v>
      </c>
      <c r="Z155" s="42">
        <f>'Data Entry'!AE184</f>
        <v>0</v>
      </c>
      <c r="AA155" s="42">
        <f>'Data Entry'!AF184</f>
        <v>0</v>
      </c>
      <c r="AB155" s="291">
        <f t="shared" si="39"/>
        <v>0</v>
      </c>
      <c r="AC155" s="42">
        <f>'Data Entry'!AH184</f>
        <v>0</v>
      </c>
      <c r="AD155" s="42">
        <f>'Data Entry'!AI184</f>
        <v>0</v>
      </c>
      <c r="AE155" s="42">
        <f>'Data Entry'!AJ184</f>
        <v>0</v>
      </c>
      <c r="AF155" s="42">
        <f>'Data Entry'!AK184</f>
        <v>0</v>
      </c>
      <c r="AG155" s="42">
        <f>'Data Entry'!AL184</f>
        <v>0</v>
      </c>
      <c r="AH155" s="42">
        <f>'Data Entry'!AM184</f>
        <v>0</v>
      </c>
      <c r="AI155" s="42">
        <f>'Data Entry'!AV184</f>
        <v>0</v>
      </c>
      <c r="AJ155" s="42">
        <f>'Data Entry'!AW184</f>
        <v>0</v>
      </c>
      <c r="AK155" s="42">
        <f>'Data Entry'!AX184</f>
        <v>0</v>
      </c>
      <c r="AL155" s="291">
        <f t="shared" si="34"/>
        <v>0</v>
      </c>
      <c r="AM155" s="42">
        <f>'Data Entry'!AY184</f>
        <v>0</v>
      </c>
      <c r="AN155" s="42">
        <f>'Data Entry'!AZ184</f>
        <v>0</v>
      </c>
      <c r="AO155" s="42">
        <f>'Data Entry'!BA184</f>
        <v>0</v>
      </c>
      <c r="AP155" s="42">
        <f>'Data Entry'!BB184</f>
        <v>0</v>
      </c>
      <c r="AQ155" s="291">
        <f t="shared" si="40"/>
        <v>0</v>
      </c>
      <c r="AR155" s="42">
        <f>'Data Entry'!BC184</f>
        <v>0</v>
      </c>
      <c r="AS155" s="42">
        <f>'Data Entry'!BD184</f>
        <v>0</v>
      </c>
      <c r="AT155" s="291">
        <f t="shared" si="41"/>
        <v>0</v>
      </c>
      <c r="AU155" s="42">
        <f>'Data Entry'!BE184</f>
        <v>0</v>
      </c>
      <c r="AV155" s="42">
        <f>'Data Entry'!BF184</f>
        <v>0</v>
      </c>
      <c r="AW155" s="42">
        <f>'Data Entry'!BG184</f>
        <v>0</v>
      </c>
      <c r="AX155" s="291">
        <f t="shared" si="35"/>
        <v>0</v>
      </c>
      <c r="AY155" s="42">
        <f>'Data Entry'!BH184</f>
        <v>0</v>
      </c>
      <c r="AZ155" s="42">
        <f>'Data Entry'!BI184</f>
        <v>0</v>
      </c>
      <c r="BA155" s="42">
        <f>'Data Entry'!BJ184</f>
        <v>0</v>
      </c>
      <c r="BB155" s="42">
        <f>'Data Entry'!BK184</f>
        <v>0</v>
      </c>
      <c r="BC155" s="291">
        <f t="shared" si="42"/>
        <v>0</v>
      </c>
      <c r="BD155" s="42">
        <f>'Data Entry'!BL184</f>
        <v>0</v>
      </c>
      <c r="BE155" s="42">
        <f>'Data Entry'!BM184</f>
        <v>0</v>
      </c>
      <c r="BF155" s="291">
        <f t="shared" si="43"/>
        <v>0</v>
      </c>
      <c r="BG155" s="305">
        <f t="shared" si="44"/>
        <v>0</v>
      </c>
      <c r="BH155" s="288" t="str">
        <f>IFERROR((BG155*'Data Entry'!$F$18)/'Data Entry'!$E$18,"")</f>
        <v/>
      </c>
      <c r="BI155" s="305">
        <f t="shared" si="45"/>
        <v>0</v>
      </c>
      <c r="BJ155" s="288" t="str">
        <f t="shared" si="46"/>
        <v/>
      </c>
      <c r="BK155" s="307" t="str">
        <f t="shared" si="47"/>
        <v/>
      </c>
    </row>
    <row r="156" spans="1:63" ht="27" x14ac:dyDescent="0.2">
      <c r="A156" s="119" t="str">
        <f>'Data Entry'!D185</f>
        <v>Respondent 0152</v>
      </c>
      <c r="B156" s="52">
        <f>'Data Entry'!AN185</f>
        <v>0</v>
      </c>
      <c r="C156" s="52" t="str">
        <f>'Data Entry'!BX185</f>
        <v/>
      </c>
      <c r="D156" s="42" t="str">
        <f>'Data Entry'!BU185</f>
        <v>No disability</v>
      </c>
      <c r="E156" s="42">
        <f>'Data Entry'!O185</f>
        <v>0</v>
      </c>
      <c r="F156" s="42">
        <f>'Data Entry'!P185</f>
        <v>0</v>
      </c>
      <c r="G156" s="42">
        <f>'Data Entry'!Q185</f>
        <v>0</v>
      </c>
      <c r="H156" s="291">
        <f t="shared" si="32"/>
        <v>0</v>
      </c>
      <c r="I156" s="42">
        <f>'Data Entry'!R185</f>
        <v>0</v>
      </c>
      <c r="J156" s="42">
        <f>'Data Entry'!S185</f>
        <v>0</v>
      </c>
      <c r="K156" s="42">
        <f>'Data Entry'!T185</f>
        <v>0</v>
      </c>
      <c r="L156" s="42">
        <f>'Data Entry'!U185</f>
        <v>0</v>
      </c>
      <c r="M156" s="291">
        <f t="shared" si="36"/>
        <v>0</v>
      </c>
      <c r="N156" s="42">
        <f>'Data Entry'!V185</f>
        <v>0</v>
      </c>
      <c r="O156" s="42">
        <f>'Data Entry'!W185</f>
        <v>0</v>
      </c>
      <c r="P156" s="291">
        <f t="shared" si="37"/>
        <v>0</v>
      </c>
      <c r="Q156" s="42">
        <f>'Data Entry'!X185</f>
        <v>0</v>
      </c>
      <c r="R156" s="42">
        <f>'Data Entry'!Y185</f>
        <v>0</v>
      </c>
      <c r="S156" s="42">
        <f>'Data Entry'!Z185</f>
        <v>0</v>
      </c>
      <c r="T156" s="291">
        <f t="shared" si="33"/>
        <v>0</v>
      </c>
      <c r="U156" s="42">
        <f>'Data Entry'!AA185</f>
        <v>0</v>
      </c>
      <c r="V156" s="42">
        <f>'Data Entry'!AB185</f>
        <v>0</v>
      </c>
      <c r="W156" s="42">
        <f>'Data Entry'!AC185</f>
        <v>0</v>
      </c>
      <c r="X156" s="42">
        <f>'Data Entry'!AD185</f>
        <v>0</v>
      </c>
      <c r="Y156" s="291">
        <f t="shared" si="38"/>
        <v>0</v>
      </c>
      <c r="Z156" s="42">
        <f>'Data Entry'!AE185</f>
        <v>0</v>
      </c>
      <c r="AA156" s="42">
        <f>'Data Entry'!AF185</f>
        <v>0</v>
      </c>
      <c r="AB156" s="291">
        <f t="shared" si="39"/>
        <v>0</v>
      </c>
      <c r="AC156" s="42">
        <f>'Data Entry'!AH185</f>
        <v>0</v>
      </c>
      <c r="AD156" s="42">
        <f>'Data Entry'!AI185</f>
        <v>0</v>
      </c>
      <c r="AE156" s="42">
        <f>'Data Entry'!AJ185</f>
        <v>0</v>
      </c>
      <c r="AF156" s="42">
        <f>'Data Entry'!AK185</f>
        <v>0</v>
      </c>
      <c r="AG156" s="42">
        <f>'Data Entry'!AL185</f>
        <v>0</v>
      </c>
      <c r="AH156" s="42">
        <f>'Data Entry'!AM185</f>
        <v>0</v>
      </c>
      <c r="AI156" s="42">
        <f>'Data Entry'!AV185</f>
        <v>0</v>
      </c>
      <c r="AJ156" s="42">
        <f>'Data Entry'!AW185</f>
        <v>0</v>
      </c>
      <c r="AK156" s="42">
        <f>'Data Entry'!AX185</f>
        <v>0</v>
      </c>
      <c r="AL156" s="291">
        <f t="shared" si="34"/>
        <v>0</v>
      </c>
      <c r="AM156" s="42">
        <f>'Data Entry'!AY185</f>
        <v>0</v>
      </c>
      <c r="AN156" s="42">
        <f>'Data Entry'!AZ185</f>
        <v>0</v>
      </c>
      <c r="AO156" s="42">
        <f>'Data Entry'!BA185</f>
        <v>0</v>
      </c>
      <c r="AP156" s="42">
        <f>'Data Entry'!BB185</f>
        <v>0</v>
      </c>
      <c r="AQ156" s="291">
        <f t="shared" si="40"/>
        <v>0</v>
      </c>
      <c r="AR156" s="42">
        <f>'Data Entry'!BC185</f>
        <v>0</v>
      </c>
      <c r="AS156" s="42">
        <f>'Data Entry'!BD185</f>
        <v>0</v>
      </c>
      <c r="AT156" s="291">
        <f t="shared" si="41"/>
        <v>0</v>
      </c>
      <c r="AU156" s="42">
        <f>'Data Entry'!BE185</f>
        <v>0</v>
      </c>
      <c r="AV156" s="42">
        <f>'Data Entry'!BF185</f>
        <v>0</v>
      </c>
      <c r="AW156" s="42">
        <f>'Data Entry'!BG185</f>
        <v>0</v>
      </c>
      <c r="AX156" s="291">
        <f t="shared" si="35"/>
        <v>0</v>
      </c>
      <c r="AY156" s="42">
        <f>'Data Entry'!BH185</f>
        <v>0</v>
      </c>
      <c r="AZ156" s="42">
        <f>'Data Entry'!BI185</f>
        <v>0</v>
      </c>
      <c r="BA156" s="42">
        <f>'Data Entry'!BJ185</f>
        <v>0</v>
      </c>
      <c r="BB156" s="42">
        <f>'Data Entry'!BK185</f>
        <v>0</v>
      </c>
      <c r="BC156" s="291">
        <f t="shared" si="42"/>
        <v>0</v>
      </c>
      <c r="BD156" s="42">
        <f>'Data Entry'!BL185</f>
        <v>0</v>
      </c>
      <c r="BE156" s="42">
        <f>'Data Entry'!BM185</f>
        <v>0</v>
      </c>
      <c r="BF156" s="291">
        <f t="shared" si="43"/>
        <v>0</v>
      </c>
      <c r="BG156" s="305">
        <f t="shared" si="44"/>
        <v>0</v>
      </c>
      <c r="BH156" s="288" t="str">
        <f>IFERROR((BG156*'Data Entry'!$F$18)/'Data Entry'!$E$18,"")</f>
        <v/>
      </c>
      <c r="BI156" s="305">
        <f t="shared" si="45"/>
        <v>0</v>
      </c>
      <c r="BJ156" s="288" t="str">
        <f t="shared" si="46"/>
        <v/>
      </c>
      <c r="BK156" s="307" t="str">
        <f t="shared" si="47"/>
        <v/>
      </c>
    </row>
    <row r="157" spans="1:63" ht="27" x14ac:dyDescent="0.2">
      <c r="A157" s="119" t="str">
        <f>'Data Entry'!D186</f>
        <v>Respondent 0153</v>
      </c>
      <c r="B157" s="52">
        <f>'Data Entry'!AN186</f>
        <v>0</v>
      </c>
      <c r="C157" s="52" t="str">
        <f>'Data Entry'!BX186</f>
        <v/>
      </c>
      <c r="D157" s="42" t="str">
        <f>'Data Entry'!BU186</f>
        <v>No disability</v>
      </c>
      <c r="E157" s="42">
        <f>'Data Entry'!O186</f>
        <v>0</v>
      </c>
      <c r="F157" s="42">
        <f>'Data Entry'!P186</f>
        <v>0</v>
      </c>
      <c r="G157" s="42">
        <f>'Data Entry'!Q186</f>
        <v>0</v>
      </c>
      <c r="H157" s="291">
        <f t="shared" si="32"/>
        <v>0</v>
      </c>
      <c r="I157" s="42">
        <f>'Data Entry'!R186</f>
        <v>0</v>
      </c>
      <c r="J157" s="42">
        <f>'Data Entry'!S186</f>
        <v>0</v>
      </c>
      <c r="K157" s="42">
        <f>'Data Entry'!T186</f>
        <v>0</v>
      </c>
      <c r="L157" s="42">
        <f>'Data Entry'!U186</f>
        <v>0</v>
      </c>
      <c r="M157" s="291">
        <f t="shared" si="36"/>
        <v>0</v>
      </c>
      <c r="N157" s="42">
        <f>'Data Entry'!V186</f>
        <v>0</v>
      </c>
      <c r="O157" s="42">
        <f>'Data Entry'!W186</f>
        <v>0</v>
      </c>
      <c r="P157" s="291">
        <f t="shared" si="37"/>
        <v>0</v>
      </c>
      <c r="Q157" s="42">
        <f>'Data Entry'!X186</f>
        <v>0</v>
      </c>
      <c r="R157" s="42">
        <f>'Data Entry'!Y186</f>
        <v>0</v>
      </c>
      <c r="S157" s="42">
        <f>'Data Entry'!Z186</f>
        <v>0</v>
      </c>
      <c r="T157" s="291">
        <f t="shared" si="33"/>
        <v>0</v>
      </c>
      <c r="U157" s="42">
        <f>'Data Entry'!AA186</f>
        <v>0</v>
      </c>
      <c r="V157" s="42">
        <f>'Data Entry'!AB186</f>
        <v>0</v>
      </c>
      <c r="W157" s="42">
        <f>'Data Entry'!AC186</f>
        <v>0</v>
      </c>
      <c r="X157" s="42">
        <f>'Data Entry'!AD186</f>
        <v>0</v>
      </c>
      <c r="Y157" s="291">
        <f t="shared" si="38"/>
        <v>0</v>
      </c>
      <c r="Z157" s="42">
        <f>'Data Entry'!AE186</f>
        <v>0</v>
      </c>
      <c r="AA157" s="42">
        <f>'Data Entry'!AF186</f>
        <v>0</v>
      </c>
      <c r="AB157" s="291">
        <f t="shared" si="39"/>
        <v>0</v>
      </c>
      <c r="AC157" s="42">
        <f>'Data Entry'!AH186</f>
        <v>0</v>
      </c>
      <c r="AD157" s="42">
        <f>'Data Entry'!AI186</f>
        <v>0</v>
      </c>
      <c r="AE157" s="42">
        <f>'Data Entry'!AJ186</f>
        <v>0</v>
      </c>
      <c r="AF157" s="42">
        <f>'Data Entry'!AK186</f>
        <v>0</v>
      </c>
      <c r="AG157" s="42">
        <f>'Data Entry'!AL186</f>
        <v>0</v>
      </c>
      <c r="AH157" s="42">
        <f>'Data Entry'!AM186</f>
        <v>0</v>
      </c>
      <c r="AI157" s="42">
        <f>'Data Entry'!AV186</f>
        <v>0</v>
      </c>
      <c r="AJ157" s="42">
        <f>'Data Entry'!AW186</f>
        <v>0</v>
      </c>
      <c r="AK157" s="42">
        <f>'Data Entry'!AX186</f>
        <v>0</v>
      </c>
      <c r="AL157" s="291">
        <f t="shared" si="34"/>
        <v>0</v>
      </c>
      <c r="AM157" s="42">
        <f>'Data Entry'!AY186</f>
        <v>0</v>
      </c>
      <c r="AN157" s="42">
        <f>'Data Entry'!AZ186</f>
        <v>0</v>
      </c>
      <c r="AO157" s="42">
        <f>'Data Entry'!BA186</f>
        <v>0</v>
      </c>
      <c r="AP157" s="42">
        <f>'Data Entry'!BB186</f>
        <v>0</v>
      </c>
      <c r="AQ157" s="291">
        <f t="shared" si="40"/>
        <v>0</v>
      </c>
      <c r="AR157" s="42">
        <f>'Data Entry'!BC186</f>
        <v>0</v>
      </c>
      <c r="AS157" s="42">
        <f>'Data Entry'!BD186</f>
        <v>0</v>
      </c>
      <c r="AT157" s="291">
        <f t="shared" si="41"/>
        <v>0</v>
      </c>
      <c r="AU157" s="42">
        <f>'Data Entry'!BE186</f>
        <v>0</v>
      </c>
      <c r="AV157" s="42">
        <f>'Data Entry'!BF186</f>
        <v>0</v>
      </c>
      <c r="AW157" s="42">
        <f>'Data Entry'!BG186</f>
        <v>0</v>
      </c>
      <c r="AX157" s="291">
        <f t="shared" si="35"/>
        <v>0</v>
      </c>
      <c r="AY157" s="42">
        <f>'Data Entry'!BH186</f>
        <v>0</v>
      </c>
      <c r="AZ157" s="42">
        <f>'Data Entry'!BI186</f>
        <v>0</v>
      </c>
      <c r="BA157" s="42">
        <f>'Data Entry'!BJ186</f>
        <v>0</v>
      </c>
      <c r="BB157" s="42">
        <f>'Data Entry'!BK186</f>
        <v>0</v>
      </c>
      <c r="BC157" s="291">
        <f t="shared" si="42"/>
        <v>0</v>
      </c>
      <c r="BD157" s="42">
        <f>'Data Entry'!BL186</f>
        <v>0</v>
      </c>
      <c r="BE157" s="42">
        <f>'Data Entry'!BM186</f>
        <v>0</v>
      </c>
      <c r="BF157" s="291">
        <f t="shared" si="43"/>
        <v>0</v>
      </c>
      <c r="BG157" s="305">
        <f t="shared" si="44"/>
        <v>0</v>
      </c>
      <c r="BH157" s="288" t="str">
        <f>IFERROR((BG157*'Data Entry'!$F$18)/'Data Entry'!$E$18,"")</f>
        <v/>
      </c>
      <c r="BI157" s="305">
        <f t="shared" si="45"/>
        <v>0</v>
      </c>
      <c r="BJ157" s="288" t="str">
        <f t="shared" si="46"/>
        <v/>
      </c>
      <c r="BK157" s="307" t="str">
        <f t="shared" si="47"/>
        <v/>
      </c>
    </row>
    <row r="158" spans="1:63" ht="27" x14ac:dyDescent="0.2">
      <c r="A158" s="119" t="str">
        <f>'Data Entry'!D187</f>
        <v>Respondent 0154</v>
      </c>
      <c r="B158" s="52">
        <f>'Data Entry'!AN187</f>
        <v>0</v>
      </c>
      <c r="C158" s="52" t="str">
        <f>'Data Entry'!BX187</f>
        <v/>
      </c>
      <c r="D158" s="42" t="str">
        <f>'Data Entry'!BU187</f>
        <v>No disability</v>
      </c>
      <c r="E158" s="42">
        <f>'Data Entry'!O187</f>
        <v>0</v>
      </c>
      <c r="F158" s="42">
        <f>'Data Entry'!P187</f>
        <v>0</v>
      </c>
      <c r="G158" s="42">
        <f>'Data Entry'!Q187</f>
        <v>0</v>
      </c>
      <c r="H158" s="291">
        <f t="shared" si="32"/>
        <v>0</v>
      </c>
      <c r="I158" s="42">
        <f>'Data Entry'!R187</f>
        <v>0</v>
      </c>
      <c r="J158" s="42">
        <f>'Data Entry'!S187</f>
        <v>0</v>
      </c>
      <c r="K158" s="42">
        <f>'Data Entry'!T187</f>
        <v>0</v>
      </c>
      <c r="L158" s="42">
        <f>'Data Entry'!U187</f>
        <v>0</v>
      </c>
      <c r="M158" s="291">
        <f t="shared" si="36"/>
        <v>0</v>
      </c>
      <c r="N158" s="42">
        <f>'Data Entry'!V187</f>
        <v>0</v>
      </c>
      <c r="O158" s="42">
        <f>'Data Entry'!W187</f>
        <v>0</v>
      </c>
      <c r="P158" s="291">
        <f t="shared" si="37"/>
        <v>0</v>
      </c>
      <c r="Q158" s="42">
        <f>'Data Entry'!X187</f>
        <v>0</v>
      </c>
      <c r="R158" s="42">
        <f>'Data Entry'!Y187</f>
        <v>0</v>
      </c>
      <c r="S158" s="42">
        <f>'Data Entry'!Z187</f>
        <v>0</v>
      </c>
      <c r="T158" s="291">
        <f t="shared" si="33"/>
        <v>0</v>
      </c>
      <c r="U158" s="42">
        <f>'Data Entry'!AA187</f>
        <v>0</v>
      </c>
      <c r="V158" s="42">
        <f>'Data Entry'!AB187</f>
        <v>0</v>
      </c>
      <c r="W158" s="42">
        <f>'Data Entry'!AC187</f>
        <v>0</v>
      </c>
      <c r="X158" s="42">
        <f>'Data Entry'!AD187</f>
        <v>0</v>
      </c>
      <c r="Y158" s="291">
        <f t="shared" si="38"/>
        <v>0</v>
      </c>
      <c r="Z158" s="42">
        <f>'Data Entry'!AE187</f>
        <v>0</v>
      </c>
      <c r="AA158" s="42">
        <f>'Data Entry'!AF187</f>
        <v>0</v>
      </c>
      <c r="AB158" s="291">
        <f t="shared" si="39"/>
        <v>0</v>
      </c>
      <c r="AC158" s="42">
        <f>'Data Entry'!AH187</f>
        <v>0</v>
      </c>
      <c r="AD158" s="42">
        <f>'Data Entry'!AI187</f>
        <v>0</v>
      </c>
      <c r="AE158" s="42">
        <f>'Data Entry'!AJ187</f>
        <v>0</v>
      </c>
      <c r="AF158" s="42">
        <f>'Data Entry'!AK187</f>
        <v>0</v>
      </c>
      <c r="AG158" s="42">
        <f>'Data Entry'!AL187</f>
        <v>0</v>
      </c>
      <c r="AH158" s="42">
        <f>'Data Entry'!AM187</f>
        <v>0</v>
      </c>
      <c r="AI158" s="42">
        <f>'Data Entry'!AV187</f>
        <v>0</v>
      </c>
      <c r="AJ158" s="42">
        <f>'Data Entry'!AW187</f>
        <v>0</v>
      </c>
      <c r="AK158" s="42">
        <f>'Data Entry'!AX187</f>
        <v>0</v>
      </c>
      <c r="AL158" s="291">
        <f t="shared" si="34"/>
        <v>0</v>
      </c>
      <c r="AM158" s="42">
        <f>'Data Entry'!AY187</f>
        <v>0</v>
      </c>
      <c r="AN158" s="42">
        <f>'Data Entry'!AZ187</f>
        <v>0</v>
      </c>
      <c r="AO158" s="42">
        <f>'Data Entry'!BA187</f>
        <v>0</v>
      </c>
      <c r="AP158" s="42">
        <f>'Data Entry'!BB187</f>
        <v>0</v>
      </c>
      <c r="AQ158" s="291">
        <f t="shared" si="40"/>
        <v>0</v>
      </c>
      <c r="AR158" s="42">
        <f>'Data Entry'!BC187</f>
        <v>0</v>
      </c>
      <c r="AS158" s="42">
        <f>'Data Entry'!BD187</f>
        <v>0</v>
      </c>
      <c r="AT158" s="291">
        <f t="shared" si="41"/>
        <v>0</v>
      </c>
      <c r="AU158" s="42">
        <f>'Data Entry'!BE187</f>
        <v>0</v>
      </c>
      <c r="AV158" s="42">
        <f>'Data Entry'!BF187</f>
        <v>0</v>
      </c>
      <c r="AW158" s="42">
        <f>'Data Entry'!BG187</f>
        <v>0</v>
      </c>
      <c r="AX158" s="291">
        <f t="shared" si="35"/>
        <v>0</v>
      </c>
      <c r="AY158" s="42">
        <f>'Data Entry'!BH187</f>
        <v>0</v>
      </c>
      <c r="AZ158" s="42">
        <f>'Data Entry'!BI187</f>
        <v>0</v>
      </c>
      <c r="BA158" s="42">
        <f>'Data Entry'!BJ187</f>
        <v>0</v>
      </c>
      <c r="BB158" s="42">
        <f>'Data Entry'!BK187</f>
        <v>0</v>
      </c>
      <c r="BC158" s="291">
        <f t="shared" si="42"/>
        <v>0</v>
      </c>
      <c r="BD158" s="42">
        <f>'Data Entry'!BL187</f>
        <v>0</v>
      </c>
      <c r="BE158" s="42">
        <f>'Data Entry'!BM187</f>
        <v>0</v>
      </c>
      <c r="BF158" s="291">
        <f t="shared" si="43"/>
        <v>0</v>
      </c>
      <c r="BG158" s="305">
        <f t="shared" si="44"/>
        <v>0</v>
      </c>
      <c r="BH158" s="288" t="str">
        <f>IFERROR((BG158*'Data Entry'!$F$18)/'Data Entry'!$E$18,"")</f>
        <v/>
      </c>
      <c r="BI158" s="305">
        <f t="shared" si="45"/>
        <v>0</v>
      </c>
      <c r="BJ158" s="288" t="str">
        <f t="shared" si="46"/>
        <v/>
      </c>
      <c r="BK158" s="307" t="str">
        <f t="shared" si="47"/>
        <v/>
      </c>
    </row>
    <row r="159" spans="1:63" ht="27" x14ac:dyDescent="0.2">
      <c r="A159" s="119" t="str">
        <f>'Data Entry'!D188</f>
        <v>Respondent 0155</v>
      </c>
      <c r="B159" s="52">
        <f>'Data Entry'!AN188</f>
        <v>0</v>
      </c>
      <c r="C159" s="52" t="str">
        <f>'Data Entry'!BX188</f>
        <v/>
      </c>
      <c r="D159" s="42" t="str">
        <f>'Data Entry'!BU188</f>
        <v>No disability</v>
      </c>
      <c r="E159" s="42">
        <f>'Data Entry'!O188</f>
        <v>0</v>
      </c>
      <c r="F159" s="42">
        <f>'Data Entry'!P188</f>
        <v>0</v>
      </c>
      <c r="G159" s="42">
        <f>'Data Entry'!Q188</f>
        <v>0</v>
      </c>
      <c r="H159" s="291">
        <f t="shared" si="32"/>
        <v>0</v>
      </c>
      <c r="I159" s="42">
        <f>'Data Entry'!R188</f>
        <v>0</v>
      </c>
      <c r="J159" s="42">
        <f>'Data Entry'!S188</f>
        <v>0</v>
      </c>
      <c r="K159" s="42">
        <f>'Data Entry'!T188</f>
        <v>0</v>
      </c>
      <c r="L159" s="42">
        <f>'Data Entry'!U188</f>
        <v>0</v>
      </c>
      <c r="M159" s="291">
        <f t="shared" si="36"/>
        <v>0</v>
      </c>
      <c r="N159" s="42">
        <f>'Data Entry'!V188</f>
        <v>0</v>
      </c>
      <c r="O159" s="42">
        <f>'Data Entry'!W188</f>
        <v>0</v>
      </c>
      <c r="P159" s="291">
        <f t="shared" si="37"/>
        <v>0</v>
      </c>
      <c r="Q159" s="42">
        <f>'Data Entry'!X188</f>
        <v>0</v>
      </c>
      <c r="R159" s="42">
        <f>'Data Entry'!Y188</f>
        <v>0</v>
      </c>
      <c r="S159" s="42">
        <f>'Data Entry'!Z188</f>
        <v>0</v>
      </c>
      <c r="T159" s="291">
        <f t="shared" si="33"/>
        <v>0</v>
      </c>
      <c r="U159" s="42">
        <f>'Data Entry'!AA188</f>
        <v>0</v>
      </c>
      <c r="V159" s="42">
        <f>'Data Entry'!AB188</f>
        <v>0</v>
      </c>
      <c r="W159" s="42">
        <f>'Data Entry'!AC188</f>
        <v>0</v>
      </c>
      <c r="X159" s="42">
        <f>'Data Entry'!AD188</f>
        <v>0</v>
      </c>
      <c r="Y159" s="291">
        <f t="shared" si="38"/>
        <v>0</v>
      </c>
      <c r="Z159" s="42">
        <f>'Data Entry'!AE188</f>
        <v>0</v>
      </c>
      <c r="AA159" s="42">
        <f>'Data Entry'!AF188</f>
        <v>0</v>
      </c>
      <c r="AB159" s="291">
        <f t="shared" si="39"/>
        <v>0</v>
      </c>
      <c r="AC159" s="42">
        <f>'Data Entry'!AH188</f>
        <v>0</v>
      </c>
      <c r="AD159" s="42">
        <f>'Data Entry'!AI188</f>
        <v>0</v>
      </c>
      <c r="AE159" s="42">
        <f>'Data Entry'!AJ188</f>
        <v>0</v>
      </c>
      <c r="AF159" s="42">
        <f>'Data Entry'!AK188</f>
        <v>0</v>
      </c>
      <c r="AG159" s="42">
        <f>'Data Entry'!AL188</f>
        <v>0</v>
      </c>
      <c r="AH159" s="42">
        <f>'Data Entry'!AM188</f>
        <v>0</v>
      </c>
      <c r="AI159" s="42">
        <f>'Data Entry'!AV188</f>
        <v>0</v>
      </c>
      <c r="AJ159" s="42">
        <f>'Data Entry'!AW188</f>
        <v>0</v>
      </c>
      <c r="AK159" s="42">
        <f>'Data Entry'!AX188</f>
        <v>0</v>
      </c>
      <c r="AL159" s="291">
        <f t="shared" si="34"/>
        <v>0</v>
      </c>
      <c r="AM159" s="42">
        <f>'Data Entry'!AY188</f>
        <v>0</v>
      </c>
      <c r="AN159" s="42">
        <f>'Data Entry'!AZ188</f>
        <v>0</v>
      </c>
      <c r="AO159" s="42">
        <f>'Data Entry'!BA188</f>
        <v>0</v>
      </c>
      <c r="AP159" s="42">
        <f>'Data Entry'!BB188</f>
        <v>0</v>
      </c>
      <c r="AQ159" s="291">
        <f t="shared" si="40"/>
        <v>0</v>
      </c>
      <c r="AR159" s="42">
        <f>'Data Entry'!BC188</f>
        <v>0</v>
      </c>
      <c r="AS159" s="42">
        <f>'Data Entry'!BD188</f>
        <v>0</v>
      </c>
      <c r="AT159" s="291">
        <f t="shared" si="41"/>
        <v>0</v>
      </c>
      <c r="AU159" s="42">
        <f>'Data Entry'!BE188</f>
        <v>0</v>
      </c>
      <c r="AV159" s="42">
        <f>'Data Entry'!BF188</f>
        <v>0</v>
      </c>
      <c r="AW159" s="42">
        <f>'Data Entry'!BG188</f>
        <v>0</v>
      </c>
      <c r="AX159" s="291">
        <f t="shared" si="35"/>
        <v>0</v>
      </c>
      <c r="AY159" s="42">
        <f>'Data Entry'!BH188</f>
        <v>0</v>
      </c>
      <c r="AZ159" s="42">
        <f>'Data Entry'!BI188</f>
        <v>0</v>
      </c>
      <c r="BA159" s="42">
        <f>'Data Entry'!BJ188</f>
        <v>0</v>
      </c>
      <c r="BB159" s="42">
        <f>'Data Entry'!BK188</f>
        <v>0</v>
      </c>
      <c r="BC159" s="291">
        <f t="shared" si="42"/>
        <v>0</v>
      </c>
      <c r="BD159" s="42">
        <f>'Data Entry'!BL188</f>
        <v>0</v>
      </c>
      <c r="BE159" s="42">
        <f>'Data Entry'!BM188</f>
        <v>0</v>
      </c>
      <c r="BF159" s="291">
        <f t="shared" si="43"/>
        <v>0</v>
      </c>
      <c r="BG159" s="305">
        <f t="shared" si="44"/>
        <v>0</v>
      </c>
      <c r="BH159" s="288" t="str">
        <f>IFERROR((BG159*'Data Entry'!$F$18)/'Data Entry'!$E$18,"")</f>
        <v/>
      </c>
      <c r="BI159" s="305">
        <f t="shared" si="45"/>
        <v>0</v>
      </c>
      <c r="BJ159" s="288" t="str">
        <f t="shared" si="46"/>
        <v/>
      </c>
      <c r="BK159" s="307" t="str">
        <f t="shared" si="47"/>
        <v/>
      </c>
    </row>
    <row r="160" spans="1:63" ht="27" x14ac:dyDescent="0.2">
      <c r="A160" s="119" t="str">
        <f>'Data Entry'!D189</f>
        <v>Respondent 0156</v>
      </c>
      <c r="B160" s="52">
        <f>'Data Entry'!AN189</f>
        <v>0</v>
      </c>
      <c r="C160" s="52" t="str">
        <f>'Data Entry'!BX189</f>
        <v/>
      </c>
      <c r="D160" s="42" t="str">
        <f>'Data Entry'!BU189</f>
        <v>No disability</v>
      </c>
      <c r="E160" s="42">
        <f>'Data Entry'!O189</f>
        <v>0</v>
      </c>
      <c r="F160" s="42">
        <f>'Data Entry'!P189</f>
        <v>0</v>
      </c>
      <c r="G160" s="42">
        <f>'Data Entry'!Q189</f>
        <v>0</v>
      </c>
      <c r="H160" s="291">
        <f t="shared" si="32"/>
        <v>0</v>
      </c>
      <c r="I160" s="42">
        <f>'Data Entry'!R189</f>
        <v>0</v>
      </c>
      <c r="J160" s="42">
        <f>'Data Entry'!S189</f>
        <v>0</v>
      </c>
      <c r="K160" s="42">
        <f>'Data Entry'!T189</f>
        <v>0</v>
      </c>
      <c r="L160" s="42">
        <f>'Data Entry'!U189</f>
        <v>0</v>
      </c>
      <c r="M160" s="291">
        <f t="shared" si="36"/>
        <v>0</v>
      </c>
      <c r="N160" s="42">
        <f>'Data Entry'!V189</f>
        <v>0</v>
      </c>
      <c r="O160" s="42">
        <f>'Data Entry'!W189</f>
        <v>0</v>
      </c>
      <c r="P160" s="291">
        <f t="shared" si="37"/>
        <v>0</v>
      </c>
      <c r="Q160" s="42">
        <f>'Data Entry'!X189</f>
        <v>0</v>
      </c>
      <c r="R160" s="42">
        <f>'Data Entry'!Y189</f>
        <v>0</v>
      </c>
      <c r="S160" s="42">
        <f>'Data Entry'!Z189</f>
        <v>0</v>
      </c>
      <c r="T160" s="291">
        <f t="shared" si="33"/>
        <v>0</v>
      </c>
      <c r="U160" s="42">
        <f>'Data Entry'!AA189</f>
        <v>0</v>
      </c>
      <c r="V160" s="42">
        <f>'Data Entry'!AB189</f>
        <v>0</v>
      </c>
      <c r="W160" s="42">
        <f>'Data Entry'!AC189</f>
        <v>0</v>
      </c>
      <c r="X160" s="42">
        <f>'Data Entry'!AD189</f>
        <v>0</v>
      </c>
      <c r="Y160" s="291">
        <f t="shared" si="38"/>
        <v>0</v>
      </c>
      <c r="Z160" s="42">
        <f>'Data Entry'!AE189</f>
        <v>0</v>
      </c>
      <c r="AA160" s="42">
        <f>'Data Entry'!AF189</f>
        <v>0</v>
      </c>
      <c r="AB160" s="291">
        <f t="shared" si="39"/>
        <v>0</v>
      </c>
      <c r="AC160" s="42">
        <f>'Data Entry'!AH189</f>
        <v>0</v>
      </c>
      <c r="AD160" s="42">
        <f>'Data Entry'!AI189</f>
        <v>0</v>
      </c>
      <c r="AE160" s="42">
        <f>'Data Entry'!AJ189</f>
        <v>0</v>
      </c>
      <c r="AF160" s="42">
        <f>'Data Entry'!AK189</f>
        <v>0</v>
      </c>
      <c r="AG160" s="42">
        <f>'Data Entry'!AL189</f>
        <v>0</v>
      </c>
      <c r="AH160" s="42">
        <f>'Data Entry'!AM189</f>
        <v>0</v>
      </c>
      <c r="AI160" s="42">
        <f>'Data Entry'!AV189</f>
        <v>0</v>
      </c>
      <c r="AJ160" s="42">
        <f>'Data Entry'!AW189</f>
        <v>0</v>
      </c>
      <c r="AK160" s="42">
        <f>'Data Entry'!AX189</f>
        <v>0</v>
      </c>
      <c r="AL160" s="291">
        <f t="shared" si="34"/>
        <v>0</v>
      </c>
      <c r="AM160" s="42">
        <f>'Data Entry'!AY189</f>
        <v>0</v>
      </c>
      <c r="AN160" s="42">
        <f>'Data Entry'!AZ189</f>
        <v>0</v>
      </c>
      <c r="AO160" s="42">
        <f>'Data Entry'!BA189</f>
        <v>0</v>
      </c>
      <c r="AP160" s="42">
        <f>'Data Entry'!BB189</f>
        <v>0</v>
      </c>
      <c r="AQ160" s="291">
        <f t="shared" si="40"/>
        <v>0</v>
      </c>
      <c r="AR160" s="42">
        <f>'Data Entry'!BC189</f>
        <v>0</v>
      </c>
      <c r="AS160" s="42">
        <f>'Data Entry'!BD189</f>
        <v>0</v>
      </c>
      <c r="AT160" s="291">
        <f t="shared" si="41"/>
        <v>0</v>
      </c>
      <c r="AU160" s="42">
        <f>'Data Entry'!BE189</f>
        <v>0</v>
      </c>
      <c r="AV160" s="42">
        <f>'Data Entry'!BF189</f>
        <v>0</v>
      </c>
      <c r="AW160" s="42">
        <f>'Data Entry'!BG189</f>
        <v>0</v>
      </c>
      <c r="AX160" s="291">
        <f t="shared" si="35"/>
        <v>0</v>
      </c>
      <c r="AY160" s="42">
        <f>'Data Entry'!BH189</f>
        <v>0</v>
      </c>
      <c r="AZ160" s="42">
        <f>'Data Entry'!BI189</f>
        <v>0</v>
      </c>
      <c r="BA160" s="42">
        <f>'Data Entry'!BJ189</f>
        <v>0</v>
      </c>
      <c r="BB160" s="42">
        <f>'Data Entry'!BK189</f>
        <v>0</v>
      </c>
      <c r="BC160" s="291">
        <f t="shared" si="42"/>
        <v>0</v>
      </c>
      <c r="BD160" s="42">
        <f>'Data Entry'!BL189</f>
        <v>0</v>
      </c>
      <c r="BE160" s="42">
        <f>'Data Entry'!BM189</f>
        <v>0</v>
      </c>
      <c r="BF160" s="291">
        <f t="shared" si="43"/>
        <v>0</v>
      </c>
      <c r="BG160" s="305">
        <f t="shared" si="44"/>
        <v>0</v>
      </c>
      <c r="BH160" s="288" t="str">
        <f>IFERROR((BG160*'Data Entry'!$F$18)/'Data Entry'!$E$18,"")</f>
        <v/>
      </c>
      <c r="BI160" s="305">
        <f t="shared" si="45"/>
        <v>0</v>
      </c>
      <c r="BJ160" s="288" t="str">
        <f t="shared" si="46"/>
        <v/>
      </c>
      <c r="BK160" s="307" t="str">
        <f t="shared" si="47"/>
        <v/>
      </c>
    </row>
    <row r="161" spans="1:63" ht="27" x14ac:dyDescent="0.2">
      <c r="A161" s="119" t="str">
        <f>'Data Entry'!D190</f>
        <v>Respondent 0157</v>
      </c>
      <c r="B161" s="52">
        <f>'Data Entry'!AN190</f>
        <v>0</v>
      </c>
      <c r="C161" s="52" t="str">
        <f>'Data Entry'!BX190</f>
        <v/>
      </c>
      <c r="D161" s="42" t="str">
        <f>'Data Entry'!BU190</f>
        <v>No disability</v>
      </c>
      <c r="E161" s="42">
        <f>'Data Entry'!O190</f>
        <v>0</v>
      </c>
      <c r="F161" s="42">
        <f>'Data Entry'!P190</f>
        <v>0</v>
      </c>
      <c r="G161" s="42">
        <f>'Data Entry'!Q190</f>
        <v>0</v>
      </c>
      <c r="H161" s="291">
        <f t="shared" si="32"/>
        <v>0</v>
      </c>
      <c r="I161" s="42">
        <f>'Data Entry'!R190</f>
        <v>0</v>
      </c>
      <c r="J161" s="42">
        <f>'Data Entry'!S190</f>
        <v>0</v>
      </c>
      <c r="K161" s="42">
        <f>'Data Entry'!T190</f>
        <v>0</v>
      </c>
      <c r="L161" s="42">
        <f>'Data Entry'!U190</f>
        <v>0</v>
      </c>
      <c r="M161" s="291">
        <f t="shared" si="36"/>
        <v>0</v>
      </c>
      <c r="N161" s="42">
        <f>'Data Entry'!V190</f>
        <v>0</v>
      </c>
      <c r="O161" s="42">
        <f>'Data Entry'!W190</f>
        <v>0</v>
      </c>
      <c r="P161" s="291">
        <f t="shared" si="37"/>
        <v>0</v>
      </c>
      <c r="Q161" s="42">
        <f>'Data Entry'!X190</f>
        <v>0</v>
      </c>
      <c r="R161" s="42">
        <f>'Data Entry'!Y190</f>
        <v>0</v>
      </c>
      <c r="S161" s="42">
        <f>'Data Entry'!Z190</f>
        <v>0</v>
      </c>
      <c r="T161" s="291">
        <f t="shared" si="33"/>
        <v>0</v>
      </c>
      <c r="U161" s="42">
        <f>'Data Entry'!AA190</f>
        <v>0</v>
      </c>
      <c r="V161" s="42">
        <f>'Data Entry'!AB190</f>
        <v>0</v>
      </c>
      <c r="W161" s="42">
        <f>'Data Entry'!AC190</f>
        <v>0</v>
      </c>
      <c r="X161" s="42">
        <f>'Data Entry'!AD190</f>
        <v>0</v>
      </c>
      <c r="Y161" s="291">
        <f t="shared" si="38"/>
        <v>0</v>
      </c>
      <c r="Z161" s="42">
        <f>'Data Entry'!AE190</f>
        <v>0</v>
      </c>
      <c r="AA161" s="42">
        <f>'Data Entry'!AF190</f>
        <v>0</v>
      </c>
      <c r="AB161" s="291">
        <f t="shared" si="39"/>
        <v>0</v>
      </c>
      <c r="AC161" s="42">
        <f>'Data Entry'!AH190</f>
        <v>0</v>
      </c>
      <c r="AD161" s="42">
        <f>'Data Entry'!AI190</f>
        <v>0</v>
      </c>
      <c r="AE161" s="42">
        <f>'Data Entry'!AJ190</f>
        <v>0</v>
      </c>
      <c r="AF161" s="42">
        <f>'Data Entry'!AK190</f>
        <v>0</v>
      </c>
      <c r="AG161" s="42">
        <f>'Data Entry'!AL190</f>
        <v>0</v>
      </c>
      <c r="AH161" s="42">
        <f>'Data Entry'!AM190</f>
        <v>0</v>
      </c>
      <c r="AI161" s="42">
        <f>'Data Entry'!AV190</f>
        <v>0</v>
      </c>
      <c r="AJ161" s="42">
        <f>'Data Entry'!AW190</f>
        <v>0</v>
      </c>
      <c r="AK161" s="42">
        <f>'Data Entry'!AX190</f>
        <v>0</v>
      </c>
      <c r="AL161" s="291">
        <f t="shared" si="34"/>
        <v>0</v>
      </c>
      <c r="AM161" s="42">
        <f>'Data Entry'!AY190</f>
        <v>0</v>
      </c>
      <c r="AN161" s="42">
        <f>'Data Entry'!AZ190</f>
        <v>0</v>
      </c>
      <c r="AO161" s="42">
        <f>'Data Entry'!BA190</f>
        <v>0</v>
      </c>
      <c r="AP161" s="42">
        <f>'Data Entry'!BB190</f>
        <v>0</v>
      </c>
      <c r="AQ161" s="291">
        <f t="shared" si="40"/>
        <v>0</v>
      </c>
      <c r="AR161" s="42">
        <f>'Data Entry'!BC190</f>
        <v>0</v>
      </c>
      <c r="AS161" s="42">
        <f>'Data Entry'!BD190</f>
        <v>0</v>
      </c>
      <c r="AT161" s="291">
        <f t="shared" si="41"/>
        <v>0</v>
      </c>
      <c r="AU161" s="42">
        <f>'Data Entry'!BE190</f>
        <v>0</v>
      </c>
      <c r="AV161" s="42">
        <f>'Data Entry'!BF190</f>
        <v>0</v>
      </c>
      <c r="AW161" s="42">
        <f>'Data Entry'!BG190</f>
        <v>0</v>
      </c>
      <c r="AX161" s="291">
        <f t="shared" si="35"/>
        <v>0</v>
      </c>
      <c r="AY161" s="42">
        <f>'Data Entry'!BH190</f>
        <v>0</v>
      </c>
      <c r="AZ161" s="42">
        <f>'Data Entry'!BI190</f>
        <v>0</v>
      </c>
      <c r="BA161" s="42">
        <f>'Data Entry'!BJ190</f>
        <v>0</v>
      </c>
      <c r="BB161" s="42">
        <f>'Data Entry'!BK190</f>
        <v>0</v>
      </c>
      <c r="BC161" s="291">
        <f t="shared" si="42"/>
        <v>0</v>
      </c>
      <c r="BD161" s="42">
        <f>'Data Entry'!BL190</f>
        <v>0</v>
      </c>
      <c r="BE161" s="42">
        <f>'Data Entry'!BM190</f>
        <v>0</v>
      </c>
      <c r="BF161" s="291">
        <f t="shared" si="43"/>
        <v>0</v>
      </c>
      <c r="BG161" s="305">
        <f t="shared" si="44"/>
        <v>0</v>
      </c>
      <c r="BH161" s="288" t="str">
        <f>IFERROR((BG161*'Data Entry'!$F$18)/'Data Entry'!$E$18,"")</f>
        <v/>
      </c>
      <c r="BI161" s="305">
        <f t="shared" si="45"/>
        <v>0</v>
      </c>
      <c r="BJ161" s="288" t="str">
        <f t="shared" si="46"/>
        <v/>
      </c>
      <c r="BK161" s="307" t="str">
        <f t="shared" si="47"/>
        <v/>
      </c>
    </row>
    <row r="162" spans="1:63" ht="27" x14ac:dyDescent="0.2">
      <c r="A162" s="119" t="str">
        <f>'Data Entry'!D191</f>
        <v>Respondent 0158</v>
      </c>
      <c r="B162" s="52">
        <f>'Data Entry'!AN191</f>
        <v>0</v>
      </c>
      <c r="C162" s="52" t="str">
        <f>'Data Entry'!BX191</f>
        <v/>
      </c>
      <c r="D162" s="42" t="str">
        <f>'Data Entry'!BU191</f>
        <v>No disability</v>
      </c>
      <c r="E162" s="42">
        <f>'Data Entry'!O191</f>
        <v>0</v>
      </c>
      <c r="F162" s="42">
        <f>'Data Entry'!P191</f>
        <v>0</v>
      </c>
      <c r="G162" s="42">
        <f>'Data Entry'!Q191</f>
        <v>0</v>
      </c>
      <c r="H162" s="291">
        <f t="shared" si="32"/>
        <v>0</v>
      </c>
      <c r="I162" s="42">
        <f>'Data Entry'!R191</f>
        <v>0</v>
      </c>
      <c r="J162" s="42">
        <f>'Data Entry'!S191</f>
        <v>0</v>
      </c>
      <c r="K162" s="42">
        <f>'Data Entry'!T191</f>
        <v>0</v>
      </c>
      <c r="L162" s="42">
        <f>'Data Entry'!U191</f>
        <v>0</v>
      </c>
      <c r="M162" s="291">
        <f t="shared" si="36"/>
        <v>0</v>
      </c>
      <c r="N162" s="42">
        <f>'Data Entry'!V191</f>
        <v>0</v>
      </c>
      <c r="O162" s="42">
        <f>'Data Entry'!W191</f>
        <v>0</v>
      </c>
      <c r="P162" s="291">
        <f t="shared" si="37"/>
        <v>0</v>
      </c>
      <c r="Q162" s="42">
        <f>'Data Entry'!X191</f>
        <v>0</v>
      </c>
      <c r="R162" s="42">
        <f>'Data Entry'!Y191</f>
        <v>0</v>
      </c>
      <c r="S162" s="42">
        <f>'Data Entry'!Z191</f>
        <v>0</v>
      </c>
      <c r="T162" s="291">
        <f t="shared" si="33"/>
        <v>0</v>
      </c>
      <c r="U162" s="42">
        <f>'Data Entry'!AA191</f>
        <v>0</v>
      </c>
      <c r="V162" s="42">
        <f>'Data Entry'!AB191</f>
        <v>0</v>
      </c>
      <c r="W162" s="42">
        <f>'Data Entry'!AC191</f>
        <v>0</v>
      </c>
      <c r="X162" s="42">
        <f>'Data Entry'!AD191</f>
        <v>0</v>
      </c>
      <c r="Y162" s="291">
        <f t="shared" si="38"/>
        <v>0</v>
      </c>
      <c r="Z162" s="42">
        <f>'Data Entry'!AE191</f>
        <v>0</v>
      </c>
      <c r="AA162" s="42">
        <f>'Data Entry'!AF191</f>
        <v>0</v>
      </c>
      <c r="AB162" s="291">
        <f t="shared" si="39"/>
        <v>0</v>
      </c>
      <c r="AC162" s="42">
        <f>'Data Entry'!AH191</f>
        <v>0</v>
      </c>
      <c r="AD162" s="42">
        <f>'Data Entry'!AI191</f>
        <v>0</v>
      </c>
      <c r="AE162" s="42">
        <f>'Data Entry'!AJ191</f>
        <v>0</v>
      </c>
      <c r="AF162" s="42">
        <f>'Data Entry'!AK191</f>
        <v>0</v>
      </c>
      <c r="AG162" s="42">
        <f>'Data Entry'!AL191</f>
        <v>0</v>
      </c>
      <c r="AH162" s="42">
        <f>'Data Entry'!AM191</f>
        <v>0</v>
      </c>
      <c r="AI162" s="42">
        <f>'Data Entry'!AV191</f>
        <v>0</v>
      </c>
      <c r="AJ162" s="42">
        <f>'Data Entry'!AW191</f>
        <v>0</v>
      </c>
      <c r="AK162" s="42">
        <f>'Data Entry'!AX191</f>
        <v>0</v>
      </c>
      <c r="AL162" s="291">
        <f t="shared" si="34"/>
        <v>0</v>
      </c>
      <c r="AM162" s="42">
        <f>'Data Entry'!AY191</f>
        <v>0</v>
      </c>
      <c r="AN162" s="42">
        <f>'Data Entry'!AZ191</f>
        <v>0</v>
      </c>
      <c r="AO162" s="42">
        <f>'Data Entry'!BA191</f>
        <v>0</v>
      </c>
      <c r="AP162" s="42">
        <f>'Data Entry'!BB191</f>
        <v>0</v>
      </c>
      <c r="AQ162" s="291">
        <f t="shared" si="40"/>
        <v>0</v>
      </c>
      <c r="AR162" s="42">
        <f>'Data Entry'!BC191</f>
        <v>0</v>
      </c>
      <c r="AS162" s="42">
        <f>'Data Entry'!BD191</f>
        <v>0</v>
      </c>
      <c r="AT162" s="291">
        <f t="shared" si="41"/>
        <v>0</v>
      </c>
      <c r="AU162" s="42">
        <f>'Data Entry'!BE191</f>
        <v>0</v>
      </c>
      <c r="AV162" s="42">
        <f>'Data Entry'!BF191</f>
        <v>0</v>
      </c>
      <c r="AW162" s="42">
        <f>'Data Entry'!BG191</f>
        <v>0</v>
      </c>
      <c r="AX162" s="291">
        <f t="shared" si="35"/>
        <v>0</v>
      </c>
      <c r="AY162" s="42">
        <f>'Data Entry'!BH191</f>
        <v>0</v>
      </c>
      <c r="AZ162" s="42">
        <f>'Data Entry'!BI191</f>
        <v>0</v>
      </c>
      <c r="BA162" s="42">
        <f>'Data Entry'!BJ191</f>
        <v>0</v>
      </c>
      <c r="BB162" s="42">
        <f>'Data Entry'!BK191</f>
        <v>0</v>
      </c>
      <c r="BC162" s="291">
        <f t="shared" si="42"/>
        <v>0</v>
      </c>
      <c r="BD162" s="42">
        <f>'Data Entry'!BL191</f>
        <v>0</v>
      </c>
      <c r="BE162" s="42">
        <f>'Data Entry'!BM191</f>
        <v>0</v>
      </c>
      <c r="BF162" s="291">
        <f t="shared" si="43"/>
        <v>0</v>
      </c>
      <c r="BG162" s="305">
        <f t="shared" si="44"/>
        <v>0</v>
      </c>
      <c r="BH162" s="288" t="str">
        <f>IFERROR((BG162*'Data Entry'!$F$18)/'Data Entry'!$E$18,"")</f>
        <v/>
      </c>
      <c r="BI162" s="305">
        <f t="shared" si="45"/>
        <v>0</v>
      </c>
      <c r="BJ162" s="288" t="str">
        <f t="shared" si="46"/>
        <v/>
      </c>
      <c r="BK162" s="307" t="str">
        <f t="shared" si="47"/>
        <v/>
      </c>
    </row>
    <row r="163" spans="1:63" ht="27" x14ac:dyDescent="0.2">
      <c r="A163" s="119" t="str">
        <f>'Data Entry'!D192</f>
        <v>Respondent 0159</v>
      </c>
      <c r="B163" s="52">
        <f>'Data Entry'!AN192</f>
        <v>0</v>
      </c>
      <c r="C163" s="52" t="str">
        <f>'Data Entry'!BX192</f>
        <v/>
      </c>
      <c r="D163" s="42" t="str">
        <f>'Data Entry'!BU192</f>
        <v>No disability</v>
      </c>
      <c r="E163" s="42">
        <f>'Data Entry'!O192</f>
        <v>0</v>
      </c>
      <c r="F163" s="42">
        <f>'Data Entry'!P192</f>
        <v>0</v>
      </c>
      <c r="G163" s="42">
        <f>'Data Entry'!Q192</f>
        <v>0</v>
      </c>
      <c r="H163" s="291">
        <f t="shared" si="32"/>
        <v>0</v>
      </c>
      <c r="I163" s="42">
        <f>'Data Entry'!R192</f>
        <v>0</v>
      </c>
      <c r="J163" s="42">
        <f>'Data Entry'!S192</f>
        <v>0</v>
      </c>
      <c r="K163" s="42">
        <f>'Data Entry'!T192</f>
        <v>0</v>
      </c>
      <c r="L163" s="42">
        <f>'Data Entry'!U192</f>
        <v>0</v>
      </c>
      <c r="M163" s="291">
        <f t="shared" si="36"/>
        <v>0</v>
      </c>
      <c r="N163" s="42">
        <f>'Data Entry'!V192</f>
        <v>0</v>
      </c>
      <c r="O163" s="42">
        <f>'Data Entry'!W192</f>
        <v>0</v>
      </c>
      <c r="P163" s="291">
        <f t="shared" si="37"/>
        <v>0</v>
      </c>
      <c r="Q163" s="42">
        <f>'Data Entry'!X192</f>
        <v>0</v>
      </c>
      <c r="R163" s="42">
        <f>'Data Entry'!Y192</f>
        <v>0</v>
      </c>
      <c r="S163" s="42">
        <f>'Data Entry'!Z192</f>
        <v>0</v>
      </c>
      <c r="T163" s="291">
        <f t="shared" si="33"/>
        <v>0</v>
      </c>
      <c r="U163" s="42">
        <f>'Data Entry'!AA192</f>
        <v>0</v>
      </c>
      <c r="V163" s="42">
        <f>'Data Entry'!AB192</f>
        <v>0</v>
      </c>
      <c r="W163" s="42">
        <f>'Data Entry'!AC192</f>
        <v>0</v>
      </c>
      <c r="X163" s="42">
        <f>'Data Entry'!AD192</f>
        <v>0</v>
      </c>
      <c r="Y163" s="291">
        <f t="shared" si="38"/>
        <v>0</v>
      </c>
      <c r="Z163" s="42">
        <f>'Data Entry'!AE192</f>
        <v>0</v>
      </c>
      <c r="AA163" s="42">
        <f>'Data Entry'!AF192</f>
        <v>0</v>
      </c>
      <c r="AB163" s="291">
        <f t="shared" si="39"/>
        <v>0</v>
      </c>
      <c r="AC163" s="42">
        <f>'Data Entry'!AH192</f>
        <v>0</v>
      </c>
      <c r="AD163" s="42">
        <f>'Data Entry'!AI192</f>
        <v>0</v>
      </c>
      <c r="AE163" s="42">
        <f>'Data Entry'!AJ192</f>
        <v>0</v>
      </c>
      <c r="AF163" s="42">
        <f>'Data Entry'!AK192</f>
        <v>0</v>
      </c>
      <c r="AG163" s="42">
        <f>'Data Entry'!AL192</f>
        <v>0</v>
      </c>
      <c r="AH163" s="42">
        <f>'Data Entry'!AM192</f>
        <v>0</v>
      </c>
      <c r="AI163" s="42">
        <f>'Data Entry'!AV192</f>
        <v>0</v>
      </c>
      <c r="AJ163" s="42">
        <f>'Data Entry'!AW192</f>
        <v>0</v>
      </c>
      <c r="AK163" s="42">
        <f>'Data Entry'!AX192</f>
        <v>0</v>
      </c>
      <c r="AL163" s="291">
        <f t="shared" si="34"/>
        <v>0</v>
      </c>
      <c r="AM163" s="42">
        <f>'Data Entry'!AY192</f>
        <v>0</v>
      </c>
      <c r="AN163" s="42">
        <f>'Data Entry'!AZ192</f>
        <v>0</v>
      </c>
      <c r="AO163" s="42">
        <f>'Data Entry'!BA192</f>
        <v>0</v>
      </c>
      <c r="AP163" s="42">
        <f>'Data Entry'!BB192</f>
        <v>0</v>
      </c>
      <c r="AQ163" s="291">
        <f t="shared" si="40"/>
        <v>0</v>
      </c>
      <c r="AR163" s="42">
        <f>'Data Entry'!BC192</f>
        <v>0</v>
      </c>
      <c r="AS163" s="42">
        <f>'Data Entry'!BD192</f>
        <v>0</v>
      </c>
      <c r="AT163" s="291">
        <f t="shared" si="41"/>
        <v>0</v>
      </c>
      <c r="AU163" s="42">
        <f>'Data Entry'!BE192</f>
        <v>0</v>
      </c>
      <c r="AV163" s="42">
        <f>'Data Entry'!BF192</f>
        <v>0</v>
      </c>
      <c r="AW163" s="42">
        <f>'Data Entry'!BG192</f>
        <v>0</v>
      </c>
      <c r="AX163" s="291">
        <f t="shared" si="35"/>
        <v>0</v>
      </c>
      <c r="AY163" s="42">
        <f>'Data Entry'!BH192</f>
        <v>0</v>
      </c>
      <c r="AZ163" s="42">
        <f>'Data Entry'!BI192</f>
        <v>0</v>
      </c>
      <c r="BA163" s="42">
        <f>'Data Entry'!BJ192</f>
        <v>0</v>
      </c>
      <c r="BB163" s="42">
        <f>'Data Entry'!BK192</f>
        <v>0</v>
      </c>
      <c r="BC163" s="291">
        <f t="shared" si="42"/>
        <v>0</v>
      </c>
      <c r="BD163" s="42">
        <f>'Data Entry'!BL192</f>
        <v>0</v>
      </c>
      <c r="BE163" s="42">
        <f>'Data Entry'!BM192</f>
        <v>0</v>
      </c>
      <c r="BF163" s="291">
        <f t="shared" si="43"/>
        <v>0</v>
      </c>
      <c r="BG163" s="305">
        <f t="shared" si="44"/>
        <v>0</v>
      </c>
      <c r="BH163" s="288" t="str">
        <f>IFERROR((BG163*'Data Entry'!$F$18)/'Data Entry'!$E$18,"")</f>
        <v/>
      </c>
      <c r="BI163" s="305">
        <f t="shared" si="45"/>
        <v>0</v>
      </c>
      <c r="BJ163" s="288" t="str">
        <f t="shared" si="46"/>
        <v/>
      </c>
      <c r="BK163" s="307" t="str">
        <f t="shared" si="47"/>
        <v/>
      </c>
    </row>
    <row r="164" spans="1:63" ht="27" x14ac:dyDescent="0.2">
      <c r="A164" s="119" t="str">
        <f>'Data Entry'!D193</f>
        <v>Respondent 0160</v>
      </c>
      <c r="B164" s="52">
        <f>'Data Entry'!AN193</f>
        <v>0</v>
      </c>
      <c r="C164" s="52" t="str">
        <f>'Data Entry'!BX193</f>
        <v/>
      </c>
      <c r="D164" s="42" t="str">
        <f>'Data Entry'!BU193</f>
        <v>No disability</v>
      </c>
      <c r="E164" s="42">
        <f>'Data Entry'!O193</f>
        <v>0</v>
      </c>
      <c r="F164" s="42">
        <f>'Data Entry'!P193</f>
        <v>0</v>
      </c>
      <c r="G164" s="42">
        <f>'Data Entry'!Q193</f>
        <v>0</v>
      </c>
      <c r="H164" s="291">
        <f t="shared" si="32"/>
        <v>0</v>
      </c>
      <c r="I164" s="42">
        <f>'Data Entry'!R193</f>
        <v>0</v>
      </c>
      <c r="J164" s="42">
        <f>'Data Entry'!S193</f>
        <v>0</v>
      </c>
      <c r="K164" s="42">
        <f>'Data Entry'!T193</f>
        <v>0</v>
      </c>
      <c r="L164" s="42">
        <f>'Data Entry'!U193</f>
        <v>0</v>
      </c>
      <c r="M164" s="291">
        <f t="shared" si="36"/>
        <v>0</v>
      </c>
      <c r="N164" s="42">
        <f>'Data Entry'!V193</f>
        <v>0</v>
      </c>
      <c r="O164" s="42">
        <f>'Data Entry'!W193</f>
        <v>0</v>
      </c>
      <c r="P164" s="291">
        <f t="shared" si="37"/>
        <v>0</v>
      </c>
      <c r="Q164" s="42">
        <f>'Data Entry'!X193</f>
        <v>0</v>
      </c>
      <c r="R164" s="42">
        <f>'Data Entry'!Y193</f>
        <v>0</v>
      </c>
      <c r="S164" s="42">
        <f>'Data Entry'!Z193</f>
        <v>0</v>
      </c>
      <c r="T164" s="291">
        <f t="shared" si="33"/>
        <v>0</v>
      </c>
      <c r="U164" s="42">
        <f>'Data Entry'!AA193</f>
        <v>0</v>
      </c>
      <c r="V164" s="42">
        <f>'Data Entry'!AB193</f>
        <v>0</v>
      </c>
      <c r="W164" s="42">
        <f>'Data Entry'!AC193</f>
        <v>0</v>
      </c>
      <c r="X164" s="42">
        <f>'Data Entry'!AD193</f>
        <v>0</v>
      </c>
      <c r="Y164" s="291">
        <f t="shared" si="38"/>
        <v>0</v>
      </c>
      <c r="Z164" s="42">
        <f>'Data Entry'!AE193</f>
        <v>0</v>
      </c>
      <c r="AA164" s="42">
        <f>'Data Entry'!AF193</f>
        <v>0</v>
      </c>
      <c r="AB164" s="291">
        <f t="shared" si="39"/>
        <v>0</v>
      </c>
      <c r="AC164" s="42">
        <f>'Data Entry'!AH193</f>
        <v>0</v>
      </c>
      <c r="AD164" s="42">
        <f>'Data Entry'!AI193</f>
        <v>0</v>
      </c>
      <c r="AE164" s="42">
        <f>'Data Entry'!AJ193</f>
        <v>0</v>
      </c>
      <c r="AF164" s="42">
        <f>'Data Entry'!AK193</f>
        <v>0</v>
      </c>
      <c r="AG164" s="42">
        <f>'Data Entry'!AL193</f>
        <v>0</v>
      </c>
      <c r="AH164" s="42">
        <f>'Data Entry'!AM193</f>
        <v>0</v>
      </c>
      <c r="AI164" s="42">
        <f>'Data Entry'!AV193</f>
        <v>0</v>
      </c>
      <c r="AJ164" s="42">
        <f>'Data Entry'!AW193</f>
        <v>0</v>
      </c>
      <c r="AK164" s="42">
        <f>'Data Entry'!AX193</f>
        <v>0</v>
      </c>
      <c r="AL164" s="291">
        <f t="shared" si="34"/>
        <v>0</v>
      </c>
      <c r="AM164" s="42">
        <f>'Data Entry'!AY193</f>
        <v>0</v>
      </c>
      <c r="AN164" s="42">
        <f>'Data Entry'!AZ193</f>
        <v>0</v>
      </c>
      <c r="AO164" s="42">
        <f>'Data Entry'!BA193</f>
        <v>0</v>
      </c>
      <c r="AP164" s="42">
        <f>'Data Entry'!BB193</f>
        <v>0</v>
      </c>
      <c r="AQ164" s="291">
        <f t="shared" si="40"/>
        <v>0</v>
      </c>
      <c r="AR164" s="42">
        <f>'Data Entry'!BC193</f>
        <v>0</v>
      </c>
      <c r="AS164" s="42">
        <f>'Data Entry'!BD193</f>
        <v>0</v>
      </c>
      <c r="AT164" s="291">
        <f t="shared" si="41"/>
        <v>0</v>
      </c>
      <c r="AU164" s="42">
        <f>'Data Entry'!BE193</f>
        <v>0</v>
      </c>
      <c r="AV164" s="42">
        <f>'Data Entry'!BF193</f>
        <v>0</v>
      </c>
      <c r="AW164" s="42">
        <f>'Data Entry'!BG193</f>
        <v>0</v>
      </c>
      <c r="AX164" s="291">
        <f t="shared" si="35"/>
        <v>0</v>
      </c>
      <c r="AY164" s="42">
        <f>'Data Entry'!BH193</f>
        <v>0</v>
      </c>
      <c r="AZ164" s="42">
        <f>'Data Entry'!BI193</f>
        <v>0</v>
      </c>
      <c r="BA164" s="42">
        <f>'Data Entry'!BJ193</f>
        <v>0</v>
      </c>
      <c r="BB164" s="42">
        <f>'Data Entry'!BK193</f>
        <v>0</v>
      </c>
      <c r="BC164" s="291">
        <f t="shared" si="42"/>
        <v>0</v>
      </c>
      <c r="BD164" s="42">
        <f>'Data Entry'!BL193</f>
        <v>0</v>
      </c>
      <c r="BE164" s="42">
        <f>'Data Entry'!BM193</f>
        <v>0</v>
      </c>
      <c r="BF164" s="291">
        <f t="shared" si="43"/>
        <v>0</v>
      </c>
      <c r="BG164" s="305">
        <f t="shared" si="44"/>
        <v>0</v>
      </c>
      <c r="BH164" s="288" t="str">
        <f>IFERROR((BG164*'Data Entry'!$F$18)/'Data Entry'!$E$18,"")</f>
        <v/>
      </c>
      <c r="BI164" s="305">
        <f t="shared" si="45"/>
        <v>0</v>
      </c>
      <c r="BJ164" s="288" t="str">
        <f t="shared" si="46"/>
        <v/>
      </c>
      <c r="BK164" s="307" t="str">
        <f t="shared" si="47"/>
        <v/>
      </c>
    </row>
    <row r="165" spans="1:63" ht="27" x14ac:dyDescent="0.2">
      <c r="A165" s="119" t="str">
        <f>'Data Entry'!D194</f>
        <v>Respondent 0161</v>
      </c>
      <c r="B165" s="52">
        <f>'Data Entry'!AN194</f>
        <v>0</v>
      </c>
      <c r="C165" s="52" t="str">
        <f>'Data Entry'!BX194</f>
        <v/>
      </c>
      <c r="D165" s="42" t="str">
        <f>'Data Entry'!BU194</f>
        <v>No disability</v>
      </c>
      <c r="E165" s="42">
        <f>'Data Entry'!O194</f>
        <v>0</v>
      </c>
      <c r="F165" s="42">
        <f>'Data Entry'!P194</f>
        <v>0</v>
      </c>
      <c r="G165" s="42">
        <f>'Data Entry'!Q194</f>
        <v>0</v>
      </c>
      <c r="H165" s="291">
        <f t="shared" si="32"/>
        <v>0</v>
      </c>
      <c r="I165" s="42">
        <f>'Data Entry'!R194</f>
        <v>0</v>
      </c>
      <c r="J165" s="42">
        <f>'Data Entry'!S194</f>
        <v>0</v>
      </c>
      <c r="K165" s="42">
        <f>'Data Entry'!T194</f>
        <v>0</v>
      </c>
      <c r="L165" s="42">
        <f>'Data Entry'!U194</f>
        <v>0</v>
      </c>
      <c r="M165" s="291">
        <f t="shared" si="36"/>
        <v>0</v>
      </c>
      <c r="N165" s="42">
        <f>'Data Entry'!V194</f>
        <v>0</v>
      </c>
      <c r="O165" s="42">
        <f>'Data Entry'!W194</f>
        <v>0</v>
      </c>
      <c r="P165" s="291">
        <f t="shared" si="37"/>
        <v>0</v>
      </c>
      <c r="Q165" s="42">
        <f>'Data Entry'!X194</f>
        <v>0</v>
      </c>
      <c r="R165" s="42">
        <f>'Data Entry'!Y194</f>
        <v>0</v>
      </c>
      <c r="S165" s="42">
        <f>'Data Entry'!Z194</f>
        <v>0</v>
      </c>
      <c r="T165" s="291">
        <f t="shared" si="33"/>
        <v>0</v>
      </c>
      <c r="U165" s="42">
        <f>'Data Entry'!AA194</f>
        <v>0</v>
      </c>
      <c r="V165" s="42">
        <f>'Data Entry'!AB194</f>
        <v>0</v>
      </c>
      <c r="W165" s="42">
        <f>'Data Entry'!AC194</f>
        <v>0</v>
      </c>
      <c r="X165" s="42">
        <f>'Data Entry'!AD194</f>
        <v>0</v>
      </c>
      <c r="Y165" s="291">
        <f t="shared" si="38"/>
        <v>0</v>
      </c>
      <c r="Z165" s="42">
        <f>'Data Entry'!AE194</f>
        <v>0</v>
      </c>
      <c r="AA165" s="42">
        <f>'Data Entry'!AF194</f>
        <v>0</v>
      </c>
      <c r="AB165" s="291">
        <f t="shared" si="39"/>
        <v>0</v>
      </c>
      <c r="AC165" s="42">
        <f>'Data Entry'!AH194</f>
        <v>0</v>
      </c>
      <c r="AD165" s="42">
        <f>'Data Entry'!AI194</f>
        <v>0</v>
      </c>
      <c r="AE165" s="42">
        <f>'Data Entry'!AJ194</f>
        <v>0</v>
      </c>
      <c r="AF165" s="42">
        <f>'Data Entry'!AK194</f>
        <v>0</v>
      </c>
      <c r="AG165" s="42">
        <f>'Data Entry'!AL194</f>
        <v>0</v>
      </c>
      <c r="AH165" s="42">
        <f>'Data Entry'!AM194</f>
        <v>0</v>
      </c>
      <c r="AI165" s="42">
        <f>'Data Entry'!AV194</f>
        <v>0</v>
      </c>
      <c r="AJ165" s="42">
        <f>'Data Entry'!AW194</f>
        <v>0</v>
      </c>
      <c r="AK165" s="42">
        <f>'Data Entry'!AX194</f>
        <v>0</v>
      </c>
      <c r="AL165" s="291">
        <f t="shared" si="34"/>
        <v>0</v>
      </c>
      <c r="AM165" s="42">
        <f>'Data Entry'!AY194</f>
        <v>0</v>
      </c>
      <c r="AN165" s="42">
        <f>'Data Entry'!AZ194</f>
        <v>0</v>
      </c>
      <c r="AO165" s="42">
        <f>'Data Entry'!BA194</f>
        <v>0</v>
      </c>
      <c r="AP165" s="42">
        <f>'Data Entry'!BB194</f>
        <v>0</v>
      </c>
      <c r="AQ165" s="291">
        <f t="shared" si="40"/>
        <v>0</v>
      </c>
      <c r="AR165" s="42">
        <f>'Data Entry'!BC194</f>
        <v>0</v>
      </c>
      <c r="AS165" s="42">
        <f>'Data Entry'!BD194</f>
        <v>0</v>
      </c>
      <c r="AT165" s="291">
        <f t="shared" si="41"/>
        <v>0</v>
      </c>
      <c r="AU165" s="42">
        <f>'Data Entry'!BE194</f>
        <v>0</v>
      </c>
      <c r="AV165" s="42">
        <f>'Data Entry'!BF194</f>
        <v>0</v>
      </c>
      <c r="AW165" s="42">
        <f>'Data Entry'!BG194</f>
        <v>0</v>
      </c>
      <c r="AX165" s="291">
        <f t="shared" si="35"/>
        <v>0</v>
      </c>
      <c r="AY165" s="42">
        <f>'Data Entry'!BH194</f>
        <v>0</v>
      </c>
      <c r="AZ165" s="42">
        <f>'Data Entry'!BI194</f>
        <v>0</v>
      </c>
      <c r="BA165" s="42">
        <f>'Data Entry'!BJ194</f>
        <v>0</v>
      </c>
      <c r="BB165" s="42">
        <f>'Data Entry'!BK194</f>
        <v>0</v>
      </c>
      <c r="BC165" s="291">
        <f t="shared" si="42"/>
        <v>0</v>
      </c>
      <c r="BD165" s="42">
        <f>'Data Entry'!BL194</f>
        <v>0</v>
      </c>
      <c r="BE165" s="42">
        <f>'Data Entry'!BM194</f>
        <v>0</v>
      </c>
      <c r="BF165" s="291">
        <f t="shared" si="43"/>
        <v>0</v>
      </c>
      <c r="BG165" s="305">
        <f t="shared" si="44"/>
        <v>0</v>
      </c>
      <c r="BH165" s="288" t="str">
        <f>IFERROR((BG165*'Data Entry'!$F$18)/'Data Entry'!$E$18,"")</f>
        <v/>
      </c>
      <c r="BI165" s="305">
        <f t="shared" si="45"/>
        <v>0</v>
      </c>
      <c r="BJ165" s="288" t="str">
        <f t="shared" si="46"/>
        <v/>
      </c>
      <c r="BK165" s="307" t="str">
        <f t="shared" si="47"/>
        <v/>
      </c>
    </row>
    <row r="166" spans="1:63" ht="27" x14ac:dyDescent="0.2">
      <c r="A166" s="119" t="str">
        <f>'Data Entry'!D195</f>
        <v>Respondent 0162</v>
      </c>
      <c r="B166" s="52">
        <f>'Data Entry'!AN195</f>
        <v>0</v>
      </c>
      <c r="C166" s="52" t="str">
        <f>'Data Entry'!BX195</f>
        <v/>
      </c>
      <c r="D166" s="42" t="str">
        <f>'Data Entry'!BU195</f>
        <v>No disability</v>
      </c>
      <c r="E166" s="42">
        <f>'Data Entry'!O195</f>
        <v>0</v>
      </c>
      <c r="F166" s="42">
        <f>'Data Entry'!P195</f>
        <v>0</v>
      </c>
      <c r="G166" s="42">
        <f>'Data Entry'!Q195</f>
        <v>0</v>
      </c>
      <c r="H166" s="291">
        <f t="shared" si="32"/>
        <v>0</v>
      </c>
      <c r="I166" s="42">
        <f>'Data Entry'!R195</f>
        <v>0</v>
      </c>
      <c r="J166" s="42">
        <f>'Data Entry'!S195</f>
        <v>0</v>
      </c>
      <c r="K166" s="42">
        <f>'Data Entry'!T195</f>
        <v>0</v>
      </c>
      <c r="L166" s="42">
        <f>'Data Entry'!U195</f>
        <v>0</v>
      </c>
      <c r="M166" s="291">
        <f t="shared" si="36"/>
        <v>0</v>
      </c>
      <c r="N166" s="42">
        <f>'Data Entry'!V195</f>
        <v>0</v>
      </c>
      <c r="O166" s="42">
        <f>'Data Entry'!W195</f>
        <v>0</v>
      </c>
      <c r="P166" s="291">
        <f t="shared" si="37"/>
        <v>0</v>
      </c>
      <c r="Q166" s="42">
        <f>'Data Entry'!X195</f>
        <v>0</v>
      </c>
      <c r="R166" s="42">
        <f>'Data Entry'!Y195</f>
        <v>0</v>
      </c>
      <c r="S166" s="42">
        <f>'Data Entry'!Z195</f>
        <v>0</v>
      </c>
      <c r="T166" s="291">
        <f t="shared" si="33"/>
        <v>0</v>
      </c>
      <c r="U166" s="42">
        <f>'Data Entry'!AA195</f>
        <v>0</v>
      </c>
      <c r="V166" s="42">
        <f>'Data Entry'!AB195</f>
        <v>0</v>
      </c>
      <c r="W166" s="42">
        <f>'Data Entry'!AC195</f>
        <v>0</v>
      </c>
      <c r="X166" s="42">
        <f>'Data Entry'!AD195</f>
        <v>0</v>
      </c>
      <c r="Y166" s="291">
        <f t="shared" si="38"/>
        <v>0</v>
      </c>
      <c r="Z166" s="42">
        <f>'Data Entry'!AE195</f>
        <v>0</v>
      </c>
      <c r="AA166" s="42">
        <f>'Data Entry'!AF195</f>
        <v>0</v>
      </c>
      <c r="AB166" s="291">
        <f t="shared" si="39"/>
        <v>0</v>
      </c>
      <c r="AC166" s="42">
        <f>'Data Entry'!AH195</f>
        <v>0</v>
      </c>
      <c r="AD166" s="42">
        <f>'Data Entry'!AI195</f>
        <v>0</v>
      </c>
      <c r="AE166" s="42">
        <f>'Data Entry'!AJ195</f>
        <v>0</v>
      </c>
      <c r="AF166" s="42">
        <f>'Data Entry'!AK195</f>
        <v>0</v>
      </c>
      <c r="AG166" s="42">
        <f>'Data Entry'!AL195</f>
        <v>0</v>
      </c>
      <c r="AH166" s="42">
        <f>'Data Entry'!AM195</f>
        <v>0</v>
      </c>
      <c r="AI166" s="42">
        <f>'Data Entry'!AV195</f>
        <v>0</v>
      </c>
      <c r="AJ166" s="42">
        <f>'Data Entry'!AW195</f>
        <v>0</v>
      </c>
      <c r="AK166" s="42">
        <f>'Data Entry'!AX195</f>
        <v>0</v>
      </c>
      <c r="AL166" s="291">
        <f t="shared" si="34"/>
        <v>0</v>
      </c>
      <c r="AM166" s="42">
        <f>'Data Entry'!AY195</f>
        <v>0</v>
      </c>
      <c r="AN166" s="42">
        <f>'Data Entry'!AZ195</f>
        <v>0</v>
      </c>
      <c r="AO166" s="42">
        <f>'Data Entry'!BA195</f>
        <v>0</v>
      </c>
      <c r="AP166" s="42">
        <f>'Data Entry'!BB195</f>
        <v>0</v>
      </c>
      <c r="AQ166" s="291">
        <f t="shared" si="40"/>
        <v>0</v>
      </c>
      <c r="AR166" s="42">
        <f>'Data Entry'!BC195</f>
        <v>0</v>
      </c>
      <c r="AS166" s="42">
        <f>'Data Entry'!BD195</f>
        <v>0</v>
      </c>
      <c r="AT166" s="291">
        <f t="shared" si="41"/>
        <v>0</v>
      </c>
      <c r="AU166" s="42">
        <f>'Data Entry'!BE195</f>
        <v>0</v>
      </c>
      <c r="AV166" s="42">
        <f>'Data Entry'!BF195</f>
        <v>0</v>
      </c>
      <c r="AW166" s="42">
        <f>'Data Entry'!BG195</f>
        <v>0</v>
      </c>
      <c r="AX166" s="291">
        <f t="shared" si="35"/>
        <v>0</v>
      </c>
      <c r="AY166" s="42">
        <f>'Data Entry'!BH195</f>
        <v>0</v>
      </c>
      <c r="AZ166" s="42">
        <f>'Data Entry'!BI195</f>
        <v>0</v>
      </c>
      <c r="BA166" s="42">
        <f>'Data Entry'!BJ195</f>
        <v>0</v>
      </c>
      <c r="BB166" s="42">
        <f>'Data Entry'!BK195</f>
        <v>0</v>
      </c>
      <c r="BC166" s="291">
        <f t="shared" si="42"/>
        <v>0</v>
      </c>
      <c r="BD166" s="42">
        <f>'Data Entry'!BL195</f>
        <v>0</v>
      </c>
      <c r="BE166" s="42">
        <f>'Data Entry'!BM195</f>
        <v>0</v>
      </c>
      <c r="BF166" s="291">
        <f t="shared" si="43"/>
        <v>0</v>
      </c>
      <c r="BG166" s="305">
        <f t="shared" si="44"/>
        <v>0</v>
      </c>
      <c r="BH166" s="288" t="str">
        <f>IFERROR((BG166*'Data Entry'!$F$18)/'Data Entry'!$E$18,"")</f>
        <v/>
      </c>
      <c r="BI166" s="305">
        <f t="shared" si="45"/>
        <v>0</v>
      </c>
      <c r="BJ166" s="288" t="str">
        <f t="shared" si="46"/>
        <v/>
      </c>
      <c r="BK166" s="307" t="str">
        <f t="shared" si="47"/>
        <v/>
      </c>
    </row>
    <row r="167" spans="1:63" ht="27" x14ac:dyDescent="0.2">
      <c r="A167" s="119" t="str">
        <f>'Data Entry'!D196</f>
        <v>Respondent 0163</v>
      </c>
      <c r="B167" s="52">
        <f>'Data Entry'!AN196</f>
        <v>0</v>
      </c>
      <c r="C167" s="52" t="str">
        <f>'Data Entry'!BX196</f>
        <v/>
      </c>
      <c r="D167" s="42" t="str">
        <f>'Data Entry'!BU196</f>
        <v>No disability</v>
      </c>
      <c r="E167" s="42">
        <f>'Data Entry'!O196</f>
        <v>0</v>
      </c>
      <c r="F167" s="42">
        <f>'Data Entry'!P196</f>
        <v>0</v>
      </c>
      <c r="G167" s="42">
        <f>'Data Entry'!Q196</f>
        <v>0</v>
      </c>
      <c r="H167" s="291">
        <f t="shared" si="32"/>
        <v>0</v>
      </c>
      <c r="I167" s="42">
        <f>'Data Entry'!R196</f>
        <v>0</v>
      </c>
      <c r="J167" s="42">
        <f>'Data Entry'!S196</f>
        <v>0</v>
      </c>
      <c r="K167" s="42">
        <f>'Data Entry'!T196</f>
        <v>0</v>
      </c>
      <c r="L167" s="42">
        <f>'Data Entry'!U196</f>
        <v>0</v>
      </c>
      <c r="M167" s="291">
        <f t="shared" si="36"/>
        <v>0</v>
      </c>
      <c r="N167" s="42">
        <f>'Data Entry'!V196</f>
        <v>0</v>
      </c>
      <c r="O167" s="42">
        <f>'Data Entry'!W196</f>
        <v>0</v>
      </c>
      <c r="P167" s="291">
        <f t="shared" si="37"/>
        <v>0</v>
      </c>
      <c r="Q167" s="42">
        <f>'Data Entry'!X196</f>
        <v>0</v>
      </c>
      <c r="R167" s="42">
        <f>'Data Entry'!Y196</f>
        <v>0</v>
      </c>
      <c r="S167" s="42">
        <f>'Data Entry'!Z196</f>
        <v>0</v>
      </c>
      <c r="T167" s="291">
        <f t="shared" si="33"/>
        <v>0</v>
      </c>
      <c r="U167" s="42">
        <f>'Data Entry'!AA196</f>
        <v>0</v>
      </c>
      <c r="V167" s="42">
        <f>'Data Entry'!AB196</f>
        <v>0</v>
      </c>
      <c r="W167" s="42">
        <f>'Data Entry'!AC196</f>
        <v>0</v>
      </c>
      <c r="X167" s="42">
        <f>'Data Entry'!AD196</f>
        <v>0</v>
      </c>
      <c r="Y167" s="291">
        <f t="shared" si="38"/>
        <v>0</v>
      </c>
      <c r="Z167" s="42">
        <f>'Data Entry'!AE196</f>
        <v>0</v>
      </c>
      <c r="AA167" s="42">
        <f>'Data Entry'!AF196</f>
        <v>0</v>
      </c>
      <c r="AB167" s="291">
        <f t="shared" si="39"/>
        <v>0</v>
      </c>
      <c r="AC167" s="42">
        <f>'Data Entry'!AH196</f>
        <v>0</v>
      </c>
      <c r="AD167" s="42">
        <f>'Data Entry'!AI196</f>
        <v>0</v>
      </c>
      <c r="AE167" s="42">
        <f>'Data Entry'!AJ196</f>
        <v>0</v>
      </c>
      <c r="AF167" s="42">
        <f>'Data Entry'!AK196</f>
        <v>0</v>
      </c>
      <c r="AG167" s="42">
        <f>'Data Entry'!AL196</f>
        <v>0</v>
      </c>
      <c r="AH167" s="42">
        <f>'Data Entry'!AM196</f>
        <v>0</v>
      </c>
      <c r="AI167" s="42">
        <f>'Data Entry'!AV196</f>
        <v>0</v>
      </c>
      <c r="AJ167" s="42">
        <f>'Data Entry'!AW196</f>
        <v>0</v>
      </c>
      <c r="AK167" s="42">
        <f>'Data Entry'!AX196</f>
        <v>0</v>
      </c>
      <c r="AL167" s="291">
        <f t="shared" si="34"/>
        <v>0</v>
      </c>
      <c r="AM167" s="42">
        <f>'Data Entry'!AY196</f>
        <v>0</v>
      </c>
      <c r="AN167" s="42">
        <f>'Data Entry'!AZ196</f>
        <v>0</v>
      </c>
      <c r="AO167" s="42">
        <f>'Data Entry'!BA196</f>
        <v>0</v>
      </c>
      <c r="AP167" s="42">
        <f>'Data Entry'!BB196</f>
        <v>0</v>
      </c>
      <c r="AQ167" s="291">
        <f t="shared" si="40"/>
        <v>0</v>
      </c>
      <c r="AR167" s="42">
        <f>'Data Entry'!BC196</f>
        <v>0</v>
      </c>
      <c r="AS167" s="42">
        <f>'Data Entry'!BD196</f>
        <v>0</v>
      </c>
      <c r="AT167" s="291">
        <f t="shared" si="41"/>
        <v>0</v>
      </c>
      <c r="AU167" s="42">
        <f>'Data Entry'!BE196</f>
        <v>0</v>
      </c>
      <c r="AV167" s="42">
        <f>'Data Entry'!BF196</f>
        <v>0</v>
      </c>
      <c r="AW167" s="42">
        <f>'Data Entry'!BG196</f>
        <v>0</v>
      </c>
      <c r="AX167" s="291">
        <f t="shared" si="35"/>
        <v>0</v>
      </c>
      <c r="AY167" s="42">
        <f>'Data Entry'!BH196</f>
        <v>0</v>
      </c>
      <c r="AZ167" s="42">
        <f>'Data Entry'!BI196</f>
        <v>0</v>
      </c>
      <c r="BA167" s="42">
        <f>'Data Entry'!BJ196</f>
        <v>0</v>
      </c>
      <c r="BB167" s="42">
        <f>'Data Entry'!BK196</f>
        <v>0</v>
      </c>
      <c r="BC167" s="291">
        <f t="shared" si="42"/>
        <v>0</v>
      </c>
      <c r="BD167" s="42">
        <f>'Data Entry'!BL196</f>
        <v>0</v>
      </c>
      <c r="BE167" s="42">
        <f>'Data Entry'!BM196</f>
        <v>0</v>
      </c>
      <c r="BF167" s="291">
        <f t="shared" si="43"/>
        <v>0</v>
      </c>
      <c r="BG167" s="305">
        <f t="shared" si="44"/>
        <v>0</v>
      </c>
      <c r="BH167" s="288" t="str">
        <f>IFERROR((BG167*'Data Entry'!$F$18)/'Data Entry'!$E$18,"")</f>
        <v/>
      </c>
      <c r="BI167" s="305">
        <f t="shared" si="45"/>
        <v>0</v>
      </c>
      <c r="BJ167" s="288" t="str">
        <f t="shared" si="46"/>
        <v/>
      </c>
      <c r="BK167" s="307" t="str">
        <f t="shared" si="47"/>
        <v/>
      </c>
    </row>
    <row r="168" spans="1:63" ht="27" x14ac:dyDescent="0.2">
      <c r="A168" s="119" t="str">
        <f>'Data Entry'!D197</f>
        <v>Respondent 0164</v>
      </c>
      <c r="B168" s="52">
        <f>'Data Entry'!AN197</f>
        <v>0</v>
      </c>
      <c r="C168" s="52" t="str">
        <f>'Data Entry'!BX197</f>
        <v/>
      </c>
      <c r="D168" s="42" t="str">
        <f>'Data Entry'!BU197</f>
        <v>No disability</v>
      </c>
      <c r="E168" s="42">
        <f>'Data Entry'!O197</f>
        <v>0</v>
      </c>
      <c r="F168" s="42">
        <f>'Data Entry'!P197</f>
        <v>0</v>
      </c>
      <c r="G168" s="42">
        <f>'Data Entry'!Q197</f>
        <v>0</v>
      </c>
      <c r="H168" s="291">
        <f t="shared" si="32"/>
        <v>0</v>
      </c>
      <c r="I168" s="42">
        <f>'Data Entry'!R197</f>
        <v>0</v>
      </c>
      <c r="J168" s="42">
        <f>'Data Entry'!S197</f>
        <v>0</v>
      </c>
      <c r="K168" s="42">
        <f>'Data Entry'!T197</f>
        <v>0</v>
      </c>
      <c r="L168" s="42">
        <f>'Data Entry'!U197</f>
        <v>0</v>
      </c>
      <c r="M168" s="291">
        <f t="shared" si="36"/>
        <v>0</v>
      </c>
      <c r="N168" s="42">
        <f>'Data Entry'!V197</f>
        <v>0</v>
      </c>
      <c r="O168" s="42">
        <f>'Data Entry'!W197</f>
        <v>0</v>
      </c>
      <c r="P168" s="291">
        <f t="shared" si="37"/>
        <v>0</v>
      </c>
      <c r="Q168" s="42">
        <f>'Data Entry'!X197</f>
        <v>0</v>
      </c>
      <c r="R168" s="42">
        <f>'Data Entry'!Y197</f>
        <v>0</v>
      </c>
      <c r="S168" s="42">
        <f>'Data Entry'!Z197</f>
        <v>0</v>
      </c>
      <c r="T168" s="291">
        <f t="shared" si="33"/>
        <v>0</v>
      </c>
      <c r="U168" s="42">
        <f>'Data Entry'!AA197</f>
        <v>0</v>
      </c>
      <c r="V168" s="42">
        <f>'Data Entry'!AB197</f>
        <v>0</v>
      </c>
      <c r="W168" s="42">
        <f>'Data Entry'!AC197</f>
        <v>0</v>
      </c>
      <c r="X168" s="42">
        <f>'Data Entry'!AD197</f>
        <v>0</v>
      </c>
      <c r="Y168" s="291">
        <f t="shared" si="38"/>
        <v>0</v>
      </c>
      <c r="Z168" s="42">
        <f>'Data Entry'!AE197</f>
        <v>0</v>
      </c>
      <c r="AA168" s="42">
        <f>'Data Entry'!AF197</f>
        <v>0</v>
      </c>
      <c r="AB168" s="291">
        <f t="shared" si="39"/>
        <v>0</v>
      </c>
      <c r="AC168" s="42">
        <f>'Data Entry'!AH197</f>
        <v>0</v>
      </c>
      <c r="AD168" s="42">
        <f>'Data Entry'!AI197</f>
        <v>0</v>
      </c>
      <c r="AE168" s="42">
        <f>'Data Entry'!AJ197</f>
        <v>0</v>
      </c>
      <c r="AF168" s="42">
        <f>'Data Entry'!AK197</f>
        <v>0</v>
      </c>
      <c r="AG168" s="42">
        <f>'Data Entry'!AL197</f>
        <v>0</v>
      </c>
      <c r="AH168" s="42">
        <f>'Data Entry'!AM197</f>
        <v>0</v>
      </c>
      <c r="AI168" s="42">
        <f>'Data Entry'!AV197</f>
        <v>0</v>
      </c>
      <c r="AJ168" s="42">
        <f>'Data Entry'!AW197</f>
        <v>0</v>
      </c>
      <c r="AK168" s="42">
        <f>'Data Entry'!AX197</f>
        <v>0</v>
      </c>
      <c r="AL168" s="291">
        <f t="shared" si="34"/>
        <v>0</v>
      </c>
      <c r="AM168" s="42">
        <f>'Data Entry'!AY197</f>
        <v>0</v>
      </c>
      <c r="AN168" s="42">
        <f>'Data Entry'!AZ197</f>
        <v>0</v>
      </c>
      <c r="AO168" s="42">
        <f>'Data Entry'!BA197</f>
        <v>0</v>
      </c>
      <c r="AP168" s="42">
        <f>'Data Entry'!BB197</f>
        <v>0</v>
      </c>
      <c r="AQ168" s="291">
        <f t="shared" si="40"/>
        <v>0</v>
      </c>
      <c r="AR168" s="42">
        <f>'Data Entry'!BC197</f>
        <v>0</v>
      </c>
      <c r="AS168" s="42">
        <f>'Data Entry'!BD197</f>
        <v>0</v>
      </c>
      <c r="AT168" s="291">
        <f t="shared" si="41"/>
        <v>0</v>
      </c>
      <c r="AU168" s="42">
        <f>'Data Entry'!BE197</f>
        <v>0</v>
      </c>
      <c r="AV168" s="42">
        <f>'Data Entry'!BF197</f>
        <v>0</v>
      </c>
      <c r="AW168" s="42">
        <f>'Data Entry'!BG197</f>
        <v>0</v>
      </c>
      <c r="AX168" s="291">
        <f t="shared" si="35"/>
        <v>0</v>
      </c>
      <c r="AY168" s="42">
        <f>'Data Entry'!BH197</f>
        <v>0</v>
      </c>
      <c r="AZ168" s="42">
        <f>'Data Entry'!BI197</f>
        <v>0</v>
      </c>
      <c r="BA168" s="42">
        <f>'Data Entry'!BJ197</f>
        <v>0</v>
      </c>
      <c r="BB168" s="42">
        <f>'Data Entry'!BK197</f>
        <v>0</v>
      </c>
      <c r="BC168" s="291">
        <f t="shared" si="42"/>
        <v>0</v>
      </c>
      <c r="BD168" s="42">
        <f>'Data Entry'!BL197</f>
        <v>0</v>
      </c>
      <c r="BE168" s="42">
        <f>'Data Entry'!BM197</f>
        <v>0</v>
      </c>
      <c r="BF168" s="291">
        <f t="shared" si="43"/>
        <v>0</v>
      </c>
      <c r="BG168" s="305">
        <f t="shared" si="44"/>
        <v>0</v>
      </c>
      <c r="BH168" s="288" t="str">
        <f>IFERROR((BG168*'Data Entry'!$F$18)/'Data Entry'!$E$18,"")</f>
        <v/>
      </c>
      <c r="BI168" s="305">
        <f t="shared" si="45"/>
        <v>0</v>
      </c>
      <c r="BJ168" s="288" t="str">
        <f t="shared" si="46"/>
        <v/>
      </c>
      <c r="BK168" s="307" t="str">
        <f t="shared" si="47"/>
        <v/>
      </c>
    </row>
    <row r="169" spans="1:63" ht="27" x14ac:dyDescent="0.2">
      <c r="A169" s="119" t="str">
        <f>'Data Entry'!D198</f>
        <v>Respondent 0165</v>
      </c>
      <c r="B169" s="52">
        <f>'Data Entry'!AN198</f>
        <v>0</v>
      </c>
      <c r="C169" s="52" t="str">
        <f>'Data Entry'!BX198</f>
        <v/>
      </c>
      <c r="D169" s="42" t="str">
        <f>'Data Entry'!BU198</f>
        <v>No disability</v>
      </c>
      <c r="E169" s="42">
        <f>'Data Entry'!O198</f>
        <v>0</v>
      </c>
      <c r="F169" s="42">
        <f>'Data Entry'!P198</f>
        <v>0</v>
      </c>
      <c r="G169" s="42">
        <f>'Data Entry'!Q198</f>
        <v>0</v>
      </c>
      <c r="H169" s="291">
        <f t="shared" si="32"/>
        <v>0</v>
      </c>
      <c r="I169" s="42">
        <f>'Data Entry'!R198</f>
        <v>0</v>
      </c>
      <c r="J169" s="42">
        <f>'Data Entry'!S198</f>
        <v>0</v>
      </c>
      <c r="K169" s="42">
        <f>'Data Entry'!T198</f>
        <v>0</v>
      </c>
      <c r="L169" s="42">
        <f>'Data Entry'!U198</f>
        <v>0</v>
      </c>
      <c r="M169" s="291">
        <f t="shared" si="36"/>
        <v>0</v>
      </c>
      <c r="N169" s="42">
        <f>'Data Entry'!V198</f>
        <v>0</v>
      </c>
      <c r="O169" s="42">
        <f>'Data Entry'!W198</f>
        <v>0</v>
      </c>
      <c r="P169" s="291">
        <f t="shared" si="37"/>
        <v>0</v>
      </c>
      <c r="Q169" s="42">
        <f>'Data Entry'!X198</f>
        <v>0</v>
      </c>
      <c r="R169" s="42">
        <f>'Data Entry'!Y198</f>
        <v>0</v>
      </c>
      <c r="S169" s="42">
        <f>'Data Entry'!Z198</f>
        <v>0</v>
      </c>
      <c r="T169" s="291">
        <f t="shared" si="33"/>
        <v>0</v>
      </c>
      <c r="U169" s="42">
        <f>'Data Entry'!AA198</f>
        <v>0</v>
      </c>
      <c r="V169" s="42">
        <f>'Data Entry'!AB198</f>
        <v>0</v>
      </c>
      <c r="W169" s="42">
        <f>'Data Entry'!AC198</f>
        <v>0</v>
      </c>
      <c r="X169" s="42">
        <f>'Data Entry'!AD198</f>
        <v>0</v>
      </c>
      <c r="Y169" s="291">
        <f t="shared" si="38"/>
        <v>0</v>
      </c>
      <c r="Z169" s="42">
        <f>'Data Entry'!AE198</f>
        <v>0</v>
      </c>
      <c r="AA169" s="42">
        <f>'Data Entry'!AF198</f>
        <v>0</v>
      </c>
      <c r="AB169" s="291">
        <f t="shared" si="39"/>
        <v>0</v>
      </c>
      <c r="AC169" s="42">
        <f>'Data Entry'!AH198</f>
        <v>0</v>
      </c>
      <c r="AD169" s="42">
        <f>'Data Entry'!AI198</f>
        <v>0</v>
      </c>
      <c r="AE169" s="42">
        <f>'Data Entry'!AJ198</f>
        <v>0</v>
      </c>
      <c r="AF169" s="42">
        <f>'Data Entry'!AK198</f>
        <v>0</v>
      </c>
      <c r="AG169" s="42">
        <f>'Data Entry'!AL198</f>
        <v>0</v>
      </c>
      <c r="AH169" s="42">
        <f>'Data Entry'!AM198</f>
        <v>0</v>
      </c>
      <c r="AI169" s="42">
        <f>'Data Entry'!AV198</f>
        <v>0</v>
      </c>
      <c r="AJ169" s="42">
        <f>'Data Entry'!AW198</f>
        <v>0</v>
      </c>
      <c r="AK169" s="42">
        <f>'Data Entry'!AX198</f>
        <v>0</v>
      </c>
      <c r="AL169" s="291">
        <f t="shared" si="34"/>
        <v>0</v>
      </c>
      <c r="AM169" s="42">
        <f>'Data Entry'!AY198</f>
        <v>0</v>
      </c>
      <c r="AN169" s="42">
        <f>'Data Entry'!AZ198</f>
        <v>0</v>
      </c>
      <c r="AO169" s="42">
        <f>'Data Entry'!BA198</f>
        <v>0</v>
      </c>
      <c r="AP169" s="42">
        <f>'Data Entry'!BB198</f>
        <v>0</v>
      </c>
      <c r="AQ169" s="291">
        <f t="shared" si="40"/>
        <v>0</v>
      </c>
      <c r="AR169" s="42">
        <f>'Data Entry'!BC198</f>
        <v>0</v>
      </c>
      <c r="AS169" s="42">
        <f>'Data Entry'!BD198</f>
        <v>0</v>
      </c>
      <c r="AT169" s="291">
        <f t="shared" si="41"/>
        <v>0</v>
      </c>
      <c r="AU169" s="42">
        <f>'Data Entry'!BE198</f>
        <v>0</v>
      </c>
      <c r="AV169" s="42">
        <f>'Data Entry'!BF198</f>
        <v>0</v>
      </c>
      <c r="AW169" s="42">
        <f>'Data Entry'!BG198</f>
        <v>0</v>
      </c>
      <c r="AX169" s="291">
        <f t="shared" si="35"/>
        <v>0</v>
      </c>
      <c r="AY169" s="42">
        <f>'Data Entry'!BH198</f>
        <v>0</v>
      </c>
      <c r="AZ169" s="42">
        <f>'Data Entry'!BI198</f>
        <v>0</v>
      </c>
      <c r="BA169" s="42">
        <f>'Data Entry'!BJ198</f>
        <v>0</v>
      </c>
      <c r="BB169" s="42">
        <f>'Data Entry'!BK198</f>
        <v>0</v>
      </c>
      <c r="BC169" s="291">
        <f t="shared" si="42"/>
        <v>0</v>
      </c>
      <c r="BD169" s="42">
        <f>'Data Entry'!BL198</f>
        <v>0</v>
      </c>
      <c r="BE169" s="42">
        <f>'Data Entry'!BM198</f>
        <v>0</v>
      </c>
      <c r="BF169" s="291">
        <f t="shared" si="43"/>
        <v>0</v>
      </c>
      <c r="BG169" s="305">
        <f t="shared" si="44"/>
        <v>0</v>
      </c>
      <c r="BH169" s="288" t="str">
        <f>IFERROR((BG169*'Data Entry'!$F$18)/'Data Entry'!$E$18,"")</f>
        <v/>
      </c>
      <c r="BI169" s="305">
        <f t="shared" si="45"/>
        <v>0</v>
      </c>
      <c r="BJ169" s="288" t="str">
        <f t="shared" si="46"/>
        <v/>
      </c>
      <c r="BK169" s="307" t="str">
        <f t="shared" si="47"/>
        <v/>
      </c>
    </row>
    <row r="170" spans="1:63" ht="27" x14ac:dyDescent="0.2">
      <c r="A170" s="119" t="str">
        <f>'Data Entry'!D199</f>
        <v>Respondent 0166</v>
      </c>
      <c r="B170" s="52">
        <f>'Data Entry'!AN199</f>
        <v>0</v>
      </c>
      <c r="C170" s="52" t="str">
        <f>'Data Entry'!BX199</f>
        <v/>
      </c>
      <c r="D170" s="42" t="str">
        <f>'Data Entry'!BU199</f>
        <v>No disability</v>
      </c>
      <c r="E170" s="42">
        <f>'Data Entry'!O199</f>
        <v>0</v>
      </c>
      <c r="F170" s="42">
        <f>'Data Entry'!P199</f>
        <v>0</v>
      </c>
      <c r="G170" s="42">
        <f>'Data Entry'!Q199</f>
        <v>0</v>
      </c>
      <c r="H170" s="291">
        <f t="shared" si="32"/>
        <v>0</v>
      </c>
      <c r="I170" s="42">
        <f>'Data Entry'!R199</f>
        <v>0</v>
      </c>
      <c r="J170" s="42">
        <f>'Data Entry'!S199</f>
        <v>0</v>
      </c>
      <c r="K170" s="42">
        <f>'Data Entry'!T199</f>
        <v>0</v>
      </c>
      <c r="L170" s="42">
        <f>'Data Entry'!U199</f>
        <v>0</v>
      </c>
      <c r="M170" s="291">
        <f t="shared" si="36"/>
        <v>0</v>
      </c>
      <c r="N170" s="42">
        <f>'Data Entry'!V199</f>
        <v>0</v>
      </c>
      <c r="O170" s="42">
        <f>'Data Entry'!W199</f>
        <v>0</v>
      </c>
      <c r="P170" s="291">
        <f t="shared" si="37"/>
        <v>0</v>
      </c>
      <c r="Q170" s="42">
        <f>'Data Entry'!X199</f>
        <v>0</v>
      </c>
      <c r="R170" s="42">
        <f>'Data Entry'!Y199</f>
        <v>0</v>
      </c>
      <c r="S170" s="42">
        <f>'Data Entry'!Z199</f>
        <v>0</v>
      </c>
      <c r="T170" s="291">
        <f t="shared" si="33"/>
        <v>0</v>
      </c>
      <c r="U170" s="42">
        <f>'Data Entry'!AA199</f>
        <v>0</v>
      </c>
      <c r="V170" s="42">
        <f>'Data Entry'!AB199</f>
        <v>0</v>
      </c>
      <c r="W170" s="42">
        <f>'Data Entry'!AC199</f>
        <v>0</v>
      </c>
      <c r="X170" s="42">
        <f>'Data Entry'!AD199</f>
        <v>0</v>
      </c>
      <c r="Y170" s="291">
        <f t="shared" si="38"/>
        <v>0</v>
      </c>
      <c r="Z170" s="42">
        <f>'Data Entry'!AE199</f>
        <v>0</v>
      </c>
      <c r="AA170" s="42">
        <f>'Data Entry'!AF199</f>
        <v>0</v>
      </c>
      <c r="AB170" s="291">
        <f t="shared" si="39"/>
        <v>0</v>
      </c>
      <c r="AC170" s="42">
        <f>'Data Entry'!AH199</f>
        <v>0</v>
      </c>
      <c r="AD170" s="42">
        <f>'Data Entry'!AI199</f>
        <v>0</v>
      </c>
      <c r="AE170" s="42">
        <f>'Data Entry'!AJ199</f>
        <v>0</v>
      </c>
      <c r="AF170" s="42">
        <f>'Data Entry'!AK199</f>
        <v>0</v>
      </c>
      <c r="AG170" s="42">
        <f>'Data Entry'!AL199</f>
        <v>0</v>
      </c>
      <c r="AH170" s="42">
        <f>'Data Entry'!AM199</f>
        <v>0</v>
      </c>
      <c r="AI170" s="42">
        <f>'Data Entry'!AV199</f>
        <v>0</v>
      </c>
      <c r="AJ170" s="42">
        <f>'Data Entry'!AW199</f>
        <v>0</v>
      </c>
      <c r="AK170" s="42">
        <f>'Data Entry'!AX199</f>
        <v>0</v>
      </c>
      <c r="AL170" s="291">
        <f t="shared" si="34"/>
        <v>0</v>
      </c>
      <c r="AM170" s="42">
        <f>'Data Entry'!AY199</f>
        <v>0</v>
      </c>
      <c r="AN170" s="42">
        <f>'Data Entry'!AZ199</f>
        <v>0</v>
      </c>
      <c r="AO170" s="42">
        <f>'Data Entry'!BA199</f>
        <v>0</v>
      </c>
      <c r="AP170" s="42">
        <f>'Data Entry'!BB199</f>
        <v>0</v>
      </c>
      <c r="AQ170" s="291">
        <f t="shared" si="40"/>
        <v>0</v>
      </c>
      <c r="AR170" s="42">
        <f>'Data Entry'!BC199</f>
        <v>0</v>
      </c>
      <c r="AS170" s="42">
        <f>'Data Entry'!BD199</f>
        <v>0</v>
      </c>
      <c r="AT170" s="291">
        <f t="shared" si="41"/>
        <v>0</v>
      </c>
      <c r="AU170" s="42">
        <f>'Data Entry'!BE199</f>
        <v>0</v>
      </c>
      <c r="AV170" s="42">
        <f>'Data Entry'!BF199</f>
        <v>0</v>
      </c>
      <c r="AW170" s="42">
        <f>'Data Entry'!BG199</f>
        <v>0</v>
      </c>
      <c r="AX170" s="291">
        <f t="shared" si="35"/>
        <v>0</v>
      </c>
      <c r="AY170" s="42">
        <f>'Data Entry'!BH199</f>
        <v>0</v>
      </c>
      <c r="AZ170" s="42">
        <f>'Data Entry'!BI199</f>
        <v>0</v>
      </c>
      <c r="BA170" s="42">
        <f>'Data Entry'!BJ199</f>
        <v>0</v>
      </c>
      <c r="BB170" s="42">
        <f>'Data Entry'!BK199</f>
        <v>0</v>
      </c>
      <c r="BC170" s="291">
        <f t="shared" si="42"/>
        <v>0</v>
      </c>
      <c r="BD170" s="42">
        <f>'Data Entry'!BL199</f>
        <v>0</v>
      </c>
      <c r="BE170" s="42">
        <f>'Data Entry'!BM199</f>
        <v>0</v>
      </c>
      <c r="BF170" s="291">
        <f t="shared" si="43"/>
        <v>0</v>
      </c>
      <c r="BG170" s="305">
        <f t="shared" si="44"/>
        <v>0</v>
      </c>
      <c r="BH170" s="288" t="str">
        <f>IFERROR((BG170*'Data Entry'!$F$18)/'Data Entry'!$E$18,"")</f>
        <v/>
      </c>
      <c r="BI170" s="305">
        <f t="shared" si="45"/>
        <v>0</v>
      </c>
      <c r="BJ170" s="288" t="str">
        <f t="shared" si="46"/>
        <v/>
      </c>
      <c r="BK170" s="307" t="str">
        <f t="shared" si="47"/>
        <v/>
      </c>
    </row>
    <row r="171" spans="1:63" ht="27" x14ac:dyDescent="0.2">
      <c r="A171" s="119" t="str">
        <f>'Data Entry'!D200</f>
        <v>Respondent 0167</v>
      </c>
      <c r="B171" s="52">
        <f>'Data Entry'!AN200</f>
        <v>0</v>
      </c>
      <c r="C171" s="52" t="str">
        <f>'Data Entry'!BX200</f>
        <v/>
      </c>
      <c r="D171" s="42" t="str">
        <f>'Data Entry'!BU200</f>
        <v>No disability</v>
      </c>
      <c r="E171" s="42">
        <f>'Data Entry'!O200</f>
        <v>0</v>
      </c>
      <c r="F171" s="42">
        <f>'Data Entry'!P200</f>
        <v>0</v>
      </c>
      <c r="G171" s="42">
        <f>'Data Entry'!Q200</f>
        <v>0</v>
      </c>
      <c r="H171" s="291">
        <f t="shared" si="32"/>
        <v>0</v>
      </c>
      <c r="I171" s="42">
        <f>'Data Entry'!R200</f>
        <v>0</v>
      </c>
      <c r="J171" s="42">
        <f>'Data Entry'!S200</f>
        <v>0</v>
      </c>
      <c r="K171" s="42">
        <f>'Data Entry'!T200</f>
        <v>0</v>
      </c>
      <c r="L171" s="42">
        <f>'Data Entry'!U200</f>
        <v>0</v>
      </c>
      <c r="M171" s="291">
        <f t="shared" si="36"/>
        <v>0</v>
      </c>
      <c r="N171" s="42">
        <f>'Data Entry'!V200</f>
        <v>0</v>
      </c>
      <c r="O171" s="42">
        <f>'Data Entry'!W200</f>
        <v>0</v>
      </c>
      <c r="P171" s="291">
        <f t="shared" si="37"/>
        <v>0</v>
      </c>
      <c r="Q171" s="42">
        <f>'Data Entry'!X200</f>
        <v>0</v>
      </c>
      <c r="R171" s="42">
        <f>'Data Entry'!Y200</f>
        <v>0</v>
      </c>
      <c r="S171" s="42">
        <f>'Data Entry'!Z200</f>
        <v>0</v>
      </c>
      <c r="T171" s="291">
        <f t="shared" si="33"/>
        <v>0</v>
      </c>
      <c r="U171" s="42">
        <f>'Data Entry'!AA200</f>
        <v>0</v>
      </c>
      <c r="V171" s="42">
        <f>'Data Entry'!AB200</f>
        <v>0</v>
      </c>
      <c r="W171" s="42">
        <f>'Data Entry'!AC200</f>
        <v>0</v>
      </c>
      <c r="X171" s="42">
        <f>'Data Entry'!AD200</f>
        <v>0</v>
      </c>
      <c r="Y171" s="291">
        <f t="shared" si="38"/>
        <v>0</v>
      </c>
      <c r="Z171" s="42">
        <f>'Data Entry'!AE200</f>
        <v>0</v>
      </c>
      <c r="AA171" s="42">
        <f>'Data Entry'!AF200</f>
        <v>0</v>
      </c>
      <c r="AB171" s="291">
        <f t="shared" si="39"/>
        <v>0</v>
      </c>
      <c r="AC171" s="42">
        <f>'Data Entry'!AH200</f>
        <v>0</v>
      </c>
      <c r="AD171" s="42">
        <f>'Data Entry'!AI200</f>
        <v>0</v>
      </c>
      <c r="AE171" s="42">
        <f>'Data Entry'!AJ200</f>
        <v>0</v>
      </c>
      <c r="AF171" s="42">
        <f>'Data Entry'!AK200</f>
        <v>0</v>
      </c>
      <c r="AG171" s="42">
        <f>'Data Entry'!AL200</f>
        <v>0</v>
      </c>
      <c r="AH171" s="42">
        <f>'Data Entry'!AM200</f>
        <v>0</v>
      </c>
      <c r="AI171" s="42">
        <f>'Data Entry'!AV200</f>
        <v>0</v>
      </c>
      <c r="AJ171" s="42">
        <f>'Data Entry'!AW200</f>
        <v>0</v>
      </c>
      <c r="AK171" s="42">
        <f>'Data Entry'!AX200</f>
        <v>0</v>
      </c>
      <c r="AL171" s="291">
        <f t="shared" si="34"/>
        <v>0</v>
      </c>
      <c r="AM171" s="42">
        <f>'Data Entry'!AY200</f>
        <v>0</v>
      </c>
      <c r="AN171" s="42">
        <f>'Data Entry'!AZ200</f>
        <v>0</v>
      </c>
      <c r="AO171" s="42">
        <f>'Data Entry'!BA200</f>
        <v>0</v>
      </c>
      <c r="AP171" s="42">
        <f>'Data Entry'!BB200</f>
        <v>0</v>
      </c>
      <c r="AQ171" s="291">
        <f t="shared" si="40"/>
        <v>0</v>
      </c>
      <c r="AR171" s="42">
        <f>'Data Entry'!BC200</f>
        <v>0</v>
      </c>
      <c r="AS171" s="42">
        <f>'Data Entry'!BD200</f>
        <v>0</v>
      </c>
      <c r="AT171" s="291">
        <f t="shared" si="41"/>
        <v>0</v>
      </c>
      <c r="AU171" s="42">
        <f>'Data Entry'!BE200</f>
        <v>0</v>
      </c>
      <c r="AV171" s="42">
        <f>'Data Entry'!BF200</f>
        <v>0</v>
      </c>
      <c r="AW171" s="42">
        <f>'Data Entry'!BG200</f>
        <v>0</v>
      </c>
      <c r="AX171" s="291">
        <f t="shared" si="35"/>
        <v>0</v>
      </c>
      <c r="AY171" s="42">
        <f>'Data Entry'!BH200</f>
        <v>0</v>
      </c>
      <c r="AZ171" s="42">
        <f>'Data Entry'!BI200</f>
        <v>0</v>
      </c>
      <c r="BA171" s="42">
        <f>'Data Entry'!BJ200</f>
        <v>0</v>
      </c>
      <c r="BB171" s="42">
        <f>'Data Entry'!BK200</f>
        <v>0</v>
      </c>
      <c r="BC171" s="291">
        <f t="shared" si="42"/>
        <v>0</v>
      </c>
      <c r="BD171" s="42">
        <f>'Data Entry'!BL200</f>
        <v>0</v>
      </c>
      <c r="BE171" s="42">
        <f>'Data Entry'!BM200</f>
        <v>0</v>
      </c>
      <c r="BF171" s="291">
        <f t="shared" si="43"/>
        <v>0</v>
      </c>
      <c r="BG171" s="305">
        <f t="shared" si="44"/>
        <v>0</v>
      </c>
      <c r="BH171" s="288" t="str">
        <f>IFERROR((BG171*'Data Entry'!$F$18)/'Data Entry'!$E$18,"")</f>
        <v/>
      </c>
      <c r="BI171" s="305">
        <f t="shared" si="45"/>
        <v>0</v>
      </c>
      <c r="BJ171" s="288" t="str">
        <f t="shared" si="46"/>
        <v/>
      </c>
      <c r="BK171" s="307" t="str">
        <f t="shared" si="47"/>
        <v/>
      </c>
    </row>
    <row r="172" spans="1:63" ht="27" x14ac:dyDescent="0.2">
      <c r="A172" s="119" t="str">
        <f>'Data Entry'!D201</f>
        <v>Respondent 0168</v>
      </c>
      <c r="B172" s="52">
        <f>'Data Entry'!AN201</f>
        <v>0</v>
      </c>
      <c r="C172" s="52" t="str">
        <f>'Data Entry'!BX201</f>
        <v/>
      </c>
      <c r="D172" s="42" t="str">
        <f>'Data Entry'!BU201</f>
        <v>No disability</v>
      </c>
      <c r="E172" s="42">
        <f>'Data Entry'!O201</f>
        <v>0</v>
      </c>
      <c r="F172" s="42">
        <f>'Data Entry'!P201</f>
        <v>0</v>
      </c>
      <c r="G172" s="42">
        <f>'Data Entry'!Q201</f>
        <v>0</v>
      </c>
      <c r="H172" s="291">
        <f t="shared" si="32"/>
        <v>0</v>
      </c>
      <c r="I172" s="42">
        <f>'Data Entry'!R201</f>
        <v>0</v>
      </c>
      <c r="J172" s="42">
        <f>'Data Entry'!S201</f>
        <v>0</v>
      </c>
      <c r="K172" s="42">
        <f>'Data Entry'!T201</f>
        <v>0</v>
      </c>
      <c r="L172" s="42">
        <f>'Data Entry'!U201</f>
        <v>0</v>
      </c>
      <c r="M172" s="291">
        <f t="shared" si="36"/>
        <v>0</v>
      </c>
      <c r="N172" s="42">
        <f>'Data Entry'!V201</f>
        <v>0</v>
      </c>
      <c r="O172" s="42">
        <f>'Data Entry'!W201</f>
        <v>0</v>
      </c>
      <c r="P172" s="291">
        <f t="shared" si="37"/>
        <v>0</v>
      </c>
      <c r="Q172" s="42">
        <f>'Data Entry'!X201</f>
        <v>0</v>
      </c>
      <c r="R172" s="42">
        <f>'Data Entry'!Y201</f>
        <v>0</v>
      </c>
      <c r="S172" s="42">
        <f>'Data Entry'!Z201</f>
        <v>0</v>
      </c>
      <c r="T172" s="291">
        <f t="shared" si="33"/>
        <v>0</v>
      </c>
      <c r="U172" s="42">
        <f>'Data Entry'!AA201</f>
        <v>0</v>
      </c>
      <c r="V172" s="42">
        <f>'Data Entry'!AB201</f>
        <v>0</v>
      </c>
      <c r="W172" s="42">
        <f>'Data Entry'!AC201</f>
        <v>0</v>
      </c>
      <c r="X172" s="42">
        <f>'Data Entry'!AD201</f>
        <v>0</v>
      </c>
      <c r="Y172" s="291">
        <f t="shared" si="38"/>
        <v>0</v>
      </c>
      <c r="Z172" s="42">
        <f>'Data Entry'!AE201</f>
        <v>0</v>
      </c>
      <c r="AA172" s="42">
        <f>'Data Entry'!AF201</f>
        <v>0</v>
      </c>
      <c r="AB172" s="291">
        <f t="shared" si="39"/>
        <v>0</v>
      </c>
      <c r="AC172" s="42">
        <f>'Data Entry'!AH201</f>
        <v>0</v>
      </c>
      <c r="AD172" s="42">
        <f>'Data Entry'!AI201</f>
        <v>0</v>
      </c>
      <c r="AE172" s="42">
        <f>'Data Entry'!AJ201</f>
        <v>0</v>
      </c>
      <c r="AF172" s="42">
        <f>'Data Entry'!AK201</f>
        <v>0</v>
      </c>
      <c r="AG172" s="42">
        <f>'Data Entry'!AL201</f>
        <v>0</v>
      </c>
      <c r="AH172" s="42">
        <f>'Data Entry'!AM201</f>
        <v>0</v>
      </c>
      <c r="AI172" s="42">
        <f>'Data Entry'!AV201</f>
        <v>0</v>
      </c>
      <c r="AJ172" s="42">
        <f>'Data Entry'!AW201</f>
        <v>0</v>
      </c>
      <c r="AK172" s="42">
        <f>'Data Entry'!AX201</f>
        <v>0</v>
      </c>
      <c r="AL172" s="291">
        <f t="shared" si="34"/>
        <v>0</v>
      </c>
      <c r="AM172" s="42">
        <f>'Data Entry'!AY201</f>
        <v>0</v>
      </c>
      <c r="AN172" s="42">
        <f>'Data Entry'!AZ201</f>
        <v>0</v>
      </c>
      <c r="AO172" s="42">
        <f>'Data Entry'!BA201</f>
        <v>0</v>
      </c>
      <c r="AP172" s="42">
        <f>'Data Entry'!BB201</f>
        <v>0</v>
      </c>
      <c r="AQ172" s="291">
        <f t="shared" si="40"/>
        <v>0</v>
      </c>
      <c r="AR172" s="42">
        <f>'Data Entry'!BC201</f>
        <v>0</v>
      </c>
      <c r="AS172" s="42">
        <f>'Data Entry'!BD201</f>
        <v>0</v>
      </c>
      <c r="AT172" s="291">
        <f t="shared" si="41"/>
        <v>0</v>
      </c>
      <c r="AU172" s="42">
        <f>'Data Entry'!BE201</f>
        <v>0</v>
      </c>
      <c r="AV172" s="42">
        <f>'Data Entry'!BF201</f>
        <v>0</v>
      </c>
      <c r="AW172" s="42">
        <f>'Data Entry'!BG201</f>
        <v>0</v>
      </c>
      <c r="AX172" s="291">
        <f t="shared" si="35"/>
        <v>0</v>
      </c>
      <c r="AY172" s="42">
        <f>'Data Entry'!BH201</f>
        <v>0</v>
      </c>
      <c r="AZ172" s="42">
        <f>'Data Entry'!BI201</f>
        <v>0</v>
      </c>
      <c r="BA172" s="42">
        <f>'Data Entry'!BJ201</f>
        <v>0</v>
      </c>
      <c r="BB172" s="42">
        <f>'Data Entry'!BK201</f>
        <v>0</v>
      </c>
      <c r="BC172" s="291">
        <f t="shared" si="42"/>
        <v>0</v>
      </c>
      <c r="BD172" s="42">
        <f>'Data Entry'!BL201</f>
        <v>0</v>
      </c>
      <c r="BE172" s="42">
        <f>'Data Entry'!BM201</f>
        <v>0</v>
      </c>
      <c r="BF172" s="291">
        <f t="shared" si="43"/>
        <v>0</v>
      </c>
      <c r="BG172" s="305">
        <f t="shared" si="44"/>
        <v>0</v>
      </c>
      <c r="BH172" s="288" t="str">
        <f>IFERROR((BG172*'Data Entry'!$F$18)/'Data Entry'!$E$18,"")</f>
        <v/>
      </c>
      <c r="BI172" s="305">
        <f t="shared" si="45"/>
        <v>0</v>
      </c>
      <c r="BJ172" s="288" t="str">
        <f t="shared" si="46"/>
        <v/>
      </c>
      <c r="BK172" s="307" t="str">
        <f t="shared" si="47"/>
        <v/>
      </c>
    </row>
    <row r="173" spans="1:63" ht="27" x14ac:dyDescent="0.2">
      <c r="A173" s="119" t="str">
        <f>'Data Entry'!D202</f>
        <v>Respondent 0169</v>
      </c>
      <c r="B173" s="52">
        <f>'Data Entry'!AN202</f>
        <v>0</v>
      </c>
      <c r="C173" s="52" t="str">
        <f>'Data Entry'!BX202</f>
        <v/>
      </c>
      <c r="D173" s="42" t="str">
        <f>'Data Entry'!BU202</f>
        <v>No disability</v>
      </c>
      <c r="E173" s="42">
        <f>'Data Entry'!O202</f>
        <v>0</v>
      </c>
      <c r="F173" s="42">
        <f>'Data Entry'!P202</f>
        <v>0</v>
      </c>
      <c r="G173" s="42">
        <f>'Data Entry'!Q202</f>
        <v>0</v>
      </c>
      <c r="H173" s="291">
        <f t="shared" si="32"/>
        <v>0</v>
      </c>
      <c r="I173" s="42">
        <f>'Data Entry'!R202</f>
        <v>0</v>
      </c>
      <c r="J173" s="42">
        <f>'Data Entry'!S202</f>
        <v>0</v>
      </c>
      <c r="K173" s="42">
        <f>'Data Entry'!T202</f>
        <v>0</v>
      </c>
      <c r="L173" s="42">
        <f>'Data Entry'!U202</f>
        <v>0</v>
      </c>
      <c r="M173" s="291">
        <f t="shared" si="36"/>
        <v>0</v>
      </c>
      <c r="N173" s="42">
        <f>'Data Entry'!V202</f>
        <v>0</v>
      </c>
      <c r="O173" s="42">
        <f>'Data Entry'!W202</f>
        <v>0</v>
      </c>
      <c r="P173" s="291">
        <f t="shared" si="37"/>
        <v>0</v>
      </c>
      <c r="Q173" s="42">
        <f>'Data Entry'!X202</f>
        <v>0</v>
      </c>
      <c r="R173" s="42">
        <f>'Data Entry'!Y202</f>
        <v>0</v>
      </c>
      <c r="S173" s="42">
        <f>'Data Entry'!Z202</f>
        <v>0</v>
      </c>
      <c r="T173" s="291">
        <f t="shared" si="33"/>
        <v>0</v>
      </c>
      <c r="U173" s="42">
        <f>'Data Entry'!AA202</f>
        <v>0</v>
      </c>
      <c r="V173" s="42">
        <f>'Data Entry'!AB202</f>
        <v>0</v>
      </c>
      <c r="W173" s="42">
        <f>'Data Entry'!AC202</f>
        <v>0</v>
      </c>
      <c r="X173" s="42">
        <f>'Data Entry'!AD202</f>
        <v>0</v>
      </c>
      <c r="Y173" s="291">
        <f t="shared" si="38"/>
        <v>0</v>
      </c>
      <c r="Z173" s="42">
        <f>'Data Entry'!AE202</f>
        <v>0</v>
      </c>
      <c r="AA173" s="42">
        <f>'Data Entry'!AF202</f>
        <v>0</v>
      </c>
      <c r="AB173" s="291">
        <f t="shared" si="39"/>
        <v>0</v>
      </c>
      <c r="AC173" s="42">
        <f>'Data Entry'!AH202</f>
        <v>0</v>
      </c>
      <c r="AD173" s="42">
        <f>'Data Entry'!AI202</f>
        <v>0</v>
      </c>
      <c r="AE173" s="42">
        <f>'Data Entry'!AJ202</f>
        <v>0</v>
      </c>
      <c r="AF173" s="42">
        <f>'Data Entry'!AK202</f>
        <v>0</v>
      </c>
      <c r="AG173" s="42">
        <f>'Data Entry'!AL202</f>
        <v>0</v>
      </c>
      <c r="AH173" s="42">
        <f>'Data Entry'!AM202</f>
        <v>0</v>
      </c>
      <c r="AI173" s="42">
        <f>'Data Entry'!AV202</f>
        <v>0</v>
      </c>
      <c r="AJ173" s="42">
        <f>'Data Entry'!AW202</f>
        <v>0</v>
      </c>
      <c r="AK173" s="42">
        <f>'Data Entry'!AX202</f>
        <v>0</v>
      </c>
      <c r="AL173" s="291">
        <f t="shared" si="34"/>
        <v>0</v>
      </c>
      <c r="AM173" s="42">
        <f>'Data Entry'!AY202</f>
        <v>0</v>
      </c>
      <c r="AN173" s="42">
        <f>'Data Entry'!AZ202</f>
        <v>0</v>
      </c>
      <c r="AO173" s="42">
        <f>'Data Entry'!BA202</f>
        <v>0</v>
      </c>
      <c r="AP173" s="42">
        <f>'Data Entry'!BB202</f>
        <v>0</v>
      </c>
      <c r="AQ173" s="291">
        <f t="shared" si="40"/>
        <v>0</v>
      </c>
      <c r="AR173" s="42">
        <f>'Data Entry'!BC202</f>
        <v>0</v>
      </c>
      <c r="AS173" s="42">
        <f>'Data Entry'!BD202</f>
        <v>0</v>
      </c>
      <c r="AT173" s="291">
        <f t="shared" si="41"/>
        <v>0</v>
      </c>
      <c r="AU173" s="42">
        <f>'Data Entry'!BE202</f>
        <v>0</v>
      </c>
      <c r="AV173" s="42">
        <f>'Data Entry'!BF202</f>
        <v>0</v>
      </c>
      <c r="AW173" s="42">
        <f>'Data Entry'!BG202</f>
        <v>0</v>
      </c>
      <c r="AX173" s="291">
        <f t="shared" si="35"/>
        <v>0</v>
      </c>
      <c r="AY173" s="42">
        <f>'Data Entry'!BH202</f>
        <v>0</v>
      </c>
      <c r="AZ173" s="42">
        <f>'Data Entry'!BI202</f>
        <v>0</v>
      </c>
      <c r="BA173" s="42">
        <f>'Data Entry'!BJ202</f>
        <v>0</v>
      </c>
      <c r="BB173" s="42">
        <f>'Data Entry'!BK202</f>
        <v>0</v>
      </c>
      <c r="BC173" s="291">
        <f t="shared" si="42"/>
        <v>0</v>
      </c>
      <c r="BD173" s="42">
        <f>'Data Entry'!BL202</f>
        <v>0</v>
      </c>
      <c r="BE173" s="42">
        <f>'Data Entry'!BM202</f>
        <v>0</v>
      </c>
      <c r="BF173" s="291">
        <f t="shared" si="43"/>
        <v>0</v>
      </c>
      <c r="BG173" s="305">
        <f t="shared" si="44"/>
        <v>0</v>
      </c>
      <c r="BH173" s="288" t="str">
        <f>IFERROR((BG173*'Data Entry'!$F$18)/'Data Entry'!$E$18,"")</f>
        <v/>
      </c>
      <c r="BI173" s="305">
        <f t="shared" si="45"/>
        <v>0</v>
      </c>
      <c r="BJ173" s="288" t="str">
        <f t="shared" si="46"/>
        <v/>
      </c>
      <c r="BK173" s="307" t="str">
        <f t="shared" si="47"/>
        <v/>
      </c>
    </row>
    <row r="174" spans="1:63" ht="27" x14ac:dyDescent="0.2">
      <c r="A174" s="119" t="str">
        <f>'Data Entry'!D203</f>
        <v>Respondent 0170</v>
      </c>
      <c r="B174" s="52">
        <f>'Data Entry'!AN203</f>
        <v>0</v>
      </c>
      <c r="C174" s="52" t="str">
        <f>'Data Entry'!BX203</f>
        <v/>
      </c>
      <c r="D174" s="42" t="str">
        <f>'Data Entry'!BU203</f>
        <v>No disability</v>
      </c>
      <c r="E174" s="42">
        <f>'Data Entry'!O203</f>
        <v>0</v>
      </c>
      <c r="F174" s="42">
        <f>'Data Entry'!P203</f>
        <v>0</v>
      </c>
      <c r="G174" s="42">
        <f>'Data Entry'!Q203</f>
        <v>0</v>
      </c>
      <c r="H174" s="291">
        <f t="shared" si="32"/>
        <v>0</v>
      </c>
      <c r="I174" s="42">
        <f>'Data Entry'!R203</f>
        <v>0</v>
      </c>
      <c r="J174" s="42">
        <f>'Data Entry'!S203</f>
        <v>0</v>
      </c>
      <c r="K174" s="42">
        <f>'Data Entry'!T203</f>
        <v>0</v>
      </c>
      <c r="L174" s="42">
        <f>'Data Entry'!U203</f>
        <v>0</v>
      </c>
      <c r="M174" s="291">
        <f t="shared" si="36"/>
        <v>0</v>
      </c>
      <c r="N174" s="42">
        <f>'Data Entry'!V203</f>
        <v>0</v>
      </c>
      <c r="O174" s="42">
        <f>'Data Entry'!W203</f>
        <v>0</v>
      </c>
      <c r="P174" s="291">
        <f t="shared" si="37"/>
        <v>0</v>
      </c>
      <c r="Q174" s="42">
        <f>'Data Entry'!X203</f>
        <v>0</v>
      </c>
      <c r="R174" s="42">
        <f>'Data Entry'!Y203</f>
        <v>0</v>
      </c>
      <c r="S174" s="42">
        <f>'Data Entry'!Z203</f>
        <v>0</v>
      </c>
      <c r="T174" s="291">
        <f t="shared" si="33"/>
        <v>0</v>
      </c>
      <c r="U174" s="42">
        <f>'Data Entry'!AA203</f>
        <v>0</v>
      </c>
      <c r="V174" s="42">
        <f>'Data Entry'!AB203</f>
        <v>0</v>
      </c>
      <c r="W174" s="42">
        <f>'Data Entry'!AC203</f>
        <v>0</v>
      </c>
      <c r="X174" s="42">
        <f>'Data Entry'!AD203</f>
        <v>0</v>
      </c>
      <c r="Y174" s="291">
        <f t="shared" si="38"/>
        <v>0</v>
      </c>
      <c r="Z174" s="42">
        <f>'Data Entry'!AE203</f>
        <v>0</v>
      </c>
      <c r="AA174" s="42">
        <f>'Data Entry'!AF203</f>
        <v>0</v>
      </c>
      <c r="AB174" s="291">
        <f t="shared" si="39"/>
        <v>0</v>
      </c>
      <c r="AC174" s="42">
        <f>'Data Entry'!AH203</f>
        <v>0</v>
      </c>
      <c r="AD174" s="42">
        <f>'Data Entry'!AI203</f>
        <v>0</v>
      </c>
      <c r="AE174" s="42">
        <f>'Data Entry'!AJ203</f>
        <v>0</v>
      </c>
      <c r="AF174" s="42">
        <f>'Data Entry'!AK203</f>
        <v>0</v>
      </c>
      <c r="AG174" s="42">
        <f>'Data Entry'!AL203</f>
        <v>0</v>
      </c>
      <c r="AH174" s="42">
        <f>'Data Entry'!AM203</f>
        <v>0</v>
      </c>
      <c r="AI174" s="42">
        <f>'Data Entry'!AV203</f>
        <v>0</v>
      </c>
      <c r="AJ174" s="42">
        <f>'Data Entry'!AW203</f>
        <v>0</v>
      </c>
      <c r="AK174" s="42">
        <f>'Data Entry'!AX203</f>
        <v>0</v>
      </c>
      <c r="AL174" s="291">
        <f t="shared" si="34"/>
        <v>0</v>
      </c>
      <c r="AM174" s="42">
        <f>'Data Entry'!AY203</f>
        <v>0</v>
      </c>
      <c r="AN174" s="42">
        <f>'Data Entry'!AZ203</f>
        <v>0</v>
      </c>
      <c r="AO174" s="42">
        <f>'Data Entry'!BA203</f>
        <v>0</v>
      </c>
      <c r="AP174" s="42">
        <f>'Data Entry'!BB203</f>
        <v>0</v>
      </c>
      <c r="AQ174" s="291">
        <f t="shared" si="40"/>
        <v>0</v>
      </c>
      <c r="AR174" s="42">
        <f>'Data Entry'!BC203</f>
        <v>0</v>
      </c>
      <c r="AS174" s="42">
        <f>'Data Entry'!BD203</f>
        <v>0</v>
      </c>
      <c r="AT174" s="291">
        <f t="shared" si="41"/>
        <v>0</v>
      </c>
      <c r="AU174" s="42">
        <f>'Data Entry'!BE203</f>
        <v>0</v>
      </c>
      <c r="AV174" s="42">
        <f>'Data Entry'!BF203</f>
        <v>0</v>
      </c>
      <c r="AW174" s="42">
        <f>'Data Entry'!BG203</f>
        <v>0</v>
      </c>
      <c r="AX174" s="291">
        <f t="shared" si="35"/>
        <v>0</v>
      </c>
      <c r="AY174" s="42">
        <f>'Data Entry'!BH203</f>
        <v>0</v>
      </c>
      <c r="AZ174" s="42">
        <f>'Data Entry'!BI203</f>
        <v>0</v>
      </c>
      <c r="BA174" s="42">
        <f>'Data Entry'!BJ203</f>
        <v>0</v>
      </c>
      <c r="BB174" s="42">
        <f>'Data Entry'!BK203</f>
        <v>0</v>
      </c>
      <c r="BC174" s="291">
        <f t="shared" si="42"/>
        <v>0</v>
      </c>
      <c r="BD174" s="42">
        <f>'Data Entry'!BL203</f>
        <v>0</v>
      </c>
      <c r="BE174" s="42">
        <f>'Data Entry'!BM203</f>
        <v>0</v>
      </c>
      <c r="BF174" s="291">
        <f t="shared" si="43"/>
        <v>0</v>
      </c>
      <c r="BG174" s="305">
        <f t="shared" si="44"/>
        <v>0</v>
      </c>
      <c r="BH174" s="288" t="str">
        <f>IFERROR((BG174*'Data Entry'!$F$18)/'Data Entry'!$E$18,"")</f>
        <v/>
      </c>
      <c r="BI174" s="305">
        <f t="shared" si="45"/>
        <v>0</v>
      </c>
      <c r="BJ174" s="288" t="str">
        <f t="shared" si="46"/>
        <v/>
      </c>
      <c r="BK174" s="307" t="str">
        <f t="shared" si="47"/>
        <v/>
      </c>
    </row>
    <row r="175" spans="1:63" ht="27" x14ac:dyDescent="0.2">
      <c r="A175" s="119" t="str">
        <f>'Data Entry'!D204</f>
        <v>Respondent 0171</v>
      </c>
      <c r="B175" s="52">
        <f>'Data Entry'!AN204</f>
        <v>0</v>
      </c>
      <c r="C175" s="52" t="str">
        <f>'Data Entry'!BX204</f>
        <v/>
      </c>
      <c r="D175" s="42" t="str">
        <f>'Data Entry'!BU204</f>
        <v>No disability</v>
      </c>
      <c r="E175" s="42">
        <f>'Data Entry'!O204</f>
        <v>0</v>
      </c>
      <c r="F175" s="42">
        <f>'Data Entry'!P204</f>
        <v>0</v>
      </c>
      <c r="G175" s="42">
        <f>'Data Entry'!Q204</f>
        <v>0</v>
      </c>
      <c r="H175" s="291">
        <f t="shared" si="32"/>
        <v>0</v>
      </c>
      <c r="I175" s="42">
        <f>'Data Entry'!R204</f>
        <v>0</v>
      </c>
      <c r="J175" s="42">
        <f>'Data Entry'!S204</f>
        <v>0</v>
      </c>
      <c r="K175" s="42">
        <f>'Data Entry'!T204</f>
        <v>0</v>
      </c>
      <c r="L175" s="42">
        <f>'Data Entry'!U204</f>
        <v>0</v>
      </c>
      <c r="M175" s="291">
        <f t="shared" si="36"/>
        <v>0</v>
      </c>
      <c r="N175" s="42">
        <f>'Data Entry'!V204</f>
        <v>0</v>
      </c>
      <c r="O175" s="42">
        <f>'Data Entry'!W204</f>
        <v>0</v>
      </c>
      <c r="P175" s="291">
        <f t="shared" si="37"/>
        <v>0</v>
      </c>
      <c r="Q175" s="42">
        <f>'Data Entry'!X204</f>
        <v>0</v>
      </c>
      <c r="R175" s="42">
        <f>'Data Entry'!Y204</f>
        <v>0</v>
      </c>
      <c r="S175" s="42">
        <f>'Data Entry'!Z204</f>
        <v>0</v>
      </c>
      <c r="T175" s="291">
        <f t="shared" si="33"/>
        <v>0</v>
      </c>
      <c r="U175" s="42">
        <f>'Data Entry'!AA204</f>
        <v>0</v>
      </c>
      <c r="V175" s="42">
        <f>'Data Entry'!AB204</f>
        <v>0</v>
      </c>
      <c r="W175" s="42">
        <f>'Data Entry'!AC204</f>
        <v>0</v>
      </c>
      <c r="X175" s="42">
        <f>'Data Entry'!AD204</f>
        <v>0</v>
      </c>
      <c r="Y175" s="291">
        <f t="shared" si="38"/>
        <v>0</v>
      </c>
      <c r="Z175" s="42">
        <f>'Data Entry'!AE204</f>
        <v>0</v>
      </c>
      <c r="AA175" s="42">
        <f>'Data Entry'!AF204</f>
        <v>0</v>
      </c>
      <c r="AB175" s="291">
        <f t="shared" si="39"/>
        <v>0</v>
      </c>
      <c r="AC175" s="42">
        <f>'Data Entry'!AH204</f>
        <v>0</v>
      </c>
      <c r="AD175" s="42">
        <f>'Data Entry'!AI204</f>
        <v>0</v>
      </c>
      <c r="AE175" s="42">
        <f>'Data Entry'!AJ204</f>
        <v>0</v>
      </c>
      <c r="AF175" s="42">
        <f>'Data Entry'!AK204</f>
        <v>0</v>
      </c>
      <c r="AG175" s="42">
        <f>'Data Entry'!AL204</f>
        <v>0</v>
      </c>
      <c r="AH175" s="42">
        <f>'Data Entry'!AM204</f>
        <v>0</v>
      </c>
      <c r="AI175" s="42">
        <f>'Data Entry'!AV204</f>
        <v>0</v>
      </c>
      <c r="AJ175" s="42">
        <f>'Data Entry'!AW204</f>
        <v>0</v>
      </c>
      <c r="AK175" s="42">
        <f>'Data Entry'!AX204</f>
        <v>0</v>
      </c>
      <c r="AL175" s="291">
        <f t="shared" si="34"/>
        <v>0</v>
      </c>
      <c r="AM175" s="42">
        <f>'Data Entry'!AY204</f>
        <v>0</v>
      </c>
      <c r="AN175" s="42">
        <f>'Data Entry'!AZ204</f>
        <v>0</v>
      </c>
      <c r="AO175" s="42">
        <f>'Data Entry'!BA204</f>
        <v>0</v>
      </c>
      <c r="AP175" s="42">
        <f>'Data Entry'!BB204</f>
        <v>0</v>
      </c>
      <c r="AQ175" s="291">
        <f t="shared" si="40"/>
        <v>0</v>
      </c>
      <c r="AR175" s="42">
        <f>'Data Entry'!BC204</f>
        <v>0</v>
      </c>
      <c r="AS175" s="42">
        <f>'Data Entry'!BD204</f>
        <v>0</v>
      </c>
      <c r="AT175" s="291">
        <f t="shared" si="41"/>
        <v>0</v>
      </c>
      <c r="AU175" s="42">
        <f>'Data Entry'!BE204</f>
        <v>0</v>
      </c>
      <c r="AV175" s="42">
        <f>'Data Entry'!BF204</f>
        <v>0</v>
      </c>
      <c r="AW175" s="42">
        <f>'Data Entry'!BG204</f>
        <v>0</v>
      </c>
      <c r="AX175" s="291">
        <f t="shared" si="35"/>
        <v>0</v>
      </c>
      <c r="AY175" s="42">
        <f>'Data Entry'!BH204</f>
        <v>0</v>
      </c>
      <c r="AZ175" s="42">
        <f>'Data Entry'!BI204</f>
        <v>0</v>
      </c>
      <c r="BA175" s="42">
        <f>'Data Entry'!BJ204</f>
        <v>0</v>
      </c>
      <c r="BB175" s="42">
        <f>'Data Entry'!BK204</f>
        <v>0</v>
      </c>
      <c r="BC175" s="291">
        <f t="shared" si="42"/>
        <v>0</v>
      </c>
      <c r="BD175" s="42">
        <f>'Data Entry'!BL204</f>
        <v>0</v>
      </c>
      <c r="BE175" s="42">
        <f>'Data Entry'!BM204</f>
        <v>0</v>
      </c>
      <c r="BF175" s="291">
        <f t="shared" si="43"/>
        <v>0</v>
      </c>
      <c r="BG175" s="305">
        <f t="shared" si="44"/>
        <v>0</v>
      </c>
      <c r="BH175" s="288" t="str">
        <f>IFERROR((BG175*'Data Entry'!$F$18)/'Data Entry'!$E$18,"")</f>
        <v/>
      </c>
      <c r="BI175" s="305">
        <f t="shared" si="45"/>
        <v>0</v>
      </c>
      <c r="BJ175" s="288" t="str">
        <f t="shared" si="46"/>
        <v/>
      </c>
      <c r="BK175" s="307" t="str">
        <f t="shared" si="47"/>
        <v/>
      </c>
    </row>
    <row r="176" spans="1:63" ht="27" x14ac:dyDescent="0.2">
      <c r="A176" s="119" t="str">
        <f>'Data Entry'!D205</f>
        <v>Respondent 0172</v>
      </c>
      <c r="B176" s="52">
        <f>'Data Entry'!AN205</f>
        <v>0</v>
      </c>
      <c r="C176" s="52" t="str">
        <f>'Data Entry'!BX205</f>
        <v/>
      </c>
      <c r="D176" s="42" t="str">
        <f>'Data Entry'!BU205</f>
        <v>No disability</v>
      </c>
      <c r="E176" s="42">
        <f>'Data Entry'!O205</f>
        <v>0</v>
      </c>
      <c r="F176" s="42">
        <f>'Data Entry'!P205</f>
        <v>0</v>
      </c>
      <c r="G176" s="42">
        <f>'Data Entry'!Q205</f>
        <v>0</v>
      </c>
      <c r="H176" s="291">
        <f t="shared" si="32"/>
        <v>0</v>
      </c>
      <c r="I176" s="42">
        <f>'Data Entry'!R205</f>
        <v>0</v>
      </c>
      <c r="J176" s="42">
        <f>'Data Entry'!S205</f>
        <v>0</v>
      </c>
      <c r="K176" s="42">
        <f>'Data Entry'!T205</f>
        <v>0</v>
      </c>
      <c r="L176" s="42">
        <f>'Data Entry'!U205</f>
        <v>0</v>
      </c>
      <c r="M176" s="291">
        <f t="shared" si="36"/>
        <v>0</v>
      </c>
      <c r="N176" s="42">
        <f>'Data Entry'!V205</f>
        <v>0</v>
      </c>
      <c r="O176" s="42">
        <f>'Data Entry'!W205</f>
        <v>0</v>
      </c>
      <c r="P176" s="291">
        <f t="shared" si="37"/>
        <v>0</v>
      </c>
      <c r="Q176" s="42">
        <f>'Data Entry'!X205</f>
        <v>0</v>
      </c>
      <c r="R176" s="42">
        <f>'Data Entry'!Y205</f>
        <v>0</v>
      </c>
      <c r="S176" s="42">
        <f>'Data Entry'!Z205</f>
        <v>0</v>
      </c>
      <c r="T176" s="291">
        <f t="shared" si="33"/>
        <v>0</v>
      </c>
      <c r="U176" s="42">
        <f>'Data Entry'!AA205</f>
        <v>0</v>
      </c>
      <c r="V176" s="42">
        <f>'Data Entry'!AB205</f>
        <v>0</v>
      </c>
      <c r="W176" s="42">
        <f>'Data Entry'!AC205</f>
        <v>0</v>
      </c>
      <c r="X176" s="42">
        <f>'Data Entry'!AD205</f>
        <v>0</v>
      </c>
      <c r="Y176" s="291">
        <f t="shared" si="38"/>
        <v>0</v>
      </c>
      <c r="Z176" s="42">
        <f>'Data Entry'!AE205</f>
        <v>0</v>
      </c>
      <c r="AA176" s="42">
        <f>'Data Entry'!AF205</f>
        <v>0</v>
      </c>
      <c r="AB176" s="291">
        <f t="shared" si="39"/>
        <v>0</v>
      </c>
      <c r="AC176" s="42">
        <f>'Data Entry'!AH205</f>
        <v>0</v>
      </c>
      <c r="AD176" s="42">
        <f>'Data Entry'!AI205</f>
        <v>0</v>
      </c>
      <c r="AE176" s="42">
        <f>'Data Entry'!AJ205</f>
        <v>0</v>
      </c>
      <c r="AF176" s="42">
        <f>'Data Entry'!AK205</f>
        <v>0</v>
      </c>
      <c r="AG176" s="42">
        <f>'Data Entry'!AL205</f>
        <v>0</v>
      </c>
      <c r="AH176" s="42">
        <f>'Data Entry'!AM205</f>
        <v>0</v>
      </c>
      <c r="AI176" s="42">
        <f>'Data Entry'!AV205</f>
        <v>0</v>
      </c>
      <c r="AJ176" s="42">
        <f>'Data Entry'!AW205</f>
        <v>0</v>
      </c>
      <c r="AK176" s="42">
        <f>'Data Entry'!AX205</f>
        <v>0</v>
      </c>
      <c r="AL176" s="291">
        <f t="shared" si="34"/>
        <v>0</v>
      </c>
      <c r="AM176" s="42">
        <f>'Data Entry'!AY205</f>
        <v>0</v>
      </c>
      <c r="AN176" s="42">
        <f>'Data Entry'!AZ205</f>
        <v>0</v>
      </c>
      <c r="AO176" s="42">
        <f>'Data Entry'!BA205</f>
        <v>0</v>
      </c>
      <c r="AP176" s="42">
        <f>'Data Entry'!BB205</f>
        <v>0</v>
      </c>
      <c r="AQ176" s="291">
        <f t="shared" si="40"/>
        <v>0</v>
      </c>
      <c r="AR176" s="42">
        <f>'Data Entry'!BC205</f>
        <v>0</v>
      </c>
      <c r="AS176" s="42">
        <f>'Data Entry'!BD205</f>
        <v>0</v>
      </c>
      <c r="AT176" s="291">
        <f t="shared" si="41"/>
        <v>0</v>
      </c>
      <c r="AU176" s="42">
        <f>'Data Entry'!BE205</f>
        <v>0</v>
      </c>
      <c r="AV176" s="42">
        <f>'Data Entry'!BF205</f>
        <v>0</v>
      </c>
      <c r="AW176" s="42">
        <f>'Data Entry'!BG205</f>
        <v>0</v>
      </c>
      <c r="AX176" s="291">
        <f t="shared" si="35"/>
        <v>0</v>
      </c>
      <c r="AY176" s="42">
        <f>'Data Entry'!BH205</f>
        <v>0</v>
      </c>
      <c r="AZ176" s="42">
        <f>'Data Entry'!BI205</f>
        <v>0</v>
      </c>
      <c r="BA176" s="42">
        <f>'Data Entry'!BJ205</f>
        <v>0</v>
      </c>
      <c r="BB176" s="42">
        <f>'Data Entry'!BK205</f>
        <v>0</v>
      </c>
      <c r="BC176" s="291">
        <f t="shared" si="42"/>
        <v>0</v>
      </c>
      <c r="BD176" s="42">
        <f>'Data Entry'!BL205</f>
        <v>0</v>
      </c>
      <c r="BE176" s="42">
        <f>'Data Entry'!BM205</f>
        <v>0</v>
      </c>
      <c r="BF176" s="291">
        <f t="shared" si="43"/>
        <v>0</v>
      </c>
      <c r="BG176" s="305">
        <f t="shared" si="44"/>
        <v>0</v>
      </c>
      <c r="BH176" s="288" t="str">
        <f>IFERROR((BG176*'Data Entry'!$F$18)/'Data Entry'!$E$18,"")</f>
        <v/>
      </c>
      <c r="BI176" s="305">
        <f t="shared" si="45"/>
        <v>0</v>
      </c>
      <c r="BJ176" s="288" t="str">
        <f t="shared" si="46"/>
        <v/>
      </c>
      <c r="BK176" s="307" t="str">
        <f t="shared" si="47"/>
        <v/>
      </c>
    </row>
    <row r="177" spans="1:63" ht="27" x14ac:dyDescent="0.2">
      <c r="A177" s="119" t="str">
        <f>'Data Entry'!D206</f>
        <v>Respondent 0173</v>
      </c>
      <c r="B177" s="52">
        <f>'Data Entry'!AN206</f>
        <v>0</v>
      </c>
      <c r="C177" s="52" t="str">
        <f>'Data Entry'!BX206</f>
        <v/>
      </c>
      <c r="D177" s="42" t="str">
        <f>'Data Entry'!BU206</f>
        <v>No disability</v>
      </c>
      <c r="E177" s="42">
        <f>'Data Entry'!O206</f>
        <v>0</v>
      </c>
      <c r="F177" s="42">
        <f>'Data Entry'!P206</f>
        <v>0</v>
      </c>
      <c r="G177" s="42">
        <f>'Data Entry'!Q206</f>
        <v>0</v>
      </c>
      <c r="H177" s="291">
        <f t="shared" si="32"/>
        <v>0</v>
      </c>
      <c r="I177" s="42">
        <f>'Data Entry'!R206</f>
        <v>0</v>
      </c>
      <c r="J177" s="42">
        <f>'Data Entry'!S206</f>
        <v>0</v>
      </c>
      <c r="K177" s="42">
        <f>'Data Entry'!T206</f>
        <v>0</v>
      </c>
      <c r="L177" s="42">
        <f>'Data Entry'!U206</f>
        <v>0</v>
      </c>
      <c r="M177" s="291">
        <f t="shared" si="36"/>
        <v>0</v>
      </c>
      <c r="N177" s="42">
        <f>'Data Entry'!V206</f>
        <v>0</v>
      </c>
      <c r="O177" s="42">
        <f>'Data Entry'!W206</f>
        <v>0</v>
      </c>
      <c r="P177" s="291">
        <f t="shared" si="37"/>
        <v>0</v>
      </c>
      <c r="Q177" s="42">
        <f>'Data Entry'!X206</f>
        <v>0</v>
      </c>
      <c r="R177" s="42">
        <f>'Data Entry'!Y206</f>
        <v>0</v>
      </c>
      <c r="S177" s="42">
        <f>'Data Entry'!Z206</f>
        <v>0</v>
      </c>
      <c r="T177" s="291">
        <f t="shared" si="33"/>
        <v>0</v>
      </c>
      <c r="U177" s="42">
        <f>'Data Entry'!AA206</f>
        <v>0</v>
      </c>
      <c r="V177" s="42">
        <f>'Data Entry'!AB206</f>
        <v>0</v>
      </c>
      <c r="W177" s="42">
        <f>'Data Entry'!AC206</f>
        <v>0</v>
      </c>
      <c r="X177" s="42">
        <f>'Data Entry'!AD206</f>
        <v>0</v>
      </c>
      <c r="Y177" s="291">
        <f t="shared" si="38"/>
        <v>0</v>
      </c>
      <c r="Z177" s="42">
        <f>'Data Entry'!AE206</f>
        <v>0</v>
      </c>
      <c r="AA177" s="42">
        <f>'Data Entry'!AF206</f>
        <v>0</v>
      </c>
      <c r="AB177" s="291">
        <f t="shared" si="39"/>
        <v>0</v>
      </c>
      <c r="AC177" s="42">
        <f>'Data Entry'!AH206</f>
        <v>0</v>
      </c>
      <c r="AD177" s="42">
        <f>'Data Entry'!AI206</f>
        <v>0</v>
      </c>
      <c r="AE177" s="42">
        <f>'Data Entry'!AJ206</f>
        <v>0</v>
      </c>
      <c r="AF177" s="42">
        <f>'Data Entry'!AK206</f>
        <v>0</v>
      </c>
      <c r="AG177" s="42">
        <f>'Data Entry'!AL206</f>
        <v>0</v>
      </c>
      <c r="AH177" s="42">
        <f>'Data Entry'!AM206</f>
        <v>0</v>
      </c>
      <c r="AI177" s="42">
        <f>'Data Entry'!AV206</f>
        <v>0</v>
      </c>
      <c r="AJ177" s="42">
        <f>'Data Entry'!AW206</f>
        <v>0</v>
      </c>
      <c r="AK177" s="42">
        <f>'Data Entry'!AX206</f>
        <v>0</v>
      </c>
      <c r="AL177" s="291">
        <f t="shared" si="34"/>
        <v>0</v>
      </c>
      <c r="AM177" s="42">
        <f>'Data Entry'!AY206</f>
        <v>0</v>
      </c>
      <c r="AN177" s="42">
        <f>'Data Entry'!AZ206</f>
        <v>0</v>
      </c>
      <c r="AO177" s="42">
        <f>'Data Entry'!BA206</f>
        <v>0</v>
      </c>
      <c r="AP177" s="42">
        <f>'Data Entry'!BB206</f>
        <v>0</v>
      </c>
      <c r="AQ177" s="291">
        <f t="shared" si="40"/>
        <v>0</v>
      </c>
      <c r="AR177" s="42">
        <f>'Data Entry'!BC206</f>
        <v>0</v>
      </c>
      <c r="AS177" s="42">
        <f>'Data Entry'!BD206</f>
        <v>0</v>
      </c>
      <c r="AT177" s="291">
        <f t="shared" si="41"/>
        <v>0</v>
      </c>
      <c r="AU177" s="42">
        <f>'Data Entry'!BE206</f>
        <v>0</v>
      </c>
      <c r="AV177" s="42">
        <f>'Data Entry'!BF206</f>
        <v>0</v>
      </c>
      <c r="AW177" s="42">
        <f>'Data Entry'!BG206</f>
        <v>0</v>
      </c>
      <c r="AX177" s="291">
        <f t="shared" si="35"/>
        <v>0</v>
      </c>
      <c r="AY177" s="42">
        <f>'Data Entry'!BH206</f>
        <v>0</v>
      </c>
      <c r="AZ177" s="42">
        <f>'Data Entry'!BI206</f>
        <v>0</v>
      </c>
      <c r="BA177" s="42">
        <f>'Data Entry'!BJ206</f>
        <v>0</v>
      </c>
      <c r="BB177" s="42">
        <f>'Data Entry'!BK206</f>
        <v>0</v>
      </c>
      <c r="BC177" s="291">
        <f t="shared" si="42"/>
        <v>0</v>
      </c>
      <c r="BD177" s="42">
        <f>'Data Entry'!BL206</f>
        <v>0</v>
      </c>
      <c r="BE177" s="42">
        <f>'Data Entry'!BM206</f>
        <v>0</v>
      </c>
      <c r="BF177" s="291">
        <f t="shared" si="43"/>
        <v>0</v>
      </c>
      <c r="BG177" s="305">
        <f t="shared" si="44"/>
        <v>0</v>
      </c>
      <c r="BH177" s="288" t="str">
        <f>IFERROR((BG177*'Data Entry'!$F$18)/'Data Entry'!$E$18,"")</f>
        <v/>
      </c>
      <c r="BI177" s="305">
        <f t="shared" si="45"/>
        <v>0</v>
      </c>
      <c r="BJ177" s="288" t="str">
        <f t="shared" si="46"/>
        <v/>
      </c>
      <c r="BK177" s="307" t="str">
        <f t="shared" si="47"/>
        <v/>
      </c>
    </row>
    <row r="178" spans="1:63" ht="27" x14ac:dyDescent="0.2">
      <c r="A178" s="119" t="str">
        <f>'Data Entry'!D207</f>
        <v>Respondent 0174</v>
      </c>
      <c r="B178" s="52">
        <f>'Data Entry'!AN207</f>
        <v>0</v>
      </c>
      <c r="C178" s="52" t="str">
        <f>'Data Entry'!BX207</f>
        <v/>
      </c>
      <c r="D178" s="42" t="str">
        <f>'Data Entry'!BU207</f>
        <v>No disability</v>
      </c>
      <c r="E178" s="42">
        <f>'Data Entry'!O207</f>
        <v>0</v>
      </c>
      <c r="F178" s="42">
        <f>'Data Entry'!P207</f>
        <v>0</v>
      </c>
      <c r="G178" s="42">
        <f>'Data Entry'!Q207</f>
        <v>0</v>
      </c>
      <c r="H178" s="291">
        <f t="shared" si="32"/>
        <v>0</v>
      </c>
      <c r="I178" s="42">
        <f>'Data Entry'!R207</f>
        <v>0</v>
      </c>
      <c r="J178" s="42">
        <f>'Data Entry'!S207</f>
        <v>0</v>
      </c>
      <c r="K178" s="42">
        <f>'Data Entry'!T207</f>
        <v>0</v>
      </c>
      <c r="L178" s="42">
        <f>'Data Entry'!U207</f>
        <v>0</v>
      </c>
      <c r="M178" s="291">
        <f t="shared" si="36"/>
        <v>0</v>
      </c>
      <c r="N178" s="42">
        <f>'Data Entry'!V207</f>
        <v>0</v>
      </c>
      <c r="O178" s="42">
        <f>'Data Entry'!W207</f>
        <v>0</v>
      </c>
      <c r="P178" s="291">
        <f t="shared" si="37"/>
        <v>0</v>
      </c>
      <c r="Q178" s="42">
        <f>'Data Entry'!X207</f>
        <v>0</v>
      </c>
      <c r="R178" s="42">
        <f>'Data Entry'!Y207</f>
        <v>0</v>
      </c>
      <c r="S178" s="42">
        <f>'Data Entry'!Z207</f>
        <v>0</v>
      </c>
      <c r="T178" s="291">
        <f t="shared" si="33"/>
        <v>0</v>
      </c>
      <c r="U178" s="42">
        <f>'Data Entry'!AA207</f>
        <v>0</v>
      </c>
      <c r="V178" s="42">
        <f>'Data Entry'!AB207</f>
        <v>0</v>
      </c>
      <c r="W178" s="42">
        <f>'Data Entry'!AC207</f>
        <v>0</v>
      </c>
      <c r="X178" s="42">
        <f>'Data Entry'!AD207</f>
        <v>0</v>
      </c>
      <c r="Y178" s="291">
        <f t="shared" si="38"/>
        <v>0</v>
      </c>
      <c r="Z178" s="42">
        <f>'Data Entry'!AE207</f>
        <v>0</v>
      </c>
      <c r="AA178" s="42">
        <f>'Data Entry'!AF207</f>
        <v>0</v>
      </c>
      <c r="AB178" s="291">
        <f t="shared" si="39"/>
        <v>0</v>
      </c>
      <c r="AC178" s="42">
        <f>'Data Entry'!AH207</f>
        <v>0</v>
      </c>
      <c r="AD178" s="42">
        <f>'Data Entry'!AI207</f>
        <v>0</v>
      </c>
      <c r="AE178" s="42">
        <f>'Data Entry'!AJ207</f>
        <v>0</v>
      </c>
      <c r="AF178" s="42">
        <f>'Data Entry'!AK207</f>
        <v>0</v>
      </c>
      <c r="AG178" s="42">
        <f>'Data Entry'!AL207</f>
        <v>0</v>
      </c>
      <c r="AH178" s="42">
        <f>'Data Entry'!AM207</f>
        <v>0</v>
      </c>
      <c r="AI178" s="42">
        <f>'Data Entry'!AV207</f>
        <v>0</v>
      </c>
      <c r="AJ178" s="42">
        <f>'Data Entry'!AW207</f>
        <v>0</v>
      </c>
      <c r="AK178" s="42">
        <f>'Data Entry'!AX207</f>
        <v>0</v>
      </c>
      <c r="AL178" s="291">
        <f t="shared" si="34"/>
        <v>0</v>
      </c>
      <c r="AM178" s="42">
        <f>'Data Entry'!AY207</f>
        <v>0</v>
      </c>
      <c r="AN178" s="42">
        <f>'Data Entry'!AZ207</f>
        <v>0</v>
      </c>
      <c r="AO178" s="42">
        <f>'Data Entry'!BA207</f>
        <v>0</v>
      </c>
      <c r="AP178" s="42">
        <f>'Data Entry'!BB207</f>
        <v>0</v>
      </c>
      <c r="AQ178" s="291">
        <f t="shared" si="40"/>
        <v>0</v>
      </c>
      <c r="AR178" s="42">
        <f>'Data Entry'!BC207</f>
        <v>0</v>
      </c>
      <c r="AS178" s="42">
        <f>'Data Entry'!BD207</f>
        <v>0</v>
      </c>
      <c r="AT178" s="291">
        <f t="shared" si="41"/>
        <v>0</v>
      </c>
      <c r="AU178" s="42">
        <f>'Data Entry'!BE207</f>
        <v>0</v>
      </c>
      <c r="AV178" s="42">
        <f>'Data Entry'!BF207</f>
        <v>0</v>
      </c>
      <c r="AW178" s="42">
        <f>'Data Entry'!BG207</f>
        <v>0</v>
      </c>
      <c r="AX178" s="291">
        <f t="shared" si="35"/>
        <v>0</v>
      </c>
      <c r="AY178" s="42">
        <f>'Data Entry'!BH207</f>
        <v>0</v>
      </c>
      <c r="AZ178" s="42">
        <f>'Data Entry'!BI207</f>
        <v>0</v>
      </c>
      <c r="BA178" s="42">
        <f>'Data Entry'!BJ207</f>
        <v>0</v>
      </c>
      <c r="BB178" s="42">
        <f>'Data Entry'!BK207</f>
        <v>0</v>
      </c>
      <c r="BC178" s="291">
        <f t="shared" si="42"/>
        <v>0</v>
      </c>
      <c r="BD178" s="42">
        <f>'Data Entry'!BL207</f>
        <v>0</v>
      </c>
      <c r="BE178" s="42">
        <f>'Data Entry'!BM207</f>
        <v>0</v>
      </c>
      <c r="BF178" s="291">
        <f t="shared" si="43"/>
        <v>0</v>
      </c>
      <c r="BG178" s="305">
        <f t="shared" si="44"/>
        <v>0</v>
      </c>
      <c r="BH178" s="288" t="str">
        <f>IFERROR((BG178*'Data Entry'!$F$18)/'Data Entry'!$E$18,"")</f>
        <v/>
      </c>
      <c r="BI178" s="305">
        <f t="shared" si="45"/>
        <v>0</v>
      </c>
      <c r="BJ178" s="288" t="str">
        <f t="shared" si="46"/>
        <v/>
      </c>
      <c r="BK178" s="307" t="str">
        <f t="shared" si="47"/>
        <v/>
      </c>
    </row>
    <row r="179" spans="1:63" ht="27" x14ac:dyDescent="0.2">
      <c r="A179" s="119" t="str">
        <f>'Data Entry'!D208</f>
        <v>Respondent 0175</v>
      </c>
      <c r="B179" s="52">
        <f>'Data Entry'!AN208</f>
        <v>0</v>
      </c>
      <c r="C179" s="52" t="str">
        <f>'Data Entry'!BX208</f>
        <v/>
      </c>
      <c r="D179" s="42" t="str">
        <f>'Data Entry'!BU208</f>
        <v>No disability</v>
      </c>
      <c r="E179" s="42">
        <f>'Data Entry'!O208</f>
        <v>0</v>
      </c>
      <c r="F179" s="42">
        <f>'Data Entry'!P208</f>
        <v>0</v>
      </c>
      <c r="G179" s="42">
        <f>'Data Entry'!Q208</f>
        <v>0</v>
      </c>
      <c r="H179" s="291">
        <f t="shared" si="32"/>
        <v>0</v>
      </c>
      <c r="I179" s="42">
        <f>'Data Entry'!R208</f>
        <v>0</v>
      </c>
      <c r="J179" s="42">
        <f>'Data Entry'!S208</f>
        <v>0</v>
      </c>
      <c r="K179" s="42">
        <f>'Data Entry'!T208</f>
        <v>0</v>
      </c>
      <c r="L179" s="42">
        <f>'Data Entry'!U208</f>
        <v>0</v>
      </c>
      <c r="M179" s="291">
        <f t="shared" si="36"/>
        <v>0</v>
      </c>
      <c r="N179" s="42">
        <f>'Data Entry'!V208</f>
        <v>0</v>
      </c>
      <c r="O179" s="42">
        <f>'Data Entry'!W208</f>
        <v>0</v>
      </c>
      <c r="P179" s="291">
        <f t="shared" si="37"/>
        <v>0</v>
      </c>
      <c r="Q179" s="42">
        <f>'Data Entry'!X208</f>
        <v>0</v>
      </c>
      <c r="R179" s="42">
        <f>'Data Entry'!Y208</f>
        <v>0</v>
      </c>
      <c r="S179" s="42">
        <f>'Data Entry'!Z208</f>
        <v>0</v>
      </c>
      <c r="T179" s="291">
        <f t="shared" si="33"/>
        <v>0</v>
      </c>
      <c r="U179" s="42">
        <f>'Data Entry'!AA208</f>
        <v>0</v>
      </c>
      <c r="V179" s="42">
        <f>'Data Entry'!AB208</f>
        <v>0</v>
      </c>
      <c r="W179" s="42">
        <f>'Data Entry'!AC208</f>
        <v>0</v>
      </c>
      <c r="X179" s="42">
        <f>'Data Entry'!AD208</f>
        <v>0</v>
      </c>
      <c r="Y179" s="291">
        <f t="shared" si="38"/>
        <v>0</v>
      </c>
      <c r="Z179" s="42">
        <f>'Data Entry'!AE208</f>
        <v>0</v>
      </c>
      <c r="AA179" s="42">
        <f>'Data Entry'!AF208</f>
        <v>0</v>
      </c>
      <c r="AB179" s="291">
        <f t="shared" si="39"/>
        <v>0</v>
      </c>
      <c r="AC179" s="42">
        <f>'Data Entry'!AH208</f>
        <v>0</v>
      </c>
      <c r="AD179" s="42">
        <f>'Data Entry'!AI208</f>
        <v>0</v>
      </c>
      <c r="AE179" s="42">
        <f>'Data Entry'!AJ208</f>
        <v>0</v>
      </c>
      <c r="AF179" s="42">
        <f>'Data Entry'!AK208</f>
        <v>0</v>
      </c>
      <c r="AG179" s="42">
        <f>'Data Entry'!AL208</f>
        <v>0</v>
      </c>
      <c r="AH179" s="42">
        <f>'Data Entry'!AM208</f>
        <v>0</v>
      </c>
      <c r="AI179" s="42">
        <f>'Data Entry'!AV208</f>
        <v>0</v>
      </c>
      <c r="AJ179" s="42">
        <f>'Data Entry'!AW208</f>
        <v>0</v>
      </c>
      <c r="AK179" s="42">
        <f>'Data Entry'!AX208</f>
        <v>0</v>
      </c>
      <c r="AL179" s="291">
        <f t="shared" si="34"/>
        <v>0</v>
      </c>
      <c r="AM179" s="42">
        <f>'Data Entry'!AY208</f>
        <v>0</v>
      </c>
      <c r="AN179" s="42">
        <f>'Data Entry'!AZ208</f>
        <v>0</v>
      </c>
      <c r="AO179" s="42">
        <f>'Data Entry'!BA208</f>
        <v>0</v>
      </c>
      <c r="AP179" s="42">
        <f>'Data Entry'!BB208</f>
        <v>0</v>
      </c>
      <c r="AQ179" s="291">
        <f t="shared" si="40"/>
        <v>0</v>
      </c>
      <c r="AR179" s="42">
        <f>'Data Entry'!BC208</f>
        <v>0</v>
      </c>
      <c r="AS179" s="42">
        <f>'Data Entry'!BD208</f>
        <v>0</v>
      </c>
      <c r="AT179" s="291">
        <f t="shared" si="41"/>
        <v>0</v>
      </c>
      <c r="AU179" s="42">
        <f>'Data Entry'!BE208</f>
        <v>0</v>
      </c>
      <c r="AV179" s="42">
        <f>'Data Entry'!BF208</f>
        <v>0</v>
      </c>
      <c r="AW179" s="42">
        <f>'Data Entry'!BG208</f>
        <v>0</v>
      </c>
      <c r="AX179" s="291">
        <f t="shared" si="35"/>
        <v>0</v>
      </c>
      <c r="AY179" s="42">
        <f>'Data Entry'!BH208</f>
        <v>0</v>
      </c>
      <c r="AZ179" s="42">
        <f>'Data Entry'!BI208</f>
        <v>0</v>
      </c>
      <c r="BA179" s="42">
        <f>'Data Entry'!BJ208</f>
        <v>0</v>
      </c>
      <c r="BB179" s="42">
        <f>'Data Entry'!BK208</f>
        <v>0</v>
      </c>
      <c r="BC179" s="291">
        <f t="shared" si="42"/>
        <v>0</v>
      </c>
      <c r="BD179" s="42">
        <f>'Data Entry'!BL208</f>
        <v>0</v>
      </c>
      <c r="BE179" s="42">
        <f>'Data Entry'!BM208</f>
        <v>0</v>
      </c>
      <c r="BF179" s="291">
        <f t="shared" si="43"/>
        <v>0</v>
      </c>
      <c r="BG179" s="305">
        <f t="shared" si="44"/>
        <v>0</v>
      </c>
      <c r="BH179" s="288" t="str">
        <f>IFERROR((BG179*'Data Entry'!$F$18)/'Data Entry'!$E$18,"")</f>
        <v/>
      </c>
      <c r="BI179" s="305">
        <f t="shared" si="45"/>
        <v>0</v>
      </c>
      <c r="BJ179" s="288" t="str">
        <f t="shared" si="46"/>
        <v/>
      </c>
      <c r="BK179" s="307" t="str">
        <f t="shared" si="47"/>
        <v/>
      </c>
    </row>
    <row r="180" spans="1:63" ht="27" x14ac:dyDescent="0.2">
      <c r="A180" s="119" t="str">
        <f>'Data Entry'!D209</f>
        <v>Respondent 0176</v>
      </c>
      <c r="B180" s="52">
        <f>'Data Entry'!AN209</f>
        <v>0</v>
      </c>
      <c r="C180" s="52" t="str">
        <f>'Data Entry'!BX209</f>
        <v/>
      </c>
      <c r="D180" s="42" t="str">
        <f>'Data Entry'!BU209</f>
        <v>No disability</v>
      </c>
      <c r="E180" s="42">
        <f>'Data Entry'!O209</f>
        <v>0</v>
      </c>
      <c r="F180" s="42">
        <f>'Data Entry'!P209</f>
        <v>0</v>
      </c>
      <c r="G180" s="42">
        <f>'Data Entry'!Q209</f>
        <v>0</v>
      </c>
      <c r="H180" s="291">
        <f t="shared" si="32"/>
        <v>0</v>
      </c>
      <c r="I180" s="42">
        <f>'Data Entry'!R209</f>
        <v>0</v>
      </c>
      <c r="J180" s="42">
        <f>'Data Entry'!S209</f>
        <v>0</v>
      </c>
      <c r="K180" s="42">
        <f>'Data Entry'!T209</f>
        <v>0</v>
      </c>
      <c r="L180" s="42">
        <f>'Data Entry'!U209</f>
        <v>0</v>
      </c>
      <c r="M180" s="291">
        <f t="shared" si="36"/>
        <v>0</v>
      </c>
      <c r="N180" s="42">
        <f>'Data Entry'!V209</f>
        <v>0</v>
      </c>
      <c r="O180" s="42">
        <f>'Data Entry'!W209</f>
        <v>0</v>
      </c>
      <c r="P180" s="291">
        <f t="shared" si="37"/>
        <v>0</v>
      </c>
      <c r="Q180" s="42">
        <f>'Data Entry'!X209</f>
        <v>0</v>
      </c>
      <c r="R180" s="42">
        <f>'Data Entry'!Y209</f>
        <v>0</v>
      </c>
      <c r="S180" s="42">
        <f>'Data Entry'!Z209</f>
        <v>0</v>
      </c>
      <c r="T180" s="291">
        <f t="shared" si="33"/>
        <v>0</v>
      </c>
      <c r="U180" s="42">
        <f>'Data Entry'!AA209</f>
        <v>0</v>
      </c>
      <c r="V180" s="42">
        <f>'Data Entry'!AB209</f>
        <v>0</v>
      </c>
      <c r="W180" s="42">
        <f>'Data Entry'!AC209</f>
        <v>0</v>
      </c>
      <c r="X180" s="42">
        <f>'Data Entry'!AD209</f>
        <v>0</v>
      </c>
      <c r="Y180" s="291">
        <f t="shared" si="38"/>
        <v>0</v>
      </c>
      <c r="Z180" s="42">
        <f>'Data Entry'!AE209</f>
        <v>0</v>
      </c>
      <c r="AA180" s="42">
        <f>'Data Entry'!AF209</f>
        <v>0</v>
      </c>
      <c r="AB180" s="291">
        <f t="shared" si="39"/>
        <v>0</v>
      </c>
      <c r="AC180" s="42">
        <f>'Data Entry'!AH209</f>
        <v>0</v>
      </c>
      <c r="AD180" s="42">
        <f>'Data Entry'!AI209</f>
        <v>0</v>
      </c>
      <c r="AE180" s="42">
        <f>'Data Entry'!AJ209</f>
        <v>0</v>
      </c>
      <c r="AF180" s="42">
        <f>'Data Entry'!AK209</f>
        <v>0</v>
      </c>
      <c r="AG180" s="42">
        <f>'Data Entry'!AL209</f>
        <v>0</v>
      </c>
      <c r="AH180" s="42">
        <f>'Data Entry'!AM209</f>
        <v>0</v>
      </c>
      <c r="AI180" s="42">
        <f>'Data Entry'!AV209</f>
        <v>0</v>
      </c>
      <c r="AJ180" s="42">
        <f>'Data Entry'!AW209</f>
        <v>0</v>
      </c>
      <c r="AK180" s="42">
        <f>'Data Entry'!AX209</f>
        <v>0</v>
      </c>
      <c r="AL180" s="291">
        <f t="shared" si="34"/>
        <v>0</v>
      </c>
      <c r="AM180" s="42">
        <f>'Data Entry'!AY209</f>
        <v>0</v>
      </c>
      <c r="AN180" s="42">
        <f>'Data Entry'!AZ209</f>
        <v>0</v>
      </c>
      <c r="AO180" s="42">
        <f>'Data Entry'!BA209</f>
        <v>0</v>
      </c>
      <c r="AP180" s="42">
        <f>'Data Entry'!BB209</f>
        <v>0</v>
      </c>
      <c r="AQ180" s="291">
        <f t="shared" si="40"/>
        <v>0</v>
      </c>
      <c r="AR180" s="42">
        <f>'Data Entry'!BC209</f>
        <v>0</v>
      </c>
      <c r="AS180" s="42">
        <f>'Data Entry'!BD209</f>
        <v>0</v>
      </c>
      <c r="AT180" s="291">
        <f t="shared" si="41"/>
        <v>0</v>
      </c>
      <c r="AU180" s="42">
        <f>'Data Entry'!BE209</f>
        <v>0</v>
      </c>
      <c r="AV180" s="42">
        <f>'Data Entry'!BF209</f>
        <v>0</v>
      </c>
      <c r="AW180" s="42">
        <f>'Data Entry'!BG209</f>
        <v>0</v>
      </c>
      <c r="AX180" s="291">
        <f t="shared" si="35"/>
        <v>0</v>
      </c>
      <c r="AY180" s="42">
        <f>'Data Entry'!BH209</f>
        <v>0</v>
      </c>
      <c r="AZ180" s="42">
        <f>'Data Entry'!BI209</f>
        <v>0</v>
      </c>
      <c r="BA180" s="42">
        <f>'Data Entry'!BJ209</f>
        <v>0</v>
      </c>
      <c r="BB180" s="42">
        <f>'Data Entry'!BK209</f>
        <v>0</v>
      </c>
      <c r="BC180" s="291">
        <f t="shared" si="42"/>
        <v>0</v>
      </c>
      <c r="BD180" s="42">
        <f>'Data Entry'!BL209</f>
        <v>0</v>
      </c>
      <c r="BE180" s="42">
        <f>'Data Entry'!BM209</f>
        <v>0</v>
      </c>
      <c r="BF180" s="291">
        <f t="shared" si="43"/>
        <v>0</v>
      </c>
      <c r="BG180" s="305">
        <f t="shared" si="44"/>
        <v>0</v>
      </c>
      <c r="BH180" s="288" t="str">
        <f>IFERROR((BG180*'Data Entry'!$F$18)/'Data Entry'!$E$18,"")</f>
        <v/>
      </c>
      <c r="BI180" s="305">
        <f t="shared" si="45"/>
        <v>0</v>
      </c>
      <c r="BJ180" s="288" t="str">
        <f t="shared" si="46"/>
        <v/>
      </c>
      <c r="BK180" s="307" t="str">
        <f t="shared" si="47"/>
        <v/>
      </c>
    </row>
    <row r="181" spans="1:63" ht="27" x14ac:dyDescent="0.2">
      <c r="A181" s="119" t="str">
        <f>'Data Entry'!D210</f>
        <v>Respondent 0177</v>
      </c>
      <c r="B181" s="52">
        <f>'Data Entry'!AN210</f>
        <v>0</v>
      </c>
      <c r="C181" s="52" t="str">
        <f>'Data Entry'!BX210</f>
        <v/>
      </c>
      <c r="D181" s="42" t="str">
        <f>'Data Entry'!BU210</f>
        <v>No disability</v>
      </c>
      <c r="E181" s="42">
        <f>'Data Entry'!O210</f>
        <v>0</v>
      </c>
      <c r="F181" s="42">
        <f>'Data Entry'!P210</f>
        <v>0</v>
      </c>
      <c r="G181" s="42">
        <f>'Data Entry'!Q210</f>
        <v>0</v>
      </c>
      <c r="H181" s="291">
        <f t="shared" si="32"/>
        <v>0</v>
      </c>
      <c r="I181" s="42">
        <f>'Data Entry'!R210</f>
        <v>0</v>
      </c>
      <c r="J181" s="42">
        <f>'Data Entry'!S210</f>
        <v>0</v>
      </c>
      <c r="K181" s="42">
        <f>'Data Entry'!T210</f>
        <v>0</v>
      </c>
      <c r="L181" s="42">
        <f>'Data Entry'!U210</f>
        <v>0</v>
      </c>
      <c r="M181" s="291">
        <f t="shared" si="36"/>
        <v>0</v>
      </c>
      <c r="N181" s="42">
        <f>'Data Entry'!V210</f>
        <v>0</v>
      </c>
      <c r="O181" s="42">
        <f>'Data Entry'!W210</f>
        <v>0</v>
      </c>
      <c r="P181" s="291">
        <f t="shared" si="37"/>
        <v>0</v>
      </c>
      <c r="Q181" s="42">
        <f>'Data Entry'!X210</f>
        <v>0</v>
      </c>
      <c r="R181" s="42">
        <f>'Data Entry'!Y210</f>
        <v>0</v>
      </c>
      <c r="S181" s="42">
        <f>'Data Entry'!Z210</f>
        <v>0</v>
      </c>
      <c r="T181" s="291">
        <f t="shared" si="33"/>
        <v>0</v>
      </c>
      <c r="U181" s="42">
        <f>'Data Entry'!AA210</f>
        <v>0</v>
      </c>
      <c r="V181" s="42">
        <f>'Data Entry'!AB210</f>
        <v>0</v>
      </c>
      <c r="W181" s="42">
        <f>'Data Entry'!AC210</f>
        <v>0</v>
      </c>
      <c r="X181" s="42">
        <f>'Data Entry'!AD210</f>
        <v>0</v>
      </c>
      <c r="Y181" s="291">
        <f t="shared" si="38"/>
        <v>0</v>
      </c>
      <c r="Z181" s="42">
        <f>'Data Entry'!AE210</f>
        <v>0</v>
      </c>
      <c r="AA181" s="42">
        <f>'Data Entry'!AF210</f>
        <v>0</v>
      </c>
      <c r="AB181" s="291">
        <f t="shared" si="39"/>
        <v>0</v>
      </c>
      <c r="AC181" s="42">
        <f>'Data Entry'!AH210</f>
        <v>0</v>
      </c>
      <c r="AD181" s="42">
        <f>'Data Entry'!AI210</f>
        <v>0</v>
      </c>
      <c r="AE181" s="42">
        <f>'Data Entry'!AJ210</f>
        <v>0</v>
      </c>
      <c r="AF181" s="42">
        <f>'Data Entry'!AK210</f>
        <v>0</v>
      </c>
      <c r="AG181" s="42">
        <f>'Data Entry'!AL210</f>
        <v>0</v>
      </c>
      <c r="AH181" s="42">
        <f>'Data Entry'!AM210</f>
        <v>0</v>
      </c>
      <c r="AI181" s="42">
        <f>'Data Entry'!AV210</f>
        <v>0</v>
      </c>
      <c r="AJ181" s="42">
        <f>'Data Entry'!AW210</f>
        <v>0</v>
      </c>
      <c r="AK181" s="42">
        <f>'Data Entry'!AX210</f>
        <v>0</v>
      </c>
      <c r="AL181" s="291">
        <f t="shared" si="34"/>
        <v>0</v>
      </c>
      <c r="AM181" s="42">
        <f>'Data Entry'!AY210</f>
        <v>0</v>
      </c>
      <c r="AN181" s="42">
        <f>'Data Entry'!AZ210</f>
        <v>0</v>
      </c>
      <c r="AO181" s="42">
        <f>'Data Entry'!BA210</f>
        <v>0</v>
      </c>
      <c r="AP181" s="42">
        <f>'Data Entry'!BB210</f>
        <v>0</v>
      </c>
      <c r="AQ181" s="291">
        <f t="shared" si="40"/>
        <v>0</v>
      </c>
      <c r="AR181" s="42">
        <f>'Data Entry'!BC210</f>
        <v>0</v>
      </c>
      <c r="AS181" s="42">
        <f>'Data Entry'!BD210</f>
        <v>0</v>
      </c>
      <c r="AT181" s="291">
        <f t="shared" si="41"/>
        <v>0</v>
      </c>
      <c r="AU181" s="42">
        <f>'Data Entry'!BE210</f>
        <v>0</v>
      </c>
      <c r="AV181" s="42">
        <f>'Data Entry'!BF210</f>
        <v>0</v>
      </c>
      <c r="AW181" s="42">
        <f>'Data Entry'!BG210</f>
        <v>0</v>
      </c>
      <c r="AX181" s="291">
        <f t="shared" si="35"/>
        <v>0</v>
      </c>
      <c r="AY181" s="42">
        <f>'Data Entry'!BH210</f>
        <v>0</v>
      </c>
      <c r="AZ181" s="42">
        <f>'Data Entry'!BI210</f>
        <v>0</v>
      </c>
      <c r="BA181" s="42">
        <f>'Data Entry'!BJ210</f>
        <v>0</v>
      </c>
      <c r="BB181" s="42">
        <f>'Data Entry'!BK210</f>
        <v>0</v>
      </c>
      <c r="BC181" s="291">
        <f t="shared" si="42"/>
        <v>0</v>
      </c>
      <c r="BD181" s="42">
        <f>'Data Entry'!BL210</f>
        <v>0</v>
      </c>
      <c r="BE181" s="42">
        <f>'Data Entry'!BM210</f>
        <v>0</v>
      </c>
      <c r="BF181" s="291">
        <f t="shared" si="43"/>
        <v>0</v>
      </c>
      <c r="BG181" s="305">
        <f t="shared" si="44"/>
        <v>0</v>
      </c>
      <c r="BH181" s="288" t="str">
        <f>IFERROR((BG181*'Data Entry'!$F$18)/'Data Entry'!$E$18,"")</f>
        <v/>
      </c>
      <c r="BI181" s="305">
        <f t="shared" si="45"/>
        <v>0</v>
      </c>
      <c r="BJ181" s="288" t="str">
        <f t="shared" si="46"/>
        <v/>
      </c>
      <c r="BK181" s="307" t="str">
        <f t="shared" si="47"/>
        <v/>
      </c>
    </row>
    <row r="182" spans="1:63" ht="27" x14ac:dyDescent="0.2">
      <c r="A182" s="119" t="str">
        <f>'Data Entry'!D211</f>
        <v>Respondent 0178</v>
      </c>
      <c r="B182" s="52">
        <f>'Data Entry'!AN211</f>
        <v>0</v>
      </c>
      <c r="C182" s="52" t="str">
        <f>'Data Entry'!BX211</f>
        <v/>
      </c>
      <c r="D182" s="42" t="str">
        <f>'Data Entry'!BU211</f>
        <v>No disability</v>
      </c>
      <c r="E182" s="42">
        <f>'Data Entry'!O211</f>
        <v>0</v>
      </c>
      <c r="F182" s="42">
        <f>'Data Entry'!P211</f>
        <v>0</v>
      </c>
      <c r="G182" s="42">
        <f>'Data Entry'!Q211</f>
        <v>0</v>
      </c>
      <c r="H182" s="291">
        <f t="shared" si="32"/>
        <v>0</v>
      </c>
      <c r="I182" s="42">
        <f>'Data Entry'!R211</f>
        <v>0</v>
      </c>
      <c r="J182" s="42">
        <f>'Data Entry'!S211</f>
        <v>0</v>
      </c>
      <c r="K182" s="42">
        <f>'Data Entry'!T211</f>
        <v>0</v>
      </c>
      <c r="L182" s="42">
        <f>'Data Entry'!U211</f>
        <v>0</v>
      </c>
      <c r="M182" s="291">
        <f t="shared" si="36"/>
        <v>0</v>
      </c>
      <c r="N182" s="42">
        <f>'Data Entry'!V211</f>
        <v>0</v>
      </c>
      <c r="O182" s="42">
        <f>'Data Entry'!W211</f>
        <v>0</v>
      </c>
      <c r="P182" s="291">
        <f t="shared" si="37"/>
        <v>0</v>
      </c>
      <c r="Q182" s="42">
        <f>'Data Entry'!X211</f>
        <v>0</v>
      </c>
      <c r="R182" s="42">
        <f>'Data Entry'!Y211</f>
        <v>0</v>
      </c>
      <c r="S182" s="42">
        <f>'Data Entry'!Z211</f>
        <v>0</v>
      </c>
      <c r="T182" s="291">
        <f t="shared" si="33"/>
        <v>0</v>
      </c>
      <c r="U182" s="42">
        <f>'Data Entry'!AA211</f>
        <v>0</v>
      </c>
      <c r="V182" s="42">
        <f>'Data Entry'!AB211</f>
        <v>0</v>
      </c>
      <c r="W182" s="42">
        <f>'Data Entry'!AC211</f>
        <v>0</v>
      </c>
      <c r="X182" s="42">
        <f>'Data Entry'!AD211</f>
        <v>0</v>
      </c>
      <c r="Y182" s="291">
        <f t="shared" si="38"/>
        <v>0</v>
      </c>
      <c r="Z182" s="42">
        <f>'Data Entry'!AE211</f>
        <v>0</v>
      </c>
      <c r="AA182" s="42">
        <f>'Data Entry'!AF211</f>
        <v>0</v>
      </c>
      <c r="AB182" s="291">
        <f t="shared" si="39"/>
        <v>0</v>
      </c>
      <c r="AC182" s="42">
        <f>'Data Entry'!AH211</f>
        <v>0</v>
      </c>
      <c r="AD182" s="42">
        <f>'Data Entry'!AI211</f>
        <v>0</v>
      </c>
      <c r="AE182" s="42">
        <f>'Data Entry'!AJ211</f>
        <v>0</v>
      </c>
      <c r="AF182" s="42">
        <f>'Data Entry'!AK211</f>
        <v>0</v>
      </c>
      <c r="AG182" s="42">
        <f>'Data Entry'!AL211</f>
        <v>0</v>
      </c>
      <c r="AH182" s="42">
        <f>'Data Entry'!AM211</f>
        <v>0</v>
      </c>
      <c r="AI182" s="42">
        <f>'Data Entry'!AV211</f>
        <v>0</v>
      </c>
      <c r="AJ182" s="42">
        <f>'Data Entry'!AW211</f>
        <v>0</v>
      </c>
      <c r="AK182" s="42">
        <f>'Data Entry'!AX211</f>
        <v>0</v>
      </c>
      <c r="AL182" s="291">
        <f t="shared" si="34"/>
        <v>0</v>
      </c>
      <c r="AM182" s="42">
        <f>'Data Entry'!AY211</f>
        <v>0</v>
      </c>
      <c r="AN182" s="42">
        <f>'Data Entry'!AZ211</f>
        <v>0</v>
      </c>
      <c r="AO182" s="42">
        <f>'Data Entry'!BA211</f>
        <v>0</v>
      </c>
      <c r="AP182" s="42">
        <f>'Data Entry'!BB211</f>
        <v>0</v>
      </c>
      <c r="AQ182" s="291">
        <f t="shared" si="40"/>
        <v>0</v>
      </c>
      <c r="AR182" s="42">
        <f>'Data Entry'!BC211</f>
        <v>0</v>
      </c>
      <c r="AS182" s="42">
        <f>'Data Entry'!BD211</f>
        <v>0</v>
      </c>
      <c r="AT182" s="291">
        <f t="shared" si="41"/>
        <v>0</v>
      </c>
      <c r="AU182" s="42">
        <f>'Data Entry'!BE211</f>
        <v>0</v>
      </c>
      <c r="AV182" s="42">
        <f>'Data Entry'!BF211</f>
        <v>0</v>
      </c>
      <c r="AW182" s="42">
        <f>'Data Entry'!BG211</f>
        <v>0</v>
      </c>
      <c r="AX182" s="291">
        <f t="shared" si="35"/>
        <v>0</v>
      </c>
      <c r="AY182" s="42">
        <f>'Data Entry'!BH211</f>
        <v>0</v>
      </c>
      <c r="AZ182" s="42">
        <f>'Data Entry'!BI211</f>
        <v>0</v>
      </c>
      <c r="BA182" s="42">
        <f>'Data Entry'!BJ211</f>
        <v>0</v>
      </c>
      <c r="BB182" s="42">
        <f>'Data Entry'!BK211</f>
        <v>0</v>
      </c>
      <c r="BC182" s="291">
        <f t="shared" si="42"/>
        <v>0</v>
      </c>
      <c r="BD182" s="42">
        <f>'Data Entry'!BL211</f>
        <v>0</v>
      </c>
      <c r="BE182" s="42">
        <f>'Data Entry'!BM211</f>
        <v>0</v>
      </c>
      <c r="BF182" s="291">
        <f t="shared" si="43"/>
        <v>0</v>
      </c>
      <c r="BG182" s="305">
        <f t="shared" si="44"/>
        <v>0</v>
      </c>
      <c r="BH182" s="288" t="str">
        <f>IFERROR((BG182*'Data Entry'!$F$18)/'Data Entry'!$E$18,"")</f>
        <v/>
      </c>
      <c r="BI182" s="305">
        <f t="shared" si="45"/>
        <v>0</v>
      </c>
      <c r="BJ182" s="288" t="str">
        <f t="shared" si="46"/>
        <v/>
      </c>
      <c r="BK182" s="307" t="str">
        <f t="shared" si="47"/>
        <v/>
      </c>
    </row>
    <row r="183" spans="1:63" ht="27" x14ac:dyDescent="0.2">
      <c r="A183" s="119" t="str">
        <f>'Data Entry'!D212</f>
        <v>Respondent 0179</v>
      </c>
      <c r="B183" s="52">
        <f>'Data Entry'!AN212</f>
        <v>0</v>
      </c>
      <c r="C183" s="52" t="str">
        <f>'Data Entry'!BX212</f>
        <v/>
      </c>
      <c r="D183" s="42" t="str">
        <f>'Data Entry'!BU212</f>
        <v>No disability</v>
      </c>
      <c r="E183" s="42">
        <f>'Data Entry'!O212</f>
        <v>0</v>
      </c>
      <c r="F183" s="42">
        <f>'Data Entry'!P212</f>
        <v>0</v>
      </c>
      <c r="G183" s="42">
        <f>'Data Entry'!Q212</f>
        <v>0</v>
      </c>
      <c r="H183" s="291">
        <f t="shared" si="32"/>
        <v>0</v>
      </c>
      <c r="I183" s="42">
        <f>'Data Entry'!R212</f>
        <v>0</v>
      </c>
      <c r="J183" s="42">
        <f>'Data Entry'!S212</f>
        <v>0</v>
      </c>
      <c r="K183" s="42">
        <f>'Data Entry'!T212</f>
        <v>0</v>
      </c>
      <c r="L183" s="42">
        <f>'Data Entry'!U212</f>
        <v>0</v>
      </c>
      <c r="M183" s="291">
        <f t="shared" si="36"/>
        <v>0</v>
      </c>
      <c r="N183" s="42">
        <f>'Data Entry'!V212</f>
        <v>0</v>
      </c>
      <c r="O183" s="42">
        <f>'Data Entry'!W212</f>
        <v>0</v>
      </c>
      <c r="P183" s="291">
        <f t="shared" si="37"/>
        <v>0</v>
      </c>
      <c r="Q183" s="42">
        <f>'Data Entry'!X212</f>
        <v>0</v>
      </c>
      <c r="R183" s="42">
        <f>'Data Entry'!Y212</f>
        <v>0</v>
      </c>
      <c r="S183" s="42">
        <f>'Data Entry'!Z212</f>
        <v>0</v>
      </c>
      <c r="T183" s="291">
        <f t="shared" si="33"/>
        <v>0</v>
      </c>
      <c r="U183" s="42">
        <f>'Data Entry'!AA212</f>
        <v>0</v>
      </c>
      <c r="V183" s="42">
        <f>'Data Entry'!AB212</f>
        <v>0</v>
      </c>
      <c r="W183" s="42">
        <f>'Data Entry'!AC212</f>
        <v>0</v>
      </c>
      <c r="X183" s="42">
        <f>'Data Entry'!AD212</f>
        <v>0</v>
      </c>
      <c r="Y183" s="291">
        <f t="shared" si="38"/>
        <v>0</v>
      </c>
      <c r="Z183" s="42">
        <f>'Data Entry'!AE212</f>
        <v>0</v>
      </c>
      <c r="AA183" s="42">
        <f>'Data Entry'!AF212</f>
        <v>0</v>
      </c>
      <c r="AB183" s="291">
        <f t="shared" si="39"/>
        <v>0</v>
      </c>
      <c r="AC183" s="42">
        <f>'Data Entry'!AH212</f>
        <v>0</v>
      </c>
      <c r="AD183" s="42">
        <f>'Data Entry'!AI212</f>
        <v>0</v>
      </c>
      <c r="AE183" s="42">
        <f>'Data Entry'!AJ212</f>
        <v>0</v>
      </c>
      <c r="AF183" s="42">
        <f>'Data Entry'!AK212</f>
        <v>0</v>
      </c>
      <c r="AG183" s="42">
        <f>'Data Entry'!AL212</f>
        <v>0</v>
      </c>
      <c r="AH183" s="42">
        <f>'Data Entry'!AM212</f>
        <v>0</v>
      </c>
      <c r="AI183" s="42">
        <f>'Data Entry'!AV212</f>
        <v>0</v>
      </c>
      <c r="AJ183" s="42">
        <f>'Data Entry'!AW212</f>
        <v>0</v>
      </c>
      <c r="AK183" s="42">
        <f>'Data Entry'!AX212</f>
        <v>0</v>
      </c>
      <c r="AL183" s="291">
        <f t="shared" si="34"/>
        <v>0</v>
      </c>
      <c r="AM183" s="42">
        <f>'Data Entry'!AY212</f>
        <v>0</v>
      </c>
      <c r="AN183" s="42">
        <f>'Data Entry'!AZ212</f>
        <v>0</v>
      </c>
      <c r="AO183" s="42">
        <f>'Data Entry'!BA212</f>
        <v>0</v>
      </c>
      <c r="AP183" s="42">
        <f>'Data Entry'!BB212</f>
        <v>0</v>
      </c>
      <c r="AQ183" s="291">
        <f t="shared" si="40"/>
        <v>0</v>
      </c>
      <c r="AR183" s="42">
        <f>'Data Entry'!BC212</f>
        <v>0</v>
      </c>
      <c r="AS183" s="42">
        <f>'Data Entry'!BD212</f>
        <v>0</v>
      </c>
      <c r="AT183" s="291">
        <f t="shared" si="41"/>
        <v>0</v>
      </c>
      <c r="AU183" s="42">
        <f>'Data Entry'!BE212</f>
        <v>0</v>
      </c>
      <c r="AV183" s="42">
        <f>'Data Entry'!BF212</f>
        <v>0</v>
      </c>
      <c r="AW183" s="42">
        <f>'Data Entry'!BG212</f>
        <v>0</v>
      </c>
      <c r="AX183" s="291">
        <f t="shared" si="35"/>
        <v>0</v>
      </c>
      <c r="AY183" s="42">
        <f>'Data Entry'!BH212</f>
        <v>0</v>
      </c>
      <c r="AZ183" s="42">
        <f>'Data Entry'!BI212</f>
        <v>0</v>
      </c>
      <c r="BA183" s="42">
        <f>'Data Entry'!BJ212</f>
        <v>0</v>
      </c>
      <c r="BB183" s="42">
        <f>'Data Entry'!BK212</f>
        <v>0</v>
      </c>
      <c r="BC183" s="291">
        <f t="shared" si="42"/>
        <v>0</v>
      </c>
      <c r="BD183" s="42">
        <f>'Data Entry'!BL212</f>
        <v>0</v>
      </c>
      <c r="BE183" s="42">
        <f>'Data Entry'!BM212</f>
        <v>0</v>
      </c>
      <c r="BF183" s="291">
        <f t="shared" si="43"/>
        <v>0</v>
      </c>
      <c r="BG183" s="305">
        <f t="shared" si="44"/>
        <v>0</v>
      </c>
      <c r="BH183" s="288" t="str">
        <f>IFERROR((BG183*'Data Entry'!$F$18)/'Data Entry'!$E$18,"")</f>
        <v/>
      </c>
      <c r="BI183" s="305">
        <f t="shared" si="45"/>
        <v>0</v>
      </c>
      <c r="BJ183" s="288" t="str">
        <f t="shared" si="46"/>
        <v/>
      </c>
      <c r="BK183" s="307" t="str">
        <f t="shared" si="47"/>
        <v/>
      </c>
    </row>
    <row r="184" spans="1:63" ht="27" x14ac:dyDescent="0.2">
      <c r="A184" s="119" t="str">
        <f>'Data Entry'!D213</f>
        <v>Respondent 0180</v>
      </c>
      <c r="B184" s="52">
        <f>'Data Entry'!AN213</f>
        <v>0</v>
      </c>
      <c r="C184" s="52" t="str">
        <f>'Data Entry'!BX213</f>
        <v/>
      </c>
      <c r="D184" s="42" t="str">
        <f>'Data Entry'!BU213</f>
        <v>No disability</v>
      </c>
      <c r="E184" s="42">
        <f>'Data Entry'!O213</f>
        <v>0</v>
      </c>
      <c r="F184" s="42">
        <f>'Data Entry'!P213</f>
        <v>0</v>
      </c>
      <c r="G184" s="42">
        <f>'Data Entry'!Q213</f>
        <v>0</v>
      </c>
      <c r="H184" s="291">
        <f t="shared" si="32"/>
        <v>0</v>
      </c>
      <c r="I184" s="42">
        <f>'Data Entry'!R213</f>
        <v>0</v>
      </c>
      <c r="J184" s="42">
        <f>'Data Entry'!S213</f>
        <v>0</v>
      </c>
      <c r="K184" s="42">
        <f>'Data Entry'!T213</f>
        <v>0</v>
      </c>
      <c r="L184" s="42">
        <f>'Data Entry'!U213</f>
        <v>0</v>
      </c>
      <c r="M184" s="291">
        <f t="shared" si="36"/>
        <v>0</v>
      </c>
      <c r="N184" s="42">
        <f>'Data Entry'!V213</f>
        <v>0</v>
      </c>
      <c r="O184" s="42">
        <f>'Data Entry'!W213</f>
        <v>0</v>
      </c>
      <c r="P184" s="291">
        <f t="shared" si="37"/>
        <v>0</v>
      </c>
      <c r="Q184" s="42">
        <f>'Data Entry'!X213</f>
        <v>0</v>
      </c>
      <c r="R184" s="42">
        <f>'Data Entry'!Y213</f>
        <v>0</v>
      </c>
      <c r="S184" s="42">
        <f>'Data Entry'!Z213</f>
        <v>0</v>
      </c>
      <c r="T184" s="291">
        <f t="shared" si="33"/>
        <v>0</v>
      </c>
      <c r="U184" s="42">
        <f>'Data Entry'!AA213</f>
        <v>0</v>
      </c>
      <c r="V184" s="42">
        <f>'Data Entry'!AB213</f>
        <v>0</v>
      </c>
      <c r="W184" s="42">
        <f>'Data Entry'!AC213</f>
        <v>0</v>
      </c>
      <c r="X184" s="42">
        <f>'Data Entry'!AD213</f>
        <v>0</v>
      </c>
      <c r="Y184" s="291">
        <f t="shared" si="38"/>
        <v>0</v>
      </c>
      <c r="Z184" s="42">
        <f>'Data Entry'!AE213</f>
        <v>0</v>
      </c>
      <c r="AA184" s="42">
        <f>'Data Entry'!AF213</f>
        <v>0</v>
      </c>
      <c r="AB184" s="291">
        <f t="shared" si="39"/>
        <v>0</v>
      </c>
      <c r="AC184" s="42">
        <f>'Data Entry'!AH213</f>
        <v>0</v>
      </c>
      <c r="AD184" s="42">
        <f>'Data Entry'!AI213</f>
        <v>0</v>
      </c>
      <c r="AE184" s="42">
        <f>'Data Entry'!AJ213</f>
        <v>0</v>
      </c>
      <c r="AF184" s="42">
        <f>'Data Entry'!AK213</f>
        <v>0</v>
      </c>
      <c r="AG184" s="42">
        <f>'Data Entry'!AL213</f>
        <v>0</v>
      </c>
      <c r="AH184" s="42">
        <f>'Data Entry'!AM213</f>
        <v>0</v>
      </c>
      <c r="AI184" s="42">
        <f>'Data Entry'!AV213</f>
        <v>0</v>
      </c>
      <c r="AJ184" s="42">
        <f>'Data Entry'!AW213</f>
        <v>0</v>
      </c>
      <c r="AK184" s="42">
        <f>'Data Entry'!AX213</f>
        <v>0</v>
      </c>
      <c r="AL184" s="291">
        <f t="shared" si="34"/>
        <v>0</v>
      </c>
      <c r="AM184" s="42">
        <f>'Data Entry'!AY213</f>
        <v>0</v>
      </c>
      <c r="AN184" s="42">
        <f>'Data Entry'!AZ213</f>
        <v>0</v>
      </c>
      <c r="AO184" s="42">
        <f>'Data Entry'!BA213</f>
        <v>0</v>
      </c>
      <c r="AP184" s="42">
        <f>'Data Entry'!BB213</f>
        <v>0</v>
      </c>
      <c r="AQ184" s="291">
        <f t="shared" si="40"/>
        <v>0</v>
      </c>
      <c r="AR184" s="42">
        <f>'Data Entry'!BC213</f>
        <v>0</v>
      </c>
      <c r="AS184" s="42">
        <f>'Data Entry'!BD213</f>
        <v>0</v>
      </c>
      <c r="AT184" s="291">
        <f t="shared" si="41"/>
        <v>0</v>
      </c>
      <c r="AU184" s="42">
        <f>'Data Entry'!BE213</f>
        <v>0</v>
      </c>
      <c r="AV184" s="42">
        <f>'Data Entry'!BF213</f>
        <v>0</v>
      </c>
      <c r="AW184" s="42">
        <f>'Data Entry'!BG213</f>
        <v>0</v>
      </c>
      <c r="AX184" s="291">
        <f t="shared" si="35"/>
        <v>0</v>
      </c>
      <c r="AY184" s="42">
        <f>'Data Entry'!BH213</f>
        <v>0</v>
      </c>
      <c r="AZ184" s="42">
        <f>'Data Entry'!BI213</f>
        <v>0</v>
      </c>
      <c r="BA184" s="42">
        <f>'Data Entry'!BJ213</f>
        <v>0</v>
      </c>
      <c r="BB184" s="42">
        <f>'Data Entry'!BK213</f>
        <v>0</v>
      </c>
      <c r="BC184" s="291">
        <f t="shared" si="42"/>
        <v>0</v>
      </c>
      <c r="BD184" s="42">
        <f>'Data Entry'!BL213</f>
        <v>0</v>
      </c>
      <c r="BE184" s="42">
        <f>'Data Entry'!BM213</f>
        <v>0</v>
      </c>
      <c r="BF184" s="291">
        <f t="shared" si="43"/>
        <v>0</v>
      </c>
      <c r="BG184" s="305">
        <f t="shared" si="44"/>
        <v>0</v>
      </c>
      <c r="BH184" s="288" t="str">
        <f>IFERROR((BG184*'Data Entry'!$F$18)/'Data Entry'!$E$18,"")</f>
        <v/>
      </c>
      <c r="BI184" s="305">
        <f t="shared" si="45"/>
        <v>0</v>
      </c>
      <c r="BJ184" s="288" t="str">
        <f t="shared" si="46"/>
        <v/>
      </c>
      <c r="BK184" s="307" t="str">
        <f t="shared" si="47"/>
        <v/>
      </c>
    </row>
    <row r="185" spans="1:63" ht="27" x14ac:dyDescent="0.2">
      <c r="A185" s="119" t="str">
        <f>'Data Entry'!D214</f>
        <v>Respondent 0181</v>
      </c>
      <c r="B185" s="52">
        <f>'Data Entry'!AN214</f>
        <v>0</v>
      </c>
      <c r="C185" s="52" t="str">
        <f>'Data Entry'!BX214</f>
        <v/>
      </c>
      <c r="D185" s="42" t="str">
        <f>'Data Entry'!BU214</f>
        <v>No disability</v>
      </c>
      <c r="E185" s="42">
        <f>'Data Entry'!O214</f>
        <v>0</v>
      </c>
      <c r="F185" s="42">
        <f>'Data Entry'!P214</f>
        <v>0</v>
      </c>
      <c r="G185" s="42">
        <f>'Data Entry'!Q214</f>
        <v>0</v>
      </c>
      <c r="H185" s="291">
        <f t="shared" si="32"/>
        <v>0</v>
      </c>
      <c r="I185" s="42">
        <f>'Data Entry'!R214</f>
        <v>0</v>
      </c>
      <c r="J185" s="42">
        <f>'Data Entry'!S214</f>
        <v>0</v>
      </c>
      <c r="K185" s="42">
        <f>'Data Entry'!T214</f>
        <v>0</v>
      </c>
      <c r="L185" s="42">
        <f>'Data Entry'!U214</f>
        <v>0</v>
      </c>
      <c r="M185" s="291">
        <f t="shared" si="36"/>
        <v>0</v>
      </c>
      <c r="N185" s="42">
        <f>'Data Entry'!V214</f>
        <v>0</v>
      </c>
      <c r="O185" s="42">
        <f>'Data Entry'!W214</f>
        <v>0</v>
      </c>
      <c r="P185" s="291">
        <f t="shared" si="37"/>
        <v>0</v>
      </c>
      <c r="Q185" s="42">
        <f>'Data Entry'!X214</f>
        <v>0</v>
      </c>
      <c r="R185" s="42">
        <f>'Data Entry'!Y214</f>
        <v>0</v>
      </c>
      <c r="S185" s="42">
        <f>'Data Entry'!Z214</f>
        <v>0</v>
      </c>
      <c r="T185" s="291">
        <f t="shared" si="33"/>
        <v>0</v>
      </c>
      <c r="U185" s="42">
        <f>'Data Entry'!AA214</f>
        <v>0</v>
      </c>
      <c r="V185" s="42">
        <f>'Data Entry'!AB214</f>
        <v>0</v>
      </c>
      <c r="W185" s="42">
        <f>'Data Entry'!AC214</f>
        <v>0</v>
      </c>
      <c r="X185" s="42">
        <f>'Data Entry'!AD214</f>
        <v>0</v>
      </c>
      <c r="Y185" s="291">
        <f t="shared" si="38"/>
        <v>0</v>
      </c>
      <c r="Z185" s="42">
        <f>'Data Entry'!AE214</f>
        <v>0</v>
      </c>
      <c r="AA185" s="42">
        <f>'Data Entry'!AF214</f>
        <v>0</v>
      </c>
      <c r="AB185" s="291">
        <f t="shared" si="39"/>
        <v>0</v>
      </c>
      <c r="AC185" s="42">
        <f>'Data Entry'!AH214</f>
        <v>0</v>
      </c>
      <c r="AD185" s="42">
        <f>'Data Entry'!AI214</f>
        <v>0</v>
      </c>
      <c r="AE185" s="42">
        <f>'Data Entry'!AJ214</f>
        <v>0</v>
      </c>
      <c r="AF185" s="42">
        <f>'Data Entry'!AK214</f>
        <v>0</v>
      </c>
      <c r="AG185" s="42">
        <f>'Data Entry'!AL214</f>
        <v>0</v>
      </c>
      <c r="AH185" s="42">
        <f>'Data Entry'!AM214</f>
        <v>0</v>
      </c>
      <c r="AI185" s="42">
        <f>'Data Entry'!AV214</f>
        <v>0</v>
      </c>
      <c r="AJ185" s="42">
        <f>'Data Entry'!AW214</f>
        <v>0</v>
      </c>
      <c r="AK185" s="42">
        <f>'Data Entry'!AX214</f>
        <v>0</v>
      </c>
      <c r="AL185" s="291">
        <f t="shared" si="34"/>
        <v>0</v>
      </c>
      <c r="AM185" s="42">
        <f>'Data Entry'!AY214</f>
        <v>0</v>
      </c>
      <c r="AN185" s="42">
        <f>'Data Entry'!AZ214</f>
        <v>0</v>
      </c>
      <c r="AO185" s="42">
        <f>'Data Entry'!BA214</f>
        <v>0</v>
      </c>
      <c r="AP185" s="42">
        <f>'Data Entry'!BB214</f>
        <v>0</v>
      </c>
      <c r="AQ185" s="291">
        <f t="shared" si="40"/>
        <v>0</v>
      </c>
      <c r="AR185" s="42">
        <f>'Data Entry'!BC214</f>
        <v>0</v>
      </c>
      <c r="AS185" s="42">
        <f>'Data Entry'!BD214</f>
        <v>0</v>
      </c>
      <c r="AT185" s="291">
        <f t="shared" si="41"/>
        <v>0</v>
      </c>
      <c r="AU185" s="42">
        <f>'Data Entry'!BE214</f>
        <v>0</v>
      </c>
      <c r="AV185" s="42">
        <f>'Data Entry'!BF214</f>
        <v>0</v>
      </c>
      <c r="AW185" s="42">
        <f>'Data Entry'!BG214</f>
        <v>0</v>
      </c>
      <c r="AX185" s="291">
        <f t="shared" si="35"/>
        <v>0</v>
      </c>
      <c r="AY185" s="42">
        <f>'Data Entry'!BH214</f>
        <v>0</v>
      </c>
      <c r="AZ185" s="42">
        <f>'Data Entry'!BI214</f>
        <v>0</v>
      </c>
      <c r="BA185" s="42">
        <f>'Data Entry'!BJ214</f>
        <v>0</v>
      </c>
      <c r="BB185" s="42">
        <f>'Data Entry'!BK214</f>
        <v>0</v>
      </c>
      <c r="BC185" s="291">
        <f t="shared" si="42"/>
        <v>0</v>
      </c>
      <c r="BD185" s="42">
        <f>'Data Entry'!BL214</f>
        <v>0</v>
      </c>
      <c r="BE185" s="42">
        <f>'Data Entry'!BM214</f>
        <v>0</v>
      </c>
      <c r="BF185" s="291">
        <f t="shared" si="43"/>
        <v>0</v>
      </c>
      <c r="BG185" s="305">
        <f t="shared" si="44"/>
        <v>0</v>
      </c>
      <c r="BH185" s="288" t="str">
        <f>IFERROR((BG185*'Data Entry'!$F$18)/'Data Entry'!$E$18,"")</f>
        <v/>
      </c>
      <c r="BI185" s="305">
        <f t="shared" si="45"/>
        <v>0</v>
      </c>
      <c r="BJ185" s="288" t="str">
        <f t="shared" si="46"/>
        <v/>
      </c>
      <c r="BK185" s="307" t="str">
        <f t="shared" si="47"/>
        <v/>
      </c>
    </row>
    <row r="186" spans="1:63" ht="27" x14ac:dyDescent="0.2">
      <c r="A186" s="119" t="str">
        <f>'Data Entry'!D215</f>
        <v>Respondent 0182</v>
      </c>
      <c r="B186" s="52">
        <f>'Data Entry'!AN215</f>
        <v>0</v>
      </c>
      <c r="C186" s="52" t="str">
        <f>'Data Entry'!BX215</f>
        <v/>
      </c>
      <c r="D186" s="42" t="str">
        <f>'Data Entry'!BU215</f>
        <v>No disability</v>
      </c>
      <c r="E186" s="42">
        <f>'Data Entry'!O215</f>
        <v>0</v>
      </c>
      <c r="F186" s="42">
        <f>'Data Entry'!P215</f>
        <v>0</v>
      </c>
      <c r="G186" s="42">
        <f>'Data Entry'!Q215</f>
        <v>0</v>
      </c>
      <c r="H186" s="291">
        <f t="shared" si="32"/>
        <v>0</v>
      </c>
      <c r="I186" s="42">
        <f>'Data Entry'!R215</f>
        <v>0</v>
      </c>
      <c r="J186" s="42">
        <f>'Data Entry'!S215</f>
        <v>0</v>
      </c>
      <c r="K186" s="42">
        <f>'Data Entry'!T215</f>
        <v>0</v>
      </c>
      <c r="L186" s="42">
        <f>'Data Entry'!U215</f>
        <v>0</v>
      </c>
      <c r="M186" s="291">
        <f t="shared" si="36"/>
        <v>0</v>
      </c>
      <c r="N186" s="42">
        <f>'Data Entry'!V215</f>
        <v>0</v>
      </c>
      <c r="O186" s="42">
        <f>'Data Entry'!W215</f>
        <v>0</v>
      </c>
      <c r="P186" s="291">
        <f t="shared" si="37"/>
        <v>0</v>
      </c>
      <c r="Q186" s="42">
        <f>'Data Entry'!X215</f>
        <v>0</v>
      </c>
      <c r="R186" s="42">
        <f>'Data Entry'!Y215</f>
        <v>0</v>
      </c>
      <c r="S186" s="42">
        <f>'Data Entry'!Z215</f>
        <v>0</v>
      </c>
      <c r="T186" s="291">
        <f t="shared" si="33"/>
        <v>0</v>
      </c>
      <c r="U186" s="42">
        <f>'Data Entry'!AA215</f>
        <v>0</v>
      </c>
      <c r="V186" s="42">
        <f>'Data Entry'!AB215</f>
        <v>0</v>
      </c>
      <c r="W186" s="42">
        <f>'Data Entry'!AC215</f>
        <v>0</v>
      </c>
      <c r="X186" s="42">
        <f>'Data Entry'!AD215</f>
        <v>0</v>
      </c>
      <c r="Y186" s="291">
        <f t="shared" si="38"/>
        <v>0</v>
      </c>
      <c r="Z186" s="42">
        <f>'Data Entry'!AE215</f>
        <v>0</v>
      </c>
      <c r="AA186" s="42">
        <f>'Data Entry'!AF215</f>
        <v>0</v>
      </c>
      <c r="AB186" s="291">
        <f t="shared" si="39"/>
        <v>0</v>
      </c>
      <c r="AC186" s="42">
        <f>'Data Entry'!AH215</f>
        <v>0</v>
      </c>
      <c r="AD186" s="42">
        <f>'Data Entry'!AI215</f>
        <v>0</v>
      </c>
      <c r="AE186" s="42">
        <f>'Data Entry'!AJ215</f>
        <v>0</v>
      </c>
      <c r="AF186" s="42">
        <f>'Data Entry'!AK215</f>
        <v>0</v>
      </c>
      <c r="AG186" s="42">
        <f>'Data Entry'!AL215</f>
        <v>0</v>
      </c>
      <c r="AH186" s="42">
        <f>'Data Entry'!AM215</f>
        <v>0</v>
      </c>
      <c r="AI186" s="42">
        <f>'Data Entry'!AV215</f>
        <v>0</v>
      </c>
      <c r="AJ186" s="42">
        <f>'Data Entry'!AW215</f>
        <v>0</v>
      </c>
      <c r="AK186" s="42">
        <f>'Data Entry'!AX215</f>
        <v>0</v>
      </c>
      <c r="AL186" s="291">
        <f t="shared" si="34"/>
        <v>0</v>
      </c>
      <c r="AM186" s="42">
        <f>'Data Entry'!AY215</f>
        <v>0</v>
      </c>
      <c r="AN186" s="42">
        <f>'Data Entry'!AZ215</f>
        <v>0</v>
      </c>
      <c r="AO186" s="42">
        <f>'Data Entry'!BA215</f>
        <v>0</v>
      </c>
      <c r="AP186" s="42">
        <f>'Data Entry'!BB215</f>
        <v>0</v>
      </c>
      <c r="AQ186" s="291">
        <f t="shared" si="40"/>
        <v>0</v>
      </c>
      <c r="AR186" s="42">
        <f>'Data Entry'!BC215</f>
        <v>0</v>
      </c>
      <c r="AS186" s="42">
        <f>'Data Entry'!BD215</f>
        <v>0</v>
      </c>
      <c r="AT186" s="291">
        <f t="shared" si="41"/>
        <v>0</v>
      </c>
      <c r="AU186" s="42">
        <f>'Data Entry'!BE215</f>
        <v>0</v>
      </c>
      <c r="AV186" s="42">
        <f>'Data Entry'!BF215</f>
        <v>0</v>
      </c>
      <c r="AW186" s="42">
        <f>'Data Entry'!BG215</f>
        <v>0</v>
      </c>
      <c r="AX186" s="291">
        <f t="shared" si="35"/>
        <v>0</v>
      </c>
      <c r="AY186" s="42">
        <f>'Data Entry'!BH215</f>
        <v>0</v>
      </c>
      <c r="AZ186" s="42">
        <f>'Data Entry'!BI215</f>
        <v>0</v>
      </c>
      <c r="BA186" s="42">
        <f>'Data Entry'!BJ215</f>
        <v>0</v>
      </c>
      <c r="BB186" s="42">
        <f>'Data Entry'!BK215</f>
        <v>0</v>
      </c>
      <c r="BC186" s="291">
        <f t="shared" si="42"/>
        <v>0</v>
      </c>
      <c r="BD186" s="42">
        <f>'Data Entry'!BL215</f>
        <v>0</v>
      </c>
      <c r="BE186" s="42">
        <f>'Data Entry'!BM215</f>
        <v>0</v>
      </c>
      <c r="BF186" s="291">
        <f t="shared" si="43"/>
        <v>0</v>
      </c>
      <c r="BG186" s="305">
        <f t="shared" si="44"/>
        <v>0</v>
      </c>
      <c r="BH186" s="288" t="str">
        <f>IFERROR((BG186*'Data Entry'!$F$18)/'Data Entry'!$E$18,"")</f>
        <v/>
      </c>
      <c r="BI186" s="305">
        <f t="shared" si="45"/>
        <v>0</v>
      </c>
      <c r="BJ186" s="288" t="str">
        <f t="shared" si="46"/>
        <v/>
      </c>
      <c r="BK186" s="307" t="str">
        <f t="shared" si="47"/>
        <v/>
      </c>
    </row>
    <row r="187" spans="1:63" ht="27" x14ac:dyDescent="0.2">
      <c r="A187" s="119" t="str">
        <f>'Data Entry'!D216</f>
        <v>Respondent 0183</v>
      </c>
      <c r="B187" s="52">
        <f>'Data Entry'!AN216</f>
        <v>0</v>
      </c>
      <c r="C187" s="52" t="str">
        <f>'Data Entry'!BX216</f>
        <v/>
      </c>
      <c r="D187" s="42" t="str">
        <f>'Data Entry'!BU216</f>
        <v>No disability</v>
      </c>
      <c r="E187" s="42">
        <f>'Data Entry'!O216</f>
        <v>0</v>
      </c>
      <c r="F187" s="42">
        <f>'Data Entry'!P216</f>
        <v>0</v>
      </c>
      <c r="G187" s="42">
        <f>'Data Entry'!Q216</f>
        <v>0</v>
      </c>
      <c r="H187" s="291">
        <f t="shared" si="32"/>
        <v>0</v>
      </c>
      <c r="I187" s="42">
        <f>'Data Entry'!R216</f>
        <v>0</v>
      </c>
      <c r="J187" s="42">
        <f>'Data Entry'!S216</f>
        <v>0</v>
      </c>
      <c r="K187" s="42">
        <f>'Data Entry'!T216</f>
        <v>0</v>
      </c>
      <c r="L187" s="42">
        <f>'Data Entry'!U216</f>
        <v>0</v>
      </c>
      <c r="M187" s="291">
        <f t="shared" si="36"/>
        <v>0</v>
      </c>
      <c r="N187" s="42">
        <f>'Data Entry'!V216</f>
        <v>0</v>
      </c>
      <c r="O187" s="42">
        <f>'Data Entry'!W216</f>
        <v>0</v>
      </c>
      <c r="P187" s="291">
        <f t="shared" si="37"/>
        <v>0</v>
      </c>
      <c r="Q187" s="42">
        <f>'Data Entry'!X216</f>
        <v>0</v>
      </c>
      <c r="R187" s="42">
        <f>'Data Entry'!Y216</f>
        <v>0</v>
      </c>
      <c r="S187" s="42">
        <f>'Data Entry'!Z216</f>
        <v>0</v>
      </c>
      <c r="T187" s="291">
        <f t="shared" si="33"/>
        <v>0</v>
      </c>
      <c r="U187" s="42">
        <f>'Data Entry'!AA216</f>
        <v>0</v>
      </c>
      <c r="V187" s="42">
        <f>'Data Entry'!AB216</f>
        <v>0</v>
      </c>
      <c r="W187" s="42">
        <f>'Data Entry'!AC216</f>
        <v>0</v>
      </c>
      <c r="X187" s="42">
        <f>'Data Entry'!AD216</f>
        <v>0</v>
      </c>
      <c r="Y187" s="291">
        <f t="shared" si="38"/>
        <v>0</v>
      </c>
      <c r="Z187" s="42">
        <f>'Data Entry'!AE216</f>
        <v>0</v>
      </c>
      <c r="AA187" s="42">
        <f>'Data Entry'!AF216</f>
        <v>0</v>
      </c>
      <c r="AB187" s="291">
        <f t="shared" si="39"/>
        <v>0</v>
      </c>
      <c r="AC187" s="42">
        <f>'Data Entry'!AH216</f>
        <v>0</v>
      </c>
      <c r="AD187" s="42">
        <f>'Data Entry'!AI216</f>
        <v>0</v>
      </c>
      <c r="AE187" s="42">
        <f>'Data Entry'!AJ216</f>
        <v>0</v>
      </c>
      <c r="AF187" s="42">
        <f>'Data Entry'!AK216</f>
        <v>0</v>
      </c>
      <c r="AG187" s="42">
        <f>'Data Entry'!AL216</f>
        <v>0</v>
      </c>
      <c r="AH187" s="42">
        <f>'Data Entry'!AM216</f>
        <v>0</v>
      </c>
      <c r="AI187" s="42">
        <f>'Data Entry'!AV216</f>
        <v>0</v>
      </c>
      <c r="AJ187" s="42">
        <f>'Data Entry'!AW216</f>
        <v>0</v>
      </c>
      <c r="AK187" s="42">
        <f>'Data Entry'!AX216</f>
        <v>0</v>
      </c>
      <c r="AL187" s="291">
        <f t="shared" si="34"/>
        <v>0</v>
      </c>
      <c r="AM187" s="42">
        <f>'Data Entry'!AY216</f>
        <v>0</v>
      </c>
      <c r="AN187" s="42">
        <f>'Data Entry'!AZ216</f>
        <v>0</v>
      </c>
      <c r="AO187" s="42">
        <f>'Data Entry'!BA216</f>
        <v>0</v>
      </c>
      <c r="AP187" s="42">
        <f>'Data Entry'!BB216</f>
        <v>0</v>
      </c>
      <c r="AQ187" s="291">
        <f t="shared" si="40"/>
        <v>0</v>
      </c>
      <c r="AR187" s="42">
        <f>'Data Entry'!BC216</f>
        <v>0</v>
      </c>
      <c r="AS187" s="42">
        <f>'Data Entry'!BD216</f>
        <v>0</v>
      </c>
      <c r="AT187" s="291">
        <f t="shared" si="41"/>
        <v>0</v>
      </c>
      <c r="AU187" s="42">
        <f>'Data Entry'!BE216</f>
        <v>0</v>
      </c>
      <c r="AV187" s="42">
        <f>'Data Entry'!BF216</f>
        <v>0</v>
      </c>
      <c r="AW187" s="42">
        <f>'Data Entry'!BG216</f>
        <v>0</v>
      </c>
      <c r="AX187" s="291">
        <f t="shared" si="35"/>
        <v>0</v>
      </c>
      <c r="AY187" s="42">
        <f>'Data Entry'!BH216</f>
        <v>0</v>
      </c>
      <c r="AZ187" s="42">
        <f>'Data Entry'!BI216</f>
        <v>0</v>
      </c>
      <c r="BA187" s="42">
        <f>'Data Entry'!BJ216</f>
        <v>0</v>
      </c>
      <c r="BB187" s="42">
        <f>'Data Entry'!BK216</f>
        <v>0</v>
      </c>
      <c r="BC187" s="291">
        <f t="shared" si="42"/>
        <v>0</v>
      </c>
      <c r="BD187" s="42">
        <f>'Data Entry'!BL216</f>
        <v>0</v>
      </c>
      <c r="BE187" s="42">
        <f>'Data Entry'!BM216</f>
        <v>0</v>
      </c>
      <c r="BF187" s="291">
        <f t="shared" si="43"/>
        <v>0</v>
      </c>
      <c r="BG187" s="305">
        <f t="shared" si="44"/>
        <v>0</v>
      </c>
      <c r="BH187" s="288" t="str">
        <f>IFERROR((BG187*'Data Entry'!$F$18)/'Data Entry'!$E$18,"")</f>
        <v/>
      </c>
      <c r="BI187" s="305">
        <f t="shared" si="45"/>
        <v>0</v>
      </c>
      <c r="BJ187" s="288" t="str">
        <f t="shared" si="46"/>
        <v/>
      </c>
      <c r="BK187" s="307" t="str">
        <f t="shared" si="47"/>
        <v/>
      </c>
    </row>
    <row r="188" spans="1:63" ht="27" x14ac:dyDescent="0.2">
      <c r="A188" s="119" t="str">
        <f>'Data Entry'!D217</f>
        <v>Respondent 0184</v>
      </c>
      <c r="B188" s="52">
        <f>'Data Entry'!AN217</f>
        <v>0</v>
      </c>
      <c r="C188" s="52" t="str">
        <f>'Data Entry'!BX217</f>
        <v/>
      </c>
      <c r="D188" s="42" t="str">
        <f>'Data Entry'!BU217</f>
        <v>No disability</v>
      </c>
      <c r="E188" s="42">
        <f>'Data Entry'!O217</f>
        <v>0</v>
      </c>
      <c r="F188" s="42">
        <f>'Data Entry'!P217</f>
        <v>0</v>
      </c>
      <c r="G188" s="42">
        <f>'Data Entry'!Q217</f>
        <v>0</v>
      </c>
      <c r="H188" s="291">
        <f t="shared" si="32"/>
        <v>0</v>
      </c>
      <c r="I188" s="42">
        <f>'Data Entry'!R217</f>
        <v>0</v>
      </c>
      <c r="J188" s="42">
        <f>'Data Entry'!S217</f>
        <v>0</v>
      </c>
      <c r="K188" s="42">
        <f>'Data Entry'!T217</f>
        <v>0</v>
      </c>
      <c r="L188" s="42">
        <f>'Data Entry'!U217</f>
        <v>0</v>
      </c>
      <c r="M188" s="291">
        <f t="shared" si="36"/>
        <v>0</v>
      </c>
      <c r="N188" s="42">
        <f>'Data Entry'!V217</f>
        <v>0</v>
      </c>
      <c r="O188" s="42">
        <f>'Data Entry'!W217</f>
        <v>0</v>
      </c>
      <c r="P188" s="291">
        <f t="shared" si="37"/>
        <v>0</v>
      </c>
      <c r="Q188" s="42">
        <f>'Data Entry'!X217</f>
        <v>0</v>
      </c>
      <c r="R188" s="42">
        <f>'Data Entry'!Y217</f>
        <v>0</v>
      </c>
      <c r="S188" s="42">
        <f>'Data Entry'!Z217</f>
        <v>0</v>
      </c>
      <c r="T188" s="291">
        <f t="shared" si="33"/>
        <v>0</v>
      </c>
      <c r="U188" s="42">
        <f>'Data Entry'!AA217</f>
        <v>0</v>
      </c>
      <c r="V188" s="42">
        <f>'Data Entry'!AB217</f>
        <v>0</v>
      </c>
      <c r="W188" s="42">
        <f>'Data Entry'!AC217</f>
        <v>0</v>
      </c>
      <c r="X188" s="42">
        <f>'Data Entry'!AD217</f>
        <v>0</v>
      </c>
      <c r="Y188" s="291">
        <f t="shared" si="38"/>
        <v>0</v>
      </c>
      <c r="Z188" s="42">
        <f>'Data Entry'!AE217</f>
        <v>0</v>
      </c>
      <c r="AA188" s="42">
        <f>'Data Entry'!AF217</f>
        <v>0</v>
      </c>
      <c r="AB188" s="291">
        <f t="shared" si="39"/>
        <v>0</v>
      </c>
      <c r="AC188" s="42">
        <f>'Data Entry'!AH217</f>
        <v>0</v>
      </c>
      <c r="AD188" s="42">
        <f>'Data Entry'!AI217</f>
        <v>0</v>
      </c>
      <c r="AE188" s="42">
        <f>'Data Entry'!AJ217</f>
        <v>0</v>
      </c>
      <c r="AF188" s="42">
        <f>'Data Entry'!AK217</f>
        <v>0</v>
      </c>
      <c r="AG188" s="42">
        <f>'Data Entry'!AL217</f>
        <v>0</v>
      </c>
      <c r="AH188" s="42">
        <f>'Data Entry'!AM217</f>
        <v>0</v>
      </c>
      <c r="AI188" s="42">
        <f>'Data Entry'!AV217</f>
        <v>0</v>
      </c>
      <c r="AJ188" s="42">
        <f>'Data Entry'!AW217</f>
        <v>0</v>
      </c>
      <c r="AK188" s="42">
        <f>'Data Entry'!AX217</f>
        <v>0</v>
      </c>
      <c r="AL188" s="291">
        <f t="shared" si="34"/>
        <v>0</v>
      </c>
      <c r="AM188" s="42">
        <f>'Data Entry'!AY217</f>
        <v>0</v>
      </c>
      <c r="AN188" s="42">
        <f>'Data Entry'!AZ217</f>
        <v>0</v>
      </c>
      <c r="AO188" s="42">
        <f>'Data Entry'!BA217</f>
        <v>0</v>
      </c>
      <c r="AP188" s="42">
        <f>'Data Entry'!BB217</f>
        <v>0</v>
      </c>
      <c r="AQ188" s="291">
        <f t="shared" si="40"/>
        <v>0</v>
      </c>
      <c r="AR188" s="42">
        <f>'Data Entry'!BC217</f>
        <v>0</v>
      </c>
      <c r="AS188" s="42">
        <f>'Data Entry'!BD217</f>
        <v>0</v>
      </c>
      <c r="AT188" s="291">
        <f t="shared" si="41"/>
        <v>0</v>
      </c>
      <c r="AU188" s="42">
        <f>'Data Entry'!BE217</f>
        <v>0</v>
      </c>
      <c r="AV188" s="42">
        <f>'Data Entry'!BF217</f>
        <v>0</v>
      </c>
      <c r="AW188" s="42">
        <f>'Data Entry'!BG217</f>
        <v>0</v>
      </c>
      <c r="AX188" s="291">
        <f t="shared" si="35"/>
        <v>0</v>
      </c>
      <c r="AY188" s="42">
        <f>'Data Entry'!BH217</f>
        <v>0</v>
      </c>
      <c r="AZ188" s="42">
        <f>'Data Entry'!BI217</f>
        <v>0</v>
      </c>
      <c r="BA188" s="42">
        <f>'Data Entry'!BJ217</f>
        <v>0</v>
      </c>
      <c r="BB188" s="42">
        <f>'Data Entry'!BK217</f>
        <v>0</v>
      </c>
      <c r="BC188" s="291">
        <f t="shared" si="42"/>
        <v>0</v>
      </c>
      <c r="BD188" s="42">
        <f>'Data Entry'!BL217</f>
        <v>0</v>
      </c>
      <c r="BE188" s="42">
        <f>'Data Entry'!BM217</f>
        <v>0</v>
      </c>
      <c r="BF188" s="291">
        <f t="shared" si="43"/>
        <v>0</v>
      </c>
      <c r="BG188" s="305">
        <f t="shared" si="44"/>
        <v>0</v>
      </c>
      <c r="BH188" s="288" t="str">
        <f>IFERROR((BG188*'Data Entry'!$F$18)/'Data Entry'!$E$18,"")</f>
        <v/>
      </c>
      <c r="BI188" s="305">
        <f t="shared" si="45"/>
        <v>0</v>
      </c>
      <c r="BJ188" s="288" t="str">
        <f t="shared" si="46"/>
        <v/>
      </c>
      <c r="BK188" s="307" t="str">
        <f t="shared" si="47"/>
        <v/>
      </c>
    </row>
    <row r="189" spans="1:63" ht="27" x14ac:dyDescent="0.2">
      <c r="A189" s="119" t="str">
        <f>'Data Entry'!D218</f>
        <v>Respondent 0185</v>
      </c>
      <c r="B189" s="52">
        <f>'Data Entry'!AN218</f>
        <v>0</v>
      </c>
      <c r="C189" s="52" t="str">
        <f>'Data Entry'!BX218</f>
        <v/>
      </c>
      <c r="D189" s="42" t="str">
        <f>'Data Entry'!BU218</f>
        <v>No disability</v>
      </c>
      <c r="E189" s="42">
        <f>'Data Entry'!O218</f>
        <v>0</v>
      </c>
      <c r="F189" s="42">
        <f>'Data Entry'!P218</f>
        <v>0</v>
      </c>
      <c r="G189" s="42">
        <f>'Data Entry'!Q218</f>
        <v>0</v>
      </c>
      <c r="H189" s="291">
        <f t="shared" si="32"/>
        <v>0</v>
      </c>
      <c r="I189" s="42">
        <f>'Data Entry'!R218</f>
        <v>0</v>
      </c>
      <c r="J189" s="42">
        <f>'Data Entry'!S218</f>
        <v>0</v>
      </c>
      <c r="K189" s="42">
        <f>'Data Entry'!T218</f>
        <v>0</v>
      </c>
      <c r="L189" s="42">
        <f>'Data Entry'!U218</f>
        <v>0</v>
      </c>
      <c r="M189" s="291">
        <f t="shared" si="36"/>
        <v>0</v>
      </c>
      <c r="N189" s="42">
        <f>'Data Entry'!V218</f>
        <v>0</v>
      </c>
      <c r="O189" s="42">
        <f>'Data Entry'!W218</f>
        <v>0</v>
      </c>
      <c r="P189" s="291">
        <f t="shared" si="37"/>
        <v>0</v>
      </c>
      <c r="Q189" s="42">
        <f>'Data Entry'!X218</f>
        <v>0</v>
      </c>
      <c r="R189" s="42">
        <f>'Data Entry'!Y218</f>
        <v>0</v>
      </c>
      <c r="S189" s="42">
        <f>'Data Entry'!Z218</f>
        <v>0</v>
      </c>
      <c r="T189" s="291">
        <f t="shared" si="33"/>
        <v>0</v>
      </c>
      <c r="U189" s="42">
        <f>'Data Entry'!AA218</f>
        <v>0</v>
      </c>
      <c r="V189" s="42">
        <f>'Data Entry'!AB218</f>
        <v>0</v>
      </c>
      <c r="W189" s="42">
        <f>'Data Entry'!AC218</f>
        <v>0</v>
      </c>
      <c r="X189" s="42">
        <f>'Data Entry'!AD218</f>
        <v>0</v>
      </c>
      <c r="Y189" s="291">
        <f t="shared" si="38"/>
        <v>0</v>
      </c>
      <c r="Z189" s="42">
        <f>'Data Entry'!AE218</f>
        <v>0</v>
      </c>
      <c r="AA189" s="42">
        <f>'Data Entry'!AF218</f>
        <v>0</v>
      </c>
      <c r="AB189" s="291">
        <f t="shared" si="39"/>
        <v>0</v>
      </c>
      <c r="AC189" s="42">
        <f>'Data Entry'!AH218</f>
        <v>0</v>
      </c>
      <c r="AD189" s="42">
        <f>'Data Entry'!AI218</f>
        <v>0</v>
      </c>
      <c r="AE189" s="42">
        <f>'Data Entry'!AJ218</f>
        <v>0</v>
      </c>
      <c r="AF189" s="42">
        <f>'Data Entry'!AK218</f>
        <v>0</v>
      </c>
      <c r="AG189" s="42">
        <f>'Data Entry'!AL218</f>
        <v>0</v>
      </c>
      <c r="AH189" s="42">
        <f>'Data Entry'!AM218</f>
        <v>0</v>
      </c>
      <c r="AI189" s="42">
        <f>'Data Entry'!AV218</f>
        <v>0</v>
      </c>
      <c r="AJ189" s="42">
        <f>'Data Entry'!AW218</f>
        <v>0</v>
      </c>
      <c r="AK189" s="42">
        <f>'Data Entry'!AX218</f>
        <v>0</v>
      </c>
      <c r="AL189" s="291">
        <f t="shared" si="34"/>
        <v>0</v>
      </c>
      <c r="AM189" s="42">
        <f>'Data Entry'!AY218</f>
        <v>0</v>
      </c>
      <c r="AN189" s="42">
        <f>'Data Entry'!AZ218</f>
        <v>0</v>
      </c>
      <c r="AO189" s="42">
        <f>'Data Entry'!BA218</f>
        <v>0</v>
      </c>
      <c r="AP189" s="42">
        <f>'Data Entry'!BB218</f>
        <v>0</v>
      </c>
      <c r="AQ189" s="291">
        <f t="shared" si="40"/>
        <v>0</v>
      </c>
      <c r="AR189" s="42">
        <f>'Data Entry'!BC218</f>
        <v>0</v>
      </c>
      <c r="AS189" s="42">
        <f>'Data Entry'!BD218</f>
        <v>0</v>
      </c>
      <c r="AT189" s="291">
        <f t="shared" si="41"/>
        <v>0</v>
      </c>
      <c r="AU189" s="42">
        <f>'Data Entry'!BE218</f>
        <v>0</v>
      </c>
      <c r="AV189" s="42">
        <f>'Data Entry'!BF218</f>
        <v>0</v>
      </c>
      <c r="AW189" s="42">
        <f>'Data Entry'!BG218</f>
        <v>0</v>
      </c>
      <c r="AX189" s="291">
        <f t="shared" si="35"/>
        <v>0</v>
      </c>
      <c r="AY189" s="42">
        <f>'Data Entry'!BH218</f>
        <v>0</v>
      </c>
      <c r="AZ189" s="42">
        <f>'Data Entry'!BI218</f>
        <v>0</v>
      </c>
      <c r="BA189" s="42">
        <f>'Data Entry'!BJ218</f>
        <v>0</v>
      </c>
      <c r="BB189" s="42">
        <f>'Data Entry'!BK218</f>
        <v>0</v>
      </c>
      <c r="BC189" s="291">
        <f t="shared" si="42"/>
        <v>0</v>
      </c>
      <c r="BD189" s="42">
        <f>'Data Entry'!BL218</f>
        <v>0</v>
      </c>
      <c r="BE189" s="42">
        <f>'Data Entry'!BM218</f>
        <v>0</v>
      </c>
      <c r="BF189" s="291">
        <f t="shared" si="43"/>
        <v>0</v>
      </c>
      <c r="BG189" s="305">
        <f t="shared" si="44"/>
        <v>0</v>
      </c>
      <c r="BH189" s="288" t="str">
        <f>IFERROR((BG189*'Data Entry'!$F$18)/'Data Entry'!$E$18,"")</f>
        <v/>
      </c>
      <c r="BI189" s="305">
        <f t="shared" si="45"/>
        <v>0</v>
      </c>
      <c r="BJ189" s="288" t="str">
        <f t="shared" si="46"/>
        <v/>
      </c>
      <c r="BK189" s="307" t="str">
        <f t="shared" si="47"/>
        <v/>
      </c>
    </row>
    <row r="190" spans="1:63" ht="27" x14ac:dyDescent="0.2">
      <c r="A190" s="119" t="str">
        <f>'Data Entry'!D219</f>
        <v>Respondent 0186</v>
      </c>
      <c r="B190" s="52">
        <f>'Data Entry'!AN219</f>
        <v>0</v>
      </c>
      <c r="C190" s="52" t="str">
        <f>'Data Entry'!BX219</f>
        <v/>
      </c>
      <c r="D190" s="42" t="str">
        <f>'Data Entry'!BU219</f>
        <v>No disability</v>
      </c>
      <c r="E190" s="42">
        <f>'Data Entry'!O219</f>
        <v>0</v>
      </c>
      <c r="F190" s="42">
        <f>'Data Entry'!P219</f>
        <v>0</v>
      </c>
      <c r="G190" s="42">
        <f>'Data Entry'!Q219</f>
        <v>0</v>
      </c>
      <c r="H190" s="291">
        <f t="shared" si="32"/>
        <v>0</v>
      </c>
      <c r="I190" s="42">
        <f>'Data Entry'!R219</f>
        <v>0</v>
      </c>
      <c r="J190" s="42">
        <f>'Data Entry'!S219</f>
        <v>0</v>
      </c>
      <c r="K190" s="42">
        <f>'Data Entry'!T219</f>
        <v>0</v>
      </c>
      <c r="L190" s="42">
        <f>'Data Entry'!U219</f>
        <v>0</v>
      </c>
      <c r="M190" s="291">
        <f t="shared" si="36"/>
        <v>0</v>
      </c>
      <c r="N190" s="42">
        <f>'Data Entry'!V219</f>
        <v>0</v>
      </c>
      <c r="O190" s="42">
        <f>'Data Entry'!W219</f>
        <v>0</v>
      </c>
      <c r="P190" s="291">
        <f t="shared" si="37"/>
        <v>0</v>
      </c>
      <c r="Q190" s="42">
        <f>'Data Entry'!X219</f>
        <v>0</v>
      </c>
      <c r="R190" s="42">
        <f>'Data Entry'!Y219</f>
        <v>0</v>
      </c>
      <c r="S190" s="42">
        <f>'Data Entry'!Z219</f>
        <v>0</v>
      </c>
      <c r="T190" s="291">
        <f t="shared" si="33"/>
        <v>0</v>
      </c>
      <c r="U190" s="42">
        <f>'Data Entry'!AA219</f>
        <v>0</v>
      </c>
      <c r="V190" s="42">
        <f>'Data Entry'!AB219</f>
        <v>0</v>
      </c>
      <c r="W190" s="42">
        <f>'Data Entry'!AC219</f>
        <v>0</v>
      </c>
      <c r="X190" s="42">
        <f>'Data Entry'!AD219</f>
        <v>0</v>
      </c>
      <c r="Y190" s="291">
        <f t="shared" si="38"/>
        <v>0</v>
      </c>
      <c r="Z190" s="42">
        <f>'Data Entry'!AE219</f>
        <v>0</v>
      </c>
      <c r="AA190" s="42">
        <f>'Data Entry'!AF219</f>
        <v>0</v>
      </c>
      <c r="AB190" s="291">
        <f t="shared" si="39"/>
        <v>0</v>
      </c>
      <c r="AC190" s="42">
        <f>'Data Entry'!AH219</f>
        <v>0</v>
      </c>
      <c r="AD190" s="42">
        <f>'Data Entry'!AI219</f>
        <v>0</v>
      </c>
      <c r="AE190" s="42">
        <f>'Data Entry'!AJ219</f>
        <v>0</v>
      </c>
      <c r="AF190" s="42">
        <f>'Data Entry'!AK219</f>
        <v>0</v>
      </c>
      <c r="AG190" s="42">
        <f>'Data Entry'!AL219</f>
        <v>0</v>
      </c>
      <c r="AH190" s="42">
        <f>'Data Entry'!AM219</f>
        <v>0</v>
      </c>
      <c r="AI190" s="42">
        <f>'Data Entry'!AV219</f>
        <v>0</v>
      </c>
      <c r="AJ190" s="42">
        <f>'Data Entry'!AW219</f>
        <v>0</v>
      </c>
      <c r="AK190" s="42">
        <f>'Data Entry'!AX219</f>
        <v>0</v>
      </c>
      <c r="AL190" s="291">
        <f t="shared" si="34"/>
        <v>0</v>
      </c>
      <c r="AM190" s="42">
        <f>'Data Entry'!AY219</f>
        <v>0</v>
      </c>
      <c r="AN190" s="42">
        <f>'Data Entry'!AZ219</f>
        <v>0</v>
      </c>
      <c r="AO190" s="42">
        <f>'Data Entry'!BA219</f>
        <v>0</v>
      </c>
      <c r="AP190" s="42">
        <f>'Data Entry'!BB219</f>
        <v>0</v>
      </c>
      <c r="AQ190" s="291">
        <f t="shared" si="40"/>
        <v>0</v>
      </c>
      <c r="AR190" s="42">
        <f>'Data Entry'!BC219</f>
        <v>0</v>
      </c>
      <c r="AS190" s="42">
        <f>'Data Entry'!BD219</f>
        <v>0</v>
      </c>
      <c r="AT190" s="291">
        <f t="shared" si="41"/>
        <v>0</v>
      </c>
      <c r="AU190" s="42">
        <f>'Data Entry'!BE219</f>
        <v>0</v>
      </c>
      <c r="AV190" s="42">
        <f>'Data Entry'!BF219</f>
        <v>0</v>
      </c>
      <c r="AW190" s="42">
        <f>'Data Entry'!BG219</f>
        <v>0</v>
      </c>
      <c r="AX190" s="291">
        <f t="shared" si="35"/>
        <v>0</v>
      </c>
      <c r="AY190" s="42">
        <f>'Data Entry'!BH219</f>
        <v>0</v>
      </c>
      <c r="AZ190" s="42">
        <f>'Data Entry'!BI219</f>
        <v>0</v>
      </c>
      <c r="BA190" s="42">
        <f>'Data Entry'!BJ219</f>
        <v>0</v>
      </c>
      <c r="BB190" s="42">
        <f>'Data Entry'!BK219</f>
        <v>0</v>
      </c>
      <c r="BC190" s="291">
        <f t="shared" si="42"/>
        <v>0</v>
      </c>
      <c r="BD190" s="42">
        <f>'Data Entry'!BL219</f>
        <v>0</v>
      </c>
      <c r="BE190" s="42">
        <f>'Data Entry'!BM219</f>
        <v>0</v>
      </c>
      <c r="BF190" s="291">
        <f t="shared" si="43"/>
        <v>0</v>
      </c>
      <c r="BG190" s="305">
        <f t="shared" si="44"/>
        <v>0</v>
      </c>
      <c r="BH190" s="288" t="str">
        <f>IFERROR((BG190*'Data Entry'!$F$18)/'Data Entry'!$E$18,"")</f>
        <v/>
      </c>
      <c r="BI190" s="305">
        <f t="shared" si="45"/>
        <v>0</v>
      </c>
      <c r="BJ190" s="288" t="str">
        <f t="shared" si="46"/>
        <v/>
      </c>
      <c r="BK190" s="307" t="str">
        <f t="shared" si="47"/>
        <v/>
      </c>
    </row>
    <row r="191" spans="1:63" ht="27" x14ac:dyDescent="0.2">
      <c r="A191" s="119" t="str">
        <f>'Data Entry'!D220</f>
        <v>Respondent 0187</v>
      </c>
      <c r="B191" s="52">
        <f>'Data Entry'!AN220</f>
        <v>0</v>
      </c>
      <c r="C191" s="52" t="str">
        <f>'Data Entry'!BX220</f>
        <v/>
      </c>
      <c r="D191" s="42" t="str">
        <f>'Data Entry'!BU220</f>
        <v>No disability</v>
      </c>
      <c r="E191" s="42">
        <f>'Data Entry'!O220</f>
        <v>0</v>
      </c>
      <c r="F191" s="42">
        <f>'Data Entry'!P220</f>
        <v>0</v>
      </c>
      <c r="G191" s="42">
        <f>'Data Entry'!Q220</f>
        <v>0</v>
      </c>
      <c r="H191" s="291">
        <f t="shared" si="32"/>
        <v>0</v>
      </c>
      <c r="I191" s="42">
        <f>'Data Entry'!R220</f>
        <v>0</v>
      </c>
      <c r="J191" s="42">
        <f>'Data Entry'!S220</f>
        <v>0</v>
      </c>
      <c r="K191" s="42">
        <f>'Data Entry'!T220</f>
        <v>0</v>
      </c>
      <c r="L191" s="42">
        <f>'Data Entry'!U220</f>
        <v>0</v>
      </c>
      <c r="M191" s="291">
        <f t="shared" si="36"/>
        <v>0</v>
      </c>
      <c r="N191" s="42">
        <f>'Data Entry'!V220</f>
        <v>0</v>
      </c>
      <c r="O191" s="42">
        <f>'Data Entry'!W220</f>
        <v>0</v>
      </c>
      <c r="P191" s="291">
        <f t="shared" si="37"/>
        <v>0</v>
      </c>
      <c r="Q191" s="42">
        <f>'Data Entry'!X220</f>
        <v>0</v>
      </c>
      <c r="R191" s="42">
        <f>'Data Entry'!Y220</f>
        <v>0</v>
      </c>
      <c r="S191" s="42">
        <f>'Data Entry'!Z220</f>
        <v>0</v>
      </c>
      <c r="T191" s="291">
        <f t="shared" si="33"/>
        <v>0</v>
      </c>
      <c r="U191" s="42">
        <f>'Data Entry'!AA220</f>
        <v>0</v>
      </c>
      <c r="V191" s="42">
        <f>'Data Entry'!AB220</f>
        <v>0</v>
      </c>
      <c r="W191" s="42">
        <f>'Data Entry'!AC220</f>
        <v>0</v>
      </c>
      <c r="X191" s="42">
        <f>'Data Entry'!AD220</f>
        <v>0</v>
      </c>
      <c r="Y191" s="291">
        <f t="shared" si="38"/>
        <v>0</v>
      </c>
      <c r="Z191" s="42">
        <f>'Data Entry'!AE220</f>
        <v>0</v>
      </c>
      <c r="AA191" s="42">
        <f>'Data Entry'!AF220</f>
        <v>0</v>
      </c>
      <c r="AB191" s="291">
        <f t="shared" si="39"/>
        <v>0</v>
      </c>
      <c r="AC191" s="42">
        <f>'Data Entry'!AH220</f>
        <v>0</v>
      </c>
      <c r="AD191" s="42">
        <f>'Data Entry'!AI220</f>
        <v>0</v>
      </c>
      <c r="AE191" s="42">
        <f>'Data Entry'!AJ220</f>
        <v>0</v>
      </c>
      <c r="AF191" s="42">
        <f>'Data Entry'!AK220</f>
        <v>0</v>
      </c>
      <c r="AG191" s="42">
        <f>'Data Entry'!AL220</f>
        <v>0</v>
      </c>
      <c r="AH191" s="42">
        <f>'Data Entry'!AM220</f>
        <v>0</v>
      </c>
      <c r="AI191" s="42">
        <f>'Data Entry'!AV220</f>
        <v>0</v>
      </c>
      <c r="AJ191" s="42">
        <f>'Data Entry'!AW220</f>
        <v>0</v>
      </c>
      <c r="AK191" s="42">
        <f>'Data Entry'!AX220</f>
        <v>0</v>
      </c>
      <c r="AL191" s="291">
        <f t="shared" si="34"/>
        <v>0</v>
      </c>
      <c r="AM191" s="42">
        <f>'Data Entry'!AY220</f>
        <v>0</v>
      </c>
      <c r="AN191" s="42">
        <f>'Data Entry'!AZ220</f>
        <v>0</v>
      </c>
      <c r="AO191" s="42">
        <f>'Data Entry'!BA220</f>
        <v>0</v>
      </c>
      <c r="AP191" s="42">
        <f>'Data Entry'!BB220</f>
        <v>0</v>
      </c>
      <c r="AQ191" s="291">
        <f t="shared" si="40"/>
        <v>0</v>
      </c>
      <c r="AR191" s="42">
        <f>'Data Entry'!BC220</f>
        <v>0</v>
      </c>
      <c r="AS191" s="42">
        <f>'Data Entry'!BD220</f>
        <v>0</v>
      </c>
      <c r="AT191" s="291">
        <f t="shared" si="41"/>
        <v>0</v>
      </c>
      <c r="AU191" s="42">
        <f>'Data Entry'!BE220</f>
        <v>0</v>
      </c>
      <c r="AV191" s="42">
        <f>'Data Entry'!BF220</f>
        <v>0</v>
      </c>
      <c r="AW191" s="42">
        <f>'Data Entry'!BG220</f>
        <v>0</v>
      </c>
      <c r="AX191" s="291">
        <f t="shared" si="35"/>
        <v>0</v>
      </c>
      <c r="AY191" s="42">
        <f>'Data Entry'!BH220</f>
        <v>0</v>
      </c>
      <c r="AZ191" s="42">
        <f>'Data Entry'!BI220</f>
        <v>0</v>
      </c>
      <c r="BA191" s="42">
        <f>'Data Entry'!BJ220</f>
        <v>0</v>
      </c>
      <c r="BB191" s="42">
        <f>'Data Entry'!BK220</f>
        <v>0</v>
      </c>
      <c r="BC191" s="291">
        <f t="shared" si="42"/>
        <v>0</v>
      </c>
      <c r="BD191" s="42">
        <f>'Data Entry'!BL220</f>
        <v>0</v>
      </c>
      <c r="BE191" s="42">
        <f>'Data Entry'!BM220</f>
        <v>0</v>
      </c>
      <c r="BF191" s="291">
        <f t="shared" si="43"/>
        <v>0</v>
      </c>
      <c r="BG191" s="305">
        <f t="shared" si="44"/>
        <v>0</v>
      </c>
      <c r="BH191" s="288" t="str">
        <f>IFERROR((BG191*'Data Entry'!$F$18)/'Data Entry'!$E$18,"")</f>
        <v/>
      </c>
      <c r="BI191" s="305">
        <f t="shared" si="45"/>
        <v>0</v>
      </c>
      <c r="BJ191" s="288" t="str">
        <f t="shared" si="46"/>
        <v/>
      </c>
      <c r="BK191" s="307" t="str">
        <f t="shared" si="47"/>
        <v/>
      </c>
    </row>
    <row r="192" spans="1:63" ht="27" x14ac:dyDescent="0.2">
      <c r="A192" s="119" t="str">
        <f>'Data Entry'!D221</f>
        <v>Respondent 0188</v>
      </c>
      <c r="B192" s="52">
        <f>'Data Entry'!AN221</f>
        <v>0</v>
      </c>
      <c r="C192" s="52" t="str">
        <f>'Data Entry'!BX221</f>
        <v/>
      </c>
      <c r="D192" s="42" t="str">
        <f>'Data Entry'!BU221</f>
        <v>No disability</v>
      </c>
      <c r="E192" s="42">
        <f>'Data Entry'!O221</f>
        <v>0</v>
      </c>
      <c r="F192" s="42">
        <f>'Data Entry'!P221</f>
        <v>0</v>
      </c>
      <c r="G192" s="42">
        <f>'Data Entry'!Q221</f>
        <v>0</v>
      </c>
      <c r="H192" s="291">
        <f t="shared" si="32"/>
        <v>0</v>
      </c>
      <c r="I192" s="42">
        <f>'Data Entry'!R221</f>
        <v>0</v>
      </c>
      <c r="J192" s="42">
        <f>'Data Entry'!S221</f>
        <v>0</v>
      </c>
      <c r="K192" s="42">
        <f>'Data Entry'!T221</f>
        <v>0</v>
      </c>
      <c r="L192" s="42">
        <f>'Data Entry'!U221</f>
        <v>0</v>
      </c>
      <c r="M192" s="291">
        <f t="shared" si="36"/>
        <v>0</v>
      </c>
      <c r="N192" s="42">
        <f>'Data Entry'!V221</f>
        <v>0</v>
      </c>
      <c r="O192" s="42">
        <f>'Data Entry'!W221</f>
        <v>0</v>
      </c>
      <c r="P192" s="291">
        <f t="shared" si="37"/>
        <v>0</v>
      </c>
      <c r="Q192" s="42">
        <f>'Data Entry'!X221</f>
        <v>0</v>
      </c>
      <c r="R192" s="42">
        <f>'Data Entry'!Y221</f>
        <v>0</v>
      </c>
      <c r="S192" s="42">
        <f>'Data Entry'!Z221</f>
        <v>0</v>
      </c>
      <c r="T192" s="291">
        <f t="shared" si="33"/>
        <v>0</v>
      </c>
      <c r="U192" s="42">
        <f>'Data Entry'!AA221</f>
        <v>0</v>
      </c>
      <c r="V192" s="42">
        <f>'Data Entry'!AB221</f>
        <v>0</v>
      </c>
      <c r="W192" s="42">
        <f>'Data Entry'!AC221</f>
        <v>0</v>
      </c>
      <c r="X192" s="42">
        <f>'Data Entry'!AD221</f>
        <v>0</v>
      </c>
      <c r="Y192" s="291">
        <f t="shared" si="38"/>
        <v>0</v>
      </c>
      <c r="Z192" s="42">
        <f>'Data Entry'!AE221</f>
        <v>0</v>
      </c>
      <c r="AA192" s="42">
        <f>'Data Entry'!AF221</f>
        <v>0</v>
      </c>
      <c r="AB192" s="291">
        <f t="shared" si="39"/>
        <v>0</v>
      </c>
      <c r="AC192" s="42">
        <f>'Data Entry'!AH221</f>
        <v>0</v>
      </c>
      <c r="AD192" s="42">
        <f>'Data Entry'!AI221</f>
        <v>0</v>
      </c>
      <c r="AE192" s="42">
        <f>'Data Entry'!AJ221</f>
        <v>0</v>
      </c>
      <c r="AF192" s="42">
        <f>'Data Entry'!AK221</f>
        <v>0</v>
      </c>
      <c r="AG192" s="42">
        <f>'Data Entry'!AL221</f>
        <v>0</v>
      </c>
      <c r="AH192" s="42">
        <f>'Data Entry'!AM221</f>
        <v>0</v>
      </c>
      <c r="AI192" s="42">
        <f>'Data Entry'!AV221</f>
        <v>0</v>
      </c>
      <c r="AJ192" s="42">
        <f>'Data Entry'!AW221</f>
        <v>0</v>
      </c>
      <c r="AK192" s="42">
        <f>'Data Entry'!AX221</f>
        <v>0</v>
      </c>
      <c r="AL192" s="291">
        <f t="shared" si="34"/>
        <v>0</v>
      </c>
      <c r="AM192" s="42">
        <f>'Data Entry'!AY221</f>
        <v>0</v>
      </c>
      <c r="AN192" s="42">
        <f>'Data Entry'!AZ221</f>
        <v>0</v>
      </c>
      <c r="AO192" s="42">
        <f>'Data Entry'!BA221</f>
        <v>0</v>
      </c>
      <c r="AP192" s="42">
        <f>'Data Entry'!BB221</f>
        <v>0</v>
      </c>
      <c r="AQ192" s="291">
        <f t="shared" si="40"/>
        <v>0</v>
      </c>
      <c r="AR192" s="42">
        <f>'Data Entry'!BC221</f>
        <v>0</v>
      </c>
      <c r="AS192" s="42">
        <f>'Data Entry'!BD221</f>
        <v>0</v>
      </c>
      <c r="AT192" s="291">
        <f t="shared" si="41"/>
        <v>0</v>
      </c>
      <c r="AU192" s="42">
        <f>'Data Entry'!BE221</f>
        <v>0</v>
      </c>
      <c r="AV192" s="42">
        <f>'Data Entry'!BF221</f>
        <v>0</v>
      </c>
      <c r="AW192" s="42">
        <f>'Data Entry'!BG221</f>
        <v>0</v>
      </c>
      <c r="AX192" s="291">
        <f t="shared" si="35"/>
        <v>0</v>
      </c>
      <c r="AY192" s="42">
        <f>'Data Entry'!BH221</f>
        <v>0</v>
      </c>
      <c r="AZ192" s="42">
        <f>'Data Entry'!BI221</f>
        <v>0</v>
      </c>
      <c r="BA192" s="42">
        <f>'Data Entry'!BJ221</f>
        <v>0</v>
      </c>
      <c r="BB192" s="42">
        <f>'Data Entry'!BK221</f>
        <v>0</v>
      </c>
      <c r="BC192" s="291">
        <f t="shared" si="42"/>
        <v>0</v>
      </c>
      <c r="BD192" s="42">
        <f>'Data Entry'!BL221</f>
        <v>0</v>
      </c>
      <c r="BE192" s="42">
        <f>'Data Entry'!BM221</f>
        <v>0</v>
      </c>
      <c r="BF192" s="291">
        <f t="shared" si="43"/>
        <v>0</v>
      </c>
      <c r="BG192" s="305">
        <f t="shared" si="44"/>
        <v>0</v>
      </c>
      <c r="BH192" s="288" t="str">
        <f>IFERROR((BG192*'Data Entry'!$F$18)/'Data Entry'!$E$18,"")</f>
        <v/>
      </c>
      <c r="BI192" s="305">
        <f t="shared" si="45"/>
        <v>0</v>
      </c>
      <c r="BJ192" s="288" t="str">
        <f t="shared" si="46"/>
        <v/>
      </c>
      <c r="BK192" s="307" t="str">
        <f t="shared" si="47"/>
        <v/>
      </c>
    </row>
    <row r="193" spans="1:63" ht="27" x14ac:dyDescent="0.2">
      <c r="A193" s="119" t="str">
        <f>'Data Entry'!D222</f>
        <v>Respondent 0189</v>
      </c>
      <c r="B193" s="52">
        <f>'Data Entry'!AN222</f>
        <v>0</v>
      </c>
      <c r="C193" s="52" t="str">
        <f>'Data Entry'!BX222</f>
        <v/>
      </c>
      <c r="D193" s="42" t="str">
        <f>'Data Entry'!BU222</f>
        <v>No disability</v>
      </c>
      <c r="E193" s="42">
        <f>'Data Entry'!O222</f>
        <v>0</v>
      </c>
      <c r="F193" s="42">
        <f>'Data Entry'!P222</f>
        <v>0</v>
      </c>
      <c r="G193" s="42">
        <f>'Data Entry'!Q222</f>
        <v>0</v>
      </c>
      <c r="H193" s="291">
        <f t="shared" si="32"/>
        <v>0</v>
      </c>
      <c r="I193" s="42">
        <f>'Data Entry'!R222</f>
        <v>0</v>
      </c>
      <c r="J193" s="42">
        <f>'Data Entry'!S222</f>
        <v>0</v>
      </c>
      <c r="K193" s="42">
        <f>'Data Entry'!T222</f>
        <v>0</v>
      </c>
      <c r="L193" s="42">
        <f>'Data Entry'!U222</f>
        <v>0</v>
      </c>
      <c r="M193" s="291">
        <f t="shared" si="36"/>
        <v>0</v>
      </c>
      <c r="N193" s="42">
        <f>'Data Entry'!V222</f>
        <v>0</v>
      </c>
      <c r="O193" s="42">
        <f>'Data Entry'!W222</f>
        <v>0</v>
      </c>
      <c r="P193" s="291">
        <f t="shared" si="37"/>
        <v>0</v>
      </c>
      <c r="Q193" s="42">
        <f>'Data Entry'!X222</f>
        <v>0</v>
      </c>
      <c r="R193" s="42">
        <f>'Data Entry'!Y222</f>
        <v>0</v>
      </c>
      <c r="S193" s="42">
        <f>'Data Entry'!Z222</f>
        <v>0</v>
      </c>
      <c r="T193" s="291">
        <f t="shared" si="33"/>
        <v>0</v>
      </c>
      <c r="U193" s="42">
        <f>'Data Entry'!AA222</f>
        <v>0</v>
      </c>
      <c r="V193" s="42">
        <f>'Data Entry'!AB222</f>
        <v>0</v>
      </c>
      <c r="W193" s="42">
        <f>'Data Entry'!AC222</f>
        <v>0</v>
      </c>
      <c r="X193" s="42">
        <f>'Data Entry'!AD222</f>
        <v>0</v>
      </c>
      <c r="Y193" s="291">
        <f t="shared" si="38"/>
        <v>0</v>
      </c>
      <c r="Z193" s="42">
        <f>'Data Entry'!AE222</f>
        <v>0</v>
      </c>
      <c r="AA193" s="42">
        <f>'Data Entry'!AF222</f>
        <v>0</v>
      </c>
      <c r="AB193" s="291">
        <f t="shared" si="39"/>
        <v>0</v>
      </c>
      <c r="AC193" s="42">
        <f>'Data Entry'!AH222</f>
        <v>0</v>
      </c>
      <c r="AD193" s="42">
        <f>'Data Entry'!AI222</f>
        <v>0</v>
      </c>
      <c r="AE193" s="42">
        <f>'Data Entry'!AJ222</f>
        <v>0</v>
      </c>
      <c r="AF193" s="42">
        <f>'Data Entry'!AK222</f>
        <v>0</v>
      </c>
      <c r="AG193" s="42">
        <f>'Data Entry'!AL222</f>
        <v>0</v>
      </c>
      <c r="AH193" s="42">
        <f>'Data Entry'!AM222</f>
        <v>0</v>
      </c>
      <c r="AI193" s="42">
        <f>'Data Entry'!AV222</f>
        <v>0</v>
      </c>
      <c r="AJ193" s="42">
        <f>'Data Entry'!AW222</f>
        <v>0</v>
      </c>
      <c r="AK193" s="42">
        <f>'Data Entry'!AX222</f>
        <v>0</v>
      </c>
      <c r="AL193" s="291">
        <f t="shared" si="34"/>
        <v>0</v>
      </c>
      <c r="AM193" s="42">
        <f>'Data Entry'!AY222</f>
        <v>0</v>
      </c>
      <c r="AN193" s="42">
        <f>'Data Entry'!AZ222</f>
        <v>0</v>
      </c>
      <c r="AO193" s="42">
        <f>'Data Entry'!BA222</f>
        <v>0</v>
      </c>
      <c r="AP193" s="42">
        <f>'Data Entry'!BB222</f>
        <v>0</v>
      </c>
      <c r="AQ193" s="291">
        <f t="shared" si="40"/>
        <v>0</v>
      </c>
      <c r="AR193" s="42">
        <f>'Data Entry'!BC222</f>
        <v>0</v>
      </c>
      <c r="AS193" s="42">
        <f>'Data Entry'!BD222</f>
        <v>0</v>
      </c>
      <c r="AT193" s="291">
        <f t="shared" si="41"/>
        <v>0</v>
      </c>
      <c r="AU193" s="42">
        <f>'Data Entry'!BE222</f>
        <v>0</v>
      </c>
      <c r="AV193" s="42">
        <f>'Data Entry'!BF222</f>
        <v>0</v>
      </c>
      <c r="AW193" s="42">
        <f>'Data Entry'!BG222</f>
        <v>0</v>
      </c>
      <c r="AX193" s="291">
        <f t="shared" si="35"/>
        <v>0</v>
      </c>
      <c r="AY193" s="42">
        <f>'Data Entry'!BH222</f>
        <v>0</v>
      </c>
      <c r="AZ193" s="42">
        <f>'Data Entry'!BI222</f>
        <v>0</v>
      </c>
      <c r="BA193" s="42">
        <f>'Data Entry'!BJ222</f>
        <v>0</v>
      </c>
      <c r="BB193" s="42">
        <f>'Data Entry'!BK222</f>
        <v>0</v>
      </c>
      <c r="BC193" s="291">
        <f t="shared" si="42"/>
        <v>0</v>
      </c>
      <c r="BD193" s="42">
        <f>'Data Entry'!BL222</f>
        <v>0</v>
      </c>
      <c r="BE193" s="42">
        <f>'Data Entry'!BM222</f>
        <v>0</v>
      </c>
      <c r="BF193" s="291">
        <f t="shared" si="43"/>
        <v>0</v>
      </c>
      <c r="BG193" s="305">
        <f t="shared" si="44"/>
        <v>0</v>
      </c>
      <c r="BH193" s="288" t="str">
        <f>IFERROR((BG193*'Data Entry'!$F$18)/'Data Entry'!$E$18,"")</f>
        <v/>
      </c>
      <c r="BI193" s="305">
        <f t="shared" si="45"/>
        <v>0</v>
      </c>
      <c r="BJ193" s="288" t="str">
        <f t="shared" si="46"/>
        <v/>
      </c>
      <c r="BK193" s="307" t="str">
        <f t="shared" si="47"/>
        <v/>
      </c>
    </row>
    <row r="194" spans="1:63" ht="27" x14ac:dyDescent="0.2">
      <c r="A194" s="119" t="str">
        <f>'Data Entry'!D223</f>
        <v>Respondent 0190</v>
      </c>
      <c r="B194" s="52">
        <f>'Data Entry'!AN223</f>
        <v>0</v>
      </c>
      <c r="C194" s="52" t="str">
        <f>'Data Entry'!BX223</f>
        <v/>
      </c>
      <c r="D194" s="42" t="str">
        <f>'Data Entry'!BU223</f>
        <v>No disability</v>
      </c>
      <c r="E194" s="42">
        <f>'Data Entry'!O223</f>
        <v>0</v>
      </c>
      <c r="F194" s="42">
        <f>'Data Entry'!P223</f>
        <v>0</v>
      </c>
      <c r="G194" s="42">
        <f>'Data Entry'!Q223</f>
        <v>0</v>
      </c>
      <c r="H194" s="291">
        <f t="shared" si="32"/>
        <v>0</v>
      </c>
      <c r="I194" s="42">
        <f>'Data Entry'!R223</f>
        <v>0</v>
      </c>
      <c r="J194" s="42">
        <f>'Data Entry'!S223</f>
        <v>0</v>
      </c>
      <c r="K194" s="42">
        <f>'Data Entry'!T223</f>
        <v>0</v>
      </c>
      <c r="L194" s="42">
        <f>'Data Entry'!U223</f>
        <v>0</v>
      </c>
      <c r="M194" s="291">
        <f t="shared" si="36"/>
        <v>0</v>
      </c>
      <c r="N194" s="42">
        <f>'Data Entry'!V223</f>
        <v>0</v>
      </c>
      <c r="O194" s="42">
        <f>'Data Entry'!W223</f>
        <v>0</v>
      </c>
      <c r="P194" s="291">
        <f t="shared" si="37"/>
        <v>0</v>
      </c>
      <c r="Q194" s="42">
        <f>'Data Entry'!X223</f>
        <v>0</v>
      </c>
      <c r="R194" s="42">
        <f>'Data Entry'!Y223</f>
        <v>0</v>
      </c>
      <c r="S194" s="42">
        <f>'Data Entry'!Z223</f>
        <v>0</v>
      </c>
      <c r="T194" s="291">
        <f t="shared" si="33"/>
        <v>0</v>
      </c>
      <c r="U194" s="42">
        <f>'Data Entry'!AA223</f>
        <v>0</v>
      </c>
      <c r="V194" s="42">
        <f>'Data Entry'!AB223</f>
        <v>0</v>
      </c>
      <c r="W194" s="42">
        <f>'Data Entry'!AC223</f>
        <v>0</v>
      </c>
      <c r="X194" s="42">
        <f>'Data Entry'!AD223</f>
        <v>0</v>
      </c>
      <c r="Y194" s="291">
        <f t="shared" si="38"/>
        <v>0</v>
      </c>
      <c r="Z194" s="42">
        <f>'Data Entry'!AE223</f>
        <v>0</v>
      </c>
      <c r="AA194" s="42">
        <f>'Data Entry'!AF223</f>
        <v>0</v>
      </c>
      <c r="AB194" s="291">
        <f t="shared" si="39"/>
        <v>0</v>
      </c>
      <c r="AC194" s="42">
        <f>'Data Entry'!AH223</f>
        <v>0</v>
      </c>
      <c r="AD194" s="42">
        <f>'Data Entry'!AI223</f>
        <v>0</v>
      </c>
      <c r="AE194" s="42">
        <f>'Data Entry'!AJ223</f>
        <v>0</v>
      </c>
      <c r="AF194" s="42">
        <f>'Data Entry'!AK223</f>
        <v>0</v>
      </c>
      <c r="AG194" s="42">
        <f>'Data Entry'!AL223</f>
        <v>0</v>
      </c>
      <c r="AH194" s="42">
        <f>'Data Entry'!AM223</f>
        <v>0</v>
      </c>
      <c r="AI194" s="42">
        <f>'Data Entry'!AV223</f>
        <v>0</v>
      </c>
      <c r="AJ194" s="42">
        <f>'Data Entry'!AW223</f>
        <v>0</v>
      </c>
      <c r="AK194" s="42">
        <f>'Data Entry'!AX223</f>
        <v>0</v>
      </c>
      <c r="AL194" s="291">
        <f t="shared" si="34"/>
        <v>0</v>
      </c>
      <c r="AM194" s="42">
        <f>'Data Entry'!AY223</f>
        <v>0</v>
      </c>
      <c r="AN194" s="42">
        <f>'Data Entry'!AZ223</f>
        <v>0</v>
      </c>
      <c r="AO194" s="42">
        <f>'Data Entry'!BA223</f>
        <v>0</v>
      </c>
      <c r="AP194" s="42">
        <f>'Data Entry'!BB223</f>
        <v>0</v>
      </c>
      <c r="AQ194" s="291">
        <f t="shared" si="40"/>
        <v>0</v>
      </c>
      <c r="AR194" s="42">
        <f>'Data Entry'!BC223</f>
        <v>0</v>
      </c>
      <c r="AS194" s="42">
        <f>'Data Entry'!BD223</f>
        <v>0</v>
      </c>
      <c r="AT194" s="291">
        <f t="shared" si="41"/>
        <v>0</v>
      </c>
      <c r="AU194" s="42">
        <f>'Data Entry'!BE223</f>
        <v>0</v>
      </c>
      <c r="AV194" s="42">
        <f>'Data Entry'!BF223</f>
        <v>0</v>
      </c>
      <c r="AW194" s="42">
        <f>'Data Entry'!BG223</f>
        <v>0</v>
      </c>
      <c r="AX194" s="291">
        <f t="shared" si="35"/>
        <v>0</v>
      </c>
      <c r="AY194" s="42">
        <f>'Data Entry'!BH223</f>
        <v>0</v>
      </c>
      <c r="AZ194" s="42">
        <f>'Data Entry'!BI223</f>
        <v>0</v>
      </c>
      <c r="BA194" s="42">
        <f>'Data Entry'!BJ223</f>
        <v>0</v>
      </c>
      <c r="BB194" s="42">
        <f>'Data Entry'!BK223</f>
        <v>0</v>
      </c>
      <c r="BC194" s="291">
        <f t="shared" si="42"/>
        <v>0</v>
      </c>
      <c r="BD194" s="42">
        <f>'Data Entry'!BL223</f>
        <v>0</v>
      </c>
      <c r="BE194" s="42">
        <f>'Data Entry'!BM223</f>
        <v>0</v>
      </c>
      <c r="BF194" s="291">
        <f t="shared" si="43"/>
        <v>0</v>
      </c>
      <c r="BG194" s="305">
        <f t="shared" si="44"/>
        <v>0</v>
      </c>
      <c r="BH194" s="288" t="str">
        <f>IFERROR((BG194*'Data Entry'!$F$18)/'Data Entry'!$E$18,"")</f>
        <v/>
      </c>
      <c r="BI194" s="305">
        <f t="shared" si="45"/>
        <v>0</v>
      </c>
      <c r="BJ194" s="288" t="str">
        <f t="shared" si="46"/>
        <v/>
      </c>
      <c r="BK194" s="307" t="str">
        <f t="shared" si="47"/>
        <v/>
      </c>
    </row>
    <row r="195" spans="1:63" ht="27" x14ac:dyDescent="0.2">
      <c r="A195" s="119" t="str">
        <f>'Data Entry'!D224</f>
        <v>Respondent 0191</v>
      </c>
      <c r="B195" s="52">
        <f>'Data Entry'!AN224</f>
        <v>0</v>
      </c>
      <c r="C195" s="52" t="str">
        <f>'Data Entry'!BX224</f>
        <v/>
      </c>
      <c r="D195" s="42" t="str">
        <f>'Data Entry'!BU224</f>
        <v>No disability</v>
      </c>
      <c r="E195" s="42">
        <f>'Data Entry'!O224</f>
        <v>0</v>
      </c>
      <c r="F195" s="42">
        <f>'Data Entry'!P224</f>
        <v>0</v>
      </c>
      <c r="G195" s="42">
        <f>'Data Entry'!Q224</f>
        <v>0</v>
      </c>
      <c r="H195" s="291">
        <f t="shared" si="32"/>
        <v>0</v>
      </c>
      <c r="I195" s="42">
        <f>'Data Entry'!R224</f>
        <v>0</v>
      </c>
      <c r="J195" s="42">
        <f>'Data Entry'!S224</f>
        <v>0</v>
      </c>
      <c r="K195" s="42">
        <f>'Data Entry'!T224</f>
        <v>0</v>
      </c>
      <c r="L195" s="42">
        <f>'Data Entry'!U224</f>
        <v>0</v>
      </c>
      <c r="M195" s="291">
        <f t="shared" si="36"/>
        <v>0</v>
      </c>
      <c r="N195" s="42">
        <f>'Data Entry'!V224</f>
        <v>0</v>
      </c>
      <c r="O195" s="42">
        <f>'Data Entry'!W224</f>
        <v>0</v>
      </c>
      <c r="P195" s="291">
        <f t="shared" si="37"/>
        <v>0</v>
      </c>
      <c r="Q195" s="42">
        <f>'Data Entry'!X224</f>
        <v>0</v>
      </c>
      <c r="R195" s="42">
        <f>'Data Entry'!Y224</f>
        <v>0</v>
      </c>
      <c r="S195" s="42">
        <f>'Data Entry'!Z224</f>
        <v>0</v>
      </c>
      <c r="T195" s="291">
        <f t="shared" si="33"/>
        <v>0</v>
      </c>
      <c r="U195" s="42">
        <f>'Data Entry'!AA224</f>
        <v>0</v>
      </c>
      <c r="V195" s="42">
        <f>'Data Entry'!AB224</f>
        <v>0</v>
      </c>
      <c r="W195" s="42">
        <f>'Data Entry'!AC224</f>
        <v>0</v>
      </c>
      <c r="X195" s="42">
        <f>'Data Entry'!AD224</f>
        <v>0</v>
      </c>
      <c r="Y195" s="291">
        <f t="shared" si="38"/>
        <v>0</v>
      </c>
      <c r="Z195" s="42">
        <f>'Data Entry'!AE224</f>
        <v>0</v>
      </c>
      <c r="AA195" s="42">
        <f>'Data Entry'!AF224</f>
        <v>0</v>
      </c>
      <c r="AB195" s="291">
        <f t="shared" si="39"/>
        <v>0</v>
      </c>
      <c r="AC195" s="42">
        <f>'Data Entry'!AH224</f>
        <v>0</v>
      </c>
      <c r="AD195" s="42">
        <f>'Data Entry'!AI224</f>
        <v>0</v>
      </c>
      <c r="AE195" s="42">
        <f>'Data Entry'!AJ224</f>
        <v>0</v>
      </c>
      <c r="AF195" s="42">
        <f>'Data Entry'!AK224</f>
        <v>0</v>
      </c>
      <c r="AG195" s="42">
        <f>'Data Entry'!AL224</f>
        <v>0</v>
      </c>
      <c r="AH195" s="42">
        <f>'Data Entry'!AM224</f>
        <v>0</v>
      </c>
      <c r="AI195" s="42">
        <f>'Data Entry'!AV224</f>
        <v>0</v>
      </c>
      <c r="AJ195" s="42">
        <f>'Data Entry'!AW224</f>
        <v>0</v>
      </c>
      <c r="AK195" s="42">
        <f>'Data Entry'!AX224</f>
        <v>0</v>
      </c>
      <c r="AL195" s="291">
        <f t="shared" si="34"/>
        <v>0</v>
      </c>
      <c r="AM195" s="42">
        <f>'Data Entry'!AY224</f>
        <v>0</v>
      </c>
      <c r="AN195" s="42">
        <f>'Data Entry'!AZ224</f>
        <v>0</v>
      </c>
      <c r="AO195" s="42">
        <f>'Data Entry'!BA224</f>
        <v>0</v>
      </c>
      <c r="AP195" s="42">
        <f>'Data Entry'!BB224</f>
        <v>0</v>
      </c>
      <c r="AQ195" s="291">
        <f t="shared" si="40"/>
        <v>0</v>
      </c>
      <c r="AR195" s="42">
        <f>'Data Entry'!BC224</f>
        <v>0</v>
      </c>
      <c r="AS195" s="42">
        <f>'Data Entry'!BD224</f>
        <v>0</v>
      </c>
      <c r="AT195" s="291">
        <f t="shared" si="41"/>
        <v>0</v>
      </c>
      <c r="AU195" s="42">
        <f>'Data Entry'!BE224</f>
        <v>0</v>
      </c>
      <c r="AV195" s="42">
        <f>'Data Entry'!BF224</f>
        <v>0</v>
      </c>
      <c r="AW195" s="42">
        <f>'Data Entry'!BG224</f>
        <v>0</v>
      </c>
      <c r="AX195" s="291">
        <f t="shared" si="35"/>
        <v>0</v>
      </c>
      <c r="AY195" s="42">
        <f>'Data Entry'!BH224</f>
        <v>0</v>
      </c>
      <c r="AZ195" s="42">
        <f>'Data Entry'!BI224</f>
        <v>0</v>
      </c>
      <c r="BA195" s="42">
        <f>'Data Entry'!BJ224</f>
        <v>0</v>
      </c>
      <c r="BB195" s="42">
        <f>'Data Entry'!BK224</f>
        <v>0</v>
      </c>
      <c r="BC195" s="291">
        <f t="shared" si="42"/>
        <v>0</v>
      </c>
      <c r="BD195" s="42">
        <f>'Data Entry'!BL224</f>
        <v>0</v>
      </c>
      <c r="BE195" s="42">
        <f>'Data Entry'!BM224</f>
        <v>0</v>
      </c>
      <c r="BF195" s="291">
        <f t="shared" si="43"/>
        <v>0</v>
      </c>
      <c r="BG195" s="305">
        <f t="shared" si="44"/>
        <v>0</v>
      </c>
      <c r="BH195" s="288" t="str">
        <f>IFERROR((BG195*'Data Entry'!$F$18)/'Data Entry'!$E$18,"")</f>
        <v/>
      </c>
      <c r="BI195" s="305">
        <f t="shared" si="45"/>
        <v>0</v>
      </c>
      <c r="BJ195" s="288" t="str">
        <f t="shared" si="46"/>
        <v/>
      </c>
      <c r="BK195" s="307" t="str">
        <f t="shared" si="47"/>
        <v/>
      </c>
    </row>
    <row r="196" spans="1:63" ht="27" x14ac:dyDescent="0.2">
      <c r="A196" s="119" t="str">
        <f>'Data Entry'!D225</f>
        <v>Respondent 0192</v>
      </c>
      <c r="B196" s="52">
        <f>'Data Entry'!AN225</f>
        <v>0</v>
      </c>
      <c r="C196" s="52" t="str">
        <f>'Data Entry'!BX225</f>
        <v/>
      </c>
      <c r="D196" s="42" t="str">
        <f>'Data Entry'!BU225</f>
        <v>No disability</v>
      </c>
      <c r="E196" s="42">
        <f>'Data Entry'!O225</f>
        <v>0</v>
      </c>
      <c r="F196" s="42">
        <f>'Data Entry'!P225</f>
        <v>0</v>
      </c>
      <c r="G196" s="42">
        <f>'Data Entry'!Q225</f>
        <v>0</v>
      </c>
      <c r="H196" s="291">
        <f t="shared" si="32"/>
        <v>0</v>
      </c>
      <c r="I196" s="42">
        <f>'Data Entry'!R225</f>
        <v>0</v>
      </c>
      <c r="J196" s="42">
        <f>'Data Entry'!S225</f>
        <v>0</v>
      </c>
      <c r="K196" s="42">
        <f>'Data Entry'!T225</f>
        <v>0</v>
      </c>
      <c r="L196" s="42">
        <f>'Data Entry'!U225</f>
        <v>0</v>
      </c>
      <c r="M196" s="291">
        <f t="shared" si="36"/>
        <v>0</v>
      </c>
      <c r="N196" s="42">
        <f>'Data Entry'!V225</f>
        <v>0</v>
      </c>
      <c r="O196" s="42">
        <f>'Data Entry'!W225</f>
        <v>0</v>
      </c>
      <c r="P196" s="291">
        <f t="shared" si="37"/>
        <v>0</v>
      </c>
      <c r="Q196" s="42">
        <f>'Data Entry'!X225</f>
        <v>0</v>
      </c>
      <c r="R196" s="42">
        <f>'Data Entry'!Y225</f>
        <v>0</v>
      </c>
      <c r="S196" s="42">
        <f>'Data Entry'!Z225</f>
        <v>0</v>
      </c>
      <c r="T196" s="291">
        <f t="shared" si="33"/>
        <v>0</v>
      </c>
      <c r="U196" s="42">
        <f>'Data Entry'!AA225</f>
        <v>0</v>
      </c>
      <c r="V196" s="42">
        <f>'Data Entry'!AB225</f>
        <v>0</v>
      </c>
      <c r="W196" s="42">
        <f>'Data Entry'!AC225</f>
        <v>0</v>
      </c>
      <c r="X196" s="42">
        <f>'Data Entry'!AD225</f>
        <v>0</v>
      </c>
      <c r="Y196" s="291">
        <f t="shared" si="38"/>
        <v>0</v>
      </c>
      <c r="Z196" s="42">
        <f>'Data Entry'!AE225</f>
        <v>0</v>
      </c>
      <c r="AA196" s="42">
        <f>'Data Entry'!AF225</f>
        <v>0</v>
      </c>
      <c r="AB196" s="291">
        <f t="shared" si="39"/>
        <v>0</v>
      </c>
      <c r="AC196" s="42">
        <f>'Data Entry'!AH225</f>
        <v>0</v>
      </c>
      <c r="AD196" s="42">
        <f>'Data Entry'!AI225</f>
        <v>0</v>
      </c>
      <c r="AE196" s="42">
        <f>'Data Entry'!AJ225</f>
        <v>0</v>
      </c>
      <c r="AF196" s="42">
        <f>'Data Entry'!AK225</f>
        <v>0</v>
      </c>
      <c r="AG196" s="42">
        <f>'Data Entry'!AL225</f>
        <v>0</v>
      </c>
      <c r="AH196" s="42">
        <f>'Data Entry'!AM225</f>
        <v>0</v>
      </c>
      <c r="AI196" s="42">
        <f>'Data Entry'!AV225</f>
        <v>0</v>
      </c>
      <c r="AJ196" s="42">
        <f>'Data Entry'!AW225</f>
        <v>0</v>
      </c>
      <c r="AK196" s="42">
        <f>'Data Entry'!AX225</f>
        <v>0</v>
      </c>
      <c r="AL196" s="291">
        <f t="shared" si="34"/>
        <v>0</v>
      </c>
      <c r="AM196" s="42">
        <f>'Data Entry'!AY225</f>
        <v>0</v>
      </c>
      <c r="AN196" s="42">
        <f>'Data Entry'!AZ225</f>
        <v>0</v>
      </c>
      <c r="AO196" s="42">
        <f>'Data Entry'!BA225</f>
        <v>0</v>
      </c>
      <c r="AP196" s="42">
        <f>'Data Entry'!BB225</f>
        <v>0</v>
      </c>
      <c r="AQ196" s="291">
        <f t="shared" si="40"/>
        <v>0</v>
      </c>
      <c r="AR196" s="42">
        <f>'Data Entry'!BC225</f>
        <v>0</v>
      </c>
      <c r="AS196" s="42">
        <f>'Data Entry'!BD225</f>
        <v>0</v>
      </c>
      <c r="AT196" s="291">
        <f t="shared" si="41"/>
        <v>0</v>
      </c>
      <c r="AU196" s="42">
        <f>'Data Entry'!BE225</f>
        <v>0</v>
      </c>
      <c r="AV196" s="42">
        <f>'Data Entry'!BF225</f>
        <v>0</v>
      </c>
      <c r="AW196" s="42">
        <f>'Data Entry'!BG225</f>
        <v>0</v>
      </c>
      <c r="AX196" s="291">
        <f t="shared" si="35"/>
        <v>0</v>
      </c>
      <c r="AY196" s="42">
        <f>'Data Entry'!BH225</f>
        <v>0</v>
      </c>
      <c r="AZ196" s="42">
        <f>'Data Entry'!BI225</f>
        <v>0</v>
      </c>
      <c r="BA196" s="42">
        <f>'Data Entry'!BJ225</f>
        <v>0</v>
      </c>
      <c r="BB196" s="42">
        <f>'Data Entry'!BK225</f>
        <v>0</v>
      </c>
      <c r="BC196" s="291">
        <f t="shared" si="42"/>
        <v>0</v>
      </c>
      <c r="BD196" s="42">
        <f>'Data Entry'!BL225</f>
        <v>0</v>
      </c>
      <c r="BE196" s="42">
        <f>'Data Entry'!BM225</f>
        <v>0</v>
      </c>
      <c r="BF196" s="291">
        <f t="shared" si="43"/>
        <v>0</v>
      </c>
      <c r="BG196" s="305">
        <f t="shared" si="44"/>
        <v>0</v>
      </c>
      <c r="BH196" s="288" t="str">
        <f>IFERROR((BG196*'Data Entry'!$F$18)/'Data Entry'!$E$18,"")</f>
        <v/>
      </c>
      <c r="BI196" s="305">
        <f t="shared" si="45"/>
        <v>0</v>
      </c>
      <c r="BJ196" s="288" t="str">
        <f t="shared" si="46"/>
        <v/>
      </c>
      <c r="BK196" s="307" t="str">
        <f t="shared" si="47"/>
        <v/>
      </c>
    </row>
    <row r="197" spans="1:63" ht="27" x14ac:dyDescent="0.2">
      <c r="A197" s="119" t="str">
        <f>'Data Entry'!D226</f>
        <v>Respondent 0193</v>
      </c>
      <c r="B197" s="52">
        <f>'Data Entry'!AN226</f>
        <v>0</v>
      </c>
      <c r="C197" s="52" t="str">
        <f>'Data Entry'!BX226</f>
        <v/>
      </c>
      <c r="D197" s="42" t="str">
        <f>'Data Entry'!BU226</f>
        <v>No disability</v>
      </c>
      <c r="E197" s="42">
        <f>'Data Entry'!O226</f>
        <v>0</v>
      </c>
      <c r="F197" s="42">
        <f>'Data Entry'!P226</f>
        <v>0</v>
      </c>
      <c r="G197" s="42">
        <f>'Data Entry'!Q226</f>
        <v>0</v>
      </c>
      <c r="H197" s="291">
        <f t="shared" ref="H197:H260" si="48">IF(G197=1,F197*E197*4.35,0)+IF(G197=2,F197*4.35,0)+IF(G197=3,F197*2.17,0)+IF(G197=4,F197*2,0)+IF(G197=5,F197,0)</f>
        <v>0</v>
      </c>
      <c r="I197" s="42">
        <f>'Data Entry'!R226</f>
        <v>0</v>
      </c>
      <c r="J197" s="42">
        <f>'Data Entry'!S226</f>
        <v>0</v>
      </c>
      <c r="K197" s="42">
        <f>'Data Entry'!T226</f>
        <v>0</v>
      </c>
      <c r="L197" s="42">
        <f>'Data Entry'!U226</f>
        <v>0</v>
      </c>
      <c r="M197" s="291">
        <f t="shared" si="36"/>
        <v>0</v>
      </c>
      <c r="N197" s="42">
        <f>'Data Entry'!V226</f>
        <v>0</v>
      </c>
      <c r="O197" s="42">
        <f>'Data Entry'!W226</f>
        <v>0</v>
      </c>
      <c r="P197" s="291">
        <f t="shared" si="37"/>
        <v>0</v>
      </c>
      <c r="Q197" s="42">
        <f>'Data Entry'!X226</f>
        <v>0</v>
      </c>
      <c r="R197" s="42">
        <f>'Data Entry'!Y226</f>
        <v>0</v>
      </c>
      <c r="S197" s="42">
        <f>'Data Entry'!Z226</f>
        <v>0</v>
      </c>
      <c r="T197" s="291">
        <f t="shared" ref="T197:T260" si="49">IF(S197=1,R197*Q197*4.35,0)+IF(S197=2,R197*4.35,0)+IF(S197=3,R197*2.17,0)+IF(S197=4,R197*2,0)+IF(S197=5,R197,0)</f>
        <v>0</v>
      </c>
      <c r="U197" s="42">
        <f>'Data Entry'!AA226</f>
        <v>0</v>
      </c>
      <c r="V197" s="42">
        <f>'Data Entry'!AB226</f>
        <v>0</v>
      </c>
      <c r="W197" s="42">
        <f>'Data Entry'!AC226</f>
        <v>0</v>
      </c>
      <c r="X197" s="42">
        <f>'Data Entry'!AD226</f>
        <v>0</v>
      </c>
      <c r="Y197" s="291">
        <f t="shared" si="38"/>
        <v>0</v>
      </c>
      <c r="Z197" s="42">
        <f>'Data Entry'!AE226</f>
        <v>0</v>
      </c>
      <c r="AA197" s="42">
        <f>'Data Entry'!AF226</f>
        <v>0</v>
      </c>
      <c r="AB197" s="291">
        <f t="shared" si="39"/>
        <v>0</v>
      </c>
      <c r="AC197" s="42">
        <f>'Data Entry'!AH226</f>
        <v>0</v>
      </c>
      <c r="AD197" s="42">
        <f>'Data Entry'!AI226</f>
        <v>0</v>
      </c>
      <c r="AE197" s="42">
        <f>'Data Entry'!AJ226</f>
        <v>0</v>
      </c>
      <c r="AF197" s="42">
        <f>'Data Entry'!AK226</f>
        <v>0</v>
      </c>
      <c r="AG197" s="42">
        <f>'Data Entry'!AL226</f>
        <v>0</v>
      </c>
      <c r="AH197" s="42">
        <f>'Data Entry'!AM226</f>
        <v>0</v>
      </c>
      <c r="AI197" s="42">
        <f>'Data Entry'!AV226</f>
        <v>0</v>
      </c>
      <c r="AJ197" s="42">
        <f>'Data Entry'!AW226</f>
        <v>0</v>
      </c>
      <c r="AK197" s="42">
        <f>'Data Entry'!AX226</f>
        <v>0</v>
      </c>
      <c r="AL197" s="291">
        <f t="shared" ref="AL197:AL260" si="50">IF(AK197=1,AJ197*AI197*4.35,0)+IF(AK197=2,AJ197*4.35,0)+IF(AK197=3,AJ197*2.17,0)+IF(AK197=4,AJ197*2,0)+IF(AK197=5,AJ197,0)</f>
        <v>0</v>
      </c>
      <c r="AM197" s="42">
        <f>'Data Entry'!AY226</f>
        <v>0</v>
      </c>
      <c r="AN197" s="42">
        <f>'Data Entry'!AZ226</f>
        <v>0</v>
      </c>
      <c r="AO197" s="42">
        <f>'Data Entry'!BA226</f>
        <v>0</v>
      </c>
      <c r="AP197" s="42">
        <f>'Data Entry'!BB226</f>
        <v>0</v>
      </c>
      <c r="AQ197" s="291">
        <f t="shared" si="40"/>
        <v>0</v>
      </c>
      <c r="AR197" s="42">
        <f>'Data Entry'!BC226</f>
        <v>0</v>
      </c>
      <c r="AS197" s="42">
        <f>'Data Entry'!BD226</f>
        <v>0</v>
      </c>
      <c r="AT197" s="291">
        <f t="shared" si="41"/>
        <v>0</v>
      </c>
      <c r="AU197" s="42">
        <f>'Data Entry'!BE226</f>
        <v>0</v>
      </c>
      <c r="AV197" s="42">
        <f>'Data Entry'!BF226</f>
        <v>0</v>
      </c>
      <c r="AW197" s="42">
        <f>'Data Entry'!BG226</f>
        <v>0</v>
      </c>
      <c r="AX197" s="291">
        <f t="shared" ref="AX197:AX260" si="51">IF(AW197=1,AV197*AU197*4.35,0)+IF(AW197=2,AV197*4.35,0)+IF(AW197=3,AV197*2.17,0)+IF(AW197=4,AV197*2,0)+IF(AW197=5,AV197,0)</f>
        <v>0</v>
      </c>
      <c r="AY197" s="42">
        <f>'Data Entry'!BH226</f>
        <v>0</v>
      </c>
      <c r="AZ197" s="42">
        <f>'Data Entry'!BI226</f>
        <v>0</v>
      </c>
      <c r="BA197" s="42">
        <f>'Data Entry'!BJ226</f>
        <v>0</v>
      </c>
      <c r="BB197" s="42">
        <f>'Data Entry'!BK226</f>
        <v>0</v>
      </c>
      <c r="BC197" s="291">
        <f t="shared" si="42"/>
        <v>0</v>
      </c>
      <c r="BD197" s="42">
        <f>'Data Entry'!BL226</f>
        <v>0</v>
      </c>
      <c r="BE197" s="42">
        <f>'Data Entry'!BM226</f>
        <v>0</v>
      </c>
      <c r="BF197" s="291">
        <f t="shared" si="43"/>
        <v>0</v>
      </c>
      <c r="BG197" s="305">
        <f t="shared" si="44"/>
        <v>0</v>
      </c>
      <c r="BH197" s="288" t="str">
        <f>IFERROR((BG197*'Data Entry'!$F$18)/'Data Entry'!$E$18,"")</f>
        <v/>
      </c>
      <c r="BI197" s="305">
        <f t="shared" si="45"/>
        <v>0</v>
      </c>
      <c r="BJ197" s="288" t="str">
        <f t="shared" si="46"/>
        <v/>
      </c>
      <c r="BK197" s="307" t="str">
        <f t="shared" si="47"/>
        <v/>
      </c>
    </row>
    <row r="198" spans="1:63" ht="27" x14ac:dyDescent="0.2">
      <c r="A198" s="119" t="str">
        <f>'Data Entry'!D227</f>
        <v>Respondent 0194</v>
      </c>
      <c r="B198" s="52">
        <f>'Data Entry'!AN227</f>
        <v>0</v>
      </c>
      <c r="C198" s="52" t="str">
        <f>'Data Entry'!BX227</f>
        <v/>
      </c>
      <c r="D198" s="42" t="str">
        <f>'Data Entry'!BU227</f>
        <v>No disability</v>
      </c>
      <c r="E198" s="42">
        <f>'Data Entry'!O227</f>
        <v>0</v>
      </c>
      <c r="F198" s="42">
        <f>'Data Entry'!P227</f>
        <v>0</v>
      </c>
      <c r="G198" s="42">
        <f>'Data Entry'!Q227</f>
        <v>0</v>
      </c>
      <c r="H198" s="291">
        <f t="shared" si="48"/>
        <v>0</v>
      </c>
      <c r="I198" s="42">
        <f>'Data Entry'!R227</f>
        <v>0</v>
      </c>
      <c r="J198" s="42">
        <f>'Data Entry'!S227</f>
        <v>0</v>
      </c>
      <c r="K198" s="42">
        <f>'Data Entry'!T227</f>
        <v>0</v>
      </c>
      <c r="L198" s="42">
        <f>'Data Entry'!U227</f>
        <v>0</v>
      </c>
      <c r="M198" s="291">
        <f t="shared" ref="M198:M261" si="52">IF(K198=0,(J198*4.35)-L198,K198-L198)</f>
        <v>0</v>
      </c>
      <c r="N198" s="42">
        <f>'Data Entry'!V227</f>
        <v>0</v>
      </c>
      <c r="O198" s="42">
        <f>'Data Entry'!W227</f>
        <v>0</v>
      </c>
      <c r="P198" s="291">
        <f t="shared" ref="P198:P261" si="53">N198-O198</f>
        <v>0</v>
      </c>
      <c r="Q198" s="42">
        <f>'Data Entry'!X227</f>
        <v>0</v>
      </c>
      <c r="R198" s="42">
        <f>'Data Entry'!Y227</f>
        <v>0</v>
      </c>
      <c r="S198" s="42">
        <f>'Data Entry'!Z227</f>
        <v>0</v>
      </c>
      <c r="T198" s="291">
        <f t="shared" si="49"/>
        <v>0</v>
      </c>
      <c r="U198" s="42">
        <f>'Data Entry'!AA227</f>
        <v>0</v>
      </c>
      <c r="V198" s="42">
        <f>'Data Entry'!AB227</f>
        <v>0</v>
      </c>
      <c r="W198" s="42">
        <f>'Data Entry'!AC227</f>
        <v>0</v>
      </c>
      <c r="X198" s="42">
        <f>'Data Entry'!AD227</f>
        <v>0</v>
      </c>
      <c r="Y198" s="291">
        <f t="shared" ref="Y198:Y261" si="54">IF(W198=0,(V198*4.35)-X198,W198-X198)</f>
        <v>0</v>
      </c>
      <c r="Z198" s="42">
        <f>'Data Entry'!AE227</f>
        <v>0</v>
      </c>
      <c r="AA198" s="42">
        <f>'Data Entry'!AF227</f>
        <v>0</v>
      </c>
      <c r="AB198" s="291">
        <f t="shared" ref="AB198:AB261" si="55">Z198-AA198</f>
        <v>0</v>
      </c>
      <c r="AC198" s="42">
        <f>'Data Entry'!AH227</f>
        <v>0</v>
      </c>
      <c r="AD198" s="42">
        <f>'Data Entry'!AI227</f>
        <v>0</v>
      </c>
      <c r="AE198" s="42">
        <f>'Data Entry'!AJ227</f>
        <v>0</v>
      </c>
      <c r="AF198" s="42">
        <f>'Data Entry'!AK227</f>
        <v>0</v>
      </c>
      <c r="AG198" s="42">
        <f>'Data Entry'!AL227</f>
        <v>0</v>
      </c>
      <c r="AH198" s="42">
        <f>'Data Entry'!AM227</f>
        <v>0</v>
      </c>
      <c r="AI198" s="42">
        <f>'Data Entry'!AV227</f>
        <v>0</v>
      </c>
      <c r="AJ198" s="42">
        <f>'Data Entry'!AW227</f>
        <v>0</v>
      </c>
      <c r="AK198" s="42">
        <f>'Data Entry'!AX227</f>
        <v>0</v>
      </c>
      <c r="AL198" s="291">
        <f t="shared" si="50"/>
        <v>0</v>
      </c>
      <c r="AM198" s="42">
        <f>'Data Entry'!AY227</f>
        <v>0</v>
      </c>
      <c r="AN198" s="42">
        <f>'Data Entry'!AZ227</f>
        <v>0</v>
      </c>
      <c r="AO198" s="42">
        <f>'Data Entry'!BA227</f>
        <v>0</v>
      </c>
      <c r="AP198" s="42">
        <f>'Data Entry'!BB227</f>
        <v>0</v>
      </c>
      <c r="AQ198" s="291">
        <f t="shared" ref="AQ198:AQ261" si="56">IF(AO198=0,(AN198*4.35)-AP198,AO198-AP198)</f>
        <v>0</v>
      </c>
      <c r="AR198" s="42">
        <f>'Data Entry'!BC227</f>
        <v>0</v>
      </c>
      <c r="AS198" s="42">
        <f>'Data Entry'!BD227</f>
        <v>0</v>
      </c>
      <c r="AT198" s="291">
        <f t="shared" ref="AT198:AT261" si="57">AR198-AS198</f>
        <v>0</v>
      </c>
      <c r="AU198" s="42">
        <f>'Data Entry'!BE227</f>
        <v>0</v>
      </c>
      <c r="AV198" s="42">
        <f>'Data Entry'!BF227</f>
        <v>0</v>
      </c>
      <c r="AW198" s="42">
        <f>'Data Entry'!BG227</f>
        <v>0</v>
      </c>
      <c r="AX198" s="291">
        <f t="shared" si="51"/>
        <v>0</v>
      </c>
      <c r="AY198" s="42">
        <f>'Data Entry'!BH227</f>
        <v>0</v>
      </c>
      <c r="AZ198" s="42">
        <f>'Data Entry'!BI227</f>
        <v>0</v>
      </c>
      <c r="BA198" s="42">
        <f>'Data Entry'!BJ227</f>
        <v>0</v>
      </c>
      <c r="BB198" s="42">
        <f>'Data Entry'!BK227</f>
        <v>0</v>
      </c>
      <c r="BC198" s="291">
        <f t="shared" ref="BC198:BC261" si="58">IF(BA198=0,(AZ198*4.35)-BB198,BA198-BB198)</f>
        <v>0</v>
      </c>
      <c r="BD198" s="42">
        <f>'Data Entry'!BL227</f>
        <v>0</v>
      </c>
      <c r="BE198" s="42">
        <f>'Data Entry'!BM227</f>
        <v>0</v>
      </c>
      <c r="BF198" s="291">
        <f t="shared" ref="BF198:BF261" si="59">BD198-BE198</f>
        <v>0</v>
      </c>
      <c r="BG198" s="305">
        <f t="shared" ref="BG198:BG261" si="60">H198+I198+M198+P198+T198+U198+Y198+AB198</f>
        <v>0</v>
      </c>
      <c r="BH198" s="288" t="str">
        <f>IFERROR((BG198*'Data Entry'!$F$18)/'Data Entry'!$E$18,"")</f>
        <v/>
      </c>
      <c r="BI198" s="305">
        <f t="shared" ref="BI198:BI261" si="61">AL198+AM198+AQ198+AT198+AX198+AY198+BC198+BF198</f>
        <v>0</v>
      </c>
      <c r="BJ198" s="288" t="str">
        <f t="shared" ref="BJ198:BJ261" si="62">IFERROR(BI198-BH198,"")</f>
        <v/>
      </c>
      <c r="BK198" s="307" t="str">
        <f t="shared" si="47"/>
        <v/>
      </c>
    </row>
    <row r="199" spans="1:63" ht="27" x14ac:dyDescent="0.2">
      <c r="A199" s="119" t="str">
        <f>'Data Entry'!D228</f>
        <v>Respondent 0195</v>
      </c>
      <c r="B199" s="52">
        <f>'Data Entry'!AN228</f>
        <v>0</v>
      </c>
      <c r="C199" s="52" t="str">
        <f>'Data Entry'!BX228</f>
        <v/>
      </c>
      <c r="D199" s="42" t="str">
        <f>'Data Entry'!BU228</f>
        <v>No disability</v>
      </c>
      <c r="E199" s="42">
        <f>'Data Entry'!O228</f>
        <v>0</v>
      </c>
      <c r="F199" s="42">
        <f>'Data Entry'!P228</f>
        <v>0</v>
      </c>
      <c r="G199" s="42">
        <f>'Data Entry'!Q228</f>
        <v>0</v>
      </c>
      <c r="H199" s="291">
        <f t="shared" si="48"/>
        <v>0</v>
      </c>
      <c r="I199" s="42">
        <f>'Data Entry'!R228</f>
        <v>0</v>
      </c>
      <c r="J199" s="42">
        <f>'Data Entry'!S228</f>
        <v>0</v>
      </c>
      <c r="K199" s="42">
        <f>'Data Entry'!T228</f>
        <v>0</v>
      </c>
      <c r="L199" s="42">
        <f>'Data Entry'!U228</f>
        <v>0</v>
      </c>
      <c r="M199" s="291">
        <f t="shared" si="52"/>
        <v>0</v>
      </c>
      <c r="N199" s="42">
        <f>'Data Entry'!V228</f>
        <v>0</v>
      </c>
      <c r="O199" s="42">
        <f>'Data Entry'!W228</f>
        <v>0</v>
      </c>
      <c r="P199" s="291">
        <f t="shared" si="53"/>
        <v>0</v>
      </c>
      <c r="Q199" s="42">
        <f>'Data Entry'!X228</f>
        <v>0</v>
      </c>
      <c r="R199" s="42">
        <f>'Data Entry'!Y228</f>
        <v>0</v>
      </c>
      <c r="S199" s="42">
        <f>'Data Entry'!Z228</f>
        <v>0</v>
      </c>
      <c r="T199" s="291">
        <f t="shared" si="49"/>
        <v>0</v>
      </c>
      <c r="U199" s="42">
        <f>'Data Entry'!AA228</f>
        <v>0</v>
      </c>
      <c r="V199" s="42">
        <f>'Data Entry'!AB228</f>
        <v>0</v>
      </c>
      <c r="W199" s="42">
        <f>'Data Entry'!AC228</f>
        <v>0</v>
      </c>
      <c r="X199" s="42">
        <f>'Data Entry'!AD228</f>
        <v>0</v>
      </c>
      <c r="Y199" s="291">
        <f t="shared" si="54"/>
        <v>0</v>
      </c>
      <c r="Z199" s="42">
        <f>'Data Entry'!AE228</f>
        <v>0</v>
      </c>
      <c r="AA199" s="42">
        <f>'Data Entry'!AF228</f>
        <v>0</v>
      </c>
      <c r="AB199" s="291">
        <f t="shared" si="55"/>
        <v>0</v>
      </c>
      <c r="AC199" s="42">
        <f>'Data Entry'!AH228</f>
        <v>0</v>
      </c>
      <c r="AD199" s="42">
        <f>'Data Entry'!AI228</f>
        <v>0</v>
      </c>
      <c r="AE199" s="42">
        <f>'Data Entry'!AJ228</f>
        <v>0</v>
      </c>
      <c r="AF199" s="42">
        <f>'Data Entry'!AK228</f>
        <v>0</v>
      </c>
      <c r="AG199" s="42">
        <f>'Data Entry'!AL228</f>
        <v>0</v>
      </c>
      <c r="AH199" s="42">
        <f>'Data Entry'!AM228</f>
        <v>0</v>
      </c>
      <c r="AI199" s="42">
        <f>'Data Entry'!AV228</f>
        <v>0</v>
      </c>
      <c r="AJ199" s="42">
        <f>'Data Entry'!AW228</f>
        <v>0</v>
      </c>
      <c r="AK199" s="42">
        <f>'Data Entry'!AX228</f>
        <v>0</v>
      </c>
      <c r="AL199" s="291">
        <f t="shared" si="50"/>
        <v>0</v>
      </c>
      <c r="AM199" s="42">
        <f>'Data Entry'!AY228</f>
        <v>0</v>
      </c>
      <c r="AN199" s="42">
        <f>'Data Entry'!AZ228</f>
        <v>0</v>
      </c>
      <c r="AO199" s="42">
        <f>'Data Entry'!BA228</f>
        <v>0</v>
      </c>
      <c r="AP199" s="42">
        <f>'Data Entry'!BB228</f>
        <v>0</v>
      </c>
      <c r="AQ199" s="291">
        <f t="shared" si="56"/>
        <v>0</v>
      </c>
      <c r="AR199" s="42">
        <f>'Data Entry'!BC228</f>
        <v>0</v>
      </c>
      <c r="AS199" s="42">
        <f>'Data Entry'!BD228</f>
        <v>0</v>
      </c>
      <c r="AT199" s="291">
        <f t="shared" si="57"/>
        <v>0</v>
      </c>
      <c r="AU199" s="42">
        <f>'Data Entry'!BE228</f>
        <v>0</v>
      </c>
      <c r="AV199" s="42">
        <f>'Data Entry'!BF228</f>
        <v>0</v>
      </c>
      <c r="AW199" s="42">
        <f>'Data Entry'!BG228</f>
        <v>0</v>
      </c>
      <c r="AX199" s="291">
        <f t="shared" si="51"/>
        <v>0</v>
      </c>
      <c r="AY199" s="42">
        <f>'Data Entry'!BH228</f>
        <v>0</v>
      </c>
      <c r="AZ199" s="42">
        <f>'Data Entry'!BI228</f>
        <v>0</v>
      </c>
      <c r="BA199" s="42">
        <f>'Data Entry'!BJ228</f>
        <v>0</v>
      </c>
      <c r="BB199" s="42">
        <f>'Data Entry'!BK228</f>
        <v>0</v>
      </c>
      <c r="BC199" s="291">
        <f t="shared" si="58"/>
        <v>0</v>
      </c>
      <c r="BD199" s="42">
        <f>'Data Entry'!BL228</f>
        <v>0</v>
      </c>
      <c r="BE199" s="42">
        <f>'Data Entry'!BM228</f>
        <v>0</v>
      </c>
      <c r="BF199" s="291">
        <f t="shared" si="59"/>
        <v>0</v>
      </c>
      <c r="BG199" s="305">
        <f t="shared" si="60"/>
        <v>0</v>
      </c>
      <c r="BH199" s="288" t="str">
        <f>IFERROR((BG199*'Data Entry'!$F$18)/'Data Entry'!$E$18,"")</f>
        <v/>
      </c>
      <c r="BI199" s="305">
        <f t="shared" si="61"/>
        <v>0</v>
      </c>
      <c r="BJ199" s="288" t="str">
        <f t="shared" si="62"/>
        <v/>
      </c>
      <c r="BK199" s="307" t="str">
        <f t="shared" ref="BK199:BK262" si="63">IFERROR((BJ199/BH199)*100,"")</f>
        <v/>
      </c>
    </row>
    <row r="200" spans="1:63" ht="27" x14ac:dyDescent="0.2">
      <c r="A200" s="119" t="str">
        <f>'Data Entry'!D229</f>
        <v>Respondent 0196</v>
      </c>
      <c r="B200" s="52">
        <f>'Data Entry'!AN229</f>
        <v>0</v>
      </c>
      <c r="C200" s="52" t="str">
        <f>'Data Entry'!BX229</f>
        <v/>
      </c>
      <c r="D200" s="42" t="str">
        <f>'Data Entry'!BU229</f>
        <v>No disability</v>
      </c>
      <c r="E200" s="42">
        <f>'Data Entry'!O229</f>
        <v>0</v>
      </c>
      <c r="F200" s="42">
        <f>'Data Entry'!P229</f>
        <v>0</v>
      </c>
      <c r="G200" s="42">
        <f>'Data Entry'!Q229</f>
        <v>0</v>
      </c>
      <c r="H200" s="291">
        <f t="shared" si="48"/>
        <v>0</v>
      </c>
      <c r="I200" s="42">
        <f>'Data Entry'!R229</f>
        <v>0</v>
      </c>
      <c r="J200" s="42">
        <f>'Data Entry'!S229</f>
        <v>0</v>
      </c>
      <c r="K200" s="42">
        <f>'Data Entry'!T229</f>
        <v>0</v>
      </c>
      <c r="L200" s="42">
        <f>'Data Entry'!U229</f>
        <v>0</v>
      </c>
      <c r="M200" s="291">
        <f t="shared" si="52"/>
        <v>0</v>
      </c>
      <c r="N200" s="42">
        <f>'Data Entry'!V229</f>
        <v>0</v>
      </c>
      <c r="O200" s="42">
        <f>'Data Entry'!W229</f>
        <v>0</v>
      </c>
      <c r="P200" s="291">
        <f t="shared" si="53"/>
        <v>0</v>
      </c>
      <c r="Q200" s="42">
        <f>'Data Entry'!X229</f>
        <v>0</v>
      </c>
      <c r="R200" s="42">
        <f>'Data Entry'!Y229</f>
        <v>0</v>
      </c>
      <c r="S200" s="42">
        <f>'Data Entry'!Z229</f>
        <v>0</v>
      </c>
      <c r="T200" s="291">
        <f t="shared" si="49"/>
        <v>0</v>
      </c>
      <c r="U200" s="42">
        <f>'Data Entry'!AA229</f>
        <v>0</v>
      </c>
      <c r="V200" s="42">
        <f>'Data Entry'!AB229</f>
        <v>0</v>
      </c>
      <c r="W200" s="42">
        <f>'Data Entry'!AC229</f>
        <v>0</v>
      </c>
      <c r="X200" s="42">
        <f>'Data Entry'!AD229</f>
        <v>0</v>
      </c>
      <c r="Y200" s="291">
        <f t="shared" si="54"/>
        <v>0</v>
      </c>
      <c r="Z200" s="42">
        <f>'Data Entry'!AE229</f>
        <v>0</v>
      </c>
      <c r="AA200" s="42">
        <f>'Data Entry'!AF229</f>
        <v>0</v>
      </c>
      <c r="AB200" s="291">
        <f t="shared" si="55"/>
        <v>0</v>
      </c>
      <c r="AC200" s="42">
        <f>'Data Entry'!AH229</f>
        <v>0</v>
      </c>
      <c r="AD200" s="42">
        <f>'Data Entry'!AI229</f>
        <v>0</v>
      </c>
      <c r="AE200" s="42">
        <f>'Data Entry'!AJ229</f>
        <v>0</v>
      </c>
      <c r="AF200" s="42">
        <f>'Data Entry'!AK229</f>
        <v>0</v>
      </c>
      <c r="AG200" s="42">
        <f>'Data Entry'!AL229</f>
        <v>0</v>
      </c>
      <c r="AH200" s="42">
        <f>'Data Entry'!AM229</f>
        <v>0</v>
      </c>
      <c r="AI200" s="42">
        <f>'Data Entry'!AV229</f>
        <v>0</v>
      </c>
      <c r="AJ200" s="42">
        <f>'Data Entry'!AW229</f>
        <v>0</v>
      </c>
      <c r="AK200" s="42">
        <f>'Data Entry'!AX229</f>
        <v>0</v>
      </c>
      <c r="AL200" s="291">
        <f t="shared" si="50"/>
        <v>0</v>
      </c>
      <c r="AM200" s="42">
        <f>'Data Entry'!AY229</f>
        <v>0</v>
      </c>
      <c r="AN200" s="42">
        <f>'Data Entry'!AZ229</f>
        <v>0</v>
      </c>
      <c r="AO200" s="42">
        <f>'Data Entry'!BA229</f>
        <v>0</v>
      </c>
      <c r="AP200" s="42">
        <f>'Data Entry'!BB229</f>
        <v>0</v>
      </c>
      <c r="AQ200" s="291">
        <f t="shared" si="56"/>
        <v>0</v>
      </c>
      <c r="AR200" s="42">
        <f>'Data Entry'!BC229</f>
        <v>0</v>
      </c>
      <c r="AS200" s="42">
        <f>'Data Entry'!BD229</f>
        <v>0</v>
      </c>
      <c r="AT200" s="291">
        <f t="shared" si="57"/>
        <v>0</v>
      </c>
      <c r="AU200" s="42">
        <f>'Data Entry'!BE229</f>
        <v>0</v>
      </c>
      <c r="AV200" s="42">
        <f>'Data Entry'!BF229</f>
        <v>0</v>
      </c>
      <c r="AW200" s="42">
        <f>'Data Entry'!BG229</f>
        <v>0</v>
      </c>
      <c r="AX200" s="291">
        <f t="shared" si="51"/>
        <v>0</v>
      </c>
      <c r="AY200" s="42">
        <f>'Data Entry'!BH229</f>
        <v>0</v>
      </c>
      <c r="AZ200" s="42">
        <f>'Data Entry'!BI229</f>
        <v>0</v>
      </c>
      <c r="BA200" s="42">
        <f>'Data Entry'!BJ229</f>
        <v>0</v>
      </c>
      <c r="BB200" s="42">
        <f>'Data Entry'!BK229</f>
        <v>0</v>
      </c>
      <c r="BC200" s="291">
        <f t="shared" si="58"/>
        <v>0</v>
      </c>
      <c r="BD200" s="42">
        <f>'Data Entry'!BL229</f>
        <v>0</v>
      </c>
      <c r="BE200" s="42">
        <f>'Data Entry'!BM229</f>
        <v>0</v>
      </c>
      <c r="BF200" s="291">
        <f t="shared" si="59"/>
        <v>0</v>
      </c>
      <c r="BG200" s="305">
        <f t="shared" si="60"/>
        <v>0</v>
      </c>
      <c r="BH200" s="288" t="str">
        <f>IFERROR((BG200*'Data Entry'!$F$18)/'Data Entry'!$E$18,"")</f>
        <v/>
      </c>
      <c r="BI200" s="305">
        <f t="shared" si="61"/>
        <v>0</v>
      </c>
      <c r="BJ200" s="288" t="str">
        <f t="shared" si="62"/>
        <v/>
      </c>
      <c r="BK200" s="307" t="str">
        <f t="shared" si="63"/>
        <v/>
      </c>
    </row>
    <row r="201" spans="1:63" ht="27" x14ac:dyDescent="0.2">
      <c r="A201" s="119" t="str">
        <f>'Data Entry'!D230</f>
        <v>Respondent 0197</v>
      </c>
      <c r="B201" s="52">
        <f>'Data Entry'!AN230</f>
        <v>0</v>
      </c>
      <c r="C201" s="52" t="str">
        <f>'Data Entry'!BX230</f>
        <v/>
      </c>
      <c r="D201" s="42" t="str">
        <f>'Data Entry'!BU230</f>
        <v>No disability</v>
      </c>
      <c r="E201" s="42">
        <f>'Data Entry'!O230</f>
        <v>0</v>
      </c>
      <c r="F201" s="42">
        <f>'Data Entry'!P230</f>
        <v>0</v>
      </c>
      <c r="G201" s="42">
        <f>'Data Entry'!Q230</f>
        <v>0</v>
      </c>
      <c r="H201" s="291">
        <f t="shared" si="48"/>
        <v>0</v>
      </c>
      <c r="I201" s="42">
        <f>'Data Entry'!R230</f>
        <v>0</v>
      </c>
      <c r="J201" s="42">
        <f>'Data Entry'!S230</f>
        <v>0</v>
      </c>
      <c r="K201" s="42">
        <f>'Data Entry'!T230</f>
        <v>0</v>
      </c>
      <c r="L201" s="42">
        <f>'Data Entry'!U230</f>
        <v>0</v>
      </c>
      <c r="M201" s="291">
        <f t="shared" si="52"/>
        <v>0</v>
      </c>
      <c r="N201" s="42">
        <f>'Data Entry'!V230</f>
        <v>0</v>
      </c>
      <c r="O201" s="42">
        <f>'Data Entry'!W230</f>
        <v>0</v>
      </c>
      <c r="P201" s="291">
        <f t="shared" si="53"/>
        <v>0</v>
      </c>
      <c r="Q201" s="42">
        <f>'Data Entry'!X230</f>
        <v>0</v>
      </c>
      <c r="R201" s="42">
        <f>'Data Entry'!Y230</f>
        <v>0</v>
      </c>
      <c r="S201" s="42">
        <f>'Data Entry'!Z230</f>
        <v>0</v>
      </c>
      <c r="T201" s="291">
        <f t="shared" si="49"/>
        <v>0</v>
      </c>
      <c r="U201" s="42">
        <f>'Data Entry'!AA230</f>
        <v>0</v>
      </c>
      <c r="V201" s="42">
        <f>'Data Entry'!AB230</f>
        <v>0</v>
      </c>
      <c r="W201" s="42">
        <f>'Data Entry'!AC230</f>
        <v>0</v>
      </c>
      <c r="X201" s="42">
        <f>'Data Entry'!AD230</f>
        <v>0</v>
      </c>
      <c r="Y201" s="291">
        <f t="shared" si="54"/>
        <v>0</v>
      </c>
      <c r="Z201" s="42">
        <f>'Data Entry'!AE230</f>
        <v>0</v>
      </c>
      <c r="AA201" s="42">
        <f>'Data Entry'!AF230</f>
        <v>0</v>
      </c>
      <c r="AB201" s="291">
        <f t="shared" si="55"/>
        <v>0</v>
      </c>
      <c r="AC201" s="42">
        <f>'Data Entry'!AH230</f>
        <v>0</v>
      </c>
      <c r="AD201" s="42">
        <f>'Data Entry'!AI230</f>
        <v>0</v>
      </c>
      <c r="AE201" s="42">
        <f>'Data Entry'!AJ230</f>
        <v>0</v>
      </c>
      <c r="AF201" s="42">
        <f>'Data Entry'!AK230</f>
        <v>0</v>
      </c>
      <c r="AG201" s="42">
        <f>'Data Entry'!AL230</f>
        <v>0</v>
      </c>
      <c r="AH201" s="42">
        <f>'Data Entry'!AM230</f>
        <v>0</v>
      </c>
      <c r="AI201" s="42">
        <f>'Data Entry'!AV230</f>
        <v>0</v>
      </c>
      <c r="AJ201" s="42">
        <f>'Data Entry'!AW230</f>
        <v>0</v>
      </c>
      <c r="AK201" s="42">
        <f>'Data Entry'!AX230</f>
        <v>0</v>
      </c>
      <c r="AL201" s="291">
        <f t="shared" si="50"/>
        <v>0</v>
      </c>
      <c r="AM201" s="42">
        <f>'Data Entry'!AY230</f>
        <v>0</v>
      </c>
      <c r="AN201" s="42">
        <f>'Data Entry'!AZ230</f>
        <v>0</v>
      </c>
      <c r="AO201" s="42">
        <f>'Data Entry'!BA230</f>
        <v>0</v>
      </c>
      <c r="AP201" s="42">
        <f>'Data Entry'!BB230</f>
        <v>0</v>
      </c>
      <c r="AQ201" s="291">
        <f t="shared" si="56"/>
        <v>0</v>
      </c>
      <c r="AR201" s="42">
        <f>'Data Entry'!BC230</f>
        <v>0</v>
      </c>
      <c r="AS201" s="42">
        <f>'Data Entry'!BD230</f>
        <v>0</v>
      </c>
      <c r="AT201" s="291">
        <f t="shared" si="57"/>
        <v>0</v>
      </c>
      <c r="AU201" s="42">
        <f>'Data Entry'!BE230</f>
        <v>0</v>
      </c>
      <c r="AV201" s="42">
        <f>'Data Entry'!BF230</f>
        <v>0</v>
      </c>
      <c r="AW201" s="42">
        <f>'Data Entry'!BG230</f>
        <v>0</v>
      </c>
      <c r="AX201" s="291">
        <f t="shared" si="51"/>
        <v>0</v>
      </c>
      <c r="AY201" s="42">
        <f>'Data Entry'!BH230</f>
        <v>0</v>
      </c>
      <c r="AZ201" s="42">
        <f>'Data Entry'!BI230</f>
        <v>0</v>
      </c>
      <c r="BA201" s="42">
        <f>'Data Entry'!BJ230</f>
        <v>0</v>
      </c>
      <c r="BB201" s="42">
        <f>'Data Entry'!BK230</f>
        <v>0</v>
      </c>
      <c r="BC201" s="291">
        <f t="shared" si="58"/>
        <v>0</v>
      </c>
      <c r="BD201" s="42">
        <f>'Data Entry'!BL230</f>
        <v>0</v>
      </c>
      <c r="BE201" s="42">
        <f>'Data Entry'!BM230</f>
        <v>0</v>
      </c>
      <c r="BF201" s="291">
        <f t="shared" si="59"/>
        <v>0</v>
      </c>
      <c r="BG201" s="305">
        <f t="shared" si="60"/>
        <v>0</v>
      </c>
      <c r="BH201" s="288" t="str">
        <f>IFERROR((BG201*'Data Entry'!$F$18)/'Data Entry'!$E$18,"")</f>
        <v/>
      </c>
      <c r="BI201" s="305">
        <f t="shared" si="61"/>
        <v>0</v>
      </c>
      <c r="BJ201" s="288" t="str">
        <f t="shared" si="62"/>
        <v/>
      </c>
      <c r="BK201" s="307" t="str">
        <f t="shared" si="63"/>
        <v/>
      </c>
    </row>
    <row r="202" spans="1:63" ht="27" x14ac:dyDescent="0.2">
      <c r="A202" s="119" t="str">
        <f>'Data Entry'!D231</f>
        <v>Respondent 0198</v>
      </c>
      <c r="B202" s="52">
        <f>'Data Entry'!AN231</f>
        <v>0</v>
      </c>
      <c r="C202" s="52" t="str">
        <f>'Data Entry'!BX231</f>
        <v/>
      </c>
      <c r="D202" s="42" t="str">
        <f>'Data Entry'!BU231</f>
        <v>No disability</v>
      </c>
      <c r="E202" s="42">
        <f>'Data Entry'!O231</f>
        <v>0</v>
      </c>
      <c r="F202" s="42">
        <f>'Data Entry'!P231</f>
        <v>0</v>
      </c>
      <c r="G202" s="42">
        <f>'Data Entry'!Q231</f>
        <v>0</v>
      </c>
      <c r="H202" s="291">
        <f t="shared" si="48"/>
        <v>0</v>
      </c>
      <c r="I202" s="42">
        <f>'Data Entry'!R231</f>
        <v>0</v>
      </c>
      <c r="J202" s="42">
        <f>'Data Entry'!S231</f>
        <v>0</v>
      </c>
      <c r="K202" s="42">
        <f>'Data Entry'!T231</f>
        <v>0</v>
      </c>
      <c r="L202" s="42">
        <f>'Data Entry'!U231</f>
        <v>0</v>
      </c>
      <c r="M202" s="291">
        <f t="shared" si="52"/>
        <v>0</v>
      </c>
      <c r="N202" s="42">
        <f>'Data Entry'!V231</f>
        <v>0</v>
      </c>
      <c r="O202" s="42">
        <f>'Data Entry'!W231</f>
        <v>0</v>
      </c>
      <c r="P202" s="291">
        <f t="shared" si="53"/>
        <v>0</v>
      </c>
      <c r="Q202" s="42">
        <f>'Data Entry'!X231</f>
        <v>0</v>
      </c>
      <c r="R202" s="42">
        <f>'Data Entry'!Y231</f>
        <v>0</v>
      </c>
      <c r="S202" s="42">
        <f>'Data Entry'!Z231</f>
        <v>0</v>
      </c>
      <c r="T202" s="291">
        <f t="shared" si="49"/>
        <v>0</v>
      </c>
      <c r="U202" s="42">
        <f>'Data Entry'!AA231</f>
        <v>0</v>
      </c>
      <c r="V202" s="42">
        <f>'Data Entry'!AB231</f>
        <v>0</v>
      </c>
      <c r="W202" s="42">
        <f>'Data Entry'!AC231</f>
        <v>0</v>
      </c>
      <c r="X202" s="42">
        <f>'Data Entry'!AD231</f>
        <v>0</v>
      </c>
      <c r="Y202" s="291">
        <f t="shared" si="54"/>
        <v>0</v>
      </c>
      <c r="Z202" s="42">
        <f>'Data Entry'!AE231</f>
        <v>0</v>
      </c>
      <c r="AA202" s="42">
        <f>'Data Entry'!AF231</f>
        <v>0</v>
      </c>
      <c r="AB202" s="291">
        <f t="shared" si="55"/>
        <v>0</v>
      </c>
      <c r="AC202" s="42">
        <f>'Data Entry'!AH231</f>
        <v>0</v>
      </c>
      <c r="AD202" s="42">
        <f>'Data Entry'!AI231</f>
        <v>0</v>
      </c>
      <c r="AE202" s="42">
        <f>'Data Entry'!AJ231</f>
        <v>0</v>
      </c>
      <c r="AF202" s="42">
        <f>'Data Entry'!AK231</f>
        <v>0</v>
      </c>
      <c r="AG202" s="42">
        <f>'Data Entry'!AL231</f>
        <v>0</v>
      </c>
      <c r="AH202" s="42">
        <f>'Data Entry'!AM231</f>
        <v>0</v>
      </c>
      <c r="AI202" s="42">
        <f>'Data Entry'!AV231</f>
        <v>0</v>
      </c>
      <c r="AJ202" s="42">
        <f>'Data Entry'!AW231</f>
        <v>0</v>
      </c>
      <c r="AK202" s="42">
        <f>'Data Entry'!AX231</f>
        <v>0</v>
      </c>
      <c r="AL202" s="291">
        <f t="shared" si="50"/>
        <v>0</v>
      </c>
      <c r="AM202" s="42">
        <f>'Data Entry'!AY231</f>
        <v>0</v>
      </c>
      <c r="AN202" s="42">
        <f>'Data Entry'!AZ231</f>
        <v>0</v>
      </c>
      <c r="AO202" s="42">
        <f>'Data Entry'!BA231</f>
        <v>0</v>
      </c>
      <c r="AP202" s="42">
        <f>'Data Entry'!BB231</f>
        <v>0</v>
      </c>
      <c r="AQ202" s="291">
        <f t="shared" si="56"/>
        <v>0</v>
      </c>
      <c r="AR202" s="42">
        <f>'Data Entry'!BC231</f>
        <v>0</v>
      </c>
      <c r="AS202" s="42">
        <f>'Data Entry'!BD231</f>
        <v>0</v>
      </c>
      <c r="AT202" s="291">
        <f t="shared" si="57"/>
        <v>0</v>
      </c>
      <c r="AU202" s="42">
        <f>'Data Entry'!BE231</f>
        <v>0</v>
      </c>
      <c r="AV202" s="42">
        <f>'Data Entry'!BF231</f>
        <v>0</v>
      </c>
      <c r="AW202" s="42">
        <f>'Data Entry'!BG231</f>
        <v>0</v>
      </c>
      <c r="AX202" s="291">
        <f t="shared" si="51"/>
        <v>0</v>
      </c>
      <c r="AY202" s="42">
        <f>'Data Entry'!BH231</f>
        <v>0</v>
      </c>
      <c r="AZ202" s="42">
        <f>'Data Entry'!BI231</f>
        <v>0</v>
      </c>
      <c r="BA202" s="42">
        <f>'Data Entry'!BJ231</f>
        <v>0</v>
      </c>
      <c r="BB202" s="42">
        <f>'Data Entry'!BK231</f>
        <v>0</v>
      </c>
      <c r="BC202" s="291">
        <f t="shared" si="58"/>
        <v>0</v>
      </c>
      <c r="BD202" s="42">
        <f>'Data Entry'!BL231</f>
        <v>0</v>
      </c>
      <c r="BE202" s="42">
        <f>'Data Entry'!BM231</f>
        <v>0</v>
      </c>
      <c r="BF202" s="291">
        <f t="shared" si="59"/>
        <v>0</v>
      </c>
      <c r="BG202" s="305">
        <f t="shared" si="60"/>
        <v>0</v>
      </c>
      <c r="BH202" s="288" t="str">
        <f>IFERROR((BG202*'Data Entry'!$F$18)/'Data Entry'!$E$18,"")</f>
        <v/>
      </c>
      <c r="BI202" s="305">
        <f t="shared" si="61"/>
        <v>0</v>
      </c>
      <c r="BJ202" s="288" t="str">
        <f t="shared" si="62"/>
        <v/>
      </c>
      <c r="BK202" s="307" t="str">
        <f t="shared" si="63"/>
        <v/>
      </c>
    </row>
    <row r="203" spans="1:63" ht="27" x14ac:dyDescent="0.2">
      <c r="A203" s="119" t="str">
        <f>'Data Entry'!D232</f>
        <v>Respondent 0199</v>
      </c>
      <c r="B203" s="52">
        <f>'Data Entry'!AN232</f>
        <v>0</v>
      </c>
      <c r="C203" s="52" t="str">
        <f>'Data Entry'!BX232</f>
        <v/>
      </c>
      <c r="D203" s="42" t="str">
        <f>'Data Entry'!BU232</f>
        <v>No disability</v>
      </c>
      <c r="E203" s="42">
        <f>'Data Entry'!O232</f>
        <v>0</v>
      </c>
      <c r="F203" s="42">
        <f>'Data Entry'!P232</f>
        <v>0</v>
      </c>
      <c r="G203" s="42">
        <f>'Data Entry'!Q232</f>
        <v>0</v>
      </c>
      <c r="H203" s="291">
        <f t="shared" si="48"/>
        <v>0</v>
      </c>
      <c r="I203" s="42">
        <f>'Data Entry'!R232</f>
        <v>0</v>
      </c>
      <c r="J203" s="42">
        <f>'Data Entry'!S232</f>
        <v>0</v>
      </c>
      <c r="K203" s="42">
        <f>'Data Entry'!T232</f>
        <v>0</v>
      </c>
      <c r="L203" s="42">
        <f>'Data Entry'!U232</f>
        <v>0</v>
      </c>
      <c r="M203" s="291">
        <f t="shared" si="52"/>
        <v>0</v>
      </c>
      <c r="N203" s="42">
        <f>'Data Entry'!V232</f>
        <v>0</v>
      </c>
      <c r="O203" s="42">
        <f>'Data Entry'!W232</f>
        <v>0</v>
      </c>
      <c r="P203" s="291">
        <f t="shared" si="53"/>
        <v>0</v>
      </c>
      <c r="Q203" s="42">
        <f>'Data Entry'!X232</f>
        <v>0</v>
      </c>
      <c r="R203" s="42">
        <f>'Data Entry'!Y232</f>
        <v>0</v>
      </c>
      <c r="S203" s="42">
        <f>'Data Entry'!Z232</f>
        <v>0</v>
      </c>
      <c r="T203" s="291">
        <f t="shared" si="49"/>
        <v>0</v>
      </c>
      <c r="U203" s="42">
        <f>'Data Entry'!AA232</f>
        <v>0</v>
      </c>
      <c r="V203" s="42">
        <f>'Data Entry'!AB232</f>
        <v>0</v>
      </c>
      <c r="W203" s="42">
        <f>'Data Entry'!AC232</f>
        <v>0</v>
      </c>
      <c r="X203" s="42">
        <f>'Data Entry'!AD232</f>
        <v>0</v>
      </c>
      <c r="Y203" s="291">
        <f t="shared" si="54"/>
        <v>0</v>
      </c>
      <c r="Z203" s="42">
        <f>'Data Entry'!AE232</f>
        <v>0</v>
      </c>
      <c r="AA203" s="42">
        <f>'Data Entry'!AF232</f>
        <v>0</v>
      </c>
      <c r="AB203" s="291">
        <f t="shared" si="55"/>
        <v>0</v>
      </c>
      <c r="AC203" s="42">
        <f>'Data Entry'!AH232</f>
        <v>0</v>
      </c>
      <c r="AD203" s="42">
        <f>'Data Entry'!AI232</f>
        <v>0</v>
      </c>
      <c r="AE203" s="42">
        <f>'Data Entry'!AJ232</f>
        <v>0</v>
      </c>
      <c r="AF203" s="42">
        <f>'Data Entry'!AK232</f>
        <v>0</v>
      </c>
      <c r="AG203" s="42">
        <f>'Data Entry'!AL232</f>
        <v>0</v>
      </c>
      <c r="AH203" s="42">
        <f>'Data Entry'!AM232</f>
        <v>0</v>
      </c>
      <c r="AI203" s="42">
        <f>'Data Entry'!AV232</f>
        <v>0</v>
      </c>
      <c r="AJ203" s="42">
        <f>'Data Entry'!AW232</f>
        <v>0</v>
      </c>
      <c r="AK203" s="42">
        <f>'Data Entry'!AX232</f>
        <v>0</v>
      </c>
      <c r="AL203" s="291">
        <f t="shared" si="50"/>
        <v>0</v>
      </c>
      <c r="AM203" s="42">
        <f>'Data Entry'!AY232</f>
        <v>0</v>
      </c>
      <c r="AN203" s="42">
        <f>'Data Entry'!AZ232</f>
        <v>0</v>
      </c>
      <c r="AO203" s="42">
        <f>'Data Entry'!BA232</f>
        <v>0</v>
      </c>
      <c r="AP203" s="42">
        <f>'Data Entry'!BB232</f>
        <v>0</v>
      </c>
      <c r="AQ203" s="291">
        <f t="shared" si="56"/>
        <v>0</v>
      </c>
      <c r="AR203" s="42">
        <f>'Data Entry'!BC232</f>
        <v>0</v>
      </c>
      <c r="AS203" s="42">
        <f>'Data Entry'!BD232</f>
        <v>0</v>
      </c>
      <c r="AT203" s="291">
        <f t="shared" si="57"/>
        <v>0</v>
      </c>
      <c r="AU203" s="42">
        <f>'Data Entry'!BE232</f>
        <v>0</v>
      </c>
      <c r="AV203" s="42">
        <f>'Data Entry'!BF232</f>
        <v>0</v>
      </c>
      <c r="AW203" s="42">
        <f>'Data Entry'!BG232</f>
        <v>0</v>
      </c>
      <c r="AX203" s="291">
        <f t="shared" si="51"/>
        <v>0</v>
      </c>
      <c r="AY203" s="42">
        <f>'Data Entry'!BH232</f>
        <v>0</v>
      </c>
      <c r="AZ203" s="42">
        <f>'Data Entry'!BI232</f>
        <v>0</v>
      </c>
      <c r="BA203" s="42">
        <f>'Data Entry'!BJ232</f>
        <v>0</v>
      </c>
      <c r="BB203" s="42">
        <f>'Data Entry'!BK232</f>
        <v>0</v>
      </c>
      <c r="BC203" s="291">
        <f t="shared" si="58"/>
        <v>0</v>
      </c>
      <c r="BD203" s="42">
        <f>'Data Entry'!BL232</f>
        <v>0</v>
      </c>
      <c r="BE203" s="42">
        <f>'Data Entry'!BM232</f>
        <v>0</v>
      </c>
      <c r="BF203" s="291">
        <f t="shared" si="59"/>
        <v>0</v>
      </c>
      <c r="BG203" s="305">
        <f t="shared" si="60"/>
        <v>0</v>
      </c>
      <c r="BH203" s="288" t="str">
        <f>IFERROR((BG203*'Data Entry'!$F$18)/'Data Entry'!$E$18,"")</f>
        <v/>
      </c>
      <c r="BI203" s="305">
        <f t="shared" si="61"/>
        <v>0</v>
      </c>
      <c r="BJ203" s="288" t="str">
        <f t="shared" si="62"/>
        <v/>
      </c>
      <c r="BK203" s="307" t="str">
        <f t="shared" si="63"/>
        <v/>
      </c>
    </row>
    <row r="204" spans="1:63" ht="27" x14ac:dyDescent="0.2">
      <c r="A204" s="119" t="str">
        <f>'Data Entry'!D233</f>
        <v>Respondent 0200</v>
      </c>
      <c r="B204" s="52">
        <f>'Data Entry'!AN233</f>
        <v>0</v>
      </c>
      <c r="C204" s="52" t="str">
        <f>'Data Entry'!BX233</f>
        <v/>
      </c>
      <c r="D204" s="42" t="str">
        <f>'Data Entry'!BU233</f>
        <v>No disability</v>
      </c>
      <c r="E204" s="42">
        <f>'Data Entry'!O233</f>
        <v>0</v>
      </c>
      <c r="F204" s="42">
        <f>'Data Entry'!P233</f>
        <v>0</v>
      </c>
      <c r="G204" s="42">
        <f>'Data Entry'!Q233</f>
        <v>0</v>
      </c>
      <c r="H204" s="291">
        <f t="shared" si="48"/>
        <v>0</v>
      </c>
      <c r="I204" s="42">
        <f>'Data Entry'!R233</f>
        <v>0</v>
      </c>
      <c r="J204" s="42">
        <f>'Data Entry'!S233</f>
        <v>0</v>
      </c>
      <c r="K204" s="42">
        <f>'Data Entry'!T233</f>
        <v>0</v>
      </c>
      <c r="L204" s="42">
        <f>'Data Entry'!U233</f>
        <v>0</v>
      </c>
      <c r="M204" s="291">
        <f t="shared" si="52"/>
        <v>0</v>
      </c>
      <c r="N204" s="42">
        <f>'Data Entry'!V233</f>
        <v>0</v>
      </c>
      <c r="O204" s="42">
        <f>'Data Entry'!W233</f>
        <v>0</v>
      </c>
      <c r="P204" s="291">
        <f t="shared" si="53"/>
        <v>0</v>
      </c>
      <c r="Q204" s="42">
        <f>'Data Entry'!X233</f>
        <v>0</v>
      </c>
      <c r="R204" s="42">
        <f>'Data Entry'!Y233</f>
        <v>0</v>
      </c>
      <c r="S204" s="42">
        <f>'Data Entry'!Z233</f>
        <v>0</v>
      </c>
      <c r="T204" s="291">
        <f t="shared" si="49"/>
        <v>0</v>
      </c>
      <c r="U204" s="42">
        <f>'Data Entry'!AA233</f>
        <v>0</v>
      </c>
      <c r="V204" s="42">
        <f>'Data Entry'!AB233</f>
        <v>0</v>
      </c>
      <c r="W204" s="42">
        <f>'Data Entry'!AC233</f>
        <v>0</v>
      </c>
      <c r="X204" s="42">
        <f>'Data Entry'!AD233</f>
        <v>0</v>
      </c>
      <c r="Y204" s="291">
        <f t="shared" si="54"/>
        <v>0</v>
      </c>
      <c r="Z204" s="42">
        <f>'Data Entry'!AE233</f>
        <v>0</v>
      </c>
      <c r="AA204" s="42">
        <f>'Data Entry'!AF233</f>
        <v>0</v>
      </c>
      <c r="AB204" s="291">
        <f t="shared" si="55"/>
        <v>0</v>
      </c>
      <c r="AC204" s="42">
        <f>'Data Entry'!AH233</f>
        <v>0</v>
      </c>
      <c r="AD204" s="42">
        <f>'Data Entry'!AI233</f>
        <v>0</v>
      </c>
      <c r="AE204" s="42">
        <f>'Data Entry'!AJ233</f>
        <v>0</v>
      </c>
      <c r="AF204" s="42">
        <f>'Data Entry'!AK233</f>
        <v>0</v>
      </c>
      <c r="AG204" s="42">
        <f>'Data Entry'!AL233</f>
        <v>0</v>
      </c>
      <c r="AH204" s="42">
        <f>'Data Entry'!AM233</f>
        <v>0</v>
      </c>
      <c r="AI204" s="42">
        <f>'Data Entry'!AV233</f>
        <v>0</v>
      </c>
      <c r="AJ204" s="42">
        <f>'Data Entry'!AW233</f>
        <v>0</v>
      </c>
      <c r="AK204" s="42">
        <f>'Data Entry'!AX233</f>
        <v>0</v>
      </c>
      <c r="AL204" s="291">
        <f t="shared" si="50"/>
        <v>0</v>
      </c>
      <c r="AM204" s="42">
        <f>'Data Entry'!AY233</f>
        <v>0</v>
      </c>
      <c r="AN204" s="42">
        <f>'Data Entry'!AZ233</f>
        <v>0</v>
      </c>
      <c r="AO204" s="42">
        <f>'Data Entry'!BA233</f>
        <v>0</v>
      </c>
      <c r="AP204" s="42">
        <f>'Data Entry'!BB233</f>
        <v>0</v>
      </c>
      <c r="AQ204" s="291">
        <f t="shared" si="56"/>
        <v>0</v>
      </c>
      <c r="AR204" s="42">
        <f>'Data Entry'!BC233</f>
        <v>0</v>
      </c>
      <c r="AS204" s="42">
        <f>'Data Entry'!BD233</f>
        <v>0</v>
      </c>
      <c r="AT204" s="291">
        <f t="shared" si="57"/>
        <v>0</v>
      </c>
      <c r="AU204" s="42">
        <f>'Data Entry'!BE233</f>
        <v>0</v>
      </c>
      <c r="AV204" s="42">
        <f>'Data Entry'!BF233</f>
        <v>0</v>
      </c>
      <c r="AW204" s="42">
        <f>'Data Entry'!BG233</f>
        <v>0</v>
      </c>
      <c r="AX204" s="291">
        <f t="shared" si="51"/>
        <v>0</v>
      </c>
      <c r="AY204" s="42">
        <f>'Data Entry'!BH233</f>
        <v>0</v>
      </c>
      <c r="AZ204" s="42">
        <f>'Data Entry'!BI233</f>
        <v>0</v>
      </c>
      <c r="BA204" s="42">
        <f>'Data Entry'!BJ233</f>
        <v>0</v>
      </c>
      <c r="BB204" s="42">
        <f>'Data Entry'!BK233</f>
        <v>0</v>
      </c>
      <c r="BC204" s="291">
        <f t="shared" si="58"/>
        <v>0</v>
      </c>
      <c r="BD204" s="42">
        <f>'Data Entry'!BL233</f>
        <v>0</v>
      </c>
      <c r="BE204" s="42">
        <f>'Data Entry'!BM233</f>
        <v>0</v>
      </c>
      <c r="BF204" s="291">
        <f t="shared" si="59"/>
        <v>0</v>
      </c>
      <c r="BG204" s="305">
        <f t="shared" si="60"/>
        <v>0</v>
      </c>
      <c r="BH204" s="288" t="str">
        <f>IFERROR((BG204*'Data Entry'!$F$18)/'Data Entry'!$E$18,"")</f>
        <v/>
      </c>
      <c r="BI204" s="305">
        <f t="shared" si="61"/>
        <v>0</v>
      </c>
      <c r="BJ204" s="288" t="str">
        <f t="shared" si="62"/>
        <v/>
      </c>
      <c r="BK204" s="307" t="str">
        <f t="shared" si="63"/>
        <v/>
      </c>
    </row>
    <row r="205" spans="1:63" ht="27" x14ac:dyDescent="0.2">
      <c r="A205" s="119" t="str">
        <f>'Data Entry'!D234</f>
        <v>Respondent 0201</v>
      </c>
      <c r="B205" s="52">
        <f>'Data Entry'!AN234</f>
        <v>0</v>
      </c>
      <c r="C205" s="52" t="str">
        <f>'Data Entry'!BX234</f>
        <v/>
      </c>
      <c r="D205" s="42" t="str">
        <f>'Data Entry'!BU234</f>
        <v>No disability</v>
      </c>
      <c r="E205" s="42">
        <f>'Data Entry'!O234</f>
        <v>0</v>
      </c>
      <c r="F205" s="42">
        <f>'Data Entry'!P234</f>
        <v>0</v>
      </c>
      <c r="G205" s="42">
        <f>'Data Entry'!Q234</f>
        <v>0</v>
      </c>
      <c r="H205" s="291">
        <f t="shared" si="48"/>
        <v>0</v>
      </c>
      <c r="I205" s="42">
        <f>'Data Entry'!R234</f>
        <v>0</v>
      </c>
      <c r="J205" s="42">
        <f>'Data Entry'!S234</f>
        <v>0</v>
      </c>
      <c r="K205" s="42">
        <f>'Data Entry'!T234</f>
        <v>0</v>
      </c>
      <c r="L205" s="42">
        <f>'Data Entry'!U234</f>
        <v>0</v>
      </c>
      <c r="M205" s="291">
        <f t="shared" si="52"/>
        <v>0</v>
      </c>
      <c r="N205" s="42">
        <f>'Data Entry'!V234</f>
        <v>0</v>
      </c>
      <c r="O205" s="42">
        <f>'Data Entry'!W234</f>
        <v>0</v>
      </c>
      <c r="P205" s="291">
        <f t="shared" si="53"/>
        <v>0</v>
      </c>
      <c r="Q205" s="42">
        <f>'Data Entry'!X234</f>
        <v>0</v>
      </c>
      <c r="R205" s="42">
        <f>'Data Entry'!Y234</f>
        <v>0</v>
      </c>
      <c r="S205" s="42">
        <f>'Data Entry'!Z234</f>
        <v>0</v>
      </c>
      <c r="T205" s="291">
        <f t="shared" si="49"/>
        <v>0</v>
      </c>
      <c r="U205" s="42">
        <f>'Data Entry'!AA234</f>
        <v>0</v>
      </c>
      <c r="V205" s="42">
        <f>'Data Entry'!AB234</f>
        <v>0</v>
      </c>
      <c r="W205" s="42">
        <f>'Data Entry'!AC234</f>
        <v>0</v>
      </c>
      <c r="X205" s="42">
        <f>'Data Entry'!AD234</f>
        <v>0</v>
      </c>
      <c r="Y205" s="291">
        <f t="shared" si="54"/>
        <v>0</v>
      </c>
      <c r="Z205" s="42">
        <f>'Data Entry'!AE234</f>
        <v>0</v>
      </c>
      <c r="AA205" s="42">
        <f>'Data Entry'!AF234</f>
        <v>0</v>
      </c>
      <c r="AB205" s="291">
        <f t="shared" si="55"/>
        <v>0</v>
      </c>
      <c r="AC205" s="42">
        <f>'Data Entry'!AH234</f>
        <v>0</v>
      </c>
      <c r="AD205" s="42">
        <f>'Data Entry'!AI234</f>
        <v>0</v>
      </c>
      <c r="AE205" s="42">
        <f>'Data Entry'!AJ234</f>
        <v>0</v>
      </c>
      <c r="AF205" s="42">
        <f>'Data Entry'!AK234</f>
        <v>0</v>
      </c>
      <c r="AG205" s="42">
        <f>'Data Entry'!AL234</f>
        <v>0</v>
      </c>
      <c r="AH205" s="42">
        <f>'Data Entry'!AM234</f>
        <v>0</v>
      </c>
      <c r="AI205" s="42">
        <f>'Data Entry'!AV234</f>
        <v>0</v>
      </c>
      <c r="AJ205" s="42">
        <f>'Data Entry'!AW234</f>
        <v>0</v>
      </c>
      <c r="AK205" s="42">
        <f>'Data Entry'!AX234</f>
        <v>0</v>
      </c>
      <c r="AL205" s="291">
        <f t="shared" si="50"/>
        <v>0</v>
      </c>
      <c r="AM205" s="42">
        <f>'Data Entry'!AY234</f>
        <v>0</v>
      </c>
      <c r="AN205" s="42">
        <f>'Data Entry'!AZ234</f>
        <v>0</v>
      </c>
      <c r="AO205" s="42">
        <f>'Data Entry'!BA234</f>
        <v>0</v>
      </c>
      <c r="AP205" s="42">
        <f>'Data Entry'!BB234</f>
        <v>0</v>
      </c>
      <c r="AQ205" s="291">
        <f t="shared" si="56"/>
        <v>0</v>
      </c>
      <c r="AR205" s="42">
        <f>'Data Entry'!BC234</f>
        <v>0</v>
      </c>
      <c r="AS205" s="42">
        <f>'Data Entry'!BD234</f>
        <v>0</v>
      </c>
      <c r="AT205" s="291">
        <f t="shared" si="57"/>
        <v>0</v>
      </c>
      <c r="AU205" s="42">
        <f>'Data Entry'!BE234</f>
        <v>0</v>
      </c>
      <c r="AV205" s="42">
        <f>'Data Entry'!BF234</f>
        <v>0</v>
      </c>
      <c r="AW205" s="42">
        <f>'Data Entry'!BG234</f>
        <v>0</v>
      </c>
      <c r="AX205" s="291">
        <f t="shared" si="51"/>
        <v>0</v>
      </c>
      <c r="AY205" s="42">
        <f>'Data Entry'!BH234</f>
        <v>0</v>
      </c>
      <c r="AZ205" s="42">
        <f>'Data Entry'!BI234</f>
        <v>0</v>
      </c>
      <c r="BA205" s="42">
        <f>'Data Entry'!BJ234</f>
        <v>0</v>
      </c>
      <c r="BB205" s="42">
        <f>'Data Entry'!BK234</f>
        <v>0</v>
      </c>
      <c r="BC205" s="291">
        <f t="shared" si="58"/>
        <v>0</v>
      </c>
      <c r="BD205" s="42">
        <f>'Data Entry'!BL234</f>
        <v>0</v>
      </c>
      <c r="BE205" s="42">
        <f>'Data Entry'!BM234</f>
        <v>0</v>
      </c>
      <c r="BF205" s="291">
        <f t="shared" si="59"/>
        <v>0</v>
      </c>
      <c r="BG205" s="305">
        <f t="shared" si="60"/>
        <v>0</v>
      </c>
      <c r="BH205" s="288" t="str">
        <f>IFERROR((BG205*'Data Entry'!$F$18)/'Data Entry'!$E$18,"")</f>
        <v/>
      </c>
      <c r="BI205" s="305">
        <f t="shared" si="61"/>
        <v>0</v>
      </c>
      <c r="BJ205" s="288" t="str">
        <f t="shared" si="62"/>
        <v/>
      </c>
      <c r="BK205" s="307" t="str">
        <f t="shared" si="63"/>
        <v/>
      </c>
    </row>
    <row r="206" spans="1:63" ht="27" x14ac:dyDescent="0.2">
      <c r="A206" s="119" t="str">
        <f>'Data Entry'!D235</f>
        <v>Respondent 0202</v>
      </c>
      <c r="B206" s="52">
        <f>'Data Entry'!AN235</f>
        <v>0</v>
      </c>
      <c r="C206" s="52" t="str">
        <f>'Data Entry'!BX235</f>
        <v/>
      </c>
      <c r="D206" s="42" t="str">
        <f>'Data Entry'!BU235</f>
        <v>No disability</v>
      </c>
      <c r="E206" s="42">
        <f>'Data Entry'!O235</f>
        <v>0</v>
      </c>
      <c r="F206" s="42">
        <f>'Data Entry'!P235</f>
        <v>0</v>
      </c>
      <c r="G206" s="42">
        <f>'Data Entry'!Q235</f>
        <v>0</v>
      </c>
      <c r="H206" s="291">
        <f t="shared" si="48"/>
        <v>0</v>
      </c>
      <c r="I206" s="42">
        <f>'Data Entry'!R235</f>
        <v>0</v>
      </c>
      <c r="J206" s="42">
        <f>'Data Entry'!S235</f>
        <v>0</v>
      </c>
      <c r="K206" s="42">
        <f>'Data Entry'!T235</f>
        <v>0</v>
      </c>
      <c r="L206" s="42">
        <f>'Data Entry'!U235</f>
        <v>0</v>
      </c>
      <c r="M206" s="291">
        <f t="shared" si="52"/>
        <v>0</v>
      </c>
      <c r="N206" s="42">
        <f>'Data Entry'!V235</f>
        <v>0</v>
      </c>
      <c r="O206" s="42">
        <f>'Data Entry'!W235</f>
        <v>0</v>
      </c>
      <c r="P206" s="291">
        <f t="shared" si="53"/>
        <v>0</v>
      </c>
      <c r="Q206" s="42">
        <f>'Data Entry'!X235</f>
        <v>0</v>
      </c>
      <c r="R206" s="42">
        <f>'Data Entry'!Y235</f>
        <v>0</v>
      </c>
      <c r="S206" s="42">
        <f>'Data Entry'!Z235</f>
        <v>0</v>
      </c>
      <c r="T206" s="291">
        <f t="shared" si="49"/>
        <v>0</v>
      </c>
      <c r="U206" s="42">
        <f>'Data Entry'!AA235</f>
        <v>0</v>
      </c>
      <c r="V206" s="42">
        <f>'Data Entry'!AB235</f>
        <v>0</v>
      </c>
      <c r="W206" s="42">
        <f>'Data Entry'!AC235</f>
        <v>0</v>
      </c>
      <c r="X206" s="42">
        <f>'Data Entry'!AD235</f>
        <v>0</v>
      </c>
      <c r="Y206" s="291">
        <f t="shared" si="54"/>
        <v>0</v>
      </c>
      <c r="Z206" s="42">
        <f>'Data Entry'!AE235</f>
        <v>0</v>
      </c>
      <c r="AA206" s="42">
        <f>'Data Entry'!AF235</f>
        <v>0</v>
      </c>
      <c r="AB206" s="291">
        <f t="shared" si="55"/>
        <v>0</v>
      </c>
      <c r="AC206" s="42">
        <f>'Data Entry'!AH235</f>
        <v>0</v>
      </c>
      <c r="AD206" s="42">
        <f>'Data Entry'!AI235</f>
        <v>0</v>
      </c>
      <c r="AE206" s="42">
        <f>'Data Entry'!AJ235</f>
        <v>0</v>
      </c>
      <c r="AF206" s="42">
        <f>'Data Entry'!AK235</f>
        <v>0</v>
      </c>
      <c r="AG206" s="42">
        <f>'Data Entry'!AL235</f>
        <v>0</v>
      </c>
      <c r="AH206" s="42">
        <f>'Data Entry'!AM235</f>
        <v>0</v>
      </c>
      <c r="AI206" s="42">
        <f>'Data Entry'!AV235</f>
        <v>0</v>
      </c>
      <c r="AJ206" s="42">
        <f>'Data Entry'!AW235</f>
        <v>0</v>
      </c>
      <c r="AK206" s="42">
        <f>'Data Entry'!AX235</f>
        <v>0</v>
      </c>
      <c r="AL206" s="291">
        <f t="shared" si="50"/>
        <v>0</v>
      </c>
      <c r="AM206" s="42">
        <f>'Data Entry'!AY235</f>
        <v>0</v>
      </c>
      <c r="AN206" s="42">
        <f>'Data Entry'!AZ235</f>
        <v>0</v>
      </c>
      <c r="AO206" s="42">
        <f>'Data Entry'!BA235</f>
        <v>0</v>
      </c>
      <c r="AP206" s="42">
        <f>'Data Entry'!BB235</f>
        <v>0</v>
      </c>
      <c r="AQ206" s="291">
        <f t="shared" si="56"/>
        <v>0</v>
      </c>
      <c r="AR206" s="42">
        <f>'Data Entry'!BC235</f>
        <v>0</v>
      </c>
      <c r="AS206" s="42">
        <f>'Data Entry'!BD235</f>
        <v>0</v>
      </c>
      <c r="AT206" s="291">
        <f t="shared" si="57"/>
        <v>0</v>
      </c>
      <c r="AU206" s="42">
        <f>'Data Entry'!BE235</f>
        <v>0</v>
      </c>
      <c r="AV206" s="42">
        <f>'Data Entry'!BF235</f>
        <v>0</v>
      </c>
      <c r="AW206" s="42">
        <f>'Data Entry'!BG235</f>
        <v>0</v>
      </c>
      <c r="AX206" s="291">
        <f t="shared" si="51"/>
        <v>0</v>
      </c>
      <c r="AY206" s="42">
        <f>'Data Entry'!BH235</f>
        <v>0</v>
      </c>
      <c r="AZ206" s="42">
        <f>'Data Entry'!BI235</f>
        <v>0</v>
      </c>
      <c r="BA206" s="42">
        <f>'Data Entry'!BJ235</f>
        <v>0</v>
      </c>
      <c r="BB206" s="42">
        <f>'Data Entry'!BK235</f>
        <v>0</v>
      </c>
      <c r="BC206" s="291">
        <f t="shared" si="58"/>
        <v>0</v>
      </c>
      <c r="BD206" s="42">
        <f>'Data Entry'!BL235</f>
        <v>0</v>
      </c>
      <c r="BE206" s="42">
        <f>'Data Entry'!BM235</f>
        <v>0</v>
      </c>
      <c r="BF206" s="291">
        <f t="shared" si="59"/>
        <v>0</v>
      </c>
      <c r="BG206" s="305">
        <f t="shared" si="60"/>
        <v>0</v>
      </c>
      <c r="BH206" s="288" t="str">
        <f>IFERROR((BG206*'Data Entry'!$F$18)/'Data Entry'!$E$18,"")</f>
        <v/>
      </c>
      <c r="BI206" s="305">
        <f t="shared" si="61"/>
        <v>0</v>
      </c>
      <c r="BJ206" s="288" t="str">
        <f t="shared" si="62"/>
        <v/>
      </c>
      <c r="BK206" s="307" t="str">
        <f t="shared" si="63"/>
        <v/>
      </c>
    </row>
    <row r="207" spans="1:63" ht="27" x14ac:dyDescent="0.2">
      <c r="A207" s="119" t="str">
        <f>'Data Entry'!D236</f>
        <v>Respondent 0203</v>
      </c>
      <c r="B207" s="52">
        <f>'Data Entry'!AN236</f>
        <v>0</v>
      </c>
      <c r="C207" s="52" t="str">
        <f>'Data Entry'!BX236</f>
        <v/>
      </c>
      <c r="D207" s="42" t="str">
        <f>'Data Entry'!BU236</f>
        <v>No disability</v>
      </c>
      <c r="E207" s="42">
        <f>'Data Entry'!O236</f>
        <v>0</v>
      </c>
      <c r="F207" s="42">
        <f>'Data Entry'!P236</f>
        <v>0</v>
      </c>
      <c r="G207" s="42">
        <f>'Data Entry'!Q236</f>
        <v>0</v>
      </c>
      <c r="H207" s="291">
        <f t="shared" si="48"/>
        <v>0</v>
      </c>
      <c r="I207" s="42">
        <f>'Data Entry'!R236</f>
        <v>0</v>
      </c>
      <c r="J207" s="42">
        <f>'Data Entry'!S236</f>
        <v>0</v>
      </c>
      <c r="K207" s="42">
        <f>'Data Entry'!T236</f>
        <v>0</v>
      </c>
      <c r="L207" s="42">
        <f>'Data Entry'!U236</f>
        <v>0</v>
      </c>
      <c r="M207" s="291">
        <f t="shared" si="52"/>
        <v>0</v>
      </c>
      <c r="N207" s="42">
        <f>'Data Entry'!V236</f>
        <v>0</v>
      </c>
      <c r="O207" s="42">
        <f>'Data Entry'!W236</f>
        <v>0</v>
      </c>
      <c r="P207" s="291">
        <f t="shared" si="53"/>
        <v>0</v>
      </c>
      <c r="Q207" s="42">
        <f>'Data Entry'!X236</f>
        <v>0</v>
      </c>
      <c r="R207" s="42">
        <f>'Data Entry'!Y236</f>
        <v>0</v>
      </c>
      <c r="S207" s="42">
        <f>'Data Entry'!Z236</f>
        <v>0</v>
      </c>
      <c r="T207" s="291">
        <f t="shared" si="49"/>
        <v>0</v>
      </c>
      <c r="U207" s="42">
        <f>'Data Entry'!AA236</f>
        <v>0</v>
      </c>
      <c r="V207" s="42">
        <f>'Data Entry'!AB236</f>
        <v>0</v>
      </c>
      <c r="W207" s="42">
        <f>'Data Entry'!AC236</f>
        <v>0</v>
      </c>
      <c r="X207" s="42">
        <f>'Data Entry'!AD236</f>
        <v>0</v>
      </c>
      <c r="Y207" s="291">
        <f t="shared" si="54"/>
        <v>0</v>
      </c>
      <c r="Z207" s="42">
        <f>'Data Entry'!AE236</f>
        <v>0</v>
      </c>
      <c r="AA207" s="42">
        <f>'Data Entry'!AF236</f>
        <v>0</v>
      </c>
      <c r="AB207" s="291">
        <f t="shared" si="55"/>
        <v>0</v>
      </c>
      <c r="AC207" s="42">
        <f>'Data Entry'!AH236</f>
        <v>0</v>
      </c>
      <c r="AD207" s="42">
        <f>'Data Entry'!AI236</f>
        <v>0</v>
      </c>
      <c r="AE207" s="42">
        <f>'Data Entry'!AJ236</f>
        <v>0</v>
      </c>
      <c r="AF207" s="42">
        <f>'Data Entry'!AK236</f>
        <v>0</v>
      </c>
      <c r="AG207" s="42">
        <f>'Data Entry'!AL236</f>
        <v>0</v>
      </c>
      <c r="AH207" s="42">
        <f>'Data Entry'!AM236</f>
        <v>0</v>
      </c>
      <c r="AI207" s="42">
        <f>'Data Entry'!AV236</f>
        <v>0</v>
      </c>
      <c r="AJ207" s="42">
        <f>'Data Entry'!AW236</f>
        <v>0</v>
      </c>
      <c r="AK207" s="42">
        <f>'Data Entry'!AX236</f>
        <v>0</v>
      </c>
      <c r="AL207" s="291">
        <f t="shared" si="50"/>
        <v>0</v>
      </c>
      <c r="AM207" s="42">
        <f>'Data Entry'!AY236</f>
        <v>0</v>
      </c>
      <c r="AN207" s="42">
        <f>'Data Entry'!AZ236</f>
        <v>0</v>
      </c>
      <c r="AO207" s="42">
        <f>'Data Entry'!BA236</f>
        <v>0</v>
      </c>
      <c r="AP207" s="42">
        <f>'Data Entry'!BB236</f>
        <v>0</v>
      </c>
      <c r="AQ207" s="291">
        <f t="shared" si="56"/>
        <v>0</v>
      </c>
      <c r="AR207" s="42">
        <f>'Data Entry'!BC236</f>
        <v>0</v>
      </c>
      <c r="AS207" s="42">
        <f>'Data Entry'!BD236</f>
        <v>0</v>
      </c>
      <c r="AT207" s="291">
        <f t="shared" si="57"/>
        <v>0</v>
      </c>
      <c r="AU207" s="42">
        <f>'Data Entry'!BE236</f>
        <v>0</v>
      </c>
      <c r="AV207" s="42">
        <f>'Data Entry'!BF236</f>
        <v>0</v>
      </c>
      <c r="AW207" s="42">
        <f>'Data Entry'!BG236</f>
        <v>0</v>
      </c>
      <c r="AX207" s="291">
        <f t="shared" si="51"/>
        <v>0</v>
      </c>
      <c r="AY207" s="42">
        <f>'Data Entry'!BH236</f>
        <v>0</v>
      </c>
      <c r="AZ207" s="42">
        <f>'Data Entry'!BI236</f>
        <v>0</v>
      </c>
      <c r="BA207" s="42">
        <f>'Data Entry'!BJ236</f>
        <v>0</v>
      </c>
      <c r="BB207" s="42">
        <f>'Data Entry'!BK236</f>
        <v>0</v>
      </c>
      <c r="BC207" s="291">
        <f t="shared" si="58"/>
        <v>0</v>
      </c>
      <c r="BD207" s="42">
        <f>'Data Entry'!BL236</f>
        <v>0</v>
      </c>
      <c r="BE207" s="42">
        <f>'Data Entry'!BM236</f>
        <v>0</v>
      </c>
      <c r="BF207" s="291">
        <f t="shared" si="59"/>
        <v>0</v>
      </c>
      <c r="BG207" s="305">
        <f t="shared" si="60"/>
        <v>0</v>
      </c>
      <c r="BH207" s="288" t="str">
        <f>IFERROR((BG207*'Data Entry'!$F$18)/'Data Entry'!$E$18,"")</f>
        <v/>
      </c>
      <c r="BI207" s="305">
        <f t="shared" si="61"/>
        <v>0</v>
      </c>
      <c r="BJ207" s="288" t="str">
        <f t="shared" si="62"/>
        <v/>
      </c>
      <c r="BK207" s="307" t="str">
        <f t="shared" si="63"/>
        <v/>
      </c>
    </row>
    <row r="208" spans="1:63" ht="27" x14ac:dyDescent="0.2">
      <c r="A208" s="119" t="str">
        <f>'Data Entry'!D237</f>
        <v>Respondent 0204</v>
      </c>
      <c r="B208" s="52">
        <f>'Data Entry'!AN237</f>
        <v>0</v>
      </c>
      <c r="C208" s="52" t="str">
        <f>'Data Entry'!BX237</f>
        <v/>
      </c>
      <c r="D208" s="42" t="str">
        <f>'Data Entry'!BU237</f>
        <v>No disability</v>
      </c>
      <c r="E208" s="42">
        <f>'Data Entry'!O237</f>
        <v>0</v>
      </c>
      <c r="F208" s="42">
        <f>'Data Entry'!P237</f>
        <v>0</v>
      </c>
      <c r="G208" s="42">
        <f>'Data Entry'!Q237</f>
        <v>0</v>
      </c>
      <c r="H208" s="291">
        <f t="shared" si="48"/>
        <v>0</v>
      </c>
      <c r="I208" s="42">
        <f>'Data Entry'!R237</f>
        <v>0</v>
      </c>
      <c r="J208" s="42">
        <f>'Data Entry'!S237</f>
        <v>0</v>
      </c>
      <c r="K208" s="42">
        <f>'Data Entry'!T237</f>
        <v>0</v>
      </c>
      <c r="L208" s="42">
        <f>'Data Entry'!U237</f>
        <v>0</v>
      </c>
      <c r="M208" s="291">
        <f t="shared" si="52"/>
        <v>0</v>
      </c>
      <c r="N208" s="42">
        <f>'Data Entry'!V237</f>
        <v>0</v>
      </c>
      <c r="O208" s="42">
        <f>'Data Entry'!W237</f>
        <v>0</v>
      </c>
      <c r="P208" s="291">
        <f t="shared" si="53"/>
        <v>0</v>
      </c>
      <c r="Q208" s="42">
        <f>'Data Entry'!X237</f>
        <v>0</v>
      </c>
      <c r="R208" s="42">
        <f>'Data Entry'!Y237</f>
        <v>0</v>
      </c>
      <c r="S208" s="42">
        <f>'Data Entry'!Z237</f>
        <v>0</v>
      </c>
      <c r="T208" s="291">
        <f t="shared" si="49"/>
        <v>0</v>
      </c>
      <c r="U208" s="42">
        <f>'Data Entry'!AA237</f>
        <v>0</v>
      </c>
      <c r="V208" s="42">
        <f>'Data Entry'!AB237</f>
        <v>0</v>
      </c>
      <c r="W208" s="42">
        <f>'Data Entry'!AC237</f>
        <v>0</v>
      </c>
      <c r="X208" s="42">
        <f>'Data Entry'!AD237</f>
        <v>0</v>
      </c>
      <c r="Y208" s="291">
        <f t="shared" si="54"/>
        <v>0</v>
      </c>
      <c r="Z208" s="42">
        <f>'Data Entry'!AE237</f>
        <v>0</v>
      </c>
      <c r="AA208" s="42">
        <f>'Data Entry'!AF237</f>
        <v>0</v>
      </c>
      <c r="AB208" s="291">
        <f t="shared" si="55"/>
        <v>0</v>
      </c>
      <c r="AC208" s="42">
        <f>'Data Entry'!AH237</f>
        <v>0</v>
      </c>
      <c r="AD208" s="42">
        <f>'Data Entry'!AI237</f>
        <v>0</v>
      </c>
      <c r="AE208" s="42">
        <f>'Data Entry'!AJ237</f>
        <v>0</v>
      </c>
      <c r="AF208" s="42">
        <f>'Data Entry'!AK237</f>
        <v>0</v>
      </c>
      <c r="AG208" s="42">
        <f>'Data Entry'!AL237</f>
        <v>0</v>
      </c>
      <c r="AH208" s="42">
        <f>'Data Entry'!AM237</f>
        <v>0</v>
      </c>
      <c r="AI208" s="42">
        <f>'Data Entry'!AV237</f>
        <v>0</v>
      </c>
      <c r="AJ208" s="42">
        <f>'Data Entry'!AW237</f>
        <v>0</v>
      </c>
      <c r="AK208" s="42">
        <f>'Data Entry'!AX237</f>
        <v>0</v>
      </c>
      <c r="AL208" s="291">
        <f t="shared" si="50"/>
        <v>0</v>
      </c>
      <c r="AM208" s="42">
        <f>'Data Entry'!AY237</f>
        <v>0</v>
      </c>
      <c r="AN208" s="42">
        <f>'Data Entry'!AZ237</f>
        <v>0</v>
      </c>
      <c r="AO208" s="42">
        <f>'Data Entry'!BA237</f>
        <v>0</v>
      </c>
      <c r="AP208" s="42">
        <f>'Data Entry'!BB237</f>
        <v>0</v>
      </c>
      <c r="AQ208" s="291">
        <f t="shared" si="56"/>
        <v>0</v>
      </c>
      <c r="AR208" s="42">
        <f>'Data Entry'!BC237</f>
        <v>0</v>
      </c>
      <c r="AS208" s="42">
        <f>'Data Entry'!BD237</f>
        <v>0</v>
      </c>
      <c r="AT208" s="291">
        <f t="shared" si="57"/>
        <v>0</v>
      </c>
      <c r="AU208" s="42">
        <f>'Data Entry'!BE237</f>
        <v>0</v>
      </c>
      <c r="AV208" s="42">
        <f>'Data Entry'!BF237</f>
        <v>0</v>
      </c>
      <c r="AW208" s="42">
        <f>'Data Entry'!BG237</f>
        <v>0</v>
      </c>
      <c r="AX208" s="291">
        <f t="shared" si="51"/>
        <v>0</v>
      </c>
      <c r="AY208" s="42">
        <f>'Data Entry'!BH237</f>
        <v>0</v>
      </c>
      <c r="AZ208" s="42">
        <f>'Data Entry'!BI237</f>
        <v>0</v>
      </c>
      <c r="BA208" s="42">
        <f>'Data Entry'!BJ237</f>
        <v>0</v>
      </c>
      <c r="BB208" s="42">
        <f>'Data Entry'!BK237</f>
        <v>0</v>
      </c>
      <c r="BC208" s="291">
        <f t="shared" si="58"/>
        <v>0</v>
      </c>
      <c r="BD208" s="42">
        <f>'Data Entry'!BL237</f>
        <v>0</v>
      </c>
      <c r="BE208" s="42">
        <f>'Data Entry'!BM237</f>
        <v>0</v>
      </c>
      <c r="BF208" s="291">
        <f t="shared" si="59"/>
        <v>0</v>
      </c>
      <c r="BG208" s="305">
        <f t="shared" si="60"/>
        <v>0</v>
      </c>
      <c r="BH208" s="288" t="str">
        <f>IFERROR((BG208*'Data Entry'!$F$18)/'Data Entry'!$E$18,"")</f>
        <v/>
      </c>
      <c r="BI208" s="305">
        <f t="shared" si="61"/>
        <v>0</v>
      </c>
      <c r="BJ208" s="288" t="str">
        <f t="shared" si="62"/>
        <v/>
      </c>
      <c r="BK208" s="307" t="str">
        <f t="shared" si="63"/>
        <v/>
      </c>
    </row>
    <row r="209" spans="1:63" ht="27" x14ac:dyDescent="0.2">
      <c r="A209" s="119" t="str">
        <f>'Data Entry'!D238</f>
        <v>Respondent 0205</v>
      </c>
      <c r="B209" s="52">
        <f>'Data Entry'!AN238</f>
        <v>0</v>
      </c>
      <c r="C209" s="52" t="str">
        <f>'Data Entry'!BX238</f>
        <v/>
      </c>
      <c r="D209" s="42" t="str">
        <f>'Data Entry'!BU238</f>
        <v>No disability</v>
      </c>
      <c r="E209" s="42">
        <f>'Data Entry'!O238</f>
        <v>0</v>
      </c>
      <c r="F209" s="42">
        <f>'Data Entry'!P238</f>
        <v>0</v>
      </c>
      <c r="G209" s="42">
        <f>'Data Entry'!Q238</f>
        <v>0</v>
      </c>
      <c r="H209" s="291">
        <f t="shared" si="48"/>
        <v>0</v>
      </c>
      <c r="I209" s="42">
        <f>'Data Entry'!R238</f>
        <v>0</v>
      </c>
      <c r="J209" s="42">
        <f>'Data Entry'!S238</f>
        <v>0</v>
      </c>
      <c r="K209" s="42">
        <f>'Data Entry'!T238</f>
        <v>0</v>
      </c>
      <c r="L209" s="42">
        <f>'Data Entry'!U238</f>
        <v>0</v>
      </c>
      <c r="M209" s="291">
        <f t="shared" si="52"/>
        <v>0</v>
      </c>
      <c r="N209" s="42">
        <f>'Data Entry'!V238</f>
        <v>0</v>
      </c>
      <c r="O209" s="42">
        <f>'Data Entry'!W238</f>
        <v>0</v>
      </c>
      <c r="P209" s="291">
        <f t="shared" si="53"/>
        <v>0</v>
      </c>
      <c r="Q209" s="42">
        <f>'Data Entry'!X238</f>
        <v>0</v>
      </c>
      <c r="R209" s="42">
        <f>'Data Entry'!Y238</f>
        <v>0</v>
      </c>
      <c r="S209" s="42">
        <f>'Data Entry'!Z238</f>
        <v>0</v>
      </c>
      <c r="T209" s="291">
        <f t="shared" si="49"/>
        <v>0</v>
      </c>
      <c r="U209" s="42">
        <f>'Data Entry'!AA238</f>
        <v>0</v>
      </c>
      <c r="V209" s="42">
        <f>'Data Entry'!AB238</f>
        <v>0</v>
      </c>
      <c r="W209" s="42">
        <f>'Data Entry'!AC238</f>
        <v>0</v>
      </c>
      <c r="X209" s="42">
        <f>'Data Entry'!AD238</f>
        <v>0</v>
      </c>
      <c r="Y209" s="291">
        <f t="shared" si="54"/>
        <v>0</v>
      </c>
      <c r="Z209" s="42">
        <f>'Data Entry'!AE238</f>
        <v>0</v>
      </c>
      <c r="AA209" s="42">
        <f>'Data Entry'!AF238</f>
        <v>0</v>
      </c>
      <c r="AB209" s="291">
        <f t="shared" si="55"/>
        <v>0</v>
      </c>
      <c r="AC209" s="42">
        <f>'Data Entry'!AH238</f>
        <v>0</v>
      </c>
      <c r="AD209" s="42">
        <f>'Data Entry'!AI238</f>
        <v>0</v>
      </c>
      <c r="AE209" s="42">
        <f>'Data Entry'!AJ238</f>
        <v>0</v>
      </c>
      <c r="AF209" s="42">
        <f>'Data Entry'!AK238</f>
        <v>0</v>
      </c>
      <c r="AG209" s="42">
        <f>'Data Entry'!AL238</f>
        <v>0</v>
      </c>
      <c r="AH209" s="42">
        <f>'Data Entry'!AM238</f>
        <v>0</v>
      </c>
      <c r="AI209" s="42">
        <f>'Data Entry'!AV238</f>
        <v>0</v>
      </c>
      <c r="AJ209" s="42">
        <f>'Data Entry'!AW238</f>
        <v>0</v>
      </c>
      <c r="AK209" s="42">
        <f>'Data Entry'!AX238</f>
        <v>0</v>
      </c>
      <c r="AL209" s="291">
        <f t="shared" si="50"/>
        <v>0</v>
      </c>
      <c r="AM209" s="42">
        <f>'Data Entry'!AY238</f>
        <v>0</v>
      </c>
      <c r="AN209" s="42">
        <f>'Data Entry'!AZ238</f>
        <v>0</v>
      </c>
      <c r="AO209" s="42">
        <f>'Data Entry'!BA238</f>
        <v>0</v>
      </c>
      <c r="AP209" s="42">
        <f>'Data Entry'!BB238</f>
        <v>0</v>
      </c>
      <c r="AQ209" s="291">
        <f t="shared" si="56"/>
        <v>0</v>
      </c>
      <c r="AR209" s="42">
        <f>'Data Entry'!BC238</f>
        <v>0</v>
      </c>
      <c r="AS209" s="42">
        <f>'Data Entry'!BD238</f>
        <v>0</v>
      </c>
      <c r="AT209" s="291">
        <f t="shared" si="57"/>
        <v>0</v>
      </c>
      <c r="AU209" s="42">
        <f>'Data Entry'!BE238</f>
        <v>0</v>
      </c>
      <c r="AV209" s="42">
        <f>'Data Entry'!BF238</f>
        <v>0</v>
      </c>
      <c r="AW209" s="42">
        <f>'Data Entry'!BG238</f>
        <v>0</v>
      </c>
      <c r="AX209" s="291">
        <f t="shared" si="51"/>
        <v>0</v>
      </c>
      <c r="AY209" s="42">
        <f>'Data Entry'!BH238</f>
        <v>0</v>
      </c>
      <c r="AZ209" s="42">
        <f>'Data Entry'!BI238</f>
        <v>0</v>
      </c>
      <c r="BA209" s="42">
        <f>'Data Entry'!BJ238</f>
        <v>0</v>
      </c>
      <c r="BB209" s="42">
        <f>'Data Entry'!BK238</f>
        <v>0</v>
      </c>
      <c r="BC209" s="291">
        <f t="shared" si="58"/>
        <v>0</v>
      </c>
      <c r="BD209" s="42">
        <f>'Data Entry'!BL238</f>
        <v>0</v>
      </c>
      <c r="BE209" s="42">
        <f>'Data Entry'!BM238</f>
        <v>0</v>
      </c>
      <c r="BF209" s="291">
        <f t="shared" si="59"/>
        <v>0</v>
      </c>
      <c r="BG209" s="305">
        <f t="shared" si="60"/>
        <v>0</v>
      </c>
      <c r="BH209" s="288" t="str">
        <f>IFERROR((BG209*'Data Entry'!$F$18)/'Data Entry'!$E$18,"")</f>
        <v/>
      </c>
      <c r="BI209" s="305">
        <f t="shared" si="61"/>
        <v>0</v>
      </c>
      <c r="BJ209" s="288" t="str">
        <f t="shared" si="62"/>
        <v/>
      </c>
      <c r="BK209" s="307" t="str">
        <f t="shared" si="63"/>
        <v/>
      </c>
    </row>
    <row r="210" spans="1:63" ht="27" x14ac:dyDescent="0.2">
      <c r="A210" s="119" t="str">
        <f>'Data Entry'!D239</f>
        <v>Respondent 0206</v>
      </c>
      <c r="B210" s="52">
        <f>'Data Entry'!AN239</f>
        <v>0</v>
      </c>
      <c r="C210" s="52" t="str">
        <f>'Data Entry'!BX239</f>
        <v/>
      </c>
      <c r="D210" s="42" t="str">
        <f>'Data Entry'!BU239</f>
        <v>No disability</v>
      </c>
      <c r="E210" s="42">
        <f>'Data Entry'!O239</f>
        <v>0</v>
      </c>
      <c r="F210" s="42">
        <f>'Data Entry'!P239</f>
        <v>0</v>
      </c>
      <c r="G210" s="42">
        <f>'Data Entry'!Q239</f>
        <v>0</v>
      </c>
      <c r="H210" s="291">
        <f t="shared" si="48"/>
        <v>0</v>
      </c>
      <c r="I210" s="42">
        <f>'Data Entry'!R239</f>
        <v>0</v>
      </c>
      <c r="J210" s="42">
        <f>'Data Entry'!S239</f>
        <v>0</v>
      </c>
      <c r="K210" s="42">
        <f>'Data Entry'!T239</f>
        <v>0</v>
      </c>
      <c r="L210" s="42">
        <f>'Data Entry'!U239</f>
        <v>0</v>
      </c>
      <c r="M210" s="291">
        <f t="shared" si="52"/>
        <v>0</v>
      </c>
      <c r="N210" s="42">
        <f>'Data Entry'!V239</f>
        <v>0</v>
      </c>
      <c r="O210" s="42">
        <f>'Data Entry'!W239</f>
        <v>0</v>
      </c>
      <c r="P210" s="291">
        <f t="shared" si="53"/>
        <v>0</v>
      </c>
      <c r="Q210" s="42">
        <f>'Data Entry'!X239</f>
        <v>0</v>
      </c>
      <c r="R210" s="42">
        <f>'Data Entry'!Y239</f>
        <v>0</v>
      </c>
      <c r="S210" s="42">
        <f>'Data Entry'!Z239</f>
        <v>0</v>
      </c>
      <c r="T210" s="291">
        <f t="shared" si="49"/>
        <v>0</v>
      </c>
      <c r="U210" s="42">
        <f>'Data Entry'!AA239</f>
        <v>0</v>
      </c>
      <c r="V210" s="42">
        <f>'Data Entry'!AB239</f>
        <v>0</v>
      </c>
      <c r="W210" s="42">
        <f>'Data Entry'!AC239</f>
        <v>0</v>
      </c>
      <c r="X210" s="42">
        <f>'Data Entry'!AD239</f>
        <v>0</v>
      </c>
      <c r="Y210" s="291">
        <f t="shared" si="54"/>
        <v>0</v>
      </c>
      <c r="Z210" s="42">
        <f>'Data Entry'!AE239</f>
        <v>0</v>
      </c>
      <c r="AA210" s="42">
        <f>'Data Entry'!AF239</f>
        <v>0</v>
      </c>
      <c r="AB210" s="291">
        <f t="shared" si="55"/>
        <v>0</v>
      </c>
      <c r="AC210" s="42">
        <f>'Data Entry'!AH239</f>
        <v>0</v>
      </c>
      <c r="AD210" s="42">
        <f>'Data Entry'!AI239</f>
        <v>0</v>
      </c>
      <c r="AE210" s="42">
        <f>'Data Entry'!AJ239</f>
        <v>0</v>
      </c>
      <c r="AF210" s="42">
        <f>'Data Entry'!AK239</f>
        <v>0</v>
      </c>
      <c r="AG210" s="42">
        <f>'Data Entry'!AL239</f>
        <v>0</v>
      </c>
      <c r="AH210" s="42">
        <f>'Data Entry'!AM239</f>
        <v>0</v>
      </c>
      <c r="AI210" s="42">
        <f>'Data Entry'!AV239</f>
        <v>0</v>
      </c>
      <c r="AJ210" s="42">
        <f>'Data Entry'!AW239</f>
        <v>0</v>
      </c>
      <c r="AK210" s="42">
        <f>'Data Entry'!AX239</f>
        <v>0</v>
      </c>
      <c r="AL210" s="291">
        <f t="shared" si="50"/>
        <v>0</v>
      </c>
      <c r="AM210" s="42">
        <f>'Data Entry'!AY239</f>
        <v>0</v>
      </c>
      <c r="AN210" s="42">
        <f>'Data Entry'!AZ239</f>
        <v>0</v>
      </c>
      <c r="AO210" s="42">
        <f>'Data Entry'!BA239</f>
        <v>0</v>
      </c>
      <c r="AP210" s="42">
        <f>'Data Entry'!BB239</f>
        <v>0</v>
      </c>
      <c r="AQ210" s="291">
        <f t="shared" si="56"/>
        <v>0</v>
      </c>
      <c r="AR210" s="42">
        <f>'Data Entry'!BC239</f>
        <v>0</v>
      </c>
      <c r="AS210" s="42">
        <f>'Data Entry'!BD239</f>
        <v>0</v>
      </c>
      <c r="AT210" s="291">
        <f t="shared" si="57"/>
        <v>0</v>
      </c>
      <c r="AU210" s="42">
        <f>'Data Entry'!BE239</f>
        <v>0</v>
      </c>
      <c r="AV210" s="42">
        <f>'Data Entry'!BF239</f>
        <v>0</v>
      </c>
      <c r="AW210" s="42">
        <f>'Data Entry'!BG239</f>
        <v>0</v>
      </c>
      <c r="AX210" s="291">
        <f t="shared" si="51"/>
        <v>0</v>
      </c>
      <c r="AY210" s="42">
        <f>'Data Entry'!BH239</f>
        <v>0</v>
      </c>
      <c r="AZ210" s="42">
        <f>'Data Entry'!BI239</f>
        <v>0</v>
      </c>
      <c r="BA210" s="42">
        <f>'Data Entry'!BJ239</f>
        <v>0</v>
      </c>
      <c r="BB210" s="42">
        <f>'Data Entry'!BK239</f>
        <v>0</v>
      </c>
      <c r="BC210" s="291">
        <f t="shared" si="58"/>
        <v>0</v>
      </c>
      <c r="BD210" s="42">
        <f>'Data Entry'!BL239</f>
        <v>0</v>
      </c>
      <c r="BE210" s="42">
        <f>'Data Entry'!BM239</f>
        <v>0</v>
      </c>
      <c r="BF210" s="291">
        <f t="shared" si="59"/>
        <v>0</v>
      </c>
      <c r="BG210" s="305">
        <f t="shared" si="60"/>
        <v>0</v>
      </c>
      <c r="BH210" s="288" t="str">
        <f>IFERROR((BG210*'Data Entry'!$F$18)/'Data Entry'!$E$18,"")</f>
        <v/>
      </c>
      <c r="BI210" s="305">
        <f t="shared" si="61"/>
        <v>0</v>
      </c>
      <c r="BJ210" s="288" t="str">
        <f t="shared" si="62"/>
        <v/>
      </c>
      <c r="BK210" s="307" t="str">
        <f t="shared" si="63"/>
        <v/>
      </c>
    </row>
    <row r="211" spans="1:63" ht="27" x14ac:dyDescent="0.2">
      <c r="A211" s="119" t="str">
        <f>'Data Entry'!D240</f>
        <v>Respondent 0207</v>
      </c>
      <c r="B211" s="52">
        <f>'Data Entry'!AN240</f>
        <v>0</v>
      </c>
      <c r="C211" s="52" t="str">
        <f>'Data Entry'!BX240</f>
        <v/>
      </c>
      <c r="D211" s="42" t="str">
        <f>'Data Entry'!BU240</f>
        <v>No disability</v>
      </c>
      <c r="E211" s="42">
        <f>'Data Entry'!O240</f>
        <v>0</v>
      </c>
      <c r="F211" s="42">
        <f>'Data Entry'!P240</f>
        <v>0</v>
      </c>
      <c r="G211" s="42">
        <f>'Data Entry'!Q240</f>
        <v>0</v>
      </c>
      <c r="H211" s="291">
        <f t="shared" si="48"/>
        <v>0</v>
      </c>
      <c r="I211" s="42">
        <f>'Data Entry'!R240</f>
        <v>0</v>
      </c>
      <c r="J211" s="42">
        <f>'Data Entry'!S240</f>
        <v>0</v>
      </c>
      <c r="K211" s="42">
        <f>'Data Entry'!T240</f>
        <v>0</v>
      </c>
      <c r="L211" s="42">
        <f>'Data Entry'!U240</f>
        <v>0</v>
      </c>
      <c r="M211" s="291">
        <f t="shared" si="52"/>
        <v>0</v>
      </c>
      <c r="N211" s="42">
        <f>'Data Entry'!V240</f>
        <v>0</v>
      </c>
      <c r="O211" s="42">
        <f>'Data Entry'!W240</f>
        <v>0</v>
      </c>
      <c r="P211" s="291">
        <f t="shared" si="53"/>
        <v>0</v>
      </c>
      <c r="Q211" s="42">
        <f>'Data Entry'!X240</f>
        <v>0</v>
      </c>
      <c r="R211" s="42">
        <f>'Data Entry'!Y240</f>
        <v>0</v>
      </c>
      <c r="S211" s="42">
        <f>'Data Entry'!Z240</f>
        <v>0</v>
      </c>
      <c r="T211" s="291">
        <f t="shared" si="49"/>
        <v>0</v>
      </c>
      <c r="U211" s="42">
        <f>'Data Entry'!AA240</f>
        <v>0</v>
      </c>
      <c r="V211" s="42">
        <f>'Data Entry'!AB240</f>
        <v>0</v>
      </c>
      <c r="W211" s="42">
        <f>'Data Entry'!AC240</f>
        <v>0</v>
      </c>
      <c r="X211" s="42">
        <f>'Data Entry'!AD240</f>
        <v>0</v>
      </c>
      <c r="Y211" s="291">
        <f t="shared" si="54"/>
        <v>0</v>
      </c>
      <c r="Z211" s="42">
        <f>'Data Entry'!AE240</f>
        <v>0</v>
      </c>
      <c r="AA211" s="42">
        <f>'Data Entry'!AF240</f>
        <v>0</v>
      </c>
      <c r="AB211" s="291">
        <f t="shared" si="55"/>
        <v>0</v>
      </c>
      <c r="AC211" s="42">
        <f>'Data Entry'!AH240</f>
        <v>0</v>
      </c>
      <c r="AD211" s="42">
        <f>'Data Entry'!AI240</f>
        <v>0</v>
      </c>
      <c r="AE211" s="42">
        <f>'Data Entry'!AJ240</f>
        <v>0</v>
      </c>
      <c r="AF211" s="42">
        <f>'Data Entry'!AK240</f>
        <v>0</v>
      </c>
      <c r="AG211" s="42">
        <f>'Data Entry'!AL240</f>
        <v>0</v>
      </c>
      <c r="AH211" s="42">
        <f>'Data Entry'!AM240</f>
        <v>0</v>
      </c>
      <c r="AI211" s="42">
        <f>'Data Entry'!AV240</f>
        <v>0</v>
      </c>
      <c r="AJ211" s="42">
        <f>'Data Entry'!AW240</f>
        <v>0</v>
      </c>
      <c r="AK211" s="42">
        <f>'Data Entry'!AX240</f>
        <v>0</v>
      </c>
      <c r="AL211" s="291">
        <f t="shared" si="50"/>
        <v>0</v>
      </c>
      <c r="AM211" s="42">
        <f>'Data Entry'!AY240</f>
        <v>0</v>
      </c>
      <c r="AN211" s="42">
        <f>'Data Entry'!AZ240</f>
        <v>0</v>
      </c>
      <c r="AO211" s="42">
        <f>'Data Entry'!BA240</f>
        <v>0</v>
      </c>
      <c r="AP211" s="42">
        <f>'Data Entry'!BB240</f>
        <v>0</v>
      </c>
      <c r="AQ211" s="291">
        <f t="shared" si="56"/>
        <v>0</v>
      </c>
      <c r="AR211" s="42">
        <f>'Data Entry'!BC240</f>
        <v>0</v>
      </c>
      <c r="AS211" s="42">
        <f>'Data Entry'!BD240</f>
        <v>0</v>
      </c>
      <c r="AT211" s="291">
        <f t="shared" si="57"/>
        <v>0</v>
      </c>
      <c r="AU211" s="42">
        <f>'Data Entry'!BE240</f>
        <v>0</v>
      </c>
      <c r="AV211" s="42">
        <f>'Data Entry'!BF240</f>
        <v>0</v>
      </c>
      <c r="AW211" s="42">
        <f>'Data Entry'!BG240</f>
        <v>0</v>
      </c>
      <c r="AX211" s="291">
        <f t="shared" si="51"/>
        <v>0</v>
      </c>
      <c r="AY211" s="42">
        <f>'Data Entry'!BH240</f>
        <v>0</v>
      </c>
      <c r="AZ211" s="42">
        <f>'Data Entry'!BI240</f>
        <v>0</v>
      </c>
      <c r="BA211" s="42">
        <f>'Data Entry'!BJ240</f>
        <v>0</v>
      </c>
      <c r="BB211" s="42">
        <f>'Data Entry'!BK240</f>
        <v>0</v>
      </c>
      <c r="BC211" s="291">
        <f t="shared" si="58"/>
        <v>0</v>
      </c>
      <c r="BD211" s="42">
        <f>'Data Entry'!BL240</f>
        <v>0</v>
      </c>
      <c r="BE211" s="42">
        <f>'Data Entry'!BM240</f>
        <v>0</v>
      </c>
      <c r="BF211" s="291">
        <f t="shared" si="59"/>
        <v>0</v>
      </c>
      <c r="BG211" s="305">
        <f t="shared" si="60"/>
        <v>0</v>
      </c>
      <c r="BH211" s="288" t="str">
        <f>IFERROR((BG211*'Data Entry'!$F$18)/'Data Entry'!$E$18,"")</f>
        <v/>
      </c>
      <c r="BI211" s="305">
        <f t="shared" si="61"/>
        <v>0</v>
      </c>
      <c r="BJ211" s="288" t="str">
        <f t="shared" si="62"/>
        <v/>
      </c>
      <c r="BK211" s="307" t="str">
        <f t="shared" si="63"/>
        <v/>
      </c>
    </row>
    <row r="212" spans="1:63" ht="27" x14ac:dyDescent="0.2">
      <c r="A212" s="119" t="str">
        <f>'Data Entry'!D241</f>
        <v>Respondent 0208</v>
      </c>
      <c r="B212" s="52">
        <f>'Data Entry'!AN241</f>
        <v>0</v>
      </c>
      <c r="C212" s="52" t="str">
        <f>'Data Entry'!BX241</f>
        <v/>
      </c>
      <c r="D212" s="42" t="str">
        <f>'Data Entry'!BU241</f>
        <v>No disability</v>
      </c>
      <c r="E212" s="42">
        <f>'Data Entry'!O241</f>
        <v>0</v>
      </c>
      <c r="F212" s="42">
        <f>'Data Entry'!P241</f>
        <v>0</v>
      </c>
      <c r="G212" s="42">
        <f>'Data Entry'!Q241</f>
        <v>0</v>
      </c>
      <c r="H212" s="291">
        <f t="shared" si="48"/>
        <v>0</v>
      </c>
      <c r="I212" s="42">
        <f>'Data Entry'!R241</f>
        <v>0</v>
      </c>
      <c r="J212" s="42">
        <f>'Data Entry'!S241</f>
        <v>0</v>
      </c>
      <c r="K212" s="42">
        <f>'Data Entry'!T241</f>
        <v>0</v>
      </c>
      <c r="L212" s="42">
        <f>'Data Entry'!U241</f>
        <v>0</v>
      </c>
      <c r="M212" s="291">
        <f t="shared" si="52"/>
        <v>0</v>
      </c>
      <c r="N212" s="42">
        <f>'Data Entry'!V241</f>
        <v>0</v>
      </c>
      <c r="O212" s="42">
        <f>'Data Entry'!W241</f>
        <v>0</v>
      </c>
      <c r="P212" s="291">
        <f t="shared" si="53"/>
        <v>0</v>
      </c>
      <c r="Q212" s="42">
        <f>'Data Entry'!X241</f>
        <v>0</v>
      </c>
      <c r="R212" s="42">
        <f>'Data Entry'!Y241</f>
        <v>0</v>
      </c>
      <c r="S212" s="42">
        <f>'Data Entry'!Z241</f>
        <v>0</v>
      </c>
      <c r="T212" s="291">
        <f t="shared" si="49"/>
        <v>0</v>
      </c>
      <c r="U212" s="42">
        <f>'Data Entry'!AA241</f>
        <v>0</v>
      </c>
      <c r="V212" s="42">
        <f>'Data Entry'!AB241</f>
        <v>0</v>
      </c>
      <c r="W212" s="42">
        <f>'Data Entry'!AC241</f>
        <v>0</v>
      </c>
      <c r="X212" s="42">
        <f>'Data Entry'!AD241</f>
        <v>0</v>
      </c>
      <c r="Y212" s="291">
        <f t="shared" si="54"/>
        <v>0</v>
      </c>
      <c r="Z212" s="42">
        <f>'Data Entry'!AE241</f>
        <v>0</v>
      </c>
      <c r="AA212" s="42">
        <f>'Data Entry'!AF241</f>
        <v>0</v>
      </c>
      <c r="AB212" s="291">
        <f t="shared" si="55"/>
        <v>0</v>
      </c>
      <c r="AC212" s="42">
        <f>'Data Entry'!AH241</f>
        <v>0</v>
      </c>
      <c r="AD212" s="42">
        <f>'Data Entry'!AI241</f>
        <v>0</v>
      </c>
      <c r="AE212" s="42">
        <f>'Data Entry'!AJ241</f>
        <v>0</v>
      </c>
      <c r="AF212" s="42">
        <f>'Data Entry'!AK241</f>
        <v>0</v>
      </c>
      <c r="AG212" s="42">
        <f>'Data Entry'!AL241</f>
        <v>0</v>
      </c>
      <c r="AH212" s="42">
        <f>'Data Entry'!AM241</f>
        <v>0</v>
      </c>
      <c r="AI212" s="42">
        <f>'Data Entry'!AV241</f>
        <v>0</v>
      </c>
      <c r="AJ212" s="42">
        <f>'Data Entry'!AW241</f>
        <v>0</v>
      </c>
      <c r="AK212" s="42">
        <f>'Data Entry'!AX241</f>
        <v>0</v>
      </c>
      <c r="AL212" s="291">
        <f t="shared" si="50"/>
        <v>0</v>
      </c>
      <c r="AM212" s="42">
        <f>'Data Entry'!AY241</f>
        <v>0</v>
      </c>
      <c r="AN212" s="42">
        <f>'Data Entry'!AZ241</f>
        <v>0</v>
      </c>
      <c r="AO212" s="42">
        <f>'Data Entry'!BA241</f>
        <v>0</v>
      </c>
      <c r="AP212" s="42">
        <f>'Data Entry'!BB241</f>
        <v>0</v>
      </c>
      <c r="AQ212" s="291">
        <f t="shared" si="56"/>
        <v>0</v>
      </c>
      <c r="AR212" s="42">
        <f>'Data Entry'!BC241</f>
        <v>0</v>
      </c>
      <c r="AS212" s="42">
        <f>'Data Entry'!BD241</f>
        <v>0</v>
      </c>
      <c r="AT212" s="291">
        <f t="shared" si="57"/>
        <v>0</v>
      </c>
      <c r="AU212" s="42">
        <f>'Data Entry'!BE241</f>
        <v>0</v>
      </c>
      <c r="AV212" s="42">
        <f>'Data Entry'!BF241</f>
        <v>0</v>
      </c>
      <c r="AW212" s="42">
        <f>'Data Entry'!BG241</f>
        <v>0</v>
      </c>
      <c r="AX212" s="291">
        <f t="shared" si="51"/>
        <v>0</v>
      </c>
      <c r="AY212" s="42">
        <f>'Data Entry'!BH241</f>
        <v>0</v>
      </c>
      <c r="AZ212" s="42">
        <f>'Data Entry'!BI241</f>
        <v>0</v>
      </c>
      <c r="BA212" s="42">
        <f>'Data Entry'!BJ241</f>
        <v>0</v>
      </c>
      <c r="BB212" s="42">
        <f>'Data Entry'!BK241</f>
        <v>0</v>
      </c>
      <c r="BC212" s="291">
        <f t="shared" si="58"/>
        <v>0</v>
      </c>
      <c r="BD212" s="42">
        <f>'Data Entry'!BL241</f>
        <v>0</v>
      </c>
      <c r="BE212" s="42">
        <f>'Data Entry'!BM241</f>
        <v>0</v>
      </c>
      <c r="BF212" s="291">
        <f t="shared" si="59"/>
        <v>0</v>
      </c>
      <c r="BG212" s="305">
        <f t="shared" si="60"/>
        <v>0</v>
      </c>
      <c r="BH212" s="288" t="str">
        <f>IFERROR((BG212*'Data Entry'!$F$18)/'Data Entry'!$E$18,"")</f>
        <v/>
      </c>
      <c r="BI212" s="305">
        <f t="shared" si="61"/>
        <v>0</v>
      </c>
      <c r="BJ212" s="288" t="str">
        <f t="shared" si="62"/>
        <v/>
      </c>
      <c r="BK212" s="307" t="str">
        <f t="shared" si="63"/>
        <v/>
      </c>
    </row>
    <row r="213" spans="1:63" ht="27" x14ac:dyDescent="0.2">
      <c r="A213" s="119" t="str">
        <f>'Data Entry'!D242</f>
        <v>Respondent 0209</v>
      </c>
      <c r="B213" s="52">
        <f>'Data Entry'!AN242</f>
        <v>0</v>
      </c>
      <c r="C213" s="52" t="str">
        <f>'Data Entry'!BX242</f>
        <v/>
      </c>
      <c r="D213" s="42" t="str">
        <f>'Data Entry'!BU242</f>
        <v>No disability</v>
      </c>
      <c r="E213" s="42">
        <f>'Data Entry'!O242</f>
        <v>0</v>
      </c>
      <c r="F213" s="42">
        <f>'Data Entry'!P242</f>
        <v>0</v>
      </c>
      <c r="G213" s="42">
        <f>'Data Entry'!Q242</f>
        <v>0</v>
      </c>
      <c r="H213" s="291">
        <f t="shared" si="48"/>
        <v>0</v>
      </c>
      <c r="I213" s="42">
        <f>'Data Entry'!R242</f>
        <v>0</v>
      </c>
      <c r="J213" s="42">
        <f>'Data Entry'!S242</f>
        <v>0</v>
      </c>
      <c r="K213" s="42">
        <f>'Data Entry'!T242</f>
        <v>0</v>
      </c>
      <c r="L213" s="42">
        <f>'Data Entry'!U242</f>
        <v>0</v>
      </c>
      <c r="M213" s="291">
        <f t="shared" si="52"/>
        <v>0</v>
      </c>
      <c r="N213" s="42">
        <f>'Data Entry'!V242</f>
        <v>0</v>
      </c>
      <c r="O213" s="42">
        <f>'Data Entry'!W242</f>
        <v>0</v>
      </c>
      <c r="P213" s="291">
        <f t="shared" si="53"/>
        <v>0</v>
      </c>
      <c r="Q213" s="42">
        <f>'Data Entry'!X242</f>
        <v>0</v>
      </c>
      <c r="R213" s="42">
        <f>'Data Entry'!Y242</f>
        <v>0</v>
      </c>
      <c r="S213" s="42">
        <f>'Data Entry'!Z242</f>
        <v>0</v>
      </c>
      <c r="T213" s="291">
        <f t="shared" si="49"/>
        <v>0</v>
      </c>
      <c r="U213" s="42">
        <f>'Data Entry'!AA242</f>
        <v>0</v>
      </c>
      <c r="V213" s="42">
        <f>'Data Entry'!AB242</f>
        <v>0</v>
      </c>
      <c r="W213" s="42">
        <f>'Data Entry'!AC242</f>
        <v>0</v>
      </c>
      <c r="X213" s="42">
        <f>'Data Entry'!AD242</f>
        <v>0</v>
      </c>
      <c r="Y213" s="291">
        <f t="shared" si="54"/>
        <v>0</v>
      </c>
      <c r="Z213" s="42">
        <f>'Data Entry'!AE242</f>
        <v>0</v>
      </c>
      <c r="AA213" s="42">
        <f>'Data Entry'!AF242</f>
        <v>0</v>
      </c>
      <c r="AB213" s="291">
        <f t="shared" si="55"/>
        <v>0</v>
      </c>
      <c r="AC213" s="42">
        <f>'Data Entry'!AH242</f>
        <v>0</v>
      </c>
      <c r="AD213" s="42">
        <f>'Data Entry'!AI242</f>
        <v>0</v>
      </c>
      <c r="AE213" s="42">
        <f>'Data Entry'!AJ242</f>
        <v>0</v>
      </c>
      <c r="AF213" s="42">
        <f>'Data Entry'!AK242</f>
        <v>0</v>
      </c>
      <c r="AG213" s="42">
        <f>'Data Entry'!AL242</f>
        <v>0</v>
      </c>
      <c r="AH213" s="42">
        <f>'Data Entry'!AM242</f>
        <v>0</v>
      </c>
      <c r="AI213" s="42">
        <f>'Data Entry'!AV242</f>
        <v>0</v>
      </c>
      <c r="AJ213" s="42">
        <f>'Data Entry'!AW242</f>
        <v>0</v>
      </c>
      <c r="AK213" s="42">
        <f>'Data Entry'!AX242</f>
        <v>0</v>
      </c>
      <c r="AL213" s="291">
        <f t="shared" si="50"/>
        <v>0</v>
      </c>
      <c r="AM213" s="42">
        <f>'Data Entry'!AY242</f>
        <v>0</v>
      </c>
      <c r="AN213" s="42">
        <f>'Data Entry'!AZ242</f>
        <v>0</v>
      </c>
      <c r="AO213" s="42">
        <f>'Data Entry'!BA242</f>
        <v>0</v>
      </c>
      <c r="AP213" s="42">
        <f>'Data Entry'!BB242</f>
        <v>0</v>
      </c>
      <c r="AQ213" s="291">
        <f t="shared" si="56"/>
        <v>0</v>
      </c>
      <c r="AR213" s="42">
        <f>'Data Entry'!BC242</f>
        <v>0</v>
      </c>
      <c r="AS213" s="42">
        <f>'Data Entry'!BD242</f>
        <v>0</v>
      </c>
      <c r="AT213" s="291">
        <f t="shared" si="57"/>
        <v>0</v>
      </c>
      <c r="AU213" s="42">
        <f>'Data Entry'!BE242</f>
        <v>0</v>
      </c>
      <c r="AV213" s="42">
        <f>'Data Entry'!BF242</f>
        <v>0</v>
      </c>
      <c r="AW213" s="42">
        <f>'Data Entry'!BG242</f>
        <v>0</v>
      </c>
      <c r="AX213" s="291">
        <f t="shared" si="51"/>
        <v>0</v>
      </c>
      <c r="AY213" s="42">
        <f>'Data Entry'!BH242</f>
        <v>0</v>
      </c>
      <c r="AZ213" s="42">
        <f>'Data Entry'!BI242</f>
        <v>0</v>
      </c>
      <c r="BA213" s="42">
        <f>'Data Entry'!BJ242</f>
        <v>0</v>
      </c>
      <c r="BB213" s="42">
        <f>'Data Entry'!BK242</f>
        <v>0</v>
      </c>
      <c r="BC213" s="291">
        <f t="shared" si="58"/>
        <v>0</v>
      </c>
      <c r="BD213" s="42">
        <f>'Data Entry'!BL242</f>
        <v>0</v>
      </c>
      <c r="BE213" s="42">
        <f>'Data Entry'!BM242</f>
        <v>0</v>
      </c>
      <c r="BF213" s="291">
        <f t="shared" si="59"/>
        <v>0</v>
      </c>
      <c r="BG213" s="305">
        <f t="shared" si="60"/>
        <v>0</v>
      </c>
      <c r="BH213" s="288" t="str">
        <f>IFERROR((BG213*'Data Entry'!$F$18)/'Data Entry'!$E$18,"")</f>
        <v/>
      </c>
      <c r="BI213" s="305">
        <f t="shared" si="61"/>
        <v>0</v>
      </c>
      <c r="BJ213" s="288" t="str">
        <f t="shared" si="62"/>
        <v/>
      </c>
      <c r="BK213" s="307" t="str">
        <f t="shared" si="63"/>
        <v/>
      </c>
    </row>
    <row r="214" spans="1:63" ht="27" x14ac:dyDescent="0.2">
      <c r="A214" s="119" t="str">
        <f>'Data Entry'!D243</f>
        <v>Respondent 0210</v>
      </c>
      <c r="B214" s="52">
        <f>'Data Entry'!AN243</f>
        <v>0</v>
      </c>
      <c r="C214" s="52" t="str">
        <f>'Data Entry'!BX243</f>
        <v/>
      </c>
      <c r="D214" s="42" t="str">
        <f>'Data Entry'!BU243</f>
        <v>No disability</v>
      </c>
      <c r="E214" s="42">
        <f>'Data Entry'!O243</f>
        <v>0</v>
      </c>
      <c r="F214" s="42">
        <f>'Data Entry'!P243</f>
        <v>0</v>
      </c>
      <c r="G214" s="42">
        <f>'Data Entry'!Q243</f>
        <v>0</v>
      </c>
      <c r="H214" s="291">
        <f t="shared" si="48"/>
        <v>0</v>
      </c>
      <c r="I214" s="42">
        <f>'Data Entry'!R243</f>
        <v>0</v>
      </c>
      <c r="J214" s="42">
        <f>'Data Entry'!S243</f>
        <v>0</v>
      </c>
      <c r="K214" s="42">
        <f>'Data Entry'!T243</f>
        <v>0</v>
      </c>
      <c r="L214" s="42">
        <f>'Data Entry'!U243</f>
        <v>0</v>
      </c>
      <c r="M214" s="291">
        <f t="shared" si="52"/>
        <v>0</v>
      </c>
      <c r="N214" s="42">
        <f>'Data Entry'!V243</f>
        <v>0</v>
      </c>
      <c r="O214" s="42">
        <f>'Data Entry'!W243</f>
        <v>0</v>
      </c>
      <c r="P214" s="291">
        <f t="shared" si="53"/>
        <v>0</v>
      </c>
      <c r="Q214" s="42">
        <f>'Data Entry'!X243</f>
        <v>0</v>
      </c>
      <c r="R214" s="42">
        <f>'Data Entry'!Y243</f>
        <v>0</v>
      </c>
      <c r="S214" s="42">
        <f>'Data Entry'!Z243</f>
        <v>0</v>
      </c>
      <c r="T214" s="291">
        <f t="shared" si="49"/>
        <v>0</v>
      </c>
      <c r="U214" s="42">
        <f>'Data Entry'!AA243</f>
        <v>0</v>
      </c>
      <c r="V214" s="42">
        <f>'Data Entry'!AB243</f>
        <v>0</v>
      </c>
      <c r="W214" s="42">
        <f>'Data Entry'!AC243</f>
        <v>0</v>
      </c>
      <c r="X214" s="42">
        <f>'Data Entry'!AD243</f>
        <v>0</v>
      </c>
      <c r="Y214" s="291">
        <f t="shared" si="54"/>
        <v>0</v>
      </c>
      <c r="Z214" s="42">
        <f>'Data Entry'!AE243</f>
        <v>0</v>
      </c>
      <c r="AA214" s="42">
        <f>'Data Entry'!AF243</f>
        <v>0</v>
      </c>
      <c r="AB214" s="291">
        <f t="shared" si="55"/>
        <v>0</v>
      </c>
      <c r="AC214" s="42">
        <f>'Data Entry'!AH243</f>
        <v>0</v>
      </c>
      <c r="AD214" s="42">
        <f>'Data Entry'!AI243</f>
        <v>0</v>
      </c>
      <c r="AE214" s="42">
        <f>'Data Entry'!AJ243</f>
        <v>0</v>
      </c>
      <c r="AF214" s="42">
        <f>'Data Entry'!AK243</f>
        <v>0</v>
      </c>
      <c r="AG214" s="42">
        <f>'Data Entry'!AL243</f>
        <v>0</v>
      </c>
      <c r="AH214" s="42">
        <f>'Data Entry'!AM243</f>
        <v>0</v>
      </c>
      <c r="AI214" s="42">
        <f>'Data Entry'!AV243</f>
        <v>0</v>
      </c>
      <c r="AJ214" s="42">
        <f>'Data Entry'!AW243</f>
        <v>0</v>
      </c>
      <c r="AK214" s="42">
        <f>'Data Entry'!AX243</f>
        <v>0</v>
      </c>
      <c r="AL214" s="291">
        <f t="shared" si="50"/>
        <v>0</v>
      </c>
      <c r="AM214" s="42">
        <f>'Data Entry'!AY243</f>
        <v>0</v>
      </c>
      <c r="AN214" s="42">
        <f>'Data Entry'!AZ243</f>
        <v>0</v>
      </c>
      <c r="AO214" s="42">
        <f>'Data Entry'!BA243</f>
        <v>0</v>
      </c>
      <c r="AP214" s="42">
        <f>'Data Entry'!BB243</f>
        <v>0</v>
      </c>
      <c r="AQ214" s="291">
        <f t="shared" si="56"/>
        <v>0</v>
      </c>
      <c r="AR214" s="42">
        <f>'Data Entry'!BC243</f>
        <v>0</v>
      </c>
      <c r="AS214" s="42">
        <f>'Data Entry'!BD243</f>
        <v>0</v>
      </c>
      <c r="AT214" s="291">
        <f t="shared" si="57"/>
        <v>0</v>
      </c>
      <c r="AU214" s="42">
        <f>'Data Entry'!BE243</f>
        <v>0</v>
      </c>
      <c r="AV214" s="42">
        <f>'Data Entry'!BF243</f>
        <v>0</v>
      </c>
      <c r="AW214" s="42">
        <f>'Data Entry'!BG243</f>
        <v>0</v>
      </c>
      <c r="AX214" s="291">
        <f t="shared" si="51"/>
        <v>0</v>
      </c>
      <c r="AY214" s="42">
        <f>'Data Entry'!BH243</f>
        <v>0</v>
      </c>
      <c r="AZ214" s="42">
        <f>'Data Entry'!BI243</f>
        <v>0</v>
      </c>
      <c r="BA214" s="42">
        <f>'Data Entry'!BJ243</f>
        <v>0</v>
      </c>
      <c r="BB214" s="42">
        <f>'Data Entry'!BK243</f>
        <v>0</v>
      </c>
      <c r="BC214" s="291">
        <f t="shared" si="58"/>
        <v>0</v>
      </c>
      <c r="BD214" s="42">
        <f>'Data Entry'!BL243</f>
        <v>0</v>
      </c>
      <c r="BE214" s="42">
        <f>'Data Entry'!BM243</f>
        <v>0</v>
      </c>
      <c r="BF214" s="291">
        <f t="shared" si="59"/>
        <v>0</v>
      </c>
      <c r="BG214" s="305">
        <f t="shared" si="60"/>
        <v>0</v>
      </c>
      <c r="BH214" s="288" t="str">
        <f>IFERROR((BG214*'Data Entry'!$F$18)/'Data Entry'!$E$18,"")</f>
        <v/>
      </c>
      <c r="BI214" s="305">
        <f t="shared" si="61"/>
        <v>0</v>
      </c>
      <c r="BJ214" s="288" t="str">
        <f t="shared" si="62"/>
        <v/>
      </c>
      <c r="BK214" s="307" t="str">
        <f t="shared" si="63"/>
        <v/>
      </c>
    </row>
    <row r="215" spans="1:63" ht="27" x14ac:dyDescent="0.2">
      <c r="A215" s="119" t="str">
        <f>'Data Entry'!D244</f>
        <v>Respondent 0211</v>
      </c>
      <c r="B215" s="52">
        <f>'Data Entry'!AN244</f>
        <v>0</v>
      </c>
      <c r="C215" s="52" t="str">
        <f>'Data Entry'!BX244</f>
        <v/>
      </c>
      <c r="D215" s="42" t="str">
        <f>'Data Entry'!BU244</f>
        <v>No disability</v>
      </c>
      <c r="E215" s="42">
        <f>'Data Entry'!O244</f>
        <v>0</v>
      </c>
      <c r="F215" s="42">
        <f>'Data Entry'!P244</f>
        <v>0</v>
      </c>
      <c r="G215" s="42">
        <f>'Data Entry'!Q244</f>
        <v>0</v>
      </c>
      <c r="H215" s="291">
        <f t="shared" si="48"/>
        <v>0</v>
      </c>
      <c r="I215" s="42">
        <f>'Data Entry'!R244</f>
        <v>0</v>
      </c>
      <c r="J215" s="42">
        <f>'Data Entry'!S244</f>
        <v>0</v>
      </c>
      <c r="K215" s="42">
        <f>'Data Entry'!T244</f>
        <v>0</v>
      </c>
      <c r="L215" s="42">
        <f>'Data Entry'!U244</f>
        <v>0</v>
      </c>
      <c r="M215" s="291">
        <f t="shared" si="52"/>
        <v>0</v>
      </c>
      <c r="N215" s="42">
        <f>'Data Entry'!V244</f>
        <v>0</v>
      </c>
      <c r="O215" s="42">
        <f>'Data Entry'!W244</f>
        <v>0</v>
      </c>
      <c r="P215" s="291">
        <f t="shared" si="53"/>
        <v>0</v>
      </c>
      <c r="Q215" s="42">
        <f>'Data Entry'!X244</f>
        <v>0</v>
      </c>
      <c r="R215" s="42">
        <f>'Data Entry'!Y244</f>
        <v>0</v>
      </c>
      <c r="S215" s="42">
        <f>'Data Entry'!Z244</f>
        <v>0</v>
      </c>
      <c r="T215" s="291">
        <f t="shared" si="49"/>
        <v>0</v>
      </c>
      <c r="U215" s="42">
        <f>'Data Entry'!AA244</f>
        <v>0</v>
      </c>
      <c r="V215" s="42">
        <f>'Data Entry'!AB244</f>
        <v>0</v>
      </c>
      <c r="W215" s="42">
        <f>'Data Entry'!AC244</f>
        <v>0</v>
      </c>
      <c r="X215" s="42">
        <f>'Data Entry'!AD244</f>
        <v>0</v>
      </c>
      <c r="Y215" s="291">
        <f t="shared" si="54"/>
        <v>0</v>
      </c>
      <c r="Z215" s="42">
        <f>'Data Entry'!AE244</f>
        <v>0</v>
      </c>
      <c r="AA215" s="42">
        <f>'Data Entry'!AF244</f>
        <v>0</v>
      </c>
      <c r="AB215" s="291">
        <f t="shared" si="55"/>
        <v>0</v>
      </c>
      <c r="AC215" s="42">
        <f>'Data Entry'!AH244</f>
        <v>0</v>
      </c>
      <c r="AD215" s="42">
        <f>'Data Entry'!AI244</f>
        <v>0</v>
      </c>
      <c r="AE215" s="42">
        <f>'Data Entry'!AJ244</f>
        <v>0</v>
      </c>
      <c r="AF215" s="42">
        <f>'Data Entry'!AK244</f>
        <v>0</v>
      </c>
      <c r="AG215" s="42">
        <f>'Data Entry'!AL244</f>
        <v>0</v>
      </c>
      <c r="AH215" s="42">
        <f>'Data Entry'!AM244</f>
        <v>0</v>
      </c>
      <c r="AI215" s="42">
        <f>'Data Entry'!AV244</f>
        <v>0</v>
      </c>
      <c r="AJ215" s="42">
        <f>'Data Entry'!AW244</f>
        <v>0</v>
      </c>
      <c r="AK215" s="42">
        <f>'Data Entry'!AX244</f>
        <v>0</v>
      </c>
      <c r="AL215" s="291">
        <f t="shared" si="50"/>
        <v>0</v>
      </c>
      <c r="AM215" s="42">
        <f>'Data Entry'!AY244</f>
        <v>0</v>
      </c>
      <c r="AN215" s="42">
        <f>'Data Entry'!AZ244</f>
        <v>0</v>
      </c>
      <c r="AO215" s="42">
        <f>'Data Entry'!BA244</f>
        <v>0</v>
      </c>
      <c r="AP215" s="42">
        <f>'Data Entry'!BB244</f>
        <v>0</v>
      </c>
      <c r="AQ215" s="291">
        <f t="shared" si="56"/>
        <v>0</v>
      </c>
      <c r="AR215" s="42">
        <f>'Data Entry'!BC244</f>
        <v>0</v>
      </c>
      <c r="AS215" s="42">
        <f>'Data Entry'!BD244</f>
        <v>0</v>
      </c>
      <c r="AT215" s="291">
        <f t="shared" si="57"/>
        <v>0</v>
      </c>
      <c r="AU215" s="42">
        <f>'Data Entry'!BE244</f>
        <v>0</v>
      </c>
      <c r="AV215" s="42">
        <f>'Data Entry'!BF244</f>
        <v>0</v>
      </c>
      <c r="AW215" s="42">
        <f>'Data Entry'!BG244</f>
        <v>0</v>
      </c>
      <c r="AX215" s="291">
        <f t="shared" si="51"/>
        <v>0</v>
      </c>
      <c r="AY215" s="42">
        <f>'Data Entry'!BH244</f>
        <v>0</v>
      </c>
      <c r="AZ215" s="42">
        <f>'Data Entry'!BI244</f>
        <v>0</v>
      </c>
      <c r="BA215" s="42">
        <f>'Data Entry'!BJ244</f>
        <v>0</v>
      </c>
      <c r="BB215" s="42">
        <f>'Data Entry'!BK244</f>
        <v>0</v>
      </c>
      <c r="BC215" s="291">
        <f t="shared" si="58"/>
        <v>0</v>
      </c>
      <c r="BD215" s="42">
        <f>'Data Entry'!BL244</f>
        <v>0</v>
      </c>
      <c r="BE215" s="42">
        <f>'Data Entry'!BM244</f>
        <v>0</v>
      </c>
      <c r="BF215" s="291">
        <f t="shared" si="59"/>
        <v>0</v>
      </c>
      <c r="BG215" s="305">
        <f t="shared" si="60"/>
        <v>0</v>
      </c>
      <c r="BH215" s="288" t="str">
        <f>IFERROR((BG215*'Data Entry'!$F$18)/'Data Entry'!$E$18,"")</f>
        <v/>
      </c>
      <c r="BI215" s="305">
        <f t="shared" si="61"/>
        <v>0</v>
      </c>
      <c r="BJ215" s="288" t="str">
        <f t="shared" si="62"/>
        <v/>
      </c>
      <c r="BK215" s="307" t="str">
        <f t="shared" si="63"/>
        <v/>
      </c>
    </row>
    <row r="216" spans="1:63" ht="27" x14ac:dyDescent="0.2">
      <c r="A216" s="119" t="str">
        <f>'Data Entry'!D245</f>
        <v>Respondent 0212</v>
      </c>
      <c r="B216" s="52">
        <f>'Data Entry'!AN245</f>
        <v>0</v>
      </c>
      <c r="C216" s="52" t="str">
        <f>'Data Entry'!BX245</f>
        <v/>
      </c>
      <c r="D216" s="42" t="str">
        <f>'Data Entry'!BU245</f>
        <v>No disability</v>
      </c>
      <c r="E216" s="42">
        <f>'Data Entry'!O245</f>
        <v>0</v>
      </c>
      <c r="F216" s="42">
        <f>'Data Entry'!P245</f>
        <v>0</v>
      </c>
      <c r="G216" s="42">
        <f>'Data Entry'!Q245</f>
        <v>0</v>
      </c>
      <c r="H216" s="291">
        <f t="shared" si="48"/>
        <v>0</v>
      </c>
      <c r="I216" s="42">
        <f>'Data Entry'!R245</f>
        <v>0</v>
      </c>
      <c r="J216" s="42">
        <f>'Data Entry'!S245</f>
        <v>0</v>
      </c>
      <c r="K216" s="42">
        <f>'Data Entry'!T245</f>
        <v>0</v>
      </c>
      <c r="L216" s="42">
        <f>'Data Entry'!U245</f>
        <v>0</v>
      </c>
      <c r="M216" s="291">
        <f t="shared" si="52"/>
        <v>0</v>
      </c>
      <c r="N216" s="42">
        <f>'Data Entry'!V245</f>
        <v>0</v>
      </c>
      <c r="O216" s="42">
        <f>'Data Entry'!W245</f>
        <v>0</v>
      </c>
      <c r="P216" s="291">
        <f t="shared" si="53"/>
        <v>0</v>
      </c>
      <c r="Q216" s="42">
        <f>'Data Entry'!X245</f>
        <v>0</v>
      </c>
      <c r="R216" s="42">
        <f>'Data Entry'!Y245</f>
        <v>0</v>
      </c>
      <c r="S216" s="42">
        <f>'Data Entry'!Z245</f>
        <v>0</v>
      </c>
      <c r="T216" s="291">
        <f t="shared" si="49"/>
        <v>0</v>
      </c>
      <c r="U216" s="42">
        <f>'Data Entry'!AA245</f>
        <v>0</v>
      </c>
      <c r="V216" s="42">
        <f>'Data Entry'!AB245</f>
        <v>0</v>
      </c>
      <c r="W216" s="42">
        <f>'Data Entry'!AC245</f>
        <v>0</v>
      </c>
      <c r="X216" s="42">
        <f>'Data Entry'!AD245</f>
        <v>0</v>
      </c>
      <c r="Y216" s="291">
        <f t="shared" si="54"/>
        <v>0</v>
      </c>
      <c r="Z216" s="42">
        <f>'Data Entry'!AE245</f>
        <v>0</v>
      </c>
      <c r="AA216" s="42">
        <f>'Data Entry'!AF245</f>
        <v>0</v>
      </c>
      <c r="AB216" s="291">
        <f t="shared" si="55"/>
        <v>0</v>
      </c>
      <c r="AC216" s="42">
        <f>'Data Entry'!AH245</f>
        <v>0</v>
      </c>
      <c r="AD216" s="42">
        <f>'Data Entry'!AI245</f>
        <v>0</v>
      </c>
      <c r="AE216" s="42">
        <f>'Data Entry'!AJ245</f>
        <v>0</v>
      </c>
      <c r="AF216" s="42">
        <f>'Data Entry'!AK245</f>
        <v>0</v>
      </c>
      <c r="AG216" s="42">
        <f>'Data Entry'!AL245</f>
        <v>0</v>
      </c>
      <c r="AH216" s="42">
        <f>'Data Entry'!AM245</f>
        <v>0</v>
      </c>
      <c r="AI216" s="42">
        <f>'Data Entry'!AV245</f>
        <v>0</v>
      </c>
      <c r="AJ216" s="42">
        <f>'Data Entry'!AW245</f>
        <v>0</v>
      </c>
      <c r="AK216" s="42">
        <f>'Data Entry'!AX245</f>
        <v>0</v>
      </c>
      <c r="AL216" s="291">
        <f t="shared" si="50"/>
        <v>0</v>
      </c>
      <c r="AM216" s="42">
        <f>'Data Entry'!AY245</f>
        <v>0</v>
      </c>
      <c r="AN216" s="42">
        <f>'Data Entry'!AZ245</f>
        <v>0</v>
      </c>
      <c r="AO216" s="42">
        <f>'Data Entry'!BA245</f>
        <v>0</v>
      </c>
      <c r="AP216" s="42">
        <f>'Data Entry'!BB245</f>
        <v>0</v>
      </c>
      <c r="AQ216" s="291">
        <f t="shared" si="56"/>
        <v>0</v>
      </c>
      <c r="AR216" s="42">
        <f>'Data Entry'!BC245</f>
        <v>0</v>
      </c>
      <c r="AS216" s="42">
        <f>'Data Entry'!BD245</f>
        <v>0</v>
      </c>
      <c r="AT216" s="291">
        <f t="shared" si="57"/>
        <v>0</v>
      </c>
      <c r="AU216" s="42">
        <f>'Data Entry'!BE245</f>
        <v>0</v>
      </c>
      <c r="AV216" s="42">
        <f>'Data Entry'!BF245</f>
        <v>0</v>
      </c>
      <c r="AW216" s="42">
        <f>'Data Entry'!BG245</f>
        <v>0</v>
      </c>
      <c r="AX216" s="291">
        <f t="shared" si="51"/>
        <v>0</v>
      </c>
      <c r="AY216" s="42">
        <f>'Data Entry'!BH245</f>
        <v>0</v>
      </c>
      <c r="AZ216" s="42">
        <f>'Data Entry'!BI245</f>
        <v>0</v>
      </c>
      <c r="BA216" s="42">
        <f>'Data Entry'!BJ245</f>
        <v>0</v>
      </c>
      <c r="BB216" s="42">
        <f>'Data Entry'!BK245</f>
        <v>0</v>
      </c>
      <c r="BC216" s="291">
        <f t="shared" si="58"/>
        <v>0</v>
      </c>
      <c r="BD216" s="42">
        <f>'Data Entry'!BL245</f>
        <v>0</v>
      </c>
      <c r="BE216" s="42">
        <f>'Data Entry'!BM245</f>
        <v>0</v>
      </c>
      <c r="BF216" s="291">
        <f t="shared" si="59"/>
        <v>0</v>
      </c>
      <c r="BG216" s="305">
        <f t="shared" si="60"/>
        <v>0</v>
      </c>
      <c r="BH216" s="288" t="str">
        <f>IFERROR((BG216*'Data Entry'!$F$18)/'Data Entry'!$E$18,"")</f>
        <v/>
      </c>
      <c r="BI216" s="305">
        <f t="shared" si="61"/>
        <v>0</v>
      </c>
      <c r="BJ216" s="288" t="str">
        <f t="shared" si="62"/>
        <v/>
      </c>
      <c r="BK216" s="307" t="str">
        <f t="shared" si="63"/>
        <v/>
      </c>
    </row>
    <row r="217" spans="1:63" ht="27" x14ac:dyDescent="0.2">
      <c r="A217" s="119" t="str">
        <f>'Data Entry'!D246</f>
        <v>Respondent 0213</v>
      </c>
      <c r="B217" s="52">
        <f>'Data Entry'!AN246</f>
        <v>0</v>
      </c>
      <c r="C217" s="52" t="str">
        <f>'Data Entry'!BX246</f>
        <v/>
      </c>
      <c r="D217" s="42" t="str">
        <f>'Data Entry'!BU246</f>
        <v>No disability</v>
      </c>
      <c r="E217" s="42">
        <f>'Data Entry'!O246</f>
        <v>0</v>
      </c>
      <c r="F217" s="42">
        <f>'Data Entry'!P246</f>
        <v>0</v>
      </c>
      <c r="G217" s="42">
        <f>'Data Entry'!Q246</f>
        <v>0</v>
      </c>
      <c r="H217" s="291">
        <f t="shared" si="48"/>
        <v>0</v>
      </c>
      <c r="I217" s="42">
        <f>'Data Entry'!R246</f>
        <v>0</v>
      </c>
      <c r="J217" s="42">
        <f>'Data Entry'!S246</f>
        <v>0</v>
      </c>
      <c r="K217" s="42">
        <f>'Data Entry'!T246</f>
        <v>0</v>
      </c>
      <c r="L217" s="42">
        <f>'Data Entry'!U246</f>
        <v>0</v>
      </c>
      <c r="M217" s="291">
        <f t="shared" si="52"/>
        <v>0</v>
      </c>
      <c r="N217" s="42">
        <f>'Data Entry'!V246</f>
        <v>0</v>
      </c>
      <c r="O217" s="42">
        <f>'Data Entry'!W246</f>
        <v>0</v>
      </c>
      <c r="P217" s="291">
        <f t="shared" si="53"/>
        <v>0</v>
      </c>
      <c r="Q217" s="42">
        <f>'Data Entry'!X246</f>
        <v>0</v>
      </c>
      <c r="R217" s="42">
        <f>'Data Entry'!Y246</f>
        <v>0</v>
      </c>
      <c r="S217" s="42">
        <f>'Data Entry'!Z246</f>
        <v>0</v>
      </c>
      <c r="T217" s="291">
        <f t="shared" si="49"/>
        <v>0</v>
      </c>
      <c r="U217" s="42">
        <f>'Data Entry'!AA246</f>
        <v>0</v>
      </c>
      <c r="V217" s="42">
        <f>'Data Entry'!AB246</f>
        <v>0</v>
      </c>
      <c r="W217" s="42">
        <f>'Data Entry'!AC246</f>
        <v>0</v>
      </c>
      <c r="X217" s="42">
        <f>'Data Entry'!AD246</f>
        <v>0</v>
      </c>
      <c r="Y217" s="291">
        <f t="shared" si="54"/>
        <v>0</v>
      </c>
      <c r="Z217" s="42">
        <f>'Data Entry'!AE246</f>
        <v>0</v>
      </c>
      <c r="AA217" s="42">
        <f>'Data Entry'!AF246</f>
        <v>0</v>
      </c>
      <c r="AB217" s="291">
        <f t="shared" si="55"/>
        <v>0</v>
      </c>
      <c r="AC217" s="42">
        <f>'Data Entry'!AH246</f>
        <v>0</v>
      </c>
      <c r="AD217" s="42">
        <f>'Data Entry'!AI246</f>
        <v>0</v>
      </c>
      <c r="AE217" s="42">
        <f>'Data Entry'!AJ246</f>
        <v>0</v>
      </c>
      <c r="AF217" s="42">
        <f>'Data Entry'!AK246</f>
        <v>0</v>
      </c>
      <c r="AG217" s="42">
        <f>'Data Entry'!AL246</f>
        <v>0</v>
      </c>
      <c r="AH217" s="42">
        <f>'Data Entry'!AM246</f>
        <v>0</v>
      </c>
      <c r="AI217" s="42">
        <f>'Data Entry'!AV246</f>
        <v>0</v>
      </c>
      <c r="AJ217" s="42">
        <f>'Data Entry'!AW246</f>
        <v>0</v>
      </c>
      <c r="AK217" s="42">
        <f>'Data Entry'!AX246</f>
        <v>0</v>
      </c>
      <c r="AL217" s="291">
        <f t="shared" si="50"/>
        <v>0</v>
      </c>
      <c r="AM217" s="42">
        <f>'Data Entry'!AY246</f>
        <v>0</v>
      </c>
      <c r="AN217" s="42">
        <f>'Data Entry'!AZ246</f>
        <v>0</v>
      </c>
      <c r="AO217" s="42">
        <f>'Data Entry'!BA246</f>
        <v>0</v>
      </c>
      <c r="AP217" s="42">
        <f>'Data Entry'!BB246</f>
        <v>0</v>
      </c>
      <c r="AQ217" s="291">
        <f t="shared" si="56"/>
        <v>0</v>
      </c>
      <c r="AR217" s="42">
        <f>'Data Entry'!BC246</f>
        <v>0</v>
      </c>
      <c r="AS217" s="42">
        <f>'Data Entry'!BD246</f>
        <v>0</v>
      </c>
      <c r="AT217" s="291">
        <f t="shared" si="57"/>
        <v>0</v>
      </c>
      <c r="AU217" s="42">
        <f>'Data Entry'!BE246</f>
        <v>0</v>
      </c>
      <c r="AV217" s="42">
        <f>'Data Entry'!BF246</f>
        <v>0</v>
      </c>
      <c r="AW217" s="42">
        <f>'Data Entry'!BG246</f>
        <v>0</v>
      </c>
      <c r="AX217" s="291">
        <f t="shared" si="51"/>
        <v>0</v>
      </c>
      <c r="AY217" s="42">
        <f>'Data Entry'!BH246</f>
        <v>0</v>
      </c>
      <c r="AZ217" s="42">
        <f>'Data Entry'!BI246</f>
        <v>0</v>
      </c>
      <c r="BA217" s="42">
        <f>'Data Entry'!BJ246</f>
        <v>0</v>
      </c>
      <c r="BB217" s="42">
        <f>'Data Entry'!BK246</f>
        <v>0</v>
      </c>
      <c r="BC217" s="291">
        <f t="shared" si="58"/>
        <v>0</v>
      </c>
      <c r="BD217" s="42">
        <f>'Data Entry'!BL246</f>
        <v>0</v>
      </c>
      <c r="BE217" s="42">
        <f>'Data Entry'!BM246</f>
        <v>0</v>
      </c>
      <c r="BF217" s="291">
        <f t="shared" si="59"/>
        <v>0</v>
      </c>
      <c r="BG217" s="305">
        <f t="shared" si="60"/>
        <v>0</v>
      </c>
      <c r="BH217" s="288" t="str">
        <f>IFERROR((BG217*'Data Entry'!$F$18)/'Data Entry'!$E$18,"")</f>
        <v/>
      </c>
      <c r="BI217" s="305">
        <f t="shared" si="61"/>
        <v>0</v>
      </c>
      <c r="BJ217" s="288" t="str">
        <f t="shared" si="62"/>
        <v/>
      </c>
      <c r="BK217" s="307" t="str">
        <f t="shared" si="63"/>
        <v/>
      </c>
    </row>
    <row r="218" spans="1:63" ht="27" x14ac:dyDescent="0.2">
      <c r="A218" s="119" t="str">
        <f>'Data Entry'!D247</f>
        <v>Respondent 0214</v>
      </c>
      <c r="B218" s="52">
        <f>'Data Entry'!AN247</f>
        <v>0</v>
      </c>
      <c r="C218" s="52" t="str">
        <f>'Data Entry'!BX247</f>
        <v/>
      </c>
      <c r="D218" s="42" t="str">
        <f>'Data Entry'!BU247</f>
        <v>No disability</v>
      </c>
      <c r="E218" s="42">
        <f>'Data Entry'!O247</f>
        <v>0</v>
      </c>
      <c r="F218" s="42">
        <f>'Data Entry'!P247</f>
        <v>0</v>
      </c>
      <c r="G218" s="42">
        <f>'Data Entry'!Q247</f>
        <v>0</v>
      </c>
      <c r="H218" s="291">
        <f t="shared" si="48"/>
        <v>0</v>
      </c>
      <c r="I218" s="42">
        <f>'Data Entry'!R247</f>
        <v>0</v>
      </c>
      <c r="J218" s="42">
        <f>'Data Entry'!S247</f>
        <v>0</v>
      </c>
      <c r="K218" s="42">
        <f>'Data Entry'!T247</f>
        <v>0</v>
      </c>
      <c r="L218" s="42">
        <f>'Data Entry'!U247</f>
        <v>0</v>
      </c>
      <c r="M218" s="291">
        <f t="shared" si="52"/>
        <v>0</v>
      </c>
      <c r="N218" s="42">
        <f>'Data Entry'!V247</f>
        <v>0</v>
      </c>
      <c r="O218" s="42">
        <f>'Data Entry'!W247</f>
        <v>0</v>
      </c>
      <c r="P218" s="291">
        <f t="shared" si="53"/>
        <v>0</v>
      </c>
      <c r="Q218" s="42">
        <f>'Data Entry'!X247</f>
        <v>0</v>
      </c>
      <c r="R218" s="42">
        <f>'Data Entry'!Y247</f>
        <v>0</v>
      </c>
      <c r="S218" s="42">
        <f>'Data Entry'!Z247</f>
        <v>0</v>
      </c>
      <c r="T218" s="291">
        <f t="shared" si="49"/>
        <v>0</v>
      </c>
      <c r="U218" s="42">
        <f>'Data Entry'!AA247</f>
        <v>0</v>
      </c>
      <c r="V218" s="42">
        <f>'Data Entry'!AB247</f>
        <v>0</v>
      </c>
      <c r="W218" s="42">
        <f>'Data Entry'!AC247</f>
        <v>0</v>
      </c>
      <c r="X218" s="42">
        <f>'Data Entry'!AD247</f>
        <v>0</v>
      </c>
      <c r="Y218" s="291">
        <f t="shared" si="54"/>
        <v>0</v>
      </c>
      <c r="Z218" s="42">
        <f>'Data Entry'!AE247</f>
        <v>0</v>
      </c>
      <c r="AA218" s="42">
        <f>'Data Entry'!AF247</f>
        <v>0</v>
      </c>
      <c r="AB218" s="291">
        <f t="shared" si="55"/>
        <v>0</v>
      </c>
      <c r="AC218" s="42">
        <f>'Data Entry'!AH247</f>
        <v>0</v>
      </c>
      <c r="AD218" s="42">
        <f>'Data Entry'!AI247</f>
        <v>0</v>
      </c>
      <c r="AE218" s="42">
        <f>'Data Entry'!AJ247</f>
        <v>0</v>
      </c>
      <c r="AF218" s="42">
        <f>'Data Entry'!AK247</f>
        <v>0</v>
      </c>
      <c r="AG218" s="42">
        <f>'Data Entry'!AL247</f>
        <v>0</v>
      </c>
      <c r="AH218" s="42">
        <f>'Data Entry'!AM247</f>
        <v>0</v>
      </c>
      <c r="AI218" s="42">
        <f>'Data Entry'!AV247</f>
        <v>0</v>
      </c>
      <c r="AJ218" s="42">
        <f>'Data Entry'!AW247</f>
        <v>0</v>
      </c>
      <c r="AK218" s="42">
        <f>'Data Entry'!AX247</f>
        <v>0</v>
      </c>
      <c r="AL218" s="291">
        <f t="shared" si="50"/>
        <v>0</v>
      </c>
      <c r="AM218" s="42">
        <f>'Data Entry'!AY247</f>
        <v>0</v>
      </c>
      <c r="AN218" s="42">
        <f>'Data Entry'!AZ247</f>
        <v>0</v>
      </c>
      <c r="AO218" s="42">
        <f>'Data Entry'!BA247</f>
        <v>0</v>
      </c>
      <c r="AP218" s="42">
        <f>'Data Entry'!BB247</f>
        <v>0</v>
      </c>
      <c r="AQ218" s="291">
        <f t="shared" si="56"/>
        <v>0</v>
      </c>
      <c r="AR218" s="42">
        <f>'Data Entry'!BC247</f>
        <v>0</v>
      </c>
      <c r="AS218" s="42">
        <f>'Data Entry'!BD247</f>
        <v>0</v>
      </c>
      <c r="AT218" s="291">
        <f t="shared" si="57"/>
        <v>0</v>
      </c>
      <c r="AU218" s="42">
        <f>'Data Entry'!BE247</f>
        <v>0</v>
      </c>
      <c r="AV218" s="42">
        <f>'Data Entry'!BF247</f>
        <v>0</v>
      </c>
      <c r="AW218" s="42">
        <f>'Data Entry'!BG247</f>
        <v>0</v>
      </c>
      <c r="AX218" s="291">
        <f t="shared" si="51"/>
        <v>0</v>
      </c>
      <c r="AY218" s="42">
        <f>'Data Entry'!BH247</f>
        <v>0</v>
      </c>
      <c r="AZ218" s="42">
        <f>'Data Entry'!BI247</f>
        <v>0</v>
      </c>
      <c r="BA218" s="42">
        <f>'Data Entry'!BJ247</f>
        <v>0</v>
      </c>
      <c r="BB218" s="42">
        <f>'Data Entry'!BK247</f>
        <v>0</v>
      </c>
      <c r="BC218" s="291">
        <f t="shared" si="58"/>
        <v>0</v>
      </c>
      <c r="BD218" s="42">
        <f>'Data Entry'!BL247</f>
        <v>0</v>
      </c>
      <c r="BE218" s="42">
        <f>'Data Entry'!BM247</f>
        <v>0</v>
      </c>
      <c r="BF218" s="291">
        <f t="shared" si="59"/>
        <v>0</v>
      </c>
      <c r="BG218" s="305">
        <f t="shared" si="60"/>
        <v>0</v>
      </c>
      <c r="BH218" s="288" t="str">
        <f>IFERROR((BG218*'Data Entry'!$F$18)/'Data Entry'!$E$18,"")</f>
        <v/>
      </c>
      <c r="BI218" s="305">
        <f t="shared" si="61"/>
        <v>0</v>
      </c>
      <c r="BJ218" s="288" t="str">
        <f t="shared" si="62"/>
        <v/>
      </c>
      <c r="BK218" s="307" t="str">
        <f t="shared" si="63"/>
        <v/>
      </c>
    </row>
    <row r="219" spans="1:63" ht="27" x14ac:dyDescent="0.2">
      <c r="A219" s="119" t="str">
        <f>'Data Entry'!D248</f>
        <v>Respondent 0215</v>
      </c>
      <c r="B219" s="52">
        <f>'Data Entry'!AN248</f>
        <v>0</v>
      </c>
      <c r="C219" s="52" t="str">
        <f>'Data Entry'!BX248</f>
        <v/>
      </c>
      <c r="D219" s="42" t="str">
        <f>'Data Entry'!BU248</f>
        <v>No disability</v>
      </c>
      <c r="E219" s="42">
        <f>'Data Entry'!O248</f>
        <v>0</v>
      </c>
      <c r="F219" s="42">
        <f>'Data Entry'!P248</f>
        <v>0</v>
      </c>
      <c r="G219" s="42">
        <f>'Data Entry'!Q248</f>
        <v>0</v>
      </c>
      <c r="H219" s="291">
        <f t="shared" si="48"/>
        <v>0</v>
      </c>
      <c r="I219" s="42">
        <f>'Data Entry'!R248</f>
        <v>0</v>
      </c>
      <c r="J219" s="42">
        <f>'Data Entry'!S248</f>
        <v>0</v>
      </c>
      <c r="K219" s="42">
        <f>'Data Entry'!T248</f>
        <v>0</v>
      </c>
      <c r="L219" s="42">
        <f>'Data Entry'!U248</f>
        <v>0</v>
      </c>
      <c r="M219" s="291">
        <f t="shared" si="52"/>
        <v>0</v>
      </c>
      <c r="N219" s="42">
        <f>'Data Entry'!V248</f>
        <v>0</v>
      </c>
      <c r="O219" s="42">
        <f>'Data Entry'!W248</f>
        <v>0</v>
      </c>
      <c r="P219" s="291">
        <f t="shared" si="53"/>
        <v>0</v>
      </c>
      <c r="Q219" s="42">
        <f>'Data Entry'!X248</f>
        <v>0</v>
      </c>
      <c r="R219" s="42">
        <f>'Data Entry'!Y248</f>
        <v>0</v>
      </c>
      <c r="S219" s="42">
        <f>'Data Entry'!Z248</f>
        <v>0</v>
      </c>
      <c r="T219" s="291">
        <f t="shared" si="49"/>
        <v>0</v>
      </c>
      <c r="U219" s="42">
        <f>'Data Entry'!AA248</f>
        <v>0</v>
      </c>
      <c r="V219" s="42">
        <f>'Data Entry'!AB248</f>
        <v>0</v>
      </c>
      <c r="W219" s="42">
        <f>'Data Entry'!AC248</f>
        <v>0</v>
      </c>
      <c r="X219" s="42">
        <f>'Data Entry'!AD248</f>
        <v>0</v>
      </c>
      <c r="Y219" s="291">
        <f t="shared" si="54"/>
        <v>0</v>
      </c>
      <c r="Z219" s="42">
        <f>'Data Entry'!AE248</f>
        <v>0</v>
      </c>
      <c r="AA219" s="42">
        <f>'Data Entry'!AF248</f>
        <v>0</v>
      </c>
      <c r="AB219" s="291">
        <f t="shared" si="55"/>
        <v>0</v>
      </c>
      <c r="AC219" s="42">
        <f>'Data Entry'!AH248</f>
        <v>0</v>
      </c>
      <c r="AD219" s="42">
        <f>'Data Entry'!AI248</f>
        <v>0</v>
      </c>
      <c r="AE219" s="42">
        <f>'Data Entry'!AJ248</f>
        <v>0</v>
      </c>
      <c r="AF219" s="42">
        <f>'Data Entry'!AK248</f>
        <v>0</v>
      </c>
      <c r="AG219" s="42">
        <f>'Data Entry'!AL248</f>
        <v>0</v>
      </c>
      <c r="AH219" s="42">
        <f>'Data Entry'!AM248</f>
        <v>0</v>
      </c>
      <c r="AI219" s="42">
        <f>'Data Entry'!AV248</f>
        <v>0</v>
      </c>
      <c r="AJ219" s="42">
        <f>'Data Entry'!AW248</f>
        <v>0</v>
      </c>
      <c r="AK219" s="42">
        <f>'Data Entry'!AX248</f>
        <v>0</v>
      </c>
      <c r="AL219" s="291">
        <f t="shared" si="50"/>
        <v>0</v>
      </c>
      <c r="AM219" s="42">
        <f>'Data Entry'!AY248</f>
        <v>0</v>
      </c>
      <c r="AN219" s="42">
        <f>'Data Entry'!AZ248</f>
        <v>0</v>
      </c>
      <c r="AO219" s="42">
        <f>'Data Entry'!BA248</f>
        <v>0</v>
      </c>
      <c r="AP219" s="42">
        <f>'Data Entry'!BB248</f>
        <v>0</v>
      </c>
      <c r="AQ219" s="291">
        <f t="shared" si="56"/>
        <v>0</v>
      </c>
      <c r="AR219" s="42">
        <f>'Data Entry'!BC248</f>
        <v>0</v>
      </c>
      <c r="AS219" s="42">
        <f>'Data Entry'!BD248</f>
        <v>0</v>
      </c>
      <c r="AT219" s="291">
        <f t="shared" si="57"/>
        <v>0</v>
      </c>
      <c r="AU219" s="42">
        <f>'Data Entry'!BE248</f>
        <v>0</v>
      </c>
      <c r="AV219" s="42">
        <f>'Data Entry'!BF248</f>
        <v>0</v>
      </c>
      <c r="AW219" s="42">
        <f>'Data Entry'!BG248</f>
        <v>0</v>
      </c>
      <c r="AX219" s="291">
        <f t="shared" si="51"/>
        <v>0</v>
      </c>
      <c r="AY219" s="42">
        <f>'Data Entry'!BH248</f>
        <v>0</v>
      </c>
      <c r="AZ219" s="42">
        <f>'Data Entry'!BI248</f>
        <v>0</v>
      </c>
      <c r="BA219" s="42">
        <f>'Data Entry'!BJ248</f>
        <v>0</v>
      </c>
      <c r="BB219" s="42">
        <f>'Data Entry'!BK248</f>
        <v>0</v>
      </c>
      <c r="BC219" s="291">
        <f t="shared" si="58"/>
        <v>0</v>
      </c>
      <c r="BD219" s="42">
        <f>'Data Entry'!BL248</f>
        <v>0</v>
      </c>
      <c r="BE219" s="42">
        <f>'Data Entry'!BM248</f>
        <v>0</v>
      </c>
      <c r="BF219" s="291">
        <f t="shared" si="59"/>
        <v>0</v>
      </c>
      <c r="BG219" s="305">
        <f t="shared" si="60"/>
        <v>0</v>
      </c>
      <c r="BH219" s="288" t="str">
        <f>IFERROR((BG219*'Data Entry'!$F$18)/'Data Entry'!$E$18,"")</f>
        <v/>
      </c>
      <c r="BI219" s="305">
        <f t="shared" si="61"/>
        <v>0</v>
      </c>
      <c r="BJ219" s="288" t="str">
        <f t="shared" si="62"/>
        <v/>
      </c>
      <c r="BK219" s="307" t="str">
        <f t="shared" si="63"/>
        <v/>
      </c>
    </row>
    <row r="220" spans="1:63" ht="27" x14ac:dyDescent="0.2">
      <c r="A220" s="119" t="str">
        <f>'Data Entry'!D249</f>
        <v>Respondent 0216</v>
      </c>
      <c r="B220" s="52">
        <f>'Data Entry'!AN249</f>
        <v>0</v>
      </c>
      <c r="C220" s="52" t="str">
        <f>'Data Entry'!BX249</f>
        <v/>
      </c>
      <c r="D220" s="42" t="str">
        <f>'Data Entry'!BU249</f>
        <v>No disability</v>
      </c>
      <c r="E220" s="42">
        <f>'Data Entry'!O249</f>
        <v>0</v>
      </c>
      <c r="F220" s="42">
        <f>'Data Entry'!P249</f>
        <v>0</v>
      </c>
      <c r="G220" s="42">
        <f>'Data Entry'!Q249</f>
        <v>0</v>
      </c>
      <c r="H220" s="291">
        <f t="shared" si="48"/>
        <v>0</v>
      </c>
      <c r="I220" s="42">
        <f>'Data Entry'!R249</f>
        <v>0</v>
      </c>
      <c r="J220" s="42">
        <f>'Data Entry'!S249</f>
        <v>0</v>
      </c>
      <c r="K220" s="42">
        <f>'Data Entry'!T249</f>
        <v>0</v>
      </c>
      <c r="L220" s="42">
        <f>'Data Entry'!U249</f>
        <v>0</v>
      </c>
      <c r="M220" s="291">
        <f t="shared" si="52"/>
        <v>0</v>
      </c>
      <c r="N220" s="42">
        <f>'Data Entry'!V249</f>
        <v>0</v>
      </c>
      <c r="O220" s="42">
        <f>'Data Entry'!W249</f>
        <v>0</v>
      </c>
      <c r="P220" s="291">
        <f t="shared" si="53"/>
        <v>0</v>
      </c>
      <c r="Q220" s="42">
        <f>'Data Entry'!X249</f>
        <v>0</v>
      </c>
      <c r="R220" s="42">
        <f>'Data Entry'!Y249</f>
        <v>0</v>
      </c>
      <c r="S220" s="42">
        <f>'Data Entry'!Z249</f>
        <v>0</v>
      </c>
      <c r="T220" s="291">
        <f t="shared" si="49"/>
        <v>0</v>
      </c>
      <c r="U220" s="42">
        <f>'Data Entry'!AA249</f>
        <v>0</v>
      </c>
      <c r="V220" s="42">
        <f>'Data Entry'!AB249</f>
        <v>0</v>
      </c>
      <c r="W220" s="42">
        <f>'Data Entry'!AC249</f>
        <v>0</v>
      </c>
      <c r="X220" s="42">
        <f>'Data Entry'!AD249</f>
        <v>0</v>
      </c>
      <c r="Y220" s="291">
        <f t="shared" si="54"/>
        <v>0</v>
      </c>
      <c r="Z220" s="42">
        <f>'Data Entry'!AE249</f>
        <v>0</v>
      </c>
      <c r="AA220" s="42">
        <f>'Data Entry'!AF249</f>
        <v>0</v>
      </c>
      <c r="AB220" s="291">
        <f t="shared" si="55"/>
        <v>0</v>
      </c>
      <c r="AC220" s="42">
        <f>'Data Entry'!AH249</f>
        <v>0</v>
      </c>
      <c r="AD220" s="42">
        <f>'Data Entry'!AI249</f>
        <v>0</v>
      </c>
      <c r="AE220" s="42">
        <f>'Data Entry'!AJ249</f>
        <v>0</v>
      </c>
      <c r="AF220" s="42">
        <f>'Data Entry'!AK249</f>
        <v>0</v>
      </c>
      <c r="AG220" s="42">
        <f>'Data Entry'!AL249</f>
        <v>0</v>
      </c>
      <c r="AH220" s="42">
        <f>'Data Entry'!AM249</f>
        <v>0</v>
      </c>
      <c r="AI220" s="42">
        <f>'Data Entry'!AV249</f>
        <v>0</v>
      </c>
      <c r="AJ220" s="42">
        <f>'Data Entry'!AW249</f>
        <v>0</v>
      </c>
      <c r="AK220" s="42">
        <f>'Data Entry'!AX249</f>
        <v>0</v>
      </c>
      <c r="AL220" s="291">
        <f t="shared" si="50"/>
        <v>0</v>
      </c>
      <c r="AM220" s="42">
        <f>'Data Entry'!AY249</f>
        <v>0</v>
      </c>
      <c r="AN220" s="42">
        <f>'Data Entry'!AZ249</f>
        <v>0</v>
      </c>
      <c r="AO220" s="42">
        <f>'Data Entry'!BA249</f>
        <v>0</v>
      </c>
      <c r="AP220" s="42">
        <f>'Data Entry'!BB249</f>
        <v>0</v>
      </c>
      <c r="AQ220" s="291">
        <f t="shared" si="56"/>
        <v>0</v>
      </c>
      <c r="AR220" s="42">
        <f>'Data Entry'!BC249</f>
        <v>0</v>
      </c>
      <c r="AS220" s="42">
        <f>'Data Entry'!BD249</f>
        <v>0</v>
      </c>
      <c r="AT220" s="291">
        <f t="shared" si="57"/>
        <v>0</v>
      </c>
      <c r="AU220" s="42">
        <f>'Data Entry'!BE249</f>
        <v>0</v>
      </c>
      <c r="AV220" s="42">
        <f>'Data Entry'!BF249</f>
        <v>0</v>
      </c>
      <c r="AW220" s="42">
        <f>'Data Entry'!BG249</f>
        <v>0</v>
      </c>
      <c r="AX220" s="291">
        <f t="shared" si="51"/>
        <v>0</v>
      </c>
      <c r="AY220" s="42">
        <f>'Data Entry'!BH249</f>
        <v>0</v>
      </c>
      <c r="AZ220" s="42">
        <f>'Data Entry'!BI249</f>
        <v>0</v>
      </c>
      <c r="BA220" s="42">
        <f>'Data Entry'!BJ249</f>
        <v>0</v>
      </c>
      <c r="BB220" s="42">
        <f>'Data Entry'!BK249</f>
        <v>0</v>
      </c>
      <c r="BC220" s="291">
        <f t="shared" si="58"/>
        <v>0</v>
      </c>
      <c r="BD220" s="42">
        <f>'Data Entry'!BL249</f>
        <v>0</v>
      </c>
      <c r="BE220" s="42">
        <f>'Data Entry'!BM249</f>
        <v>0</v>
      </c>
      <c r="BF220" s="291">
        <f t="shared" si="59"/>
        <v>0</v>
      </c>
      <c r="BG220" s="305">
        <f t="shared" si="60"/>
        <v>0</v>
      </c>
      <c r="BH220" s="288" t="str">
        <f>IFERROR((BG220*'Data Entry'!$F$18)/'Data Entry'!$E$18,"")</f>
        <v/>
      </c>
      <c r="BI220" s="305">
        <f t="shared" si="61"/>
        <v>0</v>
      </c>
      <c r="BJ220" s="288" t="str">
        <f t="shared" si="62"/>
        <v/>
      </c>
      <c r="BK220" s="307" t="str">
        <f t="shared" si="63"/>
        <v/>
      </c>
    </row>
    <row r="221" spans="1:63" ht="27" x14ac:dyDescent="0.2">
      <c r="A221" s="119" t="str">
        <f>'Data Entry'!D250</f>
        <v>Respondent 0217</v>
      </c>
      <c r="B221" s="52">
        <f>'Data Entry'!AN250</f>
        <v>0</v>
      </c>
      <c r="C221" s="52" t="str">
        <f>'Data Entry'!BX250</f>
        <v/>
      </c>
      <c r="D221" s="42" t="str">
        <f>'Data Entry'!BU250</f>
        <v>No disability</v>
      </c>
      <c r="E221" s="42">
        <f>'Data Entry'!O250</f>
        <v>0</v>
      </c>
      <c r="F221" s="42">
        <f>'Data Entry'!P250</f>
        <v>0</v>
      </c>
      <c r="G221" s="42">
        <f>'Data Entry'!Q250</f>
        <v>0</v>
      </c>
      <c r="H221" s="291">
        <f t="shared" si="48"/>
        <v>0</v>
      </c>
      <c r="I221" s="42">
        <f>'Data Entry'!R250</f>
        <v>0</v>
      </c>
      <c r="J221" s="42">
        <f>'Data Entry'!S250</f>
        <v>0</v>
      </c>
      <c r="K221" s="42">
        <f>'Data Entry'!T250</f>
        <v>0</v>
      </c>
      <c r="L221" s="42">
        <f>'Data Entry'!U250</f>
        <v>0</v>
      </c>
      <c r="M221" s="291">
        <f t="shared" si="52"/>
        <v>0</v>
      </c>
      <c r="N221" s="42">
        <f>'Data Entry'!V250</f>
        <v>0</v>
      </c>
      <c r="O221" s="42">
        <f>'Data Entry'!W250</f>
        <v>0</v>
      </c>
      <c r="P221" s="291">
        <f t="shared" si="53"/>
        <v>0</v>
      </c>
      <c r="Q221" s="42">
        <f>'Data Entry'!X250</f>
        <v>0</v>
      </c>
      <c r="R221" s="42">
        <f>'Data Entry'!Y250</f>
        <v>0</v>
      </c>
      <c r="S221" s="42">
        <f>'Data Entry'!Z250</f>
        <v>0</v>
      </c>
      <c r="T221" s="291">
        <f t="shared" si="49"/>
        <v>0</v>
      </c>
      <c r="U221" s="42">
        <f>'Data Entry'!AA250</f>
        <v>0</v>
      </c>
      <c r="V221" s="42">
        <f>'Data Entry'!AB250</f>
        <v>0</v>
      </c>
      <c r="W221" s="42">
        <f>'Data Entry'!AC250</f>
        <v>0</v>
      </c>
      <c r="X221" s="42">
        <f>'Data Entry'!AD250</f>
        <v>0</v>
      </c>
      <c r="Y221" s="291">
        <f t="shared" si="54"/>
        <v>0</v>
      </c>
      <c r="Z221" s="42">
        <f>'Data Entry'!AE250</f>
        <v>0</v>
      </c>
      <c r="AA221" s="42">
        <f>'Data Entry'!AF250</f>
        <v>0</v>
      </c>
      <c r="AB221" s="291">
        <f t="shared" si="55"/>
        <v>0</v>
      </c>
      <c r="AC221" s="42">
        <f>'Data Entry'!AH250</f>
        <v>0</v>
      </c>
      <c r="AD221" s="42">
        <f>'Data Entry'!AI250</f>
        <v>0</v>
      </c>
      <c r="AE221" s="42">
        <f>'Data Entry'!AJ250</f>
        <v>0</v>
      </c>
      <c r="AF221" s="42">
        <f>'Data Entry'!AK250</f>
        <v>0</v>
      </c>
      <c r="AG221" s="42">
        <f>'Data Entry'!AL250</f>
        <v>0</v>
      </c>
      <c r="AH221" s="42">
        <f>'Data Entry'!AM250</f>
        <v>0</v>
      </c>
      <c r="AI221" s="42">
        <f>'Data Entry'!AV250</f>
        <v>0</v>
      </c>
      <c r="AJ221" s="42">
        <f>'Data Entry'!AW250</f>
        <v>0</v>
      </c>
      <c r="AK221" s="42">
        <f>'Data Entry'!AX250</f>
        <v>0</v>
      </c>
      <c r="AL221" s="291">
        <f t="shared" si="50"/>
        <v>0</v>
      </c>
      <c r="AM221" s="42">
        <f>'Data Entry'!AY250</f>
        <v>0</v>
      </c>
      <c r="AN221" s="42">
        <f>'Data Entry'!AZ250</f>
        <v>0</v>
      </c>
      <c r="AO221" s="42">
        <f>'Data Entry'!BA250</f>
        <v>0</v>
      </c>
      <c r="AP221" s="42">
        <f>'Data Entry'!BB250</f>
        <v>0</v>
      </c>
      <c r="AQ221" s="291">
        <f t="shared" si="56"/>
        <v>0</v>
      </c>
      <c r="AR221" s="42">
        <f>'Data Entry'!BC250</f>
        <v>0</v>
      </c>
      <c r="AS221" s="42">
        <f>'Data Entry'!BD250</f>
        <v>0</v>
      </c>
      <c r="AT221" s="291">
        <f t="shared" si="57"/>
        <v>0</v>
      </c>
      <c r="AU221" s="42">
        <f>'Data Entry'!BE250</f>
        <v>0</v>
      </c>
      <c r="AV221" s="42">
        <f>'Data Entry'!BF250</f>
        <v>0</v>
      </c>
      <c r="AW221" s="42">
        <f>'Data Entry'!BG250</f>
        <v>0</v>
      </c>
      <c r="AX221" s="291">
        <f t="shared" si="51"/>
        <v>0</v>
      </c>
      <c r="AY221" s="42">
        <f>'Data Entry'!BH250</f>
        <v>0</v>
      </c>
      <c r="AZ221" s="42">
        <f>'Data Entry'!BI250</f>
        <v>0</v>
      </c>
      <c r="BA221" s="42">
        <f>'Data Entry'!BJ250</f>
        <v>0</v>
      </c>
      <c r="BB221" s="42">
        <f>'Data Entry'!BK250</f>
        <v>0</v>
      </c>
      <c r="BC221" s="291">
        <f t="shared" si="58"/>
        <v>0</v>
      </c>
      <c r="BD221" s="42">
        <f>'Data Entry'!BL250</f>
        <v>0</v>
      </c>
      <c r="BE221" s="42">
        <f>'Data Entry'!BM250</f>
        <v>0</v>
      </c>
      <c r="BF221" s="291">
        <f t="shared" si="59"/>
        <v>0</v>
      </c>
      <c r="BG221" s="305">
        <f t="shared" si="60"/>
        <v>0</v>
      </c>
      <c r="BH221" s="288" t="str">
        <f>IFERROR((BG221*'Data Entry'!$F$18)/'Data Entry'!$E$18,"")</f>
        <v/>
      </c>
      <c r="BI221" s="305">
        <f t="shared" si="61"/>
        <v>0</v>
      </c>
      <c r="BJ221" s="288" t="str">
        <f t="shared" si="62"/>
        <v/>
      </c>
      <c r="BK221" s="307" t="str">
        <f t="shared" si="63"/>
        <v/>
      </c>
    </row>
    <row r="222" spans="1:63" ht="27" x14ac:dyDescent="0.2">
      <c r="A222" s="119" t="str">
        <f>'Data Entry'!D251</f>
        <v>Respondent 0218</v>
      </c>
      <c r="B222" s="52">
        <f>'Data Entry'!AN251</f>
        <v>0</v>
      </c>
      <c r="C222" s="52" t="str">
        <f>'Data Entry'!BX251</f>
        <v/>
      </c>
      <c r="D222" s="42" t="str">
        <f>'Data Entry'!BU251</f>
        <v>No disability</v>
      </c>
      <c r="E222" s="42">
        <f>'Data Entry'!O251</f>
        <v>0</v>
      </c>
      <c r="F222" s="42">
        <f>'Data Entry'!P251</f>
        <v>0</v>
      </c>
      <c r="G222" s="42">
        <f>'Data Entry'!Q251</f>
        <v>0</v>
      </c>
      <c r="H222" s="291">
        <f t="shared" si="48"/>
        <v>0</v>
      </c>
      <c r="I222" s="42">
        <f>'Data Entry'!R251</f>
        <v>0</v>
      </c>
      <c r="J222" s="42">
        <f>'Data Entry'!S251</f>
        <v>0</v>
      </c>
      <c r="K222" s="42">
        <f>'Data Entry'!T251</f>
        <v>0</v>
      </c>
      <c r="L222" s="42">
        <f>'Data Entry'!U251</f>
        <v>0</v>
      </c>
      <c r="M222" s="291">
        <f t="shared" si="52"/>
        <v>0</v>
      </c>
      <c r="N222" s="42">
        <f>'Data Entry'!V251</f>
        <v>0</v>
      </c>
      <c r="O222" s="42">
        <f>'Data Entry'!W251</f>
        <v>0</v>
      </c>
      <c r="P222" s="291">
        <f t="shared" si="53"/>
        <v>0</v>
      </c>
      <c r="Q222" s="42">
        <f>'Data Entry'!X251</f>
        <v>0</v>
      </c>
      <c r="R222" s="42">
        <f>'Data Entry'!Y251</f>
        <v>0</v>
      </c>
      <c r="S222" s="42">
        <f>'Data Entry'!Z251</f>
        <v>0</v>
      </c>
      <c r="T222" s="291">
        <f t="shared" si="49"/>
        <v>0</v>
      </c>
      <c r="U222" s="42">
        <f>'Data Entry'!AA251</f>
        <v>0</v>
      </c>
      <c r="V222" s="42">
        <f>'Data Entry'!AB251</f>
        <v>0</v>
      </c>
      <c r="W222" s="42">
        <f>'Data Entry'!AC251</f>
        <v>0</v>
      </c>
      <c r="X222" s="42">
        <f>'Data Entry'!AD251</f>
        <v>0</v>
      </c>
      <c r="Y222" s="291">
        <f t="shared" si="54"/>
        <v>0</v>
      </c>
      <c r="Z222" s="42">
        <f>'Data Entry'!AE251</f>
        <v>0</v>
      </c>
      <c r="AA222" s="42">
        <f>'Data Entry'!AF251</f>
        <v>0</v>
      </c>
      <c r="AB222" s="291">
        <f t="shared" si="55"/>
        <v>0</v>
      </c>
      <c r="AC222" s="42">
        <f>'Data Entry'!AH251</f>
        <v>0</v>
      </c>
      <c r="AD222" s="42">
        <f>'Data Entry'!AI251</f>
        <v>0</v>
      </c>
      <c r="AE222" s="42">
        <f>'Data Entry'!AJ251</f>
        <v>0</v>
      </c>
      <c r="AF222" s="42">
        <f>'Data Entry'!AK251</f>
        <v>0</v>
      </c>
      <c r="AG222" s="42">
        <f>'Data Entry'!AL251</f>
        <v>0</v>
      </c>
      <c r="AH222" s="42">
        <f>'Data Entry'!AM251</f>
        <v>0</v>
      </c>
      <c r="AI222" s="42">
        <f>'Data Entry'!AV251</f>
        <v>0</v>
      </c>
      <c r="AJ222" s="42">
        <f>'Data Entry'!AW251</f>
        <v>0</v>
      </c>
      <c r="AK222" s="42">
        <f>'Data Entry'!AX251</f>
        <v>0</v>
      </c>
      <c r="AL222" s="291">
        <f t="shared" si="50"/>
        <v>0</v>
      </c>
      <c r="AM222" s="42">
        <f>'Data Entry'!AY251</f>
        <v>0</v>
      </c>
      <c r="AN222" s="42">
        <f>'Data Entry'!AZ251</f>
        <v>0</v>
      </c>
      <c r="AO222" s="42">
        <f>'Data Entry'!BA251</f>
        <v>0</v>
      </c>
      <c r="AP222" s="42">
        <f>'Data Entry'!BB251</f>
        <v>0</v>
      </c>
      <c r="AQ222" s="291">
        <f t="shared" si="56"/>
        <v>0</v>
      </c>
      <c r="AR222" s="42">
        <f>'Data Entry'!BC251</f>
        <v>0</v>
      </c>
      <c r="AS222" s="42">
        <f>'Data Entry'!BD251</f>
        <v>0</v>
      </c>
      <c r="AT222" s="291">
        <f t="shared" si="57"/>
        <v>0</v>
      </c>
      <c r="AU222" s="42">
        <f>'Data Entry'!BE251</f>
        <v>0</v>
      </c>
      <c r="AV222" s="42">
        <f>'Data Entry'!BF251</f>
        <v>0</v>
      </c>
      <c r="AW222" s="42">
        <f>'Data Entry'!BG251</f>
        <v>0</v>
      </c>
      <c r="AX222" s="291">
        <f t="shared" si="51"/>
        <v>0</v>
      </c>
      <c r="AY222" s="42">
        <f>'Data Entry'!BH251</f>
        <v>0</v>
      </c>
      <c r="AZ222" s="42">
        <f>'Data Entry'!BI251</f>
        <v>0</v>
      </c>
      <c r="BA222" s="42">
        <f>'Data Entry'!BJ251</f>
        <v>0</v>
      </c>
      <c r="BB222" s="42">
        <f>'Data Entry'!BK251</f>
        <v>0</v>
      </c>
      <c r="BC222" s="291">
        <f t="shared" si="58"/>
        <v>0</v>
      </c>
      <c r="BD222" s="42">
        <f>'Data Entry'!BL251</f>
        <v>0</v>
      </c>
      <c r="BE222" s="42">
        <f>'Data Entry'!BM251</f>
        <v>0</v>
      </c>
      <c r="BF222" s="291">
        <f t="shared" si="59"/>
        <v>0</v>
      </c>
      <c r="BG222" s="305">
        <f t="shared" si="60"/>
        <v>0</v>
      </c>
      <c r="BH222" s="288" t="str">
        <f>IFERROR((BG222*'Data Entry'!$F$18)/'Data Entry'!$E$18,"")</f>
        <v/>
      </c>
      <c r="BI222" s="305">
        <f t="shared" si="61"/>
        <v>0</v>
      </c>
      <c r="BJ222" s="288" t="str">
        <f t="shared" si="62"/>
        <v/>
      </c>
      <c r="BK222" s="307" t="str">
        <f t="shared" si="63"/>
        <v/>
      </c>
    </row>
    <row r="223" spans="1:63" ht="27" x14ac:dyDescent="0.2">
      <c r="A223" s="119" t="str">
        <f>'Data Entry'!D252</f>
        <v>Respondent 0219</v>
      </c>
      <c r="B223" s="52">
        <f>'Data Entry'!AN252</f>
        <v>0</v>
      </c>
      <c r="C223" s="52" t="str">
        <f>'Data Entry'!BX252</f>
        <v/>
      </c>
      <c r="D223" s="42" t="str">
        <f>'Data Entry'!BU252</f>
        <v>No disability</v>
      </c>
      <c r="E223" s="42">
        <f>'Data Entry'!O252</f>
        <v>0</v>
      </c>
      <c r="F223" s="42">
        <f>'Data Entry'!P252</f>
        <v>0</v>
      </c>
      <c r="G223" s="42">
        <f>'Data Entry'!Q252</f>
        <v>0</v>
      </c>
      <c r="H223" s="291">
        <f t="shared" si="48"/>
        <v>0</v>
      </c>
      <c r="I223" s="42">
        <f>'Data Entry'!R252</f>
        <v>0</v>
      </c>
      <c r="J223" s="42">
        <f>'Data Entry'!S252</f>
        <v>0</v>
      </c>
      <c r="K223" s="42">
        <f>'Data Entry'!T252</f>
        <v>0</v>
      </c>
      <c r="L223" s="42">
        <f>'Data Entry'!U252</f>
        <v>0</v>
      </c>
      <c r="M223" s="291">
        <f t="shared" si="52"/>
        <v>0</v>
      </c>
      <c r="N223" s="42">
        <f>'Data Entry'!V252</f>
        <v>0</v>
      </c>
      <c r="O223" s="42">
        <f>'Data Entry'!W252</f>
        <v>0</v>
      </c>
      <c r="P223" s="291">
        <f t="shared" si="53"/>
        <v>0</v>
      </c>
      <c r="Q223" s="42">
        <f>'Data Entry'!X252</f>
        <v>0</v>
      </c>
      <c r="R223" s="42">
        <f>'Data Entry'!Y252</f>
        <v>0</v>
      </c>
      <c r="S223" s="42">
        <f>'Data Entry'!Z252</f>
        <v>0</v>
      </c>
      <c r="T223" s="291">
        <f t="shared" si="49"/>
        <v>0</v>
      </c>
      <c r="U223" s="42">
        <f>'Data Entry'!AA252</f>
        <v>0</v>
      </c>
      <c r="V223" s="42">
        <f>'Data Entry'!AB252</f>
        <v>0</v>
      </c>
      <c r="W223" s="42">
        <f>'Data Entry'!AC252</f>
        <v>0</v>
      </c>
      <c r="X223" s="42">
        <f>'Data Entry'!AD252</f>
        <v>0</v>
      </c>
      <c r="Y223" s="291">
        <f t="shared" si="54"/>
        <v>0</v>
      </c>
      <c r="Z223" s="42">
        <f>'Data Entry'!AE252</f>
        <v>0</v>
      </c>
      <c r="AA223" s="42">
        <f>'Data Entry'!AF252</f>
        <v>0</v>
      </c>
      <c r="AB223" s="291">
        <f t="shared" si="55"/>
        <v>0</v>
      </c>
      <c r="AC223" s="42">
        <f>'Data Entry'!AH252</f>
        <v>0</v>
      </c>
      <c r="AD223" s="42">
        <f>'Data Entry'!AI252</f>
        <v>0</v>
      </c>
      <c r="AE223" s="42">
        <f>'Data Entry'!AJ252</f>
        <v>0</v>
      </c>
      <c r="AF223" s="42">
        <f>'Data Entry'!AK252</f>
        <v>0</v>
      </c>
      <c r="AG223" s="42">
        <f>'Data Entry'!AL252</f>
        <v>0</v>
      </c>
      <c r="AH223" s="42">
        <f>'Data Entry'!AM252</f>
        <v>0</v>
      </c>
      <c r="AI223" s="42">
        <f>'Data Entry'!AV252</f>
        <v>0</v>
      </c>
      <c r="AJ223" s="42">
        <f>'Data Entry'!AW252</f>
        <v>0</v>
      </c>
      <c r="AK223" s="42">
        <f>'Data Entry'!AX252</f>
        <v>0</v>
      </c>
      <c r="AL223" s="291">
        <f t="shared" si="50"/>
        <v>0</v>
      </c>
      <c r="AM223" s="42">
        <f>'Data Entry'!AY252</f>
        <v>0</v>
      </c>
      <c r="AN223" s="42">
        <f>'Data Entry'!AZ252</f>
        <v>0</v>
      </c>
      <c r="AO223" s="42">
        <f>'Data Entry'!BA252</f>
        <v>0</v>
      </c>
      <c r="AP223" s="42">
        <f>'Data Entry'!BB252</f>
        <v>0</v>
      </c>
      <c r="AQ223" s="291">
        <f t="shared" si="56"/>
        <v>0</v>
      </c>
      <c r="AR223" s="42">
        <f>'Data Entry'!BC252</f>
        <v>0</v>
      </c>
      <c r="AS223" s="42">
        <f>'Data Entry'!BD252</f>
        <v>0</v>
      </c>
      <c r="AT223" s="291">
        <f t="shared" si="57"/>
        <v>0</v>
      </c>
      <c r="AU223" s="42">
        <f>'Data Entry'!BE252</f>
        <v>0</v>
      </c>
      <c r="AV223" s="42">
        <f>'Data Entry'!BF252</f>
        <v>0</v>
      </c>
      <c r="AW223" s="42">
        <f>'Data Entry'!BG252</f>
        <v>0</v>
      </c>
      <c r="AX223" s="291">
        <f t="shared" si="51"/>
        <v>0</v>
      </c>
      <c r="AY223" s="42">
        <f>'Data Entry'!BH252</f>
        <v>0</v>
      </c>
      <c r="AZ223" s="42">
        <f>'Data Entry'!BI252</f>
        <v>0</v>
      </c>
      <c r="BA223" s="42">
        <f>'Data Entry'!BJ252</f>
        <v>0</v>
      </c>
      <c r="BB223" s="42">
        <f>'Data Entry'!BK252</f>
        <v>0</v>
      </c>
      <c r="BC223" s="291">
        <f t="shared" si="58"/>
        <v>0</v>
      </c>
      <c r="BD223" s="42">
        <f>'Data Entry'!BL252</f>
        <v>0</v>
      </c>
      <c r="BE223" s="42">
        <f>'Data Entry'!BM252</f>
        <v>0</v>
      </c>
      <c r="BF223" s="291">
        <f t="shared" si="59"/>
        <v>0</v>
      </c>
      <c r="BG223" s="305">
        <f t="shared" si="60"/>
        <v>0</v>
      </c>
      <c r="BH223" s="288" t="str">
        <f>IFERROR((BG223*'Data Entry'!$F$18)/'Data Entry'!$E$18,"")</f>
        <v/>
      </c>
      <c r="BI223" s="305">
        <f t="shared" si="61"/>
        <v>0</v>
      </c>
      <c r="BJ223" s="288" t="str">
        <f t="shared" si="62"/>
        <v/>
      </c>
      <c r="BK223" s="307" t="str">
        <f t="shared" si="63"/>
        <v/>
      </c>
    </row>
    <row r="224" spans="1:63" ht="27" x14ac:dyDescent="0.2">
      <c r="A224" s="119" t="str">
        <f>'Data Entry'!D253</f>
        <v>Respondent 0220</v>
      </c>
      <c r="B224" s="52">
        <f>'Data Entry'!AN253</f>
        <v>0</v>
      </c>
      <c r="C224" s="52" t="str">
        <f>'Data Entry'!BX253</f>
        <v/>
      </c>
      <c r="D224" s="42" t="str">
        <f>'Data Entry'!BU253</f>
        <v>No disability</v>
      </c>
      <c r="E224" s="42">
        <f>'Data Entry'!O253</f>
        <v>0</v>
      </c>
      <c r="F224" s="42">
        <f>'Data Entry'!P253</f>
        <v>0</v>
      </c>
      <c r="G224" s="42">
        <f>'Data Entry'!Q253</f>
        <v>0</v>
      </c>
      <c r="H224" s="291">
        <f t="shared" si="48"/>
        <v>0</v>
      </c>
      <c r="I224" s="42">
        <f>'Data Entry'!R253</f>
        <v>0</v>
      </c>
      <c r="J224" s="42">
        <f>'Data Entry'!S253</f>
        <v>0</v>
      </c>
      <c r="K224" s="42">
        <f>'Data Entry'!T253</f>
        <v>0</v>
      </c>
      <c r="L224" s="42">
        <f>'Data Entry'!U253</f>
        <v>0</v>
      </c>
      <c r="M224" s="291">
        <f t="shared" si="52"/>
        <v>0</v>
      </c>
      <c r="N224" s="42">
        <f>'Data Entry'!V253</f>
        <v>0</v>
      </c>
      <c r="O224" s="42">
        <f>'Data Entry'!W253</f>
        <v>0</v>
      </c>
      <c r="P224" s="291">
        <f t="shared" si="53"/>
        <v>0</v>
      </c>
      <c r="Q224" s="42">
        <f>'Data Entry'!X253</f>
        <v>0</v>
      </c>
      <c r="R224" s="42">
        <f>'Data Entry'!Y253</f>
        <v>0</v>
      </c>
      <c r="S224" s="42">
        <f>'Data Entry'!Z253</f>
        <v>0</v>
      </c>
      <c r="T224" s="291">
        <f t="shared" si="49"/>
        <v>0</v>
      </c>
      <c r="U224" s="42">
        <f>'Data Entry'!AA253</f>
        <v>0</v>
      </c>
      <c r="V224" s="42">
        <f>'Data Entry'!AB253</f>
        <v>0</v>
      </c>
      <c r="W224" s="42">
        <f>'Data Entry'!AC253</f>
        <v>0</v>
      </c>
      <c r="X224" s="42">
        <f>'Data Entry'!AD253</f>
        <v>0</v>
      </c>
      <c r="Y224" s="291">
        <f t="shared" si="54"/>
        <v>0</v>
      </c>
      <c r="Z224" s="42">
        <f>'Data Entry'!AE253</f>
        <v>0</v>
      </c>
      <c r="AA224" s="42">
        <f>'Data Entry'!AF253</f>
        <v>0</v>
      </c>
      <c r="AB224" s="291">
        <f t="shared" si="55"/>
        <v>0</v>
      </c>
      <c r="AC224" s="42">
        <f>'Data Entry'!AH253</f>
        <v>0</v>
      </c>
      <c r="AD224" s="42">
        <f>'Data Entry'!AI253</f>
        <v>0</v>
      </c>
      <c r="AE224" s="42">
        <f>'Data Entry'!AJ253</f>
        <v>0</v>
      </c>
      <c r="AF224" s="42">
        <f>'Data Entry'!AK253</f>
        <v>0</v>
      </c>
      <c r="AG224" s="42">
        <f>'Data Entry'!AL253</f>
        <v>0</v>
      </c>
      <c r="AH224" s="42">
        <f>'Data Entry'!AM253</f>
        <v>0</v>
      </c>
      <c r="AI224" s="42">
        <f>'Data Entry'!AV253</f>
        <v>0</v>
      </c>
      <c r="AJ224" s="42">
        <f>'Data Entry'!AW253</f>
        <v>0</v>
      </c>
      <c r="AK224" s="42">
        <f>'Data Entry'!AX253</f>
        <v>0</v>
      </c>
      <c r="AL224" s="291">
        <f t="shared" si="50"/>
        <v>0</v>
      </c>
      <c r="AM224" s="42">
        <f>'Data Entry'!AY253</f>
        <v>0</v>
      </c>
      <c r="AN224" s="42">
        <f>'Data Entry'!AZ253</f>
        <v>0</v>
      </c>
      <c r="AO224" s="42">
        <f>'Data Entry'!BA253</f>
        <v>0</v>
      </c>
      <c r="AP224" s="42">
        <f>'Data Entry'!BB253</f>
        <v>0</v>
      </c>
      <c r="AQ224" s="291">
        <f t="shared" si="56"/>
        <v>0</v>
      </c>
      <c r="AR224" s="42">
        <f>'Data Entry'!BC253</f>
        <v>0</v>
      </c>
      <c r="AS224" s="42">
        <f>'Data Entry'!BD253</f>
        <v>0</v>
      </c>
      <c r="AT224" s="291">
        <f t="shared" si="57"/>
        <v>0</v>
      </c>
      <c r="AU224" s="42">
        <f>'Data Entry'!BE253</f>
        <v>0</v>
      </c>
      <c r="AV224" s="42">
        <f>'Data Entry'!BF253</f>
        <v>0</v>
      </c>
      <c r="AW224" s="42">
        <f>'Data Entry'!BG253</f>
        <v>0</v>
      </c>
      <c r="AX224" s="291">
        <f t="shared" si="51"/>
        <v>0</v>
      </c>
      <c r="AY224" s="42">
        <f>'Data Entry'!BH253</f>
        <v>0</v>
      </c>
      <c r="AZ224" s="42">
        <f>'Data Entry'!BI253</f>
        <v>0</v>
      </c>
      <c r="BA224" s="42">
        <f>'Data Entry'!BJ253</f>
        <v>0</v>
      </c>
      <c r="BB224" s="42">
        <f>'Data Entry'!BK253</f>
        <v>0</v>
      </c>
      <c r="BC224" s="291">
        <f t="shared" si="58"/>
        <v>0</v>
      </c>
      <c r="BD224" s="42">
        <f>'Data Entry'!BL253</f>
        <v>0</v>
      </c>
      <c r="BE224" s="42">
        <f>'Data Entry'!BM253</f>
        <v>0</v>
      </c>
      <c r="BF224" s="291">
        <f t="shared" si="59"/>
        <v>0</v>
      </c>
      <c r="BG224" s="305">
        <f t="shared" si="60"/>
        <v>0</v>
      </c>
      <c r="BH224" s="288" t="str">
        <f>IFERROR((BG224*'Data Entry'!$F$18)/'Data Entry'!$E$18,"")</f>
        <v/>
      </c>
      <c r="BI224" s="305">
        <f t="shared" si="61"/>
        <v>0</v>
      </c>
      <c r="BJ224" s="288" t="str">
        <f t="shared" si="62"/>
        <v/>
      </c>
      <c r="BK224" s="307" t="str">
        <f t="shared" si="63"/>
        <v/>
      </c>
    </row>
    <row r="225" spans="1:63" ht="27" x14ac:dyDescent="0.2">
      <c r="A225" s="119" t="str">
        <f>'Data Entry'!D254</f>
        <v>Respondent 0221</v>
      </c>
      <c r="B225" s="52">
        <f>'Data Entry'!AN254</f>
        <v>0</v>
      </c>
      <c r="C225" s="52" t="str">
        <f>'Data Entry'!BX254</f>
        <v/>
      </c>
      <c r="D225" s="42" t="str">
        <f>'Data Entry'!BU254</f>
        <v>No disability</v>
      </c>
      <c r="E225" s="42">
        <f>'Data Entry'!O254</f>
        <v>0</v>
      </c>
      <c r="F225" s="42">
        <f>'Data Entry'!P254</f>
        <v>0</v>
      </c>
      <c r="G225" s="42">
        <f>'Data Entry'!Q254</f>
        <v>0</v>
      </c>
      <c r="H225" s="291">
        <f t="shared" si="48"/>
        <v>0</v>
      </c>
      <c r="I225" s="42">
        <f>'Data Entry'!R254</f>
        <v>0</v>
      </c>
      <c r="J225" s="42">
        <f>'Data Entry'!S254</f>
        <v>0</v>
      </c>
      <c r="K225" s="42">
        <f>'Data Entry'!T254</f>
        <v>0</v>
      </c>
      <c r="L225" s="42">
        <f>'Data Entry'!U254</f>
        <v>0</v>
      </c>
      <c r="M225" s="291">
        <f t="shared" si="52"/>
        <v>0</v>
      </c>
      <c r="N225" s="42">
        <f>'Data Entry'!V254</f>
        <v>0</v>
      </c>
      <c r="O225" s="42">
        <f>'Data Entry'!W254</f>
        <v>0</v>
      </c>
      <c r="P225" s="291">
        <f t="shared" si="53"/>
        <v>0</v>
      </c>
      <c r="Q225" s="42">
        <f>'Data Entry'!X254</f>
        <v>0</v>
      </c>
      <c r="R225" s="42">
        <f>'Data Entry'!Y254</f>
        <v>0</v>
      </c>
      <c r="S225" s="42">
        <f>'Data Entry'!Z254</f>
        <v>0</v>
      </c>
      <c r="T225" s="291">
        <f t="shared" si="49"/>
        <v>0</v>
      </c>
      <c r="U225" s="42">
        <f>'Data Entry'!AA254</f>
        <v>0</v>
      </c>
      <c r="V225" s="42">
        <f>'Data Entry'!AB254</f>
        <v>0</v>
      </c>
      <c r="W225" s="42">
        <f>'Data Entry'!AC254</f>
        <v>0</v>
      </c>
      <c r="X225" s="42">
        <f>'Data Entry'!AD254</f>
        <v>0</v>
      </c>
      <c r="Y225" s="291">
        <f t="shared" si="54"/>
        <v>0</v>
      </c>
      <c r="Z225" s="42">
        <f>'Data Entry'!AE254</f>
        <v>0</v>
      </c>
      <c r="AA225" s="42">
        <f>'Data Entry'!AF254</f>
        <v>0</v>
      </c>
      <c r="AB225" s="291">
        <f t="shared" si="55"/>
        <v>0</v>
      </c>
      <c r="AC225" s="42">
        <f>'Data Entry'!AH254</f>
        <v>0</v>
      </c>
      <c r="AD225" s="42">
        <f>'Data Entry'!AI254</f>
        <v>0</v>
      </c>
      <c r="AE225" s="42">
        <f>'Data Entry'!AJ254</f>
        <v>0</v>
      </c>
      <c r="AF225" s="42">
        <f>'Data Entry'!AK254</f>
        <v>0</v>
      </c>
      <c r="AG225" s="42">
        <f>'Data Entry'!AL254</f>
        <v>0</v>
      </c>
      <c r="AH225" s="42">
        <f>'Data Entry'!AM254</f>
        <v>0</v>
      </c>
      <c r="AI225" s="42">
        <f>'Data Entry'!AV254</f>
        <v>0</v>
      </c>
      <c r="AJ225" s="42">
        <f>'Data Entry'!AW254</f>
        <v>0</v>
      </c>
      <c r="AK225" s="42">
        <f>'Data Entry'!AX254</f>
        <v>0</v>
      </c>
      <c r="AL225" s="291">
        <f t="shared" si="50"/>
        <v>0</v>
      </c>
      <c r="AM225" s="42">
        <f>'Data Entry'!AY254</f>
        <v>0</v>
      </c>
      <c r="AN225" s="42">
        <f>'Data Entry'!AZ254</f>
        <v>0</v>
      </c>
      <c r="AO225" s="42">
        <f>'Data Entry'!BA254</f>
        <v>0</v>
      </c>
      <c r="AP225" s="42">
        <f>'Data Entry'!BB254</f>
        <v>0</v>
      </c>
      <c r="AQ225" s="291">
        <f t="shared" si="56"/>
        <v>0</v>
      </c>
      <c r="AR225" s="42">
        <f>'Data Entry'!BC254</f>
        <v>0</v>
      </c>
      <c r="AS225" s="42">
        <f>'Data Entry'!BD254</f>
        <v>0</v>
      </c>
      <c r="AT225" s="291">
        <f t="shared" si="57"/>
        <v>0</v>
      </c>
      <c r="AU225" s="42">
        <f>'Data Entry'!BE254</f>
        <v>0</v>
      </c>
      <c r="AV225" s="42">
        <f>'Data Entry'!BF254</f>
        <v>0</v>
      </c>
      <c r="AW225" s="42">
        <f>'Data Entry'!BG254</f>
        <v>0</v>
      </c>
      <c r="AX225" s="291">
        <f t="shared" si="51"/>
        <v>0</v>
      </c>
      <c r="AY225" s="42">
        <f>'Data Entry'!BH254</f>
        <v>0</v>
      </c>
      <c r="AZ225" s="42">
        <f>'Data Entry'!BI254</f>
        <v>0</v>
      </c>
      <c r="BA225" s="42">
        <f>'Data Entry'!BJ254</f>
        <v>0</v>
      </c>
      <c r="BB225" s="42">
        <f>'Data Entry'!BK254</f>
        <v>0</v>
      </c>
      <c r="BC225" s="291">
        <f t="shared" si="58"/>
        <v>0</v>
      </c>
      <c r="BD225" s="42">
        <f>'Data Entry'!BL254</f>
        <v>0</v>
      </c>
      <c r="BE225" s="42">
        <f>'Data Entry'!BM254</f>
        <v>0</v>
      </c>
      <c r="BF225" s="291">
        <f t="shared" si="59"/>
        <v>0</v>
      </c>
      <c r="BG225" s="305">
        <f t="shared" si="60"/>
        <v>0</v>
      </c>
      <c r="BH225" s="288" t="str">
        <f>IFERROR((BG225*'Data Entry'!$F$18)/'Data Entry'!$E$18,"")</f>
        <v/>
      </c>
      <c r="BI225" s="305">
        <f t="shared" si="61"/>
        <v>0</v>
      </c>
      <c r="BJ225" s="288" t="str">
        <f t="shared" si="62"/>
        <v/>
      </c>
      <c r="BK225" s="307" t="str">
        <f t="shared" si="63"/>
        <v/>
      </c>
    </row>
    <row r="226" spans="1:63" ht="27" x14ac:dyDescent="0.2">
      <c r="A226" s="119" t="str">
        <f>'Data Entry'!D255</f>
        <v>Respondent 0222</v>
      </c>
      <c r="B226" s="52">
        <f>'Data Entry'!AN255</f>
        <v>0</v>
      </c>
      <c r="C226" s="52" t="str">
        <f>'Data Entry'!BX255</f>
        <v/>
      </c>
      <c r="D226" s="42" t="str">
        <f>'Data Entry'!BU255</f>
        <v>No disability</v>
      </c>
      <c r="E226" s="42">
        <f>'Data Entry'!O255</f>
        <v>0</v>
      </c>
      <c r="F226" s="42">
        <f>'Data Entry'!P255</f>
        <v>0</v>
      </c>
      <c r="G226" s="42">
        <f>'Data Entry'!Q255</f>
        <v>0</v>
      </c>
      <c r="H226" s="291">
        <f t="shared" si="48"/>
        <v>0</v>
      </c>
      <c r="I226" s="42">
        <f>'Data Entry'!R255</f>
        <v>0</v>
      </c>
      <c r="J226" s="42">
        <f>'Data Entry'!S255</f>
        <v>0</v>
      </c>
      <c r="K226" s="42">
        <f>'Data Entry'!T255</f>
        <v>0</v>
      </c>
      <c r="L226" s="42">
        <f>'Data Entry'!U255</f>
        <v>0</v>
      </c>
      <c r="M226" s="291">
        <f t="shared" si="52"/>
        <v>0</v>
      </c>
      <c r="N226" s="42">
        <f>'Data Entry'!V255</f>
        <v>0</v>
      </c>
      <c r="O226" s="42">
        <f>'Data Entry'!W255</f>
        <v>0</v>
      </c>
      <c r="P226" s="291">
        <f t="shared" si="53"/>
        <v>0</v>
      </c>
      <c r="Q226" s="42">
        <f>'Data Entry'!X255</f>
        <v>0</v>
      </c>
      <c r="R226" s="42">
        <f>'Data Entry'!Y255</f>
        <v>0</v>
      </c>
      <c r="S226" s="42">
        <f>'Data Entry'!Z255</f>
        <v>0</v>
      </c>
      <c r="T226" s="291">
        <f t="shared" si="49"/>
        <v>0</v>
      </c>
      <c r="U226" s="42">
        <f>'Data Entry'!AA255</f>
        <v>0</v>
      </c>
      <c r="V226" s="42">
        <f>'Data Entry'!AB255</f>
        <v>0</v>
      </c>
      <c r="W226" s="42">
        <f>'Data Entry'!AC255</f>
        <v>0</v>
      </c>
      <c r="X226" s="42">
        <f>'Data Entry'!AD255</f>
        <v>0</v>
      </c>
      <c r="Y226" s="291">
        <f t="shared" si="54"/>
        <v>0</v>
      </c>
      <c r="Z226" s="42">
        <f>'Data Entry'!AE255</f>
        <v>0</v>
      </c>
      <c r="AA226" s="42">
        <f>'Data Entry'!AF255</f>
        <v>0</v>
      </c>
      <c r="AB226" s="291">
        <f t="shared" si="55"/>
        <v>0</v>
      </c>
      <c r="AC226" s="42">
        <f>'Data Entry'!AH255</f>
        <v>0</v>
      </c>
      <c r="AD226" s="42">
        <f>'Data Entry'!AI255</f>
        <v>0</v>
      </c>
      <c r="AE226" s="42">
        <f>'Data Entry'!AJ255</f>
        <v>0</v>
      </c>
      <c r="AF226" s="42">
        <f>'Data Entry'!AK255</f>
        <v>0</v>
      </c>
      <c r="AG226" s="42">
        <f>'Data Entry'!AL255</f>
        <v>0</v>
      </c>
      <c r="AH226" s="42">
        <f>'Data Entry'!AM255</f>
        <v>0</v>
      </c>
      <c r="AI226" s="42">
        <f>'Data Entry'!AV255</f>
        <v>0</v>
      </c>
      <c r="AJ226" s="42">
        <f>'Data Entry'!AW255</f>
        <v>0</v>
      </c>
      <c r="AK226" s="42">
        <f>'Data Entry'!AX255</f>
        <v>0</v>
      </c>
      <c r="AL226" s="291">
        <f t="shared" si="50"/>
        <v>0</v>
      </c>
      <c r="AM226" s="42">
        <f>'Data Entry'!AY255</f>
        <v>0</v>
      </c>
      <c r="AN226" s="42">
        <f>'Data Entry'!AZ255</f>
        <v>0</v>
      </c>
      <c r="AO226" s="42">
        <f>'Data Entry'!BA255</f>
        <v>0</v>
      </c>
      <c r="AP226" s="42">
        <f>'Data Entry'!BB255</f>
        <v>0</v>
      </c>
      <c r="AQ226" s="291">
        <f t="shared" si="56"/>
        <v>0</v>
      </c>
      <c r="AR226" s="42">
        <f>'Data Entry'!BC255</f>
        <v>0</v>
      </c>
      <c r="AS226" s="42">
        <f>'Data Entry'!BD255</f>
        <v>0</v>
      </c>
      <c r="AT226" s="291">
        <f t="shared" si="57"/>
        <v>0</v>
      </c>
      <c r="AU226" s="42">
        <f>'Data Entry'!BE255</f>
        <v>0</v>
      </c>
      <c r="AV226" s="42">
        <f>'Data Entry'!BF255</f>
        <v>0</v>
      </c>
      <c r="AW226" s="42">
        <f>'Data Entry'!BG255</f>
        <v>0</v>
      </c>
      <c r="AX226" s="291">
        <f t="shared" si="51"/>
        <v>0</v>
      </c>
      <c r="AY226" s="42">
        <f>'Data Entry'!BH255</f>
        <v>0</v>
      </c>
      <c r="AZ226" s="42">
        <f>'Data Entry'!BI255</f>
        <v>0</v>
      </c>
      <c r="BA226" s="42">
        <f>'Data Entry'!BJ255</f>
        <v>0</v>
      </c>
      <c r="BB226" s="42">
        <f>'Data Entry'!BK255</f>
        <v>0</v>
      </c>
      <c r="BC226" s="291">
        <f t="shared" si="58"/>
        <v>0</v>
      </c>
      <c r="BD226" s="42">
        <f>'Data Entry'!BL255</f>
        <v>0</v>
      </c>
      <c r="BE226" s="42">
        <f>'Data Entry'!BM255</f>
        <v>0</v>
      </c>
      <c r="BF226" s="291">
        <f t="shared" si="59"/>
        <v>0</v>
      </c>
      <c r="BG226" s="305">
        <f t="shared" si="60"/>
        <v>0</v>
      </c>
      <c r="BH226" s="288" t="str">
        <f>IFERROR((BG226*'Data Entry'!$F$18)/'Data Entry'!$E$18,"")</f>
        <v/>
      </c>
      <c r="BI226" s="305">
        <f t="shared" si="61"/>
        <v>0</v>
      </c>
      <c r="BJ226" s="288" t="str">
        <f t="shared" si="62"/>
        <v/>
      </c>
      <c r="BK226" s="307" t="str">
        <f t="shared" si="63"/>
        <v/>
      </c>
    </row>
    <row r="227" spans="1:63" ht="27" x14ac:dyDescent="0.2">
      <c r="A227" s="119" t="str">
        <f>'Data Entry'!D256</f>
        <v>Respondent 0223</v>
      </c>
      <c r="B227" s="52">
        <f>'Data Entry'!AN256</f>
        <v>0</v>
      </c>
      <c r="C227" s="52" t="str">
        <f>'Data Entry'!BX256</f>
        <v/>
      </c>
      <c r="D227" s="42" t="str">
        <f>'Data Entry'!BU256</f>
        <v>No disability</v>
      </c>
      <c r="E227" s="42">
        <f>'Data Entry'!O256</f>
        <v>0</v>
      </c>
      <c r="F227" s="42">
        <f>'Data Entry'!P256</f>
        <v>0</v>
      </c>
      <c r="G227" s="42">
        <f>'Data Entry'!Q256</f>
        <v>0</v>
      </c>
      <c r="H227" s="291">
        <f t="shared" si="48"/>
        <v>0</v>
      </c>
      <c r="I227" s="42">
        <f>'Data Entry'!R256</f>
        <v>0</v>
      </c>
      <c r="J227" s="42">
        <f>'Data Entry'!S256</f>
        <v>0</v>
      </c>
      <c r="K227" s="42">
        <f>'Data Entry'!T256</f>
        <v>0</v>
      </c>
      <c r="L227" s="42">
        <f>'Data Entry'!U256</f>
        <v>0</v>
      </c>
      <c r="M227" s="291">
        <f t="shared" si="52"/>
        <v>0</v>
      </c>
      <c r="N227" s="42">
        <f>'Data Entry'!V256</f>
        <v>0</v>
      </c>
      <c r="O227" s="42">
        <f>'Data Entry'!W256</f>
        <v>0</v>
      </c>
      <c r="P227" s="291">
        <f t="shared" si="53"/>
        <v>0</v>
      </c>
      <c r="Q227" s="42">
        <f>'Data Entry'!X256</f>
        <v>0</v>
      </c>
      <c r="R227" s="42">
        <f>'Data Entry'!Y256</f>
        <v>0</v>
      </c>
      <c r="S227" s="42">
        <f>'Data Entry'!Z256</f>
        <v>0</v>
      </c>
      <c r="T227" s="291">
        <f t="shared" si="49"/>
        <v>0</v>
      </c>
      <c r="U227" s="42">
        <f>'Data Entry'!AA256</f>
        <v>0</v>
      </c>
      <c r="V227" s="42">
        <f>'Data Entry'!AB256</f>
        <v>0</v>
      </c>
      <c r="W227" s="42">
        <f>'Data Entry'!AC256</f>
        <v>0</v>
      </c>
      <c r="X227" s="42">
        <f>'Data Entry'!AD256</f>
        <v>0</v>
      </c>
      <c r="Y227" s="291">
        <f t="shared" si="54"/>
        <v>0</v>
      </c>
      <c r="Z227" s="42">
        <f>'Data Entry'!AE256</f>
        <v>0</v>
      </c>
      <c r="AA227" s="42">
        <f>'Data Entry'!AF256</f>
        <v>0</v>
      </c>
      <c r="AB227" s="291">
        <f t="shared" si="55"/>
        <v>0</v>
      </c>
      <c r="AC227" s="42">
        <f>'Data Entry'!AH256</f>
        <v>0</v>
      </c>
      <c r="AD227" s="42">
        <f>'Data Entry'!AI256</f>
        <v>0</v>
      </c>
      <c r="AE227" s="42">
        <f>'Data Entry'!AJ256</f>
        <v>0</v>
      </c>
      <c r="AF227" s="42">
        <f>'Data Entry'!AK256</f>
        <v>0</v>
      </c>
      <c r="AG227" s="42">
        <f>'Data Entry'!AL256</f>
        <v>0</v>
      </c>
      <c r="AH227" s="42">
        <f>'Data Entry'!AM256</f>
        <v>0</v>
      </c>
      <c r="AI227" s="42">
        <f>'Data Entry'!AV256</f>
        <v>0</v>
      </c>
      <c r="AJ227" s="42">
        <f>'Data Entry'!AW256</f>
        <v>0</v>
      </c>
      <c r="AK227" s="42">
        <f>'Data Entry'!AX256</f>
        <v>0</v>
      </c>
      <c r="AL227" s="291">
        <f t="shared" si="50"/>
        <v>0</v>
      </c>
      <c r="AM227" s="42">
        <f>'Data Entry'!AY256</f>
        <v>0</v>
      </c>
      <c r="AN227" s="42">
        <f>'Data Entry'!AZ256</f>
        <v>0</v>
      </c>
      <c r="AO227" s="42">
        <f>'Data Entry'!BA256</f>
        <v>0</v>
      </c>
      <c r="AP227" s="42">
        <f>'Data Entry'!BB256</f>
        <v>0</v>
      </c>
      <c r="AQ227" s="291">
        <f t="shared" si="56"/>
        <v>0</v>
      </c>
      <c r="AR227" s="42">
        <f>'Data Entry'!BC256</f>
        <v>0</v>
      </c>
      <c r="AS227" s="42">
        <f>'Data Entry'!BD256</f>
        <v>0</v>
      </c>
      <c r="AT227" s="291">
        <f t="shared" si="57"/>
        <v>0</v>
      </c>
      <c r="AU227" s="42">
        <f>'Data Entry'!BE256</f>
        <v>0</v>
      </c>
      <c r="AV227" s="42">
        <f>'Data Entry'!BF256</f>
        <v>0</v>
      </c>
      <c r="AW227" s="42">
        <f>'Data Entry'!BG256</f>
        <v>0</v>
      </c>
      <c r="AX227" s="291">
        <f t="shared" si="51"/>
        <v>0</v>
      </c>
      <c r="AY227" s="42">
        <f>'Data Entry'!BH256</f>
        <v>0</v>
      </c>
      <c r="AZ227" s="42">
        <f>'Data Entry'!BI256</f>
        <v>0</v>
      </c>
      <c r="BA227" s="42">
        <f>'Data Entry'!BJ256</f>
        <v>0</v>
      </c>
      <c r="BB227" s="42">
        <f>'Data Entry'!BK256</f>
        <v>0</v>
      </c>
      <c r="BC227" s="291">
        <f t="shared" si="58"/>
        <v>0</v>
      </c>
      <c r="BD227" s="42">
        <f>'Data Entry'!BL256</f>
        <v>0</v>
      </c>
      <c r="BE227" s="42">
        <f>'Data Entry'!BM256</f>
        <v>0</v>
      </c>
      <c r="BF227" s="291">
        <f t="shared" si="59"/>
        <v>0</v>
      </c>
      <c r="BG227" s="305">
        <f t="shared" si="60"/>
        <v>0</v>
      </c>
      <c r="BH227" s="288" t="str">
        <f>IFERROR((BG227*'Data Entry'!$F$18)/'Data Entry'!$E$18,"")</f>
        <v/>
      </c>
      <c r="BI227" s="305">
        <f t="shared" si="61"/>
        <v>0</v>
      </c>
      <c r="BJ227" s="288" t="str">
        <f t="shared" si="62"/>
        <v/>
      </c>
      <c r="BK227" s="307" t="str">
        <f t="shared" si="63"/>
        <v/>
      </c>
    </row>
    <row r="228" spans="1:63" ht="27" x14ac:dyDescent="0.2">
      <c r="A228" s="119" t="str">
        <f>'Data Entry'!D257</f>
        <v>Respondent 0224</v>
      </c>
      <c r="B228" s="52">
        <f>'Data Entry'!AN257</f>
        <v>0</v>
      </c>
      <c r="C228" s="52" t="str">
        <f>'Data Entry'!BX257</f>
        <v/>
      </c>
      <c r="D228" s="42" t="str">
        <f>'Data Entry'!BU257</f>
        <v>No disability</v>
      </c>
      <c r="E228" s="42">
        <f>'Data Entry'!O257</f>
        <v>0</v>
      </c>
      <c r="F228" s="42">
        <f>'Data Entry'!P257</f>
        <v>0</v>
      </c>
      <c r="G228" s="42">
        <f>'Data Entry'!Q257</f>
        <v>0</v>
      </c>
      <c r="H228" s="291">
        <f t="shared" si="48"/>
        <v>0</v>
      </c>
      <c r="I228" s="42">
        <f>'Data Entry'!R257</f>
        <v>0</v>
      </c>
      <c r="J228" s="42">
        <f>'Data Entry'!S257</f>
        <v>0</v>
      </c>
      <c r="K228" s="42">
        <f>'Data Entry'!T257</f>
        <v>0</v>
      </c>
      <c r="L228" s="42">
        <f>'Data Entry'!U257</f>
        <v>0</v>
      </c>
      <c r="M228" s="291">
        <f t="shared" si="52"/>
        <v>0</v>
      </c>
      <c r="N228" s="42">
        <f>'Data Entry'!V257</f>
        <v>0</v>
      </c>
      <c r="O228" s="42">
        <f>'Data Entry'!W257</f>
        <v>0</v>
      </c>
      <c r="P228" s="291">
        <f t="shared" si="53"/>
        <v>0</v>
      </c>
      <c r="Q228" s="42">
        <f>'Data Entry'!X257</f>
        <v>0</v>
      </c>
      <c r="R228" s="42">
        <f>'Data Entry'!Y257</f>
        <v>0</v>
      </c>
      <c r="S228" s="42">
        <f>'Data Entry'!Z257</f>
        <v>0</v>
      </c>
      <c r="T228" s="291">
        <f t="shared" si="49"/>
        <v>0</v>
      </c>
      <c r="U228" s="42">
        <f>'Data Entry'!AA257</f>
        <v>0</v>
      </c>
      <c r="V228" s="42">
        <f>'Data Entry'!AB257</f>
        <v>0</v>
      </c>
      <c r="W228" s="42">
        <f>'Data Entry'!AC257</f>
        <v>0</v>
      </c>
      <c r="X228" s="42">
        <f>'Data Entry'!AD257</f>
        <v>0</v>
      </c>
      <c r="Y228" s="291">
        <f t="shared" si="54"/>
        <v>0</v>
      </c>
      <c r="Z228" s="42">
        <f>'Data Entry'!AE257</f>
        <v>0</v>
      </c>
      <c r="AA228" s="42">
        <f>'Data Entry'!AF257</f>
        <v>0</v>
      </c>
      <c r="AB228" s="291">
        <f t="shared" si="55"/>
        <v>0</v>
      </c>
      <c r="AC228" s="42">
        <f>'Data Entry'!AH257</f>
        <v>0</v>
      </c>
      <c r="AD228" s="42">
        <f>'Data Entry'!AI257</f>
        <v>0</v>
      </c>
      <c r="AE228" s="42">
        <f>'Data Entry'!AJ257</f>
        <v>0</v>
      </c>
      <c r="AF228" s="42">
        <f>'Data Entry'!AK257</f>
        <v>0</v>
      </c>
      <c r="AG228" s="42">
        <f>'Data Entry'!AL257</f>
        <v>0</v>
      </c>
      <c r="AH228" s="42">
        <f>'Data Entry'!AM257</f>
        <v>0</v>
      </c>
      <c r="AI228" s="42">
        <f>'Data Entry'!AV257</f>
        <v>0</v>
      </c>
      <c r="AJ228" s="42">
        <f>'Data Entry'!AW257</f>
        <v>0</v>
      </c>
      <c r="AK228" s="42">
        <f>'Data Entry'!AX257</f>
        <v>0</v>
      </c>
      <c r="AL228" s="291">
        <f t="shared" si="50"/>
        <v>0</v>
      </c>
      <c r="AM228" s="42">
        <f>'Data Entry'!AY257</f>
        <v>0</v>
      </c>
      <c r="AN228" s="42">
        <f>'Data Entry'!AZ257</f>
        <v>0</v>
      </c>
      <c r="AO228" s="42">
        <f>'Data Entry'!BA257</f>
        <v>0</v>
      </c>
      <c r="AP228" s="42">
        <f>'Data Entry'!BB257</f>
        <v>0</v>
      </c>
      <c r="AQ228" s="291">
        <f t="shared" si="56"/>
        <v>0</v>
      </c>
      <c r="AR228" s="42">
        <f>'Data Entry'!BC257</f>
        <v>0</v>
      </c>
      <c r="AS228" s="42">
        <f>'Data Entry'!BD257</f>
        <v>0</v>
      </c>
      <c r="AT228" s="291">
        <f t="shared" si="57"/>
        <v>0</v>
      </c>
      <c r="AU228" s="42">
        <f>'Data Entry'!BE257</f>
        <v>0</v>
      </c>
      <c r="AV228" s="42">
        <f>'Data Entry'!BF257</f>
        <v>0</v>
      </c>
      <c r="AW228" s="42">
        <f>'Data Entry'!BG257</f>
        <v>0</v>
      </c>
      <c r="AX228" s="291">
        <f t="shared" si="51"/>
        <v>0</v>
      </c>
      <c r="AY228" s="42">
        <f>'Data Entry'!BH257</f>
        <v>0</v>
      </c>
      <c r="AZ228" s="42">
        <f>'Data Entry'!BI257</f>
        <v>0</v>
      </c>
      <c r="BA228" s="42">
        <f>'Data Entry'!BJ257</f>
        <v>0</v>
      </c>
      <c r="BB228" s="42">
        <f>'Data Entry'!BK257</f>
        <v>0</v>
      </c>
      <c r="BC228" s="291">
        <f t="shared" si="58"/>
        <v>0</v>
      </c>
      <c r="BD228" s="42">
        <f>'Data Entry'!BL257</f>
        <v>0</v>
      </c>
      <c r="BE228" s="42">
        <f>'Data Entry'!BM257</f>
        <v>0</v>
      </c>
      <c r="BF228" s="291">
        <f t="shared" si="59"/>
        <v>0</v>
      </c>
      <c r="BG228" s="305">
        <f t="shared" si="60"/>
        <v>0</v>
      </c>
      <c r="BH228" s="288" t="str">
        <f>IFERROR((BG228*'Data Entry'!$F$18)/'Data Entry'!$E$18,"")</f>
        <v/>
      </c>
      <c r="BI228" s="305">
        <f t="shared" si="61"/>
        <v>0</v>
      </c>
      <c r="BJ228" s="288" t="str">
        <f t="shared" si="62"/>
        <v/>
      </c>
      <c r="BK228" s="307" t="str">
        <f t="shared" si="63"/>
        <v/>
      </c>
    </row>
    <row r="229" spans="1:63" ht="27" x14ac:dyDescent="0.2">
      <c r="A229" s="119" t="str">
        <f>'Data Entry'!D258</f>
        <v>Respondent 0225</v>
      </c>
      <c r="B229" s="52">
        <f>'Data Entry'!AN258</f>
        <v>0</v>
      </c>
      <c r="C229" s="52" t="str">
        <f>'Data Entry'!BX258</f>
        <v/>
      </c>
      <c r="D229" s="42" t="str">
        <f>'Data Entry'!BU258</f>
        <v>No disability</v>
      </c>
      <c r="E229" s="42">
        <f>'Data Entry'!O258</f>
        <v>0</v>
      </c>
      <c r="F229" s="42">
        <f>'Data Entry'!P258</f>
        <v>0</v>
      </c>
      <c r="G229" s="42">
        <f>'Data Entry'!Q258</f>
        <v>0</v>
      </c>
      <c r="H229" s="291">
        <f t="shared" si="48"/>
        <v>0</v>
      </c>
      <c r="I229" s="42">
        <f>'Data Entry'!R258</f>
        <v>0</v>
      </c>
      <c r="J229" s="42">
        <f>'Data Entry'!S258</f>
        <v>0</v>
      </c>
      <c r="K229" s="42">
        <f>'Data Entry'!T258</f>
        <v>0</v>
      </c>
      <c r="L229" s="42">
        <f>'Data Entry'!U258</f>
        <v>0</v>
      </c>
      <c r="M229" s="291">
        <f t="shared" si="52"/>
        <v>0</v>
      </c>
      <c r="N229" s="42">
        <f>'Data Entry'!V258</f>
        <v>0</v>
      </c>
      <c r="O229" s="42">
        <f>'Data Entry'!W258</f>
        <v>0</v>
      </c>
      <c r="P229" s="291">
        <f t="shared" si="53"/>
        <v>0</v>
      </c>
      <c r="Q229" s="42">
        <f>'Data Entry'!X258</f>
        <v>0</v>
      </c>
      <c r="R229" s="42">
        <f>'Data Entry'!Y258</f>
        <v>0</v>
      </c>
      <c r="S229" s="42">
        <f>'Data Entry'!Z258</f>
        <v>0</v>
      </c>
      <c r="T229" s="291">
        <f t="shared" si="49"/>
        <v>0</v>
      </c>
      <c r="U229" s="42">
        <f>'Data Entry'!AA258</f>
        <v>0</v>
      </c>
      <c r="V229" s="42">
        <f>'Data Entry'!AB258</f>
        <v>0</v>
      </c>
      <c r="W229" s="42">
        <f>'Data Entry'!AC258</f>
        <v>0</v>
      </c>
      <c r="X229" s="42">
        <f>'Data Entry'!AD258</f>
        <v>0</v>
      </c>
      <c r="Y229" s="291">
        <f t="shared" si="54"/>
        <v>0</v>
      </c>
      <c r="Z229" s="42">
        <f>'Data Entry'!AE258</f>
        <v>0</v>
      </c>
      <c r="AA229" s="42">
        <f>'Data Entry'!AF258</f>
        <v>0</v>
      </c>
      <c r="AB229" s="291">
        <f t="shared" si="55"/>
        <v>0</v>
      </c>
      <c r="AC229" s="42">
        <f>'Data Entry'!AH258</f>
        <v>0</v>
      </c>
      <c r="AD229" s="42">
        <f>'Data Entry'!AI258</f>
        <v>0</v>
      </c>
      <c r="AE229" s="42">
        <f>'Data Entry'!AJ258</f>
        <v>0</v>
      </c>
      <c r="AF229" s="42">
        <f>'Data Entry'!AK258</f>
        <v>0</v>
      </c>
      <c r="AG229" s="42">
        <f>'Data Entry'!AL258</f>
        <v>0</v>
      </c>
      <c r="AH229" s="42">
        <f>'Data Entry'!AM258</f>
        <v>0</v>
      </c>
      <c r="AI229" s="42">
        <f>'Data Entry'!AV258</f>
        <v>0</v>
      </c>
      <c r="AJ229" s="42">
        <f>'Data Entry'!AW258</f>
        <v>0</v>
      </c>
      <c r="AK229" s="42">
        <f>'Data Entry'!AX258</f>
        <v>0</v>
      </c>
      <c r="AL229" s="291">
        <f t="shared" si="50"/>
        <v>0</v>
      </c>
      <c r="AM229" s="42">
        <f>'Data Entry'!AY258</f>
        <v>0</v>
      </c>
      <c r="AN229" s="42">
        <f>'Data Entry'!AZ258</f>
        <v>0</v>
      </c>
      <c r="AO229" s="42">
        <f>'Data Entry'!BA258</f>
        <v>0</v>
      </c>
      <c r="AP229" s="42">
        <f>'Data Entry'!BB258</f>
        <v>0</v>
      </c>
      <c r="AQ229" s="291">
        <f t="shared" si="56"/>
        <v>0</v>
      </c>
      <c r="AR229" s="42">
        <f>'Data Entry'!BC258</f>
        <v>0</v>
      </c>
      <c r="AS229" s="42">
        <f>'Data Entry'!BD258</f>
        <v>0</v>
      </c>
      <c r="AT229" s="291">
        <f t="shared" si="57"/>
        <v>0</v>
      </c>
      <c r="AU229" s="42">
        <f>'Data Entry'!BE258</f>
        <v>0</v>
      </c>
      <c r="AV229" s="42">
        <f>'Data Entry'!BF258</f>
        <v>0</v>
      </c>
      <c r="AW229" s="42">
        <f>'Data Entry'!BG258</f>
        <v>0</v>
      </c>
      <c r="AX229" s="291">
        <f t="shared" si="51"/>
        <v>0</v>
      </c>
      <c r="AY229" s="42">
        <f>'Data Entry'!BH258</f>
        <v>0</v>
      </c>
      <c r="AZ229" s="42">
        <f>'Data Entry'!BI258</f>
        <v>0</v>
      </c>
      <c r="BA229" s="42">
        <f>'Data Entry'!BJ258</f>
        <v>0</v>
      </c>
      <c r="BB229" s="42">
        <f>'Data Entry'!BK258</f>
        <v>0</v>
      </c>
      <c r="BC229" s="291">
        <f t="shared" si="58"/>
        <v>0</v>
      </c>
      <c r="BD229" s="42">
        <f>'Data Entry'!BL258</f>
        <v>0</v>
      </c>
      <c r="BE229" s="42">
        <f>'Data Entry'!BM258</f>
        <v>0</v>
      </c>
      <c r="BF229" s="291">
        <f t="shared" si="59"/>
        <v>0</v>
      </c>
      <c r="BG229" s="305">
        <f t="shared" si="60"/>
        <v>0</v>
      </c>
      <c r="BH229" s="288" t="str">
        <f>IFERROR((BG229*'Data Entry'!$F$18)/'Data Entry'!$E$18,"")</f>
        <v/>
      </c>
      <c r="BI229" s="305">
        <f t="shared" si="61"/>
        <v>0</v>
      </c>
      <c r="BJ229" s="288" t="str">
        <f t="shared" si="62"/>
        <v/>
      </c>
      <c r="BK229" s="307" t="str">
        <f t="shared" si="63"/>
        <v/>
      </c>
    </row>
    <row r="230" spans="1:63" ht="27" x14ac:dyDescent="0.2">
      <c r="A230" s="119" t="str">
        <f>'Data Entry'!D259</f>
        <v>Respondent 0226</v>
      </c>
      <c r="B230" s="52">
        <f>'Data Entry'!AN259</f>
        <v>0</v>
      </c>
      <c r="C230" s="52" t="str">
        <f>'Data Entry'!BX259</f>
        <v/>
      </c>
      <c r="D230" s="42" t="str">
        <f>'Data Entry'!BU259</f>
        <v>No disability</v>
      </c>
      <c r="E230" s="42">
        <f>'Data Entry'!O259</f>
        <v>0</v>
      </c>
      <c r="F230" s="42">
        <f>'Data Entry'!P259</f>
        <v>0</v>
      </c>
      <c r="G230" s="42">
        <f>'Data Entry'!Q259</f>
        <v>0</v>
      </c>
      <c r="H230" s="291">
        <f t="shared" si="48"/>
        <v>0</v>
      </c>
      <c r="I230" s="42">
        <f>'Data Entry'!R259</f>
        <v>0</v>
      </c>
      <c r="J230" s="42">
        <f>'Data Entry'!S259</f>
        <v>0</v>
      </c>
      <c r="K230" s="42">
        <f>'Data Entry'!T259</f>
        <v>0</v>
      </c>
      <c r="L230" s="42">
        <f>'Data Entry'!U259</f>
        <v>0</v>
      </c>
      <c r="M230" s="291">
        <f t="shared" si="52"/>
        <v>0</v>
      </c>
      <c r="N230" s="42">
        <f>'Data Entry'!V259</f>
        <v>0</v>
      </c>
      <c r="O230" s="42">
        <f>'Data Entry'!W259</f>
        <v>0</v>
      </c>
      <c r="P230" s="291">
        <f t="shared" si="53"/>
        <v>0</v>
      </c>
      <c r="Q230" s="42">
        <f>'Data Entry'!X259</f>
        <v>0</v>
      </c>
      <c r="R230" s="42">
        <f>'Data Entry'!Y259</f>
        <v>0</v>
      </c>
      <c r="S230" s="42">
        <f>'Data Entry'!Z259</f>
        <v>0</v>
      </c>
      <c r="T230" s="291">
        <f t="shared" si="49"/>
        <v>0</v>
      </c>
      <c r="U230" s="42">
        <f>'Data Entry'!AA259</f>
        <v>0</v>
      </c>
      <c r="V230" s="42">
        <f>'Data Entry'!AB259</f>
        <v>0</v>
      </c>
      <c r="W230" s="42">
        <f>'Data Entry'!AC259</f>
        <v>0</v>
      </c>
      <c r="X230" s="42">
        <f>'Data Entry'!AD259</f>
        <v>0</v>
      </c>
      <c r="Y230" s="291">
        <f t="shared" si="54"/>
        <v>0</v>
      </c>
      <c r="Z230" s="42">
        <f>'Data Entry'!AE259</f>
        <v>0</v>
      </c>
      <c r="AA230" s="42">
        <f>'Data Entry'!AF259</f>
        <v>0</v>
      </c>
      <c r="AB230" s="291">
        <f t="shared" si="55"/>
        <v>0</v>
      </c>
      <c r="AC230" s="42">
        <f>'Data Entry'!AH259</f>
        <v>0</v>
      </c>
      <c r="AD230" s="42">
        <f>'Data Entry'!AI259</f>
        <v>0</v>
      </c>
      <c r="AE230" s="42">
        <f>'Data Entry'!AJ259</f>
        <v>0</v>
      </c>
      <c r="AF230" s="42">
        <f>'Data Entry'!AK259</f>
        <v>0</v>
      </c>
      <c r="AG230" s="42">
        <f>'Data Entry'!AL259</f>
        <v>0</v>
      </c>
      <c r="AH230" s="42">
        <f>'Data Entry'!AM259</f>
        <v>0</v>
      </c>
      <c r="AI230" s="42">
        <f>'Data Entry'!AV259</f>
        <v>0</v>
      </c>
      <c r="AJ230" s="42">
        <f>'Data Entry'!AW259</f>
        <v>0</v>
      </c>
      <c r="AK230" s="42">
        <f>'Data Entry'!AX259</f>
        <v>0</v>
      </c>
      <c r="AL230" s="291">
        <f t="shared" si="50"/>
        <v>0</v>
      </c>
      <c r="AM230" s="42">
        <f>'Data Entry'!AY259</f>
        <v>0</v>
      </c>
      <c r="AN230" s="42">
        <f>'Data Entry'!AZ259</f>
        <v>0</v>
      </c>
      <c r="AO230" s="42">
        <f>'Data Entry'!BA259</f>
        <v>0</v>
      </c>
      <c r="AP230" s="42">
        <f>'Data Entry'!BB259</f>
        <v>0</v>
      </c>
      <c r="AQ230" s="291">
        <f t="shared" si="56"/>
        <v>0</v>
      </c>
      <c r="AR230" s="42">
        <f>'Data Entry'!BC259</f>
        <v>0</v>
      </c>
      <c r="AS230" s="42">
        <f>'Data Entry'!BD259</f>
        <v>0</v>
      </c>
      <c r="AT230" s="291">
        <f t="shared" si="57"/>
        <v>0</v>
      </c>
      <c r="AU230" s="42">
        <f>'Data Entry'!BE259</f>
        <v>0</v>
      </c>
      <c r="AV230" s="42">
        <f>'Data Entry'!BF259</f>
        <v>0</v>
      </c>
      <c r="AW230" s="42">
        <f>'Data Entry'!BG259</f>
        <v>0</v>
      </c>
      <c r="AX230" s="291">
        <f t="shared" si="51"/>
        <v>0</v>
      </c>
      <c r="AY230" s="42">
        <f>'Data Entry'!BH259</f>
        <v>0</v>
      </c>
      <c r="AZ230" s="42">
        <f>'Data Entry'!BI259</f>
        <v>0</v>
      </c>
      <c r="BA230" s="42">
        <f>'Data Entry'!BJ259</f>
        <v>0</v>
      </c>
      <c r="BB230" s="42">
        <f>'Data Entry'!BK259</f>
        <v>0</v>
      </c>
      <c r="BC230" s="291">
        <f t="shared" si="58"/>
        <v>0</v>
      </c>
      <c r="BD230" s="42">
        <f>'Data Entry'!BL259</f>
        <v>0</v>
      </c>
      <c r="BE230" s="42">
        <f>'Data Entry'!BM259</f>
        <v>0</v>
      </c>
      <c r="BF230" s="291">
        <f t="shared" si="59"/>
        <v>0</v>
      </c>
      <c r="BG230" s="305">
        <f t="shared" si="60"/>
        <v>0</v>
      </c>
      <c r="BH230" s="288" t="str">
        <f>IFERROR((BG230*'Data Entry'!$F$18)/'Data Entry'!$E$18,"")</f>
        <v/>
      </c>
      <c r="BI230" s="305">
        <f t="shared" si="61"/>
        <v>0</v>
      </c>
      <c r="BJ230" s="288" t="str">
        <f t="shared" si="62"/>
        <v/>
      </c>
      <c r="BK230" s="307" t="str">
        <f t="shared" si="63"/>
        <v/>
      </c>
    </row>
    <row r="231" spans="1:63" ht="27" x14ac:dyDescent="0.2">
      <c r="A231" s="119" t="str">
        <f>'Data Entry'!D260</f>
        <v>Respondent 0227</v>
      </c>
      <c r="B231" s="52">
        <f>'Data Entry'!AN260</f>
        <v>0</v>
      </c>
      <c r="C231" s="52" t="str">
        <f>'Data Entry'!BX260</f>
        <v/>
      </c>
      <c r="D231" s="42" t="str">
        <f>'Data Entry'!BU260</f>
        <v>No disability</v>
      </c>
      <c r="E231" s="42">
        <f>'Data Entry'!O260</f>
        <v>0</v>
      </c>
      <c r="F231" s="42">
        <f>'Data Entry'!P260</f>
        <v>0</v>
      </c>
      <c r="G231" s="42">
        <f>'Data Entry'!Q260</f>
        <v>0</v>
      </c>
      <c r="H231" s="291">
        <f t="shared" si="48"/>
        <v>0</v>
      </c>
      <c r="I231" s="42">
        <f>'Data Entry'!R260</f>
        <v>0</v>
      </c>
      <c r="J231" s="42">
        <f>'Data Entry'!S260</f>
        <v>0</v>
      </c>
      <c r="K231" s="42">
        <f>'Data Entry'!T260</f>
        <v>0</v>
      </c>
      <c r="L231" s="42">
        <f>'Data Entry'!U260</f>
        <v>0</v>
      </c>
      <c r="M231" s="291">
        <f t="shared" si="52"/>
        <v>0</v>
      </c>
      <c r="N231" s="42">
        <f>'Data Entry'!V260</f>
        <v>0</v>
      </c>
      <c r="O231" s="42">
        <f>'Data Entry'!W260</f>
        <v>0</v>
      </c>
      <c r="P231" s="291">
        <f t="shared" si="53"/>
        <v>0</v>
      </c>
      <c r="Q231" s="42">
        <f>'Data Entry'!X260</f>
        <v>0</v>
      </c>
      <c r="R231" s="42">
        <f>'Data Entry'!Y260</f>
        <v>0</v>
      </c>
      <c r="S231" s="42">
        <f>'Data Entry'!Z260</f>
        <v>0</v>
      </c>
      <c r="T231" s="291">
        <f t="shared" si="49"/>
        <v>0</v>
      </c>
      <c r="U231" s="42">
        <f>'Data Entry'!AA260</f>
        <v>0</v>
      </c>
      <c r="V231" s="42">
        <f>'Data Entry'!AB260</f>
        <v>0</v>
      </c>
      <c r="W231" s="42">
        <f>'Data Entry'!AC260</f>
        <v>0</v>
      </c>
      <c r="X231" s="42">
        <f>'Data Entry'!AD260</f>
        <v>0</v>
      </c>
      <c r="Y231" s="291">
        <f t="shared" si="54"/>
        <v>0</v>
      </c>
      <c r="Z231" s="42">
        <f>'Data Entry'!AE260</f>
        <v>0</v>
      </c>
      <c r="AA231" s="42">
        <f>'Data Entry'!AF260</f>
        <v>0</v>
      </c>
      <c r="AB231" s="291">
        <f t="shared" si="55"/>
        <v>0</v>
      </c>
      <c r="AC231" s="42">
        <f>'Data Entry'!AH260</f>
        <v>0</v>
      </c>
      <c r="AD231" s="42">
        <f>'Data Entry'!AI260</f>
        <v>0</v>
      </c>
      <c r="AE231" s="42">
        <f>'Data Entry'!AJ260</f>
        <v>0</v>
      </c>
      <c r="AF231" s="42">
        <f>'Data Entry'!AK260</f>
        <v>0</v>
      </c>
      <c r="AG231" s="42">
        <f>'Data Entry'!AL260</f>
        <v>0</v>
      </c>
      <c r="AH231" s="42">
        <f>'Data Entry'!AM260</f>
        <v>0</v>
      </c>
      <c r="AI231" s="42">
        <f>'Data Entry'!AV260</f>
        <v>0</v>
      </c>
      <c r="AJ231" s="42">
        <f>'Data Entry'!AW260</f>
        <v>0</v>
      </c>
      <c r="AK231" s="42">
        <f>'Data Entry'!AX260</f>
        <v>0</v>
      </c>
      <c r="AL231" s="291">
        <f t="shared" si="50"/>
        <v>0</v>
      </c>
      <c r="AM231" s="42">
        <f>'Data Entry'!AY260</f>
        <v>0</v>
      </c>
      <c r="AN231" s="42">
        <f>'Data Entry'!AZ260</f>
        <v>0</v>
      </c>
      <c r="AO231" s="42">
        <f>'Data Entry'!BA260</f>
        <v>0</v>
      </c>
      <c r="AP231" s="42">
        <f>'Data Entry'!BB260</f>
        <v>0</v>
      </c>
      <c r="AQ231" s="291">
        <f t="shared" si="56"/>
        <v>0</v>
      </c>
      <c r="AR231" s="42">
        <f>'Data Entry'!BC260</f>
        <v>0</v>
      </c>
      <c r="AS231" s="42">
        <f>'Data Entry'!BD260</f>
        <v>0</v>
      </c>
      <c r="AT231" s="291">
        <f t="shared" si="57"/>
        <v>0</v>
      </c>
      <c r="AU231" s="42">
        <f>'Data Entry'!BE260</f>
        <v>0</v>
      </c>
      <c r="AV231" s="42">
        <f>'Data Entry'!BF260</f>
        <v>0</v>
      </c>
      <c r="AW231" s="42">
        <f>'Data Entry'!BG260</f>
        <v>0</v>
      </c>
      <c r="AX231" s="291">
        <f t="shared" si="51"/>
        <v>0</v>
      </c>
      <c r="AY231" s="42">
        <f>'Data Entry'!BH260</f>
        <v>0</v>
      </c>
      <c r="AZ231" s="42">
        <f>'Data Entry'!BI260</f>
        <v>0</v>
      </c>
      <c r="BA231" s="42">
        <f>'Data Entry'!BJ260</f>
        <v>0</v>
      </c>
      <c r="BB231" s="42">
        <f>'Data Entry'!BK260</f>
        <v>0</v>
      </c>
      <c r="BC231" s="291">
        <f t="shared" si="58"/>
        <v>0</v>
      </c>
      <c r="BD231" s="42">
        <f>'Data Entry'!BL260</f>
        <v>0</v>
      </c>
      <c r="BE231" s="42">
        <f>'Data Entry'!BM260</f>
        <v>0</v>
      </c>
      <c r="BF231" s="291">
        <f t="shared" si="59"/>
        <v>0</v>
      </c>
      <c r="BG231" s="305">
        <f t="shared" si="60"/>
        <v>0</v>
      </c>
      <c r="BH231" s="288" t="str">
        <f>IFERROR((BG231*'Data Entry'!$F$18)/'Data Entry'!$E$18,"")</f>
        <v/>
      </c>
      <c r="BI231" s="305">
        <f t="shared" si="61"/>
        <v>0</v>
      </c>
      <c r="BJ231" s="288" t="str">
        <f t="shared" si="62"/>
        <v/>
      </c>
      <c r="BK231" s="307" t="str">
        <f t="shared" si="63"/>
        <v/>
      </c>
    </row>
    <row r="232" spans="1:63" ht="27" x14ac:dyDescent="0.2">
      <c r="A232" s="119" t="str">
        <f>'Data Entry'!D261</f>
        <v>Respondent 0228</v>
      </c>
      <c r="B232" s="52">
        <f>'Data Entry'!AN261</f>
        <v>0</v>
      </c>
      <c r="C232" s="52" t="str">
        <f>'Data Entry'!BX261</f>
        <v/>
      </c>
      <c r="D232" s="42" t="str">
        <f>'Data Entry'!BU261</f>
        <v>No disability</v>
      </c>
      <c r="E232" s="42">
        <f>'Data Entry'!O261</f>
        <v>0</v>
      </c>
      <c r="F232" s="42">
        <f>'Data Entry'!P261</f>
        <v>0</v>
      </c>
      <c r="G232" s="42">
        <f>'Data Entry'!Q261</f>
        <v>0</v>
      </c>
      <c r="H232" s="291">
        <f t="shared" si="48"/>
        <v>0</v>
      </c>
      <c r="I232" s="42">
        <f>'Data Entry'!R261</f>
        <v>0</v>
      </c>
      <c r="J232" s="42">
        <f>'Data Entry'!S261</f>
        <v>0</v>
      </c>
      <c r="K232" s="42">
        <f>'Data Entry'!T261</f>
        <v>0</v>
      </c>
      <c r="L232" s="42">
        <f>'Data Entry'!U261</f>
        <v>0</v>
      </c>
      <c r="M232" s="291">
        <f t="shared" si="52"/>
        <v>0</v>
      </c>
      <c r="N232" s="42">
        <f>'Data Entry'!V261</f>
        <v>0</v>
      </c>
      <c r="O232" s="42">
        <f>'Data Entry'!W261</f>
        <v>0</v>
      </c>
      <c r="P232" s="291">
        <f t="shared" si="53"/>
        <v>0</v>
      </c>
      <c r="Q232" s="42">
        <f>'Data Entry'!X261</f>
        <v>0</v>
      </c>
      <c r="R232" s="42">
        <f>'Data Entry'!Y261</f>
        <v>0</v>
      </c>
      <c r="S232" s="42">
        <f>'Data Entry'!Z261</f>
        <v>0</v>
      </c>
      <c r="T232" s="291">
        <f t="shared" si="49"/>
        <v>0</v>
      </c>
      <c r="U232" s="42">
        <f>'Data Entry'!AA261</f>
        <v>0</v>
      </c>
      <c r="V232" s="42">
        <f>'Data Entry'!AB261</f>
        <v>0</v>
      </c>
      <c r="W232" s="42">
        <f>'Data Entry'!AC261</f>
        <v>0</v>
      </c>
      <c r="X232" s="42">
        <f>'Data Entry'!AD261</f>
        <v>0</v>
      </c>
      <c r="Y232" s="291">
        <f t="shared" si="54"/>
        <v>0</v>
      </c>
      <c r="Z232" s="42">
        <f>'Data Entry'!AE261</f>
        <v>0</v>
      </c>
      <c r="AA232" s="42">
        <f>'Data Entry'!AF261</f>
        <v>0</v>
      </c>
      <c r="AB232" s="291">
        <f t="shared" si="55"/>
        <v>0</v>
      </c>
      <c r="AC232" s="42">
        <f>'Data Entry'!AH261</f>
        <v>0</v>
      </c>
      <c r="AD232" s="42">
        <f>'Data Entry'!AI261</f>
        <v>0</v>
      </c>
      <c r="AE232" s="42">
        <f>'Data Entry'!AJ261</f>
        <v>0</v>
      </c>
      <c r="AF232" s="42">
        <f>'Data Entry'!AK261</f>
        <v>0</v>
      </c>
      <c r="AG232" s="42">
        <f>'Data Entry'!AL261</f>
        <v>0</v>
      </c>
      <c r="AH232" s="42">
        <f>'Data Entry'!AM261</f>
        <v>0</v>
      </c>
      <c r="AI232" s="42">
        <f>'Data Entry'!AV261</f>
        <v>0</v>
      </c>
      <c r="AJ232" s="42">
        <f>'Data Entry'!AW261</f>
        <v>0</v>
      </c>
      <c r="AK232" s="42">
        <f>'Data Entry'!AX261</f>
        <v>0</v>
      </c>
      <c r="AL232" s="291">
        <f t="shared" si="50"/>
        <v>0</v>
      </c>
      <c r="AM232" s="42">
        <f>'Data Entry'!AY261</f>
        <v>0</v>
      </c>
      <c r="AN232" s="42">
        <f>'Data Entry'!AZ261</f>
        <v>0</v>
      </c>
      <c r="AO232" s="42">
        <f>'Data Entry'!BA261</f>
        <v>0</v>
      </c>
      <c r="AP232" s="42">
        <f>'Data Entry'!BB261</f>
        <v>0</v>
      </c>
      <c r="AQ232" s="291">
        <f t="shared" si="56"/>
        <v>0</v>
      </c>
      <c r="AR232" s="42">
        <f>'Data Entry'!BC261</f>
        <v>0</v>
      </c>
      <c r="AS232" s="42">
        <f>'Data Entry'!BD261</f>
        <v>0</v>
      </c>
      <c r="AT232" s="291">
        <f t="shared" si="57"/>
        <v>0</v>
      </c>
      <c r="AU232" s="42">
        <f>'Data Entry'!BE261</f>
        <v>0</v>
      </c>
      <c r="AV232" s="42">
        <f>'Data Entry'!BF261</f>
        <v>0</v>
      </c>
      <c r="AW232" s="42">
        <f>'Data Entry'!BG261</f>
        <v>0</v>
      </c>
      <c r="AX232" s="291">
        <f t="shared" si="51"/>
        <v>0</v>
      </c>
      <c r="AY232" s="42">
        <f>'Data Entry'!BH261</f>
        <v>0</v>
      </c>
      <c r="AZ232" s="42">
        <f>'Data Entry'!BI261</f>
        <v>0</v>
      </c>
      <c r="BA232" s="42">
        <f>'Data Entry'!BJ261</f>
        <v>0</v>
      </c>
      <c r="BB232" s="42">
        <f>'Data Entry'!BK261</f>
        <v>0</v>
      </c>
      <c r="BC232" s="291">
        <f t="shared" si="58"/>
        <v>0</v>
      </c>
      <c r="BD232" s="42">
        <f>'Data Entry'!BL261</f>
        <v>0</v>
      </c>
      <c r="BE232" s="42">
        <f>'Data Entry'!BM261</f>
        <v>0</v>
      </c>
      <c r="BF232" s="291">
        <f t="shared" si="59"/>
        <v>0</v>
      </c>
      <c r="BG232" s="305">
        <f t="shared" si="60"/>
        <v>0</v>
      </c>
      <c r="BH232" s="288" t="str">
        <f>IFERROR((BG232*'Data Entry'!$F$18)/'Data Entry'!$E$18,"")</f>
        <v/>
      </c>
      <c r="BI232" s="305">
        <f t="shared" si="61"/>
        <v>0</v>
      </c>
      <c r="BJ232" s="288" t="str">
        <f t="shared" si="62"/>
        <v/>
      </c>
      <c r="BK232" s="307" t="str">
        <f t="shared" si="63"/>
        <v/>
      </c>
    </row>
    <row r="233" spans="1:63" ht="27" x14ac:dyDescent="0.2">
      <c r="A233" s="119" t="str">
        <f>'Data Entry'!D262</f>
        <v>Respondent 0229</v>
      </c>
      <c r="B233" s="52">
        <f>'Data Entry'!AN262</f>
        <v>0</v>
      </c>
      <c r="C233" s="52" t="str">
        <f>'Data Entry'!BX262</f>
        <v/>
      </c>
      <c r="D233" s="42" t="str">
        <f>'Data Entry'!BU262</f>
        <v>No disability</v>
      </c>
      <c r="E233" s="42">
        <f>'Data Entry'!O262</f>
        <v>0</v>
      </c>
      <c r="F233" s="42">
        <f>'Data Entry'!P262</f>
        <v>0</v>
      </c>
      <c r="G233" s="42">
        <f>'Data Entry'!Q262</f>
        <v>0</v>
      </c>
      <c r="H233" s="291">
        <f t="shared" si="48"/>
        <v>0</v>
      </c>
      <c r="I233" s="42">
        <f>'Data Entry'!R262</f>
        <v>0</v>
      </c>
      <c r="J233" s="42">
        <f>'Data Entry'!S262</f>
        <v>0</v>
      </c>
      <c r="K233" s="42">
        <f>'Data Entry'!T262</f>
        <v>0</v>
      </c>
      <c r="L233" s="42">
        <f>'Data Entry'!U262</f>
        <v>0</v>
      </c>
      <c r="M233" s="291">
        <f t="shared" si="52"/>
        <v>0</v>
      </c>
      <c r="N233" s="42">
        <f>'Data Entry'!V262</f>
        <v>0</v>
      </c>
      <c r="O233" s="42">
        <f>'Data Entry'!W262</f>
        <v>0</v>
      </c>
      <c r="P233" s="291">
        <f t="shared" si="53"/>
        <v>0</v>
      </c>
      <c r="Q233" s="42">
        <f>'Data Entry'!X262</f>
        <v>0</v>
      </c>
      <c r="R233" s="42">
        <f>'Data Entry'!Y262</f>
        <v>0</v>
      </c>
      <c r="S233" s="42">
        <f>'Data Entry'!Z262</f>
        <v>0</v>
      </c>
      <c r="T233" s="291">
        <f t="shared" si="49"/>
        <v>0</v>
      </c>
      <c r="U233" s="42">
        <f>'Data Entry'!AA262</f>
        <v>0</v>
      </c>
      <c r="V233" s="42">
        <f>'Data Entry'!AB262</f>
        <v>0</v>
      </c>
      <c r="W233" s="42">
        <f>'Data Entry'!AC262</f>
        <v>0</v>
      </c>
      <c r="X233" s="42">
        <f>'Data Entry'!AD262</f>
        <v>0</v>
      </c>
      <c r="Y233" s="291">
        <f t="shared" si="54"/>
        <v>0</v>
      </c>
      <c r="Z233" s="42">
        <f>'Data Entry'!AE262</f>
        <v>0</v>
      </c>
      <c r="AA233" s="42">
        <f>'Data Entry'!AF262</f>
        <v>0</v>
      </c>
      <c r="AB233" s="291">
        <f t="shared" si="55"/>
        <v>0</v>
      </c>
      <c r="AC233" s="42">
        <f>'Data Entry'!AH262</f>
        <v>0</v>
      </c>
      <c r="AD233" s="42">
        <f>'Data Entry'!AI262</f>
        <v>0</v>
      </c>
      <c r="AE233" s="42">
        <f>'Data Entry'!AJ262</f>
        <v>0</v>
      </c>
      <c r="AF233" s="42">
        <f>'Data Entry'!AK262</f>
        <v>0</v>
      </c>
      <c r="AG233" s="42">
        <f>'Data Entry'!AL262</f>
        <v>0</v>
      </c>
      <c r="AH233" s="42">
        <f>'Data Entry'!AM262</f>
        <v>0</v>
      </c>
      <c r="AI233" s="42">
        <f>'Data Entry'!AV262</f>
        <v>0</v>
      </c>
      <c r="AJ233" s="42">
        <f>'Data Entry'!AW262</f>
        <v>0</v>
      </c>
      <c r="AK233" s="42">
        <f>'Data Entry'!AX262</f>
        <v>0</v>
      </c>
      <c r="AL233" s="291">
        <f t="shared" si="50"/>
        <v>0</v>
      </c>
      <c r="AM233" s="42">
        <f>'Data Entry'!AY262</f>
        <v>0</v>
      </c>
      <c r="AN233" s="42">
        <f>'Data Entry'!AZ262</f>
        <v>0</v>
      </c>
      <c r="AO233" s="42">
        <f>'Data Entry'!BA262</f>
        <v>0</v>
      </c>
      <c r="AP233" s="42">
        <f>'Data Entry'!BB262</f>
        <v>0</v>
      </c>
      <c r="AQ233" s="291">
        <f t="shared" si="56"/>
        <v>0</v>
      </c>
      <c r="AR233" s="42">
        <f>'Data Entry'!BC262</f>
        <v>0</v>
      </c>
      <c r="AS233" s="42">
        <f>'Data Entry'!BD262</f>
        <v>0</v>
      </c>
      <c r="AT233" s="291">
        <f t="shared" si="57"/>
        <v>0</v>
      </c>
      <c r="AU233" s="42">
        <f>'Data Entry'!BE262</f>
        <v>0</v>
      </c>
      <c r="AV233" s="42">
        <f>'Data Entry'!BF262</f>
        <v>0</v>
      </c>
      <c r="AW233" s="42">
        <f>'Data Entry'!BG262</f>
        <v>0</v>
      </c>
      <c r="AX233" s="291">
        <f t="shared" si="51"/>
        <v>0</v>
      </c>
      <c r="AY233" s="42">
        <f>'Data Entry'!BH262</f>
        <v>0</v>
      </c>
      <c r="AZ233" s="42">
        <f>'Data Entry'!BI262</f>
        <v>0</v>
      </c>
      <c r="BA233" s="42">
        <f>'Data Entry'!BJ262</f>
        <v>0</v>
      </c>
      <c r="BB233" s="42">
        <f>'Data Entry'!BK262</f>
        <v>0</v>
      </c>
      <c r="BC233" s="291">
        <f t="shared" si="58"/>
        <v>0</v>
      </c>
      <c r="BD233" s="42">
        <f>'Data Entry'!BL262</f>
        <v>0</v>
      </c>
      <c r="BE233" s="42">
        <f>'Data Entry'!BM262</f>
        <v>0</v>
      </c>
      <c r="BF233" s="291">
        <f t="shared" si="59"/>
        <v>0</v>
      </c>
      <c r="BG233" s="305">
        <f t="shared" si="60"/>
        <v>0</v>
      </c>
      <c r="BH233" s="288" t="str">
        <f>IFERROR((BG233*'Data Entry'!$F$18)/'Data Entry'!$E$18,"")</f>
        <v/>
      </c>
      <c r="BI233" s="305">
        <f t="shared" si="61"/>
        <v>0</v>
      </c>
      <c r="BJ233" s="288" t="str">
        <f t="shared" si="62"/>
        <v/>
      </c>
      <c r="BK233" s="307" t="str">
        <f t="shared" si="63"/>
        <v/>
      </c>
    </row>
    <row r="234" spans="1:63" ht="27" x14ac:dyDescent="0.2">
      <c r="A234" s="119" t="str">
        <f>'Data Entry'!D263</f>
        <v>Respondent 0230</v>
      </c>
      <c r="B234" s="52">
        <f>'Data Entry'!AN263</f>
        <v>0</v>
      </c>
      <c r="C234" s="52" t="str">
        <f>'Data Entry'!BX263</f>
        <v/>
      </c>
      <c r="D234" s="42" t="str">
        <f>'Data Entry'!BU263</f>
        <v>No disability</v>
      </c>
      <c r="E234" s="42">
        <f>'Data Entry'!O263</f>
        <v>0</v>
      </c>
      <c r="F234" s="42">
        <f>'Data Entry'!P263</f>
        <v>0</v>
      </c>
      <c r="G234" s="42">
        <f>'Data Entry'!Q263</f>
        <v>0</v>
      </c>
      <c r="H234" s="291">
        <f t="shared" si="48"/>
        <v>0</v>
      </c>
      <c r="I234" s="42">
        <f>'Data Entry'!R263</f>
        <v>0</v>
      </c>
      <c r="J234" s="42">
        <f>'Data Entry'!S263</f>
        <v>0</v>
      </c>
      <c r="K234" s="42">
        <f>'Data Entry'!T263</f>
        <v>0</v>
      </c>
      <c r="L234" s="42">
        <f>'Data Entry'!U263</f>
        <v>0</v>
      </c>
      <c r="M234" s="291">
        <f t="shared" si="52"/>
        <v>0</v>
      </c>
      <c r="N234" s="42">
        <f>'Data Entry'!V263</f>
        <v>0</v>
      </c>
      <c r="O234" s="42">
        <f>'Data Entry'!W263</f>
        <v>0</v>
      </c>
      <c r="P234" s="291">
        <f t="shared" si="53"/>
        <v>0</v>
      </c>
      <c r="Q234" s="42">
        <f>'Data Entry'!X263</f>
        <v>0</v>
      </c>
      <c r="R234" s="42">
        <f>'Data Entry'!Y263</f>
        <v>0</v>
      </c>
      <c r="S234" s="42">
        <f>'Data Entry'!Z263</f>
        <v>0</v>
      </c>
      <c r="T234" s="291">
        <f t="shared" si="49"/>
        <v>0</v>
      </c>
      <c r="U234" s="42">
        <f>'Data Entry'!AA263</f>
        <v>0</v>
      </c>
      <c r="V234" s="42">
        <f>'Data Entry'!AB263</f>
        <v>0</v>
      </c>
      <c r="W234" s="42">
        <f>'Data Entry'!AC263</f>
        <v>0</v>
      </c>
      <c r="X234" s="42">
        <f>'Data Entry'!AD263</f>
        <v>0</v>
      </c>
      <c r="Y234" s="291">
        <f t="shared" si="54"/>
        <v>0</v>
      </c>
      <c r="Z234" s="42">
        <f>'Data Entry'!AE263</f>
        <v>0</v>
      </c>
      <c r="AA234" s="42">
        <f>'Data Entry'!AF263</f>
        <v>0</v>
      </c>
      <c r="AB234" s="291">
        <f t="shared" si="55"/>
        <v>0</v>
      </c>
      <c r="AC234" s="42">
        <f>'Data Entry'!AH263</f>
        <v>0</v>
      </c>
      <c r="AD234" s="42">
        <f>'Data Entry'!AI263</f>
        <v>0</v>
      </c>
      <c r="AE234" s="42">
        <f>'Data Entry'!AJ263</f>
        <v>0</v>
      </c>
      <c r="AF234" s="42">
        <f>'Data Entry'!AK263</f>
        <v>0</v>
      </c>
      <c r="AG234" s="42">
        <f>'Data Entry'!AL263</f>
        <v>0</v>
      </c>
      <c r="AH234" s="42">
        <f>'Data Entry'!AM263</f>
        <v>0</v>
      </c>
      <c r="AI234" s="42">
        <f>'Data Entry'!AV263</f>
        <v>0</v>
      </c>
      <c r="AJ234" s="42">
        <f>'Data Entry'!AW263</f>
        <v>0</v>
      </c>
      <c r="AK234" s="42">
        <f>'Data Entry'!AX263</f>
        <v>0</v>
      </c>
      <c r="AL234" s="291">
        <f t="shared" si="50"/>
        <v>0</v>
      </c>
      <c r="AM234" s="42">
        <f>'Data Entry'!AY263</f>
        <v>0</v>
      </c>
      <c r="AN234" s="42">
        <f>'Data Entry'!AZ263</f>
        <v>0</v>
      </c>
      <c r="AO234" s="42">
        <f>'Data Entry'!BA263</f>
        <v>0</v>
      </c>
      <c r="AP234" s="42">
        <f>'Data Entry'!BB263</f>
        <v>0</v>
      </c>
      <c r="AQ234" s="291">
        <f t="shared" si="56"/>
        <v>0</v>
      </c>
      <c r="AR234" s="42">
        <f>'Data Entry'!BC263</f>
        <v>0</v>
      </c>
      <c r="AS234" s="42">
        <f>'Data Entry'!BD263</f>
        <v>0</v>
      </c>
      <c r="AT234" s="291">
        <f t="shared" si="57"/>
        <v>0</v>
      </c>
      <c r="AU234" s="42">
        <f>'Data Entry'!BE263</f>
        <v>0</v>
      </c>
      <c r="AV234" s="42">
        <f>'Data Entry'!BF263</f>
        <v>0</v>
      </c>
      <c r="AW234" s="42">
        <f>'Data Entry'!BG263</f>
        <v>0</v>
      </c>
      <c r="AX234" s="291">
        <f t="shared" si="51"/>
        <v>0</v>
      </c>
      <c r="AY234" s="42">
        <f>'Data Entry'!BH263</f>
        <v>0</v>
      </c>
      <c r="AZ234" s="42">
        <f>'Data Entry'!BI263</f>
        <v>0</v>
      </c>
      <c r="BA234" s="42">
        <f>'Data Entry'!BJ263</f>
        <v>0</v>
      </c>
      <c r="BB234" s="42">
        <f>'Data Entry'!BK263</f>
        <v>0</v>
      </c>
      <c r="BC234" s="291">
        <f t="shared" si="58"/>
        <v>0</v>
      </c>
      <c r="BD234" s="42">
        <f>'Data Entry'!BL263</f>
        <v>0</v>
      </c>
      <c r="BE234" s="42">
        <f>'Data Entry'!BM263</f>
        <v>0</v>
      </c>
      <c r="BF234" s="291">
        <f t="shared" si="59"/>
        <v>0</v>
      </c>
      <c r="BG234" s="305">
        <f t="shared" si="60"/>
        <v>0</v>
      </c>
      <c r="BH234" s="288" t="str">
        <f>IFERROR((BG234*'Data Entry'!$F$18)/'Data Entry'!$E$18,"")</f>
        <v/>
      </c>
      <c r="BI234" s="305">
        <f t="shared" si="61"/>
        <v>0</v>
      </c>
      <c r="BJ234" s="288" t="str">
        <f t="shared" si="62"/>
        <v/>
      </c>
      <c r="BK234" s="307" t="str">
        <f t="shared" si="63"/>
        <v/>
      </c>
    </row>
    <row r="235" spans="1:63" ht="27" x14ac:dyDescent="0.2">
      <c r="A235" s="119" t="str">
        <f>'Data Entry'!D264</f>
        <v>Respondent 0231</v>
      </c>
      <c r="B235" s="52">
        <f>'Data Entry'!AN264</f>
        <v>0</v>
      </c>
      <c r="C235" s="52" t="str">
        <f>'Data Entry'!BX264</f>
        <v/>
      </c>
      <c r="D235" s="42" t="str">
        <f>'Data Entry'!BU264</f>
        <v>No disability</v>
      </c>
      <c r="E235" s="42">
        <f>'Data Entry'!O264</f>
        <v>0</v>
      </c>
      <c r="F235" s="42">
        <f>'Data Entry'!P264</f>
        <v>0</v>
      </c>
      <c r="G235" s="42">
        <f>'Data Entry'!Q264</f>
        <v>0</v>
      </c>
      <c r="H235" s="291">
        <f t="shared" si="48"/>
        <v>0</v>
      </c>
      <c r="I235" s="42">
        <f>'Data Entry'!R264</f>
        <v>0</v>
      </c>
      <c r="J235" s="42">
        <f>'Data Entry'!S264</f>
        <v>0</v>
      </c>
      <c r="K235" s="42">
        <f>'Data Entry'!T264</f>
        <v>0</v>
      </c>
      <c r="L235" s="42">
        <f>'Data Entry'!U264</f>
        <v>0</v>
      </c>
      <c r="M235" s="291">
        <f t="shared" si="52"/>
        <v>0</v>
      </c>
      <c r="N235" s="42">
        <f>'Data Entry'!V264</f>
        <v>0</v>
      </c>
      <c r="O235" s="42">
        <f>'Data Entry'!W264</f>
        <v>0</v>
      </c>
      <c r="P235" s="291">
        <f t="shared" si="53"/>
        <v>0</v>
      </c>
      <c r="Q235" s="42">
        <f>'Data Entry'!X264</f>
        <v>0</v>
      </c>
      <c r="R235" s="42">
        <f>'Data Entry'!Y264</f>
        <v>0</v>
      </c>
      <c r="S235" s="42">
        <f>'Data Entry'!Z264</f>
        <v>0</v>
      </c>
      <c r="T235" s="291">
        <f t="shared" si="49"/>
        <v>0</v>
      </c>
      <c r="U235" s="42">
        <f>'Data Entry'!AA264</f>
        <v>0</v>
      </c>
      <c r="V235" s="42">
        <f>'Data Entry'!AB264</f>
        <v>0</v>
      </c>
      <c r="W235" s="42">
        <f>'Data Entry'!AC264</f>
        <v>0</v>
      </c>
      <c r="X235" s="42">
        <f>'Data Entry'!AD264</f>
        <v>0</v>
      </c>
      <c r="Y235" s="291">
        <f t="shared" si="54"/>
        <v>0</v>
      </c>
      <c r="Z235" s="42">
        <f>'Data Entry'!AE264</f>
        <v>0</v>
      </c>
      <c r="AA235" s="42">
        <f>'Data Entry'!AF264</f>
        <v>0</v>
      </c>
      <c r="AB235" s="291">
        <f t="shared" si="55"/>
        <v>0</v>
      </c>
      <c r="AC235" s="42">
        <f>'Data Entry'!AH264</f>
        <v>0</v>
      </c>
      <c r="AD235" s="42">
        <f>'Data Entry'!AI264</f>
        <v>0</v>
      </c>
      <c r="AE235" s="42">
        <f>'Data Entry'!AJ264</f>
        <v>0</v>
      </c>
      <c r="AF235" s="42">
        <f>'Data Entry'!AK264</f>
        <v>0</v>
      </c>
      <c r="AG235" s="42">
        <f>'Data Entry'!AL264</f>
        <v>0</v>
      </c>
      <c r="AH235" s="42">
        <f>'Data Entry'!AM264</f>
        <v>0</v>
      </c>
      <c r="AI235" s="42">
        <f>'Data Entry'!AV264</f>
        <v>0</v>
      </c>
      <c r="AJ235" s="42">
        <f>'Data Entry'!AW264</f>
        <v>0</v>
      </c>
      <c r="AK235" s="42">
        <f>'Data Entry'!AX264</f>
        <v>0</v>
      </c>
      <c r="AL235" s="291">
        <f t="shared" si="50"/>
        <v>0</v>
      </c>
      <c r="AM235" s="42">
        <f>'Data Entry'!AY264</f>
        <v>0</v>
      </c>
      <c r="AN235" s="42">
        <f>'Data Entry'!AZ264</f>
        <v>0</v>
      </c>
      <c r="AO235" s="42">
        <f>'Data Entry'!BA264</f>
        <v>0</v>
      </c>
      <c r="AP235" s="42">
        <f>'Data Entry'!BB264</f>
        <v>0</v>
      </c>
      <c r="AQ235" s="291">
        <f t="shared" si="56"/>
        <v>0</v>
      </c>
      <c r="AR235" s="42">
        <f>'Data Entry'!BC264</f>
        <v>0</v>
      </c>
      <c r="AS235" s="42">
        <f>'Data Entry'!BD264</f>
        <v>0</v>
      </c>
      <c r="AT235" s="291">
        <f t="shared" si="57"/>
        <v>0</v>
      </c>
      <c r="AU235" s="42">
        <f>'Data Entry'!BE264</f>
        <v>0</v>
      </c>
      <c r="AV235" s="42">
        <f>'Data Entry'!BF264</f>
        <v>0</v>
      </c>
      <c r="AW235" s="42">
        <f>'Data Entry'!BG264</f>
        <v>0</v>
      </c>
      <c r="AX235" s="291">
        <f t="shared" si="51"/>
        <v>0</v>
      </c>
      <c r="AY235" s="42">
        <f>'Data Entry'!BH264</f>
        <v>0</v>
      </c>
      <c r="AZ235" s="42">
        <f>'Data Entry'!BI264</f>
        <v>0</v>
      </c>
      <c r="BA235" s="42">
        <f>'Data Entry'!BJ264</f>
        <v>0</v>
      </c>
      <c r="BB235" s="42">
        <f>'Data Entry'!BK264</f>
        <v>0</v>
      </c>
      <c r="BC235" s="291">
        <f t="shared" si="58"/>
        <v>0</v>
      </c>
      <c r="BD235" s="42">
        <f>'Data Entry'!BL264</f>
        <v>0</v>
      </c>
      <c r="BE235" s="42">
        <f>'Data Entry'!BM264</f>
        <v>0</v>
      </c>
      <c r="BF235" s="291">
        <f t="shared" si="59"/>
        <v>0</v>
      </c>
      <c r="BG235" s="305">
        <f t="shared" si="60"/>
        <v>0</v>
      </c>
      <c r="BH235" s="288" t="str">
        <f>IFERROR((BG235*'Data Entry'!$F$18)/'Data Entry'!$E$18,"")</f>
        <v/>
      </c>
      <c r="BI235" s="305">
        <f t="shared" si="61"/>
        <v>0</v>
      </c>
      <c r="BJ235" s="288" t="str">
        <f t="shared" si="62"/>
        <v/>
      </c>
      <c r="BK235" s="307" t="str">
        <f t="shared" si="63"/>
        <v/>
      </c>
    </row>
    <row r="236" spans="1:63" ht="27" x14ac:dyDescent="0.2">
      <c r="A236" s="119" t="str">
        <f>'Data Entry'!D265</f>
        <v>Respondent 0232</v>
      </c>
      <c r="B236" s="52">
        <f>'Data Entry'!AN265</f>
        <v>0</v>
      </c>
      <c r="C236" s="52" t="str">
        <f>'Data Entry'!BX265</f>
        <v/>
      </c>
      <c r="D236" s="42" t="str">
        <f>'Data Entry'!BU265</f>
        <v>No disability</v>
      </c>
      <c r="E236" s="42">
        <f>'Data Entry'!O265</f>
        <v>0</v>
      </c>
      <c r="F236" s="42">
        <f>'Data Entry'!P265</f>
        <v>0</v>
      </c>
      <c r="G236" s="42">
        <f>'Data Entry'!Q265</f>
        <v>0</v>
      </c>
      <c r="H236" s="291">
        <f t="shared" si="48"/>
        <v>0</v>
      </c>
      <c r="I236" s="42">
        <f>'Data Entry'!R265</f>
        <v>0</v>
      </c>
      <c r="J236" s="42">
        <f>'Data Entry'!S265</f>
        <v>0</v>
      </c>
      <c r="K236" s="42">
        <f>'Data Entry'!T265</f>
        <v>0</v>
      </c>
      <c r="L236" s="42">
        <f>'Data Entry'!U265</f>
        <v>0</v>
      </c>
      <c r="M236" s="291">
        <f t="shared" si="52"/>
        <v>0</v>
      </c>
      <c r="N236" s="42">
        <f>'Data Entry'!V265</f>
        <v>0</v>
      </c>
      <c r="O236" s="42">
        <f>'Data Entry'!W265</f>
        <v>0</v>
      </c>
      <c r="P236" s="291">
        <f t="shared" si="53"/>
        <v>0</v>
      </c>
      <c r="Q236" s="42">
        <f>'Data Entry'!X265</f>
        <v>0</v>
      </c>
      <c r="R236" s="42">
        <f>'Data Entry'!Y265</f>
        <v>0</v>
      </c>
      <c r="S236" s="42">
        <f>'Data Entry'!Z265</f>
        <v>0</v>
      </c>
      <c r="T236" s="291">
        <f t="shared" si="49"/>
        <v>0</v>
      </c>
      <c r="U236" s="42">
        <f>'Data Entry'!AA265</f>
        <v>0</v>
      </c>
      <c r="V236" s="42">
        <f>'Data Entry'!AB265</f>
        <v>0</v>
      </c>
      <c r="W236" s="42">
        <f>'Data Entry'!AC265</f>
        <v>0</v>
      </c>
      <c r="X236" s="42">
        <f>'Data Entry'!AD265</f>
        <v>0</v>
      </c>
      <c r="Y236" s="291">
        <f t="shared" si="54"/>
        <v>0</v>
      </c>
      <c r="Z236" s="42">
        <f>'Data Entry'!AE265</f>
        <v>0</v>
      </c>
      <c r="AA236" s="42">
        <f>'Data Entry'!AF265</f>
        <v>0</v>
      </c>
      <c r="AB236" s="291">
        <f t="shared" si="55"/>
        <v>0</v>
      </c>
      <c r="AC236" s="42">
        <f>'Data Entry'!AH265</f>
        <v>0</v>
      </c>
      <c r="AD236" s="42">
        <f>'Data Entry'!AI265</f>
        <v>0</v>
      </c>
      <c r="AE236" s="42">
        <f>'Data Entry'!AJ265</f>
        <v>0</v>
      </c>
      <c r="AF236" s="42">
        <f>'Data Entry'!AK265</f>
        <v>0</v>
      </c>
      <c r="AG236" s="42">
        <f>'Data Entry'!AL265</f>
        <v>0</v>
      </c>
      <c r="AH236" s="42">
        <f>'Data Entry'!AM265</f>
        <v>0</v>
      </c>
      <c r="AI236" s="42">
        <f>'Data Entry'!AV265</f>
        <v>0</v>
      </c>
      <c r="AJ236" s="42">
        <f>'Data Entry'!AW265</f>
        <v>0</v>
      </c>
      <c r="AK236" s="42">
        <f>'Data Entry'!AX265</f>
        <v>0</v>
      </c>
      <c r="AL236" s="291">
        <f t="shared" si="50"/>
        <v>0</v>
      </c>
      <c r="AM236" s="42">
        <f>'Data Entry'!AY265</f>
        <v>0</v>
      </c>
      <c r="AN236" s="42">
        <f>'Data Entry'!AZ265</f>
        <v>0</v>
      </c>
      <c r="AO236" s="42">
        <f>'Data Entry'!BA265</f>
        <v>0</v>
      </c>
      <c r="AP236" s="42">
        <f>'Data Entry'!BB265</f>
        <v>0</v>
      </c>
      <c r="AQ236" s="291">
        <f t="shared" si="56"/>
        <v>0</v>
      </c>
      <c r="AR236" s="42">
        <f>'Data Entry'!BC265</f>
        <v>0</v>
      </c>
      <c r="AS236" s="42">
        <f>'Data Entry'!BD265</f>
        <v>0</v>
      </c>
      <c r="AT236" s="291">
        <f t="shared" si="57"/>
        <v>0</v>
      </c>
      <c r="AU236" s="42">
        <f>'Data Entry'!BE265</f>
        <v>0</v>
      </c>
      <c r="AV236" s="42">
        <f>'Data Entry'!BF265</f>
        <v>0</v>
      </c>
      <c r="AW236" s="42">
        <f>'Data Entry'!BG265</f>
        <v>0</v>
      </c>
      <c r="AX236" s="291">
        <f t="shared" si="51"/>
        <v>0</v>
      </c>
      <c r="AY236" s="42">
        <f>'Data Entry'!BH265</f>
        <v>0</v>
      </c>
      <c r="AZ236" s="42">
        <f>'Data Entry'!BI265</f>
        <v>0</v>
      </c>
      <c r="BA236" s="42">
        <f>'Data Entry'!BJ265</f>
        <v>0</v>
      </c>
      <c r="BB236" s="42">
        <f>'Data Entry'!BK265</f>
        <v>0</v>
      </c>
      <c r="BC236" s="291">
        <f t="shared" si="58"/>
        <v>0</v>
      </c>
      <c r="BD236" s="42">
        <f>'Data Entry'!BL265</f>
        <v>0</v>
      </c>
      <c r="BE236" s="42">
        <f>'Data Entry'!BM265</f>
        <v>0</v>
      </c>
      <c r="BF236" s="291">
        <f t="shared" si="59"/>
        <v>0</v>
      </c>
      <c r="BG236" s="305">
        <f t="shared" si="60"/>
        <v>0</v>
      </c>
      <c r="BH236" s="288" t="str">
        <f>IFERROR((BG236*'Data Entry'!$F$18)/'Data Entry'!$E$18,"")</f>
        <v/>
      </c>
      <c r="BI236" s="305">
        <f t="shared" si="61"/>
        <v>0</v>
      </c>
      <c r="BJ236" s="288" t="str">
        <f t="shared" si="62"/>
        <v/>
      </c>
      <c r="BK236" s="307" t="str">
        <f t="shared" si="63"/>
        <v/>
      </c>
    </row>
    <row r="237" spans="1:63" ht="27" x14ac:dyDescent="0.2">
      <c r="A237" s="119" t="str">
        <f>'Data Entry'!D266</f>
        <v>Respondent 0233</v>
      </c>
      <c r="B237" s="52">
        <f>'Data Entry'!AN266</f>
        <v>0</v>
      </c>
      <c r="C237" s="52" t="str">
        <f>'Data Entry'!BX266</f>
        <v/>
      </c>
      <c r="D237" s="42" t="str">
        <f>'Data Entry'!BU266</f>
        <v>No disability</v>
      </c>
      <c r="E237" s="42">
        <f>'Data Entry'!O266</f>
        <v>0</v>
      </c>
      <c r="F237" s="42">
        <f>'Data Entry'!P266</f>
        <v>0</v>
      </c>
      <c r="G237" s="42">
        <f>'Data Entry'!Q266</f>
        <v>0</v>
      </c>
      <c r="H237" s="291">
        <f t="shared" si="48"/>
        <v>0</v>
      </c>
      <c r="I237" s="42">
        <f>'Data Entry'!R266</f>
        <v>0</v>
      </c>
      <c r="J237" s="42">
        <f>'Data Entry'!S266</f>
        <v>0</v>
      </c>
      <c r="K237" s="42">
        <f>'Data Entry'!T266</f>
        <v>0</v>
      </c>
      <c r="L237" s="42">
        <f>'Data Entry'!U266</f>
        <v>0</v>
      </c>
      <c r="M237" s="291">
        <f t="shared" si="52"/>
        <v>0</v>
      </c>
      <c r="N237" s="42">
        <f>'Data Entry'!V266</f>
        <v>0</v>
      </c>
      <c r="O237" s="42">
        <f>'Data Entry'!W266</f>
        <v>0</v>
      </c>
      <c r="P237" s="291">
        <f t="shared" si="53"/>
        <v>0</v>
      </c>
      <c r="Q237" s="42">
        <f>'Data Entry'!X266</f>
        <v>0</v>
      </c>
      <c r="R237" s="42">
        <f>'Data Entry'!Y266</f>
        <v>0</v>
      </c>
      <c r="S237" s="42">
        <f>'Data Entry'!Z266</f>
        <v>0</v>
      </c>
      <c r="T237" s="291">
        <f t="shared" si="49"/>
        <v>0</v>
      </c>
      <c r="U237" s="42">
        <f>'Data Entry'!AA266</f>
        <v>0</v>
      </c>
      <c r="V237" s="42">
        <f>'Data Entry'!AB266</f>
        <v>0</v>
      </c>
      <c r="W237" s="42">
        <f>'Data Entry'!AC266</f>
        <v>0</v>
      </c>
      <c r="X237" s="42">
        <f>'Data Entry'!AD266</f>
        <v>0</v>
      </c>
      <c r="Y237" s="291">
        <f t="shared" si="54"/>
        <v>0</v>
      </c>
      <c r="Z237" s="42">
        <f>'Data Entry'!AE266</f>
        <v>0</v>
      </c>
      <c r="AA237" s="42">
        <f>'Data Entry'!AF266</f>
        <v>0</v>
      </c>
      <c r="AB237" s="291">
        <f t="shared" si="55"/>
        <v>0</v>
      </c>
      <c r="AC237" s="42">
        <f>'Data Entry'!AH266</f>
        <v>0</v>
      </c>
      <c r="AD237" s="42">
        <f>'Data Entry'!AI266</f>
        <v>0</v>
      </c>
      <c r="AE237" s="42">
        <f>'Data Entry'!AJ266</f>
        <v>0</v>
      </c>
      <c r="AF237" s="42">
        <f>'Data Entry'!AK266</f>
        <v>0</v>
      </c>
      <c r="AG237" s="42">
        <f>'Data Entry'!AL266</f>
        <v>0</v>
      </c>
      <c r="AH237" s="42">
        <f>'Data Entry'!AM266</f>
        <v>0</v>
      </c>
      <c r="AI237" s="42">
        <f>'Data Entry'!AV266</f>
        <v>0</v>
      </c>
      <c r="AJ237" s="42">
        <f>'Data Entry'!AW266</f>
        <v>0</v>
      </c>
      <c r="AK237" s="42">
        <f>'Data Entry'!AX266</f>
        <v>0</v>
      </c>
      <c r="AL237" s="291">
        <f t="shared" si="50"/>
        <v>0</v>
      </c>
      <c r="AM237" s="42">
        <f>'Data Entry'!AY266</f>
        <v>0</v>
      </c>
      <c r="AN237" s="42">
        <f>'Data Entry'!AZ266</f>
        <v>0</v>
      </c>
      <c r="AO237" s="42">
        <f>'Data Entry'!BA266</f>
        <v>0</v>
      </c>
      <c r="AP237" s="42">
        <f>'Data Entry'!BB266</f>
        <v>0</v>
      </c>
      <c r="AQ237" s="291">
        <f t="shared" si="56"/>
        <v>0</v>
      </c>
      <c r="AR237" s="42">
        <f>'Data Entry'!BC266</f>
        <v>0</v>
      </c>
      <c r="AS237" s="42">
        <f>'Data Entry'!BD266</f>
        <v>0</v>
      </c>
      <c r="AT237" s="291">
        <f t="shared" si="57"/>
        <v>0</v>
      </c>
      <c r="AU237" s="42">
        <f>'Data Entry'!BE266</f>
        <v>0</v>
      </c>
      <c r="AV237" s="42">
        <f>'Data Entry'!BF266</f>
        <v>0</v>
      </c>
      <c r="AW237" s="42">
        <f>'Data Entry'!BG266</f>
        <v>0</v>
      </c>
      <c r="AX237" s="291">
        <f t="shared" si="51"/>
        <v>0</v>
      </c>
      <c r="AY237" s="42">
        <f>'Data Entry'!BH266</f>
        <v>0</v>
      </c>
      <c r="AZ237" s="42">
        <f>'Data Entry'!BI266</f>
        <v>0</v>
      </c>
      <c r="BA237" s="42">
        <f>'Data Entry'!BJ266</f>
        <v>0</v>
      </c>
      <c r="BB237" s="42">
        <f>'Data Entry'!BK266</f>
        <v>0</v>
      </c>
      <c r="BC237" s="291">
        <f t="shared" si="58"/>
        <v>0</v>
      </c>
      <c r="BD237" s="42">
        <f>'Data Entry'!BL266</f>
        <v>0</v>
      </c>
      <c r="BE237" s="42">
        <f>'Data Entry'!BM266</f>
        <v>0</v>
      </c>
      <c r="BF237" s="291">
        <f t="shared" si="59"/>
        <v>0</v>
      </c>
      <c r="BG237" s="305">
        <f t="shared" si="60"/>
        <v>0</v>
      </c>
      <c r="BH237" s="288" t="str">
        <f>IFERROR((BG237*'Data Entry'!$F$18)/'Data Entry'!$E$18,"")</f>
        <v/>
      </c>
      <c r="BI237" s="305">
        <f t="shared" si="61"/>
        <v>0</v>
      </c>
      <c r="BJ237" s="288" t="str">
        <f t="shared" si="62"/>
        <v/>
      </c>
      <c r="BK237" s="307" t="str">
        <f t="shared" si="63"/>
        <v/>
      </c>
    </row>
    <row r="238" spans="1:63" ht="27" x14ac:dyDescent="0.2">
      <c r="A238" s="119" t="str">
        <f>'Data Entry'!D267</f>
        <v>Respondent 0234</v>
      </c>
      <c r="B238" s="52">
        <f>'Data Entry'!AN267</f>
        <v>0</v>
      </c>
      <c r="C238" s="52" t="str">
        <f>'Data Entry'!BX267</f>
        <v/>
      </c>
      <c r="D238" s="42" t="str">
        <f>'Data Entry'!BU267</f>
        <v>No disability</v>
      </c>
      <c r="E238" s="42">
        <f>'Data Entry'!O267</f>
        <v>0</v>
      </c>
      <c r="F238" s="42">
        <f>'Data Entry'!P267</f>
        <v>0</v>
      </c>
      <c r="G238" s="42">
        <f>'Data Entry'!Q267</f>
        <v>0</v>
      </c>
      <c r="H238" s="291">
        <f t="shared" si="48"/>
        <v>0</v>
      </c>
      <c r="I238" s="42">
        <f>'Data Entry'!R267</f>
        <v>0</v>
      </c>
      <c r="J238" s="42">
        <f>'Data Entry'!S267</f>
        <v>0</v>
      </c>
      <c r="K238" s="42">
        <f>'Data Entry'!T267</f>
        <v>0</v>
      </c>
      <c r="L238" s="42">
        <f>'Data Entry'!U267</f>
        <v>0</v>
      </c>
      <c r="M238" s="291">
        <f t="shared" si="52"/>
        <v>0</v>
      </c>
      <c r="N238" s="42">
        <f>'Data Entry'!V267</f>
        <v>0</v>
      </c>
      <c r="O238" s="42">
        <f>'Data Entry'!W267</f>
        <v>0</v>
      </c>
      <c r="P238" s="291">
        <f t="shared" si="53"/>
        <v>0</v>
      </c>
      <c r="Q238" s="42">
        <f>'Data Entry'!X267</f>
        <v>0</v>
      </c>
      <c r="R238" s="42">
        <f>'Data Entry'!Y267</f>
        <v>0</v>
      </c>
      <c r="S238" s="42">
        <f>'Data Entry'!Z267</f>
        <v>0</v>
      </c>
      <c r="T238" s="291">
        <f t="shared" si="49"/>
        <v>0</v>
      </c>
      <c r="U238" s="42">
        <f>'Data Entry'!AA267</f>
        <v>0</v>
      </c>
      <c r="V238" s="42">
        <f>'Data Entry'!AB267</f>
        <v>0</v>
      </c>
      <c r="W238" s="42">
        <f>'Data Entry'!AC267</f>
        <v>0</v>
      </c>
      <c r="X238" s="42">
        <f>'Data Entry'!AD267</f>
        <v>0</v>
      </c>
      <c r="Y238" s="291">
        <f t="shared" si="54"/>
        <v>0</v>
      </c>
      <c r="Z238" s="42">
        <f>'Data Entry'!AE267</f>
        <v>0</v>
      </c>
      <c r="AA238" s="42">
        <f>'Data Entry'!AF267</f>
        <v>0</v>
      </c>
      <c r="AB238" s="291">
        <f t="shared" si="55"/>
        <v>0</v>
      </c>
      <c r="AC238" s="42">
        <f>'Data Entry'!AH267</f>
        <v>0</v>
      </c>
      <c r="AD238" s="42">
        <f>'Data Entry'!AI267</f>
        <v>0</v>
      </c>
      <c r="AE238" s="42">
        <f>'Data Entry'!AJ267</f>
        <v>0</v>
      </c>
      <c r="AF238" s="42">
        <f>'Data Entry'!AK267</f>
        <v>0</v>
      </c>
      <c r="AG238" s="42">
        <f>'Data Entry'!AL267</f>
        <v>0</v>
      </c>
      <c r="AH238" s="42">
        <f>'Data Entry'!AM267</f>
        <v>0</v>
      </c>
      <c r="AI238" s="42">
        <f>'Data Entry'!AV267</f>
        <v>0</v>
      </c>
      <c r="AJ238" s="42">
        <f>'Data Entry'!AW267</f>
        <v>0</v>
      </c>
      <c r="AK238" s="42">
        <f>'Data Entry'!AX267</f>
        <v>0</v>
      </c>
      <c r="AL238" s="291">
        <f t="shared" si="50"/>
        <v>0</v>
      </c>
      <c r="AM238" s="42">
        <f>'Data Entry'!AY267</f>
        <v>0</v>
      </c>
      <c r="AN238" s="42">
        <f>'Data Entry'!AZ267</f>
        <v>0</v>
      </c>
      <c r="AO238" s="42">
        <f>'Data Entry'!BA267</f>
        <v>0</v>
      </c>
      <c r="AP238" s="42">
        <f>'Data Entry'!BB267</f>
        <v>0</v>
      </c>
      <c r="AQ238" s="291">
        <f t="shared" si="56"/>
        <v>0</v>
      </c>
      <c r="AR238" s="42">
        <f>'Data Entry'!BC267</f>
        <v>0</v>
      </c>
      <c r="AS238" s="42">
        <f>'Data Entry'!BD267</f>
        <v>0</v>
      </c>
      <c r="AT238" s="291">
        <f t="shared" si="57"/>
        <v>0</v>
      </c>
      <c r="AU238" s="42">
        <f>'Data Entry'!BE267</f>
        <v>0</v>
      </c>
      <c r="AV238" s="42">
        <f>'Data Entry'!BF267</f>
        <v>0</v>
      </c>
      <c r="AW238" s="42">
        <f>'Data Entry'!BG267</f>
        <v>0</v>
      </c>
      <c r="AX238" s="291">
        <f t="shared" si="51"/>
        <v>0</v>
      </c>
      <c r="AY238" s="42">
        <f>'Data Entry'!BH267</f>
        <v>0</v>
      </c>
      <c r="AZ238" s="42">
        <f>'Data Entry'!BI267</f>
        <v>0</v>
      </c>
      <c r="BA238" s="42">
        <f>'Data Entry'!BJ267</f>
        <v>0</v>
      </c>
      <c r="BB238" s="42">
        <f>'Data Entry'!BK267</f>
        <v>0</v>
      </c>
      <c r="BC238" s="291">
        <f t="shared" si="58"/>
        <v>0</v>
      </c>
      <c r="BD238" s="42">
        <f>'Data Entry'!BL267</f>
        <v>0</v>
      </c>
      <c r="BE238" s="42">
        <f>'Data Entry'!BM267</f>
        <v>0</v>
      </c>
      <c r="BF238" s="291">
        <f t="shared" si="59"/>
        <v>0</v>
      </c>
      <c r="BG238" s="305">
        <f t="shared" si="60"/>
        <v>0</v>
      </c>
      <c r="BH238" s="288" t="str">
        <f>IFERROR((BG238*'Data Entry'!$F$18)/'Data Entry'!$E$18,"")</f>
        <v/>
      </c>
      <c r="BI238" s="305">
        <f t="shared" si="61"/>
        <v>0</v>
      </c>
      <c r="BJ238" s="288" t="str">
        <f t="shared" si="62"/>
        <v/>
      </c>
      <c r="BK238" s="307" t="str">
        <f t="shared" si="63"/>
        <v/>
      </c>
    </row>
    <row r="239" spans="1:63" ht="27" x14ac:dyDescent="0.2">
      <c r="A239" s="119" t="str">
        <f>'Data Entry'!D268</f>
        <v>Respondent 0235</v>
      </c>
      <c r="B239" s="52">
        <f>'Data Entry'!AN268</f>
        <v>0</v>
      </c>
      <c r="C239" s="52" t="str">
        <f>'Data Entry'!BX268</f>
        <v/>
      </c>
      <c r="D239" s="42" t="str">
        <f>'Data Entry'!BU268</f>
        <v>No disability</v>
      </c>
      <c r="E239" s="42">
        <f>'Data Entry'!O268</f>
        <v>0</v>
      </c>
      <c r="F239" s="42">
        <f>'Data Entry'!P268</f>
        <v>0</v>
      </c>
      <c r="G239" s="42">
        <f>'Data Entry'!Q268</f>
        <v>0</v>
      </c>
      <c r="H239" s="291">
        <f t="shared" si="48"/>
        <v>0</v>
      </c>
      <c r="I239" s="42">
        <f>'Data Entry'!R268</f>
        <v>0</v>
      </c>
      <c r="J239" s="42">
        <f>'Data Entry'!S268</f>
        <v>0</v>
      </c>
      <c r="K239" s="42">
        <f>'Data Entry'!T268</f>
        <v>0</v>
      </c>
      <c r="L239" s="42">
        <f>'Data Entry'!U268</f>
        <v>0</v>
      </c>
      <c r="M239" s="291">
        <f t="shared" si="52"/>
        <v>0</v>
      </c>
      <c r="N239" s="42">
        <f>'Data Entry'!V268</f>
        <v>0</v>
      </c>
      <c r="O239" s="42">
        <f>'Data Entry'!W268</f>
        <v>0</v>
      </c>
      <c r="P239" s="291">
        <f t="shared" si="53"/>
        <v>0</v>
      </c>
      <c r="Q239" s="42">
        <f>'Data Entry'!X268</f>
        <v>0</v>
      </c>
      <c r="R239" s="42">
        <f>'Data Entry'!Y268</f>
        <v>0</v>
      </c>
      <c r="S239" s="42">
        <f>'Data Entry'!Z268</f>
        <v>0</v>
      </c>
      <c r="T239" s="291">
        <f t="shared" si="49"/>
        <v>0</v>
      </c>
      <c r="U239" s="42">
        <f>'Data Entry'!AA268</f>
        <v>0</v>
      </c>
      <c r="V239" s="42">
        <f>'Data Entry'!AB268</f>
        <v>0</v>
      </c>
      <c r="W239" s="42">
        <f>'Data Entry'!AC268</f>
        <v>0</v>
      </c>
      <c r="X239" s="42">
        <f>'Data Entry'!AD268</f>
        <v>0</v>
      </c>
      <c r="Y239" s="291">
        <f t="shared" si="54"/>
        <v>0</v>
      </c>
      <c r="Z239" s="42">
        <f>'Data Entry'!AE268</f>
        <v>0</v>
      </c>
      <c r="AA239" s="42">
        <f>'Data Entry'!AF268</f>
        <v>0</v>
      </c>
      <c r="AB239" s="291">
        <f t="shared" si="55"/>
        <v>0</v>
      </c>
      <c r="AC239" s="42">
        <f>'Data Entry'!AH268</f>
        <v>0</v>
      </c>
      <c r="AD239" s="42">
        <f>'Data Entry'!AI268</f>
        <v>0</v>
      </c>
      <c r="AE239" s="42">
        <f>'Data Entry'!AJ268</f>
        <v>0</v>
      </c>
      <c r="AF239" s="42">
        <f>'Data Entry'!AK268</f>
        <v>0</v>
      </c>
      <c r="AG239" s="42">
        <f>'Data Entry'!AL268</f>
        <v>0</v>
      </c>
      <c r="AH239" s="42">
        <f>'Data Entry'!AM268</f>
        <v>0</v>
      </c>
      <c r="AI239" s="42">
        <f>'Data Entry'!AV268</f>
        <v>0</v>
      </c>
      <c r="AJ239" s="42">
        <f>'Data Entry'!AW268</f>
        <v>0</v>
      </c>
      <c r="AK239" s="42">
        <f>'Data Entry'!AX268</f>
        <v>0</v>
      </c>
      <c r="AL239" s="291">
        <f t="shared" si="50"/>
        <v>0</v>
      </c>
      <c r="AM239" s="42">
        <f>'Data Entry'!AY268</f>
        <v>0</v>
      </c>
      <c r="AN239" s="42">
        <f>'Data Entry'!AZ268</f>
        <v>0</v>
      </c>
      <c r="AO239" s="42">
        <f>'Data Entry'!BA268</f>
        <v>0</v>
      </c>
      <c r="AP239" s="42">
        <f>'Data Entry'!BB268</f>
        <v>0</v>
      </c>
      <c r="AQ239" s="291">
        <f t="shared" si="56"/>
        <v>0</v>
      </c>
      <c r="AR239" s="42">
        <f>'Data Entry'!BC268</f>
        <v>0</v>
      </c>
      <c r="AS239" s="42">
        <f>'Data Entry'!BD268</f>
        <v>0</v>
      </c>
      <c r="AT239" s="291">
        <f t="shared" si="57"/>
        <v>0</v>
      </c>
      <c r="AU239" s="42">
        <f>'Data Entry'!BE268</f>
        <v>0</v>
      </c>
      <c r="AV239" s="42">
        <f>'Data Entry'!BF268</f>
        <v>0</v>
      </c>
      <c r="AW239" s="42">
        <f>'Data Entry'!BG268</f>
        <v>0</v>
      </c>
      <c r="AX239" s="291">
        <f t="shared" si="51"/>
        <v>0</v>
      </c>
      <c r="AY239" s="42">
        <f>'Data Entry'!BH268</f>
        <v>0</v>
      </c>
      <c r="AZ239" s="42">
        <f>'Data Entry'!BI268</f>
        <v>0</v>
      </c>
      <c r="BA239" s="42">
        <f>'Data Entry'!BJ268</f>
        <v>0</v>
      </c>
      <c r="BB239" s="42">
        <f>'Data Entry'!BK268</f>
        <v>0</v>
      </c>
      <c r="BC239" s="291">
        <f t="shared" si="58"/>
        <v>0</v>
      </c>
      <c r="BD239" s="42">
        <f>'Data Entry'!BL268</f>
        <v>0</v>
      </c>
      <c r="BE239" s="42">
        <f>'Data Entry'!BM268</f>
        <v>0</v>
      </c>
      <c r="BF239" s="291">
        <f t="shared" si="59"/>
        <v>0</v>
      </c>
      <c r="BG239" s="305">
        <f t="shared" si="60"/>
        <v>0</v>
      </c>
      <c r="BH239" s="288" t="str">
        <f>IFERROR((BG239*'Data Entry'!$F$18)/'Data Entry'!$E$18,"")</f>
        <v/>
      </c>
      <c r="BI239" s="305">
        <f t="shared" si="61"/>
        <v>0</v>
      </c>
      <c r="BJ239" s="288" t="str">
        <f t="shared" si="62"/>
        <v/>
      </c>
      <c r="BK239" s="307" t="str">
        <f t="shared" si="63"/>
        <v/>
      </c>
    </row>
    <row r="240" spans="1:63" ht="27" x14ac:dyDescent="0.2">
      <c r="A240" s="119" t="str">
        <f>'Data Entry'!D269</f>
        <v>Respondent 0236</v>
      </c>
      <c r="B240" s="52">
        <f>'Data Entry'!AN269</f>
        <v>0</v>
      </c>
      <c r="C240" s="52" t="str">
        <f>'Data Entry'!BX269</f>
        <v/>
      </c>
      <c r="D240" s="42" t="str">
        <f>'Data Entry'!BU269</f>
        <v>No disability</v>
      </c>
      <c r="E240" s="42">
        <f>'Data Entry'!O269</f>
        <v>0</v>
      </c>
      <c r="F240" s="42">
        <f>'Data Entry'!P269</f>
        <v>0</v>
      </c>
      <c r="G240" s="42">
        <f>'Data Entry'!Q269</f>
        <v>0</v>
      </c>
      <c r="H240" s="291">
        <f t="shared" si="48"/>
        <v>0</v>
      </c>
      <c r="I240" s="42">
        <f>'Data Entry'!R269</f>
        <v>0</v>
      </c>
      <c r="J240" s="42">
        <f>'Data Entry'!S269</f>
        <v>0</v>
      </c>
      <c r="K240" s="42">
        <f>'Data Entry'!T269</f>
        <v>0</v>
      </c>
      <c r="L240" s="42">
        <f>'Data Entry'!U269</f>
        <v>0</v>
      </c>
      <c r="M240" s="291">
        <f t="shared" si="52"/>
        <v>0</v>
      </c>
      <c r="N240" s="42">
        <f>'Data Entry'!V269</f>
        <v>0</v>
      </c>
      <c r="O240" s="42">
        <f>'Data Entry'!W269</f>
        <v>0</v>
      </c>
      <c r="P240" s="291">
        <f t="shared" si="53"/>
        <v>0</v>
      </c>
      <c r="Q240" s="42">
        <f>'Data Entry'!X269</f>
        <v>0</v>
      </c>
      <c r="R240" s="42">
        <f>'Data Entry'!Y269</f>
        <v>0</v>
      </c>
      <c r="S240" s="42">
        <f>'Data Entry'!Z269</f>
        <v>0</v>
      </c>
      <c r="T240" s="291">
        <f t="shared" si="49"/>
        <v>0</v>
      </c>
      <c r="U240" s="42">
        <f>'Data Entry'!AA269</f>
        <v>0</v>
      </c>
      <c r="V240" s="42">
        <f>'Data Entry'!AB269</f>
        <v>0</v>
      </c>
      <c r="W240" s="42">
        <f>'Data Entry'!AC269</f>
        <v>0</v>
      </c>
      <c r="X240" s="42">
        <f>'Data Entry'!AD269</f>
        <v>0</v>
      </c>
      <c r="Y240" s="291">
        <f t="shared" si="54"/>
        <v>0</v>
      </c>
      <c r="Z240" s="42">
        <f>'Data Entry'!AE269</f>
        <v>0</v>
      </c>
      <c r="AA240" s="42">
        <f>'Data Entry'!AF269</f>
        <v>0</v>
      </c>
      <c r="AB240" s="291">
        <f t="shared" si="55"/>
        <v>0</v>
      </c>
      <c r="AC240" s="42">
        <f>'Data Entry'!AH269</f>
        <v>0</v>
      </c>
      <c r="AD240" s="42">
        <f>'Data Entry'!AI269</f>
        <v>0</v>
      </c>
      <c r="AE240" s="42">
        <f>'Data Entry'!AJ269</f>
        <v>0</v>
      </c>
      <c r="AF240" s="42">
        <f>'Data Entry'!AK269</f>
        <v>0</v>
      </c>
      <c r="AG240" s="42">
        <f>'Data Entry'!AL269</f>
        <v>0</v>
      </c>
      <c r="AH240" s="42">
        <f>'Data Entry'!AM269</f>
        <v>0</v>
      </c>
      <c r="AI240" s="42">
        <f>'Data Entry'!AV269</f>
        <v>0</v>
      </c>
      <c r="AJ240" s="42">
        <f>'Data Entry'!AW269</f>
        <v>0</v>
      </c>
      <c r="AK240" s="42">
        <f>'Data Entry'!AX269</f>
        <v>0</v>
      </c>
      <c r="AL240" s="291">
        <f t="shared" si="50"/>
        <v>0</v>
      </c>
      <c r="AM240" s="42">
        <f>'Data Entry'!AY269</f>
        <v>0</v>
      </c>
      <c r="AN240" s="42">
        <f>'Data Entry'!AZ269</f>
        <v>0</v>
      </c>
      <c r="AO240" s="42">
        <f>'Data Entry'!BA269</f>
        <v>0</v>
      </c>
      <c r="AP240" s="42">
        <f>'Data Entry'!BB269</f>
        <v>0</v>
      </c>
      <c r="AQ240" s="291">
        <f t="shared" si="56"/>
        <v>0</v>
      </c>
      <c r="AR240" s="42">
        <f>'Data Entry'!BC269</f>
        <v>0</v>
      </c>
      <c r="AS240" s="42">
        <f>'Data Entry'!BD269</f>
        <v>0</v>
      </c>
      <c r="AT240" s="291">
        <f t="shared" si="57"/>
        <v>0</v>
      </c>
      <c r="AU240" s="42">
        <f>'Data Entry'!BE269</f>
        <v>0</v>
      </c>
      <c r="AV240" s="42">
        <f>'Data Entry'!BF269</f>
        <v>0</v>
      </c>
      <c r="AW240" s="42">
        <f>'Data Entry'!BG269</f>
        <v>0</v>
      </c>
      <c r="AX240" s="291">
        <f t="shared" si="51"/>
        <v>0</v>
      </c>
      <c r="AY240" s="42">
        <f>'Data Entry'!BH269</f>
        <v>0</v>
      </c>
      <c r="AZ240" s="42">
        <f>'Data Entry'!BI269</f>
        <v>0</v>
      </c>
      <c r="BA240" s="42">
        <f>'Data Entry'!BJ269</f>
        <v>0</v>
      </c>
      <c r="BB240" s="42">
        <f>'Data Entry'!BK269</f>
        <v>0</v>
      </c>
      <c r="BC240" s="291">
        <f t="shared" si="58"/>
        <v>0</v>
      </c>
      <c r="BD240" s="42">
        <f>'Data Entry'!BL269</f>
        <v>0</v>
      </c>
      <c r="BE240" s="42">
        <f>'Data Entry'!BM269</f>
        <v>0</v>
      </c>
      <c r="BF240" s="291">
        <f t="shared" si="59"/>
        <v>0</v>
      </c>
      <c r="BG240" s="305">
        <f t="shared" si="60"/>
        <v>0</v>
      </c>
      <c r="BH240" s="288" t="str">
        <f>IFERROR((BG240*'Data Entry'!$F$18)/'Data Entry'!$E$18,"")</f>
        <v/>
      </c>
      <c r="BI240" s="305">
        <f t="shared" si="61"/>
        <v>0</v>
      </c>
      <c r="BJ240" s="288" t="str">
        <f t="shared" si="62"/>
        <v/>
      </c>
      <c r="BK240" s="307" t="str">
        <f t="shared" si="63"/>
        <v/>
      </c>
    </row>
    <row r="241" spans="1:63" ht="27" x14ac:dyDescent="0.2">
      <c r="A241" s="119" t="str">
        <f>'Data Entry'!D270</f>
        <v>Respondent 0237</v>
      </c>
      <c r="B241" s="52">
        <f>'Data Entry'!AN270</f>
        <v>0</v>
      </c>
      <c r="C241" s="52" t="str">
        <f>'Data Entry'!BX270</f>
        <v/>
      </c>
      <c r="D241" s="42" t="str">
        <f>'Data Entry'!BU270</f>
        <v>No disability</v>
      </c>
      <c r="E241" s="42">
        <f>'Data Entry'!O270</f>
        <v>0</v>
      </c>
      <c r="F241" s="42">
        <f>'Data Entry'!P270</f>
        <v>0</v>
      </c>
      <c r="G241" s="42">
        <f>'Data Entry'!Q270</f>
        <v>0</v>
      </c>
      <c r="H241" s="291">
        <f t="shared" si="48"/>
        <v>0</v>
      </c>
      <c r="I241" s="42">
        <f>'Data Entry'!R270</f>
        <v>0</v>
      </c>
      <c r="J241" s="42">
        <f>'Data Entry'!S270</f>
        <v>0</v>
      </c>
      <c r="K241" s="42">
        <f>'Data Entry'!T270</f>
        <v>0</v>
      </c>
      <c r="L241" s="42">
        <f>'Data Entry'!U270</f>
        <v>0</v>
      </c>
      <c r="M241" s="291">
        <f t="shared" si="52"/>
        <v>0</v>
      </c>
      <c r="N241" s="42">
        <f>'Data Entry'!V270</f>
        <v>0</v>
      </c>
      <c r="O241" s="42">
        <f>'Data Entry'!W270</f>
        <v>0</v>
      </c>
      <c r="P241" s="291">
        <f t="shared" si="53"/>
        <v>0</v>
      </c>
      <c r="Q241" s="42">
        <f>'Data Entry'!X270</f>
        <v>0</v>
      </c>
      <c r="R241" s="42">
        <f>'Data Entry'!Y270</f>
        <v>0</v>
      </c>
      <c r="S241" s="42">
        <f>'Data Entry'!Z270</f>
        <v>0</v>
      </c>
      <c r="T241" s="291">
        <f t="shared" si="49"/>
        <v>0</v>
      </c>
      <c r="U241" s="42">
        <f>'Data Entry'!AA270</f>
        <v>0</v>
      </c>
      <c r="V241" s="42">
        <f>'Data Entry'!AB270</f>
        <v>0</v>
      </c>
      <c r="W241" s="42">
        <f>'Data Entry'!AC270</f>
        <v>0</v>
      </c>
      <c r="X241" s="42">
        <f>'Data Entry'!AD270</f>
        <v>0</v>
      </c>
      <c r="Y241" s="291">
        <f t="shared" si="54"/>
        <v>0</v>
      </c>
      <c r="Z241" s="42">
        <f>'Data Entry'!AE270</f>
        <v>0</v>
      </c>
      <c r="AA241" s="42">
        <f>'Data Entry'!AF270</f>
        <v>0</v>
      </c>
      <c r="AB241" s="291">
        <f t="shared" si="55"/>
        <v>0</v>
      </c>
      <c r="AC241" s="42">
        <f>'Data Entry'!AH270</f>
        <v>0</v>
      </c>
      <c r="AD241" s="42">
        <f>'Data Entry'!AI270</f>
        <v>0</v>
      </c>
      <c r="AE241" s="42">
        <f>'Data Entry'!AJ270</f>
        <v>0</v>
      </c>
      <c r="AF241" s="42">
        <f>'Data Entry'!AK270</f>
        <v>0</v>
      </c>
      <c r="AG241" s="42">
        <f>'Data Entry'!AL270</f>
        <v>0</v>
      </c>
      <c r="AH241" s="42">
        <f>'Data Entry'!AM270</f>
        <v>0</v>
      </c>
      <c r="AI241" s="42">
        <f>'Data Entry'!AV270</f>
        <v>0</v>
      </c>
      <c r="AJ241" s="42">
        <f>'Data Entry'!AW270</f>
        <v>0</v>
      </c>
      <c r="AK241" s="42">
        <f>'Data Entry'!AX270</f>
        <v>0</v>
      </c>
      <c r="AL241" s="291">
        <f t="shared" si="50"/>
        <v>0</v>
      </c>
      <c r="AM241" s="42">
        <f>'Data Entry'!AY270</f>
        <v>0</v>
      </c>
      <c r="AN241" s="42">
        <f>'Data Entry'!AZ270</f>
        <v>0</v>
      </c>
      <c r="AO241" s="42">
        <f>'Data Entry'!BA270</f>
        <v>0</v>
      </c>
      <c r="AP241" s="42">
        <f>'Data Entry'!BB270</f>
        <v>0</v>
      </c>
      <c r="AQ241" s="291">
        <f t="shared" si="56"/>
        <v>0</v>
      </c>
      <c r="AR241" s="42">
        <f>'Data Entry'!BC270</f>
        <v>0</v>
      </c>
      <c r="AS241" s="42">
        <f>'Data Entry'!BD270</f>
        <v>0</v>
      </c>
      <c r="AT241" s="291">
        <f t="shared" si="57"/>
        <v>0</v>
      </c>
      <c r="AU241" s="42">
        <f>'Data Entry'!BE270</f>
        <v>0</v>
      </c>
      <c r="AV241" s="42">
        <f>'Data Entry'!BF270</f>
        <v>0</v>
      </c>
      <c r="AW241" s="42">
        <f>'Data Entry'!BG270</f>
        <v>0</v>
      </c>
      <c r="AX241" s="291">
        <f t="shared" si="51"/>
        <v>0</v>
      </c>
      <c r="AY241" s="42">
        <f>'Data Entry'!BH270</f>
        <v>0</v>
      </c>
      <c r="AZ241" s="42">
        <f>'Data Entry'!BI270</f>
        <v>0</v>
      </c>
      <c r="BA241" s="42">
        <f>'Data Entry'!BJ270</f>
        <v>0</v>
      </c>
      <c r="BB241" s="42">
        <f>'Data Entry'!BK270</f>
        <v>0</v>
      </c>
      <c r="BC241" s="291">
        <f t="shared" si="58"/>
        <v>0</v>
      </c>
      <c r="BD241" s="42">
        <f>'Data Entry'!BL270</f>
        <v>0</v>
      </c>
      <c r="BE241" s="42">
        <f>'Data Entry'!BM270</f>
        <v>0</v>
      </c>
      <c r="BF241" s="291">
        <f t="shared" si="59"/>
        <v>0</v>
      </c>
      <c r="BG241" s="305">
        <f t="shared" si="60"/>
        <v>0</v>
      </c>
      <c r="BH241" s="288" t="str">
        <f>IFERROR((BG241*'Data Entry'!$F$18)/'Data Entry'!$E$18,"")</f>
        <v/>
      </c>
      <c r="BI241" s="305">
        <f t="shared" si="61"/>
        <v>0</v>
      </c>
      <c r="BJ241" s="288" t="str">
        <f t="shared" si="62"/>
        <v/>
      </c>
      <c r="BK241" s="307" t="str">
        <f t="shared" si="63"/>
        <v/>
      </c>
    </row>
    <row r="242" spans="1:63" ht="27" x14ac:dyDescent="0.2">
      <c r="A242" s="119" t="str">
        <f>'Data Entry'!D271</f>
        <v>Respondent 0238</v>
      </c>
      <c r="B242" s="52">
        <f>'Data Entry'!AN271</f>
        <v>0</v>
      </c>
      <c r="C242" s="52" t="str">
        <f>'Data Entry'!BX271</f>
        <v/>
      </c>
      <c r="D242" s="42" t="str">
        <f>'Data Entry'!BU271</f>
        <v>No disability</v>
      </c>
      <c r="E242" s="42">
        <f>'Data Entry'!O271</f>
        <v>0</v>
      </c>
      <c r="F242" s="42">
        <f>'Data Entry'!P271</f>
        <v>0</v>
      </c>
      <c r="G242" s="42">
        <f>'Data Entry'!Q271</f>
        <v>0</v>
      </c>
      <c r="H242" s="291">
        <f t="shared" si="48"/>
        <v>0</v>
      </c>
      <c r="I242" s="42">
        <f>'Data Entry'!R271</f>
        <v>0</v>
      </c>
      <c r="J242" s="42">
        <f>'Data Entry'!S271</f>
        <v>0</v>
      </c>
      <c r="K242" s="42">
        <f>'Data Entry'!T271</f>
        <v>0</v>
      </c>
      <c r="L242" s="42">
        <f>'Data Entry'!U271</f>
        <v>0</v>
      </c>
      <c r="M242" s="291">
        <f t="shared" si="52"/>
        <v>0</v>
      </c>
      <c r="N242" s="42">
        <f>'Data Entry'!V271</f>
        <v>0</v>
      </c>
      <c r="O242" s="42">
        <f>'Data Entry'!W271</f>
        <v>0</v>
      </c>
      <c r="P242" s="291">
        <f t="shared" si="53"/>
        <v>0</v>
      </c>
      <c r="Q242" s="42">
        <f>'Data Entry'!X271</f>
        <v>0</v>
      </c>
      <c r="R242" s="42">
        <f>'Data Entry'!Y271</f>
        <v>0</v>
      </c>
      <c r="S242" s="42">
        <f>'Data Entry'!Z271</f>
        <v>0</v>
      </c>
      <c r="T242" s="291">
        <f t="shared" si="49"/>
        <v>0</v>
      </c>
      <c r="U242" s="42">
        <f>'Data Entry'!AA271</f>
        <v>0</v>
      </c>
      <c r="V242" s="42">
        <f>'Data Entry'!AB271</f>
        <v>0</v>
      </c>
      <c r="W242" s="42">
        <f>'Data Entry'!AC271</f>
        <v>0</v>
      </c>
      <c r="X242" s="42">
        <f>'Data Entry'!AD271</f>
        <v>0</v>
      </c>
      <c r="Y242" s="291">
        <f t="shared" si="54"/>
        <v>0</v>
      </c>
      <c r="Z242" s="42">
        <f>'Data Entry'!AE271</f>
        <v>0</v>
      </c>
      <c r="AA242" s="42">
        <f>'Data Entry'!AF271</f>
        <v>0</v>
      </c>
      <c r="AB242" s="291">
        <f t="shared" si="55"/>
        <v>0</v>
      </c>
      <c r="AC242" s="42">
        <f>'Data Entry'!AH271</f>
        <v>0</v>
      </c>
      <c r="AD242" s="42">
        <f>'Data Entry'!AI271</f>
        <v>0</v>
      </c>
      <c r="AE242" s="42">
        <f>'Data Entry'!AJ271</f>
        <v>0</v>
      </c>
      <c r="AF242" s="42">
        <f>'Data Entry'!AK271</f>
        <v>0</v>
      </c>
      <c r="AG242" s="42">
        <f>'Data Entry'!AL271</f>
        <v>0</v>
      </c>
      <c r="AH242" s="42">
        <f>'Data Entry'!AM271</f>
        <v>0</v>
      </c>
      <c r="AI242" s="42">
        <f>'Data Entry'!AV271</f>
        <v>0</v>
      </c>
      <c r="AJ242" s="42">
        <f>'Data Entry'!AW271</f>
        <v>0</v>
      </c>
      <c r="AK242" s="42">
        <f>'Data Entry'!AX271</f>
        <v>0</v>
      </c>
      <c r="AL242" s="291">
        <f t="shared" si="50"/>
        <v>0</v>
      </c>
      <c r="AM242" s="42">
        <f>'Data Entry'!AY271</f>
        <v>0</v>
      </c>
      <c r="AN242" s="42">
        <f>'Data Entry'!AZ271</f>
        <v>0</v>
      </c>
      <c r="AO242" s="42">
        <f>'Data Entry'!BA271</f>
        <v>0</v>
      </c>
      <c r="AP242" s="42">
        <f>'Data Entry'!BB271</f>
        <v>0</v>
      </c>
      <c r="AQ242" s="291">
        <f t="shared" si="56"/>
        <v>0</v>
      </c>
      <c r="AR242" s="42">
        <f>'Data Entry'!BC271</f>
        <v>0</v>
      </c>
      <c r="AS242" s="42">
        <f>'Data Entry'!BD271</f>
        <v>0</v>
      </c>
      <c r="AT242" s="291">
        <f t="shared" si="57"/>
        <v>0</v>
      </c>
      <c r="AU242" s="42">
        <f>'Data Entry'!BE271</f>
        <v>0</v>
      </c>
      <c r="AV242" s="42">
        <f>'Data Entry'!BF271</f>
        <v>0</v>
      </c>
      <c r="AW242" s="42">
        <f>'Data Entry'!BG271</f>
        <v>0</v>
      </c>
      <c r="AX242" s="291">
        <f t="shared" si="51"/>
        <v>0</v>
      </c>
      <c r="AY242" s="42">
        <f>'Data Entry'!BH271</f>
        <v>0</v>
      </c>
      <c r="AZ242" s="42">
        <f>'Data Entry'!BI271</f>
        <v>0</v>
      </c>
      <c r="BA242" s="42">
        <f>'Data Entry'!BJ271</f>
        <v>0</v>
      </c>
      <c r="BB242" s="42">
        <f>'Data Entry'!BK271</f>
        <v>0</v>
      </c>
      <c r="BC242" s="291">
        <f t="shared" si="58"/>
        <v>0</v>
      </c>
      <c r="BD242" s="42">
        <f>'Data Entry'!BL271</f>
        <v>0</v>
      </c>
      <c r="BE242" s="42">
        <f>'Data Entry'!BM271</f>
        <v>0</v>
      </c>
      <c r="BF242" s="291">
        <f t="shared" si="59"/>
        <v>0</v>
      </c>
      <c r="BG242" s="305">
        <f t="shared" si="60"/>
        <v>0</v>
      </c>
      <c r="BH242" s="288" t="str">
        <f>IFERROR((BG242*'Data Entry'!$F$18)/'Data Entry'!$E$18,"")</f>
        <v/>
      </c>
      <c r="BI242" s="305">
        <f t="shared" si="61"/>
        <v>0</v>
      </c>
      <c r="BJ242" s="288" t="str">
        <f t="shared" si="62"/>
        <v/>
      </c>
      <c r="BK242" s="307" t="str">
        <f t="shared" si="63"/>
        <v/>
      </c>
    </row>
    <row r="243" spans="1:63" ht="27" x14ac:dyDescent="0.2">
      <c r="A243" s="119" t="str">
        <f>'Data Entry'!D272</f>
        <v>Respondent 0239</v>
      </c>
      <c r="B243" s="52">
        <f>'Data Entry'!AN272</f>
        <v>0</v>
      </c>
      <c r="C243" s="52" t="str">
        <f>'Data Entry'!BX272</f>
        <v/>
      </c>
      <c r="D243" s="42" t="str">
        <f>'Data Entry'!BU272</f>
        <v>No disability</v>
      </c>
      <c r="E243" s="42">
        <f>'Data Entry'!O272</f>
        <v>0</v>
      </c>
      <c r="F243" s="42">
        <f>'Data Entry'!P272</f>
        <v>0</v>
      </c>
      <c r="G243" s="42">
        <f>'Data Entry'!Q272</f>
        <v>0</v>
      </c>
      <c r="H243" s="291">
        <f t="shared" si="48"/>
        <v>0</v>
      </c>
      <c r="I243" s="42">
        <f>'Data Entry'!R272</f>
        <v>0</v>
      </c>
      <c r="J243" s="42">
        <f>'Data Entry'!S272</f>
        <v>0</v>
      </c>
      <c r="K243" s="42">
        <f>'Data Entry'!T272</f>
        <v>0</v>
      </c>
      <c r="L243" s="42">
        <f>'Data Entry'!U272</f>
        <v>0</v>
      </c>
      <c r="M243" s="291">
        <f t="shared" si="52"/>
        <v>0</v>
      </c>
      <c r="N243" s="42">
        <f>'Data Entry'!V272</f>
        <v>0</v>
      </c>
      <c r="O243" s="42">
        <f>'Data Entry'!W272</f>
        <v>0</v>
      </c>
      <c r="P243" s="291">
        <f t="shared" si="53"/>
        <v>0</v>
      </c>
      <c r="Q243" s="42">
        <f>'Data Entry'!X272</f>
        <v>0</v>
      </c>
      <c r="R243" s="42">
        <f>'Data Entry'!Y272</f>
        <v>0</v>
      </c>
      <c r="S243" s="42">
        <f>'Data Entry'!Z272</f>
        <v>0</v>
      </c>
      <c r="T243" s="291">
        <f t="shared" si="49"/>
        <v>0</v>
      </c>
      <c r="U243" s="42">
        <f>'Data Entry'!AA272</f>
        <v>0</v>
      </c>
      <c r="V243" s="42">
        <f>'Data Entry'!AB272</f>
        <v>0</v>
      </c>
      <c r="W243" s="42">
        <f>'Data Entry'!AC272</f>
        <v>0</v>
      </c>
      <c r="X243" s="42">
        <f>'Data Entry'!AD272</f>
        <v>0</v>
      </c>
      <c r="Y243" s="291">
        <f t="shared" si="54"/>
        <v>0</v>
      </c>
      <c r="Z243" s="42">
        <f>'Data Entry'!AE272</f>
        <v>0</v>
      </c>
      <c r="AA243" s="42">
        <f>'Data Entry'!AF272</f>
        <v>0</v>
      </c>
      <c r="AB243" s="291">
        <f t="shared" si="55"/>
        <v>0</v>
      </c>
      <c r="AC243" s="42">
        <f>'Data Entry'!AH272</f>
        <v>0</v>
      </c>
      <c r="AD243" s="42">
        <f>'Data Entry'!AI272</f>
        <v>0</v>
      </c>
      <c r="AE243" s="42">
        <f>'Data Entry'!AJ272</f>
        <v>0</v>
      </c>
      <c r="AF243" s="42">
        <f>'Data Entry'!AK272</f>
        <v>0</v>
      </c>
      <c r="AG243" s="42">
        <f>'Data Entry'!AL272</f>
        <v>0</v>
      </c>
      <c r="AH243" s="42">
        <f>'Data Entry'!AM272</f>
        <v>0</v>
      </c>
      <c r="AI243" s="42">
        <f>'Data Entry'!AV272</f>
        <v>0</v>
      </c>
      <c r="AJ243" s="42">
        <f>'Data Entry'!AW272</f>
        <v>0</v>
      </c>
      <c r="AK243" s="42">
        <f>'Data Entry'!AX272</f>
        <v>0</v>
      </c>
      <c r="AL243" s="291">
        <f t="shared" si="50"/>
        <v>0</v>
      </c>
      <c r="AM243" s="42">
        <f>'Data Entry'!AY272</f>
        <v>0</v>
      </c>
      <c r="AN243" s="42">
        <f>'Data Entry'!AZ272</f>
        <v>0</v>
      </c>
      <c r="AO243" s="42">
        <f>'Data Entry'!BA272</f>
        <v>0</v>
      </c>
      <c r="AP243" s="42">
        <f>'Data Entry'!BB272</f>
        <v>0</v>
      </c>
      <c r="AQ243" s="291">
        <f t="shared" si="56"/>
        <v>0</v>
      </c>
      <c r="AR243" s="42">
        <f>'Data Entry'!BC272</f>
        <v>0</v>
      </c>
      <c r="AS243" s="42">
        <f>'Data Entry'!BD272</f>
        <v>0</v>
      </c>
      <c r="AT243" s="291">
        <f t="shared" si="57"/>
        <v>0</v>
      </c>
      <c r="AU243" s="42">
        <f>'Data Entry'!BE272</f>
        <v>0</v>
      </c>
      <c r="AV243" s="42">
        <f>'Data Entry'!BF272</f>
        <v>0</v>
      </c>
      <c r="AW243" s="42">
        <f>'Data Entry'!BG272</f>
        <v>0</v>
      </c>
      <c r="AX243" s="291">
        <f t="shared" si="51"/>
        <v>0</v>
      </c>
      <c r="AY243" s="42">
        <f>'Data Entry'!BH272</f>
        <v>0</v>
      </c>
      <c r="AZ243" s="42">
        <f>'Data Entry'!BI272</f>
        <v>0</v>
      </c>
      <c r="BA243" s="42">
        <f>'Data Entry'!BJ272</f>
        <v>0</v>
      </c>
      <c r="BB243" s="42">
        <f>'Data Entry'!BK272</f>
        <v>0</v>
      </c>
      <c r="BC243" s="291">
        <f t="shared" si="58"/>
        <v>0</v>
      </c>
      <c r="BD243" s="42">
        <f>'Data Entry'!BL272</f>
        <v>0</v>
      </c>
      <c r="BE243" s="42">
        <f>'Data Entry'!BM272</f>
        <v>0</v>
      </c>
      <c r="BF243" s="291">
        <f t="shared" si="59"/>
        <v>0</v>
      </c>
      <c r="BG243" s="305">
        <f t="shared" si="60"/>
        <v>0</v>
      </c>
      <c r="BH243" s="288" t="str">
        <f>IFERROR((BG243*'Data Entry'!$F$18)/'Data Entry'!$E$18,"")</f>
        <v/>
      </c>
      <c r="BI243" s="305">
        <f t="shared" si="61"/>
        <v>0</v>
      </c>
      <c r="BJ243" s="288" t="str">
        <f t="shared" si="62"/>
        <v/>
      </c>
      <c r="BK243" s="307" t="str">
        <f t="shared" si="63"/>
        <v/>
      </c>
    </row>
    <row r="244" spans="1:63" ht="27" x14ac:dyDescent="0.2">
      <c r="A244" s="119" t="str">
        <f>'Data Entry'!D273</f>
        <v>Respondent 0240</v>
      </c>
      <c r="B244" s="52">
        <f>'Data Entry'!AN273</f>
        <v>0</v>
      </c>
      <c r="C244" s="52" t="str">
        <f>'Data Entry'!BX273</f>
        <v/>
      </c>
      <c r="D244" s="42" t="str">
        <f>'Data Entry'!BU273</f>
        <v>No disability</v>
      </c>
      <c r="E244" s="42">
        <f>'Data Entry'!O273</f>
        <v>0</v>
      </c>
      <c r="F244" s="42">
        <f>'Data Entry'!P273</f>
        <v>0</v>
      </c>
      <c r="G244" s="42">
        <f>'Data Entry'!Q273</f>
        <v>0</v>
      </c>
      <c r="H244" s="291">
        <f t="shared" si="48"/>
        <v>0</v>
      </c>
      <c r="I244" s="42">
        <f>'Data Entry'!R273</f>
        <v>0</v>
      </c>
      <c r="J244" s="42">
        <f>'Data Entry'!S273</f>
        <v>0</v>
      </c>
      <c r="K244" s="42">
        <f>'Data Entry'!T273</f>
        <v>0</v>
      </c>
      <c r="L244" s="42">
        <f>'Data Entry'!U273</f>
        <v>0</v>
      </c>
      <c r="M244" s="291">
        <f t="shared" si="52"/>
        <v>0</v>
      </c>
      <c r="N244" s="42">
        <f>'Data Entry'!V273</f>
        <v>0</v>
      </c>
      <c r="O244" s="42">
        <f>'Data Entry'!W273</f>
        <v>0</v>
      </c>
      <c r="P244" s="291">
        <f t="shared" si="53"/>
        <v>0</v>
      </c>
      <c r="Q244" s="42">
        <f>'Data Entry'!X273</f>
        <v>0</v>
      </c>
      <c r="R244" s="42">
        <f>'Data Entry'!Y273</f>
        <v>0</v>
      </c>
      <c r="S244" s="42">
        <f>'Data Entry'!Z273</f>
        <v>0</v>
      </c>
      <c r="T244" s="291">
        <f t="shared" si="49"/>
        <v>0</v>
      </c>
      <c r="U244" s="42">
        <f>'Data Entry'!AA273</f>
        <v>0</v>
      </c>
      <c r="V244" s="42">
        <f>'Data Entry'!AB273</f>
        <v>0</v>
      </c>
      <c r="W244" s="42">
        <f>'Data Entry'!AC273</f>
        <v>0</v>
      </c>
      <c r="X244" s="42">
        <f>'Data Entry'!AD273</f>
        <v>0</v>
      </c>
      <c r="Y244" s="291">
        <f t="shared" si="54"/>
        <v>0</v>
      </c>
      <c r="Z244" s="42">
        <f>'Data Entry'!AE273</f>
        <v>0</v>
      </c>
      <c r="AA244" s="42">
        <f>'Data Entry'!AF273</f>
        <v>0</v>
      </c>
      <c r="AB244" s="291">
        <f t="shared" si="55"/>
        <v>0</v>
      </c>
      <c r="AC244" s="42">
        <f>'Data Entry'!AH273</f>
        <v>0</v>
      </c>
      <c r="AD244" s="42">
        <f>'Data Entry'!AI273</f>
        <v>0</v>
      </c>
      <c r="AE244" s="42">
        <f>'Data Entry'!AJ273</f>
        <v>0</v>
      </c>
      <c r="AF244" s="42">
        <f>'Data Entry'!AK273</f>
        <v>0</v>
      </c>
      <c r="AG244" s="42">
        <f>'Data Entry'!AL273</f>
        <v>0</v>
      </c>
      <c r="AH244" s="42">
        <f>'Data Entry'!AM273</f>
        <v>0</v>
      </c>
      <c r="AI244" s="42">
        <f>'Data Entry'!AV273</f>
        <v>0</v>
      </c>
      <c r="AJ244" s="42">
        <f>'Data Entry'!AW273</f>
        <v>0</v>
      </c>
      <c r="AK244" s="42">
        <f>'Data Entry'!AX273</f>
        <v>0</v>
      </c>
      <c r="AL244" s="291">
        <f t="shared" si="50"/>
        <v>0</v>
      </c>
      <c r="AM244" s="42">
        <f>'Data Entry'!AY273</f>
        <v>0</v>
      </c>
      <c r="AN244" s="42">
        <f>'Data Entry'!AZ273</f>
        <v>0</v>
      </c>
      <c r="AO244" s="42">
        <f>'Data Entry'!BA273</f>
        <v>0</v>
      </c>
      <c r="AP244" s="42">
        <f>'Data Entry'!BB273</f>
        <v>0</v>
      </c>
      <c r="AQ244" s="291">
        <f t="shared" si="56"/>
        <v>0</v>
      </c>
      <c r="AR244" s="42">
        <f>'Data Entry'!BC273</f>
        <v>0</v>
      </c>
      <c r="AS244" s="42">
        <f>'Data Entry'!BD273</f>
        <v>0</v>
      </c>
      <c r="AT244" s="291">
        <f t="shared" si="57"/>
        <v>0</v>
      </c>
      <c r="AU244" s="42">
        <f>'Data Entry'!BE273</f>
        <v>0</v>
      </c>
      <c r="AV244" s="42">
        <f>'Data Entry'!BF273</f>
        <v>0</v>
      </c>
      <c r="AW244" s="42">
        <f>'Data Entry'!BG273</f>
        <v>0</v>
      </c>
      <c r="AX244" s="291">
        <f t="shared" si="51"/>
        <v>0</v>
      </c>
      <c r="AY244" s="42">
        <f>'Data Entry'!BH273</f>
        <v>0</v>
      </c>
      <c r="AZ244" s="42">
        <f>'Data Entry'!BI273</f>
        <v>0</v>
      </c>
      <c r="BA244" s="42">
        <f>'Data Entry'!BJ273</f>
        <v>0</v>
      </c>
      <c r="BB244" s="42">
        <f>'Data Entry'!BK273</f>
        <v>0</v>
      </c>
      <c r="BC244" s="291">
        <f t="shared" si="58"/>
        <v>0</v>
      </c>
      <c r="BD244" s="42">
        <f>'Data Entry'!BL273</f>
        <v>0</v>
      </c>
      <c r="BE244" s="42">
        <f>'Data Entry'!BM273</f>
        <v>0</v>
      </c>
      <c r="BF244" s="291">
        <f t="shared" si="59"/>
        <v>0</v>
      </c>
      <c r="BG244" s="305">
        <f t="shared" si="60"/>
        <v>0</v>
      </c>
      <c r="BH244" s="288" t="str">
        <f>IFERROR((BG244*'Data Entry'!$F$18)/'Data Entry'!$E$18,"")</f>
        <v/>
      </c>
      <c r="BI244" s="305">
        <f t="shared" si="61"/>
        <v>0</v>
      </c>
      <c r="BJ244" s="288" t="str">
        <f t="shared" si="62"/>
        <v/>
      </c>
      <c r="BK244" s="307" t="str">
        <f t="shared" si="63"/>
        <v/>
      </c>
    </row>
    <row r="245" spans="1:63" ht="27" x14ac:dyDescent="0.2">
      <c r="A245" s="119" t="str">
        <f>'Data Entry'!D274</f>
        <v>Respondent 0241</v>
      </c>
      <c r="B245" s="52">
        <f>'Data Entry'!AN274</f>
        <v>0</v>
      </c>
      <c r="C245" s="52" t="str">
        <f>'Data Entry'!BX274</f>
        <v/>
      </c>
      <c r="D245" s="42" t="str">
        <f>'Data Entry'!BU274</f>
        <v>No disability</v>
      </c>
      <c r="E245" s="42">
        <f>'Data Entry'!O274</f>
        <v>0</v>
      </c>
      <c r="F245" s="42">
        <f>'Data Entry'!P274</f>
        <v>0</v>
      </c>
      <c r="G245" s="42">
        <f>'Data Entry'!Q274</f>
        <v>0</v>
      </c>
      <c r="H245" s="291">
        <f t="shared" si="48"/>
        <v>0</v>
      </c>
      <c r="I245" s="42">
        <f>'Data Entry'!R274</f>
        <v>0</v>
      </c>
      <c r="J245" s="42">
        <f>'Data Entry'!S274</f>
        <v>0</v>
      </c>
      <c r="K245" s="42">
        <f>'Data Entry'!T274</f>
        <v>0</v>
      </c>
      <c r="L245" s="42">
        <f>'Data Entry'!U274</f>
        <v>0</v>
      </c>
      <c r="M245" s="291">
        <f t="shared" si="52"/>
        <v>0</v>
      </c>
      <c r="N245" s="42">
        <f>'Data Entry'!V274</f>
        <v>0</v>
      </c>
      <c r="O245" s="42">
        <f>'Data Entry'!W274</f>
        <v>0</v>
      </c>
      <c r="P245" s="291">
        <f t="shared" si="53"/>
        <v>0</v>
      </c>
      <c r="Q245" s="42">
        <f>'Data Entry'!X274</f>
        <v>0</v>
      </c>
      <c r="R245" s="42">
        <f>'Data Entry'!Y274</f>
        <v>0</v>
      </c>
      <c r="S245" s="42">
        <f>'Data Entry'!Z274</f>
        <v>0</v>
      </c>
      <c r="T245" s="291">
        <f t="shared" si="49"/>
        <v>0</v>
      </c>
      <c r="U245" s="42">
        <f>'Data Entry'!AA274</f>
        <v>0</v>
      </c>
      <c r="V245" s="42">
        <f>'Data Entry'!AB274</f>
        <v>0</v>
      </c>
      <c r="W245" s="42">
        <f>'Data Entry'!AC274</f>
        <v>0</v>
      </c>
      <c r="X245" s="42">
        <f>'Data Entry'!AD274</f>
        <v>0</v>
      </c>
      <c r="Y245" s="291">
        <f t="shared" si="54"/>
        <v>0</v>
      </c>
      <c r="Z245" s="42">
        <f>'Data Entry'!AE274</f>
        <v>0</v>
      </c>
      <c r="AA245" s="42">
        <f>'Data Entry'!AF274</f>
        <v>0</v>
      </c>
      <c r="AB245" s="291">
        <f t="shared" si="55"/>
        <v>0</v>
      </c>
      <c r="AC245" s="42">
        <f>'Data Entry'!AH274</f>
        <v>0</v>
      </c>
      <c r="AD245" s="42">
        <f>'Data Entry'!AI274</f>
        <v>0</v>
      </c>
      <c r="AE245" s="42">
        <f>'Data Entry'!AJ274</f>
        <v>0</v>
      </c>
      <c r="AF245" s="42">
        <f>'Data Entry'!AK274</f>
        <v>0</v>
      </c>
      <c r="AG245" s="42">
        <f>'Data Entry'!AL274</f>
        <v>0</v>
      </c>
      <c r="AH245" s="42">
        <f>'Data Entry'!AM274</f>
        <v>0</v>
      </c>
      <c r="AI245" s="42">
        <f>'Data Entry'!AV274</f>
        <v>0</v>
      </c>
      <c r="AJ245" s="42">
        <f>'Data Entry'!AW274</f>
        <v>0</v>
      </c>
      <c r="AK245" s="42">
        <f>'Data Entry'!AX274</f>
        <v>0</v>
      </c>
      <c r="AL245" s="291">
        <f t="shared" si="50"/>
        <v>0</v>
      </c>
      <c r="AM245" s="42">
        <f>'Data Entry'!AY274</f>
        <v>0</v>
      </c>
      <c r="AN245" s="42">
        <f>'Data Entry'!AZ274</f>
        <v>0</v>
      </c>
      <c r="AO245" s="42">
        <f>'Data Entry'!BA274</f>
        <v>0</v>
      </c>
      <c r="AP245" s="42">
        <f>'Data Entry'!BB274</f>
        <v>0</v>
      </c>
      <c r="AQ245" s="291">
        <f t="shared" si="56"/>
        <v>0</v>
      </c>
      <c r="AR245" s="42">
        <f>'Data Entry'!BC274</f>
        <v>0</v>
      </c>
      <c r="AS245" s="42">
        <f>'Data Entry'!BD274</f>
        <v>0</v>
      </c>
      <c r="AT245" s="291">
        <f t="shared" si="57"/>
        <v>0</v>
      </c>
      <c r="AU245" s="42">
        <f>'Data Entry'!BE274</f>
        <v>0</v>
      </c>
      <c r="AV245" s="42">
        <f>'Data Entry'!BF274</f>
        <v>0</v>
      </c>
      <c r="AW245" s="42">
        <f>'Data Entry'!BG274</f>
        <v>0</v>
      </c>
      <c r="AX245" s="291">
        <f t="shared" si="51"/>
        <v>0</v>
      </c>
      <c r="AY245" s="42">
        <f>'Data Entry'!BH274</f>
        <v>0</v>
      </c>
      <c r="AZ245" s="42">
        <f>'Data Entry'!BI274</f>
        <v>0</v>
      </c>
      <c r="BA245" s="42">
        <f>'Data Entry'!BJ274</f>
        <v>0</v>
      </c>
      <c r="BB245" s="42">
        <f>'Data Entry'!BK274</f>
        <v>0</v>
      </c>
      <c r="BC245" s="291">
        <f t="shared" si="58"/>
        <v>0</v>
      </c>
      <c r="BD245" s="42">
        <f>'Data Entry'!BL274</f>
        <v>0</v>
      </c>
      <c r="BE245" s="42">
        <f>'Data Entry'!BM274</f>
        <v>0</v>
      </c>
      <c r="BF245" s="291">
        <f t="shared" si="59"/>
        <v>0</v>
      </c>
      <c r="BG245" s="305">
        <f t="shared" si="60"/>
        <v>0</v>
      </c>
      <c r="BH245" s="288" t="str">
        <f>IFERROR((BG245*'Data Entry'!$F$18)/'Data Entry'!$E$18,"")</f>
        <v/>
      </c>
      <c r="BI245" s="305">
        <f t="shared" si="61"/>
        <v>0</v>
      </c>
      <c r="BJ245" s="288" t="str">
        <f t="shared" si="62"/>
        <v/>
      </c>
      <c r="BK245" s="307" t="str">
        <f t="shared" si="63"/>
        <v/>
      </c>
    </row>
    <row r="246" spans="1:63" ht="27" x14ac:dyDescent="0.2">
      <c r="A246" s="119" t="str">
        <f>'Data Entry'!D275</f>
        <v>Respondent 0242</v>
      </c>
      <c r="B246" s="52">
        <f>'Data Entry'!AN275</f>
        <v>0</v>
      </c>
      <c r="C246" s="52" t="str">
        <f>'Data Entry'!BX275</f>
        <v/>
      </c>
      <c r="D246" s="42" t="str">
        <f>'Data Entry'!BU275</f>
        <v>No disability</v>
      </c>
      <c r="E246" s="42">
        <f>'Data Entry'!O275</f>
        <v>0</v>
      </c>
      <c r="F246" s="42">
        <f>'Data Entry'!P275</f>
        <v>0</v>
      </c>
      <c r="G246" s="42">
        <f>'Data Entry'!Q275</f>
        <v>0</v>
      </c>
      <c r="H246" s="291">
        <f t="shared" si="48"/>
        <v>0</v>
      </c>
      <c r="I246" s="42">
        <f>'Data Entry'!R275</f>
        <v>0</v>
      </c>
      <c r="J246" s="42">
        <f>'Data Entry'!S275</f>
        <v>0</v>
      </c>
      <c r="K246" s="42">
        <f>'Data Entry'!T275</f>
        <v>0</v>
      </c>
      <c r="L246" s="42">
        <f>'Data Entry'!U275</f>
        <v>0</v>
      </c>
      <c r="M246" s="291">
        <f t="shared" si="52"/>
        <v>0</v>
      </c>
      <c r="N246" s="42">
        <f>'Data Entry'!V275</f>
        <v>0</v>
      </c>
      <c r="O246" s="42">
        <f>'Data Entry'!W275</f>
        <v>0</v>
      </c>
      <c r="P246" s="291">
        <f t="shared" si="53"/>
        <v>0</v>
      </c>
      <c r="Q246" s="42">
        <f>'Data Entry'!X275</f>
        <v>0</v>
      </c>
      <c r="R246" s="42">
        <f>'Data Entry'!Y275</f>
        <v>0</v>
      </c>
      <c r="S246" s="42">
        <f>'Data Entry'!Z275</f>
        <v>0</v>
      </c>
      <c r="T246" s="291">
        <f t="shared" si="49"/>
        <v>0</v>
      </c>
      <c r="U246" s="42">
        <f>'Data Entry'!AA275</f>
        <v>0</v>
      </c>
      <c r="V246" s="42">
        <f>'Data Entry'!AB275</f>
        <v>0</v>
      </c>
      <c r="W246" s="42">
        <f>'Data Entry'!AC275</f>
        <v>0</v>
      </c>
      <c r="X246" s="42">
        <f>'Data Entry'!AD275</f>
        <v>0</v>
      </c>
      <c r="Y246" s="291">
        <f t="shared" si="54"/>
        <v>0</v>
      </c>
      <c r="Z246" s="42">
        <f>'Data Entry'!AE275</f>
        <v>0</v>
      </c>
      <c r="AA246" s="42">
        <f>'Data Entry'!AF275</f>
        <v>0</v>
      </c>
      <c r="AB246" s="291">
        <f t="shared" si="55"/>
        <v>0</v>
      </c>
      <c r="AC246" s="42">
        <f>'Data Entry'!AH275</f>
        <v>0</v>
      </c>
      <c r="AD246" s="42">
        <f>'Data Entry'!AI275</f>
        <v>0</v>
      </c>
      <c r="AE246" s="42">
        <f>'Data Entry'!AJ275</f>
        <v>0</v>
      </c>
      <c r="AF246" s="42">
        <f>'Data Entry'!AK275</f>
        <v>0</v>
      </c>
      <c r="AG246" s="42">
        <f>'Data Entry'!AL275</f>
        <v>0</v>
      </c>
      <c r="AH246" s="42">
        <f>'Data Entry'!AM275</f>
        <v>0</v>
      </c>
      <c r="AI246" s="42">
        <f>'Data Entry'!AV275</f>
        <v>0</v>
      </c>
      <c r="AJ246" s="42">
        <f>'Data Entry'!AW275</f>
        <v>0</v>
      </c>
      <c r="AK246" s="42">
        <f>'Data Entry'!AX275</f>
        <v>0</v>
      </c>
      <c r="AL246" s="291">
        <f t="shared" si="50"/>
        <v>0</v>
      </c>
      <c r="AM246" s="42">
        <f>'Data Entry'!AY275</f>
        <v>0</v>
      </c>
      <c r="AN246" s="42">
        <f>'Data Entry'!AZ275</f>
        <v>0</v>
      </c>
      <c r="AO246" s="42">
        <f>'Data Entry'!BA275</f>
        <v>0</v>
      </c>
      <c r="AP246" s="42">
        <f>'Data Entry'!BB275</f>
        <v>0</v>
      </c>
      <c r="AQ246" s="291">
        <f t="shared" si="56"/>
        <v>0</v>
      </c>
      <c r="AR246" s="42">
        <f>'Data Entry'!BC275</f>
        <v>0</v>
      </c>
      <c r="AS246" s="42">
        <f>'Data Entry'!BD275</f>
        <v>0</v>
      </c>
      <c r="AT246" s="291">
        <f t="shared" si="57"/>
        <v>0</v>
      </c>
      <c r="AU246" s="42">
        <f>'Data Entry'!BE275</f>
        <v>0</v>
      </c>
      <c r="AV246" s="42">
        <f>'Data Entry'!BF275</f>
        <v>0</v>
      </c>
      <c r="AW246" s="42">
        <f>'Data Entry'!BG275</f>
        <v>0</v>
      </c>
      <c r="AX246" s="291">
        <f t="shared" si="51"/>
        <v>0</v>
      </c>
      <c r="AY246" s="42">
        <f>'Data Entry'!BH275</f>
        <v>0</v>
      </c>
      <c r="AZ246" s="42">
        <f>'Data Entry'!BI275</f>
        <v>0</v>
      </c>
      <c r="BA246" s="42">
        <f>'Data Entry'!BJ275</f>
        <v>0</v>
      </c>
      <c r="BB246" s="42">
        <f>'Data Entry'!BK275</f>
        <v>0</v>
      </c>
      <c r="BC246" s="291">
        <f t="shared" si="58"/>
        <v>0</v>
      </c>
      <c r="BD246" s="42">
        <f>'Data Entry'!BL275</f>
        <v>0</v>
      </c>
      <c r="BE246" s="42">
        <f>'Data Entry'!BM275</f>
        <v>0</v>
      </c>
      <c r="BF246" s="291">
        <f t="shared" si="59"/>
        <v>0</v>
      </c>
      <c r="BG246" s="305">
        <f t="shared" si="60"/>
        <v>0</v>
      </c>
      <c r="BH246" s="288" t="str">
        <f>IFERROR((BG246*'Data Entry'!$F$18)/'Data Entry'!$E$18,"")</f>
        <v/>
      </c>
      <c r="BI246" s="305">
        <f t="shared" si="61"/>
        <v>0</v>
      </c>
      <c r="BJ246" s="288" t="str">
        <f t="shared" si="62"/>
        <v/>
      </c>
      <c r="BK246" s="307" t="str">
        <f t="shared" si="63"/>
        <v/>
      </c>
    </row>
    <row r="247" spans="1:63" ht="27" x14ac:dyDescent="0.2">
      <c r="A247" s="119" t="str">
        <f>'Data Entry'!D276</f>
        <v>Respondent 0243</v>
      </c>
      <c r="B247" s="52">
        <f>'Data Entry'!AN276</f>
        <v>0</v>
      </c>
      <c r="C247" s="52" t="str">
        <f>'Data Entry'!BX276</f>
        <v/>
      </c>
      <c r="D247" s="42" t="str">
        <f>'Data Entry'!BU276</f>
        <v>No disability</v>
      </c>
      <c r="E247" s="42">
        <f>'Data Entry'!O276</f>
        <v>0</v>
      </c>
      <c r="F247" s="42">
        <f>'Data Entry'!P276</f>
        <v>0</v>
      </c>
      <c r="G247" s="42">
        <f>'Data Entry'!Q276</f>
        <v>0</v>
      </c>
      <c r="H247" s="291">
        <f t="shared" si="48"/>
        <v>0</v>
      </c>
      <c r="I247" s="42">
        <f>'Data Entry'!R276</f>
        <v>0</v>
      </c>
      <c r="J247" s="42">
        <f>'Data Entry'!S276</f>
        <v>0</v>
      </c>
      <c r="K247" s="42">
        <f>'Data Entry'!T276</f>
        <v>0</v>
      </c>
      <c r="L247" s="42">
        <f>'Data Entry'!U276</f>
        <v>0</v>
      </c>
      <c r="M247" s="291">
        <f t="shared" si="52"/>
        <v>0</v>
      </c>
      <c r="N247" s="42">
        <f>'Data Entry'!V276</f>
        <v>0</v>
      </c>
      <c r="O247" s="42">
        <f>'Data Entry'!W276</f>
        <v>0</v>
      </c>
      <c r="P247" s="291">
        <f t="shared" si="53"/>
        <v>0</v>
      </c>
      <c r="Q247" s="42">
        <f>'Data Entry'!X276</f>
        <v>0</v>
      </c>
      <c r="R247" s="42">
        <f>'Data Entry'!Y276</f>
        <v>0</v>
      </c>
      <c r="S247" s="42">
        <f>'Data Entry'!Z276</f>
        <v>0</v>
      </c>
      <c r="T247" s="291">
        <f t="shared" si="49"/>
        <v>0</v>
      </c>
      <c r="U247" s="42">
        <f>'Data Entry'!AA276</f>
        <v>0</v>
      </c>
      <c r="V247" s="42">
        <f>'Data Entry'!AB276</f>
        <v>0</v>
      </c>
      <c r="W247" s="42">
        <f>'Data Entry'!AC276</f>
        <v>0</v>
      </c>
      <c r="X247" s="42">
        <f>'Data Entry'!AD276</f>
        <v>0</v>
      </c>
      <c r="Y247" s="291">
        <f t="shared" si="54"/>
        <v>0</v>
      </c>
      <c r="Z247" s="42">
        <f>'Data Entry'!AE276</f>
        <v>0</v>
      </c>
      <c r="AA247" s="42">
        <f>'Data Entry'!AF276</f>
        <v>0</v>
      </c>
      <c r="AB247" s="291">
        <f t="shared" si="55"/>
        <v>0</v>
      </c>
      <c r="AC247" s="42">
        <f>'Data Entry'!AH276</f>
        <v>0</v>
      </c>
      <c r="AD247" s="42">
        <f>'Data Entry'!AI276</f>
        <v>0</v>
      </c>
      <c r="AE247" s="42">
        <f>'Data Entry'!AJ276</f>
        <v>0</v>
      </c>
      <c r="AF247" s="42">
        <f>'Data Entry'!AK276</f>
        <v>0</v>
      </c>
      <c r="AG247" s="42">
        <f>'Data Entry'!AL276</f>
        <v>0</v>
      </c>
      <c r="AH247" s="42">
        <f>'Data Entry'!AM276</f>
        <v>0</v>
      </c>
      <c r="AI247" s="42">
        <f>'Data Entry'!AV276</f>
        <v>0</v>
      </c>
      <c r="AJ247" s="42">
        <f>'Data Entry'!AW276</f>
        <v>0</v>
      </c>
      <c r="AK247" s="42">
        <f>'Data Entry'!AX276</f>
        <v>0</v>
      </c>
      <c r="AL247" s="291">
        <f t="shared" si="50"/>
        <v>0</v>
      </c>
      <c r="AM247" s="42">
        <f>'Data Entry'!AY276</f>
        <v>0</v>
      </c>
      <c r="AN247" s="42">
        <f>'Data Entry'!AZ276</f>
        <v>0</v>
      </c>
      <c r="AO247" s="42">
        <f>'Data Entry'!BA276</f>
        <v>0</v>
      </c>
      <c r="AP247" s="42">
        <f>'Data Entry'!BB276</f>
        <v>0</v>
      </c>
      <c r="AQ247" s="291">
        <f t="shared" si="56"/>
        <v>0</v>
      </c>
      <c r="AR247" s="42">
        <f>'Data Entry'!BC276</f>
        <v>0</v>
      </c>
      <c r="AS247" s="42">
        <f>'Data Entry'!BD276</f>
        <v>0</v>
      </c>
      <c r="AT247" s="291">
        <f t="shared" si="57"/>
        <v>0</v>
      </c>
      <c r="AU247" s="42">
        <f>'Data Entry'!BE276</f>
        <v>0</v>
      </c>
      <c r="AV247" s="42">
        <f>'Data Entry'!BF276</f>
        <v>0</v>
      </c>
      <c r="AW247" s="42">
        <f>'Data Entry'!BG276</f>
        <v>0</v>
      </c>
      <c r="AX247" s="291">
        <f t="shared" si="51"/>
        <v>0</v>
      </c>
      <c r="AY247" s="42">
        <f>'Data Entry'!BH276</f>
        <v>0</v>
      </c>
      <c r="AZ247" s="42">
        <f>'Data Entry'!BI276</f>
        <v>0</v>
      </c>
      <c r="BA247" s="42">
        <f>'Data Entry'!BJ276</f>
        <v>0</v>
      </c>
      <c r="BB247" s="42">
        <f>'Data Entry'!BK276</f>
        <v>0</v>
      </c>
      <c r="BC247" s="291">
        <f t="shared" si="58"/>
        <v>0</v>
      </c>
      <c r="BD247" s="42">
        <f>'Data Entry'!BL276</f>
        <v>0</v>
      </c>
      <c r="BE247" s="42">
        <f>'Data Entry'!BM276</f>
        <v>0</v>
      </c>
      <c r="BF247" s="291">
        <f t="shared" si="59"/>
        <v>0</v>
      </c>
      <c r="BG247" s="305">
        <f t="shared" si="60"/>
        <v>0</v>
      </c>
      <c r="BH247" s="288" t="str">
        <f>IFERROR((BG247*'Data Entry'!$F$18)/'Data Entry'!$E$18,"")</f>
        <v/>
      </c>
      <c r="BI247" s="305">
        <f t="shared" si="61"/>
        <v>0</v>
      </c>
      <c r="BJ247" s="288" t="str">
        <f t="shared" si="62"/>
        <v/>
      </c>
      <c r="BK247" s="307" t="str">
        <f t="shared" si="63"/>
        <v/>
      </c>
    </row>
    <row r="248" spans="1:63" ht="27" x14ac:dyDescent="0.2">
      <c r="A248" s="119" t="str">
        <f>'Data Entry'!D277</f>
        <v>Respondent 0244</v>
      </c>
      <c r="B248" s="52">
        <f>'Data Entry'!AN277</f>
        <v>0</v>
      </c>
      <c r="C248" s="52" t="str">
        <f>'Data Entry'!BX277</f>
        <v/>
      </c>
      <c r="D248" s="42" t="str">
        <f>'Data Entry'!BU277</f>
        <v>No disability</v>
      </c>
      <c r="E248" s="42">
        <f>'Data Entry'!O277</f>
        <v>0</v>
      </c>
      <c r="F248" s="42">
        <f>'Data Entry'!P277</f>
        <v>0</v>
      </c>
      <c r="G248" s="42">
        <f>'Data Entry'!Q277</f>
        <v>0</v>
      </c>
      <c r="H248" s="291">
        <f t="shared" si="48"/>
        <v>0</v>
      </c>
      <c r="I248" s="42">
        <f>'Data Entry'!R277</f>
        <v>0</v>
      </c>
      <c r="J248" s="42">
        <f>'Data Entry'!S277</f>
        <v>0</v>
      </c>
      <c r="K248" s="42">
        <f>'Data Entry'!T277</f>
        <v>0</v>
      </c>
      <c r="L248" s="42">
        <f>'Data Entry'!U277</f>
        <v>0</v>
      </c>
      <c r="M248" s="291">
        <f t="shared" si="52"/>
        <v>0</v>
      </c>
      <c r="N248" s="42">
        <f>'Data Entry'!V277</f>
        <v>0</v>
      </c>
      <c r="O248" s="42">
        <f>'Data Entry'!W277</f>
        <v>0</v>
      </c>
      <c r="P248" s="291">
        <f t="shared" si="53"/>
        <v>0</v>
      </c>
      <c r="Q248" s="42">
        <f>'Data Entry'!X277</f>
        <v>0</v>
      </c>
      <c r="R248" s="42">
        <f>'Data Entry'!Y277</f>
        <v>0</v>
      </c>
      <c r="S248" s="42">
        <f>'Data Entry'!Z277</f>
        <v>0</v>
      </c>
      <c r="T248" s="291">
        <f t="shared" si="49"/>
        <v>0</v>
      </c>
      <c r="U248" s="42">
        <f>'Data Entry'!AA277</f>
        <v>0</v>
      </c>
      <c r="V248" s="42">
        <f>'Data Entry'!AB277</f>
        <v>0</v>
      </c>
      <c r="W248" s="42">
        <f>'Data Entry'!AC277</f>
        <v>0</v>
      </c>
      <c r="X248" s="42">
        <f>'Data Entry'!AD277</f>
        <v>0</v>
      </c>
      <c r="Y248" s="291">
        <f t="shared" si="54"/>
        <v>0</v>
      </c>
      <c r="Z248" s="42">
        <f>'Data Entry'!AE277</f>
        <v>0</v>
      </c>
      <c r="AA248" s="42">
        <f>'Data Entry'!AF277</f>
        <v>0</v>
      </c>
      <c r="AB248" s="291">
        <f t="shared" si="55"/>
        <v>0</v>
      </c>
      <c r="AC248" s="42">
        <f>'Data Entry'!AH277</f>
        <v>0</v>
      </c>
      <c r="AD248" s="42">
        <f>'Data Entry'!AI277</f>
        <v>0</v>
      </c>
      <c r="AE248" s="42">
        <f>'Data Entry'!AJ277</f>
        <v>0</v>
      </c>
      <c r="AF248" s="42">
        <f>'Data Entry'!AK277</f>
        <v>0</v>
      </c>
      <c r="AG248" s="42">
        <f>'Data Entry'!AL277</f>
        <v>0</v>
      </c>
      <c r="AH248" s="42">
        <f>'Data Entry'!AM277</f>
        <v>0</v>
      </c>
      <c r="AI248" s="42">
        <f>'Data Entry'!AV277</f>
        <v>0</v>
      </c>
      <c r="AJ248" s="42">
        <f>'Data Entry'!AW277</f>
        <v>0</v>
      </c>
      <c r="AK248" s="42">
        <f>'Data Entry'!AX277</f>
        <v>0</v>
      </c>
      <c r="AL248" s="291">
        <f t="shared" si="50"/>
        <v>0</v>
      </c>
      <c r="AM248" s="42">
        <f>'Data Entry'!AY277</f>
        <v>0</v>
      </c>
      <c r="AN248" s="42">
        <f>'Data Entry'!AZ277</f>
        <v>0</v>
      </c>
      <c r="AO248" s="42">
        <f>'Data Entry'!BA277</f>
        <v>0</v>
      </c>
      <c r="AP248" s="42">
        <f>'Data Entry'!BB277</f>
        <v>0</v>
      </c>
      <c r="AQ248" s="291">
        <f t="shared" si="56"/>
        <v>0</v>
      </c>
      <c r="AR248" s="42">
        <f>'Data Entry'!BC277</f>
        <v>0</v>
      </c>
      <c r="AS248" s="42">
        <f>'Data Entry'!BD277</f>
        <v>0</v>
      </c>
      <c r="AT248" s="291">
        <f t="shared" si="57"/>
        <v>0</v>
      </c>
      <c r="AU248" s="42">
        <f>'Data Entry'!BE277</f>
        <v>0</v>
      </c>
      <c r="AV248" s="42">
        <f>'Data Entry'!BF277</f>
        <v>0</v>
      </c>
      <c r="AW248" s="42">
        <f>'Data Entry'!BG277</f>
        <v>0</v>
      </c>
      <c r="AX248" s="291">
        <f t="shared" si="51"/>
        <v>0</v>
      </c>
      <c r="AY248" s="42">
        <f>'Data Entry'!BH277</f>
        <v>0</v>
      </c>
      <c r="AZ248" s="42">
        <f>'Data Entry'!BI277</f>
        <v>0</v>
      </c>
      <c r="BA248" s="42">
        <f>'Data Entry'!BJ277</f>
        <v>0</v>
      </c>
      <c r="BB248" s="42">
        <f>'Data Entry'!BK277</f>
        <v>0</v>
      </c>
      <c r="BC248" s="291">
        <f t="shared" si="58"/>
        <v>0</v>
      </c>
      <c r="BD248" s="42">
        <f>'Data Entry'!BL277</f>
        <v>0</v>
      </c>
      <c r="BE248" s="42">
        <f>'Data Entry'!BM277</f>
        <v>0</v>
      </c>
      <c r="BF248" s="291">
        <f t="shared" si="59"/>
        <v>0</v>
      </c>
      <c r="BG248" s="305">
        <f t="shared" si="60"/>
        <v>0</v>
      </c>
      <c r="BH248" s="288" t="str">
        <f>IFERROR((BG248*'Data Entry'!$F$18)/'Data Entry'!$E$18,"")</f>
        <v/>
      </c>
      <c r="BI248" s="305">
        <f t="shared" si="61"/>
        <v>0</v>
      </c>
      <c r="BJ248" s="288" t="str">
        <f t="shared" si="62"/>
        <v/>
      </c>
      <c r="BK248" s="307" t="str">
        <f t="shared" si="63"/>
        <v/>
      </c>
    </row>
    <row r="249" spans="1:63" ht="27" x14ac:dyDescent="0.2">
      <c r="A249" s="119" t="str">
        <f>'Data Entry'!D278</f>
        <v>Respondent 0245</v>
      </c>
      <c r="B249" s="52">
        <f>'Data Entry'!AN278</f>
        <v>0</v>
      </c>
      <c r="C249" s="52" t="str">
        <f>'Data Entry'!BX278</f>
        <v/>
      </c>
      <c r="D249" s="42" t="str">
        <f>'Data Entry'!BU278</f>
        <v>No disability</v>
      </c>
      <c r="E249" s="42">
        <f>'Data Entry'!O278</f>
        <v>0</v>
      </c>
      <c r="F249" s="42">
        <f>'Data Entry'!P278</f>
        <v>0</v>
      </c>
      <c r="G249" s="42">
        <f>'Data Entry'!Q278</f>
        <v>0</v>
      </c>
      <c r="H249" s="291">
        <f t="shared" si="48"/>
        <v>0</v>
      </c>
      <c r="I249" s="42">
        <f>'Data Entry'!R278</f>
        <v>0</v>
      </c>
      <c r="J249" s="42">
        <f>'Data Entry'!S278</f>
        <v>0</v>
      </c>
      <c r="K249" s="42">
        <f>'Data Entry'!T278</f>
        <v>0</v>
      </c>
      <c r="L249" s="42">
        <f>'Data Entry'!U278</f>
        <v>0</v>
      </c>
      <c r="M249" s="291">
        <f t="shared" si="52"/>
        <v>0</v>
      </c>
      <c r="N249" s="42">
        <f>'Data Entry'!V278</f>
        <v>0</v>
      </c>
      <c r="O249" s="42">
        <f>'Data Entry'!W278</f>
        <v>0</v>
      </c>
      <c r="P249" s="291">
        <f t="shared" si="53"/>
        <v>0</v>
      </c>
      <c r="Q249" s="42">
        <f>'Data Entry'!X278</f>
        <v>0</v>
      </c>
      <c r="R249" s="42">
        <f>'Data Entry'!Y278</f>
        <v>0</v>
      </c>
      <c r="S249" s="42">
        <f>'Data Entry'!Z278</f>
        <v>0</v>
      </c>
      <c r="T249" s="291">
        <f t="shared" si="49"/>
        <v>0</v>
      </c>
      <c r="U249" s="42">
        <f>'Data Entry'!AA278</f>
        <v>0</v>
      </c>
      <c r="V249" s="42">
        <f>'Data Entry'!AB278</f>
        <v>0</v>
      </c>
      <c r="W249" s="42">
        <f>'Data Entry'!AC278</f>
        <v>0</v>
      </c>
      <c r="X249" s="42">
        <f>'Data Entry'!AD278</f>
        <v>0</v>
      </c>
      <c r="Y249" s="291">
        <f t="shared" si="54"/>
        <v>0</v>
      </c>
      <c r="Z249" s="42">
        <f>'Data Entry'!AE278</f>
        <v>0</v>
      </c>
      <c r="AA249" s="42">
        <f>'Data Entry'!AF278</f>
        <v>0</v>
      </c>
      <c r="AB249" s="291">
        <f t="shared" si="55"/>
        <v>0</v>
      </c>
      <c r="AC249" s="42">
        <f>'Data Entry'!AH278</f>
        <v>0</v>
      </c>
      <c r="AD249" s="42">
        <f>'Data Entry'!AI278</f>
        <v>0</v>
      </c>
      <c r="AE249" s="42">
        <f>'Data Entry'!AJ278</f>
        <v>0</v>
      </c>
      <c r="AF249" s="42">
        <f>'Data Entry'!AK278</f>
        <v>0</v>
      </c>
      <c r="AG249" s="42">
        <f>'Data Entry'!AL278</f>
        <v>0</v>
      </c>
      <c r="AH249" s="42">
        <f>'Data Entry'!AM278</f>
        <v>0</v>
      </c>
      <c r="AI249" s="42">
        <f>'Data Entry'!AV278</f>
        <v>0</v>
      </c>
      <c r="AJ249" s="42">
        <f>'Data Entry'!AW278</f>
        <v>0</v>
      </c>
      <c r="AK249" s="42">
        <f>'Data Entry'!AX278</f>
        <v>0</v>
      </c>
      <c r="AL249" s="291">
        <f t="shared" si="50"/>
        <v>0</v>
      </c>
      <c r="AM249" s="42">
        <f>'Data Entry'!AY278</f>
        <v>0</v>
      </c>
      <c r="AN249" s="42">
        <f>'Data Entry'!AZ278</f>
        <v>0</v>
      </c>
      <c r="AO249" s="42">
        <f>'Data Entry'!BA278</f>
        <v>0</v>
      </c>
      <c r="AP249" s="42">
        <f>'Data Entry'!BB278</f>
        <v>0</v>
      </c>
      <c r="AQ249" s="291">
        <f t="shared" si="56"/>
        <v>0</v>
      </c>
      <c r="AR249" s="42">
        <f>'Data Entry'!BC278</f>
        <v>0</v>
      </c>
      <c r="AS249" s="42">
        <f>'Data Entry'!BD278</f>
        <v>0</v>
      </c>
      <c r="AT249" s="291">
        <f t="shared" si="57"/>
        <v>0</v>
      </c>
      <c r="AU249" s="42">
        <f>'Data Entry'!BE278</f>
        <v>0</v>
      </c>
      <c r="AV249" s="42">
        <f>'Data Entry'!BF278</f>
        <v>0</v>
      </c>
      <c r="AW249" s="42">
        <f>'Data Entry'!BG278</f>
        <v>0</v>
      </c>
      <c r="AX249" s="291">
        <f t="shared" si="51"/>
        <v>0</v>
      </c>
      <c r="AY249" s="42">
        <f>'Data Entry'!BH278</f>
        <v>0</v>
      </c>
      <c r="AZ249" s="42">
        <f>'Data Entry'!BI278</f>
        <v>0</v>
      </c>
      <c r="BA249" s="42">
        <f>'Data Entry'!BJ278</f>
        <v>0</v>
      </c>
      <c r="BB249" s="42">
        <f>'Data Entry'!BK278</f>
        <v>0</v>
      </c>
      <c r="BC249" s="291">
        <f t="shared" si="58"/>
        <v>0</v>
      </c>
      <c r="BD249" s="42">
        <f>'Data Entry'!BL278</f>
        <v>0</v>
      </c>
      <c r="BE249" s="42">
        <f>'Data Entry'!BM278</f>
        <v>0</v>
      </c>
      <c r="BF249" s="291">
        <f t="shared" si="59"/>
        <v>0</v>
      </c>
      <c r="BG249" s="305">
        <f t="shared" si="60"/>
        <v>0</v>
      </c>
      <c r="BH249" s="288" t="str">
        <f>IFERROR((BG249*'Data Entry'!$F$18)/'Data Entry'!$E$18,"")</f>
        <v/>
      </c>
      <c r="BI249" s="305">
        <f t="shared" si="61"/>
        <v>0</v>
      </c>
      <c r="BJ249" s="288" t="str">
        <f t="shared" si="62"/>
        <v/>
      </c>
      <c r="BK249" s="307" t="str">
        <f t="shared" si="63"/>
        <v/>
      </c>
    </row>
    <row r="250" spans="1:63" ht="27" x14ac:dyDescent="0.2">
      <c r="A250" s="119" t="str">
        <f>'Data Entry'!D279</f>
        <v>Respondent 0246</v>
      </c>
      <c r="B250" s="52">
        <f>'Data Entry'!AN279</f>
        <v>0</v>
      </c>
      <c r="C250" s="52" t="str">
        <f>'Data Entry'!BX279</f>
        <v/>
      </c>
      <c r="D250" s="42" t="str">
        <f>'Data Entry'!BU279</f>
        <v>No disability</v>
      </c>
      <c r="E250" s="42">
        <f>'Data Entry'!O279</f>
        <v>0</v>
      </c>
      <c r="F250" s="42">
        <f>'Data Entry'!P279</f>
        <v>0</v>
      </c>
      <c r="G250" s="42">
        <f>'Data Entry'!Q279</f>
        <v>0</v>
      </c>
      <c r="H250" s="291">
        <f t="shared" si="48"/>
        <v>0</v>
      </c>
      <c r="I250" s="42">
        <f>'Data Entry'!R279</f>
        <v>0</v>
      </c>
      <c r="J250" s="42">
        <f>'Data Entry'!S279</f>
        <v>0</v>
      </c>
      <c r="K250" s="42">
        <f>'Data Entry'!T279</f>
        <v>0</v>
      </c>
      <c r="L250" s="42">
        <f>'Data Entry'!U279</f>
        <v>0</v>
      </c>
      <c r="M250" s="291">
        <f t="shared" si="52"/>
        <v>0</v>
      </c>
      <c r="N250" s="42">
        <f>'Data Entry'!V279</f>
        <v>0</v>
      </c>
      <c r="O250" s="42">
        <f>'Data Entry'!W279</f>
        <v>0</v>
      </c>
      <c r="P250" s="291">
        <f t="shared" si="53"/>
        <v>0</v>
      </c>
      <c r="Q250" s="42">
        <f>'Data Entry'!X279</f>
        <v>0</v>
      </c>
      <c r="R250" s="42">
        <f>'Data Entry'!Y279</f>
        <v>0</v>
      </c>
      <c r="S250" s="42">
        <f>'Data Entry'!Z279</f>
        <v>0</v>
      </c>
      <c r="T250" s="291">
        <f t="shared" si="49"/>
        <v>0</v>
      </c>
      <c r="U250" s="42">
        <f>'Data Entry'!AA279</f>
        <v>0</v>
      </c>
      <c r="V250" s="42">
        <f>'Data Entry'!AB279</f>
        <v>0</v>
      </c>
      <c r="W250" s="42">
        <f>'Data Entry'!AC279</f>
        <v>0</v>
      </c>
      <c r="X250" s="42">
        <f>'Data Entry'!AD279</f>
        <v>0</v>
      </c>
      <c r="Y250" s="291">
        <f t="shared" si="54"/>
        <v>0</v>
      </c>
      <c r="Z250" s="42">
        <f>'Data Entry'!AE279</f>
        <v>0</v>
      </c>
      <c r="AA250" s="42">
        <f>'Data Entry'!AF279</f>
        <v>0</v>
      </c>
      <c r="AB250" s="291">
        <f t="shared" si="55"/>
        <v>0</v>
      </c>
      <c r="AC250" s="42">
        <f>'Data Entry'!AH279</f>
        <v>0</v>
      </c>
      <c r="AD250" s="42">
        <f>'Data Entry'!AI279</f>
        <v>0</v>
      </c>
      <c r="AE250" s="42">
        <f>'Data Entry'!AJ279</f>
        <v>0</v>
      </c>
      <c r="AF250" s="42">
        <f>'Data Entry'!AK279</f>
        <v>0</v>
      </c>
      <c r="AG250" s="42">
        <f>'Data Entry'!AL279</f>
        <v>0</v>
      </c>
      <c r="AH250" s="42">
        <f>'Data Entry'!AM279</f>
        <v>0</v>
      </c>
      <c r="AI250" s="42">
        <f>'Data Entry'!AV279</f>
        <v>0</v>
      </c>
      <c r="AJ250" s="42">
        <f>'Data Entry'!AW279</f>
        <v>0</v>
      </c>
      <c r="AK250" s="42">
        <f>'Data Entry'!AX279</f>
        <v>0</v>
      </c>
      <c r="AL250" s="291">
        <f t="shared" si="50"/>
        <v>0</v>
      </c>
      <c r="AM250" s="42">
        <f>'Data Entry'!AY279</f>
        <v>0</v>
      </c>
      <c r="AN250" s="42">
        <f>'Data Entry'!AZ279</f>
        <v>0</v>
      </c>
      <c r="AO250" s="42">
        <f>'Data Entry'!BA279</f>
        <v>0</v>
      </c>
      <c r="AP250" s="42">
        <f>'Data Entry'!BB279</f>
        <v>0</v>
      </c>
      <c r="AQ250" s="291">
        <f t="shared" si="56"/>
        <v>0</v>
      </c>
      <c r="AR250" s="42">
        <f>'Data Entry'!BC279</f>
        <v>0</v>
      </c>
      <c r="AS250" s="42">
        <f>'Data Entry'!BD279</f>
        <v>0</v>
      </c>
      <c r="AT250" s="291">
        <f t="shared" si="57"/>
        <v>0</v>
      </c>
      <c r="AU250" s="42">
        <f>'Data Entry'!BE279</f>
        <v>0</v>
      </c>
      <c r="AV250" s="42">
        <f>'Data Entry'!BF279</f>
        <v>0</v>
      </c>
      <c r="AW250" s="42">
        <f>'Data Entry'!BG279</f>
        <v>0</v>
      </c>
      <c r="AX250" s="291">
        <f t="shared" si="51"/>
        <v>0</v>
      </c>
      <c r="AY250" s="42">
        <f>'Data Entry'!BH279</f>
        <v>0</v>
      </c>
      <c r="AZ250" s="42">
        <f>'Data Entry'!BI279</f>
        <v>0</v>
      </c>
      <c r="BA250" s="42">
        <f>'Data Entry'!BJ279</f>
        <v>0</v>
      </c>
      <c r="BB250" s="42">
        <f>'Data Entry'!BK279</f>
        <v>0</v>
      </c>
      <c r="BC250" s="291">
        <f t="shared" si="58"/>
        <v>0</v>
      </c>
      <c r="BD250" s="42">
        <f>'Data Entry'!BL279</f>
        <v>0</v>
      </c>
      <c r="BE250" s="42">
        <f>'Data Entry'!BM279</f>
        <v>0</v>
      </c>
      <c r="BF250" s="291">
        <f t="shared" si="59"/>
        <v>0</v>
      </c>
      <c r="BG250" s="305">
        <f t="shared" si="60"/>
        <v>0</v>
      </c>
      <c r="BH250" s="288" t="str">
        <f>IFERROR((BG250*'Data Entry'!$F$18)/'Data Entry'!$E$18,"")</f>
        <v/>
      </c>
      <c r="BI250" s="305">
        <f t="shared" si="61"/>
        <v>0</v>
      </c>
      <c r="BJ250" s="288" t="str">
        <f t="shared" si="62"/>
        <v/>
      </c>
      <c r="BK250" s="307" t="str">
        <f t="shared" si="63"/>
        <v/>
      </c>
    </row>
    <row r="251" spans="1:63" ht="27" x14ac:dyDescent="0.2">
      <c r="A251" s="119" t="str">
        <f>'Data Entry'!D280</f>
        <v>Respondent 0247</v>
      </c>
      <c r="B251" s="52">
        <f>'Data Entry'!AN280</f>
        <v>0</v>
      </c>
      <c r="C251" s="52" t="str">
        <f>'Data Entry'!BX280</f>
        <v/>
      </c>
      <c r="D251" s="42" t="str">
        <f>'Data Entry'!BU280</f>
        <v>No disability</v>
      </c>
      <c r="E251" s="42">
        <f>'Data Entry'!O280</f>
        <v>0</v>
      </c>
      <c r="F251" s="42">
        <f>'Data Entry'!P280</f>
        <v>0</v>
      </c>
      <c r="G251" s="42">
        <f>'Data Entry'!Q280</f>
        <v>0</v>
      </c>
      <c r="H251" s="291">
        <f t="shared" si="48"/>
        <v>0</v>
      </c>
      <c r="I251" s="42">
        <f>'Data Entry'!R280</f>
        <v>0</v>
      </c>
      <c r="J251" s="42">
        <f>'Data Entry'!S280</f>
        <v>0</v>
      </c>
      <c r="K251" s="42">
        <f>'Data Entry'!T280</f>
        <v>0</v>
      </c>
      <c r="L251" s="42">
        <f>'Data Entry'!U280</f>
        <v>0</v>
      </c>
      <c r="M251" s="291">
        <f t="shared" si="52"/>
        <v>0</v>
      </c>
      <c r="N251" s="42">
        <f>'Data Entry'!V280</f>
        <v>0</v>
      </c>
      <c r="O251" s="42">
        <f>'Data Entry'!W280</f>
        <v>0</v>
      </c>
      <c r="P251" s="291">
        <f t="shared" si="53"/>
        <v>0</v>
      </c>
      <c r="Q251" s="42">
        <f>'Data Entry'!X280</f>
        <v>0</v>
      </c>
      <c r="R251" s="42">
        <f>'Data Entry'!Y280</f>
        <v>0</v>
      </c>
      <c r="S251" s="42">
        <f>'Data Entry'!Z280</f>
        <v>0</v>
      </c>
      <c r="T251" s="291">
        <f t="shared" si="49"/>
        <v>0</v>
      </c>
      <c r="U251" s="42">
        <f>'Data Entry'!AA280</f>
        <v>0</v>
      </c>
      <c r="V251" s="42">
        <f>'Data Entry'!AB280</f>
        <v>0</v>
      </c>
      <c r="W251" s="42">
        <f>'Data Entry'!AC280</f>
        <v>0</v>
      </c>
      <c r="X251" s="42">
        <f>'Data Entry'!AD280</f>
        <v>0</v>
      </c>
      <c r="Y251" s="291">
        <f t="shared" si="54"/>
        <v>0</v>
      </c>
      <c r="Z251" s="42">
        <f>'Data Entry'!AE280</f>
        <v>0</v>
      </c>
      <c r="AA251" s="42">
        <f>'Data Entry'!AF280</f>
        <v>0</v>
      </c>
      <c r="AB251" s="291">
        <f t="shared" si="55"/>
        <v>0</v>
      </c>
      <c r="AC251" s="42">
        <f>'Data Entry'!AH280</f>
        <v>0</v>
      </c>
      <c r="AD251" s="42">
        <f>'Data Entry'!AI280</f>
        <v>0</v>
      </c>
      <c r="AE251" s="42">
        <f>'Data Entry'!AJ280</f>
        <v>0</v>
      </c>
      <c r="AF251" s="42">
        <f>'Data Entry'!AK280</f>
        <v>0</v>
      </c>
      <c r="AG251" s="42">
        <f>'Data Entry'!AL280</f>
        <v>0</v>
      </c>
      <c r="AH251" s="42">
        <f>'Data Entry'!AM280</f>
        <v>0</v>
      </c>
      <c r="AI251" s="42">
        <f>'Data Entry'!AV280</f>
        <v>0</v>
      </c>
      <c r="AJ251" s="42">
        <f>'Data Entry'!AW280</f>
        <v>0</v>
      </c>
      <c r="AK251" s="42">
        <f>'Data Entry'!AX280</f>
        <v>0</v>
      </c>
      <c r="AL251" s="291">
        <f t="shared" si="50"/>
        <v>0</v>
      </c>
      <c r="AM251" s="42">
        <f>'Data Entry'!AY280</f>
        <v>0</v>
      </c>
      <c r="AN251" s="42">
        <f>'Data Entry'!AZ280</f>
        <v>0</v>
      </c>
      <c r="AO251" s="42">
        <f>'Data Entry'!BA280</f>
        <v>0</v>
      </c>
      <c r="AP251" s="42">
        <f>'Data Entry'!BB280</f>
        <v>0</v>
      </c>
      <c r="AQ251" s="291">
        <f t="shared" si="56"/>
        <v>0</v>
      </c>
      <c r="AR251" s="42">
        <f>'Data Entry'!BC280</f>
        <v>0</v>
      </c>
      <c r="AS251" s="42">
        <f>'Data Entry'!BD280</f>
        <v>0</v>
      </c>
      <c r="AT251" s="291">
        <f t="shared" si="57"/>
        <v>0</v>
      </c>
      <c r="AU251" s="42">
        <f>'Data Entry'!BE280</f>
        <v>0</v>
      </c>
      <c r="AV251" s="42">
        <f>'Data Entry'!BF280</f>
        <v>0</v>
      </c>
      <c r="AW251" s="42">
        <f>'Data Entry'!BG280</f>
        <v>0</v>
      </c>
      <c r="AX251" s="291">
        <f t="shared" si="51"/>
        <v>0</v>
      </c>
      <c r="AY251" s="42">
        <f>'Data Entry'!BH280</f>
        <v>0</v>
      </c>
      <c r="AZ251" s="42">
        <f>'Data Entry'!BI280</f>
        <v>0</v>
      </c>
      <c r="BA251" s="42">
        <f>'Data Entry'!BJ280</f>
        <v>0</v>
      </c>
      <c r="BB251" s="42">
        <f>'Data Entry'!BK280</f>
        <v>0</v>
      </c>
      <c r="BC251" s="291">
        <f t="shared" si="58"/>
        <v>0</v>
      </c>
      <c r="BD251" s="42">
        <f>'Data Entry'!BL280</f>
        <v>0</v>
      </c>
      <c r="BE251" s="42">
        <f>'Data Entry'!BM280</f>
        <v>0</v>
      </c>
      <c r="BF251" s="291">
        <f t="shared" si="59"/>
        <v>0</v>
      </c>
      <c r="BG251" s="305">
        <f t="shared" si="60"/>
        <v>0</v>
      </c>
      <c r="BH251" s="288" t="str">
        <f>IFERROR((BG251*'Data Entry'!$F$18)/'Data Entry'!$E$18,"")</f>
        <v/>
      </c>
      <c r="BI251" s="305">
        <f t="shared" si="61"/>
        <v>0</v>
      </c>
      <c r="BJ251" s="288" t="str">
        <f t="shared" si="62"/>
        <v/>
      </c>
      <c r="BK251" s="307" t="str">
        <f t="shared" si="63"/>
        <v/>
      </c>
    </row>
    <row r="252" spans="1:63" ht="27" x14ac:dyDescent="0.2">
      <c r="A252" s="119" t="str">
        <f>'Data Entry'!D281</f>
        <v>Respondent 0248</v>
      </c>
      <c r="B252" s="52">
        <f>'Data Entry'!AN281</f>
        <v>0</v>
      </c>
      <c r="C252" s="52" t="str">
        <f>'Data Entry'!BX281</f>
        <v/>
      </c>
      <c r="D252" s="42" t="str">
        <f>'Data Entry'!BU281</f>
        <v>No disability</v>
      </c>
      <c r="E252" s="42">
        <f>'Data Entry'!O281</f>
        <v>0</v>
      </c>
      <c r="F252" s="42">
        <f>'Data Entry'!P281</f>
        <v>0</v>
      </c>
      <c r="G252" s="42">
        <f>'Data Entry'!Q281</f>
        <v>0</v>
      </c>
      <c r="H252" s="291">
        <f t="shared" si="48"/>
        <v>0</v>
      </c>
      <c r="I252" s="42">
        <f>'Data Entry'!R281</f>
        <v>0</v>
      </c>
      <c r="J252" s="42">
        <f>'Data Entry'!S281</f>
        <v>0</v>
      </c>
      <c r="K252" s="42">
        <f>'Data Entry'!T281</f>
        <v>0</v>
      </c>
      <c r="L252" s="42">
        <f>'Data Entry'!U281</f>
        <v>0</v>
      </c>
      <c r="M252" s="291">
        <f t="shared" si="52"/>
        <v>0</v>
      </c>
      <c r="N252" s="42">
        <f>'Data Entry'!V281</f>
        <v>0</v>
      </c>
      <c r="O252" s="42">
        <f>'Data Entry'!W281</f>
        <v>0</v>
      </c>
      <c r="P252" s="291">
        <f t="shared" si="53"/>
        <v>0</v>
      </c>
      <c r="Q252" s="42">
        <f>'Data Entry'!X281</f>
        <v>0</v>
      </c>
      <c r="R252" s="42">
        <f>'Data Entry'!Y281</f>
        <v>0</v>
      </c>
      <c r="S252" s="42">
        <f>'Data Entry'!Z281</f>
        <v>0</v>
      </c>
      <c r="T252" s="291">
        <f t="shared" si="49"/>
        <v>0</v>
      </c>
      <c r="U252" s="42">
        <f>'Data Entry'!AA281</f>
        <v>0</v>
      </c>
      <c r="V252" s="42">
        <f>'Data Entry'!AB281</f>
        <v>0</v>
      </c>
      <c r="W252" s="42">
        <f>'Data Entry'!AC281</f>
        <v>0</v>
      </c>
      <c r="X252" s="42">
        <f>'Data Entry'!AD281</f>
        <v>0</v>
      </c>
      <c r="Y252" s="291">
        <f t="shared" si="54"/>
        <v>0</v>
      </c>
      <c r="Z252" s="42">
        <f>'Data Entry'!AE281</f>
        <v>0</v>
      </c>
      <c r="AA252" s="42">
        <f>'Data Entry'!AF281</f>
        <v>0</v>
      </c>
      <c r="AB252" s="291">
        <f t="shared" si="55"/>
        <v>0</v>
      </c>
      <c r="AC252" s="42">
        <f>'Data Entry'!AH281</f>
        <v>0</v>
      </c>
      <c r="AD252" s="42">
        <f>'Data Entry'!AI281</f>
        <v>0</v>
      </c>
      <c r="AE252" s="42">
        <f>'Data Entry'!AJ281</f>
        <v>0</v>
      </c>
      <c r="AF252" s="42">
        <f>'Data Entry'!AK281</f>
        <v>0</v>
      </c>
      <c r="AG252" s="42">
        <f>'Data Entry'!AL281</f>
        <v>0</v>
      </c>
      <c r="AH252" s="42">
        <f>'Data Entry'!AM281</f>
        <v>0</v>
      </c>
      <c r="AI252" s="42">
        <f>'Data Entry'!AV281</f>
        <v>0</v>
      </c>
      <c r="AJ252" s="42">
        <f>'Data Entry'!AW281</f>
        <v>0</v>
      </c>
      <c r="AK252" s="42">
        <f>'Data Entry'!AX281</f>
        <v>0</v>
      </c>
      <c r="AL252" s="291">
        <f t="shared" si="50"/>
        <v>0</v>
      </c>
      <c r="AM252" s="42">
        <f>'Data Entry'!AY281</f>
        <v>0</v>
      </c>
      <c r="AN252" s="42">
        <f>'Data Entry'!AZ281</f>
        <v>0</v>
      </c>
      <c r="AO252" s="42">
        <f>'Data Entry'!BA281</f>
        <v>0</v>
      </c>
      <c r="AP252" s="42">
        <f>'Data Entry'!BB281</f>
        <v>0</v>
      </c>
      <c r="AQ252" s="291">
        <f t="shared" si="56"/>
        <v>0</v>
      </c>
      <c r="AR252" s="42">
        <f>'Data Entry'!BC281</f>
        <v>0</v>
      </c>
      <c r="AS252" s="42">
        <f>'Data Entry'!BD281</f>
        <v>0</v>
      </c>
      <c r="AT252" s="291">
        <f t="shared" si="57"/>
        <v>0</v>
      </c>
      <c r="AU252" s="42">
        <f>'Data Entry'!BE281</f>
        <v>0</v>
      </c>
      <c r="AV252" s="42">
        <f>'Data Entry'!BF281</f>
        <v>0</v>
      </c>
      <c r="AW252" s="42">
        <f>'Data Entry'!BG281</f>
        <v>0</v>
      </c>
      <c r="AX252" s="291">
        <f t="shared" si="51"/>
        <v>0</v>
      </c>
      <c r="AY252" s="42">
        <f>'Data Entry'!BH281</f>
        <v>0</v>
      </c>
      <c r="AZ252" s="42">
        <f>'Data Entry'!BI281</f>
        <v>0</v>
      </c>
      <c r="BA252" s="42">
        <f>'Data Entry'!BJ281</f>
        <v>0</v>
      </c>
      <c r="BB252" s="42">
        <f>'Data Entry'!BK281</f>
        <v>0</v>
      </c>
      <c r="BC252" s="291">
        <f t="shared" si="58"/>
        <v>0</v>
      </c>
      <c r="BD252" s="42">
        <f>'Data Entry'!BL281</f>
        <v>0</v>
      </c>
      <c r="BE252" s="42">
        <f>'Data Entry'!BM281</f>
        <v>0</v>
      </c>
      <c r="BF252" s="291">
        <f t="shared" si="59"/>
        <v>0</v>
      </c>
      <c r="BG252" s="305">
        <f t="shared" si="60"/>
        <v>0</v>
      </c>
      <c r="BH252" s="288" t="str">
        <f>IFERROR((BG252*'Data Entry'!$F$18)/'Data Entry'!$E$18,"")</f>
        <v/>
      </c>
      <c r="BI252" s="305">
        <f t="shared" si="61"/>
        <v>0</v>
      </c>
      <c r="BJ252" s="288" t="str">
        <f t="shared" si="62"/>
        <v/>
      </c>
      <c r="BK252" s="307" t="str">
        <f t="shared" si="63"/>
        <v/>
      </c>
    </row>
    <row r="253" spans="1:63" ht="27" x14ac:dyDescent="0.2">
      <c r="A253" s="119" t="str">
        <f>'Data Entry'!D282</f>
        <v>Respondent 0249</v>
      </c>
      <c r="B253" s="52">
        <f>'Data Entry'!AN282</f>
        <v>0</v>
      </c>
      <c r="C253" s="52" t="str">
        <f>'Data Entry'!BX282</f>
        <v/>
      </c>
      <c r="D253" s="42" t="str">
        <f>'Data Entry'!BU282</f>
        <v>No disability</v>
      </c>
      <c r="E253" s="42">
        <f>'Data Entry'!O282</f>
        <v>0</v>
      </c>
      <c r="F253" s="42">
        <f>'Data Entry'!P282</f>
        <v>0</v>
      </c>
      <c r="G253" s="42">
        <f>'Data Entry'!Q282</f>
        <v>0</v>
      </c>
      <c r="H253" s="291">
        <f t="shared" si="48"/>
        <v>0</v>
      </c>
      <c r="I253" s="42">
        <f>'Data Entry'!R282</f>
        <v>0</v>
      </c>
      <c r="J253" s="42">
        <f>'Data Entry'!S282</f>
        <v>0</v>
      </c>
      <c r="K253" s="42">
        <f>'Data Entry'!T282</f>
        <v>0</v>
      </c>
      <c r="L253" s="42">
        <f>'Data Entry'!U282</f>
        <v>0</v>
      </c>
      <c r="M253" s="291">
        <f t="shared" si="52"/>
        <v>0</v>
      </c>
      <c r="N253" s="42">
        <f>'Data Entry'!V282</f>
        <v>0</v>
      </c>
      <c r="O253" s="42">
        <f>'Data Entry'!W282</f>
        <v>0</v>
      </c>
      <c r="P253" s="291">
        <f t="shared" si="53"/>
        <v>0</v>
      </c>
      <c r="Q253" s="42">
        <f>'Data Entry'!X282</f>
        <v>0</v>
      </c>
      <c r="R253" s="42">
        <f>'Data Entry'!Y282</f>
        <v>0</v>
      </c>
      <c r="S253" s="42">
        <f>'Data Entry'!Z282</f>
        <v>0</v>
      </c>
      <c r="T253" s="291">
        <f t="shared" si="49"/>
        <v>0</v>
      </c>
      <c r="U253" s="42">
        <f>'Data Entry'!AA282</f>
        <v>0</v>
      </c>
      <c r="V253" s="42">
        <f>'Data Entry'!AB282</f>
        <v>0</v>
      </c>
      <c r="W253" s="42">
        <f>'Data Entry'!AC282</f>
        <v>0</v>
      </c>
      <c r="X253" s="42">
        <f>'Data Entry'!AD282</f>
        <v>0</v>
      </c>
      <c r="Y253" s="291">
        <f t="shared" si="54"/>
        <v>0</v>
      </c>
      <c r="Z253" s="42">
        <f>'Data Entry'!AE282</f>
        <v>0</v>
      </c>
      <c r="AA253" s="42">
        <f>'Data Entry'!AF282</f>
        <v>0</v>
      </c>
      <c r="AB253" s="291">
        <f t="shared" si="55"/>
        <v>0</v>
      </c>
      <c r="AC253" s="42">
        <f>'Data Entry'!AH282</f>
        <v>0</v>
      </c>
      <c r="AD253" s="42">
        <f>'Data Entry'!AI282</f>
        <v>0</v>
      </c>
      <c r="AE253" s="42">
        <f>'Data Entry'!AJ282</f>
        <v>0</v>
      </c>
      <c r="AF253" s="42">
        <f>'Data Entry'!AK282</f>
        <v>0</v>
      </c>
      <c r="AG253" s="42">
        <f>'Data Entry'!AL282</f>
        <v>0</v>
      </c>
      <c r="AH253" s="42">
        <f>'Data Entry'!AM282</f>
        <v>0</v>
      </c>
      <c r="AI253" s="42">
        <f>'Data Entry'!AV282</f>
        <v>0</v>
      </c>
      <c r="AJ253" s="42">
        <f>'Data Entry'!AW282</f>
        <v>0</v>
      </c>
      <c r="AK253" s="42">
        <f>'Data Entry'!AX282</f>
        <v>0</v>
      </c>
      <c r="AL253" s="291">
        <f t="shared" si="50"/>
        <v>0</v>
      </c>
      <c r="AM253" s="42">
        <f>'Data Entry'!AY282</f>
        <v>0</v>
      </c>
      <c r="AN253" s="42">
        <f>'Data Entry'!AZ282</f>
        <v>0</v>
      </c>
      <c r="AO253" s="42">
        <f>'Data Entry'!BA282</f>
        <v>0</v>
      </c>
      <c r="AP253" s="42">
        <f>'Data Entry'!BB282</f>
        <v>0</v>
      </c>
      <c r="AQ253" s="291">
        <f t="shared" si="56"/>
        <v>0</v>
      </c>
      <c r="AR253" s="42">
        <f>'Data Entry'!BC282</f>
        <v>0</v>
      </c>
      <c r="AS253" s="42">
        <f>'Data Entry'!BD282</f>
        <v>0</v>
      </c>
      <c r="AT253" s="291">
        <f t="shared" si="57"/>
        <v>0</v>
      </c>
      <c r="AU253" s="42">
        <f>'Data Entry'!BE282</f>
        <v>0</v>
      </c>
      <c r="AV253" s="42">
        <f>'Data Entry'!BF282</f>
        <v>0</v>
      </c>
      <c r="AW253" s="42">
        <f>'Data Entry'!BG282</f>
        <v>0</v>
      </c>
      <c r="AX253" s="291">
        <f t="shared" si="51"/>
        <v>0</v>
      </c>
      <c r="AY253" s="42">
        <f>'Data Entry'!BH282</f>
        <v>0</v>
      </c>
      <c r="AZ253" s="42">
        <f>'Data Entry'!BI282</f>
        <v>0</v>
      </c>
      <c r="BA253" s="42">
        <f>'Data Entry'!BJ282</f>
        <v>0</v>
      </c>
      <c r="BB253" s="42">
        <f>'Data Entry'!BK282</f>
        <v>0</v>
      </c>
      <c r="BC253" s="291">
        <f t="shared" si="58"/>
        <v>0</v>
      </c>
      <c r="BD253" s="42">
        <f>'Data Entry'!BL282</f>
        <v>0</v>
      </c>
      <c r="BE253" s="42">
        <f>'Data Entry'!BM282</f>
        <v>0</v>
      </c>
      <c r="BF253" s="291">
        <f t="shared" si="59"/>
        <v>0</v>
      </c>
      <c r="BG253" s="305">
        <f t="shared" si="60"/>
        <v>0</v>
      </c>
      <c r="BH253" s="288" t="str">
        <f>IFERROR((BG253*'Data Entry'!$F$18)/'Data Entry'!$E$18,"")</f>
        <v/>
      </c>
      <c r="BI253" s="305">
        <f t="shared" si="61"/>
        <v>0</v>
      </c>
      <c r="BJ253" s="288" t="str">
        <f t="shared" si="62"/>
        <v/>
      </c>
      <c r="BK253" s="307" t="str">
        <f t="shared" si="63"/>
        <v/>
      </c>
    </row>
    <row r="254" spans="1:63" ht="27" x14ac:dyDescent="0.2">
      <c r="A254" s="119" t="str">
        <f>'Data Entry'!D283</f>
        <v>Respondent 0250</v>
      </c>
      <c r="B254" s="52">
        <f>'Data Entry'!AN283</f>
        <v>0</v>
      </c>
      <c r="C254" s="52" t="str">
        <f>'Data Entry'!BX283</f>
        <v/>
      </c>
      <c r="D254" s="42" t="str">
        <f>'Data Entry'!BU283</f>
        <v>No disability</v>
      </c>
      <c r="E254" s="42">
        <f>'Data Entry'!O283</f>
        <v>0</v>
      </c>
      <c r="F254" s="42">
        <f>'Data Entry'!P283</f>
        <v>0</v>
      </c>
      <c r="G254" s="42">
        <f>'Data Entry'!Q283</f>
        <v>0</v>
      </c>
      <c r="H254" s="291">
        <f t="shared" si="48"/>
        <v>0</v>
      </c>
      <c r="I254" s="42">
        <f>'Data Entry'!R283</f>
        <v>0</v>
      </c>
      <c r="J254" s="42">
        <f>'Data Entry'!S283</f>
        <v>0</v>
      </c>
      <c r="K254" s="42">
        <f>'Data Entry'!T283</f>
        <v>0</v>
      </c>
      <c r="L254" s="42">
        <f>'Data Entry'!U283</f>
        <v>0</v>
      </c>
      <c r="M254" s="291">
        <f t="shared" si="52"/>
        <v>0</v>
      </c>
      <c r="N254" s="42">
        <f>'Data Entry'!V283</f>
        <v>0</v>
      </c>
      <c r="O254" s="42">
        <f>'Data Entry'!W283</f>
        <v>0</v>
      </c>
      <c r="P254" s="291">
        <f t="shared" si="53"/>
        <v>0</v>
      </c>
      <c r="Q254" s="42">
        <f>'Data Entry'!X283</f>
        <v>0</v>
      </c>
      <c r="R254" s="42">
        <f>'Data Entry'!Y283</f>
        <v>0</v>
      </c>
      <c r="S254" s="42">
        <f>'Data Entry'!Z283</f>
        <v>0</v>
      </c>
      <c r="T254" s="291">
        <f t="shared" si="49"/>
        <v>0</v>
      </c>
      <c r="U254" s="42">
        <f>'Data Entry'!AA283</f>
        <v>0</v>
      </c>
      <c r="V254" s="42">
        <f>'Data Entry'!AB283</f>
        <v>0</v>
      </c>
      <c r="W254" s="42">
        <f>'Data Entry'!AC283</f>
        <v>0</v>
      </c>
      <c r="X254" s="42">
        <f>'Data Entry'!AD283</f>
        <v>0</v>
      </c>
      <c r="Y254" s="291">
        <f t="shared" si="54"/>
        <v>0</v>
      </c>
      <c r="Z254" s="42">
        <f>'Data Entry'!AE283</f>
        <v>0</v>
      </c>
      <c r="AA254" s="42">
        <f>'Data Entry'!AF283</f>
        <v>0</v>
      </c>
      <c r="AB254" s="291">
        <f t="shared" si="55"/>
        <v>0</v>
      </c>
      <c r="AC254" s="42">
        <f>'Data Entry'!AH283</f>
        <v>0</v>
      </c>
      <c r="AD254" s="42">
        <f>'Data Entry'!AI283</f>
        <v>0</v>
      </c>
      <c r="AE254" s="42">
        <f>'Data Entry'!AJ283</f>
        <v>0</v>
      </c>
      <c r="AF254" s="42">
        <f>'Data Entry'!AK283</f>
        <v>0</v>
      </c>
      <c r="AG254" s="42">
        <f>'Data Entry'!AL283</f>
        <v>0</v>
      </c>
      <c r="AH254" s="42">
        <f>'Data Entry'!AM283</f>
        <v>0</v>
      </c>
      <c r="AI254" s="42">
        <f>'Data Entry'!AV283</f>
        <v>0</v>
      </c>
      <c r="AJ254" s="42">
        <f>'Data Entry'!AW283</f>
        <v>0</v>
      </c>
      <c r="AK254" s="42">
        <f>'Data Entry'!AX283</f>
        <v>0</v>
      </c>
      <c r="AL254" s="291">
        <f t="shared" si="50"/>
        <v>0</v>
      </c>
      <c r="AM254" s="42">
        <f>'Data Entry'!AY283</f>
        <v>0</v>
      </c>
      <c r="AN254" s="42">
        <f>'Data Entry'!AZ283</f>
        <v>0</v>
      </c>
      <c r="AO254" s="42">
        <f>'Data Entry'!BA283</f>
        <v>0</v>
      </c>
      <c r="AP254" s="42">
        <f>'Data Entry'!BB283</f>
        <v>0</v>
      </c>
      <c r="AQ254" s="291">
        <f t="shared" si="56"/>
        <v>0</v>
      </c>
      <c r="AR254" s="42">
        <f>'Data Entry'!BC283</f>
        <v>0</v>
      </c>
      <c r="AS254" s="42">
        <f>'Data Entry'!BD283</f>
        <v>0</v>
      </c>
      <c r="AT254" s="291">
        <f t="shared" si="57"/>
        <v>0</v>
      </c>
      <c r="AU254" s="42">
        <f>'Data Entry'!BE283</f>
        <v>0</v>
      </c>
      <c r="AV254" s="42">
        <f>'Data Entry'!BF283</f>
        <v>0</v>
      </c>
      <c r="AW254" s="42">
        <f>'Data Entry'!BG283</f>
        <v>0</v>
      </c>
      <c r="AX254" s="291">
        <f t="shared" si="51"/>
        <v>0</v>
      </c>
      <c r="AY254" s="42">
        <f>'Data Entry'!BH283</f>
        <v>0</v>
      </c>
      <c r="AZ254" s="42">
        <f>'Data Entry'!BI283</f>
        <v>0</v>
      </c>
      <c r="BA254" s="42">
        <f>'Data Entry'!BJ283</f>
        <v>0</v>
      </c>
      <c r="BB254" s="42">
        <f>'Data Entry'!BK283</f>
        <v>0</v>
      </c>
      <c r="BC254" s="291">
        <f t="shared" si="58"/>
        <v>0</v>
      </c>
      <c r="BD254" s="42">
        <f>'Data Entry'!BL283</f>
        <v>0</v>
      </c>
      <c r="BE254" s="42">
        <f>'Data Entry'!BM283</f>
        <v>0</v>
      </c>
      <c r="BF254" s="291">
        <f t="shared" si="59"/>
        <v>0</v>
      </c>
      <c r="BG254" s="305">
        <f t="shared" si="60"/>
        <v>0</v>
      </c>
      <c r="BH254" s="288" t="str">
        <f>IFERROR((BG254*'Data Entry'!$F$18)/'Data Entry'!$E$18,"")</f>
        <v/>
      </c>
      <c r="BI254" s="305">
        <f t="shared" si="61"/>
        <v>0</v>
      </c>
      <c r="BJ254" s="288" t="str">
        <f t="shared" si="62"/>
        <v/>
      </c>
      <c r="BK254" s="307" t="str">
        <f t="shared" si="63"/>
        <v/>
      </c>
    </row>
    <row r="255" spans="1:63" ht="27" x14ac:dyDescent="0.2">
      <c r="A255" s="119" t="str">
        <f>'Data Entry'!D284</f>
        <v>Respondent 0251</v>
      </c>
      <c r="B255" s="52">
        <f>'Data Entry'!AN284</f>
        <v>0</v>
      </c>
      <c r="C255" s="52" t="str">
        <f>'Data Entry'!BX284</f>
        <v/>
      </c>
      <c r="D255" s="42" t="str">
        <f>'Data Entry'!BU284</f>
        <v>No disability</v>
      </c>
      <c r="E255" s="42">
        <f>'Data Entry'!O284</f>
        <v>0</v>
      </c>
      <c r="F255" s="42">
        <f>'Data Entry'!P284</f>
        <v>0</v>
      </c>
      <c r="G255" s="42">
        <f>'Data Entry'!Q284</f>
        <v>0</v>
      </c>
      <c r="H255" s="291">
        <f t="shared" si="48"/>
        <v>0</v>
      </c>
      <c r="I255" s="42">
        <f>'Data Entry'!R284</f>
        <v>0</v>
      </c>
      <c r="J255" s="42">
        <f>'Data Entry'!S284</f>
        <v>0</v>
      </c>
      <c r="K255" s="42">
        <f>'Data Entry'!T284</f>
        <v>0</v>
      </c>
      <c r="L255" s="42">
        <f>'Data Entry'!U284</f>
        <v>0</v>
      </c>
      <c r="M255" s="291">
        <f t="shared" si="52"/>
        <v>0</v>
      </c>
      <c r="N255" s="42">
        <f>'Data Entry'!V284</f>
        <v>0</v>
      </c>
      <c r="O255" s="42">
        <f>'Data Entry'!W284</f>
        <v>0</v>
      </c>
      <c r="P255" s="291">
        <f t="shared" si="53"/>
        <v>0</v>
      </c>
      <c r="Q255" s="42">
        <f>'Data Entry'!X284</f>
        <v>0</v>
      </c>
      <c r="R255" s="42">
        <f>'Data Entry'!Y284</f>
        <v>0</v>
      </c>
      <c r="S255" s="42">
        <f>'Data Entry'!Z284</f>
        <v>0</v>
      </c>
      <c r="T255" s="291">
        <f t="shared" si="49"/>
        <v>0</v>
      </c>
      <c r="U255" s="42">
        <f>'Data Entry'!AA284</f>
        <v>0</v>
      </c>
      <c r="V255" s="42">
        <f>'Data Entry'!AB284</f>
        <v>0</v>
      </c>
      <c r="W255" s="42">
        <f>'Data Entry'!AC284</f>
        <v>0</v>
      </c>
      <c r="X255" s="42">
        <f>'Data Entry'!AD284</f>
        <v>0</v>
      </c>
      <c r="Y255" s="291">
        <f t="shared" si="54"/>
        <v>0</v>
      </c>
      <c r="Z255" s="42">
        <f>'Data Entry'!AE284</f>
        <v>0</v>
      </c>
      <c r="AA255" s="42">
        <f>'Data Entry'!AF284</f>
        <v>0</v>
      </c>
      <c r="AB255" s="291">
        <f t="shared" si="55"/>
        <v>0</v>
      </c>
      <c r="AC255" s="42">
        <f>'Data Entry'!AH284</f>
        <v>0</v>
      </c>
      <c r="AD255" s="42">
        <f>'Data Entry'!AI284</f>
        <v>0</v>
      </c>
      <c r="AE255" s="42">
        <f>'Data Entry'!AJ284</f>
        <v>0</v>
      </c>
      <c r="AF255" s="42">
        <f>'Data Entry'!AK284</f>
        <v>0</v>
      </c>
      <c r="AG255" s="42">
        <f>'Data Entry'!AL284</f>
        <v>0</v>
      </c>
      <c r="AH255" s="42">
        <f>'Data Entry'!AM284</f>
        <v>0</v>
      </c>
      <c r="AI255" s="42">
        <f>'Data Entry'!AV284</f>
        <v>0</v>
      </c>
      <c r="AJ255" s="42">
        <f>'Data Entry'!AW284</f>
        <v>0</v>
      </c>
      <c r="AK255" s="42">
        <f>'Data Entry'!AX284</f>
        <v>0</v>
      </c>
      <c r="AL255" s="291">
        <f t="shared" si="50"/>
        <v>0</v>
      </c>
      <c r="AM255" s="42">
        <f>'Data Entry'!AY284</f>
        <v>0</v>
      </c>
      <c r="AN255" s="42">
        <f>'Data Entry'!AZ284</f>
        <v>0</v>
      </c>
      <c r="AO255" s="42">
        <f>'Data Entry'!BA284</f>
        <v>0</v>
      </c>
      <c r="AP255" s="42">
        <f>'Data Entry'!BB284</f>
        <v>0</v>
      </c>
      <c r="AQ255" s="291">
        <f t="shared" si="56"/>
        <v>0</v>
      </c>
      <c r="AR255" s="42">
        <f>'Data Entry'!BC284</f>
        <v>0</v>
      </c>
      <c r="AS255" s="42">
        <f>'Data Entry'!BD284</f>
        <v>0</v>
      </c>
      <c r="AT255" s="291">
        <f t="shared" si="57"/>
        <v>0</v>
      </c>
      <c r="AU255" s="42">
        <f>'Data Entry'!BE284</f>
        <v>0</v>
      </c>
      <c r="AV255" s="42">
        <f>'Data Entry'!BF284</f>
        <v>0</v>
      </c>
      <c r="AW255" s="42">
        <f>'Data Entry'!BG284</f>
        <v>0</v>
      </c>
      <c r="AX255" s="291">
        <f t="shared" si="51"/>
        <v>0</v>
      </c>
      <c r="AY255" s="42">
        <f>'Data Entry'!BH284</f>
        <v>0</v>
      </c>
      <c r="AZ255" s="42">
        <f>'Data Entry'!BI284</f>
        <v>0</v>
      </c>
      <c r="BA255" s="42">
        <f>'Data Entry'!BJ284</f>
        <v>0</v>
      </c>
      <c r="BB255" s="42">
        <f>'Data Entry'!BK284</f>
        <v>0</v>
      </c>
      <c r="BC255" s="291">
        <f t="shared" si="58"/>
        <v>0</v>
      </c>
      <c r="BD255" s="42">
        <f>'Data Entry'!BL284</f>
        <v>0</v>
      </c>
      <c r="BE255" s="42">
        <f>'Data Entry'!BM284</f>
        <v>0</v>
      </c>
      <c r="BF255" s="291">
        <f t="shared" si="59"/>
        <v>0</v>
      </c>
      <c r="BG255" s="305">
        <f t="shared" si="60"/>
        <v>0</v>
      </c>
      <c r="BH255" s="288" t="str">
        <f>IFERROR((BG255*'Data Entry'!$F$18)/'Data Entry'!$E$18,"")</f>
        <v/>
      </c>
      <c r="BI255" s="305">
        <f t="shared" si="61"/>
        <v>0</v>
      </c>
      <c r="BJ255" s="288" t="str">
        <f t="shared" si="62"/>
        <v/>
      </c>
      <c r="BK255" s="307" t="str">
        <f t="shared" si="63"/>
        <v/>
      </c>
    </row>
    <row r="256" spans="1:63" ht="27" x14ac:dyDescent="0.2">
      <c r="A256" s="119" t="str">
        <f>'Data Entry'!D285</f>
        <v>Respondent 0252</v>
      </c>
      <c r="B256" s="52">
        <f>'Data Entry'!AN285</f>
        <v>0</v>
      </c>
      <c r="C256" s="52" t="str">
        <f>'Data Entry'!BX285</f>
        <v/>
      </c>
      <c r="D256" s="42" t="str">
        <f>'Data Entry'!BU285</f>
        <v>No disability</v>
      </c>
      <c r="E256" s="42">
        <f>'Data Entry'!O285</f>
        <v>0</v>
      </c>
      <c r="F256" s="42">
        <f>'Data Entry'!P285</f>
        <v>0</v>
      </c>
      <c r="G256" s="42">
        <f>'Data Entry'!Q285</f>
        <v>0</v>
      </c>
      <c r="H256" s="291">
        <f t="shared" si="48"/>
        <v>0</v>
      </c>
      <c r="I256" s="42">
        <f>'Data Entry'!R285</f>
        <v>0</v>
      </c>
      <c r="J256" s="42">
        <f>'Data Entry'!S285</f>
        <v>0</v>
      </c>
      <c r="K256" s="42">
        <f>'Data Entry'!T285</f>
        <v>0</v>
      </c>
      <c r="L256" s="42">
        <f>'Data Entry'!U285</f>
        <v>0</v>
      </c>
      <c r="M256" s="291">
        <f t="shared" si="52"/>
        <v>0</v>
      </c>
      <c r="N256" s="42">
        <f>'Data Entry'!V285</f>
        <v>0</v>
      </c>
      <c r="O256" s="42">
        <f>'Data Entry'!W285</f>
        <v>0</v>
      </c>
      <c r="P256" s="291">
        <f t="shared" si="53"/>
        <v>0</v>
      </c>
      <c r="Q256" s="42">
        <f>'Data Entry'!X285</f>
        <v>0</v>
      </c>
      <c r="R256" s="42">
        <f>'Data Entry'!Y285</f>
        <v>0</v>
      </c>
      <c r="S256" s="42">
        <f>'Data Entry'!Z285</f>
        <v>0</v>
      </c>
      <c r="T256" s="291">
        <f t="shared" si="49"/>
        <v>0</v>
      </c>
      <c r="U256" s="42">
        <f>'Data Entry'!AA285</f>
        <v>0</v>
      </c>
      <c r="V256" s="42">
        <f>'Data Entry'!AB285</f>
        <v>0</v>
      </c>
      <c r="W256" s="42">
        <f>'Data Entry'!AC285</f>
        <v>0</v>
      </c>
      <c r="X256" s="42">
        <f>'Data Entry'!AD285</f>
        <v>0</v>
      </c>
      <c r="Y256" s="291">
        <f t="shared" si="54"/>
        <v>0</v>
      </c>
      <c r="Z256" s="42">
        <f>'Data Entry'!AE285</f>
        <v>0</v>
      </c>
      <c r="AA256" s="42">
        <f>'Data Entry'!AF285</f>
        <v>0</v>
      </c>
      <c r="AB256" s="291">
        <f t="shared" si="55"/>
        <v>0</v>
      </c>
      <c r="AC256" s="42">
        <f>'Data Entry'!AH285</f>
        <v>0</v>
      </c>
      <c r="AD256" s="42">
        <f>'Data Entry'!AI285</f>
        <v>0</v>
      </c>
      <c r="AE256" s="42">
        <f>'Data Entry'!AJ285</f>
        <v>0</v>
      </c>
      <c r="AF256" s="42">
        <f>'Data Entry'!AK285</f>
        <v>0</v>
      </c>
      <c r="AG256" s="42">
        <f>'Data Entry'!AL285</f>
        <v>0</v>
      </c>
      <c r="AH256" s="42">
        <f>'Data Entry'!AM285</f>
        <v>0</v>
      </c>
      <c r="AI256" s="42">
        <f>'Data Entry'!AV285</f>
        <v>0</v>
      </c>
      <c r="AJ256" s="42">
        <f>'Data Entry'!AW285</f>
        <v>0</v>
      </c>
      <c r="AK256" s="42">
        <f>'Data Entry'!AX285</f>
        <v>0</v>
      </c>
      <c r="AL256" s="291">
        <f t="shared" si="50"/>
        <v>0</v>
      </c>
      <c r="AM256" s="42">
        <f>'Data Entry'!AY285</f>
        <v>0</v>
      </c>
      <c r="AN256" s="42">
        <f>'Data Entry'!AZ285</f>
        <v>0</v>
      </c>
      <c r="AO256" s="42">
        <f>'Data Entry'!BA285</f>
        <v>0</v>
      </c>
      <c r="AP256" s="42">
        <f>'Data Entry'!BB285</f>
        <v>0</v>
      </c>
      <c r="AQ256" s="291">
        <f t="shared" si="56"/>
        <v>0</v>
      </c>
      <c r="AR256" s="42">
        <f>'Data Entry'!BC285</f>
        <v>0</v>
      </c>
      <c r="AS256" s="42">
        <f>'Data Entry'!BD285</f>
        <v>0</v>
      </c>
      <c r="AT256" s="291">
        <f t="shared" si="57"/>
        <v>0</v>
      </c>
      <c r="AU256" s="42">
        <f>'Data Entry'!BE285</f>
        <v>0</v>
      </c>
      <c r="AV256" s="42">
        <f>'Data Entry'!BF285</f>
        <v>0</v>
      </c>
      <c r="AW256" s="42">
        <f>'Data Entry'!BG285</f>
        <v>0</v>
      </c>
      <c r="AX256" s="291">
        <f t="shared" si="51"/>
        <v>0</v>
      </c>
      <c r="AY256" s="42">
        <f>'Data Entry'!BH285</f>
        <v>0</v>
      </c>
      <c r="AZ256" s="42">
        <f>'Data Entry'!BI285</f>
        <v>0</v>
      </c>
      <c r="BA256" s="42">
        <f>'Data Entry'!BJ285</f>
        <v>0</v>
      </c>
      <c r="BB256" s="42">
        <f>'Data Entry'!BK285</f>
        <v>0</v>
      </c>
      <c r="BC256" s="291">
        <f t="shared" si="58"/>
        <v>0</v>
      </c>
      <c r="BD256" s="42">
        <f>'Data Entry'!BL285</f>
        <v>0</v>
      </c>
      <c r="BE256" s="42">
        <f>'Data Entry'!BM285</f>
        <v>0</v>
      </c>
      <c r="BF256" s="291">
        <f t="shared" si="59"/>
        <v>0</v>
      </c>
      <c r="BG256" s="305">
        <f t="shared" si="60"/>
        <v>0</v>
      </c>
      <c r="BH256" s="288" t="str">
        <f>IFERROR((BG256*'Data Entry'!$F$18)/'Data Entry'!$E$18,"")</f>
        <v/>
      </c>
      <c r="BI256" s="305">
        <f t="shared" si="61"/>
        <v>0</v>
      </c>
      <c r="BJ256" s="288" t="str">
        <f t="shared" si="62"/>
        <v/>
      </c>
      <c r="BK256" s="307" t="str">
        <f t="shared" si="63"/>
        <v/>
      </c>
    </row>
    <row r="257" spans="1:63" ht="27" x14ac:dyDescent="0.2">
      <c r="A257" s="119" t="str">
        <f>'Data Entry'!D286</f>
        <v>Respondent 0253</v>
      </c>
      <c r="B257" s="52">
        <f>'Data Entry'!AN286</f>
        <v>0</v>
      </c>
      <c r="C257" s="52" t="str">
        <f>'Data Entry'!BX286</f>
        <v/>
      </c>
      <c r="D257" s="42" t="str">
        <f>'Data Entry'!BU286</f>
        <v>No disability</v>
      </c>
      <c r="E257" s="42">
        <f>'Data Entry'!O286</f>
        <v>0</v>
      </c>
      <c r="F257" s="42">
        <f>'Data Entry'!P286</f>
        <v>0</v>
      </c>
      <c r="G257" s="42">
        <f>'Data Entry'!Q286</f>
        <v>0</v>
      </c>
      <c r="H257" s="291">
        <f t="shared" si="48"/>
        <v>0</v>
      </c>
      <c r="I257" s="42">
        <f>'Data Entry'!R286</f>
        <v>0</v>
      </c>
      <c r="J257" s="42">
        <f>'Data Entry'!S286</f>
        <v>0</v>
      </c>
      <c r="K257" s="42">
        <f>'Data Entry'!T286</f>
        <v>0</v>
      </c>
      <c r="L257" s="42">
        <f>'Data Entry'!U286</f>
        <v>0</v>
      </c>
      <c r="M257" s="291">
        <f t="shared" si="52"/>
        <v>0</v>
      </c>
      <c r="N257" s="42">
        <f>'Data Entry'!V286</f>
        <v>0</v>
      </c>
      <c r="O257" s="42">
        <f>'Data Entry'!W286</f>
        <v>0</v>
      </c>
      <c r="P257" s="291">
        <f t="shared" si="53"/>
        <v>0</v>
      </c>
      <c r="Q257" s="42">
        <f>'Data Entry'!X286</f>
        <v>0</v>
      </c>
      <c r="R257" s="42">
        <f>'Data Entry'!Y286</f>
        <v>0</v>
      </c>
      <c r="S257" s="42">
        <f>'Data Entry'!Z286</f>
        <v>0</v>
      </c>
      <c r="T257" s="291">
        <f t="shared" si="49"/>
        <v>0</v>
      </c>
      <c r="U257" s="42">
        <f>'Data Entry'!AA286</f>
        <v>0</v>
      </c>
      <c r="V257" s="42">
        <f>'Data Entry'!AB286</f>
        <v>0</v>
      </c>
      <c r="W257" s="42">
        <f>'Data Entry'!AC286</f>
        <v>0</v>
      </c>
      <c r="X257" s="42">
        <f>'Data Entry'!AD286</f>
        <v>0</v>
      </c>
      <c r="Y257" s="291">
        <f t="shared" si="54"/>
        <v>0</v>
      </c>
      <c r="Z257" s="42">
        <f>'Data Entry'!AE286</f>
        <v>0</v>
      </c>
      <c r="AA257" s="42">
        <f>'Data Entry'!AF286</f>
        <v>0</v>
      </c>
      <c r="AB257" s="291">
        <f t="shared" si="55"/>
        <v>0</v>
      </c>
      <c r="AC257" s="42">
        <f>'Data Entry'!AH286</f>
        <v>0</v>
      </c>
      <c r="AD257" s="42">
        <f>'Data Entry'!AI286</f>
        <v>0</v>
      </c>
      <c r="AE257" s="42">
        <f>'Data Entry'!AJ286</f>
        <v>0</v>
      </c>
      <c r="AF257" s="42">
        <f>'Data Entry'!AK286</f>
        <v>0</v>
      </c>
      <c r="AG257" s="42">
        <f>'Data Entry'!AL286</f>
        <v>0</v>
      </c>
      <c r="AH257" s="42">
        <f>'Data Entry'!AM286</f>
        <v>0</v>
      </c>
      <c r="AI257" s="42">
        <f>'Data Entry'!AV286</f>
        <v>0</v>
      </c>
      <c r="AJ257" s="42">
        <f>'Data Entry'!AW286</f>
        <v>0</v>
      </c>
      <c r="AK257" s="42">
        <f>'Data Entry'!AX286</f>
        <v>0</v>
      </c>
      <c r="AL257" s="291">
        <f t="shared" si="50"/>
        <v>0</v>
      </c>
      <c r="AM257" s="42">
        <f>'Data Entry'!AY286</f>
        <v>0</v>
      </c>
      <c r="AN257" s="42">
        <f>'Data Entry'!AZ286</f>
        <v>0</v>
      </c>
      <c r="AO257" s="42">
        <f>'Data Entry'!BA286</f>
        <v>0</v>
      </c>
      <c r="AP257" s="42">
        <f>'Data Entry'!BB286</f>
        <v>0</v>
      </c>
      <c r="AQ257" s="291">
        <f t="shared" si="56"/>
        <v>0</v>
      </c>
      <c r="AR257" s="42">
        <f>'Data Entry'!BC286</f>
        <v>0</v>
      </c>
      <c r="AS257" s="42">
        <f>'Data Entry'!BD286</f>
        <v>0</v>
      </c>
      <c r="AT257" s="291">
        <f t="shared" si="57"/>
        <v>0</v>
      </c>
      <c r="AU257" s="42">
        <f>'Data Entry'!BE286</f>
        <v>0</v>
      </c>
      <c r="AV257" s="42">
        <f>'Data Entry'!BF286</f>
        <v>0</v>
      </c>
      <c r="AW257" s="42">
        <f>'Data Entry'!BG286</f>
        <v>0</v>
      </c>
      <c r="AX257" s="291">
        <f t="shared" si="51"/>
        <v>0</v>
      </c>
      <c r="AY257" s="42">
        <f>'Data Entry'!BH286</f>
        <v>0</v>
      </c>
      <c r="AZ257" s="42">
        <f>'Data Entry'!BI286</f>
        <v>0</v>
      </c>
      <c r="BA257" s="42">
        <f>'Data Entry'!BJ286</f>
        <v>0</v>
      </c>
      <c r="BB257" s="42">
        <f>'Data Entry'!BK286</f>
        <v>0</v>
      </c>
      <c r="BC257" s="291">
        <f t="shared" si="58"/>
        <v>0</v>
      </c>
      <c r="BD257" s="42">
        <f>'Data Entry'!BL286</f>
        <v>0</v>
      </c>
      <c r="BE257" s="42">
        <f>'Data Entry'!BM286</f>
        <v>0</v>
      </c>
      <c r="BF257" s="291">
        <f t="shared" si="59"/>
        <v>0</v>
      </c>
      <c r="BG257" s="305">
        <f t="shared" si="60"/>
        <v>0</v>
      </c>
      <c r="BH257" s="288" t="str">
        <f>IFERROR((BG257*'Data Entry'!$F$18)/'Data Entry'!$E$18,"")</f>
        <v/>
      </c>
      <c r="BI257" s="305">
        <f t="shared" si="61"/>
        <v>0</v>
      </c>
      <c r="BJ257" s="288" t="str">
        <f t="shared" si="62"/>
        <v/>
      </c>
      <c r="BK257" s="307" t="str">
        <f t="shared" si="63"/>
        <v/>
      </c>
    </row>
    <row r="258" spans="1:63" ht="27" x14ac:dyDescent="0.2">
      <c r="A258" s="119" t="str">
        <f>'Data Entry'!D287</f>
        <v>Respondent 0254</v>
      </c>
      <c r="B258" s="52">
        <f>'Data Entry'!AN287</f>
        <v>0</v>
      </c>
      <c r="C258" s="52" t="str">
        <f>'Data Entry'!BX287</f>
        <v/>
      </c>
      <c r="D258" s="42" t="str">
        <f>'Data Entry'!BU287</f>
        <v>No disability</v>
      </c>
      <c r="E258" s="42">
        <f>'Data Entry'!O287</f>
        <v>0</v>
      </c>
      <c r="F258" s="42">
        <f>'Data Entry'!P287</f>
        <v>0</v>
      </c>
      <c r="G258" s="42">
        <f>'Data Entry'!Q287</f>
        <v>0</v>
      </c>
      <c r="H258" s="291">
        <f t="shared" si="48"/>
        <v>0</v>
      </c>
      <c r="I258" s="42">
        <f>'Data Entry'!R287</f>
        <v>0</v>
      </c>
      <c r="J258" s="42">
        <f>'Data Entry'!S287</f>
        <v>0</v>
      </c>
      <c r="K258" s="42">
        <f>'Data Entry'!T287</f>
        <v>0</v>
      </c>
      <c r="L258" s="42">
        <f>'Data Entry'!U287</f>
        <v>0</v>
      </c>
      <c r="M258" s="291">
        <f t="shared" si="52"/>
        <v>0</v>
      </c>
      <c r="N258" s="42">
        <f>'Data Entry'!V287</f>
        <v>0</v>
      </c>
      <c r="O258" s="42">
        <f>'Data Entry'!W287</f>
        <v>0</v>
      </c>
      <c r="P258" s="291">
        <f t="shared" si="53"/>
        <v>0</v>
      </c>
      <c r="Q258" s="42">
        <f>'Data Entry'!X287</f>
        <v>0</v>
      </c>
      <c r="R258" s="42">
        <f>'Data Entry'!Y287</f>
        <v>0</v>
      </c>
      <c r="S258" s="42">
        <f>'Data Entry'!Z287</f>
        <v>0</v>
      </c>
      <c r="T258" s="291">
        <f t="shared" si="49"/>
        <v>0</v>
      </c>
      <c r="U258" s="42">
        <f>'Data Entry'!AA287</f>
        <v>0</v>
      </c>
      <c r="V258" s="42">
        <f>'Data Entry'!AB287</f>
        <v>0</v>
      </c>
      <c r="W258" s="42">
        <f>'Data Entry'!AC287</f>
        <v>0</v>
      </c>
      <c r="X258" s="42">
        <f>'Data Entry'!AD287</f>
        <v>0</v>
      </c>
      <c r="Y258" s="291">
        <f t="shared" si="54"/>
        <v>0</v>
      </c>
      <c r="Z258" s="42">
        <f>'Data Entry'!AE287</f>
        <v>0</v>
      </c>
      <c r="AA258" s="42">
        <f>'Data Entry'!AF287</f>
        <v>0</v>
      </c>
      <c r="AB258" s="291">
        <f t="shared" si="55"/>
        <v>0</v>
      </c>
      <c r="AC258" s="42">
        <f>'Data Entry'!AH287</f>
        <v>0</v>
      </c>
      <c r="AD258" s="42">
        <f>'Data Entry'!AI287</f>
        <v>0</v>
      </c>
      <c r="AE258" s="42">
        <f>'Data Entry'!AJ287</f>
        <v>0</v>
      </c>
      <c r="AF258" s="42">
        <f>'Data Entry'!AK287</f>
        <v>0</v>
      </c>
      <c r="AG258" s="42">
        <f>'Data Entry'!AL287</f>
        <v>0</v>
      </c>
      <c r="AH258" s="42">
        <f>'Data Entry'!AM287</f>
        <v>0</v>
      </c>
      <c r="AI258" s="42">
        <f>'Data Entry'!AV287</f>
        <v>0</v>
      </c>
      <c r="AJ258" s="42">
        <f>'Data Entry'!AW287</f>
        <v>0</v>
      </c>
      <c r="AK258" s="42">
        <f>'Data Entry'!AX287</f>
        <v>0</v>
      </c>
      <c r="AL258" s="291">
        <f t="shared" si="50"/>
        <v>0</v>
      </c>
      <c r="AM258" s="42">
        <f>'Data Entry'!AY287</f>
        <v>0</v>
      </c>
      <c r="AN258" s="42">
        <f>'Data Entry'!AZ287</f>
        <v>0</v>
      </c>
      <c r="AO258" s="42">
        <f>'Data Entry'!BA287</f>
        <v>0</v>
      </c>
      <c r="AP258" s="42">
        <f>'Data Entry'!BB287</f>
        <v>0</v>
      </c>
      <c r="AQ258" s="291">
        <f t="shared" si="56"/>
        <v>0</v>
      </c>
      <c r="AR258" s="42">
        <f>'Data Entry'!BC287</f>
        <v>0</v>
      </c>
      <c r="AS258" s="42">
        <f>'Data Entry'!BD287</f>
        <v>0</v>
      </c>
      <c r="AT258" s="291">
        <f t="shared" si="57"/>
        <v>0</v>
      </c>
      <c r="AU258" s="42">
        <f>'Data Entry'!BE287</f>
        <v>0</v>
      </c>
      <c r="AV258" s="42">
        <f>'Data Entry'!BF287</f>
        <v>0</v>
      </c>
      <c r="AW258" s="42">
        <f>'Data Entry'!BG287</f>
        <v>0</v>
      </c>
      <c r="AX258" s="291">
        <f t="shared" si="51"/>
        <v>0</v>
      </c>
      <c r="AY258" s="42">
        <f>'Data Entry'!BH287</f>
        <v>0</v>
      </c>
      <c r="AZ258" s="42">
        <f>'Data Entry'!BI287</f>
        <v>0</v>
      </c>
      <c r="BA258" s="42">
        <f>'Data Entry'!BJ287</f>
        <v>0</v>
      </c>
      <c r="BB258" s="42">
        <f>'Data Entry'!BK287</f>
        <v>0</v>
      </c>
      <c r="BC258" s="291">
        <f t="shared" si="58"/>
        <v>0</v>
      </c>
      <c r="BD258" s="42">
        <f>'Data Entry'!BL287</f>
        <v>0</v>
      </c>
      <c r="BE258" s="42">
        <f>'Data Entry'!BM287</f>
        <v>0</v>
      </c>
      <c r="BF258" s="291">
        <f t="shared" si="59"/>
        <v>0</v>
      </c>
      <c r="BG258" s="305">
        <f t="shared" si="60"/>
        <v>0</v>
      </c>
      <c r="BH258" s="288" t="str">
        <f>IFERROR((BG258*'Data Entry'!$F$18)/'Data Entry'!$E$18,"")</f>
        <v/>
      </c>
      <c r="BI258" s="305">
        <f t="shared" si="61"/>
        <v>0</v>
      </c>
      <c r="BJ258" s="288" t="str">
        <f t="shared" si="62"/>
        <v/>
      </c>
      <c r="BK258" s="307" t="str">
        <f t="shared" si="63"/>
        <v/>
      </c>
    </row>
    <row r="259" spans="1:63" ht="27" x14ac:dyDescent="0.2">
      <c r="A259" s="119" t="str">
        <f>'Data Entry'!D288</f>
        <v>Respondent 0255</v>
      </c>
      <c r="B259" s="52">
        <f>'Data Entry'!AN288</f>
        <v>0</v>
      </c>
      <c r="C259" s="52" t="str">
        <f>'Data Entry'!BX288</f>
        <v/>
      </c>
      <c r="D259" s="42" t="str">
        <f>'Data Entry'!BU288</f>
        <v>No disability</v>
      </c>
      <c r="E259" s="42">
        <f>'Data Entry'!O288</f>
        <v>0</v>
      </c>
      <c r="F259" s="42">
        <f>'Data Entry'!P288</f>
        <v>0</v>
      </c>
      <c r="G259" s="42">
        <f>'Data Entry'!Q288</f>
        <v>0</v>
      </c>
      <c r="H259" s="291">
        <f t="shared" si="48"/>
        <v>0</v>
      </c>
      <c r="I259" s="42">
        <f>'Data Entry'!R288</f>
        <v>0</v>
      </c>
      <c r="J259" s="42">
        <f>'Data Entry'!S288</f>
        <v>0</v>
      </c>
      <c r="K259" s="42">
        <f>'Data Entry'!T288</f>
        <v>0</v>
      </c>
      <c r="L259" s="42">
        <f>'Data Entry'!U288</f>
        <v>0</v>
      </c>
      <c r="M259" s="291">
        <f t="shared" si="52"/>
        <v>0</v>
      </c>
      <c r="N259" s="42">
        <f>'Data Entry'!V288</f>
        <v>0</v>
      </c>
      <c r="O259" s="42">
        <f>'Data Entry'!W288</f>
        <v>0</v>
      </c>
      <c r="P259" s="291">
        <f t="shared" si="53"/>
        <v>0</v>
      </c>
      <c r="Q259" s="42">
        <f>'Data Entry'!X288</f>
        <v>0</v>
      </c>
      <c r="R259" s="42">
        <f>'Data Entry'!Y288</f>
        <v>0</v>
      </c>
      <c r="S259" s="42">
        <f>'Data Entry'!Z288</f>
        <v>0</v>
      </c>
      <c r="T259" s="291">
        <f t="shared" si="49"/>
        <v>0</v>
      </c>
      <c r="U259" s="42">
        <f>'Data Entry'!AA288</f>
        <v>0</v>
      </c>
      <c r="V259" s="42">
        <f>'Data Entry'!AB288</f>
        <v>0</v>
      </c>
      <c r="W259" s="42">
        <f>'Data Entry'!AC288</f>
        <v>0</v>
      </c>
      <c r="X259" s="42">
        <f>'Data Entry'!AD288</f>
        <v>0</v>
      </c>
      <c r="Y259" s="291">
        <f t="shared" si="54"/>
        <v>0</v>
      </c>
      <c r="Z259" s="42">
        <f>'Data Entry'!AE288</f>
        <v>0</v>
      </c>
      <c r="AA259" s="42">
        <f>'Data Entry'!AF288</f>
        <v>0</v>
      </c>
      <c r="AB259" s="291">
        <f t="shared" si="55"/>
        <v>0</v>
      </c>
      <c r="AC259" s="42">
        <f>'Data Entry'!AH288</f>
        <v>0</v>
      </c>
      <c r="AD259" s="42">
        <f>'Data Entry'!AI288</f>
        <v>0</v>
      </c>
      <c r="AE259" s="42">
        <f>'Data Entry'!AJ288</f>
        <v>0</v>
      </c>
      <c r="AF259" s="42">
        <f>'Data Entry'!AK288</f>
        <v>0</v>
      </c>
      <c r="AG259" s="42">
        <f>'Data Entry'!AL288</f>
        <v>0</v>
      </c>
      <c r="AH259" s="42">
        <f>'Data Entry'!AM288</f>
        <v>0</v>
      </c>
      <c r="AI259" s="42">
        <f>'Data Entry'!AV288</f>
        <v>0</v>
      </c>
      <c r="AJ259" s="42">
        <f>'Data Entry'!AW288</f>
        <v>0</v>
      </c>
      <c r="AK259" s="42">
        <f>'Data Entry'!AX288</f>
        <v>0</v>
      </c>
      <c r="AL259" s="291">
        <f t="shared" si="50"/>
        <v>0</v>
      </c>
      <c r="AM259" s="42">
        <f>'Data Entry'!AY288</f>
        <v>0</v>
      </c>
      <c r="AN259" s="42">
        <f>'Data Entry'!AZ288</f>
        <v>0</v>
      </c>
      <c r="AO259" s="42">
        <f>'Data Entry'!BA288</f>
        <v>0</v>
      </c>
      <c r="AP259" s="42">
        <f>'Data Entry'!BB288</f>
        <v>0</v>
      </c>
      <c r="AQ259" s="291">
        <f t="shared" si="56"/>
        <v>0</v>
      </c>
      <c r="AR259" s="42">
        <f>'Data Entry'!BC288</f>
        <v>0</v>
      </c>
      <c r="AS259" s="42">
        <f>'Data Entry'!BD288</f>
        <v>0</v>
      </c>
      <c r="AT259" s="291">
        <f t="shared" si="57"/>
        <v>0</v>
      </c>
      <c r="AU259" s="42">
        <f>'Data Entry'!BE288</f>
        <v>0</v>
      </c>
      <c r="AV259" s="42">
        <f>'Data Entry'!BF288</f>
        <v>0</v>
      </c>
      <c r="AW259" s="42">
        <f>'Data Entry'!BG288</f>
        <v>0</v>
      </c>
      <c r="AX259" s="291">
        <f t="shared" si="51"/>
        <v>0</v>
      </c>
      <c r="AY259" s="42">
        <f>'Data Entry'!BH288</f>
        <v>0</v>
      </c>
      <c r="AZ259" s="42">
        <f>'Data Entry'!BI288</f>
        <v>0</v>
      </c>
      <c r="BA259" s="42">
        <f>'Data Entry'!BJ288</f>
        <v>0</v>
      </c>
      <c r="BB259" s="42">
        <f>'Data Entry'!BK288</f>
        <v>0</v>
      </c>
      <c r="BC259" s="291">
        <f t="shared" si="58"/>
        <v>0</v>
      </c>
      <c r="BD259" s="42">
        <f>'Data Entry'!BL288</f>
        <v>0</v>
      </c>
      <c r="BE259" s="42">
        <f>'Data Entry'!BM288</f>
        <v>0</v>
      </c>
      <c r="BF259" s="291">
        <f t="shared" si="59"/>
        <v>0</v>
      </c>
      <c r="BG259" s="305">
        <f t="shared" si="60"/>
        <v>0</v>
      </c>
      <c r="BH259" s="288" t="str">
        <f>IFERROR((BG259*'Data Entry'!$F$18)/'Data Entry'!$E$18,"")</f>
        <v/>
      </c>
      <c r="BI259" s="305">
        <f t="shared" si="61"/>
        <v>0</v>
      </c>
      <c r="BJ259" s="288" t="str">
        <f t="shared" si="62"/>
        <v/>
      </c>
      <c r="BK259" s="307" t="str">
        <f t="shared" si="63"/>
        <v/>
      </c>
    </row>
    <row r="260" spans="1:63" ht="27" x14ac:dyDescent="0.2">
      <c r="A260" s="119" t="str">
        <f>'Data Entry'!D289</f>
        <v>Respondent 0256</v>
      </c>
      <c r="B260" s="52">
        <f>'Data Entry'!AN289</f>
        <v>0</v>
      </c>
      <c r="C260" s="52" t="str">
        <f>'Data Entry'!BX289</f>
        <v/>
      </c>
      <c r="D260" s="42" t="str">
        <f>'Data Entry'!BU289</f>
        <v>No disability</v>
      </c>
      <c r="E260" s="42">
        <f>'Data Entry'!O289</f>
        <v>0</v>
      </c>
      <c r="F260" s="42">
        <f>'Data Entry'!P289</f>
        <v>0</v>
      </c>
      <c r="G260" s="42">
        <f>'Data Entry'!Q289</f>
        <v>0</v>
      </c>
      <c r="H260" s="291">
        <f t="shared" si="48"/>
        <v>0</v>
      </c>
      <c r="I260" s="42">
        <f>'Data Entry'!R289</f>
        <v>0</v>
      </c>
      <c r="J260" s="42">
        <f>'Data Entry'!S289</f>
        <v>0</v>
      </c>
      <c r="K260" s="42">
        <f>'Data Entry'!T289</f>
        <v>0</v>
      </c>
      <c r="L260" s="42">
        <f>'Data Entry'!U289</f>
        <v>0</v>
      </c>
      <c r="M260" s="291">
        <f t="shared" si="52"/>
        <v>0</v>
      </c>
      <c r="N260" s="42">
        <f>'Data Entry'!V289</f>
        <v>0</v>
      </c>
      <c r="O260" s="42">
        <f>'Data Entry'!W289</f>
        <v>0</v>
      </c>
      <c r="P260" s="291">
        <f t="shared" si="53"/>
        <v>0</v>
      </c>
      <c r="Q260" s="42">
        <f>'Data Entry'!X289</f>
        <v>0</v>
      </c>
      <c r="R260" s="42">
        <f>'Data Entry'!Y289</f>
        <v>0</v>
      </c>
      <c r="S260" s="42">
        <f>'Data Entry'!Z289</f>
        <v>0</v>
      </c>
      <c r="T260" s="291">
        <f t="shared" si="49"/>
        <v>0</v>
      </c>
      <c r="U260" s="42">
        <f>'Data Entry'!AA289</f>
        <v>0</v>
      </c>
      <c r="V260" s="42">
        <f>'Data Entry'!AB289</f>
        <v>0</v>
      </c>
      <c r="W260" s="42">
        <f>'Data Entry'!AC289</f>
        <v>0</v>
      </c>
      <c r="X260" s="42">
        <f>'Data Entry'!AD289</f>
        <v>0</v>
      </c>
      <c r="Y260" s="291">
        <f t="shared" si="54"/>
        <v>0</v>
      </c>
      <c r="Z260" s="42">
        <f>'Data Entry'!AE289</f>
        <v>0</v>
      </c>
      <c r="AA260" s="42">
        <f>'Data Entry'!AF289</f>
        <v>0</v>
      </c>
      <c r="AB260" s="291">
        <f t="shared" si="55"/>
        <v>0</v>
      </c>
      <c r="AC260" s="42">
        <f>'Data Entry'!AH289</f>
        <v>0</v>
      </c>
      <c r="AD260" s="42">
        <f>'Data Entry'!AI289</f>
        <v>0</v>
      </c>
      <c r="AE260" s="42">
        <f>'Data Entry'!AJ289</f>
        <v>0</v>
      </c>
      <c r="AF260" s="42">
        <f>'Data Entry'!AK289</f>
        <v>0</v>
      </c>
      <c r="AG260" s="42">
        <f>'Data Entry'!AL289</f>
        <v>0</v>
      </c>
      <c r="AH260" s="42">
        <f>'Data Entry'!AM289</f>
        <v>0</v>
      </c>
      <c r="AI260" s="42">
        <f>'Data Entry'!AV289</f>
        <v>0</v>
      </c>
      <c r="AJ260" s="42">
        <f>'Data Entry'!AW289</f>
        <v>0</v>
      </c>
      <c r="AK260" s="42">
        <f>'Data Entry'!AX289</f>
        <v>0</v>
      </c>
      <c r="AL260" s="291">
        <f t="shared" si="50"/>
        <v>0</v>
      </c>
      <c r="AM260" s="42">
        <f>'Data Entry'!AY289</f>
        <v>0</v>
      </c>
      <c r="AN260" s="42">
        <f>'Data Entry'!AZ289</f>
        <v>0</v>
      </c>
      <c r="AO260" s="42">
        <f>'Data Entry'!BA289</f>
        <v>0</v>
      </c>
      <c r="AP260" s="42">
        <f>'Data Entry'!BB289</f>
        <v>0</v>
      </c>
      <c r="AQ260" s="291">
        <f t="shared" si="56"/>
        <v>0</v>
      </c>
      <c r="AR260" s="42">
        <f>'Data Entry'!BC289</f>
        <v>0</v>
      </c>
      <c r="AS260" s="42">
        <f>'Data Entry'!BD289</f>
        <v>0</v>
      </c>
      <c r="AT260" s="291">
        <f t="shared" si="57"/>
        <v>0</v>
      </c>
      <c r="AU260" s="42">
        <f>'Data Entry'!BE289</f>
        <v>0</v>
      </c>
      <c r="AV260" s="42">
        <f>'Data Entry'!BF289</f>
        <v>0</v>
      </c>
      <c r="AW260" s="42">
        <f>'Data Entry'!BG289</f>
        <v>0</v>
      </c>
      <c r="AX260" s="291">
        <f t="shared" si="51"/>
        <v>0</v>
      </c>
      <c r="AY260" s="42">
        <f>'Data Entry'!BH289</f>
        <v>0</v>
      </c>
      <c r="AZ260" s="42">
        <f>'Data Entry'!BI289</f>
        <v>0</v>
      </c>
      <c r="BA260" s="42">
        <f>'Data Entry'!BJ289</f>
        <v>0</v>
      </c>
      <c r="BB260" s="42">
        <f>'Data Entry'!BK289</f>
        <v>0</v>
      </c>
      <c r="BC260" s="291">
        <f t="shared" si="58"/>
        <v>0</v>
      </c>
      <c r="BD260" s="42">
        <f>'Data Entry'!BL289</f>
        <v>0</v>
      </c>
      <c r="BE260" s="42">
        <f>'Data Entry'!BM289</f>
        <v>0</v>
      </c>
      <c r="BF260" s="291">
        <f t="shared" si="59"/>
        <v>0</v>
      </c>
      <c r="BG260" s="305">
        <f t="shared" si="60"/>
        <v>0</v>
      </c>
      <c r="BH260" s="288" t="str">
        <f>IFERROR((BG260*'Data Entry'!$F$18)/'Data Entry'!$E$18,"")</f>
        <v/>
      </c>
      <c r="BI260" s="305">
        <f t="shared" si="61"/>
        <v>0</v>
      </c>
      <c r="BJ260" s="288" t="str">
        <f t="shared" si="62"/>
        <v/>
      </c>
      <c r="BK260" s="307" t="str">
        <f t="shared" si="63"/>
        <v/>
      </c>
    </row>
    <row r="261" spans="1:63" ht="27" x14ac:dyDescent="0.2">
      <c r="A261" s="119" t="str">
        <f>'Data Entry'!D290</f>
        <v>Respondent 0257</v>
      </c>
      <c r="B261" s="52">
        <f>'Data Entry'!AN290</f>
        <v>0</v>
      </c>
      <c r="C261" s="52" t="str">
        <f>'Data Entry'!BX290</f>
        <v/>
      </c>
      <c r="D261" s="42" t="str">
        <f>'Data Entry'!BU290</f>
        <v>No disability</v>
      </c>
      <c r="E261" s="42">
        <f>'Data Entry'!O290</f>
        <v>0</v>
      </c>
      <c r="F261" s="42">
        <f>'Data Entry'!P290</f>
        <v>0</v>
      </c>
      <c r="G261" s="42">
        <f>'Data Entry'!Q290</f>
        <v>0</v>
      </c>
      <c r="H261" s="291">
        <f t="shared" ref="H261:H324" si="64">IF(G261=1,F261*E261*4.35,0)+IF(G261=2,F261*4.35,0)+IF(G261=3,F261*2.17,0)+IF(G261=4,F261*2,0)+IF(G261=5,F261,0)</f>
        <v>0</v>
      </c>
      <c r="I261" s="42">
        <f>'Data Entry'!R290</f>
        <v>0</v>
      </c>
      <c r="J261" s="42">
        <f>'Data Entry'!S290</f>
        <v>0</v>
      </c>
      <c r="K261" s="42">
        <f>'Data Entry'!T290</f>
        <v>0</v>
      </c>
      <c r="L261" s="42">
        <f>'Data Entry'!U290</f>
        <v>0</v>
      </c>
      <c r="M261" s="291">
        <f t="shared" si="52"/>
        <v>0</v>
      </c>
      <c r="N261" s="42">
        <f>'Data Entry'!V290</f>
        <v>0</v>
      </c>
      <c r="O261" s="42">
        <f>'Data Entry'!W290</f>
        <v>0</v>
      </c>
      <c r="P261" s="291">
        <f t="shared" si="53"/>
        <v>0</v>
      </c>
      <c r="Q261" s="42">
        <f>'Data Entry'!X290</f>
        <v>0</v>
      </c>
      <c r="R261" s="42">
        <f>'Data Entry'!Y290</f>
        <v>0</v>
      </c>
      <c r="S261" s="42">
        <f>'Data Entry'!Z290</f>
        <v>0</v>
      </c>
      <c r="T261" s="291">
        <f t="shared" ref="T261:T324" si="65">IF(S261=1,R261*Q261*4.35,0)+IF(S261=2,R261*4.35,0)+IF(S261=3,R261*2.17,0)+IF(S261=4,R261*2,0)+IF(S261=5,R261,0)</f>
        <v>0</v>
      </c>
      <c r="U261" s="42">
        <f>'Data Entry'!AA290</f>
        <v>0</v>
      </c>
      <c r="V261" s="42">
        <f>'Data Entry'!AB290</f>
        <v>0</v>
      </c>
      <c r="W261" s="42">
        <f>'Data Entry'!AC290</f>
        <v>0</v>
      </c>
      <c r="X261" s="42">
        <f>'Data Entry'!AD290</f>
        <v>0</v>
      </c>
      <c r="Y261" s="291">
        <f t="shared" si="54"/>
        <v>0</v>
      </c>
      <c r="Z261" s="42">
        <f>'Data Entry'!AE290</f>
        <v>0</v>
      </c>
      <c r="AA261" s="42">
        <f>'Data Entry'!AF290</f>
        <v>0</v>
      </c>
      <c r="AB261" s="291">
        <f t="shared" si="55"/>
        <v>0</v>
      </c>
      <c r="AC261" s="42">
        <f>'Data Entry'!AH290</f>
        <v>0</v>
      </c>
      <c r="AD261" s="42">
        <f>'Data Entry'!AI290</f>
        <v>0</v>
      </c>
      <c r="AE261" s="42">
        <f>'Data Entry'!AJ290</f>
        <v>0</v>
      </c>
      <c r="AF261" s="42">
        <f>'Data Entry'!AK290</f>
        <v>0</v>
      </c>
      <c r="AG261" s="42">
        <f>'Data Entry'!AL290</f>
        <v>0</v>
      </c>
      <c r="AH261" s="42">
        <f>'Data Entry'!AM290</f>
        <v>0</v>
      </c>
      <c r="AI261" s="42">
        <f>'Data Entry'!AV290</f>
        <v>0</v>
      </c>
      <c r="AJ261" s="42">
        <f>'Data Entry'!AW290</f>
        <v>0</v>
      </c>
      <c r="AK261" s="42">
        <f>'Data Entry'!AX290</f>
        <v>0</v>
      </c>
      <c r="AL261" s="291">
        <f t="shared" ref="AL261:AL324" si="66">IF(AK261=1,AJ261*AI261*4.35,0)+IF(AK261=2,AJ261*4.35,0)+IF(AK261=3,AJ261*2.17,0)+IF(AK261=4,AJ261*2,0)+IF(AK261=5,AJ261,0)</f>
        <v>0</v>
      </c>
      <c r="AM261" s="42">
        <f>'Data Entry'!AY290</f>
        <v>0</v>
      </c>
      <c r="AN261" s="42">
        <f>'Data Entry'!AZ290</f>
        <v>0</v>
      </c>
      <c r="AO261" s="42">
        <f>'Data Entry'!BA290</f>
        <v>0</v>
      </c>
      <c r="AP261" s="42">
        <f>'Data Entry'!BB290</f>
        <v>0</v>
      </c>
      <c r="AQ261" s="291">
        <f t="shared" si="56"/>
        <v>0</v>
      </c>
      <c r="AR261" s="42">
        <f>'Data Entry'!BC290</f>
        <v>0</v>
      </c>
      <c r="AS261" s="42">
        <f>'Data Entry'!BD290</f>
        <v>0</v>
      </c>
      <c r="AT261" s="291">
        <f t="shared" si="57"/>
        <v>0</v>
      </c>
      <c r="AU261" s="42">
        <f>'Data Entry'!BE290</f>
        <v>0</v>
      </c>
      <c r="AV261" s="42">
        <f>'Data Entry'!BF290</f>
        <v>0</v>
      </c>
      <c r="AW261" s="42">
        <f>'Data Entry'!BG290</f>
        <v>0</v>
      </c>
      <c r="AX261" s="291">
        <f t="shared" ref="AX261:AX324" si="67">IF(AW261=1,AV261*AU261*4.35,0)+IF(AW261=2,AV261*4.35,0)+IF(AW261=3,AV261*2.17,0)+IF(AW261=4,AV261*2,0)+IF(AW261=5,AV261,0)</f>
        <v>0</v>
      </c>
      <c r="AY261" s="42">
        <f>'Data Entry'!BH290</f>
        <v>0</v>
      </c>
      <c r="AZ261" s="42">
        <f>'Data Entry'!BI290</f>
        <v>0</v>
      </c>
      <c r="BA261" s="42">
        <f>'Data Entry'!BJ290</f>
        <v>0</v>
      </c>
      <c r="BB261" s="42">
        <f>'Data Entry'!BK290</f>
        <v>0</v>
      </c>
      <c r="BC261" s="291">
        <f t="shared" si="58"/>
        <v>0</v>
      </c>
      <c r="BD261" s="42">
        <f>'Data Entry'!BL290</f>
        <v>0</v>
      </c>
      <c r="BE261" s="42">
        <f>'Data Entry'!BM290</f>
        <v>0</v>
      </c>
      <c r="BF261" s="291">
        <f t="shared" si="59"/>
        <v>0</v>
      </c>
      <c r="BG261" s="305">
        <f t="shared" si="60"/>
        <v>0</v>
      </c>
      <c r="BH261" s="288" t="str">
        <f>IFERROR((BG261*'Data Entry'!$F$18)/'Data Entry'!$E$18,"")</f>
        <v/>
      </c>
      <c r="BI261" s="305">
        <f t="shared" si="61"/>
        <v>0</v>
      </c>
      <c r="BJ261" s="288" t="str">
        <f t="shared" si="62"/>
        <v/>
      </c>
      <c r="BK261" s="307" t="str">
        <f t="shared" si="63"/>
        <v/>
      </c>
    </row>
    <row r="262" spans="1:63" ht="27" x14ac:dyDescent="0.2">
      <c r="A262" s="119" t="str">
        <f>'Data Entry'!D291</f>
        <v>Respondent 0258</v>
      </c>
      <c r="B262" s="52">
        <f>'Data Entry'!AN291</f>
        <v>0</v>
      </c>
      <c r="C262" s="52" t="str">
        <f>'Data Entry'!BX291</f>
        <v/>
      </c>
      <c r="D262" s="42" t="str">
        <f>'Data Entry'!BU291</f>
        <v>No disability</v>
      </c>
      <c r="E262" s="42">
        <f>'Data Entry'!O291</f>
        <v>0</v>
      </c>
      <c r="F262" s="42">
        <f>'Data Entry'!P291</f>
        <v>0</v>
      </c>
      <c r="G262" s="42">
        <f>'Data Entry'!Q291</f>
        <v>0</v>
      </c>
      <c r="H262" s="291">
        <f t="shared" si="64"/>
        <v>0</v>
      </c>
      <c r="I262" s="42">
        <f>'Data Entry'!R291</f>
        <v>0</v>
      </c>
      <c r="J262" s="42">
        <f>'Data Entry'!S291</f>
        <v>0</v>
      </c>
      <c r="K262" s="42">
        <f>'Data Entry'!T291</f>
        <v>0</v>
      </c>
      <c r="L262" s="42">
        <f>'Data Entry'!U291</f>
        <v>0</v>
      </c>
      <c r="M262" s="291">
        <f t="shared" ref="M262:M325" si="68">IF(K262=0,(J262*4.35)-L262,K262-L262)</f>
        <v>0</v>
      </c>
      <c r="N262" s="42">
        <f>'Data Entry'!V291</f>
        <v>0</v>
      </c>
      <c r="O262" s="42">
        <f>'Data Entry'!W291</f>
        <v>0</v>
      </c>
      <c r="P262" s="291">
        <f t="shared" ref="P262:P325" si="69">N262-O262</f>
        <v>0</v>
      </c>
      <c r="Q262" s="42">
        <f>'Data Entry'!X291</f>
        <v>0</v>
      </c>
      <c r="R262" s="42">
        <f>'Data Entry'!Y291</f>
        <v>0</v>
      </c>
      <c r="S262" s="42">
        <f>'Data Entry'!Z291</f>
        <v>0</v>
      </c>
      <c r="T262" s="291">
        <f t="shared" si="65"/>
        <v>0</v>
      </c>
      <c r="U262" s="42">
        <f>'Data Entry'!AA291</f>
        <v>0</v>
      </c>
      <c r="V262" s="42">
        <f>'Data Entry'!AB291</f>
        <v>0</v>
      </c>
      <c r="W262" s="42">
        <f>'Data Entry'!AC291</f>
        <v>0</v>
      </c>
      <c r="X262" s="42">
        <f>'Data Entry'!AD291</f>
        <v>0</v>
      </c>
      <c r="Y262" s="291">
        <f t="shared" ref="Y262:Y325" si="70">IF(W262=0,(V262*4.35)-X262,W262-X262)</f>
        <v>0</v>
      </c>
      <c r="Z262" s="42">
        <f>'Data Entry'!AE291</f>
        <v>0</v>
      </c>
      <c r="AA262" s="42">
        <f>'Data Entry'!AF291</f>
        <v>0</v>
      </c>
      <c r="AB262" s="291">
        <f t="shared" ref="AB262:AB325" si="71">Z262-AA262</f>
        <v>0</v>
      </c>
      <c r="AC262" s="42">
        <f>'Data Entry'!AH291</f>
        <v>0</v>
      </c>
      <c r="AD262" s="42">
        <f>'Data Entry'!AI291</f>
        <v>0</v>
      </c>
      <c r="AE262" s="42">
        <f>'Data Entry'!AJ291</f>
        <v>0</v>
      </c>
      <c r="AF262" s="42">
        <f>'Data Entry'!AK291</f>
        <v>0</v>
      </c>
      <c r="AG262" s="42">
        <f>'Data Entry'!AL291</f>
        <v>0</v>
      </c>
      <c r="AH262" s="42">
        <f>'Data Entry'!AM291</f>
        <v>0</v>
      </c>
      <c r="AI262" s="42">
        <f>'Data Entry'!AV291</f>
        <v>0</v>
      </c>
      <c r="AJ262" s="42">
        <f>'Data Entry'!AW291</f>
        <v>0</v>
      </c>
      <c r="AK262" s="42">
        <f>'Data Entry'!AX291</f>
        <v>0</v>
      </c>
      <c r="AL262" s="291">
        <f t="shared" si="66"/>
        <v>0</v>
      </c>
      <c r="AM262" s="42">
        <f>'Data Entry'!AY291</f>
        <v>0</v>
      </c>
      <c r="AN262" s="42">
        <f>'Data Entry'!AZ291</f>
        <v>0</v>
      </c>
      <c r="AO262" s="42">
        <f>'Data Entry'!BA291</f>
        <v>0</v>
      </c>
      <c r="AP262" s="42">
        <f>'Data Entry'!BB291</f>
        <v>0</v>
      </c>
      <c r="AQ262" s="291">
        <f t="shared" ref="AQ262:AQ325" si="72">IF(AO262=0,(AN262*4.35)-AP262,AO262-AP262)</f>
        <v>0</v>
      </c>
      <c r="AR262" s="42">
        <f>'Data Entry'!BC291</f>
        <v>0</v>
      </c>
      <c r="AS262" s="42">
        <f>'Data Entry'!BD291</f>
        <v>0</v>
      </c>
      <c r="AT262" s="291">
        <f t="shared" ref="AT262:AT325" si="73">AR262-AS262</f>
        <v>0</v>
      </c>
      <c r="AU262" s="42">
        <f>'Data Entry'!BE291</f>
        <v>0</v>
      </c>
      <c r="AV262" s="42">
        <f>'Data Entry'!BF291</f>
        <v>0</v>
      </c>
      <c r="AW262" s="42">
        <f>'Data Entry'!BG291</f>
        <v>0</v>
      </c>
      <c r="AX262" s="291">
        <f t="shared" si="67"/>
        <v>0</v>
      </c>
      <c r="AY262" s="42">
        <f>'Data Entry'!BH291</f>
        <v>0</v>
      </c>
      <c r="AZ262" s="42">
        <f>'Data Entry'!BI291</f>
        <v>0</v>
      </c>
      <c r="BA262" s="42">
        <f>'Data Entry'!BJ291</f>
        <v>0</v>
      </c>
      <c r="BB262" s="42">
        <f>'Data Entry'!BK291</f>
        <v>0</v>
      </c>
      <c r="BC262" s="291">
        <f t="shared" ref="BC262:BC325" si="74">IF(BA262=0,(AZ262*4.35)-BB262,BA262-BB262)</f>
        <v>0</v>
      </c>
      <c r="BD262" s="42">
        <f>'Data Entry'!BL291</f>
        <v>0</v>
      </c>
      <c r="BE262" s="42">
        <f>'Data Entry'!BM291</f>
        <v>0</v>
      </c>
      <c r="BF262" s="291">
        <f t="shared" ref="BF262:BF325" si="75">BD262-BE262</f>
        <v>0</v>
      </c>
      <c r="BG262" s="305">
        <f t="shared" ref="BG262:BG325" si="76">H262+I262+M262+P262+T262+U262+Y262+AB262</f>
        <v>0</v>
      </c>
      <c r="BH262" s="288" t="str">
        <f>IFERROR((BG262*'Data Entry'!$F$18)/'Data Entry'!$E$18,"")</f>
        <v/>
      </c>
      <c r="BI262" s="305">
        <f t="shared" ref="BI262:BI325" si="77">AL262+AM262+AQ262+AT262+AX262+AY262+BC262+BF262</f>
        <v>0</v>
      </c>
      <c r="BJ262" s="288" t="str">
        <f t="shared" ref="BJ262:BJ325" si="78">IFERROR(BI262-BH262,"")</f>
        <v/>
      </c>
      <c r="BK262" s="307" t="str">
        <f t="shared" si="63"/>
        <v/>
      </c>
    </row>
    <row r="263" spans="1:63" ht="27" x14ac:dyDescent="0.2">
      <c r="A263" s="119" t="str">
        <f>'Data Entry'!D292</f>
        <v>Respondent 0259</v>
      </c>
      <c r="B263" s="52">
        <f>'Data Entry'!AN292</f>
        <v>0</v>
      </c>
      <c r="C263" s="52" t="str">
        <f>'Data Entry'!BX292</f>
        <v/>
      </c>
      <c r="D263" s="42" t="str">
        <f>'Data Entry'!BU292</f>
        <v>No disability</v>
      </c>
      <c r="E263" s="42">
        <f>'Data Entry'!O292</f>
        <v>0</v>
      </c>
      <c r="F263" s="42">
        <f>'Data Entry'!P292</f>
        <v>0</v>
      </c>
      <c r="G263" s="42">
        <f>'Data Entry'!Q292</f>
        <v>0</v>
      </c>
      <c r="H263" s="291">
        <f t="shared" si="64"/>
        <v>0</v>
      </c>
      <c r="I263" s="42">
        <f>'Data Entry'!R292</f>
        <v>0</v>
      </c>
      <c r="J263" s="42">
        <f>'Data Entry'!S292</f>
        <v>0</v>
      </c>
      <c r="K263" s="42">
        <f>'Data Entry'!T292</f>
        <v>0</v>
      </c>
      <c r="L263" s="42">
        <f>'Data Entry'!U292</f>
        <v>0</v>
      </c>
      <c r="M263" s="291">
        <f t="shared" si="68"/>
        <v>0</v>
      </c>
      <c r="N263" s="42">
        <f>'Data Entry'!V292</f>
        <v>0</v>
      </c>
      <c r="O263" s="42">
        <f>'Data Entry'!W292</f>
        <v>0</v>
      </c>
      <c r="P263" s="291">
        <f t="shared" si="69"/>
        <v>0</v>
      </c>
      <c r="Q263" s="42">
        <f>'Data Entry'!X292</f>
        <v>0</v>
      </c>
      <c r="R263" s="42">
        <f>'Data Entry'!Y292</f>
        <v>0</v>
      </c>
      <c r="S263" s="42">
        <f>'Data Entry'!Z292</f>
        <v>0</v>
      </c>
      <c r="T263" s="291">
        <f t="shared" si="65"/>
        <v>0</v>
      </c>
      <c r="U263" s="42">
        <f>'Data Entry'!AA292</f>
        <v>0</v>
      </c>
      <c r="V263" s="42">
        <f>'Data Entry'!AB292</f>
        <v>0</v>
      </c>
      <c r="W263" s="42">
        <f>'Data Entry'!AC292</f>
        <v>0</v>
      </c>
      <c r="X263" s="42">
        <f>'Data Entry'!AD292</f>
        <v>0</v>
      </c>
      <c r="Y263" s="291">
        <f t="shared" si="70"/>
        <v>0</v>
      </c>
      <c r="Z263" s="42">
        <f>'Data Entry'!AE292</f>
        <v>0</v>
      </c>
      <c r="AA263" s="42">
        <f>'Data Entry'!AF292</f>
        <v>0</v>
      </c>
      <c r="AB263" s="291">
        <f t="shared" si="71"/>
        <v>0</v>
      </c>
      <c r="AC263" s="42">
        <f>'Data Entry'!AH292</f>
        <v>0</v>
      </c>
      <c r="AD263" s="42">
        <f>'Data Entry'!AI292</f>
        <v>0</v>
      </c>
      <c r="AE263" s="42">
        <f>'Data Entry'!AJ292</f>
        <v>0</v>
      </c>
      <c r="AF263" s="42">
        <f>'Data Entry'!AK292</f>
        <v>0</v>
      </c>
      <c r="AG263" s="42">
        <f>'Data Entry'!AL292</f>
        <v>0</v>
      </c>
      <c r="AH263" s="42">
        <f>'Data Entry'!AM292</f>
        <v>0</v>
      </c>
      <c r="AI263" s="42">
        <f>'Data Entry'!AV292</f>
        <v>0</v>
      </c>
      <c r="AJ263" s="42">
        <f>'Data Entry'!AW292</f>
        <v>0</v>
      </c>
      <c r="AK263" s="42">
        <f>'Data Entry'!AX292</f>
        <v>0</v>
      </c>
      <c r="AL263" s="291">
        <f t="shared" si="66"/>
        <v>0</v>
      </c>
      <c r="AM263" s="42">
        <f>'Data Entry'!AY292</f>
        <v>0</v>
      </c>
      <c r="AN263" s="42">
        <f>'Data Entry'!AZ292</f>
        <v>0</v>
      </c>
      <c r="AO263" s="42">
        <f>'Data Entry'!BA292</f>
        <v>0</v>
      </c>
      <c r="AP263" s="42">
        <f>'Data Entry'!BB292</f>
        <v>0</v>
      </c>
      <c r="AQ263" s="291">
        <f t="shared" si="72"/>
        <v>0</v>
      </c>
      <c r="AR263" s="42">
        <f>'Data Entry'!BC292</f>
        <v>0</v>
      </c>
      <c r="AS263" s="42">
        <f>'Data Entry'!BD292</f>
        <v>0</v>
      </c>
      <c r="AT263" s="291">
        <f t="shared" si="73"/>
        <v>0</v>
      </c>
      <c r="AU263" s="42">
        <f>'Data Entry'!BE292</f>
        <v>0</v>
      </c>
      <c r="AV263" s="42">
        <f>'Data Entry'!BF292</f>
        <v>0</v>
      </c>
      <c r="AW263" s="42">
        <f>'Data Entry'!BG292</f>
        <v>0</v>
      </c>
      <c r="AX263" s="291">
        <f t="shared" si="67"/>
        <v>0</v>
      </c>
      <c r="AY263" s="42">
        <f>'Data Entry'!BH292</f>
        <v>0</v>
      </c>
      <c r="AZ263" s="42">
        <f>'Data Entry'!BI292</f>
        <v>0</v>
      </c>
      <c r="BA263" s="42">
        <f>'Data Entry'!BJ292</f>
        <v>0</v>
      </c>
      <c r="BB263" s="42">
        <f>'Data Entry'!BK292</f>
        <v>0</v>
      </c>
      <c r="BC263" s="291">
        <f t="shared" si="74"/>
        <v>0</v>
      </c>
      <c r="BD263" s="42">
        <f>'Data Entry'!BL292</f>
        <v>0</v>
      </c>
      <c r="BE263" s="42">
        <f>'Data Entry'!BM292</f>
        <v>0</v>
      </c>
      <c r="BF263" s="291">
        <f t="shared" si="75"/>
        <v>0</v>
      </c>
      <c r="BG263" s="305">
        <f t="shared" si="76"/>
        <v>0</v>
      </c>
      <c r="BH263" s="288" t="str">
        <f>IFERROR((BG263*'Data Entry'!$F$18)/'Data Entry'!$E$18,"")</f>
        <v/>
      </c>
      <c r="BI263" s="305">
        <f t="shared" si="77"/>
        <v>0</v>
      </c>
      <c r="BJ263" s="288" t="str">
        <f t="shared" si="78"/>
        <v/>
      </c>
      <c r="BK263" s="307" t="str">
        <f t="shared" ref="BK263:BK326" si="79">IFERROR((BJ263/BH263)*100,"")</f>
        <v/>
      </c>
    </row>
    <row r="264" spans="1:63" ht="27" x14ac:dyDescent="0.2">
      <c r="A264" s="119" t="str">
        <f>'Data Entry'!D293</f>
        <v>Respondent 0260</v>
      </c>
      <c r="B264" s="52">
        <f>'Data Entry'!AN293</f>
        <v>0</v>
      </c>
      <c r="C264" s="52" t="str">
        <f>'Data Entry'!BX293</f>
        <v/>
      </c>
      <c r="D264" s="42" t="str">
        <f>'Data Entry'!BU293</f>
        <v>No disability</v>
      </c>
      <c r="E264" s="42">
        <f>'Data Entry'!O293</f>
        <v>0</v>
      </c>
      <c r="F264" s="42">
        <f>'Data Entry'!P293</f>
        <v>0</v>
      </c>
      <c r="G264" s="42">
        <f>'Data Entry'!Q293</f>
        <v>0</v>
      </c>
      <c r="H264" s="291">
        <f t="shared" si="64"/>
        <v>0</v>
      </c>
      <c r="I264" s="42">
        <f>'Data Entry'!R293</f>
        <v>0</v>
      </c>
      <c r="J264" s="42">
        <f>'Data Entry'!S293</f>
        <v>0</v>
      </c>
      <c r="K264" s="42">
        <f>'Data Entry'!T293</f>
        <v>0</v>
      </c>
      <c r="L264" s="42">
        <f>'Data Entry'!U293</f>
        <v>0</v>
      </c>
      <c r="M264" s="291">
        <f t="shared" si="68"/>
        <v>0</v>
      </c>
      <c r="N264" s="42">
        <f>'Data Entry'!V293</f>
        <v>0</v>
      </c>
      <c r="O264" s="42">
        <f>'Data Entry'!W293</f>
        <v>0</v>
      </c>
      <c r="P264" s="291">
        <f t="shared" si="69"/>
        <v>0</v>
      </c>
      <c r="Q264" s="42">
        <f>'Data Entry'!X293</f>
        <v>0</v>
      </c>
      <c r="R264" s="42">
        <f>'Data Entry'!Y293</f>
        <v>0</v>
      </c>
      <c r="S264" s="42">
        <f>'Data Entry'!Z293</f>
        <v>0</v>
      </c>
      <c r="T264" s="291">
        <f t="shared" si="65"/>
        <v>0</v>
      </c>
      <c r="U264" s="42">
        <f>'Data Entry'!AA293</f>
        <v>0</v>
      </c>
      <c r="V264" s="42">
        <f>'Data Entry'!AB293</f>
        <v>0</v>
      </c>
      <c r="W264" s="42">
        <f>'Data Entry'!AC293</f>
        <v>0</v>
      </c>
      <c r="X264" s="42">
        <f>'Data Entry'!AD293</f>
        <v>0</v>
      </c>
      <c r="Y264" s="291">
        <f t="shared" si="70"/>
        <v>0</v>
      </c>
      <c r="Z264" s="42">
        <f>'Data Entry'!AE293</f>
        <v>0</v>
      </c>
      <c r="AA264" s="42">
        <f>'Data Entry'!AF293</f>
        <v>0</v>
      </c>
      <c r="AB264" s="291">
        <f t="shared" si="71"/>
        <v>0</v>
      </c>
      <c r="AC264" s="42">
        <f>'Data Entry'!AH293</f>
        <v>0</v>
      </c>
      <c r="AD264" s="42">
        <f>'Data Entry'!AI293</f>
        <v>0</v>
      </c>
      <c r="AE264" s="42">
        <f>'Data Entry'!AJ293</f>
        <v>0</v>
      </c>
      <c r="AF264" s="42">
        <f>'Data Entry'!AK293</f>
        <v>0</v>
      </c>
      <c r="AG264" s="42">
        <f>'Data Entry'!AL293</f>
        <v>0</v>
      </c>
      <c r="AH264" s="42">
        <f>'Data Entry'!AM293</f>
        <v>0</v>
      </c>
      <c r="AI264" s="42">
        <f>'Data Entry'!AV293</f>
        <v>0</v>
      </c>
      <c r="AJ264" s="42">
        <f>'Data Entry'!AW293</f>
        <v>0</v>
      </c>
      <c r="AK264" s="42">
        <f>'Data Entry'!AX293</f>
        <v>0</v>
      </c>
      <c r="AL264" s="291">
        <f t="shared" si="66"/>
        <v>0</v>
      </c>
      <c r="AM264" s="42">
        <f>'Data Entry'!AY293</f>
        <v>0</v>
      </c>
      <c r="AN264" s="42">
        <f>'Data Entry'!AZ293</f>
        <v>0</v>
      </c>
      <c r="AO264" s="42">
        <f>'Data Entry'!BA293</f>
        <v>0</v>
      </c>
      <c r="AP264" s="42">
        <f>'Data Entry'!BB293</f>
        <v>0</v>
      </c>
      <c r="AQ264" s="291">
        <f t="shared" si="72"/>
        <v>0</v>
      </c>
      <c r="AR264" s="42">
        <f>'Data Entry'!BC293</f>
        <v>0</v>
      </c>
      <c r="AS264" s="42">
        <f>'Data Entry'!BD293</f>
        <v>0</v>
      </c>
      <c r="AT264" s="291">
        <f t="shared" si="73"/>
        <v>0</v>
      </c>
      <c r="AU264" s="42">
        <f>'Data Entry'!BE293</f>
        <v>0</v>
      </c>
      <c r="AV264" s="42">
        <f>'Data Entry'!BF293</f>
        <v>0</v>
      </c>
      <c r="AW264" s="42">
        <f>'Data Entry'!BG293</f>
        <v>0</v>
      </c>
      <c r="AX264" s="291">
        <f t="shared" si="67"/>
        <v>0</v>
      </c>
      <c r="AY264" s="42">
        <f>'Data Entry'!BH293</f>
        <v>0</v>
      </c>
      <c r="AZ264" s="42">
        <f>'Data Entry'!BI293</f>
        <v>0</v>
      </c>
      <c r="BA264" s="42">
        <f>'Data Entry'!BJ293</f>
        <v>0</v>
      </c>
      <c r="BB264" s="42">
        <f>'Data Entry'!BK293</f>
        <v>0</v>
      </c>
      <c r="BC264" s="291">
        <f t="shared" si="74"/>
        <v>0</v>
      </c>
      <c r="BD264" s="42">
        <f>'Data Entry'!BL293</f>
        <v>0</v>
      </c>
      <c r="BE264" s="42">
        <f>'Data Entry'!BM293</f>
        <v>0</v>
      </c>
      <c r="BF264" s="291">
        <f t="shared" si="75"/>
        <v>0</v>
      </c>
      <c r="BG264" s="305">
        <f t="shared" si="76"/>
        <v>0</v>
      </c>
      <c r="BH264" s="288" t="str">
        <f>IFERROR((BG264*'Data Entry'!$F$18)/'Data Entry'!$E$18,"")</f>
        <v/>
      </c>
      <c r="BI264" s="305">
        <f t="shared" si="77"/>
        <v>0</v>
      </c>
      <c r="BJ264" s="288" t="str">
        <f t="shared" si="78"/>
        <v/>
      </c>
      <c r="BK264" s="307" t="str">
        <f t="shared" si="79"/>
        <v/>
      </c>
    </row>
    <row r="265" spans="1:63" ht="27" x14ac:dyDescent="0.2">
      <c r="A265" s="119" t="str">
        <f>'Data Entry'!D294</f>
        <v>Respondent 0261</v>
      </c>
      <c r="B265" s="52">
        <f>'Data Entry'!AN294</f>
        <v>0</v>
      </c>
      <c r="C265" s="52" t="str">
        <f>'Data Entry'!BX294</f>
        <v/>
      </c>
      <c r="D265" s="42" t="str">
        <f>'Data Entry'!BU294</f>
        <v>No disability</v>
      </c>
      <c r="E265" s="42">
        <f>'Data Entry'!O294</f>
        <v>0</v>
      </c>
      <c r="F265" s="42">
        <f>'Data Entry'!P294</f>
        <v>0</v>
      </c>
      <c r="G265" s="42">
        <f>'Data Entry'!Q294</f>
        <v>0</v>
      </c>
      <c r="H265" s="291">
        <f t="shared" si="64"/>
        <v>0</v>
      </c>
      <c r="I265" s="42">
        <f>'Data Entry'!R294</f>
        <v>0</v>
      </c>
      <c r="J265" s="42">
        <f>'Data Entry'!S294</f>
        <v>0</v>
      </c>
      <c r="K265" s="42">
        <f>'Data Entry'!T294</f>
        <v>0</v>
      </c>
      <c r="L265" s="42">
        <f>'Data Entry'!U294</f>
        <v>0</v>
      </c>
      <c r="M265" s="291">
        <f t="shared" si="68"/>
        <v>0</v>
      </c>
      <c r="N265" s="42">
        <f>'Data Entry'!V294</f>
        <v>0</v>
      </c>
      <c r="O265" s="42">
        <f>'Data Entry'!W294</f>
        <v>0</v>
      </c>
      <c r="P265" s="291">
        <f t="shared" si="69"/>
        <v>0</v>
      </c>
      <c r="Q265" s="42">
        <f>'Data Entry'!X294</f>
        <v>0</v>
      </c>
      <c r="R265" s="42">
        <f>'Data Entry'!Y294</f>
        <v>0</v>
      </c>
      <c r="S265" s="42">
        <f>'Data Entry'!Z294</f>
        <v>0</v>
      </c>
      <c r="T265" s="291">
        <f t="shared" si="65"/>
        <v>0</v>
      </c>
      <c r="U265" s="42">
        <f>'Data Entry'!AA294</f>
        <v>0</v>
      </c>
      <c r="V265" s="42">
        <f>'Data Entry'!AB294</f>
        <v>0</v>
      </c>
      <c r="W265" s="42">
        <f>'Data Entry'!AC294</f>
        <v>0</v>
      </c>
      <c r="X265" s="42">
        <f>'Data Entry'!AD294</f>
        <v>0</v>
      </c>
      <c r="Y265" s="291">
        <f t="shared" si="70"/>
        <v>0</v>
      </c>
      <c r="Z265" s="42">
        <f>'Data Entry'!AE294</f>
        <v>0</v>
      </c>
      <c r="AA265" s="42">
        <f>'Data Entry'!AF294</f>
        <v>0</v>
      </c>
      <c r="AB265" s="291">
        <f t="shared" si="71"/>
        <v>0</v>
      </c>
      <c r="AC265" s="42">
        <f>'Data Entry'!AH294</f>
        <v>0</v>
      </c>
      <c r="AD265" s="42">
        <f>'Data Entry'!AI294</f>
        <v>0</v>
      </c>
      <c r="AE265" s="42">
        <f>'Data Entry'!AJ294</f>
        <v>0</v>
      </c>
      <c r="AF265" s="42">
        <f>'Data Entry'!AK294</f>
        <v>0</v>
      </c>
      <c r="AG265" s="42">
        <f>'Data Entry'!AL294</f>
        <v>0</v>
      </c>
      <c r="AH265" s="42">
        <f>'Data Entry'!AM294</f>
        <v>0</v>
      </c>
      <c r="AI265" s="42">
        <f>'Data Entry'!AV294</f>
        <v>0</v>
      </c>
      <c r="AJ265" s="42">
        <f>'Data Entry'!AW294</f>
        <v>0</v>
      </c>
      <c r="AK265" s="42">
        <f>'Data Entry'!AX294</f>
        <v>0</v>
      </c>
      <c r="AL265" s="291">
        <f t="shared" si="66"/>
        <v>0</v>
      </c>
      <c r="AM265" s="42">
        <f>'Data Entry'!AY294</f>
        <v>0</v>
      </c>
      <c r="AN265" s="42">
        <f>'Data Entry'!AZ294</f>
        <v>0</v>
      </c>
      <c r="AO265" s="42">
        <f>'Data Entry'!BA294</f>
        <v>0</v>
      </c>
      <c r="AP265" s="42">
        <f>'Data Entry'!BB294</f>
        <v>0</v>
      </c>
      <c r="AQ265" s="291">
        <f t="shared" si="72"/>
        <v>0</v>
      </c>
      <c r="AR265" s="42">
        <f>'Data Entry'!BC294</f>
        <v>0</v>
      </c>
      <c r="AS265" s="42">
        <f>'Data Entry'!BD294</f>
        <v>0</v>
      </c>
      <c r="AT265" s="291">
        <f t="shared" si="73"/>
        <v>0</v>
      </c>
      <c r="AU265" s="42">
        <f>'Data Entry'!BE294</f>
        <v>0</v>
      </c>
      <c r="AV265" s="42">
        <f>'Data Entry'!BF294</f>
        <v>0</v>
      </c>
      <c r="AW265" s="42">
        <f>'Data Entry'!BG294</f>
        <v>0</v>
      </c>
      <c r="AX265" s="291">
        <f t="shared" si="67"/>
        <v>0</v>
      </c>
      <c r="AY265" s="42">
        <f>'Data Entry'!BH294</f>
        <v>0</v>
      </c>
      <c r="AZ265" s="42">
        <f>'Data Entry'!BI294</f>
        <v>0</v>
      </c>
      <c r="BA265" s="42">
        <f>'Data Entry'!BJ294</f>
        <v>0</v>
      </c>
      <c r="BB265" s="42">
        <f>'Data Entry'!BK294</f>
        <v>0</v>
      </c>
      <c r="BC265" s="291">
        <f t="shared" si="74"/>
        <v>0</v>
      </c>
      <c r="BD265" s="42">
        <f>'Data Entry'!BL294</f>
        <v>0</v>
      </c>
      <c r="BE265" s="42">
        <f>'Data Entry'!BM294</f>
        <v>0</v>
      </c>
      <c r="BF265" s="291">
        <f t="shared" si="75"/>
        <v>0</v>
      </c>
      <c r="BG265" s="305">
        <f t="shared" si="76"/>
        <v>0</v>
      </c>
      <c r="BH265" s="288" t="str">
        <f>IFERROR((BG265*'Data Entry'!$F$18)/'Data Entry'!$E$18,"")</f>
        <v/>
      </c>
      <c r="BI265" s="305">
        <f t="shared" si="77"/>
        <v>0</v>
      </c>
      <c r="BJ265" s="288" t="str">
        <f t="shared" si="78"/>
        <v/>
      </c>
      <c r="BK265" s="307" t="str">
        <f t="shared" si="79"/>
        <v/>
      </c>
    </row>
    <row r="266" spans="1:63" ht="27" x14ac:dyDescent="0.2">
      <c r="A266" s="119" t="str">
        <f>'Data Entry'!D295</f>
        <v>Respondent 0262</v>
      </c>
      <c r="B266" s="52">
        <f>'Data Entry'!AN295</f>
        <v>0</v>
      </c>
      <c r="C266" s="52" t="str">
        <f>'Data Entry'!BX295</f>
        <v/>
      </c>
      <c r="D266" s="42" t="str">
        <f>'Data Entry'!BU295</f>
        <v>No disability</v>
      </c>
      <c r="E266" s="42">
        <f>'Data Entry'!O295</f>
        <v>0</v>
      </c>
      <c r="F266" s="42">
        <f>'Data Entry'!P295</f>
        <v>0</v>
      </c>
      <c r="G266" s="42">
        <f>'Data Entry'!Q295</f>
        <v>0</v>
      </c>
      <c r="H266" s="291">
        <f t="shared" si="64"/>
        <v>0</v>
      </c>
      <c r="I266" s="42">
        <f>'Data Entry'!R295</f>
        <v>0</v>
      </c>
      <c r="J266" s="42">
        <f>'Data Entry'!S295</f>
        <v>0</v>
      </c>
      <c r="K266" s="42">
        <f>'Data Entry'!T295</f>
        <v>0</v>
      </c>
      <c r="L266" s="42">
        <f>'Data Entry'!U295</f>
        <v>0</v>
      </c>
      <c r="M266" s="291">
        <f t="shared" si="68"/>
        <v>0</v>
      </c>
      <c r="N266" s="42">
        <f>'Data Entry'!V295</f>
        <v>0</v>
      </c>
      <c r="O266" s="42">
        <f>'Data Entry'!W295</f>
        <v>0</v>
      </c>
      <c r="P266" s="291">
        <f t="shared" si="69"/>
        <v>0</v>
      </c>
      <c r="Q266" s="42">
        <f>'Data Entry'!X295</f>
        <v>0</v>
      </c>
      <c r="R266" s="42">
        <f>'Data Entry'!Y295</f>
        <v>0</v>
      </c>
      <c r="S266" s="42">
        <f>'Data Entry'!Z295</f>
        <v>0</v>
      </c>
      <c r="T266" s="291">
        <f t="shared" si="65"/>
        <v>0</v>
      </c>
      <c r="U266" s="42">
        <f>'Data Entry'!AA295</f>
        <v>0</v>
      </c>
      <c r="V266" s="42">
        <f>'Data Entry'!AB295</f>
        <v>0</v>
      </c>
      <c r="W266" s="42">
        <f>'Data Entry'!AC295</f>
        <v>0</v>
      </c>
      <c r="X266" s="42">
        <f>'Data Entry'!AD295</f>
        <v>0</v>
      </c>
      <c r="Y266" s="291">
        <f t="shared" si="70"/>
        <v>0</v>
      </c>
      <c r="Z266" s="42">
        <f>'Data Entry'!AE295</f>
        <v>0</v>
      </c>
      <c r="AA266" s="42">
        <f>'Data Entry'!AF295</f>
        <v>0</v>
      </c>
      <c r="AB266" s="291">
        <f t="shared" si="71"/>
        <v>0</v>
      </c>
      <c r="AC266" s="42">
        <f>'Data Entry'!AH295</f>
        <v>0</v>
      </c>
      <c r="AD266" s="42">
        <f>'Data Entry'!AI295</f>
        <v>0</v>
      </c>
      <c r="AE266" s="42">
        <f>'Data Entry'!AJ295</f>
        <v>0</v>
      </c>
      <c r="AF266" s="42">
        <f>'Data Entry'!AK295</f>
        <v>0</v>
      </c>
      <c r="AG266" s="42">
        <f>'Data Entry'!AL295</f>
        <v>0</v>
      </c>
      <c r="AH266" s="42">
        <f>'Data Entry'!AM295</f>
        <v>0</v>
      </c>
      <c r="AI266" s="42">
        <f>'Data Entry'!AV295</f>
        <v>0</v>
      </c>
      <c r="AJ266" s="42">
        <f>'Data Entry'!AW295</f>
        <v>0</v>
      </c>
      <c r="AK266" s="42">
        <f>'Data Entry'!AX295</f>
        <v>0</v>
      </c>
      <c r="AL266" s="291">
        <f t="shared" si="66"/>
        <v>0</v>
      </c>
      <c r="AM266" s="42">
        <f>'Data Entry'!AY295</f>
        <v>0</v>
      </c>
      <c r="AN266" s="42">
        <f>'Data Entry'!AZ295</f>
        <v>0</v>
      </c>
      <c r="AO266" s="42">
        <f>'Data Entry'!BA295</f>
        <v>0</v>
      </c>
      <c r="AP266" s="42">
        <f>'Data Entry'!BB295</f>
        <v>0</v>
      </c>
      <c r="AQ266" s="291">
        <f t="shared" si="72"/>
        <v>0</v>
      </c>
      <c r="AR266" s="42">
        <f>'Data Entry'!BC295</f>
        <v>0</v>
      </c>
      <c r="AS266" s="42">
        <f>'Data Entry'!BD295</f>
        <v>0</v>
      </c>
      <c r="AT266" s="291">
        <f t="shared" si="73"/>
        <v>0</v>
      </c>
      <c r="AU266" s="42">
        <f>'Data Entry'!BE295</f>
        <v>0</v>
      </c>
      <c r="AV266" s="42">
        <f>'Data Entry'!BF295</f>
        <v>0</v>
      </c>
      <c r="AW266" s="42">
        <f>'Data Entry'!BG295</f>
        <v>0</v>
      </c>
      <c r="AX266" s="291">
        <f t="shared" si="67"/>
        <v>0</v>
      </c>
      <c r="AY266" s="42">
        <f>'Data Entry'!BH295</f>
        <v>0</v>
      </c>
      <c r="AZ266" s="42">
        <f>'Data Entry'!BI295</f>
        <v>0</v>
      </c>
      <c r="BA266" s="42">
        <f>'Data Entry'!BJ295</f>
        <v>0</v>
      </c>
      <c r="BB266" s="42">
        <f>'Data Entry'!BK295</f>
        <v>0</v>
      </c>
      <c r="BC266" s="291">
        <f t="shared" si="74"/>
        <v>0</v>
      </c>
      <c r="BD266" s="42">
        <f>'Data Entry'!BL295</f>
        <v>0</v>
      </c>
      <c r="BE266" s="42">
        <f>'Data Entry'!BM295</f>
        <v>0</v>
      </c>
      <c r="BF266" s="291">
        <f t="shared" si="75"/>
        <v>0</v>
      </c>
      <c r="BG266" s="305">
        <f t="shared" si="76"/>
        <v>0</v>
      </c>
      <c r="BH266" s="288" t="str">
        <f>IFERROR((BG266*'Data Entry'!$F$18)/'Data Entry'!$E$18,"")</f>
        <v/>
      </c>
      <c r="BI266" s="305">
        <f t="shared" si="77"/>
        <v>0</v>
      </c>
      <c r="BJ266" s="288" t="str">
        <f t="shared" si="78"/>
        <v/>
      </c>
      <c r="BK266" s="307" t="str">
        <f t="shared" si="79"/>
        <v/>
      </c>
    </row>
    <row r="267" spans="1:63" ht="27" x14ac:dyDescent="0.2">
      <c r="A267" s="119" t="str">
        <f>'Data Entry'!D296</f>
        <v>Respondent 0263</v>
      </c>
      <c r="B267" s="52">
        <f>'Data Entry'!AN296</f>
        <v>0</v>
      </c>
      <c r="C267" s="52" t="str">
        <f>'Data Entry'!BX296</f>
        <v/>
      </c>
      <c r="D267" s="42" t="str">
        <f>'Data Entry'!BU296</f>
        <v>No disability</v>
      </c>
      <c r="E267" s="42">
        <f>'Data Entry'!O296</f>
        <v>0</v>
      </c>
      <c r="F267" s="42">
        <f>'Data Entry'!P296</f>
        <v>0</v>
      </c>
      <c r="G267" s="42">
        <f>'Data Entry'!Q296</f>
        <v>0</v>
      </c>
      <c r="H267" s="291">
        <f t="shared" si="64"/>
        <v>0</v>
      </c>
      <c r="I267" s="42">
        <f>'Data Entry'!R296</f>
        <v>0</v>
      </c>
      <c r="J267" s="42">
        <f>'Data Entry'!S296</f>
        <v>0</v>
      </c>
      <c r="K267" s="42">
        <f>'Data Entry'!T296</f>
        <v>0</v>
      </c>
      <c r="L267" s="42">
        <f>'Data Entry'!U296</f>
        <v>0</v>
      </c>
      <c r="M267" s="291">
        <f t="shared" si="68"/>
        <v>0</v>
      </c>
      <c r="N267" s="42">
        <f>'Data Entry'!V296</f>
        <v>0</v>
      </c>
      <c r="O267" s="42">
        <f>'Data Entry'!W296</f>
        <v>0</v>
      </c>
      <c r="P267" s="291">
        <f t="shared" si="69"/>
        <v>0</v>
      </c>
      <c r="Q267" s="42">
        <f>'Data Entry'!X296</f>
        <v>0</v>
      </c>
      <c r="R267" s="42">
        <f>'Data Entry'!Y296</f>
        <v>0</v>
      </c>
      <c r="S267" s="42">
        <f>'Data Entry'!Z296</f>
        <v>0</v>
      </c>
      <c r="T267" s="291">
        <f t="shared" si="65"/>
        <v>0</v>
      </c>
      <c r="U267" s="42">
        <f>'Data Entry'!AA296</f>
        <v>0</v>
      </c>
      <c r="V267" s="42">
        <f>'Data Entry'!AB296</f>
        <v>0</v>
      </c>
      <c r="W267" s="42">
        <f>'Data Entry'!AC296</f>
        <v>0</v>
      </c>
      <c r="X267" s="42">
        <f>'Data Entry'!AD296</f>
        <v>0</v>
      </c>
      <c r="Y267" s="291">
        <f t="shared" si="70"/>
        <v>0</v>
      </c>
      <c r="Z267" s="42">
        <f>'Data Entry'!AE296</f>
        <v>0</v>
      </c>
      <c r="AA267" s="42">
        <f>'Data Entry'!AF296</f>
        <v>0</v>
      </c>
      <c r="AB267" s="291">
        <f t="shared" si="71"/>
        <v>0</v>
      </c>
      <c r="AC267" s="42">
        <f>'Data Entry'!AH296</f>
        <v>0</v>
      </c>
      <c r="AD267" s="42">
        <f>'Data Entry'!AI296</f>
        <v>0</v>
      </c>
      <c r="AE267" s="42">
        <f>'Data Entry'!AJ296</f>
        <v>0</v>
      </c>
      <c r="AF267" s="42">
        <f>'Data Entry'!AK296</f>
        <v>0</v>
      </c>
      <c r="AG267" s="42">
        <f>'Data Entry'!AL296</f>
        <v>0</v>
      </c>
      <c r="AH267" s="42">
        <f>'Data Entry'!AM296</f>
        <v>0</v>
      </c>
      <c r="AI267" s="42">
        <f>'Data Entry'!AV296</f>
        <v>0</v>
      </c>
      <c r="AJ267" s="42">
        <f>'Data Entry'!AW296</f>
        <v>0</v>
      </c>
      <c r="AK267" s="42">
        <f>'Data Entry'!AX296</f>
        <v>0</v>
      </c>
      <c r="AL267" s="291">
        <f t="shared" si="66"/>
        <v>0</v>
      </c>
      <c r="AM267" s="42">
        <f>'Data Entry'!AY296</f>
        <v>0</v>
      </c>
      <c r="AN267" s="42">
        <f>'Data Entry'!AZ296</f>
        <v>0</v>
      </c>
      <c r="AO267" s="42">
        <f>'Data Entry'!BA296</f>
        <v>0</v>
      </c>
      <c r="AP267" s="42">
        <f>'Data Entry'!BB296</f>
        <v>0</v>
      </c>
      <c r="AQ267" s="291">
        <f t="shared" si="72"/>
        <v>0</v>
      </c>
      <c r="AR267" s="42">
        <f>'Data Entry'!BC296</f>
        <v>0</v>
      </c>
      <c r="AS267" s="42">
        <f>'Data Entry'!BD296</f>
        <v>0</v>
      </c>
      <c r="AT267" s="291">
        <f t="shared" si="73"/>
        <v>0</v>
      </c>
      <c r="AU267" s="42">
        <f>'Data Entry'!BE296</f>
        <v>0</v>
      </c>
      <c r="AV267" s="42">
        <f>'Data Entry'!BF296</f>
        <v>0</v>
      </c>
      <c r="AW267" s="42">
        <f>'Data Entry'!BG296</f>
        <v>0</v>
      </c>
      <c r="AX267" s="291">
        <f t="shared" si="67"/>
        <v>0</v>
      </c>
      <c r="AY267" s="42">
        <f>'Data Entry'!BH296</f>
        <v>0</v>
      </c>
      <c r="AZ267" s="42">
        <f>'Data Entry'!BI296</f>
        <v>0</v>
      </c>
      <c r="BA267" s="42">
        <f>'Data Entry'!BJ296</f>
        <v>0</v>
      </c>
      <c r="BB267" s="42">
        <f>'Data Entry'!BK296</f>
        <v>0</v>
      </c>
      <c r="BC267" s="291">
        <f t="shared" si="74"/>
        <v>0</v>
      </c>
      <c r="BD267" s="42">
        <f>'Data Entry'!BL296</f>
        <v>0</v>
      </c>
      <c r="BE267" s="42">
        <f>'Data Entry'!BM296</f>
        <v>0</v>
      </c>
      <c r="BF267" s="291">
        <f t="shared" si="75"/>
        <v>0</v>
      </c>
      <c r="BG267" s="305">
        <f t="shared" si="76"/>
        <v>0</v>
      </c>
      <c r="BH267" s="288" t="str">
        <f>IFERROR((BG267*'Data Entry'!$F$18)/'Data Entry'!$E$18,"")</f>
        <v/>
      </c>
      <c r="BI267" s="305">
        <f t="shared" si="77"/>
        <v>0</v>
      </c>
      <c r="BJ267" s="288" t="str">
        <f t="shared" si="78"/>
        <v/>
      </c>
      <c r="BK267" s="307" t="str">
        <f t="shared" si="79"/>
        <v/>
      </c>
    </row>
    <row r="268" spans="1:63" ht="27" x14ac:dyDescent="0.2">
      <c r="A268" s="119" t="str">
        <f>'Data Entry'!D297</f>
        <v>Respondent 0264</v>
      </c>
      <c r="B268" s="52">
        <f>'Data Entry'!AN297</f>
        <v>0</v>
      </c>
      <c r="C268" s="52" t="str">
        <f>'Data Entry'!BX297</f>
        <v/>
      </c>
      <c r="D268" s="42" t="str">
        <f>'Data Entry'!BU297</f>
        <v>No disability</v>
      </c>
      <c r="E268" s="42">
        <f>'Data Entry'!O297</f>
        <v>0</v>
      </c>
      <c r="F268" s="42">
        <f>'Data Entry'!P297</f>
        <v>0</v>
      </c>
      <c r="G268" s="42">
        <f>'Data Entry'!Q297</f>
        <v>0</v>
      </c>
      <c r="H268" s="291">
        <f t="shared" si="64"/>
        <v>0</v>
      </c>
      <c r="I268" s="42">
        <f>'Data Entry'!R297</f>
        <v>0</v>
      </c>
      <c r="J268" s="42">
        <f>'Data Entry'!S297</f>
        <v>0</v>
      </c>
      <c r="K268" s="42">
        <f>'Data Entry'!T297</f>
        <v>0</v>
      </c>
      <c r="L268" s="42">
        <f>'Data Entry'!U297</f>
        <v>0</v>
      </c>
      <c r="M268" s="291">
        <f t="shared" si="68"/>
        <v>0</v>
      </c>
      <c r="N268" s="42">
        <f>'Data Entry'!V297</f>
        <v>0</v>
      </c>
      <c r="O268" s="42">
        <f>'Data Entry'!W297</f>
        <v>0</v>
      </c>
      <c r="P268" s="291">
        <f t="shared" si="69"/>
        <v>0</v>
      </c>
      <c r="Q268" s="42">
        <f>'Data Entry'!X297</f>
        <v>0</v>
      </c>
      <c r="R268" s="42">
        <f>'Data Entry'!Y297</f>
        <v>0</v>
      </c>
      <c r="S268" s="42">
        <f>'Data Entry'!Z297</f>
        <v>0</v>
      </c>
      <c r="T268" s="291">
        <f t="shared" si="65"/>
        <v>0</v>
      </c>
      <c r="U268" s="42">
        <f>'Data Entry'!AA297</f>
        <v>0</v>
      </c>
      <c r="V268" s="42">
        <f>'Data Entry'!AB297</f>
        <v>0</v>
      </c>
      <c r="W268" s="42">
        <f>'Data Entry'!AC297</f>
        <v>0</v>
      </c>
      <c r="X268" s="42">
        <f>'Data Entry'!AD297</f>
        <v>0</v>
      </c>
      <c r="Y268" s="291">
        <f t="shared" si="70"/>
        <v>0</v>
      </c>
      <c r="Z268" s="42">
        <f>'Data Entry'!AE297</f>
        <v>0</v>
      </c>
      <c r="AA268" s="42">
        <f>'Data Entry'!AF297</f>
        <v>0</v>
      </c>
      <c r="AB268" s="291">
        <f t="shared" si="71"/>
        <v>0</v>
      </c>
      <c r="AC268" s="42">
        <f>'Data Entry'!AH297</f>
        <v>0</v>
      </c>
      <c r="AD268" s="42">
        <f>'Data Entry'!AI297</f>
        <v>0</v>
      </c>
      <c r="AE268" s="42">
        <f>'Data Entry'!AJ297</f>
        <v>0</v>
      </c>
      <c r="AF268" s="42">
        <f>'Data Entry'!AK297</f>
        <v>0</v>
      </c>
      <c r="AG268" s="42">
        <f>'Data Entry'!AL297</f>
        <v>0</v>
      </c>
      <c r="AH268" s="42">
        <f>'Data Entry'!AM297</f>
        <v>0</v>
      </c>
      <c r="AI268" s="42">
        <f>'Data Entry'!AV297</f>
        <v>0</v>
      </c>
      <c r="AJ268" s="42">
        <f>'Data Entry'!AW297</f>
        <v>0</v>
      </c>
      <c r="AK268" s="42">
        <f>'Data Entry'!AX297</f>
        <v>0</v>
      </c>
      <c r="AL268" s="291">
        <f t="shared" si="66"/>
        <v>0</v>
      </c>
      <c r="AM268" s="42">
        <f>'Data Entry'!AY297</f>
        <v>0</v>
      </c>
      <c r="AN268" s="42">
        <f>'Data Entry'!AZ297</f>
        <v>0</v>
      </c>
      <c r="AO268" s="42">
        <f>'Data Entry'!BA297</f>
        <v>0</v>
      </c>
      <c r="AP268" s="42">
        <f>'Data Entry'!BB297</f>
        <v>0</v>
      </c>
      <c r="AQ268" s="291">
        <f t="shared" si="72"/>
        <v>0</v>
      </c>
      <c r="AR268" s="42">
        <f>'Data Entry'!BC297</f>
        <v>0</v>
      </c>
      <c r="AS268" s="42">
        <f>'Data Entry'!BD297</f>
        <v>0</v>
      </c>
      <c r="AT268" s="291">
        <f t="shared" si="73"/>
        <v>0</v>
      </c>
      <c r="AU268" s="42">
        <f>'Data Entry'!BE297</f>
        <v>0</v>
      </c>
      <c r="AV268" s="42">
        <f>'Data Entry'!BF297</f>
        <v>0</v>
      </c>
      <c r="AW268" s="42">
        <f>'Data Entry'!BG297</f>
        <v>0</v>
      </c>
      <c r="AX268" s="291">
        <f t="shared" si="67"/>
        <v>0</v>
      </c>
      <c r="AY268" s="42">
        <f>'Data Entry'!BH297</f>
        <v>0</v>
      </c>
      <c r="AZ268" s="42">
        <f>'Data Entry'!BI297</f>
        <v>0</v>
      </c>
      <c r="BA268" s="42">
        <f>'Data Entry'!BJ297</f>
        <v>0</v>
      </c>
      <c r="BB268" s="42">
        <f>'Data Entry'!BK297</f>
        <v>0</v>
      </c>
      <c r="BC268" s="291">
        <f t="shared" si="74"/>
        <v>0</v>
      </c>
      <c r="BD268" s="42">
        <f>'Data Entry'!BL297</f>
        <v>0</v>
      </c>
      <c r="BE268" s="42">
        <f>'Data Entry'!BM297</f>
        <v>0</v>
      </c>
      <c r="BF268" s="291">
        <f t="shared" si="75"/>
        <v>0</v>
      </c>
      <c r="BG268" s="305">
        <f t="shared" si="76"/>
        <v>0</v>
      </c>
      <c r="BH268" s="288" t="str">
        <f>IFERROR((BG268*'Data Entry'!$F$18)/'Data Entry'!$E$18,"")</f>
        <v/>
      </c>
      <c r="BI268" s="305">
        <f t="shared" si="77"/>
        <v>0</v>
      </c>
      <c r="BJ268" s="288" t="str">
        <f t="shared" si="78"/>
        <v/>
      </c>
      <c r="BK268" s="307" t="str">
        <f t="shared" si="79"/>
        <v/>
      </c>
    </row>
    <row r="269" spans="1:63" ht="27" x14ac:dyDescent="0.2">
      <c r="A269" s="119" t="str">
        <f>'Data Entry'!D298</f>
        <v>Respondent 0265</v>
      </c>
      <c r="B269" s="52">
        <f>'Data Entry'!AN298</f>
        <v>0</v>
      </c>
      <c r="C269" s="52" t="str">
        <f>'Data Entry'!BX298</f>
        <v/>
      </c>
      <c r="D269" s="42" t="str">
        <f>'Data Entry'!BU298</f>
        <v>No disability</v>
      </c>
      <c r="E269" s="42">
        <f>'Data Entry'!O298</f>
        <v>0</v>
      </c>
      <c r="F269" s="42">
        <f>'Data Entry'!P298</f>
        <v>0</v>
      </c>
      <c r="G269" s="42">
        <f>'Data Entry'!Q298</f>
        <v>0</v>
      </c>
      <c r="H269" s="291">
        <f t="shared" si="64"/>
        <v>0</v>
      </c>
      <c r="I269" s="42">
        <f>'Data Entry'!R298</f>
        <v>0</v>
      </c>
      <c r="J269" s="42">
        <f>'Data Entry'!S298</f>
        <v>0</v>
      </c>
      <c r="K269" s="42">
        <f>'Data Entry'!T298</f>
        <v>0</v>
      </c>
      <c r="L269" s="42">
        <f>'Data Entry'!U298</f>
        <v>0</v>
      </c>
      <c r="M269" s="291">
        <f t="shared" si="68"/>
        <v>0</v>
      </c>
      <c r="N269" s="42">
        <f>'Data Entry'!V298</f>
        <v>0</v>
      </c>
      <c r="O269" s="42">
        <f>'Data Entry'!W298</f>
        <v>0</v>
      </c>
      <c r="P269" s="291">
        <f t="shared" si="69"/>
        <v>0</v>
      </c>
      <c r="Q269" s="42">
        <f>'Data Entry'!X298</f>
        <v>0</v>
      </c>
      <c r="R269" s="42">
        <f>'Data Entry'!Y298</f>
        <v>0</v>
      </c>
      <c r="S269" s="42">
        <f>'Data Entry'!Z298</f>
        <v>0</v>
      </c>
      <c r="T269" s="291">
        <f t="shared" si="65"/>
        <v>0</v>
      </c>
      <c r="U269" s="42">
        <f>'Data Entry'!AA298</f>
        <v>0</v>
      </c>
      <c r="V269" s="42">
        <f>'Data Entry'!AB298</f>
        <v>0</v>
      </c>
      <c r="W269" s="42">
        <f>'Data Entry'!AC298</f>
        <v>0</v>
      </c>
      <c r="X269" s="42">
        <f>'Data Entry'!AD298</f>
        <v>0</v>
      </c>
      <c r="Y269" s="291">
        <f t="shared" si="70"/>
        <v>0</v>
      </c>
      <c r="Z269" s="42">
        <f>'Data Entry'!AE298</f>
        <v>0</v>
      </c>
      <c r="AA269" s="42">
        <f>'Data Entry'!AF298</f>
        <v>0</v>
      </c>
      <c r="AB269" s="291">
        <f t="shared" si="71"/>
        <v>0</v>
      </c>
      <c r="AC269" s="42">
        <f>'Data Entry'!AH298</f>
        <v>0</v>
      </c>
      <c r="AD269" s="42">
        <f>'Data Entry'!AI298</f>
        <v>0</v>
      </c>
      <c r="AE269" s="42">
        <f>'Data Entry'!AJ298</f>
        <v>0</v>
      </c>
      <c r="AF269" s="42">
        <f>'Data Entry'!AK298</f>
        <v>0</v>
      </c>
      <c r="AG269" s="42">
        <f>'Data Entry'!AL298</f>
        <v>0</v>
      </c>
      <c r="AH269" s="42">
        <f>'Data Entry'!AM298</f>
        <v>0</v>
      </c>
      <c r="AI269" s="42">
        <f>'Data Entry'!AV298</f>
        <v>0</v>
      </c>
      <c r="AJ269" s="42">
        <f>'Data Entry'!AW298</f>
        <v>0</v>
      </c>
      <c r="AK269" s="42">
        <f>'Data Entry'!AX298</f>
        <v>0</v>
      </c>
      <c r="AL269" s="291">
        <f t="shared" si="66"/>
        <v>0</v>
      </c>
      <c r="AM269" s="42">
        <f>'Data Entry'!AY298</f>
        <v>0</v>
      </c>
      <c r="AN269" s="42">
        <f>'Data Entry'!AZ298</f>
        <v>0</v>
      </c>
      <c r="AO269" s="42">
        <f>'Data Entry'!BA298</f>
        <v>0</v>
      </c>
      <c r="AP269" s="42">
        <f>'Data Entry'!BB298</f>
        <v>0</v>
      </c>
      <c r="AQ269" s="291">
        <f t="shared" si="72"/>
        <v>0</v>
      </c>
      <c r="AR269" s="42">
        <f>'Data Entry'!BC298</f>
        <v>0</v>
      </c>
      <c r="AS269" s="42">
        <f>'Data Entry'!BD298</f>
        <v>0</v>
      </c>
      <c r="AT269" s="291">
        <f t="shared" si="73"/>
        <v>0</v>
      </c>
      <c r="AU269" s="42">
        <f>'Data Entry'!BE298</f>
        <v>0</v>
      </c>
      <c r="AV269" s="42">
        <f>'Data Entry'!BF298</f>
        <v>0</v>
      </c>
      <c r="AW269" s="42">
        <f>'Data Entry'!BG298</f>
        <v>0</v>
      </c>
      <c r="AX269" s="291">
        <f t="shared" si="67"/>
        <v>0</v>
      </c>
      <c r="AY269" s="42">
        <f>'Data Entry'!BH298</f>
        <v>0</v>
      </c>
      <c r="AZ269" s="42">
        <f>'Data Entry'!BI298</f>
        <v>0</v>
      </c>
      <c r="BA269" s="42">
        <f>'Data Entry'!BJ298</f>
        <v>0</v>
      </c>
      <c r="BB269" s="42">
        <f>'Data Entry'!BK298</f>
        <v>0</v>
      </c>
      <c r="BC269" s="291">
        <f t="shared" si="74"/>
        <v>0</v>
      </c>
      <c r="BD269" s="42">
        <f>'Data Entry'!BL298</f>
        <v>0</v>
      </c>
      <c r="BE269" s="42">
        <f>'Data Entry'!BM298</f>
        <v>0</v>
      </c>
      <c r="BF269" s="291">
        <f t="shared" si="75"/>
        <v>0</v>
      </c>
      <c r="BG269" s="305">
        <f t="shared" si="76"/>
        <v>0</v>
      </c>
      <c r="BH269" s="288" t="str">
        <f>IFERROR((BG269*'Data Entry'!$F$18)/'Data Entry'!$E$18,"")</f>
        <v/>
      </c>
      <c r="BI269" s="305">
        <f t="shared" si="77"/>
        <v>0</v>
      </c>
      <c r="BJ269" s="288" t="str">
        <f t="shared" si="78"/>
        <v/>
      </c>
      <c r="BK269" s="307" t="str">
        <f t="shared" si="79"/>
        <v/>
      </c>
    </row>
    <row r="270" spans="1:63" ht="27" x14ac:dyDescent="0.2">
      <c r="A270" s="119" t="str">
        <f>'Data Entry'!D299</f>
        <v>Respondent 0266</v>
      </c>
      <c r="B270" s="52">
        <f>'Data Entry'!AN299</f>
        <v>0</v>
      </c>
      <c r="C270" s="52" t="str">
        <f>'Data Entry'!BX299</f>
        <v/>
      </c>
      <c r="D270" s="42" t="str">
        <f>'Data Entry'!BU299</f>
        <v>No disability</v>
      </c>
      <c r="E270" s="42">
        <f>'Data Entry'!O299</f>
        <v>0</v>
      </c>
      <c r="F270" s="42">
        <f>'Data Entry'!P299</f>
        <v>0</v>
      </c>
      <c r="G270" s="42">
        <f>'Data Entry'!Q299</f>
        <v>0</v>
      </c>
      <c r="H270" s="291">
        <f t="shared" si="64"/>
        <v>0</v>
      </c>
      <c r="I270" s="42">
        <f>'Data Entry'!R299</f>
        <v>0</v>
      </c>
      <c r="J270" s="42">
        <f>'Data Entry'!S299</f>
        <v>0</v>
      </c>
      <c r="K270" s="42">
        <f>'Data Entry'!T299</f>
        <v>0</v>
      </c>
      <c r="L270" s="42">
        <f>'Data Entry'!U299</f>
        <v>0</v>
      </c>
      <c r="M270" s="291">
        <f t="shared" si="68"/>
        <v>0</v>
      </c>
      <c r="N270" s="42">
        <f>'Data Entry'!V299</f>
        <v>0</v>
      </c>
      <c r="O270" s="42">
        <f>'Data Entry'!W299</f>
        <v>0</v>
      </c>
      <c r="P270" s="291">
        <f t="shared" si="69"/>
        <v>0</v>
      </c>
      <c r="Q270" s="42">
        <f>'Data Entry'!X299</f>
        <v>0</v>
      </c>
      <c r="R270" s="42">
        <f>'Data Entry'!Y299</f>
        <v>0</v>
      </c>
      <c r="S270" s="42">
        <f>'Data Entry'!Z299</f>
        <v>0</v>
      </c>
      <c r="T270" s="291">
        <f t="shared" si="65"/>
        <v>0</v>
      </c>
      <c r="U270" s="42">
        <f>'Data Entry'!AA299</f>
        <v>0</v>
      </c>
      <c r="V270" s="42">
        <f>'Data Entry'!AB299</f>
        <v>0</v>
      </c>
      <c r="W270" s="42">
        <f>'Data Entry'!AC299</f>
        <v>0</v>
      </c>
      <c r="X270" s="42">
        <f>'Data Entry'!AD299</f>
        <v>0</v>
      </c>
      <c r="Y270" s="291">
        <f t="shared" si="70"/>
        <v>0</v>
      </c>
      <c r="Z270" s="42">
        <f>'Data Entry'!AE299</f>
        <v>0</v>
      </c>
      <c r="AA270" s="42">
        <f>'Data Entry'!AF299</f>
        <v>0</v>
      </c>
      <c r="AB270" s="291">
        <f t="shared" si="71"/>
        <v>0</v>
      </c>
      <c r="AC270" s="42">
        <f>'Data Entry'!AH299</f>
        <v>0</v>
      </c>
      <c r="AD270" s="42">
        <f>'Data Entry'!AI299</f>
        <v>0</v>
      </c>
      <c r="AE270" s="42">
        <f>'Data Entry'!AJ299</f>
        <v>0</v>
      </c>
      <c r="AF270" s="42">
        <f>'Data Entry'!AK299</f>
        <v>0</v>
      </c>
      <c r="AG270" s="42">
        <f>'Data Entry'!AL299</f>
        <v>0</v>
      </c>
      <c r="AH270" s="42">
        <f>'Data Entry'!AM299</f>
        <v>0</v>
      </c>
      <c r="AI270" s="42">
        <f>'Data Entry'!AV299</f>
        <v>0</v>
      </c>
      <c r="AJ270" s="42">
        <f>'Data Entry'!AW299</f>
        <v>0</v>
      </c>
      <c r="AK270" s="42">
        <f>'Data Entry'!AX299</f>
        <v>0</v>
      </c>
      <c r="AL270" s="291">
        <f t="shared" si="66"/>
        <v>0</v>
      </c>
      <c r="AM270" s="42">
        <f>'Data Entry'!AY299</f>
        <v>0</v>
      </c>
      <c r="AN270" s="42">
        <f>'Data Entry'!AZ299</f>
        <v>0</v>
      </c>
      <c r="AO270" s="42">
        <f>'Data Entry'!BA299</f>
        <v>0</v>
      </c>
      <c r="AP270" s="42">
        <f>'Data Entry'!BB299</f>
        <v>0</v>
      </c>
      <c r="AQ270" s="291">
        <f t="shared" si="72"/>
        <v>0</v>
      </c>
      <c r="AR270" s="42">
        <f>'Data Entry'!BC299</f>
        <v>0</v>
      </c>
      <c r="AS270" s="42">
        <f>'Data Entry'!BD299</f>
        <v>0</v>
      </c>
      <c r="AT270" s="291">
        <f t="shared" si="73"/>
        <v>0</v>
      </c>
      <c r="AU270" s="42">
        <f>'Data Entry'!BE299</f>
        <v>0</v>
      </c>
      <c r="AV270" s="42">
        <f>'Data Entry'!BF299</f>
        <v>0</v>
      </c>
      <c r="AW270" s="42">
        <f>'Data Entry'!BG299</f>
        <v>0</v>
      </c>
      <c r="AX270" s="291">
        <f t="shared" si="67"/>
        <v>0</v>
      </c>
      <c r="AY270" s="42">
        <f>'Data Entry'!BH299</f>
        <v>0</v>
      </c>
      <c r="AZ270" s="42">
        <f>'Data Entry'!BI299</f>
        <v>0</v>
      </c>
      <c r="BA270" s="42">
        <f>'Data Entry'!BJ299</f>
        <v>0</v>
      </c>
      <c r="BB270" s="42">
        <f>'Data Entry'!BK299</f>
        <v>0</v>
      </c>
      <c r="BC270" s="291">
        <f t="shared" si="74"/>
        <v>0</v>
      </c>
      <c r="BD270" s="42">
        <f>'Data Entry'!BL299</f>
        <v>0</v>
      </c>
      <c r="BE270" s="42">
        <f>'Data Entry'!BM299</f>
        <v>0</v>
      </c>
      <c r="BF270" s="291">
        <f t="shared" si="75"/>
        <v>0</v>
      </c>
      <c r="BG270" s="305">
        <f t="shared" si="76"/>
        <v>0</v>
      </c>
      <c r="BH270" s="288" t="str">
        <f>IFERROR((BG270*'Data Entry'!$F$18)/'Data Entry'!$E$18,"")</f>
        <v/>
      </c>
      <c r="BI270" s="305">
        <f t="shared" si="77"/>
        <v>0</v>
      </c>
      <c r="BJ270" s="288" t="str">
        <f t="shared" si="78"/>
        <v/>
      </c>
      <c r="BK270" s="307" t="str">
        <f t="shared" si="79"/>
        <v/>
      </c>
    </row>
    <row r="271" spans="1:63" ht="27" x14ac:dyDescent="0.2">
      <c r="A271" s="119" t="str">
        <f>'Data Entry'!D300</f>
        <v>Respondent 0267</v>
      </c>
      <c r="B271" s="52">
        <f>'Data Entry'!AN300</f>
        <v>0</v>
      </c>
      <c r="C271" s="52" t="str">
        <f>'Data Entry'!BX300</f>
        <v/>
      </c>
      <c r="D271" s="42" t="str">
        <f>'Data Entry'!BU300</f>
        <v>No disability</v>
      </c>
      <c r="E271" s="42">
        <f>'Data Entry'!O300</f>
        <v>0</v>
      </c>
      <c r="F271" s="42">
        <f>'Data Entry'!P300</f>
        <v>0</v>
      </c>
      <c r="G271" s="42">
        <f>'Data Entry'!Q300</f>
        <v>0</v>
      </c>
      <c r="H271" s="291">
        <f t="shared" si="64"/>
        <v>0</v>
      </c>
      <c r="I271" s="42">
        <f>'Data Entry'!R300</f>
        <v>0</v>
      </c>
      <c r="J271" s="42">
        <f>'Data Entry'!S300</f>
        <v>0</v>
      </c>
      <c r="K271" s="42">
        <f>'Data Entry'!T300</f>
        <v>0</v>
      </c>
      <c r="L271" s="42">
        <f>'Data Entry'!U300</f>
        <v>0</v>
      </c>
      <c r="M271" s="291">
        <f t="shared" si="68"/>
        <v>0</v>
      </c>
      <c r="N271" s="42">
        <f>'Data Entry'!V300</f>
        <v>0</v>
      </c>
      <c r="O271" s="42">
        <f>'Data Entry'!W300</f>
        <v>0</v>
      </c>
      <c r="P271" s="291">
        <f t="shared" si="69"/>
        <v>0</v>
      </c>
      <c r="Q271" s="42">
        <f>'Data Entry'!X300</f>
        <v>0</v>
      </c>
      <c r="R271" s="42">
        <f>'Data Entry'!Y300</f>
        <v>0</v>
      </c>
      <c r="S271" s="42">
        <f>'Data Entry'!Z300</f>
        <v>0</v>
      </c>
      <c r="T271" s="291">
        <f t="shared" si="65"/>
        <v>0</v>
      </c>
      <c r="U271" s="42">
        <f>'Data Entry'!AA300</f>
        <v>0</v>
      </c>
      <c r="V271" s="42">
        <f>'Data Entry'!AB300</f>
        <v>0</v>
      </c>
      <c r="W271" s="42">
        <f>'Data Entry'!AC300</f>
        <v>0</v>
      </c>
      <c r="X271" s="42">
        <f>'Data Entry'!AD300</f>
        <v>0</v>
      </c>
      <c r="Y271" s="291">
        <f t="shared" si="70"/>
        <v>0</v>
      </c>
      <c r="Z271" s="42">
        <f>'Data Entry'!AE300</f>
        <v>0</v>
      </c>
      <c r="AA271" s="42">
        <f>'Data Entry'!AF300</f>
        <v>0</v>
      </c>
      <c r="AB271" s="291">
        <f t="shared" si="71"/>
        <v>0</v>
      </c>
      <c r="AC271" s="42">
        <f>'Data Entry'!AH300</f>
        <v>0</v>
      </c>
      <c r="AD271" s="42">
        <f>'Data Entry'!AI300</f>
        <v>0</v>
      </c>
      <c r="AE271" s="42">
        <f>'Data Entry'!AJ300</f>
        <v>0</v>
      </c>
      <c r="AF271" s="42">
        <f>'Data Entry'!AK300</f>
        <v>0</v>
      </c>
      <c r="AG271" s="42">
        <f>'Data Entry'!AL300</f>
        <v>0</v>
      </c>
      <c r="AH271" s="42">
        <f>'Data Entry'!AM300</f>
        <v>0</v>
      </c>
      <c r="AI271" s="42">
        <f>'Data Entry'!AV300</f>
        <v>0</v>
      </c>
      <c r="AJ271" s="42">
        <f>'Data Entry'!AW300</f>
        <v>0</v>
      </c>
      <c r="AK271" s="42">
        <f>'Data Entry'!AX300</f>
        <v>0</v>
      </c>
      <c r="AL271" s="291">
        <f t="shared" si="66"/>
        <v>0</v>
      </c>
      <c r="AM271" s="42">
        <f>'Data Entry'!AY300</f>
        <v>0</v>
      </c>
      <c r="AN271" s="42">
        <f>'Data Entry'!AZ300</f>
        <v>0</v>
      </c>
      <c r="AO271" s="42">
        <f>'Data Entry'!BA300</f>
        <v>0</v>
      </c>
      <c r="AP271" s="42">
        <f>'Data Entry'!BB300</f>
        <v>0</v>
      </c>
      <c r="AQ271" s="291">
        <f t="shared" si="72"/>
        <v>0</v>
      </c>
      <c r="AR271" s="42">
        <f>'Data Entry'!BC300</f>
        <v>0</v>
      </c>
      <c r="AS271" s="42">
        <f>'Data Entry'!BD300</f>
        <v>0</v>
      </c>
      <c r="AT271" s="291">
        <f t="shared" si="73"/>
        <v>0</v>
      </c>
      <c r="AU271" s="42">
        <f>'Data Entry'!BE300</f>
        <v>0</v>
      </c>
      <c r="AV271" s="42">
        <f>'Data Entry'!BF300</f>
        <v>0</v>
      </c>
      <c r="AW271" s="42">
        <f>'Data Entry'!BG300</f>
        <v>0</v>
      </c>
      <c r="AX271" s="291">
        <f t="shared" si="67"/>
        <v>0</v>
      </c>
      <c r="AY271" s="42">
        <f>'Data Entry'!BH300</f>
        <v>0</v>
      </c>
      <c r="AZ271" s="42">
        <f>'Data Entry'!BI300</f>
        <v>0</v>
      </c>
      <c r="BA271" s="42">
        <f>'Data Entry'!BJ300</f>
        <v>0</v>
      </c>
      <c r="BB271" s="42">
        <f>'Data Entry'!BK300</f>
        <v>0</v>
      </c>
      <c r="BC271" s="291">
        <f t="shared" si="74"/>
        <v>0</v>
      </c>
      <c r="BD271" s="42">
        <f>'Data Entry'!BL300</f>
        <v>0</v>
      </c>
      <c r="BE271" s="42">
        <f>'Data Entry'!BM300</f>
        <v>0</v>
      </c>
      <c r="BF271" s="291">
        <f t="shared" si="75"/>
        <v>0</v>
      </c>
      <c r="BG271" s="305">
        <f t="shared" si="76"/>
        <v>0</v>
      </c>
      <c r="BH271" s="288" t="str">
        <f>IFERROR((BG271*'Data Entry'!$F$18)/'Data Entry'!$E$18,"")</f>
        <v/>
      </c>
      <c r="BI271" s="305">
        <f t="shared" si="77"/>
        <v>0</v>
      </c>
      <c r="BJ271" s="288" t="str">
        <f t="shared" si="78"/>
        <v/>
      </c>
      <c r="BK271" s="307" t="str">
        <f t="shared" si="79"/>
        <v/>
      </c>
    </row>
    <row r="272" spans="1:63" ht="27" x14ac:dyDescent="0.2">
      <c r="A272" s="119" t="str">
        <f>'Data Entry'!D301</f>
        <v>Respondent 0268</v>
      </c>
      <c r="B272" s="52">
        <f>'Data Entry'!AN301</f>
        <v>0</v>
      </c>
      <c r="C272" s="52" t="str">
        <f>'Data Entry'!BX301</f>
        <v/>
      </c>
      <c r="D272" s="42" t="str">
        <f>'Data Entry'!BU301</f>
        <v>No disability</v>
      </c>
      <c r="E272" s="42">
        <f>'Data Entry'!O301</f>
        <v>0</v>
      </c>
      <c r="F272" s="42">
        <f>'Data Entry'!P301</f>
        <v>0</v>
      </c>
      <c r="G272" s="42">
        <f>'Data Entry'!Q301</f>
        <v>0</v>
      </c>
      <c r="H272" s="291">
        <f t="shared" si="64"/>
        <v>0</v>
      </c>
      <c r="I272" s="42">
        <f>'Data Entry'!R301</f>
        <v>0</v>
      </c>
      <c r="J272" s="42">
        <f>'Data Entry'!S301</f>
        <v>0</v>
      </c>
      <c r="K272" s="42">
        <f>'Data Entry'!T301</f>
        <v>0</v>
      </c>
      <c r="L272" s="42">
        <f>'Data Entry'!U301</f>
        <v>0</v>
      </c>
      <c r="M272" s="291">
        <f t="shared" si="68"/>
        <v>0</v>
      </c>
      <c r="N272" s="42">
        <f>'Data Entry'!V301</f>
        <v>0</v>
      </c>
      <c r="O272" s="42">
        <f>'Data Entry'!W301</f>
        <v>0</v>
      </c>
      <c r="P272" s="291">
        <f t="shared" si="69"/>
        <v>0</v>
      </c>
      <c r="Q272" s="42">
        <f>'Data Entry'!X301</f>
        <v>0</v>
      </c>
      <c r="R272" s="42">
        <f>'Data Entry'!Y301</f>
        <v>0</v>
      </c>
      <c r="S272" s="42">
        <f>'Data Entry'!Z301</f>
        <v>0</v>
      </c>
      <c r="T272" s="291">
        <f t="shared" si="65"/>
        <v>0</v>
      </c>
      <c r="U272" s="42">
        <f>'Data Entry'!AA301</f>
        <v>0</v>
      </c>
      <c r="V272" s="42">
        <f>'Data Entry'!AB301</f>
        <v>0</v>
      </c>
      <c r="W272" s="42">
        <f>'Data Entry'!AC301</f>
        <v>0</v>
      </c>
      <c r="X272" s="42">
        <f>'Data Entry'!AD301</f>
        <v>0</v>
      </c>
      <c r="Y272" s="291">
        <f t="shared" si="70"/>
        <v>0</v>
      </c>
      <c r="Z272" s="42">
        <f>'Data Entry'!AE301</f>
        <v>0</v>
      </c>
      <c r="AA272" s="42">
        <f>'Data Entry'!AF301</f>
        <v>0</v>
      </c>
      <c r="AB272" s="291">
        <f t="shared" si="71"/>
        <v>0</v>
      </c>
      <c r="AC272" s="42">
        <f>'Data Entry'!AH301</f>
        <v>0</v>
      </c>
      <c r="AD272" s="42">
        <f>'Data Entry'!AI301</f>
        <v>0</v>
      </c>
      <c r="AE272" s="42">
        <f>'Data Entry'!AJ301</f>
        <v>0</v>
      </c>
      <c r="AF272" s="42">
        <f>'Data Entry'!AK301</f>
        <v>0</v>
      </c>
      <c r="AG272" s="42">
        <f>'Data Entry'!AL301</f>
        <v>0</v>
      </c>
      <c r="AH272" s="42">
        <f>'Data Entry'!AM301</f>
        <v>0</v>
      </c>
      <c r="AI272" s="42">
        <f>'Data Entry'!AV301</f>
        <v>0</v>
      </c>
      <c r="AJ272" s="42">
        <f>'Data Entry'!AW301</f>
        <v>0</v>
      </c>
      <c r="AK272" s="42">
        <f>'Data Entry'!AX301</f>
        <v>0</v>
      </c>
      <c r="AL272" s="291">
        <f t="shared" si="66"/>
        <v>0</v>
      </c>
      <c r="AM272" s="42">
        <f>'Data Entry'!AY301</f>
        <v>0</v>
      </c>
      <c r="AN272" s="42">
        <f>'Data Entry'!AZ301</f>
        <v>0</v>
      </c>
      <c r="AO272" s="42">
        <f>'Data Entry'!BA301</f>
        <v>0</v>
      </c>
      <c r="AP272" s="42">
        <f>'Data Entry'!BB301</f>
        <v>0</v>
      </c>
      <c r="AQ272" s="291">
        <f t="shared" si="72"/>
        <v>0</v>
      </c>
      <c r="AR272" s="42">
        <f>'Data Entry'!BC301</f>
        <v>0</v>
      </c>
      <c r="AS272" s="42">
        <f>'Data Entry'!BD301</f>
        <v>0</v>
      </c>
      <c r="AT272" s="291">
        <f t="shared" si="73"/>
        <v>0</v>
      </c>
      <c r="AU272" s="42">
        <f>'Data Entry'!BE301</f>
        <v>0</v>
      </c>
      <c r="AV272" s="42">
        <f>'Data Entry'!BF301</f>
        <v>0</v>
      </c>
      <c r="AW272" s="42">
        <f>'Data Entry'!BG301</f>
        <v>0</v>
      </c>
      <c r="AX272" s="291">
        <f t="shared" si="67"/>
        <v>0</v>
      </c>
      <c r="AY272" s="42">
        <f>'Data Entry'!BH301</f>
        <v>0</v>
      </c>
      <c r="AZ272" s="42">
        <f>'Data Entry'!BI301</f>
        <v>0</v>
      </c>
      <c r="BA272" s="42">
        <f>'Data Entry'!BJ301</f>
        <v>0</v>
      </c>
      <c r="BB272" s="42">
        <f>'Data Entry'!BK301</f>
        <v>0</v>
      </c>
      <c r="BC272" s="291">
        <f t="shared" si="74"/>
        <v>0</v>
      </c>
      <c r="BD272" s="42">
        <f>'Data Entry'!BL301</f>
        <v>0</v>
      </c>
      <c r="BE272" s="42">
        <f>'Data Entry'!BM301</f>
        <v>0</v>
      </c>
      <c r="BF272" s="291">
        <f t="shared" si="75"/>
        <v>0</v>
      </c>
      <c r="BG272" s="305">
        <f t="shared" si="76"/>
        <v>0</v>
      </c>
      <c r="BH272" s="288" t="str">
        <f>IFERROR((BG272*'Data Entry'!$F$18)/'Data Entry'!$E$18,"")</f>
        <v/>
      </c>
      <c r="BI272" s="305">
        <f t="shared" si="77"/>
        <v>0</v>
      </c>
      <c r="BJ272" s="288" t="str">
        <f t="shared" si="78"/>
        <v/>
      </c>
      <c r="BK272" s="307" t="str">
        <f t="shared" si="79"/>
        <v/>
      </c>
    </row>
    <row r="273" spans="1:63" ht="27" x14ac:dyDescent="0.2">
      <c r="A273" s="119" t="str">
        <f>'Data Entry'!D302</f>
        <v>Respondent 0269</v>
      </c>
      <c r="B273" s="52">
        <f>'Data Entry'!AN302</f>
        <v>0</v>
      </c>
      <c r="C273" s="52" t="str">
        <f>'Data Entry'!BX302</f>
        <v/>
      </c>
      <c r="D273" s="42" t="str">
        <f>'Data Entry'!BU302</f>
        <v>No disability</v>
      </c>
      <c r="E273" s="42">
        <f>'Data Entry'!O302</f>
        <v>0</v>
      </c>
      <c r="F273" s="42">
        <f>'Data Entry'!P302</f>
        <v>0</v>
      </c>
      <c r="G273" s="42">
        <f>'Data Entry'!Q302</f>
        <v>0</v>
      </c>
      <c r="H273" s="291">
        <f t="shared" si="64"/>
        <v>0</v>
      </c>
      <c r="I273" s="42">
        <f>'Data Entry'!R302</f>
        <v>0</v>
      </c>
      <c r="J273" s="42">
        <f>'Data Entry'!S302</f>
        <v>0</v>
      </c>
      <c r="K273" s="42">
        <f>'Data Entry'!T302</f>
        <v>0</v>
      </c>
      <c r="L273" s="42">
        <f>'Data Entry'!U302</f>
        <v>0</v>
      </c>
      <c r="M273" s="291">
        <f t="shared" si="68"/>
        <v>0</v>
      </c>
      <c r="N273" s="42">
        <f>'Data Entry'!V302</f>
        <v>0</v>
      </c>
      <c r="O273" s="42">
        <f>'Data Entry'!W302</f>
        <v>0</v>
      </c>
      <c r="P273" s="291">
        <f t="shared" si="69"/>
        <v>0</v>
      </c>
      <c r="Q273" s="42">
        <f>'Data Entry'!X302</f>
        <v>0</v>
      </c>
      <c r="R273" s="42">
        <f>'Data Entry'!Y302</f>
        <v>0</v>
      </c>
      <c r="S273" s="42">
        <f>'Data Entry'!Z302</f>
        <v>0</v>
      </c>
      <c r="T273" s="291">
        <f t="shared" si="65"/>
        <v>0</v>
      </c>
      <c r="U273" s="42">
        <f>'Data Entry'!AA302</f>
        <v>0</v>
      </c>
      <c r="V273" s="42">
        <f>'Data Entry'!AB302</f>
        <v>0</v>
      </c>
      <c r="W273" s="42">
        <f>'Data Entry'!AC302</f>
        <v>0</v>
      </c>
      <c r="X273" s="42">
        <f>'Data Entry'!AD302</f>
        <v>0</v>
      </c>
      <c r="Y273" s="291">
        <f t="shared" si="70"/>
        <v>0</v>
      </c>
      <c r="Z273" s="42">
        <f>'Data Entry'!AE302</f>
        <v>0</v>
      </c>
      <c r="AA273" s="42">
        <f>'Data Entry'!AF302</f>
        <v>0</v>
      </c>
      <c r="AB273" s="291">
        <f t="shared" si="71"/>
        <v>0</v>
      </c>
      <c r="AC273" s="42">
        <f>'Data Entry'!AH302</f>
        <v>0</v>
      </c>
      <c r="AD273" s="42">
        <f>'Data Entry'!AI302</f>
        <v>0</v>
      </c>
      <c r="AE273" s="42">
        <f>'Data Entry'!AJ302</f>
        <v>0</v>
      </c>
      <c r="AF273" s="42">
        <f>'Data Entry'!AK302</f>
        <v>0</v>
      </c>
      <c r="AG273" s="42">
        <f>'Data Entry'!AL302</f>
        <v>0</v>
      </c>
      <c r="AH273" s="42">
        <f>'Data Entry'!AM302</f>
        <v>0</v>
      </c>
      <c r="AI273" s="42">
        <f>'Data Entry'!AV302</f>
        <v>0</v>
      </c>
      <c r="AJ273" s="42">
        <f>'Data Entry'!AW302</f>
        <v>0</v>
      </c>
      <c r="AK273" s="42">
        <f>'Data Entry'!AX302</f>
        <v>0</v>
      </c>
      <c r="AL273" s="291">
        <f t="shared" si="66"/>
        <v>0</v>
      </c>
      <c r="AM273" s="42">
        <f>'Data Entry'!AY302</f>
        <v>0</v>
      </c>
      <c r="AN273" s="42">
        <f>'Data Entry'!AZ302</f>
        <v>0</v>
      </c>
      <c r="AO273" s="42">
        <f>'Data Entry'!BA302</f>
        <v>0</v>
      </c>
      <c r="AP273" s="42">
        <f>'Data Entry'!BB302</f>
        <v>0</v>
      </c>
      <c r="AQ273" s="291">
        <f t="shared" si="72"/>
        <v>0</v>
      </c>
      <c r="AR273" s="42">
        <f>'Data Entry'!BC302</f>
        <v>0</v>
      </c>
      <c r="AS273" s="42">
        <f>'Data Entry'!BD302</f>
        <v>0</v>
      </c>
      <c r="AT273" s="291">
        <f t="shared" si="73"/>
        <v>0</v>
      </c>
      <c r="AU273" s="42">
        <f>'Data Entry'!BE302</f>
        <v>0</v>
      </c>
      <c r="AV273" s="42">
        <f>'Data Entry'!BF302</f>
        <v>0</v>
      </c>
      <c r="AW273" s="42">
        <f>'Data Entry'!BG302</f>
        <v>0</v>
      </c>
      <c r="AX273" s="291">
        <f t="shared" si="67"/>
        <v>0</v>
      </c>
      <c r="AY273" s="42">
        <f>'Data Entry'!BH302</f>
        <v>0</v>
      </c>
      <c r="AZ273" s="42">
        <f>'Data Entry'!BI302</f>
        <v>0</v>
      </c>
      <c r="BA273" s="42">
        <f>'Data Entry'!BJ302</f>
        <v>0</v>
      </c>
      <c r="BB273" s="42">
        <f>'Data Entry'!BK302</f>
        <v>0</v>
      </c>
      <c r="BC273" s="291">
        <f t="shared" si="74"/>
        <v>0</v>
      </c>
      <c r="BD273" s="42">
        <f>'Data Entry'!BL302</f>
        <v>0</v>
      </c>
      <c r="BE273" s="42">
        <f>'Data Entry'!BM302</f>
        <v>0</v>
      </c>
      <c r="BF273" s="291">
        <f t="shared" si="75"/>
        <v>0</v>
      </c>
      <c r="BG273" s="305">
        <f t="shared" si="76"/>
        <v>0</v>
      </c>
      <c r="BH273" s="288" t="str">
        <f>IFERROR((BG273*'Data Entry'!$F$18)/'Data Entry'!$E$18,"")</f>
        <v/>
      </c>
      <c r="BI273" s="305">
        <f t="shared" si="77"/>
        <v>0</v>
      </c>
      <c r="BJ273" s="288" t="str">
        <f t="shared" si="78"/>
        <v/>
      </c>
      <c r="BK273" s="307" t="str">
        <f t="shared" si="79"/>
        <v/>
      </c>
    </row>
    <row r="274" spans="1:63" ht="27" x14ac:dyDescent="0.2">
      <c r="A274" s="119" t="str">
        <f>'Data Entry'!D303</f>
        <v>Respondent 0270</v>
      </c>
      <c r="B274" s="52">
        <f>'Data Entry'!AN303</f>
        <v>0</v>
      </c>
      <c r="C274" s="52" t="str">
        <f>'Data Entry'!BX303</f>
        <v/>
      </c>
      <c r="D274" s="42" t="str">
        <f>'Data Entry'!BU303</f>
        <v>No disability</v>
      </c>
      <c r="E274" s="42">
        <f>'Data Entry'!O303</f>
        <v>0</v>
      </c>
      <c r="F274" s="42">
        <f>'Data Entry'!P303</f>
        <v>0</v>
      </c>
      <c r="G274" s="42">
        <f>'Data Entry'!Q303</f>
        <v>0</v>
      </c>
      <c r="H274" s="291">
        <f t="shared" si="64"/>
        <v>0</v>
      </c>
      <c r="I274" s="42">
        <f>'Data Entry'!R303</f>
        <v>0</v>
      </c>
      <c r="J274" s="42">
        <f>'Data Entry'!S303</f>
        <v>0</v>
      </c>
      <c r="K274" s="42">
        <f>'Data Entry'!T303</f>
        <v>0</v>
      </c>
      <c r="L274" s="42">
        <f>'Data Entry'!U303</f>
        <v>0</v>
      </c>
      <c r="M274" s="291">
        <f t="shared" si="68"/>
        <v>0</v>
      </c>
      <c r="N274" s="42">
        <f>'Data Entry'!V303</f>
        <v>0</v>
      </c>
      <c r="O274" s="42">
        <f>'Data Entry'!W303</f>
        <v>0</v>
      </c>
      <c r="P274" s="291">
        <f t="shared" si="69"/>
        <v>0</v>
      </c>
      <c r="Q274" s="42">
        <f>'Data Entry'!X303</f>
        <v>0</v>
      </c>
      <c r="R274" s="42">
        <f>'Data Entry'!Y303</f>
        <v>0</v>
      </c>
      <c r="S274" s="42">
        <f>'Data Entry'!Z303</f>
        <v>0</v>
      </c>
      <c r="T274" s="291">
        <f t="shared" si="65"/>
        <v>0</v>
      </c>
      <c r="U274" s="42">
        <f>'Data Entry'!AA303</f>
        <v>0</v>
      </c>
      <c r="V274" s="42">
        <f>'Data Entry'!AB303</f>
        <v>0</v>
      </c>
      <c r="W274" s="42">
        <f>'Data Entry'!AC303</f>
        <v>0</v>
      </c>
      <c r="X274" s="42">
        <f>'Data Entry'!AD303</f>
        <v>0</v>
      </c>
      <c r="Y274" s="291">
        <f t="shared" si="70"/>
        <v>0</v>
      </c>
      <c r="Z274" s="42">
        <f>'Data Entry'!AE303</f>
        <v>0</v>
      </c>
      <c r="AA274" s="42">
        <f>'Data Entry'!AF303</f>
        <v>0</v>
      </c>
      <c r="AB274" s="291">
        <f t="shared" si="71"/>
        <v>0</v>
      </c>
      <c r="AC274" s="42">
        <f>'Data Entry'!AH303</f>
        <v>0</v>
      </c>
      <c r="AD274" s="42">
        <f>'Data Entry'!AI303</f>
        <v>0</v>
      </c>
      <c r="AE274" s="42">
        <f>'Data Entry'!AJ303</f>
        <v>0</v>
      </c>
      <c r="AF274" s="42">
        <f>'Data Entry'!AK303</f>
        <v>0</v>
      </c>
      <c r="AG274" s="42">
        <f>'Data Entry'!AL303</f>
        <v>0</v>
      </c>
      <c r="AH274" s="42">
        <f>'Data Entry'!AM303</f>
        <v>0</v>
      </c>
      <c r="AI274" s="42">
        <f>'Data Entry'!AV303</f>
        <v>0</v>
      </c>
      <c r="AJ274" s="42">
        <f>'Data Entry'!AW303</f>
        <v>0</v>
      </c>
      <c r="AK274" s="42">
        <f>'Data Entry'!AX303</f>
        <v>0</v>
      </c>
      <c r="AL274" s="291">
        <f t="shared" si="66"/>
        <v>0</v>
      </c>
      <c r="AM274" s="42">
        <f>'Data Entry'!AY303</f>
        <v>0</v>
      </c>
      <c r="AN274" s="42">
        <f>'Data Entry'!AZ303</f>
        <v>0</v>
      </c>
      <c r="AO274" s="42">
        <f>'Data Entry'!BA303</f>
        <v>0</v>
      </c>
      <c r="AP274" s="42">
        <f>'Data Entry'!BB303</f>
        <v>0</v>
      </c>
      <c r="AQ274" s="291">
        <f t="shared" si="72"/>
        <v>0</v>
      </c>
      <c r="AR274" s="42">
        <f>'Data Entry'!BC303</f>
        <v>0</v>
      </c>
      <c r="AS274" s="42">
        <f>'Data Entry'!BD303</f>
        <v>0</v>
      </c>
      <c r="AT274" s="291">
        <f t="shared" si="73"/>
        <v>0</v>
      </c>
      <c r="AU274" s="42">
        <f>'Data Entry'!BE303</f>
        <v>0</v>
      </c>
      <c r="AV274" s="42">
        <f>'Data Entry'!BF303</f>
        <v>0</v>
      </c>
      <c r="AW274" s="42">
        <f>'Data Entry'!BG303</f>
        <v>0</v>
      </c>
      <c r="AX274" s="291">
        <f t="shared" si="67"/>
        <v>0</v>
      </c>
      <c r="AY274" s="42">
        <f>'Data Entry'!BH303</f>
        <v>0</v>
      </c>
      <c r="AZ274" s="42">
        <f>'Data Entry'!BI303</f>
        <v>0</v>
      </c>
      <c r="BA274" s="42">
        <f>'Data Entry'!BJ303</f>
        <v>0</v>
      </c>
      <c r="BB274" s="42">
        <f>'Data Entry'!BK303</f>
        <v>0</v>
      </c>
      <c r="BC274" s="291">
        <f t="shared" si="74"/>
        <v>0</v>
      </c>
      <c r="BD274" s="42">
        <f>'Data Entry'!BL303</f>
        <v>0</v>
      </c>
      <c r="BE274" s="42">
        <f>'Data Entry'!BM303</f>
        <v>0</v>
      </c>
      <c r="BF274" s="291">
        <f t="shared" si="75"/>
        <v>0</v>
      </c>
      <c r="BG274" s="305">
        <f t="shared" si="76"/>
        <v>0</v>
      </c>
      <c r="BH274" s="288" t="str">
        <f>IFERROR((BG274*'Data Entry'!$F$18)/'Data Entry'!$E$18,"")</f>
        <v/>
      </c>
      <c r="BI274" s="305">
        <f t="shared" si="77"/>
        <v>0</v>
      </c>
      <c r="BJ274" s="288" t="str">
        <f t="shared" si="78"/>
        <v/>
      </c>
      <c r="BK274" s="307" t="str">
        <f t="shared" si="79"/>
        <v/>
      </c>
    </row>
    <row r="275" spans="1:63" ht="27" x14ac:dyDescent="0.2">
      <c r="A275" s="119" t="str">
        <f>'Data Entry'!D304</f>
        <v>Respondent 0271</v>
      </c>
      <c r="B275" s="52">
        <f>'Data Entry'!AN304</f>
        <v>0</v>
      </c>
      <c r="C275" s="52" t="str">
        <f>'Data Entry'!BX304</f>
        <v/>
      </c>
      <c r="D275" s="42" t="str">
        <f>'Data Entry'!BU304</f>
        <v>No disability</v>
      </c>
      <c r="E275" s="42">
        <f>'Data Entry'!O304</f>
        <v>0</v>
      </c>
      <c r="F275" s="42">
        <f>'Data Entry'!P304</f>
        <v>0</v>
      </c>
      <c r="G275" s="42">
        <f>'Data Entry'!Q304</f>
        <v>0</v>
      </c>
      <c r="H275" s="291">
        <f t="shared" si="64"/>
        <v>0</v>
      </c>
      <c r="I275" s="42">
        <f>'Data Entry'!R304</f>
        <v>0</v>
      </c>
      <c r="J275" s="42">
        <f>'Data Entry'!S304</f>
        <v>0</v>
      </c>
      <c r="K275" s="42">
        <f>'Data Entry'!T304</f>
        <v>0</v>
      </c>
      <c r="L275" s="42">
        <f>'Data Entry'!U304</f>
        <v>0</v>
      </c>
      <c r="M275" s="291">
        <f t="shared" si="68"/>
        <v>0</v>
      </c>
      <c r="N275" s="42">
        <f>'Data Entry'!V304</f>
        <v>0</v>
      </c>
      <c r="O275" s="42">
        <f>'Data Entry'!W304</f>
        <v>0</v>
      </c>
      <c r="P275" s="291">
        <f t="shared" si="69"/>
        <v>0</v>
      </c>
      <c r="Q275" s="42">
        <f>'Data Entry'!X304</f>
        <v>0</v>
      </c>
      <c r="R275" s="42">
        <f>'Data Entry'!Y304</f>
        <v>0</v>
      </c>
      <c r="S275" s="42">
        <f>'Data Entry'!Z304</f>
        <v>0</v>
      </c>
      <c r="T275" s="291">
        <f t="shared" si="65"/>
        <v>0</v>
      </c>
      <c r="U275" s="42">
        <f>'Data Entry'!AA304</f>
        <v>0</v>
      </c>
      <c r="V275" s="42">
        <f>'Data Entry'!AB304</f>
        <v>0</v>
      </c>
      <c r="W275" s="42">
        <f>'Data Entry'!AC304</f>
        <v>0</v>
      </c>
      <c r="X275" s="42">
        <f>'Data Entry'!AD304</f>
        <v>0</v>
      </c>
      <c r="Y275" s="291">
        <f t="shared" si="70"/>
        <v>0</v>
      </c>
      <c r="Z275" s="42">
        <f>'Data Entry'!AE304</f>
        <v>0</v>
      </c>
      <c r="AA275" s="42">
        <f>'Data Entry'!AF304</f>
        <v>0</v>
      </c>
      <c r="AB275" s="291">
        <f t="shared" si="71"/>
        <v>0</v>
      </c>
      <c r="AC275" s="42">
        <f>'Data Entry'!AH304</f>
        <v>0</v>
      </c>
      <c r="AD275" s="42">
        <f>'Data Entry'!AI304</f>
        <v>0</v>
      </c>
      <c r="AE275" s="42">
        <f>'Data Entry'!AJ304</f>
        <v>0</v>
      </c>
      <c r="AF275" s="42">
        <f>'Data Entry'!AK304</f>
        <v>0</v>
      </c>
      <c r="AG275" s="42">
        <f>'Data Entry'!AL304</f>
        <v>0</v>
      </c>
      <c r="AH275" s="42">
        <f>'Data Entry'!AM304</f>
        <v>0</v>
      </c>
      <c r="AI275" s="42">
        <f>'Data Entry'!AV304</f>
        <v>0</v>
      </c>
      <c r="AJ275" s="42">
        <f>'Data Entry'!AW304</f>
        <v>0</v>
      </c>
      <c r="AK275" s="42">
        <f>'Data Entry'!AX304</f>
        <v>0</v>
      </c>
      <c r="AL275" s="291">
        <f t="shared" si="66"/>
        <v>0</v>
      </c>
      <c r="AM275" s="42">
        <f>'Data Entry'!AY304</f>
        <v>0</v>
      </c>
      <c r="AN275" s="42">
        <f>'Data Entry'!AZ304</f>
        <v>0</v>
      </c>
      <c r="AO275" s="42">
        <f>'Data Entry'!BA304</f>
        <v>0</v>
      </c>
      <c r="AP275" s="42">
        <f>'Data Entry'!BB304</f>
        <v>0</v>
      </c>
      <c r="AQ275" s="291">
        <f t="shared" si="72"/>
        <v>0</v>
      </c>
      <c r="AR275" s="42">
        <f>'Data Entry'!BC304</f>
        <v>0</v>
      </c>
      <c r="AS275" s="42">
        <f>'Data Entry'!BD304</f>
        <v>0</v>
      </c>
      <c r="AT275" s="291">
        <f t="shared" si="73"/>
        <v>0</v>
      </c>
      <c r="AU275" s="42">
        <f>'Data Entry'!BE304</f>
        <v>0</v>
      </c>
      <c r="AV275" s="42">
        <f>'Data Entry'!BF304</f>
        <v>0</v>
      </c>
      <c r="AW275" s="42">
        <f>'Data Entry'!BG304</f>
        <v>0</v>
      </c>
      <c r="AX275" s="291">
        <f t="shared" si="67"/>
        <v>0</v>
      </c>
      <c r="AY275" s="42">
        <f>'Data Entry'!BH304</f>
        <v>0</v>
      </c>
      <c r="AZ275" s="42">
        <f>'Data Entry'!BI304</f>
        <v>0</v>
      </c>
      <c r="BA275" s="42">
        <f>'Data Entry'!BJ304</f>
        <v>0</v>
      </c>
      <c r="BB275" s="42">
        <f>'Data Entry'!BK304</f>
        <v>0</v>
      </c>
      <c r="BC275" s="291">
        <f t="shared" si="74"/>
        <v>0</v>
      </c>
      <c r="BD275" s="42">
        <f>'Data Entry'!BL304</f>
        <v>0</v>
      </c>
      <c r="BE275" s="42">
        <f>'Data Entry'!BM304</f>
        <v>0</v>
      </c>
      <c r="BF275" s="291">
        <f t="shared" si="75"/>
        <v>0</v>
      </c>
      <c r="BG275" s="305">
        <f t="shared" si="76"/>
        <v>0</v>
      </c>
      <c r="BH275" s="288" t="str">
        <f>IFERROR((BG275*'Data Entry'!$F$18)/'Data Entry'!$E$18,"")</f>
        <v/>
      </c>
      <c r="BI275" s="305">
        <f t="shared" si="77"/>
        <v>0</v>
      </c>
      <c r="BJ275" s="288" t="str">
        <f t="shared" si="78"/>
        <v/>
      </c>
      <c r="BK275" s="307" t="str">
        <f t="shared" si="79"/>
        <v/>
      </c>
    </row>
    <row r="276" spans="1:63" ht="27" x14ac:dyDescent="0.2">
      <c r="A276" s="119" t="str">
        <f>'Data Entry'!D305</f>
        <v>Respondent 0272</v>
      </c>
      <c r="B276" s="52">
        <f>'Data Entry'!AN305</f>
        <v>0</v>
      </c>
      <c r="C276" s="52" t="str">
        <f>'Data Entry'!BX305</f>
        <v/>
      </c>
      <c r="D276" s="42" t="str">
        <f>'Data Entry'!BU305</f>
        <v>No disability</v>
      </c>
      <c r="E276" s="42">
        <f>'Data Entry'!O305</f>
        <v>0</v>
      </c>
      <c r="F276" s="42">
        <f>'Data Entry'!P305</f>
        <v>0</v>
      </c>
      <c r="G276" s="42">
        <f>'Data Entry'!Q305</f>
        <v>0</v>
      </c>
      <c r="H276" s="291">
        <f t="shared" si="64"/>
        <v>0</v>
      </c>
      <c r="I276" s="42">
        <f>'Data Entry'!R305</f>
        <v>0</v>
      </c>
      <c r="J276" s="42">
        <f>'Data Entry'!S305</f>
        <v>0</v>
      </c>
      <c r="K276" s="42">
        <f>'Data Entry'!T305</f>
        <v>0</v>
      </c>
      <c r="L276" s="42">
        <f>'Data Entry'!U305</f>
        <v>0</v>
      </c>
      <c r="M276" s="291">
        <f t="shared" si="68"/>
        <v>0</v>
      </c>
      <c r="N276" s="42">
        <f>'Data Entry'!V305</f>
        <v>0</v>
      </c>
      <c r="O276" s="42">
        <f>'Data Entry'!W305</f>
        <v>0</v>
      </c>
      <c r="P276" s="291">
        <f t="shared" si="69"/>
        <v>0</v>
      </c>
      <c r="Q276" s="42">
        <f>'Data Entry'!X305</f>
        <v>0</v>
      </c>
      <c r="R276" s="42">
        <f>'Data Entry'!Y305</f>
        <v>0</v>
      </c>
      <c r="S276" s="42">
        <f>'Data Entry'!Z305</f>
        <v>0</v>
      </c>
      <c r="T276" s="291">
        <f t="shared" si="65"/>
        <v>0</v>
      </c>
      <c r="U276" s="42">
        <f>'Data Entry'!AA305</f>
        <v>0</v>
      </c>
      <c r="V276" s="42">
        <f>'Data Entry'!AB305</f>
        <v>0</v>
      </c>
      <c r="W276" s="42">
        <f>'Data Entry'!AC305</f>
        <v>0</v>
      </c>
      <c r="X276" s="42">
        <f>'Data Entry'!AD305</f>
        <v>0</v>
      </c>
      <c r="Y276" s="291">
        <f t="shared" si="70"/>
        <v>0</v>
      </c>
      <c r="Z276" s="42">
        <f>'Data Entry'!AE305</f>
        <v>0</v>
      </c>
      <c r="AA276" s="42">
        <f>'Data Entry'!AF305</f>
        <v>0</v>
      </c>
      <c r="AB276" s="291">
        <f t="shared" si="71"/>
        <v>0</v>
      </c>
      <c r="AC276" s="42">
        <f>'Data Entry'!AH305</f>
        <v>0</v>
      </c>
      <c r="AD276" s="42">
        <f>'Data Entry'!AI305</f>
        <v>0</v>
      </c>
      <c r="AE276" s="42">
        <f>'Data Entry'!AJ305</f>
        <v>0</v>
      </c>
      <c r="AF276" s="42">
        <f>'Data Entry'!AK305</f>
        <v>0</v>
      </c>
      <c r="AG276" s="42">
        <f>'Data Entry'!AL305</f>
        <v>0</v>
      </c>
      <c r="AH276" s="42">
        <f>'Data Entry'!AM305</f>
        <v>0</v>
      </c>
      <c r="AI276" s="42">
        <f>'Data Entry'!AV305</f>
        <v>0</v>
      </c>
      <c r="AJ276" s="42">
        <f>'Data Entry'!AW305</f>
        <v>0</v>
      </c>
      <c r="AK276" s="42">
        <f>'Data Entry'!AX305</f>
        <v>0</v>
      </c>
      <c r="AL276" s="291">
        <f t="shared" si="66"/>
        <v>0</v>
      </c>
      <c r="AM276" s="42">
        <f>'Data Entry'!AY305</f>
        <v>0</v>
      </c>
      <c r="AN276" s="42">
        <f>'Data Entry'!AZ305</f>
        <v>0</v>
      </c>
      <c r="AO276" s="42">
        <f>'Data Entry'!BA305</f>
        <v>0</v>
      </c>
      <c r="AP276" s="42">
        <f>'Data Entry'!BB305</f>
        <v>0</v>
      </c>
      <c r="AQ276" s="291">
        <f t="shared" si="72"/>
        <v>0</v>
      </c>
      <c r="AR276" s="42">
        <f>'Data Entry'!BC305</f>
        <v>0</v>
      </c>
      <c r="AS276" s="42">
        <f>'Data Entry'!BD305</f>
        <v>0</v>
      </c>
      <c r="AT276" s="291">
        <f t="shared" si="73"/>
        <v>0</v>
      </c>
      <c r="AU276" s="42">
        <f>'Data Entry'!BE305</f>
        <v>0</v>
      </c>
      <c r="AV276" s="42">
        <f>'Data Entry'!BF305</f>
        <v>0</v>
      </c>
      <c r="AW276" s="42">
        <f>'Data Entry'!BG305</f>
        <v>0</v>
      </c>
      <c r="AX276" s="291">
        <f t="shared" si="67"/>
        <v>0</v>
      </c>
      <c r="AY276" s="42">
        <f>'Data Entry'!BH305</f>
        <v>0</v>
      </c>
      <c r="AZ276" s="42">
        <f>'Data Entry'!BI305</f>
        <v>0</v>
      </c>
      <c r="BA276" s="42">
        <f>'Data Entry'!BJ305</f>
        <v>0</v>
      </c>
      <c r="BB276" s="42">
        <f>'Data Entry'!BK305</f>
        <v>0</v>
      </c>
      <c r="BC276" s="291">
        <f t="shared" si="74"/>
        <v>0</v>
      </c>
      <c r="BD276" s="42">
        <f>'Data Entry'!BL305</f>
        <v>0</v>
      </c>
      <c r="BE276" s="42">
        <f>'Data Entry'!BM305</f>
        <v>0</v>
      </c>
      <c r="BF276" s="291">
        <f t="shared" si="75"/>
        <v>0</v>
      </c>
      <c r="BG276" s="305">
        <f t="shared" si="76"/>
        <v>0</v>
      </c>
      <c r="BH276" s="288" t="str">
        <f>IFERROR((BG276*'Data Entry'!$F$18)/'Data Entry'!$E$18,"")</f>
        <v/>
      </c>
      <c r="BI276" s="305">
        <f t="shared" si="77"/>
        <v>0</v>
      </c>
      <c r="BJ276" s="288" t="str">
        <f t="shared" si="78"/>
        <v/>
      </c>
      <c r="BK276" s="307" t="str">
        <f t="shared" si="79"/>
        <v/>
      </c>
    </row>
    <row r="277" spans="1:63" ht="27" x14ac:dyDescent="0.2">
      <c r="A277" s="119" t="str">
        <f>'Data Entry'!D306</f>
        <v>Respondent 0273</v>
      </c>
      <c r="B277" s="52">
        <f>'Data Entry'!AN306</f>
        <v>0</v>
      </c>
      <c r="C277" s="52" t="str">
        <f>'Data Entry'!BX306</f>
        <v/>
      </c>
      <c r="D277" s="42" t="str">
        <f>'Data Entry'!BU306</f>
        <v>No disability</v>
      </c>
      <c r="E277" s="42">
        <f>'Data Entry'!O306</f>
        <v>0</v>
      </c>
      <c r="F277" s="42">
        <f>'Data Entry'!P306</f>
        <v>0</v>
      </c>
      <c r="G277" s="42">
        <f>'Data Entry'!Q306</f>
        <v>0</v>
      </c>
      <c r="H277" s="291">
        <f t="shared" si="64"/>
        <v>0</v>
      </c>
      <c r="I277" s="42">
        <f>'Data Entry'!R306</f>
        <v>0</v>
      </c>
      <c r="J277" s="42">
        <f>'Data Entry'!S306</f>
        <v>0</v>
      </c>
      <c r="K277" s="42">
        <f>'Data Entry'!T306</f>
        <v>0</v>
      </c>
      <c r="L277" s="42">
        <f>'Data Entry'!U306</f>
        <v>0</v>
      </c>
      <c r="M277" s="291">
        <f t="shared" si="68"/>
        <v>0</v>
      </c>
      <c r="N277" s="42">
        <f>'Data Entry'!V306</f>
        <v>0</v>
      </c>
      <c r="O277" s="42">
        <f>'Data Entry'!W306</f>
        <v>0</v>
      </c>
      <c r="P277" s="291">
        <f t="shared" si="69"/>
        <v>0</v>
      </c>
      <c r="Q277" s="42">
        <f>'Data Entry'!X306</f>
        <v>0</v>
      </c>
      <c r="R277" s="42">
        <f>'Data Entry'!Y306</f>
        <v>0</v>
      </c>
      <c r="S277" s="42">
        <f>'Data Entry'!Z306</f>
        <v>0</v>
      </c>
      <c r="T277" s="291">
        <f t="shared" si="65"/>
        <v>0</v>
      </c>
      <c r="U277" s="42">
        <f>'Data Entry'!AA306</f>
        <v>0</v>
      </c>
      <c r="V277" s="42">
        <f>'Data Entry'!AB306</f>
        <v>0</v>
      </c>
      <c r="W277" s="42">
        <f>'Data Entry'!AC306</f>
        <v>0</v>
      </c>
      <c r="X277" s="42">
        <f>'Data Entry'!AD306</f>
        <v>0</v>
      </c>
      <c r="Y277" s="291">
        <f t="shared" si="70"/>
        <v>0</v>
      </c>
      <c r="Z277" s="42">
        <f>'Data Entry'!AE306</f>
        <v>0</v>
      </c>
      <c r="AA277" s="42">
        <f>'Data Entry'!AF306</f>
        <v>0</v>
      </c>
      <c r="AB277" s="291">
        <f t="shared" si="71"/>
        <v>0</v>
      </c>
      <c r="AC277" s="42">
        <f>'Data Entry'!AH306</f>
        <v>0</v>
      </c>
      <c r="AD277" s="42">
        <f>'Data Entry'!AI306</f>
        <v>0</v>
      </c>
      <c r="AE277" s="42">
        <f>'Data Entry'!AJ306</f>
        <v>0</v>
      </c>
      <c r="AF277" s="42">
        <f>'Data Entry'!AK306</f>
        <v>0</v>
      </c>
      <c r="AG277" s="42">
        <f>'Data Entry'!AL306</f>
        <v>0</v>
      </c>
      <c r="AH277" s="42">
        <f>'Data Entry'!AM306</f>
        <v>0</v>
      </c>
      <c r="AI277" s="42">
        <f>'Data Entry'!AV306</f>
        <v>0</v>
      </c>
      <c r="AJ277" s="42">
        <f>'Data Entry'!AW306</f>
        <v>0</v>
      </c>
      <c r="AK277" s="42">
        <f>'Data Entry'!AX306</f>
        <v>0</v>
      </c>
      <c r="AL277" s="291">
        <f t="shared" si="66"/>
        <v>0</v>
      </c>
      <c r="AM277" s="42">
        <f>'Data Entry'!AY306</f>
        <v>0</v>
      </c>
      <c r="AN277" s="42">
        <f>'Data Entry'!AZ306</f>
        <v>0</v>
      </c>
      <c r="AO277" s="42">
        <f>'Data Entry'!BA306</f>
        <v>0</v>
      </c>
      <c r="AP277" s="42">
        <f>'Data Entry'!BB306</f>
        <v>0</v>
      </c>
      <c r="AQ277" s="291">
        <f t="shared" si="72"/>
        <v>0</v>
      </c>
      <c r="AR277" s="42">
        <f>'Data Entry'!BC306</f>
        <v>0</v>
      </c>
      <c r="AS277" s="42">
        <f>'Data Entry'!BD306</f>
        <v>0</v>
      </c>
      <c r="AT277" s="291">
        <f t="shared" si="73"/>
        <v>0</v>
      </c>
      <c r="AU277" s="42">
        <f>'Data Entry'!BE306</f>
        <v>0</v>
      </c>
      <c r="AV277" s="42">
        <f>'Data Entry'!BF306</f>
        <v>0</v>
      </c>
      <c r="AW277" s="42">
        <f>'Data Entry'!BG306</f>
        <v>0</v>
      </c>
      <c r="AX277" s="291">
        <f t="shared" si="67"/>
        <v>0</v>
      </c>
      <c r="AY277" s="42">
        <f>'Data Entry'!BH306</f>
        <v>0</v>
      </c>
      <c r="AZ277" s="42">
        <f>'Data Entry'!BI306</f>
        <v>0</v>
      </c>
      <c r="BA277" s="42">
        <f>'Data Entry'!BJ306</f>
        <v>0</v>
      </c>
      <c r="BB277" s="42">
        <f>'Data Entry'!BK306</f>
        <v>0</v>
      </c>
      <c r="BC277" s="291">
        <f t="shared" si="74"/>
        <v>0</v>
      </c>
      <c r="BD277" s="42">
        <f>'Data Entry'!BL306</f>
        <v>0</v>
      </c>
      <c r="BE277" s="42">
        <f>'Data Entry'!BM306</f>
        <v>0</v>
      </c>
      <c r="BF277" s="291">
        <f t="shared" si="75"/>
        <v>0</v>
      </c>
      <c r="BG277" s="305">
        <f t="shared" si="76"/>
        <v>0</v>
      </c>
      <c r="BH277" s="288" t="str">
        <f>IFERROR((BG277*'Data Entry'!$F$18)/'Data Entry'!$E$18,"")</f>
        <v/>
      </c>
      <c r="BI277" s="305">
        <f t="shared" si="77"/>
        <v>0</v>
      </c>
      <c r="BJ277" s="288" t="str">
        <f t="shared" si="78"/>
        <v/>
      </c>
      <c r="BK277" s="307" t="str">
        <f t="shared" si="79"/>
        <v/>
      </c>
    </row>
    <row r="278" spans="1:63" ht="27" x14ac:dyDescent="0.2">
      <c r="A278" s="119" t="str">
        <f>'Data Entry'!D307</f>
        <v>Respondent 0274</v>
      </c>
      <c r="B278" s="52">
        <f>'Data Entry'!AN307</f>
        <v>0</v>
      </c>
      <c r="C278" s="52" t="str">
        <f>'Data Entry'!BX307</f>
        <v/>
      </c>
      <c r="D278" s="42" t="str">
        <f>'Data Entry'!BU307</f>
        <v>No disability</v>
      </c>
      <c r="E278" s="42">
        <f>'Data Entry'!O307</f>
        <v>0</v>
      </c>
      <c r="F278" s="42">
        <f>'Data Entry'!P307</f>
        <v>0</v>
      </c>
      <c r="G278" s="42">
        <f>'Data Entry'!Q307</f>
        <v>0</v>
      </c>
      <c r="H278" s="291">
        <f t="shared" si="64"/>
        <v>0</v>
      </c>
      <c r="I278" s="42">
        <f>'Data Entry'!R307</f>
        <v>0</v>
      </c>
      <c r="J278" s="42">
        <f>'Data Entry'!S307</f>
        <v>0</v>
      </c>
      <c r="K278" s="42">
        <f>'Data Entry'!T307</f>
        <v>0</v>
      </c>
      <c r="L278" s="42">
        <f>'Data Entry'!U307</f>
        <v>0</v>
      </c>
      <c r="M278" s="291">
        <f t="shared" si="68"/>
        <v>0</v>
      </c>
      <c r="N278" s="42">
        <f>'Data Entry'!V307</f>
        <v>0</v>
      </c>
      <c r="O278" s="42">
        <f>'Data Entry'!W307</f>
        <v>0</v>
      </c>
      <c r="P278" s="291">
        <f t="shared" si="69"/>
        <v>0</v>
      </c>
      <c r="Q278" s="42">
        <f>'Data Entry'!X307</f>
        <v>0</v>
      </c>
      <c r="R278" s="42">
        <f>'Data Entry'!Y307</f>
        <v>0</v>
      </c>
      <c r="S278" s="42">
        <f>'Data Entry'!Z307</f>
        <v>0</v>
      </c>
      <c r="T278" s="291">
        <f t="shared" si="65"/>
        <v>0</v>
      </c>
      <c r="U278" s="42">
        <f>'Data Entry'!AA307</f>
        <v>0</v>
      </c>
      <c r="V278" s="42">
        <f>'Data Entry'!AB307</f>
        <v>0</v>
      </c>
      <c r="W278" s="42">
        <f>'Data Entry'!AC307</f>
        <v>0</v>
      </c>
      <c r="X278" s="42">
        <f>'Data Entry'!AD307</f>
        <v>0</v>
      </c>
      <c r="Y278" s="291">
        <f t="shared" si="70"/>
        <v>0</v>
      </c>
      <c r="Z278" s="42">
        <f>'Data Entry'!AE307</f>
        <v>0</v>
      </c>
      <c r="AA278" s="42">
        <f>'Data Entry'!AF307</f>
        <v>0</v>
      </c>
      <c r="AB278" s="291">
        <f t="shared" si="71"/>
        <v>0</v>
      </c>
      <c r="AC278" s="42">
        <f>'Data Entry'!AH307</f>
        <v>0</v>
      </c>
      <c r="AD278" s="42">
        <f>'Data Entry'!AI307</f>
        <v>0</v>
      </c>
      <c r="AE278" s="42">
        <f>'Data Entry'!AJ307</f>
        <v>0</v>
      </c>
      <c r="AF278" s="42">
        <f>'Data Entry'!AK307</f>
        <v>0</v>
      </c>
      <c r="AG278" s="42">
        <f>'Data Entry'!AL307</f>
        <v>0</v>
      </c>
      <c r="AH278" s="42">
        <f>'Data Entry'!AM307</f>
        <v>0</v>
      </c>
      <c r="AI278" s="42">
        <f>'Data Entry'!AV307</f>
        <v>0</v>
      </c>
      <c r="AJ278" s="42">
        <f>'Data Entry'!AW307</f>
        <v>0</v>
      </c>
      <c r="AK278" s="42">
        <f>'Data Entry'!AX307</f>
        <v>0</v>
      </c>
      <c r="AL278" s="291">
        <f t="shared" si="66"/>
        <v>0</v>
      </c>
      <c r="AM278" s="42">
        <f>'Data Entry'!AY307</f>
        <v>0</v>
      </c>
      <c r="AN278" s="42">
        <f>'Data Entry'!AZ307</f>
        <v>0</v>
      </c>
      <c r="AO278" s="42">
        <f>'Data Entry'!BA307</f>
        <v>0</v>
      </c>
      <c r="AP278" s="42">
        <f>'Data Entry'!BB307</f>
        <v>0</v>
      </c>
      <c r="AQ278" s="291">
        <f t="shared" si="72"/>
        <v>0</v>
      </c>
      <c r="AR278" s="42">
        <f>'Data Entry'!BC307</f>
        <v>0</v>
      </c>
      <c r="AS278" s="42">
        <f>'Data Entry'!BD307</f>
        <v>0</v>
      </c>
      <c r="AT278" s="291">
        <f t="shared" si="73"/>
        <v>0</v>
      </c>
      <c r="AU278" s="42">
        <f>'Data Entry'!BE307</f>
        <v>0</v>
      </c>
      <c r="AV278" s="42">
        <f>'Data Entry'!BF307</f>
        <v>0</v>
      </c>
      <c r="AW278" s="42">
        <f>'Data Entry'!BG307</f>
        <v>0</v>
      </c>
      <c r="AX278" s="291">
        <f t="shared" si="67"/>
        <v>0</v>
      </c>
      <c r="AY278" s="42">
        <f>'Data Entry'!BH307</f>
        <v>0</v>
      </c>
      <c r="AZ278" s="42">
        <f>'Data Entry'!BI307</f>
        <v>0</v>
      </c>
      <c r="BA278" s="42">
        <f>'Data Entry'!BJ307</f>
        <v>0</v>
      </c>
      <c r="BB278" s="42">
        <f>'Data Entry'!BK307</f>
        <v>0</v>
      </c>
      <c r="BC278" s="291">
        <f t="shared" si="74"/>
        <v>0</v>
      </c>
      <c r="BD278" s="42">
        <f>'Data Entry'!BL307</f>
        <v>0</v>
      </c>
      <c r="BE278" s="42">
        <f>'Data Entry'!BM307</f>
        <v>0</v>
      </c>
      <c r="BF278" s="291">
        <f t="shared" si="75"/>
        <v>0</v>
      </c>
      <c r="BG278" s="305">
        <f t="shared" si="76"/>
        <v>0</v>
      </c>
      <c r="BH278" s="288" t="str">
        <f>IFERROR((BG278*'Data Entry'!$F$18)/'Data Entry'!$E$18,"")</f>
        <v/>
      </c>
      <c r="BI278" s="305">
        <f t="shared" si="77"/>
        <v>0</v>
      </c>
      <c r="BJ278" s="288" t="str">
        <f t="shared" si="78"/>
        <v/>
      </c>
      <c r="BK278" s="307" t="str">
        <f t="shared" si="79"/>
        <v/>
      </c>
    </row>
    <row r="279" spans="1:63" ht="27" x14ac:dyDescent="0.2">
      <c r="A279" s="119" t="str">
        <f>'Data Entry'!D308</f>
        <v>Respondent 0275</v>
      </c>
      <c r="B279" s="52">
        <f>'Data Entry'!AN308</f>
        <v>0</v>
      </c>
      <c r="C279" s="52" t="str">
        <f>'Data Entry'!BX308</f>
        <v/>
      </c>
      <c r="D279" s="42" t="str">
        <f>'Data Entry'!BU308</f>
        <v>No disability</v>
      </c>
      <c r="E279" s="42">
        <f>'Data Entry'!O308</f>
        <v>0</v>
      </c>
      <c r="F279" s="42">
        <f>'Data Entry'!P308</f>
        <v>0</v>
      </c>
      <c r="G279" s="42">
        <f>'Data Entry'!Q308</f>
        <v>0</v>
      </c>
      <c r="H279" s="291">
        <f t="shared" si="64"/>
        <v>0</v>
      </c>
      <c r="I279" s="42">
        <f>'Data Entry'!R308</f>
        <v>0</v>
      </c>
      <c r="J279" s="42">
        <f>'Data Entry'!S308</f>
        <v>0</v>
      </c>
      <c r="K279" s="42">
        <f>'Data Entry'!T308</f>
        <v>0</v>
      </c>
      <c r="L279" s="42">
        <f>'Data Entry'!U308</f>
        <v>0</v>
      </c>
      <c r="M279" s="291">
        <f t="shared" si="68"/>
        <v>0</v>
      </c>
      <c r="N279" s="42">
        <f>'Data Entry'!V308</f>
        <v>0</v>
      </c>
      <c r="O279" s="42">
        <f>'Data Entry'!W308</f>
        <v>0</v>
      </c>
      <c r="P279" s="291">
        <f t="shared" si="69"/>
        <v>0</v>
      </c>
      <c r="Q279" s="42">
        <f>'Data Entry'!X308</f>
        <v>0</v>
      </c>
      <c r="R279" s="42">
        <f>'Data Entry'!Y308</f>
        <v>0</v>
      </c>
      <c r="S279" s="42">
        <f>'Data Entry'!Z308</f>
        <v>0</v>
      </c>
      <c r="T279" s="291">
        <f t="shared" si="65"/>
        <v>0</v>
      </c>
      <c r="U279" s="42">
        <f>'Data Entry'!AA308</f>
        <v>0</v>
      </c>
      <c r="V279" s="42">
        <f>'Data Entry'!AB308</f>
        <v>0</v>
      </c>
      <c r="W279" s="42">
        <f>'Data Entry'!AC308</f>
        <v>0</v>
      </c>
      <c r="X279" s="42">
        <f>'Data Entry'!AD308</f>
        <v>0</v>
      </c>
      <c r="Y279" s="291">
        <f t="shared" si="70"/>
        <v>0</v>
      </c>
      <c r="Z279" s="42">
        <f>'Data Entry'!AE308</f>
        <v>0</v>
      </c>
      <c r="AA279" s="42">
        <f>'Data Entry'!AF308</f>
        <v>0</v>
      </c>
      <c r="AB279" s="291">
        <f t="shared" si="71"/>
        <v>0</v>
      </c>
      <c r="AC279" s="42">
        <f>'Data Entry'!AH308</f>
        <v>0</v>
      </c>
      <c r="AD279" s="42">
        <f>'Data Entry'!AI308</f>
        <v>0</v>
      </c>
      <c r="AE279" s="42">
        <f>'Data Entry'!AJ308</f>
        <v>0</v>
      </c>
      <c r="AF279" s="42">
        <f>'Data Entry'!AK308</f>
        <v>0</v>
      </c>
      <c r="AG279" s="42">
        <f>'Data Entry'!AL308</f>
        <v>0</v>
      </c>
      <c r="AH279" s="42">
        <f>'Data Entry'!AM308</f>
        <v>0</v>
      </c>
      <c r="AI279" s="42">
        <f>'Data Entry'!AV308</f>
        <v>0</v>
      </c>
      <c r="AJ279" s="42">
        <f>'Data Entry'!AW308</f>
        <v>0</v>
      </c>
      <c r="AK279" s="42">
        <f>'Data Entry'!AX308</f>
        <v>0</v>
      </c>
      <c r="AL279" s="291">
        <f t="shared" si="66"/>
        <v>0</v>
      </c>
      <c r="AM279" s="42">
        <f>'Data Entry'!AY308</f>
        <v>0</v>
      </c>
      <c r="AN279" s="42">
        <f>'Data Entry'!AZ308</f>
        <v>0</v>
      </c>
      <c r="AO279" s="42">
        <f>'Data Entry'!BA308</f>
        <v>0</v>
      </c>
      <c r="AP279" s="42">
        <f>'Data Entry'!BB308</f>
        <v>0</v>
      </c>
      <c r="AQ279" s="291">
        <f t="shared" si="72"/>
        <v>0</v>
      </c>
      <c r="AR279" s="42">
        <f>'Data Entry'!BC308</f>
        <v>0</v>
      </c>
      <c r="AS279" s="42">
        <f>'Data Entry'!BD308</f>
        <v>0</v>
      </c>
      <c r="AT279" s="291">
        <f t="shared" si="73"/>
        <v>0</v>
      </c>
      <c r="AU279" s="42">
        <f>'Data Entry'!BE308</f>
        <v>0</v>
      </c>
      <c r="AV279" s="42">
        <f>'Data Entry'!BF308</f>
        <v>0</v>
      </c>
      <c r="AW279" s="42">
        <f>'Data Entry'!BG308</f>
        <v>0</v>
      </c>
      <c r="AX279" s="291">
        <f t="shared" si="67"/>
        <v>0</v>
      </c>
      <c r="AY279" s="42">
        <f>'Data Entry'!BH308</f>
        <v>0</v>
      </c>
      <c r="AZ279" s="42">
        <f>'Data Entry'!BI308</f>
        <v>0</v>
      </c>
      <c r="BA279" s="42">
        <f>'Data Entry'!BJ308</f>
        <v>0</v>
      </c>
      <c r="BB279" s="42">
        <f>'Data Entry'!BK308</f>
        <v>0</v>
      </c>
      <c r="BC279" s="291">
        <f t="shared" si="74"/>
        <v>0</v>
      </c>
      <c r="BD279" s="42">
        <f>'Data Entry'!BL308</f>
        <v>0</v>
      </c>
      <c r="BE279" s="42">
        <f>'Data Entry'!BM308</f>
        <v>0</v>
      </c>
      <c r="BF279" s="291">
        <f t="shared" si="75"/>
        <v>0</v>
      </c>
      <c r="BG279" s="305">
        <f t="shared" si="76"/>
        <v>0</v>
      </c>
      <c r="BH279" s="288" t="str">
        <f>IFERROR((BG279*'Data Entry'!$F$18)/'Data Entry'!$E$18,"")</f>
        <v/>
      </c>
      <c r="BI279" s="305">
        <f t="shared" si="77"/>
        <v>0</v>
      </c>
      <c r="BJ279" s="288" t="str">
        <f t="shared" si="78"/>
        <v/>
      </c>
      <c r="BK279" s="307" t="str">
        <f t="shared" si="79"/>
        <v/>
      </c>
    </row>
    <row r="280" spans="1:63" ht="27" x14ac:dyDescent="0.2">
      <c r="A280" s="119" t="str">
        <f>'Data Entry'!D309</f>
        <v>Respondent 0276</v>
      </c>
      <c r="B280" s="52">
        <f>'Data Entry'!AN309</f>
        <v>0</v>
      </c>
      <c r="C280" s="52" t="str">
        <f>'Data Entry'!BX309</f>
        <v/>
      </c>
      <c r="D280" s="42" t="str">
        <f>'Data Entry'!BU309</f>
        <v>No disability</v>
      </c>
      <c r="E280" s="42">
        <f>'Data Entry'!O309</f>
        <v>0</v>
      </c>
      <c r="F280" s="42">
        <f>'Data Entry'!P309</f>
        <v>0</v>
      </c>
      <c r="G280" s="42">
        <f>'Data Entry'!Q309</f>
        <v>0</v>
      </c>
      <c r="H280" s="291">
        <f t="shared" si="64"/>
        <v>0</v>
      </c>
      <c r="I280" s="42">
        <f>'Data Entry'!R309</f>
        <v>0</v>
      </c>
      <c r="J280" s="42">
        <f>'Data Entry'!S309</f>
        <v>0</v>
      </c>
      <c r="K280" s="42">
        <f>'Data Entry'!T309</f>
        <v>0</v>
      </c>
      <c r="L280" s="42">
        <f>'Data Entry'!U309</f>
        <v>0</v>
      </c>
      <c r="M280" s="291">
        <f t="shared" si="68"/>
        <v>0</v>
      </c>
      <c r="N280" s="42">
        <f>'Data Entry'!V309</f>
        <v>0</v>
      </c>
      <c r="O280" s="42">
        <f>'Data Entry'!W309</f>
        <v>0</v>
      </c>
      <c r="P280" s="291">
        <f t="shared" si="69"/>
        <v>0</v>
      </c>
      <c r="Q280" s="42">
        <f>'Data Entry'!X309</f>
        <v>0</v>
      </c>
      <c r="R280" s="42">
        <f>'Data Entry'!Y309</f>
        <v>0</v>
      </c>
      <c r="S280" s="42">
        <f>'Data Entry'!Z309</f>
        <v>0</v>
      </c>
      <c r="T280" s="291">
        <f t="shared" si="65"/>
        <v>0</v>
      </c>
      <c r="U280" s="42">
        <f>'Data Entry'!AA309</f>
        <v>0</v>
      </c>
      <c r="V280" s="42">
        <f>'Data Entry'!AB309</f>
        <v>0</v>
      </c>
      <c r="W280" s="42">
        <f>'Data Entry'!AC309</f>
        <v>0</v>
      </c>
      <c r="X280" s="42">
        <f>'Data Entry'!AD309</f>
        <v>0</v>
      </c>
      <c r="Y280" s="291">
        <f t="shared" si="70"/>
        <v>0</v>
      </c>
      <c r="Z280" s="42">
        <f>'Data Entry'!AE309</f>
        <v>0</v>
      </c>
      <c r="AA280" s="42">
        <f>'Data Entry'!AF309</f>
        <v>0</v>
      </c>
      <c r="AB280" s="291">
        <f t="shared" si="71"/>
        <v>0</v>
      </c>
      <c r="AC280" s="42">
        <f>'Data Entry'!AH309</f>
        <v>0</v>
      </c>
      <c r="AD280" s="42">
        <f>'Data Entry'!AI309</f>
        <v>0</v>
      </c>
      <c r="AE280" s="42">
        <f>'Data Entry'!AJ309</f>
        <v>0</v>
      </c>
      <c r="AF280" s="42">
        <f>'Data Entry'!AK309</f>
        <v>0</v>
      </c>
      <c r="AG280" s="42">
        <f>'Data Entry'!AL309</f>
        <v>0</v>
      </c>
      <c r="AH280" s="42">
        <f>'Data Entry'!AM309</f>
        <v>0</v>
      </c>
      <c r="AI280" s="42">
        <f>'Data Entry'!AV309</f>
        <v>0</v>
      </c>
      <c r="AJ280" s="42">
        <f>'Data Entry'!AW309</f>
        <v>0</v>
      </c>
      <c r="AK280" s="42">
        <f>'Data Entry'!AX309</f>
        <v>0</v>
      </c>
      <c r="AL280" s="291">
        <f t="shared" si="66"/>
        <v>0</v>
      </c>
      <c r="AM280" s="42">
        <f>'Data Entry'!AY309</f>
        <v>0</v>
      </c>
      <c r="AN280" s="42">
        <f>'Data Entry'!AZ309</f>
        <v>0</v>
      </c>
      <c r="AO280" s="42">
        <f>'Data Entry'!BA309</f>
        <v>0</v>
      </c>
      <c r="AP280" s="42">
        <f>'Data Entry'!BB309</f>
        <v>0</v>
      </c>
      <c r="AQ280" s="291">
        <f t="shared" si="72"/>
        <v>0</v>
      </c>
      <c r="AR280" s="42">
        <f>'Data Entry'!BC309</f>
        <v>0</v>
      </c>
      <c r="AS280" s="42">
        <f>'Data Entry'!BD309</f>
        <v>0</v>
      </c>
      <c r="AT280" s="291">
        <f t="shared" si="73"/>
        <v>0</v>
      </c>
      <c r="AU280" s="42">
        <f>'Data Entry'!BE309</f>
        <v>0</v>
      </c>
      <c r="AV280" s="42">
        <f>'Data Entry'!BF309</f>
        <v>0</v>
      </c>
      <c r="AW280" s="42">
        <f>'Data Entry'!BG309</f>
        <v>0</v>
      </c>
      <c r="AX280" s="291">
        <f t="shared" si="67"/>
        <v>0</v>
      </c>
      <c r="AY280" s="42">
        <f>'Data Entry'!BH309</f>
        <v>0</v>
      </c>
      <c r="AZ280" s="42">
        <f>'Data Entry'!BI309</f>
        <v>0</v>
      </c>
      <c r="BA280" s="42">
        <f>'Data Entry'!BJ309</f>
        <v>0</v>
      </c>
      <c r="BB280" s="42">
        <f>'Data Entry'!BK309</f>
        <v>0</v>
      </c>
      <c r="BC280" s="291">
        <f t="shared" si="74"/>
        <v>0</v>
      </c>
      <c r="BD280" s="42">
        <f>'Data Entry'!BL309</f>
        <v>0</v>
      </c>
      <c r="BE280" s="42">
        <f>'Data Entry'!BM309</f>
        <v>0</v>
      </c>
      <c r="BF280" s="291">
        <f t="shared" si="75"/>
        <v>0</v>
      </c>
      <c r="BG280" s="305">
        <f t="shared" si="76"/>
        <v>0</v>
      </c>
      <c r="BH280" s="288" t="str">
        <f>IFERROR((BG280*'Data Entry'!$F$18)/'Data Entry'!$E$18,"")</f>
        <v/>
      </c>
      <c r="BI280" s="305">
        <f t="shared" si="77"/>
        <v>0</v>
      </c>
      <c r="BJ280" s="288" t="str">
        <f t="shared" si="78"/>
        <v/>
      </c>
      <c r="BK280" s="307" t="str">
        <f t="shared" si="79"/>
        <v/>
      </c>
    </row>
    <row r="281" spans="1:63" ht="27" x14ac:dyDescent="0.2">
      <c r="A281" s="119" t="str">
        <f>'Data Entry'!D310</f>
        <v>Respondent 0277</v>
      </c>
      <c r="B281" s="52">
        <f>'Data Entry'!AN310</f>
        <v>0</v>
      </c>
      <c r="C281" s="52" t="str">
        <f>'Data Entry'!BX310</f>
        <v/>
      </c>
      <c r="D281" s="42" t="str">
        <f>'Data Entry'!BU310</f>
        <v>No disability</v>
      </c>
      <c r="E281" s="42">
        <f>'Data Entry'!O310</f>
        <v>0</v>
      </c>
      <c r="F281" s="42">
        <f>'Data Entry'!P310</f>
        <v>0</v>
      </c>
      <c r="G281" s="42">
        <f>'Data Entry'!Q310</f>
        <v>0</v>
      </c>
      <c r="H281" s="291">
        <f t="shared" si="64"/>
        <v>0</v>
      </c>
      <c r="I281" s="42">
        <f>'Data Entry'!R310</f>
        <v>0</v>
      </c>
      <c r="J281" s="42">
        <f>'Data Entry'!S310</f>
        <v>0</v>
      </c>
      <c r="K281" s="42">
        <f>'Data Entry'!T310</f>
        <v>0</v>
      </c>
      <c r="L281" s="42">
        <f>'Data Entry'!U310</f>
        <v>0</v>
      </c>
      <c r="M281" s="291">
        <f t="shared" si="68"/>
        <v>0</v>
      </c>
      <c r="N281" s="42">
        <f>'Data Entry'!V310</f>
        <v>0</v>
      </c>
      <c r="O281" s="42">
        <f>'Data Entry'!W310</f>
        <v>0</v>
      </c>
      <c r="P281" s="291">
        <f t="shared" si="69"/>
        <v>0</v>
      </c>
      <c r="Q281" s="42">
        <f>'Data Entry'!X310</f>
        <v>0</v>
      </c>
      <c r="R281" s="42">
        <f>'Data Entry'!Y310</f>
        <v>0</v>
      </c>
      <c r="S281" s="42">
        <f>'Data Entry'!Z310</f>
        <v>0</v>
      </c>
      <c r="T281" s="291">
        <f t="shared" si="65"/>
        <v>0</v>
      </c>
      <c r="U281" s="42">
        <f>'Data Entry'!AA310</f>
        <v>0</v>
      </c>
      <c r="V281" s="42">
        <f>'Data Entry'!AB310</f>
        <v>0</v>
      </c>
      <c r="W281" s="42">
        <f>'Data Entry'!AC310</f>
        <v>0</v>
      </c>
      <c r="X281" s="42">
        <f>'Data Entry'!AD310</f>
        <v>0</v>
      </c>
      <c r="Y281" s="291">
        <f t="shared" si="70"/>
        <v>0</v>
      </c>
      <c r="Z281" s="42">
        <f>'Data Entry'!AE310</f>
        <v>0</v>
      </c>
      <c r="AA281" s="42">
        <f>'Data Entry'!AF310</f>
        <v>0</v>
      </c>
      <c r="AB281" s="291">
        <f t="shared" si="71"/>
        <v>0</v>
      </c>
      <c r="AC281" s="42">
        <f>'Data Entry'!AH310</f>
        <v>0</v>
      </c>
      <c r="AD281" s="42">
        <f>'Data Entry'!AI310</f>
        <v>0</v>
      </c>
      <c r="AE281" s="42">
        <f>'Data Entry'!AJ310</f>
        <v>0</v>
      </c>
      <c r="AF281" s="42">
        <f>'Data Entry'!AK310</f>
        <v>0</v>
      </c>
      <c r="AG281" s="42">
        <f>'Data Entry'!AL310</f>
        <v>0</v>
      </c>
      <c r="AH281" s="42">
        <f>'Data Entry'!AM310</f>
        <v>0</v>
      </c>
      <c r="AI281" s="42">
        <f>'Data Entry'!AV310</f>
        <v>0</v>
      </c>
      <c r="AJ281" s="42">
        <f>'Data Entry'!AW310</f>
        <v>0</v>
      </c>
      <c r="AK281" s="42">
        <f>'Data Entry'!AX310</f>
        <v>0</v>
      </c>
      <c r="AL281" s="291">
        <f t="shared" si="66"/>
        <v>0</v>
      </c>
      <c r="AM281" s="42">
        <f>'Data Entry'!AY310</f>
        <v>0</v>
      </c>
      <c r="AN281" s="42">
        <f>'Data Entry'!AZ310</f>
        <v>0</v>
      </c>
      <c r="AO281" s="42">
        <f>'Data Entry'!BA310</f>
        <v>0</v>
      </c>
      <c r="AP281" s="42">
        <f>'Data Entry'!BB310</f>
        <v>0</v>
      </c>
      <c r="AQ281" s="291">
        <f t="shared" si="72"/>
        <v>0</v>
      </c>
      <c r="AR281" s="42">
        <f>'Data Entry'!BC310</f>
        <v>0</v>
      </c>
      <c r="AS281" s="42">
        <f>'Data Entry'!BD310</f>
        <v>0</v>
      </c>
      <c r="AT281" s="291">
        <f t="shared" si="73"/>
        <v>0</v>
      </c>
      <c r="AU281" s="42">
        <f>'Data Entry'!BE310</f>
        <v>0</v>
      </c>
      <c r="AV281" s="42">
        <f>'Data Entry'!BF310</f>
        <v>0</v>
      </c>
      <c r="AW281" s="42">
        <f>'Data Entry'!BG310</f>
        <v>0</v>
      </c>
      <c r="AX281" s="291">
        <f t="shared" si="67"/>
        <v>0</v>
      </c>
      <c r="AY281" s="42">
        <f>'Data Entry'!BH310</f>
        <v>0</v>
      </c>
      <c r="AZ281" s="42">
        <f>'Data Entry'!BI310</f>
        <v>0</v>
      </c>
      <c r="BA281" s="42">
        <f>'Data Entry'!BJ310</f>
        <v>0</v>
      </c>
      <c r="BB281" s="42">
        <f>'Data Entry'!BK310</f>
        <v>0</v>
      </c>
      <c r="BC281" s="291">
        <f t="shared" si="74"/>
        <v>0</v>
      </c>
      <c r="BD281" s="42">
        <f>'Data Entry'!BL310</f>
        <v>0</v>
      </c>
      <c r="BE281" s="42">
        <f>'Data Entry'!BM310</f>
        <v>0</v>
      </c>
      <c r="BF281" s="291">
        <f t="shared" si="75"/>
        <v>0</v>
      </c>
      <c r="BG281" s="305">
        <f t="shared" si="76"/>
        <v>0</v>
      </c>
      <c r="BH281" s="288" t="str">
        <f>IFERROR((BG281*'Data Entry'!$F$18)/'Data Entry'!$E$18,"")</f>
        <v/>
      </c>
      <c r="BI281" s="305">
        <f t="shared" si="77"/>
        <v>0</v>
      </c>
      <c r="BJ281" s="288" t="str">
        <f t="shared" si="78"/>
        <v/>
      </c>
      <c r="BK281" s="307" t="str">
        <f t="shared" si="79"/>
        <v/>
      </c>
    </row>
    <row r="282" spans="1:63" ht="27" x14ac:dyDescent="0.2">
      <c r="A282" s="119" t="str">
        <f>'Data Entry'!D311</f>
        <v>Respondent 0278</v>
      </c>
      <c r="B282" s="52">
        <f>'Data Entry'!AN311</f>
        <v>0</v>
      </c>
      <c r="C282" s="52" t="str">
        <f>'Data Entry'!BX311</f>
        <v/>
      </c>
      <c r="D282" s="42" t="str">
        <f>'Data Entry'!BU311</f>
        <v>No disability</v>
      </c>
      <c r="E282" s="42">
        <f>'Data Entry'!O311</f>
        <v>0</v>
      </c>
      <c r="F282" s="42">
        <f>'Data Entry'!P311</f>
        <v>0</v>
      </c>
      <c r="G282" s="42">
        <f>'Data Entry'!Q311</f>
        <v>0</v>
      </c>
      <c r="H282" s="291">
        <f t="shared" si="64"/>
        <v>0</v>
      </c>
      <c r="I282" s="42">
        <f>'Data Entry'!R311</f>
        <v>0</v>
      </c>
      <c r="J282" s="42">
        <f>'Data Entry'!S311</f>
        <v>0</v>
      </c>
      <c r="K282" s="42">
        <f>'Data Entry'!T311</f>
        <v>0</v>
      </c>
      <c r="L282" s="42">
        <f>'Data Entry'!U311</f>
        <v>0</v>
      </c>
      <c r="M282" s="291">
        <f t="shared" si="68"/>
        <v>0</v>
      </c>
      <c r="N282" s="42">
        <f>'Data Entry'!V311</f>
        <v>0</v>
      </c>
      <c r="O282" s="42">
        <f>'Data Entry'!W311</f>
        <v>0</v>
      </c>
      <c r="P282" s="291">
        <f t="shared" si="69"/>
        <v>0</v>
      </c>
      <c r="Q282" s="42">
        <f>'Data Entry'!X311</f>
        <v>0</v>
      </c>
      <c r="R282" s="42">
        <f>'Data Entry'!Y311</f>
        <v>0</v>
      </c>
      <c r="S282" s="42">
        <f>'Data Entry'!Z311</f>
        <v>0</v>
      </c>
      <c r="T282" s="291">
        <f t="shared" si="65"/>
        <v>0</v>
      </c>
      <c r="U282" s="42">
        <f>'Data Entry'!AA311</f>
        <v>0</v>
      </c>
      <c r="V282" s="42">
        <f>'Data Entry'!AB311</f>
        <v>0</v>
      </c>
      <c r="W282" s="42">
        <f>'Data Entry'!AC311</f>
        <v>0</v>
      </c>
      <c r="X282" s="42">
        <f>'Data Entry'!AD311</f>
        <v>0</v>
      </c>
      <c r="Y282" s="291">
        <f t="shared" si="70"/>
        <v>0</v>
      </c>
      <c r="Z282" s="42">
        <f>'Data Entry'!AE311</f>
        <v>0</v>
      </c>
      <c r="AA282" s="42">
        <f>'Data Entry'!AF311</f>
        <v>0</v>
      </c>
      <c r="AB282" s="291">
        <f t="shared" si="71"/>
        <v>0</v>
      </c>
      <c r="AC282" s="42">
        <f>'Data Entry'!AH311</f>
        <v>0</v>
      </c>
      <c r="AD282" s="42">
        <f>'Data Entry'!AI311</f>
        <v>0</v>
      </c>
      <c r="AE282" s="42">
        <f>'Data Entry'!AJ311</f>
        <v>0</v>
      </c>
      <c r="AF282" s="42">
        <f>'Data Entry'!AK311</f>
        <v>0</v>
      </c>
      <c r="AG282" s="42">
        <f>'Data Entry'!AL311</f>
        <v>0</v>
      </c>
      <c r="AH282" s="42">
        <f>'Data Entry'!AM311</f>
        <v>0</v>
      </c>
      <c r="AI282" s="42">
        <f>'Data Entry'!AV311</f>
        <v>0</v>
      </c>
      <c r="AJ282" s="42">
        <f>'Data Entry'!AW311</f>
        <v>0</v>
      </c>
      <c r="AK282" s="42">
        <f>'Data Entry'!AX311</f>
        <v>0</v>
      </c>
      <c r="AL282" s="291">
        <f t="shared" si="66"/>
        <v>0</v>
      </c>
      <c r="AM282" s="42">
        <f>'Data Entry'!AY311</f>
        <v>0</v>
      </c>
      <c r="AN282" s="42">
        <f>'Data Entry'!AZ311</f>
        <v>0</v>
      </c>
      <c r="AO282" s="42">
        <f>'Data Entry'!BA311</f>
        <v>0</v>
      </c>
      <c r="AP282" s="42">
        <f>'Data Entry'!BB311</f>
        <v>0</v>
      </c>
      <c r="AQ282" s="291">
        <f t="shared" si="72"/>
        <v>0</v>
      </c>
      <c r="AR282" s="42">
        <f>'Data Entry'!BC311</f>
        <v>0</v>
      </c>
      <c r="AS282" s="42">
        <f>'Data Entry'!BD311</f>
        <v>0</v>
      </c>
      <c r="AT282" s="291">
        <f t="shared" si="73"/>
        <v>0</v>
      </c>
      <c r="AU282" s="42">
        <f>'Data Entry'!BE311</f>
        <v>0</v>
      </c>
      <c r="AV282" s="42">
        <f>'Data Entry'!BF311</f>
        <v>0</v>
      </c>
      <c r="AW282" s="42">
        <f>'Data Entry'!BG311</f>
        <v>0</v>
      </c>
      <c r="AX282" s="291">
        <f t="shared" si="67"/>
        <v>0</v>
      </c>
      <c r="AY282" s="42">
        <f>'Data Entry'!BH311</f>
        <v>0</v>
      </c>
      <c r="AZ282" s="42">
        <f>'Data Entry'!BI311</f>
        <v>0</v>
      </c>
      <c r="BA282" s="42">
        <f>'Data Entry'!BJ311</f>
        <v>0</v>
      </c>
      <c r="BB282" s="42">
        <f>'Data Entry'!BK311</f>
        <v>0</v>
      </c>
      <c r="BC282" s="291">
        <f t="shared" si="74"/>
        <v>0</v>
      </c>
      <c r="BD282" s="42">
        <f>'Data Entry'!BL311</f>
        <v>0</v>
      </c>
      <c r="BE282" s="42">
        <f>'Data Entry'!BM311</f>
        <v>0</v>
      </c>
      <c r="BF282" s="291">
        <f t="shared" si="75"/>
        <v>0</v>
      </c>
      <c r="BG282" s="305">
        <f t="shared" si="76"/>
        <v>0</v>
      </c>
      <c r="BH282" s="288" t="str">
        <f>IFERROR((BG282*'Data Entry'!$F$18)/'Data Entry'!$E$18,"")</f>
        <v/>
      </c>
      <c r="BI282" s="305">
        <f t="shared" si="77"/>
        <v>0</v>
      </c>
      <c r="BJ282" s="288" t="str">
        <f t="shared" si="78"/>
        <v/>
      </c>
      <c r="BK282" s="307" t="str">
        <f t="shared" si="79"/>
        <v/>
      </c>
    </row>
    <row r="283" spans="1:63" ht="27" x14ac:dyDescent="0.2">
      <c r="A283" s="119" t="str">
        <f>'Data Entry'!D312</f>
        <v>Respondent 0279</v>
      </c>
      <c r="B283" s="52">
        <f>'Data Entry'!AN312</f>
        <v>0</v>
      </c>
      <c r="C283" s="52" t="str">
        <f>'Data Entry'!BX312</f>
        <v/>
      </c>
      <c r="D283" s="42" t="str">
        <f>'Data Entry'!BU312</f>
        <v>No disability</v>
      </c>
      <c r="E283" s="42">
        <f>'Data Entry'!O312</f>
        <v>0</v>
      </c>
      <c r="F283" s="42">
        <f>'Data Entry'!P312</f>
        <v>0</v>
      </c>
      <c r="G283" s="42">
        <f>'Data Entry'!Q312</f>
        <v>0</v>
      </c>
      <c r="H283" s="291">
        <f t="shared" si="64"/>
        <v>0</v>
      </c>
      <c r="I283" s="42">
        <f>'Data Entry'!R312</f>
        <v>0</v>
      </c>
      <c r="J283" s="42">
        <f>'Data Entry'!S312</f>
        <v>0</v>
      </c>
      <c r="K283" s="42">
        <f>'Data Entry'!T312</f>
        <v>0</v>
      </c>
      <c r="L283" s="42">
        <f>'Data Entry'!U312</f>
        <v>0</v>
      </c>
      <c r="M283" s="291">
        <f t="shared" si="68"/>
        <v>0</v>
      </c>
      <c r="N283" s="42">
        <f>'Data Entry'!V312</f>
        <v>0</v>
      </c>
      <c r="O283" s="42">
        <f>'Data Entry'!W312</f>
        <v>0</v>
      </c>
      <c r="P283" s="291">
        <f t="shared" si="69"/>
        <v>0</v>
      </c>
      <c r="Q283" s="42">
        <f>'Data Entry'!X312</f>
        <v>0</v>
      </c>
      <c r="R283" s="42">
        <f>'Data Entry'!Y312</f>
        <v>0</v>
      </c>
      <c r="S283" s="42">
        <f>'Data Entry'!Z312</f>
        <v>0</v>
      </c>
      <c r="T283" s="291">
        <f t="shared" si="65"/>
        <v>0</v>
      </c>
      <c r="U283" s="42">
        <f>'Data Entry'!AA312</f>
        <v>0</v>
      </c>
      <c r="V283" s="42">
        <f>'Data Entry'!AB312</f>
        <v>0</v>
      </c>
      <c r="W283" s="42">
        <f>'Data Entry'!AC312</f>
        <v>0</v>
      </c>
      <c r="X283" s="42">
        <f>'Data Entry'!AD312</f>
        <v>0</v>
      </c>
      <c r="Y283" s="291">
        <f t="shared" si="70"/>
        <v>0</v>
      </c>
      <c r="Z283" s="42">
        <f>'Data Entry'!AE312</f>
        <v>0</v>
      </c>
      <c r="AA283" s="42">
        <f>'Data Entry'!AF312</f>
        <v>0</v>
      </c>
      <c r="AB283" s="291">
        <f t="shared" si="71"/>
        <v>0</v>
      </c>
      <c r="AC283" s="42">
        <f>'Data Entry'!AH312</f>
        <v>0</v>
      </c>
      <c r="AD283" s="42">
        <f>'Data Entry'!AI312</f>
        <v>0</v>
      </c>
      <c r="AE283" s="42">
        <f>'Data Entry'!AJ312</f>
        <v>0</v>
      </c>
      <c r="AF283" s="42">
        <f>'Data Entry'!AK312</f>
        <v>0</v>
      </c>
      <c r="AG283" s="42">
        <f>'Data Entry'!AL312</f>
        <v>0</v>
      </c>
      <c r="AH283" s="42">
        <f>'Data Entry'!AM312</f>
        <v>0</v>
      </c>
      <c r="AI283" s="42">
        <f>'Data Entry'!AV312</f>
        <v>0</v>
      </c>
      <c r="AJ283" s="42">
        <f>'Data Entry'!AW312</f>
        <v>0</v>
      </c>
      <c r="AK283" s="42">
        <f>'Data Entry'!AX312</f>
        <v>0</v>
      </c>
      <c r="AL283" s="291">
        <f t="shared" si="66"/>
        <v>0</v>
      </c>
      <c r="AM283" s="42">
        <f>'Data Entry'!AY312</f>
        <v>0</v>
      </c>
      <c r="AN283" s="42">
        <f>'Data Entry'!AZ312</f>
        <v>0</v>
      </c>
      <c r="AO283" s="42">
        <f>'Data Entry'!BA312</f>
        <v>0</v>
      </c>
      <c r="AP283" s="42">
        <f>'Data Entry'!BB312</f>
        <v>0</v>
      </c>
      <c r="AQ283" s="291">
        <f t="shared" si="72"/>
        <v>0</v>
      </c>
      <c r="AR283" s="42">
        <f>'Data Entry'!BC312</f>
        <v>0</v>
      </c>
      <c r="AS283" s="42">
        <f>'Data Entry'!BD312</f>
        <v>0</v>
      </c>
      <c r="AT283" s="291">
        <f t="shared" si="73"/>
        <v>0</v>
      </c>
      <c r="AU283" s="42">
        <f>'Data Entry'!BE312</f>
        <v>0</v>
      </c>
      <c r="AV283" s="42">
        <f>'Data Entry'!BF312</f>
        <v>0</v>
      </c>
      <c r="AW283" s="42">
        <f>'Data Entry'!BG312</f>
        <v>0</v>
      </c>
      <c r="AX283" s="291">
        <f t="shared" si="67"/>
        <v>0</v>
      </c>
      <c r="AY283" s="42">
        <f>'Data Entry'!BH312</f>
        <v>0</v>
      </c>
      <c r="AZ283" s="42">
        <f>'Data Entry'!BI312</f>
        <v>0</v>
      </c>
      <c r="BA283" s="42">
        <f>'Data Entry'!BJ312</f>
        <v>0</v>
      </c>
      <c r="BB283" s="42">
        <f>'Data Entry'!BK312</f>
        <v>0</v>
      </c>
      <c r="BC283" s="291">
        <f t="shared" si="74"/>
        <v>0</v>
      </c>
      <c r="BD283" s="42">
        <f>'Data Entry'!BL312</f>
        <v>0</v>
      </c>
      <c r="BE283" s="42">
        <f>'Data Entry'!BM312</f>
        <v>0</v>
      </c>
      <c r="BF283" s="291">
        <f t="shared" si="75"/>
        <v>0</v>
      </c>
      <c r="BG283" s="305">
        <f t="shared" si="76"/>
        <v>0</v>
      </c>
      <c r="BH283" s="288" t="str">
        <f>IFERROR((BG283*'Data Entry'!$F$18)/'Data Entry'!$E$18,"")</f>
        <v/>
      </c>
      <c r="BI283" s="305">
        <f t="shared" si="77"/>
        <v>0</v>
      </c>
      <c r="BJ283" s="288" t="str">
        <f t="shared" si="78"/>
        <v/>
      </c>
      <c r="BK283" s="307" t="str">
        <f t="shared" si="79"/>
        <v/>
      </c>
    </row>
    <row r="284" spans="1:63" ht="27" x14ac:dyDescent="0.2">
      <c r="A284" s="119" t="str">
        <f>'Data Entry'!D313</f>
        <v>Respondent 0280</v>
      </c>
      <c r="B284" s="52">
        <f>'Data Entry'!AN313</f>
        <v>0</v>
      </c>
      <c r="C284" s="52" t="str">
        <f>'Data Entry'!BX313</f>
        <v/>
      </c>
      <c r="D284" s="42" t="str">
        <f>'Data Entry'!BU313</f>
        <v>No disability</v>
      </c>
      <c r="E284" s="42">
        <f>'Data Entry'!O313</f>
        <v>0</v>
      </c>
      <c r="F284" s="42">
        <f>'Data Entry'!P313</f>
        <v>0</v>
      </c>
      <c r="G284" s="42">
        <f>'Data Entry'!Q313</f>
        <v>0</v>
      </c>
      <c r="H284" s="291">
        <f t="shared" si="64"/>
        <v>0</v>
      </c>
      <c r="I284" s="42">
        <f>'Data Entry'!R313</f>
        <v>0</v>
      </c>
      <c r="J284" s="42">
        <f>'Data Entry'!S313</f>
        <v>0</v>
      </c>
      <c r="K284" s="42">
        <f>'Data Entry'!T313</f>
        <v>0</v>
      </c>
      <c r="L284" s="42">
        <f>'Data Entry'!U313</f>
        <v>0</v>
      </c>
      <c r="M284" s="291">
        <f t="shared" si="68"/>
        <v>0</v>
      </c>
      <c r="N284" s="42">
        <f>'Data Entry'!V313</f>
        <v>0</v>
      </c>
      <c r="O284" s="42">
        <f>'Data Entry'!W313</f>
        <v>0</v>
      </c>
      <c r="P284" s="291">
        <f t="shared" si="69"/>
        <v>0</v>
      </c>
      <c r="Q284" s="42">
        <f>'Data Entry'!X313</f>
        <v>0</v>
      </c>
      <c r="R284" s="42">
        <f>'Data Entry'!Y313</f>
        <v>0</v>
      </c>
      <c r="S284" s="42">
        <f>'Data Entry'!Z313</f>
        <v>0</v>
      </c>
      <c r="T284" s="291">
        <f t="shared" si="65"/>
        <v>0</v>
      </c>
      <c r="U284" s="42">
        <f>'Data Entry'!AA313</f>
        <v>0</v>
      </c>
      <c r="V284" s="42">
        <f>'Data Entry'!AB313</f>
        <v>0</v>
      </c>
      <c r="W284" s="42">
        <f>'Data Entry'!AC313</f>
        <v>0</v>
      </c>
      <c r="X284" s="42">
        <f>'Data Entry'!AD313</f>
        <v>0</v>
      </c>
      <c r="Y284" s="291">
        <f t="shared" si="70"/>
        <v>0</v>
      </c>
      <c r="Z284" s="42">
        <f>'Data Entry'!AE313</f>
        <v>0</v>
      </c>
      <c r="AA284" s="42">
        <f>'Data Entry'!AF313</f>
        <v>0</v>
      </c>
      <c r="AB284" s="291">
        <f t="shared" si="71"/>
        <v>0</v>
      </c>
      <c r="AC284" s="42">
        <f>'Data Entry'!AH313</f>
        <v>0</v>
      </c>
      <c r="AD284" s="42">
        <f>'Data Entry'!AI313</f>
        <v>0</v>
      </c>
      <c r="AE284" s="42">
        <f>'Data Entry'!AJ313</f>
        <v>0</v>
      </c>
      <c r="AF284" s="42">
        <f>'Data Entry'!AK313</f>
        <v>0</v>
      </c>
      <c r="AG284" s="42">
        <f>'Data Entry'!AL313</f>
        <v>0</v>
      </c>
      <c r="AH284" s="42">
        <f>'Data Entry'!AM313</f>
        <v>0</v>
      </c>
      <c r="AI284" s="42">
        <f>'Data Entry'!AV313</f>
        <v>0</v>
      </c>
      <c r="AJ284" s="42">
        <f>'Data Entry'!AW313</f>
        <v>0</v>
      </c>
      <c r="AK284" s="42">
        <f>'Data Entry'!AX313</f>
        <v>0</v>
      </c>
      <c r="AL284" s="291">
        <f t="shared" si="66"/>
        <v>0</v>
      </c>
      <c r="AM284" s="42">
        <f>'Data Entry'!AY313</f>
        <v>0</v>
      </c>
      <c r="AN284" s="42">
        <f>'Data Entry'!AZ313</f>
        <v>0</v>
      </c>
      <c r="AO284" s="42">
        <f>'Data Entry'!BA313</f>
        <v>0</v>
      </c>
      <c r="AP284" s="42">
        <f>'Data Entry'!BB313</f>
        <v>0</v>
      </c>
      <c r="AQ284" s="291">
        <f t="shared" si="72"/>
        <v>0</v>
      </c>
      <c r="AR284" s="42">
        <f>'Data Entry'!BC313</f>
        <v>0</v>
      </c>
      <c r="AS284" s="42">
        <f>'Data Entry'!BD313</f>
        <v>0</v>
      </c>
      <c r="AT284" s="291">
        <f t="shared" si="73"/>
        <v>0</v>
      </c>
      <c r="AU284" s="42">
        <f>'Data Entry'!BE313</f>
        <v>0</v>
      </c>
      <c r="AV284" s="42">
        <f>'Data Entry'!BF313</f>
        <v>0</v>
      </c>
      <c r="AW284" s="42">
        <f>'Data Entry'!BG313</f>
        <v>0</v>
      </c>
      <c r="AX284" s="291">
        <f t="shared" si="67"/>
        <v>0</v>
      </c>
      <c r="AY284" s="42">
        <f>'Data Entry'!BH313</f>
        <v>0</v>
      </c>
      <c r="AZ284" s="42">
        <f>'Data Entry'!BI313</f>
        <v>0</v>
      </c>
      <c r="BA284" s="42">
        <f>'Data Entry'!BJ313</f>
        <v>0</v>
      </c>
      <c r="BB284" s="42">
        <f>'Data Entry'!BK313</f>
        <v>0</v>
      </c>
      <c r="BC284" s="291">
        <f t="shared" si="74"/>
        <v>0</v>
      </c>
      <c r="BD284" s="42">
        <f>'Data Entry'!BL313</f>
        <v>0</v>
      </c>
      <c r="BE284" s="42">
        <f>'Data Entry'!BM313</f>
        <v>0</v>
      </c>
      <c r="BF284" s="291">
        <f t="shared" si="75"/>
        <v>0</v>
      </c>
      <c r="BG284" s="305">
        <f t="shared" si="76"/>
        <v>0</v>
      </c>
      <c r="BH284" s="288" t="str">
        <f>IFERROR((BG284*'Data Entry'!$F$18)/'Data Entry'!$E$18,"")</f>
        <v/>
      </c>
      <c r="BI284" s="305">
        <f t="shared" si="77"/>
        <v>0</v>
      </c>
      <c r="BJ284" s="288" t="str">
        <f t="shared" si="78"/>
        <v/>
      </c>
      <c r="BK284" s="307" t="str">
        <f t="shared" si="79"/>
        <v/>
      </c>
    </row>
    <row r="285" spans="1:63" ht="27" x14ac:dyDescent="0.2">
      <c r="A285" s="119" t="str">
        <f>'Data Entry'!D314</f>
        <v>Respondent 0281</v>
      </c>
      <c r="B285" s="52">
        <f>'Data Entry'!AN314</f>
        <v>0</v>
      </c>
      <c r="C285" s="52" t="str">
        <f>'Data Entry'!BX314</f>
        <v/>
      </c>
      <c r="D285" s="42" t="str">
        <f>'Data Entry'!BU314</f>
        <v>No disability</v>
      </c>
      <c r="E285" s="42">
        <f>'Data Entry'!O314</f>
        <v>0</v>
      </c>
      <c r="F285" s="42">
        <f>'Data Entry'!P314</f>
        <v>0</v>
      </c>
      <c r="G285" s="42">
        <f>'Data Entry'!Q314</f>
        <v>0</v>
      </c>
      <c r="H285" s="291">
        <f t="shared" si="64"/>
        <v>0</v>
      </c>
      <c r="I285" s="42">
        <f>'Data Entry'!R314</f>
        <v>0</v>
      </c>
      <c r="J285" s="42">
        <f>'Data Entry'!S314</f>
        <v>0</v>
      </c>
      <c r="K285" s="42">
        <f>'Data Entry'!T314</f>
        <v>0</v>
      </c>
      <c r="L285" s="42">
        <f>'Data Entry'!U314</f>
        <v>0</v>
      </c>
      <c r="M285" s="291">
        <f t="shared" si="68"/>
        <v>0</v>
      </c>
      <c r="N285" s="42">
        <f>'Data Entry'!V314</f>
        <v>0</v>
      </c>
      <c r="O285" s="42">
        <f>'Data Entry'!W314</f>
        <v>0</v>
      </c>
      <c r="P285" s="291">
        <f t="shared" si="69"/>
        <v>0</v>
      </c>
      <c r="Q285" s="42">
        <f>'Data Entry'!X314</f>
        <v>0</v>
      </c>
      <c r="R285" s="42">
        <f>'Data Entry'!Y314</f>
        <v>0</v>
      </c>
      <c r="S285" s="42">
        <f>'Data Entry'!Z314</f>
        <v>0</v>
      </c>
      <c r="T285" s="291">
        <f t="shared" si="65"/>
        <v>0</v>
      </c>
      <c r="U285" s="42">
        <f>'Data Entry'!AA314</f>
        <v>0</v>
      </c>
      <c r="V285" s="42">
        <f>'Data Entry'!AB314</f>
        <v>0</v>
      </c>
      <c r="W285" s="42">
        <f>'Data Entry'!AC314</f>
        <v>0</v>
      </c>
      <c r="X285" s="42">
        <f>'Data Entry'!AD314</f>
        <v>0</v>
      </c>
      <c r="Y285" s="291">
        <f t="shared" si="70"/>
        <v>0</v>
      </c>
      <c r="Z285" s="42">
        <f>'Data Entry'!AE314</f>
        <v>0</v>
      </c>
      <c r="AA285" s="42">
        <f>'Data Entry'!AF314</f>
        <v>0</v>
      </c>
      <c r="AB285" s="291">
        <f t="shared" si="71"/>
        <v>0</v>
      </c>
      <c r="AC285" s="42">
        <f>'Data Entry'!AH314</f>
        <v>0</v>
      </c>
      <c r="AD285" s="42">
        <f>'Data Entry'!AI314</f>
        <v>0</v>
      </c>
      <c r="AE285" s="42">
        <f>'Data Entry'!AJ314</f>
        <v>0</v>
      </c>
      <c r="AF285" s="42">
        <f>'Data Entry'!AK314</f>
        <v>0</v>
      </c>
      <c r="AG285" s="42">
        <f>'Data Entry'!AL314</f>
        <v>0</v>
      </c>
      <c r="AH285" s="42">
        <f>'Data Entry'!AM314</f>
        <v>0</v>
      </c>
      <c r="AI285" s="42">
        <f>'Data Entry'!AV314</f>
        <v>0</v>
      </c>
      <c r="AJ285" s="42">
        <f>'Data Entry'!AW314</f>
        <v>0</v>
      </c>
      <c r="AK285" s="42">
        <f>'Data Entry'!AX314</f>
        <v>0</v>
      </c>
      <c r="AL285" s="291">
        <f t="shared" si="66"/>
        <v>0</v>
      </c>
      <c r="AM285" s="42">
        <f>'Data Entry'!AY314</f>
        <v>0</v>
      </c>
      <c r="AN285" s="42">
        <f>'Data Entry'!AZ314</f>
        <v>0</v>
      </c>
      <c r="AO285" s="42">
        <f>'Data Entry'!BA314</f>
        <v>0</v>
      </c>
      <c r="AP285" s="42">
        <f>'Data Entry'!BB314</f>
        <v>0</v>
      </c>
      <c r="AQ285" s="291">
        <f t="shared" si="72"/>
        <v>0</v>
      </c>
      <c r="AR285" s="42">
        <f>'Data Entry'!BC314</f>
        <v>0</v>
      </c>
      <c r="AS285" s="42">
        <f>'Data Entry'!BD314</f>
        <v>0</v>
      </c>
      <c r="AT285" s="291">
        <f t="shared" si="73"/>
        <v>0</v>
      </c>
      <c r="AU285" s="42">
        <f>'Data Entry'!BE314</f>
        <v>0</v>
      </c>
      <c r="AV285" s="42">
        <f>'Data Entry'!BF314</f>
        <v>0</v>
      </c>
      <c r="AW285" s="42">
        <f>'Data Entry'!BG314</f>
        <v>0</v>
      </c>
      <c r="AX285" s="291">
        <f t="shared" si="67"/>
        <v>0</v>
      </c>
      <c r="AY285" s="42">
        <f>'Data Entry'!BH314</f>
        <v>0</v>
      </c>
      <c r="AZ285" s="42">
        <f>'Data Entry'!BI314</f>
        <v>0</v>
      </c>
      <c r="BA285" s="42">
        <f>'Data Entry'!BJ314</f>
        <v>0</v>
      </c>
      <c r="BB285" s="42">
        <f>'Data Entry'!BK314</f>
        <v>0</v>
      </c>
      <c r="BC285" s="291">
        <f t="shared" si="74"/>
        <v>0</v>
      </c>
      <c r="BD285" s="42">
        <f>'Data Entry'!BL314</f>
        <v>0</v>
      </c>
      <c r="BE285" s="42">
        <f>'Data Entry'!BM314</f>
        <v>0</v>
      </c>
      <c r="BF285" s="291">
        <f t="shared" si="75"/>
        <v>0</v>
      </c>
      <c r="BG285" s="305">
        <f t="shared" si="76"/>
        <v>0</v>
      </c>
      <c r="BH285" s="288" t="str">
        <f>IFERROR((BG285*'Data Entry'!$F$18)/'Data Entry'!$E$18,"")</f>
        <v/>
      </c>
      <c r="BI285" s="305">
        <f t="shared" si="77"/>
        <v>0</v>
      </c>
      <c r="BJ285" s="288" t="str">
        <f t="shared" si="78"/>
        <v/>
      </c>
      <c r="BK285" s="307" t="str">
        <f t="shared" si="79"/>
        <v/>
      </c>
    </row>
    <row r="286" spans="1:63" ht="27" x14ac:dyDescent="0.2">
      <c r="A286" s="119" t="str">
        <f>'Data Entry'!D315</f>
        <v>Respondent 0282</v>
      </c>
      <c r="B286" s="52">
        <f>'Data Entry'!AN315</f>
        <v>0</v>
      </c>
      <c r="C286" s="52" t="str">
        <f>'Data Entry'!BX315</f>
        <v/>
      </c>
      <c r="D286" s="42" t="str">
        <f>'Data Entry'!BU315</f>
        <v>No disability</v>
      </c>
      <c r="E286" s="42">
        <f>'Data Entry'!O315</f>
        <v>0</v>
      </c>
      <c r="F286" s="42">
        <f>'Data Entry'!P315</f>
        <v>0</v>
      </c>
      <c r="G286" s="42">
        <f>'Data Entry'!Q315</f>
        <v>0</v>
      </c>
      <c r="H286" s="291">
        <f t="shared" si="64"/>
        <v>0</v>
      </c>
      <c r="I286" s="42">
        <f>'Data Entry'!R315</f>
        <v>0</v>
      </c>
      <c r="J286" s="42">
        <f>'Data Entry'!S315</f>
        <v>0</v>
      </c>
      <c r="K286" s="42">
        <f>'Data Entry'!T315</f>
        <v>0</v>
      </c>
      <c r="L286" s="42">
        <f>'Data Entry'!U315</f>
        <v>0</v>
      </c>
      <c r="M286" s="291">
        <f t="shared" si="68"/>
        <v>0</v>
      </c>
      <c r="N286" s="42">
        <f>'Data Entry'!V315</f>
        <v>0</v>
      </c>
      <c r="O286" s="42">
        <f>'Data Entry'!W315</f>
        <v>0</v>
      </c>
      <c r="P286" s="291">
        <f t="shared" si="69"/>
        <v>0</v>
      </c>
      <c r="Q286" s="42">
        <f>'Data Entry'!X315</f>
        <v>0</v>
      </c>
      <c r="R286" s="42">
        <f>'Data Entry'!Y315</f>
        <v>0</v>
      </c>
      <c r="S286" s="42">
        <f>'Data Entry'!Z315</f>
        <v>0</v>
      </c>
      <c r="T286" s="291">
        <f t="shared" si="65"/>
        <v>0</v>
      </c>
      <c r="U286" s="42">
        <f>'Data Entry'!AA315</f>
        <v>0</v>
      </c>
      <c r="V286" s="42">
        <f>'Data Entry'!AB315</f>
        <v>0</v>
      </c>
      <c r="W286" s="42">
        <f>'Data Entry'!AC315</f>
        <v>0</v>
      </c>
      <c r="X286" s="42">
        <f>'Data Entry'!AD315</f>
        <v>0</v>
      </c>
      <c r="Y286" s="291">
        <f t="shared" si="70"/>
        <v>0</v>
      </c>
      <c r="Z286" s="42">
        <f>'Data Entry'!AE315</f>
        <v>0</v>
      </c>
      <c r="AA286" s="42">
        <f>'Data Entry'!AF315</f>
        <v>0</v>
      </c>
      <c r="AB286" s="291">
        <f t="shared" si="71"/>
        <v>0</v>
      </c>
      <c r="AC286" s="42">
        <f>'Data Entry'!AH315</f>
        <v>0</v>
      </c>
      <c r="AD286" s="42">
        <f>'Data Entry'!AI315</f>
        <v>0</v>
      </c>
      <c r="AE286" s="42">
        <f>'Data Entry'!AJ315</f>
        <v>0</v>
      </c>
      <c r="AF286" s="42">
        <f>'Data Entry'!AK315</f>
        <v>0</v>
      </c>
      <c r="AG286" s="42">
        <f>'Data Entry'!AL315</f>
        <v>0</v>
      </c>
      <c r="AH286" s="42">
        <f>'Data Entry'!AM315</f>
        <v>0</v>
      </c>
      <c r="AI286" s="42">
        <f>'Data Entry'!AV315</f>
        <v>0</v>
      </c>
      <c r="AJ286" s="42">
        <f>'Data Entry'!AW315</f>
        <v>0</v>
      </c>
      <c r="AK286" s="42">
        <f>'Data Entry'!AX315</f>
        <v>0</v>
      </c>
      <c r="AL286" s="291">
        <f t="shared" si="66"/>
        <v>0</v>
      </c>
      <c r="AM286" s="42">
        <f>'Data Entry'!AY315</f>
        <v>0</v>
      </c>
      <c r="AN286" s="42">
        <f>'Data Entry'!AZ315</f>
        <v>0</v>
      </c>
      <c r="AO286" s="42">
        <f>'Data Entry'!BA315</f>
        <v>0</v>
      </c>
      <c r="AP286" s="42">
        <f>'Data Entry'!BB315</f>
        <v>0</v>
      </c>
      <c r="AQ286" s="291">
        <f t="shared" si="72"/>
        <v>0</v>
      </c>
      <c r="AR286" s="42">
        <f>'Data Entry'!BC315</f>
        <v>0</v>
      </c>
      <c r="AS286" s="42">
        <f>'Data Entry'!BD315</f>
        <v>0</v>
      </c>
      <c r="AT286" s="291">
        <f t="shared" si="73"/>
        <v>0</v>
      </c>
      <c r="AU286" s="42">
        <f>'Data Entry'!BE315</f>
        <v>0</v>
      </c>
      <c r="AV286" s="42">
        <f>'Data Entry'!BF315</f>
        <v>0</v>
      </c>
      <c r="AW286" s="42">
        <f>'Data Entry'!BG315</f>
        <v>0</v>
      </c>
      <c r="AX286" s="291">
        <f t="shared" si="67"/>
        <v>0</v>
      </c>
      <c r="AY286" s="42">
        <f>'Data Entry'!BH315</f>
        <v>0</v>
      </c>
      <c r="AZ286" s="42">
        <f>'Data Entry'!BI315</f>
        <v>0</v>
      </c>
      <c r="BA286" s="42">
        <f>'Data Entry'!BJ315</f>
        <v>0</v>
      </c>
      <c r="BB286" s="42">
        <f>'Data Entry'!BK315</f>
        <v>0</v>
      </c>
      <c r="BC286" s="291">
        <f t="shared" si="74"/>
        <v>0</v>
      </c>
      <c r="BD286" s="42">
        <f>'Data Entry'!BL315</f>
        <v>0</v>
      </c>
      <c r="BE286" s="42">
        <f>'Data Entry'!BM315</f>
        <v>0</v>
      </c>
      <c r="BF286" s="291">
        <f t="shared" si="75"/>
        <v>0</v>
      </c>
      <c r="BG286" s="305">
        <f t="shared" si="76"/>
        <v>0</v>
      </c>
      <c r="BH286" s="288" t="str">
        <f>IFERROR((BG286*'Data Entry'!$F$18)/'Data Entry'!$E$18,"")</f>
        <v/>
      </c>
      <c r="BI286" s="305">
        <f t="shared" si="77"/>
        <v>0</v>
      </c>
      <c r="BJ286" s="288" t="str">
        <f t="shared" si="78"/>
        <v/>
      </c>
      <c r="BK286" s="307" t="str">
        <f t="shared" si="79"/>
        <v/>
      </c>
    </row>
    <row r="287" spans="1:63" ht="27" x14ac:dyDescent="0.2">
      <c r="A287" s="119" t="str">
        <f>'Data Entry'!D316</f>
        <v>Respondent 0283</v>
      </c>
      <c r="B287" s="52">
        <f>'Data Entry'!AN316</f>
        <v>0</v>
      </c>
      <c r="C287" s="52" t="str">
        <f>'Data Entry'!BX316</f>
        <v/>
      </c>
      <c r="D287" s="42" t="str">
        <f>'Data Entry'!BU316</f>
        <v>No disability</v>
      </c>
      <c r="E287" s="42">
        <f>'Data Entry'!O316</f>
        <v>0</v>
      </c>
      <c r="F287" s="42">
        <f>'Data Entry'!P316</f>
        <v>0</v>
      </c>
      <c r="G287" s="42">
        <f>'Data Entry'!Q316</f>
        <v>0</v>
      </c>
      <c r="H287" s="291">
        <f t="shared" si="64"/>
        <v>0</v>
      </c>
      <c r="I287" s="42">
        <f>'Data Entry'!R316</f>
        <v>0</v>
      </c>
      <c r="J287" s="42">
        <f>'Data Entry'!S316</f>
        <v>0</v>
      </c>
      <c r="K287" s="42">
        <f>'Data Entry'!T316</f>
        <v>0</v>
      </c>
      <c r="L287" s="42">
        <f>'Data Entry'!U316</f>
        <v>0</v>
      </c>
      <c r="M287" s="291">
        <f t="shared" si="68"/>
        <v>0</v>
      </c>
      <c r="N287" s="42">
        <f>'Data Entry'!V316</f>
        <v>0</v>
      </c>
      <c r="O287" s="42">
        <f>'Data Entry'!W316</f>
        <v>0</v>
      </c>
      <c r="P287" s="291">
        <f t="shared" si="69"/>
        <v>0</v>
      </c>
      <c r="Q287" s="42">
        <f>'Data Entry'!X316</f>
        <v>0</v>
      </c>
      <c r="R287" s="42">
        <f>'Data Entry'!Y316</f>
        <v>0</v>
      </c>
      <c r="S287" s="42">
        <f>'Data Entry'!Z316</f>
        <v>0</v>
      </c>
      <c r="T287" s="291">
        <f t="shared" si="65"/>
        <v>0</v>
      </c>
      <c r="U287" s="42">
        <f>'Data Entry'!AA316</f>
        <v>0</v>
      </c>
      <c r="V287" s="42">
        <f>'Data Entry'!AB316</f>
        <v>0</v>
      </c>
      <c r="W287" s="42">
        <f>'Data Entry'!AC316</f>
        <v>0</v>
      </c>
      <c r="X287" s="42">
        <f>'Data Entry'!AD316</f>
        <v>0</v>
      </c>
      <c r="Y287" s="291">
        <f t="shared" si="70"/>
        <v>0</v>
      </c>
      <c r="Z287" s="42">
        <f>'Data Entry'!AE316</f>
        <v>0</v>
      </c>
      <c r="AA287" s="42">
        <f>'Data Entry'!AF316</f>
        <v>0</v>
      </c>
      <c r="AB287" s="291">
        <f t="shared" si="71"/>
        <v>0</v>
      </c>
      <c r="AC287" s="42">
        <f>'Data Entry'!AH316</f>
        <v>0</v>
      </c>
      <c r="AD287" s="42">
        <f>'Data Entry'!AI316</f>
        <v>0</v>
      </c>
      <c r="AE287" s="42">
        <f>'Data Entry'!AJ316</f>
        <v>0</v>
      </c>
      <c r="AF287" s="42">
        <f>'Data Entry'!AK316</f>
        <v>0</v>
      </c>
      <c r="AG287" s="42">
        <f>'Data Entry'!AL316</f>
        <v>0</v>
      </c>
      <c r="AH287" s="42">
        <f>'Data Entry'!AM316</f>
        <v>0</v>
      </c>
      <c r="AI287" s="42">
        <f>'Data Entry'!AV316</f>
        <v>0</v>
      </c>
      <c r="AJ287" s="42">
        <f>'Data Entry'!AW316</f>
        <v>0</v>
      </c>
      <c r="AK287" s="42">
        <f>'Data Entry'!AX316</f>
        <v>0</v>
      </c>
      <c r="AL287" s="291">
        <f t="shared" si="66"/>
        <v>0</v>
      </c>
      <c r="AM287" s="42">
        <f>'Data Entry'!AY316</f>
        <v>0</v>
      </c>
      <c r="AN287" s="42">
        <f>'Data Entry'!AZ316</f>
        <v>0</v>
      </c>
      <c r="AO287" s="42">
        <f>'Data Entry'!BA316</f>
        <v>0</v>
      </c>
      <c r="AP287" s="42">
        <f>'Data Entry'!BB316</f>
        <v>0</v>
      </c>
      <c r="AQ287" s="291">
        <f t="shared" si="72"/>
        <v>0</v>
      </c>
      <c r="AR287" s="42">
        <f>'Data Entry'!BC316</f>
        <v>0</v>
      </c>
      <c r="AS287" s="42">
        <f>'Data Entry'!BD316</f>
        <v>0</v>
      </c>
      <c r="AT287" s="291">
        <f t="shared" si="73"/>
        <v>0</v>
      </c>
      <c r="AU287" s="42">
        <f>'Data Entry'!BE316</f>
        <v>0</v>
      </c>
      <c r="AV287" s="42">
        <f>'Data Entry'!BF316</f>
        <v>0</v>
      </c>
      <c r="AW287" s="42">
        <f>'Data Entry'!BG316</f>
        <v>0</v>
      </c>
      <c r="AX287" s="291">
        <f t="shared" si="67"/>
        <v>0</v>
      </c>
      <c r="AY287" s="42">
        <f>'Data Entry'!BH316</f>
        <v>0</v>
      </c>
      <c r="AZ287" s="42">
        <f>'Data Entry'!BI316</f>
        <v>0</v>
      </c>
      <c r="BA287" s="42">
        <f>'Data Entry'!BJ316</f>
        <v>0</v>
      </c>
      <c r="BB287" s="42">
        <f>'Data Entry'!BK316</f>
        <v>0</v>
      </c>
      <c r="BC287" s="291">
        <f t="shared" si="74"/>
        <v>0</v>
      </c>
      <c r="BD287" s="42">
        <f>'Data Entry'!BL316</f>
        <v>0</v>
      </c>
      <c r="BE287" s="42">
        <f>'Data Entry'!BM316</f>
        <v>0</v>
      </c>
      <c r="BF287" s="291">
        <f t="shared" si="75"/>
        <v>0</v>
      </c>
      <c r="BG287" s="305">
        <f t="shared" si="76"/>
        <v>0</v>
      </c>
      <c r="BH287" s="288" t="str">
        <f>IFERROR((BG287*'Data Entry'!$F$18)/'Data Entry'!$E$18,"")</f>
        <v/>
      </c>
      <c r="BI287" s="305">
        <f t="shared" si="77"/>
        <v>0</v>
      </c>
      <c r="BJ287" s="288" t="str">
        <f t="shared" si="78"/>
        <v/>
      </c>
      <c r="BK287" s="307" t="str">
        <f t="shared" si="79"/>
        <v/>
      </c>
    </row>
    <row r="288" spans="1:63" ht="27" x14ac:dyDescent="0.2">
      <c r="A288" s="119" t="str">
        <f>'Data Entry'!D317</f>
        <v>Respondent 0284</v>
      </c>
      <c r="B288" s="52">
        <f>'Data Entry'!AN317</f>
        <v>0</v>
      </c>
      <c r="C288" s="52" t="str">
        <f>'Data Entry'!BX317</f>
        <v/>
      </c>
      <c r="D288" s="42" t="str">
        <f>'Data Entry'!BU317</f>
        <v>No disability</v>
      </c>
      <c r="E288" s="42">
        <f>'Data Entry'!O317</f>
        <v>0</v>
      </c>
      <c r="F288" s="42">
        <f>'Data Entry'!P317</f>
        <v>0</v>
      </c>
      <c r="G288" s="42">
        <f>'Data Entry'!Q317</f>
        <v>0</v>
      </c>
      <c r="H288" s="291">
        <f t="shared" si="64"/>
        <v>0</v>
      </c>
      <c r="I288" s="42">
        <f>'Data Entry'!R317</f>
        <v>0</v>
      </c>
      <c r="J288" s="42">
        <f>'Data Entry'!S317</f>
        <v>0</v>
      </c>
      <c r="K288" s="42">
        <f>'Data Entry'!T317</f>
        <v>0</v>
      </c>
      <c r="L288" s="42">
        <f>'Data Entry'!U317</f>
        <v>0</v>
      </c>
      <c r="M288" s="291">
        <f t="shared" si="68"/>
        <v>0</v>
      </c>
      <c r="N288" s="42">
        <f>'Data Entry'!V317</f>
        <v>0</v>
      </c>
      <c r="O288" s="42">
        <f>'Data Entry'!W317</f>
        <v>0</v>
      </c>
      <c r="P288" s="291">
        <f t="shared" si="69"/>
        <v>0</v>
      </c>
      <c r="Q288" s="42">
        <f>'Data Entry'!X317</f>
        <v>0</v>
      </c>
      <c r="R288" s="42">
        <f>'Data Entry'!Y317</f>
        <v>0</v>
      </c>
      <c r="S288" s="42">
        <f>'Data Entry'!Z317</f>
        <v>0</v>
      </c>
      <c r="T288" s="291">
        <f t="shared" si="65"/>
        <v>0</v>
      </c>
      <c r="U288" s="42">
        <f>'Data Entry'!AA317</f>
        <v>0</v>
      </c>
      <c r="V288" s="42">
        <f>'Data Entry'!AB317</f>
        <v>0</v>
      </c>
      <c r="W288" s="42">
        <f>'Data Entry'!AC317</f>
        <v>0</v>
      </c>
      <c r="X288" s="42">
        <f>'Data Entry'!AD317</f>
        <v>0</v>
      </c>
      <c r="Y288" s="291">
        <f t="shared" si="70"/>
        <v>0</v>
      </c>
      <c r="Z288" s="42">
        <f>'Data Entry'!AE317</f>
        <v>0</v>
      </c>
      <c r="AA288" s="42">
        <f>'Data Entry'!AF317</f>
        <v>0</v>
      </c>
      <c r="AB288" s="291">
        <f t="shared" si="71"/>
        <v>0</v>
      </c>
      <c r="AC288" s="42">
        <f>'Data Entry'!AH317</f>
        <v>0</v>
      </c>
      <c r="AD288" s="42">
        <f>'Data Entry'!AI317</f>
        <v>0</v>
      </c>
      <c r="AE288" s="42">
        <f>'Data Entry'!AJ317</f>
        <v>0</v>
      </c>
      <c r="AF288" s="42">
        <f>'Data Entry'!AK317</f>
        <v>0</v>
      </c>
      <c r="AG288" s="42">
        <f>'Data Entry'!AL317</f>
        <v>0</v>
      </c>
      <c r="AH288" s="42">
        <f>'Data Entry'!AM317</f>
        <v>0</v>
      </c>
      <c r="AI288" s="42">
        <f>'Data Entry'!AV317</f>
        <v>0</v>
      </c>
      <c r="AJ288" s="42">
        <f>'Data Entry'!AW317</f>
        <v>0</v>
      </c>
      <c r="AK288" s="42">
        <f>'Data Entry'!AX317</f>
        <v>0</v>
      </c>
      <c r="AL288" s="291">
        <f t="shared" si="66"/>
        <v>0</v>
      </c>
      <c r="AM288" s="42">
        <f>'Data Entry'!AY317</f>
        <v>0</v>
      </c>
      <c r="AN288" s="42">
        <f>'Data Entry'!AZ317</f>
        <v>0</v>
      </c>
      <c r="AO288" s="42">
        <f>'Data Entry'!BA317</f>
        <v>0</v>
      </c>
      <c r="AP288" s="42">
        <f>'Data Entry'!BB317</f>
        <v>0</v>
      </c>
      <c r="AQ288" s="291">
        <f t="shared" si="72"/>
        <v>0</v>
      </c>
      <c r="AR288" s="42">
        <f>'Data Entry'!BC317</f>
        <v>0</v>
      </c>
      <c r="AS288" s="42">
        <f>'Data Entry'!BD317</f>
        <v>0</v>
      </c>
      <c r="AT288" s="291">
        <f t="shared" si="73"/>
        <v>0</v>
      </c>
      <c r="AU288" s="42">
        <f>'Data Entry'!BE317</f>
        <v>0</v>
      </c>
      <c r="AV288" s="42">
        <f>'Data Entry'!BF317</f>
        <v>0</v>
      </c>
      <c r="AW288" s="42">
        <f>'Data Entry'!BG317</f>
        <v>0</v>
      </c>
      <c r="AX288" s="291">
        <f t="shared" si="67"/>
        <v>0</v>
      </c>
      <c r="AY288" s="42">
        <f>'Data Entry'!BH317</f>
        <v>0</v>
      </c>
      <c r="AZ288" s="42">
        <f>'Data Entry'!BI317</f>
        <v>0</v>
      </c>
      <c r="BA288" s="42">
        <f>'Data Entry'!BJ317</f>
        <v>0</v>
      </c>
      <c r="BB288" s="42">
        <f>'Data Entry'!BK317</f>
        <v>0</v>
      </c>
      <c r="BC288" s="291">
        <f t="shared" si="74"/>
        <v>0</v>
      </c>
      <c r="BD288" s="42">
        <f>'Data Entry'!BL317</f>
        <v>0</v>
      </c>
      <c r="BE288" s="42">
        <f>'Data Entry'!BM317</f>
        <v>0</v>
      </c>
      <c r="BF288" s="291">
        <f t="shared" si="75"/>
        <v>0</v>
      </c>
      <c r="BG288" s="305">
        <f t="shared" si="76"/>
        <v>0</v>
      </c>
      <c r="BH288" s="288" t="str">
        <f>IFERROR((BG288*'Data Entry'!$F$18)/'Data Entry'!$E$18,"")</f>
        <v/>
      </c>
      <c r="BI288" s="305">
        <f t="shared" si="77"/>
        <v>0</v>
      </c>
      <c r="BJ288" s="288" t="str">
        <f t="shared" si="78"/>
        <v/>
      </c>
      <c r="BK288" s="307" t="str">
        <f t="shared" si="79"/>
        <v/>
      </c>
    </row>
    <row r="289" spans="1:63" ht="27" x14ac:dyDescent="0.2">
      <c r="A289" s="119" t="str">
        <f>'Data Entry'!D318</f>
        <v>Respondent 0285</v>
      </c>
      <c r="B289" s="52">
        <f>'Data Entry'!AN318</f>
        <v>0</v>
      </c>
      <c r="C289" s="52" t="str">
        <f>'Data Entry'!BX318</f>
        <v/>
      </c>
      <c r="D289" s="42" t="str">
        <f>'Data Entry'!BU318</f>
        <v>No disability</v>
      </c>
      <c r="E289" s="42">
        <f>'Data Entry'!O318</f>
        <v>0</v>
      </c>
      <c r="F289" s="42">
        <f>'Data Entry'!P318</f>
        <v>0</v>
      </c>
      <c r="G289" s="42">
        <f>'Data Entry'!Q318</f>
        <v>0</v>
      </c>
      <c r="H289" s="291">
        <f t="shared" si="64"/>
        <v>0</v>
      </c>
      <c r="I289" s="42">
        <f>'Data Entry'!R318</f>
        <v>0</v>
      </c>
      <c r="J289" s="42">
        <f>'Data Entry'!S318</f>
        <v>0</v>
      </c>
      <c r="K289" s="42">
        <f>'Data Entry'!T318</f>
        <v>0</v>
      </c>
      <c r="L289" s="42">
        <f>'Data Entry'!U318</f>
        <v>0</v>
      </c>
      <c r="M289" s="291">
        <f t="shared" si="68"/>
        <v>0</v>
      </c>
      <c r="N289" s="42">
        <f>'Data Entry'!V318</f>
        <v>0</v>
      </c>
      <c r="O289" s="42">
        <f>'Data Entry'!W318</f>
        <v>0</v>
      </c>
      <c r="P289" s="291">
        <f t="shared" si="69"/>
        <v>0</v>
      </c>
      <c r="Q289" s="42">
        <f>'Data Entry'!X318</f>
        <v>0</v>
      </c>
      <c r="R289" s="42">
        <f>'Data Entry'!Y318</f>
        <v>0</v>
      </c>
      <c r="S289" s="42">
        <f>'Data Entry'!Z318</f>
        <v>0</v>
      </c>
      <c r="T289" s="291">
        <f t="shared" si="65"/>
        <v>0</v>
      </c>
      <c r="U289" s="42">
        <f>'Data Entry'!AA318</f>
        <v>0</v>
      </c>
      <c r="V289" s="42">
        <f>'Data Entry'!AB318</f>
        <v>0</v>
      </c>
      <c r="W289" s="42">
        <f>'Data Entry'!AC318</f>
        <v>0</v>
      </c>
      <c r="X289" s="42">
        <f>'Data Entry'!AD318</f>
        <v>0</v>
      </c>
      <c r="Y289" s="291">
        <f t="shared" si="70"/>
        <v>0</v>
      </c>
      <c r="Z289" s="42">
        <f>'Data Entry'!AE318</f>
        <v>0</v>
      </c>
      <c r="AA289" s="42">
        <f>'Data Entry'!AF318</f>
        <v>0</v>
      </c>
      <c r="AB289" s="291">
        <f t="shared" si="71"/>
        <v>0</v>
      </c>
      <c r="AC289" s="42">
        <f>'Data Entry'!AH318</f>
        <v>0</v>
      </c>
      <c r="AD289" s="42">
        <f>'Data Entry'!AI318</f>
        <v>0</v>
      </c>
      <c r="AE289" s="42">
        <f>'Data Entry'!AJ318</f>
        <v>0</v>
      </c>
      <c r="AF289" s="42">
        <f>'Data Entry'!AK318</f>
        <v>0</v>
      </c>
      <c r="AG289" s="42">
        <f>'Data Entry'!AL318</f>
        <v>0</v>
      </c>
      <c r="AH289" s="42">
        <f>'Data Entry'!AM318</f>
        <v>0</v>
      </c>
      <c r="AI289" s="42">
        <f>'Data Entry'!AV318</f>
        <v>0</v>
      </c>
      <c r="AJ289" s="42">
        <f>'Data Entry'!AW318</f>
        <v>0</v>
      </c>
      <c r="AK289" s="42">
        <f>'Data Entry'!AX318</f>
        <v>0</v>
      </c>
      <c r="AL289" s="291">
        <f t="shared" si="66"/>
        <v>0</v>
      </c>
      <c r="AM289" s="42">
        <f>'Data Entry'!AY318</f>
        <v>0</v>
      </c>
      <c r="AN289" s="42">
        <f>'Data Entry'!AZ318</f>
        <v>0</v>
      </c>
      <c r="AO289" s="42">
        <f>'Data Entry'!BA318</f>
        <v>0</v>
      </c>
      <c r="AP289" s="42">
        <f>'Data Entry'!BB318</f>
        <v>0</v>
      </c>
      <c r="AQ289" s="291">
        <f t="shared" si="72"/>
        <v>0</v>
      </c>
      <c r="AR289" s="42">
        <f>'Data Entry'!BC318</f>
        <v>0</v>
      </c>
      <c r="AS289" s="42">
        <f>'Data Entry'!BD318</f>
        <v>0</v>
      </c>
      <c r="AT289" s="291">
        <f t="shared" si="73"/>
        <v>0</v>
      </c>
      <c r="AU289" s="42">
        <f>'Data Entry'!BE318</f>
        <v>0</v>
      </c>
      <c r="AV289" s="42">
        <f>'Data Entry'!BF318</f>
        <v>0</v>
      </c>
      <c r="AW289" s="42">
        <f>'Data Entry'!BG318</f>
        <v>0</v>
      </c>
      <c r="AX289" s="291">
        <f t="shared" si="67"/>
        <v>0</v>
      </c>
      <c r="AY289" s="42">
        <f>'Data Entry'!BH318</f>
        <v>0</v>
      </c>
      <c r="AZ289" s="42">
        <f>'Data Entry'!BI318</f>
        <v>0</v>
      </c>
      <c r="BA289" s="42">
        <f>'Data Entry'!BJ318</f>
        <v>0</v>
      </c>
      <c r="BB289" s="42">
        <f>'Data Entry'!BK318</f>
        <v>0</v>
      </c>
      <c r="BC289" s="291">
        <f t="shared" si="74"/>
        <v>0</v>
      </c>
      <c r="BD289" s="42">
        <f>'Data Entry'!BL318</f>
        <v>0</v>
      </c>
      <c r="BE289" s="42">
        <f>'Data Entry'!BM318</f>
        <v>0</v>
      </c>
      <c r="BF289" s="291">
        <f t="shared" si="75"/>
        <v>0</v>
      </c>
      <c r="BG289" s="305">
        <f t="shared" si="76"/>
        <v>0</v>
      </c>
      <c r="BH289" s="288" t="str">
        <f>IFERROR((BG289*'Data Entry'!$F$18)/'Data Entry'!$E$18,"")</f>
        <v/>
      </c>
      <c r="BI289" s="305">
        <f t="shared" si="77"/>
        <v>0</v>
      </c>
      <c r="BJ289" s="288" t="str">
        <f t="shared" si="78"/>
        <v/>
      </c>
      <c r="BK289" s="307" t="str">
        <f t="shared" si="79"/>
        <v/>
      </c>
    </row>
    <row r="290" spans="1:63" ht="27" x14ac:dyDescent="0.2">
      <c r="A290" s="119" t="str">
        <f>'Data Entry'!D319</f>
        <v>Respondent 0286</v>
      </c>
      <c r="B290" s="52">
        <f>'Data Entry'!AN319</f>
        <v>0</v>
      </c>
      <c r="C290" s="52" t="str">
        <f>'Data Entry'!BX319</f>
        <v/>
      </c>
      <c r="D290" s="42" t="str">
        <f>'Data Entry'!BU319</f>
        <v>No disability</v>
      </c>
      <c r="E290" s="42">
        <f>'Data Entry'!O319</f>
        <v>0</v>
      </c>
      <c r="F290" s="42">
        <f>'Data Entry'!P319</f>
        <v>0</v>
      </c>
      <c r="G290" s="42">
        <f>'Data Entry'!Q319</f>
        <v>0</v>
      </c>
      <c r="H290" s="291">
        <f t="shared" si="64"/>
        <v>0</v>
      </c>
      <c r="I290" s="42">
        <f>'Data Entry'!R319</f>
        <v>0</v>
      </c>
      <c r="J290" s="42">
        <f>'Data Entry'!S319</f>
        <v>0</v>
      </c>
      <c r="K290" s="42">
        <f>'Data Entry'!T319</f>
        <v>0</v>
      </c>
      <c r="L290" s="42">
        <f>'Data Entry'!U319</f>
        <v>0</v>
      </c>
      <c r="M290" s="291">
        <f t="shared" si="68"/>
        <v>0</v>
      </c>
      <c r="N290" s="42">
        <f>'Data Entry'!V319</f>
        <v>0</v>
      </c>
      <c r="O290" s="42">
        <f>'Data Entry'!W319</f>
        <v>0</v>
      </c>
      <c r="P290" s="291">
        <f t="shared" si="69"/>
        <v>0</v>
      </c>
      <c r="Q290" s="42">
        <f>'Data Entry'!X319</f>
        <v>0</v>
      </c>
      <c r="R290" s="42">
        <f>'Data Entry'!Y319</f>
        <v>0</v>
      </c>
      <c r="S290" s="42">
        <f>'Data Entry'!Z319</f>
        <v>0</v>
      </c>
      <c r="T290" s="291">
        <f t="shared" si="65"/>
        <v>0</v>
      </c>
      <c r="U290" s="42">
        <f>'Data Entry'!AA319</f>
        <v>0</v>
      </c>
      <c r="V290" s="42">
        <f>'Data Entry'!AB319</f>
        <v>0</v>
      </c>
      <c r="W290" s="42">
        <f>'Data Entry'!AC319</f>
        <v>0</v>
      </c>
      <c r="X290" s="42">
        <f>'Data Entry'!AD319</f>
        <v>0</v>
      </c>
      <c r="Y290" s="291">
        <f t="shared" si="70"/>
        <v>0</v>
      </c>
      <c r="Z290" s="42">
        <f>'Data Entry'!AE319</f>
        <v>0</v>
      </c>
      <c r="AA290" s="42">
        <f>'Data Entry'!AF319</f>
        <v>0</v>
      </c>
      <c r="AB290" s="291">
        <f t="shared" si="71"/>
        <v>0</v>
      </c>
      <c r="AC290" s="42">
        <f>'Data Entry'!AH319</f>
        <v>0</v>
      </c>
      <c r="AD290" s="42">
        <f>'Data Entry'!AI319</f>
        <v>0</v>
      </c>
      <c r="AE290" s="42">
        <f>'Data Entry'!AJ319</f>
        <v>0</v>
      </c>
      <c r="AF290" s="42">
        <f>'Data Entry'!AK319</f>
        <v>0</v>
      </c>
      <c r="AG290" s="42">
        <f>'Data Entry'!AL319</f>
        <v>0</v>
      </c>
      <c r="AH290" s="42">
        <f>'Data Entry'!AM319</f>
        <v>0</v>
      </c>
      <c r="AI290" s="42">
        <f>'Data Entry'!AV319</f>
        <v>0</v>
      </c>
      <c r="AJ290" s="42">
        <f>'Data Entry'!AW319</f>
        <v>0</v>
      </c>
      <c r="AK290" s="42">
        <f>'Data Entry'!AX319</f>
        <v>0</v>
      </c>
      <c r="AL290" s="291">
        <f t="shared" si="66"/>
        <v>0</v>
      </c>
      <c r="AM290" s="42">
        <f>'Data Entry'!AY319</f>
        <v>0</v>
      </c>
      <c r="AN290" s="42">
        <f>'Data Entry'!AZ319</f>
        <v>0</v>
      </c>
      <c r="AO290" s="42">
        <f>'Data Entry'!BA319</f>
        <v>0</v>
      </c>
      <c r="AP290" s="42">
        <f>'Data Entry'!BB319</f>
        <v>0</v>
      </c>
      <c r="AQ290" s="291">
        <f t="shared" si="72"/>
        <v>0</v>
      </c>
      <c r="AR290" s="42">
        <f>'Data Entry'!BC319</f>
        <v>0</v>
      </c>
      <c r="AS290" s="42">
        <f>'Data Entry'!BD319</f>
        <v>0</v>
      </c>
      <c r="AT290" s="291">
        <f t="shared" si="73"/>
        <v>0</v>
      </c>
      <c r="AU290" s="42">
        <f>'Data Entry'!BE319</f>
        <v>0</v>
      </c>
      <c r="AV290" s="42">
        <f>'Data Entry'!BF319</f>
        <v>0</v>
      </c>
      <c r="AW290" s="42">
        <f>'Data Entry'!BG319</f>
        <v>0</v>
      </c>
      <c r="AX290" s="291">
        <f t="shared" si="67"/>
        <v>0</v>
      </c>
      <c r="AY290" s="42">
        <f>'Data Entry'!BH319</f>
        <v>0</v>
      </c>
      <c r="AZ290" s="42">
        <f>'Data Entry'!BI319</f>
        <v>0</v>
      </c>
      <c r="BA290" s="42">
        <f>'Data Entry'!BJ319</f>
        <v>0</v>
      </c>
      <c r="BB290" s="42">
        <f>'Data Entry'!BK319</f>
        <v>0</v>
      </c>
      <c r="BC290" s="291">
        <f t="shared" si="74"/>
        <v>0</v>
      </c>
      <c r="BD290" s="42">
        <f>'Data Entry'!BL319</f>
        <v>0</v>
      </c>
      <c r="BE290" s="42">
        <f>'Data Entry'!BM319</f>
        <v>0</v>
      </c>
      <c r="BF290" s="291">
        <f t="shared" si="75"/>
        <v>0</v>
      </c>
      <c r="BG290" s="305">
        <f t="shared" si="76"/>
        <v>0</v>
      </c>
      <c r="BH290" s="288" t="str">
        <f>IFERROR((BG290*'Data Entry'!$F$18)/'Data Entry'!$E$18,"")</f>
        <v/>
      </c>
      <c r="BI290" s="305">
        <f t="shared" si="77"/>
        <v>0</v>
      </c>
      <c r="BJ290" s="288" t="str">
        <f t="shared" si="78"/>
        <v/>
      </c>
      <c r="BK290" s="307" t="str">
        <f t="shared" si="79"/>
        <v/>
      </c>
    </row>
    <row r="291" spans="1:63" ht="27" x14ac:dyDescent="0.2">
      <c r="A291" s="119" t="str">
        <f>'Data Entry'!D320</f>
        <v>Respondent 0287</v>
      </c>
      <c r="B291" s="52">
        <f>'Data Entry'!AN320</f>
        <v>0</v>
      </c>
      <c r="C291" s="52" t="str">
        <f>'Data Entry'!BX320</f>
        <v/>
      </c>
      <c r="D291" s="42" t="str">
        <f>'Data Entry'!BU320</f>
        <v>No disability</v>
      </c>
      <c r="E291" s="42">
        <f>'Data Entry'!O320</f>
        <v>0</v>
      </c>
      <c r="F291" s="42">
        <f>'Data Entry'!P320</f>
        <v>0</v>
      </c>
      <c r="G291" s="42">
        <f>'Data Entry'!Q320</f>
        <v>0</v>
      </c>
      <c r="H291" s="291">
        <f t="shared" si="64"/>
        <v>0</v>
      </c>
      <c r="I291" s="42">
        <f>'Data Entry'!R320</f>
        <v>0</v>
      </c>
      <c r="J291" s="42">
        <f>'Data Entry'!S320</f>
        <v>0</v>
      </c>
      <c r="K291" s="42">
        <f>'Data Entry'!T320</f>
        <v>0</v>
      </c>
      <c r="L291" s="42">
        <f>'Data Entry'!U320</f>
        <v>0</v>
      </c>
      <c r="M291" s="291">
        <f t="shared" si="68"/>
        <v>0</v>
      </c>
      <c r="N291" s="42">
        <f>'Data Entry'!V320</f>
        <v>0</v>
      </c>
      <c r="O291" s="42">
        <f>'Data Entry'!W320</f>
        <v>0</v>
      </c>
      <c r="P291" s="291">
        <f t="shared" si="69"/>
        <v>0</v>
      </c>
      <c r="Q291" s="42">
        <f>'Data Entry'!X320</f>
        <v>0</v>
      </c>
      <c r="R291" s="42">
        <f>'Data Entry'!Y320</f>
        <v>0</v>
      </c>
      <c r="S291" s="42">
        <f>'Data Entry'!Z320</f>
        <v>0</v>
      </c>
      <c r="T291" s="291">
        <f t="shared" si="65"/>
        <v>0</v>
      </c>
      <c r="U291" s="42">
        <f>'Data Entry'!AA320</f>
        <v>0</v>
      </c>
      <c r="V291" s="42">
        <f>'Data Entry'!AB320</f>
        <v>0</v>
      </c>
      <c r="W291" s="42">
        <f>'Data Entry'!AC320</f>
        <v>0</v>
      </c>
      <c r="X291" s="42">
        <f>'Data Entry'!AD320</f>
        <v>0</v>
      </c>
      <c r="Y291" s="291">
        <f t="shared" si="70"/>
        <v>0</v>
      </c>
      <c r="Z291" s="42">
        <f>'Data Entry'!AE320</f>
        <v>0</v>
      </c>
      <c r="AA291" s="42">
        <f>'Data Entry'!AF320</f>
        <v>0</v>
      </c>
      <c r="AB291" s="291">
        <f t="shared" si="71"/>
        <v>0</v>
      </c>
      <c r="AC291" s="42">
        <f>'Data Entry'!AH320</f>
        <v>0</v>
      </c>
      <c r="AD291" s="42">
        <f>'Data Entry'!AI320</f>
        <v>0</v>
      </c>
      <c r="AE291" s="42">
        <f>'Data Entry'!AJ320</f>
        <v>0</v>
      </c>
      <c r="AF291" s="42">
        <f>'Data Entry'!AK320</f>
        <v>0</v>
      </c>
      <c r="AG291" s="42">
        <f>'Data Entry'!AL320</f>
        <v>0</v>
      </c>
      <c r="AH291" s="42">
        <f>'Data Entry'!AM320</f>
        <v>0</v>
      </c>
      <c r="AI291" s="42">
        <f>'Data Entry'!AV320</f>
        <v>0</v>
      </c>
      <c r="AJ291" s="42">
        <f>'Data Entry'!AW320</f>
        <v>0</v>
      </c>
      <c r="AK291" s="42">
        <f>'Data Entry'!AX320</f>
        <v>0</v>
      </c>
      <c r="AL291" s="291">
        <f t="shared" si="66"/>
        <v>0</v>
      </c>
      <c r="AM291" s="42">
        <f>'Data Entry'!AY320</f>
        <v>0</v>
      </c>
      <c r="AN291" s="42">
        <f>'Data Entry'!AZ320</f>
        <v>0</v>
      </c>
      <c r="AO291" s="42">
        <f>'Data Entry'!BA320</f>
        <v>0</v>
      </c>
      <c r="AP291" s="42">
        <f>'Data Entry'!BB320</f>
        <v>0</v>
      </c>
      <c r="AQ291" s="291">
        <f t="shared" si="72"/>
        <v>0</v>
      </c>
      <c r="AR291" s="42">
        <f>'Data Entry'!BC320</f>
        <v>0</v>
      </c>
      <c r="AS291" s="42">
        <f>'Data Entry'!BD320</f>
        <v>0</v>
      </c>
      <c r="AT291" s="291">
        <f t="shared" si="73"/>
        <v>0</v>
      </c>
      <c r="AU291" s="42">
        <f>'Data Entry'!BE320</f>
        <v>0</v>
      </c>
      <c r="AV291" s="42">
        <f>'Data Entry'!BF320</f>
        <v>0</v>
      </c>
      <c r="AW291" s="42">
        <f>'Data Entry'!BG320</f>
        <v>0</v>
      </c>
      <c r="AX291" s="291">
        <f t="shared" si="67"/>
        <v>0</v>
      </c>
      <c r="AY291" s="42">
        <f>'Data Entry'!BH320</f>
        <v>0</v>
      </c>
      <c r="AZ291" s="42">
        <f>'Data Entry'!BI320</f>
        <v>0</v>
      </c>
      <c r="BA291" s="42">
        <f>'Data Entry'!BJ320</f>
        <v>0</v>
      </c>
      <c r="BB291" s="42">
        <f>'Data Entry'!BK320</f>
        <v>0</v>
      </c>
      <c r="BC291" s="291">
        <f t="shared" si="74"/>
        <v>0</v>
      </c>
      <c r="BD291" s="42">
        <f>'Data Entry'!BL320</f>
        <v>0</v>
      </c>
      <c r="BE291" s="42">
        <f>'Data Entry'!BM320</f>
        <v>0</v>
      </c>
      <c r="BF291" s="291">
        <f t="shared" si="75"/>
        <v>0</v>
      </c>
      <c r="BG291" s="305">
        <f t="shared" si="76"/>
        <v>0</v>
      </c>
      <c r="BH291" s="288" t="str">
        <f>IFERROR((BG291*'Data Entry'!$F$18)/'Data Entry'!$E$18,"")</f>
        <v/>
      </c>
      <c r="BI291" s="305">
        <f t="shared" si="77"/>
        <v>0</v>
      </c>
      <c r="BJ291" s="288" t="str">
        <f t="shared" si="78"/>
        <v/>
      </c>
      <c r="BK291" s="307" t="str">
        <f t="shared" si="79"/>
        <v/>
      </c>
    </row>
    <row r="292" spans="1:63" ht="27" x14ac:dyDescent="0.2">
      <c r="A292" s="119" t="str">
        <f>'Data Entry'!D321</f>
        <v>Respondent 0288</v>
      </c>
      <c r="B292" s="52">
        <f>'Data Entry'!AN321</f>
        <v>0</v>
      </c>
      <c r="C292" s="52" t="str">
        <f>'Data Entry'!BX321</f>
        <v/>
      </c>
      <c r="D292" s="42" t="str">
        <f>'Data Entry'!BU321</f>
        <v>No disability</v>
      </c>
      <c r="E292" s="42">
        <f>'Data Entry'!O321</f>
        <v>0</v>
      </c>
      <c r="F292" s="42">
        <f>'Data Entry'!P321</f>
        <v>0</v>
      </c>
      <c r="G292" s="42">
        <f>'Data Entry'!Q321</f>
        <v>0</v>
      </c>
      <c r="H292" s="291">
        <f t="shared" si="64"/>
        <v>0</v>
      </c>
      <c r="I292" s="42">
        <f>'Data Entry'!R321</f>
        <v>0</v>
      </c>
      <c r="J292" s="42">
        <f>'Data Entry'!S321</f>
        <v>0</v>
      </c>
      <c r="K292" s="42">
        <f>'Data Entry'!T321</f>
        <v>0</v>
      </c>
      <c r="L292" s="42">
        <f>'Data Entry'!U321</f>
        <v>0</v>
      </c>
      <c r="M292" s="291">
        <f t="shared" si="68"/>
        <v>0</v>
      </c>
      <c r="N292" s="42">
        <f>'Data Entry'!V321</f>
        <v>0</v>
      </c>
      <c r="O292" s="42">
        <f>'Data Entry'!W321</f>
        <v>0</v>
      </c>
      <c r="P292" s="291">
        <f t="shared" si="69"/>
        <v>0</v>
      </c>
      <c r="Q292" s="42">
        <f>'Data Entry'!X321</f>
        <v>0</v>
      </c>
      <c r="R292" s="42">
        <f>'Data Entry'!Y321</f>
        <v>0</v>
      </c>
      <c r="S292" s="42">
        <f>'Data Entry'!Z321</f>
        <v>0</v>
      </c>
      <c r="T292" s="291">
        <f t="shared" si="65"/>
        <v>0</v>
      </c>
      <c r="U292" s="42">
        <f>'Data Entry'!AA321</f>
        <v>0</v>
      </c>
      <c r="V292" s="42">
        <f>'Data Entry'!AB321</f>
        <v>0</v>
      </c>
      <c r="W292" s="42">
        <f>'Data Entry'!AC321</f>
        <v>0</v>
      </c>
      <c r="X292" s="42">
        <f>'Data Entry'!AD321</f>
        <v>0</v>
      </c>
      <c r="Y292" s="291">
        <f t="shared" si="70"/>
        <v>0</v>
      </c>
      <c r="Z292" s="42">
        <f>'Data Entry'!AE321</f>
        <v>0</v>
      </c>
      <c r="AA292" s="42">
        <f>'Data Entry'!AF321</f>
        <v>0</v>
      </c>
      <c r="AB292" s="291">
        <f t="shared" si="71"/>
        <v>0</v>
      </c>
      <c r="AC292" s="42">
        <f>'Data Entry'!AH321</f>
        <v>0</v>
      </c>
      <c r="AD292" s="42">
        <f>'Data Entry'!AI321</f>
        <v>0</v>
      </c>
      <c r="AE292" s="42">
        <f>'Data Entry'!AJ321</f>
        <v>0</v>
      </c>
      <c r="AF292" s="42">
        <f>'Data Entry'!AK321</f>
        <v>0</v>
      </c>
      <c r="AG292" s="42">
        <f>'Data Entry'!AL321</f>
        <v>0</v>
      </c>
      <c r="AH292" s="42">
        <f>'Data Entry'!AM321</f>
        <v>0</v>
      </c>
      <c r="AI292" s="42">
        <f>'Data Entry'!AV321</f>
        <v>0</v>
      </c>
      <c r="AJ292" s="42">
        <f>'Data Entry'!AW321</f>
        <v>0</v>
      </c>
      <c r="AK292" s="42">
        <f>'Data Entry'!AX321</f>
        <v>0</v>
      </c>
      <c r="AL292" s="291">
        <f t="shared" si="66"/>
        <v>0</v>
      </c>
      <c r="AM292" s="42">
        <f>'Data Entry'!AY321</f>
        <v>0</v>
      </c>
      <c r="AN292" s="42">
        <f>'Data Entry'!AZ321</f>
        <v>0</v>
      </c>
      <c r="AO292" s="42">
        <f>'Data Entry'!BA321</f>
        <v>0</v>
      </c>
      <c r="AP292" s="42">
        <f>'Data Entry'!BB321</f>
        <v>0</v>
      </c>
      <c r="AQ292" s="291">
        <f t="shared" si="72"/>
        <v>0</v>
      </c>
      <c r="AR292" s="42">
        <f>'Data Entry'!BC321</f>
        <v>0</v>
      </c>
      <c r="AS292" s="42">
        <f>'Data Entry'!BD321</f>
        <v>0</v>
      </c>
      <c r="AT292" s="291">
        <f t="shared" si="73"/>
        <v>0</v>
      </c>
      <c r="AU292" s="42">
        <f>'Data Entry'!BE321</f>
        <v>0</v>
      </c>
      <c r="AV292" s="42">
        <f>'Data Entry'!BF321</f>
        <v>0</v>
      </c>
      <c r="AW292" s="42">
        <f>'Data Entry'!BG321</f>
        <v>0</v>
      </c>
      <c r="AX292" s="291">
        <f t="shared" si="67"/>
        <v>0</v>
      </c>
      <c r="AY292" s="42">
        <f>'Data Entry'!BH321</f>
        <v>0</v>
      </c>
      <c r="AZ292" s="42">
        <f>'Data Entry'!BI321</f>
        <v>0</v>
      </c>
      <c r="BA292" s="42">
        <f>'Data Entry'!BJ321</f>
        <v>0</v>
      </c>
      <c r="BB292" s="42">
        <f>'Data Entry'!BK321</f>
        <v>0</v>
      </c>
      <c r="BC292" s="291">
        <f t="shared" si="74"/>
        <v>0</v>
      </c>
      <c r="BD292" s="42">
        <f>'Data Entry'!BL321</f>
        <v>0</v>
      </c>
      <c r="BE292" s="42">
        <f>'Data Entry'!BM321</f>
        <v>0</v>
      </c>
      <c r="BF292" s="291">
        <f t="shared" si="75"/>
        <v>0</v>
      </c>
      <c r="BG292" s="305">
        <f t="shared" si="76"/>
        <v>0</v>
      </c>
      <c r="BH292" s="288" t="str">
        <f>IFERROR((BG292*'Data Entry'!$F$18)/'Data Entry'!$E$18,"")</f>
        <v/>
      </c>
      <c r="BI292" s="305">
        <f t="shared" si="77"/>
        <v>0</v>
      </c>
      <c r="BJ292" s="288" t="str">
        <f t="shared" si="78"/>
        <v/>
      </c>
      <c r="BK292" s="307" t="str">
        <f t="shared" si="79"/>
        <v/>
      </c>
    </row>
    <row r="293" spans="1:63" ht="27" x14ac:dyDescent="0.2">
      <c r="A293" s="119" t="str">
        <f>'Data Entry'!D322</f>
        <v>Respondent 0289</v>
      </c>
      <c r="B293" s="52">
        <f>'Data Entry'!AN322</f>
        <v>0</v>
      </c>
      <c r="C293" s="52" t="str">
        <f>'Data Entry'!BX322</f>
        <v/>
      </c>
      <c r="D293" s="42" t="str">
        <f>'Data Entry'!BU322</f>
        <v>No disability</v>
      </c>
      <c r="E293" s="42">
        <f>'Data Entry'!O322</f>
        <v>0</v>
      </c>
      <c r="F293" s="42">
        <f>'Data Entry'!P322</f>
        <v>0</v>
      </c>
      <c r="G293" s="42">
        <f>'Data Entry'!Q322</f>
        <v>0</v>
      </c>
      <c r="H293" s="291">
        <f t="shared" si="64"/>
        <v>0</v>
      </c>
      <c r="I293" s="42">
        <f>'Data Entry'!R322</f>
        <v>0</v>
      </c>
      <c r="J293" s="42">
        <f>'Data Entry'!S322</f>
        <v>0</v>
      </c>
      <c r="K293" s="42">
        <f>'Data Entry'!T322</f>
        <v>0</v>
      </c>
      <c r="L293" s="42">
        <f>'Data Entry'!U322</f>
        <v>0</v>
      </c>
      <c r="M293" s="291">
        <f t="shared" si="68"/>
        <v>0</v>
      </c>
      <c r="N293" s="42">
        <f>'Data Entry'!V322</f>
        <v>0</v>
      </c>
      <c r="O293" s="42">
        <f>'Data Entry'!W322</f>
        <v>0</v>
      </c>
      <c r="P293" s="291">
        <f t="shared" si="69"/>
        <v>0</v>
      </c>
      <c r="Q293" s="42">
        <f>'Data Entry'!X322</f>
        <v>0</v>
      </c>
      <c r="R293" s="42">
        <f>'Data Entry'!Y322</f>
        <v>0</v>
      </c>
      <c r="S293" s="42">
        <f>'Data Entry'!Z322</f>
        <v>0</v>
      </c>
      <c r="T293" s="291">
        <f t="shared" si="65"/>
        <v>0</v>
      </c>
      <c r="U293" s="42">
        <f>'Data Entry'!AA322</f>
        <v>0</v>
      </c>
      <c r="V293" s="42">
        <f>'Data Entry'!AB322</f>
        <v>0</v>
      </c>
      <c r="W293" s="42">
        <f>'Data Entry'!AC322</f>
        <v>0</v>
      </c>
      <c r="X293" s="42">
        <f>'Data Entry'!AD322</f>
        <v>0</v>
      </c>
      <c r="Y293" s="291">
        <f t="shared" si="70"/>
        <v>0</v>
      </c>
      <c r="Z293" s="42">
        <f>'Data Entry'!AE322</f>
        <v>0</v>
      </c>
      <c r="AA293" s="42">
        <f>'Data Entry'!AF322</f>
        <v>0</v>
      </c>
      <c r="AB293" s="291">
        <f t="shared" si="71"/>
        <v>0</v>
      </c>
      <c r="AC293" s="42">
        <f>'Data Entry'!AH322</f>
        <v>0</v>
      </c>
      <c r="AD293" s="42">
        <f>'Data Entry'!AI322</f>
        <v>0</v>
      </c>
      <c r="AE293" s="42">
        <f>'Data Entry'!AJ322</f>
        <v>0</v>
      </c>
      <c r="AF293" s="42">
        <f>'Data Entry'!AK322</f>
        <v>0</v>
      </c>
      <c r="AG293" s="42">
        <f>'Data Entry'!AL322</f>
        <v>0</v>
      </c>
      <c r="AH293" s="42">
        <f>'Data Entry'!AM322</f>
        <v>0</v>
      </c>
      <c r="AI293" s="42">
        <f>'Data Entry'!AV322</f>
        <v>0</v>
      </c>
      <c r="AJ293" s="42">
        <f>'Data Entry'!AW322</f>
        <v>0</v>
      </c>
      <c r="AK293" s="42">
        <f>'Data Entry'!AX322</f>
        <v>0</v>
      </c>
      <c r="AL293" s="291">
        <f t="shared" si="66"/>
        <v>0</v>
      </c>
      <c r="AM293" s="42">
        <f>'Data Entry'!AY322</f>
        <v>0</v>
      </c>
      <c r="AN293" s="42">
        <f>'Data Entry'!AZ322</f>
        <v>0</v>
      </c>
      <c r="AO293" s="42">
        <f>'Data Entry'!BA322</f>
        <v>0</v>
      </c>
      <c r="AP293" s="42">
        <f>'Data Entry'!BB322</f>
        <v>0</v>
      </c>
      <c r="AQ293" s="291">
        <f t="shared" si="72"/>
        <v>0</v>
      </c>
      <c r="AR293" s="42">
        <f>'Data Entry'!BC322</f>
        <v>0</v>
      </c>
      <c r="AS293" s="42">
        <f>'Data Entry'!BD322</f>
        <v>0</v>
      </c>
      <c r="AT293" s="291">
        <f t="shared" si="73"/>
        <v>0</v>
      </c>
      <c r="AU293" s="42">
        <f>'Data Entry'!BE322</f>
        <v>0</v>
      </c>
      <c r="AV293" s="42">
        <f>'Data Entry'!BF322</f>
        <v>0</v>
      </c>
      <c r="AW293" s="42">
        <f>'Data Entry'!BG322</f>
        <v>0</v>
      </c>
      <c r="AX293" s="291">
        <f t="shared" si="67"/>
        <v>0</v>
      </c>
      <c r="AY293" s="42">
        <f>'Data Entry'!BH322</f>
        <v>0</v>
      </c>
      <c r="AZ293" s="42">
        <f>'Data Entry'!BI322</f>
        <v>0</v>
      </c>
      <c r="BA293" s="42">
        <f>'Data Entry'!BJ322</f>
        <v>0</v>
      </c>
      <c r="BB293" s="42">
        <f>'Data Entry'!BK322</f>
        <v>0</v>
      </c>
      <c r="BC293" s="291">
        <f t="shared" si="74"/>
        <v>0</v>
      </c>
      <c r="BD293" s="42">
        <f>'Data Entry'!BL322</f>
        <v>0</v>
      </c>
      <c r="BE293" s="42">
        <f>'Data Entry'!BM322</f>
        <v>0</v>
      </c>
      <c r="BF293" s="291">
        <f t="shared" si="75"/>
        <v>0</v>
      </c>
      <c r="BG293" s="305">
        <f t="shared" si="76"/>
        <v>0</v>
      </c>
      <c r="BH293" s="288" t="str">
        <f>IFERROR((BG293*'Data Entry'!$F$18)/'Data Entry'!$E$18,"")</f>
        <v/>
      </c>
      <c r="BI293" s="305">
        <f t="shared" si="77"/>
        <v>0</v>
      </c>
      <c r="BJ293" s="288" t="str">
        <f t="shared" si="78"/>
        <v/>
      </c>
      <c r="BK293" s="307" t="str">
        <f t="shared" si="79"/>
        <v/>
      </c>
    </row>
    <row r="294" spans="1:63" ht="27" x14ac:dyDescent="0.2">
      <c r="A294" s="119" t="str">
        <f>'Data Entry'!D323</f>
        <v>Respondent 0290</v>
      </c>
      <c r="B294" s="52">
        <f>'Data Entry'!AN323</f>
        <v>0</v>
      </c>
      <c r="C294" s="52" t="str">
        <f>'Data Entry'!BX323</f>
        <v/>
      </c>
      <c r="D294" s="42" t="str">
        <f>'Data Entry'!BU323</f>
        <v>No disability</v>
      </c>
      <c r="E294" s="42">
        <f>'Data Entry'!O323</f>
        <v>0</v>
      </c>
      <c r="F294" s="42">
        <f>'Data Entry'!P323</f>
        <v>0</v>
      </c>
      <c r="G294" s="42">
        <f>'Data Entry'!Q323</f>
        <v>0</v>
      </c>
      <c r="H294" s="291">
        <f t="shared" si="64"/>
        <v>0</v>
      </c>
      <c r="I294" s="42">
        <f>'Data Entry'!R323</f>
        <v>0</v>
      </c>
      <c r="J294" s="42">
        <f>'Data Entry'!S323</f>
        <v>0</v>
      </c>
      <c r="K294" s="42">
        <f>'Data Entry'!T323</f>
        <v>0</v>
      </c>
      <c r="L294" s="42">
        <f>'Data Entry'!U323</f>
        <v>0</v>
      </c>
      <c r="M294" s="291">
        <f t="shared" si="68"/>
        <v>0</v>
      </c>
      <c r="N294" s="42">
        <f>'Data Entry'!V323</f>
        <v>0</v>
      </c>
      <c r="O294" s="42">
        <f>'Data Entry'!W323</f>
        <v>0</v>
      </c>
      <c r="P294" s="291">
        <f t="shared" si="69"/>
        <v>0</v>
      </c>
      <c r="Q294" s="42">
        <f>'Data Entry'!X323</f>
        <v>0</v>
      </c>
      <c r="R294" s="42">
        <f>'Data Entry'!Y323</f>
        <v>0</v>
      </c>
      <c r="S294" s="42">
        <f>'Data Entry'!Z323</f>
        <v>0</v>
      </c>
      <c r="T294" s="291">
        <f t="shared" si="65"/>
        <v>0</v>
      </c>
      <c r="U294" s="42">
        <f>'Data Entry'!AA323</f>
        <v>0</v>
      </c>
      <c r="V294" s="42">
        <f>'Data Entry'!AB323</f>
        <v>0</v>
      </c>
      <c r="W294" s="42">
        <f>'Data Entry'!AC323</f>
        <v>0</v>
      </c>
      <c r="X294" s="42">
        <f>'Data Entry'!AD323</f>
        <v>0</v>
      </c>
      <c r="Y294" s="291">
        <f t="shared" si="70"/>
        <v>0</v>
      </c>
      <c r="Z294" s="42">
        <f>'Data Entry'!AE323</f>
        <v>0</v>
      </c>
      <c r="AA294" s="42">
        <f>'Data Entry'!AF323</f>
        <v>0</v>
      </c>
      <c r="AB294" s="291">
        <f t="shared" si="71"/>
        <v>0</v>
      </c>
      <c r="AC294" s="42">
        <f>'Data Entry'!AH323</f>
        <v>0</v>
      </c>
      <c r="AD294" s="42">
        <f>'Data Entry'!AI323</f>
        <v>0</v>
      </c>
      <c r="AE294" s="42">
        <f>'Data Entry'!AJ323</f>
        <v>0</v>
      </c>
      <c r="AF294" s="42">
        <f>'Data Entry'!AK323</f>
        <v>0</v>
      </c>
      <c r="AG294" s="42">
        <f>'Data Entry'!AL323</f>
        <v>0</v>
      </c>
      <c r="AH294" s="42">
        <f>'Data Entry'!AM323</f>
        <v>0</v>
      </c>
      <c r="AI294" s="42">
        <f>'Data Entry'!AV323</f>
        <v>0</v>
      </c>
      <c r="AJ294" s="42">
        <f>'Data Entry'!AW323</f>
        <v>0</v>
      </c>
      <c r="AK294" s="42">
        <f>'Data Entry'!AX323</f>
        <v>0</v>
      </c>
      <c r="AL294" s="291">
        <f t="shared" si="66"/>
        <v>0</v>
      </c>
      <c r="AM294" s="42">
        <f>'Data Entry'!AY323</f>
        <v>0</v>
      </c>
      <c r="AN294" s="42">
        <f>'Data Entry'!AZ323</f>
        <v>0</v>
      </c>
      <c r="AO294" s="42">
        <f>'Data Entry'!BA323</f>
        <v>0</v>
      </c>
      <c r="AP294" s="42">
        <f>'Data Entry'!BB323</f>
        <v>0</v>
      </c>
      <c r="AQ294" s="291">
        <f t="shared" si="72"/>
        <v>0</v>
      </c>
      <c r="AR294" s="42">
        <f>'Data Entry'!BC323</f>
        <v>0</v>
      </c>
      <c r="AS294" s="42">
        <f>'Data Entry'!BD323</f>
        <v>0</v>
      </c>
      <c r="AT294" s="291">
        <f t="shared" si="73"/>
        <v>0</v>
      </c>
      <c r="AU294" s="42">
        <f>'Data Entry'!BE323</f>
        <v>0</v>
      </c>
      <c r="AV294" s="42">
        <f>'Data Entry'!BF323</f>
        <v>0</v>
      </c>
      <c r="AW294" s="42">
        <f>'Data Entry'!BG323</f>
        <v>0</v>
      </c>
      <c r="AX294" s="291">
        <f t="shared" si="67"/>
        <v>0</v>
      </c>
      <c r="AY294" s="42">
        <f>'Data Entry'!BH323</f>
        <v>0</v>
      </c>
      <c r="AZ294" s="42">
        <f>'Data Entry'!BI323</f>
        <v>0</v>
      </c>
      <c r="BA294" s="42">
        <f>'Data Entry'!BJ323</f>
        <v>0</v>
      </c>
      <c r="BB294" s="42">
        <f>'Data Entry'!BK323</f>
        <v>0</v>
      </c>
      <c r="BC294" s="291">
        <f t="shared" si="74"/>
        <v>0</v>
      </c>
      <c r="BD294" s="42">
        <f>'Data Entry'!BL323</f>
        <v>0</v>
      </c>
      <c r="BE294" s="42">
        <f>'Data Entry'!BM323</f>
        <v>0</v>
      </c>
      <c r="BF294" s="291">
        <f t="shared" si="75"/>
        <v>0</v>
      </c>
      <c r="BG294" s="305">
        <f t="shared" si="76"/>
        <v>0</v>
      </c>
      <c r="BH294" s="288" t="str">
        <f>IFERROR((BG294*'Data Entry'!$F$18)/'Data Entry'!$E$18,"")</f>
        <v/>
      </c>
      <c r="BI294" s="305">
        <f t="shared" si="77"/>
        <v>0</v>
      </c>
      <c r="BJ294" s="288" t="str">
        <f t="shared" si="78"/>
        <v/>
      </c>
      <c r="BK294" s="307" t="str">
        <f t="shared" si="79"/>
        <v/>
      </c>
    </row>
    <row r="295" spans="1:63" ht="27" x14ac:dyDescent="0.2">
      <c r="A295" s="119" t="str">
        <f>'Data Entry'!D324</f>
        <v>Respondent 0291</v>
      </c>
      <c r="B295" s="52">
        <f>'Data Entry'!AN324</f>
        <v>0</v>
      </c>
      <c r="C295" s="52" t="str">
        <f>'Data Entry'!BX324</f>
        <v/>
      </c>
      <c r="D295" s="42" t="str">
        <f>'Data Entry'!BU324</f>
        <v>No disability</v>
      </c>
      <c r="E295" s="42">
        <f>'Data Entry'!O324</f>
        <v>0</v>
      </c>
      <c r="F295" s="42">
        <f>'Data Entry'!P324</f>
        <v>0</v>
      </c>
      <c r="G295" s="42">
        <f>'Data Entry'!Q324</f>
        <v>0</v>
      </c>
      <c r="H295" s="291">
        <f t="shared" si="64"/>
        <v>0</v>
      </c>
      <c r="I295" s="42">
        <f>'Data Entry'!R324</f>
        <v>0</v>
      </c>
      <c r="J295" s="42">
        <f>'Data Entry'!S324</f>
        <v>0</v>
      </c>
      <c r="K295" s="42">
        <f>'Data Entry'!T324</f>
        <v>0</v>
      </c>
      <c r="L295" s="42">
        <f>'Data Entry'!U324</f>
        <v>0</v>
      </c>
      <c r="M295" s="291">
        <f t="shared" si="68"/>
        <v>0</v>
      </c>
      <c r="N295" s="42">
        <f>'Data Entry'!V324</f>
        <v>0</v>
      </c>
      <c r="O295" s="42">
        <f>'Data Entry'!W324</f>
        <v>0</v>
      </c>
      <c r="P295" s="291">
        <f t="shared" si="69"/>
        <v>0</v>
      </c>
      <c r="Q295" s="42">
        <f>'Data Entry'!X324</f>
        <v>0</v>
      </c>
      <c r="R295" s="42">
        <f>'Data Entry'!Y324</f>
        <v>0</v>
      </c>
      <c r="S295" s="42">
        <f>'Data Entry'!Z324</f>
        <v>0</v>
      </c>
      <c r="T295" s="291">
        <f t="shared" si="65"/>
        <v>0</v>
      </c>
      <c r="U295" s="42">
        <f>'Data Entry'!AA324</f>
        <v>0</v>
      </c>
      <c r="V295" s="42">
        <f>'Data Entry'!AB324</f>
        <v>0</v>
      </c>
      <c r="W295" s="42">
        <f>'Data Entry'!AC324</f>
        <v>0</v>
      </c>
      <c r="X295" s="42">
        <f>'Data Entry'!AD324</f>
        <v>0</v>
      </c>
      <c r="Y295" s="291">
        <f t="shared" si="70"/>
        <v>0</v>
      </c>
      <c r="Z295" s="42">
        <f>'Data Entry'!AE324</f>
        <v>0</v>
      </c>
      <c r="AA295" s="42">
        <f>'Data Entry'!AF324</f>
        <v>0</v>
      </c>
      <c r="AB295" s="291">
        <f t="shared" si="71"/>
        <v>0</v>
      </c>
      <c r="AC295" s="42">
        <f>'Data Entry'!AH324</f>
        <v>0</v>
      </c>
      <c r="AD295" s="42">
        <f>'Data Entry'!AI324</f>
        <v>0</v>
      </c>
      <c r="AE295" s="42">
        <f>'Data Entry'!AJ324</f>
        <v>0</v>
      </c>
      <c r="AF295" s="42">
        <f>'Data Entry'!AK324</f>
        <v>0</v>
      </c>
      <c r="AG295" s="42">
        <f>'Data Entry'!AL324</f>
        <v>0</v>
      </c>
      <c r="AH295" s="42">
        <f>'Data Entry'!AM324</f>
        <v>0</v>
      </c>
      <c r="AI295" s="42">
        <f>'Data Entry'!AV324</f>
        <v>0</v>
      </c>
      <c r="AJ295" s="42">
        <f>'Data Entry'!AW324</f>
        <v>0</v>
      </c>
      <c r="AK295" s="42">
        <f>'Data Entry'!AX324</f>
        <v>0</v>
      </c>
      <c r="AL295" s="291">
        <f t="shared" si="66"/>
        <v>0</v>
      </c>
      <c r="AM295" s="42">
        <f>'Data Entry'!AY324</f>
        <v>0</v>
      </c>
      <c r="AN295" s="42">
        <f>'Data Entry'!AZ324</f>
        <v>0</v>
      </c>
      <c r="AO295" s="42">
        <f>'Data Entry'!BA324</f>
        <v>0</v>
      </c>
      <c r="AP295" s="42">
        <f>'Data Entry'!BB324</f>
        <v>0</v>
      </c>
      <c r="AQ295" s="291">
        <f t="shared" si="72"/>
        <v>0</v>
      </c>
      <c r="AR295" s="42">
        <f>'Data Entry'!BC324</f>
        <v>0</v>
      </c>
      <c r="AS295" s="42">
        <f>'Data Entry'!BD324</f>
        <v>0</v>
      </c>
      <c r="AT295" s="291">
        <f t="shared" si="73"/>
        <v>0</v>
      </c>
      <c r="AU295" s="42">
        <f>'Data Entry'!BE324</f>
        <v>0</v>
      </c>
      <c r="AV295" s="42">
        <f>'Data Entry'!BF324</f>
        <v>0</v>
      </c>
      <c r="AW295" s="42">
        <f>'Data Entry'!BG324</f>
        <v>0</v>
      </c>
      <c r="AX295" s="291">
        <f t="shared" si="67"/>
        <v>0</v>
      </c>
      <c r="AY295" s="42">
        <f>'Data Entry'!BH324</f>
        <v>0</v>
      </c>
      <c r="AZ295" s="42">
        <f>'Data Entry'!BI324</f>
        <v>0</v>
      </c>
      <c r="BA295" s="42">
        <f>'Data Entry'!BJ324</f>
        <v>0</v>
      </c>
      <c r="BB295" s="42">
        <f>'Data Entry'!BK324</f>
        <v>0</v>
      </c>
      <c r="BC295" s="291">
        <f t="shared" si="74"/>
        <v>0</v>
      </c>
      <c r="BD295" s="42">
        <f>'Data Entry'!BL324</f>
        <v>0</v>
      </c>
      <c r="BE295" s="42">
        <f>'Data Entry'!BM324</f>
        <v>0</v>
      </c>
      <c r="BF295" s="291">
        <f t="shared" si="75"/>
        <v>0</v>
      </c>
      <c r="BG295" s="305">
        <f t="shared" si="76"/>
        <v>0</v>
      </c>
      <c r="BH295" s="288" t="str">
        <f>IFERROR((BG295*'Data Entry'!$F$18)/'Data Entry'!$E$18,"")</f>
        <v/>
      </c>
      <c r="BI295" s="305">
        <f t="shared" si="77"/>
        <v>0</v>
      </c>
      <c r="BJ295" s="288" t="str">
        <f t="shared" si="78"/>
        <v/>
      </c>
      <c r="BK295" s="307" t="str">
        <f t="shared" si="79"/>
        <v/>
      </c>
    </row>
    <row r="296" spans="1:63" ht="27" x14ac:dyDescent="0.2">
      <c r="A296" s="119" t="str">
        <f>'Data Entry'!D325</f>
        <v>Respondent 0292</v>
      </c>
      <c r="B296" s="52">
        <f>'Data Entry'!AN325</f>
        <v>0</v>
      </c>
      <c r="C296" s="52" t="str">
        <f>'Data Entry'!BX325</f>
        <v/>
      </c>
      <c r="D296" s="42" t="str">
        <f>'Data Entry'!BU325</f>
        <v>No disability</v>
      </c>
      <c r="E296" s="42">
        <f>'Data Entry'!O325</f>
        <v>0</v>
      </c>
      <c r="F296" s="42">
        <f>'Data Entry'!P325</f>
        <v>0</v>
      </c>
      <c r="G296" s="42">
        <f>'Data Entry'!Q325</f>
        <v>0</v>
      </c>
      <c r="H296" s="291">
        <f t="shared" si="64"/>
        <v>0</v>
      </c>
      <c r="I296" s="42">
        <f>'Data Entry'!R325</f>
        <v>0</v>
      </c>
      <c r="J296" s="42">
        <f>'Data Entry'!S325</f>
        <v>0</v>
      </c>
      <c r="K296" s="42">
        <f>'Data Entry'!T325</f>
        <v>0</v>
      </c>
      <c r="L296" s="42">
        <f>'Data Entry'!U325</f>
        <v>0</v>
      </c>
      <c r="M296" s="291">
        <f t="shared" si="68"/>
        <v>0</v>
      </c>
      <c r="N296" s="42">
        <f>'Data Entry'!V325</f>
        <v>0</v>
      </c>
      <c r="O296" s="42">
        <f>'Data Entry'!W325</f>
        <v>0</v>
      </c>
      <c r="P296" s="291">
        <f t="shared" si="69"/>
        <v>0</v>
      </c>
      <c r="Q296" s="42">
        <f>'Data Entry'!X325</f>
        <v>0</v>
      </c>
      <c r="R296" s="42">
        <f>'Data Entry'!Y325</f>
        <v>0</v>
      </c>
      <c r="S296" s="42">
        <f>'Data Entry'!Z325</f>
        <v>0</v>
      </c>
      <c r="T296" s="291">
        <f t="shared" si="65"/>
        <v>0</v>
      </c>
      <c r="U296" s="42">
        <f>'Data Entry'!AA325</f>
        <v>0</v>
      </c>
      <c r="V296" s="42">
        <f>'Data Entry'!AB325</f>
        <v>0</v>
      </c>
      <c r="W296" s="42">
        <f>'Data Entry'!AC325</f>
        <v>0</v>
      </c>
      <c r="X296" s="42">
        <f>'Data Entry'!AD325</f>
        <v>0</v>
      </c>
      <c r="Y296" s="291">
        <f t="shared" si="70"/>
        <v>0</v>
      </c>
      <c r="Z296" s="42">
        <f>'Data Entry'!AE325</f>
        <v>0</v>
      </c>
      <c r="AA296" s="42">
        <f>'Data Entry'!AF325</f>
        <v>0</v>
      </c>
      <c r="AB296" s="291">
        <f t="shared" si="71"/>
        <v>0</v>
      </c>
      <c r="AC296" s="42">
        <f>'Data Entry'!AH325</f>
        <v>0</v>
      </c>
      <c r="AD296" s="42">
        <f>'Data Entry'!AI325</f>
        <v>0</v>
      </c>
      <c r="AE296" s="42">
        <f>'Data Entry'!AJ325</f>
        <v>0</v>
      </c>
      <c r="AF296" s="42">
        <f>'Data Entry'!AK325</f>
        <v>0</v>
      </c>
      <c r="AG296" s="42">
        <f>'Data Entry'!AL325</f>
        <v>0</v>
      </c>
      <c r="AH296" s="42">
        <f>'Data Entry'!AM325</f>
        <v>0</v>
      </c>
      <c r="AI296" s="42">
        <f>'Data Entry'!AV325</f>
        <v>0</v>
      </c>
      <c r="AJ296" s="42">
        <f>'Data Entry'!AW325</f>
        <v>0</v>
      </c>
      <c r="AK296" s="42">
        <f>'Data Entry'!AX325</f>
        <v>0</v>
      </c>
      <c r="AL296" s="291">
        <f t="shared" si="66"/>
        <v>0</v>
      </c>
      <c r="AM296" s="42">
        <f>'Data Entry'!AY325</f>
        <v>0</v>
      </c>
      <c r="AN296" s="42">
        <f>'Data Entry'!AZ325</f>
        <v>0</v>
      </c>
      <c r="AO296" s="42">
        <f>'Data Entry'!BA325</f>
        <v>0</v>
      </c>
      <c r="AP296" s="42">
        <f>'Data Entry'!BB325</f>
        <v>0</v>
      </c>
      <c r="AQ296" s="291">
        <f t="shared" si="72"/>
        <v>0</v>
      </c>
      <c r="AR296" s="42">
        <f>'Data Entry'!BC325</f>
        <v>0</v>
      </c>
      <c r="AS296" s="42">
        <f>'Data Entry'!BD325</f>
        <v>0</v>
      </c>
      <c r="AT296" s="291">
        <f t="shared" si="73"/>
        <v>0</v>
      </c>
      <c r="AU296" s="42">
        <f>'Data Entry'!BE325</f>
        <v>0</v>
      </c>
      <c r="AV296" s="42">
        <f>'Data Entry'!BF325</f>
        <v>0</v>
      </c>
      <c r="AW296" s="42">
        <f>'Data Entry'!BG325</f>
        <v>0</v>
      </c>
      <c r="AX296" s="291">
        <f t="shared" si="67"/>
        <v>0</v>
      </c>
      <c r="AY296" s="42">
        <f>'Data Entry'!BH325</f>
        <v>0</v>
      </c>
      <c r="AZ296" s="42">
        <f>'Data Entry'!BI325</f>
        <v>0</v>
      </c>
      <c r="BA296" s="42">
        <f>'Data Entry'!BJ325</f>
        <v>0</v>
      </c>
      <c r="BB296" s="42">
        <f>'Data Entry'!BK325</f>
        <v>0</v>
      </c>
      <c r="BC296" s="291">
        <f t="shared" si="74"/>
        <v>0</v>
      </c>
      <c r="BD296" s="42">
        <f>'Data Entry'!BL325</f>
        <v>0</v>
      </c>
      <c r="BE296" s="42">
        <f>'Data Entry'!BM325</f>
        <v>0</v>
      </c>
      <c r="BF296" s="291">
        <f t="shared" si="75"/>
        <v>0</v>
      </c>
      <c r="BG296" s="305">
        <f t="shared" si="76"/>
        <v>0</v>
      </c>
      <c r="BH296" s="288" t="str">
        <f>IFERROR((BG296*'Data Entry'!$F$18)/'Data Entry'!$E$18,"")</f>
        <v/>
      </c>
      <c r="BI296" s="305">
        <f t="shared" si="77"/>
        <v>0</v>
      </c>
      <c r="BJ296" s="288" t="str">
        <f t="shared" si="78"/>
        <v/>
      </c>
      <c r="BK296" s="307" t="str">
        <f t="shared" si="79"/>
        <v/>
      </c>
    </row>
    <row r="297" spans="1:63" ht="27" x14ac:dyDescent="0.2">
      <c r="A297" s="119" t="str">
        <f>'Data Entry'!D326</f>
        <v>Respondent 0293</v>
      </c>
      <c r="B297" s="52">
        <f>'Data Entry'!AN326</f>
        <v>0</v>
      </c>
      <c r="C297" s="52" t="str">
        <f>'Data Entry'!BX326</f>
        <v/>
      </c>
      <c r="D297" s="42" t="str">
        <f>'Data Entry'!BU326</f>
        <v>No disability</v>
      </c>
      <c r="E297" s="42">
        <f>'Data Entry'!O326</f>
        <v>0</v>
      </c>
      <c r="F297" s="42">
        <f>'Data Entry'!P326</f>
        <v>0</v>
      </c>
      <c r="G297" s="42">
        <f>'Data Entry'!Q326</f>
        <v>0</v>
      </c>
      <c r="H297" s="291">
        <f t="shared" si="64"/>
        <v>0</v>
      </c>
      <c r="I297" s="42">
        <f>'Data Entry'!R326</f>
        <v>0</v>
      </c>
      <c r="J297" s="42">
        <f>'Data Entry'!S326</f>
        <v>0</v>
      </c>
      <c r="K297" s="42">
        <f>'Data Entry'!T326</f>
        <v>0</v>
      </c>
      <c r="L297" s="42">
        <f>'Data Entry'!U326</f>
        <v>0</v>
      </c>
      <c r="M297" s="291">
        <f t="shared" si="68"/>
        <v>0</v>
      </c>
      <c r="N297" s="42">
        <f>'Data Entry'!V326</f>
        <v>0</v>
      </c>
      <c r="O297" s="42">
        <f>'Data Entry'!W326</f>
        <v>0</v>
      </c>
      <c r="P297" s="291">
        <f t="shared" si="69"/>
        <v>0</v>
      </c>
      <c r="Q297" s="42">
        <f>'Data Entry'!X326</f>
        <v>0</v>
      </c>
      <c r="R297" s="42">
        <f>'Data Entry'!Y326</f>
        <v>0</v>
      </c>
      <c r="S297" s="42">
        <f>'Data Entry'!Z326</f>
        <v>0</v>
      </c>
      <c r="T297" s="291">
        <f t="shared" si="65"/>
        <v>0</v>
      </c>
      <c r="U297" s="42">
        <f>'Data Entry'!AA326</f>
        <v>0</v>
      </c>
      <c r="V297" s="42">
        <f>'Data Entry'!AB326</f>
        <v>0</v>
      </c>
      <c r="W297" s="42">
        <f>'Data Entry'!AC326</f>
        <v>0</v>
      </c>
      <c r="X297" s="42">
        <f>'Data Entry'!AD326</f>
        <v>0</v>
      </c>
      <c r="Y297" s="291">
        <f t="shared" si="70"/>
        <v>0</v>
      </c>
      <c r="Z297" s="42">
        <f>'Data Entry'!AE326</f>
        <v>0</v>
      </c>
      <c r="AA297" s="42">
        <f>'Data Entry'!AF326</f>
        <v>0</v>
      </c>
      <c r="AB297" s="291">
        <f t="shared" si="71"/>
        <v>0</v>
      </c>
      <c r="AC297" s="42">
        <f>'Data Entry'!AH326</f>
        <v>0</v>
      </c>
      <c r="AD297" s="42">
        <f>'Data Entry'!AI326</f>
        <v>0</v>
      </c>
      <c r="AE297" s="42">
        <f>'Data Entry'!AJ326</f>
        <v>0</v>
      </c>
      <c r="AF297" s="42">
        <f>'Data Entry'!AK326</f>
        <v>0</v>
      </c>
      <c r="AG297" s="42">
        <f>'Data Entry'!AL326</f>
        <v>0</v>
      </c>
      <c r="AH297" s="42">
        <f>'Data Entry'!AM326</f>
        <v>0</v>
      </c>
      <c r="AI297" s="42">
        <f>'Data Entry'!AV326</f>
        <v>0</v>
      </c>
      <c r="AJ297" s="42">
        <f>'Data Entry'!AW326</f>
        <v>0</v>
      </c>
      <c r="AK297" s="42">
        <f>'Data Entry'!AX326</f>
        <v>0</v>
      </c>
      <c r="AL297" s="291">
        <f t="shared" si="66"/>
        <v>0</v>
      </c>
      <c r="AM297" s="42">
        <f>'Data Entry'!AY326</f>
        <v>0</v>
      </c>
      <c r="AN297" s="42">
        <f>'Data Entry'!AZ326</f>
        <v>0</v>
      </c>
      <c r="AO297" s="42">
        <f>'Data Entry'!BA326</f>
        <v>0</v>
      </c>
      <c r="AP297" s="42">
        <f>'Data Entry'!BB326</f>
        <v>0</v>
      </c>
      <c r="AQ297" s="291">
        <f t="shared" si="72"/>
        <v>0</v>
      </c>
      <c r="AR297" s="42">
        <f>'Data Entry'!BC326</f>
        <v>0</v>
      </c>
      <c r="AS297" s="42">
        <f>'Data Entry'!BD326</f>
        <v>0</v>
      </c>
      <c r="AT297" s="291">
        <f t="shared" si="73"/>
        <v>0</v>
      </c>
      <c r="AU297" s="42">
        <f>'Data Entry'!BE326</f>
        <v>0</v>
      </c>
      <c r="AV297" s="42">
        <f>'Data Entry'!BF326</f>
        <v>0</v>
      </c>
      <c r="AW297" s="42">
        <f>'Data Entry'!BG326</f>
        <v>0</v>
      </c>
      <c r="AX297" s="291">
        <f t="shared" si="67"/>
        <v>0</v>
      </c>
      <c r="AY297" s="42">
        <f>'Data Entry'!BH326</f>
        <v>0</v>
      </c>
      <c r="AZ297" s="42">
        <f>'Data Entry'!BI326</f>
        <v>0</v>
      </c>
      <c r="BA297" s="42">
        <f>'Data Entry'!BJ326</f>
        <v>0</v>
      </c>
      <c r="BB297" s="42">
        <f>'Data Entry'!BK326</f>
        <v>0</v>
      </c>
      <c r="BC297" s="291">
        <f t="shared" si="74"/>
        <v>0</v>
      </c>
      <c r="BD297" s="42">
        <f>'Data Entry'!BL326</f>
        <v>0</v>
      </c>
      <c r="BE297" s="42">
        <f>'Data Entry'!BM326</f>
        <v>0</v>
      </c>
      <c r="BF297" s="291">
        <f t="shared" si="75"/>
        <v>0</v>
      </c>
      <c r="BG297" s="305">
        <f t="shared" si="76"/>
        <v>0</v>
      </c>
      <c r="BH297" s="288" t="str">
        <f>IFERROR((BG297*'Data Entry'!$F$18)/'Data Entry'!$E$18,"")</f>
        <v/>
      </c>
      <c r="BI297" s="305">
        <f t="shared" si="77"/>
        <v>0</v>
      </c>
      <c r="BJ297" s="288" t="str">
        <f t="shared" si="78"/>
        <v/>
      </c>
      <c r="BK297" s="307" t="str">
        <f t="shared" si="79"/>
        <v/>
      </c>
    </row>
    <row r="298" spans="1:63" ht="27" x14ac:dyDescent="0.2">
      <c r="A298" s="119" t="str">
        <f>'Data Entry'!D327</f>
        <v>Respondent 0294</v>
      </c>
      <c r="B298" s="52">
        <f>'Data Entry'!AN327</f>
        <v>0</v>
      </c>
      <c r="C298" s="52" t="str">
        <f>'Data Entry'!BX327</f>
        <v/>
      </c>
      <c r="D298" s="42" t="str">
        <f>'Data Entry'!BU327</f>
        <v>No disability</v>
      </c>
      <c r="E298" s="42">
        <f>'Data Entry'!O327</f>
        <v>0</v>
      </c>
      <c r="F298" s="42">
        <f>'Data Entry'!P327</f>
        <v>0</v>
      </c>
      <c r="G298" s="42">
        <f>'Data Entry'!Q327</f>
        <v>0</v>
      </c>
      <c r="H298" s="291">
        <f t="shared" si="64"/>
        <v>0</v>
      </c>
      <c r="I298" s="42">
        <f>'Data Entry'!R327</f>
        <v>0</v>
      </c>
      <c r="J298" s="42">
        <f>'Data Entry'!S327</f>
        <v>0</v>
      </c>
      <c r="K298" s="42">
        <f>'Data Entry'!T327</f>
        <v>0</v>
      </c>
      <c r="L298" s="42">
        <f>'Data Entry'!U327</f>
        <v>0</v>
      </c>
      <c r="M298" s="291">
        <f t="shared" si="68"/>
        <v>0</v>
      </c>
      <c r="N298" s="42">
        <f>'Data Entry'!V327</f>
        <v>0</v>
      </c>
      <c r="O298" s="42">
        <f>'Data Entry'!W327</f>
        <v>0</v>
      </c>
      <c r="P298" s="291">
        <f t="shared" si="69"/>
        <v>0</v>
      </c>
      <c r="Q298" s="42">
        <f>'Data Entry'!X327</f>
        <v>0</v>
      </c>
      <c r="R298" s="42">
        <f>'Data Entry'!Y327</f>
        <v>0</v>
      </c>
      <c r="S298" s="42">
        <f>'Data Entry'!Z327</f>
        <v>0</v>
      </c>
      <c r="T298" s="291">
        <f t="shared" si="65"/>
        <v>0</v>
      </c>
      <c r="U298" s="42">
        <f>'Data Entry'!AA327</f>
        <v>0</v>
      </c>
      <c r="V298" s="42">
        <f>'Data Entry'!AB327</f>
        <v>0</v>
      </c>
      <c r="W298" s="42">
        <f>'Data Entry'!AC327</f>
        <v>0</v>
      </c>
      <c r="X298" s="42">
        <f>'Data Entry'!AD327</f>
        <v>0</v>
      </c>
      <c r="Y298" s="291">
        <f t="shared" si="70"/>
        <v>0</v>
      </c>
      <c r="Z298" s="42">
        <f>'Data Entry'!AE327</f>
        <v>0</v>
      </c>
      <c r="AA298" s="42">
        <f>'Data Entry'!AF327</f>
        <v>0</v>
      </c>
      <c r="AB298" s="291">
        <f t="shared" si="71"/>
        <v>0</v>
      </c>
      <c r="AC298" s="42">
        <f>'Data Entry'!AH327</f>
        <v>0</v>
      </c>
      <c r="AD298" s="42">
        <f>'Data Entry'!AI327</f>
        <v>0</v>
      </c>
      <c r="AE298" s="42">
        <f>'Data Entry'!AJ327</f>
        <v>0</v>
      </c>
      <c r="AF298" s="42">
        <f>'Data Entry'!AK327</f>
        <v>0</v>
      </c>
      <c r="AG298" s="42">
        <f>'Data Entry'!AL327</f>
        <v>0</v>
      </c>
      <c r="AH298" s="42">
        <f>'Data Entry'!AM327</f>
        <v>0</v>
      </c>
      <c r="AI298" s="42">
        <f>'Data Entry'!AV327</f>
        <v>0</v>
      </c>
      <c r="AJ298" s="42">
        <f>'Data Entry'!AW327</f>
        <v>0</v>
      </c>
      <c r="AK298" s="42">
        <f>'Data Entry'!AX327</f>
        <v>0</v>
      </c>
      <c r="AL298" s="291">
        <f t="shared" si="66"/>
        <v>0</v>
      </c>
      <c r="AM298" s="42">
        <f>'Data Entry'!AY327</f>
        <v>0</v>
      </c>
      <c r="AN298" s="42">
        <f>'Data Entry'!AZ327</f>
        <v>0</v>
      </c>
      <c r="AO298" s="42">
        <f>'Data Entry'!BA327</f>
        <v>0</v>
      </c>
      <c r="AP298" s="42">
        <f>'Data Entry'!BB327</f>
        <v>0</v>
      </c>
      <c r="AQ298" s="291">
        <f t="shared" si="72"/>
        <v>0</v>
      </c>
      <c r="AR298" s="42">
        <f>'Data Entry'!BC327</f>
        <v>0</v>
      </c>
      <c r="AS298" s="42">
        <f>'Data Entry'!BD327</f>
        <v>0</v>
      </c>
      <c r="AT298" s="291">
        <f t="shared" si="73"/>
        <v>0</v>
      </c>
      <c r="AU298" s="42">
        <f>'Data Entry'!BE327</f>
        <v>0</v>
      </c>
      <c r="AV298" s="42">
        <f>'Data Entry'!BF327</f>
        <v>0</v>
      </c>
      <c r="AW298" s="42">
        <f>'Data Entry'!BG327</f>
        <v>0</v>
      </c>
      <c r="AX298" s="291">
        <f t="shared" si="67"/>
        <v>0</v>
      </c>
      <c r="AY298" s="42">
        <f>'Data Entry'!BH327</f>
        <v>0</v>
      </c>
      <c r="AZ298" s="42">
        <f>'Data Entry'!BI327</f>
        <v>0</v>
      </c>
      <c r="BA298" s="42">
        <f>'Data Entry'!BJ327</f>
        <v>0</v>
      </c>
      <c r="BB298" s="42">
        <f>'Data Entry'!BK327</f>
        <v>0</v>
      </c>
      <c r="BC298" s="291">
        <f t="shared" si="74"/>
        <v>0</v>
      </c>
      <c r="BD298" s="42">
        <f>'Data Entry'!BL327</f>
        <v>0</v>
      </c>
      <c r="BE298" s="42">
        <f>'Data Entry'!BM327</f>
        <v>0</v>
      </c>
      <c r="BF298" s="291">
        <f t="shared" si="75"/>
        <v>0</v>
      </c>
      <c r="BG298" s="305">
        <f t="shared" si="76"/>
        <v>0</v>
      </c>
      <c r="BH298" s="288" t="str">
        <f>IFERROR((BG298*'Data Entry'!$F$18)/'Data Entry'!$E$18,"")</f>
        <v/>
      </c>
      <c r="BI298" s="305">
        <f t="shared" si="77"/>
        <v>0</v>
      </c>
      <c r="BJ298" s="288" t="str">
        <f t="shared" si="78"/>
        <v/>
      </c>
      <c r="BK298" s="307" t="str">
        <f t="shared" si="79"/>
        <v/>
      </c>
    </row>
    <row r="299" spans="1:63" ht="27" x14ac:dyDescent="0.2">
      <c r="A299" s="119" t="str">
        <f>'Data Entry'!D328</f>
        <v>Respondent 0295</v>
      </c>
      <c r="B299" s="52">
        <f>'Data Entry'!AN328</f>
        <v>0</v>
      </c>
      <c r="C299" s="52" t="str">
        <f>'Data Entry'!BX328</f>
        <v/>
      </c>
      <c r="D299" s="42" t="str">
        <f>'Data Entry'!BU328</f>
        <v>No disability</v>
      </c>
      <c r="E299" s="42">
        <f>'Data Entry'!O328</f>
        <v>0</v>
      </c>
      <c r="F299" s="42">
        <f>'Data Entry'!P328</f>
        <v>0</v>
      </c>
      <c r="G299" s="42">
        <f>'Data Entry'!Q328</f>
        <v>0</v>
      </c>
      <c r="H299" s="291">
        <f t="shared" si="64"/>
        <v>0</v>
      </c>
      <c r="I299" s="42">
        <f>'Data Entry'!R328</f>
        <v>0</v>
      </c>
      <c r="J299" s="42">
        <f>'Data Entry'!S328</f>
        <v>0</v>
      </c>
      <c r="K299" s="42">
        <f>'Data Entry'!T328</f>
        <v>0</v>
      </c>
      <c r="L299" s="42">
        <f>'Data Entry'!U328</f>
        <v>0</v>
      </c>
      <c r="M299" s="291">
        <f t="shared" si="68"/>
        <v>0</v>
      </c>
      <c r="N299" s="42">
        <f>'Data Entry'!V328</f>
        <v>0</v>
      </c>
      <c r="O299" s="42">
        <f>'Data Entry'!W328</f>
        <v>0</v>
      </c>
      <c r="P299" s="291">
        <f t="shared" si="69"/>
        <v>0</v>
      </c>
      <c r="Q299" s="42">
        <f>'Data Entry'!X328</f>
        <v>0</v>
      </c>
      <c r="R299" s="42">
        <f>'Data Entry'!Y328</f>
        <v>0</v>
      </c>
      <c r="S299" s="42">
        <f>'Data Entry'!Z328</f>
        <v>0</v>
      </c>
      <c r="T299" s="291">
        <f t="shared" si="65"/>
        <v>0</v>
      </c>
      <c r="U299" s="42">
        <f>'Data Entry'!AA328</f>
        <v>0</v>
      </c>
      <c r="V299" s="42">
        <f>'Data Entry'!AB328</f>
        <v>0</v>
      </c>
      <c r="W299" s="42">
        <f>'Data Entry'!AC328</f>
        <v>0</v>
      </c>
      <c r="X299" s="42">
        <f>'Data Entry'!AD328</f>
        <v>0</v>
      </c>
      <c r="Y299" s="291">
        <f t="shared" si="70"/>
        <v>0</v>
      </c>
      <c r="Z299" s="42">
        <f>'Data Entry'!AE328</f>
        <v>0</v>
      </c>
      <c r="AA299" s="42">
        <f>'Data Entry'!AF328</f>
        <v>0</v>
      </c>
      <c r="AB299" s="291">
        <f t="shared" si="71"/>
        <v>0</v>
      </c>
      <c r="AC299" s="42">
        <f>'Data Entry'!AH328</f>
        <v>0</v>
      </c>
      <c r="AD299" s="42">
        <f>'Data Entry'!AI328</f>
        <v>0</v>
      </c>
      <c r="AE299" s="42">
        <f>'Data Entry'!AJ328</f>
        <v>0</v>
      </c>
      <c r="AF299" s="42">
        <f>'Data Entry'!AK328</f>
        <v>0</v>
      </c>
      <c r="AG299" s="42">
        <f>'Data Entry'!AL328</f>
        <v>0</v>
      </c>
      <c r="AH299" s="42">
        <f>'Data Entry'!AM328</f>
        <v>0</v>
      </c>
      <c r="AI299" s="42">
        <f>'Data Entry'!AV328</f>
        <v>0</v>
      </c>
      <c r="AJ299" s="42">
        <f>'Data Entry'!AW328</f>
        <v>0</v>
      </c>
      <c r="AK299" s="42">
        <f>'Data Entry'!AX328</f>
        <v>0</v>
      </c>
      <c r="AL299" s="291">
        <f t="shared" si="66"/>
        <v>0</v>
      </c>
      <c r="AM299" s="42">
        <f>'Data Entry'!AY328</f>
        <v>0</v>
      </c>
      <c r="AN299" s="42">
        <f>'Data Entry'!AZ328</f>
        <v>0</v>
      </c>
      <c r="AO299" s="42">
        <f>'Data Entry'!BA328</f>
        <v>0</v>
      </c>
      <c r="AP299" s="42">
        <f>'Data Entry'!BB328</f>
        <v>0</v>
      </c>
      <c r="AQ299" s="291">
        <f t="shared" si="72"/>
        <v>0</v>
      </c>
      <c r="AR299" s="42">
        <f>'Data Entry'!BC328</f>
        <v>0</v>
      </c>
      <c r="AS299" s="42">
        <f>'Data Entry'!BD328</f>
        <v>0</v>
      </c>
      <c r="AT299" s="291">
        <f t="shared" si="73"/>
        <v>0</v>
      </c>
      <c r="AU299" s="42">
        <f>'Data Entry'!BE328</f>
        <v>0</v>
      </c>
      <c r="AV299" s="42">
        <f>'Data Entry'!BF328</f>
        <v>0</v>
      </c>
      <c r="AW299" s="42">
        <f>'Data Entry'!BG328</f>
        <v>0</v>
      </c>
      <c r="AX299" s="291">
        <f t="shared" si="67"/>
        <v>0</v>
      </c>
      <c r="AY299" s="42">
        <f>'Data Entry'!BH328</f>
        <v>0</v>
      </c>
      <c r="AZ299" s="42">
        <f>'Data Entry'!BI328</f>
        <v>0</v>
      </c>
      <c r="BA299" s="42">
        <f>'Data Entry'!BJ328</f>
        <v>0</v>
      </c>
      <c r="BB299" s="42">
        <f>'Data Entry'!BK328</f>
        <v>0</v>
      </c>
      <c r="BC299" s="291">
        <f t="shared" si="74"/>
        <v>0</v>
      </c>
      <c r="BD299" s="42">
        <f>'Data Entry'!BL328</f>
        <v>0</v>
      </c>
      <c r="BE299" s="42">
        <f>'Data Entry'!BM328</f>
        <v>0</v>
      </c>
      <c r="BF299" s="291">
        <f t="shared" si="75"/>
        <v>0</v>
      </c>
      <c r="BG299" s="305">
        <f t="shared" si="76"/>
        <v>0</v>
      </c>
      <c r="BH299" s="288" t="str">
        <f>IFERROR((BG299*'Data Entry'!$F$18)/'Data Entry'!$E$18,"")</f>
        <v/>
      </c>
      <c r="BI299" s="305">
        <f t="shared" si="77"/>
        <v>0</v>
      </c>
      <c r="BJ299" s="288" t="str">
        <f t="shared" si="78"/>
        <v/>
      </c>
      <c r="BK299" s="307" t="str">
        <f t="shared" si="79"/>
        <v/>
      </c>
    </row>
    <row r="300" spans="1:63" ht="27" x14ac:dyDescent="0.2">
      <c r="A300" s="119" t="str">
        <f>'Data Entry'!D329</f>
        <v>Respondent 0296</v>
      </c>
      <c r="B300" s="52">
        <f>'Data Entry'!AN329</f>
        <v>0</v>
      </c>
      <c r="C300" s="52" t="str">
        <f>'Data Entry'!BX329</f>
        <v/>
      </c>
      <c r="D300" s="42" t="str">
        <f>'Data Entry'!BU329</f>
        <v>No disability</v>
      </c>
      <c r="E300" s="42">
        <f>'Data Entry'!O329</f>
        <v>0</v>
      </c>
      <c r="F300" s="42">
        <f>'Data Entry'!P329</f>
        <v>0</v>
      </c>
      <c r="G300" s="42">
        <f>'Data Entry'!Q329</f>
        <v>0</v>
      </c>
      <c r="H300" s="291">
        <f t="shared" si="64"/>
        <v>0</v>
      </c>
      <c r="I300" s="42">
        <f>'Data Entry'!R329</f>
        <v>0</v>
      </c>
      <c r="J300" s="42">
        <f>'Data Entry'!S329</f>
        <v>0</v>
      </c>
      <c r="K300" s="42">
        <f>'Data Entry'!T329</f>
        <v>0</v>
      </c>
      <c r="L300" s="42">
        <f>'Data Entry'!U329</f>
        <v>0</v>
      </c>
      <c r="M300" s="291">
        <f t="shared" si="68"/>
        <v>0</v>
      </c>
      <c r="N300" s="42">
        <f>'Data Entry'!V329</f>
        <v>0</v>
      </c>
      <c r="O300" s="42">
        <f>'Data Entry'!W329</f>
        <v>0</v>
      </c>
      <c r="P300" s="291">
        <f t="shared" si="69"/>
        <v>0</v>
      </c>
      <c r="Q300" s="42">
        <f>'Data Entry'!X329</f>
        <v>0</v>
      </c>
      <c r="R300" s="42">
        <f>'Data Entry'!Y329</f>
        <v>0</v>
      </c>
      <c r="S300" s="42">
        <f>'Data Entry'!Z329</f>
        <v>0</v>
      </c>
      <c r="T300" s="291">
        <f t="shared" si="65"/>
        <v>0</v>
      </c>
      <c r="U300" s="42">
        <f>'Data Entry'!AA329</f>
        <v>0</v>
      </c>
      <c r="V300" s="42">
        <f>'Data Entry'!AB329</f>
        <v>0</v>
      </c>
      <c r="W300" s="42">
        <f>'Data Entry'!AC329</f>
        <v>0</v>
      </c>
      <c r="X300" s="42">
        <f>'Data Entry'!AD329</f>
        <v>0</v>
      </c>
      <c r="Y300" s="291">
        <f t="shared" si="70"/>
        <v>0</v>
      </c>
      <c r="Z300" s="42">
        <f>'Data Entry'!AE329</f>
        <v>0</v>
      </c>
      <c r="AA300" s="42">
        <f>'Data Entry'!AF329</f>
        <v>0</v>
      </c>
      <c r="AB300" s="291">
        <f t="shared" si="71"/>
        <v>0</v>
      </c>
      <c r="AC300" s="42">
        <f>'Data Entry'!AH329</f>
        <v>0</v>
      </c>
      <c r="AD300" s="42">
        <f>'Data Entry'!AI329</f>
        <v>0</v>
      </c>
      <c r="AE300" s="42">
        <f>'Data Entry'!AJ329</f>
        <v>0</v>
      </c>
      <c r="AF300" s="42">
        <f>'Data Entry'!AK329</f>
        <v>0</v>
      </c>
      <c r="AG300" s="42">
        <f>'Data Entry'!AL329</f>
        <v>0</v>
      </c>
      <c r="AH300" s="42">
        <f>'Data Entry'!AM329</f>
        <v>0</v>
      </c>
      <c r="AI300" s="42">
        <f>'Data Entry'!AV329</f>
        <v>0</v>
      </c>
      <c r="AJ300" s="42">
        <f>'Data Entry'!AW329</f>
        <v>0</v>
      </c>
      <c r="AK300" s="42">
        <f>'Data Entry'!AX329</f>
        <v>0</v>
      </c>
      <c r="AL300" s="291">
        <f t="shared" si="66"/>
        <v>0</v>
      </c>
      <c r="AM300" s="42">
        <f>'Data Entry'!AY329</f>
        <v>0</v>
      </c>
      <c r="AN300" s="42">
        <f>'Data Entry'!AZ329</f>
        <v>0</v>
      </c>
      <c r="AO300" s="42">
        <f>'Data Entry'!BA329</f>
        <v>0</v>
      </c>
      <c r="AP300" s="42">
        <f>'Data Entry'!BB329</f>
        <v>0</v>
      </c>
      <c r="AQ300" s="291">
        <f t="shared" si="72"/>
        <v>0</v>
      </c>
      <c r="AR300" s="42">
        <f>'Data Entry'!BC329</f>
        <v>0</v>
      </c>
      <c r="AS300" s="42">
        <f>'Data Entry'!BD329</f>
        <v>0</v>
      </c>
      <c r="AT300" s="291">
        <f t="shared" si="73"/>
        <v>0</v>
      </c>
      <c r="AU300" s="42">
        <f>'Data Entry'!BE329</f>
        <v>0</v>
      </c>
      <c r="AV300" s="42">
        <f>'Data Entry'!BF329</f>
        <v>0</v>
      </c>
      <c r="AW300" s="42">
        <f>'Data Entry'!BG329</f>
        <v>0</v>
      </c>
      <c r="AX300" s="291">
        <f t="shared" si="67"/>
        <v>0</v>
      </c>
      <c r="AY300" s="42">
        <f>'Data Entry'!BH329</f>
        <v>0</v>
      </c>
      <c r="AZ300" s="42">
        <f>'Data Entry'!BI329</f>
        <v>0</v>
      </c>
      <c r="BA300" s="42">
        <f>'Data Entry'!BJ329</f>
        <v>0</v>
      </c>
      <c r="BB300" s="42">
        <f>'Data Entry'!BK329</f>
        <v>0</v>
      </c>
      <c r="BC300" s="291">
        <f t="shared" si="74"/>
        <v>0</v>
      </c>
      <c r="BD300" s="42">
        <f>'Data Entry'!BL329</f>
        <v>0</v>
      </c>
      <c r="BE300" s="42">
        <f>'Data Entry'!BM329</f>
        <v>0</v>
      </c>
      <c r="BF300" s="291">
        <f t="shared" si="75"/>
        <v>0</v>
      </c>
      <c r="BG300" s="305">
        <f t="shared" si="76"/>
        <v>0</v>
      </c>
      <c r="BH300" s="288" t="str">
        <f>IFERROR((BG300*'Data Entry'!$F$18)/'Data Entry'!$E$18,"")</f>
        <v/>
      </c>
      <c r="BI300" s="305">
        <f t="shared" si="77"/>
        <v>0</v>
      </c>
      <c r="BJ300" s="288" t="str">
        <f t="shared" si="78"/>
        <v/>
      </c>
      <c r="BK300" s="307" t="str">
        <f t="shared" si="79"/>
        <v/>
      </c>
    </row>
    <row r="301" spans="1:63" ht="27" x14ac:dyDescent="0.2">
      <c r="A301" s="119" t="str">
        <f>'Data Entry'!D330</f>
        <v>Respondent 0297</v>
      </c>
      <c r="B301" s="52">
        <f>'Data Entry'!AN330</f>
        <v>0</v>
      </c>
      <c r="C301" s="52" t="str">
        <f>'Data Entry'!BX330</f>
        <v/>
      </c>
      <c r="D301" s="42" t="str">
        <f>'Data Entry'!BU330</f>
        <v>No disability</v>
      </c>
      <c r="E301" s="42">
        <f>'Data Entry'!O330</f>
        <v>0</v>
      </c>
      <c r="F301" s="42">
        <f>'Data Entry'!P330</f>
        <v>0</v>
      </c>
      <c r="G301" s="42">
        <f>'Data Entry'!Q330</f>
        <v>0</v>
      </c>
      <c r="H301" s="291">
        <f t="shared" si="64"/>
        <v>0</v>
      </c>
      <c r="I301" s="42">
        <f>'Data Entry'!R330</f>
        <v>0</v>
      </c>
      <c r="J301" s="42">
        <f>'Data Entry'!S330</f>
        <v>0</v>
      </c>
      <c r="K301" s="42">
        <f>'Data Entry'!T330</f>
        <v>0</v>
      </c>
      <c r="L301" s="42">
        <f>'Data Entry'!U330</f>
        <v>0</v>
      </c>
      <c r="M301" s="291">
        <f t="shared" si="68"/>
        <v>0</v>
      </c>
      <c r="N301" s="42">
        <f>'Data Entry'!V330</f>
        <v>0</v>
      </c>
      <c r="O301" s="42">
        <f>'Data Entry'!W330</f>
        <v>0</v>
      </c>
      <c r="P301" s="291">
        <f t="shared" si="69"/>
        <v>0</v>
      </c>
      <c r="Q301" s="42">
        <f>'Data Entry'!X330</f>
        <v>0</v>
      </c>
      <c r="R301" s="42">
        <f>'Data Entry'!Y330</f>
        <v>0</v>
      </c>
      <c r="S301" s="42">
        <f>'Data Entry'!Z330</f>
        <v>0</v>
      </c>
      <c r="T301" s="291">
        <f t="shared" si="65"/>
        <v>0</v>
      </c>
      <c r="U301" s="42">
        <f>'Data Entry'!AA330</f>
        <v>0</v>
      </c>
      <c r="V301" s="42">
        <f>'Data Entry'!AB330</f>
        <v>0</v>
      </c>
      <c r="W301" s="42">
        <f>'Data Entry'!AC330</f>
        <v>0</v>
      </c>
      <c r="X301" s="42">
        <f>'Data Entry'!AD330</f>
        <v>0</v>
      </c>
      <c r="Y301" s="291">
        <f t="shared" si="70"/>
        <v>0</v>
      </c>
      <c r="Z301" s="42">
        <f>'Data Entry'!AE330</f>
        <v>0</v>
      </c>
      <c r="AA301" s="42">
        <f>'Data Entry'!AF330</f>
        <v>0</v>
      </c>
      <c r="AB301" s="291">
        <f t="shared" si="71"/>
        <v>0</v>
      </c>
      <c r="AC301" s="42">
        <f>'Data Entry'!AH330</f>
        <v>0</v>
      </c>
      <c r="AD301" s="42">
        <f>'Data Entry'!AI330</f>
        <v>0</v>
      </c>
      <c r="AE301" s="42">
        <f>'Data Entry'!AJ330</f>
        <v>0</v>
      </c>
      <c r="AF301" s="42">
        <f>'Data Entry'!AK330</f>
        <v>0</v>
      </c>
      <c r="AG301" s="42">
        <f>'Data Entry'!AL330</f>
        <v>0</v>
      </c>
      <c r="AH301" s="42">
        <f>'Data Entry'!AM330</f>
        <v>0</v>
      </c>
      <c r="AI301" s="42">
        <f>'Data Entry'!AV330</f>
        <v>0</v>
      </c>
      <c r="AJ301" s="42">
        <f>'Data Entry'!AW330</f>
        <v>0</v>
      </c>
      <c r="AK301" s="42">
        <f>'Data Entry'!AX330</f>
        <v>0</v>
      </c>
      <c r="AL301" s="291">
        <f t="shared" si="66"/>
        <v>0</v>
      </c>
      <c r="AM301" s="42">
        <f>'Data Entry'!AY330</f>
        <v>0</v>
      </c>
      <c r="AN301" s="42">
        <f>'Data Entry'!AZ330</f>
        <v>0</v>
      </c>
      <c r="AO301" s="42">
        <f>'Data Entry'!BA330</f>
        <v>0</v>
      </c>
      <c r="AP301" s="42">
        <f>'Data Entry'!BB330</f>
        <v>0</v>
      </c>
      <c r="AQ301" s="291">
        <f t="shared" si="72"/>
        <v>0</v>
      </c>
      <c r="AR301" s="42">
        <f>'Data Entry'!BC330</f>
        <v>0</v>
      </c>
      <c r="AS301" s="42">
        <f>'Data Entry'!BD330</f>
        <v>0</v>
      </c>
      <c r="AT301" s="291">
        <f t="shared" si="73"/>
        <v>0</v>
      </c>
      <c r="AU301" s="42">
        <f>'Data Entry'!BE330</f>
        <v>0</v>
      </c>
      <c r="AV301" s="42">
        <f>'Data Entry'!BF330</f>
        <v>0</v>
      </c>
      <c r="AW301" s="42">
        <f>'Data Entry'!BG330</f>
        <v>0</v>
      </c>
      <c r="AX301" s="291">
        <f t="shared" si="67"/>
        <v>0</v>
      </c>
      <c r="AY301" s="42">
        <f>'Data Entry'!BH330</f>
        <v>0</v>
      </c>
      <c r="AZ301" s="42">
        <f>'Data Entry'!BI330</f>
        <v>0</v>
      </c>
      <c r="BA301" s="42">
        <f>'Data Entry'!BJ330</f>
        <v>0</v>
      </c>
      <c r="BB301" s="42">
        <f>'Data Entry'!BK330</f>
        <v>0</v>
      </c>
      <c r="BC301" s="291">
        <f t="shared" si="74"/>
        <v>0</v>
      </c>
      <c r="BD301" s="42">
        <f>'Data Entry'!BL330</f>
        <v>0</v>
      </c>
      <c r="BE301" s="42">
        <f>'Data Entry'!BM330</f>
        <v>0</v>
      </c>
      <c r="BF301" s="291">
        <f t="shared" si="75"/>
        <v>0</v>
      </c>
      <c r="BG301" s="305">
        <f t="shared" si="76"/>
        <v>0</v>
      </c>
      <c r="BH301" s="288" t="str">
        <f>IFERROR((BG301*'Data Entry'!$F$18)/'Data Entry'!$E$18,"")</f>
        <v/>
      </c>
      <c r="BI301" s="305">
        <f t="shared" si="77"/>
        <v>0</v>
      </c>
      <c r="BJ301" s="288" t="str">
        <f t="shared" si="78"/>
        <v/>
      </c>
      <c r="BK301" s="307" t="str">
        <f t="shared" si="79"/>
        <v/>
      </c>
    </row>
    <row r="302" spans="1:63" ht="27" x14ac:dyDescent="0.2">
      <c r="A302" s="119" t="str">
        <f>'Data Entry'!D331</f>
        <v>Respondent 0298</v>
      </c>
      <c r="B302" s="52">
        <f>'Data Entry'!AN331</f>
        <v>0</v>
      </c>
      <c r="C302" s="52" t="str">
        <f>'Data Entry'!BX331</f>
        <v/>
      </c>
      <c r="D302" s="42" t="str">
        <f>'Data Entry'!BU331</f>
        <v>No disability</v>
      </c>
      <c r="E302" s="42">
        <f>'Data Entry'!O331</f>
        <v>0</v>
      </c>
      <c r="F302" s="42">
        <f>'Data Entry'!P331</f>
        <v>0</v>
      </c>
      <c r="G302" s="42">
        <f>'Data Entry'!Q331</f>
        <v>0</v>
      </c>
      <c r="H302" s="291">
        <f t="shared" si="64"/>
        <v>0</v>
      </c>
      <c r="I302" s="42">
        <f>'Data Entry'!R331</f>
        <v>0</v>
      </c>
      <c r="J302" s="42">
        <f>'Data Entry'!S331</f>
        <v>0</v>
      </c>
      <c r="K302" s="42">
        <f>'Data Entry'!T331</f>
        <v>0</v>
      </c>
      <c r="L302" s="42">
        <f>'Data Entry'!U331</f>
        <v>0</v>
      </c>
      <c r="M302" s="291">
        <f t="shared" si="68"/>
        <v>0</v>
      </c>
      <c r="N302" s="42">
        <f>'Data Entry'!V331</f>
        <v>0</v>
      </c>
      <c r="O302" s="42">
        <f>'Data Entry'!W331</f>
        <v>0</v>
      </c>
      <c r="P302" s="291">
        <f t="shared" si="69"/>
        <v>0</v>
      </c>
      <c r="Q302" s="42">
        <f>'Data Entry'!X331</f>
        <v>0</v>
      </c>
      <c r="R302" s="42">
        <f>'Data Entry'!Y331</f>
        <v>0</v>
      </c>
      <c r="S302" s="42">
        <f>'Data Entry'!Z331</f>
        <v>0</v>
      </c>
      <c r="T302" s="291">
        <f t="shared" si="65"/>
        <v>0</v>
      </c>
      <c r="U302" s="42">
        <f>'Data Entry'!AA331</f>
        <v>0</v>
      </c>
      <c r="V302" s="42">
        <f>'Data Entry'!AB331</f>
        <v>0</v>
      </c>
      <c r="W302" s="42">
        <f>'Data Entry'!AC331</f>
        <v>0</v>
      </c>
      <c r="X302" s="42">
        <f>'Data Entry'!AD331</f>
        <v>0</v>
      </c>
      <c r="Y302" s="291">
        <f t="shared" si="70"/>
        <v>0</v>
      </c>
      <c r="Z302" s="42">
        <f>'Data Entry'!AE331</f>
        <v>0</v>
      </c>
      <c r="AA302" s="42">
        <f>'Data Entry'!AF331</f>
        <v>0</v>
      </c>
      <c r="AB302" s="291">
        <f t="shared" si="71"/>
        <v>0</v>
      </c>
      <c r="AC302" s="42">
        <f>'Data Entry'!AH331</f>
        <v>0</v>
      </c>
      <c r="AD302" s="42">
        <f>'Data Entry'!AI331</f>
        <v>0</v>
      </c>
      <c r="AE302" s="42">
        <f>'Data Entry'!AJ331</f>
        <v>0</v>
      </c>
      <c r="AF302" s="42">
        <f>'Data Entry'!AK331</f>
        <v>0</v>
      </c>
      <c r="AG302" s="42">
        <f>'Data Entry'!AL331</f>
        <v>0</v>
      </c>
      <c r="AH302" s="42">
        <f>'Data Entry'!AM331</f>
        <v>0</v>
      </c>
      <c r="AI302" s="42">
        <f>'Data Entry'!AV331</f>
        <v>0</v>
      </c>
      <c r="AJ302" s="42">
        <f>'Data Entry'!AW331</f>
        <v>0</v>
      </c>
      <c r="AK302" s="42">
        <f>'Data Entry'!AX331</f>
        <v>0</v>
      </c>
      <c r="AL302" s="291">
        <f t="shared" si="66"/>
        <v>0</v>
      </c>
      <c r="AM302" s="42">
        <f>'Data Entry'!AY331</f>
        <v>0</v>
      </c>
      <c r="AN302" s="42">
        <f>'Data Entry'!AZ331</f>
        <v>0</v>
      </c>
      <c r="AO302" s="42">
        <f>'Data Entry'!BA331</f>
        <v>0</v>
      </c>
      <c r="AP302" s="42">
        <f>'Data Entry'!BB331</f>
        <v>0</v>
      </c>
      <c r="AQ302" s="291">
        <f t="shared" si="72"/>
        <v>0</v>
      </c>
      <c r="AR302" s="42">
        <f>'Data Entry'!BC331</f>
        <v>0</v>
      </c>
      <c r="AS302" s="42">
        <f>'Data Entry'!BD331</f>
        <v>0</v>
      </c>
      <c r="AT302" s="291">
        <f t="shared" si="73"/>
        <v>0</v>
      </c>
      <c r="AU302" s="42">
        <f>'Data Entry'!BE331</f>
        <v>0</v>
      </c>
      <c r="AV302" s="42">
        <f>'Data Entry'!BF331</f>
        <v>0</v>
      </c>
      <c r="AW302" s="42">
        <f>'Data Entry'!BG331</f>
        <v>0</v>
      </c>
      <c r="AX302" s="291">
        <f t="shared" si="67"/>
        <v>0</v>
      </c>
      <c r="AY302" s="42">
        <f>'Data Entry'!BH331</f>
        <v>0</v>
      </c>
      <c r="AZ302" s="42">
        <f>'Data Entry'!BI331</f>
        <v>0</v>
      </c>
      <c r="BA302" s="42">
        <f>'Data Entry'!BJ331</f>
        <v>0</v>
      </c>
      <c r="BB302" s="42">
        <f>'Data Entry'!BK331</f>
        <v>0</v>
      </c>
      <c r="BC302" s="291">
        <f t="shared" si="74"/>
        <v>0</v>
      </c>
      <c r="BD302" s="42">
        <f>'Data Entry'!BL331</f>
        <v>0</v>
      </c>
      <c r="BE302" s="42">
        <f>'Data Entry'!BM331</f>
        <v>0</v>
      </c>
      <c r="BF302" s="291">
        <f t="shared" si="75"/>
        <v>0</v>
      </c>
      <c r="BG302" s="305">
        <f t="shared" si="76"/>
        <v>0</v>
      </c>
      <c r="BH302" s="288" t="str">
        <f>IFERROR((BG302*'Data Entry'!$F$18)/'Data Entry'!$E$18,"")</f>
        <v/>
      </c>
      <c r="BI302" s="305">
        <f t="shared" si="77"/>
        <v>0</v>
      </c>
      <c r="BJ302" s="288" t="str">
        <f t="shared" si="78"/>
        <v/>
      </c>
      <c r="BK302" s="307" t="str">
        <f t="shared" si="79"/>
        <v/>
      </c>
    </row>
    <row r="303" spans="1:63" ht="27" x14ac:dyDescent="0.2">
      <c r="A303" s="119" t="str">
        <f>'Data Entry'!D332</f>
        <v>Respondent 0299</v>
      </c>
      <c r="B303" s="52">
        <f>'Data Entry'!AN332</f>
        <v>0</v>
      </c>
      <c r="C303" s="52" t="str">
        <f>'Data Entry'!BX332</f>
        <v/>
      </c>
      <c r="D303" s="42" t="str">
        <f>'Data Entry'!BU332</f>
        <v>No disability</v>
      </c>
      <c r="E303" s="42">
        <f>'Data Entry'!O332</f>
        <v>0</v>
      </c>
      <c r="F303" s="42">
        <f>'Data Entry'!P332</f>
        <v>0</v>
      </c>
      <c r="G303" s="42">
        <f>'Data Entry'!Q332</f>
        <v>0</v>
      </c>
      <c r="H303" s="291">
        <f t="shared" si="64"/>
        <v>0</v>
      </c>
      <c r="I303" s="42">
        <f>'Data Entry'!R332</f>
        <v>0</v>
      </c>
      <c r="J303" s="42">
        <f>'Data Entry'!S332</f>
        <v>0</v>
      </c>
      <c r="K303" s="42">
        <f>'Data Entry'!T332</f>
        <v>0</v>
      </c>
      <c r="L303" s="42">
        <f>'Data Entry'!U332</f>
        <v>0</v>
      </c>
      <c r="M303" s="291">
        <f t="shared" si="68"/>
        <v>0</v>
      </c>
      <c r="N303" s="42">
        <f>'Data Entry'!V332</f>
        <v>0</v>
      </c>
      <c r="O303" s="42">
        <f>'Data Entry'!W332</f>
        <v>0</v>
      </c>
      <c r="P303" s="291">
        <f t="shared" si="69"/>
        <v>0</v>
      </c>
      <c r="Q303" s="42">
        <f>'Data Entry'!X332</f>
        <v>0</v>
      </c>
      <c r="R303" s="42">
        <f>'Data Entry'!Y332</f>
        <v>0</v>
      </c>
      <c r="S303" s="42">
        <f>'Data Entry'!Z332</f>
        <v>0</v>
      </c>
      <c r="T303" s="291">
        <f t="shared" si="65"/>
        <v>0</v>
      </c>
      <c r="U303" s="42">
        <f>'Data Entry'!AA332</f>
        <v>0</v>
      </c>
      <c r="V303" s="42">
        <f>'Data Entry'!AB332</f>
        <v>0</v>
      </c>
      <c r="W303" s="42">
        <f>'Data Entry'!AC332</f>
        <v>0</v>
      </c>
      <c r="X303" s="42">
        <f>'Data Entry'!AD332</f>
        <v>0</v>
      </c>
      <c r="Y303" s="291">
        <f t="shared" si="70"/>
        <v>0</v>
      </c>
      <c r="Z303" s="42">
        <f>'Data Entry'!AE332</f>
        <v>0</v>
      </c>
      <c r="AA303" s="42">
        <f>'Data Entry'!AF332</f>
        <v>0</v>
      </c>
      <c r="AB303" s="291">
        <f t="shared" si="71"/>
        <v>0</v>
      </c>
      <c r="AC303" s="42">
        <f>'Data Entry'!AH332</f>
        <v>0</v>
      </c>
      <c r="AD303" s="42">
        <f>'Data Entry'!AI332</f>
        <v>0</v>
      </c>
      <c r="AE303" s="42">
        <f>'Data Entry'!AJ332</f>
        <v>0</v>
      </c>
      <c r="AF303" s="42">
        <f>'Data Entry'!AK332</f>
        <v>0</v>
      </c>
      <c r="AG303" s="42">
        <f>'Data Entry'!AL332</f>
        <v>0</v>
      </c>
      <c r="AH303" s="42">
        <f>'Data Entry'!AM332</f>
        <v>0</v>
      </c>
      <c r="AI303" s="42">
        <f>'Data Entry'!AV332</f>
        <v>0</v>
      </c>
      <c r="AJ303" s="42">
        <f>'Data Entry'!AW332</f>
        <v>0</v>
      </c>
      <c r="AK303" s="42">
        <f>'Data Entry'!AX332</f>
        <v>0</v>
      </c>
      <c r="AL303" s="291">
        <f t="shared" si="66"/>
        <v>0</v>
      </c>
      <c r="AM303" s="42">
        <f>'Data Entry'!AY332</f>
        <v>0</v>
      </c>
      <c r="AN303" s="42">
        <f>'Data Entry'!AZ332</f>
        <v>0</v>
      </c>
      <c r="AO303" s="42">
        <f>'Data Entry'!BA332</f>
        <v>0</v>
      </c>
      <c r="AP303" s="42">
        <f>'Data Entry'!BB332</f>
        <v>0</v>
      </c>
      <c r="AQ303" s="291">
        <f t="shared" si="72"/>
        <v>0</v>
      </c>
      <c r="AR303" s="42">
        <f>'Data Entry'!BC332</f>
        <v>0</v>
      </c>
      <c r="AS303" s="42">
        <f>'Data Entry'!BD332</f>
        <v>0</v>
      </c>
      <c r="AT303" s="291">
        <f t="shared" si="73"/>
        <v>0</v>
      </c>
      <c r="AU303" s="42">
        <f>'Data Entry'!BE332</f>
        <v>0</v>
      </c>
      <c r="AV303" s="42">
        <f>'Data Entry'!BF332</f>
        <v>0</v>
      </c>
      <c r="AW303" s="42">
        <f>'Data Entry'!BG332</f>
        <v>0</v>
      </c>
      <c r="AX303" s="291">
        <f t="shared" si="67"/>
        <v>0</v>
      </c>
      <c r="AY303" s="42">
        <f>'Data Entry'!BH332</f>
        <v>0</v>
      </c>
      <c r="AZ303" s="42">
        <f>'Data Entry'!BI332</f>
        <v>0</v>
      </c>
      <c r="BA303" s="42">
        <f>'Data Entry'!BJ332</f>
        <v>0</v>
      </c>
      <c r="BB303" s="42">
        <f>'Data Entry'!BK332</f>
        <v>0</v>
      </c>
      <c r="BC303" s="291">
        <f t="shared" si="74"/>
        <v>0</v>
      </c>
      <c r="BD303" s="42">
        <f>'Data Entry'!BL332</f>
        <v>0</v>
      </c>
      <c r="BE303" s="42">
        <f>'Data Entry'!BM332</f>
        <v>0</v>
      </c>
      <c r="BF303" s="291">
        <f t="shared" si="75"/>
        <v>0</v>
      </c>
      <c r="BG303" s="305">
        <f t="shared" si="76"/>
        <v>0</v>
      </c>
      <c r="BH303" s="288" t="str">
        <f>IFERROR((BG303*'Data Entry'!$F$18)/'Data Entry'!$E$18,"")</f>
        <v/>
      </c>
      <c r="BI303" s="305">
        <f t="shared" si="77"/>
        <v>0</v>
      </c>
      <c r="BJ303" s="288" t="str">
        <f t="shared" si="78"/>
        <v/>
      </c>
      <c r="BK303" s="307" t="str">
        <f t="shared" si="79"/>
        <v/>
      </c>
    </row>
    <row r="304" spans="1:63" ht="27" x14ac:dyDescent="0.2">
      <c r="A304" s="119" t="str">
        <f>'Data Entry'!D333</f>
        <v>Respondent 0300</v>
      </c>
      <c r="B304" s="52">
        <f>'Data Entry'!AN333</f>
        <v>0</v>
      </c>
      <c r="C304" s="52" t="str">
        <f>'Data Entry'!BX333</f>
        <v/>
      </c>
      <c r="D304" s="42" t="str">
        <f>'Data Entry'!BU333</f>
        <v>No disability</v>
      </c>
      <c r="E304" s="42">
        <f>'Data Entry'!O333</f>
        <v>0</v>
      </c>
      <c r="F304" s="42">
        <f>'Data Entry'!P333</f>
        <v>0</v>
      </c>
      <c r="G304" s="42">
        <f>'Data Entry'!Q333</f>
        <v>0</v>
      </c>
      <c r="H304" s="291">
        <f t="shared" si="64"/>
        <v>0</v>
      </c>
      <c r="I304" s="42">
        <f>'Data Entry'!R333</f>
        <v>0</v>
      </c>
      <c r="J304" s="42">
        <f>'Data Entry'!S333</f>
        <v>0</v>
      </c>
      <c r="K304" s="42">
        <f>'Data Entry'!T333</f>
        <v>0</v>
      </c>
      <c r="L304" s="42">
        <f>'Data Entry'!U333</f>
        <v>0</v>
      </c>
      <c r="M304" s="291">
        <f t="shared" si="68"/>
        <v>0</v>
      </c>
      <c r="N304" s="42">
        <f>'Data Entry'!V333</f>
        <v>0</v>
      </c>
      <c r="O304" s="42">
        <f>'Data Entry'!W333</f>
        <v>0</v>
      </c>
      <c r="P304" s="291">
        <f t="shared" si="69"/>
        <v>0</v>
      </c>
      <c r="Q304" s="42">
        <f>'Data Entry'!X333</f>
        <v>0</v>
      </c>
      <c r="R304" s="42">
        <f>'Data Entry'!Y333</f>
        <v>0</v>
      </c>
      <c r="S304" s="42">
        <f>'Data Entry'!Z333</f>
        <v>0</v>
      </c>
      <c r="T304" s="291">
        <f t="shared" si="65"/>
        <v>0</v>
      </c>
      <c r="U304" s="42">
        <f>'Data Entry'!AA333</f>
        <v>0</v>
      </c>
      <c r="V304" s="42">
        <f>'Data Entry'!AB333</f>
        <v>0</v>
      </c>
      <c r="W304" s="42">
        <f>'Data Entry'!AC333</f>
        <v>0</v>
      </c>
      <c r="X304" s="42">
        <f>'Data Entry'!AD333</f>
        <v>0</v>
      </c>
      <c r="Y304" s="291">
        <f t="shared" si="70"/>
        <v>0</v>
      </c>
      <c r="Z304" s="42">
        <f>'Data Entry'!AE333</f>
        <v>0</v>
      </c>
      <c r="AA304" s="42">
        <f>'Data Entry'!AF333</f>
        <v>0</v>
      </c>
      <c r="AB304" s="291">
        <f t="shared" si="71"/>
        <v>0</v>
      </c>
      <c r="AC304" s="42">
        <f>'Data Entry'!AH333</f>
        <v>0</v>
      </c>
      <c r="AD304" s="42">
        <f>'Data Entry'!AI333</f>
        <v>0</v>
      </c>
      <c r="AE304" s="42">
        <f>'Data Entry'!AJ333</f>
        <v>0</v>
      </c>
      <c r="AF304" s="42">
        <f>'Data Entry'!AK333</f>
        <v>0</v>
      </c>
      <c r="AG304" s="42">
        <f>'Data Entry'!AL333</f>
        <v>0</v>
      </c>
      <c r="AH304" s="42">
        <f>'Data Entry'!AM333</f>
        <v>0</v>
      </c>
      <c r="AI304" s="42">
        <f>'Data Entry'!AV333</f>
        <v>0</v>
      </c>
      <c r="AJ304" s="42">
        <f>'Data Entry'!AW333</f>
        <v>0</v>
      </c>
      <c r="AK304" s="42">
        <f>'Data Entry'!AX333</f>
        <v>0</v>
      </c>
      <c r="AL304" s="291">
        <f t="shared" si="66"/>
        <v>0</v>
      </c>
      <c r="AM304" s="42">
        <f>'Data Entry'!AY333</f>
        <v>0</v>
      </c>
      <c r="AN304" s="42">
        <f>'Data Entry'!AZ333</f>
        <v>0</v>
      </c>
      <c r="AO304" s="42">
        <f>'Data Entry'!BA333</f>
        <v>0</v>
      </c>
      <c r="AP304" s="42">
        <f>'Data Entry'!BB333</f>
        <v>0</v>
      </c>
      <c r="AQ304" s="291">
        <f t="shared" si="72"/>
        <v>0</v>
      </c>
      <c r="AR304" s="42">
        <f>'Data Entry'!BC333</f>
        <v>0</v>
      </c>
      <c r="AS304" s="42">
        <f>'Data Entry'!BD333</f>
        <v>0</v>
      </c>
      <c r="AT304" s="291">
        <f t="shared" si="73"/>
        <v>0</v>
      </c>
      <c r="AU304" s="42">
        <f>'Data Entry'!BE333</f>
        <v>0</v>
      </c>
      <c r="AV304" s="42">
        <f>'Data Entry'!BF333</f>
        <v>0</v>
      </c>
      <c r="AW304" s="42">
        <f>'Data Entry'!BG333</f>
        <v>0</v>
      </c>
      <c r="AX304" s="291">
        <f t="shared" si="67"/>
        <v>0</v>
      </c>
      <c r="AY304" s="42">
        <f>'Data Entry'!BH333</f>
        <v>0</v>
      </c>
      <c r="AZ304" s="42">
        <f>'Data Entry'!BI333</f>
        <v>0</v>
      </c>
      <c r="BA304" s="42">
        <f>'Data Entry'!BJ333</f>
        <v>0</v>
      </c>
      <c r="BB304" s="42">
        <f>'Data Entry'!BK333</f>
        <v>0</v>
      </c>
      <c r="BC304" s="291">
        <f t="shared" si="74"/>
        <v>0</v>
      </c>
      <c r="BD304" s="42">
        <f>'Data Entry'!BL333</f>
        <v>0</v>
      </c>
      <c r="BE304" s="42">
        <f>'Data Entry'!BM333</f>
        <v>0</v>
      </c>
      <c r="BF304" s="291">
        <f t="shared" si="75"/>
        <v>0</v>
      </c>
      <c r="BG304" s="305">
        <f t="shared" si="76"/>
        <v>0</v>
      </c>
      <c r="BH304" s="288" t="str">
        <f>IFERROR((BG304*'Data Entry'!$F$18)/'Data Entry'!$E$18,"")</f>
        <v/>
      </c>
      <c r="BI304" s="305">
        <f t="shared" si="77"/>
        <v>0</v>
      </c>
      <c r="BJ304" s="288" t="str">
        <f t="shared" si="78"/>
        <v/>
      </c>
      <c r="BK304" s="307" t="str">
        <f t="shared" si="79"/>
        <v/>
      </c>
    </row>
    <row r="305" spans="1:63" ht="27" x14ac:dyDescent="0.2">
      <c r="A305" s="119" t="str">
        <f>'Data Entry'!D334</f>
        <v>Respondent 0301</v>
      </c>
      <c r="B305" s="52">
        <f>'Data Entry'!AN334</f>
        <v>0</v>
      </c>
      <c r="C305" s="52" t="str">
        <f>'Data Entry'!BX334</f>
        <v/>
      </c>
      <c r="D305" s="42" t="str">
        <f>'Data Entry'!BU334</f>
        <v>No disability</v>
      </c>
      <c r="E305" s="42">
        <f>'Data Entry'!O334</f>
        <v>0</v>
      </c>
      <c r="F305" s="42">
        <f>'Data Entry'!P334</f>
        <v>0</v>
      </c>
      <c r="G305" s="42">
        <f>'Data Entry'!Q334</f>
        <v>0</v>
      </c>
      <c r="H305" s="291">
        <f t="shared" si="64"/>
        <v>0</v>
      </c>
      <c r="I305" s="42">
        <f>'Data Entry'!R334</f>
        <v>0</v>
      </c>
      <c r="J305" s="42">
        <f>'Data Entry'!S334</f>
        <v>0</v>
      </c>
      <c r="K305" s="42">
        <f>'Data Entry'!T334</f>
        <v>0</v>
      </c>
      <c r="L305" s="42">
        <f>'Data Entry'!U334</f>
        <v>0</v>
      </c>
      <c r="M305" s="291">
        <f t="shared" si="68"/>
        <v>0</v>
      </c>
      <c r="N305" s="42">
        <f>'Data Entry'!V334</f>
        <v>0</v>
      </c>
      <c r="O305" s="42">
        <f>'Data Entry'!W334</f>
        <v>0</v>
      </c>
      <c r="P305" s="291">
        <f t="shared" si="69"/>
        <v>0</v>
      </c>
      <c r="Q305" s="42">
        <f>'Data Entry'!X334</f>
        <v>0</v>
      </c>
      <c r="R305" s="42">
        <f>'Data Entry'!Y334</f>
        <v>0</v>
      </c>
      <c r="S305" s="42">
        <f>'Data Entry'!Z334</f>
        <v>0</v>
      </c>
      <c r="T305" s="291">
        <f t="shared" si="65"/>
        <v>0</v>
      </c>
      <c r="U305" s="42">
        <f>'Data Entry'!AA334</f>
        <v>0</v>
      </c>
      <c r="V305" s="42">
        <f>'Data Entry'!AB334</f>
        <v>0</v>
      </c>
      <c r="W305" s="42">
        <f>'Data Entry'!AC334</f>
        <v>0</v>
      </c>
      <c r="X305" s="42">
        <f>'Data Entry'!AD334</f>
        <v>0</v>
      </c>
      <c r="Y305" s="291">
        <f t="shared" si="70"/>
        <v>0</v>
      </c>
      <c r="Z305" s="42">
        <f>'Data Entry'!AE334</f>
        <v>0</v>
      </c>
      <c r="AA305" s="42">
        <f>'Data Entry'!AF334</f>
        <v>0</v>
      </c>
      <c r="AB305" s="291">
        <f t="shared" si="71"/>
        <v>0</v>
      </c>
      <c r="AC305" s="42">
        <f>'Data Entry'!AH334</f>
        <v>0</v>
      </c>
      <c r="AD305" s="42">
        <f>'Data Entry'!AI334</f>
        <v>0</v>
      </c>
      <c r="AE305" s="42">
        <f>'Data Entry'!AJ334</f>
        <v>0</v>
      </c>
      <c r="AF305" s="42">
        <f>'Data Entry'!AK334</f>
        <v>0</v>
      </c>
      <c r="AG305" s="42">
        <f>'Data Entry'!AL334</f>
        <v>0</v>
      </c>
      <c r="AH305" s="42">
        <f>'Data Entry'!AM334</f>
        <v>0</v>
      </c>
      <c r="AI305" s="42">
        <f>'Data Entry'!AV334</f>
        <v>0</v>
      </c>
      <c r="AJ305" s="42">
        <f>'Data Entry'!AW334</f>
        <v>0</v>
      </c>
      <c r="AK305" s="42">
        <f>'Data Entry'!AX334</f>
        <v>0</v>
      </c>
      <c r="AL305" s="291">
        <f t="shared" si="66"/>
        <v>0</v>
      </c>
      <c r="AM305" s="42">
        <f>'Data Entry'!AY334</f>
        <v>0</v>
      </c>
      <c r="AN305" s="42">
        <f>'Data Entry'!AZ334</f>
        <v>0</v>
      </c>
      <c r="AO305" s="42">
        <f>'Data Entry'!BA334</f>
        <v>0</v>
      </c>
      <c r="AP305" s="42">
        <f>'Data Entry'!BB334</f>
        <v>0</v>
      </c>
      <c r="AQ305" s="291">
        <f t="shared" si="72"/>
        <v>0</v>
      </c>
      <c r="AR305" s="42">
        <f>'Data Entry'!BC334</f>
        <v>0</v>
      </c>
      <c r="AS305" s="42">
        <f>'Data Entry'!BD334</f>
        <v>0</v>
      </c>
      <c r="AT305" s="291">
        <f t="shared" si="73"/>
        <v>0</v>
      </c>
      <c r="AU305" s="42">
        <f>'Data Entry'!BE334</f>
        <v>0</v>
      </c>
      <c r="AV305" s="42">
        <f>'Data Entry'!BF334</f>
        <v>0</v>
      </c>
      <c r="AW305" s="42">
        <f>'Data Entry'!BG334</f>
        <v>0</v>
      </c>
      <c r="AX305" s="291">
        <f t="shared" si="67"/>
        <v>0</v>
      </c>
      <c r="AY305" s="42">
        <f>'Data Entry'!BH334</f>
        <v>0</v>
      </c>
      <c r="AZ305" s="42">
        <f>'Data Entry'!BI334</f>
        <v>0</v>
      </c>
      <c r="BA305" s="42">
        <f>'Data Entry'!BJ334</f>
        <v>0</v>
      </c>
      <c r="BB305" s="42">
        <f>'Data Entry'!BK334</f>
        <v>0</v>
      </c>
      <c r="BC305" s="291">
        <f t="shared" si="74"/>
        <v>0</v>
      </c>
      <c r="BD305" s="42">
        <f>'Data Entry'!BL334</f>
        <v>0</v>
      </c>
      <c r="BE305" s="42">
        <f>'Data Entry'!BM334</f>
        <v>0</v>
      </c>
      <c r="BF305" s="291">
        <f t="shared" si="75"/>
        <v>0</v>
      </c>
      <c r="BG305" s="305">
        <f t="shared" si="76"/>
        <v>0</v>
      </c>
      <c r="BH305" s="288" t="str">
        <f>IFERROR((BG305*'Data Entry'!$F$18)/'Data Entry'!$E$18,"")</f>
        <v/>
      </c>
      <c r="BI305" s="305">
        <f t="shared" si="77"/>
        <v>0</v>
      </c>
      <c r="BJ305" s="288" t="str">
        <f t="shared" si="78"/>
        <v/>
      </c>
      <c r="BK305" s="307" t="str">
        <f t="shared" si="79"/>
        <v/>
      </c>
    </row>
    <row r="306" spans="1:63" ht="27" x14ac:dyDescent="0.2">
      <c r="A306" s="119" t="str">
        <f>'Data Entry'!D335</f>
        <v>Respondent 0302</v>
      </c>
      <c r="B306" s="52">
        <f>'Data Entry'!AN335</f>
        <v>0</v>
      </c>
      <c r="C306" s="52" t="str">
        <f>'Data Entry'!BX335</f>
        <v/>
      </c>
      <c r="D306" s="42" t="str">
        <f>'Data Entry'!BU335</f>
        <v>No disability</v>
      </c>
      <c r="E306" s="42">
        <f>'Data Entry'!O335</f>
        <v>0</v>
      </c>
      <c r="F306" s="42">
        <f>'Data Entry'!P335</f>
        <v>0</v>
      </c>
      <c r="G306" s="42">
        <f>'Data Entry'!Q335</f>
        <v>0</v>
      </c>
      <c r="H306" s="291">
        <f t="shared" si="64"/>
        <v>0</v>
      </c>
      <c r="I306" s="42">
        <f>'Data Entry'!R335</f>
        <v>0</v>
      </c>
      <c r="J306" s="42">
        <f>'Data Entry'!S335</f>
        <v>0</v>
      </c>
      <c r="K306" s="42">
        <f>'Data Entry'!T335</f>
        <v>0</v>
      </c>
      <c r="L306" s="42">
        <f>'Data Entry'!U335</f>
        <v>0</v>
      </c>
      <c r="M306" s="291">
        <f t="shared" si="68"/>
        <v>0</v>
      </c>
      <c r="N306" s="42">
        <f>'Data Entry'!V335</f>
        <v>0</v>
      </c>
      <c r="O306" s="42">
        <f>'Data Entry'!W335</f>
        <v>0</v>
      </c>
      <c r="P306" s="291">
        <f t="shared" si="69"/>
        <v>0</v>
      </c>
      <c r="Q306" s="42">
        <f>'Data Entry'!X335</f>
        <v>0</v>
      </c>
      <c r="R306" s="42">
        <f>'Data Entry'!Y335</f>
        <v>0</v>
      </c>
      <c r="S306" s="42">
        <f>'Data Entry'!Z335</f>
        <v>0</v>
      </c>
      <c r="T306" s="291">
        <f t="shared" si="65"/>
        <v>0</v>
      </c>
      <c r="U306" s="42">
        <f>'Data Entry'!AA335</f>
        <v>0</v>
      </c>
      <c r="V306" s="42">
        <f>'Data Entry'!AB335</f>
        <v>0</v>
      </c>
      <c r="W306" s="42">
        <f>'Data Entry'!AC335</f>
        <v>0</v>
      </c>
      <c r="X306" s="42">
        <f>'Data Entry'!AD335</f>
        <v>0</v>
      </c>
      <c r="Y306" s="291">
        <f t="shared" si="70"/>
        <v>0</v>
      </c>
      <c r="Z306" s="42">
        <f>'Data Entry'!AE335</f>
        <v>0</v>
      </c>
      <c r="AA306" s="42">
        <f>'Data Entry'!AF335</f>
        <v>0</v>
      </c>
      <c r="AB306" s="291">
        <f t="shared" si="71"/>
        <v>0</v>
      </c>
      <c r="AC306" s="42">
        <f>'Data Entry'!AH335</f>
        <v>0</v>
      </c>
      <c r="AD306" s="42">
        <f>'Data Entry'!AI335</f>
        <v>0</v>
      </c>
      <c r="AE306" s="42">
        <f>'Data Entry'!AJ335</f>
        <v>0</v>
      </c>
      <c r="AF306" s="42">
        <f>'Data Entry'!AK335</f>
        <v>0</v>
      </c>
      <c r="AG306" s="42">
        <f>'Data Entry'!AL335</f>
        <v>0</v>
      </c>
      <c r="AH306" s="42">
        <f>'Data Entry'!AM335</f>
        <v>0</v>
      </c>
      <c r="AI306" s="42">
        <f>'Data Entry'!AV335</f>
        <v>0</v>
      </c>
      <c r="AJ306" s="42">
        <f>'Data Entry'!AW335</f>
        <v>0</v>
      </c>
      <c r="AK306" s="42">
        <f>'Data Entry'!AX335</f>
        <v>0</v>
      </c>
      <c r="AL306" s="291">
        <f t="shared" si="66"/>
        <v>0</v>
      </c>
      <c r="AM306" s="42">
        <f>'Data Entry'!AY335</f>
        <v>0</v>
      </c>
      <c r="AN306" s="42">
        <f>'Data Entry'!AZ335</f>
        <v>0</v>
      </c>
      <c r="AO306" s="42">
        <f>'Data Entry'!BA335</f>
        <v>0</v>
      </c>
      <c r="AP306" s="42">
        <f>'Data Entry'!BB335</f>
        <v>0</v>
      </c>
      <c r="AQ306" s="291">
        <f t="shared" si="72"/>
        <v>0</v>
      </c>
      <c r="AR306" s="42">
        <f>'Data Entry'!BC335</f>
        <v>0</v>
      </c>
      <c r="AS306" s="42">
        <f>'Data Entry'!BD335</f>
        <v>0</v>
      </c>
      <c r="AT306" s="291">
        <f t="shared" si="73"/>
        <v>0</v>
      </c>
      <c r="AU306" s="42">
        <f>'Data Entry'!BE335</f>
        <v>0</v>
      </c>
      <c r="AV306" s="42">
        <f>'Data Entry'!BF335</f>
        <v>0</v>
      </c>
      <c r="AW306" s="42">
        <f>'Data Entry'!BG335</f>
        <v>0</v>
      </c>
      <c r="AX306" s="291">
        <f t="shared" si="67"/>
        <v>0</v>
      </c>
      <c r="AY306" s="42">
        <f>'Data Entry'!BH335</f>
        <v>0</v>
      </c>
      <c r="AZ306" s="42">
        <f>'Data Entry'!BI335</f>
        <v>0</v>
      </c>
      <c r="BA306" s="42">
        <f>'Data Entry'!BJ335</f>
        <v>0</v>
      </c>
      <c r="BB306" s="42">
        <f>'Data Entry'!BK335</f>
        <v>0</v>
      </c>
      <c r="BC306" s="291">
        <f t="shared" si="74"/>
        <v>0</v>
      </c>
      <c r="BD306" s="42">
        <f>'Data Entry'!BL335</f>
        <v>0</v>
      </c>
      <c r="BE306" s="42">
        <f>'Data Entry'!BM335</f>
        <v>0</v>
      </c>
      <c r="BF306" s="291">
        <f t="shared" si="75"/>
        <v>0</v>
      </c>
      <c r="BG306" s="305">
        <f t="shared" si="76"/>
        <v>0</v>
      </c>
      <c r="BH306" s="288" t="str">
        <f>IFERROR((BG306*'Data Entry'!$F$18)/'Data Entry'!$E$18,"")</f>
        <v/>
      </c>
      <c r="BI306" s="305">
        <f t="shared" si="77"/>
        <v>0</v>
      </c>
      <c r="BJ306" s="288" t="str">
        <f t="shared" si="78"/>
        <v/>
      </c>
      <c r="BK306" s="307" t="str">
        <f t="shared" si="79"/>
        <v/>
      </c>
    </row>
    <row r="307" spans="1:63" ht="27" x14ac:dyDescent="0.2">
      <c r="A307" s="119" t="str">
        <f>'Data Entry'!D336</f>
        <v>Respondent 0303</v>
      </c>
      <c r="B307" s="52">
        <f>'Data Entry'!AN336</f>
        <v>0</v>
      </c>
      <c r="C307" s="52" t="str">
        <f>'Data Entry'!BX336</f>
        <v/>
      </c>
      <c r="D307" s="42" t="str">
        <f>'Data Entry'!BU336</f>
        <v>No disability</v>
      </c>
      <c r="E307" s="42">
        <f>'Data Entry'!O336</f>
        <v>0</v>
      </c>
      <c r="F307" s="42">
        <f>'Data Entry'!P336</f>
        <v>0</v>
      </c>
      <c r="G307" s="42">
        <f>'Data Entry'!Q336</f>
        <v>0</v>
      </c>
      <c r="H307" s="291">
        <f t="shared" si="64"/>
        <v>0</v>
      </c>
      <c r="I307" s="42">
        <f>'Data Entry'!R336</f>
        <v>0</v>
      </c>
      <c r="J307" s="42">
        <f>'Data Entry'!S336</f>
        <v>0</v>
      </c>
      <c r="K307" s="42">
        <f>'Data Entry'!T336</f>
        <v>0</v>
      </c>
      <c r="L307" s="42">
        <f>'Data Entry'!U336</f>
        <v>0</v>
      </c>
      <c r="M307" s="291">
        <f t="shared" si="68"/>
        <v>0</v>
      </c>
      <c r="N307" s="42">
        <f>'Data Entry'!V336</f>
        <v>0</v>
      </c>
      <c r="O307" s="42">
        <f>'Data Entry'!W336</f>
        <v>0</v>
      </c>
      <c r="P307" s="291">
        <f t="shared" si="69"/>
        <v>0</v>
      </c>
      <c r="Q307" s="42">
        <f>'Data Entry'!X336</f>
        <v>0</v>
      </c>
      <c r="R307" s="42">
        <f>'Data Entry'!Y336</f>
        <v>0</v>
      </c>
      <c r="S307" s="42">
        <f>'Data Entry'!Z336</f>
        <v>0</v>
      </c>
      <c r="T307" s="291">
        <f t="shared" si="65"/>
        <v>0</v>
      </c>
      <c r="U307" s="42">
        <f>'Data Entry'!AA336</f>
        <v>0</v>
      </c>
      <c r="V307" s="42">
        <f>'Data Entry'!AB336</f>
        <v>0</v>
      </c>
      <c r="W307" s="42">
        <f>'Data Entry'!AC336</f>
        <v>0</v>
      </c>
      <c r="X307" s="42">
        <f>'Data Entry'!AD336</f>
        <v>0</v>
      </c>
      <c r="Y307" s="291">
        <f t="shared" si="70"/>
        <v>0</v>
      </c>
      <c r="Z307" s="42">
        <f>'Data Entry'!AE336</f>
        <v>0</v>
      </c>
      <c r="AA307" s="42">
        <f>'Data Entry'!AF336</f>
        <v>0</v>
      </c>
      <c r="AB307" s="291">
        <f t="shared" si="71"/>
        <v>0</v>
      </c>
      <c r="AC307" s="42">
        <f>'Data Entry'!AH336</f>
        <v>0</v>
      </c>
      <c r="AD307" s="42">
        <f>'Data Entry'!AI336</f>
        <v>0</v>
      </c>
      <c r="AE307" s="42">
        <f>'Data Entry'!AJ336</f>
        <v>0</v>
      </c>
      <c r="AF307" s="42">
        <f>'Data Entry'!AK336</f>
        <v>0</v>
      </c>
      <c r="AG307" s="42">
        <f>'Data Entry'!AL336</f>
        <v>0</v>
      </c>
      <c r="AH307" s="42">
        <f>'Data Entry'!AM336</f>
        <v>0</v>
      </c>
      <c r="AI307" s="42">
        <f>'Data Entry'!AV336</f>
        <v>0</v>
      </c>
      <c r="AJ307" s="42">
        <f>'Data Entry'!AW336</f>
        <v>0</v>
      </c>
      <c r="AK307" s="42">
        <f>'Data Entry'!AX336</f>
        <v>0</v>
      </c>
      <c r="AL307" s="291">
        <f t="shared" si="66"/>
        <v>0</v>
      </c>
      <c r="AM307" s="42">
        <f>'Data Entry'!AY336</f>
        <v>0</v>
      </c>
      <c r="AN307" s="42">
        <f>'Data Entry'!AZ336</f>
        <v>0</v>
      </c>
      <c r="AO307" s="42">
        <f>'Data Entry'!BA336</f>
        <v>0</v>
      </c>
      <c r="AP307" s="42">
        <f>'Data Entry'!BB336</f>
        <v>0</v>
      </c>
      <c r="AQ307" s="291">
        <f t="shared" si="72"/>
        <v>0</v>
      </c>
      <c r="AR307" s="42">
        <f>'Data Entry'!BC336</f>
        <v>0</v>
      </c>
      <c r="AS307" s="42">
        <f>'Data Entry'!BD336</f>
        <v>0</v>
      </c>
      <c r="AT307" s="291">
        <f t="shared" si="73"/>
        <v>0</v>
      </c>
      <c r="AU307" s="42">
        <f>'Data Entry'!BE336</f>
        <v>0</v>
      </c>
      <c r="AV307" s="42">
        <f>'Data Entry'!BF336</f>
        <v>0</v>
      </c>
      <c r="AW307" s="42">
        <f>'Data Entry'!BG336</f>
        <v>0</v>
      </c>
      <c r="AX307" s="291">
        <f t="shared" si="67"/>
        <v>0</v>
      </c>
      <c r="AY307" s="42">
        <f>'Data Entry'!BH336</f>
        <v>0</v>
      </c>
      <c r="AZ307" s="42">
        <f>'Data Entry'!BI336</f>
        <v>0</v>
      </c>
      <c r="BA307" s="42">
        <f>'Data Entry'!BJ336</f>
        <v>0</v>
      </c>
      <c r="BB307" s="42">
        <f>'Data Entry'!BK336</f>
        <v>0</v>
      </c>
      <c r="BC307" s="291">
        <f t="shared" si="74"/>
        <v>0</v>
      </c>
      <c r="BD307" s="42">
        <f>'Data Entry'!BL336</f>
        <v>0</v>
      </c>
      <c r="BE307" s="42">
        <f>'Data Entry'!BM336</f>
        <v>0</v>
      </c>
      <c r="BF307" s="291">
        <f t="shared" si="75"/>
        <v>0</v>
      </c>
      <c r="BG307" s="305">
        <f t="shared" si="76"/>
        <v>0</v>
      </c>
      <c r="BH307" s="288" t="str">
        <f>IFERROR((BG307*'Data Entry'!$F$18)/'Data Entry'!$E$18,"")</f>
        <v/>
      </c>
      <c r="BI307" s="305">
        <f t="shared" si="77"/>
        <v>0</v>
      </c>
      <c r="BJ307" s="288" t="str">
        <f t="shared" si="78"/>
        <v/>
      </c>
      <c r="BK307" s="307" t="str">
        <f t="shared" si="79"/>
        <v/>
      </c>
    </row>
    <row r="308" spans="1:63" ht="27" x14ac:dyDescent="0.2">
      <c r="A308" s="119" t="str">
        <f>'Data Entry'!D337</f>
        <v>Respondent 0304</v>
      </c>
      <c r="B308" s="52">
        <f>'Data Entry'!AN337</f>
        <v>0</v>
      </c>
      <c r="C308" s="52" t="str">
        <f>'Data Entry'!BX337</f>
        <v/>
      </c>
      <c r="D308" s="42" t="str">
        <f>'Data Entry'!BU337</f>
        <v>No disability</v>
      </c>
      <c r="E308" s="42">
        <f>'Data Entry'!O337</f>
        <v>0</v>
      </c>
      <c r="F308" s="42">
        <f>'Data Entry'!P337</f>
        <v>0</v>
      </c>
      <c r="G308" s="42">
        <f>'Data Entry'!Q337</f>
        <v>0</v>
      </c>
      <c r="H308" s="291">
        <f t="shared" si="64"/>
        <v>0</v>
      </c>
      <c r="I308" s="42">
        <f>'Data Entry'!R337</f>
        <v>0</v>
      </c>
      <c r="J308" s="42">
        <f>'Data Entry'!S337</f>
        <v>0</v>
      </c>
      <c r="K308" s="42">
        <f>'Data Entry'!T337</f>
        <v>0</v>
      </c>
      <c r="L308" s="42">
        <f>'Data Entry'!U337</f>
        <v>0</v>
      </c>
      <c r="M308" s="291">
        <f t="shared" si="68"/>
        <v>0</v>
      </c>
      <c r="N308" s="42">
        <f>'Data Entry'!V337</f>
        <v>0</v>
      </c>
      <c r="O308" s="42">
        <f>'Data Entry'!W337</f>
        <v>0</v>
      </c>
      <c r="P308" s="291">
        <f t="shared" si="69"/>
        <v>0</v>
      </c>
      <c r="Q308" s="42">
        <f>'Data Entry'!X337</f>
        <v>0</v>
      </c>
      <c r="R308" s="42">
        <f>'Data Entry'!Y337</f>
        <v>0</v>
      </c>
      <c r="S308" s="42">
        <f>'Data Entry'!Z337</f>
        <v>0</v>
      </c>
      <c r="T308" s="291">
        <f t="shared" si="65"/>
        <v>0</v>
      </c>
      <c r="U308" s="42">
        <f>'Data Entry'!AA337</f>
        <v>0</v>
      </c>
      <c r="V308" s="42">
        <f>'Data Entry'!AB337</f>
        <v>0</v>
      </c>
      <c r="W308" s="42">
        <f>'Data Entry'!AC337</f>
        <v>0</v>
      </c>
      <c r="X308" s="42">
        <f>'Data Entry'!AD337</f>
        <v>0</v>
      </c>
      <c r="Y308" s="291">
        <f t="shared" si="70"/>
        <v>0</v>
      </c>
      <c r="Z308" s="42">
        <f>'Data Entry'!AE337</f>
        <v>0</v>
      </c>
      <c r="AA308" s="42">
        <f>'Data Entry'!AF337</f>
        <v>0</v>
      </c>
      <c r="AB308" s="291">
        <f t="shared" si="71"/>
        <v>0</v>
      </c>
      <c r="AC308" s="42">
        <f>'Data Entry'!AH337</f>
        <v>0</v>
      </c>
      <c r="AD308" s="42">
        <f>'Data Entry'!AI337</f>
        <v>0</v>
      </c>
      <c r="AE308" s="42">
        <f>'Data Entry'!AJ337</f>
        <v>0</v>
      </c>
      <c r="AF308" s="42">
        <f>'Data Entry'!AK337</f>
        <v>0</v>
      </c>
      <c r="AG308" s="42">
        <f>'Data Entry'!AL337</f>
        <v>0</v>
      </c>
      <c r="AH308" s="42">
        <f>'Data Entry'!AM337</f>
        <v>0</v>
      </c>
      <c r="AI308" s="42">
        <f>'Data Entry'!AV337</f>
        <v>0</v>
      </c>
      <c r="AJ308" s="42">
        <f>'Data Entry'!AW337</f>
        <v>0</v>
      </c>
      <c r="AK308" s="42">
        <f>'Data Entry'!AX337</f>
        <v>0</v>
      </c>
      <c r="AL308" s="291">
        <f t="shared" si="66"/>
        <v>0</v>
      </c>
      <c r="AM308" s="42">
        <f>'Data Entry'!AY337</f>
        <v>0</v>
      </c>
      <c r="AN308" s="42">
        <f>'Data Entry'!AZ337</f>
        <v>0</v>
      </c>
      <c r="AO308" s="42">
        <f>'Data Entry'!BA337</f>
        <v>0</v>
      </c>
      <c r="AP308" s="42">
        <f>'Data Entry'!BB337</f>
        <v>0</v>
      </c>
      <c r="AQ308" s="291">
        <f t="shared" si="72"/>
        <v>0</v>
      </c>
      <c r="AR308" s="42">
        <f>'Data Entry'!BC337</f>
        <v>0</v>
      </c>
      <c r="AS308" s="42">
        <f>'Data Entry'!BD337</f>
        <v>0</v>
      </c>
      <c r="AT308" s="291">
        <f t="shared" si="73"/>
        <v>0</v>
      </c>
      <c r="AU308" s="42">
        <f>'Data Entry'!BE337</f>
        <v>0</v>
      </c>
      <c r="AV308" s="42">
        <f>'Data Entry'!BF337</f>
        <v>0</v>
      </c>
      <c r="AW308" s="42">
        <f>'Data Entry'!BG337</f>
        <v>0</v>
      </c>
      <c r="AX308" s="291">
        <f t="shared" si="67"/>
        <v>0</v>
      </c>
      <c r="AY308" s="42">
        <f>'Data Entry'!BH337</f>
        <v>0</v>
      </c>
      <c r="AZ308" s="42">
        <f>'Data Entry'!BI337</f>
        <v>0</v>
      </c>
      <c r="BA308" s="42">
        <f>'Data Entry'!BJ337</f>
        <v>0</v>
      </c>
      <c r="BB308" s="42">
        <f>'Data Entry'!BK337</f>
        <v>0</v>
      </c>
      <c r="BC308" s="291">
        <f t="shared" si="74"/>
        <v>0</v>
      </c>
      <c r="BD308" s="42">
        <f>'Data Entry'!BL337</f>
        <v>0</v>
      </c>
      <c r="BE308" s="42">
        <f>'Data Entry'!BM337</f>
        <v>0</v>
      </c>
      <c r="BF308" s="291">
        <f t="shared" si="75"/>
        <v>0</v>
      </c>
      <c r="BG308" s="305">
        <f t="shared" si="76"/>
        <v>0</v>
      </c>
      <c r="BH308" s="288" t="str">
        <f>IFERROR((BG308*'Data Entry'!$F$18)/'Data Entry'!$E$18,"")</f>
        <v/>
      </c>
      <c r="BI308" s="305">
        <f t="shared" si="77"/>
        <v>0</v>
      </c>
      <c r="BJ308" s="288" t="str">
        <f t="shared" si="78"/>
        <v/>
      </c>
      <c r="BK308" s="307" t="str">
        <f t="shared" si="79"/>
        <v/>
      </c>
    </row>
    <row r="309" spans="1:63" ht="27" x14ac:dyDescent="0.2">
      <c r="A309" s="119" t="str">
        <f>'Data Entry'!D338</f>
        <v>Respondent 0305</v>
      </c>
      <c r="B309" s="52">
        <f>'Data Entry'!AN338</f>
        <v>0</v>
      </c>
      <c r="C309" s="52" t="str">
        <f>'Data Entry'!BX338</f>
        <v/>
      </c>
      <c r="D309" s="42" t="str">
        <f>'Data Entry'!BU338</f>
        <v>No disability</v>
      </c>
      <c r="E309" s="42">
        <f>'Data Entry'!O338</f>
        <v>0</v>
      </c>
      <c r="F309" s="42">
        <f>'Data Entry'!P338</f>
        <v>0</v>
      </c>
      <c r="G309" s="42">
        <f>'Data Entry'!Q338</f>
        <v>0</v>
      </c>
      <c r="H309" s="291">
        <f t="shared" si="64"/>
        <v>0</v>
      </c>
      <c r="I309" s="42">
        <f>'Data Entry'!R338</f>
        <v>0</v>
      </c>
      <c r="J309" s="42">
        <f>'Data Entry'!S338</f>
        <v>0</v>
      </c>
      <c r="K309" s="42">
        <f>'Data Entry'!T338</f>
        <v>0</v>
      </c>
      <c r="L309" s="42">
        <f>'Data Entry'!U338</f>
        <v>0</v>
      </c>
      <c r="M309" s="291">
        <f t="shared" si="68"/>
        <v>0</v>
      </c>
      <c r="N309" s="42">
        <f>'Data Entry'!V338</f>
        <v>0</v>
      </c>
      <c r="O309" s="42">
        <f>'Data Entry'!W338</f>
        <v>0</v>
      </c>
      <c r="P309" s="291">
        <f t="shared" si="69"/>
        <v>0</v>
      </c>
      <c r="Q309" s="42">
        <f>'Data Entry'!X338</f>
        <v>0</v>
      </c>
      <c r="R309" s="42">
        <f>'Data Entry'!Y338</f>
        <v>0</v>
      </c>
      <c r="S309" s="42">
        <f>'Data Entry'!Z338</f>
        <v>0</v>
      </c>
      <c r="T309" s="291">
        <f t="shared" si="65"/>
        <v>0</v>
      </c>
      <c r="U309" s="42">
        <f>'Data Entry'!AA338</f>
        <v>0</v>
      </c>
      <c r="V309" s="42">
        <f>'Data Entry'!AB338</f>
        <v>0</v>
      </c>
      <c r="W309" s="42">
        <f>'Data Entry'!AC338</f>
        <v>0</v>
      </c>
      <c r="X309" s="42">
        <f>'Data Entry'!AD338</f>
        <v>0</v>
      </c>
      <c r="Y309" s="291">
        <f t="shared" si="70"/>
        <v>0</v>
      </c>
      <c r="Z309" s="42">
        <f>'Data Entry'!AE338</f>
        <v>0</v>
      </c>
      <c r="AA309" s="42">
        <f>'Data Entry'!AF338</f>
        <v>0</v>
      </c>
      <c r="AB309" s="291">
        <f t="shared" si="71"/>
        <v>0</v>
      </c>
      <c r="AC309" s="42">
        <f>'Data Entry'!AH338</f>
        <v>0</v>
      </c>
      <c r="AD309" s="42">
        <f>'Data Entry'!AI338</f>
        <v>0</v>
      </c>
      <c r="AE309" s="42">
        <f>'Data Entry'!AJ338</f>
        <v>0</v>
      </c>
      <c r="AF309" s="42">
        <f>'Data Entry'!AK338</f>
        <v>0</v>
      </c>
      <c r="AG309" s="42">
        <f>'Data Entry'!AL338</f>
        <v>0</v>
      </c>
      <c r="AH309" s="42">
        <f>'Data Entry'!AM338</f>
        <v>0</v>
      </c>
      <c r="AI309" s="42">
        <f>'Data Entry'!AV338</f>
        <v>0</v>
      </c>
      <c r="AJ309" s="42">
        <f>'Data Entry'!AW338</f>
        <v>0</v>
      </c>
      <c r="AK309" s="42">
        <f>'Data Entry'!AX338</f>
        <v>0</v>
      </c>
      <c r="AL309" s="291">
        <f t="shared" si="66"/>
        <v>0</v>
      </c>
      <c r="AM309" s="42">
        <f>'Data Entry'!AY338</f>
        <v>0</v>
      </c>
      <c r="AN309" s="42">
        <f>'Data Entry'!AZ338</f>
        <v>0</v>
      </c>
      <c r="AO309" s="42">
        <f>'Data Entry'!BA338</f>
        <v>0</v>
      </c>
      <c r="AP309" s="42">
        <f>'Data Entry'!BB338</f>
        <v>0</v>
      </c>
      <c r="AQ309" s="291">
        <f t="shared" si="72"/>
        <v>0</v>
      </c>
      <c r="AR309" s="42">
        <f>'Data Entry'!BC338</f>
        <v>0</v>
      </c>
      <c r="AS309" s="42">
        <f>'Data Entry'!BD338</f>
        <v>0</v>
      </c>
      <c r="AT309" s="291">
        <f t="shared" si="73"/>
        <v>0</v>
      </c>
      <c r="AU309" s="42">
        <f>'Data Entry'!BE338</f>
        <v>0</v>
      </c>
      <c r="AV309" s="42">
        <f>'Data Entry'!BF338</f>
        <v>0</v>
      </c>
      <c r="AW309" s="42">
        <f>'Data Entry'!BG338</f>
        <v>0</v>
      </c>
      <c r="AX309" s="291">
        <f t="shared" si="67"/>
        <v>0</v>
      </c>
      <c r="AY309" s="42">
        <f>'Data Entry'!BH338</f>
        <v>0</v>
      </c>
      <c r="AZ309" s="42">
        <f>'Data Entry'!BI338</f>
        <v>0</v>
      </c>
      <c r="BA309" s="42">
        <f>'Data Entry'!BJ338</f>
        <v>0</v>
      </c>
      <c r="BB309" s="42">
        <f>'Data Entry'!BK338</f>
        <v>0</v>
      </c>
      <c r="BC309" s="291">
        <f t="shared" si="74"/>
        <v>0</v>
      </c>
      <c r="BD309" s="42">
        <f>'Data Entry'!BL338</f>
        <v>0</v>
      </c>
      <c r="BE309" s="42">
        <f>'Data Entry'!BM338</f>
        <v>0</v>
      </c>
      <c r="BF309" s="291">
        <f t="shared" si="75"/>
        <v>0</v>
      </c>
      <c r="BG309" s="305">
        <f t="shared" si="76"/>
        <v>0</v>
      </c>
      <c r="BH309" s="288" t="str">
        <f>IFERROR((BG309*'Data Entry'!$F$18)/'Data Entry'!$E$18,"")</f>
        <v/>
      </c>
      <c r="BI309" s="305">
        <f t="shared" si="77"/>
        <v>0</v>
      </c>
      <c r="BJ309" s="288" t="str">
        <f t="shared" si="78"/>
        <v/>
      </c>
      <c r="BK309" s="307" t="str">
        <f t="shared" si="79"/>
        <v/>
      </c>
    </row>
    <row r="310" spans="1:63" ht="27" x14ac:dyDescent="0.2">
      <c r="A310" s="119" t="str">
        <f>'Data Entry'!D339</f>
        <v>Respondent 0306</v>
      </c>
      <c r="B310" s="52">
        <f>'Data Entry'!AN339</f>
        <v>0</v>
      </c>
      <c r="C310" s="52" t="str">
        <f>'Data Entry'!BX339</f>
        <v/>
      </c>
      <c r="D310" s="42" t="str">
        <f>'Data Entry'!BU339</f>
        <v>No disability</v>
      </c>
      <c r="E310" s="42">
        <f>'Data Entry'!O339</f>
        <v>0</v>
      </c>
      <c r="F310" s="42">
        <f>'Data Entry'!P339</f>
        <v>0</v>
      </c>
      <c r="G310" s="42">
        <f>'Data Entry'!Q339</f>
        <v>0</v>
      </c>
      <c r="H310" s="291">
        <f t="shared" si="64"/>
        <v>0</v>
      </c>
      <c r="I310" s="42">
        <f>'Data Entry'!R339</f>
        <v>0</v>
      </c>
      <c r="J310" s="42">
        <f>'Data Entry'!S339</f>
        <v>0</v>
      </c>
      <c r="K310" s="42">
        <f>'Data Entry'!T339</f>
        <v>0</v>
      </c>
      <c r="L310" s="42">
        <f>'Data Entry'!U339</f>
        <v>0</v>
      </c>
      <c r="M310" s="291">
        <f t="shared" si="68"/>
        <v>0</v>
      </c>
      <c r="N310" s="42">
        <f>'Data Entry'!V339</f>
        <v>0</v>
      </c>
      <c r="O310" s="42">
        <f>'Data Entry'!W339</f>
        <v>0</v>
      </c>
      <c r="P310" s="291">
        <f t="shared" si="69"/>
        <v>0</v>
      </c>
      <c r="Q310" s="42">
        <f>'Data Entry'!X339</f>
        <v>0</v>
      </c>
      <c r="R310" s="42">
        <f>'Data Entry'!Y339</f>
        <v>0</v>
      </c>
      <c r="S310" s="42">
        <f>'Data Entry'!Z339</f>
        <v>0</v>
      </c>
      <c r="T310" s="291">
        <f t="shared" si="65"/>
        <v>0</v>
      </c>
      <c r="U310" s="42">
        <f>'Data Entry'!AA339</f>
        <v>0</v>
      </c>
      <c r="V310" s="42">
        <f>'Data Entry'!AB339</f>
        <v>0</v>
      </c>
      <c r="W310" s="42">
        <f>'Data Entry'!AC339</f>
        <v>0</v>
      </c>
      <c r="X310" s="42">
        <f>'Data Entry'!AD339</f>
        <v>0</v>
      </c>
      <c r="Y310" s="291">
        <f t="shared" si="70"/>
        <v>0</v>
      </c>
      <c r="Z310" s="42">
        <f>'Data Entry'!AE339</f>
        <v>0</v>
      </c>
      <c r="AA310" s="42">
        <f>'Data Entry'!AF339</f>
        <v>0</v>
      </c>
      <c r="AB310" s="291">
        <f t="shared" si="71"/>
        <v>0</v>
      </c>
      <c r="AC310" s="42">
        <f>'Data Entry'!AH339</f>
        <v>0</v>
      </c>
      <c r="AD310" s="42">
        <f>'Data Entry'!AI339</f>
        <v>0</v>
      </c>
      <c r="AE310" s="42">
        <f>'Data Entry'!AJ339</f>
        <v>0</v>
      </c>
      <c r="AF310" s="42">
        <f>'Data Entry'!AK339</f>
        <v>0</v>
      </c>
      <c r="AG310" s="42">
        <f>'Data Entry'!AL339</f>
        <v>0</v>
      </c>
      <c r="AH310" s="42">
        <f>'Data Entry'!AM339</f>
        <v>0</v>
      </c>
      <c r="AI310" s="42">
        <f>'Data Entry'!AV339</f>
        <v>0</v>
      </c>
      <c r="AJ310" s="42">
        <f>'Data Entry'!AW339</f>
        <v>0</v>
      </c>
      <c r="AK310" s="42">
        <f>'Data Entry'!AX339</f>
        <v>0</v>
      </c>
      <c r="AL310" s="291">
        <f t="shared" si="66"/>
        <v>0</v>
      </c>
      <c r="AM310" s="42">
        <f>'Data Entry'!AY339</f>
        <v>0</v>
      </c>
      <c r="AN310" s="42">
        <f>'Data Entry'!AZ339</f>
        <v>0</v>
      </c>
      <c r="AO310" s="42">
        <f>'Data Entry'!BA339</f>
        <v>0</v>
      </c>
      <c r="AP310" s="42">
        <f>'Data Entry'!BB339</f>
        <v>0</v>
      </c>
      <c r="AQ310" s="291">
        <f t="shared" si="72"/>
        <v>0</v>
      </c>
      <c r="AR310" s="42">
        <f>'Data Entry'!BC339</f>
        <v>0</v>
      </c>
      <c r="AS310" s="42">
        <f>'Data Entry'!BD339</f>
        <v>0</v>
      </c>
      <c r="AT310" s="291">
        <f t="shared" si="73"/>
        <v>0</v>
      </c>
      <c r="AU310" s="42">
        <f>'Data Entry'!BE339</f>
        <v>0</v>
      </c>
      <c r="AV310" s="42">
        <f>'Data Entry'!BF339</f>
        <v>0</v>
      </c>
      <c r="AW310" s="42">
        <f>'Data Entry'!BG339</f>
        <v>0</v>
      </c>
      <c r="AX310" s="291">
        <f t="shared" si="67"/>
        <v>0</v>
      </c>
      <c r="AY310" s="42">
        <f>'Data Entry'!BH339</f>
        <v>0</v>
      </c>
      <c r="AZ310" s="42">
        <f>'Data Entry'!BI339</f>
        <v>0</v>
      </c>
      <c r="BA310" s="42">
        <f>'Data Entry'!BJ339</f>
        <v>0</v>
      </c>
      <c r="BB310" s="42">
        <f>'Data Entry'!BK339</f>
        <v>0</v>
      </c>
      <c r="BC310" s="291">
        <f t="shared" si="74"/>
        <v>0</v>
      </c>
      <c r="BD310" s="42">
        <f>'Data Entry'!BL339</f>
        <v>0</v>
      </c>
      <c r="BE310" s="42">
        <f>'Data Entry'!BM339</f>
        <v>0</v>
      </c>
      <c r="BF310" s="291">
        <f t="shared" si="75"/>
        <v>0</v>
      </c>
      <c r="BG310" s="305">
        <f t="shared" si="76"/>
        <v>0</v>
      </c>
      <c r="BH310" s="288" t="str">
        <f>IFERROR((BG310*'Data Entry'!$F$18)/'Data Entry'!$E$18,"")</f>
        <v/>
      </c>
      <c r="BI310" s="305">
        <f t="shared" si="77"/>
        <v>0</v>
      </c>
      <c r="BJ310" s="288" t="str">
        <f t="shared" si="78"/>
        <v/>
      </c>
      <c r="BK310" s="307" t="str">
        <f t="shared" si="79"/>
        <v/>
      </c>
    </row>
    <row r="311" spans="1:63" ht="27" x14ac:dyDescent="0.2">
      <c r="A311" s="119" t="str">
        <f>'Data Entry'!D340</f>
        <v>Respondent 0307</v>
      </c>
      <c r="B311" s="52">
        <f>'Data Entry'!AN340</f>
        <v>0</v>
      </c>
      <c r="C311" s="52" t="str">
        <f>'Data Entry'!BX340</f>
        <v/>
      </c>
      <c r="D311" s="42" t="str">
        <f>'Data Entry'!BU340</f>
        <v>No disability</v>
      </c>
      <c r="E311" s="42">
        <f>'Data Entry'!O340</f>
        <v>0</v>
      </c>
      <c r="F311" s="42">
        <f>'Data Entry'!P340</f>
        <v>0</v>
      </c>
      <c r="G311" s="42">
        <f>'Data Entry'!Q340</f>
        <v>0</v>
      </c>
      <c r="H311" s="291">
        <f t="shared" si="64"/>
        <v>0</v>
      </c>
      <c r="I311" s="42">
        <f>'Data Entry'!R340</f>
        <v>0</v>
      </c>
      <c r="J311" s="42">
        <f>'Data Entry'!S340</f>
        <v>0</v>
      </c>
      <c r="K311" s="42">
        <f>'Data Entry'!T340</f>
        <v>0</v>
      </c>
      <c r="L311" s="42">
        <f>'Data Entry'!U340</f>
        <v>0</v>
      </c>
      <c r="M311" s="291">
        <f t="shared" si="68"/>
        <v>0</v>
      </c>
      <c r="N311" s="42">
        <f>'Data Entry'!V340</f>
        <v>0</v>
      </c>
      <c r="O311" s="42">
        <f>'Data Entry'!W340</f>
        <v>0</v>
      </c>
      <c r="P311" s="291">
        <f t="shared" si="69"/>
        <v>0</v>
      </c>
      <c r="Q311" s="42">
        <f>'Data Entry'!X340</f>
        <v>0</v>
      </c>
      <c r="R311" s="42">
        <f>'Data Entry'!Y340</f>
        <v>0</v>
      </c>
      <c r="S311" s="42">
        <f>'Data Entry'!Z340</f>
        <v>0</v>
      </c>
      <c r="T311" s="291">
        <f t="shared" si="65"/>
        <v>0</v>
      </c>
      <c r="U311" s="42">
        <f>'Data Entry'!AA340</f>
        <v>0</v>
      </c>
      <c r="V311" s="42">
        <f>'Data Entry'!AB340</f>
        <v>0</v>
      </c>
      <c r="W311" s="42">
        <f>'Data Entry'!AC340</f>
        <v>0</v>
      </c>
      <c r="X311" s="42">
        <f>'Data Entry'!AD340</f>
        <v>0</v>
      </c>
      <c r="Y311" s="291">
        <f t="shared" si="70"/>
        <v>0</v>
      </c>
      <c r="Z311" s="42">
        <f>'Data Entry'!AE340</f>
        <v>0</v>
      </c>
      <c r="AA311" s="42">
        <f>'Data Entry'!AF340</f>
        <v>0</v>
      </c>
      <c r="AB311" s="291">
        <f t="shared" si="71"/>
        <v>0</v>
      </c>
      <c r="AC311" s="42">
        <f>'Data Entry'!AH340</f>
        <v>0</v>
      </c>
      <c r="AD311" s="42">
        <f>'Data Entry'!AI340</f>
        <v>0</v>
      </c>
      <c r="AE311" s="42">
        <f>'Data Entry'!AJ340</f>
        <v>0</v>
      </c>
      <c r="AF311" s="42">
        <f>'Data Entry'!AK340</f>
        <v>0</v>
      </c>
      <c r="AG311" s="42">
        <f>'Data Entry'!AL340</f>
        <v>0</v>
      </c>
      <c r="AH311" s="42">
        <f>'Data Entry'!AM340</f>
        <v>0</v>
      </c>
      <c r="AI311" s="42">
        <f>'Data Entry'!AV340</f>
        <v>0</v>
      </c>
      <c r="AJ311" s="42">
        <f>'Data Entry'!AW340</f>
        <v>0</v>
      </c>
      <c r="AK311" s="42">
        <f>'Data Entry'!AX340</f>
        <v>0</v>
      </c>
      <c r="AL311" s="291">
        <f t="shared" si="66"/>
        <v>0</v>
      </c>
      <c r="AM311" s="42">
        <f>'Data Entry'!AY340</f>
        <v>0</v>
      </c>
      <c r="AN311" s="42">
        <f>'Data Entry'!AZ340</f>
        <v>0</v>
      </c>
      <c r="AO311" s="42">
        <f>'Data Entry'!BA340</f>
        <v>0</v>
      </c>
      <c r="AP311" s="42">
        <f>'Data Entry'!BB340</f>
        <v>0</v>
      </c>
      <c r="AQ311" s="291">
        <f t="shared" si="72"/>
        <v>0</v>
      </c>
      <c r="AR311" s="42">
        <f>'Data Entry'!BC340</f>
        <v>0</v>
      </c>
      <c r="AS311" s="42">
        <f>'Data Entry'!BD340</f>
        <v>0</v>
      </c>
      <c r="AT311" s="291">
        <f t="shared" si="73"/>
        <v>0</v>
      </c>
      <c r="AU311" s="42">
        <f>'Data Entry'!BE340</f>
        <v>0</v>
      </c>
      <c r="AV311" s="42">
        <f>'Data Entry'!BF340</f>
        <v>0</v>
      </c>
      <c r="AW311" s="42">
        <f>'Data Entry'!BG340</f>
        <v>0</v>
      </c>
      <c r="AX311" s="291">
        <f t="shared" si="67"/>
        <v>0</v>
      </c>
      <c r="AY311" s="42">
        <f>'Data Entry'!BH340</f>
        <v>0</v>
      </c>
      <c r="AZ311" s="42">
        <f>'Data Entry'!BI340</f>
        <v>0</v>
      </c>
      <c r="BA311" s="42">
        <f>'Data Entry'!BJ340</f>
        <v>0</v>
      </c>
      <c r="BB311" s="42">
        <f>'Data Entry'!BK340</f>
        <v>0</v>
      </c>
      <c r="BC311" s="291">
        <f t="shared" si="74"/>
        <v>0</v>
      </c>
      <c r="BD311" s="42">
        <f>'Data Entry'!BL340</f>
        <v>0</v>
      </c>
      <c r="BE311" s="42">
        <f>'Data Entry'!BM340</f>
        <v>0</v>
      </c>
      <c r="BF311" s="291">
        <f t="shared" si="75"/>
        <v>0</v>
      </c>
      <c r="BG311" s="305">
        <f t="shared" si="76"/>
        <v>0</v>
      </c>
      <c r="BH311" s="288" t="str">
        <f>IFERROR((BG311*'Data Entry'!$F$18)/'Data Entry'!$E$18,"")</f>
        <v/>
      </c>
      <c r="BI311" s="305">
        <f t="shared" si="77"/>
        <v>0</v>
      </c>
      <c r="BJ311" s="288" t="str">
        <f t="shared" si="78"/>
        <v/>
      </c>
      <c r="BK311" s="307" t="str">
        <f t="shared" si="79"/>
        <v/>
      </c>
    </row>
    <row r="312" spans="1:63" ht="27" x14ac:dyDescent="0.2">
      <c r="A312" s="119" t="str">
        <f>'Data Entry'!D341</f>
        <v>Respondent 0308</v>
      </c>
      <c r="B312" s="52">
        <f>'Data Entry'!AN341</f>
        <v>0</v>
      </c>
      <c r="C312" s="52" t="str">
        <f>'Data Entry'!BX341</f>
        <v/>
      </c>
      <c r="D312" s="42" t="str">
        <f>'Data Entry'!BU341</f>
        <v>No disability</v>
      </c>
      <c r="E312" s="42">
        <f>'Data Entry'!O341</f>
        <v>0</v>
      </c>
      <c r="F312" s="42">
        <f>'Data Entry'!P341</f>
        <v>0</v>
      </c>
      <c r="G312" s="42">
        <f>'Data Entry'!Q341</f>
        <v>0</v>
      </c>
      <c r="H312" s="291">
        <f t="shared" si="64"/>
        <v>0</v>
      </c>
      <c r="I312" s="42">
        <f>'Data Entry'!R341</f>
        <v>0</v>
      </c>
      <c r="J312" s="42">
        <f>'Data Entry'!S341</f>
        <v>0</v>
      </c>
      <c r="K312" s="42">
        <f>'Data Entry'!T341</f>
        <v>0</v>
      </c>
      <c r="L312" s="42">
        <f>'Data Entry'!U341</f>
        <v>0</v>
      </c>
      <c r="M312" s="291">
        <f t="shared" si="68"/>
        <v>0</v>
      </c>
      <c r="N312" s="42">
        <f>'Data Entry'!V341</f>
        <v>0</v>
      </c>
      <c r="O312" s="42">
        <f>'Data Entry'!W341</f>
        <v>0</v>
      </c>
      <c r="P312" s="291">
        <f t="shared" si="69"/>
        <v>0</v>
      </c>
      <c r="Q312" s="42">
        <f>'Data Entry'!X341</f>
        <v>0</v>
      </c>
      <c r="R312" s="42">
        <f>'Data Entry'!Y341</f>
        <v>0</v>
      </c>
      <c r="S312" s="42">
        <f>'Data Entry'!Z341</f>
        <v>0</v>
      </c>
      <c r="T312" s="291">
        <f t="shared" si="65"/>
        <v>0</v>
      </c>
      <c r="U312" s="42">
        <f>'Data Entry'!AA341</f>
        <v>0</v>
      </c>
      <c r="V312" s="42">
        <f>'Data Entry'!AB341</f>
        <v>0</v>
      </c>
      <c r="W312" s="42">
        <f>'Data Entry'!AC341</f>
        <v>0</v>
      </c>
      <c r="X312" s="42">
        <f>'Data Entry'!AD341</f>
        <v>0</v>
      </c>
      <c r="Y312" s="291">
        <f t="shared" si="70"/>
        <v>0</v>
      </c>
      <c r="Z312" s="42">
        <f>'Data Entry'!AE341</f>
        <v>0</v>
      </c>
      <c r="AA312" s="42">
        <f>'Data Entry'!AF341</f>
        <v>0</v>
      </c>
      <c r="AB312" s="291">
        <f t="shared" si="71"/>
        <v>0</v>
      </c>
      <c r="AC312" s="42">
        <f>'Data Entry'!AH341</f>
        <v>0</v>
      </c>
      <c r="AD312" s="42">
        <f>'Data Entry'!AI341</f>
        <v>0</v>
      </c>
      <c r="AE312" s="42">
        <f>'Data Entry'!AJ341</f>
        <v>0</v>
      </c>
      <c r="AF312" s="42">
        <f>'Data Entry'!AK341</f>
        <v>0</v>
      </c>
      <c r="AG312" s="42">
        <f>'Data Entry'!AL341</f>
        <v>0</v>
      </c>
      <c r="AH312" s="42">
        <f>'Data Entry'!AM341</f>
        <v>0</v>
      </c>
      <c r="AI312" s="42">
        <f>'Data Entry'!AV341</f>
        <v>0</v>
      </c>
      <c r="AJ312" s="42">
        <f>'Data Entry'!AW341</f>
        <v>0</v>
      </c>
      <c r="AK312" s="42">
        <f>'Data Entry'!AX341</f>
        <v>0</v>
      </c>
      <c r="AL312" s="291">
        <f t="shared" si="66"/>
        <v>0</v>
      </c>
      <c r="AM312" s="42">
        <f>'Data Entry'!AY341</f>
        <v>0</v>
      </c>
      <c r="AN312" s="42">
        <f>'Data Entry'!AZ341</f>
        <v>0</v>
      </c>
      <c r="AO312" s="42">
        <f>'Data Entry'!BA341</f>
        <v>0</v>
      </c>
      <c r="AP312" s="42">
        <f>'Data Entry'!BB341</f>
        <v>0</v>
      </c>
      <c r="AQ312" s="291">
        <f t="shared" si="72"/>
        <v>0</v>
      </c>
      <c r="AR312" s="42">
        <f>'Data Entry'!BC341</f>
        <v>0</v>
      </c>
      <c r="AS312" s="42">
        <f>'Data Entry'!BD341</f>
        <v>0</v>
      </c>
      <c r="AT312" s="291">
        <f t="shared" si="73"/>
        <v>0</v>
      </c>
      <c r="AU312" s="42">
        <f>'Data Entry'!BE341</f>
        <v>0</v>
      </c>
      <c r="AV312" s="42">
        <f>'Data Entry'!BF341</f>
        <v>0</v>
      </c>
      <c r="AW312" s="42">
        <f>'Data Entry'!BG341</f>
        <v>0</v>
      </c>
      <c r="AX312" s="291">
        <f t="shared" si="67"/>
        <v>0</v>
      </c>
      <c r="AY312" s="42">
        <f>'Data Entry'!BH341</f>
        <v>0</v>
      </c>
      <c r="AZ312" s="42">
        <f>'Data Entry'!BI341</f>
        <v>0</v>
      </c>
      <c r="BA312" s="42">
        <f>'Data Entry'!BJ341</f>
        <v>0</v>
      </c>
      <c r="BB312" s="42">
        <f>'Data Entry'!BK341</f>
        <v>0</v>
      </c>
      <c r="BC312" s="291">
        <f t="shared" si="74"/>
        <v>0</v>
      </c>
      <c r="BD312" s="42">
        <f>'Data Entry'!BL341</f>
        <v>0</v>
      </c>
      <c r="BE312" s="42">
        <f>'Data Entry'!BM341</f>
        <v>0</v>
      </c>
      <c r="BF312" s="291">
        <f t="shared" si="75"/>
        <v>0</v>
      </c>
      <c r="BG312" s="305">
        <f t="shared" si="76"/>
        <v>0</v>
      </c>
      <c r="BH312" s="288" t="str">
        <f>IFERROR((BG312*'Data Entry'!$F$18)/'Data Entry'!$E$18,"")</f>
        <v/>
      </c>
      <c r="BI312" s="305">
        <f t="shared" si="77"/>
        <v>0</v>
      </c>
      <c r="BJ312" s="288" t="str">
        <f t="shared" si="78"/>
        <v/>
      </c>
      <c r="BK312" s="307" t="str">
        <f t="shared" si="79"/>
        <v/>
      </c>
    </row>
    <row r="313" spans="1:63" ht="27" x14ac:dyDescent="0.2">
      <c r="A313" s="119" t="str">
        <f>'Data Entry'!D342</f>
        <v>Respondent 0309</v>
      </c>
      <c r="B313" s="52">
        <f>'Data Entry'!AN342</f>
        <v>0</v>
      </c>
      <c r="C313" s="52" t="str">
        <f>'Data Entry'!BX342</f>
        <v/>
      </c>
      <c r="D313" s="42" t="str">
        <f>'Data Entry'!BU342</f>
        <v>No disability</v>
      </c>
      <c r="E313" s="42">
        <f>'Data Entry'!O342</f>
        <v>0</v>
      </c>
      <c r="F313" s="42">
        <f>'Data Entry'!P342</f>
        <v>0</v>
      </c>
      <c r="G313" s="42">
        <f>'Data Entry'!Q342</f>
        <v>0</v>
      </c>
      <c r="H313" s="291">
        <f t="shared" si="64"/>
        <v>0</v>
      </c>
      <c r="I313" s="42">
        <f>'Data Entry'!R342</f>
        <v>0</v>
      </c>
      <c r="J313" s="42">
        <f>'Data Entry'!S342</f>
        <v>0</v>
      </c>
      <c r="K313" s="42">
        <f>'Data Entry'!T342</f>
        <v>0</v>
      </c>
      <c r="L313" s="42">
        <f>'Data Entry'!U342</f>
        <v>0</v>
      </c>
      <c r="M313" s="291">
        <f t="shared" si="68"/>
        <v>0</v>
      </c>
      <c r="N313" s="42">
        <f>'Data Entry'!V342</f>
        <v>0</v>
      </c>
      <c r="O313" s="42">
        <f>'Data Entry'!W342</f>
        <v>0</v>
      </c>
      <c r="P313" s="291">
        <f t="shared" si="69"/>
        <v>0</v>
      </c>
      <c r="Q313" s="42">
        <f>'Data Entry'!X342</f>
        <v>0</v>
      </c>
      <c r="R313" s="42">
        <f>'Data Entry'!Y342</f>
        <v>0</v>
      </c>
      <c r="S313" s="42">
        <f>'Data Entry'!Z342</f>
        <v>0</v>
      </c>
      <c r="T313" s="291">
        <f t="shared" si="65"/>
        <v>0</v>
      </c>
      <c r="U313" s="42">
        <f>'Data Entry'!AA342</f>
        <v>0</v>
      </c>
      <c r="V313" s="42">
        <f>'Data Entry'!AB342</f>
        <v>0</v>
      </c>
      <c r="W313" s="42">
        <f>'Data Entry'!AC342</f>
        <v>0</v>
      </c>
      <c r="X313" s="42">
        <f>'Data Entry'!AD342</f>
        <v>0</v>
      </c>
      <c r="Y313" s="291">
        <f t="shared" si="70"/>
        <v>0</v>
      </c>
      <c r="Z313" s="42">
        <f>'Data Entry'!AE342</f>
        <v>0</v>
      </c>
      <c r="AA313" s="42">
        <f>'Data Entry'!AF342</f>
        <v>0</v>
      </c>
      <c r="AB313" s="291">
        <f t="shared" si="71"/>
        <v>0</v>
      </c>
      <c r="AC313" s="42">
        <f>'Data Entry'!AH342</f>
        <v>0</v>
      </c>
      <c r="AD313" s="42">
        <f>'Data Entry'!AI342</f>
        <v>0</v>
      </c>
      <c r="AE313" s="42">
        <f>'Data Entry'!AJ342</f>
        <v>0</v>
      </c>
      <c r="AF313" s="42">
        <f>'Data Entry'!AK342</f>
        <v>0</v>
      </c>
      <c r="AG313" s="42">
        <f>'Data Entry'!AL342</f>
        <v>0</v>
      </c>
      <c r="AH313" s="42">
        <f>'Data Entry'!AM342</f>
        <v>0</v>
      </c>
      <c r="AI313" s="42">
        <f>'Data Entry'!AV342</f>
        <v>0</v>
      </c>
      <c r="AJ313" s="42">
        <f>'Data Entry'!AW342</f>
        <v>0</v>
      </c>
      <c r="AK313" s="42">
        <f>'Data Entry'!AX342</f>
        <v>0</v>
      </c>
      <c r="AL313" s="291">
        <f t="shared" si="66"/>
        <v>0</v>
      </c>
      <c r="AM313" s="42">
        <f>'Data Entry'!AY342</f>
        <v>0</v>
      </c>
      <c r="AN313" s="42">
        <f>'Data Entry'!AZ342</f>
        <v>0</v>
      </c>
      <c r="AO313" s="42">
        <f>'Data Entry'!BA342</f>
        <v>0</v>
      </c>
      <c r="AP313" s="42">
        <f>'Data Entry'!BB342</f>
        <v>0</v>
      </c>
      <c r="AQ313" s="291">
        <f t="shared" si="72"/>
        <v>0</v>
      </c>
      <c r="AR313" s="42">
        <f>'Data Entry'!BC342</f>
        <v>0</v>
      </c>
      <c r="AS313" s="42">
        <f>'Data Entry'!BD342</f>
        <v>0</v>
      </c>
      <c r="AT313" s="291">
        <f t="shared" si="73"/>
        <v>0</v>
      </c>
      <c r="AU313" s="42">
        <f>'Data Entry'!BE342</f>
        <v>0</v>
      </c>
      <c r="AV313" s="42">
        <f>'Data Entry'!BF342</f>
        <v>0</v>
      </c>
      <c r="AW313" s="42">
        <f>'Data Entry'!BG342</f>
        <v>0</v>
      </c>
      <c r="AX313" s="291">
        <f t="shared" si="67"/>
        <v>0</v>
      </c>
      <c r="AY313" s="42">
        <f>'Data Entry'!BH342</f>
        <v>0</v>
      </c>
      <c r="AZ313" s="42">
        <f>'Data Entry'!BI342</f>
        <v>0</v>
      </c>
      <c r="BA313" s="42">
        <f>'Data Entry'!BJ342</f>
        <v>0</v>
      </c>
      <c r="BB313" s="42">
        <f>'Data Entry'!BK342</f>
        <v>0</v>
      </c>
      <c r="BC313" s="291">
        <f t="shared" si="74"/>
        <v>0</v>
      </c>
      <c r="BD313" s="42">
        <f>'Data Entry'!BL342</f>
        <v>0</v>
      </c>
      <c r="BE313" s="42">
        <f>'Data Entry'!BM342</f>
        <v>0</v>
      </c>
      <c r="BF313" s="291">
        <f t="shared" si="75"/>
        <v>0</v>
      </c>
      <c r="BG313" s="305">
        <f t="shared" si="76"/>
        <v>0</v>
      </c>
      <c r="BH313" s="288" t="str">
        <f>IFERROR((BG313*'Data Entry'!$F$18)/'Data Entry'!$E$18,"")</f>
        <v/>
      </c>
      <c r="BI313" s="305">
        <f t="shared" si="77"/>
        <v>0</v>
      </c>
      <c r="BJ313" s="288" t="str">
        <f t="shared" si="78"/>
        <v/>
      </c>
      <c r="BK313" s="307" t="str">
        <f t="shared" si="79"/>
        <v/>
      </c>
    </row>
    <row r="314" spans="1:63" ht="27" x14ac:dyDescent="0.2">
      <c r="A314" s="119" t="str">
        <f>'Data Entry'!D343</f>
        <v>Respondent 0310</v>
      </c>
      <c r="B314" s="52">
        <f>'Data Entry'!AN343</f>
        <v>0</v>
      </c>
      <c r="C314" s="52" t="str">
        <f>'Data Entry'!BX343</f>
        <v/>
      </c>
      <c r="D314" s="42" t="str">
        <f>'Data Entry'!BU343</f>
        <v>No disability</v>
      </c>
      <c r="E314" s="42">
        <f>'Data Entry'!O343</f>
        <v>0</v>
      </c>
      <c r="F314" s="42">
        <f>'Data Entry'!P343</f>
        <v>0</v>
      </c>
      <c r="G314" s="42">
        <f>'Data Entry'!Q343</f>
        <v>0</v>
      </c>
      <c r="H314" s="291">
        <f t="shared" si="64"/>
        <v>0</v>
      </c>
      <c r="I314" s="42">
        <f>'Data Entry'!R343</f>
        <v>0</v>
      </c>
      <c r="J314" s="42">
        <f>'Data Entry'!S343</f>
        <v>0</v>
      </c>
      <c r="K314" s="42">
        <f>'Data Entry'!T343</f>
        <v>0</v>
      </c>
      <c r="L314" s="42">
        <f>'Data Entry'!U343</f>
        <v>0</v>
      </c>
      <c r="M314" s="291">
        <f t="shared" si="68"/>
        <v>0</v>
      </c>
      <c r="N314" s="42">
        <f>'Data Entry'!V343</f>
        <v>0</v>
      </c>
      <c r="O314" s="42">
        <f>'Data Entry'!W343</f>
        <v>0</v>
      </c>
      <c r="P314" s="291">
        <f t="shared" si="69"/>
        <v>0</v>
      </c>
      <c r="Q314" s="42">
        <f>'Data Entry'!X343</f>
        <v>0</v>
      </c>
      <c r="R314" s="42">
        <f>'Data Entry'!Y343</f>
        <v>0</v>
      </c>
      <c r="S314" s="42">
        <f>'Data Entry'!Z343</f>
        <v>0</v>
      </c>
      <c r="T314" s="291">
        <f t="shared" si="65"/>
        <v>0</v>
      </c>
      <c r="U314" s="42">
        <f>'Data Entry'!AA343</f>
        <v>0</v>
      </c>
      <c r="V314" s="42">
        <f>'Data Entry'!AB343</f>
        <v>0</v>
      </c>
      <c r="W314" s="42">
        <f>'Data Entry'!AC343</f>
        <v>0</v>
      </c>
      <c r="X314" s="42">
        <f>'Data Entry'!AD343</f>
        <v>0</v>
      </c>
      <c r="Y314" s="291">
        <f t="shared" si="70"/>
        <v>0</v>
      </c>
      <c r="Z314" s="42">
        <f>'Data Entry'!AE343</f>
        <v>0</v>
      </c>
      <c r="AA314" s="42">
        <f>'Data Entry'!AF343</f>
        <v>0</v>
      </c>
      <c r="AB314" s="291">
        <f t="shared" si="71"/>
        <v>0</v>
      </c>
      <c r="AC314" s="42">
        <f>'Data Entry'!AH343</f>
        <v>0</v>
      </c>
      <c r="AD314" s="42">
        <f>'Data Entry'!AI343</f>
        <v>0</v>
      </c>
      <c r="AE314" s="42">
        <f>'Data Entry'!AJ343</f>
        <v>0</v>
      </c>
      <c r="AF314" s="42">
        <f>'Data Entry'!AK343</f>
        <v>0</v>
      </c>
      <c r="AG314" s="42">
        <f>'Data Entry'!AL343</f>
        <v>0</v>
      </c>
      <c r="AH314" s="42">
        <f>'Data Entry'!AM343</f>
        <v>0</v>
      </c>
      <c r="AI314" s="42">
        <f>'Data Entry'!AV343</f>
        <v>0</v>
      </c>
      <c r="AJ314" s="42">
        <f>'Data Entry'!AW343</f>
        <v>0</v>
      </c>
      <c r="AK314" s="42">
        <f>'Data Entry'!AX343</f>
        <v>0</v>
      </c>
      <c r="AL314" s="291">
        <f t="shared" si="66"/>
        <v>0</v>
      </c>
      <c r="AM314" s="42">
        <f>'Data Entry'!AY343</f>
        <v>0</v>
      </c>
      <c r="AN314" s="42">
        <f>'Data Entry'!AZ343</f>
        <v>0</v>
      </c>
      <c r="AO314" s="42">
        <f>'Data Entry'!BA343</f>
        <v>0</v>
      </c>
      <c r="AP314" s="42">
        <f>'Data Entry'!BB343</f>
        <v>0</v>
      </c>
      <c r="AQ314" s="291">
        <f t="shared" si="72"/>
        <v>0</v>
      </c>
      <c r="AR314" s="42">
        <f>'Data Entry'!BC343</f>
        <v>0</v>
      </c>
      <c r="AS314" s="42">
        <f>'Data Entry'!BD343</f>
        <v>0</v>
      </c>
      <c r="AT314" s="291">
        <f t="shared" si="73"/>
        <v>0</v>
      </c>
      <c r="AU314" s="42">
        <f>'Data Entry'!BE343</f>
        <v>0</v>
      </c>
      <c r="AV314" s="42">
        <f>'Data Entry'!BF343</f>
        <v>0</v>
      </c>
      <c r="AW314" s="42">
        <f>'Data Entry'!BG343</f>
        <v>0</v>
      </c>
      <c r="AX314" s="291">
        <f t="shared" si="67"/>
        <v>0</v>
      </c>
      <c r="AY314" s="42">
        <f>'Data Entry'!BH343</f>
        <v>0</v>
      </c>
      <c r="AZ314" s="42">
        <f>'Data Entry'!BI343</f>
        <v>0</v>
      </c>
      <c r="BA314" s="42">
        <f>'Data Entry'!BJ343</f>
        <v>0</v>
      </c>
      <c r="BB314" s="42">
        <f>'Data Entry'!BK343</f>
        <v>0</v>
      </c>
      <c r="BC314" s="291">
        <f t="shared" si="74"/>
        <v>0</v>
      </c>
      <c r="BD314" s="42">
        <f>'Data Entry'!BL343</f>
        <v>0</v>
      </c>
      <c r="BE314" s="42">
        <f>'Data Entry'!BM343</f>
        <v>0</v>
      </c>
      <c r="BF314" s="291">
        <f t="shared" si="75"/>
        <v>0</v>
      </c>
      <c r="BG314" s="305">
        <f t="shared" si="76"/>
        <v>0</v>
      </c>
      <c r="BH314" s="288" t="str">
        <f>IFERROR((BG314*'Data Entry'!$F$18)/'Data Entry'!$E$18,"")</f>
        <v/>
      </c>
      <c r="BI314" s="305">
        <f t="shared" si="77"/>
        <v>0</v>
      </c>
      <c r="BJ314" s="288" t="str">
        <f t="shared" si="78"/>
        <v/>
      </c>
      <c r="BK314" s="307" t="str">
        <f t="shared" si="79"/>
        <v/>
      </c>
    </row>
    <row r="315" spans="1:63" ht="27" x14ac:dyDescent="0.2">
      <c r="A315" s="119" t="str">
        <f>'Data Entry'!D344</f>
        <v>Respondent 0311</v>
      </c>
      <c r="B315" s="52">
        <f>'Data Entry'!AN344</f>
        <v>0</v>
      </c>
      <c r="C315" s="52" t="str">
        <f>'Data Entry'!BX344</f>
        <v/>
      </c>
      <c r="D315" s="42" t="str">
        <f>'Data Entry'!BU344</f>
        <v>No disability</v>
      </c>
      <c r="E315" s="42">
        <f>'Data Entry'!O344</f>
        <v>0</v>
      </c>
      <c r="F315" s="42">
        <f>'Data Entry'!P344</f>
        <v>0</v>
      </c>
      <c r="G315" s="42">
        <f>'Data Entry'!Q344</f>
        <v>0</v>
      </c>
      <c r="H315" s="291">
        <f t="shared" si="64"/>
        <v>0</v>
      </c>
      <c r="I315" s="42">
        <f>'Data Entry'!R344</f>
        <v>0</v>
      </c>
      <c r="J315" s="42">
        <f>'Data Entry'!S344</f>
        <v>0</v>
      </c>
      <c r="K315" s="42">
        <f>'Data Entry'!T344</f>
        <v>0</v>
      </c>
      <c r="L315" s="42">
        <f>'Data Entry'!U344</f>
        <v>0</v>
      </c>
      <c r="M315" s="291">
        <f t="shared" si="68"/>
        <v>0</v>
      </c>
      <c r="N315" s="42">
        <f>'Data Entry'!V344</f>
        <v>0</v>
      </c>
      <c r="O315" s="42">
        <f>'Data Entry'!W344</f>
        <v>0</v>
      </c>
      <c r="P315" s="291">
        <f t="shared" si="69"/>
        <v>0</v>
      </c>
      <c r="Q315" s="42">
        <f>'Data Entry'!X344</f>
        <v>0</v>
      </c>
      <c r="R315" s="42">
        <f>'Data Entry'!Y344</f>
        <v>0</v>
      </c>
      <c r="S315" s="42">
        <f>'Data Entry'!Z344</f>
        <v>0</v>
      </c>
      <c r="T315" s="291">
        <f t="shared" si="65"/>
        <v>0</v>
      </c>
      <c r="U315" s="42">
        <f>'Data Entry'!AA344</f>
        <v>0</v>
      </c>
      <c r="V315" s="42">
        <f>'Data Entry'!AB344</f>
        <v>0</v>
      </c>
      <c r="W315" s="42">
        <f>'Data Entry'!AC344</f>
        <v>0</v>
      </c>
      <c r="X315" s="42">
        <f>'Data Entry'!AD344</f>
        <v>0</v>
      </c>
      <c r="Y315" s="291">
        <f t="shared" si="70"/>
        <v>0</v>
      </c>
      <c r="Z315" s="42">
        <f>'Data Entry'!AE344</f>
        <v>0</v>
      </c>
      <c r="AA315" s="42">
        <f>'Data Entry'!AF344</f>
        <v>0</v>
      </c>
      <c r="AB315" s="291">
        <f t="shared" si="71"/>
        <v>0</v>
      </c>
      <c r="AC315" s="42">
        <f>'Data Entry'!AH344</f>
        <v>0</v>
      </c>
      <c r="AD315" s="42">
        <f>'Data Entry'!AI344</f>
        <v>0</v>
      </c>
      <c r="AE315" s="42">
        <f>'Data Entry'!AJ344</f>
        <v>0</v>
      </c>
      <c r="AF315" s="42">
        <f>'Data Entry'!AK344</f>
        <v>0</v>
      </c>
      <c r="AG315" s="42">
        <f>'Data Entry'!AL344</f>
        <v>0</v>
      </c>
      <c r="AH315" s="42">
        <f>'Data Entry'!AM344</f>
        <v>0</v>
      </c>
      <c r="AI315" s="42">
        <f>'Data Entry'!AV344</f>
        <v>0</v>
      </c>
      <c r="AJ315" s="42">
        <f>'Data Entry'!AW344</f>
        <v>0</v>
      </c>
      <c r="AK315" s="42">
        <f>'Data Entry'!AX344</f>
        <v>0</v>
      </c>
      <c r="AL315" s="291">
        <f t="shared" si="66"/>
        <v>0</v>
      </c>
      <c r="AM315" s="42">
        <f>'Data Entry'!AY344</f>
        <v>0</v>
      </c>
      <c r="AN315" s="42">
        <f>'Data Entry'!AZ344</f>
        <v>0</v>
      </c>
      <c r="AO315" s="42">
        <f>'Data Entry'!BA344</f>
        <v>0</v>
      </c>
      <c r="AP315" s="42">
        <f>'Data Entry'!BB344</f>
        <v>0</v>
      </c>
      <c r="AQ315" s="291">
        <f t="shared" si="72"/>
        <v>0</v>
      </c>
      <c r="AR315" s="42">
        <f>'Data Entry'!BC344</f>
        <v>0</v>
      </c>
      <c r="AS315" s="42">
        <f>'Data Entry'!BD344</f>
        <v>0</v>
      </c>
      <c r="AT315" s="291">
        <f t="shared" si="73"/>
        <v>0</v>
      </c>
      <c r="AU315" s="42">
        <f>'Data Entry'!BE344</f>
        <v>0</v>
      </c>
      <c r="AV315" s="42">
        <f>'Data Entry'!BF344</f>
        <v>0</v>
      </c>
      <c r="AW315" s="42">
        <f>'Data Entry'!BG344</f>
        <v>0</v>
      </c>
      <c r="AX315" s="291">
        <f t="shared" si="67"/>
        <v>0</v>
      </c>
      <c r="AY315" s="42">
        <f>'Data Entry'!BH344</f>
        <v>0</v>
      </c>
      <c r="AZ315" s="42">
        <f>'Data Entry'!BI344</f>
        <v>0</v>
      </c>
      <c r="BA315" s="42">
        <f>'Data Entry'!BJ344</f>
        <v>0</v>
      </c>
      <c r="BB315" s="42">
        <f>'Data Entry'!BK344</f>
        <v>0</v>
      </c>
      <c r="BC315" s="291">
        <f t="shared" si="74"/>
        <v>0</v>
      </c>
      <c r="BD315" s="42">
        <f>'Data Entry'!BL344</f>
        <v>0</v>
      </c>
      <c r="BE315" s="42">
        <f>'Data Entry'!BM344</f>
        <v>0</v>
      </c>
      <c r="BF315" s="291">
        <f t="shared" si="75"/>
        <v>0</v>
      </c>
      <c r="BG315" s="305">
        <f t="shared" si="76"/>
        <v>0</v>
      </c>
      <c r="BH315" s="288" t="str">
        <f>IFERROR((BG315*'Data Entry'!$F$18)/'Data Entry'!$E$18,"")</f>
        <v/>
      </c>
      <c r="BI315" s="305">
        <f t="shared" si="77"/>
        <v>0</v>
      </c>
      <c r="BJ315" s="288" t="str">
        <f t="shared" si="78"/>
        <v/>
      </c>
      <c r="BK315" s="307" t="str">
        <f t="shared" si="79"/>
        <v/>
      </c>
    </row>
    <row r="316" spans="1:63" ht="27" x14ac:dyDescent="0.2">
      <c r="A316" s="119" t="str">
        <f>'Data Entry'!D345</f>
        <v>Respondent 0312</v>
      </c>
      <c r="B316" s="52">
        <f>'Data Entry'!AN345</f>
        <v>0</v>
      </c>
      <c r="C316" s="52" t="str">
        <f>'Data Entry'!BX345</f>
        <v/>
      </c>
      <c r="D316" s="42" t="str">
        <f>'Data Entry'!BU345</f>
        <v>No disability</v>
      </c>
      <c r="E316" s="42">
        <f>'Data Entry'!O345</f>
        <v>0</v>
      </c>
      <c r="F316" s="42">
        <f>'Data Entry'!P345</f>
        <v>0</v>
      </c>
      <c r="G316" s="42">
        <f>'Data Entry'!Q345</f>
        <v>0</v>
      </c>
      <c r="H316" s="291">
        <f t="shared" si="64"/>
        <v>0</v>
      </c>
      <c r="I316" s="42">
        <f>'Data Entry'!R345</f>
        <v>0</v>
      </c>
      <c r="J316" s="42">
        <f>'Data Entry'!S345</f>
        <v>0</v>
      </c>
      <c r="K316" s="42">
        <f>'Data Entry'!T345</f>
        <v>0</v>
      </c>
      <c r="L316" s="42">
        <f>'Data Entry'!U345</f>
        <v>0</v>
      </c>
      <c r="M316" s="291">
        <f t="shared" si="68"/>
        <v>0</v>
      </c>
      <c r="N316" s="42">
        <f>'Data Entry'!V345</f>
        <v>0</v>
      </c>
      <c r="O316" s="42">
        <f>'Data Entry'!W345</f>
        <v>0</v>
      </c>
      <c r="P316" s="291">
        <f t="shared" si="69"/>
        <v>0</v>
      </c>
      <c r="Q316" s="42">
        <f>'Data Entry'!X345</f>
        <v>0</v>
      </c>
      <c r="R316" s="42">
        <f>'Data Entry'!Y345</f>
        <v>0</v>
      </c>
      <c r="S316" s="42">
        <f>'Data Entry'!Z345</f>
        <v>0</v>
      </c>
      <c r="T316" s="291">
        <f t="shared" si="65"/>
        <v>0</v>
      </c>
      <c r="U316" s="42">
        <f>'Data Entry'!AA345</f>
        <v>0</v>
      </c>
      <c r="V316" s="42">
        <f>'Data Entry'!AB345</f>
        <v>0</v>
      </c>
      <c r="W316" s="42">
        <f>'Data Entry'!AC345</f>
        <v>0</v>
      </c>
      <c r="X316" s="42">
        <f>'Data Entry'!AD345</f>
        <v>0</v>
      </c>
      <c r="Y316" s="291">
        <f t="shared" si="70"/>
        <v>0</v>
      </c>
      <c r="Z316" s="42">
        <f>'Data Entry'!AE345</f>
        <v>0</v>
      </c>
      <c r="AA316" s="42">
        <f>'Data Entry'!AF345</f>
        <v>0</v>
      </c>
      <c r="AB316" s="291">
        <f t="shared" si="71"/>
        <v>0</v>
      </c>
      <c r="AC316" s="42">
        <f>'Data Entry'!AH345</f>
        <v>0</v>
      </c>
      <c r="AD316" s="42">
        <f>'Data Entry'!AI345</f>
        <v>0</v>
      </c>
      <c r="AE316" s="42">
        <f>'Data Entry'!AJ345</f>
        <v>0</v>
      </c>
      <c r="AF316" s="42">
        <f>'Data Entry'!AK345</f>
        <v>0</v>
      </c>
      <c r="AG316" s="42">
        <f>'Data Entry'!AL345</f>
        <v>0</v>
      </c>
      <c r="AH316" s="42">
        <f>'Data Entry'!AM345</f>
        <v>0</v>
      </c>
      <c r="AI316" s="42">
        <f>'Data Entry'!AV345</f>
        <v>0</v>
      </c>
      <c r="AJ316" s="42">
        <f>'Data Entry'!AW345</f>
        <v>0</v>
      </c>
      <c r="AK316" s="42">
        <f>'Data Entry'!AX345</f>
        <v>0</v>
      </c>
      <c r="AL316" s="291">
        <f t="shared" si="66"/>
        <v>0</v>
      </c>
      <c r="AM316" s="42">
        <f>'Data Entry'!AY345</f>
        <v>0</v>
      </c>
      <c r="AN316" s="42">
        <f>'Data Entry'!AZ345</f>
        <v>0</v>
      </c>
      <c r="AO316" s="42">
        <f>'Data Entry'!BA345</f>
        <v>0</v>
      </c>
      <c r="AP316" s="42">
        <f>'Data Entry'!BB345</f>
        <v>0</v>
      </c>
      <c r="AQ316" s="291">
        <f t="shared" si="72"/>
        <v>0</v>
      </c>
      <c r="AR316" s="42">
        <f>'Data Entry'!BC345</f>
        <v>0</v>
      </c>
      <c r="AS316" s="42">
        <f>'Data Entry'!BD345</f>
        <v>0</v>
      </c>
      <c r="AT316" s="291">
        <f t="shared" si="73"/>
        <v>0</v>
      </c>
      <c r="AU316" s="42">
        <f>'Data Entry'!BE345</f>
        <v>0</v>
      </c>
      <c r="AV316" s="42">
        <f>'Data Entry'!BF345</f>
        <v>0</v>
      </c>
      <c r="AW316" s="42">
        <f>'Data Entry'!BG345</f>
        <v>0</v>
      </c>
      <c r="AX316" s="291">
        <f t="shared" si="67"/>
        <v>0</v>
      </c>
      <c r="AY316" s="42">
        <f>'Data Entry'!BH345</f>
        <v>0</v>
      </c>
      <c r="AZ316" s="42">
        <f>'Data Entry'!BI345</f>
        <v>0</v>
      </c>
      <c r="BA316" s="42">
        <f>'Data Entry'!BJ345</f>
        <v>0</v>
      </c>
      <c r="BB316" s="42">
        <f>'Data Entry'!BK345</f>
        <v>0</v>
      </c>
      <c r="BC316" s="291">
        <f t="shared" si="74"/>
        <v>0</v>
      </c>
      <c r="BD316" s="42">
        <f>'Data Entry'!BL345</f>
        <v>0</v>
      </c>
      <c r="BE316" s="42">
        <f>'Data Entry'!BM345</f>
        <v>0</v>
      </c>
      <c r="BF316" s="291">
        <f t="shared" si="75"/>
        <v>0</v>
      </c>
      <c r="BG316" s="305">
        <f t="shared" si="76"/>
        <v>0</v>
      </c>
      <c r="BH316" s="288" t="str">
        <f>IFERROR((BG316*'Data Entry'!$F$18)/'Data Entry'!$E$18,"")</f>
        <v/>
      </c>
      <c r="BI316" s="305">
        <f t="shared" si="77"/>
        <v>0</v>
      </c>
      <c r="BJ316" s="288" t="str">
        <f t="shared" si="78"/>
        <v/>
      </c>
      <c r="BK316" s="307" t="str">
        <f t="shared" si="79"/>
        <v/>
      </c>
    </row>
    <row r="317" spans="1:63" ht="27" x14ac:dyDescent="0.2">
      <c r="A317" s="119" t="str">
        <f>'Data Entry'!D346</f>
        <v>Respondent 0313</v>
      </c>
      <c r="B317" s="52">
        <f>'Data Entry'!AN346</f>
        <v>0</v>
      </c>
      <c r="C317" s="52" t="str">
        <f>'Data Entry'!BX346</f>
        <v/>
      </c>
      <c r="D317" s="42" t="str">
        <f>'Data Entry'!BU346</f>
        <v>No disability</v>
      </c>
      <c r="E317" s="42">
        <f>'Data Entry'!O346</f>
        <v>0</v>
      </c>
      <c r="F317" s="42">
        <f>'Data Entry'!P346</f>
        <v>0</v>
      </c>
      <c r="G317" s="42">
        <f>'Data Entry'!Q346</f>
        <v>0</v>
      </c>
      <c r="H317" s="291">
        <f t="shared" si="64"/>
        <v>0</v>
      </c>
      <c r="I317" s="42">
        <f>'Data Entry'!R346</f>
        <v>0</v>
      </c>
      <c r="J317" s="42">
        <f>'Data Entry'!S346</f>
        <v>0</v>
      </c>
      <c r="K317" s="42">
        <f>'Data Entry'!T346</f>
        <v>0</v>
      </c>
      <c r="L317" s="42">
        <f>'Data Entry'!U346</f>
        <v>0</v>
      </c>
      <c r="M317" s="291">
        <f t="shared" si="68"/>
        <v>0</v>
      </c>
      <c r="N317" s="42">
        <f>'Data Entry'!V346</f>
        <v>0</v>
      </c>
      <c r="O317" s="42">
        <f>'Data Entry'!W346</f>
        <v>0</v>
      </c>
      <c r="P317" s="291">
        <f t="shared" si="69"/>
        <v>0</v>
      </c>
      <c r="Q317" s="42">
        <f>'Data Entry'!X346</f>
        <v>0</v>
      </c>
      <c r="R317" s="42">
        <f>'Data Entry'!Y346</f>
        <v>0</v>
      </c>
      <c r="S317" s="42">
        <f>'Data Entry'!Z346</f>
        <v>0</v>
      </c>
      <c r="T317" s="291">
        <f t="shared" si="65"/>
        <v>0</v>
      </c>
      <c r="U317" s="42">
        <f>'Data Entry'!AA346</f>
        <v>0</v>
      </c>
      <c r="V317" s="42">
        <f>'Data Entry'!AB346</f>
        <v>0</v>
      </c>
      <c r="W317" s="42">
        <f>'Data Entry'!AC346</f>
        <v>0</v>
      </c>
      <c r="X317" s="42">
        <f>'Data Entry'!AD346</f>
        <v>0</v>
      </c>
      <c r="Y317" s="291">
        <f t="shared" si="70"/>
        <v>0</v>
      </c>
      <c r="Z317" s="42">
        <f>'Data Entry'!AE346</f>
        <v>0</v>
      </c>
      <c r="AA317" s="42">
        <f>'Data Entry'!AF346</f>
        <v>0</v>
      </c>
      <c r="AB317" s="291">
        <f t="shared" si="71"/>
        <v>0</v>
      </c>
      <c r="AC317" s="42">
        <f>'Data Entry'!AH346</f>
        <v>0</v>
      </c>
      <c r="AD317" s="42">
        <f>'Data Entry'!AI346</f>
        <v>0</v>
      </c>
      <c r="AE317" s="42">
        <f>'Data Entry'!AJ346</f>
        <v>0</v>
      </c>
      <c r="AF317" s="42">
        <f>'Data Entry'!AK346</f>
        <v>0</v>
      </c>
      <c r="AG317" s="42">
        <f>'Data Entry'!AL346</f>
        <v>0</v>
      </c>
      <c r="AH317" s="42">
        <f>'Data Entry'!AM346</f>
        <v>0</v>
      </c>
      <c r="AI317" s="42">
        <f>'Data Entry'!AV346</f>
        <v>0</v>
      </c>
      <c r="AJ317" s="42">
        <f>'Data Entry'!AW346</f>
        <v>0</v>
      </c>
      <c r="AK317" s="42">
        <f>'Data Entry'!AX346</f>
        <v>0</v>
      </c>
      <c r="AL317" s="291">
        <f t="shared" si="66"/>
        <v>0</v>
      </c>
      <c r="AM317" s="42">
        <f>'Data Entry'!AY346</f>
        <v>0</v>
      </c>
      <c r="AN317" s="42">
        <f>'Data Entry'!AZ346</f>
        <v>0</v>
      </c>
      <c r="AO317" s="42">
        <f>'Data Entry'!BA346</f>
        <v>0</v>
      </c>
      <c r="AP317" s="42">
        <f>'Data Entry'!BB346</f>
        <v>0</v>
      </c>
      <c r="AQ317" s="291">
        <f t="shared" si="72"/>
        <v>0</v>
      </c>
      <c r="AR317" s="42">
        <f>'Data Entry'!BC346</f>
        <v>0</v>
      </c>
      <c r="AS317" s="42">
        <f>'Data Entry'!BD346</f>
        <v>0</v>
      </c>
      <c r="AT317" s="291">
        <f t="shared" si="73"/>
        <v>0</v>
      </c>
      <c r="AU317" s="42">
        <f>'Data Entry'!BE346</f>
        <v>0</v>
      </c>
      <c r="AV317" s="42">
        <f>'Data Entry'!BF346</f>
        <v>0</v>
      </c>
      <c r="AW317" s="42">
        <f>'Data Entry'!BG346</f>
        <v>0</v>
      </c>
      <c r="AX317" s="291">
        <f t="shared" si="67"/>
        <v>0</v>
      </c>
      <c r="AY317" s="42">
        <f>'Data Entry'!BH346</f>
        <v>0</v>
      </c>
      <c r="AZ317" s="42">
        <f>'Data Entry'!BI346</f>
        <v>0</v>
      </c>
      <c r="BA317" s="42">
        <f>'Data Entry'!BJ346</f>
        <v>0</v>
      </c>
      <c r="BB317" s="42">
        <f>'Data Entry'!BK346</f>
        <v>0</v>
      </c>
      <c r="BC317" s="291">
        <f t="shared" si="74"/>
        <v>0</v>
      </c>
      <c r="BD317" s="42">
        <f>'Data Entry'!BL346</f>
        <v>0</v>
      </c>
      <c r="BE317" s="42">
        <f>'Data Entry'!BM346</f>
        <v>0</v>
      </c>
      <c r="BF317" s="291">
        <f t="shared" si="75"/>
        <v>0</v>
      </c>
      <c r="BG317" s="305">
        <f t="shared" si="76"/>
        <v>0</v>
      </c>
      <c r="BH317" s="288" t="str">
        <f>IFERROR((BG317*'Data Entry'!$F$18)/'Data Entry'!$E$18,"")</f>
        <v/>
      </c>
      <c r="BI317" s="305">
        <f t="shared" si="77"/>
        <v>0</v>
      </c>
      <c r="BJ317" s="288" t="str">
        <f t="shared" si="78"/>
        <v/>
      </c>
      <c r="BK317" s="307" t="str">
        <f t="shared" si="79"/>
        <v/>
      </c>
    </row>
    <row r="318" spans="1:63" ht="27" x14ac:dyDescent="0.2">
      <c r="A318" s="119" t="str">
        <f>'Data Entry'!D347</f>
        <v>Respondent 0314</v>
      </c>
      <c r="B318" s="52">
        <f>'Data Entry'!AN347</f>
        <v>0</v>
      </c>
      <c r="C318" s="52" t="str">
        <f>'Data Entry'!BX347</f>
        <v/>
      </c>
      <c r="D318" s="42" t="str">
        <f>'Data Entry'!BU347</f>
        <v>No disability</v>
      </c>
      <c r="E318" s="42">
        <f>'Data Entry'!O347</f>
        <v>0</v>
      </c>
      <c r="F318" s="42">
        <f>'Data Entry'!P347</f>
        <v>0</v>
      </c>
      <c r="G318" s="42">
        <f>'Data Entry'!Q347</f>
        <v>0</v>
      </c>
      <c r="H318" s="291">
        <f t="shared" si="64"/>
        <v>0</v>
      </c>
      <c r="I318" s="42">
        <f>'Data Entry'!R347</f>
        <v>0</v>
      </c>
      <c r="J318" s="42">
        <f>'Data Entry'!S347</f>
        <v>0</v>
      </c>
      <c r="K318" s="42">
        <f>'Data Entry'!T347</f>
        <v>0</v>
      </c>
      <c r="L318" s="42">
        <f>'Data Entry'!U347</f>
        <v>0</v>
      </c>
      <c r="M318" s="291">
        <f t="shared" si="68"/>
        <v>0</v>
      </c>
      <c r="N318" s="42">
        <f>'Data Entry'!V347</f>
        <v>0</v>
      </c>
      <c r="O318" s="42">
        <f>'Data Entry'!W347</f>
        <v>0</v>
      </c>
      <c r="P318" s="291">
        <f t="shared" si="69"/>
        <v>0</v>
      </c>
      <c r="Q318" s="42">
        <f>'Data Entry'!X347</f>
        <v>0</v>
      </c>
      <c r="R318" s="42">
        <f>'Data Entry'!Y347</f>
        <v>0</v>
      </c>
      <c r="S318" s="42">
        <f>'Data Entry'!Z347</f>
        <v>0</v>
      </c>
      <c r="T318" s="291">
        <f t="shared" si="65"/>
        <v>0</v>
      </c>
      <c r="U318" s="42">
        <f>'Data Entry'!AA347</f>
        <v>0</v>
      </c>
      <c r="V318" s="42">
        <f>'Data Entry'!AB347</f>
        <v>0</v>
      </c>
      <c r="W318" s="42">
        <f>'Data Entry'!AC347</f>
        <v>0</v>
      </c>
      <c r="X318" s="42">
        <f>'Data Entry'!AD347</f>
        <v>0</v>
      </c>
      <c r="Y318" s="291">
        <f t="shared" si="70"/>
        <v>0</v>
      </c>
      <c r="Z318" s="42">
        <f>'Data Entry'!AE347</f>
        <v>0</v>
      </c>
      <c r="AA318" s="42">
        <f>'Data Entry'!AF347</f>
        <v>0</v>
      </c>
      <c r="AB318" s="291">
        <f t="shared" si="71"/>
        <v>0</v>
      </c>
      <c r="AC318" s="42">
        <f>'Data Entry'!AH347</f>
        <v>0</v>
      </c>
      <c r="AD318" s="42">
        <f>'Data Entry'!AI347</f>
        <v>0</v>
      </c>
      <c r="AE318" s="42">
        <f>'Data Entry'!AJ347</f>
        <v>0</v>
      </c>
      <c r="AF318" s="42">
        <f>'Data Entry'!AK347</f>
        <v>0</v>
      </c>
      <c r="AG318" s="42">
        <f>'Data Entry'!AL347</f>
        <v>0</v>
      </c>
      <c r="AH318" s="42">
        <f>'Data Entry'!AM347</f>
        <v>0</v>
      </c>
      <c r="AI318" s="42">
        <f>'Data Entry'!AV347</f>
        <v>0</v>
      </c>
      <c r="AJ318" s="42">
        <f>'Data Entry'!AW347</f>
        <v>0</v>
      </c>
      <c r="AK318" s="42">
        <f>'Data Entry'!AX347</f>
        <v>0</v>
      </c>
      <c r="AL318" s="291">
        <f t="shared" si="66"/>
        <v>0</v>
      </c>
      <c r="AM318" s="42">
        <f>'Data Entry'!AY347</f>
        <v>0</v>
      </c>
      <c r="AN318" s="42">
        <f>'Data Entry'!AZ347</f>
        <v>0</v>
      </c>
      <c r="AO318" s="42">
        <f>'Data Entry'!BA347</f>
        <v>0</v>
      </c>
      <c r="AP318" s="42">
        <f>'Data Entry'!BB347</f>
        <v>0</v>
      </c>
      <c r="AQ318" s="291">
        <f t="shared" si="72"/>
        <v>0</v>
      </c>
      <c r="AR318" s="42">
        <f>'Data Entry'!BC347</f>
        <v>0</v>
      </c>
      <c r="AS318" s="42">
        <f>'Data Entry'!BD347</f>
        <v>0</v>
      </c>
      <c r="AT318" s="291">
        <f t="shared" si="73"/>
        <v>0</v>
      </c>
      <c r="AU318" s="42">
        <f>'Data Entry'!BE347</f>
        <v>0</v>
      </c>
      <c r="AV318" s="42">
        <f>'Data Entry'!BF347</f>
        <v>0</v>
      </c>
      <c r="AW318" s="42">
        <f>'Data Entry'!BG347</f>
        <v>0</v>
      </c>
      <c r="AX318" s="291">
        <f t="shared" si="67"/>
        <v>0</v>
      </c>
      <c r="AY318" s="42">
        <f>'Data Entry'!BH347</f>
        <v>0</v>
      </c>
      <c r="AZ318" s="42">
        <f>'Data Entry'!BI347</f>
        <v>0</v>
      </c>
      <c r="BA318" s="42">
        <f>'Data Entry'!BJ347</f>
        <v>0</v>
      </c>
      <c r="BB318" s="42">
        <f>'Data Entry'!BK347</f>
        <v>0</v>
      </c>
      <c r="BC318" s="291">
        <f t="shared" si="74"/>
        <v>0</v>
      </c>
      <c r="BD318" s="42">
        <f>'Data Entry'!BL347</f>
        <v>0</v>
      </c>
      <c r="BE318" s="42">
        <f>'Data Entry'!BM347</f>
        <v>0</v>
      </c>
      <c r="BF318" s="291">
        <f t="shared" si="75"/>
        <v>0</v>
      </c>
      <c r="BG318" s="305">
        <f t="shared" si="76"/>
        <v>0</v>
      </c>
      <c r="BH318" s="288" t="str">
        <f>IFERROR((BG318*'Data Entry'!$F$18)/'Data Entry'!$E$18,"")</f>
        <v/>
      </c>
      <c r="BI318" s="305">
        <f t="shared" si="77"/>
        <v>0</v>
      </c>
      <c r="BJ318" s="288" t="str">
        <f t="shared" si="78"/>
        <v/>
      </c>
      <c r="BK318" s="307" t="str">
        <f t="shared" si="79"/>
        <v/>
      </c>
    </row>
    <row r="319" spans="1:63" ht="27" x14ac:dyDescent="0.2">
      <c r="A319" s="119" t="str">
        <f>'Data Entry'!D348</f>
        <v>Respondent 0315</v>
      </c>
      <c r="B319" s="52">
        <f>'Data Entry'!AN348</f>
        <v>0</v>
      </c>
      <c r="C319" s="52" t="str">
        <f>'Data Entry'!BX348</f>
        <v/>
      </c>
      <c r="D319" s="42" t="str">
        <f>'Data Entry'!BU348</f>
        <v>No disability</v>
      </c>
      <c r="E319" s="42">
        <f>'Data Entry'!O348</f>
        <v>0</v>
      </c>
      <c r="F319" s="42">
        <f>'Data Entry'!P348</f>
        <v>0</v>
      </c>
      <c r="G319" s="42">
        <f>'Data Entry'!Q348</f>
        <v>0</v>
      </c>
      <c r="H319" s="291">
        <f t="shared" si="64"/>
        <v>0</v>
      </c>
      <c r="I319" s="42">
        <f>'Data Entry'!R348</f>
        <v>0</v>
      </c>
      <c r="J319" s="42">
        <f>'Data Entry'!S348</f>
        <v>0</v>
      </c>
      <c r="K319" s="42">
        <f>'Data Entry'!T348</f>
        <v>0</v>
      </c>
      <c r="L319" s="42">
        <f>'Data Entry'!U348</f>
        <v>0</v>
      </c>
      <c r="M319" s="291">
        <f t="shared" si="68"/>
        <v>0</v>
      </c>
      <c r="N319" s="42">
        <f>'Data Entry'!V348</f>
        <v>0</v>
      </c>
      <c r="O319" s="42">
        <f>'Data Entry'!W348</f>
        <v>0</v>
      </c>
      <c r="P319" s="291">
        <f t="shared" si="69"/>
        <v>0</v>
      </c>
      <c r="Q319" s="42">
        <f>'Data Entry'!X348</f>
        <v>0</v>
      </c>
      <c r="R319" s="42">
        <f>'Data Entry'!Y348</f>
        <v>0</v>
      </c>
      <c r="S319" s="42">
        <f>'Data Entry'!Z348</f>
        <v>0</v>
      </c>
      <c r="T319" s="291">
        <f t="shared" si="65"/>
        <v>0</v>
      </c>
      <c r="U319" s="42">
        <f>'Data Entry'!AA348</f>
        <v>0</v>
      </c>
      <c r="V319" s="42">
        <f>'Data Entry'!AB348</f>
        <v>0</v>
      </c>
      <c r="W319" s="42">
        <f>'Data Entry'!AC348</f>
        <v>0</v>
      </c>
      <c r="X319" s="42">
        <f>'Data Entry'!AD348</f>
        <v>0</v>
      </c>
      <c r="Y319" s="291">
        <f t="shared" si="70"/>
        <v>0</v>
      </c>
      <c r="Z319" s="42">
        <f>'Data Entry'!AE348</f>
        <v>0</v>
      </c>
      <c r="AA319" s="42">
        <f>'Data Entry'!AF348</f>
        <v>0</v>
      </c>
      <c r="AB319" s="291">
        <f t="shared" si="71"/>
        <v>0</v>
      </c>
      <c r="AC319" s="42">
        <f>'Data Entry'!AH348</f>
        <v>0</v>
      </c>
      <c r="AD319" s="42">
        <f>'Data Entry'!AI348</f>
        <v>0</v>
      </c>
      <c r="AE319" s="42">
        <f>'Data Entry'!AJ348</f>
        <v>0</v>
      </c>
      <c r="AF319" s="42">
        <f>'Data Entry'!AK348</f>
        <v>0</v>
      </c>
      <c r="AG319" s="42">
        <f>'Data Entry'!AL348</f>
        <v>0</v>
      </c>
      <c r="AH319" s="42">
        <f>'Data Entry'!AM348</f>
        <v>0</v>
      </c>
      <c r="AI319" s="42">
        <f>'Data Entry'!AV348</f>
        <v>0</v>
      </c>
      <c r="AJ319" s="42">
        <f>'Data Entry'!AW348</f>
        <v>0</v>
      </c>
      <c r="AK319" s="42">
        <f>'Data Entry'!AX348</f>
        <v>0</v>
      </c>
      <c r="AL319" s="291">
        <f t="shared" si="66"/>
        <v>0</v>
      </c>
      <c r="AM319" s="42">
        <f>'Data Entry'!AY348</f>
        <v>0</v>
      </c>
      <c r="AN319" s="42">
        <f>'Data Entry'!AZ348</f>
        <v>0</v>
      </c>
      <c r="AO319" s="42">
        <f>'Data Entry'!BA348</f>
        <v>0</v>
      </c>
      <c r="AP319" s="42">
        <f>'Data Entry'!BB348</f>
        <v>0</v>
      </c>
      <c r="AQ319" s="291">
        <f t="shared" si="72"/>
        <v>0</v>
      </c>
      <c r="AR319" s="42">
        <f>'Data Entry'!BC348</f>
        <v>0</v>
      </c>
      <c r="AS319" s="42">
        <f>'Data Entry'!BD348</f>
        <v>0</v>
      </c>
      <c r="AT319" s="291">
        <f t="shared" si="73"/>
        <v>0</v>
      </c>
      <c r="AU319" s="42">
        <f>'Data Entry'!BE348</f>
        <v>0</v>
      </c>
      <c r="AV319" s="42">
        <f>'Data Entry'!BF348</f>
        <v>0</v>
      </c>
      <c r="AW319" s="42">
        <f>'Data Entry'!BG348</f>
        <v>0</v>
      </c>
      <c r="AX319" s="291">
        <f t="shared" si="67"/>
        <v>0</v>
      </c>
      <c r="AY319" s="42">
        <f>'Data Entry'!BH348</f>
        <v>0</v>
      </c>
      <c r="AZ319" s="42">
        <f>'Data Entry'!BI348</f>
        <v>0</v>
      </c>
      <c r="BA319" s="42">
        <f>'Data Entry'!BJ348</f>
        <v>0</v>
      </c>
      <c r="BB319" s="42">
        <f>'Data Entry'!BK348</f>
        <v>0</v>
      </c>
      <c r="BC319" s="291">
        <f t="shared" si="74"/>
        <v>0</v>
      </c>
      <c r="BD319" s="42">
        <f>'Data Entry'!BL348</f>
        <v>0</v>
      </c>
      <c r="BE319" s="42">
        <f>'Data Entry'!BM348</f>
        <v>0</v>
      </c>
      <c r="BF319" s="291">
        <f t="shared" si="75"/>
        <v>0</v>
      </c>
      <c r="BG319" s="305">
        <f t="shared" si="76"/>
        <v>0</v>
      </c>
      <c r="BH319" s="288" t="str">
        <f>IFERROR((BG319*'Data Entry'!$F$18)/'Data Entry'!$E$18,"")</f>
        <v/>
      </c>
      <c r="BI319" s="305">
        <f t="shared" si="77"/>
        <v>0</v>
      </c>
      <c r="BJ319" s="288" t="str">
        <f t="shared" si="78"/>
        <v/>
      </c>
      <c r="BK319" s="307" t="str">
        <f t="shared" si="79"/>
        <v/>
      </c>
    </row>
    <row r="320" spans="1:63" ht="27" x14ac:dyDescent="0.2">
      <c r="A320" s="119" t="str">
        <f>'Data Entry'!D349</f>
        <v>Respondent 0316</v>
      </c>
      <c r="B320" s="52">
        <f>'Data Entry'!AN349</f>
        <v>0</v>
      </c>
      <c r="C320" s="52" t="str">
        <f>'Data Entry'!BX349</f>
        <v/>
      </c>
      <c r="D320" s="42" t="str">
        <f>'Data Entry'!BU349</f>
        <v>No disability</v>
      </c>
      <c r="E320" s="42">
        <f>'Data Entry'!O349</f>
        <v>0</v>
      </c>
      <c r="F320" s="42">
        <f>'Data Entry'!P349</f>
        <v>0</v>
      </c>
      <c r="G320" s="42">
        <f>'Data Entry'!Q349</f>
        <v>0</v>
      </c>
      <c r="H320" s="291">
        <f t="shared" si="64"/>
        <v>0</v>
      </c>
      <c r="I320" s="42">
        <f>'Data Entry'!R349</f>
        <v>0</v>
      </c>
      <c r="J320" s="42">
        <f>'Data Entry'!S349</f>
        <v>0</v>
      </c>
      <c r="K320" s="42">
        <f>'Data Entry'!T349</f>
        <v>0</v>
      </c>
      <c r="L320" s="42">
        <f>'Data Entry'!U349</f>
        <v>0</v>
      </c>
      <c r="M320" s="291">
        <f t="shared" si="68"/>
        <v>0</v>
      </c>
      <c r="N320" s="42">
        <f>'Data Entry'!V349</f>
        <v>0</v>
      </c>
      <c r="O320" s="42">
        <f>'Data Entry'!W349</f>
        <v>0</v>
      </c>
      <c r="P320" s="291">
        <f t="shared" si="69"/>
        <v>0</v>
      </c>
      <c r="Q320" s="42">
        <f>'Data Entry'!X349</f>
        <v>0</v>
      </c>
      <c r="R320" s="42">
        <f>'Data Entry'!Y349</f>
        <v>0</v>
      </c>
      <c r="S320" s="42">
        <f>'Data Entry'!Z349</f>
        <v>0</v>
      </c>
      <c r="T320" s="291">
        <f t="shared" si="65"/>
        <v>0</v>
      </c>
      <c r="U320" s="42">
        <f>'Data Entry'!AA349</f>
        <v>0</v>
      </c>
      <c r="V320" s="42">
        <f>'Data Entry'!AB349</f>
        <v>0</v>
      </c>
      <c r="W320" s="42">
        <f>'Data Entry'!AC349</f>
        <v>0</v>
      </c>
      <c r="X320" s="42">
        <f>'Data Entry'!AD349</f>
        <v>0</v>
      </c>
      <c r="Y320" s="291">
        <f t="shared" si="70"/>
        <v>0</v>
      </c>
      <c r="Z320" s="42">
        <f>'Data Entry'!AE349</f>
        <v>0</v>
      </c>
      <c r="AA320" s="42">
        <f>'Data Entry'!AF349</f>
        <v>0</v>
      </c>
      <c r="AB320" s="291">
        <f t="shared" si="71"/>
        <v>0</v>
      </c>
      <c r="AC320" s="42">
        <f>'Data Entry'!AH349</f>
        <v>0</v>
      </c>
      <c r="AD320" s="42">
        <f>'Data Entry'!AI349</f>
        <v>0</v>
      </c>
      <c r="AE320" s="42">
        <f>'Data Entry'!AJ349</f>
        <v>0</v>
      </c>
      <c r="AF320" s="42">
        <f>'Data Entry'!AK349</f>
        <v>0</v>
      </c>
      <c r="AG320" s="42">
        <f>'Data Entry'!AL349</f>
        <v>0</v>
      </c>
      <c r="AH320" s="42">
        <f>'Data Entry'!AM349</f>
        <v>0</v>
      </c>
      <c r="AI320" s="42">
        <f>'Data Entry'!AV349</f>
        <v>0</v>
      </c>
      <c r="AJ320" s="42">
        <f>'Data Entry'!AW349</f>
        <v>0</v>
      </c>
      <c r="AK320" s="42">
        <f>'Data Entry'!AX349</f>
        <v>0</v>
      </c>
      <c r="AL320" s="291">
        <f t="shared" si="66"/>
        <v>0</v>
      </c>
      <c r="AM320" s="42">
        <f>'Data Entry'!AY349</f>
        <v>0</v>
      </c>
      <c r="AN320" s="42">
        <f>'Data Entry'!AZ349</f>
        <v>0</v>
      </c>
      <c r="AO320" s="42">
        <f>'Data Entry'!BA349</f>
        <v>0</v>
      </c>
      <c r="AP320" s="42">
        <f>'Data Entry'!BB349</f>
        <v>0</v>
      </c>
      <c r="AQ320" s="291">
        <f t="shared" si="72"/>
        <v>0</v>
      </c>
      <c r="AR320" s="42">
        <f>'Data Entry'!BC349</f>
        <v>0</v>
      </c>
      <c r="AS320" s="42">
        <f>'Data Entry'!BD349</f>
        <v>0</v>
      </c>
      <c r="AT320" s="291">
        <f t="shared" si="73"/>
        <v>0</v>
      </c>
      <c r="AU320" s="42">
        <f>'Data Entry'!BE349</f>
        <v>0</v>
      </c>
      <c r="AV320" s="42">
        <f>'Data Entry'!BF349</f>
        <v>0</v>
      </c>
      <c r="AW320" s="42">
        <f>'Data Entry'!BG349</f>
        <v>0</v>
      </c>
      <c r="AX320" s="291">
        <f t="shared" si="67"/>
        <v>0</v>
      </c>
      <c r="AY320" s="42">
        <f>'Data Entry'!BH349</f>
        <v>0</v>
      </c>
      <c r="AZ320" s="42">
        <f>'Data Entry'!BI349</f>
        <v>0</v>
      </c>
      <c r="BA320" s="42">
        <f>'Data Entry'!BJ349</f>
        <v>0</v>
      </c>
      <c r="BB320" s="42">
        <f>'Data Entry'!BK349</f>
        <v>0</v>
      </c>
      <c r="BC320" s="291">
        <f t="shared" si="74"/>
        <v>0</v>
      </c>
      <c r="BD320" s="42">
        <f>'Data Entry'!BL349</f>
        <v>0</v>
      </c>
      <c r="BE320" s="42">
        <f>'Data Entry'!BM349</f>
        <v>0</v>
      </c>
      <c r="BF320" s="291">
        <f t="shared" si="75"/>
        <v>0</v>
      </c>
      <c r="BG320" s="305">
        <f t="shared" si="76"/>
        <v>0</v>
      </c>
      <c r="BH320" s="288" t="str">
        <f>IFERROR((BG320*'Data Entry'!$F$18)/'Data Entry'!$E$18,"")</f>
        <v/>
      </c>
      <c r="BI320" s="305">
        <f t="shared" si="77"/>
        <v>0</v>
      </c>
      <c r="BJ320" s="288" t="str">
        <f t="shared" si="78"/>
        <v/>
      </c>
      <c r="BK320" s="307" t="str">
        <f t="shared" si="79"/>
        <v/>
      </c>
    </row>
    <row r="321" spans="1:63" ht="27" x14ac:dyDescent="0.2">
      <c r="A321" s="119" t="str">
        <f>'Data Entry'!D350</f>
        <v>Respondent 0317</v>
      </c>
      <c r="B321" s="52">
        <f>'Data Entry'!AN350</f>
        <v>0</v>
      </c>
      <c r="C321" s="52" t="str">
        <f>'Data Entry'!BX350</f>
        <v/>
      </c>
      <c r="D321" s="42" t="str">
        <f>'Data Entry'!BU350</f>
        <v>No disability</v>
      </c>
      <c r="E321" s="42">
        <f>'Data Entry'!O350</f>
        <v>0</v>
      </c>
      <c r="F321" s="42">
        <f>'Data Entry'!P350</f>
        <v>0</v>
      </c>
      <c r="G321" s="42">
        <f>'Data Entry'!Q350</f>
        <v>0</v>
      </c>
      <c r="H321" s="291">
        <f t="shared" si="64"/>
        <v>0</v>
      </c>
      <c r="I321" s="42">
        <f>'Data Entry'!R350</f>
        <v>0</v>
      </c>
      <c r="J321" s="42">
        <f>'Data Entry'!S350</f>
        <v>0</v>
      </c>
      <c r="K321" s="42">
        <f>'Data Entry'!T350</f>
        <v>0</v>
      </c>
      <c r="L321" s="42">
        <f>'Data Entry'!U350</f>
        <v>0</v>
      </c>
      <c r="M321" s="291">
        <f t="shared" si="68"/>
        <v>0</v>
      </c>
      <c r="N321" s="42">
        <f>'Data Entry'!V350</f>
        <v>0</v>
      </c>
      <c r="O321" s="42">
        <f>'Data Entry'!W350</f>
        <v>0</v>
      </c>
      <c r="P321" s="291">
        <f t="shared" si="69"/>
        <v>0</v>
      </c>
      <c r="Q321" s="42">
        <f>'Data Entry'!X350</f>
        <v>0</v>
      </c>
      <c r="R321" s="42">
        <f>'Data Entry'!Y350</f>
        <v>0</v>
      </c>
      <c r="S321" s="42">
        <f>'Data Entry'!Z350</f>
        <v>0</v>
      </c>
      <c r="T321" s="291">
        <f t="shared" si="65"/>
        <v>0</v>
      </c>
      <c r="U321" s="42">
        <f>'Data Entry'!AA350</f>
        <v>0</v>
      </c>
      <c r="V321" s="42">
        <f>'Data Entry'!AB350</f>
        <v>0</v>
      </c>
      <c r="W321" s="42">
        <f>'Data Entry'!AC350</f>
        <v>0</v>
      </c>
      <c r="X321" s="42">
        <f>'Data Entry'!AD350</f>
        <v>0</v>
      </c>
      <c r="Y321" s="291">
        <f t="shared" si="70"/>
        <v>0</v>
      </c>
      <c r="Z321" s="42">
        <f>'Data Entry'!AE350</f>
        <v>0</v>
      </c>
      <c r="AA321" s="42">
        <f>'Data Entry'!AF350</f>
        <v>0</v>
      </c>
      <c r="AB321" s="291">
        <f t="shared" si="71"/>
        <v>0</v>
      </c>
      <c r="AC321" s="42">
        <f>'Data Entry'!AH350</f>
        <v>0</v>
      </c>
      <c r="AD321" s="42">
        <f>'Data Entry'!AI350</f>
        <v>0</v>
      </c>
      <c r="AE321" s="42">
        <f>'Data Entry'!AJ350</f>
        <v>0</v>
      </c>
      <c r="AF321" s="42">
        <f>'Data Entry'!AK350</f>
        <v>0</v>
      </c>
      <c r="AG321" s="42">
        <f>'Data Entry'!AL350</f>
        <v>0</v>
      </c>
      <c r="AH321" s="42">
        <f>'Data Entry'!AM350</f>
        <v>0</v>
      </c>
      <c r="AI321" s="42">
        <f>'Data Entry'!AV350</f>
        <v>0</v>
      </c>
      <c r="AJ321" s="42">
        <f>'Data Entry'!AW350</f>
        <v>0</v>
      </c>
      <c r="AK321" s="42">
        <f>'Data Entry'!AX350</f>
        <v>0</v>
      </c>
      <c r="AL321" s="291">
        <f t="shared" si="66"/>
        <v>0</v>
      </c>
      <c r="AM321" s="42">
        <f>'Data Entry'!AY350</f>
        <v>0</v>
      </c>
      <c r="AN321" s="42">
        <f>'Data Entry'!AZ350</f>
        <v>0</v>
      </c>
      <c r="AO321" s="42">
        <f>'Data Entry'!BA350</f>
        <v>0</v>
      </c>
      <c r="AP321" s="42">
        <f>'Data Entry'!BB350</f>
        <v>0</v>
      </c>
      <c r="AQ321" s="291">
        <f t="shared" si="72"/>
        <v>0</v>
      </c>
      <c r="AR321" s="42">
        <f>'Data Entry'!BC350</f>
        <v>0</v>
      </c>
      <c r="AS321" s="42">
        <f>'Data Entry'!BD350</f>
        <v>0</v>
      </c>
      <c r="AT321" s="291">
        <f t="shared" si="73"/>
        <v>0</v>
      </c>
      <c r="AU321" s="42">
        <f>'Data Entry'!BE350</f>
        <v>0</v>
      </c>
      <c r="AV321" s="42">
        <f>'Data Entry'!BF350</f>
        <v>0</v>
      </c>
      <c r="AW321" s="42">
        <f>'Data Entry'!BG350</f>
        <v>0</v>
      </c>
      <c r="AX321" s="291">
        <f t="shared" si="67"/>
        <v>0</v>
      </c>
      <c r="AY321" s="42">
        <f>'Data Entry'!BH350</f>
        <v>0</v>
      </c>
      <c r="AZ321" s="42">
        <f>'Data Entry'!BI350</f>
        <v>0</v>
      </c>
      <c r="BA321" s="42">
        <f>'Data Entry'!BJ350</f>
        <v>0</v>
      </c>
      <c r="BB321" s="42">
        <f>'Data Entry'!BK350</f>
        <v>0</v>
      </c>
      <c r="BC321" s="291">
        <f t="shared" si="74"/>
        <v>0</v>
      </c>
      <c r="BD321" s="42">
        <f>'Data Entry'!BL350</f>
        <v>0</v>
      </c>
      <c r="BE321" s="42">
        <f>'Data Entry'!BM350</f>
        <v>0</v>
      </c>
      <c r="BF321" s="291">
        <f t="shared" si="75"/>
        <v>0</v>
      </c>
      <c r="BG321" s="305">
        <f t="shared" si="76"/>
        <v>0</v>
      </c>
      <c r="BH321" s="288" t="str">
        <f>IFERROR((BG321*'Data Entry'!$F$18)/'Data Entry'!$E$18,"")</f>
        <v/>
      </c>
      <c r="BI321" s="305">
        <f t="shared" si="77"/>
        <v>0</v>
      </c>
      <c r="BJ321" s="288" t="str">
        <f t="shared" si="78"/>
        <v/>
      </c>
      <c r="BK321" s="307" t="str">
        <f t="shared" si="79"/>
        <v/>
      </c>
    </row>
    <row r="322" spans="1:63" ht="27" x14ac:dyDescent="0.2">
      <c r="A322" s="119" t="str">
        <f>'Data Entry'!D351</f>
        <v>Respondent 0318</v>
      </c>
      <c r="B322" s="52">
        <f>'Data Entry'!AN351</f>
        <v>0</v>
      </c>
      <c r="C322" s="52" t="str">
        <f>'Data Entry'!BX351</f>
        <v/>
      </c>
      <c r="D322" s="42" t="str">
        <f>'Data Entry'!BU351</f>
        <v>No disability</v>
      </c>
      <c r="E322" s="42">
        <f>'Data Entry'!O351</f>
        <v>0</v>
      </c>
      <c r="F322" s="42">
        <f>'Data Entry'!P351</f>
        <v>0</v>
      </c>
      <c r="G322" s="42">
        <f>'Data Entry'!Q351</f>
        <v>0</v>
      </c>
      <c r="H322" s="291">
        <f t="shared" si="64"/>
        <v>0</v>
      </c>
      <c r="I322" s="42">
        <f>'Data Entry'!R351</f>
        <v>0</v>
      </c>
      <c r="J322" s="42">
        <f>'Data Entry'!S351</f>
        <v>0</v>
      </c>
      <c r="K322" s="42">
        <f>'Data Entry'!T351</f>
        <v>0</v>
      </c>
      <c r="L322" s="42">
        <f>'Data Entry'!U351</f>
        <v>0</v>
      </c>
      <c r="M322" s="291">
        <f t="shared" si="68"/>
        <v>0</v>
      </c>
      <c r="N322" s="42">
        <f>'Data Entry'!V351</f>
        <v>0</v>
      </c>
      <c r="O322" s="42">
        <f>'Data Entry'!W351</f>
        <v>0</v>
      </c>
      <c r="P322" s="291">
        <f t="shared" si="69"/>
        <v>0</v>
      </c>
      <c r="Q322" s="42">
        <f>'Data Entry'!X351</f>
        <v>0</v>
      </c>
      <c r="R322" s="42">
        <f>'Data Entry'!Y351</f>
        <v>0</v>
      </c>
      <c r="S322" s="42">
        <f>'Data Entry'!Z351</f>
        <v>0</v>
      </c>
      <c r="T322" s="291">
        <f t="shared" si="65"/>
        <v>0</v>
      </c>
      <c r="U322" s="42">
        <f>'Data Entry'!AA351</f>
        <v>0</v>
      </c>
      <c r="V322" s="42">
        <f>'Data Entry'!AB351</f>
        <v>0</v>
      </c>
      <c r="W322" s="42">
        <f>'Data Entry'!AC351</f>
        <v>0</v>
      </c>
      <c r="X322" s="42">
        <f>'Data Entry'!AD351</f>
        <v>0</v>
      </c>
      <c r="Y322" s="291">
        <f t="shared" si="70"/>
        <v>0</v>
      </c>
      <c r="Z322" s="42">
        <f>'Data Entry'!AE351</f>
        <v>0</v>
      </c>
      <c r="AA322" s="42">
        <f>'Data Entry'!AF351</f>
        <v>0</v>
      </c>
      <c r="AB322" s="291">
        <f t="shared" si="71"/>
        <v>0</v>
      </c>
      <c r="AC322" s="42">
        <f>'Data Entry'!AH351</f>
        <v>0</v>
      </c>
      <c r="AD322" s="42">
        <f>'Data Entry'!AI351</f>
        <v>0</v>
      </c>
      <c r="AE322" s="42">
        <f>'Data Entry'!AJ351</f>
        <v>0</v>
      </c>
      <c r="AF322" s="42">
        <f>'Data Entry'!AK351</f>
        <v>0</v>
      </c>
      <c r="AG322" s="42">
        <f>'Data Entry'!AL351</f>
        <v>0</v>
      </c>
      <c r="AH322" s="42">
        <f>'Data Entry'!AM351</f>
        <v>0</v>
      </c>
      <c r="AI322" s="42">
        <f>'Data Entry'!AV351</f>
        <v>0</v>
      </c>
      <c r="AJ322" s="42">
        <f>'Data Entry'!AW351</f>
        <v>0</v>
      </c>
      <c r="AK322" s="42">
        <f>'Data Entry'!AX351</f>
        <v>0</v>
      </c>
      <c r="AL322" s="291">
        <f t="shared" si="66"/>
        <v>0</v>
      </c>
      <c r="AM322" s="42">
        <f>'Data Entry'!AY351</f>
        <v>0</v>
      </c>
      <c r="AN322" s="42">
        <f>'Data Entry'!AZ351</f>
        <v>0</v>
      </c>
      <c r="AO322" s="42">
        <f>'Data Entry'!BA351</f>
        <v>0</v>
      </c>
      <c r="AP322" s="42">
        <f>'Data Entry'!BB351</f>
        <v>0</v>
      </c>
      <c r="AQ322" s="291">
        <f t="shared" si="72"/>
        <v>0</v>
      </c>
      <c r="AR322" s="42">
        <f>'Data Entry'!BC351</f>
        <v>0</v>
      </c>
      <c r="AS322" s="42">
        <f>'Data Entry'!BD351</f>
        <v>0</v>
      </c>
      <c r="AT322" s="291">
        <f t="shared" si="73"/>
        <v>0</v>
      </c>
      <c r="AU322" s="42">
        <f>'Data Entry'!BE351</f>
        <v>0</v>
      </c>
      <c r="AV322" s="42">
        <f>'Data Entry'!BF351</f>
        <v>0</v>
      </c>
      <c r="AW322" s="42">
        <f>'Data Entry'!BG351</f>
        <v>0</v>
      </c>
      <c r="AX322" s="291">
        <f t="shared" si="67"/>
        <v>0</v>
      </c>
      <c r="AY322" s="42">
        <f>'Data Entry'!BH351</f>
        <v>0</v>
      </c>
      <c r="AZ322" s="42">
        <f>'Data Entry'!BI351</f>
        <v>0</v>
      </c>
      <c r="BA322" s="42">
        <f>'Data Entry'!BJ351</f>
        <v>0</v>
      </c>
      <c r="BB322" s="42">
        <f>'Data Entry'!BK351</f>
        <v>0</v>
      </c>
      <c r="BC322" s="291">
        <f t="shared" si="74"/>
        <v>0</v>
      </c>
      <c r="BD322" s="42">
        <f>'Data Entry'!BL351</f>
        <v>0</v>
      </c>
      <c r="BE322" s="42">
        <f>'Data Entry'!BM351</f>
        <v>0</v>
      </c>
      <c r="BF322" s="291">
        <f t="shared" si="75"/>
        <v>0</v>
      </c>
      <c r="BG322" s="305">
        <f t="shared" si="76"/>
        <v>0</v>
      </c>
      <c r="BH322" s="288" t="str">
        <f>IFERROR((BG322*'Data Entry'!$F$18)/'Data Entry'!$E$18,"")</f>
        <v/>
      </c>
      <c r="BI322" s="305">
        <f t="shared" si="77"/>
        <v>0</v>
      </c>
      <c r="BJ322" s="288" t="str">
        <f t="shared" si="78"/>
        <v/>
      </c>
      <c r="BK322" s="307" t="str">
        <f t="shared" si="79"/>
        <v/>
      </c>
    </row>
    <row r="323" spans="1:63" ht="27" x14ac:dyDescent="0.2">
      <c r="A323" s="119" t="str">
        <f>'Data Entry'!D352</f>
        <v>Respondent 0319</v>
      </c>
      <c r="B323" s="52">
        <f>'Data Entry'!AN352</f>
        <v>0</v>
      </c>
      <c r="C323" s="52" t="str">
        <f>'Data Entry'!BX352</f>
        <v/>
      </c>
      <c r="D323" s="42" t="str">
        <f>'Data Entry'!BU352</f>
        <v>No disability</v>
      </c>
      <c r="E323" s="42">
        <f>'Data Entry'!O352</f>
        <v>0</v>
      </c>
      <c r="F323" s="42">
        <f>'Data Entry'!P352</f>
        <v>0</v>
      </c>
      <c r="G323" s="42">
        <f>'Data Entry'!Q352</f>
        <v>0</v>
      </c>
      <c r="H323" s="291">
        <f t="shared" si="64"/>
        <v>0</v>
      </c>
      <c r="I323" s="42">
        <f>'Data Entry'!R352</f>
        <v>0</v>
      </c>
      <c r="J323" s="42">
        <f>'Data Entry'!S352</f>
        <v>0</v>
      </c>
      <c r="K323" s="42">
        <f>'Data Entry'!T352</f>
        <v>0</v>
      </c>
      <c r="L323" s="42">
        <f>'Data Entry'!U352</f>
        <v>0</v>
      </c>
      <c r="M323" s="291">
        <f t="shared" si="68"/>
        <v>0</v>
      </c>
      <c r="N323" s="42">
        <f>'Data Entry'!V352</f>
        <v>0</v>
      </c>
      <c r="O323" s="42">
        <f>'Data Entry'!W352</f>
        <v>0</v>
      </c>
      <c r="P323" s="291">
        <f t="shared" si="69"/>
        <v>0</v>
      </c>
      <c r="Q323" s="42">
        <f>'Data Entry'!X352</f>
        <v>0</v>
      </c>
      <c r="R323" s="42">
        <f>'Data Entry'!Y352</f>
        <v>0</v>
      </c>
      <c r="S323" s="42">
        <f>'Data Entry'!Z352</f>
        <v>0</v>
      </c>
      <c r="T323" s="291">
        <f t="shared" si="65"/>
        <v>0</v>
      </c>
      <c r="U323" s="42">
        <f>'Data Entry'!AA352</f>
        <v>0</v>
      </c>
      <c r="V323" s="42">
        <f>'Data Entry'!AB352</f>
        <v>0</v>
      </c>
      <c r="W323" s="42">
        <f>'Data Entry'!AC352</f>
        <v>0</v>
      </c>
      <c r="X323" s="42">
        <f>'Data Entry'!AD352</f>
        <v>0</v>
      </c>
      <c r="Y323" s="291">
        <f t="shared" si="70"/>
        <v>0</v>
      </c>
      <c r="Z323" s="42">
        <f>'Data Entry'!AE352</f>
        <v>0</v>
      </c>
      <c r="AA323" s="42">
        <f>'Data Entry'!AF352</f>
        <v>0</v>
      </c>
      <c r="AB323" s="291">
        <f t="shared" si="71"/>
        <v>0</v>
      </c>
      <c r="AC323" s="42">
        <f>'Data Entry'!AH352</f>
        <v>0</v>
      </c>
      <c r="AD323" s="42">
        <f>'Data Entry'!AI352</f>
        <v>0</v>
      </c>
      <c r="AE323" s="42">
        <f>'Data Entry'!AJ352</f>
        <v>0</v>
      </c>
      <c r="AF323" s="42">
        <f>'Data Entry'!AK352</f>
        <v>0</v>
      </c>
      <c r="AG323" s="42">
        <f>'Data Entry'!AL352</f>
        <v>0</v>
      </c>
      <c r="AH323" s="42">
        <f>'Data Entry'!AM352</f>
        <v>0</v>
      </c>
      <c r="AI323" s="42">
        <f>'Data Entry'!AV352</f>
        <v>0</v>
      </c>
      <c r="AJ323" s="42">
        <f>'Data Entry'!AW352</f>
        <v>0</v>
      </c>
      <c r="AK323" s="42">
        <f>'Data Entry'!AX352</f>
        <v>0</v>
      </c>
      <c r="AL323" s="291">
        <f t="shared" si="66"/>
        <v>0</v>
      </c>
      <c r="AM323" s="42">
        <f>'Data Entry'!AY352</f>
        <v>0</v>
      </c>
      <c r="AN323" s="42">
        <f>'Data Entry'!AZ352</f>
        <v>0</v>
      </c>
      <c r="AO323" s="42">
        <f>'Data Entry'!BA352</f>
        <v>0</v>
      </c>
      <c r="AP323" s="42">
        <f>'Data Entry'!BB352</f>
        <v>0</v>
      </c>
      <c r="AQ323" s="291">
        <f t="shared" si="72"/>
        <v>0</v>
      </c>
      <c r="AR323" s="42">
        <f>'Data Entry'!BC352</f>
        <v>0</v>
      </c>
      <c r="AS323" s="42">
        <f>'Data Entry'!BD352</f>
        <v>0</v>
      </c>
      <c r="AT323" s="291">
        <f t="shared" si="73"/>
        <v>0</v>
      </c>
      <c r="AU323" s="42">
        <f>'Data Entry'!BE352</f>
        <v>0</v>
      </c>
      <c r="AV323" s="42">
        <f>'Data Entry'!BF352</f>
        <v>0</v>
      </c>
      <c r="AW323" s="42">
        <f>'Data Entry'!BG352</f>
        <v>0</v>
      </c>
      <c r="AX323" s="291">
        <f t="shared" si="67"/>
        <v>0</v>
      </c>
      <c r="AY323" s="42">
        <f>'Data Entry'!BH352</f>
        <v>0</v>
      </c>
      <c r="AZ323" s="42">
        <f>'Data Entry'!BI352</f>
        <v>0</v>
      </c>
      <c r="BA323" s="42">
        <f>'Data Entry'!BJ352</f>
        <v>0</v>
      </c>
      <c r="BB323" s="42">
        <f>'Data Entry'!BK352</f>
        <v>0</v>
      </c>
      <c r="BC323" s="291">
        <f t="shared" si="74"/>
        <v>0</v>
      </c>
      <c r="BD323" s="42">
        <f>'Data Entry'!BL352</f>
        <v>0</v>
      </c>
      <c r="BE323" s="42">
        <f>'Data Entry'!BM352</f>
        <v>0</v>
      </c>
      <c r="BF323" s="291">
        <f t="shared" si="75"/>
        <v>0</v>
      </c>
      <c r="BG323" s="305">
        <f t="shared" si="76"/>
        <v>0</v>
      </c>
      <c r="BH323" s="288" t="str">
        <f>IFERROR((BG323*'Data Entry'!$F$18)/'Data Entry'!$E$18,"")</f>
        <v/>
      </c>
      <c r="BI323" s="305">
        <f t="shared" si="77"/>
        <v>0</v>
      </c>
      <c r="BJ323" s="288" t="str">
        <f t="shared" si="78"/>
        <v/>
      </c>
      <c r="BK323" s="307" t="str">
        <f t="shared" si="79"/>
        <v/>
      </c>
    </row>
    <row r="324" spans="1:63" ht="27" x14ac:dyDescent="0.2">
      <c r="A324" s="119" t="str">
        <f>'Data Entry'!D353</f>
        <v>Respondent 0320</v>
      </c>
      <c r="B324" s="52">
        <f>'Data Entry'!AN353</f>
        <v>0</v>
      </c>
      <c r="C324" s="52" t="str">
        <f>'Data Entry'!BX353</f>
        <v/>
      </c>
      <c r="D324" s="42" t="str">
        <f>'Data Entry'!BU353</f>
        <v>No disability</v>
      </c>
      <c r="E324" s="42">
        <f>'Data Entry'!O353</f>
        <v>0</v>
      </c>
      <c r="F324" s="42">
        <f>'Data Entry'!P353</f>
        <v>0</v>
      </c>
      <c r="G324" s="42">
        <f>'Data Entry'!Q353</f>
        <v>0</v>
      </c>
      <c r="H324" s="291">
        <f t="shared" si="64"/>
        <v>0</v>
      </c>
      <c r="I324" s="42">
        <f>'Data Entry'!R353</f>
        <v>0</v>
      </c>
      <c r="J324" s="42">
        <f>'Data Entry'!S353</f>
        <v>0</v>
      </c>
      <c r="K324" s="42">
        <f>'Data Entry'!T353</f>
        <v>0</v>
      </c>
      <c r="L324" s="42">
        <f>'Data Entry'!U353</f>
        <v>0</v>
      </c>
      <c r="M324" s="291">
        <f t="shared" si="68"/>
        <v>0</v>
      </c>
      <c r="N324" s="42">
        <f>'Data Entry'!V353</f>
        <v>0</v>
      </c>
      <c r="O324" s="42">
        <f>'Data Entry'!W353</f>
        <v>0</v>
      </c>
      <c r="P324" s="291">
        <f t="shared" si="69"/>
        <v>0</v>
      </c>
      <c r="Q324" s="42">
        <f>'Data Entry'!X353</f>
        <v>0</v>
      </c>
      <c r="R324" s="42">
        <f>'Data Entry'!Y353</f>
        <v>0</v>
      </c>
      <c r="S324" s="42">
        <f>'Data Entry'!Z353</f>
        <v>0</v>
      </c>
      <c r="T324" s="291">
        <f t="shared" si="65"/>
        <v>0</v>
      </c>
      <c r="U324" s="42">
        <f>'Data Entry'!AA353</f>
        <v>0</v>
      </c>
      <c r="V324" s="42">
        <f>'Data Entry'!AB353</f>
        <v>0</v>
      </c>
      <c r="W324" s="42">
        <f>'Data Entry'!AC353</f>
        <v>0</v>
      </c>
      <c r="X324" s="42">
        <f>'Data Entry'!AD353</f>
        <v>0</v>
      </c>
      <c r="Y324" s="291">
        <f t="shared" si="70"/>
        <v>0</v>
      </c>
      <c r="Z324" s="42">
        <f>'Data Entry'!AE353</f>
        <v>0</v>
      </c>
      <c r="AA324" s="42">
        <f>'Data Entry'!AF353</f>
        <v>0</v>
      </c>
      <c r="AB324" s="291">
        <f t="shared" si="71"/>
        <v>0</v>
      </c>
      <c r="AC324" s="42">
        <f>'Data Entry'!AH353</f>
        <v>0</v>
      </c>
      <c r="AD324" s="42">
        <f>'Data Entry'!AI353</f>
        <v>0</v>
      </c>
      <c r="AE324" s="42">
        <f>'Data Entry'!AJ353</f>
        <v>0</v>
      </c>
      <c r="AF324" s="42">
        <f>'Data Entry'!AK353</f>
        <v>0</v>
      </c>
      <c r="AG324" s="42">
        <f>'Data Entry'!AL353</f>
        <v>0</v>
      </c>
      <c r="AH324" s="42">
        <f>'Data Entry'!AM353</f>
        <v>0</v>
      </c>
      <c r="AI324" s="42">
        <f>'Data Entry'!AV353</f>
        <v>0</v>
      </c>
      <c r="AJ324" s="42">
        <f>'Data Entry'!AW353</f>
        <v>0</v>
      </c>
      <c r="AK324" s="42">
        <f>'Data Entry'!AX353</f>
        <v>0</v>
      </c>
      <c r="AL324" s="291">
        <f t="shared" si="66"/>
        <v>0</v>
      </c>
      <c r="AM324" s="42">
        <f>'Data Entry'!AY353</f>
        <v>0</v>
      </c>
      <c r="AN324" s="42">
        <f>'Data Entry'!AZ353</f>
        <v>0</v>
      </c>
      <c r="AO324" s="42">
        <f>'Data Entry'!BA353</f>
        <v>0</v>
      </c>
      <c r="AP324" s="42">
        <f>'Data Entry'!BB353</f>
        <v>0</v>
      </c>
      <c r="AQ324" s="291">
        <f t="shared" si="72"/>
        <v>0</v>
      </c>
      <c r="AR324" s="42">
        <f>'Data Entry'!BC353</f>
        <v>0</v>
      </c>
      <c r="AS324" s="42">
        <f>'Data Entry'!BD353</f>
        <v>0</v>
      </c>
      <c r="AT324" s="291">
        <f t="shared" si="73"/>
        <v>0</v>
      </c>
      <c r="AU324" s="42">
        <f>'Data Entry'!BE353</f>
        <v>0</v>
      </c>
      <c r="AV324" s="42">
        <f>'Data Entry'!BF353</f>
        <v>0</v>
      </c>
      <c r="AW324" s="42">
        <f>'Data Entry'!BG353</f>
        <v>0</v>
      </c>
      <c r="AX324" s="291">
        <f t="shared" si="67"/>
        <v>0</v>
      </c>
      <c r="AY324" s="42">
        <f>'Data Entry'!BH353</f>
        <v>0</v>
      </c>
      <c r="AZ324" s="42">
        <f>'Data Entry'!BI353</f>
        <v>0</v>
      </c>
      <c r="BA324" s="42">
        <f>'Data Entry'!BJ353</f>
        <v>0</v>
      </c>
      <c r="BB324" s="42">
        <f>'Data Entry'!BK353</f>
        <v>0</v>
      </c>
      <c r="BC324" s="291">
        <f t="shared" si="74"/>
        <v>0</v>
      </c>
      <c r="BD324" s="42">
        <f>'Data Entry'!BL353</f>
        <v>0</v>
      </c>
      <c r="BE324" s="42">
        <f>'Data Entry'!BM353</f>
        <v>0</v>
      </c>
      <c r="BF324" s="291">
        <f t="shared" si="75"/>
        <v>0</v>
      </c>
      <c r="BG324" s="305">
        <f t="shared" si="76"/>
        <v>0</v>
      </c>
      <c r="BH324" s="288" t="str">
        <f>IFERROR((BG324*'Data Entry'!$F$18)/'Data Entry'!$E$18,"")</f>
        <v/>
      </c>
      <c r="BI324" s="305">
        <f t="shared" si="77"/>
        <v>0</v>
      </c>
      <c r="BJ324" s="288" t="str">
        <f t="shared" si="78"/>
        <v/>
      </c>
      <c r="BK324" s="307" t="str">
        <f t="shared" si="79"/>
        <v/>
      </c>
    </row>
    <row r="325" spans="1:63" ht="27" x14ac:dyDescent="0.2">
      <c r="A325" s="119" t="str">
        <f>'Data Entry'!D354</f>
        <v>Respondent 0321</v>
      </c>
      <c r="B325" s="52">
        <f>'Data Entry'!AN354</f>
        <v>0</v>
      </c>
      <c r="C325" s="52" t="str">
        <f>'Data Entry'!BX354</f>
        <v/>
      </c>
      <c r="D325" s="42" t="str">
        <f>'Data Entry'!BU354</f>
        <v>No disability</v>
      </c>
      <c r="E325" s="42">
        <f>'Data Entry'!O354</f>
        <v>0</v>
      </c>
      <c r="F325" s="42">
        <f>'Data Entry'!P354</f>
        <v>0</v>
      </c>
      <c r="G325" s="42">
        <f>'Data Entry'!Q354</f>
        <v>0</v>
      </c>
      <c r="H325" s="291">
        <f t="shared" ref="H325:H388" si="80">IF(G325=1,F325*E325*4.35,0)+IF(G325=2,F325*4.35,0)+IF(G325=3,F325*2.17,0)+IF(G325=4,F325*2,0)+IF(G325=5,F325,0)</f>
        <v>0</v>
      </c>
      <c r="I325" s="42">
        <f>'Data Entry'!R354</f>
        <v>0</v>
      </c>
      <c r="J325" s="42">
        <f>'Data Entry'!S354</f>
        <v>0</v>
      </c>
      <c r="K325" s="42">
        <f>'Data Entry'!T354</f>
        <v>0</v>
      </c>
      <c r="L325" s="42">
        <f>'Data Entry'!U354</f>
        <v>0</v>
      </c>
      <c r="M325" s="291">
        <f t="shared" si="68"/>
        <v>0</v>
      </c>
      <c r="N325" s="42">
        <f>'Data Entry'!V354</f>
        <v>0</v>
      </c>
      <c r="O325" s="42">
        <f>'Data Entry'!W354</f>
        <v>0</v>
      </c>
      <c r="P325" s="291">
        <f t="shared" si="69"/>
        <v>0</v>
      </c>
      <c r="Q325" s="42">
        <f>'Data Entry'!X354</f>
        <v>0</v>
      </c>
      <c r="R325" s="42">
        <f>'Data Entry'!Y354</f>
        <v>0</v>
      </c>
      <c r="S325" s="42">
        <f>'Data Entry'!Z354</f>
        <v>0</v>
      </c>
      <c r="T325" s="291">
        <f t="shared" ref="T325:T388" si="81">IF(S325=1,R325*Q325*4.35,0)+IF(S325=2,R325*4.35,0)+IF(S325=3,R325*2.17,0)+IF(S325=4,R325*2,0)+IF(S325=5,R325,0)</f>
        <v>0</v>
      </c>
      <c r="U325" s="42">
        <f>'Data Entry'!AA354</f>
        <v>0</v>
      </c>
      <c r="V325" s="42">
        <f>'Data Entry'!AB354</f>
        <v>0</v>
      </c>
      <c r="W325" s="42">
        <f>'Data Entry'!AC354</f>
        <v>0</v>
      </c>
      <c r="X325" s="42">
        <f>'Data Entry'!AD354</f>
        <v>0</v>
      </c>
      <c r="Y325" s="291">
        <f t="shared" si="70"/>
        <v>0</v>
      </c>
      <c r="Z325" s="42">
        <f>'Data Entry'!AE354</f>
        <v>0</v>
      </c>
      <c r="AA325" s="42">
        <f>'Data Entry'!AF354</f>
        <v>0</v>
      </c>
      <c r="AB325" s="291">
        <f t="shared" si="71"/>
        <v>0</v>
      </c>
      <c r="AC325" s="42">
        <f>'Data Entry'!AH354</f>
        <v>0</v>
      </c>
      <c r="AD325" s="42">
        <f>'Data Entry'!AI354</f>
        <v>0</v>
      </c>
      <c r="AE325" s="42">
        <f>'Data Entry'!AJ354</f>
        <v>0</v>
      </c>
      <c r="AF325" s="42">
        <f>'Data Entry'!AK354</f>
        <v>0</v>
      </c>
      <c r="AG325" s="42">
        <f>'Data Entry'!AL354</f>
        <v>0</v>
      </c>
      <c r="AH325" s="42">
        <f>'Data Entry'!AM354</f>
        <v>0</v>
      </c>
      <c r="AI325" s="42">
        <f>'Data Entry'!AV354</f>
        <v>0</v>
      </c>
      <c r="AJ325" s="42">
        <f>'Data Entry'!AW354</f>
        <v>0</v>
      </c>
      <c r="AK325" s="42">
        <f>'Data Entry'!AX354</f>
        <v>0</v>
      </c>
      <c r="AL325" s="291">
        <f t="shared" ref="AL325:AL388" si="82">IF(AK325=1,AJ325*AI325*4.35,0)+IF(AK325=2,AJ325*4.35,0)+IF(AK325=3,AJ325*2.17,0)+IF(AK325=4,AJ325*2,0)+IF(AK325=5,AJ325,0)</f>
        <v>0</v>
      </c>
      <c r="AM325" s="42">
        <f>'Data Entry'!AY354</f>
        <v>0</v>
      </c>
      <c r="AN325" s="42">
        <f>'Data Entry'!AZ354</f>
        <v>0</v>
      </c>
      <c r="AO325" s="42">
        <f>'Data Entry'!BA354</f>
        <v>0</v>
      </c>
      <c r="AP325" s="42">
        <f>'Data Entry'!BB354</f>
        <v>0</v>
      </c>
      <c r="AQ325" s="291">
        <f t="shared" si="72"/>
        <v>0</v>
      </c>
      <c r="AR325" s="42">
        <f>'Data Entry'!BC354</f>
        <v>0</v>
      </c>
      <c r="AS325" s="42">
        <f>'Data Entry'!BD354</f>
        <v>0</v>
      </c>
      <c r="AT325" s="291">
        <f t="shared" si="73"/>
        <v>0</v>
      </c>
      <c r="AU325" s="42">
        <f>'Data Entry'!BE354</f>
        <v>0</v>
      </c>
      <c r="AV325" s="42">
        <f>'Data Entry'!BF354</f>
        <v>0</v>
      </c>
      <c r="AW325" s="42">
        <f>'Data Entry'!BG354</f>
        <v>0</v>
      </c>
      <c r="AX325" s="291">
        <f t="shared" ref="AX325:AX388" si="83">IF(AW325=1,AV325*AU325*4.35,0)+IF(AW325=2,AV325*4.35,0)+IF(AW325=3,AV325*2.17,0)+IF(AW325=4,AV325*2,0)+IF(AW325=5,AV325,0)</f>
        <v>0</v>
      </c>
      <c r="AY325" s="42">
        <f>'Data Entry'!BH354</f>
        <v>0</v>
      </c>
      <c r="AZ325" s="42">
        <f>'Data Entry'!BI354</f>
        <v>0</v>
      </c>
      <c r="BA325" s="42">
        <f>'Data Entry'!BJ354</f>
        <v>0</v>
      </c>
      <c r="BB325" s="42">
        <f>'Data Entry'!BK354</f>
        <v>0</v>
      </c>
      <c r="BC325" s="291">
        <f t="shared" si="74"/>
        <v>0</v>
      </c>
      <c r="BD325" s="42">
        <f>'Data Entry'!BL354</f>
        <v>0</v>
      </c>
      <c r="BE325" s="42">
        <f>'Data Entry'!BM354</f>
        <v>0</v>
      </c>
      <c r="BF325" s="291">
        <f t="shared" si="75"/>
        <v>0</v>
      </c>
      <c r="BG325" s="305">
        <f t="shared" si="76"/>
        <v>0</v>
      </c>
      <c r="BH325" s="288" t="str">
        <f>IFERROR((BG325*'Data Entry'!$F$18)/'Data Entry'!$E$18,"")</f>
        <v/>
      </c>
      <c r="BI325" s="305">
        <f t="shared" si="77"/>
        <v>0</v>
      </c>
      <c r="BJ325" s="288" t="str">
        <f t="shared" si="78"/>
        <v/>
      </c>
      <c r="BK325" s="307" t="str">
        <f t="shared" si="79"/>
        <v/>
      </c>
    </row>
    <row r="326" spans="1:63" ht="27" x14ac:dyDescent="0.2">
      <c r="A326" s="119" t="str">
        <f>'Data Entry'!D355</f>
        <v>Respondent 0322</v>
      </c>
      <c r="B326" s="52">
        <f>'Data Entry'!AN355</f>
        <v>0</v>
      </c>
      <c r="C326" s="52" t="str">
        <f>'Data Entry'!BX355</f>
        <v/>
      </c>
      <c r="D326" s="42" t="str">
        <f>'Data Entry'!BU355</f>
        <v>No disability</v>
      </c>
      <c r="E326" s="42">
        <f>'Data Entry'!O355</f>
        <v>0</v>
      </c>
      <c r="F326" s="42">
        <f>'Data Entry'!P355</f>
        <v>0</v>
      </c>
      <c r="G326" s="42">
        <f>'Data Entry'!Q355</f>
        <v>0</v>
      </c>
      <c r="H326" s="291">
        <f t="shared" si="80"/>
        <v>0</v>
      </c>
      <c r="I326" s="42">
        <f>'Data Entry'!R355</f>
        <v>0</v>
      </c>
      <c r="J326" s="42">
        <f>'Data Entry'!S355</f>
        <v>0</v>
      </c>
      <c r="K326" s="42">
        <f>'Data Entry'!T355</f>
        <v>0</v>
      </c>
      <c r="L326" s="42">
        <f>'Data Entry'!U355</f>
        <v>0</v>
      </c>
      <c r="M326" s="291">
        <f t="shared" ref="M326:M389" si="84">IF(K326=0,(J326*4.35)-L326,K326-L326)</f>
        <v>0</v>
      </c>
      <c r="N326" s="42">
        <f>'Data Entry'!V355</f>
        <v>0</v>
      </c>
      <c r="O326" s="42">
        <f>'Data Entry'!W355</f>
        <v>0</v>
      </c>
      <c r="P326" s="291">
        <f t="shared" ref="P326:P389" si="85">N326-O326</f>
        <v>0</v>
      </c>
      <c r="Q326" s="42">
        <f>'Data Entry'!X355</f>
        <v>0</v>
      </c>
      <c r="R326" s="42">
        <f>'Data Entry'!Y355</f>
        <v>0</v>
      </c>
      <c r="S326" s="42">
        <f>'Data Entry'!Z355</f>
        <v>0</v>
      </c>
      <c r="T326" s="291">
        <f t="shared" si="81"/>
        <v>0</v>
      </c>
      <c r="U326" s="42">
        <f>'Data Entry'!AA355</f>
        <v>0</v>
      </c>
      <c r="V326" s="42">
        <f>'Data Entry'!AB355</f>
        <v>0</v>
      </c>
      <c r="W326" s="42">
        <f>'Data Entry'!AC355</f>
        <v>0</v>
      </c>
      <c r="X326" s="42">
        <f>'Data Entry'!AD355</f>
        <v>0</v>
      </c>
      <c r="Y326" s="291">
        <f t="shared" ref="Y326:Y389" si="86">IF(W326=0,(V326*4.35)-X326,W326-X326)</f>
        <v>0</v>
      </c>
      <c r="Z326" s="42">
        <f>'Data Entry'!AE355</f>
        <v>0</v>
      </c>
      <c r="AA326" s="42">
        <f>'Data Entry'!AF355</f>
        <v>0</v>
      </c>
      <c r="AB326" s="291">
        <f t="shared" ref="AB326:AB389" si="87">Z326-AA326</f>
        <v>0</v>
      </c>
      <c r="AC326" s="42">
        <f>'Data Entry'!AH355</f>
        <v>0</v>
      </c>
      <c r="AD326" s="42">
        <f>'Data Entry'!AI355</f>
        <v>0</v>
      </c>
      <c r="AE326" s="42">
        <f>'Data Entry'!AJ355</f>
        <v>0</v>
      </c>
      <c r="AF326" s="42">
        <f>'Data Entry'!AK355</f>
        <v>0</v>
      </c>
      <c r="AG326" s="42">
        <f>'Data Entry'!AL355</f>
        <v>0</v>
      </c>
      <c r="AH326" s="42">
        <f>'Data Entry'!AM355</f>
        <v>0</v>
      </c>
      <c r="AI326" s="42">
        <f>'Data Entry'!AV355</f>
        <v>0</v>
      </c>
      <c r="AJ326" s="42">
        <f>'Data Entry'!AW355</f>
        <v>0</v>
      </c>
      <c r="AK326" s="42">
        <f>'Data Entry'!AX355</f>
        <v>0</v>
      </c>
      <c r="AL326" s="291">
        <f t="shared" si="82"/>
        <v>0</v>
      </c>
      <c r="AM326" s="42">
        <f>'Data Entry'!AY355</f>
        <v>0</v>
      </c>
      <c r="AN326" s="42">
        <f>'Data Entry'!AZ355</f>
        <v>0</v>
      </c>
      <c r="AO326" s="42">
        <f>'Data Entry'!BA355</f>
        <v>0</v>
      </c>
      <c r="AP326" s="42">
        <f>'Data Entry'!BB355</f>
        <v>0</v>
      </c>
      <c r="AQ326" s="291">
        <f t="shared" ref="AQ326:AQ389" si="88">IF(AO326=0,(AN326*4.35)-AP326,AO326-AP326)</f>
        <v>0</v>
      </c>
      <c r="AR326" s="42">
        <f>'Data Entry'!BC355</f>
        <v>0</v>
      </c>
      <c r="AS326" s="42">
        <f>'Data Entry'!BD355</f>
        <v>0</v>
      </c>
      <c r="AT326" s="291">
        <f t="shared" ref="AT326:AT389" si="89">AR326-AS326</f>
        <v>0</v>
      </c>
      <c r="AU326" s="42">
        <f>'Data Entry'!BE355</f>
        <v>0</v>
      </c>
      <c r="AV326" s="42">
        <f>'Data Entry'!BF355</f>
        <v>0</v>
      </c>
      <c r="AW326" s="42">
        <f>'Data Entry'!BG355</f>
        <v>0</v>
      </c>
      <c r="AX326" s="291">
        <f t="shared" si="83"/>
        <v>0</v>
      </c>
      <c r="AY326" s="42">
        <f>'Data Entry'!BH355</f>
        <v>0</v>
      </c>
      <c r="AZ326" s="42">
        <f>'Data Entry'!BI355</f>
        <v>0</v>
      </c>
      <c r="BA326" s="42">
        <f>'Data Entry'!BJ355</f>
        <v>0</v>
      </c>
      <c r="BB326" s="42">
        <f>'Data Entry'!BK355</f>
        <v>0</v>
      </c>
      <c r="BC326" s="291">
        <f t="shared" ref="BC326:BC389" si="90">IF(BA326=0,(AZ326*4.35)-BB326,BA326-BB326)</f>
        <v>0</v>
      </c>
      <c r="BD326" s="42">
        <f>'Data Entry'!BL355</f>
        <v>0</v>
      </c>
      <c r="BE326" s="42">
        <f>'Data Entry'!BM355</f>
        <v>0</v>
      </c>
      <c r="BF326" s="291">
        <f t="shared" ref="BF326:BF389" si="91">BD326-BE326</f>
        <v>0</v>
      </c>
      <c r="BG326" s="305">
        <f t="shared" ref="BG326:BG389" si="92">H326+I326+M326+P326+T326+U326+Y326+AB326</f>
        <v>0</v>
      </c>
      <c r="BH326" s="288" t="str">
        <f>IFERROR((BG326*'Data Entry'!$F$18)/'Data Entry'!$E$18,"")</f>
        <v/>
      </c>
      <c r="BI326" s="305">
        <f t="shared" ref="BI326:BI389" si="93">AL326+AM326+AQ326+AT326+AX326+AY326+BC326+BF326</f>
        <v>0</v>
      </c>
      <c r="BJ326" s="288" t="str">
        <f t="shared" ref="BJ326:BJ389" si="94">IFERROR(BI326-BH326,"")</f>
        <v/>
      </c>
      <c r="BK326" s="307" t="str">
        <f t="shared" si="79"/>
        <v/>
      </c>
    </row>
    <row r="327" spans="1:63" ht="27" x14ac:dyDescent="0.2">
      <c r="A327" s="119" t="str">
        <f>'Data Entry'!D356</f>
        <v>Respondent 0323</v>
      </c>
      <c r="B327" s="52">
        <f>'Data Entry'!AN356</f>
        <v>0</v>
      </c>
      <c r="C327" s="52" t="str">
        <f>'Data Entry'!BX356</f>
        <v/>
      </c>
      <c r="D327" s="42" t="str">
        <f>'Data Entry'!BU356</f>
        <v>No disability</v>
      </c>
      <c r="E327" s="42">
        <f>'Data Entry'!O356</f>
        <v>0</v>
      </c>
      <c r="F327" s="42">
        <f>'Data Entry'!P356</f>
        <v>0</v>
      </c>
      <c r="G327" s="42">
        <f>'Data Entry'!Q356</f>
        <v>0</v>
      </c>
      <c r="H327" s="291">
        <f t="shared" si="80"/>
        <v>0</v>
      </c>
      <c r="I327" s="42">
        <f>'Data Entry'!R356</f>
        <v>0</v>
      </c>
      <c r="J327" s="42">
        <f>'Data Entry'!S356</f>
        <v>0</v>
      </c>
      <c r="K327" s="42">
        <f>'Data Entry'!T356</f>
        <v>0</v>
      </c>
      <c r="L327" s="42">
        <f>'Data Entry'!U356</f>
        <v>0</v>
      </c>
      <c r="M327" s="291">
        <f t="shared" si="84"/>
        <v>0</v>
      </c>
      <c r="N327" s="42">
        <f>'Data Entry'!V356</f>
        <v>0</v>
      </c>
      <c r="O327" s="42">
        <f>'Data Entry'!W356</f>
        <v>0</v>
      </c>
      <c r="P327" s="291">
        <f t="shared" si="85"/>
        <v>0</v>
      </c>
      <c r="Q327" s="42">
        <f>'Data Entry'!X356</f>
        <v>0</v>
      </c>
      <c r="R327" s="42">
        <f>'Data Entry'!Y356</f>
        <v>0</v>
      </c>
      <c r="S327" s="42">
        <f>'Data Entry'!Z356</f>
        <v>0</v>
      </c>
      <c r="T327" s="291">
        <f t="shared" si="81"/>
        <v>0</v>
      </c>
      <c r="U327" s="42">
        <f>'Data Entry'!AA356</f>
        <v>0</v>
      </c>
      <c r="V327" s="42">
        <f>'Data Entry'!AB356</f>
        <v>0</v>
      </c>
      <c r="W327" s="42">
        <f>'Data Entry'!AC356</f>
        <v>0</v>
      </c>
      <c r="X327" s="42">
        <f>'Data Entry'!AD356</f>
        <v>0</v>
      </c>
      <c r="Y327" s="291">
        <f t="shared" si="86"/>
        <v>0</v>
      </c>
      <c r="Z327" s="42">
        <f>'Data Entry'!AE356</f>
        <v>0</v>
      </c>
      <c r="AA327" s="42">
        <f>'Data Entry'!AF356</f>
        <v>0</v>
      </c>
      <c r="AB327" s="291">
        <f t="shared" si="87"/>
        <v>0</v>
      </c>
      <c r="AC327" s="42">
        <f>'Data Entry'!AH356</f>
        <v>0</v>
      </c>
      <c r="AD327" s="42">
        <f>'Data Entry'!AI356</f>
        <v>0</v>
      </c>
      <c r="AE327" s="42">
        <f>'Data Entry'!AJ356</f>
        <v>0</v>
      </c>
      <c r="AF327" s="42">
        <f>'Data Entry'!AK356</f>
        <v>0</v>
      </c>
      <c r="AG327" s="42">
        <f>'Data Entry'!AL356</f>
        <v>0</v>
      </c>
      <c r="AH327" s="42">
        <f>'Data Entry'!AM356</f>
        <v>0</v>
      </c>
      <c r="AI327" s="42">
        <f>'Data Entry'!AV356</f>
        <v>0</v>
      </c>
      <c r="AJ327" s="42">
        <f>'Data Entry'!AW356</f>
        <v>0</v>
      </c>
      <c r="AK327" s="42">
        <f>'Data Entry'!AX356</f>
        <v>0</v>
      </c>
      <c r="AL327" s="291">
        <f t="shared" si="82"/>
        <v>0</v>
      </c>
      <c r="AM327" s="42">
        <f>'Data Entry'!AY356</f>
        <v>0</v>
      </c>
      <c r="AN327" s="42">
        <f>'Data Entry'!AZ356</f>
        <v>0</v>
      </c>
      <c r="AO327" s="42">
        <f>'Data Entry'!BA356</f>
        <v>0</v>
      </c>
      <c r="AP327" s="42">
        <f>'Data Entry'!BB356</f>
        <v>0</v>
      </c>
      <c r="AQ327" s="291">
        <f t="shared" si="88"/>
        <v>0</v>
      </c>
      <c r="AR327" s="42">
        <f>'Data Entry'!BC356</f>
        <v>0</v>
      </c>
      <c r="AS327" s="42">
        <f>'Data Entry'!BD356</f>
        <v>0</v>
      </c>
      <c r="AT327" s="291">
        <f t="shared" si="89"/>
        <v>0</v>
      </c>
      <c r="AU327" s="42">
        <f>'Data Entry'!BE356</f>
        <v>0</v>
      </c>
      <c r="AV327" s="42">
        <f>'Data Entry'!BF356</f>
        <v>0</v>
      </c>
      <c r="AW327" s="42">
        <f>'Data Entry'!BG356</f>
        <v>0</v>
      </c>
      <c r="AX327" s="291">
        <f t="shared" si="83"/>
        <v>0</v>
      </c>
      <c r="AY327" s="42">
        <f>'Data Entry'!BH356</f>
        <v>0</v>
      </c>
      <c r="AZ327" s="42">
        <f>'Data Entry'!BI356</f>
        <v>0</v>
      </c>
      <c r="BA327" s="42">
        <f>'Data Entry'!BJ356</f>
        <v>0</v>
      </c>
      <c r="BB327" s="42">
        <f>'Data Entry'!BK356</f>
        <v>0</v>
      </c>
      <c r="BC327" s="291">
        <f t="shared" si="90"/>
        <v>0</v>
      </c>
      <c r="BD327" s="42">
        <f>'Data Entry'!BL356</f>
        <v>0</v>
      </c>
      <c r="BE327" s="42">
        <f>'Data Entry'!BM356</f>
        <v>0</v>
      </c>
      <c r="BF327" s="291">
        <f t="shared" si="91"/>
        <v>0</v>
      </c>
      <c r="BG327" s="305">
        <f t="shared" si="92"/>
        <v>0</v>
      </c>
      <c r="BH327" s="288" t="str">
        <f>IFERROR((BG327*'Data Entry'!$F$18)/'Data Entry'!$E$18,"")</f>
        <v/>
      </c>
      <c r="BI327" s="305">
        <f t="shared" si="93"/>
        <v>0</v>
      </c>
      <c r="BJ327" s="288" t="str">
        <f t="shared" si="94"/>
        <v/>
      </c>
      <c r="BK327" s="307" t="str">
        <f t="shared" ref="BK327:BK390" si="95">IFERROR((BJ327/BH327)*100,"")</f>
        <v/>
      </c>
    </row>
    <row r="328" spans="1:63" ht="27" x14ac:dyDescent="0.2">
      <c r="A328" s="119" t="str">
        <f>'Data Entry'!D357</f>
        <v>Respondent 0324</v>
      </c>
      <c r="B328" s="52">
        <f>'Data Entry'!AN357</f>
        <v>0</v>
      </c>
      <c r="C328" s="52" t="str">
        <f>'Data Entry'!BX357</f>
        <v/>
      </c>
      <c r="D328" s="42" t="str">
        <f>'Data Entry'!BU357</f>
        <v>No disability</v>
      </c>
      <c r="E328" s="42">
        <f>'Data Entry'!O357</f>
        <v>0</v>
      </c>
      <c r="F328" s="42">
        <f>'Data Entry'!P357</f>
        <v>0</v>
      </c>
      <c r="G328" s="42">
        <f>'Data Entry'!Q357</f>
        <v>0</v>
      </c>
      <c r="H328" s="291">
        <f t="shared" si="80"/>
        <v>0</v>
      </c>
      <c r="I328" s="42">
        <f>'Data Entry'!R357</f>
        <v>0</v>
      </c>
      <c r="J328" s="42">
        <f>'Data Entry'!S357</f>
        <v>0</v>
      </c>
      <c r="K328" s="42">
        <f>'Data Entry'!T357</f>
        <v>0</v>
      </c>
      <c r="L328" s="42">
        <f>'Data Entry'!U357</f>
        <v>0</v>
      </c>
      <c r="M328" s="291">
        <f t="shared" si="84"/>
        <v>0</v>
      </c>
      <c r="N328" s="42">
        <f>'Data Entry'!V357</f>
        <v>0</v>
      </c>
      <c r="O328" s="42">
        <f>'Data Entry'!W357</f>
        <v>0</v>
      </c>
      <c r="P328" s="291">
        <f t="shared" si="85"/>
        <v>0</v>
      </c>
      <c r="Q328" s="42">
        <f>'Data Entry'!X357</f>
        <v>0</v>
      </c>
      <c r="R328" s="42">
        <f>'Data Entry'!Y357</f>
        <v>0</v>
      </c>
      <c r="S328" s="42">
        <f>'Data Entry'!Z357</f>
        <v>0</v>
      </c>
      <c r="T328" s="291">
        <f t="shared" si="81"/>
        <v>0</v>
      </c>
      <c r="U328" s="42">
        <f>'Data Entry'!AA357</f>
        <v>0</v>
      </c>
      <c r="V328" s="42">
        <f>'Data Entry'!AB357</f>
        <v>0</v>
      </c>
      <c r="W328" s="42">
        <f>'Data Entry'!AC357</f>
        <v>0</v>
      </c>
      <c r="X328" s="42">
        <f>'Data Entry'!AD357</f>
        <v>0</v>
      </c>
      <c r="Y328" s="291">
        <f t="shared" si="86"/>
        <v>0</v>
      </c>
      <c r="Z328" s="42">
        <f>'Data Entry'!AE357</f>
        <v>0</v>
      </c>
      <c r="AA328" s="42">
        <f>'Data Entry'!AF357</f>
        <v>0</v>
      </c>
      <c r="AB328" s="291">
        <f t="shared" si="87"/>
        <v>0</v>
      </c>
      <c r="AC328" s="42">
        <f>'Data Entry'!AH357</f>
        <v>0</v>
      </c>
      <c r="AD328" s="42">
        <f>'Data Entry'!AI357</f>
        <v>0</v>
      </c>
      <c r="AE328" s="42">
        <f>'Data Entry'!AJ357</f>
        <v>0</v>
      </c>
      <c r="AF328" s="42">
        <f>'Data Entry'!AK357</f>
        <v>0</v>
      </c>
      <c r="AG328" s="42">
        <f>'Data Entry'!AL357</f>
        <v>0</v>
      </c>
      <c r="AH328" s="42">
        <f>'Data Entry'!AM357</f>
        <v>0</v>
      </c>
      <c r="AI328" s="42">
        <f>'Data Entry'!AV357</f>
        <v>0</v>
      </c>
      <c r="AJ328" s="42">
        <f>'Data Entry'!AW357</f>
        <v>0</v>
      </c>
      <c r="AK328" s="42">
        <f>'Data Entry'!AX357</f>
        <v>0</v>
      </c>
      <c r="AL328" s="291">
        <f t="shared" si="82"/>
        <v>0</v>
      </c>
      <c r="AM328" s="42">
        <f>'Data Entry'!AY357</f>
        <v>0</v>
      </c>
      <c r="AN328" s="42">
        <f>'Data Entry'!AZ357</f>
        <v>0</v>
      </c>
      <c r="AO328" s="42">
        <f>'Data Entry'!BA357</f>
        <v>0</v>
      </c>
      <c r="AP328" s="42">
        <f>'Data Entry'!BB357</f>
        <v>0</v>
      </c>
      <c r="AQ328" s="291">
        <f t="shared" si="88"/>
        <v>0</v>
      </c>
      <c r="AR328" s="42">
        <f>'Data Entry'!BC357</f>
        <v>0</v>
      </c>
      <c r="AS328" s="42">
        <f>'Data Entry'!BD357</f>
        <v>0</v>
      </c>
      <c r="AT328" s="291">
        <f t="shared" si="89"/>
        <v>0</v>
      </c>
      <c r="AU328" s="42">
        <f>'Data Entry'!BE357</f>
        <v>0</v>
      </c>
      <c r="AV328" s="42">
        <f>'Data Entry'!BF357</f>
        <v>0</v>
      </c>
      <c r="AW328" s="42">
        <f>'Data Entry'!BG357</f>
        <v>0</v>
      </c>
      <c r="AX328" s="291">
        <f t="shared" si="83"/>
        <v>0</v>
      </c>
      <c r="AY328" s="42">
        <f>'Data Entry'!BH357</f>
        <v>0</v>
      </c>
      <c r="AZ328" s="42">
        <f>'Data Entry'!BI357</f>
        <v>0</v>
      </c>
      <c r="BA328" s="42">
        <f>'Data Entry'!BJ357</f>
        <v>0</v>
      </c>
      <c r="BB328" s="42">
        <f>'Data Entry'!BK357</f>
        <v>0</v>
      </c>
      <c r="BC328" s="291">
        <f t="shared" si="90"/>
        <v>0</v>
      </c>
      <c r="BD328" s="42">
        <f>'Data Entry'!BL357</f>
        <v>0</v>
      </c>
      <c r="BE328" s="42">
        <f>'Data Entry'!BM357</f>
        <v>0</v>
      </c>
      <c r="BF328" s="291">
        <f t="shared" si="91"/>
        <v>0</v>
      </c>
      <c r="BG328" s="305">
        <f t="shared" si="92"/>
        <v>0</v>
      </c>
      <c r="BH328" s="288" t="str">
        <f>IFERROR((BG328*'Data Entry'!$F$18)/'Data Entry'!$E$18,"")</f>
        <v/>
      </c>
      <c r="BI328" s="305">
        <f t="shared" si="93"/>
        <v>0</v>
      </c>
      <c r="BJ328" s="288" t="str">
        <f t="shared" si="94"/>
        <v/>
      </c>
      <c r="BK328" s="307" t="str">
        <f t="shared" si="95"/>
        <v/>
      </c>
    </row>
    <row r="329" spans="1:63" ht="27" x14ac:dyDescent="0.2">
      <c r="A329" s="119" t="str">
        <f>'Data Entry'!D358</f>
        <v>Respondent 0325</v>
      </c>
      <c r="B329" s="52">
        <f>'Data Entry'!AN358</f>
        <v>0</v>
      </c>
      <c r="C329" s="52" t="str">
        <f>'Data Entry'!BX358</f>
        <v/>
      </c>
      <c r="D329" s="42" t="str">
        <f>'Data Entry'!BU358</f>
        <v>No disability</v>
      </c>
      <c r="E329" s="42">
        <f>'Data Entry'!O358</f>
        <v>0</v>
      </c>
      <c r="F329" s="42">
        <f>'Data Entry'!P358</f>
        <v>0</v>
      </c>
      <c r="G329" s="42">
        <f>'Data Entry'!Q358</f>
        <v>0</v>
      </c>
      <c r="H329" s="291">
        <f t="shared" si="80"/>
        <v>0</v>
      </c>
      <c r="I329" s="42">
        <f>'Data Entry'!R358</f>
        <v>0</v>
      </c>
      <c r="J329" s="42">
        <f>'Data Entry'!S358</f>
        <v>0</v>
      </c>
      <c r="K329" s="42">
        <f>'Data Entry'!T358</f>
        <v>0</v>
      </c>
      <c r="L329" s="42">
        <f>'Data Entry'!U358</f>
        <v>0</v>
      </c>
      <c r="M329" s="291">
        <f t="shared" si="84"/>
        <v>0</v>
      </c>
      <c r="N329" s="42">
        <f>'Data Entry'!V358</f>
        <v>0</v>
      </c>
      <c r="O329" s="42">
        <f>'Data Entry'!W358</f>
        <v>0</v>
      </c>
      <c r="P329" s="291">
        <f t="shared" si="85"/>
        <v>0</v>
      </c>
      <c r="Q329" s="42">
        <f>'Data Entry'!X358</f>
        <v>0</v>
      </c>
      <c r="R329" s="42">
        <f>'Data Entry'!Y358</f>
        <v>0</v>
      </c>
      <c r="S329" s="42">
        <f>'Data Entry'!Z358</f>
        <v>0</v>
      </c>
      <c r="T329" s="291">
        <f t="shared" si="81"/>
        <v>0</v>
      </c>
      <c r="U329" s="42">
        <f>'Data Entry'!AA358</f>
        <v>0</v>
      </c>
      <c r="V329" s="42">
        <f>'Data Entry'!AB358</f>
        <v>0</v>
      </c>
      <c r="W329" s="42">
        <f>'Data Entry'!AC358</f>
        <v>0</v>
      </c>
      <c r="X329" s="42">
        <f>'Data Entry'!AD358</f>
        <v>0</v>
      </c>
      <c r="Y329" s="291">
        <f t="shared" si="86"/>
        <v>0</v>
      </c>
      <c r="Z329" s="42">
        <f>'Data Entry'!AE358</f>
        <v>0</v>
      </c>
      <c r="AA329" s="42">
        <f>'Data Entry'!AF358</f>
        <v>0</v>
      </c>
      <c r="AB329" s="291">
        <f t="shared" si="87"/>
        <v>0</v>
      </c>
      <c r="AC329" s="42">
        <f>'Data Entry'!AH358</f>
        <v>0</v>
      </c>
      <c r="AD329" s="42">
        <f>'Data Entry'!AI358</f>
        <v>0</v>
      </c>
      <c r="AE329" s="42">
        <f>'Data Entry'!AJ358</f>
        <v>0</v>
      </c>
      <c r="AF329" s="42">
        <f>'Data Entry'!AK358</f>
        <v>0</v>
      </c>
      <c r="AG329" s="42">
        <f>'Data Entry'!AL358</f>
        <v>0</v>
      </c>
      <c r="AH329" s="42">
        <f>'Data Entry'!AM358</f>
        <v>0</v>
      </c>
      <c r="AI329" s="42">
        <f>'Data Entry'!AV358</f>
        <v>0</v>
      </c>
      <c r="AJ329" s="42">
        <f>'Data Entry'!AW358</f>
        <v>0</v>
      </c>
      <c r="AK329" s="42">
        <f>'Data Entry'!AX358</f>
        <v>0</v>
      </c>
      <c r="AL329" s="291">
        <f t="shared" si="82"/>
        <v>0</v>
      </c>
      <c r="AM329" s="42">
        <f>'Data Entry'!AY358</f>
        <v>0</v>
      </c>
      <c r="AN329" s="42">
        <f>'Data Entry'!AZ358</f>
        <v>0</v>
      </c>
      <c r="AO329" s="42">
        <f>'Data Entry'!BA358</f>
        <v>0</v>
      </c>
      <c r="AP329" s="42">
        <f>'Data Entry'!BB358</f>
        <v>0</v>
      </c>
      <c r="AQ329" s="291">
        <f t="shared" si="88"/>
        <v>0</v>
      </c>
      <c r="AR329" s="42">
        <f>'Data Entry'!BC358</f>
        <v>0</v>
      </c>
      <c r="AS329" s="42">
        <f>'Data Entry'!BD358</f>
        <v>0</v>
      </c>
      <c r="AT329" s="291">
        <f t="shared" si="89"/>
        <v>0</v>
      </c>
      <c r="AU329" s="42">
        <f>'Data Entry'!BE358</f>
        <v>0</v>
      </c>
      <c r="AV329" s="42">
        <f>'Data Entry'!BF358</f>
        <v>0</v>
      </c>
      <c r="AW329" s="42">
        <f>'Data Entry'!BG358</f>
        <v>0</v>
      </c>
      <c r="AX329" s="291">
        <f t="shared" si="83"/>
        <v>0</v>
      </c>
      <c r="AY329" s="42">
        <f>'Data Entry'!BH358</f>
        <v>0</v>
      </c>
      <c r="AZ329" s="42">
        <f>'Data Entry'!BI358</f>
        <v>0</v>
      </c>
      <c r="BA329" s="42">
        <f>'Data Entry'!BJ358</f>
        <v>0</v>
      </c>
      <c r="BB329" s="42">
        <f>'Data Entry'!BK358</f>
        <v>0</v>
      </c>
      <c r="BC329" s="291">
        <f t="shared" si="90"/>
        <v>0</v>
      </c>
      <c r="BD329" s="42">
        <f>'Data Entry'!BL358</f>
        <v>0</v>
      </c>
      <c r="BE329" s="42">
        <f>'Data Entry'!BM358</f>
        <v>0</v>
      </c>
      <c r="BF329" s="291">
        <f t="shared" si="91"/>
        <v>0</v>
      </c>
      <c r="BG329" s="305">
        <f t="shared" si="92"/>
        <v>0</v>
      </c>
      <c r="BH329" s="288" t="str">
        <f>IFERROR((BG329*'Data Entry'!$F$18)/'Data Entry'!$E$18,"")</f>
        <v/>
      </c>
      <c r="BI329" s="305">
        <f t="shared" si="93"/>
        <v>0</v>
      </c>
      <c r="BJ329" s="288" t="str">
        <f t="shared" si="94"/>
        <v/>
      </c>
      <c r="BK329" s="307" t="str">
        <f t="shared" si="95"/>
        <v/>
      </c>
    </row>
    <row r="330" spans="1:63" ht="27" x14ac:dyDescent="0.2">
      <c r="A330" s="119" t="str">
        <f>'Data Entry'!D359</f>
        <v>Respondent 0326</v>
      </c>
      <c r="B330" s="52">
        <f>'Data Entry'!AN359</f>
        <v>0</v>
      </c>
      <c r="C330" s="52" t="str">
        <f>'Data Entry'!BX359</f>
        <v/>
      </c>
      <c r="D330" s="42" t="str">
        <f>'Data Entry'!BU359</f>
        <v>No disability</v>
      </c>
      <c r="E330" s="42">
        <f>'Data Entry'!O359</f>
        <v>0</v>
      </c>
      <c r="F330" s="42">
        <f>'Data Entry'!P359</f>
        <v>0</v>
      </c>
      <c r="G330" s="42">
        <f>'Data Entry'!Q359</f>
        <v>0</v>
      </c>
      <c r="H330" s="291">
        <f t="shared" si="80"/>
        <v>0</v>
      </c>
      <c r="I330" s="42">
        <f>'Data Entry'!R359</f>
        <v>0</v>
      </c>
      <c r="J330" s="42">
        <f>'Data Entry'!S359</f>
        <v>0</v>
      </c>
      <c r="K330" s="42">
        <f>'Data Entry'!T359</f>
        <v>0</v>
      </c>
      <c r="L330" s="42">
        <f>'Data Entry'!U359</f>
        <v>0</v>
      </c>
      <c r="M330" s="291">
        <f t="shared" si="84"/>
        <v>0</v>
      </c>
      <c r="N330" s="42">
        <f>'Data Entry'!V359</f>
        <v>0</v>
      </c>
      <c r="O330" s="42">
        <f>'Data Entry'!W359</f>
        <v>0</v>
      </c>
      <c r="P330" s="291">
        <f t="shared" si="85"/>
        <v>0</v>
      </c>
      <c r="Q330" s="42">
        <f>'Data Entry'!X359</f>
        <v>0</v>
      </c>
      <c r="R330" s="42">
        <f>'Data Entry'!Y359</f>
        <v>0</v>
      </c>
      <c r="S330" s="42">
        <f>'Data Entry'!Z359</f>
        <v>0</v>
      </c>
      <c r="T330" s="291">
        <f t="shared" si="81"/>
        <v>0</v>
      </c>
      <c r="U330" s="42">
        <f>'Data Entry'!AA359</f>
        <v>0</v>
      </c>
      <c r="V330" s="42">
        <f>'Data Entry'!AB359</f>
        <v>0</v>
      </c>
      <c r="W330" s="42">
        <f>'Data Entry'!AC359</f>
        <v>0</v>
      </c>
      <c r="X330" s="42">
        <f>'Data Entry'!AD359</f>
        <v>0</v>
      </c>
      <c r="Y330" s="291">
        <f t="shared" si="86"/>
        <v>0</v>
      </c>
      <c r="Z330" s="42">
        <f>'Data Entry'!AE359</f>
        <v>0</v>
      </c>
      <c r="AA330" s="42">
        <f>'Data Entry'!AF359</f>
        <v>0</v>
      </c>
      <c r="AB330" s="291">
        <f t="shared" si="87"/>
        <v>0</v>
      </c>
      <c r="AC330" s="42">
        <f>'Data Entry'!AH359</f>
        <v>0</v>
      </c>
      <c r="AD330" s="42">
        <f>'Data Entry'!AI359</f>
        <v>0</v>
      </c>
      <c r="AE330" s="42">
        <f>'Data Entry'!AJ359</f>
        <v>0</v>
      </c>
      <c r="AF330" s="42">
        <f>'Data Entry'!AK359</f>
        <v>0</v>
      </c>
      <c r="AG330" s="42">
        <f>'Data Entry'!AL359</f>
        <v>0</v>
      </c>
      <c r="AH330" s="42">
        <f>'Data Entry'!AM359</f>
        <v>0</v>
      </c>
      <c r="AI330" s="42">
        <f>'Data Entry'!AV359</f>
        <v>0</v>
      </c>
      <c r="AJ330" s="42">
        <f>'Data Entry'!AW359</f>
        <v>0</v>
      </c>
      <c r="AK330" s="42">
        <f>'Data Entry'!AX359</f>
        <v>0</v>
      </c>
      <c r="AL330" s="291">
        <f t="shared" si="82"/>
        <v>0</v>
      </c>
      <c r="AM330" s="42">
        <f>'Data Entry'!AY359</f>
        <v>0</v>
      </c>
      <c r="AN330" s="42">
        <f>'Data Entry'!AZ359</f>
        <v>0</v>
      </c>
      <c r="AO330" s="42">
        <f>'Data Entry'!BA359</f>
        <v>0</v>
      </c>
      <c r="AP330" s="42">
        <f>'Data Entry'!BB359</f>
        <v>0</v>
      </c>
      <c r="AQ330" s="291">
        <f t="shared" si="88"/>
        <v>0</v>
      </c>
      <c r="AR330" s="42">
        <f>'Data Entry'!BC359</f>
        <v>0</v>
      </c>
      <c r="AS330" s="42">
        <f>'Data Entry'!BD359</f>
        <v>0</v>
      </c>
      <c r="AT330" s="291">
        <f t="shared" si="89"/>
        <v>0</v>
      </c>
      <c r="AU330" s="42">
        <f>'Data Entry'!BE359</f>
        <v>0</v>
      </c>
      <c r="AV330" s="42">
        <f>'Data Entry'!BF359</f>
        <v>0</v>
      </c>
      <c r="AW330" s="42">
        <f>'Data Entry'!BG359</f>
        <v>0</v>
      </c>
      <c r="AX330" s="291">
        <f t="shared" si="83"/>
        <v>0</v>
      </c>
      <c r="AY330" s="42">
        <f>'Data Entry'!BH359</f>
        <v>0</v>
      </c>
      <c r="AZ330" s="42">
        <f>'Data Entry'!BI359</f>
        <v>0</v>
      </c>
      <c r="BA330" s="42">
        <f>'Data Entry'!BJ359</f>
        <v>0</v>
      </c>
      <c r="BB330" s="42">
        <f>'Data Entry'!BK359</f>
        <v>0</v>
      </c>
      <c r="BC330" s="291">
        <f t="shared" si="90"/>
        <v>0</v>
      </c>
      <c r="BD330" s="42">
        <f>'Data Entry'!BL359</f>
        <v>0</v>
      </c>
      <c r="BE330" s="42">
        <f>'Data Entry'!BM359</f>
        <v>0</v>
      </c>
      <c r="BF330" s="291">
        <f t="shared" si="91"/>
        <v>0</v>
      </c>
      <c r="BG330" s="305">
        <f t="shared" si="92"/>
        <v>0</v>
      </c>
      <c r="BH330" s="288" t="str">
        <f>IFERROR((BG330*'Data Entry'!$F$18)/'Data Entry'!$E$18,"")</f>
        <v/>
      </c>
      <c r="BI330" s="305">
        <f t="shared" si="93"/>
        <v>0</v>
      </c>
      <c r="BJ330" s="288" t="str">
        <f t="shared" si="94"/>
        <v/>
      </c>
      <c r="BK330" s="307" t="str">
        <f t="shared" si="95"/>
        <v/>
      </c>
    </row>
    <row r="331" spans="1:63" ht="27" x14ac:dyDescent="0.2">
      <c r="A331" s="119" t="str">
        <f>'Data Entry'!D360</f>
        <v>Respondent 0327</v>
      </c>
      <c r="B331" s="52">
        <f>'Data Entry'!AN360</f>
        <v>0</v>
      </c>
      <c r="C331" s="52" t="str">
        <f>'Data Entry'!BX360</f>
        <v/>
      </c>
      <c r="D331" s="42" t="str">
        <f>'Data Entry'!BU360</f>
        <v>No disability</v>
      </c>
      <c r="E331" s="42">
        <f>'Data Entry'!O360</f>
        <v>0</v>
      </c>
      <c r="F331" s="42">
        <f>'Data Entry'!P360</f>
        <v>0</v>
      </c>
      <c r="G331" s="42">
        <f>'Data Entry'!Q360</f>
        <v>0</v>
      </c>
      <c r="H331" s="291">
        <f t="shared" si="80"/>
        <v>0</v>
      </c>
      <c r="I331" s="42">
        <f>'Data Entry'!R360</f>
        <v>0</v>
      </c>
      <c r="J331" s="42">
        <f>'Data Entry'!S360</f>
        <v>0</v>
      </c>
      <c r="K331" s="42">
        <f>'Data Entry'!T360</f>
        <v>0</v>
      </c>
      <c r="L331" s="42">
        <f>'Data Entry'!U360</f>
        <v>0</v>
      </c>
      <c r="M331" s="291">
        <f t="shared" si="84"/>
        <v>0</v>
      </c>
      <c r="N331" s="42">
        <f>'Data Entry'!V360</f>
        <v>0</v>
      </c>
      <c r="O331" s="42">
        <f>'Data Entry'!W360</f>
        <v>0</v>
      </c>
      <c r="P331" s="291">
        <f t="shared" si="85"/>
        <v>0</v>
      </c>
      <c r="Q331" s="42">
        <f>'Data Entry'!X360</f>
        <v>0</v>
      </c>
      <c r="R331" s="42">
        <f>'Data Entry'!Y360</f>
        <v>0</v>
      </c>
      <c r="S331" s="42">
        <f>'Data Entry'!Z360</f>
        <v>0</v>
      </c>
      <c r="T331" s="291">
        <f t="shared" si="81"/>
        <v>0</v>
      </c>
      <c r="U331" s="42">
        <f>'Data Entry'!AA360</f>
        <v>0</v>
      </c>
      <c r="V331" s="42">
        <f>'Data Entry'!AB360</f>
        <v>0</v>
      </c>
      <c r="W331" s="42">
        <f>'Data Entry'!AC360</f>
        <v>0</v>
      </c>
      <c r="X331" s="42">
        <f>'Data Entry'!AD360</f>
        <v>0</v>
      </c>
      <c r="Y331" s="291">
        <f t="shared" si="86"/>
        <v>0</v>
      </c>
      <c r="Z331" s="42">
        <f>'Data Entry'!AE360</f>
        <v>0</v>
      </c>
      <c r="AA331" s="42">
        <f>'Data Entry'!AF360</f>
        <v>0</v>
      </c>
      <c r="AB331" s="291">
        <f t="shared" si="87"/>
        <v>0</v>
      </c>
      <c r="AC331" s="42">
        <f>'Data Entry'!AH360</f>
        <v>0</v>
      </c>
      <c r="AD331" s="42">
        <f>'Data Entry'!AI360</f>
        <v>0</v>
      </c>
      <c r="AE331" s="42">
        <f>'Data Entry'!AJ360</f>
        <v>0</v>
      </c>
      <c r="AF331" s="42">
        <f>'Data Entry'!AK360</f>
        <v>0</v>
      </c>
      <c r="AG331" s="42">
        <f>'Data Entry'!AL360</f>
        <v>0</v>
      </c>
      <c r="AH331" s="42">
        <f>'Data Entry'!AM360</f>
        <v>0</v>
      </c>
      <c r="AI331" s="42">
        <f>'Data Entry'!AV360</f>
        <v>0</v>
      </c>
      <c r="AJ331" s="42">
        <f>'Data Entry'!AW360</f>
        <v>0</v>
      </c>
      <c r="AK331" s="42">
        <f>'Data Entry'!AX360</f>
        <v>0</v>
      </c>
      <c r="AL331" s="291">
        <f t="shared" si="82"/>
        <v>0</v>
      </c>
      <c r="AM331" s="42">
        <f>'Data Entry'!AY360</f>
        <v>0</v>
      </c>
      <c r="AN331" s="42">
        <f>'Data Entry'!AZ360</f>
        <v>0</v>
      </c>
      <c r="AO331" s="42">
        <f>'Data Entry'!BA360</f>
        <v>0</v>
      </c>
      <c r="AP331" s="42">
        <f>'Data Entry'!BB360</f>
        <v>0</v>
      </c>
      <c r="AQ331" s="291">
        <f t="shared" si="88"/>
        <v>0</v>
      </c>
      <c r="AR331" s="42">
        <f>'Data Entry'!BC360</f>
        <v>0</v>
      </c>
      <c r="AS331" s="42">
        <f>'Data Entry'!BD360</f>
        <v>0</v>
      </c>
      <c r="AT331" s="291">
        <f t="shared" si="89"/>
        <v>0</v>
      </c>
      <c r="AU331" s="42">
        <f>'Data Entry'!BE360</f>
        <v>0</v>
      </c>
      <c r="AV331" s="42">
        <f>'Data Entry'!BF360</f>
        <v>0</v>
      </c>
      <c r="AW331" s="42">
        <f>'Data Entry'!BG360</f>
        <v>0</v>
      </c>
      <c r="AX331" s="291">
        <f t="shared" si="83"/>
        <v>0</v>
      </c>
      <c r="AY331" s="42">
        <f>'Data Entry'!BH360</f>
        <v>0</v>
      </c>
      <c r="AZ331" s="42">
        <f>'Data Entry'!BI360</f>
        <v>0</v>
      </c>
      <c r="BA331" s="42">
        <f>'Data Entry'!BJ360</f>
        <v>0</v>
      </c>
      <c r="BB331" s="42">
        <f>'Data Entry'!BK360</f>
        <v>0</v>
      </c>
      <c r="BC331" s="291">
        <f t="shared" si="90"/>
        <v>0</v>
      </c>
      <c r="BD331" s="42">
        <f>'Data Entry'!BL360</f>
        <v>0</v>
      </c>
      <c r="BE331" s="42">
        <f>'Data Entry'!BM360</f>
        <v>0</v>
      </c>
      <c r="BF331" s="291">
        <f t="shared" si="91"/>
        <v>0</v>
      </c>
      <c r="BG331" s="305">
        <f t="shared" si="92"/>
        <v>0</v>
      </c>
      <c r="BH331" s="288" t="str">
        <f>IFERROR((BG331*'Data Entry'!$F$18)/'Data Entry'!$E$18,"")</f>
        <v/>
      </c>
      <c r="BI331" s="305">
        <f t="shared" si="93"/>
        <v>0</v>
      </c>
      <c r="BJ331" s="288" t="str">
        <f t="shared" si="94"/>
        <v/>
      </c>
      <c r="BK331" s="307" t="str">
        <f t="shared" si="95"/>
        <v/>
      </c>
    </row>
    <row r="332" spans="1:63" ht="27" x14ac:dyDescent="0.2">
      <c r="A332" s="119" t="str">
        <f>'Data Entry'!D361</f>
        <v>Respondent 0328</v>
      </c>
      <c r="B332" s="52">
        <f>'Data Entry'!AN361</f>
        <v>0</v>
      </c>
      <c r="C332" s="52" t="str">
        <f>'Data Entry'!BX361</f>
        <v/>
      </c>
      <c r="D332" s="42" t="str">
        <f>'Data Entry'!BU361</f>
        <v>No disability</v>
      </c>
      <c r="E332" s="42">
        <f>'Data Entry'!O361</f>
        <v>0</v>
      </c>
      <c r="F332" s="42">
        <f>'Data Entry'!P361</f>
        <v>0</v>
      </c>
      <c r="G332" s="42">
        <f>'Data Entry'!Q361</f>
        <v>0</v>
      </c>
      <c r="H332" s="291">
        <f t="shared" si="80"/>
        <v>0</v>
      </c>
      <c r="I332" s="42">
        <f>'Data Entry'!R361</f>
        <v>0</v>
      </c>
      <c r="J332" s="42">
        <f>'Data Entry'!S361</f>
        <v>0</v>
      </c>
      <c r="K332" s="42">
        <f>'Data Entry'!T361</f>
        <v>0</v>
      </c>
      <c r="L332" s="42">
        <f>'Data Entry'!U361</f>
        <v>0</v>
      </c>
      <c r="M332" s="291">
        <f t="shared" si="84"/>
        <v>0</v>
      </c>
      <c r="N332" s="42">
        <f>'Data Entry'!V361</f>
        <v>0</v>
      </c>
      <c r="O332" s="42">
        <f>'Data Entry'!W361</f>
        <v>0</v>
      </c>
      <c r="P332" s="291">
        <f t="shared" si="85"/>
        <v>0</v>
      </c>
      <c r="Q332" s="42">
        <f>'Data Entry'!X361</f>
        <v>0</v>
      </c>
      <c r="R332" s="42">
        <f>'Data Entry'!Y361</f>
        <v>0</v>
      </c>
      <c r="S332" s="42">
        <f>'Data Entry'!Z361</f>
        <v>0</v>
      </c>
      <c r="T332" s="291">
        <f t="shared" si="81"/>
        <v>0</v>
      </c>
      <c r="U332" s="42">
        <f>'Data Entry'!AA361</f>
        <v>0</v>
      </c>
      <c r="V332" s="42">
        <f>'Data Entry'!AB361</f>
        <v>0</v>
      </c>
      <c r="W332" s="42">
        <f>'Data Entry'!AC361</f>
        <v>0</v>
      </c>
      <c r="X332" s="42">
        <f>'Data Entry'!AD361</f>
        <v>0</v>
      </c>
      <c r="Y332" s="291">
        <f t="shared" si="86"/>
        <v>0</v>
      </c>
      <c r="Z332" s="42">
        <f>'Data Entry'!AE361</f>
        <v>0</v>
      </c>
      <c r="AA332" s="42">
        <f>'Data Entry'!AF361</f>
        <v>0</v>
      </c>
      <c r="AB332" s="291">
        <f t="shared" si="87"/>
        <v>0</v>
      </c>
      <c r="AC332" s="42">
        <f>'Data Entry'!AH361</f>
        <v>0</v>
      </c>
      <c r="AD332" s="42">
        <f>'Data Entry'!AI361</f>
        <v>0</v>
      </c>
      <c r="AE332" s="42">
        <f>'Data Entry'!AJ361</f>
        <v>0</v>
      </c>
      <c r="AF332" s="42">
        <f>'Data Entry'!AK361</f>
        <v>0</v>
      </c>
      <c r="AG332" s="42">
        <f>'Data Entry'!AL361</f>
        <v>0</v>
      </c>
      <c r="AH332" s="42">
        <f>'Data Entry'!AM361</f>
        <v>0</v>
      </c>
      <c r="AI332" s="42">
        <f>'Data Entry'!AV361</f>
        <v>0</v>
      </c>
      <c r="AJ332" s="42">
        <f>'Data Entry'!AW361</f>
        <v>0</v>
      </c>
      <c r="AK332" s="42">
        <f>'Data Entry'!AX361</f>
        <v>0</v>
      </c>
      <c r="AL332" s="291">
        <f t="shared" si="82"/>
        <v>0</v>
      </c>
      <c r="AM332" s="42">
        <f>'Data Entry'!AY361</f>
        <v>0</v>
      </c>
      <c r="AN332" s="42">
        <f>'Data Entry'!AZ361</f>
        <v>0</v>
      </c>
      <c r="AO332" s="42">
        <f>'Data Entry'!BA361</f>
        <v>0</v>
      </c>
      <c r="AP332" s="42">
        <f>'Data Entry'!BB361</f>
        <v>0</v>
      </c>
      <c r="AQ332" s="291">
        <f t="shared" si="88"/>
        <v>0</v>
      </c>
      <c r="AR332" s="42">
        <f>'Data Entry'!BC361</f>
        <v>0</v>
      </c>
      <c r="AS332" s="42">
        <f>'Data Entry'!BD361</f>
        <v>0</v>
      </c>
      <c r="AT332" s="291">
        <f t="shared" si="89"/>
        <v>0</v>
      </c>
      <c r="AU332" s="42">
        <f>'Data Entry'!BE361</f>
        <v>0</v>
      </c>
      <c r="AV332" s="42">
        <f>'Data Entry'!BF361</f>
        <v>0</v>
      </c>
      <c r="AW332" s="42">
        <f>'Data Entry'!BG361</f>
        <v>0</v>
      </c>
      <c r="AX332" s="291">
        <f t="shared" si="83"/>
        <v>0</v>
      </c>
      <c r="AY332" s="42">
        <f>'Data Entry'!BH361</f>
        <v>0</v>
      </c>
      <c r="AZ332" s="42">
        <f>'Data Entry'!BI361</f>
        <v>0</v>
      </c>
      <c r="BA332" s="42">
        <f>'Data Entry'!BJ361</f>
        <v>0</v>
      </c>
      <c r="BB332" s="42">
        <f>'Data Entry'!BK361</f>
        <v>0</v>
      </c>
      <c r="BC332" s="291">
        <f t="shared" si="90"/>
        <v>0</v>
      </c>
      <c r="BD332" s="42">
        <f>'Data Entry'!BL361</f>
        <v>0</v>
      </c>
      <c r="BE332" s="42">
        <f>'Data Entry'!BM361</f>
        <v>0</v>
      </c>
      <c r="BF332" s="291">
        <f t="shared" si="91"/>
        <v>0</v>
      </c>
      <c r="BG332" s="305">
        <f t="shared" si="92"/>
        <v>0</v>
      </c>
      <c r="BH332" s="288" t="str">
        <f>IFERROR((BG332*'Data Entry'!$F$18)/'Data Entry'!$E$18,"")</f>
        <v/>
      </c>
      <c r="BI332" s="305">
        <f t="shared" si="93"/>
        <v>0</v>
      </c>
      <c r="BJ332" s="288" t="str">
        <f t="shared" si="94"/>
        <v/>
      </c>
      <c r="BK332" s="307" t="str">
        <f t="shared" si="95"/>
        <v/>
      </c>
    </row>
    <row r="333" spans="1:63" ht="27" x14ac:dyDescent="0.2">
      <c r="A333" s="119" t="str">
        <f>'Data Entry'!D362</f>
        <v>Respondent 0329</v>
      </c>
      <c r="B333" s="52">
        <f>'Data Entry'!AN362</f>
        <v>0</v>
      </c>
      <c r="C333" s="52" t="str">
        <f>'Data Entry'!BX362</f>
        <v/>
      </c>
      <c r="D333" s="42" t="str">
        <f>'Data Entry'!BU362</f>
        <v>No disability</v>
      </c>
      <c r="E333" s="42">
        <f>'Data Entry'!O362</f>
        <v>0</v>
      </c>
      <c r="F333" s="42">
        <f>'Data Entry'!P362</f>
        <v>0</v>
      </c>
      <c r="G333" s="42">
        <f>'Data Entry'!Q362</f>
        <v>0</v>
      </c>
      <c r="H333" s="291">
        <f t="shared" si="80"/>
        <v>0</v>
      </c>
      <c r="I333" s="42">
        <f>'Data Entry'!R362</f>
        <v>0</v>
      </c>
      <c r="J333" s="42">
        <f>'Data Entry'!S362</f>
        <v>0</v>
      </c>
      <c r="K333" s="42">
        <f>'Data Entry'!T362</f>
        <v>0</v>
      </c>
      <c r="L333" s="42">
        <f>'Data Entry'!U362</f>
        <v>0</v>
      </c>
      <c r="M333" s="291">
        <f t="shared" si="84"/>
        <v>0</v>
      </c>
      <c r="N333" s="42">
        <f>'Data Entry'!V362</f>
        <v>0</v>
      </c>
      <c r="O333" s="42">
        <f>'Data Entry'!W362</f>
        <v>0</v>
      </c>
      <c r="P333" s="291">
        <f t="shared" si="85"/>
        <v>0</v>
      </c>
      <c r="Q333" s="42">
        <f>'Data Entry'!X362</f>
        <v>0</v>
      </c>
      <c r="R333" s="42">
        <f>'Data Entry'!Y362</f>
        <v>0</v>
      </c>
      <c r="S333" s="42">
        <f>'Data Entry'!Z362</f>
        <v>0</v>
      </c>
      <c r="T333" s="291">
        <f t="shared" si="81"/>
        <v>0</v>
      </c>
      <c r="U333" s="42">
        <f>'Data Entry'!AA362</f>
        <v>0</v>
      </c>
      <c r="V333" s="42">
        <f>'Data Entry'!AB362</f>
        <v>0</v>
      </c>
      <c r="W333" s="42">
        <f>'Data Entry'!AC362</f>
        <v>0</v>
      </c>
      <c r="X333" s="42">
        <f>'Data Entry'!AD362</f>
        <v>0</v>
      </c>
      <c r="Y333" s="291">
        <f t="shared" si="86"/>
        <v>0</v>
      </c>
      <c r="Z333" s="42">
        <f>'Data Entry'!AE362</f>
        <v>0</v>
      </c>
      <c r="AA333" s="42">
        <f>'Data Entry'!AF362</f>
        <v>0</v>
      </c>
      <c r="AB333" s="291">
        <f t="shared" si="87"/>
        <v>0</v>
      </c>
      <c r="AC333" s="42">
        <f>'Data Entry'!AH362</f>
        <v>0</v>
      </c>
      <c r="AD333" s="42">
        <f>'Data Entry'!AI362</f>
        <v>0</v>
      </c>
      <c r="AE333" s="42">
        <f>'Data Entry'!AJ362</f>
        <v>0</v>
      </c>
      <c r="AF333" s="42">
        <f>'Data Entry'!AK362</f>
        <v>0</v>
      </c>
      <c r="AG333" s="42">
        <f>'Data Entry'!AL362</f>
        <v>0</v>
      </c>
      <c r="AH333" s="42">
        <f>'Data Entry'!AM362</f>
        <v>0</v>
      </c>
      <c r="AI333" s="42">
        <f>'Data Entry'!AV362</f>
        <v>0</v>
      </c>
      <c r="AJ333" s="42">
        <f>'Data Entry'!AW362</f>
        <v>0</v>
      </c>
      <c r="AK333" s="42">
        <f>'Data Entry'!AX362</f>
        <v>0</v>
      </c>
      <c r="AL333" s="291">
        <f t="shared" si="82"/>
        <v>0</v>
      </c>
      <c r="AM333" s="42">
        <f>'Data Entry'!AY362</f>
        <v>0</v>
      </c>
      <c r="AN333" s="42">
        <f>'Data Entry'!AZ362</f>
        <v>0</v>
      </c>
      <c r="AO333" s="42">
        <f>'Data Entry'!BA362</f>
        <v>0</v>
      </c>
      <c r="AP333" s="42">
        <f>'Data Entry'!BB362</f>
        <v>0</v>
      </c>
      <c r="AQ333" s="291">
        <f t="shared" si="88"/>
        <v>0</v>
      </c>
      <c r="AR333" s="42">
        <f>'Data Entry'!BC362</f>
        <v>0</v>
      </c>
      <c r="AS333" s="42">
        <f>'Data Entry'!BD362</f>
        <v>0</v>
      </c>
      <c r="AT333" s="291">
        <f t="shared" si="89"/>
        <v>0</v>
      </c>
      <c r="AU333" s="42">
        <f>'Data Entry'!BE362</f>
        <v>0</v>
      </c>
      <c r="AV333" s="42">
        <f>'Data Entry'!BF362</f>
        <v>0</v>
      </c>
      <c r="AW333" s="42">
        <f>'Data Entry'!BG362</f>
        <v>0</v>
      </c>
      <c r="AX333" s="291">
        <f t="shared" si="83"/>
        <v>0</v>
      </c>
      <c r="AY333" s="42">
        <f>'Data Entry'!BH362</f>
        <v>0</v>
      </c>
      <c r="AZ333" s="42">
        <f>'Data Entry'!BI362</f>
        <v>0</v>
      </c>
      <c r="BA333" s="42">
        <f>'Data Entry'!BJ362</f>
        <v>0</v>
      </c>
      <c r="BB333" s="42">
        <f>'Data Entry'!BK362</f>
        <v>0</v>
      </c>
      <c r="BC333" s="291">
        <f t="shared" si="90"/>
        <v>0</v>
      </c>
      <c r="BD333" s="42">
        <f>'Data Entry'!BL362</f>
        <v>0</v>
      </c>
      <c r="BE333" s="42">
        <f>'Data Entry'!BM362</f>
        <v>0</v>
      </c>
      <c r="BF333" s="291">
        <f t="shared" si="91"/>
        <v>0</v>
      </c>
      <c r="BG333" s="305">
        <f t="shared" si="92"/>
        <v>0</v>
      </c>
      <c r="BH333" s="288" t="str">
        <f>IFERROR((BG333*'Data Entry'!$F$18)/'Data Entry'!$E$18,"")</f>
        <v/>
      </c>
      <c r="BI333" s="305">
        <f t="shared" si="93"/>
        <v>0</v>
      </c>
      <c r="BJ333" s="288" t="str">
        <f t="shared" si="94"/>
        <v/>
      </c>
      <c r="BK333" s="307" t="str">
        <f t="shared" si="95"/>
        <v/>
      </c>
    </row>
    <row r="334" spans="1:63" ht="27" x14ac:dyDescent="0.2">
      <c r="A334" s="119" t="str">
        <f>'Data Entry'!D363</f>
        <v>Respondent 0330</v>
      </c>
      <c r="B334" s="52">
        <f>'Data Entry'!AN363</f>
        <v>0</v>
      </c>
      <c r="C334" s="52" t="str">
        <f>'Data Entry'!BX363</f>
        <v/>
      </c>
      <c r="D334" s="42" t="str">
        <f>'Data Entry'!BU363</f>
        <v>No disability</v>
      </c>
      <c r="E334" s="42">
        <f>'Data Entry'!O363</f>
        <v>0</v>
      </c>
      <c r="F334" s="42">
        <f>'Data Entry'!P363</f>
        <v>0</v>
      </c>
      <c r="G334" s="42">
        <f>'Data Entry'!Q363</f>
        <v>0</v>
      </c>
      <c r="H334" s="291">
        <f t="shared" si="80"/>
        <v>0</v>
      </c>
      <c r="I334" s="42">
        <f>'Data Entry'!R363</f>
        <v>0</v>
      </c>
      <c r="J334" s="42">
        <f>'Data Entry'!S363</f>
        <v>0</v>
      </c>
      <c r="K334" s="42">
        <f>'Data Entry'!T363</f>
        <v>0</v>
      </c>
      <c r="L334" s="42">
        <f>'Data Entry'!U363</f>
        <v>0</v>
      </c>
      <c r="M334" s="291">
        <f t="shared" si="84"/>
        <v>0</v>
      </c>
      <c r="N334" s="42">
        <f>'Data Entry'!V363</f>
        <v>0</v>
      </c>
      <c r="O334" s="42">
        <f>'Data Entry'!W363</f>
        <v>0</v>
      </c>
      <c r="P334" s="291">
        <f t="shared" si="85"/>
        <v>0</v>
      </c>
      <c r="Q334" s="42">
        <f>'Data Entry'!X363</f>
        <v>0</v>
      </c>
      <c r="R334" s="42">
        <f>'Data Entry'!Y363</f>
        <v>0</v>
      </c>
      <c r="S334" s="42">
        <f>'Data Entry'!Z363</f>
        <v>0</v>
      </c>
      <c r="T334" s="291">
        <f t="shared" si="81"/>
        <v>0</v>
      </c>
      <c r="U334" s="42">
        <f>'Data Entry'!AA363</f>
        <v>0</v>
      </c>
      <c r="V334" s="42">
        <f>'Data Entry'!AB363</f>
        <v>0</v>
      </c>
      <c r="W334" s="42">
        <f>'Data Entry'!AC363</f>
        <v>0</v>
      </c>
      <c r="X334" s="42">
        <f>'Data Entry'!AD363</f>
        <v>0</v>
      </c>
      <c r="Y334" s="291">
        <f t="shared" si="86"/>
        <v>0</v>
      </c>
      <c r="Z334" s="42">
        <f>'Data Entry'!AE363</f>
        <v>0</v>
      </c>
      <c r="AA334" s="42">
        <f>'Data Entry'!AF363</f>
        <v>0</v>
      </c>
      <c r="AB334" s="291">
        <f t="shared" si="87"/>
        <v>0</v>
      </c>
      <c r="AC334" s="42">
        <f>'Data Entry'!AH363</f>
        <v>0</v>
      </c>
      <c r="AD334" s="42">
        <f>'Data Entry'!AI363</f>
        <v>0</v>
      </c>
      <c r="AE334" s="42">
        <f>'Data Entry'!AJ363</f>
        <v>0</v>
      </c>
      <c r="AF334" s="42">
        <f>'Data Entry'!AK363</f>
        <v>0</v>
      </c>
      <c r="AG334" s="42">
        <f>'Data Entry'!AL363</f>
        <v>0</v>
      </c>
      <c r="AH334" s="42">
        <f>'Data Entry'!AM363</f>
        <v>0</v>
      </c>
      <c r="AI334" s="42">
        <f>'Data Entry'!AV363</f>
        <v>0</v>
      </c>
      <c r="AJ334" s="42">
        <f>'Data Entry'!AW363</f>
        <v>0</v>
      </c>
      <c r="AK334" s="42">
        <f>'Data Entry'!AX363</f>
        <v>0</v>
      </c>
      <c r="AL334" s="291">
        <f t="shared" si="82"/>
        <v>0</v>
      </c>
      <c r="AM334" s="42">
        <f>'Data Entry'!AY363</f>
        <v>0</v>
      </c>
      <c r="AN334" s="42">
        <f>'Data Entry'!AZ363</f>
        <v>0</v>
      </c>
      <c r="AO334" s="42">
        <f>'Data Entry'!BA363</f>
        <v>0</v>
      </c>
      <c r="AP334" s="42">
        <f>'Data Entry'!BB363</f>
        <v>0</v>
      </c>
      <c r="AQ334" s="291">
        <f t="shared" si="88"/>
        <v>0</v>
      </c>
      <c r="AR334" s="42">
        <f>'Data Entry'!BC363</f>
        <v>0</v>
      </c>
      <c r="AS334" s="42">
        <f>'Data Entry'!BD363</f>
        <v>0</v>
      </c>
      <c r="AT334" s="291">
        <f t="shared" si="89"/>
        <v>0</v>
      </c>
      <c r="AU334" s="42">
        <f>'Data Entry'!BE363</f>
        <v>0</v>
      </c>
      <c r="AV334" s="42">
        <f>'Data Entry'!BF363</f>
        <v>0</v>
      </c>
      <c r="AW334" s="42">
        <f>'Data Entry'!BG363</f>
        <v>0</v>
      </c>
      <c r="AX334" s="291">
        <f t="shared" si="83"/>
        <v>0</v>
      </c>
      <c r="AY334" s="42">
        <f>'Data Entry'!BH363</f>
        <v>0</v>
      </c>
      <c r="AZ334" s="42">
        <f>'Data Entry'!BI363</f>
        <v>0</v>
      </c>
      <c r="BA334" s="42">
        <f>'Data Entry'!BJ363</f>
        <v>0</v>
      </c>
      <c r="BB334" s="42">
        <f>'Data Entry'!BK363</f>
        <v>0</v>
      </c>
      <c r="BC334" s="291">
        <f t="shared" si="90"/>
        <v>0</v>
      </c>
      <c r="BD334" s="42">
        <f>'Data Entry'!BL363</f>
        <v>0</v>
      </c>
      <c r="BE334" s="42">
        <f>'Data Entry'!BM363</f>
        <v>0</v>
      </c>
      <c r="BF334" s="291">
        <f t="shared" si="91"/>
        <v>0</v>
      </c>
      <c r="BG334" s="305">
        <f t="shared" si="92"/>
        <v>0</v>
      </c>
      <c r="BH334" s="288" t="str">
        <f>IFERROR((BG334*'Data Entry'!$F$18)/'Data Entry'!$E$18,"")</f>
        <v/>
      </c>
      <c r="BI334" s="305">
        <f t="shared" si="93"/>
        <v>0</v>
      </c>
      <c r="BJ334" s="288" t="str">
        <f t="shared" si="94"/>
        <v/>
      </c>
      <c r="BK334" s="307" t="str">
        <f t="shared" si="95"/>
        <v/>
      </c>
    </row>
    <row r="335" spans="1:63" ht="27" x14ac:dyDescent="0.2">
      <c r="A335" s="119" t="str">
        <f>'Data Entry'!D364</f>
        <v>Respondent 0331</v>
      </c>
      <c r="B335" s="52">
        <f>'Data Entry'!AN364</f>
        <v>0</v>
      </c>
      <c r="C335" s="52" t="str">
        <f>'Data Entry'!BX364</f>
        <v/>
      </c>
      <c r="D335" s="42" t="str">
        <f>'Data Entry'!BU364</f>
        <v>No disability</v>
      </c>
      <c r="E335" s="42">
        <f>'Data Entry'!O364</f>
        <v>0</v>
      </c>
      <c r="F335" s="42">
        <f>'Data Entry'!P364</f>
        <v>0</v>
      </c>
      <c r="G335" s="42">
        <f>'Data Entry'!Q364</f>
        <v>0</v>
      </c>
      <c r="H335" s="291">
        <f t="shared" si="80"/>
        <v>0</v>
      </c>
      <c r="I335" s="42">
        <f>'Data Entry'!R364</f>
        <v>0</v>
      </c>
      <c r="J335" s="42">
        <f>'Data Entry'!S364</f>
        <v>0</v>
      </c>
      <c r="K335" s="42">
        <f>'Data Entry'!T364</f>
        <v>0</v>
      </c>
      <c r="L335" s="42">
        <f>'Data Entry'!U364</f>
        <v>0</v>
      </c>
      <c r="M335" s="291">
        <f t="shared" si="84"/>
        <v>0</v>
      </c>
      <c r="N335" s="42">
        <f>'Data Entry'!V364</f>
        <v>0</v>
      </c>
      <c r="O335" s="42">
        <f>'Data Entry'!W364</f>
        <v>0</v>
      </c>
      <c r="P335" s="291">
        <f t="shared" si="85"/>
        <v>0</v>
      </c>
      <c r="Q335" s="42">
        <f>'Data Entry'!X364</f>
        <v>0</v>
      </c>
      <c r="R335" s="42">
        <f>'Data Entry'!Y364</f>
        <v>0</v>
      </c>
      <c r="S335" s="42">
        <f>'Data Entry'!Z364</f>
        <v>0</v>
      </c>
      <c r="T335" s="291">
        <f t="shared" si="81"/>
        <v>0</v>
      </c>
      <c r="U335" s="42">
        <f>'Data Entry'!AA364</f>
        <v>0</v>
      </c>
      <c r="V335" s="42">
        <f>'Data Entry'!AB364</f>
        <v>0</v>
      </c>
      <c r="W335" s="42">
        <f>'Data Entry'!AC364</f>
        <v>0</v>
      </c>
      <c r="X335" s="42">
        <f>'Data Entry'!AD364</f>
        <v>0</v>
      </c>
      <c r="Y335" s="291">
        <f t="shared" si="86"/>
        <v>0</v>
      </c>
      <c r="Z335" s="42">
        <f>'Data Entry'!AE364</f>
        <v>0</v>
      </c>
      <c r="AA335" s="42">
        <f>'Data Entry'!AF364</f>
        <v>0</v>
      </c>
      <c r="AB335" s="291">
        <f t="shared" si="87"/>
        <v>0</v>
      </c>
      <c r="AC335" s="42">
        <f>'Data Entry'!AH364</f>
        <v>0</v>
      </c>
      <c r="AD335" s="42">
        <f>'Data Entry'!AI364</f>
        <v>0</v>
      </c>
      <c r="AE335" s="42">
        <f>'Data Entry'!AJ364</f>
        <v>0</v>
      </c>
      <c r="AF335" s="42">
        <f>'Data Entry'!AK364</f>
        <v>0</v>
      </c>
      <c r="AG335" s="42">
        <f>'Data Entry'!AL364</f>
        <v>0</v>
      </c>
      <c r="AH335" s="42">
        <f>'Data Entry'!AM364</f>
        <v>0</v>
      </c>
      <c r="AI335" s="42">
        <f>'Data Entry'!AV364</f>
        <v>0</v>
      </c>
      <c r="AJ335" s="42">
        <f>'Data Entry'!AW364</f>
        <v>0</v>
      </c>
      <c r="AK335" s="42">
        <f>'Data Entry'!AX364</f>
        <v>0</v>
      </c>
      <c r="AL335" s="291">
        <f t="shared" si="82"/>
        <v>0</v>
      </c>
      <c r="AM335" s="42">
        <f>'Data Entry'!AY364</f>
        <v>0</v>
      </c>
      <c r="AN335" s="42">
        <f>'Data Entry'!AZ364</f>
        <v>0</v>
      </c>
      <c r="AO335" s="42">
        <f>'Data Entry'!BA364</f>
        <v>0</v>
      </c>
      <c r="AP335" s="42">
        <f>'Data Entry'!BB364</f>
        <v>0</v>
      </c>
      <c r="AQ335" s="291">
        <f t="shared" si="88"/>
        <v>0</v>
      </c>
      <c r="AR335" s="42">
        <f>'Data Entry'!BC364</f>
        <v>0</v>
      </c>
      <c r="AS335" s="42">
        <f>'Data Entry'!BD364</f>
        <v>0</v>
      </c>
      <c r="AT335" s="291">
        <f t="shared" si="89"/>
        <v>0</v>
      </c>
      <c r="AU335" s="42">
        <f>'Data Entry'!BE364</f>
        <v>0</v>
      </c>
      <c r="AV335" s="42">
        <f>'Data Entry'!BF364</f>
        <v>0</v>
      </c>
      <c r="AW335" s="42">
        <f>'Data Entry'!BG364</f>
        <v>0</v>
      </c>
      <c r="AX335" s="291">
        <f t="shared" si="83"/>
        <v>0</v>
      </c>
      <c r="AY335" s="42">
        <f>'Data Entry'!BH364</f>
        <v>0</v>
      </c>
      <c r="AZ335" s="42">
        <f>'Data Entry'!BI364</f>
        <v>0</v>
      </c>
      <c r="BA335" s="42">
        <f>'Data Entry'!BJ364</f>
        <v>0</v>
      </c>
      <c r="BB335" s="42">
        <f>'Data Entry'!BK364</f>
        <v>0</v>
      </c>
      <c r="BC335" s="291">
        <f t="shared" si="90"/>
        <v>0</v>
      </c>
      <c r="BD335" s="42">
        <f>'Data Entry'!BL364</f>
        <v>0</v>
      </c>
      <c r="BE335" s="42">
        <f>'Data Entry'!BM364</f>
        <v>0</v>
      </c>
      <c r="BF335" s="291">
        <f t="shared" si="91"/>
        <v>0</v>
      </c>
      <c r="BG335" s="305">
        <f t="shared" si="92"/>
        <v>0</v>
      </c>
      <c r="BH335" s="288" t="str">
        <f>IFERROR((BG335*'Data Entry'!$F$18)/'Data Entry'!$E$18,"")</f>
        <v/>
      </c>
      <c r="BI335" s="305">
        <f t="shared" si="93"/>
        <v>0</v>
      </c>
      <c r="BJ335" s="288" t="str">
        <f t="shared" si="94"/>
        <v/>
      </c>
      <c r="BK335" s="307" t="str">
        <f t="shared" si="95"/>
        <v/>
      </c>
    </row>
    <row r="336" spans="1:63" ht="27" x14ac:dyDescent="0.2">
      <c r="A336" s="119" t="str">
        <f>'Data Entry'!D365</f>
        <v>Respondent 0332</v>
      </c>
      <c r="B336" s="52">
        <f>'Data Entry'!AN365</f>
        <v>0</v>
      </c>
      <c r="C336" s="52" t="str">
        <f>'Data Entry'!BX365</f>
        <v/>
      </c>
      <c r="D336" s="42" t="str">
        <f>'Data Entry'!BU365</f>
        <v>No disability</v>
      </c>
      <c r="E336" s="42">
        <f>'Data Entry'!O365</f>
        <v>0</v>
      </c>
      <c r="F336" s="42">
        <f>'Data Entry'!P365</f>
        <v>0</v>
      </c>
      <c r="G336" s="42">
        <f>'Data Entry'!Q365</f>
        <v>0</v>
      </c>
      <c r="H336" s="291">
        <f t="shared" si="80"/>
        <v>0</v>
      </c>
      <c r="I336" s="42">
        <f>'Data Entry'!R365</f>
        <v>0</v>
      </c>
      <c r="J336" s="42">
        <f>'Data Entry'!S365</f>
        <v>0</v>
      </c>
      <c r="K336" s="42">
        <f>'Data Entry'!T365</f>
        <v>0</v>
      </c>
      <c r="L336" s="42">
        <f>'Data Entry'!U365</f>
        <v>0</v>
      </c>
      <c r="M336" s="291">
        <f t="shared" si="84"/>
        <v>0</v>
      </c>
      <c r="N336" s="42">
        <f>'Data Entry'!V365</f>
        <v>0</v>
      </c>
      <c r="O336" s="42">
        <f>'Data Entry'!W365</f>
        <v>0</v>
      </c>
      <c r="P336" s="291">
        <f t="shared" si="85"/>
        <v>0</v>
      </c>
      <c r="Q336" s="42">
        <f>'Data Entry'!X365</f>
        <v>0</v>
      </c>
      <c r="R336" s="42">
        <f>'Data Entry'!Y365</f>
        <v>0</v>
      </c>
      <c r="S336" s="42">
        <f>'Data Entry'!Z365</f>
        <v>0</v>
      </c>
      <c r="T336" s="291">
        <f t="shared" si="81"/>
        <v>0</v>
      </c>
      <c r="U336" s="42">
        <f>'Data Entry'!AA365</f>
        <v>0</v>
      </c>
      <c r="V336" s="42">
        <f>'Data Entry'!AB365</f>
        <v>0</v>
      </c>
      <c r="W336" s="42">
        <f>'Data Entry'!AC365</f>
        <v>0</v>
      </c>
      <c r="X336" s="42">
        <f>'Data Entry'!AD365</f>
        <v>0</v>
      </c>
      <c r="Y336" s="291">
        <f t="shared" si="86"/>
        <v>0</v>
      </c>
      <c r="Z336" s="42">
        <f>'Data Entry'!AE365</f>
        <v>0</v>
      </c>
      <c r="AA336" s="42">
        <f>'Data Entry'!AF365</f>
        <v>0</v>
      </c>
      <c r="AB336" s="291">
        <f t="shared" si="87"/>
        <v>0</v>
      </c>
      <c r="AC336" s="42">
        <f>'Data Entry'!AH365</f>
        <v>0</v>
      </c>
      <c r="AD336" s="42">
        <f>'Data Entry'!AI365</f>
        <v>0</v>
      </c>
      <c r="AE336" s="42">
        <f>'Data Entry'!AJ365</f>
        <v>0</v>
      </c>
      <c r="AF336" s="42">
        <f>'Data Entry'!AK365</f>
        <v>0</v>
      </c>
      <c r="AG336" s="42">
        <f>'Data Entry'!AL365</f>
        <v>0</v>
      </c>
      <c r="AH336" s="42">
        <f>'Data Entry'!AM365</f>
        <v>0</v>
      </c>
      <c r="AI336" s="42">
        <f>'Data Entry'!AV365</f>
        <v>0</v>
      </c>
      <c r="AJ336" s="42">
        <f>'Data Entry'!AW365</f>
        <v>0</v>
      </c>
      <c r="AK336" s="42">
        <f>'Data Entry'!AX365</f>
        <v>0</v>
      </c>
      <c r="AL336" s="291">
        <f t="shared" si="82"/>
        <v>0</v>
      </c>
      <c r="AM336" s="42">
        <f>'Data Entry'!AY365</f>
        <v>0</v>
      </c>
      <c r="AN336" s="42">
        <f>'Data Entry'!AZ365</f>
        <v>0</v>
      </c>
      <c r="AO336" s="42">
        <f>'Data Entry'!BA365</f>
        <v>0</v>
      </c>
      <c r="AP336" s="42">
        <f>'Data Entry'!BB365</f>
        <v>0</v>
      </c>
      <c r="AQ336" s="291">
        <f t="shared" si="88"/>
        <v>0</v>
      </c>
      <c r="AR336" s="42">
        <f>'Data Entry'!BC365</f>
        <v>0</v>
      </c>
      <c r="AS336" s="42">
        <f>'Data Entry'!BD365</f>
        <v>0</v>
      </c>
      <c r="AT336" s="291">
        <f t="shared" si="89"/>
        <v>0</v>
      </c>
      <c r="AU336" s="42">
        <f>'Data Entry'!BE365</f>
        <v>0</v>
      </c>
      <c r="AV336" s="42">
        <f>'Data Entry'!BF365</f>
        <v>0</v>
      </c>
      <c r="AW336" s="42">
        <f>'Data Entry'!BG365</f>
        <v>0</v>
      </c>
      <c r="AX336" s="291">
        <f t="shared" si="83"/>
        <v>0</v>
      </c>
      <c r="AY336" s="42">
        <f>'Data Entry'!BH365</f>
        <v>0</v>
      </c>
      <c r="AZ336" s="42">
        <f>'Data Entry'!BI365</f>
        <v>0</v>
      </c>
      <c r="BA336" s="42">
        <f>'Data Entry'!BJ365</f>
        <v>0</v>
      </c>
      <c r="BB336" s="42">
        <f>'Data Entry'!BK365</f>
        <v>0</v>
      </c>
      <c r="BC336" s="291">
        <f t="shared" si="90"/>
        <v>0</v>
      </c>
      <c r="BD336" s="42">
        <f>'Data Entry'!BL365</f>
        <v>0</v>
      </c>
      <c r="BE336" s="42">
        <f>'Data Entry'!BM365</f>
        <v>0</v>
      </c>
      <c r="BF336" s="291">
        <f t="shared" si="91"/>
        <v>0</v>
      </c>
      <c r="BG336" s="305">
        <f t="shared" si="92"/>
        <v>0</v>
      </c>
      <c r="BH336" s="288" t="str">
        <f>IFERROR((BG336*'Data Entry'!$F$18)/'Data Entry'!$E$18,"")</f>
        <v/>
      </c>
      <c r="BI336" s="305">
        <f t="shared" si="93"/>
        <v>0</v>
      </c>
      <c r="BJ336" s="288" t="str">
        <f t="shared" si="94"/>
        <v/>
      </c>
      <c r="BK336" s="307" t="str">
        <f t="shared" si="95"/>
        <v/>
      </c>
    </row>
    <row r="337" spans="1:63" ht="27" x14ac:dyDescent="0.2">
      <c r="A337" s="119" t="str">
        <f>'Data Entry'!D366</f>
        <v>Respondent 0333</v>
      </c>
      <c r="B337" s="52">
        <f>'Data Entry'!AN366</f>
        <v>0</v>
      </c>
      <c r="C337" s="52" t="str">
        <f>'Data Entry'!BX366</f>
        <v/>
      </c>
      <c r="D337" s="42" t="str">
        <f>'Data Entry'!BU366</f>
        <v>No disability</v>
      </c>
      <c r="E337" s="42">
        <f>'Data Entry'!O366</f>
        <v>0</v>
      </c>
      <c r="F337" s="42">
        <f>'Data Entry'!P366</f>
        <v>0</v>
      </c>
      <c r="G337" s="42">
        <f>'Data Entry'!Q366</f>
        <v>0</v>
      </c>
      <c r="H337" s="291">
        <f t="shared" si="80"/>
        <v>0</v>
      </c>
      <c r="I337" s="42">
        <f>'Data Entry'!R366</f>
        <v>0</v>
      </c>
      <c r="J337" s="42">
        <f>'Data Entry'!S366</f>
        <v>0</v>
      </c>
      <c r="K337" s="42">
        <f>'Data Entry'!T366</f>
        <v>0</v>
      </c>
      <c r="L337" s="42">
        <f>'Data Entry'!U366</f>
        <v>0</v>
      </c>
      <c r="M337" s="291">
        <f t="shared" si="84"/>
        <v>0</v>
      </c>
      <c r="N337" s="42">
        <f>'Data Entry'!V366</f>
        <v>0</v>
      </c>
      <c r="O337" s="42">
        <f>'Data Entry'!W366</f>
        <v>0</v>
      </c>
      <c r="P337" s="291">
        <f t="shared" si="85"/>
        <v>0</v>
      </c>
      <c r="Q337" s="42">
        <f>'Data Entry'!X366</f>
        <v>0</v>
      </c>
      <c r="R337" s="42">
        <f>'Data Entry'!Y366</f>
        <v>0</v>
      </c>
      <c r="S337" s="42">
        <f>'Data Entry'!Z366</f>
        <v>0</v>
      </c>
      <c r="T337" s="291">
        <f t="shared" si="81"/>
        <v>0</v>
      </c>
      <c r="U337" s="42">
        <f>'Data Entry'!AA366</f>
        <v>0</v>
      </c>
      <c r="V337" s="42">
        <f>'Data Entry'!AB366</f>
        <v>0</v>
      </c>
      <c r="W337" s="42">
        <f>'Data Entry'!AC366</f>
        <v>0</v>
      </c>
      <c r="X337" s="42">
        <f>'Data Entry'!AD366</f>
        <v>0</v>
      </c>
      <c r="Y337" s="291">
        <f t="shared" si="86"/>
        <v>0</v>
      </c>
      <c r="Z337" s="42">
        <f>'Data Entry'!AE366</f>
        <v>0</v>
      </c>
      <c r="AA337" s="42">
        <f>'Data Entry'!AF366</f>
        <v>0</v>
      </c>
      <c r="AB337" s="291">
        <f t="shared" si="87"/>
        <v>0</v>
      </c>
      <c r="AC337" s="42">
        <f>'Data Entry'!AH366</f>
        <v>0</v>
      </c>
      <c r="AD337" s="42">
        <f>'Data Entry'!AI366</f>
        <v>0</v>
      </c>
      <c r="AE337" s="42">
        <f>'Data Entry'!AJ366</f>
        <v>0</v>
      </c>
      <c r="AF337" s="42">
        <f>'Data Entry'!AK366</f>
        <v>0</v>
      </c>
      <c r="AG337" s="42">
        <f>'Data Entry'!AL366</f>
        <v>0</v>
      </c>
      <c r="AH337" s="42">
        <f>'Data Entry'!AM366</f>
        <v>0</v>
      </c>
      <c r="AI337" s="42">
        <f>'Data Entry'!AV366</f>
        <v>0</v>
      </c>
      <c r="AJ337" s="42">
        <f>'Data Entry'!AW366</f>
        <v>0</v>
      </c>
      <c r="AK337" s="42">
        <f>'Data Entry'!AX366</f>
        <v>0</v>
      </c>
      <c r="AL337" s="291">
        <f t="shared" si="82"/>
        <v>0</v>
      </c>
      <c r="AM337" s="42">
        <f>'Data Entry'!AY366</f>
        <v>0</v>
      </c>
      <c r="AN337" s="42">
        <f>'Data Entry'!AZ366</f>
        <v>0</v>
      </c>
      <c r="AO337" s="42">
        <f>'Data Entry'!BA366</f>
        <v>0</v>
      </c>
      <c r="AP337" s="42">
        <f>'Data Entry'!BB366</f>
        <v>0</v>
      </c>
      <c r="AQ337" s="291">
        <f t="shared" si="88"/>
        <v>0</v>
      </c>
      <c r="AR337" s="42">
        <f>'Data Entry'!BC366</f>
        <v>0</v>
      </c>
      <c r="AS337" s="42">
        <f>'Data Entry'!BD366</f>
        <v>0</v>
      </c>
      <c r="AT337" s="291">
        <f t="shared" si="89"/>
        <v>0</v>
      </c>
      <c r="AU337" s="42">
        <f>'Data Entry'!BE366</f>
        <v>0</v>
      </c>
      <c r="AV337" s="42">
        <f>'Data Entry'!BF366</f>
        <v>0</v>
      </c>
      <c r="AW337" s="42">
        <f>'Data Entry'!BG366</f>
        <v>0</v>
      </c>
      <c r="AX337" s="291">
        <f t="shared" si="83"/>
        <v>0</v>
      </c>
      <c r="AY337" s="42">
        <f>'Data Entry'!BH366</f>
        <v>0</v>
      </c>
      <c r="AZ337" s="42">
        <f>'Data Entry'!BI366</f>
        <v>0</v>
      </c>
      <c r="BA337" s="42">
        <f>'Data Entry'!BJ366</f>
        <v>0</v>
      </c>
      <c r="BB337" s="42">
        <f>'Data Entry'!BK366</f>
        <v>0</v>
      </c>
      <c r="BC337" s="291">
        <f t="shared" si="90"/>
        <v>0</v>
      </c>
      <c r="BD337" s="42">
        <f>'Data Entry'!BL366</f>
        <v>0</v>
      </c>
      <c r="BE337" s="42">
        <f>'Data Entry'!BM366</f>
        <v>0</v>
      </c>
      <c r="BF337" s="291">
        <f t="shared" si="91"/>
        <v>0</v>
      </c>
      <c r="BG337" s="305">
        <f t="shared" si="92"/>
        <v>0</v>
      </c>
      <c r="BH337" s="288" t="str">
        <f>IFERROR((BG337*'Data Entry'!$F$18)/'Data Entry'!$E$18,"")</f>
        <v/>
      </c>
      <c r="BI337" s="305">
        <f t="shared" si="93"/>
        <v>0</v>
      </c>
      <c r="BJ337" s="288" t="str">
        <f t="shared" si="94"/>
        <v/>
      </c>
      <c r="BK337" s="307" t="str">
        <f t="shared" si="95"/>
        <v/>
      </c>
    </row>
    <row r="338" spans="1:63" ht="27" x14ac:dyDescent="0.2">
      <c r="A338" s="119" t="str">
        <f>'Data Entry'!D367</f>
        <v>Respondent 0334</v>
      </c>
      <c r="B338" s="52">
        <f>'Data Entry'!AN367</f>
        <v>0</v>
      </c>
      <c r="C338" s="52" t="str">
        <f>'Data Entry'!BX367</f>
        <v/>
      </c>
      <c r="D338" s="42" t="str">
        <f>'Data Entry'!BU367</f>
        <v>No disability</v>
      </c>
      <c r="E338" s="42">
        <f>'Data Entry'!O367</f>
        <v>0</v>
      </c>
      <c r="F338" s="42">
        <f>'Data Entry'!P367</f>
        <v>0</v>
      </c>
      <c r="G338" s="42">
        <f>'Data Entry'!Q367</f>
        <v>0</v>
      </c>
      <c r="H338" s="291">
        <f t="shared" si="80"/>
        <v>0</v>
      </c>
      <c r="I338" s="42">
        <f>'Data Entry'!R367</f>
        <v>0</v>
      </c>
      <c r="J338" s="42">
        <f>'Data Entry'!S367</f>
        <v>0</v>
      </c>
      <c r="K338" s="42">
        <f>'Data Entry'!T367</f>
        <v>0</v>
      </c>
      <c r="L338" s="42">
        <f>'Data Entry'!U367</f>
        <v>0</v>
      </c>
      <c r="M338" s="291">
        <f t="shared" si="84"/>
        <v>0</v>
      </c>
      <c r="N338" s="42">
        <f>'Data Entry'!V367</f>
        <v>0</v>
      </c>
      <c r="O338" s="42">
        <f>'Data Entry'!W367</f>
        <v>0</v>
      </c>
      <c r="P338" s="291">
        <f t="shared" si="85"/>
        <v>0</v>
      </c>
      <c r="Q338" s="42">
        <f>'Data Entry'!X367</f>
        <v>0</v>
      </c>
      <c r="R338" s="42">
        <f>'Data Entry'!Y367</f>
        <v>0</v>
      </c>
      <c r="S338" s="42">
        <f>'Data Entry'!Z367</f>
        <v>0</v>
      </c>
      <c r="T338" s="291">
        <f t="shared" si="81"/>
        <v>0</v>
      </c>
      <c r="U338" s="42">
        <f>'Data Entry'!AA367</f>
        <v>0</v>
      </c>
      <c r="V338" s="42">
        <f>'Data Entry'!AB367</f>
        <v>0</v>
      </c>
      <c r="W338" s="42">
        <f>'Data Entry'!AC367</f>
        <v>0</v>
      </c>
      <c r="X338" s="42">
        <f>'Data Entry'!AD367</f>
        <v>0</v>
      </c>
      <c r="Y338" s="291">
        <f t="shared" si="86"/>
        <v>0</v>
      </c>
      <c r="Z338" s="42">
        <f>'Data Entry'!AE367</f>
        <v>0</v>
      </c>
      <c r="AA338" s="42">
        <f>'Data Entry'!AF367</f>
        <v>0</v>
      </c>
      <c r="AB338" s="291">
        <f t="shared" si="87"/>
        <v>0</v>
      </c>
      <c r="AC338" s="42">
        <f>'Data Entry'!AH367</f>
        <v>0</v>
      </c>
      <c r="AD338" s="42">
        <f>'Data Entry'!AI367</f>
        <v>0</v>
      </c>
      <c r="AE338" s="42">
        <f>'Data Entry'!AJ367</f>
        <v>0</v>
      </c>
      <c r="AF338" s="42">
        <f>'Data Entry'!AK367</f>
        <v>0</v>
      </c>
      <c r="AG338" s="42">
        <f>'Data Entry'!AL367</f>
        <v>0</v>
      </c>
      <c r="AH338" s="42">
        <f>'Data Entry'!AM367</f>
        <v>0</v>
      </c>
      <c r="AI338" s="42">
        <f>'Data Entry'!AV367</f>
        <v>0</v>
      </c>
      <c r="AJ338" s="42">
        <f>'Data Entry'!AW367</f>
        <v>0</v>
      </c>
      <c r="AK338" s="42">
        <f>'Data Entry'!AX367</f>
        <v>0</v>
      </c>
      <c r="AL338" s="291">
        <f t="shared" si="82"/>
        <v>0</v>
      </c>
      <c r="AM338" s="42">
        <f>'Data Entry'!AY367</f>
        <v>0</v>
      </c>
      <c r="AN338" s="42">
        <f>'Data Entry'!AZ367</f>
        <v>0</v>
      </c>
      <c r="AO338" s="42">
        <f>'Data Entry'!BA367</f>
        <v>0</v>
      </c>
      <c r="AP338" s="42">
        <f>'Data Entry'!BB367</f>
        <v>0</v>
      </c>
      <c r="AQ338" s="291">
        <f t="shared" si="88"/>
        <v>0</v>
      </c>
      <c r="AR338" s="42">
        <f>'Data Entry'!BC367</f>
        <v>0</v>
      </c>
      <c r="AS338" s="42">
        <f>'Data Entry'!BD367</f>
        <v>0</v>
      </c>
      <c r="AT338" s="291">
        <f t="shared" si="89"/>
        <v>0</v>
      </c>
      <c r="AU338" s="42">
        <f>'Data Entry'!BE367</f>
        <v>0</v>
      </c>
      <c r="AV338" s="42">
        <f>'Data Entry'!BF367</f>
        <v>0</v>
      </c>
      <c r="AW338" s="42">
        <f>'Data Entry'!BG367</f>
        <v>0</v>
      </c>
      <c r="AX338" s="291">
        <f t="shared" si="83"/>
        <v>0</v>
      </c>
      <c r="AY338" s="42">
        <f>'Data Entry'!BH367</f>
        <v>0</v>
      </c>
      <c r="AZ338" s="42">
        <f>'Data Entry'!BI367</f>
        <v>0</v>
      </c>
      <c r="BA338" s="42">
        <f>'Data Entry'!BJ367</f>
        <v>0</v>
      </c>
      <c r="BB338" s="42">
        <f>'Data Entry'!BK367</f>
        <v>0</v>
      </c>
      <c r="BC338" s="291">
        <f t="shared" si="90"/>
        <v>0</v>
      </c>
      <c r="BD338" s="42">
        <f>'Data Entry'!BL367</f>
        <v>0</v>
      </c>
      <c r="BE338" s="42">
        <f>'Data Entry'!BM367</f>
        <v>0</v>
      </c>
      <c r="BF338" s="291">
        <f t="shared" si="91"/>
        <v>0</v>
      </c>
      <c r="BG338" s="305">
        <f t="shared" si="92"/>
        <v>0</v>
      </c>
      <c r="BH338" s="288" t="str">
        <f>IFERROR((BG338*'Data Entry'!$F$18)/'Data Entry'!$E$18,"")</f>
        <v/>
      </c>
      <c r="BI338" s="305">
        <f t="shared" si="93"/>
        <v>0</v>
      </c>
      <c r="BJ338" s="288" t="str">
        <f t="shared" si="94"/>
        <v/>
      </c>
      <c r="BK338" s="307" t="str">
        <f t="shared" si="95"/>
        <v/>
      </c>
    </row>
    <row r="339" spans="1:63" ht="27" x14ac:dyDescent="0.2">
      <c r="A339" s="119" t="str">
        <f>'Data Entry'!D368</f>
        <v>Respondent 0335</v>
      </c>
      <c r="B339" s="52">
        <f>'Data Entry'!AN368</f>
        <v>0</v>
      </c>
      <c r="C339" s="52" t="str">
        <f>'Data Entry'!BX368</f>
        <v/>
      </c>
      <c r="D339" s="42" t="str">
        <f>'Data Entry'!BU368</f>
        <v>No disability</v>
      </c>
      <c r="E339" s="42">
        <f>'Data Entry'!O368</f>
        <v>0</v>
      </c>
      <c r="F339" s="42">
        <f>'Data Entry'!P368</f>
        <v>0</v>
      </c>
      <c r="G339" s="42">
        <f>'Data Entry'!Q368</f>
        <v>0</v>
      </c>
      <c r="H339" s="291">
        <f t="shared" si="80"/>
        <v>0</v>
      </c>
      <c r="I339" s="42">
        <f>'Data Entry'!R368</f>
        <v>0</v>
      </c>
      <c r="J339" s="42">
        <f>'Data Entry'!S368</f>
        <v>0</v>
      </c>
      <c r="K339" s="42">
        <f>'Data Entry'!T368</f>
        <v>0</v>
      </c>
      <c r="L339" s="42">
        <f>'Data Entry'!U368</f>
        <v>0</v>
      </c>
      <c r="M339" s="291">
        <f t="shared" si="84"/>
        <v>0</v>
      </c>
      <c r="N339" s="42">
        <f>'Data Entry'!V368</f>
        <v>0</v>
      </c>
      <c r="O339" s="42">
        <f>'Data Entry'!W368</f>
        <v>0</v>
      </c>
      <c r="P339" s="291">
        <f t="shared" si="85"/>
        <v>0</v>
      </c>
      <c r="Q339" s="42">
        <f>'Data Entry'!X368</f>
        <v>0</v>
      </c>
      <c r="R339" s="42">
        <f>'Data Entry'!Y368</f>
        <v>0</v>
      </c>
      <c r="S339" s="42">
        <f>'Data Entry'!Z368</f>
        <v>0</v>
      </c>
      <c r="T339" s="291">
        <f t="shared" si="81"/>
        <v>0</v>
      </c>
      <c r="U339" s="42">
        <f>'Data Entry'!AA368</f>
        <v>0</v>
      </c>
      <c r="V339" s="42">
        <f>'Data Entry'!AB368</f>
        <v>0</v>
      </c>
      <c r="W339" s="42">
        <f>'Data Entry'!AC368</f>
        <v>0</v>
      </c>
      <c r="X339" s="42">
        <f>'Data Entry'!AD368</f>
        <v>0</v>
      </c>
      <c r="Y339" s="291">
        <f t="shared" si="86"/>
        <v>0</v>
      </c>
      <c r="Z339" s="42">
        <f>'Data Entry'!AE368</f>
        <v>0</v>
      </c>
      <c r="AA339" s="42">
        <f>'Data Entry'!AF368</f>
        <v>0</v>
      </c>
      <c r="AB339" s="291">
        <f t="shared" si="87"/>
        <v>0</v>
      </c>
      <c r="AC339" s="42">
        <f>'Data Entry'!AH368</f>
        <v>0</v>
      </c>
      <c r="AD339" s="42">
        <f>'Data Entry'!AI368</f>
        <v>0</v>
      </c>
      <c r="AE339" s="42">
        <f>'Data Entry'!AJ368</f>
        <v>0</v>
      </c>
      <c r="AF339" s="42">
        <f>'Data Entry'!AK368</f>
        <v>0</v>
      </c>
      <c r="AG339" s="42">
        <f>'Data Entry'!AL368</f>
        <v>0</v>
      </c>
      <c r="AH339" s="42">
        <f>'Data Entry'!AM368</f>
        <v>0</v>
      </c>
      <c r="AI339" s="42">
        <f>'Data Entry'!AV368</f>
        <v>0</v>
      </c>
      <c r="AJ339" s="42">
        <f>'Data Entry'!AW368</f>
        <v>0</v>
      </c>
      <c r="AK339" s="42">
        <f>'Data Entry'!AX368</f>
        <v>0</v>
      </c>
      <c r="AL339" s="291">
        <f t="shared" si="82"/>
        <v>0</v>
      </c>
      <c r="AM339" s="42">
        <f>'Data Entry'!AY368</f>
        <v>0</v>
      </c>
      <c r="AN339" s="42">
        <f>'Data Entry'!AZ368</f>
        <v>0</v>
      </c>
      <c r="AO339" s="42">
        <f>'Data Entry'!BA368</f>
        <v>0</v>
      </c>
      <c r="AP339" s="42">
        <f>'Data Entry'!BB368</f>
        <v>0</v>
      </c>
      <c r="AQ339" s="291">
        <f t="shared" si="88"/>
        <v>0</v>
      </c>
      <c r="AR339" s="42">
        <f>'Data Entry'!BC368</f>
        <v>0</v>
      </c>
      <c r="AS339" s="42">
        <f>'Data Entry'!BD368</f>
        <v>0</v>
      </c>
      <c r="AT339" s="291">
        <f t="shared" si="89"/>
        <v>0</v>
      </c>
      <c r="AU339" s="42">
        <f>'Data Entry'!BE368</f>
        <v>0</v>
      </c>
      <c r="AV339" s="42">
        <f>'Data Entry'!BF368</f>
        <v>0</v>
      </c>
      <c r="AW339" s="42">
        <f>'Data Entry'!BG368</f>
        <v>0</v>
      </c>
      <c r="AX339" s="291">
        <f t="shared" si="83"/>
        <v>0</v>
      </c>
      <c r="AY339" s="42">
        <f>'Data Entry'!BH368</f>
        <v>0</v>
      </c>
      <c r="AZ339" s="42">
        <f>'Data Entry'!BI368</f>
        <v>0</v>
      </c>
      <c r="BA339" s="42">
        <f>'Data Entry'!BJ368</f>
        <v>0</v>
      </c>
      <c r="BB339" s="42">
        <f>'Data Entry'!BK368</f>
        <v>0</v>
      </c>
      <c r="BC339" s="291">
        <f t="shared" si="90"/>
        <v>0</v>
      </c>
      <c r="BD339" s="42">
        <f>'Data Entry'!BL368</f>
        <v>0</v>
      </c>
      <c r="BE339" s="42">
        <f>'Data Entry'!BM368</f>
        <v>0</v>
      </c>
      <c r="BF339" s="291">
        <f t="shared" si="91"/>
        <v>0</v>
      </c>
      <c r="BG339" s="305">
        <f t="shared" si="92"/>
        <v>0</v>
      </c>
      <c r="BH339" s="288" t="str">
        <f>IFERROR((BG339*'Data Entry'!$F$18)/'Data Entry'!$E$18,"")</f>
        <v/>
      </c>
      <c r="BI339" s="305">
        <f t="shared" si="93"/>
        <v>0</v>
      </c>
      <c r="BJ339" s="288" t="str">
        <f t="shared" si="94"/>
        <v/>
      </c>
      <c r="BK339" s="307" t="str">
        <f t="shared" si="95"/>
        <v/>
      </c>
    </row>
    <row r="340" spans="1:63" ht="27" x14ac:dyDescent="0.2">
      <c r="A340" s="119" t="str">
        <f>'Data Entry'!D369</f>
        <v>Respondent 0336</v>
      </c>
      <c r="B340" s="52">
        <f>'Data Entry'!AN369</f>
        <v>0</v>
      </c>
      <c r="C340" s="52" t="str">
        <f>'Data Entry'!BX369</f>
        <v/>
      </c>
      <c r="D340" s="42" t="str">
        <f>'Data Entry'!BU369</f>
        <v>No disability</v>
      </c>
      <c r="E340" s="42">
        <f>'Data Entry'!O369</f>
        <v>0</v>
      </c>
      <c r="F340" s="42">
        <f>'Data Entry'!P369</f>
        <v>0</v>
      </c>
      <c r="G340" s="42">
        <f>'Data Entry'!Q369</f>
        <v>0</v>
      </c>
      <c r="H340" s="291">
        <f t="shared" si="80"/>
        <v>0</v>
      </c>
      <c r="I340" s="42">
        <f>'Data Entry'!R369</f>
        <v>0</v>
      </c>
      <c r="J340" s="42">
        <f>'Data Entry'!S369</f>
        <v>0</v>
      </c>
      <c r="K340" s="42">
        <f>'Data Entry'!T369</f>
        <v>0</v>
      </c>
      <c r="L340" s="42">
        <f>'Data Entry'!U369</f>
        <v>0</v>
      </c>
      <c r="M340" s="291">
        <f t="shared" si="84"/>
        <v>0</v>
      </c>
      <c r="N340" s="42">
        <f>'Data Entry'!V369</f>
        <v>0</v>
      </c>
      <c r="O340" s="42">
        <f>'Data Entry'!W369</f>
        <v>0</v>
      </c>
      <c r="P340" s="291">
        <f t="shared" si="85"/>
        <v>0</v>
      </c>
      <c r="Q340" s="42">
        <f>'Data Entry'!X369</f>
        <v>0</v>
      </c>
      <c r="R340" s="42">
        <f>'Data Entry'!Y369</f>
        <v>0</v>
      </c>
      <c r="S340" s="42">
        <f>'Data Entry'!Z369</f>
        <v>0</v>
      </c>
      <c r="T340" s="291">
        <f t="shared" si="81"/>
        <v>0</v>
      </c>
      <c r="U340" s="42">
        <f>'Data Entry'!AA369</f>
        <v>0</v>
      </c>
      <c r="V340" s="42">
        <f>'Data Entry'!AB369</f>
        <v>0</v>
      </c>
      <c r="W340" s="42">
        <f>'Data Entry'!AC369</f>
        <v>0</v>
      </c>
      <c r="X340" s="42">
        <f>'Data Entry'!AD369</f>
        <v>0</v>
      </c>
      <c r="Y340" s="291">
        <f t="shared" si="86"/>
        <v>0</v>
      </c>
      <c r="Z340" s="42">
        <f>'Data Entry'!AE369</f>
        <v>0</v>
      </c>
      <c r="AA340" s="42">
        <f>'Data Entry'!AF369</f>
        <v>0</v>
      </c>
      <c r="AB340" s="291">
        <f t="shared" si="87"/>
        <v>0</v>
      </c>
      <c r="AC340" s="42">
        <f>'Data Entry'!AH369</f>
        <v>0</v>
      </c>
      <c r="AD340" s="42">
        <f>'Data Entry'!AI369</f>
        <v>0</v>
      </c>
      <c r="AE340" s="42">
        <f>'Data Entry'!AJ369</f>
        <v>0</v>
      </c>
      <c r="AF340" s="42">
        <f>'Data Entry'!AK369</f>
        <v>0</v>
      </c>
      <c r="AG340" s="42">
        <f>'Data Entry'!AL369</f>
        <v>0</v>
      </c>
      <c r="AH340" s="42">
        <f>'Data Entry'!AM369</f>
        <v>0</v>
      </c>
      <c r="AI340" s="42">
        <f>'Data Entry'!AV369</f>
        <v>0</v>
      </c>
      <c r="AJ340" s="42">
        <f>'Data Entry'!AW369</f>
        <v>0</v>
      </c>
      <c r="AK340" s="42">
        <f>'Data Entry'!AX369</f>
        <v>0</v>
      </c>
      <c r="AL340" s="291">
        <f t="shared" si="82"/>
        <v>0</v>
      </c>
      <c r="AM340" s="42">
        <f>'Data Entry'!AY369</f>
        <v>0</v>
      </c>
      <c r="AN340" s="42">
        <f>'Data Entry'!AZ369</f>
        <v>0</v>
      </c>
      <c r="AO340" s="42">
        <f>'Data Entry'!BA369</f>
        <v>0</v>
      </c>
      <c r="AP340" s="42">
        <f>'Data Entry'!BB369</f>
        <v>0</v>
      </c>
      <c r="AQ340" s="291">
        <f t="shared" si="88"/>
        <v>0</v>
      </c>
      <c r="AR340" s="42">
        <f>'Data Entry'!BC369</f>
        <v>0</v>
      </c>
      <c r="AS340" s="42">
        <f>'Data Entry'!BD369</f>
        <v>0</v>
      </c>
      <c r="AT340" s="291">
        <f t="shared" si="89"/>
        <v>0</v>
      </c>
      <c r="AU340" s="42">
        <f>'Data Entry'!BE369</f>
        <v>0</v>
      </c>
      <c r="AV340" s="42">
        <f>'Data Entry'!BF369</f>
        <v>0</v>
      </c>
      <c r="AW340" s="42">
        <f>'Data Entry'!BG369</f>
        <v>0</v>
      </c>
      <c r="AX340" s="291">
        <f t="shared" si="83"/>
        <v>0</v>
      </c>
      <c r="AY340" s="42">
        <f>'Data Entry'!BH369</f>
        <v>0</v>
      </c>
      <c r="AZ340" s="42">
        <f>'Data Entry'!BI369</f>
        <v>0</v>
      </c>
      <c r="BA340" s="42">
        <f>'Data Entry'!BJ369</f>
        <v>0</v>
      </c>
      <c r="BB340" s="42">
        <f>'Data Entry'!BK369</f>
        <v>0</v>
      </c>
      <c r="BC340" s="291">
        <f t="shared" si="90"/>
        <v>0</v>
      </c>
      <c r="BD340" s="42">
        <f>'Data Entry'!BL369</f>
        <v>0</v>
      </c>
      <c r="BE340" s="42">
        <f>'Data Entry'!BM369</f>
        <v>0</v>
      </c>
      <c r="BF340" s="291">
        <f t="shared" si="91"/>
        <v>0</v>
      </c>
      <c r="BG340" s="305">
        <f t="shared" si="92"/>
        <v>0</v>
      </c>
      <c r="BH340" s="288" t="str">
        <f>IFERROR((BG340*'Data Entry'!$F$18)/'Data Entry'!$E$18,"")</f>
        <v/>
      </c>
      <c r="BI340" s="305">
        <f t="shared" si="93"/>
        <v>0</v>
      </c>
      <c r="BJ340" s="288" t="str">
        <f t="shared" si="94"/>
        <v/>
      </c>
      <c r="BK340" s="307" t="str">
        <f t="shared" si="95"/>
        <v/>
      </c>
    </row>
    <row r="341" spans="1:63" ht="27" x14ac:dyDescent="0.2">
      <c r="A341" s="119" t="str">
        <f>'Data Entry'!D370</f>
        <v>Respondent 0337</v>
      </c>
      <c r="B341" s="52">
        <f>'Data Entry'!AN370</f>
        <v>0</v>
      </c>
      <c r="C341" s="52" t="str">
        <f>'Data Entry'!BX370</f>
        <v/>
      </c>
      <c r="D341" s="42" t="str">
        <f>'Data Entry'!BU370</f>
        <v>No disability</v>
      </c>
      <c r="E341" s="42">
        <f>'Data Entry'!O370</f>
        <v>0</v>
      </c>
      <c r="F341" s="42">
        <f>'Data Entry'!P370</f>
        <v>0</v>
      </c>
      <c r="G341" s="42">
        <f>'Data Entry'!Q370</f>
        <v>0</v>
      </c>
      <c r="H341" s="291">
        <f t="shared" si="80"/>
        <v>0</v>
      </c>
      <c r="I341" s="42">
        <f>'Data Entry'!R370</f>
        <v>0</v>
      </c>
      <c r="J341" s="42">
        <f>'Data Entry'!S370</f>
        <v>0</v>
      </c>
      <c r="K341" s="42">
        <f>'Data Entry'!T370</f>
        <v>0</v>
      </c>
      <c r="L341" s="42">
        <f>'Data Entry'!U370</f>
        <v>0</v>
      </c>
      <c r="M341" s="291">
        <f t="shared" si="84"/>
        <v>0</v>
      </c>
      <c r="N341" s="42">
        <f>'Data Entry'!V370</f>
        <v>0</v>
      </c>
      <c r="O341" s="42">
        <f>'Data Entry'!W370</f>
        <v>0</v>
      </c>
      <c r="P341" s="291">
        <f t="shared" si="85"/>
        <v>0</v>
      </c>
      <c r="Q341" s="42">
        <f>'Data Entry'!X370</f>
        <v>0</v>
      </c>
      <c r="R341" s="42">
        <f>'Data Entry'!Y370</f>
        <v>0</v>
      </c>
      <c r="S341" s="42">
        <f>'Data Entry'!Z370</f>
        <v>0</v>
      </c>
      <c r="T341" s="291">
        <f t="shared" si="81"/>
        <v>0</v>
      </c>
      <c r="U341" s="42">
        <f>'Data Entry'!AA370</f>
        <v>0</v>
      </c>
      <c r="V341" s="42">
        <f>'Data Entry'!AB370</f>
        <v>0</v>
      </c>
      <c r="W341" s="42">
        <f>'Data Entry'!AC370</f>
        <v>0</v>
      </c>
      <c r="X341" s="42">
        <f>'Data Entry'!AD370</f>
        <v>0</v>
      </c>
      <c r="Y341" s="291">
        <f t="shared" si="86"/>
        <v>0</v>
      </c>
      <c r="Z341" s="42">
        <f>'Data Entry'!AE370</f>
        <v>0</v>
      </c>
      <c r="AA341" s="42">
        <f>'Data Entry'!AF370</f>
        <v>0</v>
      </c>
      <c r="AB341" s="291">
        <f t="shared" si="87"/>
        <v>0</v>
      </c>
      <c r="AC341" s="42">
        <f>'Data Entry'!AH370</f>
        <v>0</v>
      </c>
      <c r="AD341" s="42">
        <f>'Data Entry'!AI370</f>
        <v>0</v>
      </c>
      <c r="AE341" s="42">
        <f>'Data Entry'!AJ370</f>
        <v>0</v>
      </c>
      <c r="AF341" s="42">
        <f>'Data Entry'!AK370</f>
        <v>0</v>
      </c>
      <c r="AG341" s="42">
        <f>'Data Entry'!AL370</f>
        <v>0</v>
      </c>
      <c r="AH341" s="42">
        <f>'Data Entry'!AM370</f>
        <v>0</v>
      </c>
      <c r="AI341" s="42">
        <f>'Data Entry'!AV370</f>
        <v>0</v>
      </c>
      <c r="AJ341" s="42">
        <f>'Data Entry'!AW370</f>
        <v>0</v>
      </c>
      <c r="AK341" s="42">
        <f>'Data Entry'!AX370</f>
        <v>0</v>
      </c>
      <c r="AL341" s="291">
        <f t="shared" si="82"/>
        <v>0</v>
      </c>
      <c r="AM341" s="42">
        <f>'Data Entry'!AY370</f>
        <v>0</v>
      </c>
      <c r="AN341" s="42">
        <f>'Data Entry'!AZ370</f>
        <v>0</v>
      </c>
      <c r="AO341" s="42">
        <f>'Data Entry'!BA370</f>
        <v>0</v>
      </c>
      <c r="AP341" s="42">
        <f>'Data Entry'!BB370</f>
        <v>0</v>
      </c>
      <c r="AQ341" s="291">
        <f t="shared" si="88"/>
        <v>0</v>
      </c>
      <c r="AR341" s="42">
        <f>'Data Entry'!BC370</f>
        <v>0</v>
      </c>
      <c r="AS341" s="42">
        <f>'Data Entry'!BD370</f>
        <v>0</v>
      </c>
      <c r="AT341" s="291">
        <f t="shared" si="89"/>
        <v>0</v>
      </c>
      <c r="AU341" s="42">
        <f>'Data Entry'!BE370</f>
        <v>0</v>
      </c>
      <c r="AV341" s="42">
        <f>'Data Entry'!BF370</f>
        <v>0</v>
      </c>
      <c r="AW341" s="42">
        <f>'Data Entry'!BG370</f>
        <v>0</v>
      </c>
      <c r="AX341" s="291">
        <f t="shared" si="83"/>
        <v>0</v>
      </c>
      <c r="AY341" s="42">
        <f>'Data Entry'!BH370</f>
        <v>0</v>
      </c>
      <c r="AZ341" s="42">
        <f>'Data Entry'!BI370</f>
        <v>0</v>
      </c>
      <c r="BA341" s="42">
        <f>'Data Entry'!BJ370</f>
        <v>0</v>
      </c>
      <c r="BB341" s="42">
        <f>'Data Entry'!BK370</f>
        <v>0</v>
      </c>
      <c r="BC341" s="291">
        <f t="shared" si="90"/>
        <v>0</v>
      </c>
      <c r="BD341" s="42">
        <f>'Data Entry'!BL370</f>
        <v>0</v>
      </c>
      <c r="BE341" s="42">
        <f>'Data Entry'!BM370</f>
        <v>0</v>
      </c>
      <c r="BF341" s="291">
        <f t="shared" si="91"/>
        <v>0</v>
      </c>
      <c r="BG341" s="305">
        <f t="shared" si="92"/>
        <v>0</v>
      </c>
      <c r="BH341" s="288" t="str">
        <f>IFERROR((BG341*'Data Entry'!$F$18)/'Data Entry'!$E$18,"")</f>
        <v/>
      </c>
      <c r="BI341" s="305">
        <f t="shared" si="93"/>
        <v>0</v>
      </c>
      <c r="BJ341" s="288" t="str">
        <f t="shared" si="94"/>
        <v/>
      </c>
      <c r="BK341" s="307" t="str">
        <f t="shared" si="95"/>
        <v/>
      </c>
    </row>
    <row r="342" spans="1:63" ht="27" x14ac:dyDescent="0.2">
      <c r="A342" s="119" t="str">
        <f>'Data Entry'!D371</f>
        <v>Respondent 0338</v>
      </c>
      <c r="B342" s="52">
        <f>'Data Entry'!AN371</f>
        <v>0</v>
      </c>
      <c r="C342" s="52" t="str">
        <f>'Data Entry'!BX371</f>
        <v/>
      </c>
      <c r="D342" s="42" t="str">
        <f>'Data Entry'!BU371</f>
        <v>No disability</v>
      </c>
      <c r="E342" s="42">
        <f>'Data Entry'!O371</f>
        <v>0</v>
      </c>
      <c r="F342" s="42">
        <f>'Data Entry'!P371</f>
        <v>0</v>
      </c>
      <c r="G342" s="42">
        <f>'Data Entry'!Q371</f>
        <v>0</v>
      </c>
      <c r="H342" s="291">
        <f t="shared" si="80"/>
        <v>0</v>
      </c>
      <c r="I342" s="42">
        <f>'Data Entry'!R371</f>
        <v>0</v>
      </c>
      <c r="J342" s="42">
        <f>'Data Entry'!S371</f>
        <v>0</v>
      </c>
      <c r="K342" s="42">
        <f>'Data Entry'!T371</f>
        <v>0</v>
      </c>
      <c r="L342" s="42">
        <f>'Data Entry'!U371</f>
        <v>0</v>
      </c>
      <c r="M342" s="291">
        <f t="shared" si="84"/>
        <v>0</v>
      </c>
      <c r="N342" s="42">
        <f>'Data Entry'!V371</f>
        <v>0</v>
      </c>
      <c r="O342" s="42">
        <f>'Data Entry'!W371</f>
        <v>0</v>
      </c>
      <c r="P342" s="291">
        <f t="shared" si="85"/>
        <v>0</v>
      </c>
      <c r="Q342" s="42">
        <f>'Data Entry'!X371</f>
        <v>0</v>
      </c>
      <c r="R342" s="42">
        <f>'Data Entry'!Y371</f>
        <v>0</v>
      </c>
      <c r="S342" s="42">
        <f>'Data Entry'!Z371</f>
        <v>0</v>
      </c>
      <c r="T342" s="291">
        <f t="shared" si="81"/>
        <v>0</v>
      </c>
      <c r="U342" s="42">
        <f>'Data Entry'!AA371</f>
        <v>0</v>
      </c>
      <c r="V342" s="42">
        <f>'Data Entry'!AB371</f>
        <v>0</v>
      </c>
      <c r="W342" s="42">
        <f>'Data Entry'!AC371</f>
        <v>0</v>
      </c>
      <c r="X342" s="42">
        <f>'Data Entry'!AD371</f>
        <v>0</v>
      </c>
      <c r="Y342" s="291">
        <f t="shared" si="86"/>
        <v>0</v>
      </c>
      <c r="Z342" s="42">
        <f>'Data Entry'!AE371</f>
        <v>0</v>
      </c>
      <c r="AA342" s="42">
        <f>'Data Entry'!AF371</f>
        <v>0</v>
      </c>
      <c r="AB342" s="291">
        <f t="shared" si="87"/>
        <v>0</v>
      </c>
      <c r="AC342" s="42">
        <f>'Data Entry'!AH371</f>
        <v>0</v>
      </c>
      <c r="AD342" s="42">
        <f>'Data Entry'!AI371</f>
        <v>0</v>
      </c>
      <c r="AE342" s="42">
        <f>'Data Entry'!AJ371</f>
        <v>0</v>
      </c>
      <c r="AF342" s="42">
        <f>'Data Entry'!AK371</f>
        <v>0</v>
      </c>
      <c r="AG342" s="42">
        <f>'Data Entry'!AL371</f>
        <v>0</v>
      </c>
      <c r="AH342" s="42">
        <f>'Data Entry'!AM371</f>
        <v>0</v>
      </c>
      <c r="AI342" s="42">
        <f>'Data Entry'!AV371</f>
        <v>0</v>
      </c>
      <c r="AJ342" s="42">
        <f>'Data Entry'!AW371</f>
        <v>0</v>
      </c>
      <c r="AK342" s="42">
        <f>'Data Entry'!AX371</f>
        <v>0</v>
      </c>
      <c r="AL342" s="291">
        <f t="shared" si="82"/>
        <v>0</v>
      </c>
      <c r="AM342" s="42">
        <f>'Data Entry'!AY371</f>
        <v>0</v>
      </c>
      <c r="AN342" s="42">
        <f>'Data Entry'!AZ371</f>
        <v>0</v>
      </c>
      <c r="AO342" s="42">
        <f>'Data Entry'!BA371</f>
        <v>0</v>
      </c>
      <c r="AP342" s="42">
        <f>'Data Entry'!BB371</f>
        <v>0</v>
      </c>
      <c r="AQ342" s="291">
        <f t="shared" si="88"/>
        <v>0</v>
      </c>
      <c r="AR342" s="42">
        <f>'Data Entry'!BC371</f>
        <v>0</v>
      </c>
      <c r="AS342" s="42">
        <f>'Data Entry'!BD371</f>
        <v>0</v>
      </c>
      <c r="AT342" s="291">
        <f t="shared" si="89"/>
        <v>0</v>
      </c>
      <c r="AU342" s="42">
        <f>'Data Entry'!BE371</f>
        <v>0</v>
      </c>
      <c r="AV342" s="42">
        <f>'Data Entry'!BF371</f>
        <v>0</v>
      </c>
      <c r="AW342" s="42">
        <f>'Data Entry'!BG371</f>
        <v>0</v>
      </c>
      <c r="AX342" s="291">
        <f t="shared" si="83"/>
        <v>0</v>
      </c>
      <c r="AY342" s="42">
        <f>'Data Entry'!BH371</f>
        <v>0</v>
      </c>
      <c r="AZ342" s="42">
        <f>'Data Entry'!BI371</f>
        <v>0</v>
      </c>
      <c r="BA342" s="42">
        <f>'Data Entry'!BJ371</f>
        <v>0</v>
      </c>
      <c r="BB342" s="42">
        <f>'Data Entry'!BK371</f>
        <v>0</v>
      </c>
      <c r="BC342" s="291">
        <f t="shared" si="90"/>
        <v>0</v>
      </c>
      <c r="BD342" s="42">
        <f>'Data Entry'!BL371</f>
        <v>0</v>
      </c>
      <c r="BE342" s="42">
        <f>'Data Entry'!BM371</f>
        <v>0</v>
      </c>
      <c r="BF342" s="291">
        <f t="shared" si="91"/>
        <v>0</v>
      </c>
      <c r="BG342" s="305">
        <f t="shared" si="92"/>
        <v>0</v>
      </c>
      <c r="BH342" s="288" t="str">
        <f>IFERROR((BG342*'Data Entry'!$F$18)/'Data Entry'!$E$18,"")</f>
        <v/>
      </c>
      <c r="BI342" s="305">
        <f t="shared" si="93"/>
        <v>0</v>
      </c>
      <c r="BJ342" s="288" t="str">
        <f t="shared" si="94"/>
        <v/>
      </c>
      <c r="BK342" s="307" t="str">
        <f t="shared" si="95"/>
        <v/>
      </c>
    </row>
    <row r="343" spans="1:63" ht="27" x14ac:dyDescent="0.2">
      <c r="A343" s="119" t="str">
        <f>'Data Entry'!D372</f>
        <v>Respondent 0339</v>
      </c>
      <c r="B343" s="52">
        <f>'Data Entry'!AN372</f>
        <v>0</v>
      </c>
      <c r="C343" s="52" t="str">
        <f>'Data Entry'!BX372</f>
        <v/>
      </c>
      <c r="D343" s="42" t="str">
        <f>'Data Entry'!BU372</f>
        <v>No disability</v>
      </c>
      <c r="E343" s="42">
        <f>'Data Entry'!O372</f>
        <v>0</v>
      </c>
      <c r="F343" s="42">
        <f>'Data Entry'!P372</f>
        <v>0</v>
      </c>
      <c r="G343" s="42">
        <f>'Data Entry'!Q372</f>
        <v>0</v>
      </c>
      <c r="H343" s="291">
        <f t="shared" si="80"/>
        <v>0</v>
      </c>
      <c r="I343" s="42">
        <f>'Data Entry'!R372</f>
        <v>0</v>
      </c>
      <c r="J343" s="42">
        <f>'Data Entry'!S372</f>
        <v>0</v>
      </c>
      <c r="K343" s="42">
        <f>'Data Entry'!T372</f>
        <v>0</v>
      </c>
      <c r="L343" s="42">
        <f>'Data Entry'!U372</f>
        <v>0</v>
      </c>
      <c r="M343" s="291">
        <f t="shared" si="84"/>
        <v>0</v>
      </c>
      <c r="N343" s="42">
        <f>'Data Entry'!V372</f>
        <v>0</v>
      </c>
      <c r="O343" s="42">
        <f>'Data Entry'!W372</f>
        <v>0</v>
      </c>
      <c r="P343" s="291">
        <f t="shared" si="85"/>
        <v>0</v>
      </c>
      <c r="Q343" s="42">
        <f>'Data Entry'!X372</f>
        <v>0</v>
      </c>
      <c r="R343" s="42">
        <f>'Data Entry'!Y372</f>
        <v>0</v>
      </c>
      <c r="S343" s="42">
        <f>'Data Entry'!Z372</f>
        <v>0</v>
      </c>
      <c r="T343" s="291">
        <f t="shared" si="81"/>
        <v>0</v>
      </c>
      <c r="U343" s="42">
        <f>'Data Entry'!AA372</f>
        <v>0</v>
      </c>
      <c r="V343" s="42">
        <f>'Data Entry'!AB372</f>
        <v>0</v>
      </c>
      <c r="W343" s="42">
        <f>'Data Entry'!AC372</f>
        <v>0</v>
      </c>
      <c r="X343" s="42">
        <f>'Data Entry'!AD372</f>
        <v>0</v>
      </c>
      <c r="Y343" s="291">
        <f t="shared" si="86"/>
        <v>0</v>
      </c>
      <c r="Z343" s="42">
        <f>'Data Entry'!AE372</f>
        <v>0</v>
      </c>
      <c r="AA343" s="42">
        <f>'Data Entry'!AF372</f>
        <v>0</v>
      </c>
      <c r="AB343" s="291">
        <f t="shared" si="87"/>
        <v>0</v>
      </c>
      <c r="AC343" s="42">
        <f>'Data Entry'!AH372</f>
        <v>0</v>
      </c>
      <c r="AD343" s="42">
        <f>'Data Entry'!AI372</f>
        <v>0</v>
      </c>
      <c r="AE343" s="42">
        <f>'Data Entry'!AJ372</f>
        <v>0</v>
      </c>
      <c r="AF343" s="42">
        <f>'Data Entry'!AK372</f>
        <v>0</v>
      </c>
      <c r="AG343" s="42">
        <f>'Data Entry'!AL372</f>
        <v>0</v>
      </c>
      <c r="AH343" s="42">
        <f>'Data Entry'!AM372</f>
        <v>0</v>
      </c>
      <c r="AI343" s="42">
        <f>'Data Entry'!AV372</f>
        <v>0</v>
      </c>
      <c r="AJ343" s="42">
        <f>'Data Entry'!AW372</f>
        <v>0</v>
      </c>
      <c r="AK343" s="42">
        <f>'Data Entry'!AX372</f>
        <v>0</v>
      </c>
      <c r="AL343" s="291">
        <f t="shared" si="82"/>
        <v>0</v>
      </c>
      <c r="AM343" s="42">
        <f>'Data Entry'!AY372</f>
        <v>0</v>
      </c>
      <c r="AN343" s="42">
        <f>'Data Entry'!AZ372</f>
        <v>0</v>
      </c>
      <c r="AO343" s="42">
        <f>'Data Entry'!BA372</f>
        <v>0</v>
      </c>
      <c r="AP343" s="42">
        <f>'Data Entry'!BB372</f>
        <v>0</v>
      </c>
      <c r="AQ343" s="291">
        <f t="shared" si="88"/>
        <v>0</v>
      </c>
      <c r="AR343" s="42">
        <f>'Data Entry'!BC372</f>
        <v>0</v>
      </c>
      <c r="AS343" s="42">
        <f>'Data Entry'!BD372</f>
        <v>0</v>
      </c>
      <c r="AT343" s="291">
        <f t="shared" si="89"/>
        <v>0</v>
      </c>
      <c r="AU343" s="42">
        <f>'Data Entry'!BE372</f>
        <v>0</v>
      </c>
      <c r="AV343" s="42">
        <f>'Data Entry'!BF372</f>
        <v>0</v>
      </c>
      <c r="AW343" s="42">
        <f>'Data Entry'!BG372</f>
        <v>0</v>
      </c>
      <c r="AX343" s="291">
        <f t="shared" si="83"/>
        <v>0</v>
      </c>
      <c r="AY343" s="42">
        <f>'Data Entry'!BH372</f>
        <v>0</v>
      </c>
      <c r="AZ343" s="42">
        <f>'Data Entry'!BI372</f>
        <v>0</v>
      </c>
      <c r="BA343" s="42">
        <f>'Data Entry'!BJ372</f>
        <v>0</v>
      </c>
      <c r="BB343" s="42">
        <f>'Data Entry'!BK372</f>
        <v>0</v>
      </c>
      <c r="BC343" s="291">
        <f t="shared" si="90"/>
        <v>0</v>
      </c>
      <c r="BD343" s="42">
        <f>'Data Entry'!BL372</f>
        <v>0</v>
      </c>
      <c r="BE343" s="42">
        <f>'Data Entry'!BM372</f>
        <v>0</v>
      </c>
      <c r="BF343" s="291">
        <f t="shared" si="91"/>
        <v>0</v>
      </c>
      <c r="BG343" s="305">
        <f t="shared" si="92"/>
        <v>0</v>
      </c>
      <c r="BH343" s="288" t="str">
        <f>IFERROR((BG343*'Data Entry'!$F$18)/'Data Entry'!$E$18,"")</f>
        <v/>
      </c>
      <c r="BI343" s="305">
        <f t="shared" si="93"/>
        <v>0</v>
      </c>
      <c r="BJ343" s="288" t="str">
        <f t="shared" si="94"/>
        <v/>
      </c>
      <c r="BK343" s="307" t="str">
        <f t="shared" si="95"/>
        <v/>
      </c>
    </row>
    <row r="344" spans="1:63" ht="27" x14ac:dyDescent="0.2">
      <c r="A344" s="119" t="str">
        <f>'Data Entry'!D373</f>
        <v>Respondent 0340</v>
      </c>
      <c r="B344" s="52">
        <f>'Data Entry'!AN373</f>
        <v>0</v>
      </c>
      <c r="C344" s="52" t="str">
        <f>'Data Entry'!BX373</f>
        <v/>
      </c>
      <c r="D344" s="42" t="str">
        <f>'Data Entry'!BU373</f>
        <v>No disability</v>
      </c>
      <c r="E344" s="42">
        <f>'Data Entry'!O373</f>
        <v>0</v>
      </c>
      <c r="F344" s="42">
        <f>'Data Entry'!P373</f>
        <v>0</v>
      </c>
      <c r="G344" s="42">
        <f>'Data Entry'!Q373</f>
        <v>0</v>
      </c>
      <c r="H344" s="291">
        <f t="shared" si="80"/>
        <v>0</v>
      </c>
      <c r="I344" s="42">
        <f>'Data Entry'!R373</f>
        <v>0</v>
      </c>
      <c r="J344" s="42">
        <f>'Data Entry'!S373</f>
        <v>0</v>
      </c>
      <c r="K344" s="42">
        <f>'Data Entry'!T373</f>
        <v>0</v>
      </c>
      <c r="L344" s="42">
        <f>'Data Entry'!U373</f>
        <v>0</v>
      </c>
      <c r="M344" s="291">
        <f t="shared" si="84"/>
        <v>0</v>
      </c>
      <c r="N344" s="42">
        <f>'Data Entry'!V373</f>
        <v>0</v>
      </c>
      <c r="O344" s="42">
        <f>'Data Entry'!W373</f>
        <v>0</v>
      </c>
      <c r="P344" s="291">
        <f t="shared" si="85"/>
        <v>0</v>
      </c>
      <c r="Q344" s="42">
        <f>'Data Entry'!X373</f>
        <v>0</v>
      </c>
      <c r="R344" s="42">
        <f>'Data Entry'!Y373</f>
        <v>0</v>
      </c>
      <c r="S344" s="42">
        <f>'Data Entry'!Z373</f>
        <v>0</v>
      </c>
      <c r="T344" s="291">
        <f t="shared" si="81"/>
        <v>0</v>
      </c>
      <c r="U344" s="42">
        <f>'Data Entry'!AA373</f>
        <v>0</v>
      </c>
      <c r="V344" s="42">
        <f>'Data Entry'!AB373</f>
        <v>0</v>
      </c>
      <c r="W344" s="42">
        <f>'Data Entry'!AC373</f>
        <v>0</v>
      </c>
      <c r="X344" s="42">
        <f>'Data Entry'!AD373</f>
        <v>0</v>
      </c>
      <c r="Y344" s="291">
        <f t="shared" si="86"/>
        <v>0</v>
      </c>
      <c r="Z344" s="42">
        <f>'Data Entry'!AE373</f>
        <v>0</v>
      </c>
      <c r="AA344" s="42">
        <f>'Data Entry'!AF373</f>
        <v>0</v>
      </c>
      <c r="AB344" s="291">
        <f t="shared" si="87"/>
        <v>0</v>
      </c>
      <c r="AC344" s="42">
        <f>'Data Entry'!AH373</f>
        <v>0</v>
      </c>
      <c r="AD344" s="42">
        <f>'Data Entry'!AI373</f>
        <v>0</v>
      </c>
      <c r="AE344" s="42">
        <f>'Data Entry'!AJ373</f>
        <v>0</v>
      </c>
      <c r="AF344" s="42">
        <f>'Data Entry'!AK373</f>
        <v>0</v>
      </c>
      <c r="AG344" s="42">
        <f>'Data Entry'!AL373</f>
        <v>0</v>
      </c>
      <c r="AH344" s="42">
        <f>'Data Entry'!AM373</f>
        <v>0</v>
      </c>
      <c r="AI344" s="42">
        <f>'Data Entry'!AV373</f>
        <v>0</v>
      </c>
      <c r="AJ344" s="42">
        <f>'Data Entry'!AW373</f>
        <v>0</v>
      </c>
      <c r="AK344" s="42">
        <f>'Data Entry'!AX373</f>
        <v>0</v>
      </c>
      <c r="AL344" s="291">
        <f t="shared" si="82"/>
        <v>0</v>
      </c>
      <c r="AM344" s="42">
        <f>'Data Entry'!AY373</f>
        <v>0</v>
      </c>
      <c r="AN344" s="42">
        <f>'Data Entry'!AZ373</f>
        <v>0</v>
      </c>
      <c r="AO344" s="42">
        <f>'Data Entry'!BA373</f>
        <v>0</v>
      </c>
      <c r="AP344" s="42">
        <f>'Data Entry'!BB373</f>
        <v>0</v>
      </c>
      <c r="AQ344" s="291">
        <f t="shared" si="88"/>
        <v>0</v>
      </c>
      <c r="AR344" s="42">
        <f>'Data Entry'!BC373</f>
        <v>0</v>
      </c>
      <c r="AS344" s="42">
        <f>'Data Entry'!BD373</f>
        <v>0</v>
      </c>
      <c r="AT344" s="291">
        <f t="shared" si="89"/>
        <v>0</v>
      </c>
      <c r="AU344" s="42">
        <f>'Data Entry'!BE373</f>
        <v>0</v>
      </c>
      <c r="AV344" s="42">
        <f>'Data Entry'!BF373</f>
        <v>0</v>
      </c>
      <c r="AW344" s="42">
        <f>'Data Entry'!BG373</f>
        <v>0</v>
      </c>
      <c r="AX344" s="291">
        <f t="shared" si="83"/>
        <v>0</v>
      </c>
      <c r="AY344" s="42">
        <f>'Data Entry'!BH373</f>
        <v>0</v>
      </c>
      <c r="AZ344" s="42">
        <f>'Data Entry'!BI373</f>
        <v>0</v>
      </c>
      <c r="BA344" s="42">
        <f>'Data Entry'!BJ373</f>
        <v>0</v>
      </c>
      <c r="BB344" s="42">
        <f>'Data Entry'!BK373</f>
        <v>0</v>
      </c>
      <c r="BC344" s="291">
        <f t="shared" si="90"/>
        <v>0</v>
      </c>
      <c r="BD344" s="42">
        <f>'Data Entry'!BL373</f>
        <v>0</v>
      </c>
      <c r="BE344" s="42">
        <f>'Data Entry'!BM373</f>
        <v>0</v>
      </c>
      <c r="BF344" s="291">
        <f t="shared" si="91"/>
        <v>0</v>
      </c>
      <c r="BG344" s="305">
        <f t="shared" si="92"/>
        <v>0</v>
      </c>
      <c r="BH344" s="288" t="str">
        <f>IFERROR((BG344*'Data Entry'!$F$18)/'Data Entry'!$E$18,"")</f>
        <v/>
      </c>
      <c r="BI344" s="305">
        <f t="shared" si="93"/>
        <v>0</v>
      </c>
      <c r="BJ344" s="288" t="str">
        <f t="shared" si="94"/>
        <v/>
      </c>
      <c r="BK344" s="307" t="str">
        <f t="shared" si="95"/>
        <v/>
      </c>
    </row>
    <row r="345" spans="1:63" ht="27" x14ac:dyDescent="0.2">
      <c r="A345" s="119" t="str">
        <f>'Data Entry'!D374</f>
        <v>Respondent 0341</v>
      </c>
      <c r="B345" s="52">
        <f>'Data Entry'!AN374</f>
        <v>0</v>
      </c>
      <c r="C345" s="52" t="str">
        <f>'Data Entry'!BX374</f>
        <v/>
      </c>
      <c r="D345" s="42" t="str">
        <f>'Data Entry'!BU374</f>
        <v>No disability</v>
      </c>
      <c r="E345" s="42">
        <f>'Data Entry'!O374</f>
        <v>0</v>
      </c>
      <c r="F345" s="42">
        <f>'Data Entry'!P374</f>
        <v>0</v>
      </c>
      <c r="G345" s="42">
        <f>'Data Entry'!Q374</f>
        <v>0</v>
      </c>
      <c r="H345" s="291">
        <f t="shared" si="80"/>
        <v>0</v>
      </c>
      <c r="I345" s="42">
        <f>'Data Entry'!R374</f>
        <v>0</v>
      </c>
      <c r="J345" s="42">
        <f>'Data Entry'!S374</f>
        <v>0</v>
      </c>
      <c r="K345" s="42">
        <f>'Data Entry'!T374</f>
        <v>0</v>
      </c>
      <c r="L345" s="42">
        <f>'Data Entry'!U374</f>
        <v>0</v>
      </c>
      <c r="M345" s="291">
        <f t="shared" si="84"/>
        <v>0</v>
      </c>
      <c r="N345" s="42">
        <f>'Data Entry'!V374</f>
        <v>0</v>
      </c>
      <c r="O345" s="42">
        <f>'Data Entry'!W374</f>
        <v>0</v>
      </c>
      <c r="P345" s="291">
        <f t="shared" si="85"/>
        <v>0</v>
      </c>
      <c r="Q345" s="42">
        <f>'Data Entry'!X374</f>
        <v>0</v>
      </c>
      <c r="R345" s="42">
        <f>'Data Entry'!Y374</f>
        <v>0</v>
      </c>
      <c r="S345" s="42">
        <f>'Data Entry'!Z374</f>
        <v>0</v>
      </c>
      <c r="T345" s="291">
        <f t="shared" si="81"/>
        <v>0</v>
      </c>
      <c r="U345" s="42">
        <f>'Data Entry'!AA374</f>
        <v>0</v>
      </c>
      <c r="V345" s="42">
        <f>'Data Entry'!AB374</f>
        <v>0</v>
      </c>
      <c r="W345" s="42">
        <f>'Data Entry'!AC374</f>
        <v>0</v>
      </c>
      <c r="X345" s="42">
        <f>'Data Entry'!AD374</f>
        <v>0</v>
      </c>
      <c r="Y345" s="291">
        <f t="shared" si="86"/>
        <v>0</v>
      </c>
      <c r="Z345" s="42">
        <f>'Data Entry'!AE374</f>
        <v>0</v>
      </c>
      <c r="AA345" s="42">
        <f>'Data Entry'!AF374</f>
        <v>0</v>
      </c>
      <c r="AB345" s="291">
        <f t="shared" si="87"/>
        <v>0</v>
      </c>
      <c r="AC345" s="42">
        <f>'Data Entry'!AH374</f>
        <v>0</v>
      </c>
      <c r="AD345" s="42">
        <f>'Data Entry'!AI374</f>
        <v>0</v>
      </c>
      <c r="AE345" s="42">
        <f>'Data Entry'!AJ374</f>
        <v>0</v>
      </c>
      <c r="AF345" s="42">
        <f>'Data Entry'!AK374</f>
        <v>0</v>
      </c>
      <c r="AG345" s="42">
        <f>'Data Entry'!AL374</f>
        <v>0</v>
      </c>
      <c r="AH345" s="42">
        <f>'Data Entry'!AM374</f>
        <v>0</v>
      </c>
      <c r="AI345" s="42">
        <f>'Data Entry'!AV374</f>
        <v>0</v>
      </c>
      <c r="AJ345" s="42">
        <f>'Data Entry'!AW374</f>
        <v>0</v>
      </c>
      <c r="AK345" s="42">
        <f>'Data Entry'!AX374</f>
        <v>0</v>
      </c>
      <c r="AL345" s="291">
        <f t="shared" si="82"/>
        <v>0</v>
      </c>
      <c r="AM345" s="42">
        <f>'Data Entry'!AY374</f>
        <v>0</v>
      </c>
      <c r="AN345" s="42">
        <f>'Data Entry'!AZ374</f>
        <v>0</v>
      </c>
      <c r="AO345" s="42">
        <f>'Data Entry'!BA374</f>
        <v>0</v>
      </c>
      <c r="AP345" s="42">
        <f>'Data Entry'!BB374</f>
        <v>0</v>
      </c>
      <c r="AQ345" s="291">
        <f t="shared" si="88"/>
        <v>0</v>
      </c>
      <c r="AR345" s="42">
        <f>'Data Entry'!BC374</f>
        <v>0</v>
      </c>
      <c r="AS345" s="42">
        <f>'Data Entry'!BD374</f>
        <v>0</v>
      </c>
      <c r="AT345" s="291">
        <f t="shared" si="89"/>
        <v>0</v>
      </c>
      <c r="AU345" s="42">
        <f>'Data Entry'!BE374</f>
        <v>0</v>
      </c>
      <c r="AV345" s="42">
        <f>'Data Entry'!BF374</f>
        <v>0</v>
      </c>
      <c r="AW345" s="42">
        <f>'Data Entry'!BG374</f>
        <v>0</v>
      </c>
      <c r="AX345" s="291">
        <f t="shared" si="83"/>
        <v>0</v>
      </c>
      <c r="AY345" s="42">
        <f>'Data Entry'!BH374</f>
        <v>0</v>
      </c>
      <c r="AZ345" s="42">
        <f>'Data Entry'!BI374</f>
        <v>0</v>
      </c>
      <c r="BA345" s="42">
        <f>'Data Entry'!BJ374</f>
        <v>0</v>
      </c>
      <c r="BB345" s="42">
        <f>'Data Entry'!BK374</f>
        <v>0</v>
      </c>
      <c r="BC345" s="291">
        <f t="shared" si="90"/>
        <v>0</v>
      </c>
      <c r="BD345" s="42">
        <f>'Data Entry'!BL374</f>
        <v>0</v>
      </c>
      <c r="BE345" s="42">
        <f>'Data Entry'!BM374</f>
        <v>0</v>
      </c>
      <c r="BF345" s="291">
        <f t="shared" si="91"/>
        <v>0</v>
      </c>
      <c r="BG345" s="305">
        <f t="shared" si="92"/>
        <v>0</v>
      </c>
      <c r="BH345" s="288" t="str">
        <f>IFERROR((BG345*'Data Entry'!$F$18)/'Data Entry'!$E$18,"")</f>
        <v/>
      </c>
      <c r="BI345" s="305">
        <f t="shared" si="93"/>
        <v>0</v>
      </c>
      <c r="BJ345" s="288" t="str">
        <f t="shared" si="94"/>
        <v/>
      </c>
      <c r="BK345" s="307" t="str">
        <f t="shared" si="95"/>
        <v/>
      </c>
    </row>
    <row r="346" spans="1:63" ht="27" x14ac:dyDescent="0.2">
      <c r="A346" s="119" t="str">
        <f>'Data Entry'!D375</f>
        <v>Respondent 0342</v>
      </c>
      <c r="B346" s="52">
        <f>'Data Entry'!AN375</f>
        <v>0</v>
      </c>
      <c r="C346" s="52" t="str">
        <f>'Data Entry'!BX375</f>
        <v/>
      </c>
      <c r="D346" s="42" t="str">
        <f>'Data Entry'!BU375</f>
        <v>No disability</v>
      </c>
      <c r="E346" s="42">
        <f>'Data Entry'!O375</f>
        <v>0</v>
      </c>
      <c r="F346" s="42">
        <f>'Data Entry'!P375</f>
        <v>0</v>
      </c>
      <c r="G346" s="42">
        <f>'Data Entry'!Q375</f>
        <v>0</v>
      </c>
      <c r="H346" s="291">
        <f t="shared" si="80"/>
        <v>0</v>
      </c>
      <c r="I346" s="42">
        <f>'Data Entry'!R375</f>
        <v>0</v>
      </c>
      <c r="J346" s="42">
        <f>'Data Entry'!S375</f>
        <v>0</v>
      </c>
      <c r="K346" s="42">
        <f>'Data Entry'!T375</f>
        <v>0</v>
      </c>
      <c r="L346" s="42">
        <f>'Data Entry'!U375</f>
        <v>0</v>
      </c>
      <c r="M346" s="291">
        <f t="shared" si="84"/>
        <v>0</v>
      </c>
      <c r="N346" s="42">
        <f>'Data Entry'!V375</f>
        <v>0</v>
      </c>
      <c r="O346" s="42">
        <f>'Data Entry'!W375</f>
        <v>0</v>
      </c>
      <c r="P346" s="291">
        <f t="shared" si="85"/>
        <v>0</v>
      </c>
      <c r="Q346" s="42">
        <f>'Data Entry'!X375</f>
        <v>0</v>
      </c>
      <c r="R346" s="42">
        <f>'Data Entry'!Y375</f>
        <v>0</v>
      </c>
      <c r="S346" s="42">
        <f>'Data Entry'!Z375</f>
        <v>0</v>
      </c>
      <c r="T346" s="291">
        <f t="shared" si="81"/>
        <v>0</v>
      </c>
      <c r="U346" s="42">
        <f>'Data Entry'!AA375</f>
        <v>0</v>
      </c>
      <c r="V346" s="42">
        <f>'Data Entry'!AB375</f>
        <v>0</v>
      </c>
      <c r="W346" s="42">
        <f>'Data Entry'!AC375</f>
        <v>0</v>
      </c>
      <c r="X346" s="42">
        <f>'Data Entry'!AD375</f>
        <v>0</v>
      </c>
      <c r="Y346" s="291">
        <f t="shared" si="86"/>
        <v>0</v>
      </c>
      <c r="Z346" s="42">
        <f>'Data Entry'!AE375</f>
        <v>0</v>
      </c>
      <c r="AA346" s="42">
        <f>'Data Entry'!AF375</f>
        <v>0</v>
      </c>
      <c r="AB346" s="291">
        <f t="shared" si="87"/>
        <v>0</v>
      </c>
      <c r="AC346" s="42">
        <f>'Data Entry'!AH375</f>
        <v>0</v>
      </c>
      <c r="AD346" s="42">
        <f>'Data Entry'!AI375</f>
        <v>0</v>
      </c>
      <c r="AE346" s="42">
        <f>'Data Entry'!AJ375</f>
        <v>0</v>
      </c>
      <c r="AF346" s="42">
        <f>'Data Entry'!AK375</f>
        <v>0</v>
      </c>
      <c r="AG346" s="42">
        <f>'Data Entry'!AL375</f>
        <v>0</v>
      </c>
      <c r="AH346" s="42">
        <f>'Data Entry'!AM375</f>
        <v>0</v>
      </c>
      <c r="AI346" s="42">
        <f>'Data Entry'!AV375</f>
        <v>0</v>
      </c>
      <c r="AJ346" s="42">
        <f>'Data Entry'!AW375</f>
        <v>0</v>
      </c>
      <c r="AK346" s="42">
        <f>'Data Entry'!AX375</f>
        <v>0</v>
      </c>
      <c r="AL346" s="291">
        <f t="shared" si="82"/>
        <v>0</v>
      </c>
      <c r="AM346" s="42">
        <f>'Data Entry'!AY375</f>
        <v>0</v>
      </c>
      <c r="AN346" s="42">
        <f>'Data Entry'!AZ375</f>
        <v>0</v>
      </c>
      <c r="AO346" s="42">
        <f>'Data Entry'!BA375</f>
        <v>0</v>
      </c>
      <c r="AP346" s="42">
        <f>'Data Entry'!BB375</f>
        <v>0</v>
      </c>
      <c r="AQ346" s="291">
        <f t="shared" si="88"/>
        <v>0</v>
      </c>
      <c r="AR346" s="42">
        <f>'Data Entry'!BC375</f>
        <v>0</v>
      </c>
      <c r="AS346" s="42">
        <f>'Data Entry'!BD375</f>
        <v>0</v>
      </c>
      <c r="AT346" s="291">
        <f t="shared" si="89"/>
        <v>0</v>
      </c>
      <c r="AU346" s="42">
        <f>'Data Entry'!BE375</f>
        <v>0</v>
      </c>
      <c r="AV346" s="42">
        <f>'Data Entry'!BF375</f>
        <v>0</v>
      </c>
      <c r="AW346" s="42">
        <f>'Data Entry'!BG375</f>
        <v>0</v>
      </c>
      <c r="AX346" s="291">
        <f t="shared" si="83"/>
        <v>0</v>
      </c>
      <c r="AY346" s="42">
        <f>'Data Entry'!BH375</f>
        <v>0</v>
      </c>
      <c r="AZ346" s="42">
        <f>'Data Entry'!BI375</f>
        <v>0</v>
      </c>
      <c r="BA346" s="42">
        <f>'Data Entry'!BJ375</f>
        <v>0</v>
      </c>
      <c r="BB346" s="42">
        <f>'Data Entry'!BK375</f>
        <v>0</v>
      </c>
      <c r="BC346" s="291">
        <f t="shared" si="90"/>
        <v>0</v>
      </c>
      <c r="BD346" s="42">
        <f>'Data Entry'!BL375</f>
        <v>0</v>
      </c>
      <c r="BE346" s="42">
        <f>'Data Entry'!BM375</f>
        <v>0</v>
      </c>
      <c r="BF346" s="291">
        <f t="shared" si="91"/>
        <v>0</v>
      </c>
      <c r="BG346" s="305">
        <f t="shared" si="92"/>
        <v>0</v>
      </c>
      <c r="BH346" s="288" t="str">
        <f>IFERROR((BG346*'Data Entry'!$F$18)/'Data Entry'!$E$18,"")</f>
        <v/>
      </c>
      <c r="BI346" s="305">
        <f t="shared" si="93"/>
        <v>0</v>
      </c>
      <c r="BJ346" s="288" t="str">
        <f t="shared" si="94"/>
        <v/>
      </c>
      <c r="BK346" s="307" t="str">
        <f t="shared" si="95"/>
        <v/>
      </c>
    </row>
    <row r="347" spans="1:63" ht="27" x14ac:dyDescent="0.2">
      <c r="A347" s="119" t="str">
        <f>'Data Entry'!D376</f>
        <v>Respondent 0343</v>
      </c>
      <c r="B347" s="52">
        <f>'Data Entry'!AN376</f>
        <v>0</v>
      </c>
      <c r="C347" s="52" t="str">
        <f>'Data Entry'!BX376</f>
        <v/>
      </c>
      <c r="D347" s="42" t="str">
        <f>'Data Entry'!BU376</f>
        <v>No disability</v>
      </c>
      <c r="E347" s="42">
        <f>'Data Entry'!O376</f>
        <v>0</v>
      </c>
      <c r="F347" s="42">
        <f>'Data Entry'!P376</f>
        <v>0</v>
      </c>
      <c r="G347" s="42">
        <f>'Data Entry'!Q376</f>
        <v>0</v>
      </c>
      <c r="H347" s="291">
        <f t="shared" si="80"/>
        <v>0</v>
      </c>
      <c r="I347" s="42">
        <f>'Data Entry'!R376</f>
        <v>0</v>
      </c>
      <c r="J347" s="42">
        <f>'Data Entry'!S376</f>
        <v>0</v>
      </c>
      <c r="K347" s="42">
        <f>'Data Entry'!T376</f>
        <v>0</v>
      </c>
      <c r="L347" s="42">
        <f>'Data Entry'!U376</f>
        <v>0</v>
      </c>
      <c r="M347" s="291">
        <f t="shared" si="84"/>
        <v>0</v>
      </c>
      <c r="N347" s="42">
        <f>'Data Entry'!V376</f>
        <v>0</v>
      </c>
      <c r="O347" s="42">
        <f>'Data Entry'!W376</f>
        <v>0</v>
      </c>
      <c r="P347" s="291">
        <f t="shared" si="85"/>
        <v>0</v>
      </c>
      <c r="Q347" s="42">
        <f>'Data Entry'!X376</f>
        <v>0</v>
      </c>
      <c r="R347" s="42">
        <f>'Data Entry'!Y376</f>
        <v>0</v>
      </c>
      <c r="S347" s="42">
        <f>'Data Entry'!Z376</f>
        <v>0</v>
      </c>
      <c r="T347" s="291">
        <f t="shared" si="81"/>
        <v>0</v>
      </c>
      <c r="U347" s="42">
        <f>'Data Entry'!AA376</f>
        <v>0</v>
      </c>
      <c r="V347" s="42">
        <f>'Data Entry'!AB376</f>
        <v>0</v>
      </c>
      <c r="W347" s="42">
        <f>'Data Entry'!AC376</f>
        <v>0</v>
      </c>
      <c r="X347" s="42">
        <f>'Data Entry'!AD376</f>
        <v>0</v>
      </c>
      <c r="Y347" s="291">
        <f t="shared" si="86"/>
        <v>0</v>
      </c>
      <c r="Z347" s="42">
        <f>'Data Entry'!AE376</f>
        <v>0</v>
      </c>
      <c r="AA347" s="42">
        <f>'Data Entry'!AF376</f>
        <v>0</v>
      </c>
      <c r="AB347" s="291">
        <f t="shared" si="87"/>
        <v>0</v>
      </c>
      <c r="AC347" s="42">
        <f>'Data Entry'!AH376</f>
        <v>0</v>
      </c>
      <c r="AD347" s="42">
        <f>'Data Entry'!AI376</f>
        <v>0</v>
      </c>
      <c r="AE347" s="42">
        <f>'Data Entry'!AJ376</f>
        <v>0</v>
      </c>
      <c r="AF347" s="42">
        <f>'Data Entry'!AK376</f>
        <v>0</v>
      </c>
      <c r="AG347" s="42">
        <f>'Data Entry'!AL376</f>
        <v>0</v>
      </c>
      <c r="AH347" s="42">
        <f>'Data Entry'!AM376</f>
        <v>0</v>
      </c>
      <c r="AI347" s="42">
        <f>'Data Entry'!AV376</f>
        <v>0</v>
      </c>
      <c r="AJ347" s="42">
        <f>'Data Entry'!AW376</f>
        <v>0</v>
      </c>
      <c r="AK347" s="42">
        <f>'Data Entry'!AX376</f>
        <v>0</v>
      </c>
      <c r="AL347" s="291">
        <f t="shared" si="82"/>
        <v>0</v>
      </c>
      <c r="AM347" s="42">
        <f>'Data Entry'!AY376</f>
        <v>0</v>
      </c>
      <c r="AN347" s="42">
        <f>'Data Entry'!AZ376</f>
        <v>0</v>
      </c>
      <c r="AO347" s="42">
        <f>'Data Entry'!BA376</f>
        <v>0</v>
      </c>
      <c r="AP347" s="42">
        <f>'Data Entry'!BB376</f>
        <v>0</v>
      </c>
      <c r="AQ347" s="291">
        <f t="shared" si="88"/>
        <v>0</v>
      </c>
      <c r="AR347" s="42">
        <f>'Data Entry'!BC376</f>
        <v>0</v>
      </c>
      <c r="AS347" s="42">
        <f>'Data Entry'!BD376</f>
        <v>0</v>
      </c>
      <c r="AT347" s="291">
        <f t="shared" si="89"/>
        <v>0</v>
      </c>
      <c r="AU347" s="42">
        <f>'Data Entry'!BE376</f>
        <v>0</v>
      </c>
      <c r="AV347" s="42">
        <f>'Data Entry'!BF376</f>
        <v>0</v>
      </c>
      <c r="AW347" s="42">
        <f>'Data Entry'!BG376</f>
        <v>0</v>
      </c>
      <c r="AX347" s="291">
        <f t="shared" si="83"/>
        <v>0</v>
      </c>
      <c r="AY347" s="42">
        <f>'Data Entry'!BH376</f>
        <v>0</v>
      </c>
      <c r="AZ347" s="42">
        <f>'Data Entry'!BI376</f>
        <v>0</v>
      </c>
      <c r="BA347" s="42">
        <f>'Data Entry'!BJ376</f>
        <v>0</v>
      </c>
      <c r="BB347" s="42">
        <f>'Data Entry'!BK376</f>
        <v>0</v>
      </c>
      <c r="BC347" s="291">
        <f t="shared" si="90"/>
        <v>0</v>
      </c>
      <c r="BD347" s="42">
        <f>'Data Entry'!BL376</f>
        <v>0</v>
      </c>
      <c r="BE347" s="42">
        <f>'Data Entry'!BM376</f>
        <v>0</v>
      </c>
      <c r="BF347" s="291">
        <f t="shared" si="91"/>
        <v>0</v>
      </c>
      <c r="BG347" s="305">
        <f t="shared" si="92"/>
        <v>0</v>
      </c>
      <c r="BH347" s="288" t="str">
        <f>IFERROR((BG347*'Data Entry'!$F$18)/'Data Entry'!$E$18,"")</f>
        <v/>
      </c>
      <c r="BI347" s="305">
        <f t="shared" si="93"/>
        <v>0</v>
      </c>
      <c r="BJ347" s="288" t="str">
        <f t="shared" si="94"/>
        <v/>
      </c>
      <c r="BK347" s="307" t="str">
        <f t="shared" si="95"/>
        <v/>
      </c>
    </row>
    <row r="348" spans="1:63" ht="27" x14ac:dyDescent="0.2">
      <c r="A348" s="119" t="str">
        <f>'Data Entry'!D377</f>
        <v>Respondent 0344</v>
      </c>
      <c r="B348" s="52">
        <f>'Data Entry'!AN377</f>
        <v>0</v>
      </c>
      <c r="C348" s="52" t="str">
        <f>'Data Entry'!BX377</f>
        <v/>
      </c>
      <c r="D348" s="42" t="str">
        <f>'Data Entry'!BU377</f>
        <v>No disability</v>
      </c>
      <c r="E348" s="42">
        <f>'Data Entry'!O377</f>
        <v>0</v>
      </c>
      <c r="F348" s="42">
        <f>'Data Entry'!P377</f>
        <v>0</v>
      </c>
      <c r="G348" s="42">
        <f>'Data Entry'!Q377</f>
        <v>0</v>
      </c>
      <c r="H348" s="291">
        <f t="shared" si="80"/>
        <v>0</v>
      </c>
      <c r="I348" s="42">
        <f>'Data Entry'!R377</f>
        <v>0</v>
      </c>
      <c r="J348" s="42">
        <f>'Data Entry'!S377</f>
        <v>0</v>
      </c>
      <c r="K348" s="42">
        <f>'Data Entry'!T377</f>
        <v>0</v>
      </c>
      <c r="L348" s="42">
        <f>'Data Entry'!U377</f>
        <v>0</v>
      </c>
      <c r="M348" s="291">
        <f t="shared" si="84"/>
        <v>0</v>
      </c>
      <c r="N348" s="42">
        <f>'Data Entry'!V377</f>
        <v>0</v>
      </c>
      <c r="O348" s="42">
        <f>'Data Entry'!W377</f>
        <v>0</v>
      </c>
      <c r="P348" s="291">
        <f t="shared" si="85"/>
        <v>0</v>
      </c>
      <c r="Q348" s="42">
        <f>'Data Entry'!X377</f>
        <v>0</v>
      </c>
      <c r="R348" s="42">
        <f>'Data Entry'!Y377</f>
        <v>0</v>
      </c>
      <c r="S348" s="42">
        <f>'Data Entry'!Z377</f>
        <v>0</v>
      </c>
      <c r="T348" s="291">
        <f t="shared" si="81"/>
        <v>0</v>
      </c>
      <c r="U348" s="42">
        <f>'Data Entry'!AA377</f>
        <v>0</v>
      </c>
      <c r="V348" s="42">
        <f>'Data Entry'!AB377</f>
        <v>0</v>
      </c>
      <c r="W348" s="42">
        <f>'Data Entry'!AC377</f>
        <v>0</v>
      </c>
      <c r="X348" s="42">
        <f>'Data Entry'!AD377</f>
        <v>0</v>
      </c>
      <c r="Y348" s="291">
        <f t="shared" si="86"/>
        <v>0</v>
      </c>
      <c r="Z348" s="42">
        <f>'Data Entry'!AE377</f>
        <v>0</v>
      </c>
      <c r="AA348" s="42">
        <f>'Data Entry'!AF377</f>
        <v>0</v>
      </c>
      <c r="AB348" s="291">
        <f t="shared" si="87"/>
        <v>0</v>
      </c>
      <c r="AC348" s="42">
        <f>'Data Entry'!AH377</f>
        <v>0</v>
      </c>
      <c r="AD348" s="42">
        <f>'Data Entry'!AI377</f>
        <v>0</v>
      </c>
      <c r="AE348" s="42">
        <f>'Data Entry'!AJ377</f>
        <v>0</v>
      </c>
      <c r="AF348" s="42">
        <f>'Data Entry'!AK377</f>
        <v>0</v>
      </c>
      <c r="AG348" s="42">
        <f>'Data Entry'!AL377</f>
        <v>0</v>
      </c>
      <c r="AH348" s="42">
        <f>'Data Entry'!AM377</f>
        <v>0</v>
      </c>
      <c r="AI348" s="42">
        <f>'Data Entry'!AV377</f>
        <v>0</v>
      </c>
      <c r="AJ348" s="42">
        <f>'Data Entry'!AW377</f>
        <v>0</v>
      </c>
      <c r="AK348" s="42">
        <f>'Data Entry'!AX377</f>
        <v>0</v>
      </c>
      <c r="AL348" s="291">
        <f t="shared" si="82"/>
        <v>0</v>
      </c>
      <c r="AM348" s="42">
        <f>'Data Entry'!AY377</f>
        <v>0</v>
      </c>
      <c r="AN348" s="42">
        <f>'Data Entry'!AZ377</f>
        <v>0</v>
      </c>
      <c r="AO348" s="42">
        <f>'Data Entry'!BA377</f>
        <v>0</v>
      </c>
      <c r="AP348" s="42">
        <f>'Data Entry'!BB377</f>
        <v>0</v>
      </c>
      <c r="AQ348" s="291">
        <f t="shared" si="88"/>
        <v>0</v>
      </c>
      <c r="AR348" s="42">
        <f>'Data Entry'!BC377</f>
        <v>0</v>
      </c>
      <c r="AS348" s="42">
        <f>'Data Entry'!BD377</f>
        <v>0</v>
      </c>
      <c r="AT348" s="291">
        <f t="shared" si="89"/>
        <v>0</v>
      </c>
      <c r="AU348" s="42">
        <f>'Data Entry'!BE377</f>
        <v>0</v>
      </c>
      <c r="AV348" s="42">
        <f>'Data Entry'!BF377</f>
        <v>0</v>
      </c>
      <c r="AW348" s="42">
        <f>'Data Entry'!BG377</f>
        <v>0</v>
      </c>
      <c r="AX348" s="291">
        <f t="shared" si="83"/>
        <v>0</v>
      </c>
      <c r="AY348" s="42">
        <f>'Data Entry'!BH377</f>
        <v>0</v>
      </c>
      <c r="AZ348" s="42">
        <f>'Data Entry'!BI377</f>
        <v>0</v>
      </c>
      <c r="BA348" s="42">
        <f>'Data Entry'!BJ377</f>
        <v>0</v>
      </c>
      <c r="BB348" s="42">
        <f>'Data Entry'!BK377</f>
        <v>0</v>
      </c>
      <c r="BC348" s="291">
        <f t="shared" si="90"/>
        <v>0</v>
      </c>
      <c r="BD348" s="42">
        <f>'Data Entry'!BL377</f>
        <v>0</v>
      </c>
      <c r="BE348" s="42">
        <f>'Data Entry'!BM377</f>
        <v>0</v>
      </c>
      <c r="BF348" s="291">
        <f t="shared" si="91"/>
        <v>0</v>
      </c>
      <c r="BG348" s="305">
        <f t="shared" si="92"/>
        <v>0</v>
      </c>
      <c r="BH348" s="288" t="str">
        <f>IFERROR((BG348*'Data Entry'!$F$18)/'Data Entry'!$E$18,"")</f>
        <v/>
      </c>
      <c r="BI348" s="305">
        <f t="shared" si="93"/>
        <v>0</v>
      </c>
      <c r="BJ348" s="288" t="str">
        <f t="shared" si="94"/>
        <v/>
      </c>
      <c r="BK348" s="307" t="str">
        <f t="shared" si="95"/>
        <v/>
      </c>
    </row>
    <row r="349" spans="1:63" ht="27" x14ac:dyDescent="0.2">
      <c r="A349" s="119" t="str">
        <f>'Data Entry'!D378</f>
        <v>Respondent 0345</v>
      </c>
      <c r="B349" s="52">
        <f>'Data Entry'!AN378</f>
        <v>0</v>
      </c>
      <c r="C349" s="52" t="str">
        <f>'Data Entry'!BX378</f>
        <v/>
      </c>
      <c r="D349" s="42" t="str">
        <f>'Data Entry'!BU378</f>
        <v>No disability</v>
      </c>
      <c r="E349" s="42">
        <f>'Data Entry'!O378</f>
        <v>0</v>
      </c>
      <c r="F349" s="42">
        <f>'Data Entry'!P378</f>
        <v>0</v>
      </c>
      <c r="G349" s="42">
        <f>'Data Entry'!Q378</f>
        <v>0</v>
      </c>
      <c r="H349" s="291">
        <f t="shared" si="80"/>
        <v>0</v>
      </c>
      <c r="I349" s="42">
        <f>'Data Entry'!R378</f>
        <v>0</v>
      </c>
      <c r="J349" s="42">
        <f>'Data Entry'!S378</f>
        <v>0</v>
      </c>
      <c r="K349" s="42">
        <f>'Data Entry'!T378</f>
        <v>0</v>
      </c>
      <c r="L349" s="42">
        <f>'Data Entry'!U378</f>
        <v>0</v>
      </c>
      <c r="M349" s="291">
        <f t="shared" si="84"/>
        <v>0</v>
      </c>
      <c r="N349" s="42">
        <f>'Data Entry'!V378</f>
        <v>0</v>
      </c>
      <c r="O349" s="42">
        <f>'Data Entry'!W378</f>
        <v>0</v>
      </c>
      <c r="P349" s="291">
        <f t="shared" si="85"/>
        <v>0</v>
      </c>
      <c r="Q349" s="42">
        <f>'Data Entry'!X378</f>
        <v>0</v>
      </c>
      <c r="R349" s="42">
        <f>'Data Entry'!Y378</f>
        <v>0</v>
      </c>
      <c r="S349" s="42">
        <f>'Data Entry'!Z378</f>
        <v>0</v>
      </c>
      <c r="T349" s="291">
        <f t="shared" si="81"/>
        <v>0</v>
      </c>
      <c r="U349" s="42">
        <f>'Data Entry'!AA378</f>
        <v>0</v>
      </c>
      <c r="V349" s="42">
        <f>'Data Entry'!AB378</f>
        <v>0</v>
      </c>
      <c r="W349" s="42">
        <f>'Data Entry'!AC378</f>
        <v>0</v>
      </c>
      <c r="X349" s="42">
        <f>'Data Entry'!AD378</f>
        <v>0</v>
      </c>
      <c r="Y349" s="291">
        <f t="shared" si="86"/>
        <v>0</v>
      </c>
      <c r="Z349" s="42">
        <f>'Data Entry'!AE378</f>
        <v>0</v>
      </c>
      <c r="AA349" s="42">
        <f>'Data Entry'!AF378</f>
        <v>0</v>
      </c>
      <c r="AB349" s="291">
        <f t="shared" si="87"/>
        <v>0</v>
      </c>
      <c r="AC349" s="42">
        <f>'Data Entry'!AH378</f>
        <v>0</v>
      </c>
      <c r="AD349" s="42">
        <f>'Data Entry'!AI378</f>
        <v>0</v>
      </c>
      <c r="AE349" s="42">
        <f>'Data Entry'!AJ378</f>
        <v>0</v>
      </c>
      <c r="AF349" s="42">
        <f>'Data Entry'!AK378</f>
        <v>0</v>
      </c>
      <c r="AG349" s="42">
        <f>'Data Entry'!AL378</f>
        <v>0</v>
      </c>
      <c r="AH349" s="42">
        <f>'Data Entry'!AM378</f>
        <v>0</v>
      </c>
      <c r="AI349" s="42">
        <f>'Data Entry'!AV378</f>
        <v>0</v>
      </c>
      <c r="AJ349" s="42">
        <f>'Data Entry'!AW378</f>
        <v>0</v>
      </c>
      <c r="AK349" s="42">
        <f>'Data Entry'!AX378</f>
        <v>0</v>
      </c>
      <c r="AL349" s="291">
        <f t="shared" si="82"/>
        <v>0</v>
      </c>
      <c r="AM349" s="42">
        <f>'Data Entry'!AY378</f>
        <v>0</v>
      </c>
      <c r="AN349" s="42">
        <f>'Data Entry'!AZ378</f>
        <v>0</v>
      </c>
      <c r="AO349" s="42">
        <f>'Data Entry'!BA378</f>
        <v>0</v>
      </c>
      <c r="AP349" s="42">
        <f>'Data Entry'!BB378</f>
        <v>0</v>
      </c>
      <c r="AQ349" s="291">
        <f t="shared" si="88"/>
        <v>0</v>
      </c>
      <c r="AR349" s="42">
        <f>'Data Entry'!BC378</f>
        <v>0</v>
      </c>
      <c r="AS349" s="42">
        <f>'Data Entry'!BD378</f>
        <v>0</v>
      </c>
      <c r="AT349" s="291">
        <f t="shared" si="89"/>
        <v>0</v>
      </c>
      <c r="AU349" s="42">
        <f>'Data Entry'!BE378</f>
        <v>0</v>
      </c>
      <c r="AV349" s="42">
        <f>'Data Entry'!BF378</f>
        <v>0</v>
      </c>
      <c r="AW349" s="42">
        <f>'Data Entry'!BG378</f>
        <v>0</v>
      </c>
      <c r="AX349" s="291">
        <f t="shared" si="83"/>
        <v>0</v>
      </c>
      <c r="AY349" s="42">
        <f>'Data Entry'!BH378</f>
        <v>0</v>
      </c>
      <c r="AZ349" s="42">
        <f>'Data Entry'!BI378</f>
        <v>0</v>
      </c>
      <c r="BA349" s="42">
        <f>'Data Entry'!BJ378</f>
        <v>0</v>
      </c>
      <c r="BB349" s="42">
        <f>'Data Entry'!BK378</f>
        <v>0</v>
      </c>
      <c r="BC349" s="291">
        <f t="shared" si="90"/>
        <v>0</v>
      </c>
      <c r="BD349" s="42">
        <f>'Data Entry'!BL378</f>
        <v>0</v>
      </c>
      <c r="BE349" s="42">
        <f>'Data Entry'!BM378</f>
        <v>0</v>
      </c>
      <c r="BF349" s="291">
        <f t="shared" si="91"/>
        <v>0</v>
      </c>
      <c r="BG349" s="305">
        <f t="shared" si="92"/>
        <v>0</v>
      </c>
      <c r="BH349" s="288" t="str">
        <f>IFERROR((BG349*'Data Entry'!$F$18)/'Data Entry'!$E$18,"")</f>
        <v/>
      </c>
      <c r="BI349" s="305">
        <f t="shared" si="93"/>
        <v>0</v>
      </c>
      <c r="BJ349" s="288" t="str">
        <f t="shared" si="94"/>
        <v/>
      </c>
      <c r="BK349" s="307" t="str">
        <f t="shared" si="95"/>
        <v/>
      </c>
    </row>
    <row r="350" spans="1:63" ht="27" x14ac:dyDescent="0.2">
      <c r="A350" s="119" t="str">
        <f>'Data Entry'!D379</f>
        <v>Respondent 0346</v>
      </c>
      <c r="B350" s="52">
        <f>'Data Entry'!AN379</f>
        <v>0</v>
      </c>
      <c r="C350" s="52" t="str">
        <f>'Data Entry'!BX379</f>
        <v/>
      </c>
      <c r="D350" s="42" t="str">
        <f>'Data Entry'!BU379</f>
        <v>No disability</v>
      </c>
      <c r="E350" s="42">
        <f>'Data Entry'!O379</f>
        <v>0</v>
      </c>
      <c r="F350" s="42">
        <f>'Data Entry'!P379</f>
        <v>0</v>
      </c>
      <c r="G350" s="42">
        <f>'Data Entry'!Q379</f>
        <v>0</v>
      </c>
      <c r="H350" s="291">
        <f t="shared" si="80"/>
        <v>0</v>
      </c>
      <c r="I350" s="42">
        <f>'Data Entry'!R379</f>
        <v>0</v>
      </c>
      <c r="J350" s="42">
        <f>'Data Entry'!S379</f>
        <v>0</v>
      </c>
      <c r="K350" s="42">
        <f>'Data Entry'!T379</f>
        <v>0</v>
      </c>
      <c r="L350" s="42">
        <f>'Data Entry'!U379</f>
        <v>0</v>
      </c>
      <c r="M350" s="291">
        <f t="shared" si="84"/>
        <v>0</v>
      </c>
      <c r="N350" s="42">
        <f>'Data Entry'!V379</f>
        <v>0</v>
      </c>
      <c r="O350" s="42">
        <f>'Data Entry'!W379</f>
        <v>0</v>
      </c>
      <c r="P350" s="291">
        <f t="shared" si="85"/>
        <v>0</v>
      </c>
      <c r="Q350" s="42">
        <f>'Data Entry'!X379</f>
        <v>0</v>
      </c>
      <c r="R350" s="42">
        <f>'Data Entry'!Y379</f>
        <v>0</v>
      </c>
      <c r="S350" s="42">
        <f>'Data Entry'!Z379</f>
        <v>0</v>
      </c>
      <c r="T350" s="291">
        <f t="shared" si="81"/>
        <v>0</v>
      </c>
      <c r="U350" s="42">
        <f>'Data Entry'!AA379</f>
        <v>0</v>
      </c>
      <c r="V350" s="42">
        <f>'Data Entry'!AB379</f>
        <v>0</v>
      </c>
      <c r="W350" s="42">
        <f>'Data Entry'!AC379</f>
        <v>0</v>
      </c>
      <c r="X350" s="42">
        <f>'Data Entry'!AD379</f>
        <v>0</v>
      </c>
      <c r="Y350" s="291">
        <f t="shared" si="86"/>
        <v>0</v>
      </c>
      <c r="Z350" s="42">
        <f>'Data Entry'!AE379</f>
        <v>0</v>
      </c>
      <c r="AA350" s="42">
        <f>'Data Entry'!AF379</f>
        <v>0</v>
      </c>
      <c r="AB350" s="291">
        <f t="shared" si="87"/>
        <v>0</v>
      </c>
      <c r="AC350" s="42">
        <f>'Data Entry'!AH379</f>
        <v>0</v>
      </c>
      <c r="AD350" s="42">
        <f>'Data Entry'!AI379</f>
        <v>0</v>
      </c>
      <c r="AE350" s="42">
        <f>'Data Entry'!AJ379</f>
        <v>0</v>
      </c>
      <c r="AF350" s="42">
        <f>'Data Entry'!AK379</f>
        <v>0</v>
      </c>
      <c r="AG350" s="42">
        <f>'Data Entry'!AL379</f>
        <v>0</v>
      </c>
      <c r="AH350" s="42">
        <f>'Data Entry'!AM379</f>
        <v>0</v>
      </c>
      <c r="AI350" s="42">
        <f>'Data Entry'!AV379</f>
        <v>0</v>
      </c>
      <c r="AJ350" s="42">
        <f>'Data Entry'!AW379</f>
        <v>0</v>
      </c>
      <c r="AK350" s="42">
        <f>'Data Entry'!AX379</f>
        <v>0</v>
      </c>
      <c r="AL350" s="291">
        <f t="shared" si="82"/>
        <v>0</v>
      </c>
      <c r="AM350" s="42">
        <f>'Data Entry'!AY379</f>
        <v>0</v>
      </c>
      <c r="AN350" s="42">
        <f>'Data Entry'!AZ379</f>
        <v>0</v>
      </c>
      <c r="AO350" s="42">
        <f>'Data Entry'!BA379</f>
        <v>0</v>
      </c>
      <c r="AP350" s="42">
        <f>'Data Entry'!BB379</f>
        <v>0</v>
      </c>
      <c r="AQ350" s="291">
        <f t="shared" si="88"/>
        <v>0</v>
      </c>
      <c r="AR350" s="42">
        <f>'Data Entry'!BC379</f>
        <v>0</v>
      </c>
      <c r="AS350" s="42">
        <f>'Data Entry'!BD379</f>
        <v>0</v>
      </c>
      <c r="AT350" s="291">
        <f t="shared" si="89"/>
        <v>0</v>
      </c>
      <c r="AU350" s="42">
        <f>'Data Entry'!BE379</f>
        <v>0</v>
      </c>
      <c r="AV350" s="42">
        <f>'Data Entry'!BF379</f>
        <v>0</v>
      </c>
      <c r="AW350" s="42">
        <f>'Data Entry'!BG379</f>
        <v>0</v>
      </c>
      <c r="AX350" s="291">
        <f t="shared" si="83"/>
        <v>0</v>
      </c>
      <c r="AY350" s="42">
        <f>'Data Entry'!BH379</f>
        <v>0</v>
      </c>
      <c r="AZ350" s="42">
        <f>'Data Entry'!BI379</f>
        <v>0</v>
      </c>
      <c r="BA350" s="42">
        <f>'Data Entry'!BJ379</f>
        <v>0</v>
      </c>
      <c r="BB350" s="42">
        <f>'Data Entry'!BK379</f>
        <v>0</v>
      </c>
      <c r="BC350" s="291">
        <f t="shared" si="90"/>
        <v>0</v>
      </c>
      <c r="BD350" s="42">
        <f>'Data Entry'!BL379</f>
        <v>0</v>
      </c>
      <c r="BE350" s="42">
        <f>'Data Entry'!BM379</f>
        <v>0</v>
      </c>
      <c r="BF350" s="291">
        <f t="shared" si="91"/>
        <v>0</v>
      </c>
      <c r="BG350" s="305">
        <f t="shared" si="92"/>
        <v>0</v>
      </c>
      <c r="BH350" s="288" t="str">
        <f>IFERROR((BG350*'Data Entry'!$F$18)/'Data Entry'!$E$18,"")</f>
        <v/>
      </c>
      <c r="BI350" s="305">
        <f t="shared" si="93"/>
        <v>0</v>
      </c>
      <c r="BJ350" s="288" t="str">
        <f t="shared" si="94"/>
        <v/>
      </c>
      <c r="BK350" s="307" t="str">
        <f t="shared" si="95"/>
        <v/>
      </c>
    </row>
    <row r="351" spans="1:63" ht="27" x14ac:dyDescent="0.2">
      <c r="A351" s="119" t="str">
        <f>'Data Entry'!D380</f>
        <v>Respondent 0347</v>
      </c>
      <c r="B351" s="52">
        <f>'Data Entry'!AN380</f>
        <v>0</v>
      </c>
      <c r="C351" s="52" t="str">
        <f>'Data Entry'!BX380</f>
        <v/>
      </c>
      <c r="D351" s="42" t="str">
        <f>'Data Entry'!BU380</f>
        <v>No disability</v>
      </c>
      <c r="E351" s="42">
        <f>'Data Entry'!O380</f>
        <v>0</v>
      </c>
      <c r="F351" s="42">
        <f>'Data Entry'!P380</f>
        <v>0</v>
      </c>
      <c r="G351" s="42">
        <f>'Data Entry'!Q380</f>
        <v>0</v>
      </c>
      <c r="H351" s="291">
        <f t="shared" si="80"/>
        <v>0</v>
      </c>
      <c r="I351" s="42">
        <f>'Data Entry'!R380</f>
        <v>0</v>
      </c>
      <c r="J351" s="42">
        <f>'Data Entry'!S380</f>
        <v>0</v>
      </c>
      <c r="K351" s="42">
        <f>'Data Entry'!T380</f>
        <v>0</v>
      </c>
      <c r="L351" s="42">
        <f>'Data Entry'!U380</f>
        <v>0</v>
      </c>
      <c r="M351" s="291">
        <f t="shared" si="84"/>
        <v>0</v>
      </c>
      <c r="N351" s="42">
        <f>'Data Entry'!V380</f>
        <v>0</v>
      </c>
      <c r="O351" s="42">
        <f>'Data Entry'!W380</f>
        <v>0</v>
      </c>
      <c r="P351" s="291">
        <f t="shared" si="85"/>
        <v>0</v>
      </c>
      <c r="Q351" s="42">
        <f>'Data Entry'!X380</f>
        <v>0</v>
      </c>
      <c r="R351" s="42">
        <f>'Data Entry'!Y380</f>
        <v>0</v>
      </c>
      <c r="S351" s="42">
        <f>'Data Entry'!Z380</f>
        <v>0</v>
      </c>
      <c r="T351" s="291">
        <f t="shared" si="81"/>
        <v>0</v>
      </c>
      <c r="U351" s="42">
        <f>'Data Entry'!AA380</f>
        <v>0</v>
      </c>
      <c r="V351" s="42">
        <f>'Data Entry'!AB380</f>
        <v>0</v>
      </c>
      <c r="W351" s="42">
        <f>'Data Entry'!AC380</f>
        <v>0</v>
      </c>
      <c r="X351" s="42">
        <f>'Data Entry'!AD380</f>
        <v>0</v>
      </c>
      <c r="Y351" s="291">
        <f t="shared" si="86"/>
        <v>0</v>
      </c>
      <c r="Z351" s="42">
        <f>'Data Entry'!AE380</f>
        <v>0</v>
      </c>
      <c r="AA351" s="42">
        <f>'Data Entry'!AF380</f>
        <v>0</v>
      </c>
      <c r="AB351" s="291">
        <f t="shared" si="87"/>
        <v>0</v>
      </c>
      <c r="AC351" s="42">
        <f>'Data Entry'!AH380</f>
        <v>0</v>
      </c>
      <c r="AD351" s="42">
        <f>'Data Entry'!AI380</f>
        <v>0</v>
      </c>
      <c r="AE351" s="42">
        <f>'Data Entry'!AJ380</f>
        <v>0</v>
      </c>
      <c r="AF351" s="42">
        <f>'Data Entry'!AK380</f>
        <v>0</v>
      </c>
      <c r="AG351" s="42">
        <f>'Data Entry'!AL380</f>
        <v>0</v>
      </c>
      <c r="AH351" s="42">
        <f>'Data Entry'!AM380</f>
        <v>0</v>
      </c>
      <c r="AI351" s="42">
        <f>'Data Entry'!AV380</f>
        <v>0</v>
      </c>
      <c r="AJ351" s="42">
        <f>'Data Entry'!AW380</f>
        <v>0</v>
      </c>
      <c r="AK351" s="42">
        <f>'Data Entry'!AX380</f>
        <v>0</v>
      </c>
      <c r="AL351" s="291">
        <f t="shared" si="82"/>
        <v>0</v>
      </c>
      <c r="AM351" s="42">
        <f>'Data Entry'!AY380</f>
        <v>0</v>
      </c>
      <c r="AN351" s="42">
        <f>'Data Entry'!AZ380</f>
        <v>0</v>
      </c>
      <c r="AO351" s="42">
        <f>'Data Entry'!BA380</f>
        <v>0</v>
      </c>
      <c r="AP351" s="42">
        <f>'Data Entry'!BB380</f>
        <v>0</v>
      </c>
      <c r="AQ351" s="291">
        <f t="shared" si="88"/>
        <v>0</v>
      </c>
      <c r="AR351" s="42">
        <f>'Data Entry'!BC380</f>
        <v>0</v>
      </c>
      <c r="AS351" s="42">
        <f>'Data Entry'!BD380</f>
        <v>0</v>
      </c>
      <c r="AT351" s="291">
        <f t="shared" si="89"/>
        <v>0</v>
      </c>
      <c r="AU351" s="42">
        <f>'Data Entry'!BE380</f>
        <v>0</v>
      </c>
      <c r="AV351" s="42">
        <f>'Data Entry'!BF380</f>
        <v>0</v>
      </c>
      <c r="AW351" s="42">
        <f>'Data Entry'!BG380</f>
        <v>0</v>
      </c>
      <c r="AX351" s="291">
        <f t="shared" si="83"/>
        <v>0</v>
      </c>
      <c r="AY351" s="42">
        <f>'Data Entry'!BH380</f>
        <v>0</v>
      </c>
      <c r="AZ351" s="42">
        <f>'Data Entry'!BI380</f>
        <v>0</v>
      </c>
      <c r="BA351" s="42">
        <f>'Data Entry'!BJ380</f>
        <v>0</v>
      </c>
      <c r="BB351" s="42">
        <f>'Data Entry'!BK380</f>
        <v>0</v>
      </c>
      <c r="BC351" s="291">
        <f t="shared" si="90"/>
        <v>0</v>
      </c>
      <c r="BD351" s="42">
        <f>'Data Entry'!BL380</f>
        <v>0</v>
      </c>
      <c r="BE351" s="42">
        <f>'Data Entry'!BM380</f>
        <v>0</v>
      </c>
      <c r="BF351" s="291">
        <f t="shared" si="91"/>
        <v>0</v>
      </c>
      <c r="BG351" s="305">
        <f t="shared" si="92"/>
        <v>0</v>
      </c>
      <c r="BH351" s="288" t="str">
        <f>IFERROR((BG351*'Data Entry'!$F$18)/'Data Entry'!$E$18,"")</f>
        <v/>
      </c>
      <c r="BI351" s="305">
        <f t="shared" si="93"/>
        <v>0</v>
      </c>
      <c r="BJ351" s="288" t="str">
        <f t="shared" si="94"/>
        <v/>
      </c>
      <c r="BK351" s="307" t="str">
        <f t="shared" si="95"/>
        <v/>
      </c>
    </row>
    <row r="352" spans="1:63" ht="27" x14ac:dyDescent="0.2">
      <c r="A352" s="119" t="str">
        <f>'Data Entry'!D381</f>
        <v>Respondent 0348</v>
      </c>
      <c r="B352" s="52">
        <f>'Data Entry'!AN381</f>
        <v>0</v>
      </c>
      <c r="C352" s="52" t="str">
        <f>'Data Entry'!BX381</f>
        <v/>
      </c>
      <c r="D352" s="42" t="str">
        <f>'Data Entry'!BU381</f>
        <v>No disability</v>
      </c>
      <c r="E352" s="42">
        <f>'Data Entry'!O381</f>
        <v>0</v>
      </c>
      <c r="F352" s="42">
        <f>'Data Entry'!P381</f>
        <v>0</v>
      </c>
      <c r="G352" s="42">
        <f>'Data Entry'!Q381</f>
        <v>0</v>
      </c>
      <c r="H352" s="291">
        <f t="shared" si="80"/>
        <v>0</v>
      </c>
      <c r="I352" s="42">
        <f>'Data Entry'!R381</f>
        <v>0</v>
      </c>
      <c r="J352" s="42">
        <f>'Data Entry'!S381</f>
        <v>0</v>
      </c>
      <c r="K352" s="42">
        <f>'Data Entry'!T381</f>
        <v>0</v>
      </c>
      <c r="L352" s="42">
        <f>'Data Entry'!U381</f>
        <v>0</v>
      </c>
      <c r="M352" s="291">
        <f t="shared" si="84"/>
        <v>0</v>
      </c>
      <c r="N352" s="42">
        <f>'Data Entry'!V381</f>
        <v>0</v>
      </c>
      <c r="O352" s="42">
        <f>'Data Entry'!W381</f>
        <v>0</v>
      </c>
      <c r="P352" s="291">
        <f t="shared" si="85"/>
        <v>0</v>
      </c>
      <c r="Q352" s="42">
        <f>'Data Entry'!X381</f>
        <v>0</v>
      </c>
      <c r="R352" s="42">
        <f>'Data Entry'!Y381</f>
        <v>0</v>
      </c>
      <c r="S352" s="42">
        <f>'Data Entry'!Z381</f>
        <v>0</v>
      </c>
      <c r="T352" s="291">
        <f t="shared" si="81"/>
        <v>0</v>
      </c>
      <c r="U352" s="42">
        <f>'Data Entry'!AA381</f>
        <v>0</v>
      </c>
      <c r="V352" s="42">
        <f>'Data Entry'!AB381</f>
        <v>0</v>
      </c>
      <c r="W352" s="42">
        <f>'Data Entry'!AC381</f>
        <v>0</v>
      </c>
      <c r="X352" s="42">
        <f>'Data Entry'!AD381</f>
        <v>0</v>
      </c>
      <c r="Y352" s="291">
        <f t="shared" si="86"/>
        <v>0</v>
      </c>
      <c r="Z352" s="42">
        <f>'Data Entry'!AE381</f>
        <v>0</v>
      </c>
      <c r="AA352" s="42">
        <f>'Data Entry'!AF381</f>
        <v>0</v>
      </c>
      <c r="AB352" s="291">
        <f t="shared" si="87"/>
        <v>0</v>
      </c>
      <c r="AC352" s="42">
        <f>'Data Entry'!AH381</f>
        <v>0</v>
      </c>
      <c r="AD352" s="42">
        <f>'Data Entry'!AI381</f>
        <v>0</v>
      </c>
      <c r="AE352" s="42">
        <f>'Data Entry'!AJ381</f>
        <v>0</v>
      </c>
      <c r="AF352" s="42">
        <f>'Data Entry'!AK381</f>
        <v>0</v>
      </c>
      <c r="AG352" s="42">
        <f>'Data Entry'!AL381</f>
        <v>0</v>
      </c>
      <c r="AH352" s="42">
        <f>'Data Entry'!AM381</f>
        <v>0</v>
      </c>
      <c r="AI352" s="42">
        <f>'Data Entry'!AV381</f>
        <v>0</v>
      </c>
      <c r="AJ352" s="42">
        <f>'Data Entry'!AW381</f>
        <v>0</v>
      </c>
      <c r="AK352" s="42">
        <f>'Data Entry'!AX381</f>
        <v>0</v>
      </c>
      <c r="AL352" s="291">
        <f t="shared" si="82"/>
        <v>0</v>
      </c>
      <c r="AM352" s="42">
        <f>'Data Entry'!AY381</f>
        <v>0</v>
      </c>
      <c r="AN352" s="42">
        <f>'Data Entry'!AZ381</f>
        <v>0</v>
      </c>
      <c r="AO352" s="42">
        <f>'Data Entry'!BA381</f>
        <v>0</v>
      </c>
      <c r="AP352" s="42">
        <f>'Data Entry'!BB381</f>
        <v>0</v>
      </c>
      <c r="AQ352" s="291">
        <f t="shared" si="88"/>
        <v>0</v>
      </c>
      <c r="AR352" s="42">
        <f>'Data Entry'!BC381</f>
        <v>0</v>
      </c>
      <c r="AS352" s="42">
        <f>'Data Entry'!BD381</f>
        <v>0</v>
      </c>
      <c r="AT352" s="291">
        <f t="shared" si="89"/>
        <v>0</v>
      </c>
      <c r="AU352" s="42">
        <f>'Data Entry'!BE381</f>
        <v>0</v>
      </c>
      <c r="AV352" s="42">
        <f>'Data Entry'!BF381</f>
        <v>0</v>
      </c>
      <c r="AW352" s="42">
        <f>'Data Entry'!BG381</f>
        <v>0</v>
      </c>
      <c r="AX352" s="291">
        <f t="shared" si="83"/>
        <v>0</v>
      </c>
      <c r="AY352" s="42">
        <f>'Data Entry'!BH381</f>
        <v>0</v>
      </c>
      <c r="AZ352" s="42">
        <f>'Data Entry'!BI381</f>
        <v>0</v>
      </c>
      <c r="BA352" s="42">
        <f>'Data Entry'!BJ381</f>
        <v>0</v>
      </c>
      <c r="BB352" s="42">
        <f>'Data Entry'!BK381</f>
        <v>0</v>
      </c>
      <c r="BC352" s="291">
        <f t="shared" si="90"/>
        <v>0</v>
      </c>
      <c r="BD352" s="42">
        <f>'Data Entry'!BL381</f>
        <v>0</v>
      </c>
      <c r="BE352" s="42">
        <f>'Data Entry'!BM381</f>
        <v>0</v>
      </c>
      <c r="BF352" s="291">
        <f t="shared" si="91"/>
        <v>0</v>
      </c>
      <c r="BG352" s="305">
        <f t="shared" si="92"/>
        <v>0</v>
      </c>
      <c r="BH352" s="288" t="str">
        <f>IFERROR((BG352*'Data Entry'!$F$18)/'Data Entry'!$E$18,"")</f>
        <v/>
      </c>
      <c r="BI352" s="305">
        <f t="shared" si="93"/>
        <v>0</v>
      </c>
      <c r="BJ352" s="288" t="str">
        <f t="shared" si="94"/>
        <v/>
      </c>
      <c r="BK352" s="307" t="str">
        <f t="shared" si="95"/>
        <v/>
      </c>
    </row>
    <row r="353" spans="1:63" ht="27" x14ac:dyDescent="0.2">
      <c r="A353" s="119" t="str">
        <f>'Data Entry'!D382</f>
        <v>Respondent 0349</v>
      </c>
      <c r="B353" s="52">
        <f>'Data Entry'!AN382</f>
        <v>0</v>
      </c>
      <c r="C353" s="52" t="str">
        <f>'Data Entry'!BX382</f>
        <v/>
      </c>
      <c r="D353" s="42" t="str">
        <f>'Data Entry'!BU382</f>
        <v>No disability</v>
      </c>
      <c r="E353" s="42">
        <f>'Data Entry'!O382</f>
        <v>0</v>
      </c>
      <c r="F353" s="42">
        <f>'Data Entry'!P382</f>
        <v>0</v>
      </c>
      <c r="G353" s="42">
        <f>'Data Entry'!Q382</f>
        <v>0</v>
      </c>
      <c r="H353" s="291">
        <f t="shared" si="80"/>
        <v>0</v>
      </c>
      <c r="I353" s="42">
        <f>'Data Entry'!R382</f>
        <v>0</v>
      </c>
      <c r="J353" s="42">
        <f>'Data Entry'!S382</f>
        <v>0</v>
      </c>
      <c r="K353" s="42">
        <f>'Data Entry'!T382</f>
        <v>0</v>
      </c>
      <c r="L353" s="42">
        <f>'Data Entry'!U382</f>
        <v>0</v>
      </c>
      <c r="M353" s="291">
        <f t="shared" si="84"/>
        <v>0</v>
      </c>
      <c r="N353" s="42">
        <f>'Data Entry'!V382</f>
        <v>0</v>
      </c>
      <c r="O353" s="42">
        <f>'Data Entry'!W382</f>
        <v>0</v>
      </c>
      <c r="P353" s="291">
        <f t="shared" si="85"/>
        <v>0</v>
      </c>
      <c r="Q353" s="42">
        <f>'Data Entry'!X382</f>
        <v>0</v>
      </c>
      <c r="R353" s="42">
        <f>'Data Entry'!Y382</f>
        <v>0</v>
      </c>
      <c r="S353" s="42">
        <f>'Data Entry'!Z382</f>
        <v>0</v>
      </c>
      <c r="T353" s="291">
        <f t="shared" si="81"/>
        <v>0</v>
      </c>
      <c r="U353" s="42">
        <f>'Data Entry'!AA382</f>
        <v>0</v>
      </c>
      <c r="V353" s="42">
        <f>'Data Entry'!AB382</f>
        <v>0</v>
      </c>
      <c r="W353" s="42">
        <f>'Data Entry'!AC382</f>
        <v>0</v>
      </c>
      <c r="X353" s="42">
        <f>'Data Entry'!AD382</f>
        <v>0</v>
      </c>
      <c r="Y353" s="291">
        <f t="shared" si="86"/>
        <v>0</v>
      </c>
      <c r="Z353" s="42">
        <f>'Data Entry'!AE382</f>
        <v>0</v>
      </c>
      <c r="AA353" s="42">
        <f>'Data Entry'!AF382</f>
        <v>0</v>
      </c>
      <c r="AB353" s="291">
        <f t="shared" si="87"/>
        <v>0</v>
      </c>
      <c r="AC353" s="42">
        <f>'Data Entry'!AH382</f>
        <v>0</v>
      </c>
      <c r="AD353" s="42">
        <f>'Data Entry'!AI382</f>
        <v>0</v>
      </c>
      <c r="AE353" s="42">
        <f>'Data Entry'!AJ382</f>
        <v>0</v>
      </c>
      <c r="AF353" s="42">
        <f>'Data Entry'!AK382</f>
        <v>0</v>
      </c>
      <c r="AG353" s="42">
        <f>'Data Entry'!AL382</f>
        <v>0</v>
      </c>
      <c r="AH353" s="42">
        <f>'Data Entry'!AM382</f>
        <v>0</v>
      </c>
      <c r="AI353" s="42">
        <f>'Data Entry'!AV382</f>
        <v>0</v>
      </c>
      <c r="AJ353" s="42">
        <f>'Data Entry'!AW382</f>
        <v>0</v>
      </c>
      <c r="AK353" s="42">
        <f>'Data Entry'!AX382</f>
        <v>0</v>
      </c>
      <c r="AL353" s="291">
        <f t="shared" si="82"/>
        <v>0</v>
      </c>
      <c r="AM353" s="42">
        <f>'Data Entry'!AY382</f>
        <v>0</v>
      </c>
      <c r="AN353" s="42">
        <f>'Data Entry'!AZ382</f>
        <v>0</v>
      </c>
      <c r="AO353" s="42">
        <f>'Data Entry'!BA382</f>
        <v>0</v>
      </c>
      <c r="AP353" s="42">
        <f>'Data Entry'!BB382</f>
        <v>0</v>
      </c>
      <c r="AQ353" s="291">
        <f t="shared" si="88"/>
        <v>0</v>
      </c>
      <c r="AR353" s="42">
        <f>'Data Entry'!BC382</f>
        <v>0</v>
      </c>
      <c r="AS353" s="42">
        <f>'Data Entry'!BD382</f>
        <v>0</v>
      </c>
      <c r="AT353" s="291">
        <f t="shared" si="89"/>
        <v>0</v>
      </c>
      <c r="AU353" s="42">
        <f>'Data Entry'!BE382</f>
        <v>0</v>
      </c>
      <c r="AV353" s="42">
        <f>'Data Entry'!BF382</f>
        <v>0</v>
      </c>
      <c r="AW353" s="42">
        <f>'Data Entry'!BG382</f>
        <v>0</v>
      </c>
      <c r="AX353" s="291">
        <f t="shared" si="83"/>
        <v>0</v>
      </c>
      <c r="AY353" s="42">
        <f>'Data Entry'!BH382</f>
        <v>0</v>
      </c>
      <c r="AZ353" s="42">
        <f>'Data Entry'!BI382</f>
        <v>0</v>
      </c>
      <c r="BA353" s="42">
        <f>'Data Entry'!BJ382</f>
        <v>0</v>
      </c>
      <c r="BB353" s="42">
        <f>'Data Entry'!BK382</f>
        <v>0</v>
      </c>
      <c r="BC353" s="291">
        <f t="shared" si="90"/>
        <v>0</v>
      </c>
      <c r="BD353" s="42">
        <f>'Data Entry'!BL382</f>
        <v>0</v>
      </c>
      <c r="BE353" s="42">
        <f>'Data Entry'!BM382</f>
        <v>0</v>
      </c>
      <c r="BF353" s="291">
        <f t="shared" si="91"/>
        <v>0</v>
      </c>
      <c r="BG353" s="305">
        <f t="shared" si="92"/>
        <v>0</v>
      </c>
      <c r="BH353" s="288" t="str">
        <f>IFERROR((BG353*'Data Entry'!$F$18)/'Data Entry'!$E$18,"")</f>
        <v/>
      </c>
      <c r="BI353" s="305">
        <f t="shared" si="93"/>
        <v>0</v>
      </c>
      <c r="BJ353" s="288" t="str">
        <f t="shared" si="94"/>
        <v/>
      </c>
      <c r="BK353" s="307" t="str">
        <f t="shared" si="95"/>
        <v/>
      </c>
    </row>
    <row r="354" spans="1:63" ht="27" x14ac:dyDescent="0.2">
      <c r="A354" s="119" t="str">
        <f>'Data Entry'!D383</f>
        <v>Respondent 0350</v>
      </c>
      <c r="B354" s="52">
        <f>'Data Entry'!AN383</f>
        <v>0</v>
      </c>
      <c r="C354" s="52" t="str">
        <f>'Data Entry'!BX383</f>
        <v/>
      </c>
      <c r="D354" s="42" t="str">
        <f>'Data Entry'!BU383</f>
        <v>No disability</v>
      </c>
      <c r="E354" s="42">
        <f>'Data Entry'!O383</f>
        <v>0</v>
      </c>
      <c r="F354" s="42">
        <f>'Data Entry'!P383</f>
        <v>0</v>
      </c>
      <c r="G354" s="42">
        <f>'Data Entry'!Q383</f>
        <v>0</v>
      </c>
      <c r="H354" s="291">
        <f t="shared" si="80"/>
        <v>0</v>
      </c>
      <c r="I354" s="42">
        <f>'Data Entry'!R383</f>
        <v>0</v>
      </c>
      <c r="J354" s="42">
        <f>'Data Entry'!S383</f>
        <v>0</v>
      </c>
      <c r="K354" s="42">
        <f>'Data Entry'!T383</f>
        <v>0</v>
      </c>
      <c r="L354" s="42">
        <f>'Data Entry'!U383</f>
        <v>0</v>
      </c>
      <c r="M354" s="291">
        <f t="shared" si="84"/>
        <v>0</v>
      </c>
      <c r="N354" s="42">
        <f>'Data Entry'!V383</f>
        <v>0</v>
      </c>
      <c r="O354" s="42">
        <f>'Data Entry'!W383</f>
        <v>0</v>
      </c>
      <c r="P354" s="291">
        <f t="shared" si="85"/>
        <v>0</v>
      </c>
      <c r="Q354" s="42">
        <f>'Data Entry'!X383</f>
        <v>0</v>
      </c>
      <c r="R354" s="42">
        <f>'Data Entry'!Y383</f>
        <v>0</v>
      </c>
      <c r="S354" s="42">
        <f>'Data Entry'!Z383</f>
        <v>0</v>
      </c>
      <c r="T354" s="291">
        <f t="shared" si="81"/>
        <v>0</v>
      </c>
      <c r="U354" s="42">
        <f>'Data Entry'!AA383</f>
        <v>0</v>
      </c>
      <c r="V354" s="42">
        <f>'Data Entry'!AB383</f>
        <v>0</v>
      </c>
      <c r="W354" s="42">
        <f>'Data Entry'!AC383</f>
        <v>0</v>
      </c>
      <c r="X354" s="42">
        <f>'Data Entry'!AD383</f>
        <v>0</v>
      </c>
      <c r="Y354" s="291">
        <f t="shared" si="86"/>
        <v>0</v>
      </c>
      <c r="Z354" s="42">
        <f>'Data Entry'!AE383</f>
        <v>0</v>
      </c>
      <c r="AA354" s="42">
        <f>'Data Entry'!AF383</f>
        <v>0</v>
      </c>
      <c r="AB354" s="291">
        <f t="shared" si="87"/>
        <v>0</v>
      </c>
      <c r="AC354" s="42">
        <f>'Data Entry'!AH383</f>
        <v>0</v>
      </c>
      <c r="AD354" s="42">
        <f>'Data Entry'!AI383</f>
        <v>0</v>
      </c>
      <c r="AE354" s="42">
        <f>'Data Entry'!AJ383</f>
        <v>0</v>
      </c>
      <c r="AF354" s="42">
        <f>'Data Entry'!AK383</f>
        <v>0</v>
      </c>
      <c r="AG354" s="42">
        <f>'Data Entry'!AL383</f>
        <v>0</v>
      </c>
      <c r="AH354" s="42">
        <f>'Data Entry'!AM383</f>
        <v>0</v>
      </c>
      <c r="AI354" s="42">
        <f>'Data Entry'!AV383</f>
        <v>0</v>
      </c>
      <c r="AJ354" s="42">
        <f>'Data Entry'!AW383</f>
        <v>0</v>
      </c>
      <c r="AK354" s="42">
        <f>'Data Entry'!AX383</f>
        <v>0</v>
      </c>
      <c r="AL354" s="291">
        <f t="shared" si="82"/>
        <v>0</v>
      </c>
      <c r="AM354" s="42">
        <f>'Data Entry'!AY383</f>
        <v>0</v>
      </c>
      <c r="AN354" s="42">
        <f>'Data Entry'!AZ383</f>
        <v>0</v>
      </c>
      <c r="AO354" s="42">
        <f>'Data Entry'!BA383</f>
        <v>0</v>
      </c>
      <c r="AP354" s="42">
        <f>'Data Entry'!BB383</f>
        <v>0</v>
      </c>
      <c r="AQ354" s="291">
        <f t="shared" si="88"/>
        <v>0</v>
      </c>
      <c r="AR354" s="42">
        <f>'Data Entry'!BC383</f>
        <v>0</v>
      </c>
      <c r="AS354" s="42">
        <f>'Data Entry'!BD383</f>
        <v>0</v>
      </c>
      <c r="AT354" s="291">
        <f t="shared" si="89"/>
        <v>0</v>
      </c>
      <c r="AU354" s="42">
        <f>'Data Entry'!BE383</f>
        <v>0</v>
      </c>
      <c r="AV354" s="42">
        <f>'Data Entry'!BF383</f>
        <v>0</v>
      </c>
      <c r="AW354" s="42">
        <f>'Data Entry'!BG383</f>
        <v>0</v>
      </c>
      <c r="AX354" s="291">
        <f t="shared" si="83"/>
        <v>0</v>
      </c>
      <c r="AY354" s="42">
        <f>'Data Entry'!BH383</f>
        <v>0</v>
      </c>
      <c r="AZ354" s="42">
        <f>'Data Entry'!BI383</f>
        <v>0</v>
      </c>
      <c r="BA354" s="42">
        <f>'Data Entry'!BJ383</f>
        <v>0</v>
      </c>
      <c r="BB354" s="42">
        <f>'Data Entry'!BK383</f>
        <v>0</v>
      </c>
      <c r="BC354" s="291">
        <f t="shared" si="90"/>
        <v>0</v>
      </c>
      <c r="BD354" s="42">
        <f>'Data Entry'!BL383</f>
        <v>0</v>
      </c>
      <c r="BE354" s="42">
        <f>'Data Entry'!BM383</f>
        <v>0</v>
      </c>
      <c r="BF354" s="291">
        <f t="shared" si="91"/>
        <v>0</v>
      </c>
      <c r="BG354" s="305">
        <f t="shared" si="92"/>
        <v>0</v>
      </c>
      <c r="BH354" s="288" t="str">
        <f>IFERROR((BG354*'Data Entry'!$F$18)/'Data Entry'!$E$18,"")</f>
        <v/>
      </c>
      <c r="BI354" s="305">
        <f t="shared" si="93"/>
        <v>0</v>
      </c>
      <c r="BJ354" s="288" t="str">
        <f t="shared" si="94"/>
        <v/>
      </c>
      <c r="BK354" s="307" t="str">
        <f t="shared" si="95"/>
        <v/>
      </c>
    </row>
    <row r="355" spans="1:63" ht="27" x14ac:dyDescent="0.2">
      <c r="A355" s="119" t="str">
        <f>'Data Entry'!D384</f>
        <v>Respondent 0351</v>
      </c>
      <c r="B355" s="52">
        <f>'Data Entry'!AN384</f>
        <v>0</v>
      </c>
      <c r="C355" s="52" t="str">
        <f>'Data Entry'!BX384</f>
        <v/>
      </c>
      <c r="D355" s="42" t="str">
        <f>'Data Entry'!BU384</f>
        <v>No disability</v>
      </c>
      <c r="E355" s="42">
        <f>'Data Entry'!O384</f>
        <v>0</v>
      </c>
      <c r="F355" s="42">
        <f>'Data Entry'!P384</f>
        <v>0</v>
      </c>
      <c r="G355" s="42">
        <f>'Data Entry'!Q384</f>
        <v>0</v>
      </c>
      <c r="H355" s="291">
        <f t="shared" si="80"/>
        <v>0</v>
      </c>
      <c r="I355" s="42">
        <f>'Data Entry'!R384</f>
        <v>0</v>
      </c>
      <c r="J355" s="42">
        <f>'Data Entry'!S384</f>
        <v>0</v>
      </c>
      <c r="K355" s="42">
        <f>'Data Entry'!T384</f>
        <v>0</v>
      </c>
      <c r="L355" s="42">
        <f>'Data Entry'!U384</f>
        <v>0</v>
      </c>
      <c r="M355" s="291">
        <f t="shared" si="84"/>
        <v>0</v>
      </c>
      <c r="N355" s="42">
        <f>'Data Entry'!V384</f>
        <v>0</v>
      </c>
      <c r="O355" s="42">
        <f>'Data Entry'!W384</f>
        <v>0</v>
      </c>
      <c r="P355" s="291">
        <f t="shared" si="85"/>
        <v>0</v>
      </c>
      <c r="Q355" s="42">
        <f>'Data Entry'!X384</f>
        <v>0</v>
      </c>
      <c r="R355" s="42">
        <f>'Data Entry'!Y384</f>
        <v>0</v>
      </c>
      <c r="S355" s="42">
        <f>'Data Entry'!Z384</f>
        <v>0</v>
      </c>
      <c r="T355" s="291">
        <f t="shared" si="81"/>
        <v>0</v>
      </c>
      <c r="U355" s="42">
        <f>'Data Entry'!AA384</f>
        <v>0</v>
      </c>
      <c r="V355" s="42">
        <f>'Data Entry'!AB384</f>
        <v>0</v>
      </c>
      <c r="W355" s="42">
        <f>'Data Entry'!AC384</f>
        <v>0</v>
      </c>
      <c r="X355" s="42">
        <f>'Data Entry'!AD384</f>
        <v>0</v>
      </c>
      <c r="Y355" s="291">
        <f t="shared" si="86"/>
        <v>0</v>
      </c>
      <c r="Z355" s="42">
        <f>'Data Entry'!AE384</f>
        <v>0</v>
      </c>
      <c r="AA355" s="42">
        <f>'Data Entry'!AF384</f>
        <v>0</v>
      </c>
      <c r="AB355" s="291">
        <f t="shared" si="87"/>
        <v>0</v>
      </c>
      <c r="AC355" s="42">
        <f>'Data Entry'!AH384</f>
        <v>0</v>
      </c>
      <c r="AD355" s="42">
        <f>'Data Entry'!AI384</f>
        <v>0</v>
      </c>
      <c r="AE355" s="42">
        <f>'Data Entry'!AJ384</f>
        <v>0</v>
      </c>
      <c r="AF355" s="42">
        <f>'Data Entry'!AK384</f>
        <v>0</v>
      </c>
      <c r="AG355" s="42">
        <f>'Data Entry'!AL384</f>
        <v>0</v>
      </c>
      <c r="AH355" s="42">
        <f>'Data Entry'!AM384</f>
        <v>0</v>
      </c>
      <c r="AI355" s="42">
        <f>'Data Entry'!AV384</f>
        <v>0</v>
      </c>
      <c r="AJ355" s="42">
        <f>'Data Entry'!AW384</f>
        <v>0</v>
      </c>
      <c r="AK355" s="42">
        <f>'Data Entry'!AX384</f>
        <v>0</v>
      </c>
      <c r="AL355" s="291">
        <f t="shared" si="82"/>
        <v>0</v>
      </c>
      <c r="AM355" s="42">
        <f>'Data Entry'!AY384</f>
        <v>0</v>
      </c>
      <c r="AN355" s="42">
        <f>'Data Entry'!AZ384</f>
        <v>0</v>
      </c>
      <c r="AO355" s="42">
        <f>'Data Entry'!BA384</f>
        <v>0</v>
      </c>
      <c r="AP355" s="42">
        <f>'Data Entry'!BB384</f>
        <v>0</v>
      </c>
      <c r="AQ355" s="291">
        <f t="shared" si="88"/>
        <v>0</v>
      </c>
      <c r="AR355" s="42">
        <f>'Data Entry'!BC384</f>
        <v>0</v>
      </c>
      <c r="AS355" s="42">
        <f>'Data Entry'!BD384</f>
        <v>0</v>
      </c>
      <c r="AT355" s="291">
        <f t="shared" si="89"/>
        <v>0</v>
      </c>
      <c r="AU355" s="42">
        <f>'Data Entry'!BE384</f>
        <v>0</v>
      </c>
      <c r="AV355" s="42">
        <f>'Data Entry'!BF384</f>
        <v>0</v>
      </c>
      <c r="AW355" s="42">
        <f>'Data Entry'!BG384</f>
        <v>0</v>
      </c>
      <c r="AX355" s="291">
        <f t="shared" si="83"/>
        <v>0</v>
      </c>
      <c r="AY355" s="42">
        <f>'Data Entry'!BH384</f>
        <v>0</v>
      </c>
      <c r="AZ355" s="42">
        <f>'Data Entry'!BI384</f>
        <v>0</v>
      </c>
      <c r="BA355" s="42">
        <f>'Data Entry'!BJ384</f>
        <v>0</v>
      </c>
      <c r="BB355" s="42">
        <f>'Data Entry'!BK384</f>
        <v>0</v>
      </c>
      <c r="BC355" s="291">
        <f t="shared" si="90"/>
        <v>0</v>
      </c>
      <c r="BD355" s="42">
        <f>'Data Entry'!BL384</f>
        <v>0</v>
      </c>
      <c r="BE355" s="42">
        <f>'Data Entry'!BM384</f>
        <v>0</v>
      </c>
      <c r="BF355" s="291">
        <f t="shared" si="91"/>
        <v>0</v>
      </c>
      <c r="BG355" s="305">
        <f t="shared" si="92"/>
        <v>0</v>
      </c>
      <c r="BH355" s="288" t="str">
        <f>IFERROR((BG355*'Data Entry'!$F$18)/'Data Entry'!$E$18,"")</f>
        <v/>
      </c>
      <c r="BI355" s="305">
        <f t="shared" si="93"/>
        <v>0</v>
      </c>
      <c r="BJ355" s="288" t="str">
        <f t="shared" si="94"/>
        <v/>
      </c>
      <c r="BK355" s="307" t="str">
        <f t="shared" si="95"/>
        <v/>
      </c>
    </row>
    <row r="356" spans="1:63" ht="27" x14ac:dyDescent="0.2">
      <c r="A356" s="119" t="str">
        <f>'Data Entry'!D385</f>
        <v>Respondent 0352</v>
      </c>
      <c r="B356" s="52">
        <f>'Data Entry'!AN385</f>
        <v>0</v>
      </c>
      <c r="C356" s="52" t="str">
        <f>'Data Entry'!BX385</f>
        <v/>
      </c>
      <c r="D356" s="42" t="str">
        <f>'Data Entry'!BU385</f>
        <v>No disability</v>
      </c>
      <c r="E356" s="42">
        <f>'Data Entry'!O385</f>
        <v>0</v>
      </c>
      <c r="F356" s="42">
        <f>'Data Entry'!P385</f>
        <v>0</v>
      </c>
      <c r="G356" s="42">
        <f>'Data Entry'!Q385</f>
        <v>0</v>
      </c>
      <c r="H356" s="291">
        <f t="shared" si="80"/>
        <v>0</v>
      </c>
      <c r="I356" s="42">
        <f>'Data Entry'!R385</f>
        <v>0</v>
      </c>
      <c r="J356" s="42">
        <f>'Data Entry'!S385</f>
        <v>0</v>
      </c>
      <c r="K356" s="42">
        <f>'Data Entry'!T385</f>
        <v>0</v>
      </c>
      <c r="L356" s="42">
        <f>'Data Entry'!U385</f>
        <v>0</v>
      </c>
      <c r="M356" s="291">
        <f t="shared" si="84"/>
        <v>0</v>
      </c>
      <c r="N356" s="42">
        <f>'Data Entry'!V385</f>
        <v>0</v>
      </c>
      <c r="O356" s="42">
        <f>'Data Entry'!W385</f>
        <v>0</v>
      </c>
      <c r="P356" s="291">
        <f t="shared" si="85"/>
        <v>0</v>
      </c>
      <c r="Q356" s="42">
        <f>'Data Entry'!X385</f>
        <v>0</v>
      </c>
      <c r="R356" s="42">
        <f>'Data Entry'!Y385</f>
        <v>0</v>
      </c>
      <c r="S356" s="42">
        <f>'Data Entry'!Z385</f>
        <v>0</v>
      </c>
      <c r="T356" s="291">
        <f t="shared" si="81"/>
        <v>0</v>
      </c>
      <c r="U356" s="42">
        <f>'Data Entry'!AA385</f>
        <v>0</v>
      </c>
      <c r="V356" s="42">
        <f>'Data Entry'!AB385</f>
        <v>0</v>
      </c>
      <c r="W356" s="42">
        <f>'Data Entry'!AC385</f>
        <v>0</v>
      </c>
      <c r="X356" s="42">
        <f>'Data Entry'!AD385</f>
        <v>0</v>
      </c>
      <c r="Y356" s="291">
        <f t="shared" si="86"/>
        <v>0</v>
      </c>
      <c r="Z356" s="42">
        <f>'Data Entry'!AE385</f>
        <v>0</v>
      </c>
      <c r="AA356" s="42">
        <f>'Data Entry'!AF385</f>
        <v>0</v>
      </c>
      <c r="AB356" s="291">
        <f t="shared" si="87"/>
        <v>0</v>
      </c>
      <c r="AC356" s="42">
        <f>'Data Entry'!AH385</f>
        <v>0</v>
      </c>
      <c r="AD356" s="42">
        <f>'Data Entry'!AI385</f>
        <v>0</v>
      </c>
      <c r="AE356" s="42">
        <f>'Data Entry'!AJ385</f>
        <v>0</v>
      </c>
      <c r="AF356" s="42">
        <f>'Data Entry'!AK385</f>
        <v>0</v>
      </c>
      <c r="AG356" s="42">
        <f>'Data Entry'!AL385</f>
        <v>0</v>
      </c>
      <c r="AH356" s="42">
        <f>'Data Entry'!AM385</f>
        <v>0</v>
      </c>
      <c r="AI356" s="42">
        <f>'Data Entry'!AV385</f>
        <v>0</v>
      </c>
      <c r="AJ356" s="42">
        <f>'Data Entry'!AW385</f>
        <v>0</v>
      </c>
      <c r="AK356" s="42">
        <f>'Data Entry'!AX385</f>
        <v>0</v>
      </c>
      <c r="AL356" s="291">
        <f t="shared" si="82"/>
        <v>0</v>
      </c>
      <c r="AM356" s="42">
        <f>'Data Entry'!AY385</f>
        <v>0</v>
      </c>
      <c r="AN356" s="42">
        <f>'Data Entry'!AZ385</f>
        <v>0</v>
      </c>
      <c r="AO356" s="42">
        <f>'Data Entry'!BA385</f>
        <v>0</v>
      </c>
      <c r="AP356" s="42">
        <f>'Data Entry'!BB385</f>
        <v>0</v>
      </c>
      <c r="AQ356" s="291">
        <f t="shared" si="88"/>
        <v>0</v>
      </c>
      <c r="AR356" s="42">
        <f>'Data Entry'!BC385</f>
        <v>0</v>
      </c>
      <c r="AS356" s="42">
        <f>'Data Entry'!BD385</f>
        <v>0</v>
      </c>
      <c r="AT356" s="291">
        <f t="shared" si="89"/>
        <v>0</v>
      </c>
      <c r="AU356" s="42">
        <f>'Data Entry'!BE385</f>
        <v>0</v>
      </c>
      <c r="AV356" s="42">
        <f>'Data Entry'!BF385</f>
        <v>0</v>
      </c>
      <c r="AW356" s="42">
        <f>'Data Entry'!BG385</f>
        <v>0</v>
      </c>
      <c r="AX356" s="291">
        <f t="shared" si="83"/>
        <v>0</v>
      </c>
      <c r="AY356" s="42">
        <f>'Data Entry'!BH385</f>
        <v>0</v>
      </c>
      <c r="AZ356" s="42">
        <f>'Data Entry'!BI385</f>
        <v>0</v>
      </c>
      <c r="BA356" s="42">
        <f>'Data Entry'!BJ385</f>
        <v>0</v>
      </c>
      <c r="BB356" s="42">
        <f>'Data Entry'!BK385</f>
        <v>0</v>
      </c>
      <c r="BC356" s="291">
        <f t="shared" si="90"/>
        <v>0</v>
      </c>
      <c r="BD356" s="42">
        <f>'Data Entry'!BL385</f>
        <v>0</v>
      </c>
      <c r="BE356" s="42">
        <f>'Data Entry'!BM385</f>
        <v>0</v>
      </c>
      <c r="BF356" s="291">
        <f t="shared" si="91"/>
        <v>0</v>
      </c>
      <c r="BG356" s="305">
        <f t="shared" si="92"/>
        <v>0</v>
      </c>
      <c r="BH356" s="288" t="str">
        <f>IFERROR((BG356*'Data Entry'!$F$18)/'Data Entry'!$E$18,"")</f>
        <v/>
      </c>
      <c r="BI356" s="305">
        <f t="shared" si="93"/>
        <v>0</v>
      </c>
      <c r="BJ356" s="288" t="str">
        <f t="shared" si="94"/>
        <v/>
      </c>
      <c r="BK356" s="307" t="str">
        <f t="shared" si="95"/>
        <v/>
      </c>
    </row>
    <row r="357" spans="1:63" ht="27" x14ac:dyDescent="0.2">
      <c r="A357" s="119" t="str">
        <f>'Data Entry'!D386</f>
        <v>Respondent 0353</v>
      </c>
      <c r="B357" s="52">
        <f>'Data Entry'!AN386</f>
        <v>0</v>
      </c>
      <c r="C357" s="52" t="str">
        <f>'Data Entry'!BX386</f>
        <v/>
      </c>
      <c r="D357" s="42" t="str">
        <f>'Data Entry'!BU386</f>
        <v>No disability</v>
      </c>
      <c r="E357" s="42">
        <f>'Data Entry'!O386</f>
        <v>0</v>
      </c>
      <c r="F357" s="42">
        <f>'Data Entry'!P386</f>
        <v>0</v>
      </c>
      <c r="G357" s="42">
        <f>'Data Entry'!Q386</f>
        <v>0</v>
      </c>
      <c r="H357" s="291">
        <f t="shared" si="80"/>
        <v>0</v>
      </c>
      <c r="I357" s="42">
        <f>'Data Entry'!R386</f>
        <v>0</v>
      </c>
      <c r="J357" s="42">
        <f>'Data Entry'!S386</f>
        <v>0</v>
      </c>
      <c r="K357" s="42">
        <f>'Data Entry'!T386</f>
        <v>0</v>
      </c>
      <c r="L357" s="42">
        <f>'Data Entry'!U386</f>
        <v>0</v>
      </c>
      <c r="M357" s="291">
        <f t="shared" si="84"/>
        <v>0</v>
      </c>
      <c r="N357" s="42">
        <f>'Data Entry'!V386</f>
        <v>0</v>
      </c>
      <c r="O357" s="42">
        <f>'Data Entry'!W386</f>
        <v>0</v>
      </c>
      <c r="P357" s="291">
        <f t="shared" si="85"/>
        <v>0</v>
      </c>
      <c r="Q357" s="42">
        <f>'Data Entry'!X386</f>
        <v>0</v>
      </c>
      <c r="R357" s="42">
        <f>'Data Entry'!Y386</f>
        <v>0</v>
      </c>
      <c r="S357" s="42">
        <f>'Data Entry'!Z386</f>
        <v>0</v>
      </c>
      <c r="T357" s="291">
        <f t="shared" si="81"/>
        <v>0</v>
      </c>
      <c r="U357" s="42">
        <f>'Data Entry'!AA386</f>
        <v>0</v>
      </c>
      <c r="V357" s="42">
        <f>'Data Entry'!AB386</f>
        <v>0</v>
      </c>
      <c r="W357" s="42">
        <f>'Data Entry'!AC386</f>
        <v>0</v>
      </c>
      <c r="X357" s="42">
        <f>'Data Entry'!AD386</f>
        <v>0</v>
      </c>
      <c r="Y357" s="291">
        <f t="shared" si="86"/>
        <v>0</v>
      </c>
      <c r="Z357" s="42">
        <f>'Data Entry'!AE386</f>
        <v>0</v>
      </c>
      <c r="AA357" s="42">
        <f>'Data Entry'!AF386</f>
        <v>0</v>
      </c>
      <c r="AB357" s="291">
        <f t="shared" si="87"/>
        <v>0</v>
      </c>
      <c r="AC357" s="42">
        <f>'Data Entry'!AH386</f>
        <v>0</v>
      </c>
      <c r="AD357" s="42">
        <f>'Data Entry'!AI386</f>
        <v>0</v>
      </c>
      <c r="AE357" s="42">
        <f>'Data Entry'!AJ386</f>
        <v>0</v>
      </c>
      <c r="AF357" s="42">
        <f>'Data Entry'!AK386</f>
        <v>0</v>
      </c>
      <c r="AG357" s="42">
        <f>'Data Entry'!AL386</f>
        <v>0</v>
      </c>
      <c r="AH357" s="42">
        <f>'Data Entry'!AM386</f>
        <v>0</v>
      </c>
      <c r="AI357" s="42">
        <f>'Data Entry'!AV386</f>
        <v>0</v>
      </c>
      <c r="AJ357" s="42">
        <f>'Data Entry'!AW386</f>
        <v>0</v>
      </c>
      <c r="AK357" s="42">
        <f>'Data Entry'!AX386</f>
        <v>0</v>
      </c>
      <c r="AL357" s="291">
        <f t="shared" si="82"/>
        <v>0</v>
      </c>
      <c r="AM357" s="42">
        <f>'Data Entry'!AY386</f>
        <v>0</v>
      </c>
      <c r="AN357" s="42">
        <f>'Data Entry'!AZ386</f>
        <v>0</v>
      </c>
      <c r="AO357" s="42">
        <f>'Data Entry'!BA386</f>
        <v>0</v>
      </c>
      <c r="AP357" s="42">
        <f>'Data Entry'!BB386</f>
        <v>0</v>
      </c>
      <c r="AQ357" s="291">
        <f t="shared" si="88"/>
        <v>0</v>
      </c>
      <c r="AR357" s="42">
        <f>'Data Entry'!BC386</f>
        <v>0</v>
      </c>
      <c r="AS357" s="42">
        <f>'Data Entry'!BD386</f>
        <v>0</v>
      </c>
      <c r="AT357" s="291">
        <f t="shared" si="89"/>
        <v>0</v>
      </c>
      <c r="AU357" s="42">
        <f>'Data Entry'!BE386</f>
        <v>0</v>
      </c>
      <c r="AV357" s="42">
        <f>'Data Entry'!BF386</f>
        <v>0</v>
      </c>
      <c r="AW357" s="42">
        <f>'Data Entry'!BG386</f>
        <v>0</v>
      </c>
      <c r="AX357" s="291">
        <f t="shared" si="83"/>
        <v>0</v>
      </c>
      <c r="AY357" s="42">
        <f>'Data Entry'!BH386</f>
        <v>0</v>
      </c>
      <c r="AZ357" s="42">
        <f>'Data Entry'!BI386</f>
        <v>0</v>
      </c>
      <c r="BA357" s="42">
        <f>'Data Entry'!BJ386</f>
        <v>0</v>
      </c>
      <c r="BB357" s="42">
        <f>'Data Entry'!BK386</f>
        <v>0</v>
      </c>
      <c r="BC357" s="291">
        <f t="shared" si="90"/>
        <v>0</v>
      </c>
      <c r="BD357" s="42">
        <f>'Data Entry'!BL386</f>
        <v>0</v>
      </c>
      <c r="BE357" s="42">
        <f>'Data Entry'!BM386</f>
        <v>0</v>
      </c>
      <c r="BF357" s="291">
        <f t="shared" si="91"/>
        <v>0</v>
      </c>
      <c r="BG357" s="305">
        <f t="shared" si="92"/>
        <v>0</v>
      </c>
      <c r="BH357" s="288" t="str">
        <f>IFERROR((BG357*'Data Entry'!$F$18)/'Data Entry'!$E$18,"")</f>
        <v/>
      </c>
      <c r="BI357" s="305">
        <f t="shared" si="93"/>
        <v>0</v>
      </c>
      <c r="BJ357" s="288" t="str">
        <f t="shared" si="94"/>
        <v/>
      </c>
      <c r="BK357" s="307" t="str">
        <f t="shared" si="95"/>
        <v/>
      </c>
    </row>
    <row r="358" spans="1:63" ht="27" x14ac:dyDescent="0.2">
      <c r="A358" s="119" t="str">
        <f>'Data Entry'!D387</f>
        <v>Respondent 0354</v>
      </c>
      <c r="B358" s="52">
        <f>'Data Entry'!AN387</f>
        <v>0</v>
      </c>
      <c r="C358" s="52" t="str">
        <f>'Data Entry'!BX387</f>
        <v/>
      </c>
      <c r="D358" s="42" t="str">
        <f>'Data Entry'!BU387</f>
        <v>No disability</v>
      </c>
      <c r="E358" s="42">
        <f>'Data Entry'!O387</f>
        <v>0</v>
      </c>
      <c r="F358" s="42">
        <f>'Data Entry'!P387</f>
        <v>0</v>
      </c>
      <c r="G358" s="42">
        <f>'Data Entry'!Q387</f>
        <v>0</v>
      </c>
      <c r="H358" s="291">
        <f t="shared" si="80"/>
        <v>0</v>
      </c>
      <c r="I358" s="42">
        <f>'Data Entry'!R387</f>
        <v>0</v>
      </c>
      <c r="J358" s="42">
        <f>'Data Entry'!S387</f>
        <v>0</v>
      </c>
      <c r="K358" s="42">
        <f>'Data Entry'!T387</f>
        <v>0</v>
      </c>
      <c r="L358" s="42">
        <f>'Data Entry'!U387</f>
        <v>0</v>
      </c>
      <c r="M358" s="291">
        <f t="shared" si="84"/>
        <v>0</v>
      </c>
      <c r="N358" s="42">
        <f>'Data Entry'!V387</f>
        <v>0</v>
      </c>
      <c r="O358" s="42">
        <f>'Data Entry'!W387</f>
        <v>0</v>
      </c>
      <c r="P358" s="291">
        <f t="shared" si="85"/>
        <v>0</v>
      </c>
      <c r="Q358" s="42">
        <f>'Data Entry'!X387</f>
        <v>0</v>
      </c>
      <c r="R358" s="42">
        <f>'Data Entry'!Y387</f>
        <v>0</v>
      </c>
      <c r="S358" s="42">
        <f>'Data Entry'!Z387</f>
        <v>0</v>
      </c>
      <c r="T358" s="291">
        <f t="shared" si="81"/>
        <v>0</v>
      </c>
      <c r="U358" s="42">
        <f>'Data Entry'!AA387</f>
        <v>0</v>
      </c>
      <c r="V358" s="42">
        <f>'Data Entry'!AB387</f>
        <v>0</v>
      </c>
      <c r="W358" s="42">
        <f>'Data Entry'!AC387</f>
        <v>0</v>
      </c>
      <c r="X358" s="42">
        <f>'Data Entry'!AD387</f>
        <v>0</v>
      </c>
      <c r="Y358" s="291">
        <f t="shared" si="86"/>
        <v>0</v>
      </c>
      <c r="Z358" s="42">
        <f>'Data Entry'!AE387</f>
        <v>0</v>
      </c>
      <c r="AA358" s="42">
        <f>'Data Entry'!AF387</f>
        <v>0</v>
      </c>
      <c r="AB358" s="291">
        <f t="shared" si="87"/>
        <v>0</v>
      </c>
      <c r="AC358" s="42">
        <f>'Data Entry'!AH387</f>
        <v>0</v>
      </c>
      <c r="AD358" s="42">
        <f>'Data Entry'!AI387</f>
        <v>0</v>
      </c>
      <c r="AE358" s="42">
        <f>'Data Entry'!AJ387</f>
        <v>0</v>
      </c>
      <c r="AF358" s="42">
        <f>'Data Entry'!AK387</f>
        <v>0</v>
      </c>
      <c r="AG358" s="42">
        <f>'Data Entry'!AL387</f>
        <v>0</v>
      </c>
      <c r="AH358" s="42">
        <f>'Data Entry'!AM387</f>
        <v>0</v>
      </c>
      <c r="AI358" s="42">
        <f>'Data Entry'!AV387</f>
        <v>0</v>
      </c>
      <c r="AJ358" s="42">
        <f>'Data Entry'!AW387</f>
        <v>0</v>
      </c>
      <c r="AK358" s="42">
        <f>'Data Entry'!AX387</f>
        <v>0</v>
      </c>
      <c r="AL358" s="291">
        <f t="shared" si="82"/>
        <v>0</v>
      </c>
      <c r="AM358" s="42">
        <f>'Data Entry'!AY387</f>
        <v>0</v>
      </c>
      <c r="AN358" s="42">
        <f>'Data Entry'!AZ387</f>
        <v>0</v>
      </c>
      <c r="AO358" s="42">
        <f>'Data Entry'!BA387</f>
        <v>0</v>
      </c>
      <c r="AP358" s="42">
        <f>'Data Entry'!BB387</f>
        <v>0</v>
      </c>
      <c r="AQ358" s="291">
        <f t="shared" si="88"/>
        <v>0</v>
      </c>
      <c r="AR358" s="42">
        <f>'Data Entry'!BC387</f>
        <v>0</v>
      </c>
      <c r="AS358" s="42">
        <f>'Data Entry'!BD387</f>
        <v>0</v>
      </c>
      <c r="AT358" s="291">
        <f t="shared" si="89"/>
        <v>0</v>
      </c>
      <c r="AU358" s="42">
        <f>'Data Entry'!BE387</f>
        <v>0</v>
      </c>
      <c r="AV358" s="42">
        <f>'Data Entry'!BF387</f>
        <v>0</v>
      </c>
      <c r="AW358" s="42">
        <f>'Data Entry'!BG387</f>
        <v>0</v>
      </c>
      <c r="AX358" s="291">
        <f t="shared" si="83"/>
        <v>0</v>
      </c>
      <c r="AY358" s="42">
        <f>'Data Entry'!BH387</f>
        <v>0</v>
      </c>
      <c r="AZ358" s="42">
        <f>'Data Entry'!BI387</f>
        <v>0</v>
      </c>
      <c r="BA358" s="42">
        <f>'Data Entry'!BJ387</f>
        <v>0</v>
      </c>
      <c r="BB358" s="42">
        <f>'Data Entry'!BK387</f>
        <v>0</v>
      </c>
      <c r="BC358" s="291">
        <f t="shared" si="90"/>
        <v>0</v>
      </c>
      <c r="BD358" s="42">
        <f>'Data Entry'!BL387</f>
        <v>0</v>
      </c>
      <c r="BE358" s="42">
        <f>'Data Entry'!BM387</f>
        <v>0</v>
      </c>
      <c r="BF358" s="291">
        <f t="shared" si="91"/>
        <v>0</v>
      </c>
      <c r="BG358" s="305">
        <f t="shared" si="92"/>
        <v>0</v>
      </c>
      <c r="BH358" s="288" t="str">
        <f>IFERROR((BG358*'Data Entry'!$F$18)/'Data Entry'!$E$18,"")</f>
        <v/>
      </c>
      <c r="BI358" s="305">
        <f t="shared" si="93"/>
        <v>0</v>
      </c>
      <c r="BJ358" s="288" t="str">
        <f t="shared" si="94"/>
        <v/>
      </c>
      <c r="BK358" s="307" t="str">
        <f t="shared" si="95"/>
        <v/>
      </c>
    </row>
    <row r="359" spans="1:63" ht="27" x14ac:dyDescent="0.2">
      <c r="A359" s="119" t="str">
        <f>'Data Entry'!D388</f>
        <v>Respondent 0355</v>
      </c>
      <c r="B359" s="52">
        <f>'Data Entry'!AN388</f>
        <v>0</v>
      </c>
      <c r="C359" s="52" t="str">
        <f>'Data Entry'!BX388</f>
        <v/>
      </c>
      <c r="D359" s="42" t="str">
        <f>'Data Entry'!BU388</f>
        <v>No disability</v>
      </c>
      <c r="E359" s="42">
        <f>'Data Entry'!O388</f>
        <v>0</v>
      </c>
      <c r="F359" s="42">
        <f>'Data Entry'!P388</f>
        <v>0</v>
      </c>
      <c r="G359" s="42">
        <f>'Data Entry'!Q388</f>
        <v>0</v>
      </c>
      <c r="H359" s="291">
        <f t="shared" si="80"/>
        <v>0</v>
      </c>
      <c r="I359" s="42">
        <f>'Data Entry'!R388</f>
        <v>0</v>
      </c>
      <c r="J359" s="42">
        <f>'Data Entry'!S388</f>
        <v>0</v>
      </c>
      <c r="K359" s="42">
        <f>'Data Entry'!T388</f>
        <v>0</v>
      </c>
      <c r="L359" s="42">
        <f>'Data Entry'!U388</f>
        <v>0</v>
      </c>
      <c r="M359" s="291">
        <f t="shared" si="84"/>
        <v>0</v>
      </c>
      <c r="N359" s="42">
        <f>'Data Entry'!V388</f>
        <v>0</v>
      </c>
      <c r="O359" s="42">
        <f>'Data Entry'!W388</f>
        <v>0</v>
      </c>
      <c r="P359" s="291">
        <f t="shared" si="85"/>
        <v>0</v>
      </c>
      <c r="Q359" s="42">
        <f>'Data Entry'!X388</f>
        <v>0</v>
      </c>
      <c r="R359" s="42">
        <f>'Data Entry'!Y388</f>
        <v>0</v>
      </c>
      <c r="S359" s="42">
        <f>'Data Entry'!Z388</f>
        <v>0</v>
      </c>
      <c r="T359" s="291">
        <f t="shared" si="81"/>
        <v>0</v>
      </c>
      <c r="U359" s="42">
        <f>'Data Entry'!AA388</f>
        <v>0</v>
      </c>
      <c r="V359" s="42">
        <f>'Data Entry'!AB388</f>
        <v>0</v>
      </c>
      <c r="W359" s="42">
        <f>'Data Entry'!AC388</f>
        <v>0</v>
      </c>
      <c r="X359" s="42">
        <f>'Data Entry'!AD388</f>
        <v>0</v>
      </c>
      <c r="Y359" s="291">
        <f t="shared" si="86"/>
        <v>0</v>
      </c>
      <c r="Z359" s="42">
        <f>'Data Entry'!AE388</f>
        <v>0</v>
      </c>
      <c r="AA359" s="42">
        <f>'Data Entry'!AF388</f>
        <v>0</v>
      </c>
      <c r="AB359" s="291">
        <f t="shared" si="87"/>
        <v>0</v>
      </c>
      <c r="AC359" s="42">
        <f>'Data Entry'!AH388</f>
        <v>0</v>
      </c>
      <c r="AD359" s="42">
        <f>'Data Entry'!AI388</f>
        <v>0</v>
      </c>
      <c r="AE359" s="42">
        <f>'Data Entry'!AJ388</f>
        <v>0</v>
      </c>
      <c r="AF359" s="42">
        <f>'Data Entry'!AK388</f>
        <v>0</v>
      </c>
      <c r="AG359" s="42">
        <f>'Data Entry'!AL388</f>
        <v>0</v>
      </c>
      <c r="AH359" s="42">
        <f>'Data Entry'!AM388</f>
        <v>0</v>
      </c>
      <c r="AI359" s="42">
        <f>'Data Entry'!AV388</f>
        <v>0</v>
      </c>
      <c r="AJ359" s="42">
        <f>'Data Entry'!AW388</f>
        <v>0</v>
      </c>
      <c r="AK359" s="42">
        <f>'Data Entry'!AX388</f>
        <v>0</v>
      </c>
      <c r="AL359" s="291">
        <f t="shared" si="82"/>
        <v>0</v>
      </c>
      <c r="AM359" s="42">
        <f>'Data Entry'!AY388</f>
        <v>0</v>
      </c>
      <c r="AN359" s="42">
        <f>'Data Entry'!AZ388</f>
        <v>0</v>
      </c>
      <c r="AO359" s="42">
        <f>'Data Entry'!BA388</f>
        <v>0</v>
      </c>
      <c r="AP359" s="42">
        <f>'Data Entry'!BB388</f>
        <v>0</v>
      </c>
      <c r="AQ359" s="291">
        <f t="shared" si="88"/>
        <v>0</v>
      </c>
      <c r="AR359" s="42">
        <f>'Data Entry'!BC388</f>
        <v>0</v>
      </c>
      <c r="AS359" s="42">
        <f>'Data Entry'!BD388</f>
        <v>0</v>
      </c>
      <c r="AT359" s="291">
        <f t="shared" si="89"/>
        <v>0</v>
      </c>
      <c r="AU359" s="42">
        <f>'Data Entry'!BE388</f>
        <v>0</v>
      </c>
      <c r="AV359" s="42">
        <f>'Data Entry'!BF388</f>
        <v>0</v>
      </c>
      <c r="AW359" s="42">
        <f>'Data Entry'!BG388</f>
        <v>0</v>
      </c>
      <c r="AX359" s="291">
        <f t="shared" si="83"/>
        <v>0</v>
      </c>
      <c r="AY359" s="42">
        <f>'Data Entry'!BH388</f>
        <v>0</v>
      </c>
      <c r="AZ359" s="42">
        <f>'Data Entry'!BI388</f>
        <v>0</v>
      </c>
      <c r="BA359" s="42">
        <f>'Data Entry'!BJ388</f>
        <v>0</v>
      </c>
      <c r="BB359" s="42">
        <f>'Data Entry'!BK388</f>
        <v>0</v>
      </c>
      <c r="BC359" s="291">
        <f t="shared" si="90"/>
        <v>0</v>
      </c>
      <c r="BD359" s="42">
        <f>'Data Entry'!BL388</f>
        <v>0</v>
      </c>
      <c r="BE359" s="42">
        <f>'Data Entry'!BM388</f>
        <v>0</v>
      </c>
      <c r="BF359" s="291">
        <f t="shared" si="91"/>
        <v>0</v>
      </c>
      <c r="BG359" s="305">
        <f t="shared" si="92"/>
        <v>0</v>
      </c>
      <c r="BH359" s="288" t="str">
        <f>IFERROR((BG359*'Data Entry'!$F$18)/'Data Entry'!$E$18,"")</f>
        <v/>
      </c>
      <c r="BI359" s="305">
        <f t="shared" si="93"/>
        <v>0</v>
      </c>
      <c r="BJ359" s="288" t="str">
        <f t="shared" si="94"/>
        <v/>
      </c>
      <c r="BK359" s="307" t="str">
        <f t="shared" si="95"/>
        <v/>
      </c>
    </row>
    <row r="360" spans="1:63" ht="27" x14ac:dyDescent="0.2">
      <c r="A360" s="119" t="str">
        <f>'Data Entry'!D389</f>
        <v>Respondent 0356</v>
      </c>
      <c r="B360" s="52">
        <f>'Data Entry'!AN389</f>
        <v>0</v>
      </c>
      <c r="C360" s="52" t="str">
        <f>'Data Entry'!BX389</f>
        <v/>
      </c>
      <c r="D360" s="42" t="str">
        <f>'Data Entry'!BU389</f>
        <v>No disability</v>
      </c>
      <c r="E360" s="42">
        <f>'Data Entry'!O389</f>
        <v>0</v>
      </c>
      <c r="F360" s="42">
        <f>'Data Entry'!P389</f>
        <v>0</v>
      </c>
      <c r="G360" s="42">
        <f>'Data Entry'!Q389</f>
        <v>0</v>
      </c>
      <c r="H360" s="291">
        <f t="shared" si="80"/>
        <v>0</v>
      </c>
      <c r="I360" s="42">
        <f>'Data Entry'!R389</f>
        <v>0</v>
      </c>
      <c r="J360" s="42">
        <f>'Data Entry'!S389</f>
        <v>0</v>
      </c>
      <c r="K360" s="42">
        <f>'Data Entry'!T389</f>
        <v>0</v>
      </c>
      <c r="L360" s="42">
        <f>'Data Entry'!U389</f>
        <v>0</v>
      </c>
      <c r="M360" s="291">
        <f t="shared" si="84"/>
        <v>0</v>
      </c>
      <c r="N360" s="42">
        <f>'Data Entry'!V389</f>
        <v>0</v>
      </c>
      <c r="O360" s="42">
        <f>'Data Entry'!W389</f>
        <v>0</v>
      </c>
      <c r="P360" s="291">
        <f t="shared" si="85"/>
        <v>0</v>
      </c>
      <c r="Q360" s="42">
        <f>'Data Entry'!X389</f>
        <v>0</v>
      </c>
      <c r="R360" s="42">
        <f>'Data Entry'!Y389</f>
        <v>0</v>
      </c>
      <c r="S360" s="42">
        <f>'Data Entry'!Z389</f>
        <v>0</v>
      </c>
      <c r="T360" s="291">
        <f t="shared" si="81"/>
        <v>0</v>
      </c>
      <c r="U360" s="42">
        <f>'Data Entry'!AA389</f>
        <v>0</v>
      </c>
      <c r="V360" s="42">
        <f>'Data Entry'!AB389</f>
        <v>0</v>
      </c>
      <c r="W360" s="42">
        <f>'Data Entry'!AC389</f>
        <v>0</v>
      </c>
      <c r="X360" s="42">
        <f>'Data Entry'!AD389</f>
        <v>0</v>
      </c>
      <c r="Y360" s="291">
        <f t="shared" si="86"/>
        <v>0</v>
      </c>
      <c r="Z360" s="42">
        <f>'Data Entry'!AE389</f>
        <v>0</v>
      </c>
      <c r="AA360" s="42">
        <f>'Data Entry'!AF389</f>
        <v>0</v>
      </c>
      <c r="AB360" s="291">
        <f t="shared" si="87"/>
        <v>0</v>
      </c>
      <c r="AC360" s="42">
        <f>'Data Entry'!AH389</f>
        <v>0</v>
      </c>
      <c r="AD360" s="42">
        <f>'Data Entry'!AI389</f>
        <v>0</v>
      </c>
      <c r="AE360" s="42">
        <f>'Data Entry'!AJ389</f>
        <v>0</v>
      </c>
      <c r="AF360" s="42">
        <f>'Data Entry'!AK389</f>
        <v>0</v>
      </c>
      <c r="AG360" s="42">
        <f>'Data Entry'!AL389</f>
        <v>0</v>
      </c>
      <c r="AH360" s="42">
        <f>'Data Entry'!AM389</f>
        <v>0</v>
      </c>
      <c r="AI360" s="42">
        <f>'Data Entry'!AV389</f>
        <v>0</v>
      </c>
      <c r="AJ360" s="42">
        <f>'Data Entry'!AW389</f>
        <v>0</v>
      </c>
      <c r="AK360" s="42">
        <f>'Data Entry'!AX389</f>
        <v>0</v>
      </c>
      <c r="AL360" s="291">
        <f t="shared" si="82"/>
        <v>0</v>
      </c>
      <c r="AM360" s="42">
        <f>'Data Entry'!AY389</f>
        <v>0</v>
      </c>
      <c r="AN360" s="42">
        <f>'Data Entry'!AZ389</f>
        <v>0</v>
      </c>
      <c r="AO360" s="42">
        <f>'Data Entry'!BA389</f>
        <v>0</v>
      </c>
      <c r="AP360" s="42">
        <f>'Data Entry'!BB389</f>
        <v>0</v>
      </c>
      <c r="AQ360" s="291">
        <f t="shared" si="88"/>
        <v>0</v>
      </c>
      <c r="AR360" s="42">
        <f>'Data Entry'!BC389</f>
        <v>0</v>
      </c>
      <c r="AS360" s="42">
        <f>'Data Entry'!BD389</f>
        <v>0</v>
      </c>
      <c r="AT360" s="291">
        <f t="shared" si="89"/>
        <v>0</v>
      </c>
      <c r="AU360" s="42">
        <f>'Data Entry'!BE389</f>
        <v>0</v>
      </c>
      <c r="AV360" s="42">
        <f>'Data Entry'!BF389</f>
        <v>0</v>
      </c>
      <c r="AW360" s="42">
        <f>'Data Entry'!BG389</f>
        <v>0</v>
      </c>
      <c r="AX360" s="291">
        <f t="shared" si="83"/>
        <v>0</v>
      </c>
      <c r="AY360" s="42">
        <f>'Data Entry'!BH389</f>
        <v>0</v>
      </c>
      <c r="AZ360" s="42">
        <f>'Data Entry'!BI389</f>
        <v>0</v>
      </c>
      <c r="BA360" s="42">
        <f>'Data Entry'!BJ389</f>
        <v>0</v>
      </c>
      <c r="BB360" s="42">
        <f>'Data Entry'!BK389</f>
        <v>0</v>
      </c>
      <c r="BC360" s="291">
        <f t="shared" si="90"/>
        <v>0</v>
      </c>
      <c r="BD360" s="42">
        <f>'Data Entry'!BL389</f>
        <v>0</v>
      </c>
      <c r="BE360" s="42">
        <f>'Data Entry'!BM389</f>
        <v>0</v>
      </c>
      <c r="BF360" s="291">
        <f t="shared" si="91"/>
        <v>0</v>
      </c>
      <c r="BG360" s="305">
        <f t="shared" si="92"/>
        <v>0</v>
      </c>
      <c r="BH360" s="288" t="str">
        <f>IFERROR((BG360*'Data Entry'!$F$18)/'Data Entry'!$E$18,"")</f>
        <v/>
      </c>
      <c r="BI360" s="305">
        <f t="shared" si="93"/>
        <v>0</v>
      </c>
      <c r="BJ360" s="288" t="str">
        <f t="shared" si="94"/>
        <v/>
      </c>
      <c r="BK360" s="307" t="str">
        <f t="shared" si="95"/>
        <v/>
      </c>
    </row>
    <row r="361" spans="1:63" ht="27" x14ac:dyDescent="0.2">
      <c r="A361" s="119" t="str">
        <f>'Data Entry'!D390</f>
        <v>Respondent 0357</v>
      </c>
      <c r="B361" s="52">
        <f>'Data Entry'!AN390</f>
        <v>0</v>
      </c>
      <c r="C361" s="52" t="str">
        <f>'Data Entry'!BX390</f>
        <v/>
      </c>
      <c r="D361" s="42" t="str">
        <f>'Data Entry'!BU390</f>
        <v>No disability</v>
      </c>
      <c r="E361" s="42">
        <f>'Data Entry'!O390</f>
        <v>0</v>
      </c>
      <c r="F361" s="42">
        <f>'Data Entry'!P390</f>
        <v>0</v>
      </c>
      <c r="G361" s="42">
        <f>'Data Entry'!Q390</f>
        <v>0</v>
      </c>
      <c r="H361" s="291">
        <f t="shared" si="80"/>
        <v>0</v>
      </c>
      <c r="I361" s="42">
        <f>'Data Entry'!R390</f>
        <v>0</v>
      </c>
      <c r="J361" s="42">
        <f>'Data Entry'!S390</f>
        <v>0</v>
      </c>
      <c r="K361" s="42">
        <f>'Data Entry'!T390</f>
        <v>0</v>
      </c>
      <c r="L361" s="42">
        <f>'Data Entry'!U390</f>
        <v>0</v>
      </c>
      <c r="M361" s="291">
        <f t="shared" si="84"/>
        <v>0</v>
      </c>
      <c r="N361" s="42">
        <f>'Data Entry'!V390</f>
        <v>0</v>
      </c>
      <c r="O361" s="42">
        <f>'Data Entry'!W390</f>
        <v>0</v>
      </c>
      <c r="P361" s="291">
        <f t="shared" si="85"/>
        <v>0</v>
      </c>
      <c r="Q361" s="42">
        <f>'Data Entry'!X390</f>
        <v>0</v>
      </c>
      <c r="R361" s="42">
        <f>'Data Entry'!Y390</f>
        <v>0</v>
      </c>
      <c r="S361" s="42">
        <f>'Data Entry'!Z390</f>
        <v>0</v>
      </c>
      <c r="T361" s="291">
        <f t="shared" si="81"/>
        <v>0</v>
      </c>
      <c r="U361" s="42">
        <f>'Data Entry'!AA390</f>
        <v>0</v>
      </c>
      <c r="V361" s="42">
        <f>'Data Entry'!AB390</f>
        <v>0</v>
      </c>
      <c r="W361" s="42">
        <f>'Data Entry'!AC390</f>
        <v>0</v>
      </c>
      <c r="X361" s="42">
        <f>'Data Entry'!AD390</f>
        <v>0</v>
      </c>
      <c r="Y361" s="291">
        <f t="shared" si="86"/>
        <v>0</v>
      </c>
      <c r="Z361" s="42">
        <f>'Data Entry'!AE390</f>
        <v>0</v>
      </c>
      <c r="AA361" s="42">
        <f>'Data Entry'!AF390</f>
        <v>0</v>
      </c>
      <c r="AB361" s="291">
        <f t="shared" si="87"/>
        <v>0</v>
      </c>
      <c r="AC361" s="42">
        <f>'Data Entry'!AH390</f>
        <v>0</v>
      </c>
      <c r="AD361" s="42">
        <f>'Data Entry'!AI390</f>
        <v>0</v>
      </c>
      <c r="AE361" s="42">
        <f>'Data Entry'!AJ390</f>
        <v>0</v>
      </c>
      <c r="AF361" s="42">
        <f>'Data Entry'!AK390</f>
        <v>0</v>
      </c>
      <c r="AG361" s="42">
        <f>'Data Entry'!AL390</f>
        <v>0</v>
      </c>
      <c r="AH361" s="42">
        <f>'Data Entry'!AM390</f>
        <v>0</v>
      </c>
      <c r="AI361" s="42">
        <f>'Data Entry'!AV390</f>
        <v>0</v>
      </c>
      <c r="AJ361" s="42">
        <f>'Data Entry'!AW390</f>
        <v>0</v>
      </c>
      <c r="AK361" s="42">
        <f>'Data Entry'!AX390</f>
        <v>0</v>
      </c>
      <c r="AL361" s="291">
        <f t="shared" si="82"/>
        <v>0</v>
      </c>
      <c r="AM361" s="42">
        <f>'Data Entry'!AY390</f>
        <v>0</v>
      </c>
      <c r="AN361" s="42">
        <f>'Data Entry'!AZ390</f>
        <v>0</v>
      </c>
      <c r="AO361" s="42">
        <f>'Data Entry'!BA390</f>
        <v>0</v>
      </c>
      <c r="AP361" s="42">
        <f>'Data Entry'!BB390</f>
        <v>0</v>
      </c>
      <c r="AQ361" s="291">
        <f t="shared" si="88"/>
        <v>0</v>
      </c>
      <c r="AR361" s="42">
        <f>'Data Entry'!BC390</f>
        <v>0</v>
      </c>
      <c r="AS361" s="42">
        <f>'Data Entry'!BD390</f>
        <v>0</v>
      </c>
      <c r="AT361" s="291">
        <f t="shared" si="89"/>
        <v>0</v>
      </c>
      <c r="AU361" s="42">
        <f>'Data Entry'!BE390</f>
        <v>0</v>
      </c>
      <c r="AV361" s="42">
        <f>'Data Entry'!BF390</f>
        <v>0</v>
      </c>
      <c r="AW361" s="42">
        <f>'Data Entry'!BG390</f>
        <v>0</v>
      </c>
      <c r="AX361" s="291">
        <f t="shared" si="83"/>
        <v>0</v>
      </c>
      <c r="AY361" s="42">
        <f>'Data Entry'!BH390</f>
        <v>0</v>
      </c>
      <c r="AZ361" s="42">
        <f>'Data Entry'!BI390</f>
        <v>0</v>
      </c>
      <c r="BA361" s="42">
        <f>'Data Entry'!BJ390</f>
        <v>0</v>
      </c>
      <c r="BB361" s="42">
        <f>'Data Entry'!BK390</f>
        <v>0</v>
      </c>
      <c r="BC361" s="291">
        <f t="shared" si="90"/>
        <v>0</v>
      </c>
      <c r="BD361" s="42">
        <f>'Data Entry'!BL390</f>
        <v>0</v>
      </c>
      <c r="BE361" s="42">
        <f>'Data Entry'!BM390</f>
        <v>0</v>
      </c>
      <c r="BF361" s="291">
        <f t="shared" si="91"/>
        <v>0</v>
      </c>
      <c r="BG361" s="305">
        <f t="shared" si="92"/>
        <v>0</v>
      </c>
      <c r="BH361" s="288" t="str">
        <f>IFERROR((BG361*'Data Entry'!$F$18)/'Data Entry'!$E$18,"")</f>
        <v/>
      </c>
      <c r="BI361" s="305">
        <f t="shared" si="93"/>
        <v>0</v>
      </c>
      <c r="BJ361" s="288" t="str">
        <f t="shared" si="94"/>
        <v/>
      </c>
      <c r="BK361" s="307" t="str">
        <f t="shared" si="95"/>
        <v/>
      </c>
    </row>
    <row r="362" spans="1:63" ht="27" x14ac:dyDescent="0.2">
      <c r="A362" s="119" t="str">
        <f>'Data Entry'!D391</f>
        <v>Respondent 0358</v>
      </c>
      <c r="B362" s="52">
        <f>'Data Entry'!AN391</f>
        <v>0</v>
      </c>
      <c r="C362" s="52" t="str">
        <f>'Data Entry'!BX391</f>
        <v/>
      </c>
      <c r="D362" s="42" t="str">
        <f>'Data Entry'!BU391</f>
        <v>No disability</v>
      </c>
      <c r="E362" s="42">
        <f>'Data Entry'!O391</f>
        <v>0</v>
      </c>
      <c r="F362" s="42">
        <f>'Data Entry'!P391</f>
        <v>0</v>
      </c>
      <c r="G362" s="42">
        <f>'Data Entry'!Q391</f>
        <v>0</v>
      </c>
      <c r="H362" s="291">
        <f t="shared" si="80"/>
        <v>0</v>
      </c>
      <c r="I362" s="42">
        <f>'Data Entry'!R391</f>
        <v>0</v>
      </c>
      <c r="J362" s="42">
        <f>'Data Entry'!S391</f>
        <v>0</v>
      </c>
      <c r="K362" s="42">
        <f>'Data Entry'!T391</f>
        <v>0</v>
      </c>
      <c r="L362" s="42">
        <f>'Data Entry'!U391</f>
        <v>0</v>
      </c>
      <c r="M362" s="291">
        <f t="shared" si="84"/>
        <v>0</v>
      </c>
      <c r="N362" s="42">
        <f>'Data Entry'!V391</f>
        <v>0</v>
      </c>
      <c r="O362" s="42">
        <f>'Data Entry'!W391</f>
        <v>0</v>
      </c>
      <c r="P362" s="291">
        <f t="shared" si="85"/>
        <v>0</v>
      </c>
      <c r="Q362" s="42">
        <f>'Data Entry'!X391</f>
        <v>0</v>
      </c>
      <c r="R362" s="42">
        <f>'Data Entry'!Y391</f>
        <v>0</v>
      </c>
      <c r="S362" s="42">
        <f>'Data Entry'!Z391</f>
        <v>0</v>
      </c>
      <c r="T362" s="291">
        <f t="shared" si="81"/>
        <v>0</v>
      </c>
      <c r="U362" s="42">
        <f>'Data Entry'!AA391</f>
        <v>0</v>
      </c>
      <c r="V362" s="42">
        <f>'Data Entry'!AB391</f>
        <v>0</v>
      </c>
      <c r="W362" s="42">
        <f>'Data Entry'!AC391</f>
        <v>0</v>
      </c>
      <c r="X362" s="42">
        <f>'Data Entry'!AD391</f>
        <v>0</v>
      </c>
      <c r="Y362" s="291">
        <f t="shared" si="86"/>
        <v>0</v>
      </c>
      <c r="Z362" s="42">
        <f>'Data Entry'!AE391</f>
        <v>0</v>
      </c>
      <c r="AA362" s="42">
        <f>'Data Entry'!AF391</f>
        <v>0</v>
      </c>
      <c r="AB362" s="291">
        <f t="shared" si="87"/>
        <v>0</v>
      </c>
      <c r="AC362" s="42">
        <f>'Data Entry'!AH391</f>
        <v>0</v>
      </c>
      <c r="AD362" s="42">
        <f>'Data Entry'!AI391</f>
        <v>0</v>
      </c>
      <c r="AE362" s="42">
        <f>'Data Entry'!AJ391</f>
        <v>0</v>
      </c>
      <c r="AF362" s="42">
        <f>'Data Entry'!AK391</f>
        <v>0</v>
      </c>
      <c r="AG362" s="42">
        <f>'Data Entry'!AL391</f>
        <v>0</v>
      </c>
      <c r="AH362" s="42">
        <f>'Data Entry'!AM391</f>
        <v>0</v>
      </c>
      <c r="AI362" s="42">
        <f>'Data Entry'!AV391</f>
        <v>0</v>
      </c>
      <c r="AJ362" s="42">
        <f>'Data Entry'!AW391</f>
        <v>0</v>
      </c>
      <c r="AK362" s="42">
        <f>'Data Entry'!AX391</f>
        <v>0</v>
      </c>
      <c r="AL362" s="291">
        <f t="shared" si="82"/>
        <v>0</v>
      </c>
      <c r="AM362" s="42">
        <f>'Data Entry'!AY391</f>
        <v>0</v>
      </c>
      <c r="AN362" s="42">
        <f>'Data Entry'!AZ391</f>
        <v>0</v>
      </c>
      <c r="AO362" s="42">
        <f>'Data Entry'!BA391</f>
        <v>0</v>
      </c>
      <c r="AP362" s="42">
        <f>'Data Entry'!BB391</f>
        <v>0</v>
      </c>
      <c r="AQ362" s="291">
        <f t="shared" si="88"/>
        <v>0</v>
      </c>
      <c r="AR362" s="42">
        <f>'Data Entry'!BC391</f>
        <v>0</v>
      </c>
      <c r="AS362" s="42">
        <f>'Data Entry'!BD391</f>
        <v>0</v>
      </c>
      <c r="AT362" s="291">
        <f t="shared" si="89"/>
        <v>0</v>
      </c>
      <c r="AU362" s="42">
        <f>'Data Entry'!BE391</f>
        <v>0</v>
      </c>
      <c r="AV362" s="42">
        <f>'Data Entry'!BF391</f>
        <v>0</v>
      </c>
      <c r="AW362" s="42">
        <f>'Data Entry'!BG391</f>
        <v>0</v>
      </c>
      <c r="AX362" s="291">
        <f t="shared" si="83"/>
        <v>0</v>
      </c>
      <c r="AY362" s="42">
        <f>'Data Entry'!BH391</f>
        <v>0</v>
      </c>
      <c r="AZ362" s="42">
        <f>'Data Entry'!BI391</f>
        <v>0</v>
      </c>
      <c r="BA362" s="42">
        <f>'Data Entry'!BJ391</f>
        <v>0</v>
      </c>
      <c r="BB362" s="42">
        <f>'Data Entry'!BK391</f>
        <v>0</v>
      </c>
      <c r="BC362" s="291">
        <f t="shared" si="90"/>
        <v>0</v>
      </c>
      <c r="BD362" s="42">
        <f>'Data Entry'!BL391</f>
        <v>0</v>
      </c>
      <c r="BE362" s="42">
        <f>'Data Entry'!BM391</f>
        <v>0</v>
      </c>
      <c r="BF362" s="291">
        <f t="shared" si="91"/>
        <v>0</v>
      </c>
      <c r="BG362" s="305">
        <f t="shared" si="92"/>
        <v>0</v>
      </c>
      <c r="BH362" s="288" t="str">
        <f>IFERROR((BG362*'Data Entry'!$F$18)/'Data Entry'!$E$18,"")</f>
        <v/>
      </c>
      <c r="BI362" s="305">
        <f t="shared" si="93"/>
        <v>0</v>
      </c>
      <c r="BJ362" s="288" t="str">
        <f t="shared" si="94"/>
        <v/>
      </c>
      <c r="BK362" s="307" t="str">
        <f t="shared" si="95"/>
        <v/>
      </c>
    </row>
    <row r="363" spans="1:63" ht="27" x14ac:dyDescent="0.2">
      <c r="A363" s="119" t="str">
        <f>'Data Entry'!D392</f>
        <v>Respondent 0359</v>
      </c>
      <c r="B363" s="52">
        <f>'Data Entry'!AN392</f>
        <v>0</v>
      </c>
      <c r="C363" s="52" t="str">
        <f>'Data Entry'!BX392</f>
        <v/>
      </c>
      <c r="D363" s="42" t="str">
        <f>'Data Entry'!BU392</f>
        <v>No disability</v>
      </c>
      <c r="E363" s="42">
        <f>'Data Entry'!O392</f>
        <v>0</v>
      </c>
      <c r="F363" s="42">
        <f>'Data Entry'!P392</f>
        <v>0</v>
      </c>
      <c r="G363" s="42">
        <f>'Data Entry'!Q392</f>
        <v>0</v>
      </c>
      <c r="H363" s="291">
        <f t="shared" si="80"/>
        <v>0</v>
      </c>
      <c r="I363" s="42">
        <f>'Data Entry'!R392</f>
        <v>0</v>
      </c>
      <c r="J363" s="42">
        <f>'Data Entry'!S392</f>
        <v>0</v>
      </c>
      <c r="K363" s="42">
        <f>'Data Entry'!T392</f>
        <v>0</v>
      </c>
      <c r="L363" s="42">
        <f>'Data Entry'!U392</f>
        <v>0</v>
      </c>
      <c r="M363" s="291">
        <f t="shared" si="84"/>
        <v>0</v>
      </c>
      <c r="N363" s="42">
        <f>'Data Entry'!V392</f>
        <v>0</v>
      </c>
      <c r="O363" s="42">
        <f>'Data Entry'!W392</f>
        <v>0</v>
      </c>
      <c r="P363" s="291">
        <f t="shared" si="85"/>
        <v>0</v>
      </c>
      <c r="Q363" s="42">
        <f>'Data Entry'!X392</f>
        <v>0</v>
      </c>
      <c r="R363" s="42">
        <f>'Data Entry'!Y392</f>
        <v>0</v>
      </c>
      <c r="S363" s="42">
        <f>'Data Entry'!Z392</f>
        <v>0</v>
      </c>
      <c r="T363" s="291">
        <f t="shared" si="81"/>
        <v>0</v>
      </c>
      <c r="U363" s="42">
        <f>'Data Entry'!AA392</f>
        <v>0</v>
      </c>
      <c r="V363" s="42">
        <f>'Data Entry'!AB392</f>
        <v>0</v>
      </c>
      <c r="W363" s="42">
        <f>'Data Entry'!AC392</f>
        <v>0</v>
      </c>
      <c r="X363" s="42">
        <f>'Data Entry'!AD392</f>
        <v>0</v>
      </c>
      <c r="Y363" s="291">
        <f t="shared" si="86"/>
        <v>0</v>
      </c>
      <c r="Z363" s="42">
        <f>'Data Entry'!AE392</f>
        <v>0</v>
      </c>
      <c r="AA363" s="42">
        <f>'Data Entry'!AF392</f>
        <v>0</v>
      </c>
      <c r="AB363" s="291">
        <f t="shared" si="87"/>
        <v>0</v>
      </c>
      <c r="AC363" s="42">
        <f>'Data Entry'!AH392</f>
        <v>0</v>
      </c>
      <c r="AD363" s="42">
        <f>'Data Entry'!AI392</f>
        <v>0</v>
      </c>
      <c r="AE363" s="42">
        <f>'Data Entry'!AJ392</f>
        <v>0</v>
      </c>
      <c r="AF363" s="42">
        <f>'Data Entry'!AK392</f>
        <v>0</v>
      </c>
      <c r="AG363" s="42">
        <f>'Data Entry'!AL392</f>
        <v>0</v>
      </c>
      <c r="AH363" s="42">
        <f>'Data Entry'!AM392</f>
        <v>0</v>
      </c>
      <c r="AI363" s="42">
        <f>'Data Entry'!AV392</f>
        <v>0</v>
      </c>
      <c r="AJ363" s="42">
        <f>'Data Entry'!AW392</f>
        <v>0</v>
      </c>
      <c r="AK363" s="42">
        <f>'Data Entry'!AX392</f>
        <v>0</v>
      </c>
      <c r="AL363" s="291">
        <f t="shared" si="82"/>
        <v>0</v>
      </c>
      <c r="AM363" s="42">
        <f>'Data Entry'!AY392</f>
        <v>0</v>
      </c>
      <c r="AN363" s="42">
        <f>'Data Entry'!AZ392</f>
        <v>0</v>
      </c>
      <c r="AO363" s="42">
        <f>'Data Entry'!BA392</f>
        <v>0</v>
      </c>
      <c r="AP363" s="42">
        <f>'Data Entry'!BB392</f>
        <v>0</v>
      </c>
      <c r="AQ363" s="291">
        <f t="shared" si="88"/>
        <v>0</v>
      </c>
      <c r="AR363" s="42">
        <f>'Data Entry'!BC392</f>
        <v>0</v>
      </c>
      <c r="AS363" s="42">
        <f>'Data Entry'!BD392</f>
        <v>0</v>
      </c>
      <c r="AT363" s="291">
        <f t="shared" si="89"/>
        <v>0</v>
      </c>
      <c r="AU363" s="42">
        <f>'Data Entry'!BE392</f>
        <v>0</v>
      </c>
      <c r="AV363" s="42">
        <f>'Data Entry'!BF392</f>
        <v>0</v>
      </c>
      <c r="AW363" s="42">
        <f>'Data Entry'!BG392</f>
        <v>0</v>
      </c>
      <c r="AX363" s="291">
        <f t="shared" si="83"/>
        <v>0</v>
      </c>
      <c r="AY363" s="42">
        <f>'Data Entry'!BH392</f>
        <v>0</v>
      </c>
      <c r="AZ363" s="42">
        <f>'Data Entry'!BI392</f>
        <v>0</v>
      </c>
      <c r="BA363" s="42">
        <f>'Data Entry'!BJ392</f>
        <v>0</v>
      </c>
      <c r="BB363" s="42">
        <f>'Data Entry'!BK392</f>
        <v>0</v>
      </c>
      <c r="BC363" s="291">
        <f t="shared" si="90"/>
        <v>0</v>
      </c>
      <c r="BD363" s="42">
        <f>'Data Entry'!BL392</f>
        <v>0</v>
      </c>
      <c r="BE363" s="42">
        <f>'Data Entry'!BM392</f>
        <v>0</v>
      </c>
      <c r="BF363" s="291">
        <f t="shared" si="91"/>
        <v>0</v>
      </c>
      <c r="BG363" s="305">
        <f t="shared" si="92"/>
        <v>0</v>
      </c>
      <c r="BH363" s="288" t="str">
        <f>IFERROR((BG363*'Data Entry'!$F$18)/'Data Entry'!$E$18,"")</f>
        <v/>
      </c>
      <c r="BI363" s="305">
        <f t="shared" si="93"/>
        <v>0</v>
      </c>
      <c r="BJ363" s="288" t="str">
        <f t="shared" si="94"/>
        <v/>
      </c>
      <c r="BK363" s="307" t="str">
        <f t="shared" si="95"/>
        <v/>
      </c>
    </row>
    <row r="364" spans="1:63" ht="27" x14ac:dyDescent="0.2">
      <c r="A364" s="119" t="str">
        <f>'Data Entry'!D393</f>
        <v>Respondent 0360</v>
      </c>
      <c r="B364" s="52">
        <f>'Data Entry'!AN393</f>
        <v>0</v>
      </c>
      <c r="C364" s="52" t="str">
        <f>'Data Entry'!BX393</f>
        <v/>
      </c>
      <c r="D364" s="42" t="str">
        <f>'Data Entry'!BU393</f>
        <v>No disability</v>
      </c>
      <c r="E364" s="42">
        <f>'Data Entry'!O393</f>
        <v>0</v>
      </c>
      <c r="F364" s="42">
        <f>'Data Entry'!P393</f>
        <v>0</v>
      </c>
      <c r="G364" s="42">
        <f>'Data Entry'!Q393</f>
        <v>0</v>
      </c>
      <c r="H364" s="291">
        <f t="shared" si="80"/>
        <v>0</v>
      </c>
      <c r="I364" s="42">
        <f>'Data Entry'!R393</f>
        <v>0</v>
      </c>
      <c r="J364" s="42">
        <f>'Data Entry'!S393</f>
        <v>0</v>
      </c>
      <c r="K364" s="42">
        <f>'Data Entry'!T393</f>
        <v>0</v>
      </c>
      <c r="L364" s="42">
        <f>'Data Entry'!U393</f>
        <v>0</v>
      </c>
      <c r="M364" s="291">
        <f t="shared" si="84"/>
        <v>0</v>
      </c>
      <c r="N364" s="42">
        <f>'Data Entry'!V393</f>
        <v>0</v>
      </c>
      <c r="O364" s="42">
        <f>'Data Entry'!W393</f>
        <v>0</v>
      </c>
      <c r="P364" s="291">
        <f t="shared" si="85"/>
        <v>0</v>
      </c>
      <c r="Q364" s="42">
        <f>'Data Entry'!X393</f>
        <v>0</v>
      </c>
      <c r="R364" s="42">
        <f>'Data Entry'!Y393</f>
        <v>0</v>
      </c>
      <c r="S364" s="42">
        <f>'Data Entry'!Z393</f>
        <v>0</v>
      </c>
      <c r="T364" s="291">
        <f t="shared" si="81"/>
        <v>0</v>
      </c>
      <c r="U364" s="42">
        <f>'Data Entry'!AA393</f>
        <v>0</v>
      </c>
      <c r="V364" s="42">
        <f>'Data Entry'!AB393</f>
        <v>0</v>
      </c>
      <c r="W364" s="42">
        <f>'Data Entry'!AC393</f>
        <v>0</v>
      </c>
      <c r="X364" s="42">
        <f>'Data Entry'!AD393</f>
        <v>0</v>
      </c>
      <c r="Y364" s="291">
        <f t="shared" si="86"/>
        <v>0</v>
      </c>
      <c r="Z364" s="42">
        <f>'Data Entry'!AE393</f>
        <v>0</v>
      </c>
      <c r="AA364" s="42">
        <f>'Data Entry'!AF393</f>
        <v>0</v>
      </c>
      <c r="AB364" s="291">
        <f t="shared" si="87"/>
        <v>0</v>
      </c>
      <c r="AC364" s="42">
        <f>'Data Entry'!AH393</f>
        <v>0</v>
      </c>
      <c r="AD364" s="42">
        <f>'Data Entry'!AI393</f>
        <v>0</v>
      </c>
      <c r="AE364" s="42">
        <f>'Data Entry'!AJ393</f>
        <v>0</v>
      </c>
      <c r="AF364" s="42">
        <f>'Data Entry'!AK393</f>
        <v>0</v>
      </c>
      <c r="AG364" s="42">
        <f>'Data Entry'!AL393</f>
        <v>0</v>
      </c>
      <c r="AH364" s="42">
        <f>'Data Entry'!AM393</f>
        <v>0</v>
      </c>
      <c r="AI364" s="42">
        <f>'Data Entry'!AV393</f>
        <v>0</v>
      </c>
      <c r="AJ364" s="42">
        <f>'Data Entry'!AW393</f>
        <v>0</v>
      </c>
      <c r="AK364" s="42">
        <f>'Data Entry'!AX393</f>
        <v>0</v>
      </c>
      <c r="AL364" s="291">
        <f t="shared" si="82"/>
        <v>0</v>
      </c>
      <c r="AM364" s="42">
        <f>'Data Entry'!AY393</f>
        <v>0</v>
      </c>
      <c r="AN364" s="42">
        <f>'Data Entry'!AZ393</f>
        <v>0</v>
      </c>
      <c r="AO364" s="42">
        <f>'Data Entry'!BA393</f>
        <v>0</v>
      </c>
      <c r="AP364" s="42">
        <f>'Data Entry'!BB393</f>
        <v>0</v>
      </c>
      <c r="AQ364" s="291">
        <f t="shared" si="88"/>
        <v>0</v>
      </c>
      <c r="AR364" s="42">
        <f>'Data Entry'!BC393</f>
        <v>0</v>
      </c>
      <c r="AS364" s="42">
        <f>'Data Entry'!BD393</f>
        <v>0</v>
      </c>
      <c r="AT364" s="291">
        <f t="shared" si="89"/>
        <v>0</v>
      </c>
      <c r="AU364" s="42">
        <f>'Data Entry'!BE393</f>
        <v>0</v>
      </c>
      <c r="AV364" s="42">
        <f>'Data Entry'!BF393</f>
        <v>0</v>
      </c>
      <c r="AW364" s="42">
        <f>'Data Entry'!BG393</f>
        <v>0</v>
      </c>
      <c r="AX364" s="291">
        <f t="shared" si="83"/>
        <v>0</v>
      </c>
      <c r="AY364" s="42">
        <f>'Data Entry'!BH393</f>
        <v>0</v>
      </c>
      <c r="AZ364" s="42">
        <f>'Data Entry'!BI393</f>
        <v>0</v>
      </c>
      <c r="BA364" s="42">
        <f>'Data Entry'!BJ393</f>
        <v>0</v>
      </c>
      <c r="BB364" s="42">
        <f>'Data Entry'!BK393</f>
        <v>0</v>
      </c>
      <c r="BC364" s="291">
        <f t="shared" si="90"/>
        <v>0</v>
      </c>
      <c r="BD364" s="42">
        <f>'Data Entry'!BL393</f>
        <v>0</v>
      </c>
      <c r="BE364" s="42">
        <f>'Data Entry'!BM393</f>
        <v>0</v>
      </c>
      <c r="BF364" s="291">
        <f t="shared" si="91"/>
        <v>0</v>
      </c>
      <c r="BG364" s="305">
        <f t="shared" si="92"/>
        <v>0</v>
      </c>
      <c r="BH364" s="288" t="str">
        <f>IFERROR((BG364*'Data Entry'!$F$18)/'Data Entry'!$E$18,"")</f>
        <v/>
      </c>
      <c r="BI364" s="305">
        <f t="shared" si="93"/>
        <v>0</v>
      </c>
      <c r="BJ364" s="288" t="str">
        <f t="shared" si="94"/>
        <v/>
      </c>
      <c r="BK364" s="307" t="str">
        <f t="shared" si="95"/>
        <v/>
      </c>
    </row>
    <row r="365" spans="1:63" ht="27" x14ac:dyDescent="0.2">
      <c r="A365" s="119" t="str">
        <f>'Data Entry'!D394</f>
        <v>Respondent 0361</v>
      </c>
      <c r="B365" s="52">
        <f>'Data Entry'!AN394</f>
        <v>0</v>
      </c>
      <c r="C365" s="52" t="str">
        <f>'Data Entry'!BX394</f>
        <v/>
      </c>
      <c r="D365" s="42" t="str">
        <f>'Data Entry'!BU394</f>
        <v>No disability</v>
      </c>
      <c r="E365" s="42">
        <f>'Data Entry'!O394</f>
        <v>0</v>
      </c>
      <c r="F365" s="42">
        <f>'Data Entry'!P394</f>
        <v>0</v>
      </c>
      <c r="G365" s="42">
        <f>'Data Entry'!Q394</f>
        <v>0</v>
      </c>
      <c r="H365" s="291">
        <f t="shared" si="80"/>
        <v>0</v>
      </c>
      <c r="I365" s="42">
        <f>'Data Entry'!R394</f>
        <v>0</v>
      </c>
      <c r="J365" s="42">
        <f>'Data Entry'!S394</f>
        <v>0</v>
      </c>
      <c r="K365" s="42">
        <f>'Data Entry'!T394</f>
        <v>0</v>
      </c>
      <c r="L365" s="42">
        <f>'Data Entry'!U394</f>
        <v>0</v>
      </c>
      <c r="M365" s="291">
        <f t="shared" si="84"/>
        <v>0</v>
      </c>
      <c r="N365" s="42">
        <f>'Data Entry'!V394</f>
        <v>0</v>
      </c>
      <c r="O365" s="42">
        <f>'Data Entry'!W394</f>
        <v>0</v>
      </c>
      <c r="P365" s="291">
        <f t="shared" si="85"/>
        <v>0</v>
      </c>
      <c r="Q365" s="42">
        <f>'Data Entry'!X394</f>
        <v>0</v>
      </c>
      <c r="R365" s="42">
        <f>'Data Entry'!Y394</f>
        <v>0</v>
      </c>
      <c r="S365" s="42">
        <f>'Data Entry'!Z394</f>
        <v>0</v>
      </c>
      <c r="T365" s="291">
        <f t="shared" si="81"/>
        <v>0</v>
      </c>
      <c r="U365" s="42">
        <f>'Data Entry'!AA394</f>
        <v>0</v>
      </c>
      <c r="V365" s="42">
        <f>'Data Entry'!AB394</f>
        <v>0</v>
      </c>
      <c r="W365" s="42">
        <f>'Data Entry'!AC394</f>
        <v>0</v>
      </c>
      <c r="X365" s="42">
        <f>'Data Entry'!AD394</f>
        <v>0</v>
      </c>
      <c r="Y365" s="291">
        <f t="shared" si="86"/>
        <v>0</v>
      </c>
      <c r="Z365" s="42">
        <f>'Data Entry'!AE394</f>
        <v>0</v>
      </c>
      <c r="AA365" s="42">
        <f>'Data Entry'!AF394</f>
        <v>0</v>
      </c>
      <c r="AB365" s="291">
        <f t="shared" si="87"/>
        <v>0</v>
      </c>
      <c r="AC365" s="42">
        <f>'Data Entry'!AH394</f>
        <v>0</v>
      </c>
      <c r="AD365" s="42">
        <f>'Data Entry'!AI394</f>
        <v>0</v>
      </c>
      <c r="AE365" s="42">
        <f>'Data Entry'!AJ394</f>
        <v>0</v>
      </c>
      <c r="AF365" s="42">
        <f>'Data Entry'!AK394</f>
        <v>0</v>
      </c>
      <c r="AG365" s="42">
        <f>'Data Entry'!AL394</f>
        <v>0</v>
      </c>
      <c r="AH365" s="42">
        <f>'Data Entry'!AM394</f>
        <v>0</v>
      </c>
      <c r="AI365" s="42">
        <f>'Data Entry'!AV394</f>
        <v>0</v>
      </c>
      <c r="AJ365" s="42">
        <f>'Data Entry'!AW394</f>
        <v>0</v>
      </c>
      <c r="AK365" s="42">
        <f>'Data Entry'!AX394</f>
        <v>0</v>
      </c>
      <c r="AL365" s="291">
        <f t="shared" si="82"/>
        <v>0</v>
      </c>
      <c r="AM365" s="42">
        <f>'Data Entry'!AY394</f>
        <v>0</v>
      </c>
      <c r="AN365" s="42">
        <f>'Data Entry'!AZ394</f>
        <v>0</v>
      </c>
      <c r="AO365" s="42">
        <f>'Data Entry'!BA394</f>
        <v>0</v>
      </c>
      <c r="AP365" s="42">
        <f>'Data Entry'!BB394</f>
        <v>0</v>
      </c>
      <c r="AQ365" s="291">
        <f t="shared" si="88"/>
        <v>0</v>
      </c>
      <c r="AR365" s="42">
        <f>'Data Entry'!BC394</f>
        <v>0</v>
      </c>
      <c r="AS365" s="42">
        <f>'Data Entry'!BD394</f>
        <v>0</v>
      </c>
      <c r="AT365" s="291">
        <f t="shared" si="89"/>
        <v>0</v>
      </c>
      <c r="AU365" s="42">
        <f>'Data Entry'!BE394</f>
        <v>0</v>
      </c>
      <c r="AV365" s="42">
        <f>'Data Entry'!BF394</f>
        <v>0</v>
      </c>
      <c r="AW365" s="42">
        <f>'Data Entry'!BG394</f>
        <v>0</v>
      </c>
      <c r="AX365" s="291">
        <f t="shared" si="83"/>
        <v>0</v>
      </c>
      <c r="AY365" s="42">
        <f>'Data Entry'!BH394</f>
        <v>0</v>
      </c>
      <c r="AZ365" s="42">
        <f>'Data Entry'!BI394</f>
        <v>0</v>
      </c>
      <c r="BA365" s="42">
        <f>'Data Entry'!BJ394</f>
        <v>0</v>
      </c>
      <c r="BB365" s="42">
        <f>'Data Entry'!BK394</f>
        <v>0</v>
      </c>
      <c r="BC365" s="291">
        <f t="shared" si="90"/>
        <v>0</v>
      </c>
      <c r="BD365" s="42">
        <f>'Data Entry'!BL394</f>
        <v>0</v>
      </c>
      <c r="BE365" s="42">
        <f>'Data Entry'!BM394</f>
        <v>0</v>
      </c>
      <c r="BF365" s="291">
        <f t="shared" si="91"/>
        <v>0</v>
      </c>
      <c r="BG365" s="305">
        <f t="shared" si="92"/>
        <v>0</v>
      </c>
      <c r="BH365" s="288" t="str">
        <f>IFERROR((BG365*'Data Entry'!$F$18)/'Data Entry'!$E$18,"")</f>
        <v/>
      </c>
      <c r="BI365" s="305">
        <f t="shared" si="93"/>
        <v>0</v>
      </c>
      <c r="BJ365" s="288" t="str">
        <f t="shared" si="94"/>
        <v/>
      </c>
      <c r="BK365" s="307" t="str">
        <f t="shared" si="95"/>
        <v/>
      </c>
    </row>
    <row r="366" spans="1:63" ht="27" x14ac:dyDescent="0.2">
      <c r="A366" s="119" t="str">
        <f>'Data Entry'!D395</f>
        <v>Respondent 0362</v>
      </c>
      <c r="B366" s="52">
        <f>'Data Entry'!AN395</f>
        <v>0</v>
      </c>
      <c r="C366" s="52" t="str">
        <f>'Data Entry'!BX395</f>
        <v/>
      </c>
      <c r="D366" s="42" t="str">
        <f>'Data Entry'!BU395</f>
        <v>No disability</v>
      </c>
      <c r="E366" s="42">
        <f>'Data Entry'!O395</f>
        <v>0</v>
      </c>
      <c r="F366" s="42">
        <f>'Data Entry'!P395</f>
        <v>0</v>
      </c>
      <c r="G366" s="42">
        <f>'Data Entry'!Q395</f>
        <v>0</v>
      </c>
      <c r="H366" s="291">
        <f t="shared" si="80"/>
        <v>0</v>
      </c>
      <c r="I366" s="42">
        <f>'Data Entry'!R395</f>
        <v>0</v>
      </c>
      <c r="J366" s="42">
        <f>'Data Entry'!S395</f>
        <v>0</v>
      </c>
      <c r="K366" s="42">
        <f>'Data Entry'!T395</f>
        <v>0</v>
      </c>
      <c r="L366" s="42">
        <f>'Data Entry'!U395</f>
        <v>0</v>
      </c>
      <c r="M366" s="291">
        <f t="shared" si="84"/>
        <v>0</v>
      </c>
      <c r="N366" s="42">
        <f>'Data Entry'!V395</f>
        <v>0</v>
      </c>
      <c r="O366" s="42">
        <f>'Data Entry'!W395</f>
        <v>0</v>
      </c>
      <c r="P366" s="291">
        <f t="shared" si="85"/>
        <v>0</v>
      </c>
      <c r="Q366" s="42">
        <f>'Data Entry'!X395</f>
        <v>0</v>
      </c>
      <c r="R366" s="42">
        <f>'Data Entry'!Y395</f>
        <v>0</v>
      </c>
      <c r="S366" s="42">
        <f>'Data Entry'!Z395</f>
        <v>0</v>
      </c>
      <c r="T366" s="291">
        <f t="shared" si="81"/>
        <v>0</v>
      </c>
      <c r="U366" s="42">
        <f>'Data Entry'!AA395</f>
        <v>0</v>
      </c>
      <c r="V366" s="42">
        <f>'Data Entry'!AB395</f>
        <v>0</v>
      </c>
      <c r="W366" s="42">
        <f>'Data Entry'!AC395</f>
        <v>0</v>
      </c>
      <c r="X366" s="42">
        <f>'Data Entry'!AD395</f>
        <v>0</v>
      </c>
      <c r="Y366" s="291">
        <f t="shared" si="86"/>
        <v>0</v>
      </c>
      <c r="Z366" s="42">
        <f>'Data Entry'!AE395</f>
        <v>0</v>
      </c>
      <c r="AA366" s="42">
        <f>'Data Entry'!AF395</f>
        <v>0</v>
      </c>
      <c r="AB366" s="291">
        <f t="shared" si="87"/>
        <v>0</v>
      </c>
      <c r="AC366" s="42">
        <f>'Data Entry'!AH395</f>
        <v>0</v>
      </c>
      <c r="AD366" s="42">
        <f>'Data Entry'!AI395</f>
        <v>0</v>
      </c>
      <c r="AE366" s="42">
        <f>'Data Entry'!AJ395</f>
        <v>0</v>
      </c>
      <c r="AF366" s="42">
        <f>'Data Entry'!AK395</f>
        <v>0</v>
      </c>
      <c r="AG366" s="42">
        <f>'Data Entry'!AL395</f>
        <v>0</v>
      </c>
      <c r="AH366" s="42">
        <f>'Data Entry'!AM395</f>
        <v>0</v>
      </c>
      <c r="AI366" s="42">
        <f>'Data Entry'!AV395</f>
        <v>0</v>
      </c>
      <c r="AJ366" s="42">
        <f>'Data Entry'!AW395</f>
        <v>0</v>
      </c>
      <c r="AK366" s="42">
        <f>'Data Entry'!AX395</f>
        <v>0</v>
      </c>
      <c r="AL366" s="291">
        <f t="shared" si="82"/>
        <v>0</v>
      </c>
      <c r="AM366" s="42">
        <f>'Data Entry'!AY395</f>
        <v>0</v>
      </c>
      <c r="AN366" s="42">
        <f>'Data Entry'!AZ395</f>
        <v>0</v>
      </c>
      <c r="AO366" s="42">
        <f>'Data Entry'!BA395</f>
        <v>0</v>
      </c>
      <c r="AP366" s="42">
        <f>'Data Entry'!BB395</f>
        <v>0</v>
      </c>
      <c r="AQ366" s="291">
        <f t="shared" si="88"/>
        <v>0</v>
      </c>
      <c r="AR366" s="42">
        <f>'Data Entry'!BC395</f>
        <v>0</v>
      </c>
      <c r="AS366" s="42">
        <f>'Data Entry'!BD395</f>
        <v>0</v>
      </c>
      <c r="AT366" s="291">
        <f t="shared" si="89"/>
        <v>0</v>
      </c>
      <c r="AU366" s="42">
        <f>'Data Entry'!BE395</f>
        <v>0</v>
      </c>
      <c r="AV366" s="42">
        <f>'Data Entry'!BF395</f>
        <v>0</v>
      </c>
      <c r="AW366" s="42">
        <f>'Data Entry'!BG395</f>
        <v>0</v>
      </c>
      <c r="AX366" s="291">
        <f t="shared" si="83"/>
        <v>0</v>
      </c>
      <c r="AY366" s="42">
        <f>'Data Entry'!BH395</f>
        <v>0</v>
      </c>
      <c r="AZ366" s="42">
        <f>'Data Entry'!BI395</f>
        <v>0</v>
      </c>
      <c r="BA366" s="42">
        <f>'Data Entry'!BJ395</f>
        <v>0</v>
      </c>
      <c r="BB366" s="42">
        <f>'Data Entry'!BK395</f>
        <v>0</v>
      </c>
      <c r="BC366" s="291">
        <f t="shared" si="90"/>
        <v>0</v>
      </c>
      <c r="BD366" s="42">
        <f>'Data Entry'!BL395</f>
        <v>0</v>
      </c>
      <c r="BE366" s="42">
        <f>'Data Entry'!BM395</f>
        <v>0</v>
      </c>
      <c r="BF366" s="291">
        <f t="shared" si="91"/>
        <v>0</v>
      </c>
      <c r="BG366" s="305">
        <f t="shared" si="92"/>
        <v>0</v>
      </c>
      <c r="BH366" s="288" t="str">
        <f>IFERROR((BG366*'Data Entry'!$F$18)/'Data Entry'!$E$18,"")</f>
        <v/>
      </c>
      <c r="BI366" s="305">
        <f t="shared" si="93"/>
        <v>0</v>
      </c>
      <c r="BJ366" s="288" t="str">
        <f t="shared" si="94"/>
        <v/>
      </c>
      <c r="BK366" s="307" t="str">
        <f t="shared" si="95"/>
        <v/>
      </c>
    </row>
    <row r="367" spans="1:63" ht="27" x14ac:dyDescent="0.2">
      <c r="A367" s="119" t="str">
        <f>'Data Entry'!D396</f>
        <v>Respondent 0363</v>
      </c>
      <c r="B367" s="52">
        <f>'Data Entry'!AN396</f>
        <v>0</v>
      </c>
      <c r="C367" s="52" t="str">
        <f>'Data Entry'!BX396</f>
        <v/>
      </c>
      <c r="D367" s="42" t="str">
        <f>'Data Entry'!BU396</f>
        <v>No disability</v>
      </c>
      <c r="E367" s="42">
        <f>'Data Entry'!O396</f>
        <v>0</v>
      </c>
      <c r="F367" s="42">
        <f>'Data Entry'!P396</f>
        <v>0</v>
      </c>
      <c r="G367" s="42">
        <f>'Data Entry'!Q396</f>
        <v>0</v>
      </c>
      <c r="H367" s="291">
        <f t="shared" si="80"/>
        <v>0</v>
      </c>
      <c r="I367" s="42">
        <f>'Data Entry'!R396</f>
        <v>0</v>
      </c>
      <c r="J367" s="42">
        <f>'Data Entry'!S396</f>
        <v>0</v>
      </c>
      <c r="K367" s="42">
        <f>'Data Entry'!T396</f>
        <v>0</v>
      </c>
      <c r="L367" s="42">
        <f>'Data Entry'!U396</f>
        <v>0</v>
      </c>
      <c r="M367" s="291">
        <f t="shared" si="84"/>
        <v>0</v>
      </c>
      <c r="N367" s="42">
        <f>'Data Entry'!V396</f>
        <v>0</v>
      </c>
      <c r="O367" s="42">
        <f>'Data Entry'!W396</f>
        <v>0</v>
      </c>
      <c r="P367" s="291">
        <f t="shared" si="85"/>
        <v>0</v>
      </c>
      <c r="Q367" s="42">
        <f>'Data Entry'!X396</f>
        <v>0</v>
      </c>
      <c r="R367" s="42">
        <f>'Data Entry'!Y396</f>
        <v>0</v>
      </c>
      <c r="S367" s="42">
        <f>'Data Entry'!Z396</f>
        <v>0</v>
      </c>
      <c r="T367" s="291">
        <f t="shared" si="81"/>
        <v>0</v>
      </c>
      <c r="U367" s="42">
        <f>'Data Entry'!AA396</f>
        <v>0</v>
      </c>
      <c r="V367" s="42">
        <f>'Data Entry'!AB396</f>
        <v>0</v>
      </c>
      <c r="W367" s="42">
        <f>'Data Entry'!AC396</f>
        <v>0</v>
      </c>
      <c r="X367" s="42">
        <f>'Data Entry'!AD396</f>
        <v>0</v>
      </c>
      <c r="Y367" s="291">
        <f t="shared" si="86"/>
        <v>0</v>
      </c>
      <c r="Z367" s="42">
        <f>'Data Entry'!AE396</f>
        <v>0</v>
      </c>
      <c r="AA367" s="42">
        <f>'Data Entry'!AF396</f>
        <v>0</v>
      </c>
      <c r="AB367" s="291">
        <f t="shared" si="87"/>
        <v>0</v>
      </c>
      <c r="AC367" s="42">
        <f>'Data Entry'!AH396</f>
        <v>0</v>
      </c>
      <c r="AD367" s="42">
        <f>'Data Entry'!AI396</f>
        <v>0</v>
      </c>
      <c r="AE367" s="42">
        <f>'Data Entry'!AJ396</f>
        <v>0</v>
      </c>
      <c r="AF367" s="42">
        <f>'Data Entry'!AK396</f>
        <v>0</v>
      </c>
      <c r="AG367" s="42">
        <f>'Data Entry'!AL396</f>
        <v>0</v>
      </c>
      <c r="AH367" s="42">
        <f>'Data Entry'!AM396</f>
        <v>0</v>
      </c>
      <c r="AI367" s="42">
        <f>'Data Entry'!AV396</f>
        <v>0</v>
      </c>
      <c r="AJ367" s="42">
        <f>'Data Entry'!AW396</f>
        <v>0</v>
      </c>
      <c r="AK367" s="42">
        <f>'Data Entry'!AX396</f>
        <v>0</v>
      </c>
      <c r="AL367" s="291">
        <f t="shared" si="82"/>
        <v>0</v>
      </c>
      <c r="AM367" s="42">
        <f>'Data Entry'!AY396</f>
        <v>0</v>
      </c>
      <c r="AN367" s="42">
        <f>'Data Entry'!AZ396</f>
        <v>0</v>
      </c>
      <c r="AO367" s="42">
        <f>'Data Entry'!BA396</f>
        <v>0</v>
      </c>
      <c r="AP367" s="42">
        <f>'Data Entry'!BB396</f>
        <v>0</v>
      </c>
      <c r="AQ367" s="291">
        <f t="shared" si="88"/>
        <v>0</v>
      </c>
      <c r="AR367" s="42">
        <f>'Data Entry'!BC396</f>
        <v>0</v>
      </c>
      <c r="AS367" s="42">
        <f>'Data Entry'!BD396</f>
        <v>0</v>
      </c>
      <c r="AT367" s="291">
        <f t="shared" si="89"/>
        <v>0</v>
      </c>
      <c r="AU367" s="42">
        <f>'Data Entry'!BE396</f>
        <v>0</v>
      </c>
      <c r="AV367" s="42">
        <f>'Data Entry'!BF396</f>
        <v>0</v>
      </c>
      <c r="AW367" s="42">
        <f>'Data Entry'!BG396</f>
        <v>0</v>
      </c>
      <c r="AX367" s="291">
        <f t="shared" si="83"/>
        <v>0</v>
      </c>
      <c r="AY367" s="42">
        <f>'Data Entry'!BH396</f>
        <v>0</v>
      </c>
      <c r="AZ367" s="42">
        <f>'Data Entry'!BI396</f>
        <v>0</v>
      </c>
      <c r="BA367" s="42">
        <f>'Data Entry'!BJ396</f>
        <v>0</v>
      </c>
      <c r="BB367" s="42">
        <f>'Data Entry'!BK396</f>
        <v>0</v>
      </c>
      <c r="BC367" s="291">
        <f t="shared" si="90"/>
        <v>0</v>
      </c>
      <c r="BD367" s="42">
        <f>'Data Entry'!BL396</f>
        <v>0</v>
      </c>
      <c r="BE367" s="42">
        <f>'Data Entry'!BM396</f>
        <v>0</v>
      </c>
      <c r="BF367" s="291">
        <f t="shared" si="91"/>
        <v>0</v>
      </c>
      <c r="BG367" s="305">
        <f t="shared" si="92"/>
        <v>0</v>
      </c>
      <c r="BH367" s="288" t="str">
        <f>IFERROR((BG367*'Data Entry'!$F$18)/'Data Entry'!$E$18,"")</f>
        <v/>
      </c>
      <c r="BI367" s="305">
        <f t="shared" si="93"/>
        <v>0</v>
      </c>
      <c r="BJ367" s="288" t="str">
        <f t="shared" si="94"/>
        <v/>
      </c>
      <c r="BK367" s="307" t="str">
        <f t="shared" si="95"/>
        <v/>
      </c>
    </row>
    <row r="368" spans="1:63" ht="27" x14ac:dyDescent="0.2">
      <c r="A368" s="119" t="str">
        <f>'Data Entry'!D397</f>
        <v>Respondent 0364</v>
      </c>
      <c r="B368" s="52">
        <f>'Data Entry'!AN397</f>
        <v>0</v>
      </c>
      <c r="C368" s="52" t="str">
        <f>'Data Entry'!BX397</f>
        <v/>
      </c>
      <c r="D368" s="42" t="str">
        <f>'Data Entry'!BU397</f>
        <v>No disability</v>
      </c>
      <c r="E368" s="42">
        <f>'Data Entry'!O397</f>
        <v>0</v>
      </c>
      <c r="F368" s="42">
        <f>'Data Entry'!P397</f>
        <v>0</v>
      </c>
      <c r="G368" s="42">
        <f>'Data Entry'!Q397</f>
        <v>0</v>
      </c>
      <c r="H368" s="291">
        <f t="shared" si="80"/>
        <v>0</v>
      </c>
      <c r="I368" s="42">
        <f>'Data Entry'!R397</f>
        <v>0</v>
      </c>
      <c r="J368" s="42">
        <f>'Data Entry'!S397</f>
        <v>0</v>
      </c>
      <c r="K368" s="42">
        <f>'Data Entry'!T397</f>
        <v>0</v>
      </c>
      <c r="L368" s="42">
        <f>'Data Entry'!U397</f>
        <v>0</v>
      </c>
      <c r="M368" s="291">
        <f t="shared" si="84"/>
        <v>0</v>
      </c>
      <c r="N368" s="42">
        <f>'Data Entry'!V397</f>
        <v>0</v>
      </c>
      <c r="O368" s="42">
        <f>'Data Entry'!W397</f>
        <v>0</v>
      </c>
      <c r="P368" s="291">
        <f t="shared" si="85"/>
        <v>0</v>
      </c>
      <c r="Q368" s="42">
        <f>'Data Entry'!X397</f>
        <v>0</v>
      </c>
      <c r="R368" s="42">
        <f>'Data Entry'!Y397</f>
        <v>0</v>
      </c>
      <c r="S368" s="42">
        <f>'Data Entry'!Z397</f>
        <v>0</v>
      </c>
      <c r="T368" s="291">
        <f t="shared" si="81"/>
        <v>0</v>
      </c>
      <c r="U368" s="42">
        <f>'Data Entry'!AA397</f>
        <v>0</v>
      </c>
      <c r="V368" s="42">
        <f>'Data Entry'!AB397</f>
        <v>0</v>
      </c>
      <c r="W368" s="42">
        <f>'Data Entry'!AC397</f>
        <v>0</v>
      </c>
      <c r="X368" s="42">
        <f>'Data Entry'!AD397</f>
        <v>0</v>
      </c>
      <c r="Y368" s="291">
        <f t="shared" si="86"/>
        <v>0</v>
      </c>
      <c r="Z368" s="42">
        <f>'Data Entry'!AE397</f>
        <v>0</v>
      </c>
      <c r="AA368" s="42">
        <f>'Data Entry'!AF397</f>
        <v>0</v>
      </c>
      <c r="AB368" s="291">
        <f t="shared" si="87"/>
        <v>0</v>
      </c>
      <c r="AC368" s="42">
        <f>'Data Entry'!AH397</f>
        <v>0</v>
      </c>
      <c r="AD368" s="42">
        <f>'Data Entry'!AI397</f>
        <v>0</v>
      </c>
      <c r="AE368" s="42">
        <f>'Data Entry'!AJ397</f>
        <v>0</v>
      </c>
      <c r="AF368" s="42">
        <f>'Data Entry'!AK397</f>
        <v>0</v>
      </c>
      <c r="AG368" s="42">
        <f>'Data Entry'!AL397</f>
        <v>0</v>
      </c>
      <c r="AH368" s="42">
        <f>'Data Entry'!AM397</f>
        <v>0</v>
      </c>
      <c r="AI368" s="42">
        <f>'Data Entry'!AV397</f>
        <v>0</v>
      </c>
      <c r="AJ368" s="42">
        <f>'Data Entry'!AW397</f>
        <v>0</v>
      </c>
      <c r="AK368" s="42">
        <f>'Data Entry'!AX397</f>
        <v>0</v>
      </c>
      <c r="AL368" s="291">
        <f t="shared" si="82"/>
        <v>0</v>
      </c>
      <c r="AM368" s="42">
        <f>'Data Entry'!AY397</f>
        <v>0</v>
      </c>
      <c r="AN368" s="42">
        <f>'Data Entry'!AZ397</f>
        <v>0</v>
      </c>
      <c r="AO368" s="42">
        <f>'Data Entry'!BA397</f>
        <v>0</v>
      </c>
      <c r="AP368" s="42">
        <f>'Data Entry'!BB397</f>
        <v>0</v>
      </c>
      <c r="AQ368" s="291">
        <f t="shared" si="88"/>
        <v>0</v>
      </c>
      <c r="AR368" s="42">
        <f>'Data Entry'!BC397</f>
        <v>0</v>
      </c>
      <c r="AS368" s="42">
        <f>'Data Entry'!BD397</f>
        <v>0</v>
      </c>
      <c r="AT368" s="291">
        <f t="shared" si="89"/>
        <v>0</v>
      </c>
      <c r="AU368" s="42">
        <f>'Data Entry'!BE397</f>
        <v>0</v>
      </c>
      <c r="AV368" s="42">
        <f>'Data Entry'!BF397</f>
        <v>0</v>
      </c>
      <c r="AW368" s="42">
        <f>'Data Entry'!BG397</f>
        <v>0</v>
      </c>
      <c r="AX368" s="291">
        <f t="shared" si="83"/>
        <v>0</v>
      </c>
      <c r="AY368" s="42">
        <f>'Data Entry'!BH397</f>
        <v>0</v>
      </c>
      <c r="AZ368" s="42">
        <f>'Data Entry'!BI397</f>
        <v>0</v>
      </c>
      <c r="BA368" s="42">
        <f>'Data Entry'!BJ397</f>
        <v>0</v>
      </c>
      <c r="BB368" s="42">
        <f>'Data Entry'!BK397</f>
        <v>0</v>
      </c>
      <c r="BC368" s="291">
        <f t="shared" si="90"/>
        <v>0</v>
      </c>
      <c r="BD368" s="42">
        <f>'Data Entry'!BL397</f>
        <v>0</v>
      </c>
      <c r="BE368" s="42">
        <f>'Data Entry'!BM397</f>
        <v>0</v>
      </c>
      <c r="BF368" s="291">
        <f t="shared" si="91"/>
        <v>0</v>
      </c>
      <c r="BG368" s="305">
        <f t="shared" si="92"/>
        <v>0</v>
      </c>
      <c r="BH368" s="288" t="str">
        <f>IFERROR((BG368*'Data Entry'!$F$18)/'Data Entry'!$E$18,"")</f>
        <v/>
      </c>
      <c r="BI368" s="305">
        <f t="shared" si="93"/>
        <v>0</v>
      </c>
      <c r="BJ368" s="288" t="str">
        <f t="shared" si="94"/>
        <v/>
      </c>
      <c r="BK368" s="307" t="str">
        <f t="shared" si="95"/>
        <v/>
      </c>
    </row>
    <row r="369" spans="1:63" ht="27" x14ac:dyDescent="0.2">
      <c r="A369" s="119" t="str">
        <f>'Data Entry'!D398</f>
        <v>Respondent 0365</v>
      </c>
      <c r="B369" s="52">
        <f>'Data Entry'!AN398</f>
        <v>0</v>
      </c>
      <c r="C369" s="52" t="str">
        <f>'Data Entry'!BX398</f>
        <v/>
      </c>
      <c r="D369" s="42" t="str">
        <f>'Data Entry'!BU398</f>
        <v>No disability</v>
      </c>
      <c r="E369" s="42">
        <f>'Data Entry'!O398</f>
        <v>0</v>
      </c>
      <c r="F369" s="42">
        <f>'Data Entry'!P398</f>
        <v>0</v>
      </c>
      <c r="G369" s="42">
        <f>'Data Entry'!Q398</f>
        <v>0</v>
      </c>
      <c r="H369" s="291">
        <f t="shared" si="80"/>
        <v>0</v>
      </c>
      <c r="I369" s="42">
        <f>'Data Entry'!R398</f>
        <v>0</v>
      </c>
      <c r="J369" s="42">
        <f>'Data Entry'!S398</f>
        <v>0</v>
      </c>
      <c r="K369" s="42">
        <f>'Data Entry'!T398</f>
        <v>0</v>
      </c>
      <c r="L369" s="42">
        <f>'Data Entry'!U398</f>
        <v>0</v>
      </c>
      <c r="M369" s="291">
        <f t="shared" si="84"/>
        <v>0</v>
      </c>
      <c r="N369" s="42">
        <f>'Data Entry'!V398</f>
        <v>0</v>
      </c>
      <c r="O369" s="42">
        <f>'Data Entry'!W398</f>
        <v>0</v>
      </c>
      <c r="P369" s="291">
        <f t="shared" si="85"/>
        <v>0</v>
      </c>
      <c r="Q369" s="42">
        <f>'Data Entry'!X398</f>
        <v>0</v>
      </c>
      <c r="R369" s="42">
        <f>'Data Entry'!Y398</f>
        <v>0</v>
      </c>
      <c r="S369" s="42">
        <f>'Data Entry'!Z398</f>
        <v>0</v>
      </c>
      <c r="T369" s="291">
        <f t="shared" si="81"/>
        <v>0</v>
      </c>
      <c r="U369" s="42">
        <f>'Data Entry'!AA398</f>
        <v>0</v>
      </c>
      <c r="V369" s="42">
        <f>'Data Entry'!AB398</f>
        <v>0</v>
      </c>
      <c r="W369" s="42">
        <f>'Data Entry'!AC398</f>
        <v>0</v>
      </c>
      <c r="X369" s="42">
        <f>'Data Entry'!AD398</f>
        <v>0</v>
      </c>
      <c r="Y369" s="291">
        <f t="shared" si="86"/>
        <v>0</v>
      </c>
      <c r="Z369" s="42">
        <f>'Data Entry'!AE398</f>
        <v>0</v>
      </c>
      <c r="AA369" s="42">
        <f>'Data Entry'!AF398</f>
        <v>0</v>
      </c>
      <c r="AB369" s="291">
        <f t="shared" si="87"/>
        <v>0</v>
      </c>
      <c r="AC369" s="42">
        <f>'Data Entry'!AH398</f>
        <v>0</v>
      </c>
      <c r="AD369" s="42">
        <f>'Data Entry'!AI398</f>
        <v>0</v>
      </c>
      <c r="AE369" s="42">
        <f>'Data Entry'!AJ398</f>
        <v>0</v>
      </c>
      <c r="AF369" s="42">
        <f>'Data Entry'!AK398</f>
        <v>0</v>
      </c>
      <c r="AG369" s="42">
        <f>'Data Entry'!AL398</f>
        <v>0</v>
      </c>
      <c r="AH369" s="42">
        <f>'Data Entry'!AM398</f>
        <v>0</v>
      </c>
      <c r="AI369" s="42">
        <f>'Data Entry'!AV398</f>
        <v>0</v>
      </c>
      <c r="AJ369" s="42">
        <f>'Data Entry'!AW398</f>
        <v>0</v>
      </c>
      <c r="AK369" s="42">
        <f>'Data Entry'!AX398</f>
        <v>0</v>
      </c>
      <c r="AL369" s="291">
        <f t="shared" si="82"/>
        <v>0</v>
      </c>
      <c r="AM369" s="42">
        <f>'Data Entry'!AY398</f>
        <v>0</v>
      </c>
      <c r="AN369" s="42">
        <f>'Data Entry'!AZ398</f>
        <v>0</v>
      </c>
      <c r="AO369" s="42">
        <f>'Data Entry'!BA398</f>
        <v>0</v>
      </c>
      <c r="AP369" s="42">
        <f>'Data Entry'!BB398</f>
        <v>0</v>
      </c>
      <c r="AQ369" s="291">
        <f t="shared" si="88"/>
        <v>0</v>
      </c>
      <c r="AR369" s="42">
        <f>'Data Entry'!BC398</f>
        <v>0</v>
      </c>
      <c r="AS369" s="42">
        <f>'Data Entry'!BD398</f>
        <v>0</v>
      </c>
      <c r="AT369" s="291">
        <f t="shared" si="89"/>
        <v>0</v>
      </c>
      <c r="AU369" s="42">
        <f>'Data Entry'!BE398</f>
        <v>0</v>
      </c>
      <c r="AV369" s="42">
        <f>'Data Entry'!BF398</f>
        <v>0</v>
      </c>
      <c r="AW369" s="42">
        <f>'Data Entry'!BG398</f>
        <v>0</v>
      </c>
      <c r="AX369" s="291">
        <f t="shared" si="83"/>
        <v>0</v>
      </c>
      <c r="AY369" s="42">
        <f>'Data Entry'!BH398</f>
        <v>0</v>
      </c>
      <c r="AZ369" s="42">
        <f>'Data Entry'!BI398</f>
        <v>0</v>
      </c>
      <c r="BA369" s="42">
        <f>'Data Entry'!BJ398</f>
        <v>0</v>
      </c>
      <c r="BB369" s="42">
        <f>'Data Entry'!BK398</f>
        <v>0</v>
      </c>
      <c r="BC369" s="291">
        <f t="shared" si="90"/>
        <v>0</v>
      </c>
      <c r="BD369" s="42">
        <f>'Data Entry'!BL398</f>
        <v>0</v>
      </c>
      <c r="BE369" s="42">
        <f>'Data Entry'!BM398</f>
        <v>0</v>
      </c>
      <c r="BF369" s="291">
        <f t="shared" si="91"/>
        <v>0</v>
      </c>
      <c r="BG369" s="305">
        <f t="shared" si="92"/>
        <v>0</v>
      </c>
      <c r="BH369" s="288" t="str">
        <f>IFERROR((BG369*'Data Entry'!$F$18)/'Data Entry'!$E$18,"")</f>
        <v/>
      </c>
      <c r="BI369" s="305">
        <f t="shared" si="93"/>
        <v>0</v>
      </c>
      <c r="BJ369" s="288" t="str">
        <f t="shared" si="94"/>
        <v/>
      </c>
      <c r="BK369" s="307" t="str">
        <f t="shared" si="95"/>
        <v/>
      </c>
    </row>
    <row r="370" spans="1:63" ht="27" x14ac:dyDescent="0.2">
      <c r="A370" s="119" t="str">
        <f>'Data Entry'!D399</f>
        <v>Respondent 0366</v>
      </c>
      <c r="B370" s="52">
        <f>'Data Entry'!AN399</f>
        <v>0</v>
      </c>
      <c r="C370" s="52" t="str">
        <f>'Data Entry'!BX399</f>
        <v/>
      </c>
      <c r="D370" s="42" t="str">
        <f>'Data Entry'!BU399</f>
        <v>No disability</v>
      </c>
      <c r="E370" s="42">
        <f>'Data Entry'!O399</f>
        <v>0</v>
      </c>
      <c r="F370" s="42">
        <f>'Data Entry'!P399</f>
        <v>0</v>
      </c>
      <c r="G370" s="42">
        <f>'Data Entry'!Q399</f>
        <v>0</v>
      </c>
      <c r="H370" s="291">
        <f t="shared" si="80"/>
        <v>0</v>
      </c>
      <c r="I370" s="42">
        <f>'Data Entry'!R399</f>
        <v>0</v>
      </c>
      <c r="J370" s="42">
        <f>'Data Entry'!S399</f>
        <v>0</v>
      </c>
      <c r="K370" s="42">
        <f>'Data Entry'!T399</f>
        <v>0</v>
      </c>
      <c r="L370" s="42">
        <f>'Data Entry'!U399</f>
        <v>0</v>
      </c>
      <c r="M370" s="291">
        <f t="shared" si="84"/>
        <v>0</v>
      </c>
      <c r="N370" s="42">
        <f>'Data Entry'!V399</f>
        <v>0</v>
      </c>
      <c r="O370" s="42">
        <f>'Data Entry'!W399</f>
        <v>0</v>
      </c>
      <c r="P370" s="291">
        <f t="shared" si="85"/>
        <v>0</v>
      </c>
      <c r="Q370" s="42">
        <f>'Data Entry'!X399</f>
        <v>0</v>
      </c>
      <c r="R370" s="42">
        <f>'Data Entry'!Y399</f>
        <v>0</v>
      </c>
      <c r="S370" s="42">
        <f>'Data Entry'!Z399</f>
        <v>0</v>
      </c>
      <c r="T370" s="291">
        <f t="shared" si="81"/>
        <v>0</v>
      </c>
      <c r="U370" s="42">
        <f>'Data Entry'!AA399</f>
        <v>0</v>
      </c>
      <c r="V370" s="42">
        <f>'Data Entry'!AB399</f>
        <v>0</v>
      </c>
      <c r="W370" s="42">
        <f>'Data Entry'!AC399</f>
        <v>0</v>
      </c>
      <c r="X370" s="42">
        <f>'Data Entry'!AD399</f>
        <v>0</v>
      </c>
      <c r="Y370" s="291">
        <f t="shared" si="86"/>
        <v>0</v>
      </c>
      <c r="Z370" s="42">
        <f>'Data Entry'!AE399</f>
        <v>0</v>
      </c>
      <c r="AA370" s="42">
        <f>'Data Entry'!AF399</f>
        <v>0</v>
      </c>
      <c r="AB370" s="291">
        <f t="shared" si="87"/>
        <v>0</v>
      </c>
      <c r="AC370" s="42">
        <f>'Data Entry'!AH399</f>
        <v>0</v>
      </c>
      <c r="AD370" s="42">
        <f>'Data Entry'!AI399</f>
        <v>0</v>
      </c>
      <c r="AE370" s="42">
        <f>'Data Entry'!AJ399</f>
        <v>0</v>
      </c>
      <c r="AF370" s="42">
        <f>'Data Entry'!AK399</f>
        <v>0</v>
      </c>
      <c r="AG370" s="42">
        <f>'Data Entry'!AL399</f>
        <v>0</v>
      </c>
      <c r="AH370" s="42">
        <f>'Data Entry'!AM399</f>
        <v>0</v>
      </c>
      <c r="AI370" s="42">
        <f>'Data Entry'!AV399</f>
        <v>0</v>
      </c>
      <c r="AJ370" s="42">
        <f>'Data Entry'!AW399</f>
        <v>0</v>
      </c>
      <c r="AK370" s="42">
        <f>'Data Entry'!AX399</f>
        <v>0</v>
      </c>
      <c r="AL370" s="291">
        <f t="shared" si="82"/>
        <v>0</v>
      </c>
      <c r="AM370" s="42">
        <f>'Data Entry'!AY399</f>
        <v>0</v>
      </c>
      <c r="AN370" s="42">
        <f>'Data Entry'!AZ399</f>
        <v>0</v>
      </c>
      <c r="AO370" s="42">
        <f>'Data Entry'!BA399</f>
        <v>0</v>
      </c>
      <c r="AP370" s="42">
        <f>'Data Entry'!BB399</f>
        <v>0</v>
      </c>
      <c r="AQ370" s="291">
        <f t="shared" si="88"/>
        <v>0</v>
      </c>
      <c r="AR370" s="42">
        <f>'Data Entry'!BC399</f>
        <v>0</v>
      </c>
      <c r="AS370" s="42">
        <f>'Data Entry'!BD399</f>
        <v>0</v>
      </c>
      <c r="AT370" s="291">
        <f t="shared" si="89"/>
        <v>0</v>
      </c>
      <c r="AU370" s="42">
        <f>'Data Entry'!BE399</f>
        <v>0</v>
      </c>
      <c r="AV370" s="42">
        <f>'Data Entry'!BF399</f>
        <v>0</v>
      </c>
      <c r="AW370" s="42">
        <f>'Data Entry'!BG399</f>
        <v>0</v>
      </c>
      <c r="AX370" s="291">
        <f t="shared" si="83"/>
        <v>0</v>
      </c>
      <c r="AY370" s="42">
        <f>'Data Entry'!BH399</f>
        <v>0</v>
      </c>
      <c r="AZ370" s="42">
        <f>'Data Entry'!BI399</f>
        <v>0</v>
      </c>
      <c r="BA370" s="42">
        <f>'Data Entry'!BJ399</f>
        <v>0</v>
      </c>
      <c r="BB370" s="42">
        <f>'Data Entry'!BK399</f>
        <v>0</v>
      </c>
      <c r="BC370" s="291">
        <f t="shared" si="90"/>
        <v>0</v>
      </c>
      <c r="BD370" s="42">
        <f>'Data Entry'!BL399</f>
        <v>0</v>
      </c>
      <c r="BE370" s="42">
        <f>'Data Entry'!BM399</f>
        <v>0</v>
      </c>
      <c r="BF370" s="291">
        <f t="shared" si="91"/>
        <v>0</v>
      </c>
      <c r="BG370" s="305">
        <f t="shared" si="92"/>
        <v>0</v>
      </c>
      <c r="BH370" s="288" t="str">
        <f>IFERROR((BG370*'Data Entry'!$F$18)/'Data Entry'!$E$18,"")</f>
        <v/>
      </c>
      <c r="BI370" s="305">
        <f t="shared" si="93"/>
        <v>0</v>
      </c>
      <c r="BJ370" s="288" t="str">
        <f t="shared" si="94"/>
        <v/>
      </c>
      <c r="BK370" s="307" t="str">
        <f t="shared" si="95"/>
        <v/>
      </c>
    </row>
    <row r="371" spans="1:63" ht="27" x14ac:dyDescent="0.2">
      <c r="A371" s="119" t="str">
        <f>'Data Entry'!D400</f>
        <v>Respondent 0367</v>
      </c>
      <c r="B371" s="52">
        <f>'Data Entry'!AN400</f>
        <v>0</v>
      </c>
      <c r="C371" s="52" t="str">
        <f>'Data Entry'!BX400</f>
        <v/>
      </c>
      <c r="D371" s="42" t="str">
        <f>'Data Entry'!BU400</f>
        <v>No disability</v>
      </c>
      <c r="E371" s="42">
        <f>'Data Entry'!O400</f>
        <v>0</v>
      </c>
      <c r="F371" s="42">
        <f>'Data Entry'!P400</f>
        <v>0</v>
      </c>
      <c r="G371" s="42">
        <f>'Data Entry'!Q400</f>
        <v>0</v>
      </c>
      <c r="H371" s="291">
        <f t="shared" si="80"/>
        <v>0</v>
      </c>
      <c r="I371" s="42">
        <f>'Data Entry'!R400</f>
        <v>0</v>
      </c>
      <c r="J371" s="42">
        <f>'Data Entry'!S400</f>
        <v>0</v>
      </c>
      <c r="K371" s="42">
        <f>'Data Entry'!T400</f>
        <v>0</v>
      </c>
      <c r="L371" s="42">
        <f>'Data Entry'!U400</f>
        <v>0</v>
      </c>
      <c r="M371" s="291">
        <f t="shared" si="84"/>
        <v>0</v>
      </c>
      <c r="N371" s="42">
        <f>'Data Entry'!V400</f>
        <v>0</v>
      </c>
      <c r="O371" s="42">
        <f>'Data Entry'!W400</f>
        <v>0</v>
      </c>
      <c r="P371" s="291">
        <f t="shared" si="85"/>
        <v>0</v>
      </c>
      <c r="Q371" s="42">
        <f>'Data Entry'!X400</f>
        <v>0</v>
      </c>
      <c r="R371" s="42">
        <f>'Data Entry'!Y400</f>
        <v>0</v>
      </c>
      <c r="S371" s="42">
        <f>'Data Entry'!Z400</f>
        <v>0</v>
      </c>
      <c r="T371" s="291">
        <f t="shared" si="81"/>
        <v>0</v>
      </c>
      <c r="U371" s="42">
        <f>'Data Entry'!AA400</f>
        <v>0</v>
      </c>
      <c r="V371" s="42">
        <f>'Data Entry'!AB400</f>
        <v>0</v>
      </c>
      <c r="W371" s="42">
        <f>'Data Entry'!AC400</f>
        <v>0</v>
      </c>
      <c r="X371" s="42">
        <f>'Data Entry'!AD400</f>
        <v>0</v>
      </c>
      <c r="Y371" s="291">
        <f t="shared" si="86"/>
        <v>0</v>
      </c>
      <c r="Z371" s="42">
        <f>'Data Entry'!AE400</f>
        <v>0</v>
      </c>
      <c r="AA371" s="42">
        <f>'Data Entry'!AF400</f>
        <v>0</v>
      </c>
      <c r="AB371" s="291">
        <f t="shared" si="87"/>
        <v>0</v>
      </c>
      <c r="AC371" s="42">
        <f>'Data Entry'!AH400</f>
        <v>0</v>
      </c>
      <c r="AD371" s="42">
        <f>'Data Entry'!AI400</f>
        <v>0</v>
      </c>
      <c r="AE371" s="42">
        <f>'Data Entry'!AJ400</f>
        <v>0</v>
      </c>
      <c r="AF371" s="42">
        <f>'Data Entry'!AK400</f>
        <v>0</v>
      </c>
      <c r="AG371" s="42">
        <f>'Data Entry'!AL400</f>
        <v>0</v>
      </c>
      <c r="AH371" s="42">
        <f>'Data Entry'!AM400</f>
        <v>0</v>
      </c>
      <c r="AI371" s="42">
        <f>'Data Entry'!AV400</f>
        <v>0</v>
      </c>
      <c r="AJ371" s="42">
        <f>'Data Entry'!AW400</f>
        <v>0</v>
      </c>
      <c r="AK371" s="42">
        <f>'Data Entry'!AX400</f>
        <v>0</v>
      </c>
      <c r="AL371" s="291">
        <f t="shared" si="82"/>
        <v>0</v>
      </c>
      <c r="AM371" s="42">
        <f>'Data Entry'!AY400</f>
        <v>0</v>
      </c>
      <c r="AN371" s="42">
        <f>'Data Entry'!AZ400</f>
        <v>0</v>
      </c>
      <c r="AO371" s="42">
        <f>'Data Entry'!BA400</f>
        <v>0</v>
      </c>
      <c r="AP371" s="42">
        <f>'Data Entry'!BB400</f>
        <v>0</v>
      </c>
      <c r="AQ371" s="291">
        <f t="shared" si="88"/>
        <v>0</v>
      </c>
      <c r="AR371" s="42">
        <f>'Data Entry'!BC400</f>
        <v>0</v>
      </c>
      <c r="AS371" s="42">
        <f>'Data Entry'!BD400</f>
        <v>0</v>
      </c>
      <c r="AT371" s="291">
        <f t="shared" si="89"/>
        <v>0</v>
      </c>
      <c r="AU371" s="42">
        <f>'Data Entry'!BE400</f>
        <v>0</v>
      </c>
      <c r="AV371" s="42">
        <f>'Data Entry'!BF400</f>
        <v>0</v>
      </c>
      <c r="AW371" s="42">
        <f>'Data Entry'!BG400</f>
        <v>0</v>
      </c>
      <c r="AX371" s="291">
        <f t="shared" si="83"/>
        <v>0</v>
      </c>
      <c r="AY371" s="42">
        <f>'Data Entry'!BH400</f>
        <v>0</v>
      </c>
      <c r="AZ371" s="42">
        <f>'Data Entry'!BI400</f>
        <v>0</v>
      </c>
      <c r="BA371" s="42">
        <f>'Data Entry'!BJ400</f>
        <v>0</v>
      </c>
      <c r="BB371" s="42">
        <f>'Data Entry'!BK400</f>
        <v>0</v>
      </c>
      <c r="BC371" s="291">
        <f t="shared" si="90"/>
        <v>0</v>
      </c>
      <c r="BD371" s="42">
        <f>'Data Entry'!BL400</f>
        <v>0</v>
      </c>
      <c r="BE371" s="42">
        <f>'Data Entry'!BM400</f>
        <v>0</v>
      </c>
      <c r="BF371" s="291">
        <f t="shared" si="91"/>
        <v>0</v>
      </c>
      <c r="BG371" s="305">
        <f t="shared" si="92"/>
        <v>0</v>
      </c>
      <c r="BH371" s="288" t="str">
        <f>IFERROR((BG371*'Data Entry'!$F$18)/'Data Entry'!$E$18,"")</f>
        <v/>
      </c>
      <c r="BI371" s="305">
        <f t="shared" si="93"/>
        <v>0</v>
      </c>
      <c r="BJ371" s="288" t="str">
        <f t="shared" si="94"/>
        <v/>
      </c>
      <c r="BK371" s="307" t="str">
        <f t="shared" si="95"/>
        <v/>
      </c>
    </row>
    <row r="372" spans="1:63" ht="27" x14ac:dyDescent="0.2">
      <c r="A372" s="119" t="str">
        <f>'Data Entry'!D401</f>
        <v>Respondent 0368</v>
      </c>
      <c r="B372" s="52">
        <f>'Data Entry'!AN401</f>
        <v>0</v>
      </c>
      <c r="C372" s="52" t="str">
        <f>'Data Entry'!BX401</f>
        <v/>
      </c>
      <c r="D372" s="42" t="str">
        <f>'Data Entry'!BU401</f>
        <v>No disability</v>
      </c>
      <c r="E372" s="42">
        <f>'Data Entry'!O401</f>
        <v>0</v>
      </c>
      <c r="F372" s="42">
        <f>'Data Entry'!P401</f>
        <v>0</v>
      </c>
      <c r="G372" s="42">
        <f>'Data Entry'!Q401</f>
        <v>0</v>
      </c>
      <c r="H372" s="291">
        <f t="shared" si="80"/>
        <v>0</v>
      </c>
      <c r="I372" s="42">
        <f>'Data Entry'!R401</f>
        <v>0</v>
      </c>
      <c r="J372" s="42">
        <f>'Data Entry'!S401</f>
        <v>0</v>
      </c>
      <c r="K372" s="42">
        <f>'Data Entry'!T401</f>
        <v>0</v>
      </c>
      <c r="L372" s="42">
        <f>'Data Entry'!U401</f>
        <v>0</v>
      </c>
      <c r="M372" s="291">
        <f t="shared" si="84"/>
        <v>0</v>
      </c>
      <c r="N372" s="42">
        <f>'Data Entry'!V401</f>
        <v>0</v>
      </c>
      <c r="O372" s="42">
        <f>'Data Entry'!W401</f>
        <v>0</v>
      </c>
      <c r="P372" s="291">
        <f t="shared" si="85"/>
        <v>0</v>
      </c>
      <c r="Q372" s="42">
        <f>'Data Entry'!X401</f>
        <v>0</v>
      </c>
      <c r="R372" s="42">
        <f>'Data Entry'!Y401</f>
        <v>0</v>
      </c>
      <c r="S372" s="42">
        <f>'Data Entry'!Z401</f>
        <v>0</v>
      </c>
      <c r="T372" s="291">
        <f t="shared" si="81"/>
        <v>0</v>
      </c>
      <c r="U372" s="42">
        <f>'Data Entry'!AA401</f>
        <v>0</v>
      </c>
      <c r="V372" s="42">
        <f>'Data Entry'!AB401</f>
        <v>0</v>
      </c>
      <c r="W372" s="42">
        <f>'Data Entry'!AC401</f>
        <v>0</v>
      </c>
      <c r="X372" s="42">
        <f>'Data Entry'!AD401</f>
        <v>0</v>
      </c>
      <c r="Y372" s="291">
        <f t="shared" si="86"/>
        <v>0</v>
      </c>
      <c r="Z372" s="42">
        <f>'Data Entry'!AE401</f>
        <v>0</v>
      </c>
      <c r="AA372" s="42">
        <f>'Data Entry'!AF401</f>
        <v>0</v>
      </c>
      <c r="AB372" s="291">
        <f t="shared" si="87"/>
        <v>0</v>
      </c>
      <c r="AC372" s="42">
        <f>'Data Entry'!AH401</f>
        <v>0</v>
      </c>
      <c r="AD372" s="42">
        <f>'Data Entry'!AI401</f>
        <v>0</v>
      </c>
      <c r="AE372" s="42">
        <f>'Data Entry'!AJ401</f>
        <v>0</v>
      </c>
      <c r="AF372" s="42">
        <f>'Data Entry'!AK401</f>
        <v>0</v>
      </c>
      <c r="AG372" s="42">
        <f>'Data Entry'!AL401</f>
        <v>0</v>
      </c>
      <c r="AH372" s="42">
        <f>'Data Entry'!AM401</f>
        <v>0</v>
      </c>
      <c r="AI372" s="42">
        <f>'Data Entry'!AV401</f>
        <v>0</v>
      </c>
      <c r="AJ372" s="42">
        <f>'Data Entry'!AW401</f>
        <v>0</v>
      </c>
      <c r="AK372" s="42">
        <f>'Data Entry'!AX401</f>
        <v>0</v>
      </c>
      <c r="AL372" s="291">
        <f t="shared" si="82"/>
        <v>0</v>
      </c>
      <c r="AM372" s="42">
        <f>'Data Entry'!AY401</f>
        <v>0</v>
      </c>
      <c r="AN372" s="42">
        <f>'Data Entry'!AZ401</f>
        <v>0</v>
      </c>
      <c r="AO372" s="42">
        <f>'Data Entry'!BA401</f>
        <v>0</v>
      </c>
      <c r="AP372" s="42">
        <f>'Data Entry'!BB401</f>
        <v>0</v>
      </c>
      <c r="AQ372" s="291">
        <f t="shared" si="88"/>
        <v>0</v>
      </c>
      <c r="AR372" s="42">
        <f>'Data Entry'!BC401</f>
        <v>0</v>
      </c>
      <c r="AS372" s="42">
        <f>'Data Entry'!BD401</f>
        <v>0</v>
      </c>
      <c r="AT372" s="291">
        <f t="shared" si="89"/>
        <v>0</v>
      </c>
      <c r="AU372" s="42">
        <f>'Data Entry'!BE401</f>
        <v>0</v>
      </c>
      <c r="AV372" s="42">
        <f>'Data Entry'!BF401</f>
        <v>0</v>
      </c>
      <c r="AW372" s="42">
        <f>'Data Entry'!BG401</f>
        <v>0</v>
      </c>
      <c r="AX372" s="291">
        <f t="shared" si="83"/>
        <v>0</v>
      </c>
      <c r="AY372" s="42">
        <f>'Data Entry'!BH401</f>
        <v>0</v>
      </c>
      <c r="AZ372" s="42">
        <f>'Data Entry'!BI401</f>
        <v>0</v>
      </c>
      <c r="BA372" s="42">
        <f>'Data Entry'!BJ401</f>
        <v>0</v>
      </c>
      <c r="BB372" s="42">
        <f>'Data Entry'!BK401</f>
        <v>0</v>
      </c>
      <c r="BC372" s="291">
        <f t="shared" si="90"/>
        <v>0</v>
      </c>
      <c r="BD372" s="42">
        <f>'Data Entry'!BL401</f>
        <v>0</v>
      </c>
      <c r="BE372" s="42">
        <f>'Data Entry'!BM401</f>
        <v>0</v>
      </c>
      <c r="BF372" s="291">
        <f t="shared" si="91"/>
        <v>0</v>
      </c>
      <c r="BG372" s="305">
        <f t="shared" si="92"/>
        <v>0</v>
      </c>
      <c r="BH372" s="288" t="str">
        <f>IFERROR((BG372*'Data Entry'!$F$18)/'Data Entry'!$E$18,"")</f>
        <v/>
      </c>
      <c r="BI372" s="305">
        <f t="shared" si="93"/>
        <v>0</v>
      </c>
      <c r="BJ372" s="288" t="str">
        <f t="shared" si="94"/>
        <v/>
      </c>
      <c r="BK372" s="307" t="str">
        <f t="shared" si="95"/>
        <v/>
      </c>
    </row>
    <row r="373" spans="1:63" ht="27" x14ac:dyDescent="0.2">
      <c r="A373" s="119" t="str">
        <f>'Data Entry'!D402</f>
        <v>Respondent 0369</v>
      </c>
      <c r="B373" s="52">
        <f>'Data Entry'!AN402</f>
        <v>0</v>
      </c>
      <c r="C373" s="52" t="str">
        <f>'Data Entry'!BX402</f>
        <v/>
      </c>
      <c r="D373" s="42" t="str">
        <f>'Data Entry'!BU402</f>
        <v>No disability</v>
      </c>
      <c r="E373" s="42">
        <f>'Data Entry'!O402</f>
        <v>0</v>
      </c>
      <c r="F373" s="42">
        <f>'Data Entry'!P402</f>
        <v>0</v>
      </c>
      <c r="G373" s="42">
        <f>'Data Entry'!Q402</f>
        <v>0</v>
      </c>
      <c r="H373" s="291">
        <f t="shared" si="80"/>
        <v>0</v>
      </c>
      <c r="I373" s="42">
        <f>'Data Entry'!R402</f>
        <v>0</v>
      </c>
      <c r="J373" s="42">
        <f>'Data Entry'!S402</f>
        <v>0</v>
      </c>
      <c r="K373" s="42">
        <f>'Data Entry'!T402</f>
        <v>0</v>
      </c>
      <c r="L373" s="42">
        <f>'Data Entry'!U402</f>
        <v>0</v>
      </c>
      <c r="M373" s="291">
        <f t="shared" si="84"/>
        <v>0</v>
      </c>
      <c r="N373" s="42">
        <f>'Data Entry'!V402</f>
        <v>0</v>
      </c>
      <c r="O373" s="42">
        <f>'Data Entry'!W402</f>
        <v>0</v>
      </c>
      <c r="P373" s="291">
        <f t="shared" si="85"/>
        <v>0</v>
      </c>
      <c r="Q373" s="42">
        <f>'Data Entry'!X402</f>
        <v>0</v>
      </c>
      <c r="R373" s="42">
        <f>'Data Entry'!Y402</f>
        <v>0</v>
      </c>
      <c r="S373" s="42">
        <f>'Data Entry'!Z402</f>
        <v>0</v>
      </c>
      <c r="T373" s="291">
        <f t="shared" si="81"/>
        <v>0</v>
      </c>
      <c r="U373" s="42">
        <f>'Data Entry'!AA402</f>
        <v>0</v>
      </c>
      <c r="V373" s="42">
        <f>'Data Entry'!AB402</f>
        <v>0</v>
      </c>
      <c r="W373" s="42">
        <f>'Data Entry'!AC402</f>
        <v>0</v>
      </c>
      <c r="X373" s="42">
        <f>'Data Entry'!AD402</f>
        <v>0</v>
      </c>
      <c r="Y373" s="291">
        <f t="shared" si="86"/>
        <v>0</v>
      </c>
      <c r="Z373" s="42">
        <f>'Data Entry'!AE402</f>
        <v>0</v>
      </c>
      <c r="AA373" s="42">
        <f>'Data Entry'!AF402</f>
        <v>0</v>
      </c>
      <c r="AB373" s="291">
        <f t="shared" si="87"/>
        <v>0</v>
      </c>
      <c r="AC373" s="42">
        <f>'Data Entry'!AH402</f>
        <v>0</v>
      </c>
      <c r="AD373" s="42">
        <f>'Data Entry'!AI402</f>
        <v>0</v>
      </c>
      <c r="AE373" s="42">
        <f>'Data Entry'!AJ402</f>
        <v>0</v>
      </c>
      <c r="AF373" s="42">
        <f>'Data Entry'!AK402</f>
        <v>0</v>
      </c>
      <c r="AG373" s="42">
        <f>'Data Entry'!AL402</f>
        <v>0</v>
      </c>
      <c r="AH373" s="42">
        <f>'Data Entry'!AM402</f>
        <v>0</v>
      </c>
      <c r="AI373" s="42">
        <f>'Data Entry'!AV402</f>
        <v>0</v>
      </c>
      <c r="AJ373" s="42">
        <f>'Data Entry'!AW402</f>
        <v>0</v>
      </c>
      <c r="AK373" s="42">
        <f>'Data Entry'!AX402</f>
        <v>0</v>
      </c>
      <c r="AL373" s="291">
        <f t="shared" si="82"/>
        <v>0</v>
      </c>
      <c r="AM373" s="42">
        <f>'Data Entry'!AY402</f>
        <v>0</v>
      </c>
      <c r="AN373" s="42">
        <f>'Data Entry'!AZ402</f>
        <v>0</v>
      </c>
      <c r="AO373" s="42">
        <f>'Data Entry'!BA402</f>
        <v>0</v>
      </c>
      <c r="AP373" s="42">
        <f>'Data Entry'!BB402</f>
        <v>0</v>
      </c>
      <c r="AQ373" s="291">
        <f t="shared" si="88"/>
        <v>0</v>
      </c>
      <c r="AR373" s="42">
        <f>'Data Entry'!BC402</f>
        <v>0</v>
      </c>
      <c r="AS373" s="42">
        <f>'Data Entry'!BD402</f>
        <v>0</v>
      </c>
      <c r="AT373" s="291">
        <f t="shared" si="89"/>
        <v>0</v>
      </c>
      <c r="AU373" s="42">
        <f>'Data Entry'!BE402</f>
        <v>0</v>
      </c>
      <c r="AV373" s="42">
        <f>'Data Entry'!BF402</f>
        <v>0</v>
      </c>
      <c r="AW373" s="42">
        <f>'Data Entry'!BG402</f>
        <v>0</v>
      </c>
      <c r="AX373" s="291">
        <f t="shared" si="83"/>
        <v>0</v>
      </c>
      <c r="AY373" s="42">
        <f>'Data Entry'!BH402</f>
        <v>0</v>
      </c>
      <c r="AZ373" s="42">
        <f>'Data Entry'!BI402</f>
        <v>0</v>
      </c>
      <c r="BA373" s="42">
        <f>'Data Entry'!BJ402</f>
        <v>0</v>
      </c>
      <c r="BB373" s="42">
        <f>'Data Entry'!BK402</f>
        <v>0</v>
      </c>
      <c r="BC373" s="291">
        <f t="shared" si="90"/>
        <v>0</v>
      </c>
      <c r="BD373" s="42">
        <f>'Data Entry'!BL402</f>
        <v>0</v>
      </c>
      <c r="BE373" s="42">
        <f>'Data Entry'!BM402</f>
        <v>0</v>
      </c>
      <c r="BF373" s="291">
        <f t="shared" si="91"/>
        <v>0</v>
      </c>
      <c r="BG373" s="305">
        <f t="shared" si="92"/>
        <v>0</v>
      </c>
      <c r="BH373" s="288" t="str">
        <f>IFERROR((BG373*'Data Entry'!$F$18)/'Data Entry'!$E$18,"")</f>
        <v/>
      </c>
      <c r="BI373" s="305">
        <f t="shared" si="93"/>
        <v>0</v>
      </c>
      <c r="BJ373" s="288" t="str">
        <f t="shared" si="94"/>
        <v/>
      </c>
      <c r="BK373" s="307" t="str">
        <f t="shared" si="95"/>
        <v/>
      </c>
    </row>
    <row r="374" spans="1:63" ht="27" x14ac:dyDescent="0.2">
      <c r="A374" s="119" t="str">
        <f>'Data Entry'!D403</f>
        <v>Respondent 0370</v>
      </c>
      <c r="B374" s="52">
        <f>'Data Entry'!AN403</f>
        <v>0</v>
      </c>
      <c r="C374" s="52" t="str">
        <f>'Data Entry'!BX403</f>
        <v/>
      </c>
      <c r="D374" s="42" t="str">
        <f>'Data Entry'!BU403</f>
        <v>No disability</v>
      </c>
      <c r="E374" s="42">
        <f>'Data Entry'!O403</f>
        <v>0</v>
      </c>
      <c r="F374" s="42">
        <f>'Data Entry'!P403</f>
        <v>0</v>
      </c>
      <c r="G374" s="42">
        <f>'Data Entry'!Q403</f>
        <v>0</v>
      </c>
      <c r="H374" s="291">
        <f t="shared" si="80"/>
        <v>0</v>
      </c>
      <c r="I374" s="42">
        <f>'Data Entry'!R403</f>
        <v>0</v>
      </c>
      <c r="J374" s="42">
        <f>'Data Entry'!S403</f>
        <v>0</v>
      </c>
      <c r="K374" s="42">
        <f>'Data Entry'!T403</f>
        <v>0</v>
      </c>
      <c r="L374" s="42">
        <f>'Data Entry'!U403</f>
        <v>0</v>
      </c>
      <c r="M374" s="291">
        <f t="shared" si="84"/>
        <v>0</v>
      </c>
      <c r="N374" s="42">
        <f>'Data Entry'!V403</f>
        <v>0</v>
      </c>
      <c r="O374" s="42">
        <f>'Data Entry'!W403</f>
        <v>0</v>
      </c>
      <c r="P374" s="291">
        <f t="shared" si="85"/>
        <v>0</v>
      </c>
      <c r="Q374" s="42">
        <f>'Data Entry'!X403</f>
        <v>0</v>
      </c>
      <c r="R374" s="42">
        <f>'Data Entry'!Y403</f>
        <v>0</v>
      </c>
      <c r="S374" s="42">
        <f>'Data Entry'!Z403</f>
        <v>0</v>
      </c>
      <c r="T374" s="291">
        <f t="shared" si="81"/>
        <v>0</v>
      </c>
      <c r="U374" s="42">
        <f>'Data Entry'!AA403</f>
        <v>0</v>
      </c>
      <c r="V374" s="42">
        <f>'Data Entry'!AB403</f>
        <v>0</v>
      </c>
      <c r="W374" s="42">
        <f>'Data Entry'!AC403</f>
        <v>0</v>
      </c>
      <c r="X374" s="42">
        <f>'Data Entry'!AD403</f>
        <v>0</v>
      </c>
      <c r="Y374" s="291">
        <f t="shared" si="86"/>
        <v>0</v>
      </c>
      <c r="Z374" s="42">
        <f>'Data Entry'!AE403</f>
        <v>0</v>
      </c>
      <c r="AA374" s="42">
        <f>'Data Entry'!AF403</f>
        <v>0</v>
      </c>
      <c r="AB374" s="291">
        <f t="shared" si="87"/>
        <v>0</v>
      </c>
      <c r="AC374" s="42">
        <f>'Data Entry'!AH403</f>
        <v>0</v>
      </c>
      <c r="AD374" s="42">
        <f>'Data Entry'!AI403</f>
        <v>0</v>
      </c>
      <c r="AE374" s="42">
        <f>'Data Entry'!AJ403</f>
        <v>0</v>
      </c>
      <c r="AF374" s="42">
        <f>'Data Entry'!AK403</f>
        <v>0</v>
      </c>
      <c r="AG374" s="42">
        <f>'Data Entry'!AL403</f>
        <v>0</v>
      </c>
      <c r="AH374" s="42">
        <f>'Data Entry'!AM403</f>
        <v>0</v>
      </c>
      <c r="AI374" s="42">
        <f>'Data Entry'!AV403</f>
        <v>0</v>
      </c>
      <c r="AJ374" s="42">
        <f>'Data Entry'!AW403</f>
        <v>0</v>
      </c>
      <c r="AK374" s="42">
        <f>'Data Entry'!AX403</f>
        <v>0</v>
      </c>
      <c r="AL374" s="291">
        <f t="shared" si="82"/>
        <v>0</v>
      </c>
      <c r="AM374" s="42">
        <f>'Data Entry'!AY403</f>
        <v>0</v>
      </c>
      <c r="AN374" s="42">
        <f>'Data Entry'!AZ403</f>
        <v>0</v>
      </c>
      <c r="AO374" s="42">
        <f>'Data Entry'!BA403</f>
        <v>0</v>
      </c>
      <c r="AP374" s="42">
        <f>'Data Entry'!BB403</f>
        <v>0</v>
      </c>
      <c r="AQ374" s="291">
        <f t="shared" si="88"/>
        <v>0</v>
      </c>
      <c r="AR374" s="42">
        <f>'Data Entry'!BC403</f>
        <v>0</v>
      </c>
      <c r="AS374" s="42">
        <f>'Data Entry'!BD403</f>
        <v>0</v>
      </c>
      <c r="AT374" s="291">
        <f t="shared" si="89"/>
        <v>0</v>
      </c>
      <c r="AU374" s="42">
        <f>'Data Entry'!BE403</f>
        <v>0</v>
      </c>
      <c r="AV374" s="42">
        <f>'Data Entry'!BF403</f>
        <v>0</v>
      </c>
      <c r="AW374" s="42">
        <f>'Data Entry'!BG403</f>
        <v>0</v>
      </c>
      <c r="AX374" s="291">
        <f t="shared" si="83"/>
        <v>0</v>
      </c>
      <c r="AY374" s="42">
        <f>'Data Entry'!BH403</f>
        <v>0</v>
      </c>
      <c r="AZ374" s="42">
        <f>'Data Entry'!BI403</f>
        <v>0</v>
      </c>
      <c r="BA374" s="42">
        <f>'Data Entry'!BJ403</f>
        <v>0</v>
      </c>
      <c r="BB374" s="42">
        <f>'Data Entry'!BK403</f>
        <v>0</v>
      </c>
      <c r="BC374" s="291">
        <f t="shared" si="90"/>
        <v>0</v>
      </c>
      <c r="BD374" s="42">
        <f>'Data Entry'!BL403</f>
        <v>0</v>
      </c>
      <c r="BE374" s="42">
        <f>'Data Entry'!BM403</f>
        <v>0</v>
      </c>
      <c r="BF374" s="291">
        <f t="shared" si="91"/>
        <v>0</v>
      </c>
      <c r="BG374" s="305">
        <f t="shared" si="92"/>
        <v>0</v>
      </c>
      <c r="BH374" s="288" t="str">
        <f>IFERROR((BG374*'Data Entry'!$F$18)/'Data Entry'!$E$18,"")</f>
        <v/>
      </c>
      <c r="BI374" s="305">
        <f t="shared" si="93"/>
        <v>0</v>
      </c>
      <c r="BJ374" s="288" t="str">
        <f t="shared" si="94"/>
        <v/>
      </c>
      <c r="BK374" s="307" t="str">
        <f t="shared" si="95"/>
        <v/>
      </c>
    </row>
    <row r="375" spans="1:63" ht="27" x14ac:dyDescent="0.2">
      <c r="A375" s="119" t="str">
        <f>'Data Entry'!D404</f>
        <v>Respondent 0371</v>
      </c>
      <c r="B375" s="52">
        <f>'Data Entry'!AN404</f>
        <v>0</v>
      </c>
      <c r="C375" s="52" t="str">
        <f>'Data Entry'!BX404</f>
        <v/>
      </c>
      <c r="D375" s="42" t="str">
        <f>'Data Entry'!BU404</f>
        <v>No disability</v>
      </c>
      <c r="E375" s="42">
        <f>'Data Entry'!O404</f>
        <v>0</v>
      </c>
      <c r="F375" s="42">
        <f>'Data Entry'!P404</f>
        <v>0</v>
      </c>
      <c r="G375" s="42">
        <f>'Data Entry'!Q404</f>
        <v>0</v>
      </c>
      <c r="H375" s="291">
        <f t="shared" si="80"/>
        <v>0</v>
      </c>
      <c r="I375" s="42">
        <f>'Data Entry'!R404</f>
        <v>0</v>
      </c>
      <c r="J375" s="42">
        <f>'Data Entry'!S404</f>
        <v>0</v>
      </c>
      <c r="K375" s="42">
        <f>'Data Entry'!T404</f>
        <v>0</v>
      </c>
      <c r="L375" s="42">
        <f>'Data Entry'!U404</f>
        <v>0</v>
      </c>
      <c r="M375" s="291">
        <f t="shared" si="84"/>
        <v>0</v>
      </c>
      <c r="N375" s="42">
        <f>'Data Entry'!V404</f>
        <v>0</v>
      </c>
      <c r="O375" s="42">
        <f>'Data Entry'!W404</f>
        <v>0</v>
      </c>
      <c r="P375" s="291">
        <f t="shared" si="85"/>
        <v>0</v>
      </c>
      <c r="Q375" s="42">
        <f>'Data Entry'!X404</f>
        <v>0</v>
      </c>
      <c r="R375" s="42">
        <f>'Data Entry'!Y404</f>
        <v>0</v>
      </c>
      <c r="S375" s="42">
        <f>'Data Entry'!Z404</f>
        <v>0</v>
      </c>
      <c r="T375" s="291">
        <f t="shared" si="81"/>
        <v>0</v>
      </c>
      <c r="U375" s="42">
        <f>'Data Entry'!AA404</f>
        <v>0</v>
      </c>
      <c r="V375" s="42">
        <f>'Data Entry'!AB404</f>
        <v>0</v>
      </c>
      <c r="W375" s="42">
        <f>'Data Entry'!AC404</f>
        <v>0</v>
      </c>
      <c r="X375" s="42">
        <f>'Data Entry'!AD404</f>
        <v>0</v>
      </c>
      <c r="Y375" s="291">
        <f t="shared" si="86"/>
        <v>0</v>
      </c>
      <c r="Z375" s="42">
        <f>'Data Entry'!AE404</f>
        <v>0</v>
      </c>
      <c r="AA375" s="42">
        <f>'Data Entry'!AF404</f>
        <v>0</v>
      </c>
      <c r="AB375" s="291">
        <f t="shared" si="87"/>
        <v>0</v>
      </c>
      <c r="AC375" s="42">
        <f>'Data Entry'!AH404</f>
        <v>0</v>
      </c>
      <c r="AD375" s="42">
        <f>'Data Entry'!AI404</f>
        <v>0</v>
      </c>
      <c r="AE375" s="42">
        <f>'Data Entry'!AJ404</f>
        <v>0</v>
      </c>
      <c r="AF375" s="42">
        <f>'Data Entry'!AK404</f>
        <v>0</v>
      </c>
      <c r="AG375" s="42">
        <f>'Data Entry'!AL404</f>
        <v>0</v>
      </c>
      <c r="AH375" s="42">
        <f>'Data Entry'!AM404</f>
        <v>0</v>
      </c>
      <c r="AI375" s="42">
        <f>'Data Entry'!AV404</f>
        <v>0</v>
      </c>
      <c r="AJ375" s="42">
        <f>'Data Entry'!AW404</f>
        <v>0</v>
      </c>
      <c r="AK375" s="42">
        <f>'Data Entry'!AX404</f>
        <v>0</v>
      </c>
      <c r="AL375" s="291">
        <f t="shared" si="82"/>
        <v>0</v>
      </c>
      <c r="AM375" s="42">
        <f>'Data Entry'!AY404</f>
        <v>0</v>
      </c>
      <c r="AN375" s="42">
        <f>'Data Entry'!AZ404</f>
        <v>0</v>
      </c>
      <c r="AO375" s="42">
        <f>'Data Entry'!BA404</f>
        <v>0</v>
      </c>
      <c r="AP375" s="42">
        <f>'Data Entry'!BB404</f>
        <v>0</v>
      </c>
      <c r="AQ375" s="291">
        <f t="shared" si="88"/>
        <v>0</v>
      </c>
      <c r="AR375" s="42">
        <f>'Data Entry'!BC404</f>
        <v>0</v>
      </c>
      <c r="AS375" s="42">
        <f>'Data Entry'!BD404</f>
        <v>0</v>
      </c>
      <c r="AT375" s="291">
        <f t="shared" si="89"/>
        <v>0</v>
      </c>
      <c r="AU375" s="42">
        <f>'Data Entry'!BE404</f>
        <v>0</v>
      </c>
      <c r="AV375" s="42">
        <f>'Data Entry'!BF404</f>
        <v>0</v>
      </c>
      <c r="AW375" s="42">
        <f>'Data Entry'!BG404</f>
        <v>0</v>
      </c>
      <c r="AX375" s="291">
        <f t="shared" si="83"/>
        <v>0</v>
      </c>
      <c r="AY375" s="42">
        <f>'Data Entry'!BH404</f>
        <v>0</v>
      </c>
      <c r="AZ375" s="42">
        <f>'Data Entry'!BI404</f>
        <v>0</v>
      </c>
      <c r="BA375" s="42">
        <f>'Data Entry'!BJ404</f>
        <v>0</v>
      </c>
      <c r="BB375" s="42">
        <f>'Data Entry'!BK404</f>
        <v>0</v>
      </c>
      <c r="BC375" s="291">
        <f t="shared" si="90"/>
        <v>0</v>
      </c>
      <c r="BD375" s="42">
        <f>'Data Entry'!BL404</f>
        <v>0</v>
      </c>
      <c r="BE375" s="42">
        <f>'Data Entry'!BM404</f>
        <v>0</v>
      </c>
      <c r="BF375" s="291">
        <f t="shared" si="91"/>
        <v>0</v>
      </c>
      <c r="BG375" s="305">
        <f t="shared" si="92"/>
        <v>0</v>
      </c>
      <c r="BH375" s="288" t="str">
        <f>IFERROR((BG375*'Data Entry'!$F$18)/'Data Entry'!$E$18,"")</f>
        <v/>
      </c>
      <c r="BI375" s="305">
        <f t="shared" si="93"/>
        <v>0</v>
      </c>
      <c r="BJ375" s="288" t="str">
        <f t="shared" si="94"/>
        <v/>
      </c>
      <c r="BK375" s="307" t="str">
        <f t="shared" si="95"/>
        <v/>
      </c>
    </row>
    <row r="376" spans="1:63" ht="27" x14ac:dyDescent="0.2">
      <c r="A376" s="119" t="str">
        <f>'Data Entry'!D405</f>
        <v>Respondent 0372</v>
      </c>
      <c r="B376" s="52">
        <f>'Data Entry'!AN405</f>
        <v>0</v>
      </c>
      <c r="C376" s="52" t="str">
        <f>'Data Entry'!BX405</f>
        <v/>
      </c>
      <c r="D376" s="42" t="str">
        <f>'Data Entry'!BU405</f>
        <v>No disability</v>
      </c>
      <c r="E376" s="42">
        <f>'Data Entry'!O405</f>
        <v>0</v>
      </c>
      <c r="F376" s="42">
        <f>'Data Entry'!P405</f>
        <v>0</v>
      </c>
      <c r="G376" s="42">
        <f>'Data Entry'!Q405</f>
        <v>0</v>
      </c>
      <c r="H376" s="291">
        <f t="shared" si="80"/>
        <v>0</v>
      </c>
      <c r="I376" s="42">
        <f>'Data Entry'!R405</f>
        <v>0</v>
      </c>
      <c r="J376" s="42">
        <f>'Data Entry'!S405</f>
        <v>0</v>
      </c>
      <c r="K376" s="42">
        <f>'Data Entry'!T405</f>
        <v>0</v>
      </c>
      <c r="L376" s="42">
        <f>'Data Entry'!U405</f>
        <v>0</v>
      </c>
      <c r="M376" s="291">
        <f t="shared" si="84"/>
        <v>0</v>
      </c>
      <c r="N376" s="42">
        <f>'Data Entry'!V405</f>
        <v>0</v>
      </c>
      <c r="O376" s="42">
        <f>'Data Entry'!W405</f>
        <v>0</v>
      </c>
      <c r="P376" s="291">
        <f t="shared" si="85"/>
        <v>0</v>
      </c>
      <c r="Q376" s="42">
        <f>'Data Entry'!X405</f>
        <v>0</v>
      </c>
      <c r="R376" s="42">
        <f>'Data Entry'!Y405</f>
        <v>0</v>
      </c>
      <c r="S376" s="42">
        <f>'Data Entry'!Z405</f>
        <v>0</v>
      </c>
      <c r="T376" s="291">
        <f t="shared" si="81"/>
        <v>0</v>
      </c>
      <c r="U376" s="42">
        <f>'Data Entry'!AA405</f>
        <v>0</v>
      </c>
      <c r="V376" s="42">
        <f>'Data Entry'!AB405</f>
        <v>0</v>
      </c>
      <c r="W376" s="42">
        <f>'Data Entry'!AC405</f>
        <v>0</v>
      </c>
      <c r="X376" s="42">
        <f>'Data Entry'!AD405</f>
        <v>0</v>
      </c>
      <c r="Y376" s="291">
        <f t="shared" si="86"/>
        <v>0</v>
      </c>
      <c r="Z376" s="42">
        <f>'Data Entry'!AE405</f>
        <v>0</v>
      </c>
      <c r="AA376" s="42">
        <f>'Data Entry'!AF405</f>
        <v>0</v>
      </c>
      <c r="AB376" s="291">
        <f t="shared" si="87"/>
        <v>0</v>
      </c>
      <c r="AC376" s="42">
        <f>'Data Entry'!AH405</f>
        <v>0</v>
      </c>
      <c r="AD376" s="42">
        <f>'Data Entry'!AI405</f>
        <v>0</v>
      </c>
      <c r="AE376" s="42">
        <f>'Data Entry'!AJ405</f>
        <v>0</v>
      </c>
      <c r="AF376" s="42">
        <f>'Data Entry'!AK405</f>
        <v>0</v>
      </c>
      <c r="AG376" s="42">
        <f>'Data Entry'!AL405</f>
        <v>0</v>
      </c>
      <c r="AH376" s="42">
        <f>'Data Entry'!AM405</f>
        <v>0</v>
      </c>
      <c r="AI376" s="42">
        <f>'Data Entry'!AV405</f>
        <v>0</v>
      </c>
      <c r="AJ376" s="42">
        <f>'Data Entry'!AW405</f>
        <v>0</v>
      </c>
      <c r="AK376" s="42">
        <f>'Data Entry'!AX405</f>
        <v>0</v>
      </c>
      <c r="AL376" s="291">
        <f t="shared" si="82"/>
        <v>0</v>
      </c>
      <c r="AM376" s="42">
        <f>'Data Entry'!AY405</f>
        <v>0</v>
      </c>
      <c r="AN376" s="42">
        <f>'Data Entry'!AZ405</f>
        <v>0</v>
      </c>
      <c r="AO376" s="42">
        <f>'Data Entry'!BA405</f>
        <v>0</v>
      </c>
      <c r="AP376" s="42">
        <f>'Data Entry'!BB405</f>
        <v>0</v>
      </c>
      <c r="AQ376" s="291">
        <f t="shared" si="88"/>
        <v>0</v>
      </c>
      <c r="AR376" s="42">
        <f>'Data Entry'!BC405</f>
        <v>0</v>
      </c>
      <c r="AS376" s="42">
        <f>'Data Entry'!BD405</f>
        <v>0</v>
      </c>
      <c r="AT376" s="291">
        <f t="shared" si="89"/>
        <v>0</v>
      </c>
      <c r="AU376" s="42">
        <f>'Data Entry'!BE405</f>
        <v>0</v>
      </c>
      <c r="AV376" s="42">
        <f>'Data Entry'!BF405</f>
        <v>0</v>
      </c>
      <c r="AW376" s="42">
        <f>'Data Entry'!BG405</f>
        <v>0</v>
      </c>
      <c r="AX376" s="291">
        <f t="shared" si="83"/>
        <v>0</v>
      </c>
      <c r="AY376" s="42">
        <f>'Data Entry'!BH405</f>
        <v>0</v>
      </c>
      <c r="AZ376" s="42">
        <f>'Data Entry'!BI405</f>
        <v>0</v>
      </c>
      <c r="BA376" s="42">
        <f>'Data Entry'!BJ405</f>
        <v>0</v>
      </c>
      <c r="BB376" s="42">
        <f>'Data Entry'!BK405</f>
        <v>0</v>
      </c>
      <c r="BC376" s="291">
        <f t="shared" si="90"/>
        <v>0</v>
      </c>
      <c r="BD376" s="42">
        <f>'Data Entry'!BL405</f>
        <v>0</v>
      </c>
      <c r="BE376" s="42">
        <f>'Data Entry'!BM405</f>
        <v>0</v>
      </c>
      <c r="BF376" s="291">
        <f t="shared" si="91"/>
        <v>0</v>
      </c>
      <c r="BG376" s="305">
        <f t="shared" si="92"/>
        <v>0</v>
      </c>
      <c r="BH376" s="288" t="str">
        <f>IFERROR((BG376*'Data Entry'!$F$18)/'Data Entry'!$E$18,"")</f>
        <v/>
      </c>
      <c r="BI376" s="305">
        <f t="shared" si="93"/>
        <v>0</v>
      </c>
      <c r="BJ376" s="288" t="str">
        <f t="shared" si="94"/>
        <v/>
      </c>
      <c r="BK376" s="307" t="str">
        <f t="shared" si="95"/>
        <v/>
      </c>
    </row>
    <row r="377" spans="1:63" ht="27" x14ac:dyDescent="0.2">
      <c r="A377" s="119" t="str">
        <f>'Data Entry'!D406</f>
        <v>Respondent 0373</v>
      </c>
      <c r="B377" s="52">
        <f>'Data Entry'!AN406</f>
        <v>0</v>
      </c>
      <c r="C377" s="52" t="str">
        <f>'Data Entry'!BX406</f>
        <v/>
      </c>
      <c r="D377" s="42" t="str">
        <f>'Data Entry'!BU406</f>
        <v>No disability</v>
      </c>
      <c r="E377" s="42">
        <f>'Data Entry'!O406</f>
        <v>0</v>
      </c>
      <c r="F377" s="42">
        <f>'Data Entry'!P406</f>
        <v>0</v>
      </c>
      <c r="G377" s="42">
        <f>'Data Entry'!Q406</f>
        <v>0</v>
      </c>
      <c r="H377" s="291">
        <f t="shared" si="80"/>
        <v>0</v>
      </c>
      <c r="I377" s="42">
        <f>'Data Entry'!R406</f>
        <v>0</v>
      </c>
      <c r="J377" s="42">
        <f>'Data Entry'!S406</f>
        <v>0</v>
      </c>
      <c r="K377" s="42">
        <f>'Data Entry'!T406</f>
        <v>0</v>
      </c>
      <c r="L377" s="42">
        <f>'Data Entry'!U406</f>
        <v>0</v>
      </c>
      <c r="M377" s="291">
        <f t="shared" si="84"/>
        <v>0</v>
      </c>
      <c r="N377" s="42">
        <f>'Data Entry'!V406</f>
        <v>0</v>
      </c>
      <c r="O377" s="42">
        <f>'Data Entry'!W406</f>
        <v>0</v>
      </c>
      <c r="P377" s="291">
        <f t="shared" si="85"/>
        <v>0</v>
      </c>
      <c r="Q377" s="42">
        <f>'Data Entry'!X406</f>
        <v>0</v>
      </c>
      <c r="R377" s="42">
        <f>'Data Entry'!Y406</f>
        <v>0</v>
      </c>
      <c r="S377" s="42">
        <f>'Data Entry'!Z406</f>
        <v>0</v>
      </c>
      <c r="T377" s="291">
        <f t="shared" si="81"/>
        <v>0</v>
      </c>
      <c r="U377" s="42">
        <f>'Data Entry'!AA406</f>
        <v>0</v>
      </c>
      <c r="V377" s="42">
        <f>'Data Entry'!AB406</f>
        <v>0</v>
      </c>
      <c r="W377" s="42">
        <f>'Data Entry'!AC406</f>
        <v>0</v>
      </c>
      <c r="X377" s="42">
        <f>'Data Entry'!AD406</f>
        <v>0</v>
      </c>
      <c r="Y377" s="291">
        <f t="shared" si="86"/>
        <v>0</v>
      </c>
      <c r="Z377" s="42">
        <f>'Data Entry'!AE406</f>
        <v>0</v>
      </c>
      <c r="AA377" s="42">
        <f>'Data Entry'!AF406</f>
        <v>0</v>
      </c>
      <c r="AB377" s="291">
        <f t="shared" si="87"/>
        <v>0</v>
      </c>
      <c r="AC377" s="42">
        <f>'Data Entry'!AH406</f>
        <v>0</v>
      </c>
      <c r="AD377" s="42">
        <f>'Data Entry'!AI406</f>
        <v>0</v>
      </c>
      <c r="AE377" s="42">
        <f>'Data Entry'!AJ406</f>
        <v>0</v>
      </c>
      <c r="AF377" s="42">
        <f>'Data Entry'!AK406</f>
        <v>0</v>
      </c>
      <c r="AG377" s="42">
        <f>'Data Entry'!AL406</f>
        <v>0</v>
      </c>
      <c r="AH377" s="42">
        <f>'Data Entry'!AM406</f>
        <v>0</v>
      </c>
      <c r="AI377" s="42">
        <f>'Data Entry'!AV406</f>
        <v>0</v>
      </c>
      <c r="AJ377" s="42">
        <f>'Data Entry'!AW406</f>
        <v>0</v>
      </c>
      <c r="AK377" s="42">
        <f>'Data Entry'!AX406</f>
        <v>0</v>
      </c>
      <c r="AL377" s="291">
        <f t="shared" si="82"/>
        <v>0</v>
      </c>
      <c r="AM377" s="42">
        <f>'Data Entry'!AY406</f>
        <v>0</v>
      </c>
      <c r="AN377" s="42">
        <f>'Data Entry'!AZ406</f>
        <v>0</v>
      </c>
      <c r="AO377" s="42">
        <f>'Data Entry'!BA406</f>
        <v>0</v>
      </c>
      <c r="AP377" s="42">
        <f>'Data Entry'!BB406</f>
        <v>0</v>
      </c>
      <c r="AQ377" s="291">
        <f t="shared" si="88"/>
        <v>0</v>
      </c>
      <c r="AR377" s="42">
        <f>'Data Entry'!BC406</f>
        <v>0</v>
      </c>
      <c r="AS377" s="42">
        <f>'Data Entry'!BD406</f>
        <v>0</v>
      </c>
      <c r="AT377" s="291">
        <f t="shared" si="89"/>
        <v>0</v>
      </c>
      <c r="AU377" s="42">
        <f>'Data Entry'!BE406</f>
        <v>0</v>
      </c>
      <c r="AV377" s="42">
        <f>'Data Entry'!BF406</f>
        <v>0</v>
      </c>
      <c r="AW377" s="42">
        <f>'Data Entry'!BG406</f>
        <v>0</v>
      </c>
      <c r="AX377" s="291">
        <f t="shared" si="83"/>
        <v>0</v>
      </c>
      <c r="AY377" s="42">
        <f>'Data Entry'!BH406</f>
        <v>0</v>
      </c>
      <c r="AZ377" s="42">
        <f>'Data Entry'!BI406</f>
        <v>0</v>
      </c>
      <c r="BA377" s="42">
        <f>'Data Entry'!BJ406</f>
        <v>0</v>
      </c>
      <c r="BB377" s="42">
        <f>'Data Entry'!BK406</f>
        <v>0</v>
      </c>
      <c r="BC377" s="291">
        <f t="shared" si="90"/>
        <v>0</v>
      </c>
      <c r="BD377" s="42">
        <f>'Data Entry'!BL406</f>
        <v>0</v>
      </c>
      <c r="BE377" s="42">
        <f>'Data Entry'!BM406</f>
        <v>0</v>
      </c>
      <c r="BF377" s="291">
        <f t="shared" si="91"/>
        <v>0</v>
      </c>
      <c r="BG377" s="305">
        <f t="shared" si="92"/>
        <v>0</v>
      </c>
      <c r="BH377" s="288" t="str">
        <f>IFERROR((BG377*'Data Entry'!$F$18)/'Data Entry'!$E$18,"")</f>
        <v/>
      </c>
      <c r="BI377" s="305">
        <f t="shared" si="93"/>
        <v>0</v>
      </c>
      <c r="BJ377" s="288" t="str">
        <f t="shared" si="94"/>
        <v/>
      </c>
      <c r="BK377" s="307" t="str">
        <f t="shared" si="95"/>
        <v/>
      </c>
    </row>
    <row r="378" spans="1:63" ht="27" x14ac:dyDescent="0.2">
      <c r="A378" s="119" t="str">
        <f>'Data Entry'!D407</f>
        <v>Respondent 0374</v>
      </c>
      <c r="B378" s="52">
        <f>'Data Entry'!AN407</f>
        <v>0</v>
      </c>
      <c r="C378" s="52" t="str">
        <f>'Data Entry'!BX407</f>
        <v/>
      </c>
      <c r="D378" s="42" t="str">
        <f>'Data Entry'!BU407</f>
        <v>No disability</v>
      </c>
      <c r="E378" s="42">
        <f>'Data Entry'!O407</f>
        <v>0</v>
      </c>
      <c r="F378" s="42">
        <f>'Data Entry'!P407</f>
        <v>0</v>
      </c>
      <c r="G378" s="42">
        <f>'Data Entry'!Q407</f>
        <v>0</v>
      </c>
      <c r="H378" s="291">
        <f t="shared" si="80"/>
        <v>0</v>
      </c>
      <c r="I378" s="42">
        <f>'Data Entry'!R407</f>
        <v>0</v>
      </c>
      <c r="J378" s="42">
        <f>'Data Entry'!S407</f>
        <v>0</v>
      </c>
      <c r="K378" s="42">
        <f>'Data Entry'!T407</f>
        <v>0</v>
      </c>
      <c r="L378" s="42">
        <f>'Data Entry'!U407</f>
        <v>0</v>
      </c>
      <c r="M378" s="291">
        <f t="shared" si="84"/>
        <v>0</v>
      </c>
      <c r="N378" s="42">
        <f>'Data Entry'!V407</f>
        <v>0</v>
      </c>
      <c r="O378" s="42">
        <f>'Data Entry'!W407</f>
        <v>0</v>
      </c>
      <c r="P378" s="291">
        <f t="shared" si="85"/>
        <v>0</v>
      </c>
      <c r="Q378" s="42">
        <f>'Data Entry'!X407</f>
        <v>0</v>
      </c>
      <c r="R378" s="42">
        <f>'Data Entry'!Y407</f>
        <v>0</v>
      </c>
      <c r="S378" s="42">
        <f>'Data Entry'!Z407</f>
        <v>0</v>
      </c>
      <c r="T378" s="291">
        <f t="shared" si="81"/>
        <v>0</v>
      </c>
      <c r="U378" s="42">
        <f>'Data Entry'!AA407</f>
        <v>0</v>
      </c>
      <c r="V378" s="42">
        <f>'Data Entry'!AB407</f>
        <v>0</v>
      </c>
      <c r="W378" s="42">
        <f>'Data Entry'!AC407</f>
        <v>0</v>
      </c>
      <c r="X378" s="42">
        <f>'Data Entry'!AD407</f>
        <v>0</v>
      </c>
      <c r="Y378" s="291">
        <f t="shared" si="86"/>
        <v>0</v>
      </c>
      <c r="Z378" s="42">
        <f>'Data Entry'!AE407</f>
        <v>0</v>
      </c>
      <c r="AA378" s="42">
        <f>'Data Entry'!AF407</f>
        <v>0</v>
      </c>
      <c r="AB378" s="291">
        <f t="shared" si="87"/>
        <v>0</v>
      </c>
      <c r="AC378" s="42">
        <f>'Data Entry'!AH407</f>
        <v>0</v>
      </c>
      <c r="AD378" s="42">
        <f>'Data Entry'!AI407</f>
        <v>0</v>
      </c>
      <c r="AE378" s="42">
        <f>'Data Entry'!AJ407</f>
        <v>0</v>
      </c>
      <c r="AF378" s="42">
        <f>'Data Entry'!AK407</f>
        <v>0</v>
      </c>
      <c r="AG378" s="42">
        <f>'Data Entry'!AL407</f>
        <v>0</v>
      </c>
      <c r="AH378" s="42">
        <f>'Data Entry'!AM407</f>
        <v>0</v>
      </c>
      <c r="AI378" s="42">
        <f>'Data Entry'!AV407</f>
        <v>0</v>
      </c>
      <c r="AJ378" s="42">
        <f>'Data Entry'!AW407</f>
        <v>0</v>
      </c>
      <c r="AK378" s="42">
        <f>'Data Entry'!AX407</f>
        <v>0</v>
      </c>
      <c r="AL378" s="291">
        <f t="shared" si="82"/>
        <v>0</v>
      </c>
      <c r="AM378" s="42">
        <f>'Data Entry'!AY407</f>
        <v>0</v>
      </c>
      <c r="AN378" s="42">
        <f>'Data Entry'!AZ407</f>
        <v>0</v>
      </c>
      <c r="AO378" s="42">
        <f>'Data Entry'!BA407</f>
        <v>0</v>
      </c>
      <c r="AP378" s="42">
        <f>'Data Entry'!BB407</f>
        <v>0</v>
      </c>
      <c r="AQ378" s="291">
        <f t="shared" si="88"/>
        <v>0</v>
      </c>
      <c r="AR378" s="42">
        <f>'Data Entry'!BC407</f>
        <v>0</v>
      </c>
      <c r="AS378" s="42">
        <f>'Data Entry'!BD407</f>
        <v>0</v>
      </c>
      <c r="AT378" s="291">
        <f t="shared" si="89"/>
        <v>0</v>
      </c>
      <c r="AU378" s="42">
        <f>'Data Entry'!BE407</f>
        <v>0</v>
      </c>
      <c r="AV378" s="42">
        <f>'Data Entry'!BF407</f>
        <v>0</v>
      </c>
      <c r="AW378" s="42">
        <f>'Data Entry'!BG407</f>
        <v>0</v>
      </c>
      <c r="AX378" s="291">
        <f t="shared" si="83"/>
        <v>0</v>
      </c>
      <c r="AY378" s="42">
        <f>'Data Entry'!BH407</f>
        <v>0</v>
      </c>
      <c r="AZ378" s="42">
        <f>'Data Entry'!BI407</f>
        <v>0</v>
      </c>
      <c r="BA378" s="42">
        <f>'Data Entry'!BJ407</f>
        <v>0</v>
      </c>
      <c r="BB378" s="42">
        <f>'Data Entry'!BK407</f>
        <v>0</v>
      </c>
      <c r="BC378" s="291">
        <f t="shared" si="90"/>
        <v>0</v>
      </c>
      <c r="BD378" s="42">
        <f>'Data Entry'!BL407</f>
        <v>0</v>
      </c>
      <c r="BE378" s="42">
        <f>'Data Entry'!BM407</f>
        <v>0</v>
      </c>
      <c r="BF378" s="291">
        <f t="shared" si="91"/>
        <v>0</v>
      </c>
      <c r="BG378" s="305">
        <f t="shared" si="92"/>
        <v>0</v>
      </c>
      <c r="BH378" s="288" t="str">
        <f>IFERROR((BG378*'Data Entry'!$F$18)/'Data Entry'!$E$18,"")</f>
        <v/>
      </c>
      <c r="BI378" s="305">
        <f t="shared" si="93"/>
        <v>0</v>
      </c>
      <c r="BJ378" s="288" t="str">
        <f t="shared" si="94"/>
        <v/>
      </c>
      <c r="BK378" s="307" t="str">
        <f t="shared" si="95"/>
        <v/>
      </c>
    </row>
    <row r="379" spans="1:63" ht="27" x14ac:dyDescent="0.2">
      <c r="A379" s="119" t="str">
        <f>'Data Entry'!D408</f>
        <v>Respondent 0375</v>
      </c>
      <c r="B379" s="52">
        <f>'Data Entry'!AN408</f>
        <v>0</v>
      </c>
      <c r="C379" s="52" t="str">
        <f>'Data Entry'!BX408</f>
        <v/>
      </c>
      <c r="D379" s="42" t="str">
        <f>'Data Entry'!BU408</f>
        <v>No disability</v>
      </c>
      <c r="E379" s="42">
        <f>'Data Entry'!O408</f>
        <v>0</v>
      </c>
      <c r="F379" s="42">
        <f>'Data Entry'!P408</f>
        <v>0</v>
      </c>
      <c r="G379" s="42">
        <f>'Data Entry'!Q408</f>
        <v>0</v>
      </c>
      <c r="H379" s="291">
        <f t="shared" si="80"/>
        <v>0</v>
      </c>
      <c r="I379" s="42">
        <f>'Data Entry'!R408</f>
        <v>0</v>
      </c>
      <c r="J379" s="42">
        <f>'Data Entry'!S408</f>
        <v>0</v>
      </c>
      <c r="K379" s="42">
        <f>'Data Entry'!T408</f>
        <v>0</v>
      </c>
      <c r="L379" s="42">
        <f>'Data Entry'!U408</f>
        <v>0</v>
      </c>
      <c r="M379" s="291">
        <f t="shared" si="84"/>
        <v>0</v>
      </c>
      <c r="N379" s="42">
        <f>'Data Entry'!V408</f>
        <v>0</v>
      </c>
      <c r="O379" s="42">
        <f>'Data Entry'!W408</f>
        <v>0</v>
      </c>
      <c r="P379" s="291">
        <f t="shared" si="85"/>
        <v>0</v>
      </c>
      <c r="Q379" s="42">
        <f>'Data Entry'!X408</f>
        <v>0</v>
      </c>
      <c r="R379" s="42">
        <f>'Data Entry'!Y408</f>
        <v>0</v>
      </c>
      <c r="S379" s="42">
        <f>'Data Entry'!Z408</f>
        <v>0</v>
      </c>
      <c r="T379" s="291">
        <f t="shared" si="81"/>
        <v>0</v>
      </c>
      <c r="U379" s="42">
        <f>'Data Entry'!AA408</f>
        <v>0</v>
      </c>
      <c r="V379" s="42">
        <f>'Data Entry'!AB408</f>
        <v>0</v>
      </c>
      <c r="W379" s="42">
        <f>'Data Entry'!AC408</f>
        <v>0</v>
      </c>
      <c r="X379" s="42">
        <f>'Data Entry'!AD408</f>
        <v>0</v>
      </c>
      <c r="Y379" s="291">
        <f t="shared" si="86"/>
        <v>0</v>
      </c>
      <c r="Z379" s="42">
        <f>'Data Entry'!AE408</f>
        <v>0</v>
      </c>
      <c r="AA379" s="42">
        <f>'Data Entry'!AF408</f>
        <v>0</v>
      </c>
      <c r="AB379" s="291">
        <f t="shared" si="87"/>
        <v>0</v>
      </c>
      <c r="AC379" s="42">
        <f>'Data Entry'!AH408</f>
        <v>0</v>
      </c>
      <c r="AD379" s="42">
        <f>'Data Entry'!AI408</f>
        <v>0</v>
      </c>
      <c r="AE379" s="42">
        <f>'Data Entry'!AJ408</f>
        <v>0</v>
      </c>
      <c r="AF379" s="42">
        <f>'Data Entry'!AK408</f>
        <v>0</v>
      </c>
      <c r="AG379" s="42">
        <f>'Data Entry'!AL408</f>
        <v>0</v>
      </c>
      <c r="AH379" s="42">
        <f>'Data Entry'!AM408</f>
        <v>0</v>
      </c>
      <c r="AI379" s="42">
        <f>'Data Entry'!AV408</f>
        <v>0</v>
      </c>
      <c r="AJ379" s="42">
        <f>'Data Entry'!AW408</f>
        <v>0</v>
      </c>
      <c r="AK379" s="42">
        <f>'Data Entry'!AX408</f>
        <v>0</v>
      </c>
      <c r="AL379" s="291">
        <f t="shared" si="82"/>
        <v>0</v>
      </c>
      <c r="AM379" s="42">
        <f>'Data Entry'!AY408</f>
        <v>0</v>
      </c>
      <c r="AN379" s="42">
        <f>'Data Entry'!AZ408</f>
        <v>0</v>
      </c>
      <c r="AO379" s="42">
        <f>'Data Entry'!BA408</f>
        <v>0</v>
      </c>
      <c r="AP379" s="42">
        <f>'Data Entry'!BB408</f>
        <v>0</v>
      </c>
      <c r="AQ379" s="291">
        <f t="shared" si="88"/>
        <v>0</v>
      </c>
      <c r="AR379" s="42">
        <f>'Data Entry'!BC408</f>
        <v>0</v>
      </c>
      <c r="AS379" s="42">
        <f>'Data Entry'!BD408</f>
        <v>0</v>
      </c>
      <c r="AT379" s="291">
        <f t="shared" si="89"/>
        <v>0</v>
      </c>
      <c r="AU379" s="42">
        <f>'Data Entry'!BE408</f>
        <v>0</v>
      </c>
      <c r="AV379" s="42">
        <f>'Data Entry'!BF408</f>
        <v>0</v>
      </c>
      <c r="AW379" s="42">
        <f>'Data Entry'!BG408</f>
        <v>0</v>
      </c>
      <c r="AX379" s="291">
        <f t="shared" si="83"/>
        <v>0</v>
      </c>
      <c r="AY379" s="42">
        <f>'Data Entry'!BH408</f>
        <v>0</v>
      </c>
      <c r="AZ379" s="42">
        <f>'Data Entry'!BI408</f>
        <v>0</v>
      </c>
      <c r="BA379" s="42">
        <f>'Data Entry'!BJ408</f>
        <v>0</v>
      </c>
      <c r="BB379" s="42">
        <f>'Data Entry'!BK408</f>
        <v>0</v>
      </c>
      <c r="BC379" s="291">
        <f t="shared" si="90"/>
        <v>0</v>
      </c>
      <c r="BD379" s="42">
        <f>'Data Entry'!BL408</f>
        <v>0</v>
      </c>
      <c r="BE379" s="42">
        <f>'Data Entry'!BM408</f>
        <v>0</v>
      </c>
      <c r="BF379" s="291">
        <f t="shared" si="91"/>
        <v>0</v>
      </c>
      <c r="BG379" s="305">
        <f t="shared" si="92"/>
        <v>0</v>
      </c>
      <c r="BH379" s="288" t="str">
        <f>IFERROR((BG379*'Data Entry'!$F$18)/'Data Entry'!$E$18,"")</f>
        <v/>
      </c>
      <c r="BI379" s="305">
        <f t="shared" si="93"/>
        <v>0</v>
      </c>
      <c r="BJ379" s="288" t="str">
        <f t="shared" si="94"/>
        <v/>
      </c>
      <c r="BK379" s="307" t="str">
        <f t="shared" si="95"/>
        <v/>
      </c>
    </row>
    <row r="380" spans="1:63" ht="27" x14ac:dyDescent="0.2">
      <c r="A380" s="119" t="str">
        <f>'Data Entry'!D409</f>
        <v>Respondent 0376</v>
      </c>
      <c r="B380" s="52">
        <f>'Data Entry'!AN409</f>
        <v>0</v>
      </c>
      <c r="C380" s="52" t="str">
        <f>'Data Entry'!BX409</f>
        <v/>
      </c>
      <c r="D380" s="42" t="str">
        <f>'Data Entry'!BU409</f>
        <v>No disability</v>
      </c>
      <c r="E380" s="42">
        <f>'Data Entry'!O409</f>
        <v>0</v>
      </c>
      <c r="F380" s="42">
        <f>'Data Entry'!P409</f>
        <v>0</v>
      </c>
      <c r="G380" s="42">
        <f>'Data Entry'!Q409</f>
        <v>0</v>
      </c>
      <c r="H380" s="291">
        <f t="shared" si="80"/>
        <v>0</v>
      </c>
      <c r="I380" s="42">
        <f>'Data Entry'!R409</f>
        <v>0</v>
      </c>
      <c r="J380" s="42">
        <f>'Data Entry'!S409</f>
        <v>0</v>
      </c>
      <c r="K380" s="42">
        <f>'Data Entry'!T409</f>
        <v>0</v>
      </c>
      <c r="L380" s="42">
        <f>'Data Entry'!U409</f>
        <v>0</v>
      </c>
      <c r="M380" s="291">
        <f t="shared" si="84"/>
        <v>0</v>
      </c>
      <c r="N380" s="42">
        <f>'Data Entry'!V409</f>
        <v>0</v>
      </c>
      <c r="O380" s="42">
        <f>'Data Entry'!W409</f>
        <v>0</v>
      </c>
      <c r="P380" s="291">
        <f t="shared" si="85"/>
        <v>0</v>
      </c>
      <c r="Q380" s="42">
        <f>'Data Entry'!X409</f>
        <v>0</v>
      </c>
      <c r="R380" s="42">
        <f>'Data Entry'!Y409</f>
        <v>0</v>
      </c>
      <c r="S380" s="42">
        <f>'Data Entry'!Z409</f>
        <v>0</v>
      </c>
      <c r="T380" s="291">
        <f t="shared" si="81"/>
        <v>0</v>
      </c>
      <c r="U380" s="42">
        <f>'Data Entry'!AA409</f>
        <v>0</v>
      </c>
      <c r="V380" s="42">
        <f>'Data Entry'!AB409</f>
        <v>0</v>
      </c>
      <c r="W380" s="42">
        <f>'Data Entry'!AC409</f>
        <v>0</v>
      </c>
      <c r="X380" s="42">
        <f>'Data Entry'!AD409</f>
        <v>0</v>
      </c>
      <c r="Y380" s="291">
        <f t="shared" si="86"/>
        <v>0</v>
      </c>
      <c r="Z380" s="42">
        <f>'Data Entry'!AE409</f>
        <v>0</v>
      </c>
      <c r="AA380" s="42">
        <f>'Data Entry'!AF409</f>
        <v>0</v>
      </c>
      <c r="AB380" s="291">
        <f t="shared" si="87"/>
        <v>0</v>
      </c>
      <c r="AC380" s="42">
        <f>'Data Entry'!AH409</f>
        <v>0</v>
      </c>
      <c r="AD380" s="42">
        <f>'Data Entry'!AI409</f>
        <v>0</v>
      </c>
      <c r="AE380" s="42">
        <f>'Data Entry'!AJ409</f>
        <v>0</v>
      </c>
      <c r="AF380" s="42">
        <f>'Data Entry'!AK409</f>
        <v>0</v>
      </c>
      <c r="AG380" s="42">
        <f>'Data Entry'!AL409</f>
        <v>0</v>
      </c>
      <c r="AH380" s="42">
        <f>'Data Entry'!AM409</f>
        <v>0</v>
      </c>
      <c r="AI380" s="42">
        <f>'Data Entry'!AV409</f>
        <v>0</v>
      </c>
      <c r="AJ380" s="42">
        <f>'Data Entry'!AW409</f>
        <v>0</v>
      </c>
      <c r="AK380" s="42">
        <f>'Data Entry'!AX409</f>
        <v>0</v>
      </c>
      <c r="AL380" s="291">
        <f t="shared" si="82"/>
        <v>0</v>
      </c>
      <c r="AM380" s="42">
        <f>'Data Entry'!AY409</f>
        <v>0</v>
      </c>
      <c r="AN380" s="42">
        <f>'Data Entry'!AZ409</f>
        <v>0</v>
      </c>
      <c r="AO380" s="42">
        <f>'Data Entry'!BA409</f>
        <v>0</v>
      </c>
      <c r="AP380" s="42">
        <f>'Data Entry'!BB409</f>
        <v>0</v>
      </c>
      <c r="AQ380" s="291">
        <f t="shared" si="88"/>
        <v>0</v>
      </c>
      <c r="AR380" s="42">
        <f>'Data Entry'!BC409</f>
        <v>0</v>
      </c>
      <c r="AS380" s="42">
        <f>'Data Entry'!BD409</f>
        <v>0</v>
      </c>
      <c r="AT380" s="291">
        <f t="shared" si="89"/>
        <v>0</v>
      </c>
      <c r="AU380" s="42">
        <f>'Data Entry'!BE409</f>
        <v>0</v>
      </c>
      <c r="AV380" s="42">
        <f>'Data Entry'!BF409</f>
        <v>0</v>
      </c>
      <c r="AW380" s="42">
        <f>'Data Entry'!BG409</f>
        <v>0</v>
      </c>
      <c r="AX380" s="291">
        <f t="shared" si="83"/>
        <v>0</v>
      </c>
      <c r="AY380" s="42">
        <f>'Data Entry'!BH409</f>
        <v>0</v>
      </c>
      <c r="AZ380" s="42">
        <f>'Data Entry'!BI409</f>
        <v>0</v>
      </c>
      <c r="BA380" s="42">
        <f>'Data Entry'!BJ409</f>
        <v>0</v>
      </c>
      <c r="BB380" s="42">
        <f>'Data Entry'!BK409</f>
        <v>0</v>
      </c>
      <c r="BC380" s="291">
        <f t="shared" si="90"/>
        <v>0</v>
      </c>
      <c r="BD380" s="42">
        <f>'Data Entry'!BL409</f>
        <v>0</v>
      </c>
      <c r="BE380" s="42">
        <f>'Data Entry'!BM409</f>
        <v>0</v>
      </c>
      <c r="BF380" s="291">
        <f t="shared" si="91"/>
        <v>0</v>
      </c>
      <c r="BG380" s="305">
        <f t="shared" si="92"/>
        <v>0</v>
      </c>
      <c r="BH380" s="288" t="str">
        <f>IFERROR((BG380*'Data Entry'!$F$18)/'Data Entry'!$E$18,"")</f>
        <v/>
      </c>
      <c r="BI380" s="305">
        <f t="shared" si="93"/>
        <v>0</v>
      </c>
      <c r="BJ380" s="288" t="str">
        <f t="shared" si="94"/>
        <v/>
      </c>
      <c r="BK380" s="307" t="str">
        <f t="shared" si="95"/>
        <v/>
      </c>
    </row>
    <row r="381" spans="1:63" ht="27" x14ac:dyDescent="0.2">
      <c r="A381" s="119" t="str">
        <f>'Data Entry'!D410</f>
        <v>Respondent 0377</v>
      </c>
      <c r="B381" s="52">
        <f>'Data Entry'!AN410</f>
        <v>0</v>
      </c>
      <c r="C381" s="52" t="str">
        <f>'Data Entry'!BX410</f>
        <v/>
      </c>
      <c r="D381" s="42" t="str">
        <f>'Data Entry'!BU410</f>
        <v>No disability</v>
      </c>
      <c r="E381" s="42">
        <f>'Data Entry'!O410</f>
        <v>0</v>
      </c>
      <c r="F381" s="42">
        <f>'Data Entry'!P410</f>
        <v>0</v>
      </c>
      <c r="G381" s="42">
        <f>'Data Entry'!Q410</f>
        <v>0</v>
      </c>
      <c r="H381" s="291">
        <f t="shared" si="80"/>
        <v>0</v>
      </c>
      <c r="I381" s="42">
        <f>'Data Entry'!R410</f>
        <v>0</v>
      </c>
      <c r="J381" s="42">
        <f>'Data Entry'!S410</f>
        <v>0</v>
      </c>
      <c r="K381" s="42">
        <f>'Data Entry'!T410</f>
        <v>0</v>
      </c>
      <c r="L381" s="42">
        <f>'Data Entry'!U410</f>
        <v>0</v>
      </c>
      <c r="M381" s="291">
        <f t="shared" si="84"/>
        <v>0</v>
      </c>
      <c r="N381" s="42">
        <f>'Data Entry'!V410</f>
        <v>0</v>
      </c>
      <c r="O381" s="42">
        <f>'Data Entry'!W410</f>
        <v>0</v>
      </c>
      <c r="P381" s="291">
        <f t="shared" si="85"/>
        <v>0</v>
      </c>
      <c r="Q381" s="42">
        <f>'Data Entry'!X410</f>
        <v>0</v>
      </c>
      <c r="R381" s="42">
        <f>'Data Entry'!Y410</f>
        <v>0</v>
      </c>
      <c r="S381" s="42">
        <f>'Data Entry'!Z410</f>
        <v>0</v>
      </c>
      <c r="T381" s="291">
        <f t="shared" si="81"/>
        <v>0</v>
      </c>
      <c r="U381" s="42">
        <f>'Data Entry'!AA410</f>
        <v>0</v>
      </c>
      <c r="V381" s="42">
        <f>'Data Entry'!AB410</f>
        <v>0</v>
      </c>
      <c r="W381" s="42">
        <f>'Data Entry'!AC410</f>
        <v>0</v>
      </c>
      <c r="X381" s="42">
        <f>'Data Entry'!AD410</f>
        <v>0</v>
      </c>
      <c r="Y381" s="291">
        <f t="shared" si="86"/>
        <v>0</v>
      </c>
      <c r="Z381" s="42">
        <f>'Data Entry'!AE410</f>
        <v>0</v>
      </c>
      <c r="AA381" s="42">
        <f>'Data Entry'!AF410</f>
        <v>0</v>
      </c>
      <c r="AB381" s="291">
        <f t="shared" si="87"/>
        <v>0</v>
      </c>
      <c r="AC381" s="42">
        <f>'Data Entry'!AH410</f>
        <v>0</v>
      </c>
      <c r="AD381" s="42">
        <f>'Data Entry'!AI410</f>
        <v>0</v>
      </c>
      <c r="AE381" s="42">
        <f>'Data Entry'!AJ410</f>
        <v>0</v>
      </c>
      <c r="AF381" s="42">
        <f>'Data Entry'!AK410</f>
        <v>0</v>
      </c>
      <c r="AG381" s="42">
        <f>'Data Entry'!AL410</f>
        <v>0</v>
      </c>
      <c r="AH381" s="42">
        <f>'Data Entry'!AM410</f>
        <v>0</v>
      </c>
      <c r="AI381" s="42">
        <f>'Data Entry'!AV410</f>
        <v>0</v>
      </c>
      <c r="AJ381" s="42">
        <f>'Data Entry'!AW410</f>
        <v>0</v>
      </c>
      <c r="AK381" s="42">
        <f>'Data Entry'!AX410</f>
        <v>0</v>
      </c>
      <c r="AL381" s="291">
        <f t="shared" si="82"/>
        <v>0</v>
      </c>
      <c r="AM381" s="42">
        <f>'Data Entry'!AY410</f>
        <v>0</v>
      </c>
      <c r="AN381" s="42">
        <f>'Data Entry'!AZ410</f>
        <v>0</v>
      </c>
      <c r="AO381" s="42">
        <f>'Data Entry'!BA410</f>
        <v>0</v>
      </c>
      <c r="AP381" s="42">
        <f>'Data Entry'!BB410</f>
        <v>0</v>
      </c>
      <c r="AQ381" s="291">
        <f t="shared" si="88"/>
        <v>0</v>
      </c>
      <c r="AR381" s="42">
        <f>'Data Entry'!BC410</f>
        <v>0</v>
      </c>
      <c r="AS381" s="42">
        <f>'Data Entry'!BD410</f>
        <v>0</v>
      </c>
      <c r="AT381" s="291">
        <f t="shared" si="89"/>
        <v>0</v>
      </c>
      <c r="AU381" s="42">
        <f>'Data Entry'!BE410</f>
        <v>0</v>
      </c>
      <c r="AV381" s="42">
        <f>'Data Entry'!BF410</f>
        <v>0</v>
      </c>
      <c r="AW381" s="42">
        <f>'Data Entry'!BG410</f>
        <v>0</v>
      </c>
      <c r="AX381" s="291">
        <f t="shared" si="83"/>
        <v>0</v>
      </c>
      <c r="AY381" s="42">
        <f>'Data Entry'!BH410</f>
        <v>0</v>
      </c>
      <c r="AZ381" s="42">
        <f>'Data Entry'!BI410</f>
        <v>0</v>
      </c>
      <c r="BA381" s="42">
        <f>'Data Entry'!BJ410</f>
        <v>0</v>
      </c>
      <c r="BB381" s="42">
        <f>'Data Entry'!BK410</f>
        <v>0</v>
      </c>
      <c r="BC381" s="291">
        <f t="shared" si="90"/>
        <v>0</v>
      </c>
      <c r="BD381" s="42">
        <f>'Data Entry'!BL410</f>
        <v>0</v>
      </c>
      <c r="BE381" s="42">
        <f>'Data Entry'!BM410</f>
        <v>0</v>
      </c>
      <c r="BF381" s="291">
        <f t="shared" si="91"/>
        <v>0</v>
      </c>
      <c r="BG381" s="305">
        <f t="shared" si="92"/>
        <v>0</v>
      </c>
      <c r="BH381" s="288" t="str">
        <f>IFERROR((BG381*'Data Entry'!$F$18)/'Data Entry'!$E$18,"")</f>
        <v/>
      </c>
      <c r="BI381" s="305">
        <f t="shared" si="93"/>
        <v>0</v>
      </c>
      <c r="BJ381" s="288" t="str">
        <f t="shared" si="94"/>
        <v/>
      </c>
      <c r="BK381" s="307" t="str">
        <f t="shared" si="95"/>
        <v/>
      </c>
    </row>
    <row r="382" spans="1:63" ht="27" x14ac:dyDescent="0.2">
      <c r="A382" s="119" t="str">
        <f>'Data Entry'!D411</f>
        <v>Respondent 0378</v>
      </c>
      <c r="B382" s="52">
        <f>'Data Entry'!AN411</f>
        <v>0</v>
      </c>
      <c r="C382" s="52" t="str">
        <f>'Data Entry'!BX411</f>
        <v/>
      </c>
      <c r="D382" s="42" t="str">
        <f>'Data Entry'!BU411</f>
        <v>No disability</v>
      </c>
      <c r="E382" s="42">
        <f>'Data Entry'!O411</f>
        <v>0</v>
      </c>
      <c r="F382" s="42">
        <f>'Data Entry'!P411</f>
        <v>0</v>
      </c>
      <c r="G382" s="42">
        <f>'Data Entry'!Q411</f>
        <v>0</v>
      </c>
      <c r="H382" s="291">
        <f t="shared" si="80"/>
        <v>0</v>
      </c>
      <c r="I382" s="42">
        <f>'Data Entry'!R411</f>
        <v>0</v>
      </c>
      <c r="J382" s="42">
        <f>'Data Entry'!S411</f>
        <v>0</v>
      </c>
      <c r="K382" s="42">
        <f>'Data Entry'!T411</f>
        <v>0</v>
      </c>
      <c r="L382" s="42">
        <f>'Data Entry'!U411</f>
        <v>0</v>
      </c>
      <c r="M382" s="291">
        <f t="shared" si="84"/>
        <v>0</v>
      </c>
      <c r="N382" s="42">
        <f>'Data Entry'!V411</f>
        <v>0</v>
      </c>
      <c r="O382" s="42">
        <f>'Data Entry'!W411</f>
        <v>0</v>
      </c>
      <c r="P382" s="291">
        <f t="shared" si="85"/>
        <v>0</v>
      </c>
      <c r="Q382" s="42">
        <f>'Data Entry'!X411</f>
        <v>0</v>
      </c>
      <c r="R382" s="42">
        <f>'Data Entry'!Y411</f>
        <v>0</v>
      </c>
      <c r="S382" s="42">
        <f>'Data Entry'!Z411</f>
        <v>0</v>
      </c>
      <c r="T382" s="291">
        <f t="shared" si="81"/>
        <v>0</v>
      </c>
      <c r="U382" s="42">
        <f>'Data Entry'!AA411</f>
        <v>0</v>
      </c>
      <c r="V382" s="42">
        <f>'Data Entry'!AB411</f>
        <v>0</v>
      </c>
      <c r="W382" s="42">
        <f>'Data Entry'!AC411</f>
        <v>0</v>
      </c>
      <c r="X382" s="42">
        <f>'Data Entry'!AD411</f>
        <v>0</v>
      </c>
      <c r="Y382" s="291">
        <f t="shared" si="86"/>
        <v>0</v>
      </c>
      <c r="Z382" s="42">
        <f>'Data Entry'!AE411</f>
        <v>0</v>
      </c>
      <c r="AA382" s="42">
        <f>'Data Entry'!AF411</f>
        <v>0</v>
      </c>
      <c r="AB382" s="291">
        <f t="shared" si="87"/>
        <v>0</v>
      </c>
      <c r="AC382" s="42">
        <f>'Data Entry'!AH411</f>
        <v>0</v>
      </c>
      <c r="AD382" s="42">
        <f>'Data Entry'!AI411</f>
        <v>0</v>
      </c>
      <c r="AE382" s="42">
        <f>'Data Entry'!AJ411</f>
        <v>0</v>
      </c>
      <c r="AF382" s="42">
        <f>'Data Entry'!AK411</f>
        <v>0</v>
      </c>
      <c r="AG382" s="42">
        <f>'Data Entry'!AL411</f>
        <v>0</v>
      </c>
      <c r="AH382" s="42">
        <f>'Data Entry'!AM411</f>
        <v>0</v>
      </c>
      <c r="AI382" s="42">
        <f>'Data Entry'!AV411</f>
        <v>0</v>
      </c>
      <c r="AJ382" s="42">
        <f>'Data Entry'!AW411</f>
        <v>0</v>
      </c>
      <c r="AK382" s="42">
        <f>'Data Entry'!AX411</f>
        <v>0</v>
      </c>
      <c r="AL382" s="291">
        <f t="shared" si="82"/>
        <v>0</v>
      </c>
      <c r="AM382" s="42">
        <f>'Data Entry'!AY411</f>
        <v>0</v>
      </c>
      <c r="AN382" s="42">
        <f>'Data Entry'!AZ411</f>
        <v>0</v>
      </c>
      <c r="AO382" s="42">
        <f>'Data Entry'!BA411</f>
        <v>0</v>
      </c>
      <c r="AP382" s="42">
        <f>'Data Entry'!BB411</f>
        <v>0</v>
      </c>
      <c r="AQ382" s="291">
        <f t="shared" si="88"/>
        <v>0</v>
      </c>
      <c r="AR382" s="42">
        <f>'Data Entry'!BC411</f>
        <v>0</v>
      </c>
      <c r="AS382" s="42">
        <f>'Data Entry'!BD411</f>
        <v>0</v>
      </c>
      <c r="AT382" s="291">
        <f t="shared" si="89"/>
        <v>0</v>
      </c>
      <c r="AU382" s="42">
        <f>'Data Entry'!BE411</f>
        <v>0</v>
      </c>
      <c r="AV382" s="42">
        <f>'Data Entry'!BF411</f>
        <v>0</v>
      </c>
      <c r="AW382" s="42">
        <f>'Data Entry'!BG411</f>
        <v>0</v>
      </c>
      <c r="AX382" s="291">
        <f t="shared" si="83"/>
        <v>0</v>
      </c>
      <c r="AY382" s="42">
        <f>'Data Entry'!BH411</f>
        <v>0</v>
      </c>
      <c r="AZ382" s="42">
        <f>'Data Entry'!BI411</f>
        <v>0</v>
      </c>
      <c r="BA382" s="42">
        <f>'Data Entry'!BJ411</f>
        <v>0</v>
      </c>
      <c r="BB382" s="42">
        <f>'Data Entry'!BK411</f>
        <v>0</v>
      </c>
      <c r="BC382" s="291">
        <f t="shared" si="90"/>
        <v>0</v>
      </c>
      <c r="BD382" s="42">
        <f>'Data Entry'!BL411</f>
        <v>0</v>
      </c>
      <c r="BE382" s="42">
        <f>'Data Entry'!BM411</f>
        <v>0</v>
      </c>
      <c r="BF382" s="291">
        <f t="shared" si="91"/>
        <v>0</v>
      </c>
      <c r="BG382" s="305">
        <f t="shared" si="92"/>
        <v>0</v>
      </c>
      <c r="BH382" s="288" t="str">
        <f>IFERROR((BG382*'Data Entry'!$F$18)/'Data Entry'!$E$18,"")</f>
        <v/>
      </c>
      <c r="BI382" s="305">
        <f t="shared" si="93"/>
        <v>0</v>
      </c>
      <c r="BJ382" s="288" t="str">
        <f t="shared" si="94"/>
        <v/>
      </c>
      <c r="BK382" s="307" t="str">
        <f t="shared" si="95"/>
        <v/>
      </c>
    </row>
    <row r="383" spans="1:63" ht="27" x14ac:dyDescent="0.2">
      <c r="A383" s="119" t="str">
        <f>'Data Entry'!D412</f>
        <v>Respondent 0379</v>
      </c>
      <c r="B383" s="52">
        <f>'Data Entry'!AN412</f>
        <v>0</v>
      </c>
      <c r="C383" s="52" t="str">
        <f>'Data Entry'!BX412</f>
        <v/>
      </c>
      <c r="D383" s="42" t="str">
        <f>'Data Entry'!BU412</f>
        <v>No disability</v>
      </c>
      <c r="E383" s="42">
        <f>'Data Entry'!O412</f>
        <v>0</v>
      </c>
      <c r="F383" s="42">
        <f>'Data Entry'!P412</f>
        <v>0</v>
      </c>
      <c r="G383" s="42">
        <f>'Data Entry'!Q412</f>
        <v>0</v>
      </c>
      <c r="H383" s="291">
        <f t="shared" si="80"/>
        <v>0</v>
      </c>
      <c r="I383" s="42">
        <f>'Data Entry'!R412</f>
        <v>0</v>
      </c>
      <c r="J383" s="42">
        <f>'Data Entry'!S412</f>
        <v>0</v>
      </c>
      <c r="K383" s="42">
        <f>'Data Entry'!T412</f>
        <v>0</v>
      </c>
      <c r="L383" s="42">
        <f>'Data Entry'!U412</f>
        <v>0</v>
      </c>
      <c r="M383" s="291">
        <f t="shared" si="84"/>
        <v>0</v>
      </c>
      <c r="N383" s="42">
        <f>'Data Entry'!V412</f>
        <v>0</v>
      </c>
      <c r="O383" s="42">
        <f>'Data Entry'!W412</f>
        <v>0</v>
      </c>
      <c r="P383" s="291">
        <f t="shared" si="85"/>
        <v>0</v>
      </c>
      <c r="Q383" s="42">
        <f>'Data Entry'!X412</f>
        <v>0</v>
      </c>
      <c r="R383" s="42">
        <f>'Data Entry'!Y412</f>
        <v>0</v>
      </c>
      <c r="S383" s="42">
        <f>'Data Entry'!Z412</f>
        <v>0</v>
      </c>
      <c r="T383" s="291">
        <f t="shared" si="81"/>
        <v>0</v>
      </c>
      <c r="U383" s="42">
        <f>'Data Entry'!AA412</f>
        <v>0</v>
      </c>
      <c r="V383" s="42">
        <f>'Data Entry'!AB412</f>
        <v>0</v>
      </c>
      <c r="W383" s="42">
        <f>'Data Entry'!AC412</f>
        <v>0</v>
      </c>
      <c r="X383" s="42">
        <f>'Data Entry'!AD412</f>
        <v>0</v>
      </c>
      <c r="Y383" s="291">
        <f t="shared" si="86"/>
        <v>0</v>
      </c>
      <c r="Z383" s="42">
        <f>'Data Entry'!AE412</f>
        <v>0</v>
      </c>
      <c r="AA383" s="42">
        <f>'Data Entry'!AF412</f>
        <v>0</v>
      </c>
      <c r="AB383" s="291">
        <f t="shared" si="87"/>
        <v>0</v>
      </c>
      <c r="AC383" s="42">
        <f>'Data Entry'!AH412</f>
        <v>0</v>
      </c>
      <c r="AD383" s="42">
        <f>'Data Entry'!AI412</f>
        <v>0</v>
      </c>
      <c r="AE383" s="42">
        <f>'Data Entry'!AJ412</f>
        <v>0</v>
      </c>
      <c r="AF383" s="42">
        <f>'Data Entry'!AK412</f>
        <v>0</v>
      </c>
      <c r="AG383" s="42">
        <f>'Data Entry'!AL412</f>
        <v>0</v>
      </c>
      <c r="AH383" s="42">
        <f>'Data Entry'!AM412</f>
        <v>0</v>
      </c>
      <c r="AI383" s="42">
        <f>'Data Entry'!AV412</f>
        <v>0</v>
      </c>
      <c r="AJ383" s="42">
        <f>'Data Entry'!AW412</f>
        <v>0</v>
      </c>
      <c r="AK383" s="42">
        <f>'Data Entry'!AX412</f>
        <v>0</v>
      </c>
      <c r="AL383" s="291">
        <f t="shared" si="82"/>
        <v>0</v>
      </c>
      <c r="AM383" s="42">
        <f>'Data Entry'!AY412</f>
        <v>0</v>
      </c>
      <c r="AN383" s="42">
        <f>'Data Entry'!AZ412</f>
        <v>0</v>
      </c>
      <c r="AO383" s="42">
        <f>'Data Entry'!BA412</f>
        <v>0</v>
      </c>
      <c r="AP383" s="42">
        <f>'Data Entry'!BB412</f>
        <v>0</v>
      </c>
      <c r="AQ383" s="291">
        <f t="shared" si="88"/>
        <v>0</v>
      </c>
      <c r="AR383" s="42">
        <f>'Data Entry'!BC412</f>
        <v>0</v>
      </c>
      <c r="AS383" s="42">
        <f>'Data Entry'!BD412</f>
        <v>0</v>
      </c>
      <c r="AT383" s="291">
        <f t="shared" si="89"/>
        <v>0</v>
      </c>
      <c r="AU383" s="42">
        <f>'Data Entry'!BE412</f>
        <v>0</v>
      </c>
      <c r="AV383" s="42">
        <f>'Data Entry'!BF412</f>
        <v>0</v>
      </c>
      <c r="AW383" s="42">
        <f>'Data Entry'!BG412</f>
        <v>0</v>
      </c>
      <c r="AX383" s="291">
        <f t="shared" si="83"/>
        <v>0</v>
      </c>
      <c r="AY383" s="42">
        <f>'Data Entry'!BH412</f>
        <v>0</v>
      </c>
      <c r="AZ383" s="42">
        <f>'Data Entry'!BI412</f>
        <v>0</v>
      </c>
      <c r="BA383" s="42">
        <f>'Data Entry'!BJ412</f>
        <v>0</v>
      </c>
      <c r="BB383" s="42">
        <f>'Data Entry'!BK412</f>
        <v>0</v>
      </c>
      <c r="BC383" s="291">
        <f t="shared" si="90"/>
        <v>0</v>
      </c>
      <c r="BD383" s="42">
        <f>'Data Entry'!BL412</f>
        <v>0</v>
      </c>
      <c r="BE383" s="42">
        <f>'Data Entry'!BM412</f>
        <v>0</v>
      </c>
      <c r="BF383" s="291">
        <f t="shared" si="91"/>
        <v>0</v>
      </c>
      <c r="BG383" s="305">
        <f t="shared" si="92"/>
        <v>0</v>
      </c>
      <c r="BH383" s="288" t="str">
        <f>IFERROR((BG383*'Data Entry'!$F$18)/'Data Entry'!$E$18,"")</f>
        <v/>
      </c>
      <c r="BI383" s="305">
        <f t="shared" si="93"/>
        <v>0</v>
      </c>
      <c r="BJ383" s="288" t="str">
        <f t="shared" si="94"/>
        <v/>
      </c>
      <c r="BK383" s="307" t="str">
        <f t="shared" si="95"/>
        <v/>
      </c>
    </row>
    <row r="384" spans="1:63" ht="27" x14ac:dyDescent="0.2">
      <c r="A384" s="119" t="str">
        <f>'Data Entry'!D413</f>
        <v>Respondent 0380</v>
      </c>
      <c r="B384" s="52">
        <f>'Data Entry'!AN413</f>
        <v>0</v>
      </c>
      <c r="C384" s="52" t="str">
        <f>'Data Entry'!BX413</f>
        <v/>
      </c>
      <c r="D384" s="42" t="str">
        <f>'Data Entry'!BU413</f>
        <v>No disability</v>
      </c>
      <c r="E384" s="42">
        <f>'Data Entry'!O413</f>
        <v>0</v>
      </c>
      <c r="F384" s="42">
        <f>'Data Entry'!P413</f>
        <v>0</v>
      </c>
      <c r="G384" s="42">
        <f>'Data Entry'!Q413</f>
        <v>0</v>
      </c>
      <c r="H384" s="291">
        <f t="shared" si="80"/>
        <v>0</v>
      </c>
      <c r="I384" s="42">
        <f>'Data Entry'!R413</f>
        <v>0</v>
      </c>
      <c r="J384" s="42">
        <f>'Data Entry'!S413</f>
        <v>0</v>
      </c>
      <c r="K384" s="42">
        <f>'Data Entry'!T413</f>
        <v>0</v>
      </c>
      <c r="L384" s="42">
        <f>'Data Entry'!U413</f>
        <v>0</v>
      </c>
      <c r="M384" s="291">
        <f t="shared" si="84"/>
        <v>0</v>
      </c>
      <c r="N384" s="42">
        <f>'Data Entry'!V413</f>
        <v>0</v>
      </c>
      <c r="O384" s="42">
        <f>'Data Entry'!W413</f>
        <v>0</v>
      </c>
      <c r="P384" s="291">
        <f t="shared" si="85"/>
        <v>0</v>
      </c>
      <c r="Q384" s="42">
        <f>'Data Entry'!X413</f>
        <v>0</v>
      </c>
      <c r="R384" s="42">
        <f>'Data Entry'!Y413</f>
        <v>0</v>
      </c>
      <c r="S384" s="42">
        <f>'Data Entry'!Z413</f>
        <v>0</v>
      </c>
      <c r="T384" s="291">
        <f t="shared" si="81"/>
        <v>0</v>
      </c>
      <c r="U384" s="42">
        <f>'Data Entry'!AA413</f>
        <v>0</v>
      </c>
      <c r="V384" s="42">
        <f>'Data Entry'!AB413</f>
        <v>0</v>
      </c>
      <c r="W384" s="42">
        <f>'Data Entry'!AC413</f>
        <v>0</v>
      </c>
      <c r="X384" s="42">
        <f>'Data Entry'!AD413</f>
        <v>0</v>
      </c>
      <c r="Y384" s="291">
        <f t="shared" si="86"/>
        <v>0</v>
      </c>
      <c r="Z384" s="42">
        <f>'Data Entry'!AE413</f>
        <v>0</v>
      </c>
      <c r="AA384" s="42">
        <f>'Data Entry'!AF413</f>
        <v>0</v>
      </c>
      <c r="AB384" s="291">
        <f t="shared" si="87"/>
        <v>0</v>
      </c>
      <c r="AC384" s="42">
        <f>'Data Entry'!AH413</f>
        <v>0</v>
      </c>
      <c r="AD384" s="42">
        <f>'Data Entry'!AI413</f>
        <v>0</v>
      </c>
      <c r="AE384" s="42">
        <f>'Data Entry'!AJ413</f>
        <v>0</v>
      </c>
      <c r="AF384" s="42">
        <f>'Data Entry'!AK413</f>
        <v>0</v>
      </c>
      <c r="AG384" s="42">
        <f>'Data Entry'!AL413</f>
        <v>0</v>
      </c>
      <c r="AH384" s="42">
        <f>'Data Entry'!AM413</f>
        <v>0</v>
      </c>
      <c r="AI384" s="42">
        <f>'Data Entry'!AV413</f>
        <v>0</v>
      </c>
      <c r="AJ384" s="42">
        <f>'Data Entry'!AW413</f>
        <v>0</v>
      </c>
      <c r="AK384" s="42">
        <f>'Data Entry'!AX413</f>
        <v>0</v>
      </c>
      <c r="AL384" s="291">
        <f t="shared" si="82"/>
        <v>0</v>
      </c>
      <c r="AM384" s="42">
        <f>'Data Entry'!AY413</f>
        <v>0</v>
      </c>
      <c r="AN384" s="42">
        <f>'Data Entry'!AZ413</f>
        <v>0</v>
      </c>
      <c r="AO384" s="42">
        <f>'Data Entry'!BA413</f>
        <v>0</v>
      </c>
      <c r="AP384" s="42">
        <f>'Data Entry'!BB413</f>
        <v>0</v>
      </c>
      <c r="AQ384" s="291">
        <f t="shared" si="88"/>
        <v>0</v>
      </c>
      <c r="AR384" s="42">
        <f>'Data Entry'!BC413</f>
        <v>0</v>
      </c>
      <c r="AS384" s="42">
        <f>'Data Entry'!BD413</f>
        <v>0</v>
      </c>
      <c r="AT384" s="291">
        <f t="shared" si="89"/>
        <v>0</v>
      </c>
      <c r="AU384" s="42">
        <f>'Data Entry'!BE413</f>
        <v>0</v>
      </c>
      <c r="AV384" s="42">
        <f>'Data Entry'!BF413</f>
        <v>0</v>
      </c>
      <c r="AW384" s="42">
        <f>'Data Entry'!BG413</f>
        <v>0</v>
      </c>
      <c r="AX384" s="291">
        <f t="shared" si="83"/>
        <v>0</v>
      </c>
      <c r="AY384" s="42">
        <f>'Data Entry'!BH413</f>
        <v>0</v>
      </c>
      <c r="AZ384" s="42">
        <f>'Data Entry'!BI413</f>
        <v>0</v>
      </c>
      <c r="BA384" s="42">
        <f>'Data Entry'!BJ413</f>
        <v>0</v>
      </c>
      <c r="BB384" s="42">
        <f>'Data Entry'!BK413</f>
        <v>0</v>
      </c>
      <c r="BC384" s="291">
        <f t="shared" si="90"/>
        <v>0</v>
      </c>
      <c r="BD384" s="42">
        <f>'Data Entry'!BL413</f>
        <v>0</v>
      </c>
      <c r="BE384" s="42">
        <f>'Data Entry'!BM413</f>
        <v>0</v>
      </c>
      <c r="BF384" s="291">
        <f t="shared" si="91"/>
        <v>0</v>
      </c>
      <c r="BG384" s="305">
        <f t="shared" si="92"/>
        <v>0</v>
      </c>
      <c r="BH384" s="288" t="str">
        <f>IFERROR((BG384*'Data Entry'!$F$18)/'Data Entry'!$E$18,"")</f>
        <v/>
      </c>
      <c r="BI384" s="305">
        <f t="shared" si="93"/>
        <v>0</v>
      </c>
      <c r="BJ384" s="288" t="str">
        <f t="shared" si="94"/>
        <v/>
      </c>
      <c r="BK384" s="307" t="str">
        <f t="shared" si="95"/>
        <v/>
      </c>
    </row>
    <row r="385" spans="1:63" ht="27" x14ac:dyDescent="0.2">
      <c r="A385" s="119" t="str">
        <f>'Data Entry'!D414</f>
        <v>Respondent 0381</v>
      </c>
      <c r="B385" s="52">
        <f>'Data Entry'!AN414</f>
        <v>0</v>
      </c>
      <c r="C385" s="52" t="str">
        <f>'Data Entry'!BX414</f>
        <v/>
      </c>
      <c r="D385" s="42" t="str">
        <f>'Data Entry'!BU414</f>
        <v>No disability</v>
      </c>
      <c r="E385" s="42">
        <f>'Data Entry'!O414</f>
        <v>0</v>
      </c>
      <c r="F385" s="42">
        <f>'Data Entry'!P414</f>
        <v>0</v>
      </c>
      <c r="G385" s="42">
        <f>'Data Entry'!Q414</f>
        <v>0</v>
      </c>
      <c r="H385" s="291">
        <f t="shared" si="80"/>
        <v>0</v>
      </c>
      <c r="I385" s="42">
        <f>'Data Entry'!R414</f>
        <v>0</v>
      </c>
      <c r="J385" s="42">
        <f>'Data Entry'!S414</f>
        <v>0</v>
      </c>
      <c r="K385" s="42">
        <f>'Data Entry'!T414</f>
        <v>0</v>
      </c>
      <c r="L385" s="42">
        <f>'Data Entry'!U414</f>
        <v>0</v>
      </c>
      <c r="M385" s="291">
        <f t="shared" si="84"/>
        <v>0</v>
      </c>
      <c r="N385" s="42">
        <f>'Data Entry'!V414</f>
        <v>0</v>
      </c>
      <c r="O385" s="42">
        <f>'Data Entry'!W414</f>
        <v>0</v>
      </c>
      <c r="P385" s="291">
        <f t="shared" si="85"/>
        <v>0</v>
      </c>
      <c r="Q385" s="42">
        <f>'Data Entry'!X414</f>
        <v>0</v>
      </c>
      <c r="R385" s="42">
        <f>'Data Entry'!Y414</f>
        <v>0</v>
      </c>
      <c r="S385" s="42">
        <f>'Data Entry'!Z414</f>
        <v>0</v>
      </c>
      <c r="T385" s="291">
        <f t="shared" si="81"/>
        <v>0</v>
      </c>
      <c r="U385" s="42">
        <f>'Data Entry'!AA414</f>
        <v>0</v>
      </c>
      <c r="V385" s="42">
        <f>'Data Entry'!AB414</f>
        <v>0</v>
      </c>
      <c r="W385" s="42">
        <f>'Data Entry'!AC414</f>
        <v>0</v>
      </c>
      <c r="X385" s="42">
        <f>'Data Entry'!AD414</f>
        <v>0</v>
      </c>
      <c r="Y385" s="291">
        <f t="shared" si="86"/>
        <v>0</v>
      </c>
      <c r="Z385" s="42">
        <f>'Data Entry'!AE414</f>
        <v>0</v>
      </c>
      <c r="AA385" s="42">
        <f>'Data Entry'!AF414</f>
        <v>0</v>
      </c>
      <c r="AB385" s="291">
        <f t="shared" si="87"/>
        <v>0</v>
      </c>
      <c r="AC385" s="42">
        <f>'Data Entry'!AH414</f>
        <v>0</v>
      </c>
      <c r="AD385" s="42">
        <f>'Data Entry'!AI414</f>
        <v>0</v>
      </c>
      <c r="AE385" s="42">
        <f>'Data Entry'!AJ414</f>
        <v>0</v>
      </c>
      <c r="AF385" s="42">
        <f>'Data Entry'!AK414</f>
        <v>0</v>
      </c>
      <c r="AG385" s="42">
        <f>'Data Entry'!AL414</f>
        <v>0</v>
      </c>
      <c r="AH385" s="42">
        <f>'Data Entry'!AM414</f>
        <v>0</v>
      </c>
      <c r="AI385" s="42">
        <f>'Data Entry'!AV414</f>
        <v>0</v>
      </c>
      <c r="AJ385" s="42">
        <f>'Data Entry'!AW414</f>
        <v>0</v>
      </c>
      <c r="AK385" s="42">
        <f>'Data Entry'!AX414</f>
        <v>0</v>
      </c>
      <c r="AL385" s="291">
        <f t="shared" si="82"/>
        <v>0</v>
      </c>
      <c r="AM385" s="42">
        <f>'Data Entry'!AY414</f>
        <v>0</v>
      </c>
      <c r="AN385" s="42">
        <f>'Data Entry'!AZ414</f>
        <v>0</v>
      </c>
      <c r="AO385" s="42">
        <f>'Data Entry'!BA414</f>
        <v>0</v>
      </c>
      <c r="AP385" s="42">
        <f>'Data Entry'!BB414</f>
        <v>0</v>
      </c>
      <c r="AQ385" s="291">
        <f t="shared" si="88"/>
        <v>0</v>
      </c>
      <c r="AR385" s="42">
        <f>'Data Entry'!BC414</f>
        <v>0</v>
      </c>
      <c r="AS385" s="42">
        <f>'Data Entry'!BD414</f>
        <v>0</v>
      </c>
      <c r="AT385" s="291">
        <f t="shared" si="89"/>
        <v>0</v>
      </c>
      <c r="AU385" s="42">
        <f>'Data Entry'!BE414</f>
        <v>0</v>
      </c>
      <c r="AV385" s="42">
        <f>'Data Entry'!BF414</f>
        <v>0</v>
      </c>
      <c r="AW385" s="42">
        <f>'Data Entry'!BG414</f>
        <v>0</v>
      </c>
      <c r="AX385" s="291">
        <f t="shared" si="83"/>
        <v>0</v>
      </c>
      <c r="AY385" s="42">
        <f>'Data Entry'!BH414</f>
        <v>0</v>
      </c>
      <c r="AZ385" s="42">
        <f>'Data Entry'!BI414</f>
        <v>0</v>
      </c>
      <c r="BA385" s="42">
        <f>'Data Entry'!BJ414</f>
        <v>0</v>
      </c>
      <c r="BB385" s="42">
        <f>'Data Entry'!BK414</f>
        <v>0</v>
      </c>
      <c r="BC385" s="291">
        <f t="shared" si="90"/>
        <v>0</v>
      </c>
      <c r="BD385" s="42">
        <f>'Data Entry'!BL414</f>
        <v>0</v>
      </c>
      <c r="BE385" s="42">
        <f>'Data Entry'!BM414</f>
        <v>0</v>
      </c>
      <c r="BF385" s="291">
        <f t="shared" si="91"/>
        <v>0</v>
      </c>
      <c r="BG385" s="305">
        <f t="shared" si="92"/>
        <v>0</v>
      </c>
      <c r="BH385" s="288" t="str">
        <f>IFERROR((BG385*'Data Entry'!$F$18)/'Data Entry'!$E$18,"")</f>
        <v/>
      </c>
      <c r="BI385" s="305">
        <f t="shared" si="93"/>
        <v>0</v>
      </c>
      <c r="BJ385" s="288" t="str">
        <f t="shared" si="94"/>
        <v/>
      </c>
      <c r="BK385" s="307" t="str">
        <f t="shared" si="95"/>
        <v/>
      </c>
    </row>
    <row r="386" spans="1:63" ht="27" x14ac:dyDescent="0.2">
      <c r="A386" s="119" t="str">
        <f>'Data Entry'!D415</f>
        <v>Respondent 0382</v>
      </c>
      <c r="B386" s="52">
        <f>'Data Entry'!AN415</f>
        <v>0</v>
      </c>
      <c r="C386" s="52" t="str">
        <f>'Data Entry'!BX415</f>
        <v/>
      </c>
      <c r="D386" s="42" t="str">
        <f>'Data Entry'!BU415</f>
        <v>No disability</v>
      </c>
      <c r="E386" s="42">
        <f>'Data Entry'!O415</f>
        <v>0</v>
      </c>
      <c r="F386" s="42">
        <f>'Data Entry'!P415</f>
        <v>0</v>
      </c>
      <c r="G386" s="42">
        <f>'Data Entry'!Q415</f>
        <v>0</v>
      </c>
      <c r="H386" s="291">
        <f t="shared" si="80"/>
        <v>0</v>
      </c>
      <c r="I386" s="42">
        <f>'Data Entry'!R415</f>
        <v>0</v>
      </c>
      <c r="J386" s="42">
        <f>'Data Entry'!S415</f>
        <v>0</v>
      </c>
      <c r="K386" s="42">
        <f>'Data Entry'!T415</f>
        <v>0</v>
      </c>
      <c r="L386" s="42">
        <f>'Data Entry'!U415</f>
        <v>0</v>
      </c>
      <c r="M386" s="291">
        <f t="shared" si="84"/>
        <v>0</v>
      </c>
      <c r="N386" s="42">
        <f>'Data Entry'!V415</f>
        <v>0</v>
      </c>
      <c r="O386" s="42">
        <f>'Data Entry'!W415</f>
        <v>0</v>
      </c>
      <c r="P386" s="291">
        <f t="shared" si="85"/>
        <v>0</v>
      </c>
      <c r="Q386" s="42">
        <f>'Data Entry'!X415</f>
        <v>0</v>
      </c>
      <c r="R386" s="42">
        <f>'Data Entry'!Y415</f>
        <v>0</v>
      </c>
      <c r="S386" s="42">
        <f>'Data Entry'!Z415</f>
        <v>0</v>
      </c>
      <c r="T386" s="291">
        <f t="shared" si="81"/>
        <v>0</v>
      </c>
      <c r="U386" s="42">
        <f>'Data Entry'!AA415</f>
        <v>0</v>
      </c>
      <c r="V386" s="42">
        <f>'Data Entry'!AB415</f>
        <v>0</v>
      </c>
      <c r="W386" s="42">
        <f>'Data Entry'!AC415</f>
        <v>0</v>
      </c>
      <c r="X386" s="42">
        <f>'Data Entry'!AD415</f>
        <v>0</v>
      </c>
      <c r="Y386" s="291">
        <f t="shared" si="86"/>
        <v>0</v>
      </c>
      <c r="Z386" s="42">
        <f>'Data Entry'!AE415</f>
        <v>0</v>
      </c>
      <c r="AA386" s="42">
        <f>'Data Entry'!AF415</f>
        <v>0</v>
      </c>
      <c r="AB386" s="291">
        <f t="shared" si="87"/>
        <v>0</v>
      </c>
      <c r="AC386" s="42">
        <f>'Data Entry'!AH415</f>
        <v>0</v>
      </c>
      <c r="AD386" s="42">
        <f>'Data Entry'!AI415</f>
        <v>0</v>
      </c>
      <c r="AE386" s="42">
        <f>'Data Entry'!AJ415</f>
        <v>0</v>
      </c>
      <c r="AF386" s="42">
        <f>'Data Entry'!AK415</f>
        <v>0</v>
      </c>
      <c r="AG386" s="42">
        <f>'Data Entry'!AL415</f>
        <v>0</v>
      </c>
      <c r="AH386" s="42">
        <f>'Data Entry'!AM415</f>
        <v>0</v>
      </c>
      <c r="AI386" s="42">
        <f>'Data Entry'!AV415</f>
        <v>0</v>
      </c>
      <c r="AJ386" s="42">
        <f>'Data Entry'!AW415</f>
        <v>0</v>
      </c>
      <c r="AK386" s="42">
        <f>'Data Entry'!AX415</f>
        <v>0</v>
      </c>
      <c r="AL386" s="291">
        <f t="shared" si="82"/>
        <v>0</v>
      </c>
      <c r="AM386" s="42">
        <f>'Data Entry'!AY415</f>
        <v>0</v>
      </c>
      <c r="AN386" s="42">
        <f>'Data Entry'!AZ415</f>
        <v>0</v>
      </c>
      <c r="AO386" s="42">
        <f>'Data Entry'!BA415</f>
        <v>0</v>
      </c>
      <c r="AP386" s="42">
        <f>'Data Entry'!BB415</f>
        <v>0</v>
      </c>
      <c r="AQ386" s="291">
        <f t="shared" si="88"/>
        <v>0</v>
      </c>
      <c r="AR386" s="42">
        <f>'Data Entry'!BC415</f>
        <v>0</v>
      </c>
      <c r="AS386" s="42">
        <f>'Data Entry'!BD415</f>
        <v>0</v>
      </c>
      <c r="AT386" s="291">
        <f t="shared" si="89"/>
        <v>0</v>
      </c>
      <c r="AU386" s="42">
        <f>'Data Entry'!BE415</f>
        <v>0</v>
      </c>
      <c r="AV386" s="42">
        <f>'Data Entry'!BF415</f>
        <v>0</v>
      </c>
      <c r="AW386" s="42">
        <f>'Data Entry'!BG415</f>
        <v>0</v>
      </c>
      <c r="AX386" s="291">
        <f t="shared" si="83"/>
        <v>0</v>
      </c>
      <c r="AY386" s="42">
        <f>'Data Entry'!BH415</f>
        <v>0</v>
      </c>
      <c r="AZ386" s="42">
        <f>'Data Entry'!BI415</f>
        <v>0</v>
      </c>
      <c r="BA386" s="42">
        <f>'Data Entry'!BJ415</f>
        <v>0</v>
      </c>
      <c r="BB386" s="42">
        <f>'Data Entry'!BK415</f>
        <v>0</v>
      </c>
      <c r="BC386" s="291">
        <f t="shared" si="90"/>
        <v>0</v>
      </c>
      <c r="BD386" s="42">
        <f>'Data Entry'!BL415</f>
        <v>0</v>
      </c>
      <c r="BE386" s="42">
        <f>'Data Entry'!BM415</f>
        <v>0</v>
      </c>
      <c r="BF386" s="291">
        <f t="shared" si="91"/>
        <v>0</v>
      </c>
      <c r="BG386" s="305">
        <f t="shared" si="92"/>
        <v>0</v>
      </c>
      <c r="BH386" s="288" t="str">
        <f>IFERROR((BG386*'Data Entry'!$F$18)/'Data Entry'!$E$18,"")</f>
        <v/>
      </c>
      <c r="BI386" s="305">
        <f t="shared" si="93"/>
        <v>0</v>
      </c>
      <c r="BJ386" s="288" t="str">
        <f t="shared" si="94"/>
        <v/>
      </c>
      <c r="BK386" s="307" t="str">
        <f t="shared" si="95"/>
        <v/>
      </c>
    </row>
    <row r="387" spans="1:63" ht="27" x14ac:dyDescent="0.2">
      <c r="A387" s="119" t="str">
        <f>'Data Entry'!D416</f>
        <v>Respondent 0383</v>
      </c>
      <c r="B387" s="52">
        <f>'Data Entry'!AN416</f>
        <v>0</v>
      </c>
      <c r="C387" s="52" t="str">
        <f>'Data Entry'!BX416</f>
        <v/>
      </c>
      <c r="D387" s="42" t="str">
        <f>'Data Entry'!BU416</f>
        <v>No disability</v>
      </c>
      <c r="E387" s="42">
        <f>'Data Entry'!O416</f>
        <v>0</v>
      </c>
      <c r="F387" s="42">
        <f>'Data Entry'!P416</f>
        <v>0</v>
      </c>
      <c r="G387" s="42">
        <f>'Data Entry'!Q416</f>
        <v>0</v>
      </c>
      <c r="H387" s="291">
        <f t="shared" si="80"/>
        <v>0</v>
      </c>
      <c r="I387" s="42">
        <f>'Data Entry'!R416</f>
        <v>0</v>
      </c>
      <c r="J387" s="42">
        <f>'Data Entry'!S416</f>
        <v>0</v>
      </c>
      <c r="K387" s="42">
        <f>'Data Entry'!T416</f>
        <v>0</v>
      </c>
      <c r="L387" s="42">
        <f>'Data Entry'!U416</f>
        <v>0</v>
      </c>
      <c r="M387" s="291">
        <f t="shared" si="84"/>
        <v>0</v>
      </c>
      <c r="N387" s="42">
        <f>'Data Entry'!V416</f>
        <v>0</v>
      </c>
      <c r="O387" s="42">
        <f>'Data Entry'!W416</f>
        <v>0</v>
      </c>
      <c r="P387" s="291">
        <f t="shared" si="85"/>
        <v>0</v>
      </c>
      <c r="Q387" s="42">
        <f>'Data Entry'!X416</f>
        <v>0</v>
      </c>
      <c r="R387" s="42">
        <f>'Data Entry'!Y416</f>
        <v>0</v>
      </c>
      <c r="S387" s="42">
        <f>'Data Entry'!Z416</f>
        <v>0</v>
      </c>
      <c r="T387" s="291">
        <f t="shared" si="81"/>
        <v>0</v>
      </c>
      <c r="U387" s="42">
        <f>'Data Entry'!AA416</f>
        <v>0</v>
      </c>
      <c r="V387" s="42">
        <f>'Data Entry'!AB416</f>
        <v>0</v>
      </c>
      <c r="W387" s="42">
        <f>'Data Entry'!AC416</f>
        <v>0</v>
      </c>
      <c r="X387" s="42">
        <f>'Data Entry'!AD416</f>
        <v>0</v>
      </c>
      <c r="Y387" s="291">
        <f t="shared" si="86"/>
        <v>0</v>
      </c>
      <c r="Z387" s="42">
        <f>'Data Entry'!AE416</f>
        <v>0</v>
      </c>
      <c r="AA387" s="42">
        <f>'Data Entry'!AF416</f>
        <v>0</v>
      </c>
      <c r="AB387" s="291">
        <f t="shared" si="87"/>
        <v>0</v>
      </c>
      <c r="AC387" s="42">
        <f>'Data Entry'!AH416</f>
        <v>0</v>
      </c>
      <c r="AD387" s="42">
        <f>'Data Entry'!AI416</f>
        <v>0</v>
      </c>
      <c r="AE387" s="42">
        <f>'Data Entry'!AJ416</f>
        <v>0</v>
      </c>
      <c r="AF387" s="42">
        <f>'Data Entry'!AK416</f>
        <v>0</v>
      </c>
      <c r="AG387" s="42">
        <f>'Data Entry'!AL416</f>
        <v>0</v>
      </c>
      <c r="AH387" s="42">
        <f>'Data Entry'!AM416</f>
        <v>0</v>
      </c>
      <c r="AI387" s="42">
        <f>'Data Entry'!AV416</f>
        <v>0</v>
      </c>
      <c r="AJ387" s="42">
        <f>'Data Entry'!AW416</f>
        <v>0</v>
      </c>
      <c r="AK387" s="42">
        <f>'Data Entry'!AX416</f>
        <v>0</v>
      </c>
      <c r="AL387" s="291">
        <f t="shared" si="82"/>
        <v>0</v>
      </c>
      <c r="AM387" s="42">
        <f>'Data Entry'!AY416</f>
        <v>0</v>
      </c>
      <c r="AN387" s="42">
        <f>'Data Entry'!AZ416</f>
        <v>0</v>
      </c>
      <c r="AO387" s="42">
        <f>'Data Entry'!BA416</f>
        <v>0</v>
      </c>
      <c r="AP387" s="42">
        <f>'Data Entry'!BB416</f>
        <v>0</v>
      </c>
      <c r="AQ387" s="291">
        <f t="shared" si="88"/>
        <v>0</v>
      </c>
      <c r="AR387" s="42">
        <f>'Data Entry'!BC416</f>
        <v>0</v>
      </c>
      <c r="AS387" s="42">
        <f>'Data Entry'!BD416</f>
        <v>0</v>
      </c>
      <c r="AT387" s="291">
        <f t="shared" si="89"/>
        <v>0</v>
      </c>
      <c r="AU387" s="42">
        <f>'Data Entry'!BE416</f>
        <v>0</v>
      </c>
      <c r="AV387" s="42">
        <f>'Data Entry'!BF416</f>
        <v>0</v>
      </c>
      <c r="AW387" s="42">
        <f>'Data Entry'!BG416</f>
        <v>0</v>
      </c>
      <c r="AX387" s="291">
        <f t="shared" si="83"/>
        <v>0</v>
      </c>
      <c r="AY387" s="42">
        <f>'Data Entry'!BH416</f>
        <v>0</v>
      </c>
      <c r="AZ387" s="42">
        <f>'Data Entry'!BI416</f>
        <v>0</v>
      </c>
      <c r="BA387" s="42">
        <f>'Data Entry'!BJ416</f>
        <v>0</v>
      </c>
      <c r="BB387" s="42">
        <f>'Data Entry'!BK416</f>
        <v>0</v>
      </c>
      <c r="BC387" s="291">
        <f t="shared" si="90"/>
        <v>0</v>
      </c>
      <c r="BD387" s="42">
        <f>'Data Entry'!BL416</f>
        <v>0</v>
      </c>
      <c r="BE387" s="42">
        <f>'Data Entry'!BM416</f>
        <v>0</v>
      </c>
      <c r="BF387" s="291">
        <f t="shared" si="91"/>
        <v>0</v>
      </c>
      <c r="BG387" s="305">
        <f t="shared" si="92"/>
        <v>0</v>
      </c>
      <c r="BH387" s="288" t="str">
        <f>IFERROR((BG387*'Data Entry'!$F$18)/'Data Entry'!$E$18,"")</f>
        <v/>
      </c>
      <c r="BI387" s="305">
        <f t="shared" si="93"/>
        <v>0</v>
      </c>
      <c r="BJ387" s="288" t="str">
        <f t="shared" si="94"/>
        <v/>
      </c>
      <c r="BK387" s="307" t="str">
        <f t="shared" si="95"/>
        <v/>
      </c>
    </row>
    <row r="388" spans="1:63" ht="27" x14ac:dyDescent="0.2">
      <c r="A388" s="119" t="str">
        <f>'Data Entry'!D417</f>
        <v>Respondent 0384</v>
      </c>
      <c r="B388" s="52">
        <f>'Data Entry'!AN417</f>
        <v>0</v>
      </c>
      <c r="C388" s="52" t="str">
        <f>'Data Entry'!BX417</f>
        <v/>
      </c>
      <c r="D388" s="42" t="str">
        <f>'Data Entry'!BU417</f>
        <v>No disability</v>
      </c>
      <c r="E388" s="42">
        <f>'Data Entry'!O417</f>
        <v>0</v>
      </c>
      <c r="F388" s="42">
        <f>'Data Entry'!P417</f>
        <v>0</v>
      </c>
      <c r="G388" s="42">
        <f>'Data Entry'!Q417</f>
        <v>0</v>
      </c>
      <c r="H388" s="291">
        <f t="shared" si="80"/>
        <v>0</v>
      </c>
      <c r="I388" s="42">
        <f>'Data Entry'!R417</f>
        <v>0</v>
      </c>
      <c r="J388" s="42">
        <f>'Data Entry'!S417</f>
        <v>0</v>
      </c>
      <c r="K388" s="42">
        <f>'Data Entry'!T417</f>
        <v>0</v>
      </c>
      <c r="L388" s="42">
        <f>'Data Entry'!U417</f>
        <v>0</v>
      </c>
      <c r="M388" s="291">
        <f t="shared" si="84"/>
        <v>0</v>
      </c>
      <c r="N388" s="42">
        <f>'Data Entry'!V417</f>
        <v>0</v>
      </c>
      <c r="O388" s="42">
        <f>'Data Entry'!W417</f>
        <v>0</v>
      </c>
      <c r="P388" s="291">
        <f t="shared" si="85"/>
        <v>0</v>
      </c>
      <c r="Q388" s="42">
        <f>'Data Entry'!X417</f>
        <v>0</v>
      </c>
      <c r="R388" s="42">
        <f>'Data Entry'!Y417</f>
        <v>0</v>
      </c>
      <c r="S388" s="42">
        <f>'Data Entry'!Z417</f>
        <v>0</v>
      </c>
      <c r="T388" s="291">
        <f t="shared" si="81"/>
        <v>0</v>
      </c>
      <c r="U388" s="42">
        <f>'Data Entry'!AA417</f>
        <v>0</v>
      </c>
      <c r="V388" s="42">
        <f>'Data Entry'!AB417</f>
        <v>0</v>
      </c>
      <c r="W388" s="42">
        <f>'Data Entry'!AC417</f>
        <v>0</v>
      </c>
      <c r="X388" s="42">
        <f>'Data Entry'!AD417</f>
        <v>0</v>
      </c>
      <c r="Y388" s="291">
        <f t="shared" si="86"/>
        <v>0</v>
      </c>
      <c r="Z388" s="42">
        <f>'Data Entry'!AE417</f>
        <v>0</v>
      </c>
      <c r="AA388" s="42">
        <f>'Data Entry'!AF417</f>
        <v>0</v>
      </c>
      <c r="AB388" s="291">
        <f t="shared" si="87"/>
        <v>0</v>
      </c>
      <c r="AC388" s="42">
        <f>'Data Entry'!AH417</f>
        <v>0</v>
      </c>
      <c r="AD388" s="42">
        <f>'Data Entry'!AI417</f>
        <v>0</v>
      </c>
      <c r="AE388" s="42">
        <f>'Data Entry'!AJ417</f>
        <v>0</v>
      </c>
      <c r="AF388" s="42">
        <f>'Data Entry'!AK417</f>
        <v>0</v>
      </c>
      <c r="AG388" s="42">
        <f>'Data Entry'!AL417</f>
        <v>0</v>
      </c>
      <c r="AH388" s="42">
        <f>'Data Entry'!AM417</f>
        <v>0</v>
      </c>
      <c r="AI388" s="42">
        <f>'Data Entry'!AV417</f>
        <v>0</v>
      </c>
      <c r="AJ388" s="42">
        <f>'Data Entry'!AW417</f>
        <v>0</v>
      </c>
      <c r="AK388" s="42">
        <f>'Data Entry'!AX417</f>
        <v>0</v>
      </c>
      <c r="AL388" s="291">
        <f t="shared" si="82"/>
        <v>0</v>
      </c>
      <c r="AM388" s="42">
        <f>'Data Entry'!AY417</f>
        <v>0</v>
      </c>
      <c r="AN388" s="42">
        <f>'Data Entry'!AZ417</f>
        <v>0</v>
      </c>
      <c r="AO388" s="42">
        <f>'Data Entry'!BA417</f>
        <v>0</v>
      </c>
      <c r="AP388" s="42">
        <f>'Data Entry'!BB417</f>
        <v>0</v>
      </c>
      <c r="AQ388" s="291">
        <f t="shared" si="88"/>
        <v>0</v>
      </c>
      <c r="AR388" s="42">
        <f>'Data Entry'!BC417</f>
        <v>0</v>
      </c>
      <c r="AS388" s="42">
        <f>'Data Entry'!BD417</f>
        <v>0</v>
      </c>
      <c r="AT388" s="291">
        <f t="shared" si="89"/>
        <v>0</v>
      </c>
      <c r="AU388" s="42">
        <f>'Data Entry'!BE417</f>
        <v>0</v>
      </c>
      <c r="AV388" s="42">
        <f>'Data Entry'!BF417</f>
        <v>0</v>
      </c>
      <c r="AW388" s="42">
        <f>'Data Entry'!BG417</f>
        <v>0</v>
      </c>
      <c r="AX388" s="291">
        <f t="shared" si="83"/>
        <v>0</v>
      </c>
      <c r="AY388" s="42">
        <f>'Data Entry'!BH417</f>
        <v>0</v>
      </c>
      <c r="AZ388" s="42">
        <f>'Data Entry'!BI417</f>
        <v>0</v>
      </c>
      <c r="BA388" s="42">
        <f>'Data Entry'!BJ417</f>
        <v>0</v>
      </c>
      <c r="BB388" s="42">
        <f>'Data Entry'!BK417</f>
        <v>0</v>
      </c>
      <c r="BC388" s="291">
        <f t="shared" si="90"/>
        <v>0</v>
      </c>
      <c r="BD388" s="42">
        <f>'Data Entry'!BL417</f>
        <v>0</v>
      </c>
      <c r="BE388" s="42">
        <f>'Data Entry'!BM417</f>
        <v>0</v>
      </c>
      <c r="BF388" s="291">
        <f t="shared" si="91"/>
        <v>0</v>
      </c>
      <c r="BG388" s="305">
        <f t="shared" si="92"/>
        <v>0</v>
      </c>
      <c r="BH388" s="288" t="str">
        <f>IFERROR((BG388*'Data Entry'!$F$18)/'Data Entry'!$E$18,"")</f>
        <v/>
      </c>
      <c r="BI388" s="305">
        <f t="shared" si="93"/>
        <v>0</v>
      </c>
      <c r="BJ388" s="288" t="str">
        <f t="shared" si="94"/>
        <v/>
      </c>
      <c r="BK388" s="307" t="str">
        <f t="shared" si="95"/>
        <v/>
      </c>
    </row>
    <row r="389" spans="1:63" ht="27" x14ac:dyDescent="0.2">
      <c r="A389" s="119" t="str">
        <f>'Data Entry'!D418</f>
        <v>Respondent 0385</v>
      </c>
      <c r="B389" s="52">
        <f>'Data Entry'!AN418</f>
        <v>0</v>
      </c>
      <c r="C389" s="52" t="str">
        <f>'Data Entry'!BX418</f>
        <v/>
      </c>
      <c r="D389" s="42" t="str">
        <f>'Data Entry'!BU418</f>
        <v>No disability</v>
      </c>
      <c r="E389" s="42">
        <f>'Data Entry'!O418</f>
        <v>0</v>
      </c>
      <c r="F389" s="42">
        <f>'Data Entry'!P418</f>
        <v>0</v>
      </c>
      <c r="G389" s="42">
        <f>'Data Entry'!Q418</f>
        <v>0</v>
      </c>
      <c r="H389" s="291">
        <f t="shared" ref="H389:H452" si="96">IF(G389=1,F389*E389*4.35,0)+IF(G389=2,F389*4.35,0)+IF(G389=3,F389*2.17,0)+IF(G389=4,F389*2,0)+IF(G389=5,F389,0)</f>
        <v>0</v>
      </c>
      <c r="I389" s="42">
        <f>'Data Entry'!R418</f>
        <v>0</v>
      </c>
      <c r="J389" s="42">
        <f>'Data Entry'!S418</f>
        <v>0</v>
      </c>
      <c r="K389" s="42">
        <f>'Data Entry'!T418</f>
        <v>0</v>
      </c>
      <c r="L389" s="42">
        <f>'Data Entry'!U418</f>
        <v>0</v>
      </c>
      <c r="M389" s="291">
        <f t="shared" si="84"/>
        <v>0</v>
      </c>
      <c r="N389" s="42">
        <f>'Data Entry'!V418</f>
        <v>0</v>
      </c>
      <c r="O389" s="42">
        <f>'Data Entry'!W418</f>
        <v>0</v>
      </c>
      <c r="P389" s="291">
        <f t="shared" si="85"/>
        <v>0</v>
      </c>
      <c r="Q389" s="42">
        <f>'Data Entry'!X418</f>
        <v>0</v>
      </c>
      <c r="R389" s="42">
        <f>'Data Entry'!Y418</f>
        <v>0</v>
      </c>
      <c r="S389" s="42">
        <f>'Data Entry'!Z418</f>
        <v>0</v>
      </c>
      <c r="T389" s="291">
        <f t="shared" ref="T389:T452" si="97">IF(S389=1,R389*Q389*4.35,0)+IF(S389=2,R389*4.35,0)+IF(S389=3,R389*2.17,0)+IF(S389=4,R389*2,0)+IF(S389=5,R389,0)</f>
        <v>0</v>
      </c>
      <c r="U389" s="42">
        <f>'Data Entry'!AA418</f>
        <v>0</v>
      </c>
      <c r="V389" s="42">
        <f>'Data Entry'!AB418</f>
        <v>0</v>
      </c>
      <c r="W389" s="42">
        <f>'Data Entry'!AC418</f>
        <v>0</v>
      </c>
      <c r="X389" s="42">
        <f>'Data Entry'!AD418</f>
        <v>0</v>
      </c>
      <c r="Y389" s="291">
        <f t="shared" si="86"/>
        <v>0</v>
      </c>
      <c r="Z389" s="42">
        <f>'Data Entry'!AE418</f>
        <v>0</v>
      </c>
      <c r="AA389" s="42">
        <f>'Data Entry'!AF418</f>
        <v>0</v>
      </c>
      <c r="AB389" s="291">
        <f t="shared" si="87"/>
        <v>0</v>
      </c>
      <c r="AC389" s="42">
        <f>'Data Entry'!AH418</f>
        <v>0</v>
      </c>
      <c r="AD389" s="42">
        <f>'Data Entry'!AI418</f>
        <v>0</v>
      </c>
      <c r="AE389" s="42">
        <f>'Data Entry'!AJ418</f>
        <v>0</v>
      </c>
      <c r="AF389" s="42">
        <f>'Data Entry'!AK418</f>
        <v>0</v>
      </c>
      <c r="AG389" s="42">
        <f>'Data Entry'!AL418</f>
        <v>0</v>
      </c>
      <c r="AH389" s="42">
        <f>'Data Entry'!AM418</f>
        <v>0</v>
      </c>
      <c r="AI389" s="42">
        <f>'Data Entry'!AV418</f>
        <v>0</v>
      </c>
      <c r="AJ389" s="42">
        <f>'Data Entry'!AW418</f>
        <v>0</v>
      </c>
      <c r="AK389" s="42">
        <f>'Data Entry'!AX418</f>
        <v>0</v>
      </c>
      <c r="AL389" s="291">
        <f t="shared" ref="AL389:AL452" si="98">IF(AK389=1,AJ389*AI389*4.35,0)+IF(AK389=2,AJ389*4.35,0)+IF(AK389=3,AJ389*2.17,0)+IF(AK389=4,AJ389*2,0)+IF(AK389=5,AJ389,0)</f>
        <v>0</v>
      </c>
      <c r="AM389" s="42">
        <f>'Data Entry'!AY418</f>
        <v>0</v>
      </c>
      <c r="AN389" s="42">
        <f>'Data Entry'!AZ418</f>
        <v>0</v>
      </c>
      <c r="AO389" s="42">
        <f>'Data Entry'!BA418</f>
        <v>0</v>
      </c>
      <c r="AP389" s="42">
        <f>'Data Entry'!BB418</f>
        <v>0</v>
      </c>
      <c r="AQ389" s="291">
        <f t="shared" si="88"/>
        <v>0</v>
      </c>
      <c r="AR389" s="42">
        <f>'Data Entry'!BC418</f>
        <v>0</v>
      </c>
      <c r="AS389" s="42">
        <f>'Data Entry'!BD418</f>
        <v>0</v>
      </c>
      <c r="AT389" s="291">
        <f t="shared" si="89"/>
        <v>0</v>
      </c>
      <c r="AU389" s="42">
        <f>'Data Entry'!BE418</f>
        <v>0</v>
      </c>
      <c r="AV389" s="42">
        <f>'Data Entry'!BF418</f>
        <v>0</v>
      </c>
      <c r="AW389" s="42">
        <f>'Data Entry'!BG418</f>
        <v>0</v>
      </c>
      <c r="AX389" s="291">
        <f t="shared" ref="AX389:AX452" si="99">IF(AW389=1,AV389*AU389*4.35,0)+IF(AW389=2,AV389*4.35,0)+IF(AW389=3,AV389*2.17,0)+IF(AW389=4,AV389*2,0)+IF(AW389=5,AV389,0)</f>
        <v>0</v>
      </c>
      <c r="AY389" s="42">
        <f>'Data Entry'!BH418</f>
        <v>0</v>
      </c>
      <c r="AZ389" s="42">
        <f>'Data Entry'!BI418</f>
        <v>0</v>
      </c>
      <c r="BA389" s="42">
        <f>'Data Entry'!BJ418</f>
        <v>0</v>
      </c>
      <c r="BB389" s="42">
        <f>'Data Entry'!BK418</f>
        <v>0</v>
      </c>
      <c r="BC389" s="291">
        <f t="shared" si="90"/>
        <v>0</v>
      </c>
      <c r="BD389" s="42">
        <f>'Data Entry'!BL418</f>
        <v>0</v>
      </c>
      <c r="BE389" s="42">
        <f>'Data Entry'!BM418</f>
        <v>0</v>
      </c>
      <c r="BF389" s="291">
        <f t="shared" si="91"/>
        <v>0</v>
      </c>
      <c r="BG389" s="305">
        <f t="shared" si="92"/>
        <v>0</v>
      </c>
      <c r="BH389" s="288" t="str">
        <f>IFERROR((BG389*'Data Entry'!$F$18)/'Data Entry'!$E$18,"")</f>
        <v/>
      </c>
      <c r="BI389" s="305">
        <f t="shared" si="93"/>
        <v>0</v>
      </c>
      <c r="BJ389" s="288" t="str">
        <f t="shared" si="94"/>
        <v/>
      </c>
      <c r="BK389" s="307" t="str">
        <f t="shared" si="95"/>
        <v/>
      </c>
    </row>
    <row r="390" spans="1:63" ht="27" x14ac:dyDescent="0.2">
      <c r="A390" s="119" t="str">
        <f>'Data Entry'!D419</f>
        <v>Respondent 0386</v>
      </c>
      <c r="B390" s="52">
        <f>'Data Entry'!AN419</f>
        <v>0</v>
      </c>
      <c r="C390" s="52" t="str">
        <f>'Data Entry'!BX419</f>
        <v/>
      </c>
      <c r="D390" s="42" t="str">
        <f>'Data Entry'!BU419</f>
        <v>No disability</v>
      </c>
      <c r="E390" s="42">
        <f>'Data Entry'!O419</f>
        <v>0</v>
      </c>
      <c r="F390" s="42">
        <f>'Data Entry'!P419</f>
        <v>0</v>
      </c>
      <c r="G390" s="42">
        <f>'Data Entry'!Q419</f>
        <v>0</v>
      </c>
      <c r="H390" s="291">
        <f t="shared" si="96"/>
        <v>0</v>
      </c>
      <c r="I390" s="42">
        <f>'Data Entry'!R419</f>
        <v>0</v>
      </c>
      <c r="J390" s="42">
        <f>'Data Entry'!S419</f>
        <v>0</v>
      </c>
      <c r="K390" s="42">
        <f>'Data Entry'!T419</f>
        <v>0</v>
      </c>
      <c r="L390" s="42">
        <f>'Data Entry'!U419</f>
        <v>0</v>
      </c>
      <c r="M390" s="291">
        <f t="shared" ref="M390:M453" si="100">IF(K390=0,(J390*4.35)-L390,K390-L390)</f>
        <v>0</v>
      </c>
      <c r="N390" s="42">
        <f>'Data Entry'!V419</f>
        <v>0</v>
      </c>
      <c r="O390" s="42">
        <f>'Data Entry'!W419</f>
        <v>0</v>
      </c>
      <c r="P390" s="291">
        <f t="shared" ref="P390:P453" si="101">N390-O390</f>
        <v>0</v>
      </c>
      <c r="Q390" s="42">
        <f>'Data Entry'!X419</f>
        <v>0</v>
      </c>
      <c r="R390" s="42">
        <f>'Data Entry'!Y419</f>
        <v>0</v>
      </c>
      <c r="S390" s="42">
        <f>'Data Entry'!Z419</f>
        <v>0</v>
      </c>
      <c r="T390" s="291">
        <f t="shared" si="97"/>
        <v>0</v>
      </c>
      <c r="U390" s="42">
        <f>'Data Entry'!AA419</f>
        <v>0</v>
      </c>
      <c r="V390" s="42">
        <f>'Data Entry'!AB419</f>
        <v>0</v>
      </c>
      <c r="W390" s="42">
        <f>'Data Entry'!AC419</f>
        <v>0</v>
      </c>
      <c r="X390" s="42">
        <f>'Data Entry'!AD419</f>
        <v>0</v>
      </c>
      <c r="Y390" s="291">
        <f t="shared" ref="Y390:Y453" si="102">IF(W390=0,(V390*4.35)-X390,W390-X390)</f>
        <v>0</v>
      </c>
      <c r="Z390" s="42">
        <f>'Data Entry'!AE419</f>
        <v>0</v>
      </c>
      <c r="AA390" s="42">
        <f>'Data Entry'!AF419</f>
        <v>0</v>
      </c>
      <c r="AB390" s="291">
        <f t="shared" ref="AB390:AB453" si="103">Z390-AA390</f>
        <v>0</v>
      </c>
      <c r="AC390" s="42">
        <f>'Data Entry'!AH419</f>
        <v>0</v>
      </c>
      <c r="AD390" s="42">
        <f>'Data Entry'!AI419</f>
        <v>0</v>
      </c>
      <c r="AE390" s="42">
        <f>'Data Entry'!AJ419</f>
        <v>0</v>
      </c>
      <c r="AF390" s="42">
        <f>'Data Entry'!AK419</f>
        <v>0</v>
      </c>
      <c r="AG390" s="42">
        <f>'Data Entry'!AL419</f>
        <v>0</v>
      </c>
      <c r="AH390" s="42">
        <f>'Data Entry'!AM419</f>
        <v>0</v>
      </c>
      <c r="AI390" s="42">
        <f>'Data Entry'!AV419</f>
        <v>0</v>
      </c>
      <c r="AJ390" s="42">
        <f>'Data Entry'!AW419</f>
        <v>0</v>
      </c>
      <c r="AK390" s="42">
        <f>'Data Entry'!AX419</f>
        <v>0</v>
      </c>
      <c r="AL390" s="291">
        <f t="shared" si="98"/>
        <v>0</v>
      </c>
      <c r="AM390" s="42">
        <f>'Data Entry'!AY419</f>
        <v>0</v>
      </c>
      <c r="AN390" s="42">
        <f>'Data Entry'!AZ419</f>
        <v>0</v>
      </c>
      <c r="AO390" s="42">
        <f>'Data Entry'!BA419</f>
        <v>0</v>
      </c>
      <c r="AP390" s="42">
        <f>'Data Entry'!BB419</f>
        <v>0</v>
      </c>
      <c r="AQ390" s="291">
        <f t="shared" ref="AQ390:AQ453" si="104">IF(AO390=0,(AN390*4.35)-AP390,AO390-AP390)</f>
        <v>0</v>
      </c>
      <c r="AR390" s="42">
        <f>'Data Entry'!BC419</f>
        <v>0</v>
      </c>
      <c r="AS390" s="42">
        <f>'Data Entry'!BD419</f>
        <v>0</v>
      </c>
      <c r="AT390" s="291">
        <f t="shared" ref="AT390:AT453" si="105">AR390-AS390</f>
        <v>0</v>
      </c>
      <c r="AU390" s="42">
        <f>'Data Entry'!BE419</f>
        <v>0</v>
      </c>
      <c r="AV390" s="42">
        <f>'Data Entry'!BF419</f>
        <v>0</v>
      </c>
      <c r="AW390" s="42">
        <f>'Data Entry'!BG419</f>
        <v>0</v>
      </c>
      <c r="AX390" s="291">
        <f t="shared" si="99"/>
        <v>0</v>
      </c>
      <c r="AY390" s="42">
        <f>'Data Entry'!BH419</f>
        <v>0</v>
      </c>
      <c r="AZ390" s="42">
        <f>'Data Entry'!BI419</f>
        <v>0</v>
      </c>
      <c r="BA390" s="42">
        <f>'Data Entry'!BJ419</f>
        <v>0</v>
      </c>
      <c r="BB390" s="42">
        <f>'Data Entry'!BK419</f>
        <v>0</v>
      </c>
      <c r="BC390" s="291">
        <f t="shared" ref="BC390:BC453" si="106">IF(BA390=0,(AZ390*4.35)-BB390,BA390-BB390)</f>
        <v>0</v>
      </c>
      <c r="BD390" s="42">
        <f>'Data Entry'!BL419</f>
        <v>0</v>
      </c>
      <c r="BE390" s="42">
        <f>'Data Entry'!BM419</f>
        <v>0</v>
      </c>
      <c r="BF390" s="291">
        <f t="shared" ref="BF390:BF453" si="107">BD390-BE390</f>
        <v>0</v>
      </c>
      <c r="BG390" s="305">
        <f t="shared" ref="BG390:BG453" si="108">H390+I390+M390+P390+T390+U390+Y390+AB390</f>
        <v>0</v>
      </c>
      <c r="BH390" s="288" t="str">
        <f>IFERROR((BG390*'Data Entry'!$F$18)/'Data Entry'!$E$18,"")</f>
        <v/>
      </c>
      <c r="BI390" s="305">
        <f t="shared" ref="BI390:BI453" si="109">AL390+AM390+AQ390+AT390+AX390+AY390+BC390+BF390</f>
        <v>0</v>
      </c>
      <c r="BJ390" s="288" t="str">
        <f t="shared" ref="BJ390:BJ453" si="110">IFERROR(BI390-BH390,"")</f>
        <v/>
      </c>
      <c r="BK390" s="307" t="str">
        <f t="shared" si="95"/>
        <v/>
      </c>
    </row>
    <row r="391" spans="1:63" ht="27" x14ac:dyDescent="0.2">
      <c r="A391" s="119" t="str">
        <f>'Data Entry'!D420</f>
        <v>Respondent 0387</v>
      </c>
      <c r="B391" s="52">
        <f>'Data Entry'!AN420</f>
        <v>0</v>
      </c>
      <c r="C391" s="52" t="str">
        <f>'Data Entry'!BX420</f>
        <v/>
      </c>
      <c r="D391" s="42" t="str">
        <f>'Data Entry'!BU420</f>
        <v>No disability</v>
      </c>
      <c r="E391" s="42">
        <f>'Data Entry'!O420</f>
        <v>0</v>
      </c>
      <c r="F391" s="42">
        <f>'Data Entry'!P420</f>
        <v>0</v>
      </c>
      <c r="G391" s="42">
        <f>'Data Entry'!Q420</f>
        <v>0</v>
      </c>
      <c r="H391" s="291">
        <f t="shared" si="96"/>
        <v>0</v>
      </c>
      <c r="I391" s="42">
        <f>'Data Entry'!R420</f>
        <v>0</v>
      </c>
      <c r="J391" s="42">
        <f>'Data Entry'!S420</f>
        <v>0</v>
      </c>
      <c r="K391" s="42">
        <f>'Data Entry'!T420</f>
        <v>0</v>
      </c>
      <c r="L391" s="42">
        <f>'Data Entry'!U420</f>
        <v>0</v>
      </c>
      <c r="M391" s="291">
        <f t="shared" si="100"/>
        <v>0</v>
      </c>
      <c r="N391" s="42">
        <f>'Data Entry'!V420</f>
        <v>0</v>
      </c>
      <c r="O391" s="42">
        <f>'Data Entry'!W420</f>
        <v>0</v>
      </c>
      <c r="P391" s="291">
        <f t="shared" si="101"/>
        <v>0</v>
      </c>
      <c r="Q391" s="42">
        <f>'Data Entry'!X420</f>
        <v>0</v>
      </c>
      <c r="R391" s="42">
        <f>'Data Entry'!Y420</f>
        <v>0</v>
      </c>
      <c r="S391" s="42">
        <f>'Data Entry'!Z420</f>
        <v>0</v>
      </c>
      <c r="T391" s="291">
        <f t="shared" si="97"/>
        <v>0</v>
      </c>
      <c r="U391" s="42">
        <f>'Data Entry'!AA420</f>
        <v>0</v>
      </c>
      <c r="V391" s="42">
        <f>'Data Entry'!AB420</f>
        <v>0</v>
      </c>
      <c r="W391" s="42">
        <f>'Data Entry'!AC420</f>
        <v>0</v>
      </c>
      <c r="X391" s="42">
        <f>'Data Entry'!AD420</f>
        <v>0</v>
      </c>
      <c r="Y391" s="291">
        <f t="shared" si="102"/>
        <v>0</v>
      </c>
      <c r="Z391" s="42">
        <f>'Data Entry'!AE420</f>
        <v>0</v>
      </c>
      <c r="AA391" s="42">
        <f>'Data Entry'!AF420</f>
        <v>0</v>
      </c>
      <c r="AB391" s="291">
        <f t="shared" si="103"/>
        <v>0</v>
      </c>
      <c r="AC391" s="42">
        <f>'Data Entry'!AH420</f>
        <v>0</v>
      </c>
      <c r="AD391" s="42">
        <f>'Data Entry'!AI420</f>
        <v>0</v>
      </c>
      <c r="AE391" s="42">
        <f>'Data Entry'!AJ420</f>
        <v>0</v>
      </c>
      <c r="AF391" s="42">
        <f>'Data Entry'!AK420</f>
        <v>0</v>
      </c>
      <c r="AG391" s="42">
        <f>'Data Entry'!AL420</f>
        <v>0</v>
      </c>
      <c r="AH391" s="42">
        <f>'Data Entry'!AM420</f>
        <v>0</v>
      </c>
      <c r="AI391" s="42">
        <f>'Data Entry'!AV420</f>
        <v>0</v>
      </c>
      <c r="AJ391" s="42">
        <f>'Data Entry'!AW420</f>
        <v>0</v>
      </c>
      <c r="AK391" s="42">
        <f>'Data Entry'!AX420</f>
        <v>0</v>
      </c>
      <c r="AL391" s="291">
        <f t="shared" si="98"/>
        <v>0</v>
      </c>
      <c r="AM391" s="42">
        <f>'Data Entry'!AY420</f>
        <v>0</v>
      </c>
      <c r="AN391" s="42">
        <f>'Data Entry'!AZ420</f>
        <v>0</v>
      </c>
      <c r="AO391" s="42">
        <f>'Data Entry'!BA420</f>
        <v>0</v>
      </c>
      <c r="AP391" s="42">
        <f>'Data Entry'!BB420</f>
        <v>0</v>
      </c>
      <c r="AQ391" s="291">
        <f t="shared" si="104"/>
        <v>0</v>
      </c>
      <c r="AR391" s="42">
        <f>'Data Entry'!BC420</f>
        <v>0</v>
      </c>
      <c r="AS391" s="42">
        <f>'Data Entry'!BD420</f>
        <v>0</v>
      </c>
      <c r="AT391" s="291">
        <f t="shared" si="105"/>
        <v>0</v>
      </c>
      <c r="AU391" s="42">
        <f>'Data Entry'!BE420</f>
        <v>0</v>
      </c>
      <c r="AV391" s="42">
        <f>'Data Entry'!BF420</f>
        <v>0</v>
      </c>
      <c r="AW391" s="42">
        <f>'Data Entry'!BG420</f>
        <v>0</v>
      </c>
      <c r="AX391" s="291">
        <f t="shared" si="99"/>
        <v>0</v>
      </c>
      <c r="AY391" s="42">
        <f>'Data Entry'!BH420</f>
        <v>0</v>
      </c>
      <c r="AZ391" s="42">
        <f>'Data Entry'!BI420</f>
        <v>0</v>
      </c>
      <c r="BA391" s="42">
        <f>'Data Entry'!BJ420</f>
        <v>0</v>
      </c>
      <c r="BB391" s="42">
        <f>'Data Entry'!BK420</f>
        <v>0</v>
      </c>
      <c r="BC391" s="291">
        <f t="shared" si="106"/>
        <v>0</v>
      </c>
      <c r="BD391" s="42">
        <f>'Data Entry'!BL420</f>
        <v>0</v>
      </c>
      <c r="BE391" s="42">
        <f>'Data Entry'!BM420</f>
        <v>0</v>
      </c>
      <c r="BF391" s="291">
        <f t="shared" si="107"/>
        <v>0</v>
      </c>
      <c r="BG391" s="305">
        <f t="shared" si="108"/>
        <v>0</v>
      </c>
      <c r="BH391" s="288" t="str">
        <f>IFERROR((BG391*'Data Entry'!$F$18)/'Data Entry'!$E$18,"")</f>
        <v/>
      </c>
      <c r="BI391" s="305">
        <f t="shared" si="109"/>
        <v>0</v>
      </c>
      <c r="BJ391" s="288" t="str">
        <f t="shared" si="110"/>
        <v/>
      </c>
      <c r="BK391" s="307" t="str">
        <f t="shared" ref="BK391:BK454" si="111">IFERROR((BJ391/BH391)*100,"")</f>
        <v/>
      </c>
    </row>
    <row r="392" spans="1:63" ht="27" x14ac:dyDescent="0.2">
      <c r="A392" s="119" t="str">
        <f>'Data Entry'!D421</f>
        <v>Respondent 0388</v>
      </c>
      <c r="B392" s="52">
        <f>'Data Entry'!AN421</f>
        <v>0</v>
      </c>
      <c r="C392" s="52" t="str">
        <f>'Data Entry'!BX421</f>
        <v/>
      </c>
      <c r="D392" s="42" t="str">
        <f>'Data Entry'!BU421</f>
        <v>No disability</v>
      </c>
      <c r="E392" s="42">
        <f>'Data Entry'!O421</f>
        <v>0</v>
      </c>
      <c r="F392" s="42">
        <f>'Data Entry'!P421</f>
        <v>0</v>
      </c>
      <c r="G392" s="42">
        <f>'Data Entry'!Q421</f>
        <v>0</v>
      </c>
      <c r="H392" s="291">
        <f t="shared" si="96"/>
        <v>0</v>
      </c>
      <c r="I392" s="42">
        <f>'Data Entry'!R421</f>
        <v>0</v>
      </c>
      <c r="J392" s="42">
        <f>'Data Entry'!S421</f>
        <v>0</v>
      </c>
      <c r="K392" s="42">
        <f>'Data Entry'!T421</f>
        <v>0</v>
      </c>
      <c r="L392" s="42">
        <f>'Data Entry'!U421</f>
        <v>0</v>
      </c>
      <c r="M392" s="291">
        <f t="shared" si="100"/>
        <v>0</v>
      </c>
      <c r="N392" s="42">
        <f>'Data Entry'!V421</f>
        <v>0</v>
      </c>
      <c r="O392" s="42">
        <f>'Data Entry'!W421</f>
        <v>0</v>
      </c>
      <c r="P392" s="291">
        <f t="shared" si="101"/>
        <v>0</v>
      </c>
      <c r="Q392" s="42">
        <f>'Data Entry'!X421</f>
        <v>0</v>
      </c>
      <c r="R392" s="42">
        <f>'Data Entry'!Y421</f>
        <v>0</v>
      </c>
      <c r="S392" s="42">
        <f>'Data Entry'!Z421</f>
        <v>0</v>
      </c>
      <c r="T392" s="291">
        <f t="shared" si="97"/>
        <v>0</v>
      </c>
      <c r="U392" s="42">
        <f>'Data Entry'!AA421</f>
        <v>0</v>
      </c>
      <c r="V392" s="42">
        <f>'Data Entry'!AB421</f>
        <v>0</v>
      </c>
      <c r="W392" s="42">
        <f>'Data Entry'!AC421</f>
        <v>0</v>
      </c>
      <c r="X392" s="42">
        <f>'Data Entry'!AD421</f>
        <v>0</v>
      </c>
      <c r="Y392" s="291">
        <f t="shared" si="102"/>
        <v>0</v>
      </c>
      <c r="Z392" s="42">
        <f>'Data Entry'!AE421</f>
        <v>0</v>
      </c>
      <c r="AA392" s="42">
        <f>'Data Entry'!AF421</f>
        <v>0</v>
      </c>
      <c r="AB392" s="291">
        <f t="shared" si="103"/>
        <v>0</v>
      </c>
      <c r="AC392" s="42">
        <f>'Data Entry'!AH421</f>
        <v>0</v>
      </c>
      <c r="AD392" s="42">
        <f>'Data Entry'!AI421</f>
        <v>0</v>
      </c>
      <c r="AE392" s="42">
        <f>'Data Entry'!AJ421</f>
        <v>0</v>
      </c>
      <c r="AF392" s="42">
        <f>'Data Entry'!AK421</f>
        <v>0</v>
      </c>
      <c r="AG392" s="42">
        <f>'Data Entry'!AL421</f>
        <v>0</v>
      </c>
      <c r="AH392" s="42">
        <f>'Data Entry'!AM421</f>
        <v>0</v>
      </c>
      <c r="AI392" s="42">
        <f>'Data Entry'!AV421</f>
        <v>0</v>
      </c>
      <c r="AJ392" s="42">
        <f>'Data Entry'!AW421</f>
        <v>0</v>
      </c>
      <c r="AK392" s="42">
        <f>'Data Entry'!AX421</f>
        <v>0</v>
      </c>
      <c r="AL392" s="291">
        <f t="shared" si="98"/>
        <v>0</v>
      </c>
      <c r="AM392" s="42">
        <f>'Data Entry'!AY421</f>
        <v>0</v>
      </c>
      <c r="AN392" s="42">
        <f>'Data Entry'!AZ421</f>
        <v>0</v>
      </c>
      <c r="AO392" s="42">
        <f>'Data Entry'!BA421</f>
        <v>0</v>
      </c>
      <c r="AP392" s="42">
        <f>'Data Entry'!BB421</f>
        <v>0</v>
      </c>
      <c r="AQ392" s="291">
        <f t="shared" si="104"/>
        <v>0</v>
      </c>
      <c r="AR392" s="42">
        <f>'Data Entry'!BC421</f>
        <v>0</v>
      </c>
      <c r="AS392" s="42">
        <f>'Data Entry'!BD421</f>
        <v>0</v>
      </c>
      <c r="AT392" s="291">
        <f t="shared" si="105"/>
        <v>0</v>
      </c>
      <c r="AU392" s="42">
        <f>'Data Entry'!BE421</f>
        <v>0</v>
      </c>
      <c r="AV392" s="42">
        <f>'Data Entry'!BF421</f>
        <v>0</v>
      </c>
      <c r="AW392" s="42">
        <f>'Data Entry'!BG421</f>
        <v>0</v>
      </c>
      <c r="AX392" s="291">
        <f t="shared" si="99"/>
        <v>0</v>
      </c>
      <c r="AY392" s="42">
        <f>'Data Entry'!BH421</f>
        <v>0</v>
      </c>
      <c r="AZ392" s="42">
        <f>'Data Entry'!BI421</f>
        <v>0</v>
      </c>
      <c r="BA392" s="42">
        <f>'Data Entry'!BJ421</f>
        <v>0</v>
      </c>
      <c r="BB392" s="42">
        <f>'Data Entry'!BK421</f>
        <v>0</v>
      </c>
      <c r="BC392" s="291">
        <f t="shared" si="106"/>
        <v>0</v>
      </c>
      <c r="BD392" s="42">
        <f>'Data Entry'!BL421</f>
        <v>0</v>
      </c>
      <c r="BE392" s="42">
        <f>'Data Entry'!BM421</f>
        <v>0</v>
      </c>
      <c r="BF392" s="291">
        <f t="shared" si="107"/>
        <v>0</v>
      </c>
      <c r="BG392" s="305">
        <f t="shared" si="108"/>
        <v>0</v>
      </c>
      <c r="BH392" s="288" t="str">
        <f>IFERROR((BG392*'Data Entry'!$F$18)/'Data Entry'!$E$18,"")</f>
        <v/>
      </c>
      <c r="BI392" s="305">
        <f t="shared" si="109"/>
        <v>0</v>
      </c>
      <c r="BJ392" s="288" t="str">
        <f t="shared" si="110"/>
        <v/>
      </c>
      <c r="BK392" s="307" t="str">
        <f t="shared" si="111"/>
        <v/>
      </c>
    </row>
    <row r="393" spans="1:63" ht="27" x14ac:dyDescent="0.2">
      <c r="A393" s="119" t="str">
        <f>'Data Entry'!D422</f>
        <v>Respondent 0389</v>
      </c>
      <c r="B393" s="52">
        <f>'Data Entry'!AN422</f>
        <v>0</v>
      </c>
      <c r="C393" s="52" t="str">
        <f>'Data Entry'!BX422</f>
        <v/>
      </c>
      <c r="D393" s="42" t="str">
        <f>'Data Entry'!BU422</f>
        <v>No disability</v>
      </c>
      <c r="E393" s="42">
        <f>'Data Entry'!O422</f>
        <v>0</v>
      </c>
      <c r="F393" s="42">
        <f>'Data Entry'!P422</f>
        <v>0</v>
      </c>
      <c r="G393" s="42">
        <f>'Data Entry'!Q422</f>
        <v>0</v>
      </c>
      <c r="H393" s="291">
        <f t="shared" si="96"/>
        <v>0</v>
      </c>
      <c r="I393" s="42">
        <f>'Data Entry'!R422</f>
        <v>0</v>
      </c>
      <c r="J393" s="42">
        <f>'Data Entry'!S422</f>
        <v>0</v>
      </c>
      <c r="K393" s="42">
        <f>'Data Entry'!T422</f>
        <v>0</v>
      </c>
      <c r="L393" s="42">
        <f>'Data Entry'!U422</f>
        <v>0</v>
      </c>
      <c r="M393" s="291">
        <f t="shared" si="100"/>
        <v>0</v>
      </c>
      <c r="N393" s="42">
        <f>'Data Entry'!V422</f>
        <v>0</v>
      </c>
      <c r="O393" s="42">
        <f>'Data Entry'!W422</f>
        <v>0</v>
      </c>
      <c r="P393" s="291">
        <f t="shared" si="101"/>
        <v>0</v>
      </c>
      <c r="Q393" s="42">
        <f>'Data Entry'!X422</f>
        <v>0</v>
      </c>
      <c r="R393" s="42">
        <f>'Data Entry'!Y422</f>
        <v>0</v>
      </c>
      <c r="S393" s="42">
        <f>'Data Entry'!Z422</f>
        <v>0</v>
      </c>
      <c r="T393" s="291">
        <f t="shared" si="97"/>
        <v>0</v>
      </c>
      <c r="U393" s="42">
        <f>'Data Entry'!AA422</f>
        <v>0</v>
      </c>
      <c r="V393" s="42">
        <f>'Data Entry'!AB422</f>
        <v>0</v>
      </c>
      <c r="W393" s="42">
        <f>'Data Entry'!AC422</f>
        <v>0</v>
      </c>
      <c r="X393" s="42">
        <f>'Data Entry'!AD422</f>
        <v>0</v>
      </c>
      <c r="Y393" s="291">
        <f t="shared" si="102"/>
        <v>0</v>
      </c>
      <c r="Z393" s="42">
        <f>'Data Entry'!AE422</f>
        <v>0</v>
      </c>
      <c r="AA393" s="42">
        <f>'Data Entry'!AF422</f>
        <v>0</v>
      </c>
      <c r="AB393" s="291">
        <f t="shared" si="103"/>
        <v>0</v>
      </c>
      <c r="AC393" s="42">
        <f>'Data Entry'!AH422</f>
        <v>0</v>
      </c>
      <c r="AD393" s="42">
        <f>'Data Entry'!AI422</f>
        <v>0</v>
      </c>
      <c r="AE393" s="42">
        <f>'Data Entry'!AJ422</f>
        <v>0</v>
      </c>
      <c r="AF393" s="42">
        <f>'Data Entry'!AK422</f>
        <v>0</v>
      </c>
      <c r="AG393" s="42">
        <f>'Data Entry'!AL422</f>
        <v>0</v>
      </c>
      <c r="AH393" s="42">
        <f>'Data Entry'!AM422</f>
        <v>0</v>
      </c>
      <c r="AI393" s="42">
        <f>'Data Entry'!AV422</f>
        <v>0</v>
      </c>
      <c r="AJ393" s="42">
        <f>'Data Entry'!AW422</f>
        <v>0</v>
      </c>
      <c r="AK393" s="42">
        <f>'Data Entry'!AX422</f>
        <v>0</v>
      </c>
      <c r="AL393" s="291">
        <f t="shared" si="98"/>
        <v>0</v>
      </c>
      <c r="AM393" s="42">
        <f>'Data Entry'!AY422</f>
        <v>0</v>
      </c>
      <c r="AN393" s="42">
        <f>'Data Entry'!AZ422</f>
        <v>0</v>
      </c>
      <c r="AO393" s="42">
        <f>'Data Entry'!BA422</f>
        <v>0</v>
      </c>
      <c r="AP393" s="42">
        <f>'Data Entry'!BB422</f>
        <v>0</v>
      </c>
      <c r="AQ393" s="291">
        <f t="shared" si="104"/>
        <v>0</v>
      </c>
      <c r="AR393" s="42">
        <f>'Data Entry'!BC422</f>
        <v>0</v>
      </c>
      <c r="AS393" s="42">
        <f>'Data Entry'!BD422</f>
        <v>0</v>
      </c>
      <c r="AT393" s="291">
        <f t="shared" si="105"/>
        <v>0</v>
      </c>
      <c r="AU393" s="42">
        <f>'Data Entry'!BE422</f>
        <v>0</v>
      </c>
      <c r="AV393" s="42">
        <f>'Data Entry'!BF422</f>
        <v>0</v>
      </c>
      <c r="AW393" s="42">
        <f>'Data Entry'!BG422</f>
        <v>0</v>
      </c>
      <c r="AX393" s="291">
        <f t="shared" si="99"/>
        <v>0</v>
      </c>
      <c r="AY393" s="42">
        <f>'Data Entry'!BH422</f>
        <v>0</v>
      </c>
      <c r="AZ393" s="42">
        <f>'Data Entry'!BI422</f>
        <v>0</v>
      </c>
      <c r="BA393" s="42">
        <f>'Data Entry'!BJ422</f>
        <v>0</v>
      </c>
      <c r="BB393" s="42">
        <f>'Data Entry'!BK422</f>
        <v>0</v>
      </c>
      <c r="BC393" s="291">
        <f t="shared" si="106"/>
        <v>0</v>
      </c>
      <c r="BD393" s="42">
        <f>'Data Entry'!BL422</f>
        <v>0</v>
      </c>
      <c r="BE393" s="42">
        <f>'Data Entry'!BM422</f>
        <v>0</v>
      </c>
      <c r="BF393" s="291">
        <f t="shared" si="107"/>
        <v>0</v>
      </c>
      <c r="BG393" s="305">
        <f t="shared" si="108"/>
        <v>0</v>
      </c>
      <c r="BH393" s="288" t="str">
        <f>IFERROR((BG393*'Data Entry'!$F$18)/'Data Entry'!$E$18,"")</f>
        <v/>
      </c>
      <c r="BI393" s="305">
        <f t="shared" si="109"/>
        <v>0</v>
      </c>
      <c r="BJ393" s="288" t="str">
        <f t="shared" si="110"/>
        <v/>
      </c>
      <c r="BK393" s="307" t="str">
        <f t="shared" si="111"/>
        <v/>
      </c>
    </row>
    <row r="394" spans="1:63" ht="27" x14ac:dyDescent="0.2">
      <c r="A394" s="119" t="str">
        <f>'Data Entry'!D423</f>
        <v>Respondent 0390</v>
      </c>
      <c r="B394" s="52">
        <f>'Data Entry'!AN423</f>
        <v>0</v>
      </c>
      <c r="C394" s="52" t="str">
        <f>'Data Entry'!BX423</f>
        <v/>
      </c>
      <c r="D394" s="42" t="str">
        <f>'Data Entry'!BU423</f>
        <v>No disability</v>
      </c>
      <c r="E394" s="42">
        <f>'Data Entry'!O423</f>
        <v>0</v>
      </c>
      <c r="F394" s="42">
        <f>'Data Entry'!P423</f>
        <v>0</v>
      </c>
      <c r="G394" s="42">
        <f>'Data Entry'!Q423</f>
        <v>0</v>
      </c>
      <c r="H394" s="291">
        <f t="shared" si="96"/>
        <v>0</v>
      </c>
      <c r="I394" s="42">
        <f>'Data Entry'!R423</f>
        <v>0</v>
      </c>
      <c r="J394" s="42">
        <f>'Data Entry'!S423</f>
        <v>0</v>
      </c>
      <c r="K394" s="42">
        <f>'Data Entry'!T423</f>
        <v>0</v>
      </c>
      <c r="L394" s="42">
        <f>'Data Entry'!U423</f>
        <v>0</v>
      </c>
      <c r="M394" s="291">
        <f t="shared" si="100"/>
        <v>0</v>
      </c>
      <c r="N394" s="42">
        <f>'Data Entry'!V423</f>
        <v>0</v>
      </c>
      <c r="O394" s="42">
        <f>'Data Entry'!W423</f>
        <v>0</v>
      </c>
      <c r="P394" s="291">
        <f t="shared" si="101"/>
        <v>0</v>
      </c>
      <c r="Q394" s="42">
        <f>'Data Entry'!X423</f>
        <v>0</v>
      </c>
      <c r="R394" s="42">
        <f>'Data Entry'!Y423</f>
        <v>0</v>
      </c>
      <c r="S394" s="42">
        <f>'Data Entry'!Z423</f>
        <v>0</v>
      </c>
      <c r="T394" s="291">
        <f t="shared" si="97"/>
        <v>0</v>
      </c>
      <c r="U394" s="42">
        <f>'Data Entry'!AA423</f>
        <v>0</v>
      </c>
      <c r="V394" s="42">
        <f>'Data Entry'!AB423</f>
        <v>0</v>
      </c>
      <c r="W394" s="42">
        <f>'Data Entry'!AC423</f>
        <v>0</v>
      </c>
      <c r="X394" s="42">
        <f>'Data Entry'!AD423</f>
        <v>0</v>
      </c>
      <c r="Y394" s="291">
        <f t="shared" si="102"/>
        <v>0</v>
      </c>
      <c r="Z394" s="42">
        <f>'Data Entry'!AE423</f>
        <v>0</v>
      </c>
      <c r="AA394" s="42">
        <f>'Data Entry'!AF423</f>
        <v>0</v>
      </c>
      <c r="AB394" s="291">
        <f t="shared" si="103"/>
        <v>0</v>
      </c>
      <c r="AC394" s="42">
        <f>'Data Entry'!AH423</f>
        <v>0</v>
      </c>
      <c r="AD394" s="42">
        <f>'Data Entry'!AI423</f>
        <v>0</v>
      </c>
      <c r="AE394" s="42">
        <f>'Data Entry'!AJ423</f>
        <v>0</v>
      </c>
      <c r="AF394" s="42">
        <f>'Data Entry'!AK423</f>
        <v>0</v>
      </c>
      <c r="AG394" s="42">
        <f>'Data Entry'!AL423</f>
        <v>0</v>
      </c>
      <c r="AH394" s="42">
        <f>'Data Entry'!AM423</f>
        <v>0</v>
      </c>
      <c r="AI394" s="42">
        <f>'Data Entry'!AV423</f>
        <v>0</v>
      </c>
      <c r="AJ394" s="42">
        <f>'Data Entry'!AW423</f>
        <v>0</v>
      </c>
      <c r="AK394" s="42">
        <f>'Data Entry'!AX423</f>
        <v>0</v>
      </c>
      <c r="AL394" s="291">
        <f t="shared" si="98"/>
        <v>0</v>
      </c>
      <c r="AM394" s="42">
        <f>'Data Entry'!AY423</f>
        <v>0</v>
      </c>
      <c r="AN394" s="42">
        <f>'Data Entry'!AZ423</f>
        <v>0</v>
      </c>
      <c r="AO394" s="42">
        <f>'Data Entry'!BA423</f>
        <v>0</v>
      </c>
      <c r="AP394" s="42">
        <f>'Data Entry'!BB423</f>
        <v>0</v>
      </c>
      <c r="AQ394" s="291">
        <f t="shared" si="104"/>
        <v>0</v>
      </c>
      <c r="AR394" s="42">
        <f>'Data Entry'!BC423</f>
        <v>0</v>
      </c>
      <c r="AS394" s="42">
        <f>'Data Entry'!BD423</f>
        <v>0</v>
      </c>
      <c r="AT394" s="291">
        <f t="shared" si="105"/>
        <v>0</v>
      </c>
      <c r="AU394" s="42">
        <f>'Data Entry'!BE423</f>
        <v>0</v>
      </c>
      <c r="AV394" s="42">
        <f>'Data Entry'!BF423</f>
        <v>0</v>
      </c>
      <c r="AW394" s="42">
        <f>'Data Entry'!BG423</f>
        <v>0</v>
      </c>
      <c r="AX394" s="291">
        <f t="shared" si="99"/>
        <v>0</v>
      </c>
      <c r="AY394" s="42">
        <f>'Data Entry'!BH423</f>
        <v>0</v>
      </c>
      <c r="AZ394" s="42">
        <f>'Data Entry'!BI423</f>
        <v>0</v>
      </c>
      <c r="BA394" s="42">
        <f>'Data Entry'!BJ423</f>
        <v>0</v>
      </c>
      <c r="BB394" s="42">
        <f>'Data Entry'!BK423</f>
        <v>0</v>
      </c>
      <c r="BC394" s="291">
        <f t="shared" si="106"/>
        <v>0</v>
      </c>
      <c r="BD394" s="42">
        <f>'Data Entry'!BL423</f>
        <v>0</v>
      </c>
      <c r="BE394" s="42">
        <f>'Data Entry'!BM423</f>
        <v>0</v>
      </c>
      <c r="BF394" s="291">
        <f t="shared" si="107"/>
        <v>0</v>
      </c>
      <c r="BG394" s="305">
        <f t="shared" si="108"/>
        <v>0</v>
      </c>
      <c r="BH394" s="288" t="str">
        <f>IFERROR((BG394*'Data Entry'!$F$18)/'Data Entry'!$E$18,"")</f>
        <v/>
      </c>
      <c r="BI394" s="305">
        <f t="shared" si="109"/>
        <v>0</v>
      </c>
      <c r="BJ394" s="288" t="str">
        <f t="shared" si="110"/>
        <v/>
      </c>
      <c r="BK394" s="307" t="str">
        <f t="shared" si="111"/>
        <v/>
      </c>
    </row>
    <row r="395" spans="1:63" ht="27" x14ac:dyDescent="0.2">
      <c r="A395" s="119" t="str">
        <f>'Data Entry'!D424</f>
        <v>Respondent 0391</v>
      </c>
      <c r="B395" s="52">
        <f>'Data Entry'!AN424</f>
        <v>0</v>
      </c>
      <c r="C395" s="52" t="str">
        <f>'Data Entry'!BX424</f>
        <v/>
      </c>
      <c r="D395" s="42" t="str">
        <f>'Data Entry'!BU424</f>
        <v>No disability</v>
      </c>
      <c r="E395" s="42">
        <f>'Data Entry'!O424</f>
        <v>0</v>
      </c>
      <c r="F395" s="42">
        <f>'Data Entry'!P424</f>
        <v>0</v>
      </c>
      <c r="G395" s="42">
        <f>'Data Entry'!Q424</f>
        <v>0</v>
      </c>
      <c r="H395" s="291">
        <f t="shared" si="96"/>
        <v>0</v>
      </c>
      <c r="I395" s="42">
        <f>'Data Entry'!R424</f>
        <v>0</v>
      </c>
      <c r="J395" s="42">
        <f>'Data Entry'!S424</f>
        <v>0</v>
      </c>
      <c r="K395" s="42">
        <f>'Data Entry'!T424</f>
        <v>0</v>
      </c>
      <c r="L395" s="42">
        <f>'Data Entry'!U424</f>
        <v>0</v>
      </c>
      <c r="M395" s="291">
        <f t="shared" si="100"/>
        <v>0</v>
      </c>
      <c r="N395" s="42">
        <f>'Data Entry'!V424</f>
        <v>0</v>
      </c>
      <c r="O395" s="42">
        <f>'Data Entry'!W424</f>
        <v>0</v>
      </c>
      <c r="P395" s="291">
        <f t="shared" si="101"/>
        <v>0</v>
      </c>
      <c r="Q395" s="42">
        <f>'Data Entry'!X424</f>
        <v>0</v>
      </c>
      <c r="R395" s="42">
        <f>'Data Entry'!Y424</f>
        <v>0</v>
      </c>
      <c r="S395" s="42">
        <f>'Data Entry'!Z424</f>
        <v>0</v>
      </c>
      <c r="T395" s="291">
        <f t="shared" si="97"/>
        <v>0</v>
      </c>
      <c r="U395" s="42">
        <f>'Data Entry'!AA424</f>
        <v>0</v>
      </c>
      <c r="V395" s="42">
        <f>'Data Entry'!AB424</f>
        <v>0</v>
      </c>
      <c r="W395" s="42">
        <f>'Data Entry'!AC424</f>
        <v>0</v>
      </c>
      <c r="X395" s="42">
        <f>'Data Entry'!AD424</f>
        <v>0</v>
      </c>
      <c r="Y395" s="291">
        <f t="shared" si="102"/>
        <v>0</v>
      </c>
      <c r="Z395" s="42">
        <f>'Data Entry'!AE424</f>
        <v>0</v>
      </c>
      <c r="AA395" s="42">
        <f>'Data Entry'!AF424</f>
        <v>0</v>
      </c>
      <c r="AB395" s="291">
        <f t="shared" si="103"/>
        <v>0</v>
      </c>
      <c r="AC395" s="42">
        <f>'Data Entry'!AH424</f>
        <v>0</v>
      </c>
      <c r="AD395" s="42">
        <f>'Data Entry'!AI424</f>
        <v>0</v>
      </c>
      <c r="AE395" s="42">
        <f>'Data Entry'!AJ424</f>
        <v>0</v>
      </c>
      <c r="AF395" s="42">
        <f>'Data Entry'!AK424</f>
        <v>0</v>
      </c>
      <c r="AG395" s="42">
        <f>'Data Entry'!AL424</f>
        <v>0</v>
      </c>
      <c r="AH395" s="42">
        <f>'Data Entry'!AM424</f>
        <v>0</v>
      </c>
      <c r="AI395" s="42">
        <f>'Data Entry'!AV424</f>
        <v>0</v>
      </c>
      <c r="AJ395" s="42">
        <f>'Data Entry'!AW424</f>
        <v>0</v>
      </c>
      <c r="AK395" s="42">
        <f>'Data Entry'!AX424</f>
        <v>0</v>
      </c>
      <c r="AL395" s="291">
        <f t="shared" si="98"/>
        <v>0</v>
      </c>
      <c r="AM395" s="42">
        <f>'Data Entry'!AY424</f>
        <v>0</v>
      </c>
      <c r="AN395" s="42">
        <f>'Data Entry'!AZ424</f>
        <v>0</v>
      </c>
      <c r="AO395" s="42">
        <f>'Data Entry'!BA424</f>
        <v>0</v>
      </c>
      <c r="AP395" s="42">
        <f>'Data Entry'!BB424</f>
        <v>0</v>
      </c>
      <c r="AQ395" s="291">
        <f t="shared" si="104"/>
        <v>0</v>
      </c>
      <c r="AR395" s="42">
        <f>'Data Entry'!BC424</f>
        <v>0</v>
      </c>
      <c r="AS395" s="42">
        <f>'Data Entry'!BD424</f>
        <v>0</v>
      </c>
      <c r="AT395" s="291">
        <f t="shared" si="105"/>
        <v>0</v>
      </c>
      <c r="AU395" s="42">
        <f>'Data Entry'!BE424</f>
        <v>0</v>
      </c>
      <c r="AV395" s="42">
        <f>'Data Entry'!BF424</f>
        <v>0</v>
      </c>
      <c r="AW395" s="42">
        <f>'Data Entry'!BG424</f>
        <v>0</v>
      </c>
      <c r="AX395" s="291">
        <f t="shared" si="99"/>
        <v>0</v>
      </c>
      <c r="AY395" s="42">
        <f>'Data Entry'!BH424</f>
        <v>0</v>
      </c>
      <c r="AZ395" s="42">
        <f>'Data Entry'!BI424</f>
        <v>0</v>
      </c>
      <c r="BA395" s="42">
        <f>'Data Entry'!BJ424</f>
        <v>0</v>
      </c>
      <c r="BB395" s="42">
        <f>'Data Entry'!BK424</f>
        <v>0</v>
      </c>
      <c r="BC395" s="291">
        <f t="shared" si="106"/>
        <v>0</v>
      </c>
      <c r="BD395" s="42">
        <f>'Data Entry'!BL424</f>
        <v>0</v>
      </c>
      <c r="BE395" s="42">
        <f>'Data Entry'!BM424</f>
        <v>0</v>
      </c>
      <c r="BF395" s="291">
        <f t="shared" si="107"/>
        <v>0</v>
      </c>
      <c r="BG395" s="305">
        <f t="shared" si="108"/>
        <v>0</v>
      </c>
      <c r="BH395" s="288" t="str">
        <f>IFERROR((BG395*'Data Entry'!$F$18)/'Data Entry'!$E$18,"")</f>
        <v/>
      </c>
      <c r="BI395" s="305">
        <f t="shared" si="109"/>
        <v>0</v>
      </c>
      <c r="BJ395" s="288" t="str">
        <f t="shared" si="110"/>
        <v/>
      </c>
      <c r="BK395" s="307" t="str">
        <f t="shared" si="111"/>
        <v/>
      </c>
    </row>
    <row r="396" spans="1:63" ht="27" x14ac:dyDescent="0.2">
      <c r="A396" s="119" t="str">
        <f>'Data Entry'!D425</f>
        <v>Respondent 0392</v>
      </c>
      <c r="B396" s="52">
        <f>'Data Entry'!AN425</f>
        <v>0</v>
      </c>
      <c r="C396" s="52" t="str">
        <f>'Data Entry'!BX425</f>
        <v/>
      </c>
      <c r="D396" s="42" t="str">
        <f>'Data Entry'!BU425</f>
        <v>No disability</v>
      </c>
      <c r="E396" s="42">
        <f>'Data Entry'!O425</f>
        <v>0</v>
      </c>
      <c r="F396" s="42">
        <f>'Data Entry'!P425</f>
        <v>0</v>
      </c>
      <c r="G396" s="42">
        <f>'Data Entry'!Q425</f>
        <v>0</v>
      </c>
      <c r="H396" s="291">
        <f t="shared" si="96"/>
        <v>0</v>
      </c>
      <c r="I396" s="42">
        <f>'Data Entry'!R425</f>
        <v>0</v>
      </c>
      <c r="J396" s="42">
        <f>'Data Entry'!S425</f>
        <v>0</v>
      </c>
      <c r="K396" s="42">
        <f>'Data Entry'!T425</f>
        <v>0</v>
      </c>
      <c r="L396" s="42">
        <f>'Data Entry'!U425</f>
        <v>0</v>
      </c>
      <c r="M396" s="291">
        <f t="shared" si="100"/>
        <v>0</v>
      </c>
      <c r="N396" s="42">
        <f>'Data Entry'!V425</f>
        <v>0</v>
      </c>
      <c r="O396" s="42">
        <f>'Data Entry'!W425</f>
        <v>0</v>
      </c>
      <c r="P396" s="291">
        <f t="shared" si="101"/>
        <v>0</v>
      </c>
      <c r="Q396" s="42">
        <f>'Data Entry'!X425</f>
        <v>0</v>
      </c>
      <c r="R396" s="42">
        <f>'Data Entry'!Y425</f>
        <v>0</v>
      </c>
      <c r="S396" s="42">
        <f>'Data Entry'!Z425</f>
        <v>0</v>
      </c>
      <c r="T396" s="291">
        <f t="shared" si="97"/>
        <v>0</v>
      </c>
      <c r="U396" s="42">
        <f>'Data Entry'!AA425</f>
        <v>0</v>
      </c>
      <c r="V396" s="42">
        <f>'Data Entry'!AB425</f>
        <v>0</v>
      </c>
      <c r="W396" s="42">
        <f>'Data Entry'!AC425</f>
        <v>0</v>
      </c>
      <c r="X396" s="42">
        <f>'Data Entry'!AD425</f>
        <v>0</v>
      </c>
      <c r="Y396" s="291">
        <f t="shared" si="102"/>
        <v>0</v>
      </c>
      <c r="Z396" s="42">
        <f>'Data Entry'!AE425</f>
        <v>0</v>
      </c>
      <c r="AA396" s="42">
        <f>'Data Entry'!AF425</f>
        <v>0</v>
      </c>
      <c r="AB396" s="291">
        <f t="shared" si="103"/>
        <v>0</v>
      </c>
      <c r="AC396" s="42">
        <f>'Data Entry'!AH425</f>
        <v>0</v>
      </c>
      <c r="AD396" s="42">
        <f>'Data Entry'!AI425</f>
        <v>0</v>
      </c>
      <c r="AE396" s="42">
        <f>'Data Entry'!AJ425</f>
        <v>0</v>
      </c>
      <c r="AF396" s="42">
        <f>'Data Entry'!AK425</f>
        <v>0</v>
      </c>
      <c r="AG396" s="42">
        <f>'Data Entry'!AL425</f>
        <v>0</v>
      </c>
      <c r="AH396" s="42">
        <f>'Data Entry'!AM425</f>
        <v>0</v>
      </c>
      <c r="AI396" s="42">
        <f>'Data Entry'!AV425</f>
        <v>0</v>
      </c>
      <c r="AJ396" s="42">
        <f>'Data Entry'!AW425</f>
        <v>0</v>
      </c>
      <c r="AK396" s="42">
        <f>'Data Entry'!AX425</f>
        <v>0</v>
      </c>
      <c r="AL396" s="291">
        <f t="shared" si="98"/>
        <v>0</v>
      </c>
      <c r="AM396" s="42">
        <f>'Data Entry'!AY425</f>
        <v>0</v>
      </c>
      <c r="AN396" s="42">
        <f>'Data Entry'!AZ425</f>
        <v>0</v>
      </c>
      <c r="AO396" s="42">
        <f>'Data Entry'!BA425</f>
        <v>0</v>
      </c>
      <c r="AP396" s="42">
        <f>'Data Entry'!BB425</f>
        <v>0</v>
      </c>
      <c r="AQ396" s="291">
        <f t="shared" si="104"/>
        <v>0</v>
      </c>
      <c r="AR396" s="42">
        <f>'Data Entry'!BC425</f>
        <v>0</v>
      </c>
      <c r="AS396" s="42">
        <f>'Data Entry'!BD425</f>
        <v>0</v>
      </c>
      <c r="AT396" s="291">
        <f t="shared" si="105"/>
        <v>0</v>
      </c>
      <c r="AU396" s="42">
        <f>'Data Entry'!BE425</f>
        <v>0</v>
      </c>
      <c r="AV396" s="42">
        <f>'Data Entry'!BF425</f>
        <v>0</v>
      </c>
      <c r="AW396" s="42">
        <f>'Data Entry'!BG425</f>
        <v>0</v>
      </c>
      <c r="AX396" s="291">
        <f t="shared" si="99"/>
        <v>0</v>
      </c>
      <c r="AY396" s="42">
        <f>'Data Entry'!BH425</f>
        <v>0</v>
      </c>
      <c r="AZ396" s="42">
        <f>'Data Entry'!BI425</f>
        <v>0</v>
      </c>
      <c r="BA396" s="42">
        <f>'Data Entry'!BJ425</f>
        <v>0</v>
      </c>
      <c r="BB396" s="42">
        <f>'Data Entry'!BK425</f>
        <v>0</v>
      </c>
      <c r="BC396" s="291">
        <f t="shared" si="106"/>
        <v>0</v>
      </c>
      <c r="BD396" s="42">
        <f>'Data Entry'!BL425</f>
        <v>0</v>
      </c>
      <c r="BE396" s="42">
        <f>'Data Entry'!BM425</f>
        <v>0</v>
      </c>
      <c r="BF396" s="291">
        <f t="shared" si="107"/>
        <v>0</v>
      </c>
      <c r="BG396" s="305">
        <f t="shared" si="108"/>
        <v>0</v>
      </c>
      <c r="BH396" s="288" t="str">
        <f>IFERROR((BG396*'Data Entry'!$F$18)/'Data Entry'!$E$18,"")</f>
        <v/>
      </c>
      <c r="BI396" s="305">
        <f t="shared" si="109"/>
        <v>0</v>
      </c>
      <c r="BJ396" s="288" t="str">
        <f t="shared" si="110"/>
        <v/>
      </c>
      <c r="BK396" s="307" t="str">
        <f t="shared" si="111"/>
        <v/>
      </c>
    </row>
    <row r="397" spans="1:63" ht="27" x14ac:dyDescent="0.2">
      <c r="A397" s="119" t="str">
        <f>'Data Entry'!D426</f>
        <v>Respondent 0393</v>
      </c>
      <c r="B397" s="52">
        <f>'Data Entry'!AN426</f>
        <v>0</v>
      </c>
      <c r="C397" s="52" t="str">
        <f>'Data Entry'!BX426</f>
        <v/>
      </c>
      <c r="D397" s="42" t="str">
        <f>'Data Entry'!BU426</f>
        <v>No disability</v>
      </c>
      <c r="E397" s="42">
        <f>'Data Entry'!O426</f>
        <v>0</v>
      </c>
      <c r="F397" s="42">
        <f>'Data Entry'!P426</f>
        <v>0</v>
      </c>
      <c r="G397" s="42">
        <f>'Data Entry'!Q426</f>
        <v>0</v>
      </c>
      <c r="H397" s="291">
        <f t="shared" si="96"/>
        <v>0</v>
      </c>
      <c r="I397" s="42">
        <f>'Data Entry'!R426</f>
        <v>0</v>
      </c>
      <c r="J397" s="42">
        <f>'Data Entry'!S426</f>
        <v>0</v>
      </c>
      <c r="K397" s="42">
        <f>'Data Entry'!T426</f>
        <v>0</v>
      </c>
      <c r="L397" s="42">
        <f>'Data Entry'!U426</f>
        <v>0</v>
      </c>
      <c r="M397" s="291">
        <f t="shared" si="100"/>
        <v>0</v>
      </c>
      <c r="N397" s="42">
        <f>'Data Entry'!V426</f>
        <v>0</v>
      </c>
      <c r="O397" s="42">
        <f>'Data Entry'!W426</f>
        <v>0</v>
      </c>
      <c r="P397" s="291">
        <f t="shared" si="101"/>
        <v>0</v>
      </c>
      <c r="Q397" s="42">
        <f>'Data Entry'!X426</f>
        <v>0</v>
      </c>
      <c r="R397" s="42">
        <f>'Data Entry'!Y426</f>
        <v>0</v>
      </c>
      <c r="S397" s="42">
        <f>'Data Entry'!Z426</f>
        <v>0</v>
      </c>
      <c r="T397" s="291">
        <f t="shared" si="97"/>
        <v>0</v>
      </c>
      <c r="U397" s="42">
        <f>'Data Entry'!AA426</f>
        <v>0</v>
      </c>
      <c r="V397" s="42">
        <f>'Data Entry'!AB426</f>
        <v>0</v>
      </c>
      <c r="W397" s="42">
        <f>'Data Entry'!AC426</f>
        <v>0</v>
      </c>
      <c r="X397" s="42">
        <f>'Data Entry'!AD426</f>
        <v>0</v>
      </c>
      <c r="Y397" s="291">
        <f t="shared" si="102"/>
        <v>0</v>
      </c>
      <c r="Z397" s="42">
        <f>'Data Entry'!AE426</f>
        <v>0</v>
      </c>
      <c r="AA397" s="42">
        <f>'Data Entry'!AF426</f>
        <v>0</v>
      </c>
      <c r="AB397" s="291">
        <f t="shared" si="103"/>
        <v>0</v>
      </c>
      <c r="AC397" s="42">
        <f>'Data Entry'!AH426</f>
        <v>0</v>
      </c>
      <c r="AD397" s="42">
        <f>'Data Entry'!AI426</f>
        <v>0</v>
      </c>
      <c r="AE397" s="42">
        <f>'Data Entry'!AJ426</f>
        <v>0</v>
      </c>
      <c r="AF397" s="42">
        <f>'Data Entry'!AK426</f>
        <v>0</v>
      </c>
      <c r="AG397" s="42">
        <f>'Data Entry'!AL426</f>
        <v>0</v>
      </c>
      <c r="AH397" s="42">
        <f>'Data Entry'!AM426</f>
        <v>0</v>
      </c>
      <c r="AI397" s="42">
        <f>'Data Entry'!AV426</f>
        <v>0</v>
      </c>
      <c r="AJ397" s="42">
        <f>'Data Entry'!AW426</f>
        <v>0</v>
      </c>
      <c r="AK397" s="42">
        <f>'Data Entry'!AX426</f>
        <v>0</v>
      </c>
      <c r="AL397" s="291">
        <f t="shared" si="98"/>
        <v>0</v>
      </c>
      <c r="AM397" s="42">
        <f>'Data Entry'!AY426</f>
        <v>0</v>
      </c>
      <c r="AN397" s="42">
        <f>'Data Entry'!AZ426</f>
        <v>0</v>
      </c>
      <c r="AO397" s="42">
        <f>'Data Entry'!BA426</f>
        <v>0</v>
      </c>
      <c r="AP397" s="42">
        <f>'Data Entry'!BB426</f>
        <v>0</v>
      </c>
      <c r="AQ397" s="291">
        <f t="shared" si="104"/>
        <v>0</v>
      </c>
      <c r="AR397" s="42">
        <f>'Data Entry'!BC426</f>
        <v>0</v>
      </c>
      <c r="AS397" s="42">
        <f>'Data Entry'!BD426</f>
        <v>0</v>
      </c>
      <c r="AT397" s="291">
        <f t="shared" si="105"/>
        <v>0</v>
      </c>
      <c r="AU397" s="42">
        <f>'Data Entry'!BE426</f>
        <v>0</v>
      </c>
      <c r="AV397" s="42">
        <f>'Data Entry'!BF426</f>
        <v>0</v>
      </c>
      <c r="AW397" s="42">
        <f>'Data Entry'!BG426</f>
        <v>0</v>
      </c>
      <c r="AX397" s="291">
        <f t="shared" si="99"/>
        <v>0</v>
      </c>
      <c r="AY397" s="42">
        <f>'Data Entry'!BH426</f>
        <v>0</v>
      </c>
      <c r="AZ397" s="42">
        <f>'Data Entry'!BI426</f>
        <v>0</v>
      </c>
      <c r="BA397" s="42">
        <f>'Data Entry'!BJ426</f>
        <v>0</v>
      </c>
      <c r="BB397" s="42">
        <f>'Data Entry'!BK426</f>
        <v>0</v>
      </c>
      <c r="BC397" s="291">
        <f t="shared" si="106"/>
        <v>0</v>
      </c>
      <c r="BD397" s="42">
        <f>'Data Entry'!BL426</f>
        <v>0</v>
      </c>
      <c r="BE397" s="42">
        <f>'Data Entry'!BM426</f>
        <v>0</v>
      </c>
      <c r="BF397" s="291">
        <f t="shared" si="107"/>
        <v>0</v>
      </c>
      <c r="BG397" s="305">
        <f t="shared" si="108"/>
        <v>0</v>
      </c>
      <c r="BH397" s="288" t="str">
        <f>IFERROR((BG397*'Data Entry'!$F$18)/'Data Entry'!$E$18,"")</f>
        <v/>
      </c>
      <c r="BI397" s="305">
        <f t="shared" si="109"/>
        <v>0</v>
      </c>
      <c r="BJ397" s="288" t="str">
        <f t="shared" si="110"/>
        <v/>
      </c>
      <c r="BK397" s="307" t="str">
        <f t="shared" si="111"/>
        <v/>
      </c>
    </row>
    <row r="398" spans="1:63" ht="27" x14ac:dyDescent="0.2">
      <c r="A398" s="119" t="str">
        <f>'Data Entry'!D427</f>
        <v>Respondent 0394</v>
      </c>
      <c r="B398" s="52">
        <f>'Data Entry'!AN427</f>
        <v>0</v>
      </c>
      <c r="C398" s="52" t="str">
        <f>'Data Entry'!BX427</f>
        <v/>
      </c>
      <c r="D398" s="42" t="str">
        <f>'Data Entry'!BU427</f>
        <v>No disability</v>
      </c>
      <c r="E398" s="42">
        <f>'Data Entry'!O427</f>
        <v>0</v>
      </c>
      <c r="F398" s="42">
        <f>'Data Entry'!P427</f>
        <v>0</v>
      </c>
      <c r="G398" s="42">
        <f>'Data Entry'!Q427</f>
        <v>0</v>
      </c>
      <c r="H398" s="291">
        <f t="shared" si="96"/>
        <v>0</v>
      </c>
      <c r="I398" s="42">
        <f>'Data Entry'!R427</f>
        <v>0</v>
      </c>
      <c r="J398" s="42">
        <f>'Data Entry'!S427</f>
        <v>0</v>
      </c>
      <c r="K398" s="42">
        <f>'Data Entry'!T427</f>
        <v>0</v>
      </c>
      <c r="L398" s="42">
        <f>'Data Entry'!U427</f>
        <v>0</v>
      </c>
      <c r="M398" s="291">
        <f t="shared" si="100"/>
        <v>0</v>
      </c>
      <c r="N398" s="42">
        <f>'Data Entry'!V427</f>
        <v>0</v>
      </c>
      <c r="O398" s="42">
        <f>'Data Entry'!W427</f>
        <v>0</v>
      </c>
      <c r="P398" s="291">
        <f t="shared" si="101"/>
        <v>0</v>
      </c>
      <c r="Q398" s="42">
        <f>'Data Entry'!X427</f>
        <v>0</v>
      </c>
      <c r="R398" s="42">
        <f>'Data Entry'!Y427</f>
        <v>0</v>
      </c>
      <c r="S398" s="42">
        <f>'Data Entry'!Z427</f>
        <v>0</v>
      </c>
      <c r="T398" s="291">
        <f t="shared" si="97"/>
        <v>0</v>
      </c>
      <c r="U398" s="42">
        <f>'Data Entry'!AA427</f>
        <v>0</v>
      </c>
      <c r="V398" s="42">
        <f>'Data Entry'!AB427</f>
        <v>0</v>
      </c>
      <c r="W398" s="42">
        <f>'Data Entry'!AC427</f>
        <v>0</v>
      </c>
      <c r="X398" s="42">
        <f>'Data Entry'!AD427</f>
        <v>0</v>
      </c>
      <c r="Y398" s="291">
        <f t="shared" si="102"/>
        <v>0</v>
      </c>
      <c r="Z398" s="42">
        <f>'Data Entry'!AE427</f>
        <v>0</v>
      </c>
      <c r="AA398" s="42">
        <f>'Data Entry'!AF427</f>
        <v>0</v>
      </c>
      <c r="AB398" s="291">
        <f t="shared" si="103"/>
        <v>0</v>
      </c>
      <c r="AC398" s="42">
        <f>'Data Entry'!AH427</f>
        <v>0</v>
      </c>
      <c r="AD398" s="42">
        <f>'Data Entry'!AI427</f>
        <v>0</v>
      </c>
      <c r="AE398" s="42">
        <f>'Data Entry'!AJ427</f>
        <v>0</v>
      </c>
      <c r="AF398" s="42">
        <f>'Data Entry'!AK427</f>
        <v>0</v>
      </c>
      <c r="AG398" s="42">
        <f>'Data Entry'!AL427</f>
        <v>0</v>
      </c>
      <c r="AH398" s="42">
        <f>'Data Entry'!AM427</f>
        <v>0</v>
      </c>
      <c r="AI398" s="42">
        <f>'Data Entry'!AV427</f>
        <v>0</v>
      </c>
      <c r="AJ398" s="42">
        <f>'Data Entry'!AW427</f>
        <v>0</v>
      </c>
      <c r="AK398" s="42">
        <f>'Data Entry'!AX427</f>
        <v>0</v>
      </c>
      <c r="AL398" s="291">
        <f t="shared" si="98"/>
        <v>0</v>
      </c>
      <c r="AM398" s="42">
        <f>'Data Entry'!AY427</f>
        <v>0</v>
      </c>
      <c r="AN398" s="42">
        <f>'Data Entry'!AZ427</f>
        <v>0</v>
      </c>
      <c r="AO398" s="42">
        <f>'Data Entry'!BA427</f>
        <v>0</v>
      </c>
      <c r="AP398" s="42">
        <f>'Data Entry'!BB427</f>
        <v>0</v>
      </c>
      <c r="AQ398" s="291">
        <f t="shared" si="104"/>
        <v>0</v>
      </c>
      <c r="AR398" s="42">
        <f>'Data Entry'!BC427</f>
        <v>0</v>
      </c>
      <c r="AS398" s="42">
        <f>'Data Entry'!BD427</f>
        <v>0</v>
      </c>
      <c r="AT398" s="291">
        <f t="shared" si="105"/>
        <v>0</v>
      </c>
      <c r="AU398" s="42">
        <f>'Data Entry'!BE427</f>
        <v>0</v>
      </c>
      <c r="AV398" s="42">
        <f>'Data Entry'!BF427</f>
        <v>0</v>
      </c>
      <c r="AW398" s="42">
        <f>'Data Entry'!BG427</f>
        <v>0</v>
      </c>
      <c r="AX398" s="291">
        <f t="shared" si="99"/>
        <v>0</v>
      </c>
      <c r="AY398" s="42">
        <f>'Data Entry'!BH427</f>
        <v>0</v>
      </c>
      <c r="AZ398" s="42">
        <f>'Data Entry'!BI427</f>
        <v>0</v>
      </c>
      <c r="BA398" s="42">
        <f>'Data Entry'!BJ427</f>
        <v>0</v>
      </c>
      <c r="BB398" s="42">
        <f>'Data Entry'!BK427</f>
        <v>0</v>
      </c>
      <c r="BC398" s="291">
        <f t="shared" si="106"/>
        <v>0</v>
      </c>
      <c r="BD398" s="42">
        <f>'Data Entry'!BL427</f>
        <v>0</v>
      </c>
      <c r="BE398" s="42">
        <f>'Data Entry'!BM427</f>
        <v>0</v>
      </c>
      <c r="BF398" s="291">
        <f t="shared" si="107"/>
        <v>0</v>
      </c>
      <c r="BG398" s="305">
        <f t="shared" si="108"/>
        <v>0</v>
      </c>
      <c r="BH398" s="288" t="str">
        <f>IFERROR((BG398*'Data Entry'!$F$18)/'Data Entry'!$E$18,"")</f>
        <v/>
      </c>
      <c r="BI398" s="305">
        <f t="shared" si="109"/>
        <v>0</v>
      </c>
      <c r="BJ398" s="288" t="str">
        <f t="shared" si="110"/>
        <v/>
      </c>
      <c r="BK398" s="307" t="str">
        <f t="shared" si="111"/>
        <v/>
      </c>
    </row>
    <row r="399" spans="1:63" ht="27" x14ac:dyDescent="0.2">
      <c r="A399" s="119" t="str">
        <f>'Data Entry'!D428</f>
        <v>Respondent 0395</v>
      </c>
      <c r="B399" s="52">
        <f>'Data Entry'!AN428</f>
        <v>0</v>
      </c>
      <c r="C399" s="52" t="str">
        <f>'Data Entry'!BX428</f>
        <v/>
      </c>
      <c r="D399" s="42" t="str">
        <f>'Data Entry'!BU428</f>
        <v>No disability</v>
      </c>
      <c r="E399" s="42">
        <f>'Data Entry'!O428</f>
        <v>0</v>
      </c>
      <c r="F399" s="42">
        <f>'Data Entry'!P428</f>
        <v>0</v>
      </c>
      <c r="G399" s="42">
        <f>'Data Entry'!Q428</f>
        <v>0</v>
      </c>
      <c r="H399" s="291">
        <f t="shared" si="96"/>
        <v>0</v>
      </c>
      <c r="I399" s="42">
        <f>'Data Entry'!R428</f>
        <v>0</v>
      </c>
      <c r="J399" s="42">
        <f>'Data Entry'!S428</f>
        <v>0</v>
      </c>
      <c r="K399" s="42">
        <f>'Data Entry'!T428</f>
        <v>0</v>
      </c>
      <c r="L399" s="42">
        <f>'Data Entry'!U428</f>
        <v>0</v>
      </c>
      <c r="M399" s="291">
        <f t="shared" si="100"/>
        <v>0</v>
      </c>
      <c r="N399" s="42">
        <f>'Data Entry'!V428</f>
        <v>0</v>
      </c>
      <c r="O399" s="42">
        <f>'Data Entry'!W428</f>
        <v>0</v>
      </c>
      <c r="P399" s="291">
        <f t="shared" si="101"/>
        <v>0</v>
      </c>
      <c r="Q399" s="42">
        <f>'Data Entry'!X428</f>
        <v>0</v>
      </c>
      <c r="R399" s="42">
        <f>'Data Entry'!Y428</f>
        <v>0</v>
      </c>
      <c r="S399" s="42">
        <f>'Data Entry'!Z428</f>
        <v>0</v>
      </c>
      <c r="T399" s="291">
        <f t="shared" si="97"/>
        <v>0</v>
      </c>
      <c r="U399" s="42">
        <f>'Data Entry'!AA428</f>
        <v>0</v>
      </c>
      <c r="V399" s="42">
        <f>'Data Entry'!AB428</f>
        <v>0</v>
      </c>
      <c r="W399" s="42">
        <f>'Data Entry'!AC428</f>
        <v>0</v>
      </c>
      <c r="X399" s="42">
        <f>'Data Entry'!AD428</f>
        <v>0</v>
      </c>
      <c r="Y399" s="291">
        <f t="shared" si="102"/>
        <v>0</v>
      </c>
      <c r="Z399" s="42">
        <f>'Data Entry'!AE428</f>
        <v>0</v>
      </c>
      <c r="AA399" s="42">
        <f>'Data Entry'!AF428</f>
        <v>0</v>
      </c>
      <c r="AB399" s="291">
        <f t="shared" si="103"/>
        <v>0</v>
      </c>
      <c r="AC399" s="42">
        <f>'Data Entry'!AH428</f>
        <v>0</v>
      </c>
      <c r="AD399" s="42">
        <f>'Data Entry'!AI428</f>
        <v>0</v>
      </c>
      <c r="AE399" s="42">
        <f>'Data Entry'!AJ428</f>
        <v>0</v>
      </c>
      <c r="AF399" s="42">
        <f>'Data Entry'!AK428</f>
        <v>0</v>
      </c>
      <c r="AG399" s="42">
        <f>'Data Entry'!AL428</f>
        <v>0</v>
      </c>
      <c r="AH399" s="42">
        <f>'Data Entry'!AM428</f>
        <v>0</v>
      </c>
      <c r="AI399" s="42">
        <f>'Data Entry'!AV428</f>
        <v>0</v>
      </c>
      <c r="AJ399" s="42">
        <f>'Data Entry'!AW428</f>
        <v>0</v>
      </c>
      <c r="AK399" s="42">
        <f>'Data Entry'!AX428</f>
        <v>0</v>
      </c>
      <c r="AL399" s="291">
        <f t="shared" si="98"/>
        <v>0</v>
      </c>
      <c r="AM399" s="42">
        <f>'Data Entry'!AY428</f>
        <v>0</v>
      </c>
      <c r="AN399" s="42">
        <f>'Data Entry'!AZ428</f>
        <v>0</v>
      </c>
      <c r="AO399" s="42">
        <f>'Data Entry'!BA428</f>
        <v>0</v>
      </c>
      <c r="AP399" s="42">
        <f>'Data Entry'!BB428</f>
        <v>0</v>
      </c>
      <c r="AQ399" s="291">
        <f t="shared" si="104"/>
        <v>0</v>
      </c>
      <c r="AR399" s="42">
        <f>'Data Entry'!BC428</f>
        <v>0</v>
      </c>
      <c r="AS399" s="42">
        <f>'Data Entry'!BD428</f>
        <v>0</v>
      </c>
      <c r="AT399" s="291">
        <f t="shared" si="105"/>
        <v>0</v>
      </c>
      <c r="AU399" s="42">
        <f>'Data Entry'!BE428</f>
        <v>0</v>
      </c>
      <c r="AV399" s="42">
        <f>'Data Entry'!BF428</f>
        <v>0</v>
      </c>
      <c r="AW399" s="42">
        <f>'Data Entry'!BG428</f>
        <v>0</v>
      </c>
      <c r="AX399" s="291">
        <f t="shared" si="99"/>
        <v>0</v>
      </c>
      <c r="AY399" s="42">
        <f>'Data Entry'!BH428</f>
        <v>0</v>
      </c>
      <c r="AZ399" s="42">
        <f>'Data Entry'!BI428</f>
        <v>0</v>
      </c>
      <c r="BA399" s="42">
        <f>'Data Entry'!BJ428</f>
        <v>0</v>
      </c>
      <c r="BB399" s="42">
        <f>'Data Entry'!BK428</f>
        <v>0</v>
      </c>
      <c r="BC399" s="291">
        <f t="shared" si="106"/>
        <v>0</v>
      </c>
      <c r="BD399" s="42">
        <f>'Data Entry'!BL428</f>
        <v>0</v>
      </c>
      <c r="BE399" s="42">
        <f>'Data Entry'!BM428</f>
        <v>0</v>
      </c>
      <c r="BF399" s="291">
        <f t="shared" si="107"/>
        <v>0</v>
      </c>
      <c r="BG399" s="305">
        <f t="shared" si="108"/>
        <v>0</v>
      </c>
      <c r="BH399" s="288" t="str">
        <f>IFERROR((BG399*'Data Entry'!$F$18)/'Data Entry'!$E$18,"")</f>
        <v/>
      </c>
      <c r="BI399" s="305">
        <f t="shared" si="109"/>
        <v>0</v>
      </c>
      <c r="BJ399" s="288" t="str">
        <f t="shared" si="110"/>
        <v/>
      </c>
      <c r="BK399" s="307" t="str">
        <f t="shared" si="111"/>
        <v/>
      </c>
    </row>
    <row r="400" spans="1:63" ht="27" x14ac:dyDescent="0.2">
      <c r="A400" s="119" t="str">
        <f>'Data Entry'!D429</f>
        <v>Respondent 0396</v>
      </c>
      <c r="B400" s="52">
        <f>'Data Entry'!AN429</f>
        <v>0</v>
      </c>
      <c r="C400" s="52" t="str">
        <f>'Data Entry'!BX429</f>
        <v/>
      </c>
      <c r="D400" s="42" t="str">
        <f>'Data Entry'!BU429</f>
        <v>No disability</v>
      </c>
      <c r="E400" s="42">
        <f>'Data Entry'!O429</f>
        <v>0</v>
      </c>
      <c r="F400" s="42">
        <f>'Data Entry'!P429</f>
        <v>0</v>
      </c>
      <c r="G400" s="42">
        <f>'Data Entry'!Q429</f>
        <v>0</v>
      </c>
      <c r="H400" s="291">
        <f t="shared" si="96"/>
        <v>0</v>
      </c>
      <c r="I400" s="42">
        <f>'Data Entry'!R429</f>
        <v>0</v>
      </c>
      <c r="J400" s="42">
        <f>'Data Entry'!S429</f>
        <v>0</v>
      </c>
      <c r="K400" s="42">
        <f>'Data Entry'!T429</f>
        <v>0</v>
      </c>
      <c r="L400" s="42">
        <f>'Data Entry'!U429</f>
        <v>0</v>
      </c>
      <c r="M400" s="291">
        <f t="shared" si="100"/>
        <v>0</v>
      </c>
      <c r="N400" s="42">
        <f>'Data Entry'!V429</f>
        <v>0</v>
      </c>
      <c r="O400" s="42">
        <f>'Data Entry'!W429</f>
        <v>0</v>
      </c>
      <c r="P400" s="291">
        <f t="shared" si="101"/>
        <v>0</v>
      </c>
      <c r="Q400" s="42">
        <f>'Data Entry'!X429</f>
        <v>0</v>
      </c>
      <c r="R400" s="42">
        <f>'Data Entry'!Y429</f>
        <v>0</v>
      </c>
      <c r="S400" s="42">
        <f>'Data Entry'!Z429</f>
        <v>0</v>
      </c>
      <c r="T400" s="291">
        <f t="shared" si="97"/>
        <v>0</v>
      </c>
      <c r="U400" s="42">
        <f>'Data Entry'!AA429</f>
        <v>0</v>
      </c>
      <c r="V400" s="42">
        <f>'Data Entry'!AB429</f>
        <v>0</v>
      </c>
      <c r="W400" s="42">
        <f>'Data Entry'!AC429</f>
        <v>0</v>
      </c>
      <c r="X400" s="42">
        <f>'Data Entry'!AD429</f>
        <v>0</v>
      </c>
      <c r="Y400" s="291">
        <f t="shared" si="102"/>
        <v>0</v>
      </c>
      <c r="Z400" s="42">
        <f>'Data Entry'!AE429</f>
        <v>0</v>
      </c>
      <c r="AA400" s="42">
        <f>'Data Entry'!AF429</f>
        <v>0</v>
      </c>
      <c r="AB400" s="291">
        <f t="shared" si="103"/>
        <v>0</v>
      </c>
      <c r="AC400" s="42">
        <f>'Data Entry'!AH429</f>
        <v>0</v>
      </c>
      <c r="AD400" s="42">
        <f>'Data Entry'!AI429</f>
        <v>0</v>
      </c>
      <c r="AE400" s="42">
        <f>'Data Entry'!AJ429</f>
        <v>0</v>
      </c>
      <c r="AF400" s="42">
        <f>'Data Entry'!AK429</f>
        <v>0</v>
      </c>
      <c r="AG400" s="42">
        <f>'Data Entry'!AL429</f>
        <v>0</v>
      </c>
      <c r="AH400" s="42">
        <f>'Data Entry'!AM429</f>
        <v>0</v>
      </c>
      <c r="AI400" s="42">
        <f>'Data Entry'!AV429</f>
        <v>0</v>
      </c>
      <c r="AJ400" s="42">
        <f>'Data Entry'!AW429</f>
        <v>0</v>
      </c>
      <c r="AK400" s="42">
        <f>'Data Entry'!AX429</f>
        <v>0</v>
      </c>
      <c r="AL400" s="291">
        <f t="shared" si="98"/>
        <v>0</v>
      </c>
      <c r="AM400" s="42">
        <f>'Data Entry'!AY429</f>
        <v>0</v>
      </c>
      <c r="AN400" s="42">
        <f>'Data Entry'!AZ429</f>
        <v>0</v>
      </c>
      <c r="AO400" s="42">
        <f>'Data Entry'!BA429</f>
        <v>0</v>
      </c>
      <c r="AP400" s="42">
        <f>'Data Entry'!BB429</f>
        <v>0</v>
      </c>
      <c r="AQ400" s="291">
        <f t="shared" si="104"/>
        <v>0</v>
      </c>
      <c r="AR400" s="42">
        <f>'Data Entry'!BC429</f>
        <v>0</v>
      </c>
      <c r="AS400" s="42">
        <f>'Data Entry'!BD429</f>
        <v>0</v>
      </c>
      <c r="AT400" s="291">
        <f t="shared" si="105"/>
        <v>0</v>
      </c>
      <c r="AU400" s="42">
        <f>'Data Entry'!BE429</f>
        <v>0</v>
      </c>
      <c r="AV400" s="42">
        <f>'Data Entry'!BF429</f>
        <v>0</v>
      </c>
      <c r="AW400" s="42">
        <f>'Data Entry'!BG429</f>
        <v>0</v>
      </c>
      <c r="AX400" s="291">
        <f t="shared" si="99"/>
        <v>0</v>
      </c>
      <c r="AY400" s="42">
        <f>'Data Entry'!BH429</f>
        <v>0</v>
      </c>
      <c r="AZ400" s="42">
        <f>'Data Entry'!BI429</f>
        <v>0</v>
      </c>
      <c r="BA400" s="42">
        <f>'Data Entry'!BJ429</f>
        <v>0</v>
      </c>
      <c r="BB400" s="42">
        <f>'Data Entry'!BK429</f>
        <v>0</v>
      </c>
      <c r="BC400" s="291">
        <f t="shared" si="106"/>
        <v>0</v>
      </c>
      <c r="BD400" s="42">
        <f>'Data Entry'!BL429</f>
        <v>0</v>
      </c>
      <c r="BE400" s="42">
        <f>'Data Entry'!BM429</f>
        <v>0</v>
      </c>
      <c r="BF400" s="291">
        <f t="shared" si="107"/>
        <v>0</v>
      </c>
      <c r="BG400" s="305">
        <f t="shared" si="108"/>
        <v>0</v>
      </c>
      <c r="BH400" s="288" t="str">
        <f>IFERROR((BG400*'Data Entry'!$F$18)/'Data Entry'!$E$18,"")</f>
        <v/>
      </c>
      <c r="BI400" s="305">
        <f t="shared" si="109"/>
        <v>0</v>
      </c>
      <c r="BJ400" s="288" t="str">
        <f t="shared" si="110"/>
        <v/>
      </c>
      <c r="BK400" s="307" t="str">
        <f t="shared" si="111"/>
        <v/>
      </c>
    </row>
    <row r="401" spans="1:63" ht="27" x14ac:dyDescent="0.2">
      <c r="A401" s="119" t="str">
        <f>'Data Entry'!D430</f>
        <v>Respondent 0397</v>
      </c>
      <c r="B401" s="52">
        <f>'Data Entry'!AN430</f>
        <v>0</v>
      </c>
      <c r="C401" s="52" t="str">
        <f>'Data Entry'!BX430</f>
        <v/>
      </c>
      <c r="D401" s="42" t="str">
        <f>'Data Entry'!BU430</f>
        <v>No disability</v>
      </c>
      <c r="E401" s="42">
        <f>'Data Entry'!O430</f>
        <v>0</v>
      </c>
      <c r="F401" s="42">
        <f>'Data Entry'!P430</f>
        <v>0</v>
      </c>
      <c r="G401" s="42">
        <f>'Data Entry'!Q430</f>
        <v>0</v>
      </c>
      <c r="H401" s="291">
        <f t="shared" si="96"/>
        <v>0</v>
      </c>
      <c r="I401" s="42">
        <f>'Data Entry'!R430</f>
        <v>0</v>
      </c>
      <c r="J401" s="42">
        <f>'Data Entry'!S430</f>
        <v>0</v>
      </c>
      <c r="K401" s="42">
        <f>'Data Entry'!T430</f>
        <v>0</v>
      </c>
      <c r="L401" s="42">
        <f>'Data Entry'!U430</f>
        <v>0</v>
      </c>
      <c r="M401" s="291">
        <f t="shared" si="100"/>
        <v>0</v>
      </c>
      <c r="N401" s="42">
        <f>'Data Entry'!V430</f>
        <v>0</v>
      </c>
      <c r="O401" s="42">
        <f>'Data Entry'!W430</f>
        <v>0</v>
      </c>
      <c r="P401" s="291">
        <f t="shared" si="101"/>
        <v>0</v>
      </c>
      <c r="Q401" s="42">
        <f>'Data Entry'!X430</f>
        <v>0</v>
      </c>
      <c r="R401" s="42">
        <f>'Data Entry'!Y430</f>
        <v>0</v>
      </c>
      <c r="S401" s="42">
        <f>'Data Entry'!Z430</f>
        <v>0</v>
      </c>
      <c r="T401" s="291">
        <f t="shared" si="97"/>
        <v>0</v>
      </c>
      <c r="U401" s="42">
        <f>'Data Entry'!AA430</f>
        <v>0</v>
      </c>
      <c r="V401" s="42">
        <f>'Data Entry'!AB430</f>
        <v>0</v>
      </c>
      <c r="W401" s="42">
        <f>'Data Entry'!AC430</f>
        <v>0</v>
      </c>
      <c r="X401" s="42">
        <f>'Data Entry'!AD430</f>
        <v>0</v>
      </c>
      <c r="Y401" s="291">
        <f t="shared" si="102"/>
        <v>0</v>
      </c>
      <c r="Z401" s="42">
        <f>'Data Entry'!AE430</f>
        <v>0</v>
      </c>
      <c r="AA401" s="42">
        <f>'Data Entry'!AF430</f>
        <v>0</v>
      </c>
      <c r="AB401" s="291">
        <f t="shared" si="103"/>
        <v>0</v>
      </c>
      <c r="AC401" s="42">
        <f>'Data Entry'!AH430</f>
        <v>0</v>
      </c>
      <c r="AD401" s="42">
        <f>'Data Entry'!AI430</f>
        <v>0</v>
      </c>
      <c r="AE401" s="42">
        <f>'Data Entry'!AJ430</f>
        <v>0</v>
      </c>
      <c r="AF401" s="42">
        <f>'Data Entry'!AK430</f>
        <v>0</v>
      </c>
      <c r="AG401" s="42">
        <f>'Data Entry'!AL430</f>
        <v>0</v>
      </c>
      <c r="AH401" s="42">
        <f>'Data Entry'!AM430</f>
        <v>0</v>
      </c>
      <c r="AI401" s="42">
        <f>'Data Entry'!AV430</f>
        <v>0</v>
      </c>
      <c r="AJ401" s="42">
        <f>'Data Entry'!AW430</f>
        <v>0</v>
      </c>
      <c r="AK401" s="42">
        <f>'Data Entry'!AX430</f>
        <v>0</v>
      </c>
      <c r="AL401" s="291">
        <f t="shared" si="98"/>
        <v>0</v>
      </c>
      <c r="AM401" s="42">
        <f>'Data Entry'!AY430</f>
        <v>0</v>
      </c>
      <c r="AN401" s="42">
        <f>'Data Entry'!AZ430</f>
        <v>0</v>
      </c>
      <c r="AO401" s="42">
        <f>'Data Entry'!BA430</f>
        <v>0</v>
      </c>
      <c r="AP401" s="42">
        <f>'Data Entry'!BB430</f>
        <v>0</v>
      </c>
      <c r="AQ401" s="291">
        <f t="shared" si="104"/>
        <v>0</v>
      </c>
      <c r="AR401" s="42">
        <f>'Data Entry'!BC430</f>
        <v>0</v>
      </c>
      <c r="AS401" s="42">
        <f>'Data Entry'!BD430</f>
        <v>0</v>
      </c>
      <c r="AT401" s="291">
        <f t="shared" si="105"/>
        <v>0</v>
      </c>
      <c r="AU401" s="42">
        <f>'Data Entry'!BE430</f>
        <v>0</v>
      </c>
      <c r="AV401" s="42">
        <f>'Data Entry'!BF430</f>
        <v>0</v>
      </c>
      <c r="AW401" s="42">
        <f>'Data Entry'!BG430</f>
        <v>0</v>
      </c>
      <c r="AX401" s="291">
        <f t="shared" si="99"/>
        <v>0</v>
      </c>
      <c r="AY401" s="42">
        <f>'Data Entry'!BH430</f>
        <v>0</v>
      </c>
      <c r="AZ401" s="42">
        <f>'Data Entry'!BI430</f>
        <v>0</v>
      </c>
      <c r="BA401" s="42">
        <f>'Data Entry'!BJ430</f>
        <v>0</v>
      </c>
      <c r="BB401" s="42">
        <f>'Data Entry'!BK430</f>
        <v>0</v>
      </c>
      <c r="BC401" s="291">
        <f t="shared" si="106"/>
        <v>0</v>
      </c>
      <c r="BD401" s="42">
        <f>'Data Entry'!BL430</f>
        <v>0</v>
      </c>
      <c r="BE401" s="42">
        <f>'Data Entry'!BM430</f>
        <v>0</v>
      </c>
      <c r="BF401" s="291">
        <f t="shared" si="107"/>
        <v>0</v>
      </c>
      <c r="BG401" s="305">
        <f t="shared" si="108"/>
        <v>0</v>
      </c>
      <c r="BH401" s="288" t="str">
        <f>IFERROR((BG401*'Data Entry'!$F$18)/'Data Entry'!$E$18,"")</f>
        <v/>
      </c>
      <c r="BI401" s="305">
        <f t="shared" si="109"/>
        <v>0</v>
      </c>
      <c r="BJ401" s="288" t="str">
        <f t="shared" si="110"/>
        <v/>
      </c>
      <c r="BK401" s="307" t="str">
        <f t="shared" si="111"/>
        <v/>
      </c>
    </row>
    <row r="402" spans="1:63" ht="27" x14ac:dyDescent="0.2">
      <c r="A402" s="119" t="str">
        <f>'Data Entry'!D431</f>
        <v>Respondent 0398</v>
      </c>
      <c r="B402" s="52">
        <f>'Data Entry'!AN431</f>
        <v>0</v>
      </c>
      <c r="C402" s="52" t="str">
        <f>'Data Entry'!BX431</f>
        <v/>
      </c>
      <c r="D402" s="42" t="str">
        <f>'Data Entry'!BU431</f>
        <v>No disability</v>
      </c>
      <c r="E402" s="42">
        <f>'Data Entry'!O431</f>
        <v>0</v>
      </c>
      <c r="F402" s="42">
        <f>'Data Entry'!P431</f>
        <v>0</v>
      </c>
      <c r="G402" s="42">
        <f>'Data Entry'!Q431</f>
        <v>0</v>
      </c>
      <c r="H402" s="291">
        <f t="shared" si="96"/>
        <v>0</v>
      </c>
      <c r="I402" s="42">
        <f>'Data Entry'!R431</f>
        <v>0</v>
      </c>
      <c r="J402" s="42">
        <f>'Data Entry'!S431</f>
        <v>0</v>
      </c>
      <c r="K402" s="42">
        <f>'Data Entry'!T431</f>
        <v>0</v>
      </c>
      <c r="L402" s="42">
        <f>'Data Entry'!U431</f>
        <v>0</v>
      </c>
      <c r="M402" s="291">
        <f t="shared" si="100"/>
        <v>0</v>
      </c>
      <c r="N402" s="42">
        <f>'Data Entry'!V431</f>
        <v>0</v>
      </c>
      <c r="O402" s="42">
        <f>'Data Entry'!W431</f>
        <v>0</v>
      </c>
      <c r="P402" s="291">
        <f t="shared" si="101"/>
        <v>0</v>
      </c>
      <c r="Q402" s="42">
        <f>'Data Entry'!X431</f>
        <v>0</v>
      </c>
      <c r="R402" s="42">
        <f>'Data Entry'!Y431</f>
        <v>0</v>
      </c>
      <c r="S402" s="42">
        <f>'Data Entry'!Z431</f>
        <v>0</v>
      </c>
      <c r="T402" s="291">
        <f t="shared" si="97"/>
        <v>0</v>
      </c>
      <c r="U402" s="42">
        <f>'Data Entry'!AA431</f>
        <v>0</v>
      </c>
      <c r="V402" s="42">
        <f>'Data Entry'!AB431</f>
        <v>0</v>
      </c>
      <c r="W402" s="42">
        <f>'Data Entry'!AC431</f>
        <v>0</v>
      </c>
      <c r="X402" s="42">
        <f>'Data Entry'!AD431</f>
        <v>0</v>
      </c>
      <c r="Y402" s="291">
        <f t="shared" si="102"/>
        <v>0</v>
      </c>
      <c r="Z402" s="42">
        <f>'Data Entry'!AE431</f>
        <v>0</v>
      </c>
      <c r="AA402" s="42">
        <f>'Data Entry'!AF431</f>
        <v>0</v>
      </c>
      <c r="AB402" s="291">
        <f t="shared" si="103"/>
        <v>0</v>
      </c>
      <c r="AC402" s="42">
        <f>'Data Entry'!AH431</f>
        <v>0</v>
      </c>
      <c r="AD402" s="42">
        <f>'Data Entry'!AI431</f>
        <v>0</v>
      </c>
      <c r="AE402" s="42">
        <f>'Data Entry'!AJ431</f>
        <v>0</v>
      </c>
      <c r="AF402" s="42">
        <f>'Data Entry'!AK431</f>
        <v>0</v>
      </c>
      <c r="AG402" s="42">
        <f>'Data Entry'!AL431</f>
        <v>0</v>
      </c>
      <c r="AH402" s="42">
        <f>'Data Entry'!AM431</f>
        <v>0</v>
      </c>
      <c r="AI402" s="42">
        <f>'Data Entry'!AV431</f>
        <v>0</v>
      </c>
      <c r="AJ402" s="42">
        <f>'Data Entry'!AW431</f>
        <v>0</v>
      </c>
      <c r="AK402" s="42">
        <f>'Data Entry'!AX431</f>
        <v>0</v>
      </c>
      <c r="AL402" s="291">
        <f t="shared" si="98"/>
        <v>0</v>
      </c>
      <c r="AM402" s="42">
        <f>'Data Entry'!AY431</f>
        <v>0</v>
      </c>
      <c r="AN402" s="42">
        <f>'Data Entry'!AZ431</f>
        <v>0</v>
      </c>
      <c r="AO402" s="42">
        <f>'Data Entry'!BA431</f>
        <v>0</v>
      </c>
      <c r="AP402" s="42">
        <f>'Data Entry'!BB431</f>
        <v>0</v>
      </c>
      <c r="AQ402" s="291">
        <f t="shared" si="104"/>
        <v>0</v>
      </c>
      <c r="AR402" s="42">
        <f>'Data Entry'!BC431</f>
        <v>0</v>
      </c>
      <c r="AS402" s="42">
        <f>'Data Entry'!BD431</f>
        <v>0</v>
      </c>
      <c r="AT402" s="291">
        <f t="shared" si="105"/>
        <v>0</v>
      </c>
      <c r="AU402" s="42">
        <f>'Data Entry'!BE431</f>
        <v>0</v>
      </c>
      <c r="AV402" s="42">
        <f>'Data Entry'!BF431</f>
        <v>0</v>
      </c>
      <c r="AW402" s="42">
        <f>'Data Entry'!BG431</f>
        <v>0</v>
      </c>
      <c r="AX402" s="291">
        <f t="shared" si="99"/>
        <v>0</v>
      </c>
      <c r="AY402" s="42">
        <f>'Data Entry'!BH431</f>
        <v>0</v>
      </c>
      <c r="AZ402" s="42">
        <f>'Data Entry'!BI431</f>
        <v>0</v>
      </c>
      <c r="BA402" s="42">
        <f>'Data Entry'!BJ431</f>
        <v>0</v>
      </c>
      <c r="BB402" s="42">
        <f>'Data Entry'!BK431</f>
        <v>0</v>
      </c>
      <c r="BC402" s="291">
        <f t="shared" si="106"/>
        <v>0</v>
      </c>
      <c r="BD402" s="42">
        <f>'Data Entry'!BL431</f>
        <v>0</v>
      </c>
      <c r="BE402" s="42">
        <f>'Data Entry'!BM431</f>
        <v>0</v>
      </c>
      <c r="BF402" s="291">
        <f t="shared" si="107"/>
        <v>0</v>
      </c>
      <c r="BG402" s="305">
        <f t="shared" si="108"/>
        <v>0</v>
      </c>
      <c r="BH402" s="288" t="str">
        <f>IFERROR((BG402*'Data Entry'!$F$18)/'Data Entry'!$E$18,"")</f>
        <v/>
      </c>
      <c r="BI402" s="305">
        <f t="shared" si="109"/>
        <v>0</v>
      </c>
      <c r="BJ402" s="288" t="str">
        <f t="shared" si="110"/>
        <v/>
      </c>
      <c r="BK402" s="307" t="str">
        <f t="shared" si="111"/>
        <v/>
      </c>
    </row>
    <row r="403" spans="1:63" ht="27" x14ac:dyDescent="0.2">
      <c r="A403" s="119" t="str">
        <f>'Data Entry'!D432</f>
        <v>Respondent 0399</v>
      </c>
      <c r="B403" s="52">
        <f>'Data Entry'!AN432</f>
        <v>0</v>
      </c>
      <c r="C403" s="52" t="str">
        <f>'Data Entry'!BX432</f>
        <v/>
      </c>
      <c r="D403" s="42" t="str">
        <f>'Data Entry'!BU432</f>
        <v>No disability</v>
      </c>
      <c r="E403" s="42">
        <f>'Data Entry'!O432</f>
        <v>0</v>
      </c>
      <c r="F403" s="42">
        <f>'Data Entry'!P432</f>
        <v>0</v>
      </c>
      <c r="G403" s="42">
        <f>'Data Entry'!Q432</f>
        <v>0</v>
      </c>
      <c r="H403" s="291">
        <f t="shared" si="96"/>
        <v>0</v>
      </c>
      <c r="I403" s="42">
        <f>'Data Entry'!R432</f>
        <v>0</v>
      </c>
      <c r="J403" s="42">
        <f>'Data Entry'!S432</f>
        <v>0</v>
      </c>
      <c r="K403" s="42">
        <f>'Data Entry'!T432</f>
        <v>0</v>
      </c>
      <c r="L403" s="42">
        <f>'Data Entry'!U432</f>
        <v>0</v>
      </c>
      <c r="M403" s="291">
        <f t="shared" si="100"/>
        <v>0</v>
      </c>
      <c r="N403" s="42">
        <f>'Data Entry'!V432</f>
        <v>0</v>
      </c>
      <c r="O403" s="42">
        <f>'Data Entry'!W432</f>
        <v>0</v>
      </c>
      <c r="P403" s="291">
        <f t="shared" si="101"/>
        <v>0</v>
      </c>
      <c r="Q403" s="42">
        <f>'Data Entry'!X432</f>
        <v>0</v>
      </c>
      <c r="R403" s="42">
        <f>'Data Entry'!Y432</f>
        <v>0</v>
      </c>
      <c r="S403" s="42">
        <f>'Data Entry'!Z432</f>
        <v>0</v>
      </c>
      <c r="T403" s="291">
        <f t="shared" si="97"/>
        <v>0</v>
      </c>
      <c r="U403" s="42">
        <f>'Data Entry'!AA432</f>
        <v>0</v>
      </c>
      <c r="V403" s="42">
        <f>'Data Entry'!AB432</f>
        <v>0</v>
      </c>
      <c r="W403" s="42">
        <f>'Data Entry'!AC432</f>
        <v>0</v>
      </c>
      <c r="X403" s="42">
        <f>'Data Entry'!AD432</f>
        <v>0</v>
      </c>
      <c r="Y403" s="291">
        <f t="shared" si="102"/>
        <v>0</v>
      </c>
      <c r="Z403" s="42">
        <f>'Data Entry'!AE432</f>
        <v>0</v>
      </c>
      <c r="AA403" s="42">
        <f>'Data Entry'!AF432</f>
        <v>0</v>
      </c>
      <c r="AB403" s="291">
        <f t="shared" si="103"/>
        <v>0</v>
      </c>
      <c r="AC403" s="42">
        <f>'Data Entry'!AH432</f>
        <v>0</v>
      </c>
      <c r="AD403" s="42">
        <f>'Data Entry'!AI432</f>
        <v>0</v>
      </c>
      <c r="AE403" s="42">
        <f>'Data Entry'!AJ432</f>
        <v>0</v>
      </c>
      <c r="AF403" s="42">
        <f>'Data Entry'!AK432</f>
        <v>0</v>
      </c>
      <c r="AG403" s="42">
        <f>'Data Entry'!AL432</f>
        <v>0</v>
      </c>
      <c r="AH403" s="42">
        <f>'Data Entry'!AM432</f>
        <v>0</v>
      </c>
      <c r="AI403" s="42">
        <f>'Data Entry'!AV432</f>
        <v>0</v>
      </c>
      <c r="AJ403" s="42">
        <f>'Data Entry'!AW432</f>
        <v>0</v>
      </c>
      <c r="AK403" s="42">
        <f>'Data Entry'!AX432</f>
        <v>0</v>
      </c>
      <c r="AL403" s="291">
        <f t="shared" si="98"/>
        <v>0</v>
      </c>
      <c r="AM403" s="42">
        <f>'Data Entry'!AY432</f>
        <v>0</v>
      </c>
      <c r="AN403" s="42">
        <f>'Data Entry'!AZ432</f>
        <v>0</v>
      </c>
      <c r="AO403" s="42">
        <f>'Data Entry'!BA432</f>
        <v>0</v>
      </c>
      <c r="AP403" s="42">
        <f>'Data Entry'!BB432</f>
        <v>0</v>
      </c>
      <c r="AQ403" s="291">
        <f t="shared" si="104"/>
        <v>0</v>
      </c>
      <c r="AR403" s="42">
        <f>'Data Entry'!BC432</f>
        <v>0</v>
      </c>
      <c r="AS403" s="42">
        <f>'Data Entry'!BD432</f>
        <v>0</v>
      </c>
      <c r="AT403" s="291">
        <f t="shared" si="105"/>
        <v>0</v>
      </c>
      <c r="AU403" s="42">
        <f>'Data Entry'!BE432</f>
        <v>0</v>
      </c>
      <c r="AV403" s="42">
        <f>'Data Entry'!BF432</f>
        <v>0</v>
      </c>
      <c r="AW403" s="42">
        <f>'Data Entry'!BG432</f>
        <v>0</v>
      </c>
      <c r="AX403" s="291">
        <f t="shared" si="99"/>
        <v>0</v>
      </c>
      <c r="AY403" s="42">
        <f>'Data Entry'!BH432</f>
        <v>0</v>
      </c>
      <c r="AZ403" s="42">
        <f>'Data Entry'!BI432</f>
        <v>0</v>
      </c>
      <c r="BA403" s="42">
        <f>'Data Entry'!BJ432</f>
        <v>0</v>
      </c>
      <c r="BB403" s="42">
        <f>'Data Entry'!BK432</f>
        <v>0</v>
      </c>
      <c r="BC403" s="291">
        <f t="shared" si="106"/>
        <v>0</v>
      </c>
      <c r="BD403" s="42">
        <f>'Data Entry'!BL432</f>
        <v>0</v>
      </c>
      <c r="BE403" s="42">
        <f>'Data Entry'!BM432</f>
        <v>0</v>
      </c>
      <c r="BF403" s="291">
        <f t="shared" si="107"/>
        <v>0</v>
      </c>
      <c r="BG403" s="305">
        <f t="shared" si="108"/>
        <v>0</v>
      </c>
      <c r="BH403" s="288" t="str">
        <f>IFERROR((BG403*'Data Entry'!$F$18)/'Data Entry'!$E$18,"")</f>
        <v/>
      </c>
      <c r="BI403" s="305">
        <f t="shared" si="109"/>
        <v>0</v>
      </c>
      <c r="BJ403" s="288" t="str">
        <f t="shared" si="110"/>
        <v/>
      </c>
      <c r="BK403" s="307" t="str">
        <f t="shared" si="111"/>
        <v/>
      </c>
    </row>
    <row r="404" spans="1:63" ht="27" x14ac:dyDescent="0.2">
      <c r="A404" s="119" t="str">
        <f>'Data Entry'!D433</f>
        <v>Respondent 0400</v>
      </c>
      <c r="B404" s="52">
        <f>'Data Entry'!AN433</f>
        <v>0</v>
      </c>
      <c r="C404" s="52" t="str">
        <f>'Data Entry'!BX433</f>
        <v/>
      </c>
      <c r="D404" s="42" t="str">
        <f>'Data Entry'!BU433</f>
        <v>No disability</v>
      </c>
      <c r="E404" s="42">
        <f>'Data Entry'!O433</f>
        <v>0</v>
      </c>
      <c r="F404" s="42">
        <f>'Data Entry'!P433</f>
        <v>0</v>
      </c>
      <c r="G404" s="42">
        <f>'Data Entry'!Q433</f>
        <v>0</v>
      </c>
      <c r="H404" s="291">
        <f t="shared" si="96"/>
        <v>0</v>
      </c>
      <c r="I404" s="42">
        <f>'Data Entry'!R433</f>
        <v>0</v>
      </c>
      <c r="J404" s="42">
        <f>'Data Entry'!S433</f>
        <v>0</v>
      </c>
      <c r="K404" s="42">
        <f>'Data Entry'!T433</f>
        <v>0</v>
      </c>
      <c r="L404" s="42">
        <f>'Data Entry'!U433</f>
        <v>0</v>
      </c>
      <c r="M404" s="291">
        <f t="shared" si="100"/>
        <v>0</v>
      </c>
      <c r="N404" s="42">
        <f>'Data Entry'!V433</f>
        <v>0</v>
      </c>
      <c r="O404" s="42">
        <f>'Data Entry'!W433</f>
        <v>0</v>
      </c>
      <c r="P404" s="291">
        <f t="shared" si="101"/>
        <v>0</v>
      </c>
      <c r="Q404" s="42">
        <f>'Data Entry'!X433</f>
        <v>0</v>
      </c>
      <c r="R404" s="42">
        <f>'Data Entry'!Y433</f>
        <v>0</v>
      </c>
      <c r="S404" s="42">
        <f>'Data Entry'!Z433</f>
        <v>0</v>
      </c>
      <c r="T404" s="291">
        <f t="shared" si="97"/>
        <v>0</v>
      </c>
      <c r="U404" s="42">
        <f>'Data Entry'!AA433</f>
        <v>0</v>
      </c>
      <c r="V404" s="42">
        <f>'Data Entry'!AB433</f>
        <v>0</v>
      </c>
      <c r="W404" s="42">
        <f>'Data Entry'!AC433</f>
        <v>0</v>
      </c>
      <c r="X404" s="42">
        <f>'Data Entry'!AD433</f>
        <v>0</v>
      </c>
      <c r="Y404" s="291">
        <f t="shared" si="102"/>
        <v>0</v>
      </c>
      <c r="Z404" s="42">
        <f>'Data Entry'!AE433</f>
        <v>0</v>
      </c>
      <c r="AA404" s="42">
        <f>'Data Entry'!AF433</f>
        <v>0</v>
      </c>
      <c r="AB404" s="291">
        <f t="shared" si="103"/>
        <v>0</v>
      </c>
      <c r="AC404" s="42">
        <f>'Data Entry'!AH433</f>
        <v>0</v>
      </c>
      <c r="AD404" s="42">
        <f>'Data Entry'!AI433</f>
        <v>0</v>
      </c>
      <c r="AE404" s="42">
        <f>'Data Entry'!AJ433</f>
        <v>0</v>
      </c>
      <c r="AF404" s="42">
        <f>'Data Entry'!AK433</f>
        <v>0</v>
      </c>
      <c r="AG404" s="42">
        <f>'Data Entry'!AL433</f>
        <v>0</v>
      </c>
      <c r="AH404" s="42">
        <f>'Data Entry'!AM433</f>
        <v>0</v>
      </c>
      <c r="AI404" s="42">
        <f>'Data Entry'!AV433</f>
        <v>0</v>
      </c>
      <c r="AJ404" s="42">
        <f>'Data Entry'!AW433</f>
        <v>0</v>
      </c>
      <c r="AK404" s="42">
        <f>'Data Entry'!AX433</f>
        <v>0</v>
      </c>
      <c r="AL404" s="291">
        <f t="shared" si="98"/>
        <v>0</v>
      </c>
      <c r="AM404" s="42">
        <f>'Data Entry'!AY433</f>
        <v>0</v>
      </c>
      <c r="AN404" s="42">
        <f>'Data Entry'!AZ433</f>
        <v>0</v>
      </c>
      <c r="AO404" s="42">
        <f>'Data Entry'!BA433</f>
        <v>0</v>
      </c>
      <c r="AP404" s="42">
        <f>'Data Entry'!BB433</f>
        <v>0</v>
      </c>
      <c r="AQ404" s="291">
        <f t="shared" si="104"/>
        <v>0</v>
      </c>
      <c r="AR404" s="42">
        <f>'Data Entry'!BC433</f>
        <v>0</v>
      </c>
      <c r="AS404" s="42">
        <f>'Data Entry'!BD433</f>
        <v>0</v>
      </c>
      <c r="AT404" s="291">
        <f t="shared" si="105"/>
        <v>0</v>
      </c>
      <c r="AU404" s="42">
        <f>'Data Entry'!BE433</f>
        <v>0</v>
      </c>
      <c r="AV404" s="42">
        <f>'Data Entry'!BF433</f>
        <v>0</v>
      </c>
      <c r="AW404" s="42">
        <f>'Data Entry'!BG433</f>
        <v>0</v>
      </c>
      <c r="AX404" s="291">
        <f t="shared" si="99"/>
        <v>0</v>
      </c>
      <c r="AY404" s="42">
        <f>'Data Entry'!BH433</f>
        <v>0</v>
      </c>
      <c r="AZ404" s="42">
        <f>'Data Entry'!BI433</f>
        <v>0</v>
      </c>
      <c r="BA404" s="42">
        <f>'Data Entry'!BJ433</f>
        <v>0</v>
      </c>
      <c r="BB404" s="42">
        <f>'Data Entry'!BK433</f>
        <v>0</v>
      </c>
      <c r="BC404" s="291">
        <f t="shared" si="106"/>
        <v>0</v>
      </c>
      <c r="BD404" s="42">
        <f>'Data Entry'!BL433</f>
        <v>0</v>
      </c>
      <c r="BE404" s="42">
        <f>'Data Entry'!BM433</f>
        <v>0</v>
      </c>
      <c r="BF404" s="291">
        <f t="shared" si="107"/>
        <v>0</v>
      </c>
      <c r="BG404" s="305">
        <f t="shared" si="108"/>
        <v>0</v>
      </c>
      <c r="BH404" s="288" t="str">
        <f>IFERROR((BG404*'Data Entry'!$F$18)/'Data Entry'!$E$18,"")</f>
        <v/>
      </c>
      <c r="BI404" s="305">
        <f t="shared" si="109"/>
        <v>0</v>
      </c>
      <c r="BJ404" s="288" t="str">
        <f t="shared" si="110"/>
        <v/>
      </c>
      <c r="BK404" s="307" t="str">
        <f t="shared" si="111"/>
        <v/>
      </c>
    </row>
    <row r="405" spans="1:63" ht="27" x14ac:dyDescent="0.2">
      <c r="A405" s="119" t="str">
        <f>'Data Entry'!D434</f>
        <v>Respondent 0401</v>
      </c>
      <c r="B405" s="52">
        <f>'Data Entry'!AN434</f>
        <v>0</v>
      </c>
      <c r="C405" s="52" t="str">
        <f>'Data Entry'!BX434</f>
        <v/>
      </c>
      <c r="D405" s="42" t="str">
        <f>'Data Entry'!BU434</f>
        <v>No disability</v>
      </c>
      <c r="E405" s="42">
        <f>'Data Entry'!O434</f>
        <v>0</v>
      </c>
      <c r="F405" s="42">
        <f>'Data Entry'!P434</f>
        <v>0</v>
      </c>
      <c r="G405" s="42">
        <f>'Data Entry'!Q434</f>
        <v>0</v>
      </c>
      <c r="H405" s="291">
        <f t="shared" si="96"/>
        <v>0</v>
      </c>
      <c r="I405" s="42">
        <f>'Data Entry'!R434</f>
        <v>0</v>
      </c>
      <c r="J405" s="42">
        <f>'Data Entry'!S434</f>
        <v>0</v>
      </c>
      <c r="K405" s="42">
        <f>'Data Entry'!T434</f>
        <v>0</v>
      </c>
      <c r="L405" s="42">
        <f>'Data Entry'!U434</f>
        <v>0</v>
      </c>
      <c r="M405" s="291">
        <f t="shared" si="100"/>
        <v>0</v>
      </c>
      <c r="N405" s="42">
        <f>'Data Entry'!V434</f>
        <v>0</v>
      </c>
      <c r="O405" s="42">
        <f>'Data Entry'!W434</f>
        <v>0</v>
      </c>
      <c r="P405" s="291">
        <f t="shared" si="101"/>
        <v>0</v>
      </c>
      <c r="Q405" s="42">
        <f>'Data Entry'!X434</f>
        <v>0</v>
      </c>
      <c r="R405" s="42">
        <f>'Data Entry'!Y434</f>
        <v>0</v>
      </c>
      <c r="S405" s="42">
        <f>'Data Entry'!Z434</f>
        <v>0</v>
      </c>
      <c r="T405" s="291">
        <f t="shared" si="97"/>
        <v>0</v>
      </c>
      <c r="U405" s="42">
        <f>'Data Entry'!AA434</f>
        <v>0</v>
      </c>
      <c r="V405" s="42">
        <f>'Data Entry'!AB434</f>
        <v>0</v>
      </c>
      <c r="W405" s="42">
        <f>'Data Entry'!AC434</f>
        <v>0</v>
      </c>
      <c r="X405" s="42">
        <f>'Data Entry'!AD434</f>
        <v>0</v>
      </c>
      <c r="Y405" s="291">
        <f t="shared" si="102"/>
        <v>0</v>
      </c>
      <c r="Z405" s="42">
        <f>'Data Entry'!AE434</f>
        <v>0</v>
      </c>
      <c r="AA405" s="42">
        <f>'Data Entry'!AF434</f>
        <v>0</v>
      </c>
      <c r="AB405" s="291">
        <f t="shared" si="103"/>
        <v>0</v>
      </c>
      <c r="AC405" s="42">
        <f>'Data Entry'!AH434</f>
        <v>0</v>
      </c>
      <c r="AD405" s="42">
        <f>'Data Entry'!AI434</f>
        <v>0</v>
      </c>
      <c r="AE405" s="42">
        <f>'Data Entry'!AJ434</f>
        <v>0</v>
      </c>
      <c r="AF405" s="42">
        <f>'Data Entry'!AK434</f>
        <v>0</v>
      </c>
      <c r="AG405" s="42">
        <f>'Data Entry'!AL434</f>
        <v>0</v>
      </c>
      <c r="AH405" s="42">
        <f>'Data Entry'!AM434</f>
        <v>0</v>
      </c>
      <c r="AI405" s="42">
        <f>'Data Entry'!AV434</f>
        <v>0</v>
      </c>
      <c r="AJ405" s="42">
        <f>'Data Entry'!AW434</f>
        <v>0</v>
      </c>
      <c r="AK405" s="42">
        <f>'Data Entry'!AX434</f>
        <v>0</v>
      </c>
      <c r="AL405" s="291">
        <f t="shared" si="98"/>
        <v>0</v>
      </c>
      <c r="AM405" s="42">
        <f>'Data Entry'!AY434</f>
        <v>0</v>
      </c>
      <c r="AN405" s="42">
        <f>'Data Entry'!AZ434</f>
        <v>0</v>
      </c>
      <c r="AO405" s="42">
        <f>'Data Entry'!BA434</f>
        <v>0</v>
      </c>
      <c r="AP405" s="42">
        <f>'Data Entry'!BB434</f>
        <v>0</v>
      </c>
      <c r="AQ405" s="291">
        <f t="shared" si="104"/>
        <v>0</v>
      </c>
      <c r="AR405" s="42">
        <f>'Data Entry'!BC434</f>
        <v>0</v>
      </c>
      <c r="AS405" s="42">
        <f>'Data Entry'!BD434</f>
        <v>0</v>
      </c>
      <c r="AT405" s="291">
        <f t="shared" si="105"/>
        <v>0</v>
      </c>
      <c r="AU405" s="42">
        <f>'Data Entry'!BE434</f>
        <v>0</v>
      </c>
      <c r="AV405" s="42">
        <f>'Data Entry'!BF434</f>
        <v>0</v>
      </c>
      <c r="AW405" s="42">
        <f>'Data Entry'!BG434</f>
        <v>0</v>
      </c>
      <c r="AX405" s="291">
        <f t="shared" si="99"/>
        <v>0</v>
      </c>
      <c r="AY405" s="42">
        <f>'Data Entry'!BH434</f>
        <v>0</v>
      </c>
      <c r="AZ405" s="42">
        <f>'Data Entry'!BI434</f>
        <v>0</v>
      </c>
      <c r="BA405" s="42">
        <f>'Data Entry'!BJ434</f>
        <v>0</v>
      </c>
      <c r="BB405" s="42">
        <f>'Data Entry'!BK434</f>
        <v>0</v>
      </c>
      <c r="BC405" s="291">
        <f t="shared" si="106"/>
        <v>0</v>
      </c>
      <c r="BD405" s="42">
        <f>'Data Entry'!BL434</f>
        <v>0</v>
      </c>
      <c r="BE405" s="42">
        <f>'Data Entry'!BM434</f>
        <v>0</v>
      </c>
      <c r="BF405" s="291">
        <f t="shared" si="107"/>
        <v>0</v>
      </c>
      <c r="BG405" s="305">
        <f t="shared" si="108"/>
        <v>0</v>
      </c>
      <c r="BH405" s="288" t="str">
        <f>IFERROR((BG405*'Data Entry'!$F$18)/'Data Entry'!$E$18,"")</f>
        <v/>
      </c>
      <c r="BI405" s="305">
        <f t="shared" si="109"/>
        <v>0</v>
      </c>
      <c r="BJ405" s="288" t="str">
        <f t="shared" si="110"/>
        <v/>
      </c>
      <c r="BK405" s="307" t="str">
        <f t="shared" si="111"/>
        <v/>
      </c>
    </row>
    <row r="406" spans="1:63" ht="27" x14ac:dyDescent="0.2">
      <c r="A406" s="119" t="str">
        <f>'Data Entry'!D435</f>
        <v>Respondent 0402</v>
      </c>
      <c r="B406" s="52">
        <f>'Data Entry'!AN435</f>
        <v>0</v>
      </c>
      <c r="C406" s="52" t="str">
        <f>'Data Entry'!BX435</f>
        <v/>
      </c>
      <c r="D406" s="42" t="str">
        <f>'Data Entry'!BU435</f>
        <v>No disability</v>
      </c>
      <c r="E406" s="42">
        <f>'Data Entry'!O435</f>
        <v>0</v>
      </c>
      <c r="F406" s="42">
        <f>'Data Entry'!P435</f>
        <v>0</v>
      </c>
      <c r="G406" s="42">
        <f>'Data Entry'!Q435</f>
        <v>0</v>
      </c>
      <c r="H406" s="291">
        <f t="shared" si="96"/>
        <v>0</v>
      </c>
      <c r="I406" s="42">
        <f>'Data Entry'!R435</f>
        <v>0</v>
      </c>
      <c r="J406" s="42">
        <f>'Data Entry'!S435</f>
        <v>0</v>
      </c>
      <c r="K406" s="42">
        <f>'Data Entry'!T435</f>
        <v>0</v>
      </c>
      <c r="L406" s="42">
        <f>'Data Entry'!U435</f>
        <v>0</v>
      </c>
      <c r="M406" s="291">
        <f t="shared" si="100"/>
        <v>0</v>
      </c>
      <c r="N406" s="42">
        <f>'Data Entry'!V435</f>
        <v>0</v>
      </c>
      <c r="O406" s="42">
        <f>'Data Entry'!W435</f>
        <v>0</v>
      </c>
      <c r="P406" s="291">
        <f t="shared" si="101"/>
        <v>0</v>
      </c>
      <c r="Q406" s="42">
        <f>'Data Entry'!X435</f>
        <v>0</v>
      </c>
      <c r="R406" s="42">
        <f>'Data Entry'!Y435</f>
        <v>0</v>
      </c>
      <c r="S406" s="42">
        <f>'Data Entry'!Z435</f>
        <v>0</v>
      </c>
      <c r="T406" s="291">
        <f t="shared" si="97"/>
        <v>0</v>
      </c>
      <c r="U406" s="42">
        <f>'Data Entry'!AA435</f>
        <v>0</v>
      </c>
      <c r="V406" s="42">
        <f>'Data Entry'!AB435</f>
        <v>0</v>
      </c>
      <c r="W406" s="42">
        <f>'Data Entry'!AC435</f>
        <v>0</v>
      </c>
      <c r="X406" s="42">
        <f>'Data Entry'!AD435</f>
        <v>0</v>
      </c>
      <c r="Y406" s="291">
        <f t="shared" si="102"/>
        <v>0</v>
      </c>
      <c r="Z406" s="42">
        <f>'Data Entry'!AE435</f>
        <v>0</v>
      </c>
      <c r="AA406" s="42">
        <f>'Data Entry'!AF435</f>
        <v>0</v>
      </c>
      <c r="AB406" s="291">
        <f t="shared" si="103"/>
        <v>0</v>
      </c>
      <c r="AC406" s="42">
        <f>'Data Entry'!AH435</f>
        <v>0</v>
      </c>
      <c r="AD406" s="42">
        <f>'Data Entry'!AI435</f>
        <v>0</v>
      </c>
      <c r="AE406" s="42">
        <f>'Data Entry'!AJ435</f>
        <v>0</v>
      </c>
      <c r="AF406" s="42">
        <f>'Data Entry'!AK435</f>
        <v>0</v>
      </c>
      <c r="AG406" s="42">
        <f>'Data Entry'!AL435</f>
        <v>0</v>
      </c>
      <c r="AH406" s="42">
        <f>'Data Entry'!AM435</f>
        <v>0</v>
      </c>
      <c r="AI406" s="42">
        <f>'Data Entry'!AV435</f>
        <v>0</v>
      </c>
      <c r="AJ406" s="42">
        <f>'Data Entry'!AW435</f>
        <v>0</v>
      </c>
      <c r="AK406" s="42">
        <f>'Data Entry'!AX435</f>
        <v>0</v>
      </c>
      <c r="AL406" s="291">
        <f t="shared" si="98"/>
        <v>0</v>
      </c>
      <c r="AM406" s="42">
        <f>'Data Entry'!AY435</f>
        <v>0</v>
      </c>
      <c r="AN406" s="42">
        <f>'Data Entry'!AZ435</f>
        <v>0</v>
      </c>
      <c r="AO406" s="42">
        <f>'Data Entry'!BA435</f>
        <v>0</v>
      </c>
      <c r="AP406" s="42">
        <f>'Data Entry'!BB435</f>
        <v>0</v>
      </c>
      <c r="AQ406" s="291">
        <f t="shared" si="104"/>
        <v>0</v>
      </c>
      <c r="AR406" s="42">
        <f>'Data Entry'!BC435</f>
        <v>0</v>
      </c>
      <c r="AS406" s="42">
        <f>'Data Entry'!BD435</f>
        <v>0</v>
      </c>
      <c r="AT406" s="291">
        <f t="shared" si="105"/>
        <v>0</v>
      </c>
      <c r="AU406" s="42">
        <f>'Data Entry'!BE435</f>
        <v>0</v>
      </c>
      <c r="AV406" s="42">
        <f>'Data Entry'!BF435</f>
        <v>0</v>
      </c>
      <c r="AW406" s="42">
        <f>'Data Entry'!BG435</f>
        <v>0</v>
      </c>
      <c r="AX406" s="291">
        <f t="shared" si="99"/>
        <v>0</v>
      </c>
      <c r="AY406" s="42">
        <f>'Data Entry'!BH435</f>
        <v>0</v>
      </c>
      <c r="AZ406" s="42">
        <f>'Data Entry'!BI435</f>
        <v>0</v>
      </c>
      <c r="BA406" s="42">
        <f>'Data Entry'!BJ435</f>
        <v>0</v>
      </c>
      <c r="BB406" s="42">
        <f>'Data Entry'!BK435</f>
        <v>0</v>
      </c>
      <c r="BC406" s="291">
        <f t="shared" si="106"/>
        <v>0</v>
      </c>
      <c r="BD406" s="42">
        <f>'Data Entry'!BL435</f>
        <v>0</v>
      </c>
      <c r="BE406" s="42">
        <f>'Data Entry'!BM435</f>
        <v>0</v>
      </c>
      <c r="BF406" s="291">
        <f t="shared" si="107"/>
        <v>0</v>
      </c>
      <c r="BG406" s="305">
        <f t="shared" si="108"/>
        <v>0</v>
      </c>
      <c r="BH406" s="288" t="str">
        <f>IFERROR((BG406*'Data Entry'!$F$18)/'Data Entry'!$E$18,"")</f>
        <v/>
      </c>
      <c r="BI406" s="305">
        <f t="shared" si="109"/>
        <v>0</v>
      </c>
      <c r="BJ406" s="288" t="str">
        <f t="shared" si="110"/>
        <v/>
      </c>
      <c r="BK406" s="307" t="str">
        <f t="shared" si="111"/>
        <v/>
      </c>
    </row>
    <row r="407" spans="1:63" ht="27" x14ac:dyDescent="0.2">
      <c r="A407" s="119" t="str">
        <f>'Data Entry'!D436</f>
        <v>Respondent 0403</v>
      </c>
      <c r="B407" s="52">
        <f>'Data Entry'!AN436</f>
        <v>0</v>
      </c>
      <c r="C407" s="52" t="str">
        <f>'Data Entry'!BX436</f>
        <v/>
      </c>
      <c r="D407" s="42" t="str">
        <f>'Data Entry'!BU436</f>
        <v>No disability</v>
      </c>
      <c r="E407" s="42">
        <f>'Data Entry'!O436</f>
        <v>0</v>
      </c>
      <c r="F407" s="42">
        <f>'Data Entry'!P436</f>
        <v>0</v>
      </c>
      <c r="G407" s="42">
        <f>'Data Entry'!Q436</f>
        <v>0</v>
      </c>
      <c r="H407" s="291">
        <f t="shared" si="96"/>
        <v>0</v>
      </c>
      <c r="I407" s="42">
        <f>'Data Entry'!R436</f>
        <v>0</v>
      </c>
      <c r="J407" s="42">
        <f>'Data Entry'!S436</f>
        <v>0</v>
      </c>
      <c r="K407" s="42">
        <f>'Data Entry'!T436</f>
        <v>0</v>
      </c>
      <c r="L407" s="42">
        <f>'Data Entry'!U436</f>
        <v>0</v>
      </c>
      <c r="M407" s="291">
        <f t="shared" si="100"/>
        <v>0</v>
      </c>
      <c r="N407" s="42">
        <f>'Data Entry'!V436</f>
        <v>0</v>
      </c>
      <c r="O407" s="42">
        <f>'Data Entry'!W436</f>
        <v>0</v>
      </c>
      <c r="P407" s="291">
        <f t="shared" si="101"/>
        <v>0</v>
      </c>
      <c r="Q407" s="42">
        <f>'Data Entry'!X436</f>
        <v>0</v>
      </c>
      <c r="R407" s="42">
        <f>'Data Entry'!Y436</f>
        <v>0</v>
      </c>
      <c r="S407" s="42">
        <f>'Data Entry'!Z436</f>
        <v>0</v>
      </c>
      <c r="T407" s="291">
        <f t="shared" si="97"/>
        <v>0</v>
      </c>
      <c r="U407" s="42">
        <f>'Data Entry'!AA436</f>
        <v>0</v>
      </c>
      <c r="V407" s="42">
        <f>'Data Entry'!AB436</f>
        <v>0</v>
      </c>
      <c r="W407" s="42">
        <f>'Data Entry'!AC436</f>
        <v>0</v>
      </c>
      <c r="X407" s="42">
        <f>'Data Entry'!AD436</f>
        <v>0</v>
      </c>
      <c r="Y407" s="291">
        <f t="shared" si="102"/>
        <v>0</v>
      </c>
      <c r="Z407" s="42">
        <f>'Data Entry'!AE436</f>
        <v>0</v>
      </c>
      <c r="AA407" s="42">
        <f>'Data Entry'!AF436</f>
        <v>0</v>
      </c>
      <c r="AB407" s="291">
        <f t="shared" si="103"/>
        <v>0</v>
      </c>
      <c r="AC407" s="42">
        <f>'Data Entry'!AH436</f>
        <v>0</v>
      </c>
      <c r="AD407" s="42">
        <f>'Data Entry'!AI436</f>
        <v>0</v>
      </c>
      <c r="AE407" s="42">
        <f>'Data Entry'!AJ436</f>
        <v>0</v>
      </c>
      <c r="AF407" s="42">
        <f>'Data Entry'!AK436</f>
        <v>0</v>
      </c>
      <c r="AG407" s="42">
        <f>'Data Entry'!AL436</f>
        <v>0</v>
      </c>
      <c r="AH407" s="42">
        <f>'Data Entry'!AM436</f>
        <v>0</v>
      </c>
      <c r="AI407" s="42">
        <f>'Data Entry'!AV436</f>
        <v>0</v>
      </c>
      <c r="AJ407" s="42">
        <f>'Data Entry'!AW436</f>
        <v>0</v>
      </c>
      <c r="AK407" s="42">
        <f>'Data Entry'!AX436</f>
        <v>0</v>
      </c>
      <c r="AL407" s="291">
        <f t="shared" si="98"/>
        <v>0</v>
      </c>
      <c r="AM407" s="42">
        <f>'Data Entry'!AY436</f>
        <v>0</v>
      </c>
      <c r="AN407" s="42">
        <f>'Data Entry'!AZ436</f>
        <v>0</v>
      </c>
      <c r="AO407" s="42">
        <f>'Data Entry'!BA436</f>
        <v>0</v>
      </c>
      <c r="AP407" s="42">
        <f>'Data Entry'!BB436</f>
        <v>0</v>
      </c>
      <c r="AQ407" s="291">
        <f t="shared" si="104"/>
        <v>0</v>
      </c>
      <c r="AR407" s="42">
        <f>'Data Entry'!BC436</f>
        <v>0</v>
      </c>
      <c r="AS407" s="42">
        <f>'Data Entry'!BD436</f>
        <v>0</v>
      </c>
      <c r="AT407" s="291">
        <f t="shared" si="105"/>
        <v>0</v>
      </c>
      <c r="AU407" s="42">
        <f>'Data Entry'!BE436</f>
        <v>0</v>
      </c>
      <c r="AV407" s="42">
        <f>'Data Entry'!BF436</f>
        <v>0</v>
      </c>
      <c r="AW407" s="42">
        <f>'Data Entry'!BG436</f>
        <v>0</v>
      </c>
      <c r="AX407" s="291">
        <f t="shared" si="99"/>
        <v>0</v>
      </c>
      <c r="AY407" s="42">
        <f>'Data Entry'!BH436</f>
        <v>0</v>
      </c>
      <c r="AZ407" s="42">
        <f>'Data Entry'!BI436</f>
        <v>0</v>
      </c>
      <c r="BA407" s="42">
        <f>'Data Entry'!BJ436</f>
        <v>0</v>
      </c>
      <c r="BB407" s="42">
        <f>'Data Entry'!BK436</f>
        <v>0</v>
      </c>
      <c r="BC407" s="291">
        <f t="shared" si="106"/>
        <v>0</v>
      </c>
      <c r="BD407" s="42">
        <f>'Data Entry'!BL436</f>
        <v>0</v>
      </c>
      <c r="BE407" s="42">
        <f>'Data Entry'!BM436</f>
        <v>0</v>
      </c>
      <c r="BF407" s="291">
        <f t="shared" si="107"/>
        <v>0</v>
      </c>
      <c r="BG407" s="305">
        <f t="shared" si="108"/>
        <v>0</v>
      </c>
      <c r="BH407" s="288" t="str">
        <f>IFERROR((BG407*'Data Entry'!$F$18)/'Data Entry'!$E$18,"")</f>
        <v/>
      </c>
      <c r="BI407" s="305">
        <f t="shared" si="109"/>
        <v>0</v>
      </c>
      <c r="BJ407" s="288" t="str">
        <f t="shared" si="110"/>
        <v/>
      </c>
      <c r="BK407" s="307" t="str">
        <f t="shared" si="111"/>
        <v/>
      </c>
    </row>
    <row r="408" spans="1:63" ht="27" x14ac:dyDescent="0.2">
      <c r="A408" s="119" t="str">
        <f>'Data Entry'!D437</f>
        <v>Respondent 0404</v>
      </c>
      <c r="B408" s="52">
        <f>'Data Entry'!AN437</f>
        <v>0</v>
      </c>
      <c r="C408" s="52" t="str">
        <f>'Data Entry'!BX437</f>
        <v/>
      </c>
      <c r="D408" s="42" t="str">
        <f>'Data Entry'!BU437</f>
        <v>No disability</v>
      </c>
      <c r="E408" s="42">
        <f>'Data Entry'!O437</f>
        <v>0</v>
      </c>
      <c r="F408" s="42">
        <f>'Data Entry'!P437</f>
        <v>0</v>
      </c>
      <c r="G408" s="42">
        <f>'Data Entry'!Q437</f>
        <v>0</v>
      </c>
      <c r="H408" s="291">
        <f t="shared" si="96"/>
        <v>0</v>
      </c>
      <c r="I408" s="42">
        <f>'Data Entry'!R437</f>
        <v>0</v>
      </c>
      <c r="J408" s="42">
        <f>'Data Entry'!S437</f>
        <v>0</v>
      </c>
      <c r="K408" s="42">
        <f>'Data Entry'!T437</f>
        <v>0</v>
      </c>
      <c r="L408" s="42">
        <f>'Data Entry'!U437</f>
        <v>0</v>
      </c>
      <c r="M408" s="291">
        <f t="shared" si="100"/>
        <v>0</v>
      </c>
      <c r="N408" s="42">
        <f>'Data Entry'!V437</f>
        <v>0</v>
      </c>
      <c r="O408" s="42">
        <f>'Data Entry'!W437</f>
        <v>0</v>
      </c>
      <c r="P408" s="291">
        <f t="shared" si="101"/>
        <v>0</v>
      </c>
      <c r="Q408" s="42">
        <f>'Data Entry'!X437</f>
        <v>0</v>
      </c>
      <c r="R408" s="42">
        <f>'Data Entry'!Y437</f>
        <v>0</v>
      </c>
      <c r="S408" s="42">
        <f>'Data Entry'!Z437</f>
        <v>0</v>
      </c>
      <c r="T408" s="291">
        <f t="shared" si="97"/>
        <v>0</v>
      </c>
      <c r="U408" s="42">
        <f>'Data Entry'!AA437</f>
        <v>0</v>
      </c>
      <c r="V408" s="42">
        <f>'Data Entry'!AB437</f>
        <v>0</v>
      </c>
      <c r="W408" s="42">
        <f>'Data Entry'!AC437</f>
        <v>0</v>
      </c>
      <c r="X408" s="42">
        <f>'Data Entry'!AD437</f>
        <v>0</v>
      </c>
      <c r="Y408" s="291">
        <f t="shared" si="102"/>
        <v>0</v>
      </c>
      <c r="Z408" s="42">
        <f>'Data Entry'!AE437</f>
        <v>0</v>
      </c>
      <c r="AA408" s="42">
        <f>'Data Entry'!AF437</f>
        <v>0</v>
      </c>
      <c r="AB408" s="291">
        <f t="shared" si="103"/>
        <v>0</v>
      </c>
      <c r="AC408" s="42">
        <f>'Data Entry'!AH437</f>
        <v>0</v>
      </c>
      <c r="AD408" s="42">
        <f>'Data Entry'!AI437</f>
        <v>0</v>
      </c>
      <c r="AE408" s="42">
        <f>'Data Entry'!AJ437</f>
        <v>0</v>
      </c>
      <c r="AF408" s="42">
        <f>'Data Entry'!AK437</f>
        <v>0</v>
      </c>
      <c r="AG408" s="42">
        <f>'Data Entry'!AL437</f>
        <v>0</v>
      </c>
      <c r="AH408" s="42">
        <f>'Data Entry'!AM437</f>
        <v>0</v>
      </c>
      <c r="AI408" s="42">
        <f>'Data Entry'!AV437</f>
        <v>0</v>
      </c>
      <c r="AJ408" s="42">
        <f>'Data Entry'!AW437</f>
        <v>0</v>
      </c>
      <c r="AK408" s="42">
        <f>'Data Entry'!AX437</f>
        <v>0</v>
      </c>
      <c r="AL408" s="291">
        <f t="shared" si="98"/>
        <v>0</v>
      </c>
      <c r="AM408" s="42">
        <f>'Data Entry'!AY437</f>
        <v>0</v>
      </c>
      <c r="AN408" s="42">
        <f>'Data Entry'!AZ437</f>
        <v>0</v>
      </c>
      <c r="AO408" s="42">
        <f>'Data Entry'!BA437</f>
        <v>0</v>
      </c>
      <c r="AP408" s="42">
        <f>'Data Entry'!BB437</f>
        <v>0</v>
      </c>
      <c r="AQ408" s="291">
        <f t="shared" si="104"/>
        <v>0</v>
      </c>
      <c r="AR408" s="42">
        <f>'Data Entry'!BC437</f>
        <v>0</v>
      </c>
      <c r="AS408" s="42">
        <f>'Data Entry'!BD437</f>
        <v>0</v>
      </c>
      <c r="AT408" s="291">
        <f t="shared" si="105"/>
        <v>0</v>
      </c>
      <c r="AU408" s="42">
        <f>'Data Entry'!BE437</f>
        <v>0</v>
      </c>
      <c r="AV408" s="42">
        <f>'Data Entry'!BF437</f>
        <v>0</v>
      </c>
      <c r="AW408" s="42">
        <f>'Data Entry'!BG437</f>
        <v>0</v>
      </c>
      <c r="AX408" s="291">
        <f t="shared" si="99"/>
        <v>0</v>
      </c>
      <c r="AY408" s="42">
        <f>'Data Entry'!BH437</f>
        <v>0</v>
      </c>
      <c r="AZ408" s="42">
        <f>'Data Entry'!BI437</f>
        <v>0</v>
      </c>
      <c r="BA408" s="42">
        <f>'Data Entry'!BJ437</f>
        <v>0</v>
      </c>
      <c r="BB408" s="42">
        <f>'Data Entry'!BK437</f>
        <v>0</v>
      </c>
      <c r="BC408" s="291">
        <f t="shared" si="106"/>
        <v>0</v>
      </c>
      <c r="BD408" s="42">
        <f>'Data Entry'!BL437</f>
        <v>0</v>
      </c>
      <c r="BE408" s="42">
        <f>'Data Entry'!BM437</f>
        <v>0</v>
      </c>
      <c r="BF408" s="291">
        <f t="shared" si="107"/>
        <v>0</v>
      </c>
      <c r="BG408" s="305">
        <f t="shared" si="108"/>
        <v>0</v>
      </c>
      <c r="BH408" s="288" t="str">
        <f>IFERROR((BG408*'Data Entry'!$F$18)/'Data Entry'!$E$18,"")</f>
        <v/>
      </c>
      <c r="BI408" s="305">
        <f t="shared" si="109"/>
        <v>0</v>
      </c>
      <c r="BJ408" s="288" t="str">
        <f t="shared" si="110"/>
        <v/>
      </c>
      <c r="BK408" s="307" t="str">
        <f t="shared" si="111"/>
        <v/>
      </c>
    </row>
    <row r="409" spans="1:63" ht="27" x14ac:dyDescent="0.2">
      <c r="A409" s="119" t="str">
        <f>'Data Entry'!D438</f>
        <v>Respondent 0405</v>
      </c>
      <c r="B409" s="52">
        <f>'Data Entry'!AN438</f>
        <v>0</v>
      </c>
      <c r="C409" s="52" t="str">
        <f>'Data Entry'!BX438</f>
        <v/>
      </c>
      <c r="D409" s="42" t="str">
        <f>'Data Entry'!BU438</f>
        <v>No disability</v>
      </c>
      <c r="E409" s="42">
        <f>'Data Entry'!O438</f>
        <v>0</v>
      </c>
      <c r="F409" s="42">
        <f>'Data Entry'!P438</f>
        <v>0</v>
      </c>
      <c r="G409" s="42">
        <f>'Data Entry'!Q438</f>
        <v>0</v>
      </c>
      <c r="H409" s="291">
        <f t="shared" si="96"/>
        <v>0</v>
      </c>
      <c r="I409" s="42">
        <f>'Data Entry'!R438</f>
        <v>0</v>
      </c>
      <c r="J409" s="42">
        <f>'Data Entry'!S438</f>
        <v>0</v>
      </c>
      <c r="K409" s="42">
        <f>'Data Entry'!T438</f>
        <v>0</v>
      </c>
      <c r="L409" s="42">
        <f>'Data Entry'!U438</f>
        <v>0</v>
      </c>
      <c r="M409" s="291">
        <f t="shared" si="100"/>
        <v>0</v>
      </c>
      <c r="N409" s="42">
        <f>'Data Entry'!V438</f>
        <v>0</v>
      </c>
      <c r="O409" s="42">
        <f>'Data Entry'!W438</f>
        <v>0</v>
      </c>
      <c r="P409" s="291">
        <f t="shared" si="101"/>
        <v>0</v>
      </c>
      <c r="Q409" s="42">
        <f>'Data Entry'!X438</f>
        <v>0</v>
      </c>
      <c r="R409" s="42">
        <f>'Data Entry'!Y438</f>
        <v>0</v>
      </c>
      <c r="S409" s="42">
        <f>'Data Entry'!Z438</f>
        <v>0</v>
      </c>
      <c r="T409" s="291">
        <f t="shared" si="97"/>
        <v>0</v>
      </c>
      <c r="U409" s="42">
        <f>'Data Entry'!AA438</f>
        <v>0</v>
      </c>
      <c r="V409" s="42">
        <f>'Data Entry'!AB438</f>
        <v>0</v>
      </c>
      <c r="W409" s="42">
        <f>'Data Entry'!AC438</f>
        <v>0</v>
      </c>
      <c r="X409" s="42">
        <f>'Data Entry'!AD438</f>
        <v>0</v>
      </c>
      <c r="Y409" s="291">
        <f t="shared" si="102"/>
        <v>0</v>
      </c>
      <c r="Z409" s="42">
        <f>'Data Entry'!AE438</f>
        <v>0</v>
      </c>
      <c r="AA409" s="42">
        <f>'Data Entry'!AF438</f>
        <v>0</v>
      </c>
      <c r="AB409" s="291">
        <f t="shared" si="103"/>
        <v>0</v>
      </c>
      <c r="AC409" s="42">
        <f>'Data Entry'!AH438</f>
        <v>0</v>
      </c>
      <c r="AD409" s="42">
        <f>'Data Entry'!AI438</f>
        <v>0</v>
      </c>
      <c r="AE409" s="42">
        <f>'Data Entry'!AJ438</f>
        <v>0</v>
      </c>
      <c r="AF409" s="42">
        <f>'Data Entry'!AK438</f>
        <v>0</v>
      </c>
      <c r="AG409" s="42">
        <f>'Data Entry'!AL438</f>
        <v>0</v>
      </c>
      <c r="AH409" s="42">
        <f>'Data Entry'!AM438</f>
        <v>0</v>
      </c>
      <c r="AI409" s="42">
        <f>'Data Entry'!AV438</f>
        <v>0</v>
      </c>
      <c r="AJ409" s="42">
        <f>'Data Entry'!AW438</f>
        <v>0</v>
      </c>
      <c r="AK409" s="42">
        <f>'Data Entry'!AX438</f>
        <v>0</v>
      </c>
      <c r="AL409" s="291">
        <f t="shared" si="98"/>
        <v>0</v>
      </c>
      <c r="AM409" s="42">
        <f>'Data Entry'!AY438</f>
        <v>0</v>
      </c>
      <c r="AN409" s="42">
        <f>'Data Entry'!AZ438</f>
        <v>0</v>
      </c>
      <c r="AO409" s="42">
        <f>'Data Entry'!BA438</f>
        <v>0</v>
      </c>
      <c r="AP409" s="42">
        <f>'Data Entry'!BB438</f>
        <v>0</v>
      </c>
      <c r="AQ409" s="291">
        <f t="shared" si="104"/>
        <v>0</v>
      </c>
      <c r="AR409" s="42">
        <f>'Data Entry'!BC438</f>
        <v>0</v>
      </c>
      <c r="AS409" s="42">
        <f>'Data Entry'!BD438</f>
        <v>0</v>
      </c>
      <c r="AT409" s="291">
        <f t="shared" si="105"/>
        <v>0</v>
      </c>
      <c r="AU409" s="42">
        <f>'Data Entry'!BE438</f>
        <v>0</v>
      </c>
      <c r="AV409" s="42">
        <f>'Data Entry'!BF438</f>
        <v>0</v>
      </c>
      <c r="AW409" s="42">
        <f>'Data Entry'!BG438</f>
        <v>0</v>
      </c>
      <c r="AX409" s="291">
        <f t="shared" si="99"/>
        <v>0</v>
      </c>
      <c r="AY409" s="42">
        <f>'Data Entry'!BH438</f>
        <v>0</v>
      </c>
      <c r="AZ409" s="42">
        <f>'Data Entry'!BI438</f>
        <v>0</v>
      </c>
      <c r="BA409" s="42">
        <f>'Data Entry'!BJ438</f>
        <v>0</v>
      </c>
      <c r="BB409" s="42">
        <f>'Data Entry'!BK438</f>
        <v>0</v>
      </c>
      <c r="BC409" s="291">
        <f t="shared" si="106"/>
        <v>0</v>
      </c>
      <c r="BD409" s="42">
        <f>'Data Entry'!BL438</f>
        <v>0</v>
      </c>
      <c r="BE409" s="42">
        <f>'Data Entry'!BM438</f>
        <v>0</v>
      </c>
      <c r="BF409" s="291">
        <f t="shared" si="107"/>
        <v>0</v>
      </c>
      <c r="BG409" s="305">
        <f t="shared" si="108"/>
        <v>0</v>
      </c>
      <c r="BH409" s="288" t="str">
        <f>IFERROR((BG409*'Data Entry'!$F$18)/'Data Entry'!$E$18,"")</f>
        <v/>
      </c>
      <c r="BI409" s="305">
        <f t="shared" si="109"/>
        <v>0</v>
      </c>
      <c r="BJ409" s="288" t="str">
        <f t="shared" si="110"/>
        <v/>
      </c>
      <c r="BK409" s="307" t="str">
        <f t="shared" si="111"/>
        <v/>
      </c>
    </row>
    <row r="410" spans="1:63" ht="27" x14ac:dyDescent="0.2">
      <c r="A410" s="119" t="str">
        <f>'Data Entry'!D439</f>
        <v>Respondent 0406</v>
      </c>
      <c r="B410" s="52">
        <f>'Data Entry'!AN439</f>
        <v>0</v>
      </c>
      <c r="C410" s="52" t="str">
        <f>'Data Entry'!BX439</f>
        <v/>
      </c>
      <c r="D410" s="42" t="str">
        <f>'Data Entry'!BU439</f>
        <v>No disability</v>
      </c>
      <c r="E410" s="42">
        <f>'Data Entry'!O439</f>
        <v>0</v>
      </c>
      <c r="F410" s="42">
        <f>'Data Entry'!P439</f>
        <v>0</v>
      </c>
      <c r="G410" s="42">
        <f>'Data Entry'!Q439</f>
        <v>0</v>
      </c>
      <c r="H410" s="291">
        <f t="shared" si="96"/>
        <v>0</v>
      </c>
      <c r="I410" s="42">
        <f>'Data Entry'!R439</f>
        <v>0</v>
      </c>
      <c r="J410" s="42">
        <f>'Data Entry'!S439</f>
        <v>0</v>
      </c>
      <c r="K410" s="42">
        <f>'Data Entry'!T439</f>
        <v>0</v>
      </c>
      <c r="L410" s="42">
        <f>'Data Entry'!U439</f>
        <v>0</v>
      </c>
      <c r="M410" s="291">
        <f t="shared" si="100"/>
        <v>0</v>
      </c>
      <c r="N410" s="42">
        <f>'Data Entry'!V439</f>
        <v>0</v>
      </c>
      <c r="O410" s="42">
        <f>'Data Entry'!W439</f>
        <v>0</v>
      </c>
      <c r="P410" s="291">
        <f t="shared" si="101"/>
        <v>0</v>
      </c>
      <c r="Q410" s="42">
        <f>'Data Entry'!X439</f>
        <v>0</v>
      </c>
      <c r="R410" s="42">
        <f>'Data Entry'!Y439</f>
        <v>0</v>
      </c>
      <c r="S410" s="42">
        <f>'Data Entry'!Z439</f>
        <v>0</v>
      </c>
      <c r="T410" s="291">
        <f t="shared" si="97"/>
        <v>0</v>
      </c>
      <c r="U410" s="42">
        <f>'Data Entry'!AA439</f>
        <v>0</v>
      </c>
      <c r="V410" s="42">
        <f>'Data Entry'!AB439</f>
        <v>0</v>
      </c>
      <c r="W410" s="42">
        <f>'Data Entry'!AC439</f>
        <v>0</v>
      </c>
      <c r="X410" s="42">
        <f>'Data Entry'!AD439</f>
        <v>0</v>
      </c>
      <c r="Y410" s="291">
        <f t="shared" si="102"/>
        <v>0</v>
      </c>
      <c r="Z410" s="42">
        <f>'Data Entry'!AE439</f>
        <v>0</v>
      </c>
      <c r="AA410" s="42">
        <f>'Data Entry'!AF439</f>
        <v>0</v>
      </c>
      <c r="AB410" s="291">
        <f t="shared" si="103"/>
        <v>0</v>
      </c>
      <c r="AC410" s="42">
        <f>'Data Entry'!AH439</f>
        <v>0</v>
      </c>
      <c r="AD410" s="42">
        <f>'Data Entry'!AI439</f>
        <v>0</v>
      </c>
      <c r="AE410" s="42">
        <f>'Data Entry'!AJ439</f>
        <v>0</v>
      </c>
      <c r="AF410" s="42">
        <f>'Data Entry'!AK439</f>
        <v>0</v>
      </c>
      <c r="AG410" s="42">
        <f>'Data Entry'!AL439</f>
        <v>0</v>
      </c>
      <c r="AH410" s="42">
        <f>'Data Entry'!AM439</f>
        <v>0</v>
      </c>
      <c r="AI410" s="42">
        <f>'Data Entry'!AV439</f>
        <v>0</v>
      </c>
      <c r="AJ410" s="42">
        <f>'Data Entry'!AW439</f>
        <v>0</v>
      </c>
      <c r="AK410" s="42">
        <f>'Data Entry'!AX439</f>
        <v>0</v>
      </c>
      <c r="AL410" s="291">
        <f t="shared" si="98"/>
        <v>0</v>
      </c>
      <c r="AM410" s="42">
        <f>'Data Entry'!AY439</f>
        <v>0</v>
      </c>
      <c r="AN410" s="42">
        <f>'Data Entry'!AZ439</f>
        <v>0</v>
      </c>
      <c r="AO410" s="42">
        <f>'Data Entry'!BA439</f>
        <v>0</v>
      </c>
      <c r="AP410" s="42">
        <f>'Data Entry'!BB439</f>
        <v>0</v>
      </c>
      <c r="AQ410" s="291">
        <f t="shared" si="104"/>
        <v>0</v>
      </c>
      <c r="AR410" s="42">
        <f>'Data Entry'!BC439</f>
        <v>0</v>
      </c>
      <c r="AS410" s="42">
        <f>'Data Entry'!BD439</f>
        <v>0</v>
      </c>
      <c r="AT410" s="291">
        <f t="shared" si="105"/>
        <v>0</v>
      </c>
      <c r="AU410" s="42">
        <f>'Data Entry'!BE439</f>
        <v>0</v>
      </c>
      <c r="AV410" s="42">
        <f>'Data Entry'!BF439</f>
        <v>0</v>
      </c>
      <c r="AW410" s="42">
        <f>'Data Entry'!BG439</f>
        <v>0</v>
      </c>
      <c r="AX410" s="291">
        <f t="shared" si="99"/>
        <v>0</v>
      </c>
      <c r="AY410" s="42">
        <f>'Data Entry'!BH439</f>
        <v>0</v>
      </c>
      <c r="AZ410" s="42">
        <f>'Data Entry'!BI439</f>
        <v>0</v>
      </c>
      <c r="BA410" s="42">
        <f>'Data Entry'!BJ439</f>
        <v>0</v>
      </c>
      <c r="BB410" s="42">
        <f>'Data Entry'!BK439</f>
        <v>0</v>
      </c>
      <c r="BC410" s="291">
        <f t="shared" si="106"/>
        <v>0</v>
      </c>
      <c r="BD410" s="42">
        <f>'Data Entry'!BL439</f>
        <v>0</v>
      </c>
      <c r="BE410" s="42">
        <f>'Data Entry'!BM439</f>
        <v>0</v>
      </c>
      <c r="BF410" s="291">
        <f t="shared" si="107"/>
        <v>0</v>
      </c>
      <c r="BG410" s="305">
        <f t="shared" si="108"/>
        <v>0</v>
      </c>
      <c r="BH410" s="288" t="str">
        <f>IFERROR((BG410*'Data Entry'!$F$18)/'Data Entry'!$E$18,"")</f>
        <v/>
      </c>
      <c r="BI410" s="305">
        <f t="shared" si="109"/>
        <v>0</v>
      </c>
      <c r="BJ410" s="288" t="str">
        <f t="shared" si="110"/>
        <v/>
      </c>
      <c r="BK410" s="307" t="str">
        <f t="shared" si="111"/>
        <v/>
      </c>
    </row>
    <row r="411" spans="1:63" ht="27" x14ac:dyDescent="0.2">
      <c r="A411" s="119" t="str">
        <f>'Data Entry'!D440</f>
        <v>Respondent 0407</v>
      </c>
      <c r="B411" s="52">
        <f>'Data Entry'!AN440</f>
        <v>0</v>
      </c>
      <c r="C411" s="52" t="str">
        <f>'Data Entry'!BX440</f>
        <v/>
      </c>
      <c r="D411" s="42" t="str">
        <f>'Data Entry'!BU440</f>
        <v>No disability</v>
      </c>
      <c r="E411" s="42">
        <f>'Data Entry'!O440</f>
        <v>0</v>
      </c>
      <c r="F411" s="42">
        <f>'Data Entry'!P440</f>
        <v>0</v>
      </c>
      <c r="G411" s="42">
        <f>'Data Entry'!Q440</f>
        <v>0</v>
      </c>
      <c r="H411" s="291">
        <f t="shared" si="96"/>
        <v>0</v>
      </c>
      <c r="I411" s="42">
        <f>'Data Entry'!R440</f>
        <v>0</v>
      </c>
      <c r="J411" s="42">
        <f>'Data Entry'!S440</f>
        <v>0</v>
      </c>
      <c r="K411" s="42">
        <f>'Data Entry'!T440</f>
        <v>0</v>
      </c>
      <c r="L411" s="42">
        <f>'Data Entry'!U440</f>
        <v>0</v>
      </c>
      <c r="M411" s="291">
        <f t="shared" si="100"/>
        <v>0</v>
      </c>
      <c r="N411" s="42">
        <f>'Data Entry'!V440</f>
        <v>0</v>
      </c>
      <c r="O411" s="42">
        <f>'Data Entry'!W440</f>
        <v>0</v>
      </c>
      <c r="P411" s="291">
        <f t="shared" si="101"/>
        <v>0</v>
      </c>
      <c r="Q411" s="42">
        <f>'Data Entry'!X440</f>
        <v>0</v>
      </c>
      <c r="R411" s="42">
        <f>'Data Entry'!Y440</f>
        <v>0</v>
      </c>
      <c r="S411" s="42">
        <f>'Data Entry'!Z440</f>
        <v>0</v>
      </c>
      <c r="T411" s="291">
        <f t="shared" si="97"/>
        <v>0</v>
      </c>
      <c r="U411" s="42">
        <f>'Data Entry'!AA440</f>
        <v>0</v>
      </c>
      <c r="V411" s="42">
        <f>'Data Entry'!AB440</f>
        <v>0</v>
      </c>
      <c r="W411" s="42">
        <f>'Data Entry'!AC440</f>
        <v>0</v>
      </c>
      <c r="X411" s="42">
        <f>'Data Entry'!AD440</f>
        <v>0</v>
      </c>
      <c r="Y411" s="291">
        <f t="shared" si="102"/>
        <v>0</v>
      </c>
      <c r="Z411" s="42">
        <f>'Data Entry'!AE440</f>
        <v>0</v>
      </c>
      <c r="AA411" s="42">
        <f>'Data Entry'!AF440</f>
        <v>0</v>
      </c>
      <c r="AB411" s="291">
        <f t="shared" si="103"/>
        <v>0</v>
      </c>
      <c r="AC411" s="42">
        <f>'Data Entry'!AH440</f>
        <v>0</v>
      </c>
      <c r="AD411" s="42">
        <f>'Data Entry'!AI440</f>
        <v>0</v>
      </c>
      <c r="AE411" s="42">
        <f>'Data Entry'!AJ440</f>
        <v>0</v>
      </c>
      <c r="AF411" s="42">
        <f>'Data Entry'!AK440</f>
        <v>0</v>
      </c>
      <c r="AG411" s="42">
        <f>'Data Entry'!AL440</f>
        <v>0</v>
      </c>
      <c r="AH411" s="42">
        <f>'Data Entry'!AM440</f>
        <v>0</v>
      </c>
      <c r="AI411" s="42">
        <f>'Data Entry'!AV440</f>
        <v>0</v>
      </c>
      <c r="AJ411" s="42">
        <f>'Data Entry'!AW440</f>
        <v>0</v>
      </c>
      <c r="AK411" s="42">
        <f>'Data Entry'!AX440</f>
        <v>0</v>
      </c>
      <c r="AL411" s="291">
        <f t="shared" si="98"/>
        <v>0</v>
      </c>
      <c r="AM411" s="42">
        <f>'Data Entry'!AY440</f>
        <v>0</v>
      </c>
      <c r="AN411" s="42">
        <f>'Data Entry'!AZ440</f>
        <v>0</v>
      </c>
      <c r="AO411" s="42">
        <f>'Data Entry'!BA440</f>
        <v>0</v>
      </c>
      <c r="AP411" s="42">
        <f>'Data Entry'!BB440</f>
        <v>0</v>
      </c>
      <c r="AQ411" s="291">
        <f t="shared" si="104"/>
        <v>0</v>
      </c>
      <c r="AR411" s="42">
        <f>'Data Entry'!BC440</f>
        <v>0</v>
      </c>
      <c r="AS411" s="42">
        <f>'Data Entry'!BD440</f>
        <v>0</v>
      </c>
      <c r="AT411" s="291">
        <f t="shared" si="105"/>
        <v>0</v>
      </c>
      <c r="AU411" s="42">
        <f>'Data Entry'!BE440</f>
        <v>0</v>
      </c>
      <c r="AV411" s="42">
        <f>'Data Entry'!BF440</f>
        <v>0</v>
      </c>
      <c r="AW411" s="42">
        <f>'Data Entry'!BG440</f>
        <v>0</v>
      </c>
      <c r="AX411" s="291">
        <f t="shared" si="99"/>
        <v>0</v>
      </c>
      <c r="AY411" s="42">
        <f>'Data Entry'!BH440</f>
        <v>0</v>
      </c>
      <c r="AZ411" s="42">
        <f>'Data Entry'!BI440</f>
        <v>0</v>
      </c>
      <c r="BA411" s="42">
        <f>'Data Entry'!BJ440</f>
        <v>0</v>
      </c>
      <c r="BB411" s="42">
        <f>'Data Entry'!BK440</f>
        <v>0</v>
      </c>
      <c r="BC411" s="291">
        <f t="shared" si="106"/>
        <v>0</v>
      </c>
      <c r="BD411" s="42">
        <f>'Data Entry'!BL440</f>
        <v>0</v>
      </c>
      <c r="BE411" s="42">
        <f>'Data Entry'!BM440</f>
        <v>0</v>
      </c>
      <c r="BF411" s="291">
        <f t="shared" si="107"/>
        <v>0</v>
      </c>
      <c r="BG411" s="305">
        <f t="shared" si="108"/>
        <v>0</v>
      </c>
      <c r="BH411" s="288" t="str">
        <f>IFERROR((BG411*'Data Entry'!$F$18)/'Data Entry'!$E$18,"")</f>
        <v/>
      </c>
      <c r="BI411" s="305">
        <f t="shared" si="109"/>
        <v>0</v>
      </c>
      <c r="BJ411" s="288" t="str">
        <f t="shared" si="110"/>
        <v/>
      </c>
      <c r="BK411" s="307" t="str">
        <f t="shared" si="111"/>
        <v/>
      </c>
    </row>
    <row r="412" spans="1:63" ht="27" x14ac:dyDescent="0.2">
      <c r="A412" s="119" t="str">
        <f>'Data Entry'!D441</f>
        <v>Respondent 0408</v>
      </c>
      <c r="B412" s="52">
        <f>'Data Entry'!AN441</f>
        <v>0</v>
      </c>
      <c r="C412" s="52" t="str">
        <f>'Data Entry'!BX441</f>
        <v/>
      </c>
      <c r="D412" s="42" t="str">
        <f>'Data Entry'!BU441</f>
        <v>No disability</v>
      </c>
      <c r="E412" s="42">
        <f>'Data Entry'!O441</f>
        <v>0</v>
      </c>
      <c r="F412" s="42">
        <f>'Data Entry'!P441</f>
        <v>0</v>
      </c>
      <c r="G412" s="42">
        <f>'Data Entry'!Q441</f>
        <v>0</v>
      </c>
      <c r="H412" s="291">
        <f t="shared" si="96"/>
        <v>0</v>
      </c>
      <c r="I412" s="42">
        <f>'Data Entry'!R441</f>
        <v>0</v>
      </c>
      <c r="J412" s="42">
        <f>'Data Entry'!S441</f>
        <v>0</v>
      </c>
      <c r="K412" s="42">
        <f>'Data Entry'!T441</f>
        <v>0</v>
      </c>
      <c r="L412" s="42">
        <f>'Data Entry'!U441</f>
        <v>0</v>
      </c>
      <c r="M412" s="291">
        <f t="shared" si="100"/>
        <v>0</v>
      </c>
      <c r="N412" s="42">
        <f>'Data Entry'!V441</f>
        <v>0</v>
      </c>
      <c r="O412" s="42">
        <f>'Data Entry'!W441</f>
        <v>0</v>
      </c>
      <c r="P412" s="291">
        <f t="shared" si="101"/>
        <v>0</v>
      </c>
      <c r="Q412" s="42">
        <f>'Data Entry'!X441</f>
        <v>0</v>
      </c>
      <c r="R412" s="42">
        <f>'Data Entry'!Y441</f>
        <v>0</v>
      </c>
      <c r="S412" s="42">
        <f>'Data Entry'!Z441</f>
        <v>0</v>
      </c>
      <c r="T412" s="291">
        <f t="shared" si="97"/>
        <v>0</v>
      </c>
      <c r="U412" s="42">
        <f>'Data Entry'!AA441</f>
        <v>0</v>
      </c>
      <c r="V412" s="42">
        <f>'Data Entry'!AB441</f>
        <v>0</v>
      </c>
      <c r="W412" s="42">
        <f>'Data Entry'!AC441</f>
        <v>0</v>
      </c>
      <c r="X412" s="42">
        <f>'Data Entry'!AD441</f>
        <v>0</v>
      </c>
      <c r="Y412" s="291">
        <f t="shared" si="102"/>
        <v>0</v>
      </c>
      <c r="Z412" s="42">
        <f>'Data Entry'!AE441</f>
        <v>0</v>
      </c>
      <c r="AA412" s="42">
        <f>'Data Entry'!AF441</f>
        <v>0</v>
      </c>
      <c r="AB412" s="291">
        <f t="shared" si="103"/>
        <v>0</v>
      </c>
      <c r="AC412" s="42">
        <f>'Data Entry'!AH441</f>
        <v>0</v>
      </c>
      <c r="AD412" s="42">
        <f>'Data Entry'!AI441</f>
        <v>0</v>
      </c>
      <c r="AE412" s="42">
        <f>'Data Entry'!AJ441</f>
        <v>0</v>
      </c>
      <c r="AF412" s="42">
        <f>'Data Entry'!AK441</f>
        <v>0</v>
      </c>
      <c r="AG412" s="42">
        <f>'Data Entry'!AL441</f>
        <v>0</v>
      </c>
      <c r="AH412" s="42">
        <f>'Data Entry'!AM441</f>
        <v>0</v>
      </c>
      <c r="AI412" s="42">
        <f>'Data Entry'!AV441</f>
        <v>0</v>
      </c>
      <c r="AJ412" s="42">
        <f>'Data Entry'!AW441</f>
        <v>0</v>
      </c>
      <c r="AK412" s="42">
        <f>'Data Entry'!AX441</f>
        <v>0</v>
      </c>
      <c r="AL412" s="291">
        <f t="shared" si="98"/>
        <v>0</v>
      </c>
      <c r="AM412" s="42">
        <f>'Data Entry'!AY441</f>
        <v>0</v>
      </c>
      <c r="AN412" s="42">
        <f>'Data Entry'!AZ441</f>
        <v>0</v>
      </c>
      <c r="AO412" s="42">
        <f>'Data Entry'!BA441</f>
        <v>0</v>
      </c>
      <c r="AP412" s="42">
        <f>'Data Entry'!BB441</f>
        <v>0</v>
      </c>
      <c r="AQ412" s="291">
        <f t="shared" si="104"/>
        <v>0</v>
      </c>
      <c r="AR412" s="42">
        <f>'Data Entry'!BC441</f>
        <v>0</v>
      </c>
      <c r="AS412" s="42">
        <f>'Data Entry'!BD441</f>
        <v>0</v>
      </c>
      <c r="AT412" s="291">
        <f t="shared" si="105"/>
        <v>0</v>
      </c>
      <c r="AU412" s="42">
        <f>'Data Entry'!BE441</f>
        <v>0</v>
      </c>
      <c r="AV412" s="42">
        <f>'Data Entry'!BF441</f>
        <v>0</v>
      </c>
      <c r="AW412" s="42">
        <f>'Data Entry'!BG441</f>
        <v>0</v>
      </c>
      <c r="AX412" s="291">
        <f t="shared" si="99"/>
        <v>0</v>
      </c>
      <c r="AY412" s="42">
        <f>'Data Entry'!BH441</f>
        <v>0</v>
      </c>
      <c r="AZ412" s="42">
        <f>'Data Entry'!BI441</f>
        <v>0</v>
      </c>
      <c r="BA412" s="42">
        <f>'Data Entry'!BJ441</f>
        <v>0</v>
      </c>
      <c r="BB412" s="42">
        <f>'Data Entry'!BK441</f>
        <v>0</v>
      </c>
      <c r="BC412" s="291">
        <f t="shared" si="106"/>
        <v>0</v>
      </c>
      <c r="BD412" s="42">
        <f>'Data Entry'!BL441</f>
        <v>0</v>
      </c>
      <c r="BE412" s="42">
        <f>'Data Entry'!BM441</f>
        <v>0</v>
      </c>
      <c r="BF412" s="291">
        <f t="shared" si="107"/>
        <v>0</v>
      </c>
      <c r="BG412" s="305">
        <f t="shared" si="108"/>
        <v>0</v>
      </c>
      <c r="BH412" s="288" t="str">
        <f>IFERROR((BG412*'Data Entry'!$F$18)/'Data Entry'!$E$18,"")</f>
        <v/>
      </c>
      <c r="BI412" s="305">
        <f t="shared" si="109"/>
        <v>0</v>
      </c>
      <c r="BJ412" s="288" t="str">
        <f t="shared" si="110"/>
        <v/>
      </c>
      <c r="BK412" s="307" t="str">
        <f t="shared" si="111"/>
        <v/>
      </c>
    </row>
    <row r="413" spans="1:63" ht="27" x14ac:dyDescent="0.2">
      <c r="A413" s="119" t="str">
        <f>'Data Entry'!D442</f>
        <v>Respondent 0409</v>
      </c>
      <c r="B413" s="52">
        <f>'Data Entry'!AN442</f>
        <v>0</v>
      </c>
      <c r="C413" s="52" t="str">
        <f>'Data Entry'!BX442</f>
        <v/>
      </c>
      <c r="D413" s="42" t="str">
        <f>'Data Entry'!BU442</f>
        <v>No disability</v>
      </c>
      <c r="E413" s="42">
        <f>'Data Entry'!O442</f>
        <v>0</v>
      </c>
      <c r="F413" s="42">
        <f>'Data Entry'!P442</f>
        <v>0</v>
      </c>
      <c r="G413" s="42">
        <f>'Data Entry'!Q442</f>
        <v>0</v>
      </c>
      <c r="H413" s="291">
        <f t="shared" si="96"/>
        <v>0</v>
      </c>
      <c r="I413" s="42">
        <f>'Data Entry'!R442</f>
        <v>0</v>
      </c>
      <c r="J413" s="42">
        <f>'Data Entry'!S442</f>
        <v>0</v>
      </c>
      <c r="K413" s="42">
        <f>'Data Entry'!T442</f>
        <v>0</v>
      </c>
      <c r="L413" s="42">
        <f>'Data Entry'!U442</f>
        <v>0</v>
      </c>
      <c r="M413" s="291">
        <f t="shared" si="100"/>
        <v>0</v>
      </c>
      <c r="N413" s="42">
        <f>'Data Entry'!V442</f>
        <v>0</v>
      </c>
      <c r="O413" s="42">
        <f>'Data Entry'!W442</f>
        <v>0</v>
      </c>
      <c r="P413" s="291">
        <f t="shared" si="101"/>
        <v>0</v>
      </c>
      <c r="Q413" s="42">
        <f>'Data Entry'!X442</f>
        <v>0</v>
      </c>
      <c r="R413" s="42">
        <f>'Data Entry'!Y442</f>
        <v>0</v>
      </c>
      <c r="S413" s="42">
        <f>'Data Entry'!Z442</f>
        <v>0</v>
      </c>
      <c r="T413" s="291">
        <f t="shared" si="97"/>
        <v>0</v>
      </c>
      <c r="U413" s="42">
        <f>'Data Entry'!AA442</f>
        <v>0</v>
      </c>
      <c r="V413" s="42">
        <f>'Data Entry'!AB442</f>
        <v>0</v>
      </c>
      <c r="W413" s="42">
        <f>'Data Entry'!AC442</f>
        <v>0</v>
      </c>
      <c r="X413" s="42">
        <f>'Data Entry'!AD442</f>
        <v>0</v>
      </c>
      <c r="Y413" s="291">
        <f t="shared" si="102"/>
        <v>0</v>
      </c>
      <c r="Z413" s="42">
        <f>'Data Entry'!AE442</f>
        <v>0</v>
      </c>
      <c r="AA413" s="42">
        <f>'Data Entry'!AF442</f>
        <v>0</v>
      </c>
      <c r="AB413" s="291">
        <f t="shared" si="103"/>
        <v>0</v>
      </c>
      <c r="AC413" s="42">
        <f>'Data Entry'!AH442</f>
        <v>0</v>
      </c>
      <c r="AD413" s="42">
        <f>'Data Entry'!AI442</f>
        <v>0</v>
      </c>
      <c r="AE413" s="42">
        <f>'Data Entry'!AJ442</f>
        <v>0</v>
      </c>
      <c r="AF413" s="42">
        <f>'Data Entry'!AK442</f>
        <v>0</v>
      </c>
      <c r="AG413" s="42">
        <f>'Data Entry'!AL442</f>
        <v>0</v>
      </c>
      <c r="AH413" s="42">
        <f>'Data Entry'!AM442</f>
        <v>0</v>
      </c>
      <c r="AI413" s="42">
        <f>'Data Entry'!AV442</f>
        <v>0</v>
      </c>
      <c r="AJ413" s="42">
        <f>'Data Entry'!AW442</f>
        <v>0</v>
      </c>
      <c r="AK413" s="42">
        <f>'Data Entry'!AX442</f>
        <v>0</v>
      </c>
      <c r="AL413" s="291">
        <f t="shared" si="98"/>
        <v>0</v>
      </c>
      <c r="AM413" s="42">
        <f>'Data Entry'!AY442</f>
        <v>0</v>
      </c>
      <c r="AN413" s="42">
        <f>'Data Entry'!AZ442</f>
        <v>0</v>
      </c>
      <c r="AO413" s="42">
        <f>'Data Entry'!BA442</f>
        <v>0</v>
      </c>
      <c r="AP413" s="42">
        <f>'Data Entry'!BB442</f>
        <v>0</v>
      </c>
      <c r="AQ413" s="291">
        <f t="shared" si="104"/>
        <v>0</v>
      </c>
      <c r="AR413" s="42">
        <f>'Data Entry'!BC442</f>
        <v>0</v>
      </c>
      <c r="AS413" s="42">
        <f>'Data Entry'!BD442</f>
        <v>0</v>
      </c>
      <c r="AT413" s="291">
        <f t="shared" si="105"/>
        <v>0</v>
      </c>
      <c r="AU413" s="42">
        <f>'Data Entry'!BE442</f>
        <v>0</v>
      </c>
      <c r="AV413" s="42">
        <f>'Data Entry'!BF442</f>
        <v>0</v>
      </c>
      <c r="AW413" s="42">
        <f>'Data Entry'!BG442</f>
        <v>0</v>
      </c>
      <c r="AX413" s="291">
        <f t="shared" si="99"/>
        <v>0</v>
      </c>
      <c r="AY413" s="42">
        <f>'Data Entry'!BH442</f>
        <v>0</v>
      </c>
      <c r="AZ413" s="42">
        <f>'Data Entry'!BI442</f>
        <v>0</v>
      </c>
      <c r="BA413" s="42">
        <f>'Data Entry'!BJ442</f>
        <v>0</v>
      </c>
      <c r="BB413" s="42">
        <f>'Data Entry'!BK442</f>
        <v>0</v>
      </c>
      <c r="BC413" s="291">
        <f t="shared" si="106"/>
        <v>0</v>
      </c>
      <c r="BD413" s="42">
        <f>'Data Entry'!BL442</f>
        <v>0</v>
      </c>
      <c r="BE413" s="42">
        <f>'Data Entry'!BM442</f>
        <v>0</v>
      </c>
      <c r="BF413" s="291">
        <f t="shared" si="107"/>
        <v>0</v>
      </c>
      <c r="BG413" s="305">
        <f t="shared" si="108"/>
        <v>0</v>
      </c>
      <c r="BH413" s="288" t="str">
        <f>IFERROR((BG413*'Data Entry'!$F$18)/'Data Entry'!$E$18,"")</f>
        <v/>
      </c>
      <c r="BI413" s="305">
        <f t="shared" si="109"/>
        <v>0</v>
      </c>
      <c r="BJ413" s="288" t="str">
        <f t="shared" si="110"/>
        <v/>
      </c>
      <c r="BK413" s="307" t="str">
        <f t="shared" si="111"/>
        <v/>
      </c>
    </row>
    <row r="414" spans="1:63" ht="27" x14ac:dyDescent="0.2">
      <c r="A414" s="119" t="str">
        <f>'Data Entry'!D443</f>
        <v>Respondent 0410</v>
      </c>
      <c r="B414" s="52">
        <f>'Data Entry'!AN443</f>
        <v>0</v>
      </c>
      <c r="C414" s="52" t="str">
        <f>'Data Entry'!BX443</f>
        <v/>
      </c>
      <c r="D414" s="42" t="str">
        <f>'Data Entry'!BU443</f>
        <v>No disability</v>
      </c>
      <c r="E414" s="42">
        <f>'Data Entry'!O443</f>
        <v>0</v>
      </c>
      <c r="F414" s="42">
        <f>'Data Entry'!P443</f>
        <v>0</v>
      </c>
      <c r="G414" s="42">
        <f>'Data Entry'!Q443</f>
        <v>0</v>
      </c>
      <c r="H414" s="291">
        <f t="shared" si="96"/>
        <v>0</v>
      </c>
      <c r="I414" s="42">
        <f>'Data Entry'!R443</f>
        <v>0</v>
      </c>
      <c r="J414" s="42">
        <f>'Data Entry'!S443</f>
        <v>0</v>
      </c>
      <c r="K414" s="42">
        <f>'Data Entry'!T443</f>
        <v>0</v>
      </c>
      <c r="L414" s="42">
        <f>'Data Entry'!U443</f>
        <v>0</v>
      </c>
      <c r="M414" s="291">
        <f t="shared" si="100"/>
        <v>0</v>
      </c>
      <c r="N414" s="42">
        <f>'Data Entry'!V443</f>
        <v>0</v>
      </c>
      <c r="O414" s="42">
        <f>'Data Entry'!W443</f>
        <v>0</v>
      </c>
      <c r="P414" s="291">
        <f t="shared" si="101"/>
        <v>0</v>
      </c>
      <c r="Q414" s="42">
        <f>'Data Entry'!X443</f>
        <v>0</v>
      </c>
      <c r="R414" s="42">
        <f>'Data Entry'!Y443</f>
        <v>0</v>
      </c>
      <c r="S414" s="42">
        <f>'Data Entry'!Z443</f>
        <v>0</v>
      </c>
      <c r="T414" s="291">
        <f t="shared" si="97"/>
        <v>0</v>
      </c>
      <c r="U414" s="42">
        <f>'Data Entry'!AA443</f>
        <v>0</v>
      </c>
      <c r="V414" s="42">
        <f>'Data Entry'!AB443</f>
        <v>0</v>
      </c>
      <c r="W414" s="42">
        <f>'Data Entry'!AC443</f>
        <v>0</v>
      </c>
      <c r="X414" s="42">
        <f>'Data Entry'!AD443</f>
        <v>0</v>
      </c>
      <c r="Y414" s="291">
        <f t="shared" si="102"/>
        <v>0</v>
      </c>
      <c r="Z414" s="42">
        <f>'Data Entry'!AE443</f>
        <v>0</v>
      </c>
      <c r="AA414" s="42">
        <f>'Data Entry'!AF443</f>
        <v>0</v>
      </c>
      <c r="AB414" s="291">
        <f t="shared" si="103"/>
        <v>0</v>
      </c>
      <c r="AC414" s="42">
        <f>'Data Entry'!AH443</f>
        <v>0</v>
      </c>
      <c r="AD414" s="42">
        <f>'Data Entry'!AI443</f>
        <v>0</v>
      </c>
      <c r="AE414" s="42">
        <f>'Data Entry'!AJ443</f>
        <v>0</v>
      </c>
      <c r="AF414" s="42">
        <f>'Data Entry'!AK443</f>
        <v>0</v>
      </c>
      <c r="AG414" s="42">
        <f>'Data Entry'!AL443</f>
        <v>0</v>
      </c>
      <c r="AH414" s="42">
        <f>'Data Entry'!AM443</f>
        <v>0</v>
      </c>
      <c r="AI414" s="42">
        <f>'Data Entry'!AV443</f>
        <v>0</v>
      </c>
      <c r="AJ414" s="42">
        <f>'Data Entry'!AW443</f>
        <v>0</v>
      </c>
      <c r="AK414" s="42">
        <f>'Data Entry'!AX443</f>
        <v>0</v>
      </c>
      <c r="AL414" s="291">
        <f t="shared" si="98"/>
        <v>0</v>
      </c>
      <c r="AM414" s="42">
        <f>'Data Entry'!AY443</f>
        <v>0</v>
      </c>
      <c r="AN414" s="42">
        <f>'Data Entry'!AZ443</f>
        <v>0</v>
      </c>
      <c r="AO414" s="42">
        <f>'Data Entry'!BA443</f>
        <v>0</v>
      </c>
      <c r="AP414" s="42">
        <f>'Data Entry'!BB443</f>
        <v>0</v>
      </c>
      <c r="AQ414" s="291">
        <f t="shared" si="104"/>
        <v>0</v>
      </c>
      <c r="AR414" s="42">
        <f>'Data Entry'!BC443</f>
        <v>0</v>
      </c>
      <c r="AS414" s="42">
        <f>'Data Entry'!BD443</f>
        <v>0</v>
      </c>
      <c r="AT414" s="291">
        <f t="shared" si="105"/>
        <v>0</v>
      </c>
      <c r="AU414" s="42">
        <f>'Data Entry'!BE443</f>
        <v>0</v>
      </c>
      <c r="AV414" s="42">
        <f>'Data Entry'!BF443</f>
        <v>0</v>
      </c>
      <c r="AW414" s="42">
        <f>'Data Entry'!BG443</f>
        <v>0</v>
      </c>
      <c r="AX414" s="291">
        <f t="shared" si="99"/>
        <v>0</v>
      </c>
      <c r="AY414" s="42">
        <f>'Data Entry'!BH443</f>
        <v>0</v>
      </c>
      <c r="AZ414" s="42">
        <f>'Data Entry'!BI443</f>
        <v>0</v>
      </c>
      <c r="BA414" s="42">
        <f>'Data Entry'!BJ443</f>
        <v>0</v>
      </c>
      <c r="BB414" s="42">
        <f>'Data Entry'!BK443</f>
        <v>0</v>
      </c>
      <c r="BC414" s="291">
        <f t="shared" si="106"/>
        <v>0</v>
      </c>
      <c r="BD414" s="42">
        <f>'Data Entry'!BL443</f>
        <v>0</v>
      </c>
      <c r="BE414" s="42">
        <f>'Data Entry'!BM443</f>
        <v>0</v>
      </c>
      <c r="BF414" s="291">
        <f t="shared" si="107"/>
        <v>0</v>
      </c>
      <c r="BG414" s="305">
        <f t="shared" si="108"/>
        <v>0</v>
      </c>
      <c r="BH414" s="288" t="str">
        <f>IFERROR((BG414*'Data Entry'!$F$18)/'Data Entry'!$E$18,"")</f>
        <v/>
      </c>
      <c r="BI414" s="305">
        <f t="shared" si="109"/>
        <v>0</v>
      </c>
      <c r="BJ414" s="288" t="str">
        <f t="shared" si="110"/>
        <v/>
      </c>
      <c r="BK414" s="307" t="str">
        <f t="shared" si="111"/>
        <v/>
      </c>
    </row>
    <row r="415" spans="1:63" ht="27" x14ac:dyDescent="0.2">
      <c r="A415" s="119" t="str">
        <f>'Data Entry'!D444</f>
        <v>Respondent 0411</v>
      </c>
      <c r="B415" s="52">
        <f>'Data Entry'!AN444</f>
        <v>0</v>
      </c>
      <c r="C415" s="52" t="str">
        <f>'Data Entry'!BX444</f>
        <v/>
      </c>
      <c r="D415" s="42" t="str">
        <f>'Data Entry'!BU444</f>
        <v>No disability</v>
      </c>
      <c r="E415" s="42">
        <f>'Data Entry'!O444</f>
        <v>0</v>
      </c>
      <c r="F415" s="42">
        <f>'Data Entry'!P444</f>
        <v>0</v>
      </c>
      <c r="G415" s="42">
        <f>'Data Entry'!Q444</f>
        <v>0</v>
      </c>
      <c r="H415" s="291">
        <f t="shared" si="96"/>
        <v>0</v>
      </c>
      <c r="I415" s="42">
        <f>'Data Entry'!R444</f>
        <v>0</v>
      </c>
      <c r="J415" s="42">
        <f>'Data Entry'!S444</f>
        <v>0</v>
      </c>
      <c r="K415" s="42">
        <f>'Data Entry'!T444</f>
        <v>0</v>
      </c>
      <c r="L415" s="42">
        <f>'Data Entry'!U444</f>
        <v>0</v>
      </c>
      <c r="M415" s="291">
        <f t="shared" si="100"/>
        <v>0</v>
      </c>
      <c r="N415" s="42">
        <f>'Data Entry'!V444</f>
        <v>0</v>
      </c>
      <c r="O415" s="42">
        <f>'Data Entry'!W444</f>
        <v>0</v>
      </c>
      <c r="P415" s="291">
        <f t="shared" si="101"/>
        <v>0</v>
      </c>
      <c r="Q415" s="42">
        <f>'Data Entry'!X444</f>
        <v>0</v>
      </c>
      <c r="R415" s="42">
        <f>'Data Entry'!Y444</f>
        <v>0</v>
      </c>
      <c r="S415" s="42">
        <f>'Data Entry'!Z444</f>
        <v>0</v>
      </c>
      <c r="T415" s="291">
        <f t="shared" si="97"/>
        <v>0</v>
      </c>
      <c r="U415" s="42">
        <f>'Data Entry'!AA444</f>
        <v>0</v>
      </c>
      <c r="V415" s="42">
        <f>'Data Entry'!AB444</f>
        <v>0</v>
      </c>
      <c r="W415" s="42">
        <f>'Data Entry'!AC444</f>
        <v>0</v>
      </c>
      <c r="X415" s="42">
        <f>'Data Entry'!AD444</f>
        <v>0</v>
      </c>
      <c r="Y415" s="291">
        <f t="shared" si="102"/>
        <v>0</v>
      </c>
      <c r="Z415" s="42">
        <f>'Data Entry'!AE444</f>
        <v>0</v>
      </c>
      <c r="AA415" s="42">
        <f>'Data Entry'!AF444</f>
        <v>0</v>
      </c>
      <c r="AB415" s="291">
        <f t="shared" si="103"/>
        <v>0</v>
      </c>
      <c r="AC415" s="42">
        <f>'Data Entry'!AH444</f>
        <v>0</v>
      </c>
      <c r="AD415" s="42">
        <f>'Data Entry'!AI444</f>
        <v>0</v>
      </c>
      <c r="AE415" s="42">
        <f>'Data Entry'!AJ444</f>
        <v>0</v>
      </c>
      <c r="AF415" s="42">
        <f>'Data Entry'!AK444</f>
        <v>0</v>
      </c>
      <c r="AG415" s="42">
        <f>'Data Entry'!AL444</f>
        <v>0</v>
      </c>
      <c r="AH415" s="42">
        <f>'Data Entry'!AM444</f>
        <v>0</v>
      </c>
      <c r="AI415" s="42">
        <f>'Data Entry'!AV444</f>
        <v>0</v>
      </c>
      <c r="AJ415" s="42">
        <f>'Data Entry'!AW444</f>
        <v>0</v>
      </c>
      <c r="AK415" s="42">
        <f>'Data Entry'!AX444</f>
        <v>0</v>
      </c>
      <c r="AL415" s="291">
        <f t="shared" si="98"/>
        <v>0</v>
      </c>
      <c r="AM415" s="42">
        <f>'Data Entry'!AY444</f>
        <v>0</v>
      </c>
      <c r="AN415" s="42">
        <f>'Data Entry'!AZ444</f>
        <v>0</v>
      </c>
      <c r="AO415" s="42">
        <f>'Data Entry'!BA444</f>
        <v>0</v>
      </c>
      <c r="AP415" s="42">
        <f>'Data Entry'!BB444</f>
        <v>0</v>
      </c>
      <c r="AQ415" s="291">
        <f t="shared" si="104"/>
        <v>0</v>
      </c>
      <c r="AR415" s="42">
        <f>'Data Entry'!BC444</f>
        <v>0</v>
      </c>
      <c r="AS415" s="42">
        <f>'Data Entry'!BD444</f>
        <v>0</v>
      </c>
      <c r="AT415" s="291">
        <f t="shared" si="105"/>
        <v>0</v>
      </c>
      <c r="AU415" s="42">
        <f>'Data Entry'!BE444</f>
        <v>0</v>
      </c>
      <c r="AV415" s="42">
        <f>'Data Entry'!BF444</f>
        <v>0</v>
      </c>
      <c r="AW415" s="42">
        <f>'Data Entry'!BG444</f>
        <v>0</v>
      </c>
      <c r="AX415" s="291">
        <f t="shared" si="99"/>
        <v>0</v>
      </c>
      <c r="AY415" s="42">
        <f>'Data Entry'!BH444</f>
        <v>0</v>
      </c>
      <c r="AZ415" s="42">
        <f>'Data Entry'!BI444</f>
        <v>0</v>
      </c>
      <c r="BA415" s="42">
        <f>'Data Entry'!BJ444</f>
        <v>0</v>
      </c>
      <c r="BB415" s="42">
        <f>'Data Entry'!BK444</f>
        <v>0</v>
      </c>
      <c r="BC415" s="291">
        <f t="shared" si="106"/>
        <v>0</v>
      </c>
      <c r="BD415" s="42">
        <f>'Data Entry'!BL444</f>
        <v>0</v>
      </c>
      <c r="BE415" s="42">
        <f>'Data Entry'!BM444</f>
        <v>0</v>
      </c>
      <c r="BF415" s="291">
        <f t="shared" si="107"/>
        <v>0</v>
      </c>
      <c r="BG415" s="305">
        <f t="shared" si="108"/>
        <v>0</v>
      </c>
      <c r="BH415" s="288" t="str">
        <f>IFERROR((BG415*'Data Entry'!$F$18)/'Data Entry'!$E$18,"")</f>
        <v/>
      </c>
      <c r="BI415" s="305">
        <f t="shared" si="109"/>
        <v>0</v>
      </c>
      <c r="BJ415" s="288" t="str">
        <f t="shared" si="110"/>
        <v/>
      </c>
      <c r="BK415" s="307" t="str">
        <f t="shared" si="111"/>
        <v/>
      </c>
    </row>
    <row r="416" spans="1:63" ht="27" x14ac:dyDescent="0.2">
      <c r="A416" s="119" t="str">
        <f>'Data Entry'!D445</f>
        <v>Respondent 0412</v>
      </c>
      <c r="B416" s="52">
        <f>'Data Entry'!AN445</f>
        <v>0</v>
      </c>
      <c r="C416" s="52" t="str">
        <f>'Data Entry'!BX445</f>
        <v/>
      </c>
      <c r="D416" s="42" t="str">
        <f>'Data Entry'!BU445</f>
        <v>No disability</v>
      </c>
      <c r="E416" s="42">
        <f>'Data Entry'!O445</f>
        <v>0</v>
      </c>
      <c r="F416" s="42">
        <f>'Data Entry'!P445</f>
        <v>0</v>
      </c>
      <c r="G416" s="42">
        <f>'Data Entry'!Q445</f>
        <v>0</v>
      </c>
      <c r="H416" s="291">
        <f t="shared" si="96"/>
        <v>0</v>
      </c>
      <c r="I416" s="42">
        <f>'Data Entry'!R445</f>
        <v>0</v>
      </c>
      <c r="J416" s="42">
        <f>'Data Entry'!S445</f>
        <v>0</v>
      </c>
      <c r="K416" s="42">
        <f>'Data Entry'!T445</f>
        <v>0</v>
      </c>
      <c r="L416" s="42">
        <f>'Data Entry'!U445</f>
        <v>0</v>
      </c>
      <c r="M416" s="291">
        <f t="shared" si="100"/>
        <v>0</v>
      </c>
      <c r="N416" s="42">
        <f>'Data Entry'!V445</f>
        <v>0</v>
      </c>
      <c r="O416" s="42">
        <f>'Data Entry'!W445</f>
        <v>0</v>
      </c>
      <c r="P416" s="291">
        <f t="shared" si="101"/>
        <v>0</v>
      </c>
      <c r="Q416" s="42">
        <f>'Data Entry'!X445</f>
        <v>0</v>
      </c>
      <c r="R416" s="42">
        <f>'Data Entry'!Y445</f>
        <v>0</v>
      </c>
      <c r="S416" s="42">
        <f>'Data Entry'!Z445</f>
        <v>0</v>
      </c>
      <c r="T416" s="291">
        <f t="shared" si="97"/>
        <v>0</v>
      </c>
      <c r="U416" s="42">
        <f>'Data Entry'!AA445</f>
        <v>0</v>
      </c>
      <c r="V416" s="42">
        <f>'Data Entry'!AB445</f>
        <v>0</v>
      </c>
      <c r="W416" s="42">
        <f>'Data Entry'!AC445</f>
        <v>0</v>
      </c>
      <c r="X416" s="42">
        <f>'Data Entry'!AD445</f>
        <v>0</v>
      </c>
      <c r="Y416" s="291">
        <f t="shared" si="102"/>
        <v>0</v>
      </c>
      <c r="Z416" s="42">
        <f>'Data Entry'!AE445</f>
        <v>0</v>
      </c>
      <c r="AA416" s="42">
        <f>'Data Entry'!AF445</f>
        <v>0</v>
      </c>
      <c r="AB416" s="291">
        <f t="shared" si="103"/>
        <v>0</v>
      </c>
      <c r="AC416" s="42">
        <f>'Data Entry'!AH445</f>
        <v>0</v>
      </c>
      <c r="AD416" s="42">
        <f>'Data Entry'!AI445</f>
        <v>0</v>
      </c>
      <c r="AE416" s="42">
        <f>'Data Entry'!AJ445</f>
        <v>0</v>
      </c>
      <c r="AF416" s="42">
        <f>'Data Entry'!AK445</f>
        <v>0</v>
      </c>
      <c r="AG416" s="42">
        <f>'Data Entry'!AL445</f>
        <v>0</v>
      </c>
      <c r="AH416" s="42">
        <f>'Data Entry'!AM445</f>
        <v>0</v>
      </c>
      <c r="AI416" s="42">
        <f>'Data Entry'!AV445</f>
        <v>0</v>
      </c>
      <c r="AJ416" s="42">
        <f>'Data Entry'!AW445</f>
        <v>0</v>
      </c>
      <c r="AK416" s="42">
        <f>'Data Entry'!AX445</f>
        <v>0</v>
      </c>
      <c r="AL416" s="291">
        <f t="shared" si="98"/>
        <v>0</v>
      </c>
      <c r="AM416" s="42">
        <f>'Data Entry'!AY445</f>
        <v>0</v>
      </c>
      <c r="AN416" s="42">
        <f>'Data Entry'!AZ445</f>
        <v>0</v>
      </c>
      <c r="AO416" s="42">
        <f>'Data Entry'!BA445</f>
        <v>0</v>
      </c>
      <c r="AP416" s="42">
        <f>'Data Entry'!BB445</f>
        <v>0</v>
      </c>
      <c r="AQ416" s="291">
        <f t="shared" si="104"/>
        <v>0</v>
      </c>
      <c r="AR416" s="42">
        <f>'Data Entry'!BC445</f>
        <v>0</v>
      </c>
      <c r="AS416" s="42">
        <f>'Data Entry'!BD445</f>
        <v>0</v>
      </c>
      <c r="AT416" s="291">
        <f t="shared" si="105"/>
        <v>0</v>
      </c>
      <c r="AU416" s="42">
        <f>'Data Entry'!BE445</f>
        <v>0</v>
      </c>
      <c r="AV416" s="42">
        <f>'Data Entry'!BF445</f>
        <v>0</v>
      </c>
      <c r="AW416" s="42">
        <f>'Data Entry'!BG445</f>
        <v>0</v>
      </c>
      <c r="AX416" s="291">
        <f t="shared" si="99"/>
        <v>0</v>
      </c>
      <c r="AY416" s="42">
        <f>'Data Entry'!BH445</f>
        <v>0</v>
      </c>
      <c r="AZ416" s="42">
        <f>'Data Entry'!BI445</f>
        <v>0</v>
      </c>
      <c r="BA416" s="42">
        <f>'Data Entry'!BJ445</f>
        <v>0</v>
      </c>
      <c r="BB416" s="42">
        <f>'Data Entry'!BK445</f>
        <v>0</v>
      </c>
      <c r="BC416" s="291">
        <f t="shared" si="106"/>
        <v>0</v>
      </c>
      <c r="BD416" s="42">
        <f>'Data Entry'!BL445</f>
        <v>0</v>
      </c>
      <c r="BE416" s="42">
        <f>'Data Entry'!BM445</f>
        <v>0</v>
      </c>
      <c r="BF416" s="291">
        <f t="shared" si="107"/>
        <v>0</v>
      </c>
      <c r="BG416" s="305">
        <f t="shared" si="108"/>
        <v>0</v>
      </c>
      <c r="BH416" s="288" t="str">
        <f>IFERROR((BG416*'Data Entry'!$F$18)/'Data Entry'!$E$18,"")</f>
        <v/>
      </c>
      <c r="BI416" s="305">
        <f t="shared" si="109"/>
        <v>0</v>
      </c>
      <c r="BJ416" s="288" t="str">
        <f t="shared" si="110"/>
        <v/>
      </c>
      <c r="BK416" s="307" t="str">
        <f t="shared" si="111"/>
        <v/>
      </c>
    </row>
    <row r="417" spans="1:63" ht="27" x14ac:dyDescent="0.2">
      <c r="A417" s="119" t="str">
        <f>'Data Entry'!D446</f>
        <v>Respondent 0413</v>
      </c>
      <c r="B417" s="52">
        <f>'Data Entry'!AN446</f>
        <v>0</v>
      </c>
      <c r="C417" s="52" t="str">
        <f>'Data Entry'!BX446</f>
        <v/>
      </c>
      <c r="D417" s="42" t="str">
        <f>'Data Entry'!BU446</f>
        <v>No disability</v>
      </c>
      <c r="E417" s="42">
        <f>'Data Entry'!O446</f>
        <v>0</v>
      </c>
      <c r="F417" s="42">
        <f>'Data Entry'!P446</f>
        <v>0</v>
      </c>
      <c r="G417" s="42">
        <f>'Data Entry'!Q446</f>
        <v>0</v>
      </c>
      <c r="H417" s="291">
        <f t="shared" si="96"/>
        <v>0</v>
      </c>
      <c r="I417" s="42">
        <f>'Data Entry'!R446</f>
        <v>0</v>
      </c>
      <c r="J417" s="42">
        <f>'Data Entry'!S446</f>
        <v>0</v>
      </c>
      <c r="K417" s="42">
        <f>'Data Entry'!T446</f>
        <v>0</v>
      </c>
      <c r="L417" s="42">
        <f>'Data Entry'!U446</f>
        <v>0</v>
      </c>
      <c r="M417" s="291">
        <f t="shared" si="100"/>
        <v>0</v>
      </c>
      <c r="N417" s="42">
        <f>'Data Entry'!V446</f>
        <v>0</v>
      </c>
      <c r="O417" s="42">
        <f>'Data Entry'!W446</f>
        <v>0</v>
      </c>
      <c r="P417" s="291">
        <f t="shared" si="101"/>
        <v>0</v>
      </c>
      <c r="Q417" s="42">
        <f>'Data Entry'!X446</f>
        <v>0</v>
      </c>
      <c r="R417" s="42">
        <f>'Data Entry'!Y446</f>
        <v>0</v>
      </c>
      <c r="S417" s="42">
        <f>'Data Entry'!Z446</f>
        <v>0</v>
      </c>
      <c r="T417" s="291">
        <f t="shared" si="97"/>
        <v>0</v>
      </c>
      <c r="U417" s="42">
        <f>'Data Entry'!AA446</f>
        <v>0</v>
      </c>
      <c r="V417" s="42">
        <f>'Data Entry'!AB446</f>
        <v>0</v>
      </c>
      <c r="W417" s="42">
        <f>'Data Entry'!AC446</f>
        <v>0</v>
      </c>
      <c r="X417" s="42">
        <f>'Data Entry'!AD446</f>
        <v>0</v>
      </c>
      <c r="Y417" s="291">
        <f t="shared" si="102"/>
        <v>0</v>
      </c>
      <c r="Z417" s="42">
        <f>'Data Entry'!AE446</f>
        <v>0</v>
      </c>
      <c r="AA417" s="42">
        <f>'Data Entry'!AF446</f>
        <v>0</v>
      </c>
      <c r="AB417" s="291">
        <f t="shared" si="103"/>
        <v>0</v>
      </c>
      <c r="AC417" s="42">
        <f>'Data Entry'!AH446</f>
        <v>0</v>
      </c>
      <c r="AD417" s="42">
        <f>'Data Entry'!AI446</f>
        <v>0</v>
      </c>
      <c r="AE417" s="42">
        <f>'Data Entry'!AJ446</f>
        <v>0</v>
      </c>
      <c r="AF417" s="42">
        <f>'Data Entry'!AK446</f>
        <v>0</v>
      </c>
      <c r="AG417" s="42">
        <f>'Data Entry'!AL446</f>
        <v>0</v>
      </c>
      <c r="AH417" s="42">
        <f>'Data Entry'!AM446</f>
        <v>0</v>
      </c>
      <c r="AI417" s="42">
        <f>'Data Entry'!AV446</f>
        <v>0</v>
      </c>
      <c r="AJ417" s="42">
        <f>'Data Entry'!AW446</f>
        <v>0</v>
      </c>
      <c r="AK417" s="42">
        <f>'Data Entry'!AX446</f>
        <v>0</v>
      </c>
      <c r="AL417" s="291">
        <f t="shared" si="98"/>
        <v>0</v>
      </c>
      <c r="AM417" s="42">
        <f>'Data Entry'!AY446</f>
        <v>0</v>
      </c>
      <c r="AN417" s="42">
        <f>'Data Entry'!AZ446</f>
        <v>0</v>
      </c>
      <c r="AO417" s="42">
        <f>'Data Entry'!BA446</f>
        <v>0</v>
      </c>
      <c r="AP417" s="42">
        <f>'Data Entry'!BB446</f>
        <v>0</v>
      </c>
      <c r="AQ417" s="291">
        <f t="shared" si="104"/>
        <v>0</v>
      </c>
      <c r="AR417" s="42">
        <f>'Data Entry'!BC446</f>
        <v>0</v>
      </c>
      <c r="AS417" s="42">
        <f>'Data Entry'!BD446</f>
        <v>0</v>
      </c>
      <c r="AT417" s="291">
        <f t="shared" si="105"/>
        <v>0</v>
      </c>
      <c r="AU417" s="42">
        <f>'Data Entry'!BE446</f>
        <v>0</v>
      </c>
      <c r="AV417" s="42">
        <f>'Data Entry'!BF446</f>
        <v>0</v>
      </c>
      <c r="AW417" s="42">
        <f>'Data Entry'!BG446</f>
        <v>0</v>
      </c>
      <c r="AX417" s="291">
        <f t="shared" si="99"/>
        <v>0</v>
      </c>
      <c r="AY417" s="42">
        <f>'Data Entry'!BH446</f>
        <v>0</v>
      </c>
      <c r="AZ417" s="42">
        <f>'Data Entry'!BI446</f>
        <v>0</v>
      </c>
      <c r="BA417" s="42">
        <f>'Data Entry'!BJ446</f>
        <v>0</v>
      </c>
      <c r="BB417" s="42">
        <f>'Data Entry'!BK446</f>
        <v>0</v>
      </c>
      <c r="BC417" s="291">
        <f t="shared" si="106"/>
        <v>0</v>
      </c>
      <c r="BD417" s="42">
        <f>'Data Entry'!BL446</f>
        <v>0</v>
      </c>
      <c r="BE417" s="42">
        <f>'Data Entry'!BM446</f>
        <v>0</v>
      </c>
      <c r="BF417" s="291">
        <f t="shared" si="107"/>
        <v>0</v>
      </c>
      <c r="BG417" s="305">
        <f t="shared" si="108"/>
        <v>0</v>
      </c>
      <c r="BH417" s="288" t="str">
        <f>IFERROR((BG417*'Data Entry'!$F$18)/'Data Entry'!$E$18,"")</f>
        <v/>
      </c>
      <c r="BI417" s="305">
        <f t="shared" si="109"/>
        <v>0</v>
      </c>
      <c r="BJ417" s="288" t="str">
        <f t="shared" si="110"/>
        <v/>
      </c>
      <c r="BK417" s="307" t="str">
        <f t="shared" si="111"/>
        <v/>
      </c>
    </row>
    <row r="418" spans="1:63" ht="27" x14ac:dyDescent="0.2">
      <c r="A418" s="119" t="str">
        <f>'Data Entry'!D447</f>
        <v>Respondent 0414</v>
      </c>
      <c r="B418" s="52">
        <f>'Data Entry'!AN447</f>
        <v>0</v>
      </c>
      <c r="C418" s="52" t="str">
        <f>'Data Entry'!BX447</f>
        <v/>
      </c>
      <c r="D418" s="42" t="str">
        <f>'Data Entry'!BU447</f>
        <v>No disability</v>
      </c>
      <c r="E418" s="42">
        <f>'Data Entry'!O447</f>
        <v>0</v>
      </c>
      <c r="F418" s="42">
        <f>'Data Entry'!P447</f>
        <v>0</v>
      </c>
      <c r="G418" s="42">
        <f>'Data Entry'!Q447</f>
        <v>0</v>
      </c>
      <c r="H418" s="291">
        <f t="shared" si="96"/>
        <v>0</v>
      </c>
      <c r="I418" s="42">
        <f>'Data Entry'!R447</f>
        <v>0</v>
      </c>
      <c r="J418" s="42">
        <f>'Data Entry'!S447</f>
        <v>0</v>
      </c>
      <c r="K418" s="42">
        <f>'Data Entry'!T447</f>
        <v>0</v>
      </c>
      <c r="L418" s="42">
        <f>'Data Entry'!U447</f>
        <v>0</v>
      </c>
      <c r="M418" s="291">
        <f t="shared" si="100"/>
        <v>0</v>
      </c>
      <c r="N418" s="42">
        <f>'Data Entry'!V447</f>
        <v>0</v>
      </c>
      <c r="O418" s="42">
        <f>'Data Entry'!W447</f>
        <v>0</v>
      </c>
      <c r="P418" s="291">
        <f t="shared" si="101"/>
        <v>0</v>
      </c>
      <c r="Q418" s="42">
        <f>'Data Entry'!X447</f>
        <v>0</v>
      </c>
      <c r="R418" s="42">
        <f>'Data Entry'!Y447</f>
        <v>0</v>
      </c>
      <c r="S418" s="42">
        <f>'Data Entry'!Z447</f>
        <v>0</v>
      </c>
      <c r="T418" s="291">
        <f t="shared" si="97"/>
        <v>0</v>
      </c>
      <c r="U418" s="42">
        <f>'Data Entry'!AA447</f>
        <v>0</v>
      </c>
      <c r="V418" s="42">
        <f>'Data Entry'!AB447</f>
        <v>0</v>
      </c>
      <c r="W418" s="42">
        <f>'Data Entry'!AC447</f>
        <v>0</v>
      </c>
      <c r="X418" s="42">
        <f>'Data Entry'!AD447</f>
        <v>0</v>
      </c>
      <c r="Y418" s="291">
        <f t="shared" si="102"/>
        <v>0</v>
      </c>
      <c r="Z418" s="42">
        <f>'Data Entry'!AE447</f>
        <v>0</v>
      </c>
      <c r="AA418" s="42">
        <f>'Data Entry'!AF447</f>
        <v>0</v>
      </c>
      <c r="AB418" s="291">
        <f t="shared" si="103"/>
        <v>0</v>
      </c>
      <c r="AC418" s="42">
        <f>'Data Entry'!AH447</f>
        <v>0</v>
      </c>
      <c r="AD418" s="42">
        <f>'Data Entry'!AI447</f>
        <v>0</v>
      </c>
      <c r="AE418" s="42">
        <f>'Data Entry'!AJ447</f>
        <v>0</v>
      </c>
      <c r="AF418" s="42">
        <f>'Data Entry'!AK447</f>
        <v>0</v>
      </c>
      <c r="AG418" s="42">
        <f>'Data Entry'!AL447</f>
        <v>0</v>
      </c>
      <c r="AH418" s="42">
        <f>'Data Entry'!AM447</f>
        <v>0</v>
      </c>
      <c r="AI418" s="42">
        <f>'Data Entry'!AV447</f>
        <v>0</v>
      </c>
      <c r="AJ418" s="42">
        <f>'Data Entry'!AW447</f>
        <v>0</v>
      </c>
      <c r="AK418" s="42">
        <f>'Data Entry'!AX447</f>
        <v>0</v>
      </c>
      <c r="AL418" s="291">
        <f t="shared" si="98"/>
        <v>0</v>
      </c>
      <c r="AM418" s="42">
        <f>'Data Entry'!AY447</f>
        <v>0</v>
      </c>
      <c r="AN418" s="42">
        <f>'Data Entry'!AZ447</f>
        <v>0</v>
      </c>
      <c r="AO418" s="42">
        <f>'Data Entry'!BA447</f>
        <v>0</v>
      </c>
      <c r="AP418" s="42">
        <f>'Data Entry'!BB447</f>
        <v>0</v>
      </c>
      <c r="AQ418" s="291">
        <f t="shared" si="104"/>
        <v>0</v>
      </c>
      <c r="AR418" s="42">
        <f>'Data Entry'!BC447</f>
        <v>0</v>
      </c>
      <c r="AS418" s="42">
        <f>'Data Entry'!BD447</f>
        <v>0</v>
      </c>
      <c r="AT418" s="291">
        <f t="shared" si="105"/>
        <v>0</v>
      </c>
      <c r="AU418" s="42">
        <f>'Data Entry'!BE447</f>
        <v>0</v>
      </c>
      <c r="AV418" s="42">
        <f>'Data Entry'!BF447</f>
        <v>0</v>
      </c>
      <c r="AW418" s="42">
        <f>'Data Entry'!BG447</f>
        <v>0</v>
      </c>
      <c r="AX418" s="291">
        <f t="shared" si="99"/>
        <v>0</v>
      </c>
      <c r="AY418" s="42">
        <f>'Data Entry'!BH447</f>
        <v>0</v>
      </c>
      <c r="AZ418" s="42">
        <f>'Data Entry'!BI447</f>
        <v>0</v>
      </c>
      <c r="BA418" s="42">
        <f>'Data Entry'!BJ447</f>
        <v>0</v>
      </c>
      <c r="BB418" s="42">
        <f>'Data Entry'!BK447</f>
        <v>0</v>
      </c>
      <c r="BC418" s="291">
        <f t="shared" si="106"/>
        <v>0</v>
      </c>
      <c r="BD418" s="42">
        <f>'Data Entry'!BL447</f>
        <v>0</v>
      </c>
      <c r="BE418" s="42">
        <f>'Data Entry'!BM447</f>
        <v>0</v>
      </c>
      <c r="BF418" s="291">
        <f t="shared" si="107"/>
        <v>0</v>
      </c>
      <c r="BG418" s="305">
        <f t="shared" si="108"/>
        <v>0</v>
      </c>
      <c r="BH418" s="288" t="str">
        <f>IFERROR((BG418*'Data Entry'!$F$18)/'Data Entry'!$E$18,"")</f>
        <v/>
      </c>
      <c r="BI418" s="305">
        <f t="shared" si="109"/>
        <v>0</v>
      </c>
      <c r="BJ418" s="288" t="str">
        <f t="shared" si="110"/>
        <v/>
      </c>
      <c r="BK418" s="307" t="str">
        <f t="shared" si="111"/>
        <v/>
      </c>
    </row>
    <row r="419" spans="1:63" ht="27" x14ac:dyDescent="0.2">
      <c r="A419" s="119" t="str">
        <f>'Data Entry'!D448</f>
        <v>Respondent 0415</v>
      </c>
      <c r="B419" s="52">
        <f>'Data Entry'!AN448</f>
        <v>0</v>
      </c>
      <c r="C419" s="52" t="str">
        <f>'Data Entry'!BX448</f>
        <v/>
      </c>
      <c r="D419" s="42" t="str">
        <f>'Data Entry'!BU448</f>
        <v>No disability</v>
      </c>
      <c r="E419" s="42">
        <f>'Data Entry'!O448</f>
        <v>0</v>
      </c>
      <c r="F419" s="42">
        <f>'Data Entry'!P448</f>
        <v>0</v>
      </c>
      <c r="G419" s="42">
        <f>'Data Entry'!Q448</f>
        <v>0</v>
      </c>
      <c r="H419" s="291">
        <f t="shared" si="96"/>
        <v>0</v>
      </c>
      <c r="I419" s="42">
        <f>'Data Entry'!R448</f>
        <v>0</v>
      </c>
      <c r="J419" s="42">
        <f>'Data Entry'!S448</f>
        <v>0</v>
      </c>
      <c r="K419" s="42">
        <f>'Data Entry'!T448</f>
        <v>0</v>
      </c>
      <c r="L419" s="42">
        <f>'Data Entry'!U448</f>
        <v>0</v>
      </c>
      <c r="M419" s="291">
        <f t="shared" si="100"/>
        <v>0</v>
      </c>
      <c r="N419" s="42">
        <f>'Data Entry'!V448</f>
        <v>0</v>
      </c>
      <c r="O419" s="42">
        <f>'Data Entry'!W448</f>
        <v>0</v>
      </c>
      <c r="P419" s="291">
        <f t="shared" si="101"/>
        <v>0</v>
      </c>
      <c r="Q419" s="42">
        <f>'Data Entry'!X448</f>
        <v>0</v>
      </c>
      <c r="R419" s="42">
        <f>'Data Entry'!Y448</f>
        <v>0</v>
      </c>
      <c r="S419" s="42">
        <f>'Data Entry'!Z448</f>
        <v>0</v>
      </c>
      <c r="T419" s="291">
        <f t="shared" si="97"/>
        <v>0</v>
      </c>
      <c r="U419" s="42">
        <f>'Data Entry'!AA448</f>
        <v>0</v>
      </c>
      <c r="V419" s="42">
        <f>'Data Entry'!AB448</f>
        <v>0</v>
      </c>
      <c r="W419" s="42">
        <f>'Data Entry'!AC448</f>
        <v>0</v>
      </c>
      <c r="X419" s="42">
        <f>'Data Entry'!AD448</f>
        <v>0</v>
      </c>
      <c r="Y419" s="291">
        <f t="shared" si="102"/>
        <v>0</v>
      </c>
      <c r="Z419" s="42">
        <f>'Data Entry'!AE448</f>
        <v>0</v>
      </c>
      <c r="AA419" s="42">
        <f>'Data Entry'!AF448</f>
        <v>0</v>
      </c>
      <c r="AB419" s="291">
        <f t="shared" si="103"/>
        <v>0</v>
      </c>
      <c r="AC419" s="42">
        <f>'Data Entry'!AH448</f>
        <v>0</v>
      </c>
      <c r="AD419" s="42">
        <f>'Data Entry'!AI448</f>
        <v>0</v>
      </c>
      <c r="AE419" s="42">
        <f>'Data Entry'!AJ448</f>
        <v>0</v>
      </c>
      <c r="AF419" s="42">
        <f>'Data Entry'!AK448</f>
        <v>0</v>
      </c>
      <c r="AG419" s="42">
        <f>'Data Entry'!AL448</f>
        <v>0</v>
      </c>
      <c r="AH419" s="42">
        <f>'Data Entry'!AM448</f>
        <v>0</v>
      </c>
      <c r="AI419" s="42">
        <f>'Data Entry'!AV448</f>
        <v>0</v>
      </c>
      <c r="AJ419" s="42">
        <f>'Data Entry'!AW448</f>
        <v>0</v>
      </c>
      <c r="AK419" s="42">
        <f>'Data Entry'!AX448</f>
        <v>0</v>
      </c>
      <c r="AL419" s="291">
        <f t="shared" si="98"/>
        <v>0</v>
      </c>
      <c r="AM419" s="42">
        <f>'Data Entry'!AY448</f>
        <v>0</v>
      </c>
      <c r="AN419" s="42">
        <f>'Data Entry'!AZ448</f>
        <v>0</v>
      </c>
      <c r="AO419" s="42">
        <f>'Data Entry'!BA448</f>
        <v>0</v>
      </c>
      <c r="AP419" s="42">
        <f>'Data Entry'!BB448</f>
        <v>0</v>
      </c>
      <c r="AQ419" s="291">
        <f t="shared" si="104"/>
        <v>0</v>
      </c>
      <c r="AR419" s="42">
        <f>'Data Entry'!BC448</f>
        <v>0</v>
      </c>
      <c r="AS419" s="42">
        <f>'Data Entry'!BD448</f>
        <v>0</v>
      </c>
      <c r="AT419" s="291">
        <f t="shared" si="105"/>
        <v>0</v>
      </c>
      <c r="AU419" s="42">
        <f>'Data Entry'!BE448</f>
        <v>0</v>
      </c>
      <c r="AV419" s="42">
        <f>'Data Entry'!BF448</f>
        <v>0</v>
      </c>
      <c r="AW419" s="42">
        <f>'Data Entry'!BG448</f>
        <v>0</v>
      </c>
      <c r="AX419" s="291">
        <f t="shared" si="99"/>
        <v>0</v>
      </c>
      <c r="AY419" s="42">
        <f>'Data Entry'!BH448</f>
        <v>0</v>
      </c>
      <c r="AZ419" s="42">
        <f>'Data Entry'!BI448</f>
        <v>0</v>
      </c>
      <c r="BA419" s="42">
        <f>'Data Entry'!BJ448</f>
        <v>0</v>
      </c>
      <c r="BB419" s="42">
        <f>'Data Entry'!BK448</f>
        <v>0</v>
      </c>
      <c r="BC419" s="291">
        <f t="shared" si="106"/>
        <v>0</v>
      </c>
      <c r="BD419" s="42">
        <f>'Data Entry'!BL448</f>
        <v>0</v>
      </c>
      <c r="BE419" s="42">
        <f>'Data Entry'!BM448</f>
        <v>0</v>
      </c>
      <c r="BF419" s="291">
        <f t="shared" si="107"/>
        <v>0</v>
      </c>
      <c r="BG419" s="305">
        <f t="shared" si="108"/>
        <v>0</v>
      </c>
      <c r="BH419" s="288" t="str">
        <f>IFERROR((BG419*'Data Entry'!$F$18)/'Data Entry'!$E$18,"")</f>
        <v/>
      </c>
      <c r="BI419" s="305">
        <f t="shared" si="109"/>
        <v>0</v>
      </c>
      <c r="BJ419" s="288" t="str">
        <f t="shared" si="110"/>
        <v/>
      </c>
      <c r="BK419" s="307" t="str">
        <f t="shared" si="111"/>
        <v/>
      </c>
    </row>
    <row r="420" spans="1:63" ht="27" x14ac:dyDescent="0.2">
      <c r="A420" s="119" t="str">
        <f>'Data Entry'!D449</f>
        <v>Respondent 0416</v>
      </c>
      <c r="B420" s="52">
        <f>'Data Entry'!AN449</f>
        <v>0</v>
      </c>
      <c r="C420" s="52" t="str">
        <f>'Data Entry'!BX449</f>
        <v/>
      </c>
      <c r="D420" s="42" t="str">
        <f>'Data Entry'!BU449</f>
        <v>No disability</v>
      </c>
      <c r="E420" s="42">
        <f>'Data Entry'!O449</f>
        <v>0</v>
      </c>
      <c r="F420" s="42">
        <f>'Data Entry'!P449</f>
        <v>0</v>
      </c>
      <c r="G420" s="42">
        <f>'Data Entry'!Q449</f>
        <v>0</v>
      </c>
      <c r="H420" s="291">
        <f t="shared" si="96"/>
        <v>0</v>
      </c>
      <c r="I420" s="42">
        <f>'Data Entry'!R449</f>
        <v>0</v>
      </c>
      <c r="J420" s="42">
        <f>'Data Entry'!S449</f>
        <v>0</v>
      </c>
      <c r="K420" s="42">
        <f>'Data Entry'!T449</f>
        <v>0</v>
      </c>
      <c r="L420" s="42">
        <f>'Data Entry'!U449</f>
        <v>0</v>
      </c>
      <c r="M420" s="291">
        <f t="shared" si="100"/>
        <v>0</v>
      </c>
      <c r="N420" s="42">
        <f>'Data Entry'!V449</f>
        <v>0</v>
      </c>
      <c r="O420" s="42">
        <f>'Data Entry'!W449</f>
        <v>0</v>
      </c>
      <c r="P420" s="291">
        <f t="shared" si="101"/>
        <v>0</v>
      </c>
      <c r="Q420" s="42">
        <f>'Data Entry'!X449</f>
        <v>0</v>
      </c>
      <c r="R420" s="42">
        <f>'Data Entry'!Y449</f>
        <v>0</v>
      </c>
      <c r="S420" s="42">
        <f>'Data Entry'!Z449</f>
        <v>0</v>
      </c>
      <c r="T420" s="291">
        <f t="shared" si="97"/>
        <v>0</v>
      </c>
      <c r="U420" s="42">
        <f>'Data Entry'!AA449</f>
        <v>0</v>
      </c>
      <c r="V420" s="42">
        <f>'Data Entry'!AB449</f>
        <v>0</v>
      </c>
      <c r="W420" s="42">
        <f>'Data Entry'!AC449</f>
        <v>0</v>
      </c>
      <c r="X420" s="42">
        <f>'Data Entry'!AD449</f>
        <v>0</v>
      </c>
      <c r="Y420" s="291">
        <f t="shared" si="102"/>
        <v>0</v>
      </c>
      <c r="Z420" s="42">
        <f>'Data Entry'!AE449</f>
        <v>0</v>
      </c>
      <c r="AA420" s="42">
        <f>'Data Entry'!AF449</f>
        <v>0</v>
      </c>
      <c r="AB420" s="291">
        <f t="shared" si="103"/>
        <v>0</v>
      </c>
      <c r="AC420" s="42">
        <f>'Data Entry'!AH449</f>
        <v>0</v>
      </c>
      <c r="AD420" s="42">
        <f>'Data Entry'!AI449</f>
        <v>0</v>
      </c>
      <c r="AE420" s="42">
        <f>'Data Entry'!AJ449</f>
        <v>0</v>
      </c>
      <c r="AF420" s="42">
        <f>'Data Entry'!AK449</f>
        <v>0</v>
      </c>
      <c r="AG420" s="42">
        <f>'Data Entry'!AL449</f>
        <v>0</v>
      </c>
      <c r="AH420" s="42">
        <f>'Data Entry'!AM449</f>
        <v>0</v>
      </c>
      <c r="AI420" s="42">
        <f>'Data Entry'!AV449</f>
        <v>0</v>
      </c>
      <c r="AJ420" s="42">
        <f>'Data Entry'!AW449</f>
        <v>0</v>
      </c>
      <c r="AK420" s="42">
        <f>'Data Entry'!AX449</f>
        <v>0</v>
      </c>
      <c r="AL420" s="291">
        <f t="shared" si="98"/>
        <v>0</v>
      </c>
      <c r="AM420" s="42">
        <f>'Data Entry'!AY449</f>
        <v>0</v>
      </c>
      <c r="AN420" s="42">
        <f>'Data Entry'!AZ449</f>
        <v>0</v>
      </c>
      <c r="AO420" s="42">
        <f>'Data Entry'!BA449</f>
        <v>0</v>
      </c>
      <c r="AP420" s="42">
        <f>'Data Entry'!BB449</f>
        <v>0</v>
      </c>
      <c r="AQ420" s="291">
        <f t="shared" si="104"/>
        <v>0</v>
      </c>
      <c r="AR420" s="42">
        <f>'Data Entry'!BC449</f>
        <v>0</v>
      </c>
      <c r="AS420" s="42">
        <f>'Data Entry'!BD449</f>
        <v>0</v>
      </c>
      <c r="AT420" s="291">
        <f t="shared" si="105"/>
        <v>0</v>
      </c>
      <c r="AU420" s="42">
        <f>'Data Entry'!BE449</f>
        <v>0</v>
      </c>
      <c r="AV420" s="42">
        <f>'Data Entry'!BF449</f>
        <v>0</v>
      </c>
      <c r="AW420" s="42">
        <f>'Data Entry'!BG449</f>
        <v>0</v>
      </c>
      <c r="AX420" s="291">
        <f t="shared" si="99"/>
        <v>0</v>
      </c>
      <c r="AY420" s="42">
        <f>'Data Entry'!BH449</f>
        <v>0</v>
      </c>
      <c r="AZ420" s="42">
        <f>'Data Entry'!BI449</f>
        <v>0</v>
      </c>
      <c r="BA420" s="42">
        <f>'Data Entry'!BJ449</f>
        <v>0</v>
      </c>
      <c r="BB420" s="42">
        <f>'Data Entry'!BK449</f>
        <v>0</v>
      </c>
      <c r="BC420" s="291">
        <f t="shared" si="106"/>
        <v>0</v>
      </c>
      <c r="BD420" s="42">
        <f>'Data Entry'!BL449</f>
        <v>0</v>
      </c>
      <c r="BE420" s="42">
        <f>'Data Entry'!BM449</f>
        <v>0</v>
      </c>
      <c r="BF420" s="291">
        <f t="shared" si="107"/>
        <v>0</v>
      </c>
      <c r="BG420" s="305">
        <f t="shared" si="108"/>
        <v>0</v>
      </c>
      <c r="BH420" s="288" t="str">
        <f>IFERROR((BG420*'Data Entry'!$F$18)/'Data Entry'!$E$18,"")</f>
        <v/>
      </c>
      <c r="BI420" s="305">
        <f t="shared" si="109"/>
        <v>0</v>
      </c>
      <c r="BJ420" s="288" t="str">
        <f t="shared" si="110"/>
        <v/>
      </c>
      <c r="BK420" s="307" t="str">
        <f t="shared" si="111"/>
        <v/>
      </c>
    </row>
    <row r="421" spans="1:63" ht="27" x14ac:dyDescent="0.2">
      <c r="A421" s="119" t="str">
        <f>'Data Entry'!D450</f>
        <v>Respondent 0417</v>
      </c>
      <c r="B421" s="52">
        <f>'Data Entry'!AN450</f>
        <v>0</v>
      </c>
      <c r="C421" s="52" t="str">
        <f>'Data Entry'!BX450</f>
        <v/>
      </c>
      <c r="D421" s="42" t="str">
        <f>'Data Entry'!BU450</f>
        <v>No disability</v>
      </c>
      <c r="E421" s="42">
        <f>'Data Entry'!O450</f>
        <v>0</v>
      </c>
      <c r="F421" s="42">
        <f>'Data Entry'!P450</f>
        <v>0</v>
      </c>
      <c r="G421" s="42">
        <f>'Data Entry'!Q450</f>
        <v>0</v>
      </c>
      <c r="H421" s="291">
        <f t="shared" si="96"/>
        <v>0</v>
      </c>
      <c r="I421" s="42">
        <f>'Data Entry'!R450</f>
        <v>0</v>
      </c>
      <c r="J421" s="42">
        <f>'Data Entry'!S450</f>
        <v>0</v>
      </c>
      <c r="K421" s="42">
        <f>'Data Entry'!T450</f>
        <v>0</v>
      </c>
      <c r="L421" s="42">
        <f>'Data Entry'!U450</f>
        <v>0</v>
      </c>
      <c r="M421" s="291">
        <f t="shared" si="100"/>
        <v>0</v>
      </c>
      <c r="N421" s="42">
        <f>'Data Entry'!V450</f>
        <v>0</v>
      </c>
      <c r="O421" s="42">
        <f>'Data Entry'!W450</f>
        <v>0</v>
      </c>
      <c r="P421" s="291">
        <f t="shared" si="101"/>
        <v>0</v>
      </c>
      <c r="Q421" s="42">
        <f>'Data Entry'!X450</f>
        <v>0</v>
      </c>
      <c r="R421" s="42">
        <f>'Data Entry'!Y450</f>
        <v>0</v>
      </c>
      <c r="S421" s="42">
        <f>'Data Entry'!Z450</f>
        <v>0</v>
      </c>
      <c r="T421" s="291">
        <f t="shared" si="97"/>
        <v>0</v>
      </c>
      <c r="U421" s="42">
        <f>'Data Entry'!AA450</f>
        <v>0</v>
      </c>
      <c r="V421" s="42">
        <f>'Data Entry'!AB450</f>
        <v>0</v>
      </c>
      <c r="W421" s="42">
        <f>'Data Entry'!AC450</f>
        <v>0</v>
      </c>
      <c r="X421" s="42">
        <f>'Data Entry'!AD450</f>
        <v>0</v>
      </c>
      <c r="Y421" s="291">
        <f t="shared" si="102"/>
        <v>0</v>
      </c>
      <c r="Z421" s="42">
        <f>'Data Entry'!AE450</f>
        <v>0</v>
      </c>
      <c r="AA421" s="42">
        <f>'Data Entry'!AF450</f>
        <v>0</v>
      </c>
      <c r="AB421" s="291">
        <f t="shared" si="103"/>
        <v>0</v>
      </c>
      <c r="AC421" s="42">
        <f>'Data Entry'!AH450</f>
        <v>0</v>
      </c>
      <c r="AD421" s="42">
        <f>'Data Entry'!AI450</f>
        <v>0</v>
      </c>
      <c r="AE421" s="42">
        <f>'Data Entry'!AJ450</f>
        <v>0</v>
      </c>
      <c r="AF421" s="42">
        <f>'Data Entry'!AK450</f>
        <v>0</v>
      </c>
      <c r="AG421" s="42">
        <f>'Data Entry'!AL450</f>
        <v>0</v>
      </c>
      <c r="AH421" s="42">
        <f>'Data Entry'!AM450</f>
        <v>0</v>
      </c>
      <c r="AI421" s="42">
        <f>'Data Entry'!AV450</f>
        <v>0</v>
      </c>
      <c r="AJ421" s="42">
        <f>'Data Entry'!AW450</f>
        <v>0</v>
      </c>
      <c r="AK421" s="42">
        <f>'Data Entry'!AX450</f>
        <v>0</v>
      </c>
      <c r="AL421" s="291">
        <f t="shared" si="98"/>
        <v>0</v>
      </c>
      <c r="AM421" s="42">
        <f>'Data Entry'!AY450</f>
        <v>0</v>
      </c>
      <c r="AN421" s="42">
        <f>'Data Entry'!AZ450</f>
        <v>0</v>
      </c>
      <c r="AO421" s="42">
        <f>'Data Entry'!BA450</f>
        <v>0</v>
      </c>
      <c r="AP421" s="42">
        <f>'Data Entry'!BB450</f>
        <v>0</v>
      </c>
      <c r="AQ421" s="291">
        <f t="shared" si="104"/>
        <v>0</v>
      </c>
      <c r="AR421" s="42">
        <f>'Data Entry'!BC450</f>
        <v>0</v>
      </c>
      <c r="AS421" s="42">
        <f>'Data Entry'!BD450</f>
        <v>0</v>
      </c>
      <c r="AT421" s="291">
        <f t="shared" si="105"/>
        <v>0</v>
      </c>
      <c r="AU421" s="42">
        <f>'Data Entry'!BE450</f>
        <v>0</v>
      </c>
      <c r="AV421" s="42">
        <f>'Data Entry'!BF450</f>
        <v>0</v>
      </c>
      <c r="AW421" s="42">
        <f>'Data Entry'!BG450</f>
        <v>0</v>
      </c>
      <c r="AX421" s="291">
        <f t="shared" si="99"/>
        <v>0</v>
      </c>
      <c r="AY421" s="42">
        <f>'Data Entry'!BH450</f>
        <v>0</v>
      </c>
      <c r="AZ421" s="42">
        <f>'Data Entry'!BI450</f>
        <v>0</v>
      </c>
      <c r="BA421" s="42">
        <f>'Data Entry'!BJ450</f>
        <v>0</v>
      </c>
      <c r="BB421" s="42">
        <f>'Data Entry'!BK450</f>
        <v>0</v>
      </c>
      <c r="BC421" s="291">
        <f t="shared" si="106"/>
        <v>0</v>
      </c>
      <c r="BD421" s="42">
        <f>'Data Entry'!BL450</f>
        <v>0</v>
      </c>
      <c r="BE421" s="42">
        <f>'Data Entry'!BM450</f>
        <v>0</v>
      </c>
      <c r="BF421" s="291">
        <f t="shared" si="107"/>
        <v>0</v>
      </c>
      <c r="BG421" s="305">
        <f t="shared" si="108"/>
        <v>0</v>
      </c>
      <c r="BH421" s="288" t="str">
        <f>IFERROR((BG421*'Data Entry'!$F$18)/'Data Entry'!$E$18,"")</f>
        <v/>
      </c>
      <c r="BI421" s="305">
        <f t="shared" si="109"/>
        <v>0</v>
      </c>
      <c r="BJ421" s="288" t="str">
        <f t="shared" si="110"/>
        <v/>
      </c>
      <c r="BK421" s="307" t="str">
        <f t="shared" si="111"/>
        <v/>
      </c>
    </row>
    <row r="422" spans="1:63" ht="27" x14ac:dyDescent="0.2">
      <c r="A422" s="119" t="str">
        <f>'Data Entry'!D451</f>
        <v>Respondent 0418</v>
      </c>
      <c r="B422" s="52">
        <f>'Data Entry'!AN451</f>
        <v>0</v>
      </c>
      <c r="C422" s="52" t="str">
        <f>'Data Entry'!BX451</f>
        <v/>
      </c>
      <c r="D422" s="42" t="str">
        <f>'Data Entry'!BU451</f>
        <v>No disability</v>
      </c>
      <c r="E422" s="42">
        <f>'Data Entry'!O451</f>
        <v>0</v>
      </c>
      <c r="F422" s="42">
        <f>'Data Entry'!P451</f>
        <v>0</v>
      </c>
      <c r="G422" s="42">
        <f>'Data Entry'!Q451</f>
        <v>0</v>
      </c>
      <c r="H422" s="291">
        <f t="shared" si="96"/>
        <v>0</v>
      </c>
      <c r="I422" s="42">
        <f>'Data Entry'!R451</f>
        <v>0</v>
      </c>
      <c r="J422" s="42">
        <f>'Data Entry'!S451</f>
        <v>0</v>
      </c>
      <c r="K422" s="42">
        <f>'Data Entry'!T451</f>
        <v>0</v>
      </c>
      <c r="L422" s="42">
        <f>'Data Entry'!U451</f>
        <v>0</v>
      </c>
      <c r="M422" s="291">
        <f t="shared" si="100"/>
        <v>0</v>
      </c>
      <c r="N422" s="42">
        <f>'Data Entry'!V451</f>
        <v>0</v>
      </c>
      <c r="O422" s="42">
        <f>'Data Entry'!W451</f>
        <v>0</v>
      </c>
      <c r="P422" s="291">
        <f t="shared" si="101"/>
        <v>0</v>
      </c>
      <c r="Q422" s="42">
        <f>'Data Entry'!X451</f>
        <v>0</v>
      </c>
      <c r="R422" s="42">
        <f>'Data Entry'!Y451</f>
        <v>0</v>
      </c>
      <c r="S422" s="42">
        <f>'Data Entry'!Z451</f>
        <v>0</v>
      </c>
      <c r="T422" s="291">
        <f t="shared" si="97"/>
        <v>0</v>
      </c>
      <c r="U422" s="42">
        <f>'Data Entry'!AA451</f>
        <v>0</v>
      </c>
      <c r="V422" s="42">
        <f>'Data Entry'!AB451</f>
        <v>0</v>
      </c>
      <c r="W422" s="42">
        <f>'Data Entry'!AC451</f>
        <v>0</v>
      </c>
      <c r="X422" s="42">
        <f>'Data Entry'!AD451</f>
        <v>0</v>
      </c>
      <c r="Y422" s="291">
        <f t="shared" si="102"/>
        <v>0</v>
      </c>
      <c r="Z422" s="42">
        <f>'Data Entry'!AE451</f>
        <v>0</v>
      </c>
      <c r="AA422" s="42">
        <f>'Data Entry'!AF451</f>
        <v>0</v>
      </c>
      <c r="AB422" s="291">
        <f t="shared" si="103"/>
        <v>0</v>
      </c>
      <c r="AC422" s="42">
        <f>'Data Entry'!AH451</f>
        <v>0</v>
      </c>
      <c r="AD422" s="42">
        <f>'Data Entry'!AI451</f>
        <v>0</v>
      </c>
      <c r="AE422" s="42">
        <f>'Data Entry'!AJ451</f>
        <v>0</v>
      </c>
      <c r="AF422" s="42">
        <f>'Data Entry'!AK451</f>
        <v>0</v>
      </c>
      <c r="AG422" s="42">
        <f>'Data Entry'!AL451</f>
        <v>0</v>
      </c>
      <c r="AH422" s="42">
        <f>'Data Entry'!AM451</f>
        <v>0</v>
      </c>
      <c r="AI422" s="42">
        <f>'Data Entry'!AV451</f>
        <v>0</v>
      </c>
      <c r="AJ422" s="42">
        <f>'Data Entry'!AW451</f>
        <v>0</v>
      </c>
      <c r="AK422" s="42">
        <f>'Data Entry'!AX451</f>
        <v>0</v>
      </c>
      <c r="AL422" s="291">
        <f t="shared" si="98"/>
        <v>0</v>
      </c>
      <c r="AM422" s="42">
        <f>'Data Entry'!AY451</f>
        <v>0</v>
      </c>
      <c r="AN422" s="42">
        <f>'Data Entry'!AZ451</f>
        <v>0</v>
      </c>
      <c r="AO422" s="42">
        <f>'Data Entry'!BA451</f>
        <v>0</v>
      </c>
      <c r="AP422" s="42">
        <f>'Data Entry'!BB451</f>
        <v>0</v>
      </c>
      <c r="AQ422" s="291">
        <f t="shared" si="104"/>
        <v>0</v>
      </c>
      <c r="AR422" s="42">
        <f>'Data Entry'!BC451</f>
        <v>0</v>
      </c>
      <c r="AS422" s="42">
        <f>'Data Entry'!BD451</f>
        <v>0</v>
      </c>
      <c r="AT422" s="291">
        <f t="shared" si="105"/>
        <v>0</v>
      </c>
      <c r="AU422" s="42">
        <f>'Data Entry'!BE451</f>
        <v>0</v>
      </c>
      <c r="AV422" s="42">
        <f>'Data Entry'!BF451</f>
        <v>0</v>
      </c>
      <c r="AW422" s="42">
        <f>'Data Entry'!BG451</f>
        <v>0</v>
      </c>
      <c r="AX422" s="291">
        <f t="shared" si="99"/>
        <v>0</v>
      </c>
      <c r="AY422" s="42">
        <f>'Data Entry'!BH451</f>
        <v>0</v>
      </c>
      <c r="AZ422" s="42">
        <f>'Data Entry'!BI451</f>
        <v>0</v>
      </c>
      <c r="BA422" s="42">
        <f>'Data Entry'!BJ451</f>
        <v>0</v>
      </c>
      <c r="BB422" s="42">
        <f>'Data Entry'!BK451</f>
        <v>0</v>
      </c>
      <c r="BC422" s="291">
        <f t="shared" si="106"/>
        <v>0</v>
      </c>
      <c r="BD422" s="42">
        <f>'Data Entry'!BL451</f>
        <v>0</v>
      </c>
      <c r="BE422" s="42">
        <f>'Data Entry'!BM451</f>
        <v>0</v>
      </c>
      <c r="BF422" s="291">
        <f t="shared" si="107"/>
        <v>0</v>
      </c>
      <c r="BG422" s="305">
        <f t="shared" si="108"/>
        <v>0</v>
      </c>
      <c r="BH422" s="288" t="str">
        <f>IFERROR((BG422*'Data Entry'!$F$18)/'Data Entry'!$E$18,"")</f>
        <v/>
      </c>
      <c r="BI422" s="305">
        <f t="shared" si="109"/>
        <v>0</v>
      </c>
      <c r="BJ422" s="288" t="str">
        <f t="shared" si="110"/>
        <v/>
      </c>
      <c r="BK422" s="307" t="str">
        <f t="shared" si="111"/>
        <v/>
      </c>
    </row>
    <row r="423" spans="1:63" ht="27" x14ac:dyDescent="0.2">
      <c r="A423" s="119" t="str">
        <f>'Data Entry'!D452</f>
        <v>Respondent 0419</v>
      </c>
      <c r="B423" s="52">
        <f>'Data Entry'!AN452</f>
        <v>0</v>
      </c>
      <c r="C423" s="52" t="str">
        <f>'Data Entry'!BX452</f>
        <v/>
      </c>
      <c r="D423" s="42" t="str">
        <f>'Data Entry'!BU452</f>
        <v>No disability</v>
      </c>
      <c r="E423" s="42">
        <f>'Data Entry'!O452</f>
        <v>0</v>
      </c>
      <c r="F423" s="42">
        <f>'Data Entry'!P452</f>
        <v>0</v>
      </c>
      <c r="G423" s="42">
        <f>'Data Entry'!Q452</f>
        <v>0</v>
      </c>
      <c r="H423" s="291">
        <f t="shared" si="96"/>
        <v>0</v>
      </c>
      <c r="I423" s="42">
        <f>'Data Entry'!R452</f>
        <v>0</v>
      </c>
      <c r="J423" s="42">
        <f>'Data Entry'!S452</f>
        <v>0</v>
      </c>
      <c r="K423" s="42">
        <f>'Data Entry'!T452</f>
        <v>0</v>
      </c>
      <c r="L423" s="42">
        <f>'Data Entry'!U452</f>
        <v>0</v>
      </c>
      <c r="M423" s="291">
        <f t="shared" si="100"/>
        <v>0</v>
      </c>
      <c r="N423" s="42">
        <f>'Data Entry'!V452</f>
        <v>0</v>
      </c>
      <c r="O423" s="42">
        <f>'Data Entry'!W452</f>
        <v>0</v>
      </c>
      <c r="P423" s="291">
        <f t="shared" si="101"/>
        <v>0</v>
      </c>
      <c r="Q423" s="42">
        <f>'Data Entry'!X452</f>
        <v>0</v>
      </c>
      <c r="R423" s="42">
        <f>'Data Entry'!Y452</f>
        <v>0</v>
      </c>
      <c r="S423" s="42">
        <f>'Data Entry'!Z452</f>
        <v>0</v>
      </c>
      <c r="T423" s="291">
        <f t="shared" si="97"/>
        <v>0</v>
      </c>
      <c r="U423" s="42">
        <f>'Data Entry'!AA452</f>
        <v>0</v>
      </c>
      <c r="V423" s="42">
        <f>'Data Entry'!AB452</f>
        <v>0</v>
      </c>
      <c r="W423" s="42">
        <f>'Data Entry'!AC452</f>
        <v>0</v>
      </c>
      <c r="X423" s="42">
        <f>'Data Entry'!AD452</f>
        <v>0</v>
      </c>
      <c r="Y423" s="291">
        <f t="shared" si="102"/>
        <v>0</v>
      </c>
      <c r="Z423" s="42">
        <f>'Data Entry'!AE452</f>
        <v>0</v>
      </c>
      <c r="AA423" s="42">
        <f>'Data Entry'!AF452</f>
        <v>0</v>
      </c>
      <c r="AB423" s="291">
        <f t="shared" si="103"/>
        <v>0</v>
      </c>
      <c r="AC423" s="42">
        <f>'Data Entry'!AH452</f>
        <v>0</v>
      </c>
      <c r="AD423" s="42">
        <f>'Data Entry'!AI452</f>
        <v>0</v>
      </c>
      <c r="AE423" s="42">
        <f>'Data Entry'!AJ452</f>
        <v>0</v>
      </c>
      <c r="AF423" s="42">
        <f>'Data Entry'!AK452</f>
        <v>0</v>
      </c>
      <c r="AG423" s="42">
        <f>'Data Entry'!AL452</f>
        <v>0</v>
      </c>
      <c r="AH423" s="42">
        <f>'Data Entry'!AM452</f>
        <v>0</v>
      </c>
      <c r="AI423" s="42">
        <f>'Data Entry'!AV452</f>
        <v>0</v>
      </c>
      <c r="AJ423" s="42">
        <f>'Data Entry'!AW452</f>
        <v>0</v>
      </c>
      <c r="AK423" s="42">
        <f>'Data Entry'!AX452</f>
        <v>0</v>
      </c>
      <c r="AL423" s="291">
        <f t="shared" si="98"/>
        <v>0</v>
      </c>
      <c r="AM423" s="42">
        <f>'Data Entry'!AY452</f>
        <v>0</v>
      </c>
      <c r="AN423" s="42">
        <f>'Data Entry'!AZ452</f>
        <v>0</v>
      </c>
      <c r="AO423" s="42">
        <f>'Data Entry'!BA452</f>
        <v>0</v>
      </c>
      <c r="AP423" s="42">
        <f>'Data Entry'!BB452</f>
        <v>0</v>
      </c>
      <c r="AQ423" s="291">
        <f t="shared" si="104"/>
        <v>0</v>
      </c>
      <c r="AR423" s="42">
        <f>'Data Entry'!BC452</f>
        <v>0</v>
      </c>
      <c r="AS423" s="42">
        <f>'Data Entry'!BD452</f>
        <v>0</v>
      </c>
      <c r="AT423" s="291">
        <f t="shared" si="105"/>
        <v>0</v>
      </c>
      <c r="AU423" s="42">
        <f>'Data Entry'!BE452</f>
        <v>0</v>
      </c>
      <c r="AV423" s="42">
        <f>'Data Entry'!BF452</f>
        <v>0</v>
      </c>
      <c r="AW423" s="42">
        <f>'Data Entry'!BG452</f>
        <v>0</v>
      </c>
      <c r="AX423" s="291">
        <f t="shared" si="99"/>
        <v>0</v>
      </c>
      <c r="AY423" s="42">
        <f>'Data Entry'!BH452</f>
        <v>0</v>
      </c>
      <c r="AZ423" s="42">
        <f>'Data Entry'!BI452</f>
        <v>0</v>
      </c>
      <c r="BA423" s="42">
        <f>'Data Entry'!BJ452</f>
        <v>0</v>
      </c>
      <c r="BB423" s="42">
        <f>'Data Entry'!BK452</f>
        <v>0</v>
      </c>
      <c r="BC423" s="291">
        <f t="shared" si="106"/>
        <v>0</v>
      </c>
      <c r="BD423" s="42">
        <f>'Data Entry'!BL452</f>
        <v>0</v>
      </c>
      <c r="BE423" s="42">
        <f>'Data Entry'!BM452</f>
        <v>0</v>
      </c>
      <c r="BF423" s="291">
        <f t="shared" si="107"/>
        <v>0</v>
      </c>
      <c r="BG423" s="305">
        <f t="shared" si="108"/>
        <v>0</v>
      </c>
      <c r="BH423" s="288" t="str">
        <f>IFERROR((BG423*'Data Entry'!$F$18)/'Data Entry'!$E$18,"")</f>
        <v/>
      </c>
      <c r="BI423" s="305">
        <f t="shared" si="109"/>
        <v>0</v>
      </c>
      <c r="BJ423" s="288" t="str">
        <f t="shared" si="110"/>
        <v/>
      </c>
      <c r="BK423" s="307" t="str">
        <f t="shared" si="111"/>
        <v/>
      </c>
    </row>
    <row r="424" spans="1:63" ht="27" x14ac:dyDescent="0.2">
      <c r="A424" s="119" t="str">
        <f>'Data Entry'!D453</f>
        <v>Respondent 0420</v>
      </c>
      <c r="B424" s="52">
        <f>'Data Entry'!AN453</f>
        <v>0</v>
      </c>
      <c r="C424" s="52" t="str">
        <f>'Data Entry'!BX453</f>
        <v/>
      </c>
      <c r="D424" s="42" t="str">
        <f>'Data Entry'!BU453</f>
        <v>No disability</v>
      </c>
      <c r="E424" s="42">
        <f>'Data Entry'!O453</f>
        <v>0</v>
      </c>
      <c r="F424" s="42">
        <f>'Data Entry'!P453</f>
        <v>0</v>
      </c>
      <c r="G424" s="42">
        <f>'Data Entry'!Q453</f>
        <v>0</v>
      </c>
      <c r="H424" s="291">
        <f t="shared" si="96"/>
        <v>0</v>
      </c>
      <c r="I424" s="42">
        <f>'Data Entry'!R453</f>
        <v>0</v>
      </c>
      <c r="J424" s="42">
        <f>'Data Entry'!S453</f>
        <v>0</v>
      </c>
      <c r="K424" s="42">
        <f>'Data Entry'!T453</f>
        <v>0</v>
      </c>
      <c r="L424" s="42">
        <f>'Data Entry'!U453</f>
        <v>0</v>
      </c>
      <c r="M424" s="291">
        <f t="shared" si="100"/>
        <v>0</v>
      </c>
      <c r="N424" s="42">
        <f>'Data Entry'!V453</f>
        <v>0</v>
      </c>
      <c r="O424" s="42">
        <f>'Data Entry'!W453</f>
        <v>0</v>
      </c>
      <c r="P424" s="291">
        <f t="shared" si="101"/>
        <v>0</v>
      </c>
      <c r="Q424" s="42">
        <f>'Data Entry'!X453</f>
        <v>0</v>
      </c>
      <c r="R424" s="42">
        <f>'Data Entry'!Y453</f>
        <v>0</v>
      </c>
      <c r="S424" s="42">
        <f>'Data Entry'!Z453</f>
        <v>0</v>
      </c>
      <c r="T424" s="291">
        <f t="shared" si="97"/>
        <v>0</v>
      </c>
      <c r="U424" s="42">
        <f>'Data Entry'!AA453</f>
        <v>0</v>
      </c>
      <c r="V424" s="42">
        <f>'Data Entry'!AB453</f>
        <v>0</v>
      </c>
      <c r="W424" s="42">
        <f>'Data Entry'!AC453</f>
        <v>0</v>
      </c>
      <c r="X424" s="42">
        <f>'Data Entry'!AD453</f>
        <v>0</v>
      </c>
      <c r="Y424" s="291">
        <f t="shared" si="102"/>
        <v>0</v>
      </c>
      <c r="Z424" s="42">
        <f>'Data Entry'!AE453</f>
        <v>0</v>
      </c>
      <c r="AA424" s="42">
        <f>'Data Entry'!AF453</f>
        <v>0</v>
      </c>
      <c r="AB424" s="291">
        <f t="shared" si="103"/>
        <v>0</v>
      </c>
      <c r="AC424" s="42">
        <f>'Data Entry'!AH453</f>
        <v>0</v>
      </c>
      <c r="AD424" s="42">
        <f>'Data Entry'!AI453</f>
        <v>0</v>
      </c>
      <c r="AE424" s="42">
        <f>'Data Entry'!AJ453</f>
        <v>0</v>
      </c>
      <c r="AF424" s="42">
        <f>'Data Entry'!AK453</f>
        <v>0</v>
      </c>
      <c r="AG424" s="42">
        <f>'Data Entry'!AL453</f>
        <v>0</v>
      </c>
      <c r="AH424" s="42">
        <f>'Data Entry'!AM453</f>
        <v>0</v>
      </c>
      <c r="AI424" s="42">
        <f>'Data Entry'!AV453</f>
        <v>0</v>
      </c>
      <c r="AJ424" s="42">
        <f>'Data Entry'!AW453</f>
        <v>0</v>
      </c>
      <c r="AK424" s="42">
        <f>'Data Entry'!AX453</f>
        <v>0</v>
      </c>
      <c r="AL424" s="291">
        <f t="shared" si="98"/>
        <v>0</v>
      </c>
      <c r="AM424" s="42">
        <f>'Data Entry'!AY453</f>
        <v>0</v>
      </c>
      <c r="AN424" s="42">
        <f>'Data Entry'!AZ453</f>
        <v>0</v>
      </c>
      <c r="AO424" s="42">
        <f>'Data Entry'!BA453</f>
        <v>0</v>
      </c>
      <c r="AP424" s="42">
        <f>'Data Entry'!BB453</f>
        <v>0</v>
      </c>
      <c r="AQ424" s="291">
        <f t="shared" si="104"/>
        <v>0</v>
      </c>
      <c r="AR424" s="42">
        <f>'Data Entry'!BC453</f>
        <v>0</v>
      </c>
      <c r="AS424" s="42">
        <f>'Data Entry'!BD453</f>
        <v>0</v>
      </c>
      <c r="AT424" s="291">
        <f t="shared" si="105"/>
        <v>0</v>
      </c>
      <c r="AU424" s="42">
        <f>'Data Entry'!BE453</f>
        <v>0</v>
      </c>
      <c r="AV424" s="42">
        <f>'Data Entry'!BF453</f>
        <v>0</v>
      </c>
      <c r="AW424" s="42">
        <f>'Data Entry'!BG453</f>
        <v>0</v>
      </c>
      <c r="AX424" s="291">
        <f t="shared" si="99"/>
        <v>0</v>
      </c>
      <c r="AY424" s="42">
        <f>'Data Entry'!BH453</f>
        <v>0</v>
      </c>
      <c r="AZ424" s="42">
        <f>'Data Entry'!BI453</f>
        <v>0</v>
      </c>
      <c r="BA424" s="42">
        <f>'Data Entry'!BJ453</f>
        <v>0</v>
      </c>
      <c r="BB424" s="42">
        <f>'Data Entry'!BK453</f>
        <v>0</v>
      </c>
      <c r="BC424" s="291">
        <f t="shared" si="106"/>
        <v>0</v>
      </c>
      <c r="BD424" s="42">
        <f>'Data Entry'!BL453</f>
        <v>0</v>
      </c>
      <c r="BE424" s="42">
        <f>'Data Entry'!BM453</f>
        <v>0</v>
      </c>
      <c r="BF424" s="291">
        <f t="shared" si="107"/>
        <v>0</v>
      </c>
      <c r="BG424" s="305">
        <f t="shared" si="108"/>
        <v>0</v>
      </c>
      <c r="BH424" s="288" t="str">
        <f>IFERROR((BG424*'Data Entry'!$F$18)/'Data Entry'!$E$18,"")</f>
        <v/>
      </c>
      <c r="BI424" s="305">
        <f t="shared" si="109"/>
        <v>0</v>
      </c>
      <c r="BJ424" s="288" t="str">
        <f t="shared" si="110"/>
        <v/>
      </c>
      <c r="BK424" s="307" t="str">
        <f t="shared" si="111"/>
        <v/>
      </c>
    </row>
    <row r="425" spans="1:63" ht="27" x14ac:dyDescent="0.2">
      <c r="A425" s="119" t="str">
        <f>'Data Entry'!D454</f>
        <v>Respondent 0421</v>
      </c>
      <c r="B425" s="52">
        <f>'Data Entry'!AN454</f>
        <v>0</v>
      </c>
      <c r="C425" s="52" t="str">
        <f>'Data Entry'!BX454</f>
        <v/>
      </c>
      <c r="D425" s="42" t="str">
        <f>'Data Entry'!BU454</f>
        <v>No disability</v>
      </c>
      <c r="E425" s="42">
        <f>'Data Entry'!O454</f>
        <v>0</v>
      </c>
      <c r="F425" s="42">
        <f>'Data Entry'!P454</f>
        <v>0</v>
      </c>
      <c r="G425" s="42">
        <f>'Data Entry'!Q454</f>
        <v>0</v>
      </c>
      <c r="H425" s="291">
        <f t="shared" si="96"/>
        <v>0</v>
      </c>
      <c r="I425" s="42">
        <f>'Data Entry'!R454</f>
        <v>0</v>
      </c>
      <c r="J425" s="42">
        <f>'Data Entry'!S454</f>
        <v>0</v>
      </c>
      <c r="K425" s="42">
        <f>'Data Entry'!T454</f>
        <v>0</v>
      </c>
      <c r="L425" s="42">
        <f>'Data Entry'!U454</f>
        <v>0</v>
      </c>
      <c r="M425" s="291">
        <f t="shared" si="100"/>
        <v>0</v>
      </c>
      <c r="N425" s="42">
        <f>'Data Entry'!V454</f>
        <v>0</v>
      </c>
      <c r="O425" s="42">
        <f>'Data Entry'!W454</f>
        <v>0</v>
      </c>
      <c r="P425" s="291">
        <f t="shared" si="101"/>
        <v>0</v>
      </c>
      <c r="Q425" s="42">
        <f>'Data Entry'!X454</f>
        <v>0</v>
      </c>
      <c r="R425" s="42">
        <f>'Data Entry'!Y454</f>
        <v>0</v>
      </c>
      <c r="S425" s="42">
        <f>'Data Entry'!Z454</f>
        <v>0</v>
      </c>
      <c r="T425" s="291">
        <f t="shared" si="97"/>
        <v>0</v>
      </c>
      <c r="U425" s="42">
        <f>'Data Entry'!AA454</f>
        <v>0</v>
      </c>
      <c r="V425" s="42">
        <f>'Data Entry'!AB454</f>
        <v>0</v>
      </c>
      <c r="W425" s="42">
        <f>'Data Entry'!AC454</f>
        <v>0</v>
      </c>
      <c r="X425" s="42">
        <f>'Data Entry'!AD454</f>
        <v>0</v>
      </c>
      <c r="Y425" s="291">
        <f t="shared" si="102"/>
        <v>0</v>
      </c>
      <c r="Z425" s="42">
        <f>'Data Entry'!AE454</f>
        <v>0</v>
      </c>
      <c r="AA425" s="42">
        <f>'Data Entry'!AF454</f>
        <v>0</v>
      </c>
      <c r="AB425" s="291">
        <f t="shared" si="103"/>
        <v>0</v>
      </c>
      <c r="AC425" s="42">
        <f>'Data Entry'!AH454</f>
        <v>0</v>
      </c>
      <c r="AD425" s="42">
        <f>'Data Entry'!AI454</f>
        <v>0</v>
      </c>
      <c r="AE425" s="42">
        <f>'Data Entry'!AJ454</f>
        <v>0</v>
      </c>
      <c r="AF425" s="42">
        <f>'Data Entry'!AK454</f>
        <v>0</v>
      </c>
      <c r="AG425" s="42">
        <f>'Data Entry'!AL454</f>
        <v>0</v>
      </c>
      <c r="AH425" s="42">
        <f>'Data Entry'!AM454</f>
        <v>0</v>
      </c>
      <c r="AI425" s="42">
        <f>'Data Entry'!AV454</f>
        <v>0</v>
      </c>
      <c r="AJ425" s="42">
        <f>'Data Entry'!AW454</f>
        <v>0</v>
      </c>
      <c r="AK425" s="42">
        <f>'Data Entry'!AX454</f>
        <v>0</v>
      </c>
      <c r="AL425" s="291">
        <f t="shared" si="98"/>
        <v>0</v>
      </c>
      <c r="AM425" s="42">
        <f>'Data Entry'!AY454</f>
        <v>0</v>
      </c>
      <c r="AN425" s="42">
        <f>'Data Entry'!AZ454</f>
        <v>0</v>
      </c>
      <c r="AO425" s="42">
        <f>'Data Entry'!BA454</f>
        <v>0</v>
      </c>
      <c r="AP425" s="42">
        <f>'Data Entry'!BB454</f>
        <v>0</v>
      </c>
      <c r="AQ425" s="291">
        <f t="shared" si="104"/>
        <v>0</v>
      </c>
      <c r="AR425" s="42">
        <f>'Data Entry'!BC454</f>
        <v>0</v>
      </c>
      <c r="AS425" s="42">
        <f>'Data Entry'!BD454</f>
        <v>0</v>
      </c>
      <c r="AT425" s="291">
        <f t="shared" si="105"/>
        <v>0</v>
      </c>
      <c r="AU425" s="42">
        <f>'Data Entry'!BE454</f>
        <v>0</v>
      </c>
      <c r="AV425" s="42">
        <f>'Data Entry'!BF454</f>
        <v>0</v>
      </c>
      <c r="AW425" s="42">
        <f>'Data Entry'!BG454</f>
        <v>0</v>
      </c>
      <c r="AX425" s="291">
        <f t="shared" si="99"/>
        <v>0</v>
      </c>
      <c r="AY425" s="42">
        <f>'Data Entry'!BH454</f>
        <v>0</v>
      </c>
      <c r="AZ425" s="42">
        <f>'Data Entry'!BI454</f>
        <v>0</v>
      </c>
      <c r="BA425" s="42">
        <f>'Data Entry'!BJ454</f>
        <v>0</v>
      </c>
      <c r="BB425" s="42">
        <f>'Data Entry'!BK454</f>
        <v>0</v>
      </c>
      <c r="BC425" s="291">
        <f t="shared" si="106"/>
        <v>0</v>
      </c>
      <c r="BD425" s="42">
        <f>'Data Entry'!BL454</f>
        <v>0</v>
      </c>
      <c r="BE425" s="42">
        <f>'Data Entry'!BM454</f>
        <v>0</v>
      </c>
      <c r="BF425" s="291">
        <f t="shared" si="107"/>
        <v>0</v>
      </c>
      <c r="BG425" s="305">
        <f t="shared" si="108"/>
        <v>0</v>
      </c>
      <c r="BH425" s="288" t="str">
        <f>IFERROR((BG425*'Data Entry'!$F$18)/'Data Entry'!$E$18,"")</f>
        <v/>
      </c>
      <c r="BI425" s="305">
        <f t="shared" si="109"/>
        <v>0</v>
      </c>
      <c r="BJ425" s="288" t="str">
        <f t="shared" si="110"/>
        <v/>
      </c>
      <c r="BK425" s="307" t="str">
        <f t="shared" si="111"/>
        <v/>
      </c>
    </row>
    <row r="426" spans="1:63" ht="27" x14ac:dyDescent="0.2">
      <c r="A426" s="119" t="str">
        <f>'Data Entry'!D455</f>
        <v>Respondent 0422</v>
      </c>
      <c r="B426" s="52">
        <f>'Data Entry'!AN455</f>
        <v>0</v>
      </c>
      <c r="C426" s="52" t="str">
        <f>'Data Entry'!BX455</f>
        <v/>
      </c>
      <c r="D426" s="42" t="str">
        <f>'Data Entry'!BU455</f>
        <v>No disability</v>
      </c>
      <c r="E426" s="42">
        <f>'Data Entry'!O455</f>
        <v>0</v>
      </c>
      <c r="F426" s="42">
        <f>'Data Entry'!P455</f>
        <v>0</v>
      </c>
      <c r="G426" s="42">
        <f>'Data Entry'!Q455</f>
        <v>0</v>
      </c>
      <c r="H426" s="291">
        <f t="shared" si="96"/>
        <v>0</v>
      </c>
      <c r="I426" s="42">
        <f>'Data Entry'!R455</f>
        <v>0</v>
      </c>
      <c r="J426" s="42">
        <f>'Data Entry'!S455</f>
        <v>0</v>
      </c>
      <c r="K426" s="42">
        <f>'Data Entry'!T455</f>
        <v>0</v>
      </c>
      <c r="L426" s="42">
        <f>'Data Entry'!U455</f>
        <v>0</v>
      </c>
      <c r="M426" s="291">
        <f t="shared" si="100"/>
        <v>0</v>
      </c>
      <c r="N426" s="42">
        <f>'Data Entry'!V455</f>
        <v>0</v>
      </c>
      <c r="O426" s="42">
        <f>'Data Entry'!W455</f>
        <v>0</v>
      </c>
      <c r="P426" s="291">
        <f t="shared" si="101"/>
        <v>0</v>
      </c>
      <c r="Q426" s="42">
        <f>'Data Entry'!X455</f>
        <v>0</v>
      </c>
      <c r="R426" s="42">
        <f>'Data Entry'!Y455</f>
        <v>0</v>
      </c>
      <c r="S426" s="42">
        <f>'Data Entry'!Z455</f>
        <v>0</v>
      </c>
      <c r="T426" s="291">
        <f t="shared" si="97"/>
        <v>0</v>
      </c>
      <c r="U426" s="42">
        <f>'Data Entry'!AA455</f>
        <v>0</v>
      </c>
      <c r="V426" s="42">
        <f>'Data Entry'!AB455</f>
        <v>0</v>
      </c>
      <c r="W426" s="42">
        <f>'Data Entry'!AC455</f>
        <v>0</v>
      </c>
      <c r="X426" s="42">
        <f>'Data Entry'!AD455</f>
        <v>0</v>
      </c>
      <c r="Y426" s="291">
        <f t="shared" si="102"/>
        <v>0</v>
      </c>
      <c r="Z426" s="42">
        <f>'Data Entry'!AE455</f>
        <v>0</v>
      </c>
      <c r="AA426" s="42">
        <f>'Data Entry'!AF455</f>
        <v>0</v>
      </c>
      <c r="AB426" s="291">
        <f t="shared" si="103"/>
        <v>0</v>
      </c>
      <c r="AC426" s="42">
        <f>'Data Entry'!AH455</f>
        <v>0</v>
      </c>
      <c r="AD426" s="42">
        <f>'Data Entry'!AI455</f>
        <v>0</v>
      </c>
      <c r="AE426" s="42">
        <f>'Data Entry'!AJ455</f>
        <v>0</v>
      </c>
      <c r="AF426" s="42">
        <f>'Data Entry'!AK455</f>
        <v>0</v>
      </c>
      <c r="AG426" s="42">
        <f>'Data Entry'!AL455</f>
        <v>0</v>
      </c>
      <c r="AH426" s="42">
        <f>'Data Entry'!AM455</f>
        <v>0</v>
      </c>
      <c r="AI426" s="42">
        <f>'Data Entry'!AV455</f>
        <v>0</v>
      </c>
      <c r="AJ426" s="42">
        <f>'Data Entry'!AW455</f>
        <v>0</v>
      </c>
      <c r="AK426" s="42">
        <f>'Data Entry'!AX455</f>
        <v>0</v>
      </c>
      <c r="AL426" s="291">
        <f t="shared" si="98"/>
        <v>0</v>
      </c>
      <c r="AM426" s="42">
        <f>'Data Entry'!AY455</f>
        <v>0</v>
      </c>
      <c r="AN426" s="42">
        <f>'Data Entry'!AZ455</f>
        <v>0</v>
      </c>
      <c r="AO426" s="42">
        <f>'Data Entry'!BA455</f>
        <v>0</v>
      </c>
      <c r="AP426" s="42">
        <f>'Data Entry'!BB455</f>
        <v>0</v>
      </c>
      <c r="AQ426" s="291">
        <f t="shared" si="104"/>
        <v>0</v>
      </c>
      <c r="AR426" s="42">
        <f>'Data Entry'!BC455</f>
        <v>0</v>
      </c>
      <c r="AS426" s="42">
        <f>'Data Entry'!BD455</f>
        <v>0</v>
      </c>
      <c r="AT426" s="291">
        <f t="shared" si="105"/>
        <v>0</v>
      </c>
      <c r="AU426" s="42">
        <f>'Data Entry'!BE455</f>
        <v>0</v>
      </c>
      <c r="AV426" s="42">
        <f>'Data Entry'!BF455</f>
        <v>0</v>
      </c>
      <c r="AW426" s="42">
        <f>'Data Entry'!BG455</f>
        <v>0</v>
      </c>
      <c r="AX426" s="291">
        <f t="shared" si="99"/>
        <v>0</v>
      </c>
      <c r="AY426" s="42">
        <f>'Data Entry'!BH455</f>
        <v>0</v>
      </c>
      <c r="AZ426" s="42">
        <f>'Data Entry'!BI455</f>
        <v>0</v>
      </c>
      <c r="BA426" s="42">
        <f>'Data Entry'!BJ455</f>
        <v>0</v>
      </c>
      <c r="BB426" s="42">
        <f>'Data Entry'!BK455</f>
        <v>0</v>
      </c>
      <c r="BC426" s="291">
        <f t="shared" si="106"/>
        <v>0</v>
      </c>
      <c r="BD426" s="42">
        <f>'Data Entry'!BL455</f>
        <v>0</v>
      </c>
      <c r="BE426" s="42">
        <f>'Data Entry'!BM455</f>
        <v>0</v>
      </c>
      <c r="BF426" s="291">
        <f t="shared" si="107"/>
        <v>0</v>
      </c>
      <c r="BG426" s="305">
        <f t="shared" si="108"/>
        <v>0</v>
      </c>
      <c r="BH426" s="288" t="str">
        <f>IFERROR((BG426*'Data Entry'!$F$18)/'Data Entry'!$E$18,"")</f>
        <v/>
      </c>
      <c r="BI426" s="305">
        <f t="shared" si="109"/>
        <v>0</v>
      </c>
      <c r="BJ426" s="288" t="str">
        <f t="shared" si="110"/>
        <v/>
      </c>
      <c r="BK426" s="307" t="str">
        <f t="shared" si="111"/>
        <v/>
      </c>
    </row>
    <row r="427" spans="1:63" ht="27" x14ac:dyDescent="0.2">
      <c r="A427" s="119" t="str">
        <f>'Data Entry'!D456</f>
        <v>Respondent 0423</v>
      </c>
      <c r="B427" s="52">
        <f>'Data Entry'!AN456</f>
        <v>0</v>
      </c>
      <c r="C427" s="52" t="str">
        <f>'Data Entry'!BX456</f>
        <v/>
      </c>
      <c r="D427" s="42" t="str">
        <f>'Data Entry'!BU456</f>
        <v>No disability</v>
      </c>
      <c r="E427" s="42">
        <f>'Data Entry'!O456</f>
        <v>0</v>
      </c>
      <c r="F427" s="42">
        <f>'Data Entry'!P456</f>
        <v>0</v>
      </c>
      <c r="G427" s="42">
        <f>'Data Entry'!Q456</f>
        <v>0</v>
      </c>
      <c r="H427" s="291">
        <f t="shared" si="96"/>
        <v>0</v>
      </c>
      <c r="I427" s="42">
        <f>'Data Entry'!R456</f>
        <v>0</v>
      </c>
      <c r="J427" s="42">
        <f>'Data Entry'!S456</f>
        <v>0</v>
      </c>
      <c r="K427" s="42">
        <f>'Data Entry'!T456</f>
        <v>0</v>
      </c>
      <c r="L427" s="42">
        <f>'Data Entry'!U456</f>
        <v>0</v>
      </c>
      <c r="M427" s="291">
        <f t="shared" si="100"/>
        <v>0</v>
      </c>
      <c r="N427" s="42">
        <f>'Data Entry'!V456</f>
        <v>0</v>
      </c>
      <c r="O427" s="42">
        <f>'Data Entry'!W456</f>
        <v>0</v>
      </c>
      <c r="P427" s="291">
        <f t="shared" si="101"/>
        <v>0</v>
      </c>
      <c r="Q427" s="42">
        <f>'Data Entry'!X456</f>
        <v>0</v>
      </c>
      <c r="R427" s="42">
        <f>'Data Entry'!Y456</f>
        <v>0</v>
      </c>
      <c r="S427" s="42">
        <f>'Data Entry'!Z456</f>
        <v>0</v>
      </c>
      <c r="T427" s="291">
        <f t="shared" si="97"/>
        <v>0</v>
      </c>
      <c r="U427" s="42">
        <f>'Data Entry'!AA456</f>
        <v>0</v>
      </c>
      <c r="V427" s="42">
        <f>'Data Entry'!AB456</f>
        <v>0</v>
      </c>
      <c r="W427" s="42">
        <f>'Data Entry'!AC456</f>
        <v>0</v>
      </c>
      <c r="X427" s="42">
        <f>'Data Entry'!AD456</f>
        <v>0</v>
      </c>
      <c r="Y427" s="291">
        <f t="shared" si="102"/>
        <v>0</v>
      </c>
      <c r="Z427" s="42">
        <f>'Data Entry'!AE456</f>
        <v>0</v>
      </c>
      <c r="AA427" s="42">
        <f>'Data Entry'!AF456</f>
        <v>0</v>
      </c>
      <c r="AB427" s="291">
        <f t="shared" si="103"/>
        <v>0</v>
      </c>
      <c r="AC427" s="42">
        <f>'Data Entry'!AH456</f>
        <v>0</v>
      </c>
      <c r="AD427" s="42">
        <f>'Data Entry'!AI456</f>
        <v>0</v>
      </c>
      <c r="AE427" s="42">
        <f>'Data Entry'!AJ456</f>
        <v>0</v>
      </c>
      <c r="AF427" s="42">
        <f>'Data Entry'!AK456</f>
        <v>0</v>
      </c>
      <c r="AG427" s="42">
        <f>'Data Entry'!AL456</f>
        <v>0</v>
      </c>
      <c r="AH427" s="42">
        <f>'Data Entry'!AM456</f>
        <v>0</v>
      </c>
      <c r="AI427" s="42">
        <f>'Data Entry'!AV456</f>
        <v>0</v>
      </c>
      <c r="AJ427" s="42">
        <f>'Data Entry'!AW456</f>
        <v>0</v>
      </c>
      <c r="AK427" s="42">
        <f>'Data Entry'!AX456</f>
        <v>0</v>
      </c>
      <c r="AL427" s="291">
        <f t="shared" si="98"/>
        <v>0</v>
      </c>
      <c r="AM427" s="42">
        <f>'Data Entry'!AY456</f>
        <v>0</v>
      </c>
      <c r="AN427" s="42">
        <f>'Data Entry'!AZ456</f>
        <v>0</v>
      </c>
      <c r="AO427" s="42">
        <f>'Data Entry'!BA456</f>
        <v>0</v>
      </c>
      <c r="AP427" s="42">
        <f>'Data Entry'!BB456</f>
        <v>0</v>
      </c>
      <c r="AQ427" s="291">
        <f t="shared" si="104"/>
        <v>0</v>
      </c>
      <c r="AR427" s="42">
        <f>'Data Entry'!BC456</f>
        <v>0</v>
      </c>
      <c r="AS427" s="42">
        <f>'Data Entry'!BD456</f>
        <v>0</v>
      </c>
      <c r="AT427" s="291">
        <f t="shared" si="105"/>
        <v>0</v>
      </c>
      <c r="AU427" s="42">
        <f>'Data Entry'!BE456</f>
        <v>0</v>
      </c>
      <c r="AV427" s="42">
        <f>'Data Entry'!BF456</f>
        <v>0</v>
      </c>
      <c r="AW427" s="42">
        <f>'Data Entry'!BG456</f>
        <v>0</v>
      </c>
      <c r="AX427" s="291">
        <f t="shared" si="99"/>
        <v>0</v>
      </c>
      <c r="AY427" s="42">
        <f>'Data Entry'!BH456</f>
        <v>0</v>
      </c>
      <c r="AZ427" s="42">
        <f>'Data Entry'!BI456</f>
        <v>0</v>
      </c>
      <c r="BA427" s="42">
        <f>'Data Entry'!BJ456</f>
        <v>0</v>
      </c>
      <c r="BB427" s="42">
        <f>'Data Entry'!BK456</f>
        <v>0</v>
      </c>
      <c r="BC427" s="291">
        <f t="shared" si="106"/>
        <v>0</v>
      </c>
      <c r="BD427" s="42">
        <f>'Data Entry'!BL456</f>
        <v>0</v>
      </c>
      <c r="BE427" s="42">
        <f>'Data Entry'!BM456</f>
        <v>0</v>
      </c>
      <c r="BF427" s="291">
        <f t="shared" si="107"/>
        <v>0</v>
      </c>
      <c r="BG427" s="305">
        <f t="shared" si="108"/>
        <v>0</v>
      </c>
      <c r="BH427" s="288" t="str">
        <f>IFERROR((BG427*'Data Entry'!$F$18)/'Data Entry'!$E$18,"")</f>
        <v/>
      </c>
      <c r="BI427" s="305">
        <f t="shared" si="109"/>
        <v>0</v>
      </c>
      <c r="BJ427" s="288" t="str">
        <f t="shared" si="110"/>
        <v/>
      </c>
      <c r="BK427" s="307" t="str">
        <f t="shared" si="111"/>
        <v/>
      </c>
    </row>
    <row r="428" spans="1:63" ht="27" x14ac:dyDescent="0.2">
      <c r="A428" s="119" t="str">
        <f>'Data Entry'!D457</f>
        <v>Respondent 0424</v>
      </c>
      <c r="B428" s="52">
        <f>'Data Entry'!AN457</f>
        <v>0</v>
      </c>
      <c r="C428" s="52" t="str">
        <f>'Data Entry'!BX457</f>
        <v/>
      </c>
      <c r="D428" s="42" t="str">
        <f>'Data Entry'!BU457</f>
        <v>No disability</v>
      </c>
      <c r="E428" s="42">
        <f>'Data Entry'!O457</f>
        <v>0</v>
      </c>
      <c r="F428" s="42">
        <f>'Data Entry'!P457</f>
        <v>0</v>
      </c>
      <c r="G428" s="42">
        <f>'Data Entry'!Q457</f>
        <v>0</v>
      </c>
      <c r="H428" s="291">
        <f t="shared" si="96"/>
        <v>0</v>
      </c>
      <c r="I428" s="42">
        <f>'Data Entry'!R457</f>
        <v>0</v>
      </c>
      <c r="J428" s="42">
        <f>'Data Entry'!S457</f>
        <v>0</v>
      </c>
      <c r="K428" s="42">
        <f>'Data Entry'!T457</f>
        <v>0</v>
      </c>
      <c r="L428" s="42">
        <f>'Data Entry'!U457</f>
        <v>0</v>
      </c>
      <c r="M428" s="291">
        <f t="shared" si="100"/>
        <v>0</v>
      </c>
      <c r="N428" s="42">
        <f>'Data Entry'!V457</f>
        <v>0</v>
      </c>
      <c r="O428" s="42">
        <f>'Data Entry'!W457</f>
        <v>0</v>
      </c>
      <c r="P428" s="291">
        <f t="shared" si="101"/>
        <v>0</v>
      </c>
      <c r="Q428" s="42">
        <f>'Data Entry'!X457</f>
        <v>0</v>
      </c>
      <c r="R428" s="42">
        <f>'Data Entry'!Y457</f>
        <v>0</v>
      </c>
      <c r="S428" s="42">
        <f>'Data Entry'!Z457</f>
        <v>0</v>
      </c>
      <c r="T428" s="291">
        <f t="shared" si="97"/>
        <v>0</v>
      </c>
      <c r="U428" s="42">
        <f>'Data Entry'!AA457</f>
        <v>0</v>
      </c>
      <c r="V428" s="42">
        <f>'Data Entry'!AB457</f>
        <v>0</v>
      </c>
      <c r="W428" s="42">
        <f>'Data Entry'!AC457</f>
        <v>0</v>
      </c>
      <c r="X428" s="42">
        <f>'Data Entry'!AD457</f>
        <v>0</v>
      </c>
      <c r="Y428" s="291">
        <f t="shared" si="102"/>
        <v>0</v>
      </c>
      <c r="Z428" s="42">
        <f>'Data Entry'!AE457</f>
        <v>0</v>
      </c>
      <c r="AA428" s="42">
        <f>'Data Entry'!AF457</f>
        <v>0</v>
      </c>
      <c r="AB428" s="291">
        <f t="shared" si="103"/>
        <v>0</v>
      </c>
      <c r="AC428" s="42">
        <f>'Data Entry'!AH457</f>
        <v>0</v>
      </c>
      <c r="AD428" s="42">
        <f>'Data Entry'!AI457</f>
        <v>0</v>
      </c>
      <c r="AE428" s="42">
        <f>'Data Entry'!AJ457</f>
        <v>0</v>
      </c>
      <c r="AF428" s="42">
        <f>'Data Entry'!AK457</f>
        <v>0</v>
      </c>
      <c r="AG428" s="42">
        <f>'Data Entry'!AL457</f>
        <v>0</v>
      </c>
      <c r="AH428" s="42">
        <f>'Data Entry'!AM457</f>
        <v>0</v>
      </c>
      <c r="AI428" s="42">
        <f>'Data Entry'!AV457</f>
        <v>0</v>
      </c>
      <c r="AJ428" s="42">
        <f>'Data Entry'!AW457</f>
        <v>0</v>
      </c>
      <c r="AK428" s="42">
        <f>'Data Entry'!AX457</f>
        <v>0</v>
      </c>
      <c r="AL428" s="291">
        <f t="shared" si="98"/>
        <v>0</v>
      </c>
      <c r="AM428" s="42">
        <f>'Data Entry'!AY457</f>
        <v>0</v>
      </c>
      <c r="AN428" s="42">
        <f>'Data Entry'!AZ457</f>
        <v>0</v>
      </c>
      <c r="AO428" s="42">
        <f>'Data Entry'!BA457</f>
        <v>0</v>
      </c>
      <c r="AP428" s="42">
        <f>'Data Entry'!BB457</f>
        <v>0</v>
      </c>
      <c r="AQ428" s="291">
        <f t="shared" si="104"/>
        <v>0</v>
      </c>
      <c r="AR428" s="42">
        <f>'Data Entry'!BC457</f>
        <v>0</v>
      </c>
      <c r="AS428" s="42">
        <f>'Data Entry'!BD457</f>
        <v>0</v>
      </c>
      <c r="AT428" s="291">
        <f t="shared" si="105"/>
        <v>0</v>
      </c>
      <c r="AU428" s="42">
        <f>'Data Entry'!BE457</f>
        <v>0</v>
      </c>
      <c r="AV428" s="42">
        <f>'Data Entry'!BF457</f>
        <v>0</v>
      </c>
      <c r="AW428" s="42">
        <f>'Data Entry'!BG457</f>
        <v>0</v>
      </c>
      <c r="AX428" s="291">
        <f t="shared" si="99"/>
        <v>0</v>
      </c>
      <c r="AY428" s="42">
        <f>'Data Entry'!BH457</f>
        <v>0</v>
      </c>
      <c r="AZ428" s="42">
        <f>'Data Entry'!BI457</f>
        <v>0</v>
      </c>
      <c r="BA428" s="42">
        <f>'Data Entry'!BJ457</f>
        <v>0</v>
      </c>
      <c r="BB428" s="42">
        <f>'Data Entry'!BK457</f>
        <v>0</v>
      </c>
      <c r="BC428" s="291">
        <f t="shared" si="106"/>
        <v>0</v>
      </c>
      <c r="BD428" s="42">
        <f>'Data Entry'!BL457</f>
        <v>0</v>
      </c>
      <c r="BE428" s="42">
        <f>'Data Entry'!BM457</f>
        <v>0</v>
      </c>
      <c r="BF428" s="291">
        <f t="shared" si="107"/>
        <v>0</v>
      </c>
      <c r="BG428" s="305">
        <f t="shared" si="108"/>
        <v>0</v>
      </c>
      <c r="BH428" s="288" t="str">
        <f>IFERROR((BG428*'Data Entry'!$F$18)/'Data Entry'!$E$18,"")</f>
        <v/>
      </c>
      <c r="BI428" s="305">
        <f t="shared" si="109"/>
        <v>0</v>
      </c>
      <c r="BJ428" s="288" t="str">
        <f t="shared" si="110"/>
        <v/>
      </c>
      <c r="BK428" s="307" t="str">
        <f t="shared" si="111"/>
        <v/>
      </c>
    </row>
    <row r="429" spans="1:63" ht="27" x14ac:dyDescent="0.2">
      <c r="A429" s="119" t="str">
        <f>'Data Entry'!D458</f>
        <v>Respondent 0425</v>
      </c>
      <c r="B429" s="52">
        <f>'Data Entry'!AN458</f>
        <v>0</v>
      </c>
      <c r="C429" s="52" t="str">
        <f>'Data Entry'!BX458</f>
        <v/>
      </c>
      <c r="D429" s="42" t="str">
        <f>'Data Entry'!BU458</f>
        <v>No disability</v>
      </c>
      <c r="E429" s="42">
        <f>'Data Entry'!O458</f>
        <v>0</v>
      </c>
      <c r="F429" s="42">
        <f>'Data Entry'!P458</f>
        <v>0</v>
      </c>
      <c r="G429" s="42">
        <f>'Data Entry'!Q458</f>
        <v>0</v>
      </c>
      <c r="H429" s="291">
        <f t="shared" si="96"/>
        <v>0</v>
      </c>
      <c r="I429" s="42">
        <f>'Data Entry'!R458</f>
        <v>0</v>
      </c>
      <c r="J429" s="42">
        <f>'Data Entry'!S458</f>
        <v>0</v>
      </c>
      <c r="K429" s="42">
        <f>'Data Entry'!T458</f>
        <v>0</v>
      </c>
      <c r="L429" s="42">
        <f>'Data Entry'!U458</f>
        <v>0</v>
      </c>
      <c r="M429" s="291">
        <f t="shared" si="100"/>
        <v>0</v>
      </c>
      <c r="N429" s="42">
        <f>'Data Entry'!V458</f>
        <v>0</v>
      </c>
      <c r="O429" s="42">
        <f>'Data Entry'!W458</f>
        <v>0</v>
      </c>
      <c r="P429" s="291">
        <f t="shared" si="101"/>
        <v>0</v>
      </c>
      <c r="Q429" s="42">
        <f>'Data Entry'!X458</f>
        <v>0</v>
      </c>
      <c r="R429" s="42">
        <f>'Data Entry'!Y458</f>
        <v>0</v>
      </c>
      <c r="S429" s="42">
        <f>'Data Entry'!Z458</f>
        <v>0</v>
      </c>
      <c r="T429" s="291">
        <f t="shared" si="97"/>
        <v>0</v>
      </c>
      <c r="U429" s="42">
        <f>'Data Entry'!AA458</f>
        <v>0</v>
      </c>
      <c r="V429" s="42">
        <f>'Data Entry'!AB458</f>
        <v>0</v>
      </c>
      <c r="W429" s="42">
        <f>'Data Entry'!AC458</f>
        <v>0</v>
      </c>
      <c r="X429" s="42">
        <f>'Data Entry'!AD458</f>
        <v>0</v>
      </c>
      <c r="Y429" s="291">
        <f t="shared" si="102"/>
        <v>0</v>
      </c>
      <c r="Z429" s="42">
        <f>'Data Entry'!AE458</f>
        <v>0</v>
      </c>
      <c r="AA429" s="42">
        <f>'Data Entry'!AF458</f>
        <v>0</v>
      </c>
      <c r="AB429" s="291">
        <f t="shared" si="103"/>
        <v>0</v>
      </c>
      <c r="AC429" s="42">
        <f>'Data Entry'!AH458</f>
        <v>0</v>
      </c>
      <c r="AD429" s="42">
        <f>'Data Entry'!AI458</f>
        <v>0</v>
      </c>
      <c r="AE429" s="42">
        <f>'Data Entry'!AJ458</f>
        <v>0</v>
      </c>
      <c r="AF429" s="42">
        <f>'Data Entry'!AK458</f>
        <v>0</v>
      </c>
      <c r="AG429" s="42">
        <f>'Data Entry'!AL458</f>
        <v>0</v>
      </c>
      <c r="AH429" s="42">
        <f>'Data Entry'!AM458</f>
        <v>0</v>
      </c>
      <c r="AI429" s="42">
        <f>'Data Entry'!AV458</f>
        <v>0</v>
      </c>
      <c r="AJ429" s="42">
        <f>'Data Entry'!AW458</f>
        <v>0</v>
      </c>
      <c r="AK429" s="42">
        <f>'Data Entry'!AX458</f>
        <v>0</v>
      </c>
      <c r="AL429" s="291">
        <f t="shared" si="98"/>
        <v>0</v>
      </c>
      <c r="AM429" s="42">
        <f>'Data Entry'!AY458</f>
        <v>0</v>
      </c>
      <c r="AN429" s="42">
        <f>'Data Entry'!AZ458</f>
        <v>0</v>
      </c>
      <c r="AO429" s="42">
        <f>'Data Entry'!BA458</f>
        <v>0</v>
      </c>
      <c r="AP429" s="42">
        <f>'Data Entry'!BB458</f>
        <v>0</v>
      </c>
      <c r="AQ429" s="291">
        <f t="shared" si="104"/>
        <v>0</v>
      </c>
      <c r="AR429" s="42">
        <f>'Data Entry'!BC458</f>
        <v>0</v>
      </c>
      <c r="AS429" s="42">
        <f>'Data Entry'!BD458</f>
        <v>0</v>
      </c>
      <c r="AT429" s="291">
        <f t="shared" si="105"/>
        <v>0</v>
      </c>
      <c r="AU429" s="42">
        <f>'Data Entry'!BE458</f>
        <v>0</v>
      </c>
      <c r="AV429" s="42">
        <f>'Data Entry'!BF458</f>
        <v>0</v>
      </c>
      <c r="AW429" s="42">
        <f>'Data Entry'!BG458</f>
        <v>0</v>
      </c>
      <c r="AX429" s="291">
        <f t="shared" si="99"/>
        <v>0</v>
      </c>
      <c r="AY429" s="42">
        <f>'Data Entry'!BH458</f>
        <v>0</v>
      </c>
      <c r="AZ429" s="42">
        <f>'Data Entry'!BI458</f>
        <v>0</v>
      </c>
      <c r="BA429" s="42">
        <f>'Data Entry'!BJ458</f>
        <v>0</v>
      </c>
      <c r="BB429" s="42">
        <f>'Data Entry'!BK458</f>
        <v>0</v>
      </c>
      <c r="BC429" s="291">
        <f t="shared" si="106"/>
        <v>0</v>
      </c>
      <c r="BD429" s="42">
        <f>'Data Entry'!BL458</f>
        <v>0</v>
      </c>
      <c r="BE429" s="42">
        <f>'Data Entry'!BM458</f>
        <v>0</v>
      </c>
      <c r="BF429" s="291">
        <f t="shared" si="107"/>
        <v>0</v>
      </c>
      <c r="BG429" s="305">
        <f t="shared" si="108"/>
        <v>0</v>
      </c>
      <c r="BH429" s="288" t="str">
        <f>IFERROR((BG429*'Data Entry'!$F$18)/'Data Entry'!$E$18,"")</f>
        <v/>
      </c>
      <c r="BI429" s="305">
        <f t="shared" si="109"/>
        <v>0</v>
      </c>
      <c r="BJ429" s="288" t="str">
        <f t="shared" si="110"/>
        <v/>
      </c>
      <c r="BK429" s="307" t="str">
        <f t="shared" si="111"/>
        <v/>
      </c>
    </row>
    <row r="430" spans="1:63" ht="27" x14ac:dyDescent="0.2">
      <c r="A430" s="119" t="str">
        <f>'Data Entry'!D459</f>
        <v>Respondent 0426</v>
      </c>
      <c r="B430" s="52">
        <f>'Data Entry'!AN459</f>
        <v>0</v>
      </c>
      <c r="C430" s="52" t="str">
        <f>'Data Entry'!BX459</f>
        <v/>
      </c>
      <c r="D430" s="42" t="str">
        <f>'Data Entry'!BU459</f>
        <v>No disability</v>
      </c>
      <c r="E430" s="42">
        <f>'Data Entry'!O459</f>
        <v>0</v>
      </c>
      <c r="F430" s="42">
        <f>'Data Entry'!P459</f>
        <v>0</v>
      </c>
      <c r="G430" s="42">
        <f>'Data Entry'!Q459</f>
        <v>0</v>
      </c>
      <c r="H430" s="291">
        <f t="shared" si="96"/>
        <v>0</v>
      </c>
      <c r="I430" s="42">
        <f>'Data Entry'!R459</f>
        <v>0</v>
      </c>
      <c r="J430" s="42">
        <f>'Data Entry'!S459</f>
        <v>0</v>
      </c>
      <c r="K430" s="42">
        <f>'Data Entry'!T459</f>
        <v>0</v>
      </c>
      <c r="L430" s="42">
        <f>'Data Entry'!U459</f>
        <v>0</v>
      </c>
      <c r="M430" s="291">
        <f t="shared" si="100"/>
        <v>0</v>
      </c>
      <c r="N430" s="42">
        <f>'Data Entry'!V459</f>
        <v>0</v>
      </c>
      <c r="O430" s="42">
        <f>'Data Entry'!W459</f>
        <v>0</v>
      </c>
      <c r="P430" s="291">
        <f t="shared" si="101"/>
        <v>0</v>
      </c>
      <c r="Q430" s="42">
        <f>'Data Entry'!X459</f>
        <v>0</v>
      </c>
      <c r="R430" s="42">
        <f>'Data Entry'!Y459</f>
        <v>0</v>
      </c>
      <c r="S430" s="42">
        <f>'Data Entry'!Z459</f>
        <v>0</v>
      </c>
      <c r="T430" s="291">
        <f t="shared" si="97"/>
        <v>0</v>
      </c>
      <c r="U430" s="42">
        <f>'Data Entry'!AA459</f>
        <v>0</v>
      </c>
      <c r="V430" s="42">
        <f>'Data Entry'!AB459</f>
        <v>0</v>
      </c>
      <c r="W430" s="42">
        <f>'Data Entry'!AC459</f>
        <v>0</v>
      </c>
      <c r="X430" s="42">
        <f>'Data Entry'!AD459</f>
        <v>0</v>
      </c>
      <c r="Y430" s="291">
        <f t="shared" si="102"/>
        <v>0</v>
      </c>
      <c r="Z430" s="42">
        <f>'Data Entry'!AE459</f>
        <v>0</v>
      </c>
      <c r="AA430" s="42">
        <f>'Data Entry'!AF459</f>
        <v>0</v>
      </c>
      <c r="AB430" s="291">
        <f t="shared" si="103"/>
        <v>0</v>
      </c>
      <c r="AC430" s="42">
        <f>'Data Entry'!AH459</f>
        <v>0</v>
      </c>
      <c r="AD430" s="42">
        <f>'Data Entry'!AI459</f>
        <v>0</v>
      </c>
      <c r="AE430" s="42">
        <f>'Data Entry'!AJ459</f>
        <v>0</v>
      </c>
      <c r="AF430" s="42">
        <f>'Data Entry'!AK459</f>
        <v>0</v>
      </c>
      <c r="AG430" s="42">
        <f>'Data Entry'!AL459</f>
        <v>0</v>
      </c>
      <c r="AH430" s="42">
        <f>'Data Entry'!AM459</f>
        <v>0</v>
      </c>
      <c r="AI430" s="42">
        <f>'Data Entry'!AV459</f>
        <v>0</v>
      </c>
      <c r="AJ430" s="42">
        <f>'Data Entry'!AW459</f>
        <v>0</v>
      </c>
      <c r="AK430" s="42">
        <f>'Data Entry'!AX459</f>
        <v>0</v>
      </c>
      <c r="AL430" s="291">
        <f t="shared" si="98"/>
        <v>0</v>
      </c>
      <c r="AM430" s="42">
        <f>'Data Entry'!AY459</f>
        <v>0</v>
      </c>
      <c r="AN430" s="42">
        <f>'Data Entry'!AZ459</f>
        <v>0</v>
      </c>
      <c r="AO430" s="42">
        <f>'Data Entry'!BA459</f>
        <v>0</v>
      </c>
      <c r="AP430" s="42">
        <f>'Data Entry'!BB459</f>
        <v>0</v>
      </c>
      <c r="AQ430" s="291">
        <f t="shared" si="104"/>
        <v>0</v>
      </c>
      <c r="AR430" s="42">
        <f>'Data Entry'!BC459</f>
        <v>0</v>
      </c>
      <c r="AS430" s="42">
        <f>'Data Entry'!BD459</f>
        <v>0</v>
      </c>
      <c r="AT430" s="291">
        <f t="shared" si="105"/>
        <v>0</v>
      </c>
      <c r="AU430" s="42">
        <f>'Data Entry'!BE459</f>
        <v>0</v>
      </c>
      <c r="AV430" s="42">
        <f>'Data Entry'!BF459</f>
        <v>0</v>
      </c>
      <c r="AW430" s="42">
        <f>'Data Entry'!BG459</f>
        <v>0</v>
      </c>
      <c r="AX430" s="291">
        <f t="shared" si="99"/>
        <v>0</v>
      </c>
      <c r="AY430" s="42">
        <f>'Data Entry'!BH459</f>
        <v>0</v>
      </c>
      <c r="AZ430" s="42">
        <f>'Data Entry'!BI459</f>
        <v>0</v>
      </c>
      <c r="BA430" s="42">
        <f>'Data Entry'!BJ459</f>
        <v>0</v>
      </c>
      <c r="BB430" s="42">
        <f>'Data Entry'!BK459</f>
        <v>0</v>
      </c>
      <c r="BC430" s="291">
        <f t="shared" si="106"/>
        <v>0</v>
      </c>
      <c r="BD430" s="42">
        <f>'Data Entry'!BL459</f>
        <v>0</v>
      </c>
      <c r="BE430" s="42">
        <f>'Data Entry'!BM459</f>
        <v>0</v>
      </c>
      <c r="BF430" s="291">
        <f t="shared" si="107"/>
        <v>0</v>
      </c>
      <c r="BG430" s="305">
        <f t="shared" si="108"/>
        <v>0</v>
      </c>
      <c r="BH430" s="288" t="str">
        <f>IFERROR((BG430*'Data Entry'!$F$18)/'Data Entry'!$E$18,"")</f>
        <v/>
      </c>
      <c r="BI430" s="305">
        <f t="shared" si="109"/>
        <v>0</v>
      </c>
      <c r="BJ430" s="288" t="str">
        <f t="shared" si="110"/>
        <v/>
      </c>
      <c r="BK430" s="307" t="str">
        <f t="shared" si="111"/>
        <v/>
      </c>
    </row>
    <row r="431" spans="1:63" ht="27" x14ac:dyDescent="0.2">
      <c r="A431" s="119" t="str">
        <f>'Data Entry'!D460</f>
        <v>Respondent 0427</v>
      </c>
      <c r="B431" s="52">
        <f>'Data Entry'!AN460</f>
        <v>0</v>
      </c>
      <c r="C431" s="52" t="str">
        <f>'Data Entry'!BX460</f>
        <v/>
      </c>
      <c r="D431" s="42" t="str">
        <f>'Data Entry'!BU460</f>
        <v>No disability</v>
      </c>
      <c r="E431" s="42">
        <f>'Data Entry'!O460</f>
        <v>0</v>
      </c>
      <c r="F431" s="42">
        <f>'Data Entry'!P460</f>
        <v>0</v>
      </c>
      <c r="G431" s="42">
        <f>'Data Entry'!Q460</f>
        <v>0</v>
      </c>
      <c r="H431" s="291">
        <f t="shared" si="96"/>
        <v>0</v>
      </c>
      <c r="I431" s="42">
        <f>'Data Entry'!R460</f>
        <v>0</v>
      </c>
      <c r="J431" s="42">
        <f>'Data Entry'!S460</f>
        <v>0</v>
      </c>
      <c r="K431" s="42">
        <f>'Data Entry'!T460</f>
        <v>0</v>
      </c>
      <c r="L431" s="42">
        <f>'Data Entry'!U460</f>
        <v>0</v>
      </c>
      <c r="M431" s="291">
        <f t="shared" si="100"/>
        <v>0</v>
      </c>
      <c r="N431" s="42">
        <f>'Data Entry'!V460</f>
        <v>0</v>
      </c>
      <c r="O431" s="42">
        <f>'Data Entry'!W460</f>
        <v>0</v>
      </c>
      <c r="P431" s="291">
        <f t="shared" si="101"/>
        <v>0</v>
      </c>
      <c r="Q431" s="42">
        <f>'Data Entry'!X460</f>
        <v>0</v>
      </c>
      <c r="R431" s="42">
        <f>'Data Entry'!Y460</f>
        <v>0</v>
      </c>
      <c r="S431" s="42">
        <f>'Data Entry'!Z460</f>
        <v>0</v>
      </c>
      <c r="T431" s="291">
        <f t="shared" si="97"/>
        <v>0</v>
      </c>
      <c r="U431" s="42">
        <f>'Data Entry'!AA460</f>
        <v>0</v>
      </c>
      <c r="V431" s="42">
        <f>'Data Entry'!AB460</f>
        <v>0</v>
      </c>
      <c r="W431" s="42">
        <f>'Data Entry'!AC460</f>
        <v>0</v>
      </c>
      <c r="X431" s="42">
        <f>'Data Entry'!AD460</f>
        <v>0</v>
      </c>
      <c r="Y431" s="291">
        <f t="shared" si="102"/>
        <v>0</v>
      </c>
      <c r="Z431" s="42">
        <f>'Data Entry'!AE460</f>
        <v>0</v>
      </c>
      <c r="AA431" s="42">
        <f>'Data Entry'!AF460</f>
        <v>0</v>
      </c>
      <c r="AB431" s="291">
        <f t="shared" si="103"/>
        <v>0</v>
      </c>
      <c r="AC431" s="42">
        <f>'Data Entry'!AH460</f>
        <v>0</v>
      </c>
      <c r="AD431" s="42">
        <f>'Data Entry'!AI460</f>
        <v>0</v>
      </c>
      <c r="AE431" s="42">
        <f>'Data Entry'!AJ460</f>
        <v>0</v>
      </c>
      <c r="AF431" s="42">
        <f>'Data Entry'!AK460</f>
        <v>0</v>
      </c>
      <c r="AG431" s="42">
        <f>'Data Entry'!AL460</f>
        <v>0</v>
      </c>
      <c r="AH431" s="42">
        <f>'Data Entry'!AM460</f>
        <v>0</v>
      </c>
      <c r="AI431" s="42">
        <f>'Data Entry'!AV460</f>
        <v>0</v>
      </c>
      <c r="AJ431" s="42">
        <f>'Data Entry'!AW460</f>
        <v>0</v>
      </c>
      <c r="AK431" s="42">
        <f>'Data Entry'!AX460</f>
        <v>0</v>
      </c>
      <c r="AL431" s="291">
        <f t="shared" si="98"/>
        <v>0</v>
      </c>
      <c r="AM431" s="42">
        <f>'Data Entry'!AY460</f>
        <v>0</v>
      </c>
      <c r="AN431" s="42">
        <f>'Data Entry'!AZ460</f>
        <v>0</v>
      </c>
      <c r="AO431" s="42">
        <f>'Data Entry'!BA460</f>
        <v>0</v>
      </c>
      <c r="AP431" s="42">
        <f>'Data Entry'!BB460</f>
        <v>0</v>
      </c>
      <c r="AQ431" s="291">
        <f t="shared" si="104"/>
        <v>0</v>
      </c>
      <c r="AR431" s="42">
        <f>'Data Entry'!BC460</f>
        <v>0</v>
      </c>
      <c r="AS431" s="42">
        <f>'Data Entry'!BD460</f>
        <v>0</v>
      </c>
      <c r="AT431" s="291">
        <f t="shared" si="105"/>
        <v>0</v>
      </c>
      <c r="AU431" s="42">
        <f>'Data Entry'!BE460</f>
        <v>0</v>
      </c>
      <c r="AV431" s="42">
        <f>'Data Entry'!BF460</f>
        <v>0</v>
      </c>
      <c r="AW431" s="42">
        <f>'Data Entry'!BG460</f>
        <v>0</v>
      </c>
      <c r="AX431" s="291">
        <f t="shared" si="99"/>
        <v>0</v>
      </c>
      <c r="AY431" s="42">
        <f>'Data Entry'!BH460</f>
        <v>0</v>
      </c>
      <c r="AZ431" s="42">
        <f>'Data Entry'!BI460</f>
        <v>0</v>
      </c>
      <c r="BA431" s="42">
        <f>'Data Entry'!BJ460</f>
        <v>0</v>
      </c>
      <c r="BB431" s="42">
        <f>'Data Entry'!BK460</f>
        <v>0</v>
      </c>
      <c r="BC431" s="291">
        <f t="shared" si="106"/>
        <v>0</v>
      </c>
      <c r="BD431" s="42">
        <f>'Data Entry'!BL460</f>
        <v>0</v>
      </c>
      <c r="BE431" s="42">
        <f>'Data Entry'!BM460</f>
        <v>0</v>
      </c>
      <c r="BF431" s="291">
        <f t="shared" si="107"/>
        <v>0</v>
      </c>
      <c r="BG431" s="305">
        <f t="shared" si="108"/>
        <v>0</v>
      </c>
      <c r="BH431" s="288" t="str">
        <f>IFERROR((BG431*'Data Entry'!$F$18)/'Data Entry'!$E$18,"")</f>
        <v/>
      </c>
      <c r="BI431" s="305">
        <f t="shared" si="109"/>
        <v>0</v>
      </c>
      <c r="BJ431" s="288" t="str">
        <f t="shared" si="110"/>
        <v/>
      </c>
      <c r="BK431" s="307" t="str">
        <f t="shared" si="111"/>
        <v/>
      </c>
    </row>
    <row r="432" spans="1:63" ht="27" x14ac:dyDescent="0.2">
      <c r="A432" s="119" t="str">
        <f>'Data Entry'!D461</f>
        <v>Respondent 0428</v>
      </c>
      <c r="B432" s="52">
        <f>'Data Entry'!AN461</f>
        <v>0</v>
      </c>
      <c r="C432" s="52" t="str">
        <f>'Data Entry'!BX461</f>
        <v/>
      </c>
      <c r="D432" s="42" t="str">
        <f>'Data Entry'!BU461</f>
        <v>No disability</v>
      </c>
      <c r="E432" s="42">
        <f>'Data Entry'!O461</f>
        <v>0</v>
      </c>
      <c r="F432" s="42">
        <f>'Data Entry'!P461</f>
        <v>0</v>
      </c>
      <c r="G432" s="42">
        <f>'Data Entry'!Q461</f>
        <v>0</v>
      </c>
      <c r="H432" s="291">
        <f t="shared" si="96"/>
        <v>0</v>
      </c>
      <c r="I432" s="42">
        <f>'Data Entry'!R461</f>
        <v>0</v>
      </c>
      <c r="J432" s="42">
        <f>'Data Entry'!S461</f>
        <v>0</v>
      </c>
      <c r="K432" s="42">
        <f>'Data Entry'!T461</f>
        <v>0</v>
      </c>
      <c r="L432" s="42">
        <f>'Data Entry'!U461</f>
        <v>0</v>
      </c>
      <c r="M432" s="291">
        <f t="shared" si="100"/>
        <v>0</v>
      </c>
      <c r="N432" s="42">
        <f>'Data Entry'!V461</f>
        <v>0</v>
      </c>
      <c r="O432" s="42">
        <f>'Data Entry'!W461</f>
        <v>0</v>
      </c>
      <c r="P432" s="291">
        <f t="shared" si="101"/>
        <v>0</v>
      </c>
      <c r="Q432" s="42">
        <f>'Data Entry'!X461</f>
        <v>0</v>
      </c>
      <c r="R432" s="42">
        <f>'Data Entry'!Y461</f>
        <v>0</v>
      </c>
      <c r="S432" s="42">
        <f>'Data Entry'!Z461</f>
        <v>0</v>
      </c>
      <c r="T432" s="291">
        <f t="shared" si="97"/>
        <v>0</v>
      </c>
      <c r="U432" s="42">
        <f>'Data Entry'!AA461</f>
        <v>0</v>
      </c>
      <c r="V432" s="42">
        <f>'Data Entry'!AB461</f>
        <v>0</v>
      </c>
      <c r="W432" s="42">
        <f>'Data Entry'!AC461</f>
        <v>0</v>
      </c>
      <c r="X432" s="42">
        <f>'Data Entry'!AD461</f>
        <v>0</v>
      </c>
      <c r="Y432" s="291">
        <f t="shared" si="102"/>
        <v>0</v>
      </c>
      <c r="Z432" s="42">
        <f>'Data Entry'!AE461</f>
        <v>0</v>
      </c>
      <c r="AA432" s="42">
        <f>'Data Entry'!AF461</f>
        <v>0</v>
      </c>
      <c r="AB432" s="291">
        <f t="shared" si="103"/>
        <v>0</v>
      </c>
      <c r="AC432" s="42">
        <f>'Data Entry'!AH461</f>
        <v>0</v>
      </c>
      <c r="AD432" s="42">
        <f>'Data Entry'!AI461</f>
        <v>0</v>
      </c>
      <c r="AE432" s="42">
        <f>'Data Entry'!AJ461</f>
        <v>0</v>
      </c>
      <c r="AF432" s="42">
        <f>'Data Entry'!AK461</f>
        <v>0</v>
      </c>
      <c r="AG432" s="42">
        <f>'Data Entry'!AL461</f>
        <v>0</v>
      </c>
      <c r="AH432" s="42">
        <f>'Data Entry'!AM461</f>
        <v>0</v>
      </c>
      <c r="AI432" s="42">
        <f>'Data Entry'!AV461</f>
        <v>0</v>
      </c>
      <c r="AJ432" s="42">
        <f>'Data Entry'!AW461</f>
        <v>0</v>
      </c>
      <c r="AK432" s="42">
        <f>'Data Entry'!AX461</f>
        <v>0</v>
      </c>
      <c r="AL432" s="291">
        <f t="shared" si="98"/>
        <v>0</v>
      </c>
      <c r="AM432" s="42">
        <f>'Data Entry'!AY461</f>
        <v>0</v>
      </c>
      <c r="AN432" s="42">
        <f>'Data Entry'!AZ461</f>
        <v>0</v>
      </c>
      <c r="AO432" s="42">
        <f>'Data Entry'!BA461</f>
        <v>0</v>
      </c>
      <c r="AP432" s="42">
        <f>'Data Entry'!BB461</f>
        <v>0</v>
      </c>
      <c r="AQ432" s="291">
        <f t="shared" si="104"/>
        <v>0</v>
      </c>
      <c r="AR432" s="42">
        <f>'Data Entry'!BC461</f>
        <v>0</v>
      </c>
      <c r="AS432" s="42">
        <f>'Data Entry'!BD461</f>
        <v>0</v>
      </c>
      <c r="AT432" s="291">
        <f t="shared" si="105"/>
        <v>0</v>
      </c>
      <c r="AU432" s="42">
        <f>'Data Entry'!BE461</f>
        <v>0</v>
      </c>
      <c r="AV432" s="42">
        <f>'Data Entry'!BF461</f>
        <v>0</v>
      </c>
      <c r="AW432" s="42">
        <f>'Data Entry'!BG461</f>
        <v>0</v>
      </c>
      <c r="AX432" s="291">
        <f t="shared" si="99"/>
        <v>0</v>
      </c>
      <c r="AY432" s="42">
        <f>'Data Entry'!BH461</f>
        <v>0</v>
      </c>
      <c r="AZ432" s="42">
        <f>'Data Entry'!BI461</f>
        <v>0</v>
      </c>
      <c r="BA432" s="42">
        <f>'Data Entry'!BJ461</f>
        <v>0</v>
      </c>
      <c r="BB432" s="42">
        <f>'Data Entry'!BK461</f>
        <v>0</v>
      </c>
      <c r="BC432" s="291">
        <f t="shared" si="106"/>
        <v>0</v>
      </c>
      <c r="BD432" s="42">
        <f>'Data Entry'!BL461</f>
        <v>0</v>
      </c>
      <c r="BE432" s="42">
        <f>'Data Entry'!BM461</f>
        <v>0</v>
      </c>
      <c r="BF432" s="291">
        <f t="shared" si="107"/>
        <v>0</v>
      </c>
      <c r="BG432" s="305">
        <f t="shared" si="108"/>
        <v>0</v>
      </c>
      <c r="BH432" s="288" t="str">
        <f>IFERROR((BG432*'Data Entry'!$F$18)/'Data Entry'!$E$18,"")</f>
        <v/>
      </c>
      <c r="BI432" s="305">
        <f t="shared" si="109"/>
        <v>0</v>
      </c>
      <c r="BJ432" s="288" t="str">
        <f t="shared" si="110"/>
        <v/>
      </c>
      <c r="BK432" s="307" t="str">
        <f t="shared" si="111"/>
        <v/>
      </c>
    </row>
    <row r="433" spans="1:63" ht="27" x14ac:dyDescent="0.2">
      <c r="A433" s="119" t="str">
        <f>'Data Entry'!D462</f>
        <v>Respondent 0429</v>
      </c>
      <c r="B433" s="52">
        <f>'Data Entry'!AN462</f>
        <v>0</v>
      </c>
      <c r="C433" s="52" t="str">
        <f>'Data Entry'!BX462</f>
        <v/>
      </c>
      <c r="D433" s="42" t="str">
        <f>'Data Entry'!BU462</f>
        <v>No disability</v>
      </c>
      <c r="E433" s="42">
        <f>'Data Entry'!O462</f>
        <v>0</v>
      </c>
      <c r="F433" s="42">
        <f>'Data Entry'!P462</f>
        <v>0</v>
      </c>
      <c r="G433" s="42">
        <f>'Data Entry'!Q462</f>
        <v>0</v>
      </c>
      <c r="H433" s="291">
        <f t="shared" si="96"/>
        <v>0</v>
      </c>
      <c r="I433" s="42">
        <f>'Data Entry'!R462</f>
        <v>0</v>
      </c>
      <c r="J433" s="42">
        <f>'Data Entry'!S462</f>
        <v>0</v>
      </c>
      <c r="K433" s="42">
        <f>'Data Entry'!T462</f>
        <v>0</v>
      </c>
      <c r="L433" s="42">
        <f>'Data Entry'!U462</f>
        <v>0</v>
      </c>
      <c r="M433" s="291">
        <f t="shared" si="100"/>
        <v>0</v>
      </c>
      <c r="N433" s="42">
        <f>'Data Entry'!V462</f>
        <v>0</v>
      </c>
      <c r="O433" s="42">
        <f>'Data Entry'!W462</f>
        <v>0</v>
      </c>
      <c r="P433" s="291">
        <f t="shared" si="101"/>
        <v>0</v>
      </c>
      <c r="Q433" s="42">
        <f>'Data Entry'!X462</f>
        <v>0</v>
      </c>
      <c r="R433" s="42">
        <f>'Data Entry'!Y462</f>
        <v>0</v>
      </c>
      <c r="S433" s="42">
        <f>'Data Entry'!Z462</f>
        <v>0</v>
      </c>
      <c r="T433" s="291">
        <f t="shared" si="97"/>
        <v>0</v>
      </c>
      <c r="U433" s="42">
        <f>'Data Entry'!AA462</f>
        <v>0</v>
      </c>
      <c r="V433" s="42">
        <f>'Data Entry'!AB462</f>
        <v>0</v>
      </c>
      <c r="W433" s="42">
        <f>'Data Entry'!AC462</f>
        <v>0</v>
      </c>
      <c r="X433" s="42">
        <f>'Data Entry'!AD462</f>
        <v>0</v>
      </c>
      <c r="Y433" s="291">
        <f t="shared" si="102"/>
        <v>0</v>
      </c>
      <c r="Z433" s="42">
        <f>'Data Entry'!AE462</f>
        <v>0</v>
      </c>
      <c r="AA433" s="42">
        <f>'Data Entry'!AF462</f>
        <v>0</v>
      </c>
      <c r="AB433" s="291">
        <f t="shared" si="103"/>
        <v>0</v>
      </c>
      <c r="AC433" s="42">
        <f>'Data Entry'!AH462</f>
        <v>0</v>
      </c>
      <c r="AD433" s="42">
        <f>'Data Entry'!AI462</f>
        <v>0</v>
      </c>
      <c r="AE433" s="42">
        <f>'Data Entry'!AJ462</f>
        <v>0</v>
      </c>
      <c r="AF433" s="42">
        <f>'Data Entry'!AK462</f>
        <v>0</v>
      </c>
      <c r="AG433" s="42">
        <f>'Data Entry'!AL462</f>
        <v>0</v>
      </c>
      <c r="AH433" s="42">
        <f>'Data Entry'!AM462</f>
        <v>0</v>
      </c>
      <c r="AI433" s="42">
        <f>'Data Entry'!AV462</f>
        <v>0</v>
      </c>
      <c r="AJ433" s="42">
        <f>'Data Entry'!AW462</f>
        <v>0</v>
      </c>
      <c r="AK433" s="42">
        <f>'Data Entry'!AX462</f>
        <v>0</v>
      </c>
      <c r="AL433" s="291">
        <f t="shared" si="98"/>
        <v>0</v>
      </c>
      <c r="AM433" s="42">
        <f>'Data Entry'!AY462</f>
        <v>0</v>
      </c>
      <c r="AN433" s="42">
        <f>'Data Entry'!AZ462</f>
        <v>0</v>
      </c>
      <c r="AO433" s="42">
        <f>'Data Entry'!BA462</f>
        <v>0</v>
      </c>
      <c r="AP433" s="42">
        <f>'Data Entry'!BB462</f>
        <v>0</v>
      </c>
      <c r="AQ433" s="291">
        <f t="shared" si="104"/>
        <v>0</v>
      </c>
      <c r="AR433" s="42">
        <f>'Data Entry'!BC462</f>
        <v>0</v>
      </c>
      <c r="AS433" s="42">
        <f>'Data Entry'!BD462</f>
        <v>0</v>
      </c>
      <c r="AT433" s="291">
        <f t="shared" si="105"/>
        <v>0</v>
      </c>
      <c r="AU433" s="42">
        <f>'Data Entry'!BE462</f>
        <v>0</v>
      </c>
      <c r="AV433" s="42">
        <f>'Data Entry'!BF462</f>
        <v>0</v>
      </c>
      <c r="AW433" s="42">
        <f>'Data Entry'!BG462</f>
        <v>0</v>
      </c>
      <c r="AX433" s="291">
        <f t="shared" si="99"/>
        <v>0</v>
      </c>
      <c r="AY433" s="42">
        <f>'Data Entry'!BH462</f>
        <v>0</v>
      </c>
      <c r="AZ433" s="42">
        <f>'Data Entry'!BI462</f>
        <v>0</v>
      </c>
      <c r="BA433" s="42">
        <f>'Data Entry'!BJ462</f>
        <v>0</v>
      </c>
      <c r="BB433" s="42">
        <f>'Data Entry'!BK462</f>
        <v>0</v>
      </c>
      <c r="BC433" s="291">
        <f t="shared" si="106"/>
        <v>0</v>
      </c>
      <c r="BD433" s="42">
        <f>'Data Entry'!BL462</f>
        <v>0</v>
      </c>
      <c r="BE433" s="42">
        <f>'Data Entry'!BM462</f>
        <v>0</v>
      </c>
      <c r="BF433" s="291">
        <f t="shared" si="107"/>
        <v>0</v>
      </c>
      <c r="BG433" s="305">
        <f t="shared" si="108"/>
        <v>0</v>
      </c>
      <c r="BH433" s="288" t="str">
        <f>IFERROR((BG433*'Data Entry'!$F$18)/'Data Entry'!$E$18,"")</f>
        <v/>
      </c>
      <c r="BI433" s="305">
        <f t="shared" si="109"/>
        <v>0</v>
      </c>
      <c r="BJ433" s="288" t="str">
        <f t="shared" si="110"/>
        <v/>
      </c>
      <c r="BK433" s="307" t="str">
        <f t="shared" si="111"/>
        <v/>
      </c>
    </row>
    <row r="434" spans="1:63" ht="27" x14ac:dyDescent="0.2">
      <c r="A434" s="119" t="str">
        <f>'Data Entry'!D463</f>
        <v>Respondent 0430</v>
      </c>
      <c r="B434" s="52">
        <f>'Data Entry'!AN463</f>
        <v>0</v>
      </c>
      <c r="C434" s="52" t="str">
        <f>'Data Entry'!BX463</f>
        <v/>
      </c>
      <c r="D434" s="42" t="str">
        <f>'Data Entry'!BU463</f>
        <v>No disability</v>
      </c>
      <c r="E434" s="42">
        <f>'Data Entry'!O463</f>
        <v>0</v>
      </c>
      <c r="F434" s="42">
        <f>'Data Entry'!P463</f>
        <v>0</v>
      </c>
      <c r="G434" s="42">
        <f>'Data Entry'!Q463</f>
        <v>0</v>
      </c>
      <c r="H434" s="291">
        <f t="shared" si="96"/>
        <v>0</v>
      </c>
      <c r="I434" s="42">
        <f>'Data Entry'!R463</f>
        <v>0</v>
      </c>
      <c r="J434" s="42">
        <f>'Data Entry'!S463</f>
        <v>0</v>
      </c>
      <c r="K434" s="42">
        <f>'Data Entry'!T463</f>
        <v>0</v>
      </c>
      <c r="L434" s="42">
        <f>'Data Entry'!U463</f>
        <v>0</v>
      </c>
      <c r="M434" s="291">
        <f t="shared" si="100"/>
        <v>0</v>
      </c>
      <c r="N434" s="42">
        <f>'Data Entry'!V463</f>
        <v>0</v>
      </c>
      <c r="O434" s="42">
        <f>'Data Entry'!W463</f>
        <v>0</v>
      </c>
      <c r="P434" s="291">
        <f t="shared" si="101"/>
        <v>0</v>
      </c>
      <c r="Q434" s="42">
        <f>'Data Entry'!X463</f>
        <v>0</v>
      </c>
      <c r="R434" s="42">
        <f>'Data Entry'!Y463</f>
        <v>0</v>
      </c>
      <c r="S434" s="42">
        <f>'Data Entry'!Z463</f>
        <v>0</v>
      </c>
      <c r="T434" s="291">
        <f t="shared" si="97"/>
        <v>0</v>
      </c>
      <c r="U434" s="42">
        <f>'Data Entry'!AA463</f>
        <v>0</v>
      </c>
      <c r="V434" s="42">
        <f>'Data Entry'!AB463</f>
        <v>0</v>
      </c>
      <c r="W434" s="42">
        <f>'Data Entry'!AC463</f>
        <v>0</v>
      </c>
      <c r="X434" s="42">
        <f>'Data Entry'!AD463</f>
        <v>0</v>
      </c>
      <c r="Y434" s="291">
        <f t="shared" si="102"/>
        <v>0</v>
      </c>
      <c r="Z434" s="42">
        <f>'Data Entry'!AE463</f>
        <v>0</v>
      </c>
      <c r="AA434" s="42">
        <f>'Data Entry'!AF463</f>
        <v>0</v>
      </c>
      <c r="AB434" s="291">
        <f t="shared" si="103"/>
        <v>0</v>
      </c>
      <c r="AC434" s="42">
        <f>'Data Entry'!AH463</f>
        <v>0</v>
      </c>
      <c r="AD434" s="42">
        <f>'Data Entry'!AI463</f>
        <v>0</v>
      </c>
      <c r="AE434" s="42">
        <f>'Data Entry'!AJ463</f>
        <v>0</v>
      </c>
      <c r="AF434" s="42">
        <f>'Data Entry'!AK463</f>
        <v>0</v>
      </c>
      <c r="AG434" s="42">
        <f>'Data Entry'!AL463</f>
        <v>0</v>
      </c>
      <c r="AH434" s="42">
        <f>'Data Entry'!AM463</f>
        <v>0</v>
      </c>
      <c r="AI434" s="42">
        <f>'Data Entry'!AV463</f>
        <v>0</v>
      </c>
      <c r="AJ434" s="42">
        <f>'Data Entry'!AW463</f>
        <v>0</v>
      </c>
      <c r="AK434" s="42">
        <f>'Data Entry'!AX463</f>
        <v>0</v>
      </c>
      <c r="AL434" s="291">
        <f t="shared" si="98"/>
        <v>0</v>
      </c>
      <c r="AM434" s="42">
        <f>'Data Entry'!AY463</f>
        <v>0</v>
      </c>
      <c r="AN434" s="42">
        <f>'Data Entry'!AZ463</f>
        <v>0</v>
      </c>
      <c r="AO434" s="42">
        <f>'Data Entry'!BA463</f>
        <v>0</v>
      </c>
      <c r="AP434" s="42">
        <f>'Data Entry'!BB463</f>
        <v>0</v>
      </c>
      <c r="AQ434" s="291">
        <f t="shared" si="104"/>
        <v>0</v>
      </c>
      <c r="AR434" s="42">
        <f>'Data Entry'!BC463</f>
        <v>0</v>
      </c>
      <c r="AS434" s="42">
        <f>'Data Entry'!BD463</f>
        <v>0</v>
      </c>
      <c r="AT434" s="291">
        <f t="shared" si="105"/>
        <v>0</v>
      </c>
      <c r="AU434" s="42">
        <f>'Data Entry'!BE463</f>
        <v>0</v>
      </c>
      <c r="AV434" s="42">
        <f>'Data Entry'!BF463</f>
        <v>0</v>
      </c>
      <c r="AW434" s="42">
        <f>'Data Entry'!BG463</f>
        <v>0</v>
      </c>
      <c r="AX434" s="291">
        <f t="shared" si="99"/>
        <v>0</v>
      </c>
      <c r="AY434" s="42">
        <f>'Data Entry'!BH463</f>
        <v>0</v>
      </c>
      <c r="AZ434" s="42">
        <f>'Data Entry'!BI463</f>
        <v>0</v>
      </c>
      <c r="BA434" s="42">
        <f>'Data Entry'!BJ463</f>
        <v>0</v>
      </c>
      <c r="BB434" s="42">
        <f>'Data Entry'!BK463</f>
        <v>0</v>
      </c>
      <c r="BC434" s="291">
        <f t="shared" si="106"/>
        <v>0</v>
      </c>
      <c r="BD434" s="42">
        <f>'Data Entry'!BL463</f>
        <v>0</v>
      </c>
      <c r="BE434" s="42">
        <f>'Data Entry'!BM463</f>
        <v>0</v>
      </c>
      <c r="BF434" s="291">
        <f t="shared" si="107"/>
        <v>0</v>
      </c>
      <c r="BG434" s="305">
        <f t="shared" si="108"/>
        <v>0</v>
      </c>
      <c r="BH434" s="288" t="str">
        <f>IFERROR((BG434*'Data Entry'!$F$18)/'Data Entry'!$E$18,"")</f>
        <v/>
      </c>
      <c r="BI434" s="305">
        <f t="shared" si="109"/>
        <v>0</v>
      </c>
      <c r="BJ434" s="288" t="str">
        <f t="shared" si="110"/>
        <v/>
      </c>
      <c r="BK434" s="307" t="str">
        <f t="shared" si="111"/>
        <v/>
      </c>
    </row>
    <row r="435" spans="1:63" ht="27" x14ac:dyDescent="0.2">
      <c r="A435" s="119" t="str">
        <f>'Data Entry'!D464</f>
        <v>Respondent 0431</v>
      </c>
      <c r="B435" s="52">
        <f>'Data Entry'!AN464</f>
        <v>0</v>
      </c>
      <c r="C435" s="52" t="str">
        <f>'Data Entry'!BX464</f>
        <v/>
      </c>
      <c r="D435" s="42" t="str">
        <f>'Data Entry'!BU464</f>
        <v>No disability</v>
      </c>
      <c r="E435" s="42">
        <f>'Data Entry'!O464</f>
        <v>0</v>
      </c>
      <c r="F435" s="42">
        <f>'Data Entry'!P464</f>
        <v>0</v>
      </c>
      <c r="G435" s="42">
        <f>'Data Entry'!Q464</f>
        <v>0</v>
      </c>
      <c r="H435" s="291">
        <f t="shared" si="96"/>
        <v>0</v>
      </c>
      <c r="I435" s="42">
        <f>'Data Entry'!R464</f>
        <v>0</v>
      </c>
      <c r="J435" s="42">
        <f>'Data Entry'!S464</f>
        <v>0</v>
      </c>
      <c r="K435" s="42">
        <f>'Data Entry'!T464</f>
        <v>0</v>
      </c>
      <c r="L435" s="42">
        <f>'Data Entry'!U464</f>
        <v>0</v>
      </c>
      <c r="M435" s="291">
        <f t="shared" si="100"/>
        <v>0</v>
      </c>
      <c r="N435" s="42">
        <f>'Data Entry'!V464</f>
        <v>0</v>
      </c>
      <c r="O435" s="42">
        <f>'Data Entry'!W464</f>
        <v>0</v>
      </c>
      <c r="P435" s="291">
        <f t="shared" si="101"/>
        <v>0</v>
      </c>
      <c r="Q435" s="42">
        <f>'Data Entry'!X464</f>
        <v>0</v>
      </c>
      <c r="R435" s="42">
        <f>'Data Entry'!Y464</f>
        <v>0</v>
      </c>
      <c r="S435" s="42">
        <f>'Data Entry'!Z464</f>
        <v>0</v>
      </c>
      <c r="T435" s="291">
        <f t="shared" si="97"/>
        <v>0</v>
      </c>
      <c r="U435" s="42">
        <f>'Data Entry'!AA464</f>
        <v>0</v>
      </c>
      <c r="V435" s="42">
        <f>'Data Entry'!AB464</f>
        <v>0</v>
      </c>
      <c r="W435" s="42">
        <f>'Data Entry'!AC464</f>
        <v>0</v>
      </c>
      <c r="X435" s="42">
        <f>'Data Entry'!AD464</f>
        <v>0</v>
      </c>
      <c r="Y435" s="291">
        <f t="shared" si="102"/>
        <v>0</v>
      </c>
      <c r="Z435" s="42">
        <f>'Data Entry'!AE464</f>
        <v>0</v>
      </c>
      <c r="AA435" s="42">
        <f>'Data Entry'!AF464</f>
        <v>0</v>
      </c>
      <c r="AB435" s="291">
        <f t="shared" si="103"/>
        <v>0</v>
      </c>
      <c r="AC435" s="42">
        <f>'Data Entry'!AH464</f>
        <v>0</v>
      </c>
      <c r="AD435" s="42">
        <f>'Data Entry'!AI464</f>
        <v>0</v>
      </c>
      <c r="AE435" s="42">
        <f>'Data Entry'!AJ464</f>
        <v>0</v>
      </c>
      <c r="AF435" s="42">
        <f>'Data Entry'!AK464</f>
        <v>0</v>
      </c>
      <c r="AG435" s="42">
        <f>'Data Entry'!AL464</f>
        <v>0</v>
      </c>
      <c r="AH435" s="42">
        <f>'Data Entry'!AM464</f>
        <v>0</v>
      </c>
      <c r="AI435" s="42">
        <f>'Data Entry'!AV464</f>
        <v>0</v>
      </c>
      <c r="AJ435" s="42">
        <f>'Data Entry'!AW464</f>
        <v>0</v>
      </c>
      <c r="AK435" s="42">
        <f>'Data Entry'!AX464</f>
        <v>0</v>
      </c>
      <c r="AL435" s="291">
        <f t="shared" si="98"/>
        <v>0</v>
      </c>
      <c r="AM435" s="42">
        <f>'Data Entry'!AY464</f>
        <v>0</v>
      </c>
      <c r="AN435" s="42">
        <f>'Data Entry'!AZ464</f>
        <v>0</v>
      </c>
      <c r="AO435" s="42">
        <f>'Data Entry'!BA464</f>
        <v>0</v>
      </c>
      <c r="AP435" s="42">
        <f>'Data Entry'!BB464</f>
        <v>0</v>
      </c>
      <c r="AQ435" s="291">
        <f t="shared" si="104"/>
        <v>0</v>
      </c>
      <c r="AR435" s="42">
        <f>'Data Entry'!BC464</f>
        <v>0</v>
      </c>
      <c r="AS435" s="42">
        <f>'Data Entry'!BD464</f>
        <v>0</v>
      </c>
      <c r="AT435" s="291">
        <f t="shared" si="105"/>
        <v>0</v>
      </c>
      <c r="AU435" s="42">
        <f>'Data Entry'!BE464</f>
        <v>0</v>
      </c>
      <c r="AV435" s="42">
        <f>'Data Entry'!BF464</f>
        <v>0</v>
      </c>
      <c r="AW435" s="42">
        <f>'Data Entry'!BG464</f>
        <v>0</v>
      </c>
      <c r="AX435" s="291">
        <f t="shared" si="99"/>
        <v>0</v>
      </c>
      <c r="AY435" s="42">
        <f>'Data Entry'!BH464</f>
        <v>0</v>
      </c>
      <c r="AZ435" s="42">
        <f>'Data Entry'!BI464</f>
        <v>0</v>
      </c>
      <c r="BA435" s="42">
        <f>'Data Entry'!BJ464</f>
        <v>0</v>
      </c>
      <c r="BB435" s="42">
        <f>'Data Entry'!BK464</f>
        <v>0</v>
      </c>
      <c r="BC435" s="291">
        <f t="shared" si="106"/>
        <v>0</v>
      </c>
      <c r="BD435" s="42">
        <f>'Data Entry'!BL464</f>
        <v>0</v>
      </c>
      <c r="BE435" s="42">
        <f>'Data Entry'!BM464</f>
        <v>0</v>
      </c>
      <c r="BF435" s="291">
        <f t="shared" si="107"/>
        <v>0</v>
      </c>
      <c r="BG435" s="305">
        <f t="shared" si="108"/>
        <v>0</v>
      </c>
      <c r="BH435" s="288" t="str">
        <f>IFERROR((BG435*'Data Entry'!$F$18)/'Data Entry'!$E$18,"")</f>
        <v/>
      </c>
      <c r="BI435" s="305">
        <f t="shared" si="109"/>
        <v>0</v>
      </c>
      <c r="BJ435" s="288" t="str">
        <f t="shared" si="110"/>
        <v/>
      </c>
      <c r="BK435" s="307" t="str">
        <f t="shared" si="111"/>
        <v/>
      </c>
    </row>
    <row r="436" spans="1:63" ht="27" x14ac:dyDescent="0.2">
      <c r="A436" s="119" t="str">
        <f>'Data Entry'!D465</f>
        <v>Respondent 0432</v>
      </c>
      <c r="B436" s="52">
        <f>'Data Entry'!AN465</f>
        <v>0</v>
      </c>
      <c r="C436" s="52" t="str">
        <f>'Data Entry'!BX465</f>
        <v/>
      </c>
      <c r="D436" s="42" t="str">
        <f>'Data Entry'!BU465</f>
        <v>No disability</v>
      </c>
      <c r="E436" s="42">
        <f>'Data Entry'!O465</f>
        <v>0</v>
      </c>
      <c r="F436" s="42">
        <f>'Data Entry'!P465</f>
        <v>0</v>
      </c>
      <c r="G436" s="42">
        <f>'Data Entry'!Q465</f>
        <v>0</v>
      </c>
      <c r="H436" s="291">
        <f t="shared" si="96"/>
        <v>0</v>
      </c>
      <c r="I436" s="42">
        <f>'Data Entry'!R465</f>
        <v>0</v>
      </c>
      <c r="J436" s="42">
        <f>'Data Entry'!S465</f>
        <v>0</v>
      </c>
      <c r="K436" s="42">
        <f>'Data Entry'!T465</f>
        <v>0</v>
      </c>
      <c r="L436" s="42">
        <f>'Data Entry'!U465</f>
        <v>0</v>
      </c>
      <c r="M436" s="291">
        <f t="shared" si="100"/>
        <v>0</v>
      </c>
      <c r="N436" s="42">
        <f>'Data Entry'!V465</f>
        <v>0</v>
      </c>
      <c r="O436" s="42">
        <f>'Data Entry'!W465</f>
        <v>0</v>
      </c>
      <c r="P436" s="291">
        <f t="shared" si="101"/>
        <v>0</v>
      </c>
      <c r="Q436" s="42">
        <f>'Data Entry'!X465</f>
        <v>0</v>
      </c>
      <c r="R436" s="42">
        <f>'Data Entry'!Y465</f>
        <v>0</v>
      </c>
      <c r="S436" s="42">
        <f>'Data Entry'!Z465</f>
        <v>0</v>
      </c>
      <c r="T436" s="291">
        <f t="shared" si="97"/>
        <v>0</v>
      </c>
      <c r="U436" s="42">
        <f>'Data Entry'!AA465</f>
        <v>0</v>
      </c>
      <c r="V436" s="42">
        <f>'Data Entry'!AB465</f>
        <v>0</v>
      </c>
      <c r="W436" s="42">
        <f>'Data Entry'!AC465</f>
        <v>0</v>
      </c>
      <c r="X436" s="42">
        <f>'Data Entry'!AD465</f>
        <v>0</v>
      </c>
      <c r="Y436" s="291">
        <f t="shared" si="102"/>
        <v>0</v>
      </c>
      <c r="Z436" s="42">
        <f>'Data Entry'!AE465</f>
        <v>0</v>
      </c>
      <c r="AA436" s="42">
        <f>'Data Entry'!AF465</f>
        <v>0</v>
      </c>
      <c r="AB436" s="291">
        <f t="shared" si="103"/>
        <v>0</v>
      </c>
      <c r="AC436" s="42">
        <f>'Data Entry'!AH465</f>
        <v>0</v>
      </c>
      <c r="AD436" s="42">
        <f>'Data Entry'!AI465</f>
        <v>0</v>
      </c>
      <c r="AE436" s="42">
        <f>'Data Entry'!AJ465</f>
        <v>0</v>
      </c>
      <c r="AF436" s="42">
        <f>'Data Entry'!AK465</f>
        <v>0</v>
      </c>
      <c r="AG436" s="42">
        <f>'Data Entry'!AL465</f>
        <v>0</v>
      </c>
      <c r="AH436" s="42">
        <f>'Data Entry'!AM465</f>
        <v>0</v>
      </c>
      <c r="AI436" s="42">
        <f>'Data Entry'!AV465</f>
        <v>0</v>
      </c>
      <c r="AJ436" s="42">
        <f>'Data Entry'!AW465</f>
        <v>0</v>
      </c>
      <c r="AK436" s="42">
        <f>'Data Entry'!AX465</f>
        <v>0</v>
      </c>
      <c r="AL436" s="291">
        <f t="shared" si="98"/>
        <v>0</v>
      </c>
      <c r="AM436" s="42">
        <f>'Data Entry'!AY465</f>
        <v>0</v>
      </c>
      <c r="AN436" s="42">
        <f>'Data Entry'!AZ465</f>
        <v>0</v>
      </c>
      <c r="AO436" s="42">
        <f>'Data Entry'!BA465</f>
        <v>0</v>
      </c>
      <c r="AP436" s="42">
        <f>'Data Entry'!BB465</f>
        <v>0</v>
      </c>
      <c r="AQ436" s="291">
        <f t="shared" si="104"/>
        <v>0</v>
      </c>
      <c r="AR436" s="42">
        <f>'Data Entry'!BC465</f>
        <v>0</v>
      </c>
      <c r="AS436" s="42">
        <f>'Data Entry'!BD465</f>
        <v>0</v>
      </c>
      <c r="AT436" s="291">
        <f t="shared" si="105"/>
        <v>0</v>
      </c>
      <c r="AU436" s="42">
        <f>'Data Entry'!BE465</f>
        <v>0</v>
      </c>
      <c r="AV436" s="42">
        <f>'Data Entry'!BF465</f>
        <v>0</v>
      </c>
      <c r="AW436" s="42">
        <f>'Data Entry'!BG465</f>
        <v>0</v>
      </c>
      <c r="AX436" s="291">
        <f t="shared" si="99"/>
        <v>0</v>
      </c>
      <c r="AY436" s="42">
        <f>'Data Entry'!BH465</f>
        <v>0</v>
      </c>
      <c r="AZ436" s="42">
        <f>'Data Entry'!BI465</f>
        <v>0</v>
      </c>
      <c r="BA436" s="42">
        <f>'Data Entry'!BJ465</f>
        <v>0</v>
      </c>
      <c r="BB436" s="42">
        <f>'Data Entry'!BK465</f>
        <v>0</v>
      </c>
      <c r="BC436" s="291">
        <f t="shared" si="106"/>
        <v>0</v>
      </c>
      <c r="BD436" s="42">
        <f>'Data Entry'!BL465</f>
        <v>0</v>
      </c>
      <c r="BE436" s="42">
        <f>'Data Entry'!BM465</f>
        <v>0</v>
      </c>
      <c r="BF436" s="291">
        <f t="shared" si="107"/>
        <v>0</v>
      </c>
      <c r="BG436" s="305">
        <f t="shared" si="108"/>
        <v>0</v>
      </c>
      <c r="BH436" s="288" t="str">
        <f>IFERROR((BG436*'Data Entry'!$F$18)/'Data Entry'!$E$18,"")</f>
        <v/>
      </c>
      <c r="BI436" s="305">
        <f t="shared" si="109"/>
        <v>0</v>
      </c>
      <c r="BJ436" s="288" t="str">
        <f t="shared" si="110"/>
        <v/>
      </c>
      <c r="BK436" s="307" t="str">
        <f t="shared" si="111"/>
        <v/>
      </c>
    </row>
    <row r="437" spans="1:63" ht="27" x14ac:dyDescent="0.2">
      <c r="A437" s="119" t="str">
        <f>'Data Entry'!D466</f>
        <v>Respondent 0433</v>
      </c>
      <c r="B437" s="52">
        <f>'Data Entry'!AN466</f>
        <v>0</v>
      </c>
      <c r="C437" s="52" t="str">
        <f>'Data Entry'!BX466</f>
        <v/>
      </c>
      <c r="D437" s="42" t="str">
        <f>'Data Entry'!BU466</f>
        <v>No disability</v>
      </c>
      <c r="E437" s="42">
        <f>'Data Entry'!O466</f>
        <v>0</v>
      </c>
      <c r="F437" s="42">
        <f>'Data Entry'!P466</f>
        <v>0</v>
      </c>
      <c r="G437" s="42">
        <f>'Data Entry'!Q466</f>
        <v>0</v>
      </c>
      <c r="H437" s="291">
        <f t="shared" si="96"/>
        <v>0</v>
      </c>
      <c r="I437" s="42">
        <f>'Data Entry'!R466</f>
        <v>0</v>
      </c>
      <c r="J437" s="42">
        <f>'Data Entry'!S466</f>
        <v>0</v>
      </c>
      <c r="K437" s="42">
        <f>'Data Entry'!T466</f>
        <v>0</v>
      </c>
      <c r="L437" s="42">
        <f>'Data Entry'!U466</f>
        <v>0</v>
      </c>
      <c r="M437" s="291">
        <f t="shared" si="100"/>
        <v>0</v>
      </c>
      <c r="N437" s="42">
        <f>'Data Entry'!V466</f>
        <v>0</v>
      </c>
      <c r="O437" s="42">
        <f>'Data Entry'!W466</f>
        <v>0</v>
      </c>
      <c r="P437" s="291">
        <f t="shared" si="101"/>
        <v>0</v>
      </c>
      <c r="Q437" s="42">
        <f>'Data Entry'!X466</f>
        <v>0</v>
      </c>
      <c r="R437" s="42">
        <f>'Data Entry'!Y466</f>
        <v>0</v>
      </c>
      <c r="S437" s="42">
        <f>'Data Entry'!Z466</f>
        <v>0</v>
      </c>
      <c r="T437" s="291">
        <f t="shared" si="97"/>
        <v>0</v>
      </c>
      <c r="U437" s="42">
        <f>'Data Entry'!AA466</f>
        <v>0</v>
      </c>
      <c r="V437" s="42">
        <f>'Data Entry'!AB466</f>
        <v>0</v>
      </c>
      <c r="W437" s="42">
        <f>'Data Entry'!AC466</f>
        <v>0</v>
      </c>
      <c r="X437" s="42">
        <f>'Data Entry'!AD466</f>
        <v>0</v>
      </c>
      <c r="Y437" s="291">
        <f t="shared" si="102"/>
        <v>0</v>
      </c>
      <c r="Z437" s="42">
        <f>'Data Entry'!AE466</f>
        <v>0</v>
      </c>
      <c r="AA437" s="42">
        <f>'Data Entry'!AF466</f>
        <v>0</v>
      </c>
      <c r="AB437" s="291">
        <f t="shared" si="103"/>
        <v>0</v>
      </c>
      <c r="AC437" s="42">
        <f>'Data Entry'!AH466</f>
        <v>0</v>
      </c>
      <c r="AD437" s="42">
        <f>'Data Entry'!AI466</f>
        <v>0</v>
      </c>
      <c r="AE437" s="42">
        <f>'Data Entry'!AJ466</f>
        <v>0</v>
      </c>
      <c r="AF437" s="42">
        <f>'Data Entry'!AK466</f>
        <v>0</v>
      </c>
      <c r="AG437" s="42">
        <f>'Data Entry'!AL466</f>
        <v>0</v>
      </c>
      <c r="AH437" s="42">
        <f>'Data Entry'!AM466</f>
        <v>0</v>
      </c>
      <c r="AI437" s="42">
        <f>'Data Entry'!AV466</f>
        <v>0</v>
      </c>
      <c r="AJ437" s="42">
        <f>'Data Entry'!AW466</f>
        <v>0</v>
      </c>
      <c r="AK437" s="42">
        <f>'Data Entry'!AX466</f>
        <v>0</v>
      </c>
      <c r="AL437" s="291">
        <f t="shared" si="98"/>
        <v>0</v>
      </c>
      <c r="AM437" s="42">
        <f>'Data Entry'!AY466</f>
        <v>0</v>
      </c>
      <c r="AN437" s="42">
        <f>'Data Entry'!AZ466</f>
        <v>0</v>
      </c>
      <c r="AO437" s="42">
        <f>'Data Entry'!BA466</f>
        <v>0</v>
      </c>
      <c r="AP437" s="42">
        <f>'Data Entry'!BB466</f>
        <v>0</v>
      </c>
      <c r="AQ437" s="291">
        <f t="shared" si="104"/>
        <v>0</v>
      </c>
      <c r="AR437" s="42">
        <f>'Data Entry'!BC466</f>
        <v>0</v>
      </c>
      <c r="AS437" s="42">
        <f>'Data Entry'!BD466</f>
        <v>0</v>
      </c>
      <c r="AT437" s="291">
        <f t="shared" si="105"/>
        <v>0</v>
      </c>
      <c r="AU437" s="42">
        <f>'Data Entry'!BE466</f>
        <v>0</v>
      </c>
      <c r="AV437" s="42">
        <f>'Data Entry'!BF466</f>
        <v>0</v>
      </c>
      <c r="AW437" s="42">
        <f>'Data Entry'!BG466</f>
        <v>0</v>
      </c>
      <c r="AX437" s="291">
        <f t="shared" si="99"/>
        <v>0</v>
      </c>
      <c r="AY437" s="42">
        <f>'Data Entry'!BH466</f>
        <v>0</v>
      </c>
      <c r="AZ437" s="42">
        <f>'Data Entry'!BI466</f>
        <v>0</v>
      </c>
      <c r="BA437" s="42">
        <f>'Data Entry'!BJ466</f>
        <v>0</v>
      </c>
      <c r="BB437" s="42">
        <f>'Data Entry'!BK466</f>
        <v>0</v>
      </c>
      <c r="BC437" s="291">
        <f t="shared" si="106"/>
        <v>0</v>
      </c>
      <c r="BD437" s="42">
        <f>'Data Entry'!BL466</f>
        <v>0</v>
      </c>
      <c r="BE437" s="42">
        <f>'Data Entry'!BM466</f>
        <v>0</v>
      </c>
      <c r="BF437" s="291">
        <f t="shared" si="107"/>
        <v>0</v>
      </c>
      <c r="BG437" s="305">
        <f t="shared" si="108"/>
        <v>0</v>
      </c>
      <c r="BH437" s="288" t="str">
        <f>IFERROR((BG437*'Data Entry'!$F$18)/'Data Entry'!$E$18,"")</f>
        <v/>
      </c>
      <c r="BI437" s="305">
        <f t="shared" si="109"/>
        <v>0</v>
      </c>
      <c r="BJ437" s="288" t="str">
        <f t="shared" si="110"/>
        <v/>
      </c>
      <c r="BK437" s="307" t="str">
        <f t="shared" si="111"/>
        <v/>
      </c>
    </row>
    <row r="438" spans="1:63" ht="27" x14ac:dyDescent="0.2">
      <c r="A438" s="119" t="str">
        <f>'Data Entry'!D467</f>
        <v>Respondent 0434</v>
      </c>
      <c r="B438" s="52">
        <f>'Data Entry'!AN467</f>
        <v>0</v>
      </c>
      <c r="C438" s="52" t="str">
        <f>'Data Entry'!BX467</f>
        <v/>
      </c>
      <c r="D438" s="42" t="str">
        <f>'Data Entry'!BU467</f>
        <v>No disability</v>
      </c>
      <c r="E438" s="42">
        <f>'Data Entry'!O467</f>
        <v>0</v>
      </c>
      <c r="F438" s="42">
        <f>'Data Entry'!P467</f>
        <v>0</v>
      </c>
      <c r="G438" s="42">
        <f>'Data Entry'!Q467</f>
        <v>0</v>
      </c>
      <c r="H438" s="291">
        <f t="shared" si="96"/>
        <v>0</v>
      </c>
      <c r="I438" s="42">
        <f>'Data Entry'!R467</f>
        <v>0</v>
      </c>
      <c r="J438" s="42">
        <f>'Data Entry'!S467</f>
        <v>0</v>
      </c>
      <c r="K438" s="42">
        <f>'Data Entry'!T467</f>
        <v>0</v>
      </c>
      <c r="L438" s="42">
        <f>'Data Entry'!U467</f>
        <v>0</v>
      </c>
      <c r="M438" s="291">
        <f t="shared" si="100"/>
        <v>0</v>
      </c>
      <c r="N438" s="42">
        <f>'Data Entry'!V467</f>
        <v>0</v>
      </c>
      <c r="O438" s="42">
        <f>'Data Entry'!W467</f>
        <v>0</v>
      </c>
      <c r="P438" s="291">
        <f t="shared" si="101"/>
        <v>0</v>
      </c>
      <c r="Q438" s="42">
        <f>'Data Entry'!X467</f>
        <v>0</v>
      </c>
      <c r="R438" s="42">
        <f>'Data Entry'!Y467</f>
        <v>0</v>
      </c>
      <c r="S438" s="42">
        <f>'Data Entry'!Z467</f>
        <v>0</v>
      </c>
      <c r="T438" s="291">
        <f t="shared" si="97"/>
        <v>0</v>
      </c>
      <c r="U438" s="42">
        <f>'Data Entry'!AA467</f>
        <v>0</v>
      </c>
      <c r="V438" s="42">
        <f>'Data Entry'!AB467</f>
        <v>0</v>
      </c>
      <c r="W438" s="42">
        <f>'Data Entry'!AC467</f>
        <v>0</v>
      </c>
      <c r="X438" s="42">
        <f>'Data Entry'!AD467</f>
        <v>0</v>
      </c>
      <c r="Y438" s="291">
        <f t="shared" si="102"/>
        <v>0</v>
      </c>
      <c r="Z438" s="42">
        <f>'Data Entry'!AE467</f>
        <v>0</v>
      </c>
      <c r="AA438" s="42">
        <f>'Data Entry'!AF467</f>
        <v>0</v>
      </c>
      <c r="AB438" s="291">
        <f t="shared" si="103"/>
        <v>0</v>
      </c>
      <c r="AC438" s="42">
        <f>'Data Entry'!AH467</f>
        <v>0</v>
      </c>
      <c r="AD438" s="42">
        <f>'Data Entry'!AI467</f>
        <v>0</v>
      </c>
      <c r="AE438" s="42">
        <f>'Data Entry'!AJ467</f>
        <v>0</v>
      </c>
      <c r="AF438" s="42">
        <f>'Data Entry'!AK467</f>
        <v>0</v>
      </c>
      <c r="AG438" s="42">
        <f>'Data Entry'!AL467</f>
        <v>0</v>
      </c>
      <c r="AH438" s="42">
        <f>'Data Entry'!AM467</f>
        <v>0</v>
      </c>
      <c r="AI438" s="42">
        <f>'Data Entry'!AV467</f>
        <v>0</v>
      </c>
      <c r="AJ438" s="42">
        <f>'Data Entry'!AW467</f>
        <v>0</v>
      </c>
      <c r="AK438" s="42">
        <f>'Data Entry'!AX467</f>
        <v>0</v>
      </c>
      <c r="AL438" s="291">
        <f t="shared" si="98"/>
        <v>0</v>
      </c>
      <c r="AM438" s="42">
        <f>'Data Entry'!AY467</f>
        <v>0</v>
      </c>
      <c r="AN438" s="42">
        <f>'Data Entry'!AZ467</f>
        <v>0</v>
      </c>
      <c r="AO438" s="42">
        <f>'Data Entry'!BA467</f>
        <v>0</v>
      </c>
      <c r="AP438" s="42">
        <f>'Data Entry'!BB467</f>
        <v>0</v>
      </c>
      <c r="AQ438" s="291">
        <f t="shared" si="104"/>
        <v>0</v>
      </c>
      <c r="AR438" s="42">
        <f>'Data Entry'!BC467</f>
        <v>0</v>
      </c>
      <c r="AS438" s="42">
        <f>'Data Entry'!BD467</f>
        <v>0</v>
      </c>
      <c r="AT438" s="291">
        <f t="shared" si="105"/>
        <v>0</v>
      </c>
      <c r="AU438" s="42">
        <f>'Data Entry'!BE467</f>
        <v>0</v>
      </c>
      <c r="AV438" s="42">
        <f>'Data Entry'!BF467</f>
        <v>0</v>
      </c>
      <c r="AW438" s="42">
        <f>'Data Entry'!BG467</f>
        <v>0</v>
      </c>
      <c r="AX438" s="291">
        <f t="shared" si="99"/>
        <v>0</v>
      </c>
      <c r="AY438" s="42">
        <f>'Data Entry'!BH467</f>
        <v>0</v>
      </c>
      <c r="AZ438" s="42">
        <f>'Data Entry'!BI467</f>
        <v>0</v>
      </c>
      <c r="BA438" s="42">
        <f>'Data Entry'!BJ467</f>
        <v>0</v>
      </c>
      <c r="BB438" s="42">
        <f>'Data Entry'!BK467</f>
        <v>0</v>
      </c>
      <c r="BC438" s="291">
        <f t="shared" si="106"/>
        <v>0</v>
      </c>
      <c r="BD438" s="42">
        <f>'Data Entry'!BL467</f>
        <v>0</v>
      </c>
      <c r="BE438" s="42">
        <f>'Data Entry'!BM467</f>
        <v>0</v>
      </c>
      <c r="BF438" s="291">
        <f t="shared" si="107"/>
        <v>0</v>
      </c>
      <c r="BG438" s="305">
        <f t="shared" si="108"/>
        <v>0</v>
      </c>
      <c r="BH438" s="288" t="str">
        <f>IFERROR((BG438*'Data Entry'!$F$18)/'Data Entry'!$E$18,"")</f>
        <v/>
      </c>
      <c r="BI438" s="305">
        <f t="shared" si="109"/>
        <v>0</v>
      </c>
      <c r="BJ438" s="288" t="str">
        <f t="shared" si="110"/>
        <v/>
      </c>
      <c r="BK438" s="307" t="str">
        <f t="shared" si="111"/>
        <v/>
      </c>
    </row>
    <row r="439" spans="1:63" ht="27" x14ac:dyDescent="0.2">
      <c r="A439" s="119" t="str">
        <f>'Data Entry'!D468</f>
        <v>Respondent 0435</v>
      </c>
      <c r="B439" s="52">
        <f>'Data Entry'!AN468</f>
        <v>0</v>
      </c>
      <c r="C439" s="52" t="str">
        <f>'Data Entry'!BX468</f>
        <v/>
      </c>
      <c r="D439" s="42" t="str">
        <f>'Data Entry'!BU468</f>
        <v>No disability</v>
      </c>
      <c r="E439" s="42">
        <f>'Data Entry'!O468</f>
        <v>0</v>
      </c>
      <c r="F439" s="42">
        <f>'Data Entry'!P468</f>
        <v>0</v>
      </c>
      <c r="G439" s="42">
        <f>'Data Entry'!Q468</f>
        <v>0</v>
      </c>
      <c r="H439" s="291">
        <f t="shared" si="96"/>
        <v>0</v>
      </c>
      <c r="I439" s="42">
        <f>'Data Entry'!R468</f>
        <v>0</v>
      </c>
      <c r="J439" s="42">
        <f>'Data Entry'!S468</f>
        <v>0</v>
      </c>
      <c r="K439" s="42">
        <f>'Data Entry'!T468</f>
        <v>0</v>
      </c>
      <c r="L439" s="42">
        <f>'Data Entry'!U468</f>
        <v>0</v>
      </c>
      <c r="M439" s="291">
        <f t="shared" si="100"/>
        <v>0</v>
      </c>
      <c r="N439" s="42">
        <f>'Data Entry'!V468</f>
        <v>0</v>
      </c>
      <c r="O439" s="42">
        <f>'Data Entry'!W468</f>
        <v>0</v>
      </c>
      <c r="P439" s="291">
        <f t="shared" si="101"/>
        <v>0</v>
      </c>
      <c r="Q439" s="42">
        <f>'Data Entry'!X468</f>
        <v>0</v>
      </c>
      <c r="R439" s="42">
        <f>'Data Entry'!Y468</f>
        <v>0</v>
      </c>
      <c r="S439" s="42">
        <f>'Data Entry'!Z468</f>
        <v>0</v>
      </c>
      <c r="T439" s="291">
        <f t="shared" si="97"/>
        <v>0</v>
      </c>
      <c r="U439" s="42">
        <f>'Data Entry'!AA468</f>
        <v>0</v>
      </c>
      <c r="V439" s="42">
        <f>'Data Entry'!AB468</f>
        <v>0</v>
      </c>
      <c r="W439" s="42">
        <f>'Data Entry'!AC468</f>
        <v>0</v>
      </c>
      <c r="X439" s="42">
        <f>'Data Entry'!AD468</f>
        <v>0</v>
      </c>
      <c r="Y439" s="291">
        <f t="shared" si="102"/>
        <v>0</v>
      </c>
      <c r="Z439" s="42">
        <f>'Data Entry'!AE468</f>
        <v>0</v>
      </c>
      <c r="AA439" s="42">
        <f>'Data Entry'!AF468</f>
        <v>0</v>
      </c>
      <c r="AB439" s="291">
        <f t="shared" si="103"/>
        <v>0</v>
      </c>
      <c r="AC439" s="42">
        <f>'Data Entry'!AH468</f>
        <v>0</v>
      </c>
      <c r="AD439" s="42">
        <f>'Data Entry'!AI468</f>
        <v>0</v>
      </c>
      <c r="AE439" s="42">
        <f>'Data Entry'!AJ468</f>
        <v>0</v>
      </c>
      <c r="AF439" s="42">
        <f>'Data Entry'!AK468</f>
        <v>0</v>
      </c>
      <c r="AG439" s="42">
        <f>'Data Entry'!AL468</f>
        <v>0</v>
      </c>
      <c r="AH439" s="42">
        <f>'Data Entry'!AM468</f>
        <v>0</v>
      </c>
      <c r="AI439" s="42">
        <f>'Data Entry'!AV468</f>
        <v>0</v>
      </c>
      <c r="AJ439" s="42">
        <f>'Data Entry'!AW468</f>
        <v>0</v>
      </c>
      <c r="AK439" s="42">
        <f>'Data Entry'!AX468</f>
        <v>0</v>
      </c>
      <c r="AL439" s="291">
        <f t="shared" si="98"/>
        <v>0</v>
      </c>
      <c r="AM439" s="42">
        <f>'Data Entry'!AY468</f>
        <v>0</v>
      </c>
      <c r="AN439" s="42">
        <f>'Data Entry'!AZ468</f>
        <v>0</v>
      </c>
      <c r="AO439" s="42">
        <f>'Data Entry'!BA468</f>
        <v>0</v>
      </c>
      <c r="AP439" s="42">
        <f>'Data Entry'!BB468</f>
        <v>0</v>
      </c>
      <c r="AQ439" s="291">
        <f t="shared" si="104"/>
        <v>0</v>
      </c>
      <c r="AR439" s="42">
        <f>'Data Entry'!BC468</f>
        <v>0</v>
      </c>
      <c r="AS439" s="42">
        <f>'Data Entry'!BD468</f>
        <v>0</v>
      </c>
      <c r="AT439" s="291">
        <f t="shared" si="105"/>
        <v>0</v>
      </c>
      <c r="AU439" s="42">
        <f>'Data Entry'!BE468</f>
        <v>0</v>
      </c>
      <c r="AV439" s="42">
        <f>'Data Entry'!BF468</f>
        <v>0</v>
      </c>
      <c r="AW439" s="42">
        <f>'Data Entry'!BG468</f>
        <v>0</v>
      </c>
      <c r="AX439" s="291">
        <f t="shared" si="99"/>
        <v>0</v>
      </c>
      <c r="AY439" s="42">
        <f>'Data Entry'!BH468</f>
        <v>0</v>
      </c>
      <c r="AZ439" s="42">
        <f>'Data Entry'!BI468</f>
        <v>0</v>
      </c>
      <c r="BA439" s="42">
        <f>'Data Entry'!BJ468</f>
        <v>0</v>
      </c>
      <c r="BB439" s="42">
        <f>'Data Entry'!BK468</f>
        <v>0</v>
      </c>
      <c r="BC439" s="291">
        <f t="shared" si="106"/>
        <v>0</v>
      </c>
      <c r="BD439" s="42">
        <f>'Data Entry'!BL468</f>
        <v>0</v>
      </c>
      <c r="BE439" s="42">
        <f>'Data Entry'!BM468</f>
        <v>0</v>
      </c>
      <c r="BF439" s="291">
        <f t="shared" si="107"/>
        <v>0</v>
      </c>
      <c r="BG439" s="305">
        <f t="shared" si="108"/>
        <v>0</v>
      </c>
      <c r="BH439" s="288" t="str">
        <f>IFERROR((BG439*'Data Entry'!$F$18)/'Data Entry'!$E$18,"")</f>
        <v/>
      </c>
      <c r="BI439" s="305">
        <f t="shared" si="109"/>
        <v>0</v>
      </c>
      <c r="BJ439" s="288" t="str">
        <f t="shared" si="110"/>
        <v/>
      </c>
      <c r="BK439" s="307" t="str">
        <f t="shared" si="111"/>
        <v/>
      </c>
    </row>
    <row r="440" spans="1:63" ht="27" x14ac:dyDescent="0.2">
      <c r="A440" s="119" t="str">
        <f>'Data Entry'!D469</f>
        <v>Respondent 0436</v>
      </c>
      <c r="B440" s="52">
        <f>'Data Entry'!AN469</f>
        <v>0</v>
      </c>
      <c r="C440" s="52" t="str">
        <f>'Data Entry'!BX469</f>
        <v/>
      </c>
      <c r="D440" s="42" t="str">
        <f>'Data Entry'!BU469</f>
        <v>No disability</v>
      </c>
      <c r="E440" s="42">
        <f>'Data Entry'!O469</f>
        <v>0</v>
      </c>
      <c r="F440" s="42">
        <f>'Data Entry'!P469</f>
        <v>0</v>
      </c>
      <c r="G440" s="42">
        <f>'Data Entry'!Q469</f>
        <v>0</v>
      </c>
      <c r="H440" s="291">
        <f t="shared" si="96"/>
        <v>0</v>
      </c>
      <c r="I440" s="42">
        <f>'Data Entry'!R469</f>
        <v>0</v>
      </c>
      <c r="J440" s="42">
        <f>'Data Entry'!S469</f>
        <v>0</v>
      </c>
      <c r="K440" s="42">
        <f>'Data Entry'!T469</f>
        <v>0</v>
      </c>
      <c r="L440" s="42">
        <f>'Data Entry'!U469</f>
        <v>0</v>
      </c>
      <c r="M440" s="291">
        <f t="shared" si="100"/>
        <v>0</v>
      </c>
      <c r="N440" s="42">
        <f>'Data Entry'!V469</f>
        <v>0</v>
      </c>
      <c r="O440" s="42">
        <f>'Data Entry'!W469</f>
        <v>0</v>
      </c>
      <c r="P440" s="291">
        <f t="shared" si="101"/>
        <v>0</v>
      </c>
      <c r="Q440" s="42">
        <f>'Data Entry'!X469</f>
        <v>0</v>
      </c>
      <c r="R440" s="42">
        <f>'Data Entry'!Y469</f>
        <v>0</v>
      </c>
      <c r="S440" s="42">
        <f>'Data Entry'!Z469</f>
        <v>0</v>
      </c>
      <c r="T440" s="291">
        <f t="shared" si="97"/>
        <v>0</v>
      </c>
      <c r="U440" s="42">
        <f>'Data Entry'!AA469</f>
        <v>0</v>
      </c>
      <c r="V440" s="42">
        <f>'Data Entry'!AB469</f>
        <v>0</v>
      </c>
      <c r="W440" s="42">
        <f>'Data Entry'!AC469</f>
        <v>0</v>
      </c>
      <c r="X440" s="42">
        <f>'Data Entry'!AD469</f>
        <v>0</v>
      </c>
      <c r="Y440" s="291">
        <f t="shared" si="102"/>
        <v>0</v>
      </c>
      <c r="Z440" s="42">
        <f>'Data Entry'!AE469</f>
        <v>0</v>
      </c>
      <c r="AA440" s="42">
        <f>'Data Entry'!AF469</f>
        <v>0</v>
      </c>
      <c r="AB440" s="291">
        <f t="shared" si="103"/>
        <v>0</v>
      </c>
      <c r="AC440" s="42">
        <f>'Data Entry'!AH469</f>
        <v>0</v>
      </c>
      <c r="AD440" s="42">
        <f>'Data Entry'!AI469</f>
        <v>0</v>
      </c>
      <c r="AE440" s="42">
        <f>'Data Entry'!AJ469</f>
        <v>0</v>
      </c>
      <c r="AF440" s="42">
        <f>'Data Entry'!AK469</f>
        <v>0</v>
      </c>
      <c r="AG440" s="42">
        <f>'Data Entry'!AL469</f>
        <v>0</v>
      </c>
      <c r="AH440" s="42">
        <f>'Data Entry'!AM469</f>
        <v>0</v>
      </c>
      <c r="AI440" s="42">
        <f>'Data Entry'!AV469</f>
        <v>0</v>
      </c>
      <c r="AJ440" s="42">
        <f>'Data Entry'!AW469</f>
        <v>0</v>
      </c>
      <c r="AK440" s="42">
        <f>'Data Entry'!AX469</f>
        <v>0</v>
      </c>
      <c r="AL440" s="291">
        <f t="shared" si="98"/>
        <v>0</v>
      </c>
      <c r="AM440" s="42">
        <f>'Data Entry'!AY469</f>
        <v>0</v>
      </c>
      <c r="AN440" s="42">
        <f>'Data Entry'!AZ469</f>
        <v>0</v>
      </c>
      <c r="AO440" s="42">
        <f>'Data Entry'!BA469</f>
        <v>0</v>
      </c>
      <c r="AP440" s="42">
        <f>'Data Entry'!BB469</f>
        <v>0</v>
      </c>
      <c r="AQ440" s="291">
        <f t="shared" si="104"/>
        <v>0</v>
      </c>
      <c r="AR440" s="42">
        <f>'Data Entry'!BC469</f>
        <v>0</v>
      </c>
      <c r="AS440" s="42">
        <f>'Data Entry'!BD469</f>
        <v>0</v>
      </c>
      <c r="AT440" s="291">
        <f t="shared" si="105"/>
        <v>0</v>
      </c>
      <c r="AU440" s="42">
        <f>'Data Entry'!BE469</f>
        <v>0</v>
      </c>
      <c r="AV440" s="42">
        <f>'Data Entry'!BF469</f>
        <v>0</v>
      </c>
      <c r="AW440" s="42">
        <f>'Data Entry'!BG469</f>
        <v>0</v>
      </c>
      <c r="AX440" s="291">
        <f t="shared" si="99"/>
        <v>0</v>
      </c>
      <c r="AY440" s="42">
        <f>'Data Entry'!BH469</f>
        <v>0</v>
      </c>
      <c r="AZ440" s="42">
        <f>'Data Entry'!BI469</f>
        <v>0</v>
      </c>
      <c r="BA440" s="42">
        <f>'Data Entry'!BJ469</f>
        <v>0</v>
      </c>
      <c r="BB440" s="42">
        <f>'Data Entry'!BK469</f>
        <v>0</v>
      </c>
      <c r="BC440" s="291">
        <f t="shared" si="106"/>
        <v>0</v>
      </c>
      <c r="BD440" s="42">
        <f>'Data Entry'!BL469</f>
        <v>0</v>
      </c>
      <c r="BE440" s="42">
        <f>'Data Entry'!BM469</f>
        <v>0</v>
      </c>
      <c r="BF440" s="291">
        <f t="shared" si="107"/>
        <v>0</v>
      </c>
      <c r="BG440" s="305">
        <f t="shared" si="108"/>
        <v>0</v>
      </c>
      <c r="BH440" s="288" t="str">
        <f>IFERROR((BG440*'Data Entry'!$F$18)/'Data Entry'!$E$18,"")</f>
        <v/>
      </c>
      <c r="BI440" s="305">
        <f t="shared" si="109"/>
        <v>0</v>
      </c>
      <c r="BJ440" s="288" t="str">
        <f t="shared" si="110"/>
        <v/>
      </c>
      <c r="BK440" s="307" t="str">
        <f t="shared" si="111"/>
        <v/>
      </c>
    </row>
    <row r="441" spans="1:63" ht="27" x14ac:dyDescent="0.2">
      <c r="A441" s="119" t="str">
        <f>'Data Entry'!D470</f>
        <v>Respondent 0437</v>
      </c>
      <c r="B441" s="52">
        <f>'Data Entry'!AN470</f>
        <v>0</v>
      </c>
      <c r="C441" s="52" t="str">
        <f>'Data Entry'!BX470</f>
        <v/>
      </c>
      <c r="D441" s="42" t="str">
        <f>'Data Entry'!BU470</f>
        <v>No disability</v>
      </c>
      <c r="E441" s="42">
        <f>'Data Entry'!O470</f>
        <v>0</v>
      </c>
      <c r="F441" s="42">
        <f>'Data Entry'!P470</f>
        <v>0</v>
      </c>
      <c r="G441" s="42">
        <f>'Data Entry'!Q470</f>
        <v>0</v>
      </c>
      <c r="H441" s="291">
        <f t="shared" si="96"/>
        <v>0</v>
      </c>
      <c r="I441" s="42">
        <f>'Data Entry'!R470</f>
        <v>0</v>
      </c>
      <c r="J441" s="42">
        <f>'Data Entry'!S470</f>
        <v>0</v>
      </c>
      <c r="K441" s="42">
        <f>'Data Entry'!T470</f>
        <v>0</v>
      </c>
      <c r="L441" s="42">
        <f>'Data Entry'!U470</f>
        <v>0</v>
      </c>
      <c r="M441" s="291">
        <f t="shared" si="100"/>
        <v>0</v>
      </c>
      <c r="N441" s="42">
        <f>'Data Entry'!V470</f>
        <v>0</v>
      </c>
      <c r="O441" s="42">
        <f>'Data Entry'!W470</f>
        <v>0</v>
      </c>
      <c r="P441" s="291">
        <f t="shared" si="101"/>
        <v>0</v>
      </c>
      <c r="Q441" s="42">
        <f>'Data Entry'!X470</f>
        <v>0</v>
      </c>
      <c r="R441" s="42">
        <f>'Data Entry'!Y470</f>
        <v>0</v>
      </c>
      <c r="S441" s="42">
        <f>'Data Entry'!Z470</f>
        <v>0</v>
      </c>
      <c r="T441" s="291">
        <f t="shared" si="97"/>
        <v>0</v>
      </c>
      <c r="U441" s="42">
        <f>'Data Entry'!AA470</f>
        <v>0</v>
      </c>
      <c r="V441" s="42">
        <f>'Data Entry'!AB470</f>
        <v>0</v>
      </c>
      <c r="W441" s="42">
        <f>'Data Entry'!AC470</f>
        <v>0</v>
      </c>
      <c r="X441" s="42">
        <f>'Data Entry'!AD470</f>
        <v>0</v>
      </c>
      <c r="Y441" s="291">
        <f t="shared" si="102"/>
        <v>0</v>
      </c>
      <c r="Z441" s="42">
        <f>'Data Entry'!AE470</f>
        <v>0</v>
      </c>
      <c r="AA441" s="42">
        <f>'Data Entry'!AF470</f>
        <v>0</v>
      </c>
      <c r="AB441" s="291">
        <f t="shared" si="103"/>
        <v>0</v>
      </c>
      <c r="AC441" s="42">
        <f>'Data Entry'!AH470</f>
        <v>0</v>
      </c>
      <c r="AD441" s="42">
        <f>'Data Entry'!AI470</f>
        <v>0</v>
      </c>
      <c r="AE441" s="42">
        <f>'Data Entry'!AJ470</f>
        <v>0</v>
      </c>
      <c r="AF441" s="42">
        <f>'Data Entry'!AK470</f>
        <v>0</v>
      </c>
      <c r="AG441" s="42">
        <f>'Data Entry'!AL470</f>
        <v>0</v>
      </c>
      <c r="AH441" s="42">
        <f>'Data Entry'!AM470</f>
        <v>0</v>
      </c>
      <c r="AI441" s="42">
        <f>'Data Entry'!AV470</f>
        <v>0</v>
      </c>
      <c r="AJ441" s="42">
        <f>'Data Entry'!AW470</f>
        <v>0</v>
      </c>
      <c r="AK441" s="42">
        <f>'Data Entry'!AX470</f>
        <v>0</v>
      </c>
      <c r="AL441" s="291">
        <f t="shared" si="98"/>
        <v>0</v>
      </c>
      <c r="AM441" s="42">
        <f>'Data Entry'!AY470</f>
        <v>0</v>
      </c>
      <c r="AN441" s="42">
        <f>'Data Entry'!AZ470</f>
        <v>0</v>
      </c>
      <c r="AO441" s="42">
        <f>'Data Entry'!BA470</f>
        <v>0</v>
      </c>
      <c r="AP441" s="42">
        <f>'Data Entry'!BB470</f>
        <v>0</v>
      </c>
      <c r="AQ441" s="291">
        <f t="shared" si="104"/>
        <v>0</v>
      </c>
      <c r="AR441" s="42">
        <f>'Data Entry'!BC470</f>
        <v>0</v>
      </c>
      <c r="AS441" s="42">
        <f>'Data Entry'!BD470</f>
        <v>0</v>
      </c>
      <c r="AT441" s="291">
        <f t="shared" si="105"/>
        <v>0</v>
      </c>
      <c r="AU441" s="42">
        <f>'Data Entry'!BE470</f>
        <v>0</v>
      </c>
      <c r="AV441" s="42">
        <f>'Data Entry'!BF470</f>
        <v>0</v>
      </c>
      <c r="AW441" s="42">
        <f>'Data Entry'!BG470</f>
        <v>0</v>
      </c>
      <c r="AX441" s="291">
        <f t="shared" si="99"/>
        <v>0</v>
      </c>
      <c r="AY441" s="42">
        <f>'Data Entry'!BH470</f>
        <v>0</v>
      </c>
      <c r="AZ441" s="42">
        <f>'Data Entry'!BI470</f>
        <v>0</v>
      </c>
      <c r="BA441" s="42">
        <f>'Data Entry'!BJ470</f>
        <v>0</v>
      </c>
      <c r="BB441" s="42">
        <f>'Data Entry'!BK470</f>
        <v>0</v>
      </c>
      <c r="BC441" s="291">
        <f t="shared" si="106"/>
        <v>0</v>
      </c>
      <c r="BD441" s="42">
        <f>'Data Entry'!BL470</f>
        <v>0</v>
      </c>
      <c r="BE441" s="42">
        <f>'Data Entry'!BM470</f>
        <v>0</v>
      </c>
      <c r="BF441" s="291">
        <f t="shared" si="107"/>
        <v>0</v>
      </c>
      <c r="BG441" s="305">
        <f t="shared" si="108"/>
        <v>0</v>
      </c>
      <c r="BH441" s="288" t="str">
        <f>IFERROR((BG441*'Data Entry'!$F$18)/'Data Entry'!$E$18,"")</f>
        <v/>
      </c>
      <c r="BI441" s="305">
        <f t="shared" si="109"/>
        <v>0</v>
      </c>
      <c r="BJ441" s="288" t="str">
        <f t="shared" si="110"/>
        <v/>
      </c>
      <c r="BK441" s="307" t="str">
        <f t="shared" si="111"/>
        <v/>
      </c>
    </row>
    <row r="442" spans="1:63" ht="27" x14ac:dyDescent="0.2">
      <c r="A442" s="119" t="str">
        <f>'Data Entry'!D471</f>
        <v>Respondent 0438</v>
      </c>
      <c r="B442" s="52">
        <f>'Data Entry'!AN471</f>
        <v>0</v>
      </c>
      <c r="C442" s="52" t="str">
        <f>'Data Entry'!BX471</f>
        <v/>
      </c>
      <c r="D442" s="42" t="str">
        <f>'Data Entry'!BU471</f>
        <v>No disability</v>
      </c>
      <c r="E442" s="42">
        <f>'Data Entry'!O471</f>
        <v>0</v>
      </c>
      <c r="F442" s="42">
        <f>'Data Entry'!P471</f>
        <v>0</v>
      </c>
      <c r="G442" s="42">
        <f>'Data Entry'!Q471</f>
        <v>0</v>
      </c>
      <c r="H442" s="291">
        <f t="shared" si="96"/>
        <v>0</v>
      </c>
      <c r="I442" s="42">
        <f>'Data Entry'!R471</f>
        <v>0</v>
      </c>
      <c r="J442" s="42">
        <f>'Data Entry'!S471</f>
        <v>0</v>
      </c>
      <c r="K442" s="42">
        <f>'Data Entry'!T471</f>
        <v>0</v>
      </c>
      <c r="L442" s="42">
        <f>'Data Entry'!U471</f>
        <v>0</v>
      </c>
      <c r="M442" s="291">
        <f t="shared" si="100"/>
        <v>0</v>
      </c>
      <c r="N442" s="42">
        <f>'Data Entry'!V471</f>
        <v>0</v>
      </c>
      <c r="O442" s="42">
        <f>'Data Entry'!W471</f>
        <v>0</v>
      </c>
      <c r="P442" s="291">
        <f t="shared" si="101"/>
        <v>0</v>
      </c>
      <c r="Q442" s="42">
        <f>'Data Entry'!X471</f>
        <v>0</v>
      </c>
      <c r="R442" s="42">
        <f>'Data Entry'!Y471</f>
        <v>0</v>
      </c>
      <c r="S442" s="42">
        <f>'Data Entry'!Z471</f>
        <v>0</v>
      </c>
      <c r="T442" s="291">
        <f t="shared" si="97"/>
        <v>0</v>
      </c>
      <c r="U442" s="42">
        <f>'Data Entry'!AA471</f>
        <v>0</v>
      </c>
      <c r="V442" s="42">
        <f>'Data Entry'!AB471</f>
        <v>0</v>
      </c>
      <c r="W442" s="42">
        <f>'Data Entry'!AC471</f>
        <v>0</v>
      </c>
      <c r="X442" s="42">
        <f>'Data Entry'!AD471</f>
        <v>0</v>
      </c>
      <c r="Y442" s="291">
        <f t="shared" si="102"/>
        <v>0</v>
      </c>
      <c r="Z442" s="42">
        <f>'Data Entry'!AE471</f>
        <v>0</v>
      </c>
      <c r="AA442" s="42">
        <f>'Data Entry'!AF471</f>
        <v>0</v>
      </c>
      <c r="AB442" s="291">
        <f t="shared" si="103"/>
        <v>0</v>
      </c>
      <c r="AC442" s="42">
        <f>'Data Entry'!AH471</f>
        <v>0</v>
      </c>
      <c r="AD442" s="42">
        <f>'Data Entry'!AI471</f>
        <v>0</v>
      </c>
      <c r="AE442" s="42">
        <f>'Data Entry'!AJ471</f>
        <v>0</v>
      </c>
      <c r="AF442" s="42">
        <f>'Data Entry'!AK471</f>
        <v>0</v>
      </c>
      <c r="AG442" s="42">
        <f>'Data Entry'!AL471</f>
        <v>0</v>
      </c>
      <c r="AH442" s="42">
        <f>'Data Entry'!AM471</f>
        <v>0</v>
      </c>
      <c r="AI442" s="42">
        <f>'Data Entry'!AV471</f>
        <v>0</v>
      </c>
      <c r="AJ442" s="42">
        <f>'Data Entry'!AW471</f>
        <v>0</v>
      </c>
      <c r="AK442" s="42">
        <f>'Data Entry'!AX471</f>
        <v>0</v>
      </c>
      <c r="AL442" s="291">
        <f t="shared" si="98"/>
        <v>0</v>
      </c>
      <c r="AM442" s="42">
        <f>'Data Entry'!AY471</f>
        <v>0</v>
      </c>
      <c r="AN442" s="42">
        <f>'Data Entry'!AZ471</f>
        <v>0</v>
      </c>
      <c r="AO442" s="42">
        <f>'Data Entry'!BA471</f>
        <v>0</v>
      </c>
      <c r="AP442" s="42">
        <f>'Data Entry'!BB471</f>
        <v>0</v>
      </c>
      <c r="AQ442" s="291">
        <f t="shared" si="104"/>
        <v>0</v>
      </c>
      <c r="AR442" s="42">
        <f>'Data Entry'!BC471</f>
        <v>0</v>
      </c>
      <c r="AS442" s="42">
        <f>'Data Entry'!BD471</f>
        <v>0</v>
      </c>
      <c r="AT442" s="291">
        <f t="shared" si="105"/>
        <v>0</v>
      </c>
      <c r="AU442" s="42">
        <f>'Data Entry'!BE471</f>
        <v>0</v>
      </c>
      <c r="AV442" s="42">
        <f>'Data Entry'!BF471</f>
        <v>0</v>
      </c>
      <c r="AW442" s="42">
        <f>'Data Entry'!BG471</f>
        <v>0</v>
      </c>
      <c r="AX442" s="291">
        <f t="shared" si="99"/>
        <v>0</v>
      </c>
      <c r="AY442" s="42">
        <f>'Data Entry'!BH471</f>
        <v>0</v>
      </c>
      <c r="AZ442" s="42">
        <f>'Data Entry'!BI471</f>
        <v>0</v>
      </c>
      <c r="BA442" s="42">
        <f>'Data Entry'!BJ471</f>
        <v>0</v>
      </c>
      <c r="BB442" s="42">
        <f>'Data Entry'!BK471</f>
        <v>0</v>
      </c>
      <c r="BC442" s="291">
        <f t="shared" si="106"/>
        <v>0</v>
      </c>
      <c r="BD442" s="42">
        <f>'Data Entry'!BL471</f>
        <v>0</v>
      </c>
      <c r="BE442" s="42">
        <f>'Data Entry'!BM471</f>
        <v>0</v>
      </c>
      <c r="BF442" s="291">
        <f t="shared" si="107"/>
        <v>0</v>
      </c>
      <c r="BG442" s="305">
        <f t="shared" si="108"/>
        <v>0</v>
      </c>
      <c r="BH442" s="288" t="str">
        <f>IFERROR((BG442*'Data Entry'!$F$18)/'Data Entry'!$E$18,"")</f>
        <v/>
      </c>
      <c r="BI442" s="305">
        <f t="shared" si="109"/>
        <v>0</v>
      </c>
      <c r="BJ442" s="288" t="str">
        <f t="shared" si="110"/>
        <v/>
      </c>
      <c r="BK442" s="307" t="str">
        <f t="shared" si="111"/>
        <v/>
      </c>
    </row>
    <row r="443" spans="1:63" ht="27" x14ac:dyDescent="0.2">
      <c r="A443" s="119" t="str">
        <f>'Data Entry'!D472</f>
        <v>Respondent 0439</v>
      </c>
      <c r="B443" s="52">
        <f>'Data Entry'!AN472</f>
        <v>0</v>
      </c>
      <c r="C443" s="52" t="str">
        <f>'Data Entry'!BX472</f>
        <v/>
      </c>
      <c r="D443" s="42" t="str">
        <f>'Data Entry'!BU472</f>
        <v>No disability</v>
      </c>
      <c r="E443" s="42">
        <f>'Data Entry'!O472</f>
        <v>0</v>
      </c>
      <c r="F443" s="42">
        <f>'Data Entry'!P472</f>
        <v>0</v>
      </c>
      <c r="G443" s="42">
        <f>'Data Entry'!Q472</f>
        <v>0</v>
      </c>
      <c r="H443" s="291">
        <f t="shared" si="96"/>
        <v>0</v>
      </c>
      <c r="I443" s="42">
        <f>'Data Entry'!R472</f>
        <v>0</v>
      </c>
      <c r="J443" s="42">
        <f>'Data Entry'!S472</f>
        <v>0</v>
      </c>
      <c r="K443" s="42">
        <f>'Data Entry'!T472</f>
        <v>0</v>
      </c>
      <c r="L443" s="42">
        <f>'Data Entry'!U472</f>
        <v>0</v>
      </c>
      <c r="M443" s="291">
        <f t="shared" si="100"/>
        <v>0</v>
      </c>
      <c r="N443" s="42">
        <f>'Data Entry'!V472</f>
        <v>0</v>
      </c>
      <c r="O443" s="42">
        <f>'Data Entry'!W472</f>
        <v>0</v>
      </c>
      <c r="P443" s="291">
        <f t="shared" si="101"/>
        <v>0</v>
      </c>
      <c r="Q443" s="42">
        <f>'Data Entry'!X472</f>
        <v>0</v>
      </c>
      <c r="R443" s="42">
        <f>'Data Entry'!Y472</f>
        <v>0</v>
      </c>
      <c r="S443" s="42">
        <f>'Data Entry'!Z472</f>
        <v>0</v>
      </c>
      <c r="T443" s="291">
        <f t="shared" si="97"/>
        <v>0</v>
      </c>
      <c r="U443" s="42">
        <f>'Data Entry'!AA472</f>
        <v>0</v>
      </c>
      <c r="V443" s="42">
        <f>'Data Entry'!AB472</f>
        <v>0</v>
      </c>
      <c r="W443" s="42">
        <f>'Data Entry'!AC472</f>
        <v>0</v>
      </c>
      <c r="X443" s="42">
        <f>'Data Entry'!AD472</f>
        <v>0</v>
      </c>
      <c r="Y443" s="291">
        <f t="shared" si="102"/>
        <v>0</v>
      </c>
      <c r="Z443" s="42">
        <f>'Data Entry'!AE472</f>
        <v>0</v>
      </c>
      <c r="AA443" s="42">
        <f>'Data Entry'!AF472</f>
        <v>0</v>
      </c>
      <c r="AB443" s="291">
        <f t="shared" si="103"/>
        <v>0</v>
      </c>
      <c r="AC443" s="42">
        <f>'Data Entry'!AH472</f>
        <v>0</v>
      </c>
      <c r="AD443" s="42">
        <f>'Data Entry'!AI472</f>
        <v>0</v>
      </c>
      <c r="AE443" s="42">
        <f>'Data Entry'!AJ472</f>
        <v>0</v>
      </c>
      <c r="AF443" s="42">
        <f>'Data Entry'!AK472</f>
        <v>0</v>
      </c>
      <c r="AG443" s="42">
        <f>'Data Entry'!AL472</f>
        <v>0</v>
      </c>
      <c r="AH443" s="42">
        <f>'Data Entry'!AM472</f>
        <v>0</v>
      </c>
      <c r="AI443" s="42">
        <f>'Data Entry'!AV472</f>
        <v>0</v>
      </c>
      <c r="AJ443" s="42">
        <f>'Data Entry'!AW472</f>
        <v>0</v>
      </c>
      <c r="AK443" s="42">
        <f>'Data Entry'!AX472</f>
        <v>0</v>
      </c>
      <c r="AL443" s="291">
        <f t="shared" si="98"/>
        <v>0</v>
      </c>
      <c r="AM443" s="42">
        <f>'Data Entry'!AY472</f>
        <v>0</v>
      </c>
      <c r="AN443" s="42">
        <f>'Data Entry'!AZ472</f>
        <v>0</v>
      </c>
      <c r="AO443" s="42">
        <f>'Data Entry'!BA472</f>
        <v>0</v>
      </c>
      <c r="AP443" s="42">
        <f>'Data Entry'!BB472</f>
        <v>0</v>
      </c>
      <c r="AQ443" s="291">
        <f t="shared" si="104"/>
        <v>0</v>
      </c>
      <c r="AR443" s="42">
        <f>'Data Entry'!BC472</f>
        <v>0</v>
      </c>
      <c r="AS443" s="42">
        <f>'Data Entry'!BD472</f>
        <v>0</v>
      </c>
      <c r="AT443" s="291">
        <f t="shared" si="105"/>
        <v>0</v>
      </c>
      <c r="AU443" s="42">
        <f>'Data Entry'!BE472</f>
        <v>0</v>
      </c>
      <c r="AV443" s="42">
        <f>'Data Entry'!BF472</f>
        <v>0</v>
      </c>
      <c r="AW443" s="42">
        <f>'Data Entry'!BG472</f>
        <v>0</v>
      </c>
      <c r="AX443" s="291">
        <f t="shared" si="99"/>
        <v>0</v>
      </c>
      <c r="AY443" s="42">
        <f>'Data Entry'!BH472</f>
        <v>0</v>
      </c>
      <c r="AZ443" s="42">
        <f>'Data Entry'!BI472</f>
        <v>0</v>
      </c>
      <c r="BA443" s="42">
        <f>'Data Entry'!BJ472</f>
        <v>0</v>
      </c>
      <c r="BB443" s="42">
        <f>'Data Entry'!BK472</f>
        <v>0</v>
      </c>
      <c r="BC443" s="291">
        <f t="shared" si="106"/>
        <v>0</v>
      </c>
      <c r="BD443" s="42">
        <f>'Data Entry'!BL472</f>
        <v>0</v>
      </c>
      <c r="BE443" s="42">
        <f>'Data Entry'!BM472</f>
        <v>0</v>
      </c>
      <c r="BF443" s="291">
        <f t="shared" si="107"/>
        <v>0</v>
      </c>
      <c r="BG443" s="305">
        <f t="shared" si="108"/>
        <v>0</v>
      </c>
      <c r="BH443" s="288" t="str">
        <f>IFERROR((BG443*'Data Entry'!$F$18)/'Data Entry'!$E$18,"")</f>
        <v/>
      </c>
      <c r="BI443" s="305">
        <f t="shared" si="109"/>
        <v>0</v>
      </c>
      <c r="BJ443" s="288" t="str">
        <f t="shared" si="110"/>
        <v/>
      </c>
      <c r="BK443" s="307" t="str">
        <f t="shared" si="111"/>
        <v/>
      </c>
    </row>
    <row r="444" spans="1:63" ht="27" x14ac:dyDescent="0.2">
      <c r="A444" s="119" t="str">
        <f>'Data Entry'!D473</f>
        <v>Respondent 0440</v>
      </c>
      <c r="B444" s="52">
        <f>'Data Entry'!AN473</f>
        <v>0</v>
      </c>
      <c r="C444" s="52" t="str">
        <f>'Data Entry'!BX473</f>
        <v/>
      </c>
      <c r="D444" s="42" t="str">
        <f>'Data Entry'!BU473</f>
        <v>No disability</v>
      </c>
      <c r="E444" s="42">
        <f>'Data Entry'!O473</f>
        <v>0</v>
      </c>
      <c r="F444" s="42">
        <f>'Data Entry'!P473</f>
        <v>0</v>
      </c>
      <c r="G444" s="42">
        <f>'Data Entry'!Q473</f>
        <v>0</v>
      </c>
      <c r="H444" s="291">
        <f t="shared" si="96"/>
        <v>0</v>
      </c>
      <c r="I444" s="42">
        <f>'Data Entry'!R473</f>
        <v>0</v>
      </c>
      <c r="J444" s="42">
        <f>'Data Entry'!S473</f>
        <v>0</v>
      </c>
      <c r="K444" s="42">
        <f>'Data Entry'!T473</f>
        <v>0</v>
      </c>
      <c r="L444" s="42">
        <f>'Data Entry'!U473</f>
        <v>0</v>
      </c>
      <c r="M444" s="291">
        <f t="shared" si="100"/>
        <v>0</v>
      </c>
      <c r="N444" s="42">
        <f>'Data Entry'!V473</f>
        <v>0</v>
      </c>
      <c r="O444" s="42">
        <f>'Data Entry'!W473</f>
        <v>0</v>
      </c>
      <c r="P444" s="291">
        <f t="shared" si="101"/>
        <v>0</v>
      </c>
      <c r="Q444" s="42">
        <f>'Data Entry'!X473</f>
        <v>0</v>
      </c>
      <c r="R444" s="42">
        <f>'Data Entry'!Y473</f>
        <v>0</v>
      </c>
      <c r="S444" s="42">
        <f>'Data Entry'!Z473</f>
        <v>0</v>
      </c>
      <c r="T444" s="291">
        <f t="shared" si="97"/>
        <v>0</v>
      </c>
      <c r="U444" s="42">
        <f>'Data Entry'!AA473</f>
        <v>0</v>
      </c>
      <c r="V444" s="42">
        <f>'Data Entry'!AB473</f>
        <v>0</v>
      </c>
      <c r="W444" s="42">
        <f>'Data Entry'!AC473</f>
        <v>0</v>
      </c>
      <c r="X444" s="42">
        <f>'Data Entry'!AD473</f>
        <v>0</v>
      </c>
      <c r="Y444" s="291">
        <f t="shared" si="102"/>
        <v>0</v>
      </c>
      <c r="Z444" s="42">
        <f>'Data Entry'!AE473</f>
        <v>0</v>
      </c>
      <c r="AA444" s="42">
        <f>'Data Entry'!AF473</f>
        <v>0</v>
      </c>
      <c r="AB444" s="291">
        <f t="shared" si="103"/>
        <v>0</v>
      </c>
      <c r="AC444" s="42">
        <f>'Data Entry'!AH473</f>
        <v>0</v>
      </c>
      <c r="AD444" s="42">
        <f>'Data Entry'!AI473</f>
        <v>0</v>
      </c>
      <c r="AE444" s="42">
        <f>'Data Entry'!AJ473</f>
        <v>0</v>
      </c>
      <c r="AF444" s="42">
        <f>'Data Entry'!AK473</f>
        <v>0</v>
      </c>
      <c r="AG444" s="42">
        <f>'Data Entry'!AL473</f>
        <v>0</v>
      </c>
      <c r="AH444" s="42">
        <f>'Data Entry'!AM473</f>
        <v>0</v>
      </c>
      <c r="AI444" s="42">
        <f>'Data Entry'!AV473</f>
        <v>0</v>
      </c>
      <c r="AJ444" s="42">
        <f>'Data Entry'!AW473</f>
        <v>0</v>
      </c>
      <c r="AK444" s="42">
        <f>'Data Entry'!AX473</f>
        <v>0</v>
      </c>
      <c r="AL444" s="291">
        <f t="shared" si="98"/>
        <v>0</v>
      </c>
      <c r="AM444" s="42">
        <f>'Data Entry'!AY473</f>
        <v>0</v>
      </c>
      <c r="AN444" s="42">
        <f>'Data Entry'!AZ473</f>
        <v>0</v>
      </c>
      <c r="AO444" s="42">
        <f>'Data Entry'!BA473</f>
        <v>0</v>
      </c>
      <c r="AP444" s="42">
        <f>'Data Entry'!BB473</f>
        <v>0</v>
      </c>
      <c r="AQ444" s="291">
        <f t="shared" si="104"/>
        <v>0</v>
      </c>
      <c r="AR444" s="42">
        <f>'Data Entry'!BC473</f>
        <v>0</v>
      </c>
      <c r="AS444" s="42">
        <f>'Data Entry'!BD473</f>
        <v>0</v>
      </c>
      <c r="AT444" s="291">
        <f t="shared" si="105"/>
        <v>0</v>
      </c>
      <c r="AU444" s="42">
        <f>'Data Entry'!BE473</f>
        <v>0</v>
      </c>
      <c r="AV444" s="42">
        <f>'Data Entry'!BF473</f>
        <v>0</v>
      </c>
      <c r="AW444" s="42">
        <f>'Data Entry'!BG473</f>
        <v>0</v>
      </c>
      <c r="AX444" s="291">
        <f t="shared" si="99"/>
        <v>0</v>
      </c>
      <c r="AY444" s="42">
        <f>'Data Entry'!BH473</f>
        <v>0</v>
      </c>
      <c r="AZ444" s="42">
        <f>'Data Entry'!BI473</f>
        <v>0</v>
      </c>
      <c r="BA444" s="42">
        <f>'Data Entry'!BJ473</f>
        <v>0</v>
      </c>
      <c r="BB444" s="42">
        <f>'Data Entry'!BK473</f>
        <v>0</v>
      </c>
      <c r="BC444" s="291">
        <f t="shared" si="106"/>
        <v>0</v>
      </c>
      <c r="BD444" s="42">
        <f>'Data Entry'!BL473</f>
        <v>0</v>
      </c>
      <c r="BE444" s="42">
        <f>'Data Entry'!BM473</f>
        <v>0</v>
      </c>
      <c r="BF444" s="291">
        <f t="shared" si="107"/>
        <v>0</v>
      </c>
      <c r="BG444" s="305">
        <f t="shared" si="108"/>
        <v>0</v>
      </c>
      <c r="BH444" s="288" t="str">
        <f>IFERROR((BG444*'Data Entry'!$F$18)/'Data Entry'!$E$18,"")</f>
        <v/>
      </c>
      <c r="BI444" s="305">
        <f t="shared" si="109"/>
        <v>0</v>
      </c>
      <c r="BJ444" s="288" t="str">
        <f t="shared" si="110"/>
        <v/>
      </c>
      <c r="BK444" s="307" t="str">
        <f t="shared" si="111"/>
        <v/>
      </c>
    </row>
    <row r="445" spans="1:63" ht="27" x14ac:dyDescent="0.2">
      <c r="A445" s="119" t="str">
        <f>'Data Entry'!D474</f>
        <v>Respondent 0441</v>
      </c>
      <c r="B445" s="52">
        <f>'Data Entry'!AN474</f>
        <v>0</v>
      </c>
      <c r="C445" s="52" t="str">
        <f>'Data Entry'!BX474</f>
        <v/>
      </c>
      <c r="D445" s="42" t="str">
        <f>'Data Entry'!BU474</f>
        <v>No disability</v>
      </c>
      <c r="E445" s="42">
        <f>'Data Entry'!O474</f>
        <v>0</v>
      </c>
      <c r="F445" s="42">
        <f>'Data Entry'!P474</f>
        <v>0</v>
      </c>
      <c r="G445" s="42">
        <f>'Data Entry'!Q474</f>
        <v>0</v>
      </c>
      <c r="H445" s="291">
        <f t="shared" si="96"/>
        <v>0</v>
      </c>
      <c r="I445" s="42">
        <f>'Data Entry'!R474</f>
        <v>0</v>
      </c>
      <c r="J445" s="42">
        <f>'Data Entry'!S474</f>
        <v>0</v>
      </c>
      <c r="K445" s="42">
        <f>'Data Entry'!T474</f>
        <v>0</v>
      </c>
      <c r="L445" s="42">
        <f>'Data Entry'!U474</f>
        <v>0</v>
      </c>
      <c r="M445" s="291">
        <f t="shared" si="100"/>
        <v>0</v>
      </c>
      <c r="N445" s="42">
        <f>'Data Entry'!V474</f>
        <v>0</v>
      </c>
      <c r="O445" s="42">
        <f>'Data Entry'!W474</f>
        <v>0</v>
      </c>
      <c r="P445" s="291">
        <f t="shared" si="101"/>
        <v>0</v>
      </c>
      <c r="Q445" s="42">
        <f>'Data Entry'!X474</f>
        <v>0</v>
      </c>
      <c r="R445" s="42">
        <f>'Data Entry'!Y474</f>
        <v>0</v>
      </c>
      <c r="S445" s="42">
        <f>'Data Entry'!Z474</f>
        <v>0</v>
      </c>
      <c r="T445" s="291">
        <f t="shared" si="97"/>
        <v>0</v>
      </c>
      <c r="U445" s="42">
        <f>'Data Entry'!AA474</f>
        <v>0</v>
      </c>
      <c r="V445" s="42">
        <f>'Data Entry'!AB474</f>
        <v>0</v>
      </c>
      <c r="W445" s="42">
        <f>'Data Entry'!AC474</f>
        <v>0</v>
      </c>
      <c r="X445" s="42">
        <f>'Data Entry'!AD474</f>
        <v>0</v>
      </c>
      <c r="Y445" s="291">
        <f t="shared" si="102"/>
        <v>0</v>
      </c>
      <c r="Z445" s="42">
        <f>'Data Entry'!AE474</f>
        <v>0</v>
      </c>
      <c r="AA445" s="42">
        <f>'Data Entry'!AF474</f>
        <v>0</v>
      </c>
      <c r="AB445" s="291">
        <f t="shared" si="103"/>
        <v>0</v>
      </c>
      <c r="AC445" s="42">
        <f>'Data Entry'!AH474</f>
        <v>0</v>
      </c>
      <c r="AD445" s="42">
        <f>'Data Entry'!AI474</f>
        <v>0</v>
      </c>
      <c r="AE445" s="42">
        <f>'Data Entry'!AJ474</f>
        <v>0</v>
      </c>
      <c r="AF445" s="42">
        <f>'Data Entry'!AK474</f>
        <v>0</v>
      </c>
      <c r="AG445" s="42">
        <f>'Data Entry'!AL474</f>
        <v>0</v>
      </c>
      <c r="AH445" s="42">
        <f>'Data Entry'!AM474</f>
        <v>0</v>
      </c>
      <c r="AI445" s="42">
        <f>'Data Entry'!AV474</f>
        <v>0</v>
      </c>
      <c r="AJ445" s="42">
        <f>'Data Entry'!AW474</f>
        <v>0</v>
      </c>
      <c r="AK445" s="42">
        <f>'Data Entry'!AX474</f>
        <v>0</v>
      </c>
      <c r="AL445" s="291">
        <f t="shared" si="98"/>
        <v>0</v>
      </c>
      <c r="AM445" s="42">
        <f>'Data Entry'!AY474</f>
        <v>0</v>
      </c>
      <c r="AN445" s="42">
        <f>'Data Entry'!AZ474</f>
        <v>0</v>
      </c>
      <c r="AO445" s="42">
        <f>'Data Entry'!BA474</f>
        <v>0</v>
      </c>
      <c r="AP445" s="42">
        <f>'Data Entry'!BB474</f>
        <v>0</v>
      </c>
      <c r="AQ445" s="291">
        <f t="shared" si="104"/>
        <v>0</v>
      </c>
      <c r="AR445" s="42">
        <f>'Data Entry'!BC474</f>
        <v>0</v>
      </c>
      <c r="AS445" s="42">
        <f>'Data Entry'!BD474</f>
        <v>0</v>
      </c>
      <c r="AT445" s="291">
        <f t="shared" si="105"/>
        <v>0</v>
      </c>
      <c r="AU445" s="42">
        <f>'Data Entry'!BE474</f>
        <v>0</v>
      </c>
      <c r="AV445" s="42">
        <f>'Data Entry'!BF474</f>
        <v>0</v>
      </c>
      <c r="AW445" s="42">
        <f>'Data Entry'!BG474</f>
        <v>0</v>
      </c>
      <c r="AX445" s="291">
        <f t="shared" si="99"/>
        <v>0</v>
      </c>
      <c r="AY445" s="42">
        <f>'Data Entry'!BH474</f>
        <v>0</v>
      </c>
      <c r="AZ445" s="42">
        <f>'Data Entry'!BI474</f>
        <v>0</v>
      </c>
      <c r="BA445" s="42">
        <f>'Data Entry'!BJ474</f>
        <v>0</v>
      </c>
      <c r="BB445" s="42">
        <f>'Data Entry'!BK474</f>
        <v>0</v>
      </c>
      <c r="BC445" s="291">
        <f t="shared" si="106"/>
        <v>0</v>
      </c>
      <c r="BD445" s="42">
        <f>'Data Entry'!BL474</f>
        <v>0</v>
      </c>
      <c r="BE445" s="42">
        <f>'Data Entry'!BM474</f>
        <v>0</v>
      </c>
      <c r="BF445" s="291">
        <f t="shared" si="107"/>
        <v>0</v>
      </c>
      <c r="BG445" s="305">
        <f t="shared" si="108"/>
        <v>0</v>
      </c>
      <c r="BH445" s="288" t="str">
        <f>IFERROR((BG445*'Data Entry'!$F$18)/'Data Entry'!$E$18,"")</f>
        <v/>
      </c>
      <c r="BI445" s="305">
        <f t="shared" si="109"/>
        <v>0</v>
      </c>
      <c r="BJ445" s="288" t="str">
        <f t="shared" si="110"/>
        <v/>
      </c>
      <c r="BK445" s="307" t="str">
        <f t="shared" si="111"/>
        <v/>
      </c>
    </row>
    <row r="446" spans="1:63" ht="27" x14ac:dyDescent="0.2">
      <c r="A446" s="119" t="str">
        <f>'Data Entry'!D475</f>
        <v>Respondent 0442</v>
      </c>
      <c r="B446" s="52">
        <f>'Data Entry'!AN475</f>
        <v>0</v>
      </c>
      <c r="C446" s="52" t="str">
        <f>'Data Entry'!BX475</f>
        <v/>
      </c>
      <c r="D446" s="42" t="str">
        <f>'Data Entry'!BU475</f>
        <v>No disability</v>
      </c>
      <c r="E446" s="42">
        <f>'Data Entry'!O475</f>
        <v>0</v>
      </c>
      <c r="F446" s="42">
        <f>'Data Entry'!P475</f>
        <v>0</v>
      </c>
      <c r="G446" s="42">
        <f>'Data Entry'!Q475</f>
        <v>0</v>
      </c>
      <c r="H446" s="291">
        <f t="shared" si="96"/>
        <v>0</v>
      </c>
      <c r="I446" s="42">
        <f>'Data Entry'!R475</f>
        <v>0</v>
      </c>
      <c r="J446" s="42">
        <f>'Data Entry'!S475</f>
        <v>0</v>
      </c>
      <c r="K446" s="42">
        <f>'Data Entry'!T475</f>
        <v>0</v>
      </c>
      <c r="L446" s="42">
        <f>'Data Entry'!U475</f>
        <v>0</v>
      </c>
      <c r="M446" s="291">
        <f t="shared" si="100"/>
        <v>0</v>
      </c>
      <c r="N446" s="42">
        <f>'Data Entry'!V475</f>
        <v>0</v>
      </c>
      <c r="O446" s="42">
        <f>'Data Entry'!W475</f>
        <v>0</v>
      </c>
      <c r="P446" s="291">
        <f t="shared" si="101"/>
        <v>0</v>
      </c>
      <c r="Q446" s="42">
        <f>'Data Entry'!X475</f>
        <v>0</v>
      </c>
      <c r="R446" s="42">
        <f>'Data Entry'!Y475</f>
        <v>0</v>
      </c>
      <c r="S446" s="42">
        <f>'Data Entry'!Z475</f>
        <v>0</v>
      </c>
      <c r="T446" s="291">
        <f t="shared" si="97"/>
        <v>0</v>
      </c>
      <c r="U446" s="42">
        <f>'Data Entry'!AA475</f>
        <v>0</v>
      </c>
      <c r="V446" s="42">
        <f>'Data Entry'!AB475</f>
        <v>0</v>
      </c>
      <c r="W446" s="42">
        <f>'Data Entry'!AC475</f>
        <v>0</v>
      </c>
      <c r="X446" s="42">
        <f>'Data Entry'!AD475</f>
        <v>0</v>
      </c>
      <c r="Y446" s="291">
        <f t="shared" si="102"/>
        <v>0</v>
      </c>
      <c r="Z446" s="42">
        <f>'Data Entry'!AE475</f>
        <v>0</v>
      </c>
      <c r="AA446" s="42">
        <f>'Data Entry'!AF475</f>
        <v>0</v>
      </c>
      <c r="AB446" s="291">
        <f t="shared" si="103"/>
        <v>0</v>
      </c>
      <c r="AC446" s="42">
        <f>'Data Entry'!AH475</f>
        <v>0</v>
      </c>
      <c r="AD446" s="42">
        <f>'Data Entry'!AI475</f>
        <v>0</v>
      </c>
      <c r="AE446" s="42">
        <f>'Data Entry'!AJ475</f>
        <v>0</v>
      </c>
      <c r="AF446" s="42">
        <f>'Data Entry'!AK475</f>
        <v>0</v>
      </c>
      <c r="AG446" s="42">
        <f>'Data Entry'!AL475</f>
        <v>0</v>
      </c>
      <c r="AH446" s="42">
        <f>'Data Entry'!AM475</f>
        <v>0</v>
      </c>
      <c r="AI446" s="42">
        <f>'Data Entry'!AV475</f>
        <v>0</v>
      </c>
      <c r="AJ446" s="42">
        <f>'Data Entry'!AW475</f>
        <v>0</v>
      </c>
      <c r="AK446" s="42">
        <f>'Data Entry'!AX475</f>
        <v>0</v>
      </c>
      <c r="AL446" s="291">
        <f t="shared" si="98"/>
        <v>0</v>
      </c>
      <c r="AM446" s="42">
        <f>'Data Entry'!AY475</f>
        <v>0</v>
      </c>
      <c r="AN446" s="42">
        <f>'Data Entry'!AZ475</f>
        <v>0</v>
      </c>
      <c r="AO446" s="42">
        <f>'Data Entry'!BA475</f>
        <v>0</v>
      </c>
      <c r="AP446" s="42">
        <f>'Data Entry'!BB475</f>
        <v>0</v>
      </c>
      <c r="AQ446" s="291">
        <f t="shared" si="104"/>
        <v>0</v>
      </c>
      <c r="AR446" s="42">
        <f>'Data Entry'!BC475</f>
        <v>0</v>
      </c>
      <c r="AS446" s="42">
        <f>'Data Entry'!BD475</f>
        <v>0</v>
      </c>
      <c r="AT446" s="291">
        <f t="shared" si="105"/>
        <v>0</v>
      </c>
      <c r="AU446" s="42">
        <f>'Data Entry'!BE475</f>
        <v>0</v>
      </c>
      <c r="AV446" s="42">
        <f>'Data Entry'!BF475</f>
        <v>0</v>
      </c>
      <c r="AW446" s="42">
        <f>'Data Entry'!BG475</f>
        <v>0</v>
      </c>
      <c r="AX446" s="291">
        <f t="shared" si="99"/>
        <v>0</v>
      </c>
      <c r="AY446" s="42">
        <f>'Data Entry'!BH475</f>
        <v>0</v>
      </c>
      <c r="AZ446" s="42">
        <f>'Data Entry'!BI475</f>
        <v>0</v>
      </c>
      <c r="BA446" s="42">
        <f>'Data Entry'!BJ475</f>
        <v>0</v>
      </c>
      <c r="BB446" s="42">
        <f>'Data Entry'!BK475</f>
        <v>0</v>
      </c>
      <c r="BC446" s="291">
        <f t="shared" si="106"/>
        <v>0</v>
      </c>
      <c r="BD446" s="42">
        <f>'Data Entry'!BL475</f>
        <v>0</v>
      </c>
      <c r="BE446" s="42">
        <f>'Data Entry'!BM475</f>
        <v>0</v>
      </c>
      <c r="BF446" s="291">
        <f t="shared" si="107"/>
        <v>0</v>
      </c>
      <c r="BG446" s="305">
        <f t="shared" si="108"/>
        <v>0</v>
      </c>
      <c r="BH446" s="288" t="str">
        <f>IFERROR((BG446*'Data Entry'!$F$18)/'Data Entry'!$E$18,"")</f>
        <v/>
      </c>
      <c r="BI446" s="305">
        <f t="shared" si="109"/>
        <v>0</v>
      </c>
      <c r="BJ446" s="288" t="str">
        <f t="shared" si="110"/>
        <v/>
      </c>
      <c r="BK446" s="307" t="str">
        <f t="shared" si="111"/>
        <v/>
      </c>
    </row>
    <row r="447" spans="1:63" ht="27" x14ac:dyDescent="0.2">
      <c r="A447" s="119" t="str">
        <f>'Data Entry'!D476</f>
        <v>Respondent 0443</v>
      </c>
      <c r="B447" s="52">
        <f>'Data Entry'!AN476</f>
        <v>0</v>
      </c>
      <c r="C447" s="52" t="str">
        <f>'Data Entry'!BX476</f>
        <v/>
      </c>
      <c r="D447" s="42" t="str">
        <f>'Data Entry'!BU476</f>
        <v>No disability</v>
      </c>
      <c r="E447" s="42">
        <f>'Data Entry'!O476</f>
        <v>0</v>
      </c>
      <c r="F447" s="42">
        <f>'Data Entry'!P476</f>
        <v>0</v>
      </c>
      <c r="G447" s="42">
        <f>'Data Entry'!Q476</f>
        <v>0</v>
      </c>
      <c r="H447" s="291">
        <f t="shared" si="96"/>
        <v>0</v>
      </c>
      <c r="I447" s="42">
        <f>'Data Entry'!R476</f>
        <v>0</v>
      </c>
      <c r="J447" s="42">
        <f>'Data Entry'!S476</f>
        <v>0</v>
      </c>
      <c r="K447" s="42">
        <f>'Data Entry'!T476</f>
        <v>0</v>
      </c>
      <c r="L447" s="42">
        <f>'Data Entry'!U476</f>
        <v>0</v>
      </c>
      <c r="M447" s="291">
        <f t="shared" si="100"/>
        <v>0</v>
      </c>
      <c r="N447" s="42">
        <f>'Data Entry'!V476</f>
        <v>0</v>
      </c>
      <c r="O447" s="42">
        <f>'Data Entry'!W476</f>
        <v>0</v>
      </c>
      <c r="P447" s="291">
        <f t="shared" si="101"/>
        <v>0</v>
      </c>
      <c r="Q447" s="42">
        <f>'Data Entry'!X476</f>
        <v>0</v>
      </c>
      <c r="R447" s="42">
        <f>'Data Entry'!Y476</f>
        <v>0</v>
      </c>
      <c r="S447" s="42">
        <f>'Data Entry'!Z476</f>
        <v>0</v>
      </c>
      <c r="T447" s="291">
        <f t="shared" si="97"/>
        <v>0</v>
      </c>
      <c r="U447" s="42">
        <f>'Data Entry'!AA476</f>
        <v>0</v>
      </c>
      <c r="V447" s="42">
        <f>'Data Entry'!AB476</f>
        <v>0</v>
      </c>
      <c r="W447" s="42">
        <f>'Data Entry'!AC476</f>
        <v>0</v>
      </c>
      <c r="X447" s="42">
        <f>'Data Entry'!AD476</f>
        <v>0</v>
      </c>
      <c r="Y447" s="291">
        <f t="shared" si="102"/>
        <v>0</v>
      </c>
      <c r="Z447" s="42">
        <f>'Data Entry'!AE476</f>
        <v>0</v>
      </c>
      <c r="AA447" s="42">
        <f>'Data Entry'!AF476</f>
        <v>0</v>
      </c>
      <c r="AB447" s="291">
        <f t="shared" si="103"/>
        <v>0</v>
      </c>
      <c r="AC447" s="42">
        <f>'Data Entry'!AH476</f>
        <v>0</v>
      </c>
      <c r="AD447" s="42">
        <f>'Data Entry'!AI476</f>
        <v>0</v>
      </c>
      <c r="AE447" s="42">
        <f>'Data Entry'!AJ476</f>
        <v>0</v>
      </c>
      <c r="AF447" s="42">
        <f>'Data Entry'!AK476</f>
        <v>0</v>
      </c>
      <c r="AG447" s="42">
        <f>'Data Entry'!AL476</f>
        <v>0</v>
      </c>
      <c r="AH447" s="42">
        <f>'Data Entry'!AM476</f>
        <v>0</v>
      </c>
      <c r="AI447" s="42">
        <f>'Data Entry'!AV476</f>
        <v>0</v>
      </c>
      <c r="AJ447" s="42">
        <f>'Data Entry'!AW476</f>
        <v>0</v>
      </c>
      <c r="AK447" s="42">
        <f>'Data Entry'!AX476</f>
        <v>0</v>
      </c>
      <c r="AL447" s="291">
        <f t="shared" si="98"/>
        <v>0</v>
      </c>
      <c r="AM447" s="42">
        <f>'Data Entry'!AY476</f>
        <v>0</v>
      </c>
      <c r="AN447" s="42">
        <f>'Data Entry'!AZ476</f>
        <v>0</v>
      </c>
      <c r="AO447" s="42">
        <f>'Data Entry'!BA476</f>
        <v>0</v>
      </c>
      <c r="AP447" s="42">
        <f>'Data Entry'!BB476</f>
        <v>0</v>
      </c>
      <c r="AQ447" s="291">
        <f t="shared" si="104"/>
        <v>0</v>
      </c>
      <c r="AR447" s="42">
        <f>'Data Entry'!BC476</f>
        <v>0</v>
      </c>
      <c r="AS447" s="42">
        <f>'Data Entry'!BD476</f>
        <v>0</v>
      </c>
      <c r="AT447" s="291">
        <f t="shared" si="105"/>
        <v>0</v>
      </c>
      <c r="AU447" s="42">
        <f>'Data Entry'!BE476</f>
        <v>0</v>
      </c>
      <c r="AV447" s="42">
        <f>'Data Entry'!BF476</f>
        <v>0</v>
      </c>
      <c r="AW447" s="42">
        <f>'Data Entry'!BG476</f>
        <v>0</v>
      </c>
      <c r="AX447" s="291">
        <f t="shared" si="99"/>
        <v>0</v>
      </c>
      <c r="AY447" s="42">
        <f>'Data Entry'!BH476</f>
        <v>0</v>
      </c>
      <c r="AZ447" s="42">
        <f>'Data Entry'!BI476</f>
        <v>0</v>
      </c>
      <c r="BA447" s="42">
        <f>'Data Entry'!BJ476</f>
        <v>0</v>
      </c>
      <c r="BB447" s="42">
        <f>'Data Entry'!BK476</f>
        <v>0</v>
      </c>
      <c r="BC447" s="291">
        <f t="shared" si="106"/>
        <v>0</v>
      </c>
      <c r="BD447" s="42">
        <f>'Data Entry'!BL476</f>
        <v>0</v>
      </c>
      <c r="BE447" s="42">
        <f>'Data Entry'!BM476</f>
        <v>0</v>
      </c>
      <c r="BF447" s="291">
        <f t="shared" si="107"/>
        <v>0</v>
      </c>
      <c r="BG447" s="305">
        <f t="shared" si="108"/>
        <v>0</v>
      </c>
      <c r="BH447" s="288" t="str">
        <f>IFERROR((BG447*'Data Entry'!$F$18)/'Data Entry'!$E$18,"")</f>
        <v/>
      </c>
      <c r="BI447" s="305">
        <f t="shared" si="109"/>
        <v>0</v>
      </c>
      <c r="BJ447" s="288" t="str">
        <f t="shared" si="110"/>
        <v/>
      </c>
      <c r="BK447" s="307" t="str">
        <f t="shared" si="111"/>
        <v/>
      </c>
    </row>
    <row r="448" spans="1:63" ht="27" x14ac:dyDescent="0.2">
      <c r="A448" s="119" t="str">
        <f>'Data Entry'!D477</f>
        <v>Respondent 0444</v>
      </c>
      <c r="B448" s="52">
        <f>'Data Entry'!AN477</f>
        <v>0</v>
      </c>
      <c r="C448" s="52" t="str">
        <f>'Data Entry'!BX477</f>
        <v/>
      </c>
      <c r="D448" s="42" t="str">
        <f>'Data Entry'!BU477</f>
        <v>No disability</v>
      </c>
      <c r="E448" s="42">
        <f>'Data Entry'!O477</f>
        <v>0</v>
      </c>
      <c r="F448" s="42">
        <f>'Data Entry'!P477</f>
        <v>0</v>
      </c>
      <c r="G448" s="42">
        <f>'Data Entry'!Q477</f>
        <v>0</v>
      </c>
      <c r="H448" s="291">
        <f t="shared" si="96"/>
        <v>0</v>
      </c>
      <c r="I448" s="42">
        <f>'Data Entry'!R477</f>
        <v>0</v>
      </c>
      <c r="J448" s="42">
        <f>'Data Entry'!S477</f>
        <v>0</v>
      </c>
      <c r="K448" s="42">
        <f>'Data Entry'!T477</f>
        <v>0</v>
      </c>
      <c r="L448" s="42">
        <f>'Data Entry'!U477</f>
        <v>0</v>
      </c>
      <c r="M448" s="291">
        <f t="shared" si="100"/>
        <v>0</v>
      </c>
      <c r="N448" s="42">
        <f>'Data Entry'!V477</f>
        <v>0</v>
      </c>
      <c r="O448" s="42">
        <f>'Data Entry'!W477</f>
        <v>0</v>
      </c>
      <c r="P448" s="291">
        <f t="shared" si="101"/>
        <v>0</v>
      </c>
      <c r="Q448" s="42">
        <f>'Data Entry'!X477</f>
        <v>0</v>
      </c>
      <c r="R448" s="42">
        <f>'Data Entry'!Y477</f>
        <v>0</v>
      </c>
      <c r="S448" s="42">
        <f>'Data Entry'!Z477</f>
        <v>0</v>
      </c>
      <c r="T448" s="291">
        <f t="shared" si="97"/>
        <v>0</v>
      </c>
      <c r="U448" s="42">
        <f>'Data Entry'!AA477</f>
        <v>0</v>
      </c>
      <c r="V448" s="42">
        <f>'Data Entry'!AB477</f>
        <v>0</v>
      </c>
      <c r="W448" s="42">
        <f>'Data Entry'!AC477</f>
        <v>0</v>
      </c>
      <c r="X448" s="42">
        <f>'Data Entry'!AD477</f>
        <v>0</v>
      </c>
      <c r="Y448" s="291">
        <f t="shared" si="102"/>
        <v>0</v>
      </c>
      <c r="Z448" s="42">
        <f>'Data Entry'!AE477</f>
        <v>0</v>
      </c>
      <c r="AA448" s="42">
        <f>'Data Entry'!AF477</f>
        <v>0</v>
      </c>
      <c r="AB448" s="291">
        <f t="shared" si="103"/>
        <v>0</v>
      </c>
      <c r="AC448" s="42">
        <f>'Data Entry'!AH477</f>
        <v>0</v>
      </c>
      <c r="AD448" s="42">
        <f>'Data Entry'!AI477</f>
        <v>0</v>
      </c>
      <c r="AE448" s="42">
        <f>'Data Entry'!AJ477</f>
        <v>0</v>
      </c>
      <c r="AF448" s="42">
        <f>'Data Entry'!AK477</f>
        <v>0</v>
      </c>
      <c r="AG448" s="42">
        <f>'Data Entry'!AL477</f>
        <v>0</v>
      </c>
      <c r="AH448" s="42">
        <f>'Data Entry'!AM477</f>
        <v>0</v>
      </c>
      <c r="AI448" s="42">
        <f>'Data Entry'!AV477</f>
        <v>0</v>
      </c>
      <c r="AJ448" s="42">
        <f>'Data Entry'!AW477</f>
        <v>0</v>
      </c>
      <c r="AK448" s="42">
        <f>'Data Entry'!AX477</f>
        <v>0</v>
      </c>
      <c r="AL448" s="291">
        <f t="shared" si="98"/>
        <v>0</v>
      </c>
      <c r="AM448" s="42">
        <f>'Data Entry'!AY477</f>
        <v>0</v>
      </c>
      <c r="AN448" s="42">
        <f>'Data Entry'!AZ477</f>
        <v>0</v>
      </c>
      <c r="AO448" s="42">
        <f>'Data Entry'!BA477</f>
        <v>0</v>
      </c>
      <c r="AP448" s="42">
        <f>'Data Entry'!BB477</f>
        <v>0</v>
      </c>
      <c r="AQ448" s="291">
        <f t="shared" si="104"/>
        <v>0</v>
      </c>
      <c r="AR448" s="42">
        <f>'Data Entry'!BC477</f>
        <v>0</v>
      </c>
      <c r="AS448" s="42">
        <f>'Data Entry'!BD477</f>
        <v>0</v>
      </c>
      <c r="AT448" s="291">
        <f t="shared" si="105"/>
        <v>0</v>
      </c>
      <c r="AU448" s="42">
        <f>'Data Entry'!BE477</f>
        <v>0</v>
      </c>
      <c r="AV448" s="42">
        <f>'Data Entry'!BF477</f>
        <v>0</v>
      </c>
      <c r="AW448" s="42">
        <f>'Data Entry'!BG477</f>
        <v>0</v>
      </c>
      <c r="AX448" s="291">
        <f t="shared" si="99"/>
        <v>0</v>
      </c>
      <c r="AY448" s="42">
        <f>'Data Entry'!BH477</f>
        <v>0</v>
      </c>
      <c r="AZ448" s="42">
        <f>'Data Entry'!BI477</f>
        <v>0</v>
      </c>
      <c r="BA448" s="42">
        <f>'Data Entry'!BJ477</f>
        <v>0</v>
      </c>
      <c r="BB448" s="42">
        <f>'Data Entry'!BK477</f>
        <v>0</v>
      </c>
      <c r="BC448" s="291">
        <f t="shared" si="106"/>
        <v>0</v>
      </c>
      <c r="BD448" s="42">
        <f>'Data Entry'!BL477</f>
        <v>0</v>
      </c>
      <c r="BE448" s="42">
        <f>'Data Entry'!BM477</f>
        <v>0</v>
      </c>
      <c r="BF448" s="291">
        <f t="shared" si="107"/>
        <v>0</v>
      </c>
      <c r="BG448" s="305">
        <f t="shared" si="108"/>
        <v>0</v>
      </c>
      <c r="BH448" s="288" t="str">
        <f>IFERROR((BG448*'Data Entry'!$F$18)/'Data Entry'!$E$18,"")</f>
        <v/>
      </c>
      <c r="BI448" s="305">
        <f t="shared" si="109"/>
        <v>0</v>
      </c>
      <c r="BJ448" s="288" t="str">
        <f t="shared" si="110"/>
        <v/>
      </c>
      <c r="BK448" s="307" t="str">
        <f t="shared" si="111"/>
        <v/>
      </c>
    </row>
    <row r="449" spans="1:63" ht="27" x14ac:dyDescent="0.2">
      <c r="A449" s="119" t="str">
        <f>'Data Entry'!D478</f>
        <v>Respondent 0445</v>
      </c>
      <c r="B449" s="52">
        <f>'Data Entry'!AN478</f>
        <v>0</v>
      </c>
      <c r="C449" s="52" t="str">
        <f>'Data Entry'!BX478</f>
        <v/>
      </c>
      <c r="D449" s="42" t="str">
        <f>'Data Entry'!BU478</f>
        <v>No disability</v>
      </c>
      <c r="E449" s="42">
        <f>'Data Entry'!O478</f>
        <v>0</v>
      </c>
      <c r="F449" s="42">
        <f>'Data Entry'!P478</f>
        <v>0</v>
      </c>
      <c r="G449" s="42">
        <f>'Data Entry'!Q478</f>
        <v>0</v>
      </c>
      <c r="H449" s="291">
        <f t="shared" si="96"/>
        <v>0</v>
      </c>
      <c r="I449" s="42">
        <f>'Data Entry'!R478</f>
        <v>0</v>
      </c>
      <c r="J449" s="42">
        <f>'Data Entry'!S478</f>
        <v>0</v>
      </c>
      <c r="K449" s="42">
        <f>'Data Entry'!T478</f>
        <v>0</v>
      </c>
      <c r="L449" s="42">
        <f>'Data Entry'!U478</f>
        <v>0</v>
      </c>
      <c r="M449" s="291">
        <f t="shared" si="100"/>
        <v>0</v>
      </c>
      <c r="N449" s="42">
        <f>'Data Entry'!V478</f>
        <v>0</v>
      </c>
      <c r="O449" s="42">
        <f>'Data Entry'!W478</f>
        <v>0</v>
      </c>
      <c r="P449" s="291">
        <f t="shared" si="101"/>
        <v>0</v>
      </c>
      <c r="Q449" s="42">
        <f>'Data Entry'!X478</f>
        <v>0</v>
      </c>
      <c r="R449" s="42">
        <f>'Data Entry'!Y478</f>
        <v>0</v>
      </c>
      <c r="S449" s="42">
        <f>'Data Entry'!Z478</f>
        <v>0</v>
      </c>
      <c r="T449" s="291">
        <f t="shared" si="97"/>
        <v>0</v>
      </c>
      <c r="U449" s="42">
        <f>'Data Entry'!AA478</f>
        <v>0</v>
      </c>
      <c r="V449" s="42">
        <f>'Data Entry'!AB478</f>
        <v>0</v>
      </c>
      <c r="W449" s="42">
        <f>'Data Entry'!AC478</f>
        <v>0</v>
      </c>
      <c r="X449" s="42">
        <f>'Data Entry'!AD478</f>
        <v>0</v>
      </c>
      <c r="Y449" s="291">
        <f t="shared" si="102"/>
        <v>0</v>
      </c>
      <c r="Z449" s="42">
        <f>'Data Entry'!AE478</f>
        <v>0</v>
      </c>
      <c r="AA449" s="42">
        <f>'Data Entry'!AF478</f>
        <v>0</v>
      </c>
      <c r="AB449" s="291">
        <f t="shared" si="103"/>
        <v>0</v>
      </c>
      <c r="AC449" s="42">
        <f>'Data Entry'!AH478</f>
        <v>0</v>
      </c>
      <c r="AD449" s="42">
        <f>'Data Entry'!AI478</f>
        <v>0</v>
      </c>
      <c r="AE449" s="42">
        <f>'Data Entry'!AJ478</f>
        <v>0</v>
      </c>
      <c r="AF449" s="42">
        <f>'Data Entry'!AK478</f>
        <v>0</v>
      </c>
      <c r="AG449" s="42">
        <f>'Data Entry'!AL478</f>
        <v>0</v>
      </c>
      <c r="AH449" s="42">
        <f>'Data Entry'!AM478</f>
        <v>0</v>
      </c>
      <c r="AI449" s="42">
        <f>'Data Entry'!AV478</f>
        <v>0</v>
      </c>
      <c r="AJ449" s="42">
        <f>'Data Entry'!AW478</f>
        <v>0</v>
      </c>
      <c r="AK449" s="42">
        <f>'Data Entry'!AX478</f>
        <v>0</v>
      </c>
      <c r="AL449" s="291">
        <f t="shared" si="98"/>
        <v>0</v>
      </c>
      <c r="AM449" s="42">
        <f>'Data Entry'!AY478</f>
        <v>0</v>
      </c>
      <c r="AN449" s="42">
        <f>'Data Entry'!AZ478</f>
        <v>0</v>
      </c>
      <c r="AO449" s="42">
        <f>'Data Entry'!BA478</f>
        <v>0</v>
      </c>
      <c r="AP449" s="42">
        <f>'Data Entry'!BB478</f>
        <v>0</v>
      </c>
      <c r="AQ449" s="291">
        <f t="shared" si="104"/>
        <v>0</v>
      </c>
      <c r="AR449" s="42">
        <f>'Data Entry'!BC478</f>
        <v>0</v>
      </c>
      <c r="AS449" s="42">
        <f>'Data Entry'!BD478</f>
        <v>0</v>
      </c>
      <c r="AT449" s="291">
        <f t="shared" si="105"/>
        <v>0</v>
      </c>
      <c r="AU449" s="42">
        <f>'Data Entry'!BE478</f>
        <v>0</v>
      </c>
      <c r="AV449" s="42">
        <f>'Data Entry'!BF478</f>
        <v>0</v>
      </c>
      <c r="AW449" s="42">
        <f>'Data Entry'!BG478</f>
        <v>0</v>
      </c>
      <c r="AX449" s="291">
        <f t="shared" si="99"/>
        <v>0</v>
      </c>
      <c r="AY449" s="42">
        <f>'Data Entry'!BH478</f>
        <v>0</v>
      </c>
      <c r="AZ449" s="42">
        <f>'Data Entry'!BI478</f>
        <v>0</v>
      </c>
      <c r="BA449" s="42">
        <f>'Data Entry'!BJ478</f>
        <v>0</v>
      </c>
      <c r="BB449" s="42">
        <f>'Data Entry'!BK478</f>
        <v>0</v>
      </c>
      <c r="BC449" s="291">
        <f t="shared" si="106"/>
        <v>0</v>
      </c>
      <c r="BD449" s="42">
        <f>'Data Entry'!BL478</f>
        <v>0</v>
      </c>
      <c r="BE449" s="42">
        <f>'Data Entry'!BM478</f>
        <v>0</v>
      </c>
      <c r="BF449" s="291">
        <f t="shared" si="107"/>
        <v>0</v>
      </c>
      <c r="BG449" s="305">
        <f t="shared" si="108"/>
        <v>0</v>
      </c>
      <c r="BH449" s="288" t="str">
        <f>IFERROR((BG449*'Data Entry'!$F$18)/'Data Entry'!$E$18,"")</f>
        <v/>
      </c>
      <c r="BI449" s="305">
        <f t="shared" si="109"/>
        <v>0</v>
      </c>
      <c r="BJ449" s="288" t="str">
        <f t="shared" si="110"/>
        <v/>
      </c>
      <c r="BK449" s="307" t="str">
        <f t="shared" si="111"/>
        <v/>
      </c>
    </row>
    <row r="450" spans="1:63" ht="27" x14ac:dyDescent="0.2">
      <c r="A450" s="119" t="str">
        <f>'Data Entry'!D479</f>
        <v>Respondent 0446</v>
      </c>
      <c r="B450" s="52">
        <f>'Data Entry'!AN479</f>
        <v>0</v>
      </c>
      <c r="C450" s="52" t="str">
        <f>'Data Entry'!BX479</f>
        <v/>
      </c>
      <c r="D450" s="42" t="str">
        <f>'Data Entry'!BU479</f>
        <v>No disability</v>
      </c>
      <c r="E450" s="42">
        <f>'Data Entry'!O479</f>
        <v>0</v>
      </c>
      <c r="F450" s="42">
        <f>'Data Entry'!P479</f>
        <v>0</v>
      </c>
      <c r="G450" s="42">
        <f>'Data Entry'!Q479</f>
        <v>0</v>
      </c>
      <c r="H450" s="291">
        <f t="shared" si="96"/>
        <v>0</v>
      </c>
      <c r="I450" s="42">
        <f>'Data Entry'!R479</f>
        <v>0</v>
      </c>
      <c r="J450" s="42">
        <f>'Data Entry'!S479</f>
        <v>0</v>
      </c>
      <c r="K450" s="42">
        <f>'Data Entry'!T479</f>
        <v>0</v>
      </c>
      <c r="L450" s="42">
        <f>'Data Entry'!U479</f>
        <v>0</v>
      </c>
      <c r="M450" s="291">
        <f t="shared" si="100"/>
        <v>0</v>
      </c>
      <c r="N450" s="42">
        <f>'Data Entry'!V479</f>
        <v>0</v>
      </c>
      <c r="O450" s="42">
        <f>'Data Entry'!W479</f>
        <v>0</v>
      </c>
      <c r="P450" s="291">
        <f t="shared" si="101"/>
        <v>0</v>
      </c>
      <c r="Q450" s="42">
        <f>'Data Entry'!X479</f>
        <v>0</v>
      </c>
      <c r="R450" s="42">
        <f>'Data Entry'!Y479</f>
        <v>0</v>
      </c>
      <c r="S450" s="42">
        <f>'Data Entry'!Z479</f>
        <v>0</v>
      </c>
      <c r="T450" s="291">
        <f t="shared" si="97"/>
        <v>0</v>
      </c>
      <c r="U450" s="42">
        <f>'Data Entry'!AA479</f>
        <v>0</v>
      </c>
      <c r="V450" s="42">
        <f>'Data Entry'!AB479</f>
        <v>0</v>
      </c>
      <c r="W450" s="42">
        <f>'Data Entry'!AC479</f>
        <v>0</v>
      </c>
      <c r="X450" s="42">
        <f>'Data Entry'!AD479</f>
        <v>0</v>
      </c>
      <c r="Y450" s="291">
        <f t="shared" si="102"/>
        <v>0</v>
      </c>
      <c r="Z450" s="42">
        <f>'Data Entry'!AE479</f>
        <v>0</v>
      </c>
      <c r="AA450" s="42">
        <f>'Data Entry'!AF479</f>
        <v>0</v>
      </c>
      <c r="AB450" s="291">
        <f t="shared" si="103"/>
        <v>0</v>
      </c>
      <c r="AC450" s="42">
        <f>'Data Entry'!AH479</f>
        <v>0</v>
      </c>
      <c r="AD450" s="42">
        <f>'Data Entry'!AI479</f>
        <v>0</v>
      </c>
      <c r="AE450" s="42">
        <f>'Data Entry'!AJ479</f>
        <v>0</v>
      </c>
      <c r="AF450" s="42">
        <f>'Data Entry'!AK479</f>
        <v>0</v>
      </c>
      <c r="AG450" s="42">
        <f>'Data Entry'!AL479</f>
        <v>0</v>
      </c>
      <c r="AH450" s="42">
        <f>'Data Entry'!AM479</f>
        <v>0</v>
      </c>
      <c r="AI450" s="42">
        <f>'Data Entry'!AV479</f>
        <v>0</v>
      </c>
      <c r="AJ450" s="42">
        <f>'Data Entry'!AW479</f>
        <v>0</v>
      </c>
      <c r="AK450" s="42">
        <f>'Data Entry'!AX479</f>
        <v>0</v>
      </c>
      <c r="AL450" s="291">
        <f t="shared" si="98"/>
        <v>0</v>
      </c>
      <c r="AM450" s="42">
        <f>'Data Entry'!AY479</f>
        <v>0</v>
      </c>
      <c r="AN450" s="42">
        <f>'Data Entry'!AZ479</f>
        <v>0</v>
      </c>
      <c r="AO450" s="42">
        <f>'Data Entry'!BA479</f>
        <v>0</v>
      </c>
      <c r="AP450" s="42">
        <f>'Data Entry'!BB479</f>
        <v>0</v>
      </c>
      <c r="AQ450" s="291">
        <f t="shared" si="104"/>
        <v>0</v>
      </c>
      <c r="AR450" s="42">
        <f>'Data Entry'!BC479</f>
        <v>0</v>
      </c>
      <c r="AS450" s="42">
        <f>'Data Entry'!BD479</f>
        <v>0</v>
      </c>
      <c r="AT450" s="291">
        <f t="shared" si="105"/>
        <v>0</v>
      </c>
      <c r="AU450" s="42">
        <f>'Data Entry'!BE479</f>
        <v>0</v>
      </c>
      <c r="AV450" s="42">
        <f>'Data Entry'!BF479</f>
        <v>0</v>
      </c>
      <c r="AW450" s="42">
        <f>'Data Entry'!BG479</f>
        <v>0</v>
      </c>
      <c r="AX450" s="291">
        <f t="shared" si="99"/>
        <v>0</v>
      </c>
      <c r="AY450" s="42">
        <f>'Data Entry'!BH479</f>
        <v>0</v>
      </c>
      <c r="AZ450" s="42">
        <f>'Data Entry'!BI479</f>
        <v>0</v>
      </c>
      <c r="BA450" s="42">
        <f>'Data Entry'!BJ479</f>
        <v>0</v>
      </c>
      <c r="BB450" s="42">
        <f>'Data Entry'!BK479</f>
        <v>0</v>
      </c>
      <c r="BC450" s="291">
        <f t="shared" si="106"/>
        <v>0</v>
      </c>
      <c r="BD450" s="42">
        <f>'Data Entry'!BL479</f>
        <v>0</v>
      </c>
      <c r="BE450" s="42">
        <f>'Data Entry'!BM479</f>
        <v>0</v>
      </c>
      <c r="BF450" s="291">
        <f t="shared" si="107"/>
        <v>0</v>
      </c>
      <c r="BG450" s="305">
        <f t="shared" si="108"/>
        <v>0</v>
      </c>
      <c r="BH450" s="288" t="str">
        <f>IFERROR((BG450*'Data Entry'!$F$18)/'Data Entry'!$E$18,"")</f>
        <v/>
      </c>
      <c r="BI450" s="305">
        <f t="shared" si="109"/>
        <v>0</v>
      </c>
      <c r="BJ450" s="288" t="str">
        <f t="shared" si="110"/>
        <v/>
      </c>
      <c r="BK450" s="307" t="str">
        <f t="shared" si="111"/>
        <v/>
      </c>
    </row>
    <row r="451" spans="1:63" ht="27" x14ac:dyDescent="0.2">
      <c r="A451" s="119" t="str">
        <f>'Data Entry'!D480</f>
        <v>Respondent 0447</v>
      </c>
      <c r="B451" s="52">
        <f>'Data Entry'!AN480</f>
        <v>0</v>
      </c>
      <c r="C451" s="52" t="str">
        <f>'Data Entry'!BX480</f>
        <v/>
      </c>
      <c r="D451" s="42" t="str">
        <f>'Data Entry'!BU480</f>
        <v>No disability</v>
      </c>
      <c r="E451" s="42">
        <f>'Data Entry'!O480</f>
        <v>0</v>
      </c>
      <c r="F451" s="42">
        <f>'Data Entry'!P480</f>
        <v>0</v>
      </c>
      <c r="G451" s="42">
        <f>'Data Entry'!Q480</f>
        <v>0</v>
      </c>
      <c r="H451" s="291">
        <f t="shared" si="96"/>
        <v>0</v>
      </c>
      <c r="I451" s="42">
        <f>'Data Entry'!R480</f>
        <v>0</v>
      </c>
      <c r="J451" s="42">
        <f>'Data Entry'!S480</f>
        <v>0</v>
      </c>
      <c r="K451" s="42">
        <f>'Data Entry'!T480</f>
        <v>0</v>
      </c>
      <c r="L451" s="42">
        <f>'Data Entry'!U480</f>
        <v>0</v>
      </c>
      <c r="M451" s="291">
        <f t="shared" si="100"/>
        <v>0</v>
      </c>
      <c r="N451" s="42">
        <f>'Data Entry'!V480</f>
        <v>0</v>
      </c>
      <c r="O451" s="42">
        <f>'Data Entry'!W480</f>
        <v>0</v>
      </c>
      <c r="P451" s="291">
        <f t="shared" si="101"/>
        <v>0</v>
      </c>
      <c r="Q451" s="42">
        <f>'Data Entry'!X480</f>
        <v>0</v>
      </c>
      <c r="R451" s="42">
        <f>'Data Entry'!Y480</f>
        <v>0</v>
      </c>
      <c r="S451" s="42">
        <f>'Data Entry'!Z480</f>
        <v>0</v>
      </c>
      <c r="T451" s="291">
        <f t="shared" si="97"/>
        <v>0</v>
      </c>
      <c r="U451" s="42">
        <f>'Data Entry'!AA480</f>
        <v>0</v>
      </c>
      <c r="V451" s="42">
        <f>'Data Entry'!AB480</f>
        <v>0</v>
      </c>
      <c r="W451" s="42">
        <f>'Data Entry'!AC480</f>
        <v>0</v>
      </c>
      <c r="X451" s="42">
        <f>'Data Entry'!AD480</f>
        <v>0</v>
      </c>
      <c r="Y451" s="291">
        <f t="shared" si="102"/>
        <v>0</v>
      </c>
      <c r="Z451" s="42">
        <f>'Data Entry'!AE480</f>
        <v>0</v>
      </c>
      <c r="AA451" s="42">
        <f>'Data Entry'!AF480</f>
        <v>0</v>
      </c>
      <c r="AB451" s="291">
        <f t="shared" si="103"/>
        <v>0</v>
      </c>
      <c r="AC451" s="42">
        <f>'Data Entry'!AH480</f>
        <v>0</v>
      </c>
      <c r="AD451" s="42">
        <f>'Data Entry'!AI480</f>
        <v>0</v>
      </c>
      <c r="AE451" s="42">
        <f>'Data Entry'!AJ480</f>
        <v>0</v>
      </c>
      <c r="AF451" s="42">
        <f>'Data Entry'!AK480</f>
        <v>0</v>
      </c>
      <c r="AG451" s="42">
        <f>'Data Entry'!AL480</f>
        <v>0</v>
      </c>
      <c r="AH451" s="42">
        <f>'Data Entry'!AM480</f>
        <v>0</v>
      </c>
      <c r="AI451" s="42">
        <f>'Data Entry'!AV480</f>
        <v>0</v>
      </c>
      <c r="AJ451" s="42">
        <f>'Data Entry'!AW480</f>
        <v>0</v>
      </c>
      <c r="AK451" s="42">
        <f>'Data Entry'!AX480</f>
        <v>0</v>
      </c>
      <c r="AL451" s="291">
        <f t="shared" si="98"/>
        <v>0</v>
      </c>
      <c r="AM451" s="42">
        <f>'Data Entry'!AY480</f>
        <v>0</v>
      </c>
      <c r="AN451" s="42">
        <f>'Data Entry'!AZ480</f>
        <v>0</v>
      </c>
      <c r="AO451" s="42">
        <f>'Data Entry'!BA480</f>
        <v>0</v>
      </c>
      <c r="AP451" s="42">
        <f>'Data Entry'!BB480</f>
        <v>0</v>
      </c>
      <c r="AQ451" s="291">
        <f t="shared" si="104"/>
        <v>0</v>
      </c>
      <c r="AR451" s="42">
        <f>'Data Entry'!BC480</f>
        <v>0</v>
      </c>
      <c r="AS451" s="42">
        <f>'Data Entry'!BD480</f>
        <v>0</v>
      </c>
      <c r="AT451" s="291">
        <f t="shared" si="105"/>
        <v>0</v>
      </c>
      <c r="AU451" s="42">
        <f>'Data Entry'!BE480</f>
        <v>0</v>
      </c>
      <c r="AV451" s="42">
        <f>'Data Entry'!BF480</f>
        <v>0</v>
      </c>
      <c r="AW451" s="42">
        <f>'Data Entry'!BG480</f>
        <v>0</v>
      </c>
      <c r="AX451" s="291">
        <f t="shared" si="99"/>
        <v>0</v>
      </c>
      <c r="AY451" s="42">
        <f>'Data Entry'!BH480</f>
        <v>0</v>
      </c>
      <c r="AZ451" s="42">
        <f>'Data Entry'!BI480</f>
        <v>0</v>
      </c>
      <c r="BA451" s="42">
        <f>'Data Entry'!BJ480</f>
        <v>0</v>
      </c>
      <c r="BB451" s="42">
        <f>'Data Entry'!BK480</f>
        <v>0</v>
      </c>
      <c r="BC451" s="291">
        <f t="shared" si="106"/>
        <v>0</v>
      </c>
      <c r="BD451" s="42">
        <f>'Data Entry'!BL480</f>
        <v>0</v>
      </c>
      <c r="BE451" s="42">
        <f>'Data Entry'!BM480</f>
        <v>0</v>
      </c>
      <c r="BF451" s="291">
        <f t="shared" si="107"/>
        <v>0</v>
      </c>
      <c r="BG451" s="305">
        <f t="shared" si="108"/>
        <v>0</v>
      </c>
      <c r="BH451" s="288" t="str">
        <f>IFERROR((BG451*'Data Entry'!$F$18)/'Data Entry'!$E$18,"")</f>
        <v/>
      </c>
      <c r="BI451" s="305">
        <f t="shared" si="109"/>
        <v>0</v>
      </c>
      <c r="BJ451" s="288" t="str">
        <f t="shared" si="110"/>
        <v/>
      </c>
      <c r="BK451" s="307" t="str">
        <f t="shared" si="111"/>
        <v/>
      </c>
    </row>
    <row r="452" spans="1:63" ht="27" x14ac:dyDescent="0.2">
      <c r="A452" s="119" t="str">
        <f>'Data Entry'!D481</f>
        <v>Respondent 0448</v>
      </c>
      <c r="B452" s="52">
        <f>'Data Entry'!AN481</f>
        <v>0</v>
      </c>
      <c r="C452" s="52" t="str">
        <f>'Data Entry'!BX481</f>
        <v/>
      </c>
      <c r="D452" s="42" t="str">
        <f>'Data Entry'!BU481</f>
        <v>No disability</v>
      </c>
      <c r="E452" s="42">
        <f>'Data Entry'!O481</f>
        <v>0</v>
      </c>
      <c r="F452" s="42">
        <f>'Data Entry'!P481</f>
        <v>0</v>
      </c>
      <c r="G452" s="42">
        <f>'Data Entry'!Q481</f>
        <v>0</v>
      </c>
      <c r="H452" s="291">
        <f t="shared" si="96"/>
        <v>0</v>
      </c>
      <c r="I452" s="42">
        <f>'Data Entry'!R481</f>
        <v>0</v>
      </c>
      <c r="J452" s="42">
        <f>'Data Entry'!S481</f>
        <v>0</v>
      </c>
      <c r="K452" s="42">
        <f>'Data Entry'!T481</f>
        <v>0</v>
      </c>
      <c r="L452" s="42">
        <f>'Data Entry'!U481</f>
        <v>0</v>
      </c>
      <c r="M452" s="291">
        <f t="shared" si="100"/>
        <v>0</v>
      </c>
      <c r="N452" s="42">
        <f>'Data Entry'!V481</f>
        <v>0</v>
      </c>
      <c r="O452" s="42">
        <f>'Data Entry'!W481</f>
        <v>0</v>
      </c>
      <c r="P452" s="291">
        <f t="shared" si="101"/>
        <v>0</v>
      </c>
      <c r="Q452" s="42">
        <f>'Data Entry'!X481</f>
        <v>0</v>
      </c>
      <c r="R452" s="42">
        <f>'Data Entry'!Y481</f>
        <v>0</v>
      </c>
      <c r="S452" s="42">
        <f>'Data Entry'!Z481</f>
        <v>0</v>
      </c>
      <c r="T452" s="291">
        <f t="shared" si="97"/>
        <v>0</v>
      </c>
      <c r="U452" s="42">
        <f>'Data Entry'!AA481</f>
        <v>0</v>
      </c>
      <c r="V452" s="42">
        <f>'Data Entry'!AB481</f>
        <v>0</v>
      </c>
      <c r="W452" s="42">
        <f>'Data Entry'!AC481</f>
        <v>0</v>
      </c>
      <c r="X452" s="42">
        <f>'Data Entry'!AD481</f>
        <v>0</v>
      </c>
      <c r="Y452" s="291">
        <f t="shared" si="102"/>
        <v>0</v>
      </c>
      <c r="Z452" s="42">
        <f>'Data Entry'!AE481</f>
        <v>0</v>
      </c>
      <c r="AA452" s="42">
        <f>'Data Entry'!AF481</f>
        <v>0</v>
      </c>
      <c r="AB452" s="291">
        <f t="shared" si="103"/>
        <v>0</v>
      </c>
      <c r="AC452" s="42">
        <f>'Data Entry'!AH481</f>
        <v>0</v>
      </c>
      <c r="AD452" s="42">
        <f>'Data Entry'!AI481</f>
        <v>0</v>
      </c>
      <c r="AE452" s="42">
        <f>'Data Entry'!AJ481</f>
        <v>0</v>
      </c>
      <c r="AF452" s="42">
        <f>'Data Entry'!AK481</f>
        <v>0</v>
      </c>
      <c r="AG452" s="42">
        <f>'Data Entry'!AL481</f>
        <v>0</v>
      </c>
      <c r="AH452" s="42">
        <f>'Data Entry'!AM481</f>
        <v>0</v>
      </c>
      <c r="AI452" s="42">
        <f>'Data Entry'!AV481</f>
        <v>0</v>
      </c>
      <c r="AJ452" s="42">
        <f>'Data Entry'!AW481</f>
        <v>0</v>
      </c>
      <c r="AK452" s="42">
        <f>'Data Entry'!AX481</f>
        <v>0</v>
      </c>
      <c r="AL452" s="291">
        <f t="shared" si="98"/>
        <v>0</v>
      </c>
      <c r="AM452" s="42">
        <f>'Data Entry'!AY481</f>
        <v>0</v>
      </c>
      <c r="AN452" s="42">
        <f>'Data Entry'!AZ481</f>
        <v>0</v>
      </c>
      <c r="AO452" s="42">
        <f>'Data Entry'!BA481</f>
        <v>0</v>
      </c>
      <c r="AP452" s="42">
        <f>'Data Entry'!BB481</f>
        <v>0</v>
      </c>
      <c r="AQ452" s="291">
        <f t="shared" si="104"/>
        <v>0</v>
      </c>
      <c r="AR452" s="42">
        <f>'Data Entry'!BC481</f>
        <v>0</v>
      </c>
      <c r="AS452" s="42">
        <f>'Data Entry'!BD481</f>
        <v>0</v>
      </c>
      <c r="AT452" s="291">
        <f t="shared" si="105"/>
        <v>0</v>
      </c>
      <c r="AU452" s="42">
        <f>'Data Entry'!BE481</f>
        <v>0</v>
      </c>
      <c r="AV452" s="42">
        <f>'Data Entry'!BF481</f>
        <v>0</v>
      </c>
      <c r="AW452" s="42">
        <f>'Data Entry'!BG481</f>
        <v>0</v>
      </c>
      <c r="AX452" s="291">
        <f t="shared" si="99"/>
        <v>0</v>
      </c>
      <c r="AY452" s="42">
        <f>'Data Entry'!BH481</f>
        <v>0</v>
      </c>
      <c r="AZ452" s="42">
        <f>'Data Entry'!BI481</f>
        <v>0</v>
      </c>
      <c r="BA452" s="42">
        <f>'Data Entry'!BJ481</f>
        <v>0</v>
      </c>
      <c r="BB452" s="42">
        <f>'Data Entry'!BK481</f>
        <v>0</v>
      </c>
      <c r="BC452" s="291">
        <f t="shared" si="106"/>
        <v>0</v>
      </c>
      <c r="BD452" s="42">
        <f>'Data Entry'!BL481</f>
        <v>0</v>
      </c>
      <c r="BE452" s="42">
        <f>'Data Entry'!BM481</f>
        <v>0</v>
      </c>
      <c r="BF452" s="291">
        <f t="shared" si="107"/>
        <v>0</v>
      </c>
      <c r="BG452" s="305">
        <f t="shared" si="108"/>
        <v>0</v>
      </c>
      <c r="BH452" s="288" t="str">
        <f>IFERROR((BG452*'Data Entry'!$F$18)/'Data Entry'!$E$18,"")</f>
        <v/>
      </c>
      <c r="BI452" s="305">
        <f t="shared" si="109"/>
        <v>0</v>
      </c>
      <c r="BJ452" s="288" t="str">
        <f t="shared" si="110"/>
        <v/>
      </c>
      <c r="BK452" s="307" t="str">
        <f t="shared" si="111"/>
        <v/>
      </c>
    </row>
    <row r="453" spans="1:63" ht="27" x14ac:dyDescent="0.2">
      <c r="A453" s="119" t="str">
        <f>'Data Entry'!D482</f>
        <v>Respondent 0449</v>
      </c>
      <c r="B453" s="52">
        <f>'Data Entry'!AN482</f>
        <v>0</v>
      </c>
      <c r="C453" s="52" t="str">
        <f>'Data Entry'!BX482</f>
        <v/>
      </c>
      <c r="D453" s="42" t="str">
        <f>'Data Entry'!BU482</f>
        <v>No disability</v>
      </c>
      <c r="E453" s="42">
        <f>'Data Entry'!O482</f>
        <v>0</v>
      </c>
      <c r="F453" s="42">
        <f>'Data Entry'!P482</f>
        <v>0</v>
      </c>
      <c r="G453" s="42">
        <f>'Data Entry'!Q482</f>
        <v>0</v>
      </c>
      <c r="H453" s="291">
        <f t="shared" ref="H453:H516" si="112">IF(G453=1,F453*E453*4.35,0)+IF(G453=2,F453*4.35,0)+IF(G453=3,F453*2.17,0)+IF(G453=4,F453*2,0)+IF(G453=5,F453,0)</f>
        <v>0</v>
      </c>
      <c r="I453" s="42">
        <f>'Data Entry'!R482</f>
        <v>0</v>
      </c>
      <c r="J453" s="42">
        <f>'Data Entry'!S482</f>
        <v>0</v>
      </c>
      <c r="K453" s="42">
        <f>'Data Entry'!T482</f>
        <v>0</v>
      </c>
      <c r="L453" s="42">
        <f>'Data Entry'!U482</f>
        <v>0</v>
      </c>
      <c r="M453" s="291">
        <f t="shared" si="100"/>
        <v>0</v>
      </c>
      <c r="N453" s="42">
        <f>'Data Entry'!V482</f>
        <v>0</v>
      </c>
      <c r="O453" s="42">
        <f>'Data Entry'!W482</f>
        <v>0</v>
      </c>
      <c r="P453" s="291">
        <f t="shared" si="101"/>
        <v>0</v>
      </c>
      <c r="Q453" s="42">
        <f>'Data Entry'!X482</f>
        <v>0</v>
      </c>
      <c r="R453" s="42">
        <f>'Data Entry'!Y482</f>
        <v>0</v>
      </c>
      <c r="S453" s="42">
        <f>'Data Entry'!Z482</f>
        <v>0</v>
      </c>
      <c r="T453" s="291">
        <f t="shared" ref="T453:T516" si="113">IF(S453=1,R453*Q453*4.35,0)+IF(S453=2,R453*4.35,0)+IF(S453=3,R453*2.17,0)+IF(S453=4,R453*2,0)+IF(S453=5,R453,0)</f>
        <v>0</v>
      </c>
      <c r="U453" s="42">
        <f>'Data Entry'!AA482</f>
        <v>0</v>
      </c>
      <c r="V453" s="42">
        <f>'Data Entry'!AB482</f>
        <v>0</v>
      </c>
      <c r="W453" s="42">
        <f>'Data Entry'!AC482</f>
        <v>0</v>
      </c>
      <c r="X453" s="42">
        <f>'Data Entry'!AD482</f>
        <v>0</v>
      </c>
      <c r="Y453" s="291">
        <f t="shared" si="102"/>
        <v>0</v>
      </c>
      <c r="Z453" s="42">
        <f>'Data Entry'!AE482</f>
        <v>0</v>
      </c>
      <c r="AA453" s="42">
        <f>'Data Entry'!AF482</f>
        <v>0</v>
      </c>
      <c r="AB453" s="291">
        <f t="shared" si="103"/>
        <v>0</v>
      </c>
      <c r="AC453" s="42">
        <f>'Data Entry'!AH482</f>
        <v>0</v>
      </c>
      <c r="AD453" s="42">
        <f>'Data Entry'!AI482</f>
        <v>0</v>
      </c>
      <c r="AE453" s="42">
        <f>'Data Entry'!AJ482</f>
        <v>0</v>
      </c>
      <c r="AF453" s="42">
        <f>'Data Entry'!AK482</f>
        <v>0</v>
      </c>
      <c r="AG453" s="42">
        <f>'Data Entry'!AL482</f>
        <v>0</v>
      </c>
      <c r="AH453" s="42">
        <f>'Data Entry'!AM482</f>
        <v>0</v>
      </c>
      <c r="AI453" s="42">
        <f>'Data Entry'!AV482</f>
        <v>0</v>
      </c>
      <c r="AJ453" s="42">
        <f>'Data Entry'!AW482</f>
        <v>0</v>
      </c>
      <c r="AK453" s="42">
        <f>'Data Entry'!AX482</f>
        <v>0</v>
      </c>
      <c r="AL453" s="291">
        <f t="shared" ref="AL453:AL516" si="114">IF(AK453=1,AJ453*AI453*4.35,0)+IF(AK453=2,AJ453*4.35,0)+IF(AK453=3,AJ453*2.17,0)+IF(AK453=4,AJ453*2,0)+IF(AK453=5,AJ453,0)</f>
        <v>0</v>
      </c>
      <c r="AM453" s="42">
        <f>'Data Entry'!AY482</f>
        <v>0</v>
      </c>
      <c r="AN453" s="42">
        <f>'Data Entry'!AZ482</f>
        <v>0</v>
      </c>
      <c r="AO453" s="42">
        <f>'Data Entry'!BA482</f>
        <v>0</v>
      </c>
      <c r="AP453" s="42">
        <f>'Data Entry'!BB482</f>
        <v>0</v>
      </c>
      <c r="AQ453" s="291">
        <f t="shared" si="104"/>
        <v>0</v>
      </c>
      <c r="AR453" s="42">
        <f>'Data Entry'!BC482</f>
        <v>0</v>
      </c>
      <c r="AS453" s="42">
        <f>'Data Entry'!BD482</f>
        <v>0</v>
      </c>
      <c r="AT453" s="291">
        <f t="shared" si="105"/>
        <v>0</v>
      </c>
      <c r="AU453" s="42">
        <f>'Data Entry'!BE482</f>
        <v>0</v>
      </c>
      <c r="AV453" s="42">
        <f>'Data Entry'!BF482</f>
        <v>0</v>
      </c>
      <c r="AW453" s="42">
        <f>'Data Entry'!BG482</f>
        <v>0</v>
      </c>
      <c r="AX453" s="291">
        <f t="shared" ref="AX453:AX516" si="115">IF(AW453=1,AV453*AU453*4.35,0)+IF(AW453=2,AV453*4.35,0)+IF(AW453=3,AV453*2.17,0)+IF(AW453=4,AV453*2,0)+IF(AW453=5,AV453,0)</f>
        <v>0</v>
      </c>
      <c r="AY453" s="42">
        <f>'Data Entry'!BH482</f>
        <v>0</v>
      </c>
      <c r="AZ453" s="42">
        <f>'Data Entry'!BI482</f>
        <v>0</v>
      </c>
      <c r="BA453" s="42">
        <f>'Data Entry'!BJ482</f>
        <v>0</v>
      </c>
      <c r="BB453" s="42">
        <f>'Data Entry'!BK482</f>
        <v>0</v>
      </c>
      <c r="BC453" s="291">
        <f t="shared" si="106"/>
        <v>0</v>
      </c>
      <c r="BD453" s="42">
        <f>'Data Entry'!BL482</f>
        <v>0</v>
      </c>
      <c r="BE453" s="42">
        <f>'Data Entry'!BM482</f>
        <v>0</v>
      </c>
      <c r="BF453" s="291">
        <f t="shared" si="107"/>
        <v>0</v>
      </c>
      <c r="BG453" s="305">
        <f t="shared" si="108"/>
        <v>0</v>
      </c>
      <c r="BH453" s="288" t="str">
        <f>IFERROR((BG453*'Data Entry'!$F$18)/'Data Entry'!$E$18,"")</f>
        <v/>
      </c>
      <c r="BI453" s="305">
        <f t="shared" si="109"/>
        <v>0</v>
      </c>
      <c r="BJ453" s="288" t="str">
        <f t="shared" si="110"/>
        <v/>
      </c>
      <c r="BK453" s="307" t="str">
        <f t="shared" si="111"/>
        <v/>
      </c>
    </row>
    <row r="454" spans="1:63" ht="27" x14ac:dyDescent="0.2">
      <c r="A454" s="119" t="str">
        <f>'Data Entry'!D483</f>
        <v>Respondent 0450</v>
      </c>
      <c r="B454" s="52">
        <f>'Data Entry'!AN483</f>
        <v>0</v>
      </c>
      <c r="C454" s="52" t="str">
        <f>'Data Entry'!BX483</f>
        <v/>
      </c>
      <c r="D454" s="42" t="str">
        <f>'Data Entry'!BU483</f>
        <v>No disability</v>
      </c>
      <c r="E454" s="42">
        <f>'Data Entry'!O483</f>
        <v>0</v>
      </c>
      <c r="F454" s="42">
        <f>'Data Entry'!P483</f>
        <v>0</v>
      </c>
      <c r="G454" s="42">
        <f>'Data Entry'!Q483</f>
        <v>0</v>
      </c>
      <c r="H454" s="291">
        <f t="shared" si="112"/>
        <v>0</v>
      </c>
      <c r="I454" s="42">
        <f>'Data Entry'!R483</f>
        <v>0</v>
      </c>
      <c r="J454" s="42">
        <f>'Data Entry'!S483</f>
        <v>0</v>
      </c>
      <c r="K454" s="42">
        <f>'Data Entry'!T483</f>
        <v>0</v>
      </c>
      <c r="L454" s="42">
        <f>'Data Entry'!U483</f>
        <v>0</v>
      </c>
      <c r="M454" s="291">
        <f t="shared" ref="M454:M517" si="116">IF(K454=0,(J454*4.35)-L454,K454-L454)</f>
        <v>0</v>
      </c>
      <c r="N454" s="42">
        <f>'Data Entry'!V483</f>
        <v>0</v>
      </c>
      <c r="O454" s="42">
        <f>'Data Entry'!W483</f>
        <v>0</v>
      </c>
      <c r="P454" s="291">
        <f t="shared" ref="P454:P517" si="117">N454-O454</f>
        <v>0</v>
      </c>
      <c r="Q454" s="42">
        <f>'Data Entry'!X483</f>
        <v>0</v>
      </c>
      <c r="R454" s="42">
        <f>'Data Entry'!Y483</f>
        <v>0</v>
      </c>
      <c r="S454" s="42">
        <f>'Data Entry'!Z483</f>
        <v>0</v>
      </c>
      <c r="T454" s="291">
        <f t="shared" si="113"/>
        <v>0</v>
      </c>
      <c r="U454" s="42">
        <f>'Data Entry'!AA483</f>
        <v>0</v>
      </c>
      <c r="V454" s="42">
        <f>'Data Entry'!AB483</f>
        <v>0</v>
      </c>
      <c r="W454" s="42">
        <f>'Data Entry'!AC483</f>
        <v>0</v>
      </c>
      <c r="X454" s="42">
        <f>'Data Entry'!AD483</f>
        <v>0</v>
      </c>
      <c r="Y454" s="291">
        <f t="shared" ref="Y454:Y517" si="118">IF(W454=0,(V454*4.35)-X454,W454-X454)</f>
        <v>0</v>
      </c>
      <c r="Z454" s="42">
        <f>'Data Entry'!AE483</f>
        <v>0</v>
      </c>
      <c r="AA454" s="42">
        <f>'Data Entry'!AF483</f>
        <v>0</v>
      </c>
      <c r="AB454" s="291">
        <f t="shared" ref="AB454:AB517" si="119">Z454-AA454</f>
        <v>0</v>
      </c>
      <c r="AC454" s="42">
        <f>'Data Entry'!AH483</f>
        <v>0</v>
      </c>
      <c r="AD454" s="42">
        <f>'Data Entry'!AI483</f>
        <v>0</v>
      </c>
      <c r="AE454" s="42">
        <f>'Data Entry'!AJ483</f>
        <v>0</v>
      </c>
      <c r="AF454" s="42">
        <f>'Data Entry'!AK483</f>
        <v>0</v>
      </c>
      <c r="AG454" s="42">
        <f>'Data Entry'!AL483</f>
        <v>0</v>
      </c>
      <c r="AH454" s="42">
        <f>'Data Entry'!AM483</f>
        <v>0</v>
      </c>
      <c r="AI454" s="42">
        <f>'Data Entry'!AV483</f>
        <v>0</v>
      </c>
      <c r="AJ454" s="42">
        <f>'Data Entry'!AW483</f>
        <v>0</v>
      </c>
      <c r="AK454" s="42">
        <f>'Data Entry'!AX483</f>
        <v>0</v>
      </c>
      <c r="AL454" s="291">
        <f t="shared" si="114"/>
        <v>0</v>
      </c>
      <c r="AM454" s="42">
        <f>'Data Entry'!AY483</f>
        <v>0</v>
      </c>
      <c r="AN454" s="42">
        <f>'Data Entry'!AZ483</f>
        <v>0</v>
      </c>
      <c r="AO454" s="42">
        <f>'Data Entry'!BA483</f>
        <v>0</v>
      </c>
      <c r="AP454" s="42">
        <f>'Data Entry'!BB483</f>
        <v>0</v>
      </c>
      <c r="AQ454" s="291">
        <f t="shared" ref="AQ454:AQ517" si="120">IF(AO454=0,(AN454*4.35)-AP454,AO454-AP454)</f>
        <v>0</v>
      </c>
      <c r="AR454" s="42">
        <f>'Data Entry'!BC483</f>
        <v>0</v>
      </c>
      <c r="AS454" s="42">
        <f>'Data Entry'!BD483</f>
        <v>0</v>
      </c>
      <c r="AT454" s="291">
        <f t="shared" ref="AT454:AT517" si="121">AR454-AS454</f>
        <v>0</v>
      </c>
      <c r="AU454" s="42">
        <f>'Data Entry'!BE483</f>
        <v>0</v>
      </c>
      <c r="AV454" s="42">
        <f>'Data Entry'!BF483</f>
        <v>0</v>
      </c>
      <c r="AW454" s="42">
        <f>'Data Entry'!BG483</f>
        <v>0</v>
      </c>
      <c r="AX454" s="291">
        <f t="shared" si="115"/>
        <v>0</v>
      </c>
      <c r="AY454" s="42">
        <f>'Data Entry'!BH483</f>
        <v>0</v>
      </c>
      <c r="AZ454" s="42">
        <f>'Data Entry'!BI483</f>
        <v>0</v>
      </c>
      <c r="BA454" s="42">
        <f>'Data Entry'!BJ483</f>
        <v>0</v>
      </c>
      <c r="BB454" s="42">
        <f>'Data Entry'!BK483</f>
        <v>0</v>
      </c>
      <c r="BC454" s="291">
        <f t="shared" ref="BC454:BC517" si="122">IF(BA454=0,(AZ454*4.35)-BB454,BA454-BB454)</f>
        <v>0</v>
      </c>
      <c r="BD454" s="42">
        <f>'Data Entry'!BL483</f>
        <v>0</v>
      </c>
      <c r="BE454" s="42">
        <f>'Data Entry'!BM483</f>
        <v>0</v>
      </c>
      <c r="BF454" s="291">
        <f t="shared" ref="BF454:BF517" si="123">BD454-BE454</f>
        <v>0</v>
      </c>
      <c r="BG454" s="305">
        <f t="shared" ref="BG454:BG517" si="124">H454+I454+M454+P454+T454+U454+Y454+AB454</f>
        <v>0</v>
      </c>
      <c r="BH454" s="288" t="str">
        <f>IFERROR((BG454*'Data Entry'!$F$18)/'Data Entry'!$E$18,"")</f>
        <v/>
      </c>
      <c r="BI454" s="305">
        <f t="shared" ref="BI454:BI517" si="125">AL454+AM454+AQ454+AT454+AX454+AY454+BC454+BF454</f>
        <v>0</v>
      </c>
      <c r="BJ454" s="288" t="str">
        <f t="shared" ref="BJ454:BJ517" si="126">IFERROR(BI454-BH454,"")</f>
        <v/>
      </c>
      <c r="BK454" s="307" t="str">
        <f t="shared" si="111"/>
        <v/>
      </c>
    </row>
    <row r="455" spans="1:63" ht="27" x14ac:dyDescent="0.2">
      <c r="A455" s="119" t="str">
        <f>'Data Entry'!D484</f>
        <v>Respondent 0451</v>
      </c>
      <c r="B455" s="52">
        <f>'Data Entry'!AN484</f>
        <v>0</v>
      </c>
      <c r="C455" s="52" t="str">
        <f>'Data Entry'!BX484</f>
        <v/>
      </c>
      <c r="D455" s="42" t="str">
        <f>'Data Entry'!BU484</f>
        <v>No disability</v>
      </c>
      <c r="E455" s="42">
        <f>'Data Entry'!O484</f>
        <v>0</v>
      </c>
      <c r="F455" s="42">
        <f>'Data Entry'!P484</f>
        <v>0</v>
      </c>
      <c r="G455" s="42">
        <f>'Data Entry'!Q484</f>
        <v>0</v>
      </c>
      <c r="H455" s="291">
        <f t="shared" si="112"/>
        <v>0</v>
      </c>
      <c r="I455" s="42">
        <f>'Data Entry'!R484</f>
        <v>0</v>
      </c>
      <c r="J455" s="42">
        <f>'Data Entry'!S484</f>
        <v>0</v>
      </c>
      <c r="K455" s="42">
        <f>'Data Entry'!T484</f>
        <v>0</v>
      </c>
      <c r="L455" s="42">
        <f>'Data Entry'!U484</f>
        <v>0</v>
      </c>
      <c r="M455" s="291">
        <f t="shared" si="116"/>
        <v>0</v>
      </c>
      <c r="N455" s="42">
        <f>'Data Entry'!V484</f>
        <v>0</v>
      </c>
      <c r="O455" s="42">
        <f>'Data Entry'!W484</f>
        <v>0</v>
      </c>
      <c r="P455" s="291">
        <f t="shared" si="117"/>
        <v>0</v>
      </c>
      <c r="Q455" s="42">
        <f>'Data Entry'!X484</f>
        <v>0</v>
      </c>
      <c r="R455" s="42">
        <f>'Data Entry'!Y484</f>
        <v>0</v>
      </c>
      <c r="S455" s="42">
        <f>'Data Entry'!Z484</f>
        <v>0</v>
      </c>
      <c r="T455" s="291">
        <f t="shared" si="113"/>
        <v>0</v>
      </c>
      <c r="U455" s="42">
        <f>'Data Entry'!AA484</f>
        <v>0</v>
      </c>
      <c r="V455" s="42">
        <f>'Data Entry'!AB484</f>
        <v>0</v>
      </c>
      <c r="W455" s="42">
        <f>'Data Entry'!AC484</f>
        <v>0</v>
      </c>
      <c r="X455" s="42">
        <f>'Data Entry'!AD484</f>
        <v>0</v>
      </c>
      <c r="Y455" s="291">
        <f t="shared" si="118"/>
        <v>0</v>
      </c>
      <c r="Z455" s="42">
        <f>'Data Entry'!AE484</f>
        <v>0</v>
      </c>
      <c r="AA455" s="42">
        <f>'Data Entry'!AF484</f>
        <v>0</v>
      </c>
      <c r="AB455" s="291">
        <f t="shared" si="119"/>
        <v>0</v>
      </c>
      <c r="AC455" s="42">
        <f>'Data Entry'!AH484</f>
        <v>0</v>
      </c>
      <c r="AD455" s="42">
        <f>'Data Entry'!AI484</f>
        <v>0</v>
      </c>
      <c r="AE455" s="42">
        <f>'Data Entry'!AJ484</f>
        <v>0</v>
      </c>
      <c r="AF455" s="42">
        <f>'Data Entry'!AK484</f>
        <v>0</v>
      </c>
      <c r="AG455" s="42">
        <f>'Data Entry'!AL484</f>
        <v>0</v>
      </c>
      <c r="AH455" s="42">
        <f>'Data Entry'!AM484</f>
        <v>0</v>
      </c>
      <c r="AI455" s="42">
        <f>'Data Entry'!AV484</f>
        <v>0</v>
      </c>
      <c r="AJ455" s="42">
        <f>'Data Entry'!AW484</f>
        <v>0</v>
      </c>
      <c r="AK455" s="42">
        <f>'Data Entry'!AX484</f>
        <v>0</v>
      </c>
      <c r="AL455" s="291">
        <f t="shared" si="114"/>
        <v>0</v>
      </c>
      <c r="AM455" s="42">
        <f>'Data Entry'!AY484</f>
        <v>0</v>
      </c>
      <c r="AN455" s="42">
        <f>'Data Entry'!AZ484</f>
        <v>0</v>
      </c>
      <c r="AO455" s="42">
        <f>'Data Entry'!BA484</f>
        <v>0</v>
      </c>
      <c r="AP455" s="42">
        <f>'Data Entry'!BB484</f>
        <v>0</v>
      </c>
      <c r="AQ455" s="291">
        <f t="shared" si="120"/>
        <v>0</v>
      </c>
      <c r="AR455" s="42">
        <f>'Data Entry'!BC484</f>
        <v>0</v>
      </c>
      <c r="AS455" s="42">
        <f>'Data Entry'!BD484</f>
        <v>0</v>
      </c>
      <c r="AT455" s="291">
        <f t="shared" si="121"/>
        <v>0</v>
      </c>
      <c r="AU455" s="42">
        <f>'Data Entry'!BE484</f>
        <v>0</v>
      </c>
      <c r="AV455" s="42">
        <f>'Data Entry'!BF484</f>
        <v>0</v>
      </c>
      <c r="AW455" s="42">
        <f>'Data Entry'!BG484</f>
        <v>0</v>
      </c>
      <c r="AX455" s="291">
        <f t="shared" si="115"/>
        <v>0</v>
      </c>
      <c r="AY455" s="42">
        <f>'Data Entry'!BH484</f>
        <v>0</v>
      </c>
      <c r="AZ455" s="42">
        <f>'Data Entry'!BI484</f>
        <v>0</v>
      </c>
      <c r="BA455" s="42">
        <f>'Data Entry'!BJ484</f>
        <v>0</v>
      </c>
      <c r="BB455" s="42">
        <f>'Data Entry'!BK484</f>
        <v>0</v>
      </c>
      <c r="BC455" s="291">
        <f t="shared" si="122"/>
        <v>0</v>
      </c>
      <c r="BD455" s="42">
        <f>'Data Entry'!BL484</f>
        <v>0</v>
      </c>
      <c r="BE455" s="42">
        <f>'Data Entry'!BM484</f>
        <v>0</v>
      </c>
      <c r="BF455" s="291">
        <f t="shared" si="123"/>
        <v>0</v>
      </c>
      <c r="BG455" s="305">
        <f t="shared" si="124"/>
        <v>0</v>
      </c>
      <c r="BH455" s="288" t="str">
        <f>IFERROR((BG455*'Data Entry'!$F$18)/'Data Entry'!$E$18,"")</f>
        <v/>
      </c>
      <c r="BI455" s="305">
        <f t="shared" si="125"/>
        <v>0</v>
      </c>
      <c r="BJ455" s="288" t="str">
        <f t="shared" si="126"/>
        <v/>
      </c>
      <c r="BK455" s="307" t="str">
        <f t="shared" ref="BK455:BK518" si="127">IFERROR((BJ455/BH455)*100,"")</f>
        <v/>
      </c>
    </row>
    <row r="456" spans="1:63" ht="27" x14ac:dyDescent="0.2">
      <c r="A456" s="119" t="str">
        <f>'Data Entry'!D485</f>
        <v>Respondent 0452</v>
      </c>
      <c r="B456" s="52">
        <f>'Data Entry'!AN485</f>
        <v>0</v>
      </c>
      <c r="C456" s="52" t="str">
        <f>'Data Entry'!BX485</f>
        <v/>
      </c>
      <c r="D456" s="42" t="str">
        <f>'Data Entry'!BU485</f>
        <v>No disability</v>
      </c>
      <c r="E456" s="42">
        <f>'Data Entry'!O485</f>
        <v>0</v>
      </c>
      <c r="F456" s="42">
        <f>'Data Entry'!P485</f>
        <v>0</v>
      </c>
      <c r="G456" s="42">
        <f>'Data Entry'!Q485</f>
        <v>0</v>
      </c>
      <c r="H456" s="291">
        <f t="shared" si="112"/>
        <v>0</v>
      </c>
      <c r="I456" s="42">
        <f>'Data Entry'!R485</f>
        <v>0</v>
      </c>
      <c r="J456" s="42">
        <f>'Data Entry'!S485</f>
        <v>0</v>
      </c>
      <c r="K456" s="42">
        <f>'Data Entry'!T485</f>
        <v>0</v>
      </c>
      <c r="L456" s="42">
        <f>'Data Entry'!U485</f>
        <v>0</v>
      </c>
      <c r="M456" s="291">
        <f t="shared" si="116"/>
        <v>0</v>
      </c>
      <c r="N456" s="42">
        <f>'Data Entry'!V485</f>
        <v>0</v>
      </c>
      <c r="O456" s="42">
        <f>'Data Entry'!W485</f>
        <v>0</v>
      </c>
      <c r="P456" s="291">
        <f t="shared" si="117"/>
        <v>0</v>
      </c>
      <c r="Q456" s="42">
        <f>'Data Entry'!X485</f>
        <v>0</v>
      </c>
      <c r="R456" s="42">
        <f>'Data Entry'!Y485</f>
        <v>0</v>
      </c>
      <c r="S456" s="42">
        <f>'Data Entry'!Z485</f>
        <v>0</v>
      </c>
      <c r="T456" s="291">
        <f t="shared" si="113"/>
        <v>0</v>
      </c>
      <c r="U456" s="42">
        <f>'Data Entry'!AA485</f>
        <v>0</v>
      </c>
      <c r="V456" s="42">
        <f>'Data Entry'!AB485</f>
        <v>0</v>
      </c>
      <c r="W456" s="42">
        <f>'Data Entry'!AC485</f>
        <v>0</v>
      </c>
      <c r="X456" s="42">
        <f>'Data Entry'!AD485</f>
        <v>0</v>
      </c>
      <c r="Y456" s="291">
        <f t="shared" si="118"/>
        <v>0</v>
      </c>
      <c r="Z456" s="42">
        <f>'Data Entry'!AE485</f>
        <v>0</v>
      </c>
      <c r="AA456" s="42">
        <f>'Data Entry'!AF485</f>
        <v>0</v>
      </c>
      <c r="AB456" s="291">
        <f t="shared" si="119"/>
        <v>0</v>
      </c>
      <c r="AC456" s="42">
        <f>'Data Entry'!AH485</f>
        <v>0</v>
      </c>
      <c r="AD456" s="42">
        <f>'Data Entry'!AI485</f>
        <v>0</v>
      </c>
      <c r="AE456" s="42">
        <f>'Data Entry'!AJ485</f>
        <v>0</v>
      </c>
      <c r="AF456" s="42">
        <f>'Data Entry'!AK485</f>
        <v>0</v>
      </c>
      <c r="AG456" s="42">
        <f>'Data Entry'!AL485</f>
        <v>0</v>
      </c>
      <c r="AH456" s="42">
        <f>'Data Entry'!AM485</f>
        <v>0</v>
      </c>
      <c r="AI456" s="42">
        <f>'Data Entry'!AV485</f>
        <v>0</v>
      </c>
      <c r="AJ456" s="42">
        <f>'Data Entry'!AW485</f>
        <v>0</v>
      </c>
      <c r="AK456" s="42">
        <f>'Data Entry'!AX485</f>
        <v>0</v>
      </c>
      <c r="AL456" s="291">
        <f t="shared" si="114"/>
        <v>0</v>
      </c>
      <c r="AM456" s="42">
        <f>'Data Entry'!AY485</f>
        <v>0</v>
      </c>
      <c r="AN456" s="42">
        <f>'Data Entry'!AZ485</f>
        <v>0</v>
      </c>
      <c r="AO456" s="42">
        <f>'Data Entry'!BA485</f>
        <v>0</v>
      </c>
      <c r="AP456" s="42">
        <f>'Data Entry'!BB485</f>
        <v>0</v>
      </c>
      <c r="AQ456" s="291">
        <f t="shared" si="120"/>
        <v>0</v>
      </c>
      <c r="AR456" s="42">
        <f>'Data Entry'!BC485</f>
        <v>0</v>
      </c>
      <c r="AS456" s="42">
        <f>'Data Entry'!BD485</f>
        <v>0</v>
      </c>
      <c r="AT456" s="291">
        <f t="shared" si="121"/>
        <v>0</v>
      </c>
      <c r="AU456" s="42">
        <f>'Data Entry'!BE485</f>
        <v>0</v>
      </c>
      <c r="AV456" s="42">
        <f>'Data Entry'!BF485</f>
        <v>0</v>
      </c>
      <c r="AW456" s="42">
        <f>'Data Entry'!BG485</f>
        <v>0</v>
      </c>
      <c r="AX456" s="291">
        <f t="shared" si="115"/>
        <v>0</v>
      </c>
      <c r="AY456" s="42">
        <f>'Data Entry'!BH485</f>
        <v>0</v>
      </c>
      <c r="AZ456" s="42">
        <f>'Data Entry'!BI485</f>
        <v>0</v>
      </c>
      <c r="BA456" s="42">
        <f>'Data Entry'!BJ485</f>
        <v>0</v>
      </c>
      <c r="BB456" s="42">
        <f>'Data Entry'!BK485</f>
        <v>0</v>
      </c>
      <c r="BC456" s="291">
        <f t="shared" si="122"/>
        <v>0</v>
      </c>
      <c r="BD456" s="42">
        <f>'Data Entry'!BL485</f>
        <v>0</v>
      </c>
      <c r="BE456" s="42">
        <f>'Data Entry'!BM485</f>
        <v>0</v>
      </c>
      <c r="BF456" s="291">
        <f t="shared" si="123"/>
        <v>0</v>
      </c>
      <c r="BG456" s="305">
        <f t="shared" si="124"/>
        <v>0</v>
      </c>
      <c r="BH456" s="288" t="str">
        <f>IFERROR((BG456*'Data Entry'!$F$18)/'Data Entry'!$E$18,"")</f>
        <v/>
      </c>
      <c r="BI456" s="305">
        <f t="shared" si="125"/>
        <v>0</v>
      </c>
      <c r="BJ456" s="288" t="str">
        <f t="shared" si="126"/>
        <v/>
      </c>
      <c r="BK456" s="307" t="str">
        <f t="shared" si="127"/>
        <v/>
      </c>
    </row>
    <row r="457" spans="1:63" ht="27" x14ac:dyDescent="0.2">
      <c r="A457" s="119" t="str">
        <f>'Data Entry'!D486</f>
        <v>Respondent 0453</v>
      </c>
      <c r="B457" s="52">
        <f>'Data Entry'!AN486</f>
        <v>0</v>
      </c>
      <c r="C457" s="52" t="str">
        <f>'Data Entry'!BX486</f>
        <v/>
      </c>
      <c r="D457" s="42" t="str">
        <f>'Data Entry'!BU486</f>
        <v>No disability</v>
      </c>
      <c r="E457" s="42">
        <f>'Data Entry'!O486</f>
        <v>0</v>
      </c>
      <c r="F457" s="42">
        <f>'Data Entry'!P486</f>
        <v>0</v>
      </c>
      <c r="G457" s="42">
        <f>'Data Entry'!Q486</f>
        <v>0</v>
      </c>
      <c r="H457" s="291">
        <f t="shared" si="112"/>
        <v>0</v>
      </c>
      <c r="I457" s="42">
        <f>'Data Entry'!R486</f>
        <v>0</v>
      </c>
      <c r="J457" s="42">
        <f>'Data Entry'!S486</f>
        <v>0</v>
      </c>
      <c r="K457" s="42">
        <f>'Data Entry'!T486</f>
        <v>0</v>
      </c>
      <c r="L457" s="42">
        <f>'Data Entry'!U486</f>
        <v>0</v>
      </c>
      <c r="M457" s="291">
        <f t="shared" si="116"/>
        <v>0</v>
      </c>
      <c r="N457" s="42">
        <f>'Data Entry'!V486</f>
        <v>0</v>
      </c>
      <c r="O457" s="42">
        <f>'Data Entry'!W486</f>
        <v>0</v>
      </c>
      <c r="P457" s="291">
        <f t="shared" si="117"/>
        <v>0</v>
      </c>
      <c r="Q457" s="42">
        <f>'Data Entry'!X486</f>
        <v>0</v>
      </c>
      <c r="R457" s="42">
        <f>'Data Entry'!Y486</f>
        <v>0</v>
      </c>
      <c r="S457" s="42">
        <f>'Data Entry'!Z486</f>
        <v>0</v>
      </c>
      <c r="T457" s="291">
        <f t="shared" si="113"/>
        <v>0</v>
      </c>
      <c r="U457" s="42">
        <f>'Data Entry'!AA486</f>
        <v>0</v>
      </c>
      <c r="V457" s="42">
        <f>'Data Entry'!AB486</f>
        <v>0</v>
      </c>
      <c r="W457" s="42">
        <f>'Data Entry'!AC486</f>
        <v>0</v>
      </c>
      <c r="X457" s="42">
        <f>'Data Entry'!AD486</f>
        <v>0</v>
      </c>
      <c r="Y457" s="291">
        <f t="shared" si="118"/>
        <v>0</v>
      </c>
      <c r="Z457" s="42">
        <f>'Data Entry'!AE486</f>
        <v>0</v>
      </c>
      <c r="AA457" s="42">
        <f>'Data Entry'!AF486</f>
        <v>0</v>
      </c>
      <c r="AB457" s="291">
        <f t="shared" si="119"/>
        <v>0</v>
      </c>
      <c r="AC457" s="42">
        <f>'Data Entry'!AH486</f>
        <v>0</v>
      </c>
      <c r="AD457" s="42">
        <f>'Data Entry'!AI486</f>
        <v>0</v>
      </c>
      <c r="AE457" s="42">
        <f>'Data Entry'!AJ486</f>
        <v>0</v>
      </c>
      <c r="AF457" s="42">
        <f>'Data Entry'!AK486</f>
        <v>0</v>
      </c>
      <c r="AG457" s="42">
        <f>'Data Entry'!AL486</f>
        <v>0</v>
      </c>
      <c r="AH457" s="42">
        <f>'Data Entry'!AM486</f>
        <v>0</v>
      </c>
      <c r="AI457" s="42">
        <f>'Data Entry'!AV486</f>
        <v>0</v>
      </c>
      <c r="AJ457" s="42">
        <f>'Data Entry'!AW486</f>
        <v>0</v>
      </c>
      <c r="AK457" s="42">
        <f>'Data Entry'!AX486</f>
        <v>0</v>
      </c>
      <c r="AL457" s="291">
        <f t="shared" si="114"/>
        <v>0</v>
      </c>
      <c r="AM457" s="42">
        <f>'Data Entry'!AY486</f>
        <v>0</v>
      </c>
      <c r="AN457" s="42">
        <f>'Data Entry'!AZ486</f>
        <v>0</v>
      </c>
      <c r="AO457" s="42">
        <f>'Data Entry'!BA486</f>
        <v>0</v>
      </c>
      <c r="AP457" s="42">
        <f>'Data Entry'!BB486</f>
        <v>0</v>
      </c>
      <c r="AQ457" s="291">
        <f t="shared" si="120"/>
        <v>0</v>
      </c>
      <c r="AR457" s="42">
        <f>'Data Entry'!BC486</f>
        <v>0</v>
      </c>
      <c r="AS457" s="42">
        <f>'Data Entry'!BD486</f>
        <v>0</v>
      </c>
      <c r="AT457" s="291">
        <f t="shared" si="121"/>
        <v>0</v>
      </c>
      <c r="AU457" s="42">
        <f>'Data Entry'!BE486</f>
        <v>0</v>
      </c>
      <c r="AV457" s="42">
        <f>'Data Entry'!BF486</f>
        <v>0</v>
      </c>
      <c r="AW457" s="42">
        <f>'Data Entry'!BG486</f>
        <v>0</v>
      </c>
      <c r="AX457" s="291">
        <f t="shared" si="115"/>
        <v>0</v>
      </c>
      <c r="AY457" s="42">
        <f>'Data Entry'!BH486</f>
        <v>0</v>
      </c>
      <c r="AZ457" s="42">
        <f>'Data Entry'!BI486</f>
        <v>0</v>
      </c>
      <c r="BA457" s="42">
        <f>'Data Entry'!BJ486</f>
        <v>0</v>
      </c>
      <c r="BB457" s="42">
        <f>'Data Entry'!BK486</f>
        <v>0</v>
      </c>
      <c r="BC457" s="291">
        <f t="shared" si="122"/>
        <v>0</v>
      </c>
      <c r="BD457" s="42">
        <f>'Data Entry'!BL486</f>
        <v>0</v>
      </c>
      <c r="BE457" s="42">
        <f>'Data Entry'!BM486</f>
        <v>0</v>
      </c>
      <c r="BF457" s="291">
        <f t="shared" si="123"/>
        <v>0</v>
      </c>
      <c r="BG457" s="305">
        <f t="shared" si="124"/>
        <v>0</v>
      </c>
      <c r="BH457" s="288" t="str">
        <f>IFERROR((BG457*'Data Entry'!$F$18)/'Data Entry'!$E$18,"")</f>
        <v/>
      </c>
      <c r="BI457" s="305">
        <f t="shared" si="125"/>
        <v>0</v>
      </c>
      <c r="BJ457" s="288" t="str">
        <f t="shared" si="126"/>
        <v/>
      </c>
      <c r="BK457" s="307" t="str">
        <f t="shared" si="127"/>
        <v/>
      </c>
    </row>
    <row r="458" spans="1:63" ht="27" x14ac:dyDescent="0.2">
      <c r="A458" s="119" t="str">
        <f>'Data Entry'!D487</f>
        <v>Respondent 0454</v>
      </c>
      <c r="B458" s="52">
        <f>'Data Entry'!AN487</f>
        <v>0</v>
      </c>
      <c r="C458" s="52" t="str">
        <f>'Data Entry'!BX487</f>
        <v/>
      </c>
      <c r="D458" s="42" t="str">
        <f>'Data Entry'!BU487</f>
        <v>No disability</v>
      </c>
      <c r="E458" s="42">
        <f>'Data Entry'!O487</f>
        <v>0</v>
      </c>
      <c r="F458" s="42">
        <f>'Data Entry'!P487</f>
        <v>0</v>
      </c>
      <c r="G458" s="42">
        <f>'Data Entry'!Q487</f>
        <v>0</v>
      </c>
      <c r="H458" s="291">
        <f t="shared" si="112"/>
        <v>0</v>
      </c>
      <c r="I458" s="42">
        <f>'Data Entry'!R487</f>
        <v>0</v>
      </c>
      <c r="J458" s="42">
        <f>'Data Entry'!S487</f>
        <v>0</v>
      </c>
      <c r="K458" s="42">
        <f>'Data Entry'!T487</f>
        <v>0</v>
      </c>
      <c r="L458" s="42">
        <f>'Data Entry'!U487</f>
        <v>0</v>
      </c>
      <c r="M458" s="291">
        <f t="shared" si="116"/>
        <v>0</v>
      </c>
      <c r="N458" s="42">
        <f>'Data Entry'!V487</f>
        <v>0</v>
      </c>
      <c r="O458" s="42">
        <f>'Data Entry'!W487</f>
        <v>0</v>
      </c>
      <c r="P458" s="291">
        <f t="shared" si="117"/>
        <v>0</v>
      </c>
      <c r="Q458" s="42">
        <f>'Data Entry'!X487</f>
        <v>0</v>
      </c>
      <c r="R458" s="42">
        <f>'Data Entry'!Y487</f>
        <v>0</v>
      </c>
      <c r="S458" s="42">
        <f>'Data Entry'!Z487</f>
        <v>0</v>
      </c>
      <c r="T458" s="291">
        <f t="shared" si="113"/>
        <v>0</v>
      </c>
      <c r="U458" s="42">
        <f>'Data Entry'!AA487</f>
        <v>0</v>
      </c>
      <c r="V458" s="42">
        <f>'Data Entry'!AB487</f>
        <v>0</v>
      </c>
      <c r="W458" s="42">
        <f>'Data Entry'!AC487</f>
        <v>0</v>
      </c>
      <c r="X458" s="42">
        <f>'Data Entry'!AD487</f>
        <v>0</v>
      </c>
      <c r="Y458" s="291">
        <f t="shared" si="118"/>
        <v>0</v>
      </c>
      <c r="Z458" s="42">
        <f>'Data Entry'!AE487</f>
        <v>0</v>
      </c>
      <c r="AA458" s="42">
        <f>'Data Entry'!AF487</f>
        <v>0</v>
      </c>
      <c r="AB458" s="291">
        <f t="shared" si="119"/>
        <v>0</v>
      </c>
      <c r="AC458" s="42">
        <f>'Data Entry'!AH487</f>
        <v>0</v>
      </c>
      <c r="AD458" s="42">
        <f>'Data Entry'!AI487</f>
        <v>0</v>
      </c>
      <c r="AE458" s="42">
        <f>'Data Entry'!AJ487</f>
        <v>0</v>
      </c>
      <c r="AF458" s="42">
        <f>'Data Entry'!AK487</f>
        <v>0</v>
      </c>
      <c r="AG458" s="42">
        <f>'Data Entry'!AL487</f>
        <v>0</v>
      </c>
      <c r="AH458" s="42">
        <f>'Data Entry'!AM487</f>
        <v>0</v>
      </c>
      <c r="AI458" s="42">
        <f>'Data Entry'!AV487</f>
        <v>0</v>
      </c>
      <c r="AJ458" s="42">
        <f>'Data Entry'!AW487</f>
        <v>0</v>
      </c>
      <c r="AK458" s="42">
        <f>'Data Entry'!AX487</f>
        <v>0</v>
      </c>
      <c r="AL458" s="291">
        <f t="shared" si="114"/>
        <v>0</v>
      </c>
      <c r="AM458" s="42">
        <f>'Data Entry'!AY487</f>
        <v>0</v>
      </c>
      <c r="AN458" s="42">
        <f>'Data Entry'!AZ487</f>
        <v>0</v>
      </c>
      <c r="AO458" s="42">
        <f>'Data Entry'!BA487</f>
        <v>0</v>
      </c>
      <c r="AP458" s="42">
        <f>'Data Entry'!BB487</f>
        <v>0</v>
      </c>
      <c r="AQ458" s="291">
        <f t="shared" si="120"/>
        <v>0</v>
      </c>
      <c r="AR458" s="42">
        <f>'Data Entry'!BC487</f>
        <v>0</v>
      </c>
      <c r="AS458" s="42">
        <f>'Data Entry'!BD487</f>
        <v>0</v>
      </c>
      <c r="AT458" s="291">
        <f t="shared" si="121"/>
        <v>0</v>
      </c>
      <c r="AU458" s="42">
        <f>'Data Entry'!BE487</f>
        <v>0</v>
      </c>
      <c r="AV458" s="42">
        <f>'Data Entry'!BF487</f>
        <v>0</v>
      </c>
      <c r="AW458" s="42">
        <f>'Data Entry'!BG487</f>
        <v>0</v>
      </c>
      <c r="AX458" s="291">
        <f t="shared" si="115"/>
        <v>0</v>
      </c>
      <c r="AY458" s="42">
        <f>'Data Entry'!BH487</f>
        <v>0</v>
      </c>
      <c r="AZ458" s="42">
        <f>'Data Entry'!BI487</f>
        <v>0</v>
      </c>
      <c r="BA458" s="42">
        <f>'Data Entry'!BJ487</f>
        <v>0</v>
      </c>
      <c r="BB458" s="42">
        <f>'Data Entry'!BK487</f>
        <v>0</v>
      </c>
      <c r="BC458" s="291">
        <f t="shared" si="122"/>
        <v>0</v>
      </c>
      <c r="BD458" s="42">
        <f>'Data Entry'!BL487</f>
        <v>0</v>
      </c>
      <c r="BE458" s="42">
        <f>'Data Entry'!BM487</f>
        <v>0</v>
      </c>
      <c r="BF458" s="291">
        <f t="shared" si="123"/>
        <v>0</v>
      </c>
      <c r="BG458" s="305">
        <f t="shared" si="124"/>
        <v>0</v>
      </c>
      <c r="BH458" s="288" t="str">
        <f>IFERROR((BG458*'Data Entry'!$F$18)/'Data Entry'!$E$18,"")</f>
        <v/>
      </c>
      <c r="BI458" s="305">
        <f t="shared" si="125"/>
        <v>0</v>
      </c>
      <c r="BJ458" s="288" t="str">
        <f t="shared" si="126"/>
        <v/>
      </c>
      <c r="BK458" s="307" t="str">
        <f t="shared" si="127"/>
        <v/>
      </c>
    </row>
    <row r="459" spans="1:63" ht="27" x14ac:dyDescent="0.2">
      <c r="A459" s="119" t="str">
        <f>'Data Entry'!D488</f>
        <v>Respondent 0455</v>
      </c>
      <c r="B459" s="52">
        <f>'Data Entry'!AN488</f>
        <v>0</v>
      </c>
      <c r="C459" s="52" t="str">
        <f>'Data Entry'!BX488</f>
        <v/>
      </c>
      <c r="D459" s="42" t="str">
        <f>'Data Entry'!BU488</f>
        <v>No disability</v>
      </c>
      <c r="E459" s="42">
        <f>'Data Entry'!O488</f>
        <v>0</v>
      </c>
      <c r="F459" s="42">
        <f>'Data Entry'!P488</f>
        <v>0</v>
      </c>
      <c r="G459" s="42">
        <f>'Data Entry'!Q488</f>
        <v>0</v>
      </c>
      <c r="H459" s="291">
        <f t="shared" si="112"/>
        <v>0</v>
      </c>
      <c r="I459" s="42">
        <f>'Data Entry'!R488</f>
        <v>0</v>
      </c>
      <c r="J459" s="42">
        <f>'Data Entry'!S488</f>
        <v>0</v>
      </c>
      <c r="K459" s="42">
        <f>'Data Entry'!T488</f>
        <v>0</v>
      </c>
      <c r="L459" s="42">
        <f>'Data Entry'!U488</f>
        <v>0</v>
      </c>
      <c r="M459" s="291">
        <f t="shared" si="116"/>
        <v>0</v>
      </c>
      <c r="N459" s="42">
        <f>'Data Entry'!V488</f>
        <v>0</v>
      </c>
      <c r="O459" s="42">
        <f>'Data Entry'!W488</f>
        <v>0</v>
      </c>
      <c r="P459" s="291">
        <f t="shared" si="117"/>
        <v>0</v>
      </c>
      <c r="Q459" s="42">
        <f>'Data Entry'!X488</f>
        <v>0</v>
      </c>
      <c r="R459" s="42">
        <f>'Data Entry'!Y488</f>
        <v>0</v>
      </c>
      <c r="S459" s="42">
        <f>'Data Entry'!Z488</f>
        <v>0</v>
      </c>
      <c r="T459" s="291">
        <f t="shared" si="113"/>
        <v>0</v>
      </c>
      <c r="U459" s="42">
        <f>'Data Entry'!AA488</f>
        <v>0</v>
      </c>
      <c r="V459" s="42">
        <f>'Data Entry'!AB488</f>
        <v>0</v>
      </c>
      <c r="W459" s="42">
        <f>'Data Entry'!AC488</f>
        <v>0</v>
      </c>
      <c r="X459" s="42">
        <f>'Data Entry'!AD488</f>
        <v>0</v>
      </c>
      <c r="Y459" s="291">
        <f t="shared" si="118"/>
        <v>0</v>
      </c>
      <c r="Z459" s="42">
        <f>'Data Entry'!AE488</f>
        <v>0</v>
      </c>
      <c r="AA459" s="42">
        <f>'Data Entry'!AF488</f>
        <v>0</v>
      </c>
      <c r="AB459" s="291">
        <f t="shared" si="119"/>
        <v>0</v>
      </c>
      <c r="AC459" s="42">
        <f>'Data Entry'!AH488</f>
        <v>0</v>
      </c>
      <c r="AD459" s="42">
        <f>'Data Entry'!AI488</f>
        <v>0</v>
      </c>
      <c r="AE459" s="42">
        <f>'Data Entry'!AJ488</f>
        <v>0</v>
      </c>
      <c r="AF459" s="42">
        <f>'Data Entry'!AK488</f>
        <v>0</v>
      </c>
      <c r="AG459" s="42">
        <f>'Data Entry'!AL488</f>
        <v>0</v>
      </c>
      <c r="AH459" s="42">
        <f>'Data Entry'!AM488</f>
        <v>0</v>
      </c>
      <c r="AI459" s="42">
        <f>'Data Entry'!AV488</f>
        <v>0</v>
      </c>
      <c r="AJ459" s="42">
        <f>'Data Entry'!AW488</f>
        <v>0</v>
      </c>
      <c r="AK459" s="42">
        <f>'Data Entry'!AX488</f>
        <v>0</v>
      </c>
      <c r="AL459" s="291">
        <f t="shared" si="114"/>
        <v>0</v>
      </c>
      <c r="AM459" s="42">
        <f>'Data Entry'!AY488</f>
        <v>0</v>
      </c>
      <c r="AN459" s="42">
        <f>'Data Entry'!AZ488</f>
        <v>0</v>
      </c>
      <c r="AO459" s="42">
        <f>'Data Entry'!BA488</f>
        <v>0</v>
      </c>
      <c r="AP459" s="42">
        <f>'Data Entry'!BB488</f>
        <v>0</v>
      </c>
      <c r="AQ459" s="291">
        <f t="shared" si="120"/>
        <v>0</v>
      </c>
      <c r="AR459" s="42">
        <f>'Data Entry'!BC488</f>
        <v>0</v>
      </c>
      <c r="AS459" s="42">
        <f>'Data Entry'!BD488</f>
        <v>0</v>
      </c>
      <c r="AT459" s="291">
        <f t="shared" si="121"/>
        <v>0</v>
      </c>
      <c r="AU459" s="42">
        <f>'Data Entry'!BE488</f>
        <v>0</v>
      </c>
      <c r="AV459" s="42">
        <f>'Data Entry'!BF488</f>
        <v>0</v>
      </c>
      <c r="AW459" s="42">
        <f>'Data Entry'!BG488</f>
        <v>0</v>
      </c>
      <c r="AX459" s="291">
        <f t="shared" si="115"/>
        <v>0</v>
      </c>
      <c r="AY459" s="42">
        <f>'Data Entry'!BH488</f>
        <v>0</v>
      </c>
      <c r="AZ459" s="42">
        <f>'Data Entry'!BI488</f>
        <v>0</v>
      </c>
      <c r="BA459" s="42">
        <f>'Data Entry'!BJ488</f>
        <v>0</v>
      </c>
      <c r="BB459" s="42">
        <f>'Data Entry'!BK488</f>
        <v>0</v>
      </c>
      <c r="BC459" s="291">
        <f t="shared" si="122"/>
        <v>0</v>
      </c>
      <c r="BD459" s="42">
        <f>'Data Entry'!BL488</f>
        <v>0</v>
      </c>
      <c r="BE459" s="42">
        <f>'Data Entry'!BM488</f>
        <v>0</v>
      </c>
      <c r="BF459" s="291">
        <f t="shared" si="123"/>
        <v>0</v>
      </c>
      <c r="BG459" s="305">
        <f t="shared" si="124"/>
        <v>0</v>
      </c>
      <c r="BH459" s="288" t="str">
        <f>IFERROR((BG459*'Data Entry'!$F$18)/'Data Entry'!$E$18,"")</f>
        <v/>
      </c>
      <c r="BI459" s="305">
        <f t="shared" si="125"/>
        <v>0</v>
      </c>
      <c r="BJ459" s="288" t="str">
        <f t="shared" si="126"/>
        <v/>
      </c>
      <c r="BK459" s="307" t="str">
        <f t="shared" si="127"/>
        <v/>
      </c>
    </row>
    <row r="460" spans="1:63" ht="27" x14ac:dyDescent="0.2">
      <c r="A460" s="119" t="str">
        <f>'Data Entry'!D489</f>
        <v>Respondent 0456</v>
      </c>
      <c r="B460" s="52">
        <f>'Data Entry'!AN489</f>
        <v>0</v>
      </c>
      <c r="C460" s="52" t="str">
        <f>'Data Entry'!BX489</f>
        <v/>
      </c>
      <c r="D460" s="42" t="str">
        <f>'Data Entry'!BU489</f>
        <v>No disability</v>
      </c>
      <c r="E460" s="42">
        <f>'Data Entry'!O489</f>
        <v>0</v>
      </c>
      <c r="F460" s="42">
        <f>'Data Entry'!P489</f>
        <v>0</v>
      </c>
      <c r="G460" s="42">
        <f>'Data Entry'!Q489</f>
        <v>0</v>
      </c>
      <c r="H460" s="291">
        <f t="shared" si="112"/>
        <v>0</v>
      </c>
      <c r="I460" s="42">
        <f>'Data Entry'!R489</f>
        <v>0</v>
      </c>
      <c r="J460" s="42">
        <f>'Data Entry'!S489</f>
        <v>0</v>
      </c>
      <c r="K460" s="42">
        <f>'Data Entry'!T489</f>
        <v>0</v>
      </c>
      <c r="L460" s="42">
        <f>'Data Entry'!U489</f>
        <v>0</v>
      </c>
      <c r="M460" s="291">
        <f t="shared" si="116"/>
        <v>0</v>
      </c>
      <c r="N460" s="42">
        <f>'Data Entry'!V489</f>
        <v>0</v>
      </c>
      <c r="O460" s="42">
        <f>'Data Entry'!W489</f>
        <v>0</v>
      </c>
      <c r="P460" s="291">
        <f t="shared" si="117"/>
        <v>0</v>
      </c>
      <c r="Q460" s="42">
        <f>'Data Entry'!X489</f>
        <v>0</v>
      </c>
      <c r="R460" s="42">
        <f>'Data Entry'!Y489</f>
        <v>0</v>
      </c>
      <c r="S460" s="42">
        <f>'Data Entry'!Z489</f>
        <v>0</v>
      </c>
      <c r="T460" s="291">
        <f t="shared" si="113"/>
        <v>0</v>
      </c>
      <c r="U460" s="42">
        <f>'Data Entry'!AA489</f>
        <v>0</v>
      </c>
      <c r="V460" s="42">
        <f>'Data Entry'!AB489</f>
        <v>0</v>
      </c>
      <c r="W460" s="42">
        <f>'Data Entry'!AC489</f>
        <v>0</v>
      </c>
      <c r="X460" s="42">
        <f>'Data Entry'!AD489</f>
        <v>0</v>
      </c>
      <c r="Y460" s="291">
        <f t="shared" si="118"/>
        <v>0</v>
      </c>
      <c r="Z460" s="42">
        <f>'Data Entry'!AE489</f>
        <v>0</v>
      </c>
      <c r="AA460" s="42">
        <f>'Data Entry'!AF489</f>
        <v>0</v>
      </c>
      <c r="AB460" s="291">
        <f t="shared" si="119"/>
        <v>0</v>
      </c>
      <c r="AC460" s="42">
        <f>'Data Entry'!AH489</f>
        <v>0</v>
      </c>
      <c r="AD460" s="42">
        <f>'Data Entry'!AI489</f>
        <v>0</v>
      </c>
      <c r="AE460" s="42">
        <f>'Data Entry'!AJ489</f>
        <v>0</v>
      </c>
      <c r="AF460" s="42">
        <f>'Data Entry'!AK489</f>
        <v>0</v>
      </c>
      <c r="AG460" s="42">
        <f>'Data Entry'!AL489</f>
        <v>0</v>
      </c>
      <c r="AH460" s="42">
        <f>'Data Entry'!AM489</f>
        <v>0</v>
      </c>
      <c r="AI460" s="42">
        <f>'Data Entry'!AV489</f>
        <v>0</v>
      </c>
      <c r="AJ460" s="42">
        <f>'Data Entry'!AW489</f>
        <v>0</v>
      </c>
      <c r="AK460" s="42">
        <f>'Data Entry'!AX489</f>
        <v>0</v>
      </c>
      <c r="AL460" s="291">
        <f t="shared" si="114"/>
        <v>0</v>
      </c>
      <c r="AM460" s="42">
        <f>'Data Entry'!AY489</f>
        <v>0</v>
      </c>
      <c r="AN460" s="42">
        <f>'Data Entry'!AZ489</f>
        <v>0</v>
      </c>
      <c r="AO460" s="42">
        <f>'Data Entry'!BA489</f>
        <v>0</v>
      </c>
      <c r="AP460" s="42">
        <f>'Data Entry'!BB489</f>
        <v>0</v>
      </c>
      <c r="AQ460" s="291">
        <f t="shared" si="120"/>
        <v>0</v>
      </c>
      <c r="AR460" s="42">
        <f>'Data Entry'!BC489</f>
        <v>0</v>
      </c>
      <c r="AS460" s="42">
        <f>'Data Entry'!BD489</f>
        <v>0</v>
      </c>
      <c r="AT460" s="291">
        <f t="shared" si="121"/>
        <v>0</v>
      </c>
      <c r="AU460" s="42">
        <f>'Data Entry'!BE489</f>
        <v>0</v>
      </c>
      <c r="AV460" s="42">
        <f>'Data Entry'!BF489</f>
        <v>0</v>
      </c>
      <c r="AW460" s="42">
        <f>'Data Entry'!BG489</f>
        <v>0</v>
      </c>
      <c r="AX460" s="291">
        <f t="shared" si="115"/>
        <v>0</v>
      </c>
      <c r="AY460" s="42">
        <f>'Data Entry'!BH489</f>
        <v>0</v>
      </c>
      <c r="AZ460" s="42">
        <f>'Data Entry'!BI489</f>
        <v>0</v>
      </c>
      <c r="BA460" s="42">
        <f>'Data Entry'!BJ489</f>
        <v>0</v>
      </c>
      <c r="BB460" s="42">
        <f>'Data Entry'!BK489</f>
        <v>0</v>
      </c>
      <c r="BC460" s="291">
        <f t="shared" si="122"/>
        <v>0</v>
      </c>
      <c r="BD460" s="42">
        <f>'Data Entry'!BL489</f>
        <v>0</v>
      </c>
      <c r="BE460" s="42">
        <f>'Data Entry'!BM489</f>
        <v>0</v>
      </c>
      <c r="BF460" s="291">
        <f t="shared" si="123"/>
        <v>0</v>
      </c>
      <c r="BG460" s="305">
        <f t="shared" si="124"/>
        <v>0</v>
      </c>
      <c r="BH460" s="288" t="str">
        <f>IFERROR((BG460*'Data Entry'!$F$18)/'Data Entry'!$E$18,"")</f>
        <v/>
      </c>
      <c r="BI460" s="305">
        <f t="shared" si="125"/>
        <v>0</v>
      </c>
      <c r="BJ460" s="288" t="str">
        <f t="shared" si="126"/>
        <v/>
      </c>
      <c r="BK460" s="307" t="str">
        <f t="shared" si="127"/>
        <v/>
      </c>
    </row>
    <row r="461" spans="1:63" ht="27" x14ac:dyDescent="0.2">
      <c r="A461" s="119" t="str">
        <f>'Data Entry'!D490</f>
        <v>Respondent 0457</v>
      </c>
      <c r="B461" s="52">
        <f>'Data Entry'!AN490</f>
        <v>0</v>
      </c>
      <c r="C461" s="52" t="str">
        <f>'Data Entry'!BX490</f>
        <v/>
      </c>
      <c r="D461" s="42" t="str">
        <f>'Data Entry'!BU490</f>
        <v>No disability</v>
      </c>
      <c r="E461" s="42">
        <f>'Data Entry'!O490</f>
        <v>0</v>
      </c>
      <c r="F461" s="42">
        <f>'Data Entry'!P490</f>
        <v>0</v>
      </c>
      <c r="G461" s="42">
        <f>'Data Entry'!Q490</f>
        <v>0</v>
      </c>
      <c r="H461" s="291">
        <f t="shared" si="112"/>
        <v>0</v>
      </c>
      <c r="I461" s="42">
        <f>'Data Entry'!R490</f>
        <v>0</v>
      </c>
      <c r="J461" s="42">
        <f>'Data Entry'!S490</f>
        <v>0</v>
      </c>
      <c r="K461" s="42">
        <f>'Data Entry'!T490</f>
        <v>0</v>
      </c>
      <c r="L461" s="42">
        <f>'Data Entry'!U490</f>
        <v>0</v>
      </c>
      <c r="M461" s="291">
        <f t="shared" si="116"/>
        <v>0</v>
      </c>
      <c r="N461" s="42">
        <f>'Data Entry'!V490</f>
        <v>0</v>
      </c>
      <c r="O461" s="42">
        <f>'Data Entry'!W490</f>
        <v>0</v>
      </c>
      <c r="P461" s="291">
        <f t="shared" si="117"/>
        <v>0</v>
      </c>
      <c r="Q461" s="42">
        <f>'Data Entry'!X490</f>
        <v>0</v>
      </c>
      <c r="R461" s="42">
        <f>'Data Entry'!Y490</f>
        <v>0</v>
      </c>
      <c r="S461" s="42">
        <f>'Data Entry'!Z490</f>
        <v>0</v>
      </c>
      <c r="T461" s="291">
        <f t="shared" si="113"/>
        <v>0</v>
      </c>
      <c r="U461" s="42">
        <f>'Data Entry'!AA490</f>
        <v>0</v>
      </c>
      <c r="V461" s="42">
        <f>'Data Entry'!AB490</f>
        <v>0</v>
      </c>
      <c r="W461" s="42">
        <f>'Data Entry'!AC490</f>
        <v>0</v>
      </c>
      <c r="X461" s="42">
        <f>'Data Entry'!AD490</f>
        <v>0</v>
      </c>
      <c r="Y461" s="291">
        <f t="shared" si="118"/>
        <v>0</v>
      </c>
      <c r="Z461" s="42">
        <f>'Data Entry'!AE490</f>
        <v>0</v>
      </c>
      <c r="AA461" s="42">
        <f>'Data Entry'!AF490</f>
        <v>0</v>
      </c>
      <c r="AB461" s="291">
        <f t="shared" si="119"/>
        <v>0</v>
      </c>
      <c r="AC461" s="42">
        <f>'Data Entry'!AH490</f>
        <v>0</v>
      </c>
      <c r="AD461" s="42">
        <f>'Data Entry'!AI490</f>
        <v>0</v>
      </c>
      <c r="AE461" s="42">
        <f>'Data Entry'!AJ490</f>
        <v>0</v>
      </c>
      <c r="AF461" s="42">
        <f>'Data Entry'!AK490</f>
        <v>0</v>
      </c>
      <c r="AG461" s="42">
        <f>'Data Entry'!AL490</f>
        <v>0</v>
      </c>
      <c r="AH461" s="42">
        <f>'Data Entry'!AM490</f>
        <v>0</v>
      </c>
      <c r="AI461" s="42">
        <f>'Data Entry'!AV490</f>
        <v>0</v>
      </c>
      <c r="AJ461" s="42">
        <f>'Data Entry'!AW490</f>
        <v>0</v>
      </c>
      <c r="AK461" s="42">
        <f>'Data Entry'!AX490</f>
        <v>0</v>
      </c>
      <c r="AL461" s="291">
        <f t="shared" si="114"/>
        <v>0</v>
      </c>
      <c r="AM461" s="42">
        <f>'Data Entry'!AY490</f>
        <v>0</v>
      </c>
      <c r="AN461" s="42">
        <f>'Data Entry'!AZ490</f>
        <v>0</v>
      </c>
      <c r="AO461" s="42">
        <f>'Data Entry'!BA490</f>
        <v>0</v>
      </c>
      <c r="AP461" s="42">
        <f>'Data Entry'!BB490</f>
        <v>0</v>
      </c>
      <c r="AQ461" s="291">
        <f t="shared" si="120"/>
        <v>0</v>
      </c>
      <c r="AR461" s="42">
        <f>'Data Entry'!BC490</f>
        <v>0</v>
      </c>
      <c r="AS461" s="42">
        <f>'Data Entry'!BD490</f>
        <v>0</v>
      </c>
      <c r="AT461" s="291">
        <f t="shared" si="121"/>
        <v>0</v>
      </c>
      <c r="AU461" s="42">
        <f>'Data Entry'!BE490</f>
        <v>0</v>
      </c>
      <c r="AV461" s="42">
        <f>'Data Entry'!BF490</f>
        <v>0</v>
      </c>
      <c r="AW461" s="42">
        <f>'Data Entry'!BG490</f>
        <v>0</v>
      </c>
      <c r="AX461" s="291">
        <f t="shared" si="115"/>
        <v>0</v>
      </c>
      <c r="AY461" s="42">
        <f>'Data Entry'!BH490</f>
        <v>0</v>
      </c>
      <c r="AZ461" s="42">
        <f>'Data Entry'!BI490</f>
        <v>0</v>
      </c>
      <c r="BA461" s="42">
        <f>'Data Entry'!BJ490</f>
        <v>0</v>
      </c>
      <c r="BB461" s="42">
        <f>'Data Entry'!BK490</f>
        <v>0</v>
      </c>
      <c r="BC461" s="291">
        <f t="shared" si="122"/>
        <v>0</v>
      </c>
      <c r="BD461" s="42">
        <f>'Data Entry'!BL490</f>
        <v>0</v>
      </c>
      <c r="BE461" s="42">
        <f>'Data Entry'!BM490</f>
        <v>0</v>
      </c>
      <c r="BF461" s="291">
        <f t="shared" si="123"/>
        <v>0</v>
      </c>
      <c r="BG461" s="305">
        <f t="shared" si="124"/>
        <v>0</v>
      </c>
      <c r="BH461" s="288" t="str">
        <f>IFERROR((BG461*'Data Entry'!$F$18)/'Data Entry'!$E$18,"")</f>
        <v/>
      </c>
      <c r="BI461" s="305">
        <f t="shared" si="125"/>
        <v>0</v>
      </c>
      <c r="BJ461" s="288" t="str">
        <f t="shared" si="126"/>
        <v/>
      </c>
      <c r="BK461" s="307" t="str">
        <f t="shared" si="127"/>
        <v/>
      </c>
    </row>
    <row r="462" spans="1:63" ht="27" x14ac:dyDescent="0.2">
      <c r="A462" s="119" t="str">
        <f>'Data Entry'!D491</f>
        <v>Respondent 0458</v>
      </c>
      <c r="B462" s="52">
        <f>'Data Entry'!AN491</f>
        <v>0</v>
      </c>
      <c r="C462" s="52" t="str">
        <f>'Data Entry'!BX491</f>
        <v/>
      </c>
      <c r="D462" s="42" t="str">
        <f>'Data Entry'!BU491</f>
        <v>No disability</v>
      </c>
      <c r="E462" s="42">
        <f>'Data Entry'!O491</f>
        <v>0</v>
      </c>
      <c r="F462" s="42">
        <f>'Data Entry'!P491</f>
        <v>0</v>
      </c>
      <c r="G462" s="42">
        <f>'Data Entry'!Q491</f>
        <v>0</v>
      </c>
      <c r="H462" s="291">
        <f t="shared" si="112"/>
        <v>0</v>
      </c>
      <c r="I462" s="42">
        <f>'Data Entry'!R491</f>
        <v>0</v>
      </c>
      <c r="J462" s="42">
        <f>'Data Entry'!S491</f>
        <v>0</v>
      </c>
      <c r="K462" s="42">
        <f>'Data Entry'!T491</f>
        <v>0</v>
      </c>
      <c r="L462" s="42">
        <f>'Data Entry'!U491</f>
        <v>0</v>
      </c>
      <c r="M462" s="291">
        <f t="shared" si="116"/>
        <v>0</v>
      </c>
      <c r="N462" s="42">
        <f>'Data Entry'!V491</f>
        <v>0</v>
      </c>
      <c r="O462" s="42">
        <f>'Data Entry'!W491</f>
        <v>0</v>
      </c>
      <c r="P462" s="291">
        <f t="shared" si="117"/>
        <v>0</v>
      </c>
      <c r="Q462" s="42">
        <f>'Data Entry'!X491</f>
        <v>0</v>
      </c>
      <c r="R462" s="42">
        <f>'Data Entry'!Y491</f>
        <v>0</v>
      </c>
      <c r="S462" s="42">
        <f>'Data Entry'!Z491</f>
        <v>0</v>
      </c>
      <c r="T462" s="291">
        <f t="shared" si="113"/>
        <v>0</v>
      </c>
      <c r="U462" s="42">
        <f>'Data Entry'!AA491</f>
        <v>0</v>
      </c>
      <c r="V462" s="42">
        <f>'Data Entry'!AB491</f>
        <v>0</v>
      </c>
      <c r="W462" s="42">
        <f>'Data Entry'!AC491</f>
        <v>0</v>
      </c>
      <c r="X462" s="42">
        <f>'Data Entry'!AD491</f>
        <v>0</v>
      </c>
      <c r="Y462" s="291">
        <f t="shared" si="118"/>
        <v>0</v>
      </c>
      <c r="Z462" s="42">
        <f>'Data Entry'!AE491</f>
        <v>0</v>
      </c>
      <c r="AA462" s="42">
        <f>'Data Entry'!AF491</f>
        <v>0</v>
      </c>
      <c r="AB462" s="291">
        <f t="shared" si="119"/>
        <v>0</v>
      </c>
      <c r="AC462" s="42">
        <f>'Data Entry'!AH491</f>
        <v>0</v>
      </c>
      <c r="AD462" s="42">
        <f>'Data Entry'!AI491</f>
        <v>0</v>
      </c>
      <c r="AE462" s="42">
        <f>'Data Entry'!AJ491</f>
        <v>0</v>
      </c>
      <c r="AF462" s="42">
        <f>'Data Entry'!AK491</f>
        <v>0</v>
      </c>
      <c r="AG462" s="42">
        <f>'Data Entry'!AL491</f>
        <v>0</v>
      </c>
      <c r="AH462" s="42">
        <f>'Data Entry'!AM491</f>
        <v>0</v>
      </c>
      <c r="AI462" s="42">
        <f>'Data Entry'!AV491</f>
        <v>0</v>
      </c>
      <c r="AJ462" s="42">
        <f>'Data Entry'!AW491</f>
        <v>0</v>
      </c>
      <c r="AK462" s="42">
        <f>'Data Entry'!AX491</f>
        <v>0</v>
      </c>
      <c r="AL462" s="291">
        <f t="shared" si="114"/>
        <v>0</v>
      </c>
      <c r="AM462" s="42">
        <f>'Data Entry'!AY491</f>
        <v>0</v>
      </c>
      <c r="AN462" s="42">
        <f>'Data Entry'!AZ491</f>
        <v>0</v>
      </c>
      <c r="AO462" s="42">
        <f>'Data Entry'!BA491</f>
        <v>0</v>
      </c>
      <c r="AP462" s="42">
        <f>'Data Entry'!BB491</f>
        <v>0</v>
      </c>
      <c r="AQ462" s="291">
        <f t="shared" si="120"/>
        <v>0</v>
      </c>
      <c r="AR462" s="42">
        <f>'Data Entry'!BC491</f>
        <v>0</v>
      </c>
      <c r="AS462" s="42">
        <f>'Data Entry'!BD491</f>
        <v>0</v>
      </c>
      <c r="AT462" s="291">
        <f t="shared" si="121"/>
        <v>0</v>
      </c>
      <c r="AU462" s="42">
        <f>'Data Entry'!BE491</f>
        <v>0</v>
      </c>
      <c r="AV462" s="42">
        <f>'Data Entry'!BF491</f>
        <v>0</v>
      </c>
      <c r="AW462" s="42">
        <f>'Data Entry'!BG491</f>
        <v>0</v>
      </c>
      <c r="AX462" s="291">
        <f t="shared" si="115"/>
        <v>0</v>
      </c>
      <c r="AY462" s="42">
        <f>'Data Entry'!BH491</f>
        <v>0</v>
      </c>
      <c r="AZ462" s="42">
        <f>'Data Entry'!BI491</f>
        <v>0</v>
      </c>
      <c r="BA462" s="42">
        <f>'Data Entry'!BJ491</f>
        <v>0</v>
      </c>
      <c r="BB462" s="42">
        <f>'Data Entry'!BK491</f>
        <v>0</v>
      </c>
      <c r="BC462" s="291">
        <f t="shared" si="122"/>
        <v>0</v>
      </c>
      <c r="BD462" s="42">
        <f>'Data Entry'!BL491</f>
        <v>0</v>
      </c>
      <c r="BE462" s="42">
        <f>'Data Entry'!BM491</f>
        <v>0</v>
      </c>
      <c r="BF462" s="291">
        <f t="shared" si="123"/>
        <v>0</v>
      </c>
      <c r="BG462" s="305">
        <f t="shared" si="124"/>
        <v>0</v>
      </c>
      <c r="BH462" s="288" t="str">
        <f>IFERROR((BG462*'Data Entry'!$F$18)/'Data Entry'!$E$18,"")</f>
        <v/>
      </c>
      <c r="BI462" s="305">
        <f t="shared" si="125"/>
        <v>0</v>
      </c>
      <c r="BJ462" s="288" t="str">
        <f t="shared" si="126"/>
        <v/>
      </c>
      <c r="BK462" s="307" t="str">
        <f t="shared" si="127"/>
        <v/>
      </c>
    </row>
    <row r="463" spans="1:63" ht="27" x14ac:dyDescent="0.2">
      <c r="A463" s="119" t="str">
        <f>'Data Entry'!D492</f>
        <v>Respondent 0459</v>
      </c>
      <c r="B463" s="52">
        <f>'Data Entry'!AN492</f>
        <v>0</v>
      </c>
      <c r="C463" s="52" t="str">
        <f>'Data Entry'!BX492</f>
        <v/>
      </c>
      <c r="D463" s="42" t="str">
        <f>'Data Entry'!BU492</f>
        <v>No disability</v>
      </c>
      <c r="E463" s="42">
        <f>'Data Entry'!O492</f>
        <v>0</v>
      </c>
      <c r="F463" s="42">
        <f>'Data Entry'!P492</f>
        <v>0</v>
      </c>
      <c r="G463" s="42">
        <f>'Data Entry'!Q492</f>
        <v>0</v>
      </c>
      <c r="H463" s="291">
        <f t="shared" si="112"/>
        <v>0</v>
      </c>
      <c r="I463" s="42">
        <f>'Data Entry'!R492</f>
        <v>0</v>
      </c>
      <c r="J463" s="42">
        <f>'Data Entry'!S492</f>
        <v>0</v>
      </c>
      <c r="K463" s="42">
        <f>'Data Entry'!T492</f>
        <v>0</v>
      </c>
      <c r="L463" s="42">
        <f>'Data Entry'!U492</f>
        <v>0</v>
      </c>
      <c r="M463" s="291">
        <f t="shared" si="116"/>
        <v>0</v>
      </c>
      <c r="N463" s="42">
        <f>'Data Entry'!V492</f>
        <v>0</v>
      </c>
      <c r="O463" s="42">
        <f>'Data Entry'!W492</f>
        <v>0</v>
      </c>
      <c r="P463" s="291">
        <f t="shared" si="117"/>
        <v>0</v>
      </c>
      <c r="Q463" s="42">
        <f>'Data Entry'!X492</f>
        <v>0</v>
      </c>
      <c r="R463" s="42">
        <f>'Data Entry'!Y492</f>
        <v>0</v>
      </c>
      <c r="S463" s="42">
        <f>'Data Entry'!Z492</f>
        <v>0</v>
      </c>
      <c r="T463" s="291">
        <f t="shared" si="113"/>
        <v>0</v>
      </c>
      <c r="U463" s="42">
        <f>'Data Entry'!AA492</f>
        <v>0</v>
      </c>
      <c r="V463" s="42">
        <f>'Data Entry'!AB492</f>
        <v>0</v>
      </c>
      <c r="W463" s="42">
        <f>'Data Entry'!AC492</f>
        <v>0</v>
      </c>
      <c r="X463" s="42">
        <f>'Data Entry'!AD492</f>
        <v>0</v>
      </c>
      <c r="Y463" s="291">
        <f t="shared" si="118"/>
        <v>0</v>
      </c>
      <c r="Z463" s="42">
        <f>'Data Entry'!AE492</f>
        <v>0</v>
      </c>
      <c r="AA463" s="42">
        <f>'Data Entry'!AF492</f>
        <v>0</v>
      </c>
      <c r="AB463" s="291">
        <f t="shared" si="119"/>
        <v>0</v>
      </c>
      <c r="AC463" s="42">
        <f>'Data Entry'!AH492</f>
        <v>0</v>
      </c>
      <c r="AD463" s="42">
        <f>'Data Entry'!AI492</f>
        <v>0</v>
      </c>
      <c r="AE463" s="42">
        <f>'Data Entry'!AJ492</f>
        <v>0</v>
      </c>
      <c r="AF463" s="42">
        <f>'Data Entry'!AK492</f>
        <v>0</v>
      </c>
      <c r="AG463" s="42">
        <f>'Data Entry'!AL492</f>
        <v>0</v>
      </c>
      <c r="AH463" s="42">
        <f>'Data Entry'!AM492</f>
        <v>0</v>
      </c>
      <c r="AI463" s="42">
        <f>'Data Entry'!AV492</f>
        <v>0</v>
      </c>
      <c r="AJ463" s="42">
        <f>'Data Entry'!AW492</f>
        <v>0</v>
      </c>
      <c r="AK463" s="42">
        <f>'Data Entry'!AX492</f>
        <v>0</v>
      </c>
      <c r="AL463" s="291">
        <f t="shared" si="114"/>
        <v>0</v>
      </c>
      <c r="AM463" s="42">
        <f>'Data Entry'!AY492</f>
        <v>0</v>
      </c>
      <c r="AN463" s="42">
        <f>'Data Entry'!AZ492</f>
        <v>0</v>
      </c>
      <c r="AO463" s="42">
        <f>'Data Entry'!BA492</f>
        <v>0</v>
      </c>
      <c r="AP463" s="42">
        <f>'Data Entry'!BB492</f>
        <v>0</v>
      </c>
      <c r="AQ463" s="291">
        <f t="shared" si="120"/>
        <v>0</v>
      </c>
      <c r="AR463" s="42">
        <f>'Data Entry'!BC492</f>
        <v>0</v>
      </c>
      <c r="AS463" s="42">
        <f>'Data Entry'!BD492</f>
        <v>0</v>
      </c>
      <c r="AT463" s="291">
        <f t="shared" si="121"/>
        <v>0</v>
      </c>
      <c r="AU463" s="42">
        <f>'Data Entry'!BE492</f>
        <v>0</v>
      </c>
      <c r="AV463" s="42">
        <f>'Data Entry'!BF492</f>
        <v>0</v>
      </c>
      <c r="AW463" s="42">
        <f>'Data Entry'!BG492</f>
        <v>0</v>
      </c>
      <c r="AX463" s="291">
        <f t="shared" si="115"/>
        <v>0</v>
      </c>
      <c r="AY463" s="42">
        <f>'Data Entry'!BH492</f>
        <v>0</v>
      </c>
      <c r="AZ463" s="42">
        <f>'Data Entry'!BI492</f>
        <v>0</v>
      </c>
      <c r="BA463" s="42">
        <f>'Data Entry'!BJ492</f>
        <v>0</v>
      </c>
      <c r="BB463" s="42">
        <f>'Data Entry'!BK492</f>
        <v>0</v>
      </c>
      <c r="BC463" s="291">
        <f t="shared" si="122"/>
        <v>0</v>
      </c>
      <c r="BD463" s="42">
        <f>'Data Entry'!BL492</f>
        <v>0</v>
      </c>
      <c r="BE463" s="42">
        <f>'Data Entry'!BM492</f>
        <v>0</v>
      </c>
      <c r="BF463" s="291">
        <f t="shared" si="123"/>
        <v>0</v>
      </c>
      <c r="BG463" s="305">
        <f t="shared" si="124"/>
        <v>0</v>
      </c>
      <c r="BH463" s="288" t="str">
        <f>IFERROR((BG463*'Data Entry'!$F$18)/'Data Entry'!$E$18,"")</f>
        <v/>
      </c>
      <c r="BI463" s="305">
        <f t="shared" si="125"/>
        <v>0</v>
      </c>
      <c r="BJ463" s="288" t="str">
        <f t="shared" si="126"/>
        <v/>
      </c>
      <c r="BK463" s="307" t="str">
        <f t="shared" si="127"/>
        <v/>
      </c>
    </row>
    <row r="464" spans="1:63" ht="27" x14ac:dyDescent="0.2">
      <c r="A464" s="119" t="str">
        <f>'Data Entry'!D493</f>
        <v>Respondent 0460</v>
      </c>
      <c r="B464" s="52">
        <f>'Data Entry'!AN493</f>
        <v>0</v>
      </c>
      <c r="C464" s="52" t="str">
        <f>'Data Entry'!BX493</f>
        <v/>
      </c>
      <c r="D464" s="42" t="str">
        <f>'Data Entry'!BU493</f>
        <v>No disability</v>
      </c>
      <c r="E464" s="42">
        <f>'Data Entry'!O493</f>
        <v>0</v>
      </c>
      <c r="F464" s="42">
        <f>'Data Entry'!P493</f>
        <v>0</v>
      </c>
      <c r="G464" s="42">
        <f>'Data Entry'!Q493</f>
        <v>0</v>
      </c>
      <c r="H464" s="291">
        <f t="shared" si="112"/>
        <v>0</v>
      </c>
      <c r="I464" s="42">
        <f>'Data Entry'!R493</f>
        <v>0</v>
      </c>
      <c r="J464" s="42">
        <f>'Data Entry'!S493</f>
        <v>0</v>
      </c>
      <c r="K464" s="42">
        <f>'Data Entry'!T493</f>
        <v>0</v>
      </c>
      <c r="L464" s="42">
        <f>'Data Entry'!U493</f>
        <v>0</v>
      </c>
      <c r="M464" s="291">
        <f t="shared" si="116"/>
        <v>0</v>
      </c>
      <c r="N464" s="42">
        <f>'Data Entry'!V493</f>
        <v>0</v>
      </c>
      <c r="O464" s="42">
        <f>'Data Entry'!W493</f>
        <v>0</v>
      </c>
      <c r="P464" s="291">
        <f t="shared" si="117"/>
        <v>0</v>
      </c>
      <c r="Q464" s="42">
        <f>'Data Entry'!X493</f>
        <v>0</v>
      </c>
      <c r="R464" s="42">
        <f>'Data Entry'!Y493</f>
        <v>0</v>
      </c>
      <c r="S464" s="42">
        <f>'Data Entry'!Z493</f>
        <v>0</v>
      </c>
      <c r="T464" s="291">
        <f t="shared" si="113"/>
        <v>0</v>
      </c>
      <c r="U464" s="42">
        <f>'Data Entry'!AA493</f>
        <v>0</v>
      </c>
      <c r="V464" s="42">
        <f>'Data Entry'!AB493</f>
        <v>0</v>
      </c>
      <c r="W464" s="42">
        <f>'Data Entry'!AC493</f>
        <v>0</v>
      </c>
      <c r="X464" s="42">
        <f>'Data Entry'!AD493</f>
        <v>0</v>
      </c>
      <c r="Y464" s="291">
        <f t="shared" si="118"/>
        <v>0</v>
      </c>
      <c r="Z464" s="42">
        <f>'Data Entry'!AE493</f>
        <v>0</v>
      </c>
      <c r="AA464" s="42">
        <f>'Data Entry'!AF493</f>
        <v>0</v>
      </c>
      <c r="AB464" s="291">
        <f t="shared" si="119"/>
        <v>0</v>
      </c>
      <c r="AC464" s="42">
        <f>'Data Entry'!AH493</f>
        <v>0</v>
      </c>
      <c r="AD464" s="42">
        <f>'Data Entry'!AI493</f>
        <v>0</v>
      </c>
      <c r="AE464" s="42">
        <f>'Data Entry'!AJ493</f>
        <v>0</v>
      </c>
      <c r="AF464" s="42">
        <f>'Data Entry'!AK493</f>
        <v>0</v>
      </c>
      <c r="AG464" s="42">
        <f>'Data Entry'!AL493</f>
        <v>0</v>
      </c>
      <c r="AH464" s="42">
        <f>'Data Entry'!AM493</f>
        <v>0</v>
      </c>
      <c r="AI464" s="42">
        <f>'Data Entry'!AV493</f>
        <v>0</v>
      </c>
      <c r="AJ464" s="42">
        <f>'Data Entry'!AW493</f>
        <v>0</v>
      </c>
      <c r="AK464" s="42">
        <f>'Data Entry'!AX493</f>
        <v>0</v>
      </c>
      <c r="AL464" s="291">
        <f t="shared" si="114"/>
        <v>0</v>
      </c>
      <c r="AM464" s="42">
        <f>'Data Entry'!AY493</f>
        <v>0</v>
      </c>
      <c r="AN464" s="42">
        <f>'Data Entry'!AZ493</f>
        <v>0</v>
      </c>
      <c r="AO464" s="42">
        <f>'Data Entry'!BA493</f>
        <v>0</v>
      </c>
      <c r="AP464" s="42">
        <f>'Data Entry'!BB493</f>
        <v>0</v>
      </c>
      <c r="AQ464" s="291">
        <f t="shared" si="120"/>
        <v>0</v>
      </c>
      <c r="AR464" s="42">
        <f>'Data Entry'!BC493</f>
        <v>0</v>
      </c>
      <c r="AS464" s="42">
        <f>'Data Entry'!BD493</f>
        <v>0</v>
      </c>
      <c r="AT464" s="291">
        <f t="shared" si="121"/>
        <v>0</v>
      </c>
      <c r="AU464" s="42">
        <f>'Data Entry'!BE493</f>
        <v>0</v>
      </c>
      <c r="AV464" s="42">
        <f>'Data Entry'!BF493</f>
        <v>0</v>
      </c>
      <c r="AW464" s="42">
        <f>'Data Entry'!BG493</f>
        <v>0</v>
      </c>
      <c r="AX464" s="291">
        <f t="shared" si="115"/>
        <v>0</v>
      </c>
      <c r="AY464" s="42">
        <f>'Data Entry'!BH493</f>
        <v>0</v>
      </c>
      <c r="AZ464" s="42">
        <f>'Data Entry'!BI493</f>
        <v>0</v>
      </c>
      <c r="BA464" s="42">
        <f>'Data Entry'!BJ493</f>
        <v>0</v>
      </c>
      <c r="BB464" s="42">
        <f>'Data Entry'!BK493</f>
        <v>0</v>
      </c>
      <c r="BC464" s="291">
        <f t="shared" si="122"/>
        <v>0</v>
      </c>
      <c r="BD464" s="42">
        <f>'Data Entry'!BL493</f>
        <v>0</v>
      </c>
      <c r="BE464" s="42">
        <f>'Data Entry'!BM493</f>
        <v>0</v>
      </c>
      <c r="BF464" s="291">
        <f t="shared" si="123"/>
        <v>0</v>
      </c>
      <c r="BG464" s="305">
        <f t="shared" si="124"/>
        <v>0</v>
      </c>
      <c r="BH464" s="288" t="str">
        <f>IFERROR((BG464*'Data Entry'!$F$18)/'Data Entry'!$E$18,"")</f>
        <v/>
      </c>
      <c r="BI464" s="305">
        <f t="shared" si="125"/>
        <v>0</v>
      </c>
      <c r="BJ464" s="288" t="str">
        <f t="shared" si="126"/>
        <v/>
      </c>
      <c r="BK464" s="307" t="str">
        <f t="shared" si="127"/>
        <v/>
      </c>
    </row>
    <row r="465" spans="1:63" ht="27" x14ac:dyDescent="0.2">
      <c r="A465" s="119" t="str">
        <f>'Data Entry'!D494</f>
        <v>Respondent 0461</v>
      </c>
      <c r="B465" s="52">
        <f>'Data Entry'!AN494</f>
        <v>0</v>
      </c>
      <c r="C465" s="52" t="str">
        <f>'Data Entry'!BX494</f>
        <v/>
      </c>
      <c r="D465" s="42" t="str">
        <f>'Data Entry'!BU494</f>
        <v>No disability</v>
      </c>
      <c r="E465" s="42">
        <f>'Data Entry'!O494</f>
        <v>0</v>
      </c>
      <c r="F465" s="42">
        <f>'Data Entry'!P494</f>
        <v>0</v>
      </c>
      <c r="G465" s="42">
        <f>'Data Entry'!Q494</f>
        <v>0</v>
      </c>
      <c r="H465" s="291">
        <f t="shared" si="112"/>
        <v>0</v>
      </c>
      <c r="I465" s="42">
        <f>'Data Entry'!R494</f>
        <v>0</v>
      </c>
      <c r="J465" s="42">
        <f>'Data Entry'!S494</f>
        <v>0</v>
      </c>
      <c r="K465" s="42">
        <f>'Data Entry'!T494</f>
        <v>0</v>
      </c>
      <c r="L465" s="42">
        <f>'Data Entry'!U494</f>
        <v>0</v>
      </c>
      <c r="M465" s="291">
        <f t="shared" si="116"/>
        <v>0</v>
      </c>
      <c r="N465" s="42">
        <f>'Data Entry'!V494</f>
        <v>0</v>
      </c>
      <c r="O465" s="42">
        <f>'Data Entry'!W494</f>
        <v>0</v>
      </c>
      <c r="P465" s="291">
        <f t="shared" si="117"/>
        <v>0</v>
      </c>
      <c r="Q465" s="42">
        <f>'Data Entry'!X494</f>
        <v>0</v>
      </c>
      <c r="R465" s="42">
        <f>'Data Entry'!Y494</f>
        <v>0</v>
      </c>
      <c r="S465" s="42">
        <f>'Data Entry'!Z494</f>
        <v>0</v>
      </c>
      <c r="T465" s="291">
        <f t="shared" si="113"/>
        <v>0</v>
      </c>
      <c r="U465" s="42">
        <f>'Data Entry'!AA494</f>
        <v>0</v>
      </c>
      <c r="V465" s="42">
        <f>'Data Entry'!AB494</f>
        <v>0</v>
      </c>
      <c r="W465" s="42">
        <f>'Data Entry'!AC494</f>
        <v>0</v>
      </c>
      <c r="X465" s="42">
        <f>'Data Entry'!AD494</f>
        <v>0</v>
      </c>
      <c r="Y465" s="291">
        <f t="shared" si="118"/>
        <v>0</v>
      </c>
      <c r="Z465" s="42">
        <f>'Data Entry'!AE494</f>
        <v>0</v>
      </c>
      <c r="AA465" s="42">
        <f>'Data Entry'!AF494</f>
        <v>0</v>
      </c>
      <c r="AB465" s="291">
        <f t="shared" si="119"/>
        <v>0</v>
      </c>
      <c r="AC465" s="42">
        <f>'Data Entry'!AH494</f>
        <v>0</v>
      </c>
      <c r="AD465" s="42">
        <f>'Data Entry'!AI494</f>
        <v>0</v>
      </c>
      <c r="AE465" s="42">
        <f>'Data Entry'!AJ494</f>
        <v>0</v>
      </c>
      <c r="AF465" s="42">
        <f>'Data Entry'!AK494</f>
        <v>0</v>
      </c>
      <c r="AG465" s="42">
        <f>'Data Entry'!AL494</f>
        <v>0</v>
      </c>
      <c r="AH465" s="42">
        <f>'Data Entry'!AM494</f>
        <v>0</v>
      </c>
      <c r="AI465" s="42">
        <f>'Data Entry'!AV494</f>
        <v>0</v>
      </c>
      <c r="AJ465" s="42">
        <f>'Data Entry'!AW494</f>
        <v>0</v>
      </c>
      <c r="AK465" s="42">
        <f>'Data Entry'!AX494</f>
        <v>0</v>
      </c>
      <c r="AL465" s="291">
        <f t="shared" si="114"/>
        <v>0</v>
      </c>
      <c r="AM465" s="42">
        <f>'Data Entry'!AY494</f>
        <v>0</v>
      </c>
      <c r="AN465" s="42">
        <f>'Data Entry'!AZ494</f>
        <v>0</v>
      </c>
      <c r="AO465" s="42">
        <f>'Data Entry'!BA494</f>
        <v>0</v>
      </c>
      <c r="AP465" s="42">
        <f>'Data Entry'!BB494</f>
        <v>0</v>
      </c>
      <c r="AQ465" s="291">
        <f t="shared" si="120"/>
        <v>0</v>
      </c>
      <c r="AR465" s="42">
        <f>'Data Entry'!BC494</f>
        <v>0</v>
      </c>
      <c r="AS465" s="42">
        <f>'Data Entry'!BD494</f>
        <v>0</v>
      </c>
      <c r="AT465" s="291">
        <f t="shared" si="121"/>
        <v>0</v>
      </c>
      <c r="AU465" s="42">
        <f>'Data Entry'!BE494</f>
        <v>0</v>
      </c>
      <c r="AV465" s="42">
        <f>'Data Entry'!BF494</f>
        <v>0</v>
      </c>
      <c r="AW465" s="42">
        <f>'Data Entry'!BG494</f>
        <v>0</v>
      </c>
      <c r="AX465" s="291">
        <f t="shared" si="115"/>
        <v>0</v>
      </c>
      <c r="AY465" s="42">
        <f>'Data Entry'!BH494</f>
        <v>0</v>
      </c>
      <c r="AZ465" s="42">
        <f>'Data Entry'!BI494</f>
        <v>0</v>
      </c>
      <c r="BA465" s="42">
        <f>'Data Entry'!BJ494</f>
        <v>0</v>
      </c>
      <c r="BB465" s="42">
        <f>'Data Entry'!BK494</f>
        <v>0</v>
      </c>
      <c r="BC465" s="291">
        <f t="shared" si="122"/>
        <v>0</v>
      </c>
      <c r="BD465" s="42">
        <f>'Data Entry'!BL494</f>
        <v>0</v>
      </c>
      <c r="BE465" s="42">
        <f>'Data Entry'!BM494</f>
        <v>0</v>
      </c>
      <c r="BF465" s="291">
        <f t="shared" si="123"/>
        <v>0</v>
      </c>
      <c r="BG465" s="305">
        <f t="shared" si="124"/>
        <v>0</v>
      </c>
      <c r="BH465" s="288" t="str">
        <f>IFERROR((BG465*'Data Entry'!$F$18)/'Data Entry'!$E$18,"")</f>
        <v/>
      </c>
      <c r="BI465" s="305">
        <f t="shared" si="125"/>
        <v>0</v>
      </c>
      <c r="BJ465" s="288" t="str">
        <f t="shared" si="126"/>
        <v/>
      </c>
      <c r="BK465" s="307" t="str">
        <f t="shared" si="127"/>
        <v/>
      </c>
    </row>
    <row r="466" spans="1:63" ht="27" x14ac:dyDescent="0.2">
      <c r="A466" s="119" t="str">
        <f>'Data Entry'!D495</f>
        <v>Respondent 0462</v>
      </c>
      <c r="B466" s="52">
        <f>'Data Entry'!AN495</f>
        <v>0</v>
      </c>
      <c r="C466" s="52" t="str">
        <f>'Data Entry'!BX495</f>
        <v/>
      </c>
      <c r="D466" s="42" t="str">
        <f>'Data Entry'!BU495</f>
        <v>No disability</v>
      </c>
      <c r="E466" s="42">
        <f>'Data Entry'!O495</f>
        <v>0</v>
      </c>
      <c r="F466" s="42">
        <f>'Data Entry'!P495</f>
        <v>0</v>
      </c>
      <c r="G466" s="42">
        <f>'Data Entry'!Q495</f>
        <v>0</v>
      </c>
      <c r="H466" s="291">
        <f t="shared" si="112"/>
        <v>0</v>
      </c>
      <c r="I466" s="42">
        <f>'Data Entry'!R495</f>
        <v>0</v>
      </c>
      <c r="J466" s="42">
        <f>'Data Entry'!S495</f>
        <v>0</v>
      </c>
      <c r="K466" s="42">
        <f>'Data Entry'!T495</f>
        <v>0</v>
      </c>
      <c r="L466" s="42">
        <f>'Data Entry'!U495</f>
        <v>0</v>
      </c>
      <c r="M466" s="291">
        <f t="shared" si="116"/>
        <v>0</v>
      </c>
      <c r="N466" s="42">
        <f>'Data Entry'!V495</f>
        <v>0</v>
      </c>
      <c r="O466" s="42">
        <f>'Data Entry'!W495</f>
        <v>0</v>
      </c>
      <c r="P466" s="291">
        <f t="shared" si="117"/>
        <v>0</v>
      </c>
      <c r="Q466" s="42">
        <f>'Data Entry'!X495</f>
        <v>0</v>
      </c>
      <c r="R466" s="42">
        <f>'Data Entry'!Y495</f>
        <v>0</v>
      </c>
      <c r="S466" s="42">
        <f>'Data Entry'!Z495</f>
        <v>0</v>
      </c>
      <c r="T466" s="291">
        <f t="shared" si="113"/>
        <v>0</v>
      </c>
      <c r="U466" s="42">
        <f>'Data Entry'!AA495</f>
        <v>0</v>
      </c>
      <c r="V466" s="42">
        <f>'Data Entry'!AB495</f>
        <v>0</v>
      </c>
      <c r="W466" s="42">
        <f>'Data Entry'!AC495</f>
        <v>0</v>
      </c>
      <c r="X466" s="42">
        <f>'Data Entry'!AD495</f>
        <v>0</v>
      </c>
      <c r="Y466" s="291">
        <f t="shared" si="118"/>
        <v>0</v>
      </c>
      <c r="Z466" s="42">
        <f>'Data Entry'!AE495</f>
        <v>0</v>
      </c>
      <c r="AA466" s="42">
        <f>'Data Entry'!AF495</f>
        <v>0</v>
      </c>
      <c r="AB466" s="291">
        <f t="shared" si="119"/>
        <v>0</v>
      </c>
      <c r="AC466" s="42">
        <f>'Data Entry'!AH495</f>
        <v>0</v>
      </c>
      <c r="AD466" s="42">
        <f>'Data Entry'!AI495</f>
        <v>0</v>
      </c>
      <c r="AE466" s="42">
        <f>'Data Entry'!AJ495</f>
        <v>0</v>
      </c>
      <c r="AF466" s="42">
        <f>'Data Entry'!AK495</f>
        <v>0</v>
      </c>
      <c r="AG466" s="42">
        <f>'Data Entry'!AL495</f>
        <v>0</v>
      </c>
      <c r="AH466" s="42">
        <f>'Data Entry'!AM495</f>
        <v>0</v>
      </c>
      <c r="AI466" s="42">
        <f>'Data Entry'!AV495</f>
        <v>0</v>
      </c>
      <c r="AJ466" s="42">
        <f>'Data Entry'!AW495</f>
        <v>0</v>
      </c>
      <c r="AK466" s="42">
        <f>'Data Entry'!AX495</f>
        <v>0</v>
      </c>
      <c r="AL466" s="291">
        <f t="shared" si="114"/>
        <v>0</v>
      </c>
      <c r="AM466" s="42">
        <f>'Data Entry'!AY495</f>
        <v>0</v>
      </c>
      <c r="AN466" s="42">
        <f>'Data Entry'!AZ495</f>
        <v>0</v>
      </c>
      <c r="AO466" s="42">
        <f>'Data Entry'!BA495</f>
        <v>0</v>
      </c>
      <c r="AP466" s="42">
        <f>'Data Entry'!BB495</f>
        <v>0</v>
      </c>
      <c r="AQ466" s="291">
        <f t="shared" si="120"/>
        <v>0</v>
      </c>
      <c r="AR466" s="42">
        <f>'Data Entry'!BC495</f>
        <v>0</v>
      </c>
      <c r="AS466" s="42">
        <f>'Data Entry'!BD495</f>
        <v>0</v>
      </c>
      <c r="AT466" s="291">
        <f t="shared" si="121"/>
        <v>0</v>
      </c>
      <c r="AU466" s="42">
        <f>'Data Entry'!BE495</f>
        <v>0</v>
      </c>
      <c r="AV466" s="42">
        <f>'Data Entry'!BF495</f>
        <v>0</v>
      </c>
      <c r="AW466" s="42">
        <f>'Data Entry'!BG495</f>
        <v>0</v>
      </c>
      <c r="AX466" s="291">
        <f t="shared" si="115"/>
        <v>0</v>
      </c>
      <c r="AY466" s="42">
        <f>'Data Entry'!BH495</f>
        <v>0</v>
      </c>
      <c r="AZ466" s="42">
        <f>'Data Entry'!BI495</f>
        <v>0</v>
      </c>
      <c r="BA466" s="42">
        <f>'Data Entry'!BJ495</f>
        <v>0</v>
      </c>
      <c r="BB466" s="42">
        <f>'Data Entry'!BK495</f>
        <v>0</v>
      </c>
      <c r="BC466" s="291">
        <f t="shared" si="122"/>
        <v>0</v>
      </c>
      <c r="BD466" s="42">
        <f>'Data Entry'!BL495</f>
        <v>0</v>
      </c>
      <c r="BE466" s="42">
        <f>'Data Entry'!BM495</f>
        <v>0</v>
      </c>
      <c r="BF466" s="291">
        <f t="shared" si="123"/>
        <v>0</v>
      </c>
      <c r="BG466" s="305">
        <f t="shared" si="124"/>
        <v>0</v>
      </c>
      <c r="BH466" s="288" t="str">
        <f>IFERROR((BG466*'Data Entry'!$F$18)/'Data Entry'!$E$18,"")</f>
        <v/>
      </c>
      <c r="BI466" s="305">
        <f t="shared" si="125"/>
        <v>0</v>
      </c>
      <c r="BJ466" s="288" t="str">
        <f t="shared" si="126"/>
        <v/>
      </c>
      <c r="BK466" s="307" t="str">
        <f t="shared" si="127"/>
        <v/>
      </c>
    </row>
    <row r="467" spans="1:63" ht="27" x14ac:dyDescent="0.2">
      <c r="A467" s="119" t="str">
        <f>'Data Entry'!D496</f>
        <v>Respondent 0463</v>
      </c>
      <c r="B467" s="52">
        <f>'Data Entry'!AN496</f>
        <v>0</v>
      </c>
      <c r="C467" s="52" t="str">
        <f>'Data Entry'!BX496</f>
        <v/>
      </c>
      <c r="D467" s="42" t="str">
        <f>'Data Entry'!BU496</f>
        <v>No disability</v>
      </c>
      <c r="E467" s="42">
        <f>'Data Entry'!O496</f>
        <v>0</v>
      </c>
      <c r="F467" s="42">
        <f>'Data Entry'!P496</f>
        <v>0</v>
      </c>
      <c r="G467" s="42">
        <f>'Data Entry'!Q496</f>
        <v>0</v>
      </c>
      <c r="H467" s="291">
        <f t="shared" si="112"/>
        <v>0</v>
      </c>
      <c r="I467" s="42">
        <f>'Data Entry'!R496</f>
        <v>0</v>
      </c>
      <c r="J467" s="42">
        <f>'Data Entry'!S496</f>
        <v>0</v>
      </c>
      <c r="K467" s="42">
        <f>'Data Entry'!T496</f>
        <v>0</v>
      </c>
      <c r="L467" s="42">
        <f>'Data Entry'!U496</f>
        <v>0</v>
      </c>
      <c r="M467" s="291">
        <f t="shared" si="116"/>
        <v>0</v>
      </c>
      <c r="N467" s="42">
        <f>'Data Entry'!V496</f>
        <v>0</v>
      </c>
      <c r="O467" s="42">
        <f>'Data Entry'!W496</f>
        <v>0</v>
      </c>
      <c r="P467" s="291">
        <f t="shared" si="117"/>
        <v>0</v>
      </c>
      <c r="Q467" s="42">
        <f>'Data Entry'!X496</f>
        <v>0</v>
      </c>
      <c r="R467" s="42">
        <f>'Data Entry'!Y496</f>
        <v>0</v>
      </c>
      <c r="S467" s="42">
        <f>'Data Entry'!Z496</f>
        <v>0</v>
      </c>
      <c r="T467" s="291">
        <f t="shared" si="113"/>
        <v>0</v>
      </c>
      <c r="U467" s="42">
        <f>'Data Entry'!AA496</f>
        <v>0</v>
      </c>
      <c r="V467" s="42">
        <f>'Data Entry'!AB496</f>
        <v>0</v>
      </c>
      <c r="W467" s="42">
        <f>'Data Entry'!AC496</f>
        <v>0</v>
      </c>
      <c r="X467" s="42">
        <f>'Data Entry'!AD496</f>
        <v>0</v>
      </c>
      <c r="Y467" s="291">
        <f t="shared" si="118"/>
        <v>0</v>
      </c>
      <c r="Z467" s="42">
        <f>'Data Entry'!AE496</f>
        <v>0</v>
      </c>
      <c r="AA467" s="42">
        <f>'Data Entry'!AF496</f>
        <v>0</v>
      </c>
      <c r="AB467" s="291">
        <f t="shared" si="119"/>
        <v>0</v>
      </c>
      <c r="AC467" s="42">
        <f>'Data Entry'!AH496</f>
        <v>0</v>
      </c>
      <c r="AD467" s="42">
        <f>'Data Entry'!AI496</f>
        <v>0</v>
      </c>
      <c r="AE467" s="42">
        <f>'Data Entry'!AJ496</f>
        <v>0</v>
      </c>
      <c r="AF467" s="42">
        <f>'Data Entry'!AK496</f>
        <v>0</v>
      </c>
      <c r="AG467" s="42">
        <f>'Data Entry'!AL496</f>
        <v>0</v>
      </c>
      <c r="AH467" s="42">
        <f>'Data Entry'!AM496</f>
        <v>0</v>
      </c>
      <c r="AI467" s="42">
        <f>'Data Entry'!AV496</f>
        <v>0</v>
      </c>
      <c r="AJ467" s="42">
        <f>'Data Entry'!AW496</f>
        <v>0</v>
      </c>
      <c r="AK467" s="42">
        <f>'Data Entry'!AX496</f>
        <v>0</v>
      </c>
      <c r="AL467" s="291">
        <f t="shared" si="114"/>
        <v>0</v>
      </c>
      <c r="AM467" s="42">
        <f>'Data Entry'!AY496</f>
        <v>0</v>
      </c>
      <c r="AN467" s="42">
        <f>'Data Entry'!AZ496</f>
        <v>0</v>
      </c>
      <c r="AO467" s="42">
        <f>'Data Entry'!BA496</f>
        <v>0</v>
      </c>
      <c r="AP467" s="42">
        <f>'Data Entry'!BB496</f>
        <v>0</v>
      </c>
      <c r="AQ467" s="291">
        <f t="shared" si="120"/>
        <v>0</v>
      </c>
      <c r="AR467" s="42">
        <f>'Data Entry'!BC496</f>
        <v>0</v>
      </c>
      <c r="AS467" s="42">
        <f>'Data Entry'!BD496</f>
        <v>0</v>
      </c>
      <c r="AT467" s="291">
        <f t="shared" si="121"/>
        <v>0</v>
      </c>
      <c r="AU467" s="42">
        <f>'Data Entry'!BE496</f>
        <v>0</v>
      </c>
      <c r="AV467" s="42">
        <f>'Data Entry'!BF496</f>
        <v>0</v>
      </c>
      <c r="AW467" s="42">
        <f>'Data Entry'!BG496</f>
        <v>0</v>
      </c>
      <c r="AX467" s="291">
        <f t="shared" si="115"/>
        <v>0</v>
      </c>
      <c r="AY467" s="42">
        <f>'Data Entry'!BH496</f>
        <v>0</v>
      </c>
      <c r="AZ467" s="42">
        <f>'Data Entry'!BI496</f>
        <v>0</v>
      </c>
      <c r="BA467" s="42">
        <f>'Data Entry'!BJ496</f>
        <v>0</v>
      </c>
      <c r="BB467" s="42">
        <f>'Data Entry'!BK496</f>
        <v>0</v>
      </c>
      <c r="BC467" s="291">
        <f t="shared" si="122"/>
        <v>0</v>
      </c>
      <c r="BD467" s="42">
        <f>'Data Entry'!BL496</f>
        <v>0</v>
      </c>
      <c r="BE467" s="42">
        <f>'Data Entry'!BM496</f>
        <v>0</v>
      </c>
      <c r="BF467" s="291">
        <f t="shared" si="123"/>
        <v>0</v>
      </c>
      <c r="BG467" s="305">
        <f t="shared" si="124"/>
        <v>0</v>
      </c>
      <c r="BH467" s="288" t="str">
        <f>IFERROR((BG467*'Data Entry'!$F$18)/'Data Entry'!$E$18,"")</f>
        <v/>
      </c>
      <c r="BI467" s="305">
        <f t="shared" si="125"/>
        <v>0</v>
      </c>
      <c r="BJ467" s="288" t="str">
        <f t="shared" si="126"/>
        <v/>
      </c>
      <c r="BK467" s="307" t="str">
        <f t="shared" si="127"/>
        <v/>
      </c>
    </row>
    <row r="468" spans="1:63" ht="27" x14ac:dyDescent="0.2">
      <c r="A468" s="119" t="str">
        <f>'Data Entry'!D497</f>
        <v>Respondent 0464</v>
      </c>
      <c r="B468" s="52">
        <f>'Data Entry'!AN497</f>
        <v>0</v>
      </c>
      <c r="C468" s="52" t="str">
        <f>'Data Entry'!BX497</f>
        <v/>
      </c>
      <c r="D468" s="42" t="str">
        <f>'Data Entry'!BU497</f>
        <v>No disability</v>
      </c>
      <c r="E468" s="42">
        <f>'Data Entry'!O497</f>
        <v>0</v>
      </c>
      <c r="F468" s="42">
        <f>'Data Entry'!P497</f>
        <v>0</v>
      </c>
      <c r="G468" s="42">
        <f>'Data Entry'!Q497</f>
        <v>0</v>
      </c>
      <c r="H468" s="291">
        <f t="shared" si="112"/>
        <v>0</v>
      </c>
      <c r="I468" s="42">
        <f>'Data Entry'!R497</f>
        <v>0</v>
      </c>
      <c r="J468" s="42">
        <f>'Data Entry'!S497</f>
        <v>0</v>
      </c>
      <c r="K468" s="42">
        <f>'Data Entry'!T497</f>
        <v>0</v>
      </c>
      <c r="L468" s="42">
        <f>'Data Entry'!U497</f>
        <v>0</v>
      </c>
      <c r="M468" s="291">
        <f t="shared" si="116"/>
        <v>0</v>
      </c>
      <c r="N468" s="42">
        <f>'Data Entry'!V497</f>
        <v>0</v>
      </c>
      <c r="O468" s="42">
        <f>'Data Entry'!W497</f>
        <v>0</v>
      </c>
      <c r="P468" s="291">
        <f t="shared" si="117"/>
        <v>0</v>
      </c>
      <c r="Q468" s="42">
        <f>'Data Entry'!X497</f>
        <v>0</v>
      </c>
      <c r="R468" s="42">
        <f>'Data Entry'!Y497</f>
        <v>0</v>
      </c>
      <c r="S468" s="42">
        <f>'Data Entry'!Z497</f>
        <v>0</v>
      </c>
      <c r="T468" s="291">
        <f t="shared" si="113"/>
        <v>0</v>
      </c>
      <c r="U468" s="42">
        <f>'Data Entry'!AA497</f>
        <v>0</v>
      </c>
      <c r="V468" s="42">
        <f>'Data Entry'!AB497</f>
        <v>0</v>
      </c>
      <c r="W468" s="42">
        <f>'Data Entry'!AC497</f>
        <v>0</v>
      </c>
      <c r="X468" s="42">
        <f>'Data Entry'!AD497</f>
        <v>0</v>
      </c>
      <c r="Y468" s="291">
        <f t="shared" si="118"/>
        <v>0</v>
      </c>
      <c r="Z468" s="42">
        <f>'Data Entry'!AE497</f>
        <v>0</v>
      </c>
      <c r="AA468" s="42">
        <f>'Data Entry'!AF497</f>
        <v>0</v>
      </c>
      <c r="AB468" s="291">
        <f t="shared" si="119"/>
        <v>0</v>
      </c>
      <c r="AC468" s="42">
        <f>'Data Entry'!AH497</f>
        <v>0</v>
      </c>
      <c r="AD468" s="42">
        <f>'Data Entry'!AI497</f>
        <v>0</v>
      </c>
      <c r="AE468" s="42">
        <f>'Data Entry'!AJ497</f>
        <v>0</v>
      </c>
      <c r="AF468" s="42">
        <f>'Data Entry'!AK497</f>
        <v>0</v>
      </c>
      <c r="AG468" s="42">
        <f>'Data Entry'!AL497</f>
        <v>0</v>
      </c>
      <c r="AH468" s="42">
        <f>'Data Entry'!AM497</f>
        <v>0</v>
      </c>
      <c r="AI468" s="42">
        <f>'Data Entry'!AV497</f>
        <v>0</v>
      </c>
      <c r="AJ468" s="42">
        <f>'Data Entry'!AW497</f>
        <v>0</v>
      </c>
      <c r="AK468" s="42">
        <f>'Data Entry'!AX497</f>
        <v>0</v>
      </c>
      <c r="AL468" s="291">
        <f t="shared" si="114"/>
        <v>0</v>
      </c>
      <c r="AM468" s="42">
        <f>'Data Entry'!AY497</f>
        <v>0</v>
      </c>
      <c r="AN468" s="42">
        <f>'Data Entry'!AZ497</f>
        <v>0</v>
      </c>
      <c r="AO468" s="42">
        <f>'Data Entry'!BA497</f>
        <v>0</v>
      </c>
      <c r="AP468" s="42">
        <f>'Data Entry'!BB497</f>
        <v>0</v>
      </c>
      <c r="AQ468" s="291">
        <f t="shared" si="120"/>
        <v>0</v>
      </c>
      <c r="AR468" s="42">
        <f>'Data Entry'!BC497</f>
        <v>0</v>
      </c>
      <c r="AS468" s="42">
        <f>'Data Entry'!BD497</f>
        <v>0</v>
      </c>
      <c r="AT468" s="291">
        <f t="shared" si="121"/>
        <v>0</v>
      </c>
      <c r="AU468" s="42">
        <f>'Data Entry'!BE497</f>
        <v>0</v>
      </c>
      <c r="AV468" s="42">
        <f>'Data Entry'!BF497</f>
        <v>0</v>
      </c>
      <c r="AW468" s="42">
        <f>'Data Entry'!BG497</f>
        <v>0</v>
      </c>
      <c r="AX468" s="291">
        <f t="shared" si="115"/>
        <v>0</v>
      </c>
      <c r="AY468" s="42">
        <f>'Data Entry'!BH497</f>
        <v>0</v>
      </c>
      <c r="AZ468" s="42">
        <f>'Data Entry'!BI497</f>
        <v>0</v>
      </c>
      <c r="BA468" s="42">
        <f>'Data Entry'!BJ497</f>
        <v>0</v>
      </c>
      <c r="BB468" s="42">
        <f>'Data Entry'!BK497</f>
        <v>0</v>
      </c>
      <c r="BC468" s="291">
        <f t="shared" si="122"/>
        <v>0</v>
      </c>
      <c r="BD468" s="42">
        <f>'Data Entry'!BL497</f>
        <v>0</v>
      </c>
      <c r="BE468" s="42">
        <f>'Data Entry'!BM497</f>
        <v>0</v>
      </c>
      <c r="BF468" s="291">
        <f t="shared" si="123"/>
        <v>0</v>
      </c>
      <c r="BG468" s="305">
        <f t="shared" si="124"/>
        <v>0</v>
      </c>
      <c r="BH468" s="288" t="str">
        <f>IFERROR((BG468*'Data Entry'!$F$18)/'Data Entry'!$E$18,"")</f>
        <v/>
      </c>
      <c r="BI468" s="305">
        <f t="shared" si="125"/>
        <v>0</v>
      </c>
      <c r="BJ468" s="288" t="str">
        <f t="shared" si="126"/>
        <v/>
      </c>
      <c r="BK468" s="307" t="str">
        <f t="shared" si="127"/>
        <v/>
      </c>
    </row>
    <row r="469" spans="1:63" ht="27" x14ac:dyDescent="0.2">
      <c r="A469" s="119" t="str">
        <f>'Data Entry'!D498</f>
        <v>Respondent 0465</v>
      </c>
      <c r="B469" s="52">
        <f>'Data Entry'!AN498</f>
        <v>0</v>
      </c>
      <c r="C469" s="52" t="str">
        <f>'Data Entry'!BX498</f>
        <v/>
      </c>
      <c r="D469" s="42" t="str">
        <f>'Data Entry'!BU498</f>
        <v>No disability</v>
      </c>
      <c r="E469" s="42">
        <f>'Data Entry'!O498</f>
        <v>0</v>
      </c>
      <c r="F469" s="42">
        <f>'Data Entry'!P498</f>
        <v>0</v>
      </c>
      <c r="G469" s="42">
        <f>'Data Entry'!Q498</f>
        <v>0</v>
      </c>
      <c r="H469" s="291">
        <f t="shared" si="112"/>
        <v>0</v>
      </c>
      <c r="I469" s="42">
        <f>'Data Entry'!R498</f>
        <v>0</v>
      </c>
      <c r="J469" s="42">
        <f>'Data Entry'!S498</f>
        <v>0</v>
      </c>
      <c r="K469" s="42">
        <f>'Data Entry'!T498</f>
        <v>0</v>
      </c>
      <c r="L469" s="42">
        <f>'Data Entry'!U498</f>
        <v>0</v>
      </c>
      <c r="M469" s="291">
        <f t="shared" si="116"/>
        <v>0</v>
      </c>
      <c r="N469" s="42">
        <f>'Data Entry'!V498</f>
        <v>0</v>
      </c>
      <c r="O469" s="42">
        <f>'Data Entry'!W498</f>
        <v>0</v>
      </c>
      <c r="P469" s="291">
        <f t="shared" si="117"/>
        <v>0</v>
      </c>
      <c r="Q469" s="42">
        <f>'Data Entry'!X498</f>
        <v>0</v>
      </c>
      <c r="R469" s="42">
        <f>'Data Entry'!Y498</f>
        <v>0</v>
      </c>
      <c r="S469" s="42">
        <f>'Data Entry'!Z498</f>
        <v>0</v>
      </c>
      <c r="T469" s="291">
        <f t="shared" si="113"/>
        <v>0</v>
      </c>
      <c r="U469" s="42">
        <f>'Data Entry'!AA498</f>
        <v>0</v>
      </c>
      <c r="V469" s="42">
        <f>'Data Entry'!AB498</f>
        <v>0</v>
      </c>
      <c r="W469" s="42">
        <f>'Data Entry'!AC498</f>
        <v>0</v>
      </c>
      <c r="X469" s="42">
        <f>'Data Entry'!AD498</f>
        <v>0</v>
      </c>
      <c r="Y469" s="291">
        <f t="shared" si="118"/>
        <v>0</v>
      </c>
      <c r="Z469" s="42">
        <f>'Data Entry'!AE498</f>
        <v>0</v>
      </c>
      <c r="AA469" s="42">
        <f>'Data Entry'!AF498</f>
        <v>0</v>
      </c>
      <c r="AB469" s="291">
        <f t="shared" si="119"/>
        <v>0</v>
      </c>
      <c r="AC469" s="42">
        <f>'Data Entry'!AH498</f>
        <v>0</v>
      </c>
      <c r="AD469" s="42">
        <f>'Data Entry'!AI498</f>
        <v>0</v>
      </c>
      <c r="AE469" s="42">
        <f>'Data Entry'!AJ498</f>
        <v>0</v>
      </c>
      <c r="AF469" s="42">
        <f>'Data Entry'!AK498</f>
        <v>0</v>
      </c>
      <c r="AG469" s="42">
        <f>'Data Entry'!AL498</f>
        <v>0</v>
      </c>
      <c r="AH469" s="42">
        <f>'Data Entry'!AM498</f>
        <v>0</v>
      </c>
      <c r="AI469" s="42">
        <f>'Data Entry'!AV498</f>
        <v>0</v>
      </c>
      <c r="AJ469" s="42">
        <f>'Data Entry'!AW498</f>
        <v>0</v>
      </c>
      <c r="AK469" s="42">
        <f>'Data Entry'!AX498</f>
        <v>0</v>
      </c>
      <c r="AL469" s="291">
        <f t="shared" si="114"/>
        <v>0</v>
      </c>
      <c r="AM469" s="42">
        <f>'Data Entry'!AY498</f>
        <v>0</v>
      </c>
      <c r="AN469" s="42">
        <f>'Data Entry'!AZ498</f>
        <v>0</v>
      </c>
      <c r="AO469" s="42">
        <f>'Data Entry'!BA498</f>
        <v>0</v>
      </c>
      <c r="AP469" s="42">
        <f>'Data Entry'!BB498</f>
        <v>0</v>
      </c>
      <c r="AQ469" s="291">
        <f t="shared" si="120"/>
        <v>0</v>
      </c>
      <c r="AR469" s="42">
        <f>'Data Entry'!BC498</f>
        <v>0</v>
      </c>
      <c r="AS469" s="42">
        <f>'Data Entry'!BD498</f>
        <v>0</v>
      </c>
      <c r="AT469" s="291">
        <f t="shared" si="121"/>
        <v>0</v>
      </c>
      <c r="AU469" s="42">
        <f>'Data Entry'!BE498</f>
        <v>0</v>
      </c>
      <c r="AV469" s="42">
        <f>'Data Entry'!BF498</f>
        <v>0</v>
      </c>
      <c r="AW469" s="42">
        <f>'Data Entry'!BG498</f>
        <v>0</v>
      </c>
      <c r="AX469" s="291">
        <f t="shared" si="115"/>
        <v>0</v>
      </c>
      <c r="AY469" s="42">
        <f>'Data Entry'!BH498</f>
        <v>0</v>
      </c>
      <c r="AZ469" s="42">
        <f>'Data Entry'!BI498</f>
        <v>0</v>
      </c>
      <c r="BA469" s="42">
        <f>'Data Entry'!BJ498</f>
        <v>0</v>
      </c>
      <c r="BB469" s="42">
        <f>'Data Entry'!BK498</f>
        <v>0</v>
      </c>
      <c r="BC469" s="291">
        <f t="shared" si="122"/>
        <v>0</v>
      </c>
      <c r="BD469" s="42">
        <f>'Data Entry'!BL498</f>
        <v>0</v>
      </c>
      <c r="BE469" s="42">
        <f>'Data Entry'!BM498</f>
        <v>0</v>
      </c>
      <c r="BF469" s="291">
        <f t="shared" si="123"/>
        <v>0</v>
      </c>
      <c r="BG469" s="305">
        <f t="shared" si="124"/>
        <v>0</v>
      </c>
      <c r="BH469" s="288" t="str">
        <f>IFERROR((BG469*'Data Entry'!$F$18)/'Data Entry'!$E$18,"")</f>
        <v/>
      </c>
      <c r="BI469" s="305">
        <f t="shared" si="125"/>
        <v>0</v>
      </c>
      <c r="BJ469" s="288" t="str">
        <f t="shared" si="126"/>
        <v/>
      </c>
      <c r="BK469" s="307" t="str">
        <f t="shared" si="127"/>
        <v/>
      </c>
    </row>
    <row r="470" spans="1:63" ht="27" x14ac:dyDescent="0.2">
      <c r="A470" s="119" t="str">
        <f>'Data Entry'!D499</f>
        <v>Respondent 0466</v>
      </c>
      <c r="B470" s="52">
        <f>'Data Entry'!AN499</f>
        <v>0</v>
      </c>
      <c r="C470" s="52" t="str">
        <f>'Data Entry'!BX499</f>
        <v/>
      </c>
      <c r="D470" s="42" t="str">
        <f>'Data Entry'!BU499</f>
        <v>No disability</v>
      </c>
      <c r="E470" s="42">
        <f>'Data Entry'!O499</f>
        <v>0</v>
      </c>
      <c r="F470" s="42">
        <f>'Data Entry'!P499</f>
        <v>0</v>
      </c>
      <c r="G470" s="42">
        <f>'Data Entry'!Q499</f>
        <v>0</v>
      </c>
      <c r="H470" s="291">
        <f t="shared" si="112"/>
        <v>0</v>
      </c>
      <c r="I470" s="42">
        <f>'Data Entry'!R499</f>
        <v>0</v>
      </c>
      <c r="J470" s="42">
        <f>'Data Entry'!S499</f>
        <v>0</v>
      </c>
      <c r="K470" s="42">
        <f>'Data Entry'!T499</f>
        <v>0</v>
      </c>
      <c r="L470" s="42">
        <f>'Data Entry'!U499</f>
        <v>0</v>
      </c>
      <c r="M470" s="291">
        <f t="shared" si="116"/>
        <v>0</v>
      </c>
      <c r="N470" s="42">
        <f>'Data Entry'!V499</f>
        <v>0</v>
      </c>
      <c r="O470" s="42">
        <f>'Data Entry'!W499</f>
        <v>0</v>
      </c>
      <c r="P470" s="291">
        <f t="shared" si="117"/>
        <v>0</v>
      </c>
      <c r="Q470" s="42">
        <f>'Data Entry'!X499</f>
        <v>0</v>
      </c>
      <c r="R470" s="42">
        <f>'Data Entry'!Y499</f>
        <v>0</v>
      </c>
      <c r="S470" s="42">
        <f>'Data Entry'!Z499</f>
        <v>0</v>
      </c>
      <c r="T470" s="291">
        <f t="shared" si="113"/>
        <v>0</v>
      </c>
      <c r="U470" s="42">
        <f>'Data Entry'!AA499</f>
        <v>0</v>
      </c>
      <c r="V470" s="42">
        <f>'Data Entry'!AB499</f>
        <v>0</v>
      </c>
      <c r="W470" s="42">
        <f>'Data Entry'!AC499</f>
        <v>0</v>
      </c>
      <c r="X470" s="42">
        <f>'Data Entry'!AD499</f>
        <v>0</v>
      </c>
      <c r="Y470" s="291">
        <f t="shared" si="118"/>
        <v>0</v>
      </c>
      <c r="Z470" s="42">
        <f>'Data Entry'!AE499</f>
        <v>0</v>
      </c>
      <c r="AA470" s="42">
        <f>'Data Entry'!AF499</f>
        <v>0</v>
      </c>
      <c r="AB470" s="291">
        <f t="shared" si="119"/>
        <v>0</v>
      </c>
      <c r="AC470" s="42">
        <f>'Data Entry'!AH499</f>
        <v>0</v>
      </c>
      <c r="AD470" s="42">
        <f>'Data Entry'!AI499</f>
        <v>0</v>
      </c>
      <c r="AE470" s="42">
        <f>'Data Entry'!AJ499</f>
        <v>0</v>
      </c>
      <c r="AF470" s="42">
        <f>'Data Entry'!AK499</f>
        <v>0</v>
      </c>
      <c r="AG470" s="42">
        <f>'Data Entry'!AL499</f>
        <v>0</v>
      </c>
      <c r="AH470" s="42">
        <f>'Data Entry'!AM499</f>
        <v>0</v>
      </c>
      <c r="AI470" s="42">
        <f>'Data Entry'!AV499</f>
        <v>0</v>
      </c>
      <c r="AJ470" s="42">
        <f>'Data Entry'!AW499</f>
        <v>0</v>
      </c>
      <c r="AK470" s="42">
        <f>'Data Entry'!AX499</f>
        <v>0</v>
      </c>
      <c r="AL470" s="291">
        <f t="shared" si="114"/>
        <v>0</v>
      </c>
      <c r="AM470" s="42">
        <f>'Data Entry'!AY499</f>
        <v>0</v>
      </c>
      <c r="AN470" s="42">
        <f>'Data Entry'!AZ499</f>
        <v>0</v>
      </c>
      <c r="AO470" s="42">
        <f>'Data Entry'!BA499</f>
        <v>0</v>
      </c>
      <c r="AP470" s="42">
        <f>'Data Entry'!BB499</f>
        <v>0</v>
      </c>
      <c r="AQ470" s="291">
        <f t="shared" si="120"/>
        <v>0</v>
      </c>
      <c r="AR470" s="42">
        <f>'Data Entry'!BC499</f>
        <v>0</v>
      </c>
      <c r="AS470" s="42">
        <f>'Data Entry'!BD499</f>
        <v>0</v>
      </c>
      <c r="AT470" s="291">
        <f t="shared" si="121"/>
        <v>0</v>
      </c>
      <c r="AU470" s="42">
        <f>'Data Entry'!BE499</f>
        <v>0</v>
      </c>
      <c r="AV470" s="42">
        <f>'Data Entry'!BF499</f>
        <v>0</v>
      </c>
      <c r="AW470" s="42">
        <f>'Data Entry'!BG499</f>
        <v>0</v>
      </c>
      <c r="AX470" s="291">
        <f t="shared" si="115"/>
        <v>0</v>
      </c>
      <c r="AY470" s="42">
        <f>'Data Entry'!BH499</f>
        <v>0</v>
      </c>
      <c r="AZ470" s="42">
        <f>'Data Entry'!BI499</f>
        <v>0</v>
      </c>
      <c r="BA470" s="42">
        <f>'Data Entry'!BJ499</f>
        <v>0</v>
      </c>
      <c r="BB470" s="42">
        <f>'Data Entry'!BK499</f>
        <v>0</v>
      </c>
      <c r="BC470" s="291">
        <f t="shared" si="122"/>
        <v>0</v>
      </c>
      <c r="BD470" s="42">
        <f>'Data Entry'!BL499</f>
        <v>0</v>
      </c>
      <c r="BE470" s="42">
        <f>'Data Entry'!BM499</f>
        <v>0</v>
      </c>
      <c r="BF470" s="291">
        <f t="shared" si="123"/>
        <v>0</v>
      </c>
      <c r="BG470" s="305">
        <f t="shared" si="124"/>
        <v>0</v>
      </c>
      <c r="BH470" s="288" t="str">
        <f>IFERROR((BG470*'Data Entry'!$F$18)/'Data Entry'!$E$18,"")</f>
        <v/>
      </c>
      <c r="BI470" s="305">
        <f t="shared" si="125"/>
        <v>0</v>
      </c>
      <c r="BJ470" s="288" t="str">
        <f t="shared" si="126"/>
        <v/>
      </c>
      <c r="BK470" s="307" t="str">
        <f t="shared" si="127"/>
        <v/>
      </c>
    </row>
    <row r="471" spans="1:63" ht="27" x14ac:dyDescent="0.2">
      <c r="A471" s="119" t="str">
        <f>'Data Entry'!D500</f>
        <v>Respondent 0467</v>
      </c>
      <c r="B471" s="52">
        <f>'Data Entry'!AN500</f>
        <v>0</v>
      </c>
      <c r="C471" s="52" t="str">
        <f>'Data Entry'!BX500</f>
        <v/>
      </c>
      <c r="D471" s="42" t="str">
        <f>'Data Entry'!BU500</f>
        <v>No disability</v>
      </c>
      <c r="E471" s="42">
        <f>'Data Entry'!O500</f>
        <v>0</v>
      </c>
      <c r="F471" s="42">
        <f>'Data Entry'!P500</f>
        <v>0</v>
      </c>
      <c r="G471" s="42">
        <f>'Data Entry'!Q500</f>
        <v>0</v>
      </c>
      <c r="H471" s="291">
        <f t="shared" si="112"/>
        <v>0</v>
      </c>
      <c r="I471" s="42">
        <f>'Data Entry'!R500</f>
        <v>0</v>
      </c>
      <c r="J471" s="42">
        <f>'Data Entry'!S500</f>
        <v>0</v>
      </c>
      <c r="K471" s="42">
        <f>'Data Entry'!T500</f>
        <v>0</v>
      </c>
      <c r="L471" s="42">
        <f>'Data Entry'!U500</f>
        <v>0</v>
      </c>
      <c r="M471" s="291">
        <f t="shared" si="116"/>
        <v>0</v>
      </c>
      <c r="N471" s="42">
        <f>'Data Entry'!V500</f>
        <v>0</v>
      </c>
      <c r="O471" s="42">
        <f>'Data Entry'!W500</f>
        <v>0</v>
      </c>
      <c r="P471" s="291">
        <f t="shared" si="117"/>
        <v>0</v>
      </c>
      <c r="Q471" s="42">
        <f>'Data Entry'!X500</f>
        <v>0</v>
      </c>
      <c r="R471" s="42">
        <f>'Data Entry'!Y500</f>
        <v>0</v>
      </c>
      <c r="S471" s="42">
        <f>'Data Entry'!Z500</f>
        <v>0</v>
      </c>
      <c r="T471" s="291">
        <f t="shared" si="113"/>
        <v>0</v>
      </c>
      <c r="U471" s="42">
        <f>'Data Entry'!AA500</f>
        <v>0</v>
      </c>
      <c r="V471" s="42">
        <f>'Data Entry'!AB500</f>
        <v>0</v>
      </c>
      <c r="W471" s="42">
        <f>'Data Entry'!AC500</f>
        <v>0</v>
      </c>
      <c r="X471" s="42">
        <f>'Data Entry'!AD500</f>
        <v>0</v>
      </c>
      <c r="Y471" s="291">
        <f t="shared" si="118"/>
        <v>0</v>
      </c>
      <c r="Z471" s="42">
        <f>'Data Entry'!AE500</f>
        <v>0</v>
      </c>
      <c r="AA471" s="42">
        <f>'Data Entry'!AF500</f>
        <v>0</v>
      </c>
      <c r="AB471" s="291">
        <f t="shared" si="119"/>
        <v>0</v>
      </c>
      <c r="AC471" s="42">
        <f>'Data Entry'!AH500</f>
        <v>0</v>
      </c>
      <c r="AD471" s="42">
        <f>'Data Entry'!AI500</f>
        <v>0</v>
      </c>
      <c r="AE471" s="42">
        <f>'Data Entry'!AJ500</f>
        <v>0</v>
      </c>
      <c r="AF471" s="42">
        <f>'Data Entry'!AK500</f>
        <v>0</v>
      </c>
      <c r="AG471" s="42">
        <f>'Data Entry'!AL500</f>
        <v>0</v>
      </c>
      <c r="AH471" s="42">
        <f>'Data Entry'!AM500</f>
        <v>0</v>
      </c>
      <c r="AI471" s="42">
        <f>'Data Entry'!AV500</f>
        <v>0</v>
      </c>
      <c r="AJ471" s="42">
        <f>'Data Entry'!AW500</f>
        <v>0</v>
      </c>
      <c r="AK471" s="42">
        <f>'Data Entry'!AX500</f>
        <v>0</v>
      </c>
      <c r="AL471" s="291">
        <f t="shared" si="114"/>
        <v>0</v>
      </c>
      <c r="AM471" s="42">
        <f>'Data Entry'!AY500</f>
        <v>0</v>
      </c>
      <c r="AN471" s="42">
        <f>'Data Entry'!AZ500</f>
        <v>0</v>
      </c>
      <c r="AO471" s="42">
        <f>'Data Entry'!BA500</f>
        <v>0</v>
      </c>
      <c r="AP471" s="42">
        <f>'Data Entry'!BB500</f>
        <v>0</v>
      </c>
      <c r="AQ471" s="291">
        <f t="shared" si="120"/>
        <v>0</v>
      </c>
      <c r="AR471" s="42">
        <f>'Data Entry'!BC500</f>
        <v>0</v>
      </c>
      <c r="AS471" s="42">
        <f>'Data Entry'!BD500</f>
        <v>0</v>
      </c>
      <c r="AT471" s="291">
        <f t="shared" si="121"/>
        <v>0</v>
      </c>
      <c r="AU471" s="42">
        <f>'Data Entry'!BE500</f>
        <v>0</v>
      </c>
      <c r="AV471" s="42">
        <f>'Data Entry'!BF500</f>
        <v>0</v>
      </c>
      <c r="AW471" s="42">
        <f>'Data Entry'!BG500</f>
        <v>0</v>
      </c>
      <c r="AX471" s="291">
        <f t="shared" si="115"/>
        <v>0</v>
      </c>
      <c r="AY471" s="42">
        <f>'Data Entry'!BH500</f>
        <v>0</v>
      </c>
      <c r="AZ471" s="42">
        <f>'Data Entry'!BI500</f>
        <v>0</v>
      </c>
      <c r="BA471" s="42">
        <f>'Data Entry'!BJ500</f>
        <v>0</v>
      </c>
      <c r="BB471" s="42">
        <f>'Data Entry'!BK500</f>
        <v>0</v>
      </c>
      <c r="BC471" s="291">
        <f t="shared" si="122"/>
        <v>0</v>
      </c>
      <c r="BD471" s="42">
        <f>'Data Entry'!BL500</f>
        <v>0</v>
      </c>
      <c r="BE471" s="42">
        <f>'Data Entry'!BM500</f>
        <v>0</v>
      </c>
      <c r="BF471" s="291">
        <f t="shared" si="123"/>
        <v>0</v>
      </c>
      <c r="BG471" s="305">
        <f t="shared" si="124"/>
        <v>0</v>
      </c>
      <c r="BH471" s="288" t="str">
        <f>IFERROR((BG471*'Data Entry'!$F$18)/'Data Entry'!$E$18,"")</f>
        <v/>
      </c>
      <c r="BI471" s="305">
        <f t="shared" si="125"/>
        <v>0</v>
      </c>
      <c r="BJ471" s="288" t="str">
        <f t="shared" si="126"/>
        <v/>
      </c>
      <c r="BK471" s="307" t="str">
        <f t="shared" si="127"/>
        <v/>
      </c>
    </row>
    <row r="472" spans="1:63" ht="27" x14ac:dyDescent="0.2">
      <c r="A472" s="119" t="str">
        <f>'Data Entry'!D501</f>
        <v>Respondent 0468</v>
      </c>
      <c r="B472" s="52">
        <f>'Data Entry'!AN501</f>
        <v>0</v>
      </c>
      <c r="C472" s="52" t="str">
        <f>'Data Entry'!BX501</f>
        <v/>
      </c>
      <c r="D472" s="42" t="str">
        <f>'Data Entry'!BU501</f>
        <v>No disability</v>
      </c>
      <c r="E472" s="42">
        <f>'Data Entry'!O501</f>
        <v>0</v>
      </c>
      <c r="F472" s="42">
        <f>'Data Entry'!P501</f>
        <v>0</v>
      </c>
      <c r="G472" s="42">
        <f>'Data Entry'!Q501</f>
        <v>0</v>
      </c>
      <c r="H472" s="291">
        <f t="shared" si="112"/>
        <v>0</v>
      </c>
      <c r="I472" s="42">
        <f>'Data Entry'!R501</f>
        <v>0</v>
      </c>
      <c r="J472" s="42">
        <f>'Data Entry'!S501</f>
        <v>0</v>
      </c>
      <c r="K472" s="42">
        <f>'Data Entry'!T501</f>
        <v>0</v>
      </c>
      <c r="L472" s="42">
        <f>'Data Entry'!U501</f>
        <v>0</v>
      </c>
      <c r="M472" s="291">
        <f t="shared" si="116"/>
        <v>0</v>
      </c>
      <c r="N472" s="42">
        <f>'Data Entry'!V501</f>
        <v>0</v>
      </c>
      <c r="O472" s="42">
        <f>'Data Entry'!W501</f>
        <v>0</v>
      </c>
      <c r="P472" s="291">
        <f t="shared" si="117"/>
        <v>0</v>
      </c>
      <c r="Q472" s="42">
        <f>'Data Entry'!X501</f>
        <v>0</v>
      </c>
      <c r="R472" s="42">
        <f>'Data Entry'!Y501</f>
        <v>0</v>
      </c>
      <c r="S472" s="42">
        <f>'Data Entry'!Z501</f>
        <v>0</v>
      </c>
      <c r="T472" s="291">
        <f t="shared" si="113"/>
        <v>0</v>
      </c>
      <c r="U472" s="42">
        <f>'Data Entry'!AA501</f>
        <v>0</v>
      </c>
      <c r="V472" s="42">
        <f>'Data Entry'!AB501</f>
        <v>0</v>
      </c>
      <c r="W472" s="42">
        <f>'Data Entry'!AC501</f>
        <v>0</v>
      </c>
      <c r="X472" s="42">
        <f>'Data Entry'!AD501</f>
        <v>0</v>
      </c>
      <c r="Y472" s="291">
        <f t="shared" si="118"/>
        <v>0</v>
      </c>
      <c r="Z472" s="42">
        <f>'Data Entry'!AE501</f>
        <v>0</v>
      </c>
      <c r="AA472" s="42">
        <f>'Data Entry'!AF501</f>
        <v>0</v>
      </c>
      <c r="AB472" s="291">
        <f t="shared" si="119"/>
        <v>0</v>
      </c>
      <c r="AC472" s="42">
        <f>'Data Entry'!AH501</f>
        <v>0</v>
      </c>
      <c r="AD472" s="42">
        <f>'Data Entry'!AI501</f>
        <v>0</v>
      </c>
      <c r="AE472" s="42">
        <f>'Data Entry'!AJ501</f>
        <v>0</v>
      </c>
      <c r="AF472" s="42">
        <f>'Data Entry'!AK501</f>
        <v>0</v>
      </c>
      <c r="AG472" s="42">
        <f>'Data Entry'!AL501</f>
        <v>0</v>
      </c>
      <c r="AH472" s="42">
        <f>'Data Entry'!AM501</f>
        <v>0</v>
      </c>
      <c r="AI472" s="42">
        <f>'Data Entry'!AV501</f>
        <v>0</v>
      </c>
      <c r="AJ472" s="42">
        <f>'Data Entry'!AW501</f>
        <v>0</v>
      </c>
      <c r="AK472" s="42">
        <f>'Data Entry'!AX501</f>
        <v>0</v>
      </c>
      <c r="AL472" s="291">
        <f t="shared" si="114"/>
        <v>0</v>
      </c>
      <c r="AM472" s="42">
        <f>'Data Entry'!AY501</f>
        <v>0</v>
      </c>
      <c r="AN472" s="42">
        <f>'Data Entry'!AZ501</f>
        <v>0</v>
      </c>
      <c r="AO472" s="42">
        <f>'Data Entry'!BA501</f>
        <v>0</v>
      </c>
      <c r="AP472" s="42">
        <f>'Data Entry'!BB501</f>
        <v>0</v>
      </c>
      <c r="AQ472" s="291">
        <f t="shared" si="120"/>
        <v>0</v>
      </c>
      <c r="AR472" s="42">
        <f>'Data Entry'!BC501</f>
        <v>0</v>
      </c>
      <c r="AS472" s="42">
        <f>'Data Entry'!BD501</f>
        <v>0</v>
      </c>
      <c r="AT472" s="291">
        <f t="shared" si="121"/>
        <v>0</v>
      </c>
      <c r="AU472" s="42">
        <f>'Data Entry'!BE501</f>
        <v>0</v>
      </c>
      <c r="AV472" s="42">
        <f>'Data Entry'!BF501</f>
        <v>0</v>
      </c>
      <c r="AW472" s="42">
        <f>'Data Entry'!BG501</f>
        <v>0</v>
      </c>
      <c r="AX472" s="291">
        <f t="shared" si="115"/>
        <v>0</v>
      </c>
      <c r="AY472" s="42">
        <f>'Data Entry'!BH501</f>
        <v>0</v>
      </c>
      <c r="AZ472" s="42">
        <f>'Data Entry'!BI501</f>
        <v>0</v>
      </c>
      <c r="BA472" s="42">
        <f>'Data Entry'!BJ501</f>
        <v>0</v>
      </c>
      <c r="BB472" s="42">
        <f>'Data Entry'!BK501</f>
        <v>0</v>
      </c>
      <c r="BC472" s="291">
        <f t="shared" si="122"/>
        <v>0</v>
      </c>
      <c r="BD472" s="42">
        <f>'Data Entry'!BL501</f>
        <v>0</v>
      </c>
      <c r="BE472" s="42">
        <f>'Data Entry'!BM501</f>
        <v>0</v>
      </c>
      <c r="BF472" s="291">
        <f t="shared" si="123"/>
        <v>0</v>
      </c>
      <c r="BG472" s="305">
        <f t="shared" si="124"/>
        <v>0</v>
      </c>
      <c r="BH472" s="288" t="str">
        <f>IFERROR((BG472*'Data Entry'!$F$18)/'Data Entry'!$E$18,"")</f>
        <v/>
      </c>
      <c r="BI472" s="305">
        <f t="shared" si="125"/>
        <v>0</v>
      </c>
      <c r="BJ472" s="288" t="str">
        <f t="shared" si="126"/>
        <v/>
      </c>
      <c r="BK472" s="307" t="str">
        <f t="shared" si="127"/>
        <v/>
      </c>
    </row>
    <row r="473" spans="1:63" ht="27" x14ac:dyDescent="0.2">
      <c r="A473" s="119" t="str">
        <f>'Data Entry'!D502</f>
        <v>Respondent 0469</v>
      </c>
      <c r="B473" s="52">
        <f>'Data Entry'!AN502</f>
        <v>0</v>
      </c>
      <c r="C473" s="52" t="str">
        <f>'Data Entry'!BX502</f>
        <v/>
      </c>
      <c r="D473" s="42" t="str">
        <f>'Data Entry'!BU502</f>
        <v>No disability</v>
      </c>
      <c r="E473" s="42">
        <f>'Data Entry'!O502</f>
        <v>0</v>
      </c>
      <c r="F473" s="42">
        <f>'Data Entry'!P502</f>
        <v>0</v>
      </c>
      <c r="G473" s="42">
        <f>'Data Entry'!Q502</f>
        <v>0</v>
      </c>
      <c r="H473" s="291">
        <f t="shared" si="112"/>
        <v>0</v>
      </c>
      <c r="I473" s="42">
        <f>'Data Entry'!R502</f>
        <v>0</v>
      </c>
      <c r="J473" s="42">
        <f>'Data Entry'!S502</f>
        <v>0</v>
      </c>
      <c r="K473" s="42">
        <f>'Data Entry'!T502</f>
        <v>0</v>
      </c>
      <c r="L473" s="42">
        <f>'Data Entry'!U502</f>
        <v>0</v>
      </c>
      <c r="M473" s="291">
        <f t="shared" si="116"/>
        <v>0</v>
      </c>
      <c r="N473" s="42">
        <f>'Data Entry'!V502</f>
        <v>0</v>
      </c>
      <c r="O473" s="42">
        <f>'Data Entry'!W502</f>
        <v>0</v>
      </c>
      <c r="P473" s="291">
        <f t="shared" si="117"/>
        <v>0</v>
      </c>
      <c r="Q473" s="42">
        <f>'Data Entry'!X502</f>
        <v>0</v>
      </c>
      <c r="R473" s="42">
        <f>'Data Entry'!Y502</f>
        <v>0</v>
      </c>
      <c r="S473" s="42">
        <f>'Data Entry'!Z502</f>
        <v>0</v>
      </c>
      <c r="T473" s="291">
        <f t="shared" si="113"/>
        <v>0</v>
      </c>
      <c r="U473" s="42">
        <f>'Data Entry'!AA502</f>
        <v>0</v>
      </c>
      <c r="V473" s="42">
        <f>'Data Entry'!AB502</f>
        <v>0</v>
      </c>
      <c r="W473" s="42">
        <f>'Data Entry'!AC502</f>
        <v>0</v>
      </c>
      <c r="X473" s="42">
        <f>'Data Entry'!AD502</f>
        <v>0</v>
      </c>
      <c r="Y473" s="291">
        <f t="shared" si="118"/>
        <v>0</v>
      </c>
      <c r="Z473" s="42">
        <f>'Data Entry'!AE502</f>
        <v>0</v>
      </c>
      <c r="AA473" s="42">
        <f>'Data Entry'!AF502</f>
        <v>0</v>
      </c>
      <c r="AB473" s="291">
        <f t="shared" si="119"/>
        <v>0</v>
      </c>
      <c r="AC473" s="42">
        <f>'Data Entry'!AH502</f>
        <v>0</v>
      </c>
      <c r="AD473" s="42">
        <f>'Data Entry'!AI502</f>
        <v>0</v>
      </c>
      <c r="AE473" s="42">
        <f>'Data Entry'!AJ502</f>
        <v>0</v>
      </c>
      <c r="AF473" s="42">
        <f>'Data Entry'!AK502</f>
        <v>0</v>
      </c>
      <c r="AG473" s="42">
        <f>'Data Entry'!AL502</f>
        <v>0</v>
      </c>
      <c r="AH473" s="42">
        <f>'Data Entry'!AM502</f>
        <v>0</v>
      </c>
      <c r="AI473" s="42">
        <f>'Data Entry'!AV502</f>
        <v>0</v>
      </c>
      <c r="AJ473" s="42">
        <f>'Data Entry'!AW502</f>
        <v>0</v>
      </c>
      <c r="AK473" s="42">
        <f>'Data Entry'!AX502</f>
        <v>0</v>
      </c>
      <c r="AL473" s="291">
        <f t="shared" si="114"/>
        <v>0</v>
      </c>
      <c r="AM473" s="42">
        <f>'Data Entry'!AY502</f>
        <v>0</v>
      </c>
      <c r="AN473" s="42">
        <f>'Data Entry'!AZ502</f>
        <v>0</v>
      </c>
      <c r="AO473" s="42">
        <f>'Data Entry'!BA502</f>
        <v>0</v>
      </c>
      <c r="AP473" s="42">
        <f>'Data Entry'!BB502</f>
        <v>0</v>
      </c>
      <c r="AQ473" s="291">
        <f t="shared" si="120"/>
        <v>0</v>
      </c>
      <c r="AR473" s="42">
        <f>'Data Entry'!BC502</f>
        <v>0</v>
      </c>
      <c r="AS473" s="42">
        <f>'Data Entry'!BD502</f>
        <v>0</v>
      </c>
      <c r="AT473" s="291">
        <f t="shared" si="121"/>
        <v>0</v>
      </c>
      <c r="AU473" s="42">
        <f>'Data Entry'!BE502</f>
        <v>0</v>
      </c>
      <c r="AV473" s="42">
        <f>'Data Entry'!BF502</f>
        <v>0</v>
      </c>
      <c r="AW473" s="42">
        <f>'Data Entry'!BG502</f>
        <v>0</v>
      </c>
      <c r="AX473" s="291">
        <f t="shared" si="115"/>
        <v>0</v>
      </c>
      <c r="AY473" s="42">
        <f>'Data Entry'!BH502</f>
        <v>0</v>
      </c>
      <c r="AZ473" s="42">
        <f>'Data Entry'!BI502</f>
        <v>0</v>
      </c>
      <c r="BA473" s="42">
        <f>'Data Entry'!BJ502</f>
        <v>0</v>
      </c>
      <c r="BB473" s="42">
        <f>'Data Entry'!BK502</f>
        <v>0</v>
      </c>
      <c r="BC473" s="291">
        <f t="shared" si="122"/>
        <v>0</v>
      </c>
      <c r="BD473" s="42">
        <f>'Data Entry'!BL502</f>
        <v>0</v>
      </c>
      <c r="BE473" s="42">
        <f>'Data Entry'!BM502</f>
        <v>0</v>
      </c>
      <c r="BF473" s="291">
        <f t="shared" si="123"/>
        <v>0</v>
      </c>
      <c r="BG473" s="305">
        <f t="shared" si="124"/>
        <v>0</v>
      </c>
      <c r="BH473" s="288" t="str">
        <f>IFERROR((BG473*'Data Entry'!$F$18)/'Data Entry'!$E$18,"")</f>
        <v/>
      </c>
      <c r="BI473" s="305">
        <f t="shared" si="125"/>
        <v>0</v>
      </c>
      <c r="BJ473" s="288" t="str">
        <f t="shared" si="126"/>
        <v/>
      </c>
      <c r="BK473" s="307" t="str">
        <f t="shared" si="127"/>
        <v/>
      </c>
    </row>
    <row r="474" spans="1:63" ht="27" x14ac:dyDescent="0.2">
      <c r="A474" s="119" t="str">
        <f>'Data Entry'!D503</f>
        <v>Respondent 0470</v>
      </c>
      <c r="B474" s="52">
        <f>'Data Entry'!AN503</f>
        <v>0</v>
      </c>
      <c r="C474" s="52" t="str">
        <f>'Data Entry'!BX503</f>
        <v/>
      </c>
      <c r="D474" s="42" t="str">
        <f>'Data Entry'!BU503</f>
        <v>No disability</v>
      </c>
      <c r="E474" s="42">
        <f>'Data Entry'!O503</f>
        <v>0</v>
      </c>
      <c r="F474" s="42">
        <f>'Data Entry'!P503</f>
        <v>0</v>
      </c>
      <c r="G474" s="42">
        <f>'Data Entry'!Q503</f>
        <v>0</v>
      </c>
      <c r="H474" s="291">
        <f t="shared" si="112"/>
        <v>0</v>
      </c>
      <c r="I474" s="42">
        <f>'Data Entry'!R503</f>
        <v>0</v>
      </c>
      <c r="J474" s="42">
        <f>'Data Entry'!S503</f>
        <v>0</v>
      </c>
      <c r="K474" s="42">
        <f>'Data Entry'!T503</f>
        <v>0</v>
      </c>
      <c r="L474" s="42">
        <f>'Data Entry'!U503</f>
        <v>0</v>
      </c>
      <c r="M474" s="291">
        <f t="shared" si="116"/>
        <v>0</v>
      </c>
      <c r="N474" s="42">
        <f>'Data Entry'!V503</f>
        <v>0</v>
      </c>
      <c r="O474" s="42">
        <f>'Data Entry'!W503</f>
        <v>0</v>
      </c>
      <c r="P474" s="291">
        <f t="shared" si="117"/>
        <v>0</v>
      </c>
      <c r="Q474" s="42">
        <f>'Data Entry'!X503</f>
        <v>0</v>
      </c>
      <c r="R474" s="42">
        <f>'Data Entry'!Y503</f>
        <v>0</v>
      </c>
      <c r="S474" s="42">
        <f>'Data Entry'!Z503</f>
        <v>0</v>
      </c>
      <c r="T474" s="291">
        <f t="shared" si="113"/>
        <v>0</v>
      </c>
      <c r="U474" s="42">
        <f>'Data Entry'!AA503</f>
        <v>0</v>
      </c>
      <c r="V474" s="42">
        <f>'Data Entry'!AB503</f>
        <v>0</v>
      </c>
      <c r="W474" s="42">
        <f>'Data Entry'!AC503</f>
        <v>0</v>
      </c>
      <c r="X474" s="42">
        <f>'Data Entry'!AD503</f>
        <v>0</v>
      </c>
      <c r="Y474" s="291">
        <f t="shared" si="118"/>
        <v>0</v>
      </c>
      <c r="Z474" s="42">
        <f>'Data Entry'!AE503</f>
        <v>0</v>
      </c>
      <c r="AA474" s="42">
        <f>'Data Entry'!AF503</f>
        <v>0</v>
      </c>
      <c r="AB474" s="291">
        <f t="shared" si="119"/>
        <v>0</v>
      </c>
      <c r="AC474" s="42">
        <f>'Data Entry'!AH503</f>
        <v>0</v>
      </c>
      <c r="AD474" s="42">
        <f>'Data Entry'!AI503</f>
        <v>0</v>
      </c>
      <c r="AE474" s="42">
        <f>'Data Entry'!AJ503</f>
        <v>0</v>
      </c>
      <c r="AF474" s="42">
        <f>'Data Entry'!AK503</f>
        <v>0</v>
      </c>
      <c r="AG474" s="42">
        <f>'Data Entry'!AL503</f>
        <v>0</v>
      </c>
      <c r="AH474" s="42">
        <f>'Data Entry'!AM503</f>
        <v>0</v>
      </c>
      <c r="AI474" s="42">
        <f>'Data Entry'!AV503</f>
        <v>0</v>
      </c>
      <c r="AJ474" s="42">
        <f>'Data Entry'!AW503</f>
        <v>0</v>
      </c>
      <c r="AK474" s="42">
        <f>'Data Entry'!AX503</f>
        <v>0</v>
      </c>
      <c r="AL474" s="291">
        <f t="shared" si="114"/>
        <v>0</v>
      </c>
      <c r="AM474" s="42">
        <f>'Data Entry'!AY503</f>
        <v>0</v>
      </c>
      <c r="AN474" s="42">
        <f>'Data Entry'!AZ503</f>
        <v>0</v>
      </c>
      <c r="AO474" s="42">
        <f>'Data Entry'!BA503</f>
        <v>0</v>
      </c>
      <c r="AP474" s="42">
        <f>'Data Entry'!BB503</f>
        <v>0</v>
      </c>
      <c r="AQ474" s="291">
        <f t="shared" si="120"/>
        <v>0</v>
      </c>
      <c r="AR474" s="42">
        <f>'Data Entry'!BC503</f>
        <v>0</v>
      </c>
      <c r="AS474" s="42">
        <f>'Data Entry'!BD503</f>
        <v>0</v>
      </c>
      <c r="AT474" s="291">
        <f t="shared" si="121"/>
        <v>0</v>
      </c>
      <c r="AU474" s="42">
        <f>'Data Entry'!BE503</f>
        <v>0</v>
      </c>
      <c r="AV474" s="42">
        <f>'Data Entry'!BF503</f>
        <v>0</v>
      </c>
      <c r="AW474" s="42">
        <f>'Data Entry'!BG503</f>
        <v>0</v>
      </c>
      <c r="AX474" s="291">
        <f t="shared" si="115"/>
        <v>0</v>
      </c>
      <c r="AY474" s="42">
        <f>'Data Entry'!BH503</f>
        <v>0</v>
      </c>
      <c r="AZ474" s="42">
        <f>'Data Entry'!BI503</f>
        <v>0</v>
      </c>
      <c r="BA474" s="42">
        <f>'Data Entry'!BJ503</f>
        <v>0</v>
      </c>
      <c r="BB474" s="42">
        <f>'Data Entry'!BK503</f>
        <v>0</v>
      </c>
      <c r="BC474" s="291">
        <f t="shared" si="122"/>
        <v>0</v>
      </c>
      <c r="BD474" s="42">
        <f>'Data Entry'!BL503</f>
        <v>0</v>
      </c>
      <c r="BE474" s="42">
        <f>'Data Entry'!BM503</f>
        <v>0</v>
      </c>
      <c r="BF474" s="291">
        <f t="shared" si="123"/>
        <v>0</v>
      </c>
      <c r="BG474" s="305">
        <f t="shared" si="124"/>
        <v>0</v>
      </c>
      <c r="BH474" s="288" t="str">
        <f>IFERROR((BG474*'Data Entry'!$F$18)/'Data Entry'!$E$18,"")</f>
        <v/>
      </c>
      <c r="BI474" s="305">
        <f t="shared" si="125"/>
        <v>0</v>
      </c>
      <c r="BJ474" s="288" t="str">
        <f t="shared" si="126"/>
        <v/>
      </c>
      <c r="BK474" s="307" t="str">
        <f t="shared" si="127"/>
        <v/>
      </c>
    </row>
    <row r="475" spans="1:63" ht="27" x14ac:dyDescent="0.2">
      <c r="A475" s="119" t="str">
        <f>'Data Entry'!D504</f>
        <v>Respondent 0471</v>
      </c>
      <c r="B475" s="52">
        <f>'Data Entry'!AN504</f>
        <v>0</v>
      </c>
      <c r="C475" s="52" t="str">
        <f>'Data Entry'!BX504</f>
        <v/>
      </c>
      <c r="D475" s="42" t="str">
        <f>'Data Entry'!BU504</f>
        <v>No disability</v>
      </c>
      <c r="E475" s="42">
        <f>'Data Entry'!O504</f>
        <v>0</v>
      </c>
      <c r="F475" s="42">
        <f>'Data Entry'!P504</f>
        <v>0</v>
      </c>
      <c r="G475" s="42">
        <f>'Data Entry'!Q504</f>
        <v>0</v>
      </c>
      <c r="H475" s="291">
        <f t="shared" si="112"/>
        <v>0</v>
      </c>
      <c r="I475" s="42">
        <f>'Data Entry'!R504</f>
        <v>0</v>
      </c>
      <c r="J475" s="42">
        <f>'Data Entry'!S504</f>
        <v>0</v>
      </c>
      <c r="K475" s="42">
        <f>'Data Entry'!T504</f>
        <v>0</v>
      </c>
      <c r="L475" s="42">
        <f>'Data Entry'!U504</f>
        <v>0</v>
      </c>
      <c r="M475" s="291">
        <f t="shared" si="116"/>
        <v>0</v>
      </c>
      <c r="N475" s="42">
        <f>'Data Entry'!V504</f>
        <v>0</v>
      </c>
      <c r="O475" s="42">
        <f>'Data Entry'!W504</f>
        <v>0</v>
      </c>
      <c r="P475" s="291">
        <f t="shared" si="117"/>
        <v>0</v>
      </c>
      <c r="Q475" s="42">
        <f>'Data Entry'!X504</f>
        <v>0</v>
      </c>
      <c r="R475" s="42">
        <f>'Data Entry'!Y504</f>
        <v>0</v>
      </c>
      <c r="S475" s="42">
        <f>'Data Entry'!Z504</f>
        <v>0</v>
      </c>
      <c r="T475" s="291">
        <f t="shared" si="113"/>
        <v>0</v>
      </c>
      <c r="U475" s="42">
        <f>'Data Entry'!AA504</f>
        <v>0</v>
      </c>
      <c r="V475" s="42">
        <f>'Data Entry'!AB504</f>
        <v>0</v>
      </c>
      <c r="W475" s="42">
        <f>'Data Entry'!AC504</f>
        <v>0</v>
      </c>
      <c r="X475" s="42">
        <f>'Data Entry'!AD504</f>
        <v>0</v>
      </c>
      <c r="Y475" s="291">
        <f t="shared" si="118"/>
        <v>0</v>
      </c>
      <c r="Z475" s="42">
        <f>'Data Entry'!AE504</f>
        <v>0</v>
      </c>
      <c r="AA475" s="42">
        <f>'Data Entry'!AF504</f>
        <v>0</v>
      </c>
      <c r="AB475" s="291">
        <f t="shared" si="119"/>
        <v>0</v>
      </c>
      <c r="AC475" s="42">
        <f>'Data Entry'!AH504</f>
        <v>0</v>
      </c>
      <c r="AD475" s="42">
        <f>'Data Entry'!AI504</f>
        <v>0</v>
      </c>
      <c r="AE475" s="42">
        <f>'Data Entry'!AJ504</f>
        <v>0</v>
      </c>
      <c r="AF475" s="42">
        <f>'Data Entry'!AK504</f>
        <v>0</v>
      </c>
      <c r="AG475" s="42">
        <f>'Data Entry'!AL504</f>
        <v>0</v>
      </c>
      <c r="AH475" s="42">
        <f>'Data Entry'!AM504</f>
        <v>0</v>
      </c>
      <c r="AI475" s="42">
        <f>'Data Entry'!AV504</f>
        <v>0</v>
      </c>
      <c r="AJ475" s="42">
        <f>'Data Entry'!AW504</f>
        <v>0</v>
      </c>
      <c r="AK475" s="42">
        <f>'Data Entry'!AX504</f>
        <v>0</v>
      </c>
      <c r="AL475" s="291">
        <f t="shared" si="114"/>
        <v>0</v>
      </c>
      <c r="AM475" s="42">
        <f>'Data Entry'!AY504</f>
        <v>0</v>
      </c>
      <c r="AN475" s="42">
        <f>'Data Entry'!AZ504</f>
        <v>0</v>
      </c>
      <c r="AO475" s="42">
        <f>'Data Entry'!BA504</f>
        <v>0</v>
      </c>
      <c r="AP475" s="42">
        <f>'Data Entry'!BB504</f>
        <v>0</v>
      </c>
      <c r="AQ475" s="291">
        <f t="shared" si="120"/>
        <v>0</v>
      </c>
      <c r="AR475" s="42">
        <f>'Data Entry'!BC504</f>
        <v>0</v>
      </c>
      <c r="AS475" s="42">
        <f>'Data Entry'!BD504</f>
        <v>0</v>
      </c>
      <c r="AT475" s="291">
        <f t="shared" si="121"/>
        <v>0</v>
      </c>
      <c r="AU475" s="42">
        <f>'Data Entry'!BE504</f>
        <v>0</v>
      </c>
      <c r="AV475" s="42">
        <f>'Data Entry'!BF504</f>
        <v>0</v>
      </c>
      <c r="AW475" s="42">
        <f>'Data Entry'!BG504</f>
        <v>0</v>
      </c>
      <c r="AX475" s="291">
        <f t="shared" si="115"/>
        <v>0</v>
      </c>
      <c r="AY475" s="42">
        <f>'Data Entry'!BH504</f>
        <v>0</v>
      </c>
      <c r="AZ475" s="42">
        <f>'Data Entry'!BI504</f>
        <v>0</v>
      </c>
      <c r="BA475" s="42">
        <f>'Data Entry'!BJ504</f>
        <v>0</v>
      </c>
      <c r="BB475" s="42">
        <f>'Data Entry'!BK504</f>
        <v>0</v>
      </c>
      <c r="BC475" s="291">
        <f t="shared" si="122"/>
        <v>0</v>
      </c>
      <c r="BD475" s="42">
        <f>'Data Entry'!BL504</f>
        <v>0</v>
      </c>
      <c r="BE475" s="42">
        <f>'Data Entry'!BM504</f>
        <v>0</v>
      </c>
      <c r="BF475" s="291">
        <f t="shared" si="123"/>
        <v>0</v>
      </c>
      <c r="BG475" s="305">
        <f t="shared" si="124"/>
        <v>0</v>
      </c>
      <c r="BH475" s="288" t="str">
        <f>IFERROR((BG475*'Data Entry'!$F$18)/'Data Entry'!$E$18,"")</f>
        <v/>
      </c>
      <c r="BI475" s="305">
        <f t="shared" si="125"/>
        <v>0</v>
      </c>
      <c r="BJ475" s="288" t="str">
        <f t="shared" si="126"/>
        <v/>
      </c>
      <c r="BK475" s="307" t="str">
        <f t="shared" si="127"/>
        <v/>
      </c>
    </row>
    <row r="476" spans="1:63" ht="27" x14ac:dyDescent="0.2">
      <c r="A476" s="119" t="str">
        <f>'Data Entry'!D505</f>
        <v>Respondent 0472</v>
      </c>
      <c r="B476" s="52">
        <f>'Data Entry'!AN505</f>
        <v>0</v>
      </c>
      <c r="C476" s="52" t="str">
        <f>'Data Entry'!BX505</f>
        <v/>
      </c>
      <c r="D476" s="42" t="str">
        <f>'Data Entry'!BU505</f>
        <v>No disability</v>
      </c>
      <c r="E476" s="42">
        <f>'Data Entry'!O505</f>
        <v>0</v>
      </c>
      <c r="F476" s="42">
        <f>'Data Entry'!P505</f>
        <v>0</v>
      </c>
      <c r="G476" s="42">
        <f>'Data Entry'!Q505</f>
        <v>0</v>
      </c>
      <c r="H476" s="291">
        <f t="shared" si="112"/>
        <v>0</v>
      </c>
      <c r="I476" s="42">
        <f>'Data Entry'!R505</f>
        <v>0</v>
      </c>
      <c r="J476" s="42">
        <f>'Data Entry'!S505</f>
        <v>0</v>
      </c>
      <c r="K476" s="42">
        <f>'Data Entry'!T505</f>
        <v>0</v>
      </c>
      <c r="L476" s="42">
        <f>'Data Entry'!U505</f>
        <v>0</v>
      </c>
      <c r="M476" s="291">
        <f t="shared" si="116"/>
        <v>0</v>
      </c>
      <c r="N476" s="42">
        <f>'Data Entry'!V505</f>
        <v>0</v>
      </c>
      <c r="O476" s="42">
        <f>'Data Entry'!W505</f>
        <v>0</v>
      </c>
      <c r="P476" s="291">
        <f t="shared" si="117"/>
        <v>0</v>
      </c>
      <c r="Q476" s="42">
        <f>'Data Entry'!X505</f>
        <v>0</v>
      </c>
      <c r="R476" s="42">
        <f>'Data Entry'!Y505</f>
        <v>0</v>
      </c>
      <c r="S476" s="42">
        <f>'Data Entry'!Z505</f>
        <v>0</v>
      </c>
      <c r="T476" s="291">
        <f t="shared" si="113"/>
        <v>0</v>
      </c>
      <c r="U476" s="42">
        <f>'Data Entry'!AA505</f>
        <v>0</v>
      </c>
      <c r="V476" s="42">
        <f>'Data Entry'!AB505</f>
        <v>0</v>
      </c>
      <c r="W476" s="42">
        <f>'Data Entry'!AC505</f>
        <v>0</v>
      </c>
      <c r="X476" s="42">
        <f>'Data Entry'!AD505</f>
        <v>0</v>
      </c>
      <c r="Y476" s="291">
        <f t="shared" si="118"/>
        <v>0</v>
      </c>
      <c r="Z476" s="42">
        <f>'Data Entry'!AE505</f>
        <v>0</v>
      </c>
      <c r="AA476" s="42">
        <f>'Data Entry'!AF505</f>
        <v>0</v>
      </c>
      <c r="AB476" s="291">
        <f t="shared" si="119"/>
        <v>0</v>
      </c>
      <c r="AC476" s="42">
        <f>'Data Entry'!AH505</f>
        <v>0</v>
      </c>
      <c r="AD476" s="42">
        <f>'Data Entry'!AI505</f>
        <v>0</v>
      </c>
      <c r="AE476" s="42">
        <f>'Data Entry'!AJ505</f>
        <v>0</v>
      </c>
      <c r="AF476" s="42">
        <f>'Data Entry'!AK505</f>
        <v>0</v>
      </c>
      <c r="AG476" s="42">
        <f>'Data Entry'!AL505</f>
        <v>0</v>
      </c>
      <c r="AH476" s="42">
        <f>'Data Entry'!AM505</f>
        <v>0</v>
      </c>
      <c r="AI476" s="42">
        <f>'Data Entry'!AV505</f>
        <v>0</v>
      </c>
      <c r="AJ476" s="42">
        <f>'Data Entry'!AW505</f>
        <v>0</v>
      </c>
      <c r="AK476" s="42">
        <f>'Data Entry'!AX505</f>
        <v>0</v>
      </c>
      <c r="AL476" s="291">
        <f t="shared" si="114"/>
        <v>0</v>
      </c>
      <c r="AM476" s="42">
        <f>'Data Entry'!AY505</f>
        <v>0</v>
      </c>
      <c r="AN476" s="42">
        <f>'Data Entry'!AZ505</f>
        <v>0</v>
      </c>
      <c r="AO476" s="42">
        <f>'Data Entry'!BA505</f>
        <v>0</v>
      </c>
      <c r="AP476" s="42">
        <f>'Data Entry'!BB505</f>
        <v>0</v>
      </c>
      <c r="AQ476" s="291">
        <f t="shared" si="120"/>
        <v>0</v>
      </c>
      <c r="AR476" s="42">
        <f>'Data Entry'!BC505</f>
        <v>0</v>
      </c>
      <c r="AS476" s="42">
        <f>'Data Entry'!BD505</f>
        <v>0</v>
      </c>
      <c r="AT476" s="291">
        <f t="shared" si="121"/>
        <v>0</v>
      </c>
      <c r="AU476" s="42">
        <f>'Data Entry'!BE505</f>
        <v>0</v>
      </c>
      <c r="AV476" s="42">
        <f>'Data Entry'!BF505</f>
        <v>0</v>
      </c>
      <c r="AW476" s="42">
        <f>'Data Entry'!BG505</f>
        <v>0</v>
      </c>
      <c r="AX476" s="291">
        <f t="shared" si="115"/>
        <v>0</v>
      </c>
      <c r="AY476" s="42">
        <f>'Data Entry'!BH505</f>
        <v>0</v>
      </c>
      <c r="AZ476" s="42">
        <f>'Data Entry'!BI505</f>
        <v>0</v>
      </c>
      <c r="BA476" s="42">
        <f>'Data Entry'!BJ505</f>
        <v>0</v>
      </c>
      <c r="BB476" s="42">
        <f>'Data Entry'!BK505</f>
        <v>0</v>
      </c>
      <c r="BC476" s="291">
        <f t="shared" si="122"/>
        <v>0</v>
      </c>
      <c r="BD476" s="42">
        <f>'Data Entry'!BL505</f>
        <v>0</v>
      </c>
      <c r="BE476" s="42">
        <f>'Data Entry'!BM505</f>
        <v>0</v>
      </c>
      <c r="BF476" s="291">
        <f t="shared" si="123"/>
        <v>0</v>
      </c>
      <c r="BG476" s="305">
        <f t="shared" si="124"/>
        <v>0</v>
      </c>
      <c r="BH476" s="288" t="str">
        <f>IFERROR((BG476*'Data Entry'!$F$18)/'Data Entry'!$E$18,"")</f>
        <v/>
      </c>
      <c r="BI476" s="305">
        <f t="shared" si="125"/>
        <v>0</v>
      </c>
      <c r="BJ476" s="288" t="str">
        <f t="shared" si="126"/>
        <v/>
      </c>
      <c r="BK476" s="307" t="str">
        <f t="shared" si="127"/>
        <v/>
      </c>
    </row>
    <row r="477" spans="1:63" ht="27" x14ac:dyDescent="0.2">
      <c r="A477" s="119" t="str">
        <f>'Data Entry'!D506</f>
        <v>Respondent 0473</v>
      </c>
      <c r="B477" s="52">
        <f>'Data Entry'!AN506</f>
        <v>0</v>
      </c>
      <c r="C477" s="52" t="str">
        <f>'Data Entry'!BX506</f>
        <v/>
      </c>
      <c r="D477" s="42" t="str">
        <f>'Data Entry'!BU506</f>
        <v>No disability</v>
      </c>
      <c r="E477" s="42">
        <f>'Data Entry'!O506</f>
        <v>0</v>
      </c>
      <c r="F477" s="42">
        <f>'Data Entry'!P506</f>
        <v>0</v>
      </c>
      <c r="G477" s="42">
        <f>'Data Entry'!Q506</f>
        <v>0</v>
      </c>
      <c r="H477" s="291">
        <f t="shared" si="112"/>
        <v>0</v>
      </c>
      <c r="I477" s="42">
        <f>'Data Entry'!R506</f>
        <v>0</v>
      </c>
      <c r="J477" s="42">
        <f>'Data Entry'!S506</f>
        <v>0</v>
      </c>
      <c r="K477" s="42">
        <f>'Data Entry'!T506</f>
        <v>0</v>
      </c>
      <c r="L477" s="42">
        <f>'Data Entry'!U506</f>
        <v>0</v>
      </c>
      <c r="M477" s="291">
        <f t="shared" si="116"/>
        <v>0</v>
      </c>
      <c r="N477" s="42">
        <f>'Data Entry'!V506</f>
        <v>0</v>
      </c>
      <c r="O477" s="42">
        <f>'Data Entry'!W506</f>
        <v>0</v>
      </c>
      <c r="P477" s="291">
        <f t="shared" si="117"/>
        <v>0</v>
      </c>
      <c r="Q477" s="42">
        <f>'Data Entry'!X506</f>
        <v>0</v>
      </c>
      <c r="R477" s="42">
        <f>'Data Entry'!Y506</f>
        <v>0</v>
      </c>
      <c r="S477" s="42">
        <f>'Data Entry'!Z506</f>
        <v>0</v>
      </c>
      <c r="T477" s="291">
        <f t="shared" si="113"/>
        <v>0</v>
      </c>
      <c r="U477" s="42">
        <f>'Data Entry'!AA506</f>
        <v>0</v>
      </c>
      <c r="V477" s="42">
        <f>'Data Entry'!AB506</f>
        <v>0</v>
      </c>
      <c r="W477" s="42">
        <f>'Data Entry'!AC506</f>
        <v>0</v>
      </c>
      <c r="X477" s="42">
        <f>'Data Entry'!AD506</f>
        <v>0</v>
      </c>
      <c r="Y477" s="291">
        <f t="shared" si="118"/>
        <v>0</v>
      </c>
      <c r="Z477" s="42">
        <f>'Data Entry'!AE506</f>
        <v>0</v>
      </c>
      <c r="AA477" s="42">
        <f>'Data Entry'!AF506</f>
        <v>0</v>
      </c>
      <c r="AB477" s="291">
        <f t="shared" si="119"/>
        <v>0</v>
      </c>
      <c r="AC477" s="42">
        <f>'Data Entry'!AH506</f>
        <v>0</v>
      </c>
      <c r="AD477" s="42">
        <f>'Data Entry'!AI506</f>
        <v>0</v>
      </c>
      <c r="AE477" s="42">
        <f>'Data Entry'!AJ506</f>
        <v>0</v>
      </c>
      <c r="AF477" s="42">
        <f>'Data Entry'!AK506</f>
        <v>0</v>
      </c>
      <c r="AG477" s="42">
        <f>'Data Entry'!AL506</f>
        <v>0</v>
      </c>
      <c r="AH477" s="42">
        <f>'Data Entry'!AM506</f>
        <v>0</v>
      </c>
      <c r="AI477" s="42">
        <f>'Data Entry'!AV506</f>
        <v>0</v>
      </c>
      <c r="AJ477" s="42">
        <f>'Data Entry'!AW506</f>
        <v>0</v>
      </c>
      <c r="AK477" s="42">
        <f>'Data Entry'!AX506</f>
        <v>0</v>
      </c>
      <c r="AL477" s="291">
        <f t="shared" si="114"/>
        <v>0</v>
      </c>
      <c r="AM477" s="42">
        <f>'Data Entry'!AY506</f>
        <v>0</v>
      </c>
      <c r="AN477" s="42">
        <f>'Data Entry'!AZ506</f>
        <v>0</v>
      </c>
      <c r="AO477" s="42">
        <f>'Data Entry'!BA506</f>
        <v>0</v>
      </c>
      <c r="AP477" s="42">
        <f>'Data Entry'!BB506</f>
        <v>0</v>
      </c>
      <c r="AQ477" s="291">
        <f t="shared" si="120"/>
        <v>0</v>
      </c>
      <c r="AR477" s="42">
        <f>'Data Entry'!BC506</f>
        <v>0</v>
      </c>
      <c r="AS477" s="42">
        <f>'Data Entry'!BD506</f>
        <v>0</v>
      </c>
      <c r="AT477" s="291">
        <f t="shared" si="121"/>
        <v>0</v>
      </c>
      <c r="AU477" s="42">
        <f>'Data Entry'!BE506</f>
        <v>0</v>
      </c>
      <c r="AV477" s="42">
        <f>'Data Entry'!BF506</f>
        <v>0</v>
      </c>
      <c r="AW477" s="42">
        <f>'Data Entry'!BG506</f>
        <v>0</v>
      </c>
      <c r="AX477" s="291">
        <f t="shared" si="115"/>
        <v>0</v>
      </c>
      <c r="AY477" s="42">
        <f>'Data Entry'!BH506</f>
        <v>0</v>
      </c>
      <c r="AZ477" s="42">
        <f>'Data Entry'!BI506</f>
        <v>0</v>
      </c>
      <c r="BA477" s="42">
        <f>'Data Entry'!BJ506</f>
        <v>0</v>
      </c>
      <c r="BB477" s="42">
        <f>'Data Entry'!BK506</f>
        <v>0</v>
      </c>
      <c r="BC477" s="291">
        <f t="shared" si="122"/>
        <v>0</v>
      </c>
      <c r="BD477" s="42">
        <f>'Data Entry'!BL506</f>
        <v>0</v>
      </c>
      <c r="BE477" s="42">
        <f>'Data Entry'!BM506</f>
        <v>0</v>
      </c>
      <c r="BF477" s="291">
        <f t="shared" si="123"/>
        <v>0</v>
      </c>
      <c r="BG477" s="305">
        <f t="shared" si="124"/>
        <v>0</v>
      </c>
      <c r="BH477" s="288" t="str">
        <f>IFERROR((BG477*'Data Entry'!$F$18)/'Data Entry'!$E$18,"")</f>
        <v/>
      </c>
      <c r="BI477" s="305">
        <f t="shared" si="125"/>
        <v>0</v>
      </c>
      <c r="BJ477" s="288" t="str">
        <f t="shared" si="126"/>
        <v/>
      </c>
      <c r="BK477" s="307" t="str">
        <f t="shared" si="127"/>
        <v/>
      </c>
    </row>
    <row r="478" spans="1:63" ht="27" x14ac:dyDescent="0.2">
      <c r="A478" s="119" t="str">
        <f>'Data Entry'!D507</f>
        <v>Respondent 0474</v>
      </c>
      <c r="B478" s="52">
        <f>'Data Entry'!AN507</f>
        <v>0</v>
      </c>
      <c r="C478" s="52" t="str">
        <f>'Data Entry'!BX507</f>
        <v/>
      </c>
      <c r="D478" s="42" t="str">
        <f>'Data Entry'!BU507</f>
        <v>No disability</v>
      </c>
      <c r="E478" s="42">
        <f>'Data Entry'!O507</f>
        <v>0</v>
      </c>
      <c r="F478" s="42">
        <f>'Data Entry'!P507</f>
        <v>0</v>
      </c>
      <c r="G478" s="42">
        <f>'Data Entry'!Q507</f>
        <v>0</v>
      </c>
      <c r="H478" s="291">
        <f t="shared" si="112"/>
        <v>0</v>
      </c>
      <c r="I478" s="42">
        <f>'Data Entry'!R507</f>
        <v>0</v>
      </c>
      <c r="J478" s="42">
        <f>'Data Entry'!S507</f>
        <v>0</v>
      </c>
      <c r="K478" s="42">
        <f>'Data Entry'!T507</f>
        <v>0</v>
      </c>
      <c r="L478" s="42">
        <f>'Data Entry'!U507</f>
        <v>0</v>
      </c>
      <c r="M478" s="291">
        <f t="shared" si="116"/>
        <v>0</v>
      </c>
      <c r="N478" s="42">
        <f>'Data Entry'!V507</f>
        <v>0</v>
      </c>
      <c r="O478" s="42">
        <f>'Data Entry'!W507</f>
        <v>0</v>
      </c>
      <c r="P478" s="291">
        <f t="shared" si="117"/>
        <v>0</v>
      </c>
      <c r="Q478" s="42">
        <f>'Data Entry'!X507</f>
        <v>0</v>
      </c>
      <c r="R478" s="42">
        <f>'Data Entry'!Y507</f>
        <v>0</v>
      </c>
      <c r="S478" s="42">
        <f>'Data Entry'!Z507</f>
        <v>0</v>
      </c>
      <c r="T478" s="291">
        <f t="shared" si="113"/>
        <v>0</v>
      </c>
      <c r="U478" s="42">
        <f>'Data Entry'!AA507</f>
        <v>0</v>
      </c>
      <c r="V478" s="42">
        <f>'Data Entry'!AB507</f>
        <v>0</v>
      </c>
      <c r="W478" s="42">
        <f>'Data Entry'!AC507</f>
        <v>0</v>
      </c>
      <c r="X478" s="42">
        <f>'Data Entry'!AD507</f>
        <v>0</v>
      </c>
      <c r="Y478" s="291">
        <f t="shared" si="118"/>
        <v>0</v>
      </c>
      <c r="Z478" s="42">
        <f>'Data Entry'!AE507</f>
        <v>0</v>
      </c>
      <c r="AA478" s="42">
        <f>'Data Entry'!AF507</f>
        <v>0</v>
      </c>
      <c r="AB478" s="291">
        <f t="shared" si="119"/>
        <v>0</v>
      </c>
      <c r="AC478" s="42">
        <f>'Data Entry'!AH507</f>
        <v>0</v>
      </c>
      <c r="AD478" s="42">
        <f>'Data Entry'!AI507</f>
        <v>0</v>
      </c>
      <c r="AE478" s="42">
        <f>'Data Entry'!AJ507</f>
        <v>0</v>
      </c>
      <c r="AF478" s="42">
        <f>'Data Entry'!AK507</f>
        <v>0</v>
      </c>
      <c r="AG478" s="42">
        <f>'Data Entry'!AL507</f>
        <v>0</v>
      </c>
      <c r="AH478" s="42">
        <f>'Data Entry'!AM507</f>
        <v>0</v>
      </c>
      <c r="AI478" s="42">
        <f>'Data Entry'!AV507</f>
        <v>0</v>
      </c>
      <c r="AJ478" s="42">
        <f>'Data Entry'!AW507</f>
        <v>0</v>
      </c>
      <c r="AK478" s="42">
        <f>'Data Entry'!AX507</f>
        <v>0</v>
      </c>
      <c r="AL478" s="291">
        <f t="shared" si="114"/>
        <v>0</v>
      </c>
      <c r="AM478" s="42">
        <f>'Data Entry'!AY507</f>
        <v>0</v>
      </c>
      <c r="AN478" s="42">
        <f>'Data Entry'!AZ507</f>
        <v>0</v>
      </c>
      <c r="AO478" s="42">
        <f>'Data Entry'!BA507</f>
        <v>0</v>
      </c>
      <c r="AP478" s="42">
        <f>'Data Entry'!BB507</f>
        <v>0</v>
      </c>
      <c r="AQ478" s="291">
        <f t="shared" si="120"/>
        <v>0</v>
      </c>
      <c r="AR478" s="42">
        <f>'Data Entry'!BC507</f>
        <v>0</v>
      </c>
      <c r="AS478" s="42">
        <f>'Data Entry'!BD507</f>
        <v>0</v>
      </c>
      <c r="AT478" s="291">
        <f t="shared" si="121"/>
        <v>0</v>
      </c>
      <c r="AU478" s="42">
        <f>'Data Entry'!BE507</f>
        <v>0</v>
      </c>
      <c r="AV478" s="42">
        <f>'Data Entry'!BF507</f>
        <v>0</v>
      </c>
      <c r="AW478" s="42">
        <f>'Data Entry'!BG507</f>
        <v>0</v>
      </c>
      <c r="AX478" s="291">
        <f t="shared" si="115"/>
        <v>0</v>
      </c>
      <c r="AY478" s="42">
        <f>'Data Entry'!BH507</f>
        <v>0</v>
      </c>
      <c r="AZ478" s="42">
        <f>'Data Entry'!BI507</f>
        <v>0</v>
      </c>
      <c r="BA478" s="42">
        <f>'Data Entry'!BJ507</f>
        <v>0</v>
      </c>
      <c r="BB478" s="42">
        <f>'Data Entry'!BK507</f>
        <v>0</v>
      </c>
      <c r="BC478" s="291">
        <f t="shared" si="122"/>
        <v>0</v>
      </c>
      <c r="BD478" s="42">
        <f>'Data Entry'!BL507</f>
        <v>0</v>
      </c>
      <c r="BE478" s="42">
        <f>'Data Entry'!BM507</f>
        <v>0</v>
      </c>
      <c r="BF478" s="291">
        <f t="shared" si="123"/>
        <v>0</v>
      </c>
      <c r="BG478" s="305">
        <f t="shared" si="124"/>
        <v>0</v>
      </c>
      <c r="BH478" s="288" t="str">
        <f>IFERROR((BG478*'Data Entry'!$F$18)/'Data Entry'!$E$18,"")</f>
        <v/>
      </c>
      <c r="BI478" s="305">
        <f t="shared" si="125"/>
        <v>0</v>
      </c>
      <c r="BJ478" s="288" t="str">
        <f t="shared" si="126"/>
        <v/>
      </c>
      <c r="BK478" s="307" t="str">
        <f t="shared" si="127"/>
        <v/>
      </c>
    </row>
    <row r="479" spans="1:63" ht="27" x14ac:dyDescent="0.2">
      <c r="A479" s="119" t="str">
        <f>'Data Entry'!D508</f>
        <v>Respondent 0475</v>
      </c>
      <c r="B479" s="52">
        <f>'Data Entry'!AN508</f>
        <v>0</v>
      </c>
      <c r="C479" s="52" t="str">
        <f>'Data Entry'!BX508</f>
        <v/>
      </c>
      <c r="D479" s="42" t="str">
        <f>'Data Entry'!BU508</f>
        <v>No disability</v>
      </c>
      <c r="E479" s="42">
        <f>'Data Entry'!O508</f>
        <v>0</v>
      </c>
      <c r="F479" s="42">
        <f>'Data Entry'!P508</f>
        <v>0</v>
      </c>
      <c r="G479" s="42">
        <f>'Data Entry'!Q508</f>
        <v>0</v>
      </c>
      <c r="H479" s="291">
        <f t="shared" si="112"/>
        <v>0</v>
      </c>
      <c r="I479" s="42">
        <f>'Data Entry'!R508</f>
        <v>0</v>
      </c>
      <c r="J479" s="42">
        <f>'Data Entry'!S508</f>
        <v>0</v>
      </c>
      <c r="K479" s="42">
        <f>'Data Entry'!T508</f>
        <v>0</v>
      </c>
      <c r="L479" s="42">
        <f>'Data Entry'!U508</f>
        <v>0</v>
      </c>
      <c r="M479" s="291">
        <f t="shared" si="116"/>
        <v>0</v>
      </c>
      <c r="N479" s="42">
        <f>'Data Entry'!V508</f>
        <v>0</v>
      </c>
      <c r="O479" s="42">
        <f>'Data Entry'!W508</f>
        <v>0</v>
      </c>
      <c r="P479" s="291">
        <f t="shared" si="117"/>
        <v>0</v>
      </c>
      <c r="Q479" s="42">
        <f>'Data Entry'!X508</f>
        <v>0</v>
      </c>
      <c r="R479" s="42">
        <f>'Data Entry'!Y508</f>
        <v>0</v>
      </c>
      <c r="S479" s="42">
        <f>'Data Entry'!Z508</f>
        <v>0</v>
      </c>
      <c r="T479" s="291">
        <f t="shared" si="113"/>
        <v>0</v>
      </c>
      <c r="U479" s="42">
        <f>'Data Entry'!AA508</f>
        <v>0</v>
      </c>
      <c r="V479" s="42">
        <f>'Data Entry'!AB508</f>
        <v>0</v>
      </c>
      <c r="W479" s="42">
        <f>'Data Entry'!AC508</f>
        <v>0</v>
      </c>
      <c r="X479" s="42">
        <f>'Data Entry'!AD508</f>
        <v>0</v>
      </c>
      <c r="Y479" s="291">
        <f t="shared" si="118"/>
        <v>0</v>
      </c>
      <c r="Z479" s="42">
        <f>'Data Entry'!AE508</f>
        <v>0</v>
      </c>
      <c r="AA479" s="42">
        <f>'Data Entry'!AF508</f>
        <v>0</v>
      </c>
      <c r="AB479" s="291">
        <f t="shared" si="119"/>
        <v>0</v>
      </c>
      <c r="AC479" s="42">
        <f>'Data Entry'!AH508</f>
        <v>0</v>
      </c>
      <c r="AD479" s="42">
        <f>'Data Entry'!AI508</f>
        <v>0</v>
      </c>
      <c r="AE479" s="42">
        <f>'Data Entry'!AJ508</f>
        <v>0</v>
      </c>
      <c r="AF479" s="42">
        <f>'Data Entry'!AK508</f>
        <v>0</v>
      </c>
      <c r="AG479" s="42">
        <f>'Data Entry'!AL508</f>
        <v>0</v>
      </c>
      <c r="AH479" s="42">
        <f>'Data Entry'!AM508</f>
        <v>0</v>
      </c>
      <c r="AI479" s="42">
        <f>'Data Entry'!AV508</f>
        <v>0</v>
      </c>
      <c r="AJ479" s="42">
        <f>'Data Entry'!AW508</f>
        <v>0</v>
      </c>
      <c r="AK479" s="42">
        <f>'Data Entry'!AX508</f>
        <v>0</v>
      </c>
      <c r="AL479" s="291">
        <f t="shared" si="114"/>
        <v>0</v>
      </c>
      <c r="AM479" s="42">
        <f>'Data Entry'!AY508</f>
        <v>0</v>
      </c>
      <c r="AN479" s="42">
        <f>'Data Entry'!AZ508</f>
        <v>0</v>
      </c>
      <c r="AO479" s="42">
        <f>'Data Entry'!BA508</f>
        <v>0</v>
      </c>
      <c r="AP479" s="42">
        <f>'Data Entry'!BB508</f>
        <v>0</v>
      </c>
      <c r="AQ479" s="291">
        <f t="shared" si="120"/>
        <v>0</v>
      </c>
      <c r="AR479" s="42">
        <f>'Data Entry'!BC508</f>
        <v>0</v>
      </c>
      <c r="AS479" s="42">
        <f>'Data Entry'!BD508</f>
        <v>0</v>
      </c>
      <c r="AT479" s="291">
        <f t="shared" si="121"/>
        <v>0</v>
      </c>
      <c r="AU479" s="42">
        <f>'Data Entry'!BE508</f>
        <v>0</v>
      </c>
      <c r="AV479" s="42">
        <f>'Data Entry'!BF508</f>
        <v>0</v>
      </c>
      <c r="AW479" s="42">
        <f>'Data Entry'!BG508</f>
        <v>0</v>
      </c>
      <c r="AX479" s="291">
        <f t="shared" si="115"/>
        <v>0</v>
      </c>
      <c r="AY479" s="42">
        <f>'Data Entry'!BH508</f>
        <v>0</v>
      </c>
      <c r="AZ479" s="42">
        <f>'Data Entry'!BI508</f>
        <v>0</v>
      </c>
      <c r="BA479" s="42">
        <f>'Data Entry'!BJ508</f>
        <v>0</v>
      </c>
      <c r="BB479" s="42">
        <f>'Data Entry'!BK508</f>
        <v>0</v>
      </c>
      <c r="BC479" s="291">
        <f t="shared" si="122"/>
        <v>0</v>
      </c>
      <c r="BD479" s="42">
        <f>'Data Entry'!BL508</f>
        <v>0</v>
      </c>
      <c r="BE479" s="42">
        <f>'Data Entry'!BM508</f>
        <v>0</v>
      </c>
      <c r="BF479" s="291">
        <f t="shared" si="123"/>
        <v>0</v>
      </c>
      <c r="BG479" s="305">
        <f t="shared" si="124"/>
        <v>0</v>
      </c>
      <c r="BH479" s="288" t="str">
        <f>IFERROR((BG479*'Data Entry'!$F$18)/'Data Entry'!$E$18,"")</f>
        <v/>
      </c>
      <c r="BI479" s="305">
        <f t="shared" si="125"/>
        <v>0</v>
      </c>
      <c r="BJ479" s="288" t="str">
        <f t="shared" si="126"/>
        <v/>
      </c>
      <c r="BK479" s="307" t="str">
        <f t="shared" si="127"/>
        <v/>
      </c>
    </row>
    <row r="480" spans="1:63" ht="27" x14ac:dyDescent="0.2">
      <c r="A480" s="119" t="str">
        <f>'Data Entry'!D509</f>
        <v>Respondent 0476</v>
      </c>
      <c r="B480" s="52">
        <f>'Data Entry'!AN509</f>
        <v>0</v>
      </c>
      <c r="C480" s="52" t="str">
        <f>'Data Entry'!BX509</f>
        <v/>
      </c>
      <c r="D480" s="42" t="str">
        <f>'Data Entry'!BU509</f>
        <v>No disability</v>
      </c>
      <c r="E480" s="42">
        <f>'Data Entry'!O509</f>
        <v>0</v>
      </c>
      <c r="F480" s="42">
        <f>'Data Entry'!P509</f>
        <v>0</v>
      </c>
      <c r="G480" s="42">
        <f>'Data Entry'!Q509</f>
        <v>0</v>
      </c>
      <c r="H480" s="291">
        <f t="shared" si="112"/>
        <v>0</v>
      </c>
      <c r="I480" s="42">
        <f>'Data Entry'!R509</f>
        <v>0</v>
      </c>
      <c r="J480" s="42">
        <f>'Data Entry'!S509</f>
        <v>0</v>
      </c>
      <c r="K480" s="42">
        <f>'Data Entry'!T509</f>
        <v>0</v>
      </c>
      <c r="L480" s="42">
        <f>'Data Entry'!U509</f>
        <v>0</v>
      </c>
      <c r="M480" s="291">
        <f t="shared" si="116"/>
        <v>0</v>
      </c>
      <c r="N480" s="42">
        <f>'Data Entry'!V509</f>
        <v>0</v>
      </c>
      <c r="O480" s="42">
        <f>'Data Entry'!W509</f>
        <v>0</v>
      </c>
      <c r="P480" s="291">
        <f t="shared" si="117"/>
        <v>0</v>
      </c>
      <c r="Q480" s="42">
        <f>'Data Entry'!X509</f>
        <v>0</v>
      </c>
      <c r="R480" s="42">
        <f>'Data Entry'!Y509</f>
        <v>0</v>
      </c>
      <c r="S480" s="42">
        <f>'Data Entry'!Z509</f>
        <v>0</v>
      </c>
      <c r="T480" s="291">
        <f t="shared" si="113"/>
        <v>0</v>
      </c>
      <c r="U480" s="42">
        <f>'Data Entry'!AA509</f>
        <v>0</v>
      </c>
      <c r="V480" s="42">
        <f>'Data Entry'!AB509</f>
        <v>0</v>
      </c>
      <c r="W480" s="42">
        <f>'Data Entry'!AC509</f>
        <v>0</v>
      </c>
      <c r="X480" s="42">
        <f>'Data Entry'!AD509</f>
        <v>0</v>
      </c>
      <c r="Y480" s="291">
        <f t="shared" si="118"/>
        <v>0</v>
      </c>
      <c r="Z480" s="42">
        <f>'Data Entry'!AE509</f>
        <v>0</v>
      </c>
      <c r="AA480" s="42">
        <f>'Data Entry'!AF509</f>
        <v>0</v>
      </c>
      <c r="AB480" s="291">
        <f t="shared" si="119"/>
        <v>0</v>
      </c>
      <c r="AC480" s="42">
        <f>'Data Entry'!AH509</f>
        <v>0</v>
      </c>
      <c r="AD480" s="42">
        <f>'Data Entry'!AI509</f>
        <v>0</v>
      </c>
      <c r="AE480" s="42">
        <f>'Data Entry'!AJ509</f>
        <v>0</v>
      </c>
      <c r="AF480" s="42">
        <f>'Data Entry'!AK509</f>
        <v>0</v>
      </c>
      <c r="AG480" s="42">
        <f>'Data Entry'!AL509</f>
        <v>0</v>
      </c>
      <c r="AH480" s="42">
        <f>'Data Entry'!AM509</f>
        <v>0</v>
      </c>
      <c r="AI480" s="42">
        <f>'Data Entry'!AV509</f>
        <v>0</v>
      </c>
      <c r="AJ480" s="42">
        <f>'Data Entry'!AW509</f>
        <v>0</v>
      </c>
      <c r="AK480" s="42">
        <f>'Data Entry'!AX509</f>
        <v>0</v>
      </c>
      <c r="AL480" s="291">
        <f t="shared" si="114"/>
        <v>0</v>
      </c>
      <c r="AM480" s="42">
        <f>'Data Entry'!AY509</f>
        <v>0</v>
      </c>
      <c r="AN480" s="42">
        <f>'Data Entry'!AZ509</f>
        <v>0</v>
      </c>
      <c r="AO480" s="42">
        <f>'Data Entry'!BA509</f>
        <v>0</v>
      </c>
      <c r="AP480" s="42">
        <f>'Data Entry'!BB509</f>
        <v>0</v>
      </c>
      <c r="AQ480" s="291">
        <f t="shared" si="120"/>
        <v>0</v>
      </c>
      <c r="AR480" s="42">
        <f>'Data Entry'!BC509</f>
        <v>0</v>
      </c>
      <c r="AS480" s="42">
        <f>'Data Entry'!BD509</f>
        <v>0</v>
      </c>
      <c r="AT480" s="291">
        <f t="shared" si="121"/>
        <v>0</v>
      </c>
      <c r="AU480" s="42">
        <f>'Data Entry'!BE509</f>
        <v>0</v>
      </c>
      <c r="AV480" s="42">
        <f>'Data Entry'!BF509</f>
        <v>0</v>
      </c>
      <c r="AW480" s="42">
        <f>'Data Entry'!BG509</f>
        <v>0</v>
      </c>
      <c r="AX480" s="291">
        <f t="shared" si="115"/>
        <v>0</v>
      </c>
      <c r="AY480" s="42">
        <f>'Data Entry'!BH509</f>
        <v>0</v>
      </c>
      <c r="AZ480" s="42">
        <f>'Data Entry'!BI509</f>
        <v>0</v>
      </c>
      <c r="BA480" s="42">
        <f>'Data Entry'!BJ509</f>
        <v>0</v>
      </c>
      <c r="BB480" s="42">
        <f>'Data Entry'!BK509</f>
        <v>0</v>
      </c>
      <c r="BC480" s="291">
        <f t="shared" si="122"/>
        <v>0</v>
      </c>
      <c r="BD480" s="42">
        <f>'Data Entry'!BL509</f>
        <v>0</v>
      </c>
      <c r="BE480" s="42">
        <f>'Data Entry'!BM509</f>
        <v>0</v>
      </c>
      <c r="BF480" s="291">
        <f t="shared" si="123"/>
        <v>0</v>
      </c>
      <c r="BG480" s="305">
        <f t="shared" si="124"/>
        <v>0</v>
      </c>
      <c r="BH480" s="288" t="str">
        <f>IFERROR((BG480*'Data Entry'!$F$18)/'Data Entry'!$E$18,"")</f>
        <v/>
      </c>
      <c r="BI480" s="305">
        <f t="shared" si="125"/>
        <v>0</v>
      </c>
      <c r="BJ480" s="288" t="str">
        <f t="shared" si="126"/>
        <v/>
      </c>
      <c r="BK480" s="307" t="str">
        <f t="shared" si="127"/>
        <v/>
      </c>
    </row>
    <row r="481" spans="1:63" ht="27" x14ac:dyDescent="0.2">
      <c r="A481" s="119" t="str">
        <f>'Data Entry'!D510</f>
        <v>Respondent 0477</v>
      </c>
      <c r="B481" s="52">
        <f>'Data Entry'!AN510</f>
        <v>0</v>
      </c>
      <c r="C481" s="52" t="str">
        <f>'Data Entry'!BX510</f>
        <v/>
      </c>
      <c r="D481" s="42" t="str">
        <f>'Data Entry'!BU510</f>
        <v>No disability</v>
      </c>
      <c r="E481" s="42">
        <f>'Data Entry'!O510</f>
        <v>0</v>
      </c>
      <c r="F481" s="42">
        <f>'Data Entry'!P510</f>
        <v>0</v>
      </c>
      <c r="G481" s="42">
        <f>'Data Entry'!Q510</f>
        <v>0</v>
      </c>
      <c r="H481" s="291">
        <f t="shared" si="112"/>
        <v>0</v>
      </c>
      <c r="I481" s="42">
        <f>'Data Entry'!R510</f>
        <v>0</v>
      </c>
      <c r="J481" s="42">
        <f>'Data Entry'!S510</f>
        <v>0</v>
      </c>
      <c r="K481" s="42">
        <f>'Data Entry'!T510</f>
        <v>0</v>
      </c>
      <c r="L481" s="42">
        <f>'Data Entry'!U510</f>
        <v>0</v>
      </c>
      <c r="M481" s="291">
        <f t="shared" si="116"/>
        <v>0</v>
      </c>
      <c r="N481" s="42">
        <f>'Data Entry'!V510</f>
        <v>0</v>
      </c>
      <c r="O481" s="42">
        <f>'Data Entry'!W510</f>
        <v>0</v>
      </c>
      <c r="P481" s="291">
        <f t="shared" si="117"/>
        <v>0</v>
      </c>
      <c r="Q481" s="42">
        <f>'Data Entry'!X510</f>
        <v>0</v>
      </c>
      <c r="R481" s="42">
        <f>'Data Entry'!Y510</f>
        <v>0</v>
      </c>
      <c r="S481" s="42">
        <f>'Data Entry'!Z510</f>
        <v>0</v>
      </c>
      <c r="T481" s="291">
        <f t="shared" si="113"/>
        <v>0</v>
      </c>
      <c r="U481" s="42">
        <f>'Data Entry'!AA510</f>
        <v>0</v>
      </c>
      <c r="V481" s="42">
        <f>'Data Entry'!AB510</f>
        <v>0</v>
      </c>
      <c r="W481" s="42">
        <f>'Data Entry'!AC510</f>
        <v>0</v>
      </c>
      <c r="X481" s="42">
        <f>'Data Entry'!AD510</f>
        <v>0</v>
      </c>
      <c r="Y481" s="291">
        <f t="shared" si="118"/>
        <v>0</v>
      </c>
      <c r="Z481" s="42">
        <f>'Data Entry'!AE510</f>
        <v>0</v>
      </c>
      <c r="AA481" s="42">
        <f>'Data Entry'!AF510</f>
        <v>0</v>
      </c>
      <c r="AB481" s="291">
        <f t="shared" si="119"/>
        <v>0</v>
      </c>
      <c r="AC481" s="42">
        <f>'Data Entry'!AH510</f>
        <v>0</v>
      </c>
      <c r="AD481" s="42">
        <f>'Data Entry'!AI510</f>
        <v>0</v>
      </c>
      <c r="AE481" s="42">
        <f>'Data Entry'!AJ510</f>
        <v>0</v>
      </c>
      <c r="AF481" s="42">
        <f>'Data Entry'!AK510</f>
        <v>0</v>
      </c>
      <c r="AG481" s="42">
        <f>'Data Entry'!AL510</f>
        <v>0</v>
      </c>
      <c r="AH481" s="42">
        <f>'Data Entry'!AM510</f>
        <v>0</v>
      </c>
      <c r="AI481" s="42">
        <f>'Data Entry'!AV510</f>
        <v>0</v>
      </c>
      <c r="AJ481" s="42">
        <f>'Data Entry'!AW510</f>
        <v>0</v>
      </c>
      <c r="AK481" s="42">
        <f>'Data Entry'!AX510</f>
        <v>0</v>
      </c>
      <c r="AL481" s="291">
        <f t="shared" si="114"/>
        <v>0</v>
      </c>
      <c r="AM481" s="42">
        <f>'Data Entry'!AY510</f>
        <v>0</v>
      </c>
      <c r="AN481" s="42">
        <f>'Data Entry'!AZ510</f>
        <v>0</v>
      </c>
      <c r="AO481" s="42">
        <f>'Data Entry'!BA510</f>
        <v>0</v>
      </c>
      <c r="AP481" s="42">
        <f>'Data Entry'!BB510</f>
        <v>0</v>
      </c>
      <c r="AQ481" s="291">
        <f t="shared" si="120"/>
        <v>0</v>
      </c>
      <c r="AR481" s="42">
        <f>'Data Entry'!BC510</f>
        <v>0</v>
      </c>
      <c r="AS481" s="42">
        <f>'Data Entry'!BD510</f>
        <v>0</v>
      </c>
      <c r="AT481" s="291">
        <f t="shared" si="121"/>
        <v>0</v>
      </c>
      <c r="AU481" s="42">
        <f>'Data Entry'!BE510</f>
        <v>0</v>
      </c>
      <c r="AV481" s="42">
        <f>'Data Entry'!BF510</f>
        <v>0</v>
      </c>
      <c r="AW481" s="42">
        <f>'Data Entry'!BG510</f>
        <v>0</v>
      </c>
      <c r="AX481" s="291">
        <f t="shared" si="115"/>
        <v>0</v>
      </c>
      <c r="AY481" s="42">
        <f>'Data Entry'!BH510</f>
        <v>0</v>
      </c>
      <c r="AZ481" s="42">
        <f>'Data Entry'!BI510</f>
        <v>0</v>
      </c>
      <c r="BA481" s="42">
        <f>'Data Entry'!BJ510</f>
        <v>0</v>
      </c>
      <c r="BB481" s="42">
        <f>'Data Entry'!BK510</f>
        <v>0</v>
      </c>
      <c r="BC481" s="291">
        <f t="shared" si="122"/>
        <v>0</v>
      </c>
      <c r="BD481" s="42">
        <f>'Data Entry'!BL510</f>
        <v>0</v>
      </c>
      <c r="BE481" s="42">
        <f>'Data Entry'!BM510</f>
        <v>0</v>
      </c>
      <c r="BF481" s="291">
        <f t="shared" si="123"/>
        <v>0</v>
      </c>
      <c r="BG481" s="305">
        <f t="shared" si="124"/>
        <v>0</v>
      </c>
      <c r="BH481" s="288" t="str">
        <f>IFERROR((BG481*'Data Entry'!$F$18)/'Data Entry'!$E$18,"")</f>
        <v/>
      </c>
      <c r="BI481" s="305">
        <f t="shared" si="125"/>
        <v>0</v>
      </c>
      <c r="BJ481" s="288" t="str">
        <f t="shared" si="126"/>
        <v/>
      </c>
      <c r="BK481" s="307" t="str">
        <f t="shared" si="127"/>
        <v/>
      </c>
    </row>
    <row r="482" spans="1:63" ht="27" x14ac:dyDescent="0.2">
      <c r="A482" s="119" t="str">
        <f>'Data Entry'!D511</f>
        <v>Respondent 0478</v>
      </c>
      <c r="B482" s="52">
        <f>'Data Entry'!AN511</f>
        <v>0</v>
      </c>
      <c r="C482" s="52" t="str">
        <f>'Data Entry'!BX511</f>
        <v/>
      </c>
      <c r="D482" s="42" t="str">
        <f>'Data Entry'!BU511</f>
        <v>No disability</v>
      </c>
      <c r="E482" s="42">
        <f>'Data Entry'!O511</f>
        <v>0</v>
      </c>
      <c r="F482" s="42">
        <f>'Data Entry'!P511</f>
        <v>0</v>
      </c>
      <c r="G482" s="42">
        <f>'Data Entry'!Q511</f>
        <v>0</v>
      </c>
      <c r="H482" s="291">
        <f t="shared" si="112"/>
        <v>0</v>
      </c>
      <c r="I482" s="42">
        <f>'Data Entry'!R511</f>
        <v>0</v>
      </c>
      <c r="J482" s="42">
        <f>'Data Entry'!S511</f>
        <v>0</v>
      </c>
      <c r="K482" s="42">
        <f>'Data Entry'!T511</f>
        <v>0</v>
      </c>
      <c r="L482" s="42">
        <f>'Data Entry'!U511</f>
        <v>0</v>
      </c>
      <c r="M482" s="291">
        <f t="shared" si="116"/>
        <v>0</v>
      </c>
      <c r="N482" s="42">
        <f>'Data Entry'!V511</f>
        <v>0</v>
      </c>
      <c r="O482" s="42">
        <f>'Data Entry'!W511</f>
        <v>0</v>
      </c>
      <c r="P482" s="291">
        <f t="shared" si="117"/>
        <v>0</v>
      </c>
      <c r="Q482" s="42">
        <f>'Data Entry'!X511</f>
        <v>0</v>
      </c>
      <c r="R482" s="42">
        <f>'Data Entry'!Y511</f>
        <v>0</v>
      </c>
      <c r="S482" s="42">
        <f>'Data Entry'!Z511</f>
        <v>0</v>
      </c>
      <c r="T482" s="291">
        <f t="shared" si="113"/>
        <v>0</v>
      </c>
      <c r="U482" s="42">
        <f>'Data Entry'!AA511</f>
        <v>0</v>
      </c>
      <c r="V482" s="42">
        <f>'Data Entry'!AB511</f>
        <v>0</v>
      </c>
      <c r="W482" s="42">
        <f>'Data Entry'!AC511</f>
        <v>0</v>
      </c>
      <c r="X482" s="42">
        <f>'Data Entry'!AD511</f>
        <v>0</v>
      </c>
      <c r="Y482" s="291">
        <f t="shared" si="118"/>
        <v>0</v>
      </c>
      <c r="Z482" s="42">
        <f>'Data Entry'!AE511</f>
        <v>0</v>
      </c>
      <c r="AA482" s="42">
        <f>'Data Entry'!AF511</f>
        <v>0</v>
      </c>
      <c r="AB482" s="291">
        <f t="shared" si="119"/>
        <v>0</v>
      </c>
      <c r="AC482" s="42">
        <f>'Data Entry'!AH511</f>
        <v>0</v>
      </c>
      <c r="AD482" s="42">
        <f>'Data Entry'!AI511</f>
        <v>0</v>
      </c>
      <c r="AE482" s="42">
        <f>'Data Entry'!AJ511</f>
        <v>0</v>
      </c>
      <c r="AF482" s="42">
        <f>'Data Entry'!AK511</f>
        <v>0</v>
      </c>
      <c r="AG482" s="42">
        <f>'Data Entry'!AL511</f>
        <v>0</v>
      </c>
      <c r="AH482" s="42">
        <f>'Data Entry'!AM511</f>
        <v>0</v>
      </c>
      <c r="AI482" s="42">
        <f>'Data Entry'!AV511</f>
        <v>0</v>
      </c>
      <c r="AJ482" s="42">
        <f>'Data Entry'!AW511</f>
        <v>0</v>
      </c>
      <c r="AK482" s="42">
        <f>'Data Entry'!AX511</f>
        <v>0</v>
      </c>
      <c r="AL482" s="291">
        <f t="shared" si="114"/>
        <v>0</v>
      </c>
      <c r="AM482" s="42">
        <f>'Data Entry'!AY511</f>
        <v>0</v>
      </c>
      <c r="AN482" s="42">
        <f>'Data Entry'!AZ511</f>
        <v>0</v>
      </c>
      <c r="AO482" s="42">
        <f>'Data Entry'!BA511</f>
        <v>0</v>
      </c>
      <c r="AP482" s="42">
        <f>'Data Entry'!BB511</f>
        <v>0</v>
      </c>
      <c r="AQ482" s="291">
        <f t="shared" si="120"/>
        <v>0</v>
      </c>
      <c r="AR482" s="42">
        <f>'Data Entry'!BC511</f>
        <v>0</v>
      </c>
      <c r="AS482" s="42">
        <f>'Data Entry'!BD511</f>
        <v>0</v>
      </c>
      <c r="AT482" s="291">
        <f t="shared" si="121"/>
        <v>0</v>
      </c>
      <c r="AU482" s="42">
        <f>'Data Entry'!BE511</f>
        <v>0</v>
      </c>
      <c r="AV482" s="42">
        <f>'Data Entry'!BF511</f>
        <v>0</v>
      </c>
      <c r="AW482" s="42">
        <f>'Data Entry'!BG511</f>
        <v>0</v>
      </c>
      <c r="AX482" s="291">
        <f t="shared" si="115"/>
        <v>0</v>
      </c>
      <c r="AY482" s="42">
        <f>'Data Entry'!BH511</f>
        <v>0</v>
      </c>
      <c r="AZ482" s="42">
        <f>'Data Entry'!BI511</f>
        <v>0</v>
      </c>
      <c r="BA482" s="42">
        <f>'Data Entry'!BJ511</f>
        <v>0</v>
      </c>
      <c r="BB482" s="42">
        <f>'Data Entry'!BK511</f>
        <v>0</v>
      </c>
      <c r="BC482" s="291">
        <f t="shared" si="122"/>
        <v>0</v>
      </c>
      <c r="BD482" s="42">
        <f>'Data Entry'!BL511</f>
        <v>0</v>
      </c>
      <c r="BE482" s="42">
        <f>'Data Entry'!BM511</f>
        <v>0</v>
      </c>
      <c r="BF482" s="291">
        <f t="shared" si="123"/>
        <v>0</v>
      </c>
      <c r="BG482" s="305">
        <f t="shared" si="124"/>
        <v>0</v>
      </c>
      <c r="BH482" s="288" t="str">
        <f>IFERROR((BG482*'Data Entry'!$F$18)/'Data Entry'!$E$18,"")</f>
        <v/>
      </c>
      <c r="BI482" s="305">
        <f t="shared" si="125"/>
        <v>0</v>
      </c>
      <c r="BJ482" s="288" t="str">
        <f t="shared" si="126"/>
        <v/>
      </c>
      <c r="BK482" s="307" t="str">
        <f t="shared" si="127"/>
        <v/>
      </c>
    </row>
    <row r="483" spans="1:63" ht="27" x14ac:dyDescent="0.2">
      <c r="A483" s="119" t="str">
        <f>'Data Entry'!D512</f>
        <v>Respondent 0479</v>
      </c>
      <c r="B483" s="52">
        <f>'Data Entry'!AN512</f>
        <v>0</v>
      </c>
      <c r="C483" s="52" t="str">
        <f>'Data Entry'!BX512</f>
        <v/>
      </c>
      <c r="D483" s="42" t="str">
        <f>'Data Entry'!BU512</f>
        <v>No disability</v>
      </c>
      <c r="E483" s="42">
        <f>'Data Entry'!O512</f>
        <v>0</v>
      </c>
      <c r="F483" s="42">
        <f>'Data Entry'!P512</f>
        <v>0</v>
      </c>
      <c r="G483" s="42">
        <f>'Data Entry'!Q512</f>
        <v>0</v>
      </c>
      <c r="H483" s="291">
        <f t="shared" si="112"/>
        <v>0</v>
      </c>
      <c r="I483" s="42">
        <f>'Data Entry'!R512</f>
        <v>0</v>
      </c>
      <c r="J483" s="42">
        <f>'Data Entry'!S512</f>
        <v>0</v>
      </c>
      <c r="K483" s="42">
        <f>'Data Entry'!T512</f>
        <v>0</v>
      </c>
      <c r="L483" s="42">
        <f>'Data Entry'!U512</f>
        <v>0</v>
      </c>
      <c r="M483" s="291">
        <f t="shared" si="116"/>
        <v>0</v>
      </c>
      <c r="N483" s="42">
        <f>'Data Entry'!V512</f>
        <v>0</v>
      </c>
      <c r="O483" s="42">
        <f>'Data Entry'!W512</f>
        <v>0</v>
      </c>
      <c r="P483" s="291">
        <f t="shared" si="117"/>
        <v>0</v>
      </c>
      <c r="Q483" s="42">
        <f>'Data Entry'!X512</f>
        <v>0</v>
      </c>
      <c r="R483" s="42">
        <f>'Data Entry'!Y512</f>
        <v>0</v>
      </c>
      <c r="S483" s="42">
        <f>'Data Entry'!Z512</f>
        <v>0</v>
      </c>
      <c r="T483" s="291">
        <f t="shared" si="113"/>
        <v>0</v>
      </c>
      <c r="U483" s="42">
        <f>'Data Entry'!AA512</f>
        <v>0</v>
      </c>
      <c r="V483" s="42">
        <f>'Data Entry'!AB512</f>
        <v>0</v>
      </c>
      <c r="W483" s="42">
        <f>'Data Entry'!AC512</f>
        <v>0</v>
      </c>
      <c r="X483" s="42">
        <f>'Data Entry'!AD512</f>
        <v>0</v>
      </c>
      <c r="Y483" s="291">
        <f t="shared" si="118"/>
        <v>0</v>
      </c>
      <c r="Z483" s="42">
        <f>'Data Entry'!AE512</f>
        <v>0</v>
      </c>
      <c r="AA483" s="42">
        <f>'Data Entry'!AF512</f>
        <v>0</v>
      </c>
      <c r="AB483" s="291">
        <f t="shared" si="119"/>
        <v>0</v>
      </c>
      <c r="AC483" s="42">
        <f>'Data Entry'!AH512</f>
        <v>0</v>
      </c>
      <c r="AD483" s="42">
        <f>'Data Entry'!AI512</f>
        <v>0</v>
      </c>
      <c r="AE483" s="42">
        <f>'Data Entry'!AJ512</f>
        <v>0</v>
      </c>
      <c r="AF483" s="42">
        <f>'Data Entry'!AK512</f>
        <v>0</v>
      </c>
      <c r="AG483" s="42">
        <f>'Data Entry'!AL512</f>
        <v>0</v>
      </c>
      <c r="AH483" s="42">
        <f>'Data Entry'!AM512</f>
        <v>0</v>
      </c>
      <c r="AI483" s="42">
        <f>'Data Entry'!AV512</f>
        <v>0</v>
      </c>
      <c r="AJ483" s="42">
        <f>'Data Entry'!AW512</f>
        <v>0</v>
      </c>
      <c r="AK483" s="42">
        <f>'Data Entry'!AX512</f>
        <v>0</v>
      </c>
      <c r="AL483" s="291">
        <f t="shared" si="114"/>
        <v>0</v>
      </c>
      <c r="AM483" s="42">
        <f>'Data Entry'!AY512</f>
        <v>0</v>
      </c>
      <c r="AN483" s="42">
        <f>'Data Entry'!AZ512</f>
        <v>0</v>
      </c>
      <c r="AO483" s="42">
        <f>'Data Entry'!BA512</f>
        <v>0</v>
      </c>
      <c r="AP483" s="42">
        <f>'Data Entry'!BB512</f>
        <v>0</v>
      </c>
      <c r="AQ483" s="291">
        <f t="shared" si="120"/>
        <v>0</v>
      </c>
      <c r="AR483" s="42">
        <f>'Data Entry'!BC512</f>
        <v>0</v>
      </c>
      <c r="AS483" s="42">
        <f>'Data Entry'!BD512</f>
        <v>0</v>
      </c>
      <c r="AT483" s="291">
        <f t="shared" si="121"/>
        <v>0</v>
      </c>
      <c r="AU483" s="42">
        <f>'Data Entry'!BE512</f>
        <v>0</v>
      </c>
      <c r="AV483" s="42">
        <f>'Data Entry'!BF512</f>
        <v>0</v>
      </c>
      <c r="AW483" s="42">
        <f>'Data Entry'!BG512</f>
        <v>0</v>
      </c>
      <c r="AX483" s="291">
        <f t="shared" si="115"/>
        <v>0</v>
      </c>
      <c r="AY483" s="42">
        <f>'Data Entry'!BH512</f>
        <v>0</v>
      </c>
      <c r="AZ483" s="42">
        <f>'Data Entry'!BI512</f>
        <v>0</v>
      </c>
      <c r="BA483" s="42">
        <f>'Data Entry'!BJ512</f>
        <v>0</v>
      </c>
      <c r="BB483" s="42">
        <f>'Data Entry'!BK512</f>
        <v>0</v>
      </c>
      <c r="BC483" s="291">
        <f t="shared" si="122"/>
        <v>0</v>
      </c>
      <c r="BD483" s="42">
        <f>'Data Entry'!BL512</f>
        <v>0</v>
      </c>
      <c r="BE483" s="42">
        <f>'Data Entry'!BM512</f>
        <v>0</v>
      </c>
      <c r="BF483" s="291">
        <f t="shared" si="123"/>
        <v>0</v>
      </c>
      <c r="BG483" s="305">
        <f t="shared" si="124"/>
        <v>0</v>
      </c>
      <c r="BH483" s="288" t="str">
        <f>IFERROR((BG483*'Data Entry'!$F$18)/'Data Entry'!$E$18,"")</f>
        <v/>
      </c>
      <c r="BI483" s="305">
        <f t="shared" si="125"/>
        <v>0</v>
      </c>
      <c r="BJ483" s="288" t="str">
        <f t="shared" si="126"/>
        <v/>
      </c>
      <c r="BK483" s="307" t="str">
        <f t="shared" si="127"/>
        <v/>
      </c>
    </row>
    <row r="484" spans="1:63" ht="27" x14ac:dyDescent="0.2">
      <c r="A484" s="119" t="str">
        <f>'Data Entry'!D513</f>
        <v>Respondent 0480</v>
      </c>
      <c r="B484" s="52">
        <f>'Data Entry'!AN513</f>
        <v>0</v>
      </c>
      <c r="C484" s="52" t="str">
        <f>'Data Entry'!BX513</f>
        <v/>
      </c>
      <c r="D484" s="42" t="str">
        <f>'Data Entry'!BU513</f>
        <v>No disability</v>
      </c>
      <c r="E484" s="42">
        <f>'Data Entry'!O513</f>
        <v>0</v>
      </c>
      <c r="F484" s="42">
        <f>'Data Entry'!P513</f>
        <v>0</v>
      </c>
      <c r="G484" s="42">
        <f>'Data Entry'!Q513</f>
        <v>0</v>
      </c>
      <c r="H484" s="291">
        <f t="shared" si="112"/>
        <v>0</v>
      </c>
      <c r="I484" s="42">
        <f>'Data Entry'!R513</f>
        <v>0</v>
      </c>
      <c r="J484" s="42">
        <f>'Data Entry'!S513</f>
        <v>0</v>
      </c>
      <c r="K484" s="42">
        <f>'Data Entry'!T513</f>
        <v>0</v>
      </c>
      <c r="L484" s="42">
        <f>'Data Entry'!U513</f>
        <v>0</v>
      </c>
      <c r="M484" s="291">
        <f t="shared" si="116"/>
        <v>0</v>
      </c>
      <c r="N484" s="42">
        <f>'Data Entry'!V513</f>
        <v>0</v>
      </c>
      <c r="O484" s="42">
        <f>'Data Entry'!W513</f>
        <v>0</v>
      </c>
      <c r="P484" s="291">
        <f t="shared" si="117"/>
        <v>0</v>
      </c>
      <c r="Q484" s="42">
        <f>'Data Entry'!X513</f>
        <v>0</v>
      </c>
      <c r="R484" s="42">
        <f>'Data Entry'!Y513</f>
        <v>0</v>
      </c>
      <c r="S484" s="42">
        <f>'Data Entry'!Z513</f>
        <v>0</v>
      </c>
      <c r="T484" s="291">
        <f t="shared" si="113"/>
        <v>0</v>
      </c>
      <c r="U484" s="42">
        <f>'Data Entry'!AA513</f>
        <v>0</v>
      </c>
      <c r="V484" s="42">
        <f>'Data Entry'!AB513</f>
        <v>0</v>
      </c>
      <c r="W484" s="42">
        <f>'Data Entry'!AC513</f>
        <v>0</v>
      </c>
      <c r="X484" s="42">
        <f>'Data Entry'!AD513</f>
        <v>0</v>
      </c>
      <c r="Y484" s="291">
        <f t="shared" si="118"/>
        <v>0</v>
      </c>
      <c r="Z484" s="42">
        <f>'Data Entry'!AE513</f>
        <v>0</v>
      </c>
      <c r="AA484" s="42">
        <f>'Data Entry'!AF513</f>
        <v>0</v>
      </c>
      <c r="AB484" s="291">
        <f t="shared" si="119"/>
        <v>0</v>
      </c>
      <c r="AC484" s="42">
        <f>'Data Entry'!AH513</f>
        <v>0</v>
      </c>
      <c r="AD484" s="42">
        <f>'Data Entry'!AI513</f>
        <v>0</v>
      </c>
      <c r="AE484" s="42">
        <f>'Data Entry'!AJ513</f>
        <v>0</v>
      </c>
      <c r="AF484" s="42">
        <f>'Data Entry'!AK513</f>
        <v>0</v>
      </c>
      <c r="AG484" s="42">
        <f>'Data Entry'!AL513</f>
        <v>0</v>
      </c>
      <c r="AH484" s="42">
        <f>'Data Entry'!AM513</f>
        <v>0</v>
      </c>
      <c r="AI484" s="42">
        <f>'Data Entry'!AV513</f>
        <v>0</v>
      </c>
      <c r="AJ484" s="42">
        <f>'Data Entry'!AW513</f>
        <v>0</v>
      </c>
      <c r="AK484" s="42">
        <f>'Data Entry'!AX513</f>
        <v>0</v>
      </c>
      <c r="AL484" s="291">
        <f t="shared" si="114"/>
        <v>0</v>
      </c>
      <c r="AM484" s="42">
        <f>'Data Entry'!AY513</f>
        <v>0</v>
      </c>
      <c r="AN484" s="42">
        <f>'Data Entry'!AZ513</f>
        <v>0</v>
      </c>
      <c r="AO484" s="42">
        <f>'Data Entry'!BA513</f>
        <v>0</v>
      </c>
      <c r="AP484" s="42">
        <f>'Data Entry'!BB513</f>
        <v>0</v>
      </c>
      <c r="AQ484" s="291">
        <f t="shared" si="120"/>
        <v>0</v>
      </c>
      <c r="AR484" s="42">
        <f>'Data Entry'!BC513</f>
        <v>0</v>
      </c>
      <c r="AS484" s="42">
        <f>'Data Entry'!BD513</f>
        <v>0</v>
      </c>
      <c r="AT484" s="291">
        <f t="shared" si="121"/>
        <v>0</v>
      </c>
      <c r="AU484" s="42">
        <f>'Data Entry'!BE513</f>
        <v>0</v>
      </c>
      <c r="AV484" s="42">
        <f>'Data Entry'!BF513</f>
        <v>0</v>
      </c>
      <c r="AW484" s="42">
        <f>'Data Entry'!BG513</f>
        <v>0</v>
      </c>
      <c r="AX484" s="291">
        <f t="shared" si="115"/>
        <v>0</v>
      </c>
      <c r="AY484" s="42">
        <f>'Data Entry'!BH513</f>
        <v>0</v>
      </c>
      <c r="AZ484" s="42">
        <f>'Data Entry'!BI513</f>
        <v>0</v>
      </c>
      <c r="BA484" s="42">
        <f>'Data Entry'!BJ513</f>
        <v>0</v>
      </c>
      <c r="BB484" s="42">
        <f>'Data Entry'!BK513</f>
        <v>0</v>
      </c>
      <c r="BC484" s="291">
        <f t="shared" si="122"/>
        <v>0</v>
      </c>
      <c r="BD484" s="42">
        <f>'Data Entry'!BL513</f>
        <v>0</v>
      </c>
      <c r="BE484" s="42">
        <f>'Data Entry'!BM513</f>
        <v>0</v>
      </c>
      <c r="BF484" s="291">
        <f t="shared" si="123"/>
        <v>0</v>
      </c>
      <c r="BG484" s="305">
        <f t="shared" si="124"/>
        <v>0</v>
      </c>
      <c r="BH484" s="288" t="str">
        <f>IFERROR((BG484*'Data Entry'!$F$18)/'Data Entry'!$E$18,"")</f>
        <v/>
      </c>
      <c r="BI484" s="305">
        <f t="shared" si="125"/>
        <v>0</v>
      </c>
      <c r="BJ484" s="288" t="str">
        <f t="shared" si="126"/>
        <v/>
      </c>
      <c r="BK484" s="307" t="str">
        <f t="shared" si="127"/>
        <v/>
      </c>
    </row>
    <row r="485" spans="1:63" ht="27" x14ac:dyDescent="0.2">
      <c r="A485" s="119" t="str">
        <f>'Data Entry'!D514</f>
        <v>Respondent 0481</v>
      </c>
      <c r="B485" s="52">
        <f>'Data Entry'!AN514</f>
        <v>0</v>
      </c>
      <c r="C485" s="52" t="str">
        <f>'Data Entry'!BX514</f>
        <v/>
      </c>
      <c r="D485" s="42" t="str">
        <f>'Data Entry'!BU514</f>
        <v>No disability</v>
      </c>
      <c r="E485" s="42">
        <f>'Data Entry'!O514</f>
        <v>0</v>
      </c>
      <c r="F485" s="42">
        <f>'Data Entry'!P514</f>
        <v>0</v>
      </c>
      <c r="G485" s="42">
        <f>'Data Entry'!Q514</f>
        <v>0</v>
      </c>
      <c r="H485" s="291">
        <f t="shared" si="112"/>
        <v>0</v>
      </c>
      <c r="I485" s="42">
        <f>'Data Entry'!R514</f>
        <v>0</v>
      </c>
      <c r="J485" s="42">
        <f>'Data Entry'!S514</f>
        <v>0</v>
      </c>
      <c r="K485" s="42">
        <f>'Data Entry'!T514</f>
        <v>0</v>
      </c>
      <c r="L485" s="42">
        <f>'Data Entry'!U514</f>
        <v>0</v>
      </c>
      <c r="M485" s="291">
        <f t="shared" si="116"/>
        <v>0</v>
      </c>
      <c r="N485" s="42">
        <f>'Data Entry'!V514</f>
        <v>0</v>
      </c>
      <c r="O485" s="42">
        <f>'Data Entry'!W514</f>
        <v>0</v>
      </c>
      <c r="P485" s="291">
        <f t="shared" si="117"/>
        <v>0</v>
      </c>
      <c r="Q485" s="42">
        <f>'Data Entry'!X514</f>
        <v>0</v>
      </c>
      <c r="R485" s="42">
        <f>'Data Entry'!Y514</f>
        <v>0</v>
      </c>
      <c r="S485" s="42">
        <f>'Data Entry'!Z514</f>
        <v>0</v>
      </c>
      <c r="T485" s="291">
        <f t="shared" si="113"/>
        <v>0</v>
      </c>
      <c r="U485" s="42">
        <f>'Data Entry'!AA514</f>
        <v>0</v>
      </c>
      <c r="V485" s="42">
        <f>'Data Entry'!AB514</f>
        <v>0</v>
      </c>
      <c r="W485" s="42">
        <f>'Data Entry'!AC514</f>
        <v>0</v>
      </c>
      <c r="X485" s="42">
        <f>'Data Entry'!AD514</f>
        <v>0</v>
      </c>
      <c r="Y485" s="291">
        <f t="shared" si="118"/>
        <v>0</v>
      </c>
      <c r="Z485" s="42">
        <f>'Data Entry'!AE514</f>
        <v>0</v>
      </c>
      <c r="AA485" s="42">
        <f>'Data Entry'!AF514</f>
        <v>0</v>
      </c>
      <c r="AB485" s="291">
        <f t="shared" si="119"/>
        <v>0</v>
      </c>
      <c r="AC485" s="42">
        <f>'Data Entry'!AH514</f>
        <v>0</v>
      </c>
      <c r="AD485" s="42">
        <f>'Data Entry'!AI514</f>
        <v>0</v>
      </c>
      <c r="AE485" s="42">
        <f>'Data Entry'!AJ514</f>
        <v>0</v>
      </c>
      <c r="AF485" s="42">
        <f>'Data Entry'!AK514</f>
        <v>0</v>
      </c>
      <c r="AG485" s="42">
        <f>'Data Entry'!AL514</f>
        <v>0</v>
      </c>
      <c r="AH485" s="42">
        <f>'Data Entry'!AM514</f>
        <v>0</v>
      </c>
      <c r="AI485" s="42">
        <f>'Data Entry'!AV514</f>
        <v>0</v>
      </c>
      <c r="AJ485" s="42">
        <f>'Data Entry'!AW514</f>
        <v>0</v>
      </c>
      <c r="AK485" s="42">
        <f>'Data Entry'!AX514</f>
        <v>0</v>
      </c>
      <c r="AL485" s="291">
        <f t="shared" si="114"/>
        <v>0</v>
      </c>
      <c r="AM485" s="42">
        <f>'Data Entry'!AY514</f>
        <v>0</v>
      </c>
      <c r="AN485" s="42">
        <f>'Data Entry'!AZ514</f>
        <v>0</v>
      </c>
      <c r="AO485" s="42">
        <f>'Data Entry'!BA514</f>
        <v>0</v>
      </c>
      <c r="AP485" s="42">
        <f>'Data Entry'!BB514</f>
        <v>0</v>
      </c>
      <c r="AQ485" s="291">
        <f t="shared" si="120"/>
        <v>0</v>
      </c>
      <c r="AR485" s="42">
        <f>'Data Entry'!BC514</f>
        <v>0</v>
      </c>
      <c r="AS485" s="42">
        <f>'Data Entry'!BD514</f>
        <v>0</v>
      </c>
      <c r="AT485" s="291">
        <f t="shared" si="121"/>
        <v>0</v>
      </c>
      <c r="AU485" s="42">
        <f>'Data Entry'!BE514</f>
        <v>0</v>
      </c>
      <c r="AV485" s="42">
        <f>'Data Entry'!BF514</f>
        <v>0</v>
      </c>
      <c r="AW485" s="42">
        <f>'Data Entry'!BG514</f>
        <v>0</v>
      </c>
      <c r="AX485" s="291">
        <f t="shared" si="115"/>
        <v>0</v>
      </c>
      <c r="AY485" s="42">
        <f>'Data Entry'!BH514</f>
        <v>0</v>
      </c>
      <c r="AZ485" s="42">
        <f>'Data Entry'!BI514</f>
        <v>0</v>
      </c>
      <c r="BA485" s="42">
        <f>'Data Entry'!BJ514</f>
        <v>0</v>
      </c>
      <c r="BB485" s="42">
        <f>'Data Entry'!BK514</f>
        <v>0</v>
      </c>
      <c r="BC485" s="291">
        <f t="shared" si="122"/>
        <v>0</v>
      </c>
      <c r="BD485" s="42">
        <f>'Data Entry'!BL514</f>
        <v>0</v>
      </c>
      <c r="BE485" s="42">
        <f>'Data Entry'!BM514</f>
        <v>0</v>
      </c>
      <c r="BF485" s="291">
        <f t="shared" si="123"/>
        <v>0</v>
      </c>
      <c r="BG485" s="305">
        <f t="shared" si="124"/>
        <v>0</v>
      </c>
      <c r="BH485" s="288" t="str">
        <f>IFERROR((BG485*'Data Entry'!$F$18)/'Data Entry'!$E$18,"")</f>
        <v/>
      </c>
      <c r="BI485" s="305">
        <f t="shared" si="125"/>
        <v>0</v>
      </c>
      <c r="BJ485" s="288" t="str">
        <f t="shared" si="126"/>
        <v/>
      </c>
      <c r="BK485" s="307" t="str">
        <f t="shared" si="127"/>
        <v/>
      </c>
    </row>
    <row r="486" spans="1:63" ht="27" x14ac:dyDescent="0.2">
      <c r="A486" s="119" t="str">
        <f>'Data Entry'!D515</f>
        <v>Respondent 0482</v>
      </c>
      <c r="B486" s="52">
        <f>'Data Entry'!AN515</f>
        <v>0</v>
      </c>
      <c r="C486" s="52" t="str">
        <f>'Data Entry'!BX515</f>
        <v/>
      </c>
      <c r="D486" s="42" t="str">
        <f>'Data Entry'!BU515</f>
        <v>No disability</v>
      </c>
      <c r="E486" s="42">
        <f>'Data Entry'!O515</f>
        <v>0</v>
      </c>
      <c r="F486" s="42">
        <f>'Data Entry'!P515</f>
        <v>0</v>
      </c>
      <c r="G486" s="42">
        <f>'Data Entry'!Q515</f>
        <v>0</v>
      </c>
      <c r="H486" s="291">
        <f t="shared" si="112"/>
        <v>0</v>
      </c>
      <c r="I486" s="42">
        <f>'Data Entry'!R515</f>
        <v>0</v>
      </c>
      <c r="J486" s="42">
        <f>'Data Entry'!S515</f>
        <v>0</v>
      </c>
      <c r="K486" s="42">
        <f>'Data Entry'!T515</f>
        <v>0</v>
      </c>
      <c r="L486" s="42">
        <f>'Data Entry'!U515</f>
        <v>0</v>
      </c>
      <c r="M486" s="291">
        <f t="shared" si="116"/>
        <v>0</v>
      </c>
      <c r="N486" s="42">
        <f>'Data Entry'!V515</f>
        <v>0</v>
      </c>
      <c r="O486" s="42">
        <f>'Data Entry'!W515</f>
        <v>0</v>
      </c>
      <c r="P486" s="291">
        <f t="shared" si="117"/>
        <v>0</v>
      </c>
      <c r="Q486" s="42">
        <f>'Data Entry'!X515</f>
        <v>0</v>
      </c>
      <c r="R486" s="42">
        <f>'Data Entry'!Y515</f>
        <v>0</v>
      </c>
      <c r="S486" s="42">
        <f>'Data Entry'!Z515</f>
        <v>0</v>
      </c>
      <c r="T486" s="291">
        <f t="shared" si="113"/>
        <v>0</v>
      </c>
      <c r="U486" s="42">
        <f>'Data Entry'!AA515</f>
        <v>0</v>
      </c>
      <c r="V486" s="42">
        <f>'Data Entry'!AB515</f>
        <v>0</v>
      </c>
      <c r="W486" s="42">
        <f>'Data Entry'!AC515</f>
        <v>0</v>
      </c>
      <c r="X486" s="42">
        <f>'Data Entry'!AD515</f>
        <v>0</v>
      </c>
      <c r="Y486" s="291">
        <f t="shared" si="118"/>
        <v>0</v>
      </c>
      <c r="Z486" s="42">
        <f>'Data Entry'!AE515</f>
        <v>0</v>
      </c>
      <c r="AA486" s="42">
        <f>'Data Entry'!AF515</f>
        <v>0</v>
      </c>
      <c r="AB486" s="291">
        <f t="shared" si="119"/>
        <v>0</v>
      </c>
      <c r="AC486" s="42">
        <f>'Data Entry'!AH515</f>
        <v>0</v>
      </c>
      <c r="AD486" s="42">
        <f>'Data Entry'!AI515</f>
        <v>0</v>
      </c>
      <c r="AE486" s="42">
        <f>'Data Entry'!AJ515</f>
        <v>0</v>
      </c>
      <c r="AF486" s="42">
        <f>'Data Entry'!AK515</f>
        <v>0</v>
      </c>
      <c r="AG486" s="42">
        <f>'Data Entry'!AL515</f>
        <v>0</v>
      </c>
      <c r="AH486" s="42">
        <f>'Data Entry'!AM515</f>
        <v>0</v>
      </c>
      <c r="AI486" s="42">
        <f>'Data Entry'!AV515</f>
        <v>0</v>
      </c>
      <c r="AJ486" s="42">
        <f>'Data Entry'!AW515</f>
        <v>0</v>
      </c>
      <c r="AK486" s="42">
        <f>'Data Entry'!AX515</f>
        <v>0</v>
      </c>
      <c r="AL486" s="291">
        <f t="shared" si="114"/>
        <v>0</v>
      </c>
      <c r="AM486" s="42">
        <f>'Data Entry'!AY515</f>
        <v>0</v>
      </c>
      <c r="AN486" s="42">
        <f>'Data Entry'!AZ515</f>
        <v>0</v>
      </c>
      <c r="AO486" s="42">
        <f>'Data Entry'!BA515</f>
        <v>0</v>
      </c>
      <c r="AP486" s="42">
        <f>'Data Entry'!BB515</f>
        <v>0</v>
      </c>
      <c r="AQ486" s="291">
        <f t="shared" si="120"/>
        <v>0</v>
      </c>
      <c r="AR486" s="42">
        <f>'Data Entry'!BC515</f>
        <v>0</v>
      </c>
      <c r="AS486" s="42">
        <f>'Data Entry'!BD515</f>
        <v>0</v>
      </c>
      <c r="AT486" s="291">
        <f t="shared" si="121"/>
        <v>0</v>
      </c>
      <c r="AU486" s="42">
        <f>'Data Entry'!BE515</f>
        <v>0</v>
      </c>
      <c r="AV486" s="42">
        <f>'Data Entry'!BF515</f>
        <v>0</v>
      </c>
      <c r="AW486" s="42">
        <f>'Data Entry'!BG515</f>
        <v>0</v>
      </c>
      <c r="AX486" s="291">
        <f t="shared" si="115"/>
        <v>0</v>
      </c>
      <c r="AY486" s="42">
        <f>'Data Entry'!BH515</f>
        <v>0</v>
      </c>
      <c r="AZ486" s="42">
        <f>'Data Entry'!BI515</f>
        <v>0</v>
      </c>
      <c r="BA486" s="42">
        <f>'Data Entry'!BJ515</f>
        <v>0</v>
      </c>
      <c r="BB486" s="42">
        <f>'Data Entry'!BK515</f>
        <v>0</v>
      </c>
      <c r="BC486" s="291">
        <f t="shared" si="122"/>
        <v>0</v>
      </c>
      <c r="BD486" s="42">
        <f>'Data Entry'!BL515</f>
        <v>0</v>
      </c>
      <c r="BE486" s="42">
        <f>'Data Entry'!BM515</f>
        <v>0</v>
      </c>
      <c r="BF486" s="291">
        <f t="shared" si="123"/>
        <v>0</v>
      </c>
      <c r="BG486" s="305">
        <f t="shared" si="124"/>
        <v>0</v>
      </c>
      <c r="BH486" s="288" t="str">
        <f>IFERROR((BG486*'Data Entry'!$F$18)/'Data Entry'!$E$18,"")</f>
        <v/>
      </c>
      <c r="BI486" s="305">
        <f t="shared" si="125"/>
        <v>0</v>
      </c>
      <c r="BJ486" s="288" t="str">
        <f t="shared" si="126"/>
        <v/>
      </c>
      <c r="BK486" s="307" t="str">
        <f t="shared" si="127"/>
        <v/>
      </c>
    </row>
    <row r="487" spans="1:63" ht="27" x14ac:dyDescent="0.2">
      <c r="A487" s="119" t="str">
        <f>'Data Entry'!D516</f>
        <v>Respondent 0483</v>
      </c>
      <c r="B487" s="52">
        <f>'Data Entry'!AN516</f>
        <v>0</v>
      </c>
      <c r="C487" s="52" t="str">
        <f>'Data Entry'!BX516</f>
        <v/>
      </c>
      <c r="D487" s="42" t="str">
        <f>'Data Entry'!BU516</f>
        <v>No disability</v>
      </c>
      <c r="E487" s="42">
        <f>'Data Entry'!O516</f>
        <v>0</v>
      </c>
      <c r="F487" s="42">
        <f>'Data Entry'!P516</f>
        <v>0</v>
      </c>
      <c r="G487" s="42">
        <f>'Data Entry'!Q516</f>
        <v>0</v>
      </c>
      <c r="H487" s="291">
        <f t="shared" si="112"/>
        <v>0</v>
      </c>
      <c r="I487" s="42">
        <f>'Data Entry'!R516</f>
        <v>0</v>
      </c>
      <c r="J487" s="42">
        <f>'Data Entry'!S516</f>
        <v>0</v>
      </c>
      <c r="K487" s="42">
        <f>'Data Entry'!T516</f>
        <v>0</v>
      </c>
      <c r="L487" s="42">
        <f>'Data Entry'!U516</f>
        <v>0</v>
      </c>
      <c r="M487" s="291">
        <f t="shared" si="116"/>
        <v>0</v>
      </c>
      <c r="N487" s="42">
        <f>'Data Entry'!V516</f>
        <v>0</v>
      </c>
      <c r="O487" s="42">
        <f>'Data Entry'!W516</f>
        <v>0</v>
      </c>
      <c r="P487" s="291">
        <f t="shared" si="117"/>
        <v>0</v>
      </c>
      <c r="Q487" s="42">
        <f>'Data Entry'!X516</f>
        <v>0</v>
      </c>
      <c r="R487" s="42">
        <f>'Data Entry'!Y516</f>
        <v>0</v>
      </c>
      <c r="S487" s="42">
        <f>'Data Entry'!Z516</f>
        <v>0</v>
      </c>
      <c r="T487" s="291">
        <f t="shared" si="113"/>
        <v>0</v>
      </c>
      <c r="U487" s="42">
        <f>'Data Entry'!AA516</f>
        <v>0</v>
      </c>
      <c r="V487" s="42">
        <f>'Data Entry'!AB516</f>
        <v>0</v>
      </c>
      <c r="W487" s="42">
        <f>'Data Entry'!AC516</f>
        <v>0</v>
      </c>
      <c r="X487" s="42">
        <f>'Data Entry'!AD516</f>
        <v>0</v>
      </c>
      <c r="Y487" s="291">
        <f t="shared" si="118"/>
        <v>0</v>
      </c>
      <c r="Z487" s="42">
        <f>'Data Entry'!AE516</f>
        <v>0</v>
      </c>
      <c r="AA487" s="42">
        <f>'Data Entry'!AF516</f>
        <v>0</v>
      </c>
      <c r="AB487" s="291">
        <f t="shared" si="119"/>
        <v>0</v>
      </c>
      <c r="AC487" s="42">
        <f>'Data Entry'!AH516</f>
        <v>0</v>
      </c>
      <c r="AD487" s="42">
        <f>'Data Entry'!AI516</f>
        <v>0</v>
      </c>
      <c r="AE487" s="42">
        <f>'Data Entry'!AJ516</f>
        <v>0</v>
      </c>
      <c r="AF487" s="42">
        <f>'Data Entry'!AK516</f>
        <v>0</v>
      </c>
      <c r="AG487" s="42">
        <f>'Data Entry'!AL516</f>
        <v>0</v>
      </c>
      <c r="AH487" s="42">
        <f>'Data Entry'!AM516</f>
        <v>0</v>
      </c>
      <c r="AI487" s="42">
        <f>'Data Entry'!AV516</f>
        <v>0</v>
      </c>
      <c r="AJ487" s="42">
        <f>'Data Entry'!AW516</f>
        <v>0</v>
      </c>
      <c r="AK487" s="42">
        <f>'Data Entry'!AX516</f>
        <v>0</v>
      </c>
      <c r="AL487" s="291">
        <f t="shared" si="114"/>
        <v>0</v>
      </c>
      <c r="AM487" s="42">
        <f>'Data Entry'!AY516</f>
        <v>0</v>
      </c>
      <c r="AN487" s="42">
        <f>'Data Entry'!AZ516</f>
        <v>0</v>
      </c>
      <c r="AO487" s="42">
        <f>'Data Entry'!BA516</f>
        <v>0</v>
      </c>
      <c r="AP487" s="42">
        <f>'Data Entry'!BB516</f>
        <v>0</v>
      </c>
      <c r="AQ487" s="291">
        <f t="shared" si="120"/>
        <v>0</v>
      </c>
      <c r="AR487" s="42">
        <f>'Data Entry'!BC516</f>
        <v>0</v>
      </c>
      <c r="AS487" s="42">
        <f>'Data Entry'!BD516</f>
        <v>0</v>
      </c>
      <c r="AT487" s="291">
        <f t="shared" si="121"/>
        <v>0</v>
      </c>
      <c r="AU487" s="42">
        <f>'Data Entry'!BE516</f>
        <v>0</v>
      </c>
      <c r="AV487" s="42">
        <f>'Data Entry'!BF516</f>
        <v>0</v>
      </c>
      <c r="AW487" s="42">
        <f>'Data Entry'!BG516</f>
        <v>0</v>
      </c>
      <c r="AX487" s="291">
        <f t="shared" si="115"/>
        <v>0</v>
      </c>
      <c r="AY487" s="42">
        <f>'Data Entry'!BH516</f>
        <v>0</v>
      </c>
      <c r="AZ487" s="42">
        <f>'Data Entry'!BI516</f>
        <v>0</v>
      </c>
      <c r="BA487" s="42">
        <f>'Data Entry'!BJ516</f>
        <v>0</v>
      </c>
      <c r="BB487" s="42">
        <f>'Data Entry'!BK516</f>
        <v>0</v>
      </c>
      <c r="BC487" s="291">
        <f t="shared" si="122"/>
        <v>0</v>
      </c>
      <c r="BD487" s="42">
        <f>'Data Entry'!BL516</f>
        <v>0</v>
      </c>
      <c r="BE487" s="42">
        <f>'Data Entry'!BM516</f>
        <v>0</v>
      </c>
      <c r="BF487" s="291">
        <f t="shared" si="123"/>
        <v>0</v>
      </c>
      <c r="BG487" s="305">
        <f t="shared" si="124"/>
        <v>0</v>
      </c>
      <c r="BH487" s="288" t="str">
        <f>IFERROR((BG487*'Data Entry'!$F$18)/'Data Entry'!$E$18,"")</f>
        <v/>
      </c>
      <c r="BI487" s="305">
        <f t="shared" si="125"/>
        <v>0</v>
      </c>
      <c r="BJ487" s="288" t="str">
        <f t="shared" si="126"/>
        <v/>
      </c>
      <c r="BK487" s="307" t="str">
        <f t="shared" si="127"/>
        <v/>
      </c>
    </row>
    <row r="488" spans="1:63" ht="27" x14ac:dyDescent="0.2">
      <c r="A488" s="119" t="str">
        <f>'Data Entry'!D517</f>
        <v>Respondent 0484</v>
      </c>
      <c r="B488" s="52">
        <f>'Data Entry'!AN517</f>
        <v>0</v>
      </c>
      <c r="C488" s="52" t="str">
        <f>'Data Entry'!BX517</f>
        <v/>
      </c>
      <c r="D488" s="42" t="str">
        <f>'Data Entry'!BU517</f>
        <v>No disability</v>
      </c>
      <c r="E488" s="42">
        <f>'Data Entry'!O517</f>
        <v>0</v>
      </c>
      <c r="F488" s="42">
        <f>'Data Entry'!P517</f>
        <v>0</v>
      </c>
      <c r="G488" s="42">
        <f>'Data Entry'!Q517</f>
        <v>0</v>
      </c>
      <c r="H488" s="291">
        <f t="shared" si="112"/>
        <v>0</v>
      </c>
      <c r="I488" s="42">
        <f>'Data Entry'!R517</f>
        <v>0</v>
      </c>
      <c r="J488" s="42">
        <f>'Data Entry'!S517</f>
        <v>0</v>
      </c>
      <c r="K488" s="42">
        <f>'Data Entry'!T517</f>
        <v>0</v>
      </c>
      <c r="L488" s="42">
        <f>'Data Entry'!U517</f>
        <v>0</v>
      </c>
      <c r="M488" s="291">
        <f t="shared" si="116"/>
        <v>0</v>
      </c>
      <c r="N488" s="42">
        <f>'Data Entry'!V517</f>
        <v>0</v>
      </c>
      <c r="O488" s="42">
        <f>'Data Entry'!W517</f>
        <v>0</v>
      </c>
      <c r="P488" s="291">
        <f t="shared" si="117"/>
        <v>0</v>
      </c>
      <c r="Q488" s="42">
        <f>'Data Entry'!X517</f>
        <v>0</v>
      </c>
      <c r="R488" s="42">
        <f>'Data Entry'!Y517</f>
        <v>0</v>
      </c>
      <c r="S488" s="42">
        <f>'Data Entry'!Z517</f>
        <v>0</v>
      </c>
      <c r="T488" s="291">
        <f t="shared" si="113"/>
        <v>0</v>
      </c>
      <c r="U488" s="42">
        <f>'Data Entry'!AA517</f>
        <v>0</v>
      </c>
      <c r="V488" s="42">
        <f>'Data Entry'!AB517</f>
        <v>0</v>
      </c>
      <c r="W488" s="42">
        <f>'Data Entry'!AC517</f>
        <v>0</v>
      </c>
      <c r="X488" s="42">
        <f>'Data Entry'!AD517</f>
        <v>0</v>
      </c>
      <c r="Y488" s="291">
        <f t="shared" si="118"/>
        <v>0</v>
      </c>
      <c r="Z488" s="42">
        <f>'Data Entry'!AE517</f>
        <v>0</v>
      </c>
      <c r="AA488" s="42">
        <f>'Data Entry'!AF517</f>
        <v>0</v>
      </c>
      <c r="AB488" s="291">
        <f t="shared" si="119"/>
        <v>0</v>
      </c>
      <c r="AC488" s="42">
        <f>'Data Entry'!AH517</f>
        <v>0</v>
      </c>
      <c r="AD488" s="42">
        <f>'Data Entry'!AI517</f>
        <v>0</v>
      </c>
      <c r="AE488" s="42">
        <f>'Data Entry'!AJ517</f>
        <v>0</v>
      </c>
      <c r="AF488" s="42">
        <f>'Data Entry'!AK517</f>
        <v>0</v>
      </c>
      <c r="AG488" s="42">
        <f>'Data Entry'!AL517</f>
        <v>0</v>
      </c>
      <c r="AH488" s="42">
        <f>'Data Entry'!AM517</f>
        <v>0</v>
      </c>
      <c r="AI488" s="42">
        <f>'Data Entry'!AV517</f>
        <v>0</v>
      </c>
      <c r="AJ488" s="42">
        <f>'Data Entry'!AW517</f>
        <v>0</v>
      </c>
      <c r="AK488" s="42">
        <f>'Data Entry'!AX517</f>
        <v>0</v>
      </c>
      <c r="AL488" s="291">
        <f t="shared" si="114"/>
        <v>0</v>
      </c>
      <c r="AM488" s="42">
        <f>'Data Entry'!AY517</f>
        <v>0</v>
      </c>
      <c r="AN488" s="42">
        <f>'Data Entry'!AZ517</f>
        <v>0</v>
      </c>
      <c r="AO488" s="42">
        <f>'Data Entry'!BA517</f>
        <v>0</v>
      </c>
      <c r="AP488" s="42">
        <f>'Data Entry'!BB517</f>
        <v>0</v>
      </c>
      <c r="AQ488" s="291">
        <f t="shared" si="120"/>
        <v>0</v>
      </c>
      <c r="AR488" s="42">
        <f>'Data Entry'!BC517</f>
        <v>0</v>
      </c>
      <c r="AS488" s="42">
        <f>'Data Entry'!BD517</f>
        <v>0</v>
      </c>
      <c r="AT488" s="291">
        <f t="shared" si="121"/>
        <v>0</v>
      </c>
      <c r="AU488" s="42">
        <f>'Data Entry'!BE517</f>
        <v>0</v>
      </c>
      <c r="AV488" s="42">
        <f>'Data Entry'!BF517</f>
        <v>0</v>
      </c>
      <c r="AW488" s="42">
        <f>'Data Entry'!BG517</f>
        <v>0</v>
      </c>
      <c r="AX488" s="291">
        <f t="shared" si="115"/>
        <v>0</v>
      </c>
      <c r="AY488" s="42">
        <f>'Data Entry'!BH517</f>
        <v>0</v>
      </c>
      <c r="AZ488" s="42">
        <f>'Data Entry'!BI517</f>
        <v>0</v>
      </c>
      <c r="BA488" s="42">
        <f>'Data Entry'!BJ517</f>
        <v>0</v>
      </c>
      <c r="BB488" s="42">
        <f>'Data Entry'!BK517</f>
        <v>0</v>
      </c>
      <c r="BC488" s="291">
        <f t="shared" si="122"/>
        <v>0</v>
      </c>
      <c r="BD488" s="42">
        <f>'Data Entry'!BL517</f>
        <v>0</v>
      </c>
      <c r="BE488" s="42">
        <f>'Data Entry'!BM517</f>
        <v>0</v>
      </c>
      <c r="BF488" s="291">
        <f t="shared" si="123"/>
        <v>0</v>
      </c>
      <c r="BG488" s="305">
        <f t="shared" si="124"/>
        <v>0</v>
      </c>
      <c r="BH488" s="288" t="str">
        <f>IFERROR((BG488*'Data Entry'!$F$18)/'Data Entry'!$E$18,"")</f>
        <v/>
      </c>
      <c r="BI488" s="305">
        <f t="shared" si="125"/>
        <v>0</v>
      </c>
      <c r="BJ488" s="288" t="str">
        <f t="shared" si="126"/>
        <v/>
      </c>
      <c r="BK488" s="307" t="str">
        <f t="shared" si="127"/>
        <v/>
      </c>
    </row>
    <row r="489" spans="1:63" ht="27" x14ac:dyDescent="0.2">
      <c r="A489" s="119" t="str">
        <f>'Data Entry'!D518</f>
        <v>Respondent 0485</v>
      </c>
      <c r="B489" s="52">
        <f>'Data Entry'!AN518</f>
        <v>0</v>
      </c>
      <c r="C489" s="52" t="str">
        <f>'Data Entry'!BX518</f>
        <v/>
      </c>
      <c r="D489" s="42" t="str">
        <f>'Data Entry'!BU518</f>
        <v>No disability</v>
      </c>
      <c r="E489" s="42">
        <f>'Data Entry'!O518</f>
        <v>0</v>
      </c>
      <c r="F489" s="42">
        <f>'Data Entry'!P518</f>
        <v>0</v>
      </c>
      <c r="G489" s="42">
        <f>'Data Entry'!Q518</f>
        <v>0</v>
      </c>
      <c r="H489" s="291">
        <f t="shared" si="112"/>
        <v>0</v>
      </c>
      <c r="I489" s="42">
        <f>'Data Entry'!R518</f>
        <v>0</v>
      </c>
      <c r="J489" s="42">
        <f>'Data Entry'!S518</f>
        <v>0</v>
      </c>
      <c r="K489" s="42">
        <f>'Data Entry'!T518</f>
        <v>0</v>
      </c>
      <c r="L489" s="42">
        <f>'Data Entry'!U518</f>
        <v>0</v>
      </c>
      <c r="M489" s="291">
        <f t="shared" si="116"/>
        <v>0</v>
      </c>
      <c r="N489" s="42">
        <f>'Data Entry'!V518</f>
        <v>0</v>
      </c>
      <c r="O489" s="42">
        <f>'Data Entry'!W518</f>
        <v>0</v>
      </c>
      <c r="P489" s="291">
        <f t="shared" si="117"/>
        <v>0</v>
      </c>
      <c r="Q489" s="42">
        <f>'Data Entry'!X518</f>
        <v>0</v>
      </c>
      <c r="R489" s="42">
        <f>'Data Entry'!Y518</f>
        <v>0</v>
      </c>
      <c r="S489" s="42">
        <f>'Data Entry'!Z518</f>
        <v>0</v>
      </c>
      <c r="T489" s="291">
        <f t="shared" si="113"/>
        <v>0</v>
      </c>
      <c r="U489" s="42">
        <f>'Data Entry'!AA518</f>
        <v>0</v>
      </c>
      <c r="V489" s="42">
        <f>'Data Entry'!AB518</f>
        <v>0</v>
      </c>
      <c r="W489" s="42">
        <f>'Data Entry'!AC518</f>
        <v>0</v>
      </c>
      <c r="X489" s="42">
        <f>'Data Entry'!AD518</f>
        <v>0</v>
      </c>
      <c r="Y489" s="291">
        <f t="shared" si="118"/>
        <v>0</v>
      </c>
      <c r="Z489" s="42">
        <f>'Data Entry'!AE518</f>
        <v>0</v>
      </c>
      <c r="AA489" s="42">
        <f>'Data Entry'!AF518</f>
        <v>0</v>
      </c>
      <c r="AB489" s="291">
        <f t="shared" si="119"/>
        <v>0</v>
      </c>
      <c r="AC489" s="42">
        <f>'Data Entry'!AH518</f>
        <v>0</v>
      </c>
      <c r="AD489" s="42">
        <f>'Data Entry'!AI518</f>
        <v>0</v>
      </c>
      <c r="AE489" s="42">
        <f>'Data Entry'!AJ518</f>
        <v>0</v>
      </c>
      <c r="AF489" s="42">
        <f>'Data Entry'!AK518</f>
        <v>0</v>
      </c>
      <c r="AG489" s="42">
        <f>'Data Entry'!AL518</f>
        <v>0</v>
      </c>
      <c r="AH489" s="42">
        <f>'Data Entry'!AM518</f>
        <v>0</v>
      </c>
      <c r="AI489" s="42">
        <f>'Data Entry'!AV518</f>
        <v>0</v>
      </c>
      <c r="AJ489" s="42">
        <f>'Data Entry'!AW518</f>
        <v>0</v>
      </c>
      <c r="AK489" s="42">
        <f>'Data Entry'!AX518</f>
        <v>0</v>
      </c>
      <c r="AL489" s="291">
        <f t="shared" si="114"/>
        <v>0</v>
      </c>
      <c r="AM489" s="42">
        <f>'Data Entry'!AY518</f>
        <v>0</v>
      </c>
      <c r="AN489" s="42">
        <f>'Data Entry'!AZ518</f>
        <v>0</v>
      </c>
      <c r="AO489" s="42">
        <f>'Data Entry'!BA518</f>
        <v>0</v>
      </c>
      <c r="AP489" s="42">
        <f>'Data Entry'!BB518</f>
        <v>0</v>
      </c>
      <c r="AQ489" s="291">
        <f t="shared" si="120"/>
        <v>0</v>
      </c>
      <c r="AR489" s="42">
        <f>'Data Entry'!BC518</f>
        <v>0</v>
      </c>
      <c r="AS489" s="42">
        <f>'Data Entry'!BD518</f>
        <v>0</v>
      </c>
      <c r="AT489" s="291">
        <f t="shared" si="121"/>
        <v>0</v>
      </c>
      <c r="AU489" s="42">
        <f>'Data Entry'!BE518</f>
        <v>0</v>
      </c>
      <c r="AV489" s="42">
        <f>'Data Entry'!BF518</f>
        <v>0</v>
      </c>
      <c r="AW489" s="42">
        <f>'Data Entry'!BG518</f>
        <v>0</v>
      </c>
      <c r="AX489" s="291">
        <f t="shared" si="115"/>
        <v>0</v>
      </c>
      <c r="AY489" s="42">
        <f>'Data Entry'!BH518</f>
        <v>0</v>
      </c>
      <c r="AZ489" s="42">
        <f>'Data Entry'!BI518</f>
        <v>0</v>
      </c>
      <c r="BA489" s="42">
        <f>'Data Entry'!BJ518</f>
        <v>0</v>
      </c>
      <c r="BB489" s="42">
        <f>'Data Entry'!BK518</f>
        <v>0</v>
      </c>
      <c r="BC489" s="291">
        <f t="shared" si="122"/>
        <v>0</v>
      </c>
      <c r="BD489" s="42">
        <f>'Data Entry'!BL518</f>
        <v>0</v>
      </c>
      <c r="BE489" s="42">
        <f>'Data Entry'!BM518</f>
        <v>0</v>
      </c>
      <c r="BF489" s="291">
        <f t="shared" si="123"/>
        <v>0</v>
      </c>
      <c r="BG489" s="305">
        <f t="shared" si="124"/>
        <v>0</v>
      </c>
      <c r="BH489" s="288" t="str">
        <f>IFERROR((BG489*'Data Entry'!$F$18)/'Data Entry'!$E$18,"")</f>
        <v/>
      </c>
      <c r="BI489" s="305">
        <f t="shared" si="125"/>
        <v>0</v>
      </c>
      <c r="BJ489" s="288" t="str">
        <f t="shared" si="126"/>
        <v/>
      </c>
      <c r="BK489" s="307" t="str">
        <f t="shared" si="127"/>
        <v/>
      </c>
    </row>
    <row r="490" spans="1:63" ht="27" x14ac:dyDescent="0.2">
      <c r="A490" s="119" t="str">
        <f>'Data Entry'!D519</f>
        <v>Respondent 0486</v>
      </c>
      <c r="B490" s="52">
        <f>'Data Entry'!AN519</f>
        <v>0</v>
      </c>
      <c r="C490" s="52" t="str">
        <f>'Data Entry'!BX519</f>
        <v/>
      </c>
      <c r="D490" s="42" t="str">
        <f>'Data Entry'!BU519</f>
        <v>No disability</v>
      </c>
      <c r="E490" s="42">
        <f>'Data Entry'!O519</f>
        <v>0</v>
      </c>
      <c r="F490" s="42">
        <f>'Data Entry'!P519</f>
        <v>0</v>
      </c>
      <c r="G490" s="42">
        <f>'Data Entry'!Q519</f>
        <v>0</v>
      </c>
      <c r="H490" s="291">
        <f t="shared" si="112"/>
        <v>0</v>
      </c>
      <c r="I490" s="42">
        <f>'Data Entry'!R519</f>
        <v>0</v>
      </c>
      <c r="J490" s="42">
        <f>'Data Entry'!S519</f>
        <v>0</v>
      </c>
      <c r="K490" s="42">
        <f>'Data Entry'!T519</f>
        <v>0</v>
      </c>
      <c r="L490" s="42">
        <f>'Data Entry'!U519</f>
        <v>0</v>
      </c>
      <c r="M490" s="291">
        <f t="shared" si="116"/>
        <v>0</v>
      </c>
      <c r="N490" s="42">
        <f>'Data Entry'!V519</f>
        <v>0</v>
      </c>
      <c r="O490" s="42">
        <f>'Data Entry'!W519</f>
        <v>0</v>
      </c>
      <c r="P490" s="291">
        <f t="shared" si="117"/>
        <v>0</v>
      </c>
      <c r="Q490" s="42">
        <f>'Data Entry'!X519</f>
        <v>0</v>
      </c>
      <c r="R490" s="42">
        <f>'Data Entry'!Y519</f>
        <v>0</v>
      </c>
      <c r="S490" s="42">
        <f>'Data Entry'!Z519</f>
        <v>0</v>
      </c>
      <c r="T490" s="291">
        <f t="shared" si="113"/>
        <v>0</v>
      </c>
      <c r="U490" s="42">
        <f>'Data Entry'!AA519</f>
        <v>0</v>
      </c>
      <c r="V490" s="42">
        <f>'Data Entry'!AB519</f>
        <v>0</v>
      </c>
      <c r="W490" s="42">
        <f>'Data Entry'!AC519</f>
        <v>0</v>
      </c>
      <c r="X490" s="42">
        <f>'Data Entry'!AD519</f>
        <v>0</v>
      </c>
      <c r="Y490" s="291">
        <f t="shared" si="118"/>
        <v>0</v>
      </c>
      <c r="Z490" s="42">
        <f>'Data Entry'!AE519</f>
        <v>0</v>
      </c>
      <c r="AA490" s="42">
        <f>'Data Entry'!AF519</f>
        <v>0</v>
      </c>
      <c r="AB490" s="291">
        <f t="shared" si="119"/>
        <v>0</v>
      </c>
      <c r="AC490" s="42">
        <f>'Data Entry'!AH519</f>
        <v>0</v>
      </c>
      <c r="AD490" s="42">
        <f>'Data Entry'!AI519</f>
        <v>0</v>
      </c>
      <c r="AE490" s="42">
        <f>'Data Entry'!AJ519</f>
        <v>0</v>
      </c>
      <c r="AF490" s="42">
        <f>'Data Entry'!AK519</f>
        <v>0</v>
      </c>
      <c r="AG490" s="42">
        <f>'Data Entry'!AL519</f>
        <v>0</v>
      </c>
      <c r="AH490" s="42">
        <f>'Data Entry'!AM519</f>
        <v>0</v>
      </c>
      <c r="AI490" s="42">
        <f>'Data Entry'!AV519</f>
        <v>0</v>
      </c>
      <c r="AJ490" s="42">
        <f>'Data Entry'!AW519</f>
        <v>0</v>
      </c>
      <c r="AK490" s="42">
        <f>'Data Entry'!AX519</f>
        <v>0</v>
      </c>
      <c r="AL490" s="291">
        <f t="shared" si="114"/>
        <v>0</v>
      </c>
      <c r="AM490" s="42">
        <f>'Data Entry'!AY519</f>
        <v>0</v>
      </c>
      <c r="AN490" s="42">
        <f>'Data Entry'!AZ519</f>
        <v>0</v>
      </c>
      <c r="AO490" s="42">
        <f>'Data Entry'!BA519</f>
        <v>0</v>
      </c>
      <c r="AP490" s="42">
        <f>'Data Entry'!BB519</f>
        <v>0</v>
      </c>
      <c r="AQ490" s="291">
        <f t="shared" si="120"/>
        <v>0</v>
      </c>
      <c r="AR490" s="42">
        <f>'Data Entry'!BC519</f>
        <v>0</v>
      </c>
      <c r="AS490" s="42">
        <f>'Data Entry'!BD519</f>
        <v>0</v>
      </c>
      <c r="AT490" s="291">
        <f t="shared" si="121"/>
        <v>0</v>
      </c>
      <c r="AU490" s="42">
        <f>'Data Entry'!BE519</f>
        <v>0</v>
      </c>
      <c r="AV490" s="42">
        <f>'Data Entry'!BF519</f>
        <v>0</v>
      </c>
      <c r="AW490" s="42">
        <f>'Data Entry'!BG519</f>
        <v>0</v>
      </c>
      <c r="AX490" s="291">
        <f t="shared" si="115"/>
        <v>0</v>
      </c>
      <c r="AY490" s="42">
        <f>'Data Entry'!BH519</f>
        <v>0</v>
      </c>
      <c r="AZ490" s="42">
        <f>'Data Entry'!BI519</f>
        <v>0</v>
      </c>
      <c r="BA490" s="42">
        <f>'Data Entry'!BJ519</f>
        <v>0</v>
      </c>
      <c r="BB490" s="42">
        <f>'Data Entry'!BK519</f>
        <v>0</v>
      </c>
      <c r="BC490" s="291">
        <f t="shared" si="122"/>
        <v>0</v>
      </c>
      <c r="BD490" s="42">
        <f>'Data Entry'!BL519</f>
        <v>0</v>
      </c>
      <c r="BE490" s="42">
        <f>'Data Entry'!BM519</f>
        <v>0</v>
      </c>
      <c r="BF490" s="291">
        <f t="shared" si="123"/>
        <v>0</v>
      </c>
      <c r="BG490" s="305">
        <f t="shared" si="124"/>
        <v>0</v>
      </c>
      <c r="BH490" s="288" t="str">
        <f>IFERROR((BG490*'Data Entry'!$F$18)/'Data Entry'!$E$18,"")</f>
        <v/>
      </c>
      <c r="BI490" s="305">
        <f t="shared" si="125"/>
        <v>0</v>
      </c>
      <c r="BJ490" s="288" t="str">
        <f t="shared" si="126"/>
        <v/>
      </c>
      <c r="BK490" s="307" t="str">
        <f t="shared" si="127"/>
        <v/>
      </c>
    </row>
    <row r="491" spans="1:63" ht="27" x14ac:dyDescent="0.2">
      <c r="A491" s="119" t="str">
        <f>'Data Entry'!D520</f>
        <v>Respondent 0487</v>
      </c>
      <c r="B491" s="52">
        <f>'Data Entry'!AN520</f>
        <v>0</v>
      </c>
      <c r="C491" s="52" t="str">
        <f>'Data Entry'!BX520</f>
        <v/>
      </c>
      <c r="D491" s="42" t="str">
        <f>'Data Entry'!BU520</f>
        <v>No disability</v>
      </c>
      <c r="E491" s="42">
        <f>'Data Entry'!O520</f>
        <v>0</v>
      </c>
      <c r="F491" s="42">
        <f>'Data Entry'!P520</f>
        <v>0</v>
      </c>
      <c r="G491" s="42">
        <f>'Data Entry'!Q520</f>
        <v>0</v>
      </c>
      <c r="H491" s="291">
        <f t="shared" si="112"/>
        <v>0</v>
      </c>
      <c r="I491" s="42">
        <f>'Data Entry'!R520</f>
        <v>0</v>
      </c>
      <c r="J491" s="42">
        <f>'Data Entry'!S520</f>
        <v>0</v>
      </c>
      <c r="K491" s="42">
        <f>'Data Entry'!T520</f>
        <v>0</v>
      </c>
      <c r="L491" s="42">
        <f>'Data Entry'!U520</f>
        <v>0</v>
      </c>
      <c r="M491" s="291">
        <f t="shared" si="116"/>
        <v>0</v>
      </c>
      <c r="N491" s="42">
        <f>'Data Entry'!V520</f>
        <v>0</v>
      </c>
      <c r="O491" s="42">
        <f>'Data Entry'!W520</f>
        <v>0</v>
      </c>
      <c r="P491" s="291">
        <f t="shared" si="117"/>
        <v>0</v>
      </c>
      <c r="Q491" s="42">
        <f>'Data Entry'!X520</f>
        <v>0</v>
      </c>
      <c r="R491" s="42">
        <f>'Data Entry'!Y520</f>
        <v>0</v>
      </c>
      <c r="S491" s="42">
        <f>'Data Entry'!Z520</f>
        <v>0</v>
      </c>
      <c r="T491" s="291">
        <f t="shared" si="113"/>
        <v>0</v>
      </c>
      <c r="U491" s="42">
        <f>'Data Entry'!AA520</f>
        <v>0</v>
      </c>
      <c r="V491" s="42">
        <f>'Data Entry'!AB520</f>
        <v>0</v>
      </c>
      <c r="W491" s="42">
        <f>'Data Entry'!AC520</f>
        <v>0</v>
      </c>
      <c r="X491" s="42">
        <f>'Data Entry'!AD520</f>
        <v>0</v>
      </c>
      <c r="Y491" s="291">
        <f t="shared" si="118"/>
        <v>0</v>
      </c>
      <c r="Z491" s="42">
        <f>'Data Entry'!AE520</f>
        <v>0</v>
      </c>
      <c r="AA491" s="42">
        <f>'Data Entry'!AF520</f>
        <v>0</v>
      </c>
      <c r="AB491" s="291">
        <f t="shared" si="119"/>
        <v>0</v>
      </c>
      <c r="AC491" s="42">
        <f>'Data Entry'!AH520</f>
        <v>0</v>
      </c>
      <c r="AD491" s="42">
        <f>'Data Entry'!AI520</f>
        <v>0</v>
      </c>
      <c r="AE491" s="42">
        <f>'Data Entry'!AJ520</f>
        <v>0</v>
      </c>
      <c r="AF491" s="42">
        <f>'Data Entry'!AK520</f>
        <v>0</v>
      </c>
      <c r="AG491" s="42">
        <f>'Data Entry'!AL520</f>
        <v>0</v>
      </c>
      <c r="AH491" s="42">
        <f>'Data Entry'!AM520</f>
        <v>0</v>
      </c>
      <c r="AI491" s="42">
        <f>'Data Entry'!AV520</f>
        <v>0</v>
      </c>
      <c r="AJ491" s="42">
        <f>'Data Entry'!AW520</f>
        <v>0</v>
      </c>
      <c r="AK491" s="42">
        <f>'Data Entry'!AX520</f>
        <v>0</v>
      </c>
      <c r="AL491" s="291">
        <f t="shared" si="114"/>
        <v>0</v>
      </c>
      <c r="AM491" s="42">
        <f>'Data Entry'!AY520</f>
        <v>0</v>
      </c>
      <c r="AN491" s="42">
        <f>'Data Entry'!AZ520</f>
        <v>0</v>
      </c>
      <c r="AO491" s="42">
        <f>'Data Entry'!BA520</f>
        <v>0</v>
      </c>
      <c r="AP491" s="42">
        <f>'Data Entry'!BB520</f>
        <v>0</v>
      </c>
      <c r="AQ491" s="291">
        <f t="shared" si="120"/>
        <v>0</v>
      </c>
      <c r="AR491" s="42">
        <f>'Data Entry'!BC520</f>
        <v>0</v>
      </c>
      <c r="AS491" s="42">
        <f>'Data Entry'!BD520</f>
        <v>0</v>
      </c>
      <c r="AT491" s="291">
        <f t="shared" si="121"/>
        <v>0</v>
      </c>
      <c r="AU491" s="42">
        <f>'Data Entry'!BE520</f>
        <v>0</v>
      </c>
      <c r="AV491" s="42">
        <f>'Data Entry'!BF520</f>
        <v>0</v>
      </c>
      <c r="AW491" s="42">
        <f>'Data Entry'!BG520</f>
        <v>0</v>
      </c>
      <c r="AX491" s="291">
        <f t="shared" si="115"/>
        <v>0</v>
      </c>
      <c r="AY491" s="42">
        <f>'Data Entry'!BH520</f>
        <v>0</v>
      </c>
      <c r="AZ491" s="42">
        <f>'Data Entry'!BI520</f>
        <v>0</v>
      </c>
      <c r="BA491" s="42">
        <f>'Data Entry'!BJ520</f>
        <v>0</v>
      </c>
      <c r="BB491" s="42">
        <f>'Data Entry'!BK520</f>
        <v>0</v>
      </c>
      <c r="BC491" s="291">
        <f t="shared" si="122"/>
        <v>0</v>
      </c>
      <c r="BD491" s="42">
        <f>'Data Entry'!BL520</f>
        <v>0</v>
      </c>
      <c r="BE491" s="42">
        <f>'Data Entry'!BM520</f>
        <v>0</v>
      </c>
      <c r="BF491" s="291">
        <f t="shared" si="123"/>
        <v>0</v>
      </c>
      <c r="BG491" s="305">
        <f t="shared" si="124"/>
        <v>0</v>
      </c>
      <c r="BH491" s="288" t="str">
        <f>IFERROR((BG491*'Data Entry'!$F$18)/'Data Entry'!$E$18,"")</f>
        <v/>
      </c>
      <c r="BI491" s="305">
        <f t="shared" si="125"/>
        <v>0</v>
      </c>
      <c r="BJ491" s="288" t="str">
        <f t="shared" si="126"/>
        <v/>
      </c>
      <c r="BK491" s="307" t="str">
        <f t="shared" si="127"/>
        <v/>
      </c>
    </row>
    <row r="492" spans="1:63" ht="27" x14ac:dyDescent="0.2">
      <c r="A492" s="119" t="str">
        <f>'Data Entry'!D521</f>
        <v>Respondent 0488</v>
      </c>
      <c r="B492" s="52">
        <f>'Data Entry'!AN521</f>
        <v>0</v>
      </c>
      <c r="C492" s="52" t="str">
        <f>'Data Entry'!BX521</f>
        <v/>
      </c>
      <c r="D492" s="42" t="str">
        <f>'Data Entry'!BU521</f>
        <v>No disability</v>
      </c>
      <c r="E492" s="42">
        <f>'Data Entry'!O521</f>
        <v>0</v>
      </c>
      <c r="F492" s="42">
        <f>'Data Entry'!P521</f>
        <v>0</v>
      </c>
      <c r="G492" s="42">
        <f>'Data Entry'!Q521</f>
        <v>0</v>
      </c>
      <c r="H492" s="291">
        <f t="shared" si="112"/>
        <v>0</v>
      </c>
      <c r="I492" s="42">
        <f>'Data Entry'!R521</f>
        <v>0</v>
      </c>
      <c r="J492" s="42">
        <f>'Data Entry'!S521</f>
        <v>0</v>
      </c>
      <c r="K492" s="42">
        <f>'Data Entry'!T521</f>
        <v>0</v>
      </c>
      <c r="L492" s="42">
        <f>'Data Entry'!U521</f>
        <v>0</v>
      </c>
      <c r="M492" s="291">
        <f t="shared" si="116"/>
        <v>0</v>
      </c>
      <c r="N492" s="42">
        <f>'Data Entry'!V521</f>
        <v>0</v>
      </c>
      <c r="O492" s="42">
        <f>'Data Entry'!W521</f>
        <v>0</v>
      </c>
      <c r="P492" s="291">
        <f t="shared" si="117"/>
        <v>0</v>
      </c>
      <c r="Q492" s="42">
        <f>'Data Entry'!X521</f>
        <v>0</v>
      </c>
      <c r="R492" s="42">
        <f>'Data Entry'!Y521</f>
        <v>0</v>
      </c>
      <c r="S492" s="42">
        <f>'Data Entry'!Z521</f>
        <v>0</v>
      </c>
      <c r="T492" s="291">
        <f t="shared" si="113"/>
        <v>0</v>
      </c>
      <c r="U492" s="42">
        <f>'Data Entry'!AA521</f>
        <v>0</v>
      </c>
      <c r="V492" s="42">
        <f>'Data Entry'!AB521</f>
        <v>0</v>
      </c>
      <c r="W492" s="42">
        <f>'Data Entry'!AC521</f>
        <v>0</v>
      </c>
      <c r="X492" s="42">
        <f>'Data Entry'!AD521</f>
        <v>0</v>
      </c>
      <c r="Y492" s="291">
        <f t="shared" si="118"/>
        <v>0</v>
      </c>
      <c r="Z492" s="42">
        <f>'Data Entry'!AE521</f>
        <v>0</v>
      </c>
      <c r="AA492" s="42">
        <f>'Data Entry'!AF521</f>
        <v>0</v>
      </c>
      <c r="AB492" s="291">
        <f t="shared" si="119"/>
        <v>0</v>
      </c>
      <c r="AC492" s="42">
        <f>'Data Entry'!AH521</f>
        <v>0</v>
      </c>
      <c r="AD492" s="42">
        <f>'Data Entry'!AI521</f>
        <v>0</v>
      </c>
      <c r="AE492" s="42">
        <f>'Data Entry'!AJ521</f>
        <v>0</v>
      </c>
      <c r="AF492" s="42">
        <f>'Data Entry'!AK521</f>
        <v>0</v>
      </c>
      <c r="AG492" s="42">
        <f>'Data Entry'!AL521</f>
        <v>0</v>
      </c>
      <c r="AH492" s="42">
        <f>'Data Entry'!AM521</f>
        <v>0</v>
      </c>
      <c r="AI492" s="42">
        <f>'Data Entry'!AV521</f>
        <v>0</v>
      </c>
      <c r="AJ492" s="42">
        <f>'Data Entry'!AW521</f>
        <v>0</v>
      </c>
      <c r="AK492" s="42">
        <f>'Data Entry'!AX521</f>
        <v>0</v>
      </c>
      <c r="AL492" s="291">
        <f t="shared" si="114"/>
        <v>0</v>
      </c>
      <c r="AM492" s="42">
        <f>'Data Entry'!AY521</f>
        <v>0</v>
      </c>
      <c r="AN492" s="42">
        <f>'Data Entry'!AZ521</f>
        <v>0</v>
      </c>
      <c r="AO492" s="42">
        <f>'Data Entry'!BA521</f>
        <v>0</v>
      </c>
      <c r="AP492" s="42">
        <f>'Data Entry'!BB521</f>
        <v>0</v>
      </c>
      <c r="AQ492" s="291">
        <f t="shared" si="120"/>
        <v>0</v>
      </c>
      <c r="AR492" s="42">
        <f>'Data Entry'!BC521</f>
        <v>0</v>
      </c>
      <c r="AS492" s="42">
        <f>'Data Entry'!BD521</f>
        <v>0</v>
      </c>
      <c r="AT492" s="291">
        <f t="shared" si="121"/>
        <v>0</v>
      </c>
      <c r="AU492" s="42">
        <f>'Data Entry'!BE521</f>
        <v>0</v>
      </c>
      <c r="AV492" s="42">
        <f>'Data Entry'!BF521</f>
        <v>0</v>
      </c>
      <c r="AW492" s="42">
        <f>'Data Entry'!BG521</f>
        <v>0</v>
      </c>
      <c r="AX492" s="291">
        <f t="shared" si="115"/>
        <v>0</v>
      </c>
      <c r="AY492" s="42">
        <f>'Data Entry'!BH521</f>
        <v>0</v>
      </c>
      <c r="AZ492" s="42">
        <f>'Data Entry'!BI521</f>
        <v>0</v>
      </c>
      <c r="BA492" s="42">
        <f>'Data Entry'!BJ521</f>
        <v>0</v>
      </c>
      <c r="BB492" s="42">
        <f>'Data Entry'!BK521</f>
        <v>0</v>
      </c>
      <c r="BC492" s="291">
        <f t="shared" si="122"/>
        <v>0</v>
      </c>
      <c r="BD492" s="42">
        <f>'Data Entry'!BL521</f>
        <v>0</v>
      </c>
      <c r="BE492" s="42">
        <f>'Data Entry'!BM521</f>
        <v>0</v>
      </c>
      <c r="BF492" s="291">
        <f t="shared" si="123"/>
        <v>0</v>
      </c>
      <c r="BG492" s="305">
        <f t="shared" si="124"/>
        <v>0</v>
      </c>
      <c r="BH492" s="288" t="str">
        <f>IFERROR((BG492*'Data Entry'!$F$18)/'Data Entry'!$E$18,"")</f>
        <v/>
      </c>
      <c r="BI492" s="305">
        <f t="shared" si="125"/>
        <v>0</v>
      </c>
      <c r="BJ492" s="288" t="str">
        <f t="shared" si="126"/>
        <v/>
      </c>
      <c r="BK492" s="307" t="str">
        <f t="shared" si="127"/>
        <v/>
      </c>
    </row>
    <row r="493" spans="1:63" ht="27" x14ac:dyDescent="0.2">
      <c r="A493" s="119" t="str">
        <f>'Data Entry'!D522</f>
        <v>Respondent 0489</v>
      </c>
      <c r="B493" s="52">
        <f>'Data Entry'!AN522</f>
        <v>0</v>
      </c>
      <c r="C493" s="52" t="str">
        <f>'Data Entry'!BX522</f>
        <v/>
      </c>
      <c r="D493" s="42" t="str">
        <f>'Data Entry'!BU522</f>
        <v>No disability</v>
      </c>
      <c r="E493" s="42">
        <f>'Data Entry'!O522</f>
        <v>0</v>
      </c>
      <c r="F493" s="42">
        <f>'Data Entry'!P522</f>
        <v>0</v>
      </c>
      <c r="G493" s="42">
        <f>'Data Entry'!Q522</f>
        <v>0</v>
      </c>
      <c r="H493" s="291">
        <f t="shared" si="112"/>
        <v>0</v>
      </c>
      <c r="I493" s="42">
        <f>'Data Entry'!R522</f>
        <v>0</v>
      </c>
      <c r="J493" s="42">
        <f>'Data Entry'!S522</f>
        <v>0</v>
      </c>
      <c r="K493" s="42">
        <f>'Data Entry'!T522</f>
        <v>0</v>
      </c>
      <c r="L493" s="42">
        <f>'Data Entry'!U522</f>
        <v>0</v>
      </c>
      <c r="M493" s="291">
        <f t="shared" si="116"/>
        <v>0</v>
      </c>
      <c r="N493" s="42">
        <f>'Data Entry'!V522</f>
        <v>0</v>
      </c>
      <c r="O493" s="42">
        <f>'Data Entry'!W522</f>
        <v>0</v>
      </c>
      <c r="P493" s="291">
        <f t="shared" si="117"/>
        <v>0</v>
      </c>
      <c r="Q493" s="42">
        <f>'Data Entry'!X522</f>
        <v>0</v>
      </c>
      <c r="R493" s="42">
        <f>'Data Entry'!Y522</f>
        <v>0</v>
      </c>
      <c r="S493" s="42">
        <f>'Data Entry'!Z522</f>
        <v>0</v>
      </c>
      <c r="T493" s="291">
        <f t="shared" si="113"/>
        <v>0</v>
      </c>
      <c r="U493" s="42">
        <f>'Data Entry'!AA522</f>
        <v>0</v>
      </c>
      <c r="V493" s="42">
        <f>'Data Entry'!AB522</f>
        <v>0</v>
      </c>
      <c r="W493" s="42">
        <f>'Data Entry'!AC522</f>
        <v>0</v>
      </c>
      <c r="X493" s="42">
        <f>'Data Entry'!AD522</f>
        <v>0</v>
      </c>
      <c r="Y493" s="291">
        <f t="shared" si="118"/>
        <v>0</v>
      </c>
      <c r="Z493" s="42">
        <f>'Data Entry'!AE522</f>
        <v>0</v>
      </c>
      <c r="AA493" s="42">
        <f>'Data Entry'!AF522</f>
        <v>0</v>
      </c>
      <c r="AB493" s="291">
        <f t="shared" si="119"/>
        <v>0</v>
      </c>
      <c r="AC493" s="42">
        <f>'Data Entry'!AH522</f>
        <v>0</v>
      </c>
      <c r="AD493" s="42">
        <f>'Data Entry'!AI522</f>
        <v>0</v>
      </c>
      <c r="AE493" s="42">
        <f>'Data Entry'!AJ522</f>
        <v>0</v>
      </c>
      <c r="AF493" s="42">
        <f>'Data Entry'!AK522</f>
        <v>0</v>
      </c>
      <c r="AG493" s="42">
        <f>'Data Entry'!AL522</f>
        <v>0</v>
      </c>
      <c r="AH493" s="42">
        <f>'Data Entry'!AM522</f>
        <v>0</v>
      </c>
      <c r="AI493" s="42">
        <f>'Data Entry'!AV522</f>
        <v>0</v>
      </c>
      <c r="AJ493" s="42">
        <f>'Data Entry'!AW522</f>
        <v>0</v>
      </c>
      <c r="AK493" s="42">
        <f>'Data Entry'!AX522</f>
        <v>0</v>
      </c>
      <c r="AL493" s="291">
        <f t="shared" si="114"/>
        <v>0</v>
      </c>
      <c r="AM493" s="42">
        <f>'Data Entry'!AY522</f>
        <v>0</v>
      </c>
      <c r="AN493" s="42">
        <f>'Data Entry'!AZ522</f>
        <v>0</v>
      </c>
      <c r="AO493" s="42">
        <f>'Data Entry'!BA522</f>
        <v>0</v>
      </c>
      <c r="AP493" s="42">
        <f>'Data Entry'!BB522</f>
        <v>0</v>
      </c>
      <c r="AQ493" s="291">
        <f t="shared" si="120"/>
        <v>0</v>
      </c>
      <c r="AR493" s="42">
        <f>'Data Entry'!BC522</f>
        <v>0</v>
      </c>
      <c r="AS493" s="42">
        <f>'Data Entry'!BD522</f>
        <v>0</v>
      </c>
      <c r="AT493" s="291">
        <f t="shared" si="121"/>
        <v>0</v>
      </c>
      <c r="AU493" s="42">
        <f>'Data Entry'!BE522</f>
        <v>0</v>
      </c>
      <c r="AV493" s="42">
        <f>'Data Entry'!BF522</f>
        <v>0</v>
      </c>
      <c r="AW493" s="42">
        <f>'Data Entry'!BG522</f>
        <v>0</v>
      </c>
      <c r="AX493" s="291">
        <f t="shared" si="115"/>
        <v>0</v>
      </c>
      <c r="AY493" s="42">
        <f>'Data Entry'!BH522</f>
        <v>0</v>
      </c>
      <c r="AZ493" s="42">
        <f>'Data Entry'!BI522</f>
        <v>0</v>
      </c>
      <c r="BA493" s="42">
        <f>'Data Entry'!BJ522</f>
        <v>0</v>
      </c>
      <c r="BB493" s="42">
        <f>'Data Entry'!BK522</f>
        <v>0</v>
      </c>
      <c r="BC493" s="291">
        <f t="shared" si="122"/>
        <v>0</v>
      </c>
      <c r="BD493" s="42">
        <f>'Data Entry'!BL522</f>
        <v>0</v>
      </c>
      <c r="BE493" s="42">
        <f>'Data Entry'!BM522</f>
        <v>0</v>
      </c>
      <c r="BF493" s="291">
        <f t="shared" si="123"/>
        <v>0</v>
      </c>
      <c r="BG493" s="305">
        <f t="shared" si="124"/>
        <v>0</v>
      </c>
      <c r="BH493" s="288" t="str">
        <f>IFERROR((BG493*'Data Entry'!$F$18)/'Data Entry'!$E$18,"")</f>
        <v/>
      </c>
      <c r="BI493" s="305">
        <f t="shared" si="125"/>
        <v>0</v>
      </c>
      <c r="BJ493" s="288" t="str">
        <f t="shared" si="126"/>
        <v/>
      </c>
      <c r="BK493" s="307" t="str">
        <f t="shared" si="127"/>
        <v/>
      </c>
    </row>
    <row r="494" spans="1:63" ht="27" x14ac:dyDescent="0.2">
      <c r="A494" s="119" t="str">
        <f>'Data Entry'!D523</f>
        <v>Respondent 0490</v>
      </c>
      <c r="B494" s="52">
        <f>'Data Entry'!AN523</f>
        <v>0</v>
      </c>
      <c r="C494" s="52" t="str">
        <f>'Data Entry'!BX523</f>
        <v/>
      </c>
      <c r="D494" s="42" t="str">
        <f>'Data Entry'!BU523</f>
        <v>No disability</v>
      </c>
      <c r="E494" s="42">
        <f>'Data Entry'!O523</f>
        <v>0</v>
      </c>
      <c r="F494" s="42">
        <f>'Data Entry'!P523</f>
        <v>0</v>
      </c>
      <c r="G494" s="42">
        <f>'Data Entry'!Q523</f>
        <v>0</v>
      </c>
      <c r="H494" s="291">
        <f t="shared" si="112"/>
        <v>0</v>
      </c>
      <c r="I494" s="42">
        <f>'Data Entry'!R523</f>
        <v>0</v>
      </c>
      <c r="J494" s="42">
        <f>'Data Entry'!S523</f>
        <v>0</v>
      </c>
      <c r="K494" s="42">
        <f>'Data Entry'!T523</f>
        <v>0</v>
      </c>
      <c r="L494" s="42">
        <f>'Data Entry'!U523</f>
        <v>0</v>
      </c>
      <c r="M494" s="291">
        <f t="shared" si="116"/>
        <v>0</v>
      </c>
      <c r="N494" s="42">
        <f>'Data Entry'!V523</f>
        <v>0</v>
      </c>
      <c r="O494" s="42">
        <f>'Data Entry'!W523</f>
        <v>0</v>
      </c>
      <c r="P494" s="291">
        <f t="shared" si="117"/>
        <v>0</v>
      </c>
      <c r="Q494" s="42">
        <f>'Data Entry'!X523</f>
        <v>0</v>
      </c>
      <c r="R494" s="42">
        <f>'Data Entry'!Y523</f>
        <v>0</v>
      </c>
      <c r="S494" s="42">
        <f>'Data Entry'!Z523</f>
        <v>0</v>
      </c>
      <c r="T494" s="291">
        <f t="shared" si="113"/>
        <v>0</v>
      </c>
      <c r="U494" s="42">
        <f>'Data Entry'!AA523</f>
        <v>0</v>
      </c>
      <c r="V494" s="42">
        <f>'Data Entry'!AB523</f>
        <v>0</v>
      </c>
      <c r="W494" s="42">
        <f>'Data Entry'!AC523</f>
        <v>0</v>
      </c>
      <c r="X494" s="42">
        <f>'Data Entry'!AD523</f>
        <v>0</v>
      </c>
      <c r="Y494" s="291">
        <f t="shared" si="118"/>
        <v>0</v>
      </c>
      <c r="Z494" s="42">
        <f>'Data Entry'!AE523</f>
        <v>0</v>
      </c>
      <c r="AA494" s="42">
        <f>'Data Entry'!AF523</f>
        <v>0</v>
      </c>
      <c r="AB494" s="291">
        <f t="shared" si="119"/>
        <v>0</v>
      </c>
      <c r="AC494" s="42">
        <f>'Data Entry'!AH523</f>
        <v>0</v>
      </c>
      <c r="AD494" s="42">
        <f>'Data Entry'!AI523</f>
        <v>0</v>
      </c>
      <c r="AE494" s="42">
        <f>'Data Entry'!AJ523</f>
        <v>0</v>
      </c>
      <c r="AF494" s="42">
        <f>'Data Entry'!AK523</f>
        <v>0</v>
      </c>
      <c r="AG494" s="42">
        <f>'Data Entry'!AL523</f>
        <v>0</v>
      </c>
      <c r="AH494" s="42">
        <f>'Data Entry'!AM523</f>
        <v>0</v>
      </c>
      <c r="AI494" s="42">
        <f>'Data Entry'!AV523</f>
        <v>0</v>
      </c>
      <c r="AJ494" s="42">
        <f>'Data Entry'!AW523</f>
        <v>0</v>
      </c>
      <c r="AK494" s="42">
        <f>'Data Entry'!AX523</f>
        <v>0</v>
      </c>
      <c r="AL494" s="291">
        <f t="shared" si="114"/>
        <v>0</v>
      </c>
      <c r="AM494" s="42">
        <f>'Data Entry'!AY523</f>
        <v>0</v>
      </c>
      <c r="AN494" s="42">
        <f>'Data Entry'!AZ523</f>
        <v>0</v>
      </c>
      <c r="AO494" s="42">
        <f>'Data Entry'!BA523</f>
        <v>0</v>
      </c>
      <c r="AP494" s="42">
        <f>'Data Entry'!BB523</f>
        <v>0</v>
      </c>
      <c r="AQ494" s="291">
        <f t="shared" si="120"/>
        <v>0</v>
      </c>
      <c r="AR494" s="42">
        <f>'Data Entry'!BC523</f>
        <v>0</v>
      </c>
      <c r="AS494" s="42">
        <f>'Data Entry'!BD523</f>
        <v>0</v>
      </c>
      <c r="AT494" s="291">
        <f t="shared" si="121"/>
        <v>0</v>
      </c>
      <c r="AU494" s="42">
        <f>'Data Entry'!BE523</f>
        <v>0</v>
      </c>
      <c r="AV494" s="42">
        <f>'Data Entry'!BF523</f>
        <v>0</v>
      </c>
      <c r="AW494" s="42">
        <f>'Data Entry'!BG523</f>
        <v>0</v>
      </c>
      <c r="AX494" s="291">
        <f t="shared" si="115"/>
        <v>0</v>
      </c>
      <c r="AY494" s="42">
        <f>'Data Entry'!BH523</f>
        <v>0</v>
      </c>
      <c r="AZ494" s="42">
        <f>'Data Entry'!BI523</f>
        <v>0</v>
      </c>
      <c r="BA494" s="42">
        <f>'Data Entry'!BJ523</f>
        <v>0</v>
      </c>
      <c r="BB494" s="42">
        <f>'Data Entry'!BK523</f>
        <v>0</v>
      </c>
      <c r="BC494" s="291">
        <f t="shared" si="122"/>
        <v>0</v>
      </c>
      <c r="BD494" s="42">
        <f>'Data Entry'!BL523</f>
        <v>0</v>
      </c>
      <c r="BE494" s="42">
        <f>'Data Entry'!BM523</f>
        <v>0</v>
      </c>
      <c r="BF494" s="291">
        <f t="shared" si="123"/>
        <v>0</v>
      </c>
      <c r="BG494" s="305">
        <f t="shared" si="124"/>
        <v>0</v>
      </c>
      <c r="BH494" s="288" t="str">
        <f>IFERROR((BG494*'Data Entry'!$F$18)/'Data Entry'!$E$18,"")</f>
        <v/>
      </c>
      <c r="BI494" s="305">
        <f t="shared" si="125"/>
        <v>0</v>
      </c>
      <c r="BJ494" s="288" t="str">
        <f t="shared" si="126"/>
        <v/>
      </c>
      <c r="BK494" s="307" t="str">
        <f t="shared" si="127"/>
        <v/>
      </c>
    </row>
    <row r="495" spans="1:63" ht="27" x14ac:dyDescent="0.2">
      <c r="A495" s="119" t="str">
        <f>'Data Entry'!D524</f>
        <v>Respondent 0491</v>
      </c>
      <c r="B495" s="52">
        <f>'Data Entry'!AN524</f>
        <v>0</v>
      </c>
      <c r="C495" s="52" t="str">
        <f>'Data Entry'!BX524</f>
        <v/>
      </c>
      <c r="D495" s="42" t="str">
        <f>'Data Entry'!BU524</f>
        <v>No disability</v>
      </c>
      <c r="E495" s="42">
        <f>'Data Entry'!O524</f>
        <v>0</v>
      </c>
      <c r="F495" s="42">
        <f>'Data Entry'!P524</f>
        <v>0</v>
      </c>
      <c r="G495" s="42">
        <f>'Data Entry'!Q524</f>
        <v>0</v>
      </c>
      <c r="H495" s="291">
        <f t="shared" si="112"/>
        <v>0</v>
      </c>
      <c r="I495" s="42">
        <f>'Data Entry'!R524</f>
        <v>0</v>
      </c>
      <c r="J495" s="42">
        <f>'Data Entry'!S524</f>
        <v>0</v>
      </c>
      <c r="K495" s="42">
        <f>'Data Entry'!T524</f>
        <v>0</v>
      </c>
      <c r="L495" s="42">
        <f>'Data Entry'!U524</f>
        <v>0</v>
      </c>
      <c r="M495" s="291">
        <f t="shared" si="116"/>
        <v>0</v>
      </c>
      <c r="N495" s="42">
        <f>'Data Entry'!V524</f>
        <v>0</v>
      </c>
      <c r="O495" s="42">
        <f>'Data Entry'!W524</f>
        <v>0</v>
      </c>
      <c r="P495" s="291">
        <f t="shared" si="117"/>
        <v>0</v>
      </c>
      <c r="Q495" s="42">
        <f>'Data Entry'!X524</f>
        <v>0</v>
      </c>
      <c r="R495" s="42">
        <f>'Data Entry'!Y524</f>
        <v>0</v>
      </c>
      <c r="S495" s="42">
        <f>'Data Entry'!Z524</f>
        <v>0</v>
      </c>
      <c r="T495" s="291">
        <f t="shared" si="113"/>
        <v>0</v>
      </c>
      <c r="U495" s="42">
        <f>'Data Entry'!AA524</f>
        <v>0</v>
      </c>
      <c r="V495" s="42">
        <f>'Data Entry'!AB524</f>
        <v>0</v>
      </c>
      <c r="W495" s="42">
        <f>'Data Entry'!AC524</f>
        <v>0</v>
      </c>
      <c r="X495" s="42">
        <f>'Data Entry'!AD524</f>
        <v>0</v>
      </c>
      <c r="Y495" s="291">
        <f t="shared" si="118"/>
        <v>0</v>
      </c>
      <c r="Z495" s="42">
        <f>'Data Entry'!AE524</f>
        <v>0</v>
      </c>
      <c r="AA495" s="42">
        <f>'Data Entry'!AF524</f>
        <v>0</v>
      </c>
      <c r="AB495" s="291">
        <f t="shared" si="119"/>
        <v>0</v>
      </c>
      <c r="AC495" s="42">
        <f>'Data Entry'!AH524</f>
        <v>0</v>
      </c>
      <c r="AD495" s="42">
        <f>'Data Entry'!AI524</f>
        <v>0</v>
      </c>
      <c r="AE495" s="42">
        <f>'Data Entry'!AJ524</f>
        <v>0</v>
      </c>
      <c r="AF495" s="42">
        <f>'Data Entry'!AK524</f>
        <v>0</v>
      </c>
      <c r="AG495" s="42">
        <f>'Data Entry'!AL524</f>
        <v>0</v>
      </c>
      <c r="AH495" s="42">
        <f>'Data Entry'!AM524</f>
        <v>0</v>
      </c>
      <c r="AI495" s="42">
        <f>'Data Entry'!AV524</f>
        <v>0</v>
      </c>
      <c r="AJ495" s="42">
        <f>'Data Entry'!AW524</f>
        <v>0</v>
      </c>
      <c r="AK495" s="42">
        <f>'Data Entry'!AX524</f>
        <v>0</v>
      </c>
      <c r="AL495" s="291">
        <f t="shared" si="114"/>
        <v>0</v>
      </c>
      <c r="AM495" s="42">
        <f>'Data Entry'!AY524</f>
        <v>0</v>
      </c>
      <c r="AN495" s="42">
        <f>'Data Entry'!AZ524</f>
        <v>0</v>
      </c>
      <c r="AO495" s="42">
        <f>'Data Entry'!BA524</f>
        <v>0</v>
      </c>
      <c r="AP495" s="42">
        <f>'Data Entry'!BB524</f>
        <v>0</v>
      </c>
      <c r="AQ495" s="291">
        <f t="shared" si="120"/>
        <v>0</v>
      </c>
      <c r="AR495" s="42">
        <f>'Data Entry'!BC524</f>
        <v>0</v>
      </c>
      <c r="AS495" s="42">
        <f>'Data Entry'!BD524</f>
        <v>0</v>
      </c>
      <c r="AT495" s="291">
        <f t="shared" si="121"/>
        <v>0</v>
      </c>
      <c r="AU495" s="42">
        <f>'Data Entry'!BE524</f>
        <v>0</v>
      </c>
      <c r="AV495" s="42">
        <f>'Data Entry'!BF524</f>
        <v>0</v>
      </c>
      <c r="AW495" s="42">
        <f>'Data Entry'!BG524</f>
        <v>0</v>
      </c>
      <c r="AX495" s="291">
        <f t="shared" si="115"/>
        <v>0</v>
      </c>
      <c r="AY495" s="42">
        <f>'Data Entry'!BH524</f>
        <v>0</v>
      </c>
      <c r="AZ495" s="42">
        <f>'Data Entry'!BI524</f>
        <v>0</v>
      </c>
      <c r="BA495" s="42">
        <f>'Data Entry'!BJ524</f>
        <v>0</v>
      </c>
      <c r="BB495" s="42">
        <f>'Data Entry'!BK524</f>
        <v>0</v>
      </c>
      <c r="BC495" s="291">
        <f t="shared" si="122"/>
        <v>0</v>
      </c>
      <c r="BD495" s="42">
        <f>'Data Entry'!BL524</f>
        <v>0</v>
      </c>
      <c r="BE495" s="42">
        <f>'Data Entry'!BM524</f>
        <v>0</v>
      </c>
      <c r="BF495" s="291">
        <f t="shared" si="123"/>
        <v>0</v>
      </c>
      <c r="BG495" s="305">
        <f t="shared" si="124"/>
        <v>0</v>
      </c>
      <c r="BH495" s="288" t="str">
        <f>IFERROR((BG495*'Data Entry'!$F$18)/'Data Entry'!$E$18,"")</f>
        <v/>
      </c>
      <c r="BI495" s="305">
        <f t="shared" si="125"/>
        <v>0</v>
      </c>
      <c r="BJ495" s="288" t="str">
        <f t="shared" si="126"/>
        <v/>
      </c>
      <c r="BK495" s="307" t="str">
        <f t="shared" si="127"/>
        <v/>
      </c>
    </row>
    <row r="496" spans="1:63" ht="27" x14ac:dyDescent="0.2">
      <c r="A496" s="119" t="str">
        <f>'Data Entry'!D525</f>
        <v>Respondent 0492</v>
      </c>
      <c r="B496" s="52">
        <f>'Data Entry'!AN525</f>
        <v>0</v>
      </c>
      <c r="C496" s="52" t="str">
        <f>'Data Entry'!BX525</f>
        <v/>
      </c>
      <c r="D496" s="42" t="str">
        <f>'Data Entry'!BU525</f>
        <v>No disability</v>
      </c>
      <c r="E496" s="42">
        <f>'Data Entry'!O525</f>
        <v>0</v>
      </c>
      <c r="F496" s="42">
        <f>'Data Entry'!P525</f>
        <v>0</v>
      </c>
      <c r="G496" s="42">
        <f>'Data Entry'!Q525</f>
        <v>0</v>
      </c>
      <c r="H496" s="291">
        <f t="shared" si="112"/>
        <v>0</v>
      </c>
      <c r="I496" s="42">
        <f>'Data Entry'!R525</f>
        <v>0</v>
      </c>
      <c r="J496" s="42">
        <f>'Data Entry'!S525</f>
        <v>0</v>
      </c>
      <c r="K496" s="42">
        <f>'Data Entry'!T525</f>
        <v>0</v>
      </c>
      <c r="L496" s="42">
        <f>'Data Entry'!U525</f>
        <v>0</v>
      </c>
      <c r="M496" s="291">
        <f t="shared" si="116"/>
        <v>0</v>
      </c>
      <c r="N496" s="42">
        <f>'Data Entry'!V525</f>
        <v>0</v>
      </c>
      <c r="O496" s="42">
        <f>'Data Entry'!W525</f>
        <v>0</v>
      </c>
      <c r="P496" s="291">
        <f t="shared" si="117"/>
        <v>0</v>
      </c>
      <c r="Q496" s="42">
        <f>'Data Entry'!X525</f>
        <v>0</v>
      </c>
      <c r="R496" s="42">
        <f>'Data Entry'!Y525</f>
        <v>0</v>
      </c>
      <c r="S496" s="42">
        <f>'Data Entry'!Z525</f>
        <v>0</v>
      </c>
      <c r="T496" s="291">
        <f t="shared" si="113"/>
        <v>0</v>
      </c>
      <c r="U496" s="42">
        <f>'Data Entry'!AA525</f>
        <v>0</v>
      </c>
      <c r="V496" s="42">
        <f>'Data Entry'!AB525</f>
        <v>0</v>
      </c>
      <c r="W496" s="42">
        <f>'Data Entry'!AC525</f>
        <v>0</v>
      </c>
      <c r="X496" s="42">
        <f>'Data Entry'!AD525</f>
        <v>0</v>
      </c>
      <c r="Y496" s="291">
        <f t="shared" si="118"/>
        <v>0</v>
      </c>
      <c r="Z496" s="42">
        <f>'Data Entry'!AE525</f>
        <v>0</v>
      </c>
      <c r="AA496" s="42">
        <f>'Data Entry'!AF525</f>
        <v>0</v>
      </c>
      <c r="AB496" s="291">
        <f t="shared" si="119"/>
        <v>0</v>
      </c>
      <c r="AC496" s="42">
        <f>'Data Entry'!AH525</f>
        <v>0</v>
      </c>
      <c r="AD496" s="42">
        <f>'Data Entry'!AI525</f>
        <v>0</v>
      </c>
      <c r="AE496" s="42">
        <f>'Data Entry'!AJ525</f>
        <v>0</v>
      </c>
      <c r="AF496" s="42">
        <f>'Data Entry'!AK525</f>
        <v>0</v>
      </c>
      <c r="AG496" s="42">
        <f>'Data Entry'!AL525</f>
        <v>0</v>
      </c>
      <c r="AH496" s="42">
        <f>'Data Entry'!AM525</f>
        <v>0</v>
      </c>
      <c r="AI496" s="42">
        <f>'Data Entry'!AV525</f>
        <v>0</v>
      </c>
      <c r="AJ496" s="42">
        <f>'Data Entry'!AW525</f>
        <v>0</v>
      </c>
      <c r="AK496" s="42">
        <f>'Data Entry'!AX525</f>
        <v>0</v>
      </c>
      <c r="AL496" s="291">
        <f t="shared" si="114"/>
        <v>0</v>
      </c>
      <c r="AM496" s="42">
        <f>'Data Entry'!AY525</f>
        <v>0</v>
      </c>
      <c r="AN496" s="42">
        <f>'Data Entry'!AZ525</f>
        <v>0</v>
      </c>
      <c r="AO496" s="42">
        <f>'Data Entry'!BA525</f>
        <v>0</v>
      </c>
      <c r="AP496" s="42">
        <f>'Data Entry'!BB525</f>
        <v>0</v>
      </c>
      <c r="AQ496" s="291">
        <f t="shared" si="120"/>
        <v>0</v>
      </c>
      <c r="AR496" s="42">
        <f>'Data Entry'!BC525</f>
        <v>0</v>
      </c>
      <c r="AS496" s="42">
        <f>'Data Entry'!BD525</f>
        <v>0</v>
      </c>
      <c r="AT496" s="291">
        <f t="shared" si="121"/>
        <v>0</v>
      </c>
      <c r="AU496" s="42">
        <f>'Data Entry'!BE525</f>
        <v>0</v>
      </c>
      <c r="AV496" s="42">
        <f>'Data Entry'!BF525</f>
        <v>0</v>
      </c>
      <c r="AW496" s="42">
        <f>'Data Entry'!BG525</f>
        <v>0</v>
      </c>
      <c r="AX496" s="291">
        <f t="shared" si="115"/>
        <v>0</v>
      </c>
      <c r="AY496" s="42">
        <f>'Data Entry'!BH525</f>
        <v>0</v>
      </c>
      <c r="AZ496" s="42">
        <f>'Data Entry'!BI525</f>
        <v>0</v>
      </c>
      <c r="BA496" s="42">
        <f>'Data Entry'!BJ525</f>
        <v>0</v>
      </c>
      <c r="BB496" s="42">
        <f>'Data Entry'!BK525</f>
        <v>0</v>
      </c>
      <c r="BC496" s="291">
        <f t="shared" si="122"/>
        <v>0</v>
      </c>
      <c r="BD496" s="42">
        <f>'Data Entry'!BL525</f>
        <v>0</v>
      </c>
      <c r="BE496" s="42">
        <f>'Data Entry'!BM525</f>
        <v>0</v>
      </c>
      <c r="BF496" s="291">
        <f t="shared" si="123"/>
        <v>0</v>
      </c>
      <c r="BG496" s="305">
        <f t="shared" si="124"/>
        <v>0</v>
      </c>
      <c r="BH496" s="288" t="str">
        <f>IFERROR((BG496*'Data Entry'!$F$18)/'Data Entry'!$E$18,"")</f>
        <v/>
      </c>
      <c r="BI496" s="305">
        <f t="shared" si="125"/>
        <v>0</v>
      </c>
      <c r="BJ496" s="288" t="str">
        <f t="shared" si="126"/>
        <v/>
      </c>
      <c r="BK496" s="307" t="str">
        <f t="shared" si="127"/>
        <v/>
      </c>
    </row>
    <row r="497" spans="1:63" ht="27" x14ac:dyDescent="0.2">
      <c r="A497" s="119" t="str">
        <f>'Data Entry'!D526</f>
        <v>Respondent 0493</v>
      </c>
      <c r="B497" s="52">
        <f>'Data Entry'!AN526</f>
        <v>0</v>
      </c>
      <c r="C497" s="52" t="str">
        <f>'Data Entry'!BX526</f>
        <v/>
      </c>
      <c r="D497" s="42" t="str">
        <f>'Data Entry'!BU526</f>
        <v>No disability</v>
      </c>
      <c r="E497" s="42">
        <f>'Data Entry'!O526</f>
        <v>0</v>
      </c>
      <c r="F497" s="42">
        <f>'Data Entry'!P526</f>
        <v>0</v>
      </c>
      <c r="G497" s="42">
        <f>'Data Entry'!Q526</f>
        <v>0</v>
      </c>
      <c r="H497" s="291">
        <f t="shared" si="112"/>
        <v>0</v>
      </c>
      <c r="I497" s="42">
        <f>'Data Entry'!R526</f>
        <v>0</v>
      </c>
      <c r="J497" s="42">
        <f>'Data Entry'!S526</f>
        <v>0</v>
      </c>
      <c r="K497" s="42">
        <f>'Data Entry'!T526</f>
        <v>0</v>
      </c>
      <c r="L497" s="42">
        <f>'Data Entry'!U526</f>
        <v>0</v>
      </c>
      <c r="M497" s="291">
        <f t="shared" si="116"/>
        <v>0</v>
      </c>
      <c r="N497" s="42">
        <f>'Data Entry'!V526</f>
        <v>0</v>
      </c>
      <c r="O497" s="42">
        <f>'Data Entry'!W526</f>
        <v>0</v>
      </c>
      <c r="P497" s="291">
        <f t="shared" si="117"/>
        <v>0</v>
      </c>
      <c r="Q497" s="42">
        <f>'Data Entry'!X526</f>
        <v>0</v>
      </c>
      <c r="R497" s="42">
        <f>'Data Entry'!Y526</f>
        <v>0</v>
      </c>
      <c r="S497" s="42">
        <f>'Data Entry'!Z526</f>
        <v>0</v>
      </c>
      <c r="T497" s="291">
        <f t="shared" si="113"/>
        <v>0</v>
      </c>
      <c r="U497" s="42">
        <f>'Data Entry'!AA526</f>
        <v>0</v>
      </c>
      <c r="V497" s="42">
        <f>'Data Entry'!AB526</f>
        <v>0</v>
      </c>
      <c r="W497" s="42">
        <f>'Data Entry'!AC526</f>
        <v>0</v>
      </c>
      <c r="X497" s="42">
        <f>'Data Entry'!AD526</f>
        <v>0</v>
      </c>
      <c r="Y497" s="291">
        <f t="shared" si="118"/>
        <v>0</v>
      </c>
      <c r="Z497" s="42">
        <f>'Data Entry'!AE526</f>
        <v>0</v>
      </c>
      <c r="AA497" s="42">
        <f>'Data Entry'!AF526</f>
        <v>0</v>
      </c>
      <c r="AB497" s="291">
        <f t="shared" si="119"/>
        <v>0</v>
      </c>
      <c r="AC497" s="42">
        <f>'Data Entry'!AH526</f>
        <v>0</v>
      </c>
      <c r="AD497" s="42">
        <f>'Data Entry'!AI526</f>
        <v>0</v>
      </c>
      <c r="AE497" s="42">
        <f>'Data Entry'!AJ526</f>
        <v>0</v>
      </c>
      <c r="AF497" s="42">
        <f>'Data Entry'!AK526</f>
        <v>0</v>
      </c>
      <c r="AG497" s="42">
        <f>'Data Entry'!AL526</f>
        <v>0</v>
      </c>
      <c r="AH497" s="42">
        <f>'Data Entry'!AM526</f>
        <v>0</v>
      </c>
      <c r="AI497" s="42">
        <f>'Data Entry'!AV526</f>
        <v>0</v>
      </c>
      <c r="AJ497" s="42">
        <f>'Data Entry'!AW526</f>
        <v>0</v>
      </c>
      <c r="AK497" s="42">
        <f>'Data Entry'!AX526</f>
        <v>0</v>
      </c>
      <c r="AL497" s="291">
        <f t="shared" si="114"/>
        <v>0</v>
      </c>
      <c r="AM497" s="42">
        <f>'Data Entry'!AY526</f>
        <v>0</v>
      </c>
      <c r="AN497" s="42">
        <f>'Data Entry'!AZ526</f>
        <v>0</v>
      </c>
      <c r="AO497" s="42">
        <f>'Data Entry'!BA526</f>
        <v>0</v>
      </c>
      <c r="AP497" s="42">
        <f>'Data Entry'!BB526</f>
        <v>0</v>
      </c>
      <c r="AQ497" s="291">
        <f t="shared" si="120"/>
        <v>0</v>
      </c>
      <c r="AR497" s="42">
        <f>'Data Entry'!BC526</f>
        <v>0</v>
      </c>
      <c r="AS497" s="42">
        <f>'Data Entry'!BD526</f>
        <v>0</v>
      </c>
      <c r="AT497" s="291">
        <f t="shared" si="121"/>
        <v>0</v>
      </c>
      <c r="AU497" s="42">
        <f>'Data Entry'!BE526</f>
        <v>0</v>
      </c>
      <c r="AV497" s="42">
        <f>'Data Entry'!BF526</f>
        <v>0</v>
      </c>
      <c r="AW497" s="42">
        <f>'Data Entry'!BG526</f>
        <v>0</v>
      </c>
      <c r="AX497" s="291">
        <f t="shared" si="115"/>
        <v>0</v>
      </c>
      <c r="AY497" s="42">
        <f>'Data Entry'!BH526</f>
        <v>0</v>
      </c>
      <c r="AZ497" s="42">
        <f>'Data Entry'!BI526</f>
        <v>0</v>
      </c>
      <c r="BA497" s="42">
        <f>'Data Entry'!BJ526</f>
        <v>0</v>
      </c>
      <c r="BB497" s="42">
        <f>'Data Entry'!BK526</f>
        <v>0</v>
      </c>
      <c r="BC497" s="291">
        <f t="shared" si="122"/>
        <v>0</v>
      </c>
      <c r="BD497" s="42">
        <f>'Data Entry'!BL526</f>
        <v>0</v>
      </c>
      <c r="BE497" s="42">
        <f>'Data Entry'!BM526</f>
        <v>0</v>
      </c>
      <c r="BF497" s="291">
        <f t="shared" si="123"/>
        <v>0</v>
      </c>
      <c r="BG497" s="305">
        <f t="shared" si="124"/>
        <v>0</v>
      </c>
      <c r="BH497" s="288" t="str">
        <f>IFERROR((BG497*'Data Entry'!$F$18)/'Data Entry'!$E$18,"")</f>
        <v/>
      </c>
      <c r="BI497" s="305">
        <f t="shared" si="125"/>
        <v>0</v>
      </c>
      <c r="BJ497" s="288" t="str">
        <f t="shared" si="126"/>
        <v/>
      </c>
      <c r="BK497" s="307" t="str">
        <f t="shared" si="127"/>
        <v/>
      </c>
    </row>
    <row r="498" spans="1:63" ht="27" x14ac:dyDescent="0.2">
      <c r="A498" s="119" t="str">
        <f>'Data Entry'!D527</f>
        <v>Respondent 0494</v>
      </c>
      <c r="B498" s="52">
        <f>'Data Entry'!AN527</f>
        <v>0</v>
      </c>
      <c r="C498" s="52" t="str">
        <f>'Data Entry'!BX527</f>
        <v/>
      </c>
      <c r="D498" s="42" t="str">
        <f>'Data Entry'!BU527</f>
        <v>No disability</v>
      </c>
      <c r="E498" s="42">
        <f>'Data Entry'!O527</f>
        <v>0</v>
      </c>
      <c r="F498" s="42">
        <f>'Data Entry'!P527</f>
        <v>0</v>
      </c>
      <c r="G498" s="42">
        <f>'Data Entry'!Q527</f>
        <v>0</v>
      </c>
      <c r="H498" s="291">
        <f t="shared" si="112"/>
        <v>0</v>
      </c>
      <c r="I498" s="42">
        <f>'Data Entry'!R527</f>
        <v>0</v>
      </c>
      <c r="J498" s="42">
        <f>'Data Entry'!S527</f>
        <v>0</v>
      </c>
      <c r="K498" s="42">
        <f>'Data Entry'!T527</f>
        <v>0</v>
      </c>
      <c r="L498" s="42">
        <f>'Data Entry'!U527</f>
        <v>0</v>
      </c>
      <c r="M498" s="291">
        <f t="shared" si="116"/>
        <v>0</v>
      </c>
      <c r="N498" s="42">
        <f>'Data Entry'!V527</f>
        <v>0</v>
      </c>
      <c r="O498" s="42">
        <f>'Data Entry'!W527</f>
        <v>0</v>
      </c>
      <c r="P498" s="291">
        <f t="shared" si="117"/>
        <v>0</v>
      </c>
      <c r="Q498" s="42">
        <f>'Data Entry'!X527</f>
        <v>0</v>
      </c>
      <c r="R498" s="42">
        <f>'Data Entry'!Y527</f>
        <v>0</v>
      </c>
      <c r="S498" s="42">
        <f>'Data Entry'!Z527</f>
        <v>0</v>
      </c>
      <c r="T498" s="291">
        <f t="shared" si="113"/>
        <v>0</v>
      </c>
      <c r="U498" s="42">
        <f>'Data Entry'!AA527</f>
        <v>0</v>
      </c>
      <c r="V498" s="42">
        <f>'Data Entry'!AB527</f>
        <v>0</v>
      </c>
      <c r="W498" s="42">
        <f>'Data Entry'!AC527</f>
        <v>0</v>
      </c>
      <c r="X498" s="42">
        <f>'Data Entry'!AD527</f>
        <v>0</v>
      </c>
      <c r="Y498" s="291">
        <f t="shared" si="118"/>
        <v>0</v>
      </c>
      <c r="Z498" s="42">
        <f>'Data Entry'!AE527</f>
        <v>0</v>
      </c>
      <c r="AA498" s="42">
        <f>'Data Entry'!AF527</f>
        <v>0</v>
      </c>
      <c r="AB498" s="291">
        <f t="shared" si="119"/>
        <v>0</v>
      </c>
      <c r="AC498" s="42">
        <f>'Data Entry'!AH527</f>
        <v>0</v>
      </c>
      <c r="AD498" s="42">
        <f>'Data Entry'!AI527</f>
        <v>0</v>
      </c>
      <c r="AE498" s="42">
        <f>'Data Entry'!AJ527</f>
        <v>0</v>
      </c>
      <c r="AF498" s="42">
        <f>'Data Entry'!AK527</f>
        <v>0</v>
      </c>
      <c r="AG498" s="42">
        <f>'Data Entry'!AL527</f>
        <v>0</v>
      </c>
      <c r="AH498" s="42">
        <f>'Data Entry'!AM527</f>
        <v>0</v>
      </c>
      <c r="AI498" s="42">
        <f>'Data Entry'!AV527</f>
        <v>0</v>
      </c>
      <c r="AJ498" s="42">
        <f>'Data Entry'!AW527</f>
        <v>0</v>
      </c>
      <c r="AK498" s="42">
        <f>'Data Entry'!AX527</f>
        <v>0</v>
      </c>
      <c r="AL498" s="291">
        <f t="shared" si="114"/>
        <v>0</v>
      </c>
      <c r="AM498" s="42">
        <f>'Data Entry'!AY527</f>
        <v>0</v>
      </c>
      <c r="AN498" s="42">
        <f>'Data Entry'!AZ527</f>
        <v>0</v>
      </c>
      <c r="AO498" s="42">
        <f>'Data Entry'!BA527</f>
        <v>0</v>
      </c>
      <c r="AP498" s="42">
        <f>'Data Entry'!BB527</f>
        <v>0</v>
      </c>
      <c r="AQ498" s="291">
        <f t="shared" si="120"/>
        <v>0</v>
      </c>
      <c r="AR498" s="42">
        <f>'Data Entry'!BC527</f>
        <v>0</v>
      </c>
      <c r="AS498" s="42">
        <f>'Data Entry'!BD527</f>
        <v>0</v>
      </c>
      <c r="AT498" s="291">
        <f t="shared" si="121"/>
        <v>0</v>
      </c>
      <c r="AU498" s="42">
        <f>'Data Entry'!BE527</f>
        <v>0</v>
      </c>
      <c r="AV498" s="42">
        <f>'Data Entry'!BF527</f>
        <v>0</v>
      </c>
      <c r="AW498" s="42">
        <f>'Data Entry'!BG527</f>
        <v>0</v>
      </c>
      <c r="AX498" s="291">
        <f t="shared" si="115"/>
        <v>0</v>
      </c>
      <c r="AY498" s="42">
        <f>'Data Entry'!BH527</f>
        <v>0</v>
      </c>
      <c r="AZ498" s="42">
        <f>'Data Entry'!BI527</f>
        <v>0</v>
      </c>
      <c r="BA498" s="42">
        <f>'Data Entry'!BJ527</f>
        <v>0</v>
      </c>
      <c r="BB498" s="42">
        <f>'Data Entry'!BK527</f>
        <v>0</v>
      </c>
      <c r="BC498" s="291">
        <f t="shared" si="122"/>
        <v>0</v>
      </c>
      <c r="BD498" s="42">
        <f>'Data Entry'!BL527</f>
        <v>0</v>
      </c>
      <c r="BE498" s="42">
        <f>'Data Entry'!BM527</f>
        <v>0</v>
      </c>
      <c r="BF498" s="291">
        <f t="shared" si="123"/>
        <v>0</v>
      </c>
      <c r="BG498" s="305">
        <f t="shared" si="124"/>
        <v>0</v>
      </c>
      <c r="BH498" s="288" t="str">
        <f>IFERROR((BG498*'Data Entry'!$F$18)/'Data Entry'!$E$18,"")</f>
        <v/>
      </c>
      <c r="BI498" s="305">
        <f t="shared" si="125"/>
        <v>0</v>
      </c>
      <c r="BJ498" s="288" t="str">
        <f t="shared" si="126"/>
        <v/>
      </c>
      <c r="BK498" s="307" t="str">
        <f t="shared" si="127"/>
        <v/>
      </c>
    </row>
    <row r="499" spans="1:63" ht="27" x14ac:dyDescent="0.2">
      <c r="A499" s="119" t="str">
        <f>'Data Entry'!D528</f>
        <v>Respondent 0495</v>
      </c>
      <c r="B499" s="52">
        <f>'Data Entry'!AN528</f>
        <v>0</v>
      </c>
      <c r="C499" s="52" t="str">
        <f>'Data Entry'!BX528</f>
        <v/>
      </c>
      <c r="D499" s="42" t="str">
        <f>'Data Entry'!BU528</f>
        <v>No disability</v>
      </c>
      <c r="E499" s="42">
        <f>'Data Entry'!O528</f>
        <v>0</v>
      </c>
      <c r="F499" s="42">
        <f>'Data Entry'!P528</f>
        <v>0</v>
      </c>
      <c r="G499" s="42">
        <f>'Data Entry'!Q528</f>
        <v>0</v>
      </c>
      <c r="H499" s="291">
        <f t="shared" si="112"/>
        <v>0</v>
      </c>
      <c r="I499" s="42">
        <f>'Data Entry'!R528</f>
        <v>0</v>
      </c>
      <c r="J499" s="42">
        <f>'Data Entry'!S528</f>
        <v>0</v>
      </c>
      <c r="K499" s="42">
        <f>'Data Entry'!T528</f>
        <v>0</v>
      </c>
      <c r="L499" s="42">
        <f>'Data Entry'!U528</f>
        <v>0</v>
      </c>
      <c r="M499" s="291">
        <f t="shared" si="116"/>
        <v>0</v>
      </c>
      <c r="N499" s="42">
        <f>'Data Entry'!V528</f>
        <v>0</v>
      </c>
      <c r="O499" s="42">
        <f>'Data Entry'!W528</f>
        <v>0</v>
      </c>
      <c r="P499" s="291">
        <f t="shared" si="117"/>
        <v>0</v>
      </c>
      <c r="Q499" s="42">
        <f>'Data Entry'!X528</f>
        <v>0</v>
      </c>
      <c r="R499" s="42">
        <f>'Data Entry'!Y528</f>
        <v>0</v>
      </c>
      <c r="S499" s="42">
        <f>'Data Entry'!Z528</f>
        <v>0</v>
      </c>
      <c r="T499" s="291">
        <f t="shared" si="113"/>
        <v>0</v>
      </c>
      <c r="U499" s="42">
        <f>'Data Entry'!AA528</f>
        <v>0</v>
      </c>
      <c r="V499" s="42">
        <f>'Data Entry'!AB528</f>
        <v>0</v>
      </c>
      <c r="W499" s="42">
        <f>'Data Entry'!AC528</f>
        <v>0</v>
      </c>
      <c r="X499" s="42">
        <f>'Data Entry'!AD528</f>
        <v>0</v>
      </c>
      <c r="Y499" s="291">
        <f t="shared" si="118"/>
        <v>0</v>
      </c>
      <c r="Z499" s="42">
        <f>'Data Entry'!AE528</f>
        <v>0</v>
      </c>
      <c r="AA499" s="42">
        <f>'Data Entry'!AF528</f>
        <v>0</v>
      </c>
      <c r="AB499" s="291">
        <f t="shared" si="119"/>
        <v>0</v>
      </c>
      <c r="AC499" s="42">
        <f>'Data Entry'!AH528</f>
        <v>0</v>
      </c>
      <c r="AD499" s="42">
        <f>'Data Entry'!AI528</f>
        <v>0</v>
      </c>
      <c r="AE499" s="42">
        <f>'Data Entry'!AJ528</f>
        <v>0</v>
      </c>
      <c r="AF499" s="42">
        <f>'Data Entry'!AK528</f>
        <v>0</v>
      </c>
      <c r="AG499" s="42">
        <f>'Data Entry'!AL528</f>
        <v>0</v>
      </c>
      <c r="AH499" s="42">
        <f>'Data Entry'!AM528</f>
        <v>0</v>
      </c>
      <c r="AI499" s="42">
        <f>'Data Entry'!AV528</f>
        <v>0</v>
      </c>
      <c r="AJ499" s="42">
        <f>'Data Entry'!AW528</f>
        <v>0</v>
      </c>
      <c r="AK499" s="42">
        <f>'Data Entry'!AX528</f>
        <v>0</v>
      </c>
      <c r="AL499" s="291">
        <f t="shared" si="114"/>
        <v>0</v>
      </c>
      <c r="AM499" s="42">
        <f>'Data Entry'!AY528</f>
        <v>0</v>
      </c>
      <c r="AN499" s="42">
        <f>'Data Entry'!AZ528</f>
        <v>0</v>
      </c>
      <c r="AO499" s="42">
        <f>'Data Entry'!BA528</f>
        <v>0</v>
      </c>
      <c r="AP499" s="42">
        <f>'Data Entry'!BB528</f>
        <v>0</v>
      </c>
      <c r="AQ499" s="291">
        <f t="shared" si="120"/>
        <v>0</v>
      </c>
      <c r="AR499" s="42">
        <f>'Data Entry'!BC528</f>
        <v>0</v>
      </c>
      <c r="AS499" s="42">
        <f>'Data Entry'!BD528</f>
        <v>0</v>
      </c>
      <c r="AT499" s="291">
        <f t="shared" si="121"/>
        <v>0</v>
      </c>
      <c r="AU499" s="42">
        <f>'Data Entry'!BE528</f>
        <v>0</v>
      </c>
      <c r="AV499" s="42">
        <f>'Data Entry'!BF528</f>
        <v>0</v>
      </c>
      <c r="AW499" s="42">
        <f>'Data Entry'!BG528</f>
        <v>0</v>
      </c>
      <c r="AX499" s="291">
        <f t="shared" si="115"/>
        <v>0</v>
      </c>
      <c r="AY499" s="42">
        <f>'Data Entry'!BH528</f>
        <v>0</v>
      </c>
      <c r="AZ499" s="42">
        <f>'Data Entry'!BI528</f>
        <v>0</v>
      </c>
      <c r="BA499" s="42">
        <f>'Data Entry'!BJ528</f>
        <v>0</v>
      </c>
      <c r="BB499" s="42">
        <f>'Data Entry'!BK528</f>
        <v>0</v>
      </c>
      <c r="BC499" s="291">
        <f t="shared" si="122"/>
        <v>0</v>
      </c>
      <c r="BD499" s="42">
        <f>'Data Entry'!BL528</f>
        <v>0</v>
      </c>
      <c r="BE499" s="42">
        <f>'Data Entry'!BM528</f>
        <v>0</v>
      </c>
      <c r="BF499" s="291">
        <f t="shared" si="123"/>
        <v>0</v>
      </c>
      <c r="BG499" s="305">
        <f t="shared" si="124"/>
        <v>0</v>
      </c>
      <c r="BH499" s="288" t="str">
        <f>IFERROR((BG499*'Data Entry'!$F$18)/'Data Entry'!$E$18,"")</f>
        <v/>
      </c>
      <c r="BI499" s="305">
        <f t="shared" si="125"/>
        <v>0</v>
      </c>
      <c r="BJ499" s="288" t="str">
        <f t="shared" si="126"/>
        <v/>
      </c>
      <c r="BK499" s="307" t="str">
        <f t="shared" si="127"/>
        <v/>
      </c>
    </row>
    <row r="500" spans="1:63" ht="27" x14ac:dyDescent="0.2">
      <c r="A500" s="119" t="str">
        <f>'Data Entry'!D529</f>
        <v>Respondent 0496</v>
      </c>
      <c r="B500" s="52">
        <f>'Data Entry'!AN529</f>
        <v>0</v>
      </c>
      <c r="C500" s="52" t="str">
        <f>'Data Entry'!BX529</f>
        <v/>
      </c>
      <c r="D500" s="42" t="str">
        <f>'Data Entry'!BU529</f>
        <v>No disability</v>
      </c>
      <c r="E500" s="42">
        <f>'Data Entry'!O529</f>
        <v>0</v>
      </c>
      <c r="F500" s="42">
        <f>'Data Entry'!P529</f>
        <v>0</v>
      </c>
      <c r="G500" s="42">
        <f>'Data Entry'!Q529</f>
        <v>0</v>
      </c>
      <c r="H500" s="291">
        <f t="shared" si="112"/>
        <v>0</v>
      </c>
      <c r="I500" s="42">
        <f>'Data Entry'!R529</f>
        <v>0</v>
      </c>
      <c r="J500" s="42">
        <f>'Data Entry'!S529</f>
        <v>0</v>
      </c>
      <c r="K500" s="42">
        <f>'Data Entry'!T529</f>
        <v>0</v>
      </c>
      <c r="L500" s="42">
        <f>'Data Entry'!U529</f>
        <v>0</v>
      </c>
      <c r="M500" s="291">
        <f t="shared" si="116"/>
        <v>0</v>
      </c>
      <c r="N500" s="42">
        <f>'Data Entry'!V529</f>
        <v>0</v>
      </c>
      <c r="O500" s="42">
        <f>'Data Entry'!W529</f>
        <v>0</v>
      </c>
      <c r="P500" s="291">
        <f t="shared" si="117"/>
        <v>0</v>
      </c>
      <c r="Q500" s="42">
        <f>'Data Entry'!X529</f>
        <v>0</v>
      </c>
      <c r="R500" s="42">
        <f>'Data Entry'!Y529</f>
        <v>0</v>
      </c>
      <c r="S500" s="42">
        <f>'Data Entry'!Z529</f>
        <v>0</v>
      </c>
      <c r="T500" s="291">
        <f t="shared" si="113"/>
        <v>0</v>
      </c>
      <c r="U500" s="42">
        <f>'Data Entry'!AA529</f>
        <v>0</v>
      </c>
      <c r="V500" s="42">
        <f>'Data Entry'!AB529</f>
        <v>0</v>
      </c>
      <c r="W500" s="42">
        <f>'Data Entry'!AC529</f>
        <v>0</v>
      </c>
      <c r="X500" s="42">
        <f>'Data Entry'!AD529</f>
        <v>0</v>
      </c>
      <c r="Y500" s="291">
        <f t="shared" si="118"/>
        <v>0</v>
      </c>
      <c r="Z500" s="42">
        <f>'Data Entry'!AE529</f>
        <v>0</v>
      </c>
      <c r="AA500" s="42">
        <f>'Data Entry'!AF529</f>
        <v>0</v>
      </c>
      <c r="AB500" s="291">
        <f t="shared" si="119"/>
        <v>0</v>
      </c>
      <c r="AC500" s="42">
        <f>'Data Entry'!AH529</f>
        <v>0</v>
      </c>
      <c r="AD500" s="42">
        <f>'Data Entry'!AI529</f>
        <v>0</v>
      </c>
      <c r="AE500" s="42">
        <f>'Data Entry'!AJ529</f>
        <v>0</v>
      </c>
      <c r="AF500" s="42">
        <f>'Data Entry'!AK529</f>
        <v>0</v>
      </c>
      <c r="AG500" s="42">
        <f>'Data Entry'!AL529</f>
        <v>0</v>
      </c>
      <c r="AH500" s="42">
        <f>'Data Entry'!AM529</f>
        <v>0</v>
      </c>
      <c r="AI500" s="42">
        <f>'Data Entry'!AV529</f>
        <v>0</v>
      </c>
      <c r="AJ500" s="42">
        <f>'Data Entry'!AW529</f>
        <v>0</v>
      </c>
      <c r="AK500" s="42">
        <f>'Data Entry'!AX529</f>
        <v>0</v>
      </c>
      <c r="AL500" s="291">
        <f t="shared" si="114"/>
        <v>0</v>
      </c>
      <c r="AM500" s="42">
        <f>'Data Entry'!AY529</f>
        <v>0</v>
      </c>
      <c r="AN500" s="42">
        <f>'Data Entry'!AZ529</f>
        <v>0</v>
      </c>
      <c r="AO500" s="42">
        <f>'Data Entry'!BA529</f>
        <v>0</v>
      </c>
      <c r="AP500" s="42">
        <f>'Data Entry'!BB529</f>
        <v>0</v>
      </c>
      <c r="AQ500" s="291">
        <f t="shared" si="120"/>
        <v>0</v>
      </c>
      <c r="AR500" s="42">
        <f>'Data Entry'!BC529</f>
        <v>0</v>
      </c>
      <c r="AS500" s="42">
        <f>'Data Entry'!BD529</f>
        <v>0</v>
      </c>
      <c r="AT500" s="291">
        <f t="shared" si="121"/>
        <v>0</v>
      </c>
      <c r="AU500" s="42">
        <f>'Data Entry'!BE529</f>
        <v>0</v>
      </c>
      <c r="AV500" s="42">
        <f>'Data Entry'!BF529</f>
        <v>0</v>
      </c>
      <c r="AW500" s="42">
        <f>'Data Entry'!BG529</f>
        <v>0</v>
      </c>
      <c r="AX500" s="291">
        <f t="shared" si="115"/>
        <v>0</v>
      </c>
      <c r="AY500" s="42">
        <f>'Data Entry'!BH529</f>
        <v>0</v>
      </c>
      <c r="AZ500" s="42">
        <f>'Data Entry'!BI529</f>
        <v>0</v>
      </c>
      <c r="BA500" s="42">
        <f>'Data Entry'!BJ529</f>
        <v>0</v>
      </c>
      <c r="BB500" s="42">
        <f>'Data Entry'!BK529</f>
        <v>0</v>
      </c>
      <c r="BC500" s="291">
        <f t="shared" si="122"/>
        <v>0</v>
      </c>
      <c r="BD500" s="42">
        <f>'Data Entry'!BL529</f>
        <v>0</v>
      </c>
      <c r="BE500" s="42">
        <f>'Data Entry'!BM529</f>
        <v>0</v>
      </c>
      <c r="BF500" s="291">
        <f t="shared" si="123"/>
        <v>0</v>
      </c>
      <c r="BG500" s="305">
        <f t="shared" si="124"/>
        <v>0</v>
      </c>
      <c r="BH500" s="288" t="str">
        <f>IFERROR((BG500*'Data Entry'!$F$18)/'Data Entry'!$E$18,"")</f>
        <v/>
      </c>
      <c r="BI500" s="305">
        <f t="shared" si="125"/>
        <v>0</v>
      </c>
      <c r="BJ500" s="288" t="str">
        <f t="shared" si="126"/>
        <v/>
      </c>
      <c r="BK500" s="307" t="str">
        <f t="shared" si="127"/>
        <v/>
      </c>
    </row>
    <row r="501" spans="1:63" ht="27" x14ac:dyDescent="0.2">
      <c r="A501" s="119" t="str">
        <f>'Data Entry'!D530</f>
        <v>Respondent 0497</v>
      </c>
      <c r="B501" s="52">
        <f>'Data Entry'!AN530</f>
        <v>0</v>
      </c>
      <c r="C501" s="52" t="str">
        <f>'Data Entry'!BX530</f>
        <v/>
      </c>
      <c r="D501" s="42" t="str">
        <f>'Data Entry'!BU530</f>
        <v>No disability</v>
      </c>
      <c r="E501" s="42">
        <f>'Data Entry'!O530</f>
        <v>0</v>
      </c>
      <c r="F501" s="42">
        <f>'Data Entry'!P530</f>
        <v>0</v>
      </c>
      <c r="G501" s="42">
        <f>'Data Entry'!Q530</f>
        <v>0</v>
      </c>
      <c r="H501" s="291">
        <f t="shared" si="112"/>
        <v>0</v>
      </c>
      <c r="I501" s="42">
        <f>'Data Entry'!R530</f>
        <v>0</v>
      </c>
      <c r="J501" s="42">
        <f>'Data Entry'!S530</f>
        <v>0</v>
      </c>
      <c r="K501" s="42">
        <f>'Data Entry'!T530</f>
        <v>0</v>
      </c>
      <c r="L501" s="42">
        <f>'Data Entry'!U530</f>
        <v>0</v>
      </c>
      <c r="M501" s="291">
        <f t="shared" si="116"/>
        <v>0</v>
      </c>
      <c r="N501" s="42">
        <f>'Data Entry'!V530</f>
        <v>0</v>
      </c>
      <c r="O501" s="42">
        <f>'Data Entry'!W530</f>
        <v>0</v>
      </c>
      <c r="P501" s="291">
        <f t="shared" si="117"/>
        <v>0</v>
      </c>
      <c r="Q501" s="42">
        <f>'Data Entry'!X530</f>
        <v>0</v>
      </c>
      <c r="R501" s="42">
        <f>'Data Entry'!Y530</f>
        <v>0</v>
      </c>
      <c r="S501" s="42">
        <f>'Data Entry'!Z530</f>
        <v>0</v>
      </c>
      <c r="T501" s="291">
        <f t="shared" si="113"/>
        <v>0</v>
      </c>
      <c r="U501" s="42">
        <f>'Data Entry'!AA530</f>
        <v>0</v>
      </c>
      <c r="V501" s="42">
        <f>'Data Entry'!AB530</f>
        <v>0</v>
      </c>
      <c r="W501" s="42">
        <f>'Data Entry'!AC530</f>
        <v>0</v>
      </c>
      <c r="X501" s="42">
        <f>'Data Entry'!AD530</f>
        <v>0</v>
      </c>
      <c r="Y501" s="291">
        <f t="shared" si="118"/>
        <v>0</v>
      </c>
      <c r="Z501" s="42">
        <f>'Data Entry'!AE530</f>
        <v>0</v>
      </c>
      <c r="AA501" s="42">
        <f>'Data Entry'!AF530</f>
        <v>0</v>
      </c>
      <c r="AB501" s="291">
        <f t="shared" si="119"/>
        <v>0</v>
      </c>
      <c r="AC501" s="42">
        <f>'Data Entry'!AH530</f>
        <v>0</v>
      </c>
      <c r="AD501" s="42">
        <f>'Data Entry'!AI530</f>
        <v>0</v>
      </c>
      <c r="AE501" s="42">
        <f>'Data Entry'!AJ530</f>
        <v>0</v>
      </c>
      <c r="AF501" s="42">
        <f>'Data Entry'!AK530</f>
        <v>0</v>
      </c>
      <c r="AG501" s="42">
        <f>'Data Entry'!AL530</f>
        <v>0</v>
      </c>
      <c r="AH501" s="42">
        <f>'Data Entry'!AM530</f>
        <v>0</v>
      </c>
      <c r="AI501" s="42">
        <f>'Data Entry'!AV530</f>
        <v>0</v>
      </c>
      <c r="AJ501" s="42">
        <f>'Data Entry'!AW530</f>
        <v>0</v>
      </c>
      <c r="AK501" s="42">
        <f>'Data Entry'!AX530</f>
        <v>0</v>
      </c>
      <c r="AL501" s="291">
        <f t="shared" si="114"/>
        <v>0</v>
      </c>
      <c r="AM501" s="42">
        <f>'Data Entry'!AY530</f>
        <v>0</v>
      </c>
      <c r="AN501" s="42">
        <f>'Data Entry'!AZ530</f>
        <v>0</v>
      </c>
      <c r="AO501" s="42">
        <f>'Data Entry'!BA530</f>
        <v>0</v>
      </c>
      <c r="AP501" s="42">
        <f>'Data Entry'!BB530</f>
        <v>0</v>
      </c>
      <c r="AQ501" s="291">
        <f t="shared" si="120"/>
        <v>0</v>
      </c>
      <c r="AR501" s="42">
        <f>'Data Entry'!BC530</f>
        <v>0</v>
      </c>
      <c r="AS501" s="42">
        <f>'Data Entry'!BD530</f>
        <v>0</v>
      </c>
      <c r="AT501" s="291">
        <f t="shared" si="121"/>
        <v>0</v>
      </c>
      <c r="AU501" s="42">
        <f>'Data Entry'!BE530</f>
        <v>0</v>
      </c>
      <c r="AV501" s="42">
        <f>'Data Entry'!BF530</f>
        <v>0</v>
      </c>
      <c r="AW501" s="42">
        <f>'Data Entry'!BG530</f>
        <v>0</v>
      </c>
      <c r="AX501" s="291">
        <f t="shared" si="115"/>
        <v>0</v>
      </c>
      <c r="AY501" s="42">
        <f>'Data Entry'!BH530</f>
        <v>0</v>
      </c>
      <c r="AZ501" s="42">
        <f>'Data Entry'!BI530</f>
        <v>0</v>
      </c>
      <c r="BA501" s="42">
        <f>'Data Entry'!BJ530</f>
        <v>0</v>
      </c>
      <c r="BB501" s="42">
        <f>'Data Entry'!BK530</f>
        <v>0</v>
      </c>
      <c r="BC501" s="291">
        <f t="shared" si="122"/>
        <v>0</v>
      </c>
      <c r="BD501" s="42">
        <f>'Data Entry'!BL530</f>
        <v>0</v>
      </c>
      <c r="BE501" s="42">
        <f>'Data Entry'!BM530</f>
        <v>0</v>
      </c>
      <c r="BF501" s="291">
        <f t="shared" si="123"/>
        <v>0</v>
      </c>
      <c r="BG501" s="305">
        <f t="shared" si="124"/>
        <v>0</v>
      </c>
      <c r="BH501" s="288" t="str">
        <f>IFERROR((BG501*'Data Entry'!$F$18)/'Data Entry'!$E$18,"")</f>
        <v/>
      </c>
      <c r="BI501" s="305">
        <f t="shared" si="125"/>
        <v>0</v>
      </c>
      <c r="BJ501" s="288" t="str">
        <f t="shared" si="126"/>
        <v/>
      </c>
      <c r="BK501" s="307" t="str">
        <f t="shared" si="127"/>
        <v/>
      </c>
    </row>
    <row r="502" spans="1:63" ht="27" x14ac:dyDescent="0.2">
      <c r="A502" s="119" t="str">
        <f>'Data Entry'!D531</f>
        <v>Respondent 0498</v>
      </c>
      <c r="B502" s="52">
        <f>'Data Entry'!AN531</f>
        <v>0</v>
      </c>
      <c r="C502" s="52" t="str">
        <f>'Data Entry'!BX531</f>
        <v/>
      </c>
      <c r="D502" s="42" t="str">
        <f>'Data Entry'!BU531</f>
        <v>No disability</v>
      </c>
      <c r="E502" s="42">
        <f>'Data Entry'!O531</f>
        <v>0</v>
      </c>
      <c r="F502" s="42">
        <f>'Data Entry'!P531</f>
        <v>0</v>
      </c>
      <c r="G502" s="42">
        <f>'Data Entry'!Q531</f>
        <v>0</v>
      </c>
      <c r="H502" s="291">
        <f t="shared" si="112"/>
        <v>0</v>
      </c>
      <c r="I502" s="42">
        <f>'Data Entry'!R531</f>
        <v>0</v>
      </c>
      <c r="J502" s="42">
        <f>'Data Entry'!S531</f>
        <v>0</v>
      </c>
      <c r="K502" s="42">
        <f>'Data Entry'!T531</f>
        <v>0</v>
      </c>
      <c r="L502" s="42">
        <f>'Data Entry'!U531</f>
        <v>0</v>
      </c>
      <c r="M502" s="291">
        <f t="shared" si="116"/>
        <v>0</v>
      </c>
      <c r="N502" s="42">
        <f>'Data Entry'!V531</f>
        <v>0</v>
      </c>
      <c r="O502" s="42">
        <f>'Data Entry'!W531</f>
        <v>0</v>
      </c>
      <c r="P502" s="291">
        <f t="shared" si="117"/>
        <v>0</v>
      </c>
      <c r="Q502" s="42">
        <f>'Data Entry'!X531</f>
        <v>0</v>
      </c>
      <c r="R502" s="42">
        <f>'Data Entry'!Y531</f>
        <v>0</v>
      </c>
      <c r="S502" s="42">
        <f>'Data Entry'!Z531</f>
        <v>0</v>
      </c>
      <c r="T502" s="291">
        <f t="shared" si="113"/>
        <v>0</v>
      </c>
      <c r="U502" s="42">
        <f>'Data Entry'!AA531</f>
        <v>0</v>
      </c>
      <c r="V502" s="42">
        <f>'Data Entry'!AB531</f>
        <v>0</v>
      </c>
      <c r="W502" s="42">
        <f>'Data Entry'!AC531</f>
        <v>0</v>
      </c>
      <c r="X502" s="42">
        <f>'Data Entry'!AD531</f>
        <v>0</v>
      </c>
      <c r="Y502" s="291">
        <f t="shared" si="118"/>
        <v>0</v>
      </c>
      <c r="Z502" s="42">
        <f>'Data Entry'!AE531</f>
        <v>0</v>
      </c>
      <c r="AA502" s="42">
        <f>'Data Entry'!AF531</f>
        <v>0</v>
      </c>
      <c r="AB502" s="291">
        <f t="shared" si="119"/>
        <v>0</v>
      </c>
      <c r="AC502" s="42">
        <f>'Data Entry'!AH531</f>
        <v>0</v>
      </c>
      <c r="AD502" s="42">
        <f>'Data Entry'!AI531</f>
        <v>0</v>
      </c>
      <c r="AE502" s="42">
        <f>'Data Entry'!AJ531</f>
        <v>0</v>
      </c>
      <c r="AF502" s="42">
        <f>'Data Entry'!AK531</f>
        <v>0</v>
      </c>
      <c r="AG502" s="42">
        <f>'Data Entry'!AL531</f>
        <v>0</v>
      </c>
      <c r="AH502" s="42">
        <f>'Data Entry'!AM531</f>
        <v>0</v>
      </c>
      <c r="AI502" s="42">
        <f>'Data Entry'!AV531</f>
        <v>0</v>
      </c>
      <c r="AJ502" s="42">
        <f>'Data Entry'!AW531</f>
        <v>0</v>
      </c>
      <c r="AK502" s="42">
        <f>'Data Entry'!AX531</f>
        <v>0</v>
      </c>
      <c r="AL502" s="291">
        <f t="shared" si="114"/>
        <v>0</v>
      </c>
      <c r="AM502" s="42">
        <f>'Data Entry'!AY531</f>
        <v>0</v>
      </c>
      <c r="AN502" s="42">
        <f>'Data Entry'!AZ531</f>
        <v>0</v>
      </c>
      <c r="AO502" s="42">
        <f>'Data Entry'!BA531</f>
        <v>0</v>
      </c>
      <c r="AP502" s="42">
        <f>'Data Entry'!BB531</f>
        <v>0</v>
      </c>
      <c r="AQ502" s="291">
        <f t="shared" si="120"/>
        <v>0</v>
      </c>
      <c r="AR502" s="42">
        <f>'Data Entry'!BC531</f>
        <v>0</v>
      </c>
      <c r="AS502" s="42">
        <f>'Data Entry'!BD531</f>
        <v>0</v>
      </c>
      <c r="AT502" s="291">
        <f t="shared" si="121"/>
        <v>0</v>
      </c>
      <c r="AU502" s="42">
        <f>'Data Entry'!BE531</f>
        <v>0</v>
      </c>
      <c r="AV502" s="42">
        <f>'Data Entry'!BF531</f>
        <v>0</v>
      </c>
      <c r="AW502" s="42">
        <f>'Data Entry'!BG531</f>
        <v>0</v>
      </c>
      <c r="AX502" s="291">
        <f t="shared" si="115"/>
        <v>0</v>
      </c>
      <c r="AY502" s="42">
        <f>'Data Entry'!BH531</f>
        <v>0</v>
      </c>
      <c r="AZ502" s="42">
        <f>'Data Entry'!BI531</f>
        <v>0</v>
      </c>
      <c r="BA502" s="42">
        <f>'Data Entry'!BJ531</f>
        <v>0</v>
      </c>
      <c r="BB502" s="42">
        <f>'Data Entry'!BK531</f>
        <v>0</v>
      </c>
      <c r="BC502" s="291">
        <f t="shared" si="122"/>
        <v>0</v>
      </c>
      <c r="BD502" s="42">
        <f>'Data Entry'!BL531</f>
        <v>0</v>
      </c>
      <c r="BE502" s="42">
        <f>'Data Entry'!BM531</f>
        <v>0</v>
      </c>
      <c r="BF502" s="291">
        <f t="shared" si="123"/>
        <v>0</v>
      </c>
      <c r="BG502" s="305">
        <f t="shared" si="124"/>
        <v>0</v>
      </c>
      <c r="BH502" s="288" t="str">
        <f>IFERROR((BG502*'Data Entry'!$F$18)/'Data Entry'!$E$18,"")</f>
        <v/>
      </c>
      <c r="BI502" s="305">
        <f t="shared" si="125"/>
        <v>0</v>
      </c>
      <c r="BJ502" s="288" t="str">
        <f t="shared" si="126"/>
        <v/>
      </c>
      <c r="BK502" s="307" t="str">
        <f t="shared" si="127"/>
        <v/>
      </c>
    </row>
    <row r="503" spans="1:63" ht="27" x14ac:dyDescent="0.2">
      <c r="A503" s="119" t="str">
        <f>'Data Entry'!D532</f>
        <v>Respondent 0499</v>
      </c>
      <c r="B503" s="52">
        <f>'Data Entry'!AN532</f>
        <v>0</v>
      </c>
      <c r="C503" s="52" t="str">
        <f>'Data Entry'!BX532</f>
        <v/>
      </c>
      <c r="D503" s="42" t="str">
        <f>'Data Entry'!BU532</f>
        <v>No disability</v>
      </c>
      <c r="E503" s="42">
        <f>'Data Entry'!O532</f>
        <v>0</v>
      </c>
      <c r="F503" s="42">
        <f>'Data Entry'!P532</f>
        <v>0</v>
      </c>
      <c r="G503" s="42">
        <f>'Data Entry'!Q532</f>
        <v>0</v>
      </c>
      <c r="H503" s="291">
        <f t="shared" si="112"/>
        <v>0</v>
      </c>
      <c r="I503" s="42">
        <f>'Data Entry'!R532</f>
        <v>0</v>
      </c>
      <c r="J503" s="42">
        <f>'Data Entry'!S532</f>
        <v>0</v>
      </c>
      <c r="K503" s="42">
        <f>'Data Entry'!T532</f>
        <v>0</v>
      </c>
      <c r="L503" s="42">
        <f>'Data Entry'!U532</f>
        <v>0</v>
      </c>
      <c r="M503" s="291">
        <f t="shared" si="116"/>
        <v>0</v>
      </c>
      <c r="N503" s="42">
        <f>'Data Entry'!V532</f>
        <v>0</v>
      </c>
      <c r="O503" s="42">
        <f>'Data Entry'!W532</f>
        <v>0</v>
      </c>
      <c r="P503" s="291">
        <f t="shared" si="117"/>
        <v>0</v>
      </c>
      <c r="Q503" s="42">
        <f>'Data Entry'!X532</f>
        <v>0</v>
      </c>
      <c r="R503" s="42">
        <f>'Data Entry'!Y532</f>
        <v>0</v>
      </c>
      <c r="S503" s="42">
        <f>'Data Entry'!Z532</f>
        <v>0</v>
      </c>
      <c r="T503" s="291">
        <f t="shared" si="113"/>
        <v>0</v>
      </c>
      <c r="U503" s="42">
        <f>'Data Entry'!AA532</f>
        <v>0</v>
      </c>
      <c r="V503" s="42">
        <f>'Data Entry'!AB532</f>
        <v>0</v>
      </c>
      <c r="W503" s="42">
        <f>'Data Entry'!AC532</f>
        <v>0</v>
      </c>
      <c r="X503" s="42">
        <f>'Data Entry'!AD532</f>
        <v>0</v>
      </c>
      <c r="Y503" s="291">
        <f t="shared" si="118"/>
        <v>0</v>
      </c>
      <c r="Z503" s="42">
        <f>'Data Entry'!AE532</f>
        <v>0</v>
      </c>
      <c r="AA503" s="42">
        <f>'Data Entry'!AF532</f>
        <v>0</v>
      </c>
      <c r="AB503" s="291">
        <f t="shared" si="119"/>
        <v>0</v>
      </c>
      <c r="AC503" s="42">
        <f>'Data Entry'!AH532</f>
        <v>0</v>
      </c>
      <c r="AD503" s="42">
        <f>'Data Entry'!AI532</f>
        <v>0</v>
      </c>
      <c r="AE503" s="42">
        <f>'Data Entry'!AJ532</f>
        <v>0</v>
      </c>
      <c r="AF503" s="42">
        <f>'Data Entry'!AK532</f>
        <v>0</v>
      </c>
      <c r="AG503" s="42">
        <f>'Data Entry'!AL532</f>
        <v>0</v>
      </c>
      <c r="AH503" s="42">
        <f>'Data Entry'!AM532</f>
        <v>0</v>
      </c>
      <c r="AI503" s="42">
        <f>'Data Entry'!AV532</f>
        <v>0</v>
      </c>
      <c r="AJ503" s="42">
        <f>'Data Entry'!AW532</f>
        <v>0</v>
      </c>
      <c r="AK503" s="42">
        <f>'Data Entry'!AX532</f>
        <v>0</v>
      </c>
      <c r="AL503" s="291">
        <f t="shared" si="114"/>
        <v>0</v>
      </c>
      <c r="AM503" s="42">
        <f>'Data Entry'!AY532</f>
        <v>0</v>
      </c>
      <c r="AN503" s="42">
        <f>'Data Entry'!AZ532</f>
        <v>0</v>
      </c>
      <c r="AO503" s="42">
        <f>'Data Entry'!BA532</f>
        <v>0</v>
      </c>
      <c r="AP503" s="42">
        <f>'Data Entry'!BB532</f>
        <v>0</v>
      </c>
      <c r="AQ503" s="291">
        <f t="shared" si="120"/>
        <v>0</v>
      </c>
      <c r="AR503" s="42">
        <f>'Data Entry'!BC532</f>
        <v>0</v>
      </c>
      <c r="AS503" s="42">
        <f>'Data Entry'!BD532</f>
        <v>0</v>
      </c>
      <c r="AT503" s="291">
        <f t="shared" si="121"/>
        <v>0</v>
      </c>
      <c r="AU503" s="42">
        <f>'Data Entry'!BE532</f>
        <v>0</v>
      </c>
      <c r="AV503" s="42">
        <f>'Data Entry'!BF532</f>
        <v>0</v>
      </c>
      <c r="AW503" s="42">
        <f>'Data Entry'!BG532</f>
        <v>0</v>
      </c>
      <c r="AX503" s="291">
        <f t="shared" si="115"/>
        <v>0</v>
      </c>
      <c r="AY503" s="42">
        <f>'Data Entry'!BH532</f>
        <v>0</v>
      </c>
      <c r="AZ503" s="42">
        <f>'Data Entry'!BI532</f>
        <v>0</v>
      </c>
      <c r="BA503" s="42">
        <f>'Data Entry'!BJ532</f>
        <v>0</v>
      </c>
      <c r="BB503" s="42">
        <f>'Data Entry'!BK532</f>
        <v>0</v>
      </c>
      <c r="BC503" s="291">
        <f t="shared" si="122"/>
        <v>0</v>
      </c>
      <c r="BD503" s="42">
        <f>'Data Entry'!BL532</f>
        <v>0</v>
      </c>
      <c r="BE503" s="42">
        <f>'Data Entry'!BM532</f>
        <v>0</v>
      </c>
      <c r="BF503" s="291">
        <f t="shared" si="123"/>
        <v>0</v>
      </c>
      <c r="BG503" s="305">
        <f t="shared" si="124"/>
        <v>0</v>
      </c>
      <c r="BH503" s="288" t="str">
        <f>IFERROR((BG503*'Data Entry'!$F$18)/'Data Entry'!$E$18,"")</f>
        <v/>
      </c>
      <c r="BI503" s="305">
        <f t="shared" si="125"/>
        <v>0</v>
      </c>
      <c r="BJ503" s="288" t="str">
        <f t="shared" si="126"/>
        <v/>
      </c>
      <c r="BK503" s="307" t="str">
        <f t="shared" si="127"/>
        <v/>
      </c>
    </row>
    <row r="504" spans="1:63" ht="27" x14ac:dyDescent="0.2">
      <c r="A504" s="119" t="str">
        <f>'Data Entry'!D533</f>
        <v>Respondent 0500</v>
      </c>
      <c r="B504" s="52">
        <f>'Data Entry'!AN533</f>
        <v>0</v>
      </c>
      <c r="C504" s="52" t="str">
        <f>'Data Entry'!BX533</f>
        <v/>
      </c>
      <c r="D504" s="42" t="str">
        <f>'Data Entry'!BU533</f>
        <v>No disability</v>
      </c>
      <c r="E504" s="42">
        <f>'Data Entry'!O533</f>
        <v>0</v>
      </c>
      <c r="F504" s="42">
        <f>'Data Entry'!P533</f>
        <v>0</v>
      </c>
      <c r="G504" s="42">
        <f>'Data Entry'!Q533</f>
        <v>0</v>
      </c>
      <c r="H504" s="291">
        <f t="shared" si="112"/>
        <v>0</v>
      </c>
      <c r="I504" s="42">
        <f>'Data Entry'!R533</f>
        <v>0</v>
      </c>
      <c r="J504" s="42">
        <f>'Data Entry'!S533</f>
        <v>0</v>
      </c>
      <c r="K504" s="42">
        <f>'Data Entry'!T533</f>
        <v>0</v>
      </c>
      <c r="L504" s="42">
        <f>'Data Entry'!U533</f>
        <v>0</v>
      </c>
      <c r="M504" s="291">
        <f t="shared" si="116"/>
        <v>0</v>
      </c>
      <c r="N504" s="42">
        <f>'Data Entry'!V533</f>
        <v>0</v>
      </c>
      <c r="O504" s="42">
        <f>'Data Entry'!W533</f>
        <v>0</v>
      </c>
      <c r="P504" s="291">
        <f t="shared" si="117"/>
        <v>0</v>
      </c>
      <c r="Q504" s="42">
        <f>'Data Entry'!X533</f>
        <v>0</v>
      </c>
      <c r="R504" s="42">
        <f>'Data Entry'!Y533</f>
        <v>0</v>
      </c>
      <c r="S504" s="42">
        <f>'Data Entry'!Z533</f>
        <v>0</v>
      </c>
      <c r="T504" s="291">
        <f t="shared" si="113"/>
        <v>0</v>
      </c>
      <c r="U504" s="42">
        <f>'Data Entry'!AA533</f>
        <v>0</v>
      </c>
      <c r="V504" s="42">
        <f>'Data Entry'!AB533</f>
        <v>0</v>
      </c>
      <c r="W504" s="42">
        <f>'Data Entry'!AC533</f>
        <v>0</v>
      </c>
      <c r="X504" s="42">
        <f>'Data Entry'!AD533</f>
        <v>0</v>
      </c>
      <c r="Y504" s="291">
        <f t="shared" si="118"/>
        <v>0</v>
      </c>
      <c r="Z504" s="42">
        <f>'Data Entry'!AE533</f>
        <v>0</v>
      </c>
      <c r="AA504" s="42">
        <f>'Data Entry'!AF533</f>
        <v>0</v>
      </c>
      <c r="AB504" s="291">
        <f t="shared" si="119"/>
        <v>0</v>
      </c>
      <c r="AC504" s="42">
        <f>'Data Entry'!AH533</f>
        <v>0</v>
      </c>
      <c r="AD504" s="42">
        <f>'Data Entry'!AI533</f>
        <v>0</v>
      </c>
      <c r="AE504" s="42">
        <f>'Data Entry'!AJ533</f>
        <v>0</v>
      </c>
      <c r="AF504" s="42">
        <f>'Data Entry'!AK533</f>
        <v>0</v>
      </c>
      <c r="AG504" s="42">
        <f>'Data Entry'!AL533</f>
        <v>0</v>
      </c>
      <c r="AH504" s="42">
        <f>'Data Entry'!AM533</f>
        <v>0</v>
      </c>
      <c r="AI504" s="42">
        <f>'Data Entry'!AV533</f>
        <v>0</v>
      </c>
      <c r="AJ504" s="42">
        <f>'Data Entry'!AW533</f>
        <v>0</v>
      </c>
      <c r="AK504" s="42">
        <f>'Data Entry'!AX533</f>
        <v>0</v>
      </c>
      <c r="AL504" s="291">
        <f t="shared" si="114"/>
        <v>0</v>
      </c>
      <c r="AM504" s="42">
        <f>'Data Entry'!AY533</f>
        <v>0</v>
      </c>
      <c r="AN504" s="42">
        <f>'Data Entry'!AZ533</f>
        <v>0</v>
      </c>
      <c r="AO504" s="42">
        <f>'Data Entry'!BA533</f>
        <v>0</v>
      </c>
      <c r="AP504" s="42">
        <f>'Data Entry'!BB533</f>
        <v>0</v>
      </c>
      <c r="AQ504" s="291">
        <f t="shared" si="120"/>
        <v>0</v>
      </c>
      <c r="AR504" s="42">
        <f>'Data Entry'!BC533</f>
        <v>0</v>
      </c>
      <c r="AS504" s="42">
        <f>'Data Entry'!BD533</f>
        <v>0</v>
      </c>
      <c r="AT504" s="291">
        <f t="shared" si="121"/>
        <v>0</v>
      </c>
      <c r="AU504" s="42">
        <f>'Data Entry'!BE533</f>
        <v>0</v>
      </c>
      <c r="AV504" s="42">
        <f>'Data Entry'!BF533</f>
        <v>0</v>
      </c>
      <c r="AW504" s="42">
        <f>'Data Entry'!BG533</f>
        <v>0</v>
      </c>
      <c r="AX504" s="291">
        <f t="shared" si="115"/>
        <v>0</v>
      </c>
      <c r="AY504" s="42">
        <f>'Data Entry'!BH533</f>
        <v>0</v>
      </c>
      <c r="AZ504" s="42">
        <f>'Data Entry'!BI533</f>
        <v>0</v>
      </c>
      <c r="BA504" s="42">
        <f>'Data Entry'!BJ533</f>
        <v>0</v>
      </c>
      <c r="BB504" s="42">
        <f>'Data Entry'!BK533</f>
        <v>0</v>
      </c>
      <c r="BC504" s="291">
        <f t="shared" si="122"/>
        <v>0</v>
      </c>
      <c r="BD504" s="42">
        <f>'Data Entry'!BL533</f>
        <v>0</v>
      </c>
      <c r="BE504" s="42">
        <f>'Data Entry'!BM533</f>
        <v>0</v>
      </c>
      <c r="BF504" s="291">
        <f t="shared" si="123"/>
        <v>0</v>
      </c>
      <c r="BG504" s="305">
        <f t="shared" si="124"/>
        <v>0</v>
      </c>
      <c r="BH504" s="288" t="str">
        <f>IFERROR((BG504*'Data Entry'!$F$18)/'Data Entry'!$E$18,"")</f>
        <v/>
      </c>
      <c r="BI504" s="305">
        <f t="shared" si="125"/>
        <v>0</v>
      </c>
      <c r="BJ504" s="288" t="str">
        <f t="shared" si="126"/>
        <v/>
      </c>
      <c r="BK504" s="307" t="str">
        <f t="shared" si="127"/>
        <v/>
      </c>
    </row>
    <row r="505" spans="1:63" ht="27" x14ac:dyDescent="0.2">
      <c r="A505" s="119" t="str">
        <f>'Data Entry'!D534</f>
        <v>Respondent 0501</v>
      </c>
      <c r="B505" s="52">
        <f>'Data Entry'!AN534</f>
        <v>0</v>
      </c>
      <c r="C505" s="52" t="str">
        <f>'Data Entry'!BX534</f>
        <v/>
      </c>
      <c r="D505" s="42" t="str">
        <f>'Data Entry'!BU534</f>
        <v>No disability</v>
      </c>
      <c r="E505" s="42">
        <f>'Data Entry'!O534</f>
        <v>0</v>
      </c>
      <c r="F505" s="42">
        <f>'Data Entry'!P534</f>
        <v>0</v>
      </c>
      <c r="G505" s="42">
        <f>'Data Entry'!Q534</f>
        <v>0</v>
      </c>
      <c r="H505" s="291">
        <f t="shared" si="112"/>
        <v>0</v>
      </c>
      <c r="I505" s="42">
        <f>'Data Entry'!R534</f>
        <v>0</v>
      </c>
      <c r="J505" s="42">
        <f>'Data Entry'!S534</f>
        <v>0</v>
      </c>
      <c r="K505" s="42">
        <f>'Data Entry'!T534</f>
        <v>0</v>
      </c>
      <c r="L505" s="42">
        <f>'Data Entry'!U534</f>
        <v>0</v>
      </c>
      <c r="M505" s="291">
        <f t="shared" si="116"/>
        <v>0</v>
      </c>
      <c r="N505" s="42">
        <f>'Data Entry'!V534</f>
        <v>0</v>
      </c>
      <c r="O505" s="42">
        <f>'Data Entry'!W534</f>
        <v>0</v>
      </c>
      <c r="P505" s="291">
        <f t="shared" si="117"/>
        <v>0</v>
      </c>
      <c r="Q505" s="42">
        <f>'Data Entry'!X534</f>
        <v>0</v>
      </c>
      <c r="R505" s="42">
        <f>'Data Entry'!Y534</f>
        <v>0</v>
      </c>
      <c r="S505" s="42">
        <f>'Data Entry'!Z534</f>
        <v>0</v>
      </c>
      <c r="T505" s="291">
        <f t="shared" si="113"/>
        <v>0</v>
      </c>
      <c r="U505" s="42">
        <f>'Data Entry'!AA534</f>
        <v>0</v>
      </c>
      <c r="V505" s="42">
        <f>'Data Entry'!AB534</f>
        <v>0</v>
      </c>
      <c r="W505" s="42">
        <f>'Data Entry'!AC534</f>
        <v>0</v>
      </c>
      <c r="X505" s="42">
        <f>'Data Entry'!AD534</f>
        <v>0</v>
      </c>
      <c r="Y505" s="291">
        <f t="shared" si="118"/>
        <v>0</v>
      </c>
      <c r="Z505" s="42">
        <f>'Data Entry'!AE534</f>
        <v>0</v>
      </c>
      <c r="AA505" s="42">
        <f>'Data Entry'!AF534</f>
        <v>0</v>
      </c>
      <c r="AB505" s="291">
        <f t="shared" si="119"/>
        <v>0</v>
      </c>
      <c r="AC505" s="42">
        <f>'Data Entry'!AH534</f>
        <v>0</v>
      </c>
      <c r="AD505" s="42">
        <f>'Data Entry'!AI534</f>
        <v>0</v>
      </c>
      <c r="AE505" s="42">
        <f>'Data Entry'!AJ534</f>
        <v>0</v>
      </c>
      <c r="AF505" s="42">
        <f>'Data Entry'!AK534</f>
        <v>0</v>
      </c>
      <c r="AG505" s="42">
        <f>'Data Entry'!AL534</f>
        <v>0</v>
      </c>
      <c r="AH505" s="42">
        <f>'Data Entry'!AM534</f>
        <v>0</v>
      </c>
      <c r="AI505" s="42">
        <f>'Data Entry'!AV534</f>
        <v>0</v>
      </c>
      <c r="AJ505" s="42">
        <f>'Data Entry'!AW534</f>
        <v>0</v>
      </c>
      <c r="AK505" s="42">
        <f>'Data Entry'!AX534</f>
        <v>0</v>
      </c>
      <c r="AL505" s="291">
        <f t="shared" si="114"/>
        <v>0</v>
      </c>
      <c r="AM505" s="42">
        <f>'Data Entry'!AY534</f>
        <v>0</v>
      </c>
      <c r="AN505" s="42">
        <f>'Data Entry'!AZ534</f>
        <v>0</v>
      </c>
      <c r="AO505" s="42">
        <f>'Data Entry'!BA534</f>
        <v>0</v>
      </c>
      <c r="AP505" s="42">
        <f>'Data Entry'!BB534</f>
        <v>0</v>
      </c>
      <c r="AQ505" s="291">
        <f t="shared" si="120"/>
        <v>0</v>
      </c>
      <c r="AR505" s="42">
        <f>'Data Entry'!BC534</f>
        <v>0</v>
      </c>
      <c r="AS505" s="42">
        <f>'Data Entry'!BD534</f>
        <v>0</v>
      </c>
      <c r="AT505" s="291">
        <f t="shared" si="121"/>
        <v>0</v>
      </c>
      <c r="AU505" s="42">
        <f>'Data Entry'!BE534</f>
        <v>0</v>
      </c>
      <c r="AV505" s="42">
        <f>'Data Entry'!BF534</f>
        <v>0</v>
      </c>
      <c r="AW505" s="42">
        <f>'Data Entry'!BG534</f>
        <v>0</v>
      </c>
      <c r="AX505" s="291">
        <f t="shared" si="115"/>
        <v>0</v>
      </c>
      <c r="AY505" s="42">
        <f>'Data Entry'!BH534</f>
        <v>0</v>
      </c>
      <c r="AZ505" s="42">
        <f>'Data Entry'!BI534</f>
        <v>0</v>
      </c>
      <c r="BA505" s="42">
        <f>'Data Entry'!BJ534</f>
        <v>0</v>
      </c>
      <c r="BB505" s="42">
        <f>'Data Entry'!BK534</f>
        <v>0</v>
      </c>
      <c r="BC505" s="291">
        <f t="shared" si="122"/>
        <v>0</v>
      </c>
      <c r="BD505" s="42">
        <f>'Data Entry'!BL534</f>
        <v>0</v>
      </c>
      <c r="BE505" s="42">
        <f>'Data Entry'!BM534</f>
        <v>0</v>
      </c>
      <c r="BF505" s="291">
        <f t="shared" si="123"/>
        <v>0</v>
      </c>
      <c r="BG505" s="305">
        <f t="shared" si="124"/>
        <v>0</v>
      </c>
      <c r="BH505" s="288" t="str">
        <f>IFERROR((BG505*'Data Entry'!$F$18)/'Data Entry'!$E$18,"")</f>
        <v/>
      </c>
      <c r="BI505" s="305">
        <f t="shared" si="125"/>
        <v>0</v>
      </c>
      <c r="BJ505" s="288" t="str">
        <f t="shared" si="126"/>
        <v/>
      </c>
      <c r="BK505" s="307" t="str">
        <f t="shared" si="127"/>
        <v/>
      </c>
    </row>
    <row r="506" spans="1:63" ht="27" x14ac:dyDescent="0.2">
      <c r="A506" s="119" t="str">
        <f>'Data Entry'!D535</f>
        <v>Respondent 0502</v>
      </c>
      <c r="B506" s="52">
        <f>'Data Entry'!AN535</f>
        <v>0</v>
      </c>
      <c r="C506" s="52" t="str">
        <f>'Data Entry'!BX535</f>
        <v/>
      </c>
      <c r="D506" s="42" t="str">
        <f>'Data Entry'!BU535</f>
        <v>No disability</v>
      </c>
      <c r="E506" s="42">
        <f>'Data Entry'!O535</f>
        <v>0</v>
      </c>
      <c r="F506" s="42">
        <f>'Data Entry'!P535</f>
        <v>0</v>
      </c>
      <c r="G506" s="42">
        <f>'Data Entry'!Q535</f>
        <v>0</v>
      </c>
      <c r="H506" s="291">
        <f t="shared" si="112"/>
        <v>0</v>
      </c>
      <c r="I506" s="42">
        <f>'Data Entry'!R535</f>
        <v>0</v>
      </c>
      <c r="J506" s="42">
        <f>'Data Entry'!S535</f>
        <v>0</v>
      </c>
      <c r="K506" s="42">
        <f>'Data Entry'!T535</f>
        <v>0</v>
      </c>
      <c r="L506" s="42">
        <f>'Data Entry'!U535</f>
        <v>0</v>
      </c>
      <c r="M506" s="291">
        <f t="shared" si="116"/>
        <v>0</v>
      </c>
      <c r="N506" s="42">
        <f>'Data Entry'!V535</f>
        <v>0</v>
      </c>
      <c r="O506" s="42">
        <f>'Data Entry'!W535</f>
        <v>0</v>
      </c>
      <c r="P506" s="291">
        <f t="shared" si="117"/>
        <v>0</v>
      </c>
      <c r="Q506" s="42">
        <f>'Data Entry'!X535</f>
        <v>0</v>
      </c>
      <c r="R506" s="42">
        <f>'Data Entry'!Y535</f>
        <v>0</v>
      </c>
      <c r="S506" s="42">
        <f>'Data Entry'!Z535</f>
        <v>0</v>
      </c>
      <c r="T506" s="291">
        <f t="shared" si="113"/>
        <v>0</v>
      </c>
      <c r="U506" s="42">
        <f>'Data Entry'!AA535</f>
        <v>0</v>
      </c>
      <c r="V506" s="42">
        <f>'Data Entry'!AB535</f>
        <v>0</v>
      </c>
      <c r="W506" s="42">
        <f>'Data Entry'!AC535</f>
        <v>0</v>
      </c>
      <c r="X506" s="42">
        <f>'Data Entry'!AD535</f>
        <v>0</v>
      </c>
      <c r="Y506" s="291">
        <f t="shared" si="118"/>
        <v>0</v>
      </c>
      <c r="Z506" s="42">
        <f>'Data Entry'!AE535</f>
        <v>0</v>
      </c>
      <c r="AA506" s="42">
        <f>'Data Entry'!AF535</f>
        <v>0</v>
      </c>
      <c r="AB506" s="291">
        <f t="shared" si="119"/>
        <v>0</v>
      </c>
      <c r="AC506" s="42">
        <f>'Data Entry'!AH535</f>
        <v>0</v>
      </c>
      <c r="AD506" s="42">
        <f>'Data Entry'!AI535</f>
        <v>0</v>
      </c>
      <c r="AE506" s="42">
        <f>'Data Entry'!AJ535</f>
        <v>0</v>
      </c>
      <c r="AF506" s="42">
        <f>'Data Entry'!AK535</f>
        <v>0</v>
      </c>
      <c r="AG506" s="42">
        <f>'Data Entry'!AL535</f>
        <v>0</v>
      </c>
      <c r="AH506" s="42">
        <f>'Data Entry'!AM535</f>
        <v>0</v>
      </c>
      <c r="AI506" s="42">
        <f>'Data Entry'!AV535</f>
        <v>0</v>
      </c>
      <c r="AJ506" s="42">
        <f>'Data Entry'!AW535</f>
        <v>0</v>
      </c>
      <c r="AK506" s="42">
        <f>'Data Entry'!AX535</f>
        <v>0</v>
      </c>
      <c r="AL506" s="291">
        <f t="shared" si="114"/>
        <v>0</v>
      </c>
      <c r="AM506" s="42">
        <f>'Data Entry'!AY535</f>
        <v>0</v>
      </c>
      <c r="AN506" s="42">
        <f>'Data Entry'!AZ535</f>
        <v>0</v>
      </c>
      <c r="AO506" s="42">
        <f>'Data Entry'!BA535</f>
        <v>0</v>
      </c>
      <c r="AP506" s="42">
        <f>'Data Entry'!BB535</f>
        <v>0</v>
      </c>
      <c r="AQ506" s="291">
        <f t="shared" si="120"/>
        <v>0</v>
      </c>
      <c r="AR506" s="42">
        <f>'Data Entry'!BC535</f>
        <v>0</v>
      </c>
      <c r="AS506" s="42">
        <f>'Data Entry'!BD535</f>
        <v>0</v>
      </c>
      <c r="AT506" s="291">
        <f t="shared" si="121"/>
        <v>0</v>
      </c>
      <c r="AU506" s="42">
        <f>'Data Entry'!BE535</f>
        <v>0</v>
      </c>
      <c r="AV506" s="42">
        <f>'Data Entry'!BF535</f>
        <v>0</v>
      </c>
      <c r="AW506" s="42">
        <f>'Data Entry'!BG535</f>
        <v>0</v>
      </c>
      <c r="AX506" s="291">
        <f t="shared" si="115"/>
        <v>0</v>
      </c>
      <c r="AY506" s="42">
        <f>'Data Entry'!BH535</f>
        <v>0</v>
      </c>
      <c r="AZ506" s="42">
        <f>'Data Entry'!BI535</f>
        <v>0</v>
      </c>
      <c r="BA506" s="42">
        <f>'Data Entry'!BJ535</f>
        <v>0</v>
      </c>
      <c r="BB506" s="42">
        <f>'Data Entry'!BK535</f>
        <v>0</v>
      </c>
      <c r="BC506" s="291">
        <f t="shared" si="122"/>
        <v>0</v>
      </c>
      <c r="BD506" s="42">
        <f>'Data Entry'!BL535</f>
        <v>0</v>
      </c>
      <c r="BE506" s="42">
        <f>'Data Entry'!BM535</f>
        <v>0</v>
      </c>
      <c r="BF506" s="291">
        <f t="shared" si="123"/>
        <v>0</v>
      </c>
      <c r="BG506" s="305">
        <f t="shared" si="124"/>
        <v>0</v>
      </c>
      <c r="BH506" s="288" t="str">
        <f>IFERROR((BG506*'Data Entry'!$F$18)/'Data Entry'!$E$18,"")</f>
        <v/>
      </c>
      <c r="BI506" s="305">
        <f t="shared" si="125"/>
        <v>0</v>
      </c>
      <c r="BJ506" s="288" t="str">
        <f t="shared" si="126"/>
        <v/>
      </c>
      <c r="BK506" s="307" t="str">
        <f t="shared" si="127"/>
        <v/>
      </c>
    </row>
    <row r="507" spans="1:63" ht="27" x14ac:dyDescent="0.2">
      <c r="A507" s="119" t="str">
        <f>'Data Entry'!D536</f>
        <v>Respondent 0503</v>
      </c>
      <c r="B507" s="52">
        <f>'Data Entry'!AN536</f>
        <v>0</v>
      </c>
      <c r="C507" s="52" t="str">
        <f>'Data Entry'!BX536</f>
        <v/>
      </c>
      <c r="D507" s="42" t="str">
        <f>'Data Entry'!BU536</f>
        <v>No disability</v>
      </c>
      <c r="E507" s="42">
        <f>'Data Entry'!O536</f>
        <v>0</v>
      </c>
      <c r="F507" s="42">
        <f>'Data Entry'!P536</f>
        <v>0</v>
      </c>
      <c r="G507" s="42">
        <f>'Data Entry'!Q536</f>
        <v>0</v>
      </c>
      <c r="H507" s="291">
        <f t="shared" si="112"/>
        <v>0</v>
      </c>
      <c r="I507" s="42">
        <f>'Data Entry'!R536</f>
        <v>0</v>
      </c>
      <c r="J507" s="42">
        <f>'Data Entry'!S536</f>
        <v>0</v>
      </c>
      <c r="K507" s="42">
        <f>'Data Entry'!T536</f>
        <v>0</v>
      </c>
      <c r="L507" s="42">
        <f>'Data Entry'!U536</f>
        <v>0</v>
      </c>
      <c r="M507" s="291">
        <f t="shared" si="116"/>
        <v>0</v>
      </c>
      <c r="N507" s="42">
        <f>'Data Entry'!V536</f>
        <v>0</v>
      </c>
      <c r="O507" s="42">
        <f>'Data Entry'!W536</f>
        <v>0</v>
      </c>
      <c r="P507" s="291">
        <f t="shared" si="117"/>
        <v>0</v>
      </c>
      <c r="Q507" s="42">
        <f>'Data Entry'!X536</f>
        <v>0</v>
      </c>
      <c r="R507" s="42">
        <f>'Data Entry'!Y536</f>
        <v>0</v>
      </c>
      <c r="S507" s="42">
        <f>'Data Entry'!Z536</f>
        <v>0</v>
      </c>
      <c r="T507" s="291">
        <f t="shared" si="113"/>
        <v>0</v>
      </c>
      <c r="U507" s="42">
        <f>'Data Entry'!AA536</f>
        <v>0</v>
      </c>
      <c r="V507" s="42">
        <f>'Data Entry'!AB536</f>
        <v>0</v>
      </c>
      <c r="W507" s="42">
        <f>'Data Entry'!AC536</f>
        <v>0</v>
      </c>
      <c r="X507" s="42">
        <f>'Data Entry'!AD536</f>
        <v>0</v>
      </c>
      <c r="Y507" s="291">
        <f t="shared" si="118"/>
        <v>0</v>
      </c>
      <c r="Z507" s="42">
        <f>'Data Entry'!AE536</f>
        <v>0</v>
      </c>
      <c r="AA507" s="42">
        <f>'Data Entry'!AF536</f>
        <v>0</v>
      </c>
      <c r="AB507" s="291">
        <f t="shared" si="119"/>
        <v>0</v>
      </c>
      <c r="AC507" s="42">
        <f>'Data Entry'!AH536</f>
        <v>0</v>
      </c>
      <c r="AD507" s="42">
        <f>'Data Entry'!AI536</f>
        <v>0</v>
      </c>
      <c r="AE507" s="42">
        <f>'Data Entry'!AJ536</f>
        <v>0</v>
      </c>
      <c r="AF507" s="42">
        <f>'Data Entry'!AK536</f>
        <v>0</v>
      </c>
      <c r="AG507" s="42">
        <f>'Data Entry'!AL536</f>
        <v>0</v>
      </c>
      <c r="AH507" s="42">
        <f>'Data Entry'!AM536</f>
        <v>0</v>
      </c>
      <c r="AI507" s="42">
        <f>'Data Entry'!AV536</f>
        <v>0</v>
      </c>
      <c r="AJ507" s="42">
        <f>'Data Entry'!AW536</f>
        <v>0</v>
      </c>
      <c r="AK507" s="42">
        <f>'Data Entry'!AX536</f>
        <v>0</v>
      </c>
      <c r="AL507" s="291">
        <f t="shared" si="114"/>
        <v>0</v>
      </c>
      <c r="AM507" s="42">
        <f>'Data Entry'!AY536</f>
        <v>0</v>
      </c>
      <c r="AN507" s="42">
        <f>'Data Entry'!AZ536</f>
        <v>0</v>
      </c>
      <c r="AO507" s="42">
        <f>'Data Entry'!BA536</f>
        <v>0</v>
      </c>
      <c r="AP507" s="42">
        <f>'Data Entry'!BB536</f>
        <v>0</v>
      </c>
      <c r="AQ507" s="291">
        <f t="shared" si="120"/>
        <v>0</v>
      </c>
      <c r="AR507" s="42">
        <f>'Data Entry'!BC536</f>
        <v>0</v>
      </c>
      <c r="AS507" s="42">
        <f>'Data Entry'!BD536</f>
        <v>0</v>
      </c>
      <c r="AT507" s="291">
        <f t="shared" si="121"/>
        <v>0</v>
      </c>
      <c r="AU507" s="42">
        <f>'Data Entry'!BE536</f>
        <v>0</v>
      </c>
      <c r="AV507" s="42">
        <f>'Data Entry'!BF536</f>
        <v>0</v>
      </c>
      <c r="AW507" s="42">
        <f>'Data Entry'!BG536</f>
        <v>0</v>
      </c>
      <c r="AX507" s="291">
        <f t="shared" si="115"/>
        <v>0</v>
      </c>
      <c r="AY507" s="42">
        <f>'Data Entry'!BH536</f>
        <v>0</v>
      </c>
      <c r="AZ507" s="42">
        <f>'Data Entry'!BI536</f>
        <v>0</v>
      </c>
      <c r="BA507" s="42">
        <f>'Data Entry'!BJ536</f>
        <v>0</v>
      </c>
      <c r="BB507" s="42">
        <f>'Data Entry'!BK536</f>
        <v>0</v>
      </c>
      <c r="BC507" s="291">
        <f t="shared" si="122"/>
        <v>0</v>
      </c>
      <c r="BD507" s="42">
        <f>'Data Entry'!BL536</f>
        <v>0</v>
      </c>
      <c r="BE507" s="42">
        <f>'Data Entry'!BM536</f>
        <v>0</v>
      </c>
      <c r="BF507" s="291">
        <f t="shared" si="123"/>
        <v>0</v>
      </c>
      <c r="BG507" s="305">
        <f t="shared" si="124"/>
        <v>0</v>
      </c>
      <c r="BH507" s="288" t="str">
        <f>IFERROR((BG507*'Data Entry'!$F$18)/'Data Entry'!$E$18,"")</f>
        <v/>
      </c>
      <c r="BI507" s="305">
        <f t="shared" si="125"/>
        <v>0</v>
      </c>
      <c r="BJ507" s="288" t="str">
        <f t="shared" si="126"/>
        <v/>
      </c>
      <c r="BK507" s="307" t="str">
        <f t="shared" si="127"/>
        <v/>
      </c>
    </row>
    <row r="508" spans="1:63" ht="27" x14ac:dyDescent="0.2">
      <c r="A508" s="119" t="str">
        <f>'Data Entry'!D537</f>
        <v>Respondent 0504</v>
      </c>
      <c r="B508" s="52">
        <f>'Data Entry'!AN537</f>
        <v>0</v>
      </c>
      <c r="C508" s="52" t="str">
        <f>'Data Entry'!BX537</f>
        <v/>
      </c>
      <c r="D508" s="42" t="str">
        <f>'Data Entry'!BU537</f>
        <v>No disability</v>
      </c>
      <c r="E508" s="42">
        <f>'Data Entry'!O537</f>
        <v>0</v>
      </c>
      <c r="F508" s="42">
        <f>'Data Entry'!P537</f>
        <v>0</v>
      </c>
      <c r="G508" s="42">
        <f>'Data Entry'!Q537</f>
        <v>0</v>
      </c>
      <c r="H508" s="291">
        <f t="shared" si="112"/>
        <v>0</v>
      </c>
      <c r="I508" s="42">
        <f>'Data Entry'!R537</f>
        <v>0</v>
      </c>
      <c r="J508" s="42">
        <f>'Data Entry'!S537</f>
        <v>0</v>
      </c>
      <c r="K508" s="42">
        <f>'Data Entry'!T537</f>
        <v>0</v>
      </c>
      <c r="L508" s="42">
        <f>'Data Entry'!U537</f>
        <v>0</v>
      </c>
      <c r="M508" s="291">
        <f t="shared" si="116"/>
        <v>0</v>
      </c>
      <c r="N508" s="42">
        <f>'Data Entry'!V537</f>
        <v>0</v>
      </c>
      <c r="O508" s="42">
        <f>'Data Entry'!W537</f>
        <v>0</v>
      </c>
      <c r="P508" s="291">
        <f t="shared" si="117"/>
        <v>0</v>
      </c>
      <c r="Q508" s="42">
        <f>'Data Entry'!X537</f>
        <v>0</v>
      </c>
      <c r="R508" s="42">
        <f>'Data Entry'!Y537</f>
        <v>0</v>
      </c>
      <c r="S508" s="42">
        <f>'Data Entry'!Z537</f>
        <v>0</v>
      </c>
      <c r="T508" s="291">
        <f t="shared" si="113"/>
        <v>0</v>
      </c>
      <c r="U508" s="42">
        <f>'Data Entry'!AA537</f>
        <v>0</v>
      </c>
      <c r="V508" s="42">
        <f>'Data Entry'!AB537</f>
        <v>0</v>
      </c>
      <c r="W508" s="42">
        <f>'Data Entry'!AC537</f>
        <v>0</v>
      </c>
      <c r="X508" s="42">
        <f>'Data Entry'!AD537</f>
        <v>0</v>
      </c>
      <c r="Y508" s="291">
        <f t="shared" si="118"/>
        <v>0</v>
      </c>
      <c r="Z508" s="42">
        <f>'Data Entry'!AE537</f>
        <v>0</v>
      </c>
      <c r="AA508" s="42">
        <f>'Data Entry'!AF537</f>
        <v>0</v>
      </c>
      <c r="AB508" s="291">
        <f t="shared" si="119"/>
        <v>0</v>
      </c>
      <c r="AC508" s="42">
        <f>'Data Entry'!AH537</f>
        <v>0</v>
      </c>
      <c r="AD508" s="42">
        <f>'Data Entry'!AI537</f>
        <v>0</v>
      </c>
      <c r="AE508" s="42">
        <f>'Data Entry'!AJ537</f>
        <v>0</v>
      </c>
      <c r="AF508" s="42">
        <f>'Data Entry'!AK537</f>
        <v>0</v>
      </c>
      <c r="AG508" s="42">
        <f>'Data Entry'!AL537</f>
        <v>0</v>
      </c>
      <c r="AH508" s="42">
        <f>'Data Entry'!AM537</f>
        <v>0</v>
      </c>
      <c r="AI508" s="42">
        <f>'Data Entry'!AV537</f>
        <v>0</v>
      </c>
      <c r="AJ508" s="42">
        <f>'Data Entry'!AW537</f>
        <v>0</v>
      </c>
      <c r="AK508" s="42">
        <f>'Data Entry'!AX537</f>
        <v>0</v>
      </c>
      <c r="AL508" s="291">
        <f t="shared" si="114"/>
        <v>0</v>
      </c>
      <c r="AM508" s="42">
        <f>'Data Entry'!AY537</f>
        <v>0</v>
      </c>
      <c r="AN508" s="42">
        <f>'Data Entry'!AZ537</f>
        <v>0</v>
      </c>
      <c r="AO508" s="42">
        <f>'Data Entry'!BA537</f>
        <v>0</v>
      </c>
      <c r="AP508" s="42">
        <f>'Data Entry'!BB537</f>
        <v>0</v>
      </c>
      <c r="AQ508" s="291">
        <f t="shared" si="120"/>
        <v>0</v>
      </c>
      <c r="AR508" s="42">
        <f>'Data Entry'!BC537</f>
        <v>0</v>
      </c>
      <c r="AS508" s="42">
        <f>'Data Entry'!BD537</f>
        <v>0</v>
      </c>
      <c r="AT508" s="291">
        <f t="shared" si="121"/>
        <v>0</v>
      </c>
      <c r="AU508" s="42">
        <f>'Data Entry'!BE537</f>
        <v>0</v>
      </c>
      <c r="AV508" s="42">
        <f>'Data Entry'!BF537</f>
        <v>0</v>
      </c>
      <c r="AW508" s="42">
        <f>'Data Entry'!BG537</f>
        <v>0</v>
      </c>
      <c r="AX508" s="291">
        <f t="shared" si="115"/>
        <v>0</v>
      </c>
      <c r="AY508" s="42">
        <f>'Data Entry'!BH537</f>
        <v>0</v>
      </c>
      <c r="AZ508" s="42">
        <f>'Data Entry'!BI537</f>
        <v>0</v>
      </c>
      <c r="BA508" s="42">
        <f>'Data Entry'!BJ537</f>
        <v>0</v>
      </c>
      <c r="BB508" s="42">
        <f>'Data Entry'!BK537</f>
        <v>0</v>
      </c>
      <c r="BC508" s="291">
        <f t="shared" si="122"/>
        <v>0</v>
      </c>
      <c r="BD508" s="42">
        <f>'Data Entry'!BL537</f>
        <v>0</v>
      </c>
      <c r="BE508" s="42">
        <f>'Data Entry'!BM537</f>
        <v>0</v>
      </c>
      <c r="BF508" s="291">
        <f t="shared" si="123"/>
        <v>0</v>
      </c>
      <c r="BG508" s="305">
        <f t="shared" si="124"/>
        <v>0</v>
      </c>
      <c r="BH508" s="288" t="str">
        <f>IFERROR((BG508*'Data Entry'!$F$18)/'Data Entry'!$E$18,"")</f>
        <v/>
      </c>
      <c r="BI508" s="305">
        <f t="shared" si="125"/>
        <v>0</v>
      </c>
      <c r="BJ508" s="288" t="str">
        <f t="shared" si="126"/>
        <v/>
      </c>
      <c r="BK508" s="307" t="str">
        <f t="shared" si="127"/>
        <v/>
      </c>
    </row>
    <row r="509" spans="1:63" ht="27" x14ac:dyDescent="0.2">
      <c r="A509" s="119" t="str">
        <f>'Data Entry'!D538</f>
        <v>Respondent 0505</v>
      </c>
      <c r="B509" s="52">
        <f>'Data Entry'!AN538</f>
        <v>0</v>
      </c>
      <c r="C509" s="52" t="str">
        <f>'Data Entry'!BX538</f>
        <v/>
      </c>
      <c r="D509" s="42" t="str">
        <f>'Data Entry'!BU538</f>
        <v>No disability</v>
      </c>
      <c r="E509" s="42">
        <f>'Data Entry'!O538</f>
        <v>0</v>
      </c>
      <c r="F509" s="42">
        <f>'Data Entry'!P538</f>
        <v>0</v>
      </c>
      <c r="G509" s="42">
        <f>'Data Entry'!Q538</f>
        <v>0</v>
      </c>
      <c r="H509" s="291">
        <f t="shared" si="112"/>
        <v>0</v>
      </c>
      <c r="I509" s="42">
        <f>'Data Entry'!R538</f>
        <v>0</v>
      </c>
      <c r="J509" s="42">
        <f>'Data Entry'!S538</f>
        <v>0</v>
      </c>
      <c r="K509" s="42">
        <f>'Data Entry'!T538</f>
        <v>0</v>
      </c>
      <c r="L509" s="42">
        <f>'Data Entry'!U538</f>
        <v>0</v>
      </c>
      <c r="M509" s="291">
        <f t="shared" si="116"/>
        <v>0</v>
      </c>
      <c r="N509" s="42">
        <f>'Data Entry'!V538</f>
        <v>0</v>
      </c>
      <c r="O509" s="42">
        <f>'Data Entry'!W538</f>
        <v>0</v>
      </c>
      <c r="P509" s="291">
        <f t="shared" si="117"/>
        <v>0</v>
      </c>
      <c r="Q509" s="42">
        <f>'Data Entry'!X538</f>
        <v>0</v>
      </c>
      <c r="R509" s="42">
        <f>'Data Entry'!Y538</f>
        <v>0</v>
      </c>
      <c r="S509" s="42">
        <f>'Data Entry'!Z538</f>
        <v>0</v>
      </c>
      <c r="T509" s="291">
        <f t="shared" si="113"/>
        <v>0</v>
      </c>
      <c r="U509" s="42">
        <f>'Data Entry'!AA538</f>
        <v>0</v>
      </c>
      <c r="V509" s="42">
        <f>'Data Entry'!AB538</f>
        <v>0</v>
      </c>
      <c r="W509" s="42">
        <f>'Data Entry'!AC538</f>
        <v>0</v>
      </c>
      <c r="X509" s="42">
        <f>'Data Entry'!AD538</f>
        <v>0</v>
      </c>
      <c r="Y509" s="291">
        <f t="shared" si="118"/>
        <v>0</v>
      </c>
      <c r="Z509" s="42">
        <f>'Data Entry'!AE538</f>
        <v>0</v>
      </c>
      <c r="AA509" s="42">
        <f>'Data Entry'!AF538</f>
        <v>0</v>
      </c>
      <c r="AB509" s="291">
        <f t="shared" si="119"/>
        <v>0</v>
      </c>
      <c r="AC509" s="42">
        <f>'Data Entry'!AH538</f>
        <v>0</v>
      </c>
      <c r="AD509" s="42">
        <f>'Data Entry'!AI538</f>
        <v>0</v>
      </c>
      <c r="AE509" s="42">
        <f>'Data Entry'!AJ538</f>
        <v>0</v>
      </c>
      <c r="AF509" s="42">
        <f>'Data Entry'!AK538</f>
        <v>0</v>
      </c>
      <c r="AG509" s="42">
        <f>'Data Entry'!AL538</f>
        <v>0</v>
      </c>
      <c r="AH509" s="42">
        <f>'Data Entry'!AM538</f>
        <v>0</v>
      </c>
      <c r="AI509" s="42">
        <f>'Data Entry'!AV538</f>
        <v>0</v>
      </c>
      <c r="AJ509" s="42">
        <f>'Data Entry'!AW538</f>
        <v>0</v>
      </c>
      <c r="AK509" s="42">
        <f>'Data Entry'!AX538</f>
        <v>0</v>
      </c>
      <c r="AL509" s="291">
        <f t="shared" si="114"/>
        <v>0</v>
      </c>
      <c r="AM509" s="42">
        <f>'Data Entry'!AY538</f>
        <v>0</v>
      </c>
      <c r="AN509" s="42">
        <f>'Data Entry'!AZ538</f>
        <v>0</v>
      </c>
      <c r="AO509" s="42">
        <f>'Data Entry'!BA538</f>
        <v>0</v>
      </c>
      <c r="AP509" s="42">
        <f>'Data Entry'!BB538</f>
        <v>0</v>
      </c>
      <c r="AQ509" s="291">
        <f t="shared" si="120"/>
        <v>0</v>
      </c>
      <c r="AR509" s="42">
        <f>'Data Entry'!BC538</f>
        <v>0</v>
      </c>
      <c r="AS509" s="42">
        <f>'Data Entry'!BD538</f>
        <v>0</v>
      </c>
      <c r="AT509" s="291">
        <f t="shared" si="121"/>
        <v>0</v>
      </c>
      <c r="AU509" s="42">
        <f>'Data Entry'!BE538</f>
        <v>0</v>
      </c>
      <c r="AV509" s="42">
        <f>'Data Entry'!BF538</f>
        <v>0</v>
      </c>
      <c r="AW509" s="42">
        <f>'Data Entry'!BG538</f>
        <v>0</v>
      </c>
      <c r="AX509" s="291">
        <f t="shared" si="115"/>
        <v>0</v>
      </c>
      <c r="AY509" s="42">
        <f>'Data Entry'!BH538</f>
        <v>0</v>
      </c>
      <c r="AZ509" s="42">
        <f>'Data Entry'!BI538</f>
        <v>0</v>
      </c>
      <c r="BA509" s="42">
        <f>'Data Entry'!BJ538</f>
        <v>0</v>
      </c>
      <c r="BB509" s="42">
        <f>'Data Entry'!BK538</f>
        <v>0</v>
      </c>
      <c r="BC509" s="291">
        <f t="shared" si="122"/>
        <v>0</v>
      </c>
      <c r="BD509" s="42">
        <f>'Data Entry'!BL538</f>
        <v>0</v>
      </c>
      <c r="BE509" s="42">
        <f>'Data Entry'!BM538</f>
        <v>0</v>
      </c>
      <c r="BF509" s="291">
        <f t="shared" si="123"/>
        <v>0</v>
      </c>
      <c r="BG509" s="305">
        <f t="shared" si="124"/>
        <v>0</v>
      </c>
      <c r="BH509" s="288" t="str">
        <f>IFERROR((BG509*'Data Entry'!$F$18)/'Data Entry'!$E$18,"")</f>
        <v/>
      </c>
      <c r="BI509" s="305">
        <f t="shared" si="125"/>
        <v>0</v>
      </c>
      <c r="BJ509" s="288" t="str">
        <f t="shared" si="126"/>
        <v/>
      </c>
      <c r="BK509" s="307" t="str">
        <f t="shared" si="127"/>
        <v/>
      </c>
    </row>
    <row r="510" spans="1:63" ht="27" x14ac:dyDescent="0.2">
      <c r="A510" s="119" t="str">
        <f>'Data Entry'!D539</f>
        <v>Respondent 0506</v>
      </c>
      <c r="B510" s="52">
        <f>'Data Entry'!AN539</f>
        <v>0</v>
      </c>
      <c r="C510" s="52" t="str">
        <f>'Data Entry'!BX539</f>
        <v/>
      </c>
      <c r="D510" s="42" t="str">
        <f>'Data Entry'!BU539</f>
        <v>No disability</v>
      </c>
      <c r="E510" s="42">
        <f>'Data Entry'!O539</f>
        <v>0</v>
      </c>
      <c r="F510" s="42">
        <f>'Data Entry'!P539</f>
        <v>0</v>
      </c>
      <c r="G510" s="42">
        <f>'Data Entry'!Q539</f>
        <v>0</v>
      </c>
      <c r="H510" s="291">
        <f t="shared" si="112"/>
        <v>0</v>
      </c>
      <c r="I510" s="42">
        <f>'Data Entry'!R539</f>
        <v>0</v>
      </c>
      <c r="J510" s="42">
        <f>'Data Entry'!S539</f>
        <v>0</v>
      </c>
      <c r="K510" s="42">
        <f>'Data Entry'!T539</f>
        <v>0</v>
      </c>
      <c r="L510" s="42">
        <f>'Data Entry'!U539</f>
        <v>0</v>
      </c>
      <c r="M510" s="291">
        <f t="shared" si="116"/>
        <v>0</v>
      </c>
      <c r="N510" s="42">
        <f>'Data Entry'!V539</f>
        <v>0</v>
      </c>
      <c r="O510" s="42">
        <f>'Data Entry'!W539</f>
        <v>0</v>
      </c>
      <c r="P510" s="291">
        <f t="shared" si="117"/>
        <v>0</v>
      </c>
      <c r="Q510" s="42">
        <f>'Data Entry'!X539</f>
        <v>0</v>
      </c>
      <c r="R510" s="42">
        <f>'Data Entry'!Y539</f>
        <v>0</v>
      </c>
      <c r="S510" s="42">
        <f>'Data Entry'!Z539</f>
        <v>0</v>
      </c>
      <c r="T510" s="291">
        <f t="shared" si="113"/>
        <v>0</v>
      </c>
      <c r="U510" s="42">
        <f>'Data Entry'!AA539</f>
        <v>0</v>
      </c>
      <c r="V510" s="42">
        <f>'Data Entry'!AB539</f>
        <v>0</v>
      </c>
      <c r="W510" s="42">
        <f>'Data Entry'!AC539</f>
        <v>0</v>
      </c>
      <c r="X510" s="42">
        <f>'Data Entry'!AD539</f>
        <v>0</v>
      </c>
      <c r="Y510" s="291">
        <f t="shared" si="118"/>
        <v>0</v>
      </c>
      <c r="Z510" s="42">
        <f>'Data Entry'!AE539</f>
        <v>0</v>
      </c>
      <c r="AA510" s="42">
        <f>'Data Entry'!AF539</f>
        <v>0</v>
      </c>
      <c r="AB510" s="291">
        <f t="shared" si="119"/>
        <v>0</v>
      </c>
      <c r="AC510" s="42">
        <f>'Data Entry'!AH539</f>
        <v>0</v>
      </c>
      <c r="AD510" s="42">
        <f>'Data Entry'!AI539</f>
        <v>0</v>
      </c>
      <c r="AE510" s="42">
        <f>'Data Entry'!AJ539</f>
        <v>0</v>
      </c>
      <c r="AF510" s="42">
        <f>'Data Entry'!AK539</f>
        <v>0</v>
      </c>
      <c r="AG510" s="42">
        <f>'Data Entry'!AL539</f>
        <v>0</v>
      </c>
      <c r="AH510" s="42">
        <f>'Data Entry'!AM539</f>
        <v>0</v>
      </c>
      <c r="AI510" s="42">
        <f>'Data Entry'!AV539</f>
        <v>0</v>
      </c>
      <c r="AJ510" s="42">
        <f>'Data Entry'!AW539</f>
        <v>0</v>
      </c>
      <c r="AK510" s="42">
        <f>'Data Entry'!AX539</f>
        <v>0</v>
      </c>
      <c r="AL510" s="291">
        <f t="shared" si="114"/>
        <v>0</v>
      </c>
      <c r="AM510" s="42">
        <f>'Data Entry'!AY539</f>
        <v>0</v>
      </c>
      <c r="AN510" s="42">
        <f>'Data Entry'!AZ539</f>
        <v>0</v>
      </c>
      <c r="AO510" s="42">
        <f>'Data Entry'!BA539</f>
        <v>0</v>
      </c>
      <c r="AP510" s="42">
        <f>'Data Entry'!BB539</f>
        <v>0</v>
      </c>
      <c r="AQ510" s="291">
        <f t="shared" si="120"/>
        <v>0</v>
      </c>
      <c r="AR510" s="42">
        <f>'Data Entry'!BC539</f>
        <v>0</v>
      </c>
      <c r="AS510" s="42">
        <f>'Data Entry'!BD539</f>
        <v>0</v>
      </c>
      <c r="AT510" s="291">
        <f t="shared" si="121"/>
        <v>0</v>
      </c>
      <c r="AU510" s="42">
        <f>'Data Entry'!BE539</f>
        <v>0</v>
      </c>
      <c r="AV510" s="42">
        <f>'Data Entry'!BF539</f>
        <v>0</v>
      </c>
      <c r="AW510" s="42">
        <f>'Data Entry'!BG539</f>
        <v>0</v>
      </c>
      <c r="AX510" s="291">
        <f t="shared" si="115"/>
        <v>0</v>
      </c>
      <c r="AY510" s="42">
        <f>'Data Entry'!BH539</f>
        <v>0</v>
      </c>
      <c r="AZ510" s="42">
        <f>'Data Entry'!BI539</f>
        <v>0</v>
      </c>
      <c r="BA510" s="42">
        <f>'Data Entry'!BJ539</f>
        <v>0</v>
      </c>
      <c r="BB510" s="42">
        <f>'Data Entry'!BK539</f>
        <v>0</v>
      </c>
      <c r="BC510" s="291">
        <f t="shared" si="122"/>
        <v>0</v>
      </c>
      <c r="BD510" s="42">
        <f>'Data Entry'!BL539</f>
        <v>0</v>
      </c>
      <c r="BE510" s="42">
        <f>'Data Entry'!BM539</f>
        <v>0</v>
      </c>
      <c r="BF510" s="291">
        <f t="shared" si="123"/>
        <v>0</v>
      </c>
      <c r="BG510" s="305">
        <f t="shared" si="124"/>
        <v>0</v>
      </c>
      <c r="BH510" s="288" t="str">
        <f>IFERROR((BG510*'Data Entry'!$F$18)/'Data Entry'!$E$18,"")</f>
        <v/>
      </c>
      <c r="BI510" s="305">
        <f t="shared" si="125"/>
        <v>0</v>
      </c>
      <c r="BJ510" s="288" t="str">
        <f t="shared" si="126"/>
        <v/>
      </c>
      <c r="BK510" s="307" t="str">
        <f t="shared" si="127"/>
        <v/>
      </c>
    </row>
    <row r="511" spans="1:63" ht="27" x14ac:dyDescent="0.2">
      <c r="A511" s="119" t="str">
        <f>'Data Entry'!D540</f>
        <v>Respondent 0507</v>
      </c>
      <c r="B511" s="52">
        <f>'Data Entry'!AN540</f>
        <v>0</v>
      </c>
      <c r="C511" s="52" t="str">
        <f>'Data Entry'!BX540</f>
        <v/>
      </c>
      <c r="D511" s="42" t="str">
        <f>'Data Entry'!BU540</f>
        <v>No disability</v>
      </c>
      <c r="E511" s="42">
        <f>'Data Entry'!O540</f>
        <v>0</v>
      </c>
      <c r="F511" s="42">
        <f>'Data Entry'!P540</f>
        <v>0</v>
      </c>
      <c r="G511" s="42">
        <f>'Data Entry'!Q540</f>
        <v>0</v>
      </c>
      <c r="H511" s="291">
        <f t="shared" si="112"/>
        <v>0</v>
      </c>
      <c r="I511" s="42">
        <f>'Data Entry'!R540</f>
        <v>0</v>
      </c>
      <c r="J511" s="42">
        <f>'Data Entry'!S540</f>
        <v>0</v>
      </c>
      <c r="K511" s="42">
        <f>'Data Entry'!T540</f>
        <v>0</v>
      </c>
      <c r="L511" s="42">
        <f>'Data Entry'!U540</f>
        <v>0</v>
      </c>
      <c r="M511" s="291">
        <f t="shared" si="116"/>
        <v>0</v>
      </c>
      <c r="N511" s="42">
        <f>'Data Entry'!V540</f>
        <v>0</v>
      </c>
      <c r="O511" s="42">
        <f>'Data Entry'!W540</f>
        <v>0</v>
      </c>
      <c r="P511" s="291">
        <f t="shared" si="117"/>
        <v>0</v>
      </c>
      <c r="Q511" s="42">
        <f>'Data Entry'!X540</f>
        <v>0</v>
      </c>
      <c r="R511" s="42">
        <f>'Data Entry'!Y540</f>
        <v>0</v>
      </c>
      <c r="S511" s="42">
        <f>'Data Entry'!Z540</f>
        <v>0</v>
      </c>
      <c r="T511" s="291">
        <f t="shared" si="113"/>
        <v>0</v>
      </c>
      <c r="U511" s="42">
        <f>'Data Entry'!AA540</f>
        <v>0</v>
      </c>
      <c r="V511" s="42">
        <f>'Data Entry'!AB540</f>
        <v>0</v>
      </c>
      <c r="W511" s="42">
        <f>'Data Entry'!AC540</f>
        <v>0</v>
      </c>
      <c r="X511" s="42">
        <f>'Data Entry'!AD540</f>
        <v>0</v>
      </c>
      <c r="Y511" s="291">
        <f t="shared" si="118"/>
        <v>0</v>
      </c>
      <c r="Z511" s="42">
        <f>'Data Entry'!AE540</f>
        <v>0</v>
      </c>
      <c r="AA511" s="42">
        <f>'Data Entry'!AF540</f>
        <v>0</v>
      </c>
      <c r="AB511" s="291">
        <f t="shared" si="119"/>
        <v>0</v>
      </c>
      <c r="AC511" s="42">
        <f>'Data Entry'!AH540</f>
        <v>0</v>
      </c>
      <c r="AD511" s="42">
        <f>'Data Entry'!AI540</f>
        <v>0</v>
      </c>
      <c r="AE511" s="42">
        <f>'Data Entry'!AJ540</f>
        <v>0</v>
      </c>
      <c r="AF511" s="42">
        <f>'Data Entry'!AK540</f>
        <v>0</v>
      </c>
      <c r="AG511" s="42">
        <f>'Data Entry'!AL540</f>
        <v>0</v>
      </c>
      <c r="AH511" s="42">
        <f>'Data Entry'!AM540</f>
        <v>0</v>
      </c>
      <c r="AI511" s="42">
        <f>'Data Entry'!AV540</f>
        <v>0</v>
      </c>
      <c r="AJ511" s="42">
        <f>'Data Entry'!AW540</f>
        <v>0</v>
      </c>
      <c r="AK511" s="42">
        <f>'Data Entry'!AX540</f>
        <v>0</v>
      </c>
      <c r="AL511" s="291">
        <f t="shared" si="114"/>
        <v>0</v>
      </c>
      <c r="AM511" s="42">
        <f>'Data Entry'!AY540</f>
        <v>0</v>
      </c>
      <c r="AN511" s="42">
        <f>'Data Entry'!AZ540</f>
        <v>0</v>
      </c>
      <c r="AO511" s="42">
        <f>'Data Entry'!BA540</f>
        <v>0</v>
      </c>
      <c r="AP511" s="42">
        <f>'Data Entry'!BB540</f>
        <v>0</v>
      </c>
      <c r="AQ511" s="291">
        <f t="shared" si="120"/>
        <v>0</v>
      </c>
      <c r="AR511" s="42">
        <f>'Data Entry'!BC540</f>
        <v>0</v>
      </c>
      <c r="AS511" s="42">
        <f>'Data Entry'!BD540</f>
        <v>0</v>
      </c>
      <c r="AT511" s="291">
        <f t="shared" si="121"/>
        <v>0</v>
      </c>
      <c r="AU511" s="42">
        <f>'Data Entry'!BE540</f>
        <v>0</v>
      </c>
      <c r="AV511" s="42">
        <f>'Data Entry'!BF540</f>
        <v>0</v>
      </c>
      <c r="AW511" s="42">
        <f>'Data Entry'!BG540</f>
        <v>0</v>
      </c>
      <c r="AX511" s="291">
        <f t="shared" si="115"/>
        <v>0</v>
      </c>
      <c r="AY511" s="42">
        <f>'Data Entry'!BH540</f>
        <v>0</v>
      </c>
      <c r="AZ511" s="42">
        <f>'Data Entry'!BI540</f>
        <v>0</v>
      </c>
      <c r="BA511" s="42">
        <f>'Data Entry'!BJ540</f>
        <v>0</v>
      </c>
      <c r="BB511" s="42">
        <f>'Data Entry'!BK540</f>
        <v>0</v>
      </c>
      <c r="BC511" s="291">
        <f t="shared" si="122"/>
        <v>0</v>
      </c>
      <c r="BD511" s="42">
        <f>'Data Entry'!BL540</f>
        <v>0</v>
      </c>
      <c r="BE511" s="42">
        <f>'Data Entry'!BM540</f>
        <v>0</v>
      </c>
      <c r="BF511" s="291">
        <f t="shared" si="123"/>
        <v>0</v>
      </c>
      <c r="BG511" s="305">
        <f t="shared" si="124"/>
        <v>0</v>
      </c>
      <c r="BH511" s="288" t="str">
        <f>IFERROR((BG511*'Data Entry'!$F$18)/'Data Entry'!$E$18,"")</f>
        <v/>
      </c>
      <c r="BI511" s="305">
        <f t="shared" si="125"/>
        <v>0</v>
      </c>
      <c r="BJ511" s="288" t="str">
        <f t="shared" si="126"/>
        <v/>
      </c>
      <c r="BK511" s="307" t="str">
        <f t="shared" si="127"/>
        <v/>
      </c>
    </row>
    <row r="512" spans="1:63" ht="27" x14ac:dyDescent="0.2">
      <c r="A512" s="119" t="str">
        <f>'Data Entry'!D541</f>
        <v>Respondent 0508</v>
      </c>
      <c r="B512" s="52">
        <f>'Data Entry'!AN541</f>
        <v>0</v>
      </c>
      <c r="C512" s="52" t="str">
        <f>'Data Entry'!BX541</f>
        <v/>
      </c>
      <c r="D512" s="42" t="str">
        <f>'Data Entry'!BU541</f>
        <v>No disability</v>
      </c>
      <c r="E512" s="42">
        <f>'Data Entry'!O541</f>
        <v>0</v>
      </c>
      <c r="F512" s="42">
        <f>'Data Entry'!P541</f>
        <v>0</v>
      </c>
      <c r="G512" s="42">
        <f>'Data Entry'!Q541</f>
        <v>0</v>
      </c>
      <c r="H512" s="291">
        <f t="shared" si="112"/>
        <v>0</v>
      </c>
      <c r="I512" s="42">
        <f>'Data Entry'!R541</f>
        <v>0</v>
      </c>
      <c r="J512" s="42">
        <f>'Data Entry'!S541</f>
        <v>0</v>
      </c>
      <c r="K512" s="42">
        <f>'Data Entry'!T541</f>
        <v>0</v>
      </c>
      <c r="L512" s="42">
        <f>'Data Entry'!U541</f>
        <v>0</v>
      </c>
      <c r="M512" s="291">
        <f t="shared" si="116"/>
        <v>0</v>
      </c>
      <c r="N512" s="42">
        <f>'Data Entry'!V541</f>
        <v>0</v>
      </c>
      <c r="O512" s="42">
        <f>'Data Entry'!W541</f>
        <v>0</v>
      </c>
      <c r="P512" s="291">
        <f t="shared" si="117"/>
        <v>0</v>
      </c>
      <c r="Q512" s="42">
        <f>'Data Entry'!X541</f>
        <v>0</v>
      </c>
      <c r="R512" s="42">
        <f>'Data Entry'!Y541</f>
        <v>0</v>
      </c>
      <c r="S512" s="42">
        <f>'Data Entry'!Z541</f>
        <v>0</v>
      </c>
      <c r="T512" s="291">
        <f t="shared" si="113"/>
        <v>0</v>
      </c>
      <c r="U512" s="42">
        <f>'Data Entry'!AA541</f>
        <v>0</v>
      </c>
      <c r="V512" s="42">
        <f>'Data Entry'!AB541</f>
        <v>0</v>
      </c>
      <c r="W512" s="42">
        <f>'Data Entry'!AC541</f>
        <v>0</v>
      </c>
      <c r="X512" s="42">
        <f>'Data Entry'!AD541</f>
        <v>0</v>
      </c>
      <c r="Y512" s="291">
        <f t="shared" si="118"/>
        <v>0</v>
      </c>
      <c r="Z512" s="42">
        <f>'Data Entry'!AE541</f>
        <v>0</v>
      </c>
      <c r="AA512" s="42">
        <f>'Data Entry'!AF541</f>
        <v>0</v>
      </c>
      <c r="AB512" s="291">
        <f t="shared" si="119"/>
        <v>0</v>
      </c>
      <c r="AC512" s="42">
        <f>'Data Entry'!AH541</f>
        <v>0</v>
      </c>
      <c r="AD512" s="42">
        <f>'Data Entry'!AI541</f>
        <v>0</v>
      </c>
      <c r="AE512" s="42">
        <f>'Data Entry'!AJ541</f>
        <v>0</v>
      </c>
      <c r="AF512" s="42">
        <f>'Data Entry'!AK541</f>
        <v>0</v>
      </c>
      <c r="AG512" s="42">
        <f>'Data Entry'!AL541</f>
        <v>0</v>
      </c>
      <c r="AH512" s="42">
        <f>'Data Entry'!AM541</f>
        <v>0</v>
      </c>
      <c r="AI512" s="42">
        <f>'Data Entry'!AV541</f>
        <v>0</v>
      </c>
      <c r="AJ512" s="42">
        <f>'Data Entry'!AW541</f>
        <v>0</v>
      </c>
      <c r="AK512" s="42">
        <f>'Data Entry'!AX541</f>
        <v>0</v>
      </c>
      <c r="AL512" s="291">
        <f t="shared" si="114"/>
        <v>0</v>
      </c>
      <c r="AM512" s="42">
        <f>'Data Entry'!AY541</f>
        <v>0</v>
      </c>
      <c r="AN512" s="42">
        <f>'Data Entry'!AZ541</f>
        <v>0</v>
      </c>
      <c r="AO512" s="42">
        <f>'Data Entry'!BA541</f>
        <v>0</v>
      </c>
      <c r="AP512" s="42">
        <f>'Data Entry'!BB541</f>
        <v>0</v>
      </c>
      <c r="AQ512" s="291">
        <f t="shared" si="120"/>
        <v>0</v>
      </c>
      <c r="AR512" s="42">
        <f>'Data Entry'!BC541</f>
        <v>0</v>
      </c>
      <c r="AS512" s="42">
        <f>'Data Entry'!BD541</f>
        <v>0</v>
      </c>
      <c r="AT512" s="291">
        <f t="shared" si="121"/>
        <v>0</v>
      </c>
      <c r="AU512" s="42">
        <f>'Data Entry'!BE541</f>
        <v>0</v>
      </c>
      <c r="AV512" s="42">
        <f>'Data Entry'!BF541</f>
        <v>0</v>
      </c>
      <c r="AW512" s="42">
        <f>'Data Entry'!BG541</f>
        <v>0</v>
      </c>
      <c r="AX512" s="291">
        <f t="shared" si="115"/>
        <v>0</v>
      </c>
      <c r="AY512" s="42">
        <f>'Data Entry'!BH541</f>
        <v>0</v>
      </c>
      <c r="AZ512" s="42">
        <f>'Data Entry'!BI541</f>
        <v>0</v>
      </c>
      <c r="BA512" s="42">
        <f>'Data Entry'!BJ541</f>
        <v>0</v>
      </c>
      <c r="BB512" s="42">
        <f>'Data Entry'!BK541</f>
        <v>0</v>
      </c>
      <c r="BC512" s="291">
        <f t="shared" si="122"/>
        <v>0</v>
      </c>
      <c r="BD512" s="42">
        <f>'Data Entry'!BL541</f>
        <v>0</v>
      </c>
      <c r="BE512" s="42">
        <f>'Data Entry'!BM541</f>
        <v>0</v>
      </c>
      <c r="BF512" s="291">
        <f t="shared" si="123"/>
        <v>0</v>
      </c>
      <c r="BG512" s="305">
        <f t="shared" si="124"/>
        <v>0</v>
      </c>
      <c r="BH512" s="288" t="str">
        <f>IFERROR((BG512*'Data Entry'!$F$18)/'Data Entry'!$E$18,"")</f>
        <v/>
      </c>
      <c r="BI512" s="305">
        <f t="shared" si="125"/>
        <v>0</v>
      </c>
      <c r="BJ512" s="288" t="str">
        <f t="shared" si="126"/>
        <v/>
      </c>
      <c r="BK512" s="307" t="str">
        <f t="shared" si="127"/>
        <v/>
      </c>
    </row>
    <row r="513" spans="1:63" ht="27" x14ac:dyDescent="0.2">
      <c r="A513" s="119" t="str">
        <f>'Data Entry'!D542</f>
        <v>Respondent 0509</v>
      </c>
      <c r="B513" s="52">
        <f>'Data Entry'!AN542</f>
        <v>0</v>
      </c>
      <c r="C513" s="52" t="str">
        <f>'Data Entry'!BX542</f>
        <v/>
      </c>
      <c r="D513" s="42" t="str">
        <f>'Data Entry'!BU542</f>
        <v>No disability</v>
      </c>
      <c r="E513" s="42">
        <f>'Data Entry'!O542</f>
        <v>0</v>
      </c>
      <c r="F513" s="42">
        <f>'Data Entry'!P542</f>
        <v>0</v>
      </c>
      <c r="G513" s="42">
        <f>'Data Entry'!Q542</f>
        <v>0</v>
      </c>
      <c r="H513" s="291">
        <f t="shared" si="112"/>
        <v>0</v>
      </c>
      <c r="I513" s="42">
        <f>'Data Entry'!R542</f>
        <v>0</v>
      </c>
      <c r="J513" s="42">
        <f>'Data Entry'!S542</f>
        <v>0</v>
      </c>
      <c r="K513" s="42">
        <f>'Data Entry'!T542</f>
        <v>0</v>
      </c>
      <c r="L513" s="42">
        <f>'Data Entry'!U542</f>
        <v>0</v>
      </c>
      <c r="M513" s="291">
        <f t="shared" si="116"/>
        <v>0</v>
      </c>
      <c r="N513" s="42">
        <f>'Data Entry'!V542</f>
        <v>0</v>
      </c>
      <c r="O513" s="42">
        <f>'Data Entry'!W542</f>
        <v>0</v>
      </c>
      <c r="P513" s="291">
        <f t="shared" si="117"/>
        <v>0</v>
      </c>
      <c r="Q513" s="42">
        <f>'Data Entry'!X542</f>
        <v>0</v>
      </c>
      <c r="R513" s="42">
        <f>'Data Entry'!Y542</f>
        <v>0</v>
      </c>
      <c r="S513" s="42">
        <f>'Data Entry'!Z542</f>
        <v>0</v>
      </c>
      <c r="T513" s="291">
        <f t="shared" si="113"/>
        <v>0</v>
      </c>
      <c r="U513" s="42">
        <f>'Data Entry'!AA542</f>
        <v>0</v>
      </c>
      <c r="V513" s="42">
        <f>'Data Entry'!AB542</f>
        <v>0</v>
      </c>
      <c r="W513" s="42">
        <f>'Data Entry'!AC542</f>
        <v>0</v>
      </c>
      <c r="X513" s="42">
        <f>'Data Entry'!AD542</f>
        <v>0</v>
      </c>
      <c r="Y513" s="291">
        <f t="shared" si="118"/>
        <v>0</v>
      </c>
      <c r="Z513" s="42">
        <f>'Data Entry'!AE542</f>
        <v>0</v>
      </c>
      <c r="AA513" s="42">
        <f>'Data Entry'!AF542</f>
        <v>0</v>
      </c>
      <c r="AB513" s="291">
        <f t="shared" si="119"/>
        <v>0</v>
      </c>
      <c r="AC513" s="42">
        <f>'Data Entry'!AH542</f>
        <v>0</v>
      </c>
      <c r="AD513" s="42">
        <f>'Data Entry'!AI542</f>
        <v>0</v>
      </c>
      <c r="AE513" s="42">
        <f>'Data Entry'!AJ542</f>
        <v>0</v>
      </c>
      <c r="AF513" s="42">
        <f>'Data Entry'!AK542</f>
        <v>0</v>
      </c>
      <c r="AG513" s="42">
        <f>'Data Entry'!AL542</f>
        <v>0</v>
      </c>
      <c r="AH513" s="42">
        <f>'Data Entry'!AM542</f>
        <v>0</v>
      </c>
      <c r="AI513" s="42">
        <f>'Data Entry'!AV542</f>
        <v>0</v>
      </c>
      <c r="AJ513" s="42">
        <f>'Data Entry'!AW542</f>
        <v>0</v>
      </c>
      <c r="AK513" s="42">
        <f>'Data Entry'!AX542</f>
        <v>0</v>
      </c>
      <c r="AL513" s="291">
        <f t="shared" si="114"/>
        <v>0</v>
      </c>
      <c r="AM513" s="42">
        <f>'Data Entry'!AY542</f>
        <v>0</v>
      </c>
      <c r="AN513" s="42">
        <f>'Data Entry'!AZ542</f>
        <v>0</v>
      </c>
      <c r="AO513" s="42">
        <f>'Data Entry'!BA542</f>
        <v>0</v>
      </c>
      <c r="AP513" s="42">
        <f>'Data Entry'!BB542</f>
        <v>0</v>
      </c>
      <c r="AQ513" s="291">
        <f t="shared" si="120"/>
        <v>0</v>
      </c>
      <c r="AR513" s="42">
        <f>'Data Entry'!BC542</f>
        <v>0</v>
      </c>
      <c r="AS513" s="42">
        <f>'Data Entry'!BD542</f>
        <v>0</v>
      </c>
      <c r="AT513" s="291">
        <f t="shared" si="121"/>
        <v>0</v>
      </c>
      <c r="AU513" s="42">
        <f>'Data Entry'!BE542</f>
        <v>0</v>
      </c>
      <c r="AV513" s="42">
        <f>'Data Entry'!BF542</f>
        <v>0</v>
      </c>
      <c r="AW513" s="42">
        <f>'Data Entry'!BG542</f>
        <v>0</v>
      </c>
      <c r="AX513" s="291">
        <f t="shared" si="115"/>
        <v>0</v>
      </c>
      <c r="AY513" s="42">
        <f>'Data Entry'!BH542</f>
        <v>0</v>
      </c>
      <c r="AZ513" s="42">
        <f>'Data Entry'!BI542</f>
        <v>0</v>
      </c>
      <c r="BA513" s="42">
        <f>'Data Entry'!BJ542</f>
        <v>0</v>
      </c>
      <c r="BB513" s="42">
        <f>'Data Entry'!BK542</f>
        <v>0</v>
      </c>
      <c r="BC513" s="291">
        <f t="shared" si="122"/>
        <v>0</v>
      </c>
      <c r="BD513" s="42">
        <f>'Data Entry'!BL542</f>
        <v>0</v>
      </c>
      <c r="BE513" s="42">
        <f>'Data Entry'!BM542</f>
        <v>0</v>
      </c>
      <c r="BF513" s="291">
        <f t="shared" si="123"/>
        <v>0</v>
      </c>
      <c r="BG513" s="305">
        <f t="shared" si="124"/>
        <v>0</v>
      </c>
      <c r="BH513" s="288" t="str">
        <f>IFERROR((BG513*'Data Entry'!$F$18)/'Data Entry'!$E$18,"")</f>
        <v/>
      </c>
      <c r="BI513" s="305">
        <f t="shared" si="125"/>
        <v>0</v>
      </c>
      <c r="BJ513" s="288" t="str">
        <f t="shared" si="126"/>
        <v/>
      </c>
      <c r="BK513" s="307" t="str">
        <f t="shared" si="127"/>
        <v/>
      </c>
    </row>
    <row r="514" spans="1:63" ht="27" x14ac:dyDescent="0.2">
      <c r="A514" s="119" t="str">
        <f>'Data Entry'!D543</f>
        <v>Respondent 0510</v>
      </c>
      <c r="B514" s="52">
        <f>'Data Entry'!AN543</f>
        <v>0</v>
      </c>
      <c r="C514" s="52" t="str">
        <f>'Data Entry'!BX543</f>
        <v/>
      </c>
      <c r="D514" s="42" t="str">
        <f>'Data Entry'!BU543</f>
        <v>No disability</v>
      </c>
      <c r="E514" s="42">
        <f>'Data Entry'!O543</f>
        <v>0</v>
      </c>
      <c r="F514" s="42">
        <f>'Data Entry'!P543</f>
        <v>0</v>
      </c>
      <c r="G514" s="42">
        <f>'Data Entry'!Q543</f>
        <v>0</v>
      </c>
      <c r="H514" s="291">
        <f t="shared" si="112"/>
        <v>0</v>
      </c>
      <c r="I514" s="42">
        <f>'Data Entry'!R543</f>
        <v>0</v>
      </c>
      <c r="J514" s="42">
        <f>'Data Entry'!S543</f>
        <v>0</v>
      </c>
      <c r="K514" s="42">
        <f>'Data Entry'!T543</f>
        <v>0</v>
      </c>
      <c r="L514" s="42">
        <f>'Data Entry'!U543</f>
        <v>0</v>
      </c>
      <c r="M514" s="291">
        <f t="shared" si="116"/>
        <v>0</v>
      </c>
      <c r="N514" s="42">
        <f>'Data Entry'!V543</f>
        <v>0</v>
      </c>
      <c r="O514" s="42">
        <f>'Data Entry'!W543</f>
        <v>0</v>
      </c>
      <c r="P514" s="291">
        <f t="shared" si="117"/>
        <v>0</v>
      </c>
      <c r="Q514" s="42">
        <f>'Data Entry'!X543</f>
        <v>0</v>
      </c>
      <c r="R514" s="42">
        <f>'Data Entry'!Y543</f>
        <v>0</v>
      </c>
      <c r="S514" s="42">
        <f>'Data Entry'!Z543</f>
        <v>0</v>
      </c>
      <c r="T514" s="291">
        <f t="shared" si="113"/>
        <v>0</v>
      </c>
      <c r="U514" s="42">
        <f>'Data Entry'!AA543</f>
        <v>0</v>
      </c>
      <c r="V514" s="42">
        <f>'Data Entry'!AB543</f>
        <v>0</v>
      </c>
      <c r="W514" s="42">
        <f>'Data Entry'!AC543</f>
        <v>0</v>
      </c>
      <c r="X514" s="42">
        <f>'Data Entry'!AD543</f>
        <v>0</v>
      </c>
      <c r="Y514" s="291">
        <f t="shared" si="118"/>
        <v>0</v>
      </c>
      <c r="Z514" s="42">
        <f>'Data Entry'!AE543</f>
        <v>0</v>
      </c>
      <c r="AA514" s="42">
        <f>'Data Entry'!AF543</f>
        <v>0</v>
      </c>
      <c r="AB514" s="291">
        <f t="shared" si="119"/>
        <v>0</v>
      </c>
      <c r="AC514" s="42">
        <f>'Data Entry'!AH543</f>
        <v>0</v>
      </c>
      <c r="AD514" s="42">
        <f>'Data Entry'!AI543</f>
        <v>0</v>
      </c>
      <c r="AE514" s="42">
        <f>'Data Entry'!AJ543</f>
        <v>0</v>
      </c>
      <c r="AF514" s="42">
        <f>'Data Entry'!AK543</f>
        <v>0</v>
      </c>
      <c r="AG514" s="42">
        <f>'Data Entry'!AL543</f>
        <v>0</v>
      </c>
      <c r="AH514" s="42">
        <f>'Data Entry'!AM543</f>
        <v>0</v>
      </c>
      <c r="AI514" s="42">
        <f>'Data Entry'!AV543</f>
        <v>0</v>
      </c>
      <c r="AJ514" s="42">
        <f>'Data Entry'!AW543</f>
        <v>0</v>
      </c>
      <c r="AK514" s="42">
        <f>'Data Entry'!AX543</f>
        <v>0</v>
      </c>
      <c r="AL514" s="291">
        <f t="shared" si="114"/>
        <v>0</v>
      </c>
      <c r="AM514" s="42">
        <f>'Data Entry'!AY543</f>
        <v>0</v>
      </c>
      <c r="AN514" s="42">
        <f>'Data Entry'!AZ543</f>
        <v>0</v>
      </c>
      <c r="AO514" s="42">
        <f>'Data Entry'!BA543</f>
        <v>0</v>
      </c>
      <c r="AP514" s="42">
        <f>'Data Entry'!BB543</f>
        <v>0</v>
      </c>
      <c r="AQ514" s="291">
        <f t="shared" si="120"/>
        <v>0</v>
      </c>
      <c r="AR514" s="42">
        <f>'Data Entry'!BC543</f>
        <v>0</v>
      </c>
      <c r="AS514" s="42">
        <f>'Data Entry'!BD543</f>
        <v>0</v>
      </c>
      <c r="AT514" s="291">
        <f t="shared" si="121"/>
        <v>0</v>
      </c>
      <c r="AU514" s="42">
        <f>'Data Entry'!BE543</f>
        <v>0</v>
      </c>
      <c r="AV514" s="42">
        <f>'Data Entry'!BF543</f>
        <v>0</v>
      </c>
      <c r="AW514" s="42">
        <f>'Data Entry'!BG543</f>
        <v>0</v>
      </c>
      <c r="AX514" s="291">
        <f t="shared" si="115"/>
        <v>0</v>
      </c>
      <c r="AY514" s="42">
        <f>'Data Entry'!BH543</f>
        <v>0</v>
      </c>
      <c r="AZ514" s="42">
        <f>'Data Entry'!BI543</f>
        <v>0</v>
      </c>
      <c r="BA514" s="42">
        <f>'Data Entry'!BJ543</f>
        <v>0</v>
      </c>
      <c r="BB514" s="42">
        <f>'Data Entry'!BK543</f>
        <v>0</v>
      </c>
      <c r="BC514" s="291">
        <f t="shared" si="122"/>
        <v>0</v>
      </c>
      <c r="BD514" s="42">
        <f>'Data Entry'!BL543</f>
        <v>0</v>
      </c>
      <c r="BE514" s="42">
        <f>'Data Entry'!BM543</f>
        <v>0</v>
      </c>
      <c r="BF514" s="291">
        <f t="shared" si="123"/>
        <v>0</v>
      </c>
      <c r="BG514" s="305">
        <f t="shared" si="124"/>
        <v>0</v>
      </c>
      <c r="BH514" s="288" t="str">
        <f>IFERROR((BG514*'Data Entry'!$F$18)/'Data Entry'!$E$18,"")</f>
        <v/>
      </c>
      <c r="BI514" s="305">
        <f t="shared" si="125"/>
        <v>0</v>
      </c>
      <c r="BJ514" s="288" t="str">
        <f t="shared" si="126"/>
        <v/>
      </c>
      <c r="BK514" s="307" t="str">
        <f t="shared" si="127"/>
        <v/>
      </c>
    </row>
    <row r="515" spans="1:63" ht="27" x14ac:dyDescent="0.2">
      <c r="A515" s="119" t="str">
        <f>'Data Entry'!D544</f>
        <v>Respondent 0511</v>
      </c>
      <c r="B515" s="52">
        <f>'Data Entry'!AN544</f>
        <v>0</v>
      </c>
      <c r="C515" s="52" t="str">
        <f>'Data Entry'!BX544</f>
        <v/>
      </c>
      <c r="D515" s="42" t="str">
        <f>'Data Entry'!BU544</f>
        <v>No disability</v>
      </c>
      <c r="E515" s="42">
        <f>'Data Entry'!O544</f>
        <v>0</v>
      </c>
      <c r="F515" s="42">
        <f>'Data Entry'!P544</f>
        <v>0</v>
      </c>
      <c r="G515" s="42">
        <f>'Data Entry'!Q544</f>
        <v>0</v>
      </c>
      <c r="H515" s="291">
        <f t="shared" si="112"/>
        <v>0</v>
      </c>
      <c r="I515" s="42">
        <f>'Data Entry'!R544</f>
        <v>0</v>
      </c>
      <c r="J515" s="42">
        <f>'Data Entry'!S544</f>
        <v>0</v>
      </c>
      <c r="K515" s="42">
        <f>'Data Entry'!T544</f>
        <v>0</v>
      </c>
      <c r="L515" s="42">
        <f>'Data Entry'!U544</f>
        <v>0</v>
      </c>
      <c r="M515" s="291">
        <f t="shared" si="116"/>
        <v>0</v>
      </c>
      <c r="N515" s="42">
        <f>'Data Entry'!V544</f>
        <v>0</v>
      </c>
      <c r="O515" s="42">
        <f>'Data Entry'!W544</f>
        <v>0</v>
      </c>
      <c r="P515" s="291">
        <f t="shared" si="117"/>
        <v>0</v>
      </c>
      <c r="Q515" s="42">
        <f>'Data Entry'!X544</f>
        <v>0</v>
      </c>
      <c r="R515" s="42">
        <f>'Data Entry'!Y544</f>
        <v>0</v>
      </c>
      <c r="S515" s="42">
        <f>'Data Entry'!Z544</f>
        <v>0</v>
      </c>
      <c r="T515" s="291">
        <f t="shared" si="113"/>
        <v>0</v>
      </c>
      <c r="U515" s="42">
        <f>'Data Entry'!AA544</f>
        <v>0</v>
      </c>
      <c r="V515" s="42">
        <f>'Data Entry'!AB544</f>
        <v>0</v>
      </c>
      <c r="W515" s="42">
        <f>'Data Entry'!AC544</f>
        <v>0</v>
      </c>
      <c r="X515" s="42">
        <f>'Data Entry'!AD544</f>
        <v>0</v>
      </c>
      <c r="Y515" s="291">
        <f t="shared" si="118"/>
        <v>0</v>
      </c>
      <c r="Z515" s="42">
        <f>'Data Entry'!AE544</f>
        <v>0</v>
      </c>
      <c r="AA515" s="42">
        <f>'Data Entry'!AF544</f>
        <v>0</v>
      </c>
      <c r="AB515" s="291">
        <f t="shared" si="119"/>
        <v>0</v>
      </c>
      <c r="AC515" s="42">
        <f>'Data Entry'!AH544</f>
        <v>0</v>
      </c>
      <c r="AD515" s="42">
        <f>'Data Entry'!AI544</f>
        <v>0</v>
      </c>
      <c r="AE515" s="42">
        <f>'Data Entry'!AJ544</f>
        <v>0</v>
      </c>
      <c r="AF515" s="42">
        <f>'Data Entry'!AK544</f>
        <v>0</v>
      </c>
      <c r="AG515" s="42">
        <f>'Data Entry'!AL544</f>
        <v>0</v>
      </c>
      <c r="AH515" s="42">
        <f>'Data Entry'!AM544</f>
        <v>0</v>
      </c>
      <c r="AI515" s="42">
        <f>'Data Entry'!AV544</f>
        <v>0</v>
      </c>
      <c r="AJ515" s="42">
        <f>'Data Entry'!AW544</f>
        <v>0</v>
      </c>
      <c r="AK515" s="42">
        <f>'Data Entry'!AX544</f>
        <v>0</v>
      </c>
      <c r="AL515" s="291">
        <f t="shared" si="114"/>
        <v>0</v>
      </c>
      <c r="AM515" s="42">
        <f>'Data Entry'!AY544</f>
        <v>0</v>
      </c>
      <c r="AN515" s="42">
        <f>'Data Entry'!AZ544</f>
        <v>0</v>
      </c>
      <c r="AO515" s="42">
        <f>'Data Entry'!BA544</f>
        <v>0</v>
      </c>
      <c r="AP515" s="42">
        <f>'Data Entry'!BB544</f>
        <v>0</v>
      </c>
      <c r="AQ515" s="291">
        <f t="shared" si="120"/>
        <v>0</v>
      </c>
      <c r="AR515" s="42">
        <f>'Data Entry'!BC544</f>
        <v>0</v>
      </c>
      <c r="AS515" s="42">
        <f>'Data Entry'!BD544</f>
        <v>0</v>
      </c>
      <c r="AT515" s="291">
        <f t="shared" si="121"/>
        <v>0</v>
      </c>
      <c r="AU515" s="42">
        <f>'Data Entry'!BE544</f>
        <v>0</v>
      </c>
      <c r="AV515" s="42">
        <f>'Data Entry'!BF544</f>
        <v>0</v>
      </c>
      <c r="AW515" s="42">
        <f>'Data Entry'!BG544</f>
        <v>0</v>
      </c>
      <c r="AX515" s="291">
        <f t="shared" si="115"/>
        <v>0</v>
      </c>
      <c r="AY515" s="42">
        <f>'Data Entry'!BH544</f>
        <v>0</v>
      </c>
      <c r="AZ515" s="42">
        <f>'Data Entry'!BI544</f>
        <v>0</v>
      </c>
      <c r="BA515" s="42">
        <f>'Data Entry'!BJ544</f>
        <v>0</v>
      </c>
      <c r="BB515" s="42">
        <f>'Data Entry'!BK544</f>
        <v>0</v>
      </c>
      <c r="BC515" s="291">
        <f t="shared" si="122"/>
        <v>0</v>
      </c>
      <c r="BD515" s="42">
        <f>'Data Entry'!BL544</f>
        <v>0</v>
      </c>
      <c r="BE515" s="42">
        <f>'Data Entry'!BM544</f>
        <v>0</v>
      </c>
      <c r="BF515" s="291">
        <f t="shared" si="123"/>
        <v>0</v>
      </c>
      <c r="BG515" s="305">
        <f t="shared" si="124"/>
        <v>0</v>
      </c>
      <c r="BH515" s="288" t="str">
        <f>IFERROR((BG515*'Data Entry'!$F$18)/'Data Entry'!$E$18,"")</f>
        <v/>
      </c>
      <c r="BI515" s="305">
        <f t="shared" si="125"/>
        <v>0</v>
      </c>
      <c r="BJ515" s="288" t="str">
        <f t="shared" si="126"/>
        <v/>
      </c>
      <c r="BK515" s="307" t="str">
        <f t="shared" si="127"/>
        <v/>
      </c>
    </row>
    <row r="516" spans="1:63" ht="27" x14ac:dyDescent="0.2">
      <c r="A516" s="119" t="str">
        <f>'Data Entry'!D545</f>
        <v>Respondent 0512</v>
      </c>
      <c r="B516" s="52">
        <f>'Data Entry'!AN545</f>
        <v>0</v>
      </c>
      <c r="C516" s="52" t="str">
        <f>'Data Entry'!BX545</f>
        <v/>
      </c>
      <c r="D516" s="42" t="str">
        <f>'Data Entry'!BU545</f>
        <v>No disability</v>
      </c>
      <c r="E516" s="42">
        <f>'Data Entry'!O545</f>
        <v>0</v>
      </c>
      <c r="F516" s="42">
        <f>'Data Entry'!P545</f>
        <v>0</v>
      </c>
      <c r="G516" s="42">
        <f>'Data Entry'!Q545</f>
        <v>0</v>
      </c>
      <c r="H516" s="291">
        <f t="shared" si="112"/>
        <v>0</v>
      </c>
      <c r="I516" s="42">
        <f>'Data Entry'!R545</f>
        <v>0</v>
      </c>
      <c r="J516" s="42">
        <f>'Data Entry'!S545</f>
        <v>0</v>
      </c>
      <c r="K516" s="42">
        <f>'Data Entry'!T545</f>
        <v>0</v>
      </c>
      <c r="L516" s="42">
        <f>'Data Entry'!U545</f>
        <v>0</v>
      </c>
      <c r="M516" s="291">
        <f t="shared" si="116"/>
        <v>0</v>
      </c>
      <c r="N516" s="42">
        <f>'Data Entry'!V545</f>
        <v>0</v>
      </c>
      <c r="O516" s="42">
        <f>'Data Entry'!W545</f>
        <v>0</v>
      </c>
      <c r="P516" s="291">
        <f t="shared" si="117"/>
        <v>0</v>
      </c>
      <c r="Q516" s="42">
        <f>'Data Entry'!X545</f>
        <v>0</v>
      </c>
      <c r="R516" s="42">
        <f>'Data Entry'!Y545</f>
        <v>0</v>
      </c>
      <c r="S516" s="42">
        <f>'Data Entry'!Z545</f>
        <v>0</v>
      </c>
      <c r="T516" s="291">
        <f t="shared" si="113"/>
        <v>0</v>
      </c>
      <c r="U516" s="42">
        <f>'Data Entry'!AA545</f>
        <v>0</v>
      </c>
      <c r="V516" s="42">
        <f>'Data Entry'!AB545</f>
        <v>0</v>
      </c>
      <c r="W516" s="42">
        <f>'Data Entry'!AC545</f>
        <v>0</v>
      </c>
      <c r="X516" s="42">
        <f>'Data Entry'!AD545</f>
        <v>0</v>
      </c>
      <c r="Y516" s="291">
        <f t="shared" si="118"/>
        <v>0</v>
      </c>
      <c r="Z516" s="42">
        <f>'Data Entry'!AE545</f>
        <v>0</v>
      </c>
      <c r="AA516" s="42">
        <f>'Data Entry'!AF545</f>
        <v>0</v>
      </c>
      <c r="AB516" s="291">
        <f t="shared" si="119"/>
        <v>0</v>
      </c>
      <c r="AC516" s="42">
        <f>'Data Entry'!AH545</f>
        <v>0</v>
      </c>
      <c r="AD516" s="42">
        <f>'Data Entry'!AI545</f>
        <v>0</v>
      </c>
      <c r="AE516" s="42">
        <f>'Data Entry'!AJ545</f>
        <v>0</v>
      </c>
      <c r="AF516" s="42">
        <f>'Data Entry'!AK545</f>
        <v>0</v>
      </c>
      <c r="AG516" s="42">
        <f>'Data Entry'!AL545</f>
        <v>0</v>
      </c>
      <c r="AH516" s="42">
        <f>'Data Entry'!AM545</f>
        <v>0</v>
      </c>
      <c r="AI516" s="42">
        <f>'Data Entry'!AV545</f>
        <v>0</v>
      </c>
      <c r="AJ516" s="42">
        <f>'Data Entry'!AW545</f>
        <v>0</v>
      </c>
      <c r="AK516" s="42">
        <f>'Data Entry'!AX545</f>
        <v>0</v>
      </c>
      <c r="AL516" s="291">
        <f t="shared" si="114"/>
        <v>0</v>
      </c>
      <c r="AM516" s="42">
        <f>'Data Entry'!AY545</f>
        <v>0</v>
      </c>
      <c r="AN516" s="42">
        <f>'Data Entry'!AZ545</f>
        <v>0</v>
      </c>
      <c r="AO516" s="42">
        <f>'Data Entry'!BA545</f>
        <v>0</v>
      </c>
      <c r="AP516" s="42">
        <f>'Data Entry'!BB545</f>
        <v>0</v>
      </c>
      <c r="AQ516" s="291">
        <f t="shared" si="120"/>
        <v>0</v>
      </c>
      <c r="AR516" s="42">
        <f>'Data Entry'!BC545</f>
        <v>0</v>
      </c>
      <c r="AS516" s="42">
        <f>'Data Entry'!BD545</f>
        <v>0</v>
      </c>
      <c r="AT516" s="291">
        <f t="shared" si="121"/>
        <v>0</v>
      </c>
      <c r="AU516" s="42">
        <f>'Data Entry'!BE545</f>
        <v>0</v>
      </c>
      <c r="AV516" s="42">
        <f>'Data Entry'!BF545</f>
        <v>0</v>
      </c>
      <c r="AW516" s="42">
        <f>'Data Entry'!BG545</f>
        <v>0</v>
      </c>
      <c r="AX516" s="291">
        <f t="shared" si="115"/>
        <v>0</v>
      </c>
      <c r="AY516" s="42">
        <f>'Data Entry'!BH545</f>
        <v>0</v>
      </c>
      <c r="AZ516" s="42">
        <f>'Data Entry'!BI545</f>
        <v>0</v>
      </c>
      <c r="BA516" s="42">
        <f>'Data Entry'!BJ545</f>
        <v>0</v>
      </c>
      <c r="BB516" s="42">
        <f>'Data Entry'!BK545</f>
        <v>0</v>
      </c>
      <c r="BC516" s="291">
        <f t="shared" si="122"/>
        <v>0</v>
      </c>
      <c r="BD516" s="42">
        <f>'Data Entry'!BL545</f>
        <v>0</v>
      </c>
      <c r="BE516" s="42">
        <f>'Data Entry'!BM545</f>
        <v>0</v>
      </c>
      <c r="BF516" s="291">
        <f t="shared" si="123"/>
        <v>0</v>
      </c>
      <c r="BG516" s="305">
        <f t="shared" si="124"/>
        <v>0</v>
      </c>
      <c r="BH516" s="288" t="str">
        <f>IFERROR((BG516*'Data Entry'!$F$18)/'Data Entry'!$E$18,"")</f>
        <v/>
      </c>
      <c r="BI516" s="305">
        <f t="shared" si="125"/>
        <v>0</v>
      </c>
      <c r="BJ516" s="288" t="str">
        <f t="shared" si="126"/>
        <v/>
      </c>
      <c r="BK516" s="307" t="str">
        <f t="shared" si="127"/>
        <v/>
      </c>
    </row>
    <row r="517" spans="1:63" ht="27" x14ac:dyDescent="0.2">
      <c r="A517" s="119" t="str">
        <f>'Data Entry'!D546</f>
        <v>Respondent 0513</v>
      </c>
      <c r="B517" s="52">
        <f>'Data Entry'!AN546</f>
        <v>0</v>
      </c>
      <c r="C517" s="52" t="str">
        <f>'Data Entry'!BX546</f>
        <v/>
      </c>
      <c r="D517" s="42" t="str">
        <f>'Data Entry'!BU546</f>
        <v>No disability</v>
      </c>
      <c r="E517" s="42">
        <f>'Data Entry'!O546</f>
        <v>0</v>
      </c>
      <c r="F517" s="42">
        <f>'Data Entry'!P546</f>
        <v>0</v>
      </c>
      <c r="G517" s="42">
        <f>'Data Entry'!Q546</f>
        <v>0</v>
      </c>
      <c r="H517" s="291">
        <f t="shared" ref="H517:H580" si="128">IF(G517=1,F517*E517*4.35,0)+IF(G517=2,F517*4.35,0)+IF(G517=3,F517*2.17,0)+IF(G517=4,F517*2,0)+IF(G517=5,F517,0)</f>
        <v>0</v>
      </c>
      <c r="I517" s="42">
        <f>'Data Entry'!R546</f>
        <v>0</v>
      </c>
      <c r="J517" s="42">
        <f>'Data Entry'!S546</f>
        <v>0</v>
      </c>
      <c r="K517" s="42">
        <f>'Data Entry'!T546</f>
        <v>0</v>
      </c>
      <c r="L517" s="42">
        <f>'Data Entry'!U546</f>
        <v>0</v>
      </c>
      <c r="M517" s="291">
        <f t="shared" si="116"/>
        <v>0</v>
      </c>
      <c r="N517" s="42">
        <f>'Data Entry'!V546</f>
        <v>0</v>
      </c>
      <c r="O517" s="42">
        <f>'Data Entry'!W546</f>
        <v>0</v>
      </c>
      <c r="P517" s="291">
        <f t="shared" si="117"/>
        <v>0</v>
      </c>
      <c r="Q517" s="42">
        <f>'Data Entry'!X546</f>
        <v>0</v>
      </c>
      <c r="R517" s="42">
        <f>'Data Entry'!Y546</f>
        <v>0</v>
      </c>
      <c r="S517" s="42">
        <f>'Data Entry'!Z546</f>
        <v>0</v>
      </c>
      <c r="T517" s="291">
        <f t="shared" ref="T517:T580" si="129">IF(S517=1,R517*Q517*4.35,0)+IF(S517=2,R517*4.35,0)+IF(S517=3,R517*2.17,0)+IF(S517=4,R517*2,0)+IF(S517=5,R517,0)</f>
        <v>0</v>
      </c>
      <c r="U517" s="42">
        <f>'Data Entry'!AA546</f>
        <v>0</v>
      </c>
      <c r="V517" s="42">
        <f>'Data Entry'!AB546</f>
        <v>0</v>
      </c>
      <c r="W517" s="42">
        <f>'Data Entry'!AC546</f>
        <v>0</v>
      </c>
      <c r="X517" s="42">
        <f>'Data Entry'!AD546</f>
        <v>0</v>
      </c>
      <c r="Y517" s="291">
        <f t="shared" si="118"/>
        <v>0</v>
      </c>
      <c r="Z517" s="42">
        <f>'Data Entry'!AE546</f>
        <v>0</v>
      </c>
      <c r="AA517" s="42">
        <f>'Data Entry'!AF546</f>
        <v>0</v>
      </c>
      <c r="AB517" s="291">
        <f t="shared" si="119"/>
        <v>0</v>
      </c>
      <c r="AC517" s="42">
        <f>'Data Entry'!AH546</f>
        <v>0</v>
      </c>
      <c r="AD517" s="42">
        <f>'Data Entry'!AI546</f>
        <v>0</v>
      </c>
      <c r="AE517" s="42">
        <f>'Data Entry'!AJ546</f>
        <v>0</v>
      </c>
      <c r="AF517" s="42">
        <f>'Data Entry'!AK546</f>
        <v>0</v>
      </c>
      <c r="AG517" s="42">
        <f>'Data Entry'!AL546</f>
        <v>0</v>
      </c>
      <c r="AH517" s="42">
        <f>'Data Entry'!AM546</f>
        <v>0</v>
      </c>
      <c r="AI517" s="42">
        <f>'Data Entry'!AV546</f>
        <v>0</v>
      </c>
      <c r="AJ517" s="42">
        <f>'Data Entry'!AW546</f>
        <v>0</v>
      </c>
      <c r="AK517" s="42">
        <f>'Data Entry'!AX546</f>
        <v>0</v>
      </c>
      <c r="AL517" s="291">
        <f t="shared" ref="AL517:AL580" si="130">IF(AK517=1,AJ517*AI517*4.35,0)+IF(AK517=2,AJ517*4.35,0)+IF(AK517=3,AJ517*2.17,0)+IF(AK517=4,AJ517*2,0)+IF(AK517=5,AJ517,0)</f>
        <v>0</v>
      </c>
      <c r="AM517" s="42">
        <f>'Data Entry'!AY546</f>
        <v>0</v>
      </c>
      <c r="AN517" s="42">
        <f>'Data Entry'!AZ546</f>
        <v>0</v>
      </c>
      <c r="AO517" s="42">
        <f>'Data Entry'!BA546</f>
        <v>0</v>
      </c>
      <c r="AP517" s="42">
        <f>'Data Entry'!BB546</f>
        <v>0</v>
      </c>
      <c r="AQ517" s="291">
        <f t="shared" si="120"/>
        <v>0</v>
      </c>
      <c r="AR517" s="42">
        <f>'Data Entry'!BC546</f>
        <v>0</v>
      </c>
      <c r="AS517" s="42">
        <f>'Data Entry'!BD546</f>
        <v>0</v>
      </c>
      <c r="AT517" s="291">
        <f t="shared" si="121"/>
        <v>0</v>
      </c>
      <c r="AU517" s="42">
        <f>'Data Entry'!BE546</f>
        <v>0</v>
      </c>
      <c r="AV517" s="42">
        <f>'Data Entry'!BF546</f>
        <v>0</v>
      </c>
      <c r="AW517" s="42">
        <f>'Data Entry'!BG546</f>
        <v>0</v>
      </c>
      <c r="AX517" s="291">
        <f t="shared" ref="AX517:AX580" si="131">IF(AW517=1,AV517*AU517*4.35,0)+IF(AW517=2,AV517*4.35,0)+IF(AW517=3,AV517*2.17,0)+IF(AW517=4,AV517*2,0)+IF(AW517=5,AV517,0)</f>
        <v>0</v>
      </c>
      <c r="AY517" s="42">
        <f>'Data Entry'!BH546</f>
        <v>0</v>
      </c>
      <c r="AZ517" s="42">
        <f>'Data Entry'!BI546</f>
        <v>0</v>
      </c>
      <c r="BA517" s="42">
        <f>'Data Entry'!BJ546</f>
        <v>0</v>
      </c>
      <c r="BB517" s="42">
        <f>'Data Entry'!BK546</f>
        <v>0</v>
      </c>
      <c r="BC517" s="291">
        <f t="shared" si="122"/>
        <v>0</v>
      </c>
      <c r="BD517" s="42">
        <f>'Data Entry'!BL546</f>
        <v>0</v>
      </c>
      <c r="BE517" s="42">
        <f>'Data Entry'!BM546</f>
        <v>0</v>
      </c>
      <c r="BF517" s="291">
        <f t="shared" si="123"/>
        <v>0</v>
      </c>
      <c r="BG517" s="305">
        <f t="shared" si="124"/>
        <v>0</v>
      </c>
      <c r="BH517" s="288" t="str">
        <f>IFERROR((BG517*'Data Entry'!$F$18)/'Data Entry'!$E$18,"")</f>
        <v/>
      </c>
      <c r="BI517" s="305">
        <f t="shared" si="125"/>
        <v>0</v>
      </c>
      <c r="BJ517" s="288" t="str">
        <f t="shared" si="126"/>
        <v/>
      </c>
      <c r="BK517" s="307" t="str">
        <f t="shared" si="127"/>
        <v/>
      </c>
    </row>
    <row r="518" spans="1:63" ht="27" x14ac:dyDescent="0.2">
      <c r="A518" s="119" t="str">
        <f>'Data Entry'!D547</f>
        <v>Respondent 0514</v>
      </c>
      <c r="B518" s="52">
        <f>'Data Entry'!AN547</f>
        <v>0</v>
      </c>
      <c r="C518" s="52" t="str">
        <f>'Data Entry'!BX547</f>
        <v/>
      </c>
      <c r="D518" s="42" t="str">
        <f>'Data Entry'!BU547</f>
        <v>No disability</v>
      </c>
      <c r="E518" s="42">
        <f>'Data Entry'!O547</f>
        <v>0</v>
      </c>
      <c r="F518" s="42">
        <f>'Data Entry'!P547</f>
        <v>0</v>
      </c>
      <c r="G518" s="42">
        <f>'Data Entry'!Q547</f>
        <v>0</v>
      </c>
      <c r="H518" s="291">
        <f t="shared" si="128"/>
        <v>0</v>
      </c>
      <c r="I518" s="42">
        <f>'Data Entry'!R547</f>
        <v>0</v>
      </c>
      <c r="J518" s="42">
        <f>'Data Entry'!S547</f>
        <v>0</v>
      </c>
      <c r="K518" s="42">
        <f>'Data Entry'!T547</f>
        <v>0</v>
      </c>
      <c r="L518" s="42">
        <f>'Data Entry'!U547</f>
        <v>0</v>
      </c>
      <c r="M518" s="291">
        <f t="shared" ref="M518:M581" si="132">IF(K518=0,(J518*4.35)-L518,K518-L518)</f>
        <v>0</v>
      </c>
      <c r="N518" s="42">
        <f>'Data Entry'!V547</f>
        <v>0</v>
      </c>
      <c r="O518" s="42">
        <f>'Data Entry'!W547</f>
        <v>0</v>
      </c>
      <c r="P518" s="291">
        <f t="shared" ref="P518:P581" si="133">N518-O518</f>
        <v>0</v>
      </c>
      <c r="Q518" s="42">
        <f>'Data Entry'!X547</f>
        <v>0</v>
      </c>
      <c r="R518" s="42">
        <f>'Data Entry'!Y547</f>
        <v>0</v>
      </c>
      <c r="S518" s="42">
        <f>'Data Entry'!Z547</f>
        <v>0</v>
      </c>
      <c r="T518" s="291">
        <f t="shared" si="129"/>
        <v>0</v>
      </c>
      <c r="U518" s="42">
        <f>'Data Entry'!AA547</f>
        <v>0</v>
      </c>
      <c r="V518" s="42">
        <f>'Data Entry'!AB547</f>
        <v>0</v>
      </c>
      <c r="W518" s="42">
        <f>'Data Entry'!AC547</f>
        <v>0</v>
      </c>
      <c r="X518" s="42">
        <f>'Data Entry'!AD547</f>
        <v>0</v>
      </c>
      <c r="Y518" s="291">
        <f t="shared" ref="Y518:Y581" si="134">IF(W518=0,(V518*4.35)-X518,W518-X518)</f>
        <v>0</v>
      </c>
      <c r="Z518" s="42">
        <f>'Data Entry'!AE547</f>
        <v>0</v>
      </c>
      <c r="AA518" s="42">
        <f>'Data Entry'!AF547</f>
        <v>0</v>
      </c>
      <c r="AB518" s="291">
        <f t="shared" ref="AB518:AB581" si="135">Z518-AA518</f>
        <v>0</v>
      </c>
      <c r="AC518" s="42">
        <f>'Data Entry'!AH547</f>
        <v>0</v>
      </c>
      <c r="AD518" s="42">
        <f>'Data Entry'!AI547</f>
        <v>0</v>
      </c>
      <c r="AE518" s="42">
        <f>'Data Entry'!AJ547</f>
        <v>0</v>
      </c>
      <c r="AF518" s="42">
        <f>'Data Entry'!AK547</f>
        <v>0</v>
      </c>
      <c r="AG518" s="42">
        <f>'Data Entry'!AL547</f>
        <v>0</v>
      </c>
      <c r="AH518" s="42">
        <f>'Data Entry'!AM547</f>
        <v>0</v>
      </c>
      <c r="AI518" s="42">
        <f>'Data Entry'!AV547</f>
        <v>0</v>
      </c>
      <c r="AJ518" s="42">
        <f>'Data Entry'!AW547</f>
        <v>0</v>
      </c>
      <c r="AK518" s="42">
        <f>'Data Entry'!AX547</f>
        <v>0</v>
      </c>
      <c r="AL518" s="291">
        <f t="shared" si="130"/>
        <v>0</v>
      </c>
      <c r="AM518" s="42">
        <f>'Data Entry'!AY547</f>
        <v>0</v>
      </c>
      <c r="AN518" s="42">
        <f>'Data Entry'!AZ547</f>
        <v>0</v>
      </c>
      <c r="AO518" s="42">
        <f>'Data Entry'!BA547</f>
        <v>0</v>
      </c>
      <c r="AP518" s="42">
        <f>'Data Entry'!BB547</f>
        <v>0</v>
      </c>
      <c r="AQ518" s="291">
        <f t="shared" ref="AQ518:AQ581" si="136">IF(AO518=0,(AN518*4.35)-AP518,AO518-AP518)</f>
        <v>0</v>
      </c>
      <c r="AR518" s="42">
        <f>'Data Entry'!BC547</f>
        <v>0</v>
      </c>
      <c r="AS518" s="42">
        <f>'Data Entry'!BD547</f>
        <v>0</v>
      </c>
      <c r="AT518" s="291">
        <f t="shared" ref="AT518:AT581" si="137">AR518-AS518</f>
        <v>0</v>
      </c>
      <c r="AU518" s="42">
        <f>'Data Entry'!BE547</f>
        <v>0</v>
      </c>
      <c r="AV518" s="42">
        <f>'Data Entry'!BF547</f>
        <v>0</v>
      </c>
      <c r="AW518" s="42">
        <f>'Data Entry'!BG547</f>
        <v>0</v>
      </c>
      <c r="AX518" s="291">
        <f t="shared" si="131"/>
        <v>0</v>
      </c>
      <c r="AY518" s="42">
        <f>'Data Entry'!BH547</f>
        <v>0</v>
      </c>
      <c r="AZ518" s="42">
        <f>'Data Entry'!BI547</f>
        <v>0</v>
      </c>
      <c r="BA518" s="42">
        <f>'Data Entry'!BJ547</f>
        <v>0</v>
      </c>
      <c r="BB518" s="42">
        <f>'Data Entry'!BK547</f>
        <v>0</v>
      </c>
      <c r="BC518" s="291">
        <f t="shared" ref="BC518:BC581" si="138">IF(BA518=0,(AZ518*4.35)-BB518,BA518-BB518)</f>
        <v>0</v>
      </c>
      <c r="BD518" s="42">
        <f>'Data Entry'!BL547</f>
        <v>0</v>
      </c>
      <c r="BE518" s="42">
        <f>'Data Entry'!BM547</f>
        <v>0</v>
      </c>
      <c r="BF518" s="291">
        <f t="shared" ref="BF518:BF581" si="139">BD518-BE518</f>
        <v>0</v>
      </c>
      <c r="BG518" s="305">
        <f t="shared" ref="BG518:BG581" si="140">H518+I518+M518+P518+T518+U518+Y518+AB518</f>
        <v>0</v>
      </c>
      <c r="BH518" s="288" t="str">
        <f>IFERROR((BG518*'Data Entry'!$F$18)/'Data Entry'!$E$18,"")</f>
        <v/>
      </c>
      <c r="BI518" s="305">
        <f t="shared" ref="BI518:BI581" si="141">AL518+AM518+AQ518+AT518+AX518+AY518+BC518+BF518</f>
        <v>0</v>
      </c>
      <c r="BJ518" s="288" t="str">
        <f t="shared" ref="BJ518:BJ581" si="142">IFERROR(BI518-BH518,"")</f>
        <v/>
      </c>
      <c r="BK518" s="307" t="str">
        <f t="shared" si="127"/>
        <v/>
      </c>
    </row>
    <row r="519" spans="1:63" ht="27" x14ac:dyDescent="0.2">
      <c r="A519" s="119" t="str">
        <f>'Data Entry'!D548</f>
        <v>Respondent 0515</v>
      </c>
      <c r="B519" s="52">
        <f>'Data Entry'!AN548</f>
        <v>0</v>
      </c>
      <c r="C519" s="52" t="str">
        <f>'Data Entry'!BX548</f>
        <v/>
      </c>
      <c r="D519" s="42" t="str">
        <f>'Data Entry'!BU548</f>
        <v>No disability</v>
      </c>
      <c r="E519" s="42">
        <f>'Data Entry'!O548</f>
        <v>0</v>
      </c>
      <c r="F519" s="42">
        <f>'Data Entry'!P548</f>
        <v>0</v>
      </c>
      <c r="G519" s="42">
        <f>'Data Entry'!Q548</f>
        <v>0</v>
      </c>
      <c r="H519" s="291">
        <f t="shared" si="128"/>
        <v>0</v>
      </c>
      <c r="I519" s="42">
        <f>'Data Entry'!R548</f>
        <v>0</v>
      </c>
      <c r="J519" s="42">
        <f>'Data Entry'!S548</f>
        <v>0</v>
      </c>
      <c r="K519" s="42">
        <f>'Data Entry'!T548</f>
        <v>0</v>
      </c>
      <c r="L519" s="42">
        <f>'Data Entry'!U548</f>
        <v>0</v>
      </c>
      <c r="M519" s="291">
        <f t="shared" si="132"/>
        <v>0</v>
      </c>
      <c r="N519" s="42">
        <f>'Data Entry'!V548</f>
        <v>0</v>
      </c>
      <c r="O519" s="42">
        <f>'Data Entry'!W548</f>
        <v>0</v>
      </c>
      <c r="P519" s="291">
        <f t="shared" si="133"/>
        <v>0</v>
      </c>
      <c r="Q519" s="42">
        <f>'Data Entry'!X548</f>
        <v>0</v>
      </c>
      <c r="R519" s="42">
        <f>'Data Entry'!Y548</f>
        <v>0</v>
      </c>
      <c r="S519" s="42">
        <f>'Data Entry'!Z548</f>
        <v>0</v>
      </c>
      <c r="T519" s="291">
        <f t="shared" si="129"/>
        <v>0</v>
      </c>
      <c r="U519" s="42">
        <f>'Data Entry'!AA548</f>
        <v>0</v>
      </c>
      <c r="V519" s="42">
        <f>'Data Entry'!AB548</f>
        <v>0</v>
      </c>
      <c r="W519" s="42">
        <f>'Data Entry'!AC548</f>
        <v>0</v>
      </c>
      <c r="X519" s="42">
        <f>'Data Entry'!AD548</f>
        <v>0</v>
      </c>
      <c r="Y519" s="291">
        <f t="shared" si="134"/>
        <v>0</v>
      </c>
      <c r="Z519" s="42">
        <f>'Data Entry'!AE548</f>
        <v>0</v>
      </c>
      <c r="AA519" s="42">
        <f>'Data Entry'!AF548</f>
        <v>0</v>
      </c>
      <c r="AB519" s="291">
        <f t="shared" si="135"/>
        <v>0</v>
      </c>
      <c r="AC519" s="42">
        <f>'Data Entry'!AH548</f>
        <v>0</v>
      </c>
      <c r="AD519" s="42">
        <f>'Data Entry'!AI548</f>
        <v>0</v>
      </c>
      <c r="AE519" s="42">
        <f>'Data Entry'!AJ548</f>
        <v>0</v>
      </c>
      <c r="AF519" s="42">
        <f>'Data Entry'!AK548</f>
        <v>0</v>
      </c>
      <c r="AG519" s="42">
        <f>'Data Entry'!AL548</f>
        <v>0</v>
      </c>
      <c r="AH519" s="42">
        <f>'Data Entry'!AM548</f>
        <v>0</v>
      </c>
      <c r="AI519" s="42">
        <f>'Data Entry'!AV548</f>
        <v>0</v>
      </c>
      <c r="AJ519" s="42">
        <f>'Data Entry'!AW548</f>
        <v>0</v>
      </c>
      <c r="AK519" s="42">
        <f>'Data Entry'!AX548</f>
        <v>0</v>
      </c>
      <c r="AL519" s="291">
        <f t="shared" si="130"/>
        <v>0</v>
      </c>
      <c r="AM519" s="42">
        <f>'Data Entry'!AY548</f>
        <v>0</v>
      </c>
      <c r="AN519" s="42">
        <f>'Data Entry'!AZ548</f>
        <v>0</v>
      </c>
      <c r="AO519" s="42">
        <f>'Data Entry'!BA548</f>
        <v>0</v>
      </c>
      <c r="AP519" s="42">
        <f>'Data Entry'!BB548</f>
        <v>0</v>
      </c>
      <c r="AQ519" s="291">
        <f t="shared" si="136"/>
        <v>0</v>
      </c>
      <c r="AR519" s="42">
        <f>'Data Entry'!BC548</f>
        <v>0</v>
      </c>
      <c r="AS519" s="42">
        <f>'Data Entry'!BD548</f>
        <v>0</v>
      </c>
      <c r="AT519" s="291">
        <f t="shared" si="137"/>
        <v>0</v>
      </c>
      <c r="AU519" s="42">
        <f>'Data Entry'!BE548</f>
        <v>0</v>
      </c>
      <c r="AV519" s="42">
        <f>'Data Entry'!BF548</f>
        <v>0</v>
      </c>
      <c r="AW519" s="42">
        <f>'Data Entry'!BG548</f>
        <v>0</v>
      </c>
      <c r="AX519" s="291">
        <f t="shared" si="131"/>
        <v>0</v>
      </c>
      <c r="AY519" s="42">
        <f>'Data Entry'!BH548</f>
        <v>0</v>
      </c>
      <c r="AZ519" s="42">
        <f>'Data Entry'!BI548</f>
        <v>0</v>
      </c>
      <c r="BA519" s="42">
        <f>'Data Entry'!BJ548</f>
        <v>0</v>
      </c>
      <c r="BB519" s="42">
        <f>'Data Entry'!BK548</f>
        <v>0</v>
      </c>
      <c r="BC519" s="291">
        <f t="shared" si="138"/>
        <v>0</v>
      </c>
      <c r="BD519" s="42">
        <f>'Data Entry'!BL548</f>
        <v>0</v>
      </c>
      <c r="BE519" s="42">
        <f>'Data Entry'!BM548</f>
        <v>0</v>
      </c>
      <c r="BF519" s="291">
        <f t="shared" si="139"/>
        <v>0</v>
      </c>
      <c r="BG519" s="305">
        <f t="shared" si="140"/>
        <v>0</v>
      </c>
      <c r="BH519" s="288" t="str">
        <f>IFERROR((BG519*'Data Entry'!$F$18)/'Data Entry'!$E$18,"")</f>
        <v/>
      </c>
      <c r="BI519" s="305">
        <f t="shared" si="141"/>
        <v>0</v>
      </c>
      <c r="BJ519" s="288" t="str">
        <f t="shared" si="142"/>
        <v/>
      </c>
      <c r="BK519" s="307" t="str">
        <f t="shared" ref="BK519:BK582" si="143">IFERROR((BJ519/BH519)*100,"")</f>
        <v/>
      </c>
    </row>
    <row r="520" spans="1:63" ht="27" x14ac:dyDescent="0.2">
      <c r="A520" s="119" t="str">
        <f>'Data Entry'!D549</f>
        <v>Respondent 0516</v>
      </c>
      <c r="B520" s="52">
        <f>'Data Entry'!AN549</f>
        <v>0</v>
      </c>
      <c r="C520" s="52" t="str">
        <f>'Data Entry'!BX549</f>
        <v/>
      </c>
      <c r="D520" s="42" t="str">
        <f>'Data Entry'!BU549</f>
        <v>No disability</v>
      </c>
      <c r="E520" s="42">
        <f>'Data Entry'!O549</f>
        <v>0</v>
      </c>
      <c r="F520" s="42">
        <f>'Data Entry'!P549</f>
        <v>0</v>
      </c>
      <c r="G520" s="42">
        <f>'Data Entry'!Q549</f>
        <v>0</v>
      </c>
      <c r="H520" s="291">
        <f t="shared" si="128"/>
        <v>0</v>
      </c>
      <c r="I520" s="42">
        <f>'Data Entry'!R549</f>
        <v>0</v>
      </c>
      <c r="J520" s="42">
        <f>'Data Entry'!S549</f>
        <v>0</v>
      </c>
      <c r="K520" s="42">
        <f>'Data Entry'!T549</f>
        <v>0</v>
      </c>
      <c r="L520" s="42">
        <f>'Data Entry'!U549</f>
        <v>0</v>
      </c>
      <c r="M520" s="291">
        <f t="shared" si="132"/>
        <v>0</v>
      </c>
      <c r="N520" s="42">
        <f>'Data Entry'!V549</f>
        <v>0</v>
      </c>
      <c r="O520" s="42">
        <f>'Data Entry'!W549</f>
        <v>0</v>
      </c>
      <c r="P520" s="291">
        <f t="shared" si="133"/>
        <v>0</v>
      </c>
      <c r="Q520" s="42">
        <f>'Data Entry'!X549</f>
        <v>0</v>
      </c>
      <c r="R520" s="42">
        <f>'Data Entry'!Y549</f>
        <v>0</v>
      </c>
      <c r="S520" s="42">
        <f>'Data Entry'!Z549</f>
        <v>0</v>
      </c>
      <c r="T520" s="291">
        <f t="shared" si="129"/>
        <v>0</v>
      </c>
      <c r="U520" s="42">
        <f>'Data Entry'!AA549</f>
        <v>0</v>
      </c>
      <c r="V520" s="42">
        <f>'Data Entry'!AB549</f>
        <v>0</v>
      </c>
      <c r="W520" s="42">
        <f>'Data Entry'!AC549</f>
        <v>0</v>
      </c>
      <c r="X520" s="42">
        <f>'Data Entry'!AD549</f>
        <v>0</v>
      </c>
      <c r="Y520" s="291">
        <f t="shared" si="134"/>
        <v>0</v>
      </c>
      <c r="Z520" s="42">
        <f>'Data Entry'!AE549</f>
        <v>0</v>
      </c>
      <c r="AA520" s="42">
        <f>'Data Entry'!AF549</f>
        <v>0</v>
      </c>
      <c r="AB520" s="291">
        <f t="shared" si="135"/>
        <v>0</v>
      </c>
      <c r="AC520" s="42">
        <f>'Data Entry'!AH549</f>
        <v>0</v>
      </c>
      <c r="AD520" s="42">
        <f>'Data Entry'!AI549</f>
        <v>0</v>
      </c>
      <c r="AE520" s="42">
        <f>'Data Entry'!AJ549</f>
        <v>0</v>
      </c>
      <c r="AF520" s="42">
        <f>'Data Entry'!AK549</f>
        <v>0</v>
      </c>
      <c r="AG520" s="42">
        <f>'Data Entry'!AL549</f>
        <v>0</v>
      </c>
      <c r="AH520" s="42">
        <f>'Data Entry'!AM549</f>
        <v>0</v>
      </c>
      <c r="AI520" s="42">
        <f>'Data Entry'!AV549</f>
        <v>0</v>
      </c>
      <c r="AJ520" s="42">
        <f>'Data Entry'!AW549</f>
        <v>0</v>
      </c>
      <c r="AK520" s="42">
        <f>'Data Entry'!AX549</f>
        <v>0</v>
      </c>
      <c r="AL520" s="291">
        <f t="shared" si="130"/>
        <v>0</v>
      </c>
      <c r="AM520" s="42">
        <f>'Data Entry'!AY549</f>
        <v>0</v>
      </c>
      <c r="AN520" s="42">
        <f>'Data Entry'!AZ549</f>
        <v>0</v>
      </c>
      <c r="AO520" s="42">
        <f>'Data Entry'!BA549</f>
        <v>0</v>
      </c>
      <c r="AP520" s="42">
        <f>'Data Entry'!BB549</f>
        <v>0</v>
      </c>
      <c r="AQ520" s="291">
        <f t="shared" si="136"/>
        <v>0</v>
      </c>
      <c r="AR520" s="42">
        <f>'Data Entry'!BC549</f>
        <v>0</v>
      </c>
      <c r="AS520" s="42">
        <f>'Data Entry'!BD549</f>
        <v>0</v>
      </c>
      <c r="AT520" s="291">
        <f t="shared" si="137"/>
        <v>0</v>
      </c>
      <c r="AU520" s="42">
        <f>'Data Entry'!BE549</f>
        <v>0</v>
      </c>
      <c r="AV520" s="42">
        <f>'Data Entry'!BF549</f>
        <v>0</v>
      </c>
      <c r="AW520" s="42">
        <f>'Data Entry'!BG549</f>
        <v>0</v>
      </c>
      <c r="AX520" s="291">
        <f t="shared" si="131"/>
        <v>0</v>
      </c>
      <c r="AY520" s="42">
        <f>'Data Entry'!BH549</f>
        <v>0</v>
      </c>
      <c r="AZ520" s="42">
        <f>'Data Entry'!BI549</f>
        <v>0</v>
      </c>
      <c r="BA520" s="42">
        <f>'Data Entry'!BJ549</f>
        <v>0</v>
      </c>
      <c r="BB520" s="42">
        <f>'Data Entry'!BK549</f>
        <v>0</v>
      </c>
      <c r="BC520" s="291">
        <f t="shared" si="138"/>
        <v>0</v>
      </c>
      <c r="BD520" s="42">
        <f>'Data Entry'!BL549</f>
        <v>0</v>
      </c>
      <c r="BE520" s="42">
        <f>'Data Entry'!BM549</f>
        <v>0</v>
      </c>
      <c r="BF520" s="291">
        <f t="shared" si="139"/>
        <v>0</v>
      </c>
      <c r="BG520" s="305">
        <f t="shared" si="140"/>
        <v>0</v>
      </c>
      <c r="BH520" s="288" t="str">
        <f>IFERROR((BG520*'Data Entry'!$F$18)/'Data Entry'!$E$18,"")</f>
        <v/>
      </c>
      <c r="BI520" s="305">
        <f t="shared" si="141"/>
        <v>0</v>
      </c>
      <c r="BJ520" s="288" t="str">
        <f t="shared" si="142"/>
        <v/>
      </c>
      <c r="BK520" s="307" t="str">
        <f t="shared" si="143"/>
        <v/>
      </c>
    </row>
    <row r="521" spans="1:63" ht="27" x14ac:dyDescent="0.2">
      <c r="A521" s="119" t="str">
        <f>'Data Entry'!D550</f>
        <v>Respondent 0517</v>
      </c>
      <c r="B521" s="52">
        <f>'Data Entry'!AN550</f>
        <v>0</v>
      </c>
      <c r="C521" s="52" t="str">
        <f>'Data Entry'!BX550</f>
        <v/>
      </c>
      <c r="D521" s="42" t="str">
        <f>'Data Entry'!BU550</f>
        <v>No disability</v>
      </c>
      <c r="E521" s="42">
        <f>'Data Entry'!O550</f>
        <v>0</v>
      </c>
      <c r="F521" s="42">
        <f>'Data Entry'!P550</f>
        <v>0</v>
      </c>
      <c r="G521" s="42">
        <f>'Data Entry'!Q550</f>
        <v>0</v>
      </c>
      <c r="H521" s="291">
        <f t="shared" si="128"/>
        <v>0</v>
      </c>
      <c r="I521" s="42">
        <f>'Data Entry'!R550</f>
        <v>0</v>
      </c>
      <c r="J521" s="42">
        <f>'Data Entry'!S550</f>
        <v>0</v>
      </c>
      <c r="K521" s="42">
        <f>'Data Entry'!T550</f>
        <v>0</v>
      </c>
      <c r="L521" s="42">
        <f>'Data Entry'!U550</f>
        <v>0</v>
      </c>
      <c r="M521" s="291">
        <f t="shared" si="132"/>
        <v>0</v>
      </c>
      <c r="N521" s="42">
        <f>'Data Entry'!V550</f>
        <v>0</v>
      </c>
      <c r="O521" s="42">
        <f>'Data Entry'!W550</f>
        <v>0</v>
      </c>
      <c r="P521" s="291">
        <f t="shared" si="133"/>
        <v>0</v>
      </c>
      <c r="Q521" s="42">
        <f>'Data Entry'!X550</f>
        <v>0</v>
      </c>
      <c r="R521" s="42">
        <f>'Data Entry'!Y550</f>
        <v>0</v>
      </c>
      <c r="S521" s="42">
        <f>'Data Entry'!Z550</f>
        <v>0</v>
      </c>
      <c r="T521" s="291">
        <f t="shared" si="129"/>
        <v>0</v>
      </c>
      <c r="U521" s="42">
        <f>'Data Entry'!AA550</f>
        <v>0</v>
      </c>
      <c r="V521" s="42">
        <f>'Data Entry'!AB550</f>
        <v>0</v>
      </c>
      <c r="W521" s="42">
        <f>'Data Entry'!AC550</f>
        <v>0</v>
      </c>
      <c r="X521" s="42">
        <f>'Data Entry'!AD550</f>
        <v>0</v>
      </c>
      <c r="Y521" s="291">
        <f t="shared" si="134"/>
        <v>0</v>
      </c>
      <c r="Z521" s="42">
        <f>'Data Entry'!AE550</f>
        <v>0</v>
      </c>
      <c r="AA521" s="42">
        <f>'Data Entry'!AF550</f>
        <v>0</v>
      </c>
      <c r="AB521" s="291">
        <f t="shared" si="135"/>
        <v>0</v>
      </c>
      <c r="AC521" s="42">
        <f>'Data Entry'!AH550</f>
        <v>0</v>
      </c>
      <c r="AD521" s="42">
        <f>'Data Entry'!AI550</f>
        <v>0</v>
      </c>
      <c r="AE521" s="42">
        <f>'Data Entry'!AJ550</f>
        <v>0</v>
      </c>
      <c r="AF521" s="42">
        <f>'Data Entry'!AK550</f>
        <v>0</v>
      </c>
      <c r="AG521" s="42">
        <f>'Data Entry'!AL550</f>
        <v>0</v>
      </c>
      <c r="AH521" s="42">
        <f>'Data Entry'!AM550</f>
        <v>0</v>
      </c>
      <c r="AI521" s="42">
        <f>'Data Entry'!AV550</f>
        <v>0</v>
      </c>
      <c r="AJ521" s="42">
        <f>'Data Entry'!AW550</f>
        <v>0</v>
      </c>
      <c r="AK521" s="42">
        <f>'Data Entry'!AX550</f>
        <v>0</v>
      </c>
      <c r="AL521" s="291">
        <f t="shared" si="130"/>
        <v>0</v>
      </c>
      <c r="AM521" s="42">
        <f>'Data Entry'!AY550</f>
        <v>0</v>
      </c>
      <c r="AN521" s="42">
        <f>'Data Entry'!AZ550</f>
        <v>0</v>
      </c>
      <c r="AO521" s="42">
        <f>'Data Entry'!BA550</f>
        <v>0</v>
      </c>
      <c r="AP521" s="42">
        <f>'Data Entry'!BB550</f>
        <v>0</v>
      </c>
      <c r="AQ521" s="291">
        <f t="shared" si="136"/>
        <v>0</v>
      </c>
      <c r="AR521" s="42">
        <f>'Data Entry'!BC550</f>
        <v>0</v>
      </c>
      <c r="AS521" s="42">
        <f>'Data Entry'!BD550</f>
        <v>0</v>
      </c>
      <c r="AT521" s="291">
        <f t="shared" si="137"/>
        <v>0</v>
      </c>
      <c r="AU521" s="42">
        <f>'Data Entry'!BE550</f>
        <v>0</v>
      </c>
      <c r="AV521" s="42">
        <f>'Data Entry'!BF550</f>
        <v>0</v>
      </c>
      <c r="AW521" s="42">
        <f>'Data Entry'!BG550</f>
        <v>0</v>
      </c>
      <c r="AX521" s="291">
        <f t="shared" si="131"/>
        <v>0</v>
      </c>
      <c r="AY521" s="42">
        <f>'Data Entry'!BH550</f>
        <v>0</v>
      </c>
      <c r="AZ521" s="42">
        <f>'Data Entry'!BI550</f>
        <v>0</v>
      </c>
      <c r="BA521" s="42">
        <f>'Data Entry'!BJ550</f>
        <v>0</v>
      </c>
      <c r="BB521" s="42">
        <f>'Data Entry'!BK550</f>
        <v>0</v>
      </c>
      <c r="BC521" s="291">
        <f t="shared" si="138"/>
        <v>0</v>
      </c>
      <c r="BD521" s="42">
        <f>'Data Entry'!BL550</f>
        <v>0</v>
      </c>
      <c r="BE521" s="42">
        <f>'Data Entry'!BM550</f>
        <v>0</v>
      </c>
      <c r="BF521" s="291">
        <f t="shared" si="139"/>
        <v>0</v>
      </c>
      <c r="BG521" s="305">
        <f t="shared" si="140"/>
        <v>0</v>
      </c>
      <c r="BH521" s="288" t="str">
        <f>IFERROR((BG521*'Data Entry'!$F$18)/'Data Entry'!$E$18,"")</f>
        <v/>
      </c>
      <c r="BI521" s="305">
        <f t="shared" si="141"/>
        <v>0</v>
      </c>
      <c r="BJ521" s="288" t="str">
        <f t="shared" si="142"/>
        <v/>
      </c>
      <c r="BK521" s="307" t="str">
        <f t="shared" si="143"/>
        <v/>
      </c>
    </row>
    <row r="522" spans="1:63" ht="27" x14ac:dyDescent="0.2">
      <c r="A522" s="119" t="str">
        <f>'Data Entry'!D551</f>
        <v>Respondent 0518</v>
      </c>
      <c r="B522" s="52">
        <f>'Data Entry'!AN551</f>
        <v>0</v>
      </c>
      <c r="C522" s="52" t="str">
        <f>'Data Entry'!BX551</f>
        <v/>
      </c>
      <c r="D522" s="42" t="str">
        <f>'Data Entry'!BU551</f>
        <v>No disability</v>
      </c>
      <c r="E522" s="42">
        <f>'Data Entry'!O551</f>
        <v>0</v>
      </c>
      <c r="F522" s="42">
        <f>'Data Entry'!P551</f>
        <v>0</v>
      </c>
      <c r="G522" s="42">
        <f>'Data Entry'!Q551</f>
        <v>0</v>
      </c>
      <c r="H522" s="291">
        <f t="shared" si="128"/>
        <v>0</v>
      </c>
      <c r="I522" s="42">
        <f>'Data Entry'!R551</f>
        <v>0</v>
      </c>
      <c r="J522" s="42">
        <f>'Data Entry'!S551</f>
        <v>0</v>
      </c>
      <c r="K522" s="42">
        <f>'Data Entry'!T551</f>
        <v>0</v>
      </c>
      <c r="L522" s="42">
        <f>'Data Entry'!U551</f>
        <v>0</v>
      </c>
      <c r="M522" s="291">
        <f t="shared" si="132"/>
        <v>0</v>
      </c>
      <c r="N522" s="42">
        <f>'Data Entry'!V551</f>
        <v>0</v>
      </c>
      <c r="O522" s="42">
        <f>'Data Entry'!W551</f>
        <v>0</v>
      </c>
      <c r="P522" s="291">
        <f t="shared" si="133"/>
        <v>0</v>
      </c>
      <c r="Q522" s="42">
        <f>'Data Entry'!X551</f>
        <v>0</v>
      </c>
      <c r="R522" s="42">
        <f>'Data Entry'!Y551</f>
        <v>0</v>
      </c>
      <c r="S522" s="42">
        <f>'Data Entry'!Z551</f>
        <v>0</v>
      </c>
      <c r="T522" s="291">
        <f t="shared" si="129"/>
        <v>0</v>
      </c>
      <c r="U522" s="42">
        <f>'Data Entry'!AA551</f>
        <v>0</v>
      </c>
      <c r="V522" s="42">
        <f>'Data Entry'!AB551</f>
        <v>0</v>
      </c>
      <c r="W522" s="42">
        <f>'Data Entry'!AC551</f>
        <v>0</v>
      </c>
      <c r="X522" s="42">
        <f>'Data Entry'!AD551</f>
        <v>0</v>
      </c>
      <c r="Y522" s="291">
        <f t="shared" si="134"/>
        <v>0</v>
      </c>
      <c r="Z522" s="42">
        <f>'Data Entry'!AE551</f>
        <v>0</v>
      </c>
      <c r="AA522" s="42">
        <f>'Data Entry'!AF551</f>
        <v>0</v>
      </c>
      <c r="AB522" s="291">
        <f t="shared" si="135"/>
        <v>0</v>
      </c>
      <c r="AC522" s="42">
        <f>'Data Entry'!AH551</f>
        <v>0</v>
      </c>
      <c r="AD522" s="42">
        <f>'Data Entry'!AI551</f>
        <v>0</v>
      </c>
      <c r="AE522" s="42">
        <f>'Data Entry'!AJ551</f>
        <v>0</v>
      </c>
      <c r="AF522" s="42">
        <f>'Data Entry'!AK551</f>
        <v>0</v>
      </c>
      <c r="AG522" s="42">
        <f>'Data Entry'!AL551</f>
        <v>0</v>
      </c>
      <c r="AH522" s="42">
        <f>'Data Entry'!AM551</f>
        <v>0</v>
      </c>
      <c r="AI522" s="42">
        <f>'Data Entry'!AV551</f>
        <v>0</v>
      </c>
      <c r="AJ522" s="42">
        <f>'Data Entry'!AW551</f>
        <v>0</v>
      </c>
      <c r="AK522" s="42">
        <f>'Data Entry'!AX551</f>
        <v>0</v>
      </c>
      <c r="AL522" s="291">
        <f t="shared" si="130"/>
        <v>0</v>
      </c>
      <c r="AM522" s="42">
        <f>'Data Entry'!AY551</f>
        <v>0</v>
      </c>
      <c r="AN522" s="42">
        <f>'Data Entry'!AZ551</f>
        <v>0</v>
      </c>
      <c r="AO522" s="42">
        <f>'Data Entry'!BA551</f>
        <v>0</v>
      </c>
      <c r="AP522" s="42">
        <f>'Data Entry'!BB551</f>
        <v>0</v>
      </c>
      <c r="AQ522" s="291">
        <f t="shared" si="136"/>
        <v>0</v>
      </c>
      <c r="AR522" s="42">
        <f>'Data Entry'!BC551</f>
        <v>0</v>
      </c>
      <c r="AS522" s="42">
        <f>'Data Entry'!BD551</f>
        <v>0</v>
      </c>
      <c r="AT522" s="291">
        <f t="shared" si="137"/>
        <v>0</v>
      </c>
      <c r="AU522" s="42">
        <f>'Data Entry'!BE551</f>
        <v>0</v>
      </c>
      <c r="AV522" s="42">
        <f>'Data Entry'!BF551</f>
        <v>0</v>
      </c>
      <c r="AW522" s="42">
        <f>'Data Entry'!BG551</f>
        <v>0</v>
      </c>
      <c r="AX522" s="291">
        <f t="shared" si="131"/>
        <v>0</v>
      </c>
      <c r="AY522" s="42">
        <f>'Data Entry'!BH551</f>
        <v>0</v>
      </c>
      <c r="AZ522" s="42">
        <f>'Data Entry'!BI551</f>
        <v>0</v>
      </c>
      <c r="BA522" s="42">
        <f>'Data Entry'!BJ551</f>
        <v>0</v>
      </c>
      <c r="BB522" s="42">
        <f>'Data Entry'!BK551</f>
        <v>0</v>
      </c>
      <c r="BC522" s="291">
        <f t="shared" si="138"/>
        <v>0</v>
      </c>
      <c r="BD522" s="42">
        <f>'Data Entry'!BL551</f>
        <v>0</v>
      </c>
      <c r="BE522" s="42">
        <f>'Data Entry'!BM551</f>
        <v>0</v>
      </c>
      <c r="BF522" s="291">
        <f t="shared" si="139"/>
        <v>0</v>
      </c>
      <c r="BG522" s="305">
        <f t="shared" si="140"/>
        <v>0</v>
      </c>
      <c r="BH522" s="288" t="str">
        <f>IFERROR((BG522*'Data Entry'!$F$18)/'Data Entry'!$E$18,"")</f>
        <v/>
      </c>
      <c r="BI522" s="305">
        <f t="shared" si="141"/>
        <v>0</v>
      </c>
      <c r="BJ522" s="288" t="str">
        <f t="shared" si="142"/>
        <v/>
      </c>
      <c r="BK522" s="307" t="str">
        <f t="shared" si="143"/>
        <v/>
      </c>
    </row>
    <row r="523" spans="1:63" ht="27" x14ac:dyDescent="0.2">
      <c r="A523" s="119" t="str">
        <f>'Data Entry'!D552</f>
        <v>Respondent 0519</v>
      </c>
      <c r="B523" s="52">
        <f>'Data Entry'!AN552</f>
        <v>0</v>
      </c>
      <c r="C523" s="52" t="str">
        <f>'Data Entry'!BX552</f>
        <v/>
      </c>
      <c r="D523" s="42" t="str">
        <f>'Data Entry'!BU552</f>
        <v>No disability</v>
      </c>
      <c r="E523" s="42">
        <f>'Data Entry'!O552</f>
        <v>0</v>
      </c>
      <c r="F523" s="42">
        <f>'Data Entry'!P552</f>
        <v>0</v>
      </c>
      <c r="G523" s="42">
        <f>'Data Entry'!Q552</f>
        <v>0</v>
      </c>
      <c r="H523" s="291">
        <f t="shared" si="128"/>
        <v>0</v>
      </c>
      <c r="I523" s="42">
        <f>'Data Entry'!R552</f>
        <v>0</v>
      </c>
      <c r="J523" s="42">
        <f>'Data Entry'!S552</f>
        <v>0</v>
      </c>
      <c r="K523" s="42">
        <f>'Data Entry'!T552</f>
        <v>0</v>
      </c>
      <c r="L523" s="42">
        <f>'Data Entry'!U552</f>
        <v>0</v>
      </c>
      <c r="M523" s="291">
        <f t="shared" si="132"/>
        <v>0</v>
      </c>
      <c r="N523" s="42">
        <f>'Data Entry'!V552</f>
        <v>0</v>
      </c>
      <c r="O523" s="42">
        <f>'Data Entry'!W552</f>
        <v>0</v>
      </c>
      <c r="P523" s="291">
        <f t="shared" si="133"/>
        <v>0</v>
      </c>
      <c r="Q523" s="42">
        <f>'Data Entry'!X552</f>
        <v>0</v>
      </c>
      <c r="R523" s="42">
        <f>'Data Entry'!Y552</f>
        <v>0</v>
      </c>
      <c r="S523" s="42">
        <f>'Data Entry'!Z552</f>
        <v>0</v>
      </c>
      <c r="T523" s="291">
        <f t="shared" si="129"/>
        <v>0</v>
      </c>
      <c r="U523" s="42">
        <f>'Data Entry'!AA552</f>
        <v>0</v>
      </c>
      <c r="V523" s="42">
        <f>'Data Entry'!AB552</f>
        <v>0</v>
      </c>
      <c r="W523" s="42">
        <f>'Data Entry'!AC552</f>
        <v>0</v>
      </c>
      <c r="X523" s="42">
        <f>'Data Entry'!AD552</f>
        <v>0</v>
      </c>
      <c r="Y523" s="291">
        <f t="shared" si="134"/>
        <v>0</v>
      </c>
      <c r="Z523" s="42">
        <f>'Data Entry'!AE552</f>
        <v>0</v>
      </c>
      <c r="AA523" s="42">
        <f>'Data Entry'!AF552</f>
        <v>0</v>
      </c>
      <c r="AB523" s="291">
        <f t="shared" si="135"/>
        <v>0</v>
      </c>
      <c r="AC523" s="42">
        <f>'Data Entry'!AH552</f>
        <v>0</v>
      </c>
      <c r="AD523" s="42">
        <f>'Data Entry'!AI552</f>
        <v>0</v>
      </c>
      <c r="AE523" s="42">
        <f>'Data Entry'!AJ552</f>
        <v>0</v>
      </c>
      <c r="AF523" s="42">
        <f>'Data Entry'!AK552</f>
        <v>0</v>
      </c>
      <c r="AG523" s="42">
        <f>'Data Entry'!AL552</f>
        <v>0</v>
      </c>
      <c r="AH523" s="42">
        <f>'Data Entry'!AM552</f>
        <v>0</v>
      </c>
      <c r="AI523" s="42">
        <f>'Data Entry'!AV552</f>
        <v>0</v>
      </c>
      <c r="AJ523" s="42">
        <f>'Data Entry'!AW552</f>
        <v>0</v>
      </c>
      <c r="AK523" s="42">
        <f>'Data Entry'!AX552</f>
        <v>0</v>
      </c>
      <c r="AL523" s="291">
        <f t="shared" si="130"/>
        <v>0</v>
      </c>
      <c r="AM523" s="42">
        <f>'Data Entry'!AY552</f>
        <v>0</v>
      </c>
      <c r="AN523" s="42">
        <f>'Data Entry'!AZ552</f>
        <v>0</v>
      </c>
      <c r="AO523" s="42">
        <f>'Data Entry'!BA552</f>
        <v>0</v>
      </c>
      <c r="AP523" s="42">
        <f>'Data Entry'!BB552</f>
        <v>0</v>
      </c>
      <c r="AQ523" s="291">
        <f t="shared" si="136"/>
        <v>0</v>
      </c>
      <c r="AR523" s="42">
        <f>'Data Entry'!BC552</f>
        <v>0</v>
      </c>
      <c r="AS523" s="42">
        <f>'Data Entry'!BD552</f>
        <v>0</v>
      </c>
      <c r="AT523" s="291">
        <f t="shared" si="137"/>
        <v>0</v>
      </c>
      <c r="AU523" s="42">
        <f>'Data Entry'!BE552</f>
        <v>0</v>
      </c>
      <c r="AV523" s="42">
        <f>'Data Entry'!BF552</f>
        <v>0</v>
      </c>
      <c r="AW523" s="42">
        <f>'Data Entry'!BG552</f>
        <v>0</v>
      </c>
      <c r="AX523" s="291">
        <f t="shared" si="131"/>
        <v>0</v>
      </c>
      <c r="AY523" s="42">
        <f>'Data Entry'!BH552</f>
        <v>0</v>
      </c>
      <c r="AZ523" s="42">
        <f>'Data Entry'!BI552</f>
        <v>0</v>
      </c>
      <c r="BA523" s="42">
        <f>'Data Entry'!BJ552</f>
        <v>0</v>
      </c>
      <c r="BB523" s="42">
        <f>'Data Entry'!BK552</f>
        <v>0</v>
      </c>
      <c r="BC523" s="291">
        <f t="shared" si="138"/>
        <v>0</v>
      </c>
      <c r="BD523" s="42">
        <f>'Data Entry'!BL552</f>
        <v>0</v>
      </c>
      <c r="BE523" s="42">
        <f>'Data Entry'!BM552</f>
        <v>0</v>
      </c>
      <c r="BF523" s="291">
        <f t="shared" si="139"/>
        <v>0</v>
      </c>
      <c r="BG523" s="305">
        <f t="shared" si="140"/>
        <v>0</v>
      </c>
      <c r="BH523" s="288" t="str">
        <f>IFERROR((BG523*'Data Entry'!$F$18)/'Data Entry'!$E$18,"")</f>
        <v/>
      </c>
      <c r="BI523" s="305">
        <f t="shared" si="141"/>
        <v>0</v>
      </c>
      <c r="BJ523" s="288" t="str">
        <f t="shared" si="142"/>
        <v/>
      </c>
      <c r="BK523" s="307" t="str">
        <f t="shared" si="143"/>
        <v/>
      </c>
    </row>
    <row r="524" spans="1:63" ht="27" x14ac:dyDescent="0.2">
      <c r="A524" s="119" t="str">
        <f>'Data Entry'!D553</f>
        <v>Respondent 0520</v>
      </c>
      <c r="B524" s="52">
        <f>'Data Entry'!AN553</f>
        <v>0</v>
      </c>
      <c r="C524" s="52" t="str">
        <f>'Data Entry'!BX553</f>
        <v/>
      </c>
      <c r="D524" s="42" t="str">
        <f>'Data Entry'!BU553</f>
        <v>No disability</v>
      </c>
      <c r="E524" s="42">
        <f>'Data Entry'!O553</f>
        <v>0</v>
      </c>
      <c r="F524" s="42">
        <f>'Data Entry'!P553</f>
        <v>0</v>
      </c>
      <c r="G524" s="42">
        <f>'Data Entry'!Q553</f>
        <v>0</v>
      </c>
      <c r="H524" s="291">
        <f t="shared" si="128"/>
        <v>0</v>
      </c>
      <c r="I524" s="42">
        <f>'Data Entry'!R553</f>
        <v>0</v>
      </c>
      <c r="J524" s="42">
        <f>'Data Entry'!S553</f>
        <v>0</v>
      </c>
      <c r="K524" s="42">
        <f>'Data Entry'!T553</f>
        <v>0</v>
      </c>
      <c r="L524" s="42">
        <f>'Data Entry'!U553</f>
        <v>0</v>
      </c>
      <c r="M524" s="291">
        <f t="shared" si="132"/>
        <v>0</v>
      </c>
      <c r="N524" s="42">
        <f>'Data Entry'!V553</f>
        <v>0</v>
      </c>
      <c r="O524" s="42">
        <f>'Data Entry'!W553</f>
        <v>0</v>
      </c>
      <c r="P524" s="291">
        <f t="shared" si="133"/>
        <v>0</v>
      </c>
      <c r="Q524" s="42">
        <f>'Data Entry'!X553</f>
        <v>0</v>
      </c>
      <c r="R524" s="42">
        <f>'Data Entry'!Y553</f>
        <v>0</v>
      </c>
      <c r="S524" s="42">
        <f>'Data Entry'!Z553</f>
        <v>0</v>
      </c>
      <c r="T524" s="291">
        <f t="shared" si="129"/>
        <v>0</v>
      </c>
      <c r="U524" s="42">
        <f>'Data Entry'!AA553</f>
        <v>0</v>
      </c>
      <c r="V524" s="42">
        <f>'Data Entry'!AB553</f>
        <v>0</v>
      </c>
      <c r="W524" s="42">
        <f>'Data Entry'!AC553</f>
        <v>0</v>
      </c>
      <c r="X524" s="42">
        <f>'Data Entry'!AD553</f>
        <v>0</v>
      </c>
      <c r="Y524" s="291">
        <f t="shared" si="134"/>
        <v>0</v>
      </c>
      <c r="Z524" s="42">
        <f>'Data Entry'!AE553</f>
        <v>0</v>
      </c>
      <c r="AA524" s="42">
        <f>'Data Entry'!AF553</f>
        <v>0</v>
      </c>
      <c r="AB524" s="291">
        <f t="shared" si="135"/>
        <v>0</v>
      </c>
      <c r="AC524" s="42">
        <f>'Data Entry'!AH553</f>
        <v>0</v>
      </c>
      <c r="AD524" s="42">
        <f>'Data Entry'!AI553</f>
        <v>0</v>
      </c>
      <c r="AE524" s="42">
        <f>'Data Entry'!AJ553</f>
        <v>0</v>
      </c>
      <c r="AF524" s="42">
        <f>'Data Entry'!AK553</f>
        <v>0</v>
      </c>
      <c r="AG524" s="42">
        <f>'Data Entry'!AL553</f>
        <v>0</v>
      </c>
      <c r="AH524" s="42">
        <f>'Data Entry'!AM553</f>
        <v>0</v>
      </c>
      <c r="AI524" s="42">
        <f>'Data Entry'!AV553</f>
        <v>0</v>
      </c>
      <c r="AJ524" s="42">
        <f>'Data Entry'!AW553</f>
        <v>0</v>
      </c>
      <c r="AK524" s="42">
        <f>'Data Entry'!AX553</f>
        <v>0</v>
      </c>
      <c r="AL524" s="291">
        <f t="shared" si="130"/>
        <v>0</v>
      </c>
      <c r="AM524" s="42">
        <f>'Data Entry'!AY553</f>
        <v>0</v>
      </c>
      <c r="AN524" s="42">
        <f>'Data Entry'!AZ553</f>
        <v>0</v>
      </c>
      <c r="AO524" s="42">
        <f>'Data Entry'!BA553</f>
        <v>0</v>
      </c>
      <c r="AP524" s="42">
        <f>'Data Entry'!BB553</f>
        <v>0</v>
      </c>
      <c r="AQ524" s="291">
        <f t="shared" si="136"/>
        <v>0</v>
      </c>
      <c r="AR524" s="42">
        <f>'Data Entry'!BC553</f>
        <v>0</v>
      </c>
      <c r="AS524" s="42">
        <f>'Data Entry'!BD553</f>
        <v>0</v>
      </c>
      <c r="AT524" s="291">
        <f t="shared" si="137"/>
        <v>0</v>
      </c>
      <c r="AU524" s="42">
        <f>'Data Entry'!BE553</f>
        <v>0</v>
      </c>
      <c r="AV524" s="42">
        <f>'Data Entry'!BF553</f>
        <v>0</v>
      </c>
      <c r="AW524" s="42">
        <f>'Data Entry'!BG553</f>
        <v>0</v>
      </c>
      <c r="AX524" s="291">
        <f t="shared" si="131"/>
        <v>0</v>
      </c>
      <c r="AY524" s="42">
        <f>'Data Entry'!BH553</f>
        <v>0</v>
      </c>
      <c r="AZ524" s="42">
        <f>'Data Entry'!BI553</f>
        <v>0</v>
      </c>
      <c r="BA524" s="42">
        <f>'Data Entry'!BJ553</f>
        <v>0</v>
      </c>
      <c r="BB524" s="42">
        <f>'Data Entry'!BK553</f>
        <v>0</v>
      </c>
      <c r="BC524" s="291">
        <f t="shared" si="138"/>
        <v>0</v>
      </c>
      <c r="BD524" s="42">
        <f>'Data Entry'!BL553</f>
        <v>0</v>
      </c>
      <c r="BE524" s="42">
        <f>'Data Entry'!BM553</f>
        <v>0</v>
      </c>
      <c r="BF524" s="291">
        <f t="shared" si="139"/>
        <v>0</v>
      </c>
      <c r="BG524" s="305">
        <f t="shared" si="140"/>
        <v>0</v>
      </c>
      <c r="BH524" s="288" t="str">
        <f>IFERROR((BG524*'Data Entry'!$F$18)/'Data Entry'!$E$18,"")</f>
        <v/>
      </c>
      <c r="BI524" s="305">
        <f t="shared" si="141"/>
        <v>0</v>
      </c>
      <c r="BJ524" s="288" t="str">
        <f t="shared" si="142"/>
        <v/>
      </c>
      <c r="BK524" s="307" t="str">
        <f t="shared" si="143"/>
        <v/>
      </c>
    </row>
    <row r="525" spans="1:63" ht="27" x14ac:dyDescent="0.2">
      <c r="A525" s="119" t="str">
        <f>'Data Entry'!D554</f>
        <v>Respondent 0521</v>
      </c>
      <c r="B525" s="52">
        <f>'Data Entry'!AN554</f>
        <v>0</v>
      </c>
      <c r="C525" s="52" t="str">
        <f>'Data Entry'!BX554</f>
        <v/>
      </c>
      <c r="D525" s="42" t="str">
        <f>'Data Entry'!BU554</f>
        <v>No disability</v>
      </c>
      <c r="E525" s="42">
        <f>'Data Entry'!O554</f>
        <v>0</v>
      </c>
      <c r="F525" s="42">
        <f>'Data Entry'!P554</f>
        <v>0</v>
      </c>
      <c r="G525" s="42">
        <f>'Data Entry'!Q554</f>
        <v>0</v>
      </c>
      <c r="H525" s="291">
        <f t="shared" si="128"/>
        <v>0</v>
      </c>
      <c r="I525" s="42">
        <f>'Data Entry'!R554</f>
        <v>0</v>
      </c>
      <c r="J525" s="42">
        <f>'Data Entry'!S554</f>
        <v>0</v>
      </c>
      <c r="K525" s="42">
        <f>'Data Entry'!T554</f>
        <v>0</v>
      </c>
      <c r="L525" s="42">
        <f>'Data Entry'!U554</f>
        <v>0</v>
      </c>
      <c r="M525" s="291">
        <f t="shared" si="132"/>
        <v>0</v>
      </c>
      <c r="N525" s="42">
        <f>'Data Entry'!V554</f>
        <v>0</v>
      </c>
      <c r="O525" s="42">
        <f>'Data Entry'!W554</f>
        <v>0</v>
      </c>
      <c r="P525" s="291">
        <f t="shared" si="133"/>
        <v>0</v>
      </c>
      <c r="Q525" s="42">
        <f>'Data Entry'!X554</f>
        <v>0</v>
      </c>
      <c r="R525" s="42">
        <f>'Data Entry'!Y554</f>
        <v>0</v>
      </c>
      <c r="S525" s="42">
        <f>'Data Entry'!Z554</f>
        <v>0</v>
      </c>
      <c r="T525" s="291">
        <f t="shared" si="129"/>
        <v>0</v>
      </c>
      <c r="U525" s="42">
        <f>'Data Entry'!AA554</f>
        <v>0</v>
      </c>
      <c r="V525" s="42">
        <f>'Data Entry'!AB554</f>
        <v>0</v>
      </c>
      <c r="W525" s="42">
        <f>'Data Entry'!AC554</f>
        <v>0</v>
      </c>
      <c r="X525" s="42">
        <f>'Data Entry'!AD554</f>
        <v>0</v>
      </c>
      <c r="Y525" s="291">
        <f t="shared" si="134"/>
        <v>0</v>
      </c>
      <c r="Z525" s="42">
        <f>'Data Entry'!AE554</f>
        <v>0</v>
      </c>
      <c r="AA525" s="42">
        <f>'Data Entry'!AF554</f>
        <v>0</v>
      </c>
      <c r="AB525" s="291">
        <f t="shared" si="135"/>
        <v>0</v>
      </c>
      <c r="AC525" s="42">
        <f>'Data Entry'!AH554</f>
        <v>0</v>
      </c>
      <c r="AD525" s="42">
        <f>'Data Entry'!AI554</f>
        <v>0</v>
      </c>
      <c r="AE525" s="42">
        <f>'Data Entry'!AJ554</f>
        <v>0</v>
      </c>
      <c r="AF525" s="42">
        <f>'Data Entry'!AK554</f>
        <v>0</v>
      </c>
      <c r="AG525" s="42">
        <f>'Data Entry'!AL554</f>
        <v>0</v>
      </c>
      <c r="AH525" s="42">
        <f>'Data Entry'!AM554</f>
        <v>0</v>
      </c>
      <c r="AI525" s="42">
        <f>'Data Entry'!AV554</f>
        <v>0</v>
      </c>
      <c r="AJ525" s="42">
        <f>'Data Entry'!AW554</f>
        <v>0</v>
      </c>
      <c r="AK525" s="42">
        <f>'Data Entry'!AX554</f>
        <v>0</v>
      </c>
      <c r="AL525" s="291">
        <f t="shared" si="130"/>
        <v>0</v>
      </c>
      <c r="AM525" s="42">
        <f>'Data Entry'!AY554</f>
        <v>0</v>
      </c>
      <c r="AN525" s="42">
        <f>'Data Entry'!AZ554</f>
        <v>0</v>
      </c>
      <c r="AO525" s="42">
        <f>'Data Entry'!BA554</f>
        <v>0</v>
      </c>
      <c r="AP525" s="42">
        <f>'Data Entry'!BB554</f>
        <v>0</v>
      </c>
      <c r="AQ525" s="291">
        <f t="shared" si="136"/>
        <v>0</v>
      </c>
      <c r="AR525" s="42">
        <f>'Data Entry'!BC554</f>
        <v>0</v>
      </c>
      <c r="AS525" s="42">
        <f>'Data Entry'!BD554</f>
        <v>0</v>
      </c>
      <c r="AT525" s="291">
        <f t="shared" si="137"/>
        <v>0</v>
      </c>
      <c r="AU525" s="42">
        <f>'Data Entry'!BE554</f>
        <v>0</v>
      </c>
      <c r="AV525" s="42">
        <f>'Data Entry'!BF554</f>
        <v>0</v>
      </c>
      <c r="AW525" s="42">
        <f>'Data Entry'!BG554</f>
        <v>0</v>
      </c>
      <c r="AX525" s="291">
        <f t="shared" si="131"/>
        <v>0</v>
      </c>
      <c r="AY525" s="42">
        <f>'Data Entry'!BH554</f>
        <v>0</v>
      </c>
      <c r="AZ525" s="42">
        <f>'Data Entry'!BI554</f>
        <v>0</v>
      </c>
      <c r="BA525" s="42">
        <f>'Data Entry'!BJ554</f>
        <v>0</v>
      </c>
      <c r="BB525" s="42">
        <f>'Data Entry'!BK554</f>
        <v>0</v>
      </c>
      <c r="BC525" s="291">
        <f t="shared" si="138"/>
        <v>0</v>
      </c>
      <c r="BD525" s="42">
        <f>'Data Entry'!BL554</f>
        <v>0</v>
      </c>
      <c r="BE525" s="42">
        <f>'Data Entry'!BM554</f>
        <v>0</v>
      </c>
      <c r="BF525" s="291">
        <f t="shared" si="139"/>
        <v>0</v>
      </c>
      <c r="BG525" s="305">
        <f t="shared" si="140"/>
        <v>0</v>
      </c>
      <c r="BH525" s="288" t="str">
        <f>IFERROR((BG525*'Data Entry'!$F$18)/'Data Entry'!$E$18,"")</f>
        <v/>
      </c>
      <c r="BI525" s="305">
        <f t="shared" si="141"/>
        <v>0</v>
      </c>
      <c r="BJ525" s="288" t="str">
        <f t="shared" si="142"/>
        <v/>
      </c>
      <c r="BK525" s="307" t="str">
        <f t="shared" si="143"/>
        <v/>
      </c>
    </row>
    <row r="526" spans="1:63" ht="27" x14ac:dyDescent="0.2">
      <c r="A526" s="119" t="str">
        <f>'Data Entry'!D555</f>
        <v>Respondent 0522</v>
      </c>
      <c r="B526" s="52">
        <f>'Data Entry'!AN555</f>
        <v>0</v>
      </c>
      <c r="C526" s="52" t="str">
        <f>'Data Entry'!BX555</f>
        <v/>
      </c>
      <c r="D526" s="42" t="str">
        <f>'Data Entry'!BU555</f>
        <v>No disability</v>
      </c>
      <c r="E526" s="42">
        <f>'Data Entry'!O555</f>
        <v>0</v>
      </c>
      <c r="F526" s="42">
        <f>'Data Entry'!P555</f>
        <v>0</v>
      </c>
      <c r="G526" s="42">
        <f>'Data Entry'!Q555</f>
        <v>0</v>
      </c>
      <c r="H526" s="291">
        <f t="shared" si="128"/>
        <v>0</v>
      </c>
      <c r="I526" s="42">
        <f>'Data Entry'!R555</f>
        <v>0</v>
      </c>
      <c r="J526" s="42">
        <f>'Data Entry'!S555</f>
        <v>0</v>
      </c>
      <c r="K526" s="42">
        <f>'Data Entry'!T555</f>
        <v>0</v>
      </c>
      <c r="L526" s="42">
        <f>'Data Entry'!U555</f>
        <v>0</v>
      </c>
      <c r="M526" s="291">
        <f t="shared" si="132"/>
        <v>0</v>
      </c>
      <c r="N526" s="42">
        <f>'Data Entry'!V555</f>
        <v>0</v>
      </c>
      <c r="O526" s="42">
        <f>'Data Entry'!W555</f>
        <v>0</v>
      </c>
      <c r="P526" s="291">
        <f t="shared" si="133"/>
        <v>0</v>
      </c>
      <c r="Q526" s="42">
        <f>'Data Entry'!X555</f>
        <v>0</v>
      </c>
      <c r="R526" s="42">
        <f>'Data Entry'!Y555</f>
        <v>0</v>
      </c>
      <c r="S526" s="42">
        <f>'Data Entry'!Z555</f>
        <v>0</v>
      </c>
      <c r="T526" s="291">
        <f t="shared" si="129"/>
        <v>0</v>
      </c>
      <c r="U526" s="42">
        <f>'Data Entry'!AA555</f>
        <v>0</v>
      </c>
      <c r="V526" s="42">
        <f>'Data Entry'!AB555</f>
        <v>0</v>
      </c>
      <c r="W526" s="42">
        <f>'Data Entry'!AC555</f>
        <v>0</v>
      </c>
      <c r="X526" s="42">
        <f>'Data Entry'!AD555</f>
        <v>0</v>
      </c>
      <c r="Y526" s="291">
        <f t="shared" si="134"/>
        <v>0</v>
      </c>
      <c r="Z526" s="42">
        <f>'Data Entry'!AE555</f>
        <v>0</v>
      </c>
      <c r="AA526" s="42">
        <f>'Data Entry'!AF555</f>
        <v>0</v>
      </c>
      <c r="AB526" s="291">
        <f t="shared" si="135"/>
        <v>0</v>
      </c>
      <c r="AC526" s="42">
        <f>'Data Entry'!AH555</f>
        <v>0</v>
      </c>
      <c r="AD526" s="42">
        <f>'Data Entry'!AI555</f>
        <v>0</v>
      </c>
      <c r="AE526" s="42">
        <f>'Data Entry'!AJ555</f>
        <v>0</v>
      </c>
      <c r="AF526" s="42">
        <f>'Data Entry'!AK555</f>
        <v>0</v>
      </c>
      <c r="AG526" s="42">
        <f>'Data Entry'!AL555</f>
        <v>0</v>
      </c>
      <c r="AH526" s="42">
        <f>'Data Entry'!AM555</f>
        <v>0</v>
      </c>
      <c r="AI526" s="42">
        <f>'Data Entry'!AV555</f>
        <v>0</v>
      </c>
      <c r="AJ526" s="42">
        <f>'Data Entry'!AW555</f>
        <v>0</v>
      </c>
      <c r="AK526" s="42">
        <f>'Data Entry'!AX555</f>
        <v>0</v>
      </c>
      <c r="AL526" s="291">
        <f t="shared" si="130"/>
        <v>0</v>
      </c>
      <c r="AM526" s="42">
        <f>'Data Entry'!AY555</f>
        <v>0</v>
      </c>
      <c r="AN526" s="42">
        <f>'Data Entry'!AZ555</f>
        <v>0</v>
      </c>
      <c r="AO526" s="42">
        <f>'Data Entry'!BA555</f>
        <v>0</v>
      </c>
      <c r="AP526" s="42">
        <f>'Data Entry'!BB555</f>
        <v>0</v>
      </c>
      <c r="AQ526" s="291">
        <f t="shared" si="136"/>
        <v>0</v>
      </c>
      <c r="AR526" s="42">
        <f>'Data Entry'!BC555</f>
        <v>0</v>
      </c>
      <c r="AS526" s="42">
        <f>'Data Entry'!BD555</f>
        <v>0</v>
      </c>
      <c r="AT526" s="291">
        <f t="shared" si="137"/>
        <v>0</v>
      </c>
      <c r="AU526" s="42">
        <f>'Data Entry'!BE555</f>
        <v>0</v>
      </c>
      <c r="AV526" s="42">
        <f>'Data Entry'!BF555</f>
        <v>0</v>
      </c>
      <c r="AW526" s="42">
        <f>'Data Entry'!BG555</f>
        <v>0</v>
      </c>
      <c r="AX526" s="291">
        <f t="shared" si="131"/>
        <v>0</v>
      </c>
      <c r="AY526" s="42">
        <f>'Data Entry'!BH555</f>
        <v>0</v>
      </c>
      <c r="AZ526" s="42">
        <f>'Data Entry'!BI555</f>
        <v>0</v>
      </c>
      <c r="BA526" s="42">
        <f>'Data Entry'!BJ555</f>
        <v>0</v>
      </c>
      <c r="BB526" s="42">
        <f>'Data Entry'!BK555</f>
        <v>0</v>
      </c>
      <c r="BC526" s="291">
        <f t="shared" si="138"/>
        <v>0</v>
      </c>
      <c r="BD526" s="42">
        <f>'Data Entry'!BL555</f>
        <v>0</v>
      </c>
      <c r="BE526" s="42">
        <f>'Data Entry'!BM555</f>
        <v>0</v>
      </c>
      <c r="BF526" s="291">
        <f t="shared" si="139"/>
        <v>0</v>
      </c>
      <c r="BG526" s="305">
        <f t="shared" si="140"/>
        <v>0</v>
      </c>
      <c r="BH526" s="288" t="str">
        <f>IFERROR((BG526*'Data Entry'!$F$18)/'Data Entry'!$E$18,"")</f>
        <v/>
      </c>
      <c r="BI526" s="305">
        <f t="shared" si="141"/>
        <v>0</v>
      </c>
      <c r="BJ526" s="288" t="str">
        <f t="shared" si="142"/>
        <v/>
      </c>
      <c r="BK526" s="307" t="str">
        <f t="shared" si="143"/>
        <v/>
      </c>
    </row>
    <row r="527" spans="1:63" ht="27" x14ac:dyDescent="0.2">
      <c r="A527" s="119" t="str">
        <f>'Data Entry'!D556</f>
        <v>Respondent 0523</v>
      </c>
      <c r="B527" s="52">
        <f>'Data Entry'!AN556</f>
        <v>0</v>
      </c>
      <c r="C527" s="52" t="str">
        <f>'Data Entry'!BX556</f>
        <v/>
      </c>
      <c r="D527" s="42" t="str">
        <f>'Data Entry'!BU556</f>
        <v>No disability</v>
      </c>
      <c r="E527" s="42">
        <f>'Data Entry'!O556</f>
        <v>0</v>
      </c>
      <c r="F527" s="42">
        <f>'Data Entry'!P556</f>
        <v>0</v>
      </c>
      <c r="G527" s="42">
        <f>'Data Entry'!Q556</f>
        <v>0</v>
      </c>
      <c r="H527" s="291">
        <f t="shared" si="128"/>
        <v>0</v>
      </c>
      <c r="I527" s="42">
        <f>'Data Entry'!R556</f>
        <v>0</v>
      </c>
      <c r="J527" s="42">
        <f>'Data Entry'!S556</f>
        <v>0</v>
      </c>
      <c r="K527" s="42">
        <f>'Data Entry'!T556</f>
        <v>0</v>
      </c>
      <c r="L527" s="42">
        <f>'Data Entry'!U556</f>
        <v>0</v>
      </c>
      <c r="M527" s="291">
        <f t="shared" si="132"/>
        <v>0</v>
      </c>
      <c r="N527" s="42">
        <f>'Data Entry'!V556</f>
        <v>0</v>
      </c>
      <c r="O527" s="42">
        <f>'Data Entry'!W556</f>
        <v>0</v>
      </c>
      <c r="P527" s="291">
        <f t="shared" si="133"/>
        <v>0</v>
      </c>
      <c r="Q527" s="42">
        <f>'Data Entry'!X556</f>
        <v>0</v>
      </c>
      <c r="R527" s="42">
        <f>'Data Entry'!Y556</f>
        <v>0</v>
      </c>
      <c r="S527" s="42">
        <f>'Data Entry'!Z556</f>
        <v>0</v>
      </c>
      <c r="T527" s="291">
        <f t="shared" si="129"/>
        <v>0</v>
      </c>
      <c r="U527" s="42">
        <f>'Data Entry'!AA556</f>
        <v>0</v>
      </c>
      <c r="V527" s="42">
        <f>'Data Entry'!AB556</f>
        <v>0</v>
      </c>
      <c r="W527" s="42">
        <f>'Data Entry'!AC556</f>
        <v>0</v>
      </c>
      <c r="X527" s="42">
        <f>'Data Entry'!AD556</f>
        <v>0</v>
      </c>
      <c r="Y527" s="291">
        <f t="shared" si="134"/>
        <v>0</v>
      </c>
      <c r="Z527" s="42">
        <f>'Data Entry'!AE556</f>
        <v>0</v>
      </c>
      <c r="AA527" s="42">
        <f>'Data Entry'!AF556</f>
        <v>0</v>
      </c>
      <c r="AB527" s="291">
        <f t="shared" si="135"/>
        <v>0</v>
      </c>
      <c r="AC527" s="42">
        <f>'Data Entry'!AH556</f>
        <v>0</v>
      </c>
      <c r="AD527" s="42">
        <f>'Data Entry'!AI556</f>
        <v>0</v>
      </c>
      <c r="AE527" s="42">
        <f>'Data Entry'!AJ556</f>
        <v>0</v>
      </c>
      <c r="AF527" s="42">
        <f>'Data Entry'!AK556</f>
        <v>0</v>
      </c>
      <c r="AG527" s="42">
        <f>'Data Entry'!AL556</f>
        <v>0</v>
      </c>
      <c r="AH527" s="42">
        <f>'Data Entry'!AM556</f>
        <v>0</v>
      </c>
      <c r="AI527" s="42">
        <f>'Data Entry'!AV556</f>
        <v>0</v>
      </c>
      <c r="AJ527" s="42">
        <f>'Data Entry'!AW556</f>
        <v>0</v>
      </c>
      <c r="AK527" s="42">
        <f>'Data Entry'!AX556</f>
        <v>0</v>
      </c>
      <c r="AL527" s="291">
        <f t="shared" si="130"/>
        <v>0</v>
      </c>
      <c r="AM527" s="42">
        <f>'Data Entry'!AY556</f>
        <v>0</v>
      </c>
      <c r="AN527" s="42">
        <f>'Data Entry'!AZ556</f>
        <v>0</v>
      </c>
      <c r="AO527" s="42">
        <f>'Data Entry'!BA556</f>
        <v>0</v>
      </c>
      <c r="AP527" s="42">
        <f>'Data Entry'!BB556</f>
        <v>0</v>
      </c>
      <c r="AQ527" s="291">
        <f t="shared" si="136"/>
        <v>0</v>
      </c>
      <c r="AR527" s="42">
        <f>'Data Entry'!BC556</f>
        <v>0</v>
      </c>
      <c r="AS527" s="42">
        <f>'Data Entry'!BD556</f>
        <v>0</v>
      </c>
      <c r="AT527" s="291">
        <f t="shared" si="137"/>
        <v>0</v>
      </c>
      <c r="AU527" s="42">
        <f>'Data Entry'!BE556</f>
        <v>0</v>
      </c>
      <c r="AV527" s="42">
        <f>'Data Entry'!BF556</f>
        <v>0</v>
      </c>
      <c r="AW527" s="42">
        <f>'Data Entry'!BG556</f>
        <v>0</v>
      </c>
      <c r="AX527" s="291">
        <f t="shared" si="131"/>
        <v>0</v>
      </c>
      <c r="AY527" s="42">
        <f>'Data Entry'!BH556</f>
        <v>0</v>
      </c>
      <c r="AZ527" s="42">
        <f>'Data Entry'!BI556</f>
        <v>0</v>
      </c>
      <c r="BA527" s="42">
        <f>'Data Entry'!BJ556</f>
        <v>0</v>
      </c>
      <c r="BB527" s="42">
        <f>'Data Entry'!BK556</f>
        <v>0</v>
      </c>
      <c r="BC527" s="291">
        <f t="shared" si="138"/>
        <v>0</v>
      </c>
      <c r="BD527" s="42">
        <f>'Data Entry'!BL556</f>
        <v>0</v>
      </c>
      <c r="BE527" s="42">
        <f>'Data Entry'!BM556</f>
        <v>0</v>
      </c>
      <c r="BF527" s="291">
        <f t="shared" si="139"/>
        <v>0</v>
      </c>
      <c r="BG527" s="305">
        <f t="shared" si="140"/>
        <v>0</v>
      </c>
      <c r="BH527" s="288" t="str">
        <f>IFERROR((BG527*'Data Entry'!$F$18)/'Data Entry'!$E$18,"")</f>
        <v/>
      </c>
      <c r="BI527" s="305">
        <f t="shared" si="141"/>
        <v>0</v>
      </c>
      <c r="BJ527" s="288" t="str">
        <f t="shared" si="142"/>
        <v/>
      </c>
      <c r="BK527" s="307" t="str">
        <f t="shared" si="143"/>
        <v/>
      </c>
    </row>
    <row r="528" spans="1:63" ht="27" x14ac:dyDescent="0.2">
      <c r="A528" s="119" t="str">
        <f>'Data Entry'!D557</f>
        <v>Respondent 0524</v>
      </c>
      <c r="B528" s="52">
        <f>'Data Entry'!AN557</f>
        <v>0</v>
      </c>
      <c r="C528" s="52" t="str">
        <f>'Data Entry'!BX557</f>
        <v/>
      </c>
      <c r="D528" s="42" t="str">
        <f>'Data Entry'!BU557</f>
        <v>No disability</v>
      </c>
      <c r="E528" s="42">
        <f>'Data Entry'!O557</f>
        <v>0</v>
      </c>
      <c r="F528" s="42">
        <f>'Data Entry'!P557</f>
        <v>0</v>
      </c>
      <c r="G528" s="42">
        <f>'Data Entry'!Q557</f>
        <v>0</v>
      </c>
      <c r="H528" s="291">
        <f t="shared" si="128"/>
        <v>0</v>
      </c>
      <c r="I528" s="42">
        <f>'Data Entry'!R557</f>
        <v>0</v>
      </c>
      <c r="J528" s="42">
        <f>'Data Entry'!S557</f>
        <v>0</v>
      </c>
      <c r="K528" s="42">
        <f>'Data Entry'!T557</f>
        <v>0</v>
      </c>
      <c r="L528" s="42">
        <f>'Data Entry'!U557</f>
        <v>0</v>
      </c>
      <c r="M528" s="291">
        <f t="shared" si="132"/>
        <v>0</v>
      </c>
      <c r="N528" s="42">
        <f>'Data Entry'!V557</f>
        <v>0</v>
      </c>
      <c r="O528" s="42">
        <f>'Data Entry'!W557</f>
        <v>0</v>
      </c>
      <c r="P528" s="291">
        <f t="shared" si="133"/>
        <v>0</v>
      </c>
      <c r="Q528" s="42">
        <f>'Data Entry'!X557</f>
        <v>0</v>
      </c>
      <c r="R528" s="42">
        <f>'Data Entry'!Y557</f>
        <v>0</v>
      </c>
      <c r="S528" s="42">
        <f>'Data Entry'!Z557</f>
        <v>0</v>
      </c>
      <c r="T528" s="291">
        <f t="shared" si="129"/>
        <v>0</v>
      </c>
      <c r="U528" s="42">
        <f>'Data Entry'!AA557</f>
        <v>0</v>
      </c>
      <c r="V528" s="42">
        <f>'Data Entry'!AB557</f>
        <v>0</v>
      </c>
      <c r="W528" s="42">
        <f>'Data Entry'!AC557</f>
        <v>0</v>
      </c>
      <c r="X528" s="42">
        <f>'Data Entry'!AD557</f>
        <v>0</v>
      </c>
      <c r="Y528" s="291">
        <f t="shared" si="134"/>
        <v>0</v>
      </c>
      <c r="Z528" s="42">
        <f>'Data Entry'!AE557</f>
        <v>0</v>
      </c>
      <c r="AA528" s="42">
        <f>'Data Entry'!AF557</f>
        <v>0</v>
      </c>
      <c r="AB528" s="291">
        <f t="shared" si="135"/>
        <v>0</v>
      </c>
      <c r="AC528" s="42">
        <f>'Data Entry'!AH557</f>
        <v>0</v>
      </c>
      <c r="AD528" s="42">
        <f>'Data Entry'!AI557</f>
        <v>0</v>
      </c>
      <c r="AE528" s="42">
        <f>'Data Entry'!AJ557</f>
        <v>0</v>
      </c>
      <c r="AF528" s="42">
        <f>'Data Entry'!AK557</f>
        <v>0</v>
      </c>
      <c r="AG528" s="42">
        <f>'Data Entry'!AL557</f>
        <v>0</v>
      </c>
      <c r="AH528" s="42">
        <f>'Data Entry'!AM557</f>
        <v>0</v>
      </c>
      <c r="AI528" s="42">
        <f>'Data Entry'!AV557</f>
        <v>0</v>
      </c>
      <c r="AJ528" s="42">
        <f>'Data Entry'!AW557</f>
        <v>0</v>
      </c>
      <c r="AK528" s="42">
        <f>'Data Entry'!AX557</f>
        <v>0</v>
      </c>
      <c r="AL528" s="291">
        <f t="shared" si="130"/>
        <v>0</v>
      </c>
      <c r="AM528" s="42">
        <f>'Data Entry'!AY557</f>
        <v>0</v>
      </c>
      <c r="AN528" s="42">
        <f>'Data Entry'!AZ557</f>
        <v>0</v>
      </c>
      <c r="AO528" s="42">
        <f>'Data Entry'!BA557</f>
        <v>0</v>
      </c>
      <c r="AP528" s="42">
        <f>'Data Entry'!BB557</f>
        <v>0</v>
      </c>
      <c r="AQ528" s="291">
        <f t="shared" si="136"/>
        <v>0</v>
      </c>
      <c r="AR528" s="42">
        <f>'Data Entry'!BC557</f>
        <v>0</v>
      </c>
      <c r="AS528" s="42">
        <f>'Data Entry'!BD557</f>
        <v>0</v>
      </c>
      <c r="AT528" s="291">
        <f t="shared" si="137"/>
        <v>0</v>
      </c>
      <c r="AU528" s="42">
        <f>'Data Entry'!BE557</f>
        <v>0</v>
      </c>
      <c r="AV528" s="42">
        <f>'Data Entry'!BF557</f>
        <v>0</v>
      </c>
      <c r="AW528" s="42">
        <f>'Data Entry'!BG557</f>
        <v>0</v>
      </c>
      <c r="AX528" s="291">
        <f t="shared" si="131"/>
        <v>0</v>
      </c>
      <c r="AY528" s="42">
        <f>'Data Entry'!BH557</f>
        <v>0</v>
      </c>
      <c r="AZ528" s="42">
        <f>'Data Entry'!BI557</f>
        <v>0</v>
      </c>
      <c r="BA528" s="42">
        <f>'Data Entry'!BJ557</f>
        <v>0</v>
      </c>
      <c r="BB528" s="42">
        <f>'Data Entry'!BK557</f>
        <v>0</v>
      </c>
      <c r="BC528" s="291">
        <f t="shared" si="138"/>
        <v>0</v>
      </c>
      <c r="BD528" s="42">
        <f>'Data Entry'!BL557</f>
        <v>0</v>
      </c>
      <c r="BE528" s="42">
        <f>'Data Entry'!BM557</f>
        <v>0</v>
      </c>
      <c r="BF528" s="291">
        <f t="shared" si="139"/>
        <v>0</v>
      </c>
      <c r="BG528" s="305">
        <f t="shared" si="140"/>
        <v>0</v>
      </c>
      <c r="BH528" s="288" t="str">
        <f>IFERROR((BG528*'Data Entry'!$F$18)/'Data Entry'!$E$18,"")</f>
        <v/>
      </c>
      <c r="BI528" s="305">
        <f t="shared" si="141"/>
        <v>0</v>
      </c>
      <c r="BJ528" s="288" t="str">
        <f t="shared" si="142"/>
        <v/>
      </c>
      <c r="BK528" s="307" t="str">
        <f t="shared" si="143"/>
        <v/>
      </c>
    </row>
    <row r="529" spans="1:63" ht="27" x14ac:dyDescent="0.2">
      <c r="A529" s="119" t="str">
        <f>'Data Entry'!D558</f>
        <v>Respondent 0525</v>
      </c>
      <c r="B529" s="52">
        <f>'Data Entry'!AN558</f>
        <v>0</v>
      </c>
      <c r="C529" s="52" t="str">
        <f>'Data Entry'!BX558</f>
        <v/>
      </c>
      <c r="D529" s="42" t="str">
        <f>'Data Entry'!BU558</f>
        <v>No disability</v>
      </c>
      <c r="E529" s="42">
        <f>'Data Entry'!O558</f>
        <v>0</v>
      </c>
      <c r="F529" s="42">
        <f>'Data Entry'!P558</f>
        <v>0</v>
      </c>
      <c r="G529" s="42">
        <f>'Data Entry'!Q558</f>
        <v>0</v>
      </c>
      <c r="H529" s="291">
        <f t="shared" si="128"/>
        <v>0</v>
      </c>
      <c r="I529" s="42">
        <f>'Data Entry'!R558</f>
        <v>0</v>
      </c>
      <c r="J529" s="42">
        <f>'Data Entry'!S558</f>
        <v>0</v>
      </c>
      <c r="K529" s="42">
        <f>'Data Entry'!T558</f>
        <v>0</v>
      </c>
      <c r="L529" s="42">
        <f>'Data Entry'!U558</f>
        <v>0</v>
      </c>
      <c r="M529" s="291">
        <f t="shared" si="132"/>
        <v>0</v>
      </c>
      <c r="N529" s="42">
        <f>'Data Entry'!V558</f>
        <v>0</v>
      </c>
      <c r="O529" s="42">
        <f>'Data Entry'!W558</f>
        <v>0</v>
      </c>
      <c r="P529" s="291">
        <f t="shared" si="133"/>
        <v>0</v>
      </c>
      <c r="Q529" s="42">
        <f>'Data Entry'!X558</f>
        <v>0</v>
      </c>
      <c r="R529" s="42">
        <f>'Data Entry'!Y558</f>
        <v>0</v>
      </c>
      <c r="S529" s="42">
        <f>'Data Entry'!Z558</f>
        <v>0</v>
      </c>
      <c r="T529" s="291">
        <f t="shared" si="129"/>
        <v>0</v>
      </c>
      <c r="U529" s="42">
        <f>'Data Entry'!AA558</f>
        <v>0</v>
      </c>
      <c r="V529" s="42">
        <f>'Data Entry'!AB558</f>
        <v>0</v>
      </c>
      <c r="W529" s="42">
        <f>'Data Entry'!AC558</f>
        <v>0</v>
      </c>
      <c r="X529" s="42">
        <f>'Data Entry'!AD558</f>
        <v>0</v>
      </c>
      <c r="Y529" s="291">
        <f t="shared" si="134"/>
        <v>0</v>
      </c>
      <c r="Z529" s="42">
        <f>'Data Entry'!AE558</f>
        <v>0</v>
      </c>
      <c r="AA529" s="42">
        <f>'Data Entry'!AF558</f>
        <v>0</v>
      </c>
      <c r="AB529" s="291">
        <f t="shared" si="135"/>
        <v>0</v>
      </c>
      <c r="AC529" s="42">
        <f>'Data Entry'!AH558</f>
        <v>0</v>
      </c>
      <c r="AD529" s="42">
        <f>'Data Entry'!AI558</f>
        <v>0</v>
      </c>
      <c r="AE529" s="42">
        <f>'Data Entry'!AJ558</f>
        <v>0</v>
      </c>
      <c r="AF529" s="42">
        <f>'Data Entry'!AK558</f>
        <v>0</v>
      </c>
      <c r="AG529" s="42">
        <f>'Data Entry'!AL558</f>
        <v>0</v>
      </c>
      <c r="AH529" s="42">
        <f>'Data Entry'!AM558</f>
        <v>0</v>
      </c>
      <c r="AI529" s="42">
        <f>'Data Entry'!AV558</f>
        <v>0</v>
      </c>
      <c r="AJ529" s="42">
        <f>'Data Entry'!AW558</f>
        <v>0</v>
      </c>
      <c r="AK529" s="42">
        <f>'Data Entry'!AX558</f>
        <v>0</v>
      </c>
      <c r="AL529" s="291">
        <f t="shared" si="130"/>
        <v>0</v>
      </c>
      <c r="AM529" s="42">
        <f>'Data Entry'!AY558</f>
        <v>0</v>
      </c>
      <c r="AN529" s="42">
        <f>'Data Entry'!AZ558</f>
        <v>0</v>
      </c>
      <c r="AO529" s="42">
        <f>'Data Entry'!BA558</f>
        <v>0</v>
      </c>
      <c r="AP529" s="42">
        <f>'Data Entry'!BB558</f>
        <v>0</v>
      </c>
      <c r="AQ529" s="291">
        <f t="shared" si="136"/>
        <v>0</v>
      </c>
      <c r="AR529" s="42">
        <f>'Data Entry'!BC558</f>
        <v>0</v>
      </c>
      <c r="AS529" s="42">
        <f>'Data Entry'!BD558</f>
        <v>0</v>
      </c>
      <c r="AT529" s="291">
        <f t="shared" si="137"/>
        <v>0</v>
      </c>
      <c r="AU529" s="42">
        <f>'Data Entry'!BE558</f>
        <v>0</v>
      </c>
      <c r="AV529" s="42">
        <f>'Data Entry'!BF558</f>
        <v>0</v>
      </c>
      <c r="AW529" s="42">
        <f>'Data Entry'!BG558</f>
        <v>0</v>
      </c>
      <c r="AX529" s="291">
        <f t="shared" si="131"/>
        <v>0</v>
      </c>
      <c r="AY529" s="42">
        <f>'Data Entry'!BH558</f>
        <v>0</v>
      </c>
      <c r="AZ529" s="42">
        <f>'Data Entry'!BI558</f>
        <v>0</v>
      </c>
      <c r="BA529" s="42">
        <f>'Data Entry'!BJ558</f>
        <v>0</v>
      </c>
      <c r="BB529" s="42">
        <f>'Data Entry'!BK558</f>
        <v>0</v>
      </c>
      <c r="BC529" s="291">
        <f t="shared" si="138"/>
        <v>0</v>
      </c>
      <c r="BD529" s="42">
        <f>'Data Entry'!BL558</f>
        <v>0</v>
      </c>
      <c r="BE529" s="42">
        <f>'Data Entry'!BM558</f>
        <v>0</v>
      </c>
      <c r="BF529" s="291">
        <f t="shared" si="139"/>
        <v>0</v>
      </c>
      <c r="BG529" s="305">
        <f t="shared" si="140"/>
        <v>0</v>
      </c>
      <c r="BH529" s="288" t="str">
        <f>IFERROR((BG529*'Data Entry'!$F$18)/'Data Entry'!$E$18,"")</f>
        <v/>
      </c>
      <c r="BI529" s="305">
        <f t="shared" si="141"/>
        <v>0</v>
      </c>
      <c r="BJ529" s="288" t="str">
        <f t="shared" si="142"/>
        <v/>
      </c>
      <c r="BK529" s="307" t="str">
        <f t="shared" si="143"/>
        <v/>
      </c>
    </row>
    <row r="530" spans="1:63" ht="27" x14ac:dyDescent="0.2">
      <c r="A530" s="119" t="str">
        <f>'Data Entry'!D559</f>
        <v>Respondent 0526</v>
      </c>
      <c r="B530" s="52">
        <f>'Data Entry'!AN559</f>
        <v>0</v>
      </c>
      <c r="C530" s="52" t="str">
        <f>'Data Entry'!BX559</f>
        <v/>
      </c>
      <c r="D530" s="42" t="str">
        <f>'Data Entry'!BU559</f>
        <v>No disability</v>
      </c>
      <c r="E530" s="42">
        <f>'Data Entry'!O559</f>
        <v>0</v>
      </c>
      <c r="F530" s="42">
        <f>'Data Entry'!P559</f>
        <v>0</v>
      </c>
      <c r="G530" s="42">
        <f>'Data Entry'!Q559</f>
        <v>0</v>
      </c>
      <c r="H530" s="291">
        <f t="shared" si="128"/>
        <v>0</v>
      </c>
      <c r="I530" s="42">
        <f>'Data Entry'!R559</f>
        <v>0</v>
      </c>
      <c r="J530" s="42">
        <f>'Data Entry'!S559</f>
        <v>0</v>
      </c>
      <c r="K530" s="42">
        <f>'Data Entry'!T559</f>
        <v>0</v>
      </c>
      <c r="L530" s="42">
        <f>'Data Entry'!U559</f>
        <v>0</v>
      </c>
      <c r="M530" s="291">
        <f t="shared" si="132"/>
        <v>0</v>
      </c>
      <c r="N530" s="42">
        <f>'Data Entry'!V559</f>
        <v>0</v>
      </c>
      <c r="O530" s="42">
        <f>'Data Entry'!W559</f>
        <v>0</v>
      </c>
      <c r="P530" s="291">
        <f t="shared" si="133"/>
        <v>0</v>
      </c>
      <c r="Q530" s="42">
        <f>'Data Entry'!X559</f>
        <v>0</v>
      </c>
      <c r="R530" s="42">
        <f>'Data Entry'!Y559</f>
        <v>0</v>
      </c>
      <c r="S530" s="42">
        <f>'Data Entry'!Z559</f>
        <v>0</v>
      </c>
      <c r="T530" s="291">
        <f t="shared" si="129"/>
        <v>0</v>
      </c>
      <c r="U530" s="42">
        <f>'Data Entry'!AA559</f>
        <v>0</v>
      </c>
      <c r="V530" s="42">
        <f>'Data Entry'!AB559</f>
        <v>0</v>
      </c>
      <c r="W530" s="42">
        <f>'Data Entry'!AC559</f>
        <v>0</v>
      </c>
      <c r="X530" s="42">
        <f>'Data Entry'!AD559</f>
        <v>0</v>
      </c>
      <c r="Y530" s="291">
        <f t="shared" si="134"/>
        <v>0</v>
      </c>
      <c r="Z530" s="42">
        <f>'Data Entry'!AE559</f>
        <v>0</v>
      </c>
      <c r="AA530" s="42">
        <f>'Data Entry'!AF559</f>
        <v>0</v>
      </c>
      <c r="AB530" s="291">
        <f t="shared" si="135"/>
        <v>0</v>
      </c>
      <c r="AC530" s="42">
        <f>'Data Entry'!AH559</f>
        <v>0</v>
      </c>
      <c r="AD530" s="42">
        <f>'Data Entry'!AI559</f>
        <v>0</v>
      </c>
      <c r="AE530" s="42">
        <f>'Data Entry'!AJ559</f>
        <v>0</v>
      </c>
      <c r="AF530" s="42">
        <f>'Data Entry'!AK559</f>
        <v>0</v>
      </c>
      <c r="AG530" s="42">
        <f>'Data Entry'!AL559</f>
        <v>0</v>
      </c>
      <c r="AH530" s="42">
        <f>'Data Entry'!AM559</f>
        <v>0</v>
      </c>
      <c r="AI530" s="42">
        <f>'Data Entry'!AV559</f>
        <v>0</v>
      </c>
      <c r="AJ530" s="42">
        <f>'Data Entry'!AW559</f>
        <v>0</v>
      </c>
      <c r="AK530" s="42">
        <f>'Data Entry'!AX559</f>
        <v>0</v>
      </c>
      <c r="AL530" s="291">
        <f t="shared" si="130"/>
        <v>0</v>
      </c>
      <c r="AM530" s="42">
        <f>'Data Entry'!AY559</f>
        <v>0</v>
      </c>
      <c r="AN530" s="42">
        <f>'Data Entry'!AZ559</f>
        <v>0</v>
      </c>
      <c r="AO530" s="42">
        <f>'Data Entry'!BA559</f>
        <v>0</v>
      </c>
      <c r="AP530" s="42">
        <f>'Data Entry'!BB559</f>
        <v>0</v>
      </c>
      <c r="AQ530" s="291">
        <f t="shared" si="136"/>
        <v>0</v>
      </c>
      <c r="AR530" s="42">
        <f>'Data Entry'!BC559</f>
        <v>0</v>
      </c>
      <c r="AS530" s="42">
        <f>'Data Entry'!BD559</f>
        <v>0</v>
      </c>
      <c r="AT530" s="291">
        <f t="shared" si="137"/>
        <v>0</v>
      </c>
      <c r="AU530" s="42">
        <f>'Data Entry'!BE559</f>
        <v>0</v>
      </c>
      <c r="AV530" s="42">
        <f>'Data Entry'!BF559</f>
        <v>0</v>
      </c>
      <c r="AW530" s="42">
        <f>'Data Entry'!BG559</f>
        <v>0</v>
      </c>
      <c r="AX530" s="291">
        <f t="shared" si="131"/>
        <v>0</v>
      </c>
      <c r="AY530" s="42">
        <f>'Data Entry'!BH559</f>
        <v>0</v>
      </c>
      <c r="AZ530" s="42">
        <f>'Data Entry'!BI559</f>
        <v>0</v>
      </c>
      <c r="BA530" s="42">
        <f>'Data Entry'!BJ559</f>
        <v>0</v>
      </c>
      <c r="BB530" s="42">
        <f>'Data Entry'!BK559</f>
        <v>0</v>
      </c>
      <c r="BC530" s="291">
        <f t="shared" si="138"/>
        <v>0</v>
      </c>
      <c r="BD530" s="42">
        <f>'Data Entry'!BL559</f>
        <v>0</v>
      </c>
      <c r="BE530" s="42">
        <f>'Data Entry'!BM559</f>
        <v>0</v>
      </c>
      <c r="BF530" s="291">
        <f t="shared" si="139"/>
        <v>0</v>
      </c>
      <c r="BG530" s="305">
        <f t="shared" si="140"/>
        <v>0</v>
      </c>
      <c r="BH530" s="288" t="str">
        <f>IFERROR((BG530*'Data Entry'!$F$18)/'Data Entry'!$E$18,"")</f>
        <v/>
      </c>
      <c r="BI530" s="305">
        <f t="shared" si="141"/>
        <v>0</v>
      </c>
      <c r="BJ530" s="288" t="str">
        <f t="shared" si="142"/>
        <v/>
      </c>
      <c r="BK530" s="307" t="str">
        <f t="shared" si="143"/>
        <v/>
      </c>
    </row>
    <row r="531" spans="1:63" ht="27" x14ac:dyDescent="0.2">
      <c r="A531" s="119" t="str">
        <f>'Data Entry'!D560</f>
        <v>Respondent 0527</v>
      </c>
      <c r="B531" s="52">
        <f>'Data Entry'!AN560</f>
        <v>0</v>
      </c>
      <c r="C531" s="52" t="str">
        <f>'Data Entry'!BX560</f>
        <v/>
      </c>
      <c r="D531" s="42" t="str">
        <f>'Data Entry'!BU560</f>
        <v>No disability</v>
      </c>
      <c r="E531" s="42">
        <f>'Data Entry'!O560</f>
        <v>0</v>
      </c>
      <c r="F531" s="42">
        <f>'Data Entry'!P560</f>
        <v>0</v>
      </c>
      <c r="G531" s="42">
        <f>'Data Entry'!Q560</f>
        <v>0</v>
      </c>
      <c r="H531" s="291">
        <f t="shared" si="128"/>
        <v>0</v>
      </c>
      <c r="I531" s="42">
        <f>'Data Entry'!R560</f>
        <v>0</v>
      </c>
      <c r="J531" s="42">
        <f>'Data Entry'!S560</f>
        <v>0</v>
      </c>
      <c r="K531" s="42">
        <f>'Data Entry'!T560</f>
        <v>0</v>
      </c>
      <c r="L531" s="42">
        <f>'Data Entry'!U560</f>
        <v>0</v>
      </c>
      <c r="M531" s="291">
        <f t="shared" si="132"/>
        <v>0</v>
      </c>
      <c r="N531" s="42">
        <f>'Data Entry'!V560</f>
        <v>0</v>
      </c>
      <c r="O531" s="42">
        <f>'Data Entry'!W560</f>
        <v>0</v>
      </c>
      <c r="P531" s="291">
        <f t="shared" si="133"/>
        <v>0</v>
      </c>
      <c r="Q531" s="42">
        <f>'Data Entry'!X560</f>
        <v>0</v>
      </c>
      <c r="R531" s="42">
        <f>'Data Entry'!Y560</f>
        <v>0</v>
      </c>
      <c r="S531" s="42">
        <f>'Data Entry'!Z560</f>
        <v>0</v>
      </c>
      <c r="T531" s="291">
        <f t="shared" si="129"/>
        <v>0</v>
      </c>
      <c r="U531" s="42">
        <f>'Data Entry'!AA560</f>
        <v>0</v>
      </c>
      <c r="V531" s="42">
        <f>'Data Entry'!AB560</f>
        <v>0</v>
      </c>
      <c r="W531" s="42">
        <f>'Data Entry'!AC560</f>
        <v>0</v>
      </c>
      <c r="X531" s="42">
        <f>'Data Entry'!AD560</f>
        <v>0</v>
      </c>
      <c r="Y531" s="291">
        <f t="shared" si="134"/>
        <v>0</v>
      </c>
      <c r="Z531" s="42">
        <f>'Data Entry'!AE560</f>
        <v>0</v>
      </c>
      <c r="AA531" s="42">
        <f>'Data Entry'!AF560</f>
        <v>0</v>
      </c>
      <c r="AB531" s="291">
        <f t="shared" si="135"/>
        <v>0</v>
      </c>
      <c r="AC531" s="42">
        <f>'Data Entry'!AH560</f>
        <v>0</v>
      </c>
      <c r="AD531" s="42">
        <f>'Data Entry'!AI560</f>
        <v>0</v>
      </c>
      <c r="AE531" s="42">
        <f>'Data Entry'!AJ560</f>
        <v>0</v>
      </c>
      <c r="AF531" s="42">
        <f>'Data Entry'!AK560</f>
        <v>0</v>
      </c>
      <c r="AG531" s="42">
        <f>'Data Entry'!AL560</f>
        <v>0</v>
      </c>
      <c r="AH531" s="42">
        <f>'Data Entry'!AM560</f>
        <v>0</v>
      </c>
      <c r="AI531" s="42">
        <f>'Data Entry'!AV560</f>
        <v>0</v>
      </c>
      <c r="AJ531" s="42">
        <f>'Data Entry'!AW560</f>
        <v>0</v>
      </c>
      <c r="AK531" s="42">
        <f>'Data Entry'!AX560</f>
        <v>0</v>
      </c>
      <c r="AL531" s="291">
        <f t="shared" si="130"/>
        <v>0</v>
      </c>
      <c r="AM531" s="42">
        <f>'Data Entry'!AY560</f>
        <v>0</v>
      </c>
      <c r="AN531" s="42">
        <f>'Data Entry'!AZ560</f>
        <v>0</v>
      </c>
      <c r="AO531" s="42">
        <f>'Data Entry'!BA560</f>
        <v>0</v>
      </c>
      <c r="AP531" s="42">
        <f>'Data Entry'!BB560</f>
        <v>0</v>
      </c>
      <c r="AQ531" s="291">
        <f t="shared" si="136"/>
        <v>0</v>
      </c>
      <c r="AR531" s="42">
        <f>'Data Entry'!BC560</f>
        <v>0</v>
      </c>
      <c r="AS531" s="42">
        <f>'Data Entry'!BD560</f>
        <v>0</v>
      </c>
      <c r="AT531" s="291">
        <f t="shared" si="137"/>
        <v>0</v>
      </c>
      <c r="AU531" s="42">
        <f>'Data Entry'!BE560</f>
        <v>0</v>
      </c>
      <c r="AV531" s="42">
        <f>'Data Entry'!BF560</f>
        <v>0</v>
      </c>
      <c r="AW531" s="42">
        <f>'Data Entry'!BG560</f>
        <v>0</v>
      </c>
      <c r="AX531" s="291">
        <f t="shared" si="131"/>
        <v>0</v>
      </c>
      <c r="AY531" s="42">
        <f>'Data Entry'!BH560</f>
        <v>0</v>
      </c>
      <c r="AZ531" s="42">
        <f>'Data Entry'!BI560</f>
        <v>0</v>
      </c>
      <c r="BA531" s="42">
        <f>'Data Entry'!BJ560</f>
        <v>0</v>
      </c>
      <c r="BB531" s="42">
        <f>'Data Entry'!BK560</f>
        <v>0</v>
      </c>
      <c r="BC531" s="291">
        <f t="shared" si="138"/>
        <v>0</v>
      </c>
      <c r="BD531" s="42">
        <f>'Data Entry'!BL560</f>
        <v>0</v>
      </c>
      <c r="BE531" s="42">
        <f>'Data Entry'!BM560</f>
        <v>0</v>
      </c>
      <c r="BF531" s="291">
        <f t="shared" si="139"/>
        <v>0</v>
      </c>
      <c r="BG531" s="305">
        <f t="shared" si="140"/>
        <v>0</v>
      </c>
      <c r="BH531" s="288" t="str">
        <f>IFERROR((BG531*'Data Entry'!$F$18)/'Data Entry'!$E$18,"")</f>
        <v/>
      </c>
      <c r="BI531" s="305">
        <f t="shared" si="141"/>
        <v>0</v>
      </c>
      <c r="BJ531" s="288" t="str">
        <f t="shared" si="142"/>
        <v/>
      </c>
      <c r="BK531" s="307" t="str">
        <f t="shared" si="143"/>
        <v/>
      </c>
    </row>
    <row r="532" spans="1:63" ht="27" x14ac:dyDescent="0.2">
      <c r="A532" s="119" t="str">
        <f>'Data Entry'!D561</f>
        <v>Respondent 0528</v>
      </c>
      <c r="B532" s="52">
        <f>'Data Entry'!AN561</f>
        <v>0</v>
      </c>
      <c r="C532" s="52" t="str">
        <f>'Data Entry'!BX561</f>
        <v/>
      </c>
      <c r="D532" s="42" t="str">
        <f>'Data Entry'!BU561</f>
        <v>No disability</v>
      </c>
      <c r="E532" s="42">
        <f>'Data Entry'!O561</f>
        <v>0</v>
      </c>
      <c r="F532" s="42">
        <f>'Data Entry'!P561</f>
        <v>0</v>
      </c>
      <c r="G532" s="42">
        <f>'Data Entry'!Q561</f>
        <v>0</v>
      </c>
      <c r="H532" s="291">
        <f t="shared" si="128"/>
        <v>0</v>
      </c>
      <c r="I532" s="42">
        <f>'Data Entry'!R561</f>
        <v>0</v>
      </c>
      <c r="J532" s="42">
        <f>'Data Entry'!S561</f>
        <v>0</v>
      </c>
      <c r="K532" s="42">
        <f>'Data Entry'!T561</f>
        <v>0</v>
      </c>
      <c r="L532" s="42">
        <f>'Data Entry'!U561</f>
        <v>0</v>
      </c>
      <c r="M532" s="291">
        <f t="shared" si="132"/>
        <v>0</v>
      </c>
      <c r="N532" s="42">
        <f>'Data Entry'!V561</f>
        <v>0</v>
      </c>
      <c r="O532" s="42">
        <f>'Data Entry'!W561</f>
        <v>0</v>
      </c>
      <c r="P532" s="291">
        <f t="shared" si="133"/>
        <v>0</v>
      </c>
      <c r="Q532" s="42">
        <f>'Data Entry'!X561</f>
        <v>0</v>
      </c>
      <c r="R532" s="42">
        <f>'Data Entry'!Y561</f>
        <v>0</v>
      </c>
      <c r="S532" s="42">
        <f>'Data Entry'!Z561</f>
        <v>0</v>
      </c>
      <c r="T532" s="291">
        <f t="shared" si="129"/>
        <v>0</v>
      </c>
      <c r="U532" s="42">
        <f>'Data Entry'!AA561</f>
        <v>0</v>
      </c>
      <c r="V532" s="42">
        <f>'Data Entry'!AB561</f>
        <v>0</v>
      </c>
      <c r="W532" s="42">
        <f>'Data Entry'!AC561</f>
        <v>0</v>
      </c>
      <c r="X532" s="42">
        <f>'Data Entry'!AD561</f>
        <v>0</v>
      </c>
      <c r="Y532" s="291">
        <f t="shared" si="134"/>
        <v>0</v>
      </c>
      <c r="Z532" s="42">
        <f>'Data Entry'!AE561</f>
        <v>0</v>
      </c>
      <c r="AA532" s="42">
        <f>'Data Entry'!AF561</f>
        <v>0</v>
      </c>
      <c r="AB532" s="291">
        <f t="shared" si="135"/>
        <v>0</v>
      </c>
      <c r="AC532" s="42">
        <f>'Data Entry'!AH561</f>
        <v>0</v>
      </c>
      <c r="AD532" s="42">
        <f>'Data Entry'!AI561</f>
        <v>0</v>
      </c>
      <c r="AE532" s="42">
        <f>'Data Entry'!AJ561</f>
        <v>0</v>
      </c>
      <c r="AF532" s="42">
        <f>'Data Entry'!AK561</f>
        <v>0</v>
      </c>
      <c r="AG532" s="42">
        <f>'Data Entry'!AL561</f>
        <v>0</v>
      </c>
      <c r="AH532" s="42">
        <f>'Data Entry'!AM561</f>
        <v>0</v>
      </c>
      <c r="AI532" s="42">
        <f>'Data Entry'!AV561</f>
        <v>0</v>
      </c>
      <c r="AJ532" s="42">
        <f>'Data Entry'!AW561</f>
        <v>0</v>
      </c>
      <c r="AK532" s="42">
        <f>'Data Entry'!AX561</f>
        <v>0</v>
      </c>
      <c r="AL532" s="291">
        <f t="shared" si="130"/>
        <v>0</v>
      </c>
      <c r="AM532" s="42">
        <f>'Data Entry'!AY561</f>
        <v>0</v>
      </c>
      <c r="AN532" s="42">
        <f>'Data Entry'!AZ561</f>
        <v>0</v>
      </c>
      <c r="AO532" s="42">
        <f>'Data Entry'!BA561</f>
        <v>0</v>
      </c>
      <c r="AP532" s="42">
        <f>'Data Entry'!BB561</f>
        <v>0</v>
      </c>
      <c r="AQ532" s="291">
        <f t="shared" si="136"/>
        <v>0</v>
      </c>
      <c r="AR532" s="42">
        <f>'Data Entry'!BC561</f>
        <v>0</v>
      </c>
      <c r="AS532" s="42">
        <f>'Data Entry'!BD561</f>
        <v>0</v>
      </c>
      <c r="AT532" s="291">
        <f t="shared" si="137"/>
        <v>0</v>
      </c>
      <c r="AU532" s="42">
        <f>'Data Entry'!BE561</f>
        <v>0</v>
      </c>
      <c r="AV532" s="42">
        <f>'Data Entry'!BF561</f>
        <v>0</v>
      </c>
      <c r="AW532" s="42">
        <f>'Data Entry'!BG561</f>
        <v>0</v>
      </c>
      <c r="AX532" s="291">
        <f t="shared" si="131"/>
        <v>0</v>
      </c>
      <c r="AY532" s="42">
        <f>'Data Entry'!BH561</f>
        <v>0</v>
      </c>
      <c r="AZ532" s="42">
        <f>'Data Entry'!BI561</f>
        <v>0</v>
      </c>
      <c r="BA532" s="42">
        <f>'Data Entry'!BJ561</f>
        <v>0</v>
      </c>
      <c r="BB532" s="42">
        <f>'Data Entry'!BK561</f>
        <v>0</v>
      </c>
      <c r="BC532" s="291">
        <f t="shared" si="138"/>
        <v>0</v>
      </c>
      <c r="BD532" s="42">
        <f>'Data Entry'!BL561</f>
        <v>0</v>
      </c>
      <c r="BE532" s="42">
        <f>'Data Entry'!BM561</f>
        <v>0</v>
      </c>
      <c r="BF532" s="291">
        <f t="shared" si="139"/>
        <v>0</v>
      </c>
      <c r="BG532" s="305">
        <f t="shared" si="140"/>
        <v>0</v>
      </c>
      <c r="BH532" s="288" t="str">
        <f>IFERROR((BG532*'Data Entry'!$F$18)/'Data Entry'!$E$18,"")</f>
        <v/>
      </c>
      <c r="BI532" s="305">
        <f t="shared" si="141"/>
        <v>0</v>
      </c>
      <c r="BJ532" s="288" t="str">
        <f t="shared" si="142"/>
        <v/>
      </c>
      <c r="BK532" s="307" t="str">
        <f t="shared" si="143"/>
        <v/>
      </c>
    </row>
    <row r="533" spans="1:63" ht="27" x14ac:dyDescent="0.2">
      <c r="A533" s="119" t="str">
        <f>'Data Entry'!D562</f>
        <v>Respondent 0529</v>
      </c>
      <c r="B533" s="52">
        <f>'Data Entry'!AN562</f>
        <v>0</v>
      </c>
      <c r="C533" s="52" t="str">
        <f>'Data Entry'!BX562</f>
        <v/>
      </c>
      <c r="D533" s="42" t="str">
        <f>'Data Entry'!BU562</f>
        <v>No disability</v>
      </c>
      <c r="E533" s="42">
        <f>'Data Entry'!O562</f>
        <v>0</v>
      </c>
      <c r="F533" s="42">
        <f>'Data Entry'!P562</f>
        <v>0</v>
      </c>
      <c r="G533" s="42">
        <f>'Data Entry'!Q562</f>
        <v>0</v>
      </c>
      <c r="H533" s="291">
        <f t="shared" si="128"/>
        <v>0</v>
      </c>
      <c r="I533" s="42">
        <f>'Data Entry'!R562</f>
        <v>0</v>
      </c>
      <c r="J533" s="42">
        <f>'Data Entry'!S562</f>
        <v>0</v>
      </c>
      <c r="K533" s="42">
        <f>'Data Entry'!T562</f>
        <v>0</v>
      </c>
      <c r="L533" s="42">
        <f>'Data Entry'!U562</f>
        <v>0</v>
      </c>
      <c r="M533" s="291">
        <f t="shared" si="132"/>
        <v>0</v>
      </c>
      <c r="N533" s="42">
        <f>'Data Entry'!V562</f>
        <v>0</v>
      </c>
      <c r="O533" s="42">
        <f>'Data Entry'!W562</f>
        <v>0</v>
      </c>
      <c r="P533" s="291">
        <f t="shared" si="133"/>
        <v>0</v>
      </c>
      <c r="Q533" s="42">
        <f>'Data Entry'!X562</f>
        <v>0</v>
      </c>
      <c r="R533" s="42">
        <f>'Data Entry'!Y562</f>
        <v>0</v>
      </c>
      <c r="S533" s="42">
        <f>'Data Entry'!Z562</f>
        <v>0</v>
      </c>
      <c r="T533" s="291">
        <f t="shared" si="129"/>
        <v>0</v>
      </c>
      <c r="U533" s="42">
        <f>'Data Entry'!AA562</f>
        <v>0</v>
      </c>
      <c r="V533" s="42">
        <f>'Data Entry'!AB562</f>
        <v>0</v>
      </c>
      <c r="W533" s="42">
        <f>'Data Entry'!AC562</f>
        <v>0</v>
      </c>
      <c r="X533" s="42">
        <f>'Data Entry'!AD562</f>
        <v>0</v>
      </c>
      <c r="Y533" s="291">
        <f t="shared" si="134"/>
        <v>0</v>
      </c>
      <c r="Z533" s="42">
        <f>'Data Entry'!AE562</f>
        <v>0</v>
      </c>
      <c r="AA533" s="42">
        <f>'Data Entry'!AF562</f>
        <v>0</v>
      </c>
      <c r="AB533" s="291">
        <f t="shared" si="135"/>
        <v>0</v>
      </c>
      <c r="AC533" s="42">
        <f>'Data Entry'!AH562</f>
        <v>0</v>
      </c>
      <c r="AD533" s="42">
        <f>'Data Entry'!AI562</f>
        <v>0</v>
      </c>
      <c r="AE533" s="42">
        <f>'Data Entry'!AJ562</f>
        <v>0</v>
      </c>
      <c r="AF533" s="42">
        <f>'Data Entry'!AK562</f>
        <v>0</v>
      </c>
      <c r="AG533" s="42">
        <f>'Data Entry'!AL562</f>
        <v>0</v>
      </c>
      <c r="AH533" s="42">
        <f>'Data Entry'!AM562</f>
        <v>0</v>
      </c>
      <c r="AI533" s="42">
        <f>'Data Entry'!AV562</f>
        <v>0</v>
      </c>
      <c r="AJ533" s="42">
        <f>'Data Entry'!AW562</f>
        <v>0</v>
      </c>
      <c r="AK533" s="42">
        <f>'Data Entry'!AX562</f>
        <v>0</v>
      </c>
      <c r="AL533" s="291">
        <f t="shared" si="130"/>
        <v>0</v>
      </c>
      <c r="AM533" s="42">
        <f>'Data Entry'!AY562</f>
        <v>0</v>
      </c>
      <c r="AN533" s="42">
        <f>'Data Entry'!AZ562</f>
        <v>0</v>
      </c>
      <c r="AO533" s="42">
        <f>'Data Entry'!BA562</f>
        <v>0</v>
      </c>
      <c r="AP533" s="42">
        <f>'Data Entry'!BB562</f>
        <v>0</v>
      </c>
      <c r="AQ533" s="291">
        <f t="shared" si="136"/>
        <v>0</v>
      </c>
      <c r="AR533" s="42">
        <f>'Data Entry'!BC562</f>
        <v>0</v>
      </c>
      <c r="AS533" s="42">
        <f>'Data Entry'!BD562</f>
        <v>0</v>
      </c>
      <c r="AT533" s="291">
        <f t="shared" si="137"/>
        <v>0</v>
      </c>
      <c r="AU533" s="42">
        <f>'Data Entry'!BE562</f>
        <v>0</v>
      </c>
      <c r="AV533" s="42">
        <f>'Data Entry'!BF562</f>
        <v>0</v>
      </c>
      <c r="AW533" s="42">
        <f>'Data Entry'!BG562</f>
        <v>0</v>
      </c>
      <c r="AX533" s="291">
        <f t="shared" si="131"/>
        <v>0</v>
      </c>
      <c r="AY533" s="42">
        <f>'Data Entry'!BH562</f>
        <v>0</v>
      </c>
      <c r="AZ533" s="42">
        <f>'Data Entry'!BI562</f>
        <v>0</v>
      </c>
      <c r="BA533" s="42">
        <f>'Data Entry'!BJ562</f>
        <v>0</v>
      </c>
      <c r="BB533" s="42">
        <f>'Data Entry'!BK562</f>
        <v>0</v>
      </c>
      <c r="BC533" s="291">
        <f t="shared" si="138"/>
        <v>0</v>
      </c>
      <c r="BD533" s="42">
        <f>'Data Entry'!BL562</f>
        <v>0</v>
      </c>
      <c r="BE533" s="42">
        <f>'Data Entry'!BM562</f>
        <v>0</v>
      </c>
      <c r="BF533" s="291">
        <f t="shared" si="139"/>
        <v>0</v>
      </c>
      <c r="BG533" s="305">
        <f t="shared" si="140"/>
        <v>0</v>
      </c>
      <c r="BH533" s="288" t="str">
        <f>IFERROR((BG533*'Data Entry'!$F$18)/'Data Entry'!$E$18,"")</f>
        <v/>
      </c>
      <c r="BI533" s="305">
        <f t="shared" si="141"/>
        <v>0</v>
      </c>
      <c r="BJ533" s="288" t="str">
        <f t="shared" si="142"/>
        <v/>
      </c>
      <c r="BK533" s="307" t="str">
        <f t="shared" si="143"/>
        <v/>
      </c>
    </row>
    <row r="534" spans="1:63" ht="27" x14ac:dyDescent="0.2">
      <c r="A534" s="119" t="str">
        <f>'Data Entry'!D563</f>
        <v>Respondent 0530</v>
      </c>
      <c r="B534" s="52">
        <f>'Data Entry'!AN563</f>
        <v>0</v>
      </c>
      <c r="C534" s="52" t="str">
        <f>'Data Entry'!BX563</f>
        <v/>
      </c>
      <c r="D534" s="42" t="str">
        <f>'Data Entry'!BU563</f>
        <v>No disability</v>
      </c>
      <c r="E534" s="42">
        <f>'Data Entry'!O563</f>
        <v>0</v>
      </c>
      <c r="F534" s="42">
        <f>'Data Entry'!P563</f>
        <v>0</v>
      </c>
      <c r="G534" s="42">
        <f>'Data Entry'!Q563</f>
        <v>0</v>
      </c>
      <c r="H534" s="291">
        <f t="shared" si="128"/>
        <v>0</v>
      </c>
      <c r="I534" s="42">
        <f>'Data Entry'!R563</f>
        <v>0</v>
      </c>
      <c r="J534" s="42">
        <f>'Data Entry'!S563</f>
        <v>0</v>
      </c>
      <c r="K534" s="42">
        <f>'Data Entry'!T563</f>
        <v>0</v>
      </c>
      <c r="L534" s="42">
        <f>'Data Entry'!U563</f>
        <v>0</v>
      </c>
      <c r="M534" s="291">
        <f t="shared" si="132"/>
        <v>0</v>
      </c>
      <c r="N534" s="42">
        <f>'Data Entry'!V563</f>
        <v>0</v>
      </c>
      <c r="O534" s="42">
        <f>'Data Entry'!W563</f>
        <v>0</v>
      </c>
      <c r="P534" s="291">
        <f t="shared" si="133"/>
        <v>0</v>
      </c>
      <c r="Q534" s="42">
        <f>'Data Entry'!X563</f>
        <v>0</v>
      </c>
      <c r="R534" s="42">
        <f>'Data Entry'!Y563</f>
        <v>0</v>
      </c>
      <c r="S534" s="42">
        <f>'Data Entry'!Z563</f>
        <v>0</v>
      </c>
      <c r="T534" s="291">
        <f t="shared" si="129"/>
        <v>0</v>
      </c>
      <c r="U534" s="42">
        <f>'Data Entry'!AA563</f>
        <v>0</v>
      </c>
      <c r="V534" s="42">
        <f>'Data Entry'!AB563</f>
        <v>0</v>
      </c>
      <c r="W534" s="42">
        <f>'Data Entry'!AC563</f>
        <v>0</v>
      </c>
      <c r="X534" s="42">
        <f>'Data Entry'!AD563</f>
        <v>0</v>
      </c>
      <c r="Y534" s="291">
        <f t="shared" si="134"/>
        <v>0</v>
      </c>
      <c r="Z534" s="42">
        <f>'Data Entry'!AE563</f>
        <v>0</v>
      </c>
      <c r="AA534" s="42">
        <f>'Data Entry'!AF563</f>
        <v>0</v>
      </c>
      <c r="AB534" s="291">
        <f t="shared" si="135"/>
        <v>0</v>
      </c>
      <c r="AC534" s="42">
        <f>'Data Entry'!AH563</f>
        <v>0</v>
      </c>
      <c r="AD534" s="42">
        <f>'Data Entry'!AI563</f>
        <v>0</v>
      </c>
      <c r="AE534" s="42">
        <f>'Data Entry'!AJ563</f>
        <v>0</v>
      </c>
      <c r="AF534" s="42">
        <f>'Data Entry'!AK563</f>
        <v>0</v>
      </c>
      <c r="AG534" s="42">
        <f>'Data Entry'!AL563</f>
        <v>0</v>
      </c>
      <c r="AH534" s="42">
        <f>'Data Entry'!AM563</f>
        <v>0</v>
      </c>
      <c r="AI534" s="42">
        <f>'Data Entry'!AV563</f>
        <v>0</v>
      </c>
      <c r="AJ534" s="42">
        <f>'Data Entry'!AW563</f>
        <v>0</v>
      </c>
      <c r="AK534" s="42">
        <f>'Data Entry'!AX563</f>
        <v>0</v>
      </c>
      <c r="AL534" s="291">
        <f t="shared" si="130"/>
        <v>0</v>
      </c>
      <c r="AM534" s="42">
        <f>'Data Entry'!AY563</f>
        <v>0</v>
      </c>
      <c r="AN534" s="42">
        <f>'Data Entry'!AZ563</f>
        <v>0</v>
      </c>
      <c r="AO534" s="42">
        <f>'Data Entry'!BA563</f>
        <v>0</v>
      </c>
      <c r="AP534" s="42">
        <f>'Data Entry'!BB563</f>
        <v>0</v>
      </c>
      <c r="AQ534" s="291">
        <f t="shared" si="136"/>
        <v>0</v>
      </c>
      <c r="AR534" s="42">
        <f>'Data Entry'!BC563</f>
        <v>0</v>
      </c>
      <c r="AS534" s="42">
        <f>'Data Entry'!BD563</f>
        <v>0</v>
      </c>
      <c r="AT534" s="291">
        <f t="shared" si="137"/>
        <v>0</v>
      </c>
      <c r="AU534" s="42">
        <f>'Data Entry'!BE563</f>
        <v>0</v>
      </c>
      <c r="AV534" s="42">
        <f>'Data Entry'!BF563</f>
        <v>0</v>
      </c>
      <c r="AW534" s="42">
        <f>'Data Entry'!BG563</f>
        <v>0</v>
      </c>
      <c r="AX534" s="291">
        <f t="shared" si="131"/>
        <v>0</v>
      </c>
      <c r="AY534" s="42">
        <f>'Data Entry'!BH563</f>
        <v>0</v>
      </c>
      <c r="AZ534" s="42">
        <f>'Data Entry'!BI563</f>
        <v>0</v>
      </c>
      <c r="BA534" s="42">
        <f>'Data Entry'!BJ563</f>
        <v>0</v>
      </c>
      <c r="BB534" s="42">
        <f>'Data Entry'!BK563</f>
        <v>0</v>
      </c>
      <c r="BC534" s="291">
        <f t="shared" si="138"/>
        <v>0</v>
      </c>
      <c r="BD534" s="42">
        <f>'Data Entry'!BL563</f>
        <v>0</v>
      </c>
      <c r="BE534" s="42">
        <f>'Data Entry'!BM563</f>
        <v>0</v>
      </c>
      <c r="BF534" s="291">
        <f t="shared" si="139"/>
        <v>0</v>
      </c>
      <c r="BG534" s="305">
        <f t="shared" si="140"/>
        <v>0</v>
      </c>
      <c r="BH534" s="288" t="str">
        <f>IFERROR((BG534*'Data Entry'!$F$18)/'Data Entry'!$E$18,"")</f>
        <v/>
      </c>
      <c r="BI534" s="305">
        <f t="shared" si="141"/>
        <v>0</v>
      </c>
      <c r="BJ534" s="288" t="str">
        <f t="shared" si="142"/>
        <v/>
      </c>
      <c r="BK534" s="307" t="str">
        <f t="shared" si="143"/>
        <v/>
      </c>
    </row>
    <row r="535" spans="1:63" ht="27" x14ac:dyDescent="0.2">
      <c r="A535" s="119" t="str">
        <f>'Data Entry'!D564</f>
        <v>Respondent 0531</v>
      </c>
      <c r="B535" s="52">
        <f>'Data Entry'!AN564</f>
        <v>0</v>
      </c>
      <c r="C535" s="52" t="str">
        <f>'Data Entry'!BX564</f>
        <v/>
      </c>
      <c r="D535" s="42" t="str">
        <f>'Data Entry'!BU564</f>
        <v>No disability</v>
      </c>
      <c r="E535" s="42">
        <f>'Data Entry'!O564</f>
        <v>0</v>
      </c>
      <c r="F535" s="42">
        <f>'Data Entry'!P564</f>
        <v>0</v>
      </c>
      <c r="G535" s="42">
        <f>'Data Entry'!Q564</f>
        <v>0</v>
      </c>
      <c r="H535" s="291">
        <f t="shared" si="128"/>
        <v>0</v>
      </c>
      <c r="I535" s="42">
        <f>'Data Entry'!R564</f>
        <v>0</v>
      </c>
      <c r="J535" s="42">
        <f>'Data Entry'!S564</f>
        <v>0</v>
      </c>
      <c r="K535" s="42">
        <f>'Data Entry'!T564</f>
        <v>0</v>
      </c>
      <c r="L535" s="42">
        <f>'Data Entry'!U564</f>
        <v>0</v>
      </c>
      <c r="M535" s="291">
        <f t="shared" si="132"/>
        <v>0</v>
      </c>
      <c r="N535" s="42">
        <f>'Data Entry'!V564</f>
        <v>0</v>
      </c>
      <c r="O535" s="42">
        <f>'Data Entry'!W564</f>
        <v>0</v>
      </c>
      <c r="P535" s="291">
        <f t="shared" si="133"/>
        <v>0</v>
      </c>
      <c r="Q535" s="42">
        <f>'Data Entry'!X564</f>
        <v>0</v>
      </c>
      <c r="R535" s="42">
        <f>'Data Entry'!Y564</f>
        <v>0</v>
      </c>
      <c r="S535" s="42">
        <f>'Data Entry'!Z564</f>
        <v>0</v>
      </c>
      <c r="T535" s="291">
        <f t="shared" si="129"/>
        <v>0</v>
      </c>
      <c r="U535" s="42">
        <f>'Data Entry'!AA564</f>
        <v>0</v>
      </c>
      <c r="V535" s="42">
        <f>'Data Entry'!AB564</f>
        <v>0</v>
      </c>
      <c r="W535" s="42">
        <f>'Data Entry'!AC564</f>
        <v>0</v>
      </c>
      <c r="X535" s="42">
        <f>'Data Entry'!AD564</f>
        <v>0</v>
      </c>
      <c r="Y535" s="291">
        <f t="shared" si="134"/>
        <v>0</v>
      </c>
      <c r="Z535" s="42">
        <f>'Data Entry'!AE564</f>
        <v>0</v>
      </c>
      <c r="AA535" s="42">
        <f>'Data Entry'!AF564</f>
        <v>0</v>
      </c>
      <c r="AB535" s="291">
        <f t="shared" si="135"/>
        <v>0</v>
      </c>
      <c r="AC535" s="42">
        <f>'Data Entry'!AH564</f>
        <v>0</v>
      </c>
      <c r="AD535" s="42">
        <f>'Data Entry'!AI564</f>
        <v>0</v>
      </c>
      <c r="AE535" s="42">
        <f>'Data Entry'!AJ564</f>
        <v>0</v>
      </c>
      <c r="AF535" s="42">
        <f>'Data Entry'!AK564</f>
        <v>0</v>
      </c>
      <c r="AG535" s="42">
        <f>'Data Entry'!AL564</f>
        <v>0</v>
      </c>
      <c r="AH535" s="42">
        <f>'Data Entry'!AM564</f>
        <v>0</v>
      </c>
      <c r="AI535" s="42">
        <f>'Data Entry'!AV564</f>
        <v>0</v>
      </c>
      <c r="AJ535" s="42">
        <f>'Data Entry'!AW564</f>
        <v>0</v>
      </c>
      <c r="AK535" s="42">
        <f>'Data Entry'!AX564</f>
        <v>0</v>
      </c>
      <c r="AL535" s="291">
        <f t="shared" si="130"/>
        <v>0</v>
      </c>
      <c r="AM535" s="42">
        <f>'Data Entry'!AY564</f>
        <v>0</v>
      </c>
      <c r="AN535" s="42">
        <f>'Data Entry'!AZ564</f>
        <v>0</v>
      </c>
      <c r="AO535" s="42">
        <f>'Data Entry'!BA564</f>
        <v>0</v>
      </c>
      <c r="AP535" s="42">
        <f>'Data Entry'!BB564</f>
        <v>0</v>
      </c>
      <c r="AQ535" s="291">
        <f t="shared" si="136"/>
        <v>0</v>
      </c>
      <c r="AR535" s="42">
        <f>'Data Entry'!BC564</f>
        <v>0</v>
      </c>
      <c r="AS535" s="42">
        <f>'Data Entry'!BD564</f>
        <v>0</v>
      </c>
      <c r="AT535" s="291">
        <f t="shared" si="137"/>
        <v>0</v>
      </c>
      <c r="AU535" s="42">
        <f>'Data Entry'!BE564</f>
        <v>0</v>
      </c>
      <c r="AV535" s="42">
        <f>'Data Entry'!BF564</f>
        <v>0</v>
      </c>
      <c r="AW535" s="42">
        <f>'Data Entry'!BG564</f>
        <v>0</v>
      </c>
      <c r="AX535" s="291">
        <f t="shared" si="131"/>
        <v>0</v>
      </c>
      <c r="AY535" s="42">
        <f>'Data Entry'!BH564</f>
        <v>0</v>
      </c>
      <c r="AZ535" s="42">
        <f>'Data Entry'!BI564</f>
        <v>0</v>
      </c>
      <c r="BA535" s="42">
        <f>'Data Entry'!BJ564</f>
        <v>0</v>
      </c>
      <c r="BB535" s="42">
        <f>'Data Entry'!BK564</f>
        <v>0</v>
      </c>
      <c r="BC535" s="291">
        <f t="shared" si="138"/>
        <v>0</v>
      </c>
      <c r="BD535" s="42">
        <f>'Data Entry'!BL564</f>
        <v>0</v>
      </c>
      <c r="BE535" s="42">
        <f>'Data Entry'!BM564</f>
        <v>0</v>
      </c>
      <c r="BF535" s="291">
        <f t="shared" si="139"/>
        <v>0</v>
      </c>
      <c r="BG535" s="305">
        <f t="shared" si="140"/>
        <v>0</v>
      </c>
      <c r="BH535" s="288" t="str">
        <f>IFERROR((BG535*'Data Entry'!$F$18)/'Data Entry'!$E$18,"")</f>
        <v/>
      </c>
      <c r="BI535" s="305">
        <f t="shared" si="141"/>
        <v>0</v>
      </c>
      <c r="BJ535" s="288" t="str">
        <f t="shared" si="142"/>
        <v/>
      </c>
      <c r="BK535" s="307" t="str">
        <f t="shared" si="143"/>
        <v/>
      </c>
    </row>
    <row r="536" spans="1:63" ht="27" x14ac:dyDescent="0.2">
      <c r="A536" s="119" t="str">
        <f>'Data Entry'!D565</f>
        <v>Respondent 0532</v>
      </c>
      <c r="B536" s="52">
        <f>'Data Entry'!AN565</f>
        <v>0</v>
      </c>
      <c r="C536" s="52" t="str">
        <f>'Data Entry'!BX565</f>
        <v/>
      </c>
      <c r="D536" s="42" t="str">
        <f>'Data Entry'!BU565</f>
        <v>No disability</v>
      </c>
      <c r="E536" s="42">
        <f>'Data Entry'!O565</f>
        <v>0</v>
      </c>
      <c r="F536" s="42">
        <f>'Data Entry'!P565</f>
        <v>0</v>
      </c>
      <c r="G536" s="42">
        <f>'Data Entry'!Q565</f>
        <v>0</v>
      </c>
      <c r="H536" s="291">
        <f t="shared" si="128"/>
        <v>0</v>
      </c>
      <c r="I536" s="42">
        <f>'Data Entry'!R565</f>
        <v>0</v>
      </c>
      <c r="J536" s="42">
        <f>'Data Entry'!S565</f>
        <v>0</v>
      </c>
      <c r="K536" s="42">
        <f>'Data Entry'!T565</f>
        <v>0</v>
      </c>
      <c r="L536" s="42">
        <f>'Data Entry'!U565</f>
        <v>0</v>
      </c>
      <c r="M536" s="291">
        <f t="shared" si="132"/>
        <v>0</v>
      </c>
      <c r="N536" s="42">
        <f>'Data Entry'!V565</f>
        <v>0</v>
      </c>
      <c r="O536" s="42">
        <f>'Data Entry'!W565</f>
        <v>0</v>
      </c>
      <c r="P536" s="291">
        <f t="shared" si="133"/>
        <v>0</v>
      </c>
      <c r="Q536" s="42">
        <f>'Data Entry'!X565</f>
        <v>0</v>
      </c>
      <c r="R536" s="42">
        <f>'Data Entry'!Y565</f>
        <v>0</v>
      </c>
      <c r="S536" s="42">
        <f>'Data Entry'!Z565</f>
        <v>0</v>
      </c>
      <c r="T536" s="291">
        <f t="shared" si="129"/>
        <v>0</v>
      </c>
      <c r="U536" s="42">
        <f>'Data Entry'!AA565</f>
        <v>0</v>
      </c>
      <c r="V536" s="42">
        <f>'Data Entry'!AB565</f>
        <v>0</v>
      </c>
      <c r="W536" s="42">
        <f>'Data Entry'!AC565</f>
        <v>0</v>
      </c>
      <c r="X536" s="42">
        <f>'Data Entry'!AD565</f>
        <v>0</v>
      </c>
      <c r="Y536" s="291">
        <f t="shared" si="134"/>
        <v>0</v>
      </c>
      <c r="Z536" s="42">
        <f>'Data Entry'!AE565</f>
        <v>0</v>
      </c>
      <c r="AA536" s="42">
        <f>'Data Entry'!AF565</f>
        <v>0</v>
      </c>
      <c r="AB536" s="291">
        <f t="shared" si="135"/>
        <v>0</v>
      </c>
      <c r="AC536" s="42">
        <f>'Data Entry'!AH565</f>
        <v>0</v>
      </c>
      <c r="AD536" s="42">
        <f>'Data Entry'!AI565</f>
        <v>0</v>
      </c>
      <c r="AE536" s="42">
        <f>'Data Entry'!AJ565</f>
        <v>0</v>
      </c>
      <c r="AF536" s="42">
        <f>'Data Entry'!AK565</f>
        <v>0</v>
      </c>
      <c r="AG536" s="42">
        <f>'Data Entry'!AL565</f>
        <v>0</v>
      </c>
      <c r="AH536" s="42">
        <f>'Data Entry'!AM565</f>
        <v>0</v>
      </c>
      <c r="AI536" s="42">
        <f>'Data Entry'!AV565</f>
        <v>0</v>
      </c>
      <c r="AJ536" s="42">
        <f>'Data Entry'!AW565</f>
        <v>0</v>
      </c>
      <c r="AK536" s="42">
        <f>'Data Entry'!AX565</f>
        <v>0</v>
      </c>
      <c r="AL536" s="291">
        <f t="shared" si="130"/>
        <v>0</v>
      </c>
      <c r="AM536" s="42">
        <f>'Data Entry'!AY565</f>
        <v>0</v>
      </c>
      <c r="AN536" s="42">
        <f>'Data Entry'!AZ565</f>
        <v>0</v>
      </c>
      <c r="AO536" s="42">
        <f>'Data Entry'!BA565</f>
        <v>0</v>
      </c>
      <c r="AP536" s="42">
        <f>'Data Entry'!BB565</f>
        <v>0</v>
      </c>
      <c r="AQ536" s="291">
        <f t="shared" si="136"/>
        <v>0</v>
      </c>
      <c r="AR536" s="42">
        <f>'Data Entry'!BC565</f>
        <v>0</v>
      </c>
      <c r="AS536" s="42">
        <f>'Data Entry'!BD565</f>
        <v>0</v>
      </c>
      <c r="AT536" s="291">
        <f t="shared" si="137"/>
        <v>0</v>
      </c>
      <c r="AU536" s="42">
        <f>'Data Entry'!BE565</f>
        <v>0</v>
      </c>
      <c r="AV536" s="42">
        <f>'Data Entry'!BF565</f>
        <v>0</v>
      </c>
      <c r="AW536" s="42">
        <f>'Data Entry'!BG565</f>
        <v>0</v>
      </c>
      <c r="AX536" s="291">
        <f t="shared" si="131"/>
        <v>0</v>
      </c>
      <c r="AY536" s="42">
        <f>'Data Entry'!BH565</f>
        <v>0</v>
      </c>
      <c r="AZ536" s="42">
        <f>'Data Entry'!BI565</f>
        <v>0</v>
      </c>
      <c r="BA536" s="42">
        <f>'Data Entry'!BJ565</f>
        <v>0</v>
      </c>
      <c r="BB536" s="42">
        <f>'Data Entry'!BK565</f>
        <v>0</v>
      </c>
      <c r="BC536" s="291">
        <f t="shared" si="138"/>
        <v>0</v>
      </c>
      <c r="BD536" s="42">
        <f>'Data Entry'!BL565</f>
        <v>0</v>
      </c>
      <c r="BE536" s="42">
        <f>'Data Entry'!BM565</f>
        <v>0</v>
      </c>
      <c r="BF536" s="291">
        <f t="shared" si="139"/>
        <v>0</v>
      </c>
      <c r="BG536" s="305">
        <f t="shared" si="140"/>
        <v>0</v>
      </c>
      <c r="BH536" s="288" t="str">
        <f>IFERROR((BG536*'Data Entry'!$F$18)/'Data Entry'!$E$18,"")</f>
        <v/>
      </c>
      <c r="BI536" s="305">
        <f t="shared" si="141"/>
        <v>0</v>
      </c>
      <c r="BJ536" s="288" t="str">
        <f t="shared" si="142"/>
        <v/>
      </c>
      <c r="BK536" s="307" t="str">
        <f t="shared" si="143"/>
        <v/>
      </c>
    </row>
    <row r="537" spans="1:63" ht="27" x14ac:dyDescent="0.2">
      <c r="A537" s="119" t="str">
        <f>'Data Entry'!D566</f>
        <v>Respondent 0533</v>
      </c>
      <c r="B537" s="52">
        <f>'Data Entry'!AN566</f>
        <v>0</v>
      </c>
      <c r="C537" s="52" t="str">
        <f>'Data Entry'!BX566</f>
        <v/>
      </c>
      <c r="D537" s="42" t="str">
        <f>'Data Entry'!BU566</f>
        <v>No disability</v>
      </c>
      <c r="E537" s="42">
        <f>'Data Entry'!O566</f>
        <v>0</v>
      </c>
      <c r="F537" s="42">
        <f>'Data Entry'!P566</f>
        <v>0</v>
      </c>
      <c r="G537" s="42">
        <f>'Data Entry'!Q566</f>
        <v>0</v>
      </c>
      <c r="H537" s="291">
        <f t="shared" si="128"/>
        <v>0</v>
      </c>
      <c r="I537" s="42">
        <f>'Data Entry'!R566</f>
        <v>0</v>
      </c>
      <c r="J537" s="42">
        <f>'Data Entry'!S566</f>
        <v>0</v>
      </c>
      <c r="K537" s="42">
        <f>'Data Entry'!T566</f>
        <v>0</v>
      </c>
      <c r="L537" s="42">
        <f>'Data Entry'!U566</f>
        <v>0</v>
      </c>
      <c r="M537" s="291">
        <f t="shared" si="132"/>
        <v>0</v>
      </c>
      <c r="N537" s="42">
        <f>'Data Entry'!V566</f>
        <v>0</v>
      </c>
      <c r="O537" s="42">
        <f>'Data Entry'!W566</f>
        <v>0</v>
      </c>
      <c r="P537" s="291">
        <f t="shared" si="133"/>
        <v>0</v>
      </c>
      <c r="Q537" s="42">
        <f>'Data Entry'!X566</f>
        <v>0</v>
      </c>
      <c r="R537" s="42">
        <f>'Data Entry'!Y566</f>
        <v>0</v>
      </c>
      <c r="S537" s="42">
        <f>'Data Entry'!Z566</f>
        <v>0</v>
      </c>
      <c r="T537" s="291">
        <f t="shared" si="129"/>
        <v>0</v>
      </c>
      <c r="U537" s="42">
        <f>'Data Entry'!AA566</f>
        <v>0</v>
      </c>
      <c r="V537" s="42">
        <f>'Data Entry'!AB566</f>
        <v>0</v>
      </c>
      <c r="W537" s="42">
        <f>'Data Entry'!AC566</f>
        <v>0</v>
      </c>
      <c r="X537" s="42">
        <f>'Data Entry'!AD566</f>
        <v>0</v>
      </c>
      <c r="Y537" s="291">
        <f t="shared" si="134"/>
        <v>0</v>
      </c>
      <c r="Z537" s="42">
        <f>'Data Entry'!AE566</f>
        <v>0</v>
      </c>
      <c r="AA537" s="42">
        <f>'Data Entry'!AF566</f>
        <v>0</v>
      </c>
      <c r="AB537" s="291">
        <f t="shared" si="135"/>
        <v>0</v>
      </c>
      <c r="AC537" s="42">
        <f>'Data Entry'!AH566</f>
        <v>0</v>
      </c>
      <c r="AD537" s="42">
        <f>'Data Entry'!AI566</f>
        <v>0</v>
      </c>
      <c r="AE537" s="42">
        <f>'Data Entry'!AJ566</f>
        <v>0</v>
      </c>
      <c r="AF537" s="42">
        <f>'Data Entry'!AK566</f>
        <v>0</v>
      </c>
      <c r="AG537" s="42">
        <f>'Data Entry'!AL566</f>
        <v>0</v>
      </c>
      <c r="AH537" s="42">
        <f>'Data Entry'!AM566</f>
        <v>0</v>
      </c>
      <c r="AI537" s="42">
        <f>'Data Entry'!AV566</f>
        <v>0</v>
      </c>
      <c r="AJ537" s="42">
        <f>'Data Entry'!AW566</f>
        <v>0</v>
      </c>
      <c r="AK537" s="42">
        <f>'Data Entry'!AX566</f>
        <v>0</v>
      </c>
      <c r="AL537" s="291">
        <f t="shared" si="130"/>
        <v>0</v>
      </c>
      <c r="AM537" s="42">
        <f>'Data Entry'!AY566</f>
        <v>0</v>
      </c>
      <c r="AN537" s="42">
        <f>'Data Entry'!AZ566</f>
        <v>0</v>
      </c>
      <c r="AO537" s="42">
        <f>'Data Entry'!BA566</f>
        <v>0</v>
      </c>
      <c r="AP537" s="42">
        <f>'Data Entry'!BB566</f>
        <v>0</v>
      </c>
      <c r="AQ537" s="291">
        <f t="shared" si="136"/>
        <v>0</v>
      </c>
      <c r="AR537" s="42">
        <f>'Data Entry'!BC566</f>
        <v>0</v>
      </c>
      <c r="AS537" s="42">
        <f>'Data Entry'!BD566</f>
        <v>0</v>
      </c>
      <c r="AT537" s="291">
        <f t="shared" si="137"/>
        <v>0</v>
      </c>
      <c r="AU537" s="42">
        <f>'Data Entry'!BE566</f>
        <v>0</v>
      </c>
      <c r="AV537" s="42">
        <f>'Data Entry'!BF566</f>
        <v>0</v>
      </c>
      <c r="AW537" s="42">
        <f>'Data Entry'!BG566</f>
        <v>0</v>
      </c>
      <c r="AX537" s="291">
        <f t="shared" si="131"/>
        <v>0</v>
      </c>
      <c r="AY537" s="42">
        <f>'Data Entry'!BH566</f>
        <v>0</v>
      </c>
      <c r="AZ537" s="42">
        <f>'Data Entry'!BI566</f>
        <v>0</v>
      </c>
      <c r="BA537" s="42">
        <f>'Data Entry'!BJ566</f>
        <v>0</v>
      </c>
      <c r="BB537" s="42">
        <f>'Data Entry'!BK566</f>
        <v>0</v>
      </c>
      <c r="BC537" s="291">
        <f t="shared" si="138"/>
        <v>0</v>
      </c>
      <c r="BD537" s="42">
        <f>'Data Entry'!BL566</f>
        <v>0</v>
      </c>
      <c r="BE537" s="42">
        <f>'Data Entry'!BM566</f>
        <v>0</v>
      </c>
      <c r="BF537" s="291">
        <f t="shared" si="139"/>
        <v>0</v>
      </c>
      <c r="BG537" s="305">
        <f t="shared" si="140"/>
        <v>0</v>
      </c>
      <c r="BH537" s="288" t="str">
        <f>IFERROR((BG537*'Data Entry'!$F$18)/'Data Entry'!$E$18,"")</f>
        <v/>
      </c>
      <c r="BI537" s="305">
        <f t="shared" si="141"/>
        <v>0</v>
      </c>
      <c r="BJ537" s="288" t="str">
        <f t="shared" si="142"/>
        <v/>
      </c>
      <c r="BK537" s="307" t="str">
        <f t="shared" si="143"/>
        <v/>
      </c>
    </row>
    <row r="538" spans="1:63" ht="27" x14ac:dyDescent="0.2">
      <c r="A538" s="119" t="str">
        <f>'Data Entry'!D567</f>
        <v>Respondent 0534</v>
      </c>
      <c r="B538" s="52">
        <f>'Data Entry'!AN567</f>
        <v>0</v>
      </c>
      <c r="C538" s="52" t="str">
        <f>'Data Entry'!BX567</f>
        <v/>
      </c>
      <c r="D538" s="42" t="str">
        <f>'Data Entry'!BU567</f>
        <v>No disability</v>
      </c>
      <c r="E538" s="42">
        <f>'Data Entry'!O567</f>
        <v>0</v>
      </c>
      <c r="F538" s="42">
        <f>'Data Entry'!P567</f>
        <v>0</v>
      </c>
      <c r="G538" s="42">
        <f>'Data Entry'!Q567</f>
        <v>0</v>
      </c>
      <c r="H538" s="291">
        <f t="shared" si="128"/>
        <v>0</v>
      </c>
      <c r="I538" s="42">
        <f>'Data Entry'!R567</f>
        <v>0</v>
      </c>
      <c r="J538" s="42">
        <f>'Data Entry'!S567</f>
        <v>0</v>
      </c>
      <c r="K538" s="42">
        <f>'Data Entry'!T567</f>
        <v>0</v>
      </c>
      <c r="L538" s="42">
        <f>'Data Entry'!U567</f>
        <v>0</v>
      </c>
      <c r="M538" s="291">
        <f t="shared" si="132"/>
        <v>0</v>
      </c>
      <c r="N538" s="42">
        <f>'Data Entry'!V567</f>
        <v>0</v>
      </c>
      <c r="O538" s="42">
        <f>'Data Entry'!W567</f>
        <v>0</v>
      </c>
      <c r="P538" s="291">
        <f t="shared" si="133"/>
        <v>0</v>
      </c>
      <c r="Q538" s="42">
        <f>'Data Entry'!X567</f>
        <v>0</v>
      </c>
      <c r="R538" s="42">
        <f>'Data Entry'!Y567</f>
        <v>0</v>
      </c>
      <c r="S538" s="42">
        <f>'Data Entry'!Z567</f>
        <v>0</v>
      </c>
      <c r="T538" s="291">
        <f t="shared" si="129"/>
        <v>0</v>
      </c>
      <c r="U538" s="42">
        <f>'Data Entry'!AA567</f>
        <v>0</v>
      </c>
      <c r="V538" s="42">
        <f>'Data Entry'!AB567</f>
        <v>0</v>
      </c>
      <c r="W538" s="42">
        <f>'Data Entry'!AC567</f>
        <v>0</v>
      </c>
      <c r="X538" s="42">
        <f>'Data Entry'!AD567</f>
        <v>0</v>
      </c>
      <c r="Y538" s="291">
        <f t="shared" si="134"/>
        <v>0</v>
      </c>
      <c r="Z538" s="42">
        <f>'Data Entry'!AE567</f>
        <v>0</v>
      </c>
      <c r="AA538" s="42">
        <f>'Data Entry'!AF567</f>
        <v>0</v>
      </c>
      <c r="AB538" s="291">
        <f t="shared" si="135"/>
        <v>0</v>
      </c>
      <c r="AC538" s="42">
        <f>'Data Entry'!AH567</f>
        <v>0</v>
      </c>
      <c r="AD538" s="42">
        <f>'Data Entry'!AI567</f>
        <v>0</v>
      </c>
      <c r="AE538" s="42">
        <f>'Data Entry'!AJ567</f>
        <v>0</v>
      </c>
      <c r="AF538" s="42">
        <f>'Data Entry'!AK567</f>
        <v>0</v>
      </c>
      <c r="AG538" s="42">
        <f>'Data Entry'!AL567</f>
        <v>0</v>
      </c>
      <c r="AH538" s="42">
        <f>'Data Entry'!AM567</f>
        <v>0</v>
      </c>
      <c r="AI538" s="42">
        <f>'Data Entry'!AV567</f>
        <v>0</v>
      </c>
      <c r="AJ538" s="42">
        <f>'Data Entry'!AW567</f>
        <v>0</v>
      </c>
      <c r="AK538" s="42">
        <f>'Data Entry'!AX567</f>
        <v>0</v>
      </c>
      <c r="AL538" s="291">
        <f t="shared" si="130"/>
        <v>0</v>
      </c>
      <c r="AM538" s="42">
        <f>'Data Entry'!AY567</f>
        <v>0</v>
      </c>
      <c r="AN538" s="42">
        <f>'Data Entry'!AZ567</f>
        <v>0</v>
      </c>
      <c r="AO538" s="42">
        <f>'Data Entry'!BA567</f>
        <v>0</v>
      </c>
      <c r="AP538" s="42">
        <f>'Data Entry'!BB567</f>
        <v>0</v>
      </c>
      <c r="AQ538" s="291">
        <f t="shared" si="136"/>
        <v>0</v>
      </c>
      <c r="AR538" s="42">
        <f>'Data Entry'!BC567</f>
        <v>0</v>
      </c>
      <c r="AS538" s="42">
        <f>'Data Entry'!BD567</f>
        <v>0</v>
      </c>
      <c r="AT538" s="291">
        <f t="shared" si="137"/>
        <v>0</v>
      </c>
      <c r="AU538" s="42">
        <f>'Data Entry'!BE567</f>
        <v>0</v>
      </c>
      <c r="AV538" s="42">
        <f>'Data Entry'!BF567</f>
        <v>0</v>
      </c>
      <c r="AW538" s="42">
        <f>'Data Entry'!BG567</f>
        <v>0</v>
      </c>
      <c r="AX538" s="291">
        <f t="shared" si="131"/>
        <v>0</v>
      </c>
      <c r="AY538" s="42">
        <f>'Data Entry'!BH567</f>
        <v>0</v>
      </c>
      <c r="AZ538" s="42">
        <f>'Data Entry'!BI567</f>
        <v>0</v>
      </c>
      <c r="BA538" s="42">
        <f>'Data Entry'!BJ567</f>
        <v>0</v>
      </c>
      <c r="BB538" s="42">
        <f>'Data Entry'!BK567</f>
        <v>0</v>
      </c>
      <c r="BC538" s="291">
        <f t="shared" si="138"/>
        <v>0</v>
      </c>
      <c r="BD538" s="42">
        <f>'Data Entry'!BL567</f>
        <v>0</v>
      </c>
      <c r="BE538" s="42">
        <f>'Data Entry'!BM567</f>
        <v>0</v>
      </c>
      <c r="BF538" s="291">
        <f t="shared" si="139"/>
        <v>0</v>
      </c>
      <c r="BG538" s="305">
        <f t="shared" si="140"/>
        <v>0</v>
      </c>
      <c r="BH538" s="288" t="str">
        <f>IFERROR((BG538*'Data Entry'!$F$18)/'Data Entry'!$E$18,"")</f>
        <v/>
      </c>
      <c r="BI538" s="305">
        <f t="shared" si="141"/>
        <v>0</v>
      </c>
      <c r="BJ538" s="288" t="str">
        <f t="shared" si="142"/>
        <v/>
      </c>
      <c r="BK538" s="307" t="str">
        <f t="shared" si="143"/>
        <v/>
      </c>
    </row>
    <row r="539" spans="1:63" ht="27" x14ac:dyDescent="0.2">
      <c r="A539" s="119" t="str">
        <f>'Data Entry'!D568</f>
        <v>Respondent 0535</v>
      </c>
      <c r="B539" s="52">
        <f>'Data Entry'!AN568</f>
        <v>0</v>
      </c>
      <c r="C539" s="52" t="str">
        <f>'Data Entry'!BX568</f>
        <v/>
      </c>
      <c r="D539" s="42" t="str">
        <f>'Data Entry'!BU568</f>
        <v>No disability</v>
      </c>
      <c r="E539" s="42">
        <f>'Data Entry'!O568</f>
        <v>0</v>
      </c>
      <c r="F539" s="42">
        <f>'Data Entry'!P568</f>
        <v>0</v>
      </c>
      <c r="G539" s="42">
        <f>'Data Entry'!Q568</f>
        <v>0</v>
      </c>
      <c r="H539" s="291">
        <f t="shared" si="128"/>
        <v>0</v>
      </c>
      <c r="I539" s="42">
        <f>'Data Entry'!R568</f>
        <v>0</v>
      </c>
      <c r="J539" s="42">
        <f>'Data Entry'!S568</f>
        <v>0</v>
      </c>
      <c r="K539" s="42">
        <f>'Data Entry'!T568</f>
        <v>0</v>
      </c>
      <c r="L539" s="42">
        <f>'Data Entry'!U568</f>
        <v>0</v>
      </c>
      <c r="M539" s="291">
        <f t="shared" si="132"/>
        <v>0</v>
      </c>
      <c r="N539" s="42">
        <f>'Data Entry'!V568</f>
        <v>0</v>
      </c>
      <c r="O539" s="42">
        <f>'Data Entry'!W568</f>
        <v>0</v>
      </c>
      <c r="P539" s="291">
        <f t="shared" si="133"/>
        <v>0</v>
      </c>
      <c r="Q539" s="42">
        <f>'Data Entry'!X568</f>
        <v>0</v>
      </c>
      <c r="R539" s="42">
        <f>'Data Entry'!Y568</f>
        <v>0</v>
      </c>
      <c r="S539" s="42">
        <f>'Data Entry'!Z568</f>
        <v>0</v>
      </c>
      <c r="T539" s="291">
        <f t="shared" si="129"/>
        <v>0</v>
      </c>
      <c r="U539" s="42">
        <f>'Data Entry'!AA568</f>
        <v>0</v>
      </c>
      <c r="V539" s="42">
        <f>'Data Entry'!AB568</f>
        <v>0</v>
      </c>
      <c r="W539" s="42">
        <f>'Data Entry'!AC568</f>
        <v>0</v>
      </c>
      <c r="X539" s="42">
        <f>'Data Entry'!AD568</f>
        <v>0</v>
      </c>
      <c r="Y539" s="291">
        <f t="shared" si="134"/>
        <v>0</v>
      </c>
      <c r="Z539" s="42">
        <f>'Data Entry'!AE568</f>
        <v>0</v>
      </c>
      <c r="AA539" s="42">
        <f>'Data Entry'!AF568</f>
        <v>0</v>
      </c>
      <c r="AB539" s="291">
        <f t="shared" si="135"/>
        <v>0</v>
      </c>
      <c r="AC539" s="42">
        <f>'Data Entry'!AH568</f>
        <v>0</v>
      </c>
      <c r="AD539" s="42">
        <f>'Data Entry'!AI568</f>
        <v>0</v>
      </c>
      <c r="AE539" s="42">
        <f>'Data Entry'!AJ568</f>
        <v>0</v>
      </c>
      <c r="AF539" s="42">
        <f>'Data Entry'!AK568</f>
        <v>0</v>
      </c>
      <c r="AG539" s="42">
        <f>'Data Entry'!AL568</f>
        <v>0</v>
      </c>
      <c r="AH539" s="42">
        <f>'Data Entry'!AM568</f>
        <v>0</v>
      </c>
      <c r="AI539" s="42">
        <f>'Data Entry'!AV568</f>
        <v>0</v>
      </c>
      <c r="AJ539" s="42">
        <f>'Data Entry'!AW568</f>
        <v>0</v>
      </c>
      <c r="AK539" s="42">
        <f>'Data Entry'!AX568</f>
        <v>0</v>
      </c>
      <c r="AL539" s="291">
        <f t="shared" si="130"/>
        <v>0</v>
      </c>
      <c r="AM539" s="42">
        <f>'Data Entry'!AY568</f>
        <v>0</v>
      </c>
      <c r="AN539" s="42">
        <f>'Data Entry'!AZ568</f>
        <v>0</v>
      </c>
      <c r="AO539" s="42">
        <f>'Data Entry'!BA568</f>
        <v>0</v>
      </c>
      <c r="AP539" s="42">
        <f>'Data Entry'!BB568</f>
        <v>0</v>
      </c>
      <c r="AQ539" s="291">
        <f t="shared" si="136"/>
        <v>0</v>
      </c>
      <c r="AR539" s="42">
        <f>'Data Entry'!BC568</f>
        <v>0</v>
      </c>
      <c r="AS539" s="42">
        <f>'Data Entry'!BD568</f>
        <v>0</v>
      </c>
      <c r="AT539" s="291">
        <f t="shared" si="137"/>
        <v>0</v>
      </c>
      <c r="AU539" s="42">
        <f>'Data Entry'!BE568</f>
        <v>0</v>
      </c>
      <c r="AV539" s="42">
        <f>'Data Entry'!BF568</f>
        <v>0</v>
      </c>
      <c r="AW539" s="42">
        <f>'Data Entry'!BG568</f>
        <v>0</v>
      </c>
      <c r="AX539" s="291">
        <f t="shared" si="131"/>
        <v>0</v>
      </c>
      <c r="AY539" s="42">
        <f>'Data Entry'!BH568</f>
        <v>0</v>
      </c>
      <c r="AZ539" s="42">
        <f>'Data Entry'!BI568</f>
        <v>0</v>
      </c>
      <c r="BA539" s="42">
        <f>'Data Entry'!BJ568</f>
        <v>0</v>
      </c>
      <c r="BB539" s="42">
        <f>'Data Entry'!BK568</f>
        <v>0</v>
      </c>
      <c r="BC539" s="291">
        <f t="shared" si="138"/>
        <v>0</v>
      </c>
      <c r="BD539" s="42">
        <f>'Data Entry'!BL568</f>
        <v>0</v>
      </c>
      <c r="BE539" s="42">
        <f>'Data Entry'!BM568</f>
        <v>0</v>
      </c>
      <c r="BF539" s="291">
        <f t="shared" si="139"/>
        <v>0</v>
      </c>
      <c r="BG539" s="305">
        <f t="shared" si="140"/>
        <v>0</v>
      </c>
      <c r="BH539" s="288" t="str">
        <f>IFERROR((BG539*'Data Entry'!$F$18)/'Data Entry'!$E$18,"")</f>
        <v/>
      </c>
      <c r="BI539" s="305">
        <f t="shared" si="141"/>
        <v>0</v>
      </c>
      <c r="BJ539" s="288" t="str">
        <f t="shared" si="142"/>
        <v/>
      </c>
      <c r="BK539" s="307" t="str">
        <f t="shared" si="143"/>
        <v/>
      </c>
    </row>
    <row r="540" spans="1:63" ht="27" x14ac:dyDescent="0.2">
      <c r="A540" s="119" t="str">
        <f>'Data Entry'!D569</f>
        <v>Respondent 0536</v>
      </c>
      <c r="B540" s="52">
        <f>'Data Entry'!AN569</f>
        <v>0</v>
      </c>
      <c r="C540" s="52" t="str">
        <f>'Data Entry'!BX569</f>
        <v/>
      </c>
      <c r="D540" s="42" t="str">
        <f>'Data Entry'!BU569</f>
        <v>No disability</v>
      </c>
      <c r="E540" s="42">
        <f>'Data Entry'!O569</f>
        <v>0</v>
      </c>
      <c r="F540" s="42">
        <f>'Data Entry'!P569</f>
        <v>0</v>
      </c>
      <c r="G540" s="42">
        <f>'Data Entry'!Q569</f>
        <v>0</v>
      </c>
      <c r="H540" s="291">
        <f t="shared" si="128"/>
        <v>0</v>
      </c>
      <c r="I540" s="42">
        <f>'Data Entry'!R569</f>
        <v>0</v>
      </c>
      <c r="J540" s="42">
        <f>'Data Entry'!S569</f>
        <v>0</v>
      </c>
      <c r="K540" s="42">
        <f>'Data Entry'!T569</f>
        <v>0</v>
      </c>
      <c r="L540" s="42">
        <f>'Data Entry'!U569</f>
        <v>0</v>
      </c>
      <c r="M540" s="291">
        <f t="shared" si="132"/>
        <v>0</v>
      </c>
      <c r="N540" s="42">
        <f>'Data Entry'!V569</f>
        <v>0</v>
      </c>
      <c r="O540" s="42">
        <f>'Data Entry'!W569</f>
        <v>0</v>
      </c>
      <c r="P540" s="291">
        <f t="shared" si="133"/>
        <v>0</v>
      </c>
      <c r="Q540" s="42">
        <f>'Data Entry'!X569</f>
        <v>0</v>
      </c>
      <c r="R540" s="42">
        <f>'Data Entry'!Y569</f>
        <v>0</v>
      </c>
      <c r="S540" s="42">
        <f>'Data Entry'!Z569</f>
        <v>0</v>
      </c>
      <c r="T540" s="291">
        <f t="shared" si="129"/>
        <v>0</v>
      </c>
      <c r="U540" s="42">
        <f>'Data Entry'!AA569</f>
        <v>0</v>
      </c>
      <c r="V540" s="42">
        <f>'Data Entry'!AB569</f>
        <v>0</v>
      </c>
      <c r="W540" s="42">
        <f>'Data Entry'!AC569</f>
        <v>0</v>
      </c>
      <c r="X540" s="42">
        <f>'Data Entry'!AD569</f>
        <v>0</v>
      </c>
      <c r="Y540" s="291">
        <f t="shared" si="134"/>
        <v>0</v>
      </c>
      <c r="Z540" s="42">
        <f>'Data Entry'!AE569</f>
        <v>0</v>
      </c>
      <c r="AA540" s="42">
        <f>'Data Entry'!AF569</f>
        <v>0</v>
      </c>
      <c r="AB540" s="291">
        <f t="shared" si="135"/>
        <v>0</v>
      </c>
      <c r="AC540" s="42">
        <f>'Data Entry'!AH569</f>
        <v>0</v>
      </c>
      <c r="AD540" s="42">
        <f>'Data Entry'!AI569</f>
        <v>0</v>
      </c>
      <c r="AE540" s="42">
        <f>'Data Entry'!AJ569</f>
        <v>0</v>
      </c>
      <c r="AF540" s="42">
        <f>'Data Entry'!AK569</f>
        <v>0</v>
      </c>
      <c r="AG540" s="42">
        <f>'Data Entry'!AL569</f>
        <v>0</v>
      </c>
      <c r="AH540" s="42">
        <f>'Data Entry'!AM569</f>
        <v>0</v>
      </c>
      <c r="AI540" s="42">
        <f>'Data Entry'!AV569</f>
        <v>0</v>
      </c>
      <c r="AJ540" s="42">
        <f>'Data Entry'!AW569</f>
        <v>0</v>
      </c>
      <c r="AK540" s="42">
        <f>'Data Entry'!AX569</f>
        <v>0</v>
      </c>
      <c r="AL540" s="291">
        <f t="shared" si="130"/>
        <v>0</v>
      </c>
      <c r="AM540" s="42">
        <f>'Data Entry'!AY569</f>
        <v>0</v>
      </c>
      <c r="AN540" s="42">
        <f>'Data Entry'!AZ569</f>
        <v>0</v>
      </c>
      <c r="AO540" s="42">
        <f>'Data Entry'!BA569</f>
        <v>0</v>
      </c>
      <c r="AP540" s="42">
        <f>'Data Entry'!BB569</f>
        <v>0</v>
      </c>
      <c r="AQ540" s="291">
        <f t="shared" si="136"/>
        <v>0</v>
      </c>
      <c r="AR540" s="42">
        <f>'Data Entry'!BC569</f>
        <v>0</v>
      </c>
      <c r="AS540" s="42">
        <f>'Data Entry'!BD569</f>
        <v>0</v>
      </c>
      <c r="AT540" s="291">
        <f t="shared" si="137"/>
        <v>0</v>
      </c>
      <c r="AU540" s="42">
        <f>'Data Entry'!BE569</f>
        <v>0</v>
      </c>
      <c r="AV540" s="42">
        <f>'Data Entry'!BF569</f>
        <v>0</v>
      </c>
      <c r="AW540" s="42">
        <f>'Data Entry'!BG569</f>
        <v>0</v>
      </c>
      <c r="AX540" s="291">
        <f t="shared" si="131"/>
        <v>0</v>
      </c>
      <c r="AY540" s="42">
        <f>'Data Entry'!BH569</f>
        <v>0</v>
      </c>
      <c r="AZ540" s="42">
        <f>'Data Entry'!BI569</f>
        <v>0</v>
      </c>
      <c r="BA540" s="42">
        <f>'Data Entry'!BJ569</f>
        <v>0</v>
      </c>
      <c r="BB540" s="42">
        <f>'Data Entry'!BK569</f>
        <v>0</v>
      </c>
      <c r="BC540" s="291">
        <f t="shared" si="138"/>
        <v>0</v>
      </c>
      <c r="BD540" s="42">
        <f>'Data Entry'!BL569</f>
        <v>0</v>
      </c>
      <c r="BE540" s="42">
        <f>'Data Entry'!BM569</f>
        <v>0</v>
      </c>
      <c r="BF540" s="291">
        <f t="shared" si="139"/>
        <v>0</v>
      </c>
      <c r="BG540" s="305">
        <f t="shared" si="140"/>
        <v>0</v>
      </c>
      <c r="BH540" s="288" t="str">
        <f>IFERROR((BG540*'Data Entry'!$F$18)/'Data Entry'!$E$18,"")</f>
        <v/>
      </c>
      <c r="BI540" s="305">
        <f t="shared" si="141"/>
        <v>0</v>
      </c>
      <c r="BJ540" s="288" t="str">
        <f t="shared" si="142"/>
        <v/>
      </c>
      <c r="BK540" s="307" t="str">
        <f t="shared" si="143"/>
        <v/>
      </c>
    </row>
    <row r="541" spans="1:63" ht="27" x14ac:dyDescent="0.2">
      <c r="A541" s="119" t="str">
        <f>'Data Entry'!D570</f>
        <v>Respondent 0537</v>
      </c>
      <c r="B541" s="52">
        <f>'Data Entry'!AN570</f>
        <v>0</v>
      </c>
      <c r="C541" s="52" t="str">
        <f>'Data Entry'!BX570</f>
        <v/>
      </c>
      <c r="D541" s="42" t="str">
        <f>'Data Entry'!BU570</f>
        <v>No disability</v>
      </c>
      <c r="E541" s="42">
        <f>'Data Entry'!O570</f>
        <v>0</v>
      </c>
      <c r="F541" s="42">
        <f>'Data Entry'!P570</f>
        <v>0</v>
      </c>
      <c r="G541" s="42">
        <f>'Data Entry'!Q570</f>
        <v>0</v>
      </c>
      <c r="H541" s="291">
        <f t="shared" si="128"/>
        <v>0</v>
      </c>
      <c r="I541" s="42">
        <f>'Data Entry'!R570</f>
        <v>0</v>
      </c>
      <c r="J541" s="42">
        <f>'Data Entry'!S570</f>
        <v>0</v>
      </c>
      <c r="K541" s="42">
        <f>'Data Entry'!T570</f>
        <v>0</v>
      </c>
      <c r="L541" s="42">
        <f>'Data Entry'!U570</f>
        <v>0</v>
      </c>
      <c r="M541" s="291">
        <f t="shared" si="132"/>
        <v>0</v>
      </c>
      <c r="N541" s="42">
        <f>'Data Entry'!V570</f>
        <v>0</v>
      </c>
      <c r="O541" s="42">
        <f>'Data Entry'!W570</f>
        <v>0</v>
      </c>
      <c r="P541" s="291">
        <f t="shared" si="133"/>
        <v>0</v>
      </c>
      <c r="Q541" s="42">
        <f>'Data Entry'!X570</f>
        <v>0</v>
      </c>
      <c r="R541" s="42">
        <f>'Data Entry'!Y570</f>
        <v>0</v>
      </c>
      <c r="S541" s="42">
        <f>'Data Entry'!Z570</f>
        <v>0</v>
      </c>
      <c r="T541" s="291">
        <f t="shared" si="129"/>
        <v>0</v>
      </c>
      <c r="U541" s="42">
        <f>'Data Entry'!AA570</f>
        <v>0</v>
      </c>
      <c r="V541" s="42">
        <f>'Data Entry'!AB570</f>
        <v>0</v>
      </c>
      <c r="W541" s="42">
        <f>'Data Entry'!AC570</f>
        <v>0</v>
      </c>
      <c r="X541" s="42">
        <f>'Data Entry'!AD570</f>
        <v>0</v>
      </c>
      <c r="Y541" s="291">
        <f t="shared" si="134"/>
        <v>0</v>
      </c>
      <c r="Z541" s="42">
        <f>'Data Entry'!AE570</f>
        <v>0</v>
      </c>
      <c r="AA541" s="42">
        <f>'Data Entry'!AF570</f>
        <v>0</v>
      </c>
      <c r="AB541" s="291">
        <f t="shared" si="135"/>
        <v>0</v>
      </c>
      <c r="AC541" s="42">
        <f>'Data Entry'!AH570</f>
        <v>0</v>
      </c>
      <c r="AD541" s="42">
        <f>'Data Entry'!AI570</f>
        <v>0</v>
      </c>
      <c r="AE541" s="42">
        <f>'Data Entry'!AJ570</f>
        <v>0</v>
      </c>
      <c r="AF541" s="42">
        <f>'Data Entry'!AK570</f>
        <v>0</v>
      </c>
      <c r="AG541" s="42">
        <f>'Data Entry'!AL570</f>
        <v>0</v>
      </c>
      <c r="AH541" s="42">
        <f>'Data Entry'!AM570</f>
        <v>0</v>
      </c>
      <c r="AI541" s="42">
        <f>'Data Entry'!AV570</f>
        <v>0</v>
      </c>
      <c r="AJ541" s="42">
        <f>'Data Entry'!AW570</f>
        <v>0</v>
      </c>
      <c r="AK541" s="42">
        <f>'Data Entry'!AX570</f>
        <v>0</v>
      </c>
      <c r="AL541" s="291">
        <f t="shared" si="130"/>
        <v>0</v>
      </c>
      <c r="AM541" s="42">
        <f>'Data Entry'!AY570</f>
        <v>0</v>
      </c>
      <c r="AN541" s="42">
        <f>'Data Entry'!AZ570</f>
        <v>0</v>
      </c>
      <c r="AO541" s="42">
        <f>'Data Entry'!BA570</f>
        <v>0</v>
      </c>
      <c r="AP541" s="42">
        <f>'Data Entry'!BB570</f>
        <v>0</v>
      </c>
      <c r="AQ541" s="291">
        <f t="shared" si="136"/>
        <v>0</v>
      </c>
      <c r="AR541" s="42">
        <f>'Data Entry'!BC570</f>
        <v>0</v>
      </c>
      <c r="AS541" s="42">
        <f>'Data Entry'!BD570</f>
        <v>0</v>
      </c>
      <c r="AT541" s="291">
        <f t="shared" si="137"/>
        <v>0</v>
      </c>
      <c r="AU541" s="42">
        <f>'Data Entry'!BE570</f>
        <v>0</v>
      </c>
      <c r="AV541" s="42">
        <f>'Data Entry'!BF570</f>
        <v>0</v>
      </c>
      <c r="AW541" s="42">
        <f>'Data Entry'!BG570</f>
        <v>0</v>
      </c>
      <c r="AX541" s="291">
        <f t="shared" si="131"/>
        <v>0</v>
      </c>
      <c r="AY541" s="42">
        <f>'Data Entry'!BH570</f>
        <v>0</v>
      </c>
      <c r="AZ541" s="42">
        <f>'Data Entry'!BI570</f>
        <v>0</v>
      </c>
      <c r="BA541" s="42">
        <f>'Data Entry'!BJ570</f>
        <v>0</v>
      </c>
      <c r="BB541" s="42">
        <f>'Data Entry'!BK570</f>
        <v>0</v>
      </c>
      <c r="BC541" s="291">
        <f t="shared" si="138"/>
        <v>0</v>
      </c>
      <c r="BD541" s="42">
        <f>'Data Entry'!BL570</f>
        <v>0</v>
      </c>
      <c r="BE541" s="42">
        <f>'Data Entry'!BM570</f>
        <v>0</v>
      </c>
      <c r="BF541" s="291">
        <f t="shared" si="139"/>
        <v>0</v>
      </c>
      <c r="BG541" s="305">
        <f t="shared" si="140"/>
        <v>0</v>
      </c>
      <c r="BH541" s="288" t="str">
        <f>IFERROR((BG541*'Data Entry'!$F$18)/'Data Entry'!$E$18,"")</f>
        <v/>
      </c>
      <c r="BI541" s="305">
        <f t="shared" si="141"/>
        <v>0</v>
      </c>
      <c r="BJ541" s="288" t="str">
        <f t="shared" si="142"/>
        <v/>
      </c>
      <c r="BK541" s="307" t="str">
        <f t="shared" si="143"/>
        <v/>
      </c>
    </row>
    <row r="542" spans="1:63" ht="27" x14ac:dyDescent="0.2">
      <c r="A542" s="119" t="str">
        <f>'Data Entry'!D571</f>
        <v>Respondent 0538</v>
      </c>
      <c r="B542" s="52">
        <f>'Data Entry'!AN571</f>
        <v>0</v>
      </c>
      <c r="C542" s="52" t="str">
        <f>'Data Entry'!BX571</f>
        <v/>
      </c>
      <c r="D542" s="42" t="str">
        <f>'Data Entry'!BU571</f>
        <v>No disability</v>
      </c>
      <c r="E542" s="42">
        <f>'Data Entry'!O571</f>
        <v>0</v>
      </c>
      <c r="F542" s="42">
        <f>'Data Entry'!P571</f>
        <v>0</v>
      </c>
      <c r="G542" s="42">
        <f>'Data Entry'!Q571</f>
        <v>0</v>
      </c>
      <c r="H542" s="291">
        <f t="shared" si="128"/>
        <v>0</v>
      </c>
      <c r="I542" s="42">
        <f>'Data Entry'!R571</f>
        <v>0</v>
      </c>
      <c r="J542" s="42">
        <f>'Data Entry'!S571</f>
        <v>0</v>
      </c>
      <c r="K542" s="42">
        <f>'Data Entry'!T571</f>
        <v>0</v>
      </c>
      <c r="L542" s="42">
        <f>'Data Entry'!U571</f>
        <v>0</v>
      </c>
      <c r="M542" s="291">
        <f t="shared" si="132"/>
        <v>0</v>
      </c>
      <c r="N542" s="42">
        <f>'Data Entry'!V571</f>
        <v>0</v>
      </c>
      <c r="O542" s="42">
        <f>'Data Entry'!W571</f>
        <v>0</v>
      </c>
      <c r="P542" s="291">
        <f t="shared" si="133"/>
        <v>0</v>
      </c>
      <c r="Q542" s="42">
        <f>'Data Entry'!X571</f>
        <v>0</v>
      </c>
      <c r="R542" s="42">
        <f>'Data Entry'!Y571</f>
        <v>0</v>
      </c>
      <c r="S542" s="42">
        <f>'Data Entry'!Z571</f>
        <v>0</v>
      </c>
      <c r="T542" s="291">
        <f t="shared" si="129"/>
        <v>0</v>
      </c>
      <c r="U542" s="42">
        <f>'Data Entry'!AA571</f>
        <v>0</v>
      </c>
      <c r="V542" s="42">
        <f>'Data Entry'!AB571</f>
        <v>0</v>
      </c>
      <c r="W542" s="42">
        <f>'Data Entry'!AC571</f>
        <v>0</v>
      </c>
      <c r="X542" s="42">
        <f>'Data Entry'!AD571</f>
        <v>0</v>
      </c>
      <c r="Y542" s="291">
        <f t="shared" si="134"/>
        <v>0</v>
      </c>
      <c r="Z542" s="42">
        <f>'Data Entry'!AE571</f>
        <v>0</v>
      </c>
      <c r="AA542" s="42">
        <f>'Data Entry'!AF571</f>
        <v>0</v>
      </c>
      <c r="AB542" s="291">
        <f t="shared" si="135"/>
        <v>0</v>
      </c>
      <c r="AC542" s="42">
        <f>'Data Entry'!AH571</f>
        <v>0</v>
      </c>
      <c r="AD542" s="42">
        <f>'Data Entry'!AI571</f>
        <v>0</v>
      </c>
      <c r="AE542" s="42">
        <f>'Data Entry'!AJ571</f>
        <v>0</v>
      </c>
      <c r="AF542" s="42">
        <f>'Data Entry'!AK571</f>
        <v>0</v>
      </c>
      <c r="AG542" s="42">
        <f>'Data Entry'!AL571</f>
        <v>0</v>
      </c>
      <c r="AH542" s="42">
        <f>'Data Entry'!AM571</f>
        <v>0</v>
      </c>
      <c r="AI542" s="42">
        <f>'Data Entry'!AV571</f>
        <v>0</v>
      </c>
      <c r="AJ542" s="42">
        <f>'Data Entry'!AW571</f>
        <v>0</v>
      </c>
      <c r="AK542" s="42">
        <f>'Data Entry'!AX571</f>
        <v>0</v>
      </c>
      <c r="AL542" s="291">
        <f t="shared" si="130"/>
        <v>0</v>
      </c>
      <c r="AM542" s="42">
        <f>'Data Entry'!AY571</f>
        <v>0</v>
      </c>
      <c r="AN542" s="42">
        <f>'Data Entry'!AZ571</f>
        <v>0</v>
      </c>
      <c r="AO542" s="42">
        <f>'Data Entry'!BA571</f>
        <v>0</v>
      </c>
      <c r="AP542" s="42">
        <f>'Data Entry'!BB571</f>
        <v>0</v>
      </c>
      <c r="AQ542" s="291">
        <f t="shared" si="136"/>
        <v>0</v>
      </c>
      <c r="AR542" s="42">
        <f>'Data Entry'!BC571</f>
        <v>0</v>
      </c>
      <c r="AS542" s="42">
        <f>'Data Entry'!BD571</f>
        <v>0</v>
      </c>
      <c r="AT542" s="291">
        <f t="shared" si="137"/>
        <v>0</v>
      </c>
      <c r="AU542" s="42">
        <f>'Data Entry'!BE571</f>
        <v>0</v>
      </c>
      <c r="AV542" s="42">
        <f>'Data Entry'!BF571</f>
        <v>0</v>
      </c>
      <c r="AW542" s="42">
        <f>'Data Entry'!BG571</f>
        <v>0</v>
      </c>
      <c r="AX542" s="291">
        <f t="shared" si="131"/>
        <v>0</v>
      </c>
      <c r="AY542" s="42">
        <f>'Data Entry'!BH571</f>
        <v>0</v>
      </c>
      <c r="AZ542" s="42">
        <f>'Data Entry'!BI571</f>
        <v>0</v>
      </c>
      <c r="BA542" s="42">
        <f>'Data Entry'!BJ571</f>
        <v>0</v>
      </c>
      <c r="BB542" s="42">
        <f>'Data Entry'!BK571</f>
        <v>0</v>
      </c>
      <c r="BC542" s="291">
        <f t="shared" si="138"/>
        <v>0</v>
      </c>
      <c r="BD542" s="42">
        <f>'Data Entry'!BL571</f>
        <v>0</v>
      </c>
      <c r="BE542" s="42">
        <f>'Data Entry'!BM571</f>
        <v>0</v>
      </c>
      <c r="BF542" s="291">
        <f t="shared" si="139"/>
        <v>0</v>
      </c>
      <c r="BG542" s="305">
        <f t="shared" si="140"/>
        <v>0</v>
      </c>
      <c r="BH542" s="288" t="str">
        <f>IFERROR((BG542*'Data Entry'!$F$18)/'Data Entry'!$E$18,"")</f>
        <v/>
      </c>
      <c r="BI542" s="305">
        <f t="shared" si="141"/>
        <v>0</v>
      </c>
      <c r="BJ542" s="288" t="str">
        <f t="shared" si="142"/>
        <v/>
      </c>
      <c r="BK542" s="307" t="str">
        <f t="shared" si="143"/>
        <v/>
      </c>
    </row>
    <row r="543" spans="1:63" ht="27" x14ac:dyDescent="0.2">
      <c r="A543" s="119" t="str">
        <f>'Data Entry'!D572</f>
        <v>Respondent 0539</v>
      </c>
      <c r="B543" s="52">
        <f>'Data Entry'!AN572</f>
        <v>0</v>
      </c>
      <c r="C543" s="52" t="str">
        <f>'Data Entry'!BX572</f>
        <v/>
      </c>
      <c r="D543" s="42" t="str">
        <f>'Data Entry'!BU572</f>
        <v>No disability</v>
      </c>
      <c r="E543" s="42">
        <f>'Data Entry'!O572</f>
        <v>0</v>
      </c>
      <c r="F543" s="42">
        <f>'Data Entry'!P572</f>
        <v>0</v>
      </c>
      <c r="G543" s="42">
        <f>'Data Entry'!Q572</f>
        <v>0</v>
      </c>
      <c r="H543" s="291">
        <f t="shared" si="128"/>
        <v>0</v>
      </c>
      <c r="I543" s="42">
        <f>'Data Entry'!R572</f>
        <v>0</v>
      </c>
      <c r="J543" s="42">
        <f>'Data Entry'!S572</f>
        <v>0</v>
      </c>
      <c r="K543" s="42">
        <f>'Data Entry'!T572</f>
        <v>0</v>
      </c>
      <c r="L543" s="42">
        <f>'Data Entry'!U572</f>
        <v>0</v>
      </c>
      <c r="M543" s="291">
        <f t="shared" si="132"/>
        <v>0</v>
      </c>
      <c r="N543" s="42">
        <f>'Data Entry'!V572</f>
        <v>0</v>
      </c>
      <c r="O543" s="42">
        <f>'Data Entry'!W572</f>
        <v>0</v>
      </c>
      <c r="P543" s="291">
        <f t="shared" si="133"/>
        <v>0</v>
      </c>
      <c r="Q543" s="42">
        <f>'Data Entry'!X572</f>
        <v>0</v>
      </c>
      <c r="R543" s="42">
        <f>'Data Entry'!Y572</f>
        <v>0</v>
      </c>
      <c r="S543" s="42">
        <f>'Data Entry'!Z572</f>
        <v>0</v>
      </c>
      <c r="T543" s="291">
        <f t="shared" si="129"/>
        <v>0</v>
      </c>
      <c r="U543" s="42">
        <f>'Data Entry'!AA572</f>
        <v>0</v>
      </c>
      <c r="V543" s="42">
        <f>'Data Entry'!AB572</f>
        <v>0</v>
      </c>
      <c r="W543" s="42">
        <f>'Data Entry'!AC572</f>
        <v>0</v>
      </c>
      <c r="X543" s="42">
        <f>'Data Entry'!AD572</f>
        <v>0</v>
      </c>
      <c r="Y543" s="291">
        <f t="shared" si="134"/>
        <v>0</v>
      </c>
      <c r="Z543" s="42">
        <f>'Data Entry'!AE572</f>
        <v>0</v>
      </c>
      <c r="AA543" s="42">
        <f>'Data Entry'!AF572</f>
        <v>0</v>
      </c>
      <c r="AB543" s="291">
        <f t="shared" si="135"/>
        <v>0</v>
      </c>
      <c r="AC543" s="42">
        <f>'Data Entry'!AH572</f>
        <v>0</v>
      </c>
      <c r="AD543" s="42">
        <f>'Data Entry'!AI572</f>
        <v>0</v>
      </c>
      <c r="AE543" s="42">
        <f>'Data Entry'!AJ572</f>
        <v>0</v>
      </c>
      <c r="AF543" s="42">
        <f>'Data Entry'!AK572</f>
        <v>0</v>
      </c>
      <c r="AG543" s="42">
        <f>'Data Entry'!AL572</f>
        <v>0</v>
      </c>
      <c r="AH543" s="42">
        <f>'Data Entry'!AM572</f>
        <v>0</v>
      </c>
      <c r="AI543" s="42">
        <f>'Data Entry'!AV572</f>
        <v>0</v>
      </c>
      <c r="AJ543" s="42">
        <f>'Data Entry'!AW572</f>
        <v>0</v>
      </c>
      <c r="AK543" s="42">
        <f>'Data Entry'!AX572</f>
        <v>0</v>
      </c>
      <c r="AL543" s="291">
        <f t="shared" si="130"/>
        <v>0</v>
      </c>
      <c r="AM543" s="42">
        <f>'Data Entry'!AY572</f>
        <v>0</v>
      </c>
      <c r="AN543" s="42">
        <f>'Data Entry'!AZ572</f>
        <v>0</v>
      </c>
      <c r="AO543" s="42">
        <f>'Data Entry'!BA572</f>
        <v>0</v>
      </c>
      <c r="AP543" s="42">
        <f>'Data Entry'!BB572</f>
        <v>0</v>
      </c>
      <c r="AQ543" s="291">
        <f t="shared" si="136"/>
        <v>0</v>
      </c>
      <c r="AR543" s="42">
        <f>'Data Entry'!BC572</f>
        <v>0</v>
      </c>
      <c r="AS543" s="42">
        <f>'Data Entry'!BD572</f>
        <v>0</v>
      </c>
      <c r="AT543" s="291">
        <f t="shared" si="137"/>
        <v>0</v>
      </c>
      <c r="AU543" s="42">
        <f>'Data Entry'!BE572</f>
        <v>0</v>
      </c>
      <c r="AV543" s="42">
        <f>'Data Entry'!BF572</f>
        <v>0</v>
      </c>
      <c r="AW543" s="42">
        <f>'Data Entry'!BG572</f>
        <v>0</v>
      </c>
      <c r="AX543" s="291">
        <f t="shared" si="131"/>
        <v>0</v>
      </c>
      <c r="AY543" s="42">
        <f>'Data Entry'!BH572</f>
        <v>0</v>
      </c>
      <c r="AZ543" s="42">
        <f>'Data Entry'!BI572</f>
        <v>0</v>
      </c>
      <c r="BA543" s="42">
        <f>'Data Entry'!BJ572</f>
        <v>0</v>
      </c>
      <c r="BB543" s="42">
        <f>'Data Entry'!BK572</f>
        <v>0</v>
      </c>
      <c r="BC543" s="291">
        <f t="shared" si="138"/>
        <v>0</v>
      </c>
      <c r="BD543" s="42">
        <f>'Data Entry'!BL572</f>
        <v>0</v>
      </c>
      <c r="BE543" s="42">
        <f>'Data Entry'!BM572</f>
        <v>0</v>
      </c>
      <c r="BF543" s="291">
        <f t="shared" si="139"/>
        <v>0</v>
      </c>
      <c r="BG543" s="305">
        <f t="shared" si="140"/>
        <v>0</v>
      </c>
      <c r="BH543" s="288" t="str">
        <f>IFERROR((BG543*'Data Entry'!$F$18)/'Data Entry'!$E$18,"")</f>
        <v/>
      </c>
      <c r="BI543" s="305">
        <f t="shared" si="141"/>
        <v>0</v>
      </c>
      <c r="BJ543" s="288" t="str">
        <f t="shared" si="142"/>
        <v/>
      </c>
      <c r="BK543" s="307" t="str">
        <f t="shared" si="143"/>
        <v/>
      </c>
    </row>
    <row r="544" spans="1:63" ht="27" x14ac:dyDescent="0.2">
      <c r="A544" s="119" t="str">
        <f>'Data Entry'!D573</f>
        <v>Respondent 0540</v>
      </c>
      <c r="B544" s="52">
        <f>'Data Entry'!AN573</f>
        <v>0</v>
      </c>
      <c r="C544" s="52" t="str">
        <f>'Data Entry'!BX573</f>
        <v/>
      </c>
      <c r="D544" s="42" t="str">
        <f>'Data Entry'!BU573</f>
        <v>No disability</v>
      </c>
      <c r="E544" s="42">
        <f>'Data Entry'!O573</f>
        <v>0</v>
      </c>
      <c r="F544" s="42">
        <f>'Data Entry'!P573</f>
        <v>0</v>
      </c>
      <c r="G544" s="42">
        <f>'Data Entry'!Q573</f>
        <v>0</v>
      </c>
      <c r="H544" s="291">
        <f t="shared" si="128"/>
        <v>0</v>
      </c>
      <c r="I544" s="42">
        <f>'Data Entry'!R573</f>
        <v>0</v>
      </c>
      <c r="J544" s="42">
        <f>'Data Entry'!S573</f>
        <v>0</v>
      </c>
      <c r="K544" s="42">
        <f>'Data Entry'!T573</f>
        <v>0</v>
      </c>
      <c r="L544" s="42">
        <f>'Data Entry'!U573</f>
        <v>0</v>
      </c>
      <c r="M544" s="291">
        <f t="shared" si="132"/>
        <v>0</v>
      </c>
      <c r="N544" s="42">
        <f>'Data Entry'!V573</f>
        <v>0</v>
      </c>
      <c r="O544" s="42">
        <f>'Data Entry'!W573</f>
        <v>0</v>
      </c>
      <c r="P544" s="291">
        <f t="shared" si="133"/>
        <v>0</v>
      </c>
      <c r="Q544" s="42">
        <f>'Data Entry'!X573</f>
        <v>0</v>
      </c>
      <c r="R544" s="42">
        <f>'Data Entry'!Y573</f>
        <v>0</v>
      </c>
      <c r="S544" s="42">
        <f>'Data Entry'!Z573</f>
        <v>0</v>
      </c>
      <c r="T544" s="291">
        <f t="shared" si="129"/>
        <v>0</v>
      </c>
      <c r="U544" s="42">
        <f>'Data Entry'!AA573</f>
        <v>0</v>
      </c>
      <c r="V544" s="42">
        <f>'Data Entry'!AB573</f>
        <v>0</v>
      </c>
      <c r="W544" s="42">
        <f>'Data Entry'!AC573</f>
        <v>0</v>
      </c>
      <c r="X544" s="42">
        <f>'Data Entry'!AD573</f>
        <v>0</v>
      </c>
      <c r="Y544" s="291">
        <f t="shared" si="134"/>
        <v>0</v>
      </c>
      <c r="Z544" s="42">
        <f>'Data Entry'!AE573</f>
        <v>0</v>
      </c>
      <c r="AA544" s="42">
        <f>'Data Entry'!AF573</f>
        <v>0</v>
      </c>
      <c r="AB544" s="291">
        <f t="shared" si="135"/>
        <v>0</v>
      </c>
      <c r="AC544" s="42">
        <f>'Data Entry'!AH573</f>
        <v>0</v>
      </c>
      <c r="AD544" s="42">
        <f>'Data Entry'!AI573</f>
        <v>0</v>
      </c>
      <c r="AE544" s="42">
        <f>'Data Entry'!AJ573</f>
        <v>0</v>
      </c>
      <c r="AF544" s="42">
        <f>'Data Entry'!AK573</f>
        <v>0</v>
      </c>
      <c r="AG544" s="42">
        <f>'Data Entry'!AL573</f>
        <v>0</v>
      </c>
      <c r="AH544" s="42">
        <f>'Data Entry'!AM573</f>
        <v>0</v>
      </c>
      <c r="AI544" s="42">
        <f>'Data Entry'!AV573</f>
        <v>0</v>
      </c>
      <c r="AJ544" s="42">
        <f>'Data Entry'!AW573</f>
        <v>0</v>
      </c>
      <c r="AK544" s="42">
        <f>'Data Entry'!AX573</f>
        <v>0</v>
      </c>
      <c r="AL544" s="291">
        <f t="shared" si="130"/>
        <v>0</v>
      </c>
      <c r="AM544" s="42">
        <f>'Data Entry'!AY573</f>
        <v>0</v>
      </c>
      <c r="AN544" s="42">
        <f>'Data Entry'!AZ573</f>
        <v>0</v>
      </c>
      <c r="AO544" s="42">
        <f>'Data Entry'!BA573</f>
        <v>0</v>
      </c>
      <c r="AP544" s="42">
        <f>'Data Entry'!BB573</f>
        <v>0</v>
      </c>
      <c r="AQ544" s="291">
        <f t="shared" si="136"/>
        <v>0</v>
      </c>
      <c r="AR544" s="42">
        <f>'Data Entry'!BC573</f>
        <v>0</v>
      </c>
      <c r="AS544" s="42">
        <f>'Data Entry'!BD573</f>
        <v>0</v>
      </c>
      <c r="AT544" s="291">
        <f t="shared" si="137"/>
        <v>0</v>
      </c>
      <c r="AU544" s="42">
        <f>'Data Entry'!BE573</f>
        <v>0</v>
      </c>
      <c r="AV544" s="42">
        <f>'Data Entry'!BF573</f>
        <v>0</v>
      </c>
      <c r="AW544" s="42">
        <f>'Data Entry'!BG573</f>
        <v>0</v>
      </c>
      <c r="AX544" s="291">
        <f t="shared" si="131"/>
        <v>0</v>
      </c>
      <c r="AY544" s="42">
        <f>'Data Entry'!BH573</f>
        <v>0</v>
      </c>
      <c r="AZ544" s="42">
        <f>'Data Entry'!BI573</f>
        <v>0</v>
      </c>
      <c r="BA544" s="42">
        <f>'Data Entry'!BJ573</f>
        <v>0</v>
      </c>
      <c r="BB544" s="42">
        <f>'Data Entry'!BK573</f>
        <v>0</v>
      </c>
      <c r="BC544" s="291">
        <f t="shared" si="138"/>
        <v>0</v>
      </c>
      <c r="BD544" s="42">
        <f>'Data Entry'!BL573</f>
        <v>0</v>
      </c>
      <c r="BE544" s="42">
        <f>'Data Entry'!BM573</f>
        <v>0</v>
      </c>
      <c r="BF544" s="291">
        <f t="shared" si="139"/>
        <v>0</v>
      </c>
      <c r="BG544" s="305">
        <f t="shared" si="140"/>
        <v>0</v>
      </c>
      <c r="BH544" s="288" t="str">
        <f>IFERROR((BG544*'Data Entry'!$F$18)/'Data Entry'!$E$18,"")</f>
        <v/>
      </c>
      <c r="BI544" s="305">
        <f t="shared" si="141"/>
        <v>0</v>
      </c>
      <c r="BJ544" s="288" t="str">
        <f t="shared" si="142"/>
        <v/>
      </c>
      <c r="BK544" s="307" t="str">
        <f t="shared" si="143"/>
        <v/>
      </c>
    </row>
    <row r="545" spans="1:63" ht="27" x14ac:dyDescent="0.2">
      <c r="A545" s="119" t="str">
        <f>'Data Entry'!D574</f>
        <v>Respondent 0541</v>
      </c>
      <c r="B545" s="52">
        <f>'Data Entry'!AN574</f>
        <v>0</v>
      </c>
      <c r="C545" s="52" t="str">
        <f>'Data Entry'!BX574</f>
        <v/>
      </c>
      <c r="D545" s="42" t="str">
        <f>'Data Entry'!BU574</f>
        <v>No disability</v>
      </c>
      <c r="E545" s="42">
        <f>'Data Entry'!O574</f>
        <v>0</v>
      </c>
      <c r="F545" s="42">
        <f>'Data Entry'!P574</f>
        <v>0</v>
      </c>
      <c r="G545" s="42">
        <f>'Data Entry'!Q574</f>
        <v>0</v>
      </c>
      <c r="H545" s="291">
        <f t="shared" si="128"/>
        <v>0</v>
      </c>
      <c r="I545" s="42">
        <f>'Data Entry'!R574</f>
        <v>0</v>
      </c>
      <c r="J545" s="42">
        <f>'Data Entry'!S574</f>
        <v>0</v>
      </c>
      <c r="K545" s="42">
        <f>'Data Entry'!T574</f>
        <v>0</v>
      </c>
      <c r="L545" s="42">
        <f>'Data Entry'!U574</f>
        <v>0</v>
      </c>
      <c r="M545" s="291">
        <f t="shared" si="132"/>
        <v>0</v>
      </c>
      <c r="N545" s="42">
        <f>'Data Entry'!V574</f>
        <v>0</v>
      </c>
      <c r="O545" s="42">
        <f>'Data Entry'!W574</f>
        <v>0</v>
      </c>
      <c r="P545" s="291">
        <f t="shared" si="133"/>
        <v>0</v>
      </c>
      <c r="Q545" s="42">
        <f>'Data Entry'!X574</f>
        <v>0</v>
      </c>
      <c r="R545" s="42">
        <f>'Data Entry'!Y574</f>
        <v>0</v>
      </c>
      <c r="S545" s="42">
        <f>'Data Entry'!Z574</f>
        <v>0</v>
      </c>
      <c r="T545" s="291">
        <f t="shared" si="129"/>
        <v>0</v>
      </c>
      <c r="U545" s="42">
        <f>'Data Entry'!AA574</f>
        <v>0</v>
      </c>
      <c r="V545" s="42">
        <f>'Data Entry'!AB574</f>
        <v>0</v>
      </c>
      <c r="W545" s="42">
        <f>'Data Entry'!AC574</f>
        <v>0</v>
      </c>
      <c r="X545" s="42">
        <f>'Data Entry'!AD574</f>
        <v>0</v>
      </c>
      <c r="Y545" s="291">
        <f t="shared" si="134"/>
        <v>0</v>
      </c>
      <c r="Z545" s="42">
        <f>'Data Entry'!AE574</f>
        <v>0</v>
      </c>
      <c r="AA545" s="42">
        <f>'Data Entry'!AF574</f>
        <v>0</v>
      </c>
      <c r="AB545" s="291">
        <f t="shared" si="135"/>
        <v>0</v>
      </c>
      <c r="AC545" s="42">
        <f>'Data Entry'!AH574</f>
        <v>0</v>
      </c>
      <c r="AD545" s="42">
        <f>'Data Entry'!AI574</f>
        <v>0</v>
      </c>
      <c r="AE545" s="42">
        <f>'Data Entry'!AJ574</f>
        <v>0</v>
      </c>
      <c r="AF545" s="42">
        <f>'Data Entry'!AK574</f>
        <v>0</v>
      </c>
      <c r="AG545" s="42">
        <f>'Data Entry'!AL574</f>
        <v>0</v>
      </c>
      <c r="AH545" s="42">
        <f>'Data Entry'!AM574</f>
        <v>0</v>
      </c>
      <c r="AI545" s="42">
        <f>'Data Entry'!AV574</f>
        <v>0</v>
      </c>
      <c r="AJ545" s="42">
        <f>'Data Entry'!AW574</f>
        <v>0</v>
      </c>
      <c r="AK545" s="42">
        <f>'Data Entry'!AX574</f>
        <v>0</v>
      </c>
      <c r="AL545" s="291">
        <f t="shared" si="130"/>
        <v>0</v>
      </c>
      <c r="AM545" s="42">
        <f>'Data Entry'!AY574</f>
        <v>0</v>
      </c>
      <c r="AN545" s="42">
        <f>'Data Entry'!AZ574</f>
        <v>0</v>
      </c>
      <c r="AO545" s="42">
        <f>'Data Entry'!BA574</f>
        <v>0</v>
      </c>
      <c r="AP545" s="42">
        <f>'Data Entry'!BB574</f>
        <v>0</v>
      </c>
      <c r="AQ545" s="291">
        <f t="shared" si="136"/>
        <v>0</v>
      </c>
      <c r="AR545" s="42">
        <f>'Data Entry'!BC574</f>
        <v>0</v>
      </c>
      <c r="AS545" s="42">
        <f>'Data Entry'!BD574</f>
        <v>0</v>
      </c>
      <c r="AT545" s="291">
        <f t="shared" si="137"/>
        <v>0</v>
      </c>
      <c r="AU545" s="42">
        <f>'Data Entry'!BE574</f>
        <v>0</v>
      </c>
      <c r="AV545" s="42">
        <f>'Data Entry'!BF574</f>
        <v>0</v>
      </c>
      <c r="AW545" s="42">
        <f>'Data Entry'!BG574</f>
        <v>0</v>
      </c>
      <c r="AX545" s="291">
        <f t="shared" si="131"/>
        <v>0</v>
      </c>
      <c r="AY545" s="42">
        <f>'Data Entry'!BH574</f>
        <v>0</v>
      </c>
      <c r="AZ545" s="42">
        <f>'Data Entry'!BI574</f>
        <v>0</v>
      </c>
      <c r="BA545" s="42">
        <f>'Data Entry'!BJ574</f>
        <v>0</v>
      </c>
      <c r="BB545" s="42">
        <f>'Data Entry'!BK574</f>
        <v>0</v>
      </c>
      <c r="BC545" s="291">
        <f t="shared" si="138"/>
        <v>0</v>
      </c>
      <c r="BD545" s="42">
        <f>'Data Entry'!BL574</f>
        <v>0</v>
      </c>
      <c r="BE545" s="42">
        <f>'Data Entry'!BM574</f>
        <v>0</v>
      </c>
      <c r="BF545" s="291">
        <f t="shared" si="139"/>
        <v>0</v>
      </c>
      <c r="BG545" s="305">
        <f t="shared" si="140"/>
        <v>0</v>
      </c>
      <c r="BH545" s="288" t="str">
        <f>IFERROR((BG545*'Data Entry'!$F$18)/'Data Entry'!$E$18,"")</f>
        <v/>
      </c>
      <c r="BI545" s="305">
        <f t="shared" si="141"/>
        <v>0</v>
      </c>
      <c r="BJ545" s="288" t="str">
        <f t="shared" si="142"/>
        <v/>
      </c>
      <c r="BK545" s="307" t="str">
        <f t="shared" si="143"/>
        <v/>
      </c>
    </row>
    <row r="546" spans="1:63" ht="27" x14ac:dyDescent="0.2">
      <c r="A546" s="119" t="str">
        <f>'Data Entry'!D575</f>
        <v>Respondent 0542</v>
      </c>
      <c r="B546" s="52">
        <f>'Data Entry'!AN575</f>
        <v>0</v>
      </c>
      <c r="C546" s="52" t="str">
        <f>'Data Entry'!BX575</f>
        <v/>
      </c>
      <c r="D546" s="42" t="str">
        <f>'Data Entry'!BU575</f>
        <v>No disability</v>
      </c>
      <c r="E546" s="42">
        <f>'Data Entry'!O575</f>
        <v>0</v>
      </c>
      <c r="F546" s="42">
        <f>'Data Entry'!P575</f>
        <v>0</v>
      </c>
      <c r="G546" s="42">
        <f>'Data Entry'!Q575</f>
        <v>0</v>
      </c>
      <c r="H546" s="291">
        <f t="shared" si="128"/>
        <v>0</v>
      </c>
      <c r="I546" s="42">
        <f>'Data Entry'!R575</f>
        <v>0</v>
      </c>
      <c r="J546" s="42">
        <f>'Data Entry'!S575</f>
        <v>0</v>
      </c>
      <c r="K546" s="42">
        <f>'Data Entry'!T575</f>
        <v>0</v>
      </c>
      <c r="L546" s="42">
        <f>'Data Entry'!U575</f>
        <v>0</v>
      </c>
      <c r="M546" s="291">
        <f t="shared" si="132"/>
        <v>0</v>
      </c>
      <c r="N546" s="42">
        <f>'Data Entry'!V575</f>
        <v>0</v>
      </c>
      <c r="O546" s="42">
        <f>'Data Entry'!W575</f>
        <v>0</v>
      </c>
      <c r="P546" s="291">
        <f t="shared" si="133"/>
        <v>0</v>
      </c>
      <c r="Q546" s="42">
        <f>'Data Entry'!X575</f>
        <v>0</v>
      </c>
      <c r="R546" s="42">
        <f>'Data Entry'!Y575</f>
        <v>0</v>
      </c>
      <c r="S546" s="42">
        <f>'Data Entry'!Z575</f>
        <v>0</v>
      </c>
      <c r="T546" s="291">
        <f t="shared" si="129"/>
        <v>0</v>
      </c>
      <c r="U546" s="42">
        <f>'Data Entry'!AA575</f>
        <v>0</v>
      </c>
      <c r="V546" s="42">
        <f>'Data Entry'!AB575</f>
        <v>0</v>
      </c>
      <c r="W546" s="42">
        <f>'Data Entry'!AC575</f>
        <v>0</v>
      </c>
      <c r="X546" s="42">
        <f>'Data Entry'!AD575</f>
        <v>0</v>
      </c>
      <c r="Y546" s="291">
        <f t="shared" si="134"/>
        <v>0</v>
      </c>
      <c r="Z546" s="42">
        <f>'Data Entry'!AE575</f>
        <v>0</v>
      </c>
      <c r="AA546" s="42">
        <f>'Data Entry'!AF575</f>
        <v>0</v>
      </c>
      <c r="AB546" s="291">
        <f t="shared" si="135"/>
        <v>0</v>
      </c>
      <c r="AC546" s="42">
        <f>'Data Entry'!AH575</f>
        <v>0</v>
      </c>
      <c r="AD546" s="42">
        <f>'Data Entry'!AI575</f>
        <v>0</v>
      </c>
      <c r="AE546" s="42">
        <f>'Data Entry'!AJ575</f>
        <v>0</v>
      </c>
      <c r="AF546" s="42">
        <f>'Data Entry'!AK575</f>
        <v>0</v>
      </c>
      <c r="AG546" s="42">
        <f>'Data Entry'!AL575</f>
        <v>0</v>
      </c>
      <c r="AH546" s="42">
        <f>'Data Entry'!AM575</f>
        <v>0</v>
      </c>
      <c r="AI546" s="42">
        <f>'Data Entry'!AV575</f>
        <v>0</v>
      </c>
      <c r="AJ546" s="42">
        <f>'Data Entry'!AW575</f>
        <v>0</v>
      </c>
      <c r="AK546" s="42">
        <f>'Data Entry'!AX575</f>
        <v>0</v>
      </c>
      <c r="AL546" s="291">
        <f t="shared" si="130"/>
        <v>0</v>
      </c>
      <c r="AM546" s="42">
        <f>'Data Entry'!AY575</f>
        <v>0</v>
      </c>
      <c r="AN546" s="42">
        <f>'Data Entry'!AZ575</f>
        <v>0</v>
      </c>
      <c r="AO546" s="42">
        <f>'Data Entry'!BA575</f>
        <v>0</v>
      </c>
      <c r="AP546" s="42">
        <f>'Data Entry'!BB575</f>
        <v>0</v>
      </c>
      <c r="AQ546" s="291">
        <f t="shared" si="136"/>
        <v>0</v>
      </c>
      <c r="AR546" s="42">
        <f>'Data Entry'!BC575</f>
        <v>0</v>
      </c>
      <c r="AS546" s="42">
        <f>'Data Entry'!BD575</f>
        <v>0</v>
      </c>
      <c r="AT546" s="291">
        <f t="shared" si="137"/>
        <v>0</v>
      </c>
      <c r="AU546" s="42">
        <f>'Data Entry'!BE575</f>
        <v>0</v>
      </c>
      <c r="AV546" s="42">
        <f>'Data Entry'!BF575</f>
        <v>0</v>
      </c>
      <c r="AW546" s="42">
        <f>'Data Entry'!BG575</f>
        <v>0</v>
      </c>
      <c r="AX546" s="291">
        <f t="shared" si="131"/>
        <v>0</v>
      </c>
      <c r="AY546" s="42">
        <f>'Data Entry'!BH575</f>
        <v>0</v>
      </c>
      <c r="AZ546" s="42">
        <f>'Data Entry'!BI575</f>
        <v>0</v>
      </c>
      <c r="BA546" s="42">
        <f>'Data Entry'!BJ575</f>
        <v>0</v>
      </c>
      <c r="BB546" s="42">
        <f>'Data Entry'!BK575</f>
        <v>0</v>
      </c>
      <c r="BC546" s="291">
        <f t="shared" si="138"/>
        <v>0</v>
      </c>
      <c r="BD546" s="42">
        <f>'Data Entry'!BL575</f>
        <v>0</v>
      </c>
      <c r="BE546" s="42">
        <f>'Data Entry'!BM575</f>
        <v>0</v>
      </c>
      <c r="BF546" s="291">
        <f t="shared" si="139"/>
        <v>0</v>
      </c>
      <c r="BG546" s="305">
        <f t="shared" si="140"/>
        <v>0</v>
      </c>
      <c r="BH546" s="288" t="str">
        <f>IFERROR((BG546*'Data Entry'!$F$18)/'Data Entry'!$E$18,"")</f>
        <v/>
      </c>
      <c r="BI546" s="305">
        <f t="shared" si="141"/>
        <v>0</v>
      </c>
      <c r="BJ546" s="288" t="str">
        <f t="shared" si="142"/>
        <v/>
      </c>
      <c r="BK546" s="307" t="str">
        <f t="shared" si="143"/>
        <v/>
      </c>
    </row>
    <row r="547" spans="1:63" ht="27" x14ac:dyDescent="0.2">
      <c r="A547" s="119" t="str">
        <f>'Data Entry'!D576</f>
        <v>Respondent 0543</v>
      </c>
      <c r="B547" s="52">
        <f>'Data Entry'!AN576</f>
        <v>0</v>
      </c>
      <c r="C547" s="52" t="str">
        <f>'Data Entry'!BX576</f>
        <v/>
      </c>
      <c r="D547" s="42" t="str">
        <f>'Data Entry'!BU576</f>
        <v>No disability</v>
      </c>
      <c r="E547" s="42">
        <f>'Data Entry'!O576</f>
        <v>0</v>
      </c>
      <c r="F547" s="42">
        <f>'Data Entry'!P576</f>
        <v>0</v>
      </c>
      <c r="G547" s="42">
        <f>'Data Entry'!Q576</f>
        <v>0</v>
      </c>
      <c r="H547" s="291">
        <f t="shared" si="128"/>
        <v>0</v>
      </c>
      <c r="I547" s="42">
        <f>'Data Entry'!R576</f>
        <v>0</v>
      </c>
      <c r="J547" s="42">
        <f>'Data Entry'!S576</f>
        <v>0</v>
      </c>
      <c r="K547" s="42">
        <f>'Data Entry'!T576</f>
        <v>0</v>
      </c>
      <c r="L547" s="42">
        <f>'Data Entry'!U576</f>
        <v>0</v>
      </c>
      <c r="M547" s="291">
        <f t="shared" si="132"/>
        <v>0</v>
      </c>
      <c r="N547" s="42">
        <f>'Data Entry'!V576</f>
        <v>0</v>
      </c>
      <c r="O547" s="42">
        <f>'Data Entry'!W576</f>
        <v>0</v>
      </c>
      <c r="P547" s="291">
        <f t="shared" si="133"/>
        <v>0</v>
      </c>
      <c r="Q547" s="42">
        <f>'Data Entry'!X576</f>
        <v>0</v>
      </c>
      <c r="R547" s="42">
        <f>'Data Entry'!Y576</f>
        <v>0</v>
      </c>
      <c r="S547" s="42">
        <f>'Data Entry'!Z576</f>
        <v>0</v>
      </c>
      <c r="T547" s="291">
        <f t="shared" si="129"/>
        <v>0</v>
      </c>
      <c r="U547" s="42">
        <f>'Data Entry'!AA576</f>
        <v>0</v>
      </c>
      <c r="V547" s="42">
        <f>'Data Entry'!AB576</f>
        <v>0</v>
      </c>
      <c r="W547" s="42">
        <f>'Data Entry'!AC576</f>
        <v>0</v>
      </c>
      <c r="X547" s="42">
        <f>'Data Entry'!AD576</f>
        <v>0</v>
      </c>
      <c r="Y547" s="291">
        <f t="shared" si="134"/>
        <v>0</v>
      </c>
      <c r="Z547" s="42">
        <f>'Data Entry'!AE576</f>
        <v>0</v>
      </c>
      <c r="AA547" s="42">
        <f>'Data Entry'!AF576</f>
        <v>0</v>
      </c>
      <c r="AB547" s="291">
        <f t="shared" si="135"/>
        <v>0</v>
      </c>
      <c r="AC547" s="42">
        <f>'Data Entry'!AH576</f>
        <v>0</v>
      </c>
      <c r="AD547" s="42">
        <f>'Data Entry'!AI576</f>
        <v>0</v>
      </c>
      <c r="AE547" s="42">
        <f>'Data Entry'!AJ576</f>
        <v>0</v>
      </c>
      <c r="AF547" s="42">
        <f>'Data Entry'!AK576</f>
        <v>0</v>
      </c>
      <c r="AG547" s="42">
        <f>'Data Entry'!AL576</f>
        <v>0</v>
      </c>
      <c r="AH547" s="42">
        <f>'Data Entry'!AM576</f>
        <v>0</v>
      </c>
      <c r="AI547" s="42">
        <f>'Data Entry'!AV576</f>
        <v>0</v>
      </c>
      <c r="AJ547" s="42">
        <f>'Data Entry'!AW576</f>
        <v>0</v>
      </c>
      <c r="AK547" s="42">
        <f>'Data Entry'!AX576</f>
        <v>0</v>
      </c>
      <c r="AL547" s="291">
        <f t="shared" si="130"/>
        <v>0</v>
      </c>
      <c r="AM547" s="42">
        <f>'Data Entry'!AY576</f>
        <v>0</v>
      </c>
      <c r="AN547" s="42">
        <f>'Data Entry'!AZ576</f>
        <v>0</v>
      </c>
      <c r="AO547" s="42">
        <f>'Data Entry'!BA576</f>
        <v>0</v>
      </c>
      <c r="AP547" s="42">
        <f>'Data Entry'!BB576</f>
        <v>0</v>
      </c>
      <c r="AQ547" s="291">
        <f t="shared" si="136"/>
        <v>0</v>
      </c>
      <c r="AR547" s="42">
        <f>'Data Entry'!BC576</f>
        <v>0</v>
      </c>
      <c r="AS547" s="42">
        <f>'Data Entry'!BD576</f>
        <v>0</v>
      </c>
      <c r="AT547" s="291">
        <f t="shared" si="137"/>
        <v>0</v>
      </c>
      <c r="AU547" s="42">
        <f>'Data Entry'!BE576</f>
        <v>0</v>
      </c>
      <c r="AV547" s="42">
        <f>'Data Entry'!BF576</f>
        <v>0</v>
      </c>
      <c r="AW547" s="42">
        <f>'Data Entry'!BG576</f>
        <v>0</v>
      </c>
      <c r="AX547" s="291">
        <f t="shared" si="131"/>
        <v>0</v>
      </c>
      <c r="AY547" s="42">
        <f>'Data Entry'!BH576</f>
        <v>0</v>
      </c>
      <c r="AZ547" s="42">
        <f>'Data Entry'!BI576</f>
        <v>0</v>
      </c>
      <c r="BA547" s="42">
        <f>'Data Entry'!BJ576</f>
        <v>0</v>
      </c>
      <c r="BB547" s="42">
        <f>'Data Entry'!BK576</f>
        <v>0</v>
      </c>
      <c r="BC547" s="291">
        <f t="shared" si="138"/>
        <v>0</v>
      </c>
      <c r="BD547" s="42">
        <f>'Data Entry'!BL576</f>
        <v>0</v>
      </c>
      <c r="BE547" s="42">
        <f>'Data Entry'!BM576</f>
        <v>0</v>
      </c>
      <c r="BF547" s="291">
        <f t="shared" si="139"/>
        <v>0</v>
      </c>
      <c r="BG547" s="305">
        <f t="shared" si="140"/>
        <v>0</v>
      </c>
      <c r="BH547" s="288" t="str">
        <f>IFERROR((BG547*'Data Entry'!$F$18)/'Data Entry'!$E$18,"")</f>
        <v/>
      </c>
      <c r="BI547" s="305">
        <f t="shared" si="141"/>
        <v>0</v>
      </c>
      <c r="BJ547" s="288" t="str">
        <f t="shared" si="142"/>
        <v/>
      </c>
      <c r="BK547" s="307" t="str">
        <f t="shared" si="143"/>
        <v/>
      </c>
    </row>
    <row r="548" spans="1:63" ht="27" x14ac:dyDescent="0.2">
      <c r="A548" s="119" t="str">
        <f>'Data Entry'!D577</f>
        <v>Respondent 0544</v>
      </c>
      <c r="B548" s="52">
        <f>'Data Entry'!AN577</f>
        <v>0</v>
      </c>
      <c r="C548" s="52" t="str">
        <f>'Data Entry'!BX577</f>
        <v/>
      </c>
      <c r="D548" s="42" t="str">
        <f>'Data Entry'!BU577</f>
        <v>No disability</v>
      </c>
      <c r="E548" s="42">
        <f>'Data Entry'!O577</f>
        <v>0</v>
      </c>
      <c r="F548" s="42">
        <f>'Data Entry'!P577</f>
        <v>0</v>
      </c>
      <c r="G548" s="42">
        <f>'Data Entry'!Q577</f>
        <v>0</v>
      </c>
      <c r="H548" s="291">
        <f t="shared" si="128"/>
        <v>0</v>
      </c>
      <c r="I548" s="42">
        <f>'Data Entry'!R577</f>
        <v>0</v>
      </c>
      <c r="J548" s="42">
        <f>'Data Entry'!S577</f>
        <v>0</v>
      </c>
      <c r="K548" s="42">
        <f>'Data Entry'!T577</f>
        <v>0</v>
      </c>
      <c r="L548" s="42">
        <f>'Data Entry'!U577</f>
        <v>0</v>
      </c>
      <c r="M548" s="291">
        <f t="shared" si="132"/>
        <v>0</v>
      </c>
      <c r="N548" s="42">
        <f>'Data Entry'!V577</f>
        <v>0</v>
      </c>
      <c r="O548" s="42">
        <f>'Data Entry'!W577</f>
        <v>0</v>
      </c>
      <c r="P548" s="291">
        <f t="shared" si="133"/>
        <v>0</v>
      </c>
      <c r="Q548" s="42">
        <f>'Data Entry'!X577</f>
        <v>0</v>
      </c>
      <c r="R548" s="42">
        <f>'Data Entry'!Y577</f>
        <v>0</v>
      </c>
      <c r="S548" s="42">
        <f>'Data Entry'!Z577</f>
        <v>0</v>
      </c>
      <c r="T548" s="291">
        <f t="shared" si="129"/>
        <v>0</v>
      </c>
      <c r="U548" s="42">
        <f>'Data Entry'!AA577</f>
        <v>0</v>
      </c>
      <c r="V548" s="42">
        <f>'Data Entry'!AB577</f>
        <v>0</v>
      </c>
      <c r="W548" s="42">
        <f>'Data Entry'!AC577</f>
        <v>0</v>
      </c>
      <c r="X548" s="42">
        <f>'Data Entry'!AD577</f>
        <v>0</v>
      </c>
      <c r="Y548" s="291">
        <f t="shared" si="134"/>
        <v>0</v>
      </c>
      <c r="Z548" s="42">
        <f>'Data Entry'!AE577</f>
        <v>0</v>
      </c>
      <c r="AA548" s="42">
        <f>'Data Entry'!AF577</f>
        <v>0</v>
      </c>
      <c r="AB548" s="291">
        <f t="shared" si="135"/>
        <v>0</v>
      </c>
      <c r="AC548" s="42">
        <f>'Data Entry'!AH577</f>
        <v>0</v>
      </c>
      <c r="AD548" s="42">
        <f>'Data Entry'!AI577</f>
        <v>0</v>
      </c>
      <c r="AE548" s="42">
        <f>'Data Entry'!AJ577</f>
        <v>0</v>
      </c>
      <c r="AF548" s="42">
        <f>'Data Entry'!AK577</f>
        <v>0</v>
      </c>
      <c r="AG548" s="42">
        <f>'Data Entry'!AL577</f>
        <v>0</v>
      </c>
      <c r="AH548" s="42">
        <f>'Data Entry'!AM577</f>
        <v>0</v>
      </c>
      <c r="AI548" s="42">
        <f>'Data Entry'!AV577</f>
        <v>0</v>
      </c>
      <c r="AJ548" s="42">
        <f>'Data Entry'!AW577</f>
        <v>0</v>
      </c>
      <c r="AK548" s="42">
        <f>'Data Entry'!AX577</f>
        <v>0</v>
      </c>
      <c r="AL548" s="291">
        <f t="shared" si="130"/>
        <v>0</v>
      </c>
      <c r="AM548" s="42">
        <f>'Data Entry'!AY577</f>
        <v>0</v>
      </c>
      <c r="AN548" s="42">
        <f>'Data Entry'!AZ577</f>
        <v>0</v>
      </c>
      <c r="AO548" s="42">
        <f>'Data Entry'!BA577</f>
        <v>0</v>
      </c>
      <c r="AP548" s="42">
        <f>'Data Entry'!BB577</f>
        <v>0</v>
      </c>
      <c r="AQ548" s="291">
        <f t="shared" si="136"/>
        <v>0</v>
      </c>
      <c r="AR548" s="42">
        <f>'Data Entry'!BC577</f>
        <v>0</v>
      </c>
      <c r="AS548" s="42">
        <f>'Data Entry'!BD577</f>
        <v>0</v>
      </c>
      <c r="AT548" s="291">
        <f t="shared" si="137"/>
        <v>0</v>
      </c>
      <c r="AU548" s="42">
        <f>'Data Entry'!BE577</f>
        <v>0</v>
      </c>
      <c r="AV548" s="42">
        <f>'Data Entry'!BF577</f>
        <v>0</v>
      </c>
      <c r="AW548" s="42">
        <f>'Data Entry'!BG577</f>
        <v>0</v>
      </c>
      <c r="AX548" s="291">
        <f t="shared" si="131"/>
        <v>0</v>
      </c>
      <c r="AY548" s="42">
        <f>'Data Entry'!BH577</f>
        <v>0</v>
      </c>
      <c r="AZ548" s="42">
        <f>'Data Entry'!BI577</f>
        <v>0</v>
      </c>
      <c r="BA548" s="42">
        <f>'Data Entry'!BJ577</f>
        <v>0</v>
      </c>
      <c r="BB548" s="42">
        <f>'Data Entry'!BK577</f>
        <v>0</v>
      </c>
      <c r="BC548" s="291">
        <f t="shared" si="138"/>
        <v>0</v>
      </c>
      <c r="BD548" s="42">
        <f>'Data Entry'!BL577</f>
        <v>0</v>
      </c>
      <c r="BE548" s="42">
        <f>'Data Entry'!BM577</f>
        <v>0</v>
      </c>
      <c r="BF548" s="291">
        <f t="shared" si="139"/>
        <v>0</v>
      </c>
      <c r="BG548" s="305">
        <f t="shared" si="140"/>
        <v>0</v>
      </c>
      <c r="BH548" s="288" t="str">
        <f>IFERROR((BG548*'Data Entry'!$F$18)/'Data Entry'!$E$18,"")</f>
        <v/>
      </c>
      <c r="BI548" s="305">
        <f t="shared" si="141"/>
        <v>0</v>
      </c>
      <c r="BJ548" s="288" t="str">
        <f t="shared" si="142"/>
        <v/>
      </c>
      <c r="BK548" s="307" t="str">
        <f t="shared" si="143"/>
        <v/>
      </c>
    </row>
    <row r="549" spans="1:63" ht="27" x14ac:dyDescent="0.2">
      <c r="A549" s="119" t="str">
        <f>'Data Entry'!D578</f>
        <v>Respondent 0545</v>
      </c>
      <c r="B549" s="52">
        <f>'Data Entry'!AN578</f>
        <v>0</v>
      </c>
      <c r="C549" s="52" t="str">
        <f>'Data Entry'!BX578</f>
        <v/>
      </c>
      <c r="D549" s="42" t="str">
        <f>'Data Entry'!BU578</f>
        <v>No disability</v>
      </c>
      <c r="E549" s="42">
        <f>'Data Entry'!O578</f>
        <v>0</v>
      </c>
      <c r="F549" s="42">
        <f>'Data Entry'!P578</f>
        <v>0</v>
      </c>
      <c r="G549" s="42">
        <f>'Data Entry'!Q578</f>
        <v>0</v>
      </c>
      <c r="H549" s="291">
        <f t="shared" si="128"/>
        <v>0</v>
      </c>
      <c r="I549" s="42">
        <f>'Data Entry'!R578</f>
        <v>0</v>
      </c>
      <c r="J549" s="42">
        <f>'Data Entry'!S578</f>
        <v>0</v>
      </c>
      <c r="K549" s="42">
        <f>'Data Entry'!T578</f>
        <v>0</v>
      </c>
      <c r="L549" s="42">
        <f>'Data Entry'!U578</f>
        <v>0</v>
      </c>
      <c r="M549" s="291">
        <f t="shared" si="132"/>
        <v>0</v>
      </c>
      <c r="N549" s="42">
        <f>'Data Entry'!V578</f>
        <v>0</v>
      </c>
      <c r="O549" s="42">
        <f>'Data Entry'!W578</f>
        <v>0</v>
      </c>
      <c r="P549" s="291">
        <f t="shared" si="133"/>
        <v>0</v>
      </c>
      <c r="Q549" s="42">
        <f>'Data Entry'!X578</f>
        <v>0</v>
      </c>
      <c r="R549" s="42">
        <f>'Data Entry'!Y578</f>
        <v>0</v>
      </c>
      <c r="S549" s="42">
        <f>'Data Entry'!Z578</f>
        <v>0</v>
      </c>
      <c r="T549" s="291">
        <f t="shared" si="129"/>
        <v>0</v>
      </c>
      <c r="U549" s="42">
        <f>'Data Entry'!AA578</f>
        <v>0</v>
      </c>
      <c r="V549" s="42">
        <f>'Data Entry'!AB578</f>
        <v>0</v>
      </c>
      <c r="W549" s="42">
        <f>'Data Entry'!AC578</f>
        <v>0</v>
      </c>
      <c r="X549" s="42">
        <f>'Data Entry'!AD578</f>
        <v>0</v>
      </c>
      <c r="Y549" s="291">
        <f t="shared" si="134"/>
        <v>0</v>
      </c>
      <c r="Z549" s="42">
        <f>'Data Entry'!AE578</f>
        <v>0</v>
      </c>
      <c r="AA549" s="42">
        <f>'Data Entry'!AF578</f>
        <v>0</v>
      </c>
      <c r="AB549" s="291">
        <f t="shared" si="135"/>
        <v>0</v>
      </c>
      <c r="AC549" s="42">
        <f>'Data Entry'!AH578</f>
        <v>0</v>
      </c>
      <c r="AD549" s="42">
        <f>'Data Entry'!AI578</f>
        <v>0</v>
      </c>
      <c r="AE549" s="42">
        <f>'Data Entry'!AJ578</f>
        <v>0</v>
      </c>
      <c r="AF549" s="42">
        <f>'Data Entry'!AK578</f>
        <v>0</v>
      </c>
      <c r="AG549" s="42">
        <f>'Data Entry'!AL578</f>
        <v>0</v>
      </c>
      <c r="AH549" s="42">
        <f>'Data Entry'!AM578</f>
        <v>0</v>
      </c>
      <c r="AI549" s="42">
        <f>'Data Entry'!AV578</f>
        <v>0</v>
      </c>
      <c r="AJ549" s="42">
        <f>'Data Entry'!AW578</f>
        <v>0</v>
      </c>
      <c r="AK549" s="42">
        <f>'Data Entry'!AX578</f>
        <v>0</v>
      </c>
      <c r="AL549" s="291">
        <f t="shared" si="130"/>
        <v>0</v>
      </c>
      <c r="AM549" s="42">
        <f>'Data Entry'!AY578</f>
        <v>0</v>
      </c>
      <c r="AN549" s="42">
        <f>'Data Entry'!AZ578</f>
        <v>0</v>
      </c>
      <c r="AO549" s="42">
        <f>'Data Entry'!BA578</f>
        <v>0</v>
      </c>
      <c r="AP549" s="42">
        <f>'Data Entry'!BB578</f>
        <v>0</v>
      </c>
      <c r="AQ549" s="291">
        <f t="shared" si="136"/>
        <v>0</v>
      </c>
      <c r="AR549" s="42">
        <f>'Data Entry'!BC578</f>
        <v>0</v>
      </c>
      <c r="AS549" s="42">
        <f>'Data Entry'!BD578</f>
        <v>0</v>
      </c>
      <c r="AT549" s="291">
        <f t="shared" si="137"/>
        <v>0</v>
      </c>
      <c r="AU549" s="42">
        <f>'Data Entry'!BE578</f>
        <v>0</v>
      </c>
      <c r="AV549" s="42">
        <f>'Data Entry'!BF578</f>
        <v>0</v>
      </c>
      <c r="AW549" s="42">
        <f>'Data Entry'!BG578</f>
        <v>0</v>
      </c>
      <c r="AX549" s="291">
        <f t="shared" si="131"/>
        <v>0</v>
      </c>
      <c r="AY549" s="42">
        <f>'Data Entry'!BH578</f>
        <v>0</v>
      </c>
      <c r="AZ549" s="42">
        <f>'Data Entry'!BI578</f>
        <v>0</v>
      </c>
      <c r="BA549" s="42">
        <f>'Data Entry'!BJ578</f>
        <v>0</v>
      </c>
      <c r="BB549" s="42">
        <f>'Data Entry'!BK578</f>
        <v>0</v>
      </c>
      <c r="BC549" s="291">
        <f t="shared" si="138"/>
        <v>0</v>
      </c>
      <c r="BD549" s="42">
        <f>'Data Entry'!BL578</f>
        <v>0</v>
      </c>
      <c r="BE549" s="42">
        <f>'Data Entry'!BM578</f>
        <v>0</v>
      </c>
      <c r="BF549" s="291">
        <f t="shared" si="139"/>
        <v>0</v>
      </c>
      <c r="BG549" s="305">
        <f t="shared" si="140"/>
        <v>0</v>
      </c>
      <c r="BH549" s="288" t="str">
        <f>IFERROR((BG549*'Data Entry'!$F$18)/'Data Entry'!$E$18,"")</f>
        <v/>
      </c>
      <c r="BI549" s="305">
        <f t="shared" si="141"/>
        <v>0</v>
      </c>
      <c r="BJ549" s="288" t="str">
        <f t="shared" si="142"/>
        <v/>
      </c>
      <c r="BK549" s="307" t="str">
        <f t="shared" si="143"/>
        <v/>
      </c>
    </row>
    <row r="550" spans="1:63" ht="27" x14ac:dyDescent="0.2">
      <c r="A550" s="119" t="str">
        <f>'Data Entry'!D579</f>
        <v>Respondent 0546</v>
      </c>
      <c r="B550" s="52">
        <f>'Data Entry'!AN579</f>
        <v>0</v>
      </c>
      <c r="C550" s="52" t="str">
        <f>'Data Entry'!BX579</f>
        <v/>
      </c>
      <c r="D550" s="42" t="str">
        <f>'Data Entry'!BU579</f>
        <v>No disability</v>
      </c>
      <c r="E550" s="42">
        <f>'Data Entry'!O579</f>
        <v>0</v>
      </c>
      <c r="F550" s="42">
        <f>'Data Entry'!P579</f>
        <v>0</v>
      </c>
      <c r="G550" s="42">
        <f>'Data Entry'!Q579</f>
        <v>0</v>
      </c>
      <c r="H550" s="291">
        <f t="shared" si="128"/>
        <v>0</v>
      </c>
      <c r="I550" s="42">
        <f>'Data Entry'!R579</f>
        <v>0</v>
      </c>
      <c r="J550" s="42">
        <f>'Data Entry'!S579</f>
        <v>0</v>
      </c>
      <c r="K550" s="42">
        <f>'Data Entry'!T579</f>
        <v>0</v>
      </c>
      <c r="L550" s="42">
        <f>'Data Entry'!U579</f>
        <v>0</v>
      </c>
      <c r="M550" s="291">
        <f t="shared" si="132"/>
        <v>0</v>
      </c>
      <c r="N550" s="42">
        <f>'Data Entry'!V579</f>
        <v>0</v>
      </c>
      <c r="O550" s="42">
        <f>'Data Entry'!W579</f>
        <v>0</v>
      </c>
      <c r="P550" s="291">
        <f t="shared" si="133"/>
        <v>0</v>
      </c>
      <c r="Q550" s="42">
        <f>'Data Entry'!X579</f>
        <v>0</v>
      </c>
      <c r="R550" s="42">
        <f>'Data Entry'!Y579</f>
        <v>0</v>
      </c>
      <c r="S550" s="42">
        <f>'Data Entry'!Z579</f>
        <v>0</v>
      </c>
      <c r="T550" s="291">
        <f t="shared" si="129"/>
        <v>0</v>
      </c>
      <c r="U550" s="42">
        <f>'Data Entry'!AA579</f>
        <v>0</v>
      </c>
      <c r="V550" s="42">
        <f>'Data Entry'!AB579</f>
        <v>0</v>
      </c>
      <c r="W550" s="42">
        <f>'Data Entry'!AC579</f>
        <v>0</v>
      </c>
      <c r="X550" s="42">
        <f>'Data Entry'!AD579</f>
        <v>0</v>
      </c>
      <c r="Y550" s="291">
        <f t="shared" si="134"/>
        <v>0</v>
      </c>
      <c r="Z550" s="42">
        <f>'Data Entry'!AE579</f>
        <v>0</v>
      </c>
      <c r="AA550" s="42">
        <f>'Data Entry'!AF579</f>
        <v>0</v>
      </c>
      <c r="AB550" s="291">
        <f t="shared" si="135"/>
        <v>0</v>
      </c>
      <c r="AC550" s="42">
        <f>'Data Entry'!AH579</f>
        <v>0</v>
      </c>
      <c r="AD550" s="42">
        <f>'Data Entry'!AI579</f>
        <v>0</v>
      </c>
      <c r="AE550" s="42">
        <f>'Data Entry'!AJ579</f>
        <v>0</v>
      </c>
      <c r="AF550" s="42">
        <f>'Data Entry'!AK579</f>
        <v>0</v>
      </c>
      <c r="AG550" s="42">
        <f>'Data Entry'!AL579</f>
        <v>0</v>
      </c>
      <c r="AH550" s="42">
        <f>'Data Entry'!AM579</f>
        <v>0</v>
      </c>
      <c r="AI550" s="42">
        <f>'Data Entry'!AV579</f>
        <v>0</v>
      </c>
      <c r="AJ550" s="42">
        <f>'Data Entry'!AW579</f>
        <v>0</v>
      </c>
      <c r="AK550" s="42">
        <f>'Data Entry'!AX579</f>
        <v>0</v>
      </c>
      <c r="AL550" s="291">
        <f t="shared" si="130"/>
        <v>0</v>
      </c>
      <c r="AM550" s="42">
        <f>'Data Entry'!AY579</f>
        <v>0</v>
      </c>
      <c r="AN550" s="42">
        <f>'Data Entry'!AZ579</f>
        <v>0</v>
      </c>
      <c r="AO550" s="42">
        <f>'Data Entry'!BA579</f>
        <v>0</v>
      </c>
      <c r="AP550" s="42">
        <f>'Data Entry'!BB579</f>
        <v>0</v>
      </c>
      <c r="AQ550" s="291">
        <f t="shared" si="136"/>
        <v>0</v>
      </c>
      <c r="AR550" s="42">
        <f>'Data Entry'!BC579</f>
        <v>0</v>
      </c>
      <c r="AS550" s="42">
        <f>'Data Entry'!BD579</f>
        <v>0</v>
      </c>
      <c r="AT550" s="291">
        <f t="shared" si="137"/>
        <v>0</v>
      </c>
      <c r="AU550" s="42">
        <f>'Data Entry'!BE579</f>
        <v>0</v>
      </c>
      <c r="AV550" s="42">
        <f>'Data Entry'!BF579</f>
        <v>0</v>
      </c>
      <c r="AW550" s="42">
        <f>'Data Entry'!BG579</f>
        <v>0</v>
      </c>
      <c r="AX550" s="291">
        <f t="shared" si="131"/>
        <v>0</v>
      </c>
      <c r="AY550" s="42">
        <f>'Data Entry'!BH579</f>
        <v>0</v>
      </c>
      <c r="AZ550" s="42">
        <f>'Data Entry'!BI579</f>
        <v>0</v>
      </c>
      <c r="BA550" s="42">
        <f>'Data Entry'!BJ579</f>
        <v>0</v>
      </c>
      <c r="BB550" s="42">
        <f>'Data Entry'!BK579</f>
        <v>0</v>
      </c>
      <c r="BC550" s="291">
        <f t="shared" si="138"/>
        <v>0</v>
      </c>
      <c r="BD550" s="42">
        <f>'Data Entry'!BL579</f>
        <v>0</v>
      </c>
      <c r="BE550" s="42">
        <f>'Data Entry'!BM579</f>
        <v>0</v>
      </c>
      <c r="BF550" s="291">
        <f t="shared" si="139"/>
        <v>0</v>
      </c>
      <c r="BG550" s="305">
        <f t="shared" si="140"/>
        <v>0</v>
      </c>
      <c r="BH550" s="288" t="str">
        <f>IFERROR((BG550*'Data Entry'!$F$18)/'Data Entry'!$E$18,"")</f>
        <v/>
      </c>
      <c r="BI550" s="305">
        <f t="shared" si="141"/>
        <v>0</v>
      </c>
      <c r="BJ550" s="288" t="str">
        <f t="shared" si="142"/>
        <v/>
      </c>
      <c r="BK550" s="307" t="str">
        <f t="shared" si="143"/>
        <v/>
      </c>
    </row>
    <row r="551" spans="1:63" ht="27" x14ac:dyDescent="0.2">
      <c r="A551" s="119" t="str">
        <f>'Data Entry'!D580</f>
        <v>Respondent 0547</v>
      </c>
      <c r="B551" s="52">
        <f>'Data Entry'!AN580</f>
        <v>0</v>
      </c>
      <c r="C551" s="52" t="str">
        <f>'Data Entry'!BX580</f>
        <v/>
      </c>
      <c r="D551" s="42" t="str">
        <f>'Data Entry'!BU580</f>
        <v>No disability</v>
      </c>
      <c r="E551" s="42">
        <f>'Data Entry'!O580</f>
        <v>0</v>
      </c>
      <c r="F551" s="42">
        <f>'Data Entry'!P580</f>
        <v>0</v>
      </c>
      <c r="G551" s="42">
        <f>'Data Entry'!Q580</f>
        <v>0</v>
      </c>
      <c r="H551" s="291">
        <f t="shared" si="128"/>
        <v>0</v>
      </c>
      <c r="I551" s="42">
        <f>'Data Entry'!R580</f>
        <v>0</v>
      </c>
      <c r="J551" s="42">
        <f>'Data Entry'!S580</f>
        <v>0</v>
      </c>
      <c r="K551" s="42">
        <f>'Data Entry'!T580</f>
        <v>0</v>
      </c>
      <c r="L551" s="42">
        <f>'Data Entry'!U580</f>
        <v>0</v>
      </c>
      <c r="M551" s="291">
        <f t="shared" si="132"/>
        <v>0</v>
      </c>
      <c r="N551" s="42">
        <f>'Data Entry'!V580</f>
        <v>0</v>
      </c>
      <c r="O551" s="42">
        <f>'Data Entry'!W580</f>
        <v>0</v>
      </c>
      <c r="P551" s="291">
        <f t="shared" si="133"/>
        <v>0</v>
      </c>
      <c r="Q551" s="42">
        <f>'Data Entry'!X580</f>
        <v>0</v>
      </c>
      <c r="R551" s="42">
        <f>'Data Entry'!Y580</f>
        <v>0</v>
      </c>
      <c r="S551" s="42">
        <f>'Data Entry'!Z580</f>
        <v>0</v>
      </c>
      <c r="T551" s="291">
        <f t="shared" si="129"/>
        <v>0</v>
      </c>
      <c r="U551" s="42">
        <f>'Data Entry'!AA580</f>
        <v>0</v>
      </c>
      <c r="V551" s="42">
        <f>'Data Entry'!AB580</f>
        <v>0</v>
      </c>
      <c r="W551" s="42">
        <f>'Data Entry'!AC580</f>
        <v>0</v>
      </c>
      <c r="X551" s="42">
        <f>'Data Entry'!AD580</f>
        <v>0</v>
      </c>
      <c r="Y551" s="291">
        <f t="shared" si="134"/>
        <v>0</v>
      </c>
      <c r="Z551" s="42">
        <f>'Data Entry'!AE580</f>
        <v>0</v>
      </c>
      <c r="AA551" s="42">
        <f>'Data Entry'!AF580</f>
        <v>0</v>
      </c>
      <c r="AB551" s="291">
        <f t="shared" si="135"/>
        <v>0</v>
      </c>
      <c r="AC551" s="42">
        <f>'Data Entry'!AH580</f>
        <v>0</v>
      </c>
      <c r="AD551" s="42">
        <f>'Data Entry'!AI580</f>
        <v>0</v>
      </c>
      <c r="AE551" s="42">
        <f>'Data Entry'!AJ580</f>
        <v>0</v>
      </c>
      <c r="AF551" s="42">
        <f>'Data Entry'!AK580</f>
        <v>0</v>
      </c>
      <c r="AG551" s="42">
        <f>'Data Entry'!AL580</f>
        <v>0</v>
      </c>
      <c r="AH551" s="42">
        <f>'Data Entry'!AM580</f>
        <v>0</v>
      </c>
      <c r="AI551" s="42">
        <f>'Data Entry'!AV580</f>
        <v>0</v>
      </c>
      <c r="AJ551" s="42">
        <f>'Data Entry'!AW580</f>
        <v>0</v>
      </c>
      <c r="AK551" s="42">
        <f>'Data Entry'!AX580</f>
        <v>0</v>
      </c>
      <c r="AL551" s="291">
        <f t="shared" si="130"/>
        <v>0</v>
      </c>
      <c r="AM551" s="42">
        <f>'Data Entry'!AY580</f>
        <v>0</v>
      </c>
      <c r="AN551" s="42">
        <f>'Data Entry'!AZ580</f>
        <v>0</v>
      </c>
      <c r="AO551" s="42">
        <f>'Data Entry'!BA580</f>
        <v>0</v>
      </c>
      <c r="AP551" s="42">
        <f>'Data Entry'!BB580</f>
        <v>0</v>
      </c>
      <c r="AQ551" s="291">
        <f t="shared" si="136"/>
        <v>0</v>
      </c>
      <c r="AR551" s="42">
        <f>'Data Entry'!BC580</f>
        <v>0</v>
      </c>
      <c r="AS551" s="42">
        <f>'Data Entry'!BD580</f>
        <v>0</v>
      </c>
      <c r="AT551" s="291">
        <f t="shared" si="137"/>
        <v>0</v>
      </c>
      <c r="AU551" s="42">
        <f>'Data Entry'!BE580</f>
        <v>0</v>
      </c>
      <c r="AV551" s="42">
        <f>'Data Entry'!BF580</f>
        <v>0</v>
      </c>
      <c r="AW551" s="42">
        <f>'Data Entry'!BG580</f>
        <v>0</v>
      </c>
      <c r="AX551" s="291">
        <f t="shared" si="131"/>
        <v>0</v>
      </c>
      <c r="AY551" s="42">
        <f>'Data Entry'!BH580</f>
        <v>0</v>
      </c>
      <c r="AZ551" s="42">
        <f>'Data Entry'!BI580</f>
        <v>0</v>
      </c>
      <c r="BA551" s="42">
        <f>'Data Entry'!BJ580</f>
        <v>0</v>
      </c>
      <c r="BB551" s="42">
        <f>'Data Entry'!BK580</f>
        <v>0</v>
      </c>
      <c r="BC551" s="291">
        <f t="shared" si="138"/>
        <v>0</v>
      </c>
      <c r="BD551" s="42">
        <f>'Data Entry'!BL580</f>
        <v>0</v>
      </c>
      <c r="BE551" s="42">
        <f>'Data Entry'!BM580</f>
        <v>0</v>
      </c>
      <c r="BF551" s="291">
        <f t="shared" si="139"/>
        <v>0</v>
      </c>
      <c r="BG551" s="305">
        <f t="shared" si="140"/>
        <v>0</v>
      </c>
      <c r="BH551" s="288" t="str">
        <f>IFERROR((BG551*'Data Entry'!$F$18)/'Data Entry'!$E$18,"")</f>
        <v/>
      </c>
      <c r="BI551" s="305">
        <f t="shared" si="141"/>
        <v>0</v>
      </c>
      <c r="BJ551" s="288" t="str">
        <f t="shared" si="142"/>
        <v/>
      </c>
      <c r="BK551" s="307" t="str">
        <f t="shared" si="143"/>
        <v/>
      </c>
    </row>
    <row r="552" spans="1:63" ht="27" x14ac:dyDescent="0.2">
      <c r="A552" s="119" t="str">
        <f>'Data Entry'!D581</f>
        <v>Respondent 0548</v>
      </c>
      <c r="B552" s="52">
        <f>'Data Entry'!AN581</f>
        <v>0</v>
      </c>
      <c r="C552" s="52" t="str">
        <f>'Data Entry'!BX581</f>
        <v/>
      </c>
      <c r="D552" s="42" t="str">
        <f>'Data Entry'!BU581</f>
        <v>No disability</v>
      </c>
      <c r="E552" s="42">
        <f>'Data Entry'!O581</f>
        <v>0</v>
      </c>
      <c r="F552" s="42">
        <f>'Data Entry'!P581</f>
        <v>0</v>
      </c>
      <c r="G552" s="42">
        <f>'Data Entry'!Q581</f>
        <v>0</v>
      </c>
      <c r="H552" s="291">
        <f t="shared" si="128"/>
        <v>0</v>
      </c>
      <c r="I552" s="42">
        <f>'Data Entry'!R581</f>
        <v>0</v>
      </c>
      <c r="J552" s="42">
        <f>'Data Entry'!S581</f>
        <v>0</v>
      </c>
      <c r="K552" s="42">
        <f>'Data Entry'!T581</f>
        <v>0</v>
      </c>
      <c r="L552" s="42">
        <f>'Data Entry'!U581</f>
        <v>0</v>
      </c>
      <c r="M552" s="291">
        <f t="shared" si="132"/>
        <v>0</v>
      </c>
      <c r="N552" s="42">
        <f>'Data Entry'!V581</f>
        <v>0</v>
      </c>
      <c r="O552" s="42">
        <f>'Data Entry'!W581</f>
        <v>0</v>
      </c>
      <c r="P552" s="291">
        <f t="shared" si="133"/>
        <v>0</v>
      </c>
      <c r="Q552" s="42">
        <f>'Data Entry'!X581</f>
        <v>0</v>
      </c>
      <c r="R552" s="42">
        <f>'Data Entry'!Y581</f>
        <v>0</v>
      </c>
      <c r="S552" s="42">
        <f>'Data Entry'!Z581</f>
        <v>0</v>
      </c>
      <c r="T552" s="291">
        <f t="shared" si="129"/>
        <v>0</v>
      </c>
      <c r="U552" s="42">
        <f>'Data Entry'!AA581</f>
        <v>0</v>
      </c>
      <c r="V552" s="42">
        <f>'Data Entry'!AB581</f>
        <v>0</v>
      </c>
      <c r="W552" s="42">
        <f>'Data Entry'!AC581</f>
        <v>0</v>
      </c>
      <c r="X552" s="42">
        <f>'Data Entry'!AD581</f>
        <v>0</v>
      </c>
      <c r="Y552" s="291">
        <f t="shared" si="134"/>
        <v>0</v>
      </c>
      <c r="Z552" s="42">
        <f>'Data Entry'!AE581</f>
        <v>0</v>
      </c>
      <c r="AA552" s="42">
        <f>'Data Entry'!AF581</f>
        <v>0</v>
      </c>
      <c r="AB552" s="291">
        <f t="shared" si="135"/>
        <v>0</v>
      </c>
      <c r="AC552" s="42">
        <f>'Data Entry'!AH581</f>
        <v>0</v>
      </c>
      <c r="AD552" s="42">
        <f>'Data Entry'!AI581</f>
        <v>0</v>
      </c>
      <c r="AE552" s="42">
        <f>'Data Entry'!AJ581</f>
        <v>0</v>
      </c>
      <c r="AF552" s="42">
        <f>'Data Entry'!AK581</f>
        <v>0</v>
      </c>
      <c r="AG552" s="42">
        <f>'Data Entry'!AL581</f>
        <v>0</v>
      </c>
      <c r="AH552" s="42">
        <f>'Data Entry'!AM581</f>
        <v>0</v>
      </c>
      <c r="AI552" s="42">
        <f>'Data Entry'!AV581</f>
        <v>0</v>
      </c>
      <c r="AJ552" s="42">
        <f>'Data Entry'!AW581</f>
        <v>0</v>
      </c>
      <c r="AK552" s="42">
        <f>'Data Entry'!AX581</f>
        <v>0</v>
      </c>
      <c r="AL552" s="291">
        <f t="shared" si="130"/>
        <v>0</v>
      </c>
      <c r="AM552" s="42">
        <f>'Data Entry'!AY581</f>
        <v>0</v>
      </c>
      <c r="AN552" s="42">
        <f>'Data Entry'!AZ581</f>
        <v>0</v>
      </c>
      <c r="AO552" s="42">
        <f>'Data Entry'!BA581</f>
        <v>0</v>
      </c>
      <c r="AP552" s="42">
        <f>'Data Entry'!BB581</f>
        <v>0</v>
      </c>
      <c r="AQ552" s="291">
        <f t="shared" si="136"/>
        <v>0</v>
      </c>
      <c r="AR552" s="42">
        <f>'Data Entry'!BC581</f>
        <v>0</v>
      </c>
      <c r="AS552" s="42">
        <f>'Data Entry'!BD581</f>
        <v>0</v>
      </c>
      <c r="AT552" s="291">
        <f t="shared" si="137"/>
        <v>0</v>
      </c>
      <c r="AU552" s="42">
        <f>'Data Entry'!BE581</f>
        <v>0</v>
      </c>
      <c r="AV552" s="42">
        <f>'Data Entry'!BF581</f>
        <v>0</v>
      </c>
      <c r="AW552" s="42">
        <f>'Data Entry'!BG581</f>
        <v>0</v>
      </c>
      <c r="AX552" s="291">
        <f t="shared" si="131"/>
        <v>0</v>
      </c>
      <c r="AY552" s="42">
        <f>'Data Entry'!BH581</f>
        <v>0</v>
      </c>
      <c r="AZ552" s="42">
        <f>'Data Entry'!BI581</f>
        <v>0</v>
      </c>
      <c r="BA552" s="42">
        <f>'Data Entry'!BJ581</f>
        <v>0</v>
      </c>
      <c r="BB552" s="42">
        <f>'Data Entry'!BK581</f>
        <v>0</v>
      </c>
      <c r="BC552" s="291">
        <f t="shared" si="138"/>
        <v>0</v>
      </c>
      <c r="BD552" s="42">
        <f>'Data Entry'!BL581</f>
        <v>0</v>
      </c>
      <c r="BE552" s="42">
        <f>'Data Entry'!BM581</f>
        <v>0</v>
      </c>
      <c r="BF552" s="291">
        <f t="shared" si="139"/>
        <v>0</v>
      </c>
      <c r="BG552" s="305">
        <f t="shared" si="140"/>
        <v>0</v>
      </c>
      <c r="BH552" s="288" t="str">
        <f>IFERROR((BG552*'Data Entry'!$F$18)/'Data Entry'!$E$18,"")</f>
        <v/>
      </c>
      <c r="BI552" s="305">
        <f t="shared" si="141"/>
        <v>0</v>
      </c>
      <c r="BJ552" s="288" t="str">
        <f t="shared" si="142"/>
        <v/>
      </c>
      <c r="BK552" s="307" t="str">
        <f t="shared" si="143"/>
        <v/>
      </c>
    </row>
    <row r="553" spans="1:63" ht="27" x14ac:dyDescent="0.2">
      <c r="A553" s="119" t="str">
        <f>'Data Entry'!D582</f>
        <v>Respondent 0549</v>
      </c>
      <c r="B553" s="52">
        <f>'Data Entry'!AN582</f>
        <v>0</v>
      </c>
      <c r="C553" s="52" t="str">
        <f>'Data Entry'!BX582</f>
        <v/>
      </c>
      <c r="D553" s="42" t="str">
        <f>'Data Entry'!BU582</f>
        <v>No disability</v>
      </c>
      <c r="E553" s="42">
        <f>'Data Entry'!O582</f>
        <v>0</v>
      </c>
      <c r="F553" s="42">
        <f>'Data Entry'!P582</f>
        <v>0</v>
      </c>
      <c r="G553" s="42">
        <f>'Data Entry'!Q582</f>
        <v>0</v>
      </c>
      <c r="H553" s="291">
        <f t="shared" si="128"/>
        <v>0</v>
      </c>
      <c r="I553" s="42">
        <f>'Data Entry'!R582</f>
        <v>0</v>
      </c>
      <c r="J553" s="42">
        <f>'Data Entry'!S582</f>
        <v>0</v>
      </c>
      <c r="K553" s="42">
        <f>'Data Entry'!T582</f>
        <v>0</v>
      </c>
      <c r="L553" s="42">
        <f>'Data Entry'!U582</f>
        <v>0</v>
      </c>
      <c r="M553" s="291">
        <f t="shared" si="132"/>
        <v>0</v>
      </c>
      <c r="N553" s="42">
        <f>'Data Entry'!V582</f>
        <v>0</v>
      </c>
      <c r="O553" s="42">
        <f>'Data Entry'!W582</f>
        <v>0</v>
      </c>
      <c r="P553" s="291">
        <f t="shared" si="133"/>
        <v>0</v>
      </c>
      <c r="Q553" s="42">
        <f>'Data Entry'!X582</f>
        <v>0</v>
      </c>
      <c r="R553" s="42">
        <f>'Data Entry'!Y582</f>
        <v>0</v>
      </c>
      <c r="S553" s="42">
        <f>'Data Entry'!Z582</f>
        <v>0</v>
      </c>
      <c r="T553" s="291">
        <f t="shared" si="129"/>
        <v>0</v>
      </c>
      <c r="U553" s="42">
        <f>'Data Entry'!AA582</f>
        <v>0</v>
      </c>
      <c r="V553" s="42">
        <f>'Data Entry'!AB582</f>
        <v>0</v>
      </c>
      <c r="W553" s="42">
        <f>'Data Entry'!AC582</f>
        <v>0</v>
      </c>
      <c r="X553" s="42">
        <f>'Data Entry'!AD582</f>
        <v>0</v>
      </c>
      <c r="Y553" s="291">
        <f t="shared" si="134"/>
        <v>0</v>
      </c>
      <c r="Z553" s="42">
        <f>'Data Entry'!AE582</f>
        <v>0</v>
      </c>
      <c r="AA553" s="42">
        <f>'Data Entry'!AF582</f>
        <v>0</v>
      </c>
      <c r="AB553" s="291">
        <f t="shared" si="135"/>
        <v>0</v>
      </c>
      <c r="AC553" s="42">
        <f>'Data Entry'!AH582</f>
        <v>0</v>
      </c>
      <c r="AD553" s="42">
        <f>'Data Entry'!AI582</f>
        <v>0</v>
      </c>
      <c r="AE553" s="42">
        <f>'Data Entry'!AJ582</f>
        <v>0</v>
      </c>
      <c r="AF553" s="42">
        <f>'Data Entry'!AK582</f>
        <v>0</v>
      </c>
      <c r="AG553" s="42">
        <f>'Data Entry'!AL582</f>
        <v>0</v>
      </c>
      <c r="AH553" s="42">
        <f>'Data Entry'!AM582</f>
        <v>0</v>
      </c>
      <c r="AI553" s="42">
        <f>'Data Entry'!AV582</f>
        <v>0</v>
      </c>
      <c r="AJ553" s="42">
        <f>'Data Entry'!AW582</f>
        <v>0</v>
      </c>
      <c r="AK553" s="42">
        <f>'Data Entry'!AX582</f>
        <v>0</v>
      </c>
      <c r="AL553" s="291">
        <f t="shared" si="130"/>
        <v>0</v>
      </c>
      <c r="AM553" s="42">
        <f>'Data Entry'!AY582</f>
        <v>0</v>
      </c>
      <c r="AN553" s="42">
        <f>'Data Entry'!AZ582</f>
        <v>0</v>
      </c>
      <c r="AO553" s="42">
        <f>'Data Entry'!BA582</f>
        <v>0</v>
      </c>
      <c r="AP553" s="42">
        <f>'Data Entry'!BB582</f>
        <v>0</v>
      </c>
      <c r="AQ553" s="291">
        <f t="shared" si="136"/>
        <v>0</v>
      </c>
      <c r="AR553" s="42">
        <f>'Data Entry'!BC582</f>
        <v>0</v>
      </c>
      <c r="AS553" s="42">
        <f>'Data Entry'!BD582</f>
        <v>0</v>
      </c>
      <c r="AT553" s="291">
        <f t="shared" si="137"/>
        <v>0</v>
      </c>
      <c r="AU553" s="42">
        <f>'Data Entry'!BE582</f>
        <v>0</v>
      </c>
      <c r="AV553" s="42">
        <f>'Data Entry'!BF582</f>
        <v>0</v>
      </c>
      <c r="AW553" s="42">
        <f>'Data Entry'!BG582</f>
        <v>0</v>
      </c>
      <c r="AX553" s="291">
        <f t="shared" si="131"/>
        <v>0</v>
      </c>
      <c r="AY553" s="42">
        <f>'Data Entry'!BH582</f>
        <v>0</v>
      </c>
      <c r="AZ553" s="42">
        <f>'Data Entry'!BI582</f>
        <v>0</v>
      </c>
      <c r="BA553" s="42">
        <f>'Data Entry'!BJ582</f>
        <v>0</v>
      </c>
      <c r="BB553" s="42">
        <f>'Data Entry'!BK582</f>
        <v>0</v>
      </c>
      <c r="BC553" s="291">
        <f t="shared" si="138"/>
        <v>0</v>
      </c>
      <c r="BD553" s="42">
        <f>'Data Entry'!BL582</f>
        <v>0</v>
      </c>
      <c r="BE553" s="42">
        <f>'Data Entry'!BM582</f>
        <v>0</v>
      </c>
      <c r="BF553" s="291">
        <f t="shared" si="139"/>
        <v>0</v>
      </c>
      <c r="BG553" s="305">
        <f t="shared" si="140"/>
        <v>0</v>
      </c>
      <c r="BH553" s="288" t="str">
        <f>IFERROR((BG553*'Data Entry'!$F$18)/'Data Entry'!$E$18,"")</f>
        <v/>
      </c>
      <c r="BI553" s="305">
        <f t="shared" si="141"/>
        <v>0</v>
      </c>
      <c r="BJ553" s="288" t="str">
        <f t="shared" si="142"/>
        <v/>
      </c>
      <c r="BK553" s="307" t="str">
        <f t="shared" si="143"/>
        <v/>
      </c>
    </row>
    <row r="554" spans="1:63" ht="27" x14ac:dyDescent="0.2">
      <c r="A554" s="119" t="str">
        <f>'Data Entry'!D583</f>
        <v>Respondent 0550</v>
      </c>
      <c r="B554" s="52">
        <f>'Data Entry'!AN583</f>
        <v>0</v>
      </c>
      <c r="C554" s="52" t="str">
        <f>'Data Entry'!BX583</f>
        <v/>
      </c>
      <c r="D554" s="42" t="str">
        <f>'Data Entry'!BU583</f>
        <v>No disability</v>
      </c>
      <c r="E554" s="42">
        <f>'Data Entry'!O583</f>
        <v>0</v>
      </c>
      <c r="F554" s="42">
        <f>'Data Entry'!P583</f>
        <v>0</v>
      </c>
      <c r="G554" s="42">
        <f>'Data Entry'!Q583</f>
        <v>0</v>
      </c>
      <c r="H554" s="291">
        <f t="shared" si="128"/>
        <v>0</v>
      </c>
      <c r="I554" s="42">
        <f>'Data Entry'!R583</f>
        <v>0</v>
      </c>
      <c r="J554" s="42">
        <f>'Data Entry'!S583</f>
        <v>0</v>
      </c>
      <c r="K554" s="42">
        <f>'Data Entry'!T583</f>
        <v>0</v>
      </c>
      <c r="L554" s="42">
        <f>'Data Entry'!U583</f>
        <v>0</v>
      </c>
      <c r="M554" s="291">
        <f t="shared" si="132"/>
        <v>0</v>
      </c>
      <c r="N554" s="42">
        <f>'Data Entry'!V583</f>
        <v>0</v>
      </c>
      <c r="O554" s="42">
        <f>'Data Entry'!W583</f>
        <v>0</v>
      </c>
      <c r="P554" s="291">
        <f t="shared" si="133"/>
        <v>0</v>
      </c>
      <c r="Q554" s="42">
        <f>'Data Entry'!X583</f>
        <v>0</v>
      </c>
      <c r="R554" s="42">
        <f>'Data Entry'!Y583</f>
        <v>0</v>
      </c>
      <c r="S554" s="42">
        <f>'Data Entry'!Z583</f>
        <v>0</v>
      </c>
      <c r="T554" s="291">
        <f t="shared" si="129"/>
        <v>0</v>
      </c>
      <c r="U554" s="42">
        <f>'Data Entry'!AA583</f>
        <v>0</v>
      </c>
      <c r="V554" s="42">
        <f>'Data Entry'!AB583</f>
        <v>0</v>
      </c>
      <c r="W554" s="42">
        <f>'Data Entry'!AC583</f>
        <v>0</v>
      </c>
      <c r="X554" s="42">
        <f>'Data Entry'!AD583</f>
        <v>0</v>
      </c>
      <c r="Y554" s="291">
        <f t="shared" si="134"/>
        <v>0</v>
      </c>
      <c r="Z554" s="42">
        <f>'Data Entry'!AE583</f>
        <v>0</v>
      </c>
      <c r="AA554" s="42">
        <f>'Data Entry'!AF583</f>
        <v>0</v>
      </c>
      <c r="AB554" s="291">
        <f t="shared" si="135"/>
        <v>0</v>
      </c>
      <c r="AC554" s="42">
        <f>'Data Entry'!AH583</f>
        <v>0</v>
      </c>
      <c r="AD554" s="42">
        <f>'Data Entry'!AI583</f>
        <v>0</v>
      </c>
      <c r="AE554" s="42">
        <f>'Data Entry'!AJ583</f>
        <v>0</v>
      </c>
      <c r="AF554" s="42">
        <f>'Data Entry'!AK583</f>
        <v>0</v>
      </c>
      <c r="AG554" s="42">
        <f>'Data Entry'!AL583</f>
        <v>0</v>
      </c>
      <c r="AH554" s="42">
        <f>'Data Entry'!AM583</f>
        <v>0</v>
      </c>
      <c r="AI554" s="42">
        <f>'Data Entry'!AV583</f>
        <v>0</v>
      </c>
      <c r="AJ554" s="42">
        <f>'Data Entry'!AW583</f>
        <v>0</v>
      </c>
      <c r="AK554" s="42">
        <f>'Data Entry'!AX583</f>
        <v>0</v>
      </c>
      <c r="AL554" s="291">
        <f t="shared" si="130"/>
        <v>0</v>
      </c>
      <c r="AM554" s="42">
        <f>'Data Entry'!AY583</f>
        <v>0</v>
      </c>
      <c r="AN554" s="42">
        <f>'Data Entry'!AZ583</f>
        <v>0</v>
      </c>
      <c r="AO554" s="42">
        <f>'Data Entry'!BA583</f>
        <v>0</v>
      </c>
      <c r="AP554" s="42">
        <f>'Data Entry'!BB583</f>
        <v>0</v>
      </c>
      <c r="AQ554" s="291">
        <f t="shared" si="136"/>
        <v>0</v>
      </c>
      <c r="AR554" s="42">
        <f>'Data Entry'!BC583</f>
        <v>0</v>
      </c>
      <c r="AS554" s="42">
        <f>'Data Entry'!BD583</f>
        <v>0</v>
      </c>
      <c r="AT554" s="291">
        <f t="shared" si="137"/>
        <v>0</v>
      </c>
      <c r="AU554" s="42">
        <f>'Data Entry'!BE583</f>
        <v>0</v>
      </c>
      <c r="AV554" s="42">
        <f>'Data Entry'!BF583</f>
        <v>0</v>
      </c>
      <c r="AW554" s="42">
        <f>'Data Entry'!BG583</f>
        <v>0</v>
      </c>
      <c r="AX554" s="291">
        <f t="shared" si="131"/>
        <v>0</v>
      </c>
      <c r="AY554" s="42">
        <f>'Data Entry'!BH583</f>
        <v>0</v>
      </c>
      <c r="AZ554" s="42">
        <f>'Data Entry'!BI583</f>
        <v>0</v>
      </c>
      <c r="BA554" s="42">
        <f>'Data Entry'!BJ583</f>
        <v>0</v>
      </c>
      <c r="BB554" s="42">
        <f>'Data Entry'!BK583</f>
        <v>0</v>
      </c>
      <c r="BC554" s="291">
        <f t="shared" si="138"/>
        <v>0</v>
      </c>
      <c r="BD554" s="42">
        <f>'Data Entry'!BL583</f>
        <v>0</v>
      </c>
      <c r="BE554" s="42">
        <f>'Data Entry'!BM583</f>
        <v>0</v>
      </c>
      <c r="BF554" s="291">
        <f t="shared" si="139"/>
        <v>0</v>
      </c>
      <c r="BG554" s="305">
        <f t="shared" si="140"/>
        <v>0</v>
      </c>
      <c r="BH554" s="288" t="str">
        <f>IFERROR((BG554*'Data Entry'!$F$18)/'Data Entry'!$E$18,"")</f>
        <v/>
      </c>
      <c r="BI554" s="305">
        <f t="shared" si="141"/>
        <v>0</v>
      </c>
      <c r="BJ554" s="288" t="str">
        <f t="shared" si="142"/>
        <v/>
      </c>
      <c r="BK554" s="307" t="str">
        <f t="shared" si="143"/>
        <v/>
      </c>
    </row>
    <row r="555" spans="1:63" ht="27" x14ac:dyDescent="0.2">
      <c r="A555" s="119" t="str">
        <f>'Data Entry'!D584</f>
        <v>Respondent 0551</v>
      </c>
      <c r="B555" s="52">
        <f>'Data Entry'!AN584</f>
        <v>0</v>
      </c>
      <c r="C555" s="52" t="str">
        <f>'Data Entry'!BX584</f>
        <v/>
      </c>
      <c r="D555" s="42" t="str">
        <f>'Data Entry'!BU584</f>
        <v>No disability</v>
      </c>
      <c r="E555" s="42">
        <f>'Data Entry'!O584</f>
        <v>0</v>
      </c>
      <c r="F555" s="42">
        <f>'Data Entry'!P584</f>
        <v>0</v>
      </c>
      <c r="G555" s="42">
        <f>'Data Entry'!Q584</f>
        <v>0</v>
      </c>
      <c r="H555" s="291">
        <f t="shared" si="128"/>
        <v>0</v>
      </c>
      <c r="I555" s="42">
        <f>'Data Entry'!R584</f>
        <v>0</v>
      </c>
      <c r="J555" s="42">
        <f>'Data Entry'!S584</f>
        <v>0</v>
      </c>
      <c r="K555" s="42">
        <f>'Data Entry'!T584</f>
        <v>0</v>
      </c>
      <c r="L555" s="42">
        <f>'Data Entry'!U584</f>
        <v>0</v>
      </c>
      <c r="M555" s="291">
        <f t="shared" si="132"/>
        <v>0</v>
      </c>
      <c r="N555" s="42">
        <f>'Data Entry'!V584</f>
        <v>0</v>
      </c>
      <c r="O555" s="42">
        <f>'Data Entry'!W584</f>
        <v>0</v>
      </c>
      <c r="P555" s="291">
        <f t="shared" si="133"/>
        <v>0</v>
      </c>
      <c r="Q555" s="42">
        <f>'Data Entry'!X584</f>
        <v>0</v>
      </c>
      <c r="R555" s="42">
        <f>'Data Entry'!Y584</f>
        <v>0</v>
      </c>
      <c r="S555" s="42">
        <f>'Data Entry'!Z584</f>
        <v>0</v>
      </c>
      <c r="T555" s="291">
        <f t="shared" si="129"/>
        <v>0</v>
      </c>
      <c r="U555" s="42">
        <f>'Data Entry'!AA584</f>
        <v>0</v>
      </c>
      <c r="V555" s="42">
        <f>'Data Entry'!AB584</f>
        <v>0</v>
      </c>
      <c r="W555" s="42">
        <f>'Data Entry'!AC584</f>
        <v>0</v>
      </c>
      <c r="X555" s="42">
        <f>'Data Entry'!AD584</f>
        <v>0</v>
      </c>
      <c r="Y555" s="291">
        <f t="shared" si="134"/>
        <v>0</v>
      </c>
      <c r="Z555" s="42">
        <f>'Data Entry'!AE584</f>
        <v>0</v>
      </c>
      <c r="AA555" s="42">
        <f>'Data Entry'!AF584</f>
        <v>0</v>
      </c>
      <c r="AB555" s="291">
        <f t="shared" si="135"/>
        <v>0</v>
      </c>
      <c r="AC555" s="42">
        <f>'Data Entry'!AH584</f>
        <v>0</v>
      </c>
      <c r="AD555" s="42">
        <f>'Data Entry'!AI584</f>
        <v>0</v>
      </c>
      <c r="AE555" s="42">
        <f>'Data Entry'!AJ584</f>
        <v>0</v>
      </c>
      <c r="AF555" s="42">
        <f>'Data Entry'!AK584</f>
        <v>0</v>
      </c>
      <c r="AG555" s="42">
        <f>'Data Entry'!AL584</f>
        <v>0</v>
      </c>
      <c r="AH555" s="42">
        <f>'Data Entry'!AM584</f>
        <v>0</v>
      </c>
      <c r="AI555" s="42">
        <f>'Data Entry'!AV584</f>
        <v>0</v>
      </c>
      <c r="AJ555" s="42">
        <f>'Data Entry'!AW584</f>
        <v>0</v>
      </c>
      <c r="AK555" s="42">
        <f>'Data Entry'!AX584</f>
        <v>0</v>
      </c>
      <c r="AL555" s="291">
        <f t="shared" si="130"/>
        <v>0</v>
      </c>
      <c r="AM555" s="42">
        <f>'Data Entry'!AY584</f>
        <v>0</v>
      </c>
      <c r="AN555" s="42">
        <f>'Data Entry'!AZ584</f>
        <v>0</v>
      </c>
      <c r="AO555" s="42">
        <f>'Data Entry'!BA584</f>
        <v>0</v>
      </c>
      <c r="AP555" s="42">
        <f>'Data Entry'!BB584</f>
        <v>0</v>
      </c>
      <c r="AQ555" s="291">
        <f t="shared" si="136"/>
        <v>0</v>
      </c>
      <c r="AR555" s="42">
        <f>'Data Entry'!BC584</f>
        <v>0</v>
      </c>
      <c r="AS555" s="42">
        <f>'Data Entry'!BD584</f>
        <v>0</v>
      </c>
      <c r="AT555" s="291">
        <f t="shared" si="137"/>
        <v>0</v>
      </c>
      <c r="AU555" s="42">
        <f>'Data Entry'!BE584</f>
        <v>0</v>
      </c>
      <c r="AV555" s="42">
        <f>'Data Entry'!BF584</f>
        <v>0</v>
      </c>
      <c r="AW555" s="42">
        <f>'Data Entry'!BG584</f>
        <v>0</v>
      </c>
      <c r="AX555" s="291">
        <f t="shared" si="131"/>
        <v>0</v>
      </c>
      <c r="AY555" s="42">
        <f>'Data Entry'!BH584</f>
        <v>0</v>
      </c>
      <c r="AZ555" s="42">
        <f>'Data Entry'!BI584</f>
        <v>0</v>
      </c>
      <c r="BA555" s="42">
        <f>'Data Entry'!BJ584</f>
        <v>0</v>
      </c>
      <c r="BB555" s="42">
        <f>'Data Entry'!BK584</f>
        <v>0</v>
      </c>
      <c r="BC555" s="291">
        <f t="shared" si="138"/>
        <v>0</v>
      </c>
      <c r="BD555" s="42">
        <f>'Data Entry'!BL584</f>
        <v>0</v>
      </c>
      <c r="BE555" s="42">
        <f>'Data Entry'!BM584</f>
        <v>0</v>
      </c>
      <c r="BF555" s="291">
        <f t="shared" si="139"/>
        <v>0</v>
      </c>
      <c r="BG555" s="305">
        <f t="shared" si="140"/>
        <v>0</v>
      </c>
      <c r="BH555" s="288" t="str">
        <f>IFERROR((BG555*'Data Entry'!$F$18)/'Data Entry'!$E$18,"")</f>
        <v/>
      </c>
      <c r="BI555" s="305">
        <f t="shared" si="141"/>
        <v>0</v>
      </c>
      <c r="BJ555" s="288" t="str">
        <f t="shared" si="142"/>
        <v/>
      </c>
      <c r="BK555" s="307" t="str">
        <f t="shared" si="143"/>
        <v/>
      </c>
    </row>
    <row r="556" spans="1:63" ht="27" x14ac:dyDescent="0.2">
      <c r="A556" s="119" t="str">
        <f>'Data Entry'!D585</f>
        <v>Respondent 0552</v>
      </c>
      <c r="B556" s="52">
        <f>'Data Entry'!AN585</f>
        <v>0</v>
      </c>
      <c r="C556" s="52" t="str">
        <f>'Data Entry'!BX585</f>
        <v/>
      </c>
      <c r="D556" s="42" t="str">
        <f>'Data Entry'!BU585</f>
        <v>No disability</v>
      </c>
      <c r="E556" s="42">
        <f>'Data Entry'!O585</f>
        <v>0</v>
      </c>
      <c r="F556" s="42">
        <f>'Data Entry'!P585</f>
        <v>0</v>
      </c>
      <c r="G556" s="42">
        <f>'Data Entry'!Q585</f>
        <v>0</v>
      </c>
      <c r="H556" s="291">
        <f t="shared" si="128"/>
        <v>0</v>
      </c>
      <c r="I556" s="42">
        <f>'Data Entry'!R585</f>
        <v>0</v>
      </c>
      <c r="J556" s="42">
        <f>'Data Entry'!S585</f>
        <v>0</v>
      </c>
      <c r="K556" s="42">
        <f>'Data Entry'!T585</f>
        <v>0</v>
      </c>
      <c r="L556" s="42">
        <f>'Data Entry'!U585</f>
        <v>0</v>
      </c>
      <c r="M556" s="291">
        <f t="shared" si="132"/>
        <v>0</v>
      </c>
      <c r="N556" s="42">
        <f>'Data Entry'!V585</f>
        <v>0</v>
      </c>
      <c r="O556" s="42">
        <f>'Data Entry'!W585</f>
        <v>0</v>
      </c>
      <c r="P556" s="291">
        <f t="shared" si="133"/>
        <v>0</v>
      </c>
      <c r="Q556" s="42">
        <f>'Data Entry'!X585</f>
        <v>0</v>
      </c>
      <c r="R556" s="42">
        <f>'Data Entry'!Y585</f>
        <v>0</v>
      </c>
      <c r="S556" s="42">
        <f>'Data Entry'!Z585</f>
        <v>0</v>
      </c>
      <c r="T556" s="291">
        <f t="shared" si="129"/>
        <v>0</v>
      </c>
      <c r="U556" s="42">
        <f>'Data Entry'!AA585</f>
        <v>0</v>
      </c>
      <c r="V556" s="42">
        <f>'Data Entry'!AB585</f>
        <v>0</v>
      </c>
      <c r="W556" s="42">
        <f>'Data Entry'!AC585</f>
        <v>0</v>
      </c>
      <c r="X556" s="42">
        <f>'Data Entry'!AD585</f>
        <v>0</v>
      </c>
      <c r="Y556" s="291">
        <f t="shared" si="134"/>
        <v>0</v>
      </c>
      <c r="Z556" s="42">
        <f>'Data Entry'!AE585</f>
        <v>0</v>
      </c>
      <c r="AA556" s="42">
        <f>'Data Entry'!AF585</f>
        <v>0</v>
      </c>
      <c r="AB556" s="291">
        <f t="shared" si="135"/>
        <v>0</v>
      </c>
      <c r="AC556" s="42">
        <f>'Data Entry'!AH585</f>
        <v>0</v>
      </c>
      <c r="AD556" s="42">
        <f>'Data Entry'!AI585</f>
        <v>0</v>
      </c>
      <c r="AE556" s="42">
        <f>'Data Entry'!AJ585</f>
        <v>0</v>
      </c>
      <c r="AF556" s="42">
        <f>'Data Entry'!AK585</f>
        <v>0</v>
      </c>
      <c r="AG556" s="42">
        <f>'Data Entry'!AL585</f>
        <v>0</v>
      </c>
      <c r="AH556" s="42">
        <f>'Data Entry'!AM585</f>
        <v>0</v>
      </c>
      <c r="AI556" s="42">
        <f>'Data Entry'!AV585</f>
        <v>0</v>
      </c>
      <c r="AJ556" s="42">
        <f>'Data Entry'!AW585</f>
        <v>0</v>
      </c>
      <c r="AK556" s="42">
        <f>'Data Entry'!AX585</f>
        <v>0</v>
      </c>
      <c r="AL556" s="291">
        <f t="shared" si="130"/>
        <v>0</v>
      </c>
      <c r="AM556" s="42">
        <f>'Data Entry'!AY585</f>
        <v>0</v>
      </c>
      <c r="AN556" s="42">
        <f>'Data Entry'!AZ585</f>
        <v>0</v>
      </c>
      <c r="AO556" s="42">
        <f>'Data Entry'!BA585</f>
        <v>0</v>
      </c>
      <c r="AP556" s="42">
        <f>'Data Entry'!BB585</f>
        <v>0</v>
      </c>
      <c r="AQ556" s="291">
        <f t="shared" si="136"/>
        <v>0</v>
      </c>
      <c r="AR556" s="42">
        <f>'Data Entry'!BC585</f>
        <v>0</v>
      </c>
      <c r="AS556" s="42">
        <f>'Data Entry'!BD585</f>
        <v>0</v>
      </c>
      <c r="AT556" s="291">
        <f t="shared" si="137"/>
        <v>0</v>
      </c>
      <c r="AU556" s="42">
        <f>'Data Entry'!BE585</f>
        <v>0</v>
      </c>
      <c r="AV556" s="42">
        <f>'Data Entry'!BF585</f>
        <v>0</v>
      </c>
      <c r="AW556" s="42">
        <f>'Data Entry'!BG585</f>
        <v>0</v>
      </c>
      <c r="AX556" s="291">
        <f t="shared" si="131"/>
        <v>0</v>
      </c>
      <c r="AY556" s="42">
        <f>'Data Entry'!BH585</f>
        <v>0</v>
      </c>
      <c r="AZ556" s="42">
        <f>'Data Entry'!BI585</f>
        <v>0</v>
      </c>
      <c r="BA556" s="42">
        <f>'Data Entry'!BJ585</f>
        <v>0</v>
      </c>
      <c r="BB556" s="42">
        <f>'Data Entry'!BK585</f>
        <v>0</v>
      </c>
      <c r="BC556" s="291">
        <f t="shared" si="138"/>
        <v>0</v>
      </c>
      <c r="BD556" s="42">
        <f>'Data Entry'!BL585</f>
        <v>0</v>
      </c>
      <c r="BE556" s="42">
        <f>'Data Entry'!BM585</f>
        <v>0</v>
      </c>
      <c r="BF556" s="291">
        <f t="shared" si="139"/>
        <v>0</v>
      </c>
      <c r="BG556" s="305">
        <f t="shared" si="140"/>
        <v>0</v>
      </c>
      <c r="BH556" s="288" t="str">
        <f>IFERROR((BG556*'Data Entry'!$F$18)/'Data Entry'!$E$18,"")</f>
        <v/>
      </c>
      <c r="BI556" s="305">
        <f t="shared" si="141"/>
        <v>0</v>
      </c>
      <c r="BJ556" s="288" t="str">
        <f t="shared" si="142"/>
        <v/>
      </c>
      <c r="BK556" s="307" t="str">
        <f t="shared" si="143"/>
        <v/>
      </c>
    </row>
    <row r="557" spans="1:63" ht="27" x14ac:dyDescent="0.2">
      <c r="A557" s="119" t="str">
        <f>'Data Entry'!D586</f>
        <v>Respondent 0553</v>
      </c>
      <c r="B557" s="52">
        <f>'Data Entry'!AN586</f>
        <v>0</v>
      </c>
      <c r="C557" s="52" t="str">
        <f>'Data Entry'!BX586</f>
        <v/>
      </c>
      <c r="D557" s="42" t="str">
        <f>'Data Entry'!BU586</f>
        <v>No disability</v>
      </c>
      <c r="E557" s="42">
        <f>'Data Entry'!O586</f>
        <v>0</v>
      </c>
      <c r="F557" s="42">
        <f>'Data Entry'!P586</f>
        <v>0</v>
      </c>
      <c r="G557" s="42">
        <f>'Data Entry'!Q586</f>
        <v>0</v>
      </c>
      <c r="H557" s="291">
        <f t="shared" si="128"/>
        <v>0</v>
      </c>
      <c r="I557" s="42">
        <f>'Data Entry'!R586</f>
        <v>0</v>
      </c>
      <c r="J557" s="42">
        <f>'Data Entry'!S586</f>
        <v>0</v>
      </c>
      <c r="K557" s="42">
        <f>'Data Entry'!T586</f>
        <v>0</v>
      </c>
      <c r="L557" s="42">
        <f>'Data Entry'!U586</f>
        <v>0</v>
      </c>
      <c r="M557" s="291">
        <f t="shared" si="132"/>
        <v>0</v>
      </c>
      <c r="N557" s="42">
        <f>'Data Entry'!V586</f>
        <v>0</v>
      </c>
      <c r="O557" s="42">
        <f>'Data Entry'!W586</f>
        <v>0</v>
      </c>
      <c r="P557" s="291">
        <f t="shared" si="133"/>
        <v>0</v>
      </c>
      <c r="Q557" s="42">
        <f>'Data Entry'!X586</f>
        <v>0</v>
      </c>
      <c r="R557" s="42">
        <f>'Data Entry'!Y586</f>
        <v>0</v>
      </c>
      <c r="S557" s="42">
        <f>'Data Entry'!Z586</f>
        <v>0</v>
      </c>
      <c r="T557" s="291">
        <f t="shared" si="129"/>
        <v>0</v>
      </c>
      <c r="U557" s="42">
        <f>'Data Entry'!AA586</f>
        <v>0</v>
      </c>
      <c r="V557" s="42">
        <f>'Data Entry'!AB586</f>
        <v>0</v>
      </c>
      <c r="W557" s="42">
        <f>'Data Entry'!AC586</f>
        <v>0</v>
      </c>
      <c r="X557" s="42">
        <f>'Data Entry'!AD586</f>
        <v>0</v>
      </c>
      <c r="Y557" s="291">
        <f t="shared" si="134"/>
        <v>0</v>
      </c>
      <c r="Z557" s="42">
        <f>'Data Entry'!AE586</f>
        <v>0</v>
      </c>
      <c r="AA557" s="42">
        <f>'Data Entry'!AF586</f>
        <v>0</v>
      </c>
      <c r="AB557" s="291">
        <f t="shared" si="135"/>
        <v>0</v>
      </c>
      <c r="AC557" s="42">
        <f>'Data Entry'!AH586</f>
        <v>0</v>
      </c>
      <c r="AD557" s="42">
        <f>'Data Entry'!AI586</f>
        <v>0</v>
      </c>
      <c r="AE557" s="42">
        <f>'Data Entry'!AJ586</f>
        <v>0</v>
      </c>
      <c r="AF557" s="42">
        <f>'Data Entry'!AK586</f>
        <v>0</v>
      </c>
      <c r="AG557" s="42">
        <f>'Data Entry'!AL586</f>
        <v>0</v>
      </c>
      <c r="AH557" s="42">
        <f>'Data Entry'!AM586</f>
        <v>0</v>
      </c>
      <c r="AI557" s="42">
        <f>'Data Entry'!AV586</f>
        <v>0</v>
      </c>
      <c r="AJ557" s="42">
        <f>'Data Entry'!AW586</f>
        <v>0</v>
      </c>
      <c r="AK557" s="42">
        <f>'Data Entry'!AX586</f>
        <v>0</v>
      </c>
      <c r="AL557" s="291">
        <f t="shared" si="130"/>
        <v>0</v>
      </c>
      <c r="AM557" s="42">
        <f>'Data Entry'!AY586</f>
        <v>0</v>
      </c>
      <c r="AN557" s="42">
        <f>'Data Entry'!AZ586</f>
        <v>0</v>
      </c>
      <c r="AO557" s="42">
        <f>'Data Entry'!BA586</f>
        <v>0</v>
      </c>
      <c r="AP557" s="42">
        <f>'Data Entry'!BB586</f>
        <v>0</v>
      </c>
      <c r="AQ557" s="291">
        <f t="shared" si="136"/>
        <v>0</v>
      </c>
      <c r="AR557" s="42">
        <f>'Data Entry'!BC586</f>
        <v>0</v>
      </c>
      <c r="AS557" s="42">
        <f>'Data Entry'!BD586</f>
        <v>0</v>
      </c>
      <c r="AT557" s="291">
        <f t="shared" si="137"/>
        <v>0</v>
      </c>
      <c r="AU557" s="42">
        <f>'Data Entry'!BE586</f>
        <v>0</v>
      </c>
      <c r="AV557" s="42">
        <f>'Data Entry'!BF586</f>
        <v>0</v>
      </c>
      <c r="AW557" s="42">
        <f>'Data Entry'!BG586</f>
        <v>0</v>
      </c>
      <c r="AX557" s="291">
        <f t="shared" si="131"/>
        <v>0</v>
      </c>
      <c r="AY557" s="42">
        <f>'Data Entry'!BH586</f>
        <v>0</v>
      </c>
      <c r="AZ557" s="42">
        <f>'Data Entry'!BI586</f>
        <v>0</v>
      </c>
      <c r="BA557" s="42">
        <f>'Data Entry'!BJ586</f>
        <v>0</v>
      </c>
      <c r="BB557" s="42">
        <f>'Data Entry'!BK586</f>
        <v>0</v>
      </c>
      <c r="BC557" s="291">
        <f t="shared" si="138"/>
        <v>0</v>
      </c>
      <c r="BD557" s="42">
        <f>'Data Entry'!BL586</f>
        <v>0</v>
      </c>
      <c r="BE557" s="42">
        <f>'Data Entry'!BM586</f>
        <v>0</v>
      </c>
      <c r="BF557" s="291">
        <f t="shared" si="139"/>
        <v>0</v>
      </c>
      <c r="BG557" s="305">
        <f t="shared" si="140"/>
        <v>0</v>
      </c>
      <c r="BH557" s="288" t="str">
        <f>IFERROR((BG557*'Data Entry'!$F$18)/'Data Entry'!$E$18,"")</f>
        <v/>
      </c>
      <c r="BI557" s="305">
        <f t="shared" si="141"/>
        <v>0</v>
      </c>
      <c r="BJ557" s="288" t="str">
        <f t="shared" si="142"/>
        <v/>
      </c>
      <c r="BK557" s="307" t="str">
        <f t="shared" si="143"/>
        <v/>
      </c>
    </row>
    <row r="558" spans="1:63" ht="27" x14ac:dyDescent="0.2">
      <c r="A558" s="119" t="str">
        <f>'Data Entry'!D587</f>
        <v>Respondent 0554</v>
      </c>
      <c r="B558" s="52">
        <f>'Data Entry'!AN587</f>
        <v>0</v>
      </c>
      <c r="C558" s="52" t="str">
        <f>'Data Entry'!BX587</f>
        <v/>
      </c>
      <c r="D558" s="42" t="str">
        <f>'Data Entry'!BU587</f>
        <v>No disability</v>
      </c>
      <c r="E558" s="42">
        <f>'Data Entry'!O587</f>
        <v>0</v>
      </c>
      <c r="F558" s="42">
        <f>'Data Entry'!P587</f>
        <v>0</v>
      </c>
      <c r="G558" s="42">
        <f>'Data Entry'!Q587</f>
        <v>0</v>
      </c>
      <c r="H558" s="291">
        <f t="shared" si="128"/>
        <v>0</v>
      </c>
      <c r="I558" s="42">
        <f>'Data Entry'!R587</f>
        <v>0</v>
      </c>
      <c r="J558" s="42">
        <f>'Data Entry'!S587</f>
        <v>0</v>
      </c>
      <c r="K558" s="42">
        <f>'Data Entry'!T587</f>
        <v>0</v>
      </c>
      <c r="L558" s="42">
        <f>'Data Entry'!U587</f>
        <v>0</v>
      </c>
      <c r="M558" s="291">
        <f t="shared" si="132"/>
        <v>0</v>
      </c>
      <c r="N558" s="42">
        <f>'Data Entry'!V587</f>
        <v>0</v>
      </c>
      <c r="O558" s="42">
        <f>'Data Entry'!W587</f>
        <v>0</v>
      </c>
      <c r="P558" s="291">
        <f t="shared" si="133"/>
        <v>0</v>
      </c>
      <c r="Q558" s="42">
        <f>'Data Entry'!X587</f>
        <v>0</v>
      </c>
      <c r="R558" s="42">
        <f>'Data Entry'!Y587</f>
        <v>0</v>
      </c>
      <c r="S558" s="42">
        <f>'Data Entry'!Z587</f>
        <v>0</v>
      </c>
      <c r="T558" s="291">
        <f t="shared" si="129"/>
        <v>0</v>
      </c>
      <c r="U558" s="42">
        <f>'Data Entry'!AA587</f>
        <v>0</v>
      </c>
      <c r="V558" s="42">
        <f>'Data Entry'!AB587</f>
        <v>0</v>
      </c>
      <c r="W558" s="42">
        <f>'Data Entry'!AC587</f>
        <v>0</v>
      </c>
      <c r="X558" s="42">
        <f>'Data Entry'!AD587</f>
        <v>0</v>
      </c>
      <c r="Y558" s="291">
        <f t="shared" si="134"/>
        <v>0</v>
      </c>
      <c r="Z558" s="42">
        <f>'Data Entry'!AE587</f>
        <v>0</v>
      </c>
      <c r="AA558" s="42">
        <f>'Data Entry'!AF587</f>
        <v>0</v>
      </c>
      <c r="AB558" s="291">
        <f t="shared" si="135"/>
        <v>0</v>
      </c>
      <c r="AC558" s="42">
        <f>'Data Entry'!AH587</f>
        <v>0</v>
      </c>
      <c r="AD558" s="42">
        <f>'Data Entry'!AI587</f>
        <v>0</v>
      </c>
      <c r="AE558" s="42">
        <f>'Data Entry'!AJ587</f>
        <v>0</v>
      </c>
      <c r="AF558" s="42">
        <f>'Data Entry'!AK587</f>
        <v>0</v>
      </c>
      <c r="AG558" s="42">
        <f>'Data Entry'!AL587</f>
        <v>0</v>
      </c>
      <c r="AH558" s="42">
        <f>'Data Entry'!AM587</f>
        <v>0</v>
      </c>
      <c r="AI558" s="42">
        <f>'Data Entry'!AV587</f>
        <v>0</v>
      </c>
      <c r="AJ558" s="42">
        <f>'Data Entry'!AW587</f>
        <v>0</v>
      </c>
      <c r="AK558" s="42">
        <f>'Data Entry'!AX587</f>
        <v>0</v>
      </c>
      <c r="AL558" s="291">
        <f t="shared" si="130"/>
        <v>0</v>
      </c>
      <c r="AM558" s="42">
        <f>'Data Entry'!AY587</f>
        <v>0</v>
      </c>
      <c r="AN558" s="42">
        <f>'Data Entry'!AZ587</f>
        <v>0</v>
      </c>
      <c r="AO558" s="42">
        <f>'Data Entry'!BA587</f>
        <v>0</v>
      </c>
      <c r="AP558" s="42">
        <f>'Data Entry'!BB587</f>
        <v>0</v>
      </c>
      <c r="AQ558" s="291">
        <f t="shared" si="136"/>
        <v>0</v>
      </c>
      <c r="AR558" s="42">
        <f>'Data Entry'!BC587</f>
        <v>0</v>
      </c>
      <c r="AS558" s="42">
        <f>'Data Entry'!BD587</f>
        <v>0</v>
      </c>
      <c r="AT558" s="291">
        <f t="shared" si="137"/>
        <v>0</v>
      </c>
      <c r="AU558" s="42">
        <f>'Data Entry'!BE587</f>
        <v>0</v>
      </c>
      <c r="AV558" s="42">
        <f>'Data Entry'!BF587</f>
        <v>0</v>
      </c>
      <c r="AW558" s="42">
        <f>'Data Entry'!BG587</f>
        <v>0</v>
      </c>
      <c r="AX558" s="291">
        <f t="shared" si="131"/>
        <v>0</v>
      </c>
      <c r="AY558" s="42">
        <f>'Data Entry'!BH587</f>
        <v>0</v>
      </c>
      <c r="AZ558" s="42">
        <f>'Data Entry'!BI587</f>
        <v>0</v>
      </c>
      <c r="BA558" s="42">
        <f>'Data Entry'!BJ587</f>
        <v>0</v>
      </c>
      <c r="BB558" s="42">
        <f>'Data Entry'!BK587</f>
        <v>0</v>
      </c>
      <c r="BC558" s="291">
        <f t="shared" si="138"/>
        <v>0</v>
      </c>
      <c r="BD558" s="42">
        <f>'Data Entry'!BL587</f>
        <v>0</v>
      </c>
      <c r="BE558" s="42">
        <f>'Data Entry'!BM587</f>
        <v>0</v>
      </c>
      <c r="BF558" s="291">
        <f t="shared" si="139"/>
        <v>0</v>
      </c>
      <c r="BG558" s="305">
        <f t="shared" si="140"/>
        <v>0</v>
      </c>
      <c r="BH558" s="288" t="str">
        <f>IFERROR((BG558*'Data Entry'!$F$18)/'Data Entry'!$E$18,"")</f>
        <v/>
      </c>
      <c r="BI558" s="305">
        <f t="shared" si="141"/>
        <v>0</v>
      </c>
      <c r="BJ558" s="288" t="str">
        <f t="shared" si="142"/>
        <v/>
      </c>
      <c r="BK558" s="307" t="str">
        <f t="shared" si="143"/>
        <v/>
      </c>
    </row>
    <row r="559" spans="1:63" ht="27" x14ac:dyDescent="0.2">
      <c r="A559" s="119" t="str">
        <f>'Data Entry'!D588</f>
        <v>Respondent 0555</v>
      </c>
      <c r="B559" s="52">
        <f>'Data Entry'!AN588</f>
        <v>0</v>
      </c>
      <c r="C559" s="52" t="str">
        <f>'Data Entry'!BX588</f>
        <v/>
      </c>
      <c r="D559" s="42" t="str">
        <f>'Data Entry'!BU588</f>
        <v>No disability</v>
      </c>
      <c r="E559" s="42">
        <f>'Data Entry'!O588</f>
        <v>0</v>
      </c>
      <c r="F559" s="42">
        <f>'Data Entry'!P588</f>
        <v>0</v>
      </c>
      <c r="G559" s="42">
        <f>'Data Entry'!Q588</f>
        <v>0</v>
      </c>
      <c r="H559" s="291">
        <f t="shared" si="128"/>
        <v>0</v>
      </c>
      <c r="I559" s="42">
        <f>'Data Entry'!R588</f>
        <v>0</v>
      </c>
      <c r="J559" s="42">
        <f>'Data Entry'!S588</f>
        <v>0</v>
      </c>
      <c r="K559" s="42">
        <f>'Data Entry'!T588</f>
        <v>0</v>
      </c>
      <c r="L559" s="42">
        <f>'Data Entry'!U588</f>
        <v>0</v>
      </c>
      <c r="M559" s="291">
        <f t="shared" si="132"/>
        <v>0</v>
      </c>
      <c r="N559" s="42">
        <f>'Data Entry'!V588</f>
        <v>0</v>
      </c>
      <c r="O559" s="42">
        <f>'Data Entry'!W588</f>
        <v>0</v>
      </c>
      <c r="P559" s="291">
        <f t="shared" si="133"/>
        <v>0</v>
      </c>
      <c r="Q559" s="42">
        <f>'Data Entry'!X588</f>
        <v>0</v>
      </c>
      <c r="R559" s="42">
        <f>'Data Entry'!Y588</f>
        <v>0</v>
      </c>
      <c r="S559" s="42">
        <f>'Data Entry'!Z588</f>
        <v>0</v>
      </c>
      <c r="T559" s="291">
        <f t="shared" si="129"/>
        <v>0</v>
      </c>
      <c r="U559" s="42">
        <f>'Data Entry'!AA588</f>
        <v>0</v>
      </c>
      <c r="V559" s="42">
        <f>'Data Entry'!AB588</f>
        <v>0</v>
      </c>
      <c r="W559" s="42">
        <f>'Data Entry'!AC588</f>
        <v>0</v>
      </c>
      <c r="X559" s="42">
        <f>'Data Entry'!AD588</f>
        <v>0</v>
      </c>
      <c r="Y559" s="291">
        <f t="shared" si="134"/>
        <v>0</v>
      </c>
      <c r="Z559" s="42">
        <f>'Data Entry'!AE588</f>
        <v>0</v>
      </c>
      <c r="AA559" s="42">
        <f>'Data Entry'!AF588</f>
        <v>0</v>
      </c>
      <c r="AB559" s="291">
        <f t="shared" si="135"/>
        <v>0</v>
      </c>
      <c r="AC559" s="42">
        <f>'Data Entry'!AH588</f>
        <v>0</v>
      </c>
      <c r="AD559" s="42">
        <f>'Data Entry'!AI588</f>
        <v>0</v>
      </c>
      <c r="AE559" s="42">
        <f>'Data Entry'!AJ588</f>
        <v>0</v>
      </c>
      <c r="AF559" s="42">
        <f>'Data Entry'!AK588</f>
        <v>0</v>
      </c>
      <c r="AG559" s="42">
        <f>'Data Entry'!AL588</f>
        <v>0</v>
      </c>
      <c r="AH559" s="42">
        <f>'Data Entry'!AM588</f>
        <v>0</v>
      </c>
      <c r="AI559" s="42">
        <f>'Data Entry'!AV588</f>
        <v>0</v>
      </c>
      <c r="AJ559" s="42">
        <f>'Data Entry'!AW588</f>
        <v>0</v>
      </c>
      <c r="AK559" s="42">
        <f>'Data Entry'!AX588</f>
        <v>0</v>
      </c>
      <c r="AL559" s="291">
        <f t="shared" si="130"/>
        <v>0</v>
      </c>
      <c r="AM559" s="42">
        <f>'Data Entry'!AY588</f>
        <v>0</v>
      </c>
      <c r="AN559" s="42">
        <f>'Data Entry'!AZ588</f>
        <v>0</v>
      </c>
      <c r="AO559" s="42">
        <f>'Data Entry'!BA588</f>
        <v>0</v>
      </c>
      <c r="AP559" s="42">
        <f>'Data Entry'!BB588</f>
        <v>0</v>
      </c>
      <c r="AQ559" s="291">
        <f t="shared" si="136"/>
        <v>0</v>
      </c>
      <c r="AR559" s="42">
        <f>'Data Entry'!BC588</f>
        <v>0</v>
      </c>
      <c r="AS559" s="42">
        <f>'Data Entry'!BD588</f>
        <v>0</v>
      </c>
      <c r="AT559" s="291">
        <f t="shared" si="137"/>
        <v>0</v>
      </c>
      <c r="AU559" s="42">
        <f>'Data Entry'!BE588</f>
        <v>0</v>
      </c>
      <c r="AV559" s="42">
        <f>'Data Entry'!BF588</f>
        <v>0</v>
      </c>
      <c r="AW559" s="42">
        <f>'Data Entry'!BG588</f>
        <v>0</v>
      </c>
      <c r="AX559" s="291">
        <f t="shared" si="131"/>
        <v>0</v>
      </c>
      <c r="AY559" s="42">
        <f>'Data Entry'!BH588</f>
        <v>0</v>
      </c>
      <c r="AZ559" s="42">
        <f>'Data Entry'!BI588</f>
        <v>0</v>
      </c>
      <c r="BA559" s="42">
        <f>'Data Entry'!BJ588</f>
        <v>0</v>
      </c>
      <c r="BB559" s="42">
        <f>'Data Entry'!BK588</f>
        <v>0</v>
      </c>
      <c r="BC559" s="291">
        <f t="shared" si="138"/>
        <v>0</v>
      </c>
      <c r="BD559" s="42">
        <f>'Data Entry'!BL588</f>
        <v>0</v>
      </c>
      <c r="BE559" s="42">
        <f>'Data Entry'!BM588</f>
        <v>0</v>
      </c>
      <c r="BF559" s="291">
        <f t="shared" si="139"/>
        <v>0</v>
      </c>
      <c r="BG559" s="305">
        <f t="shared" si="140"/>
        <v>0</v>
      </c>
      <c r="BH559" s="288" t="str">
        <f>IFERROR((BG559*'Data Entry'!$F$18)/'Data Entry'!$E$18,"")</f>
        <v/>
      </c>
      <c r="BI559" s="305">
        <f t="shared" si="141"/>
        <v>0</v>
      </c>
      <c r="BJ559" s="288" t="str">
        <f t="shared" si="142"/>
        <v/>
      </c>
      <c r="BK559" s="307" t="str">
        <f t="shared" si="143"/>
        <v/>
      </c>
    </row>
    <row r="560" spans="1:63" ht="27" x14ac:dyDescent="0.2">
      <c r="A560" s="119" t="str">
        <f>'Data Entry'!D589</f>
        <v>Respondent 0556</v>
      </c>
      <c r="B560" s="52">
        <f>'Data Entry'!AN589</f>
        <v>0</v>
      </c>
      <c r="C560" s="52" t="str">
        <f>'Data Entry'!BX589</f>
        <v/>
      </c>
      <c r="D560" s="42" t="str">
        <f>'Data Entry'!BU589</f>
        <v>No disability</v>
      </c>
      <c r="E560" s="42">
        <f>'Data Entry'!O589</f>
        <v>0</v>
      </c>
      <c r="F560" s="42">
        <f>'Data Entry'!P589</f>
        <v>0</v>
      </c>
      <c r="G560" s="42">
        <f>'Data Entry'!Q589</f>
        <v>0</v>
      </c>
      <c r="H560" s="291">
        <f t="shared" si="128"/>
        <v>0</v>
      </c>
      <c r="I560" s="42">
        <f>'Data Entry'!R589</f>
        <v>0</v>
      </c>
      <c r="J560" s="42">
        <f>'Data Entry'!S589</f>
        <v>0</v>
      </c>
      <c r="K560" s="42">
        <f>'Data Entry'!T589</f>
        <v>0</v>
      </c>
      <c r="L560" s="42">
        <f>'Data Entry'!U589</f>
        <v>0</v>
      </c>
      <c r="M560" s="291">
        <f t="shared" si="132"/>
        <v>0</v>
      </c>
      <c r="N560" s="42">
        <f>'Data Entry'!V589</f>
        <v>0</v>
      </c>
      <c r="O560" s="42">
        <f>'Data Entry'!W589</f>
        <v>0</v>
      </c>
      <c r="P560" s="291">
        <f t="shared" si="133"/>
        <v>0</v>
      </c>
      <c r="Q560" s="42">
        <f>'Data Entry'!X589</f>
        <v>0</v>
      </c>
      <c r="R560" s="42">
        <f>'Data Entry'!Y589</f>
        <v>0</v>
      </c>
      <c r="S560" s="42">
        <f>'Data Entry'!Z589</f>
        <v>0</v>
      </c>
      <c r="T560" s="291">
        <f t="shared" si="129"/>
        <v>0</v>
      </c>
      <c r="U560" s="42">
        <f>'Data Entry'!AA589</f>
        <v>0</v>
      </c>
      <c r="V560" s="42">
        <f>'Data Entry'!AB589</f>
        <v>0</v>
      </c>
      <c r="W560" s="42">
        <f>'Data Entry'!AC589</f>
        <v>0</v>
      </c>
      <c r="X560" s="42">
        <f>'Data Entry'!AD589</f>
        <v>0</v>
      </c>
      <c r="Y560" s="291">
        <f t="shared" si="134"/>
        <v>0</v>
      </c>
      <c r="Z560" s="42">
        <f>'Data Entry'!AE589</f>
        <v>0</v>
      </c>
      <c r="AA560" s="42">
        <f>'Data Entry'!AF589</f>
        <v>0</v>
      </c>
      <c r="AB560" s="291">
        <f t="shared" si="135"/>
        <v>0</v>
      </c>
      <c r="AC560" s="42">
        <f>'Data Entry'!AH589</f>
        <v>0</v>
      </c>
      <c r="AD560" s="42">
        <f>'Data Entry'!AI589</f>
        <v>0</v>
      </c>
      <c r="AE560" s="42">
        <f>'Data Entry'!AJ589</f>
        <v>0</v>
      </c>
      <c r="AF560" s="42">
        <f>'Data Entry'!AK589</f>
        <v>0</v>
      </c>
      <c r="AG560" s="42">
        <f>'Data Entry'!AL589</f>
        <v>0</v>
      </c>
      <c r="AH560" s="42">
        <f>'Data Entry'!AM589</f>
        <v>0</v>
      </c>
      <c r="AI560" s="42">
        <f>'Data Entry'!AV589</f>
        <v>0</v>
      </c>
      <c r="AJ560" s="42">
        <f>'Data Entry'!AW589</f>
        <v>0</v>
      </c>
      <c r="AK560" s="42">
        <f>'Data Entry'!AX589</f>
        <v>0</v>
      </c>
      <c r="AL560" s="291">
        <f t="shared" si="130"/>
        <v>0</v>
      </c>
      <c r="AM560" s="42">
        <f>'Data Entry'!AY589</f>
        <v>0</v>
      </c>
      <c r="AN560" s="42">
        <f>'Data Entry'!AZ589</f>
        <v>0</v>
      </c>
      <c r="AO560" s="42">
        <f>'Data Entry'!BA589</f>
        <v>0</v>
      </c>
      <c r="AP560" s="42">
        <f>'Data Entry'!BB589</f>
        <v>0</v>
      </c>
      <c r="AQ560" s="291">
        <f t="shared" si="136"/>
        <v>0</v>
      </c>
      <c r="AR560" s="42">
        <f>'Data Entry'!BC589</f>
        <v>0</v>
      </c>
      <c r="AS560" s="42">
        <f>'Data Entry'!BD589</f>
        <v>0</v>
      </c>
      <c r="AT560" s="291">
        <f t="shared" si="137"/>
        <v>0</v>
      </c>
      <c r="AU560" s="42">
        <f>'Data Entry'!BE589</f>
        <v>0</v>
      </c>
      <c r="AV560" s="42">
        <f>'Data Entry'!BF589</f>
        <v>0</v>
      </c>
      <c r="AW560" s="42">
        <f>'Data Entry'!BG589</f>
        <v>0</v>
      </c>
      <c r="AX560" s="291">
        <f t="shared" si="131"/>
        <v>0</v>
      </c>
      <c r="AY560" s="42">
        <f>'Data Entry'!BH589</f>
        <v>0</v>
      </c>
      <c r="AZ560" s="42">
        <f>'Data Entry'!BI589</f>
        <v>0</v>
      </c>
      <c r="BA560" s="42">
        <f>'Data Entry'!BJ589</f>
        <v>0</v>
      </c>
      <c r="BB560" s="42">
        <f>'Data Entry'!BK589</f>
        <v>0</v>
      </c>
      <c r="BC560" s="291">
        <f t="shared" si="138"/>
        <v>0</v>
      </c>
      <c r="BD560" s="42">
        <f>'Data Entry'!BL589</f>
        <v>0</v>
      </c>
      <c r="BE560" s="42">
        <f>'Data Entry'!BM589</f>
        <v>0</v>
      </c>
      <c r="BF560" s="291">
        <f t="shared" si="139"/>
        <v>0</v>
      </c>
      <c r="BG560" s="305">
        <f t="shared" si="140"/>
        <v>0</v>
      </c>
      <c r="BH560" s="288" t="str">
        <f>IFERROR((BG560*'Data Entry'!$F$18)/'Data Entry'!$E$18,"")</f>
        <v/>
      </c>
      <c r="BI560" s="305">
        <f t="shared" si="141"/>
        <v>0</v>
      </c>
      <c r="BJ560" s="288" t="str">
        <f t="shared" si="142"/>
        <v/>
      </c>
      <c r="BK560" s="307" t="str">
        <f t="shared" si="143"/>
        <v/>
      </c>
    </row>
    <row r="561" spans="1:63" ht="27" x14ac:dyDescent="0.2">
      <c r="A561" s="119" t="str">
        <f>'Data Entry'!D590</f>
        <v>Respondent 0557</v>
      </c>
      <c r="B561" s="52">
        <f>'Data Entry'!AN590</f>
        <v>0</v>
      </c>
      <c r="C561" s="52" t="str">
        <f>'Data Entry'!BX590</f>
        <v/>
      </c>
      <c r="D561" s="42" t="str">
        <f>'Data Entry'!BU590</f>
        <v>No disability</v>
      </c>
      <c r="E561" s="42">
        <f>'Data Entry'!O590</f>
        <v>0</v>
      </c>
      <c r="F561" s="42">
        <f>'Data Entry'!P590</f>
        <v>0</v>
      </c>
      <c r="G561" s="42">
        <f>'Data Entry'!Q590</f>
        <v>0</v>
      </c>
      <c r="H561" s="291">
        <f t="shared" si="128"/>
        <v>0</v>
      </c>
      <c r="I561" s="42">
        <f>'Data Entry'!R590</f>
        <v>0</v>
      </c>
      <c r="J561" s="42">
        <f>'Data Entry'!S590</f>
        <v>0</v>
      </c>
      <c r="K561" s="42">
        <f>'Data Entry'!T590</f>
        <v>0</v>
      </c>
      <c r="L561" s="42">
        <f>'Data Entry'!U590</f>
        <v>0</v>
      </c>
      <c r="M561" s="291">
        <f t="shared" si="132"/>
        <v>0</v>
      </c>
      <c r="N561" s="42">
        <f>'Data Entry'!V590</f>
        <v>0</v>
      </c>
      <c r="O561" s="42">
        <f>'Data Entry'!W590</f>
        <v>0</v>
      </c>
      <c r="P561" s="291">
        <f t="shared" si="133"/>
        <v>0</v>
      </c>
      <c r="Q561" s="42">
        <f>'Data Entry'!X590</f>
        <v>0</v>
      </c>
      <c r="R561" s="42">
        <f>'Data Entry'!Y590</f>
        <v>0</v>
      </c>
      <c r="S561" s="42">
        <f>'Data Entry'!Z590</f>
        <v>0</v>
      </c>
      <c r="T561" s="291">
        <f t="shared" si="129"/>
        <v>0</v>
      </c>
      <c r="U561" s="42">
        <f>'Data Entry'!AA590</f>
        <v>0</v>
      </c>
      <c r="V561" s="42">
        <f>'Data Entry'!AB590</f>
        <v>0</v>
      </c>
      <c r="W561" s="42">
        <f>'Data Entry'!AC590</f>
        <v>0</v>
      </c>
      <c r="X561" s="42">
        <f>'Data Entry'!AD590</f>
        <v>0</v>
      </c>
      <c r="Y561" s="291">
        <f t="shared" si="134"/>
        <v>0</v>
      </c>
      <c r="Z561" s="42">
        <f>'Data Entry'!AE590</f>
        <v>0</v>
      </c>
      <c r="AA561" s="42">
        <f>'Data Entry'!AF590</f>
        <v>0</v>
      </c>
      <c r="AB561" s="291">
        <f t="shared" si="135"/>
        <v>0</v>
      </c>
      <c r="AC561" s="42">
        <f>'Data Entry'!AH590</f>
        <v>0</v>
      </c>
      <c r="AD561" s="42">
        <f>'Data Entry'!AI590</f>
        <v>0</v>
      </c>
      <c r="AE561" s="42">
        <f>'Data Entry'!AJ590</f>
        <v>0</v>
      </c>
      <c r="AF561" s="42">
        <f>'Data Entry'!AK590</f>
        <v>0</v>
      </c>
      <c r="AG561" s="42">
        <f>'Data Entry'!AL590</f>
        <v>0</v>
      </c>
      <c r="AH561" s="42">
        <f>'Data Entry'!AM590</f>
        <v>0</v>
      </c>
      <c r="AI561" s="42">
        <f>'Data Entry'!AV590</f>
        <v>0</v>
      </c>
      <c r="AJ561" s="42">
        <f>'Data Entry'!AW590</f>
        <v>0</v>
      </c>
      <c r="AK561" s="42">
        <f>'Data Entry'!AX590</f>
        <v>0</v>
      </c>
      <c r="AL561" s="291">
        <f t="shared" si="130"/>
        <v>0</v>
      </c>
      <c r="AM561" s="42">
        <f>'Data Entry'!AY590</f>
        <v>0</v>
      </c>
      <c r="AN561" s="42">
        <f>'Data Entry'!AZ590</f>
        <v>0</v>
      </c>
      <c r="AO561" s="42">
        <f>'Data Entry'!BA590</f>
        <v>0</v>
      </c>
      <c r="AP561" s="42">
        <f>'Data Entry'!BB590</f>
        <v>0</v>
      </c>
      <c r="AQ561" s="291">
        <f t="shared" si="136"/>
        <v>0</v>
      </c>
      <c r="AR561" s="42">
        <f>'Data Entry'!BC590</f>
        <v>0</v>
      </c>
      <c r="AS561" s="42">
        <f>'Data Entry'!BD590</f>
        <v>0</v>
      </c>
      <c r="AT561" s="291">
        <f t="shared" si="137"/>
        <v>0</v>
      </c>
      <c r="AU561" s="42">
        <f>'Data Entry'!BE590</f>
        <v>0</v>
      </c>
      <c r="AV561" s="42">
        <f>'Data Entry'!BF590</f>
        <v>0</v>
      </c>
      <c r="AW561" s="42">
        <f>'Data Entry'!BG590</f>
        <v>0</v>
      </c>
      <c r="AX561" s="291">
        <f t="shared" si="131"/>
        <v>0</v>
      </c>
      <c r="AY561" s="42">
        <f>'Data Entry'!BH590</f>
        <v>0</v>
      </c>
      <c r="AZ561" s="42">
        <f>'Data Entry'!BI590</f>
        <v>0</v>
      </c>
      <c r="BA561" s="42">
        <f>'Data Entry'!BJ590</f>
        <v>0</v>
      </c>
      <c r="BB561" s="42">
        <f>'Data Entry'!BK590</f>
        <v>0</v>
      </c>
      <c r="BC561" s="291">
        <f t="shared" si="138"/>
        <v>0</v>
      </c>
      <c r="BD561" s="42">
        <f>'Data Entry'!BL590</f>
        <v>0</v>
      </c>
      <c r="BE561" s="42">
        <f>'Data Entry'!BM590</f>
        <v>0</v>
      </c>
      <c r="BF561" s="291">
        <f t="shared" si="139"/>
        <v>0</v>
      </c>
      <c r="BG561" s="305">
        <f t="shared" si="140"/>
        <v>0</v>
      </c>
      <c r="BH561" s="288" t="str">
        <f>IFERROR((BG561*'Data Entry'!$F$18)/'Data Entry'!$E$18,"")</f>
        <v/>
      </c>
      <c r="BI561" s="305">
        <f t="shared" si="141"/>
        <v>0</v>
      </c>
      <c r="BJ561" s="288" t="str">
        <f t="shared" si="142"/>
        <v/>
      </c>
      <c r="BK561" s="307" t="str">
        <f t="shared" si="143"/>
        <v/>
      </c>
    </row>
    <row r="562" spans="1:63" ht="27" x14ac:dyDescent="0.2">
      <c r="A562" s="119" t="str">
        <f>'Data Entry'!D591</f>
        <v>Respondent 0558</v>
      </c>
      <c r="B562" s="52">
        <f>'Data Entry'!AN591</f>
        <v>0</v>
      </c>
      <c r="C562" s="52" t="str">
        <f>'Data Entry'!BX591</f>
        <v/>
      </c>
      <c r="D562" s="42" t="str">
        <f>'Data Entry'!BU591</f>
        <v>No disability</v>
      </c>
      <c r="E562" s="42">
        <f>'Data Entry'!O591</f>
        <v>0</v>
      </c>
      <c r="F562" s="42">
        <f>'Data Entry'!P591</f>
        <v>0</v>
      </c>
      <c r="G562" s="42">
        <f>'Data Entry'!Q591</f>
        <v>0</v>
      </c>
      <c r="H562" s="291">
        <f t="shared" si="128"/>
        <v>0</v>
      </c>
      <c r="I562" s="42">
        <f>'Data Entry'!R591</f>
        <v>0</v>
      </c>
      <c r="J562" s="42">
        <f>'Data Entry'!S591</f>
        <v>0</v>
      </c>
      <c r="K562" s="42">
        <f>'Data Entry'!T591</f>
        <v>0</v>
      </c>
      <c r="L562" s="42">
        <f>'Data Entry'!U591</f>
        <v>0</v>
      </c>
      <c r="M562" s="291">
        <f t="shared" si="132"/>
        <v>0</v>
      </c>
      <c r="N562" s="42">
        <f>'Data Entry'!V591</f>
        <v>0</v>
      </c>
      <c r="O562" s="42">
        <f>'Data Entry'!W591</f>
        <v>0</v>
      </c>
      <c r="P562" s="291">
        <f t="shared" si="133"/>
        <v>0</v>
      </c>
      <c r="Q562" s="42">
        <f>'Data Entry'!X591</f>
        <v>0</v>
      </c>
      <c r="R562" s="42">
        <f>'Data Entry'!Y591</f>
        <v>0</v>
      </c>
      <c r="S562" s="42">
        <f>'Data Entry'!Z591</f>
        <v>0</v>
      </c>
      <c r="T562" s="291">
        <f t="shared" si="129"/>
        <v>0</v>
      </c>
      <c r="U562" s="42">
        <f>'Data Entry'!AA591</f>
        <v>0</v>
      </c>
      <c r="V562" s="42">
        <f>'Data Entry'!AB591</f>
        <v>0</v>
      </c>
      <c r="W562" s="42">
        <f>'Data Entry'!AC591</f>
        <v>0</v>
      </c>
      <c r="X562" s="42">
        <f>'Data Entry'!AD591</f>
        <v>0</v>
      </c>
      <c r="Y562" s="291">
        <f t="shared" si="134"/>
        <v>0</v>
      </c>
      <c r="Z562" s="42">
        <f>'Data Entry'!AE591</f>
        <v>0</v>
      </c>
      <c r="AA562" s="42">
        <f>'Data Entry'!AF591</f>
        <v>0</v>
      </c>
      <c r="AB562" s="291">
        <f t="shared" si="135"/>
        <v>0</v>
      </c>
      <c r="AC562" s="42">
        <f>'Data Entry'!AH591</f>
        <v>0</v>
      </c>
      <c r="AD562" s="42">
        <f>'Data Entry'!AI591</f>
        <v>0</v>
      </c>
      <c r="AE562" s="42">
        <f>'Data Entry'!AJ591</f>
        <v>0</v>
      </c>
      <c r="AF562" s="42">
        <f>'Data Entry'!AK591</f>
        <v>0</v>
      </c>
      <c r="AG562" s="42">
        <f>'Data Entry'!AL591</f>
        <v>0</v>
      </c>
      <c r="AH562" s="42">
        <f>'Data Entry'!AM591</f>
        <v>0</v>
      </c>
      <c r="AI562" s="42">
        <f>'Data Entry'!AV591</f>
        <v>0</v>
      </c>
      <c r="AJ562" s="42">
        <f>'Data Entry'!AW591</f>
        <v>0</v>
      </c>
      <c r="AK562" s="42">
        <f>'Data Entry'!AX591</f>
        <v>0</v>
      </c>
      <c r="AL562" s="291">
        <f t="shared" si="130"/>
        <v>0</v>
      </c>
      <c r="AM562" s="42">
        <f>'Data Entry'!AY591</f>
        <v>0</v>
      </c>
      <c r="AN562" s="42">
        <f>'Data Entry'!AZ591</f>
        <v>0</v>
      </c>
      <c r="AO562" s="42">
        <f>'Data Entry'!BA591</f>
        <v>0</v>
      </c>
      <c r="AP562" s="42">
        <f>'Data Entry'!BB591</f>
        <v>0</v>
      </c>
      <c r="AQ562" s="291">
        <f t="shared" si="136"/>
        <v>0</v>
      </c>
      <c r="AR562" s="42">
        <f>'Data Entry'!BC591</f>
        <v>0</v>
      </c>
      <c r="AS562" s="42">
        <f>'Data Entry'!BD591</f>
        <v>0</v>
      </c>
      <c r="AT562" s="291">
        <f t="shared" si="137"/>
        <v>0</v>
      </c>
      <c r="AU562" s="42">
        <f>'Data Entry'!BE591</f>
        <v>0</v>
      </c>
      <c r="AV562" s="42">
        <f>'Data Entry'!BF591</f>
        <v>0</v>
      </c>
      <c r="AW562" s="42">
        <f>'Data Entry'!BG591</f>
        <v>0</v>
      </c>
      <c r="AX562" s="291">
        <f t="shared" si="131"/>
        <v>0</v>
      </c>
      <c r="AY562" s="42">
        <f>'Data Entry'!BH591</f>
        <v>0</v>
      </c>
      <c r="AZ562" s="42">
        <f>'Data Entry'!BI591</f>
        <v>0</v>
      </c>
      <c r="BA562" s="42">
        <f>'Data Entry'!BJ591</f>
        <v>0</v>
      </c>
      <c r="BB562" s="42">
        <f>'Data Entry'!BK591</f>
        <v>0</v>
      </c>
      <c r="BC562" s="291">
        <f t="shared" si="138"/>
        <v>0</v>
      </c>
      <c r="BD562" s="42">
        <f>'Data Entry'!BL591</f>
        <v>0</v>
      </c>
      <c r="BE562" s="42">
        <f>'Data Entry'!BM591</f>
        <v>0</v>
      </c>
      <c r="BF562" s="291">
        <f t="shared" si="139"/>
        <v>0</v>
      </c>
      <c r="BG562" s="305">
        <f t="shared" si="140"/>
        <v>0</v>
      </c>
      <c r="BH562" s="288" t="str">
        <f>IFERROR((BG562*'Data Entry'!$F$18)/'Data Entry'!$E$18,"")</f>
        <v/>
      </c>
      <c r="BI562" s="305">
        <f t="shared" si="141"/>
        <v>0</v>
      </c>
      <c r="BJ562" s="288" t="str">
        <f t="shared" si="142"/>
        <v/>
      </c>
      <c r="BK562" s="307" t="str">
        <f t="shared" si="143"/>
        <v/>
      </c>
    </row>
    <row r="563" spans="1:63" ht="27" x14ac:dyDescent="0.2">
      <c r="A563" s="119" t="str">
        <f>'Data Entry'!D592</f>
        <v>Respondent 0559</v>
      </c>
      <c r="B563" s="52">
        <f>'Data Entry'!AN592</f>
        <v>0</v>
      </c>
      <c r="C563" s="52" t="str">
        <f>'Data Entry'!BX592</f>
        <v/>
      </c>
      <c r="D563" s="42" t="str">
        <f>'Data Entry'!BU592</f>
        <v>No disability</v>
      </c>
      <c r="E563" s="42">
        <f>'Data Entry'!O592</f>
        <v>0</v>
      </c>
      <c r="F563" s="42">
        <f>'Data Entry'!P592</f>
        <v>0</v>
      </c>
      <c r="G563" s="42">
        <f>'Data Entry'!Q592</f>
        <v>0</v>
      </c>
      <c r="H563" s="291">
        <f t="shared" si="128"/>
        <v>0</v>
      </c>
      <c r="I563" s="42">
        <f>'Data Entry'!R592</f>
        <v>0</v>
      </c>
      <c r="J563" s="42">
        <f>'Data Entry'!S592</f>
        <v>0</v>
      </c>
      <c r="K563" s="42">
        <f>'Data Entry'!T592</f>
        <v>0</v>
      </c>
      <c r="L563" s="42">
        <f>'Data Entry'!U592</f>
        <v>0</v>
      </c>
      <c r="M563" s="291">
        <f t="shared" si="132"/>
        <v>0</v>
      </c>
      <c r="N563" s="42">
        <f>'Data Entry'!V592</f>
        <v>0</v>
      </c>
      <c r="O563" s="42">
        <f>'Data Entry'!W592</f>
        <v>0</v>
      </c>
      <c r="P563" s="291">
        <f t="shared" si="133"/>
        <v>0</v>
      </c>
      <c r="Q563" s="42">
        <f>'Data Entry'!X592</f>
        <v>0</v>
      </c>
      <c r="R563" s="42">
        <f>'Data Entry'!Y592</f>
        <v>0</v>
      </c>
      <c r="S563" s="42">
        <f>'Data Entry'!Z592</f>
        <v>0</v>
      </c>
      <c r="T563" s="291">
        <f t="shared" si="129"/>
        <v>0</v>
      </c>
      <c r="U563" s="42">
        <f>'Data Entry'!AA592</f>
        <v>0</v>
      </c>
      <c r="V563" s="42">
        <f>'Data Entry'!AB592</f>
        <v>0</v>
      </c>
      <c r="W563" s="42">
        <f>'Data Entry'!AC592</f>
        <v>0</v>
      </c>
      <c r="X563" s="42">
        <f>'Data Entry'!AD592</f>
        <v>0</v>
      </c>
      <c r="Y563" s="291">
        <f t="shared" si="134"/>
        <v>0</v>
      </c>
      <c r="Z563" s="42">
        <f>'Data Entry'!AE592</f>
        <v>0</v>
      </c>
      <c r="AA563" s="42">
        <f>'Data Entry'!AF592</f>
        <v>0</v>
      </c>
      <c r="AB563" s="291">
        <f t="shared" si="135"/>
        <v>0</v>
      </c>
      <c r="AC563" s="42">
        <f>'Data Entry'!AH592</f>
        <v>0</v>
      </c>
      <c r="AD563" s="42">
        <f>'Data Entry'!AI592</f>
        <v>0</v>
      </c>
      <c r="AE563" s="42">
        <f>'Data Entry'!AJ592</f>
        <v>0</v>
      </c>
      <c r="AF563" s="42">
        <f>'Data Entry'!AK592</f>
        <v>0</v>
      </c>
      <c r="AG563" s="42">
        <f>'Data Entry'!AL592</f>
        <v>0</v>
      </c>
      <c r="AH563" s="42">
        <f>'Data Entry'!AM592</f>
        <v>0</v>
      </c>
      <c r="AI563" s="42">
        <f>'Data Entry'!AV592</f>
        <v>0</v>
      </c>
      <c r="AJ563" s="42">
        <f>'Data Entry'!AW592</f>
        <v>0</v>
      </c>
      <c r="AK563" s="42">
        <f>'Data Entry'!AX592</f>
        <v>0</v>
      </c>
      <c r="AL563" s="291">
        <f t="shared" si="130"/>
        <v>0</v>
      </c>
      <c r="AM563" s="42">
        <f>'Data Entry'!AY592</f>
        <v>0</v>
      </c>
      <c r="AN563" s="42">
        <f>'Data Entry'!AZ592</f>
        <v>0</v>
      </c>
      <c r="AO563" s="42">
        <f>'Data Entry'!BA592</f>
        <v>0</v>
      </c>
      <c r="AP563" s="42">
        <f>'Data Entry'!BB592</f>
        <v>0</v>
      </c>
      <c r="AQ563" s="291">
        <f t="shared" si="136"/>
        <v>0</v>
      </c>
      <c r="AR563" s="42">
        <f>'Data Entry'!BC592</f>
        <v>0</v>
      </c>
      <c r="AS563" s="42">
        <f>'Data Entry'!BD592</f>
        <v>0</v>
      </c>
      <c r="AT563" s="291">
        <f t="shared" si="137"/>
        <v>0</v>
      </c>
      <c r="AU563" s="42">
        <f>'Data Entry'!BE592</f>
        <v>0</v>
      </c>
      <c r="AV563" s="42">
        <f>'Data Entry'!BF592</f>
        <v>0</v>
      </c>
      <c r="AW563" s="42">
        <f>'Data Entry'!BG592</f>
        <v>0</v>
      </c>
      <c r="AX563" s="291">
        <f t="shared" si="131"/>
        <v>0</v>
      </c>
      <c r="AY563" s="42">
        <f>'Data Entry'!BH592</f>
        <v>0</v>
      </c>
      <c r="AZ563" s="42">
        <f>'Data Entry'!BI592</f>
        <v>0</v>
      </c>
      <c r="BA563" s="42">
        <f>'Data Entry'!BJ592</f>
        <v>0</v>
      </c>
      <c r="BB563" s="42">
        <f>'Data Entry'!BK592</f>
        <v>0</v>
      </c>
      <c r="BC563" s="291">
        <f t="shared" si="138"/>
        <v>0</v>
      </c>
      <c r="BD563" s="42">
        <f>'Data Entry'!BL592</f>
        <v>0</v>
      </c>
      <c r="BE563" s="42">
        <f>'Data Entry'!BM592</f>
        <v>0</v>
      </c>
      <c r="BF563" s="291">
        <f t="shared" si="139"/>
        <v>0</v>
      </c>
      <c r="BG563" s="305">
        <f t="shared" si="140"/>
        <v>0</v>
      </c>
      <c r="BH563" s="288" t="str">
        <f>IFERROR((BG563*'Data Entry'!$F$18)/'Data Entry'!$E$18,"")</f>
        <v/>
      </c>
      <c r="BI563" s="305">
        <f t="shared" si="141"/>
        <v>0</v>
      </c>
      <c r="BJ563" s="288" t="str">
        <f t="shared" si="142"/>
        <v/>
      </c>
      <c r="BK563" s="307" t="str">
        <f t="shared" si="143"/>
        <v/>
      </c>
    </row>
    <row r="564" spans="1:63" ht="27" x14ac:dyDescent="0.2">
      <c r="A564" s="119" t="str">
        <f>'Data Entry'!D593</f>
        <v>Respondent 0560</v>
      </c>
      <c r="B564" s="52">
        <f>'Data Entry'!AN593</f>
        <v>0</v>
      </c>
      <c r="C564" s="52" t="str">
        <f>'Data Entry'!BX593</f>
        <v/>
      </c>
      <c r="D564" s="42" t="str">
        <f>'Data Entry'!BU593</f>
        <v>No disability</v>
      </c>
      <c r="E564" s="42">
        <f>'Data Entry'!O593</f>
        <v>0</v>
      </c>
      <c r="F564" s="42">
        <f>'Data Entry'!P593</f>
        <v>0</v>
      </c>
      <c r="G564" s="42">
        <f>'Data Entry'!Q593</f>
        <v>0</v>
      </c>
      <c r="H564" s="291">
        <f t="shared" si="128"/>
        <v>0</v>
      </c>
      <c r="I564" s="42">
        <f>'Data Entry'!R593</f>
        <v>0</v>
      </c>
      <c r="J564" s="42">
        <f>'Data Entry'!S593</f>
        <v>0</v>
      </c>
      <c r="K564" s="42">
        <f>'Data Entry'!T593</f>
        <v>0</v>
      </c>
      <c r="L564" s="42">
        <f>'Data Entry'!U593</f>
        <v>0</v>
      </c>
      <c r="M564" s="291">
        <f t="shared" si="132"/>
        <v>0</v>
      </c>
      <c r="N564" s="42">
        <f>'Data Entry'!V593</f>
        <v>0</v>
      </c>
      <c r="O564" s="42">
        <f>'Data Entry'!W593</f>
        <v>0</v>
      </c>
      <c r="P564" s="291">
        <f t="shared" si="133"/>
        <v>0</v>
      </c>
      <c r="Q564" s="42">
        <f>'Data Entry'!X593</f>
        <v>0</v>
      </c>
      <c r="R564" s="42">
        <f>'Data Entry'!Y593</f>
        <v>0</v>
      </c>
      <c r="S564" s="42">
        <f>'Data Entry'!Z593</f>
        <v>0</v>
      </c>
      <c r="T564" s="291">
        <f t="shared" si="129"/>
        <v>0</v>
      </c>
      <c r="U564" s="42">
        <f>'Data Entry'!AA593</f>
        <v>0</v>
      </c>
      <c r="V564" s="42">
        <f>'Data Entry'!AB593</f>
        <v>0</v>
      </c>
      <c r="W564" s="42">
        <f>'Data Entry'!AC593</f>
        <v>0</v>
      </c>
      <c r="X564" s="42">
        <f>'Data Entry'!AD593</f>
        <v>0</v>
      </c>
      <c r="Y564" s="291">
        <f t="shared" si="134"/>
        <v>0</v>
      </c>
      <c r="Z564" s="42">
        <f>'Data Entry'!AE593</f>
        <v>0</v>
      </c>
      <c r="AA564" s="42">
        <f>'Data Entry'!AF593</f>
        <v>0</v>
      </c>
      <c r="AB564" s="291">
        <f t="shared" si="135"/>
        <v>0</v>
      </c>
      <c r="AC564" s="42">
        <f>'Data Entry'!AH593</f>
        <v>0</v>
      </c>
      <c r="AD564" s="42">
        <f>'Data Entry'!AI593</f>
        <v>0</v>
      </c>
      <c r="AE564" s="42">
        <f>'Data Entry'!AJ593</f>
        <v>0</v>
      </c>
      <c r="AF564" s="42">
        <f>'Data Entry'!AK593</f>
        <v>0</v>
      </c>
      <c r="AG564" s="42">
        <f>'Data Entry'!AL593</f>
        <v>0</v>
      </c>
      <c r="AH564" s="42">
        <f>'Data Entry'!AM593</f>
        <v>0</v>
      </c>
      <c r="AI564" s="42">
        <f>'Data Entry'!AV593</f>
        <v>0</v>
      </c>
      <c r="AJ564" s="42">
        <f>'Data Entry'!AW593</f>
        <v>0</v>
      </c>
      <c r="AK564" s="42">
        <f>'Data Entry'!AX593</f>
        <v>0</v>
      </c>
      <c r="AL564" s="291">
        <f t="shared" si="130"/>
        <v>0</v>
      </c>
      <c r="AM564" s="42">
        <f>'Data Entry'!AY593</f>
        <v>0</v>
      </c>
      <c r="AN564" s="42">
        <f>'Data Entry'!AZ593</f>
        <v>0</v>
      </c>
      <c r="AO564" s="42">
        <f>'Data Entry'!BA593</f>
        <v>0</v>
      </c>
      <c r="AP564" s="42">
        <f>'Data Entry'!BB593</f>
        <v>0</v>
      </c>
      <c r="AQ564" s="291">
        <f t="shared" si="136"/>
        <v>0</v>
      </c>
      <c r="AR564" s="42">
        <f>'Data Entry'!BC593</f>
        <v>0</v>
      </c>
      <c r="AS564" s="42">
        <f>'Data Entry'!BD593</f>
        <v>0</v>
      </c>
      <c r="AT564" s="291">
        <f t="shared" si="137"/>
        <v>0</v>
      </c>
      <c r="AU564" s="42">
        <f>'Data Entry'!BE593</f>
        <v>0</v>
      </c>
      <c r="AV564" s="42">
        <f>'Data Entry'!BF593</f>
        <v>0</v>
      </c>
      <c r="AW564" s="42">
        <f>'Data Entry'!BG593</f>
        <v>0</v>
      </c>
      <c r="AX564" s="291">
        <f t="shared" si="131"/>
        <v>0</v>
      </c>
      <c r="AY564" s="42">
        <f>'Data Entry'!BH593</f>
        <v>0</v>
      </c>
      <c r="AZ564" s="42">
        <f>'Data Entry'!BI593</f>
        <v>0</v>
      </c>
      <c r="BA564" s="42">
        <f>'Data Entry'!BJ593</f>
        <v>0</v>
      </c>
      <c r="BB564" s="42">
        <f>'Data Entry'!BK593</f>
        <v>0</v>
      </c>
      <c r="BC564" s="291">
        <f t="shared" si="138"/>
        <v>0</v>
      </c>
      <c r="BD564" s="42">
        <f>'Data Entry'!BL593</f>
        <v>0</v>
      </c>
      <c r="BE564" s="42">
        <f>'Data Entry'!BM593</f>
        <v>0</v>
      </c>
      <c r="BF564" s="291">
        <f t="shared" si="139"/>
        <v>0</v>
      </c>
      <c r="BG564" s="305">
        <f t="shared" si="140"/>
        <v>0</v>
      </c>
      <c r="BH564" s="288" t="str">
        <f>IFERROR((BG564*'Data Entry'!$F$18)/'Data Entry'!$E$18,"")</f>
        <v/>
      </c>
      <c r="BI564" s="305">
        <f t="shared" si="141"/>
        <v>0</v>
      </c>
      <c r="BJ564" s="288" t="str">
        <f t="shared" si="142"/>
        <v/>
      </c>
      <c r="BK564" s="307" t="str">
        <f t="shared" si="143"/>
        <v/>
      </c>
    </row>
    <row r="565" spans="1:63" ht="27" x14ac:dyDescent="0.2">
      <c r="A565" s="119" t="str">
        <f>'Data Entry'!D594</f>
        <v>Respondent 0561</v>
      </c>
      <c r="B565" s="52">
        <f>'Data Entry'!AN594</f>
        <v>0</v>
      </c>
      <c r="C565" s="52" t="str">
        <f>'Data Entry'!BX594</f>
        <v/>
      </c>
      <c r="D565" s="42" t="str">
        <f>'Data Entry'!BU594</f>
        <v>No disability</v>
      </c>
      <c r="E565" s="42">
        <f>'Data Entry'!O594</f>
        <v>0</v>
      </c>
      <c r="F565" s="42">
        <f>'Data Entry'!P594</f>
        <v>0</v>
      </c>
      <c r="G565" s="42">
        <f>'Data Entry'!Q594</f>
        <v>0</v>
      </c>
      <c r="H565" s="291">
        <f t="shared" si="128"/>
        <v>0</v>
      </c>
      <c r="I565" s="42">
        <f>'Data Entry'!R594</f>
        <v>0</v>
      </c>
      <c r="J565" s="42">
        <f>'Data Entry'!S594</f>
        <v>0</v>
      </c>
      <c r="K565" s="42">
        <f>'Data Entry'!T594</f>
        <v>0</v>
      </c>
      <c r="L565" s="42">
        <f>'Data Entry'!U594</f>
        <v>0</v>
      </c>
      <c r="M565" s="291">
        <f t="shared" si="132"/>
        <v>0</v>
      </c>
      <c r="N565" s="42">
        <f>'Data Entry'!V594</f>
        <v>0</v>
      </c>
      <c r="O565" s="42">
        <f>'Data Entry'!W594</f>
        <v>0</v>
      </c>
      <c r="P565" s="291">
        <f t="shared" si="133"/>
        <v>0</v>
      </c>
      <c r="Q565" s="42">
        <f>'Data Entry'!X594</f>
        <v>0</v>
      </c>
      <c r="R565" s="42">
        <f>'Data Entry'!Y594</f>
        <v>0</v>
      </c>
      <c r="S565" s="42">
        <f>'Data Entry'!Z594</f>
        <v>0</v>
      </c>
      <c r="T565" s="291">
        <f t="shared" si="129"/>
        <v>0</v>
      </c>
      <c r="U565" s="42">
        <f>'Data Entry'!AA594</f>
        <v>0</v>
      </c>
      <c r="V565" s="42">
        <f>'Data Entry'!AB594</f>
        <v>0</v>
      </c>
      <c r="W565" s="42">
        <f>'Data Entry'!AC594</f>
        <v>0</v>
      </c>
      <c r="X565" s="42">
        <f>'Data Entry'!AD594</f>
        <v>0</v>
      </c>
      <c r="Y565" s="291">
        <f t="shared" si="134"/>
        <v>0</v>
      </c>
      <c r="Z565" s="42">
        <f>'Data Entry'!AE594</f>
        <v>0</v>
      </c>
      <c r="AA565" s="42">
        <f>'Data Entry'!AF594</f>
        <v>0</v>
      </c>
      <c r="AB565" s="291">
        <f t="shared" si="135"/>
        <v>0</v>
      </c>
      <c r="AC565" s="42">
        <f>'Data Entry'!AH594</f>
        <v>0</v>
      </c>
      <c r="AD565" s="42">
        <f>'Data Entry'!AI594</f>
        <v>0</v>
      </c>
      <c r="AE565" s="42">
        <f>'Data Entry'!AJ594</f>
        <v>0</v>
      </c>
      <c r="AF565" s="42">
        <f>'Data Entry'!AK594</f>
        <v>0</v>
      </c>
      <c r="AG565" s="42">
        <f>'Data Entry'!AL594</f>
        <v>0</v>
      </c>
      <c r="AH565" s="42">
        <f>'Data Entry'!AM594</f>
        <v>0</v>
      </c>
      <c r="AI565" s="42">
        <f>'Data Entry'!AV594</f>
        <v>0</v>
      </c>
      <c r="AJ565" s="42">
        <f>'Data Entry'!AW594</f>
        <v>0</v>
      </c>
      <c r="AK565" s="42">
        <f>'Data Entry'!AX594</f>
        <v>0</v>
      </c>
      <c r="AL565" s="291">
        <f t="shared" si="130"/>
        <v>0</v>
      </c>
      <c r="AM565" s="42">
        <f>'Data Entry'!AY594</f>
        <v>0</v>
      </c>
      <c r="AN565" s="42">
        <f>'Data Entry'!AZ594</f>
        <v>0</v>
      </c>
      <c r="AO565" s="42">
        <f>'Data Entry'!BA594</f>
        <v>0</v>
      </c>
      <c r="AP565" s="42">
        <f>'Data Entry'!BB594</f>
        <v>0</v>
      </c>
      <c r="AQ565" s="291">
        <f t="shared" si="136"/>
        <v>0</v>
      </c>
      <c r="AR565" s="42">
        <f>'Data Entry'!BC594</f>
        <v>0</v>
      </c>
      <c r="AS565" s="42">
        <f>'Data Entry'!BD594</f>
        <v>0</v>
      </c>
      <c r="AT565" s="291">
        <f t="shared" si="137"/>
        <v>0</v>
      </c>
      <c r="AU565" s="42">
        <f>'Data Entry'!BE594</f>
        <v>0</v>
      </c>
      <c r="AV565" s="42">
        <f>'Data Entry'!BF594</f>
        <v>0</v>
      </c>
      <c r="AW565" s="42">
        <f>'Data Entry'!BG594</f>
        <v>0</v>
      </c>
      <c r="AX565" s="291">
        <f t="shared" si="131"/>
        <v>0</v>
      </c>
      <c r="AY565" s="42">
        <f>'Data Entry'!BH594</f>
        <v>0</v>
      </c>
      <c r="AZ565" s="42">
        <f>'Data Entry'!BI594</f>
        <v>0</v>
      </c>
      <c r="BA565" s="42">
        <f>'Data Entry'!BJ594</f>
        <v>0</v>
      </c>
      <c r="BB565" s="42">
        <f>'Data Entry'!BK594</f>
        <v>0</v>
      </c>
      <c r="BC565" s="291">
        <f t="shared" si="138"/>
        <v>0</v>
      </c>
      <c r="BD565" s="42">
        <f>'Data Entry'!BL594</f>
        <v>0</v>
      </c>
      <c r="BE565" s="42">
        <f>'Data Entry'!BM594</f>
        <v>0</v>
      </c>
      <c r="BF565" s="291">
        <f t="shared" si="139"/>
        <v>0</v>
      </c>
      <c r="BG565" s="305">
        <f t="shared" si="140"/>
        <v>0</v>
      </c>
      <c r="BH565" s="288" t="str">
        <f>IFERROR((BG565*'Data Entry'!$F$18)/'Data Entry'!$E$18,"")</f>
        <v/>
      </c>
      <c r="BI565" s="305">
        <f t="shared" si="141"/>
        <v>0</v>
      </c>
      <c r="BJ565" s="288" t="str">
        <f t="shared" si="142"/>
        <v/>
      </c>
      <c r="BK565" s="307" t="str">
        <f t="shared" si="143"/>
        <v/>
      </c>
    </row>
    <row r="566" spans="1:63" ht="27" x14ac:dyDescent="0.2">
      <c r="A566" s="119" t="str">
        <f>'Data Entry'!D595</f>
        <v>Respondent 0562</v>
      </c>
      <c r="B566" s="52">
        <f>'Data Entry'!AN595</f>
        <v>0</v>
      </c>
      <c r="C566" s="52" t="str">
        <f>'Data Entry'!BX595</f>
        <v/>
      </c>
      <c r="D566" s="42" t="str">
        <f>'Data Entry'!BU595</f>
        <v>No disability</v>
      </c>
      <c r="E566" s="42">
        <f>'Data Entry'!O595</f>
        <v>0</v>
      </c>
      <c r="F566" s="42">
        <f>'Data Entry'!P595</f>
        <v>0</v>
      </c>
      <c r="G566" s="42">
        <f>'Data Entry'!Q595</f>
        <v>0</v>
      </c>
      <c r="H566" s="291">
        <f t="shared" si="128"/>
        <v>0</v>
      </c>
      <c r="I566" s="42">
        <f>'Data Entry'!R595</f>
        <v>0</v>
      </c>
      <c r="J566" s="42">
        <f>'Data Entry'!S595</f>
        <v>0</v>
      </c>
      <c r="K566" s="42">
        <f>'Data Entry'!T595</f>
        <v>0</v>
      </c>
      <c r="L566" s="42">
        <f>'Data Entry'!U595</f>
        <v>0</v>
      </c>
      <c r="M566" s="291">
        <f t="shared" si="132"/>
        <v>0</v>
      </c>
      <c r="N566" s="42">
        <f>'Data Entry'!V595</f>
        <v>0</v>
      </c>
      <c r="O566" s="42">
        <f>'Data Entry'!W595</f>
        <v>0</v>
      </c>
      <c r="P566" s="291">
        <f t="shared" si="133"/>
        <v>0</v>
      </c>
      <c r="Q566" s="42">
        <f>'Data Entry'!X595</f>
        <v>0</v>
      </c>
      <c r="R566" s="42">
        <f>'Data Entry'!Y595</f>
        <v>0</v>
      </c>
      <c r="S566" s="42">
        <f>'Data Entry'!Z595</f>
        <v>0</v>
      </c>
      <c r="T566" s="291">
        <f t="shared" si="129"/>
        <v>0</v>
      </c>
      <c r="U566" s="42">
        <f>'Data Entry'!AA595</f>
        <v>0</v>
      </c>
      <c r="V566" s="42">
        <f>'Data Entry'!AB595</f>
        <v>0</v>
      </c>
      <c r="W566" s="42">
        <f>'Data Entry'!AC595</f>
        <v>0</v>
      </c>
      <c r="X566" s="42">
        <f>'Data Entry'!AD595</f>
        <v>0</v>
      </c>
      <c r="Y566" s="291">
        <f t="shared" si="134"/>
        <v>0</v>
      </c>
      <c r="Z566" s="42">
        <f>'Data Entry'!AE595</f>
        <v>0</v>
      </c>
      <c r="AA566" s="42">
        <f>'Data Entry'!AF595</f>
        <v>0</v>
      </c>
      <c r="AB566" s="291">
        <f t="shared" si="135"/>
        <v>0</v>
      </c>
      <c r="AC566" s="42">
        <f>'Data Entry'!AH595</f>
        <v>0</v>
      </c>
      <c r="AD566" s="42">
        <f>'Data Entry'!AI595</f>
        <v>0</v>
      </c>
      <c r="AE566" s="42">
        <f>'Data Entry'!AJ595</f>
        <v>0</v>
      </c>
      <c r="AF566" s="42">
        <f>'Data Entry'!AK595</f>
        <v>0</v>
      </c>
      <c r="AG566" s="42">
        <f>'Data Entry'!AL595</f>
        <v>0</v>
      </c>
      <c r="AH566" s="42">
        <f>'Data Entry'!AM595</f>
        <v>0</v>
      </c>
      <c r="AI566" s="42">
        <f>'Data Entry'!AV595</f>
        <v>0</v>
      </c>
      <c r="AJ566" s="42">
        <f>'Data Entry'!AW595</f>
        <v>0</v>
      </c>
      <c r="AK566" s="42">
        <f>'Data Entry'!AX595</f>
        <v>0</v>
      </c>
      <c r="AL566" s="291">
        <f t="shared" si="130"/>
        <v>0</v>
      </c>
      <c r="AM566" s="42">
        <f>'Data Entry'!AY595</f>
        <v>0</v>
      </c>
      <c r="AN566" s="42">
        <f>'Data Entry'!AZ595</f>
        <v>0</v>
      </c>
      <c r="AO566" s="42">
        <f>'Data Entry'!BA595</f>
        <v>0</v>
      </c>
      <c r="AP566" s="42">
        <f>'Data Entry'!BB595</f>
        <v>0</v>
      </c>
      <c r="AQ566" s="291">
        <f t="shared" si="136"/>
        <v>0</v>
      </c>
      <c r="AR566" s="42">
        <f>'Data Entry'!BC595</f>
        <v>0</v>
      </c>
      <c r="AS566" s="42">
        <f>'Data Entry'!BD595</f>
        <v>0</v>
      </c>
      <c r="AT566" s="291">
        <f t="shared" si="137"/>
        <v>0</v>
      </c>
      <c r="AU566" s="42">
        <f>'Data Entry'!BE595</f>
        <v>0</v>
      </c>
      <c r="AV566" s="42">
        <f>'Data Entry'!BF595</f>
        <v>0</v>
      </c>
      <c r="AW566" s="42">
        <f>'Data Entry'!BG595</f>
        <v>0</v>
      </c>
      <c r="AX566" s="291">
        <f t="shared" si="131"/>
        <v>0</v>
      </c>
      <c r="AY566" s="42">
        <f>'Data Entry'!BH595</f>
        <v>0</v>
      </c>
      <c r="AZ566" s="42">
        <f>'Data Entry'!BI595</f>
        <v>0</v>
      </c>
      <c r="BA566" s="42">
        <f>'Data Entry'!BJ595</f>
        <v>0</v>
      </c>
      <c r="BB566" s="42">
        <f>'Data Entry'!BK595</f>
        <v>0</v>
      </c>
      <c r="BC566" s="291">
        <f t="shared" si="138"/>
        <v>0</v>
      </c>
      <c r="BD566" s="42">
        <f>'Data Entry'!BL595</f>
        <v>0</v>
      </c>
      <c r="BE566" s="42">
        <f>'Data Entry'!BM595</f>
        <v>0</v>
      </c>
      <c r="BF566" s="291">
        <f t="shared" si="139"/>
        <v>0</v>
      </c>
      <c r="BG566" s="305">
        <f t="shared" si="140"/>
        <v>0</v>
      </c>
      <c r="BH566" s="288" t="str">
        <f>IFERROR((BG566*'Data Entry'!$F$18)/'Data Entry'!$E$18,"")</f>
        <v/>
      </c>
      <c r="BI566" s="305">
        <f t="shared" si="141"/>
        <v>0</v>
      </c>
      <c r="BJ566" s="288" t="str">
        <f t="shared" si="142"/>
        <v/>
      </c>
      <c r="BK566" s="307" t="str">
        <f t="shared" si="143"/>
        <v/>
      </c>
    </row>
    <row r="567" spans="1:63" ht="27" x14ac:dyDescent="0.2">
      <c r="A567" s="119" t="str">
        <f>'Data Entry'!D596</f>
        <v>Respondent 0563</v>
      </c>
      <c r="B567" s="52">
        <f>'Data Entry'!AN596</f>
        <v>0</v>
      </c>
      <c r="C567" s="52" t="str">
        <f>'Data Entry'!BX596</f>
        <v/>
      </c>
      <c r="D567" s="42" t="str">
        <f>'Data Entry'!BU596</f>
        <v>No disability</v>
      </c>
      <c r="E567" s="42">
        <f>'Data Entry'!O596</f>
        <v>0</v>
      </c>
      <c r="F567" s="42">
        <f>'Data Entry'!P596</f>
        <v>0</v>
      </c>
      <c r="G567" s="42">
        <f>'Data Entry'!Q596</f>
        <v>0</v>
      </c>
      <c r="H567" s="291">
        <f t="shared" si="128"/>
        <v>0</v>
      </c>
      <c r="I567" s="42">
        <f>'Data Entry'!R596</f>
        <v>0</v>
      </c>
      <c r="J567" s="42">
        <f>'Data Entry'!S596</f>
        <v>0</v>
      </c>
      <c r="K567" s="42">
        <f>'Data Entry'!T596</f>
        <v>0</v>
      </c>
      <c r="L567" s="42">
        <f>'Data Entry'!U596</f>
        <v>0</v>
      </c>
      <c r="M567" s="291">
        <f t="shared" si="132"/>
        <v>0</v>
      </c>
      <c r="N567" s="42">
        <f>'Data Entry'!V596</f>
        <v>0</v>
      </c>
      <c r="O567" s="42">
        <f>'Data Entry'!W596</f>
        <v>0</v>
      </c>
      <c r="P567" s="291">
        <f t="shared" si="133"/>
        <v>0</v>
      </c>
      <c r="Q567" s="42">
        <f>'Data Entry'!X596</f>
        <v>0</v>
      </c>
      <c r="R567" s="42">
        <f>'Data Entry'!Y596</f>
        <v>0</v>
      </c>
      <c r="S567" s="42">
        <f>'Data Entry'!Z596</f>
        <v>0</v>
      </c>
      <c r="T567" s="291">
        <f t="shared" si="129"/>
        <v>0</v>
      </c>
      <c r="U567" s="42">
        <f>'Data Entry'!AA596</f>
        <v>0</v>
      </c>
      <c r="V567" s="42">
        <f>'Data Entry'!AB596</f>
        <v>0</v>
      </c>
      <c r="W567" s="42">
        <f>'Data Entry'!AC596</f>
        <v>0</v>
      </c>
      <c r="X567" s="42">
        <f>'Data Entry'!AD596</f>
        <v>0</v>
      </c>
      <c r="Y567" s="291">
        <f t="shared" si="134"/>
        <v>0</v>
      </c>
      <c r="Z567" s="42">
        <f>'Data Entry'!AE596</f>
        <v>0</v>
      </c>
      <c r="AA567" s="42">
        <f>'Data Entry'!AF596</f>
        <v>0</v>
      </c>
      <c r="AB567" s="291">
        <f t="shared" si="135"/>
        <v>0</v>
      </c>
      <c r="AC567" s="42">
        <f>'Data Entry'!AH596</f>
        <v>0</v>
      </c>
      <c r="AD567" s="42">
        <f>'Data Entry'!AI596</f>
        <v>0</v>
      </c>
      <c r="AE567" s="42">
        <f>'Data Entry'!AJ596</f>
        <v>0</v>
      </c>
      <c r="AF567" s="42">
        <f>'Data Entry'!AK596</f>
        <v>0</v>
      </c>
      <c r="AG567" s="42">
        <f>'Data Entry'!AL596</f>
        <v>0</v>
      </c>
      <c r="AH567" s="42">
        <f>'Data Entry'!AM596</f>
        <v>0</v>
      </c>
      <c r="AI567" s="42">
        <f>'Data Entry'!AV596</f>
        <v>0</v>
      </c>
      <c r="AJ567" s="42">
        <f>'Data Entry'!AW596</f>
        <v>0</v>
      </c>
      <c r="AK567" s="42">
        <f>'Data Entry'!AX596</f>
        <v>0</v>
      </c>
      <c r="AL567" s="291">
        <f t="shared" si="130"/>
        <v>0</v>
      </c>
      <c r="AM567" s="42">
        <f>'Data Entry'!AY596</f>
        <v>0</v>
      </c>
      <c r="AN567" s="42">
        <f>'Data Entry'!AZ596</f>
        <v>0</v>
      </c>
      <c r="AO567" s="42">
        <f>'Data Entry'!BA596</f>
        <v>0</v>
      </c>
      <c r="AP567" s="42">
        <f>'Data Entry'!BB596</f>
        <v>0</v>
      </c>
      <c r="AQ567" s="291">
        <f t="shared" si="136"/>
        <v>0</v>
      </c>
      <c r="AR567" s="42">
        <f>'Data Entry'!BC596</f>
        <v>0</v>
      </c>
      <c r="AS567" s="42">
        <f>'Data Entry'!BD596</f>
        <v>0</v>
      </c>
      <c r="AT567" s="291">
        <f t="shared" si="137"/>
        <v>0</v>
      </c>
      <c r="AU567" s="42">
        <f>'Data Entry'!BE596</f>
        <v>0</v>
      </c>
      <c r="AV567" s="42">
        <f>'Data Entry'!BF596</f>
        <v>0</v>
      </c>
      <c r="AW567" s="42">
        <f>'Data Entry'!BG596</f>
        <v>0</v>
      </c>
      <c r="AX567" s="291">
        <f t="shared" si="131"/>
        <v>0</v>
      </c>
      <c r="AY567" s="42">
        <f>'Data Entry'!BH596</f>
        <v>0</v>
      </c>
      <c r="AZ567" s="42">
        <f>'Data Entry'!BI596</f>
        <v>0</v>
      </c>
      <c r="BA567" s="42">
        <f>'Data Entry'!BJ596</f>
        <v>0</v>
      </c>
      <c r="BB567" s="42">
        <f>'Data Entry'!BK596</f>
        <v>0</v>
      </c>
      <c r="BC567" s="291">
        <f t="shared" si="138"/>
        <v>0</v>
      </c>
      <c r="BD567" s="42">
        <f>'Data Entry'!BL596</f>
        <v>0</v>
      </c>
      <c r="BE567" s="42">
        <f>'Data Entry'!BM596</f>
        <v>0</v>
      </c>
      <c r="BF567" s="291">
        <f t="shared" si="139"/>
        <v>0</v>
      </c>
      <c r="BG567" s="305">
        <f t="shared" si="140"/>
        <v>0</v>
      </c>
      <c r="BH567" s="288" t="str">
        <f>IFERROR((BG567*'Data Entry'!$F$18)/'Data Entry'!$E$18,"")</f>
        <v/>
      </c>
      <c r="BI567" s="305">
        <f t="shared" si="141"/>
        <v>0</v>
      </c>
      <c r="BJ567" s="288" t="str">
        <f t="shared" si="142"/>
        <v/>
      </c>
      <c r="BK567" s="307" t="str">
        <f t="shared" si="143"/>
        <v/>
      </c>
    </row>
    <row r="568" spans="1:63" ht="27" x14ac:dyDescent="0.2">
      <c r="A568" s="119" t="str">
        <f>'Data Entry'!D597</f>
        <v>Respondent 0564</v>
      </c>
      <c r="B568" s="52">
        <f>'Data Entry'!AN597</f>
        <v>0</v>
      </c>
      <c r="C568" s="52" t="str">
        <f>'Data Entry'!BX597</f>
        <v/>
      </c>
      <c r="D568" s="42" t="str">
        <f>'Data Entry'!BU597</f>
        <v>No disability</v>
      </c>
      <c r="E568" s="42">
        <f>'Data Entry'!O597</f>
        <v>0</v>
      </c>
      <c r="F568" s="42">
        <f>'Data Entry'!P597</f>
        <v>0</v>
      </c>
      <c r="G568" s="42">
        <f>'Data Entry'!Q597</f>
        <v>0</v>
      </c>
      <c r="H568" s="291">
        <f t="shared" si="128"/>
        <v>0</v>
      </c>
      <c r="I568" s="42">
        <f>'Data Entry'!R597</f>
        <v>0</v>
      </c>
      <c r="J568" s="42">
        <f>'Data Entry'!S597</f>
        <v>0</v>
      </c>
      <c r="K568" s="42">
        <f>'Data Entry'!T597</f>
        <v>0</v>
      </c>
      <c r="L568" s="42">
        <f>'Data Entry'!U597</f>
        <v>0</v>
      </c>
      <c r="M568" s="291">
        <f t="shared" si="132"/>
        <v>0</v>
      </c>
      <c r="N568" s="42">
        <f>'Data Entry'!V597</f>
        <v>0</v>
      </c>
      <c r="O568" s="42">
        <f>'Data Entry'!W597</f>
        <v>0</v>
      </c>
      <c r="P568" s="291">
        <f t="shared" si="133"/>
        <v>0</v>
      </c>
      <c r="Q568" s="42">
        <f>'Data Entry'!X597</f>
        <v>0</v>
      </c>
      <c r="R568" s="42">
        <f>'Data Entry'!Y597</f>
        <v>0</v>
      </c>
      <c r="S568" s="42">
        <f>'Data Entry'!Z597</f>
        <v>0</v>
      </c>
      <c r="T568" s="291">
        <f t="shared" si="129"/>
        <v>0</v>
      </c>
      <c r="U568" s="42">
        <f>'Data Entry'!AA597</f>
        <v>0</v>
      </c>
      <c r="V568" s="42">
        <f>'Data Entry'!AB597</f>
        <v>0</v>
      </c>
      <c r="W568" s="42">
        <f>'Data Entry'!AC597</f>
        <v>0</v>
      </c>
      <c r="X568" s="42">
        <f>'Data Entry'!AD597</f>
        <v>0</v>
      </c>
      <c r="Y568" s="291">
        <f t="shared" si="134"/>
        <v>0</v>
      </c>
      <c r="Z568" s="42">
        <f>'Data Entry'!AE597</f>
        <v>0</v>
      </c>
      <c r="AA568" s="42">
        <f>'Data Entry'!AF597</f>
        <v>0</v>
      </c>
      <c r="AB568" s="291">
        <f t="shared" si="135"/>
        <v>0</v>
      </c>
      <c r="AC568" s="42">
        <f>'Data Entry'!AH597</f>
        <v>0</v>
      </c>
      <c r="AD568" s="42">
        <f>'Data Entry'!AI597</f>
        <v>0</v>
      </c>
      <c r="AE568" s="42">
        <f>'Data Entry'!AJ597</f>
        <v>0</v>
      </c>
      <c r="AF568" s="42">
        <f>'Data Entry'!AK597</f>
        <v>0</v>
      </c>
      <c r="AG568" s="42">
        <f>'Data Entry'!AL597</f>
        <v>0</v>
      </c>
      <c r="AH568" s="42">
        <f>'Data Entry'!AM597</f>
        <v>0</v>
      </c>
      <c r="AI568" s="42">
        <f>'Data Entry'!AV597</f>
        <v>0</v>
      </c>
      <c r="AJ568" s="42">
        <f>'Data Entry'!AW597</f>
        <v>0</v>
      </c>
      <c r="AK568" s="42">
        <f>'Data Entry'!AX597</f>
        <v>0</v>
      </c>
      <c r="AL568" s="291">
        <f t="shared" si="130"/>
        <v>0</v>
      </c>
      <c r="AM568" s="42">
        <f>'Data Entry'!AY597</f>
        <v>0</v>
      </c>
      <c r="AN568" s="42">
        <f>'Data Entry'!AZ597</f>
        <v>0</v>
      </c>
      <c r="AO568" s="42">
        <f>'Data Entry'!BA597</f>
        <v>0</v>
      </c>
      <c r="AP568" s="42">
        <f>'Data Entry'!BB597</f>
        <v>0</v>
      </c>
      <c r="AQ568" s="291">
        <f t="shared" si="136"/>
        <v>0</v>
      </c>
      <c r="AR568" s="42">
        <f>'Data Entry'!BC597</f>
        <v>0</v>
      </c>
      <c r="AS568" s="42">
        <f>'Data Entry'!BD597</f>
        <v>0</v>
      </c>
      <c r="AT568" s="291">
        <f t="shared" si="137"/>
        <v>0</v>
      </c>
      <c r="AU568" s="42">
        <f>'Data Entry'!BE597</f>
        <v>0</v>
      </c>
      <c r="AV568" s="42">
        <f>'Data Entry'!BF597</f>
        <v>0</v>
      </c>
      <c r="AW568" s="42">
        <f>'Data Entry'!BG597</f>
        <v>0</v>
      </c>
      <c r="AX568" s="291">
        <f t="shared" si="131"/>
        <v>0</v>
      </c>
      <c r="AY568" s="42">
        <f>'Data Entry'!BH597</f>
        <v>0</v>
      </c>
      <c r="AZ568" s="42">
        <f>'Data Entry'!BI597</f>
        <v>0</v>
      </c>
      <c r="BA568" s="42">
        <f>'Data Entry'!BJ597</f>
        <v>0</v>
      </c>
      <c r="BB568" s="42">
        <f>'Data Entry'!BK597</f>
        <v>0</v>
      </c>
      <c r="BC568" s="291">
        <f t="shared" si="138"/>
        <v>0</v>
      </c>
      <c r="BD568" s="42">
        <f>'Data Entry'!BL597</f>
        <v>0</v>
      </c>
      <c r="BE568" s="42">
        <f>'Data Entry'!BM597</f>
        <v>0</v>
      </c>
      <c r="BF568" s="291">
        <f t="shared" si="139"/>
        <v>0</v>
      </c>
      <c r="BG568" s="305">
        <f t="shared" si="140"/>
        <v>0</v>
      </c>
      <c r="BH568" s="288" t="str">
        <f>IFERROR((BG568*'Data Entry'!$F$18)/'Data Entry'!$E$18,"")</f>
        <v/>
      </c>
      <c r="BI568" s="305">
        <f t="shared" si="141"/>
        <v>0</v>
      </c>
      <c r="BJ568" s="288" t="str">
        <f t="shared" si="142"/>
        <v/>
      </c>
      <c r="BK568" s="307" t="str">
        <f t="shared" si="143"/>
        <v/>
      </c>
    </row>
    <row r="569" spans="1:63" ht="27" x14ac:dyDescent="0.2">
      <c r="A569" s="119" t="str">
        <f>'Data Entry'!D598</f>
        <v>Respondent 0565</v>
      </c>
      <c r="B569" s="52">
        <f>'Data Entry'!AN598</f>
        <v>0</v>
      </c>
      <c r="C569" s="52" t="str">
        <f>'Data Entry'!BX598</f>
        <v/>
      </c>
      <c r="D569" s="42" t="str">
        <f>'Data Entry'!BU598</f>
        <v>No disability</v>
      </c>
      <c r="E569" s="42">
        <f>'Data Entry'!O598</f>
        <v>0</v>
      </c>
      <c r="F569" s="42">
        <f>'Data Entry'!P598</f>
        <v>0</v>
      </c>
      <c r="G569" s="42">
        <f>'Data Entry'!Q598</f>
        <v>0</v>
      </c>
      <c r="H569" s="291">
        <f t="shared" si="128"/>
        <v>0</v>
      </c>
      <c r="I569" s="42">
        <f>'Data Entry'!R598</f>
        <v>0</v>
      </c>
      <c r="J569" s="42">
        <f>'Data Entry'!S598</f>
        <v>0</v>
      </c>
      <c r="K569" s="42">
        <f>'Data Entry'!T598</f>
        <v>0</v>
      </c>
      <c r="L569" s="42">
        <f>'Data Entry'!U598</f>
        <v>0</v>
      </c>
      <c r="M569" s="291">
        <f t="shared" si="132"/>
        <v>0</v>
      </c>
      <c r="N569" s="42">
        <f>'Data Entry'!V598</f>
        <v>0</v>
      </c>
      <c r="O569" s="42">
        <f>'Data Entry'!W598</f>
        <v>0</v>
      </c>
      <c r="P569" s="291">
        <f t="shared" si="133"/>
        <v>0</v>
      </c>
      <c r="Q569" s="42">
        <f>'Data Entry'!X598</f>
        <v>0</v>
      </c>
      <c r="R569" s="42">
        <f>'Data Entry'!Y598</f>
        <v>0</v>
      </c>
      <c r="S569" s="42">
        <f>'Data Entry'!Z598</f>
        <v>0</v>
      </c>
      <c r="T569" s="291">
        <f t="shared" si="129"/>
        <v>0</v>
      </c>
      <c r="U569" s="42">
        <f>'Data Entry'!AA598</f>
        <v>0</v>
      </c>
      <c r="V569" s="42">
        <f>'Data Entry'!AB598</f>
        <v>0</v>
      </c>
      <c r="W569" s="42">
        <f>'Data Entry'!AC598</f>
        <v>0</v>
      </c>
      <c r="X569" s="42">
        <f>'Data Entry'!AD598</f>
        <v>0</v>
      </c>
      <c r="Y569" s="291">
        <f t="shared" si="134"/>
        <v>0</v>
      </c>
      <c r="Z569" s="42">
        <f>'Data Entry'!AE598</f>
        <v>0</v>
      </c>
      <c r="AA569" s="42">
        <f>'Data Entry'!AF598</f>
        <v>0</v>
      </c>
      <c r="AB569" s="291">
        <f t="shared" si="135"/>
        <v>0</v>
      </c>
      <c r="AC569" s="42">
        <f>'Data Entry'!AH598</f>
        <v>0</v>
      </c>
      <c r="AD569" s="42">
        <f>'Data Entry'!AI598</f>
        <v>0</v>
      </c>
      <c r="AE569" s="42">
        <f>'Data Entry'!AJ598</f>
        <v>0</v>
      </c>
      <c r="AF569" s="42">
        <f>'Data Entry'!AK598</f>
        <v>0</v>
      </c>
      <c r="AG569" s="42">
        <f>'Data Entry'!AL598</f>
        <v>0</v>
      </c>
      <c r="AH569" s="42">
        <f>'Data Entry'!AM598</f>
        <v>0</v>
      </c>
      <c r="AI569" s="42">
        <f>'Data Entry'!AV598</f>
        <v>0</v>
      </c>
      <c r="AJ569" s="42">
        <f>'Data Entry'!AW598</f>
        <v>0</v>
      </c>
      <c r="AK569" s="42">
        <f>'Data Entry'!AX598</f>
        <v>0</v>
      </c>
      <c r="AL569" s="291">
        <f t="shared" si="130"/>
        <v>0</v>
      </c>
      <c r="AM569" s="42">
        <f>'Data Entry'!AY598</f>
        <v>0</v>
      </c>
      <c r="AN569" s="42">
        <f>'Data Entry'!AZ598</f>
        <v>0</v>
      </c>
      <c r="AO569" s="42">
        <f>'Data Entry'!BA598</f>
        <v>0</v>
      </c>
      <c r="AP569" s="42">
        <f>'Data Entry'!BB598</f>
        <v>0</v>
      </c>
      <c r="AQ569" s="291">
        <f t="shared" si="136"/>
        <v>0</v>
      </c>
      <c r="AR569" s="42">
        <f>'Data Entry'!BC598</f>
        <v>0</v>
      </c>
      <c r="AS569" s="42">
        <f>'Data Entry'!BD598</f>
        <v>0</v>
      </c>
      <c r="AT569" s="291">
        <f t="shared" si="137"/>
        <v>0</v>
      </c>
      <c r="AU569" s="42">
        <f>'Data Entry'!BE598</f>
        <v>0</v>
      </c>
      <c r="AV569" s="42">
        <f>'Data Entry'!BF598</f>
        <v>0</v>
      </c>
      <c r="AW569" s="42">
        <f>'Data Entry'!BG598</f>
        <v>0</v>
      </c>
      <c r="AX569" s="291">
        <f t="shared" si="131"/>
        <v>0</v>
      </c>
      <c r="AY569" s="42">
        <f>'Data Entry'!BH598</f>
        <v>0</v>
      </c>
      <c r="AZ569" s="42">
        <f>'Data Entry'!BI598</f>
        <v>0</v>
      </c>
      <c r="BA569" s="42">
        <f>'Data Entry'!BJ598</f>
        <v>0</v>
      </c>
      <c r="BB569" s="42">
        <f>'Data Entry'!BK598</f>
        <v>0</v>
      </c>
      <c r="BC569" s="291">
        <f t="shared" si="138"/>
        <v>0</v>
      </c>
      <c r="BD569" s="42">
        <f>'Data Entry'!BL598</f>
        <v>0</v>
      </c>
      <c r="BE569" s="42">
        <f>'Data Entry'!BM598</f>
        <v>0</v>
      </c>
      <c r="BF569" s="291">
        <f t="shared" si="139"/>
        <v>0</v>
      </c>
      <c r="BG569" s="305">
        <f t="shared" si="140"/>
        <v>0</v>
      </c>
      <c r="BH569" s="288" t="str">
        <f>IFERROR((BG569*'Data Entry'!$F$18)/'Data Entry'!$E$18,"")</f>
        <v/>
      </c>
      <c r="BI569" s="305">
        <f t="shared" si="141"/>
        <v>0</v>
      </c>
      <c r="BJ569" s="288" t="str">
        <f t="shared" si="142"/>
        <v/>
      </c>
      <c r="BK569" s="307" t="str">
        <f t="shared" si="143"/>
        <v/>
      </c>
    </row>
    <row r="570" spans="1:63" ht="27" x14ac:dyDescent="0.2">
      <c r="A570" s="119" t="str">
        <f>'Data Entry'!D599</f>
        <v>Respondent 0566</v>
      </c>
      <c r="B570" s="52">
        <f>'Data Entry'!AN599</f>
        <v>0</v>
      </c>
      <c r="C570" s="52" t="str">
        <f>'Data Entry'!BX599</f>
        <v/>
      </c>
      <c r="D570" s="42" t="str">
        <f>'Data Entry'!BU599</f>
        <v>No disability</v>
      </c>
      <c r="E570" s="42">
        <f>'Data Entry'!O599</f>
        <v>0</v>
      </c>
      <c r="F570" s="42">
        <f>'Data Entry'!P599</f>
        <v>0</v>
      </c>
      <c r="G570" s="42">
        <f>'Data Entry'!Q599</f>
        <v>0</v>
      </c>
      <c r="H570" s="291">
        <f t="shared" si="128"/>
        <v>0</v>
      </c>
      <c r="I570" s="42">
        <f>'Data Entry'!R599</f>
        <v>0</v>
      </c>
      <c r="J570" s="42">
        <f>'Data Entry'!S599</f>
        <v>0</v>
      </c>
      <c r="K570" s="42">
        <f>'Data Entry'!T599</f>
        <v>0</v>
      </c>
      <c r="L570" s="42">
        <f>'Data Entry'!U599</f>
        <v>0</v>
      </c>
      <c r="M570" s="291">
        <f t="shared" si="132"/>
        <v>0</v>
      </c>
      <c r="N570" s="42">
        <f>'Data Entry'!V599</f>
        <v>0</v>
      </c>
      <c r="O570" s="42">
        <f>'Data Entry'!W599</f>
        <v>0</v>
      </c>
      <c r="P570" s="291">
        <f t="shared" si="133"/>
        <v>0</v>
      </c>
      <c r="Q570" s="42">
        <f>'Data Entry'!X599</f>
        <v>0</v>
      </c>
      <c r="R570" s="42">
        <f>'Data Entry'!Y599</f>
        <v>0</v>
      </c>
      <c r="S570" s="42">
        <f>'Data Entry'!Z599</f>
        <v>0</v>
      </c>
      <c r="T570" s="291">
        <f t="shared" si="129"/>
        <v>0</v>
      </c>
      <c r="U570" s="42">
        <f>'Data Entry'!AA599</f>
        <v>0</v>
      </c>
      <c r="V570" s="42">
        <f>'Data Entry'!AB599</f>
        <v>0</v>
      </c>
      <c r="W570" s="42">
        <f>'Data Entry'!AC599</f>
        <v>0</v>
      </c>
      <c r="X570" s="42">
        <f>'Data Entry'!AD599</f>
        <v>0</v>
      </c>
      <c r="Y570" s="291">
        <f t="shared" si="134"/>
        <v>0</v>
      </c>
      <c r="Z570" s="42">
        <f>'Data Entry'!AE599</f>
        <v>0</v>
      </c>
      <c r="AA570" s="42">
        <f>'Data Entry'!AF599</f>
        <v>0</v>
      </c>
      <c r="AB570" s="291">
        <f t="shared" si="135"/>
        <v>0</v>
      </c>
      <c r="AC570" s="42">
        <f>'Data Entry'!AH599</f>
        <v>0</v>
      </c>
      <c r="AD570" s="42">
        <f>'Data Entry'!AI599</f>
        <v>0</v>
      </c>
      <c r="AE570" s="42">
        <f>'Data Entry'!AJ599</f>
        <v>0</v>
      </c>
      <c r="AF570" s="42">
        <f>'Data Entry'!AK599</f>
        <v>0</v>
      </c>
      <c r="AG570" s="42">
        <f>'Data Entry'!AL599</f>
        <v>0</v>
      </c>
      <c r="AH570" s="42">
        <f>'Data Entry'!AM599</f>
        <v>0</v>
      </c>
      <c r="AI570" s="42">
        <f>'Data Entry'!AV599</f>
        <v>0</v>
      </c>
      <c r="AJ570" s="42">
        <f>'Data Entry'!AW599</f>
        <v>0</v>
      </c>
      <c r="AK570" s="42">
        <f>'Data Entry'!AX599</f>
        <v>0</v>
      </c>
      <c r="AL570" s="291">
        <f t="shared" si="130"/>
        <v>0</v>
      </c>
      <c r="AM570" s="42">
        <f>'Data Entry'!AY599</f>
        <v>0</v>
      </c>
      <c r="AN570" s="42">
        <f>'Data Entry'!AZ599</f>
        <v>0</v>
      </c>
      <c r="AO570" s="42">
        <f>'Data Entry'!BA599</f>
        <v>0</v>
      </c>
      <c r="AP570" s="42">
        <f>'Data Entry'!BB599</f>
        <v>0</v>
      </c>
      <c r="AQ570" s="291">
        <f t="shared" si="136"/>
        <v>0</v>
      </c>
      <c r="AR570" s="42">
        <f>'Data Entry'!BC599</f>
        <v>0</v>
      </c>
      <c r="AS570" s="42">
        <f>'Data Entry'!BD599</f>
        <v>0</v>
      </c>
      <c r="AT570" s="291">
        <f t="shared" si="137"/>
        <v>0</v>
      </c>
      <c r="AU570" s="42">
        <f>'Data Entry'!BE599</f>
        <v>0</v>
      </c>
      <c r="AV570" s="42">
        <f>'Data Entry'!BF599</f>
        <v>0</v>
      </c>
      <c r="AW570" s="42">
        <f>'Data Entry'!BG599</f>
        <v>0</v>
      </c>
      <c r="AX570" s="291">
        <f t="shared" si="131"/>
        <v>0</v>
      </c>
      <c r="AY570" s="42">
        <f>'Data Entry'!BH599</f>
        <v>0</v>
      </c>
      <c r="AZ570" s="42">
        <f>'Data Entry'!BI599</f>
        <v>0</v>
      </c>
      <c r="BA570" s="42">
        <f>'Data Entry'!BJ599</f>
        <v>0</v>
      </c>
      <c r="BB570" s="42">
        <f>'Data Entry'!BK599</f>
        <v>0</v>
      </c>
      <c r="BC570" s="291">
        <f t="shared" si="138"/>
        <v>0</v>
      </c>
      <c r="BD570" s="42">
        <f>'Data Entry'!BL599</f>
        <v>0</v>
      </c>
      <c r="BE570" s="42">
        <f>'Data Entry'!BM599</f>
        <v>0</v>
      </c>
      <c r="BF570" s="291">
        <f t="shared" si="139"/>
        <v>0</v>
      </c>
      <c r="BG570" s="305">
        <f t="shared" si="140"/>
        <v>0</v>
      </c>
      <c r="BH570" s="288" t="str">
        <f>IFERROR((BG570*'Data Entry'!$F$18)/'Data Entry'!$E$18,"")</f>
        <v/>
      </c>
      <c r="BI570" s="305">
        <f t="shared" si="141"/>
        <v>0</v>
      </c>
      <c r="BJ570" s="288" t="str">
        <f t="shared" si="142"/>
        <v/>
      </c>
      <c r="BK570" s="307" t="str">
        <f t="shared" si="143"/>
        <v/>
      </c>
    </row>
    <row r="571" spans="1:63" ht="27" x14ac:dyDescent="0.2">
      <c r="A571" s="119" t="str">
        <f>'Data Entry'!D600</f>
        <v>Respondent 0567</v>
      </c>
      <c r="B571" s="52">
        <f>'Data Entry'!AN600</f>
        <v>0</v>
      </c>
      <c r="C571" s="52" t="str">
        <f>'Data Entry'!BX600</f>
        <v/>
      </c>
      <c r="D571" s="42" t="str">
        <f>'Data Entry'!BU600</f>
        <v>No disability</v>
      </c>
      <c r="E571" s="42">
        <f>'Data Entry'!O600</f>
        <v>0</v>
      </c>
      <c r="F571" s="42">
        <f>'Data Entry'!P600</f>
        <v>0</v>
      </c>
      <c r="G571" s="42">
        <f>'Data Entry'!Q600</f>
        <v>0</v>
      </c>
      <c r="H571" s="291">
        <f t="shared" si="128"/>
        <v>0</v>
      </c>
      <c r="I571" s="42">
        <f>'Data Entry'!R600</f>
        <v>0</v>
      </c>
      <c r="J571" s="42">
        <f>'Data Entry'!S600</f>
        <v>0</v>
      </c>
      <c r="K571" s="42">
        <f>'Data Entry'!T600</f>
        <v>0</v>
      </c>
      <c r="L571" s="42">
        <f>'Data Entry'!U600</f>
        <v>0</v>
      </c>
      <c r="M571" s="291">
        <f t="shared" si="132"/>
        <v>0</v>
      </c>
      <c r="N571" s="42">
        <f>'Data Entry'!V600</f>
        <v>0</v>
      </c>
      <c r="O571" s="42">
        <f>'Data Entry'!W600</f>
        <v>0</v>
      </c>
      <c r="P571" s="291">
        <f t="shared" si="133"/>
        <v>0</v>
      </c>
      <c r="Q571" s="42">
        <f>'Data Entry'!X600</f>
        <v>0</v>
      </c>
      <c r="R571" s="42">
        <f>'Data Entry'!Y600</f>
        <v>0</v>
      </c>
      <c r="S571" s="42">
        <f>'Data Entry'!Z600</f>
        <v>0</v>
      </c>
      <c r="T571" s="291">
        <f t="shared" si="129"/>
        <v>0</v>
      </c>
      <c r="U571" s="42">
        <f>'Data Entry'!AA600</f>
        <v>0</v>
      </c>
      <c r="V571" s="42">
        <f>'Data Entry'!AB600</f>
        <v>0</v>
      </c>
      <c r="W571" s="42">
        <f>'Data Entry'!AC600</f>
        <v>0</v>
      </c>
      <c r="X571" s="42">
        <f>'Data Entry'!AD600</f>
        <v>0</v>
      </c>
      <c r="Y571" s="291">
        <f t="shared" si="134"/>
        <v>0</v>
      </c>
      <c r="Z571" s="42">
        <f>'Data Entry'!AE600</f>
        <v>0</v>
      </c>
      <c r="AA571" s="42">
        <f>'Data Entry'!AF600</f>
        <v>0</v>
      </c>
      <c r="AB571" s="291">
        <f t="shared" si="135"/>
        <v>0</v>
      </c>
      <c r="AC571" s="42">
        <f>'Data Entry'!AH600</f>
        <v>0</v>
      </c>
      <c r="AD571" s="42">
        <f>'Data Entry'!AI600</f>
        <v>0</v>
      </c>
      <c r="AE571" s="42">
        <f>'Data Entry'!AJ600</f>
        <v>0</v>
      </c>
      <c r="AF571" s="42">
        <f>'Data Entry'!AK600</f>
        <v>0</v>
      </c>
      <c r="AG571" s="42">
        <f>'Data Entry'!AL600</f>
        <v>0</v>
      </c>
      <c r="AH571" s="42">
        <f>'Data Entry'!AM600</f>
        <v>0</v>
      </c>
      <c r="AI571" s="42">
        <f>'Data Entry'!AV600</f>
        <v>0</v>
      </c>
      <c r="AJ571" s="42">
        <f>'Data Entry'!AW600</f>
        <v>0</v>
      </c>
      <c r="AK571" s="42">
        <f>'Data Entry'!AX600</f>
        <v>0</v>
      </c>
      <c r="AL571" s="291">
        <f t="shared" si="130"/>
        <v>0</v>
      </c>
      <c r="AM571" s="42">
        <f>'Data Entry'!AY600</f>
        <v>0</v>
      </c>
      <c r="AN571" s="42">
        <f>'Data Entry'!AZ600</f>
        <v>0</v>
      </c>
      <c r="AO571" s="42">
        <f>'Data Entry'!BA600</f>
        <v>0</v>
      </c>
      <c r="AP571" s="42">
        <f>'Data Entry'!BB600</f>
        <v>0</v>
      </c>
      <c r="AQ571" s="291">
        <f t="shared" si="136"/>
        <v>0</v>
      </c>
      <c r="AR571" s="42">
        <f>'Data Entry'!BC600</f>
        <v>0</v>
      </c>
      <c r="AS571" s="42">
        <f>'Data Entry'!BD600</f>
        <v>0</v>
      </c>
      <c r="AT571" s="291">
        <f t="shared" si="137"/>
        <v>0</v>
      </c>
      <c r="AU571" s="42">
        <f>'Data Entry'!BE600</f>
        <v>0</v>
      </c>
      <c r="AV571" s="42">
        <f>'Data Entry'!BF600</f>
        <v>0</v>
      </c>
      <c r="AW571" s="42">
        <f>'Data Entry'!BG600</f>
        <v>0</v>
      </c>
      <c r="AX571" s="291">
        <f t="shared" si="131"/>
        <v>0</v>
      </c>
      <c r="AY571" s="42">
        <f>'Data Entry'!BH600</f>
        <v>0</v>
      </c>
      <c r="AZ571" s="42">
        <f>'Data Entry'!BI600</f>
        <v>0</v>
      </c>
      <c r="BA571" s="42">
        <f>'Data Entry'!BJ600</f>
        <v>0</v>
      </c>
      <c r="BB571" s="42">
        <f>'Data Entry'!BK600</f>
        <v>0</v>
      </c>
      <c r="BC571" s="291">
        <f t="shared" si="138"/>
        <v>0</v>
      </c>
      <c r="BD571" s="42">
        <f>'Data Entry'!BL600</f>
        <v>0</v>
      </c>
      <c r="BE571" s="42">
        <f>'Data Entry'!BM600</f>
        <v>0</v>
      </c>
      <c r="BF571" s="291">
        <f t="shared" si="139"/>
        <v>0</v>
      </c>
      <c r="BG571" s="305">
        <f t="shared" si="140"/>
        <v>0</v>
      </c>
      <c r="BH571" s="288" t="str">
        <f>IFERROR((BG571*'Data Entry'!$F$18)/'Data Entry'!$E$18,"")</f>
        <v/>
      </c>
      <c r="BI571" s="305">
        <f t="shared" si="141"/>
        <v>0</v>
      </c>
      <c r="BJ571" s="288" t="str">
        <f t="shared" si="142"/>
        <v/>
      </c>
      <c r="BK571" s="307" t="str">
        <f t="shared" si="143"/>
        <v/>
      </c>
    </row>
    <row r="572" spans="1:63" ht="27" x14ac:dyDescent="0.2">
      <c r="A572" s="119" t="str">
        <f>'Data Entry'!D601</f>
        <v>Respondent 0568</v>
      </c>
      <c r="B572" s="52">
        <f>'Data Entry'!AN601</f>
        <v>0</v>
      </c>
      <c r="C572" s="52" t="str">
        <f>'Data Entry'!BX601</f>
        <v/>
      </c>
      <c r="D572" s="42" t="str">
        <f>'Data Entry'!BU601</f>
        <v>No disability</v>
      </c>
      <c r="E572" s="42">
        <f>'Data Entry'!O601</f>
        <v>0</v>
      </c>
      <c r="F572" s="42">
        <f>'Data Entry'!P601</f>
        <v>0</v>
      </c>
      <c r="G572" s="42">
        <f>'Data Entry'!Q601</f>
        <v>0</v>
      </c>
      <c r="H572" s="291">
        <f t="shared" si="128"/>
        <v>0</v>
      </c>
      <c r="I572" s="42">
        <f>'Data Entry'!R601</f>
        <v>0</v>
      </c>
      <c r="J572" s="42">
        <f>'Data Entry'!S601</f>
        <v>0</v>
      </c>
      <c r="K572" s="42">
        <f>'Data Entry'!T601</f>
        <v>0</v>
      </c>
      <c r="L572" s="42">
        <f>'Data Entry'!U601</f>
        <v>0</v>
      </c>
      <c r="M572" s="291">
        <f t="shared" si="132"/>
        <v>0</v>
      </c>
      <c r="N572" s="42">
        <f>'Data Entry'!V601</f>
        <v>0</v>
      </c>
      <c r="O572" s="42">
        <f>'Data Entry'!W601</f>
        <v>0</v>
      </c>
      <c r="P572" s="291">
        <f t="shared" si="133"/>
        <v>0</v>
      </c>
      <c r="Q572" s="42">
        <f>'Data Entry'!X601</f>
        <v>0</v>
      </c>
      <c r="R572" s="42">
        <f>'Data Entry'!Y601</f>
        <v>0</v>
      </c>
      <c r="S572" s="42">
        <f>'Data Entry'!Z601</f>
        <v>0</v>
      </c>
      <c r="T572" s="291">
        <f t="shared" si="129"/>
        <v>0</v>
      </c>
      <c r="U572" s="42">
        <f>'Data Entry'!AA601</f>
        <v>0</v>
      </c>
      <c r="V572" s="42">
        <f>'Data Entry'!AB601</f>
        <v>0</v>
      </c>
      <c r="W572" s="42">
        <f>'Data Entry'!AC601</f>
        <v>0</v>
      </c>
      <c r="X572" s="42">
        <f>'Data Entry'!AD601</f>
        <v>0</v>
      </c>
      <c r="Y572" s="291">
        <f t="shared" si="134"/>
        <v>0</v>
      </c>
      <c r="Z572" s="42">
        <f>'Data Entry'!AE601</f>
        <v>0</v>
      </c>
      <c r="AA572" s="42">
        <f>'Data Entry'!AF601</f>
        <v>0</v>
      </c>
      <c r="AB572" s="291">
        <f t="shared" si="135"/>
        <v>0</v>
      </c>
      <c r="AC572" s="42">
        <f>'Data Entry'!AH601</f>
        <v>0</v>
      </c>
      <c r="AD572" s="42">
        <f>'Data Entry'!AI601</f>
        <v>0</v>
      </c>
      <c r="AE572" s="42">
        <f>'Data Entry'!AJ601</f>
        <v>0</v>
      </c>
      <c r="AF572" s="42">
        <f>'Data Entry'!AK601</f>
        <v>0</v>
      </c>
      <c r="AG572" s="42">
        <f>'Data Entry'!AL601</f>
        <v>0</v>
      </c>
      <c r="AH572" s="42">
        <f>'Data Entry'!AM601</f>
        <v>0</v>
      </c>
      <c r="AI572" s="42">
        <f>'Data Entry'!AV601</f>
        <v>0</v>
      </c>
      <c r="AJ572" s="42">
        <f>'Data Entry'!AW601</f>
        <v>0</v>
      </c>
      <c r="AK572" s="42">
        <f>'Data Entry'!AX601</f>
        <v>0</v>
      </c>
      <c r="AL572" s="291">
        <f t="shared" si="130"/>
        <v>0</v>
      </c>
      <c r="AM572" s="42">
        <f>'Data Entry'!AY601</f>
        <v>0</v>
      </c>
      <c r="AN572" s="42">
        <f>'Data Entry'!AZ601</f>
        <v>0</v>
      </c>
      <c r="AO572" s="42">
        <f>'Data Entry'!BA601</f>
        <v>0</v>
      </c>
      <c r="AP572" s="42">
        <f>'Data Entry'!BB601</f>
        <v>0</v>
      </c>
      <c r="AQ572" s="291">
        <f t="shared" si="136"/>
        <v>0</v>
      </c>
      <c r="AR572" s="42">
        <f>'Data Entry'!BC601</f>
        <v>0</v>
      </c>
      <c r="AS572" s="42">
        <f>'Data Entry'!BD601</f>
        <v>0</v>
      </c>
      <c r="AT572" s="291">
        <f t="shared" si="137"/>
        <v>0</v>
      </c>
      <c r="AU572" s="42">
        <f>'Data Entry'!BE601</f>
        <v>0</v>
      </c>
      <c r="AV572" s="42">
        <f>'Data Entry'!BF601</f>
        <v>0</v>
      </c>
      <c r="AW572" s="42">
        <f>'Data Entry'!BG601</f>
        <v>0</v>
      </c>
      <c r="AX572" s="291">
        <f t="shared" si="131"/>
        <v>0</v>
      </c>
      <c r="AY572" s="42">
        <f>'Data Entry'!BH601</f>
        <v>0</v>
      </c>
      <c r="AZ572" s="42">
        <f>'Data Entry'!BI601</f>
        <v>0</v>
      </c>
      <c r="BA572" s="42">
        <f>'Data Entry'!BJ601</f>
        <v>0</v>
      </c>
      <c r="BB572" s="42">
        <f>'Data Entry'!BK601</f>
        <v>0</v>
      </c>
      <c r="BC572" s="291">
        <f t="shared" si="138"/>
        <v>0</v>
      </c>
      <c r="BD572" s="42">
        <f>'Data Entry'!BL601</f>
        <v>0</v>
      </c>
      <c r="BE572" s="42">
        <f>'Data Entry'!BM601</f>
        <v>0</v>
      </c>
      <c r="BF572" s="291">
        <f t="shared" si="139"/>
        <v>0</v>
      </c>
      <c r="BG572" s="305">
        <f t="shared" si="140"/>
        <v>0</v>
      </c>
      <c r="BH572" s="288" t="str">
        <f>IFERROR((BG572*'Data Entry'!$F$18)/'Data Entry'!$E$18,"")</f>
        <v/>
      </c>
      <c r="BI572" s="305">
        <f t="shared" si="141"/>
        <v>0</v>
      </c>
      <c r="BJ572" s="288" t="str">
        <f t="shared" si="142"/>
        <v/>
      </c>
      <c r="BK572" s="307" t="str">
        <f t="shared" si="143"/>
        <v/>
      </c>
    </row>
    <row r="573" spans="1:63" ht="27" x14ac:dyDescent="0.2">
      <c r="A573" s="119" t="str">
        <f>'Data Entry'!D602</f>
        <v>Respondent 0569</v>
      </c>
      <c r="B573" s="52">
        <f>'Data Entry'!AN602</f>
        <v>0</v>
      </c>
      <c r="C573" s="52" t="str">
        <f>'Data Entry'!BX602</f>
        <v/>
      </c>
      <c r="D573" s="42" t="str">
        <f>'Data Entry'!BU602</f>
        <v>No disability</v>
      </c>
      <c r="E573" s="42">
        <f>'Data Entry'!O602</f>
        <v>0</v>
      </c>
      <c r="F573" s="42">
        <f>'Data Entry'!P602</f>
        <v>0</v>
      </c>
      <c r="G573" s="42">
        <f>'Data Entry'!Q602</f>
        <v>0</v>
      </c>
      <c r="H573" s="291">
        <f t="shared" si="128"/>
        <v>0</v>
      </c>
      <c r="I573" s="42">
        <f>'Data Entry'!R602</f>
        <v>0</v>
      </c>
      <c r="J573" s="42">
        <f>'Data Entry'!S602</f>
        <v>0</v>
      </c>
      <c r="K573" s="42">
        <f>'Data Entry'!T602</f>
        <v>0</v>
      </c>
      <c r="L573" s="42">
        <f>'Data Entry'!U602</f>
        <v>0</v>
      </c>
      <c r="M573" s="291">
        <f t="shared" si="132"/>
        <v>0</v>
      </c>
      <c r="N573" s="42">
        <f>'Data Entry'!V602</f>
        <v>0</v>
      </c>
      <c r="O573" s="42">
        <f>'Data Entry'!W602</f>
        <v>0</v>
      </c>
      <c r="P573" s="291">
        <f t="shared" si="133"/>
        <v>0</v>
      </c>
      <c r="Q573" s="42">
        <f>'Data Entry'!X602</f>
        <v>0</v>
      </c>
      <c r="R573" s="42">
        <f>'Data Entry'!Y602</f>
        <v>0</v>
      </c>
      <c r="S573" s="42">
        <f>'Data Entry'!Z602</f>
        <v>0</v>
      </c>
      <c r="T573" s="291">
        <f t="shared" si="129"/>
        <v>0</v>
      </c>
      <c r="U573" s="42">
        <f>'Data Entry'!AA602</f>
        <v>0</v>
      </c>
      <c r="V573" s="42">
        <f>'Data Entry'!AB602</f>
        <v>0</v>
      </c>
      <c r="W573" s="42">
        <f>'Data Entry'!AC602</f>
        <v>0</v>
      </c>
      <c r="X573" s="42">
        <f>'Data Entry'!AD602</f>
        <v>0</v>
      </c>
      <c r="Y573" s="291">
        <f t="shared" si="134"/>
        <v>0</v>
      </c>
      <c r="Z573" s="42">
        <f>'Data Entry'!AE602</f>
        <v>0</v>
      </c>
      <c r="AA573" s="42">
        <f>'Data Entry'!AF602</f>
        <v>0</v>
      </c>
      <c r="AB573" s="291">
        <f t="shared" si="135"/>
        <v>0</v>
      </c>
      <c r="AC573" s="42">
        <f>'Data Entry'!AH602</f>
        <v>0</v>
      </c>
      <c r="AD573" s="42">
        <f>'Data Entry'!AI602</f>
        <v>0</v>
      </c>
      <c r="AE573" s="42">
        <f>'Data Entry'!AJ602</f>
        <v>0</v>
      </c>
      <c r="AF573" s="42">
        <f>'Data Entry'!AK602</f>
        <v>0</v>
      </c>
      <c r="AG573" s="42">
        <f>'Data Entry'!AL602</f>
        <v>0</v>
      </c>
      <c r="AH573" s="42">
        <f>'Data Entry'!AM602</f>
        <v>0</v>
      </c>
      <c r="AI573" s="42">
        <f>'Data Entry'!AV602</f>
        <v>0</v>
      </c>
      <c r="AJ573" s="42">
        <f>'Data Entry'!AW602</f>
        <v>0</v>
      </c>
      <c r="AK573" s="42">
        <f>'Data Entry'!AX602</f>
        <v>0</v>
      </c>
      <c r="AL573" s="291">
        <f t="shared" si="130"/>
        <v>0</v>
      </c>
      <c r="AM573" s="42">
        <f>'Data Entry'!AY602</f>
        <v>0</v>
      </c>
      <c r="AN573" s="42">
        <f>'Data Entry'!AZ602</f>
        <v>0</v>
      </c>
      <c r="AO573" s="42">
        <f>'Data Entry'!BA602</f>
        <v>0</v>
      </c>
      <c r="AP573" s="42">
        <f>'Data Entry'!BB602</f>
        <v>0</v>
      </c>
      <c r="AQ573" s="291">
        <f t="shared" si="136"/>
        <v>0</v>
      </c>
      <c r="AR573" s="42">
        <f>'Data Entry'!BC602</f>
        <v>0</v>
      </c>
      <c r="AS573" s="42">
        <f>'Data Entry'!BD602</f>
        <v>0</v>
      </c>
      <c r="AT573" s="291">
        <f t="shared" si="137"/>
        <v>0</v>
      </c>
      <c r="AU573" s="42">
        <f>'Data Entry'!BE602</f>
        <v>0</v>
      </c>
      <c r="AV573" s="42">
        <f>'Data Entry'!BF602</f>
        <v>0</v>
      </c>
      <c r="AW573" s="42">
        <f>'Data Entry'!BG602</f>
        <v>0</v>
      </c>
      <c r="AX573" s="291">
        <f t="shared" si="131"/>
        <v>0</v>
      </c>
      <c r="AY573" s="42">
        <f>'Data Entry'!BH602</f>
        <v>0</v>
      </c>
      <c r="AZ573" s="42">
        <f>'Data Entry'!BI602</f>
        <v>0</v>
      </c>
      <c r="BA573" s="42">
        <f>'Data Entry'!BJ602</f>
        <v>0</v>
      </c>
      <c r="BB573" s="42">
        <f>'Data Entry'!BK602</f>
        <v>0</v>
      </c>
      <c r="BC573" s="291">
        <f t="shared" si="138"/>
        <v>0</v>
      </c>
      <c r="BD573" s="42">
        <f>'Data Entry'!BL602</f>
        <v>0</v>
      </c>
      <c r="BE573" s="42">
        <f>'Data Entry'!BM602</f>
        <v>0</v>
      </c>
      <c r="BF573" s="291">
        <f t="shared" si="139"/>
        <v>0</v>
      </c>
      <c r="BG573" s="305">
        <f t="shared" si="140"/>
        <v>0</v>
      </c>
      <c r="BH573" s="288" t="str">
        <f>IFERROR((BG573*'Data Entry'!$F$18)/'Data Entry'!$E$18,"")</f>
        <v/>
      </c>
      <c r="BI573" s="305">
        <f t="shared" si="141"/>
        <v>0</v>
      </c>
      <c r="BJ573" s="288" t="str">
        <f t="shared" si="142"/>
        <v/>
      </c>
      <c r="BK573" s="307" t="str">
        <f t="shared" si="143"/>
        <v/>
      </c>
    </row>
    <row r="574" spans="1:63" ht="27" x14ac:dyDescent="0.2">
      <c r="A574" s="119" t="str">
        <f>'Data Entry'!D603</f>
        <v>Respondent 0570</v>
      </c>
      <c r="B574" s="52">
        <f>'Data Entry'!AN603</f>
        <v>0</v>
      </c>
      <c r="C574" s="52" t="str">
        <f>'Data Entry'!BX603</f>
        <v/>
      </c>
      <c r="D574" s="42" t="str">
        <f>'Data Entry'!BU603</f>
        <v>No disability</v>
      </c>
      <c r="E574" s="42">
        <f>'Data Entry'!O603</f>
        <v>0</v>
      </c>
      <c r="F574" s="42">
        <f>'Data Entry'!P603</f>
        <v>0</v>
      </c>
      <c r="G574" s="42">
        <f>'Data Entry'!Q603</f>
        <v>0</v>
      </c>
      <c r="H574" s="291">
        <f t="shared" si="128"/>
        <v>0</v>
      </c>
      <c r="I574" s="42">
        <f>'Data Entry'!R603</f>
        <v>0</v>
      </c>
      <c r="J574" s="42">
        <f>'Data Entry'!S603</f>
        <v>0</v>
      </c>
      <c r="K574" s="42">
        <f>'Data Entry'!T603</f>
        <v>0</v>
      </c>
      <c r="L574" s="42">
        <f>'Data Entry'!U603</f>
        <v>0</v>
      </c>
      <c r="M574" s="291">
        <f t="shared" si="132"/>
        <v>0</v>
      </c>
      <c r="N574" s="42">
        <f>'Data Entry'!V603</f>
        <v>0</v>
      </c>
      <c r="O574" s="42">
        <f>'Data Entry'!W603</f>
        <v>0</v>
      </c>
      <c r="P574" s="291">
        <f t="shared" si="133"/>
        <v>0</v>
      </c>
      <c r="Q574" s="42">
        <f>'Data Entry'!X603</f>
        <v>0</v>
      </c>
      <c r="R574" s="42">
        <f>'Data Entry'!Y603</f>
        <v>0</v>
      </c>
      <c r="S574" s="42">
        <f>'Data Entry'!Z603</f>
        <v>0</v>
      </c>
      <c r="T574" s="291">
        <f t="shared" si="129"/>
        <v>0</v>
      </c>
      <c r="U574" s="42">
        <f>'Data Entry'!AA603</f>
        <v>0</v>
      </c>
      <c r="V574" s="42">
        <f>'Data Entry'!AB603</f>
        <v>0</v>
      </c>
      <c r="W574" s="42">
        <f>'Data Entry'!AC603</f>
        <v>0</v>
      </c>
      <c r="X574" s="42">
        <f>'Data Entry'!AD603</f>
        <v>0</v>
      </c>
      <c r="Y574" s="291">
        <f t="shared" si="134"/>
        <v>0</v>
      </c>
      <c r="Z574" s="42">
        <f>'Data Entry'!AE603</f>
        <v>0</v>
      </c>
      <c r="AA574" s="42">
        <f>'Data Entry'!AF603</f>
        <v>0</v>
      </c>
      <c r="AB574" s="291">
        <f t="shared" si="135"/>
        <v>0</v>
      </c>
      <c r="AC574" s="42">
        <f>'Data Entry'!AH603</f>
        <v>0</v>
      </c>
      <c r="AD574" s="42">
        <f>'Data Entry'!AI603</f>
        <v>0</v>
      </c>
      <c r="AE574" s="42">
        <f>'Data Entry'!AJ603</f>
        <v>0</v>
      </c>
      <c r="AF574" s="42">
        <f>'Data Entry'!AK603</f>
        <v>0</v>
      </c>
      <c r="AG574" s="42">
        <f>'Data Entry'!AL603</f>
        <v>0</v>
      </c>
      <c r="AH574" s="42">
        <f>'Data Entry'!AM603</f>
        <v>0</v>
      </c>
      <c r="AI574" s="42">
        <f>'Data Entry'!AV603</f>
        <v>0</v>
      </c>
      <c r="AJ574" s="42">
        <f>'Data Entry'!AW603</f>
        <v>0</v>
      </c>
      <c r="AK574" s="42">
        <f>'Data Entry'!AX603</f>
        <v>0</v>
      </c>
      <c r="AL574" s="291">
        <f t="shared" si="130"/>
        <v>0</v>
      </c>
      <c r="AM574" s="42">
        <f>'Data Entry'!AY603</f>
        <v>0</v>
      </c>
      <c r="AN574" s="42">
        <f>'Data Entry'!AZ603</f>
        <v>0</v>
      </c>
      <c r="AO574" s="42">
        <f>'Data Entry'!BA603</f>
        <v>0</v>
      </c>
      <c r="AP574" s="42">
        <f>'Data Entry'!BB603</f>
        <v>0</v>
      </c>
      <c r="AQ574" s="291">
        <f t="shared" si="136"/>
        <v>0</v>
      </c>
      <c r="AR574" s="42">
        <f>'Data Entry'!BC603</f>
        <v>0</v>
      </c>
      <c r="AS574" s="42">
        <f>'Data Entry'!BD603</f>
        <v>0</v>
      </c>
      <c r="AT574" s="291">
        <f t="shared" si="137"/>
        <v>0</v>
      </c>
      <c r="AU574" s="42">
        <f>'Data Entry'!BE603</f>
        <v>0</v>
      </c>
      <c r="AV574" s="42">
        <f>'Data Entry'!BF603</f>
        <v>0</v>
      </c>
      <c r="AW574" s="42">
        <f>'Data Entry'!BG603</f>
        <v>0</v>
      </c>
      <c r="AX574" s="291">
        <f t="shared" si="131"/>
        <v>0</v>
      </c>
      <c r="AY574" s="42">
        <f>'Data Entry'!BH603</f>
        <v>0</v>
      </c>
      <c r="AZ574" s="42">
        <f>'Data Entry'!BI603</f>
        <v>0</v>
      </c>
      <c r="BA574" s="42">
        <f>'Data Entry'!BJ603</f>
        <v>0</v>
      </c>
      <c r="BB574" s="42">
        <f>'Data Entry'!BK603</f>
        <v>0</v>
      </c>
      <c r="BC574" s="291">
        <f t="shared" si="138"/>
        <v>0</v>
      </c>
      <c r="BD574" s="42">
        <f>'Data Entry'!BL603</f>
        <v>0</v>
      </c>
      <c r="BE574" s="42">
        <f>'Data Entry'!BM603</f>
        <v>0</v>
      </c>
      <c r="BF574" s="291">
        <f t="shared" si="139"/>
        <v>0</v>
      </c>
      <c r="BG574" s="305">
        <f t="shared" si="140"/>
        <v>0</v>
      </c>
      <c r="BH574" s="288" t="str">
        <f>IFERROR((BG574*'Data Entry'!$F$18)/'Data Entry'!$E$18,"")</f>
        <v/>
      </c>
      <c r="BI574" s="305">
        <f t="shared" si="141"/>
        <v>0</v>
      </c>
      <c r="BJ574" s="288" t="str">
        <f t="shared" si="142"/>
        <v/>
      </c>
      <c r="BK574" s="307" t="str">
        <f t="shared" si="143"/>
        <v/>
      </c>
    </row>
    <row r="575" spans="1:63" ht="27" x14ac:dyDescent="0.2">
      <c r="A575" s="119" t="str">
        <f>'Data Entry'!D604</f>
        <v>Respondent 0571</v>
      </c>
      <c r="B575" s="52">
        <f>'Data Entry'!AN604</f>
        <v>0</v>
      </c>
      <c r="C575" s="52" t="str">
        <f>'Data Entry'!BX604</f>
        <v/>
      </c>
      <c r="D575" s="42" t="str">
        <f>'Data Entry'!BU604</f>
        <v>No disability</v>
      </c>
      <c r="E575" s="42">
        <f>'Data Entry'!O604</f>
        <v>0</v>
      </c>
      <c r="F575" s="42">
        <f>'Data Entry'!P604</f>
        <v>0</v>
      </c>
      <c r="G575" s="42">
        <f>'Data Entry'!Q604</f>
        <v>0</v>
      </c>
      <c r="H575" s="291">
        <f t="shared" si="128"/>
        <v>0</v>
      </c>
      <c r="I575" s="42">
        <f>'Data Entry'!R604</f>
        <v>0</v>
      </c>
      <c r="J575" s="42">
        <f>'Data Entry'!S604</f>
        <v>0</v>
      </c>
      <c r="K575" s="42">
        <f>'Data Entry'!T604</f>
        <v>0</v>
      </c>
      <c r="L575" s="42">
        <f>'Data Entry'!U604</f>
        <v>0</v>
      </c>
      <c r="M575" s="291">
        <f t="shared" si="132"/>
        <v>0</v>
      </c>
      <c r="N575" s="42">
        <f>'Data Entry'!V604</f>
        <v>0</v>
      </c>
      <c r="O575" s="42">
        <f>'Data Entry'!W604</f>
        <v>0</v>
      </c>
      <c r="P575" s="291">
        <f t="shared" si="133"/>
        <v>0</v>
      </c>
      <c r="Q575" s="42">
        <f>'Data Entry'!X604</f>
        <v>0</v>
      </c>
      <c r="R575" s="42">
        <f>'Data Entry'!Y604</f>
        <v>0</v>
      </c>
      <c r="S575" s="42">
        <f>'Data Entry'!Z604</f>
        <v>0</v>
      </c>
      <c r="T575" s="291">
        <f t="shared" si="129"/>
        <v>0</v>
      </c>
      <c r="U575" s="42">
        <f>'Data Entry'!AA604</f>
        <v>0</v>
      </c>
      <c r="V575" s="42">
        <f>'Data Entry'!AB604</f>
        <v>0</v>
      </c>
      <c r="W575" s="42">
        <f>'Data Entry'!AC604</f>
        <v>0</v>
      </c>
      <c r="X575" s="42">
        <f>'Data Entry'!AD604</f>
        <v>0</v>
      </c>
      <c r="Y575" s="291">
        <f t="shared" si="134"/>
        <v>0</v>
      </c>
      <c r="Z575" s="42">
        <f>'Data Entry'!AE604</f>
        <v>0</v>
      </c>
      <c r="AA575" s="42">
        <f>'Data Entry'!AF604</f>
        <v>0</v>
      </c>
      <c r="AB575" s="291">
        <f t="shared" si="135"/>
        <v>0</v>
      </c>
      <c r="AC575" s="42">
        <f>'Data Entry'!AH604</f>
        <v>0</v>
      </c>
      <c r="AD575" s="42">
        <f>'Data Entry'!AI604</f>
        <v>0</v>
      </c>
      <c r="AE575" s="42">
        <f>'Data Entry'!AJ604</f>
        <v>0</v>
      </c>
      <c r="AF575" s="42">
        <f>'Data Entry'!AK604</f>
        <v>0</v>
      </c>
      <c r="AG575" s="42">
        <f>'Data Entry'!AL604</f>
        <v>0</v>
      </c>
      <c r="AH575" s="42">
        <f>'Data Entry'!AM604</f>
        <v>0</v>
      </c>
      <c r="AI575" s="42">
        <f>'Data Entry'!AV604</f>
        <v>0</v>
      </c>
      <c r="AJ575" s="42">
        <f>'Data Entry'!AW604</f>
        <v>0</v>
      </c>
      <c r="AK575" s="42">
        <f>'Data Entry'!AX604</f>
        <v>0</v>
      </c>
      <c r="AL575" s="291">
        <f t="shared" si="130"/>
        <v>0</v>
      </c>
      <c r="AM575" s="42">
        <f>'Data Entry'!AY604</f>
        <v>0</v>
      </c>
      <c r="AN575" s="42">
        <f>'Data Entry'!AZ604</f>
        <v>0</v>
      </c>
      <c r="AO575" s="42">
        <f>'Data Entry'!BA604</f>
        <v>0</v>
      </c>
      <c r="AP575" s="42">
        <f>'Data Entry'!BB604</f>
        <v>0</v>
      </c>
      <c r="AQ575" s="291">
        <f t="shared" si="136"/>
        <v>0</v>
      </c>
      <c r="AR575" s="42">
        <f>'Data Entry'!BC604</f>
        <v>0</v>
      </c>
      <c r="AS575" s="42">
        <f>'Data Entry'!BD604</f>
        <v>0</v>
      </c>
      <c r="AT575" s="291">
        <f t="shared" si="137"/>
        <v>0</v>
      </c>
      <c r="AU575" s="42">
        <f>'Data Entry'!BE604</f>
        <v>0</v>
      </c>
      <c r="AV575" s="42">
        <f>'Data Entry'!BF604</f>
        <v>0</v>
      </c>
      <c r="AW575" s="42">
        <f>'Data Entry'!BG604</f>
        <v>0</v>
      </c>
      <c r="AX575" s="291">
        <f t="shared" si="131"/>
        <v>0</v>
      </c>
      <c r="AY575" s="42">
        <f>'Data Entry'!BH604</f>
        <v>0</v>
      </c>
      <c r="AZ575" s="42">
        <f>'Data Entry'!BI604</f>
        <v>0</v>
      </c>
      <c r="BA575" s="42">
        <f>'Data Entry'!BJ604</f>
        <v>0</v>
      </c>
      <c r="BB575" s="42">
        <f>'Data Entry'!BK604</f>
        <v>0</v>
      </c>
      <c r="BC575" s="291">
        <f t="shared" si="138"/>
        <v>0</v>
      </c>
      <c r="BD575" s="42">
        <f>'Data Entry'!BL604</f>
        <v>0</v>
      </c>
      <c r="BE575" s="42">
        <f>'Data Entry'!BM604</f>
        <v>0</v>
      </c>
      <c r="BF575" s="291">
        <f t="shared" si="139"/>
        <v>0</v>
      </c>
      <c r="BG575" s="305">
        <f t="shared" si="140"/>
        <v>0</v>
      </c>
      <c r="BH575" s="288" t="str">
        <f>IFERROR((BG575*'Data Entry'!$F$18)/'Data Entry'!$E$18,"")</f>
        <v/>
      </c>
      <c r="BI575" s="305">
        <f t="shared" si="141"/>
        <v>0</v>
      </c>
      <c r="BJ575" s="288" t="str">
        <f t="shared" si="142"/>
        <v/>
      </c>
      <c r="BK575" s="307" t="str">
        <f t="shared" si="143"/>
        <v/>
      </c>
    </row>
    <row r="576" spans="1:63" ht="27" x14ac:dyDescent="0.2">
      <c r="A576" s="119" t="str">
        <f>'Data Entry'!D605</f>
        <v>Respondent 0572</v>
      </c>
      <c r="B576" s="52">
        <f>'Data Entry'!AN605</f>
        <v>0</v>
      </c>
      <c r="C576" s="52" t="str">
        <f>'Data Entry'!BX605</f>
        <v/>
      </c>
      <c r="D576" s="42" t="str">
        <f>'Data Entry'!BU605</f>
        <v>No disability</v>
      </c>
      <c r="E576" s="42">
        <f>'Data Entry'!O605</f>
        <v>0</v>
      </c>
      <c r="F576" s="42">
        <f>'Data Entry'!P605</f>
        <v>0</v>
      </c>
      <c r="G576" s="42">
        <f>'Data Entry'!Q605</f>
        <v>0</v>
      </c>
      <c r="H576" s="291">
        <f t="shared" si="128"/>
        <v>0</v>
      </c>
      <c r="I576" s="42">
        <f>'Data Entry'!R605</f>
        <v>0</v>
      </c>
      <c r="J576" s="42">
        <f>'Data Entry'!S605</f>
        <v>0</v>
      </c>
      <c r="K576" s="42">
        <f>'Data Entry'!T605</f>
        <v>0</v>
      </c>
      <c r="L576" s="42">
        <f>'Data Entry'!U605</f>
        <v>0</v>
      </c>
      <c r="M576" s="291">
        <f t="shared" si="132"/>
        <v>0</v>
      </c>
      <c r="N576" s="42">
        <f>'Data Entry'!V605</f>
        <v>0</v>
      </c>
      <c r="O576" s="42">
        <f>'Data Entry'!W605</f>
        <v>0</v>
      </c>
      <c r="P576" s="291">
        <f t="shared" si="133"/>
        <v>0</v>
      </c>
      <c r="Q576" s="42">
        <f>'Data Entry'!X605</f>
        <v>0</v>
      </c>
      <c r="R576" s="42">
        <f>'Data Entry'!Y605</f>
        <v>0</v>
      </c>
      <c r="S576" s="42">
        <f>'Data Entry'!Z605</f>
        <v>0</v>
      </c>
      <c r="T576" s="291">
        <f t="shared" si="129"/>
        <v>0</v>
      </c>
      <c r="U576" s="42">
        <f>'Data Entry'!AA605</f>
        <v>0</v>
      </c>
      <c r="V576" s="42">
        <f>'Data Entry'!AB605</f>
        <v>0</v>
      </c>
      <c r="W576" s="42">
        <f>'Data Entry'!AC605</f>
        <v>0</v>
      </c>
      <c r="X576" s="42">
        <f>'Data Entry'!AD605</f>
        <v>0</v>
      </c>
      <c r="Y576" s="291">
        <f t="shared" si="134"/>
        <v>0</v>
      </c>
      <c r="Z576" s="42">
        <f>'Data Entry'!AE605</f>
        <v>0</v>
      </c>
      <c r="AA576" s="42">
        <f>'Data Entry'!AF605</f>
        <v>0</v>
      </c>
      <c r="AB576" s="291">
        <f t="shared" si="135"/>
        <v>0</v>
      </c>
      <c r="AC576" s="42">
        <f>'Data Entry'!AH605</f>
        <v>0</v>
      </c>
      <c r="AD576" s="42">
        <f>'Data Entry'!AI605</f>
        <v>0</v>
      </c>
      <c r="AE576" s="42">
        <f>'Data Entry'!AJ605</f>
        <v>0</v>
      </c>
      <c r="AF576" s="42">
        <f>'Data Entry'!AK605</f>
        <v>0</v>
      </c>
      <c r="AG576" s="42">
        <f>'Data Entry'!AL605</f>
        <v>0</v>
      </c>
      <c r="AH576" s="42">
        <f>'Data Entry'!AM605</f>
        <v>0</v>
      </c>
      <c r="AI576" s="42">
        <f>'Data Entry'!AV605</f>
        <v>0</v>
      </c>
      <c r="AJ576" s="42">
        <f>'Data Entry'!AW605</f>
        <v>0</v>
      </c>
      <c r="AK576" s="42">
        <f>'Data Entry'!AX605</f>
        <v>0</v>
      </c>
      <c r="AL576" s="291">
        <f t="shared" si="130"/>
        <v>0</v>
      </c>
      <c r="AM576" s="42">
        <f>'Data Entry'!AY605</f>
        <v>0</v>
      </c>
      <c r="AN576" s="42">
        <f>'Data Entry'!AZ605</f>
        <v>0</v>
      </c>
      <c r="AO576" s="42">
        <f>'Data Entry'!BA605</f>
        <v>0</v>
      </c>
      <c r="AP576" s="42">
        <f>'Data Entry'!BB605</f>
        <v>0</v>
      </c>
      <c r="AQ576" s="291">
        <f t="shared" si="136"/>
        <v>0</v>
      </c>
      <c r="AR576" s="42">
        <f>'Data Entry'!BC605</f>
        <v>0</v>
      </c>
      <c r="AS576" s="42">
        <f>'Data Entry'!BD605</f>
        <v>0</v>
      </c>
      <c r="AT576" s="291">
        <f t="shared" si="137"/>
        <v>0</v>
      </c>
      <c r="AU576" s="42">
        <f>'Data Entry'!BE605</f>
        <v>0</v>
      </c>
      <c r="AV576" s="42">
        <f>'Data Entry'!BF605</f>
        <v>0</v>
      </c>
      <c r="AW576" s="42">
        <f>'Data Entry'!BG605</f>
        <v>0</v>
      </c>
      <c r="AX576" s="291">
        <f t="shared" si="131"/>
        <v>0</v>
      </c>
      <c r="AY576" s="42">
        <f>'Data Entry'!BH605</f>
        <v>0</v>
      </c>
      <c r="AZ576" s="42">
        <f>'Data Entry'!BI605</f>
        <v>0</v>
      </c>
      <c r="BA576" s="42">
        <f>'Data Entry'!BJ605</f>
        <v>0</v>
      </c>
      <c r="BB576" s="42">
        <f>'Data Entry'!BK605</f>
        <v>0</v>
      </c>
      <c r="BC576" s="291">
        <f t="shared" si="138"/>
        <v>0</v>
      </c>
      <c r="BD576" s="42">
        <f>'Data Entry'!BL605</f>
        <v>0</v>
      </c>
      <c r="BE576" s="42">
        <f>'Data Entry'!BM605</f>
        <v>0</v>
      </c>
      <c r="BF576" s="291">
        <f t="shared" si="139"/>
        <v>0</v>
      </c>
      <c r="BG576" s="305">
        <f t="shared" si="140"/>
        <v>0</v>
      </c>
      <c r="BH576" s="288" t="str">
        <f>IFERROR((BG576*'Data Entry'!$F$18)/'Data Entry'!$E$18,"")</f>
        <v/>
      </c>
      <c r="BI576" s="305">
        <f t="shared" si="141"/>
        <v>0</v>
      </c>
      <c r="BJ576" s="288" t="str">
        <f t="shared" si="142"/>
        <v/>
      </c>
      <c r="BK576" s="307" t="str">
        <f t="shared" si="143"/>
        <v/>
      </c>
    </row>
    <row r="577" spans="1:63" ht="27" x14ac:dyDescent="0.2">
      <c r="A577" s="119" t="str">
        <f>'Data Entry'!D606</f>
        <v>Respondent 0573</v>
      </c>
      <c r="B577" s="52">
        <f>'Data Entry'!AN606</f>
        <v>0</v>
      </c>
      <c r="C577" s="52" t="str">
        <f>'Data Entry'!BX606</f>
        <v/>
      </c>
      <c r="D577" s="42" t="str">
        <f>'Data Entry'!BU606</f>
        <v>No disability</v>
      </c>
      <c r="E577" s="42">
        <f>'Data Entry'!O606</f>
        <v>0</v>
      </c>
      <c r="F577" s="42">
        <f>'Data Entry'!P606</f>
        <v>0</v>
      </c>
      <c r="G577" s="42">
        <f>'Data Entry'!Q606</f>
        <v>0</v>
      </c>
      <c r="H577" s="291">
        <f t="shared" si="128"/>
        <v>0</v>
      </c>
      <c r="I577" s="42">
        <f>'Data Entry'!R606</f>
        <v>0</v>
      </c>
      <c r="J577" s="42">
        <f>'Data Entry'!S606</f>
        <v>0</v>
      </c>
      <c r="K577" s="42">
        <f>'Data Entry'!T606</f>
        <v>0</v>
      </c>
      <c r="L577" s="42">
        <f>'Data Entry'!U606</f>
        <v>0</v>
      </c>
      <c r="M577" s="291">
        <f t="shared" si="132"/>
        <v>0</v>
      </c>
      <c r="N577" s="42">
        <f>'Data Entry'!V606</f>
        <v>0</v>
      </c>
      <c r="O577" s="42">
        <f>'Data Entry'!W606</f>
        <v>0</v>
      </c>
      <c r="P577" s="291">
        <f t="shared" si="133"/>
        <v>0</v>
      </c>
      <c r="Q577" s="42">
        <f>'Data Entry'!X606</f>
        <v>0</v>
      </c>
      <c r="R577" s="42">
        <f>'Data Entry'!Y606</f>
        <v>0</v>
      </c>
      <c r="S577" s="42">
        <f>'Data Entry'!Z606</f>
        <v>0</v>
      </c>
      <c r="T577" s="291">
        <f t="shared" si="129"/>
        <v>0</v>
      </c>
      <c r="U577" s="42">
        <f>'Data Entry'!AA606</f>
        <v>0</v>
      </c>
      <c r="V577" s="42">
        <f>'Data Entry'!AB606</f>
        <v>0</v>
      </c>
      <c r="W577" s="42">
        <f>'Data Entry'!AC606</f>
        <v>0</v>
      </c>
      <c r="X577" s="42">
        <f>'Data Entry'!AD606</f>
        <v>0</v>
      </c>
      <c r="Y577" s="291">
        <f t="shared" si="134"/>
        <v>0</v>
      </c>
      <c r="Z577" s="42">
        <f>'Data Entry'!AE606</f>
        <v>0</v>
      </c>
      <c r="AA577" s="42">
        <f>'Data Entry'!AF606</f>
        <v>0</v>
      </c>
      <c r="AB577" s="291">
        <f t="shared" si="135"/>
        <v>0</v>
      </c>
      <c r="AC577" s="42">
        <f>'Data Entry'!AH606</f>
        <v>0</v>
      </c>
      <c r="AD577" s="42">
        <f>'Data Entry'!AI606</f>
        <v>0</v>
      </c>
      <c r="AE577" s="42">
        <f>'Data Entry'!AJ606</f>
        <v>0</v>
      </c>
      <c r="AF577" s="42">
        <f>'Data Entry'!AK606</f>
        <v>0</v>
      </c>
      <c r="AG577" s="42">
        <f>'Data Entry'!AL606</f>
        <v>0</v>
      </c>
      <c r="AH577" s="42">
        <f>'Data Entry'!AM606</f>
        <v>0</v>
      </c>
      <c r="AI577" s="42">
        <f>'Data Entry'!AV606</f>
        <v>0</v>
      </c>
      <c r="AJ577" s="42">
        <f>'Data Entry'!AW606</f>
        <v>0</v>
      </c>
      <c r="AK577" s="42">
        <f>'Data Entry'!AX606</f>
        <v>0</v>
      </c>
      <c r="AL577" s="291">
        <f t="shared" si="130"/>
        <v>0</v>
      </c>
      <c r="AM577" s="42">
        <f>'Data Entry'!AY606</f>
        <v>0</v>
      </c>
      <c r="AN577" s="42">
        <f>'Data Entry'!AZ606</f>
        <v>0</v>
      </c>
      <c r="AO577" s="42">
        <f>'Data Entry'!BA606</f>
        <v>0</v>
      </c>
      <c r="AP577" s="42">
        <f>'Data Entry'!BB606</f>
        <v>0</v>
      </c>
      <c r="AQ577" s="291">
        <f t="shared" si="136"/>
        <v>0</v>
      </c>
      <c r="AR577" s="42">
        <f>'Data Entry'!BC606</f>
        <v>0</v>
      </c>
      <c r="AS577" s="42">
        <f>'Data Entry'!BD606</f>
        <v>0</v>
      </c>
      <c r="AT577" s="291">
        <f t="shared" si="137"/>
        <v>0</v>
      </c>
      <c r="AU577" s="42">
        <f>'Data Entry'!BE606</f>
        <v>0</v>
      </c>
      <c r="AV577" s="42">
        <f>'Data Entry'!BF606</f>
        <v>0</v>
      </c>
      <c r="AW577" s="42">
        <f>'Data Entry'!BG606</f>
        <v>0</v>
      </c>
      <c r="AX577" s="291">
        <f t="shared" si="131"/>
        <v>0</v>
      </c>
      <c r="AY577" s="42">
        <f>'Data Entry'!BH606</f>
        <v>0</v>
      </c>
      <c r="AZ577" s="42">
        <f>'Data Entry'!BI606</f>
        <v>0</v>
      </c>
      <c r="BA577" s="42">
        <f>'Data Entry'!BJ606</f>
        <v>0</v>
      </c>
      <c r="BB577" s="42">
        <f>'Data Entry'!BK606</f>
        <v>0</v>
      </c>
      <c r="BC577" s="291">
        <f t="shared" si="138"/>
        <v>0</v>
      </c>
      <c r="BD577" s="42">
        <f>'Data Entry'!BL606</f>
        <v>0</v>
      </c>
      <c r="BE577" s="42">
        <f>'Data Entry'!BM606</f>
        <v>0</v>
      </c>
      <c r="BF577" s="291">
        <f t="shared" si="139"/>
        <v>0</v>
      </c>
      <c r="BG577" s="305">
        <f t="shared" si="140"/>
        <v>0</v>
      </c>
      <c r="BH577" s="288" t="str">
        <f>IFERROR((BG577*'Data Entry'!$F$18)/'Data Entry'!$E$18,"")</f>
        <v/>
      </c>
      <c r="BI577" s="305">
        <f t="shared" si="141"/>
        <v>0</v>
      </c>
      <c r="BJ577" s="288" t="str">
        <f t="shared" si="142"/>
        <v/>
      </c>
      <c r="BK577" s="307" t="str">
        <f t="shared" si="143"/>
        <v/>
      </c>
    </row>
    <row r="578" spans="1:63" ht="27" x14ac:dyDescent="0.2">
      <c r="A578" s="119" t="str">
        <f>'Data Entry'!D607</f>
        <v>Respondent 0574</v>
      </c>
      <c r="B578" s="52">
        <f>'Data Entry'!AN607</f>
        <v>0</v>
      </c>
      <c r="C578" s="52" t="str">
        <f>'Data Entry'!BX607</f>
        <v/>
      </c>
      <c r="D578" s="42" t="str">
        <f>'Data Entry'!BU607</f>
        <v>No disability</v>
      </c>
      <c r="E578" s="42">
        <f>'Data Entry'!O607</f>
        <v>0</v>
      </c>
      <c r="F578" s="42">
        <f>'Data Entry'!P607</f>
        <v>0</v>
      </c>
      <c r="G578" s="42">
        <f>'Data Entry'!Q607</f>
        <v>0</v>
      </c>
      <c r="H578" s="291">
        <f t="shared" si="128"/>
        <v>0</v>
      </c>
      <c r="I578" s="42">
        <f>'Data Entry'!R607</f>
        <v>0</v>
      </c>
      <c r="J578" s="42">
        <f>'Data Entry'!S607</f>
        <v>0</v>
      </c>
      <c r="K578" s="42">
        <f>'Data Entry'!T607</f>
        <v>0</v>
      </c>
      <c r="L578" s="42">
        <f>'Data Entry'!U607</f>
        <v>0</v>
      </c>
      <c r="M578" s="291">
        <f t="shared" si="132"/>
        <v>0</v>
      </c>
      <c r="N578" s="42">
        <f>'Data Entry'!V607</f>
        <v>0</v>
      </c>
      <c r="O578" s="42">
        <f>'Data Entry'!W607</f>
        <v>0</v>
      </c>
      <c r="P578" s="291">
        <f t="shared" si="133"/>
        <v>0</v>
      </c>
      <c r="Q578" s="42">
        <f>'Data Entry'!X607</f>
        <v>0</v>
      </c>
      <c r="R578" s="42">
        <f>'Data Entry'!Y607</f>
        <v>0</v>
      </c>
      <c r="S578" s="42">
        <f>'Data Entry'!Z607</f>
        <v>0</v>
      </c>
      <c r="T578" s="291">
        <f t="shared" si="129"/>
        <v>0</v>
      </c>
      <c r="U578" s="42">
        <f>'Data Entry'!AA607</f>
        <v>0</v>
      </c>
      <c r="V578" s="42">
        <f>'Data Entry'!AB607</f>
        <v>0</v>
      </c>
      <c r="W578" s="42">
        <f>'Data Entry'!AC607</f>
        <v>0</v>
      </c>
      <c r="X578" s="42">
        <f>'Data Entry'!AD607</f>
        <v>0</v>
      </c>
      <c r="Y578" s="291">
        <f t="shared" si="134"/>
        <v>0</v>
      </c>
      <c r="Z578" s="42">
        <f>'Data Entry'!AE607</f>
        <v>0</v>
      </c>
      <c r="AA578" s="42">
        <f>'Data Entry'!AF607</f>
        <v>0</v>
      </c>
      <c r="AB578" s="291">
        <f t="shared" si="135"/>
        <v>0</v>
      </c>
      <c r="AC578" s="42">
        <f>'Data Entry'!AH607</f>
        <v>0</v>
      </c>
      <c r="AD578" s="42">
        <f>'Data Entry'!AI607</f>
        <v>0</v>
      </c>
      <c r="AE578" s="42">
        <f>'Data Entry'!AJ607</f>
        <v>0</v>
      </c>
      <c r="AF578" s="42">
        <f>'Data Entry'!AK607</f>
        <v>0</v>
      </c>
      <c r="AG578" s="42">
        <f>'Data Entry'!AL607</f>
        <v>0</v>
      </c>
      <c r="AH578" s="42">
        <f>'Data Entry'!AM607</f>
        <v>0</v>
      </c>
      <c r="AI578" s="42">
        <f>'Data Entry'!AV607</f>
        <v>0</v>
      </c>
      <c r="AJ578" s="42">
        <f>'Data Entry'!AW607</f>
        <v>0</v>
      </c>
      <c r="AK578" s="42">
        <f>'Data Entry'!AX607</f>
        <v>0</v>
      </c>
      <c r="AL578" s="291">
        <f t="shared" si="130"/>
        <v>0</v>
      </c>
      <c r="AM578" s="42">
        <f>'Data Entry'!AY607</f>
        <v>0</v>
      </c>
      <c r="AN578" s="42">
        <f>'Data Entry'!AZ607</f>
        <v>0</v>
      </c>
      <c r="AO578" s="42">
        <f>'Data Entry'!BA607</f>
        <v>0</v>
      </c>
      <c r="AP578" s="42">
        <f>'Data Entry'!BB607</f>
        <v>0</v>
      </c>
      <c r="AQ578" s="291">
        <f t="shared" si="136"/>
        <v>0</v>
      </c>
      <c r="AR578" s="42">
        <f>'Data Entry'!BC607</f>
        <v>0</v>
      </c>
      <c r="AS578" s="42">
        <f>'Data Entry'!BD607</f>
        <v>0</v>
      </c>
      <c r="AT578" s="291">
        <f t="shared" si="137"/>
        <v>0</v>
      </c>
      <c r="AU578" s="42">
        <f>'Data Entry'!BE607</f>
        <v>0</v>
      </c>
      <c r="AV578" s="42">
        <f>'Data Entry'!BF607</f>
        <v>0</v>
      </c>
      <c r="AW578" s="42">
        <f>'Data Entry'!BG607</f>
        <v>0</v>
      </c>
      <c r="AX578" s="291">
        <f t="shared" si="131"/>
        <v>0</v>
      </c>
      <c r="AY578" s="42">
        <f>'Data Entry'!BH607</f>
        <v>0</v>
      </c>
      <c r="AZ578" s="42">
        <f>'Data Entry'!BI607</f>
        <v>0</v>
      </c>
      <c r="BA578" s="42">
        <f>'Data Entry'!BJ607</f>
        <v>0</v>
      </c>
      <c r="BB578" s="42">
        <f>'Data Entry'!BK607</f>
        <v>0</v>
      </c>
      <c r="BC578" s="291">
        <f t="shared" si="138"/>
        <v>0</v>
      </c>
      <c r="BD578" s="42">
        <f>'Data Entry'!BL607</f>
        <v>0</v>
      </c>
      <c r="BE578" s="42">
        <f>'Data Entry'!BM607</f>
        <v>0</v>
      </c>
      <c r="BF578" s="291">
        <f t="shared" si="139"/>
        <v>0</v>
      </c>
      <c r="BG578" s="305">
        <f t="shared" si="140"/>
        <v>0</v>
      </c>
      <c r="BH578" s="288" t="str">
        <f>IFERROR((BG578*'Data Entry'!$F$18)/'Data Entry'!$E$18,"")</f>
        <v/>
      </c>
      <c r="BI578" s="305">
        <f t="shared" si="141"/>
        <v>0</v>
      </c>
      <c r="BJ578" s="288" t="str">
        <f t="shared" si="142"/>
        <v/>
      </c>
      <c r="BK578" s="307" t="str">
        <f t="shared" si="143"/>
        <v/>
      </c>
    </row>
    <row r="579" spans="1:63" ht="27" x14ac:dyDescent="0.2">
      <c r="A579" s="119" t="str">
        <f>'Data Entry'!D608</f>
        <v>Respondent 0575</v>
      </c>
      <c r="B579" s="52">
        <f>'Data Entry'!AN608</f>
        <v>0</v>
      </c>
      <c r="C579" s="52" t="str">
        <f>'Data Entry'!BX608</f>
        <v/>
      </c>
      <c r="D579" s="42" t="str">
        <f>'Data Entry'!BU608</f>
        <v>No disability</v>
      </c>
      <c r="E579" s="42">
        <f>'Data Entry'!O608</f>
        <v>0</v>
      </c>
      <c r="F579" s="42">
        <f>'Data Entry'!P608</f>
        <v>0</v>
      </c>
      <c r="G579" s="42">
        <f>'Data Entry'!Q608</f>
        <v>0</v>
      </c>
      <c r="H579" s="291">
        <f t="shared" si="128"/>
        <v>0</v>
      </c>
      <c r="I579" s="42">
        <f>'Data Entry'!R608</f>
        <v>0</v>
      </c>
      <c r="J579" s="42">
        <f>'Data Entry'!S608</f>
        <v>0</v>
      </c>
      <c r="K579" s="42">
        <f>'Data Entry'!T608</f>
        <v>0</v>
      </c>
      <c r="L579" s="42">
        <f>'Data Entry'!U608</f>
        <v>0</v>
      </c>
      <c r="M579" s="291">
        <f t="shared" si="132"/>
        <v>0</v>
      </c>
      <c r="N579" s="42">
        <f>'Data Entry'!V608</f>
        <v>0</v>
      </c>
      <c r="O579" s="42">
        <f>'Data Entry'!W608</f>
        <v>0</v>
      </c>
      <c r="P579" s="291">
        <f t="shared" si="133"/>
        <v>0</v>
      </c>
      <c r="Q579" s="42">
        <f>'Data Entry'!X608</f>
        <v>0</v>
      </c>
      <c r="R579" s="42">
        <f>'Data Entry'!Y608</f>
        <v>0</v>
      </c>
      <c r="S579" s="42">
        <f>'Data Entry'!Z608</f>
        <v>0</v>
      </c>
      <c r="T579" s="291">
        <f t="shared" si="129"/>
        <v>0</v>
      </c>
      <c r="U579" s="42">
        <f>'Data Entry'!AA608</f>
        <v>0</v>
      </c>
      <c r="V579" s="42">
        <f>'Data Entry'!AB608</f>
        <v>0</v>
      </c>
      <c r="W579" s="42">
        <f>'Data Entry'!AC608</f>
        <v>0</v>
      </c>
      <c r="X579" s="42">
        <f>'Data Entry'!AD608</f>
        <v>0</v>
      </c>
      <c r="Y579" s="291">
        <f t="shared" si="134"/>
        <v>0</v>
      </c>
      <c r="Z579" s="42">
        <f>'Data Entry'!AE608</f>
        <v>0</v>
      </c>
      <c r="AA579" s="42">
        <f>'Data Entry'!AF608</f>
        <v>0</v>
      </c>
      <c r="AB579" s="291">
        <f t="shared" si="135"/>
        <v>0</v>
      </c>
      <c r="AC579" s="42">
        <f>'Data Entry'!AH608</f>
        <v>0</v>
      </c>
      <c r="AD579" s="42">
        <f>'Data Entry'!AI608</f>
        <v>0</v>
      </c>
      <c r="AE579" s="42">
        <f>'Data Entry'!AJ608</f>
        <v>0</v>
      </c>
      <c r="AF579" s="42">
        <f>'Data Entry'!AK608</f>
        <v>0</v>
      </c>
      <c r="AG579" s="42">
        <f>'Data Entry'!AL608</f>
        <v>0</v>
      </c>
      <c r="AH579" s="42">
        <f>'Data Entry'!AM608</f>
        <v>0</v>
      </c>
      <c r="AI579" s="42">
        <f>'Data Entry'!AV608</f>
        <v>0</v>
      </c>
      <c r="AJ579" s="42">
        <f>'Data Entry'!AW608</f>
        <v>0</v>
      </c>
      <c r="AK579" s="42">
        <f>'Data Entry'!AX608</f>
        <v>0</v>
      </c>
      <c r="AL579" s="291">
        <f t="shared" si="130"/>
        <v>0</v>
      </c>
      <c r="AM579" s="42">
        <f>'Data Entry'!AY608</f>
        <v>0</v>
      </c>
      <c r="AN579" s="42">
        <f>'Data Entry'!AZ608</f>
        <v>0</v>
      </c>
      <c r="AO579" s="42">
        <f>'Data Entry'!BA608</f>
        <v>0</v>
      </c>
      <c r="AP579" s="42">
        <f>'Data Entry'!BB608</f>
        <v>0</v>
      </c>
      <c r="AQ579" s="291">
        <f t="shared" si="136"/>
        <v>0</v>
      </c>
      <c r="AR579" s="42">
        <f>'Data Entry'!BC608</f>
        <v>0</v>
      </c>
      <c r="AS579" s="42">
        <f>'Data Entry'!BD608</f>
        <v>0</v>
      </c>
      <c r="AT579" s="291">
        <f t="shared" si="137"/>
        <v>0</v>
      </c>
      <c r="AU579" s="42">
        <f>'Data Entry'!BE608</f>
        <v>0</v>
      </c>
      <c r="AV579" s="42">
        <f>'Data Entry'!BF608</f>
        <v>0</v>
      </c>
      <c r="AW579" s="42">
        <f>'Data Entry'!BG608</f>
        <v>0</v>
      </c>
      <c r="AX579" s="291">
        <f t="shared" si="131"/>
        <v>0</v>
      </c>
      <c r="AY579" s="42">
        <f>'Data Entry'!BH608</f>
        <v>0</v>
      </c>
      <c r="AZ579" s="42">
        <f>'Data Entry'!BI608</f>
        <v>0</v>
      </c>
      <c r="BA579" s="42">
        <f>'Data Entry'!BJ608</f>
        <v>0</v>
      </c>
      <c r="BB579" s="42">
        <f>'Data Entry'!BK608</f>
        <v>0</v>
      </c>
      <c r="BC579" s="291">
        <f t="shared" si="138"/>
        <v>0</v>
      </c>
      <c r="BD579" s="42">
        <f>'Data Entry'!BL608</f>
        <v>0</v>
      </c>
      <c r="BE579" s="42">
        <f>'Data Entry'!BM608</f>
        <v>0</v>
      </c>
      <c r="BF579" s="291">
        <f t="shared" si="139"/>
        <v>0</v>
      </c>
      <c r="BG579" s="305">
        <f t="shared" si="140"/>
        <v>0</v>
      </c>
      <c r="BH579" s="288" t="str">
        <f>IFERROR((BG579*'Data Entry'!$F$18)/'Data Entry'!$E$18,"")</f>
        <v/>
      </c>
      <c r="BI579" s="305">
        <f t="shared" si="141"/>
        <v>0</v>
      </c>
      <c r="BJ579" s="288" t="str">
        <f t="shared" si="142"/>
        <v/>
      </c>
      <c r="BK579" s="307" t="str">
        <f t="shared" si="143"/>
        <v/>
      </c>
    </row>
    <row r="580" spans="1:63" ht="27" x14ac:dyDescent="0.2">
      <c r="A580" s="119" t="str">
        <f>'Data Entry'!D609</f>
        <v>Respondent 0576</v>
      </c>
      <c r="B580" s="52">
        <f>'Data Entry'!AN609</f>
        <v>0</v>
      </c>
      <c r="C580" s="52" t="str">
        <f>'Data Entry'!BX609</f>
        <v/>
      </c>
      <c r="D580" s="42" t="str">
        <f>'Data Entry'!BU609</f>
        <v>No disability</v>
      </c>
      <c r="E580" s="42">
        <f>'Data Entry'!O609</f>
        <v>0</v>
      </c>
      <c r="F580" s="42">
        <f>'Data Entry'!P609</f>
        <v>0</v>
      </c>
      <c r="G580" s="42">
        <f>'Data Entry'!Q609</f>
        <v>0</v>
      </c>
      <c r="H580" s="291">
        <f t="shared" si="128"/>
        <v>0</v>
      </c>
      <c r="I580" s="42">
        <f>'Data Entry'!R609</f>
        <v>0</v>
      </c>
      <c r="J580" s="42">
        <f>'Data Entry'!S609</f>
        <v>0</v>
      </c>
      <c r="K580" s="42">
        <f>'Data Entry'!T609</f>
        <v>0</v>
      </c>
      <c r="L580" s="42">
        <f>'Data Entry'!U609</f>
        <v>0</v>
      </c>
      <c r="M580" s="291">
        <f t="shared" si="132"/>
        <v>0</v>
      </c>
      <c r="N580" s="42">
        <f>'Data Entry'!V609</f>
        <v>0</v>
      </c>
      <c r="O580" s="42">
        <f>'Data Entry'!W609</f>
        <v>0</v>
      </c>
      <c r="P580" s="291">
        <f t="shared" si="133"/>
        <v>0</v>
      </c>
      <c r="Q580" s="42">
        <f>'Data Entry'!X609</f>
        <v>0</v>
      </c>
      <c r="R580" s="42">
        <f>'Data Entry'!Y609</f>
        <v>0</v>
      </c>
      <c r="S580" s="42">
        <f>'Data Entry'!Z609</f>
        <v>0</v>
      </c>
      <c r="T580" s="291">
        <f t="shared" si="129"/>
        <v>0</v>
      </c>
      <c r="U580" s="42">
        <f>'Data Entry'!AA609</f>
        <v>0</v>
      </c>
      <c r="V580" s="42">
        <f>'Data Entry'!AB609</f>
        <v>0</v>
      </c>
      <c r="W580" s="42">
        <f>'Data Entry'!AC609</f>
        <v>0</v>
      </c>
      <c r="X580" s="42">
        <f>'Data Entry'!AD609</f>
        <v>0</v>
      </c>
      <c r="Y580" s="291">
        <f t="shared" si="134"/>
        <v>0</v>
      </c>
      <c r="Z580" s="42">
        <f>'Data Entry'!AE609</f>
        <v>0</v>
      </c>
      <c r="AA580" s="42">
        <f>'Data Entry'!AF609</f>
        <v>0</v>
      </c>
      <c r="AB580" s="291">
        <f t="shared" si="135"/>
        <v>0</v>
      </c>
      <c r="AC580" s="42">
        <f>'Data Entry'!AH609</f>
        <v>0</v>
      </c>
      <c r="AD580" s="42">
        <f>'Data Entry'!AI609</f>
        <v>0</v>
      </c>
      <c r="AE580" s="42">
        <f>'Data Entry'!AJ609</f>
        <v>0</v>
      </c>
      <c r="AF580" s="42">
        <f>'Data Entry'!AK609</f>
        <v>0</v>
      </c>
      <c r="AG580" s="42">
        <f>'Data Entry'!AL609</f>
        <v>0</v>
      </c>
      <c r="AH580" s="42">
        <f>'Data Entry'!AM609</f>
        <v>0</v>
      </c>
      <c r="AI580" s="42">
        <f>'Data Entry'!AV609</f>
        <v>0</v>
      </c>
      <c r="AJ580" s="42">
        <f>'Data Entry'!AW609</f>
        <v>0</v>
      </c>
      <c r="AK580" s="42">
        <f>'Data Entry'!AX609</f>
        <v>0</v>
      </c>
      <c r="AL580" s="291">
        <f t="shared" si="130"/>
        <v>0</v>
      </c>
      <c r="AM580" s="42">
        <f>'Data Entry'!AY609</f>
        <v>0</v>
      </c>
      <c r="AN580" s="42">
        <f>'Data Entry'!AZ609</f>
        <v>0</v>
      </c>
      <c r="AO580" s="42">
        <f>'Data Entry'!BA609</f>
        <v>0</v>
      </c>
      <c r="AP580" s="42">
        <f>'Data Entry'!BB609</f>
        <v>0</v>
      </c>
      <c r="AQ580" s="291">
        <f t="shared" si="136"/>
        <v>0</v>
      </c>
      <c r="AR580" s="42">
        <f>'Data Entry'!BC609</f>
        <v>0</v>
      </c>
      <c r="AS580" s="42">
        <f>'Data Entry'!BD609</f>
        <v>0</v>
      </c>
      <c r="AT580" s="291">
        <f t="shared" si="137"/>
        <v>0</v>
      </c>
      <c r="AU580" s="42">
        <f>'Data Entry'!BE609</f>
        <v>0</v>
      </c>
      <c r="AV580" s="42">
        <f>'Data Entry'!BF609</f>
        <v>0</v>
      </c>
      <c r="AW580" s="42">
        <f>'Data Entry'!BG609</f>
        <v>0</v>
      </c>
      <c r="AX580" s="291">
        <f t="shared" si="131"/>
        <v>0</v>
      </c>
      <c r="AY580" s="42">
        <f>'Data Entry'!BH609</f>
        <v>0</v>
      </c>
      <c r="AZ580" s="42">
        <f>'Data Entry'!BI609</f>
        <v>0</v>
      </c>
      <c r="BA580" s="42">
        <f>'Data Entry'!BJ609</f>
        <v>0</v>
      </c>
      <c r="BB580" s="42">
        <f>'Data Entry'!BK609</f>
        <v>0</v>
      </c>
      <c r="BC580" s="291">
        <f t="shared" si="138"/>
        <v>0</v>
      </c>
      <c r="BD580" s="42">
        <f>'Data Entry'!BL609</f>
        <v>0</v>
      </c>
      <c r="BE580" s="42">
        <f>'Data Entry'!BM609</f>
        <v>0</v>
      </c>
      <c r="BF580" s="291">
        <f t="shared" si="139"/>
        <v>0</v>
      </c>
      <c r="BG580" s="305">
        <f t="shared" si="140"/>
        <v>0</v>
      </c>
      <c r="BH580" s="288" t="str">
        <f>IFERROR((BG580*'Data Entry'!$F$18)/'Data Entry'!$E$18,"")</f>
        <v/>
      </c>
      <c r="BI580" s="305">
        <f t="shared" si="141"/>
        <v>0</v>
      </c>
      <c r="BJ580" s="288" t="str">
        <f t="shared" si="142"/>
        <v/>
      </c>
      <c r="BK580" s="307" t="str">
        <f t="shared" si="143"/>
        <v/>
      </c>
    </row>
    <row r="581" spans="1:63" ht="27" x14ac:dyDescent="0.2">
      <c r="A581" s="119" t="str">
        <f>'Data Entry'!D610</f>
        <v>Respondent 0577</v>
      </c>
      <c r="B581" s="52">
        <f>'Data Entry'!AN610</f>
        <v>0</v>
      </c>
      <c r="C581" s="52" t="str">
        <f>'Data Entry'!BX610</f>
        <v/>
      </c>
      <c r="D581" s="42" t="str">
        <f>'Data Entry'!BU610</f>
        <v>No disability</v>
      </c>
      <c r="E581" s="42">
        <f>'Data Entry'!O610</f>
        <v>0</v>
      </c>
      <c r="F581" s="42">
        <f>'Data Entry'!P610</f>
        <v>0</v>
      </c>
      <c r="G581" s="42">
        <f>'Data Entry'!Q610</f>
        <v>0</v>
      </c>
      <c r="H581" s="291">
        <f t="shared" ref="H581:H644" si="144">IF(G581=1,F581*E581*4.35,0)+IF(G581=2,F581*4.35,0)+IF(G581=3,F581*2.17,0)+IF(G581=4,F581*2,0)+IF(G581=5,F581,0)</f>
        <v>0</v>
      </c>
      <c r="I581" s="42">
        <f>'Data Entry'!R610</f>
        <v>0</v>
      </c>
      <c r="J581" s="42">
        <f>'Data Entry'!S610</f>
        <v>0</v>
      </c>
      <c r="K581" s="42">
        <f>'Data Entry'!T610</f>
        <v>0</v>
      </c>
      <c r="L581" s="42">
        <f>'Data Entry'!U610</f>
        <v>0</v>
      </c>
      <c r="M581" s="291">
        <f t="shared" si="132"/>
        <v>0</v>
      </c>
      <c r="N581" s="42">
        <f>'Data Entry'!V610</f>
        <v>0</v>
      </c>
      <c r="O581" s="42">
        <f>'Data Entry'!W610</f>
        <v>0</v>
      </c>
      <c r="P581" s="291">
        <f t="shared" si="133"/>
        <v>0</v>
      </c>
      <c r="Q581" s="42">
        <f>'Data Entry'!X610</f>
        <v>0</v>
      </c>
      <c r="R581" s="42">
        <f>'Data Entry'!Y610</f>
        <v>0</v>
      </c>
      <c r="S581" s="42">
        <f>'Data Entry'!Z610</f>
        <v>0</v>
      </c>
      <c r="T581" s="291">
        <f t="shared" ref="T581:T644" si="145">IF(S581=1,R581*Q581*4.35,0)+IF(S581=2,R581*4.35,0)+IF(S581=3,R581*2.17,0)+IF(S581=4,R581*2,0)+IF(S581=5,R581,0)</f>
        <v>0</v>
      </c>
      <c r="U581" s="42">
        <f>'Data Entry'!AA610</f>
        <v>0</v>
      </c>
      <c r="V581" s="42">
        <f>'Data Entry'!AB610</f>
        <v>0</v>
      </c>
      <c r="W581" s="42">
        <f>'Data Entry'!AC610</f>
        <v>0</v>
      </c>
      <c r="X581" s="42">
        <f>'Data Entry'!AD610</f>
        <v>0</v>
      </c>
      <c r="Y581" s="291">
        <f t="shared" si="134"/>
        <v>0</v>
      </c>
      <c r="Z581" s="42">
        <f>'Data Entry'!AE610</f>
        <v>0</v>
      </c>
      <c r="AA581" s="42">
        <f>'Data Entry'!AF610</f>
        <v>0</v>
      </c>
      <c r="AB581" s="291">
        <f t="shared" si="135"/>
        <v>0</v>
      </c>
      <c r="AC581" s="42">
        <f>'Data Entry'!AH610</f>
        <v>0</v>
      </c>
      <c r="AD581" s="42">
        <f>'Data Entry'!AI610</f>
        <v>0</v>
      </c>
      <c r="AE581" s="42">
        <f>'Data Entry'!AJ610</f>
        <v>0</v>
      </c>
      <c r="AF581" s="42">
        <f>'Data Entry'!AK610</f>
        <v>0</v>
      </c>
      <c r="AG581" s="42">
        <f>'Data Entry'!AL610</f>
        <v>0</v>
      </c>
      <c r="AH581" s="42">
        <f>'Data Entry'!AM610</f>
        <v>0</v>
      </c>
      <c r="AI581" s="42">
        <f>'Data Entry'!AV610</f>
        <v>0</v>
      </c>
      <c r="AJ581" s="42">
        <f>'Data Entry'!AW610</f>
        <v>0</v>
      </c>
      <c r="AK581" s="42">
        <f>'Data Entry'!AX610</f>
        <v>0</v>
      </c>
      <c r="AL581" s="291">
        <f t="shared" ref="AL581:AL644" si="146">IF(AK581=1,AJ581*AI581*4.35,0)+IF(AK581=2,AJ581*4.35,0)+IF(AK581=3,AJ581*2.17,0)+IF(AK581=4,AJ581*2,0)+IF(AK581=5,AJ581,0)</f>
        <v>0</v>
      </c>
      <c r="AM581" s="42">
        <f>'Data Entry'!AY610</f>
        <v>0</v>
      </c>
      <c r="AN581" s="42">
        <f>'Data Entry'!AZ610</f>
        <v>0</v>
      </c>
      <c r="AO581" s="42">
        <f>'Data Entry'!BA610</f>
        <v>0</v>
      </c>
      <c r="AP581" s="42">
        <f>'Data Entry'!BB610</f>
        <v>0</v>
      </c>
      <c r="AQ581" s="291">
        <f t="shared" si="136"/>
        <v>0</v>
      </c>
      <c r="AR581" s="42">
        <f>'Data Entry'!BC610</f>
        <v>0</v>
      </c>
      <c r="AS581" s="42">
        <f>'Data Entry'!BD610</f>
        <v>0</v>
      </c>
      <c r="AT581" s="291">
        <f t="shared" si="137"/>
        <v>0</v>
      </c>
      <c r="AU581" s="42">
        <f>'Data Entry'!BE610</f>
        <v>0</v>
      </c>
      <c r="AV581" s="42">
        <f>'Data Entry'!BF610</f>
        <v>0</v>
      </c>
      <c r="AW581" s="42">
        <f>'Data Entry'!BG610</f>
        <v>0</v>
      </c>
      <c r="AX581" s="291">
        <f t="shared" ref="AX581:AX644" si="147">IF(AW581=1,AV581*AU581*4.35,0)+IF(AW581=2,AV581*4.35,0)+IF(AW581=3,AV581*2.17,0)+IF(AW581=4,AV581*2,0)+IF(AW581=5,AV581,0)</f>
        <v>0</v>
      </c>
      <c r="AY581" s="42">
        <f>'Data Entry'!BH610</f>
        <v>0</v>
      </c>
      <c r="AZ581" s="42">
        <f>'Data Entry'!BI610</f>
        <v>0</v>
      </c>
      <c r="BA581" s="42">
        <f>'Data Entry'!BJ610</f>
        <v>0</v>
      </c>
      <c r="BB581" s="42">
        <f>'Data Entry'!BK610</f>
        <v>0</v>
      </c>
      <c r="BC581" s="291">
        <f t="shared" si="138"/>
        <v>0</v>
      </c>
      <c r="BD581" s="42">
        <f>'Data Entry'!BL610</f>
        <v>0</v>
      </c>
      <c r="BE581" s="42">
        <f>'Data Entry'!BM610</f>
        <v>0</v>
      </c>
      <c r="BF581" s="291">
        <f t="shared" si="139"/>
        <v>0</v>
      </c>
      <c r="BG581" s="305">
        <f t="shared" si="140"/>
        <v>0</v>
      </c>
      <c r="BH581" s="288" t="str">
        <f>IFERROR((BG581*'Data Entry'!$F$18)/'Data Entry'!$E$18,"")</f>
        <v/>
      </c>
      <c r="BI581" s="305">
        <f t="shared" si="141"/>
        <v>0</v>
      </c>
      <c r="BJ581" s="288" t="str">
        <f t="shared" si="142"/>
        <v/>
      </c>
      <c r="BK581" s="307" t="str">
        <f t="shared" si="143"/>
        <v/>
      </c>
    </row>
    <row r="582" spans="1:63" ht="27" x14ac:dyDescent="0.2">
      <c r="A582" s="119" t="str">
        <f>'Data Entry'!D611</f>
        <v>Respondent 0578</v>
      </c>
      <c r="B582" s="52">
        <f>'Data Entry'!AN611</f>
        <v>0</v>
      </c>
      <c r="C582" s="52" t="str">
        <f>'Data Entry'!BX611</f>
        <v/>
      </c>
      <c r="D582" s="42" t="str">
        <f>'Data Entry'!BU611</f>
        <v>No disability</v>
      </c>
      <c r="E582" s="42">
        <f>'Data Entry'!O611</f>
        <v>0</v>
      </c>
      <c r="F582" s="42">
        <f>'Data Entry'!P611</f>
        <v>0</v>
      </c>
      <c r="G582" s="42">
        <f>'Data Entry'!Q611</f>
        <v>0</v>
      </c>
      <c r="H582" s="291">
        <f t="shared" si="144"/>
        <v>0</v>
      </c>
      <c r="I582" s="42">
        <f>'Data Entry'!R611</f>
        <v>0</v>
      </c>
      <c r="J582" s="42">
        <f>'Data Entry'!S611</f>
        <v>0</v>
      </c>
      <c r="K582" s="42">
        <f>'Data Entry'!T611</f>
        <v>0</v>
      </c>
      <c r="L582" s="42">
        <f>'Data Entry'!U611</f>
        <v>0</v>
      </c>
      <c r="M582" s="291">
        <f t="shared" ref="M582:M645" si="148">IF(K582=0,(J582*4.35)-L582,K582-L582)</f>
        <v>0</v>
      </c>
      <c r="N582" s="42">
        <f>'Data Entry'!V611</f>
        <v>0</v>
      </c>
      <c r="O582" s="42">
        <f>'Data Entry'!W611</f>
        <v>0</v>
      </c>
      <c r="P582" s="291">
        <f t="shared" ref="P582:P645" si="149">N582-O582</f>
        <v>0</v>
      </c>
      <c r="Q582" s="42">
        <f>'Data Entry'!X611</f>
        <v>0</v>
      </c>
      <c r="R582" s="42">
        <f>'Data Entry'!Y611</f>
        <v>0</v>
      </c>
      <c r="S582" s="42">
        <f>'Data Entry'!Z611</f>
        <v>0</v>
      </c>
      <c r="T582" s="291">
        <f t="shared" si="145"/>
        <v>0</v>
      </c>
      <c r="U582" s="42">
        <f>'Data Entry'!AA611</f>
        <v>0</v>
      </c>
      <c r="V582" s="42">
        <f>'Data Entry'!AB611</f>
        <v>0</v>
      </c>
      <c r="W582" s="42">
        <f>'Data Entry'!AC611</f>
        <v>0</v>
      </c>
      <c r="X582" s="42">
        <f>'Data Entry'!AD611</f>
        <v>0</v>
      </c>
      <c r="Y582" s="291">
        <f t="shared" ref="Y582:Y645" si="150">IF(W582=0,(V582*4.35)-X582,W582-X582)</f>
        <v>0</v>
      </c>
      <c r="Z582" s="42">
        <f>'Data Entry'!AE611</f>
        <v>0</v>
      </c>
      <c r="AA582" s="42">
        <f>'Data Entry'!AF611</f>
        <v>0</v>
      </c>
      <c r="AB582" s="291">
        <f t="shared" ref="AB582:AB645" si="151">Z582-AA582</f>
        <v>0</v>
      </c>
      <c r="AC582" s="42">
        <f>'Data Entry'!AH611</f>
        <v>0</v>
      </c>
      <c r="AD582" s="42">
        <f>'Data Entry'!AI611</f>
        <v>0</v>
      </c>
      <c r="AE582" s="42">
        <f>'Data Entry'!AJ611</f>
        <v>0</v>
      </c>
      <c r="AF582" s="42">
        <f>'Data Entry'!AK611</f>
        <v>0</v>
      </c>
      <c r="AG582" s="42">
        <f>'Data Entry'!AL611</f>
        <v>0</v>
      </c>
      <c r="AH582" s="42">
        <f>'Data Entry'!AM611</f>
        <v>0</v>
      </c>
      <c r="AI582" s="42">
        <f>'Data Entry'!AV611</f>
        <v>0</v>
      </c>
      <c r="AJ582" s="42">
        <f>'Data Entry'!AW611</f>
        <v>0</v>
      </c>
      <c r="AK582" s="42">
        <f>'Data Entry'!AX611</f>
        <v>0</v>
      </c>
      <c r="AL582" s="291">
        <f t="shared" si="146"/>
        <v>0</v>
      </c>
      <c r="AM582" s="42">
        <f>'Data Entry'!AY611</f>
        <v>0</v>
      </c>
      <c r="AN582" s="42">
        <f>'Data Entry'!AZ611</f>
        <v>0</v>
      </c>
      <c r="AO582" s="42">
        <f>'Data Entry'!BA611</f>
        <v>0</v>
      </c>
      <c r="AP582" s="42">
        <f>'Data Entry'!BB611</f>
        <v>0</v>
      </c>
      <c r="AQ582" s="291">
        <f t="shared" ref="AQ582:AQ645" si="152">IF(AO582=0,(AN582*4.35)-AP582,AO582-AP582)</f>
        <v>0</v>
      </c>
      <c r="AR582" s="42">
        <f>'Data Entry'!BC611</f>
        <v>0</v>
      </c>
      <c r="AS582" s="42">
        <f>'Data Entry'!BD611</f>
        <v>0</v>
      </c>
      <c r="AT582" s="291">
        <f t="shared" ref="AT582:AT645" si="153">AR582-AS582</f>
        <v>0</v>
      </c>
      <c r="AU582" s="42">
        <f>'Data Entry'!BE611</f>
        <v>0</v>
      </c>
      <c r="AV582" s="42">
        <f>'Data Entry'!BF611</f>
        <v>0</v>
      </c>
      <c r="AW582" s="42">
        <f>'Data Entry'!BG611</f>
        <v>0</v>
      </c>
      <c r="AX582" s="291">
        <f t="shared" si="147"/>
        <v>0</v>
      </c>
      <c r="AY582" s="42">
        <f>'Data Entry'!BH611</f>
        <v>0</v>
      </c>
      <c r="AZ582" s="42">
        <f>'Data Entry'!BI611</f>
        <v>0</v>
      </c>
      <c r="BA582" s="42">
        <f>'Data Entry'!BJ611</f>
        <v>0</v>
      </c>
      <c r="BB582" s="42">
        <f>'Data Entry'!BK611</f>
        <v>0</v>
      </c>
      <c r="BC582" s="291">
        <f t="shared" ref="BC582:BC645" si="154">IF(BA582=0,(AZ582*4.35)-BB582,BA582-BB582)</f>
        <v>0</v>
      </c>
      <c r="BD582" s="42">
        <f>'Data Entry'!BL611</f>
        <v>0</v>
      </c>
      <c r="BE582" s="42">
        <f>'Data Entry'!BM611</f>
        <v>0</v>
      </c>
      <c r="BF582" s="291">
        <f t="shared" ref="BF582:BF645" si="155">BD582-BE582</f>
        <v>0</v>
      </c>
      <c r="BG582" s="305">
        <f t="shared" ref="BG582:BG645" si="156">H582+I582+M582+P582+T582+U582+Y582+AB582</f>
        <v>0</v>
      </c>
      <c r="BH582" s="288" t="str">
        <f>IFERROR((BG582*'Data Entry'!$F$18)/'Data Entry'!$E$18,"")</f>
        <v/>
      </c>
      <c r="BI582" s="305">
        <f t="shared" ref="BI582:BI645" si="157">AL582+AM582+AQ582+AT582+AX582+AY582+BC582+BF582</f>
        <v>0</v>
      </c>
      <c r="BJ582" s="288" t="str">
        <f t="shared" ref="BJ582:BJ645" si="158">IFERROR(BI582-BH582,"")</f>
        <v/>
      </c>
      <c r="BK582" s="307" t="str">
        <f t="shared" si="143"/>
        <v/>
      </c>
    </row>
    <row r="583" spans="1:63" ht="27" x14ac:dyDescent="0.2">
      <c r="A583" s="119" t="str">
        <f>'Data Entry'!D612</f>
        <v>Respondent 0579</v>
      </c>
      <c r="B583" s="52">
        <f>'Data Entry'!AN612</f>
        <v>0</v>
      </c>
      <c r="C583" s="52" t="str">
        <f>'Data Entry'!BX612</f>
        <v/>
      </c>
      <c r="D583" s="42" t="str">
        <f>'Data Entry'!BU612</f>
        <v>No disability</v>
      </c>
      <c r="E583" s="42">
        <f>'Data Entry'!O612</f>
        <v>0</v>
      </c>
      <c r="F583" s="42">
        <f>'Data Entry'!P612</f>
        <v>0</v>
      </c>
      <c r="G583" s="42">
        <f>'Data Entry'!Q612</f>
        <v>0</v>
      </c>
      <c r="H583" s="291">
        <f t="shared" si="144"/>
        <v>0</v>
      </c>
      <c r="I583" s="42">
        <f>'Data Entry'!R612</f>
        <v>0</v>
      </c>
      <c r="J583" s="42">
        <f>'Data Entry'!S612</f>
        <v>0</v>
      </c>
      <c r="K583" s="42">
        <f>'Data Entry'!T612</f>
        <v>0</v>
      </c>
      <c r="L583" s="42">
        <f>'Data Entry'!U612</f>
        <v>0</v>
      </c>
      <c r="M583" s="291">
        <f t="shared" si="148"/>
        <v>0</v>
      </c>
      <c r="N583" s="42">
        <f>'Data Entry'!V612</f>
        <v>0</v>
      </c>
      <c r="O583" s="42">
        <f>'Data Entry'!W612</f>
        <v>0</v>
      </c>
      <c r="P583" s="291">
        <f t="shared" si="149"/>
        <v>0</v>
      </c>
      <c r="Q583" s="42">
        <f>'Data Entry'!X612</f>
        <v>0</v>
      </c>
      <c r="R583" s="42">
        <f>'Data Entry'!Y612</f>
        <v>0</v>
      </c>
      <c r="S583" s="42">
        <f>'Data Entry'!Z612</f>
        <v>0</v>
      </c>
      <c r="T583" s="291">
        <f t="shared" si="145"/>
        <v>0</v>
      </c>
      <c r="U583" s="42">
        <f>'Data Entry'!AA612</f>
        <v>0</v>
      </c>
      <c r="V583" s="42">
        <f>'Data Entry'!AB612</f>
        <v>0</v>
      </c>
      <c r="W583" s="42">
        <f>'Data Entry'!AC612</f>
        <v>0</v>
      </c>
      <c r="X583" s="42">
        <f>'Data Entry'!AD612</f>
        <v>0</v>
      </c>
      <c r="Y583" s="291">
        <f t="shared" si="150"/>
        <v>0</v>
      </c>
      <c r="Z583" s="42">
        <f>'Data Entry'!AE612</f>
        <v>0</v>
      </c>
      <c r="AA583" s="42">
        <f>'Data Entry'!AF612</f>
        <v>0</v>
      </c>
      <c r="AB583" s="291">
        <f t="shared" si="151"/>
        <v>0</v>
      </c>
      <c r="AC583" s="42">
        <f>'Data Entry'!AH612</f>
        <v>0</v>
      </c>
      <c r="AD583" s="42">
        <f>'Data Entry'!AI612</f>
        <v>0</v>
      </c>
      <c r="AE583" s="42">
        <f>'Data Entry'!AJ612</f>
        <v>0</v>
      </c>
      <c r="AF583" s="42">
        <f>'Data Entry'!AK612</f>
        <v>0</v>
      </c>
      <c r="AG583" s="42">
        <f>'Data Entry'!AL612</f>
        <v>0</v>
      </c>
      <c r="AH583" s="42">
        <f>'Data Entry'!AM612</f>
        <v>0</v>
      </c>
      <c r="AI583" s="42">
        <f>'Data Entry'!AV612</f>
        <v>0</v>
      </c>
      <c r="AJ583" s="42">
        <f>'Data Entry'!AW612</f>
        <v>0</v>
      </c>
      <c r="AK583" s="42">
        <f>'Data Entry'!AX612</f>
        <v>0</v>
      </c>
      <c r="AL583" s="291">
        <f t="shared" si="146"/>
        <v>0</v>
      </c>
      <c r="AM583" s="42">
        <f>'Data Entry'!AY612</f>
        <v>0</v>
      </c>
      <c r="AN583" s="42">
        <f>'Data Entry'!AZ612</f>
        <v>0</v>
      </c>
      <c r="AO583" s="42">
        <f>'Data Entry'!BA612</f>
        <v>0</v>
      </c>
      <c r="AP583" s="42">
        <f>'Data Entry'!BB612</f>
        <v>0</v>
      </c>
      <c r="AQ583" s="291">
        <f t="shared" si="152"/>
        <v>0</v>
      </c>
      <c r="AR583" s="42">
        <f>'Data Entry'!BC612</f>
        <v>0</v>
      </c>
      <c r="AS583" s="42">
        <f>'Data Entry'!BD612</f>
        <v>0</v>
      </c>
      <c r="AT583" s="291">
        <f t="shared" si="153"/>
        <v>0</v>
      </c>
      <c r="AU583" s="42">
        <f>'Data Entry'!BE612</f>
        <v>0</v>
      </c>
      <c r="AV583" s="42">
        <f>'Data Entry'!BF612</f>
        <v>0</v>
      </c>
      <c r="AW583" s="42">
        <f>'Data Entry'!BG612</f>
        <v>0</v>
      </c>
      <c r="AX583" s="291">
        <f t="shared" si="147"/>
        <v>0</v>
      </c>
      <c r="AY583" s="42">
        <f>'Data Entry'!BH612</f>
        <v>0</v>
      </c>
      <c r="AZ583" s="42">
        <f>'Data Entry'!BI612</f>
        <v>0</v>
      </c>
      <c r="BA583" s="42">
        <f>'Data Entry'!BJ612</f>
        <v>0</v>
      </c>
      <c r="BB583" s="42">
        <f>'Data Entry'!BK612</f>
        <v>0</v>
      </c>
      <c r="BC583" s="291">
        <f t="shared" si="154"/>
        <v>0</v>
      </c>
      <c r="BD583" s="42">
        <f>'Data Entry'!BL612</f>
        <v>0</v>
      </c>
      <c r="BE583" s="42">
        <f>'Data Entry'!BM612</f>
        <v>0</v>
      </c>
      <c r="BF583" s="291">
        <f t="shared" si="155"/>
        <v>0</v>
      </c>
      <c r="BG583" s="305">
        <f t="shared" si="156"/>
        <v>0</v>
      </c>
      <c r="BH583" s="288" t="str">
        <f>IFERROR((BG583*'Data Entry'!$F$18)/'Data Entry'!$E$18,"")</f>
        <v/>
      </c>
      <c r="BI583" s="305">
        <f t="shared" si="157"/>
        <v>0</v>
      </c>
      <c r="BJ583" s="288" t="str">
        <f t="shared" si="158"/>
        <v/>
      </c>
      <c r="BK583" s="307" t="str">
        <f t="shared" ref="BK583:BK646" si="159">IFERROR((BJ583/BH583)*100,"")</f>
        <v/>
      </c>
    </row>
    <row r="584" spans="1:63" ht="27" x14ac:dyDescent="0.2">
      <c r="A584" s="119" t="str">
        <f>'Data Entry'!D613</f>
        <v>Respondent 0580</v>
      </c>
      <c r="B584" s="52">
        <f>'Data Entry'!AN613</f>
        <v>0</v>
      </c>
      <c r="C584" s="52" t="str">
        <f>'Data Entry'!BX613</f>
        <v/>
      </c>
      <c r="D584" s="42" t="str">
        <f>'Data Entry'!BU613</f>
        <v>No disability</v>
      </c>
      <c r="E584" s="42">
        <f>'Data Entry'!O613</f>
        <v>0</v>
      </c>
      <c r="F584" s="42">
        <f>'Data Entry'!P613</f>
        <v>0</v>
      </c>
      <c r="G584" s="42">
        <f>'Data Entry'!Q613</f>
        <v>0</v>
      </c>
      <c r="H584" s="291">
        <f t="shared" si="144"/>
        <v>0</v>
      </c>
      <c r="I584" s="42">
        <f>'Data Entry'!R613</f>
        <v>0</v>
      </c>
      <c r="J584" s="42">
        <f>'Data Entry'!S613</f>
        <v>0</v>
      </c>
      <c r="K584" s="42">
        <f>'Data Entry'!T613</f>
        <v>0</v>
      </c>
      <c r="L584" s="42">
        <f>'Data Entry'!U613</f>
        <v>0</v>
      </c>
      <c r="M584" s="291">
        <f t="shared" si="148"/>
        <v>0</v>
      </c>
      <c r="N584" s="42">
        <f>'Data Entry'!V613</f>
        <v>0</v>
      </c>
      <c r="O584" s="42">
        <f>'Data Entry'!W613</f>
        <v>0</v>
      </c>
      <c r="P584" s="291">
        <f t="shared" si="149"/>
        <v>0</v>
      </c>
      <c r="Q584" s="42">
        <f>'Data Entry'!X613</f>
        <v>0</v>
      </c>
      <c r="R584" s="42">
        <f>'Data Entry'!Y613</f>
        <v>0</v>
      </c>
      <c r="S584" s="42">
        <f>'Data Entry'!Z613</f>
        <v>0</v>
      </c>
      <c r="T584" s="291">
        <f t="shared" si="145"/>
        <v>0</v>
      </c>
      <c r="U584" s="42">
        <f>'Data Entry'!AA613</f>
        <v>0</v>
      </c>
      <c r="V584" s="42">
        <f>'Data Entry'!AB613</f>
        <v>0</v>
      </c>
      <c r="W584" s="42">
        <f>'Data Entry'!AC613</f>
        <v>0</v>
      </c>
      <c r="X584" s="42">
        <f>'Data Entry'!AD613</f>
        <v>0</v>
      </c>
      <c r="Y584" s="291">
        <f t="shared" si="150"/>
        <v>0</v>
      </c>
      <c r="Z584" s="42">
        <f>'Data Entry'!AE613</f>
        <v>0</v>
      </c>
      <c r="AA584" s="42">
        <f>'Data Entry'!AF613</f>
        <v>0</v>
      </c>
      <c r="AB584" s="291">
        <f t="shared" si="151"/>
        <v>0</v>
      </c>
      <c r="AC584" s="42">
        <f>'Data Entry'!AH613</f>
        <v>0</v>
      </c>
      <c r="AD584" s="42">
        <f>'Data Entry'!AI613</f>
        <v>0</v>
      </c>
      <c r="AE584" s="42">
        <f>'Data Entry'!AJ613</f>
        <v>0</v>
      </c>
      <c r="AF584" s="42">
        <f>'Data Entry'!AK613</f>
        <v>0</v>
      </c>
      <c r="AG584" s="42">
        <f>'Data Entry'!AL613</f>
        <v>0</v>
      </c>
      <c r="AH584" s="42">
        <f>'Data Entry'!AM613</f>
        <v>0</v>
      </c>
      <c r="AI584" s="42">
        <f>'Data Entry'!AV613</f>
        <v>0</v>
      </c>
      <c r="AJ584" s="42">
        <f>'Data Entry'!AW613</f>
        <v>0</v>
      </c>
      <c r="AK584" s="42">
        <f>'Data Entry'!AX613</f>
        <v>0</v>
      </c>
      <c r="AL584" s="291">
        <f t="shared" si="146"/>
        <v>0</v>
      </c>
      <c r="AM584" s="42">
        <f>'Data Entry'!AY613</f>
        <v>0</v>
      </c>
      <c r="AN584" s="42">
        <f>'Data Entry'!AZ613</f>
        <v>0</v>
      </c>
      <c r="AO584" s="42">
        <f>'Data Entry'!BA613</f>
        <v>0</v>
      </c>
      <c r="AP584" s="42">
        <f>'Data Entry'!BB613</f>
        <v>0</v>
      </c>
      <c r="AQ584" s="291">
        <f t="shared" si="152"/>
        <v>0</v>
      </c>
      <c r="AR584" s="42">
        <f>'Data Entry'!BC613</f>
        <v>0</v>
      </c>
      <c r="AS584" s="42">
        <f>'Data Entry'!BD613</f>
        <v>0</v>
      </c>
      <c r="AT584" s="291">
        <f t="shared" si="153"/>
        <v>0</v>
      </c>
      <c r="AU584" s="42">
        <f>'Data Entry'!BE613</f>
        <v>0</v>
      </c>
      <c r="AV584" s="42">
        <f>'Data Entry'!BF613</f>
        <v>0</v>
      </c>
      <c r="AW584" s="42">
        <f>'Data Entry'!BG613</f>
        <v>0</v>
      </c>
      <c r="AX584" s="291">
        <f t="shared" si="147"/>
        <v>0</v>
      </c>
      <c r="AY584" s="42">
        <f>'Data Entry'!BH613</f>
        <v>0</v>
      </c>
      <c r="AZ584" s="42">
        <f>'Data Entry'!BI613</f>
        <v>0</v>
      </c>
      <c r="BA584" s="42">
        <f>'Data Entry'!BJ613</f>
        <v>0</v>
      </c>
      <c r="BB584" s="42">
        <f>'Data Entry'!BK613</f>
        <v>0</v>
      </c>
      <c r="BC584" s="291">
        <f t="shared" si="154"/>
        <v>0</v>
      </c>
      <c r="BD584" s="42">
        <f>'Data Entry'!BL613</f>
        <v>0</v>
      </c>
      <c r="BE584" s="42">
        <f>'Data Entry'!BM613</f>
        <v>0</v>
      </c>
      <c r="BF584" s="291">
        <f t="shared" si="155"/>
        <v>0</v>
      </c>
      <c r="BG584" s="305">
        <f t="shared" si="156"/>
        <v>0</v>
      </c>
      <c r="BH584" s="288" t="str">
        <f>IFERROR((BG584*'Data Entry'!$F$18)/'Data Entry'!$E$18,"")</f>
        <v/>
      </c>
      <c r="BI584" s="305">
        <f t="shared" si="157"/>
        <v>0</v>
      </c>
      <c r="BJ584" s="288" t="str">
        <f t="shared" si="158"/>
        <v/>
      </c>
      <c r="BK584" s="307" t="str">
        <f t="shared" si="159"/>
        <v/>
      </c>
    </row>
    <row r="585" spans="1:63" ht="27" x14ac:dyDescent="0.2">
      <c r="A585" s="119" t="str">
        <f>'Data Entry'!D614</f>
        <v>Respondent 0581</v>
      </c>
      <c r="B585" s="52">
        <f>'Data Entry'!AN614</f>
        <v>0</v>
      </c>
      <c r="C585" s="52" t="str">
        <f>'Data Entry'!BX614</f>
        <v/>
      </c>
      <c r="D585" s="42" t="str">
        <f>'Data Entry'!BU614</f>
        <v>No disability</v>
      </c>
      <c r="E585" s="42">
        <f>'Data Entry'!O614</f>
        <v>0</v>
      </c>
      <c r="F585" s="42">
        <f>'Data Entry'!P614</f>
        <v>0</v>
      </c>
      <c r="G585" s="42">
        <f>'Data Entry'!Q614</f>
        <v>0</v>
      </c>
      <c r="H585" s="291">
        <f t="shared" si="144"/>
        <v>0</v>
      </c>
      <c r="I585" s="42">
        <f>'Data Entry'!R614</f>
        <v>0</v>
      </c>
      <c r="J585" s="42">
        <f>'Data Entry'!S614</f>
        <v>0</v>
      </c>
      <c r="K585" s="42">
        <f>'Data Entry'!T614</f>
        <v>0</v>
      </c>
      <c r="L585" s="42">
        <f>'Data Entry'!U614</f>
        <v>0</v>
      </c>
      <c r="M585" s="291">
        <f t="shared" si="148"/>
        <v>0</v>
      </c>
      <c r="N585" s="42">
        <f>'Data Entry'!V614</f>
        <v>0</v>
      </c>
      <c r="O585" s="42">
        <f>'Data Entry'!W614</f>
        <v>0</v>
      </c>
      <c r="P585" s="291">
        <f t="shared" si="149"/>
        <v>0</v>
      </c>
      <c r="Q585" s="42">
        <f>'Data Entry'!X614</f>
        <v>0</v>
      </c>
      <c r="R585" s="42">
        <f>'Data Entry'!Y614</f>
        <v>0</v>
      </c>
      <c r="S585" s="42">
        <f>'Data Entry'!Z614</f>
        <v>0</v>
      </c>
      <c r="T585" s="291">
        <f t="shared" si="145"/>
        <v>0</v>
      </c>
      <c r="U585" s="42">
        <f>'Data Entry'!AA614</f>
        <v>0</v>
      </c>
      <c r="V585" s="42">
        <f>'Data Entry'!AB614</f>
        <v>0</v>
      </c>
      <c r="W585" s="42">
        <f>'Data Entry'!AC614</f>
        <v>0</v>
      </c>
      <c r="X585" s="42">
        <f>'Data Entry'!AD614</f>
        <v>0</v>
      </c>
      <c r="Y585" s="291">
        <f t="shared" si="150"/>
        <v>0</v>
      </c>
      <c r="Z585" s="42">
        <f>'Data Entry'!AE614</f>
        <v>0</v>
      </c>
      <c r="AA585" s="42">
        <f>'Data Entry'!AF614</f>
        <v>0</v>
      </c>
      <c r="AB585" s="291">
        <f t="shared" si="151"/>
        <v>0</v>
      </c>
      <c r="AC585" s="42">
        <f>'Data Entry'!AH614</f>
        <v>0</v>
      </c>
      <c r="AD585" s="42">
        <f>'Data Entry'!AI614</f>
        <v>0</v>
      </c>
      <c r="AE585" s="42">
        <f>'Data Entry'!AJ614</f>
        <v>0</v>
      </c>
      <c r="AF585" s="42">
        <f>'Data Entry'!AK614</f>
        <v>0</v>
      </c>
      <c r="AG585" s="42">
        <f>'Data Entry'!AL614</f>
        <v>0</v>
      </c>
      <c r="AH585" s="42">
        <f>'Data Entry'!AM614</f>
        <v>0</v>
      </c>
      <c r="AI585" s="42">
        <f>'Data Entry'!AV614</f>
        <v>0</v>
      </c>
      <c r="AJ585" s="42">
        <f>'Data Entry'!AW614</f>
        <v>0</v>
      </c>
      <c r="AK585" s="42">
        <f>'Data Entry'!AX614</f>
        <v>0</v>
      </c>
      <c r="AL585" s="291">
        <f t="shared" si="146"/>
        <v>0</v>
      </c>
      <c r="AM585" s="42">
        <f>'Data Entry'!AY614</f>
        <v>0</v>
      </c>
      <c r="AN585" s="42">
        <f>'Data Entry'!AZ614</f>
        <v>0</v>
      </c>
      <c r="AO585" s="42">
        <f>'Data Entry'!BA614</f>
        <v>0</v>
      </c>
      <c r="AP585" s="42">
        <f>'Data Entry'!BB614</f>
        <v>0</v>
      </c>
      <c r="AQ585" s="291">
        <f t="shared" si="152"/>
        <v>0</v>
      </c>
      <c r="AR585" s="42">
        <f>'Data Entry'!BC614</f>
        <v>0</v>
      </c>
      <c r="AS585" s="42">
        <f>'Data Entry'!BD614</f>
        <v>0</v>
      </c>
      <c r="AT585" s="291">
        <f t="shared" si="153"/>
        <v>0</v>
      </c>
      <c r="AU585" s="42">
        <f>'Data Entry'!BE614</f>
        <v>0</v>
      </c>
      <c r="AV585" s="42">
        <f>'Data Entry'!BF614</f>
        <v>0</v>
      </c>
      <c r="AW585" s="42">
        <f>'Data Entry'!BG614</f>
        <v>0</v>
      </c>
      <c r="AX585" s="291">
        <f t="shared" si="147"/>
        <v>0</v>
      </c>
      <c r="AY585" s="42">
        <f>'Data Entry'!BH614</f>
        <v>0</v>
      </c>
      <c r="AZ585" s="42">
        <f>'Data Entry'!BI614</f>
        <v>0</v>
      </c>
      <c r="BA585" s="42">
        <f>'Data Entry'!BJ614</f>
        <v>0</v>
      </c>
      <c r="BB585" s="42">
        <f>'Data Entry'!BK614</f>
        <v>0</v>
      </c>
      <c r="BC585" s="291">
        <f t="shared" si="154"/>
        <v>0</v>
      </c>
      <c r="BD585" s="42">
        <f>'Data Entry'!BL614</f>
        <v>0</v>
      </c>
      <c r="BE585" s="42">
        <f>'Data Entry'!BM614</f>
        <v>0</v>
      </c>
      <c r="BF585" s="291">
        <f t="shared" si="155"/>
        <v>0</v>
      </c>
      <c r="BG585" s="305">
        <f t="shared" si="156"/>
        <v>0</v>
      </c>
      <c r="BH585" s="288" t="str">
        <f>IFERROR((BG585*'Data Entry'!$F$18)/'Data Entry'!$E$18,"")</f>
        <v/>
      </c>
      <c r="BI585" s="305">
        <f t="shared" si="157"/>
        <v>0</v>
      </c>
      <c r="BJ585" s="288" t="str">
        <f t="shared" si="158"/>
        <v/>
      </c>
      <c r="BK585" s="307" t="str">
        <f t="shared" si="159"/>
        <v/>
      </c>
    </row>
    <row r="586" spans="1:63" ht="27" x14ac:dyDescent="0.2">
      <c r="A586" s="119" t="str">
        <f>'Data Entry'!D615</f>
        <v>Respondent 0582</v>
      </c>
      <c r="B586" s="52">
        <f>'Data Entry'!AN615</f>
        <v>0</v>
      </c>
      <c r="C586" s="52" t="str">
        <f>'Data Entry'!BX615</f>
        <v/>
      </c>
      <c r="D586" s="42" t="str">
        <f>'Data Entry'!BU615</f>
        <v>No disability</v>
      </c>
      <c r="E586" s="42">
        <f>'Data Entry'!O615</f>
        <v>0</v>
      </c>
      <c r="F586" s="42">
        <f>'Data Entry'!P615</f>
        <v>0</v>
      </c>
      <c r="G586" s="42">
        <f>'Data Entry'!Q615</f>
        <v>0</v>
      </c>
      <c r="H586" s="291">
        <f t="shared" si="144"/>
        <v>0</v>
      </c>
      <c r="I586" s="42">
        <f>'Data Entry'!R615</f>
        <v>0</v>
      </c>
      <c r="J586" s="42">
        <f>'Data Entry'!S615</f>
        <v>0</v>
      </c>
      <c r="K586" s="42">
        <f>'Data Entry'!T615</f>
        <v>0</v>
      </c>
      <c r="L586" s="42">
        <f>'Data Entry'!U615</f>
        <v>0</v>
      </c>
      <c r="M586" s="291">
        <f t="shared" si="148"/>
        <v>0</v>
      </c>
      <c r="N586" s="42">
        <f>'Data Entry'!V615</f>
        <v>0</v>
      </c>
      <c r="O586" s="42">
        <f>'Data Entry'!W615</f>
        <v>0</v>
      </c>
      <c r="P586" s="291">
        <f t="shared" si="149"/>
        <v>0</v>
      </c>
      <c r="Q586" s="42">
        <f>'Data Entry'!X615</f>
        <v>0</v>
      </c>
      <c r="R586" s="42">
        <f>'Data Entry'!Y615</f>
        <v>0</v>
      </c>
      <c r="S586" s="42">
        <f>'Data Entry'!Z615</f>
        <v>0</v>
      </c>
      <c r="T586" s="291">
        <f t="shared" si="145"/>
        <v>0</v>
      </c>
      <c r="U586" s="42">
        <f>'Data Entry'!AA615</f>
        <v>0</v>
      </c>
      <c r="V586" s="42">
        <f>'Data Entry'!AB615</f>
        <v>0</v>
      </c>
      <c r="W586" s="42">
        <f>'Data Entry'!AC615</f>
        <v>0</v>
      </c>
      <c r="X586" s="42">
        <f>'Data Entry'!AD615</f>
        <v>0</v>
      </c>
      <c r="Y586" s="291">
        <f t="shared" si="150"/>
        <v>0</v>
      </c>
      <c r="Z586" s="42">
        <f>'Data Entry'!AE615</f>
        <v>0</v>
      </c>
      <c r="AA586" s="42">
        <f>'Data Entry'!AF615</f>
        <v>0</v>
      </c>
      <c r="AB586" s="291">
        <f t="shared" si="151"/>
        <v>0</v>
      </c>
      <c r="AC586" s="42">
        <f>'Data Entry'!AH615</f>
        <v>0</v>
      </c>
      <c r="AD586" s="42">
        <f>'Data Entry'!AI615</f>
        <v>0</v>
      </c>
      <c r="AE586" s="42">
        <f>'Data Entry'!AJ615</f>
        <v>0</v>
      </c>
      <c r="AF586" s="42">
        <f>'Data Entry'!AK615</f>
        <v>0</v>
      </c>
      <c r="AG586" s="42">
        <f>'Data Entry'!AL615</f>
        <v>0</v>
      </c>
      <c r="AH586" s="42">
        <f>'Data Entry'!AM615</f>
        <v>0</v>
      </c>
      <c r="AI586" s="42">
        <f>'Data Entry'!AV615</f>
        <v>0</v>
      </c>
      <c r="AJ586" s="42">
        <f>'Data Entry'!AW615</f>
        <v>0</v>
      </c>
      <c r="AK586" s="42">
        <f>'Data Entry'!AX615</f>
        <v>0</v>
      </c>
      <c r="AL586" s="291">
        <f t="shared" si="146"/>
        <v>0</v>
      </c>
      <c r="AM586" s="42">
        <f>'Data Entry'!AY615</f>
        <v>0</v>
      </c>
      <c r="AN586" s="42">
        <f>'Data Entry'!AZ615</f>
        <v>0</v>
      </c>
      <c r="AO586" s="42">
        <f>'Data Entry'!BA615</f>
        <v>0</v>
      </c>
      <c r="AP586" s="42">
        <f>'Data Entry'!BB615</f>
        <v>0</v>
      </c>
      <c r="AQ586" s="291">
        <f t="shared" si="152"/>
        <v>0</v>
      </c>
      <c r="AR586" s="42">
        <f>'Data Entry'!BC615</f>
        <v>0</v>
      </c>
      <c r="AS586" s="42">
        <f>'Data Entry'!BD615</f>
        <v>0</v>
      </c>
      <c r="AT586" s="291">
        <f t="shared" si="153"/>
        <v>0</v>
      </c>
      <c r="AU586" s="42">
        <f>'Data Entry'!BE615</f>
        <v>0</v>
      </c>
      <c r="AV586" s="42">
        <f>'Data Entry'!BF615</f>
        <v>0</v>
      </c>
      <c r="AW586" s="42">
        <f>'Data Entry'!BG615</f>
        <v>0</v>
      </c>
      <c r="AX586" s="291">
        <f t="shared" si="147"/>
        <v>0</v>
      </c>
      <c r="AY586" s="42">
        <f>'Data Entry'!BH615</f>
        <v>0</v>
      </c>
      <c r="AZ586" s="42">
        <f>'Data Entry'!BI615</f>
        <v>0</v>
      </c>
      <c r="BA586" s="42">
        <f>'Data Entry'!BJ615</f>
        <v>0</v>
      </c>
      <c r="BB586" s="42">
        <f>'Data Entry'!BK615</f>
        <v>0</v>
      </c>
      <c r="BC586" s="291">
        <f t="shared" si="154"/>
        <v>0</v>
      </c>
      <c r="BD586" s="42">
        <f>'Data Entry'!BL615</f>
        <v>0</v>
      </c>
      <c r="BE586" s="42">
        <f>'Data Entry'!BM615</f>
        <v>0</v>
      </c>
      <c r="BF586" s="291">
        <f t="shared" si="155"/>
        <v>0</v>
      </c>
      <c r="BG586" s="305">
        <f t="shared" si="156"/>
        <v>0</v>
      </c>
      <c r="BH586" s="288" t="str">
        <f>IFERROR((BG586*'Data Entry'!$F$18)/'Data Entry'!$E$18,"")</f>
        <v/>
      </c>
      <c r="BI586" s="305">
        <f t="shared" si="157"/>
        <v>0</v>
      </c>
      <c r="BJ586" s="288" t="str">
        <f t="shared" si="158"/>
        <v/>
      </c>
      <c r="BK586" s="307" t="str">
        <f t="shared" si="159"/>
        <v/>
      </c>
    </row>
    <row r="587" spans="1:63" ht="27" x14ac:dyDescent="0.2">
      <c r="A587" s="119" t="str">
        <f>'Data Entry'!D616</f>
        <v>Respondent 0583</v>
      </c>
      <c r="B587" s="52">
        <f>'Data Entry'!AN616</f>
        <v>0</v>
      </c>
      <c r="C587" s="52" t="str">
        <f>'Data Entry'!BX616</f>
        <v/>
      </c>
      <c r="D587" s="42" t="str">
        <f>'Data Entry'!BU616</f>
        <v>No disability</v>
      </c>
      <c r="E587" s="42">
        <f>'Data Entry'!O616</f>
        <v>0</v>
      </c>
      <c r="F587" s="42">
        <f>'Data Entry'!P616</f>
        <v>0</v>
      </c>
      <c r="G587" s="42">
        <f>'Data Entry'!Q616</f>
        <v>0</v>
      </c>
      <c r="H587" s="291">
        <f t="shared" si="144"/>
        <v>0</v>
      </c>
      <c r="I587" s="42">
        <f>'Data Entry'!R616</f>
        <v>0</v>
      </c>
      <c r="J587" s="42">
        <f>'Data Entry'!S616</f>
        <v>0</v>
      </c>
      <c r="K587" s="42">
        <f>'Data Entry'!T616</f>
        <v>0</v>
      </c>
      <c r="L587" s="42">
        <f>'Data Entry'!U616</f>
        <v>0</v>
      </c>
      <c r="M587" s="291">
        <f t="shared" si="148"/>
        <v>0</v>
      </c>
      <c r="N587" s="42">
        <f>'Data Entry'!V616</f>
        <v>0</v>
      </c>
      <c r="O587" s="42">
        <f>'Data Entry'!W616</f>
        <v>0</v>
      </c>
      <c r="P587" s="291">
        <f t="shared" si="149"/>
        <v>0</v>
      </c>
      <c r="Q587" s="42">
        <f>'Data Entry'!X616</f>
        <v>0</v>
      </c>
      <c r="R587" s="42">
        <f>'Data Entry'!Y616</f>
        <v>0</v>
      </c>
      <c r="S587" s="42">
        <f>'Data Entry'!Z616</f>
        <v>0</v>
      </c>
      <c r="T587" s="291">
        <f t="shared" si="145"/>
        <v>0</v>
      </c>
      <c r="U587" s="42">
        <f>'Data Entry'!AA616</f>
        <v>0</v>
      </c>
      <c r="V587" s="42">
        <f>'Data Entry'!AB616</f>
        <v>0</v>
      </c>
      <c r="W587" s="42">
        <f>'Data Entry'!AC616</f>
        <v>0</v>
      </c>
      <c r="X587" s="42">
        <f>'Data Entry'!AD616</f>
        <v>0</v>
      </c>
      <c r="Y587" s="291">
        <f t="shared" si="150"/>
        <v>0</v>
      </c>
      <c r="Z587" s="42">
        <f>'Data Entry'!AE616</f>
        <v>0</v>
      </c>
      <c r="AA587" s="42">
        <f>'Data Entry'!AF616</f>
        <v>0</v>
      </c>
      <c r="AB587" s="291">
        <f t="shared" si="151"/>
        <v>0</v>
      </c>
      <c r="AC587" s="42">
        <f>'Data Entry'!AH616</f>
        <v>0</v>
      </c>
      <c r="AD587" s="42">
        <f>'Data Entry'!AI616</f>
        <v>0</v>
      </c>
      <c r="AE587" s="42">
        <f>'Data Entry'!AJ616</f>
        <v>0</v>
      </c>
      <c r="AF587" s="42">
        <f>'Data Entry'!AK616</f>
        <v>0</v>
      </c>
      <c r="AG587" s="42">
        <f>'Data Entry'!AL616</f>
        <v>0</v>
      </c>
      <c r="AH587" s="42">
        <f>'Data Entry'!AM616</f>
        <v>0</v>
      </c>
      <c r="AI587" s="42">
        <f>'Data Entry'!AV616</f>
        <v>0</v>
      </c>
      <c r="AJ587" s="42">
        <f>'Data Entry'!AW616</f>
        <v>0</v>
      </c>
      <c r="AK587" s="42">
        <f>'Data Entry'!AX616</f>
        <v>0</v>
      </c>
      <c r="AL587" s="291">
        <f t="shared" si="146"/>
        <v>0</v>
      </c>
      <c r="AM587" s="42">
        <f>'Data Entry'!AY616</f>
        <v>0</v>
      </c>
      <c r="AN587" s="42">
        <f>'Data Entry'!AZ616</f>
        <v>0</v>
      </c>
      <c r="AO587" s="42">
        <f>'Data Entry'!BA616</f>
        <v>0</v>
      </c>
      <c r="AP587" s="42">
        <f>'Data Entry'!BB616</f>
        <v>0</v>
      </c>
      <c r="AQ587" s="291">
        <f t="shared" si="152"/>
        <v>0</v>
      </c>
      <c r="AR587" s="42">
        <f>'Data Entry'!BC616</f>
        <v>0</v>
      </c>
      <c r="AS587" s="42">
        <f>'Data Entry'!BD616</f>
        <v>0</v>
      </c>
      <c r="AT587" s="291">
        <f t="shared" si="153"/>
        <v>0</v>
      </c>
      <c r="AU587" s="42">
        <f>'Data Entry'!BE616</f>
        <v>0</v>
      </c>
      <c r="AV587" s="42">
        <f>'Data Entry'!BF616</f>
        <v>0</v>
      </c>
      <c r="AW587" s="42">
        <f>'Data Entry'!BG616</f>
        <v>0</v>
      </c>
      <c r="AX587" s="291">
        <f t="shared" si="147"/>
        <v>0</v>
      </c>
      <c r="AY587" s="42">
        <f>'Data Entry'!BH616</f>
        <v>0</v>
      </c>
      <c r="AZ587" s="42">
        <f>'Data Entry'!BI616</f>
        <v>0</v>
      </c>
      <c r="BA587" s="42">
        <f>'Data Entry'!BJ616</f>
        <v>0</v>
      </c>
      <c r="BB587" s="42">
        <f>'Data Entry'!BK616</f>
        <v>0</v>
      </c>
      <c r="BC587" s="291">
        <f t="shared" si="154"/>
        <v>0</v>
      </c>
      <c r="BD587" s="42">
        <f>'Data Entry'!BL616</f>
        <v>0</v>
      </c>
      <c r="BE587" s="42">
        <f>'Data Entry'!BM616</f>
        <v>0</v>
      </c>
      <c r="BF587" s="291">
        <f t="shared" si="155"/>
        <v>0</v>
      </c>
      <c r="BG587" s="305">
        <f t="shared" si="156"/>
        <v>0</v>
      </c>
      <c r="BH587" s="288" t="str">
        <f>IFERROR((BG587*'Data Entry'!$F$18)/'Data Entry'!$E$18,"")</f>
        <v/>
      </c>
      <c r="BI587" s="305">
        <f t="shared" si="157"/>
        <v>0</v>
      </c>
      <c r="BJ587" s="288" t="str">
        <f t="shared" si="158"/>
        <v/>
      </c>
      <c r="BK587" s="307" t="str">
        <f t="shared" si="159"/>
        <v/>
      </c>
    </row>
    <row r="588" spans="1:63" ht="27" x14ac:dyDescent="0.2">
      <c r="A588" s="119" t="str">
        <f>'Data Entry'!D617</f>
        <v>Respondent 0584</v>
      </c>
      <c r="B588" s="52">
        <f>'Data Entry'!AN617</f>
        <v>0</v>
      </c>
      <c r="C588" s="52" t="str">
        <f>'Data Entry'!BX617</f>
        <v/>
      </c>
      <c r="D588" s="42" t="str">
        <f>'Data Entry'!BU617</f>
        <v>No disability</v>
      </c>
      <c r="E588" s="42">
        <f>'Data Entry'!O617</f>
        <v>0</v>
      </c>
      <c r="F588" s="42">
        <f>'Data Entry'!P617</f>
        <v>0</v>
      </c>
      <c r="G588" s="42">
        <f>'Data Entry'!Q617</f>
        <v>0</v>
      </c>
      <c r="H588" s="291">
        <f t="shared" si="144"/>
        <v>0</v>
      </c>
      <c r="I588" s="42">
        <f>'Data Entry'!R617</f>
        <v>0</v>
      </c>
      <c r="J588" s="42">
        <f>'Data Entry'!S617</f>
        <v>0</v>
      </c>
      <c r="K588" s="42">
        <f>'Data Entry'!T617</f>
        <v>0</v>
      </c>
      <c r="L588" s="42">
        <f>'Data Entry'!U617</f>
        <v>0</v>
      </c>
      <c r="M588" s="291">
        <f t="shared" si="148"/>
        <v>0</v>
      </c>
      <c r="N588" s="42">
        <f>'Data Entry'!V617</f>
        <v>0</v>
      </c>
      <c r="O588" s="42">
        <f>'Data Entry'!W617</f>
        <v>0</v>
      </c>
      <c r="P588" s="291">
        <f t="shared" si="149"/>
        <v>0</v>
      </c>
      <c r="Q588" s="42">
        <f>'Data Entry'!X617</f>
        <v>0</v>
      </c>
      <c r="R588" s="42">
        <f>'Data Entry'!Y617</f>
        <v>0</v>
      </c>
      <c r="S588" s="42">
        <f>'Data Entry'!Z617</f>
        <v>0</v>
      </c>
      <c r="T588" s="291">
        <f t="shared" si="145"/>
        <v>0</v>
      </c>
      <c r="U588" s="42">
        <f>'Data Entry'!AA617</f>
        <v>0</v>
      </c>
      <c r="V588" s="42">
        <f>'Data Entry'!AB617</f>
        <v>0</v>
      </c>
      <c r="W588" s="42">
        <f>'Data Entry'!AC617</f>
        <v>0</v>
      </c>
      <c r="X588" s="42">
        <f>'Data Entry'!AD617</f>
        <v>0</v>
      </c>
      <c r="Y588" s="291">
        <f t="shared" si="150"/>
        <v>0</v>
      </c>
      <c r="Z588" s="42">
        <f>'Data Entry'!AE617</f>
        <v>0</v>
      </c>
      <c r="AA588" s="42">
        <f>'Data Entry'!AF617</f>
        <v>0</v>
      </c>
      <c r="AB588" s="291">
        <f t="shared" si="151"/>
        <v>0</v>
      </c>
      <c r="AC588" s="42">
        <f>'Data Entry'!AH617</f>
        <v>0</v>
      </c>
      <c r="AD588" s="42">
        <f>'Data Entry'!AI617</f>
        <v>0</v>
      </c>
      <c r="AE588" s="42">
        <f>'Data Entry'!AJ617</f>
        <v>0</v>
      </c>
      <c r="AF588" s="42">
        <f>'Data Entry'!AK617</f>
        <v>0</v>
      </c>
      <c r="AG588" s="42">
        <f>'Data Entry'!AL617</f>
        <v>0</v>
      </c>
      <c r="AH588" s="42">
        <f>'Data Entry'!AM617</f>
        <v>0</v>
      </c>
      <c r="AI588" s="42">
        <f>'Data Entry'!AV617</f>
        <v>0</v>
      </c>
      <c r="AJ588" s="42">
        <f>'Data Entry'!AW617</f>
        <v>0</v>
      </c>
      <c r="AK588" s="42">
        <f>'Data Entry'!AX617</f>
        <v>0</v>
      </c>
      <c r="AL588" s="291">
        <f t="shared" si="146"/>
        <v>0</v>
      </c>
      <c r="AM588" s="42">
        <f>'Data Entry'!AY617</f>
        <v>0</v>
      </c>
      <c r="AN588" s="42">
        <f>'Data Entry'!AZ617</f>
        <v>0</v>
      </c>
      <c r="AO588" s="42">
        <f>'Data Entry'!BA617</f>
        <v>0</v>
      </c>
      <c r="AP588" s="42">
        <f>'Data Entry'!BB617</f>
        <v>0</v>
      </c>
      <c r="AQ588" s="291">
        <f t="shared" si="152"/>
        <v>0</v>
      </c>
      <c r="AR588" s="42">
        <f>'Data Entry'!BC617</f>
        <v>0</v>
      </c>
      <c r="AS588" s="42">
        <f>'Data Entry'!BD617</f>
        <v>0</v>
      </c>
      <c r="AT588" s="291">
        <f t="shared" si="153"/>
        <v>0</v>
      </c>
      <c r="AU588" s="42">
        <f>'Data Entry'!BE617</f>
        <v>0</v>
      </c>
      <c r="AV588" s="42">
        <f>'Data Entry'!BF617</f>
        <v>0</v>
      </c>
      <c r="AW588" s="42">
        <f>'Data Entry'!BG617</f>
        <v>0</v>
      </c>
      <c r="AX588" s="291">
        <f t="shared" si="147"/>
        <v>0</v>
      </c>
      <c r="AY588" s="42">
        <f>'Data Entry'!BH617</f>
        <v>0</v>
      </c>
      <c r="AZ588" s="42">
        <f>'Data Entry'!BI617</f>
        <v>0</v>
      </c>
      <c r="BA588" s="42">
        <f>'Data Entry'!BJ617</f>
        <v>0</v>
      </c>
      <c r="BB588" s="42">
        <f>'Data Entry'!BK617</f>
        <v>0</v>
      </c>
      <c r="BC588" s="291">
        <f t="shared" si="154"/>
        <v>0</v>
      </c>
      <c r="BD588" s="42">
        <f>'Data Entry'!BL617</f>
        <v>0</v>
      </c>
      <c r="BE588" s="42">
        <f>'Data Entry'!BM617</f>
        <v>0</v>
      </c>
      <c r="BF588" s="291">
        <f t="shared" si="155"/>
        <v>0</v>
      </c>
      <c r="BG588" s="305">
        <f t="shared" si="156"/>
        <v>0</v>
      </c>
      <c r="BH588" s="288" t="str">
        <f>IFERROR((BG588*'Data Entry'!$F$18)/'Data Entry'!$E$18,"")</f>
        <v/>
      </c>
      <c r="BI588" s="305">
        <f t="shared" si="157"/>
        <v>0</v>
      </c>
      <c r="BJ588" s="288" t="str">
        <f t="shared" si="158"/>
        <v/>
      </c>
      <c r="BK588" s="307" t="str">
        <f t="shared" si="159"/>
        <v/>
      </c>
    </row>
    <row r="589" spans="1:63" ht="27" x14ac:dyDescent="0.2">
      <c r="A589" s="119" t="str">
        <f>'Data Entry'!D618</f>
        <v>Respondent 0585</v>
      </c>
      <c r="B589" s="52">
        <f>'Data Entry'!AN618</f>
        <v>0</v>
      </c>
      <c r="C589" s="52" t="str">
        <f>'Data Entry'!BX618</f>
        <v/>
      </c>
      <c r="D589" s="42" t="str">
        <f>'Data Entry'!BU618</f>
        <v>No disability</v>
      </c>
      <c r="E589" s="42">
        <f>'Data Entry'!O618</f>
        <v>0</v>
      </c>
      <c r="F589" s="42">
        <f>'Data Entry'!P618</f>
        <v>0</v>
      </c>
      <c r="G589" s="42">
        <f>'Data Entry'!Q618</f>
        <v>0</v>
      </c>
      <c r="H589" s="291">
        <f t="shared" si="144"/>
        <v>0</v>
      </c>
      <c r="I589" s="42">
        <f>'Data Entry'!R618</f>
        <v>0</v>
      </c>
      <c r="J589" s="42">
        <f>'Data Entry'!S618</f>
        <v>0</v>
      </c>
      <c r="K589" s="42">
        <f>'Data Entry'!T618</f>
        <v>0</v>
      </c>
      <c r="L589" s="42">
        <f>'Data Entry'!U618</f>
        <v>0</v>
      </c>
      <c r="M589" s="291">
        <f t="shared" si="148"/>
        <v>0</v>
      </c>
      <c r="N589" s="42">
        <f>'Data Entry'!V618</f>
        <v>0</v>
      </c>
      <c r="O589" s="42">
        <f>'Data Entry'!W618</f>
        <v>0</v>
      </c>
      <c r="P589" s="291">
        <f t="shared" si="149"/>
        <v>0</v>
      </c>
      <c r="Q589" s="42">
        <f>'Data Entry'!X618</f>
        <v>0</v>
      </c>
      <c r="R589" s="42">
        <f>'Data Entry'!Y618</f>
        <v>0</v>
      </c>
      <c r="S589" s="42">
        <f>'Data Entry'!Z618</f>
        <v>0</v>
      </c>
      <c r="T589" s="291">
        <f t="shared" si="145"/>
        <v>0</v>
      </c>
      <c r="U589" s="42">
        <f>'Data Entry'!AA618</f>
        <v>0</v>
      </c>
      <c r="V589" s="42">
        <f>'Data Entry'!AB618</f>
        <v>0</v>
      </c>
      <c r="W589" s="42">
        <f>'Data Entry'!AC618</f>
        <v>0</v>
      </c>
      <c r="X589" s="42">
        <f>'Data Entry'!AD618</f>
        <v>0</v>
      </c>
      <c r="Y589" s="291">
        <f t="shared" si="150"/>
        <v>0</v>
      </c>
      <c r="Z589" s="42">
        <f>'Data Entry'!AE618</f>
        <v>0</v>
      </c>
      <c r="AA589" s="42">
        <f>'Data Entry'!AF618</f>
        <v>0</v>
      </c>
      <c r="AB589" s="291">
        <f t="shared" si="151"/>
        <v>0</v>
      </c>
      <c r="AC589" s="42">
        <f>'Data Entry'!AH618</f>
        <v>0</v>
      </c>
      <c r="AD589" s="42">
        <f>'Data Entry'!AI618</f>
        <v>0</v>
      </c>
      <c r="AE589" s="42">
        <f>'Data Entry'!AJ618</f>
        <v>0</v>
      </c>
      <c r="AF589" s="42">
        <f>'Data Entry'!AK618</f>
        <v>0</v>
      </c>
      <c r="AG589" s="42">
        <f>'Data Entry'!AL618</f>
        <v>0</v>
      </c>
      <c r="AH589" s="42">
        <f>'Data Entry'!AM618</f>
        <v>0</v>
      </c>
      <c r="AI589" s="42">
        <f>'Data Entry'!AV618</f>
        <v>0</v>
      </c>
      <c r="AJ589" s="42">
        <f>'Data Entry'!AW618</f>
        <v>0</v>
      </c>
      <c r="AK589" s="42">
        <f>'Data Entry'!AX618</f>
        <v>0</v>
      </c>
      <c r="AL589" s="291">
        <f t="shared" si="146"/>
        <v>0</v>
      </c>
      <c r="AM589" s="42">
        <f>'Data Entry'!AY618</f>
        <v>0</v>
      </c>
      <c r="AN589" s="42">
        <f>'Data Entry'!AZ618</f>
        <v>0</v>
      </c>
      <c r="AO589" s="42">
        <f>'Data Entry'!BA618</f>
        <v>0</v>
      </c>
      <c r="AP589" s="42">
        <f>'Data Entry'!BB618</f>
        <v>0</v>
      </c>
      <c r="AQ589" s="291">
        <f t="shared" si="152"/>
        <v>0</v>
      </c>
      <c r="AR589" s="42">
        <f>'Data Entry'!BC618</f>
        <v>0</v>
      </c>
      <c r="AS589" s="42">
        <f>'Data Entry'!BD618</f>
        <v>0</v>
      </c>
      <c r="AT589" s="291">
        <f t="shared" si="153"/>
        <v>0</v>
      </c>
      <c r="AU589" s="42">
        <f>'Data Entry'!BE618</f>
        <v>0</v>
      </c>
      <c r="AV589" s="42">
        <f>'Data Entry'!BF618</f>
        <v>0</v>
      </c>
      <c r="AW589" s="42">
        <f>'Data Entry'!BG618</f>
        <v>0</v>
      </c>
      <c r="AX589" s="291">
        <f t="shared" si="147"/>
        <v>0</v>
      </c>
      <c r="AY589" s="42">
        <f>'Data Entry'!BH618</f>
        <v>0</v>
      </c>
      <c r="AZ589" s="42">
        <f>'Data Entry'!BI618</f>
        <v>0</v>
      </c>
      <c r="BA589" s="42">
        <f>'Data Entry'!BJ618</f>
        <v>0</v>
      </c>
      <c r="BB589" s="42">
        <f>'Data Entry'!BK618</f>
        <v>0</v>
      </c>
      <c r="BC589" s="291">
        <f t="shared" si="154"/>
        <v>0</v>
      </c>
      <c r="BD589" s="42">
        <f>'Data Entry'!BL618</f>
        <v>0</v>
      </c>
      <c r="BE589" s="42">
        <f>'Data Entry'!BM618</f>
        <v>0</v>
      </c>
      <c r="BF589" s="291">
        <f t="shared" si="155"/>
        <v>0</v>
      </c>
      <c r="BG589" s="305">
        <f t="shared" si="156"/>
        <v>0</v>
      </c>
      <c r="BH589" s="288" t="str">
        <f>IFERROR((BG589*'Data Entry'!$F$18)/'Data Entry'!$E$18,"")</f>
        <v/>
      </c>
      <c r="BI589" s="305">
        <f t="shared" si="157"/>
        <v>0</v>
      </c>
      <c r="BJ589" s="288" t="str">
        <f t="shared" si="158"/>
        <v/>
      </c>
      <c r="BK589" s="307" t="str">
        <f t="shared" si="159"/>
        <v/>
      </c>
    </row>
    <row r="590" spans="1:63" ht="27" x14ac:dyDescent="0.2">
      <c r="A590" s="119" t="str">
        <f>'Data Entry'!D619</f>
        <v>Respondent 0586</v>
      </c>
      <c r="B590" s="52">
        <f>'Data Entry'!AN619</f>
        <v>0</v>
      </c>
      <c r="C590" s="52" t="str">
        <f>'Data Entry'!BX619</f>
        <v/>
      </c>
      <c r="D590" s="42" t="str">
        <f>'Data Entry'!BU619</f>
        <v>No disability</v>
      </c>
      <c r="E590" s="42">
        <f>'Data Entry'!O619</f>
        <v>0</v>
      </c>
      <c r="F590" s="42">
        <f>'Data Entry'!P619</f>
        <v>0</v>
      </c>
      <c r="G590" s="42">
        <f>'Data Entry'!Q619</f>
        <v>0</v>
      </c>
      <c r="H590" s="291">
        <f t="shared" si="144"/>
        <v>0</v>
      </c>
      <c r="I590" s="42">
        <f>'Data Entry'!R619</f>
        <v>0</v>
      </c>
      <c r="J590" s="42">
        <f>'Data Entry'!S619</f>
        <v>0</v>
      </c>
      <c r="K590" s="42">
        <f>'Data Entry'!T619</f>
        <v>0</v>
      </c>
      <c r="L590" s="42">
        <f>'Data Entry'!U619</f>
        <v>0</v>
      </c>
      <c r="M590" s="291">
        <f t="shared" si="148"/>
        <v>0</v>
      </c>
      <c r="N590" s="42">
        <f>'Data Entry'!V619</f>
        <v>0</v>
      </c>
      <c r="O590" s="42">
        <f>'Data Entry'!W619</f>
        <v>0</v>
      </c>
      <c r="P590" s="291">
        <f t="shared" si="149"/>
        <v>0</v>
      </c>
      <c r="Q590" s="42">
        <f>'Data Entry'!X619</f>
        <v>0</v>
      </c>
      <c r="R590" s="42">
        <f>'Data Entry'!Y619</f>
        <v>0</v>
      </c>
      <c r="S590" s="42">
        <f>'Data Entry'!Z619</f>
        <v>0</v>
      </c>
      <c r="T590" s="291">
        <f t="shared" si="145"/>
        <v>0</v>
      </c>
      <c r="U590" s="42">
        <f>'Data Entry'!AA619</f>
        <v>0</v>
      </c>
      <c r="V590" s="42">
        <f>'Data Entry'!AB619</f>
        <v>0</v>
      </c>
      <c r="W590" s="42">
        <f>'Data Entry'!AC619</f>
        <v>0</v>
      </c>
      <c r="X590" s="42">
        <f>'Data Entry'!AD619</f>
        <v>0</v>
      </c>
      <c r="Y590" s="291">
        <f t="shared" si="150"/>
        <v>0</v>
      </c>
      <c r="Z590" s="42">
        <f>'Data Entry'!AE619</f>
        <v>0</v>
      </c>
      <c r="AA590" s="42">
        <f>'Data Entry'!AF619</f>
        <v>0</v>
      </c>
      <c r="AB590" s="291">
        <f t="shared" si="151"/>
        <v>0</v>
      </c>
      <c r="AC590" s="42">
        <f>'Data Entry'!AH619</f>
        <v>0</v>
      </c>
      <c r="AD590" s="42">
        <f>'Data Entry'!AI619</f>
        <v>0</v>
      </c>
      <c r="AE590" s="42">
        <f>'Data Entry'!AJ619</f>
        <v>0</v>
      </c>
      <c r="AF590" s="42">
        <f>'Data Entry'!AK619</f>
        <v>0</v>
      </c>
      <c r="AG590" s="42">
        <f>'Data Entry'!AL619</f>
        <v>0</v>
      </c>
      <c r="AH590" s="42">
        <f>'Data Entry'!AM619</f>
        <v>0</v>
      </c>
      <c r="AI590" s="42">
        <f>'Data Entry'!AV619</f>
        <v>0</v>
      </c>
      <c r="AJ590" s="42">
        <f>'Data Entry'!AW619</f>
        <v>0</v>
      </c>
      <c r="AK590" s="42">
        <f>'Data Entry'!AX619</f>
        <v>0</v>
      </c>
      <c r="AL590" s="291">
        <f t="shared" si="146"/>
        <v>0</v>
      </c>
      <c r="AM590" s="42">
        <f>'Data Entry'!AY619</f>
        <v>0</v>
      </c>
      <c r="AN590" s="42">
        <f>'Data Entry'!AZ619</f>
        <v>0</v>
      </c>
      <c r="AO590" s="42">
        <f>'Data Entry'!BA619</f>
        <v>0</v>
      </c>
      <c r="AP590" s="42">
        <f>'Data Entry'!BB619</f>
        <v>0</v>
      </c>
      <c r="AQ590" s="291">
        <f t="shared" si="152"/>
        <v>0</v>
      </c>
      <c r="AR590" s="42">
        <f>'Data Entry'!BC619</f>
        <v>0</v>
      </c>
      <c r="AS590" s="42">
        <f>'Data Entry'!BD619</f>
        <v>0</v>
      </c>
      <c r="AT590" s="291">
        <f t="shared" si="153"/>
        <v>0</v>
      </c>
      <c r="AU590" s="42">
        <f>'Data Entry'!BE619</f>
        <v>0</v>
      </c>
      <c r="AV590" s="42">
        <f>'Data Entry'!BF619</f>
        <v>0</v>
      </c>
      <c r="AW590" s="42">
        <f>'Data Entry'!BG619</f>
        <v>0</v>
      </c>
      <c r="AX590" s="291">
        <f t="shared" si="147"/>
        <v>0</v>
      </c>
      <c r="AY590" s="42">
        <f>'Data Entry'!BH619</f>
        <v>0</v>
      </c>
      <c r="AZ590" s="42">
        <f>'Data Entry'!BI619</f>
        <v>0</v>
      </c>
      <c r="BA590" s="42">
        <f>'Data Entry'!BJ619</f>
        <v>0</v>
      </c>
      <c r="BB590" s="42">
        <f>'Data Entry'!BK619</f>
        <v>0</v>
      </c>
      <c r="BC590" s="291">
        <f t="shared" si="154"/>
        <v>0</v>
      </c>
      <c r="BD590" s="42">
        <f>'Data Entry'!BL619</f>
        <v>0</v>
      </c>
      <c r="BE590" s="42">
        <f>'Data Entry'!BM619</f>
        <v>0</v>
      </c>
      <c r="BF590" s="291">
        <f t="shared" si="155"/>
        <v>0</v>
      </c>
      <c r="BG590" s="305">
        <f t="shared" si="156"/>
        <v>0</v>
      </c>
      <c r="BH590" s="288" t="str">
        <f>IFERROR((BG590*'Data Entry'!$F$18)/'Data Entry'!$E$18,"")</f>
        <v/>
      </c>
      <c r="BI590" s="305">
        <f t="shared" si="157"/>
        <v>0</v>
      </c>
      <c r="BJ590" s="288" t="str">
        <f t="shared" si="158"/>
        <v/>
      </c>
      <c r="BK590" s="307" t="str">
        <f t="shared" si="159"/>
        <v/>
      </c>
    </row>
    <row r="591" spans="1:63" ht="27" x14ac:dyDescent="0.2">
      <c r="A591" s="119" t="str">
        <f>'Data Entry'!D620</f>
        <v>Respondent 0587</v>
      </c>
      <c r="B591" s="52">
        <f>'Data Entry'!AN620</f>
        <v>0</v>
      </c>
      <c r="C591" s="52" t="str">
        <f>'Data Entry'!BX620</f>
        <v/>
      </c>
      <c r="D591" s="42" t="str">
        <f>'Data Entry'!BU620</f>
        <v>No disability</v>
      </c>
      <c r="E591" s="42">
        <f>'Data Entry'!O620</f>
        <v>0</v>
      </c>
      <c r="F591" s="42">
        <f>'Data Entry'!P620</f>
        <v>0</v>
      </c>
      <c r="G591" s="42">
        <f>'Data Entry'!Q620</f>
        <v>0</v>
      </c>
      <c r="H591" s="291">
        <f t="shared" si="144"/>
        <v>0</v>
      </c>
      <c r="I591" s="42">
        <f>'Data Entry'!R620</f>
        <v>0</v>
      </c>
      <c r="J591" s="42">
        <f>'Data Entry'!S620</f>
        <v>0</v>
      </c>
      <c r="K591" s="42">
        <f>'Data Entry'!T620</f>
        <v>0</v>
      </c>
      <c r="L591" s="42">
        <f>'Data Entry'!U620</f>
        <v>0</v>
      </c>
      <c r="M591" s="291">
        <f t="shared" si="148"/>
        <v>0</v>
      </c>
      <c r="N591" s="42">
        <f>'Data Entry'!V620</f>
        <v>0</v>
      </c>
      <c r="O591" s="42">
        <f>'Data Entry'!W620</f>
        <v>0</v>
      </c>
      <c r="P591" s="291">
        <f t="shared" si="149"/>
        <v>0</v>
      </c>
      <c r="Q591" s="42">
        <f>'Data Entry'!X620</f>
        <v>0</v>
      </c>
      <c r="R591" s="42">
        <f>'Data Entry'!Y620</f>
        <v>0</v>
      </c>
      <c r="S591" s="42">
        <f>'Data Entry'!Z620</f>
        <v>0</v>
      </c>
      <c r="T591" s="291">
        <f t="shared" si="145"/>
        <v>0</v>
      </c>
      <c r="U591" s="42">
        <f>'Data Entry'!AA620</f>
        <v>0</v>
      </c>
      <c r="V591" s="42">
        <f>'Data Entry'!AB620</f>
        <v>0</v>
      </c>
      <c r="W591" s="42">
        <f>'Data Entry'!AC620</f>
        <v>0</v>
      </c>
      <c r="X591" s="42">
        <f>'Data Entry'!AD620</f>
        <v>0</v>
      </c>
      <c r="Y591" s="291">
        <f t="shared" si="150"/>
        <v>0</v>
      </c>
      <c r="Z591" s="42">
        <f>'Data Entry'!AE620</f>
        <v>0</v>
      </c>
      <c r="AA591" s="42">
        <f>'Data Entry'!AF620</f>
        <v>0</v>
      </c>
      <c r="AB591" s="291">
        <f t="shared" si="151"/>
        <v>0</v>
      </c>
      <c r="AC591" s="42">
        <f>'Data Entry'!AH620</f>
        <v>0</v>
      </c>
      <c r="AD591" s="42">
        <f>'Data Entry'!AI620</f>
        <v>0</v>
      </c>
      <c r="AE591" s="42">
        <f>'Data Entry'!AJ620</f>
        <v>0</v>
      </c>
      <c r="AF591" s="42">
        <f>'Data Entry'!AK620</f>
        <v>0</v>
      </c>
      <c r="AG591" s="42">
        <f>'Data Entry'!AL620</f>
        <v>0</v>
      </c>
      <c r="AH591" s="42">
        <f>'Data Entry'!AM620</f>
        <v>0</v>
      </c>
      <c r="AI591" s="42">
        <f>'Data Entry'!AV620</f>
        <v>0</v>
      </c>
      <c r="AJ591" s="42">
        <f>'Data Entry'!AW620</f>
        <v>0</v>
      </c>
      <c r="AK591" s="42">
        <f>'Data Entry'!AX620</f>
        <v>0</v>
      </c>
      <c r="AL591" s="291">
        <f t="shared" si="146"/>
        <v>0</v>
      </c>
      <c r="AM591" s="42">
        <f>'Data Entry'!AY620</f>
        <v>0</v>
      </c>
      <c r="AN591" s="42">
        <f>'Data Entry'!AZ620</f>
        <v>0</v>
      </c>
      <c r="AO591" s="42">
        <f>'Data Entry'!BA620</f>
        <v>0</v>
      </c>
      <c r="AP591" s="42">
        <f>'Data Entry'!BB620</f>
        <v>0</v>
      </c>
      <c r="AQ591" s="291">
        <f t="shared" si="152"/>
        <v>0</v>
      </c>
      <c r="AR591" s="42">
        <f>'Data Entry'!BC620</f>
        <v>0</v>
      </c>
      <c r="AS591" s="42">
        <f>'Data Entry'!BD620</f>
        <v>0</v>
      </c>
      <c r="AT591" s="291">
        <f t="shared" si="153"/>
        <v>0</v>
      </c>
      <c r="AU591" s="42">
        <f>'Data Entry'!BE620</f>
        <v>0</v>
      </c>
      <c r="AV591" s="42">
        <f>'Data Entry'!BF620</f>
        <v>0</v>
      </c>
      <c r="AW591" s="42">
        <f>'Data Entry'!BG620</f>
        <v>0</v>
      </c>
      <c r="AX591" s="291">
        <f t="shared" si="147"/>
        <v>0</v>
      </c>
      <c r="AY591" s="42">
        <f>'Data Entry'!BH620</f>
        <v>0</v>
      </c>
      <c r="AZ591" s="42">
        <f>'Data Entry'!BI620</f>
        <v>0</v>
      </c>
      <c r="BA591" s="42">
        <f>'Data Entry'!BJ620</f>
        <v>0</v>
      </c>
      <c r="BB591" s="42">
        <f>'Data Entry'!BK620</f>
        <v>0</v>
      </c>
      <c r="BC591" s="291">
        <f t="shared" si="154"/>
        <v>0</v>
      </c>
      <c r="BD591" s="42">
        <f>'Data Entry'!BL620</f>
        <v>0</v>
      </c>
      <c r="BE591" s="42">
        <f>'Data Entry'!BM620</f>
        <v>0</v>
      </c>
      <c r="BF591" s="291">
        <f t="shared" si="155"/>
        <v>0</v>
      </c>
      <c r="BG591" s="305">
        <f t="shared" si="156"/>
        <v>0</v>
      </c>
      <c r="BH591" s="288" t="str">
        <f>IFERROR((BG591*'Data Entry'!$F$18)/'Data Entry'!$E$18,"")</f>
        <v/>
      </c>
      <c r="BI591" s="305">
        <f t="shared" si="157"/>
        <v>0</v>
      </c>
      <c r="BJ591" s="288" t="str">
        <f t="shared" si="158"/>
        <v/>
      </c>
      <c r="BK591" s="307" t="str">
        <f t="shared" si="159"/>
        <v/>
      </c>
    </row>
    <row r="592" spans="1:63" ht="27" x14ac:dyDescent="0.2">
      <c r="A592" s="119" t="str">
        <f>'Data Entry'!D621</f>
        <v>Respondent 0588</v>
      </c>
      <c r="B592" s="52">
        <f>'Data Entry'!AN621</f>
        <v>0</v>
      </c>
      <c r="C592" s="52" t="str">
        <f>'Data Entry'!BX621</f>
        <v/>
      </c>
      <c r="D592" s="42" t="str">
        <f>'Data Entry'!BU621</f>
        <v>No disability</v>
      </c>
      <c r="E592" s="42">
        <f>'Data Entry'!O621</f>
        <v>0</v>
      </c>
      <c r="F592" s="42">
        <f>'Data Entry'!P621</f>
        <v>0</v>
      </c>
      <c r="G592" s="42">
        <f>'Data Entry'!Q621</f>
        <v>0</v>
      </c>
      <c r="H592" s="291">
        <f t="shared" si="144"/>
        <v>0</v>
      </c>
      <c r="I592" s="42">
        <f>'Data Entry'!R621</f>
        <v>0</v>
      </c>
      <c r="J592" s="42">
        <f>'Data Entry'!S621</f>
        <v>0</v>
      </c>
      <c r="K592" s="42">
        <f>'Data Entry'!T621</f>
        <v>0</v>
      </c>
      <c r="L592" s="42">
        <f>'Data Entry'!U621</f>
        <v>0</v>
      </c>
      <c r="M592" s="291">
        <f t="shared" si="148"/>
        <v>0</v>
      </c>
      <c r="N592" s="42">
        <f>'Data Entry'!V621</f>
        <v>0</v>
      </c>
      <c r="O592" s="42">
        <f>'Data Entry'!W621</f>
        <v>0</v>
      </c>
      <c r="P592" s="291">
        <f t="shared" si="149"/>
        <v>0</v>
      </c>
      <c r="Q592" s="42">
        <f>'Data Entry'!X621</f>
        <v>0</v>
      </c>
      <c r="R592" s="42">
        <f>'Data Entry'!Y621</f>
        <v>0</v>
      </c>
      <c r="S592" s="42">
        <f>'Data Entry'!Z621</f>
        <v>0</v>
      </c>
      <c r="T592" s="291">
        <f t="shared" si="145"/>
        <v>0</v>
      </c>
      <c r="U592" s="42">
        <f>'Data Entry'!AA621</f>
        <v>0</v>
      </c>
      <c r="V592" s="42">
        <f>'Data Entry'!AB621</f>
        <v>0</v>
      </c>
      <c r="W592" s="42">
        <f>'Data Entry'!AC621</f>
        <v>0</v>
      </c>
      <c r="X592" s="42">
        <f>'Data Entry'!AD621</f>
        <v>0</v>
      </c>
      <c r="Y592" s="291">
        <f t="shared" si="150"/>
        <v>0</v>
      </c>
      <c r="Z592" s="42">
        <f>'Data Entry'!AE621</f>
        <v>0</v>
      </c>
      <c r="AA592" s="42">
        <f>'Data Entry'!AF621</f>
        <v>0</v>
      </c>
      <c r="AB592" s="291">
        <f t="shared" si="151"/>
        <v>0</v>
      </c>
      <c r="AC592" s="42">
        <f>'Data Entry'!AH621</f>
        <v>0</v>
      </c>
      <c r="AD592" s="42">
        <f>'Data Entry'!AI621</f>
        <v>0</v>
      </c>
      <c r="AE592" s="42">
        <f>'Data Entry'!AJ621</f>
        <v>0</v>
      </c>
      <c r="AF592" s="42">
        <f>'Data Entry'!AK621</f>
        <v>0</v>
      </c>
      <c r="AG592" s="42">
        <f>'Data Entry'!AL621</f>
        <v>0</v>
      </c>
      <c r="AH592" s="42">
        <f>'Data Entry'!AM621</f>
        <v>0</v>
      </c>
      <c r="AI592" s="42">
        <f>'Data Entry'!AV621</f>
        <v>0</v>
      </c>
      <c r="AJ592" s="42">
        <f>'Data Entry'!AW621</f>
        <v>0</v>
      </c>
      <c r="AK592" s="42">
        <f>'Data Entry'!AX621</f>
        <v>0</v>
      </c>
      <c r="AL592" s="291">
        <f t="shared" si="146"/>
        <v>0</v>
      </c>
      <c r="AM592" s="42">
        <f>'Data Entry'!AY621</f>
        <v>0</v>
      </c>
      <c r="AN592" s="42">
        <f>'Data Entry'!AZ621</f>
        <v>0</v>
      </c>
      <c r="AO592" s="42">
        <f>'Data Entry'!BA621</f>
        <v>0</v>
      </c>
      <c r="AP592" s="42">
        <f>'Data Entry'!BB621</f>
        <v>0</v>
      </c>
      <c r="AQ592" s="291">
        <f t="shared" si="152"/>
        <v>0</v>
      </c>
      <c r="AR592" s="42">
        <f>'Data Entry'!BC621</f>
        <v>0</v>
      </c>
      <c r="AS592" s="42">
        <f>'Data Entry'!BD621</f>
        <v>0</v>
      </c>
      <c r="AT592" s="291">
        <f t="shared" si="153"/>
        <v>0</v>
      </c>
      <c r="AU592" s="42">
        <f>'Data Entry'!BE621</f>
        <v>0</v>
      </c>
      <c r="AV592" s="42">
        <f>'Data Entry'!BF621</f>
        <v>0</v>
      </c>
      <c r="AW592" s="42">
        <f>'Data Entry'!BG621</f>
        <v>0</v>
      </c>
      <c r="AX592" s="291">
        <f t="shared" si="147"/>
        <v>0</v>
      </c>
      <c r="AY592" s="42">
        <f>'Data Entry'!BH621</f>
        <v>0</v>
      </c>
      <c r="AZ592" s="42">
        <f>'Data Entry'!BI621</f>
        <v>0</v>
      </c>
      <c r="BA592" s="42">
        <f>'Data Entry'!BJ621</f>
        <v>0</v>
      </c>
      <c r="BB592" s="42">
        <f>'Data Entry'!BK621</f>
        <v>0</v>
      </c>
      <c r="BC592" s="291">
        <f t="shared" si="154"/>
        <v>0</v>
      </c>
      <c r="BD592" s="42">
        <f>'Data Entry'!BL621</f>
        <v>0</v>
      </c>
      <c r="BE592" s="42">
        <f>'Data Entry'!BM621</f>
        <v>0</v>
      </c>
      <c r="BF592" s="291">
        <f t="shared" si="155"/>
        <v>0</v>
      </c>
      <c r="BG592" s="305">
        <f t="shared" si="156"/>
        <v>0</v>
      </c>
      <c r="BH592" s="288" t="str">
        <f>IFERROR((BG592*'Data Entry'!$F$18)/'Data Entry'!$E$18,"")</f>
        <v/>
      </c>
      <c r="BI592" s="305">
        <f t="shared" si="157"/>
        <v>0</v>
      </c>
      <c r="BJ592" s="288" t="str">
        <f t="shared" si="158"/>
        <v/>
      </c>
      <c r="BK592" s="307" t="str">
        <f t="shared" si="159"/>
        <v/>
      </c>
    </row>
    <row r="593" spans="1:63" ht="27" x14ac:dyDescent="0.2">
      <c r="A593" s="119" t="str">
        <f>'Data Entry'!D622</f>
        <v>Respondent 0589</v>
      </c>
      <c r="B593" s="52">
        <f>'Data Entry'!AN622</f>
        <v>0</v>
      </c>
      <c r="C593" s="52" t="str">
        <f>'Data Entry'!BX622</f>
        <v/>
      </c>
      <c r="D593" s="42" t="str">
        <f>'Data Entry'!BU622</f>
        <v>No disability</v>
      </c>
      <c r="E593" s="42">
        <f>'Data Entry'!O622</f>
        <v>0</v>
      </c>
      <c r="F593" s="42">
        <f>'Data Entry'!P622</f>
        <v>0</v>
      </c>
      <c r="G593" s="42">
        <f>'Data Entry'!Q622</f>
        <v>0</v>
      </c>
      <c r="H593" s="291">
        <f t="shared" si="144"/>
        <v>0</v>
      </c>
      <c r="I593" s="42">
        <f>'Data Entry'!R622</f>
        <v>0</v>
      </c>
      <c r="J593" s="42">
        <f>'Data Entry'!S622</f>
        <v>0</v>
      </c>
      <c r="K593" s="42">
        <f>'Data Entry'!T622</f>
        <v>0</v>
      </c>
      <c r="L593" s="42">
        <f>'Data Entry'!U622</f>
        <v>0</v>
      </c>
      <c r="M593" s="291">
        <f t="shared" si="148"/>
        <v>0</v>
      </c>
      <c r="N593" s="42">
        <f>'Data Entry'!V622</f>
        <v>0</v>
      </c>
      <c r="O593" s="42">
        <f>'Data Entry'!W622</f>
        <v>0</v>
      </c>
      <c r="P593" s="291">
        <f t="shared" si="149"/>
        <v>0</v>
      </c>
      <c r="Q593" s="42">
        <f>'Data Entry'!X622</f>
        <v>0</v>
      </c>
      <c r="R593" s="42">
        <f>'Data Entry'!Y622</f>
        <v>0</v>
      </c>
      <c r="S593" s="42">
        <f>'Data Entry'!Z622</f>
        <v>0</v>
      </c>
      <c r="T593" s="291">
        <f t="shared" si="145"/>
        <v>0</v>
      </c>
      <c r="U593" s="42">
        <f>'Data Entry'!AA622</f>
        <v>0</v>
      </c>
      <c r="V593" s="42">
        <f>'Data Entry'!AB622</f>
        <v>0</v>
      </c>
      <c r="W593" s="42">
        <f>'Data Entry'!AC622</f>
        <v>0</v>
      </c>
      <c r="X593" s="42">
        <f>'Data Entry'!AD622</f>
        <v>0</v>
      </c>
      <c r="Y593" s="291">
        <f t="shared" si="150"/>
        <v>0</v>
      </c>
      <c r="Z593" s="42">
        <f>'Data Entry'!AE622</f>
        <v>0</v>
      </c>
      <c r="AA593" s="42">
        <f>'Data Entry'!AF622</f>
        <v>0</v>
      </c>
      <c r="AB593" s="291">
        <f t="shared" si="151"/>
        <v>0</v>
      </c>
      <c r="AC593" s="42">
        <f>'Data Entry'!AH622</f>
        <v>0</v>
      </c>
      <c r="AD593" s="42">
        <f>'Data Entry'!AI622</f>
        <v>0</v>
      </c>
      <c r="AE593" s="42">
        <f>'Data Entry'!AJ622</f>
        <v>0</v>
      </c>
      <c r="AF593" s="42">
        <f>'Data Entry'!AK622</f>
        <v>0</v>
      </c>
      <c r="AG593" s="42">
        <f>'Data Entry'!AL622</f>
        <v>0</v>
      </c>
      <c r="AH593" s="42">
        <f>'Data Entry'!AM622</f>
        <v>0</v>
      </c>
      <c r="AI593" s="42">
        <f>'Data Entry'!AV622</f>
        <v>0</v>
      </c>
      <c r="AJ593" s="42">
        <f>'Data Entry'!AW622</f>
        <v>0</v>
      </c>
      <c r="AK593" s="42">
        <f>'Data Entry'!AX622</f>
        <v>0</v>
      </c>
      <c r="AL593" s="291">
        <f t="shared" si="146"/>
        <v>0</v>
      </c>
      <c r="AM593" s="42">
        <f>'Data Entry'!AY622</f>
        <v>0</v>
      </c>
      <c r="AN593" s="42">
        <f>'Data Entry'!AZ622</f>
        <v>0</v>
      </c>
      <c r="AO593" s="42">
        <f>'Data Entry'!BA622</f>
        <v>0</v>
      </c>
      <c r="AP593" s="42">
        <f>'Data Entry'!BB622</f>
        <v>0</v>
      </c>
      <c r="AQ593" s="291">
        <f t="shared" si="152"/>
        <v>0</v>
      </c>
      <c r="AR593" s="42">
        <f>'Data Entry'!BC622</f>
        <v>0</v>
      </c>
      <c r="AS593" s="42">
        <f>'Data Entry'!BD622</f>
        <v>0</v>
      </c>
      <c r="AT593" s="291">
        <f t="shared" si="153"/>
        <v>0</v>
      </c>
      <c r="AU593" s="42">
        <f>'Data Entry'!BE622</f>
        <v>0</v>
      </c>
      <c r="AV593" s="42">
        <f>'Data Entry'!BF622</f>
        <v>0</v>
      </c>
      <c r="AW593" s="42">
        <f>'Data Entry'!BG622</f>
        <v>0</v>
      </c>
      <c r="AX593" s="291">
        <f t="shared" si="147"/>
        <v>0</v>
      </c>
      <c r="AY593" s="42">
        <f>'Data Entry'!BH622</f>
        <v>0</v>
      </c>
      <c r="AZ593" s="42">
        <f>'Data Entry'!BI622</f>
        <v>0</v>
      </c>
      <c r="BA593" s="42">
        <f>'Data Entry'!BJ622</f>
        <v>0</v>
      </c>
      <c r="BB593" s="42">
        <f>'Data Entry'!BK622</f>
        <v>0</v>
      </c>
      <c r="BC593" s="291">
        <f t="shared" si="154"/>
        <v>0</v>
      </c>
      <c r="BD593" s="42">
        <f>'Data Entry'!BL622</f>
        <v>0</v>
      </c>
      <c r="BE593" s="42">
        <f>'Data Entry'!BM622</f>
        <v>0</v>
      </c>
      <c r="BF593" s="291">
        <f t="shared" si="155"/>
        <v>0</v>
      </c>
      <c r="BG593" s="305">
        <f t="shared" si="156"/>
        <v>0</v>
      </c>
      <c r="BH593" s="288" t="str">
        <f>IFERROR((BG593*'Data Entry'!$F$18)/'Data Entry'!$E$18,"")</f>
        <v/>
      </c>
      <c r="BI593" s="305">
        <f t="shared" si="157"/>
        <v>0</v>
      </c>
      <c r="BJ593" s="288" t="str">
        <f t="shared" si="158"/>
        <v/>
      </c>
      <c r="BK593" s="307" t="str">
        <f t="shared" si="159"/>
        <v/>
      </c>
    </row>
    <row r="594" spans="1:63" ht="27" x14ac:dyDescent="0.2">
      <c r="A594" s="119" t="str">
        <f>'Data Entry'!D623</f>
        <v>Respondent 0590</v>
      </c>
      <c r="B594" s="52">
        <f>'Data Entry'!AN623</f>
        <v>0</v>
      </c>
      <c r="C594" s="52" t="str">
        <f>'Data Entry'!BX623</f>
        <v/>
      </c>
      <c r="D594" s="42" t="str">
        <f>'Data Entry'!BU623</f>
        <v>No disability</v>
      </c>
      <c r="E594" s="42">
        <f>'Data Entry'!O623</f>
        <v>0</v>
      </c>
      <c r="F594" s="42">
        <f>'Data Entry'!P623</f>
        <v>0</v>
      </c>
      <c r="G594" s="42">
        <f>'Data Entry'!Q623</f>
        <v>0</v>
      </c>
      <c r="H594" s="291">
        <f t="shared" si="144"/>
        <v>0</v>
      </c>
      <c r="I594" s="42">
        <f>'Data Entry'!R623</f>
        <v>0</v>
      </c>
      <c r="J594" s="42">
        <f>'Data Entry'!S623</f>
        <v>0</v>
      </c>
      <c r="K594" s="42">
        <f>'Data Entry'!T623</f>
        <v>0</v>
      </c>
      <c r="L594" s="42">
        <f>'Data Entry'!U623</f>
        <v>0</v>
      </c>
      <c r="M594" s="291">
        <f t="shared" si="148"/>
        <v>0</v>
      </c>
      <c r="N594" s="42">
        <f>'Data Entry'!V623</f>
        <v>0</v>
      </c>
      <c r="O594" s="42">
        <f>'Data Entry'!W623</f>
        <v>0</v>
      </c>
      <c r="P594" s="291">
        <f t="shared" si="149"/>
        <v>0</v>
      </c>
      <c r="Q594" s="42">
        <f>'Data Entry'!X623</f>
        <v>0</v>
      </c>
      <c r="R594" s="42">
        <f>'Data Entry'!Y623</f>
        <v>0</v>
      </c>
      <c r="S594" s="42">
        <f>'Data Entry'!Z623</f>
        <v>0</v>
      </c>
      <c r="T594" s="291">
        <f t="shared" si="145"/>
        <v>0</v>
      </c>
      <c r="U594" s="42">
        <f>'Data Entry'!AA623</f>
        <v>0</v>
      </c>
      <c r="V594" s="42">
        <f>'Data Entry'!AB623</f>
        <v>0</v>
      </c>
      <c r="W594" s="42">
        <f>'Data Entry'!AC623</f>
        <v>0</v>
      </c>
      <c r="X594" s="42">
        <f>'Data Entry'!AD623</f>
        <v>0</v>
      </c>
      <c r="Y594" s="291">
        <f t="shared" si="150"/>
        <v>0</v>
      </c>
      <c r="Z594" s="42">
        <f>'Data Entry'!AE623</f>
        <v>0</v>
      </c>
      <c r="AA594" s="42">
        <f>'Data Entry'!AF623</f>
        <v>0</v>
      </c>
      <c r="AB594" s="291">
        <f t="shared" si="151"/>
        <v>0</v>
      </c>
      <c r="AC594" s="42">
        <f>'Data Entry'!AH623</f>
        <v>0</v>
      </c>
      <c r="AD594" s="42">
        <f>'Data Entry'!AI623</f>
        <v>0</v>
      </c>
      <c r="AE594" s="42">
        <f>'Data Entry'!AJ623</f>
        <v>0</v>
      </c>
      <c r="AF594" s="42">
        <f>'Data Entry'!AK623</f>
        <v>0</v>
      </c>
      <c r="AG594" s="42">
        <f>'Data Entry'!AL623</f>
        <v>0</v>
      </c>
      <c r="AH594" s="42">
        <f>'Data Entry'!AM623</f>
        <v>0</v>
      </c>
      <c r="AI594" s="42">
        <f>'Data Entry'!AV623</f>
        <v>0</v>
      </c>
      <c r="AJ594" s="42">
        <f>'Data Entry'!AW623</f>
        <v>0</v>
      </c>
      <c r="AK594" s="42">
        <f>'Data Entry'!AX623</f>
        <v>0</v>
      </c>
      <c r="AL594" s="291">
        <f t="shared" si="146"/>
        <v>0</v>
      </c>
      <c r="AM594" s="42">
        <f>'Data Entry'!AY623</f>
        <v>0</v>
      </c>
      <c r="AN594" s="42">
        <f>'Data Entry'!AZ623</f>
        <v>0</v>
      </c>
      <c r="AO594" s="42">
        <f>'Data Entry'!BA623</f>
        <v>0</v>
      </c>
      <c r="AP594" s="42">
        <f>'Data Entry'!BB623</f>
        <v>0</v>
      </c>
      <c r="AQ594" s="291">
        <f t="shared" si="152"/>
        <v>0</v>
      </c>
      <c r="AR594" s="42">
        <f>'Data Entry'!BC623</f>
        <v>0</v>
      </c>
      <c r="AS594" s="42">
        <f>'Data Entry'!BD623</f>
        <v>0</v>
      </c>
      <c r="AT594" s="291">
        <f t="shared" si="153"/>
        <v>0</v>
      </c>
      <c r="AU594" s="42">
        <f>'Data Entry'!BE623</f>
        <v>0</v>
      </c>
      <c r="AV594" s="42">
        <f>'Data Entry'!BF623</f>
        <v>0</v>
      </c>
      <c r="AW594" s="42">
        <f>'Data Entry'!BG623</f>
        <v>0</v>
      </c>
      <c r="AX594" s="291">
        <f t="shared" si="147"/>
        <v>0</v>
      </c>
      <c r="AY594" s="42">
        <f>'Data Entry'!BH623</f>
        <v>0</v>
      </c>
      <c r="AZ594" s="42">
        <f>'Data Entry'!BI623</f>
        <v>0</v>
      </c>
      <c r="BA594" s="42">
        <f>'Data Entry'!BJ623</f>
        <v>0</v>
      </c>
      <c r="BB594" s="42">
        <f>'Data Entry'!BK623</f>
        <v>0</v>
      </c>
      <c r="BC594" s="291">
        <f t="shared" si="154"/>
        <v>0</v>
      </c>
      <c r="BD594" s="42">
        <f>'Data Entry'!BL623</f>
        <v>0</v>
      </c>
      <c r="BE594" s="42">
        <f>'Data Entry'!BM623</f>
        <v>0</v>
      </c>
      <c r="BF594" s="291">
        <f t="shared" si="155"/>
        <v>0</v>
      </c>
      <c r="BG594" s="305">
        <f t="shared" si="156"/>
        <v>0</v>
      </c>
      <c r="BH594" s="288" t="str">
        <f>IFERROR((BG594*'Data Entry'!$F$18)/'Data Entry'!$E$18,"")</f>
        <v/>
      </c>
      <c r="BI594" s="305">
        <f t="shared" si="157"/>
        <v>0</v>
      </c>
      <c r="BJ594" s="288" t="str">
        <f t="shared" si="158"/>
        <v/>
      </c>
      <c r="BK594" s="307" t="str">
        <f t="shared" si="159"/>
        <v/>
      </c>
    </row>
    <row r="595" spans="1:63" ht="27" x14ac:dyDescent="0.2">
      <c r="A595" s="119" t="str">
        <f>'Data Entry'!D624</f>
        <v>Respondent 0591</v>
      </c>
      <c r="B595" s="52">
        <f>'Data Entry'!AN624</f>
        <v>0</v>
      </c>
      <c r="C595" s="52" t="str">
        <f>'Data Entry'!BX624</f>
        <v/>
      </c>
      <c r="D595" s="42" t="str">
        <f>'Data Entry'!BU624</f>
        <v>No disability</v>
      </c>
      <c r="E595" s="42">
        <f>'Data Entry'!O624</f>
        <v>0</v>
      </c>
      <c r="F595" s="42">
        <f>'Data Entry'!P624</f>
        <v>0</v>
      </c>
      <c r="G595" s="42">
        <f>'Data Entry'!Q624</f>
        <v>0</v>
      </c>
      <c r="H595" s="291">
        <f t="shared" si="144"/>
        <v>0</v>
      </c>
      <c r="I595" s="42">
        <f>'Data Entry'!R624</f>
        <v>0</v>
      </c>
      <c r="J595" s="42">
        <f>'Data Entry'!S624</f>
        <v>0</v>
      </c>
      <c r="K595" s="42">
        <f>'Data Entry'!T624</f>
        <v>0</v>
      </c>
      <c r="L595" s="42">
        <f>'Data Entry'!U624</f>
        <v>0</v>
      </c>
      <c r="M595" s="291">
        <f t="shared" si="148"/>
        <v>0</v>
      </c>
      <c r="N595" s="42">
        <f>'Data Entry'!V624</f>
        <v>0</v>
      </c>
      <c r="O595" s="42">
        <f>'Data Entry'!W624</f>
        <v>0</v>
      </c>
      <c r="P595" s="291">
        <f t="shared" si="149"/>
        <v>0</v>
      </c>
      <c r="Q595" s="42">
        <f>'Data Entry'!X624</f>
        <v>0</v>
      </c>
      <c r="R595" s="42">
        <f>'Data Entry'!Y624</f>
        <v>0</v>
      </c>
      <c r="S595" s="42">
        <f>'Data Entry'!Z624</f>
        <v>0</v>
      </c>
      <c r="T595" s="291">
        <f t="shared" si="145"/>
        <v>0</v>
      </c>
      <c r="U595" s="42">
        <f>'Data Entry'!AA624</f>
        <v>0</v>
      </c>
      <c r="V595" s="42">
        <f>'Data Entry'!AB624</f>
        <v>0</v>
      </c>
      <c r="W595" s="42">
        <f>'Data Entry'!AC624</f>
        <v>0</v>
      </c>
      <c r="X595" s="42">
        <f>'Data Entry'!AD624</f>
        <v>0</v>
      </c>
      <c r="Y595" s="291">
        <f t="shared" si="150"/>
        <v>0</v>
      </c>
      <c r="Z595" s="42">
        <f>'Data Entry'!AE624</f>
        <v>0</v>
      </c>
      <c r="AA595" s="42">
        <f>'Data Entry'!AF624</f>
        <v>0</v>
      </c>
      <c r="AB595" s="291">
        <f t="shared" si="151"/>
        <v>0</v>
      </c>
      <c r="AC595" s="42">
        <f>'Data Entry'!AH624</f>
        <v>0</v>
      </c>
      <c r="AD595" s="42">
        <f>'Data Entry'!AI624</f>
        <v>0</v>
      </c>
      <c r="AE595" s="42">
        <f>'Data Entry'!AJ624</f>
        <v>0</v>
      </c>
      <c r="AF595" s="42">
        <f>'Data Entry'!AK624</f>
        <v>0</v>
      </c>
      <c r="AG595" s="42">
        <f>'Data Entry'!AL624</f>
        <v>0</v>
      </c>
      <c r="AH595" s="42">
        <f>'Data Entry'!AM624</f>
        <v>0</v>
      </c>
      <c r="AI595" s="42">
        <f>'Data Entry'!AV624</f>
        <v>0</v>
      </c>
      <c r="AJ595" s="42">
        <f>'Data Entry'!AW624</f>
        <v>0</v>
      </c>
      <c r="AK595" s="42">
        <f>'Data Entry'!AX624</f>
        <v>0</v>
      </c>
      <c r="AL595" s="291">
        <f t="shared" si="146"/>
        <v>0</v>
      </c>
      <c r="AM595" s="42">
        <f>'Data Entry'!AY624</f>
        <v>0</v>
      </c>
      <c r="AN595" s="42">
        <f>'Data Entry'!AZ624</f>
        <v>0</v>
      </c>
      <c r="AO595" s="42">
        <f>'Data Entry'!BA624</f>
        <v>0</v>
      </c>
      <c r="AP595" s="42">
        <f>'Data Entry'!BB624</f>
        <v>0</v>
      </c>
      <c r="AQ595" s="291">
        <f t="shared" si="152"/>
        <v>0</v>
      </c>
      <c r="AR595" s="42">
        <f>'Data Entry'!BC624</f>
        <v>0</v>
      </c>
      <c r="AS595" s="42">
        <f>'Data Entry'!BD624</f>
        <v>0</v>
      </c>
      <c r="AT595" s="291">
        <f t="shared" si="153"/>
        <v>0</v>
      </c>
      <c r="AU595" s="42">
        <f>'Data Entry'!BE624</f>
        <v>0</v>
      </c>
      <c r="AV595" s="42">
        <f>'Data Entry'!BF624</f>
        <v>0</v>
      </c>
      <c r="AW595" s="42">
        <f>'Data Entry'!BG624</f>
        <v>0</v>
      </c>
      <c r="AX595" s="291">
        <f t="shared" si="147"/>
        <v>0</v>
      </c>
      <c r="AY595" s="42">
        <f>'Data Entry'!BH624</f>
        <v>0</v>
      </c>
      <c r="AZ595" s="42">
        <f>'Data Entry'!BI624</f>
        <v>0</v>
      </c>
      <c r="BA595" s="42">
        <f>'Data Entry'!BJ624</f>
        <v>0</v>
      </c>
      <c r="BB595" s="42">
        <f>'Data Entry'!BK624</f>
        <v>0</v>
      </c>
      <c r="BC595" s="291">
        <f t="shared" si="154"/>
        <v>0</v>
      </c>
      <c r="BD595" s="42">
        <f>'Data Entry'!BL624</f>
        <v>0</v>
      </c>
      <c r="BE595" s="42">
        <f>'Data Entry'!BM624</f>
        <v>0</v>
      </c>
      <c r="BF595" s="291">
        <f t="shared" si="155"/>
        <v>0</v>
      </c>
      <c r="BG595" s="305">
        <f t="shared" si="156"/>
        <v>0</v>
      </c>
      <c r="BH595" s="288" t="str">
        <f>IFERROR((BG595*'Data Entry'!$F$18)/'Data Entry'!$E$18,"")</f>
        <v/>
      </c>
      <c r="BI595" s="305">
        <f t="shared" si="157"/>
        <v>0</v>
      </c>
      <c r="BJ595" s="288" t="str">
        <f t="shared" si="158"/>
        <v/>
      </c>
      <c r="BK595" s="307" t="str">
        <f t="shared" si="159"/>
        <v/>
      </c>
    </row>
    <row r="596" spans="1:63" ht="27" x14ac:dyDescent="0.2">
      <c r="A596" s="119" t="str">
        <f>'Data Entry'!D625</f>
        <v>Respondent 0592</v>
      </c>
      <c r="B596" s="52">
        <f>'Data Entry'!AN625</f>
        <v>0</v>
      </c>
      <c r="C596" s="52" t="str">
        <f>'Data Entry'!BX625</f>
        <v/>
      </c>
      <c r="D596" s="42" t="str">
        <f>'Data Entry'!BU625</f>
        <v>No disability</v>
      </c>
      <c r="E596" s="42">
        <f>'Data Entry'!O625</f>
        <v>0</v>
      </c>
      <c r="F596" s="42">
        <f>'Data Entry'!P625</f>
        <v>0</v>
      </c>
      <c r="G596" s="42">
        <f>'Data Entry'!Q625</f>
        <v>0</v>
      </c>
      <c r="H596" s="291">
        <f t="shared" si="144"/>
        <v>0</v>
      </c>
      <c r="I596" s="42">
        <f>'Data Entry'!R625</f>
        <v>0</v>
      </c>
      <c r="J596" s="42">
        <f>'Data Entry'!S625</f>
        <v>0</v>
      </c>
      <c r="K596" s="42">
        <f>'Data Entry'!T625</f>
        <v>0</v>
      </c>
      <c r="L596" s="42">
        <f>'Data Entry'!U625</f>
        <v>0</v>
      </c>
      <c r="M596" s="291">
        <f t="shared" si="148"/>
        <v>0</v>
      </c>
      <c r="N596" s="42">
        <f>'Data Entry'!V625</f>
        <v>0</v>
      </c>
      <c r="O596" s="42">
        <f>'Data Entry'!W625</f>
        <v>0</v>
      </c>
      <c r="P596" s="291">
        <f t="shared" si="149"/>
        <v>0</v>
      </c>
      <c r="Q596" s="42">
        <f>'Data Entry'!X625</f>
        <v>0</v>
      </c>
      <c r="R596" s="42">
        <f>'Data Entry'!Y625</f>
        <v>0</v>
      </c>
      <c r="S596" s="42">
        <f>'Data Entry'!Z625</f>
        <v>0</v>
      </c>
      <c r="T596" s="291">
        <f t="shared" si="145"/>
        <v>0</v>
      </c>
      <c r="U596" s="42">
        <f>'Data Entry'!AA625</f>
        <v>0</v>
      </c>
      <c r="V596" s="42">
        <f>'Data Entry'!AB625</f>
        <v>0</v>
      </c>
      <c r="W596" s="42">
        <f>'Data Entry'!AC625</f>
        <v>0</v>
      </c>
      <c r="X596" s="42">
        <f>'Data Entry'!AD625</f>
        <v>0</v>
      </c>
      <c r="Y596" s="291">
        <f t="shared" si="150"/>
        <v>0</v>
      </c>
      <c r="Z596" s="42">
        <f>'Data Entry'!AE625</f>
        <v>0</v>
      </c>
      <c r="AA596" s="42">
        <f>'Data Entry'!AF625</f>
        <v>0</v>
      </c>
      <c r="AB596" s="291">
        <f t="shared" si="151"/>
        <v>0</v>
      </c>
      <c r="AC596" s="42">
        <f>'Data Entry'!AH625</f>
        <v>0</v>
      </c>
      <c r="AD596" s="42">
        <f>'Data Entry'!AI625</f>
        <v>0</v>
      </c>
      <c r="AE596" s="42">
        <f>'Data Entry'!AJ625</f>
        <v>0</v>
      </c>
      <c r="AF596" s="42">
        <f>'Data Entry'!AK625</f>
        <v>0</v>
      </c>
      <c r="AG596" s="42">
        <f>'Data Entry'!AL625</f>
        <v>0</v>
      </c>
      <c r="AH596" s="42">
        <f>'Data Entry'!AM625</f>
        <v>0</v>
      </c>
      <c r="AI596" s="42">
        <f>'Data Entry'!AV625</f>
        <v>0</v>
      </c>
      <c r="AJ596" s="42">
        <f>'Data Entry'!AW625</f>
        <v>0</v>
      </c>
      <c r="AK596" s="42">
        <f>'Data Entry'!AX625</f>
        <v>0</v>
      </c>
      <c r="AL596" s="291">
        <f t="shared" si="146"/>
        <v>0</v>
      </c>
      <c r="AM596" s="42">
        <f>'Data Entry'!AY625</f>
        <v>0</v>
      </c>
      <c r="AN596" s="42">
        <f>'Data Entry'!AZ625</f>
        <v>0</v>
      </c>
      <c r="AO596" s="42">
        <f>'Data Entry'!BA625</f>
        <v>0</v>
      </c>
      <c r="AP596" s="42">
        <f>'Data Entry'!BB625</f>
        <v>0</v>
      </c>
      <c r="AQ596" s="291">
        <f t="shared" si="152"/>
        <v>0</v>
      </c>
      <c r="AR596" s="42">
        <f>'Data Entry'!BC625</f>
        <v>0</v>
      </c>
      <c r="AS596" s="42">
        <f>'Data Entry'!BD625</f>
        <v>0</v>
      </c>
      <c r="AT596" s="291">
        <f t="shared" si="153"/>
        <v>0</v>
      </c>
      <c r="AU596" s="42">
        <f>'Data Entry'!BE625</f>
        <v>0</v>
      </c>
      <c r="AV596" s="42">
        <f>'Data Entry'!BF625</f>
        <v>0</v>
      </c>
      <c r="AW596" s="42">
        <f>'Data Entry'!BG625</f>
        <v>0</v>
      </c>
      <c r="AX596" s="291">
        <f t="shared" si="147"/>
        <v>0</v>
      </c>
      <c r="AY596" s="42">
        <f>'Data Entry'!BH625</f>
        <v>0</v>
      </c>
      <c r="AZ596" s="42">
        <f>'Data Entry'!BI625</f>
        <v>0</v>
      </c>
      <c r="BA596" s="42">
        <f>'Data Entry'!BJ625</f>
        <v>0</v>
      </c>
      <c r="BB596" s="42">
        <f>'Data Entry'!BK625</f>
        <v>0</v>
      </c>
      <c r="BC596" s="291">
        <f t="shared" si="154"/>
        <v>0</v>
      </c>
      <c r="BD596" s="42">
        <f>'Data Entry'!BL625</f>
        <v>0</v>
      </c>
      <c r="BE596" s="42">
        <f>'Data Entry'!BM625</f>
        <v>0</v>
      </c>
      <c r="BF596" s="291">
        <f t="shared" si="155"/>
        <v>0</v>
      </c>
      <c r="BG596" s="305">
        <f t="shared" si="156"/>
        <v>0</v>
      </c>
      <c r="BH596" s="288" t="str">
        <f>IFERROR((BG596*'Data Entry'!$F$18)/'Data Entry'!$E$18,"")</f>
        <v/>
      </c>
      <c r="BI596" s="305">
        <f t="shared" si="157"/>
        <v>0</v>
      </c>
      <c r="BJ596" s="288" t="str">
        <f t="shared" si="158"/>
        <v/>
      </c>
      <c r="BK596" s="307" t="str">
        <f t="shared" si="159"/>
        <v/>
      </c>
    </row>
    <row r="597" spans="1:63" ht="27" x14ac:dyDescent="0.2">
      <c r="A597" s="119" t="str">
        <f>'Data Entry'!D626</f>
        <v>Respondent 0593</v>
      </c>
      <c r="B597" s="52">
        <f>'Data Entry'!AN626</f>
        <v>0</v>
      </c>
      <c r="C597" s="52" t="str">
        <f>'Data Entry'!BX626</f>
        <v/>
      </c>
      <c r="D597" s="42" t="str">
        <f>'Data Entry'!BU626</f>
        <v>No disability</v>
      </c>
      <c r="E597" s="42">
        <f>'Data Entry'!O626</f>
        <v>0</v>
      </c>
      <c r="F597" s="42">
        <f>'Data Entry'!P626</f>
        <v>0</v>
      </c>
      <c r="G597" s="42">
        <f>'Data Entry'!Q626</f>
        <v>0</v>
      </c>
      <c r="H597" s="291">
        <f t="shared" si="144"/>
        <v>0</v>
      </c>
      <c r="I597" s="42">
        <f>'Data Entry'!R626</f>
        <v>0</v>
      </c>
      <c r="J597" s="42">
        <f>'Data Entry'!S626</f>
        <v>0</v>
      </c>
      <c r="K597" s="42">
        <f>'Data Entry'!T626</f>
        <v>0</v>
      </c>
      <c r="L597" s="42">
        <f>'Data Entry'!U626</f>
        <v>0</v>
      </c>
      <c r="M597" s="291">
        <f t="shared" si="148"/>
        <v>0</v>
      </c>
      <c r="N597" s="42">
        <f>'Data Entry'!V626</f>
        <v>0</v>
      </c>
      <c r="O597" s="42">
        <f>'Data Entry'!W626</f>
        <v>0</v>
      </c>
      <c r="P597" s="291">
        <f t="shared" si="149"/>
        <v>0</v>
      </c>
      <c r="Q597" s="42">
        <f>'Data Entry'!X626</f>
        <v>0</v>
      </c>
      <c r="R597" s="42">
        <f>'Data Entry'!Y626</f>
        <v>0</v>
      </c>
      <c r="S597" s="42">
        <f>'Data Entry'!Z626</f>
        <v>0</v>
      </c>
      <c r="T597" s="291">
        <f t="shared" si="145"/>
        <v>0</v>
      </c>
      <c r="U597" s="42">
        <f>'Data Entry'!AA626</f>
        <v>0</v>
      </c>
      <c r="V597" s="42">
        <f>'Data Entry'!AB626</f>
        <v>0</v>
      </c>
      <c r="W597" s="42">
        <f>'Data Entry'!AC626</f>
        <v>0</v>
      </c>
      <c r="X597" s="42">
        <f>'Data Entry'!AD626</f>
        <v>0</v>
      </c>
      <c r="Y597" s="291">
        <f t="shared" si="150"/>
        <v>0</v>
      </c>
      <c r="Z597" s="42">
        <f>'Data Entry'!AE626</f>
        <v>0</v>
      </c>
      <c r="AA597" s="42">
        <f>'Data Entry'!AF626</f>
        <v>0</v>
      </c>
      <c r="AB597" s="291">
        <f t="shared" si="151"/>
        <v>0</v>
      </c>
      <c r="AC597" s="42">
        <f>'Data Entry'!AH626</f>
        <v>0</v>
      </c>
      <c r="AD597" s="42">
        <f>'Data Entry'!AI626</f>
        <v>0</v>
      </c>
      <c r="AE597" s="42">
        <f>'Data Entry'!AJ626</f>
        <v>0</v>
      </c>
      <c r="AF597" s="42">
        <f>'Data Entry'!AK626</f>
        <v>0</v>
      </c>
      <c r="AG597" s="42">
        <f>'Data Entry'!AL626</f>
        <v>0</v>
      </c>
      <c r="AH597" s="42">
        <f>'Data Entry'!AM626</f>
        <v>0</v>
      </c>
      <c r="AI597" s="42">
        <f>'Data Entry'!AV626</f>
        <v>0</v>
      </c>
      <c r="AJ597" s="42">
        <f>'Data Entry'!AW626</f>
        <v>0</v>
      </c>
      <c r="AK597" s="42">
        <f>'Data Entry'!AX626</f>
        <v>0</v>
      </c>
      <c r="AL597" s="291">
        <f t="shared" si="146"/>
        <v>0</v>
      </c>
      <c r="AM597" s="42">
        <f>'Data Entry'!AY626</f>
        <v>0</v>
      </c>
      <c r="AN597" s="42">
        <f>'Data Entry'!AZ626</f>
        <v>0</v>
      </c>
      <c r="AO597" s="42">
        <f>'Data Entry'!BA626</f>
        <v>0</v>
      </c>
      <c r="AP597" s="42">
        <f>'Data Entry'!BB626</f>
        <v>0</v>
      </c>
      <c r="AQ597" s="291">
        <f t="shared" si="152"/>
        <v>0</v>
      </c>
      <c r="AR597" s="42">
        <f>'Data Entry'!BC626</f>
        <v>0</v>
      </c>
      <c r="AS597" s="42">
        <f>'Data Entry'!BD626</f>
        <v>0</v>
      </c>
      <c r="AT597" s="291">
        <f t="shared" si="153"/>
        <v>0</v>
      </c>
      <c r="AU597" s="42">
        <f>'Data Entry'!BE626</f>
        <v>0</v>
      </c>
      <c r="AV597" s="42">
        <f>'Data Entry'!BF626</f>
        <v>0</v>
      </c>
      <c r="AW597" s="42">
        <f>'Data Entry'!BG626</f>
        <v>0</v>
      </c>
      <c r="AX597" s="291">
        <f t="shared" si="147"/>
        <v>0</v>
      </c>
      <c r="AY597" s="42">
        <f>'Data Entry'!BH626</f>
        <v>0</v>
      </c>
      <c r="AZ597" s="42">
        <f>'Data Entry'!BI626</f>
        <v>0</v>
      </c>
      <c r="BA597" s="42">
        <f>'Data Entry'!BJ626</f>
        <v>0</v>
      </c>
      <c r="BB597" s="42">
        <f>'Data Entry'!BK626</f>
        <v>0</v>
      </c>
      <c r="BC597" s="291">
        <f t="shared" si="154"/>
        <v>0</v>
      </c>
      <c r="BD597" s="42">
        <f>'Data Entry'!BL626</f>
        <v>0</v>
      </c>
      <c r="BE597" s="42">
        <f>'Data Entry'!BM626</f>
        <v>0</v>
      </c>
      <c r="BF597" s="291">
        <f t="shared" si="155"/>
        <v>0</v>
      </c>
      <c r="BG597" s="305">
        <f t="shared" si="156"/>
        <v>0</v>
      </c>
      <c r="BH597" s="288" t="str">
        <f>IFERROR((BG597*'Data Entry'!$F$18)/'Data Entry'!$E$18,"")</f>
        <v/>
      </c>
      <c r="BI597" s="305">
        <f t="shared" si="157"/>
        <v>0</v>
      </c>
      <c r="BJ597" s="288" t="str">
        <f t="shared" si="158"/>
        <v/>
      </c>
      <c r="BK597" s="307" t="str">
        <f t="shared" si="159"/>
        <v/>
      </c>
    </row>
    <row r="598" spans="1:63" ht="27" x14ac:dyDescent="0.2">
      <c r="A598" s="119" t="str">
        <f>'Data Entry'!D627</f>
        <v>Respondent 0594</v>
      </c>
      <c r="B598" s="52">
        <f>'Data Entry'!AN627</f>
        <v>0</v>
      </c>
      <c r="C598" s="52" t="str">
        <f>'Data Entry'!BX627</f>
        <v/>
      </c>
      <c r="D598" s="42" t="str">
        <f>'Data Entry'!BU627</f>
        <v>No disability</v>
      </c>
      <c r="E598" s="42">
        <f>'Data Entry'!O627</f>
        <v>0</v>
      </c>
      <c r="F598" s="42">
        <f>'Data Entry'!P627</f>
        <v>0</v>
      </c>
      <c r="G598" s="42">
        <f>'Data Entry'!Q627</f>
        <v>0</v>
      </c>
      <c r="H598" s="291">
        <f t="shared" si="144"/>
        <v>0</v>
      </c>
      <c r="I598" s="42">
        <f>'Data Entry'!R627</f>
        <v>0</v>
      </c>
      <c r="J598" s="42">
        <f>'Data Entry'!S627</f>
        <v>0</v>
      </c>
      <c r="K598" s="42">
        <f>'Data Entry'!T627</f>
        <v>0</v>
      </c>
      <c r="L598" s="42">
        <f>'Data Entry'!U627</f>
        <v>0</v>
      </c>
      <c r="M598" s="291">
        <f t="shared" si="148"/>
        <v>0</v>
      </c>
      <c r="N598" s="42">
        <f>'Data Entry'!V627</f>
        <v>0</v>
      </c>
      <c r="O598" s="42">
        <f>'Data Entry'!W627</f>
        <v>0</v>
      </c>
      <c r="P598" s="291">
        <f t="shared" si="149"/>
        <v>0</v>
      </c>
      <c r="Q598" s="42">
        <f>'Data Entry'!X627</f>
        <v>0</v>
      </c>
      <c r="R598" s="42">
        <f>'Data Entry'!Y627</f>
        <v>0</v>
      </c>
      <c r="S598" s="42">
        <f>'Data Entry'!Z627</f>
        <v>0</v>
      </c>
      <c r="T598" s="291">
        <f t="shared" si="145"/>
        <v>0</v>
      </c>
      <c r="U598" s="42">
        <f>'Data Entry'!AA627</f>
        <v>0</v>
      </c>
      <c r="V598" s="42">
        <f>'Data Entry'!AB627</f>
        <v>0</v>
      </c>
      <c r="W598" s="42">
        <f>'Data Entry'!AC627</f>
        <v>0</v>
      </c>
      <c r="X598" s="42">
        <f>'Data Entry'!AD627</f>
        <v>0</v>
      </c>
      <c r="Y598" s="291">
        <f t="shared" si="150"/>
        <v>0</v>
      </c>
      <c r="Z598" s="42">
        <f>'Data Entry'!AE627</f>
        <v>0</v>
      </c>
      <c r="AA598" s="42">
        <f>'Data Entry'!AF627</f>
        <v>0</v>
      </c>
      <c r="AB598" s="291">
        <f t="shared" si="151"/>
        <v>0</v>
      </c>
      <c r="AC598" s="42">
        <f>'Data Entry'!AH627</f>
        <v>0</v>
      </c>
      <c r="AD598" s="42">
        <f>'Data Entry'!AI627</f>
        <v>0</v>
      </c>
      <c r="AE598" s="42">
        <f>'Data Entry'!AJ627</f>
        <v>0</v>
      </c>
      <c r="AF598" s="42">
        <f>'Data Entry'!AK627</f>
        <v>0</v>
      </c>
      <c r="AG598" s="42">
        <f>'Data Entry'!AL627</f>
        <v>0</v>
      </c>
      <c r="AH598" s="42">
        <f>'Data Entry'!AM627</f>
        <v>0</v>
      </c>
      <c r="AI598" s="42">
        <f>'Data Entry'!AV627</f>
        <v>0</v>
      </c>
      <c r="AJ598" s="42">
        <f>'Data Entry'!AW627</f>
        <v>0</v>
      </c>
      <c r="AK598" s="42">
        <f>'Data Entry'!AX627</f>
        <v>0</v>
      </c>
      <c r="AL598" s="291">
        <f t="shared" si="146"/>
        <v>0</v>
      </c>
      <c r="AM598" s="42">
        <f>'Data Entry'!AY627</f>
        <v>0</v>
      </c>
      <c r="AN598" s="42">
        <f>'Data Entry'!AZ627</f>
        <v>0</v>
      </c>
      <c r="AO598" s="42">
        <f>'Data Entry'!BA627</f>
        <v>0</v>
      </c>
      <c r="AP598" s="42">
        <f>'Data Entry'!BB627</f>
        <v>0</v>
      </c>
      <c r="AQ598" s="291">
        <f t="shared" si="152"/>
        <v>0</v>
      </c>
      <c r="AR598" s="42">
        <f>'Data Entry'!BC627</f>
        <v>0</v>
      </c>
      <c r="AS598" s="42">
        <f>'Data Entry'!BD627</f>
        <v>0</v>
      </c>
      <c r="AT598" s="291">
        <f t="shared" si="153"/>
        <v>0</v>
      </c>
      <c r="AU598" s="42">
        <f>'Data Entry'!BE627</f>
        <v>0</v>
      </c>
      <c r="AV598" s="42">
        <f>'Data Entry'!BF627</f>
        <v>0</v>
      </c>
      <c r="AW598" s="42">
        <f>'Data Entry'!BG627</f>
        <v>0</v>
      </c>
      <c r="AX598" s="291">
        <f t="shared" si="147"/>
        <v>0</v>
      </c>
      <c r="AY598" s="42">
        <f>'Data Entry'!BH627</f>
        <v>0</v>
      </c>
      <c r="AZ598" s="42">
        <f>'Data Entry'!BI627</f>
        <v>0</v>
      </c>
      <c r="BA598" s="42">
        <f>'Data Entry'!BJ627</f>
        <v>0</v>
      </c>
      <c r="BB598" s="42">
        <f>'Data Entry'!BK627</f>
        <v>0</v>
      </c>
      <c r="BC598" s="291">
        <f t="shared" si="154"/>
        <v>0</v>
      </c>
      <c r="BD598" s="42">
        <f>'Data Entry'!BL627</f>
        <v>0</v>
      </c>
      <c r="BE598" s="42">
        <f>'Data Entry'!BM627</f>
        <v>0</v>
      </c>
      <c r="BF598" s="291">
        <f t="shared" si="155"/>
        <v>0</v>
      </c>
      <c r="BG598" s="305">
        <f t="shared" si="156"/>
        <v>0</v>
      </c>
      <c r="BH598" s="288" t="str">
        <f>IFERROR((BG598*'Data Entry'!$F$18)/'Data Entry'!$E$18,"")</f>
        <v/>
      </c>
      <c r="BI598" s="305">
        <f t="shared" si="157"/>
        <v>0</v>
      </c>
      <c r="BJ598" s="288" t="str">
        <f t="shared" si="158"/>
        <v/>
      </c>
      <c r="BK598" s="307" t="str">
        <f t="shared" si="159"/>
        <v/>
      </c>
    </row>
    <row r="599" spans="1:63" ht="27" x14ac:dyDescent="0.2">
      <c r="A599" s="119" t="str">
        <f>'Data Entry'!D628</f>
        <v>Respondent 0595</v>
      </c>
      <c r="B599" s="52">
        <f>'Data Entry'!AN628</f>
        <v>0</v>
      </c>
      <c r="C599" s="52" t="str">
        <f>'Data Entry'!BX628</f>
        <v/>
      </c>
      <c r="D599" s="42" t="str">
        <f>'Data Entry'!BU628</f>
        <v>No disability</v>
      </c>
      <c r="E599" s="42">
        <f>'Data Entry'!O628</f>
        <v>0</v>
      </c>
      <c r="F599" s="42">
        <f>'Data Entry'!P628</f>
        <v>0</v>
      </c>
      <c r="G599" s="42">
        <f>'Data Entry'!Q628</f>
        <v>0</v>
      </c>
      <c r="H599" s="291">
        <f t="shared" si="144"/>
        <v>0</v>
      </c>
      <c r="I599" s="42">
        <f>'Data Entry'!R628</f>
        <v>0</v>
      </c>
      <c r="J599" s="42">
        <f>'Data Entry'!S628</f>
        <v>0</v>
      </c>
      <c r="K599" s="42">
        <f>'Data Entry'!T628</f>
        <v>0</v>
      </c>
      <c r="L599" s="42">
        <f>'Data Entry'!U628</f>
        <v>0</v>
      </c>
      <c r="M599" s="291">
        <f t="shared" si="148"/>
        <v>0</v>
      </c>
      <c r="N599" s="42">
        <f>'Data Entry'!V628</f>
        <v>0</v>
      </c>
      <c r="O599" s="42">
        <f>'Data Entry'!W628</f>
        <v>0</v>
      </c>
      <c r="P599" s="291">
        <f t="shared" si="149"/>
        <v>0</v>
      </c>
      <c r="Q599" s="42">
        <f>'Data Entry'!X628</f>
        <v>0</v>
      </c>
      <c r="R599" s="42">
        <f>'Data Entry'!Y628</f>
        <v>0</v>
      </c>
      <c r="S599" s="42">
        <f>'Data Entry'!Z628</f>
        <v>0</v>
      </c>
      <c r="T599" s="291">
        <f t="shared" si="145"/>
        <v>0</v>
      </c>
      <c r="U599" s="42">
        <f>'Data Entry'!AA628</f>
        <v>0</v>
      </c>
      <c r="V599" s="42">
        <f>'Data Entry'!AB628</f>
        <v>0</v>
      </c>
      <c r="W599" s="42">
        <f>'Data Entry'!AC628</f>
        <v>0</v>
      </c>
      <c r="X599" s="42">
        <f>'Data Entry'!AD628</f>
        <v>0</v>
      </c>
      <c r="Y599" s="291">
        <f t="shared" si="150"/>
        <v>0</v>
      </c>
      <c r="Z599" s="42">
        <f>'Data Entry'!AE628</f>
        <v>0</v>
      </c>
      <c r="AA599" s="42">
        <f>'Data Entry'!AF628</f>
        <v>0</v>
      </c>
      <c r="AB599" s="291">
        <f t="shared" si="151"/>
        <v>0</v>
      </c>
      <c r="AC599" s="42">
        <f>'Data Entry'!AH628</f>
        <v>0</v>
      </c>
      <c r="AD599" s="42">
        <f>'Data Entry'!AI628</f>
        <v>0</v>
      </c>
      <c r="AE599" s="42">
        <f>'Data Entry'!AJ628</f>
        <v>0</v>
      </c>
      <c r="AF599" s="42">
        <f>'Data Entry'!AK628</f>
        <v>0</v>
      </c>
      <c r="AG599" s="42">
        <f>'Data Entry'!AL628</f>
        <v>0</v>
      </c>
      <c r="AH599" s="42">
        <f>'Data Entry'!AM628</f>
        <v>0</v>
      </c>
      <c r="AI599" s="42">
        <f>'Data Entry'!AV628</f>
        <v>0</v>
      </c>
      <c r="AJ599" s="42">
        <f>'Data Entry'!AW628</f>
        <v>0</v>
      </c>
      <c r="AK599" s="42">
        <f>'Data Entry'!AX628</f>
        <v>0</v>
      </c>
      <c r="AL599" s="291">
        <f t="shared" si="146"/>
        <v>0</v>
      </c>
      <c r="AM599" s="42">
        <f>'Data Entry'!AY628</f>
        <v>0</v>
      </c>
      <c r="AN599" s="42">
        <f>'Data Entry'!AZ628</f>
        <v>0</v>
      </c>
      <c r="AO599" s="42">
        <f>'Data Entry'!BA628</f>
        <v>0</v>
      </c>
      <c r="AP599" s="42">
        <f>'Data Entry'!BB628</f>
        <v>0</v>
      </c>
      <c r="AQ599" s="291">
        <f t="shared" si="152"/>
        <v>0</v>
      </c>
      <c r="AR599" s="42">
        <f>'Data Entry'!BC628</f>
        <v>0</v>
      </c>
      <c r="AS599" s="42">
        <f>'Data Entry'!BD628</f>
        <v>0</v>
      </c>
      <c r="AT599" s="291">
        <f t="shared" si="153"/>
        <v>0</v>
      </c>
      <c r="AU599" s="42">
        <f>'Data Entry'!BE628</f>
        <v>0</v>
      </c>
      <c r="AV599" s="42">
        <f>'Data Entry'!BF628</f>
        <v>0</v>
      </c>
      <c r="AW599" s="42">
        <f>'Data Entry'!BG628</f>
        <v>0</v>
      </c>
      <c r="AX599" s="291">
        <f t="shared" si="147"/>
        <v>0</v>
      </c>
      <c r="AY599" s="42">
        <f>'Data Entry'!BH628</f>
        <v>0</v>
      </c>
      <c r="AZ599" s="42">
        <f>'Data Entry'!BI628</f>
        <v>0</v>
      </c>
      <c r="BA599" s="42">
        <f>'Data Entry'!BJ628</f>
        <v>0</v>
      </c>
      <c r="BB599" s="42">
        <f>'Data Entry'!BK628</f>
        <v>0</v>
      </c>
      <c r="BC599" s="291">
        <f t="shared" si="154"/>
        <v>0</v>
      </c>
      <c r="BD599" s="42">
        <f>'Data Entry'!BL628</f>
        <v>0</v>
      </c>
      <c r="BE599" s="42">
        <f>'Data Entry'!BM628</f>
        <v>0</v>
      </c>
      <c r="BF599" s="291">
        <f t="shared" si="155"/>
        <v>0</v>
      </c>
      <c r="BG599" s="305">
        <f t="shared" si="156"/>
        <v>0</v>
      </c>
      <c r="BH599" s="288" t="str">
        <f>IFERROR((BG599*'Data Entry'!$F$18)/'Data Entry'!$E$18,"")</f>
        <v/>
      </c>
      <c r="BI599" s="305">
        <f t="shared" si="157"/>
        <v>0</v>
      </c>
      <c r="BJ599" s="288" t="str">
        <f t="shared" si="158"/>
        <v/>
      </c>
      <c r="BK599" s="307" t="str">
        <f t="shared" si="159"/>
        <v/>
      </c>
    </row>
    <row r="600" spans="1:63" ht="27" x14ac:dyDescent="0.2">
      <c r="A600" s="119" t="str">
        <f>'Data Entry'!D629</f>
        <v>Respondent 0596</v>
      </c>
      <c r="B600" s="52">
        <f>'Data Entry'!AN629</f>
        <v>0</v>
      </c>
      <c r="C600" s="52" t="str">
        <f>'Data Entry'!BX629</f>
        <v/>
      </c>
      <c r="D600" s="42" t="str">
        <f>'Data Entry'!BU629</f>
        <v>No disability</v>
      </c>
      <c r="E600" s="42">
        <f>'Data Entry'!O629</f>
        <v>0</v>
      </c>
      <c r="F600" s="42">
        <f>'Data Entry'!P629</f>
        <v>0</v>
      </c>
      <c r="G600" s="42">
        <f>'Data Entry'!Q629</f>
        <v>0</v>
      </c>
      <c r="H600" s="291">
        <f t="shared" si="144"/>
        <v>0</v>
      </c>
      <c r="I600" s="42">
        <f>'Data Entry'!R629</f>
        <v>0</v>
      </c>
      <c r="J600" s="42">
        <f>'Data Entry'!S629</f>
        <v>0</v>
      </c>
      <c r="K600" s="42">
        <f>'Data Entry'!T629</f>
        <v>0</v>
      </c>
      <c r="L600" s="42">
        <f>'Data Entry'!U629</f>
        <v>0</v>
      </c>
      <c r="M600" s="291">
        <f t="shared" si="148"/>
        <v>0</v>
      </c>
      <c r="N600" s="42">
        <f>'Data Entry'!V629</f>
        <v>0</v>
      </c>
      <c r="O600" s="42">
        <f>'Data Entry'!W629</f>
        <v>0</v>
      </c>
      <c r="P600" s="291">
        <f t="shared" si="149"/>
        <v>0</v>
      </c>
      <c r="Q600" s="42">
        <f>'Data Entry'!X629</f>
        <v>0</v>
      </c>
      <c r="R600" s="42">
        <f>'Data Entry'!Y629</f>
        <v>0</v>
      </c>
      <c r="S600" s="42">
        <f>'Data Entry'!Z629</f>
        <v>0</v>
      </c>
      <c r="T600" s="291">
        <f t="shared" si="145"/>
        <v>0</v>
      </c>
      <c r="U600" s="42">
        <f>'Data Entry'!AA629</f>
        <v>0</v>
      </c>
      <c r="V600" s="42">
        <f>'Data Entry'!AB629</f>
        <v>0</v>
      </c>
      <c r="W600" s="42">
        <f>'Data Entry'!AC629</f>
        <v>0</v>
      </c>
      <c r="X600" s="42">
        <f>'Data Entry'!AD629</f>
        <v>0</v>
      </c>
      <c r="Y600" s="291">
        <f t="shared" si="150"/>
        <v>0</v>
      </c>
      <c r="Z600" s="42">
        <f>'Data Entry'!AE629</f>
        <v>0</v>
      </c>
      <c r="AA600" s="42">
        <f>'Data Entry'!AF629</f>
        <v>0</v>
      </c>
      <c r="AB600" s="291">
        <f t="shared" si="151"/>
        <v>0</v>
      </c>
      <c r="AC600" s="42">
        <f>'Data Entry'!AH629</f>
        <v>0</v>
      </c>
      <c r="AD600" s="42">
        <f>'Data Entry'!AI629</f>
        <v>0</v>
      </c>
      <c r="AE600" s="42">
        <f>'Data Entry'!AJ629</f>
        <v>0</v>
      </c>
      <c r="AF600" s="42">
        <f>'Data Entry'!AK629</f>
        <v>0</v>
      </c>
      <c r="AG600" s="42">
        <f>'Data Entry'!AL629</f>
        <v>0</v>
      </c>
      <c r="AH600" s="42">
        <f>'Data Entry'!AM629</f>
        <v>0</v>
      </c>
      <c r="AI600" s="42">
        <f>'Data Entry'!AV629</f>
        <v>0</v>
      </c>
      <c r="AJ600" s="42">
        <f>'Data Entry'!AW629</f>
        <v>0</v>
      </c>
      <c r="AK600" s="42">
        <f>'Data Entry'!AX629</f>
        <v>0</v>
      </c>
      <c r="AL600" s="291">
        <f t="shared" si="146"/>
        <v>0</v>
      </c>
      <c r="AM600" s="42">
        <f>'Data Entry'!AY629</f>
        <v>0</v>
      </c>
      <c r="AN600" s="42">
        <f>'Data Entry'!AZ629</f>
        <v>0</v>
      </c>
      <c r="AO600" s="42">
        <f>'Data Entry'!BA629</f>
        <v>0</v>
      </c>
      <c r="AP600" s="42">
        <f>'Data Entry'!BB629</f>
        <v>0</v>
      </c>
      <c r="AQ600" s="291">
        <f t="shared" si="152"/>
        <v>0</v>
      </c>
      <c r="AR600" s="42">
        <f>'Data Entry'!BC629</f>
        <v>0</v>
      </c>
      <c r="AS600" s="42">
        <f>'Data Entry'!BD629</f>
        <v>0</v>
      </c>
      <c r="AT600" s="291">
        <f t="shared" si="153"/>
        <v>0</v>
      </c>
      <c r="AU600" s="42">
        <f>'Data Entry'!BE629</f>
        <v>0</v>
      </c>
      <c r="AV600" s="42">
        <f>'Data Entry'!BF629</f>
        <v>0</v>
      </c>
      <c r="AW600" s="42">
        <f>'Data Entry'!BG629</f>
        <v>0</v>
      </c>
      <c r="AX600" s="291">
        <f t="shared" si="147"/>
        <v>0</v>
      </c>
      <c r="AY600" s="42">
        <f>'Data Entry'!BH629</f>
        <v>0</v>
      </c>
      <c r="AZ600" s="42">
        <f>'Data Entry'!BI629</f>
        <v>0</v>
      </c>
      <c r="BA600" s="42">
        <f>'Data Entry'!BJ629</f>
        <v>0</v>
      </c>
      <c r="BB600" s="42">
        <f>'Data Entry'!BK629</f>
        <v>0</v>
      </c>
      <c r="BC600" s="291">
        <f t="shared" si="154"/>
        <v>0</v>
      </c>
      <c r="BD600" s="42">
        <f>'Data Entry'!BL629</f>
        <v>0</v>
      </c>
      <c r="BE600" s="42">
        <f>'Data Entry'!BM629</f>
        <v>0</v>
      </c>
      <c r="BF600" s="291">
        <f t="shared" si="155"/>
        <v>0</v>
      </c>
      <c r="BG600" s="305">
        <f t="shared" si="156"/>
        <v>0</v>
      </c>
      <c r="BH600" s="288" t="str">
        <f>IFERROR((BG600*'Data Entry'!$F$18)/'Data Entry'!$E$18,"")</f>
        <v/>
      </c>
      <c r="BI600" s="305">
        <f t="shared" si="157"/>
        <v>0</v>
      </c>
      <c r="BJ600" s="288" t="str">
        <f t="shared" si="158"/>
        <v/>
      </c>
      <c r="BK600" s="307" t="str">
        <f t="shared" si="159"/>
        <v/>
      </c>
    </row>
    <row r="601" spans="1:63" ht="27" x14ac:dyDescent="0.2">
      <c r="A601" s="119" t="str">
        <f>'Data Entry'!D630</f>
        <v>Respondent 0597</v>
      </c>
      <c r="B601" s="52">
        <f>'Data Entry'!AN630</f>
        <v>0</v>
      </c>
      <c r="C601" s="52" t="str">
        <f>'Data Entry'!BX630</f>
        <v/>
      </c>
      <c r="D601" s="42" t="str">
        <f>'Data Entry'!BU630</f>
        <v>No disability</v>
      </c>
      <c r="E601" s="42">
        <f>'Data Entry'!O630</f>
        <v>0</v>
      </c>
      <c r="F601" s="42">
        <f>'Data Entry'!P630</f>
        <v>0</v>
      </c>
      <c r="G601" s="42">
        <f>'Data Entry'!Q630</f>
        <v>0</v>
      </c>
      <c r="H601" s="291">
        <f t="shared" si="144"/>
        <v>0</v>
      </c>
      <c r="I601" s="42">
        <f>'Data Entry'!R630</f>
        <v>0</v>
      </c>
      <c r="J601" s="42">
        <f>'Data Entry'!S630</f>
        <v>0</v>
      </c>
      <c r="K601" s="42">
        <f>'Data Entry'!T630</f>
        <v>0</v>
      </c>
      <c r="L601" s="42">
        <f>'Data Entry'!U630</f>
        <v>0</v>
      </c>
      <c r="M601" s="291">
        <f t="shared" si="148"/>
        <v>0</v>
      </c>
      <c r="N601" s="42">
        <f>'Data Entry'!V630</f>
        <v>0</v>
      </c>
      <c r="O601" s="42">
        <f>'Data Entry'!W630</f>
        <v>0</v>
      </c>
      <c r="P601" s="291">
        <f t="shared" si="149"/>
        <v>0</v>
      </c>
      <c r="Q601" s="42">
        <f>'Data Entry'!X630</f>
        <v>0</v>
      </c>
      <c r="R601" s="42">
        <f>'Data Entry'!Y630</f>
        <v>0</v>
      </c>
      <c r="S601" s="42">
        <f>'Data Entry'!Z630</f>
        <v>0</v>
      </c>
      <c r="T601" s="291">
        <f t="shared" si="145"/>
        <v>0</v>
      </c>
      <c r="U601" s="42">
        <f>'Data Entry'!AA630</f>
        <v>0</v>
      </c>
      <c r="V601" s="42">
        <f>'Data Entry'!AB630</f>
        <v>0</v>
      </c>
      <c r="W601" s="42">
        <f>'Data Entry'!AC630</f>
        <v>0</v>
      </c>
      <c r="X601" s="42">
        <f>'Data Entry'!AD630</f>
        <v>0</v>
      </c>
      <c r="Y601" s="291">
        <f t="shared" si="150"/>
        <v>0</v>
      </c>
      <c r="Z601" s="42">
        <f>'Data Entry'!AE630</f>
        <v>0</v>
      </c>
      <c r="AA601" s="42">
        <f>'Data Entry'!AF630</f>
        <v>0</v>
      </c>
      <c r="AB601" s="291">
        <f t="shared" si="151"/>
        <v>0</v>
      </c>
      <c r="AC601" s="42">
        <f>'Data Entry'!AH630</f>
        <v>0</v>
      </c>
      <c r="AD601" s="42">
        <f>'Data Entry'!AI630</f>
        <v>0</v>
      </c>
      <c r="AE601" s="42">
        <f>'Data Entry'!AJ630</f>
        <v>0</v>
      </c>
      <c r="AF601" s="42">
        <f>'Data Entry'!AK630</f>
        <v>0</v>
      </c>
      <c r="AG601" s="42">
        <f>'Data Entry'!AL630</f>
        <v>0</v>
      </c>
      <c r="AH601" s="42">
        <f>'Data Entry'!AM630</f>
        <v>0</v>
      </c>
      <c r="AI601" s="42">
        <f>'Data Entry'!AV630</f>
        <v>0</v>
      </c>
      <c r="AJ601" s="42">
        <f>'Data Entry'!AW630</f>
        <v>0</v>
      </c>
      <c r="AK601" s="42">
        <f>'Data Entry'!AX630</f>
        <v>0</v>
      </c>
      <c r="AL601" s="291">
        <f t="shared" si="146"/>
        <v>0</v>
      </c>
      <c r="AM601" s="42">
        <f>'Data Entry'!AY630</f>
        <v>0</v>
      </c>
      <c r="AN601" s="42">
        <f>'Data Entry'!AZ630</f>
        <v>0</v>
      </c>
      <c r="AO601" s="42">
        <f>'Data Entry'!BA630</f>
        <v>0</v>
      </c>
      <c r="AP601" s="42">
        <f>'Data Entry'!BB630</f>
        <v>0</v>
      </c>
      <c r="AQ601" s="291">
        <f t="shared" si="152"/>
        <v>0</v>
      </c>
      <c r="AR601" s="42">
        <f>'Data Entry'!BC630</f>
        <v>0</v>
      </c>
      <c r="AS601" s="42">
        <f>'Data Entry'!BD630</f>
        <v>0</v>
      </c>
      <c r="AT601" s="291">
        <f t="shared" si="153"/>
        <v>0</v>
      </c>
      <c r="AU601" s="42">
        <f>'Data Entry'!BE630</f>
        <v>0</v>
      </c>
      <c r="AV601" s="42">
        <f>'Data Entry'!BF630</f>
        <v>0</v>
      </c>
      <c r="AW601" s="42">
        <f>'Data Entry'!BG630</f>
        <v>0</v>
      </c>
      <c r="AX601" s="291">
        <f t="shared" si="147"/>
        <v>0</v>
      </c>
      <c r="AY601" s="42">
        <f>'Data Entry'!BH630</f>
        <v>0</v>
      </c>
      <c r="AZ601" s="42">
        <f>'Data Entry'!BI630</f>
        <v>0</v>
      </c>
      <c r="BA601" s="42">
        <f>'Data Entry'!BJ630</f>
        <v>0</v>
      </c>
      <c r="BB601" s="42">
        <f>'Data Entry'!BK630</f>
        <v>0</v>
      </c>
      <c r="BC601" s="291">
        <f t="shared" si="154"/>
        <v>0</v>
      </c>
      <c r="BD601" s="42">
        <f>'Data Entry'!BL630</f>
        <v>0</v>
      </c>
      <c r="BE601" s="42">
        <f>'Data Entry'!BM630</f>
        <v>0</v>
      </c>
      <c r="BF601" s="291">
        <f t="shared" si="155"/>
        <v>0</v>
      </c>
      <c r="BG601" s="305">
        <f t="shared" si="156"/>
        <v>0</v>
      </c>
      <c r="BH601" s="288" t="str">
        <f>IFERROR((BG601*'Data Entry'!$F$18)/'Data Entry'!$E$18,"")</f>
        <v/>
      </c>
      <c r="BI601" s="305">
        <f t="shared" si="157"/>
        <v>0</v>
      </c>
      <c r="BJ601" s="288" t="str">
        <f t="shared" si="158"/>
        <v/>
      </c>
      <c r="BK601" s="307" t="str">
        <f t="shared" si="159"/>
        <v/>
      </c>
    </row>
    <row r="602" spans="1:63" ht="27" x14ac:dyDescent="0.2">
      <c r="A602" s="119" t="str">
        <f>'Data Entry'!D631</f>
        <v>Respondent 0598</v>
      </c>
      <c r="B602" s="52">
        <f>'Data Entry'!AN631</f>
        <v>0</v>
      </c>
      <c r="C602" s="52" t="str">
        <f>'Data Entry'!BX631</f>
        <v/>
      </c>
      <c r="D602" s="42" t="str">
        <f>'Data Entry'!BU631</f>
        <v>No disability</v>
      </c>
      <c r="E602" s="42">
        <f>'Data Entry'!O631</f>
        <v>0</v>
      </c>
      <c r="F602" s="42">
        <f>'Data Entry'!P631</f>
        <v>0</v>
      </c>
      <c r="G602" s="42">
        <f>'Data Entry'!Q631</f>
        <v>0</v>
      </c>
      <c r="H602" s="291">
        <f t="shared" si="144"/>
        <v>0</v>
      </c>
      <c r="I602" s="42">
        <f>'Data Entry'!R631</f>
        <v>0</v>
      </c>
      <c r="J602" s="42">
        <f>'Data Entry'!S631</f>
        <v>0</v>
      </c>
      <c r="K602" s="42">
        <f>'Data Entry'!T631</f>
        <v>0</v>
      </c>
      <c r="L602" s="42">
        <f>'Data Entry'!U631</f>
        <v>0</v>
      </c>
      <c r="M602" s="291">
        <f t="shared" si="148"/>
        <v>0</v>
      </c>
      <c r="N602" s="42">
        <f>'Data Entry'!V631</f>
        <v>0</v>
      </c>
      <c r="O602" s="42">
        <f>'Data Entry'!W631</f>
        <v>0</v>
      </c>
      <c r="P602" s="291">
        <f t="shared" si="149"/>
        <v>0</v>
      </c>
      <c r="Q602" s="42">
        <f>'Data Entry'!X631</f>
        <v>0</v>
      </c>
      <c r="R602" s="42">
        <f>'Data Entry'!Y631</f>
        <v>0</v>
      </c>
      <c r="S602" s="42">
        <f>'Data Entry'!Z631</f>
        <v>0</v>
      </c>
      <c r="T602" s="291">
        <f t="shared" si="145"/>
        <v>0</v>
      </c>
      <c r="U602" s="42">
        <f>'Data Entry'!AA631</f>
        <v>0</v>
      </c>
      <c r="V602" s="42">
        <f>'Data Entry'!AB631</f>
        <v>0</v>
      </c>
      <c r="W602" s="42">
        <f>'Data Entry'!AC631</f>
        <v>0</v>
      </c>
      <c r="X602" s="42">
        <f>'Data Entry'!AD631</f>
        <v>0</v>
      </c>
      <c r="Y602" s="291">
        <f t="shared" si="150"/>
        <v>0</v>
      </c>
      <c r="Z602" s="42">
        <f>'Data Entry'!AE631</f>
        <v>0</v>
      </c>
      <c r="AA602" s="42">
        <f>'Data Entry'!AF631</f>
        <v>0</v>
      </c>
      <c r="AB602" s="291">
        <f t="shared" si="151"/>
        <v>0</v>
      </c>
      <c r="AC602" s="42">
        <f>'Data Entry'!AH631</f>
        <v>0</v>
      </c>
      <c r="AD602" s="42">
        <f>'Data Entry'!AI631</f>
        <v>0</v>
      </c>
      <c r="AE602" s="42">
        <f>'Data Entry'!AJ631</f>
        <v>0</v>
      </c>
      <c r="AF602" s="42">
        <f>'Data Entry'!AK631</f>
        <v>0</v>
      </c>
      <c r="AG602" s="42">
        <f>'Data Entry'!AL631</f>
        <v>0</v>
      </c>
      <c r="AH602" s="42">
        <f>'Data Entry'!AM631</f>
        <v>0</v>
      </c>
      <c r="AI602" s="42">
        <f>'Data Entry'!AV631</f>
        <v>0</v>
      </c>
      <c r="AJ602" s="42">
        <f>'Data Entry'!AW631</f>
        <v>0</v>
      </c>
      <c r="AK602" s="42">
        <f>'Data Entry'!AX631</f>
        <v>0</v>
      </c>
      <c r="AL602" s="291">
        <f t="shared" si="146"/>
        <v>0</v>
      </c>
      <c r="AM602" s="42">
        <f>'Data Entry'!AY631</f>
        <v>0</v>
      </c>
      <c r="AN602" s="42">
        <f>'Data Entry'!AZ631</f>
        <v>0</v>
      </c>
      <c r="AO602" s="42">
        <f>'Data Entry'!BA631</f>
        <v>0</v>
      </c>
      <c r="AP602" s="42">
        <f>'Data Entry'!BB631</f>
        <v>0</v>
      </c>
      <c r="AQ602" s="291">
        <f t="shared" si="152"/>
        <v>0</v>
      </c>
      <c r="AR602" s="42">
        <f>'Data Entry'!BC631</f>
        <v>0</v>
      </c>
      <c r="AS602" s="42">
        <f>'Data Entry'!BD631</f>
        <v>0</v>
      </c>
      <c r="AT602" s="291">
        <f t="shared" si="153"/>
        <v>0</v>
      </c>
      <c r="AU602" s="42">
        <f>'Data Entry'!BE631</f>
        <v>0</v>
      </c>
      <c r="AV602" s="42">
        <f>'Data Entry'!BF631</f>
        <v>0</v>
      </c>
      <c r="AW602" s="42">
        <f>'Data Entry'!BG631</f>
        <v>0</v>
      </c>
      <c r="AX602" s="291">
        <f t="shared" si="147"/>
        <v>0</v>
      </c>
      <c r="AY602" s="42">
        <f>'Data Entry'!BH631</f>
        <v>0</v>
      </c>
      <c r="AZ602" s="42">
        <f>'Data Entry'!BI631</f>
        <v>0</v>
      </c>
      <c r="BA602" s="42">
        <f>'Data Entry'!BJ631</f>
        <v>0</v>
      </c>
      <c r="BB602" s="42">
        <f>'Data Entry'!BK631</f>
        <v>0</v>
      </c>
      <c r="BC602" s="291">
        <f t="shared" si="154"/>
        <v>0</v>
      </c>
      <c r="BD602" s="42">
        <f>'Data Entry'!BL631</f>
        <v>0</v>
      </c>
      <c r="BE602" s="42">
        <f>'Data Entry'!BM631</f>
        <v>0</v>
      </c>
      <c r="BF602" s="291">
        <f t="shared" si="155"/>
        <v>0</v>
      </c>
      <c r="BG602" s="305">
        <f t="shared" si="156"/>
        <v>0</v>
      </c>
      <c r="BH602" s="288" t="str">
        <f>IFERROR((BG602*'Data Entry'!$F$18)/'Data Entry'!$E$18,"")</f>
        <v/>
      </c>
      <c r="BI602" s="305">
        <f t="shared" si="157"/>
        <v>0</v>
      </c>
      <c r="BJ602" s="288" t="str">
        <f t="shared" si="158"/>
        <v/>
      </c>
      <c r="BK602" s="307" t="str">
        <f t="shared" si="159"/>
        <v/>
      </c>
    </row>
    <row r="603" spans="1:63" ht="27" x14ac:dyDescent="0.2">
      <c r="A603" s="119" t="str">
        <f>'Data Entry'!D632</f>
        <v>Respondent 0599</v>
      </c>
      <c r="B603" s="52">
        <f>'Data Entry'!AN632</f>
        <v>0</v>
      </c>
      <c r="C603" s="52" t="str">
        <f>'Data Entry'!BX632</f>
        <v/>
      </c>
      <c r="D603" s="42" t="str">
        <f>'Data Entry'!BU632</f>
        <v>No disability</v>
      </c>
      <c r="E603" s="42">
        <f>'Data Entry'!O632</f>
        <v>0</v>
      </c>
      <c r="F603" s="42">
        <f>'Data Entry'!P632</f>
        <v>0</v>
      </c>
      <c r="G603" s="42">
        <f>'Data Entry'!Q632</f>
        <v>0</v>
      </c>
      <c r="H603" s="291">
        <f t="shared" si="144"/>
        <v>0</v>
      </c>
      <c r="I603" s="42">
        <f>'Data Entry'!R632</f>
        <v>0</v>
      </c>
      <c r="J603" s="42">
        <f>'Data Entry'!S632</f>
        <v>0</v>
      </c>
      <c r="K603" s="42">
        <f>'Data Entry'!T632</f>
        <v>0</v>
      </c>
      <c r="L603" s="42">
        <f>'Data Entry'!U632</f>
        <v>0</v>
      </c>
      <c r="M603" s="291">
        <f t="shared" si="148"/>
        <v>0</v>
      </c>
      <c r="N603" s="42">
        <f>'Data Entry'!V632</f>
        <v>0</v>
      </c>
      <c r="O603" s="42">
        <f>'Data Entry'!W632</f>
        <v>0</v>
      </c>
      <c r="P603" s="291">
        <f t="shared" si="149"/>
        <v>0</v>
      </c>
      <c r="Q603" s="42">
        <f>'Data Entry'!X632</f>
        <v>0</v>
      </c>
      <c r="R603" s="42">
        <f>'Data Entry'!Y632</f>
        <v>0</v>
      </c>
      <c r="S603" s="42">
        <f>'Data Entry'!Z632</f>
        <v>0</v>
      </c>
      <c r="T603" s="291">
        <f t="shared" si="145"/>
        <v>0</v>
      </c>
      <c r="U603" s="42">
        <f>'Data Entry'!AA632</f>
        <v>0</v>
      </c>
      <c r="V603" s="42">
        <f>'Data Entry'!AB632</f>
        <v>0</v>
      </c>
      <c r="W603" s="42">
        <f>'Data Entry'!AC632</f>
        <v>0</v>
      </c>
      <c r="X603" s="42">
        <f>'Data Entry'!AD632</f>
        <v>0</v>
      </c>
      <c r="Y603" s="291">
        <f t="shared" si="150"/>
        <v>0</v>
      </c>
      <c r="Z603" s="42">
        <f>'Data Entry'!AE632</f>
        <v>0</v>
      </c>
      <c r="AA603" s="42">
        <f>'Data Entry'!AF632</f>
        <v>0</v>
      </c>
      <c r="AB603" s="291">
        <f t="shared" si="151"/>
        <v>0</v>
      </c>
      <c r="AC603" s="42">
        <f>'Data Entry'!AH632</f>
        <v>0</v>
      </c>
      <c r="AD603" s="42">
        <f>'Data Entry'!AI632</f>
        <v>0</v>
      </c>
      <c r="AE603" s="42">
        <f>'Data Entry'!AJ632</f>
        <v>0</v>
      </c>
      <c r="AF603" s="42">
        <f>'Data Entry'!AK632</f>
        <v>0</v>
      </c>
      <c r="AG603" s="42">
        <f>'Data Entry'!AL632</f>
        <v>0</v>
      </c>
      <c r="AH603" s="42">
        <f>'Data Entry'!AM632</f>
        <v>0</v>
      </c>
      <c r="AI603" s="42">
        <f>'Data Entry'!AV632</f>
        <v>0</v>
      </c>
      <c r="AJ603" s="42">
        <f>'Data Entry'!AW632</f>
        <v>0</v>
      </c>
      <c r="AK603" s="42">
        <f>'Data Entry'!AX632</f>
        <v>0</v>
      </c>
      <c r="AL603" s="291">
        <f t="shared" si="146"/>
        <v>0</v>
      </c>
      <c r="AM603" s="42">
        <f>'Data Entry'!AY632</f>
        <v>0</v>
      </c>
      <c r="AN603" s="42">
        <f>'Data Entry'!AZ632</f>
        <v>0</v>
      </c>
      <c r="AO603" s="42">
        <f>'Data Entry'!BA632</f>
        <v>0</v>
      </c>
      <c r="AP603" s="42">
        <f>'Data Entry'!BB632</f>
        <v>0</v>
      </c>
      <c r="AQ603" s="291">
        <f t="shared" si="152"/>
        <v>0</v>
      </c>
      <c r="AR603" s="42">
        <f>'Data Entry'!BC632</f>
        <v>0</v>
      </c>
      <c r="AS603" s="42">
        <f>'Data Entry'!BD632</f>
        <v>0</v>
      </c>
      <c r="AT603" s="291">
        <f t="shared" si="153"/>
        <v>0</v>
      </c>
      <c r="AU603" s="42">
        <f>'Data Entry'!BE632</f>
        <v>0</v>
      </c>
      <c r="AV603" s="42">
        <f>'Data Entry'!BF632</f>
        <v>0</v>
      </c>
      <c r="AW603" s="42">
        <f>'Data Entry'!BG632</f>
        <v>0</v>
      </c>
      <c r="AX603" s="291">
        <f t="shared" si="147"/>
        <v>0</v>
      </c>
      <c r="AY603" s="42">
        <f>'Data Entry'!BH632</f>
        <v>0</v>
      </c>
      <c r="AZ603" s="42">
        <f>'Data Entry'!BI632</f>
        <v>0</v>
      </c>
      <c r="BA603" s="42">
        <f>'Data Entry'!BJ632</f>
        <v>0</v>
      </c>
      <c r="BB603" s="42">
        <f>'Data Entry'!BK632</f>
        <v>0</v>
      </c>
      <c r="BC603" s="291">
        <f t="shared" si="154"/>
        <v>0</v>
      </c>
      <c r="BD603" s="42">
        <f>'Data Entry'!BL632</f>
        <v>0</v>
      </c>
      <c r="BE603" s="42">
        <f>'Data Entry'!BM632</f>
        <v>0</v>
      </c>
      <c r="BF603" s="291">
        <f t="shared" si="155"/>
        <v>0</v>
      </c>
      <c r="BG603" s="305">
        <f t="shared" si="156"/>
        <v>0</v>
      </c>
      <c r="BH603" s="288" t="str">
        <f>IFERROR((BG603*'Data Entry'!$F$18)/'Data Entry'!$E$18,"")</f>
        <v/>
      </c>
      <c r="BI603" s="305">
        <f t="shared" si="157"/>
        <v>0</v>
      </c>
      <c r="BJ603" s="288" t="str">
        <f t="shared" si="158"/>
        <v/>
      </c>
      <c r="BK603" s="307" t="str">
        <f t="shared" si="159"/>
        <v/>
      </c>
    </row>
    <row r="604" spans="1:63" ht="27" x14ac:dyDescent="0.2">
      <c r="A604" s="119" t="str">
        <f>'Data Entry'!D633</f>
        <v>Respondent 0600</v>
      </c>
      <c r="B604" s="52">
        <f>'Data Entry'!AN633</f>
        <v>0</v>
      </c>
      <c r="C604" s="52" t="str">
        <f>'Data Entry'!BX633</f>
        <v/>
      </c>
      <c r="D604" s="42" t="str">
        <f>'Data Entry'!BU633</f>
        <v>No disability</v>
      </c>
      <c r="E604" s="42">
        <f>'Data Entry'!O633</f>
        <v>0</v>
      </c>
      <c r="F604" s="42">
        <f>'Data Entry'!P633</f>
        <v>0</v>
      </c>
      <c r="G604" s="42">
        <f>'Data Entry'!Q633</f>
        <v>0</v>
      </c>
      <c r="H604" s="291">
        <f t="shared" si="144"/>
        <v>0</v>
      </c>
      <c r="I604" s="42">
        <f>'Data Entry'!R633</f>
        <v>0</v>
      </c>
      <c r="J604" s="42">
        <f>'Data Entry'!S633</f>
        <v>0</v>
      </c>
      <c r="K604" s="42">
        <f>'Data Entry'!T633</f>
        <v>0</v>
      </c>
      <c r="L604" s="42">
        <f>'Data Entry'!U633</f>
        <v>0</v>
      </c>
      <c r="M604" s="291">
        <f t="shared" si="148"/>
        <v>0</v>
      </c>
      <c r="N604" s="42">
        <f>'Data Entry'!V633</f>
        <v>0</v>
      </c>
      <c r="O604" s="42">
        <f>'Data Entry'!W633</f>
        <v>0</v>
      </c>
      <c r="P604" s="291">
        <f t="shared" si="149"/>
        <v>0</v>
      </c>
      <c r="Q604" s="42">
        <f>'Data Entry'!X633</f>
        <v>0</v>
      </c>
      <c r="R604" s="42">
        <f>'Data Entry'!Y633</f>
        <v>0</v>
      </c>
      <c r="S604" s="42">
        <f>'Data Entry'!Z633</f>
        <v>0</v>
      </c>
      <c r="T604" s="291">
        <f t="shared" si="145"/>
        <v>0</v>
      </c>
      <c r="U604" s="42">
        <f>'Data Entry'!AA633</f>
        <v>0</v>
      </c>
      <c r="V604" s="42">
        <f>'Data Entry'!AB633</f>
        <v>0</v>
      </c>
      <c r="W604" s="42">
        <f>'Data Entry'!AC633</f>
        <v>0</v>
      </c>
      <c r="X604" s="42">
        <f>'Data Entry'!AD633</f>
        <v>0</v>
      </c>
      <c r="Y604" s="291">
        <f t="shared" si="150"/>
        <v>0</v>
      </c>
      <c r="Z604" s="42">
        <f>'Data Entry'!AE633</f>
        <v>0</v>
      </c>
      <c r="AA604" s="42">
        <f>'Data Entry'!AF633</f>
        <v>0</v>
      </c>
      <c r="AB604" s="291">
        <f t="shared" si="151"/>
        <v>0</v>
      </c>
      <c r="AC604" s="42">
        <f>'Data Entry'!AH633</f>
        <v>0</v>
      </c>
      <c r="AD604" s="42">
        <f>'Data Entry'!AI633</f>
        <v>0</v>
      </c>
      <c r="AE604" s="42">
        <f>'Data Entry'!AJ633</f>
        <v>0</v>
      </c>
      <c r="AF604" s="42">
        <f>'Data Entry'!AK633</f>
        <v>0</v>
      </c>
      <c r="AG604" s="42">
        <f>'Data Entry'!AL633</f>
        <v>0</v>
      </c>
      <c r="AH604" s="42">
        <f>'Data Entry'!AM633</f>
        <v>0</v>
      </c>
      <c r="AI604" s="42">
        <f>'Data Entry'!AV633</f>
        <v>0</v>
      </c>
      <c r="AJ604" s="42">
        <f>'Data Entry'!AW633</f>
        <v>0</v>
      </c>
      <c r="AK604" s="42">
        <f>'Data Entry'!AX633</f>
        <v>0</v>
      </c>
      <c r="AL604" s="291">
        <f t="shared" si="146"/>
        <v>0</v>
      </c>
      <c r="AM604" s="42">
        <f>'Data Entry'!AY633</f>
        <v>0</v>
      </c>
      <c r="AN604" s="42">
        <f>'Data Entry'!AZ633</f>
        <v>0</v>
      </c>
      <c r="AO604" s="42">
        <f>'Data Entry'!BA633</f>
        <v>0</v>
      </c>
      <c r="AP604" s="42">
        <f>'Data Entry'!BB633</f>
        <v>0</v>
      </c>
      <c r="AQ604" s="291">
        <f t="shared" si="152"/>
        <v>0</v>
      </c>
      <c r="AR604" s="42">
        <f>'Data Entry'!BC633</f>
        <v>0</v>
      </c>
      <c r="AS604" s="42">
        <f>'Data Entry'!BD633</f>
        <v>0</v>
      </c>
      <c r="AT604" s="291">
        <f t="shared" si="153"/>
        <v>0</v>
      </c>
      <c r="AU604" s="42">
        <f>'Data Entry'!BE633</f>
        <v>0</v>
      </c>
      <c r="AV604" s="42">
        <f>'Data Entry'!BF633</f>
        <v>0</v>
      </c>
      <c r="AW604" s="42">
        <f>'Data Entry'!BG633</f>
        <v>0</v>
      </c>
      <c r="AX604" s="291">
        <f t="shared" si="147"/>
        <v>0</v>
      </c>
      <c r="AY604" s="42">
        <f>'Data Entry'!BH633</f>
        <v>0</v>
      </c>
      <c r="AZ604" s="42">
        <f>'Data Entry'!BI633</f>
        <v>0</v>
      </c>
      <c r="BA604" s="42">
        <f>'Data Entry'!BJ633</f>
        <v>0</v>
      </c>
      <c r="BB604" s="42">
        <f>'Data Entry'!BK633</f>
        <v>0</v>
      </c>
      <c r="BC604" s="291">
        <f t="shared" si="154"/>
        <v>0</v>
      </c>
      <c r="BD604" s="42">
        <f>'Data Entry'!BL633</f>
        <v>0</v>
      </c>
      <c r="BE604" s="42">
        <f>'Data Entry'!BM633</f>
        <v>0</v>
      </c>
      <c r="BF604" s="291">
        <f t="shared" si="155"/>
        <v>0</v>
      </c>
      <c r="BG604" s="305">
        <f t="shared" si="156"/>
        <v>0</v>
      </c>
      <c r="BH604" s="288" t="str">
        <f>IFERROR((BG604*'Data Entry'!$F$18)/'Data Entry'!$E$18,"")</f>
        <v/>
      </c>
      <c r="BI604" s="305">
        <f t="shared" si="157"/>
        <v>0</v>
      </c>
      <c r="BJ604" s="288" t="str">
        <f t="shared" si="158"/>
        <v/>
      </c>
      <c r="BK604" s="307" t="str">
        <f t="shared" si="159"/>
        <v/>
      </c>
    </row>
    <row r="605" spans="1:63" ht="27" x14ac:dyDescent="0.2">
      <c r="A605" s="119" t="str">
        <f>'Data Entry'!D634</f>
        <v>Respondent 0601</v>
      </c>
      <c r="B605" s="52">
        <f>'Data Entry'!AN634</f>
        <v>0</v>
      </c>
      <c r="C605" s="52" t="str">
        <f>'Data Entry'!BX634</f>
        <v/>
      </c>
      <c r="D605" s="42" t="str">
        <f>'Data Entry'!BU634</f>
        <v>No disability</v>
      </c>
      <c r="E605" s="42">
        <f>'Data Entry'!O634</f>
        <v>0</v>
      </c>
      <c r="F605" s="42">
        <f>'Data Entry'!P634</f>
        <v>0</v>
      </c>
      <c r="G605" s="42">
        <f>'Data Entry'!Q634</f>
        <v>0</v>
      </c>
      <c r="H605" s="291">
        <f t="shared" si="144"/>
        <v>0</v>
      </c>
      <c r="I605" s="42">
        <f>'Data Entry'!R634</f>
        <v>0</v>
      </c>
      <c r="J605" s="42">
        <f>'Data Entry'!S634</f>
        <v>0</v>
      </c>
      <c r="K605" s="42">
        <f>'Data Entry'!T634</f>
        <v>0</v>
      </c>
      <c r="L605" s="42">
        <f>'Data Entry'!U634</f>
        <v>0</v>
      </c>
      <c r="M605" s="291">
        <f t="shared" si="148"/>
        <v>0</v>
      </c>
      <c r="N605" s="42">
        <f>'Data Entry'!V634</f>
        <v>0</v>
      </c>
      <c r="O605" s="42">
        <f>'Data Entry'!W634</f>
        <v>0</v>
      </c>
      <c r="P605" s="291">
        <f t="shared" si="149"/>
        <v>0</v>
      </c>
      <c r="Q605" s="42">
        <f>'Data Entry'!X634</f>
        <v>0</v>
      </c>
      <c r="R605" s="42">
        <f>'Data Entry'!Y634</f>
        <v>0</v>
      </c>
      <c r="S605" s="42">
        <f>'Data Entry'!Z634</f>
        <v>0</v>
      </c>
      <c r="T605" s="291">
        <f t="shared" si="145"/>
        <v>0</v>
      </c>
      <c r="U605" s="42">
        <f>'Data Entry'!AA634</f>
        <v>0</v>
      </c>
      <c r="V605" s="42">
        <f>'Data Entry'!AB634</f>
        <v>0</v>
      </c>
      <c r="W605" s="42">
        <f>'Data Entry'!AC634</f>
        <v>0</v>
      </c>
      <c r="X605" s="42">
        <f>'Data Entry'!AD634</f>
        <v>0</v>
      </c>
      <c r="Y605" s="291">
        <f t="shared" si="150"/>
        <v>0</v>
      </c>
      <c r="Z605" s="42">
        <f>'Data Entry'!AE634</f>
        <v>0</v>
      </c>
      <c r="AA605" s="42">
        <f>'Data Entry'!AF634</f>
        <v>0</v>
      </c>
      <c r="AB605" s="291">
        <f t="shared" si="151"/>
        <v>0</v>
      </c>
      <c r="AC605" s="42">
        <f>'Data Entry'!AH634</f>
        <v>0</v>
      </c>
      <c r="AD605" s="42">
        <f>'Data Entry'!AI634</f>
        <v>0</v>
      </c>
      <c r="AE605" s="42">
        <f>'Data Entry'!AJ634</f>
        <v>0</v>
      </c>
      <c r="AF605" s="42">
        <f>'Data Entry'!AK634</f>
        <v>0</v>
      </c>
      <c r="AG605" s="42">
        <f>'Data Entry'!AL634</f>
        <v>0</v>
      </c>
      <c r="AH605" s="42">
        <f>'Data Entry'!AM634</f>
        <v>0</v>
      </c>
      <c r="AI605" s="42">
        <f>'Data Entry'!AV634</f>
        <v>0</v>
      </c>
      <c r="AJ605" s="42">
        <f>'Data Entry'!AW634</f>
        <v>0</v>
      </c>
      <c r="AK605" s="42">
        <f>'Data Entry'!AX634</f>
        <v>0</v>
      </c>
      <c r="AL605" s="291">
        <f t="shared" si="146"/>
        <v>0</v>
      </c>
      <c r="AM605" s="42">
        <f>'Data Entry'!AY634</f>
        <v>0</v>
      </c>
      <c r="AN605" s="42">
        <f>'Data Entry'!AZ634</f>
        <v>0</v>
      </c>
      <c r="AO605" s="42">
        <f>'Data Entry'!BA634</f>
        <v>0</v>
      </c>
      <c r="AP605" s="42">
        <f>'Data Entry'!BB634</f>
        <v>0</v>
      </c>
      <c r="AQ605" s="291">
        <f t="shared" si="152"/>
        <v>0</v>
      </c>
      <c r="AR605" s="42">
        <f>'Data Entry'!BC634</f>
        <v>0</v>
      </c>
      <c r="AS605" s="42">
        <f>'Data Entry'!BD634</f>
        <v>0</v>
      </c>
      <c r="AT605" s="291">
        <f t="shared" si="153"/>
        <v>0</v>
      </c>
      <c r="AU605" s="42">
        <f>'Data Entry'!BE634</f>
        <v>0</v>
      </c>
      <c r="AV605" s="42">
        <f>'Data Entry'!BF634</f>
        <v>0</v>
      </c>
      <c r="AW605" s="42">
        <f>'Data Entry'!BG634</f>
        <v>0</v>
      </c>
      <c r="AX605" s="291">
        <f t="shared" si="147"/>
        <v>0</v>
      </c>
      <c r="AY605" s="42">
        <f>'Data Entry'!BH634</f>
        <v>0</v>
      </c>
      <c r="AZ605" s="42">
        <f>'Data Entry'!BI634</f>
        <v>0</v>
      </c>
      <c r="BA605" s="42">
        <f>'Data Entry'!BJ634</f>
        <v>0</v>
      </c>
      <c r="BB605" s="42">
        <f>'Data Entry'!BK634</f>
        <v>0</v>
      </c>
      <c r="BC605" s="291">
        <f t="shared" si="154"/>
        <v>0</v>
      </c>
      <c r="BD605" s="42">
        <f>'Data Entry'!BL634</f>
        <v>0</v>
      </c>
      <c r="BE605" s="42">
        <f>'Data Entry'!BM634</f>
        <v>0</v>
      </c>
      <c r="BF605" s="291">
        <f t="shared" si="155"/>
        <v>0</v>
      </c>
      <c r="BG605" s="305">
        <f t="shared" si="156"/>
        <v>0</v>
      </c>
      <c r="BH605" s="288" t="str">
        <f>IFERROR((BG605*'Data Entry'!$F$18)/'Data Entry'!$E$18,"")</f>
        <v/>
      </c>
      <c r="BI605" s="305">
        <f t="shared" si="157"/>
        <v>0</v>
      </c>
      <c r="BJ605" s="288" t="str">
        <f t="shared" si="158"/>
        <v/>
      </c>
      <c r="BK605" s="307" t="str">
        <f t="shared" si="159"/>
        <v/>
      </c>
    </row>
    <row r="606" spans="1:63" ht="27" x14ac:dyDescent="0.2">
      <c r="A606" s="119" t="str">
        <f>'Data Entry'!D635</f>
        <v>Respondent 0602</v>
      </c>
      <c r="B606" s="52">
        <f>'Data Entry'!AN635</f>
        <v>0</v>
      </c>
      <c r="C606" s="52" t="str">
        <f>'Data Entry'!BX635</f>
        <v/>
      </c>
      <c r="D606" s="42" t="str">
        <f>'Data Entry'!BU635</f>
        <v>No disability</v>
      </c>
      <c r="E606" s="42">
        <f>'Data Entry'!O635</f>
        <v>0</v>
      </c>
      <c r="F606" s="42">
        <f>'Data Entry'!P635</f>
        <v>0</v>
      </c>
      <c r="G606" s="42">
        <f>'Data Entry'!Q635</f>
        <v>0</v>
      </c>
      <c r="H606" s="291">
        <f t="shared" si="144"/>
        <v>0</v>
      </c>
      <c r="I606" s="42">
        <f>'Data Entry'!R635</f>
        <v>0</v>
      </c>
      <c r="J606" s="42">
        <f>'Data Entry'!S635</f>
        <v>0</v>
      </c>
      <c r="K606" s="42">
        <f>'Data Entry'!T635</f>
        <v>0</v>
      </c>
      <c r="L606" s="42">
        <f>'Data Entry'!U635</f>
        <v>0</v>
      </c>
      <c r="M606" s="291">
        <f t="shared" si="148"/>
        <v>0</v>
      </c>
      <c r="N606" s="42">
        <f>'Data Entry'!V635</f>
        <v>0</v>
      </c>
      <c r="O606" s="42">
        <f>'Data Entry'!W635</f>
        <v>0</v>
      </c>
      <c r="P606" s="291">
        <f t="shared" si="149"/>
        <v>0</v>
      </c>
      <c r="Q606" s="42">
        <f>'Data Entry'!X635</f>
        <v>0</v>
      </c>
      <c r="R606" s="42">
        <f>'Data Entry'!Y635</f>
        <v>0</v>
      </c>
      <c r="S606" s="42">
        <f>'Data Entry'!Z635</f>
        <v>0</v>
      </c>
      <c r="T606" s="291">
        <f t="shared" si="145"/>
        <v>0</v>
      </c>
      <c r="U606" s="42">
        <f>'Data Entry'!AA635</f>
        <v>0</v>
      </c>
      <c r="V606" s="42">
        <f>'Data Entry'!AB635</f>
        <v>0</v>
      </c>
      <c r="W606" s="42">
        <f>'Data Entry'!AC635</f>
        <v>0</v>
      </c>
      <c r="X606" s="42">
        <f>'Data Entry'!AD635</f>
        <v>0</v>
      </c>
      <c r="Y606" s="291">
        <f t="shared" si="150"/>
        <v>0</v>
      </c>
      <c r="Z606" s="42">
        <f>'Data Entry'!AE635</f>
        <v>0</v>
      </c>
      <c r="AA606" s="42">
        <f>'Data Entry'!AF635</f>
        <v>0</v>
      </c>
      <c r="AB606" s="291">
        <f t="shared" si="151"/>
        <v>0</v>
      </c>
      <c r="AC606" s="42">
        <f>'Data Entry'!AH635</f>
        <v>0</v>
      </c>
      <c r="AD606" s="42">
        <f>'Data Entry'!AI635</f>
        <v>0</v>
      </c>
      <c r="AE606" s="42">
        <f>'Data Entry'!AJ635</f>
        <v>0</v>
      </c>
      <c r="AF606" s="42">
        <f>'Data Entry'!AK635</f>
        <v>0</v>
      </c>
      <c r="AG606" s="42">
        <f>'Data Entry'!AL635</f>
        <v>0</v>
      </c>
      <c r="AH606" s="42">
        <f>'Data Entry'!AM635</f>
        <v>0</v>
      </c>
      <c r="AI606" s="42">
        <f>'Data Entry'!AV635</f>
        <v>0</v>
      </c>
      <c r="AJ606" s="42">
        <f>'Data Entry'!AW635</f>
        <v>0</v>
      </c>
      <c r="AK606" s="42">
        <f>'Data Entry'!AX635</f>
        <v>0</v>
      </c>
      <c r="AL606" s="291">
        <f t="shared" si="146"/>
        <v>0</v>
      </c>
      <c r="AM606" s="42">
        <f>'Data Entry'!AY635</f>
        <v>0</v>
      </c>
      <c r="AN606" s="42">
        <f>'Data Entry'!AZ635</f>
        <v>0</v>
      </c>
      <c r="AO606" s="42">
        <f>'Data Entry'!BA635</f>
        <v>0</v>
      </c>
      <c r="AP606" s="42">
        <f>'Data Entry'!BB635</f>
        <v>0</v>
      </c>
      <c r="AQ606" s="291">
        <f t="shared" si="152"/>
        <v>0</v>
      </c>
      <c r="AR606" s="42">
        <f>'Data Entry'!BC635</f>
        <v>0</v>
      </c>
      <c r="AS606" s="42">
        <f>'Data Entry'!BD635</f>
        <v>0</v>
      </c>
      <c r="AT606" s="291">
        <f t="shared" si="153"/>
        <v>0</v>
      </c>
      <c r="AU606" s="42">
        <f>'Data Entry'!BE635</f>
        <v>0</v>
      </c>
      <c r="AV606" s="42">
        <f>'Data Entry'!BF635</f>
        <v>0</v>
      </c>
      <c r="AW606" s="42">
        <f>'Data Entry'!BG635</f>
        <v>0</v>
      </c>
      <c r="AX606" s="291">
        <f t="shared" si="147"/>
        <v>0</v>
      </c>
      <c r="AY606" s="42">
        <f>'Data Entry'!BH635</f>
        <v>0</v>
      </c>
      <c r="AZ606" s="42">
        <f>'Data Entry'!BI635</f>
        <v>0</v>
      </c>
      <c r="BA606" s="42">
        <f>'Data Entry'!BJ635</f>
        <v>0</v>
      </c>
      <c r="BB606" s="42">
        <f>'Data Entry'!BK635</f>
        <v>0</v>
      </c>
      <c r="BC606" s="291">
        <f t="shared" si="154"/>
        <v>0</v>
      </c>
      <c r="BD606" s="42">
        <f>'Data Entry'!BL635</f>
        <v>0</v>
      </c>
      <c r="BE606" s="42">
        <f>'Data Entry'!BM635</f>
        <v>0</v>
      </c>
      <c r="BF606" s="291">
        <f t="shared" si="155"/>
        <v>0</v>
      </c>
      <c r="BG606" s="305">
        <f t="shared" si="156"/>
        <v>0</v>
      </c>
      <c r="BH606" s="288" t="str">
        <f>IFERROR((BG606*'Data Entry'!$F$18)/'Data Entry'!$E$18,"")</f>
        <v/>
      </c>
      <c r="BI606" s="305">
        <f t="shared" si="157"/>
        <v>0</v>
      </c>
      <c r="BJ606" s="288" t="str">
        <f t="shared" si="158"/>
        <v/>
      </c>
      <c r="BK606" s="307" t="str">
        <f t="shared" si="159"/>
        <v/>
      </c>
    </row>
    <row r="607" spans="1:63" ht="27" x14ac:dyDescent="0.2">
      <c r="A607" s="119" t="str">
        <f>'Data Entry'!D636</f>
        <v>Respondent 0603</v>
      </c>
      <c r="B607" s="52">
        <f>'Data Entry'!AN636</f>
        <v>0</v>
      </c>
      <c r="C607" s="52" t="str">
        <f>'Data Entry'!BX636</f>
        <v/>
      </c>
      <c r="D607" s="42" t="str">
        <f>'Data Entry'!BU636</f>
        <v>No disability</v>
      </c>
      <c r="E607" s="42">
        <f>'Data Entry'!O636</f>
        <v>0</v>
      </c>
      <c r="F607" s="42">
        <f>'Data Entry'!P636</f>
        <v>0</v>
      </c>
      <c r="G607" s="42">
        <f>'Data Entry'!Q636</f>
        <v>0</v>
      </c>
      <c r="H607" s="291">
        <f t="shared" si="144"/>
        <v>0</v>
      </c>
      <c r="I607" s="42">
        <f>'Data Entry'!R636</f>
        <v>0</v>
      </c>
      <c r="J607" s="42">
        <f>'Data Entry'!S636</f>
        <v>0</v>
      </c>
      <c r="K607" s="42">
        <f>'Data Entry'!T636</f>
        <v>0</v>
      </c>
      <c r="L607" s="42">
        <f>'Data Entry'!U636</f>
        <v>0</v>
      </c>
      <c r="M607" s="291">
        <f t="shared" si="148"/>
        <v>0</v>
      </c>
      <c r="N607" s="42">
        <f>'Data Entry'!V636</f>
        <v>0</v>
      </c>
      <c r="O607" s="42">
        <f>'Data Entry'!W636</f>
        <v>0</v>
      </c>
      <c r="P607" s="291">
        <f t="shared" si="149"/>
        <v>0</v>
      </c>
      <c r="Q607" s="42">
        <f>'Data Entry'!X636</f>
        <v>0</v>
      </c>
      <c r="R607" s="42">
        <f>'Data Entry'!Y636</f>
        <v>0</v>
      </c>
      <c r="S607" s="42">
        <f>'Data Entry'!Z636</f>
        <v>0</v>
      </c>
      <c r="T607" s="291">
        <f t="shared" si="145"/>
        <v>0</v>
      </c>
      <c r="U607" s="42">
        <f>'Data Entry'!AA636</f>
        <v>0</v>
      </c>
      <c r="V607" s="42">
        <f>'Data Entry'!AB636</f>
        <v>0</v>
      </c>
      <c r="W607" s="42">
        <f>'Data Entry'!AC636</f>
        <v>0</v>
      </c>
      <c r="X607" s="42">
        <f>'Data Entry'!AD636</f>
        <v>0</v>
      </c>
      <c r="Y607" s="291">
        <f t="shared" si="150"/>
        <v>0</v>
      </c>
      <c r="Z607" s="42">
        <f>'Data Entry'!AE636</f>
        <v>0</v>
      </c>
      <c r="AA607" s="42">
        <f>'Data Entry'!AF636</f>
        <v>0</v>
      </c>
      <c r="AB607" s="291">
        <f t="shared" si="151"/>
        <v>0</v>
      </c>
      <c r="AC607" s="42">
        <f>'Data Entry'!AH636</f>
        <v>0</v>
      </c>
      <c r="AD607" s="42">
        <f>'Data Entry'!AI636</f>
        <v>0</v>
      </c>
      <c r="AE607" s="42">
        <f>'Data Entry'!AJ636</f>
        <v>0</v>
      </c>
      <c r="AF607" s="42">
        <f>'Data Entry'!AK636</f>
        <v>0</v>
      </c>
      <c r="AG607" s="42">
        <f>'Data Entry'!AL636</f>
        <v>0</v>
      </c>
      <c r="AH607" s="42">
        <f>'Data Entry'!AM636</f>
        <v>0</v>
      </c>
      <c r="AI607" s="42">
        <f>'Data Entry'!AV636</f>
        <v>0</v>
      </c>
      <c r="AJ607" s="42">
        <f>'Data Entry'!AW636</f>
        <v>0</v>
      </c>
      <c r="AK607" s="42">
        <f>'Data Entry'!AX636</f>
        <v>0</v>
      </c>
      <c r="AL607" s="291">
        <f t="shared" si="146"/>
        <v>0</v>
      </c>
      <c r="AM607" s="42">
        <f>'Data Entry'!AY636</f>
        <v>0</v>
      </c>
      <c r="AN607" s="42">
        <f>'Data Entry'!AZ636</f>
        <v>0</v>
      </c>
      <c r="AO607" s="42">
        <f>'Data Entry'!BA636</f>
        <v>0</v>
      </c>
      <c r="AP607" s="42">
        <f>'Data Entry'!BB636</f>
        <v>0</v>
      </c>
      <c r="AQ607" s="291">
        <f t="shared" si="152"/>
        <v>0</v>
      </c>
      <c r="AR607" s="42">
        <f>'Data Entry'!BC636</f>
        <v>0</v>
      </c>
      <c r="AS607" s="42">
        <f>'Data Entry'!BD636</f>
        <v>0</v>
      </c>
      <c r="AT607" s="291">
        <f t="shared" si="153"/>
        <v>0</v>
      </c>
      <c r="AU607" s="42">
        <f>'Data Entry'!BE636</f>
        <v>0</v>
      </c>
      <c r="AV607" s="42">
        <f>'Data Entry'!BF636</f>
        <v>0</v>
      </c>
      <c r="AW607" s="42">
        <f>'Data Entry'!BG636</f>
        <v>0</v>
      </c>
      <c r="AX607" s="291">
        <f t="shared" si="147"/>
        <v>0</v>
      </c>
      <c r="AY607" s="42">
        <f>'Data Entry'!BH636</f>
        <v>0</v>
      </c>
      <c r="AZ607" s="42">
        <f>'Data Entry'!BI636</f>
        <v>0</v>
      </c>
      <c r="BA607" s="42">
        <f>'Data Entry'!BJ636</f>
        <v>0</v>
      </c>
      <c r="BB607" s="42">
        <f>'Data Entry'!BK636</f>
        <v>0</v>
      </c>
      <c r="BC607" s="291">
        <f t="shared" si="154"/>
        <v>0</v>
      </c>
      <c r="BD607" s="42">
        <f>'Data Entry'!BL636</f>
        <v>0</v>
      </c>
      <c r="BE607" s="42">
        <f>'Data Entry'!BM636</f>
        <v>0</v>
      </c>
      <c r="BF607" s="291">
        <f t="shared" si="155"/>
        <v>0</v>
      </c>
      <c r="BG607" s="305">
        <f t="shared" si="156"/>
        <v>0</v>
      </c>
      <c r="BH607" s="288" t="str">
        <f>IFERROR((BG607*'Data Entry'!$F$18)/'Data Entry'!$E$18,"")</f>
        <v/>
      </c>
      <c r="BI607" s="305">
        <f t="shared" si="157"/>
        <v>0</v>
      </c>
      <c r="BJ607" s="288" t="str">
        <f t="shared" si="158"/>
        <v/>
      </c>
      <c r="BK607" s="307" t="str">
        <f t="shared" si="159"/>
        <v/>
      </c>
    </row>
    <row r="608" spans="1:63" ht="27" x14ac:dyDescent="0.2">
      <c r="A608" s="119" t="str">
        <f>'Data Entry'!D637</f>
        <v>Respondent 0604</v>
      </c>
      <c r="B608" s="52">
        <f>'Data Entry'!AN637</f>
        <v>0</v>
      </c>
      <c r="C608" s="52" t="str">
        <f>'Data Entry'!BX637</f>
        <v/>
      </c>
      <c r="D608" s="42" t="str">
        <f>'Data Entry'!BU637</f>
        <v>No disability</v>
      </c>
      <c r="E608" s="42">
        <f>'Data Entry'!O637</f>
        <v>0</v>
      </c>
      <c r="F608" s="42">
        <f>'Data Entry'!P637</f>
        <v>0</v>
      </c>
      <c r="G608" s="42">
        <f>'Data Entry'!Q637</f>
        <v>0</v>
      </c>
      <c r="H608" s="291">
        <f t="shared" si="144"/>
        <v>0</v>
      </c>
      <c r="I608" s="42">
        <f>'Data Entry'!R637</f>
        <v>0</v>
      </c>
      <c r="J608" s="42">
        <f>'Data Entry'!S637</f>
        <v>0</v>
      </c>
      <c r="K608" s="42">
        <f>'Data Entry'!T637</f>
        <v>0</v>
      </c>
      <c r="L608" s="42">
        <f>'Data Entry'!U637</f>
        <v>0</v>
      </c>
      <c r="M608" s="291">
        <f t="shared" si="148"/>
        <v>0</v>
      </c>
      <c r="N608" s="42">
        <f>'Data Entry'!V637</f>
        <v>0</v>
      </c>
      <c r="O608" s="42">
        <f>'Data Entry'!W637</f>
        <v>0</v>
      </c>
      <c r="P608" s="291">
        <f t="shared" si="149"/>
        <v>0</v>
      </c>
      <c r="Q608" s="42">
        <f>'Data Entry'!X637</f>
        <v>0</v>
      </c>
      <c r="R608" s="42">
        <f>'Data Entry'!Y637</f>
        <v>0</v>
      </c>
      <c r="S608" s="42">
        <f>'Data Entry'!Z637</f>
        <v>0</v>
      </c>
      <c r="T608" s="291">
        <f t="shared" si="145"/>
        <v>0</v>
      </c>
      <c r="U608" s="42">
        <f>'Data Entry'!AA637</f>
        <v>0</v>
      </c>
      <c r="V608" s="42">
        <f>'Data Entry'!AB637</f>
        <v>0</v>
      </c>
      <c r="W608" s="42">
        <f>'Data Entry'!AC637</f>
        <v>0</v>
      </c>
      <c r="X608" s="42">
        <f>'Data Entry'!AD637</f>
        <v>0</v>
      </c>
      <c r="Y608" s="291">
        <f t="shared" si="150"/>
        <v>0</v>
      </c>
      <c r="Z608" s="42">
        <f>'Data Entry'!AE637</f>
        <v>0</v>
      </c>
      <c r="AA608" s="42">
        <f>'Data Entry'!AF637</f>
        <v>0</v>
      </c>
      <c r="AB608" s="291">
        <f t="shared" si="151"/>
        <v>0</v>
      </c>
      <c r="AC608" s="42">
        <f>'Data Entry'!AH637</f>
        <v>0</v>
      </c>
      <c r="AD608" s="42">
        <f>'Data Entry'!AI637</f>
        <v>0</v>
      </c>
      <c r="AE608" s="42">
        <f>'Data Entry'!AJ637</f>
        <v>0</v>
      </c>
      <c r="AF608" s="42">
        <f>'Data Entry'!AK637</f>
        <v>0</v>
      </c>
      <c r="AG608" s="42">
        <f>'Data Entry'!AL637</f>
        <v>0</v>
      </c>
      <c r="AH608" s="42">
        <f>'Data Entry'!AM637</f>
        <v>0</v>
      </c>
      <c r="AI608" s="42">
        <f>'Data Entry'!AV637</f>
        <v>0</v>
      </c>
      <c r="AJ608" s="42">
        <f>'Data Entry'!AW637</f>
        <v>0</v>
      </c>
      <c r="AK608" s="42">
        <f>'Data Entry'!AX637</f>
        <v>0</v>
      </c>
      <c r="AL608" s="291">
        <f t="shared" si="146"/>
        <v>0</v>
      </c>
      <c r="AM608" s="42">
        <f>'Data Entry'!AY637</f>
        <v>0</v>
      </c>
      <c r="AN608" s="42">
        <f>'Data Entry'!AZ637</f>
        <v>0</v>
      </c>
      <c r="AO608" s="42">
        <f>'Data Entry'!BA637</f>
        <v>0</v>
      </c>
      <c r="AP608" s="42">
        <f>'Data Entry'!BB637</f>
        <v>0</v>
      </c>
      <c r="AQ608" s="291">
        <f t="shared" si="152"/>
        <v>0</v>
      </c>
      <c r="AR608" s="42">
        <f>'Data Entry'!BC637</f>
        <v>0</v>
      </c>
      <c r="AS608" s="42">
        <f>'Data Entry'!BD637</f>
        <v>0</v>
      </c>
      <c r="AT608" s="291">
        <f t="shared" si="153"/>
        <v>0</v>
      </c>
      <c r="AU608" s="42">
        <f>'Data Entry'!BE637</f>
        <v>0</v>
      </c>
      <c r="AV608" s="42">
        <f>'Data Entry'!BF637</f>
        <v>0</v>
      </c>
      <c r="AW608" s="42">
        <f>'Data Entry'!BG637</f>
        <v>0</v>
      </c>
      <c r="AX608" s="291">
        <f t="shared" si="147"/>
        <v>0</v>
      </c>
      <c r="AY608" s="42">
        <f>'Data Entry'!BH637</f>
        <v>0</v>
      </c>
      <c r="AZ608" s="42">
        <f>'Data Entry'!BI637</f>
        <v>0</v>
      </c>
      <c r="BA608" s="42">
        <f>'Data Entry'!BJ637</f>
        <v>0</v>
      </c>
      <c r="BB608" s="42">
        <f>'Data Entry'!BK637</f>
        <v>0</v>
      </c>
      <c r="BC608" s="291">
        <f t="shared" si="154"/>
        <v>0</v>
      </c>
      <c r="BD608" s="42">
        <f>'Data Entry'!BL637</f>
        <v>0</v>
      </c>
      <c r="BE608" s="42">
        <f>'Data Entry'!BM637</f>
        <v>0</v>
      </c>
      <c r="BF608" s="291">
        <f t="shared" si="155"/>
        <v>0</v>
      </c>
      <c r="BG608" s="305">
        <f t="shared" si="156"/>
        <v>0</v>
      </c>
      <c r="BH608" s="288" t="str">
        <f>IFERROR((BG608*'Data Entry'!$F$18)/'Data Entry'!$E$18,"")</f>
        <v/>
      </c>
      <c r="BI608" s="305">
        <f t="shared" si="157"/>
        <v>0</v>
      </c>
      <c r="BJ608" s="288" t="str">
        <f t="shared" si="158"/>
        <v/>
      </c>
      <c r="BK608" s="307" t="str">
        <f t="shared" si="159"/>
        <v/>
      </c>
    </row>
    <row r="609" spans="1:63" ht="27" x14ac:dyDescent="0.2">
      <c r="A609" s="119" t="str">
        <f>'Data Entry'!D638</f>
        <v>Respondent 0605</v>
      </c>
      <c r="B609" s="52">
        <f>'Data Entry'!AN638</f>
        <v>0</v>
      </c>
      <c r="C609" s="52" t="str">
        <f>'Data Entry'!BX638</f>
        <v/>
      </c>
      <c r="D609" s="42" t="str">
        <f>'Data Entry'!BU638</f>
        <v>No disability</v>
      </c>
      <c r="E609" s="42">
        <f>'Data Entry'!O638</f>
        <v>0</v>
      </c>
      <c r="F609" s="42">
        <f>'Data Entry'!P638</f>
        <v>0</v>
      </c>
      <c r="G609" s="42">
        <f>'Data Entry'!Q638</f>
        <v>0</v>
      </c>
      <c r="H609" s="291">
        <f t="shared" si="144"/>
        <v>0</v>
      </c>
      <c r="I609" s="42">
        <f>'Data Entry'!R638</f>
        <v>0</v>
      </c>
      <c r="J609" s="42">
        <f>'Data Entry'!S638</f>
        <v>0</v>
      </c>
      <c r="K609" s="42">
        <f>'Data Entry'!T638</f>
        <v>0</v>
      </c>
      <c r="L609" s="42">
        <f>'Data Entry'!U638</f>
        <v>0</v>
      </c>
      <c r="M609" s="291">
        <f t="shared" si="148"/>
        <v>0</v>
      </c>
      <c r="N609" s="42">
        <f>'Data Entry'!V638</f>
        <v>0</v>
      </c>
      <c r="O609" s="42">
        <f>'Data Entry'!W638</f>
        <v>0</v>
      </c>
      <c r="P609" s="291">
        <f t="shared" si="149"/>
        <v>0</v>
      </c>
      <c r="Q609" s="42">
        <f>'Data Entry'!X638</f>
        <v>0</v>
      </c>
      <c r="R609" s="42">
        <f>'Data Entry'!Y638</f>
        <v>0</v>
      </c>
      <c r="S609" s="42">
        <f>'Data Entry'!Z638</f>
        <v>0</v>
      </c>
      <c r="T609" s="291">
        <f t="shared" si="145"/>
        <v>0</v>
      </c>
      <c r="U609" s="42">
        <f>'Data Entry'!AA638</f>
        <v>0</v>
      </c>
      <c r="V609" s="42">
        <f>'Data Entry'!AB638</f>
        <v>0</v>
      </c>
      <c r="W609" s="42">
        <f>'Data Entry'!AC638</f>
        <v>0</v>
      </c>
      <c r="X609" s="42">
        <f>'Data Entry'!AD638</f>
        <v>0</v>
      </c>
      <c r="Y609" s="291">
        <f t="shared" si="150"/>
        <v>0</v>
      </c>
      <c r="Z609" s="42">
        <f>'Data Entry'!AE638</f>
        <v>0</v>
      </c>
      <c r="AA609" s="42">
        <f>'Data Entry'!AF638</f>
        <v>0</v>
      </c>
      <c r="AB609" s="291">
        <f t="shared" si="151"/>
        <v>0</v>
      </c>
      <c r="AC609" s="42">
        <f>'Data Entry'!AH638</f>
        <v>0</v>
      </c>
      <c r="AD609" s="42">
        <f>'Data Entry'!AI638</f>
        <v>0</v>
      </c>
      <c r="AE609" s="42">
        <f>'Data Entry'!AJ638</f>
        <v>0</v>
      </c>
      <c r="AF609" s="42">
        <f>'Data Entry'!AK638</f>
        <v>0</v>
      </c>
      <c r="AG609" s="42">
        <f>'Data Entry'!AL638</f>
        <v>0</v>
      </c>
      <c r="AH609" s="42">
        <f>'Data Entry'!AM638</f>
        <v>0</v>
      </c>
      <c r="AI609" s="42">
        <f>'Data Entry'!AV638</f>
        <v>0</v>
      </c>
      <c r="AJ609" s="42">
        <f>'Data Entry'!AW638</f>
        <v>0</v>
      </c>
      <c r="AK609" s="42">
        <f>'Data Entry'!AX638</f>
        <v>0</v>
      </c>
      <c r="AL609" s="291">
        <f t="shared" si="146"/>
        <v>0</v>
      </c>
      <c r="AM609" s="42">
        <f>'Data Entry'!AY638</f>
        <v>0</v>
      </c>
      <c r="AN609" s="42">
        <f>'Data Entry'!AZ638</f>
        <v>0</v>
      </c>
      <c r="AO609" s="42">
        <f>'Data Entry'!BA638</f>
        <v>0</v>
      </c>
      <c r="AP609" s="42">
        <f>'Data Entry'!BB638</f>
        <v>0</v>
      </c>
      <c r="AQ609" s="291">
        <f t="shared" si="152"/>
        <v>0</v>
      </c>
      <c r="AR609" s="42">
        <f>'Data Entry'!BC638</f>
        <v>0</v>
      </c>
      <c r="AS609" s="42">
        <f>'Data Entry'!BD638</f>
        <v>0</v>
      </c>
      <c r="AT609" s="291">
        <f t="shared" si="153"/>
        <v>0</v>
      </c>
      <c r="AU609" s="42">
        <f>'Data Entry'!BE638</f>
        <v>0</v>
      </c>
      <c r="AV609" s="42">
        <f>'Data Entry'!BF638</f>
        <v>0</v>
      </c>
      <c r="AW609" s="42">
        <f>'Data Entry'!BG638</f>
        <v>0</v>
      </c>
      <c r="AX609" s="291">
        <f t="shared" si="147"/>
        <v>0</v>
      </c>
      <c r="AY609" s="42">
        <f>'Data Entry'!BH638</f>
        <v>0</v>
      </c>
      <c r="AZ609" s="42">
        <f>'Data Entry'!BI638</f>
        <v>0</v>
      </c>
      <c r="BA609" s="42">
        <f>'Data Entry'!BJ638</f>
        <v>0</v>
      </c>
      <c r="BB609" s="42">
        <f>'Data Entry'!BK638</f>
        <v>0</v>
      </c>
      <c r="BC609" s="291">
        <f t="shared" si="154"/>
        <v>0</v>
      </c>
      <c r="BD609" s="42">
        <f>'Data Entry'!BL638</f>
        <v>0</v>
      </c>
      <c r="BE609" s="42">
        <f>'Data Entry'!BM638</f>
        <v>0</v>
      </c>
      <c r="BF609" s="291">
        <f t="shared" si="155"/>
        <v>0</v>
      </c>
      <c r="BG609" s="305">
        <f t="shared" si="156"/>
        <v>0</v>
      </c>
      <c r="BH609" s="288" t="str">
        <f>IFERROR((BG609*'Data Entry'!$F$18)/'Data Entry'!$E$18,"")</f>
        <v/>
      </c>
      <c r="BI609" s="305">
        <f t="shared" si="157"/>
        <v>0</v>
      </c>
      <c r="BJ609" s="288" t="str">
        <f t="shared" si="158"/>
        <v/>
      </c>
      <c r="BK609" s="307" t="str">
        <f t="shared" si="159"/>
        <v/>
      </c>
    </row>
    <row r="610" spans="1:63" ht="27" x14ac:dyDescent="0.2">
      <c r="A610" s="119" t="str">
        <f>'Data Entry'!D639</f>
        <v>Respondent 0606</v>
      </c>
      <c r="B610" s="52">
        <f>'Data Entry'!AN639</f>
        <v>0</v>
      </c>
      <c r="C610" s="52" t="str">
        <f>'Data Entry'!BX639</f>
        <v/>
      </c>
      <c r="D610" s="42" t="str">
        <f>'Data Entry'!BU639</f>
        <v>No disability</v>
      </c>
      <c r="E610" s="42">
        <f>'Data Entry'!O639</f>
        <v>0</v>
      </c>
      <c r="F610" s="42">
        <f>'Data Entry'!P639</f>
        <v>0</v>
      </c>
      <c r="G610" s="42">
        <f>'Data Entry'!Q639</f>
        <v>0</v>
      </c>
      <c r="H610" s="291">
        <f t="shared" si="144"/>
        <v>0</v>
      </c>
      <c r="I610" s="42">
        <f>'Data Entry'!R639</f>
        <v>0</v>
      </c>
      <c r="J610" s="42">
        <f>'Data Entry'!S639</f>
        <v>0</v>
      </c>
      <c r="K610" s="42">
        <f>'Data Entry'!T639</f>
        <v>0</v>
      </c>
      <c r="L610" s="42">
        <f>'Data Entry'!U639</f>
        <v>0</v>
      </c>
      <c r="M610" s="291">
        <f t="shared" si="148"/>
        <v>0</v>
      </c>
      <c r="N610" s="42">
        <f>'Data Entry'!V639</f>
        <v>0</v>
      </c>
      <c r="O610" s="42">
        <f>'Data Entry'!W639</f>
        <v>0</v>
      </c>
      <c r="P610" s="291">
        <f t="shared" si="149"/>
        <v>0</v>
      </c>
      <c r="Q610" s="42">
        <f>'Data Entry'!X639</f>
        <v>0</v>
      </c>
      <c r="R610" s="42">
        <f>'Data Entry'!Y639</f>
        <v>0</v>
      </c>
      <c r="S610" s="42">
        <f>'Data Entry'!Z639</f>
        <v>0</v>
      </c>
      <c r="T610" s="291">
        <f t="shared" si="145"/>
        <v>0</v>
      </c>
      <c r="U610" s="42">
        <f>'Data Entry'!AA639</f>
        <v>0</v>
      </c>
      <c r="V610" s="42">
        <f>'Data Entry'!AB639</f>
        <v>0</v>
      </c>
      <c r="W610" s="42">
        <f>'Data Entry'!AC639</f>
        <v>0</v>
      </c>
      <c r="X610" s="42">
        <f>'Data Entry'!AD639</f>
        <v>0</v>
      </c>
      <c r="Y610" s="291">
        <f t="shared" si="150"/>
        <v>0</v>
      </c>
      <c r="Z610" s="42">
        <f>'Data Entry'!AE639</f>
        <v>0</v>
      </c>
      <c r="AA610" s="42">
        <f>'Data Entry'!AF639</f>
        <v>0</v>
      </c>
      <c r="AB610" s="291">
        <f t="shared" si="151"/>
        <v>0</v>
      </c>
      <c r="AC610" s="42">
        <f>'Data Entry'!AH639</f>
        <v>0</v>
      </c>
      <c r="AD610" s="42">
        <f>'Data Entry'!AI639</f>
        <v>0</v>
      </c>
      <c r="AE610" s="42">
        <f>'Data Entry'!AJ639</f>
        <v>0</v>
      </c>
      <c r="AF610" s="42">
        <f>'Data Entry'!AK639</f>
        <v>0</v>
      </c>
      <c r="AG610" s="42">
        <f>'Data Entry'!AL639</f>
        <v>0</v>
      </c>
      <c r="AH610" s="42">
        <f>'Data Entry'!AM639</f>
        <v>0</v>
      </c>
      <c r="AI610" s="42">
        <f>'Data Entry'!AV639</f>
        <v>0</v>
      </c>
      <c r="AJ610" s="42">
        <f>'Data Entry'!AW639</f>
        <v>0</v>
      </c>
      <c r="AK610" s="42">
        <f>'Data Entry'!AX639</f>
        <v>0</v>
      </c>
      <c r="AL610" s="291">
        <f t="shared" si="146"/>
        <v>0</v>
      </c>
      <c r="AM610" s="42">
        <f>'Data Entry'!AY639</f>
        <v>0</v>
      </c>
      <c r="AN610" s="42">
        <f>'Data Entry'!AZ639</f>
        <v>0</v>
      </c>
      <c r="AO610" s="42">
        <f>'Data Entry'!BA639</f>
        <v>0</v>
      </c>
      <c r="AP610" s="42">
        <f>'Data Entry'!BB639</f>
        <v>0</v>
      </c>
      <c r="AQ610" s="291">
        <f t="shared" si="152"/>
        <v>0</v>
      </c>
      <c r="AR610" s="42">
        <f>'Data Entry'!BC639</f>
        <v>0</v>
      </c>
      <c r="AS610" s="42">
        <f>'Data Entry'!BD639</f>
        <v>0</v>
      </c>
      <c r="AT610" s="291">
        <f t="shared" si="153"/>
        <v>0</v>
      </c>
      <c r="AU610" s="42">
        <f>'Data Entry'!BE639</f>
        <v>0</v>
      </c>
      <c r="AV610" s="42">
        <f>'Data Entry'!BF639</f>
        <v>0</v>
      </c>
      <c r="AW610" s="42">
        <f>'Data Entry'!BG639</f>
        <v>0</v>
      </c>
      <c r="AX610" s="291">
        <f t="shared" si="147"/>
        <v>0</v>
      </c>
      <c r="AY610" s="42">
        <f>'Data Entry'!BH639</f>
        <v>0</v>
      </c>
      <c r="AZ610" s="42">
        <f>'Data Entry'!BI639</f>
        <v>0</v>
      </c>
      <c r="BA610" s="42">
        <f>'Data Entry'!BJ639</f>
        <v>0</v>
      </c>
      <c r="BB610" s="42">
        <f>'Data Entry'!BK639</f>
        <v>0</v>
      </c>
      <c r="BC610" s="291">
        <f t="shared" si="154"/>
        <v>0</v>
      </c>
      <c r="BD610" s="42">
        <f>'Data Entry'!BL639</f>
        <v>0</v>
      </c>
      <c r="BE610" s="42">
        <f>'Data Entry'!BM639</f>
        <v>0</v>
      </c>
      <c r="BF610" s="291">
        <f t="shared" si="155"/>
        <v>0</v>
      </c>
      <c r="BG610" s="305">
        <f t="shared" si="156"/>
        <v>0</v>
      </c>
      <c r="BH610" s="288" t="str">
        <f>IFERROR((BG610*'Data Entry'!$F$18)/'Data Entry'!$E$18,"")</f>
        <v/>
      </c>
      <c r="BI610" s="305">
        <f t="shared" si="157"/>
        <v>0</v>
      </c>
      <c r="BJ610" s="288" t="str">
        <f t="shared" si="158"/>
        <v/>
      </c>
      <c r="BK610" s="307" t="str">
        <f t="shared" si="159"/>
        <v/>
      </c>
    </row>
    <row r="611" spans="1:63" ht="27" x14ac:dyDescent="0.2">
      <c r="A611" s="119" t="str">
        <f>'Data Entry'!D640</f>
        <v>Respondent 0607</v>
      </c>
      <c r="B611" s="52">
        <f>'Data Entry'!AN640</f>
        <v>0</v>
      </c>
      <c r="C611" s="52" t="str">
        <f>'Data Entry'!BX640</f>
        <v/>
      </c>
      <c r="D611" s="42" t="str">
        <f>'Data Entry'!BU640</f>
        <v>No disability</v>
      </c>
      <c r="E611" s="42">
        <f>'Data Entry'!O640</f>
        <v>0</v>
      </c>
      <c r="F611" s="42">
        <f>'Data Entry'!P640</f>
        <v>0</v>
      </c>
      <c r="G611" s="42">
        <f>'Data Entry'!Q640</f>
        <v>0</v>
      </c>
      <c r="H611" s="291">
        <f t="shared" si="144"/>
        <v>0</v>
      </c>
      <c r="I611" s="42">
        <f>'Data Entry'!R640</f>
        <v>0</v>
      </c>
      <c r="J611" s="42">
        <f>'Data Entry'!S640</f>
        <v>0</v>
      </c>
      <c r="K611" s="42">
        <f>'Data Entry'!T640</f>
        <v>0</v>
      </c>
      <c r="L611" s="42">
        <f>'Data Entry'!U640</f>
        <v>0</v>
      </c>
      <c r="M611" s="291">
        <f t="shared" si="148"/>
        <v>0</v>
      </c>
      <c r="N611" s="42">
        <f>'Data Entry'!V640</f>
        <v>0</v>
      </c>
      <c r="O611" s="42">
        <f>'Data Entry'!W640</f>
        <v>0</v>
      </c>
      <c r="P611" s="291">
        <f t="shared" si="149"/>
        <v>0</v>
      </c>
      <c r="Q611" s="42">
        <f>'Data Entry'!X640</f>
        <v>0</v>
      </c>
      <c r="R611" s="42">
        <f>'Data Entry'!Y640</f>
        <v>0</v>
      </c>
      <c r="S611" s="42">
        <f>'Data Entry'!Z640</f>
        <v>0</v>
      </c>
      <c r="T611" s="291">
        <f t="shared" si="145"/>
        <v>0</v>
      </c>
      <c r="U611" s="42">
        <f>'Data Entry'!AA640</f>
        <v>0</v>
      </c>
      <c r="V611" s="42">
        <f>'Data Entry'!AB640</f>
        <v>0</v>
      </c>
      <c r="W611" s="42">
        <f>'Data Entry'!AC640</f>
        <v>0</v>
      </c>
      <c r="X611" s="42">
        <f>'Data Entry'!AD640</f>
        <v>0</v>
      </c>
      <c r="Y611" s="291">
        <f t="shared" si="150"/>
        <v>0</v>
      </c>
      <c r="Z611" s="42">
        <f>'Data Entry'!AE640</f>
        <v>0</v>
      </c>
      <c r="AA611" s="42">
        <f>'Data Entry'!AF640</f>
        <v>0</v>
      </c>
      <c r="AB611" s="291">
        <f t="shared" si="151"/>
        <v>0</v>
      </c>
      <c r="AC611" s="42">
        <f>'Data Entry'!AH640</f>
        <v>0</v>
      </c>
      <c r="AD611" s="42">
        <f>'Data Entry'!AI640</f>
        <v>0</v>
      </c>
      <c r="AE611" s="42">
        <f>'Data Entry'!AJ640</f>
        <v>0</v>
      </c>
      <c r="AF611" s="42">
        <f>'Data Entry'!AK640</f>
        <v>0</v>
      </c>
      <c r="AG611" s="42">
        <f>'Data Entry'!AL640</f>
        <v>0</v>
      </c>
      <c r="AH611" s="42">
        <f>'Data Entry'!AM640</f>
        <v>0</v>
      </c>
      <c r="AI611" s="42">
        <f>'Data Entry'!AV640</f>
        <v>0</v>
      </c>
      <c r="AJ611" s="42">
        <f>'Data Entry'!AW640</f>
        <v>0</v>
      </c>
      <c r="AK611" s="42">
        <f>'Data Entry'!AX640</f>
        <v>0</v>
      </c>
      <c r="AL611" s="291">
        <f t="shared" si="146"/>
        <v>0</v>
      </c>
      <c r="AM611" s="42">
        <f>'Data Entry'!AY640</f>
        <v>0</v>
      </c>
      <c r="AN611" s="42">
        <f>'Data Entry'!AZ640</f>
        <v>0</v>
      </c>
      <c r="AO611" s="42">
        <f>'Data Entry'!BA640</f>
        <v>0</v>
      </c>
      <c r="AP611" s="42">
        <f>'Data Entry'!BB640</f>
        <v>0</v>
      </c>
      <c r="AQ611" s="291">
        <f t="shared" si="152"/>
        <v>0</v>
      </c>
      <c r="AR611" s="42">
        <f>'Data Entry'!BC640</f>
        <v>0</v>
      </c>
      <c r="AS611" s="42">
        <f>'Data Entry'!BD640</f>
        <v>0</v>
      </c>
      <c r="AT611" s="291">
        <f t="shared" si="153"/>
        <v>0</v>
      </c>
      <c r="AU611" s="42">
        <f>'Data Entry'!BE640</f>
        <v>0</v>
      </c>
      <c r="AV611" s="42">
        <f>'Data Entry'!BF640</f>
        <v>0</v>
      </c>
      <c r="AW611" s="42">
        <f>'Data Entry'!BG640</f>
        <v>0</v>
      </c>
      <c r="AX611" s="291">
        <f t="shared" si="147"/>
        <v>0</v>
      </c>
      <c r="AY611" s="42">
        <f>'Data Entry'!BH640</f>
        <v>0</v>
      </c>
      <c r="AZ611" s="42">
        <f>'Data Entry'!BI640</f>
        <v>0</v>
      </c>
      <c r="BA611" s="42">
        <f>'Data Entry'!BJ640</f>
        <v>0</v>
      </c>
      <c r="BB611" s="42">
        <f>'Data Entry'!BK640</f>
        <v>0</v>
      </c>
      <c r="BC611" s="291">
        <f t="shared" si="154"/>
        <v>0</v>
      </c>
      <c r="BD611" s="42">
        <f>'Data Entry'!BL640</f>
        <v>0</v>
      </c>
      <c r="BE611" s="42">
        <f>'Data Entry'!BM640</f>
        <v>0</v>
      </c>
      <c r="BF611" s="291">
        <f t="shared" si="155"/>
        <v>0</v>
      </c>
      <c r="BG611" s="305">
        <f t="shared" si="156"/>
        <v>0</v>
      </c>
      <c r="BH611" s="288" t="str">
        <f>IFERROR((BG611*'Data Entry'!$F$18)/'Data Entry'!$E$18,"")</f>
        <v/>
      </c>
      <c r="BI611" s="305">
        <f t="shared" si="157"/>
        <v>0</v>
      </c>
      <c r="BJ611" s="288" t="str">
        <f t="shared" si="158"/>
        <v/>
      </c>
      <c r="BK611" s="307" t="str">
        <f t="shared" si="159"/>
        <v/>
      </c>
    </row>
    <row r="612" spans="1:63" ht="27" x14ac:dyDescent="0.2">
      <c r="A612" s="119" t="str">
        <f>'Data Entry'!D641</f>
        <v>Respondent 0608</v>
      </c>
      <c r="B612" s="52">
        <f>'Data Entry'!AN641</f>
        <v>0</v>
      </c>
      <c r="C612" s="52" t="str">
        <f>'Data Entry'!BX641</f>
        <v/>
      </c>
      <c r="D612" s="42" t="str">
        <f>'Data Entry'!BU641</f>
        <v>No disability</v>
      </c>
      <c r="E612" s="42">
        <f>'Data Entry'!O641</f>
        <v>0</v>
      </c>
      <c r="F612" s="42">
        <f>'Data Entry'!P641</f>
        <v>0</v>
      </c>
      <c r="G612" s="42">
        <f>'Data Entry'!Q641</f>
        <v>0</v>
      </c>
      <c r="H612" s="291">
        <f t="shared" si="144"/>
        <v>0</v>
      </c>
      <c r="I612" s="42">
        <f>'Data Entry'!R641</f>
        <v>0</v>
      </c>
      <c r="J612" s="42">
        <f>'Data Entry'!S641</f>
        <v>0</v>
      </c>
      <c r="K612" s="42">
        <f>'Data Entry'!T641</f>
        <v>0</v>
      </c>
      <c r="L612" s="42">
        <f>'Data Entry'!U641</f>
        <v>0</v>
      </c>
      <c r="M612" s="291">
        <f t="shared" si="148"/>
        <v>0</v>
      </c>
      <c r="N612" s="42">
        <f>'Data Entry'!V641</f>
        <v>0</v>
      </c>
      <c r="O612" s="42">
        <f>'Data Entry'!W641</f>
        <v>0</v>
      </c>
      <c r="P612" s="291">
        <f t="shared" si="149"/>
        <v>0</v>
      </c>
      <c r="Q612" s="42">
        <f>'Data Entry'!X641</f>
        <v>0</v>
      </c>
      <c r="R612" s="42">
        <f>'Data Entry'!Y641</f>
        <v>0</v>
      </c>
      <c r="S612" s="42">
        <f>'Data Entry'!Z641</f>
        <v>0</v>
      </c>
      <c r="T612" s="291">
        <f t="shared" si="145"/>
        <v>0</v>
      </c>
      <c r="U612" s="42">
        <f>'Data Entry'!AA641</f>
        <v>0</v>
      </c>
      <c r="V612" s="42">
        <f>'Data Entry'!AB641</f>
        <v>0</v>
      </c>
      <c r="W612" s="42">
        <f>'Data Entry'!AC641</f>
        <v>0</v>
      </c>
      <c r="X612" s="42">
        <f>'Data Entry'!AD641</f>
        <v>0</v>
      </c>
      <c r="Y612" s="291">
        <f t="shared" si="150"/>
        <v>0</v>
      </c>
      <c r="Z612" s="42">
        <f>'Data Entry'!AE641</f>
        <v>0</v>
      </c>
      <c r="AA612" s="42">
        <f>'Data Entry'!AF641</f>
        <v>0</v>
      </c>
      <c r="AB612" s="291">
        <f t="shared" si="151"/>
        <v>0</v>
      </c>
      <c r="AC612" s="42">
        <f>'Data Entry'!AH641</f>
        <v>0</v>
      </c>
      <c r="AD612" s="42">
        <f>'Data Entry'!AI641</f>
        <v>0</v>
      </c>
      <c r="AE612" s="42">
        <f>'Data Entry'!AJ641</f>
        <v>0</v>
      </c>
      <c r="AF612" s="42">
        <f>'Data Entry'!AK641</f>
        <v>0</v>
      </c>
      <c r="AG612" s="42">
        <f>'Data Entry'!AL641</f>
        <v>0</v>
      </c>
      <c r="AH612" s="42">
        <f>'Data Entry'!AM641</f>
        <v>0</v>
      </c>
      <c r="AI612" s="42">
        <f>'Data Entry'!AV641</f>
        <v>0</v>
      </c>
      <c r="AJ612" s="42">
        <f>'Data Entry'!AW641</f>
        <v>0</v>
      </c>
      <c r="AK612" s="42">
        <f>'Data Entry'!AX641</f>
        <v>0</v>
      </c>
      <c r="AL612" s="291">
        <f t="shared" si="146"/>
        <v>0</v>
      </c>
      <c r="AM612" s="42">
        <f>'Data Entry'!AY641</f>
        <v>0</v>
      </c>
      <c r="AN612" s="42">
        <f>'Data Entry'!AZ641</f>
        <v>0</v>
      </c>
      <c r="AO612" s="42">
        <f>'Data Entry'!BA641</f>
        <v>0</v>
      </c>
      <c r="AP612" s="42">
        <f>'Data Entry'!BB641</f>
        <v>0</v>
      </c>
      <c r="AQ612" s="291">
        <f t="shared" si="152"/>
        <v>0</v>
      </c>
      <c r="AR612" s="42">
        <f>'Data Entry'!BC641</f>
        <v>0</v>
      </c>
      <c r="AS612" s="42">
        <f>'Data Entry'!BD641</f>
        <v>0</v>
      </c>
      <c r="AT612" s="291">
        <f t="shared" si="153"/>
        <v>0</v>
      </c>
      <c r="AU612" s="42">
        <f>'Data Entry'!BE641</f>
        <v>0</v>
      </c>
      <c r="AV612" s="42">
        <f>'Data Entry'!BF641</f>
        <v>0</v>
      </c>
      <c r="AW612" s="42">
        <f>'Data Entry'!BG641</f>
        <v>0</v>
      </c>
      <c r="AX612" s="291">
        <f t="shared" si="147"/>
        <v>0</v>
      </c>
      <c r="AY612" s="42">
        <f>'Data Entry'!BH641</f>
        <v>0</v>
      </c>
      <c r="AZ612" s="42">
        <f>'Data Entry'!BI641</f>
        <v>0</v>
      </c>
      <c r="BA612" s="42">
        <f>'Data Entry'!BJ641</f>
        <v>0</v>
      </c>
      <c r="BB612" s="42">
        <f>'Data Entry'!BK641</f>
        <v>0</v>
      </c>
      <c r="BC612" s="291">
        <f t="shared" si="154"/>
        <v>0</v>
      </c>
      <c r="BD612" s="42">
        <f>'Data Entry'!BL641</f>
        <v>0</v>
      </c>
      <c r="BE612" s="42">
        <f>'Data Entry'!BM641</f>
        <v>0</v>
      </c>
      <c r="BF612" s="291">
        <f t="shared" si="155"/>
        <v>0</v>
      </c>
      <c r="BG612" s="305">
        <f t="shared" si="156"/>
        <v>0</v>
      </c>
      <c r="BH612" s="288" t="str">
        <f>IFERROR((BG612*'Data Entry'!$F$18)/'Data Entry'!$E$18,"")</f>
        <v/>
      </c>
      <c r="BI612" s="305">
        <f t="shared" si="157"/>
        <v>0</v>
      </c>
      <c r="BJ612" s="288" t="str">
        <f t="shared" si="158"/>
        <v/>
      </c>
      <c r="BK612" s="307" t="str">
        <f t="shared" si="159"/>
        <v/>
      </c>
    </row>
    <row r="613" spans="1:63" ht="27" x14ac:dyDescent="0.2">
      <c r="A613" s="119" t="str">
        <f>'Data Entry'!D642</f>
        <v>Respondent 0609</v>
      </c>
      <c r="B613" s="52">
        <f>'Data Entry'!AN642</f>
        <v>0</v>
      </c>
      <c r="C613" s="52" t="str">
        <f>'Data Entry'!BX642</f>
        <v/>
      </c>
      <c r="D613" s="42" t="str">
        <f>'Data Entry'!BU642</f>
        <v>No disability</v>
      </c>
      <c r="E613" s="42">
        <f>'Data Entry'!O642</f>
        <v>0</v>
      </c>
      <c r="F613" s="42">
        <f>'Data Entry'!P642</f>
        <v>0</v>
      </c>
      <c r="G613" s="42">
        <f>'Data Entry'!Q642</f>
        <v>0</v>
      </c>
      <c r="H613" s="291">
        <f t="shared" si="144"/>
        <v>0</v>
      </c>
      <c r="I613" s="42">
        <f>'Data Entry'!R642</f>
        <v>0</v>
      </c>
      <c r="J613" s="42">
        <f>'Data Entry'!S642</f>
        <v>0</v>
      </c>
      <c r="K613" s="42">
        <f>'Data Entry'!T642</f>
        <v>0</v>
      </c>
      <c r="L613" s="42">
        <f>'Data Entry'!U642</f>
        <v>0</v>
      </c>
      <c r="M613" s="291">
        <f t="shared" si="148"/>
        <v>0</v>
      </c>
      <c r="N613" s="42">
        <f>'Data Entry'!V642</f>
        <v>0</v>
      </c>
      <c r="O613" s="42">
        <f>'Data Entry'!W642</f>
        <v>0</v>
      </c>
      <c r="P613" s="291">
        <f t="shared" si="149"/>
        <v>0</v>
      </c>
      <c r="Q613" s="42">
        <f>'Data Entry'!X642</f>
        <v>0</v>
      </c>
      <c r="R613" s="42">
        <f>'Data Entry'!Y642</f>
        <v>0</v>
      </c>
      <c r="S613" s="42">
        <f>'Data Entry'!Z642</f>
        <v>0</v>
      </c>
      <c r="T613" s="291">
        <f t="shared" si="145"/>
        <v>0</v>
      </c>
      <c r="U613" s="42">
        <f>'Data Entry'!AA642</f>
        <v>0</v>
      </c>
      <c r="V613" s="42">
        <f>'Data Entry'!AB642</f>
        <v>0</v>
      </c>
      <c r="W613" s="42">
        <f>'Data Entry'!AC642</f>
        <v>0</v>
      </c>
      <c r="X613" s="42">
        <f>'Data Entry'!AD642</f>
        <v>0</v>
      </c>
      <c r="Y613" s="291">
        <f t="shared" si="150"/>
        <v>0</v>
      </c>
      <c r="Z613" s="42">
        <f>'Data Entry'!AE642</f>
        <v>0</v>
      </c>
      <c r="AA613" s="42">
        <f>'Data Entry'!AF642</f>
        <v>0</v>
      </c>
      <c r="AB613" s="291">
        <f t="shared" si="151"/>
        <v>0</v>
      </c>
      <c r="AC613" s="42">
        <f>'Data Entry'!AH642</f>
        <v>0</v>
      </c>
      <c r="AD613" s="42">
        <f>'Data Entry'!AI642</f>
        <v>0</v>
      </c>
      <c r="AE613" s="42">
        <f>'Data Entry'!AJ642</f>
        <v>0</v>
      </c>
      <c r="AF613" s="42">
        <f>'Data Entry'!AK642</f>
        <v>0</v>
      </c>
      <c r="AG613" s="42">
        <f>'Data Entry'!AL642</f>
        <v>0</v>
      </c>
      <c r="AH613" s="42">
        <f>'Data Entry'!AM642</f>
        <v>0</v>
      </c>
      <c r="AI613" s="42">
        <f>'Data Entry'!AV642</f>
        <v>0</v>
      </c>
      <c r="AJ613" s="42">
        <f>'Data Entry'!AW642</f>
        <v>0</v>
      </c>
      <c r="AK613" s="42">
        <f>'Data Entry'!AX642</f>
        <v>0</v>
      </c>
      <c r="AL613" s="291">
        <f t="shared" si="146"/>
        <v>0</v>
      </c>
      <c r="AM613" s="42">
        <f>'Data Entry'!AY642</f>
        <v>0</v>
      </c>
      <c r="AN613" s="42">
        <f>'Data Entry'!AZ642</f>
        <v>0</v>
      </c>
      <c r="AO613" s="42">
        <f>'Data Entry'!BA642</f>
        <v>0</v>
      </c>
      <c r="AP613" s="42">
        <f>'Data Entry'!BB642</f>
        <v>0</v>
      </c>
      <c r="AQ613" s="291">
        <f t="shared" si="152"/>
        <v>0</v>
      </c>
      <c r="AR613" s="42">
        <f>'Data Entry'!BC642</f>
        <v>0</v>
      </c>
      <c r="AS613" s="42">
        <f>'Data Entry'!BD642</f>
        <v>0</v>
      </c>
      <c r="AT613" s="291">
        <f t="shared" si="153"/>
        <v>0</v>
      </c>
      <c r="AU613" s="42">
        <f>'Data Entry'!BE642</f>
        <v>0</v>
      </c>
      <c r="AV613" s="42">
        <f>'Data Entry'!BF642</f>
        <v>0</v>
      </c>
      <c r="AW613" s="42">
        <f>'Data Entry'!BG642</f>
        <v>0</v>
      </c>
      <c r="AX613" s="291">
        <f t="shared" si="147"/>
        <v>0</v>
      </c>
      <c r="AY613" s="42">
        <f>'Data Entry'!BH642</f>
        <v>0</v>
      </c>
      <c r="AZ613" s="42">
        <f>'Data Entry'!BI642</f>
        <v>0</v>
      </c>
      <c r="BA613" s="42">
        <f>'Data Entry'!BJ642</f>
        <v>0</v>
      </c>
      <c r="BB613" s="42">
        <f>'Data Entry'!BK642</f>
        <v>0</v>
      </c>
      <c r="BC613" s="291">
        <f t="shared" si="154"/>
        <v>0</v>
      </c>
      <c r="BD613" s="42">
        <f>'Data Entry'!BL642</f>
        <v>0</v>
      </c>
      <c r="BE613" s="42">
        <f>'Data Entry'!BM642</f>
        <v>0</v>
      </c>
      <c r="BF613" s="291">
        <f t="shared" si="155"/>
        <v>0</v>
      </c>
      <c r="BG613" s="305">
        <f t="shared" si="156"/>
        <v>0</v>
      </c>
      <c r="BH613" s="288" t="str">
        <f>IFERROR((BG613*'Data Entry'!$F$18)/'Data Entry'!$E$18,"")</f>
        <v/>
      </c>
      <c r="BI613" s="305">
        <f t="shared" si="157"/>
        <v>0</v>
      </c>
      <c r="BJ613" s="288" t="str">
        <f t="shared" si="158"/>
        <v/>
      </c>
      <c r="BK613" s="307" t="str">
        <f t="shared" si="159"/>
        <v/>
      </c>
    </row>
    <row r="614" spans="1:63" ht="27" x14ac:dyDescent="0.2">
      <c r="A614" s="119" t="str">
        <f>'Data Entry'!D643</f>
        <v>Respondent 0610</v>
      </c>
      <c r="B614" s="52">
        <f>'Data Entry'!AN643</f>
        <v>0</v>
      </c>
      <c r="C614" s="52" t="str">
        <f>'Data Entry'!BX643</f>
        <v/>
      </c>
      <c r="D614" s="42" t="str">
        <f>'Data Entry'!BU643</f>
        <v>No disability</v>
      </c>
      <c r="E614" s="42">
        <f>'Data Entry'!O643</f>
        <v>0</v>
      </c>
      <c r="F614" s="42">
        <f>'Data Entry'!P643</f>
        <v>0</v>
      </c>
      <c r="G614" s="42">
        <f>'Data Entry'!Q643</f>
        <v>0</v>
      </c>
      <c r="H614" s="291">
        <f t="shared" si="144"/>
        <v>0</v>
      </c>
      <c r="I614" s="42">
        <f>'Data Entry'!R643</f>
        <v>0</v>
      </c>
      <c r="J614" s="42">
        <f>'Data Entry'!S643</f>
        <v>0</v>
      </c>
      <c r="K614" s="42">
        <f>'Data Entry'!T643</f>
        <v>0</v>
      </c>
      <c r="L614" s="42">
        <f>'Data Entry'!U643</f>
        <v>0</v>
      </c>
      <c r="M614" s="291">
        <f t="shared" si="148"/>
        <v>0</v>
      </c>
      <c r="N614" s="42">
        <f>'Data Entry'!V643</f>
        <v>0</v>
      </c>
      <c r="O614" s="42">
        <f>'Data Entry'!W643</f>
        <v>0</v>
      </c>
      <c r="P614" s="291">
        <f t="shared" si="149"/>
        <v>0</v>
      </c>
      <c r="Q614" s="42">
        <f>'Data Entry'!X643</f>
        <v>0</v>
      </c>
      <c r="R614" s="42">
        <f>'Data Entry'!Y643</f>
        <v>0</v>
      </c>
      <c r="S614" s="42">
        <f>'Data Entry'!Z643</f>
        <v>0</v>
      </c>
      <c r="T614" s="291">
        <f t="shared" si="145"/>
        <v>0</v>
      </c>
      <c r="U614" s="42">
        <f>'Data Entry'!AA643</f>
        <v>0</v>
      </c>
      <c r="V614" s="42">
        <f>'Data Entry'!AB643</f>
        <v>0</v>
      </c>
      <c r="W614" s="42">
        <f>'Data Entry'!AC643</f>
        <v>0</v>
      </c>
      <c r="X614" s="42">
        <f>'Data Entry'!AD643</f>
        <v>0</v>
      </c>
      <c r="Y614" s="291">
        <f t="shared" si="150"/>
        <v>0</v>
      </c>
      <c r="Z614" s="42">
        <f>'Data Entry'!AE643</f>
        <v>0</v>
      </c>
      <c r="AA614" s="42">
        <f>'Data Entry'!AF643</f>
        <v>0</v>
      </c>
      <c r="AB614" s="291">
        <f t="shared" si="151"/>
        <v>0</v>
      </c>
      <c r="AC614" s="42">
        <f>'Data Entry'!AH643</f>
        <v>0</v>
      </c>
      <c r="AD614" s="42">
        <f>'Data Entry'!AI643</f>
        <v>0</v>
      </c>
      <c r="AE614" s="42">
        <f>'Data Entry'!AJ643</f>
        <v>0</v>
      </c>
      <c r="AF614" s="42">
        <f>'Data Entry'!AK643</f>
        <v>0</v>
      </c>
      <c r="AG614" s="42">
        <f>'Data Entry'!AL643</f>
        <v>0</v>
      </c>
      <c r="AH614" s="42">
        <f>'Data Entry'!AM643</f>
        <v>0</v>
      </c>
      <c r="AI614" s="42">
        <f>'Data Entry'!AV643</f>
        <v>0</v>
      </c>
      <c r="AJ614" s="42">
        <f>'Data Entry'!AW643</f>
        <v>0</v>
      </c>
      <c r="AK614" s="42">
        <f>'Data Entry'!AX643</f>
        <v>0</v>
      </c>
      <c r="AL614" s="291">
        <f t="shared" si="146"/>
        <v>0</v>
      </c>
      <c r="AM614" s="42">
        <f>'Data Entry'!AY643</f>
        <v>0</v>
      </c>
      <c r="AN614" s="42">
        <f>'Data Entry'!AZ643</f>
        <v>0</v>
      </c>
      <c r="AO614" s="42">
        <f>'Data Entry'!BA643</f>
        <v>0</v>
      </c>
      <c r="AP614" s="42">
        <f>'Data Entry'!BB643</f>
        <v>0</v>
      </c>
      <c r="AQ614" s="291">
        <f t="shared" si="152"/>
        <v>0</v>
      </c>
      <c r="AR614" s="42">
        <f>'Data Entry'!BC643</f>
        <v>0</v>
      </c>
      <c r="AS614" s="42">
        <f>'Data Entry'!BD643</f>
        <v>0</v>
      </c>
      <c r="AT614" s="291">
        <f t="shared" si="153"/>
        <v>0</v>
      </c>
      <c r="AU614" s="42">
        <f>'Data Entry'!BE643</f>
        <v>0</v>
      </c>
      <c r="AV614" s="42">
        <f>'Data Entry'!BF643</f>
        <v>0</v>
      </c>
      <c r="AW614" s="42">
        <f>'Data Entry'!BG643</f>
        <v>0</v>
      </c>
      <c r="AX614" s="291">
        <f t="shared" si="147"/>
        <v>0</v>
      </c>
      <c r="AY614" s="42">
        <f>'Data Entry'!BH643</f>
        <v>0</v>
      </c>
      <c r="AZ614" s="42">
        <f>'Data Entry'!BI643</f>
        <v>0</v>
      </c>
      <c r="BA614" s="42">
        <f>'Data Entry'!BJ643</f>
        <v>0</v>
      </c>
      <c r="BB614" s="42">
        <f>'Data Entry'!BK643</f>
        <v>0</v>
      </c>
      <c r="BC614" s="291">
        <f t="shared" si="154"/>
        <v>0</v>
      </c>
      <c r="BD614" s="42">
        <f>'Data Entry'!BL643</f>
        <v>0</v>
      </c>
      <c r="BE614" s="42">
        <f>'Data Entry'!BM643</f>
        <v>0</v>
      </c>
      <c r="BF614" s="291">
        <f t="shared" si="155"/>
        <v>0</v>
      </c>
      <c r="BG614" s="305">
        <f t="shared" si="156"/>
        <v>0</v>
      </c>
      <c r="BH614" s="288" t="str">
        <f>IFERROR((BG614*'Data Entry'!$F$18)/'Data Entry'!$E$18,"")</f>
        <v/>
      </c>
      <c r="BI614" s="305">
        <f t="shared" si="157"/>
        <v>0</v>
      </c>
      <c r="BJ614" s="288" t="str">
        <f t="shared" si="158"/>
        <v/>
      </c>
      <c r="BK614" s="307" t="str">
        <f t="shared" si="159"/>
        <v/>
      </c>
    </row>
    <row r="615" spans="1:63" ht="27" x14ac:dyDescent="0.2">
      <c r="A615" s="119" t="str">
        <f>'Data Entry'!D644</f>
        <v>Respondent 0611</v>
      </c>
      <c r="B615" s="52">
        <f>'Data Entry'!AN644</f>
        <v>0</v>
      </c>
      <c r="C615" s="52" t="str">
        <f>'Data Entry'!BX644</f>
        <v/>
      </c>
      <c r="D615" s="42" t="str">
        <f>'Data Entry'!BU644</f>
        <v>No disability</v>
      </c>
      <c r="E615" s="42">
        <f>'Data Entry'!O644</f>
        <v>0</v>
      </c>
      <c r="F615" s="42">
        <f>'Data Entry'!P644</f>
        <v>0</v>
      </c>
      <c r="G615" s="42">
        <f>'Data Entry'!Q644</f>
        <v>0</v>
      </c>
      <c r="H615" s="291">
        <f t="shared" si="144"/>
        <v>0</v>
      </c>
      <c r="I615" s="42">
        <f>'Data Entry'!R644</f>
        <v>0</v>
      </c>
      <c r="J615" s="42">
        <f>'Data Entry'!S644</f>
        <v>0</v>
      </c>
      <c r="K615" s="42">
        <f>'Data Entry'!T644</f>
        <v>0</v>
      </c>
      <c r="L615" s="42">
        <f>'Data Entry'!U644</f>
        <v>0</v>
      </c>
      <c r="M615" s="291">
        <f t="shared" si="148"/>
        <v>0</v>
      </c>
      <c r="N615" s="42">
        <f>'Data Entry'!V644</f>
        <v>0</v>
      </c>
      <c r="O615" s="42">
        <f>'Data Entry'!W644</f>
        <v>0</v>
      </c>
      <c r="P615" s="291">
        <f t="shared" si="149"/>
        <v>0</v>
      </c>
      <c r="Q615" s="42">
        <f>'Data Entry'!X644</f>
        <v>0</v>
      </c>
      <c r="R615" s="42">
        <f>'Data Entry'!Y644</f>
        <v>0</v>
      </c>
      <c r="S615" s="42">
        <f>'Data Entry'!Z644</f>
        <v>0</v>
      </c>
      <c r="T615" s="291">
        <f t="shared" si="145"/>
        <v>0</v>
      </c>
      <c r="U615" s="42">
        <f>'Data Entry'!AA644</f>
        <v>0</v>
      </c>
      <c r="V615" s="42">
        <f>'Data Entry'!AB644</f>
        <v>0</v>
      </c>
      <c r="W615" s="42">
        <f>'Data Entry'!AC644</f>
        <v>0</v>
      </c>
      <c r="X615" s="42">
        <f>'Data Entry'!AD644</f>
        <v>0</v>
      </c>
      <c r="Y615" s="291">
        <f t="shared" si="150"/>
        <v>0</v>
      </c>
      <c r="Z615" s="42">
        <f>'Data Entry'!AE644</f>
        <v>0</v>
      </c>
      <c r="AA615" s="42">
        <f>'Data Entry'!AF644</f>
        <v>0</v>
      </c>
      <c r="AB615" s="291">
        <f t="shared" si="151"/>
        <v>0</v>
      </c>
      <c r="AC615" s="42">
        <f>'Data Entry'!AH644</f>
        <v>0</v>
      </c>
      <c r="AD615" s="42">
        <f>'Data Entry'!AI644</f>
        <v>0</v>
      </c>
      <c r="AE615" s="42">
        <f>'Data Entry'!AJ644</f>
        <v>0</v>
      </c>
      <c r="AF615" s="42">
        <f>'Data Entry'!AK644</f>
        <v>0</v>
      </c>
      <c r="AG615" s="42">
        <f>'Data Entry'!AL644</f>
        <v>0</v>
      </c>
      <c r="AH615" s="42">
        <f>'Data Entry'!AM644</f>
        <v>0</v>
      </c>
      <c r="AI615" s="42">
        <f>'Data Entry'!AV644</f>
        <v>0</v>
      </c>
      <c r="AJ615" s="42">
        <f>'Data Entry'!AW644</f>
        <v>0</v>
      </c>
      <c r="AK615" s="42">
        <f>'Data Entry'!AX644</f>
        <v>0</v>
      </c>
      <c r="AL615" s="291">
        <f t="shared" si="146"/>
        <v>0</v>
      </c>
      <c r="AM615" s="42">
        <f>'Data Entry'!AY644</f>
        <v>0</v>
      </c>
      <c r="AN615" s="42">
        <f>'Data Entry'!AZ644</f>
        <v>0</v>
      </c>
      <c r="AO615" s="42">
        <f>'Data Entry'!BA644</f>
        <v>0</v>
      </c>
      <c r="AP615" s="42">
        <f>'Data Entry'!BB644</f>
        <v>0</v>
      </c>
      <c r="AQ615" s="291">
        <f t="shared" si="152"/>
        <v>0</v>
      </c>
      <c r="AR615" s="42">
        <f>'Data Entry'!BC644</f>
        <v>0</v>
      </c>
      <c r="AS615" s="42">
        <f>'Data Entry'!BD644</f>
        <v>0</v>
      </c>
      <c r="AT615" s="291">
        <f t="shared" si="153"/>
        <v>0</v>
      </c>
      <c r="AU615" s="42">
        <f>'Data Entry'!BE644</f>
        <v>0</v>
      </c>
      <c r="AV615" s="42">
        <f>'Data Entry'!BF644</f>
        <v>0</v>
      </c>
      <c r="AW615" s="42">
        <f>'Data Entry'!BG644</f>
        <v>0</v>
      </c>
      <c r="AX615" s="291">
        <f t="shared" si="147"/>
        <v>0</v>
      </c>
      <c r="AY615" s="42">
        <f>'Data Entry'!BH644</f>
        <v>0</v>
      </c>
      <c r="AZ615" s="42">
        <f>'Data Entry'!BI644</f>
        <v>0</v>
      </c>
      <c r="BA615" s="42">
        <f>'Data Entry'!BJ644</f>
        <v>0</v>
      </c>
      <c r="BB615" s="42">
        <f>'Data Entry'!BK644</f>
        <v>0</v>
      </c>
      <c r="BC615" s="291">
        <f t="shared" si="154"/>
        <v>0</v>
      </c>
      <c r="BD615" s="42">
        <f>'Data Entry'!BL644</f>
        <v>0</v>
      </c>
      <c r="BE615" s="42">
        <f>'Data Entry'!BM644</f>
        <v>0</v>
      </c>
      <c r="BF615" s="291">
        <f t="shared" si="155"/>
        <v>0</v>
      </c>
      <c r="BG615" s="305">
        <f t="shared" si="156"/>
        <v>0</v>
      </c>
      <c r="BH615" s="288" t="str">
        <f>IFERROR((BG615*'Data Entry'!$F$18)/'Data Entry'!$E$18,"")</f>
        <v/>
      </c>
      <c r="BI615" s="305">
        <f t="shared" si="157"/>
        <v>0</v>
      </c>
      <c r="BJ615" s="288" t="str">
        <f t="shared" si="158"/>
        <v/>
      </c>
      <c r="BK615" s="307" t="str">
        <f t="shared" si="159"/>
        <v/>
      </c>
    </row>
    <row r="616" spans="1:63" ht="27" x14ac:dyDescent="0.2">
      <c r="A616" s="119" t="str">
        <f>'Data Entry'!D645</f>
        <v>Respondent 0612</v>
      </c>
      <c r="B616" s="52">
        <f>'Data Entry'!AN645</f>
        <v>0</v>
      </c>
      <c r="C616" s="52" t="str">
        <f>'Data Entry'!BX645</f>
        <v/>
      </c>
      <c r="D616" s="42" t="str">
        <f>'Data Entry'!BU645</f>
        <v>No disability</v>
      </c>
      <c r="E616" s="42">
        <f>'Data Entry'!O645</f>
        <v>0</v>
      </c>
      <c r="F616" s="42">
        <f>'Data Entry'!P645</f>
        <v>0</v>
      </c>
      <c r="G616" s="42">
        <f>'Data Entry'!Q645</f>
        <v>0</v>
      </c>
      <c r="H616" s="291">
        <f t="shared" si="144"/>
        <v>0</v>
      </c>
      <c r="I616" s="42">
        <f>'Data Entry'!R645</f>
        <v>0</v>
      </c>
      <c r="J616" s="42">
        <f>'Data Entry'!S645</f>
        <v>0</v>
      </c>
      <c r="K616" s="42">
        <f>'Data Entry'!T645</f>
        <v>0</v>
      </c>
      <c r="L616" s="42">
        <f>'Data Entry'!U645</f>
        <v>0</v>
      </c>
      <c r="M616" s="291">
        <f t="shared" si="148"/>
        <v>0</v>
      </c>
      <c r="N616" s="42">
        <f>'Data Entry'!V645</f>
        <v>0</v>
      </c>
      <c r="O616" s="42">
        <f>'Data Entry'!W645</f>
        <v>0</v>
      </c>
      <c r="P616" s="291">
        <f t="shared" si="149"/>
        <v>0</v>
      </c>
      <c r="Q616" s="42">
        <f>'Data Entry'!X645</f>
        <v>0</v>
      </c>
      <c r="R616" s="42">
        <f>'Data Entry'!Y645</f>
        <v>0</v>
      </c>
      <c r="S616" s="42">
        <f>'Data Entry'!Z645</f>
        <v>0</v>
      </c>
      <c r="T616" s="291">
        <f t="shared" si="145"/>
        <v>0</v>
      </c>
      <c r="U616" s="42">
        <f>'Data Entry'!AA645</f>
        <v>0</v>
      </c>
      <c r="V616" s="42">
        <f>'Data Entry'!AB645</f>
        <v>0</v>
      </c>
      <c r="W616" s="42">
        <f>'Data Entry'!AC645</f>
        <v>0</v>
      </c>
      <c r="X616" s="42">
        <f>'Data Entry'!AD645</f>
        <v>0</v>
      </c>
      <c r="Y616" s="291">
        <f t="shared" si="150"/>
        <v>0</v>
      </c>
      <c r="Z616" s="42">
        <f>'Data Entry'!AE645</f>
        <v>0</v>
      </c>
      <c r="AA616" s="42">
        <f>'Data Entry'!AF645</f>
        <v>0</v>
      </c>
      <c r="AB616" s="291">
        <f t="shared" si="151"/>
        <v>0</v>
      </c>
      <c r="AC616" s="42">
        <f>'Data Entry'!AH645</f>
        <v>0</v>
      </c>
      <c r="AD616" s="42">
        <f>'Data Entry'!AI645</f>
        <v>0</v>
      </c>
      <c r="AE616" s="42">
        <f>'Data Entry'!AJ645</f>
        <v>0</v>
      </c>
      <c r="AF616" s="42">
        <f>'Data Entry'!AK645</f>
        <v>0</v>
      </c>
      <c r="AG616" s="42">
        <f>'Data Entry'!AL645</f>
        <v>0</v>
      </c>
      <c r="AH616" s="42">
        <f>'Data Entry'!AM645</f>
        <v>0</v>
      </c>
      <c r="AI616" s="42">
        <f>'Data Entry'!AV645</f>
        <v>0</v>
      </c>
      <c r="AJ616" s="42">
        <f>'Data Entry'!AW645</f>
        <v>0</v>
      </c>
      <c r="AK616" s="42">
        <f>'Data Entry'!AX645</f>
        <v>0</v>
      </c>
      <c r="AL616" s="291">
        <f t="shared" si="146"/>
        <v>0</v>
      </c>
      <c r="AM616" s="42">
        <f>'Data Entry'!AY645</f>
        <v>0</v>
      </c>
      <c r="AN616" s="42">
        <f>'Data Entry'!AZ645</f>
        <v>0</v>
      </c>
      <c r="AO616" s="42">
        <f>'Data Entry'!BA645</f>
        <v>0</v>
      </c>
      <c r="AP616" s="42">
        <f>'Data Entry'!BB645</f>
        <v>0</v>
      </c>
      <c r="AQ616" s="291">
        <f t="shared" si="152"/>
        <v>0</v>
      </c>
      <c r="AR616" s="42">
        <f>'Data Entry'!BC645</f>
        <v>0</v>
      </c>
      <c r="AS616" s="42">
        <f>'Data Entry'!BD645</f>
        <v>0</v>
      </c>
      <c r="AT616" s="291">
        <f t="shared" si="153"/>
        <v>0</v>
      </c>
      <c r="AU616" s="42">
        <f>'Data Entry'!BE645</f>
        <v>0</v>
      </c>
      <c r="AV616" s="42">
        <f>'Data Entry'!BF645</f>
        <v>0</v>
      </c>
      <c r="AW616" s="42">
        <f>'Data Entry'!BG645</f>
        <v>0</v>
      </c>
      <c r="AX616" s="291">
        <f t="shared" si="147"/>
        <v>0</v>
      </c>
      <c r="AY616" s="42">
        <f>'Data Entry'!BH645</f>
        <v>0</v>
      </c>
      <c r="AZ616" s="42">
        <f>'Data Entry'!BI645</f>
        <v>0</v>
      </c>
      <c r="BA616" s="42">
        <f>'Data Entry'!BJ645</f>
        <v>0</v>
      </c>
      <c r="BB616" s="42">
        <f>'Data Entry'!BK645</f>
        <v>0</v>
      </c>
      <c r="BC616" s="291">
        <f t="shared" si="154"/>
        <v>0</v>
      </c>
      <c r="BD616" s="42">
        <f>'Data Entry'!BL645</f>
        <v>0</v>
      </c>
      <c r="BE616" s="42">
        <f>'Data Entry'!BM645</f>
        <v>0</v>
      </c>
      <c r="BF616" s="291">
        <f t="shared" si="155"/>
        <v>0</v>
      </c>
      <c r="BG616" s="305">
        <f t="shared" si="156"/>
        <v>0</v>
      </c>
      <c r="BH616" s="288" t="str">
        <f>IFERROR((BG616*'Data Entry'!$F$18)/'Data Entry'!$E$18,"")</f>
        <v/>
      </c>
      <c r="BI616" s="305">
        <f t="shared" si="157"/>
        <v>0</v>
      </c>
      <c r="BJ616" s="288" t="str">
        <f t="shared" si="158"/>
        <v/>
      </c>
      <c r="BK616" s="307" t="str">
        <f t="shared" si="159"/>
        <v/>
      </c>
    </row>
    <row r="617" spans="1:63" ht="27" x14ac:dyDescent="0.2">
      <c r="A617" s="119" t="str">
        <f>'Data Entry'!D646</f>
        <v>Respondent 0613</v>
      </c>
      <c r="B617" s="52">
        <f>'Data Entry'!AN646</f>
        <v>0</v>
      </c>
      <c r="C617" s="52" t="str">
        <f>'Data Entry'!BX646</f>
        <v/>
      </c>
      <c r="D617" s="42" t="str">
        <f>'Data Entry'!BU646</f>
        <v>No disability</v>
      </c>
      <c r="E617" s="42">
        <f>'Data Entry'!O646</f>
        <v>0</v>
      </c>
      <c r="F617" s="42">
        <f>'Data Entry'!P646</f>
        <v>0</v>
      </c>
      <c r="G617" s="42">
        <f>'Data Entry'!Q646</f>
        <v>0</v>
      </c>
      <c r="H617" s="291">
        <f t="shared" si="144"/>
        <v>0</v>
      </c>
      <c r="I617" s="42">
        <f>'Data Entry'!R646</f>
        <v>0</v>
      </c>
      <c r="J617" s="42">
        <f>'Data Entry'!S646</f>
        <v>0</v>
      </c>
      <c r="K617" s="42">
        <f>'Data Entry'!T646</f>
        <v>0</v>
      </c>
      <c r="L617" s="42">
        <f>'Data Entry'!U646</f>
        <v>0</v>
      </c>
      <c r="M617" s="291">
        <f t="shared" si="148"/>
        <v>0</v>
      </c>
      <c r="N617" s="42">
        <f>'Data Entry'!V646</f>
        <v>0</v>
      </c>
      <c r="O617" s="42">
        <f>'Data Entry'!W646</f>
        <v>0</v>
      </c>
      <c r="P617" s="291">
        <f t="shared" si="149"/>
        <v>0</v>
      </c>
      <c r="Q617" s="42">
        <f>'Data Entry'!X646</f>
        <v>0</v>
      </c>
      <c r="R617" s="42">
        <f>'Data Entry'!Y646</f>
        <v>0</v>
      </c>
      <c r="S617" s="42">
        <f>'Data Entry'!Z646</f>
        <v>0</v>
      </c>
      <c r="T617" s="291">
        <f t="shared" si="145"/>
        <v>0</v>
      </c>
      <c r="U617" s="42">
        <f>'Data Entry'!AA646</f>
        <v>0</v>
      </c>
      <c r="V617" s="42">
        <f>'Data Entry'!AB646</f>
        <v>0</v>
      </c>
      <c r="W617" s="42">
        <f>'Data Entry'!AC646</f>
        <v>0</v>
      </c>
      <c r="X617" s="42">
        <f>'Data Entry'!AD646</f>
        <v>0</v>
      </c>
      <c r="Y617" s="291">
        <f t="shared" si="150"/>
        <v>0</v>
      </c>
      <c r="Z617" s="42">
        <f>'Data Entry'!AE646</f>
        <v>0</v>
      </c>
      <c r="AA617" s="42">
        <f>'Data Entry'!AF646</f>
        <v>0</v>
      </c>
      <c r="AB617" s="291">
        <f t="shared" si="151"/>
        <v>0</v>
      </c>
      <c r="AC617" s="42">
        <f>'Data Entry'!AH646</f>
        <v>0</v>
      </c>
      <c r="AD617" s="42">
        <f>'Data Entry'!AI646</f>
        <v>0</v>
      </c>
      <c r="AE617" s="42">
        <f>'Data Entry'!AJ646</f>
        <v>0</v>
      </c>
      <c r="AF617" s="42">
        <f>'Data Entry'!AK646</f>
        <v>0</v>
      </c>
      <c r="AG617" s="42">
        <f>'Data Entry'!AL646</f>
        <v>0</v>
      </c>
      <c r="AH617" s="42">
        <f>'Data Entry'!AM646</f>
        <v>0</v>
      </c>
      <c r="AI617" s="42">
        <f>'Data Entry'!AV646</f>
        <v>0</v>
      </c>
      <c r="AJ617" s="42">
        <f>'Data Entry'!AW646</f>
        <v>0</v>
      </c>
      <c r="AK617" s="42">
        <f>'Data Entry'!AX646</f>
        <v>0</v>
      </c>
      <c r="AL617" s="291">
        <f t="shared" si="146"/>
        <v>0</v>
      </c>
      <c r="AM617" s="42">
        <f>'Data Entry'!AY646</f>
        <v>0</v>
      </c>
      <c r="AN617" s="42">
        <f>'Data Entry'!AZ646</f>
        <v>0</v>
      </c>
      <c r="AO617" s="42">
        <f>'Data Entry'!BA646</f>
        <v>0</v>
      </c>
      <c r="AP617" s="42">
        <f>'Data Entry'!BB646</f>
        <v>0</v>
      </c>
      <c r="AQ617" s="291">
        <f t="shared" si="152"/>
        <v>0</v>
      </c>
      <c r="AR617" s="42">
        <f>'Data Entry'!BC646</f>
        <v>0</v>
      </c>
      <c r="AS617" s="42">
        <f>'Data Entry'!BD646</f>
        <v>0</v>
      </c>
      <c r="AT617" s="291">
        <f t="shared" si="153"/>
        <v>0</v>
      </c>
      <c r="AU617" s="42">
        <f>'Data Entry'!BE646</f>
        <v>0</v>
      </c>
      <c r="AV617" s="42">
        <f>'Data Entry'!BF646</f>
        <v>0</v>
      </c>
      <c r="AW617" s="42">
        <f>'Data Entry'!BG646</f>
        <v>0</v>
      </c>
      <c r="AX617" s="291">
        <f t="shared" si="147"/>
        <v>0</v>
      </c>
      <c r="AY617" s="42">
        <f>'Data Entry'!BH646</f>
        <v>0</v>
      </c>
      <c r="AZ617" s="42">
        <f>'Data Entry'!BI646</f>
        <v>0</v>
      </c>
      <c r="BA617" s="42">
        <f>'Data Entry'!BJ646</f>
        <v>0</v>
      </c>
      <c r="BB617" s="42">
        <f>'Data Entry'!BK646</f>
        <v>0</v>
      </c>
      <c r="BC617" s="291">
        <f t="shared" si="154"/>
        <v>0</v>
      </c>
      <c r="BD617" s="42">
        <f>'Data Entry'!BL646</f>
        <v>0</v>
      </c>
      <c r="BE617" s="42">
        <f>'Data Entry'!BM646</f>
        <v>0</v>
      </c>
      <c r="BF617" s="291">
        <f t="shared" si="155"/>
        <v>0</v>
      </c>
      <c r="BG617" s="305">
        <f t="shared" si="156"/>
        <v>0</v>
      </c>
      <c r="BH617" s="288" t="str">
        <f>IFERROR((BG617*'Data Entry'!$F$18)/'Data Entry'!$E$18,"")</f>
        <v/>
      </c>
      <c r="BI617" s="305">
        <f t="shared" si="157"/>
        <v>0</v>
      </c>
      <c r="BJ617" s="288" t="str">
        <f t="shared" si="158"/>
        <v/>
      </c>
      <c r="BK617" s="307" t="str">
        <f t="shared" si="159"/>
        <v/>
      </c>
    </row>
    <row r="618" spans="1:63" ht="27" x14ac:dyDescent="0.2">
      <c r="A618" s="119" t="str">
        <f>'Data Entry'!D647</f>
        <v>Respondent 0614</v>
      </c>
      <c r="B618" s="52">
        <f>'Data Entry'!AN647</f>
        <v>0</v>
      </c>
      <c r="C618" s="52" t="str">
        <f>'Data Entry'!BX647</f>
        <v/>
      </c>
      <c r="D618" s="42" t="str">
        <f>'Data Entry'!BU647</f>
        <v>No disability</v>
      </c>
      <c r="E618" s="42">
        <f>'Data Entry'!O647</f>
        <v>0</v>
      </c>
      <c r="F618" s="42">
        <f>'Data Entry'!P647</f>
        <v>0</v>
      </c>
      <c r="G618" s="42">
        <f>'Data Entry'!Q647</f>
        <v>0</v>
      </c>
      <c r="H618" s="291">
        <f t="shared" si="144"/>
        <v>0</v>
      </c>
      <c r="I618" s="42">
        <f>'Data Entry'!R647</f>
        <v>0</v>
      </c>
      <c r="J618" s="42">
        <f>'Data Entry'!S647</f>
        <v>0</v>
      </c>
      <c r="K618" s="42">
        <f>'Data Entry'!T647</f>
        <v>0</v>
      </c>
      <c r="L618" s="42">
        <f>'Data Entry'!U647</f>
        <v>0</v>
      </c>
      <c r="M618" s="291">
        <f t="shared" si="148"/>
        <v>0</v>
      </c>
      <c r="N618" s="42">
        <f>'Data Entry'!V647</f>
        <v>0</v>
      </c>
      <c r="O618" s="42">
        <f>'Data Entry'!W647</f>
        <v>0</v>
      </c>
      <c r="P618" s="291">
        <f t="shared" si="149"/>
        <v>0</v>
      </c>
      <c r="Q618" s="42">
        <f>'Data Entry'!X647</f>
        <v>0</v>
      </c>
      <c r="R618" s="42">
        <f>'Data Entry'!Y647</f>
        <v>0</v>
      </c>
      <c r="S618" s="42">
        <f>'Data Entry'!Z647</f>
        <v>0</v>
      </c>
      <c r="T618" s="291">
        <f t="shared" si="145"/>
        <v>0</v>
      </c>
      <c r="U618" s="42">
        <f>'Data Entry'!AA647</f>
        <v>0</v>
      </c>
      <c r="V618" s="42">
        <f>'Data Entry'!AB647</f>
        <v>0</v>
      </c>
      <c r="W618" s="42">
        <f>'Data Entry'!AC647</f>
        <v>0</v>
      </c>
      <c r="X618" s="42">
        <f>'Data Entry'!AD647</f>
        <v>0</v>
      </c>
      <c r="Y618" s="291">
        <f t="shared" si="150"/>
        <v>0</v>
      </c>
      <c r="Z618" s="42">
        <f>'Data Entry'!AE647</f>
        <v>0</v>
      </c>
      <c r="AA618" s="42">
        <f>'Data Entry'!AF647</f>
        <v>0</v>
      </c>
      <c r="AB618" s="291">
        <f t="shared" si="151"/>
        <v>0</v>
      </c>
      <c r="AC618" s="42">
        <f>'Data Entry'!AH647</f>
        <v>0</v>
      </c>
      <c r="AD618" s="42">
        <f>'Data Entry'!AI647</f>
        <v>0</v>
      </c>
      <c r="AE618" s="42">
        <f>'Data Entry'!AJ647</f>
        <v>0</v>
      </c>
      <c r="AF618" s="42">
        <f>'Data Entry'!AK647</f>
        <v>0</v>
      </c>
      <c r="AG618" s="42">
        <f>'Data Entry'!AL647</f>
        <v>0</v>
      </c>
      <c r="AH618" s="42">
        <f>'Data Entry'!AM647</f>
        <v>0</v>
      </c>
      <c r="AI618" s="42">
        <f>'Data Entry'!AV647</f>
        <v>0</v>
      </c>
      <c r="AJ618" s="42">
        <f>'Data Entry'!AW647</f>
        <v>0</v>
      </c>
      <c r="AK618" s="42">
        <f>'Data Entry'!AX647</f>
        <v>0</v>
      </c>
      <c r="AL618" s="291">
        <f t="shared" si="146"/>
        <v>0</v>
      </c>
      <c r="AM618" s="42">
        <f>'Data Entry'!AY647</f>
        <v>0</v>
      </c>
      <c r="AN618" s="42">
        <f>'Data Entry'!AZ647</f>
        <v>0</v>
      </c>
      <c r="AO618" s="42">
        <f>'Data Entry'!BA647</f>
        <v>0</v>
      </c>
      <c r="AP618" s="42">
        <f>'Data Entry'!BB647</f>
        <v>0</v>
      </c>
      <c r="AQ618" s="291">
        <f t="shared" si="152"/>
        <v>0</v>
      </c>
      <c r="AR618" s="42">
        <f>'Data Entry'!BC647</f>
        <v>0</v>
      </c>
      <c r="AS618" s="42">
        <f>'Data Entry'!BD647</f>
        <v>0</v>
      </c>
      <c r="AT618" s="291">
        <f t="shared" si="153"/>
        <v>0</v>
      </c>
      <c r="AU618" s="42">
        <f>'Data Entry'!BE647</f>
        <v>0</v>
      </c>
      <c r="AV618" s="42">
        <f>'Data Entry'!BF647</f>
        <v>0</v>
      </c>
      <c r="AW618" s="42">
        <f>'Data Entry'!BG647</f>
        <v>0</v>
      </c>
      <c r="AX618" s="291">
        <f t="shared" si="147"/>
        <v>0</v>
      </c>
      <c r="AY618" s="42">
        <f>'Data Entry'!BH647</f>
        <v>0</v>
      </c>
      <c r="AZ618" s="42">
        <f>'Data Entry'!BI647</f>
        <v>0</v>
      </c>
      <c r="BA618" s="42">
        <f>'Data Entry'!BJ647</f>
        <v>0</v>
      </c>
      <c r="BB618" s="42">
        <f>'Data Entry'!BK647</f>
        <v>0</v>
      </c>
      <c r="BC618" s="291">
        <f t="shared" si="154"/>
        <v>0</v>
      </c>
      <c r="BD618" s="42">
        <f>'Data Entry'!BL647</f>
        <v>0</v>
      </c>
      <c r="BE618" s="42">
        <f>'Data Entry'!BM647</f>
        <v>0</v>
      </c>
      <c r="BF618" s="291">
        <f t="shared" si="155"/>
        <v>0</v>
      </c>
      <c r="BG618" s="305">
        <f t="shared" si="156"/>
        <v>0</v>
      </c>
      <c r="BH618" s="288" t="str">
        <f>IFERROR((BG618*'Data Entry'!$F$18)/'Data Entry'!$E$18,"")</f>
        <v/>
      </c>
      <c r="BI618" s="305">
        <f t="shared" si="157"/>
        <v>0</v>
      </c>
      <c r="BJ618" s="288" t="str">
        <f t="shared" si="158"/>
        <v/>
      </c>
      <c r="BK618" s="307" t="str">
        <f t="shared" si="159"/>
        <v/>
      </c>
    </row>
    <row r="619" spans="1:63" ht="27" x14ac:dyDescent="0.2">
      <c r="A619" s="119" t="str">
        <f>'Data Entry'!D648</f>
        <v>Respondent 0615</v>
      </c>
      <c r="B619" s="52">
        <f>'Data Entry'!AN648</f>
        <v>0</v>
      </c>
      <c r="C619" s="52" t="str">
        <f>'Data Entry'!BX648</f>
        <v/>
      </c>
      <c r="D619" s="42" t="str">
        <f>'Data Entry'!BU648</f>
        <v>No disability</v>
      </c>
      <c r="E619" s="42">
        <f>'Data Entry'!O648</f>
        <v>0</v>
      </c>
      <c r="F619" s="42">
        <f>'Data Entry'!P648</f>
        <v>0</v>
      </c>
      <c r="G619" s="42">
        <f>'Data Entry'!Q648</f>
        <v>0</v>
      </c>
      <c r="H619" s="291">
        <f t="shared" si="144"/>
        <v>0</v>
      </c>
      <c r="I619" s="42">
        <f>'Data Entry'!R648</f>
        <v>0</v>
      </c>
      <c r="J619" s="42">
        <f>'Data Entry'!S648</f>
        <v>0</v>
      </c>
      <c r="K619" s="42">
        <f>'Data Entry'!T648</f>
        <v>0</v>
      </c>
      <c r="L619" s="42">
        <f>'Data Entry'!U648</f>
        <v>0</v>
      </c>
      <c r="M619" s="291">
        <f t="shared" si="148"/>
        <v>0</v>
      </c>
      <c r="N619" s="42">
        <f>'Data Entry'!V648</f>
        <v>0</v>
      </c>
      <c r="O619" s="42">
        <f>'Data Entry'!W648</f>
        <v>0</v>
      </c>
      <c r="P619" s="291">
        <f t="shared" si="149"/>
        <v>0</v>
      </c>
      <c r="Q619" s="42">
        <f>'Data Entry'!X648</f>
        <v>0</v>
      </c>
      <c r="R619" s="42">
        <f>'Data Entry'!Y648</f>
        <v>0</v>
      </c>
      <c r="S619" s="42">
        <f>'Data Entry'!Z648</f>
        <v>0</v>
      </c>
      <c r="T619" s="291">
        <f t="shared" si="145"/>
        <v>0</v>
      </c>
      <c r="U619" s="42">
        <f>'Data Entry'!AA648</f>
        <v>0</v>
      </c>
      <c r="V619" s="42">
        <f>'Data Entry'!AB648</f>
        <v>0</v>
      </c>
      <c r="W619" s="42">
        <f>'Data Entry'!AC648</f>
        <v>0</v>
      </c>
      <c r="X619" s="42">
        <f>'Data Entry'!AD648</f>
        <v>0</v>
      </c>
      <c r="Y619" s="291">
        <f t="shared" si="150"/>
        <v>0</v>
      </c>
      <c r="Z619" s="42">
        <f>'Data Entry'!AE648</f>
        <v>0</v>
      </c>
      <c r="AA619" s="42">
        <f>'Data Entry'!AF648</f>
        <v>0</v>
      </c>
      <c r="AB619" s="291">
        <f t="shared" si="151"/>
        <v>0</v>
      </c>
      <c r="AC619" s="42">
        <f>'Data Entry'!AH648</f>
        <v>0</v>
      </c>
      <c r="AD619" s="42">
        <f>'Data Entry'!AI648</f>
        <v>0</v>
      </c>
      <c r="AE619" s="42">
        <f>'Data Entry'!AJ648</f>
        <v>0</v>
      </c>
      <c r="AF619" s="42">
        <f>'Data Entry'!AK648</f>
        <v>0</v>
      </c>
      <c r="AG619" s="42">
        <f>'Data Entry'!AL648</f>
        <v>0</v>
      </c>
      <c r="AH619" s="42">
        <f>'Data Entry'!AM648</f>
        <v>0</v>
      </c>
      <c r="AI619" s="42">
        <f>'Data Entry'!AV648</f>
        <v>0</v>
      </c>
      <c r="AJ619" s="42">
        <f>'Data Entry'!AW648</f>
        <v>0</v>
      </c>
      <c r="AK619" s="42">
        <f>'Data Entry'!AX648</f>
        <v>0</v>
      </c>
      <c r="AL619" s="291">
        <f t="shared" si="146"/>
        <v>0</v>
      </c>
      <c r="AM619" s="42">
        <f>'Data Entry'!AY648</f>
        <v>0</v>
      </c>
      <c r="AN619" s="42">
        <f>'Data Entry'!AZ648</f>
        <v>0</v>
      </c>
      <c r="AO619" s="42">
        <f>'Data Entry'!BA648</f>
        <v>0</v>
      </c>
      <c r="AP619" s="42">
        <f>'Data Entry'!BB648</f>
        <v>0</v>
      </c>
      <c r="AQ619" s="291">
        <f t="shared" si="152"/>
        <v>0</v>
      </c>
      <c r="AR619" s="42">
        <f>'Data Entry'!BC648</f>
        <v>0</v>
      </c>
      <c r="AS619" s="42">
        <f>'Data Entry'!BD648</f>
        <v>0</v>
      </c>
      <c r="AT619" s="291">
        <f t="shared" si="153"/>
        <v>0</v>
      </c>
      <c r="AU619" s="42">
        <f>'Data Entry'!BE648</f>
        <v>0</v>
      </c>
      <c r="AV619" s="42">
        <f>'Data Entry'!BF648</f>
        <v>0</v>
      </c>
      <c r="AW619" s="42">
        <f>'Data Entry'!BG648</f>
        <v>0</v>
      </c>
      <c r="AX619" s="291">
        <f t="shared" si="147"/>
        <v>0</v>
      </c>
      <c r="AY619" s="42">
        <f>'Data Entry'!BH648</f>
        <v>0</v>
      </c>
      <c r="AZ619" s="42">
        <f>'Data Entry'!BI648</f>
        <v>0</v>
      </c>
      <c r="BA619" s="42">
        <f>'Data Entry'!BJ648</f>
        <v>0</v>
      </c>
      <c r="BB619" s="42">
        <f>'Data Entry'!BK648</f>
        <v>0</v>
      </c>
      <c r="BC619" s="291">
        <f t="shared" si="154"/>
        <v>0</v>
      </c>
      <c r="BD619" s="42">
        <f>'Data Entry'!BL648</f>
        <v>0</v>
      </c>
      <c r="BE619" s="42">
        <f>'Data Entry'!BM648</f>
        <v>0</v>
      </c>
      <c r="BF619" s="291">
        <f t="shared" si="155"/>
        <v>0</v>
      </c>
      <c r="BG619" s="305">
        <f t="shared" si="156"/>
        <v>0</v>
      </c>
      <c r="BH619" s="288" t="str">
        <f>IFERROR((BG619*'Data Entry'!$F$18)/'Data Entry'!$E$18,"")</f>
        <v/>
      </c>
      <c r="BI619" s="305">
        <f t="shared" si="157"/>
        <v>0</v>
      </c>
      <c r="BJ619" s="288" t="str">
        <f t="shared" si="158"/>
        <v/>
      </c>
      <c r="BK619" s="307" t="str">
        <f t="shared" si="159"/>
        <v/>
      </c>
    </row>
    <row r="620" spans="1:63" ht="27" x14ac:dyDescent="0.2">
      <c r="A620" s="119" t="str">
        <f>'Data Entry'!D649</f>
        <v>Respondent 0616</v>
      </c>
      <c r="B620" s="52">
        <f>'Data Entry'!AN649</f>
        <v>0</v>
      </c>
      <c r="C620" s="52" t="str">
        <f>'Data Entry'!BX649</f>
        <v/>
      </c>
      <c r="D620" s="42" t="str">
        <f>'Data Entry'!BU649</f>
        <v>No disability</v>
      </c>
      <c r="E620" s="42">
        <f>'Data Entry'!O649</f>
        <v>0</v>
      </c>
      <c r="F620" s="42">
        <f>'Data Entry'!P649</f>
        <v>0</v>
      </c>
      <c r="G620" s="42">
        <f>'Data Entry'!Q649</f>
        <v>0</v>
      </c>
      <c r="H620" s="291">
        <f t="shared" si="144"/>
        <v>0</v>
      </c>
      <c r="I620" s="42">
        <f>'Data Entry'!R649</f>
        <v>0</v>
      </c>
      <c r="J620" s="42">
        <f>'Data Entry'!S649</f>
        <v>0</v>
      </c>
      <c r="K620" s="42">
        <f>'Data Entry'!T649</f>
        <v>0</v>
      </c>
      <c r="L620" s="42">
        <f>'Data Entry'!U649</f>
        <v>0</v>
      </c>
      <c r="M620" s="291">
        <f t="shared" si="148"/>
        <v>0</v>
      </c>
      <c r="N620" s="42">
        <f>'Data Entry'!V649</f>
        <v>0</v>
      </c>
      <c r="O620" s="42">
        <f>'Data Entry'!W649</f>
        <v>0</v>
      </c>
      <c r="P620" s="291">
        <f t="shared" si="149"/>
        <v>0</v>
      </c>
      <c r="Q620" s="42">
        <f>'Data Entry'!X649</f>
        <v>0</v>
      </c>
      <c r="R620" s="42">
        <f>'Data Entry'!Y649</f>
        <v>0</v>
      </c>
      <c r="S620" s="42">
        <f>'Data Entry'!Z649</f>
        <v>0</v>
      </c>
      <c r="T620" s="291">
        <f t="shared" si="145"/>
        <v>0</v>
      </c>
      <c r="U620" s="42">
        <f>'Data Entry'!AA649</f>
        <v>0</v>
      </c>
      <c r="V620" s="42">
        <f>'Data Entry'!AB649</f>
        <v>0</v>
      </c>
      <c r="W620" s="42">
        <f>'Data Entry'!AC649</f>
        <v>0</v>
      </c>
      <c r="X620" s="42">
        <f>'Data Entry'!AD649</f>
        <v>0</v>
      </c>
      <c r="Y620" s="291">
        <f t="shared" si="150"/>
        <v>0</v>
      </c>
      <c r="Z620" s="42">
        <f>'Data Entry'!AE649</f>
        <v>0</v>
      </c>
      <c r="AA620" s="42">
        <f>'Data Entry'!AF649</f>
        <v>0</v>
      </c>
      <c r="AB620" s="291">
        <f t="shared" si="151"/>
        <v>0</v>
      </c>
      <c r="AC620" s="42">
        <f>'Data Entry'!AH649</f>
        <v>0</v>
      </c>
      <c r="AD620" s="42">
        <f>'Data Entry'!AI649</f>
        <v>0</v>
      </c>
      <c r="AE620" s="42">
        <f>'Data Entry'!AJ649</f>
        <v>0</v>
      </c>
      <c r="AF620" s="42">
        <f>'Data Entry'!AK649</f>
        <v>0</v>
      </c>
      <c r="AG620" s="42">
        <f>'Data Entry'!AL649</f>
        <v>0</v>
      </c>
      <c r="AH620" s="42">
        <f>'Data Entry'!AM649</f>
        <v>0</v>
      </c>
      <c r="AI620" s="42">
        <f>'Data Entry'!AV649</f>
        <v>0</v>
      </c>
      <c r="AJ620" s="42">
        <f>'Data Entry'!AW649</f>
        <v>0</v>
      </c>
      <c r="AK620" s="42">
        <f>'Data Entry'!AX649</f>
        <v>0</v>
      </c>
      <c r="AL620" s="291">
        <f t="shared" si="146"/>
        <v>0</v>
      </c>
      <c r="AM620" s="42">
        <f>'Data Entry'!AY649</f>
        <v>0</v>
      </c>
      <c r="AN620" s="42">
        <f>'Data Entry'!AZ649</f>
        <v>0</v>
      </c>
      <c r="AO620" s="42">
        <f>'Data Entry'!BA649</f>
        <v>0</v>
      </c>
      <c r="AP620" s="42">
        <f>'Data Entry'!BB649</f>
        <v>0</v>
      </c>
      <c r="AQ620" s="291">
        <f t="shared" si="152"/>
        <v>0</v>
      </c>
      <c r="AR620" s="42">
        <f>'Data Entry'!BC649</f>
        <v>0</v>
      </c>
      <c r="AS620" s="42">
        <f>'Data Entry'!BD649</f>
        <v>0</v>
      </c>
      <c r="AT620" s="291">
        <f t="shared" si="153"/>
        <v>0</v>
      </c>
      <c r="AU620" s="42">
        <f>'Data Entry'!BE649</f>
        <v>0</v>
      </c>
      <c r="AV620" s="42">
        <f>'Data Entry'!BF649</f>
        <v>0</v>
      </c>
      <c r="AW620" s="42">
        <f>'Data Entry'!BG649</f>
        <v>0</v>
      </c>
      <c r="AX620" s="291">
        <f t="shared" si="147"/>
        <v>0</v>
      </c>
      <c r="AY620" s="42">
        <f>'Data Entry'!BH649</f>
        <v>0</v>
      </c>
      <c r="AZ620" s="42">
        <f>'Data Entry'!BI649</f>
        <v>0</v>
      </c>
      <c r="BA620" s="42">
        <f>'Data Entry'!BJ649</f>
        <v>0</v>
      </c>
      <c r="BB620" s="42">
        <f>'Data Entry'!BK649</f>
        <v>0</v>
      </c>
      <c r="BC620" s="291">
        <f t="shared" si="154"/>
        <v>0</v>
      </c>
      <c r="BD620" s="42">
        <f>'Data Entry'!BL649</f>
        <v>0</v>
      </c>
      <c r="BE620" s="42">
        <f>'Data Entry'!BM649</f>
        <v>0</v>
      </c>
      <c r="BF620" s="291">
        <f t="shared" si="155"/>
        <v>0</v>
      </c>
      <c r="BG620" s="305">
        <f t="shared" si="156"/>
        <v>0</v>
      </c>
      <c r="BH620" s="288" t="str">
        <f>IFERROR((BG620*'Data Entry'!$F$18)/'Data Entry'!$E$18,"")</f>
        <v/>
      </c>
      <c r="BI620" s="305">
        <f t="shared" si="157"/>
        <v>0</v>
      </c>
      <c r="BJ620" s="288" t="str">
        <f t="shared" si="158"/>
        <v/>
      </c>
      <c r="BK620" s="307" t="str">
        <f t="shared" si="159"/>
        <v/>
      </c>
    </row>
    <row r="621" spans="1:63" ht="27" x14ac:dyDescent="0.2">
      <c r="A621" s="119" t="str">
        <f>'Data Entry'!D650</f>
        <v>Respondent 0617</v>
      </c>
      <c r="B621" s="52">
        <f>'Data Entry'!AN650</f>
        <v>0</v>
      </c>
      <c r="C621" s="52" t="str">
        <f>'Data Entry'!BX650</f>
        <v/>
      </c>
      <c r="D621" s="42" t="str">
        <f>'Data Entry'!BU650</f>
        <v>No disability</v>
      </c>
      <c r="E621" s="42">
        <f>'Data Entry'!O650</f>
        <v>0</v>
      </c>
      <c r="F621" s="42">
        <f>'Data Entry'!P650</f>
        <v>0</v>
      </c>
      <c r="G621" s="42">
        <f>'Data Entry'!Q650</f>
        <v>0</v>
      </c>
      <c r="H621" s="291">
        <f t="shared" si="144"/>
        <v>0</v>
      </c>
      <c r="I621" s="42">
        <f>'Data Entry'!R650</f>
        <v>0</v>
      </c>
      <c r="J621" s="42">
        <f>'Data Entry'!S650</f>
        <v>0</v>
      </c>
      <c r="K621" s="42">
        <f>'Data Entry'!T650</f>
        <v>0</v>
      </c>
      <c r="L621" s="42">
        <f>'Data Entry'!U650</f>
        <v>0</v>
      </c>
      <c r="M621" s="291">
        <f t="shared" si="148"/>
        <v>0</v>
      </c>
      <c r="N621" s="42">
        <f>'Data Entry'!V650</f>
        <v>0</v>
      </c>
      <c r="O621" s="42">
        <f>'Data Entry'!W650</f>
        <v>0</v>
      </c>
      <c r="P621" s="291">
        <f t="shared" si="149"/>
        <v>0</v>
      </c>
      <c r="Q621" s="42">
        <f>'Data Entry'!X650</f>
        <v>0</v>
      </c>
      <c r="R621" s="42">
        <f>'Data Entry'!Y650</f>
        <v>0</v>
      </c>
      <c r="S621" s="42">
        <f>'Data Entry'!Z650</f>
        <v>0</v>
      </c>
      <c r="T621" s="291">
        <f t="shared" si="145"/>
        <v>0</v>
      </c>
      <c r="U621" s="42">
        <f>'Data Entry'!AA650</f>
        <v>0</v>
      </c>
      <c r="V621" s="42">
        <f>'Data Entry'!AB650</f>
        <v>0</v>
      </c>
      <c r="W621" s="42">
        <f>'Data Entry'!AC650</f>
        <v>0</v>
      </c>
      <c r="X621" s="42">
        <f>'Data Entry'!AD650</f>
        <v>0</v>
      </c>
      <c r="Y621" s="291">
        <f t="shared" si="150"/>
        <v>0</v>
      </c>
      <c r="Z621" s="42">
        <f>'Data Entry'!AE650</f>
        <v>0</v>
      </c>
      <c r="AA621" s="42">
        <f>'Data Entry'!AF650</f>
        <v>0</v>
      </c>
      <c r="AB621" s="291">
        <f t="shared" si="151"/>
        <v>0</v>
      </c>
      <c r="AC621" s="42">
        <f>'Data Entry'!AH650</f>
        <v>0</v>
      </c>
      <c r="AD621" s="42">
        <f>'Data Entry'!AI650</f>
        <v>0</v>
      </c>
      <c r="AE621" s="42">
        <f>'Data Entry'!AJ650</f>
        <v>0</v>
      </c>
      <c r="AF621" s="42">
        <f>'Data Entry'!AK650</f>
        <v>0</v>
      </c>
      <c r="AG621" s="42">
        <f>'Data Entry'!AL650</f>
        <v>0</v>
      </c>
      <c r="AH621" s="42">
        <f>'Data Entry'!AM650</f>
        <v>0</v>
      </c>
      <c r="AI621" s="42">
        <f>'Data Entry'!AV650</f>
        <v>0</v>
      </c>
      <c r="AJ621" s="42">
        <f>'Data Entry'!AW650</f>
        <v>0</v>
      </c>
      <c r="AK621" s="42">
        <f>'Data Entry'!AX650</f>
        <v>0</v>
      </c>
      <c r="AL621" s="291">
        <f t="shared" si="146"/>
        <v>0</v>
      </c>
      <c r="AM621" s="42">
        <f>'Data Entry'!AY650</f>
        <v>0</v>
      </c>
      <c r="AN621" s="42">
        <f>'Data Entry'!AZ650</f>
        <v>0</v>
      </c>
      <c r="AO621" s="42">
        <f>'Data Entry'!BA650</f>
        <v>0</v>
      </c>
      <c r="AP621" s="42">
        <f>'Data Entry'!BB650</f>
        <v>0</v>
      </c>
      <c r="AQ621" s="291">
        <f t="shared" si="152"/>
        <v>0</v>
      </c>
      <c r="AR621" s="42">
        <f>'Data Entry'!BC650</f>
        <v>0</v>
      </c>
      <c r="AS621" s="42">
        <f>'Data Entry'!BD650</f>
        <v>0</v>
      </c>
      <c r="AT621" s="291">
        <f t="shared" si="153"/>
        <v>0</v>
      </c>
      <c r="AU621" s="42">
        <f>'Data Entry'!BE650</f>
        <v>0</v>
      </c>
      <c r="AV621" s="42">
        <f>'Data Entry'!BF650</f>
        <v>0</v>
      </c>
      <c r="AW621" s="42">
        <f>'Data Entry'!BG650</f>
        <v>0</v>
      </c>
      <c r="AX621" s="291">
        <f t="shared" si="147"/>
        <v>0</v>
      </c>
      <c r="AY621" s="42">
        <f>'Data Entry'!BH650</f>
        <v>0</v>
      </c>
      <c r="AZ621" s="42">
        <f>'Data Entry'!BI650</f>
        <v>0</v>
      </c>
      <c r="BA621" s="42">
        <f>'Data Entry'!BJ650</f>
        <v>0</v>
      </c>
      <c r="BB621" s="42">
        <f>'Data Entry'!BK650</f>
        <v>0</v>
      </c>
      <c r="BC621" s="291">
        <f t="shared" si="154"/>
        <v>0</v>
      </c>
      <c r="BD621" s="42">
        <f>'Data Entry'!BL650</f>
        <v>0</v>
      </c>
      <c r="BE621" s="42">
        <f>'Data Entry'!BM650</f>
        <v>0</v>
      </c>
      <c r="BF621" s="291">
        <f t="shared" si="155"/>
        <v>0</v>
      </c>
      <c r="BG621" s="305">
        <f t="shared" si="156"/>
        <v>0</v>
      </c>
      <c r="BH621" s="288" t="str">
        <f>IFERROR((BG621*'Data Entry'!$F$18)/'Data Entry'!$E$18,"")</f>
        <v/>
      </c>
      <c r="BI621" s="305">
        <f t="shared" si="157"/>
        <v>0</v>
      </c>
      <c r="BJ621" s="288" t="str">
        <f t="shared" si="158"/>
        <v/>
      </c>
      <c r="BK621" s="307" t="str">
        <f t="shared" si="159"/>
        <v/>
      </c>
    </row>
    <row r="622" spans="1:63" ht="27" x14ac:dyDescent="0.2">
      <c r="A622" s="119" t="str">
        <f>'Data Entry'!D651</f>
        <v>Respondent 0618</v>
      </c>
      <c r="B622" s="52">
        <f>'Data Entry'!AN651</f>
        <v>0</v>
      </c>
      <c r="C622" s="52" t="str">
        <f>'Data Entry'!BX651</f>
        <v/>
      </c>
      <c r="D622" s="42" t="str">
        <f>'Data Entry'!BU651</f>
        <v>No disability</v>
      </c>
      <c r="E622" s="42">
        <f>'Data Entry'!O651</f>
        <v>0</v>
      </c>
      <c r="F622" s="42">
        <f>'Data Entry'!P651</f>
        <v>0</v>
      </c>
      <c r="G622" s="42">
        <f>'Data Entry'!Q651</f>
        <v>0</v>
      </c>
      <c r="H622" s="291">
        <f t="shared" si="144"/>
        <v>0</v>
      </c>
      <c r="I622" s="42">
        <f>'Data Entry'!R651</f>
        <v>0</v>
      </c>
      <c r="J622" s="42">
        <f>'Data Entry'!S651</f>
        <v>0</v>
      </c>
      <c r="K622" s="42">
        <f>'Data Entry'!T651</f>
        <v>0</v>
      </c>
      <c r="L622" s="42">
        <f>'Data Entry'!U651</f>
        <v>0</v>
      </c>
      <c r="M622" s="291">
        <f t="shared" si="148"/>
        <v>0</v>
      </c>
      <c r="N622" s="42">
        <f>'Data Entry'!V651</f>
        <v>0</v>
      </c>
      <c r="O622" s="42">
        <f>'Data Entry'!W651</f>
        <v>0</v>
      </c>
      <c r="P622" s="291">
        <f t="shared" si="149"/>
        <v>0</v>
      </c>
      <c r="Q622" s="42">
        <f>'Data Entry'!X651</f>
        <v>0</v>
      </c>
      <c r="R622" s="42">
        <f>'Data Entry'!Y651</f>
        <v>0</v>
      </c>
      <c r="S622" s="42">
        <f>'Data Entry'!Z651</f>
        <v>0</v>
      </c>
      <c r="T622" s="291">
        <f t="shared" si="145"/>
        <v>0</v>
      </c>
      <c r="U622" s="42">
        <f>'Data Entry'!AA651</f>
        <v>0</v>
      </c>
      <c r="V622" s="42">
        <f>'Data Entry'!AB651</f>
        <v>0</v>
      </c>
      <c r="W622" s="42">
        <f>'Data Entry'!AC651</f>
        <v>0</v>
      </c>
      <c r="X622" s="42">
        <f>'Data Entry'!AD651</f>
        <v>0</v>
      </c>
      <c r="Y622" s="291">
        <f t="shared" si="150"/>
        <v>0</v>
      </c>
      <c r="Z622" s="42">
        <f>'Data Entry'!AE651</f>
        <v>0</v>
      </c>
      <c r="AA622" s="42">
        <f>'Data Entry'!AF651</f>
        <v>0</v>
      </c>
      <c r="AB622" s="291">
        <f t="shared" si="151"/>
        <v>0</v>
      </c>
      <c r="AC622" s="42">
        <f>'Data Entry'!AH651</f>
        <v>0</v>
      </c>
      <c r="AD622" s="42">
        <f>'Data Entry'!AI651</f>
        <v>0</v>
      </c>
      <c r="AE622" s="42">
        <f>'Data Entry'!AJ651</f>
        <v>0</v>
      </c>
      <c r="AF622" s="42">
        <f>'Data Entry'!AK651</f>
        <v>0</v>
      </c>
      <c r="AG622" s="42">
        <f>'Data Entry'!AL651</f>
        <v>0</v>
      </c>
      <c r="AH622" s="42">
        <f>'Data Entry'!AM651</f>
        <v>0</v>
      </c>
      <c r="AI622" s="42">
        <f>'Data Entry'!AV651</f>
        <v>0</v>
      </c>
      <c r="AJ622" s="42">
        <f>'Data Entry'!AW651</f>
        <v>0</v>
      </c>
      <c r="AK622" s="42">
        <f>'Data Entry'!AX651</f>
        <v>0</v>
      </c>
      <c r="AL622" s="291">
        <f t="shared" si="146"/>
        <v>0</v>
      </c>
      <c r="AM622" s="42">
        <f>'Data Entry'!AY651</f>
        <v>0</v>
      </c>
      <c r="AN622" s="42">
        <f>'Data Entry'!AZ651</f>
        <v>0</v>
      </c>
      <c r="AO622" s="42">
        <f>'Data Entry'!BA651</f>
        <v>0</v>
      </c>
      <c r="AP622" s="42">
        <f>'Data Entry'!BB651</f>
        <v>0</v>
      </c>
      <c r="AQ622" s="291">
        <f t="shared" si="152"/>
        <v>0</v>
      </c>
      <c r="AR622" s="42">
        <f>'Data Entry'!BC651</f>
        <v>0</v>
      </c>
      <c r="AS622" s="42">
        <f>'Data Entry'!BD651</f>
        <v>0</v>
      </c>
      <c r="AT622" s="291">
        <f t="shared" si="153"/>
        <v>0</v>
      </c>
      <c r="AU622" s="42">
        <f>'Data Entry'!BE651</f>
        <v>0</v>
      </c>
      <c r="AV622" s="42">
        <f>'Data Entry'!BF651</f>
        <v>0</v>
      </c>
      <c r="AW622" s="42">
        <f>'Data Entry'!BG651</f>
        <v>0</v>
      </c>
      <c r="AX622" s="291">
        <f t="shared" si="147"/>
        <v>0</v>
      </c>
      <c r="AY622" s="42">
        <f>'Data Entry'!BH651</f>
        <v>0</v>
      </c>
      <c r="AZ622" s="42">
        <f>'Data Entry'!BI651</f>
        <v>0</v>
      </c>
      <c r="BA622" s="42">
        <f>'Data Entry'!BJ651</f>
        <v>0</v>
      </c>
      <c r="BB622" s="42">
        <f>'Data Entry'!BK651</f>
        <v>0</v>
      </c>
      <c r="BC622" s="291">
        <f t="shared" si="154"/>
        <v>0</v>
      </c>
      <c r="BD622" s="42">
        <f>'Data Entry'!BL651</f>
        <v>0</v>
      </c>
      <c r="BE622" s="42">
        <f>'Data Entry'!BM651</f>
        <v>0</v>
      </c>
      <c r="BF622" s="291">
        <f t="shared" si="155"/>
        <v>0</v>
      </c>
      <c r="BG622" s="305">
        <f t="shared" si="156"/>
        <v>0</v>
      </c>
      <c r="BH622" s="288" t="str">
        <f>IFERROR((BG622*'Data Entry'!$F$18)/'Data Entry'!$E$18,"")</f>
        <v/>
      </c>
      <c r="BI622" s="305">
        <f t="shared" si="157"/>
        <v>0</v>
      </c>
      <c r="BJ622" s="288" t="str">
        <f t="shared" si="158"/>
        <v/>
      </c>
      <c r="BK622" s="307" t="str">
        <f t="shared" si="159"/>
        <v/>
      </c>
    </row>
    <row r="623" spans="1:63" ht="27" x14ac:dyDescent="0.2">
      <c r="A623" s="119" t="str">
        <f>'Data Entry'!D652</f>
        <v>Respondent 0619</v>
      </c>
      <c r="B623" s="52">
        <f>'Data Entry'!AN652</f>
        <v>0</v>
      </c>
      <c r="C623" s="52" t="str">
        <f>'Data Entry'!BX652</f>
        <v/>
      </c>
      <c r="D623" s="42" t="str">
        <f>'Data Entry'!BU652</f>
        <v>No disability</v>
      </c>
      <c r="E623" s="42">
        <f>'Data Entry'!O652</f>
        <v>0</v>
      </c>
      <c r="F623" s="42">
        <f>'Data Entry'!P652</f>
        <v>0</v>
      </c>
      <c r="G623" s="42">
        <f>'Data Entry'!Q652</f>
        <v>0</v>
      </c>
      <c r="H623" s="291">
        <f t="shared" si="144"/>
        <v>0</v>
      </c>
      <c r="I623" s="42">
        <f>'Data Entry'!R652</f>
        <v>0</v>
      </c>
      <c r="J623" s="42">
        <f>'Data Entry'!S652</f>
        <v>0</v>
      </c>
      <c r="K623" s="42">
        <f>'Data Entry'!T652</f>
        <v>0</v>
      </c>
      <c r="L623" s="42">
        <f>'Data Entry'!U652</f>
        <v>0</v>
      </c>
      <c r="M623" s="291">
        <f t="shared" si="148"/>
        <v>0</v>
      </c>
      <c r="N623" s="42">
        <f>'Data Entry'!V652</f>
        <v>0</v>
      </c>
      <c r="O623" s="42">
        <f>'Data Entry'!W652</f>
        <v>0</v>
      </c>
      <c r="P623" s="291">
        <f t="shared" si="149"/>
        <v>0</v>
      </c>
      <c r="Q623" s="42">
        <f>'Data Entry'!X652</f>
        <v>0</v>
      </c>
      <c r="R623" s="42">
        <f>'Data Entry'!Y652</f>
        <v>0</v>
      </c>
      <c r="S623" s="42">
        <f>'Data Entry'!Z652</f>
        <v>0</v>
      </c>
      <c r="T623" s="291">
        <f t="shared" si="145"/>
        <v>0</v>
      </c>
      <c r="U623" s="42">
        <f>'Data Entry'!AA652</f>
        <v>0</v>
      </c>
      <c r="V623" s="42">
        <f>'Data Entry'!AB652</f>
        <v>0</v>
      </c>
      <c r="W623" s="42">
        <f>'Data Entry'!AC652</f>
        <v>0</v>
      </c>
      <c r="X623" s="42">
        <f>'Data Entry'!AD652</f>
        <v>0</v>
      </c>
      <c r="Y623" s="291">
        <f t="shared" si="150"/>
        <v>0</v>
      </c>
      <c r="Z623" s="42">
        <f>'Data Entry'!AE652</f>
        <v>0</v>
      </c>
      <c r="AA623" s="42">
        <f>'Data Entry'!AF652</f>
        <v>0</v>
      </c>
      <c r="AB623" s="291">
        <f t="shared" si="151"/>
        <v>0</v>
      </c>
      <c r="AC623" s="42">
        <f>'Data Entry'!AH652</f>
        <v>0</v>
      </c>
      <c r="AD623" s="42">
        <f>'Data Entry'!AI652</f>
        <v>0</v>
      </c>
      <c r="AE623" s="42">
        <f>'Data Entry'!AJ652</f>
        <v>0</v>
      </c>
      <c r="AF623" s="42">
        <f>'Data Entry'!AK652</f>
        <v>0</v>
      </c>
      <c r="AG623" s="42">
        <f>'Data Entry'!AL652</f>
        <v>0</v>
      </c>
      <c r="AH623" s="42">
        <f>'Data Entry'!AM652</f>
        <v>0</v>
      </c>
      <c r="AI623" s="42">
        <f>'Data Entry'!AV652</f>
        <v>0</v>
      </c>
      <c r="AJ623" s="42">
        <f>'Data Entry'!AW652</f>
        <v>0</v>
      </c>
      <c r="AK623" s="42">
        <f>'Data Entry'!AX652</f>
        <v>0</v>
      </c>
      <c r="AL623" s="291">
        <f t="shared" si="146"/>
        <v>0</v>
      </c>
      <c r="AM623" s="42">
        <f>'Data Entry'!AY652</f>
        <v>0</v>
      </c>
      <c r="AN623" s="42">
        <f>'Data Entry'!AZ652</f>
        <v>0</v>
      </c>
      <c r="AO623" s="42">
        <f>'Data Entry'!BA652</f>
        <v>0</v>
      </c>
      <c r="AP623" s="42">
        <f>'Data Entry'!BB652</f>
        <v>0</v>
      </c>
      <c r="AQ623" s="291">
        <f t="shared" si="152"/>
        <v>0</v>
      </c>
      <c r="AR623" s="42">
        <f>'Data Entry'!BC652</f>
        <v>0</v>
      </c>
      <c r="AS623" s="42">
        <f>'Data Entry'!BD652</f>
        <v>0</v>
      </c>
      <c r="AT623" s="291">
        <f t="shared" si="153"/>
        <v>0</v>
      </c>
      <c r="AU623" s="42">
        <f>'Data Entry'!BE652</f>
        <v>0</v>
      </c>
      <c r="AV623" s="42">
        <f>'Data Entry'!BF652</f>
        <v>0</v>
      </c>
      <c r="AW623" s="42">
        <f>'Data Entry'!BG652</f>
        <v>0</v>
      </c>
      <c r="AX623" s="291">
        <f t="shared" si="147"/>
        <v>0</v>
      </c>
      <c r="AY623" s="42">
        <f>'Data Entry'!BH652</f>
        <v>0</v>
      </c>
      <c r="AZ623" s="42">
        <f>'Data Entry'!BI652</f>
        <v>0</v>
      </c>
      <c r="BA623" s="42">
        <f>'Data Entry'!BJ652</f>
        <v>0</v>
      </c>
      <c r="BB623" s="42">
        <f>'Data Entry'!BK652</f>
        <v>0</v>
      </c>
      <c r="BC623" s="291">
        <f t="shared" si="154"/>
        <v>0</v>
      </c>
      <c r="BD623" s="42">
        <f>'Data Entry'!BL652</f>
        <v>0</v>
      </c>
      <c r="BE623" s="42">
        <f>'Data Entry'!BM652</f>
        <v>0</v>
      </c>
      <c r="BF623" s="291">
        <f t="shared" si="155"/>
        <v>0</v>
      </c>
      <c r="BG623" s="305">
        <f t="shared" si="156"/>
        <v>0</v>
      </c>
      <c r="BH623" s="288" t="str">
        <f>IFERROR((BG623*'Data Entry'!$F$18)/'Data Entry'!$E$18,"")</f>
        <v/>
      </c>
      <c r="BI623" s="305">
        <f t="shared" si="157"/>
        <v>0</v>
      </c>
      <c r="BJ623" s="288" t="str">
        <f t="shared" si="158"/>
        <v/>
      </c>
      <c r="BK623" s="307" t="str">
        <f t="shared" si="159"/>
        <v/>
      </c>
    </row>
    <row r="624" spans="1:63" ht="27" x14ac:dyDescent="0.2">
      <c r="A624" s="119" t="str">
        <f>'Data Entry'!D653</f>
        <v>Respondent 0620</v>
      </c>
      <c r="B624" s="52">
        <f>'Data Entry'!AN653</f>
        <v>0</v>
      </c>
      <c r="C624" s="52" t="str">
        <f>'Data Entry'!BX653</f>
        <v/>
      </c>
      <c r="D624" s="42" t="str">
        <f>'Data Entry'!BU653</f>
        <v>No disability</v>
      </c>
      <c r="E624" s="42">
        <f>'Data Entry'!O653</f>
        <v>0</v>
      </c>
      <c r="F624" s="42">
        <f>'Data Entry'!P653</f>
        <v>0</v>
      </c>
      <c r="G624" s="42">
        <f>'Data Entry'!Q653</f>
        <v>0</v>
      </c>
      <c r="H624" s="291">
        <f t="shared" si="144"/>
        <v>0</v>
      </c>
      <c r="I624" s="42">
        <f>'Data Entry'!R653</f>
        <v>0</v>
      </c>
      <c r="J624" s="42">
        <f>'Data Entry'!S653</f>
        <v>0</v>
      </c>
      <c r="K624" s="42">
        <f>'Data Entry'!T653</f>
        <v>0</v>
      </c>
      <c r="L624" s="42">
        <f>'Data Entry'!U653</f>
        <v>0</v>
      </c>
      <c r="M624" s="291">
        <f t="shared" si="148"/>
        <v>0</v>
      </c>
      <c r="N624" s="42">
        <f>'Data Entry'!V653</f>
        <v>0</v>
      </c>
      <c r="O624" s="42">
        <f>'Data Entry'!W653</f>
        <v>0</v>
      </c>
      <c r="P624" s="291">
        <f t="shared" si="149"/>
        <v>0</v>
      </c>
      <c r="Q624" s="42">
        <f>'Data Entry'!X653</f>
        <v>0</v>
      </c>
      <c r="R624" s="42">
        <f>'Data Entry'!Y653</f>
        <v>0</v>
      </c>
      <c r="S624" s="42">
        <f>'Data Entry'!Z653</f>
        <v>0</v>
      </c>
      <c r="T624" s="291">
        <f t="shared" si="145"/>
        <v>0</v>
      </c>
      <c r="U624" s="42">
        <f>'Data Entry'!AA653</f>
        <v>0</v>
      </c>
      <c r="V624" s="42">
        <f>'Data Entry'!AB653</f>
        <v>0</v>
      </c>
      <c r="W624" s="42">
        <f>'Data Entry'!AC653</f>
        <v>0</v>
      </c>
      <c r="X624" s="42">
        <f>'Data Entry'!AD653</f>
        <v>0</v>
      </c>
      <c r="Y624" s="291">
        <f t="shared" si="150"/>
        <v>0</v>
      </c>
      <c r="Z624" s="42">
        <f>'Data Entry'!AE653</f>
        <v>0</v>
      </c>
      <c r="AA624" s="42">
        <f>'Data Entry'!AF653</f>
        <v>0</v>
      </c>
      <c r="AB624" s="291">
        <f t="shared" si="151"/>
        <v>0</v>
      </c>
      <c r="AC624" s="42">
        <f>'Data Entry'!AH653</f>
        <v>0</v>
      </c>
      <c r="AD624" s="42">
        <f>'Data Entry'!AI653</f>
        <v>0</v>
      </c>
      <c r="AE624" s="42">
        <f>'Data Entry'!AJ653</f>
        <v>0</v>
      </c>
      <c r="AF624" s="42">
        <f>'Data Entry'!AK653</f>
        <v>0</v>
      </c>
      <c r="AG624" s="42">
        <f>'Data Entry'!AL653</f>
        <v>0</v>
      </c>
      <c r="AH624" s="42">
        <f>'Data Entry'!AM653</f>
        <v>0</v>
      </c>
      <c r="AI624" s="42">
        <f>'Data Entry'!AV653</f>
        <v>0</v>
      </c>
      <c r="AJ624" s="42">
        <f>'Data Entry'!AW653</f>
        <v>0</v>
      </c>
      <c r="AK624" s="42">
        <f>'Data Entry'!AX653</f>
        <v>0</v>
      </c>
      <c r="AL624" s="291">
        <f t="shared" si="146"/>
        <v>0</v>
      </c>
      <c r="AM624" s="42">
        <f>'Data Entry'!AY653</f>
        <v>0</v>
      </c>
      <c r="AN624" s="42">
        <f>'Data Entry'!AZ653</f>
        <v>0</v>
      </c>
      <c r="AO624" s="42">
        <f>'Data Entry'!BA653</f>
        <v>0</v>
      </c>
      <c r="AP624" s="42">
        <f>'Data Entry'!BB653</f>
        <v>0</v>
      </c>
      <c r="AQ624" s="291">
        <f t="shared" si="152"/>
        <v>0</v>
      </c>
      <c r="AR624" s="42">
        <f>'Data Entry'!BC653</f>
        <v>0</v>
      </c>
      <c r="AS624" s="42">
        <f>'Data Entry'!BD653</f>
        <v>0</v>
      </c>
      <c r="AT624" s="291">
        <f t="shared" si="153"/>
        <v>0</v>
      </c>
      <c r="AU624" s="42">
        <f>'Data Entry'!BE653</f>
        <v>0</v>
      </c>
      <c r="AV624" s="42">
        <f>'Data Entry'!BF653</f>
        <v>0</v>
      </c>
      <c r="AW624" s="42">
        <f>'Data Entry'!BG653</f>
        <v>0</v>
      </c>
      <c r="AX624" s="291">
        <f t="shared" si="147"/>
        <v>0</v>
      </c>
      <c r="AY624" s="42">
        <f>'Data Entry'!BH653</f>
        <v>0</v>
      </c>
      <c r="AZ624" s="42">
        <f>'Data Entry'!BI653</f>
        <v>0</v>
      </c>
      <c r="BA624" s="42">
        <f>'Data Entry'!BJ653</f>
        <v>0</v>
      </c>
      <c r="BB624" s="42">
        <f>'Data Entry'!BK653</f>
        <v>0</v>
      </c>
      <c r="BC624" s="291">
        <f t="shared" si="154"/>
        <v>0</v>
      </c>
      <c r="BD624" s="42">
        <f>'Data Entry'!BL653</f>
        <v>0</v>
      </c>
      <c r="BE624" s="42">
        <f>'Data Entry'!BM653</f>
        <v>0</v>
      </c>
      <c r="BF624" s="291">
        <f t="shared" si="155"/>
        <v>0</v>
      </c>
      <c r="BG624" s="305">
        <f t="shared" si="156"/>
        <v>0</v>
      </c>
      <c r="BH624" s="288" t="str">
        <f>IFERROR((BG624*'Data Entry'!$F$18)/'Data Entry'!$E$18,"")</f>
        <v/>
      </c>
      <c r="BI624" s="305">
        <f t="shared" si="157"/>
        <v>0</v>
      </c>
      <c r="BJ624" s="288" t="str">
        <f t="shared" si="158"/>
        <v/>
      </c>
      <c r="BK624" s="307" t="str">
        <f t="shared" si="159"/>
        <v/>
      </c>
    </row>
    <row r="625" spans="1:63" ht="27" x14ac:dyDescent="0.2">
      <c r="A625" s="119" t="str">
        <f>'Data Entry'!D654</f>
        <v>Respondent 0621</v>
      </c>
      <c r="B625" s="52">
        <f>'Data Entry'!AN654</f>
        <v>0</v>
      </c>
      <c r="C625" s="52" t="str">
        <f>'Data Entry'!BX654</f>
        <v/>
      </c>
      <c r="D625" s="42" t="str">
        <f>'Data Entry'!BU654</f>
        <v>No disability</v>
      </c>
      <c r="E625" s="42">
        <f>'Data Entry'!O654</f>
        <v>0</v>
      </c>
      <c r="F625" s="42">
        <f>'Data Entry'!P654</f>
        <v>0</v>
      </c>
      <c r="G625" s="42">
        <f>'Data Entry'!Q654</f>
        <v>0</v>
      </c>
      <c r="H625" s="291">
        <f t="shared" si="144"/>
        <v>0</v>
      </c>
      <c r="I625" s="42">
        <f>'Data Entry'!R654</f>
        <v>0</v>
      </c>
      <c r="J625" s="42">
        <f>'Data Entry'!S654</f>
        <v>0</v>
      </c>
      <c r="K625" s="42">
        <f>'Data Entry'!T654</f>
        <v>0</v>
      </c>
      <c r="L625" s="42">
        <f>'Data Entry'!U654</f>
        <v>0</v>
      </c>
      <c r="M625" s="291">
        <f t="shared" si="148"/>
        <v>0</v>
      </c>
      <c r="N625" s="42">
        <f>'Data Entry'!V654</f>
        <v>0</v>
      </c>
      <c r="O625" s="42">
        <f>'Data Entry'!W654</f>
        <v>0</v>
      </c>
      <c r="P625" s="291">
        <f t="shared" si="149"/>
        <v>0</v>
      </c>
      <c r="Q625" s="42">
        <f>'Data Entry'!X654</f>
        <v>0</v>
      </c>
      <c r="R625" s="42">
        <f>'Data Entry'!Y654</f>
        <v>0</v>
      </c>
      <c r="S625" s="42">
        <f>'Data Entry'!Z654</f>
        <v>0</v>
      </c>
      <c r="T625" s="291">
        <f t="shared" si="145"/>
        <v>0</v>
      </c>
      <c r="U625" s="42">
        <f>'Data Entry'!AA654</f>
        <v>0</v>
      </c>
      <c r="V625" s="42">
        <f>'Data Entry'!AB654</f>
        <v>0</v>
      </c>
      <c r="W625" s="42">
        <f>'Data Entry'!AC654</f>
        <v>0</v>
      </c>
      <c r="X625" s="42">
        <f>'Data Entry'!AD654</f>
        <v>0</v>
      </c>
      <c r="Y625" s="291">
        <f t="shared" si="150"/>
        <v>0</v>
      </c>
      <c r="Z625" s="42">
        <f>'Data Entry'!AE654</f>
        <v>0</v>
      </c>
      <c r="AA625" s="42">
        <f>'Data Entry'!AF654</f>
        <v>0</v>
      </c>
      <c r="AB625" s="291">
        <f t="shared" si="151"/>
        <v>0</v>
      </c>
      <c r="AC625" s="42">
        <f>'Data Entry'!AH654</f>
        <v>0</v>
      </c>
      <c r="AD625" s="42">
        <f>'Data Entry'!AI654</f>
        <v>0</v>
      </c>
      <c r="AE625" s="42">
        <f>'Data Entry'!AJ654</f>
        <v>0</v>
      </c>
      <c r="AF625" s="42">
        <f>'Data Entry'!AK654</f>
        <v>0</v>
      </c>
      <c r="AG625" s="42">
        <f>'Data Entry'!AL654</f>
        <v>0</v>
      </c>
      <c r="AH625" s="42">
        <f>'Data Entry'!AM654</f>
        <v>0</v>
      </c>
      <c r="AI625" s="42">
        <f>'Data Entry'!AV654</f>
        <v>0</v>
      </c>
      <c r="AJ625" s="42">
        <f>'Data Entry'!AW654</f>
        <v>0</v>
      </c>
      <c r="AK625" s="42">
        <f>'Data Entry'!AX654</f>
        <v>0</v>
      </c>
      <c r="AL625" s="291">
        <f t="shared" si="146"/>
        <v>0</v>
      </c>
      <c r="AM625" s="42">
        <f>'Data Entry'!AY654</f>
        <v>0</v>
      </c>
      <c r="AN625" s="42">
        <f>'Data Entry'!AZ654</f>
        <v>0</v>
      </c>
      <c r="AO625" s="42">
        <f>'Data Entry'!BA654</f>
        <v>0</v>
      </c>
      <c r="AP625" s="42">
        <f>'Data Entry'!BB654</f>
        <v>0</v>
      </c>
      <c r="AQ625" s="291">
        <f t="shared" si="152"/>
        <v>0</v>
      </c>
      <c r="AR625" s="42">
        <f>'Data Entry'!BC654</f>
        <v>0</v>
      </c>
      <c r="AS625" s="42">
        <f>'Data Entry'!BD654</f>
        <v>0</v>
      </c>
      <c r="AT625" s="291">
        <f t="shared" si="153"/>
        <v>0</v>
      </c>
      <c r="AU625" s="42">
        <f>'Data Entry'!BE654</f>
        <v>0</v>
      </c>
      <c r="AV625" s="42">
        <f>'Data Entry'!BF654</f>
        <v>0</v>
      </c>
      <c r="AW625" s="42">
        <f>'Data Entry'!BG654</f>
        <v>0</v>
      </c>
      <c r="AX625" s="291">
        <f t="shared" si="147"/>
        <v>0</v>
      </c>
      <c r="AY625" s="42">
        <f>'Data Entry'!BH654</f>
        <v>0</v>
      </c>
      <c r="AZ625" s="42">
        <f>'Data Entry'!BI654</f>
        <v>0</v>
      </c>
      <c r="BA625" s="42">
        <f>'Data Entry'!BJ654</f>
        <v>0</v>
      </c>
      <c r="BB625" s="42">
        <f>'Data Entry'!BK654</f>
        <v>0</v>
      </c>
      <c r="BC625" s="291">
        <f t="shared" si="154"/>
        <v>0</v>
      </c>
      <c r="BD625" s="42">
        <f>'Data Entry'!BL654</f>
        <v>0</v>
      </c>
      <c r="BE625" s="42">
        <f>'Data Entry'!BM654</f>
        <v>0</v>
      </c>
      <c r="BF625" s="291">
        <f t="shared" si="155"/>
        <v>0</v>
      </c>
      <c r="BG625" s="305">
        <f t="shared" si="156"/>
        <v>0</v>
      </c>
      <c r="BH625" s="288" t="str">
        <f>IFERROR((BG625*'Data Entry'!$F$18)/'Data Entry'!$E$18,"")</f>
        <v/>
      </c>
      <c r="BI625" s="305">
        <f t="shared" si="157"/>
        <v>0</v>
      </c>
      <c r="BJ625" s="288" t="str">
        <f t="shared" si="158"/>
        <v/>
      </c>
      <c r="BK625" s="307" t="str">
        <f t="shared" si="159"/>
        <v/>
      </c>
    </row>
    <row r="626" spans="1:63" ht="27" x14ac:dyDescent="0.2">
      <c r="A626" s="119" t="str">
        <f>'Data Entry'!D655</f>
        <v>Respondent 0622</v>
      </c>
      <c r="B626" s="52">
        <f>'Data Entry'!AN655</f>
        <v>0</v>
      </c>
      <c r="C626" s="52" t="str">
        <f>'Data Entry'!BX655</f>
        <v/>
      </c>
      <c r="D626" s="42" t="str">
        <f>'Data Entry'!BU655</f>
        <v>No disability</v>
      </c>
      <c r="E626" s="42">
        <f>'Data Entry'!O655</f>
        <v>0</v>
      </c>
      <c r="F626" s="42">
        <f>'Data Entry'!P655</f>
        <v>0</v>
      </c>
      <c r="G626" s="42">
        <f>'Data Entry'!Q655</f>
        <v>0</v>
      </c>
      <c r="H626" s="291">
        <f t="shared" si="144"/>
        <v>0</v>
      </c>
      <c r="I626" s="42">
        <f>'Data Entry'!R655</f>
        <v>0</v>
      </c>
      <c r="J626" s="42">
        <f>'Data Entry'!S655</f>
        <v>0</v>
      </c>
      <c r="K626" s="42">
        <f>'Data Entry'!T655</f>
        <v>0</v>
      </c>
      <c r="L626" s="42">
        <f>'Data Entry'!U655</f>
        <v>0</v>
      </c>
      <c r="M626" s="291">
        <f t="shared" si="148"/>
        <v>0</v>
      </c>
      <c r="N626" s="42">
        <f>'Data Entry'!V655</f>
        <v>0</v>
      </c>
      <c r="O626" s="42">
        <f>'Data Entry'!W655</f>
        <v>0</v>
      </c>
      <c r="P626" s="291">
        <f t="shared" si="149"/>
        <v>0</v>
      </c>
      <c r="Q626" s="42">
        <f>'Data Entry'!X655</f>
        <v>0</v>
      </c>
      <c r="R626" s="42">
        <f>'Data Entry'!Y655</f>
        <v>0</v>
      </c>
      <c r="S626" s="42">
        <f>'Data Entry'!Z655</f>
        <v>0</v>
      </c>
      <c r="T626" s="291">
        <f t="shared" si="145"/>
        <v>0</v>
      </c>
      <c r="U626" s="42">
        <f>'Data Entry'!AA655</f>
        <v>0</v>
      </c>
      <c r="V626" s="42">
        <f>'Data Entry'!AB655</f>
        <v>0</v>
      </c>
      <c r="W626" s="42">
        <f>'Data Entry'!AC655</f>
        <v>0</v>
      </c>
      <c r="X626" s="42">
        <f>'Data Entry'!AD655</f>
        <v>0</v>
      </c>
      <c r="Y626" s="291">
        <f t="shared" si="150"/>
        <v>0</v>
      </c>
      <c r="Z626" s="42">
        <f>'Data Entry'!AE655</f>
        <v>0</v>
      </c>
      <c r="AA626" s="42">
        <f>'Data Entry'!AF655</f>
        <v>0</v>
      </c>
      <c r="AB626" s="291">
        <f t="shared" si="151"/>
        <v>0</v>
      </c>
      <c r="AC626" s="42">
        <f>'Data Entry'!AH655</f>
        <v>0</v>
      </c>
      <c r="AD626" s="42">
        <f>'Data Entry'!AI655</f>
        <v>0</v>
      </c>
      <c r="AE626" s="42">
        <f>'Data Entry'!AJ655</f>
        <v>0</v>
      </c>
      <c r="AF626" s="42">
        <f>'Data Entry'!AK655</f>
        <v>0</v>
      </c>
      <c r="AG626" s="42">
        <f>'Data Entry'!AL655</f>
        <v>0</v>
      </c>
      <c r="AH626" s="42">
        <f>'Data Entry'!AM655</f>
        <v>0</v>
      </c>
      <c r="AI626" s="42">
        <f>'Data Entry'!AV655</f>
        <v>0</v>
      </c>
      <c r="AJ626" s="42">
        <f>'Data Entry'!AW655</f>
        <v>0</v>
      </c>
      <c r="AK626" s="42">
        <f>'Data Entry'!AX655</f>
        <v>0</v>
      </c>
      <c r="AL626" s="291">
        <f t="shared" si="146"/>
        <v>0</v>
      </c>
      <c r="AM626" s="42">
        <f>'Data Entry'!AY655</f>
        <v>0</v>
      </c>
      <c r="AN626" s="42">
        <f>'Data Entry'!AZ655</f>
        <v>0</v>
      </c>
      <c r="AO626" s="42">
        <f>'Data Entry'!BA655</f>
        <v>0</v>
      </c>
      <c r="AP626" s="42">
        <f>'Data Entry'!BB655</f>
        <v>0</v>
      </c>
      <c r="AQ626" s="291">
        <f t="shared" si="152"/>
        <v>0</v>
      </c>
      <c r="AR626" s="42">
        <f>'Data Entry'!BC655</f>
        <v>0</v>
      </c>
      <c r="AS626" s="42">
        <f>'Data Entry'!BD655</f>
        <v>0</v>
      </c>
      <c r="AT626" s="291">
        <f t="shared" si="153"/>
        <v>0</v>
      </c>
      <c r="AU626" s="42">
        <f>'Data Entry'!BE655</f>
        <v>0</v>
      </c>
      <c r="AV626" s="42">
        <f>'Data Entry'!BF655</f>
        <v>0</v>
      </c>
      <c r="AW626" s="42">
        <f>'Data Entry'!BG655</f>
        <v>0</v>
      </c>
      <c r="AX626" s="291">
        <f t="shared" si="147"/>
        <v>0</v>
      </c>
      <c r="AY626" s="42">
        <f>'Data Entry'!BH655</f>
        <v>0</v>
      </c>
      <c r="AZ626" s="42">
        <f>'Data Entry'!BI655</f>
        <v>0</v>
      </c>
      <c r="BA626" s="42">
        <f>'Data Entry'!BJ655</f>
        <v>0</v>
      </c>
      <c r="BB626" s="42">
        <f>'Data Entry'!BK655</f>
        <v>0</v>
      </c>
      <c r="BC626" s="291">
        <f t="shared" si="154"/>
        <v>0</v>
      </c>
      <c r="BD626" s="42">
        <f>'Data Entry'!BL655</f>
        <v>0</v>
      </c>
      <c r="BE626" s="42">
        <f>'Data Entry'!BM655</f>
        <v>0</v>
      </c>
      <c r="BF626" s="291">
        <f t="shared" si="155"/>
        <v>0</v>
      </c>
      <c r="BG626" s="305">
        <f t="shared" si="156"/>
        <v>0</v>
      </c>
      <c r="BH626" s="288" t="str">
        <f>IFERROR((BG626*'Data Entry'!$F$18)/'Data Entry'!$E$18,"")</f>
        <v/>
      </c>
      <c r="BI626" s="305">
        <f t="shared" si="157"/>
        <v>0</v>
      </c>
      <c r="BJ626" s="288" t="str">
        <f t="shared" si="158"/>
        <v/>
      </c>
      <c r="BK626" s="307" t="str">
        <f t="shared" si="159"/>
        <v/>
      </c>
    </row>
    <row r="627" spans="1:63" ht="27" x14ac:dyDescent="0.2">
      <c r="A627" s="119" t="str">
        <f>'Data Entry'!D656</f>
        <v>Respondent 0623</v>
      </c>
      <c r="B627" s="52">
        <f>'Data Entry'!AN656</f>
        <v>0</v>
      </c>
      <c r="C627" s="52" t="str">
        <f>'Data Entry'!BX656</f>
        <v/>
      </c>
      <c r="D627" s="42" t="str">
        <f>'Data Entry'!BU656</f>
        <v>No disability</v>
      </c>
      <c r="E627" s="42">
        <f>'Data Entry'!O656</f>
        <v>0</v>
      </c>
      <c r="F627" s="42">
        <f>'Data Entry'!P656</f>
        <v>0</v>
      </c>
      <c r="G627" s="42">
        <f>'Data Entry'!Q656</f>
        <v>0</v>
      </c>
      <c r="H627" s="291">
        <f t="shared" si="144"/>
        <v>0</v>
      </c>
      <c r="I627" s="42">
        <f>'Data Entry'!R656</f>
        <v>0</v>
      </c>
      <c r="J627" s="42">
        <f>'Data Entry'!S656</f>
        <v>0</v>
      </c>
      <c r="K627" s="42">
        <f>'Data Entry'!T656</f>
        <v>0</v>
      </c>
      <c r="L627" s="42">
        <f>'Data Entry'!U656</f>
        <v>0</v>
      </c>
      <c r="M627" s="291">
        <f t="shared" si="148"/>
        <v>0</v>
      </c>
      <c r="N627" s="42">
        <f>'Data Entry'!V656</f>
        <v>0</v>
      </c>
      <c r="O627" s="42">
        <f>'Data Entry'!W656</f>
        <v>0</v>
      </c>
      <c r="P627" s="291">
        <f t="shared" si="149"/>
        <v>0</v>
      </c>
      <c r="Q627" s="42">
        <f>'Data Entry'!X656</f>
        <v>0</v>
      </c>
      <c r="R627" s="42">
        <f>'Data Entry'!Y656</f>
        <v>0</v>
      </c>
      <c r="S627" s="42">
        <f>'Data Entry'!Z656</f>
        <v>0</v>
      </c>
      <c r="T627" s="291">
        <f t="shared" si="145"/>
        <v>0</v>
      </c>
      <c r="U627" s="42">
        <f>'Data Entry'!AA656</f>
        <v>0</v>
      </c>
      <c r="V627" s="42">
        <f>'Data Entry'!AB656</f>
        <v>0</v>
      </c>
      <c r="W627" s="42">
        <f>'Data Entry'!AC656</f>
        <v>0</v>
      </c>
      <c r="X627" s="42">
        <f>'Data Entry'!AD656</f>
        <v>0</v>
      </c>
      <c r="Y627" s="291">
        <f t="shared" si="150"/>
        <v>0</v>
      </c>
      <c r="Z627" s="42">
        <f>'Data Entry'!AE656</f>
        <v>0</v>
      </c>
      <c r="AA627" s="42">
        <f>'Data Entry'!AF656</f>
        <v>0</v>
      </c>
      <c r="AB627" s="291">
        <f t="shared" si="151"/>
        <v>0</v>
      </c>
      <c r="AC627" s="42">
        <f>'Data Entry'!AH656</f>
        <v>0</v>
      </c>
      <c r="AD627" s="42">
        <f>'Data Entry'!AI656</f>
        <v>0</v>
      </c>
      <c r="AE627" s="42">
        <f>'Data Entry'!AJ656</f>
        <v>0</v>
      </c>
      <c r="AF627" s="42">
        <f>'Data Entry'!AK656</f>
        <v>0</v>
      </c>
      <c r="AG627" s="42">
        <f>'Data Entry'!AL656</f>
        <v>0</v>
      </c>
      <c r="AH627" s="42">
        <f>'Data Entry'!AM656</f>
        <v>0</v>
      </c>
      <c r="AI627" s="42">
        <f>'Data Entry'!AV656</f>
        <v>0</v>
      </c>
      <c r="AJ627" s="42">
        <f>'Data Entry'!AW656</f>
        <v>0</v>
      </c>
      <c r="AK627" s="42">
        <f>'Data Entry'!AX656</f>
        <v>0</v>
      </c>
      <c r="AL627" s="291">
        <f t="shared" si="146"/>
        <v>0</v>
      </c>
      <c r="AM627" s="42">
        <f>'Data Entry'!AY656</f>
        <v>0</v>
      </c>
      <c r="AN627" s="42">
        <f>'Data Entry'!AZ656</f>
        <v>0</v>
      </c>
      <c r="AO627" s="42">
        <f>'Data Entry'!BA656</f>
        <v>0</v>
      </c>
      <c r="AP627" s="42">
        <f>'Data Entry'!BB656</f>
        <v>0</v>
      </c>
      <c r="AQ627" s="291">
        <f t="shared" si="152"/>
        <v>0</v>
      </c>
      <c r="AR627" s="42">
        <f>'Data Entry'!BC656</f>
        <v>0</v>
      </c>
      <c r="AS627" s="42">
        <f>'Data Entry'!BD656</f>
        <v>0</v>
      </c>
      <c r="AT627" s="291">
        <f t="shared" si="153"/>
        <v>0</v>
      </c>
      <c r="AU627" s="42">
        <f>'Data Entry'!BE656</f>
        <v>0</v>
      </c>
      <c r="AV627" s="42">
        <f>'Data Entry'!BF656</f>
        <v>0</v>
      </c>
      <c r="AW627" s="42">
        <f>'Data Entry'!BG656</f>
        <v>0</v>
      </c>
      <c r="AX627" s="291">
        <f t="shared" si="147"/>
        <v>0</v>
      </c>
      <c r="AY627" s="42">
        <f>'Data Entry'!BH656</f>
        <v>0</v>
      </c>
      <c r="AZ627" s="42">
        <f>'Data Entry'!BI656</f>
        <v>0</v>
      </c>
      <c r="BA627" s="42">
        <f>'Data Entry'!BJ656</f>
        <v>0</v>
      </c>
      <c r="BB627" s="42">
        <f>'Data Entry'!BK656</f>
        <v>0</v>
      </c>
      <c r="BC627" s="291">
        <f t="shared" si="154"/>
        <v>0</v>
      </c>
      <c r="BD627" s="42">
        <f>'Data Entry'!BL656</f>
        <v>0</v>
      </c>
      <c r="BE627" s="42">
        <f>'Data Entry'!BM656</f>
        <v>0</v>
      </c>
      <c r="BF627" s="291">
        <f t="shared" si="155"/>
        <v>0</v>
      </c>
      <c r="BG627" s="305">
        <f t="shared" si="156"/>
        <v>0</v>
      </c>
      <c r="BH627" s="288" t="str">
        <f>IFERROR((BG627*'Data Entry'!$F$18)/'Data Entry'!$E$18,"")</f>
        <v/>
      </c>
      <c r="BI627" s="305">
        <f t="shared" si="157"/>
        <v>0</v>
      </c>
      <c r="BJ627" s="288" t="str">
        <f t="shared" si="158"/>
        <v/>
      </c>
      <c r="BK627" s="307" t="str">
        <f t="shared" si="159"/>
        <v/>
      </c>
    </row>
    <row r="628" spans="1:63" ht="27" x14ac:dyDescent="0.2">
      <c r="A628" s="119" t="str">
        <f>'Data Entry'!D657</f>
        <v>Respondent 0624</v>
      </c>
      <c r="B628" s="52">
        <f>'Data Entry'!AN657</f>
        <v>0</v>
      </c>
      <c r="C628" s="52" t="str">
        <f>'Data Entry'!BX657</f>
        <v/>
      </c>
      <c r="D628" s="42" t="str">
        <f>'Data Entry'!BU657</f>
        <v>No disability</v>
      </c>
      <c r="E628" s="42">
        <f>'Data Entry'!O657</f>
        <v>0</v>
      </c>
      <c r="F628" s="42">
        <f>'Data Entry'!P657</f>
        <v>0</v>
      </c>
      <c r="G628" s="42">
        <f>'Data Entry'!Q657</f>
        <v>0</v>
      </c>
      <c r="H628" s="291">
        <f t="shared" si="144"/>
        <v>0</v>
      </c>
      <c r="I628" s="42">
        <f>'Data Entry'!R657</f>
        <v>0</v>
      </c>
      <c r="J628" s="42">
        <f>'Data Entry'!S657</f>
        <v>0</v>
      </c>
      <c r="K628" s="42">
        <f>'Data Entry'!T657</f>
        <v>0</v>
      </c>
      <c r="L628" s="42">
        <f>'Data Entry'!U657</f>
        <v>0</v>
      </c>
      <c r="M628" s="291">
        <f t="shared" si="148"/>
        <v>0</v>
      </c>
      <c r="N628" s="42">
        <f>'Data Entry'!V657</f>
        <v>0</v>
      </c>
      <c r="O628" s="42">
        <f>'Data Entry'!W657</f>
        <v>0</v>
      </c>
      <c r="P628" s="291">
        <f t="shared" si="149"/>
        <v>0</v>
      </c>
      <c r="Q628" s="42">
        <f>'Data Entry'!X657</f>
        <v>0</v>
      </c>
      <c r="R628" s="42">
        <f>'Data Entry'!Y657</f>
        <v>0</v>
      </c>
      <c r="S628" s="42">
        <f>'Data Entry'!Z657</f>
        <v>0</v>
      </c>
      <c r="T628" s="291">
        <f t="shared" si="145"/>
        <v>0</v>
      </c>
      <c r="U628" s="42">
        <f>'Data Entry'!AA657</f>
        <v>0</v>
      </c>
      <c r="V628" s="42">
        <f>'Data Entry'!AB657</f>
        <v>0</v>
      </c>
      <c r="W628" s="42">
        <f>'Data Entry'!AC657</f>
        <v>0</v>
      </c>
      <c r="X628" s="42">
        <f>'Data Entry'!AD657</f>
        <v>0</v>
      </c>
      <c r="Y628" s="291">
        <f t="shared" si="150"/>
        <v>0</v>
      </c>
      <c r="Z628" s="42">
        <f>'Data Entry'!AE657</f>
        <v>0</v>
      </c>
      <c r="AA628" s="42">
        <f>'Data Entry'!AF657</f>
        <v>0</v>
      </c>
      <c r="AB628" s="291">
        <f t="shared" si="151"/>
        <v>0</v>
      </c>
      <c r="AC628" s="42">
        <f>'Data Entry'!AH657</f>
        <v>0</v>
      </c>
      <c r="AD628" s="42">
        <f>'Data Entry'!AI657</f>
        <v>0</v>
      </c>
      <c r="AE628" s="42">
        <f>'Data Entry'!AJ657</f>
        <v>0</v>
      </c>
      <c r="AF628" s="42">
        <f>'Data Entry'!AK657</f>
        <v>0</v>
      </c>
      <c r="AG628" s="42">
        <f>'Data Entry'!AL657</f>
        <v>0</v>
      </c>
      <c r="AH628" s="42">
        <f>'Data Entry'!AM657</f>
        <v>0</v>
      </c>
      <c r="AI628" s="42">
        <f>'Data Entry'!AV657</f>
        <v>0</v>
      </c>
      <c r="AJ628" s="42">
        <f>'Data Entry'!AW657</f>
        <v>0</v>
      </c>
      <c r="AK628" s="42">
        <f>'Data Entry'!AX657</f>
        <v>0</v>
      </c>
      <c r="AL628" s="291">
        <f t="shared" si="146"/>
        <v>0</v>
      </c>
      <c r="AM628" s="42">
        <f>'Data Entry'!AY657</f>
        <v>0</v>
      </c>
      <c r="AN628" s="42">
        <f>'Data Entry'!AZ657</f>
        <v>0</v>
      </c>
      <c r="AO628" s="42">
        <f>'Data Entry'!BA657</f>
        <v>0</v>
      </c>
      <c r="AP628" s="42">
        <f>'Data Entry'!BB657</f>
        <v>0</v>
      </c>
      <c r="AQ628" s="291">
        <f t="shared" si="152"/>
        <v>0</v>
      </c>
      <c r="AR628" s="42">
        <f>'Data Entry'!BC657</f>
        <v>0</v>
      </c>
      <c r="AS628" s="42">
        <f>'Data Entry'!BD657</f>
        <v>0</v>
      </c>
      <c r="AT628" s="291">
        <f t="shared" si="153"/>
        <v>0</v>
      </c>
      <c r="AU628" s="42">
        <f>'Data Entry'!BE657</f>
        <v>0</v>
      </c>
      <c r="AV628" s="42">
        <f>'Data Entry'!BF657</f>
        <v>0</v>
      </c>
      <c r="AW628" s="42">
        <f>'Data Entry'!BG657</f>
        <v>0</v>
      </c>
      <c r="AX628" s="291">
        <f t="shared" si="147"/>
        <v>0</v>
      </c>
      <c r="AY628" s="42">
        <f>'Data Entry'!BH657</f>
        <v>0</v>
      </c>
      <c r="AZ628" s="42">
        <f>'Data Entry'!BI657</f>
        <v>0</v>
      </c>
      <c r="BA628" s="42">
        <f>'Data Entry'!BJ657</f>
        <v>0</v>
      </c>
      <c r="BB628" s="42">
        <f>'Data Entry'!BK657</f>
        <v>0</v>
      </c>
      <c r="BC628" s="291">
        <f t="shared" si="154"/>
        <v>0</v>
      </c>
      <c r="BD628" s="42">
        <f>'Data Entry'!BL657</f>
        <v>0</v>
      </c>
      <c r="BE628" s="42">
        <f>'Data Entry'!BM657</f>
        <v>0</v>
      </c>
      <c r="BF628" s="291">
        <f t="shared" si="155"/>
        <v>0</v>
      </c>
      <c r="BG628" s="305">
        <f t="shared" si="156"/>
        <v>0</v>
      </c>
      <c r="BH628" s="288" t="str">
        <f>IFERROR((BG628*'Data Entry'!$F$18)/'Data Entry'!$E$18,"")</f>
        <v/>
      </c>
      <c r="BI628" s="305">
        <f t="shared" si="157"/>
        <v>0</v>
      </c>
      <c r="BJ628" s="288" t="str">
        <f t="shared" si="158"/>
        <v/>
      </c>
      <c r="BK628" s="307" t="str">
        <f t="shared" si="159"/>
        <v/>
      </c>
    </row>
    <row r="629" spans="1:63" ht="27" x14ac:dyDescent="0.2">
      <c r="A629" s="119" t="str">
        <f>'Data Entry'!D658</f>
        <v>Respondent 0625</v>
      </c>
      <c r="B629" s="52">
        <f>'Data Entry'!AN658</f>
        <v>0</v>
      </c>
      <c r="C629" s="52" t="str">
        <f>'Data Entry'!BX658</f>
        <v/>
      </c>
      <c r="D629" s="42" t="str">
        <f>'Data Entry'!BU658</f>
        <v>No disability</v>
      </c>
      <c r="E629" s="42">
        <f>'Data Entry'!O658</f>
        <v>0</v>
      </c>
      <c r="F629" s="42">
        <f>'Data Entry'!P658</f>
        <v>0</v>
      </c>
      <c r="G629" s="42">
        <f>'Data Entry'!Q658</f>
        <v>0</v>
      </c>
      <c r="H629" s="291">
        <f t="shared" si="144"/>
        <v>0</v>
      </c>
      <c r="I629" s="42">
        <f>'Data Entry'!R658</f>
        <v>0</v>
      </c>
      <c r="J629" s="42">
        <f>'Data Entry'!S658</f>
        <v>0</v>
      </c>
      <c r="K629" s="42">
        <f>'Data Entry'!T658</f>
        <v>0</v>
      </c>
      <c r="L629" s="42">
        <f>'Data Entry'!U658</f>
        <v>0</v>
      </c>
      <c r="M629" s="291">
        <f t="shared" si="148"/>
        <v>0</v>
      </c>
      <c r="N629" s="42">
        <f>'Data Entry'!V658</f>
        <v>0</v>
      </c>
      <c r="O629" s="42">
        <f>'Data Entry'!W658</f>
        <v>0</v>
      </c>
      <c r="P629" s="291">
        <f t="shared" si="149"/>
        <v>0</v>
      </c>
      <c r="Q629" s="42">
        <f>'Data Entry'!X658</f>
        <v>0</v>
      </c>
      <c r="R629" s="42">
        <f>'Data Entry'!Y658</f>
        <v>0</v>
      </c>
      <c r="S629" s="42">
        <f>'Data Entry'!Z658</f>
        <v>0</v>
      </c>
      <c r="T629" s="291">
        <f t="shared" si="145"/>
        <v>0</v>
      </c>
      <c r="U629" s="42">
        <f>'Data Entry'!AA658</f>
        <v>0</v>
      </c>
      <c r="V629" s="42">
        <f>'Data Entry'!AB658</f>
        <v>0</v>
      </c>
      <c r="W629" s="42">
        <f>'Data Entry'!AC658</f>
        <v>0</v>
      </c>
      <c r="X629" s="42">
        <f>'Data Entry'!AD658</f>
        <v>0</v>
      </c>
      <c r="Y629" s="291">
        <f t="shared" si="150"/>
        <v>0</v>
      </c>
      <c r="Z629" s="42">
        <f>'Data Entry'!AE658</f>
        <v>0</v>
      </c>
      <c r="AA629" s="42">
        <f>'Data Entry'!AF658</f>
        <v>0</v>
      </c>
      <c r="AB629" s="291">
        <f t="shared" si="151"/>
        <v>0</v>
      </c>
      <c r="AC629" s="42">
        <f>'Data Entry'!AH658</f>
        <v>0</v>
      </c>
      <c r="AD629" s="42">
        <f>'Data Entry'!AI658</f>
        <v>0</v>
      </c>
      <c r="AE629" s="42">
        <f>'Data Entry'!AJ658</f>
        <v>0</v>
      </c>
      <c r="AF629" s="42">
        <f>'Data Entry'!AK658</f>
        <v>0</v>
      </c>
      <c r="AG629" s="42">
        <f>'Data Entry'!AL658</f>
        <v>0</v>
      </c>
      <c r="AH629" s="42">
        <f>'Data Entry'!AM658</f>
        <v>0</v>
      </c>
      <c r="AI629" s="42">
        <f>'Data Entry'!AV658</f>
        <v>0</v>
      </c>
      <c r="AJ629" s="42">
        <f>'Data Entry'!AW658</f>
        <v>0</v>
      </c>
      <c r="AK629" s="42">
        <f>'Data Entry'!AX658</f>
        <v>0</v>
      </c>
      <c r="AL629" s="291">
        <f t="shared" si="146"/>
        <v>0</v>
      </c>
      <c r="AM629" s="42">
        <f>'Data Entry'!AY658</f>
        <v>0</v>
      </c>
      <c r="AN629" s="42">
        <f>'Data Entry'!AZ658</f>
        <v>0</v>
      </c>
      <c r="AO629" s="42">
        <f>'Data Entry'!BA658</f>
        <v>0</v>
      </c>
      <c r="AP629" s="42">
        <f>'Data Entry'!BB658</f>
        <v>0</v>
      </c>
      <c r="AQ629" s="291">
        <f t="shared" si="152"/>
        <v>0</v>
      </c>
      <c r="AR629" s="42">
        <f>'Data Entry'!BC658</f>
        <v>0</v>
      </c>
      <c r="AS629" s="42">
        <f>'Data Entry'!BD658</f>
        <v>0</v>
      </c>
      <c r="AT629" s="291">
        <f t="shared" si="153"/>
        <v>0</v>
      </c>
      <c r="AU629" s="42">
        <f>'Data Entry'!BE658</f>
        <v>0</v>
      </c>
      <c r="AV629" s="42">
        <f>'Data Entry'!BF658</f>
        <v>0</v>
      </c>
      <c r="AW629" s="42">
        <f>'Data Entry'!BG658</f>
        <v>0</v>
      </c>
      <c r="AX629" s="291">
        <f t="shared" si="147"/>
        <v>0</v>
      </c>
      <c r="AY629" s="42">
        <f>'Data Entry'!BH658</f>
        <v>0</v>
      </c>
      <c r="AZ629" s="42">
        <f>'Data Entry'!BI658</f>
        <v>0</v>
      </c>
      <c r="BA629" s="42">
        <f>'Data Entry'!BJ658</f>
        <v>0</v>
      </c>
      <c r="BB629" s="42">
        <f>'Data Entry'!BK658</f>
        <v>0</v>
      </c>
      <c r="BC629" s="291">
        <f t="shared" si="154"/>
        <v>0</v>
      </c>
      <c r="BD629" s="42">
        <f>'Data Entry'!BL658</f>
        <v>0</v>
      </c>
      <c r="BE629" s="42">
        <f>'Data Entry'!BM658</f>
        <v>0</v>
      </c>
      <c r="BF629" s="291">
        <f t="shared" si="155"/>
        <v>0</v>
      </c>
      <c r="BG629" s="305">
        <f t="shared" si="156"/>
        <v>0</v>
      </c>
      <c r="BH629" s="288" t="str">
        <f>IFERROR((BG629*'Data Entry'!$F$18)/'Data Entry'!$E$18,"")</f>
        <v/>
      </c>
      <c r="BI629" s="305">
        <f t="shared" si="157"/>
        <v>0</v>
      </c>
      <c r="BJ629" s="288" t="str">
        <f t="shared" si="158"/>
        <v/>
      </c>
      <c r="BK629" s="307" t="str">
        <f t="shared" si="159"/>
        <v/>
      </c>
    </row>
    <row r="630" spans="1:63" ht="27" x14ac:dyDescent="0.2">
      <c r="A630" s="119" t="str">
        <f>'Data Entry'!D659</f>
        <v>Respondent 0626</v>
      </c>
      <c r="B630" s="52">
        <f>'Data Entry'!AN659</f>
        <v>0</v>
      </c>
      <c r="C630" s="52" t="str">
        <f>'Data Entry'!BX659</f>
        <v/>
      </c>
      <c r="D630" s="42" t="str">
        <f>'Data Entry'!BU659</f>
        <v>No disability</v>
      </c>
      <c r="E630" s="42">
        <f>'Data Entry'!O659</f>
        <v>0</v>
      </c>
      <c r="F630" s="42">
        <f>'Data Entry'!P659</f>
        <v>0</v>
      </c>
      <c r="G630" s="42">
        <f>'Data Entry'!Q659</f>
        <v>0</v>
      </c>
      <c r="H630" s="291">
        <f t="shared" si="144"/>
        <v>0</v>
      </c>
      <c r="I630" s="42">
        <f>'Data Entry'!R659</f>
        <v>0</v>
      </c>
      <c r="J630" s="42">
        <f>'Data Entry'!S659</f>
        <v>0</v>
      </c>
      <c r="K630" s="42">
        <f>'Data Entry'!T659</f>
        <v>0</v>
      </c>
      <c r="L630" s="42">
        <f>'Data Entry'!U659</f>
        <v>0</v>
      </c>
      <c r="M630" s="291">
        <f t="shared" si="148"/>
        <v>0</v>
      </c>
      <c r="N630" s="42">
        <f>'Data Entry'!V659</f>
        <v>0</v>
      </c>
      <c r="O630" s="42">
        <f>'Data Entry'!W659</f>
        <v>0</v>
      </c>
      <c r="P630" s="291">
        <f t="shared" si="149"/>
        <v>0</v>
      </c>
      <c r="Q630" s="42">
        <f>'Data Entry'!X659</f>
        <v>0</v>
      </c>
      <c r="R630" s="42">
        <f>'Data Entry'!Y659</f>
        <v>0</v>
      </c>
      <c r="S630" s="42">
        <f>'Data Entry'!Z659</f>
        <v>0</v>
      </c>
      <c r="T630" s="291">
        <f t="shared" si="145"/>
        <v>0</v>
      </c>
      <c r="U630" s="42">
        <f>'Data Entry'!AA659</f>
        <v>0</v>
      </c>
      <c r="V630" s="42">
        <f>'Data Entry'!AB659</f>
        <v>0</v>
      </c>
      <c r="W630" s="42">
        <f>'Data Entry'!AC659</f>
        <v>0</v>
      </c>
      <c r="X630" s="42">
        <f>'Data Entry'!AD659</f>
        <v>0</v>
      </c>
      <c r="Y630" s="291">
        <f t="shared" si="150"/>
        <v>0</v>
      </c>
      <c r="Z630" s="42">
        <f>'Data Entry'!AE659</f>
        <v>0</v>
      </c>
      <c r="AA630" s="42">
        <f>'Data Entry'!AF659</f>
        <v>0</v>
      </c>
      <c r="AB630" s="291">
        <f t="shared" si="151"/>
        <v>0</v>
      </c>
      <c r="AC630" s="42">
        <f>'Data Entry'!AH659</f>
        <v>0</v>
      </c>
      <c r="AD630" s="42">
        <f>'Data Entry'!AI659</f>
        <v>0</v>
      </c>
      <c r="AE630" s="42">
        <f>'Data Entry'!AJ659</f>
        <v>0</v>
      </c>
      <c r="AF630" s="42">
        <f>'Data Entry'!AK659</f>
        <v>0</v>
      </c>
      <c r="AG630" s="42">
        <f>'Data Entry'!AL659</f>
        <v>0</v>
      </c>
      <c r="AH630" s="42">
        <f>'Data Entry'!AM659</f>
        <v>0</v>
      </c>
      <c r="AI630" s="42">
        <f>'Data Entry'!AV659</f>
        <v>0</v>
      </c>
      <c r="AJ630" s="42">
        <f>'Data Entry'!AW659</f>
        <v>0</v>
      </c>
      <c r="AK630" s="42">
        <f>'Data Entry'!AX659</f>
        <v>0</v>
      </c>
      <c r="AL630" s="291">
        <f t="shared" si="146"/>
        <v>0</v>
      </c>
      <c r="AM630" s="42">
        <f>'Data Entry'!AY659</f>
        <v>0</v>
      </c>
      <c r="AN630" s="42">
        <f>'Data Entry'!AZ659</f>
        <v>0</v>
      </c>
      <c r="AO630" s="42">
        <f>'Data Entry'!BA659</f>
        <v>0</v>
      </c>
      <c r="AP630" s="42">
        <f>'Data Entry'!BB659</f>
        <v>0</v>
      </c>
      <c r="AQ630" s="291">
        <f t="shared" si="152"/>
        <v>0</v>
      </c>
      <c r="AR630" s="42">
        <f>'Data Entry'!BC659</f>
        <v>0</v>
      </c>
      <c r="AS630" s="42">
        <f>'Data Entry'!BD659</f>
        <v>0</v>
      </c>
      <c r="AT630" s="291">
        <f t="shared" si="153"/>
        <v>0</v>
      </c>
      <c r="AU630" s="42">
        <f>'Data Entry'!BE659</f>
        <v>0</v>
      </c>
      <c r="AV630" s="42">
        <f>'Data Entry'!BF659</f>
        <v>0</v>
      </c>
      <c r="AW630" s="42">
        <f>'Data Entry'!BG659</f>
        <v>0</v>
      </c>
      <c r="AX630" s="291">
        <f t="shared" si="147"/>
        <v>0</v>
      </c>
      <c r="AY630" s="42">
        <f>'Data Entry'!BH659</f>
        <v>0</v>
      </c>
      <c r="AZ630" s="42">
        <f>'Data Entry'!BI659</f>
        <v>0</v>
      </c>
      <c r="BA630" s="42">
        <f>'Data Entry'!BJ659</f>
        <v>0</v>
      </c>
      <c r="BB630" s="42">
        <f>'Data Entry'!BK659</f>
        <v>0</v>
      </c>
      <c r="BC630" s="291">
        <f t="shared" si="154"/>
        <v>0</v>
      </c>
      <c r="BD630" s="42">
        <f>'Data Entry'!BL659</f>
        <v>0</v>
      </c>
      <c r="BE630" s="42">
        <f>'Data Entry'!BM659</f>
        <v>0</v>
      </c>
      <c r="BF630" s="291">
        <f t="shared" si="155"/>
        <v>0</v>
      </c>
      <c r="BG630" s="305">
        <f t="shared" si="156"/>
        <v>0</v>
      </c>
      <c r="BH630" s="288" t="str">
        <f>IFERROR((BG630*'Data Entry'!$F$18)/'Data Entry'!$E$18,"")</f>
        <v/>
      </c>
      <c r="BI630" s="305">
        <f t="shared" si="157"/>
        <v>0</v>
      </c>
      <c r="BJ630" s="288" t="str">
        <f t="shared" si="158"/>
        <v/>
      </c>
      <c r="BK630" s="307" t="str">
        <f t="shared" si="159"/>
        <v/>
      </c>
    </row>
    <row r="631" spans="1:63" ht="27" x14ac:dyDescent="0.2">
      <c r="A631" s="119" t="str">
        <f>'Data Entry'!D660</f>
        <v>Respondent 0627</v>
      </c>
      <c r="B631" s="52">
        <f>'Data Entry'!AN660</f>
        <v>0</v>
      </c>
      <c r="C631" s="52" t="str">
        <f>'Data Entry'!BX660</f>
        <v/>
      </c>
      <c r="D631" s="42" t="str">
        <f>'Data Entry'!BU660</f>
        <v>No disability</v>
      </c>
      <c r="E631" s="42">
        <f>'Data Entry'!O660</f>
        <v>0</v>
      </c>
      <c r="F631" s="42">
        <f>'Data Entry'!P660</f>
        <v>0</v>
      </c>
      <c r="G631" s="42">
        <f>'Data Entry'!Q660</f>
        <v>0</v>
      </c>
      <c r="H631" s="291">
        <f t="shared" si="144"/>
        <v>0</v>
      </c>
      <c r="I631" s="42">
        <f>'Data Entry'!R660</f>
        <v>0</v>
      </c>
      <c r="J631" s="42">
        <f>'Data Entry'!S660</f>
        <v>0</v>
      </c>
      <c r="K631" s="42">
        <f>'Data Entry'!T660</f>
        <v>0</v>
      </c>
      <c r="L631" s="42">
        <f>'Data Entry'!U660</f>
        <v>0</v>
      </c>
      <c r="M631" s="291">
        <f t="shared" si="148"/>
        <v>0</v>
      </c>
      <c r="N631" s="42">
        <f>'Data Entry'!V660</f>
        <v>0</v>
      </c>
      <c r="O631" s="42">
        <f>'Data Entry'!W660</f>
        <v>0</v>
      </c>
      <c r="P631" s="291">
        <f t="shared" si="149"/>
        <v>0</v>
      </c>
      <c r="Q631" s="42">
        <f>'Data Entry'!X660</f>
        <v>0</v>
      </c>
      <c r="R631" s="42">
        <f>'Data Entry'!Y660</f>
        <v>0</v>
      </c>
      <c r="S631" s="42">
        <f>'Data Entry'!Z660</f>
        <v>0</v>
      </c>
      <c r="T631" s="291">
        <f t="shared" si="145"/>
        <v>0</v>
      </c>
      <c r="U631" s="42">
        <f>'Data Entry'!AA660</f>
        <v>0</v>
      </c>
      <c r="V631" s="42">
        <f>'Data Entry'!AB660</f>
        <v>0</v>
      </c>
      <c r="W631" s="42">
        <f>'Data Entry'!AC660</f>
        <v>0</v>
      </c>
      <c r="X631" s="42">
        <f>'Data Entry'!AD660</f>
        <v>0</v>
      </c>
      <c r="Y631" s="291">
        <f t="shared" si="150"/>
        <v>0</v>
      </c>
      <c r="Z631" s="42">
        <f>'Data Entry'!AE660</f>
        <v>0</v>
      </c>
      <c r="AA631" s="42">
        <f>'Data Entry'!AF660</f>
        <v>0</v>
      </c>
      <c r="AB631" s="291">
        <f t="shared" si="151"/>
        <v>0</v>
      </c>
      <c r="AC631" s="42">
        <f>'Data Entry'!AH660</f>
        <v>0</v>
      </c>
      <c r="AD631" s="42">
        <f>'Data Entry'!AI660</f>
        <v>0</v>
      </c>
      <c r="AE631" s="42">
        <f>'Data Entry'!AJ660</f>
        <v>0</v>
      </c>
      <c r="AF631" s="42">
        <f>'Data Entry'!AK660</f>
        <v>0</v>
      </c>
      <c r="AG631" s="42">
        <f>'Data Entry'!AL660</f>
        <v>0</v>
      </c>
      <c r="AH631" s="42">
        <f>'Data Entry'!AM660</f>
        <v>0</v>
      </c>
      <c r="AI631" s="42">
        <f>'Data Entry'!AV660</f>
        <v>0</v>
      </c>
      <c r="AJ631" s="42">
        <f>'Data Entry'!AW660</f>
        <v>0</v>
      </c>
      <c r="AK631" s="42">
        <f>'Data Entry'!AX660</f>
        <v>0</v>
      </c>
      <c r="AL631" s="291">
        <f t="shared" si="146"/>
        <v>0</v>
      </c>
      <c r="AM631" s="42">
        <f>'Data Entry'!AY660</f>
        <v>0</v>
      </c>
      <c r="AN631" s="42">
        <f>'Data Entry'!AZ660</f>
        <v>0</v>
      </c>
      <c r="AO631" s="42">
        <f>'Data Entry'!BA660</f>
        <v>0</v>
      </c>
      <c r="AP631" s="42">
        <f>'Data Entry'!BB660</f>
        <v>0</v>
      </c>
      <c r="AQ631" s="291">
        <f t="shared" si="152"/>
        <v>0</v>
      </c>
      <c r="AR631" s="42">
        <f>'Data Entry'!BC660</f>
        <v>0</v>
      </c>
      <c r="AS631" s="42">
        <f>'Data Entry'!BD660</f>
        <v>0</v>
      </c>
      <c r="AT631" s="291">
        <f t="shared" si="153"/>
        <v>0</v>
      </c>
      <c r="AU631" s="42">
        <f>'Data Entry'!BE660</f>
        <v>0</v>
      </c>
      <c r="AV631" s="42">
        <f>'Data Entry'!BF660</f>
        <v>0</v>
      </c>
      <c r="AW631" s="42">
        <f>'Data Entry'!BG660</f>
        <v>0</v>
      </c>
      <c r="AX631" s="291">
        <f t="shared" si="147"/>
        <v>0</v>
      </c>
      <c r="AY631" s="42">
        <f>'Data Entry'!BH660</f>
        <v>0</v>
      </c>
      <c r="AZ631" s="42">
        <f>'Data Entry'!BI660</f>
        <v>0</v>
      </c>
      <c r="BA631" s="42">
        <f>'Data Entry'!BJ660</f>
        <v>0</v>
      </c>
      <c r="BB631" s="42">
        <f>'Data Entry'!BK660</f>
        <v>0</v>
      </c>
      <c r="BC631" s="291">
        <f t="shared" si="154"/>
        <v>0</v>
      </c>
      <c r="BD631" s="42">
        <f>'Data Entry'!BL660</f>
        <v>0</v>
      </c>
      <c r="BE631" s="42">
        <f>'Data Entry'!BM660</f>
        <v>0</v>
      </c>
      <c r="BF631" s="291">
        <f t="shared" si="155"/>
        <v>0</v>
      </c>
      <c r="BG631" s="305">
        <f t="shared" si="156"/>
        <v>0</v>
      </c>
      <c r="BH631" s="288" t="str">
        <f>IFERROR((BG631*'Data Entry'!$F$18)/'Data Entry'!$E$18,"")</f>
        <v/>
      </c>
      <c r="BI631" s="305">
        <f t="shared" si="157"/>
        <v>0</v>
      </c>
      <c r="BJ631" s="288" t="str">
        <f t="shared" si="158"/>
        <v/>
      </c>
      <c r="BK631" s="307" t="str">
        <f t="shared" si="159"/>
        <v/>
      </c>
    </row>
    <row r="632" spans="1:63" ht="27" x14ac:dyDescent="0.2">
      <c r="A632" s="119" t="str">
        <f>'Data Entry'!D661</f>
        <v>Respondent 0628</v>
      </c>
      <c r="B632" s="52">
        <f>'Data Entry'!AN661</f>
        <v>0</v>
      </c>
      <c r="C632" s="52" t="str">
        <f>'Data Entry'!BX661</f>
        <v/>
      </c>
      <c r="D632" s="42" t="str">
        <f>'Data Entry'!BU661</f>
        <v>No disability</v>
      </c>
      <c r="E632" s="42">
        <f>'Data Entry'!O661</f>
        <v>0</v>
      </c>
      <c r="F632" s="42">
        <f>'Data Entry'!P661</f>
        <v>0</v>
      </c>
      <c r="G632" s="42">
        <f>'Data Entry'!Q661</f>
        <v>0</v>
      </c>
      <c r="H632" s="291">
        <f t="shared" si="144"/>
        <v>0</v>
      </c>
      <c r="I632" s="42">
        <f>'Data Entry'!R661</f>
        <v>0</v>
      </c>
      <c r="J632" s="42">
        <f>'Data Entry'!S661</f>
        <v>0</v>
      </c>
      <c r="K632" s="42">
        <f>'Data Entry'!T661</f>
        <v>0</v>
      </c>
      <c r="L632" s="42">
        <f>'Data Entry'!U661</f>
        <v>0</v>
      </c>
      <c r="M632" s="291">
        <f t="shared" si="148"/>
        <v>0</v>
      </c>
      <c r="N632" s="42">
        <f>'Data Entry'!V661</f>
        <v>0</v>
      </c>
      <c r="O632" s="42">
        <f>'Data Entry'!W661</f>
        <v>0</v>
      </c>
      <c r="P632" s="291">
        <f t="shared" si="149"/>
        <v>0</v>
      </c>
      <c r="Q632" s="42">
        <f>'Data Entry'!X661</f>
        <v>0</v>
      </c>
      <c r="R632" s="42">
        <f>'Data Entry'!Y661</f>
        <v>0</v>
      </c>
      <c r="S632" s="42">
        <f>'Data Entry'!Z661</f>
        <v>0</v>
      </c>
      <c r="T632" s="291">
        <f t="shared" si="145"/>
        <v>0</v>
      </c>
      <c r="U632" s="42">
        <f>'Data Entry'!AA661</f>
        <v>0</v>
      </c>
      <c r="V632" s="42">
        <f>'Data Entry'!AB661</f>
        <v>0</v>
      </c>
      <c r="W632" s="42">
        <f>'Data Entry'!AC661</f>
        <v>0</v>
      </c>
      <c r="X632" s="42">
        <f>'Data Entry'!AD661</f>
        <v>0</v>
      </c>
      <c r="Y632" s="291">
        <f t="shared" si="150"/>
        <v>0</v>
      </c>
      <c r="Z632" s="42">
        <f>'Data Entry'!AE661</f>
        <v>0</v>
      </c>
      <c r="AA632" s="42">
        <f>'Data Entry'!AF661</f>
        <v>0</v>
      </c>
      <c r="AB632" s="291">
        <f t="shared" si="151"/>
        <v>0</v>
      </c>
      <c r="AC632" s="42">
        <f>'Data Entry'!AH661</f>
        <v>0</v>
      </c>
      <c r="AD632" s="42">
        <f>'Data Entry'!AI661</f>
        <v>0</v>
      </c>
      <c r="AE632" s="42">
        <f>'Data Entry'!AJ661</f>
        <v>0</v>
      </c>
      <c r="AF632" s="42">
        <f>'Data Entry'!AK661</f>
        <v>0</v>
      </c>
      <c r="AG632" s="42">
        <f>'Data Entry'!AL661</f>
        <v>0</v>
      </c>
      <c r="AH632" s="42">
        <f>'Data Entry'!AM661</f>
        <v>0</v>
      </c>
      <c r="AI632" s="42">
        <f>'Data Entry'!AV661</f>
        <v>0</v>
      </c>
      <c r="AJ632" s="42">
        <f>'Data Entry'!AW661</f>
        <v>0</v>
      </c>
      <c r="AK632" s="42">
        <f>'Data Entry'!AX661</f>
        <v>0</v>
      </c>
      <c r="AL632" s="291">
        <f t="shared" si="146"/>
        <v>0</v>
      </c>
      <c r="AM632" s="42">
        <f>'Data Entry'!AY661</f>
        <v>0</v>
      </c>
      <c r="AN632" s="42">
        <f>'Data Entry'!AZ661</f>
        <v>0</v>
      </c>
      <c r="AO632" s="42">
        <f>'Data Entry'!BA661</f>
        <v>0</v>
      </c>
      <c r="AP632" s="42">
        <f>'Data Entry'!BB661</f>
        <v>0</v>
      </c>
      <c r="AQ632" s="291">
        <f t="shared" si="152"/>
        <v>0</v>
      </c>
      <c r="AR632" s="42">
        <f>'Data Entry'!BC661</f>
        <v>0</v>
      </c>
      <c r="AS632" s="42">
        <f>'Data Entry'!BD661</f>
        <v>0</v>
      </c>
      <c r="AT632" s="291">
        <f t="shared" si="153"/>
        <v>0</v>
      </c>
      <c r="AU632" s="42">
        <f>'Data Entry'!BE661</f>
        <v>0</v>
      </c>
      <c r="AV632" s="42">
        <f>'Data Entry'!BF661</f>
        <v>0</v>
      </c>
      <c r="AW632" s="42">
        <f>'Data Entry'!BG661</f>
        <v>0</v>
      </c>
      <c r="AX632" s="291">
        <f t="shared" si="147"/>
        <v>0</v>
      </c>
      <c r="AY632" s="42">
        <f>'Data Entry'!BH661</f>
        <v>0</v>
      </c>
      <c r="AZ632" s="42">
        <f>'Data Entry'!BI661</f>
        <v>0</v>
      </c>
      <c r="BA632" s="42">
        <f>'Data Entry'!BJ661</f>
        <v>0</v>
      </c>
      <c r="BB632" s="42">
        <f>'Data Entry'!BK661</f>
        <v>0</v>
      </c>
      <c r="BC632" s="291">
        <f t="shared" si="154"/>
        <v>0</v>
      </c>
      <c r="BD632" s="42">
        <f>'Data Entry'!BL661</f>
        <v>0</v>
      </c>
      <c r="BE632" s="42">
        <f>'Data Entry'!BM661</f>
        <v>0</v>
      </c>
      <c r="BF632" s="291">
        <f t="shared" si="155"/>
        <v>0</v>
      </c>
      <c r="BG632" s="305">
        <f t="shared" si="156"/>
        <v>0</v>
      </c>
      <c r="BH632" s="288" t="str">
        <f>IFERROR((BG632*'Data Entry'!$F$18)/'Data Entry'!$E$18,"")</f>
        <v/>
      </c>
      <c r="BI632" s="305">
        <f t="shared" si="157"/>
        <v>0</v>
      </c>
      <c r="BJ632" s="288" t="str">
        <f t="shared" si="158"/>
        <v/>
      </c>
      <c r="BK632" s="307" t="str">
        <f t="shared" si="159"/>
        <v/>
      </c>
    </row>
    <row r="633" spans="1:63" ht="27" x14ac:dyDescent="0.2">
      <c r="A633" s="119" t="str">
        <f>'Data Entry'!D662</f>
        <v>Respondent 0629</v>
      </c>
      <c r="B633" s="52">
        <f>'Data Entry'!AN662</f>
        <v>0</v>
      </c>
      <c r="C633" s="52" t="str">
        <f>'Data Entry'!BX662</f>
        <v/>
      </c>
      <c r="D633" s="42" t="str">
        <f>'Data Entry'!BU662</f>
        <v>No disability</v>
      </c>
      <c r="E633" s="42">
        <f>'Data Entry'!O662</f>
        <v>0</v>
      </c>
      <c r="F633" s="42">
        <f>'Data Entry'!P662</f>
        <v>0</v>
      </c>
      <c r="G633" s="42">
        <f>'Data Entry'!Q662</f>
        <v>0</v>
      </c>
      <c r="H633" s="291">
        <f t="shared" si="144"/>
        <v>0</v>
      </c>
      <c r="I633" s="42">
        <f>'Data Entry'!R662</f>
        <v>0</v>
      </c>
      <c r="J633" s="42">
        <f>'Data Entry'!S662</f>
        <v>0</v>
      </c>
      <c r="K633" s="42">
        <f>'Data Entry'!T662</f>
        <v>0</v>
      </c>
      <c r="L633" s="42">
        <f>'Data Entry'!U662</f>
        <v>0</v>
      </c>
      <c r="M633" s="291">
        <f t="shared" si="148"/>
        <v>0</v>
      </c>
      <c r="N633" s="42">
        <f>'Data Entry'!V662</f>
        <v>0</v>
      </c>
      <c r="O633" s="42">
        <f>'Data Entry'!W662</f>
        <v>0</v>
      </c>
      <c r="P633" s="291">
        <f t="shared" si="149"/>
        <v>0</v>
      </c>
      <c r="Q633" s="42">
        <f>'Data Entry'!X662</f>
        <v>0</v>
      </c>
      <c r="R633" s="42">
        <f>'Data Entry'!Y662</f>
        <v>0</v>
      </c>
      <c r="S633" s="42">
        <f>'Data Entry'!Z662</f>
        <v>0</v>
      </c>
      <c r="T633" s="291">
        <f t="shared" si="145"/>
        <v>0</v>
      </c>
      <c r="U633" s="42">
        <f>'Data Entry'!AA662</f>
        <v>0</v>
      </c>
      <c r="V633" s="42">
        <f>'Data Entry'!AB662</f>
        <v>0</v>
      </c>
      <c r="W633" s="42">
        <f>'Data Entry'!AC662</f>
        <v>0</v>
      </c>
      <c r="X633" s="42">
        <f>'Data Entry'!AD662</f>
        <v>0</v>
      </c>
      <c r="Y633" s="291">
        <f t="shared" si="150"/>
        <v>0</v>
      </c>
      <c r="Z633" s="42">
        <f>'Data Entry'!AE662</f>
        <v>0</v>
      </c>
      <c r="AA633" s="42">
        <f>'Data Entry'!AF662</f>
        <v>0</v>
      </c>
      <c r="AB633" s="291">
        <f t="shared" si="151"/>
        <v>0</v>
      </c>
      <c r="AC633" s="42">
        <f>'Data Entry'!AH662</f>
        <v>0</v>
      </c>
      <c r="AD633" s="42">
        <f>'Data Entry'!AI662</f>
        <v>0</v>
      </c>
      <c r="AE633" s="42">
        <f>'Data Entry'!AJ662</f>
        <v>0</v>
      </c>
      <c r="AF633" s="42">
        <f>'Data Entry'!AK662</f>
        <v>0</v>
      </c>
      <c r="AG633" s="42">
        <f>'Data Entry'!AL662</f>
        <v>0</v>
      </c>
      <c r="AH633" s="42">
        <f>'Data Entry'!AM662</f>
        <v>0</v>
      </c>
      <c r="AI633" s="42">
        <f>'Data Entry'!AV662</f>
        <v>0</v>
      </c>
      <c r="AJ633" s="42">
        <f>'Data Entry'!AW662</f>
        <v>0</v>
      </c>
      <c r="AK633" s="42">
        <f>'Data Entry'!AX662</f>
        <v>0</v>
      </c>
      <c r="AL633" s="291">
        <f t="shared" si="146"/>
        <v>0</v>
      </c>
      <c r="AM633" s="42">
        <f>'Data Entry'!AY662</f>
        <v>0</v>
      </c>
      <c r="AN633" s="42">
        <f>'Data Entry'!AZ662</f>
        <v>0</v>
      </c>
      <c r="AO633" s="42">
        <f>'Data Entry'!BA662</f>
        <v>0</v>
      </c>
      <c r="AP633" s="42">
        <f>'Data Entry'!BB662</f>
        <v>0</v>
      </c>
      <c r="AQ633" s="291">
        <f t="shared" si="152"/>
        <v>0</v>
      </c>
      <c r="AR633" s="42">
        <f>'Data Entry'!BC662</f>
        <v>0</v>
      </c>
      <c r="AS633" s="42">
        <f>'Data Entry'!BD662</f>
        <v>0</v>
      </c>
      <c r="AT633" s="291">
        <f t="shared" si="153"/>
        <v>0</v>
      </c>
      <c r="AU633" s="42">
        <f>'Data Entry'!BE662</f>
        <v>0</v>
      </c>
      <c r="AV633" s="42">
        <f>'Data Entry'!BF662</f>
        <v>0</v>
      </c>
      <c r="AW633" s="42">
        <f>'Data Entry'!BG662</f>
        <v>0</v>
      </c>
      <c r="AX633" s="291">
        <f t="shared" si="147"/>
        <v>0</v>
      </c>
      <c r="AY633" s="42">
        <f>'Data Entry'!BH662</f>
        <v>0</v>
      </c>
      <c r="AZ633" s="42">
        <f>'Data Entry'!BI662</f>
        <v>0</v>
      </c>
      <c r="BA633" s="42">
        <f>'Data Entry'!BJ662</f>
        <v>0</v>
      </c>
      <c r="BB633" s="42">
        <f>'Data Entry'!BK662</f>
        <v>0</v>
      </c>
      <c r="BC633" s="291">
        <f t="shared" si="154"/>
        <v>0</v>
      </c>
      <c r="BD633" s="42">
        <f>'Data Entry'!BL662</f>
        <v>0</v>
      </c>
      <c r="BE633" s="42">
        <f>'Data Entry'!BM662</f>
        <v>0</v>
      </c>
      <c r="BF633" s="291">
        <f t="shared" si="155"/>
        <v>0</v>
      </c>
      <c r="BG633" s="305">
        <f t="shared" si="156"/>
        <v>0</v>
      </c>
      <c r="BH633" s="288" t="str">
        <f>IFERROR((BG633*'Data Entry'!$F$18)/'Data Entry'!$E$18,"")</f>
        <v/>
      </c>
      <c r="BI633" s="305">
        <f t="shared" si="157"/>
        <v>0</v>
      </c>
      <c r="BJ633" s="288" t="str">
        <f t="shared" si="158"/>
        <v/>
      </c>
      <c r="BK633" s="307" t="str">
        <f t="shared" si="159"/>
        <v/>
      </c>
    </row>
    <row r="634" spans="1:63" ht="27" x14ac:dyDescent="0.2">
      <c r="A634" s="119" t="str">
        <f>'Data Entry'!D663</f>
        <v>Respondent 0630</v>
      </c>
      <c r="B634" s="52">
        <f>'Data Entry'!AN663</f>
        <v>0</v>
      </c>
      <c r="C634" s="52" t="str">
        <f>'Data Entry'!BX663</f>
        <v/>
      </c>
      <c r="D634" s="42" t="str">
        <f>'Data Entry'!BU663</f>
        <v>No disability</v>
      </c>
      <c r="E634" s="42">
        <f>'Data Entry'!O663</f>
        <v>0</v>
      </c>
      <c r="F634" s="42">
        <f>'Data Entry'!P663</f>
        <v>0</v>
      </c>
      <c r="G634" s="42">
        <f>'Data Entry'!Q663</f>
        <v>0</v>
      </c>
      <c r="H634" s="291">
        <f t="shared" si="144"/>
        <v>0</v>
      </c>
      <c r="I634" s="42">
        <f>'Data Entry'!R663</f>
        <v>0</v>
      </c>
      <c r="J634" s="42">
        <f>'Data Entry'!S663</f>
        <v>0</v>
      </c>
      <c r="K634" s="42">
        <f>'Data Entry'!T663</f>
        <v>0</v>
      </c>
      <c r="L634" s="42">
        <f>'Data Entry'!U663</f>
        <v>0</v>
      </c>
      <c r="M634" s="291">
        <f t="shared" si="148"/>
        <v>0</v>
      </c>
      <c r="N634" s="42">
        <f>'Data Entry'!V663</f>
        <v>0</v>
      </c>
      <c r="O634" s="42">
        <f>'Data Entry'!W663</f>
        <v>0</v>
      </c>
      <c r="P634" s="291">
        <f t="shared" si="149"/>
        <v>0</v>
      </c>
      <c r="Q634" s="42">
        <f>'Data Entry'!X663</f>
        <v>0</v>
      </c>
      <c r="R634" s="42">
        <f>'Data Entry'!Y663</f>
        <v>0</v>
      </c>
      <c r="S634" s="42">
        <f>'Data Entry'!Z663</f>
        <v>0</v>
      </c>
      <c r="T634" s="291">
        <f t="shared" si="145"/>
        <v>0</v>
      </c>
      <c r="U634" s="42">
        <f>'Data Entry'!AA663</f>
        <v>0</v>
      </c>
      <c r="V634" s="42">
        <f>'Data Entry'!AB663</f>
        <v>0</v>
      </c>
      <c r="W634" s="42">
        <f>'Data Entry'!AC663</f>
        <v>0</v>
      </c>
      <c r="X634" s="42">
        <f>'Data Entry'!AD663</f>
        <v>0</v>
      </c>
      <c r="Y634" s="291">
        <f t="shared" si="150"/>
        <v>0</v>
      </c>
      <c r="Z634" s="42">
        <f>'Data Entry'!AE663</f>
        <v>0</v>
      </c>
      <c r="AA634" s="42">
        <f>'Data Entry'!AF663</f>
        <v>0</v>
      </c>
      <c r="AB634" s="291">
        <f t="shared" si="151"/>
        <v>0</v>
      </c>
      <c r="AC634" s="42">
        <f>'Data Entry'!AH663</f>
        <v>0</v>
      </c>
      <c r="AD634" s="42">
        <f>'Data Entry'!AI663</f>
        <v>0</v>
      </c>
      <c r="AE634" s="42">
        <f>'Data Entry'!AJ663</f>
        <v>0</v>
      </c>
      <c r="AF634" s="42">
        <f>'Data Entry'!AK663</f>
        <v>0</v>
      </c>
      <c r="AG634" s="42">
        <f>'Data Entry'!AL663</f>
        <v>0</v>
      </c>
      <c r="AH634" s="42">
        <f>'Data Entry'!AM663</f>
        <v>0</v>
      </c>
      <c r="AI634" s="42">
        <f>'Data Entry'!AV663</f>
        <v>0</v>
      </c>
      <c r="AJ634" s="42">
        <f>'Data Entry'!AW663</f>
        <v>0</v>
      </c>
      <c r="AK634" s="42">
        <f>'Data Entry'!AX663</f>
        <v>0</v>
      </c>
      <c r="AL634" s="291">
        <f t="shared" si="146"/>
        <v>0</v>
      </c>
      <c r="AM634" s="42">
        <f>'Data Entry'!AY663</f>
        <v>0</v>
      </c>
      <c r="AN634" s="42">
        <f>'Data Entry'!AZ663</f>
        <v>0</v>
      </c>
      <c r="AO634" s="42">
        <f>'Data Entry'!BA663</f>
        <v>0</v>
      </c>
      <c r="AP634" s="42">
        <f>'Data Entry'!BB663</f>
        <v>0</v>
      </c>
      <c r="AQ634" s="291">
        <f t="shared" si="152"/>
        <v>0</v>
      </c>
      <c r="AR634" s="42">
        <f>'Data Entry'!BC663</f>
        <v>0</v>
      </c>
      <c r="AS634" s="42">
        <f>'Data Entry'!BD663</f>
        <v>0</v>
      </c>
      <c r="AT634" s="291">
        <f t="shared" si="153"/>
        <v>0</v>
      </c>
      <c r="AU634" s="42">
        <f>'Data Entry'!BE663</f>
        <v>0</v>
      </c>
      <c r="AV634" s="42">
        <f>'Data Entry'!BF663</f>
        <v>0</v>
      </c>
      <c r="AW634" s="42">
        <f>'Data Entry'!BG663</f>
        <v>0</v>
      </c>
      <c r="AX634" s="291">
        <f t="shared" si="147"/>
        <v>0</v>
      </c>
      <c r="AY634" s="42">
        <f>'Data Entry'!BH663</f>
        <v>0</v>
      </c>
      <c r="AZ634" s="42">
        <f>'Data Entry'!BI663</f>
        <v>0</v>
      </c>
      <c r="BA634" s="42">
        <f>'Data Entry'!BJ663</f>
        <v>0</v>
      </c>
      <c r="BB634" s="42">
        <f>'Data Entry'!BK663</f>
        <v>0</v>
      </c>
      <c r="BC634" s="291">
        <f t="shared" si="154"/>
        <v>0</v>
      </c>
      <c r="BD634" s="42">
        <f>'Data Entry'!BL663</f>
        <v>0</v>
      </c>
      <c r="BE634" s="42">
        <f>'Data Entry'!BM663</f>
        <v>0</v>
      </c>
      <c r="BF634" s="291">
        <f t="shared" si="155"/>
        <v>0</v>
      </c>
      <c r="BG634" s="305">
        <f t="shared" si="156"/>
        <v>0</v>
      </c>
      <c r="BH634" s="288" t="str">
        <f>IFERROR((BG634*'Data Entry'!$F$18)/'Data Entry'!$E$18,"")</f>
        <v/>
      </c>
      <c r="BI634" s="305">
        <f t="shared" si="157"/>
        <v>0</v>
      </c>
      <c r="BJ634" s="288" t="str">
        <f t="shared" si="158"/>
        <v/>
      </c>
      <c r="BK634" s="307" t="str">
        <f t="shared" si="159"/>
        <v/>
      </c>
    </row>
    <row r="635" spans="1:63" ht="27" x14ac:dyDescent="0.2">
      <c r="A635" s="119" t="str">
        <f>'Data Entry'!D664</f>
        <v>Respondent 0631</v>
      </c>
      <c r="B635" s="52">
        <f>'Data Entry'!AN664</f>
        <v>0</v>
      </c>
      <c r="C635" s="52" t="str">
        <f>'Data Entry'!BX664</f>
        <v/>
      </c>
      <c r="D635" s="42" t="str">
        <f>'Data Entry'!BU664</f>
        <v>No disability</v>
      </c>
      <c r="E635" s="42">
        <f>'Data Entry'!O664</f>
        <v>0</v>
      </c>
      <c r="F635" s="42">
        <f>'Data Entry'!P664</f>
        <v>0</v>
      </c>
      <c r="G635" s="42">
        <f>'Data Entry'!Q664</f>
        <v>0</v>
      </c>
      <c r="H635" s="291">
        <f t="shared" si="144"/>
        <v>0</v>
      </c>
      <c r="I635" s="42">
        <f>'Data Entry'!R664</f>
        <v>0</v>
      </c>
      <c r="J635" s="42">
        <f>'Data Entry'!S664</f>
        <v>0</v>
      </c>
      <c r="K635" s="42">
        <f>'Data Entry'!T664</f>
        <v>0</v>
      </c>
      <c r="L635" s="42">
        <f>'Data Entry'!U664</f>
        <v>0</v>
      </c>
      <c r="M635" s="291">
        <f t="shared" si="148"/>
        <v>0</v>
      </c>
      <c r="N635" s="42">
        <f>'Data Entry'!V664</f>
        <v>0</v>
      </c>
      <c r="O635" s="42">
        <f>'Data Entry'!W664</f>
        <v>0</v>
      </c>
      <c r="P635" s="291">
        <f t="shared" si="149"/>
        <v>0</v>
      </c>
      <c r="Q635" s="42">
        <f>'Data Entry'!X664</f>
        <v>0</v>
      </c>
      <c r="R635" s="42">
        <f>'Data Entry'!Y664</f>
        <v>0</v>
      </c>
      <c r="S635" s="42">
        <f>'Data Entry'!Z664</f>
        <v>0</v>
      </c>
      <c r="T635" s="291">
        <f t="shared" si="145"/>
        <v>0</v>
      </c>
      <c r="U635" s="42">
        <f>'Data Entry'!AA664</f>
        <v>0</v>
      </c>
      <c r="V635" s="42">
        <f>'Data Entry'!AB664</f>
        <v>0</v>
      </c>
      <c r="W635" s="42">
        <f>'Data Entry'!AC664</f>
        <v>0</v>
      </c>
      <c r="X635" s="42">
        <f>'Data Entry'!AD664</f>
        <v>0</v>
      </c>
      <c r="Y635" s="291">
        <f t="shared" si="150"/>
        <v>0</v>
      </c>
      <c r="Z635" s="42">
        <f>'Data Entry'!AE664</f>
        <v>0</v>
      </c>
      <c r="AA635" s="42">
        <f>'Data Entry'!AF664</f>
        <v>0</v>
      </c>
      <c r="AB635" s="291">
        <f t="shared" si="151"/>
        <v>0</v>
      </c>
      <c r="AC635" s="42">
        <f>'Data Entry'!AH664</f>
        <v>0</v>
      </c>
      <c r="AD635" s="42">
        <f>'Data Entry'!AI664</f>
        <v>0</v>
      </c>
      <c r="AE635" s="42">
        <f>'Data Entry'!AJ664</f>
        <v>0</v>
      </c>
      <c r="AF635" s="42">
        <f>'Data Entry'!AK664</f>
        <v>0</v>
      </c>
      <c r="AG635" s="42">
        <f>'Data Entry'!AL664</f>
        <v>0</v>
      </c>
      <c r="AH635" s="42">
        <f>'Data Entry'!AM664</f>
        <v>0</v>
      </c>
      <c r="AI635" s="42">
        <f>'Data Entry'!AV664</f>
        <v>0</v>
      </c>
      <c r="AJ635" s="42">
        <f>'Data Entry'!AW664</f>
        <v>0</v>
      </c>
      <c r="AK635" s="42">
        <f>'Data Entry'!AX664</f>
        <v>0</v>
      </c>
      <c r="AL635" s="291">
        <f t="shared" si="146"/>
        <v>0</v>
      </c>
      <c r="AM635" s="42">
        <f>'Data Entry'!AY664</f>
        <v>0</v>
      </c>
      <c r="AN635" s="42">
        <f>'Data Entry'!AZ664</f>
        <v>0</v>
      </c>
      <c r="AO635" s="42">
        <f>'Data Entry'!BA664</f>
        <v>0</v>
      </c>
      <c r="AP635" s="42">
        <f>'Data Entry'!BB664</f>
        <v>0</v>
      </c>
      <c r="AQ635" s="291">
        <f t="shared" si="152"/>
        <v>0</v>
      </c>
      <c r="AR635" s="42">
        <f>'Data Entry'!BC664</f>
        <v>0</v>
      </c>
      <c r="AS635" s="42">
        <f>'Data Entry'!BD664</f>
        <v>0</v>
      </c>
      <c r="AT635" s="291">
        <f t="shared" si="153"/>
        <v>0</v>
      </c>
      <c r="AU635" s="42">
        <f>'Data Entry'!BE664</f>
        <v>0</v>
      </c>
      <c r="AV635" s="42">
        <f>'Data Entry'!BF664</f>
        <v>0</v>
      </c>
      <c r="AW635" s="42">
        <f>'Data Entry'!BG664</f>
        <v>0</v>
      </c>
      <c r="AX635" s="291">
        <f t="shared" si="147"/>
        <v>0</v>
      </c>
      <c r="AY635" s="42">
        <f>'Data Entry'!BH664</f>
        <v>0</v>
      </c>
      <c r="AZ635" s="42">
        <f>'Data Entry'!BI664</f>
        <v>0</v>
      </c>
      <c r="BA635" s="42">
        <f>'Data Entry'!BJ664</f>
        <v>0</v>
      </c>
      <c r="BB635" s="42">
        <f>'Data Entry'!BK664</f>
        <v>0</v>
      </c>
      <c r="BC635" s="291">
        <f t="shared" si="154"/>
        <v>0</v>
      </c>
      <c r="BD635" s="42">
        <f>'Data Entry'!BL664</f>
        <v>0</v>
      </c>
      <c r="BE635" s="42">
        <f>'Data Entry'!BM664</f>
        <v>0</v>
      </c>
      <c r="BF635" s="291">
        <f t="shared" si="155"/>
        <v>0</v>
      </c>
      <c r="BG635" s="305">
        <f t="shared" si="156"/>
        <v>0</v>
      </c>
      <c r="BH635" s="288" t="str">
        <f>IFERROR((BG635*'Data Entry'!$F$18)/'Data Entry'!$E$18,"")</f>
        <v/>
      </c>
      <c r="BI635" s="305">
        <f t="shared" si="157"/>
        <v>0</v>
      </c>
      <c r="BJ635" s="288" t="str">
        <f t="shared" si="158"/>
        <v/>
      </c>
      <c r="BK635" s="307" t="str">
        <f t="shared" si="159"/>
        <v/>
      </c>
    </row>
    <row r="636" spans="1:63" ht="27" x14ac:dyDescent="0.2">
      <c r="A636" s="119" t="str">
        <f>'Data Entry'!D665</f>
        <v>Respondent 0632</v>
      </c>
      <c r="B636" s="52">
        <f>'Data Entry'!AN665</f>
        <v>0</v>
      </c>
      <c r="C636" s="52" t="str">
        <f>'Data Entry'!BX665</f>
        <v/>
      </c>
      <c r="D636" s="42" t="str">
        <f>'Data Entry'!BU665</f>
        <v>No disability</v>
      </c>
      <c r="E636" s="42">
        <f>'Data Entry'!O665</f>
        <v>0</v>
      </c>
      <c r="F636" s="42">
        <f>'Data Entry'!P665</f>
        <v>0</v>
      </c>
      <c r="G636" s="42">
        <f>'Data Entry'!Q665</f>
        <v>0</v>
      </c>
      <c r="H636" s="291">
        <f t="shared" si="144"/>
        <v>0</v>
      </c>
      <c r="I636" s="42">
        <f>'Data Entry'!R665</f>
        <v>0</v>
      </c>
      <c r="J636" s="42">
        <f>'Data Entry'!S665</f>
        <v>0</v>
      </c>
      <c r="K636" s="42">
        <f>'Data Entry'!T665</f>
        <v>0</v>
      </c>
      <c r="L636" s="42">
        <f>'Data Entry'!U665</f>
        <v>0</v>
      </c>
      <c r="M636" s="291">
        <f t="shared" si="148"/>
        <v>0</v>
      </c>
      <c r="N636" s="42">
        <f>'Data Entry'!V665</f>
        <v>0</v>
      </c>
      <c r="O636" s="42">
        <f>'Data Entry'!W665</f>
        <v>0</v>
      </c>
      <c r="P636" s="291">
        <f t="shared" si="149"/>
        <v>0</v>
      </c>
      <c r="Q636" s="42">
        <f>'Data Entry'!X665</f>
        <v>0</v>
      </c>
      <c r="R636" s="42">
        <f>'Data Entry'!Y665</f>
        <v>0</v>
      </c>
      <c r="S636" s="42">
        <f>'Data Entry'!Z665</f>
        <v>0</v>
      </c>
      <c r="T636" s="291">
        <f t="shared" si="145"/>
        <v>0</v>
      </c>
      <c r="U636" s="42">
        <f>'Data Entry'!AA665</f>
        <v>0</v>
      </c>
      <c r="V636" s="42">
        <f>'Data Entry'!AB665</f>
        <v>0</v>
      </c>
      <c r="W636" s="42">
        <f>'Data Entry'!AC665</f>
        <v>0</v>
      </c>
      <c r="X636" s="42">
        <f>'Data Entry'!AD665</f>
        <v>0</v>
      </c>
      <c r="Y636" s="291">
        <f t="shared" si="150"/>
        <v>0</v>
      </c>
      <c r="Z636" s="42">
        <f>'Data Entry'!AE665</f>
        <v>0</v>
      </c>
      <c r="AA636" s="42">
        <f>'Data Entry'!AF665</f>
        <v>0</v>
      </c>
      <c r="AB636" s="291">
        <f t="shared" si="151"/>
        <v>0</v>
      </c>
      <c r="AC636" s="42">
        <f>'Data Entry'!AH665</f>
        <v>0</v>
      </c>
      <c r="AD636" s="42">
        <f>'Data Entry'!AI665</f>
        <v>0</v>
      </c>
      <c r="AE636" s="42">
        <f>'Data Entry'!AJ665</f>
        <v>0</v>
      </c>
      <c r="AF636" s="42">
        <f>'Data Entry'!AK665</f>
        <v>0</v>
      </c>
      <c r="AG636" s="42">
        <f>'Data Entry'!AL665</f>
        <v>0</v>
      </c>
      <c r="AH636" s="42">
        <f>'Data Entry'!AM665</f>
        <v>0</v>
      </c>
      <c r="AI636" s="42">
        <f>'Data Entry'!AV665</f>
        <v>0</v>
      </c>
      <c r="AJ636" s="42">
        <f>'Data Entry'!AW665</f>
        <v>0</v>
      </c>
      <c r="AK636" s="42">
        <f>'Data Entry'!AX665</f>
        <v>0</v>
      </c>
      <c r="AL636" s="291">
        <f t="shared" si="146"/>
        <v>0</v>
      </c>
      <c r="AM636" s="42">
        <f>'Data Entry'!AY665</f>
        <v>0</v>
      </c>
      <c r="AN636" s="42">
        <f>'Data Entry'!AZ665</f>
        <v>0</v>
      </c>
      <c r="AO636" s="42">
        <f>'Data Entry'!BA665</f>
        <v>0</v>
      </c>
      <c r="AP636" s="42">
        <f>'Data Entry'!BB665</f>
        <v>0</v>
      </c>
      <c r="AQ636" s="291">
        <f t="shared" si="152"/>
        <v>0</v>
      </c>
      <c r="AR636" s="42">
        <f>'Data Entry'!BC665</f>
        <v>0</v>
      </c>
      <c r="AS636" s="42">
        <f>'Data Entry'!BD665</f>
        <v>0</v>
      </c>
      <c r="AT636" s="291">
        <f t="shared" si="153"/>
        <v>0</v>
      </c>
      <c r="AU636" s="42">
        <f>'Data Entry'!BE665</f>
        <v>0</v>
      </c>
      <c r="AV636" s="42">
        <f>'Data Entry'!BF665</f>
        <v>0</v>
      </c>
      <c r="AW636" s="42">
        <f>'Data Entry'!BG665</f>
        <v>0</v>
      </c>
      <c r="AX636" s="291">
        <f t="shared" si="147"/>
        <v>0</v>
      </c>
      <c r="AY636" s="42">
        <f>'Data Entry'!BH665</f>
        <v>0</v>
      </c>
      <c r="AZ636" s="42">
        <f>'Data Entry'!BI665</f>
        <v>0</v>
      </c>
      <c r="BA636" s="42">
        <f>'Data Entry'!BJ665</f>
        <v>0</v>
      </c>
      <c r="BB636" s="42">
        <f>'Data Entry'!BK665</f>
        <v>0</v>
      </c>
      <c r="BC636" s="291">
        <f t="shared" si="154"/>
        <v>0</v>
      </c>
      <c r="BD636" s="42">
        <f>'Data Entry'!BL665</f>
        <v>0</v>
      </c>
      <c r="BE636" s="42">
        <f>'Data Entry'!BM665</f>
        <v>0</v>
      </c>
      <c r="BF636" s="291">
        <f t="shared" si="155"/>
        <v>0</v>
      </c>
      <c r="BG636" s="305">
        <f t="shared" si="156"/>
        <v>0</v>
      </c>
      <c r="BH636" s="288" t="str">
        <f>IFERROR((BG636*'Data Entry'!$F$18)/'Data Entry'!$E$18,"")</f>
        <v/>
      </c>
      <c r="BI636" s="305">
        <f t="shared" si="157"/>
        <v>0</v>
      </c>
      <c r="BJ636" s="288" t="str">
        <f t="shared" si="158"/>
        <v/>
      </c>
      <c r="BK636" s="307" t="str">
        <f t="shared" si="159"/>
        <v/>
      </c>
    </row>
    <row r="637" spans="1:63" ht="27" x14ac:dyDescent="0.2">
      <c r="A637" s="119" t="str">
        <f>'Data Entry'!D666</f>
        <v>Respondent 0633</v>
      </c>
      <c r="B637" s="52">
        <f>'Data Entry'!AN666</f>
        <v>0</v>
      </c>
      <c r="C637" s="52" t="str">
        <f>'Data Entry'!BX666</f>
        <v/>
      </c>
      <c r="D637" s="42" t="str">
        <f>'Data Entry'!BU666</f>
        <v>No disability</v>
      </c>
      <c r="E637" s="42">
        <f>'Data Entry'!O666</f>
        <v>0</v>
      </c>
      <c r="F637" s="42">
        <f>'Data Entry'!P666</f>
        <v>0</v>
      </c>
      <c r="G637" s="42">
        <f>'Data Entry'!Q666</f>
        <v>0</v>
      </c>
      <c r="H637" s="291">
        <f t="shared" si="144"/>
        <v>0</v>
      </c>
      <c r="I637" s="42">
        <f>'Data Entry'!R666</f>
        <v>0</v>
      </c>
      <c r="J637" s="42">
        <f>'Data Entry'!S666</f>
        <v>0</v>
      </c>
      <c r="K637" s="42">
        <f>'Data Entry'!T666</f>
        <v>0</v>
      </c>
      <c r="L637" s="42">
        <f>'Data Entry'!U666</f>
        <v>0</v>
      </c>
      <c r="M637" s="291">
        <f t="shared" si="148"/>
        <v>0</v>
      </c>
      <c r="N637" s="42">
        <f>'Data Entry'!V666</f>
        <v>0</v>
      </c>
      <c r="O637" s="42">
        <f>'Data Entry'!W666</f>
        <v>0</v>
      </c>
      <c r="P637" s="291">
        <f t="shared" si="149"/>
        <v>0</v>
      </c>
      <c r="Q637" s="42">
        <f>'Data Entry'!X666</f>
        <v>0</v>
      </c>
      <c r="R637" s="42">
        <f>'Data Entry'!Y666</f>
        <v>0</v>
      </c>
      <c r="S637" s="42">
        <f>'Data Entry'!Z666</f>
        <v>0</v>
      </c>
      <c r="T637" s="291">
        <f t="shared" si="145"/>
        <v>0</v>
      </c>
      <c r="U637" s="42">
        <f>'Data Entry'!AA666</f>
        <v>0</v>
      </c>
      <c r="V637" s="42">
        <f>'Data Entry'!AB666</f>
        <v>0</v>
      </c>
      <c r="W637" s="42">
        <f>'Data Entry'!AC666</f>
        <v>0</v>
      </c>
      <c r="X637" s="42">
        <f>'Data Entry'!AD666</f>
        <v>0</v>
      </c>
      <c r="Y637" s="291">
        <f t="shared" si="150"/>
        <v>0</v>
      </c>
      <c r="Z637" s="42">
        <f>'Data Entry'!AE666</f>
        <v>0</v>
      </c>
      <c r="AA637" s="42">
        <f>'Data Entry'!AF666</f>
        <v>0</v>
      </c>
      <c r="AB637" s="291">
        <f t="shared" si="151"/>
        <v>0</v>
      </c>
      <c r="AC637" s="42">
        <f>'Data Entry'!AH666</f>
        <v>0</v>
      </c>
      <c r="AD637" s="42">
        <f>'Data Entry'!AI666</f>
        <v>0</v>
      </c>
      <c r="AE637" s="42">
        <f>'Data Entry'!AJ666</f>
        <v>0</v>
      </c>
      <c r="AF637" s="42">
        <f>'Data Entry'!AK666</f>
        <v>0</v>
      </c>
      <c r="AG637" s="42">
        <f>'Data Entry'!AL666</f>
        <v>0</v>
      </c>
      <c r="AH637" s="42">
        <f>'Data Entry'!AM666</f>
        <v>0</v>
      </c>
      <c r="AI637" s="42">
        <f>'Data Entry'!AV666</f>
        <v>0</v>
      </c>
      <c r="AJ637" s="42">
        <f>'Data Entry'!AW666</f>
        <v>0</v>
      </c>
      <c r="AK637" s="42">
        <f>'Data Entry'!AX666</f>
        <v>0</v>
      </c>
      <c r="AL637" s="291">
        <f t="shared" si="146"/>
        <v>0</v>
      </c>
      <c r="AM637" s="42">
        <f>'Data Entry'!AY666</f>
        <v>0</v>
      </c>
      <c r="AN637" s="42">
        <f>'Data Entry'!AZ666</f>
        <v>0</v>
      </c>
      <c r="AO637" s="42">
        <f>'Data Entry'!BA666</f>
        <v>0</v>
      </c>
      <c r="AP637" s="42">
        <f>'Data Entry'!BB666</f>
        <v>0</v>
      </c>
      <c r="AQ637" s="291">
        <f t="shared" si="152"/>
        <v>0</v>
      </c>
      <c r="AR637" s="42">
        <f>'Data Entry'!BC666</f>
        <v>0</v>
      </c>
      <c r="AS637" s="42">
        <f>'Data Entry'!BD666</f>
        <v>0</v>
      </c>
      <c r="AT637" s="291">
        <f t="shared" si="153"/>
        <v>0</v>
      </c>
      <c r="AU637" s="42">
        <f>'Data Entry'!BE666</f>
        <v>0</v>
      </c>
      <c r="AV637" s="42">
        <f>'Data Entry'!BF666</f>
        <v>0</v>
      </c>
      <c r="AW637" s="42">
        <f>'Data Entry'!BG666</f>
        <v>0</v>
      </c>
      <c r="AX637" s="291">
        <f t="shared" si="147"/>
        <v>0</v>
      </c>
      <c r="AY637" s="42">
        <f>'Data Entry'!BH666</f>
        <v>0</v>
      </c>
      <c r="AZ637" s="42">
        <f>'Data Entry'!BI666</f>
        <v>0</v>
      </c>
      <c r="BA637" s="42">
        <f>'Data Entry'!BJ666</f>
        <v>0</v>
      </c>
      <c r="BB637" s="42">
        <f>'Data Entry'!BK666</f>
        <v>0</v>
      </c>
      <c r="BC637" s="291">
        <f t="shared" si="154"/>
        <v>0</v>
      </c>
      <c r="BD637" s="42">
        <f>'Data Entry'!BL666</f>
        <v>0</v>
      </c>
      <c r="BE637" s="42">
        <f>'Data Entry'!BM666</f>
        <v>0</v>
      </c>
      <c r="BF637" s="291">
        <f t="shared" si="155"/>
        <v>0</v>
      </c>
      <c r="BG637" s="305">
        <f t="shared" si="156"/>
        <v>0</v>
      </c>
      <c r="BH637" s="288" t="str">
        <f>IFERROR((BG637*'Data Entry'!$F$18)/'Data Entry'!$E$18,"")</f>
        <v/>
      </c>
      <c r="BI637" s="305">
        <f t="shared" si="157"/>
        <v>0</v>
      </c>
      <c r="BJ637" s="288" t="str">
        <f t="shared" si="158"/>
        <v/>
      </c>
      <c r="BK637" s="307" t="str">
        <f t="shared" si="159"/>
        <v/>
      </c>
    </row>
    <row r="638" spans="1:63" ht="27" x14ac:dyDescent="0.2">
      <c r="A638" s="119" t="str">
        <f>'Data Entry'!D667</f>
        <v>Respondent 0634</v>
      </c>
      <c r="B638" s="52">
        <f>'Data Entry'!AN667</f>
        <v>0</v>
      </c>
      <c r="C638" s="52" t="str">
        <f>'Data Entry'!BX667</f>
        <v/>
      </c>
      <c r="D638" s="42" t="str">
        <f>'Data Entry'!BU667</f>
        <v>No disability</v>
      </c>
      <c r="E638" s="42">
        <f>'Data Entry'!O667</f>
        <v>0</v>
      </c>
      <c r="F638" s="42">
        <f>'Data Entry'!P667</f>
        <v>0</v>
      </c>
      <c r="G638" s="42">
        <f>'Data Entry'!Q667</f>
        <v>0</v>
      </c>
      <c r="H638" s="291">
        <f t="shared" si="144"/>
        <v>0</v>
      </c>
      <c r="I638" s="42">
        <f>'Data Entry'!R667</f>
        <v>0</v>
      </c>
      <c r="J638" s="42">
        <f>'Data Entry'!S667</f>
        <v>0</v>
      </c>
      <c r="K638" s="42">
        <f>'Data Entry'!T667</f>
        <v>0</v>
      </c>
      <c r="L638" s="42">
        <f>'Data Entry'!U667</f>
        <v>0</v>
      </c>
      <c r="M638" s="291">
        <f t="shared" si="148"/>
        <v>0</v>
      </c>
      <c r="N638" s="42">
        <f>'Data Entry'!V667</f>
        <v>0</v>
      </c>
      <c r="O638" s="42">
        <f>'Data Entry'!W667</f>
        <v>0</v>
      </c>
      <c r="P638" s="291">
        <f t="shared" si="149"/>
        <v>0</v>
      </c>
      <c r="Q638" s="42">
        <f>'Data Entry'!X667</f>
        <v>0</v>
      </c>
      <c r="R638" s="42">
        <f>'Data Entry'!Y667</f>
        <v>0</v>
      </c>
      <c r="S638" s="42">
        <f>'Data Entry'!Z667</f>
        <v>0</v>
      </c>
      <c r="T638" s="291">
        <f t="shared" si="145"/>
        <v>0</v>
      </c>
      <c r="U638" s="42">
        <f>'Data Entry'!AA667</f>
        <v>0</v>
      </c>
      <c r="V638" s="42">
        <f>'Data Entry'!AB667</f>
        <v>0</v>
      </c>
      <c r="W638" s="42">
        <f>'Data Entry'!AC667</f>
        <v>0</v>
      </c>
      <c r="X638" s="42">
        <f>'Data Entry'!AD667</f>
        <v>0</v>
      </c>
      <c r="Y638" s="291">
        <f t="shared" si="150"/>
        <v>0</v>
      </c>
      <c r="Z638" s="42">
        <f>'Data Entry'!AE667</f>
        <v>0</v>
      </c>
      <c r="AA638" s="42">
        <f>'Data Entry'!AF667</f>
        <v>0</v>
      </c>
      <c r="AB638" s="291">
        <f t="shared" si="151"/>
        <v>0</v>
      </c>
      <c r="AC638" s="42">
        <f>'Data Entry'!AH667</f>
        <v>0</v>
      </c>
      <c r="AD638" s="42">
        <f>'Data Entry'!AI667</f>
        <v>0</v>
      </c>
      <c r="AE638" s="42">
        <f>'Data Entry'!AJ667</f>
        <v>0</v>
      </c>
      <c r="AF638" s="42">
        <f>'Data Entry'!AK667</f>
        <v>0</v>
      </c>
      <c r="AG638" s="42">
        <f>'Data Entry'!AL667</f>
        <v>0</v>
      </c>
      <c r="AH638" s="42">
        <f>'Data Entry'!AM667</f>
        <v>0</v>
      </c>
      <c r="AI638" s="42">
        <f>'Data Entry'!AV667</f>
        <v>0</v>
      </c>
      <c r="AJ638" s="42">
        <f>'Data Entry'!AW667</f>
        <v>0</v>
      </c>
      <c r="AK638" s="42">
        <f>'Data Entry'!AX667</f>
        <v>0</v>
      </c>
      <c r="AL638" s="291">
        <f t="shared" si="146"/>
        <v>0</v>
      </c>
      <c r="AM638" s="42">
        <f>'Data Entry'!AY667</f>
        <v>0</v>
      </c>
      <c r="AN638" s="42">
        <f>'Data Entry'!AZ667</f>
        <v>0</v>
      </c>
      <c r="AO638" s="42">
        <f>'Data Entry'!BA667</f>
        <v>0</v>
      </c>
      <c r="AP638" s="42">
        <f>'Data Entry'!BB667</f>
        <v>0</v>
      </c>
      <c r="AQ638" s="291">
        <f t="shared" si="152"/>
        <v>0</v>
      </c>
      <c r="AR638" s="42">
        <f>'Data Entry'!BC667</f>
        <v>0</v>
      </c>
      <c r="AS638" s="42">
        <f>'Data Entry'!BD667</f>
        <v>0</v>
      </c>
      <c r="AT638" s="291">
        <f t="shared" si="153"/>
        <v>0</v>
      </c>
      <c r="AU638" s="42">
        <f>'Data Entry'!BE667</f>
        <v>0</v>
      </c>
      <c r="AV638" s="42">
        <f>'Data Entry'!BF667</f>
        <v>0</v>
      </c>
      <c r="AW638" s="42">
        <f>'Data Entry'!BG667</f>
        <v>0</v>
      </c>
      <c r="AX638" s="291">
        <f t="shared" si="147"/>
        <v>0</v>
      </c>
      <c r="AY638" s="42">
        <f>'Data Entry'!BH667</f>
        <v>0</v>
      </c>
      <c r="AZ638" s="42">
        <f>'Data Entry'!BI667</f>
        <v>0</v>
      </c>
      <c r="BA638" s="42">
        <f>'Data Entry'!BJ667</f>
        <v>0</v>
      </c>
      <c r="BB638" s="42">
        <f>'Data Entry'!BK667</f>
        <v>0</v>
      </c>
      <c r="BC638" s="291">
        <f t="shared" si="154"/>
        <v>0</v>
      </c>
      <c r="BD638" s="42">
        <f>'Data Entry'!BL667</f>
        <v>0</v>
      </c>
      <c r="BE638" s="42">
        <f>'Data Entry'!BM667</f>
        <v>0</v>
      </c>
      <c r="BF638" s="291">
        <f t="shared" si="155"/>
        <v>0</v>
      </c>
      <c r="BG638" s="305">
        <f t="shared" si="156"/>
        <v>0</v>
      </c>
      <c r="BH638" s="288" t="str">
        <f>IFERROR((BG638*'Data Entry'!$F$18)/'Data Entry'!$E$18,"")</f>
        <v/>
      </c>
      <c r="BI638" s="305">
        <f t="shared" si="157"/>
        <v>0</v>
      </c>
      <c r="BJ638" s="288" t="str">
        <f t="shared" si="158"/>
        <v/>
      </c>
      <c r="BK638" s="307" t="str">
        <f t="shared" si="159"/>
        <v/>
      </c>
    </row>
    <row r="639" spans="1:63" ht="27" x14ac:dyDescent="0.2">
      <c r="A639" s="119" t="str">
        <f>'Data Entry'!D668</f>
        <v>Respondent 0635</v>
      </c>
      <c r="B639" s="52">
        <f>'Data Entry'!AN668</f>
        <v>0</v>
      </c>
      <c r="C639" s="52" t="str">
        <f>'Data Entry'!BX668</f>
        <v/>
      </c>
      <c r="D639" s="42" t="str">
        <f>'Data Entry'!BU668</f>
        <v>No disability</v>
      </c>
      <c r="E639" s="42">
        <f>'Data Entry'!O668</f>
        <v>0</v>
      </c>
      <c r="F639" s="42">
        <f>'Data Entry'!P668</f>
        <v>0</v>
      </c>
      <c r="G639" s="42">
        <f>'Data Entry'!Q668</f>
        <v>0</v>
      </c>
      <c r="H639" s="291">
        <f t="shared" si="144"/>
        <v>0</v>
      </c>
      <c r="I639" s="42">
        <f>'Data Entry'!R668</f>
        <v>0</v>
      </c>
      <c r="J639" s="42">
        <f>'Data Entry'!S668</f>
        <v>0</v>
      </c>
      <c r="K639" s="42">
        <f>'Data Entry'!T668</f>
        <v>0</v>
      </c>
      <c r="L639" s="42">
        <f>'Data Entry'!U668</f>
        <v>0</v>
      </c>
      <c r="M639" s="291">
        <f t="shared" si="148"/>
        <v>0</v>
      </c>
      <c r="N639" s="42">
        <f>'Data Entry'!V668</f>
        <v>0</v>
      </c>
      <c r="O639" s="42">
        <f>'Data Entry'!W668</f>
        <v>0</v>
      </c>
      <c r="P639" s="291">
        <f t="shared" si="149"/>
        <v>0</v>
      </c>
      <c r="Q639" s="42">
        <f>'Data Entry'!X668</f>
        <v>0</v>
      </c>
      <c r="R639" s="42">
        <f>'Data Entry'!Y668</f>
        <v>0</v>
      </c>
      <c r="S639" s="42">
        <f>'Data Entry'!Z668</f>
        <v>0</v>
      </c>
      <c r="T639" s="291">
        <f t="shared" si="145"/>
        <v>0</v>
      </c>
      <c r="U639" s="42">
        <f>'Data Entry'!AA668</f>
        <v>0</v>
      </c>
      <c r="V639" s="42">
        <f>'Data Entry'!AB668</f>
        <v>0</v>
      </c>
      <c r="W639" s="42">
        <f>'Data Entry'!AC668</f>
        <v>0</v>
      </c>
      <c r="X639" s="42">
        <f>'Data Entry'!AD668</f>
        <v>0</v>
      </c>
      <c r="Y639" s="291">
        <f t="shared" si="150"/>
        <v>0</v>
      </c>
      <c r="Z639" s="42">
        <f>'Data Entry'!AE668</f>
        <v>0</v>
      </c>
      <c r="AA639" s="42">
        <f>'Data Entry'!AF668</f>
        <v>0</v>
      </c>
      <c r="AB639" s="291">
        <f t="shared" si="151"/>
        <v>0</v>
      </c>
      <c r="AC639" s="42">
        <f>'Data Entry'!AH668</f>
        <v>0</v>
      </c>
      <c r="AD639" s="42">
        <f>'Data Entry'!AI668</f>
        <v>0</v>
      </c>
      <c r="AE639" s="42">
        <f>'Data Entry'!AJ668</f>
        <v>0</v>
      </c>
      <c r="AF639" s="42">
        <f>'Data Entry'!AK668</f>
        <v>0</v>
      </c>
      <c r="AG639" s="42">
        <f>'Data Entry'!AL668</f>
        <v>0</v>
      </c>
      <c r="AH639" s="42">
        <f>'Data Entry'!AM668</f>
        <v>0</v>
      </c>
      <c r="AI639" s="42">
        <f>'Data Entry'!AV668</f>
        <v>0</v>
      </c>
      <c r="AJ639" s="42">
        <f>'Data Entry'!AW668</f>
        <v>0</v>
      </c>
      <c r="AK639" s="42">
        <f>'Data Entry'!AX668</f>
        <v>0</v>
      </c>
      <c r="AL639" s="291">
        <f t="shared" si="146"/>
        <v>0</v>
      </c>
      <c r="AM639" s="42">
        <f>'Data Entry'!AY668</f>
        <v>0</v>
      </c>
      <c r="AN639" s="42">
        <f>'Data Entry'!AZ668</f>
        <v>0</v>
      </c>
      <c r="AO639" s="42">
        <f>'Data Entry'!BA668</f>
        <v>0</v>
      </c>
      <c r="AP639" s="42">
        <f>'Data Entry'!BB668</f>
        <v>0</v>
      </c>
      <c r="AQ639" s="291">
        <f t="shared" si="152"/>
        <v>0</v>
      </c>
      <c r="AR639" s="42">
        <f>'Data Entry'!BC668</f>
        <v>0</v>
      </c>
      <c r="AS639" s="42">
        <f>'Data Entry'!BD668</f>
        <v>0</v>
      </c>
      <c r="AT639" s="291">
        <f t="shared" si="153"/>
        <v>0</v>
      </c>
      <c r="AU639" s="42">
        <f>'Data Entry'!BE668</f>
        <v>0</v>
      </c>
      <c r="AV639" s="42">
        <f>'Data Entry'!BF668</f>
        <v>0</v>
      </c>
      <c r="AW639" s="42">
        <f>'Data Entry'!BG668</f>
        <v>0</v>
      </c>
      <c r="AX639" s="291">
        <f t="shared" si="147"/>
        <v>0</v>
      </c>
      <c r="AY639" s="42">
        <f>'Data Entry'!BH668</f>
        <v>0</v>
      </c>
      <c r="AZ639" s="42">
        <f>'Data Entry'!BI668</f>
        <v>0</v>
      </c>
      <c r="BA639" s="42">
        <f>'Data Entry'!BJ668</f>
        <v>0</v>
      </c>
      <c r="BB639" s="42">
        <f>'Data Entry'!BK668</f>
        <v>0</v>
      </c>
      <c r="BC639" s="291">
        <f t="shared" si="154"/>
        <v>0</v>
      </c>
      <c r="BD639" s="42">
        <f>'Data Entry'!BL668</f>
        <v>0</v>
      </c>
      <c r="BE639" s="42">
        <f>'Data Entry'!BM668</f>
        <v>0</v>
      </c>
      <c r="BF639" s="291">
        <f t="shared" si="155"/>
        <v>0</v>
      </c>
      <c r="BG639" s="305">
        <f t="shared" si="156"/>
        <v>0</v>
      </c>
      <c r="BH639" s="288" t="str">
        <f>IFERROR((BG639*'Data Entry'!$F$18)/'Data Entry'!$E$18,"")</f>
        <v/>
      </c>
      <c r="BI639" s="305">
        <f t="shared" si="157"/>
        <v>0</v>
      </c>
      <c r="BJ639" s="288" t="str">
        <f t="shared" si="158"/>
        <v/>
      </c>
      <c r="BK639" s="307" t="str">
        <f t="shared" si="159"/>
        <v/>
      </c>
    </row>
    <row r="640" spans="1:63" ht="27" x14ac:dyDescent="0.2">
      <c r="A640" s="119" t="str">
        <f>'Data Entry'!D669</f>
        <v>Respondent 0636</v>
      </c>
      <c r="B640" s="52">
        <f>'Data Entry'!AN669</f>
        <v>0</v>
      </c>
      <c r="C640" s="52" t="str">
        <f>'Data Entry'!BX669</f>
        <v/>
      </c>
      <c r="D640" s="42" t="str">
        <f>'Data Entry'!BU669</f>
        <v>No disability</v>
      </c>
      <c r="E640" s="42">
        <f>'Data Entry'!O669</f>
        <v>0</v>
      </c>
      <c r="F640" s="42">
        <f>'Data Entry'!P669</f>
        <v>0</v>
      </c>
      <c r="G640" s="42">
        <f>'Data Entry'!Q669</f>
        <v>0</v>
      </c>
      <c r="H640" s="291">
        <f t="shared" si="144"/>
        <v>0</v>
      </c>
      <c r="I640" s="42">
        <f>'Data Entry'!R669</f>
        <v>0</v>
      </c>
      <c r="J640" s="42">
        <f>'Data Entry'!S669</f>
        <v>0</v>
      </c>
      <c r="K640" s="42">
        <f>'Data Entry'!T669</f>
        <v>0</v>
      </c>
      <c r="L640" s="42">
        <f>'Data Entry'!U669</f>
        <v>0</v>
      </c>
      <c r="M640" s="291">
        <f t="shared" si="148"/>
        <v>0</v>
      </c>
      <c r="N640" s="42">
        <f>'Data Entry'!V669</f>
        <v>0</v>
      </c>
      <c r="O640" s="42">
        <f>'Data Entry'!W669</f>
        <v>0</v>
      </c>
      <c r="P640" s="291">
        <f t="shared" si="149"/>
        <v>0</v>
      </c>
      <c r="Q640" s="42">
        <f>'Data Entry'!X669</f>
        <v>0</v>
      </c>
      <c r="R640" s="42">
        <f>'Data Entry'!Y669</f>
        <v>0</v>
      </c>
      <c r="S640" s="42">
        <f>'Data Entry'!Z669</f>
        <v>0</v>
      </c>
      <c r="T640" s="291">
        <f t="shared" si="145"/>
        <v>0</v>
      </c>
      <c r="U640" s="42">
        <f>'Data Entry'!AA669</f>
        <v>0</v>
      </c>
      <c r="V640" s="42">
        <f>'Data Entry'!AB669</f>
        <v>0</v>
      </c>
      <c r="W640" s="42">
        <f>'Data Entry'!AC669</f>
        <v>0</v>
      </c>
      <c r="X640" s="42">
        <f>'Data Entry'!AD669</f>
        <v>0</v>
      </c>
      <c r="Y640" s="291">
        <f t="shared" si="150"/>
        <v>0</v>
      </c>
      <c r="Z640" s="42">
        <f>'Data Entry'!AE669</f>
        <v>0</v>
      </c>
      <c r="AA640" s="42">
        <f>'Data Entry'!AF669</f>
        <v>0</v>
      </c>
      <c r="AB640" s="291">
        <f t="shared" si="151"/>
        <v>0</v>
      </c>
      <c r="AC640" s="42">
        <f>'Data Entry'!AH669</f>
        <v>0</v>
      </c>
      <c r="AD640" s="42">
        <f>'Data Entry'!AI669</f>
        <v>0</v>
      </c>
      <c r="AE640" s="42">
        <f>'Data Entry'!AJ669</f>
        <v>0</v>
      </c>
      <c r="AF640" s="42">
        <f>'Data Entry'!AK669</f>
        <v>0</v>
      </c>
      <c r="AG640" s="42">
        <f>'Data Entry'!AL669</f>
        <v>0</v>
      </c>
      <c r="AH640" s="42">
        <f>'Data Entry'!AM669</f>
        <v>0</v>
      </c>
      <c r="AI640" s="42">
        <f>'Data Entry'!AV669</f>
        <v>0</v>
      </c>
      <c r="AJ640" s="42">
        <f>'Data Entry'!AW669</f>
        <v>0</v>
      </c>
      <c r="AK640" s="42">
        <f>'Data Entry'!AX669</f>
        <v>0</v>
      </c>
      <c r="AL640" s="291">
        <f t="shared" si="146"/>
        <v>0</v>
      </c>
      <c r="AM640" s="42">
        <f>'Data Entry'!AY669</f>
        <v>0</v>
      </c>
      <c r="AN640" s="42">
        <f>'Data Entry'!AZ669</f>
        <v>0</v>
      </c>
      <c r="AO640" s="42">
        <f>'Data Entry'!BA669</f>
        <v>0</v>
      </c>
      <c r="AP640" s="42">
        <f>'Data Entry'!BB669</f>
        <v>0</v>
      </c>
      <c r="AQ640" s="291">
        <f t="shared" si="152"/>
        <v>0</v>
      </c>
      <c r="AR640" s="42">
        <f>'Data Entry'!BC669</f>
        <v>0</v>
      </c>
      <c r="AS640" s="42">
        <f>'Data Entry'!BD669</f>
        <v>0</v>
      </c>
      <c r="AT640" s="291">
        <f t="shared" si="153"/>
        <v>0</v>
      </c>
      <c r="AU640" s="42">
        <f>'Data Entry'!BE669</f>
        <v>0</v>
      </c>
      <c r="AV640" s="42">
        <f>'Data Entry'!BF669</f>
        <v>0</v>
      </c>
      <c r="AW640" s="42">
        <f>'Data Entry'!BG669</f>
        <v>0</v>
      </c>
      <c r="AX640" s="291">
        <f t="shared" si="147"/>
        <v>0</v>
      </c>
      <c r="AY640" s="42">
        <f>'Data Entry'!BH669</f>
        <v>0</v>
      </c>
      <c r="AZ640" s="42">
        <f>'Data Entry'!BI669</f>
        <v>0</v>
      </c>
      <c r="BA640" s="42">
        <f>'Data Entry'!BJ669</f>
        <v>0</v>
      </c>
      <c r="BB640" s="42">
        <f>'Data Entry'!BK669</f>
        <v>0</v>
      </c>
      <c r="BC640" s="291">
        <f t="shared" si="154"/>
        <v>0</v>
      </c>
      <c r="BD640" s="42">
        <f>'Data Entry'!BL669</f>
        <v>0</v>
      </c>
      <c r="BE640" s="42">
        <f>'Data Entry'!BM669</f>
        <v>0</v>
      </c>
      <c r="BF640" s="291">
        <f t="shared" si="155"/>
        <v>0</v>
      </c>
      <c r="BG640" s="305">
        <f t="shared" si="156"/>
        <v>0</v>
      </c>
      <c r="BH640" s="288" t="str">
        <f>IFERROR((BG640*'Data Entry'!$F$18)/'Data Entry'!$E$18,"")</f>
        <v/>
      </c>
      <c r="BI640" s="305">
        <f t="shared" si="157"/>
        <v>0</v>
      </c>
      <c r="BJ640" s="288" t="str">
        <f t="shared" si="158"/>
        <v/>
      </c>
      <c r="BK640" s="307" t="str">
        <f t="shared" si="159"/>
        <v/>
      </c>
    </row>
    <row r="641" spans="1:63" ht="27" x14ac:dyDescent="0.2">
      <c r="A641" s="119" t="str">
        <f>'Data Entry'!D670</f>
        <v>Respondent 0637</v>
      </c>
      <c r="B641" s="52">
        <f>'Data Entry'!AN670</f>
        <v>0</v>
      </c>
      <c r="C641" s="52" t="str">
        <f>'Data Entry'!BX670</f>
        <v/>
      </c>
      <c r="D641" s="42" t="str">
        <f>'Data Entry'!BU670</f>
        <v>No disability</v>
      </c>
      <c r="E641" s="42">
        <f>'Data Entry'!O670</f>
        <v>0</v>
      </c>
      <c r="F641" s="42">
        <f>'Data Entry'!P670</f>
        <v>0</v>
      </c>
      <c r="G641" s="42">
        <f>'Data Entry'!Q670</f>
        <v>0</v>
      </c>
      <c r="H641" s="291">
        <f t="shared" si="144"/>
        <v>0</v>
      </c>
      <c r="I641" s="42">
        <f>'Data Entry'!R670</f>
        <v>0</v>
      </c>
      <c r="J641" s="42">
        <f>'Data Entry'!S670</f>
        <v>0</v>
      </c>
      <c r="K641" s="42">
        <f>'Data Entry'!T670</f>
        <v>0</v>
      </c>
      <c r="L641" s="42">
        <f>'Data Entry'!U670</f>
        <v>0</v>
      </c>
      <c r="M641" s="291">
        <f t="shared" si="148"/>
        <v>0</v>
      </c>
      <c r="N641" s="42">
        <f>'Data Entry'!V670</f>
        <v>0</v>
      </c>
      <c r="O641" s="42">
        <f>'Data Entry'!W670</f>
        <v>0</v>
      </c>
      <c r="P641" s="291">
        <f t="shared" si="149"/>
        <v>0</v>
      </c>
      <c r="Q641" s="42">
        <f>'Data Entry'!X670</f>
        <v>0</v>
      </c>
      <c r="R641" s="42">
        <f>'Data Entry'!Y670</f>
        <v>0</v>
      </c>
      <c r="S641" s="42">
        <f>'Data Entry'!Z670</f>
        <v>0</v>
      </c>
      <c r="T641" s="291">
        <f t="shared" si="145"/>
        <v>0</v>
      </c>
      <c r="U641" s="42">
        <f>'Data Entry'!AA670</f>
        <v>0</v>
      </c>
      <c r="V641" s="42">
        <f>'Data Entry'!AB670</f>
        <v>0</v>
      </c>
      <c r="W641" s="42">
        <f>'Data Entry'!AC670</f>
        <v>0</v>
      </c>
      <c r="X641" s="42">
        <f>'Data Entry'!AD670</f>
        <v>0</v>
      </c>
      <c r="Y641" s="291">
        <f t="shared" si="150"/>
        <v>0</v>
      </c>
      <c r="Z641" s="42">
        <f>'Data Entry'!AE670</f>
        <v>0</v>
      </c>
      <c r="AA641" s="42">
        <f>'Data Entry'!AF670</f>
        <v>0</v>
      </c>
      <c r="AB641" s="291">
        <f t="shared" si="151"/>
        <v>0</v>
      </c>
      <c r="AC641" s="42">
        <f>'Data Entry'!AH670</f>
        <v>0</v>
      </c>
      <c r="AD641" s="42">
        <f>'Data Entry'!AI670</f>
        <v>0</v>
      </c>
      <c r="AE641" s="42">
        <f>'Data Entry'!AJ670</f>
        <v>0</v>
      </c>
      <c r="AF641" s="42">
        <f>'Data Entry'!AK670</f>
        <v>0</v>
      </c>
      <c r="AG641" s="42">
        <f>'Data Entry'!AL670</f>
        <v>0</v>
      </c>
      <c r="AH641" s="42">
        <f>'Data Entry'!AM670</f>
        <v>0</v>
      </c>
      <c r="AI641" s="42">
        <f>'Data Entry'!AV670</f>
        <v>0</v>
      </c>
      <c r="AJ641" s="42">
        <f>'Data Entry'!AW670</f>
        <v>0</v>
      </c>
      <c r="AK641" s="42">
        <f>'Data Entry'!AX670</f>
        <v>0</v>
      </c>
      <c r="AL641" s="291">
        <f t="shared" si="146"/>
        <v>0</v>
      </c>
      <c r="AM641" s="42">
        <f>'Data Entry'!AY670</f>
        <v>0</v>
      </c>
      <c r="AN641" s="42">
        <f>'Data Entry'!AZ670</f>
        <v>0</v>
      </c>
      <c r="AO641" s="42">
        <f>'Data Entry'!BA670</f>
        <v>0</v>
      </c>
      <c r="AP641" s="42">
        <f>'Data Entry'!BB670</f>
        <v>0</v>
      </c>
      <c r="AQ641" s="291">
        <f t="shared" si="152"/>
        <v>0</v>
      </c>
      <c r="AR641" s="42">
        <f>'Data Entry'!BC670</f>
        <v>0</v>
      </c>
      <c r="AS641" s="42">
        <f>'Data Entry'!BD670</f>
        <v>0</v>
      </c>
      <c r="AT641" s="291">
        <f t="shared" si="153"/>
        <v>0</v>
      </c>
      <c r="AU641" s="42">
        <f>'Data Entry'!BE670</f>
        <v>0</v>
      </c>
      <c r="AV641" s="42">
        <f>'Data Entry'!BF670</f>
        <v>0</v>
      </c>
      <c r="AW641" s="42">
        <f>'Data Entry'!BG670</f>
        <v>0</v>
      </c>
      <c r="AX641" s="291">
        <f t="shared" si="147"/>
        <v>0</v>
      </c>
      <c r="AY641" s="42">
        <f>'Data Entry'!BH670</f>
        <v>0</v>
      </c>
      <c r="AZ641" s="42">
        <f>'Data Entry'!BI670</f>
        <v>0</v>
      </c>
      <c r="BA641" s="42">
        <f>'Data Entry'!BJ670</f>
        <v>0</v>
      </c>
      <c r="BB641" s="42">
        <f>'Data Entry'!BK670</f>
        <v>0</v>
      </c>
      <c r="BC641" s="291">
        <f t="shared" si="154"/>
        <v>0</v>
      </c>
      <c r="BD641" s="42">
        <f>'Data Entry'!BL670</f>
        <v>0</v>
      </c>
      <c r="BE641" s="42">
        <f>'Data Entry'!BM670</f>
        <v>0</v>
      </c>
      <c r="BF641" s="291">
        <f t="shared" si="155"/>
        <v>0</v>
      </c>
      <c r="BG641" s="305">
        <f t="shared" si="156"/>
        <v>0</v>
      </c>
      <c r="BH641" s="288" t="str">
        <f>IFERROR((BG641*'Data Entry'!$F$18)/'Data Entry'!$E$18,"")</f>
        <v/>
      </c>
      <c r="BI641" s="305">
        <f t="shared" si="157"/>
        <v>0</v>
      </c>
      <c r="BJ641" s="288" t="str">
        <f t="shared" si="158"/>
        <v/>
      </c>
      <c r="BK641" s="307" t="str">
        <f t="shared" si="159"/>
        <v/>
      </c>
    </row>
    <row r="642" spans="1:63" ht="27" x14ac:dyDescent="0.2">
      <c r="A642" s="119" t="str">
        <f>'Data Entry'!D671</f>
        <v>Respondent 0638</v>
      </c>
      <c r="B642" s="52">
        <f>'Data Entry'!AN671</f>
        <v>0</v>
      </c>
      <c r="C642" s="52" t="str">
        <f>'Data Entry'!BX671</f>
        <v/>
      </c>
      <c r="D642" s="42" t="str">
        <f>'Data Entry'!BU671</f>
        <v>No disability</v>
      </c>
      <c r="E642" s="42">
        <f>'Data Entry'!O671</f>
        <v>0</v>
      </c>
      <c r="F642" s="42">
        <f>'Data Entry'!P671</f>
        <v>0</v>
      </c>
      <c r="G642" s="42">
        <f>'Data Entry'!Q671</f>
        <v>0</v>
      </c>
      <c r="H642" s="291">
        <f t="shared" si="144"/>
        <v>0</v>
      </c>
      <c r="I642" s="42">
        <f>'Data Entry'!R671</f>
        <v>0</v>
      </c>
      <c r="J642" s="42">
        <f>'Data Entry'!S671</f>
        <v>0</v>
      </c>
      <c r="K642" s="42">
        <f>'Data Entry'!T671</f>
        <v>0</v>
      </c>
      <c r="L642" s="42">
        <f>'Data Entry'!U671</f>
        <v>0</v>
      </c>
      <c r="M642" s="291">
        <f t="shared" si="148"/>
        <v>0</v>
      </c>
      <c r="N642" s="42">
        <f>'Data Entry'!V671</f>
        <v>0</v>
      </c>
      <c r="O642" s="42">
        <f>'Data Entry'!W671</f>
        <v>0</v>
      </c>
      <c r="P642" s="291">
        <f t="shared" si="149"/>
        <v>0</v>
      </c>
      <c r="Q642" s="42">
        <f>'Data Entry'!X671</f>
        <v>0</v>
      </c>
      <c r="R642" s="42">
        <f>'Data Entry'!Y671</f>
        <v>0</v>
      </c>
      <c r="S642" s="42">
        <f>'Data Entry'!Z671</f>
        <v>0</v>
      </c>
      <c r="T642" s="291">
        <f t="shared" si="145"/>
        <v>0</v>
      </c>
      <c r="U642" s="42">
        <f>'Data Entry'!AA671</f>
        <v>0</v>
      </c>
      <c r="V642" s="42">
        <f>'Data Entry'!AB671</f>
        <v>0</v>
      </c>
      <c r="W642" s="42">
        <f>'Data Entry'!AC671</f>
        <v>0</v>
      </c>
      <c r="X642" s="42">
        <f>'Data Entry'!AD671</f>
        <v>0</v>
      </c>
      <c r="Y642" s="291">
        <f t="shared" si="150"/>
        <v>0</v>
      </c>
      <c r="Z642" s="42">
        <f>'Data Entry'!AE671</f>
        <v>0</v>
      </c>
      <c r="AA642" s="42">
        <f>'Data Entry'!AF671</f>
        <v>0</v>
      </c>
      <c r="AB642" s="291">
        <f t="shared" si="151"/>
        <v>0</v>
      </c>
      <c r="AC642" s="42">
        <f>'Data Entry'!AH671</f>
        <v>0</v>
      </c>
      <c r="AD642" s="42">
        <f>'Data Entry'!AI671</f>
        <v>0</v>
      </c>
      <c r="AE642" s="42">
        <f>'Data Entry'!AJ671</f>
        <v>0</v>
      </c>
      <c r="AF642" s="42">
        <f>'Data Entry'!AK671</f>
        <v>0</v>
      </c>
      <c r="AG642" s="42">
        <f>'Data Entry'!AL671</f>
        <v>0</v>
      </c>
      <c r="AH642" s="42">
        <f>'Data Entry'!AM671</f>
        <v>0</v>
      </c>
      <c r="AI642" s="42">
        <f>'Data Entry'!AV671</f>
        <v>0</v>
      </c>
      <c r="AJ642" s="42">
        <f>'Data Entry'!AW671</f>
        <v>0</v>
      </c>
      <c r="AK642" s="42">
        <f>'Data Entry'!AX671</f>
        <v>0</v>
      </c>
      <c r="AL642" s="291">
        <f t="shared" si="146"/>
        <v>0</v>
      </c>
      <c r="AM642" s="42">
        <f>'Data Entry'!AY671</f>
        <v>0</v>
      </c>
      <c r="AN642" s="42">
        <f>'Data Entry'!AZ671</f>
        <v>0</v>
      </c>
      <c r="AO642" s="42">
        <f>'Data Entry'!BA671</f>
        <v>0</v>
      </c>
      <c r="AP642" s="42">
        <f>'Data Entry'!BB671</f>
        <v>0</v>
      </c>
      <c r="AQ642" s="291">
        <f t="shared" si="152"/>
        <v>0</v>
      </c>
      <c r="AR642" s="42">
        <f>'Data Entry'!BC671</f>
        <v>0</v>
      </c>
      <c r="AS642" s="42">
        <f>'Data Entry'!BD671</f>
        <v>0</v>
      </c>
      <c r="AT642" s="291">
        <f t="shared" si="153"/>
        <v>0</v>
      </c>
      <c r="AU642" s="42">
        <f>'Data Entry'!BE671</f>
        <v>0</v>
      </c>
      <c r="AV642" s="42">
        <f>'Data Entry'!BF671</f>
        <v>0</v>
      </c>
      <c r="AW642" s="42">
        <f>'Data Entry'!BG671</f>
        <v>0</v>
      </c>
      <c r="AX642" s="291">
        <f t="shared" si="147"/>
        <v>0</v>
      </c>
      <c r="AY642" s="42">
        <f>'Data Entry'!BH671</f>
        <v>0</v>
      </c>
      <c r="AZ642" s="42">
        <f>'Data Entry'!BI671</f>
        <v>0</v>
      </c>
      <c r="BA642" s="42">
        <f>'Data Entry'!BJ671</f>
        <v>0</v>
      </c>
      <c r="BB642" s="42">
        <f>'Data Entry'!BK671</f>
        <v>0</v>
      </c>
      <c r="BC642" s="291">
        <f t="shared" si="154"/>
        <v>0</v>
      </c>
      <c r="BD642" s="42">
        <f>'Data Entry'!BL671</f>
        <v>0</v>
      </c>
      <c r="BE642" s="42">
        <f>'Data Entry'!BM671</f>
        <v>0</v>
      </c>
      <c r="BF642" s="291">
        <f t="shared" si="155"/>
        <v>0</v>
      </c>
      <c r="BG642" s="305">
        <f t="shared" si="156"/>
        <v>0</v>
      </c>
      <c r="BH642" s="288" t="str">
        <f>IFERROR((BG642*'Data Entry'!$F$18)/'Data Entry'!$E$18,"")</f>
        <v/>
      </c>
      <c r="BI642" s="305">
        <f t="shared" si="157"/>
        <v>0</v>
      </c>
      <c r="BJ642" s="288" t="str">
        <f t="shared" si="158"/>
        <v/>
      </c>
      <c r="BK642" s="307" t="str">
        <f t="shared" si="159"/>
        <v/>
      </c>
    </row>
    <row r="643" spans="1:63" ht="27" x14ac:dyDescent="0.2">
      <c r="A643" s="119" t="str">
        <f>'Data Entry'!D672</f>
        <v>Respondent 0639</v>
      </c>
      <c r="B643" s="52">
        <f>'Data Entry'!AN672</f>
        <v>0</v>
      </c>
      <c r="C643" s="52" t="str">
        <f>'Data Entry'!BX672</f>
        <v/>
      </c>
      <c r="D643" s="42" t="str">
        <f>'Data Entry'!BU672</f>
        <v>No disability</v>
      </c>
      <c r="E643" s="42">
        <f>'Data Entry'!O672</f>
        <v>0</v>
      </c>
      <c r="F643" s="42">
        <f>'Data Entry'!P672</f>
        <v>0</v>
      </c>
      <c r="G643" s="42">
        <f>'Data Entry'!Q672</f>
        <v>0</v>
      </c>
      <c r="H643" s="291">
        <f t="shared" si="144"/>
        <v>0</v>
      </c>
      <c r="I643" s="42">
        <f>'Data Entry'!R672</f>
        <v>0</v>
      </c>
      <c r="J643" s="42">
        <f>'Data Entry'!S672</f>
        <v>0</v>
      </c>
      <c r="K643" s="42">
        <f>'Data Entry'!T672</f>
        <v>0</v>
      </c>
      <c r="L643" s="42">
        <f>'Data Entry'!U672</f>
        <v>0</v>
      </c>
      <c r="M643" s="291">
        <f t="shared" si="148"/>
        <v>0</v>
      </c>
      <c r="N643" s="42">
        <f>'Data Entry'!V672</f>
        <v>0</v>
      </c>
      <c r="O643" s="42">
        <f>'Data Entry'!W672</f>
        <v>0</v>
      </c>
      <c r="P643" s="291">
        <f t="shared" si="149"/>
        <v>0</v>
      </c>
      <c r="Q643" s="42">
        <f>'Data Entry'!X672</f>
        <v>0</v>
      </c>
      <c r="R643" s="42">
        <f>'Data Entry'!Y672</f>
        <v>0</v>
      </c>
      <c r="S643" s="42">
        <f>'Data Entry'!Z672</f>
        <v>0</v>
      </c>
      <c r="T643" s="291">
        <f t="shared" si="145"/>
        <v>0</v>
      </c>
      <c r="U643" s="42">
        <f>'Data Entry'!AA672</f>
        <v>0</v>
      </c>
      <c r="V643" s="42">
        <f>'Data Entry'!AB672</f>
        <v>0</v>
      </c>
      <c r="W643" s="42">
        <f>'Data Entry'!AC672</f>
        <v>0</v>
      </c>
      <c r="X643" s="42">
        <f>'Data Entry'!AD672</f>
        <v>0</v>
      </c>
      <c r="Y643" s="291">
        <f t="shared" si="150"/>
        <v>0</v>
      </c>
      <c r="Z643" s="42">
        <f>'Data Entry'!AE672</f>
        <v>0</v>
      </c>
      <c r="AA643" s="42">
        <f>'Data Entry'!AF672</f>
        <v>0</v>
      </c>
      <c r="AB643" s="291">
        <f t="shared" si="151"/>
        <v>0</v>
      </c>
      <c r="AC643" s="42">
        <f>'Data Entry'!AH672</f>
        <v>0</v>
      </c>
      <c r="AD643" s="42">
        <f>'Data Entry'!AI672</f>
        <v>0</v>
      </c>
      <c r="AE643" s="42">
        <f>'Data Entry'!AJ672</f>
        <v>0</v>
      </c>
      <c r="AF643" s="42">
        <f>'Data Entry'!AK672</f>
        <v>0</v>
      </c>
      <c r="AG643" s="42">
        <f>'Data Entry'!AL672</f>
        <v>0</v>
      </c>
      <c r="AH643" s="42">
        <f>'Data Entry'!AM672</f>
        <v>0</v>
      </c>
      <c r="AI643" s="42">
        <f>'Data Entry'!AV672</f>
        <v>0</v>
      </c>
      <c r="AJ643" s="42">
        <f>'Data Entry'!AW672</f>
        <v>0</v>
      </c>
      <c r="AK643" s="42">
        <f>'Data Entry'!AX672</f>
        <v>0</v>
      </c>
      <c r="AL643" s="291">
        <f t="shared" si="146"/>
        <v>0</v>
      </c>
      <c r="AM643" s="42">
        <f>'Data Entry'!AY672</f>
        <v>0</v>
      </c>
      <c r="AN643" s="42">
        <f>'Data Entry'!AZ672</f>
        <v>0</v>
      </c>
      <c r="AO643" s="42">
        <f>'Data Entry'!BA672</f>
        <v>0</v>
      </c>
      <c r="AP643" s="42">
        <f>'Data Entry'!BB672</f>
        <v>0</v>
      </c>
      <c r="AQ643" s="291">
        <f t="shared" si="152"/>
        <v>0</v>
      </c>
      <c r="AR643" s="42">
        <f>'Data Entry'!BC672</f>
        <v>0</v>
      </c>
      <c r="AS643" s="42">
        <f>'Data Entry'!BD672</f>
        <v>0</v>
      </c>
      <c r="AT643" s="291">
        <f t="shared" si="153"/>
        <v>0</v>
      </c>
      <c r="AU643" s="42">
        <f>'Data Entry'!BE672</f>
        <v>0</v>
      </c>
      <c r="AV643" s="42">
        <f>'Data Entry'!BF672</f>
        <v>0</v>
      </c>
      <c r="AW643" s="42">
        <f>'Data Entry'!BG672</f>
        <v>0</v>
      </c>
      <c r="AX643" s="291">
        <f t="shared" si="147"/>
        <v>0</v>
      </c>
      <c r="AY643" s="42">
        <f>'Data Entry'!BH672</f>
        <v>0</v>
      </c>
      <c r="AZ643" s="42">
        <f>'Data Entry'!BI672</f>
        <v>0</v>
      </c>
      <c r="BA643" s="42">
        <f>'Data Entry'!BJ672</f>
        <v>0</v>
      </c>
      <c r="BB643" s="42">
        <f>'Data Entry'!BK672</f>
        <v>0</v>
      </c>
      <c r="BC643" s="291">
        <f t="shared" si="154"/>
        <v>0</v>
      </c>
      <c r="BD643" s="42">
        <f>'Data Entry'!BL672</f>
        <v>0</v>
      </c>
      <c r="BE643" s="42">
        <f>'Data Entry'!BM672</f>
        <v>0</v>
      </c>
      <c r="BF643" s="291">
        <f t="shared" si="155"/>
        <v>0</v>
      </c>
      <c r="BG643" s="305">
        <f t="shared" si="156"/>
        <v>0</v>
      </c>
      <c r="BH643" s="288" t="str">
        <f>IFERROR((BG643*'Data Entry'!$F$18)/'Data Entry'!$E$18,"")</f>
        <v/>
      </c>
      <c r="BI643" s="305">
        <f t="shared" si="157"/>
        <v>0</v>
      </c>
      <c r="BJ643" s="288" t="str">
        <f t="shared" si="158"/>
        <v/>
      </c>
      <c r="BK643" s="307" t="str">
        <f t="shared" si="159"/>
        <v/>
      </c>
    </row>
    <row r="644" spans="1:63" ht="27" x14ac:dyDescent="0.2">
      <c r="A644" s="119" t="str">
        <f>'Data Entry'!D673</f>
        <v>Respondent 0640</v>
      </c>
      <c r="B644" s="52">
        <f>'Data Entry'!AN673</f>
        <v>0</v>
      </c>
      <c r="C644" s="52" t="str">
        <f>'Data Entry'!BX673</f>
        <v/>
      </c>
      <c r="D644" s="42" t="str">
        <f>'Data Entry'!BU673</f>
        <v>No disability</v>
      </c>
      <c r="E644" s="42">
        <f>'Data Entry'!O673</f>
        <v>0</v>
      </c>
      <c r="F644" s="42">
        <f>'Data Entry'!P673</f>
        <v>0</v>
      </c>
      <c r="G644" s="42">
        <f>'Data Entry'!Q673</f>
        <v>0</v>
      </c>
      <c r="H644" s="291">
        <f t="shared" si="144"/>
        <v>0</v>
      </c>
      <c r="I644" s="42">
        <f>'Data Entry'!R673</f>
        <v>0</v>
      </c>
      <c r="J644" s="42">
        <f>'Data Entry'!S673</f>
        <v>0</v>
      </c>
      <c r="K644" s="42">
        <f>'Data Entry'!T673</f>
        <v>0</v>
      </c>
      <c r="L644" s="42">
        <f>'Data Entry'!U673</f>
        <v>0</v>
      </c>
      <c r="M644" s="291">
        <f t="shared" si="148"/>
        <v>0</v>
      </c>
      <c r="N644" s="42">
        <f>'Data Entry'!V673</f>
        <v>0</v>
      </c>
      <c r="O644" s="42">
        <f>'Data Entry'!W673</f>
        <v>0</v>
      </c>
      <c r="P644" s="291">
        <f t="shared" si="149"/>
        <v>0</v>
      </c>
      <c r="Q644" s="42">
        <f>'Data Entry'!X673</f>
        <v>0</v>
      </c>
      <c r="R644" s="42">
        <f>'Data Entry'!Y673</f>
        <v>0</v>
      </c>
      <c r="S644" s="42">
        <f>'Data Entry'!Z673</f>
        <v>0</v>
      </c>
      <c r="T644" s="291">
        <f t="shared" si="145"/>
        <v>0</v>
      </c>
      <c r="U644" s="42">
        <f>'Data Entry'!AA673</f>
        <v>0</v>
      </c>
      <c r="V644" s="42">
        <f>'Data Entry'!AB673</f>
        <v>0</v>
      </c>
      <c r="W644" s="42">
        <f>'Data Entry'!AC673</f>
        <v>0</v>
      </c>
      <c r="X644" s="42">
        <f>'Data Entry'!AD673</f>
        <v>0</v>
      </c>
      <c r="Y644" s="291">
        <f t="shared" si="150"/>
        <v>0</v>
      </c>
      <c r="Z644" s="42">
        <f>'Data Entry'!AE673</f>
        <v>0</v>
      </c>
      <c r="AA644" s="42">
        <f>'Data Entry'!AF673</f>
        <v>0</v>
      </c>
      <c r="AB644" s="291">
        <f t="shared" si="151"/>
        <v>0</v>
      </c>
      <c r="AC644" s="42">
        <f>'Data Entry'!AH673</f>
        <v>0</v>
      </c>
      <c r="AD644" s="42">
        <f>'Data Entry'!AI673</f>
        <v>0</v>
      </c>
      <c r="AE644" s="42">
        <f>'Data Entry'!AJ673</f>
        <v>0</v>
      </c>
      <c r="AF644" s="42">
        <f>'Data Entry'!AK673</f>
        <v>0</v>
      </c>
      <c r="AG644" s="42">
        <f>'Data Entry'!AL673</f>
        <v>0</v>
      </c>
      <c r="AH644" s="42">
        <f>'Data Entry'!AM673</f>
        <v>0</v>
      </c>
      <c r="AI644" s="42">
        <f>'Data Entry'!AV673</f>
        <v>0</v>
      </c>
      <c r="AJ644" s="42">
        <f>'Data Entry'!AW673</f>
        <v>0</v>
      </c>
      <c r="AK644" s="42">
        <f>'Data Entry'!AX673</f>
        <v>0</v>
      </c>
      <c r="AL644" s="291">
        <f t="shared" si="146"/>
        <v>0</v>
      </c>
      <c r="AM644" s="42">
        <f>'Data Entry'!AY673</f>
        <v>0</v>
      </c>
      <c r="AN644" s="42">
        <f>'Data Entry'!AZ673</f>
        <v>0</v>
      </c>
      <c r="AO644" s="42">
        <f>'Data Entry'!BA673</f>
        <v>0</v>
      </c>
      <c r="AP644" s="42">
        <f>'Data Entry'!BB673</f>
        <v>0</v>
      </c>
      <c r="AQ644" s="291">
        <f t="shared" si="152"/>
        <v>0</v>
      </c>
      <c r="AR644" s="42">
        <f>'Data Entry'!BC673</f>
        <v>0</v>
      </c>
      <c r="AS644" s="42">
        <f>'Data Entry'!BD673</f>
        <v>0</v>
      </c>
      <c r="AT644" s="291">
        <f t="shared" si="153"/>
        <v>0</v>
      </c>
      <c r="AU644" s="42">
        <f>'Data Entry'!BE673</f>
        <v>0</v>
      </c>
      <c r="AV644" s="42">
        <f>'Data Entry'!BF673</f>
        <v>0</v>
      </c>
      <c r="AW644" s="42">
        <f>'Data Entry'!BG673</f>
        <v>0</v>
      </c>
      <c r="AX644" s="291">
        <f t="shared" si="147"/>
        <v>0</v>
      </c>
      <c r="AY644" s="42">
        <f>'Data Entry'!BH673</f>
        <v>0</v>
      </c>
      <c r="AZ644" s="42">
        <f>'Data Entry'!BI673</f>
        <v>0</v>
      </c>
      <c r="BA644" s="42">
        <f>'Data Entry'!BJ673</f>
        <v>0</v>
      </c>
      <c r="BB644" s="42">
        <f>'Data Entry'!BK673</f>
        <v>0</v>
      </c>
      <c r="BC644" s="291">
        <f t="shared" si="154"/>
        <v>0</v>
      </c>
      <c r="BD644" s="42">
        <f>'Data Entry'!BL673</f>
        <v>0</v>
      </c>
      <c r="BE644" s="42">
        <f>'Data Entry'!BM673</f>
        <v>0</v>
      </c>
      <c r="BF644" s="291">
        <f t="shared" si="155"/>
        <v>0</v>
      </c>
      <c r="BG644" s="305">
        <f t="shared" si="156"/>
        <v>0</v>
      </c>
      <c r="BH644" s="288" t="str">
        <f>IFERROR((BG644*'Data Entry'!$F$18)/'Data Entry'!$E$18,"")</f>
        <v/>
      </c>
      <c r="BI644" s="305">
        <f t="shared" si="157"/>
        <v>0</v>
      </c>
      <c r="BJ644" s="288" t="str">
        <f t="shared" si="158"/>
        <v/>
      </c>
      <c r="BK644" s="307" t="str">
        <f t="shared" si="159"/>
        <v/>
      </c>
    </row>
    <row r="645" spans="1:63" ht="27" x14ac:dyDescent="0.2">
      <c r="A645" s="119" t="str">
        <f>'Data Entry'!D674</f>
        <v>Respondent 0641</v>
      </c>
      <c r="B645" s="52">
        <f>'Data Entry'!AN674</f>
        <v>0</v>
      </c>
      <c r="C645" s="52" t="str">
        <f>'Data Entry'!BX674</f>
        <v/>
      </c>
      <c r="D645" s="42" t="str">
        <f>'Data Entry'!BU674</f>
        <v>No disability</v>
      </c>
      <c r="E645" s="42">
        <f>'Data Entry'!O674</f>
        <v>0</v>
      </c>
      <c r="F645" s="42">
        <f>'Data Entry'!P674</f>
        <v>0</v>
      </c>
      <c r="G645" s="42">
        <f>'Data Entry'!Q674</f>
        <v>0</v>
      </c>
      <c r="H645" s="291">
        <f t="shared" ref="H645:H708" si="160">IF(G645=1,F645*E645*4.35,0)+IF(G645=2,F645*4.35,0)+IF(G645=3,F645*2.17,0)+IF(G645=4,F645*2,0)+IF(G645=5,F645,0)</f>
        <v>0</v>
      </c>
      <c r="I645" s="42">
        <f>'Data Entry'!R674</f>
        <v>0</v>
      </c>
      <c r="J645" s="42">
        <f>'Data Entry'!S674</f>
        <v>0</v>
      </c>
      <c r="K645" s="42">
        <f>'Data Entry'!T674</f>
        <v>0</v>
      </c>
      <c r="L645" s="42">
        <f>'Data Entry'!U674</f>
        <v>0</v>
      </c>
      <c r="M645" s="291">
        <f t="shared" si="148"/>
        <v>0</v>
      </c>
      <c r="N645" s="42">
        <f>'Data Entry'!V674</f>
        <v>0</v>
      </c>
      <c r="O645" s="42">
        <f>'Data Entry'!W674</f>
        <v>0</v>
      </c>
      <c r="P645" s="291">
        <f t="shared" si="149"/>
        <v>0</v>
      </c>
      <c r="Q645" s="42">
        <f>'Data Entry'!X674</f>
        <v>0</v>
      </c>
      <c r="R645" s="42">
        <f>'Data Entry'!Y674</f>
        <v>0</v>
      </c>
      <c r="S645" s="42">
        <f>'Data Entry'!Z674</f>
        <v>0</v>
      </c>
      <c r="T645" s="291">
        <f t="shared" ref="T645:T708" si="161">IF(S645=1,R645*Q645*4.35,0)+IF(S645=2,R645*4.35,0)+IF(S645=3,R645*2.17,0)+IF(S645=4,R645*2,0)+IF(S645=5,R645,0)</f>
        <v>0</v>
      </c>
      <c r="U645" s="42">
        <f>'Data Entry'!AA674</f>
        <v>0</v>
      </c>
      <c r="V645" s="42">
        <f>'Data Entry'!AB674</f>
        <v>0</v>
      </c>
      <c r="W645" s="42">
        <f>'Data Entry'!AC674</f>
        <v>0</v>
      </c>
      <c r="X645" s="42">
        <f>'Data Entry'!AD674</f>
        <v>0</v>
      </c>
      <c r="Y645" s="291">
        <f t="shared" si="150"/>
        <v>0</v>
      </c>
      <c r="Z645" s="42">
        <f>'Data Entry'!AE674</f>
        <v>0</v>
      </c>
      <c r="AA645" s="42">
        <f>'Data Entry'!AF674</f>
        <v>0</v>
      </c>
      <c r="AB645" s="291">
        <f t="shared" si="151"/>
        <v>0</v>
      </c>
      <c r="AC645" s="42">
        <f>'Data Entry'!AH674</f>
        <v>0</v>
      </c>
      <c r="AD645" s="42">
        <f>'Data Entry'!AI674</f>
        <v>0</v>
      </c>
      <c r="AE645" s="42">
        <f>'Data Entry'!AJ674</f>
        <v>0</v>
      </c>
      <c r="AF645" s="42">
        <f>'Data Entry'!AK674</f>
        <v>0</v>
      </c>
      <c r="AG645" s="42">
        <f>'Data Entry'!AL674</f>
        <v>0</v>
      </c>
      <c r="AH645" s="42">
        <f>'Data Entry'!AM674</f>
        <v>0</v>
      </c>
      <c r="AI645" s="42">
        <f>'Data Entry'!AV674</f>
        <v>0</v>
      </c>
      <c r="AJ645" s="42">
        <f>'Data Entry'!AW674</f>
        <v>0</v>
      </c>
      <c r="AK645" s="42">
        <f>'Data Entry'!AX674</f>
        <v>0</v>
      </c>
      <c r="AL645" s="291">
        <f t="shared" ref="AL645:AL708" si="162">IF(AK645=1,AJ645*AI645*4.35,0)+IF(AK645=2,AJ645*4.35,0)+IF(AK645=3,AJ645*2.17,0)+IF(AK645=4,AJ645*2,0)+IF(AK645=5,AJ645,0)</f>
        <v>0</v>
      </c>
      <c r="AM645" s="42">
        <f>'Data Entry'!AY674</f>
        <v>0</v>
      </c>
      <c r="AN645" s="42">
        <f>'Data Entry'!AZ674</f>
        <v>0</v>
      </c>
      <c r="AO645" s="42">
        <f>'Data Entry'!BA674</f>
        <v>0</v>
      </c>
      <c r="AP645" s="42">
        <f>'Data Entry'!BB674</f>
        <v>0</v>
      </c>
      <c r="AQ645" s="291">
        <f t="shared" si="152"/>
        <v>0</v>
      </c>
      <c r="AR645" s="42">
        <f>'Data Entry'!BC674</f>
        <v>0</v>
      </c>
      <c r="AS645" s="42">
        <f>'Data Entry'!BD674</f>
        <v>0</v>
      </c>
      <c r="AT645" s="291">
        <f t="shared" si="153"/>
        <v>0</v>
      </c>
      <c r="AU645" s="42">
        <f>'Data Entry'!BE674</f>
        <v>0</v>
      </c>
      <c r="AV645" s="42">
        <f>'Data Entry'!BF674</f>
        <v>0</v>
      </c>
      <c r="AW645" s="42">
        <f>'Data Entry'!BG674</f>
        <v>0</v>
      </c>
      <c r="AX645" s="291">
        <f t="shared" ref="AX645:AX708" si="163">IF(AW645=1,AV645*AU645*4.35,0)+IF(AW645=2,AV645*4.35,0)+IF(AW645=3,AV645*2.17,0)+IF(AW645=4,AV645*2,0)+IF(AW645=5,AV645,0)</f>
        <v>0</v>
      </c>
      <c r="AY645" s="42">
        <f>'Data Entry'!BH674</f>
        <v>0</v>
      </c>
      <c r="AZ645" s="42">
        <f>'Data Entry'!BI674</f>
        <v>0</v>
      </c>
      <c r="BA645" s="42">
        <f>'Data Entry'!BJ674</f>
        <v>0</v>
      </c>
      <c r="BB645" s="42">
        <f>'Data Entry'!BK674</f>
        <v>0</v>
      </c>
      <c r="BC645" s="291">
        <f t="shared" si="154"/>
        <v>0</v>
      </c>
      <c r="BD645" s="42">
        <f>'Data Entry'!BL674</f>
        <v>0</v>
      </c>
      <c r="BE645" s="42">
        <f>'Data Entry'!BM674</f>
        <v>0</v>
      </c>
      <c r="BF645" s="291">
        <f t="shared" si="155"/>
        <v>0</v>
      </c>
      <c r="BG645" s="305">
        <f t="shared" si="156"/>
        <v>0</v>
      </c>
      <c r="BH645" s="288" t="str">
        <f>IFERROR((BG645*'Data Entry'!$F$18)/'Data Entry'!$E$18,"")</f>
        <v/>
      </c>
      <c r="BI645" s="305">
        <f t="shared" si="157"/>
        <v>0</v>
      </c>
      <c r="BJ645" s="288" t="str">
        <f t="shared" si="158"/>
        <v/>
      </c>
      <c r="BK645" s="307" t="str">
        <f t="shared" si="159"/>
        <v/>
      </c>
    </row>
    <row r="646" spans="1:63" ht="27" x14ac:dyDescent="0.2">
      <c r="A646" s="119" t="str">
        <f>'Data Entry'!D675</f>
        <v>Respondent 0642</v>
      </c>
      <c r="B646" s="52">
        <f>'Data Entry'!AN675</f>
        <v>0</v>
      </c>
      <c r="C646" s="52" t="str">
        <f>'Data Entry'!BX675</f>
        <v/>
      </c>
      <c r="D646" s="42" t="str">
        <f>'Data Entry'!BU675</f>
        <v>No disability</v>
      </c>
      <c r="E646" s="42">
        <f>'Data Entry'!O675</f>
        <v>0</v>
      </c>
      <c r="F646" s="42">
        <f>'Data Entry'!P675</f>
        <v>0</v>
      </c>
      <c r="G646" s="42">
        <f>'Data Entry'!Q675</f>
        <v>0</v>
      </c>
      <c r="H646" s="291">
        <f t="shared" si="160"/>
        <v>0</v>
      </c>
      <c r="I646" s="42">
        <f>'Data Entry'!R675</f>
        <v>0</v>
      </c>
      <c r="J646" s="42">
        <f>'Data Entry'!S675</f>
        <v>0</v>
      </c>
      <c r="K646" s="42">
        <f>'Data Entry'!T675</f>
        <v>0</v>
      </c>
      <c r="L646" s="42">
        <f>'Data Entry'!U675</f>
        <v>0</v>
      </c>
      <c r="M646" s="291">
        <f t="shared" ref="M646:M709" si="164">IF(K646=0,(J646*4.35)-L646,K646-L646)</f>
        <v>0</v>
      </c>
      <c r="N646" s="42">
        <f>'Data Entry'!V675</f>
        <v>0</v>
      </c>
      <c r="O646" s="42">
        <f>'Data Entry'!W675</f>
        <v>0</v>
      </c>
      <c r="P646" s="291">
        <f t="shared" ref="P646:P709" si="165">N646-O646</f>
        <v>0</v>
      </c>
      <c r="Q646" s="42">
        <f>'Data Entry'!X675</f>
        <v>0</v>
      </c>
      <c r="R646" s="42">
        <f>'Data Entry'!Y675</f>
        <v>0</v>
      </c>
      <c r="S646" s="42">
        <f>'Data Entry'!Z675</f>
        <v>0</v>
      </c>
      <c r="T646" s="291">
        <f t="shared" si="161"/>
        <v>0</v>
      </c>
      <c r="U646" s="42">
        <f>'Data Entry'!AA675</f>
        <v>0</v>
      </c>
      <c r="V646" s="42">
        <f>'Data Entry'!AB675</f>
        <v>0</v>
      </c>
      <c r="W646" s="42">
        <f>'Data Entry'!AC675</f>
        <v>0</v>
      </c>
      <c r="X646" s="42">
        <f>'Data Entry'!AD675</f>
        <v>0</v>
      </c>
      <c r="Y646" s="291">
        <f t="shared" ref="Y646:Y709" si="166">IF(W646=0,(V646*4.35)-X646,W646-X646)</f>
        <v>0</v>
      </c>
      <c r="Z646" s="42">
        <f>'Data Entry'!AE675</f>
        <v>0</v>
      </c>
      <c r="AA646" s="42">
        <f>'Data Entry'!AF675</f>
        <v>0</v>
      </c>
      <c r="AB646" s="291">
        <f t="shared" ref="AB646:AB709" si="167">Z646-AA646</f>
        <v>0</v>
      </c>
      <c r="AC646" s="42">
        <f>'Data Entry'!AH675</f>
        <v>0</v>
      </c>
      <c r="AD646" s="42">
        <f>'Data Entry'!AI675</f>
        <v>0</v>
      </c>
      <c r="AE646" s="42">
        <f>'Data Entry'!AJ675</f>
        <v>0</v>
      </c>
      <c r="AF646" s="42">
        <f>'Data Entry'!AK675</f>
        <v>0</v>
      </c>
      <c r="AG646" s="42">
        <f>'Data Entry'!AL675</f>
        <v>0</v>
      </c>
      <c r="AH646" s="42">
        <f>'Data Entry'!AM675</f>
        <v>0</v>
      </c>
      <c r="AI646" s="42">
        <f>'Data Entry'!AV675</f>
        <v>0</v>
      </c>
      <c r="AJ646" s="42">
        <f>'Data Entry'!AW675</f>
        <v>0</v>
      </c>
      <c r="AK646" s="42">
        <f>'Data Entry'!AX675</f>
        <v>0</v>
      </c>
      <c r="AL646" s="291">
        <f t="shared" si="162"/>
        <v>0</v>
      </c>
      <c r="AM646" s="42">
        <f>'Data Entry'!AY675</f>
        <v>0</v>
      </c>
      <c r="AN646" s="42">
        <f>'Data Entry'!AZ675</f>
        <v>0</v>
      </c>
      <c r="AO646" s="42">
        <f>'Data Entry'!BA675</f>
        <v>0</v>
      </c>
      <c r="AP646" s="42">
        <f>'Data Entry'!BB675</f>
        <v>0</v>
      </c>
      <c r="AQ646" s="291">
        <f t="shared" ref="AQ646:AQ709" si="168">IF(AO646=0,(AN646*4.35)-AP646,AO646-AP646)</f>
        <v>0</v>
      </c>
      <c r="AR646" s="42">
        <f>'Data Entry'!BC675</f>
        <v>0</v>
      </c>
      <c r="AS646" s="42">
        <f>'Data Entry'!BD675</f>
        <v>0</v>
      </c>
      <c r="AT646" s="291">
        <f t="shared" ref="AT646:AT709" si="169">AR646-AS646</f>
        <v>0</v>
      </c>
      <c r="AU646" s="42">
        <f>'Data Entry'!BE675</f>
        <v>0</v>
      </c>
      <c r="AV646" s="42">
        <f>'Data Entry'!BF675</f>
        <v>0</v>
      </c>
      <c r="AW646" s="42">
        <f>'Data Entry'!BG675</f>
        <v>0</v>
      </c>
      <c r="AX646" s="291">
        <f t="shared" si="163"/>
        <v>0</v>
      </c>
      <c r="AY646" s="42">
        <f>'Data Entry'!BH675</f>
        <v>0</v>
      </c>
      <c r="AZ646" s="42">
        <f>'Data Entry'!BI675</f>
        <v>0</v>
      </c>
      <c r="BA646" s="42">
        <f>'Data Entry'!BJ675</f>
        <v>0</v>
      </c>
      <c r="BB646" s="42">
        <f>'Data Entry'!BK675</f>
        <v>0</v>
      </c>
      <c r="BC646" s="291">
        <f t="shared" ref="BC646:BC709" si="170">IF(BA646=0,(AZ646*4.35)-BB646,BA646-BB646)</f>
        <v>0</v>
      </c>
      <c r="BD646" s="42">
        <f>'Data Entry'!BL675</f>
        <v>0</v>
      </c>
      <c r="BE646" s="42">
        <f>'Data Entry'!BM675</f>
        <v>0</v>
      </c>
      <c r="BF646" s="291">
        <f t="shared" ref="BF646:BF709" si="171">BD646-BE646</f>
        <v>0</v>
      </c>
      <c r="BG646" s="305">
        <f t="shared" ref="BG646:BG709" si="172">H646+I646+M646+P646+T646+U646+Y646+AB646</f>
        <v>0</v>
      </c>
      <c r="BH646" s="288" t="str">
        <f>IFERROR((BG646*'Data Entry'!$F$18)/'Data Entry'!$E$18,"")</f>
        <v/>
      </c>
      <c r="BI646" s="305">
        <f t="shared" ref="BI646:BI709" si="173">AL646+AM646+AQ646+AT646+AX646+AY646+BC646+BF646</f>
        <v>0</v>
      </c>
      <c r="BJ646" s="288" t="str">
        <f t="shared" ref="BJ646:BJ709" si="174">IFERROR(BI646-BH646,"")</f>
        <v/>
      </c>
      <c r="BK646" s="307" t="str">
        <f t="shared" si="159"/>
        <v/>
      </c>
    </row>
    <row r="647" spans="1:63" ht="27" x14ac:dyDescent="0.2">
      <c r="A647" s="119" t="str">
        <f>'Data Entry'!D676</f>
        <v>Respondent 0643</v>
      </c>
      <c r="B647" s="52">
        <f>'Data Entry'!AN676</f>
        <v>0</v>
      </c>
      <c r="C647" s="52" t="str">
        <f>'Data Entry'!BX676</f>
        <v/>
      </c>
      <c r="D647" s="42" t="str">
        <f>'Data Entry'!BU676</f>
        <v>No disability</v>
      </c>
      <c r="E647" s="42">
        <f>'Data Entry'!O676</f>
        <v>0</v>
      </c>
      <c r="F647" s="42">
        <f>'Data Entry'!P676</f>
        <v>0</v>
      </c>
      <c r="G647" s="42">
        <f>'Data Entry'!Q676</f>
        <v>0</v>
      </c>
      <c r="H647" s="291">
        <f t="shared" si="160"/>
        <v>0</v>
      </c>
      <c r="I647" s="42">
        <f>'Data Entry'!R676</f>
        <v>0</v>
      </c>
      <c r="J647" s="42">
        <f>'Data Entry'!S676</f>
        <v>0</v>
      </c>
      <c r="K647" s="42">
        <f>'Data Entry'!T676</f>
        <v>0</v>
      </c>
      <c r="L647" s="42">
        <f>'Data Entry'!U676</f>
        <v>0</v>
      </c>
      <c r="M647" s="291">
        <f t="shared" si="164"/>
        <v>0</v>
      </c>
      <c r="N647" s="42">
        <f>'Data Entry'!V676</f>
        <v>0</v>
      </c>
      <c r="O647" s="42">
        <f>'Data Entry'!W676</f>
        <v>0</v>
      </c>
      <c r="P647" s="291">
        <f t="shared" si="165"/>
        <v>0</v>
      </c>
      <c r="Q647" s="42">
        <f>'Data Entry'!X676</f>
        <v>0</v>
      </c>
      <c r="R647" s="42">
        <f>'Data Entry'!Y676</f>
        <v>0</v>
      </c>
      <c r="S647" s="42">
        <f>'Data Entry'!Z676</f>
        <v>0</v>
      </c>
      <c r="T647" s="291">
        <f t="shared" si="161"/>
        <v>0</v>
      </c>
      <c r="U647" s="42">
        <f>'Data Entry'!AA676</f>
        <v>0</v>
      </c>
      <c r="V647" s="42">
        <f>'Data Entry'!AB676</f>
        <v>0</v>
      </c>
      <c r="W647" s="42">
        <f>'Data Entry'!AC676</f>
        <v>0</v>
      </c>
      <c r="X647" s="42">
        <f>'Data Entry'!AD676</f>
        <v>0</v>
      </c>
      <c r="Y647" s="291">
        <f t="shared" si="166"/>
        <v>0</v>
      </c>
      <c r="Z647" s="42">
        <f>'Data Entry'!AE676</f>
        <v>0</v>
      </c>
      <c r="AA647" s="42">
        <f>'Data Entry'!AF676</f>
        <v>0</v>
      </c>
      <c r="AB647" s="291">
        <f t="shared" si="167"/>
        <v>0</v>
      </c>
      <c r="AC647" s="42">
        <f>'Data Entry'!AH676</f>
        <v>0</v>
      </c>
      <c r="AD647" s="42">
        <f>'Data Entry'!AI676</f>
        <v>0</v>
      </c>
      <c r="AE647" s="42">
        <f>'Data Entry'!AJ676</f>
        <v>0</v>
      </c>
      <c r="AF647" s="42">
        <f>'Data Entry'!AK676</f>
        <v>0</v>
      </c>
      <c r="AG647" s="42">
        <f>'Data Entry'!AL676</f>
        <v>0</v>
      </c>
      <c r="AH647" s="42">
        <f>'Data Entry'!AM676</f>
        <v>0</v>
      </c>
      <c r="AI647" s="42">
        <f>'Data Entry'!AV676</f>
        <v>0</v>
      </c>
      <c r="AJ647" s="42">
        <f>'Data Entry'!AW676</f>
        <v>0</v>
      </c>
      <c r="AK647" s="42">
        <f>'Data Entry'!AX676</f>
        <v>0</v>
      </c>
      <c r="AL647" s="291">
        <f t="shared" si="162"/>
        <v>0</v>
      </c>
      <c r="AM647" s="42">
        <f>'Data Entry'!AY676</f>
        <v>0</v>
      </c>
      <c r="AN647" s="42">
        <f>'Data Entry'!AZ676</f>
        <v>0</v>
      </c>
      <c r="AO647" s="42">
        <f>'Data Entry'!BA676</f>
        <v>0</v>
      </c>
      <c r="AP647" s="42">
        <f>'Data Entry'!BB676</f>
        <v>0</v>
      </c>
      <c r="AQ647" s="291">
        <f t="shared" si="168"/>
        <v>0</v>
      </c>
      <c r="AR647" s="42">
        <f>'Data Entry'!BC676</f>
        <v>0</v>
      </c>
      <c r="AS647" s="42">
        <f>'Data Entry'!BD676</f>
        <v>0</v>
      </c>
      <c r="AT647" s="291">
        <f t="shared" si="169"/>
        <v>0</v>
      </c>
      <c r="AU647" s="42">
        <f>'Data Entry'!BE676</f>
        <v>0</v>
      </c>
      <c r="AV647" s="42">
        <f>'Data Entry'!BF676</f>
        <v>0</v>
      </c>
      <c r="AW647" s="42">
        <f>'Data Entry'!BG676</f>
        <v>0</v>
      </c>
      <c r="AX647" s="291">
        <f t="shared" si="163"/>
        <v>0</v>
      </c>
      <c r="AY647" s="42">
        <f>'Data Entry'!BH676</f>
        <v>0</v>
      </c>
      <c r="AZ647" s="42">
        <f>'Data Entry'!BI676</f>
        <v>0</v>
      </c>
      <c r="BA647" s="42">
        <f>'Data Entry'!BJ676</f>
        <v>0</v>
      </c>
      <c r="BB647" s="42">
        <f>'Data Entry'!BK676</f>
        <v>0</v>
      </c>
      <c r="BC647" s="291">
        <f t="shared" si="170"/>
        <v>0</v>
      </c>
      <c r="BD647" s="42">
        <f>'Data Entry'!BL676</f>
        <v>0</v>
      </c>
      <c r="BE647" s="42">
        <f>'Data Entry'!BM676</f>
        <v>0</v>
      </c>
      <c r="BF647" s="291">
        <f t="shared" si="171"/>
        <v>0</v>
      </c>
      <c r="BG647" s="305">
        <f t="shared" si="172"/>
        <v>0</v>
      </c>
      <c r="BH647" s="288" t="str">
        <f>IFERROR((BG647*'Data Entry'!$F$18)/'Data Entry'!$E$18,"")</f>
        <v/>
      </c>
      <c r="BI647" s="305">
        <f t="shared" si="173"/>
        <v>0</v>
      </c>
      <c r="BJ647" s="288" t="str">
        <f t="shared" si="174"/>
        <v/>
      </c>
      <c r="BK647" s="307" t="str">
        <f t="shared" ref="BK647:BK710" si="175">IFERROR((BJ647/BH647)*100,"")</f>
        <v/>
      </c>
    </row>
    <row r="648" spans="1:63" ht="27" x14ac:dyDescent="0.2">
      <c r="A648" s="119" t="str">
        <f>'Data Entry'!D677</f>
        <v>Respondent 0644</v>
      </c>
      <c r="B648" s="52">
        <f>'Data Entry'!AN677</f>
        <v>0</v>
      </c>
      <c r="C648" s="52" t="str">
        <f>'Data Entry'!BX677</f>
        <v/>
      </c>
      <c r="D648" s="42" t="str">
        <f>'Data Entry'!BU677</f>
        <v>No disability</v>
      </c>
      <c r="E648" s="42">
        <f>'Data Entry'!O677</f>
        <v>0</v>
      </c>
      <c r="F648" s="42">
        <f>'Data Entry'!P677</f>
        <v>0</v>
      </c>
      <c r="G648" s="42">
        <f>'Data Entry'!Q677</f>
        <v>0</v>
      </c>
      <c r="H648" s="291">
        <f t="shared" si="160"/>
        <v>0</v>
      </c>
      <c r="I648" s="42">
        <f>'Data Entry'!R677</f>
        <v>0</v>
      </c>
      <c r="J648" s="42">
        <f>'Data Entry'!S677</f>
        <v>0</v>
      </c>
      <c r="K648" s="42">
        <f>'Data Entry'!T677</f>
        <v>0</v>
      </c>
      <c r="L648" s="42">
        <f>'Data Entry'!U677</f>
        <v>0</v>
      </c>
      <c r="M648" s="291">
        <f t="shared" si="164"/>
        <v>0</v>
      </c>
      <c r="N648" s="42">
        <f>'Data Entry'!V677</f>
        <v>0</v>
      </c>
      <c r="O648" s="42">
        <f>'Data Entry'!W677</f>
        <v>0</v>
      </c>
      <c r="P648" s="291">
        <f t="shared" si="165"/>
        <v>0</v>
      </c>
      <c r="Q648" s="42">
        <f>'Data Entry'!X677</f>
        <v>0</v>
      </c>
      <c r="R648" s="42">
        <f>'Data Entry'!Y677</f>
        <v>0</v>
      </c>
      <c r="S648" s="42">
        <f>'Data Entry'!Z677</f>
        <v>0</v>
      </c>
      <c r="T648" s="291">
        <f t="shared" si="161"/>
        <v>0</v>
      </c>
      <c r="U648" s="42">
        <f>'Data Entry'!AA677</f>
        <v>0</v>
      </c>
      <c r="V648" s="42">
        <f>'Data Entry'!AB677</f>
        <v>0</v>
      </c>
      <c r="W648" s="42">
        <f>'Data Entry'!AC677</f>
        <v>0</v>
      </c>
      <c r="X648" s="42">
        <f>'Data Entry'!AD677</f>
        <v>0</v>
      </c>
      <c r="Y648" s="291">
        <f t="shared" si="166"/>
        <v>0</v>
      </c>
      <c r="Z648" s="42">
        <f>'Data Entry'!AE677</f>
        <v>0</v>
      </c>
      <c r="AA648" s="42">
        <f>'Data Entry'!AF677</f>
        <v>0</v>
      </c>
      <c r="AB648" s="291">
        <f t="shared" si="167"/>
        <v>0</v>
      </c>
      <c r="AC648" s="42">
        <f>'Data Entry'!AH677</f>
        <v>0</v>
      </c>
      <c r="AD648" s="42">
        <f>'Data Entry'!AI677</f>
        <v>0</v>
      </c>
      <c r="AE648" s="42">
        <f>'Data Entry'!AJ677</f>
        <v>0</v>
      </c>
      <c r="AF648" s="42">
        <f>'Data Entry'!AK677</f>
        <v>0</v>
      </c>
      <c r="AG648" s="42">
        <f>'Data Entry'!AL677</f>
        <v>0</v>
      </c>
      <c r="AH648" s="42">
        <f>'Data Entry'!AM677</f>
        <v>0</v>
      </c>
      <c r="AI648" s="42">
        <f>'Data Entry'!AV677</f>
        <v>0</v>
      </c>
      <c r="AJ648" s="42">
        <f>'Data Entry'!AW677</f>
        <v>0</v>
      </c>
      <c r="AK648" s="42">
        <f>'Data Entry'!AX677</f>
        <v>0</v>
      </c>
      <c r="AL648" s="291">
        <f t="shared" si="162"/>
        <v>0</v>
      </c>
      <c r="AM648" s="42">
        <f>'Data Entry'!AY677</f>
        <v>0</v>
      </c>
      <c r="AN648" s="42">
        <f>'Data Entry'!AZ677</f>
        <v>0</v>
      </c>
      <c r="AO648" s="42">
        <f>'Data Entry'!BA677</f>
        <v>0</v>
      </c>
      <c r="AP648" s="42">
        <f>'Data Entry'!BB677</f>
        <v>0</v>
      </c>
      <c r="AQ648" s="291">
        <f t="shared" si="168"/>
        <v>0</v>
      </c>
      <c r="AR648" s="42">
        <f>'Data Entry'!BC677</f>
        <v>0</v>
      </c>
      <c r="AS648" s="42">
        <f>'Data Entry'!BD677</f>
        <v>0</v>
      </c>
      <c r="AT648" s="291">
        <f t="shared" si="169"/>
        <v>0</v>
      </c>
      <c r="AU648" s="42">
        <f>'Data Entry'!BE677</f>
        <v>0</v>
      </c>
      <c r="AV648" s="42">
        <f>'Data Entry'!BF677</f>
        <v>0</v>
      </c>
      <c r="AW648" s="42">
        <f>'Data Entry'!BG677</f>
        <v>0</v>
      </c>
      <c r="AX648" s="291">
        <f t="shared" si="163"/>
        <v>0</v>
      </c>
      <c r="AY648" s="42">
        <f>'Data Entry'!BH677</f>
        <v>0</v>
      </c>
      <c r="AZ648" s="42">
        <f>'Data Entry'!BI677</f>
        <v>0</v>
      </c>
      <c r="BA648" s="42">
        <f>'Data Entry'!BJ677</f>
        <v>0</v>
      </c>
      <c r="BB648" s="42">
        <f>'Data Entry'!BK677</f>
        <v>0</v>
      </c>
      <c r="BC648" s="291">
        <f t="shared" si="170"/>
        <v>0</v>
      </c>
      <c r="BD648" s="42">
        <f>'Data Entry'!BL677</f>
        <v>0</v>
      </c>
      <c r="BE648" s="42">
        <f>'Data Entry'!BM677</f>
        <v>0</v>
      </c>
      <c r="BF648" s="291">
        <f t="shared" si="171"/>
        <v>0</v>
      </c>
      <c r="BG648" s="305">
        <f t="shared" si="172"/>
        <v>0</v>
      </c>
      <c r="BH648" s="288" t="str">
        <f>IFERROR((BG648*'Data Entry'!$F$18)/'Data Entry'!$E$18,"")</f>
        <v/>
      </c>
      <c r="BI648" s="305">
        <f t="shared" si="173"/>
        <v>0</v>
      </c>
      <c r="BJ648" s="288" t="str">
        <f t="shared" si="174"/>
        <v/>
      </c>
      <c r="BK648" s="307" t="str">
        <f t="shared" si="175"/>
        <v/>
      </c>
    </row>
    <row r="649" spans="1:63" ht="27" x14ac:dyDescent="0.2">
      <c r="A649" s="119" t="str">
        <f>'Data Entry'!D678</f>
        <v>Respondent 0645</v>
      </c>
      <c r="B649" s="52">
        <f>'Data Entry'!AN678</f>
        <v>0</v>
      </c>
      <c r="C649" s="52" t="str">
        <f>'Data Entry'!BX678</f>
        <v/>
      </c>
      <c r="D649" s="42" t="str">
        <f>'Data Entry'!BU678</f>
        <v>No disability</v>
      </c>
      <c r="E649" s="42">
        <f>'Data Entry'!O678</f>
        <v>0</v>
      </c>
      <c r="F649" s="42">
        <f>'Data Entry'!P678</f>
        <v>0</v>
      </c>
      <c r="G649" s="42">
        <f>'Data Entry'!Q678</f>
        <v>0</v>
      </c>
      <c r="H649" s="291">
        <f t="shared" si="160"/>
        <v>0</v>
      </c>
      <c r="I649" s="42">
        <f>'Data Entry'!R678</f>
        <v>0</v>
      </c>
      <c r="J649" s="42">
        <f>'Data Entry'!S678</f>
        <v>0</v>
      </c>
      <c r="K649" s="42">
        <f>'Data Entry'!T678</f>
        <v>0</v>
      </c>
      <c r="L649" s="42">
        <f>'Data Entry'!U678</f>
        <v>0</v>
      </c>
      <c r="M649" s="291">
        <f t="shared" si="164"/>
        <v>0</v>
      </c>
      <c r="N649" s="42">
        <f>'Data Entry'!V678</f>
        <v>0</v>
      </c>
      <c r="O649" s="42">
        <f>'Data Entry'!W678</f>
        <v>0</v>
      </c>
      <c r="P649" s="291">
        <f t="shared" si="165"/>
        <v>0</v>
      </c>
      <c r="Q649" s="42">
        <f>'Data Entry'!X678</f>
        <v>0</v>
      </c>
      <c r="R649" s="42">
        <f>'Data Entry'!Y678</f>
        <v>0</v>
      </c>
      <c r="S649" s="42">
        <f>'Data Entry'!Z678</f>
        <v>0</v>
      </c>
      <c r="T649" s="291">
        <f t="shared" si="161"/>
        <v>0</v>
      </c>
      <c r="U649" s="42">
        <f>'Data Entry'!AA678</f>
        <v>0</v>
      </c>
      <c r="V649" s="42">
        <f>'Data Entry'!AB678</f>
        <v>0</v>
      </c>
      <c r="W649" s="42">
        <f>'Data Entry'!AC678</f>
        <v>0</v>
      </c>
      <c r="X649" s="42">
        <f>'Data Entry'!AD678</f>
        <v>0</v>
      </c>
      <c r="Y649" s="291">
        <f t="shared" si="166"/>
        <v>0</v>
      </c>
      <c r="Z649" s="42">
        <f>'Data Entry'!AE678</f>
        <v>0</v>
      </c>
      <c r="AA649" s="42">
        <f>'Data Entry'!AF678</f>
        <v>0</v>
      </c>
      <c r="AB649" s="291">
        <f t="shared" si="167"/>
        <v>0</v>
      </c>
      <c r="AC649" s="42">
        <f>'Data Entry'!AH678</f>
        <v>0</v>
      </c>
      <c r="AD649" s="42">
        <f>'Data Entry'!AI678</f>
        <v>0</v>
      </c>
      <c r="AE649" s="42">
        <f>'Data Entry'!AJ678</f>
        <v>0</v>
      </c>
      <c r="AF649" s="42">
        <f>'Data Entry'!AK678</f>
        <v>0</v>
      </c>
      <c r="AG649" s="42">
        <f>'Data Entry'!AL678</f>
        <v>0</v>
      </c>
      <c r="AH649" s="42">
        <f>'Data Entry'!AM678</f>
        <v>0</v>
      </c>
      <c r="AI649" s="42">
        <f>'Data Entry'!AV678</f>
        <v>0</v>
      </c>
      <c r="AJ649" s="42">
        <f>'Data Entry'!AW678</f>
        <v>0</v>
      </c>
      <c r="AK649" s="42">
        <f>'Data Entry'!AX678</f>
        <v>0</v>
      </c>
      <c r="AL649" s="291">
        <f t="shared" si="162"/>
        <v>0</v>
      </c>
      <c r="AM649" s="42">
        <f>'Data Entry'!AY678</f>
        <v>0</v>
      </c>
      <c r="AN649" s="42">
        <f>'Data Entry'!AZ678</f>
        <v>0</v>
      </c>
      <c r="AO649" s="42">
        <f>'Data Entry'!BA678</f>
        <v>0</v>
      </c>
      <c r="AP649" s="42">
        <f>'Data Entry'!BB678</f>
        <v>0</v>
      </c>
      <c r="AQ649" s="291">
        <f t="shared" si="168"/>
        <v>0</v>
      </c>
      <c r="AR649" s="42">
        <f>'Data Entry'!BC678</f>
        <v>0</v>
      </c>
      <c r="AS649" s="42">
        <f>'Data Entry'!BD678</f>
        <v>0</v>
      </c>
      <c r="AT649" s="291">
        <f t="shared" si="169"/>
        <v>0</v>
      </c>
      <c r="AU649" s="42">
        <f>'Data Entry'!BE678</f>
        <v>0</v>
      </c>
      <c r="AV649" s="42">
        <f>'Data Entry'!BF678</f>
        <v>0</v>
      </c>
      <c r="AW649" s="42">
        <f>'Data Entry'!BG678</f>
        <v>0</v>
      </c>
      <c r="AX649" s="291">
        <f t="shared" si="163"/>
        <v>0</v>
      </c>
      <c r="AY649" s="42">
        <f>'Data Entry'!BH678</f>
        <v>0</v>
      </c>
      <c r="AZ649" s="42">
        <f>'Data Entry'!BI678</f>
        <v>0</v>
      </c>
      <c r="BA649" s="42">
        <f>'Data Entry'!BJ678</f>
        <v>0</v>
      </c>
      <c r="BB649" s="42">
        <f>'Data Entry'!BK678</f>
        <v>0</v>
      </c>
      <c r="BC649" s="291">
        <f t="shared" si="170"/>
        <v>0</v>
      </c>
      <c r="BD649" s="42">
        <f>'Data Entry'!BL678</f>
        <v>0</v>
      </c>
      <c r="BE649" s="42">
        <f>'Data Entry'!BM678</f>
        <v>0</v>
      </c>
      <c r="BF649" s="291">
        <f t="shared" si="171"/>
        <v>0</v>
      </c>
      <c r="BG649" s="305">
        <f t="shared" si="172"/>
        <v>0</v>
      </c>
      <c r="BH649" s="288" t="str">
        <f>IFERROR((BG649*'Data Entry'!$F$18)/'Data Entry'!$E$18,"")</f>
        <v/>
      </c>
      <c r="BI649" s="305">
        <f t="shared" si="173"/>
        <v>0</v>
      </c>
      <c r="BJ649" s="288" t="str">
        <f t="shared" si="174"/>
        <v/>
      </c>
      <c r="BK649" s="307" t="str">
        <f t="shared" si="175"/>
        <v/>
      </c>
    </row>
    <row r="650" spans="1:63" ht="27" x14ac:dyDescent="0.2">
      <c r="A650" s="119" t="str">
        <f>'Data Entry'!D679</f>
        <v>Respondent 0646</v>
      </c>
      <c r="B650" s="52">
        <f>'Data Entry'!AN679</f>
        <v>0</v>
      </c>
      <c r="C650" s="52" t="str">
        <f>'Data Entry'!BX679</f>
        <v/>
      </c>
      <c r="D650" s="42" t="str">
        <f>'Data Entry'!BU679</f>
        <v>No disability</v>
      </c>
      <c r="E650" s="42">
        <f>'Data Entry'!O679</f>
        <v>0</v>
      </c>
      <c r="F650" s="42">
        <f>'Data Entry'!P679</f>
        <v>0</v>
      </c>
      <c r="G650" s="42">
        <f>'Data Entry'!Q679</f>
        <v>0</v>
      </c>
      <c r="H650" s="291">
        <f t="shared" si="160"/>
        <v>0</v>
      </c>
      <c r="I650" s="42">
        <f>'Data Entry'!R679</f>
        <v>0</v>
      </c>
      <c r="J650" s="42">
        <f>'Data Entry'!S679</f>
        <v>0</v>
      </c>
      <c r="K650" s="42">
        <f>'Data Entry'!T679</f>
        <v>0</v>
      </c>
      <c r="L650" s="42">
        <f>'Data Entry'!U679</f>
        <v>0</v>
      </c>
      <c r="M650" s="291">
        <f t="shared" si="164"/>
        <v>0</v>
      </c>
      <c r="N650" s="42">
        <f>'Data Entry'!V679</f>
        <v>0</v>
      </c>
      <c r="O650" s="42">
        <f>'Data Entry'!W679</f>
        <v>0</v>
      </c>
      <c r="P650" s="291">
        <f t="shared" si="165"/>
        <v>0</v>
      </c>
      <c r="Q650" s="42">
        <f>'Data Entry'!X679</f>
        <v>0</v>
      </c>
      <c r="R650" s="42">
        <f>'Data Entry'!Y679</f>
        <v>0</v>
      </c>
      <c r="S650" s="42">
        <f>'Data Entry'!Z679</f>
        <v>0</v>
      </c>
      <c r="T650" s="291">
        <f t="shared" si="161"/>
        <v>0</v>
      </c>
      <c r="U650" s="42">
        <f>'Data Entry'!AA679</f>
        <v>0</v>
      </c>
      <c r="V650" s="42">
        <f>'Data Entry'!AB679</f>
        <v>0</v>
      </c>
      <c r="W650" s="42">
        <f>'Data Entry'!AC679</f>
        <v>0</v>
      </c>
      <c r="X650" s="42">
        <f>'Data Entry'!AD679</f>
        <v>0</v>
      </c>
      <c r="Y650" s="291">
        <f t="shared" si="166"/>
        <v>0</v>
      </c>
      <c r="Z650" s="42">
        <f>'Data Entry'!AE679</f>
        <v>0</v>
      </c>
      <c r="AA650" s="42">
        <f>'Data Entry'!AF679</f>
        <v>0</v>
      </c>
      <c r="AB650" s="291">
        <f t="shared" si="167"/>
        <v>0</v>
      </c>
      <c r="AC650" s="42">
        <f>'Data Entry'!AH679</f>
        <v>0</v>
      </c>
      <c r="AD650" s="42">
        <f>'Data Entry'!AI679</f>
        <v>0</v>
      </c>
      <c r="AE650" s="42">
        <f>'Data Entry'!AJ679</f>
        <v>0</v>
      </c>
      <c r="AF650" s="42">
        <f>'Data Entry'!AK679</f>
        <v>0</v>
      </c>
      <c r="AG650" s="42">
        <f>'Data Entry'!AL679</f>
        <v>0</v>
      </c>
      <c r="AH650" s="42">
        <f>'Data Entry'!AM679</f>
        <v>0</v>
      </c>
      <c r="AI650" s="42">
        <f>'Data Entry'!AV679</f>
        <v>0</v>
      </c>
      <c r="AJ650" s="42">
        <f>'Data Entry'!AW679</f>
        <v>0</v>
      </c>
      <c r="AK650" s="42">
        <f>'Data Entry'!AX679</f>
        <v>0</v>
      </c>
      <c r="AL650" s="291">
        <f t="shared" si="162"/>
        <v>0</v>
      </c>
      <c r="AM650" s="42">
        <f>'Data Entry'!AY679</f>
        <v>0</v>
      </c>
      <c r="AN650" s="42">
        <f>'Data Entry'!AZ679</f>
        <v>0</v>
      </c>
      <c r="AO650" s="42">
        <f>'Data Entry'!BA679</f>
        <v>0</v>
      </c>
      <c r="AP650" s="42">
        <f>'Data Entry'!BB679</f>
        <v>0</v>
      </c>
      <c r="AQ650" s="291">
        <f t="shared" si="168"/>
        <v>0</v>
      </c>
      <c r="AR650" s="42">
        <f>'Data Entry'!BC679</f>
        <v>0</v>
      </c>
      <c r="AS650" s="42">
        <f>'Data Entry'!BD679</f>
        <v>0</v>
      </c>
      <c r="AT650" s="291">
        <f t="shared" si="169"/>
        <v>0</v>
      </c>
      <c r="AU650" s="42">
        <f>'Data Entry'!BE679</f>
        <v>0</v>
      </c>
      <c r="AV650" s="42">
        <f>'Data Entry'!BF679</f>
        <v>0</v>
      </c>
      <c r="AW650" s="42">
        <f>'Data Entry'!BG679</f>
        <v>0</v>
      </c>
      <c r="AX650" s="291">
        <f t="shared" si="163"/>
        <v>0</v>
      </c>
      <c r="AY650" s="42">
        <f>'Data Entry'!BH679</f>
        <v>0</v>
      </c>
      <c r="AZ650" s="42">
        <f>'Data Entry'!BI679</f>
        <v>0</v>
      </c>
      <c r="BA650" s="42">
        <f>'Data Entry'!BJ679</f>
        <v>0</v>
      </c>
      <c r="BB650" s="42">
        <f>'Data Entry'!BK679</f>
        <v>0</v>
      </c>
      <c r="BC650" s="291">
        <f t="shared" si="170"/>
        <v>0</v>
      </c>
      <c r="BD650" s="42">
        <f>'Data Entry'!BL679</f>
        <v>0</v>
      </c>
      <c r="BE650" s="42">
        <f>'Data Entry'!BM679</f>
        <v>0</v>
      </c>
      <c r="BF650" s="291">
        <f t="shared" si="171"/>
        <v>0</v>
      </c>
      <c r="BG650" s="305">
        <f t="shared" si="172"/>
        <v>0</v>
      </c>
      <c r="BH650" s="288" t="str">
        <f>IFERROR((BG650*'Data Entry'!$F$18)/'Data Entry'!$E$18,"")</f>
        <v/>
      </c>
      <c r="BI650" s="305">
        <f t="shared" si="173"/>
        <v>0</v>
      </c>
      <c r="BJ650" s="288" t="str">
        <f t="shared" si="174"/>
        <v/>
      </c>
      <c r="BK650" s="307" t="str">
        <f t="shared" si="175"/>
        <v/>
      </c>
    </row>
    <row r="651" spans="1:63" ht="27" x14ac:dyDescent="0.2">
      <c r="A651" s="119" t="str">
        <f>'Data Entry'!D680</f>
        <v>Respondent 0647</v>
      </c>
      <c r="B651" s="52">
        <f>'Data Entry'!AN680</f>
        <v>0</v>
      </c>
      <c r="C651" s="52" t="str">
        <f>'Data Entry'!BX680</f>
        <v/>
      </c>
      <c r="D651" s="42" t="str">
        <f>'Data Entry'!BU680</f>
        <v>No disability</v>
      </c>
      <c r="E651" s="42">
        <f>'Data Entry'!O680</f>
        <v>0</v>
      </c>
      <c r="F651" s="42">
        <f>'Data Entry'!P680</f>
        <v>0</v>
      </c>
      <c r="G651" s="42">
        <f>'Data Entry'!Q680</f>
        <v>0</v>
      </c>
      <c r="H651" s="291">
        <f t="shared" si="160"/>
        <v>0</v>
      </c>
      <c r="I651" s="42">
        <f>'Data Entry'!R680</f>
        <v>0</v>
      </c>
      <c r="J651" s="42">
        <f>'Data Entry'!S680</f>
        <v>0</v>
      </c>
      <c r="K651" s="42">
        <f>'Data Entry'!T680</f>
        <v>0</v>
      </c>
      <c r="L651" s="42">
        <f>'Data Entry'!U680</f>
        <v>0</v>
      </c>
      <c r="M651" s="291">
        <f t="shared" si="164"/>
        <v>0</v>
      </c>
      <c r="N651" s="42">
        <f>'Data Entry'!V680</f>
        <v>0</v>
      </c>
      <c r="O651" s="42">
        <f>'Data Entry'!W680</f>
        <v>0</v>
      </c>
      <c r="P651" s="291">
        <f t="shared" si="165"/>
        <v>0</v>
      </c>
      <c r="Q651" s="42">
        <f>'Data Entry'!X680</f>
        <v>0</v>
      </c>
      <c r="R651" s="42">
        <f>'Data Entry'!Y680</f>
        <v>0</v>
      </c>
      <c r="S651" s="42">
        <f>'Data Entry'!Z680</f>
        <v>0</v>
      </c>
      <c r="T651" s="291">
        <f t="shared" si="161"/>
        <v>0</v>
      </c>
      <c r="U651" s="42">
        <f>'Data Entry'!AA680</f>
        <v>0</v>
      </c>
      <c r="V651" s="42">
        <f>'Data Entry'!AB680</f>
        <v>0</v>
      </c>
      <c r="W651" s="42">
        <f>'Data Entry'!AC680</f>
        <v>0</v>
      </c>
      <c r="X651" s="42">
        <f>'Data Entry'!AD680</f>
        <v>0</v>
      </c>
      <c r="Y651" s="291">
        <f t="shared" si="166"/>
        <v>0</v>
      </c>
      <c r="Z651" s="42">
        <f>'Data Entry'!AE680</f>
        <v>0</v>
      </c>
      <c r="AA651" s="42">
        <f>'Data Entry'!AF680</f>
        <v>0</v>
      </c>
      <c r="AB651" s="291">
        <f t="shared" si="167"/>
        <v>0</v>
      </c>
      <c r="AC651" s="42">
        <f>'Data Entry'!AH680</f>
        <v>0</v>
      </c>
      <c r="AD651" s="42">
        <f>'Data Entry'!AI680</f>
        <v>0</v>
      </c>
      <c r="AE651" s="42">
        <f>'Data Entry'!AJ680</f>
        <v>0</v>
      </c>
      <c r="AF651" s="42">
        <f>'Data Entry'!AK680</f>
        <v>0</v>
      </c>
      <c r="AG651" s="42">
        <f>'Data Entry'!AL680</f>
        <v>0</v>
      </c>
      <c r="AH651" s="42">
        <f>'Data Entry'!AM680</f>
        <v>0</v>
      </c>
      <c r="AI651" s="42">
        <f>'Data Entry'!AV680</f>
        <v>0</v>
      </c>
      <c r="AJ651" s="42">
        <f>'Data Entry'!AW680</f>
        <v>0</v>
      </c>
      <c r="AK651" s="42">
        <f>'Data Entry'!AX680</f>
        <v>0</v>
      </c>
      <c r="AL651" s="291">
        <f t="shared" si="162"/>
        <v>0</v>
      </c>
      <c r="AM651" s="42">
        <f>'Data Entry'!AY680</f>
        <v>0</v>
      </c>
      <c r="AN651" s="42">
        <f>'Data Entry'!AZ680</f>
        <v>0</v>
      </c>
      <c r="AO651" s="42">
        <f>'Data Entry'!BA680</f>
        <v>0</v>
      </c>
      <c r="AP651" s="42">
        <f>'Data Entry'!BB680</f>
        <v>0</v>
      </c>
      <c r="AQ651" s="291">
        <f t="shared" si="168"/>
        <v>0</v>
      </c>
      <c r="AR651" s="42">
        <f>'Data Entry'!BC680</f>
        <v>0</v>
      </c>
      <c r="AS651" s="42">
        <f>'Data Entry'!BD680</f>
        <v>0</v>
      </c>
      <c r="AT651" s="291">
        <f t="shared" si="169"/>
        <v>0</v>
      </c>
      <c r="AU651" s="42">
        <f>'Data Entry'!BE680</f>
        <v>0</v>
      </c>
      <c r="AV651" s="42">
        <f>'Data Entry'!BF680</f>
        <v>0</v>
      </c>
      <c r="AW651" s="42">
        <f>'Data Entry'!BG680</f>
        <v>0</v>
      </c>
      <c r="AX651" s="291">
        <f t="shared" si="163"/>
        <v>0</v>
      </c>
      <c r="AY651" s="42">
        <f>'Data Entry'!BH680</f>
        <v>0</v>
      </c>
      <c r="AZ651" s="42">
        <f>'Data Entry'!BI680</f>
        <v>0</v>
      </c>
      <c r="BA651" s="42">
        <f>'Data Entry'!BJ680</f>
        <v>0</v>
      </c>
      <c r="BB651" s="42">
        <f>'Data Entry'!BK680</f>
        <v>0</v>
      </c>
      <c r="BC651" s="291">
        <f t="shared" si="170"/>
        <v>0</v>
      </c>
      <c r="BD651" s="42">
        <f>'Data Entry'!BL680</f>
        <v>0</v>
      </c>
      <c r="BE651" s="42">
        <f>'Data Entry'!BM680</f>
        <v>0</v>
      </c>
      <c r="BF651" s="291">
        <f t="shared" si="171"/>
        <v>0</v>
      </c>
      <c r="BG651" s="305">
        <f t="shared" si="172"/>
        <v>0</v>
      </c>
      <c r="BH651" s="288" t="str">
        <f>IFERROR((BG651*'Data Entry'!$F$18)/'Data Entry'!$E$18,"")</f>
        <v/>
      </c>
      <c r="BI651" s="305">
        <f t="shared" si="173"/>
        <v>0</v>
      </c>
      <c r="BJ651" s="288" t="str">
        <f t="shared" si="174"/>
        <v/>
      </c>
      <c r="BK651" s="307" t="str">
        <f t="shared" si="175"/>
        <v/>
      </c>
    </row>
    <row r="652" spans="1:63" ht="27" x14ac:dyDescent="0.2">
      <c r="A652" s="119" t="str">
        <f>'Data Entry'!D681</f>
        <v>Respondent 0648</v>
      </c>
      <c r="B652" s="52">
        <f>'Data Entry'!AN681</f>
        <v>0</v>
      </c>
      <c r="C652" s="52" t="str">
        <f>'Data Entry'!BX681</f>
        <v/>
      </c>
      <c r="D652" s="42" t="str">
        <f>'Data Entry'!BU681</f>
        <v>No disability</v>
      </c>
      <c r="E652" s="42">
        <f>'Data Entry'!O681</f>
        <v>0</v>
      </c>
      <c r="F652" s="42">
        <f>'Data Entry'!P681</f>
        <v>0</v>
      </c>
      <c r="G652" s="42">
        <f>'Data Entry'!Q681</f>
        <v>0</v>
      </c>
      <c r="H652" s="291">
        <f t="shared" si="160"/>
        <v>0</v>
      </c>
      <c r="I652" s="42">
        <f>'Data Entry'!R681</f>
        <v>0</v>
      </c>
      <c r="J652" s="42">
        <f>'Data Entry'!S681</f>
        <v>0</v>
      </c>
      <c r="K652" s="42">
        <f>'Data Entry'!T681</f>
        <v>0</v>
      </c>
      <c r="L652" s="42">
        <f>'Data Entry'!U681</f>
        <v>0</v>
      </c>
      <c r="M652" s="291">
        <f t="shared" si="164"/>
        <v>0</v>
      </c>
      <c r="N652" s="42">
        <f>'Data Entry'!V681</f>
        <v>0</v>
      </c>
      <c r="O652" s="42">
        <f>'Data Entry'!W681</f>
        <v>0</v>
      </c>
      <c r="P652" s="291">
        <f t="shared" si="165"/>
        <v>0</v>
      </c>
      <c r="Q652" s="42">
        <f>'Data Entry'!X681</f>
        <v>0</v>
      </c>
      <c r="R652" s="42">
        <f>'Data Entry'!Y681</f>
        <v>0</v>
      </c>
      <c r="S652" s="42">
        <f>'Data Entry'!Z681</f>
        <v>0</v>
      </c>
      <c r="T652" s="291">
        <f t="shared" si="161"/>
        <v>0</v>
      </c>
      <c r="U652" s="42">
        <f>'Data Entry'!AA681</f>
        <v>0</v>
      </c>
      <c r="V652" s="42">
        <f>'Data Entry'!AB681</f>
        <v>0</v>
      </c>
      <c r="W652" s="42">
        <f>'Data Entry'!AC681</f>
        <v>0</v>
      </c>
      <c r="X652" s="42">
        <f>'Data Entry'!AD681</f>
        <v>0</v>
      </c>
      <c r="Y652" s="291">
        <f t="shared" si="166"/>
        <v>0</v>
      </c>
      <c r="Z652" s="42">
        <f>'Data Entry'!AE681</f>
        <v>0</v>
      </c>
      <c r="AA652" s="42">
        <f>'Data Entry'!AF681</f>
        <v>0</v>
      </c>
      <c r="AB652" s="291">
        <f t="shared" si="167"/>
        <v>0</v>
      </c>
      <c r="AC652" s="42">
        <f>'Data Entry'!AH681</f>
        <v>0</v>
      </c>
      <c r="AD652" s="42">
        <f>'Data Entry'!AI681</f>
        <v>0</v>
      </c>
      <c r="AE652" s="42">
        <f>'Data Entry'!AJ681</f>
        <v>0</v>
      </c>
      <c r="AF652" s="42">
        <f>'Data Entry'!AK681</f>
        <v>0</v>
      </c>
      <c r="AG652" s="42">
        <f>'Data Entry'!AL681</f>
        <v>0</v>
      </c>
      <c r="AH652" s="42">
        <f>'Data Entry'!AM681</f>
        <v>0</v>
      </c>
      <c r="AI652" s="42">
        <f>'Data Entry'!AV681</f>
        <v>0</v>
      </c>
      <c r="AJ652" s="42">
        <f>'Data Entry'!AW681</f>
        <v>0</v>
      </c>
      <c r="AK652" s="42">
        <f>'Data Entry'!AX681</f>
        <v>0</v>
      </c>
      <c r="AL652" s="291">
        <f t="shared" si="162"/>
        <v>0</v>
      </c>
      <c r="AM652" s="42">
        <f>'Data Entry'!AY681</f>
        <v>0</v>
      </c>
      <c r="AN652" s="42">
        <f>'Data Entry'!AZ681</f>
        <v>0</v>
      </c>
      <c r="AO652" s="42">
        <f>'Data Entry'!BA681</f>
        <v>0</v>
      </c>
      <c r="AP652" s="42">
        <f>'Data Entry'!BB681</f>
        <v>0</v>
      </c>
      <c r="AQ652" s="291">
        <f t="shared" si="168"/>
        <v>0</v>
      </c>
      <c r="AR652" s="42">
        <f>'Data Entry'!BC681</f>
        <v>0</v>
      </c>
      <c r="AS652" s="42">
        <f>'Data Entry'!BD681</f>
        <v>0</v>
      </c>
      <c r="AT652" s="291">
        <f t="shared" si="169"/>
        <v>0</v>
      </c>
      <c r="AU652" s="42">
        <f>'Data Entry'!BE681</f>
        <v>0</v>
      </c>
      <c r="AV652" s="42">
        <f>'Data Entry'!BF681</f>
        <v>0</v>
      </c>
      <c r="AW652" s="42">
        <f>'Data Entry'!BG681</f>
        <v>0</v>
      </c>
      <c r="AX652" s="291">
        <f t="shared" si="163"/>
        <v>0</v>
      </c>
      <c r="AY652" s="42">
        <f>'Data Entry'!BH681</f>
        <v>0</v>
      </c>
      <c r="AZ652" s="42">
        <f>'Data Entry'!BI681</f>
        <v>0</v>
      </c>
      <c r="BA652" s="42">
        <f>'Data Entry'!BJ681</f>
        <v>0</v>
      </c>
      <c r="BB652" s="42">
        <f>'Data Entry'!BK681</f>
        <v>0</v>
      </c>
      <c r="BC652" s="291">
        <f t="shared" si="170"/>
        <v>0</v>
      </c>
      <c r="BD652" s="42">
        <f>'Data Entry'!BL681</f>
        <v>0</v>
      </c>
      <c r="BE652" s="42">
        <f>'Data Entry'!BM681</f>
        <v>0</v>
      </c>
      <c r="BF652" s="291">
        <f t="shared" si="171"/>
        <v>0</v>
      </c>
      <c r="BG652" s="305">
        <f t="shared" si="172"/>
        <v>0</v>
      </c>
      <c r="BH652" s="288" t="str">
        <f>IFERROR((BG652*'Data Entry'!$F$18)/'Data Entry'!$E$18,"")</f>
        <v/>
      </c>
      <c r="BI652" s="305">
        <f t="shared" si="173"/>
        <v>0</v>
      </c>
      <c r="BJ652" s="288" t="str">
        <f t="shared" si="174"/>
        <v/>
      </c>
      <c r="BK652" s="307" t="str">
        <f t="shared" si="175"/>
        <v/>
      </c>
    </row>
    <row r="653" spans="1:63" ht="27" x14ac:dyDescent="0.2">
      <c r="A653" s="119" t="str">
        <f>'Data Entry'!D682</f>
        <v>Respondent 0649</v>
      </c>
      <c r="B653" s="52">
        <f>'Data Entry'!AN682</f>
        <v>0</v>
      </c>
      <c r="C653" s="52" t="str">
        <f>'Data Entry'!BX682</f>
        <v/>
      </c>
      <c r="D653" s="42" t="str">
        <f>'Data Entry'!BU682</f>
        <v>No disability</v>
      </c>
      <c r="E653" s="42">
        <f>'Data Entry'!O682</f>
        <v>0</v>
      </c>
      <c r="F653" s="42">
        <f>'Data Entry'!P682</f>
        <v>0</v>
      </c>
      <c r="G653" s="42">
        <f>'Data Entry'!Q682</f>
        <v>0</v>
      </c>
      <c r="H653" s="291">
        <f t="shared" si="160"/>
        <v>0</v>
      </c>
      <c r="I653" s="42">
        <f>'Data Entry'!R682</f>
        <v>0</v>
      </c>
      <c r="J653" s="42">
        <f>'Data Entry'!S682</f>
        <v>0</v>
      </c>
      <c r="K653" s="42">
        <f>'Data Entry'!T682</f>
        <v>0</v>
      </c>
      <c r="L653" s="42">
        <f>'Data Entry'!U682</f>
        <v>0</v>
      </c>
      <c r="M653" s="291">
        <f t="shared" si="164"/>
        <v>0</v>
      </c>
      <c r="N653" s="42">
        <f>'Data Entry'!V682</f>
        <v>0</v>
      </c>
      <c r="O653" s="42">
        <f>'Data Entry'!W682</f>
        <v>0</v>
      </c>
      <c r="P653" s="291">
        <f t="shared" si="165"/>
        <v>0</v>
      </c>
      <c r="Q653" s="42">
        <f>'Data Entry'!X682</f>
        <v>0</v>
      </c>
      <c r="R653" s="42">
        <f>'Data Entry'!Y682</f>
        <v>0</v>
      </c>
      <c r="S653" s="42">
        <f>'Data Entry'!Z682</f>
        <v>0</v>
      </c>
      <c r="T653" s="291">
        <f t="shared" si="161"/>
        <v>0</v>
      </c>
      <c r="U653" s="42">
        <f>'Data Entry'!AA682</f>
        <v>0</v>
      </c>
      <c r="V653" s="42">
        <f>'Data Entry'!AB682</f>
        <v>0</v>
      </c>
      <c r="W653" s="42">
        <f>'Data Entry'!AC682</f>
        <v>0</v>
      </c>
      <c r="X653" s="42">
        <f>'Data Entry'!AD682</f>
        <v>0</v>
      </c>
      <c r="Y653" s="291">
        <f t="shared" si="166"/>
        <v>0</v>
      </c>
      <c r="Z653" s="42">
        <f>'Data Entry'!AE682</f>
        <v>0</v>
      </c>
      <c r="AA653" s="42">
        <f>'Data Entry'!AF682</f>
        <v>0</v>
      </c>
      <c r="AB653" s="291">
        <f t="shared" si="167"/>
        <v>0</v>
      </c>
      <c r="AC653" s="42">
        <f>'Data Entry'!AH682</f>
        <v>0</v>
      </c>
      <c r="AD653" s="42">
        <f>'Data Entry'!AI682</f>
        <v>0</v>
      </c>
      <c r="AE653" s="42">
        <f>'Data Entry'!AJ682</f>
        <v>0</v>
      </c>
      <c r="AF653" s="42">
        <f>'Data Entry'!AK682</f>
        <v>0</v>
      </c>
      <c r="AG653" s="42">
        <f>'Data Entry'!AL682</f>
        <v>0</v>
      </c>
      <c r="AH653" s="42">
        <f>'Data Entry'!AM682</f>
        <v>0</v>
      </c>
      <c r="AI653" s="42">
        <f>'Data Entry'!AV682</f>
        <v>0</v>
      </c>
      <c r="AJ653" s="42">
        <f>'Data Entry'!AW682</f>
        <v>0</v>
      </c>
      <c r="AK653" s="42">
        <f>'Data Entry'!AX682</f>
        <v>0</v>
      </c>
      <c r="AL653" s="291">
        <f t="shared" si="162"/>
        <v>0</v>
      </c>
      <c r="AM653" s="42">
        <f>'Data Entry'!AY682</f>
        <v>0</v>
      </c>
      <c r="AN653" s="42">
        <f>'Data Entry'!AZ682</f>
        <v>0</v>
      </c>
      <c r="AO653" s="42">
        <f>'Data Entry'!BA682</f>
        <v>0</v>
      </c>
      <c r="AP653" s="42">
        <f>'Data Entry'!BB682</f>
        <v>0</v>
      </c>
      <c r="AQ653" s="291">
        <f t="shared" si="168"/>
        <v>0</v>
      </c>
      <c r="AR653" s="42">
        <f>'Data Entry'!BC682</f>
        <v>0</v>
      </c>
      <c r="AS653" s="42">
        <f>'Data Entry'!BD682</f>
        <v>0</v>
      </c>
      <c r="AT653" s="291">
        <f t="shared" si="169"/>
        <v>0</v>
      </c>
      <c r="AU653" s="42">
        <f>'Data Entry'!BE682</f>
        <v>0</v>
      </c>
      <c r="AV653" s="42">
        <f>'Data Entry'!BF682</f>
        <v>0</v>
      </c>
      <c r="AW653" s="42">
        <f>'Data Entry'!BG682</f>
        <v>0</v>
      </c>
      <c r="AX653" s="291">
        <f t="shared" si="163"/>
        <v>0</v>
      </c>
      <c r="AY653" s="42">
        <f>'Data Entry'!BH682</f>
        <v>0</v>
      </c>
      <c r="AZ653" s="42">
        <f>'Data Entry'!BI682</f>
        <v>0</v>
      </c>
      <c r="BA653" s="42">
        <f>'Data Entry'!BJ682</f>
        <v>0</v>
      </c>
      <c r="BB653" s="42">
        <f>'Data Entry'!BK682</f>
        <v>0</v>
      </c>
      <c r="BC653" s="291">
        <f t="shared" si="170"/>
        <v>0</v>
      </c>
      <c r="BD653" s="42">
        <f>'Data Entry'!BL682</f>
        <v>0</v>
      </c>
      <c r="BE653" s="42">
        <f>'Data Entry'!BM682</f>
        <v>0</v>
      </c>
      <c r="BF653" s="291">
        <f t="shared" si="171"/>
        <v>0</v>
      </c>
      <c r="BG653" s="305">
        <f t="shared" si="172"/>
        <v>0</v>
      </c>
      <c r="BH653" s="288" t="str">
        <f>IFERROR((BG653*'Data Entry'!$F$18)/'Data Entry'!$E$18,"")</f>
        <v/>
      </c>
      <c r="BI653" s="305">
        <f t="shared" si="173"/>
        <v>0</v>
      </c>
      <c r="BJ653" s="288" t="str">
        <f t="shared" si="174"/>
        <v/>
      </c>
      <c r="BK653" s="307" t="str">
        <f t="shared" si="175"/>
        <v/>
      </c>
    </row>
    <row r="654" spans="1:63" ht="27" x14ac:dyDescent="0.2">
      <c r="A654" s="119" t="str">
        <f>'Data Entry'!D683</f>
        <v>Respondent 0650</v>
      </c>
      <c r="B654" s="52">
        <f>'Data Entry'!AN683</f>
        <v>0</v>
      </c>
      <c r="C654" s="52" t="str">
        <f>'Data Entry'!BX683</f>
        <v/>
      </c>
      <c r="D654" s="42" t="str">
        <f>'Data Entry'!BU683</f>
        <v>No disability</v>
      </c>
      <c r="E654" s="42">
        <f>'Data Entry'!O683</f>
        <v>0</v>
      </c>
      <c r="F654" s="42">
        <f>'Data Entry'!P683</f>
        <v>0</v>
      </c>
      <c r="G654" s="42">
        <f>'Data Entry'!Q683</f>
        <v>0</v>
      </c>
      <c r="H654" s="291">
        <f t="shared" si="160"/>
        <v>0</v>
      </c>
      <c r="I654" s="42">
        <f>'Data Entry'!R683</f>
        <v>0</v>
      </c>
      <c r="J654" s="42">
        <f>'Data Entry'!S683</f>
        <v>0</v>
      </c>
      <c r="K654" s="42">
        <f>'Data Entry'!T683</f>
        <v>0</v>
      </c>
      <c r="L654" s="42">
        <f>'Data Entry'!U683</f>
        <v>0</v>
      </c>
      <c r="M654" s="291">
        <f t="shared" si="164"/>
        <v>0</v>
      </c>
      <c r="N654" s="42">
        <f>'Data Entry'!V683</f>
        <v>0</v>
      </c>
      <c r="O654" s="42">
        <f>'Data Entry'!W683</f>
        <v>0</v>
      </c>
      <c r="P654" s="291">
        <f t="shared" si="165"/>
        <v>0</v>
      </c>
      <c r="Q654" s="42">
        <f>'Data Entry'!X683</f>
        <v>0</v>
      </c>
      <c r="R654" s="42">
        <f>'Data Entry'!Y683</f>
        <v>0</v>
      </c>
      <c r="S654" s="42">
        <f>'Data Entry'!Z683</f>
        <v>0</v>
      </c>
      <c r="T654" s="291">
        <f t="shared" si="161"/>
        <v>0</v>
      </c>
      <c r="U654" s="42">
        <f>'Data Entry'!AA683</f>
        <v>0</v>
      </c>
      <c r="V654" s="42">
        <f>'Data Entry'!AB683</f>
        <v>0</v>
      </c>
      <c r="W654" s="42">
        <f>'Data Entry'!AC683</f>
        <v>0</v>
      </c>
      <c r="X654" s="42">
        <f>'Data Entry'!AD683</f>
        <v>0</v>
      </c>
      <c r="Y654" s="291">
        <f t="shared" si="166"/>
        <v>0</v>
      </c>
      <c r="Z654" s="42">
        <f>'Data Entry'!AE683</f>
        <v>0</v>
      </c>
      <c r="AA654" s="42">
        <f>'Data Entry'!AF683</f>
        <v>0</v>
      </c>
      <c r="AB654" s="291">
        <f t="shared" si="167"/>
        <v>0</v>
      </c>
      <c r="AC654" s="42">
        <f>'Data Entry'!AH683</f>
        <v>0</v>
      </c>
      <c r="AD654" s="42">
        <f>'Data Entry'!AI683</f>
        <v>0</v>
      </c>
      <c r="AE654" s="42">
        <f>'Data Entry'!AJ683</f>
        <v>0</v>
      </c>
      <c r="AF654" s="42">
        <f>'Data Entry'!AK683</f>
        <v>0</v>
      </c>
      <c r="AG654" s="42">
        <f>'Data Entry'!AL683</f>
        <v>0</v>
      </c>
      <c r="AH654" s="42">
        <f>'Data Entry'!AM683</f>
        <v>0</v>
      </c>
      <c r="AI654" s="42">
        <f>'Data Entry'!AV683</f>
        <v>0</v>
      </c>
      <c r="AJ654" s="42">
        <f>'Data Entry'!AW683</f>
        <v>0</v>
      </c>
      <c r="AK654" s="42">
        <f>'Data Entry'!AX683</f>
        <v>0</v>
      </c>
      <c r="AL654" s="291">
        <f t="shared" si="162"/>
        <v>0</v>
      </c>
      <c r="AM654" s="42">
        <f>'Data Entry'!AY683</f>
        <v>0</v>
      </c>
      <c r="AN654" s="42">
        <f>'Data Entry'!AZ683</f>
        <v>0</v>
      </c>
      <c r="AO654" s="42">
        <f>'Data Entry'!BA683</f>
        <v>0</v>
      </c>
      <c r="AP654" s="42">
        <f>'Data Entry'!BB683</f>
        <v>0</v>
      </c>
      <c r="AQ654" s="291">
        <f t="shared" si="168"/>
        <v>0</v>
      </c>
      <c r="AR654" s="42">
        <f>'Data Entry'!BC683</f>
        <v>0</v>
      </c>
      <c r="AS654" s="42">
        <f>'Data Entry'!BD683</f>
        <v>0</v>
      </c>
      <c r="AT654" s="291">
        <f t="shared" si="169"/>
        <v>0</v>
      </c>
      <c r="AU654" s="42">
        <f>'Data Entry'!BE683</f>
        <v>0</v>
      </c>
      <c r="AV654" s="42">
        <f>'Data Entry'!BF683</f>
        <v>0</v>
      </c>
      <c r="AW654" s="42">
        <f>'Data Entry'!BG683</f>
        <v>0</v>
      </c>
      <c r="AX654" s="291">
        <f t="shared" si="163"/>
        <v>0</v>
      </c>
      <c r="AY654" s="42">
        <f>'Data Entry'!BH683</f>
        <v>0</v>
      </c>
      <c r="AZ654" s="42">
        <f>'Data Entry'!BI683</f>
        <v>0</v>
      </c>
      <c r="BA654" s="42">
        <f>'Data Entry'!BJ683</f>
        <v>0</v>
      </c>
      <c r="BB654" s="42">
        <f>'Data Entry'!BK683</f>
        <v>0</v>
      </c>
      <c r="BC654" s="291">
        <f t="shared" si="170"/>
        <v>0</v>
      </c>
      <c r="BD654" s="42">
        <f>'Data Entry'!BL683</f>
        <v>0</v>
      </c>
      <c r="BE654" s="42">
        <f>'Data Entry'!BM683</f>
        <v>0</v>
      </c>
      <c r="BF654" s="291">
        <f t="shared" si="171"/>
        <v>0</v>
      </c>
      <c r="BG654" s="305">
        <f t="shared" si="172"/>
        <v>0</v>
      </c>
      <c r="BH654" s="288" t="str">
        <f>IFERROR((BG654*'Data Entry'!$F$18)/'Data Entry'!$E$18,"")</f>
        <v/>
      </c>
      <c r="BI654" s="305">
        <f t="shared" si="173"/>
        <v>0</v>
      </c>
      <c r="BJ654" s="288" t="str">
        <f t="shared" si="174"/>
        <v/>
      </c>
      <c r="BK654" s="307" t="str">
        <f t="shared" si="175"/>
        <v/>
      </c>
    </row>
    <row r="655" spans="1:63" ht="27" x14ac:dyDescent="0.2">
      <c r="A655" s="119" t="str">
        <f>'Data Entry'!D684</f>
        <v>Respondent 0651</v>
      </c>
      <c r="B655" s="52">
        <f>'Data Entry'!AN684</f>
        <v>0</v>
      </c>
      <c r="C655" s="52" t="str">
        <f>'Data Entry'!BX684</f>
        <v/>
      </c>
      <c r="D655" s="42" t="str">
        <f>'Data Entry'!BU684</f>
        <v>No disability</v>
      </c>
      <c r="E655" s="42">
        <f>'Data Entry'!O684</f>
        <v>0</v>
      </c>
      <c r="F655" s="42">
        <f>'Data Entry'!P684</f>
        <v>0</v>
      </c>
      <c r="G655" s="42">
        <f>'Data Entry'!Q684</f>
        <v>0</v>
      </c>
      <c r="H655" s="291">
        <f t="shared" si="160"/>
        <v>0</v>
      </c>
      <c r="I655" s="42">
        <f>'Data Entry'!R684</f>
        <v>0</v>
      </c>
      <c r="J655" s="42">
        <f>'Data Entry'!S684</f>
        <v>0</v>
      </c>
      <c r="K655" s="42">
        <f>'Data Entry'!T684</f>
        <v>0</v>
      </c>
      <c r="L655" s="42">
        <f>'Data Entry'!U684</f>
        <v>0</v>
      </c>
      <c r="M655" s="291">
        <f t="shared" si="164"/>
        <v>0</v>
      </c>
      <c r="N655" s="42">
        <f>'Data Entry'!V684</f>
        <v>0</v>
      </c>
      <c r="O655" s="42">
        <f>'Data Entry'!W684</f>
        <v>0</v>
      </c>
      <c r="P655" s="291">
        <f t="shared" si="165"/>
        <v>0</v>
      </c>
      <c r="Q655" s="42">
        <f>'Data Entry'!X684</f>
        <v>0</v>
      </c>
      <c r="R655" s="42">
        <f>'Data Entry'!Y684</f>
        <v>0</v>
      </c>
      <c r="S655" s="42">
        <f>'Data Entry'!Z684</f>
        <v>0</v>
      </c>
      <c r="T655" s="291">
        <f t="shared" si="161"/>
        <v>0</v>
      </c>
      <c r="U655" s="42">
        <f>'Data Entry'!AA684</f>
        <v>0</v>
      </c>
      <c r="V655" s="42">
        <f>'Data Entry'!AB684</f>
        <v>0</v>
      </c>
      <c r="W655" s="42">
        <f>'Data Entry'!AC684</f>
        <v>0</v>
      </c>
      <c r="X655" s="42">
        <f>'Data Entry'!AD684</f>
        <v>0</v>
      </c>
      <c r="Y655" s="291">
        <f t="shared" si="166"/>
        <v>0</v>
      </c>
      <c r="Z655" s="42">
        <f>'Data Entry'!AE684</f>
        <v>0</v>
      </c>
      <c r="AA655" s="42">
        <f>'Data Entry'!AF684</f>
        <v>0</v>
      </c>
      <c r="AB655" s="291">
        <f t="shared" si="167"/>
        <v>0</v>
      </c>
      <c r="AC655" s="42">
        <f>'Data Entry'!AH684</f>
        <v>0</v>
      </c>
      <c r="AD655" s="42">
        <f>'Data Entry'!AI684</f>
        <v>0</v>
      </c>
      <c r="AE655" s="42">
        <f>'Data Entry'!AJ684</f>
        <v>0</v>
      </c>
      <c r="AF655" s="42">
        <f>'Data Entry'!AK684</f>
        <v>0</v>
      </c>
      <c r="AG655" s="42">
        <f>'Data Entry'!AL684</f>
        <v>0</v>
      </c>
      <c r="AH655" s="42">
        <f>'Data Entry'!AM684</f>
        <v>0</v>
      </c>
      <c r="AI655" s="42">
        <f>'Data Entry'!AV684</f>
        <v>0</v>
      </c>
      <c r="AJ655" s="42">
        <f>'Data Entry'!AW684</f>
        <v>0</v>
      </c>
      <c r="AK655" s="42">
        <f>'Data Entry'!AX684</f>
        <v>0</v>
      </c>
      <c r="AL655" s="291">
        <f t="shared" si="162"/>
        <v>0</v>
      </c>
      <c r="AM655" s="42">
        <f>'Data Entry'!AY684</f>
        <v>0</v>
      </c>
      <c r="AN655" s="42">
        <f>'Data Entry'!AZ684</f>
        <v>0</v>
      </c>
      <c r="AO655" s="42">
        <f>'Data Entry'!BA684</f>
        <v>0</v>
      </c>
      <c r="AP655" s="42">
        <f>'Data Entry'!BB684</f>
        <v>0</v>
      </c>
      <c r="AQ655" s="291">
        <f t="shared" si="168"/>
        <v>0</v>
      </c>
      <c r="AR655" s="42">
        <f>'Data Entry'!BC684</f>
        <v>0</v>
      </c>
      <c r="AS655" s="42">
        <f>'Data Entry'!BD684</f>
        <v>0</v>
      </c>
      <c r="AT655" s="291">
        <f t="shared" si="169"/>
        <v>0</v>
      </c>
      <c r="AU655" s="42">
        <f>'Data Entry'!BE684</f>
        <v>0</v>
      </c>
      <c r="AV655" s="42">
        <f>'Data Entry'!BF684</f>
        <v>0</v>
      </c>
      <c r="AW655" s="42">
        <f>'Data Entry'!BG684</f>
        <v>0</v>
      </c>
      <c r="AX655" s="291">
        <f t="shared" si="163"/>
        <v>0</v>
      </c>
      <c r="AY655" s="42">
        <f>'Data Entry'!BH684</f>
        <v>0</v>
      </c>
      <c r="AZ655" s="42">
        <f>'Data Entry'!BI684</f>
        <v>0</v>
      </c>
      <c r="BA655" s="42">
        <f>'Data Entry'!BJ684</f>
        <v>0</v>
      </c>
      <c r="BB655" s="42">
        <f>'Data Entry'!BK684</f>
        <v>0</v>
      </c>
      <c r="BC655" s="291">
        <f t="shared" si="170"/>
        <v>0</v>
      </c>
      <c r="BD655" s="42">
        <f>'Data Entry'!BL684</f>
        <v>0</v>
      </c>
      <c r="BE655" s="42">
        <f>'Data Entry'!BM684</f>
        <v>0</v>
      </c>
      <c r="BF655" s="291">
        <f t="shared" si="171"/>
        <v>0</v>
      </c>
      <c r="BG655" s="305">
        <f t="shared" si="172"/>
        <v>0</v>
      </c>
      <c r="BH655" s="288" t="str">
        <f>IFERROR((BG655*'Data Entry'!$F$18)/'Data Entry'!$E$18,"")</f>
        <v/>
      </c>
      <c r="BI655" s="305">
        <f t="shared" si="173"/>
        <v>0</v>
      </c>
      <c r="BJ655" s="288" t="str">
        <f t="shared" si="174"/>
        <v/>
      </c>
      <c r="BK655" s="307" t="str">
        <f t="shared" si="175"/>
        <v/>
      </c>
    </row>
    <row r="656" spans="1:63" ht="27" x14ac:dyDescent="0.2">
      <c r="A656" s="119" t="str">
        <f>'Data Entry'!D685</f>
        <v>Respondent 0652</v>
      </c>
      <c r="B656" s="52">
        <f>'Data Entry'!AN685</f>
        <v>0</v>
      </c>
      <c r="C656" s="52" t="str">
        <f>'Data Entry'!BX685</f>
        <v/>
      </c>
      <c r="D656" s="42" t="str">
        <f>'Data Entry'!BU685</f>
        <v>No disability</v>
      </c>
      <c r="E656" s="42">
        <f>'Data Entry'!O685</f>
        <v>0</v>
      </c>
      <c r="F656" s="42">
        <f>'Data Entry'!P685</f>
        <v>0</v>
      </c>
      <c r="G656" s="42">
        <f>'Data Entry'!Q685</f>
        <v>0</v>
      </c>
      <c r="H656" s="291">
        <f t="shared" si="160"/>
        <v>0</v>
      </c>
      <c r="I656" s="42">
        <f>'Data Entry'!R685</f>
        <v>0</v>
      </c>
      <c r="J656" s="42">
        <f>'Data Entry'!S685</f>
        <v>0</v>
      </c>
      <c r="K656" s="42">
        <f>'Data Entry'!T685</f>
        <v>0</v>
      </c>
      <c r="L656" s="42">
        <f>'Data Entry'!U685</f>
        <v>0</v>
      </c>
      <c r="M656" s="291">
        <f t="shared" si="164"/>
        <v>0</v>
      </c>
      <c r="N656" s="42">
        <f>'Data Entry'!V685</f>
        <v>0</v>
      </c>
      <c r="O656" s="42">
        <f>'Data Entry'!W685</f>
        <v>0</v>
      </c>
      <c r="P656" s="291">
        <f t="shared" si="165"/>
        <v>0</v>
      </c>
      <c r="Q656" s="42">
        <f>'Data Entry'!X685</f>
        <v>0</v>
      </c>
      <c r="R656" s="42">
        <f>'Data Entry'!Y685</f>
        <v>0</v>
      </c>
      <c r="S656" s="42">
        <f>'Data Entry'!Z685</f>
        <v>0</v>
      </c>
      <c r="T656" s="291">
        <f t="shared" si="161"/>
        <v>0</v>
      </c>
      <c r="U656" s="42">
        <f>'Data Entry'!AA685</f>
        <v>0</v>
      </c>
      <c r="V656" s="42">
        <f>'Data Entry'!AB685</f>
        <v>0</v>
      </c>
      <c r="W656" s="42">
        <f>'Data Entry'!AC685</f>
        <v>0</v>
      </c>
      <c r="X656" s="42">
        <f>'Data Entry'!AD685</f>
        <v>0</v>
      </c>
      <c r="Y656" s="291">
        <f t="shared" si="166"/>
        <v>0</v>
      </c>
      <c r="Z656" s="42">
        <f>'Data Entry'!AE685</f>
        <v>0</v>
      </c>
      <c r="AA656" s="42">
        <f>'Data Entry'!AF685</f>
        <v>0</v>
      </c>
      <c r="AB656" s="291">
        <f t="shared" si="167"/>
        <v>0</v>
      </c>
      <c r="AC656" s="42">
        <f>'Data Entry'!AH685</f>
        <v>0</v>
      </c>
      <c r="AD656" s="42">
        <f>'Data Entry'!AI685</f>
        <v>0</v>
      </c>
      <c r="AE656" s="42">
        <f>'Data Entry'!AJ685</f>
        <v>0</v>
      </c>
      <c r="AF656" s="42">
        <f>'Data Entry'!AK685</f>
        <v>0</v>
      </c>
      <c r="AG656" s="42">
        <f>'Data Entry'!AL685</f>
        <v>0</v>
      </c>
      <c r="AH656" s="42">
        <f>'Data Entry'!AM685</f>
        <v>0</v>
      </c>
      <c r="AI656" s="42">
        <f>'Data Entry'!AV685</f>
        <v>0</v>
      </c>
      <c r="AJ656" s="42">
        <f>'Data Entry'!AW685</f>
        <v>0</v>
      </c>
      <c r="AK656" s="42">
        <f>'Data Entry'!AX685</f>
        <v>0</v>
      </c>
      <c r="AL656" s="291">
        <f t="shared" si="162"/>
        <v>0</v>
      </c>
      <c r="AM656" s="42">
        <f>'Data Entry'!AY685</f>
        <v>0</v>
      </c>
      <c r="AN656" s="42">
        <f>'Data Entry'!AZ685</f>
        <v>0</v>
      </c>
      <c r="AO656" s="42">
        <f>'Data Entry'!BA685</f>
        <v>0</v>
      </c>
      <c r="AP656" s="42">
        <f>'Data Entry'!BB685</f>
        <v>0</v>
      </c>
      <c r="AQ656" s="291">
        <f t="shared" si="168"/>
        <v>0</v>
      </c>
      <c r="AR656" s="42">
        <f>'Data Entry'!BC685</f>
        <v>0</v>
      </c>
      <c r="AS656" s="42">
        <f>'Data Entry'!BD685</f>
        <v>0</v>
      </c>
      <c r="AT656" s="291">
        <f t="shared" si="169"/>
        <v>0</v>
      </c>
      <c r="AU656" s="42">
        <f>'Data Entry'!BE685</f>
        <v>0</v>
      </c>
      <c r="AV656" s="42">
        <f>'Data Entry'!BF685</f>
        <v>0</v>
      </c>
      <c r="AW656" s="42">
        <f>'Data Entry'!BG685</f>
        <v>0</v>
      </c>
      <c r="AX656" s="291">
        <f t="shared" si="163"/>
        <v>0</v>
      </c>
      <c r="AY656" s="42">
        <f>'Data Entry'!BH685</f>
        <v>0</v>
      </c>
      <c r="AZ656" s="42">
        <f>'Data Entry'!BI685</f>
        <v>0</v>
      </c>
      <c r="BA656" s="42">
        <f>'Data Entry'!BJ685</f>
        <v>0</v>
      </c>
      <c r="BB656" s="42">
        <f>'Data Entry'!BK685</f>
        <v>0</v>
      </c>
      <c r="BC656" s="291">
        <f t="shared" si="170"/>
        <v>0</v>
      </c>
      <c r="BD656" s="42">
        <f>'Data Entry'!BL685</f>
        <v>0</v>
      </c>
      <c r="BE656" s="42">
        <f>'Data Entry'!BM685</f>
        <v>0</v>
      </c>
      <c r="BF656" s="291">
        <f t="shared" si="171"/>
        <v>0</v>
      </c>
      <c r="BG656" s="305">
        <f t="shared" si="172"/>
        <v>0</v>
      </c>
      <c r="BH656" s="288" t="str">
        <f>IFERROR((BG656*'Data Entry'!$F$18)/'Data Entry'!$E$18,"")</f>
        <v/>
      </c>
      <c r="BI656" s="305">
        <f t="shared" si="173"/>
        <v>0</v>
      </c>
      <c r="BJ656" s="288" t="str">
        <f t="shared" si="174"/>
        <v/>
      </c>
      <c r="BK656" s="307" t="str">
        <f t="shared" si="175"/>
        <v/>
      </c>
    </row>
    <row r="657" spans="1:63" ht="27" x14ac:dyDescent="0.2">
      <c r="A657" s="119" t="str">
        <f>'Data Entry'!D686</f>
        <v>Respondent 0653</v>
      </c>
      <c r="B657" s="52">
        <f>'Data Entry'!AN686</f>
        <v>0</v>
      </c>
      <c r="C657" s="52" t="str">
        <f>'Data Entry'!BX686</f>
        <v/>
      </c>
      <c r="D657" s="42" t="str">
        <f>'Data Entry'!BU686</f>
        <v>No disability</v>
      </c>
      <c r="E657" s="42">
        <f>'Data Entry'!O686</f>
        <v>0</v>
      </c>
      <c r="F657" s="42">
        <f>'Data Entry'!P686</f>
        <v>0</v>
      </c>
      <c r="G657" s="42">
        <f>'Data Entry'!Q686</f>
        <v>0</v>
      </c>
      <c r="H657" s="291">
        <f t="shared" si="160"/>
        <v>0</v>
      </c>
      <c r="I657" s="42">
        <f>'Data Entry'!R686</f>
        <v>0</v>
      </c>
      <c r="J657" s="42">
        <f>'Data Entry'!S686</f>
        <v>0</v>
      </c>
      <c r="K657" s="42">
        <f>'Data Entry'!T686</f>
        <v>0</v>
      </c>
      <c r="L657" s="42">
        <f>'Data Entry'!U686</f>
        <v>0</v>
      </c>
      <c r="M657" s="291">
        <f t="shared" si="164"/>
        <v>0</v>
      </c>
      <c r="N657" s="42">
        <f>'Data Entry'!V686</f>
        <v>0</v>
      </c>
      <c r="O657" s="42">
        <f>'Data Entry'!W686</f>
        <v>0</v>
      </c>
      <c r="P657" s="291">
        <f t="shared" si="165"/>
        <v>0</v>
      </c>
      <c r="Q657" s="42">
        <f>'Data Entry'!X686</f>
        <v>0</v>
      </c>
      <c r="R657" s="42">
        <f>'Data Entry'!Y686</f>
        <v>0</v>
      </c>
      <c r="S657" s="42">
        <f>'Data Entry'!Z686</f>
        <v>0</v>
      </c>
      <c r="T657" s="291">
        <f t="shared" si="161"/>
        <v>0</v>
      </c>
      <c r="U657" s="42">
        <f>'Data Entry'!AA686</f>
        <v>0</v>
      </c>
      <c r="V657" s="42">
        <f>'Data Entry'!AB686</f>
        <v>0</v>
      </c>
      <c r="W657" s="42">
        <f>'Data Entry'!AC686</f>
        <v>0</v>
      </c>
      <c r="X657" s="42">
        <f>'Data Entry'!AD686</f>
        <v>0</v>
      </c>
      <c r="Y657" s="291">
        <f t="shared" si="166"/>
        <v>0</v>
      </c>
      <c r="Z657" s="42">
        <f>'Data Entry'!AE686</f>
        <v>0</v>
      </c>
      <c r="AA657" s="42">
        <f>'Data Entry'!AF686</f>
        <v>0</v>
      </c>
      <c r="AB657" s="291">
        <f t="shared" si="167"/>
        <v>0</v>
      </c>
      <c r="AC657" s="42">
        <f>'Data Entry'!AH686</f>
        <v>0</v>
      </c>
      <c r="AD657" s="42">
        <f>'Data Entry'!AI686</f>
        <v>0</v>
      </c>
      <c r="AE657" s="42">
        <f>'Data Entry'!AJ686</f>
        <v>0</v>
      </c>
      <c r="AF657" s="42">
        <f>'Data Entry'!AK686</f>
        <v>0</v>
      </c>
      <c r="AG657" s="42">
        <f>'Data Entry'!AL686</f>
        <v>0</v>
      </c>
      <c r="AH657" s="42">
        <f>'Data Entry'!AM686</f>
        <v>0</v>
      </c>
      <c r="AI657" s="42">
        <f>'Data Entry'!AV686</f>
        <v>0</v>
      </c>
      <c r="AJ657" s="42">
        <f>'Data Entry'!AW686</f>
        <v>0</v>
      </c>
      <c r="AK657" s="42">
        <f>'Data Entry'!AX686</f>
        <v>0</v>
      </c>
      <c r="AL657" s="291">
        <f t="shared" si="162"/>
        <v>0</v>
      </c>
      <c r="AM657" s="42">
        <f>'Data Entry'!AY686</f>
        <v>0</v>
      </c>
      <c r="AN657" s="42">
        <f>'Data Entry'!AZ686</f>
        <v>0</v>
      </c>
      <c r="AO657" s="42">
        <f>'Data Entry'!BA686</f>
        <v>0</v>
      </c>
      <c r="AP657" s="42">
        <f>'Data Entry'!BB686</f>
        <v>0</v>
      </c>
      <c r="AQ657" s="291">
        <f t="shared" si="168"/>
        <v>0</v>
      </c>
      <c r="AR657" s="42">
        <f>'Data Entry'!BC686</f>
        <v>0</v>
      </c>
      <c r="AS657" s="42">
        <f>'Data Entry'!BD686</f>
        <v>0</v>
      </c>
      <c r="AT657" s="291">
        <f t="shared" si="169"/>
        <v>0</v>
      </c>
      <c r="AU657" s="42">
        <f>'Data Entry'!BE686</f>
        <v>0</v>
      </c>
      <c r="AV657" s="42">
        <f>'Data Entry'!BF686</f>
        <v>0</v>
      </c>
      <c r="AW657" s="42">
        <f>'Data Entry'!BG686</f>
        <v>0</v>
      </c>
      <c r="AX657" s="291">
        <f t="shared" si="163"/>
        <v>0</v>
      </c>
      <c r="AY657" s="42">
        <f>'Data Entry'!BH686</f>
        <v>0</v>
      </c>
      <c r="AZ657" s="42">
        <f>'Data Entry'!BI686</f>
        <v>0</v>
      </c>
      <c r="BA657" s="42">
        <f>'Data Entry'!BJ686</f>
        <v>0</v>
      </c>
      <c r="BB657" s="42">
        <f>'Data Entry'!BK686</f>
        <v>0</v>
      </c>
      <c r="BC657" s="291">
        <f t="shared" si="170"/>
        <v>0</v>
      </c>
      <c r="BD657" s="42">
        <f>'Data Entry'!BL686</f>
        <v>0</v>
      </c>
      <c r="BE657" s="42">
        <f>'Data Entry'!BM686</f>
        <v>0</v>
      </c>
      <c r="BF657" s="291">
        <f t="shared" si="171"/>
        <v>0</v>
      </c>
      <c r="BG657" s="305">
        <f t="shared" si="172"/>
        <v>0</v>
      </c>
      <c r="BH657" s="288" t="str">
        <f>IFERROR((BG657*'Data Entry'!$F$18)/'Data Entry'!$E$18,"")</f>
        <v/>
      </c>
      <c r="BI657" s="305">
        <f t="shared" si="173"/>
        <v>0</v>
      </c>
      <c r="BJ657" s="288" t="str">
        <f t="shared" si="174"/>
        <v/>
      </c>
      <c r="BK657" s="307" t="str">
        <f t="shared" si="175"/>
        <v/>
      </c>
    </row>
    <row r="658" spans="1:63" ht="27" x14ac:dyDescent="0.2">
      <c r="A658" s="119" t="str">
        <f>'Data Entry'!D687</f>
        <v>Respondent 0654</v>
      </c>
      <c r="B658" s="52">
        <f>'Data Entry'!AN687</f>
        <v>0</v>
      </c>
      <c r="C658" s="52" t="str">
        <f>'Data Entry'!BX687</f>
        <v/>
      </c>
      <c r="D658" s="42" t="str">
        <f>'Data Entry'!BU687</f>
        <v>No disability</v>
      </c>
      <c r="E658" s="42">
        <f>'Data Entry'!O687</f>
        <v>0</v>
      </c>
      <c r="F658" s="42">
        <f>'Data Entry'!P687</f>
        <v>0</v>
      </c>
      <c r="G658" s="42">
        <f>'Data Entry'!Q687</f>
        <v>0</v>
      </c>
      <c r="H658" s="291">
        <f t="shared" si="160"/>
        <v>0</v>
      </c>
      <c r="I658" s="42">
        <f>'Data Entry'!R687</f>
        <v>0</v>
      </c>
      <c r="J658" s="42">
        <f>'Data Entry'!S687</f>
        <v>0</v>
      </c>
      <c r="K658" s="42">
        <f>'Data Entry'!T687</f>
        <v>0</v>
      </c>
      <c r="L658" s="42">
        <f>'Data Entry'!U687</f>
        <v>0</v>
      </c>
      <c r="M658" s="291">
        <f t="shared" si="164"/>
        <v>0</v>
      </c>
      <c r="N658" s="42">
        <f>'Data Entry'!V687</f>
        <v>0</v>
      </c>
      <c r="O658" s="42">
        <f>'Data Entry'!W687</f>
        <v>0</v>
      </c>
      <c r="P658" s="291">
        <f t="shared" si="165"/>
        <v>0</v>
      </c>
      <c r="Q658" s="42">
        <f>'Data Entry'!X687</f>
        <v>0</v>
      </c>
      <c r="R658" s="42">
        <f>'Data Entry'!Y687</f>
        <v>0</v>
      </c>
      <c r="S658" s="42">
        <f>'Data Entry'!Z687</f>
        <v>0</v>
      </c>
      <c r="T658" s="291">
        <f t="shared" si="161"/>
        <v>0</v>
      </c>
      <c r="U658" s="42">
        <f>'Data Entry'!AA687</f>
        <v>0</v>
      </c>
      <c r="V658" s="42">
        <f>'Data Entry'!AB687</f>
        <v>0</v>
      </c>
      <c r="W658" s="42">
        <f>'Data Entry'!AC687</f>
        <v>0</v>
      </c>
      <c r="X658" s="42">
        <f>'Data Entry'!AD687</f>
        <v>0</v>
      </c>
      <c r="Y658" s="291">
        <f t="shared" si="166"/>
        <v>0</v>
      </c>
      <c r="Z658" s="42">
        <f>'Data Entry'!AE687</f>
        <v>0</v>
      </c>
      <c r="AA658" s="42">
        <f>'Data Entry'!AF687</f>
        <v>0</v>
      </c>
      <c r="AB658" s="291">
        <f t="shared" si="167"/>
        <v>0</v>
      </c>
      <c r="AC658" s="42">
        <f>'Data Entry'!AH687</f>
        <v>0</v>
      </c>
      <c r="AD658" s="42">
        <f>'Data Entry'!AI687</f>
        <v>0</v>
      </c>
      <c r="AE658" s="42">
        <f>'Data Entry'!AJ687</f>
        <v>0</v>
      </c>
      <c r="AF658" s="42">
        <f>'Data Entry'!AK687</f>
        <v>0</v>
      </c>
      <c r="AG658" s="42">
        <f>'Data Entry'!AL687</f>
        <v>0</v>
      </c>
      <c r="AH658" s="42">
        <f>'Data Entry'!AM687</f>
        <v>0</v>
      </c>
      <c r="AI658" s="42">
        <f>'Data Entry'!AV687</f>
        <v>0</v>
      </c>
      <c r="AJ658" s="42">
        <f>'Data Entry'!AW687</f>
        <v>0</v>
      </c>
      <c r="AK658" s="42">
        <f>'Data Entry'!AX687</f>
        <v>0</v>
      </c>
      <c r="AL658" s="291">
        <f t="shared" si="162"/>
        <v>0</v>
      </c>
      <c r="AM658" s="42">
        <f>'Data Entry'!AY687</f>
        <v>0</v>
      </c>
      <c r="AN658" s="42">
        <f>'Data Entry'!AZ687</f>
        <v>0</v>
      </c>
      <c r="AO658" s="42">
        <f>'Data Entry'!BA687</f>
        <v>0</v>
      </c>
      <c r="AP658" s="42">
        <f>'Data Entry'!BB687</f>
        <v>0</v>
      </c>
      <c r="AQ658" s="291">
        <f t="shared" si="168"/>
        <v>0</v>
      </c>
      <c r="AR658" s="42">
        <f>'Data Entry'!BC687</f>
        <v>0</v>
      </c>
      <c r="AS658" s="42">
        <f>'Data Entry'!BD687</f>
        <v>0</v>
      </c>
      <c r="AT658" s="291">
        <f t="shared" si="169"/>
        <v>0</v>
      </c>
      <c r="AU658" s="42">
        <f>'Data Entry'!BE687</f>
        <v>0</v>
      </c>
      <c r="AV658" s="42">
        <f>'Data Entry'!BF687</f>
        <v>0</v>
      </c>
      <c r="AW658" s="42">
        <f>'Data Entry'!BG687</f>
        <v>0</v>
      </c>
      <c r="AX658" s="291">
        <f t="shared" si="163"/>
        <v>0</v>
      </c>
      <c r="AY658" s="42">
        <f>'Data Entry'!BH687</f>
        <v>0</v>
      </c>
      <c r="AZ658" s="42">
        <f>'Data Entry'!BI687</f>
        <v>0</v>
      </c>
      <c r="BA658" s="42">
        <f>'Data Entry'!BJ687</f>
        <v>0</v>
      </c>
      <c r="BB658" s="42">
        <f>'Data Entry'!BK687</f>
        <v>0</v>
      </c>
      <c r="BC658" s="291">
        <f t="shared" si="170"/>
        <v>0</v>
      </c>
      <c r="BD658" s="42">
        <f>'Data Entry'!BL687</f>
        <v>0</v>
      </c>
      <c r="BE658" s="42">
        <f>'Data Entry'!BM687</f>
        <v>0</v>
      </c>
      <c r="BF658" s="291">
        <f t="shared" si="171"/>
        <v>0</v>
      </c>
      <c r="BG658" s="305">
        <f t="shared" si="172"/>
        <v>0</v>
      </c>
      <c r="BH658" s="288" t="str">
        <f>IFERROR((BG658*'Data Entry'!$F$18)/'Data Entry'!$E$18,"")</f>
        <v/>
      </c>
      <c r="BI658" s="305">
        <f t="shared" si="173"/>
        <v>0</v>
      </c>
      <c r="BJ658" s="288" t="str">
        <f t="shared" si="174"/>
        <v/>
      </c>
      <c r="BK658" s="307" t="str">
        <f t="shared" si="175"/>
        <v/>
      </c>
    </row>
    <row r="659" spans="1:63" ht="27" x14ac:dyDescent="0.2">
      <c r="A659" s="119" t="str">
        <f>'Data Entry'!D688</f>
        <v>Respondent 0655</v>
      </c>
      <c r="B659" s="52">
        <f>'Data Entry'!AN688</f>
        <v>0</v>
      </c>
      <c r="C659" s="52" t="str">
        <f>'Data Entry'!BX688</f>
        <v/>
      </c>
      <c r="D659" s="42" t="str">
        <f>'Data Entry'!BU688</f>
        <v>No disability</v>
      </c>
      <c r="E659" s="42">
        <f>'Data Entry'!O688</f>
        <v>0</v>
      </c>
      <c r="F659" s="42">
        <f>'Data Entry'!P688</f>
        <v>0</v>
      </c>
      <c r="G659" s="42">
        <f>'Data Entry'!Q688</f>
        <v>0</v>
      </c>
      <c r="H659" s="291">
        <f t="shared" si="160"/>
        <v>0</v>
      </c>
      <c r="I659" s="42">
        <f>'Data Entry'!R688</f>
        <v>0</v>
      </c>
      <c r="J659" s="42">
        <f>'Data Entry'!S688</f>
        <v>0</v>
      </c>
      <c r="K659" s="42">
        <f>'Data Entry'!T688</f>
        <v>0</v>
      </c>
      <c r="L659" s="42">
        <f>'Data Entry'!U688</f>
        <v>0</v>
      </c>
      <c r="M659" s="291">
        <f t="shared" si="164"/>
        <v>0</v>
      </c>
      <c r="N659" s="42">
        <f>'Data Entry'!V688</f>
        <v>0</v>
      </c>
      <c r="O659" s="42">
        <f>'Data Entry'!W688</f>
        <v>0</v>
      </c>
      <c r="P659" s="291">
        <f t="shared" si="165"/>
        <v>0</v>
      </c>
      <c r="Q659" s="42">
        <f>'Data Entry'!X688</f>
        <v>0</v>
      </c>
      <c r="R659" s="42">
        <f>'Data Entry'!Y688</f>
        <v>0</v>
      </c>
      <c r="S659" s="42">
        <f>'Data Entry'!Z688</f>
        <v>0</v>
      </c>
      <c r="T659" s="291">
        <f t="shared" si="161"/>
        <v>0</v>
      </c>
      <c r="U659" s="42">
        <f>'Data Entry'!AA688</f>
        <v>0</v>
      </c>
      <c r="V659" s="42">
        <f>'Data Entry'!AB688</f>
        <v>0</v>
      </c>
      <c r="W659" s="42">
        <f>'Data Entry'!AC688</f>
        <v>0</v>
      </c>
      <c r="X659" s="42">
        <f>'Data Entry'!AD688</f>
        <v>0</v>
      </c>
      <c r="Y659" s="291">
        <f t="shared" si="166"/>
        <v>0</v>
      </c>
      <c r="Z659" s="42">
        <f>'Data Entry'!AE688</f>
        <v>0</v>
      </c>
      <c r="AA659" s="42">
        <f>'Data Entry'!AF688</f>
        <v>0</v>
      </c>
      <c r="AB659" s="291">
        <f t="shared" si="167"/>
        <v>0</v>
      </c>
      <c r="AC659" s="42">
        <f>'Data Entry'!AH688</f>
        <v>0</v>
      </c>
      <c r="AD659" s="42">
        <f>'Data Entry'!AI688</f>
        <v>0</v>
      </c>
      <c r="AE659" s="42">
        <f>'Data Entry'!AJ688</f>
        <v>0</v>
      </c>
      <c r="AF659" s="42">
        <f>'Data Entry'!AK688</f>
        <v>0</v>
      </c>
      <c r="AG659" s="42">
        <f>'Data Entry'!AL688</f>
        <v>0</v>
      </c>
      <c r="AH659" s="42">
        <f>'Data Entry'!AM688</f>
        <v>0</v>
      </c>
      <c r="AI659" s="42">
        <f>'Data Entry'!AV688</f>
        <v>0</v>
      </c>
      <c r="AJ659" s="42">
        <f>'Data Entry'!AW688</f>
        <v>0</v>
      </c>
      <c r="AK659" s="42">
        <f>'Data Entry'!AX688</f>
        <v>0</v>
      </c>
      <c r="AL659" s="291">
        <f t="shared" si="162"/>
        <v>0</v>
      </c>
      <c r="AM659" s="42">
        <f>'Data Entry'!AY688</f>
        <v>0</v>
      </c>
      <c r="AN659" s="42">
        <f>'Data Entry'!AZ688</f>
        <v>0</v>
      </c>
      <c r="AO659" s="42">
        <f>'Data Entry'!BA688</f>
        <v>0</v>
      </c>
      <c r="AP659" s="42">
        <f>'Data Entry'!BB688</f>
        <v>0</v>
      </c>
      <c r="AQ659" s="291">
        <f t="shared" si="168"/>
        <v>0</v>
      </c>
      <c r="AR659" s="42">
        <f>'Data Entry'!BC688</f>
        <v>0</v>
      </c>
      <c r="AS659" s="42">
        <f>'Data Entry'!BD688</f>
        <v>0</v>
      </c>
      <c r="AT659" s="291">
        <f t="shared" si="169"/>
        <v>0</v>
      </c>
      <c r="AU659" s="42">
        <f>'Data Entry'!BE688</f>
        <v>0</v>
      </c>
      <c r="AV659" s="42">
        <f>'Data Entry'!BF688</f>
        <v>0</v>
      </c>
      <c r="AW659" s="42">
        <f>'Data Entry'!BG688</f>
        <v>0</v>
      </c>
      <c r="AX659" s="291">
        <f t="shared" si="163"/>
        <v>0</v>
      </c>
      <c r="AY659" s="42">
        <f>'Data Entry'!BH688</f>
        <v>0</v>
      </c>
      <c r="AZ659" s="42">
        <f>'Data Entry'!BI688</f>
        <v>0</v>
      </c>
      <c r="BA659" s="42">
        <f>'Data Entry'!BJ688</f>
        <v>0</v>
      </c>
      <c r="BB659" s="42">
        <f>'Data Entry'!BK688</f>
        <v>0</v>
      </c>
      <c r="BC659" s="291">
        <f t="shared" si="170"/>
        <v>0</v>
      </c>
      <c r="BD659" s="42">
        <f>'Data Entry'!BL688</f>
        <v>0</v>
      </c>
      <c r="BE659" s="42">
        <f>'Data Entry'!BM688</f>
        <v>0</v>
      </c>
      <c r="BF659" s="291">
        <f t="shared" si="171"/>
        <v>0</v>
      </c>
      <c r="BG659" s="305">
        <f t="shared" si="172"/>
        <v>0</v>
      </c>
      <c r="BH659" s="288" t="str">
        <f>IFERROR((BG659*'Data Entry'!$F$18)/'Data Entry'!$E$18,"")</f>
        <v/>
      </c>
      <c r="BI659" s="305">
        <f t="shared" si="173"/>
        <v>0</v>
      </c>
      <c r="BJ659" s="288" t="str">
        <f t="shared" si="174"/>
        <v/>
      </c>
      <c r="BK659" s="307" t="str">
        <f t="shared" si="175"/>
        <v/>
      </c>
    </row>
    <row r="660" spans="1:63" ht="27" x14ac:dyDescent="0.2">
      <c r="A660" s="119" t="str">
        <f>'Data Entry'!D689</f>
        <v>Respondent 0656</v>
      </c>
      <c r="B660" s="52">
        <f>'Data Entry'!AN689</f>
        <v>0</v>
      </c>
      <c r="C660" s="52" t="str">
        <f>'Data Entry'!BX689</f>
        <v/>
      </c>
      <c r="D660" s="42" t="str">
        <f>'Data Entry'!BU689</f>
        <v>No disability</v>
      </c>
      <c r="E660" s="42">
        <f>'Data Entry'!O689</f>
        <v>0</v>
      </c>
      <c r="F660" s="42">
        <f>'Data Entry'!P689</f>
        <v>0</v>
      </c>
      <c r="G660" s="42">
        <f>'Data Entry'!Q689</f>
        <v>0</v>
      </c>
      <c r="H660" s="291">
        <f t="shared" si="160"/>
        <v>0</v>
      </c>
      <c r="I660" s="42">
        <f>'Data Entry'!R689</f>
        <v>0</v>
      </c>
      <c r="J660" s="42">
        <f>'Data Entry'!S689</f>
        <v>0</v>
      </c>
      <c r="K660" s="42">
        <f>'Data Entry'!T689</f>
        <v>0</v>
      </c>
      <c r="L660" s="42">
        <f>'Data Entry'!U689</f>
        <v>0</v>
      </c>
      <c r="M660" s="291">
        <f t="shared" si="164"/>
        <v>0</v>
      </c>
      <c r="N660" s="42">
        <f>'Data Entry'!V689</f>
        <v>0</v>
      </c>
      <c r="O660" s="42">
        <f>'Data Entry'!W689</f>
        <v>0</v>
      </c>
      <c r="P660" s="291">
        <f t="shared" si="165"/>
        <v>0</v>
      </c>
      <c r="Q660" s="42">
        <f>'Data Entry'!X689</f>
        <v>0</v>
      </c>
      <c r="R660" s="42">
        <f>'Data Entry'!Y689</f>
        <v>0</v>
      </c>
      <c r="S660" s="42">
        <f>'Data Entry'!Z689</f>
        <v>0</v>
      </c>
      <c r="T660" s="291">
        <f t="shared" si="161"/>
        <v>0</v>
      </c>
      <c r="U660" s="42">
        <f>'Data Entry'!AA689</f>
        <v>0</v>
      </c>
      <c r="V660" s="42">
        <f>'Data Entry'!AB689</f>
        <v>0</v>
      </c>
      <c r="W660" s="42">
        <f>'Data Entry'!AC689</f>
        <v>0</v>
      </c>
      <c r="X660" s="42">
        <f>'Data Entry'!AD689</f>
        <v>0</v>
      </c>
      <c r="Y660" s="291">
        <f t="shared" si="166"/>
        <v>0</v>
      </c>
      <c r="Z660" s="42">
        <f>'Data Entry'!AE689</f>
        <v>0</v>
      </c>
      <c r="AA660" s="42">
        <f>'Data Entry'!AF689</f>
        <v>0</v>
      </c>
      <c r="AB660" s="291">
        <f t="shared" si="167"/>
        <v>0</v>
      </c>
      <c r="AC660" s="42">
        <f>'Data Entry'!AH689</f>
        <v>0</v>
      </c>
      <c r="AD660" s="42">
        <f>'Data Entry'!AI689</f>
        <v>0</v>
      </c>
      <c r="AE660" s="42">
        <f>'Data Entry'!AJ689</f>
        <v>0</v>
      </c>
      <c r="AF660" s="42">
        <f>'Data Entry'!AK689</f>
        <v>0</v>
      </c>
      <c r="AG660" s="42">
        <f>'Data Entry'!AL689</f>
        <v>0</v>
      </c>
      <c r="AH660" s="42">
        <f>'Data Entry'!AM689</f>
        <v>0</v>
      </c>
      <c r="AI660" s="42">
        <f>'Data Entry'!AV689</f>
        <v>0</v>
      </c>
      <c r="AJ660" s="42">
        <f>'Data Entry'!AW689</f>
        <v>0</v>
      </c>
      <c r="AK660" s="42">
        <f>'Data Entry'!AX689</f>
        <v>0</v>
      </c>
      <c r="AL660" s="291">
        <f t="shared" si="162"/>
        <v>0</v>
      </c>
      <c r="AM660" s="42">
        <f>'Data Entry'!AY689</f>
        <v>0</v>
      </c>
      <c r="AN660" s="42">
        <f>'Data Entry'!AZ689</f>
        <v>0</v>
      </c>
      <c r="AO660" s="42">
        <f>'Data Entry'!BA689</f>
        <v>0</v>
      </c>
      <c r="AP660" s="42">
        <f>'Data Entry'!BB689</f>
        <v>0</v>
      </c>
      <c r="AQ660" s="291">
        <f t="shared" si="168"/>
        <v>0</v>
      </c>
      <c r="AR660" s="42">
        <f>'Data Entry'!BC689</f>
        <v>0</v>
      </c>
      <c r="AS660" s="42">
        <f>'Data Entry'!BD689</f>
        <v>0</v>
      </c>
      <c r="AT660" s="291">
        <f t="shared" si="169"/>
        <v>0</v>
      </c>
      <c r="AU660" s="42">
        <f>'Data Entry'!BE689</f>
        <v>0</v>
      </c>
      <c r="AV660" s="42">
        <f>'Data Entry'!BF689</f>
        <v>0</v>
      </c>
      <c r="AW660" s="42">
        <f>'Data Entry'!BG689</f>
        <v>0</v>
      </c>
      <c r="AX660" s="291">
        <f t="shared" si="163"/>
        <v>0</v>
      </c>
      <c r="AY660" s="42">
        <f>'Data Entry'!BH689</f>
        <v>0</v>
      </c>
      <c r="AZ660" s="42">
        <f>'Data Entry'!BI689</f>
        <v>0</v>
      </c>
      <c r="BA660" s="42">
        <f>'Data Entry'!BJ689</f>
        <v>0</v>
      </c>
      <c r="BB660" s="42">
        <f>'Data Entry'!BK689</f>
        <v>0</v>
      </c>
      <c r="BC660" s="291">
        <f t="shared" si="170"/>
        <v>0</v>
      </c>
      <c r="BD660" s="42">
        <f>'Data Entry'!BL689</f>
        <v>0</v>
      </c>
      <c r="BE660" s="42">
        <f>'Data Entry'!BM689</f>
        <v>0</v>
      </c>
      <c r="BF660" s="291">
        <f t="shared" si="171"/>
        <v>0</v>
      </c>
      <c r="BG660" s="305">
        <f t="shared" si="172"/>
        <v>0</v>
      </c>
      <c r="BH660" s="288" t="str">
        <f>IFERROR((BG660*'Data Entry'!$F$18)/'Data Entry'!$E$18,"")</f>
        <v/>
      </c>
      <c r="BI660" s="305">
        <f t="shared" si="173"/>
        <v>0</v>
      </c>
      <c r="BJ660" s="288" t="str">
        <f t="shared" si="174"/>
        <v/>
      </c>
      <c r="BK660" s="307" t="str">
        <f t="shared" si="175"/>
        <v/>
      </c>
    </row>
    <row r="661" spans="1:63" ht="27" x14ac:dyDescent="0.2">
      <c r="A661" s="119" t="str">
        <f>'Data Entry'!D690</f>
        <v>Respondent 0657</v>
      </c>
      <c r="B661" s="52">
        <f>'Data Entry'!AN690</f>
        <v>0</v>
      </c>
      <c r="C661" s="52" t="str">
        <f>'Data Entry'!BX690</f>
        <v/>
      </c>
      <c r="D661" s="42" t="str">
        <f>'Data Entry'!BU690</f>
        <v>No disability</v>
      </c>
      <c r="E661" s="42">
        <f>'Data Entry'!O690</f>
        <v>0</v>
      </c>
      <c r="F661" s="42">
        <f>'Data Entry'!P690</f>
        <v>0</v>
      </c>
      <c r="G661" s="42">
        <f>'Data Entry'!Q690</f>
        <v>0</v>
      </c>
      <c r="H661" s="291">
        <f t="shared" si="160"/>
        <v>0</v>
      </c>
      <c r="I661" s="42">
        <f>'Data Entry'!R690</f>
        <v>0</v>
      </c>
      <c r="J661" s="42">
        <f>'Data Entry'!S690</f>
        <v>0</v>
      </c>
      <c r="K661" s="42">
        <f>'Data Entry'!T690</f>
        <v>0</v>
      </c>
      <c r="L661" s="42">
        <f>'Data Entry'!U690</f>
        <v>0</v>
      </c>
      <c r="M661" s="291">
        <f t="shared" si="164"/>
        <v>0</v>
      </c>
      <c r="N661" s="42">
        <f>'Data Entry'!V690</f>
        <v>0</v>
      </c>
      <c r="O661" s="42">
        <f>'Data Entry'!W690</f>
        <v>0</v>
      </c>
      <c r="P661" s="291">
        <f t="shared" si="165"/>
        <v>0</v>
      </c>
      <c r="Q661" s="42">
        <f>'Data Entry'!X690</f>
        <v>0</v>
      </c>
      <c r="R661" s="42">
        <f>'Data Entry'!Y690</f>
        <v>0</v>
      </c>
      <c r="S661" s="42">
        <f>'Data Entry'!Z690</f>
        <v>0</v>
      </c>
      <c r="T661" s="291">
        <f t="shared" si="161"/>
        <v>0</v>
      </c>
      <c r="U661" s="42">
        <f>'Data Entry'!AA690</f>
        <v>0</v>
      </c>
      <c r="V661" s="42">
        <f>'Data Entry'!AB690</f>
        <v>0</v>
      </c>
      <c r="W661" s="42">
        <f>'Data Entry'!AC690</f>
        <v>0</v>
      </c>
      <c r="X661" s="42">
        <f>'Data Entry'!AD690</f>
        <v>0</v>
      </c>
      <c r="Y661" s="291">
        <f t="shared" si="166"/>
        <v>0</v>
      </c>
      <c r="Z661" s="42">
        <f>'Data Entry'!AE690</f>
        <v>0</v>
      </c>
      <c r="AA661" s="42">
        <f>'Data Entry'!AF690</f>
        <v>0</v>
      </c>
      <c r="AB661" s="291">
        <f t="shared" si="167"/>
        <v>0</v>
      </c>
      <c r="AC661" s="42">
        <f>'Data Entry'!AH690</f>
        <v>0</v>
      </c>
      <c r="AD661" s="42">
        <f>'Data Entry'!AI690</f>
        <v>0</v>
      </c>
      <c r="AE661" s="42">
        <f>'Data Entry'!AJ690</f>
        <v>0</v>
      </c>
      <c r="AF661" s="42">
        <f>'Data Entry'!AK690</f>
        <v>0</v>
      </c>
      <c r="AG661" s="42">
        <f>'Data Entry'!AL690</f>
        <v>0</v>
      </c>
      <c r="AH661" s="42">
        <f>'Data Entry'!AM690</f>
        <v>0</v>
      </c>
      <c r="AI661" s="42">
        <f>'Data Entry'!AV690</f>
        <v>0</v>
      </c>
      <c r="AJ661" s="42">
        <f>'Data Entry'!AW690</f>
        <v>0</v>
      </c>
      <c r="AK661" s="42">
        <f>'Data Entry'!AX690</f>
        <v>0</v>
      </c>
      <c r="AL661" s="291">
        <f t="shared" si="162"/>
        <v>0</v>
      </c>
      <c r="AM661" s="42">
        <f>'Data Entry'!AY690</f>
        <v>0</v>
      </c>
      <c r="AN661" s="42">
        <f>'Data Entry'!AZ690</f>
        <v>0</v>
      </c>
      <c r="AO661" s="42">
        <f>'Data Entry'!BA690</f>
        <v>0</v>
      </c>
      <c r="AP661" s="42">
        <f>'Data Entry'!BB690</f>
        <v>0</v>
      </c>
      <c r="AQ661" s="291">
        <f t="shared" si="168"/>
        <v>0</v>
      </c>
      <c r="AR661" s="42">
        <f>'Data Entry'!BC690</f>
        <v>0</v>
      </c>
      <c r="AS661" s="42">
        <f>'Data Entry'!BD690</f>
        <v>0</v>
      </c>
      <c r="AT661" s="291">
        <f t="shared" si="169"/>
        <v>0</v>
      </c>
      <c r="AU661" s="42">
        <f>'Data Entry'!BE690</f>
        <v>0</v>
      </c>
      <c r="AV661" s="42">
        <f>'Data Entry'!BF690</f>
        <v>0</v>
      </c>
      <c r="AW661" s="42">
        <f>'Data Entry'!BG690</f>
        <v>0</v>
      </c>
      <c r="AX661" s="291">
        <f t="shared" si="163"/>
        <v>0</v>
      </c>
      <c r="AY661" s="42">
        <f>'Data Entry'!BH690</f>
        <v>0</v>
      </c>
      <c r="AZ661" s="42">
        <f>'Data Entry'!BI690</f>
        <v>0</v>
      </c>
      <c r="BA661" s="42">
        <f>'Data Entry'!BJ690</f>
        <v>0</v>
      </c>
      <c r="BB661" s="42">
        <f>'Data Entry'!BK690</f>
        <v>0</v>
      </c>
      <c r="BC661" s="291">
        <f t="shared" si="170"/>
        <v>0</v>
      </c>
      <c r="BD661" s="42">
        <f>'Data Entry'!BL690</f>
        <v>0</v>
      </c>
      <c r="BE661" s="42">
        <f>'Data Entry'!BM690</f>
        <v>0</v>
      </c>
      <c r="BF661" s="291">
        <f t="shared" si="171"/>
        <v>0</v>
      </c>
      <c r="BG661" s="305">
        <f t="shared" si="172"/>
        <v>0</v>
      </c>
      <c r="BH661" s="288" t="str">
        <f>IFERROR((BG661*'Data Entry'!$F$18)/'Data Entry'!$E$18,"")</f>
        <v/>
      </c>
      <c r="BI661" s="305">
        <f t="shared" si="173"/>
        <v>0</v>
      </c>
      <c r="BJ661" s="288" t="str">
        <f t="shared" si="174"/>
        <v/>
      </c>
      <c r="BK661" s="307" t="str">
        <f t="shared" si="175"/>
        <v/>
      </c>
    </row>
    <row r="662" spans="1:63" ht="27" x14ac:dyDescent="0.2">
      <c r="A662" s="119" t="str">
        <f>'Data Entry'!D691</f>
        <v>Respondent 0658</v>
      </c>
      <c r="B662" s="52">
        <f>'Data Entry'!AN691</f>
        <v>0</v>
      </c>
      <c r="C662" s="52" t="str">
        <f>'Data Entry'!BX691</f>
        <v/>
      </c>
      <c r="D662" s="42" t="str">
        <f>'Data Entry'!BU691</f>
        <v>No disability</v>
      </c>
      <c r="E662" s="42">
        <f>'Data Entry'!O691</f>
        <v>0</v>
      </c>
      <c r="F662" s="42">
        <f>'Data Entry'!P691</f>
        <v>0</v>
      </c>
      <c r="G662" s="42">
        <f>'Data Entry'!Q691</f>
        <v>0</v>
      </c>
      <c r="H662" s="291">
        <f t="shared" si="160"/>
        <v>0</v>
      </c>
      <c r="I662" s="42">
        <f>'Data Entry'!R691</f>
        <v>0</v>
      </c>
      <c r="J662" s="42">
        <f>'Data Entry'!S691</f>
        <v>0</v>
      </c>
      <c r="K662" s="42">
        <f>'Data Entry'!T691</f>
        <v>0</v>
      </c>
      <c r="L662" s="42">
        <f>'Data Entry'!U691</f>
        <v>0</v>
      </c>
      <c r="M662" s="291">
        <f t="shared" si="164"/>
        <v>0</v>
      </c>
      <c r="N662" s="42">
        <f>'Data Entry'!V691</f>
        <v>0</v>
      </c>
      <c r="O662" s="42">
        <f>'Data Entry'!W691</f>
        <v>0</v>
      </c>
      <c r="P662" s="291">
        <f t="shared" si="165"/>
        <v>0</v>
      </c>
      <c r="Q662" s="42">
        <f>'Data Entry'!X691</f>
        <v>0</v>
      </c>
      <c r="R662" s="42">
        <f>'Data Entry'!Y691</f>
        <v>0</v>
      </c>
      <c r="S662" s="42">
        <f>'Data Entry'!Z691</f>
        <v>0</v>
      </c>
      <c r="T662" s="291">
        <f t="shared" si="161"/>
        <v>0</v>
      </c>
      <c r="U662" s="42">
        <f>'Data Entry'!AA691</f>
        <v>0</v>
      </c>
      <c r="V662" s="42">
        <f>'Data Entry'!AB691</f>
        <v>0</v>
      </c>
      <c r="W662" s="42">
        <f>'Data Entry'!AC691</f>
        <v>0</v>
      </c>
      <c r="X662" s="42">
        <f>'Data Entry'!AD691</f>
        <v>0</v>
      </c>
      <c r="Y662" s="291">
        <f t="shared" si="166"/>
        <v>0</v>
      </c>
      <c r="Z662" s="42">
        <f>'Data Entry'!AE691</f>
        <v>0</v>
      </c>
      <c r="AA662" s="42">
        <f>'Data Entry'!AF691</f>
        <v>0</v>
      </c>
      <c r="AB662" s="291">
        <f t="shared" si="167"/>
        <v>0</v>
      </c>
      <c r="AC662" s="42">
        <f>'Data Entry'!AH691</f>
        <v>0</v>
      </c>
      <c r="AD662" s="42">
        <f>'Data Entry'!AI691</f>
        <v>0</v>
      </c>
      <c r="AE662" s="42">
        <f>'Data Entry'!AJ691</f>
        <v>0</v>
      </c>
      <c r="AF662" s="42">
        <f>'Data Entry'!AK691</f>
        <v>0</v>
      </c>
      <c r="AG662" s="42">
        <f>'Data Entry'!AL691</f>
        <v>0</v>
      </c>
      <c r="AH662" s="42">
        <f>'Data Entry'!AM691</f>
        <v>0</v>
      </c>
      <c r="AI662" s="42">
        <f>'Data Entry'!AV691</f>
        <v>0</v>
      </c>
      <c r="AJ662" s="42">
        <f>'Data Entry'!AW691</f>
        <v>0</v>
      </c>
      <c r="AK662" s="42">
        <f>'Data Entry'!AX691</f>
        <v>0</v>
      </c>
      <c r="AL662" s="291">
        <f t="shared" si="162"/>
        <v>0</v>
      </c>
      <c r="AM662" s="42">
        <f>'Data Entry'!AY691</f>
        <v>0</v>
      </c>
      <c r="AN662" s="42">
        <f>'Data Entry'!AZ691</f>
        <v>0</v>
      </c>
      <c r="AO662" s="42">
        <f>'Data Entry'!BA691</f>
        <v>0</v>
      </c>
      <c r="AP662" s="42">
        <f>'Data Entry'!BB691</f>
        <v>0</v>
      </c>
      <c r="AQ662" s="291">
        <f t="shared" si="168"/>
        <v>0</v>
      </c>
      <c r="AR662" s="42">
        <f>'Data Entry'!BC691</f>
        <v>0</v>
      </c>
      <c r="AS662" s="42">
        <f>'Data Entry'!BD691</f>
        <v>0</v>
      </c>
      <c r="AT662" s="291">
        <f t="shared" si="169"/>
        <v>0</v>
      </c>
      <c r="AU662" s="42">
        <f>'Data Entry'!BE691</f>
        <v>0</v>
      </c>
      <c r="AV662" s="42">
        <f>'Data Entry'!BF691</f>
        <v>0</v>
      </c>
      <c r="AW662" s="42">
        <f>'Data Entry'!BG691</f>
        <v>0</v>
      </c>
      <c r="AX662" s="291">
        <f t="shared" si="163"/>
        <v>0</v>
      </c>
      <c r="AY662" s="42">
        <f>'Data Entry'!BH691</f>
        <v>0</v>
      </c>
      <c r="AZ662" s="42">
        <f>'Data Entry'!BI691</f>
        <v>0</v>
      </c>
      <c r="BA662" s="42">
        <f>'Data Entry'!BJ691</f>
        <v>0</v>
      </c>
      <c r="BB662" s="42">
        <f>'Data Entry'!BK691</f>
        <v>0</v>
      </c>
      <c r="BC662" s="291">
        <f t="shared" si="170"/>
        <v>0</v>
      </c>
      <c r="BD662" s="42">
        <f>'Data Entry'!BL691</f>
        <v>0</v>
      </c>
      <c r="BE662" s="42">
        <f>'Data Entry'!BM691</f>
        <v>0</v>
      </c>
      <c r="BF662" s="291">
        <f t="shared" si="171"/>
        <v>0</v>
      </c>
      <c r="BG662" s="305">
        <f t="shared" si="172"/>
        <v>0</v>
      </c>
      <c r="BH662" s="288" t="str">
        <f>IFERROR((BG662*'Data Entry'!$F$18)/'Data Entry'!$E$18,"")</f>
        <v/>
      </c>
      <c r="BI662" s="305">
        <f t="shared" si="173"/>
        <v>0</v>
      </c>
      <c r="BJ662" s="288" t="str">
        <f t="shared" si="174"/>
        <v/>
      </c>
      <c r="BK662" s="307" t="str">
        <f t="shared" si="175"/>
        <v/>
      </c>
    </row>
    <row r="663" spans="1:63" ht="27" x14ac:dyDescent="0.2">
      <c r="A663" s="119" t="str">
        <f>'Data Entry'!D692</f>
        <v>Respondent 0659</v>
      </c>
      <c r="B663" s="52">
        <f>'Data Entry'!AN692</f>
        <v>0</v>
      </c>
      <c r="C663" s="52" t="str">
        <f>'Data Entry'!BX692</f>
        <v/>
      </c>
      <c r="D663" s="42" t="str">
        <f>'Data Entry'!BU692</f>
        <v>No disability</v>
      </c>
      <c r="E663" s="42">
        <f>'Data Entry'!O692</f>
        <v>0</v>
      </c>
      <c r="F663" s="42">
        <f>'Data Entry'!P692</f>
        <v>0</v>
      </c>
      <c r="G663" s="42">
        <f>'Data Entry'!Q692</f>
        <v>0</v>
      </c>
      <c r="H663" s="291">
        <f t="shared" si="160"/>
        <v>0</v>
      </c>
      <c r="I663" s="42">
        <f>'Data Entry'!R692</f>
        <v>0</v>
      </c>
      <c r="J663" s="42">
        <f>'Data Entry'!S692</f>
        <v>0</v>
      </c>
      <c r="K663" s="42">
        <f>'Data Entry'!T692</f>
        <v>0</v>
      </c>
      <c r="L663" s="42">
        <f>'Data Entry'!U692</f>
        <v>0</v>
      </c>
      <c r="M663" s="291">
        <f t="shared" si="164"/>
        <v>0</v>
      </c>
      <c r="N663" s="42">
        <f>'Data Entry'!V692</f>
        <v>0</v>
      </c>
      <c r="O663" s="42">
        <f>'Data Entry'!W692</f>
        <v>0</v>
      </c>
      <c r="P663" s="291">
        <f t="shared" si="165"/>
        <v>0</v>
      </c>
      <c r="Q663" s="42">
        <f>'Data Entry'!X692</f>
        <v>0</v>
      </c>
      <c r="R663" s="42">
        <f>'Data Entry'!Y692</f>
        <v>0</v>
      </c>
      <c r="S663" s="42">
        <f>'Data Entry'!Z692</f>
        <v>0</v>
      </c>
      <c r="T663" s="291">
        <f t="shared" si="161"/>
        <v>0</v>
      </c>
      <c r="U663" s="42">
        <f>'Data Entry'!AA692</f>
        <v>0</v>
      </c>
      <c r="V663" s="42">
        <f>'Data Entry'!AB692</f>
        <v>0</v>
      </c>
      <c r="W663" s="42">
        <f>'Data Entry'!AC692</f>
        <v>0</v>
      </c>
      <c r="X663" s="42">
        <f>'Data Entry'!AD692</f>
        <v>0</v>
      </c>
      <c r="Y663" s="291">
        <f t="shared" si="166"/>
        <v>0</v>
      </c>
      <c r="Z663" s="42">
        <f>'Data Entry'!AE692</f>
        <v>0</v>
      </c>
      <c r="AA663" s="42">
        <f>'Data Entry'!AF692</f>
        <v>0</v>
      </c>
      <c r="AB663" s="291">
        <f t="shared" si="167"/>
        <v>0</v>
      </c>
      <c r="AC663" s="42">
        <f>'Data Entry'!AH692</f>
        <v>0</v>
      </c>
      <c r="AD663" s="42">
        <f>'Data Entry'!AI692</f>
        <v>0</v>
      </c>
      <c r="AE663" s="42">
        <f>'Data Entry'!AJ692</f>
        <v>0</v>
      </c>
      <c r="AF663" s="42">
        <f>'Data Entry'!AK692</f>
        <v>0</v>
      </c>
      <c r="AG663" s="42">
        <f>'Data Entry'!AL692</f>
        <v>0</v>
      </c>
      <c r="AH663" s="42">
        <f>'Data Entry'!AM692</f>
        <v>0</v>
      </c>
      <c r="AI663" s="42">
        <f>'Data Entry'!AV692</f>
        <v>0</v>
      </c>
      <c r="AJ663" s="42">
        <f>'Data Entry'!AW692</f>
        <v>0</v>
      </c>
      <c r="AK663" s="42">
        <f>'Data Entry'!AX692</f>
        <v>0</v>
      </c>
      <c r="AL663" s="291">
        <f t="shared" si="162"/>
        <v>0</v>
      </c>
      <c r="AM663" s="42">
        <f>'Data Entry'!AY692</f>
        <v>0</v>
      </c>
      <c r="AN663" s="42">
        <f>'Data Entry'!AZ692</f>
        <v>0</v>
      </c>
      <c r="AO663" s="42">
        <f>'Data Entry'!BA692</f>
        <v>0</v>
      </c>
      <c r="AP663" s="42">
        <f>'Data Entry'!BB692</f>
        <v>0</v>
      </c>
      <c r="AQ663" s="291">
        <f t="shared" si="168"/>
        <v>0</v>
      </c>
      <c r="AR663" s="42">
        <f>'Data Entry'!BC692</f>
        <v>0</v>
      </c>
      <c r="AS663" s="42">
        <f>'Data Entry'!BD692</f>
        <v>0</v>
      </c>
      <c r="AT663" s="291">
        <f t="shared" si="169"/>
        <v>0</v>
      </c>
      <c r="AU663" s="42">
        <f>'Data Entry'!BE692</f>
        <v>0</v>
      </c>
      <c r="AV663" s="42">
        <f>'Data Entry'!BF692</f>
        <v>0</v>
      </c>
      <c r="AW663" s="42">
        <f>'Data Entry'!BG692</f>
        <v>0</v>
      </c>
      <c r="AX663" s="291">
        <f t="shared" si="163"/>
        <v>0</v>
      </c>
      <c r="AY663" s="42">
        <f>'Data Entry'!BH692</f>
        <v>0</v>
      </c>
      <c r="AZ663" s="42">
        <f>'Data Entry'!BI692</f>
        <v>0</v>
      </c>
      <c r="BA663" s="42">
        <f>'Data Entry'!BJ692</f>
        <v>0</v>
      </c>
      <c r="BB663" s="42">
        <f>'Data Entry'!BK692</f>
        <v>0</v>
      </c>
      <c r="BC663" s="291">
        <f t="shared" si="170"/>
        <v>0</v>
      </c>
      <c r="BD663" s="42">
        <f>'Data Entry'!BL692</f>
        <v>0</v>
      </c>
      <c r="BE663" s="42">
        <f>'Data Entry'!BM692</f>
        <v>0</v>
      </c>
      <c r="BF663" s="291">
        <f t="shared" si="171"/>
        <v>0</v>
      </c>
      <c r="BG663" s="305">
        <f t="shared" si="172"/>
        <v>0</v>
      </c>
      <c r="BH663" s="288" t="str">
        <f>IFERROR((BG663*'Data Entry'!$F$18)/'Data Entry'!$E$18,"")</f>
        <v/>
      </c>
      <c r="BI663" s="305">
        <f t="shared" si="173"/>
        <v>0</v>
      </c>
      <c r="BJ663" s="288" t="str">
        <f t="shared" si="174"/>
        <v/>
      </c>
      <c r="BK663" s="307" t="str">
        <f t="shared" si="175"/>
        <v/>
      </c>
    </row>
    <row r="664" spans="1:63" ht="27" x14ac:dyDescent="0.2">
      <c r="A664" s="119" t="str">
        <f>'Data Entry'!D693</f>
        <v>Respondent 0660</v>
      </c>
      <c r="B664" s="52">
        <f>'Data Entry'!AN693</f>
        <v>0</v>
      </c>
      <c r="C664" s="52" t="str">
        <f>'Data Entry'!BX693</f>
        <v/>
      </c>
      <c r="D664" s="42" t="str">
        <f>'Data Entry'!BU693</f>
        <v>No disability</v>
      </c>
      <c r="E664" s="42">
        <f>'Data Entry'!O693</f>
        <v>0</v>
      </c>
      <c r="F664" s="42">
        <f>'Data Entry'!P693</f>
        <v>0</v>
      </c>
      <c r="G664" s="42">
        <f>'Data Entry'!Q693</f>
        <v>0</v>
      </c>
      <c r="H664" s="291">
        <f t="shared" si="160"/>
        <v>0</v>
      </c>
      <c r="I664" s="42">
        <f>'Data Entry'!R693</f>
        <v>0</v>
      </c>
      <c r="J664" s="42">
        <f>'Data Entry'!S693</f>
        <v>0</v>
      </c>
      <c r="K664" s="42">
        <f>'Data Entry'!T693</f>
        <v>0</v>
      </c>
      <c r="L664" s="42">
        <f>'Data Entry'!U693</f>
        <v>0</v>
      </c>
      <c r="M664" s="291">
        <f t="shared" si="164"/>
        <v>0</v>
      </c>
      <c r="N664" s="42">
        <f>'Data Entry'!V693</f>
        <v>0</v>
      </c>
      <c r="O664" s="42">
        <f>'Data Entry'!W693</f>
        <v>0</v>
      </c>
      <c r="P664" s="291">
        <f t="shared" si="165"/>
        <v>0</v>
      </c>
      <c r="Q664" s="42">
        <f>'Data Entry'!X693</f>
        <v>0</v>
      </c>
      <c r="R664" s="42">
        <f>'Data Entry'!Y693</f>
        <v>0</v>
      </c>
      <c r="S664" s="42">
        <f>'Data Entry'!Z693</f>
        <v>0</v>
      </c>
      <c r="T664" s="291">
        <f t="shared" si="161"/>
        <v>0</v>
      </c>
      <c r="U664" s="42">
        <f>'Data Entry'!AA693</f>
        <v>0</v>
      </c>
      <c r="V664" s="42">
        <f>'Data Entry'!AB693</f>
        <v>0</v>
      </c>
      <c r="W664" s="42">
        <f>'Data Entry'!AC693</f>
        <v>0</v>
      </c>
      <c r="X664" s="42">
        <f>'Data Entry'!AD693</f>
        <v>0</v>
      </c>
      <c r="Y664" s="291">
        <f t="shared" si="166"/>
        <v>0</v>
      </c>
      <c r="Z664" s="42">
        <f>'Data Entry'!AE693</f>
        <v>0</v>
      </c>
      <c r="AA664" s="42">
        <f>'Data Entry'!AF693</f>
        <v>0</v>
      </c>
      <c r="AB664" s="291">
        <f t="shared" si="167"/>
        <v>0</v>
      </c>
      <c r="AC664" s="42">
        <f>'Data Entry'!AH693</f>
        <v>0</v>
      </c>
      <c r="AD664" s="42">
        <f>'Data Entry'!AI693</f>
        <v>0</v>
      </c>
      <c r="AE664" s="42">
        <f>'Data Entry'!AJ693</f>
        <v>0</v>
      </c>
      <c r="AF664" s="42">
        <f>'Data Entry'!AK693</f>
        <v>0</v>
      </c>
      <c r="AG664" s="42">
        <f>'Data Entry'!AL693</f>
        <v>0</v>
      </c>
      <c r="AH664" s="42">
        <f>'Data Entry'!AM693</f>
        <v>0</v>
      </c>
      <c r="AI664" s="42">
        <f>'Data Entry'!AV693</f>
        <v>0</v>
      </c>
      <c r="AJ664" s="42">
        <f>'Data Entry'!AW693</f>
        <v>0</v>
      </c>
      <c r="AK664" s="42">
        <f>'Data Entry'!AX693</f>
        <v>0</v>
      </c>
      <c r="AL664" s="291">
        <f t="shared" si="162"/>
        <v>0</v>
      </c>
      <c r="AM664" s="42">
        <f>'Data Entry'!AY693</f>
        <v>0</v>
      </c>
      <c r="AN664" s="42">
        <f>'Data Entry'!AZ693</f>
        <v>0</v>
      </c>
      <c r="AO664" s="42">
        <f>'Data Entry'!BA693</f>
        <v>0</v>
      </c>
      <c r="AP664" s="42">
        <f>'Data Entry'!BB693</f>
        <v>0</v>
      </c>
      <c r="AQ664" s="291">
        <f t="shared" si="168"/>
        <v>0</v>
      </c>
      <c r="AR664" s="42">
        <f>'Data Entry'!BC693</f>
        <v>0</v>
      </c>
      <c r="AS664" s="42">
        <f>'Data Entry'!BD693</f>
        <v>0</v>
      </c>
      <c r="AT664" s="291">
        <f t="shared" si="169"/>
        <v>0</v>
      </c>
      <c r="AU664" s="42">
        <f>'Data Entry'!BE693</f>
        <v>0</v>
      </c>
      <c r="AV664" s="42">
        <f>'Data Entry'!BF693</f>
        <v>0</v>
      </c>
      <c r="AW664" s="42">
        <f>'Data Entry'!BG693</f>
        <v>0</v>
      </c>
      <c r="AX664" s="291">
        <f t="shared" si="163"/>
        <v>0</v>
      </c>
      <c r="AY664" s="42">
        <f>'Data Entry'!BH693</f>
        <v>0</v>
      </c>
      <c r="AZ664" s="42">
        <f>'Data Entry'!BI693</f>
        <v>0</v>
      </c>
      <c r="BA664" s="42">
        <f>'Data Entry'!BJ693</f>
        <v>0</v>
      </c>
      <c r="BB664" s="42">
        <f>'Data Entry'!BK693</f>
        <v>0</v>
      </c>
      <c r="BC664" s="291">
        <f t="shared" si="170"/>
        <v>0</v>
      </c>
      <c r="BD664" s="42">
        <f>'Data Entry'!BL693</f>
        <v>0</v>
      </c>
      <c r="BE664" s="42">
        <f>'Data Entry'!BM693</f>
        <v>0</v>
      </c>
      <c r="BF664" s="291">
        <f t="shared" si="171"/>
        <v>0</v>
      </c>
      <c r="BG664" s="305">
        <f t="shared" si="172"/>
        <v>0</v>
      </c>
      <c r="BH664" s="288" t="str">
        <f>IFERROR((BG664*'Data Entry'!$F$18)/'Data Entry'!$E$18,"")</f>
        <v/>
      </c>
      <c r="BI664" s="305">
        <f t="shared" si="173"/>
        <v>0</v>
      </c>
      <c r="BJ664" s="288" t="str">
        <f t="shared" si="174"/>
        <v/>
      </c>
      <c r="BK664" s="307" t="str">
        <f t="shared" si="175"/>
        <v/>
      </c>
    </row>
    <row r="665" spans="1:63" ht="27" x14ac:dyDescent="0.2">
      <c r="A665" s="119" t="str">
        <f>'Data Entry'!D694</f>
        <v>Respondent 0661</v>
      </c>
      <c r="B665" s="52">
        <f>'Data Entry'!AN694</f>
        <v>0</v>
      </c>
      <c r="C665" s="52" t="str">
        <f>'Data Entry'!BX694</f>
        <v/>
      </c>
      <c r="D665" s="42" t="str">
        <f>'Data Entry'!BU694</f>
        <v>No disability</v>
      </c>
      <c r="E665" s="42">
        <f>'Data Entry'!O694</f>
        <v>0</v>
      </c>
      <c r="F665" s="42">
        <f>'Data Entry'!P694</f>
        <v>0</v>
      </c>
      <c r="G665" s="42">
        <f>'Data Entry'!Q694</f>
        <v>0</v>
      </c>
      <c r="H665" s="291">
        <f t="shared" si="160"/>
        <v>0</v>
      </c>
      <c r="I665" s="42">
        <f>'Data Entry'!R694</f>
        <v>0</v>
      </c>
      <c r="J665" s="42">
        <f>'Data Entry'!S694</f>
        <v>0</v>
      </c>
      <c r="K665" s="42">
        <f>'Data Entry'!T694</f>
        <v>0</v>
      </c>
      <c r="L665" s="42">
        <f>'Data Entry'!U694</f>
        <v>0</v>
      </c>
      <c r="M665" s="291">
        <f t="shared" si="164"/>
        <v>0</v>
      </c>
      <c r="N665" s="42">
        <f>'Data Entry'!V694</f>
        <v>0</v>
      </c>
      <c r="O665" s="42">
        <f>'Data Entry'!W694</f>
        <v>0</v>
      </c>
      <c r="P665" s="291">
        <f t="shared" si="165"/>
        <v>0</v>
      </c>
      <c r="Q665" s="42">
        <f>'Data Entry'!X694</f>
        <v>0</v>
      </c>
      <c r="R665" s="42">
        <f>'Data Entry'!Y694</f>
        <v>0</v>
      </c>
      <c r="S665" s="42">
        <f>'Data Entry'!Z694</f>
        <v>0</v>
      </c>
      <c r="T665" s="291">
        <f t="shared" si="161"/>
        <v>0</v>
      </c>
      <c r="U665" s="42">
        <f>'Data Entry'!AA694</f>
        <v>0</v>
      </c>
      <c r="V665" s="42">
        <f>'Data Entry'!AB694</f>
        <v>0</v>
      </c>
      <c r="W665" s="42">
        <f>'Data Entry'!AC694</f>
        <v>0</v>
      </c>
      <c r="X665" s="42">
        <f>'Data Entry'!AD694</f>
        <v>0</v>
      </c>
      <c r="Y665" s="291">
        <f t="shared" si="166"/>
        <v>0</v>
      </c>
      <c r="Z665" s="42">
        <f>'Data Entry'!AE694</f>
        <v>0</v>
      </c>
      <c r="AA665" s="42">
        <f>'Data Entry'!AF694</f>
        <v>0</v>
      </c>
      <c r="AB665" s="291">
        <f t="shared" si="167"/>
        <v>0</v>
      </c>
      <c r="AC665" s="42">
        <f>'Data Entry'!AH694</f>
        <v>0</v>
      </c>
      <c r="AD665" s="42">
        <f>'Data Entry'!AI694</f>
        <v>0</v>
      </c>
      <c r="AE665" s="42">
        <f>'Data Entry'!AJ694</f>
        <v>0</v>
      </c>
      <c r="AF665" s="42">
        <f>'Data Entry'!AK694</f>
        <v>0</v>
      </c>
      <c r="AG665" s="42">
        <f>'Data Entry'!AL694</f>
        <v>0</v>
      </c>
      <c r="AH665" s="42">
        <f>'Data Entry'!AM694</f>
        <v>0</v>
      </c>
      <c r="AI665" s="42">
        <f>'Data Entry'!AV694</f>
        <v>0</v>
      </c>
      <c r="AJ665" s="42">
        <f>'Data Entry'!AW694</f>
        <v>0</v>
      </c>
      <c r="AK665" s="42">
        <f>'Data Entry'!AX694</f>
        <v>0</v>
      </c>
      <c r="AL665" s="291">
        <f t="shared" si="162"/>
        <v>0</v>
      </c>
      <c r="AM665" s="42">
        <f>'Data Entry'!AY694</f>
        <v>0</v>
      </c>
      <c r="AN665" s="42">
        <f>'Data Entry'!AZ694</f>
        <v>0</v>
      </c>
      <c r="AO665" s="42">
        <f>'Data Entry'!BA694</f>
        <v>0</v>
      </c>
      <c r="AP665" s="42">
        <f>'Data Entry'!BB694</f>
        <v>0</v>
      </c>
      <c r="AQ665" s="291">
        <f t="shared" si="168"/>
        <v>0</v>
      </c>
      <c r="AR665" s="42">
        <f>'Data Entry'!BC694</f>
        <v>0</v>
      </c>
      <c r="AS665" s="42">
        <f>'Data Entry'!BD694</f>
        <v>0</v>
      </c>
      <c r="AT665" s="291">
        <f t="shared" si="169"/>
        <v>0</v>
      </c>
      <c r="AU665" s="42">
        <f>'Data Entry'!BE694</f>
        <v>0</v>
      </c>
      <c r="AV665" s="42">
        <f>'Data Entry'!BF694</f>
        <v>0</v>
      </c>
      <c r="AW665" s="42">
        <f>'Data Entry'!BG694</f>
        <v>0</v>
      </c>
      <c r="AX665" s="291">
        <f t="shared" si="163"/>
        <v>0</v>
      </c>
      <c r="AY665" s="42">
        <f>'Data Entry'!BH694</f>
        <v>0</v>
      </c>
      <c r="AZ665" s="42">
        <f>'Data Entry'!BI694</f>
        <v>0</v>
      </c>
      <c r="BA665" s="42">
        <f>'Data Entry'!BJ694</f>
        <v>0</v>
      </c>
      <c r="BB665" s="42">
        <f>'Data Entry'!BK694</f>
        <v>0</v>
      </c>
      <c r="BC665" s="291">
        <f t="shared" si="170"/>
        <v>0</v>
      </c>
      <c r="BD665" s="42">
        <f>'Data Entry'!BL694</f>
        <v>0</v>
      </c>
      <c r="BE665" s="42">
        <f>'Data Entry'!BM694</f>
        <v>0</v>
      </c>
      <c r="BF665" s="291">
        <f t="shared" si="171"/>
        <v>0</v>
      </c>
      <c r="BG665" s="305">
        <f t="shared" si="172"/>
        <v>0</v>
      </c>
      <c r="BH665" s="288" t="str">
        <f>IFERROR((BG665*'Data Entry'!$F$18)/'Data Entry'!$E$18,"")</f>
        <v/>
      </c>
      <c r="BI665" s="305">
        <f t="shared" si="173"/>
        <v>0</v>
      </c>
      <c r="BJ665" s="288" t="str">
        <f t="shared" si="174"/>
        <v/>
      </c>
      <c r="BK665" s="307" t="str">
        <f t="shared" si="175"/>
        <v/>
      </c>
    </row>
    <row r="666" spans="1:63" ht="27" x14ac:dyDescent="0.2">
      <c r="A666" s="119" t="str">
        <f>'Data Entry'!D695</f>
        <v>Respondent 0662</v>
      </c>
      <c r="B666" s="52">
        <f>'Data Entry'!AN695</f>
        <v>0</v>
      </c>
      <c r="C666" s="52" t="str">
        <f>'Data Entry'!BX695</f>
        <v/>
      </c>
      <c r="D666" s="42" t="str">
        <f>'Data Entry'!BU695</f>
        <v>No disability</v>
      </c>
      <c r="E666" s="42">
        <f>'Data Entry'!O695</f>
        <v>0</v>
      </c>
      <c r="F666" s="42">
        <f>'Data Entry'!P695</f>
        <v>0</v>
      </c>
      <c r="G666" s="42">
        <f>'Data Entry'!Q695</f>
        <v>0</v>
      </c>
      <c r="H666" s="291">
        <f t="shared" si="160"/>
        <v>0</v>
      </c>
      <c r="I666" s="42">
        <f>'Data Entry'!R695</f>
        <v>0</v>
      </c>
      <c r="J666" s="42">
        <f>'Data Entry'!S695</f>
        <v>0</v>
      </c>
      <c r="K666" s="42">
        <f>'Data Entry'!T695</f>
        <v>0</v>
      </c>
      <c r="L666" s="42">
        <f>'Data Entry'!U695</f>
        <v>0</v>
      </c>
      <c r="M666" s="291">
        <f t="shared" si="164"/>
        <v>0</v>
      </c>
      <c r="N666" s="42">
        <f>'Data Entry'!V695</f>
        <v>0</v>
      </c>
      <c r="O666" s="42">
        <f>'Data Entry'!W695</f>
        <v>0</v>
      </c>
      <c r="P666" s="291">
        <f t="shared" si="165"/>
        <v>0</v>
      </c>
      <c r="Q666" s="42">
        <f>'Data Entry'!X695</f>
        <v>0</v>
      </c>
      <c r="R666" s="42">
        <f>'Data Entry'!Y695</f>
        <v>0</v>
      </c>
      <c r="S666" s="42">
        <f>'Data Entry'!Z695</f>
        <v>0</v>
      </c>
      <c r="T666" s="291">
        <f t="shared" si="161"/>
        <v>0</v>
      </c>
      <c r="U666" s="42">
        <f>'Data Entry'!AA695</f>
        <v>0</v>
      </c>
      <c r="V666" s="42">
        <f>'Data Entry'!AB695</f>
        <v>0</v>
      </c>
      <c r="W666" s="42">
        <f>'Data Entry'!AC695</f>
        <v>0</v>
      </c>
      <c r="X666" s="42">
        <f>'Data Entry'!AD695</f>
        <v>0</v>
      </c>
      <c r="Y666" s="291">
        <f t="shared" si="166"/>
        <v>0</v>
      </c>
      <c r="Z666" s="42">
        <f>'Data Entry'!AE695</f>
        <v>0</v>
      </c>
      <c r="AA666" s="42">
        <f>'Data Entry'!AF695</f>
        <v>0</v>
      </c>
      <c r="AB666" s="291">
        <f t="shared" si="167"/>
        <v>0</v>
      </c>
      <c r="AC666" s="42">
        <f>'Data Entry'!AH695</f>
        <v>0</v>
      </c>
      <c r="AD666" s="42">
        <f>'Data Entry'!AI695</f>
        <v>0</v>
      </c>
      <c r="AE666" s="42">
        <f>'Data Entry'!AJ695</f>
        <v>0</v>
      </c>
      <c r="AF666" s="42">
        <f>'Data Entry'!AK695</f>
        <v>0</v>
      </c>
      <c r="AG666" s="42">
        <f>'Data Entry'!AL695</f>
        <v>0</v>
      </c>
      <c r="AH666" s="42">
        <f>'Data Entry'!AM695</f>
        <v>0</v>
      </c>
      <c r="AI666" s="42">
        <f>'Data Entry'!AV695</f>
        <v>0</v>
      </c>
      <c r="AJ666" s="42">
        <f>'Data Entry'!AW695</f>
        <v>0</v>
      </c>
      <c r="AK666" s="42">
        <f>'Data Entry'!AX695</f>
        <v>0</v>
      </c>
      <c r="AL666" s="291">
        <f t="shared" si="162"/>
        <v>0</v>
      </c>
      <c r="AM666" s="42">
        <f>'Data Entry'!AY695</f>
        <v>0</v>
      </c>
      <c r="AN666" s="42">
        <f>'Data Entry'!AZ695</f>
        <v>0</v>
      </c>
      <c r="AO666" s="42">
        <f>'Data Entry'!BA695</f>
        <v>0</v>
      </c>
      <c r="AP666" s="42">
        <f>'Data Entry'!BB695</f>
        <v>0</v>
      </c>
      <c r="AQ666" s="291">
        <f t="shared" si="168"/>
        <v>0</v>
      </c>
      <c r="AR666" s="42">
        <f>'Data Entry'!BC695</f>
        <v>0</v>
      </c>
      <c r="AS666" s="42">
        <f>'Data Entry'!BD695</f>
        <v>0</v>
      </c>
      <c r="AT666" s="291">
        <f t="shared" si="169"/>
        <v>0</v>
      </c>
      <c r="AU666" s="42">
        <f>'Data Entry'!BE695</f>
        <v>0</v>
      </c>
      <c r="AV666" s="42">
        <f>'Data Entry'!BF695</f>
        <v>0</v>
      </c>
      <c r="AW666" s="42">
        <f>'Data Entry'!BG695</f>
        <v>0</v>
      </c>
      <c r="AX666" s="291">
        <f t="shared" si="163"/>
        <v>0</v>
      </c>
      <c r="AY666" s="42">
        <f>'Data Entry'!BH695</f>
        <v>0</v>
      </c>
      <c r="AZ666" s="42">
        <f>'Data Entry'!BI695</f>
        <v>0</v>
      </c>
      <c r="BA666" s="42">
        <f>'Data Entry'!BJ695</f>
        <v>0</v>
      </c>
      <c r="BB666" s="42">
        <f>'Data Entry'!BK695</f>
        <v>0</v>
      </c>
      <c r="BC666" s="291">
        <f t="shared" si="170"/>
        <v>0</v>
      </c>
      <c r="BD666" s="42">
        <f>'Data Entry'!BL695</f>
        <v>0</v>
      </c>
      <c r="BE666" s="42">
        <f>'Data Entry'!BM695</f>
        <v>0</v>
      </c>
      <c r="BF666" s="291">
        <f t="shared" si="171"/>
        <v>0</v>
      </c>
      <c r="BG666" s="305">
        <f t="shared" si="172"/>
        <v>0</v>
      </c>
      <c r="BH666" s="288" t="str">
        <f>IFERROR((BG666*'Data Entry'!$F$18)/'Data Entry'!$E$18,"")</f>
        <v/>
      </c>
      <c r="BI666" s="305">
        <f t="shared" si="173"/>
        <v>0</v>
      </c>
      <c r="BJ666" s="288" t="str">
        <f t="shared" si="174"/>
        <v/>
      </c>
      <c r="BK666" s="307" t="str">
        <f t="shared" si="175"/>
        <v/>
      </c>
    </row>
    <row r="667" spans="1:63" ht="27" x14ac:dyDescent="0.2">
      <c r="A667" s="119" t="str">
        <f>'Data Entry'!D696</f>
        <v>Respondent 0663</v>
      </c>
      <c r="B667" s="52">
        <f>'Data Entry'!AN696</f>
        <v>0</v>
      </c>
      <c r="C667" s="52" t="str">
        <f>'Data Entry'!BX696</f>
        <v/>
      </c>
      <c r="D667" s="42" t="str">
        <f>'Data Entry'!BU696</f>
        <v>No disability</v>
      </c>
      <c r="E667" s="42">
        <f>'Data Entry'!O696</f>
        <v>0</v>
      </c>
      <c r="F667" s="42">
        <f>'Data Entry'!P696</f>
        <v>0</v>
      </c>
      <c r="G667" s="42">
        <f>'Data Entry'!Q696</f>
        <v>0</v>
      </c>
      <c r="H667" s="291">
        <f t="shared" si="160"/>
        <v>0</v>
      </c>
      <c r="I667" s="42">
        <f>'Data Entry'!R696</f>
        <v>0</v>
      </c>
      <c r="J667" s="42">
        <f>'Data Entry'!S696</f>
        <v>0</v>
      </c>
      <c r="K667" s="42">
        <f>'Data Entry'!T696</f>
        <v>0</v>
      </c>
      <c r="L667" s="42">
        <f>'Data Entry'!U696</f>
        <v>0</v>
      </c>
      <c r="M667" s="291">
        <f t="shared" si="164"/>
        <v>0</v>
      </c>
      <c r="N667" s="42">
        <f>'Data Entry'!V696</f>
        <v>0</v>
      </c>
      <c r="O667" s="42">
        <f>'Data Entry'!W696</f>
        <v>0</v>
      </c>
      <c r="P667" s="291">
        <f t="shared" si="165"/>
        <v>0</v>
      </c>
      <c r="Q667" s="42">
        <f>'Data Entry'!X696</f>
        <v>0</v>
      </c>
      <c r="R667" s="42">
        <f>'Data Entry'!Y696</f>
        <v>0</v>
      </c>
      <c r="S667" s="42">
        <f>'Data Entry'!Z696</f>
        <v>0</v>
      </c>
      <c r="T667" s="291">
        <f t="shared" si="161"/>
        <v>0</v>
      </c>
      <c r="U667" s="42">
        <f>'Data Entry'!AA696</f>
        <v>0</v>
      </c>
      <c r="V667" s="42">
        <f>'Data Entry'!AB696</f>
        <v>0</v>
      </c>
      <c r="W667" s="42">
        <f>'Data Entry'!AC696</f>
        <v>0</v>
      </c>
      <c r="X667" s="42">
        <f>'Data Entry'!AD696</f>
        <v>0</v>
      </c>
      <c r="Y667" s="291">
        <f t="shared" si="166"/>
        <v>0</v>
      </c>
      <c r="Z667" s="42">
        <f>'Data Entry'!AE696</f>
        <v>0</v>
      </c>
      <c r="AA667" s="42">
        <f>'Data Entry'!AF696</f>
        <v>0</v>
      </c>
      <c r="AB667" s="291">
        <f t="shared" si="167"/>
        <v>0</v>
      </c>
      <c r="AC667" s="42">
        <f>'Data Entry'!AH696</f>
        <v>0</v>
      </c>
      <c r="AD667" s="42">
        <f>'Data Entry'!AI696</f>
        <v>0</v>
      </c>
      <c r="AE667" s="42">
        <f>'Data Entry'!AJ696</f>
        <v>0</v>
      </c>
      <c r="AF667" s="42">
        <f>'Data Entry'!AK696</f>
        <v>0</v>
      </c>
      <c r="AG667" s="42">
        <f>'Data Entry'!AL696</f>
        <v>0</v>
      </c>
      <c r="AH667" s="42">
        <f>'Data Entry'!AM696</f>
        <v>0</v>
      </c>
      <c r="AI667" s="42">
        <f>'Data Entry'!AV696</f>
        <v>0</v>
      </c>
      <c r="AJ667" s="42">
        <f>'Data Entry'!AW696</f>
        <v>0</v>
      </c>
      <c r="AK667" s="42">
        <f>'Data Entry'!AX696</f>
        <v>0</v>
      </c>
      <c r="AL667" s="291">
        <f t="shared" si="162"/>
        <v>0</v>
      </c>
      <c r="AM667" s="42">
        <f>'Data Entry'!AY696</f>
        <v>0</v>
      </c>
      <c r="AN667" s="42">
        <f>'Data Entry'!AZ696</f>
        <v>0</v>
      </c>
      <c r="AO667" s="42">
        <f>'Data Entry'!BA696</f>
        <v>0</v>
      </c>
      <c r="AP667" s="42">
        <f>'Data Entry'!BB696</f>
        <v>0</v>
      </c>
      <c r="AQ667" s="291">
        <f t="shared" si="168"/>
        <v>0</v>
      </c>
      <c r="AR667" s="42">
        <f>'Data Entry'!BC696</f>
        <v>0</v>
      </c>
      <c r="AS667" s="42">
        <f>'Data Entry'!BD696</f>
        <v>0</v>
      </c>
      <c r="AT667" s="291">
        <f t="shared" si="169"/>
        <v>0</v>
      </c>
      <c r="AU667" s="42">
        <f>'Data Entry'!BE696</f>
        <v>0</v>
      </c>
      <c r="AV667" s="42">
        <f>'Data Entry'!BF696</f>
        <v>0</v>
      </c>
      <c r="AW667" s="42">
        <f>'Data Entry'!BG696</f>
        <v>0</v>
      </c>
      <c r="AX667" s="291">
        <f t="shared" si="163"/>
        <v>0</v>
      </c>
      <c r="AY667" s="42">
        <f>'Data Entry'!BH696</f>
        <v>0</v>
      </c>
      <c r="AZ667" s="42">
        <f>'Data Entry'!BI696</f>
        <v>0</v>
      </c>
      <c r="BA667" s="42">
        <f>'Data Entry'!BJ696</f>
        <v>0</v>
      </c>
      <c r="BB667" s="42">
        <f>'Data Entry'!BK696</f>
        <v>0</v>
      </c>
      <c r="BC667" s="291">
        <f t="shared" si="170"/>
        <v>0</v>
      </c>
      <c r="BD667" s="42">
        <f>'Data Entry'!BL696</f>
        <v>0</v>
      </c>
      <c r="BE667" s="42">
        <f>'Data Entry'!BM696</f>
        <v>0</v>
      </c>
      <c r="BF667" s="291">
        <f t="shared" si="171"/>
        <v>0</v>
      </c>
      <c r="BG667" s="305">
        <f t="shared" si="172"/>
        <v>0</v>
      </c>
      <c r="BH667" s="288" t="str">
        <f>IFERROR((BG667*'Data Entry'!$F$18)/'Data Entry'!$E$18,"")</f>
        <v/>
      </c>
      <c r="BI667" s="305">
        <f t="shared" si="173"/>
        <v>0</v>
      </c>
      <c r="BJ667" s="288" t="str">
        <f t="shared" si="174"/>
        <v/>
      </c>
      <c r="BK667" s="307" t="str">
        <f t="shared" si="175"/>
        <v/>
      </c>
    </row>
    <row r="668" spans="1:63" ht="27" x14ac:dyDescent="0.2">
      <c r="A668" s="119" t="str">
        <f>'Data Entry'!D697</f>
        <v>Respondent 0664</v>
      </c>
      <c r="B668" s="52">
        <f>'Data Entry'!AN697</f>
        <v>0</v>
      </c>
      <c r="C668" s="52" t="str">
        <f>'Data Entry'!BX697</f>
        <v/>
      </c>
      <c r="D668" s="42" t="str">
        <f>'Data Entry'!BU697</f>
        <v>No disability</v>
      </c>
      <c r="E668" s="42">
        <f>'Data Entry'!O697</f>
        <v>0</v>
      </c>
      <c r="F668" s="42">
        <f>'Data Entry'!P697</f>
        <v>0</v>
      </c>
      <c r="G668" s="42">
        <f>'Data Entry'!Q697</f>
        <v>0</v>
      </c>
      <c r="H668" s="291">
        <f t="shared" si="160"/>
        <v>0</v>
      </c>
      <c r="I668" s="42">
        <f>'Data Entry'!R697</f>
        <v>0</v>
      </c>
      <c r="J668" s="42">
        <f>'Data Entry'!S697</f>
        <v>0</v>
      </c>
      <c r="K668" s="42">
        <f>'Data Entry'!T697</f>
        <v>0</v>
      </c>
      <c r="L668" s="42">
        <f>'Data Entry'!U697</f>
        <v>0</v>
      </c>
      <c r="M668" s="291">
        <f t="shared" si="164"/>
        <v>0</v>
      </c>
      <c r="N668" s="42">
        <f>'Data Entry'!V697</f>
        <v>0</v>
      </c>
      <c r="O668" s="42">
        <f>'Data Entry'!W697</f>
        <v>0</v>
      </c>
      <c r="P668" s="291">
        <f t="shared" si="165"/>
        <v>0</v>
      </c>
      <c r="Q668" s="42">
        <f>'Data Entry'!X697</f>
        <v>0</v>
      </c>
      <c r="R668" s="42">
        <f>'Data Entry'!Y697</f>
        <v>0</v>
      </c>
      <c r="S668" s="42">
        <f>'Data Entry'!Z697</f>
        <v>0</v>
      </c>
      <c r="T668" s="291">
        <f t="shared" si="161"/>
        <v>0</v>
      </c>
      <c r="U668" s="42">
        <f>'Data Entry'!AA697</f>
        <v>0</v>
      </c>
      <c r="V668" s="42">
        <f>'Data Entry'!AB697</f>
        <v>0</v>
      </c>
      <c r="W668" s="42">
        <f>'Data Entry'!AC697</f>
        <v>0</v>
      </c>
      <c r="X668" s="42">
        <f>'Data Entry'!AD697</f>
        <v>0</v>
      </c>
      <c r="Y668" s="291">
        <f t="shared" si="166"/>
        <v>0</v>
      </c>
      <c r="Z668" s="42">
        <f>'Data Entry'!AE697</f>
        <v>0</v>
      </c>
      <c r="AA668" s="42">
        <f>'Data Entry'!AF697</f>
        <v>0</v>
      </c>
      <c r="AB668" s="291">
        <f t="shared" si="167"/>
        <v>0</v>
      </c>
      <c r="AC668" s="42">
        <f>'Data Entry'!AH697</f>
        <v>0</v>
      </c>
      <c r="AD668" s="42">
        <f>'Data Entry'!AI697</f>
        <v>0</v>
      </c>
      <c r="AE668" s="42">
        <f>'Data Entry'!AJ697</f>
        <v>0</v>
      </c>
      <c r="AF668" s="42">
        <f>'Data Entry'!AK697</f>
        <v>0</v>
      </c>
      <c r="AG668" s="42">
        <f>'Data Entry'!AL697</f>
        <v>0</v>
      </c>
      <c r="AH668" s="42">
        <f>'Data Entry'!AM697</f>
        <v>0</v>
      </c>
      <c r="AI668" s="42">
        <f>'Data Entry'!AV697</f>
        <v>0</v>
      </c>
      <c r="AJ668" s="42">
        <f>'Data Entry'!AW697</f>
        <v>0</v>
      </c>
      <c r="AK668" s="42">
        <f>'Data Entry'!AX697</f>
        <v>0</v>
      </c>
      <c r="AL668" s="291">
        <f t="shared" si="162"/>
        <v>0</v>
      </c>
      <c r="AM668" s="42">
        <f>'Data Entry'!AY697</f>
        <v>0</v>
      </c>
      <c r="AN668" s="42">
        <f>'Data Entry'!AZ697</f>
        <v>0</v>
      </c>
      <c r="AO668" s="42">
        <f>'Data Entry'!BA697</f>
        <v>0</v>
      </c>
      <c r="AP668" s="42">
        <f>'Data Entry'!BB697</f>
        <v>0</v>
      </c>
      <c r="AQ668" s="291">
        <f t="shared" si="168"/>
        <v>0</v>
      </c>
      <c r="AR668" s="42">
        <f>'Data Entry'!BC697</f>
        <v>0</v>
      </c>
      <c r="AS668" s="42">
        <f>'Data Entry'!BD697</f>
        <v>0</v>
      </c>
      <c r="AT668" s="291">
        <f t="shared" si="169"/>
        <v>0</v>
      </c>
      <c r="AU668" s="42">
        <f>'Data Entry'!BE697</f>
        <v>0</v>
      </c>
      <c r="AV668" s="42">
        <f>'Data Entry'!BF697</f>
        <v>0</v>
      </c>
      <c r="AW668" s="42">
        <f>'Data Entry'!BG697</f>
        <v>0</v>
      </c>
      <c r="AX668" s="291">
        <f t="shared" si="163"/>
        <v>0</v>
      </c>
      <c r="AY668" s="42">
        <f>'Data Entry'!BH697</f>
        <v>0</v>
      </c>
      <c r="AZ668" s="42">
        <f>'Data Entry'!BI697</f>
        <v>0</v>
      </c>
      <c r="BA668" s="42">
        <f>'Data Entry'!BJ697</f>
        <v>0</v>
      </c>
      <c r="BB668" s="42">
        <f>'Data Entry'!BK697</f>
        <v>0</v>
      </c>
      <c r="BC668" s="291">
        <f t="shared" si="170"/>
        <v>0</v>
      </c>
      <c r="BD668" s="42">
        <f>'Data Entry'!BL697</f>
        <v>0</v>
      </c>
      <c r="BE668" s="42">
        <f>'Data Entry'!BM697</f>
        <v>0</v>
      </c>
      <c r="BF668" s="291">
        <f t="shared" si="171"/>
        <v>0</v>
      </c>
      <c r="BG668" s="305">
        <f t="shared" si="172"/>
        <v>0</v>
      </c>
      <c r="BH668" s="288" t="str">
        <f>IFERROR((BG668*'Data Entry'!$F$18)/'Data Entry'!$E$18,"")</f>
        <v/>
      </c>
      <c r="BI668" s="305">
        <f t="shared" si="173"/>
        <v>0</v>
      </c>
      <c r="BJ668" s="288" t="str">
        <f t="shared" si="174"/>
        <v/>
      </c>
      <c r="BK668" s="307" t="str">
        <f t="shared" si="175"/>
        <v/>
      </c>
    </row>
    <row r="669" spans="1:63" ht="27" x14ac:dyDescent="0.2">
      <c r="A669" s="119" t="str">
        <f>'Data Entry'!D698</f>
        <v>Respondent 0665</v>
      </c>
      <c r="B669" s="52">
        <f>'Data Entry'!AN698</f>
        <v>0</v>
      </c>
      <c r="C669" s="52" t="str">
        <f>'Data Entry'!BX698</f>
        <v/>
      </c>
      <c r="D669" s="42" t="str">
        <f>'Data Entry'!BU698</f>
        <v>No disability</v>
      </c>
      <c r="E669" s="42">
        <f>'Data Entry'!O698</f>
        <v>0</v>
      </c>
      <c r="F669" s="42">
        <f>'Data Entry'!P698</f>
        <v>0</v>
      </c>
      <c r="G669" s="42">
        <f>'Data Entry'!Q698</f>
        <v>0</v>
      </c>
      <c r="H669" s="291">
        <f t="shared" si="160"/>
        <v>0</v>
      </c>
      <c r="I669" s="42">
        <f>'Data Entry'!R698</f>
        <v>0</v>
      </c>
      <c r="J669" s="42">
        <f>'Data Entry'!S698</f>
        <v>0</v>
      </c>
      <c r="K669" s="42">
        <f>'Data Entry'!T698</f>
        <v>0</v>
      </c>
      <c r="L669" s="42">
        <f>'Data Entry'!U698</f>
        <v>0</v>
      </c>
      <c r="M669" s="291">
        <f t="shared" si="164"/>
        <v>0</v>
      </c>
      <c r="N669" s="42">
        <f>'Data Entry'!V698</f>
        <v>0</v>
      </c>
      <c r="O669" s="42">
        <f>'Data Entry'!W698</f>
        <v>0</v>
      </c>
      <c r="P669" s="291">
        <f t="shared" si="165"/>
        <v>0</v>
      </c>
      <c r="Q669" s="42">
        <f>'Data Entry'!X698</f>
        <v>0</v>
      </c>
      <c r="R669" s="42">
        <f>'Data Entry'!Y698</f>
        <v>0</v>
      </c>
      <c r="S669" s="42">
        <f>'Data Entry'!Z698</f>
        <v>0</v>
      </c>
      <c r="T669" s="291">
        <f t="shared" si="161"/>
        <v>0</v>
      </c>
      <c r="U669" s="42">
        <f>'Data Entry'!AA698</f>
        <v>0</v>
      </c>
      <c r="V669" s="42">
        <f>'Data Entry'!AB698</f>
        <v>0</v>
      </c>
      <c r="W669" s="42">
        <f>'Data Entry'!AC698</f>
        <v>0</v>
      </c>
      <c r="X669" s="42">
        <f>'Data Entry'!AD698</f>
        <v>0</v>
      </c>
      <c r="Y669" s="291">
        <f t="shared" si="166"/>
        <v>0</v>
      </c>
      <c r="Z669" s="42">
        <f>'Data Entry'!AE698</f>
        <v>0</v>
      </c>
      <c r="AA669" s="42">
        <f>'Data Entry'!AF698</f>
        <v>0</v>
      </c>
      <c r="AB669" s="291">
        <f t="shared" si="167"/>
        <v>0</v>
      </c>
      <c r="AC669" s="42">
        <f>'Data Entry'!AH698</f>
        <v>0</v>
      </c>
      <c r="AD669" s="42">
        <f>'Data Entry'!AI698</f>
        <v>0</v>
      </c>
      <c r="AE669" s="42">
        <f>'Data Entry'!AJ698</f>
        <v>0</v>
      </c>
      <c r="AF669" s="42">
        <f>'Data Entry'!AK698</f>
        <v>0</v>
      </c>
      <c r="AG669" s="42">
        <f>'Data Entry'!AL698</f>
        <v>0</v>
      </c>
      <c r="AH669" s="42">
        <f>'Data Entry'!AM698</f>
        <v>0</v>
      </c>
      <c r="AI669" s="42">
        <f>'Data Entry'!AV698</f>
        <v>0</v>
      </c>
      <c r="AJ669" s="42">
        <f>'Data Entry'!AW698</f>
        <v>0</v>
      </c>
      <c r="AK669" s="42">
        <f>'Data Entry'!AX698</f>
        <v>0</v>
      </c>
      <c r="AL669" s="291">
        <f t="shared" si="162"/>
        <v>0</v>
      </c>
      <c r="AM669" s="42">
        <f>'Data Entry'!AY698</f>
        <v>0</v>
      </c>
      <c r="AN669" s="42">
        <f>'Data Entry'!AZ698</f>
        <v>0</v>
      </c>
      <c r="AO669" s="42">
        <f>'Data Entry'!BA698</f>
        <v>0</v>
      </c>
      <c r="AP669" s="42">
        <f>'Data Entry'!BB698</f>
        <v>0</v>
      </c>
      <c r="AQ669" s="291">
        <f t="shared" si="168"/>
        <v>0</v>
      </c>
      <c r="AR669" s="42">
        <f>'Data Entry'!BC698</f>
        <v>0</v>
      </c>
      <c r="AS669" s="42">
        <f>'Data Entry'!BD698</f>
        <v>0</v>
      </c>
      <c r="AT669" s="291">
        <f t="shared" si="169"/>
        <v>0</v>
      </c>
      <c r="AU669" s="42">
        <f>'Data Entry'!BE698</f>
        <v>0</v>
      </c>
      <c r="AV669" s="42">
        <f>'Data Entry'!BF698</f>
        <v>0</v>
      </c>
      <c r="AW669" s="42">
        <f>'Data Entry'!BG698</f>
        <v>0</v>
      </c>
      <c r="AX669" s="291">
        <f t="shared" si="163"/>
        <v>0</v>
      </c>
      <c r="AY669" s="42">
        <f>'Data Entry'!BH698</f>
        <v>0</v>
      </c>
      <c r="AZ669" s="42">
        <f>'Data Entry'!BI698</f>
        <v>0</v>
      </c>
      <c r="BA669" s="42">
        <f>'Data Entry'!BJ698</f>
        <v>0</v>
      </c>
      <c r="BB669" s="42">
        <f>'Data Entry'!BK698</f>
        <v>0</v>
      </c>
      <c r="BC669" s="291">
        <f t="shared" si="170"/>
        <v>0</v>
      </c>
      <c r="BD669" s="42">
        <f>'Data Entry'!BL698</f>
        <v>0</v>
      </c>
      <c r="BE669" s="42">
        <f>'Data Entry'!BM698</f>
        <v>0</v>
      </c>
      <c r="BF669" s="291">
        <f t="shared" si="171"/>
        <v>0</v>
      </c>
      <c r="BG669" s="305">
        <f t="shared" si="172"/>
        <v>0</v>
      </c>
      <c r="BH669" s="288" t="str">
        <f>IFERROR((BG669*'Data Entry'!$F$18)/'Data Entry'!$E$18,"")</f>
        <v/>
      </c>
      <c r="BI669" s="305">
        <f t="shared" si="173"/>
        <v>0</v>
      </c>
      <c r="BJ669" s="288" t="str">
        <f t="shared" si="174"/>
        <v/>
      </c>
      <c r="BK669" s="307" t="str">
        <f t="shared" si="175"/>
        <v/>
      </c>
    </row>
    <row r="670" spans="1:63" ht="27" x14ac:dyDescent="0.2">
      <c r="A670" s="119" t="str">
        <f>'Data Entry'!D699</f>
        <v>Respondent 0666</v>
      </c>
      <c r="B670" s="52">
        <f>'Data Entry'!AN699</f>
        <v>0</v>
      </c>
      <c r="C670" s="52" t="str">
        <f>'Data Entry'!BX699</f>
        <v/>
      </c>
      <c r="D670" s="42" t="str">
        <f>'Data Entry'!BU699</f>
        <v>No disability</v>
      </c>
      <c r="E670" s="42">
        <f>'Data Entry'!O699</f>
        <v>0</v>
      </c>
      <c r="F670" s="42">
        <f>'Data Entry'!P699</f>
        <v>0</v>
      </c>
      <c r="G670" s="42">
        <f>'Data Entry'!Q699</f>
        <v>0</v>
      </c>
      <c r="H670" s="291">
        <f t="shared" si="160"/>
        <v>0</v>
      </c>
      <c r="I670" s="42">
        <f>'Data Entry'!R699</f>
        <v>0</v>
      </c>
      <c r="J670" s="42">
        <f>'Data Entry'!S699</f>
        <v>0</v>
      </c>
      <c r="K670" s="42">
        <f>'Data Entry'!T699</f>
        <v>0</v>
      </c>
      <c r="L670" s="42">
        <f>'Data Entry'!U699</f>
        <v>0</v>
      </c>
      <c r="M670" s="291">
        <f t="shared" si="164"/>
        <v>0</v>
      </c>
      <c r="N670" s="42">
        <f>'Data Entry'!V699</f>
        <v>0</v>
      </c>
      <c r="O670" s="42">
        <f>'Data Entry'!W699</f>
        <v>0</v>
      </c>
      <c r="P670" s="291">
        <f t="shared" si="165"/>
        <v>0</v>
      </c>
      <c r="Q670" s="42">
        <f>'Data Entry'!X699</f>
        <v>0</v>
      </c>
      <c r="R670" s="42">
        <f>'Data Entry'!Y699</f>
        <v>0</v>
      </c>
      <c r="S670" s="42">
        <f>'Data Entry'!Z699</f>
        <v>0</v>
      </c>
      <c r="T670" s="291">
        <f t="shared" si="161"/>
        <v>0</v>
      </c>
      <c r="U670" s="42">
        <f>'Data Entry'!AA699</f>
        <v>0</v>
      </c>
      <c r="V670" s="42">
        <f>'Data Entry'!AB699</f>
        <v>0</v>
      </c>
      <c r="W670" s="42">
        <f>'Data Entry'!AC699</f>
        <v>0</v>
      </c>
      <c r="X670" s="42">
        <f>'Data Entry'!AD699</f>
        <v>0</v>
      </c>
      <c r="Y670" s="291">
        <f t="shared" si="166"/>
        <v>0</v>
      </c>
      <c r="Z670" s="42">
        <f>'Data Entry'!AE699</f>
        <v>0</v>
      </c>
      <c r="AA670" s="42">
        <f>'Data Entry'!AF699</f>
        <v>0</v>
      </c>
      <c r="AB670" s="291">
        <f t="shared" si="167"/>
        <v>0</v>
      </c>
      <c r="AC670" s="42">
        <f>'Data Entry'!AH699</f>
        <v>0</v>
      </c>
      <c r="AD670" s="42">
        <f>'Data Entry'!AI699</f>
        <v>0</v>
      </c>
      <c r="AE670" s="42">
        <f>'Data Entry'!AJ699</f>
        <v>0</v>
      </c>
      <c r="AF670" s="42">
        <f>'Data Entry'!AK699</f>
        <v>0</v>
      </c>
      <c r="AG670" s="42">
        <f>'Data Entry'!AL699</f>
        <v>0</v>
      </c>
      <c r="AH670" s="42">
        <f>'Data Entry'!AM699</f>
        <v>0</v>
      </c>
      <c r="AI670" s="42">
        <f>'Data Entry'!AV699</f>
        <v>0</v>
      </c>
      <c r="AJ670" s="42">
        <f>'Data Entry'!AW699</f>
        <v>0</v>
      </c>
      <c r="AK670" s="42">
        <f>'Data Entry'!AX699</f>
        <v>0</v>
      </c>
      <c r="AL670" s="291">
        <f t="shared" si="162"/>
        <v>0</v>
      </c>
      <c r="AM670" s="42">
        <f>'Data Entry'!AY699</f>
        <v>0</v>
      </c>
      <c r="AN670" s="42">
        <f>'Data Entry'!AZ699</f>
        <v>0</v>
      </c>
      <c r="AO670" s="42">
        <f>'Data Entry'!BA699</f>
        <v>0</v>
      </c>
      <c r="AP670" s="42">
        <f>'Data Entry'!BB699</f>
        <v>0</v>
      </c>
      <c r="AQ670" s="291">
        <f t="shared" si="168"/>
        <v>0</v>
      </c>
      <c r="AR670" s="42">
        <f>'Data Entry'!BC699</f>
        <v>0</v>
      </c>
      <c r="AS670" s="42">
        <f>'Data Entry'!BD699</f>
        <v>0</v>
      </c>
      <c r="AT670" s="291">
        <f t="shared" si="169"/>
        <v>0</v>
      </c>
      <c r="AU670" s="42">
        <f>'Data Entry'!BE699</f>
        <v>0</v>
      </c>
      <c r="AV670" s="42">
        <f>'Data Entry'!BF699</f>
        <v>0</v>
      </c>
      <c r="AW670" s="42">
        <f>'Data Entry'!BG699</f>
        <v>0</v>
      </c>
      <c r="AX670" s="291">
        <f t="shared" si="163"/>
        <v>0</v>
      </c>
      <c r="AY670" s="42">
        <f>'Data Entry'!BH699</f>
        <v>0</v>
      </c>
      <c r="AZ670" s="42">
        <f>'Data Entry'!BI699</f>
        <v>0</v>
      </c>
      <c r="BA670" s="42">
        <f>'Data Entry'!BJ699</f>
        <v>0</v>
      </c>
      <c r="BB670" s="42">
        <f>'Data Entry'!BK699</f>
        <v>0</v>
      </c>
      <c r="BC670" s="291">
        <f t="shared" si="170"/>
        <v>0</v>
      </c>
      <c r="BD670" s="42">
        <f>'Data Entry'!BL699</f>
        <v>0</v>
      </c>
      <c r="BE670" s="42">
        <f>'Data Entry'!BM699</f>
        <v>0</v>
      </c>
      <c r="BF670" s="291">
        <f t="shared" si="171"/>
        <v>0</v>
      </c>
      <c r="BG670" s="305">
        <f t="shared" si="172"/>
        <v>0</v>
      </c>
      <c r="BH670" s="288" t="str">
        <f>IFERROR((BG670*'Data Entry'!$F$18)/'Data Entry'!$E$18,"")</f>
        <v/>
      </c>
      <c r="BI670" s="305">
        <f t="shared" si="173"/>
        <v>0</v>
      </c>
      <c r="BJ670" s="288" t="str">
        <f t="shared" si="174"/>
        <v/>
      </c>
      <c r="BK670" s="307" t="str">
        <f t="shared" si="175"/>
        <v/>
      </c>
    </row>
    <row r="671" spans="1:63" ht="27" x14ac:dyDescent="0.2">
      <c r="A671" s="119" t="str">
        <f>'Data Entry'!D700</f>
        <v>Respondent 0667</v>
      </c>
      <c r="B671" s="52">
        <f>'Data Entry'!AN700</f>
        <v>0</v>
      </c>
      <c r="C671" s="52" t="str">
        <f>'Data Entry'!BX700</f>
        <v/>
      </c>
      <c r="D671" s="42" t="str">
        <f>'Data Entry'!BU700</f>
        <v>No disability</v>
      </c>
      <c r="E671" s="42">
        <f>'Data Entry'!O700</f>
        <v>0</v>
      </c>
      <c r="F671" s="42">
        <f>'Data Entry'!P700</f>
        <v>0</v>
      </c>
      <c r="G671" s="42">
        <f>'Data Entry'!Q700</f>
        <v>0</v>
      </c>
      <c r="H671" s="291">
        <f t="shared" si="160"/>
        <v>0</v>
      </c>
      <c r="I671" s="42">
        <f>'Data Entry'!R700</f>
        <v>0</v>
      </c>
      <c r="J671" s="42">
        <f>'Data Entry'!S700</f>
        <v>0</v>
      </c>
      <c r="K671" s="42">
        <f>'Data Entry'!T700</f>
        <v>0</v>
      </c>
      <c r="L671" s="42">
        <f>'Data Entry'!U700</f>
        <v>0</v>
      </c>
      <c r="M671" s="291">
        <f t="shared" si="164"/>
        <v>0</v>
      </c>
      <c r="N671" s="42">
        <f>'Data Entry'!V700</f>
        <v>0</v>
      </c>
      <c r="O671" s="42">
        <f>'Data Entry'!W700</f>
        <v>0</v>
      </c>
      <c r="P671" s="291">
        <f t="shared" si="165"/>
        <v>0</v>
      </c>
      <c r="Q671" s="42">
        <f>'Data Entry'!X700</f>
        <v>0</v>
      </c>
      <c r="R671" s="42">
        <f>'Data Entry'!Y700</f>
        <v>0</v>
      </c>
      <c r="S671" s="42">
        <f>'Data Entry'!Z700</f>
        <v>0</v>
      </c>
      <c r="T671" s="291">
        <f t="shared" si="161"/>
        <v>0</v>
      </c>
      <c r="U671" s="42">
        <f>'Data Entry'!AA700</f>
        <v>0</v>
      </c>
      <c r="V671" s="42">
        <f>'Data Entry'!AB700</f>
        <v>0</v>
      </c>
      <c r="W671" s="42">
        <f>'Data Entry'!AC700</f>
        <v>0</v>
      </c>
      <c r="X671" s="42">
        <f>'Data Entry'!AD700</f>
        <v>0</v>
      </c>
      <c r="Y671" s="291">
        <f t="shared" si="166"/>
        <v>0</v>
      </c>
      <c r="Z671" s="42">
        <f>'Data Entry'!AE700</f>
        <v>0</v>
      </c>
      <c r="AA671" s="42">
        <f>'Data Entry'!AF700</f>
        <v>0</v>
      </c>
      <c r="AB671" s="291">
        <f t="shared" si="167"/>
        <v>0</v>
      </c>
      <c r="AC671" s="42">
        <f>'Data Entry'!AH700</f>
        <v>0</v>
      </c>
      <c r="AD671" s="42">
        <f>'Data Entry'!AI700</f>
        <v>0</v>
      </c>
      <c r="AE671" s="42">
        <f>'Data Entry'!AJ700</f>
        <v>0</v>
      </c>
      <c r="AF671" s="42">
        <f>'Data Entry'!AK700</f>
        <v>0</v>
      </c>
      <c r="AG671" s="42">
        <f>'Data Entry'!AL700</f>
        <v>0</v>
      </c>
      <c r="AH671" s="42">
        <f>'Data Entry'!AM700</f>
        <v>0</v>
      </c>
      <c r="AI671" s="42">
        <f>'Data Entry'!AV700</f>
        <v>0</v>
      </c>
      <c r="AJ671" s="42">
        <f>'Data Entry'!AW700</f>
        <v>0</v>
      </c>
      <c r="AK671" s="42">
        <f>'Data Entry'!AX700</f>
        <v>0</v>
      </c>
      <c r="AL671" s="291">
        <f t="shared" si="162"/>
        <v>0</v>
      </c>
      <c r="AM671" s="42">
        <f>'Data Entry'!AY700</f>
        <v>0</v>
      </c>
      <c r="AN671" s="42">
        <f>'Data Entry'!AZ700</f>
        <v>0</v>
      </c>
      <c r="AO671" s="42">
        <f>'Data Entry'!BA700</f>
        <v>0</v>
      </c>
      <c r="AP671" s="42">
        <f>'Data Entry'!BB700</f>
        <v>0</v>
      </c>
      <c r="AQ671" s="291">
        <f t="shared" si="168"/>
        <v>0</v>
      </c>
      <c r="AR671" s="42">
        <f>'Data Entry'!BC700</f>
        <v>0</v>
      </c>
      <c r="AS671" s="42">
        <f>'Data Entry'!BD700</f>
        <v>0</v>
      </c>
      <c r="AT671" s="291">
        <f t="shared" si="169"/>
        <v>0</v>
      </c>
      <c r="AU671" s="42">
        <f>'Data Entry'!BE700</f>
        <v>0</v>
      </c>
      <c r="AV671" s="42">
        <f>'Data Entry'!BF700</f>
        <v>0</v>
      </c>
      <c r="AW671" s="42">
        <f>'Data Entry'!BG700</f>
        <v>0</v>
      </c>
      <c r="AX671" s="291">
        <f t="shared" si="163"/>
        <v>0</v>
      </c>
      <c r="AY671" s="42">
        <f>'Data Entry'!BH700</f>
        <v>0</v>
      </c>
      <c r="AZ671" s="42">
        <f>'Data Entry'!BI700</f>
        <v>0</v>
      </c>
      <c r="BA671" s="42">
        <f>'Data Entry'!BJ700</f>
        <v>0</v>
      </c>
      <c r="BB671" s="42">
        <f>'Data Entry'!BK700</f>
        <v>0</v>
      </c>
      <c r="BC671" s="291">
        <f t="shared" si="170"/>
        <v>0</v>
      </c>
      <c r="BD671" s="42">
        <f>'Data Entry'!BL700</f>
        <v>0</v>
      </c>
      <c r="BE671" s="42">
        <f>'Data Entry'!BM700</f>
        <v>0</v>
      </c>
      <c r="BF671" s="291">
        <f t="shared" si="171"/>
        <v>0</v>
      </c>
      <c r="BG671" s="305">
        <f t="shared" si="172"/>
        <v>0</v>
      </c>
      <c r="BH671" s="288" t="str">
        <f>IFERROR((BG671*'Data Entry'!$F$18)/'Data Entry'!$E$18,"")</f>
        <v/>
      </c>
      <c r="BI671" s="305">
        <f t="shared" si="173"/>
        <v>0</v>
      </c>
      <c r="BJ671" s="288" t="str">
        <f t="shared" si="174"/>
        <v/>
      </c>
      <c r="BK671" s="307" t="str">
        <f t="shared" si="175"/>
        <v/>
      </c>
    </row>
    <row r="672" spans="1:63" ht="27" x14ac:dyDescent="0.2">
      <c r="A672" s="119" t="str">
        <f>'Data Entry'!D701</f>
        <v>Respondent 0668</v>
      </c>
      <c r="B672" s="52">
        <f>'Data Entry'!AN701</f>
        <v>0</v>
      </c>
      <c r="C672" s="52" t="str">
        <f>'Data Entry'!BX701</f>
        <v/>
      </c>
      <c r="D672" s="42" t="str">
        <f>'Data Entry'!BU701</f>
        <v>No disability</v>
      </c>
      <c r="E672" s="42">
        <f>'Data Entry'!O701</f>
        <v>0</v>
      </c>
      <c r="F672" s="42">
        <f>'Data Entry'!P701</f>
        <v>0</v>
      </c>
      <c r="G672" s="42">
        <f>'Data Entry'!Q701</f>
        <v>0</v>
      </c>
      <c r="H672" s="291">
        <f t="shared" si="160"/>
        <v>0</v>
      </c>
      <c r="I672" s="42">
        <f>'Data Entry'!R701</f>
        <v>0</v>
      </c>
      <c r="J672" s="42">
        <f>'Data Entry'!S701</f>
        <v>0</v>
      </c>
      <c r="K672" s="42">
        <f>'Data Entry'!T701</f>
        <v>0</v>
      </c>
      <c r="L672" s="42">
        <f>'Data Entry'!U701</f>
        <v>0</v>
      </c>
      <c r="M672" s="291">
        <f t="shared" si="164"/>
        <v>0</v>
      </c>
      <c r="N672" s="42">
        <f>'Data Entry'!V701</f>
        <v>0</v>
      </c>
      <c r="O672" s="42">
        <f>'Data Entry'!W701</f>
        <v>0</v>
      </c>
      <c r="P672" s="291">
        <f t="shared" si="165"/>
        <v>0</v>
      </c>
      <c r="Q672" s="42">
        <f>'Data Entry'!X701</f>
        <v>0</v>
      </c>
      <c r="R672" s="42">
        <f>'Data Entry'!Y701</f>
        <v>0</v>
      </c>
      <c r="S672" s="42">
        <f>'Data Entry'!Z701</f>
        <v>0</v>
      </c>
      <c r="T672" s="291">
        <f t="shared" si="161"/>
        <v>0</v>
      </c>
      <c r="U672" s="42">
        <f>'Data Entry'!AA701</f>
        <v>0</v>
      </c>
      <c r="V672" s="42">
        <f>'Data Entry'!AB701</f>
        <v>0</v>
      </c>
      <c r="W672" s="42">
        <f>'Data Entry'!AC701</f>
        <v>0</v>
      </c>
      <c r="X672" s="42">
        <f>'Data Entry'!AD701</f>
        <v>0</v>
      </c>
      <c r="Y672" s="291">
        <f t="shared" si="166"/>
        <v>0</v>
      </c>
      <c r="Z672" s="42">
        <f>'Data Entry'!AE701</f>
        <v>0</v>
      </c>
      <c r="AA672" s="42">
        <f>'Data Entry'!AF701</f>
        <v>0</v>
      </c>
      <c r="AB672" s="291">
        <f t="shared" si="167"/>
        <v>0</v>
      </c>
      <c r="AC672" s="42">
        <f>'Data Entry'!AH701</f>
        <v>0</v>
      </c>
      <c r="AD672" s="42">
        <f>'Data Entry'!AI701</f>
        <v>0</v>
      </c>
      <c r="AE672" s="42">
        <f>'Data Entry'!AJ701</f>
        <v>0</v>
      </c>
      <c r="AF672" s="42">
        <f>'Data Entry'!AK701</f>
        <v>0</v>
      </c>
      <c r="AG672" s="42">
        <f>'Data Entry'!AL701</f>
        <v>0</v>
      </c>
      <c r="AH672" s="42">
        <f>'Data Entry'!AM701</f>
        <v>0</v>
      </c>
      <c r="AI672" s="42">
        <f>'Data Entry'!AV701</f>
        <v>0</v>
      </c>
      <c r="AJ672" s="42">
        <f>'Data Entry'!AW701</f>
        <v>0</v>
      </c>
      <c r="AK672" s="42">
        <f>'Data Entry'!AX701</f>
        <v>0</v>
      </c>
      <c r="AL672" s="291">
        <f t="shared" si="162"/>
        <v>0</v>
      </c>
      <c r="AM672" s="42">
        <f>'Data Entry'!AY701</f>
        <v>0</v>
      </c>
      <c r="AN672" s="42">
        <f>'Data Entry'!AZ701</f>
        <v>0</v>
      </c>
      <c r="AO672" s="42">
        <f>'Data Entry'!BA701</f>
        <v>0</v>
      </c>
      <c r="AP672" s="42">
        <f>'Data Entry'!BB701</f>
        <v>0</v>
      </c>
      <c r="AQ672" s="291">
        <f t="shared" si="168"/>
        <v>0</v>
      </c>
      <c r="AR672" s="42">
        <f>'Data Entry'!BC701</f>
        <v>0</v>
      </c>
      <c r="AS672" s="42">
        <f>'Data Entry'!BD701</f>
        <v>0</v>
      </c>
      <c r="AT672" s="291">
        <f t="shared" si="169"/>
        <v>0</v>
      </c>
      <c r="AU672" s="42">
        <f>'Data Entry'!BE701</f>
        <v>0</v>
      </c>
      <c r="AV672" s="42">
        <f>'Data Entry'!BF701</f>
        <v>0</v>
      </c>
      <c r="AW672" s="42">
        <f>'Data Entry'!BG701</f>
        <v>0</v>
      </c>
      <c r="AX672" s="291">
        <f t="shared" si="163"/>
        <v>0</v>
      </c>
      <c r="AY672" s="42">
        <f>'Data Entry'!BH701</f>
        <v>0</v>
      </c>
      <c r="AZ672" s="42">
        <f>'Data Entry'!BI701</f>
        <v>0</v>
      </c>
      <c r="BA672" s="42">
        <f>'Data Entry'!BJ701</f>
        <v>0</v>
      </c>
      <c r="BB672" s="42">
        <f>'Data Entry'!BK701</f>
        <v>0</v>
      </c>
      <c r="BC672" s="291">
        <f t="shared" si="170"/>
        <v>0</v>
      </c>
      <c r="BD672" s="42">
        <f>'Data Entry'!BL701</f>
        <v>0</v>
      </c>
      <c r="BE672" s="42">
        <f>'Data Entry'!BM701</f>
        <v>0</v>
      </c>
      <c r="BF672" s="291">
        <f t="shared" si="171"/>
        <v>0</v>
      </c>
      <c r="BG672" s="305">
        <f t="shared" si="172"/>
        <v>0</v>
      </c>
      <c r="BH672" s="288" t="str">
        <f>IFERROR((BG672*'Data Entry'!$F$18)/'Data Entry'!$E$18,"")</f>
        <v/>
      </c>
      <c r="BI672" s="305">
        <f t="shared" si="173"/>
        <v>0</v>
      </c>
      <c r="BJ672" s="288" t="str">
        <f t="shared" si="174"/>
        <v/>
      </c>
      <c r="BK672" s="307" t="str">
        <f t="shared" si="175"/>
        <v/>
      </c>
    </row>
    <row r="673" spans="1:63" ht="27" x14ac:dyDescent="0.2">
      <c r="A673" s="119" t="str">
        <f>'Data Entry'!D702</f>
        <v>Respondent 0669</v>
      </c>
      <c r="B673" s="52">
        <f>'Data Entry'!AN702</f>
        <v>0</v>
      </c>
      <c r="C673" s="52" t="str">
        <f>'Data Entry'!BX702</f>
        <v/>
      </c>
      <c r="D673" s="42" t="str">
        <f>'Data Entry'!BU702</f>
        <v>No disability</v>
      </c>
      <c r="E673" s="42">
        <f>'Data Entry'!O702</f>
        <v>0</v>
      </c>
      <c r="F673" s="42">
        <f>'Data Entry'!P702</f>
        <v>0</v>
      </c>
      <c r="G673" s="42">
        <f>'Data Entry'!Q702</f>
        <v>0</v>
      </c>
      <c r="H673" s="291">
        <f t="shared" si="160"/>
        <v>0</v>
      </c>
      <c r="I673" s="42">
        <f>'Data Entry'!R702</f>
        <v>0</v>
      </c>
      <c r="J673" s="42">
        <f>'Data Entry'!S702</f>
        <v>0</v>
      </c>
      <c r="K673" s="42">
        <f>'Data Entry'!T702</f>
        <v>0</v>
      </c>
      <c r="L673" s="42">
        <f>'Data Entry'!U702</f>
        <v>0</v>
      </c>
      <c r="M673" s="291">
        <f t="shared" si="164"/>
        <v>0</v>
      </c>
      <c r="N673" s="42">
        <f>'Data Entry'!V702</f>
        <v>0</v>
      </c>
      <c r="O673" s="42">
        <f>'Data Entry'!W702</f>
        <v>0</v>
      </c>
      <c r="P673" s="291">
        <f t="shared" si="165"/>
        <v>0</v>
      </c>
      <c r="Q673" s="42">
        <f>'Data Entry'!X702</f>
        <v>0</v>
      </c>
      <c r="R673" s="42">
        <f>'Data Entry'!Y702</f>
        <v>0</v>
      </c>
      <c r="S673" s="42">
        <f>'Data Entry'!Z702</f>
        <v>0</v>
      </c>
      <c r="T673" s="291">
        <f t="shared" si="161"/>
        <v>0</v>
      </c>
      <c r="U673" s="42">
        <f>'Data Entry'!AA702</f>
        <v>0</v>
      </c>
      <c r="V673" s="42">
        <f>'Data Entry'!AB702</f>
        <v>0</v>
      </c>
      <c r="W673" s="42">
        <f>'Data Entry'!AC702</f>
        <v>0</v>
      </c>
      <c r="X673" s="42">
        <f>'Data Entry'!AD702</f>
        <v>0</v>
      </c>
      <c r="Y673" s="291">
        <f t="shared" si="166"/>
        <v>0</v>
      </c>
      <c r="Z673" s="42">
        <f>'Data Entry'!AE702</f>
        <v>0</v>
      </c>
      <c r="AA673" s="42">
        <f>'Data Entry'!AF702</f>
        <v>0</v>
      </c>
      <c r="AB673" s="291">
        <f t="shared" si="167"/>
        <v>0</v>
      </c>
      <c r="AC673" s="42">
        <f>'Data Entry'!AH702</f>
        <v>0</v>
      </c>
      <c r="AD673" s="42">
        <f>'Data Entry'!AI702</f>
        <v>0</v>
      </c>
      <c r="AE673" s="42">
        <f>'Data Entry'!AJ702</f>
        <v>0</v>
      </c>
      <c r="AF673" s="42">
        <f>'Data Entry'!AK702</f>
        <v>0</v>
      </c>
      <c r="AG673" s="42">
        <f>'Data Entry'!AL702</f>
        <v>0</v>
      </c>
      <c r="AH673" s="42">
        <f>'Data Entry'!AM702</f>
        <v>0</v>
      </c>
      <c r="AI673" s="42">
        <f>'Data Entry'!AV702</f>
        <v>0</v>
      </c>
      <c r="AJ673" s="42">
        <f>'Data Entry'!AW702</f>
        <v>0</v>
      </c>
      <c r="AK673" s="42">
        <f>'Data Entry'!AX702</f>
        <v>0</v>
      </c>
      <c r="AL673" s="291">
        <f t="shared" si="162"/>
        <v>0</v>
      </c>
      <c r="AM673" s="42">
        <f>'Data Entry'!AY702</f>
        <v>0</v>
      </c>
      <c r="AN673" s="42">
        <f>'Data Entry'!AZ702</f>
        <v>0</v>
      </c>
      <c r="AO673" s="42">
        <f>'Data Entry'!BA702</f>
        <v>0</v>
      </c>
      <c r="AP673" s="42">
        <f>'Data Entry'!BB702</f>
        <v>0</v>
      </c>
      <c r="AQ673" s="291">
        <f t="shared" si="168"/>
        <v>0</v>
      </c>
      <c r="AR673" s="42">
        <f>'Data Entry'!BC702</f>
        <v>0</v>
      </c>
      <c r="AS673" s="42">
        <f>'Data Entry'!BD702</f>
        <v>0</v>
      </c>
      <c r="AT673" s="291">
        <f t="shared" si="169"/>
        <v>0</v>
      </c>
      <c r="AU673" s="42">
        <f>'Data Entry'!BE702</f>
        <v>0</v>
      </c>
      <c r="AV673" s="42">
        <f>'Data Entry'!BF702</f>
        <v>0</v>
      </c>
      <c r="AW673" s="42">
        <f>'Data Entry'!BG702</f>
        <v>0</v>
      </c>
      <c r="AX673" s="291">
        <f t="shared" si="163"/>
        <v>0</v>
      </c>
      <c r="AY673" s="42">
        <f>'Data Entry'!BH702</f>
        <v>0</v>
      </c>
      <c r="AZ673" s="42">
        <f>'Data Entry'!BI702</f>
        <v>0</v>
      </c>
      <c r="BA673" s="42">
        <f>'Data Entry'!BJ702</f>
        <v>0</v>
      </c>
      <c r="BB673" s="42">
        <f>'Data Entry'!BK702</f>
        <v>0</v>
      </c>
      <c r="BC673" s="291">
        <f t="shared" si="170"/>
        <v>0</v>
      </c>
      <c r="BD673" s="42">
        <f>'Data Entry'!BL702</f>
        <v>0</v>
      </c>
      <c r="BE673" s="42">
        <f>'Data Entry'!BM702</f>
        <v>0</v>
      </c>
      <c r="BF673" s="291">
        <f t="shared" si="171"/>
        <v>0</v>
      </c>
      <c r="BG673" s="305">
        <f t="shared" si="172"/>
        <v>0</v>
      </c>
      <c r="BH673" s="288" t="str">
        <f>IFERROR((BG673*'Data Entry'!$F$18)/'Data Entry'!$E$18,"")</f>
        <v/>
      </c>
      <c r="BI673" s="305">
        <f t="shared" si="173"/>
        <v>0</v>
      </c>
      <c r="BJ673" s="288" t="str">
        <f t="shared" si="174"/>
        <v/>
      </c>
      <c r="BK673" s="307" t="str">
        <f t="shared" si="175"/>
        <v/>
      </c>
    </row>
    <row r="674" spans="1:63" ht="27" x14ac:dyDescent="0.2">
      <c r="A674" s="119" t="str">
        <f>'Data Entry'!D703</f>
        <v>Respondent 0670</v>
      </c>
      <c r="B674" s="52">
        <f>'Data Entry'!AN703</f>
        <v>0</v>
      </c>
      <c r="C674" s="52" t="str">
        <f>'Data Entry'!BX703</f>
        <v/>
      </c>
      <c r="D674" s="42" t="str">
        <f>'Data Entry'!BU703</f>
        <v>No disability</v>
      </c>
      <c r="E674" s="42">
        <f>'Data Entry'!O703</f>
        <v>0</v>
      </c>
      <c r="F674" s="42">
        <f>'Data Entry'!P703</f>
        <v>0</v>
      </c>
      <c r="G674" s="42">
        <f>'Data Entry'!Q703</f>
        <v>0</v>
      </c>
      <c r="H674" s="291">
        <f t="shared" si="160"/>
        <v>0</v>
      </c>
      <c r="I674" s="42">
        <f>'Data Entry'!R703</f>
        <v>0</v>
      </c>
      <c r="J674" s="42">
        <f>'Data Entry'!S703</f>
        <v>0</v>
      </c>
      <c r="K674" s="42">
        <f>'Data Entry'!T703</f>
        <v>0</v>
      </c>
      <c r="L674" s="42">
        <f>'Data Entry'!U703</f>
        <v>0</v>
      </c>
      <c r="M674" s="291">
        <f t="shared" si="164"/>
        <v>0</v>
      </c>
      <c r="N674" s="42">
        <f>'Data Entry'!V703</f>
        <v>0</v>
      </c>
      <c r="O674" s="42">
        <f>'Data Entry'!W703</f>
        <v>0</v>
      </c>
      <c r="P674" s="291">
        <f t="shared" si="165"/>
        <v>0</v>
      </c>
      <c r="Q674" s="42">
        <f>'Data Entry'!X703</f>
        <v>0</v>
      </c>
      <c r="R674" s="42">
        <f>'Data Entry'!Y703</f>
        <v>0</v>
      </c>
      <c r="S674" s="42">
        <f>'Data Entry'!Z703</f>
        <v>0</v>
      </c>
      <c r="T674" s="291">
        <f t="shared" si="161"/>
        <v>0</v>
      </c>
      <c r="U674" s="42">
        <f>'Data Entry'!AA703</f>
        <v>0</v>
      </c>
      <c r="V674" s="42">
        <f>'Data Entry'!AB703</f>
        <v>0</v>
      </c>
      <c r="W674" s="42">
        <f>'Data Entry'!AC703</f>
        <v>0</v>
      </c>
      <c r="X674" s="42">
        <f>'Data Entry'!AD703</f>
        <v>0</v>
      </c>
      <c r="Y674" s="291">
        <f t="shared" si="166"/>
        <v>0</v>
      </c>
      <c r="Z674" s="42">
        <f>'Data Entry'!AE703</f>
        <v>0</v>
      </c>
      <c r="AA674" s="42">
        <f>'Data Entry'!AF703</f>
        <v>0</v>
      </c>
      <c r="AB674" s="291">
        <f t="shared" si="167"/>
        <v>0</v>
      </c>
      <c r="AC674" s="42">
        <f>'Data Entry'!AH703</f>
        <v>0</v>
      </c>
      <c r="AD674" s="42">
        <f>'Data Entry'!AI703</f>
        <v>0</v>
      </c>
      <c r="AE674" s="42">
        <f>'Data Entry'!AJ703</f>
        <v>0</v>
      </c>
      <c r="AF674" s="42">
        <f>'Data Entry'!AK703</f>
        <v>0</v>
      </c>
      <c r="AG674" s="42">
        <f>'Data Entry'!AL703</f>
        <v>0</v>
      </c>
      <c r="AH674" s="42">
        <f>'Data Entry'!AM703</f>
        <v>0</v>
      </c>
      <c r="AI674" s="42">
        <f>'Data Entry'!AV703</f>
        <v>0</v>
      </c>
      <c r="AJ674" s="42">
        <f>'Data Entry'!AW703</f>
        <v>0</v>
      </c>
      <c r="AK674" s="42">
        <f>'Data Entry'!AX703</f>
        <v>0</v>
      </c>
      <c r="AL674" s="291">
        <f t="shared" si="162"/>
        <v>0</v>
      </c>
      <c r="AM674" s="42">
        <f>'Data Entry'!AY703</f>
        <v>0</v>
      </c>
      <c r="AN674" s="42">
        <f>'Data Entry'!AZ703</f>
        <v>0</v>
      </c>
      <c r="AO674" s="42">
        <f>'Data Entry'!BA703</f>
        <v>0</v>
      </c>
      <c r="AP674" s="42">
        <f>'Data Entry'!BB703</f>
        <v>0</v>
      </c>
      <c r="AQ674" s="291">
        <f t="shared" si="168"/>
        <v>0</v>
      </c>
      <c r="AR674" s="42">
        <f>'Data Entry'!BC703</f>
        <v>0</v>
      </c>
      <c r="AS674" s="42">
        <f>'Data Entry'!BD703</f>
        <v>0</v>
      </c>
      <c r="AT674" s="291">
        <f t="shared" si="169"/>
        <v>0</v>
      </c>
      <c r="AU674" s="42">
        <f>'Data Entry'!BE703</f>
        <v>0</v>
      </c>
      <c r="AV674" s="42">
        <f>'Data Entry'!BF703</f>
        <v>0</v>
      </c>
      <c r="AW674" s="42">
        <f>'Data Entry'!BG703</f>
        <v>0</v>
      </c>
      <c r="AX674" s="291">
        <f t="shared" si="163"/>
        <v>0</v>
      </c>
      <c r="AY674" s="42">
        <f>'Data Entry'!BH703</f>
        <v>0</v>
      </c>
      <c r="AZ674" s="42">
        <f>'Data Entry'!BI703</f>
        <v>0</v>
      </c>
      <c r="BA674" s="42">
        <f>'Data Entry'!BJ703</f>
        <v>0</v>
      </c>
      <c r="BB674" s="42">
        <f>'Data Entry'!BK703</f>
        <v>0</v>
      </c>
      <c r="BC674" s="291">
        <f t="shared" si="170"/>
        <v>0</v>
      </c>
      <c r="BD674" s="42">
        <f>'Data Entry'!BL703</f>
        <v>0</v>
      </c>
      <c r="BE674" s="42">
        <f>'Data Entry'!BM703</f>
        <v>0</v>
      </c>
      <c r="BF674" s="291">
        <f t="shared" si="171"/>
        <v>0</v>
      </c>
      <c r="BG674" s="305">
        <f t="shared" si="172"/>
        <v>0</v>
      </c>
      <c r="BH674" s="288" t="str">
        <f>IFERROR((BG674*'Data Entry'!$F$18)/'Data Entry'!$E$18,"")</f>
        <v/>
      </c>
      <c r="BI674" s="305">
        <f t="shared" si="173"/>
        <v>0</v>
      </c>
      <c r="BJ674" s="288" t="str">
        <f t="shared" si="174"/>
        <v/>
      </c>
      <c r="BK674" s="307" t="str">
        <f t="shared" si="175"/>
        <v/>
      </c>
    </row>
    <row r="675" spans="1:63" ht="27" x14ac:dyDescent="0.2">
      <c r="A675" s="119" t="str">
        <f>'Data Entry'!D704</f>
        <v>Respondent 0671</v>
      </c>
      <c r="B675" s="52">
        <f>'Data Entry'!AN704</f>
        <v>0</v>
      </c>
      <c r="C675" s="52" t="str">
        <f>'Data Entry'!BX704</f>
        <v/>
      </c>
      <c r="D675" s="42" t="str">
        <f>'Data Entry'!BU704</f>
        <v>No disability</v>
      </c>
      <c r="E675" s="42">
        <f>'Data Entry'!O704</f>
        <v>0</v>
      </c>
      <c r="F675" s="42">
        <f>'Data Entry'!P704</f>
        <v>0</v>
      </c>
      <c r="G675" s="42">
        <f>'Data Entry'!Q704</f>
        <v>0</v>
      </c>
      <c r="H675" s="291">
        <f t="shared" si="160"/>
        <v>0</v>
      </c>
      <c r="I675" s="42">
        <f>'Data Entry'!R704</f>
        <v>0</v>
      </c>
      <c r="J675" s="42">
        <f>'Data Entry'!S704</f>
        <v>0</v>
      </c>
      <c r="K675" s="42">
        <f>'Data Entry'!T704</f>
        <v>0</v>
      </c>
      <c r="L675" s="42">
        <f>'Data Entry'!U704</f>
        <v>0</v>
      </c>
      <c r="M675" s="291">
        <f t="shared" si="164"/>
        <v>0</v>
      </c>
      <c r="N675" s="42">
        <f>'Data Entry'!V704</f>
        <v>0</v>
      </c>
      <c r="O675" s="42">
        <f>'Data Entry'!W704</f>
        <v>0</v>
      </c>
      <c r="P675" s="291">
        <f t="shared" si="165"/>
        <v>0</v>
      </c>
      <c r="Q675" s="42">
        <f>'Data Entry'!X704</f>
        <v>0</v>
      </c>
      <c r="R675" s="42">
        <f>'Data Entry'!Y704</f>
        <v>0</v>
      </c>
      <c r="S675" s="42">
        <f>'Data Entry'!Z704</f>
        <v>0</v>
      </c>
      <c r="T675" s="291">
        <f t="shared" si="161"/>
        <v>0</v>
      </c>
      <c r="U675" s="42">
        <f>'Data Entry'!AA704</f>
        <v>0</v>
      </c>
      <c r="V675" s="42">
        <f>'Data Entry'!AB704</f>
        <v>0</v>
      </c>
      <c r="W675" s="42">
        <f>'Data Entry'!AC704</f>
        <v>0</v>
      </c>
      <c r="X675" s="42">
        <f>'Data Entry'!AD704</f>
        <v>0</v>
      </c>
      <c r="Y675" s="291">
        <f t="shared" si="166"/>
        <v>0</v>
      </c>
      <c r="Z675" s="42">
        <f>'Data Entry'!AE704</f>
        <v>0</v>
      </c>
      <c r="AA675" s="42">
        <f>'Data Entry'!AF704</f>
        <v>0</v>
      </c>
      <c r="AB675" s="291">
        <f t="shared" si="167"/>
        <v>0</v>
      </c>
      <c r="AC675" s="42">
        <f>'Data Entry'!AH704</f>
        <v>0</v>
      </c>
      <c r="AD675" s="42">
        <f>'Data Entry'!AI704</f>
        <v>0</v>
      </c>
      <c r="AE675" s="42">
        <f>'Data Entry'!AJ704</f>
        <v>0</v>
      </c>
      <c r="AF675" s="42">
        <f>'Data Entry'!AK704</f>
        <v>0</v>
      </c>
      <c r="AG675" s="42">
        <f>'Data Entry'!AL704</f>
        <v>0</v>
      </c>
      <c r="AH675" s="42">
        <f>'Data Entry'!AM704</f>
        <v>0</v>
      </c>
      <c r="AI675" s="42">
        <f>'Data Entry'!AV704</f>
        <v>0</v>
      </c>
      <c r="AJ675" s="42">
        <f>'Data Entry'!AW704</f>
        <v>0</v>
      </c>
      <c r="AK675" s="42">
        <f>'Data Entry'!AX704</f>
        <v>0</v>
      </c>
      <c r="AL675" s="291">
        <f t="shared" si="162"/>
        <v>0</v>
      </c>
      <c r="AM675" s="42">
        <f>'Data Entry'!AY704</f>
        <v>0</v>
      </c>
      <c r="AN675" s="42">
        <f>'Data Entry'!AZ704</f>
        <v>0</v>
      </c>
      <c r="AO675" s="42">
        <f>'Data Entry'!BA704</f>
        <v>0</v>
      </c>
      <c r="AP675" s="42">
        <f>'Data Entry'!BB704</f>
        <v>0</v>
      </c>
      <c r="AQ675" s="291">
        <f t="shared" si="168"/>
        <v>0</v>
      </c>
      <c r="AR675" s="42">
        <f>'Data Entry'!BC704</f>
        <v>0</v>
      </c>
      <c r="AS675" s="42">
        <f>'Data Entry'!BD704</f>
        <v>0</v>
      </c>
      <c r="AT675" s="291">
        <f t="shared" si="169"/>
        <v>0</v>
      </c>
      <c r="AU675" s="42">
        <f>'Data Entry'!BE704</f>
        <v>0</v>
      </c>
      <c r="AV675" s="42">
        <f>'Data Entry'!BF704</f>
        <v>0</v>
      </c>
      <c r="AW675" s="42">
        <f>'Data Entry'!BG704</f>
        <v>0</v>
      </c>
      <c r="AX675" s="291">
        <f t="shared" si="163"/>
        <v>0</v>
      </c>
      <c r="AY675" s="42">
        <f>'Data Entry'!BH704</f>
        <v>0</v>
      </c>
      <c r="AZ675" s="42">
        <f>'Data Entry'!BI704</f>
        <v>0</v>
      </c>
      <c r="BA675" s="42">
        <f>'Data Entry'!BJ704</f>
        <v>0</v>
      </c>
      <c r="BB675" s="42">
        <f>'Data Entry'!BK704</f>
        <v>0</v>
      </c>
      <c r="BC675" s="291">
        <f t="shared" si="170"/>
        <v>0</v>
      </c>
      <c r="BD675" s="42">
        <f>'Data Entry'!BL704</f>
        <v>0</v>
      </c>
      <c r="BE675" s="42">
        <f>'Data Entry'!BM704</f>
        <v>0</v>
      </c>
      <c r="BF675" s="291">
        <f t="shared" si="171"/>
        <v>0</v>
      </c>
      <c r="BG675" s="305">
        <f t="shared" si="172"/>
        <v>0</v>
      </c>
      <c r="BH675" s="288" t="str">
        <f>IFERROR((BG675*'Data Entry'!$F$18)/'Data Entry'!$E$18,"")</f>
        <v/>
      </c>
      <c r="BI675" s="305">
        <f t="shared" si="173"/>
        <v>0</v>
      </c>
      <c r="BJ675" s="288" t="str">
        <f t="shared" si="174"/>
        <v/>
      </c>
      <c r="BK675" s="307" t="str">
        <f t="shared" si="175"/>
        <v/>
      </c>
    </row>
    <row r="676" spans="1:63" ht="27" x14ac:dyDescent="0.2">
      <c r="A676" s="119" t="str">
        <f>'Data Entry'!D705</f>
        <v>Respondent 0672</v>
      </c>
      <c r="B676" s="52">
        <f>'Data Entry'!AN705</f>
        <v>0</v>
      </c>
      <c r="C676" s="52" t="str">
        <f>'Data Entry'!BX705</f>
        <v/>
      </c>
      <c r="D676" s="42" t="str">
        <f>'Data Entry'!BU705</f>
        <v>No disability</v>
      </c>
      <c r="E676" s="42">
        <f>'Data Entry'!O705</f>
        <v>0</v>
      </c>
      <c r="F676" s="42">
        <f>'Data Entry'!P705</f>
        <v>0</v>
      </c>
      <c r="G676" s="42">
        <f>'Data Entry'!Q705</f>
        <v>0</v>
      </c>
      <c r="H676" s="291">
        <f t="shared" si="160"/>
        <v>0</v>
      </c>
      <c r="I676" s="42">
        <f>'Data Entry'!R705</f>
        <v>0</v>
      </c>
      <c r="J676" s="42">
        <f>'Data Entry'!S705</f>
        <v>0</v>
      </c>
      <c r="K676" s="42">
        <f>'Data Entry'!T705</f>
        <v>0</v>
      </c>
      <c r="L676" s="42">
        <f>'Data Entry'!U705</f>
        <v>0</v>
      </c>
      <c r="M676" s="291">
        <f t="shared" si="164"/>
        <v>0</v>
      </c>
      <c r="N676" s="42">
        <f>'Data Entry'!V705</f>
        <v>0</v>
      </c>
      <c r="O676" s="42">
        <f>'Data Entry'!W705</f>
        <v>0</v>
      </c>
      <c r="P676" s="291">
        <f t="shared" si="165"/>
        <v>0</v>
      </c>
      <c r="Q676" s="42">
        <f>'Data Entry'!X705</f>
        <v>0</v>
      </c>
      <c r="R676" s="42">
        <f>'Data Entry'!Y705</f>
        <v>0</v>
      </c>
      <c r="S676" s="42">
        <f>'Data Entry'!Z705</f>
        <v>0</v>
      </c>
      <c r="T676" s="291">
        <f t="shared" si="161"/>
        <v>0</v>
      </c>
      <c r="U676" s="42">
        <f>'Data Entry'!AA705</f>
        <v>0</v>
      </c>
      <c r="V676" s="42">
        <f>'Data Entry'!AB705</f>
        <v>0</v>
      </c>
      <c r="W676" s="42">
        <f>'Data Entry'!AC705</f>
        <v>0</v>
      </c>
      <c r="X676" s="42">
        <f>'Data Entry'!AD705</f>
        <v>0</v>
      </c>
      <c r="Y676" s="291">
        <f t="shared" si="166"/>
        <v>0</v>
      </c>
      <c r="Z676" s="42">
        <f>'Data Entry'!AE705</f>
        <v>0</v>
      </c>
      <c r="AA676" s="42">
        <f>'Data Entry'!AF705</f>
        <v>0</v>
      </c>
      <c r="AB676" s="291">
        <f t="shared" si="167"/>
        <v>0</v>
      </c>
      <c r="AC676" s="42">
        <f>'Data Entry'!AH705</f>
        <v>0</v>
      </c>
      <c r="AD676" s="42">
        <f>'Data Entry'!AI705</f>
        <v>0</v>
      </c>
      <c r="AE676" s="42">
        <f>'Data Entry'!AJ705</f>
        <v>0</v>
      </c>
      <c r="AF676" s="42">
        <f>'Data Entry'!AK705</f>
        <v>0</v>
      </c>
      <c r="AG676" s="42">
        <f>'Data Entry'!AL705</f>
        <v>0</v>
      </c>
      <c r="AH676" s="42">
        <f>'Data Entry'!AM705</f>
        <v>0</v>
      </c>
      <c r="AI676" s="42">
        <f>'Data Entry'!AV705</f>
        <v>0</v>
      </c>
      <c r="AJ676" s="42">
        <f>'Data Entry'!AW705</f>
        <v>0</v>
      </c>
      <c r="AK676" s="42">
        <f>'Data Entry'!AX705</f>
        <v>0</v>
      </c>
      <c r="AL676" s="291">
        <f t="shared" si="162"/>
        <v>0</v>
      </c>
      <c r="AM676" s="42">
        <f>'Data Entry'!AY705</f>
        <v>0</v>
      </c>
      <c r="AN676" s="42">
        <f>'Data Entry'!AZ705</f>
        <v>0</v>
      </c>
      <c r="AO676" s="42">
        <f>'Data Entry'!BA705</f>
        <v>0</v>
      </c>
      <c r="AP676" s="42">
        <f>'Data Entry'!BB705</f>
        <v>0</v>
      </c>
      <c r="AQ676" s="291">
        <f t="shared" si="168"/>
        <v>0</v>
      </c>
      <c r="AR676" s="42">
        <f>'Data Entry'!BC705</f>
        <v>0</v>
      </c>
      <c r="AS676" s="42">
        <f>'Data Entry'!BD705</f>
        <v>0</v>
      </c>
      <c r="AT676" s="291">
        <f t="shared" si="169"/>
        <v>0</v>
      </c>
      <c r="AU676" s="42">
        <f>'Data Entry'!BE705</f>
        <v>0</v>
      </c>
      <c r="AV676" s="42">
        <f>'Data Entry'!BF705</f>
        <v>0</v>
      </c>
      <c r="AW676" s="42">
        <f>'Data Entry'!BG705</f>
        <v>0</v>
      </c>
      <c r="AX676" s="291">
        <f t="shared" si="163"/>
        <v>0</v>
      </c>
      <c r="AY676" s="42">
        <f>'Data Entry'!BH705</f>
        <v>0</v>
      </c>
      <c r="AZ676" s="42">
        <f>'Data Entry'!BI705</f>
        <v>0</v>
      </c>
      <c r="BA676" s="42">
        <f>'Data Entry'!BJ705</f>
        <v>0</v>
      </c>
      <c r="BB676" s="42">
        <f>'Data Entry'!BK705</f>
        <v>0</v>
      </c>
      <c r="BC676" s="291">
        <f t="shared" si="170"/>
        <v>0</v>
      </c>
      <c r="BD676" s="42">
        <f>'Data Entry'!BL705</f>
        <v>0</v>
      </c>
      <c r="BE676" s="42">
        <f>'Data Entry'!BM705</f>
        <v>0</v>
      </c>
      <c r="BF676" s="291">
        <f t="shared" si="171"/>
        <v>0</v>
      </c>
      <c r="BG676" s="305">
        <f t="shared" si="172"/>
        <v>0</v>
      </c>
      <c r="BH676" s="288" t="str">
        <f>IFERROR((BG676*'Data Entry'!$F$18)/'Data Entry'!$E$18,"")</f>
        <v/>
      </c>
      <c r="BI676" s="305">
        <f t="shared" si="173"/>
        <v>0</v>
      </c>
      <c r="BJ676" s="288" t="str">
        <f t="shared" si="174"/>
        <v/>
      </c>
      <c r="BK676" s="307" t="str">
        <f t="shared" si="175"/>
        <v/>
      </c>
    </row>
    <row r="677" spans="1:63" ht="27" x14ac:dyDescent="0.2">
      <c r="A677" s="119" t="str">
        <f>'Data Entry'!D706</f>
        <v>Respondent 0673</v>
      </c>
      <c r="B677" s="52">
        <f>'Data Entry'!AN706</f>
        <v>0</v>
      </c>
      <c r="C677" s="52" t="str">
        <f>'Data Entry'!BX706</f>
        <v/>
      </c>
      <c r="D677" s="42" t="str">
        <f>'Data Entry'!BU706</f>
        <v>No disability</v>
      </c>
      <c r="E677" s="42">
        <f>'Data Entry'!O706</f>
        <v>0</v>
      </c>
      <c r="F677" s="42">
        <f>'Data Entry'!P706</f>
        <v>0</v>
      </c>
      <c r="G677" s="42">
        <f>'Data Entry'!Q706</f>
        <v>0</v>
      </c>
      <c r="H677" s="291">
        <f t="shared" si="160"/>
        <v>0</v>
      </c>
      <c r="I677" s="42">
        <f>'Data Entry'!R706</f>
        <v>0</v>
      </c>
      <c r="J677" s="42">
        <f>'Data Entry'!S706</f>
        <v>0</v>
      </c>
      <c r="K677" s="42">
        <f>'Data Entry'!T706</f>
        <v>0</v>
      </c>
      <c r="L677" s="42">
        <f>'Data Entry'!U706</f>
        <v>0</v>
      </c>
      <c r="M677" s="291">
        <f t="shared" si="164"/>
        <v>0</v>
      </c>
      <c r="N677" s="42">
        <f>'Data Entry'!V706</f>
        <v>0</v>
      </c>
      <c r="O677" s="42">
        <f>'Data Entry'!W706</f>
        <v>0</v>
      </c>
      <c r="P677" s="291">
        <f t="shared" si="165"/>
        <v>0</v>
      </c>
      <c r="Q677" s="42">
        <f>'Data Entry'!X706</f>
        <v>0</v>
      </c>
      <c r="R677" s="42">
        <f>'Data Entry'!Y706</f>
        <v>0</v>
      </c>
      <c r="S677" s="42">
        <f>'Data Entry'!Z706</f>
        <v>0</v>
      </c>
      <c r="T677" s="291">
        <f t="shared" si="161"/>
        <v>0</v>
      </c>
      <c r="U677" s="42">
        <f>'Data Entry'!AA706</f>
        <v>0</v>
      </c>
      <c r="V677" s="42">
        <f>'Data Entry'!AB706</f>
        <v>0</v>
      </c>
      <c r="W677" s="42">
        <f>'Data Entry'!AC706</f>
        <v>0</v>
      </c>
      <c r="X677" s="42">
        <f>'Data Entry'!AD706</f>
        <v>0</v>
      </c>
      <c r="Y677" s="291">
        <f t="shared" si="166"/>
        <v>0</v>
      </c>
      <c r="Z677" s="42">
        <f>'Data Entry'!AE706</f>
        <v>0</v>
      </c>
      <c r="AA677" s="42">
        <f>'Data Entry'!AF706</f>
        <v>0</v>
      </c>
      <c r="AB677" s="291">
        <f t="shared" si="167"/>
        <v>0</v>
      </c>
      <c r="AC677" s="42">
        <f>'Data Entry'!AH706</f>
        <v>0</v>
      </c>
      <c r="AD677" s="42">
        <f>'Data Entry'!AI706</f>
        <v>0</v>
      </c>
      <c r="AE677" s="42">
        <f>'Data Entry'!AJ706</f>
        <v>0</v>
      </c>
      <c r="AF677" s="42">
        <f>'Data Entry'!AK706</f>
        <v>0</v>
      </c>
      <c r="AG677" s="42">
        <f>'Data Entry'!AL706</f>
        <v>0</v>
      </c>
      <c r="AH677" s="42">
        <f>'Data Entry'!AM706</f>
        <v>0</v>
      </c>
      <c r="AI677" s="42">
        <f>'Data Entry'!AV706</f>
        <v>0</v>
      </c>
      <c r="AJ677" s="42">
        <f>'Data Entry'!AW706</f>
        <v>0</v>
      </c>
      <c r="AK677" s="42">
        <f>'Data Entry'!AX706</f>
        <v>0</v>
      </c>
      <c r="AL677" s="291">
        <f t="shared" si="162"/>
        <v>0</v>
      </c>
      <c r="AM677" s="42">
        <f>'Data Entry'!AY706</f>
        <v>0</v>
      </c>
      <c r="AN677" s="42">
        <f>'Data Entry'!AZ706</f>
        <v>0</v>
      </c>
      <c r="AO677" s="42">
        <f>'Data Entry'!BA706</f>
        <v>0</v>
      </c>
      <c r="AP677" s="42">
        <f>'Data Entry'!BB706</f>
        <v>0</v>
      </c>
      <c r="AQ677" s="291">
        <f t="shared" si="168"/>
        <v>0</v>
      </c>
      <c r="AR677" s="42">
        <f>'Data Entry'!BC706</f>
        <v>0</v>
      </c>
      <c r="AS677" s="42">
        <f>'Data Entry'!BD706</f>
        <v>0</v>
      </c>
      <c r="AT677" s="291">
        <f t="shared" si="169"/>
        <v>0</v>
      </c>
      <c r="AU677" s="42">
        <f>'Data Entry'!BE706</f>
        <v>0</v>
      </c>
      <c r="AV677" s="42">
        <f>'Data Entry'!BF706</f>
        <v>0</v>
      </c>
      <c r="AW677" s="42">
        <f>'Data Entry'!BG706</f>
        <v>0</v>
      </c>
      <c r="AX677" s="291">
        <f t="shared" si="163"/>
        <v>0</v>
      </c>
      <c r="AY677" s="42">
        <f>'Data Entry'!BH706</f>
        <v>0</v>
      </c>
      <c r="AZ677" s="42">
        <f>'Data Entry'!BI706</f>
        <v>0</v>
      </c>
      <c r="BA677" s="42">
        <f>'Data Entry'!BJ706</f>
        <v>0</v>
      </c>
      <c r="BB677" s="42">
        <f>'Data Entry'!BK706</f>
        <v>0</v>
      </c>
      <c r="BC677" s="291">
        <f t="shared" si="170"/>
        <v>0</v>
      </c>
      <c r="BD677" s="42">
        <f>'Data Entry'!BL706</f>
        <v>0</v>
      </c>
      <c r="BE677" s="42">
        <f>'Data Entry'!BM706</f>
        <v>0</v>
      </c>
      <c r="BF677" s="291">
        <f t="shared" si="171"/>
        <v>0</v>
      </c>
      <c r="BG677" s="305">
        <f t="shared" si="172"/>
        <v>0</v>
      </c>
      <c r="BH677" s="288" t="str">
        <f>IFERROR((BG677*'Data Entry'!$F$18)/'Data Entry'!$E$18,"")</f>
        <v/>
      </c>
      <c r="BI677" s="305">
        <f t="shared" si="173"/>
        <v>0</v>
      </c>
      <c r="BJ677" s="288" t="str">
        <f t="shared" si="174"/>
        <v/>
      </c>
      <c r="BK677" s="307" t="str">
        <f t="shared" si="175"/>
        <v/>
      </c>
    </row>
    <row r="678" spans="1:63" ht="27" x14ac:dyDescent="0.2">
      <c r="A678" s="119" t="str">
        <f>'Data Entry'!D707</f>
        <v>Respondent 0674</v>
      </c>
      <c r="B678" s="52">
        <f>'Data Entry'!AN707</f>
        <v>0</v>
      </c>
      <c r="C678" s="52" t="str">
        <f>'Data Entry'!BX707</f>
        <v/>
      </c>
      <c r="D678" s="42" t="str">
        <f>'Data Entry'!BU707</f>
        <v>No disability</v>
      </c>
      <c r="E678" s="42">
        <f>'Data Entry'!O707</f>
        <v>0</v>
      </c>
      <c r="F678" s="42">
        <f>'Data Entry'!P707</f>
        <v>0</v>
      </c>
      <c r="G678" s="42">
        <f>'Data Entry'!Q707</f>
        <v>0</v>
      </c>
      <c r="H678" s="291">
        <f t="shared" si="160"/>
        <v>0</v>
      </c>
      <c r="I678" s="42">
        <f>'Data Entry'!R707</f>
        <v>0</v>
      </c>
      <c r="J678" s="42">
        <f>'Data Entry'!S707</f>
        <v>0</v>
      </c>
      <c r="K678" s="42">
        <f>'Data Entry'!T707</f>
        <v>0</v>
      </c>
      <c r="L678" s="42">
        <f>'Data Entry'!U707</f>
        <v>0</v>
      </c>
      <c r="M678" s="291">
        <f t="shared" si="164"/>
        <v>0</v>
      </c>
      <c r="N678" s="42">
        <f>'Data Entry'!V707</f>
        <v>0</v>
      </c>
      <c r="O678" s="42">
        <f>'Data Entry'!W707</f>
        <v>0</v>
      </c>
      <c r="P678" s="291">
        <f t="shared" si="165"/>
        <v>0</v>
      </c>
      <c r="Q678" s="42">
        <f>'Data Entry'!X707</f>
        <v>0</v>
      </c>
      <c r="R678" s="42">
        <f>'Data Entry'!Y707</f>
        <v>0</v>
      </c>
      <c r="S678" s="42">
        <f>'Data Entry'!Z707</f>
        <v>0</v>
      </c>
      <c r="T678" s="291">
        <f t="shared" si="161"/>
        <v>0</v>
      </c>
      <c r="U678" s="42">
        <f>'Data Entry'!AA707</f>
        <v>0</v>
      </c>
      <c r="V678" s="42">
        <f>'Data Entry'!AB707</f>
        <v>0</v>
      </c>
      <c r="W678" s="42">
        <f>'Data Entry'!AC707</f>
        <v>0</v>
      </c>
      <c r="X678" s="42">
        <f>'Data Entry'!AD707</f>
        <v>0</v>
      </c>
      <c r="Y678" s="291">
        <f t="shared" si="166"/>
        <v>0</v>
      </c>
      <c r="Z678" s="42">
        <f>'Data Entry'!AE707</f>
        <v>0</v>
      </c>
      <c r="AA678" s="42">
        <f>'Data Entry'!AF707</f>
        <v>0</v>
      </c>
      <c r="AB678" s="291">
        <f t="shared" si="167"/>
        <v>0</v>
      </c>
      <c r="AC678" s="42">
        <f>'Data Entry'!AH707</f>
        <v>0</v>
      </c>
      <c r="AD678" s="42">
        <f>'Data Entry'!AI707</f>
        <v>0</v>
      </c>
      <c r="AE678" s="42">
        <f>'Data Entry'!AJ707</f>
        <v>0</v>
      </c>
      <c r="AF678" s="42">
        <f>'Data Entry'!AK707</f>
        <v>0</v>
      </c>
      <c r="AG678" s="42">
        <f>'Data Entry'!AL707</f>
        <v>0</v>
      </c>
      <c r="AH678" s="42">
        <f>'Data Entry'!AM707</f>
        <v>0</v>
      </c>
      <c r="AI678" s="42">
        <f>'Data Entry'!AV707</f>
        <v>0</v>
      </c>
      <c r="AJ678" s="42">
        <f>'Data Entry'!AW707</f>
        <v>0</v>
      </c>
      <c r="AK678" s="42">
        <f>'Data Entry'!AX707</f>
        <v>0</v>
      </c>
      <c r="AL678" s="291">
        <f t="shared" si="162"/>
        <v>0</v>
      </c>
      <c r="AM678" s="42">
        <f>'Data Entry'!AY707</f>
        <v>0</v>
      </c>
      <c r="AN678" s="42">
        <f>'Data Entry'!AZ707</f>
        <v>0</v>
      </c>
      <c r="AO678" s="42">
        <f>'Data Entry'!BA707</f>
        <v>0</v>
      </c>
      <c r="AP678" s="42">
        <f>'Data Entry'!BB707</f>
        <v>0</v>
      </c>
      <c r="AQ678" s="291">
        <f t="shared" si="168"/>
        <v>0</v>
      </c>
      <c r="AR678" s="42">
        <f>'Data Entry'!BC707</f>
        <v>0</v>
      </c>
      <c r="AS678" s="42">
        <f>'Data Entry'!BD707</f>
        <v>0</v>
      </c>
      <c r="AT678" s="291">
        <f t="shared" si="169"/>
        <v>0</v>
      </c>
      <c r="AU678" s="42">
        <f>'Data Entry'!BE707</f>
        <v>0</v>
      </c>
      <c r="AV678" s="42">
        <f>'Data Entry'!BF707</f>
        <v>0</v>
      </c>
      <c r="AW678" s="42">
        <f>'Data Entry'!BG707</f>
        <v>0</v>
      </c>
      <c r="AX678" s="291">
        <f t="shared" si="163"/>
        <v>0</v>
      </c>
      <c r="AY678" s="42">
        <f>'Data Entry'!BH707</f>
        <v>0</v>
      </c>
      <c r="AZ678" s="42">
        <f>'Data Entry'!BI707</f>
        <v>0</v>
      </c>
      <c r="BA678" s="42">
        <f>'Data Entry'!BJ707</f>
        <v>0</v>
      </c>
      <c r="BB678" s="42">
        <f>'Data Entry'!BK707</f>
        <v>0</v>
      </c>
      <c r="BC678" s="291">
        <f t="shared" si="170"/>
        <v>0</v>
      </c>
      <c r="BD678" s="42">
        <f>'Data Entry'!BL707</f>
        <v>0</v>
      </c>
      <c r="BE678" s="42">
        <f>'Data Entry'!BM707</f>
        <v>0</v>
      </c>
      <c r="BF678" s="291">
        <f t="shared" si="171"/>
        <v>0</v>
      </c>
      <c r="BG678" s="305">
        <f t="shared" si="172"/>
        <v>0</v>
      </c>
      <c r="BH678" s="288" t="str">
        <f>IFERROR((BG678*'Data Entry'!$F$18)/'Data Entry'!$E$18,"")</f>
        <v/>
      </c>
      <c r="BI678" s="305">
        <f t="shared" si="173"/>
        <v>0</v>
      </c>
      <c r="BJ678" s="288" t="str">
        <f t="shared" si="174"/>
        <v/>
      </c>
      <c r="BK678" s="307" t="str">
        <f t="shared" si="175"/>
        <v/>
      </c>
    </row>
    <row r="679" spans="1:63" ht="27" x14ac:dyDescent="0.2">
      <c r="A679" s="119" t="str">
        <f>'Data Entry'!D708</f>
        <v>Respondent 0675</v>
      </c>
      <c r="B679" s="52">
        <f>'Data Entry'!AN708</f>
        <v>0</v>
      </c>
      <c r="C679" s="52" t="str">
        <f>'Data Entry'!BX708</f>
        <v/>
      </c>
      <c r="D679" s="42" t="str">
        <f>'Data Entry'!BU708</f>
        <v>No disability</v>
      </c>
      <c r="E679" s="42">
        <f>'Data Entry'!O708</f>
        <v>0</v>
      </c>
      <c r="F679" s="42">
        <f>'Data Entry'!P708</f>
        <v>0</v>
      </c>
      <c r="G679" s="42">
        <f>'Data Entry'!Q708</f>
        <v>0</v>
      </c>
      <c r="H679" s="291">
        <f t="shared" si="160"/>
        <v>0</v>
      </c>
      <c r="I679" s="42">
        <f>'Data Entry'!R708</f>
        <v>0</v>
      </c>
      <c r="J679" s="42">
        <f>'Data Entry'!S708</f>
        <v>0</v>
      </c>
      <c r="K679" s="42">
        <f>'Data Entry'!T708</f>
        <v>0</v>
      </c>
      <c r="L679" s="42">
        <f>'Data Entry'!U708</f>
        <v>0</v>
      </c>
      <c r="M679" s="291">
        <f t="shared" si="164"/>
        <v>0</v>
      </c>
      <c r="N679" s="42">
        <f>'Data Entry'!V708</f>
        <v>0</v>
      </c>
      <c r="O679" s="42">
        <f>'Data Entry'!W708</f>
        <v>0</v>
      </c>
      <c r="P679" s="291">
        <f t="shared" si="165"/>
        <v>0</v>
      </c>
      <c r="Q679" s="42">
        <f>'Data Entry'!X708</f>
        <v>0</v>
      </c>
      <c r="R679" s="42">
        <f>'Data Entry'!Y708</f>
        <v>0</v>
      </c>
      <c r="S679" s="42">
        <f>'Data Entry'!Z708</f>
        <v>0</v>
      </c>
      <c r="T679" s="291">
        <f t="shared" si="161"/>
        <v>0</v>
      </c>
      <c r="U679" s="42">
        <f>'Data Entry'!AA708</f>
        <v>0</v>
      </c>
      <c r="V679" s="42">
        <f>'Data Entry'!AB708</f>
        <v>0</v>
      </c>
      <c r="W679" s="42">
        <f>'Data Entry'!AC708</f>
        <v>0</v>
      </c>
      <c r="X679" s="42">
        <f>'Data Entry'!AD708</f>
        <v>0</v>
      </c>
      <c r="Y679" s="291">
        <f t="shared" si="166"/>
        <v>0</v>
      </c>
      <c r="Z679" s="42">
        <f>'Data Entry'!AE708</f>
        <v>0</v>
      </c>
      <c r="AA679" s="42">
        <f>'Data Entry'!AF708</f>
        <v>0</v>
      </c>
      <c r="AB679" s="291">
        <f t="shared" si="167"/>
        <v>0</v>
      </c>
      <c r="AC679" s="42">
        <f>'Data Entry'!AH708</f>
        <v>0</v>
      </c>
      <c r="AD679" s="42">
        <f>'Data Entry'!AI708</f>
        <v>0</v>
      </c>
      <c r="AE679" s="42">
        <f>'Data Entry'!AJ708</f>
        <v>0</v>
      </c>
      <c r="AF679" s="42">
        <f>'Data Entry'!AK708</f>
        <v>0</v>
      </c>
      <c r="AG679" s="42">
        <f>'Data Entry'!AL708</f>
        <v>0</v>
      </c>
      <c r="AH679" s="42">
        <f>'Data Entry'!AM708</f>
        <v>0</v>
      </c>
      <c r="AI679" s="42">
        <f>'Data Entry'!AV708</f>
        <v>0</v>
      </c>
      <c r="AJ679" s="42">
        <f>'Data Entry'!AW708</f>
        <v>0</v>
      </c>
      <c r="AK679" s="42">
        <f>'Data Entry'!AX708</f>
        <v>0</v>
      </c>
      <c r="AL679" s="291">
        <f t="shared" si="162"/>
        <v>0</v>
      </c>
      <c r="AM679" s="42">
        <f>'Data Entry'!AY708</f>
        <v>0</v>
      </c>
      <c r="AN679" s="42">
        <f>'Data Entry'!AZ708</f>
        <v>0</v>
      </c>
      <c r="AO679" s="42">
        <f>'Data Entry'!BA708</f>
        <v>0</v>
      </c>
      <c r="AP679" s="42">
        <f>'Data Entry'!BB708</f>
        <v>0</v>
      </c>
      <c r="AQ679" s="291">
        <f t="shared" si="168"/>
        <v>0</v>
      </c>
      <c r="AR679" s="42">
        <f>'Data Entry'!BC708</f>
        <v>0</v>
      </c>
      <c r="AS679" s="42">
        <f>'Data Entry'!BD708</f>
        <v>0</v>
      </c>
      <c r="AT679" s="291">
        <f t="shared" si="169"/>
        <v>0</v>
      </c>
      <c r="AU679" s="42">
        <f>'Data Entry'!BE708</f>
        <v>0</v>
      </c>
      <c r="AV679" s="42">
        <f>'Data Entry'!BF708</f>
        <v>0</v>
      </c>
      <c r="AW679" s="42">
        <f>'Data Entry'!BG708</f>
        <v>0</v>
      </c>
      <c r="AX679" s="291">
        <f t="shared" si="163"/>
        <v>0</v>
      </c>
      <c r="AY679" s="42">
        <f>'Data Entry'!BH708</f>
        <v>0</v>
      </c>
      <c r="AZ679" s="42">
        <f>'Data Entry'!BI708</f>
        <v>0</v>
      </c>
      <c r="BA679" s="42">
        <f>'Data Entry'!BJ708</f>
        <v>0</v>
      </c>
      <c r="BB679" s="42">
        <f>'Data Entry'!BK708</f>
        <v>0</v>
      </c>
      <c r="BC679" s="291">
        <f t="shared" si="170"/>
        <v>0</v>
      </c>
      <c r="BD679" s="42">
        <f>'Data Entry'!BL708</f>
        <v>0</v>
      </c>
      <c r="BE679" s="42">
        <f>'Data Entry'!BM708</f>
        <v>0</v>
      </c>
      <c r="BF679" s="291">
        <f t="shared" si="171"/>
        <v>0</v>
      </c>
      <c r="BG679" s="305">
        <f t="shared" si="172"/>
        <v>0</v>
      </c>
      <c r="BH679" s="288" t="str">
        <f>IFERROR((BG679*'Data Entry'!$F$18)/'Data Entry'!$E$18,"")</f>
        <v/>
      </c>
      <c r="BI679" s="305">
        <f t="shared" si="173"/>
        <v>0</v>
      </c>
      <c r="BJ679" s="288" t="str">
        <f t="shared" si="174"/>
        <v/>
      </c>
      <c r="BK679" s="307" t="str">
        <f t="shared" si="175"/>
        <v/>
      </c>
    </row>
    <row r="680" spans="1:63" ht="27" x14ac:dyDescent="0.2">
      <c r="A680" s="119" t="str">
        <f>'Data Entry'!D709</f>
        <v>Respondent 0676</v>
      </c>
      <c r="B680" s="52">
        <f>'Data Entry'!AN709</f>
        <v>0</v>
      </c>
      <c r="C680" s="52" t="str">
        <f>'Data Entry'!BX709</f>
        <v/>
      </c>
      <c r="D680" s="42" t="str">
        <f>'Data Entry'!BU709</f>
        <v>No disability</v>
      </c>
      <c r="E680" s="42">
        <f>'Data Entry'!O709</f>
        <v>0</v>
      </c>
      <c r="F680" s="42">
        <f>'Data Entry'!P709</f>
        <v>0</v>
      </c>
      <c r="G680" s="42">
        <f>'Data Entry'!Q709</f>
        <v>0</v>
      </c>
      <c r="H680" s="291">
        <f t="shared" si="160"/>
        <v>0</v>
      </c>
      <c r="I680" s="42">
        <f>'Data Entry'!R709</f>
        <v>0</v>
      </c>
      <c r="J680" s="42">
        <f>'Data Entry'!S709</f>
        <v>0</v>
      </c>
      <c r="K680" s="42">
        <f>'Data Entry'!T709</f>
        <v>0</v>
      </c>
      <c r="L680" s="42">
        <f>'Data Entry'!U709</f>
        <v>0</v>
      </c>
      <c r="M680" s="291">
        <f t="shared" si="164"/>
        <v>0</v>
      </c>
      <c r="N680" s="42">
        <f>'Data Entry'!V709</f>
        <v>0</v>
      </c>
      <c r="O680" s="42">
        <f>'Data Entry'!W709</f>
        <v>0</v>
      </c>
      <c r="P680" s="291">
        <f t="shared" si="165"/>
        <v>0</v>
      </c>
      <c r="Q680" s="42">
        <f>'Data Entry'!X709</f>
        <v>0</v>
      </c>
      <c r="R680" s="42">
        <f>'Data Entry'!Y709</f>
        <v>0</v>
      </c>
      <c r="S680" s="42">
        <f>'Data Entry'!Z709</f>
        <v>0</v>
      </c>
      <c r="T680" s="291">
        <f t="shared" si="161"/>
        <v>0</v>
      </c>
      <c r="U680" s="42">
        <f>'Data Entry'!AA709</f>
        <v>0</v>
      </c>
      <c r="V680" s="42">
        <f>'Data Entry'!AB709</f>
        <v>0</v>
      </c>
      <c r="W680" s="42">
        <f>'Data Entry'!AC709</f>
        <v>0</v>
      </c>
      <c r="X680" s="42">
        <f>'Data Entry'!AD709</f>
        <v>0</v>
      </c>
      <c r="Y680" s="291">
        <f t="shared" si="166"/>
        <v>0</v>
      </c>
      <c r="Z680" s="42">
        <f>'Data Entry'!AE709</f>
        <v>0</v>
      </c>
      <c r="AA680" s="42">
        <f>'Data Entry'!AF709</f>
        <v>0</v>
      </c>
      <c r="AB680" s="291">
        <f t="shared" si="167"/>
        <v>0</v>
      </c>
      <c r="AC680" s="42">
        <f>'Data Entry'!AH709</f>
        <v>0</v>
      </c>
      <c r="AD680" s="42">
        <f>'Data Entry'!AI709</f>
        <v>0</v>
      </c>
      <c r="AE680" s="42">
        <f>'Data Entry'!AJ709</f>
        <v>0</v>
      </c>
      <c r="AF680" s="42">
        <f>'Data Entry'!AK709</f>
        <v>0</v>
      </c>
      <c r="AG680" s="42">
        <f>'Data Entry'!AL709</f>
        <v>0</v>
      </c>
      <c r="AH680" s="42">
        <f>'Data Entry'!AM709</f>
        <v>0</v>
      </c>
      <c r="AI680" s="42">
        <f>'Data Entry'!AV709</f>
        <v>0</v>
      </c>
      <c r="AJ680" s="42">
        <f>'Data Entry'!AW709</f>
        <v>0</v>
      </c>
      <c r="AK680" s="42">
        <f>'Data Entry'!AX709</f>
        <v>0</v>
      </c>
      <c r="AL680" s="291">
        <f t="shared" si="162"/>
        <v>0</v>
      </c>
      <c r="AM680" s="42">
        <f>'Data Entry'!AY709</f>
        <v>0</v>
      </c>
      <c r="AN680" s="42">
        <f>'Data Entry'!AZ709</f>
        <v>0</v>
      </c>
      <c r="AO680" s="42">
        <f>'Data Entry'!BA709</f>
        <v>0</v>
      </c>
      <c r="AP680" s="42">
        <f>'Data Entry'!BB709</f>
        <v>0</v>
      </c>
      <c r="AQ680" s="291">
        <f t="shared" si="168"/>
        <v>0</v>
      </c>
      <c r="AR680" s="42">
        <f>'Data Entry'!BC709</f>
        <v>0</v>
      </c>
      <c r="AS680" s="42">
        <f>'Data Entry'!BD709</f>
        <v>0</v>
      </c>
      <c r="AT680" s="291">
        <f t="shared" si="169"/>
        <v>0</v>
      </c>
      <c r="AU680" s="42">
        <f>'Data Entry'!BE709</f>
        <v>0</v>
      </c>
      <c r="AV680" s="42">
        <f>'Data Entry'!BF709</f>
        <v>0</v>
      </c>
      <c r="AW680" s="42">
        <f>'Data Entry'!BG709</f>
        <v>0</v>
      </c>
      <c r="AX680" s="291">
        <f t="shared" si="163"/>
        <v>0</v>
      </c>
      <c r="AY680" s="42">
        <f>'Data Entry'!BH709</f>
        <v>0</v>
      </c>
      <c r="AZ680" s="42">
        <f>'Data Entry'!BI709</f>
        <v>0</v>
      </c>
      <c r="BA680" s="42">
        <f>'Data Entry'!BJ709</f>
        <v>0</v>
      </c>
      <c r="BB680" s="42">
        <f>'Data Entry'!BK709</f>
        <v>0</v>
      </c>
      <c r="BC680" s="291">
        <f t="shared" si="170"/>
        <v>0</v>
      </c>
      <c r="BD680" s="42">
        <f>'Data Entry'!BL709</f>
        <v>0</v>
      </c>
      <c r="BE680" s="42">
        <f>'Data Entry'!BM709</f>
        <v>0</v>
      </c>
      <c r="BF680" s="291">
        <f t="shared" si="171"/>
        <v>0</v>
      </c>
      <c r="BG680" s="305">
        <f t="shared" si="172"/>
        <v>0</v>
      </c>
      <c r="BH680" s="288" t="str">
        <f>IFERROR((BG680*'Data Entry'!$F$18)/'Data Entry'!$E$18,"")</f>
        <v/>
      </c>
      <c r="BI680" s="305">
        <f t="shared" si="173"/>
        <v>0</v>
      </c>
      <c r="BJ680" s="288" t="str">
        <f t="shared" si="174"/>
        <v/>
      </c>
      <c r="BK680" s="307" t="str">
        <f t="shared" si="175"/>
        <v/>
      </c>
    </row>
    <row r="681" spans="1:63" ht="27" x14ac:dyDescent="0.2">
      <c r="A681" s="119" t="str">
        <f>'Data Entry'!D710</f>
        <v>Respondent 0677</v>
      </c>
      <c r="B681" s="52">
        <f>'Data Entry'!AN710</f>
        <v>0</v>
      </c>
      <c r="C681" s="52" t="str">
        <f>'Data Entry'!BX710</f>
        <v/>
      </c>
      <c r="D681" s="42" t="str">
        <f>'Data Entry'!BU710</f>
        <v>No disability</v>
      </c>
      <c r="E681" s="42">
        <f>'Data Entry'!O710</f>
        <v>0</v>
      </c>
      <c r="F681" s="42">
        <f>'Data Entry'!P710</f>
        <v>0</v>
      </c>
      <c r="G681" s="42">
        <f>'Data Entry'!Q710</f>
        <v>0</v>
      </c>
      <c r="H681" s="291">
        <f t="shared" si="160"/>
        <v>0</v>
      </c>
      <c r="I681" s="42">
        <f>'Data Entry'!R710</f>
        <v>0</v>
      </c>
      <c r="J681" s="42">
        <f>'Data Entry'!S710</f>
        <v>0</v>
      </c>
      <c r="K681" s="42">
        <f>'Data Entry'!T710</f>
        <v>0</v>
      </c>
      <c r="L681" s="42">
        <f>'Data Entry'!U710</f>
        <v>0</v>
      </c>
      <c r="M681" s="291">
        <f t="shared" si="164"/>
        <v>0</v>
      </c>
      <c r="N681" s="42">
        <f>'Data Entry'!V710</f>
        <v>0</v>
      </c>
      <c r="O681" s="42">
        <f>'Data Entry'!W710</f>
        <v>0</v>
      </c>
      <c r="P681" s="291">
        <f t="shared" si="165"/>
        <v>0</v>
      </c>
      <c r="Q681" s="42">
        <f>'Data Entry'!X710</f>
        <v>0</v>
      </c>
      <c r="R681" s="42">
        <f>'Data Entry'!Y710</f>
        <v>0</v>
      </c>
      <c r="S681" s="42">
        <f>'Data Entry'!Z710</f>
        <v>0</v>
      </c>
      <c r="T681" s="291">
        <f t="shared" si="161"/>
        <v>0</v>
      </c>
      <c r="U681" s="42">
        <f>'Data Entry'!AA710</f>
        <v>0</v>
      </c>
      <c r="V681" s="42">
        <f>'Data Entry'!AB710</f>
        <v>0</v>
      </c>
      <c r="W681" s="42">
        <f>'Data Entry'!AC710</f>
        <v>0</v>
      </c>
      <c r="X681" s="42">
        <f>'Data Entry'!AD710</f>
        <v>0</v>
      </c>
      <c r="Y681" s="291">
        <f t="shared" si="166"/>
        <v>0</v>
      </c>
      <c r="Z681" s="42">
        <f>'Data Entry'!AE710</f>
        <v>0</v>
      </c>
      <c r="AA681" s="42">
        <f>'Data Entry'!AF710</f>
        <v>0</v>
      </c>
      <c r="AB681" s="291">
        <f t="shared" si="167"/>
        <v>0</v>
      </c>
      <c r="AC681" s="42">
        <f>'Data Entry'!AH710</f>
        <v>0</v>
      </c>
      <c r="AD681" s="42">
        <f>'Data Entry'!AI710</f>
        <v>0</v>
      </c>
      <c r="AE681" s="42">
        <f>'Data Entry'!AJ710</f>
        <v>0</v>
      </c>
      <c r="AF681" s="42">
        <f>'Data Entry'!AK710</f>
        <v>0</v>
      </c>
      <c r="AG681" s="42">
        <f>'Data Entry'!AL710</f>
        <v>0</v>
      </c>
      <c r="AH681" s="42">
        <f>'Data Entry'!AM710</f>
        <v>0</v>
      </c>
      <c r="AI681" s="42">
        <f>'Data Entry'!AV710</f>
        <v>0</v>
      </c>
      <c r="AJ681" s="42">
        <f>'Data Entry'!AW710</f>
        <v>0</v>
      </c>
      <c r="AK681" s="42">
        <f>'Data Entry'!AX710</f>
        <v>0</v>
      </c>
      <c r="AL681" s="291">
        <f t="shared" si="162"/>
        <v>0</v>
      </c>
      <c r="AM681" s="42">
        <f>'Data Entry'!AY710</f>
        <v>0</v>
      </c>
      <c r="AN681" s="42">
        <f>'Data Entry'!AZ710</f>
        <v>0</v>
      </c>
      <c r="AO681" s="42">
        <f>'Data Entry'!BA710</f>
        <v>0</v>
      </c>
      <c r="AP681" s="42">
        <f>'Data Entry'!BB710</f>
        <v>0</v>
      </c>
      <c r="AQ681" s="291">
        <f t="shared" si="168"/>
        <v>0</v>
      </c>
      <c r="AR681" s="42">
        <f>'Data Entry'!BC710</f>
        <v>0</v>
      </c>
      <c r="AS681" s="42">
        <f>'Data Entry'!BD710</f>
        <v>0</v>
      </c>
      <c r="AT681" s="291">
        <f t="shared" si="169"/>
        <v>0</v>
      </c>
      <c r="AU681" s="42">
        <f>'Data Entry'!BE710</f>
        <v>0</v>
      </c>
      <c r="AV681" s="42">
        <f>'Data Entry'!BF710</f>
        <v>0</v>
      </c>
      <c r="AW681" s="42">
        <f>'Data Entry'!BG710</f>
        <v>0</v>
      </c>
      <c r="AX681" s="291">
        <f t="shared" si="163"/>
        <v>0</v>
      </c>
      <c r="AY681" s="42">
        <f>'Data Entry'!BH710</f>
        <v>0</v>
      </c>
      <c r="AZ681" s="42">
        <f>'Data Entry'!BI710</f>
        <v>0</v>
      </c>
      <c r="BA681" s="42">
        <f>'Data Entry'!BJ710</f>
        <v>0</v>
      </c>
      <c r="BB681" s="42">
        <f>'Data Entry'!BK710</f>
        <v>0</v>
      </c>
      <c r="BC681" s="291">
        <f t="shared" si="170"/>
        <v>0</v>
      </c>
      <c r="BD681" s="42">
        <f>'Data Entry'!BL710</f>
        <v>0</v>
      </c>
      <c r="BE681" s="42">
        <f>'Data Entry'!BM710</f>
        <v>0</v>
      </c>
      <c r="BF681" s="291">
        <f t="shared" si="171"/>
        <v>0</v>
      </c>
      <c r="BG681" s="305">
        <f t="shared" si="172"/>
        <v>0</v>
      </c>
      <c r="BH681" s="288" t="str">
        <f>IFERROR((BG681*'Data Entry'!$F$18)/'Data Entry'!$E$18,"")</f>
        <v/>
      </c>
      <c r="BI681" s="305">
        <f t="shared" si="173"/>
        <v>0</v>
      </c>
      <c r="BJ681" s="288" t="str">
        <f t="shared" si="174"/>
        <v/>
      </c>
      <c r="BK681" s="307" t="str">
        <f t="shared" si="175"/>
        <v/>
      </c>
    </row>
    <row r="682" spans="1:63" ht="27" x14ac:dyDescent="0.2">
      <c r="A682" s="119" t="str">
        <f>'Data Entry'!D711</f>
        <v>Respondent 0678</v>
      </c>
      <c r="B682" s="52">
        <f>'Data Entry'!AN711</f>
        <v>0</v>
      </c>
      <c r="C682" s="52" t="str">
        <f>'Data Entry'!BX711</f>
        <v/>
      </c>
      <c r="D682" s="42" t="str">
        <f>'Data Entry'!BU711</f>
        <v>No disability</v>
      </c>
      <c r="E682" s="42">
        <f>'Data Entry'!O711</f>
        <v>0</v>
      </c>
      <c r="F682" s="42">
        <f>'Data Entry'!P711</f>
        <v>0</v>
      </c>
      <c r="G682" s="42">
        <f>'Data Entry'!Q711</f>
        <v>0</v>
      </c>
      <c r="H682" s="291">
        <f t="shared" si="160"/>
        <v>0</v>
      </c>
      <c r="I682" s="42">
        <f>'Data Entry'!R711</f>
        <v>0</v>
      </c>
      <c r="J682" s="42">
        <f>'Data Entry'!S711</f>
        <v>0</v>
      </c>
      <c r="K682" s="42">
        <f>'Data Entry'!T711</f>
        <v>0</v>
      </c>
      <c r="L682" s="42">
        <f>'Data Entry'!U711</f>
        <v>0</v>
      </c>
      <c r="M682" s="291">
        <f t="shared" si="164"/>
        <v>0</v>
      </c>
      <c r="N682" s="42">
        <f>'Data Entry'!V711</f>
        <v>0</v>
      </c>
      <c r="O682" s="42">
        <f>'Data Entry'!W711</f>
        <v>0</v>
      </c>
      <c r="P682" s="291">
        <f t="shared" si="165"/>
        <v>0</v>
      </c>
      <c r="Q682" s="42">
        <f>'Data Entry'!X711</f>
        <v>0</v>
      </c>
      <c r="R682" s="42">
        <f>'Data Entry'!Y711</f>
        <v>0</v>
      </c>
      <c r="S682" s="42">
        <f>'Data Entry'!Z711</f>
        <v>0</v>
      </c>
      <c r="T682" s="291">
        <f t="shared" si="161"/>
        <v>0</v>
      </c>
      <c r="U682" s="42">
        <f>'Data Entry'!AA711</f>
        <v>0</v>
      </c>
      <c r="V682" s="42">
        <f>'Data Entry'!AB711</f>
        <v>0</v>
      </c>
      <c r="W682" s="42">
        <f>'Data Entry'!AC711</f>
        <v>0</v>
      </c>
      <c r="X682" s="42">
        <f>'Data Entry'!AD711</f>
        <v>0</v>
      </c>
      <c r="Y682" s="291">
        <f t="shared" si="166"/>
        <v>0</v>
      </c>
      <c r="Z682" s="42">
        <f>'Data Entry'!AE711</f>
        <v>0</v>
      </c>
      <c r="AA682" s="42">
        <f>'Data Entry'!AF711</f>
        <v>0</v>
      </c>
      <c r="AB682" s="291">
        <f t="shared" si="167"/>
        <v>0</v>
      </c>
      <c r="AC682" s="42">
        <f>'Data Entry'!AH711</f>
        <v>0</v>
      </c>
      <c r="AD682" s="42">
        <f>'Data Entry'!AI711</f>
        <v>0</v>
      </c>
      <c r="AE682" s="42">
        <f>'Data Entry'!AJ711</f>
        <v>0</v>
      </c>
      <c r="AF682" s="42">
        <f>'Data Entry'!AK711</f>
        <v>0</v>
      </c>
      <c r="AG682" s="42">
        <f>'Data Entry'!AL711</f>
        <v>0</v>
      </c>
      <c r="AH682" s="42">
        <f>'Data Entry'!AM711</f>
        <v>0</v>
      </c>
      <c r="AI682" s="42">
        <f>'Data Entry'!AV711</f>
        <v>0</v>
      </c>
      <c r="AJ682" s="42">
        <f>'Data Entry'!AW711</f>
        <v>0</v>
      </c>
      <c r="AK682" s="42">
        <f>'Data Entry'!AX711</f>
        <v>0</v>
      </c>
      <c r="AL682" s="291">
        <f t="shared" si="162"/>
        <v>0</v>
      </c>
      <c r="AM682" s="42">
        <f>'Data Entry'!AY711</f>
        <v>0</v>
      </c>
      <c r="AN682" s="42">
        <f>'Data Entry'!AZ711</f>
        <v>0</v>
      </c>
      <c r="AO682" s="42">
        <f>'Data Entry'!BA711</f>
        <v>0</v>
      </c>
      <c r="AP682" s="42">
        <f>'Data Entry'!BB711</f>
        <v>0</v>
      </c>
      <c r="AQ682" s="291">
        <f t="shared" si="168"/>
        <v>0</v>
      </c>
      <c r="AR682" s="42">
        <f>'Data Entry'!BC711</f>
        <v>0</v>
      </c>
      <c r="AS682" s="42">
        <f>'Data Entry'!BD711</f>
        <v>0</v>
      </c>
      <c r="AT682" s="291">
        <f t="shared" si="169"/>
        <v>0</v>
      </c>
      <c r="AU682" s="42">
        <f>'Data Entry'!BE711</f>
        <v>0</v>
      </c>
      <c r="AV682" s="42">
        <f>'Data Entry'!BF711</f>
        <v>0</v>
      </c>
      <c r="AW682" s="42">
        <f>'Data Entry'!BG711</f>
        <v>0</v>
      </c>
      <c r="AX682" s="291">
        <f t="shared" si="163"/>
        <v>0</v>
      </c>
      <c r="AY682" s="42">
        <f>'Data Entry'!BH711</f>
        <v>0</v>
      </c>
      <c r="AZ682" s="42">
        <f>'Data Entry'!BI711</f>
        <v>0</v>
      </c>
      <c r="BA682" s="42">
        <f>'Data Entry'!BJ711</f>
        <v>0</v>
      </c>
      <c r="BB682" s="42">
        <f>'Data Entry'!BK711</f>
        <v>0</v>
      </c>
      <c r="BC682" s="291">
        <f t="shared" si="170"/>
        <v>0</v>
      </c>
      <c r="BD682" s="42">
        <f>'Data Entry'!BL711</f>
        <v>0</v>
      </c>
      <c r="BE682" s="42">
        <f>'Data Entry'!BM711</f>
        <v>0</v>
      </c>
      <c r="BF682" s="291">
        <f t="shared" si="171"/>
        <v>0</v>
      </c>
      <c r="BG682" s="305">
        <f t="shared" si="172"/>
        <v>0</v>
      </c>
      <c r="BH682" s="288" t="str">
        <f>IFERROR((BG682*'Data Entry'!$F$18)/'Data Entry'!$E$18,"")</f>
        <v/>
      </c>
      <c r="BI682" s="305">
        <f t="shared" si="173"/>
        <v>0</v>
      </c>
      <c r="BJ682" s="288" t="str">
        <f t="shared" si="174"/>
        <v/>
      </c>
      <c r="BK682" s="307" t="str">
        <f t="shared" si="175"/>
        <v/>
      </c>
    </row>
    <row r="683" spans="1:63" ht="27" x14ac:dyDescent="0.2">
      <c r="A683" s="119" t="str">
        <f>'Data Entry'!D712</f>
        <v>Respondent 0679</v>
      </c>
      <c r="B683" s="52">
        <f>'Data Entry'!AN712</f>
        <v>0</v>
      </c>
      <c r="C683" s="52" t="str">
        <f>'Data Entry'!BX712</f>
        <v/>
      </c>
      <c r="D683" s="42" t="str">
        <f>'Data Entry'!BU712</f>
        <v>No disability</v>
      </c>
      <c r="E683" s="42">
        <f>'Data Entry'!O712</f>
        <v>0</v>
      </c>
      <c r="F683" s="42">
        <f>'Data Entry'!P712</f>
        <v>0</v>
      </c>
      <c r="G683" s="42">
        <f>'Data Entry'!Q712</f>
        <v>0</v>
      </c>
      <c r="H683" s="291">
        <f t="shared" si="160"/>
        <v>0</v>
      </c>
      <c r="I683" s="42">
        <f>'Data Entry'!R712</f>
        <v>0</v>
      </c>
      <c r="J683" s="42">
        <f>'Data Entry'!S712</f>
        <v>0</v>
      </c>
      <c r="K683" s="42">
        <f>'Data Entry'!T712</f>
        <v>0</v>
      </c>
      <c r="L683" s="42">
        <f>'Data Entry'!U712</f>
        <v>0</v>
      </c>
      <c r="M683" s="291">
        <f t="shared" si="164"/>
        <v>0</v>
      </c>
      <c r="N683" s="42">
        <f>'Data Entry'!V712</f>
        <v>0</v>
      </c>
      <c r="O683" s="42">
        <f>'Data Entry'!W712</f>
        <v>0</v>
      </c>
      <c r="P683" s="291">
        <f t="shared" si="165"/>
        <v>0</v>
      </c>
      <c r="Q683" s="42">
        <f>'Data Entry'!X712</f>
        <v>0</v>
      </c>
      <c r="R683" s="42">
        <f>'Data Entry'!Y712</f>
        <v>0</v>
      </c>
      <c r="S683" s="42">
        <f>'Data Entry'!Z712</f>
        <v>0</v>
      </c>
      <c r="T683" s="291">
        <f t="shared" si="161"/>
        <v>0</v>
      </c>
      <c r="U683" s="42">
        <f>'Data Entry'!AA712</f>
        <v>0</v>
      </c>
      <c r="V683" s="42">
        <f>'Data Entry'!AB712</f>
        <v>0</v>
      </c>
      <c r="W683" s="42">
        <f>'Data Entry'!AC712</f>
        <v>0</v>
      </c>
      <c r="X683" s="42">
        <f>'Data Entry'!AD712</f>
        <v>0</v>
      </c>
      <c r="Y683" s="291">
        <f t="shared" si="166"/>
        <v>0</v>
      </c>
      <c r="Z683" s="42">
        <f>'Data Entry'!AE712</f>
        <v>0</v>
      </c>
      <c r="AA683" s="42">
        <f>'Data Entry'!AF712</f>
        <v>0</v>
      </c>
      <c r="AB683" s="291">
        <f t="shared" si="167"/>
        <v>0</v>
      </c>
      <c r="AC683" s="42">
        <f>'Data Entry'!AH712</f>
        <v>0</v>
      </c>
      <c r="AD683" s="42">
        <f>'Data Entry'!AI712</f>
        <v>0</v>
      </c>
      <c r="AE683" s="42">
        <f>'Data Entry'!AJ712</f>
        <v>0</v>
      </c>
      <c r="AF683" s="42">
        <f>'Data Entry'!AK712</f>
        <v>0</v>
      </c>
      <c r="AG683" s="42">
        <f>'Data Entry'!AL712</f>
        <v>0</v>
      </c>
      <c r="AH683" s="42">
        <f>'Data Entry'!AM712</f>
        <v>0</v>
      </c>
      <c r="AI683" s="42">
        <f>'Data Entry'!AV712</f>
        <v>0</v>
      </c>
      <c r="AJ683" s="42">
        <f>'Data Entry'!AW712</f>
        <v>0</v>
      </c>
      <c r="AK683" s="42">
        <f>'Data Entry'!AX712</f>
        <v>0</v>
      </c>
      <c r="AL683" s="291">
        <f t="shared" si="162"/>
        <v>0</v>
      </c>
      <c r="AM683" s="42">
        <f>'Data Entry'!AY712</f>
        <v>0</v>
      </c>
      <c r="AN683" s="42">
        <f>'Data Entry'!AZ712</f>
        <v>0</v>
      </c>
      <c r="AO683" s="42">
        <f>'Data Entry'!BA712</f>
        <v>0</v>
      </c>
      <c r="AP683" s="42">
        <f>'Data Entry'!BB712</f>
        <v>0</v>
      </c>
      <c r="AQ683" s="291">
        <f t="shared" si="168"/>
        <v>0</v>
      </c>
      <c r="AR683" s="42">
        <f>'Data Entry'!BC712</f>
        <v>0</v>
      </c>
      <c r="AS683" s="42">
        <f>'Data Entry'!BD712</f>
        <v>0</v>
      </c>
      <c r="AT683" s="291">
        <f t="shared" si="169"/>
        <v>0</v>
      </c>
      <c r="AU683" s="42">
        <f>'Data Entry'!BE712</f>
        <v>0</v>
      </c>
      <c r="AV683" s="42">
        <f>'Data Entry'!BF712</f>
        <v>0</v>
      </c>
      <c r="AW683" s="42">
        <f>'Data Entry'!BG712</f>
        <v>0</v>
      </c>
      <c r="AX683" s="291">
        <f t="shared" si="163"/>
        <v>0</v>
      </c>
      <c r="AY683" s="42">
        <f>'Data Entry'!BH712</f>
        <v>0</v>
      </c>
      <c r="AZ683" s="42">
        <f>'Data Entry'!BI712</f>
        <v>0</v>
      </c>
      <c r="BA683" s="42">
        <f>'Data Entry'!BJ712</f>
        <v>0</v>
      </c>
      <c r="BB683" s="42">
        <f>'Data Entry'!BK712</f>
        <v>0</v>
      </c>
      <c r="BC683" s="291">
        <f t="shared" si="170"/>
        <v>0</v>
      </c>
      <c r="BD683" s="42">
        <f>'Data Entry'!BL712</f>
        <v>0</v>
      </c>
      <c r="BE683" s="42">
        <f>'Data Entry'!BM712</f>
        <v>0</v>
      </c>
      <c r="BF683" s="291">
        <f t="shared" si="171"/>
        <v>0</v>
      </c>
      <c r="BG683" s="305">
        <f t="shared" si="172"/>
        <v>0</v>
      </c>
      <c r="BH683" s="288" t="str">
        <f>IFERROR((BG683*'Data Entry'!$F$18)/'Data Entry'!$E$18,"")</f>
        <v/>
      </c>
      <c r="BI683" s="305">
        <f t="shared" si="173"/>
        <v>0</v>
      </c>
      <c r="BJ683" s="288" t="str">
        <f t="shared" si="174"/>
        <v/>
      </c>
      <c r="BK683" s="307" t="str">
        <f t="shared" si="175"/>
        <v/>
      </c>
    </row>
    <row r="684" spans="1:63" ht="27" x14ac:dyDescent="0.2">
      <c r="A684" s="119" t="str">
        <f>'Data Entry'!D713</f>
        <v>Respondent 0680</v>
      </c>
      <c r="B684" s="52">
        <f>'Data Entry'!AN713</f>
        <v>0</v>
      </c>
      <c r="C684" s="52" t="str">
        <f>'Data Entry'!BX713</f>
        <v/>
      </c>
      <c r="D684" s="42" t="str">
        <f>'Data Entry'!BU713</f>
        <v>No disability</v>
      </c>
      <c r="E684" s="42">
        <f>'Data Entry'!O713</f>
        <v>0</v>
      </c>
      <c r="F684" s="42">
        <f>'Data Entry'!P713</f>
        <v>0</v>
      </c>
      <c r="G684" s="42">
        <f>'Data Entry'!Q713</f>
        <v>0</v>
      </c>
      <c r="H684" s="291">
        <f t="shared" si="160"/>
        <v>0</v>
      </c>
      <c r="I684" s="42">
        <f>'Data Entry'!R713</f>
        <v>0</v>
      </c>
      <c r="J684" s="42">
        <f>'Data Entry'!S713</f>
        <v>0</v>
      </c>
      <c r="K684" s="42">
        <f>'Data Entry'!T713</f>
        <v>0</v>
      </c>
      <c r="L684" s="42">
        <f>'Data Entry'!U713</f>
        <v>0</v>
      </c>
      <c r="M684" s="291">
        <f t="shared" si="164"/>
        <v>0</v>
      </c>
      <c r="N684" s="42">
        <f>'Data Entry'!V713</f>
        <v>0</v>
      </c>
      <c r="O684" s="42">
        <f>'Data Entry'!W713</f>
        <v>0</v>
      </c>
      <c r="P684" s="291">
        <f t="shared" si="165"/>
        <v>0</v>
      </c>
      <c r="Q684" s="42">
        <f>'Data Entry'!X713</f>
        <v>0</v>
      </c>
      <c r="R684" s="42">
        <f>'Data Entry'!Y713</f>
        <v>0</v>
      </c>
      <c r="S684" s="42">
        <f>'Data Entry'!Z713</f>
        <v>0</v>
      </c>
      <c r="T684" s="291">
        <f t="shared" si="161"/>
        <v>0</v>
      </c>
      <c r="U684" s="42">
        <f>'Data Entry'!AA713</f>
        <v>0</v>
      </c>
      <c r="V684" s="42">
        <f>'Data Entry'!AB713</f>
        <v>0</v>
      </c>
      <c r="W684" s="42">
        <f>'Data Entry'!AC713</f>
        <v>0</v>
      </c>
      <c r="X684" s="42">
        <f>'Data Entry'!AD713</f>
        <v>0</v>
      </c>
      <c r="Y684" s="291">
        <f t="shared" si="166"/>
        <v>0</v>
      </c>
      <c r="Z684" s="42">
        <f>'Data Entry'!AE713</f>
        <v>0</v>
      </c>
      <c r="AA684" s="42">
        <f>'Data Entry'!AF713</f>
        <v>0</v>
      </c>
      <c r="AB684" s="291">
        <f t="shared" si="167"/>
        <v>0</v>
      </c>
      <c r="AC684" s="42">
        <f>'Data Entry'!AH713</f>
        <v>0</v>
      </c>
      <c r="AD684" s="42">
        <f>'Data Entry'!AI713</f>
        <v>0</v>
      </c>
      <c r="AE684" s="42">
        <f>'Data Entry'!AJ713</f>
        <v>0</v>
      </c>
      <c r="AF684" s="42">
        <f>'Data Entry'!AK713</f>
        <v>0</v>
      </c>
      <c r="AG684" s="42">
        <f>'Data Entry'!AL713</f>
        <v>0</v>
      </c>
      <c r="AH684" s="42">
        <f>'Data Entry'!AM713</f>
        <v>0</v>
      </c>
      <c r="AI684" s="42">
        <f>'Data Entry'!AV713</f>
        <v>0</v>
      </c>
      <c r="AJ684" s="42">
        <f>'Data Entry'!AW713</f>
        <v>0</v>
      </c>
      <c r="AK684" s="42">
        <f>'Data Entry'!AX713</f>
        <v>0</v>
      </c>
      <c r="AL684" s="291">
        <f t="shared" si="162"/>
        <v>0</v>
      </c>
      <c r="AM684" s="42">
        <f>'Data Entry'!AY713</f>
        <v>0</v>
      </c>
      <c r="AN684" s="42">
        <f>'Data Entry'!AZ713</f>
        <v>0</v>
      </c>
      <c r="AO684" s="42">
        <f>'Data Entry'!BA713</f>
        <v>0</v>
      </c>
      <c r="AP684" s="42">
        <f>'Data Entry'!BB713</f>
        <v>0</v>
      </c>
      <c r="AQ684" s="291">
        <f t="shared" si="168"/>
        <v>0</v>
      </c>
      <c r="AR684" s="42">
        <f>'Data Entry'!BC713</f>
        <v>0</v>
      </c>
      <c r="AS684" s="42">
        <f>'Data Entry'!BD713</f>
        <v>0</v>
      </c>
      <c r="AT684" s="291">
        <f t="shared" si="169"/>
        <v>0</v>
      </c>
      <c r="AU684" s="42">
        <f>'Data Entry'!BE713</f>
        <v>0</v>
      </c>
      <c r="AV684" s="42">
        <f>'Data Entry'!BF713</f>
        <v>0</v>
      </c>
      <c r="AW684" s="42">
        <f>'Data Entry'!BG713</f>
        <v>0</v>
      </c>
      <c r="AX684" s="291">
        <f t="shared" si="163"/>
        <v>0</v>
      </c>
      <c r="AY684" s="42">
        <f>'Data Entry'!BH713</f>
        <v>0</v>
      </c>
      <c r="AZ684" s="42">
        <f>'Data Entry'!BI713</f>
        <v>0</v>
      </c>
      <c r="BA684" s="42">
        <f>'Data Entry'!BJ713</f>
        <v>0</v>
      </c>
      <c r="BB684" s="42">
        <f>'Data Entry'!BK713</f>
        <v>0</v>
      </c>
      <c r="BC684" s="291">
        <f t="shared" si="170"/>
        <v>0</v>
      </c>
      <c r="BD684" s="42">
        <f>'Data Entry'!BL713</f>
        <v>0</v>
      </c>
      <c r="BE684" s="42">
        <f>'Data Entry'!BM713</f>
        <v>0</v>
      </c>
      <c r="BF684" s="291">
        <f t="shared" si="171"/>
        <v>0</v>
      </c>
      <c r="BG684" s="305">
        <f t="shared" si="172"/>
        <v>0</v>
      </c>
      <c r="BH684" s="288" t="str">
        <f>IFERROR((BG684*'Data Entry'!$F$18)/'Data Entry'!$E$18,"")</f>
        <v/>
      </c>
      <c r="BI684" s="305">
        <f t="shared" si="173"/>
        <v>0</v>
      </c>
      <c r="BJ684" s="288" t="str">
        <f t="shared" si="174"/>
        <v/>
      </c>
      <c r="BK684" s="307" t="str">
        <f t="shared" si="175"/>
        <v/>
      </c>
    </row>
    <row r="685" spans="1:63" ht="27" x14ac:dyDescent="0.2">
      <c r="A685" s="119" t="str">
        <f>'Data Entry'!D714</f>
        <v>Respondent 0681</v>
      </c>
      <c r="B685" s="52">
        <f>'Data Entry'!AN714</f>
        <v>0</v>
      </c>
      <c r="C685" s="52" t="str">
        <f>'Data Entry'!BX714</f>
        <v/>
      </c>
      <c r="D685" s="42" t="str">
        <f>'Data Entry'!BU714</f>
        <v>No disability</v>
      </c>
      <c r="E685" s="42">
        <f>'Data Entry'!O714</f>
        <v>0</v>
      </c>
      <c r="F685" s="42">
        <f>'Data Entry'!P714</f>
        <v>0</v>
      </c>
      <c r="G685" s="42">
        <f>'Data Entry'!Q714</f>
        <v>0</v>
      </c>
      <c r="H685" s="291">
        <f t="shared" si="160"/>
        <v>0</v>
      </c>
      <c r="I685" s="42">
        <f>'Data Entry'!R714</f>
        <v>0</v>
      </c>
      <c r="J685" s="42">
        <f>'Data Entry'!S714</f>
        <v>0</v>
      </c>
      <c r="K685" s="42">
        <f>'Data Entry'!T714</f>
        <v>0</v>
      </c>
      <c r="L685" s="42">
        <f>'Data Entry'!U714</f>
        <v>0</v>
      </c>
      <c r="M685" s="291">
        <f t="shared" si="164"/>
        <v>0</v>
      </c>
      <c r="N685" s="42">
        <f>'Data Entry'!V714</f>
        <v>0</v>
      </c>
      <c r="O685" s="42">
        <f>'Data Entry'!W714</f>
        <v>0</v>
      </c>
      <c r="P685" s="291">
        <f t="shared" si="165"/>
        <v>0</v>
      </c>
      <c r="Q685" s="42">
        <f>'Data Entry'!X714</f>
        <v>0</v>
      </c>
      <c r="R685" s="42">
        <f>'Data Entry'!Y714</f>
        <v>0</v>
      </c>
      <c r="S685" s="42">
        <f>'Data Entry'!Z714</f>
        <v>0</v>
      </c>
      <c r="T685" s="291">
        <f t="shared" si="161"/>
        <v>0</v>
      </c>
      <c r="U685" s="42">
        <f>'Data Entry'!AA714</f>
        <v>0</v>
      </c>
      <c r="V685" s="42">
        <f>'Data Entry'!AB714</f>
        <v>0</v>
      </c>
      <c r="W685" s="42">
        <f>'Data Entry'!AC714</f>
        <v>0</v>
      </c>
      <c r="X685" s="42">
        <f>'Data Entry'!AD714</f>
        <v>0</v>
      </c>
      <c r="Y685" s="291">
        <f t="shared" si="166"/>
        <v>0</v>
      </c>
      <c r="Z685" s="42">
        <f>'Data Entry'!AE714</f>
        <v>0</v>
      </c>
      <c r="AA685" s="42">
        <f>'Data Entry'!AF714</f>
        <v>0</v>
      </c>
      <c r="AB685" s="291">
        <f t="shared" si="167"/>
        <v>0</v>
      </c>
      <c r="AC685" s="42">
        <f>'Data Entry'!AH714</f>
        <v>0</v>
      </c>
      <c r="AD685" s="42">
        <f>'Data Entry'!AI714</f>
        <v>0</v>
      </c>
      <c r="AE685" s="42">
        <f>'Data Entry'!AJ714</f>
        <v>0</v>
      </c>
      <c r="AF685" s="42">
        <f>'Data Entry'!AK714</f>
        <v>0</v>
      </c>
      <c r="AG685" s="42">
        <f>'Data Entry'!AL714</f>
        <v>0</v>
      </c>
      <c r="AH685" s="42">
        <f>'Data Entry'!AM714</f>
        <v>0</v>
      </c>
      <c r="AI685" s="42">
        <f>'Data Entry'!AV714</f>
        <v>0</v>
      </c>
      <c r="AJ685" s="42">
        <f>'Data Entry'!AW714</f>
        <v>0</v>
      </c>
      <c r="AK685" s="42">
        <f>'Data Entry'!AX714</f>
        <v>0</v>
      </c>
      <c r="AL685" s="291">
        <f t="shared" si="162"/>
        <v>0</v>
      </c>
      <c r="AM685" s="42">
        <f>'Data Entry'!AY714</f>
        <v>0</v>
      </c>
      <c r="AN685" s="42">
        <f>'Data Entry'!AZ714</f>
        <v>0</v>
      </c>
      <c r="AO685" s="42">
        <f>'Data Entry'!BA714</f>
        <v>0</v>
      </c>
      <c r="AP685" s="42">
        <f>'Data Entry'!BB714</f>
        <v>0</v>
      </c>
      <c r="AQ685" s="291">
        <f t="shared" si="168"/>
        <v>0</v>
      </c>
      <c r="AR685" s="42">
        <f>'Data Entry'!BC714</f>
        <v>0</v>
      </c>
      <c r="AS685" s="42">
        <f>'Data Entry'!BD714</f>
        <v>0</v>
      </c>
      <c r="AT685" s="291">
        <f t="shared" si="169"/>
        <v>0</v>
      </c>
      <c r="AU685" s="42">
        <f>'Data Entry'!BE714</f>
        <v>0</v>
      </c>
      <c r="AV685" s="42">
        <f>'Data Entry'!BF714</f>
        <v>0</v>
      </c>
      <c r="AW685" s="42">
        <f>'Data Entry'!BG714</f>
        <v>0</v>
      </c>
      <c r="AX685" s="291">
        <f t="shared" si="163"/>
        <v>0</v>
      </c>
      <c r="AY685" s="42">
        <f>'Data Entry'!BH714</f>
        <v>0</v>
      </c>
      <c r="AZ685" s="42">
        <f>'Data Entry'!BI714</f>
        <v>0</v>
      </c>
      <c r="BA685" s="42">
        <f>'Data Entry'!BJ714</f>
        <v>0</v>
      </c>
      <c r="BB685" s="42">
        <f>'Data Entry'!BK714</f>
        <v>0</v>
      </c>
      <c r="BC685" s="291">
        <f t="shared" si="170"/>
        <v>0</v>
      </c>
      <c r="BD685" s="42">
        <f>'Data Entry'!BL714</f>
        <v>0</v>
      </c>
      <c r="BE685" s="42">
        <f>'Data Entry'!BM714</f>
        <v>0</v>
      </c>
      <c r="BF685" s="291">
        <f t="shared" si="171"/>
        <v>0</v>
      </c>
      <c r="BG685" s="305">
        <f t="shared" si="172"/>
        <v>0</v>
      </c>
      <c r="BH685" s="288" t="str">
        <f>IFERROR((BG685*'Data Entry'!$F$18)/'Data Entry'!$E$18,"")</f>
        <v/>
      </c>
      <c r="BI685" s="305">
        <f t="shared" si="173"/>
        <v>0</v>
      </c>
      <c r="BJ685" s="288" t="str">
        <f t="shared" si="174"/>
        <v/>
      </c>
      <c r="BK685" s="307" t="str">
        <f t="shared" si="175"/>
        <v/>
      </c>
    </row>
    <row r="686" spans="1:63" ht="27" x14ac:dyDescent="0.2">
      <c r="A686" s="119" t="str">
        <f>'Data Entry'!D715</f>
        <v>Respondent 0682</v>
      </c>
      <c r="B686" s="52">
        <f>'Data Entry'!AN715</f>
        <v>0</v>
      </c>
      <c r="C686" s="52" t="str">
        <f>'Data Entry'!BX715</f>
        <v/>
      </c>
      <c r="D686" s="42" t="str">
        <f>'Data Entry'!BU715</f>
        <v>No disability</v>
      </c>
      <c r="E686" s="42">
        <f>'Data Entry'!O715</f>
        <v>0</v>
      </c>
      <c r="F686" s="42">
        <f>'Data Entry'!P715</f>
        <v>0</v>
      </c>
      <c r="G686" s="42">
        <f>'Data Entry'!Q715</f>
        <v>0</v>
      </c>
      <c r="H686" s="291">
        <f t="shared" si="160"/>
        <v>0</v>
      </c>
      <c r="I686" s="42">
        <f>'Data Entry'!R715</f>
        <v>0</v>
      </c>
      <c r="J686" s="42">
        <f>'Data Entry'!S715</f>
        <v>0</v>
      </c>
      <c r="K686" s="42">
        <f>'Data Entry'!T715</f>
        <v>0</v>
      </c>
      <c r="L686" s="42">
        <f>'Data Entry'!U715</f>
        <v>0</v>
      </c>
      <c r="M686" s="291">
        <f t="shared" si="164"/>
        <v>0</v>
      </c>
      <c r="N686" s="42">
        <f>'Data Entry'!V715</f>
        <v>0</v>
      </c>
      <c r="O686" s="42">
        <f>'Data Entry'!W715</f>
        <v>0</v>
      </c>
      <c r="P686" s="291">
        <f t="shared" si="165"/>
        <v>0</v>
      </c>
      <c r="Q686" s="42">
        <f>'Data Entry'!X715</f>
        <v>0</v>
      </c>
      <c r="R686" s="42">
        <f>'Data Entry'!Y715</f>
        <v>0</v>
      </c>
      <c r="S686" s="42">
        <f>'Data Entry'!Z715</f>
        <v>0</v>
      </c>
      <c r="T686" s="291">
        <f t="shared" si="161"/>
        <v>0</v>
      </c>
      <c r="U686" s="42">
        <f>'Data Entry'!AA715</f>
        <v>0</v>
      </c>
      <c r="V686" s="42">
        <f>'Data Entry'!AB715</f>
        <v>0</v>
      </c>
      <c r="W686" s="42">
        <f>'Data Entry'!AC715</f>
        <v>0</v>
      </c>
      <c r="X686" s="42">
        <f>'Data Entry'!AD715</f>
        <v>0</v>
      </c>
      <c r="Y686" s="291">
        <f t="shared" si="166"/>
        <v>0</v>
      </c>
      <c r="Z686" s="42">
        <f>'Data Entry'!AE715</f>
        <v>0</v>
      </c>
      <c r="AA686" s="42">
        <f>'Data Entry'!AF715</f>
        <v>0</v>
      </c>
      <c r="AB686" s="291">
        <f t="shared" si="167"/>
        <v>0</v>
      </c>
      <c r="AC686" s="42">
        <f>'Data Entry'!AH715</f>
        <v>0</v>
      </c>
      <c r="AD686" s="42">
        <f>'Data Entry'!AI715</f>
        <v>0</v>
      </c>
      <c r="AE686" s="42">
        <f>'Data Entry'!AJ715</f>
        <v>0</v>
      </c>
      <c r="AF686" s="42">
        <f>'Data Entry'!AK715</f>
        <v>0</v>
      </c>
      <c r="AG686" s="42">
        <f>'Data Entry'!AL715</f>
        <v>0</v>
      </c>
      <c r="AH686" s="42">
        <f>'Data Entry'!AM715</f>
        <v>0</v>
      </c>
      <c r="AI686" s="42">
        <f>'Data Entry'!AV715</f>
        <v>0</v>
      </c>
      <c r="AJ686" s="42">
        <f>'Data Entry'!AW715</f>
        <v>0</v>
      </c>
      <c r="AK686" s="42">
        <f>'Data Entry'!AX715</f>
        <v>0</v>
      </c>
      <c r="AL686" s="291">
        <f t="shared" si="162"/>
        <v>0</v>
      </c>
      <c r="AM686" s="42">
        <f>'Data Entry'!AY715</f>
        <v>0</v>
      </c>
      <c r="AN686" s="42">
        <f>'Data Entry'!AZ715</f>
        <v>0</v>
      </c>
      <c r="AO686" s="42">
        <f>'Data Entry'!BA715</f>
        <v>0</v>
      </c>
      <c r="AP686" s="42">
        <f>'Data Entry'!BB715</f>
        <v>0</v>
      </c>
      <c r="AQ686" s="291">
        <f t="shared" si="168"/>
        <v>0</v>
      </c>
      <c r="AR686" s="42">
        <f>'Data Entry'!BC715</f>
        <v>0</v>
      </c>
      <c r="AS686" s="42">
        <f>'Data Entry'!BD715</f>
        <v>0</v>
      </c>
      <c r="AT686" s="291">
        <f t="shared" si="169"/>
        <v>0</v>
      </c>
      <c r="AU686" s="42">
        <f>'Data Entry'!BE715</f>
        <v>0</v>
      </c>
      <c r="AV686" s="42">
        <f>'Data Entry'!BF715</f>
        <v>0</v>
      </c>
      <c r="AW686" s="42">
        <f>'Data Entry'!BG715</f>
        <v>0</v>
      </c>
      <c r="AX686" s="291">
        <f t="shared" si="163"/>
        <v>0</v>
      </c>
      <c r="AY686" s="42">
        <f>'Data Entry'!BH715</f>
        <v>0</v>
      </c>
      <c r="AZ686" s="42">
        <f>'Data Entry'!BI715</f>
        <v>0</v>
      </c>
      <c r="BA686" s="42">
        <f>'Data Entry'!BJ715</f>
        <v>0</v>
      </c>
      <c r="BB686" s="42">
        <f>'Data Entry'!BK715</f>
        <v>0</v>
      </c>
      <c r="BC686" s="291">
        <f t="shared" si="170"/>
        <v>0</v>
      </c>
      <c r="BD686" s="42">
        <f>'Data Entry'!BL715</f>
        <v>0</v>
      </c>
      <c r="BE686" s="42">
        <f>'Data Entry'!BM715</f>
        <v>0</v>
      </c>
      <c r="BF686" s="291">
        <f t="shared" si="171"/>
        <v>0</v>
      </c>
      <c r="BG686" s="305">
        <f t="shared" si="172"/>
        <v>0</v>
      </c>
      <c r="BH686" s="288" t="str">
        <f>IFERROR((BG686*'Data Entry'!$F$18)/'Data Entry'!$E$18,"")</f>
        <v/>
      </c>
      <c r="BI686" s="305">
        <f t="shared" si="173"/>
        <v>0</v>
      </c>
      <c r="BJ686" s="288" t="str">
        <f t="shared" si="174"/>
        <v/>
      </c>
      <c r="BK686" s="307" t="str">
        <f t="shared" si="175"/>
        <v/>
      </c>
    </row>
    <row r="687" spans="1:63" ht="27" x14ac:dyDescent="0.2">
      <c r="A687" s="119" t="str">
        <f>'Data Entry'!D716</f>
        <v>Respondent 0683</v>
      </c>
      <c r="B687" s="52">
        <f>'Data Entry'!AN716</f>
        <v>0</v>
      </c>
      <c r="C687" s="52" t="str">
        <f>'Data Entry'!BX716</f>
        <v/>
      </c>
      <c r="D687" s="42" t="str">
        <f>'Data Entry'!BU716</f>
        <v>No disability</v>
      </c>
      <c r="E687" s="42">
        <f>'Data Entry'!O716</f>
        <v>0</v>
      </c>
      <c r="F687" s="42">
        <f>'Data Entry'!P716</f>
        <v>0</v>
      </c>
      <c r="G687" s="42">
        <f>'Data Entry'!Q716</f>
        <v>0</v>
      </c>
      <c r="H687" s="291">
        <f t="shared" si="160"/>
        <v>0</v>
      </c>
      <c r="I687" s="42">
        <f>'Data Entry'!R716</f>
        <v>0</v>
      </c>
      <c r="J687" s="42">
        <f>'Data Entry'!S716</f>
        <v>0</v>
      </c>
      <c r="K687" s="42">
        <f>'Data Entry'!T716</f>
        <v>0</v>
      </c>
      <c r="L687" s="42">
        <f>'Data Entry'!U716</f>
        <v>0</v>
      </c>
      <c r="M687" s="291">
        <f t="shared" si="164"/>
        <v>0</v>
      </c>
      <c r="N687" s="42">
        <f>'Data Entry'!V716</f>
        <v>0</v>
      </c>
      <c r="O687" s="42">
        <f>'Data Entry'!W716</f>
        <v>0</v>
      </c>
      <c r="P687" s="291">
        <f t="shared" si="165"/>
        <v>0</v>
      </c>
      <c r="Q687" s="42">
        <f>'Data Entry'!X716</f>
        <v>0</v>
      </c>
      <c r="R687" s="42">
        <f>'Data Entry'!Y716</f>
        <v>0</v>
      </c>
      <c r="S687" s="42">
        <f>'Data Entry'!Z716</f>
        <v>0</v>
      </c>
      <c r="T687" s="291">
        <f t="shared" si="161"/>
        <v>0</v>
      </c>
      <c r="U687" s="42">
        <f>'Data Entry'!AA716</f>
        <v>0</v>
      </c>
      <c r="V687" s="42">
        <f>'Data Entry'!AB716</f>
        <v>0</v>
      </c>
      <c r="W687" s="42">
        <f>'Data Entry'!AC716</f>
        <v>0</v>
      </c>
      <c r="X687" s="42">
        <f>'Data Entry'!AD716</f>
        <v>0</v>
      </c>
      <c r="Y687" s="291">
        <f t="shared" si="166"/>
        <v>0</v>
      </c>
      <c r="Z687" s="42">
        <f>'Data Entry'!AE716</f>
        <v>0</v>
      </c>
      <c r="AA687" s="42">
        <f>'Data Entry'!AF716</f>
        <v>0</v>
      </c>
      <c r="AB687" s="291">
        <f t="shared" si="167"/>
        <v>0</v>
      </c>
      <c r="AC687" s="42">
        <f>'Data Entry'!AH716</f>
        <v>0</v>
      </c>
      <c r="AD687" s="42">
        <f>'Data Entry'!AI716</f>
        <v>0</v>
      </c>
      <c r="AE687" s="42">
        <f>'Data Entry'!AJ716</f>
        <v>0</v>
      </c>
      <c r="AF687" s="42">
        <f>'Data Entry'!AK716</f>
        <v>0</v>
      </c>
      <c r="AG687" s="42">
        <f>'Data Entry'!AL716</f>
        <v>0</v>
      </c>
      <c r="AH687" s="42">
        <f>'Data Entry'!AM716</f>
        <v>0</v>
      </c>
      <c r="AI687" s="42">
        <f>'Data Entry'!AV716</f>
        <v>0</v>
      </c>
      <c r="AJ687" s="42">
        <f>'Data Entry'!AW716</f>
        <v>0</v>
      </c>
      <c r="AK687" s="42">
        <f>'Data Entry'!AX716</f>
        <v>0</v>
      </c>
      <c r="AL687" s="291">
        <f t="shared" si="162"/>
        <v>0</v>
      </c>
      <c r="AM687" s="42">
        <f>'Data Entry'!AY716</f>
        <v>0</v>
      </c>
      <c r="AN687" s="42">
        <f>'Data Entry'!AZ716</f>
        <v>0</v>
      </c>
      <c r="AO687" s="42">
        <f>'Data Entry'!BA716</f>
        <v>0</v>
      </c>
      <c r="AP687" s="42">
        <f>'Data Entry'!BB716</f>
        <v>0</v>
      </c>
      <c r="AQ687" s="291">
        <f t="shared" si="168"/>
        <v>0</v>
      </c>
      <c r="AR687" s="42">
        <f>'Data Entry'!BC716</f>
        <v>0</v>
      </c>
      <c r="AS687" s="42">
        <f>'Data Entry'!BD716</f>
        <v>0</v>
      </c>
      <c r="AT687" s="291">
        <f t="shared" si="169"/>
        <v>0</v>
      </c>
      <c r="AU687" s="42">
        <f>'Data Entry'!BE716</f>
        <v>0</v>
      </c>
      <c r="AV687" s="42">
        <f>'Data Entry'!BF716</f>
        <v>0</v>
      </c>
      <c r="AW687" s="42">
        <f>'Data Entry'!BG716</f>
        <v>0</v>
      </c>
      <c r="AX687" s="291">
        <f t="shared" si="163"/>
        <v>0</v>
      </c>
      <c r="AY687" s="42">
        <f>'Data Entry'!BH716</f>
        <v>0</v>
      </c>
      <c r="AZ687" s="42">
        <f>'Data Entry'!BI716</f>
        <v>0</v>
      </c>
      <c r="BA687" s="42">
        <f>'Data Entry'!BJ716</f>
        <v>0</v>
      </c>
      <c r="BB687" s="42">
        <f>'Data Entry'!BK716</f>
        <v>0</v>
      </c>
      <c r="BC687" s="291">
        <f t="shared" si="170"/>
        <v>0</v>
      </c>
      <c r="BD687" s="42">
        <f>'Data Entry'!BL716</f>
        <v>0</v>
      </c>
      <c r="BE687" s="42">
        <f>'Data Entry'!BM716</f>
        <v>0</v>
      </c>
      <c r="BF687" s="291">
        <f t="shared" si="171"/>
        <v>0</v>
      </c>
      <c r="BG687" s="305">
        <f t="shared" si="172"/>
        <v>0</v>
      </c>
      <c r="BH687" s="288" t="str">
        <f>IFERROR((BG687*'Data Entry'!$F$18)/'Data Entry'!$E$18,"")</f>
        <v/>
      </c>
      <c r="BI687" s="305">
        <f t="shared" si="173"/>
        <v>0</v>
      </c>
      <c r="BJ687" s="288" t="str">
        <f t="shared" si="174"/>
        <v/>
      </c>
      <c r="BK687" s="307" t="str">
        <f t="shared" si="175"/>
        <v/>
      </c>
    </row>
    <row r="688" spans="1:63" ht="27" x14ac:dyDescent="0.2">
      <c r="A688" s="119" t="str">
        <f>'Data Entry'!D717</f>
        <v>Respondent 0684</v>
      </c>
      <c r="B688" s="52">
        <f>'Data Entry'!AN717</f>
        <v>0</v>
      </c>
      <c r="C688" s="52" t="str">
        <f>'Data Entry'!BX717</f>
        <v/>
      </c>
      <c r="D688" s="42" t="str">
        <f>'Data Entry'!BU717</f>
        <v>No disability</v>
      </c>
      <c r="E688" s="42">
        <f>'Data Entry'!O717</f>
        <v>0</v>
      </c>
      <c r="F688" s="42">
        <f>'Data Entry'!P717</f>
        <v>0</v>
      </c>
      <c r="G688" s="42">
        <f>'Data Entry'!Q717</f>
        <v>0</v>
      </c>
      <c r="H688" s="291">
        <f t="shared" si="160"/>
        <v>0</v>
      </c>
      <c r="I688" s="42">
        <f>'Data Entry'!R717</f>
        <v>0</v>
      </c>
      <c r="J688" s="42">
        <f>'Data Entry'!S717</f>
        <v>0</v>
      </c>
      <c r="K688" s="42">
        <f>'Data Entry'!T717</f>
        <v>0</v>
      </c>
      <c r="L688" s="42">
        <f>'Data Entry'!U717</f>
        <v>0</v>
      </c>
      <c r="M688" s="291">
        <f t="shared" si="164"/>
        <v>0</v>
      </c>
      <c r="N688" s="42">
        <f>'Data Entry'!V717</f>
        <v>0</v>
      </c>
      <c r="O688" s="42">
        <f>'Data Entry'!W717</f>
        <v>0</v>
      </c>
      <c r="P688" s="291">
        <f t="shared" si="165"/>
        <v>0</v>
      </c>
      <c r="Q688" s="42">
        <f>'Data Entry'!X717</f>
        <v>0</v>
      </c>
      <c r="R688" s="42">
        <f>'Data Entry'!Y717</f>
        <v>0</v>
      </c>
      <c r="S688" s="42">
        <f>'Data Entry'!Z717</f>
        <v>0</v>
      </c>
      <c r="T688" s="291">
        <f t="shared" si="161"/>
        <v>0</v>
      </c>
      <c r="U688" s="42">
        <f>'Data Entry'!AA717</f>
        <v>0</v>
      </c>
      <c r="V688" s="42">
        <f>'Data Entry'!AB717</f>
        <v>0</v>
      </c>
      <c r="W688" s="42">
        <f>'Data Entry'!AC717</f>
        <v>0</v>
      </c>
      <c r="X688" s="42">
        <f>'Data Entry'!AD717</f>
        <v>0</v>
      </c>
      <c r="Y688" s="291">
        <f t="shared" si="166"/>
        <v>0</v>
      </c>
      <c r="Z688" s="42">
        <f>'Data Entry'!AE717</f>
        <v>0</v>
      </c>
      <c r="AA688" s="42">
        <f>'Data Entry'!AF717</f>
        <v>0</v>
      </c>
      <c r="AB688" s="291">
        <f t="shared" si="167"/>
        <v>0</v>
      </c>
      <c r="AC688" s="42">
        <f>'Data Entry'!AH717</f>
        <v>0</v>
      </c>
      <c r="AD688" s="42">
        <f>'Data Entry'!AI717</f>
        <v>0</v>
      </c>
      <c r="AE688" s="42">
        <f>'Data Entry'!AJ717</f>
        <v>0</v>
      </c>
      <c r="AF688" s="42">
        <f>'Data Entry'!AK717</f>
        <v>0</v>
      </c>
      <c r="AG688" s="42">
        <f>'Data Entry'!AL717</f>
        <v>0</v>
      </c>
      <c r="AH688" s="42">
        <f>'Data Entry'!AM717</f>
        <v>0</v>
      </c>
      <c r="AI688" s="42">
        <f>'Data Entry'!AV717</f>
        <v>0</v>
      </c>
      <c r="AJ688" s="42">
        <f>'Data Entry'!AW717</f>
        <v>0</v>
      </c>
      <c r="AK688" s="42">
        <f>'Data Entry'!AX717</f>
        <v>0</v>
      </c>
      <c r="AL688" s="291">
        <f t="shared" si="162"/>
        <v>0</v>
      </c>
      <c r="AM688" s="42">
        <f>'Data Entry'!AY717</f>
        <v>0</v>
      </c>
      <c r="AN688" s="42">
        <f>'Data Entry'!AZ717</f>
        <v>0</v>
      </c>
      <c r="AO688" s="42">
        <f>'Data Entry'!BA717</f>
        <v>0</v>
      </c>
      <c r="AP688" s="42">
        <f>'Data Entry'!BB717</f>
        <v>0</v>
      </c>
      <c r="AQ688" s="291">
        <f t="shared" si="168"/>
        <v>0</v>
      </c>
      <c r="AR688" s="42">
        <f>'Data Entry'!BC717</f>
        <v>0</v>
      </c>
      <c r="AS688" s="42">
        <f>'Data Entry'!BD717</f>
        <v>0</v>
      </c>
      <c r="AT688" s="291">
        <f t="shared" si="169"/>
        <v>0</v>
      </c>
      <c r="AU688" s="42">
        <f>'Data Entry'!BE717</f>
        <v>0</v>
      </c>
      <c r="AV688" s="42">
        <f>'Data Entry'!BF717</f>
        <v>0</v>
      </c>
      <c r="AW688" s="42">
        <f>'Data Entry'!BG717</f>
        <v>0</v>
      </c>
      <c r="AX688" s="291">
        <f t="shared" si="163"/>
        <v>0</v>
      </c>
      <c r="AY688" s="42">
        <f>'Data Entry'!BH717</f>
        <v>0</v>
      </c>
      <c r="AZ688" s="42">
        <f>'Data Entry'!BI717</f>
        <v>0</v>
      </c>
      <c r="BA688" s="42">
        <f>'Data Entry'!BJ717</f>
        <v>0</v>
      </c>
      <c r="BB688" s="42">
        <f>'Data Entry'!BK717</f>
        <v>0</v>
      </c>
      <c r="BC688" s="291">
        <f t="shared" si="170"/>
        <v>0</v>
      </c>
      <c r="BD688" s="42">
        <f>'Data Entry'!BL717</f>
        <v>0</v>
      </c>
      <c r="BE688" s="42">
        <f>'Data Entry'!BM717</f>
        <v>0</v>
      </c>
      <c r="BF688" s="291">
        <f t="shared" si="171"/>
        <v>0</v>
      </c>
      <c r="BG688" s="305">
        <f t="shared" si="172"/>
        <v>0</v>
      </c>
      <c r="BH688" s="288" t="str">
        <f>IFERROR((BG688*'Data Entry'!$F$18)/'Data Entry'!$E$18,"")</f>
        <v/>
      </c>
      <c r="BI688" s="305">
        <f t="shared" si="173"/>
        <v>0</v>
      </c>
      <c r="BJ688" s="288" t="str">
        <f t="shared" si="174"/>
        <v/>
      </c>
      <c r="BK688" s="307" t="str">
        <f t="shared" si="175"/>
        <v/>
      </c>
    </row>
    <row r="689" spans="1:63" ht="27" x14ac:dyDescent="0.2">
      <c r="A689" s="119" t="str">
        <f>'Data Entry'!D718</f>
        <v>Respondent 0685</v>
      </c>
      <c r="B689" s="52">
        <f>'Data Entry'!AN718</f>
        <v>0</v>
      </c>
      <c r="C689" s="52" t="str">
        <f>'Data Entry'!BX718</f>
        <v/>
      </c>
      <c r="D689" s="42" t="str">
        <f>'Data Entry'!BU718</f>
        <v>No disability</v>
      </c>
      <c r="E689" s="42">
        <f>'Data Entry'!O718</f>
        <v>0</v>
      </c>
      <c r="F689" s="42">
        <f>'Data Entry'!P718</f>
        <v>0</v>
      </c>
      <c r="G689" s="42">
        <f>'Data Entry'!Q718</f>
        <v>0</v>
      </c>
      <c r="H689" s="291">
        <f t="shared" si="160"/>
        <v>0</v>
      </c>
      <c r="I689" s="42">
        <f>'Data Entry'!R718</f>
        <v>0</v>
      </c>
      <c r="J689" s="42">
        <f>'Data Entry'!S718</f>
        <v>0</v>
      </c>
      <c r="K689" s="42">
        <f>'Data Entry'!T718</f>
        <v>0</v>
      </c>
      <c r="L689" s="42">
        <f>'Data Entry'!U718</f>
        <v>0</v>
      </c>
      <c r="M689" s="291">
        <f t="shared" si="164"/>
        <v>0</v>
      </c>
      <c r="N689" s="42">
        <f>'Data Entry'!V718</f>
        <v>0</v>
      </c>
      <c r="O689" s="42">
        <f>'Data Entry'!W718</f>
        <v>0</v>
      </c>
      <c r="P689" s="291">
        <f t="shared" si="165"/>
        <v>0</v>
      </c>
      <c r="Q689" s="42">
        <f>'Data Entry'!X718</f>
        <v>0</v>
      </c>
      <c r="R689" s="42">
        <f>'Data Entry'!Y718</f>
        <v>0</v>
      </c>
      <c r="S689" s="42">
        <f>'Data Entry'!Z718</f>
        <v>0</v>
      </c>
      <c r="T689" s="291">
        <f t="shared" si="161"/>
        <v>0</v>
      </c>
      <c r="U689" s="42">
        <f>'Data Entry'!AA718</f>
        <v>0</v>
      </c>
      <c r="V689" s="42">
        <f>'Data Entry'!AB718</f>
        <v>0</v>
      </c>
      <c r="W689" s="42">
        <f>'Data Entry'!AC718</f>
        <v>0</v>
      </c>
      <c r="X689" s="42">
        <f>'Data Entry'!AD718</f>
        <v>0</v>
      </c>
      <c r="Y689" s="291">
        <f t="shared" si="166"/>
        <v>0</v>
      </c>
      <c r="Z689" s="42">
        <f>'Data Entry'!AE718</f>
        <v>0</v>
      </c>
      <c r="AA689" s="42">
        <f>'Data Entry'!AF718</f>
        <v>0</v>
      </c>
      <c r="AB689" s="291">
        <f t="shared" si="167"/>
        <v>0</v>
      </c>
      <c r="AC689" s="42">
        <f>'Data Entry'!AH718</f>
        <v>0</v>
      </c>
      <c r="AD689" s="42">
        <f>'Data Entry'!AI718</f>
        <v>0</v>
      </c>
      <c r="AE689" s="42">
        <f>'Data Entry'!AJ718</f>
        <v>0</v>
      </c>
      <c r="AF689" s="42">
        <f>'Data Entry'!AK718</f>
        <v>0</v>
      </c>
      <c r="AG689" s="42">
        <f>'Data Entry'!AL718</f>
        <v>0</v>
      </c>
      <c r="AH689" s="42">
        <f>'Data Entry'!AM718</f>
        <v>0</v>
      </c>
      <c r="AI689" s="42">
        <f>'Data Entry'!AV718</f>
        <v>0</v>
      </c>
      <c r="AJ689" s="42">
        <f>'Data Entry'!AW718</f>
        <v>0</v>
      </c>
      <c r="AK689" s="42">
        <f>'Data Entry'!AX718</f>
        <v>0</v>
      </c>
      <c r="AL689" s="291">
        <f t="shared" si="162"/>
        <v>0</v>
      </c>
      <c r="AM689" s="42">
        <f>'Data Entry'!AY718</f>
        <v>0</v>
      </c>
      <c r="AN689" s="42">
        <f>'Data Entry'!AZ718</f>
        <v>0</v>
      </c>
      <c r="AO689" s="42">
        <f>'Data Entry'!BA718</f>
        <v>0</v>
      </c>
      <c r="AP689" s="42">
        <f>'Data Entry'!BB718</f>
        <v>0</v>
      </c>
      <c r="AQ689" s="291">
        <f t="shared" si="168"/>
        <v>0</v>
      </c>
      <c r="AR689" s="42">
        <f>'Data Entry'!BC718</f>
        <v>0</v>
      </c>
      <c r="AS689" s="42">
        <f>'Data Entry'!BD718</f>
        <v>0</v>
      </c>
      <c r="AT689" s="291">
        <f t="shared" si="169"/>
        <v>0</v>
      </c>
      <c r="AU689" s="42">
        <f>'Data Entry'!BE718</f>
        <v>0</v>
      </c>
      <c r="AV689" s="42">
        <f>'Data Entry'!BF718</f>
        <v>0</v>
      </c>
      <c r="AW689" s="42">
        <f>'Data Entry'!BG718</f>
        <v>0</v>
      </c>
      <c r="AX689" s="291">
        <f t="shared" si="163"/>
        <v>0</v>
      </c>
      <c r="AY689" s="42">
        <f>'Data Entry'!BH718</f>
        <v>0</v>
      </c>
      <c r="AZ689" s="42">
        <f>'Data Entry'!BI718</f>
        <v>0</v>
      </c>
      <c r="BA689" s="42">
        <f>'Data Entry'!BJ718</f>
        <v>0</v>
      </c>
      <c r="BB689" s="42">
        <f>'Data Entry'!BK718</f>
        <v>0</v>
      </c>
      <c r="BC689" s="291">
        <f t="shared" si="170"/>
        <v>0</v>
      </c>
      <c r="BD689" s="42">
        <f>'Data Entry'!BL718</f>
        <v>0</v>
      </c>
      <c r="BE689" s="42">
        <f>'Data Entry'!BM718</f>
        <v>0</v>
      </c>
      <c r="BF689" s="291">
        <f t="shared" si="171"/>
        <v>0</v>
      </c>
      <c r="BG689" s="305">
        <f t="shared" si="172"/>
        <v>0</v>
      </c>
      <c r="BH689" s="288" t="str">
        <f>IFERROR((BG689*'Data Entry'!$F$18)/'Data Entry'!$E$18,"")</f>
        <v/>
      </c>
      <c r="BI689" s="305">
        <f t="shared" si="173"/>
        <v>0</v>
      </c>
      <c r="BJ689" s="288" t="str">
        <f t="shared" si="174"/>
        <v/>
      </c>
      <c r="BK689" s="307" t="str">
        <f t="shared" si="175"/>
        <v/>
      </c>
    </row>
    <row r="690" spans="1:63" ht="27" x14ac:dyDescent="0.2">
      <c r="A690" s="119" t="str">
        <f>'Data Entry'!D719</f>
        <v>Respondent 0686</v>
      </c>
      <c r="B690" s="52">
        <f>'Data Entry'!AN719</f>
        <v>0</v>
      </c>
      <c r="C690" s="52" t="str">
        <f>'Data Entry'!BX719</f>
        <v/>
      </c>
      <c r="D690" s="42" t="str">
        <f>'Data Entry'!BU719</f>
        <v>No disability</v>
      </c>
      <c r="E690" s="42">
        <f>'Data Entry'!O719</f>
        <v>0</v>
      </c>
      <c r="F690" s="42">
        <f>'Data Entry'!P719</f>
        <v>0</v>
      </c>
      <c r="G690" s="42">
        <f>'Data Entry'!Q719</f>
        <v>0</v>
      </c>
      <c r="H690" s="291">
        <f t="shared" si="160"/>
        <v>0</v>
      </c>
      <c r="I690" s="42">
        <f>'Data Entry'!R719</f>
        <v>0</v>
      </c>
      <c r="J690" s="42">
        <f>'Data Entry'!S719</f>
        <v>0</v>
      </c>
      <c r="K690" s="42">
        <f>'Data Entry'!T719</f>
        <v>0</v>
      </c>
      <c r="L690" s="42">
        <f>'Data Entry'!U719</f>
        <v>0</v>
      </c>
      <c r="M690" s="291">
        <f t="shared" si="164"/>
        <v>0</v>
      </c>
      <c r="N690" s="42">
        <f>'Data Entry'!V719</f>
        <v>0</v>
      </c>
      <c r="O690" s="42">
        <f>'Data Entry'!W719</f>
        <v>0</v>
      </c>
      <c r="P690" s="291">
        <f t="shared" si="165"/>
        <v>0</v>
      </c>
      <c r="Q690" s="42">
        <f>'Data Entry'!X719</f>
        <v>0</v>
      </c>
      <c r="R690" s="42">
        <f>'Data Entry'!Y719</f>
        <v>0</v>
      </c>
      <c r="S690" s="42">
        <f>'Data Entry'!Z719</f>
        <v>0</v>
      </c>
      <c r="T690" s="291">
        <f t="shared" si="161"/>
        <v>0</v>
      </c>
      <c r="U690" s="42">
        <f>'Data Entry'!AA719</f>
        <v>0</v>
      </c>
      <c r="V690" s="42">
        <f>'Data Entry'!AB719</f>
        <v>0</v>
      </c>
      <c r="W690" s="42">
        <f>'Data Entry'!AC719</f>
        <v>0</v>
      </c>
      <c r="X690" s="42">
        <f>'Data Entry'!AD719</f>
        <v>0</v>
      </c>
      <c r="Y690" s="291">
        <f t="shared" si="166"/>
        <v>0</v>
      </c>
      <c r="Z690" s="42">
        <f>'Data Entry'!AE719</f>
        <v>0</v>
      </c>
      <c r="AA690" s="42">
        <f>'Data Entry'!AF719</f>
        <v>0</v>
      </c>
      <c r="AB690" s="291">
        <f t="shared" si="167"/>
        <v>0</v>
      </c>
      <c r="AC690" s="42">
        <f>'Data Entry'!AH719</f>
        <v>0</v>
      </c>
      <c r="AD690" s="42">
        <f>'Data Entry'!AI719</f>
        <v>0</v>
      </c>
      <c r="AE690" s="42">
        <f>'Data Entry'!AJ719</f>
        <v>0</v>
      </c>
      <c r="AF690" s="42">
        <f>'Data Entry'!AK719</f>
        <v>0</v>
      </c>
      <c r="AG690" s="42">
        <f>'Data Entry'!AL719</f>
        <v>0</v>
      </c>
      <c r="AH690" s="42">
        <f>'Data Entry'!AM719</f>
        <v>0</v>
      </c>
      <c r="AI690" s="42">
        <f>'Data Entry'!AV719</f>
        <v>0</v>
      </c>
      <c r="AJ690" s="42">
        <f>'Data Entry'!AW719</f>
        <v>0</v>
      </c>
      <c r="AK690" s="42">
        <f>'Data Entry'!AX719</f>
        <v>0</v>
      </c>
      <c r="AL690" s="291">
        <f t="shared" si="162"/>
        <v>0</v>
      </c>
      <c r="AM690" s="42">
        <f>'Data Entry'!AY719</f>
        <v>0</v>
      </c>
      <c r="AN690" s="42">
        <f>'Data Entry'!AZ719</f>
        <v>0</v>
      </c>
      <c r="AO690" s="42">
        <f>'Data Entry'!BA719</f>
        <v>0</v>
      </c>
      <c r="AP690" s="42">
        <f>'Data Entry'!BB719</f>
        <v>0</v>
      </c>
      <c r="AQ690" s="291">
        <f t="shared" si="168"/>
        <v>0</v>
      </c>
      <c r="AR690" s="42">
        <f>'Data Entry'!BC719</f>
        <v>0</v>
      </c>
      <c r="AS690" s="42">
        <f>'Data Entry'!BD719</f>
        <v>0</v>
      </c>
      <c r="AT690" s="291">
        <f t="shared" si="169"/>
        <v>0</v>
      </c>
      <c r="AU690" s="42">
        <f>'Data Entry'!BE719</f>
        <v>0</v>
      </c>
      <c r="AV690" s="42">
        <f>'Data Entry'!BF719</f>
        <v>0</v>
      </c>
      <c r="AW690" s="42">
        <f>'Data Entry'!BG719</f>
        <v>0</v>
      </c>
      <c r="AX690" s="291">
        <f t="shared" si="163"/>
        <v>0</v>
      </c>
      <c r="AY690" s="42">
        <f>'Data Entry'!BH719</f>
        <v>0</v>
      </c>
      <c r="AZ690" s="42">
        <f>'Data Entry'!BI719</f>
        <v>0</v>
      </c>
      <c r="BA690" s="42">
        <f>'Data Entry'!BJ719</f>
        <v>0</v>
      </c>
      <c r="BB690" s="42">
        <f>'Data Entry'!BK719</f>
        <v>0</v>
      </c>
      <c r="BC690" s="291">
        <f t="shared" si="170"/>
        <v>0</v>
      </c>
      <c r="BD690" s="42">
        <f>'Data Entry'!BL719</f>
        <v>0</v>
      </c>
      <c r="BE690" s="42">
        <f>'Data Entry'!BM719</f>
        <v>0</v>
      </c>
      <c r="BF690" s="291">
        <f t="shared" si="171"/>
        <v>0</v>
      </c>
      <c r="BG690" s="305">
        <f t="shared" si="172"/>
        <v>0</v>
      </c>
      <c r="BH690" s="288" t="str">
        <f>IFERROR((BG690*'Data Entry'!$F$18)/'Data Entry'!$E$18,"")</f>
        <v/>
      </c>
      <c r="BI690" s="305">
        <f t="shared" si="173"/>
        <v>0</v>
      </c>
      <c r="BJ690" s="288" t="str">
        <f t="shared" si="174"/>
        <v/>
      </c>
      <c r="BK690" s="307" t="str">
        <f t="shared" si="175"/>
        <v/>
      </c>
    </row>
    <row r="691" spans="1:63" ht="27" x14ac:dyDescent="0.2">
      <c r="A691" s="119" t="str">
        <f>'Data Entry'!D720</f>
        <v>Respondent 0687</v>
      </c>
      <c r="B691" s="52">
        <f>'Data Entry'!AN720</f>
        <v>0</v>
      </c>
      <c r="C691" s="52" t="str">
        <f>'Data Entry'!BX720</f>
        <v/>
      </c>
      <c r="D691" s="42" t="str">
        <f>'Data Entry'!BU720</f>
        <v>No disability</v>
      </c>
      <c r="E691" s="42">
        <f>'Data Entry'!O720</f>
        <v>0</v>
      </c>
      <c r="F691" s="42">
        <f>'Data Entry'!P720</f>
        <v>0</v>
      </c>
      <c r="G691" s="42">
        <f>'Data Entry'!Q720</f>
        <v>0</v>
      </c>
      <c r="H691" s="291">
        <f t="shared" si="160"/>
        <v>0</v>
      </c>
      <c r="I691" s="42">
        <f>'Data Entry'!R720</f>
        <v>0</v>
      </c>
      <c r="J691" s="42">
        <f>'Data Entry'!S720</f>
        <v>0</v>
      </c>
      <c r="K691" s="42">
        <f>'Data Entry'!T720</f>
        <v>0</v>
      </c>
      <c r="L691" s="42">
        <f>'Data Entry'!U720</f>
        <v>0</v>
      </c>
      <c r="M691" s="291">
        <f t="shared" si="164"/>
        <v>0</v>
      </c>
      <c r="N691" s="42">
        <f>'Data Entry'!V720</f>
        <v>0</v>
      </c>
      <c r="O691" s="42">
        <f>'Data Entry'!W720</f>
        <v>0</v>
      </c>
      <c r="P691" s="291">
        <f t="shared" si="165"/>
        <v>0</v>
      </c>
      <c r="Q691" s="42">
        <f>'Data Entry'!X720</f>
        <v>0</v>
      </c>
      <c r="R691" s="42">
        <f>'Data Entry'!Y720</f>
        <v>0</v>
      </c>
      <c r="S691" s="42">
        <f>'Data Entry'!Z720</f>
        <v>0</v>
      </c>
      <c r="T691" s="291">
        <f t="shared" si="161"/>
        <v>0</v>
      </c>
      <c r="U691" s="42">
        <f>'Data Entry'!AA720</f>
        <v>0</v>
      </c>
      <c r="V691" s="42">
        <f>'Data Entry'!AB720</f>
        <v>0</v>
      </c>
      <c r="W691" s="42">
        <f>'Data Entry'!AC720</f>
        <v>0</v>
      </c>
      <c r="X691" s="42">
        <f>'Data Entry'!AD720</f>
        <v>0</v>
      </c>
      <c r="Y691" s="291">
        <f t="shared" si="166"/>
        <v>0</v>
      </c>
      <c r="Z691" s="42">
        <f>'Data Entry'!AE720</f>
        <v>0</v>
      </c>
      <c r="AA691" s="42">
        <f>'Data Entry'!AF720</f>
        <v>0</v>
      </c>
      <c r="AB691" s="291">
        <f t="shared" si="167"/>
        <v>0</v>
      </c>
      <c r="AC691" s="42">
        <f>'Data Entry'!AH720</f>
        <v>0</v>
      </c>
      <c r="AD691" s="42">
        <f>'Data Entry'!AI720</f>
        <v>0</v>
      </c>
      <c r="AE691" s="42">
        <f>'Data Entry'!AJ720</f>
        <v>0</v>
      </c>
      <c r="AF691" s="42">
        <f>'Data Entry'!AK720</f>
        <v>0</v>
      </c>
      <c r="AG691" s="42">
        <f>'Data Entry'!AL720</f>
        <v>0</v>
      </c>
      <c r="AH691" s="42">
        <f>'Data Entry'!AM720</f>
        <v>0</v>
      </c>
      <c r="AI691" s="42">
        <f>'Data Entry'!AV720</f>
        <v>0</v>
      </c>
      <c r="AJ691" s="42">
        <f>'Data Entry'!AW720</f>
        <v>0</v>
      </c>
      <c r="AK691" s="42">
        <f>'Data Entry'!AX720</f>
        <v>0</v>
      </c>
      <c r="AL691" s="291">
        <f t="shared" si="162"/>
        <v>0</v>
      </c>
      <c r="AM691" s="42">
        <f>'Data Entry'!AY720</f>
        <v>0</v>
      </c>
      <c r="AN691" s="42">
        <f>'Data Entry'!AZ720</f>
        <v>0</v>
      </c>
      <c r="AO691" s="42">
        <f>'Data Entry'!BA720</f>
        <v>0</v>
      </c>
      <c r="AP691" s="42">
        <f>'Data Entry'!BB720</f>
        <v>0</v>
      </c>
      <c r="AQ691" s="291">
        <f t="shared" si="168"/>
        <v>0</v>
      </c>
      <c r="AR691" s="42">
        <f>'Data Entry'!BC720</f>
        <v>0</v>
      </c>
      <c r="AS691" s="42">
        <f>'Data Entry'!BD720</f>
        <v>0</v>
      </c>
      <c r="AT691" s="291">
        <f t="shared" si="169"/>
        <v>0</v>
      </c>
      <c r="AU691" s="42">
        <f>'Data Entry'!BE720</f>
        <v>0</v>
      </c>
      <c r="AV691" s="42">
        <f>'Data Entry'!BF720</f>
        <v>0</v>
      </c>
      <c r="AW691" s="42">
        <f>'Data Entry'!BG720</f>
        <v>0</v>
      </c>
      <c r="AX691" s="291">
        <f t="shared" si="163"/>
        <v>0</v>
      </c>
      <c r="AY691" s="42">
        <f>'Data Entry'!BH720</f>
        <v>0</v>
      </c>
      <c r="AZ691" s="42">
        <f>'Data Entry'!BI720</f>
        <v>0</v>
      </c>
      <c r="BA691" s="42">
        <f>'Data Entry'!BJ720</f>
        <v>0</v>
      </c>
      <c r="BB691" s="42">
        <f>'Data Entry'!BK720</f>
        <v>0</v>
      </c>
      <c r="BC691" s="291">
        <f t="shared" si="170"/>
        <v>0</v>
      </c>
      <c r="BD691" s="42">
        <f>'Data Entry'!BL720</f>
        <v>0</v>
      </c>
      <c r="BE691" s="42">
        <f>'Data Entry'!BM720</f>
        <v>0</v>
      </c>
      <c r="BF691" s="291">
        <f t="shared" si="171"/>
        <v>0</v>
      </c>
      <c r="BG691" s="305">
        <f t="shared" si="172"/>
        <v>0</v>
      </c>
      <c r="BH691" s="288" t="str">
        <f>IFERROR((BG691*'Data Entry'!$F$18)/'Data Entry'!$E$18,"")</f>
        <v/>
      </c>
      <c r="BI691" s="305">
        <f t="shared" si="173"/>
        <v>0</v>
      </c>
      <c r="BJ691" s="288" t="str">
        <f t="shared" si="174"/>
        <v/>
      </c>
      <c r="BK691" s="307" t="str">
        <f t="shared" si="175"/>
        <v/>
      </c>
    </row>
    <row r="692" spans="1:63" ht="27" x14ac:dyDescent="0.2">
      <c r="A692" s="119" t="str">
        <f>'Data Entry'!D721</f>
        <v>Respondent 0688</v>
      </c>
      <c r="B692" s="52">
        <f>'Data Entry'!AN721</f>
        <v>0</v>
      </c>
      <c r="C692" s="52" t="str">
        <f>'Data Entry'!BX721</f>
        <v/>
      </c>
      <c r="D692" s="42" t="str">
        <f>'Data Entry'!BU721</f>
        <v>No disability</v>
      </c>
      <c r="E692" s="42">
        <f>'Data Entry'!O721</f>
        <v>0</v>
      </c>
      <c r="F692" s="42">
        <f>'Data Entry'!P721</f>
        <v>0</v>
      </c>
      <c r="G692" s="42">
        <f>'Data Entry'!Q721</f>
        <v>0</v>
      </c>
      <c r="H692" s="291">
        <f t="shared" si="160"/>
        <v>0</v>
      </c>
      <c r="I692" s="42">
        <f>'Data Entry'!R721</f>
        <v>0</v>
      </c>
      <c r="J692" s="42">
        <f>'Data Entry'!S721</f>
        <v>0</v>
      </c>
      <c r="K692" s="42">
        <f>'Data Entry'!T721</f>
        <v>0</v>
      </c>
      <c r="L692" s="42">
        <f>'Data Entry'!U721</f>
        <v>0</v>
      </c>
      <c r="M692" s="291">
        <f t="shared" si="164"/>
        <v>0</v>
      </c>
      <c r="N692" s="42">
        <f>'Data Entry'!V721</f>
        <v>0</v>
      </c>
      <c r="O692" s="42">
        <f>'Data Entry'!W721</f>
        <v>0</v>
      </c>
      <c r="P692" s="291">
        <f t="shared" si="165"/>
        <v>0</v>
      </c>
      <c r="Q692" s="42">
        <f>'Data Entry'!X721</f>
        <v>0</v>
      </c>
      <c r="R692" s="42">
        <f>'Data Entry'!Y721</f>
        <v>0</v>
      </c>
      <c r="S692" s="42">
        <f>'Data Entry'!Z721</f>
        <v>0</v>
      </c>
      <c r="T692" s="291">
        <f t="shared" si="161"/>
        <v>0</v>
      </c>
      <c r="U692" s="42">
        <f>'Data Entry'!AA721</f>
        <v>0</v>
      </c>
      <c r="V692" s="42">
        <f>'Data Entry'!AB721</f>
        <v>0</v>
      </c>
      <c r="W692" s="42">
        <f>'Data Entry'!AC721</f>
        <v>0</v>
      </c>
      <c r="X692" s="42">
        <f>'Data Entry'!AD721</f>
        <v>0</v>
      </c>
      <c r="Y692" s="291">
        <f t="shared" si="166"/>
        <v>0</v>
      </c>
      <c r="Z692" s="42">
        <f>'Data Entry'!AE721</f>
        <v>0</v>
      </c>
      <c r="AA692" s="42">
        <f>'Data Entry'!AF721</f>
        <v>0</v>
      </c>
      <c r="AB692" s="291">
        <f t="shared" si="167"/>
        <v>0</v>
      </c>
      <c r="AC692" s="42">
        <f>'Data Entry'!AH721</f>
        <v>0</v>
      </c>
      <c r="AD692" s="42">
        <f>'Data Entry'!AI721</f>
        <v>0</v>
      </c>
      <c r="AE692" s="42">
        <f>'Data Entry'!AJ721</f>
        <v>0</v>
      </c>
      <c r="AF692" s="42">
        <f>'Data Entry'!AK721</f>
        <v>0</v>
      </c>
      <c r="AG692" s="42">
        <f>'Data Entry'!AL721</f>
        <v>0</v>
      </c>
      <c r="AH692" s="42">
        <f>'Data Entry'!AM721</f>
        <v>0</v>
      </c>
      <c r="AI692" s="42">
        <f>'Data Entry'!AV721</f>
        <v>0</v>
      </c>
      <c r="AJ692" s="42">
        <f>'Data Entry'!AW721</f>
        <v>0</v>
      </c>
      <c r="AK692" s="42">
        <f>'Data Entry'!AX721</f>
        <v>0</v>
      </c>
      <c r="AL692" s="291">
        <f t="shared" si="162"/>
        <v>0</v>
      </c>
      <c r="AM692" s="42">
        <f>'Data Entry'!AY721</f>
        <v>0</v>
      </c>
      <c r="AN692" s="42">
        <f>'Data Entry'!AZ721</f>
        <v>0</v>
      </c>
      <c r="AO692" s="42">
        <f>'Data Entry'!BA721</f>
        <v>0</v>
      </c>
      <c r="AP692" s="42">
        <f>'Data Entry'!BB721</f>
        <v>0</v>
      </c>
      <c r="AQ692" s="291">
        <f t="shared" si="168"/>
        <v>0</v>
      </c>
      <c r="AR692" s="42">
        <f>'Data Entry'!BC721</f>
        <v>0</v>
      </c>
      <c r="AS692" s="42">
        <f>'Data Entry'!BD721</f>
        <v>0</v>
      </c>
      <c r="AT692" s="291">
        <f t="shared" si="169"/>
        <v>0</v>
      </c>
      <c r="AU692" s="42">
        <f>'Data Entry'!BE721</f>
        <v>0</v>
      </c>
      <c r="AV692" s="42">
        <f>'Data Entry'!BF721</f>
        <v>0</v>
      </c>
      <c r="AW692" s="42">
        <f>'Data Entry'!BG721</f>
        <v>0</v>
      </c>
      <c r="AX692" s="291">
        <f t="shared" si="163"/>
        <v>0</v>
      </c>
      <c r="AY692" s="42">
        <f>'Data Entry'!BH721</f>
        <v>0</v>
      </c>
      <c r="AZ692" s="42">
        <f>'Data Entry'!BI721</f>
        <v>0</v>
      </c>
      <c r="BA692" s="42">
        <f>'Data Entry'!BJ721</f>
        <v>0</v>
      </c>
      <c r="BB692" s="42">
        <f>'Data Entry'!BK721</f>
        <v>0</v>
      </c>
      <c r="BC692" s="291">
        <f t="shared" si="170"/>
        <v>0</v>
      </c>
      <c r="BD692" s="42">
        <f>'Data Entry'!BL721</f>
        <v>0</v>
      </c>
      <c r="BE692" s="42">
        <f>'Data Entry'!BM721</f>
        <v>0</v>
      </c>
      <c r="BF692" s="291">
        <f t="shared" si="171"/>
        <v>0</v>
      </c>
      <c r="BG692" s="305">
        <f t="shared" si="172"/>
        <v>0</v>
      </c>
      <c r="BH692" s="288" t="str">
        <f>IFERROR((BG692*'Data Entry'!$F$18)/'Data Entry'!$E$18,"")</f>
        <v/>
      </c>
      <c r="BI692" s="305">
        <f t="shared" si="173"/>
        <v>0</v>
      </c>
      <c r="BJ692" s="288" t="str">
        <f t="shared" si="174"/>
        <v/>
      </c>
      <c r="BK692" s="307" t="str">
        <f t="shared" si="175"/>
        <v/>
      </c>
    </row>
    <row r="693" spans="1:63" ht="27" x14ac:dyDescent="0.2">
      <c r="A693" s="119" t="str">
        <f>'Data Entry'!D722</f>
        <v>Respondent 0689</v>
      </c>
      <c r="B693" s="52">
        <f>'Data Entry'!AN722</f>
        <v>0</v>
      </c>
      <c r="C693" s="52" t="str">
        <f>'Data Entry'!BX722</f>
        <v/>
      </c>
      <c r="D693" s="42" t="str">
        <f>'Data Entry'!BU722</f>
        <v>No disability</v>
      </c>
      <c r="E693" s="42">
        <f>'Data Entry'!O722</f>
        <v>0</v>
      </c>
      <c r="F693" s="42">
        <f>'Data Entry'!P722</f>
        <v>0</v>
      </c>
      <c r="G693" s="42">
        <f>'Data Entry'!Q722</f>
        <v>0</v>
      </c>
      <c r="H693" s="291">
        <f t="shared" si="160"/>
        <v>0</v>
      </c>
      <c r="I693" s="42">
        <f>'Data Entry'!R722</f>
        <v>0</v>
      </c>
      <c r="J693" s="42">
        <f>'Data Entry'!S722</f>
        <v>0</v>
      </c>
      <c r="K693" s="42">
        <f>'Data Entry'!T722</f>
        <v>0</v>
      </c>
      <c r="L693" s="42">
        <f>'Data Entry'!U722</f>
        <v>0</v>
      </c>
      <c r="M693" s="291">
        <f t="shared" si="164"/>
        <v>0</v>
      </c>
      <c r="N693" s="42">
        <f>'Data Entry'!V722</f>
        <v>0</v>
      </c>
      <c r="O693" s="42">
        <f>'Data Entry'!W722</f>
        <v>0</v>
      </c>
      <c r="P693" s="291">
        <f t="shared" si="165"/>
        <v>0</v>
      </c>
      <c r="Q693" s="42">
        <f>'Data Entry'!X722</f>
        <v>0</v>
      </c>
      <c r="R693" s="42">
        <f>'Data Entry'!Y722</f>
        <v>0</v>
      </c>
      <c r="S693" s="42">
        <f>'Data Entry'!Z722</f>
        <v>0</v>
      </c>
      <c r="T693" s="291">
        <f t="shared" si="161"/>
        <v>0</v>
      </c>
      <c r="U693" s="42">
        <f>'Data Entry'!AA722</f>
        <v>0</v>
      </c>
      <c r="V693" s="42">
        <f>'Data Entry'!AB722</f>
        <v>0</v>
      </c>
      <c r="W693" s="42">
        <f>'Data Entry'!AC722</f>
        <v>0</v>
      </c>
      <c r="X693" s="42">
        <f>'Data Entry'!AD722</f>
        <v>0</v>
      </c>
      <c r="Y693" s="291">
        <f t="shared" si="166"/>
        <v>0</v>
      </c>
      <c r="Z693" s="42">
        <f>'Data Entry'!AE722</f>
        <v>0</v>
      </c>
      <c r="AA693" s="42">
        <f>'Data Entry'!AF722</f>
        <v>0</v>
      </c>
      <c r="AB693" s="291">
        <f t="shared" si="167"/>
        <v>0</v>
      </c>
      <c r="AC693" s="42">
        <f>'Data Entry'!AH722</f>
        <v>0</v>
      </c>
      <c r="AD693" s="42">
        <f>'Data Entry'!AI722</f>
        <v>0</v>
      </c>
      <c r="AE693" s="42">
        <f>'Data Entry'!AJ722</f>
        <v>0</v>
      </c>
      <c r="AF693" s="42">
        <f>'Data Entry'!AK722</f>
        <v>0</v>
      </c>
      <c r="AG693" s="42">
        <f>'Data Entry'!AL722</f>
        <v>0</v>
      </c>
      <c r="AH693" s="42">
        <f>'Data Entry'!AM722</f>
        <v>0</v>
      </c>
      <c r="AI693" s="42">
        <f>'Data Entry'!AV722</f>
        <v>0</v>
      </c>
      <c r="AJ693" s="42">
        <f>'Data Entry'!AW722</f>
        <v>0</v>
      </c>
      <c r="AK693" s="42">
        <f>'Data Entry'!AX722</f>
        <v>0</v>
      </c>
      <c r="AL693" s="291">
        <f t="shared" si="162"/>
        <v>0</v>
      </c>
      <c r="AM693" s="42">
        <f>'Data Entry'!AY722</f>
        <v>0</v>
      </c>
      <c r="AN693" s="42">
        <f>'Data Entry'!AZ722</f>
        <v>0</v>
      </c>
      <c r="AO693" s="42">
        <f>'Data Entry'!BA722</f>
        <v>0</v>
      </c>
      <c r="AP693" s="42">
        <f>'Data Entry'!BB722</f>
        <v>0</v>
      </c>
      <c r="AQ693" s="291">
        <f t="shared" si="168"/>
        <v>0</v>
      </c>
      <c r="AR693" s="42">
        <f>'Data Entry'!BC722</f>
        <v>0</v>
      </c>
      <c r="AS693" s="42">
        <f>'Data Entry'!BD722</f>
        <v>0</v>
      </c>
      <c r="AT693" s="291">
        <f t="shared" si="169"/>
        <v>0</v>
      </c>
      <c r="AU693" s="42">
        <f>'Data Entry'!BE722</f>
        <v>0</v>
      </c>
      <c r="AV693" s="42">
        <f>'Data Entry'!BF722</f>
        <v>0</v>
      </c>
      <c r="AW693" s="42">
        <f>'Data Entry'!BG722</f>
        <v>0</v>
      </c>
      <c r="AX693" s="291">
        <f t="shared" si="163"/>
        <v>0</v>
      </c>
      <c r="AY693" s="42">
        <f>'Data Entry'!BH722</f>
        <v>0</v>
      </c>
      <c r="AZ693" s="42">
        <f>'Data Entry'!BI722</f>
        <v>0</v>
      </c>
      <c r="BA693" s="42">
        <f>'Data Entry'!BJ722</f>
        <v>0</v>
      </c>
      <c r="BB693" s="42">
        <f>'Data Entry'!BK722</f>
        <v>0</v>
      </c>
      <c r="BC693" s="291">
        <f t="shared" si="170"/>
        <v>0</v>
      </c>
      <c r="BD693" s="42">
        <f>'Data Entry'!BL722</f>
        <v>0</v>
      </c>
      <c r="BE693" s="42">
        <f>'Data Entry'!BM722</f>
        <v>0</v>
      </c>
      <c r="BF693" s="291">
        <f t="shared" si="171"/>
        <v>0</v>
      </c>
      <c r="BG693" s="305">
        <f t="shared" si="172"/>
        <v>0</v>
      </c>
      <c r="BH693" s="288" t="str">
        <f>IFERROR((BG693*'Data Entry'!$F$18)/'Data Entry'!$E$18,"")</f>
        <v/>
      </c>
      <c r="BI693" s="305">
        <f t="shared" si="173"/>
        <v>0</v>
      </c>
      <c r="BJ693" s="288" t="str">
        <f t="shared" si="174"/>
        <v/>
      </c>
      <c r="BK693" s="307" t="str">
        <f t="shared" si="175"/>
        <v/>
      </c>
    </row>
    <row r="694" spans="1:63" ht="27" x14ac:dyDescent="0.2">
      <c r="A694" s="119" t="str">
        <f>'Data Entry'!D723</f>
        <v>Respondent 0690</v>
      </c>
      <c r="B694" s="52">
        <f>'Data Entry'!AN723</f>
        <v>0</v>
      </c>
      <c r="C694" s="52" t="str">
        <f>'Data Entry'!BX723</f>
        <v/>
      </c>
      <c r="D694" s="42" t="str">
        <f>'Data Entry'!BU723</f>
        <v>No disability</v>
      </c>
      <c r="E694" s="42">
        <f>'Data Entry'!O723</f>
        <v>0</v>
      </c>
      <c r="F694" s="42">
        <f>'Data Entry'!P723</f>
        <v>0</v>
      </c>
      <c r="G694" s="42">
        <f>'Data Entry'!Q723</f>
        <v>0</v>
      </c>
      <c r="H694" s="291">
        <f t="shared" si="160"/>
        <v>0</v>
      </c>
      <c r="I694" s="42">
        <f>'Data Entry'!R723</f>
        <v>0</v>
      </c>
      <c r="J694" s="42">
        <f>'Data Entry'!S723</f>
        <v>0</v>
      </c>
      <c r="K694" s="42">
        <f>'Data Entry'!T723</f>
        <v>0</v>
      </c>
      <c r="L694" s="42">
        <f>'Data Entry'!U723</f>
        <v>0</v>
      </c>
      <c r="M694" s="291">
        <f t="shared" si="164"/>
        <v>0</v>
      </c>
      <c r="N694" s="42">
        <f>'Data Entry'!V723</f>
        <v>0</v>
      </c>
      <c r="O694" s="42">
        <f>'Data Entry'!W723</f>
        <v>0</v>
      </c>
      <c r="P694" s="291">
        <f t="shared" si="165"/>
        <v>0</v>
      </c>
      <c r="Q694" s="42">
        <f>'Data Entry'!X723</f>
        <v>0</v>
      </c>
      <c r="R694" s="42">
        <f>'Data Entry'!Y723</f>
        <v>0</v>
      </c>
      <c r="S694" s="42">
        <f>'Data Entry'!Z723</f>
        <v>0</v>
      </c>
      <c r="T694" s="291">
        <f t="shared" si="161"/>
        <v>0</v>
      </c>
      <c r="U694" s="42">
        <f>'Data Entry'!AA723</f>
        <v>0</v>
      </c>
      <c r="V694" s="42">
        <f>'Data Entry'!AB723</f>
        <v>0</v>
      </c>
      <c r="W694" s="42">
        <f>'Data Entry'!AC723</f>
        <v>0</v>
      </c>
      <c r="X694" s="42">
        <f>'Data Entry'!AD723</f>
        <v>0</v>
      </c>
      <c r="Y694" s="291">
        <f t="shared" si="166"/>
        <v>0</v>
      </c>
      <c r="Z694" s="42">
        <f>'Data Entry'!AE723</f>
        <v>0</v>
      </c>
      <c r="AA694" s="42">
        <f>'Data Entry'!AF723</f>
        <v>0</v>
      </c>
      <c r="AB694" s="291">
        <f t="shared" si="167"/>
        <v>0</v>
      </c>
      <c r="AC694" s="42">
        <f>'Data Entry'!AH723</f>
        <v>0</v>
      </c>
      <c r="AD694" s="42">
        <f>'Data Entry'!AI723</f>
        <v>0</v>
      </c>
      <c r="AE694" s="42">
        <f>'Data Entry'!AJ723</f>
        <v>0</v>
      </c>
      <c r="AF694" s="42">
        <f>'Data Entry'!AK723</f>
        <v>0</v>
      </c>
      <c r="AG694" s="42">
        <f>'Data Entry'!AL723</f>
        <v>0</v>
      </c>
      <c r="AH694" s="42">
        <f>'Data Entry'!AM723</f>
        <v>0</v>
      </c>
      <c r="AI694" s="42">
        <f>'Data Entry'!AV723</f>
        <v>0</v>
      </c>
      <c r="AJ694" s="42">
        <f>'Data Entry'!AW723</f>
        <v>0</v>
      </c>
      <c r="AK694" s="42">
        <f>'Data Entry'!AX723</f>
        <v>0</v>
      </c>
      <c r="AL694" s="291">
        <f t="shared" si="162"/>
        <v>0</v>
      </c>
      <c r="AM694" s="42">
        <f>'Data Entry'!AY723</f>
        <v>0</v>
      </c>
      <c r="AN694" s="42">
        <f>'Data Entry'!AZ723</f>
        <v>0</v>
      </c>
      <c r="AO694" s="42">
        <f>'Data Entry'!BA723</f>
        <v>0</v>
      </c>
      <c r="AP694" s="42">
        <f>'Data Entry'!BB723</f>
        <v>0</v>
      </c>
      <c r="AQ694" s="291">
        <f t="shared" si="168"/>
        <v>0</v>
      </c>
      <c r="AR694" s="42">
        <f>'Data Entry'!BC723</f>
        <v>0</v>
      </c>
      <c r="AS694" s="42">
        <f>'Data Entry'!BD723</f>
        <v>0</v>
      </c>
      <c r="AT694" s="291">
        <f t="shared" si="169"/>
        <v>0</v>
      </c>
      <c r="AU694" s="42">
        <f>'Data Entry'!BE723</f>
        <v>0</v>
      </c>
      <c r="AV694" s="42">
        <f>'Data Entry'!BF723</f>
        <v>0</v>
      </c>
      <c r="AW694" s="42">
        <f>'Data Entry'!BG723</f>
        <v>0</v>
      </c>
      <c r="AX694" s="291">
        <f t="shared" si="163"/>
        <v>0</v>
      </c>
      <c r="AY694" s="42">
        <f>'Data Entry'!BH723</f>
        <v>0</v>
      </c>
      <c r="AZ694" s="42">
        <f>'Data Entry'!BI723</f>
        <v>0</v>
      </c>
      <c r="BA694" s="42">
        <f>'Data Entry'!BJ723</f>
        <v>0</v>
      </c>
      <c r="BB694" s="42">
        <f>'Data Entry'!BK723</f>
        <v>0</v>
      </c>
      <c r="BC694" s="291">
        <f t="shared" si="170"/>
        <v>0</v>
      </c>
      <c r="BD694" s="42">
        <f>'Data Entry'!BL723</f>
        <v>0</v>
      </c>
      <c r="BE694" s="42">
        <f>'Data Entry'!BM723</f>
        <v>0</v>
      </c>
      <c r="BF694" s="291">
        <f t="shared" si="171"/>
        <v>0</v>
      </c>
      <c r="BG694" s="305">
        <f t="shared" si="172"/>
        <v>0</v>
      </c>
      <c r="BH694" s="288" t="str">
        <f>IFERROR((BG694*'Data Entry'!$F$18)/'Data Entry'!$E$18,"")</f>
        <v/>
      </c>
      <c r="BI694" s="305">
        <f t="shared" si="173"/>
        <v>0</v>
      </c>
      <c r="BJ694" s="288" t="str">
        <f t="shared" si="174"/>
        <v/>
      </c>
      <c r="BK694" s="307" t="str">
        <f t="shared" si="175"/>
        <v/>
      </c>
    </row>
    <row r="695" spans="1:63" ht="27" x14ac:dyDescent="0.2">
      <c r="A695" s="119" t="str">
        <f>'Data Entry'!D724</f>
        <v>Respondent 0691</v>
      </c>
      <c r="B695" s="52">
        <f>'Data Entry'!AN724</f>
        <v>0</v>
      </c>
      <c r="C695" s="52" t="str">
        <f>'Data Entry'!BX724</f>
        <v/>
      </c>
      <c r="D695" s="42" t="str">
        <f>'Data Entry'!BU724</f>
        <v>No disability</v>
      </c>
      <c r="E695" s="42">
        <f>'Data Entry'!O724</f>
        <v>0</v>
      </c>
      <c r="F695" s="42">
        <f>'Data Entry'!P724</f>
        <v>0</v>
      </c>
      <c r="G695" s="42">
        <f>'Data Entry'!Q724</f>
        <v>0</v>
      </c>
      <c r="H695" s="291">
        <f t="shared" si="160"/>
        <v>0</v>
      </c>
      <c r="I695" s="42">
        <f>'Data Entry'!R724</f>
        <v>0</v>
      </c>
      <c r="J695" s="42">
        <f>'Data Entry'!S724</f>
        <v>0</v>
      </c>
      <c r="K695" s="42">
        <f>'Data Entry'!T724</f>
        <v>0</v>
      </c>
      <c r="L695" s="42">
        <f>'Data Entry'!U724</f>
        <v>0</v>
      </c>
      <c r="M695" s="291">
        <f t="shared" si="164"/>
        <v>0</v>
      </c>
      <c r="N695" s="42">
        <f>'Data Entry'!V724</f>
        <v>0</v>
      </c>
      <c r="O695" s="42">
        <f>'Data Entry'!W724</f>
        <v>0</v>
      </c>
      <c r="P695" s="291">
        <f t="shared" si="165"/>
        <v>0</v>
      </c>
      <c r="Q695" s="42">
        <f>'Data Entry'!X724</f>
        <v>0</v>
      </c>
      <c r="R695" s="42">
        <f>'Data Entry'!Y724</f>
        <v>0</v>
      </c>
      <c r="S695" s="42">
        <f>'Data Entry'!Z724</f>
        <v>0</v>
      </c>
      <c r="T695" s="291">
        <f t="shared" si="161"/>
        <v>0</v>
      </c>
      <c r="U695" s="42">
        <f>'Data Entry'!AA724</f>
        <v>0</v>
      </c>
      <c r="V695" s="42">
        <f>'Data Entry'!AB724</f>
        <v>0</v>
      </c>
      <c r="W695" s="42">
        <f>'Data Entry'!AC724</f>
        <v>0</v>
      </c>
      <c r="X695" s="42">
        <f>'Data Entry'!AD724</f>
        <v>0</v>
      </c>
      <c r="Y695" s="291">
        <f t="shared" si="166"/>
        <v>0</v>
      </c>
      <c r="Z695" s="42">
        <f>'Data Entry'!AE724</f>
        <v>0</v>
      </c>
      <c r="AA695" s="42">
        <f>'Data Entry'!AF724</f>
        <v>0</v>
      </c>
      <c r="AB695" s="291">
        <f t="shared" si="167"/>
        <v>0</v>
      </c>
      <c r="AC695" s="42">
        <f>'Data Entry'!AH724</f>
        <v>0</v>
      </c>
      <c r="AD695" s="42">
        <f>'Data Entry'!AI724</f>
        <v>0</v>
      </c>
      <c r="AE695" s="42">
        <f>'Data Entry'!AJ724</f>
        <v>0</v>
      </c>
      <c r="AF695" s="42">
        <f>'Data Entry'!AK724</f>
        <v>0</v>
      </c>
      <c r="AG695" s="42">
        <f>'Data Entry'!AL724</f>
        <v>0</v>
      </c>
      <c r="AH695" s="42">
        <f>'Data Entry'!AM724</f>
        <v>0</v>
      </c>
      <c r="AI695" s="42">
        <f>'Data Entry'!AV724</f>
        <v>0</v>
      </c>
      <c r="AJ695" s="42">
        <f>'Data Entry'!AW724</f>
        <v>0</v>
      </c>
      <c r="AK695" s="42">
        <f>'Data Entry'!AX724</f>
        <v>0</v>
      </c>
      <c r="AL695" s="291">
        <f t="shared" si="162"/>
        <v>0</v>
      </c>
      <c r="AM695" s="42">
        <f>'Data Entry'!AY724</f>
        <v>0</v>
      </c>
      <c r="AN695" s="42">
        <f>'Data Entry'!AZ724</f>
        <v>0</v>
      </c>
      <c r="AO695" s="42">
        <f>'Data Entry'!BA724</f>
        <v>0</v>
      </c>
      <c r="AP695" s="42">
        <f>'Data Entry'!BB724</f>
        <v>0</v>
      </c>
      <c r="AQ695" s="291">
        <f t="shared" si="168"/>
        <v>0</v>
      </c>
      <c r="AR695" s="42">
        <f>'Data Entry'!BC724</f>
        <v>0</v>
      </c>
      <c r="AS695" s="42">
        <f>'Data Entry'!BD724</f>
        <v>0</v>
      </c>
      <c r="AT695" s="291">
        <f t="shared" si="169"/>
        <v>0</v>
      </c>
      <c r="AU695" s="42">
        <f>'Data Entry'!BE724</f>
        <v>0</v>
      </c>
      <c r="AV695" s="42">
        <f>'Data Entry'!BF724</f>
        <v>0</v>
      </c>
      <c r="AW695" s="42">
        <f>'Data Entry'!BG724</f>
        <v>0</v>
      </c>
      <c r="AX695" s="291">
        <f t="shared" si="163"/>
        <v>0</v>
      </c>
      <c r="AY695" s="42">
        <f>'Data Entry'!BH724</f>
        <v>0</v>
      </c>
      <c r="AZ695" s="42">
        <f>'Data Entry'!BI724</f>
        <v>0</v>
      </c>
      <c r="BA695" s="42">
        <f>'Data Entry'!BJ724</f>
        <v>0</v>
      </c>
      <c r="BB695" s="42">
        <f>'Data Entry'!BK724</f>
        <v>0</v>
      </c>
      <c r="BC695" s="291">
        <f t="shared" si="170"/>
        <v>0</v>
      </c>
      <c r="BD695" s="42">
        <f>'Data Entry'!BL724</f>
        <v>0</v>
      </c>
      <c r="BE695" s="42">
        <f>'Data Entry'!BM724</f>
        <v>0</v>
      </c>
      <c r="BF695" s="291">
        <f t="shared" si="171"/>
        <v>0</v>
      </c>
      <c r="BG695" s="305">
        <f t="shared" si="172"/>
        <v>0</v>
      </c>
      <c r="BH695" s="288" t="str">
        <f>IFERROR((BG695*'Data Entry'!$F$18)/'Data Entry'!$E$18,"")</f>
        <v/>
      </c>
      <c r="BI695" s="305">
        <f t="shared" si="173"/>
        <v>0</v>
      </c>
      <c r="BJ695" s="288" t="str">
        <f t="shared" si="174"/>
        <v/>
      </c>
      <c r="BK695" s="307" t="str">
        <f t="shared" si="175"/>
        <v/>
      </c>
    </row>
    <row r="696" spans="1:63" ht="27" x14ac:dyDescent="0.2">
      <c r="A696" s="119" t="str">
        <f>'Data Entry'!D725</f>
        <v>Respondent 0692</v>
      </c>
      <c r="B696" s="52">
        <f>'Data Entry'!AN725</f>
        <v>0</v>
      </c>
      <c r="C696" s="52" t="str">
        <f>'Data Entry'!BX725</f>
        <v/>
      </c>
      <c r="D696" s="42" t="str">
        <f>'Data Entry'!BU725</f>
        <v>No disability</v>
      </c>
      <c r="E696" s="42">
        <f>'Data Entry'!O725</f>
        <v>0</v>
      </c>
      <c r="F696" s="42">
        <f>'Data Entry'!P725</f>
        <v>0</v>
      </c>
      <c r="G696" s="42">
        <f>'Data Entry'!Q725</f>
        <v>0</v>
      </c>
      <c r="H696" s="291">
        <f t="shared" si="160"/>
        <v>0</v>
      </c>
      <c r="I696" s="42">
        <f>'Data Entry'!R725</f>
        <v>0</v>
      </c>
      <c r="J696" s="42">
        <f>'Data Entry'!S725</f>
        <v>0</v>
      </c>
      <c r="K696" s="42">
        <f>'Data Entry'!T725</f>
        <v>0</v>
      </c>
      <c r="L696" s="42">
        <f>'Data Entry'!U725</f>
        <v>0</v>
      </c>
      <c r="M696" s="291">
        <f t="shared" si="164"/>
        <v>0</v>
      </c>
      <c r="N696" s="42">
        <f>'Data Entry'!V725</f>
        <v>0</v>
      </c>
      <c r="O696" s="42">
        <f>'Data Entry'!W725</f>
        <v>0</v>
      </c>
      <c r="P696" s="291">
        <f t="shared" si="165"/>
        <v>0</v>
      </c>
      <c r="Q696" s="42">
        <f>'Data Entry'!X725</f>
        <v>0</v>
      </c>
      <c r="R696" s="42">
        <f>'Data Entry'!Y725</f>
        <v>0</v>
      </c>
      <c r="S696" s="42">
        <f>'Data Entry'!Z725</f>
        <v>0</v>
      </c>
      <c r="T696" s="291">
        <f t="shared" si="161"/>
        <v>0</v>
      </c>
      <c r="U696" s="42">
        <f>'Data Entry'!AA725</f>
        <v>0</v>
      </c>
      <c r="V696" s="42">
        <f>'Data Entry'!AB725</f>
        <v>0</v>
      </c>
      <c r="W696" s="42">
        <f>'Data Entry'!AC725</f>
        <v>0</v>
      </c>
      <c r="X696" s="42">
        <f>'Data Entry'!AD725</f>
        <v>0</v>
      </c>
      <c r="Y696" s="291">
        <f t="shared" si="166"/>
        <v>0</v>
      </c>
      <c r="Z696" s="42">
        <f>'Data Entry'!AE725</f>
        <v>0</v>
      </c>
      <c r="AA696" s="42">
        <f>'Data Entry'!AF725</f>
        <v>0</v>
      </c>
      <c r="AB696" s="291">
        <f t="shared" si="167"/>
        <v>0</v>
      </c>
      <c r="AC696" s="42">
        <f>'Data Entry'!AH725</f>
        <v>0</v>
      </c>
      <c r="AD696" s="42">
        <f>'Data Entry'!AI725</f>
        <v>0</v>
      </c>
      <c r="AE696" s="42">
        <f>'Data Entry'!AJ725</f>
        <v>0</v>
      </c>
      <c r="AF696" s="42">
        <f>'Data Entry'!AK725</f>
        <v>0</v>
      </c>
      <c r="AG696" s="42">
        <f>'Data Entry'!AL725</f>
        <v>0</v>
      </c>
      <c r="AH696" s="42">
        <f>'Data Entry'!AM725</f>
        <v>0</v>
      </c>
      <c r="AI696" s="42">
        <f>'Data Entry'!AV725</f>
        <v>0</v>
      </c>
      <c r="AJ696" s="42">
        <f>'Data Entry'!AW725</f>
        <v>0</v>
      </c>
      <c r="AK696" s="42">
        <f>'Data Entry'!AX725</f>
        <v>0</v>
      </c>
      <c r="AL696" s="291">
        <f t="shared" si="162"/>
        <v>0</v>
      </c>
      <c r="AM696" s="42">
        <f>'Data Entry'!AY725</f>
        <v>0</v>
      </c>
      <c r="AN696" s="42">
        <f>'Data Entry'!AZ725</f>
        <v>0</v>
      </c>
      <c r="AO696" s="42">
        <f>'Data Entry'!BA725</f>
        <v>0</v>
      </c>
      <c r="AP696" s="42">
        <f>'Data Entry'!BB725</f>
        <v>0</v>
      </c>
      <c r="AQ696" s="291">
        <f t="shared" si="168"/>
        <v>0</v>
      </c>
      <c r="AR696" s="42">
        <f>'Data Entry'!BC725</f>
        <v>0</v>
      </c>
      <c r="AS696" s="42">
        <f>'Data Entry'!BD725</f>
        <v>0</v>
      </c>
      <c r="AT696" s="291">
        <f t="shared" si="169"/>
        <v>0</v>
      </c>
      <c r="AU696" s="42">
        <f>'Data Entry'!BE725</f>
        <v>0</v>
      </c>
      <c r="AV696" s="42">
        <f>'Data Entry'!BF725</f>
        <v>0</v>
      </c>
      <c r="AW696" s="42">
        <f>'Data Entry'!BG725</f>
        <v>0</v>
      </c>
      <c r="AX696" s="291">
        <f t="shared" si="163"/>
        <v>0</v>
      </c>
      <c r="AY696" s="42">
        <f>'Data Entry'!BH725</f>
        <v>0</v>
      </c>
      <c r="AZ696" s="42">
        <f>'Data Entry'!BI725</f>
        <v>0</v>
      </c>
      <c r="BA696" s="42">
        <f>'Data Entry'!BJ725</f>
        <v>0</v>
      </c>
      <c r="BB696" s="42">
        <f>'Data Entry'!BK725</f>
        <v>0</v>
      </c>
      <c r="BC696" s="291">
        <f t="shared" si="170"/>
        <v>0</v>
      </c>
      <c r="BD696" s="42">
        <f>'Data Entry'!BL725</f>
        <v>0</v>
      </c>
      <c r="BE696" s="42">
        <f>'Data Entry'!BM725</f>
        <v>0</v>
      </c>
      <c r="BF696" s="291">
        <f t="shared" si="171"/>
        <v>0</v>
      </c>
      <c r="BG696" s="305">
        <f t="shared" si="172"/>
        <v>0</v>
      </c>
      <c r="BH696" s="288" t="str">
        <f>IFERROR((BG696*'Data Entry'!$F$18)/'Data Entry'!$E$18,"")</f>
        <v/>
      </c>
      <c r="BI696" s="305">
        <f t="shared" si="173"/>
        <v>0</v>
      </c>
      <c r="BJ696" s="288" t="str">
        <f t="shared" si="174"/>
        <v/>
      </c>
      <c r="BK696" s="307" t="str">
        <f t="shared" si="175"/>
        <v/>
      </c>
    </row>
    <row r="697" spans="1:63" ht="27" x14ac:dyDescent="0.2">
      <c r="A697" s="119" t="str">
        <f>'Data Entry'!D726</f>
        <v>Respondent 0693</v>
      </c>
      <c r="B697" s="52">
        <f>'Data Entry'!AN726</f>
        <v>0</v>
      </c>
      <c r="C697" s="52" t="str">
        <f>'Data Entry'!BX726</f>
        <v/>
      </c>
      <c r="D697" s="42" t="str">
        <f>'Data Entry'!BU726</f>
        <v>No disability</v>
      </c>
      <c r="E697" s="42">
        <f>'Data Entry'!O726</f>
        <v>0</v>
      </c>
      <c r="F697" s="42">
        <f>'Data Entry'!P726</f>
        <v>0</v>
      </c>
      <c r="G697" s="42">
        <f>'Data Entry'!Q726</f>
        <v>0</v>
      </c>
      <c r="H697" s="291">
        <f t="shared" si="160"/>
        <v>0</v>
      </c>
      <c r="I697" s="42">
        <f>'Data Entry'!R726</f>
        <v>0</v>
      </c>
      <c r="J697" s="42">
        <f>'Data Entry'!S726</f>
        <v>0</v>
      </c>
      <c r="K697" s="42">
        <f>'Data Entry'!T726</f>
        <v>0</v>
      </c>
      <c r="L697" s="42">
        <f>'Data Entry'!U726</f>
        <v>0</v>
      </c>
      <c r="M697" s="291">
        <f t="shared" si="164"/>
        <v>0</v>
      </c>
      <c r="N697" s="42">
        <f>'Data Entry'!V726</f>
        <v>0</v>
      </c>
      <c r="O697" s="42">
        <f>'Data Entry'!W726</f>
        <v>0</v>
      </c>
      <c r="P697" s="291">
        <f t="shared" si="165"/>
        <v>0</v>
      </c>
      <c r="Q697" s="42">
        <f>'Data Entry'!X726</f>
        <v>0</v>
      </c>
      <c r="R697" s="42">
        <f>'Data Entry'!Y726</f>
        <v>0</v>
      </c>
      <c r="S697" s="42">
        <f>'Data Entry'!Z726</f>
        <v>0</v>
      </c>
      <c r="T697" s="291">
        <f t="shared" si="161"/>
        <v>0</v>
      </c>
      <c r="U697" s="42">
        <f>'Data Entry'!AA726</f>
        <v>0</v>
      </c>
      <c r="V697" s="42">
        <f>'Data Entry'!AB726</f>
        <v>0</v>
      </c>
      <c r="W697" s="42">
        <f>'Data Entry'!AC726</f>
        <v>0</v>
      </c>
      <c r="X697" s="42">
        <f>'Data Entry'!AD726</f>
        <v>0</v>
      </c>
      <c r="Y697" s="291">
        <f t="shared" si="166"/>
        <v>0</v>
      </c>
      <c r="Z697" s="42">
        <f>'Data Entry'!AE726</f>
        <v>0</v>
      </c>
      <c r="AA697" s="42">
        <f>'Data Entry'!AF726</f>
        <v>0</v>
      </c>
      <c r="AB697" s="291">
        <f t="shared" si="167"/>
        <v>0</v>
      </c>
      <c r="AC697" s="42">
        <f>'Data Entry'!AH726</f>
        <v>0</v>
      </c>
      <c r="AD697" s="42">
        <f>'Data Entry'!AI726</f>
        <v>0</v>
      </c>
      <c r="AE697" s="42">
        <f>'Data Entry'!AJ726</f>
        <v>0</v>
      </c>
      <c r="AF697" s="42">
        <f>'Data Entry'!AK726</f>
        <v>0</v>
      </c>
      <c r="AG697" s="42">
        <f>'Data Entry'!AL726</f>
        <v>0</v>
      </c>
      <c r="AH697" s="42">
        <f>'Data Entry'!AM726</f>
        <v>0</v>
      </c>
      <c r="AI697" s="42">
        <f>'Data Entry'!AV726</f>
        <v>0</v>
      </c>
      <c r="AJ697" s="42">
        <f>'Data Entry'!AW726</f>
        <v>0</v>
      </c>
      <c r="AK697" s="42">
        <f>'Data Entry'!AX726</f>
        <v>0</v>
      </c>
      <c r="AL697" s="291">
        <f t="shared" si="162"/>
        <v>0</v>
      </c>
      <c r="AM697" s="42">
        <f>'Data Entry'!AY726</f>
        <v>0</v>
      </c>
      <c r="AN697" s="42">
        <f>'Data Entry'!AZ726</f>
        <v>0</v>
      </c>
      <c r="AO697" s="42">
        <f>'Data Entry'!BA726</f>
        <v>0</v>
      </c>
      <c r="AP697" s="42">
        <f>'Data Entry'!BB726</f>
        <v>0</v>
      </c>
      <c r="AQ697" s="291">
        <f t="shared" si="168"/>
        <v>0</v>
      </c>
      <c r="AR697" s="42">
        <f>'Data Entry'!BC726</f>
        <v>0</v>
      </c>
      <c r="AS697" s="42">
        <f>'Data Entry'!BD726</f>
        <v>0</v>
      </c>
      <c r="AT697" s="291">
        <f t="shared" si="169"/>
        <v>0</v>
      </c>
      <c r="AU697" s="42">
        <f>'Data Entry'!BE726</f>
        <v>0</v>
      </c>
      <c r="AV697" s="42">
        <f>'Data Entry'!BF726</f>
        <v>0</v>
      </c>
      <c r="AW697" s="42">
        <f>'Data Entry'!BG726</f>
        <v>0</v>
      </c>
      <c r="AX697" s="291">
        <f t="shared" si="163"/>
        <v>0</v>
      </c>
      <c r="AY697" s="42">
        <f>'Data Entry'!BH726</f>
        <v>0</v>
      </c>
      <c r="AZ697" s="42">
        <f>'Data Entry'!BI726</f>
        <v>0</v>
      </c>
      <c r="BA697" s="42">
        <f>'Data Entry'!BJ726</f>
        <v>0</v>
      </c>
      <c r="BB697" s="42">
        <f>'Data Entry'!BK726</f>
        <v>0</v>
      </c>
      <c r="BC697" s="291">
        <f t="shared" si="170"/>
        <v>0</v>
      </c>
      <c r="BD697" s="42">
        <f>'Data Entry'!BL726</f>
        <v>0</v>
      </c>
      <c r="BE697" s="42">
        <f>'Data Entry'!BM726</f>
        <v>0</v>
      </c>
      <c r="BF697" s="291">
        <f t="shared" si="171"/>
        <v>0</v>
      </c>
      <c r="BG697" s="305">
        <f t="shared" si="172"/>
        <v>0</v>
      </c>
      <c r="BH697" s="288" t="str">
        <f>IFERROR((BG697*'Data Entry'!$F$18)/'Data Entry'!$E$18,"")</f>
        <v/>
      </c>
      <c r="BI697" s="305">
        <f t="shared" si="173"/>
        <v>0</v>
      </c>
      <c r="BJ697" s="288" t="str">
        <f t="shared" si="174"/>
        <v/>
      </c>
      <c r="BK697" s="307" t="str">
        <f t="shared" si="175"/>
        <v/>
      </c>
    </row>
    <row r="698" spans="1:63" ht="27" x14ac:dyDescent="0.2">
      <c r="A698" s="119" t="str">
        <f>'Data Entry'!D727</f>
        <v>Respondent 0694</v>
      </c>
      <c r="B698" s="52">
        <f>'Data Entry'!AN727</f>
        <v>0</v>
      </c>
      <c r="C698" s="52" t="str">
        <f>'Data Entry'!BX727</f>
        <v/>
      </c>
      <c r="D698" s="42" t="str">
        <f>'Data Entry'!BU727</f>
        <v>No disability</v>
      </c>
      <c r="E698" s="42">
        <f>'Data Entry'!O727</f>
        <v>0</v>
      </c>
      <c r="F698" s="42">
        <f>'Data Entry'!P727</f>
        <v>0</v>
      </c>
      <c r="G698" s="42">
        <f>'Data Entry'!Q727</f>
        <v>0</v>
      </c>
      <c r="H698" s="291">
        <f t="shared" si="160"/>
        <v>0</v>
      </c>
      <c r="I698" s="42">
        <f>'Data Entry'!R727</f>
        <v>0</v>
      </c>
      <c r="J698" s="42">
        <f>'Data Entry'!S727</f>
        <v>0</v>
      </c>
      <c r="K698" s="42">
        <f>'Data Entry'!T727</f>
        <v>0</v>
      </c>
      <c r="L698" s="42">
        <f>'Data Entry'!U727</f>
        <v>0</v>
      </c>
      <c r="M698" s="291">
        <f t="shared" si="164"/>
        <v>0</v>
      </c>
      <c r="N698" s="42">
        <f>'Data Entry'!V727</f>
        <v>0</v>
      </c>
      <c r="O698" s="42">
        <f>'Data Entry'!W727</f>
        <v>0</v>
      </c>
      <c r="P698" s="291">
        <f t="shared" si="165"/>
        <v>0</v>
      </c>
      <c r="Q698" s="42">
        <f>'Data Entry'!X727</f>
        <v>0</v>
      </c>
      <c r="R698" s="42">
        <f>'Data Entry'!Y727</f>
        <v>0</v>
      </c>
      <c r="S698" s="42">
        <f>'Data Entry'!Z727</f>
        <v>0</v>
      </c>
      <c r="T698" s="291">
        <f t="shared" si="161"/>
        <v>0</v>
      </c>
      <c r="U698" s="42">
        <f>'Data Entry'!AA727</f>
        <v>0</v>
      </c>
      <c r="V698" s="42">
        <f>'Data Entry'!AB727</f>
        <v>0</v>
      </c>
      <c r="W698" s="42">
        <f>'Data Entry'!AC727</f>
        <v>0</v>
      </c>
      <c r="X698" s="42">
        <f>'Data Entry'!AD727</f>
        <v>0</v>
      </c>
      <c r="Y698" s="291">
        <f t="shared" si="166"/>
        <v>0</v>
      </c>
      <c r="Z698" s="42">
        <f>'Data Entry'!AE727</f>
        <v>0</v>
      </c>
      <c r="AA698" s="42">
        <f>'Data Entry'!AF727</f>
        <v>0</v>
      </c>
      <c r="AB698" s="291">
        <f t="shared" si="167"/>
        <v>0</v>
      </c>
      <c r="AC698" s="42">
        <f>'Data Entry'!AH727</f>
        <v>0</v>
      </c>
      <c r="AD698" s="42">
        <f>'Data Entry'!AI727</f>
        <v>0</v>
      </c>
      <c r="AE698" s="42">
        <f>'Data Entry'!AJ727</f>
        <v>0</v>
      </c>
      <c r="AF698" s="42">
        <f>'Data Entry'!AK727</f>
        <v>0</v>
      </c>
      <c r="AG698" s="42">
        <f>'Data Entry'!AL727</f>
        <v>0</v>
      </c>
      <c r="AH698" s="42">
        <f>'Data Entry'!AM727</f>
        <v>0</v>
      </c>
      <c r="AI698" s="42">
        <f>'Data Entry'!AV727</f>
        <v>0</v>
      </c>
      <c r="AJ698" s="42">
        <f>'Data Entry'!AW727</f>
        <v>0</v>
      </c>
      <c r="AK698" s="42">
        <f>'Data Entry'!AX727</f>
        <v>0</v>
      </c>
      <c r="AL698" s="291">
        <f t="shared" si="162"/>
        <v>0</v>
      </c>
      <c r="AM698" s="42">
        <f>'Data Entry'!AY727</f>
        <v>0</v>
      </c>
      <c r="AN698" s="42">
        <f>'Data Entry'!AZ727</f>
        <v>0</v>
      </c>
      <c r="AO698" s="42">
        <f>'Data Entry'!BA727</f>
        <v>0</v>
      </c>
      <c r="AP698" s="42">
        <f>'Data Entry'!BB727</f>
        <v>0</v>
      </c>
      <c r="AQ698" s="291">
        <f t="shared" si="168"/>
        <v>0</v>
      </c>
      <c r="AR698" s="42">
        <f>'Data Entry'!BC727</f>
        <v>0</v>
      </c>
      <c r="AS698" s="42">
        <f>'Data Entry'!BD727</f>
        <v>0</v>
      </c>
      <c r="AT698" s="291">
        <f t="shared" si="169"/>
        <v>0</v>
      </c>
      <c r="AU698" s="42">
        <f>'Data Entry'!BE727</f>
        <v>0</v>
      </c>
      <c r="AV698" s="42">
        <f>'Data Entry'!BF727</f>
        <v>0</v>
      </c>
      <c r="AW698" s="42">
        <f>'Data Entry'!BG727</f>
        <v>0</v>
      </c>
      <c r="AX698" s="291">
        <f t="shared" si="163"/>
        <v>0</v>
      </c>
      <c r="AY698" s="42">
        <f>'Data Entry'!BH727</f>
        <v>0</v>
      </c>
      <c r="AZ698" s="42">
        <f>'Data Entry'!BI727</f>
        <v>0</v>
      </c>
      <c r="BA698" s="42">
        <f>'Data Entry'!BJ727</f>
        <v>0</v>
      </c>
      <c r="BB698" s="42">
        <f>'Data Entry'!BK727</f>
        <v>0</v>
      </c>
      <c r="BC698" s="291">
        <f t="shared" si="170"/>
        <v>0</v>
      </c>
      <c r="BD698" s="42">
        <f>'Data Entry'!BL727</f>
        <v>0</v>
      </c>
      <c r="BE698" s="42">
        <f>'Data Entry'!BM727</f>
        <v>0</v>
      </c>
      <c r="BF698" s="291">
        <f t="shared" si="171"/>
        <v>0</v>
      </c>
      <c r="BG698" s="305">
        <f t="shared" si="172"/>
        <v>0</v>
      </c>
      <c r="BH698" s="288" t="str">
        <f>IFERROR((BG698*'Data Entry'!$F$18)/'Data Entry'!$E$18,"")</f>
        <v/>
      </c>
      <c r="BI698" s="305">
        <f t="shared" si="173"/>
        <v>0</v>
      </c>
      <c r="BJ698" s="288" t="str">
        <f t="shared" si="174"/>
        <v/>
      </c>
      <c r="BK698" s="307" t="str">
        <f t="shared" si="175"/>
        <v/>
      </c>
    </row>
    <row r="699" spans="1:63" ht="27" x14ac:dyDescent="0.2">
      <c r="A699" s="119" t="str">
        <f>'Data Entry'!D728</f>
        <v>Respondent 0695</v>
      </c>
      <c r="B699" s="52">
        <f>'Data Entry'!AN728</f>
        <v>0</v>
      </c>
      <c r="C699" s="52" t="str">
        <f>'Data Entry'!BX728</f>
        <v/>
      </c>
      <c r="D699" s="42" t="str">
        <f>'Data Entry'!BU728</f>
        <v>No disability</v>
      </c>
      <c r="E699" s="42">
        <f>'Data Entry'!O728</f>
        <v>0</v>
      </c>
      <c r="F699" s="42">
        <f>'Data Entry'!P728</f>
        <v>0</v>
      </c>
      <c r="G699" s="42">
        <f>'Data Entry'!Q728</f>
        <v>0</v>
      </c>
      <c r="H699" s="291">
        <f t="shared" si="160"/>
        <v>0</v>
      </c>
      <c r="I699" s="42">
        <f>'Data Entry'!R728</f>
        <v>0</v>
      </c>
      <c r="J699" s="42">
        <f>'Data Entry'!S728</f>
        <v>0</v>
      </c>
      <c r="K699" s="42">
        <f>'Data Entry'!T728</f>
        <v>0</v>
      </c>
      <c r="L699" s="42">
        <f>'Data Entry'!U728</f>
        <v>0</v>
      </c>
      <c r="M699" s="291">
        <f t="shared" si="164"/>
        <v>0</v>
      </c>
      <c r="N699" s="42">
        <f>'Data Entry'!V728</f>
        <v>0</v>
      </c>
      <c r="O699" s="42">
        <f>'Data Entry'!W728</f>
        <v>0</v>
      </c>
      <c r="P699" s="291">
        <f t="shared" si="165"/>
        <v>0</v>
      </c>
      <c r="Q699" s="42">
        <f>'Data Entry'!X728</f>
        <v>0</v>
      </c>
      <c r="R699" s="42">
        <f>'Data Entry'!Y728</f>
        <v>0</v>
      </c>
      <c r="S699" s="42">
        <f>'Data Entry'!Z728</f>
        <v>0</v>
      </c>
      <c r="T699" s="291">
        <f t="shared" si="161"/>
        <v>0</v>
      </c>
      <c r="U699" s="42">
        <f>'Data Entry'!AA728</f>
        <v>0</v>
      </c>
      <c r="V699" s="42">
        <f>'Data Entry'!AB728</f>
        <v>0</v>
      </c>
      <c r="W699" s="42">
        <f>'Data Entry'!AC728</f>
        <v>0</v>
      </c>
      <c r="X699" s="42">
        <f>'Data Entry'!AD728</f>
        <v>0</v>
      </c>
      <c r="Y699" s="291">
        <f t="shared" si="166"/>
        <v>0</v>
      </c>
      <c r="Z699" s="42">
        <f>'Data Entry'!AE728</f>
        <v>0</v>
      </c>
      <c r="AA699" s="42">
        <f>'Data Entry'!AF728</f>
        <v>0</v>
      </c>
      <c r="AB699" s="291">
        <f t="shared" si="167"/>
        <v>0</v>
      </c>
      <c r="AC699" s="42">
        <f>'Data Entry'!AH728</f>
        <v>0</v>
      </c>
      <c r="AD699" s="42">
        <f>'Data Entry'!AI728</f>
        <v>0</v>
      </c>
      <c r="AE699" s="42">
        <f>'Data Entry'!AJ728</f>
        <v>0</v>
      </c>
      <c r="AF699" s="42">
        <f>'Data Entry'!AK728</f>
        <v>0</v>
      </c>
      <c r="AG699" s="42">
        <f>'Data Entry'!AL728</f>
        <v>0</v>
      </c>
      <c r="AH699" s="42">
        <f>'Data Entry'!AM728</f>
        <v>0</v>
      </c>
      <c r="AI699" s="42">
        <f>'Data Entry'!AV728</f>
        <v>0</v>
      </c>
      <c r="AJ699" s="42">
        <f>'Data Entry'!AW728</f>
        <v>0</v>
      </c>
      <c r="AK699" s="42">
        <f>'Data Entry'!AX728</f>
        <v>0</v>
      </c>
      <c r="AL699" s="291">
        <f t="shared" si="162"/>
        <v>0</v>
      </c>
      <c r="AM699" s="42">
        <f>'Data Entry'!AY728</f>
        <v>0</v>
      </c>
      <c r="AN699" s="42">
        <f>'Data Entry'!AZ728</f>
        <v>0</v>
      </c>
      <c r="AO699" s="42">
        <f>'Data Entry'!BA728</f>
        <v>0</v>
      </c>
      <c r="AP699" s="42">
        <f>'Data Entry'!BB728</f>
        <v>0</v>
      </c>
      <c r="AQ699" s="291">
        <f t="shared" si="168"/>
        <v>0</v>
      </c>
      <c r="AR699" s="42">
        <f>'Data Entry'!BC728</f>
        <v>0</v>
      </c>
      <c r="AS699" s="42">
        <f>'Data Entry'!BD728</f>
        <v>0</v>
      </c>
      <c r="AT699" s="291">
        <f t="shared" si="169"/>
        <v>0</v>
      </c>
      <c r="AU699" s="42">
        <f>'Data Entry'!BE728</f>
        <v>0</v>
      </c>
      <c r="AV699" s="42">
        <f>'Data Entry'!BF728</f>
        <v>0</v>
      </c>
      <c r="AW699" s="42">
        <f>'Data Entry'!BG728</f>
        <v>0</v>
      </c>
      <c r="AX699" s="291">
        <f t="shared" si="163"/>
        <v>0</v>
      </c>
      <c r="AY699" s="42">
        <f>'Data Entry'!BH728</f>
        <v>0</v>
      </c>
      <c r="AZ699" s="42">
        <f>'Data Entry'!BI728</f>
        <v>0</v>
      </c>
      <c r="BA699" s="42">
        <f>'Data Entry'!BJ728</f>
        <v>0</v>
      </c>
      <c r="BB699" s="42">
        <f>'Data Entry'!BK728</f>
        <v>0</v>
      </c>
      <c r="BC699" s="291">
        <f t="shared" si="170"/>
        <v>0</v>
      </c>
      <c r="BD699" s="42">
        <f>'Data Entry'!BL728</f>
        <v>0</v>
      </c>
      <c r="BE699" s="42">
        <f>'Data Entry'!BM728</f>
        <v>0</v>
      </c>
      <c r="BF699" s="291">
        <f t="shared" si="171"/>
        <v>0</v>
      </c>
      <c r="BG699" s="305">
        <f t="shared" si="172"/>
        <v>0</v>
      </c>
      <c r="BH699" s="288" t="str">
        <f>IFERROR((BG699*'Data Entry'!$F$18)/'Data Entry'!$E$18,"")</f>
        <v/>
      </c>
      <c r="BI699" s="305">
        <f t="shared" si="173"/>
        <v>0</v>
      </c>
      <c r="BJ699" s="288" t="str">
        <f t="shared" si="174"/>
        <v/>
      </c>
      <c r="BK699" s="307" t="str">
        <f t="shared" si="175"/>
        <v/>
      </c>
    </row>
    <row r="700" spans="1:63" ht="27" x14ac:dyDescent="0.2">
      <c r="A700" s="119" t="str">
        <f>'Data Entry'!D729</f>
        <v>Respondent 0696</v>
      </c>
      <c r="B700" s="52">
        <f>'Data Entry'!AN729</f>
        <v>0</v>
      </c>
      <c r="C700" s="52" t="str">
        <f>'Data Entry'!BX729</f>
        <v/>
      </c>
      <c r="D700" s="42" t="str">
        <f>'Data Entry'!BU729</f>
        <v>No disability</v>
      </c>
      <c r="E700" s="42">
        <f>'Data Entry'!O729</f>
        <v>0</v>
      </c>
      <c r="F700" s="42">
        <f>'Data Entry'!P729</f>
        <v>0</v>
      </c>
      <c r="G700" s="42">
        <f>'Data Entry'!Q729</f>
        <v>0</v>
      </c>
      <c r="H700" s="291">
        <f t="shared" si="160"/>
        <v>0</v>
      </c>
      <c r="I700" s="42">
        <f>'Data Entry'!R729</f>
        <v>0</v>
      </c>
      <c r="J700" s="42">
        <f>'Data Entry'!S729</f>
        <v>0</v>
      </c>
      <c r="K700" s="42">
        <f>'Data Entry'!T729</f>
        <v>0</v>
      </c>
      <c r="L700" s="42">
        <f>'Data Entry'!U729</f>
        <v>0</v>
      </c>
      <c r="M700" s="291">
        <f t="shared" si="164"/>
        <v>0</v>
      </c>
      <c r="N700" s="42">
        <f>'Data Entry'!V729</f>
        <v>0</v>
      </c>
      <c r="O700" s="42">
        <f>'Data Entry'!W729</f>
        <v>0</v>
      </c>
      <c r="P700" s="291">
        <f t="shared" si="165"/>
        <v>0</v>
      </c>
      <c r="Q700" s="42">
        <f>'Data Entry'!X729</f>
        <v>0</v>
      </c>
      <c r="R700" s="42">
        <f>'Data Entry'!Y729</f>
        <v>0</v>
      </c>
      <c r="S700" s="42">
        <f>'Data Entry'!Z729</f>
        <v>0</v>
      </c>
      <c r="T700" s="291">
        <f t="shared" si="161"/>
        <v>0</v>
      </c>
      <c r="U700" s="42">
        <f>'Data Entry'!AA729</f>
        <v>0</v>
      </c>
      <c r="V700" s="42">
        <f>'Data Entry'!AB729</f>
        <v>0</v>
      </c>
      <c r="W700" s="42">
        <f>'Data Entry'!AC729</f>
        <v>0</v>
      </c>
      <c r="X700" s="42">
        <f>'Data Entry'!AD729</f>
        <v>0</v>
      </c>
      <c r="Y700" s="291">
        <f t="shared" si="166"/>
        <v>0</v>
      </c>
      <c r="Z700" s="42">
        <f>'Data Entry'!AE729</f>
        <v>0</v>
      </c>
      <c r="AA700" s="42">
        <f>'Data Entry'!AF729</f>
        <v>0</v>
      </c>
      <c r="AB700" s="291">
        <f t="shared" si="167"/>
        <v>0</v>
      </c>
      <c r="AC700" s="42">
        <f>'Data Entry'!AH729</f>
        <v>0</v>
      </c>
      <c r="AD700" s="42">
        <f>'Data Entry'!AI729</f>
        <v>0</v>
      </c>
      <c r="AE700" s="42">
        <f>'Data Entry'!AJ729</f>
        <v>0</v>
      </c>
      <c r="AF700" s="42">
        <f>'Data Entry'!AK729</f>
        <v>0</v>
      </c>
      <c r="AG700" s="42">
        <f>'Data Entry'!AL729</f>
        <v>0</v>
      </c>
      <c r="AH700" s="42">
        <f>'Data Entry'!AM729</f>
        <v>0</v>
      </c>
      <c r="AI700" s="42">
        <f>'Data Entry'!AV729</f>
        <v>0</v>
      </c>
      <c r="AJ700" s="42">
        <f>'Data Entry'!AW729</f>
        <v>0</v>
      </c>
      <c r="AK700" s="42">
        <f>'Data Entry'!AX729</f>
        <v>0</v>
      </c>
      <c r="AL700" s="291">
        <f t="shared" si="162"/>
        <v>0</v>
      </c>
      <c r="AM700" s="42">
        <f>'Data Entry'!AY729</f>
        <v>0</v>
      </c>
      <c r="AN700" s="42">
        <f>'Data Entry'!AZ729</f>
        <v>0</v>
      </c>
      <c r="AO700" s="42">
        <f>'Data Entry'!BA729</f>
        <v>0</v>
      </c>
      <c r="AP700" s="42">
        <f>'Data Entry'!BB729</f>
        <v>0</v>
      </c>
      <c r="AQ700" s="291">
        <f t="shared" si="168"/>
        <v>0</v>
      </c>
      <c r="AR700" s="42">
        <f>'Data Entry'!BC729</f>
        <v>0</v>
      </c>
      <c r="AS700" s="42">
        <f>'Data Entry'!BD729</f>
        <v>0</v>
      </c>
      <c r="AT700" s="291">
        <f t="shared" si="169"/>
        <v>0</v>
      </c>
      <c r="AU700" s="42">
        <f>'Data Entry'!BE729</f>
        <v>0</v>
      </c>
      <c r="AV700" s="42">
        <f>'Data Entry'!BF729</f>
        <v>0</v>
      </c>
      <c r="AW700" s="42">
        <f>'Data Entry'!BG729</f>
        <v>0</v>
      </c>
      <c r="AX700" s="291">
        <f t="shared" si="163"/>
        <v>0</v>
      </c>
      <c r="AY700" s="42">
        <f>'Data Entry'!BH729</f>
        <v>0</v>
      </c>
      <c r="AZ700" s="42">
        <f>'Data Entry'!BI729</f>
        <v>0</v>
      </c>
      <c r="BA700" s="42">
        <f>'Data Entry'!BJ729</f>
        <v>0</v>
      </c>
      <c r="BB700" s="42">
        <f>'Data Entry'!BK729</f>
        <v>0</v>
      </c>
      <c r="BC700" s="291">
        <f t="shared" si="170"/>
        <v>0</v>
      </c>
      <c r="BD700" s="42">
        <f>'Data Entry'!BL729</f>
        <v>0</v>
      </c>
      <c r="BE700" s="42">
        <f>'Data Entry'!BM729</f>
        <v>0</v>
      </c>
      <c r="BF700" s="291">
        <f t="shared" si="171"/>
        <v>0</v>
      </c>
      <c r="BG700" s="305">
        <f t="shared" si="172"/>
        <v>0</v>
      </c>
      <c r="BH700" s="288" t="str">
        <f>IFERROR((BG700*'Data Entry'!$F$18)/'Data Entry'!$E$18,"")</f>
        <v/>
      </c>
      <c r="BI700" s="305">
        <f t="shared" si="173"/>
        <v>0</v>
      </c>
      <c r="BJ700" s="288" t="str">
        <f t="shared" si="174"/>
        <v/>
      </c>
      <c r="BK700" s="307" t="str">
        <f t="shared" si="175"/>
        <v/>
      </c>
    </row>
    <row r="701" spans="1:63" ht="27" x14ac:dyDescent="0.2">
      <c r="A701" s="119" t="str">
        <f>'Data Entry'!D730</f>
        <v>Respondent 0697</v>
      </c>
      <c r="B701" s="52">
        <f>'Data Entry'!AN730</f>
        <v>0</v>
      </c>
      <c r="C701" s="52" t="str">
        <f>'Data Entry'!BX730</f>
        <v/>
      </c>
      <c r="D701" s="42" t="str">
        <f>'Data Entry'!BU730</f>
        <v>No disability</v>
      </c>
      <c r="E701" s="42">
        <f>'Data Entry'!O730</f>
        <v>0</v>
      </c>
      <c r="F701" s="42">
        <f>'Data Entry'!P730</f>
        <v>0</v>
      </c>
      <c r="G701" s="42">
        <f>'Data Entry'!Q730</f>
        <v>0</v>
      </c>
      <c r="H701" s="291">
        <f t="shared" si="160"/>
        <v>0</v>
      </c>
      <c r="I701" s="42">
        <f>'Data Entry'!R730</f>
        <v>0</v>
      </c>
      <c r="J701" s="42">
        <f>'Data Entry'!S730</f>
        <v>0</v>
      </c>
      <c r="K701" s="42">
        <f>'Data Entry'!T730</f>
        <v>0</v>
      </c>
      <c r="L701" s="42">
        <f>'Data Entry'!U730</f>
        <v>0</v>
      </c>
      <c r="M701" s="291">
        <f t="shared" si="164"/>
        <v>0</v>
      </c>
      <c r="N701" s="42">
        <f>'Data Entry'!V730</f>
        <v>0</v>
      </c>
      <c r="O701" s="42">
        <f>'Data Entry'!W730</f>
        <v>0</v>
      </c>
      <c r="P701" s="291">
        <f t="shared" si="165"/>
        <v>0</v>
      </c>
      <c r="Q701" s="42">
        <f>'Data Entry'!X730</f>
        <v>0</v>
      </c>
      <c r="R701" s="42">
        <f>'Data Entry'!Y730</f>
        <v>0</v>
      </c>
      <c r="S701" s="42">
        <f>'Data Entry'!Z730</f>
        <v>0</v>
      </c>
      <c r="T701" s="291">
        <f t="shared" si="161"/>
        <v>0</v>
      </c>
      <c r="U701" s="42">
        <f>'Data Entry'!AA730</f>
        <v>0</v>
      </c>
      <c r="V701" s="42">
        <f>'Data Entry'!AB730</f>
        <v>0</v>
      </c>
      <c r="W701" s="42">
        <f>'Data Entry'!AC730</f>
        <v>0</v>
      </c>
      <c r="X701" s="42">
        <f>'Data Entry'!AD730</f>
        <v>0</v>
      </c>
      <c r="Y701" s="291">
        <f t="shared" si="166"/>
        <v>0</v>
      </c>
      <c r="Z701" s="42">
        <f>'Data Entry'!AE730</f>
        <v>0</v>
      </c>
      <c r="AA701" s="42">
        <f>'Data Entry'!AF730</f>
        <v>0</v>
      </c>
      <c r="AB701" s="291">
        <f t="shared" si="167"/>
        <v>0</v>
      </c>
      <c r="AC701" s="42">
        <f>'Data Entry'!AH730</f>
        <v>0</v>
      </c>
      <c r="AD701" s="42">
        <f>'Data Entry'!AI730</f>
        <v>0</v>
      </c>
      <c r="AE701" s="42">
        <f>'Data Entry'!AJ730</f>
        <v>0</v>
      </c>
      <c r="AF701" s="42">
        <f>'Data Entry'!AK730</f>
        <v>0</v>
      </c>
      <c r="AG701" s="42">
        <f>'Data Entry'!AL730</f>
        <v>0</v>
      </c>
      <c r="AH701" s="42">
        <f>'Data Entry'!AM730</f>
        <v>0</v>
      </c>
      <c r="AI701" s="42">
        <f>'Data Entry'!AV730</f>
        <v>0</v>
      </c>
      <c r="AJ701" s="42">
        <f>'Data Entry'!AW730</f>
        <v>0</v>
      </c>
      <c r="AK701" s="42">
        <f>'Data Entry'!AX730</f>
        <v>0</v>
      </c>
      <c r="AL701" s="291">
        <f t="shared" si="162"/>
        <v>0</v>
      </c>
      <c r="AM701" s="42">
        <f>'Data Entry'!AY730</f>
        <v>0</v>
      </c>
      <c r="AN701" s="42">
        <f>'Data Entry'!AZ730</f>
        <v>0</v>
      </c>
      <c r="AO701" s="42">
        <f>'Data Entry'!BA730</f>
        <v>0</v>
      </c>
      <c r="AP701" s="42">
        <f>'Data Entry'!BB730</f>
        <v>0</v>
      </c>
      <c r="AQ701" s="291">
        <f t="shared" si="168"/>
        <v>0</v>
      </c>
      <c r="AR701" s="42">
        <f>'Data Entry'!BC730</f>
        <v>0</v>
      </c>
      <c r="AS701" s="42">
        <f>'Data Entry'!BD730</f>
        <v>0</v>
      </c>
      <c r="AT701" s="291">
        <f t="shared" si="169"/>
        <v>0</v>
      </c>
      <c r="AU701" s="42">
        <f>'Data Entry'!BE730</f>
        <v>0</v>
      </c>
      <c r="AV701" s="42">
        <f>'Data Entry'!BF730</f>
        <v>0</v>
      </c>
      <c r="AW701" s="42">
        <f>'Data Entry'!BG730</f>
        <v>0</v>
      </c>
      <c r="AX701" s="291">
        <f t="shared" si="163"/>
        <v>0</v>
      </c>
      <c r="AY701" s="42">
        <f>'Data Entry'!BH730</f>
        <v>0</v>
      </c>
      <c r="AZ701" s="42">
        <f>'Data Entry'!BI730</f>
        <v>0</v>
      </c>
      <c r="BA701" s="42">
        <f>'Data Entry'!BJ730</f>
        <v>0</v>
      </c>
      <c r="BB701" s="42">
        <f>'Data Entry'!BK730</f>
        <v>0</v>
      </c>
      <c r="BC701" s="291">
        <f t="shared" si="170"/>
        <v>0</v>
      </c>
      <c r="BD701" s="42">
        <f>'Data Entry'!BL730</f>
        <v>0</v>
      </c>
      <c r="BE701" s="42">
        <f>'Data Entry'!BM730</f>
        <v>0</v>
      </c>
      <c r="BF701" s="291">
        <f t="shared" si="171"/>
        <v>0</v>
      </c>
      <c r="BG701" s="305">
        <f t="shared" si="172"/>
        <v>0</v>
      </c>
      <c r="BH701" s="288" t="str">
        <f>IFERROR((BG701*'Data Entry'!$F$18)/'Data Entry'!$E$18,"")</f>
        <v/>
      </c>
      <c r="BI701" s="305">
        <f t="shared" si="173"/>
        <v>0</v>
      </c>
      <c r="BJ701" s="288" t="str">
        <f t="shared" si="174"/>
        <v/>
      </c>
      <c r="BK701" s="307" t="str">
        <f t="shared" si="175"/>
        <v/>
      </c>
    </row>
    <row r="702" spans="1:63" ht="27" x14ac:dyDescent="0.2">
      <c r="A702" s="119" t="str">
        <f>'Data Entry'!D731</f>
        <v>Respondent 0698</v>
      </c>
      <c r="B702" s="52">
        <f>'Data Entry'!AN731</f>
        <v>0</v>
      </c>
      <c r="C702" s="52" t="str">
        <f>'Data Entry'!BX731</f>
        <v/>
      </c>
      <c r="D702" s="42" t="str">
        <f>'Data Entry'!BU731</f>
        <v>No disability</v>
      </c>
      <c r="E702" s="42">
        <f>'Data Entry'!O731</f>
        <v>0</v>
      </c>
      <c r="F702" s="42">
        <f>'Data Entry'!P731</f>
        <v>0</v>
      </c>
      <c r="G702" s="42">
        <f>'Data Entry'!Q731</f>
        <v>0</v>
      </c>
      <c r="H702" s="291">
        <f t="shared" si="160"/>
        <v>0</v>
      </c>
      <c r="I702" s="42">
        <f>'Data Entry'!R731</f>
        <v>0</v>
      </c>
      <c r="J702" s="42">
        <f>'Data Entry'!S731</f>
        <v>0</v>
      </c>
      <c r="K702" s="42">
        <f>'Data Entry'!T731</f>
        <v>0</v>
      </c>
      <c r="L702" s="42">
        <f>'Data Entry'!U731</f>
        <v>0</v>
      </c>
      <c r="M702" s="291">
        <f t="shared" si="164"/>
        <v>0</v>
      </c>
      <c r="N702" s="42">
        <f>'Data Entry'!V731</f>
        <v>0</v>
      </c>
      <c r="O702" s="42">
        <f>'Data Entry'!W731</f>
        <v>0</v>
      </c>
      <c r="P702" s="291">
        <f t="shared" si="165"/>
        <v>0</v>
      </c>
      <c r="Q702" s="42">
        <f>'Data Entry'!X731</f>
        <v>0</v>
      </c>
      <c r="R702" s="42">
        <f>'Data Entry'!Y731</f>
        <v>0</v>
      </c>
      <c r="S702" s="42">
        <f>'Data Entry'!Z731</f>
        <v>0</v>
      </c>
      <c r="T702" s="291">
        <f t="shared" si="161"/>
        <v>0</v>
      </c>
      <c r="U702" s="42">
        <f>'Data Entry'!AA731</f>
        <v>0</v>
      </c>
      <c r="V702" s="42">
        <f>'Data Entry'!AB731</f>
        <v>0</v>
      </c>
      <c r="W702" s="42">
        <f>'Data Entry'!AC731</f>
        <v>0</v>
      </c>
      <c r="X702" s="42">
        <f>'Data Entry'!AD731</f>
        <v>0</v>
      </c>
      <c r="Y702" s="291">
        <f t="shared" si="166"/>
        <v>0</v>
      </c>
      <c r="Z702" s="42">
        <f>'Data Entry'!AE731</f>
        <v>0</v>
      </c>
      <c r="AA702" s="42">
        <f>'Data Entry'!AF731</f>
        <v>0</v>
      </c>
      <c r="AB702" s="291">
        <f t="shared" si="167"/>
        <v>0</v>
      </c>
      <c r="AC702" s="42">
        <f>'Data Entry'!AH731</f>
        <v>0</v>
      </c>
      <c r="AD702" s="42">
        <f>'Data Entry'!AI731</f>
        <v>0</v>
      </c>
      <c r="AE702" s="42">
        <f>'Data Entry'!AJ731</f>
        <v>0</v>
      </c>
      <c r="AF702" s="42">
        <f>'Data Entry'!AK731</f>
        <v>0</v>
      </c>
      <c r="AG702" s="42">
        <f>'Data Entry'!AL731</f>
        <v>0</v>
      </c>
      <c r="AH702" s="42">
        <f>'Data Entry'!AM731</f>
        <v>0</v>
      </c>
      <c r="AI702" s="42">
        <f>'Data Entry'!AV731</f>
        <v>0</v>
      </c>
      <c r="AJ702" s="42">
        <f>'Data Entry'!AW731</f>
        <v>0</v>
      </c>
      <c r="AK702" s="42">
        <f>'Data Entry'!AX731</f>
        <v>0</v>
      </c>
      <c r="AL702" s="291">
        <f t="shared" si="162"/>
        <v>0</v>
      </c>
      <c r="AM702" s="42">
        <f>'Data Entry'!AY731</f>
        <v>0</v>
      </c>
      <c r="AN702" s="42">
        <f>'Data Entry'!AZ731</f>
        <v>0</v>
      </c>
      <c r="AO702" s="42">
        <f>'Data Entry'!BA731</f>
        <v>0</v>
      </c>
      <c r="AP702" s="42">
        <f>'Data Entry'!BB731</f>
        <v>0</v>
      </c>
      <c r="AQ702" s="291">
        <f t="shared" si="168"/>
        <v>0</v>
      </c>
      <c r="AR702" s="42">
        <f>'Data Entry'!BC731</f>
        <v>0</v>
      </c>
      <c r="AS702" s="42">
        <f>'Data Entry'!BD731</f>
        <v>0</v>
      </c>
      <c r="AT702" s="291">
        <f t="shared" si="169"/>
        <v>0</v>
      </c>
      <c r="AU702" s="42">
        <f>'Data Entry'!BE731</f>
        <v>0</v>
      </c>
      <c r="AV702" s="42">
        <f>'Data Entry'!BF731</f>
        <v>0</v>
      </c>
      <c r="AW702" s="42">
        <f>'Data Entry'!BG731</f>
        <v>0</v>
      </c>
      <c r="AX702" s="291">
        <f t="shared" si="163"/>
        <v>0</v>
      </c>
      <c r="AY702" s="42">
        <f>'Data Entry'!BH731</f>
        <v>0</v>
      </c>
      <c r="AZ702" s="42">
        <f>'Data Entry'!BI731</f>
        <v>0</v>
      </c>
      <c r="BA702" s="42">
        <f>'Data Entry'!BJ731</f>
        <v>0</v>
      </c>
      <c r="BB702" s="42">
        <f>'Data Entry'!BK731</f>
        <v>0</v>
      </c>
      <c r="BC702" s="291">
        <f t="shared" si="170"/>
        <v>0</v>
      </c>
      <c r="BD702" s="42">
        <f>'Data Entry'!BL731</f>
        <v>0</v>
      </c>
      <c r="BE702" s="42">
        <f>'Data Entry'!BM731</f>
        <v>0</v>
      </c>
      <c r="BF702" s="291">
        <f t="shared" si="171"/>
        <v>0</v>
      </c>
      <c r="BG702" s="305">
        <f t="shared" si="172"/>
        <v>0</v>
      </c>
      <c r="BH702" s="288" t="str">
        <f>IFERROR((BG702*'Data Entry'!$F$18)/'Data Entry'!$E$18,"")</f>
        <v/>
      </c>
      <c r="BI702" s="305">
        <f t="shared" si="173"/>
        <v>0</v>
      </c>
      <c r="BJ702" s="288" t="str">
        <f t="shared" si="174"/>
        <v/>
      </c>
      <c r="BK702" s="307" t="str">
        <f t="shared" si="175"/>
        <v/>
      </c>
    </row>
    <row r="703" spans="1:63" ht="27" x14ac:dyDescent="0.2">
      <c r="A703" s="119" t="str">
        <f>'Data Entry'!D732</f>
        <v>Respondent 0699</v>
      </c>
      <c r="B703" s="52">
        <f>'Data Entry'!AN732</f>
        <v>0</v>
      </c>
      <c r="C703" s="52" t="str">
        <f>'Data Entry'!BX732</f>
        <v/>
      </c>
      <c r="D703" s="42" t="str">
        <f>'Data Entry'!BU732</f>
        <v>No disability</v>
      </c>
      <c r="E703" s="42">
        <f>'Data Entry'!O732</f>
        <v>0</v>
      </c>
      <c r="F703" s="42">
        <f>'Data Entry'!P732</f>
        <v>0</v>
      </c>
      <c r="G703" s="42">
        <f>'Data Entry'!Q732</f>
        <v>0</v>
      </c>
      <c r="H703" s="291">
        <f t="shared" si="160"/>
        <v>0</v>
      </c>
      <c r="I703" s="42">
        <f>'Data Entry'!R732</f>
        <v>0</v>
      </c>
      <c r="J703" s="42">
        <f>'Data Entry'!S732</f>
        <v>0</v>
      </c>
      <c r="K703" s="42">
        <f>'Data Entry'!T732</f>
        <v>0</v>
      </c>
      <c r="L703" s="42">
        <f>'Data Entry'!U732</f>
        <v>0</v>
      </c>
      <c r="M703" s="291">
        <f t="shared" si="164"/>
        <v>0</v>
      </c>
      <c r="N703" s="42">
        <f>'Data Entry'!V732</f>
        <v>0</v>
      </c>
      <c r="O703" s="42">
        <f>'Data Entry'!W732</f>
        <v>0</v>
      </c>
      <c r="P703" s="291">
        <f t="shared" si="165"/>
        <v>0</v>
      </c>
      <c r="Q703" s="42">
        <f>'Data Entry'!X732</f>
        <v>0</v>
      </c>
      <c r="R703" s="42">
        <f>'Data Entry'!Y732</f>
        <v>0</v>
      </c>
      <c r="S703" s="42">
        <f>'Data Entry'!Z732</f>
        <v>0</v>
      </c>
      <c r="T703" s="291">
        <f t="shared" si="161"/>
        <v>0</v>
      </c>
      <c r="U703" s="42">
        <f>'Data Entry'!AA732</f>
        <v>0</v>
      </c>
      <c r="V703" s="42">
        <f>'Data Entry'!AB732</f>
        <v>0</v>
      </c>
      <c r="W703" s="42">
        <f>'Data Entry'!AC732</f>
        <v>0</v>
      </c>
      <c r="X703" s="42">
        <f>'Data Entry'!AD732</f>
        <v>0</v>
      </c>
      <c r="Y703" s="291">
        <f t="shared" si="166"/>
        <v>0</v>
      </c>
      <c r="Z703" s="42">
        <f>'Data Entry'!AE732</f>
        <v>0</v>
      </c>
      <c r="AA703" s="42">
        <f>'Data Entry'!AF732</f>
        <v>0</v>
      </c>
      <c r="AB703" s="291">
        <f t="shared" si="167"/>
        <v>0</v>
      </c>
      <c r="AC703" s="42">
        <f>'Data Entry'!AH732</f>
        <v>0</v>
      </c>
      <c r="AD703" s="42">
        <f>'Data Entry'!AI732</f>
        <v>0</v>
      </c>
      <c r="AE703" s="42">
        <f>'Data Entry'!AJ732</f>
        <v>0</v>
      </c>
      <c r="AF703" s="42">
        <f>'Data Entry'!AK732</f>
        <v>0</v>
      </c>
      <c r="AG703" s="42">
        <f>'Data Entry'!AL732</f>
        <v>0</v>
      </c>
      <c r="AH703" s="42">
        <f>'Data Entry'!AM732</f>
        <v>0</v>
      </c>
      <c r="AI703" s="42">
        <f>'Data Entry'!AV732</f>
        <v>0</v>
      </c>
      <c r="AJ703" s="42">
        <f>'Data Entry'!AW732</f>
        <v>0</v>
      </c>
      <c r="AK703" s="42">
        <f>'Data Entry'!AX732</f>
        <v>0</v>
      </c>
      <c r="AL703" s="291">
        <f t="shared" si="162"/>
        <v>0</v>
      </c>
      <c r="AM703" s="42">
        <f>'Data Entry'!AY732</f>
        <v>0</v>
      </c>
      <c r="AN703" s="42">
        <f>'Data Entry'!AZ732</f>
        <v>0</v>
      </c>
      <c r="AO703" s="42">
        <f>'Data Entry'!BA732</f>
        <v>0</v>
      </c>
      <c r="AP703" s="42">
        <f>'Data Entry'!BB732</f>
        <v>0</v>
      </c>
      <c r="AQ703" s="291">
        <f t="shared" si="168"/>
        <v>0</v>
      </c>
      <c r="AR703" s="42">
        <f>'Data Entry'!BC732</f>
        <v>0</v>
      </c>
      <c r="AS703" s="42">
        <f>'Data Entry'!BD732</f>
        <v>0</v>
      </c>
      <c r="AT703" s="291">
        <f t="shared" si="169"/>
        <v>0</v>
      </c>
      <c r="AU703" s="42">
        <f>'Data Entry'!BE732</f>
        <v>0</v>
      </c>
      <c r="AV703" s="42">
        <f>'Data Entry'!BF732</f>
        <v>0</v>
      </c>
      <c r="AW703" s="42">
        <f>'Data Entry'!BG732</f>
        <v>0</v>
      </c>
      <c r="AX703" s="291">
        <f t="shared" si="163"/>
        <v>0</v>
      </c>
      <c r="AY703" s="42">
        <f>'Data Entry'!BH732</f>
        <v>0</v>
      </c>
      <c r="AZ703" s="42">
        <f>'Data Entry'!BI732</f>
        <v>0</v>
      </c>
      <c r="BA703" s="42">
        <f>'Data Entry'!BJ732</f>
        <v>0</v>
      </c>
      <c r="BB703" s="42">
        <f>'Data Entry'!BK732</f>
        <v>0</v>
      </c>
      <c r="BC703" s="291">
        <f t="shared" si="170"/>
        <v>0</v>
      </c>
      <c r="BD703" s="42">
        <f>'Data Entry'!BL732</f>
        <v>0</v>
      </c>
      <c r="BE703" s="42">
        <f>'Data Entry'!BM732</f>
        <v>0</v>
      </c>
      <c r="BF703" s="291">
        <f t="shared" si="171"/>
        <v>0</v>
      </c>
      <c r="BG703" s="305">
        <f t="shared" si="172"/>
        <v>0</v>
      </c>
      <c r="BH703" s="288" t="str">
        <f>IFERROR((BG703*'Data Entry'!$F$18)/'Data Entry'!$E$18,"")</f>
        <v/>
      </c>
      <c r="BI703" s="305">
        <f t="shared" si="173"/>
        <v>0</v>
      </c>
      <c r="BJ703" s="288" t="str">
        <f t="shared" si="174"/>
        <v/>
      </c>
      <c r="BK703" s="307" t="str">
        <f t="shared" si="175"/>
        <v/>
      </c>
    </row>
    <row r="704" spans="1:63" ht="27" x14ac:dyDescent="0.2">
      <c r="A704" s="119" t="str">
        <f>'Data Entry'!D733</f>
        <v>Respondent 0700</v>
      </c>
      <c r="B704" s="52">
        <f>'Data Entry'!AN733</f>
        <v>0</v>
      </c>
      <c r="C704" s="52" t="str">
        <f>'Data Entry'!BX733</f>
        <v/>
      </c>
      <c r="D704" s="42" t="str">
        <f>'Data Entry'!BU733</f>
        <v>No disability</v>
      </c>
      <c r="E704" s="42">
        <f>'Data Entry'!O733</f>
        <v>0</v>
      </c>
      <c r="F704" s="42">
        <f>'Data Entry'!P733</f>
        <v>0</v>
      </c>
      <c r="G704" s="42">
        <f>'Data Entry'!Q733</f>
        <v>0</v>
      </c>
      <c r="H704" s="291">
        <f t="shared" si="160"/>
        <v>0</v>
      </c>
      <c r="I704" s="42">
        <f>'Data Entry'!R733</f>
        <v>0</v>
      </c>
      <c r="J704" s="42">
        <f>'Data Entry'!S733</f>
        <v>0</v>
      </c>
      <c r="K704" s="42">
        <f>'Data Entry'!T733</f>
        <v>0</v>
      </c>
      <c r="L704" s="42">
        <f>'Data Entry'!U733</f>
        <v>0</v>
      </c>
      <c r="M704" s="291">
        <f t="shared" si="164"/>
        <v>0</v>
      </c>
      <c r="N704" s="42">
        <f>'Data Entry'!V733</f>
        <v>0</v>
      </c>
      <c r="O704" s="42">
        <f>'Data Entry'!W733</f>
        <v>0</v>
      </c>
      <c r="P704" s="291">
        <f t="shared" si="165"/>
        <v>0</v>
      </c>
      <c r="Q704" s="42">
        <f>'Data Entry'!X733</f>
        <v>0</v>
      </c>
      <c r="R704" s="42">
        <f>'Data Entry'!Y733</f>
        <v>0</v>
      </c>
      <c r="S704" s="42">
        <f>'Data Entry'!Z733</f>
        <v>0</v>
      </c>
      <c r="T704" s="291">
        <f t="shared" si="161"/>
        <v>0</v>
      </c>
      <c r="U704" s="42">
        <f>'Data Entry'!AA733</f>
        <v>0</v>
      </c>
      <c r="V704" s="42">
        <f>'Data Entry'!AB733</f>
        <v>0</v>
      </c>
      <c r="W704" s="42">
        <f>'Data Entry'!AC733</f>
        <v>0</v>
      </c>
      <c r="X704" s="42">
        <f>'Data Entry'!AD733</f>
        <v>0</v>
      </c>
      <c r="Y704" s="291">
        <f t="shared" si="166"/>
        <v>0</v>
      </c>
      <c r="Z704" s="42">
        <f>'Data Entry'!AE733</f>
        <v>0</v>
      </c>
      <c r="AA704" s="42">
        <f>'Data Entry'!AF733</f>
        <v>0</v>
      </c>
      <c r="AB704" s="291">
        <f t="shared" si="167"/>
        <v>0</v>
      </c>
      <c r="AC704" s="42">
        <f>'Data Entry'!AH733</f>
        <v>0</v>
      </c>
      <c r="AD704" s="42">
        <f>'Data Entry'!AI733</f>
        <v>0</v>
      </c>
      <c r="AE704" s="42">
        <f>'Data Entry'!AJ733</f>
        <v>0</v>
      </c>
      <c r="AF704" s="42">
        <f>'Data Entry'!AK733</f>
        <v>0</v>
      </c>
      <c r="AG704" s="42">
        <f>'Data Entry'!AL733</f>
        <v>0</v>
      </c>
      <c r="AH704" s="42">
        <f>'Data Entry'!AM733</f>
        <v>0</v>
      </c>
      <c r="AI704" s="42">
        <f>'Data Entry'!AV733</f>
        <v>0</v>
      </c>
      <c r="AJ704" s="42">
        <f>'Data Entry'!AW733</f>
        <v>0</v>
      </c>
      <c r="AK704" s="42">
        <f>'Data Entry'!AX733</f>
        <v>0</v>
      </c>
      <c r="AL704" s="291">
        <f t="shared" si="162"/>
        <v>0</v>
      </c>
      <c r="AM704" s="42">
        <f>'Data Entry'!AY733</f>
        <v>0</v>
      </c>
      <c r="AN704" s="42">
        <f>'Data Entry'!AZ733</f>
        <v>0</v>
      </c>
      <c r="AO704" s="42">
        <f>'Data Entry'!BA733</f>
        <v>0</v>
      </c>
      <c r="AP704" s="42">
        <f>'Data Entry'!BB733</f>
        <v>0</v>
      </c>
      <c r="AQ704" s="291">
        <f t="shared" si="168"/>
        <v>0</v>
      </c>
      <c r="AR704" s="42">
        <f>'Data Entry'!BC733</f>
        <v>0</v>
      </c>
      <c r="AS704" s="42">
        <f>'Data Entry'!BD733</f>
        <v>0</v>
      </c>
      <c r="AT704" s="291">
        <f t="shared" si="169"/>
        <v>0</v>
      </c>
      <c r="AU704" s="42">
        <f>'Data Entry'!BE733</f>
        <v>0</v>
      </c>
      <c r="AV704" s="42">
        <f>'Data Entry'!BF733</f>
        <v>0</v>
      </c>
      <c r="AW704" s="42">
        <f>'Data Entry'!BG733</f>
        <v>0</v>
      </c>
      <c r="AX704" s="291">
        <f t="shared" si="163"/>
        <v>0</v>
      </c>
      <c r="AY704" s="42">
        <f>'Data Entry'!BH733</f>
        <v>0</v>
      </c>
      <c r="AZ704" s="42">
        <f>'Data Entry'!BI733</f>
        <v>0</v>
      </c>
      <c r="BA704" s="42">
        <f>'Data Entry'!BJ733</f>
        <v>0</v>
      </c>
      <c r="BB704" s="42">
        <f>'Data Entry'!BK733</f>
        <v>0</v>
      </c>
      <c r="BC704" s="291">
        <f t="shared" si="170"/>
        <v>0</v>
      </c>
      <c r="BD704" s="42">
        <f>'Data Entry'!BL733</f>
        <v>0</v>
      </c>
      <c r="BE704" s="42">
        <f>'Data Entry'!BM733</f>
        <v>0</v>
      </c>
      <c r="BF704" s="291">
        <f t="shared" si="171"/>
        <v>0</v>
      </c>
      <c r="BG704" s="305">
        <f t="shared" si="172"/>
        <v>0</v>
      </c>
      <c r="BH704" s="288" t="str">
        <f>IFERROR((BG704*'Data Entry'!$F$18)/'Data Entry'!$E$18,"")</f>
        <v/>
      </c>
      <c r="BI704" s="305">
        <f t="shared" si="173"/>
        <v>0</v>
      </c>
      <c r="BJ704" s="288" t="str">
        <f t="shared" si="174"/>
        <v/>
      </c>
      <c r="BK704" s="307" t="str">
        <f t="shared" si="175"/>
        <v/>
      </c>
    </row>
    <row r="705" spans="1:63" ht="27" x14ac:dyDescent="0.2">
      <c r="A705" s="119" t="str">
        <f>'Data Entry'!D734</f>
        <v>Respondent 0701</v>
      </c>
      <c r="B705" s="52">
        <f>'Data Entry'!AN734</f>
        <v>0</v>
      </c>
      <c r="C705" s="52" t="str">
        <f>'Data Entry'!BX734</f>
        <v/>
      </c>
      <c r="D705" s="42" t="str">
        <f>'Data Entry'!BU734</f>
        <v>No disability</v>
      </c>
      <c r="E705" s="42">
        <f>'Data Entry'!O734</f>
        <v>0</v>
      </c>
      <c r="F705" s="42">
        <f>'Data Entry'!P734</f>
        <v>0</v>
      </c>
      <c r="G705" s="42">
        <f>'Data Entry'!Q734</f>
        <v>0</v>
      </c>
      <c r="H705" s="291">
        <f t="shared" si="160"/>
        <v>0</v>
      </c>
      <c r="I705" s="42">
        <f>'Data Entry'!R734</f>
        <v>0</v>
      </c>
      <c r="J705" s="42">
        <f>'Data Entry'!S734</f>
        <v>0</v>
      </c>
      <c r="K705" s="42">
        <f>'Data Entry'!T734</f>
        <v>0</v>
      </c>
      <c r="L705" s="42">
        <f>'Data Entry'!U734</f>
        <v>0</v>
      </c>
      <c r="M705" s="291">
        <f t="shared" si="164"/>
        <v>0</v>
      </c>
      <c r="N705" s="42">
        <f>'Data Entry'!V734</f>
        <v>0</v>
      </c>
      <c r="O705" s="42">
        <f>'Data Entry'!W734</f>
        <v>0</v>
      </c>
      <c r="P705" s="291">
        <f t="shared" si="165"/>
        <v>0</v>
      </c>
      <c r="Q705" s="42">
        <f>'Data Entry'!X734</f>
        <v>0</v>
      </c>
      <c r="R705" s="42">
        <f>'Data Entry'!Y734</f>
        <v>0</v>
      </c>
      <c r="S705" s="42">
        <f>'Data Entry'!Z734</f>
        <v>0</v>
      </c>
      <c r="T705" s="291">
        <f t="shared" si="161"/>
        <v>0</v>
      </c>
      <c r="U705" s="42">
        <f>'Data Entry'!AA734</f>
        <v>0</v>
      </c>
      <c r="V705" s="42">
        <f>'Data Entry'!AB734</f>
        <v>0</v>
      </c>
      <c r="W705" s="42">
        <f>'Data Entry'!AC734</f>
        <v>0</v>
      </c>
      <c r="X705" s="42">
        <f>'Data Entry'!AD734</f>
        <v>0</v>
      </c>
      <c r="Y705" s="291">
        <f t="shared" si="166"/>
        <v>0</v>
      </c>
      <c r="Z705" s="42">
        <f>'Data Entry'!AE734</f>
        <v>0</v>
      </c>
      <c r="AA705" s="42">
        <f>'Data Entry'!AF734</f>
        <v>0</v>
      </c>
      <c r="AB705" s="291">
        <f t="shared" si="167"/>
        <v>0</v>
      </c>
      <c r="AC705" s="42">
        <f>'Data Entry'!AH734</f>
        <v>0</v>
      </c>
      <c r="AD705" s="42">
        <f>'Data Entry'!AI734</f>
        <v>0</v>
      </c>
      <c r="AE705" s="42">
        <f>'Data Entry'!AJ734</f>
        <v>0</v>
      </c>
      <c r="AF705" s="42">
        <f>'Data Entry'!AK734</f>
        <v>0</v>
      </c>
      <c r="AG705" s="42">
        <f>'Data Entry'!AL734</f>
        <v>0</v>
      </c>
      <c r="AH705" s="42">
        <f>'Data Entry'!AM734</f>
        <v>0</v>
      </c>
      <c r="AI705" s="42">
        <f>'Data Entry'!AV734</f>
        <v>0</v>
      </c>
      <c r="AJ705" s="42">
        <f>'Data Entry'!AW734</f>
        <v>0</v>
      </c>
      <c r="AK705" s="42">
        <f>'Data Entry'!AX734</f>
        <v>0</v>
      </c>
      <c r="AL705" s="291">
        <f t="shared" si="162"/>
        <v>0</v>
      </c>
      <c r="AM705" s="42">
        <f>'Data Entry'!AY734</f>
        <v>0</v>
      </c>
      <c r="AN705" s="42">
        <f>'Data Entry'!AZ734</f>
        <v>0</v>
      </c>
      <c r="AO705" s="42">
        <f>'Data Entry'!BA734</f>
        <v>0</v>
      </c>
      <c r="AP705" s="42">
        <f>'Data Entry'!BB734</f>
        <v>0</v>
      </c>
      <c r="AQ705" s="291">
        <f t="shared" si="168"/>
        <v>0</v>
      </c>
      <c r="AR705" s="42">
        <f>'Data Entry'!BC734</f>
        <v>0</v>
      </c>
      <c r="AS705" s="42">
        <f>'Data Entry'!BD734</f>
        <v>0</v>
      </c>
      <c r="AT705" s="291">
        <f t="shared" si="169"/>
        <v>0</v>
      </c>
      <c r="AU705" s="42">
        <f>'Data Entry'!BE734</f>
        <v>0</v>
      </c>
      <c r="AV705" s="42">
        <f>'Data Entry'!BF734</f>
        <v>0</v>
      </c>
      <c r="AW705" s="42">
        <f>'Data Entry'!BG734</f>
        <v>0</v>
      </c>
      <c r="AX705" s="291">
        <f t="shared" si="163"/>
        <v>0</v>
      </c>
      <c r="AY705" s="42">
        <f>'Data Entry'!BH734</f>
        <v>0</v>
      </c>
      <c r="AZ705" s="42">
        <f>'Data Entry'!BI734</f>
        <v>0</v>
      </c>
      <c r="BA705" s="42">
        <f>'Data Entry'!BJ734</f>
        <v>0</v>
      </c>
      <c r="BB705" s="42">
        <f>'Data Entry'!BK734</f>
        <v>0</v>
      </c>
      <c r="BC705" s="291">
        <f t="shared" si="170"/>
        <v>0</v>
      </c>
      <c r="BD705" s="42">
        <f>'Data Entry'!BL734</f>
        <v>0</v>
      </c>
      <c r="BE705" s="42">
        <f>'Data Entry'!BM734</f>
        <v>0</v>
      </c>
      <c r="BF705" s="291">
        <f t="shared" si="171"/>
        <v>0</v>
      </c>
      <c r="BG705" s="305">
        <f t="shared" si="172"/>
        <v>0</v>
      </c>
      <c r="BH705" s="288" t="str">
        <f>IFERROR((BG705*'Data Entry'!$F$18)/'Data Entry'!$E$18,"")</f>
        <v/>
      </c>
      <c r="BI705" s="305">
        <f t="shared" si="173"/>
        <v>0</v>
      </c>
      <c r="BJ705" s="288" t="str">
        <f t="shared" si="174"/>
        <v/>
      </c>
      <c r="BK705" s="307" t="str">
        <f t="shared" si="175"/>
        <v/>
      </c>
    </row>
    <row r="706" spans="1:63" ht="27" x14ac:dyDescent="0.2">
      <c r="A706" s="119" t="str">
        <f>'Data Entry'!D735</f>
        <v>Respondent 0702</v>
      </c>
      <c r="B706" s="52">
        <f>'Data Entry'!AN735</f>
        <v>0</v>
      </c>
      <c r="C706" s="52" t="str">
        <f>'Data Entry'!BX735</f>
        <v/>
      </c>
      <c r="D706" s="42" t="str">
        <f>'Data Entry'!BU735</f>
        <v>No disability</v>
      </c>
      <c r="E706" s="42">
        <f>'Data Entry'!O735</f>
        <v>0</v>
      </c>
      <c r="F706" s="42">
        <f>'Data Entry'!P735</f>
        <v>0</v>
      </c>
      <c r="G706" s="42">
        <f>'Data Entry'!Q735</f>
        <v>0</v>
      </c>
      <c r="H706" s="291">
        <f t="shared" si="160"/>
        <v>0</v>
      </c>
      <c r="I706" s="42">
        <f>'Data Entry'!R735</f>
        <v>0</v>
      </c>
      <c r="J706" s="42">
        <f>'Data Entry'!S735</f>
        <v>0</v>
      </c>
      <c r="K706" s="42">
        <f>'Data Entry'!T735</f>
        <v>0</v>
      </c>
      <c r="L706" s="42">
        <f>'Data Entry'!U735</f>
        <v>0</v>
      </c>
      <c r="M706" s="291">
        <f t="shared" si="164"/>
        <v>0</v>
      </c>
      <c r="N706" s="42">
        <f>'Data Entry'!V735</f>
        <v>0</v>
      </c>
      <c r="O706" s="42">
        <f>'Data Entry'!W735</f>
        <v>0</v>
      </c>
      <c r="P706" s="291">
        <f t="shared" si="165"/>
        <v>0</v>
      </c>
      <c r="Q706" s="42">
        <f>'Data Entry'!X735</f>
        <v>0</v>
      </c>
      <c r="R706" s="42">
        <f>'Data Entry'!Y735</f>
        <v>0</v>
      </c>
      <c r="S706" s="42">
        <f>'Data Entry'!Z735</f>
        <v>0</v>
      </c>
      <c r="T706" s="291">
        <f t="shared" si="161"/>
        <v>0</v>
      </c>
      <c r="U706" s="42">
        <f>'Data Entry'!AA735</f>
        <v>0</v>
      </c>
      <c r="V706" s="42">
        <f>'Data Entry'!AB735</f>
        <v>0</v>
      </c>
      <c r="W706" s="42">
        <f>'Data Entry'!AC735</f>
        <v>0</v>
      </c>
      <c r="X706" s="42">
        <f>'Data Entry'!AD735</f>
        <v>0</v>
      </c>
      <c r="Y706" s="291">
        <f t="shared" si="166"/>
        <v>0</v>
      </c>
      <c r="Z706" s="42">
        <f>'Data Entry'!AE735</f>
        <v>0</v>
      </c>
      <c r="AA706" s="42">
        <f>'Data Entry'!AF735</f>
        <v>0</v>
      </c>
      <c r="AB706" s="291">
        <f t="shared" si="167"/>
        <v>0</v>
      </c>
      <c r="AC706" s="42">
        <f>'Data Entry'!AH735</f>
        <v>0</v>
      </c>
      <c r="AD706" s="42">
        <f>'Data Entry'!AI735</f>
        <v>0</v>
      </c>
      <c r="AE706" s="42">
        <f>'Data Entry'!AJ735</f>
        <v>0</v>
      </c>
      <c r="AF706" s="42">
        <f>'Data Entry'!AK735</f>
        <v>0</v>
      </c>
      <c r="AG706" s="42">
        <f>'Data Entry'!AL735</f>
        <v>0</v>
      </c>
      <c r="AH706" s="42">
        <f>'Data Entry'!AM735</f>
        <v>0</v>
      </c>
      <c r="AI706" s="42">
        <f>'Data Entry'!AV735</f>
        <v>0</v>
      </c>
      <c r="AJ706" s="42">
        <f>'Data Entry'!AW735</f>
        <v>0</v>
      </c>
      <c r="AK706" s="42">
        <f>'Data Entry'!AX735</f>
        <v>0</v>
      </c>
      <c r="AL706" s="291">
        <f t="shared" si="162"/>
        <v>0</v>
      </c>
      <c r="AM706" s="42">
        <f>'Data Entry'!AY735</f>
        <v>0</v>
      </c>
      <c r="AN706" s="42">
        <f>'Data Entry'!AZ735</f>
        <v>0</v>
      </c>
      <c r="AO706" s="42">
        <f>'Data Entry'!BA735</f>
        <v>0</v>
      </c>
      <c r="AP706" s="42">
        <f>'Data Entry'!BB735</f>
        <v>0</v>
      </c>
      <c r="AQ706" s="291">
        <f t="shared" si="168"/>
        <v>0</v>
      </c>
      <c r="AR706" s="42">
        <f>'Data Entry'!BC735</f>
        <v>0</v>
      </c>
      <c r="AS706" s="42">
        <f>'Data Entry'!BD735</f>
        <v>0</v>
      </c>
      <c r="AT706" s="291">
        <f t="shared" si="169"/>
        <v>0</v>
      </c>
      <c r="AU706" s="42">
        <f>'Data Entry'!BE735</f>
        <v>0</v>
      </c>
      <c r="AV706" s="42">
        <f>'Data Entry'!BF735</f>
        <v>0</v>
      </c>
      <c r="AW706" s="42">
        <f>'Data Entry'!BG735</f>
        <v>0</v>
      </c>
      <c r="AX706" s="291">
        <f t="shared" si="163"/>
        <v>0</v>
      </c>
      <c r="AY706" s="42">
        <f>'Data Entry'!BH735</f>
        <v>0</v>
      </c>
      <c r="AZ706" s="42">
        <f>'Data Entry'!BI735</f>
        <v>0</v>
      </c>
      <c r="BA706" s="42">
        <f>'Data Entry'!BJ735</f>
        <v>0</v>
      </c>
      <c r="BB706" s="42">
        <f>'Data Entry'!BK735</f>
        <v>0</v>
      </c>
      <c r="BC706" s="291">
        <f t="shared" si="170"/>
        <v>0</v>
      </c>
      <c r="BD706" s="42">
        <f>'Data Entry'!BL735</f>
        <v>0</v>
      </c>
      <c r="BE706" s="42">
        <f>'Data Entry'!BM735</f>
        <v>0</v>
      </c>
      <c r="BF706" s="291">
        <f t="shared" si="171"/>
        <v>0</v>
      </c>
      <c r="BG706" s="305">
        <f t="shared" si="172"/>
        <v>0</v>
      </c>
      <c r="BH706" s="288" t="str">
        <f>IFERROR((BG706*'Data Entry'!$F$18)/'Data Entry'!$E$18,"")</f>
        <v/>
      </c>
      <c r="BI706" s="305">
        <f t="shared" si="173"/>
        <v>0</v>
      </c>
      <c r="BJ706" s="288" t="str">
        <f t="shared" si="174"/>
        <v/>
      </c>
      <c r="BK706" s="307" t="str">
        <f t="shared" si="175"/>
        <v/>
      </c>
    </row>
    <row r="707" spans="1:63" ht="27" x14ac:dyDescent="0.2">
      <c r="A707" s="119" t="str">
        <f>'Data Entry'!D736</f>
        <v>Respondent 0703</v>
      </c>
      <c r="B707" s="52">
        <f>'Data Entry'!AN736</f>
        <v>0</v>
      </c>
      <c r="C707" s="52" t="str">
        <f>'Data Entry'!BX736</f>
        <v/>
      </c>
      <c r="D707" s="42" t="str">
        <f>'Data Entry'!BU736</f>
        <v>No disability</v>
      </c>
      <c r="E707" s="42">
        <f>'Data Entry'!O736</f>
        <v>0</v>
      </c>
      <c r="F707" s="42">
        <f>'Data Entry'!P736</f>
        <v>0</v>
      </c>
      <c r="G707" s="42">
        <f>'Data Entry'!Q736</f>
        <v>0</v>
      </c>
      <c r="H707" s="291">
        <f t="shared" si="160"/>
        <v>0</v>
      </c>
      <c r="I707" s="42">
        <f>'Data Entry'!R736</f>
        <v>0</v>
      </c>
      <c r="J707" s="42">
        <f>'Data Entry'!S736</f>
        <v>0</v>
      </c>
      <c r="K707" s="42">
        <f>'Data Entry'!T736</f>
        <v>0</v>
      </c>
      <c r="L707" s="42">
        <f>'Data Entry'!U736</f>
        <v>0</v>
      </c>
      <c r="M707" s="291">
        <f t="shared" si="164"/>
        <v>0</v>
      </c>
      <c r="N707" s="42">
        <f>'Data Entry'!V736</f>
        <v>0</v>
      </c>
      <c r="O707" s="42">
        <f>'Data Entry'!W736</f>
        <v>0</v>
      </c>
      <c r="P707" s="291">
        <f t="shared" si="165"/>
        <v>0</v>
      </c>
      <c r="Q707" s="42">
        <f>'Data Entry'!X736</f>
        <v>0</v>
      </c>
      <c r="R707" s="42">
        <f>'Data Entry'!Y736</f>
        <v>0</v>
      </c>
      <c r="S707" s="42">
        <f>'Data Entry'!Z736</f>
        <v>0</v>
      </c>
      <c r="T707" s="291">
        <f t="shared" si="161"/>
        <v>0</v>
      </c>
      <c r="U707" s="42">
        <f>'Data Entry'!AA736</f>
        <v>0</v>
      </c>
      <c r="V707" s="42">
        <f>'Data Entry'!AB736</f>
        <v>0</v>
      </c>
      <c r="W707" s="42">
        <f>'Data Entry'!AC736</f>
        <v>0</v>
      </c>
      <c r="X707" s="42">
        <f>'Data Entry'!AD736</f>
        <v>0</v>
      </c>
      <c r="Y707" s="291">
        <f t="shared" si="166"/>
        <v>0</v>
      </c>
      <c r="Z707" s="42">
        <f>'Data Entry'!AE736</f>
        <v>0</v>
      </c>
      <c r="AA707" s="42">
        <f>'Data Entry'!AF736</f>
        <v>0</v>
      </c>
      <c r="AB707" s="291">
        <f t="shared" si="167"/>
        <v>0</v>
      </c>
      <c r="AC707" s="42">
        <f>'Data Entry'!AH736</f>
        <v>0</v>
      </c>
      <c r="AD707" s="42">
        <f>'Data Entry'!AI736</f>
        <v>0</v>
      </c>
      <c r="AE707" s="42">
        <f>'Data Entry'!AJ736</f>
        <v>0</v>
      </c>
      <c r="AF707" s="42">
        <f>'Data Entry'!AK736</f>
        <v>0</v>
      </c>
      <c r="AG707" s="42">
        <f>'Data Entry'!AL736</f>
        <v>0</v>
      </c>
      <c r="AH707" s="42">
        <f>'Data Entry'!AM736</f>
        <v>0</v>
      </c>
      <c r="AI707" s="42">
        <f>'Data Entry'!AV736</f>
        <v>0</v>
      </c>
      <c r="AJ707" s="42">
        <f>'Data Entry'!AW736</f>
        <v>0</v>
      </c>
      <c r="AK707" s="42">
        <f>'Data Entry'!AX736</f>
        <v>0</v>
      </c>
      <c r="AL707" s="291">
        <f t="shared" si="162"/>
        <v>0</v>
      </c>
      <c r="AM707" s="42">
        <f>'Data Entry'!AY736</f>
        <v>0</v>
      </c>
      <c r="AN707" s="42">
        <f>'Data Entry'!AZ736</f>
        <v>0</v>
      </c>
      <c r="AO707" s="42">
        <f>'Data Entry'!BA736</f>
        <v>0</v>
      </c>
      <c r="AP707" s="42">
        <f>'Data Entry'!BB736</f>
        <v>0</v>
      </c>
      <c r="AQ707" s="291">
        <f t="shared" si="168"/>
        <v>0</v>
      </c>
      <c r="AR707" s="42">
        <f>'Data Entry'!BC736</f>
        <v>0</v>
      </c>
      <c r="AS707" s="42">
        <f>'Data Entry'!BD736</f>
        <v>0</v>
      </c>
      <c r="AT707" s="291">
        <f t="shared" si="169"/>
        <v>0</v>
      </c>
      <c r="AU707" s="42">
        <f>'Data Entry'!BE736</f>
        <v>0</v>
      </c>
      <c r="AV707" s="42">
        <f>'Data Entry'!BF736</f>
        <v>0</v>
      </c>
      <c r="AW707" s="42">
        <f>'Data Entry'!BG736</f>
        <v>0</v>
      </c>
      <c r="AX707" s="291">
        <f t="shared" si="163"/>
        <v>0</v>
      </c>
      <c r="AY707" s="42">
        <f>'Data Entry'!BH736</f>
        <v>0</v>
      </c>
      <c r="AZ707" s="42">
        <f>'Data Entry'!BI736</f>
        <v>0</v>
      </c>
      <c r="BA707" s="42">
        <f>'Data Entry'!BJ736</f>
        <v>0</v>
      </c>
      <c r="BB707" s="42">
        <f>'Data Entry'!BK736</f>
        <v>0</v>
      </c>
      <c r="BC707" s="291">
        <f t="shared" si="170"/>
        <v>0</v>
      </c>
      <c r="BD707" s="42">
        <f>'Data Entry'!BL736</f>
        <v>0</v>
      </c>
      <c r="BE707" s="42">
        <f>'Data Entry'!BM736</f>
        <v>0</v>
      </c>
      <c r="BF707" s="291">
        <f t="shared" si="171"/>
        <v>0</v>
      </c>
      <c r="BG707" s="305">
        <f t="shared" si="172"/>
        <v>0</v>
      </c>
      <c r="BH707" s="288" t="str">
        <f>IFERROR((BG707*'Data Entry'!$F$18)/'Data Entry'!$E$18,"")</f>
        <v/>
      </c>
      <c r="BI707" s="305">
        <f t="shared" si="173"/>
        <v>0</v>
      </c>
      <c r="BJ707" s="288" t="str">
        <f t="shared" si="174"/>
        <v/>
      </c>
      <c r="BK707" s="307" t="str">
        <f t="shared" si="175"/>
        <v/>
      </c>
    </row>
    <row r="708" spans="1:63" ht="27" x14ac:dyDescent="0.2">
      <c r="A708" s="119" t="str">
        <f>'Data Entry'!D737</f>
        <v>Respondent 0704</v>
      </c>
      <c r="B708" s="52">
        <f>'Data Entry'!AN737</f>
        <v>0</v>
      </c>
      <c r="C708" s="52" t="str">
        <f>'Data Entry'!BX737</f>
        <v/>
      </c>
      <c r="D708" s="42" t="str">
        <f>'Data Entry'!BU737</f>
        <v>No disability</v>
      </c>
      <c r="E708" s="42">
        <f>'Data Entry'!O737</f>
        <v>0</v>
      </c>
      <c r="F708" s="42">
        <f>'Data Entry'!P737</f>
        <v>0</v>
      </c>
      <c r="G708" s="42">
        <f>'Data Entry'!Q737</f>
        <v>0</v>
      </c>
      <c r="H708" s="291">
        <f t="shared" si="160"/>
        <v>0</v>
      </c>
      <c r="I708" s="42">
        <f>'Data Entry'!R737</f>
        <v>0</v>
      </c>
      <c r="J708" s="42">
        <f>'Data Entry'!S737</f>
        <v>0</v>
      </c>
      <c r="K708" s="42">
        <f>'Data Entry'!T737</f>
        <v>0</v>
      </c>
      <c r="L708" s="42">
        <f>'Data Entry'!U737</f>
        <v>0</v>
      </c>
      <c r="M708" s="291">
        <f t="shared" si="164"/>
        <v>0</v>
      </c>
      <c r="N708" s="42">
        <f>'Data Entry'!V737</f>
        <v>0</v>
      </c>
      <c r="O708" s="42">
        <f>'Data Entry'!W737</f>
        <v>0</v>
      </c>
      <c r="P708" s="291">
        <f t="shared" si="165"/>
        <v>0</v>
      </c>
      <c r="Q708" s="42">
        <f>'Data Entry'!X737</f>
        <v>0</v>
      </c>
      <c r="R708" s="42">
        <f>'Data Entry'!Y737</f>
        <v>0</v>
      </c>
      <c r="S708" s="42">
        <f>'Data Entry'!Z737</f>
        <v>0</v>
      </c>
      <c r="T708" s="291">
        <f t="shared" si="161"/>
        <v>0</v>
      </c>
      <c r="U708" s="42">
        <f>'Data Entry'!AA737</f>
        <v>0</v>
      </c>
      <c r="V708" s="42">
        <f>'Data Entry'!AB737</f>
        <v>0</v>
      </c>
      <c r="W708" s="42">
        <f>'Data Entry'!AC737</f>
        <v>0</v>
      </c>
      <c r="X708" s="42">
        <f>'Data Entry'!AD737</f>
        <v>0</v>
      </c>
      <c r="Y708" s="291">
        <f t="shared" si="166"/>
        <v>0</v>
      </c>
      <c r="Z708" s="42">
        <f>'Data Entry'!AE737</f>
        <v>0</v>
      </c>
      <c r="AA708" s="42">
        <f>'Data Entry'!AF737</f>
        <v>0</v>
      </c>
      <c r="AB708" s="291">
        <f t="shared" si="167"/>
        <v>0</v>
      </c>
      <c r="AC708" s="42">
        <f>'Data Entry'!AH737</f>
        <v>0</v>
      </c>
      <c r="AD708" s="42">
        <f>'Data Entry'!AI737</f>
        <v>0</v>
      </c>
      <c r="AE708" s="42">
        <f>'Data Entry'!AJ737</f>
        <v>0</v>
      </c>
      <c r="AF708" s="42">
        <f>'Data Entry'!AK737</f>
        <v>0</v>
      </c>
      <c r="AG708" s="42">
        <f>'Data Entry'!AL737</f>
        <v>0</v>
      </c>
      <c r="AH708" s="42">
        <f>'Data Entry'!AM737</f>
        <v>0</v>
      </c>
      <c r="AI708" s="42">
        <f>'Data Entry'!AV737</f>
        <v>0</v>
      </c>
      <c r="AJ708" s="42">
        <f>'Data Entry'!AW737</f>
        <v>0</v>
      </c>
      <c r="AK708" s="42">
        <f>'Data Entry'!AX737</f>
        <v>0</v>
      </c>
      <c r="AL708" s="291">
        <f t="shared" si="162"/>
        <v>0</v>
      </c>
      <c r="AM708" s="42">
        <f>'Data Entry'!AY737</f>
        <v>0</v>
      </c>
      <c r="AN708" s="42">
        <f>'Data Entry'!AZ737</f>
        <v>0</v>
      </c>
      <c r="AO708" s="42">
        <f>'Data Entry'!BA737</f>
        <v>0</v>
      </c>
      <c r="AP708" s="42">
        <f>'Data Entry'!BB737</f>
        <v>0</v>
      </c>
      <c r="AQ708" s="291">
        <f t="shared" si="168"/>
        <v>0</v>
      </c>
      <c r="AR708" s="42">
        <f>'Data Entry'!BC737</f>
        <v>0</v>
      </c>
      <c r="AS708" s="42">
        <f>'Data Entry'!BD737</f>
        <v>0</v>
      </c>
      <c r="AT708" s="291">
        <f t="shared" si="169"/>
        <v>0</v>
      </c>
      <c r="AU708" s="42">
        <f>'Data Entry'!BE737</f>
        <v>0</v>
      </c>
      <c r="AV708" s="42">
        <f>'Data Entry'!BF737</f>
        <v>0</v>
      </c>
      <c r="AW708" s="42">
        <f>'Data Entry'!BG737</f>
        <v>0</v>
      </c>
      <c r="AX708" s="291">
        <f t="shared" si="163"/>
        <v>0</v>
      </c>
      <c r="AY708" s="42">
        <f>'Data Entry'!BH737</f>
        <v>0</v>
      </c>
      <c r="AZ708" s="42">
        <f>'Data Entry'!BI737</f>
        <v>0</v>
      </c>
      <c r="BA708" s="42">
        <f>'Data Entry'!BJ737</f>
        <v>0</v>
      </c>
      <c r="BB708" s="42">
        <f>'Data Entry'!BK737</f>
        <v>0</v>
      </c>
      <c r="BC708" s="291">
        <f t="shared" si="170"/>
        <v>0</v>
      </c>
      <c r="BD708" s="42">
        <f>'Data Entry'!BL737</f>
        <v>0</v>
      </c>
      <c r="BE708" s="42">
        <f>'Data Entry'!BM737</f>
        <v>0</v>
      </c>
      <c r="BF708" s="291">
        <f t="shared" si="171"/>
        <v>0</v>
      </c>
      <c r="BG708" s="305">
        <f t="shared" si="172"/>
        <v>0</v>
      </c>
      <c r="BH708" s="288" t="str">
        <f>IFERROR((BG708*'Data Entry'!$F$18)/'Data Entry'!$E$18,"")</f>
        <v/>
      </c>
      <c r="BI708" s="305">
        <f t="shared" si="173"/>
        <v>0</v>
      </c>
      <c r="BJ708" s="288" t="str">
        <f t="shared" si="174"/>
        <v/>
      </c>
      <c r="BK708" s="307" t="str">
        <f t="shared" si="175"/>
        <v/>
      </c>
    </row>
    <row r="709" spans="1:63" ht="27" x14ac:dyDescent="0.2">
      <c r="A709" s="119" t="str">
        <f>'Data Entry'!D738</f>
        <v>Respondent 0705</v>
      </c>
      <c r="B709" s="52">
        <f>'Data Entry'!AN738</f>
        <v>0</v>
      </c>
      <c r="C709" s="52" t="str">
        <f>'Data Entry'!BX738</f>
        <v/>
      </c>
      <c r="D709" s="42" t="str">
        <f>'Data Entry'!BU738</f>
        <v>No disability</v>
      </c>
      <c r="E709" s="42">
        <f>'Data Entry'!O738</f>
        <v>0</v>
      </c>
      <c r="F709" s="42">
        <f>'Data Entry'!P738</f>
        <v>0</v>
      </c>
      <c r="G709" s="42">
        <f>'Data Entry'!Q738</f>
        <v>0</v>
      </c>
      <c r="H709" s="291">
        <f t="shared" ref="H709:H772" si="176">IF(G709=1,F709*E709*4.35,0)+IF(G709=2,F709*4.35,0)+IF(G709=3,F709*2.17,0)+IF(G709=4,F709*2,0)+IF(G709=5,F709,0)</f>
        <v>0</v>
      </c>
      <c r="I709" s="42">
        <f>'Data Entry'!R738</f>
        <v>0</v>
      </c>
      <c r="J709" s="42">
        <f>'Data Entry'!S738</f>
        <v>0</v>
      </c>
      <c r="K709" s="42">
        <f>'Data Entry'!T738</f>
        <v>0</v>
      </c>
      <c r="L709" s="42">
        <f>'Data Entry'!U738</f>
        <v>0</v>
      </c>
      <c r="M709" s="291">
        <f t="shared" si="164"/>
        <v>0</v>
      </c>
      <c r="N709" s="42">
        <f>'Data Entry'!V738</f>
        <v>0</v>
      </c>
      <c r="O709" s="42">
        <f>'Data Entry'!W738</f>
        <v>0</v>
      </c>
      <c r="P709" s="291">
        <f t="shared" si="165"/>
        <v>0</v>
      </c>
      <c r="Q709" s="42">
        <f>'Data Entry'!X738</f>
        <v>0</v>
      </c>
      <c r="R709" s="42">
        <f>'Data Entry'!Y738</f>
        <v>0</v>
      </c>
      <c r="S709" s="42">
        <f>'Data Entry'!Z738</f>
        <v>0</v>
      </c>
      <c r="T709" s="291">
        <f t="shared" ref="T709:T772" si="177">IF(S709=1,R709*Q709*4.35,0)+IF(S709=2,R709*4.35,0)+IF(S709=3,R709*2.17,0)+IF(S709=4,R709*2,0)+IF(S709=5,R709,0)</f>
        <v>0</v>
      </c>
      <c r="U709" s="42">
        <f>'Data Entry'!AA738</f>
        <v>0</v>
      </c>
      <c r="V709" s="42">
        <f>'Data Entry'!AB738</f>
        <v>0</v>
      </c>
      <c r="W709" s="42">
        <f>'Data Entry'!AC738</f>
        <v>0</v>
      </c>
      <c r="X709" s="42">
        <f>'Data Entry'!AD738</f>
        <v>0</v>
      </c>
      <c r="Y709" s="291">
        <f t="shared" si="166"/>
        <v>0</v>
      </c>
      <c r="Z709" s="42">
        <f>'Data Entry'!AE738</f>
        <v>0</v>
      </c>
      <c r="AA709" s="42">
        <f>'Data Entry'!AF738</f>
        <v>0</v>
      </c>
      <c r="AB709" s="291">
        <f t="shared" si="167"/>
        <v>0</v>
      </c>
      <c r="AC709" s="42">
        <f>'Data Entry'!AH738</f>
        <v>0</v>
      </c>
      <c r="AD709" s="42">
        <f>'Data Entry'!AI738</f>
        <v>0</v>
      </c>
      <c r="AE709" s="42">
        <f>'Data Entry'!AJ738</f>
        <v>0</v>
      </c>
      <c r="AF709" s="42">
        <f>'Data Entry'!AK738</f>
        <v>0</v>
      </c>
      <c r="AG709" s="42">
        <f>'Data Entry'!AL738</f>
        <v>0</v>
      </c>
      <c r="AH709" s="42">
        <f>'Data Entry'!AM738</f>
        <v>0</v>
      </c>
      <c r="AI709" s="42">
        <f>'Data Entry'!AV738</f>
        <v>0</v>
      </c>
      <c r="AJ709" s="42">
        <f>'Data Entry'!AW738</f>
        <v>0</v>
      </c>
      <c r="AK709" s="42">
        <f>'Data Entry'!AX738</f>
        <v>0</v>
      </c>
      <c r="AL709" s="291">
        <f t="shared" ref="AL709:AL772" si="178">IF(AK709=1,AJ709*AI709*4.35,0)+IF(AK709=2,AJ709*4.35,0)+IF(AK709=3,AJ709*2.17,0)+IF(AK709=4,AJ709*2,0)+IF(AK709=5,AJ709,0)</f>
        <v>0</v>
      </c>
      <c r="AM709" s="42">
        <f>'Data Entry'!AY738</f>
        <v>0</v>
      </c>
      <c r="AN709" s="42">
        <f>'Data Entry'!AZ738</f>
        <v>0</v>
      </c>
      <c r="AO709" s="42">
        <f>'Data Entry'!BA738</f>
        <v>0</v>
      </c>
      <c r="AP709" s="42">
        <f>'Data Entry'!BB738</f>
        <v>0</v>
      </c>
      <c r="AQ709" s="291">
        <f t="shared" si="168"/>
        <v>0</v>
      </c>
      <c r="AR709" s="42">
        <f>'Data Entry'!BC738</f>
        <v>0</v>
      </c>
      <c r="AS709" s="42">
        <f>'Data Entry'!BD738</f>
        <v>0</v>
      </c>
      <c r="AT709" s="291">
        <f t="shared" si="169"/>
        <v>0</v>
      </c>
      <c r="AU709" s="42">
        <f>'Data Entry'!BE738</f>
        <v>0</v>
      </c>
      <c r="AV709" s="42">
        <f>'Data Entry'!BF738</f>
        <v>0</v>
      </c>
      <c r="AW709" s="42">
        <f>'Data Entry'!BG738</f>
        <v>0</v>
      </c>
      <c r="AX709" s="291">
        <f t="shared" ref="AX709:AX772" si="179">IF(AW709=1,AV709*AU709*4.35,0)+IF(AW709=2,AV709*4.35,0)+IF(AW709=3,AV709*2.17,0)+IF(AW709=4,AV709*2,0)+IF(AW709=5,AV709,0)</f>
        <v>0</v>
      </c>
      <c r="AY709" s="42">
        <f>'Data Entry'!BH738</f>
        <v>0</v>
      </c>
      <c r="AZ709" s="42">
        <f>'Data Entry'!BI738</f>
        <v>0</v>
      </c>
      <c r="BA709" s="42">
        <f>'Data Entry'!BJ738</f>
        <v>0</v>
      </c>
      <c r="BB709" s="42">
        <f>'Data Entry'!BK738</f>
        <v>0</v>
      </c>
      <c r="BC709" s="291">
        <f t="shared" si="170"/>
        <v>0</v>
      </c>
      <c r="BD709" s="42">
        <f>'Data Entry'!BL738</f>
        <v>0</v>
      </c>
      <c r="BE709" s="42">
        <f>'Data Entry'!BM738</f>
        <v>0</v>
      </c>
      <c r="BF709" s="291">
        <f t="shared" si="171"/>
        <v>0</v>
      </c>
      <c r="BG709" s="305">
        <f t="shared" si="172"/>
        <v>0</v>
      </c>
      <c r="BH709" s="288" t="str">
        <f>IFERROR((BG709*'Data Entry'!$F$18)/'Data Entry'!$E$18,"")</f>
        <v/>
      </c>
      <c r="BI709" s="305">
        <f t="shared" si="173"/>
        <v>0</v>
      </c>
      <c r="BJ709" s="288" t="str">
        <f t="shared" si="174"/>
        <v/>
      </c>
      <c r="BK709" s="307" t="str">
        <f t="shared" si="175"/>
        <v/>
      </c>
    </row>
    <row r="710" spans="1:63" ht="27" x14ac:dyDescent="0.2">
      <c r="A710" s="119" t="str">
        <f>'Data Entry'!D739</f>
        <v>Respondent 0706</v>
      </c>
      <c r="B710" s="52">
        <f>'Data Entry'!AN739</f>
        <v>0</v>
      </c>
      <c r="C710" s="52" t="str">
        <f>'Data Entry'!BX739</f>
        <v/>
      </c>
      <c r="D710" s="42" t="str">
        <f>'Data Entry'!BU739</f>
        <v>No disability</v>
      </c>
      <c r="E710" s="42">
        <f>'Data Entry'!O739</f>
        <v>0</v>
      </c>
      <c r="F710" s="42">
        <f>'Data Entry'!P739</f>
        <v>0</v>
      </c>
      <c r="G710" s="42">
        <f>'Data Entry'!Q739</f>
        <v>0</v>
      </c>
      <c r="H710" s="291">
        <f t="shared" si="176"/>
        <v>0</v>
      </c>
      <c r="I710" s="42">
        <f>'Data Entry'!R739</f>
        <v>0</v>
      </c>
      <c r="J710" s="42">
        <f>'Data Entry'!S739</f>
        <v>0</v>
      </c>
      <c r="K710" s="42">
        <f>'Data Entry'!T739</f>
        <v>0</v>
      </c>
      <c r="L710" s="42">
        <f>'Data Entry'!U739</f>
        <v>0</v>
      </c>
      <c r="M710" s="291">
        <f t="shared" ref="M710:M773" si="180">IF(K710=0,(J710*4.35)-L710,K710-L710)</f>
        <v>0</v>
      </c>
      <c r="N710" s="42">
        <f>'Data Entry'!V739</f>
        <v>0</v>
      </c>
      <c r="O710" s="42">
        <f>'Data Entry'!W739</f>
        <v>0</v>
      </c>
      <c r="P710" s="291">
        <f t="shared" ref="P710:P773" si="181">N710-O710</f>
        <v>0</v>
      </c>
      <c r="Q710" s="42">
        <f>'Data Entry'!X739</f>
        <v>0</v>
      </c>
      <c r="R710" s="42">
        <f>'Data Entry'!Y739</f>
        <v>0</v>
      </c>
      <c r="S710" s="42">
        <f>'Data Entry'!Z739</f>
        <v>0</v>
      </c>
      <c r="T710" s="291">
        <f t="shared" si="177"/>
        <v>0</v>
      </c>
      <c r="U710" s="42">
        <f>'Data Entry'!AA739</f>
        <v>0</v>
      </c>
      <c r="V710" s="42">
        <f>'Data Entry'!AB739</f>
        <v>0</v>
      </c>
      <c r="W710" s="42">
        <f>'Data Entry'!AC739</f>
        <v>0</v>
      </c>
      <c r="X710" s="42">
        <f>'Data Entry'!AD739</f>
        <v>0</v>
      </c>
      <c r="Y710" s="291">
        <f t="shared" ref="Y710:Y773" si="182">IF(W710=0,(V710*4.35)-X710,W710-X710)</f>
        <v>0</v>
      </c>
      <c r="Z710" s="42">
        <f>'Data Entry'!AE739</f>
        <v>0</v>
      </c>
      <c r="AA710" s="42">
        <f>'Data Entry'!AF739</f>
        <v>0</v>
      </c>
      <c r="AB710" s="291">
        <f t="shared" ref="AB710:AB773" si="183">Z710-AA710</f>
        <v>0</v>
      </c>
      <c r="AC710" s="42">
        <f>'Data Entry'!AH739</f>
        <v>0</v>
      </c>
      <c r="AD710" s="42">
        <f>'Data Entry'!AI739</f>
        <v>0</v>
      </c>
      <c r="AE710" s="42">
        <f>'Data Entry'!AJ739</f>
        <v>0</v>
      </c>
      <c r="AF710" s="42">
        <f>'Data Entry'!AK739</f>
        <v>0</v>
      </c>
      <c r="AG710" s="42">
        <f>'Data Entry'!AL739</f>
        <v>0</v>
      </c>
      <c r="AH710" s="42">
        <f>'Data Entry'!AM739</f>
        <v>0</v>
      </c>
      <c r="AI710" s="42">
        <f>'Data Entry'!AV739</f>
        <v>0</v>
      </c>
      <c r="AJ710" s="42">
        <f>'Data Entry'!AW739</f>
        <v>0</v>
      </c>
      <c r="AK710" s="42">
        <f>'Data Entry'!AX739</f>
        <v>0</v>
      </c>
      <c r="AL710" s="291">
        <f t="shared" si="178"/>
        <v>0</v>
      </c>
      <c r="AM710" s="42">
        <f>'Data Entry'!AY739</f>
        <v>0</v>
      </c>
      <c r="AN710" s="42">
        <f>'Data Entry'!AZ739</f>
        <v>0</v>
      </c>
      <c r="AO710" s="42">
        <f>'Data Entry'!BA739</f>
        <v>0</v>
      </c>
      <c r="AP710" s="42">
        <f>'Data Entry'!BB739</f>
        <v>0</v>
      </c>
      <c r="AQ710" s="291">
        <f t="shared" ref="AQ710:AQ773" si="184">IF(AO710=0,(AN710*4.35)-AP710,AO710-AP710)</f>
        <v>0</v>
      </c>
      <c r="AR710" s="42">
        <f>'Data Entry'!BC739</f>
        <v>0</v>
      </c>
      <c r="AS710" s="42">
        <f>'Data Entry'!BD739</f>
        <v>0</v>
      </c>
      <c r="AT710" s="291">
        <f t="shared" ref="AT710:AT773" si="185">AR710-AS710</f>
        <v>0</v>
      </c>
      <c r="AU710" s="42">
        <f>'Data Entry'!BE739</f>
        <v>0</v>
      </c>
      <c r="AV710" s="42">
        <f>'Data Entry'!BF739</f>
        <v>0</v>
      </c>
      <c r="AW710" s="42">
        <f>'Data Entry'!BG739</f>
        <v>0</v>
      </c>
      <c r="AX710" s="291">
        <f t="shared" si="179"/>
        <v>0</v>
      </c>
      <c r="AY710" s="42">
        <f>'Data Entry'!BH739</f>
        <v>0</v>
      </c>
      <c r="AZ710" s="42">
        <f>'Data Entry'!BI739</f>
        <v>0</v>
      </c>
      <c r="BA710" s="42">
        <f>'Data Entry'!BJ739</f>
        <v>0</v>
      </c>
      <c r="BB710" s="42">
        <f>'Data Entry'!BK739</f>
        <v>0</v>
      </c>
      <c r="BC710" s="291">
        <f t="shared" ref="BC710:BC773" si="186">IF(BA710=0,(AZ710*4.35)-BB710,BA710-BB710)</f>
        <v>0</v>
      </c>
      <c r="BD710" s="42">
        <f>'Data Entry'!BL739</f>
        <v>0</v>
      </c>
      <c r="BE710" s="42">
        <f>'Data Entry'!BM739</f>
        <v>0</v>
      </c>
      <c r="BF710" s="291">
        <f t="shared" ref="BF710:BF773" si="187">BD710-BE710</f>
        <v>0</v>
      </c>
      <c r="BG710" s="305">
        <f t="shared" ref="BG710:BG773" si="188">H710+I710+M710+P710+T710+U710+Y710+AB710</f>
        <v>0</v>
      </c>
      <c r="BH710" s="288" t="str">
        <f>IFERROR((BG710*'Data Entry'!$F$18)/'Data Entry'!$E$18,"")</f>
        <v/>
      </c>
      <c r="BI710" s="305">
        <f t="shared" ref="BI710:BI773" si="189">AL710+AM710+AQ710+AT710+AX710+AY710+BC710+BF710</f>
        <v>0</v>
      </c>
      <c r="BJ710" s="288" t="str">
        <f t="shared" ref="BJ710:BJ773" si="190">IFERROR(BI710-BH710,"")</f>
        <v/>
      </c>
      <c r="BK710" s="307" t="str">
        <f t="shared" si="175"/>
        <v/>
      </c>
    </row>
    <row r="711" spans="1:63" ht="27" x14ac:dyDescent="0.2">
      <c r="A711" s="119" t="str">
        <f>'Data Entry'!D740</f>
        <v>Respondent 0707</v>
      </c>
      <c r="B711" s="52">
        <f>'Data Entry'!AN740</f>
        <v>0</v>
      </c>
      <c r="C711" s="52" t="str">
        <f>'Data Entry'!BX740</f>
        <v/>
      </c>
      <c r="D711" s="42" t="str">
        <f>'Data Entry'!BU740</f>
        <v>No disability</v>
      </c>
      <c r="E711" s="42">
        <f>'Data Entry'!O740</f>
        <v>0</v>
      </c>
      <c r="F711" s="42">
        <f>'Data Entry'!P740</f>
        <v>0</v>
      </c>
      <c r="G711" s="42">
        <f>'Data Entry'!Q740</f>
        <v>0</v>
      </c>
      <c r="H711" s="291">
        <f t="shared" si="176"/>
        <v>0</v>
      </c>
      <c r="I711" s="42">
        <f>'Data Entry'!R740</f>
        <v>0</v>
      </c>
      <c r="J711" s="42">
        <f>'Data Entry'!S740</f>
        <v>0</v>
      </c>
      <c r="K711" s="42">
        <f>'Data Entry'!T740</f>
        <v>0</v>
      </c>
      <c r="L711" s="42">
        <f>'Data Entry'!U740</f>
        <v>0</v>
      </c>
      <c r="M711" s="291">
        <f t="shared" si="180"/>
        <v>0</v>
      </c>
      <c r="N711" s="42">
        <f>'Data Entry'!V740</f>
        <v>0</v>
      </c>
      <c r="O711" s="42">
        <f>'Data Entry'!W740</f>
        <v>0</v>
      </c>
      <c r="P711" s="291">
        <f t="shared" si="181"/>
        <v>0</v>
      </c>
      <c r="Q711" s="42">
        <f>'Data Entry'!X740</f>
        <v>0</v>
      </c>
      <c r="R711" s="42">
        <f>'Data Entry'!Y740</f>
        <v>0</v>
      </c>
      <c r="S711" s="42">
        <f>'Data Entry'!Z740</f>
        <v>0</v>
      </c>
      <c r="T711" s="291">
        <f t="shared" si="177"/>
        <v>0</v>
      </c>
      <c r="U711" s="42">
        <f>'Data Entry'!AA740</f>
        <v>0</v>
      </c>
      <c r="V711" s="42">
        <f>'Data Entry'!AB740</f>
        <v>0</v>
      </c>
      <c r="W711" s="42">
        <f>'Data Entry'!AC740</f>
        <v>0</v>
      </c>
      <c r="X711" s="42">
        <f>'Data Entry'!AD740</f>
        <v>0</v>
      </c>
      <c r="Y711" s="291">
        <f t="shared" si="182"/>
        <v>0</v>
      </c>
      <c r="Z711" s="42">
        <f>'Data Entry'!AE740</f>
        <v>0</v>
      </c>
      <c r="AA711" s="42">
        <f>'Data Entry'!AF740</f>
        <v>0</v>
      </c>
      <c r="AB711" s="291">
        <f t="shared" si="183"/>
        <v>0</v>
      </c>
      <c r="AC711" s="42">
        <f>'Data Entry'!AH740</f>
        <v>0</v>
      </c>
      <c r="AD711" s="42">
        <f>'Data Entry'!AI740</f>
        <v>0</v>
      </c>
      <c r="AE711" s="42">
        <f>'Data Entry'!AJ740</f>
        <v>0</v>
      </c>
      <c r="AF711" s="42">
        <f>'Data Entry'!AK740</f>
        <v>0</v>
      </c>
      <c r="AG711" s="42">
        <f>'Data Entry'!AL740</f>
        <v>0</v>
      </c>
      <c r="AH711" s="42">
        <f>'Data Entry'!AM740</f>
        <v>0</v>
      </c>
      <c r="AI711" s="42">
        <f>'Data Entry'!AV740</f>
        <v>0</v>
      </c>
      <c r="AJ711" s="42">
        <f>'Data Entry'!AW740</f>
        <v>0</v>
      </c>
      <c r="AK711" s="42">
        <f>'Data Entry'!AX740</f>
        <v>0</v>
      </c>
      <c r="AL711" s="291">
        <f t="shared" si="178"/>
        <v>0</v>
      </c>
      <c r="AM711" s="42">
        <f>'Data Entry'!AY740</f>
        <v>0</v>
      </c>
      <c r="AN711" s="42">
        <f>'Data Entry'!AZ740</f>
        <v>0</v>
      </c>
      <c r="AO711" s="42">
        <f>'Data Entry'!BA740</f>
        <v>0</v>
      </c>
      <c r="AP711" s="42">
        <f>'Data Entry'!BB740</f>
        <v>0</v>
      </c>
      <c r="AQ711" s="291">
        <f t="shared" si="184"/>
        <v>0</v>
      </c>
      <c r="AR711" s="42">
        <f>'Data Entry'!BC740</f>
        <v>0</v>
      </c>
      <c r="AS711" s="42">
        <f>'Data Entry'!BD740</f>
        <v>0</v>
      </c>
      <c r="AT711" s="291">
        <f t="shared" si="185"/>
        <v>0</v>
      </c>
      <c r="AU711" s="42">
        <f>'Data Entry'!BE740</f>
        <v>0</v>
      </c>
      <c r="AV711" s="42">
        <f>'Data Entry'!BF740</f>
        <v>0</v>
      </c>
      <c r="AW711" s="42">
        <f>'Data Entry'!BG740</f>
        <v>0</v>
      </c>
      <c r="AX711" s="291">
        <f t="shared" si="179"/>
        <v>0</v>
      </c>
      <c r="AY711" s="42">
        <f>'Data Entry'!BH740</f>
        <v>0</v>
      </c>
      <c r="AZ711" s="42">
        <f>'Data Entry'!BI740</f>
        <v>0</v>
      </c>
      <c r="BA711" s="42">
        <f>'Data Entry'!BJ740</f>
        <v>0</v>
      </c>
      <c r="BB711" s="42">
        <f>'Data Entry'!BK740</f>
        <v>0</v>
      </c>
      <c r="BC711" s="291">
        <f t="shared" si="186"/>
        <v>0</v>
      </c>
      <c r="BD711" s="42">
        <f>'Data Entry'!BL740</f>
        <v>0</v>
      </c>
      <c r="BE711" s="42">
        <f>'Data Entry'!BM740</f>
        <v>0</v>
      </c>
      <c r="BF711" s="291">
        <f t="shared" si="187"/>
        <v>0</v>
      </c>
      <c r="BG711" s="305">
        <f t="shared" si="188"/>
        <v>0</v>
      </c>
      <c r="BH711" s="288" t="str">
        <f>IFERROR((BG711*'Data Entry'!$F$18)/'Data Entry'!$E$18,"")</f>
        <v/>
      </c>
      <c r="BI711" s="305">
        <f t="shared" si="189"/>
        <v>0</v>
      </c>
      <c r="BJ711" s="288" t="str">
        <f t="shared" si="190"/>
        <v/>
      </c>
      <c r="BK711" s="307" t="str">
        <f t="shared" ref="BK711:BK774" si="191">IFERROR((BJ711/BH711)*100,"")</f>
        <v/>
      </c>
    </row>
    <row r="712" spans="1:63" ht="27" x14ac:dyDescent="0.2">
      <c r="A712" s="119" t="str">
        <f>'Data Entry'!D741</f>
        <v>Respondent 0708</v>
      </c>
      <c r="B712" s="52">
        <f>'Data Entry'!AN741</f>
        <v>0</v>
      </c>
      <c r="C712" s="52" t="str">
        <f>'Data Entry'!BX741</f>
        <v/>
      </c>
      <c r="D712" s="42" t="str">
        <f>'Data Entry'!BU741</f>
        <v>No disability</v>
      </c>
      <c r="E712" s="42">
        <f>'Data Entry'!O741</f>
        <v>0</v>
      </c>
      <c r="F712" s="42">
        <f>'Data Entry'!P741</f>
        <v>0</v>
      </c>
      <c r="G712" s="42">
        <f>'Data Entry'!Q741</f>
        <v>0</v>
      </c>
      <c r="H712" s="291">
        <f t="shared" si="176"/>
        <v>0</v>
      </c>
      <c r="I712" s="42">
        <f>'Data Entry'!R741</f>
        <v>0</v>
      </c>
      <c r="J712" s="42">
        <f>'Data Entry'!S741</f>
        <v>0</v>
      </c>
      <c r="K712" s="42">
        <f>'Data Entry'!T741</f>
        <v>0</v>
      </c>
      <c r="L712" s="42">
        <f>'Data Entry'!U741</f>
        <v>0</v>
      </c>
      <c r="M712" s="291">
        <f t="shared" si="180"/>
        <v>0</v>
      </c>
      <c r="N712" s="42">
        <f>'Data Entry'!V741</f>
        <v>0</v>
      </c>
      <c r="O712" s="42">
        <f>'Data Entry'!W741</f>
        <v>0</v>
      </c>
      <c r="P712" s="291">
        <f t="shared" si="181"/>
        <v>0</v>
      </c>
      <c r="Q712" s="42">
        <f>'Data Entry'!X741</f>
        <v>0</v>
      </c>
      <c r="R712" s="42">
        <f>'Data Entry'!Y741</f>
        <v>0</v>
      </c>
      <c r="S712" s="42">
        <f>'Data Entry'!Z741</f>
        <v>0</v>
      </c>
      <c r="T712" s="291">
        <f t="shared" si="177"/>
        <v>0</v>
      </c>
      <c r="U712" s="42">
        <f>'Data Entry'!AA741</f>
        <v>0</v>
      </c>
      <c r="V712" s="42">
        <f>'Data Entry'!AB741</f>
        <v>0</v>
      </c>
      <c r="W712" s="42">
        <f>'Data Entry'!AC741</f>
        <v>0</v>
      </c>
      <c r="X712" s="42">
        <f>'Data Entry'!AD741</f>
        <v>0</v>
      </c>
      <c r="Y712" s="291">
        <f t="shared" si="182"/>
        <v>0</v>
      </c>
      <c r="Z712" s="42">
        <f>'Data Entry'!AE741</f>
        <v>0</v>
      </c>
      <c r="AA712" s="42">
        <f>'Data Entry'!AF741</f>
        <v>0</v>
      </c>
      <c r="AB712" s="291">
        <f t="shared" si="183"/>
        <v>0</v>
      </c>
      <c r="AC712" s="42">
        <f>'Data Entry'!AH741</f>
        <v>0</v>
      </c>
      <c r="AD712" s="42">
        <f>'Data Entry'!AI741</f>
        <v>0</v>
      </c>
      <c r="AE712" s="42">
        <f>'Data Entry'!AJ741</f>
        <v>0</v>
      </c>
      <c r="AF712" s="42">
        <f>'Data Entry'!AK741</f>
        <v>0</v>
      </c>
      <c r="AG712" s="42">
        <f>'Data Entry'!AL741</f>
        <v>0</v>
      </c>
      <c r="AH712" s="42">
        <f>'Data Entry'!AM741</f>
        <v>0</v>
      </c>
      <c r="AI712" s="42">
        <f>'Data Entry'!AV741</f>
        <v>0</v>
      </c>
      <c r="AJ712" s="42">
        <f>'Data Entry'!AW741</f>
        <v>0</v>
      </c>
      <c r="AK712" s="42">
        <f>'Data Entry'!AX741</f>
        <v>0</v>
      </c>
      <c r="AL712" s="291">
        <f t="shared" si="178"/>
        <v>0</v>
      </c>
      <c r="AM712" s="42">
        <f>'Data Entry'!AY741</f>
        <v>0</v>
      </c>
      <c r="AN712" s="42">
        <f>'Data Entry'!AZ741</f>
        <v>0</v>
      </c>
      <c r="AO712" s="42">
        <f>'Data Entry'!BA741</f>
        <v>0</v>
      </c>
      <c r="AP712" s="42">
        <f>'Data Entry'!BB741</f>
        <v>0</v>
      </c>
      <c r="AQ712" s="291">
        <f t="shared" si="184"/>
        <v>0</v>
      </c>
      <c r="AR712" s="42">
        <f>'Data Entry'!BC741</f>
        <v>0</v>
      </c>
      <c r="AS712" s="42">
        <f>'Data Entry'!BD741</f>
        <v>0</v>
      </c>
      <c r="AT712" s="291">
        <f t="shared" si="185"/>
        <v>0</v>
      </c>
      <c r="AU712" s="42">
        <f>'Data Entry'!BE741</f>
        <v>0</v>
      </c>
      <c r="AV712" s="42">
        <f>'Data Entry'!BF741</f>
        <v>0</v>
      </c>
      <c r="AW712" s="42">
        <f>'Data Entry'!BG741</f>
        <v>0</v>
      </c>
      <c r="AX712" s="291">
        <f t="shared" si="179"/>
        <v>0</v>
      </c>
      <c r="AY712" s="42">
        <f>'Data Entry'!BH741</f>
        <v>0</v>
      </c>
      <c r="AZ712" s="42">
        <f>'Data Entry'!BI741</f>
        <v>0</v>
      </c>
      <c r="BA712" s="42">
        <f>'Data Entry'!BJ741</f>
        <v>0</v>
      </c>
      <c r="BB712" s="42">
        <f>'Data Entry'!BK741</f>
        <v>0</v>
      </c>
      <c r="BC712" s="291">
        <f t="shared" si="186"/>
        <v>0</v>
      </c>
      <c r="BD712" s="42">
        <f>'Data Entry'!BL741</f>
        <v>0</v>
      </c>
      <c r="BE712" s="42">
        <f>'Data Entry'!BM741</f>
        <v>0</v>
      </c>
      <c r="BF712" s="291">
        <f t="shared" si="187"/>
        <v>0</v>
      </c>
      <c r="BG712" s="305">
        <f t="shared" si="188"/>
        <v>0</v>
      </c>
      <c r="BH712" s="288" t="str">
        <f>IFERROR((BG712*'Data Entry'!$F$18)/'Data Entry'!$E$18,"")</f>
        <v/>
      </c>
      <c r="BI712" s="305">
        <f t="shared" si="189"/>
        <v>0</v>
      </c>
      <c r="BJ712" s="288" t="str">
        <f t="shared" si="190"/>
        <v/>
      </c>
      <c r="BK712" s="307" t="str">
        <f t="shared" si="191"/>
        <v/>
      </c>
    </row>
    <row r="713" spans="1:63" ht="27" x14ac:dyDescent="0.2">
      <c r="A713" s="119" t="str">
        <f>'Data Entry'!D742</f>
        <v>Respondent 0709</v>
      </c>
      <c r="B713" s="52">
        <f>'Data Entry'!AN742</f>
        <v>0</v>
      </c>
      <c r="C713" s="52" t="str">
        <f>'Data Entry'!BX742</f>
        <v/>
      </c>
      <c r="D713" s="42" t="str">
        <f>'Data Entry'!BU742</f>
        <v>No disability</v>
      </c>
      <c r="E713" s="42">
        <f>'Data Entry'!O742</f>
        <v>0</v>
      </c>
      <c r="F713" s="42">
        <f>'Data Entry'!P742</f>
        <v>0</v>
      </c>
      <c r="G713" s="42">
        <f>'Data Entry'!Q742</f>
        <v>0</v>
      </c>
      <c r="H713" s="291">
        <f t="shared" si="176"/>
        <v>0</v>
      </c>
      <c r="I713" s="42">
        <f>'Data Entry'!R742</f>
        <v>0</v>
      </c>
      <c r="J713" s="42">
        <f>'Data Entry'!S742</f>
        <v>0</v>
      </c>
      <c r="K713" s="42">
        <f>'Data Entry'!T742</f>
        <v>0</v>
      </c>
      <c r="L713" s="42">
        <f>'Data Entry'!U742</f>
        <v>0</v>
      </c>
      <c r="M713" s="291">
        <f t="shared" si="180"/>
        <v>0</v>
      </c>
      <c r="N713" s="42">
        <f>'Data Entry'!V742</f>
        <v>0</v>
      </c>
      <c r="O713" s="42">
        <f>'Data Entry'!W742</f>
        <v>0</v>
      </c>
      <c r="P713" s="291">
        <f t="shared" si="181"/>
        <v>0</v>
      </c>
      <c r="Q713" s="42">
        <f>'Data Entry'!X742</f>
        <v>0</v>
      </c>
      <c r="R713" s="42">
        <f>'Data Entry'!Y742</f>
        <v>0</v>
      </c>
      <c r="S713" s="42">
        <f>'Data Entry'!Z742</f>
        <v>0</v>
      </c>
      <c r="T713" s="291">
        <f t="shared" si="177"/>
        <v>0</v>
      </c>
      <c r="U713" s="42">
        <f>'Data Entry'!AA742</f>
        <v>0</v>
      </c>
      <c r="V713" s="42">
        <f>'Data Entry'!AB742</f>
        <v>0</v>
      </c>
      <c r="W713" s="42">
        <f>'Data Entry'!AC742</f>
        <v>0</v>
      </c>
      <c r="X713" s="42">
        <f>'Data Entry'!AD742</f>
        <v>0</v>
      </c>
      <c r="Y713" s="291">
        <f t="shared" si="182"/>
        <v>0</v>
      </c>
      <c r="Z713" s="42">
        <f>'Data Entry'!AE742</f>
        <v>0</v>
      </c>
      <c r="AA713" s="42">
        <f>'Data Entry'!AF742</f>
        <v>0</v>
      </c>
      <c r="AB713" s="291">
        <f t="shared" si="183"/>
        <v>0</v>
      </c>
      <c r="AC713" s="42">
        <f>'Data Entry'!AH742</f>
        <v>0</v>
      </c>
      <c r="AD713" s="42">
        <f>'Data Entry'!AI742</f>
        <v>0</v>
      </c>
      <c r="AE713" s="42">
        <f>'Data Entry'!AJ742</f>
        <v>0</v>
      </c>
      <c r="AF713" s="42">
        <f>'Data Entry'!AK742</f>
        <v>0</v>
      </c>
      <c r="AG713" s="42">
        <f>'Data Entry'!AL742</f>
        <v>0</v>
      </c>
      <c r="AH713" s="42">
        <f>'Data Entry'!AM742</f>
        <v>0</v>
      </c>
      <c r="AI713" s="42">
        <f>'Data Entry'!AV742</f>
        <v>0</v>
      </c>
      <c r="AJ713" s="42">
        <f>'Data Entry'!AW742</f>
        <v>0</v>
      </c>
      <c r="AK713" s="42">
        <f>'Data Entry'!AX742</f>
        <v>0</v>
      </c>
      <c r="AL713" s="291">
        <f t="shared" si="178"/>
        <v>0</v>
      </c>
      <c r="AM713" s="42">
        <f>'Data Entry'!AY742</f>
        <v>0</v>
      </c>
      <c r="AN713" s="42">
        <f>'Data Entry'!AZ742</f>
        <v>0</v>
      </c>
      <c r="AO713" s="42">
        <f>'Data Entry'!BA742</f>
        <v>0</v>
      </c>
      <c r="AP713" s="42">
        <f>'Data Entry'!BB742</f>
        <v>0</v>
      </c>
      <c r="AQ713" s="291">
        <f t="shared" si="184"/>
        <v>0</v>
      </c>
      <c r="AR713" s="42">
        <f>'Data Entry'!BC742</f>
        <v>0</v>
      </c>
      <c r="AS713" s="42">
        <f>'Data Entry'!BD742</f>
        <v>0</v>
      </c>
      <c r="AT713" s="291">
        <f t="shared" si="185"/>
        <v>0</v>
      </c>
      <c r="AU713" s="42">
        <f>'Data Entry'!BE742</f>
        <v>0</v>
      </c>
      <c r="AV713" s="42">
        <f>'Data Entry'!BF742</f>
        <v>0</v>
      </c>
      <c r="AW713" s="42">
        <f>'Data Entry'!BG742</f>
        <v>0</v>
      </c>
      <c r="AX713" s="291">
        <f t="shared" si="179"/>
        <v>0</v>
      </c>
      <c r="AY713" s="42">
        <f>'Data Entry'!BH742</f>
        <v>0</v>
      </c>
      <c r="AZ713" s="42">
        <f>'Data Entry'!BI742</f>
        <v>0</v>
      </c>
      <c r="BA713" s="42">
        <f>'Data Entry'!BJ742</f>
        <v>0</v>
      </c>
      <c r="BB713" s="42">
        <f>'Data Entry'!BK742</f>
        <v>0</v>
      </c>
      <c r="BC713" s="291">
        <f t="shared" si="186"/>
        <v>0</v>
      </c>
      <c r="BD713" s="42">
        <f>'Data Entry'!BL742</f>
        <v>0</v>
      </c>
      <c r="BE713" s="42">
        <f>'Data Entry'!BM742</f>
        <v>0</v>
      </c>
      <c r="BF713" s="291">
        <f t="shared" si="187"/>
        <v>0</v>
      </c>
      <c r="BG713" s="305">
        <f t="shared" si="188"/>
        <v>0</v>
      </c>
      <c r="BH713" s="288" t="str">
        <f>IFERROR((BG713*'Data Entry'!$F$18)/'Data Entry'!$E$18,"")</f>
        <v/>
      </c>
      <c r="BI713" s="305">
        <f t="shared" si="189"/>
        <v>0</v>
      </c>
      <c r="BJ713" s="288" t="str">
        <f t="shared" si="190"/>
        <v/>
      </c>
      <c r="BK713" s="307" t="str">
        <f t="shared" si="191"/>
        <v/>
      </c>
    </row>
    <row r="714" spans="1:63" ht="27" x14ac:dyDescent="0.2">
      <c r="A714" s="119" t="str">
        <f>'Data Entry'!D743</f>
        <v>Respondent 0710</v>
      </c>
      <c r="B714" s="52">
        <f>'Data Entry'!AN743</f>
        <v>0</v>
      </c>
      <c r="C714" s="52" t="str">
        <f>'Data Entry'!BX743</f>
        <v/>
      </c>
      <c r="D714" s="42" t="str">
        <f>'Data Entry'!BU743</f>
        <v>No disability</v>
      </c>
      <c r="E714" s="42">
        <f>'Data Entry'!O743</f>
        <v>0</v>
      </c>
      <c r="F714" s="42">
        <f>'Data Entry'!P743</f>
        <v>0</v>
      </c>
      <c r="G714" s="42">
        <f>'Data Entry'!Q743</f>
        <v>0</v>
      </c>
      <c r="H714" s="291">
        <f t="shared" si="176"/>
        <v>0</v>
      </c>
      <c r="I714" s="42">
        <f>'Data Entry'!R743</f>
        <v>0</v>
      </c>
      <c r="J714" s="42">
        <f>'Data Entry'!S743</f>
        <v>0</v>
      </c>
      <c r="K714" s="42">
        <f>'Data Entry'!T743</f>
        <v>0</v>
      </c>
      <c r="L714" s="42">
        <f>'Data Entry'!U743</f>
        <v>0</v>
      </c>
      <c r="M714" s="291">
        <f t="shared" si="180"/>
        <v>0</v>
      </c>
      <c r="N714" s="42">
        <f>'Data Entry'!V743</f>
        <v>0</v>
      </c>
      <c r="O714" s="42">
        <f>'Data Entry'!W743</f>
        <v>0</v>
      </c>
      <c r="P714" s="291">
        <f t="shared" si="181"/>
        <v>0</v>
      </c>
      <c r="Q714" s="42">
        <f>'Data Entry'!X743</f>
        <v>0</v>
      </c>
      <c r="R714" s="42">
        <f>'Data Entry'!Y743</f>
        <v>0</v>
      </c>
      <c r="S714" s="42">
        <f>'Data Entry'!Z743</f>
        <v>0</v>
      </c>
      <c r="T714" s="291">
        <f t="shared" si="177"/>
        <v>0</v>
      </c>
      <c r="U714" s="42">
        <f>'Data Entry'!AA743</f>
        <v>0</v>
      </c>
      <c r="V714" s="42">
        <f>'Data Entry'!AB743</f>
        <v>0</v>
      </c>
      <c r="W714" s="42">
        <f>'Data Entry'!AC743</f>
        <v>0</v>
      </c>
      <c r="X714" s="42">
        <f>'Data Entry'!AD743</f>
        <v>0</v>
      </c>
      <c r="Y714" s="291">
        <f t="shared" si="182"/>
        <v>0</v>
      </c>
      <c r="Z714" s="42">
        <f>'Data Entry'!AE743</f>
        <v>0</v>
      </c>
      <c r="AA714" s="42">
        <f>'Data Entry'!AF743</f>
        <v>0</v>
      </c>
      <c r="AB714" s="291">
        <f t="shared" si="183"/>
        <v>0</v>
      </c>
      <c r="AC714" s="42">
        <f>'Data Entry'!AH743</f>
        <v>0</v>
      </c>
      <c r="AD714" s="42">
        <f>'Data Entry'!AI743</f>
        <v>0</v>
      </c>
      <c r="AE714" s="42">
        <f>'Data Entry'!AJ743</f>
        <v>0</v>
      </c>
      <c r="AF714" s="42">
        <f>'Data Entry'!AK743</f>
        <v>0</v>
      </c>
      <c r="AG714" s="42">
        <f>'Data Entry'!AL743</f>
        <v>0</v>
      </c>
      <c r="AH714" s="42">
        <f>'Data Entry'!AM743</f>
        <v>0</v>
      </c>
      <c r="AI714" s="42">
        <f>'Data Entry'!AV743</f>
        <v>0</v>
      </c>
      <c r="AJ714" s="42">
        <f>'Data Entry'!AW743</f>
        <v>0</v>
      </c>
      <c r="AK714" s="42">
        <f>'Data Entry'!AX743</f>
        <v>0</v>
      </c>
      <c r="AL714" s="291">
        <f t="shared" si="178"/>
        <v>0</v>
      </c>
      <c r="AM714" s="42">
        <f>'Data Entry'!AY743</f>
        <v>0</v>
      </c>
      <c r="AN714" s="42">
        <f>'Data Entry'!AZ743</f>
        <v>0</v>
      </c>
      <c r="AO714" s="42">
        <f>'Data Entry'!BA743</f>
        <v>0</v>
      </c>
      <c r="AP714" s="42">
        <f>'Data Entry'!BB743</f>
        <v>0</v>
      </c>
      <c r="AQ714" s="291">
        <f t="shared" si="184"/>
        <v>0</v>
      </c>
      <c r="AR714" s="42">
        <f>'Data Entry'!BC743</f>
        <v>0</v>
      </c>
      <c r="AS714" s="42">
        <f>'Data Entry'!BD743</f>
        <v>0</v>
      </c>
      <c r="AT714" s="291">
        <f t="shared" si="185"/>
        <v>0</v>
      </c>
      <c r="AU714" s="42">
        <f>'Data Entry'!BE743</f>
        <v>0</v>
      </c>
      <c r="AV714" s="42">
        <f>'Data Entry'!BF743</f>
        <v>0</v>
      </c>
      <c r="AW714" s="42">
        <f>'Data Entry'!BG743</f>
        <v>0</v>
      </c>
      <c r="AX714" s="291">
        <f t="shared" si="179"/>
        <v>0</v>
      </c>
      <c r="AY714" s="42">
        <f>'Data Entry'!BH743</f>
        <v>0</v>
      </c>
      <c r="AZ714" s="42">
        <f>'Data Entry'!BI743</f>
        <v>0</v>
      </c>
      <c r="BA714" s="42">
        <f>'Data Entry'!BJ743</f>
        <v>0</v>
      </c>
      <c r="BB714" s="42">
        <f>'Data Entry'!BK743</f>
        <v>0</v>
      </c>
      <c r="BC714" s="291">
        <f t="shared" si="186"/>
        <v>0</v>
      </c>
      <c r="BD714" s="42">
        <f>'Data Entry'!BL743</f>
        <v>0</v>
      </c>
      <c r="BE714" s="42">
        <f>'Data Entry'!BM743</f>
        <v>0</v>
      </c>
      <c r="BF714" s="291">
        <f t="shared" si="187"/>
        <v>0</v>
      </c>
      <c r="BG714" s="305">
        <f t="shared" si="188"/>
        <v>0</v>
      </c>
      <c r="BH714" s="288" t="str">
        <f>IFERROR((BG714*'Data Entry'!$F$18)/'Data Entry'!$E$18,"")</f>
        <v/>
      </c>
      <c r="BI714" s="305">
        <f t="shared" si="189"/>
        <v>0</v>
      </c>
      <c r="BJ714" s="288" t="str">
        <f t="shared" si="190"/>
        <v/>
      </c>
      <c r="BK714" s="307" t="str">
        <f t="shared" si="191"/>
        <v/>
      </c>
    </row>
    <row r="715" spans="1:63" ht="27" x14ac:dyDescent="0.2">
      <c r="A715" s="119" t="str">
        <f>'Data Entry'!D744</f>
        <v>Respondent 0711</v>
      </c>
      <c r="B715" s="52">
        <f>'Data Entry'!AN744</f>
        <v>0</v>
      </c>
      <c r="C715" s="52" t="str">
        <f>'Data Entry'!BX744</f>
        <v/>
      </c>
      <c r="D715" s="42" t="str">
        <f>'Data Entry'!BU744</f>
        <v>No disability</v>
      </c>
      <c r="E715" s="42">
        <f>'Data Entry'!O744</f>
        <v>0</v>
      </c>
      <c r="F715" s="42">
        <f>'Data Entry'!P744</f>
        <v>0</v>
      </c>
      <c r="G715" s="42">
        <f>'Data Entry'!Q744</f>
        <v>0</v>
      </c>
      <c r="H715" s="291">
        <f t="shared" si="176"/>
        <v>0</v>
      </c>
      <c r="I715" s="42">
        <f>'Data Entry'!R744</f>
        <v>0</v>
      </c>
      <c r="J715" s="42">
        <f>'Data Entry'!S744</f>
        <v>0</v>
      </c>
      <c r="K715" s="42">
        <f>'Data Entry'!T744</f>
        <v>0</v>
      </c>
      <c r="L715" s="42">
        <f>'Data Entry'!U744</f>
        <v>0</v>
      </c>
      <c r="M715" s="291">
        <f t="shared" si="180"/>
        <v>0</v>
      </c>
      <c r="N715" s="42">
        <f>'Data Entry'!V744</f>
        <v>0</v>
      </c>
      <c r="O715" s="42">
        <f>'Data Entry'!W744</f>
        <v>0</v>
      </c>
      <c r="P715" s="291">
        <f t="shared" si="181"/>
        <v>0</v>
      </c>
      <c r="Q715" s="42">
        <f>'Data Entry'!X744</f>
        <v>0</v>
      </c>
      <c r="R715" s="42">
        <f>'Data Entry'!Y744</f>
        <v>0</v>
      </c>
      <c r="S715" s="42">
        <f>'Data Entry'!Z744</f>
        <v>0</v>
      </c>
      <c r="T715" s="291">
        <f t="shared" si="177"/>
        <v>0</v>
      </c>
      <c r="U715" s="42">
        <f>'Data Entry'!AA744</f>
        <v>0</v>
      </c>
      <c r="V715" s="42">
        <f>'Data Entry'!AB744</f>
        <v>0</v>
      </c>
      <c r="W715" s="42">
        <f>'Data Entry'!AC744</f>
        <v>0</v>
      </c>
      <c r="X715" s="42">
        <f>'Data Entry'!AD744</f>
        <v>0</v>
      </c>
      <c r="Y715" s="291">
        <f t="shared" si="182"/>
        <v>0</v>
      </c>
      <c r="Z715" s="42">
        <f>'Data Entry'!AE744</f>
        <v>0</v>
      </c>
      <c r="AA715" s="42">
        <f>'Data Entry'!AF744</f>
        <v>0</v>
      </c>
      <c r="AB715" s="291">
        <f t="shared" si="183"/>
        <v>0</v>
      </c>
      <c r="AC715" s="42">
        <f>'Data Entry'!AH744</f>
        <v>0</v>
      </c>
      <c r="AD715" s="42">
        <f>'Data Entry'!AI744</f>
        <v>0</v>
      </c>
      <c r="AE715" s="42">
        <f>'Data Entry'!AJ744</f>
        <v>0</v>
      </c>
      <c r="AF715" s="42">
        <f>'Data Entry'!AK744</f>
        <v>0</v>
      </c>
      <c r="AG715" s="42">
        <f>'Data Entry'!AL744</f>
        <v>0</v>
      </c>
      <c r="AH715" s="42">
        <f>'Data Entry'!AM744</f>
        <v>0</v>
      </c>
      <c r="AI715" s="42">
        <f>'Data Entry'!AV744</f>
        <v>0</v>
      </c>
      <c r="AJ715" s="42">
        <f>'Data Entry'!AW744</f>
        <v>0</v>
      </c>
      <c r="AK715" s="42">
        <f>'Data Entry'!AX744</f>
        <v>0</v>
      </c>
      <c r="AL715" s="291">
        <f t="shared" si="178"/>
        <v>0</v>
      </c>
      <c r="AM715" s="42">
        <f>'Data Entry'!AY744</f>
        <v>0</v>
      </c>
      <c r="AN715" s="42">
        <f>'Data Entry'!AZ744</f>
        <v>0</v>
      </c>
      <c r="AO715" s="42">
        <f>'Data Entry'!BA744</f>
        <v>0</v>
      </c>
      <c r="AP715" s="42">
        <f>'Data Entry'!BB744</f>
        <v>0</v>
      </c>
      <c r="AQ715" s="291">
        <f t="shared" si="184"/>
        <v>0</v>
      </c>
      <c r="AR715" s="42">
        <f>'Data Entry'!BC744</f>
        <v>0</v>
      </c>
      <c r="AS715" s="42">
        <f>'Data Entry'!BD744</f>
        <v>0</v>
      </c>
      <c r="AT715" s="291">
        <f t="shared" si="185"/>
        <v>0</v>
      </c>
      <c r="AU715" s="42">
        <f>'Data Entry'!BE744</f>
        <v>0</v>
      </c>
      <c r="AV715" s="42">
        <f>'Data Entry'!BF744</f>
        <v>0</v>
      </c>
      <c r="AW715" s="42">
        <f>'Data Entry'!BG744</f>
        <v>0</v>
      </c>
      <c r="AX715" s="291">
        <f t="shared" si="179"/>
        <v>0</v>
      </c>
      <c r="AY715" s="42">
        <f>'Data Entry'!BH744</f>
        <v>0</v>
      </c>
      <c r="AZ715" s="42">
        <f>'Data Entry'!BI744</f>
        <v>0</v>
      </c>
      <c r="BA715" s="42">
        <f>'Data Entry'!BJ744</f>
        <v>0</v>
      </c>
      <c r="BB715" s="42">
        <f>'Data Entry'!BK744</f>
        <v>0</v>
      </c>
      <c r="BC715" s="291">
        <f t="shared" si="186"/>
        <v>0</v>
      </c>
      <c r="BD715" s="42">
        <f>'Data Entry'!BL744</f>
        <v>0</v>
      </c>
      <c r="BE715" s="42">
        <f>'Data Entry'!BM744</f>
        <v>0</v>
      </c>
      <c r="BF715" s="291">
        <f t="shared" si="187"/>
        <v>0</v>
      </c>
      <c r="BG715" s="305">
        <f t="shared" si="188"/>
        <v>0</v>
      </c>
      <c r="BH715" s="288" t="str">
        <f>IFERROR((BG715*'Data Entry'!$F$18)/'Data Entry'!$E$18,"")</f>
        <v/>
      </c>
      <c r="BI715" s="305">
        <f t="shared" si="189"/>
        <v>0</v>
      </c>
      <c r="BJ715" s="288" t="str">
        <f t="shared" si="190"/>
        <v/>
      </c>
      <c r="BK715" s="307" t="str">
        <f t="shared" si="191"/>
        <v/>
      </c>
    </row>
    <row r="716" spans="1:63" ht="27" x14ac:dyDescent="0.2">
      <c r="A716" s="119" t="str">
        <f>'Data Entry'!D745</f>
        <v>Respondent 0712</v>
      </c>
      <c r="B716" s="52">
        <f>'Data Entry'!AN745</f>
        <v>0</v>
      </c>
      <c r="C716" s="52" t="str">
        <f>'Data Entry'!BX745</f>
        <v/>
      </c>
      <c r="D716" s="42" t="str">
        <f>'Data Entry'!BU745</f>
        <v>No disability</v>
      </c>
      <c r="E716" s="42">
        <f>'Data Entry'!O745</f>
        <v>0</v>
      </c>
      <c r="F716" s="42">
        <f>'Data Entry'!P745</f>
        <v>0</v>
      </c>
      <c r="G716" s="42">
        <f>'Data Entry'!Q745</f>
        <v>0</v>
      </c>
      <c r="H716" s="291">
        <f t="shared" si="176"/>
        <v>0</v>
      </c>
      <c r="I716" s="42">
        <f>'Data Entry'!R745</f>
        <v>0</v>
      </c>
      <c r="J716" s="42">
        <f>'Data Entry'!S745</f>
        <v>0</v>
      </c>
      <c r="K716" s="42">
        <f>'Data Entry'!T745</f>
        <v>0</v>
      </c>
      <c r="L716" s="42">
        <f>'Data Entry'!U745</f>
        <v>0</v>
      </c>
      <c r="M716" s="291">
        <f t="shared" si="180"/>
        <v>0</v>
      </c>
      <c r="N716" s="42">
        <f>'Data Entry'!V745</f>
        <v>0</v>
      </c>
      <c r="O716" s="42">
        <f>'Data Entry'!W745</f>
        <v>0</v>
      </c>
      <c r="P716" s="291">
        <f t="shared" si="181"/>
        <v>0</v>
      </c>
      <c r="Q716" s="42">
        <f>'Data Entry'!X745</f>
        <v>0</v>
      </c>
      <c r="R716" s="42">
        <f>'Data Entry'!Y745</f>
        <v>0</v>
      </c>
      <c r="S716" s="42">
        <f>'Data Entry'!Z745</f>
        <v>0</v>
      </c>
      <c r="T716" s="291">
        <f t="shared" si="177"/>
        <v>0</v>
      </c>
      <c r="U716" s="42">
        <f>'Data Entry'!AA745</f>
        <v>0</v>
      </c>
      <c r="V716" s="42">
        <f>'Data Entry'!AB745</f>
        <v>0</v>
      </c>
      <c r="W716" s="42">
        <f>'Data Entry'!AC745</f>
        <v>0</v>
      </c>
      <c r="X716" s="42">
        <f>'Data Entry'!AD745</f>
        <v>0</v>
      </c>
      <c r="Y716" s="291">
        <f t="shared" si="182"/>
        <v>0</v>
      </c>
      <c r="Z716" s="42">
        <f>'Data Entry'!AE745</f>
        <v>0</v>
      </c>
      <c r="AA716" s="42">
        <f>'Data Entry'!AF745</f>
        <v>0</v>
      </c>
      <c r="AB716" s="291">
        <f t="shared" si="183"/>
        <v>0</v>
      </c>
      <c r="AC716" s="42">
        <f>'Data Entry'!AH745</f>
        <v>0</v>
      </c>
      <c r="AD716" s="42">
        <f>'Data Entry'!AI745</f>
        <v>0</v>
      </c>
      <c r="AE716" s="42">
        <f>'Data Entry'!AJ745</f>
        <v>0</v>
      </c>
      <c r="AF716" s="42">
        <f>'Data Entry'!AK745</f>
        <v>0</v>
      </c>
      <c r="AG716" s="42">
        <f>'Data Entry'!AL745</f>
        <v>0</v>
      </c>
      <c r="AH716" s="42">
        <f>'Data Entry'!AM745</f>
        <v>0</v>
      </c>
      <c r="AI716" s="42">
        <f>'Data Entry'!AV745</f>
        <v>0</v>
      </c>
      <c r="AJ716" s="42">
        <f>'Data Entry'!AW745</f>
        <v>0</v>
      </c>
      <c r="AK716" s="42">
        <f>'Data Entry'!AX745</f>
        <v>0</v>
      </c>
      <c r="AL716" s="291">
        <f t="shared" si="178"/>
        <v>0</v>
      </c>
      <c r="AM716" s="42">
        <f>'Data Entry'!AY745</f>
        <v>0</v>
      </c>
      <c r="AN716" s="42">
        <f>'Data Entry'!AZ745</f>
        <v>0</v>
      </c>
      <c r="AO716" s="42">
        <f>'Data Entry'!BA745</f>
        <v>0</v>
      </c>
      <c r="AP716" s="42">
        <f>'Data Entry'!BB745</f>
        <v>0</v>
      </c>
      <c r="AQ716" s="291">
        <f t="shared" si="184"/>
        <v>0</v>
      </c>
      <c r="AR716" s="42">
        <f>'Data Entry'!BC745</f>
        <v>0</v>
      </c>
      <c r="AS716" s="42">
        <f>'Data Entry'!BD745</f>
        <v>0</v>
      </c>
      <c r="AT716" s="291">
        <f t="shared" si="185"/>
        <v>0</v>
      </c>
      <c r="AU716" s="42">
        <f>'Data Entry'!BE745</f>
        <v>0</v>
      </c>
      <c r="AV716" s="42">
        <f>'Data Entry'!BF745</f>
        <v>0</v>
      </c>
      <c r="AW716" s="42">
        <f>'Data Entry'!BG745</f>
        <v>0</v>
      </c>
      <c r="AX716" s="291">
        <f t="shared" si="179"/>
        <v>0</v>
      </c>
      <c r="AY716" s="42">
        <f>'Data Entry'!BH745</f>
        <v>0</v>
      </c>
      <c r="AZ716" s="42">
        <f>'Data Entry'!BI745</f>
        <v>0</v>
      </c>
      <c r="BA716" s="42">
        <f>'Data Entry'!BJ745</f>
        <v>0</v>
      </c>
      <c r="BB716" s="42">
        <f>'Data Entry'!BK745</f>
        <v>0</v>
      </c>
      <c r="BC716" s="291">
        <f t="shared" si="186"/>
        <v>0</v>
      </c>
      <c r="BD716" s="42">
        <f>'Data Entry'!BL745</f>
        <v>0</v>
      </c>
      <c r="BE716" s="42">
        <f>'Data Entry'!BM745</f>
        <v>0</v>
      </c>
      <c r="BF716" s="291">
        <f t="shared" si="187"/>
        <v>0</v>
      </c>
      <c r="BG716" s="305">
        <f t="shared" si="188"/>
        <v>0</v>
      </c>
      <c r="BH716" s="288" t="str">
        <f>IFERROR((BG716*'Data Entry'!$F$18)/'Data Entry'!$E$18,"")</f>
        <v/>
      </c>
      <c r="BI716" s="305">
        <f t="shared" si="189"/>
        <v>0</v>
      </c>
      <c r="BJ716" s="288" t="str">
        <f t="shared" si="190"/>
        <v/>
      </c>
      <c r="BK716" s="307" t="str">
        <f t="shared" si="191"/>
        <v/>
      </c>
    </row>
    <row r="717" spans="1:63" ht="27" x14ac:dyDescent="0.2">
      <c r="A717" s="119" t="str">
        <f>'Data Entry'!D746</f>
        <v>Respondent 0713</v>
      </c>
      <c r="B717" s="52">
        <f>'Data Entry'!AN746</f>
        <v>0</v>
      </c>
      <c r="C717" s="52" t="str">
        <f>'Data Entry'!BX746</f>
        <v/>
      </c>
      <c r="D717" s="42" t="str">
        <f>'Data Entry'!BU746</f>
        <v>No disability</v>
      </c>
      <c r="E717" s="42">
        <f>'Data Entry'!O746</f>
        <v>0</v>
      </c>
      <c r="F717" s="42">
        <f>'Data Entry'!P746</f>
        <v>0</v>
      </c>
      <c r="G717" s="42">
        <f>'Data Entry'!Q746</f>
        <v>0</v>
      </c>
      <c r="H717" s="291">
        <f t="shared" si="176"/>
        <v>0</v>
      </c>
      <c r="I717" s="42">
        <f>'Data Entry'!R746</f>
        <v>0</v>
      </c>
      <c r="J717" s="42">
        <f>'Data Entry'!S746</f>
        <v>0</v>
      </c>
      <c r="K717" s="42">
        <f>'Data Entry'!T746</f>
        <v>0</v>
      </c>
      <c r="L717" s="42">
        <f>'Data Entry'!U746</f>
        <v>0</v>
      </c>
      <c r="M717" s="291">
        <f t="shared" si="180"/>
        <v>0</v>
      </c>
      <c r="N717" s="42">
        <f>'Data Entry'!V746</f>
        <v>0</v>
      </c>
      <c r="O717" s="42">
        <f>'Data Entry'!W746</f>
        <v>0</v>
      </c>
      <c r="P717" s="291">
        <f t="shared" si="181"/>
        <v>0</v>
      </c>
      <c r="Q717" s="42">
        <f>'Data Entry'!X746</f>
        <v>0</v>
      </c>
      <c r="R717" s="42">
        <f>'Data Entry'!Y746</f>
        <v>0</v>
      </c>
      <c r="S717" s="42">
        <f>'Data Entry'!Z746</f>
        <v>0</v>
      </c>
      <c r="T717" s="291">
        <f t="shared" si="177"/>
        <v>0</v>
      </c>
      <c r="U717" s="42">
        <f>'Data Entry'!AA746</f>
        <v>0</v>
      </c>
      <c r="V717" s="42">
        <f>'Data Entry'!AB746</f>
        <v>0</v>
      </c>
      <c r="W717" s="42">
        <f>'Data Entry'!AC746</f>
        <v>0</v>
      </c>
      <c r="X717" s="42">
        <f>'Data Entry'!AD746</f>
        <v>0</v>
      </c>
      <c r="Y717" s="291">
        <f t="shared" si="182"/>
        <v>0</v>
      </c>
      <c r="Z717" s="42">
        <f>'Data Entry'!AE746</f>
        <v>0</v>
      </c>
      <c r="AA717" s="42">
        <f>'Data Entry'!AF746</f>
        <v>0</v>
      </c>
      <c r="AB717" s="291">
        <f t="shared" si="183"/>
        <v>0</v>
      </c>
      <c r="AC717" s="42">
        <f>'Data Entry'!AH746</f>
        <v>0</v>
      </c>
      <c r="AD717" s="42">
        <f>'Data Entry'!AI746</f>
        <v>0</v>
      </c>
      <c r="AE717" s="42">
        <f>'Data Entry'!AJ746</f>
        <v>0</v>
      </c>
      <c r="AF717" s="42">
        <f>'Data Entry'!AK746</f>
        <v>0</v>
      </c>
      <c r="AG717" s="42">
        <f>'Data Entry'!AL746</f>
        <v>0</v>
      </c>
      <c r="AH717" s="42">
        <f>'Data Entry'!AM746</f>
        <v>0</v>
      </c>
      <c r="AI717" s="42">
        <f>'Data Entry'!AV746</f>
        <v>0</v>
      </c>
      <c r="AJ717" s="42">
        <f>'Data Entry'!AW746</f>
        <v>0</v>
      </c>
      <c r="AK717" s="42">
        <f>'Data Entry'!AX746</f>
        <v>0</v>
      </c>
      <c r="AL717" s="291">
        <f t="shared" si="178"/>
        <v>0</v>
      </c>
      <c r="AM717" s="42">
        <f>'Data Entry'!AY746</f>
        <v>0</v>
      </c>
      <c r="AN717" s="42">
        <f>'Data Entry'!AZ746</f>
        <v>0</v>
      </c>
      <c r="AO717" s="42">
        <f>'Data Entry'!BA746</f>
        <v>0</v>
      </c>
      <c r="AP717" s="42">
        <f>'Data Entry'!BB746</f>
        <v>0</v>
      </c>
      <c r="AQ717" s="291">
        <f t="shared" si="184"/>
        <v>0</v>
      </c>
      <c r="AR717" s="42">
        <f>'Data Entry'!BC746</f>
        <v>0</v>
      </c>
      <c r="AS717" s="42">
        <f>'Data Entry'!BD746</f>
        <v>0</v>
      </c>
      <c r="AT717" s="291">
        <f t="shared" si="185"/>
        <v>0</v>
      </c>
      <c r="AU717" s="42">
        <f>'Data Entry'!BE746</f>
        <v>0</v>
      </c>
      <c r="AV717" s="42">
        <f>'Data Entry'!BF746</f>
        <v>0</v>
      </c>
      <c r="AW717" s="42">
        <f>'Data Entry'!BG746</f>
        <v>0</v>
      </c>
      <c r="AX717" s="291">
        <f t="shared" si="179"/>
        <v>0</v>
      </c>
      <c r="AY717" s="42">
        <f>'Data Entry'!BH746</f>
        <v>0</v>
      </c>
      <c r="AZ717" s="42">
        <f>'Data Entry'!BI746</f>
        <v>0</v>
      </c>
      <c r="BA717" s="42">
        <f>'Data Entry'!BJ746</f>
        <v>0</v>
      </c>
      <c r="BB717" s="42">
        <f>'Data Entry'!BK746</f>
        <v>0</v>
      </c>
      <c r="BC717" s="291">
        <f t="shared" si="186"/>
        <v>0</v>
      </c>
      <c r="BD717" s="42">
        <f>'Data Entry'!BL746</f>
        <v>0</v>
      </c>
      <c r="BE717" s="42">
        <f>'Data Entry'!BM746</f>
        <v>0</v>
      </c>
      <c r="BF717" s="291">
        <f t="shared" si="187"/>
        <v>0</v>
      </c>
      <c r="BG717" s="305">
        <f t="shared" si="188"/>
        <v>0</v>
      </c>
      <c r="BH717" s="288" t="str">
        <f>IFERROR((BG717*'Data Entry'!$F$18)/'Data Entry'!$E$18,"")</f>
        <v/>
      </c>
      <c r="BI717" s="305">
        <f t="shared" si="189"/>
        <v>0</v>
      </c>
      <c r="BJ717" s="288" t="str">
        <f t="shared" si="190"/>
        <v/>
      </c>
      <c r="BK717" s="307" t="str">
        <f t="shared" si="191"/>
        <v/>
      </c>
    </row>
    <row r="718" spans="1:63" ht="27" x14ac:dyDescent="0.2">
      <c r="A718" s="119" t="str">
        <f>'Data Entry'!D747</f>
        <v>Respondent 0714</v>
      </c>
      <c r="B718" s="52">
        <f>'Data Entry'!AN747</f>
        <v>0</v>
      </c>
      <c r="C718" s="52" t="str">
        <f>'Data Entry'!BX747</f>
        <v/>
      </c>
      <c r="D718" s="42" t="str">
        <f>'Data Entry'!BU747</f>
        <v>No disability</v>
      </c>
      <c r="E718" s="42">
        <f>'Data Entry'!O747</f>
        <v>0</v>
      </c>
      <c r="F718" s="42">
        <f>'Data Entry'!P747</f>
        <v>0</v>
      </c>
      <c r="G718" s="42">
        <f>'Data Entry'!Q747</f>
        <v>0</v>
      </c>
      <c r="H718" s="291">
        <f t="shared" si="176"/>
        <v>0</v>
      </c>
      <c r="I718" s="42">
        <f>'Data Entry'!R747</f>
        <v>0</v>
      </c>
      <c r="J718" s="42">
        <f>'Data Entry'!S747</f>
        <v>0</v>
      </c>
      <c r="K718" s="42">
        <f>'Data Entry'!T747</f>
        <v>0</v>
      </c>
      <c r="L718" s="42">
        <f>'Data Entry'!U747</f>
        <v>0</v>
      </c>
      <c r="M718" s="291">
        <f t="shared" si="180"/>
        <v>0</v>
      </c>
      <c r="N718" s="42">
        <f>'Data Entry'!V747</f>
        <v>0</v>
      </c>
      <c r="O718" s="42">
        <f>'Data Entry'!W747</f>
        <v>0</v>
      </c>
      <c r="P718" s="291">
        <f t="shared" si="181"/>
        <v>0</v>
      </c>
      <c r="Q718" s="42">
        <f>'Data Entry'!X747</f>
        <v>0</v>
      </c>
      <c r="R718" s="42">
        <f>'Data Entry'!Y747</f>
        <v>0</v>
      </c>
      <c r="S718" s="42">
        <f>'Data Entry'!Z747</f>
        <v>0</v>
      </c>
      <c r="T718" s="291">
        <f t="shared" si="177"/>
        <v>0</v>
      </c>
      <c r="U718" s="42">
        <f>'Data Entry'!AA747</f>
        <v>0</v>
      </c>
      <c r="V718" s="42">
        <f>'Data Entry'!AB747</f>
        <v>0</v>
      </c>
      <c r="W718" s="42">
        <f>'Data Entry'!AC747</f>
        <v>0</v>
      </c>
      <c r="X718" s="42">
        <f>'Data Entry'!AD747</f>
        <v>0</v>
      </c>
      <c r="Y718" s="291">
        <f t="shared" si="182"/>
        <v>0</v>
      </c>
      <c r="Z718" s="42">
        <f>'Data Entry'!AE747</f>
        <v>0</v>
      </c>
      <c r="AA718" s="42">
        <f>'Data Entry'!AF747</f>
        <v>0</v>
      </c>
      <c r="AB718" s="291">
        <f t="shared" si="183"/>
        <v>0</v>
      </c>
      <c r="AC718" s="42">
        <f>'Data Entry'!AH747</f>
        <v>0</v>
      </c>
      <c r="AD718" s="42">
        <f>'Data Entry'!AI747</f>
        <v>0</v>
      </c>
      <c r="AE718" s="42">
        <f>'Data Entry'!AJ747</f>
        <v>0</v>
      </c>
      <c r="AF718" s="42">
        <f>'Data Entry'!AK747</f>
        <v>0</v>
      </c>
      <c r="AG718" s="42">
        <f>'Data Entry'!AL747</f>
        <v>0</v>
      </c>
      <c r="AH718" s="42">
        <f>'Data Entry'!AM747</f>
        <v>0</v>
      </c>
      <c r="AI718" s="42">
        <f>'Data Entry'!AV747</f>
        <v>0</v>
      </c>
      <c r="AJ718" s="42">
        <f>'Data Entry'!AW747</f>
        <v>0</v>
      </c>
      <c r="AK718" s="42">
        <f>'Data Entry'!AX747</f>
        <v>0</v>
      </c>
      <c r="AL718" s="291">
        <f t="shared" si="178"/>
        <v>0</v>
      </c>
      <c r="AM718" s="42">
        <f>'Data Entry'!AY747</f>
        <v>0</v>
      </c>
      <c r="AN718" s="42">
        <f>'Data Entry'!AZ747</f>
        <v>0</v>
      </c>
      <c r="AO718" s="42">
        <f>'Data Entry'!BA747</f>
        <v>0</v>
      </c>
      <c r="AP718" s="42">
        <f>'Data Entry'!BB747</f>
        <v>0</v>
      </c>
      <c r="AQ718" s="291">
        <f t="shared" si="184"/>
        <v>0</v>
      </c>
      <c r="AR718" s="42">
        <f>'Data Entry'!BC747</f>
        <v>0</v>
      </c>
      <c r="AS718" s="42">
        <f>'Data Entry'!BD747</f>
        <v>0</v>
      </c>
      <c r="AT718" s="291">
        <f t="shared" si="185"/>
        <v>0</v>
      </c>
      <c r="AU718" s="42">
        <f>'Data Entry'!BE747</f>
        <v>0</v>
      </c>
      <c r="AV718" s="42">
        <f>'Data Entry'!BF747</f>
        <v>0</v>
      </c>
      <c r="AW718" s="42">
        <f>'Data Entry'!BG747</f>
        <v>0</v>
      </c>
      <c r="AX718" s="291">
        <f t="shared" si="179"/>
        <v>0</v>
      </c>
      <c r="AY718" s="42">
        <f>'Data Entry'!BH747</f>
        <v>0</v>
      </c>
      <c r="AZ718" s="42">
        <f>'Data Entry'!BI747</f>
        <v>0</v>
      </c>
      <c r="BA718" s="42">
        <f>'Data Entry'!BJ747</f>
        <v>0</v>
      </c>
      <c r="BB718" s="42">
        <f>'Data Entry'!BK747</f>
        <v>0</v>
      </c>
      <c r="BC718" s="291">
        <f t="shared" si="186"/>
        <v>0</v>
      </c>
      <c r="BD718" s="42">
        <f>'Data Entry'!BL747</f>
        <v>0</v>
      </c>
      <c r="BE718" s="42">
        <f>'Data Entry'!BM747</f>
        <v>0</v>
      </c>
      <c r="BF718" s="291">
        <f t="shared" si="187"/>
        <v>0</v>
      </c>
      <c r="BG718" s="305">
        <f t="shared" si="188"/>
        <v>0</v>
      </c>
      <c r="BH718" s="288" t="str">
        <f>IFERROR((BG718*'Data Entry'!$F$18)/'Data Entry'!$E$18,"")</f>
        <v/>
      </c>
      <c r="BI718" s="305">
        <f t="shared" si="189"/>
        <v>0</v>
      </c>
      <c r="BJ718" s="288" t="str">
        <f t="shared" si="190"/>
        <v/>
      </c>
      <c r="BK718" s="307" t="str">
        <f t="shared" si="191"/>
        <v/>
      </c>
    </row>
    <row r="719" spans="1:63" ht="27" x14ac:dyDescent="0.2">
      <c r="A719" s="119" t="str">
        <f>'Data Entry'!D748</f>
        <v>Respondent 0715</v>
      </c>
      <c r="B719" s="52">
        <f>'Data Entry'!AN748</f>
        <v>0</v>
      </c>
      <c r="C719" s="52" t="str">
        <f>'Data Entry'!BX748</f>
        <v/>
      </c>
      <c r="D719" s="42" t="str">
        <f>'Data Entry'!BU748</f>
        <v>No disability</v>
      </c>
      <c r="E719" s="42">
        <f>'Data Entry'!O748</f>
        <v>0</v>
      </c>
      <c r="F719" s="42">
        <f>'Data Entry'!P748</f>
        <v>0</v>
      </c>
      <c r="G719" s="42">
        <f>'Data Entry'!Q748</f>
        <v>0</v>
      </c>
      <c r="H719" s="291">
        <f t="shared" si="176"/>
        <v>0</v>
      </c>
      <c r="I719" s="42">
        <f>'Data Entry'!R748</f>
        <v>0</v>
      </c>
      <c r="J719" s="42">
        <f>'Data Entry'!S748</f>
        <v>0</v>
      </c>
      <c r="K719" s="42">
        <f>'Data Entry'!T748</f>
        <v>0</v>
      </c>
      <c r="L719" s="42">
        <f>'Data Entry'!U748</f>
        <v>0</v>
      </c>
      <c r="M719" s="291">
        <f t="shared" si="180"/>
        <v>0</v>
      </c>
      <c r="N719" s="42">
        <f>'Data Entry'!V748</f>
        <v>0</v>
      </c>
      <c r="O719" s="42">
        <f>'Data Entry'!W748</f>
        <v>0</v>
      </c>
      <c r="P719" s="291">
        <f t="shared" si="181"/>
        <v>0</v>
      </c>
      <c r="Q719" s="42">
        <f>'Data Entry'!X748</f>
        <v>0</v>
      </c>
      <c r="R719" s="42">
        <f>'Data Entry'!Y748</f>
        <v>0</v>
      </c>
      <c r="S719" s="42">
        <f>'Data Entry'!Z748</f>
        <v>0</v>
      </c>
      <c r="T719" s="291">
        <f t="shared" si="177"/>
        <v>0</v>
      </c>
      <c r="U719" s="42">
        <f>'Data Entry'!AA748</f>
        <v>0</v>
      </c>
      <c r="V719" s="42">
        <f>'Data Entry'!AB748</f>
        <v>0</v>
      </c>
      <c r="W719" s="42">
        <f>'Data Entry'!AC748</f>
        <v>0</v>
      </c>
      <c r="X719" s="42">
        <f>'Data Entry'!AD748</f>
        <v>0</v>
      </c>
      <c r="Y719" s="291">
        <f t="shared" si="182"/>
        <v>0</v>
      </c>
      <c r="Z719" s="42">
        <f>'Data Entry'!AE748</f>
        <v>0</v>
      </c>
      <c r="AA719" s="42">
        <f>'Data Entry'!AF748</f>
        <v>0</v>
      </c>
      <c r="AB719" s="291">
        <f t="shared" si="183"/>
        <v>0</v>
      </c>
      <c r="AC719" s="42">
        <f>'Data Entry'!AH748</f>
        <v>0</v>
      </c>
      <c r="AD719" s="42">
        <f>'Data Entry'!AI748</f>
        <v>0</v>
      </c>
      <c r="AE719" s="42">
        <f>'Data Entry'!AJ748</f>
        <v>0</v>
      </c>
      <c r="AF719" s="42">
        <f>'Data Entry'!AK748</f>
        <v>0</v>
      </c>
      <c r="AG719" s="42">
        <f>'Data Entry'!AL748</f>
        <v>0</v>
      </c>
      <c r="AH719" s="42">
        <f>'Data Entry'!AM748</f>
        <v>0</v>
      </c>
      <c r="AI719" s="42">
        <f>'Data Entry'!AV748</f>
        <v>0</v>
      </c>
      <c r="AJ719" s="42">
        <f>'Data Entry'!AW748</f>
        <v>0</v>
      </c>
      <c r="AK719" s="42">
        <f>'Data Entry'!AX748</f>
        <v>0</v>
      </c>
      <c r="AL719" s="291">
        <f t="shared" si="178"/>
        <v>0</v>
      </c>
      <c r="AM719" s="42">
        <f>'Data Entry'!AY748</f>
        <v>0</v>
      </c>
      <c r="AN719" s="42">
        <f>'Data Entry'!AZ748</f>
        <v>0</v>
      </c>
      <c r="AO719" s="42">
        <f>'Data Entry'!BA748</f>
        <v>0</v>
      </c>
      <c r="AP719" s="42">
        <f>'Data Entry'!BB748</f>
        <v>0</v>
      </c>
      <c r="AQ719" s="291">
        <f t="shared" si="184"/>
        <v>0</v>
      </c>
      <c r="AR719" s="42">
        <f>'Data Entry'!BC748</f>
        <v>0</v>
      </c>
      <c r="AS719" s="42">
        <f>'Data Entry'!BD748</f>
        <v>0</v>
      </c>
      <c r="AT719" s="291">
        <f t="shared" si="185"/>
        <v>0</v>
      </c>
      <c r="AU719" s="42">
        <f>'Data Entry'!BE748</f>
        <v>0</v>
      </c>
      <c r="AV719" s="42">
        <f>'Data Entry'!BF748</f>
        <v>0</v>
      </c>
      <c r="AW719" s="42">
        <f>'Data Entry'!BG748</f>
        <v>0</v>
      </c>
      <c r="AX719" s="291">
        <f t="shared" si="179"/>
        <v>0</v>
      </c>
      <c r="AY719" s="42">
        <f>'Data Entry'!BH748</f>
        <v>0</v>
      </c>
      <c r="AZ719" s="42">
        <f>'Data Entry'!BI748</f>
        <v>0</v>
      </c>
      <c r="BA719" s="42">
        <f>'Data Entry'!BJ748</f>
        <v>0</v>
      </c>
      <c r="BB719" s="42">
        <f>'Data Entry'!BK748</f>
        <v>0</v>
      </c>
      <c r="BC719" s="291">
        <f t="shared" si="186"/>
        <v>0</v>
      </c>
      <c r="BD719" s="42">
        <f>'Data Entry'!BL748</f>
        <v>0</v>
      </c>
      <c r="BE719" s="42">
        <f>'Data Entry'!BM748</f>
        <v>0</v>
      </c>
      <c r="BF719" s="291">
        <f t="shared" si="187"/>
        <v>0</v>
      </c>
      <c r="BG719" s="305">
        <f t="shared" si="188"/>
        <v>0</v>
      </c>
      <c r="BH719" s="288" t="str">
        <f>IFERROR((BG719*'Data Entry'!$F$18)/'Data Entry'!$E$18,"")</f>
        <v/>
      </c>
      <c r="BI719" s="305">
        <f t="shared" si="189"/>
        <v>0</v>
      </c>
      <c r="BJ719" s="288" t="str">
        <f t="shared" si="190"/>
        <v/>
      </c>
      <c r="BK719" s="307" t="str">
        <f t="shared" si="191"/>
        <v/>
      </c>
    </row>
    <row r="720" spans="1:63" ht="27" x14ac:dyDescent="0.2">
      <c r="A720" s="119" t="str">
        <f>'Data Entry'!D749</f>
        <v>Respondent 0716</v>
      </c>
      <c r="B720" s="52">
        <f>'Data Entry'!AN749</f>
        <v>0</v>
      </c>
      <c r="C720" s="52" t="str">
        <f>'Data Entry'!BX749</f>
        <v/>
      </c>
      <c r="D720" s="42" t="str">
        <f>'Data Entry'!BU749</f>
        <v>No disability</v>
      </c>
      <c r="E720" s="42">
        <f>'Data Entry'!O749</f>
        <v>0</v>
      </c>
      <c r="F720" s="42">
        <f>'Data Entry'!P749</f>
        <v>0</v>
      </c>
      <c r="G720" s="42">
        <f>'Data Entry'!Q749</f>
        <v>0</v>
      </c>
      <c r="H720" s="291">
        <f t="shared" si="176"/>
        <v>0</v>
      </c>
      <c r="I720" s="42">
        <f>'Data Entry'!R749</f>
        <v>0</v>
      </c>
      <c r="J720" s="42">
        <f>'Data Entry'!S749</f>
        <v>0</v>
      </c>
      <c r="K720" s="42">
        <f>'Data Entry'!T749</f>
        <v>0</v>
      </c>
      <c r="L720" s="42">
        <f>'Data Entry'!U749</f>
        <v>0</v>
      </c>
      <c r="M720" s="291">
        <f t="shared" si="180"/>
        <v>0</v>
      </c>
      <c r="N720" s="42">
        <f>'Data Entry'!V749</f>
        <v>0</v>
      </c>
      <c r="O720" s="42">
        <f>'Data Entry'!W749</f>
        <v>0</v>
      </c>
      <c r="P720" s="291">
        <f t="shared" si="181"/>
        <v>0</v>
      </c>
      <c r="Q720" s="42">
        <f>'Data Entry'!X749</f>
        <v>0</v>
      </c>
      <c r="R720" s="42">
        <f>'Data Entry'!Y749</f>
        <v>0</v>
      </c>
      <c r="S720" s="42">
        <f>'Data Entry'!Z749</f>
        <v>0</v>
      </c>
      <c r="T720" s="291">
        <f t="shared" si="177"/>
        <v>0</v>
      </c>
      <c r="U720" s="42">
        <f>'Data Entry'!AA749</f>
        <v>0</v>
      </c>
      <c r="V720" s="42">
        <f>'Data Entry'!AB749</f>
        <v>0</v>
      </c>
      <c r="W720" s="42">
        <f>'Data Entry'!AC749</f>
        <v>0</v>
      </c>
      <c r="X720" s="42">
        <f>'Data Entry'!AD749</f>
        <v>0</v>
      </c>
      <c r="Y720" s="291">
        <f t="shared" si="182"/>
        <v>0</v>
      </c>
      <c r="Z720" s="42">
        <f>'Data Entry'!AE749</f>
        <v>0</v>
      </c>
      <c r="AA720" s="42">
        <f>'Data Entry'!AF749</f>
        <v>0</v>
      </c>
      <c r="AB720" s="291">
        <f t="shared" si="183"/>
        <v>0</v>
      </c>
      <c r="AC720" s="42">
        <f>'Data Entry'!AH749</f>
        <v>0</v>
      </c>
      <c r="AD720" s="42">
        <f>'Data Entry'!AI749</f>
        <v>0</v>
      </c>
      <c r="AE720" s="42">
        <f>'Data Entry'!AJ749</f>
        <v>0</v>
      </c>
      <c r="AF720" s="42">
        <f>'Data Entry'!AK749</f>
        <v>0</v>
      </c>
      <c r="AG720" s="42">
        <f>'Data Entry'!AL749</f>
        <v>0</v>
      </c>
      <c r="AH720" s="42">
        <f>'Data Entry'!AM749</f>
        <v>0</v>
      </c>
      <c r="AI720" s="42">
        <f>'Data Entry'!AV749</f>
        <v>0</v>
      </c>
      <c r="AJ720" s="42">
        <f>'Data Entry'!AW749</f>
        <v>0</v>
      </c>
      <c r="AK720" s="42">
        <f>'Data Entry'!AX749</f>
        <v>0</v>
      </c>
      <c r="AL720" s="291">
        <f t="shared" si="178"/>
        <v>0</v>
      </c>
      <c r="AM720" s="42">
        <f>'Data Entry'!AY749</f>
        <v>0</v>
      </c>
      <c r="AN720" s="42">
        <f>'Data Entry'!AZ749</f>
        <v>0</v>
      </c>
      <c r="AO720" s="42">
        <f>'Data Entry'!BA749</f>
        <v>0</v>
      </c>
      <c r="AP720" s="42">
        <f>'Data Entry'!BB749</f>
        <v>0</v>
      </c>
      <c r="AQ720" s="291">
        <f t="shared" si="184"/>
        <v>0</v>
      </c>
      <c r="AR720" s="42">
        <f>'Data Entry'!BC749</f>
        <v>0</v>
      </c>
      <c r="AS720" s="42">
        <f>'Data Entry'!BD749</f>
        <v>0</v>
      </c>
      <c r="AT720" s="291">
        <f t="shared" si="185"/>
        <v>0</v>
      </c>
      <c r="AU720" s="42">
        <f>'Data Entry'!BE749</f>
        <v>0</v>
      </c>
      <c r="AV720" s="42">
        <f>'Data Entry'!BF749</f>
        <v>0</v>
      </c>
      <c r="AW720" s="42">
        <f>'Data Entry'!BG749</f>
        <v>0</v>
      </c>
      <c r="AX720" s="291">
        <f t="shared" si="179"/>
        <v>0</v>
      </c>
      <c r="AY720" s="42">
        <f>'Data Entry'!BH749</f>
        <v>0</v>
      </c>
      <c r="AZ720" s="42">
        <f>'Data Entry'!BI749</f>
        <v>0</v>
      </c>
      <c r="BA720" s="42">
        <f>'Data Entry'!BJ749</f>
        <v>0</v>
      </c>
      <c r="BB720" s="42">
        <f>'Data Entry'!BK749</f>
        <v>0</v>
      </c>
      <c r="BC720" s="291">
        <f t="shared" si="186"/>
        <v>0</v>
      </c>
      <c r="BD720" s="42">
        <f>'Data Entry'!BL749</f>
        <v>0</v>
      </c>
      <c r="BE720" s="42">
        <f>'Data Entry'!BM749</f>
        <v>0</v>
      </c>
      <c r="BF720" s="291">
        <f t="shared" si="187"/>
        <v>0</v>
      </c>
      <c r="BG720" s="305">
        <f t="shared" si="188"/>
        <v>0</v>
      </c>
      <c r="BH720" s="288" t="str">
        <f>IFERROR((BG720*'Data Entry'!$F$18)/'Data Entry'!$E$18,"")</f>
        <v/>
      </c>
      <c r="BI720" s="305">
        <f t="shared" si="189"/>
        <v>0</v>
      </c>
      <c r="BJ720" s="288" t="str">
        <f t="shared" si="190"/>
        <v/>
      </c>
      <c r="BK720" s="307" t="str">
        <f t="shared" si="191"/>
        <v/>
      </c>
    </row>
    <row r="721" spans="1:63" ht="27" x14ac:dyDescent="0.2">
      <c r="A721" s="119" t="str">
        <f>'Data Entry'!D750</f>
        <v>Respondent 0717</v>
      </c>
      <c r="B721" s="52">
        <f>'Data Entry'!AN750</f>
        <v>0</v>
      </c>
      <c r="C721" s="52" t="str">
        <f>'Data Entry'!BX750</f>
        <v/>
      </c>
      <c r="D721" s="42" t="str">
        <f>'Data Entry'!BU750</f>
        <v>No disability</v>
      </c>
      <c r="E721" s="42">
        <f>'Data Entry'!O750</f>
        <v>0</v>
      </c>
      <c r="F721" s="42">
        <f>'Data Entry'!P750</f>
        <v>0</v>
      </c>
      <c r="G721" s="42">
        <f>'Data Entry'!Q750</f>
        <v>0</v>
      </c>
      <c r="H721" s="291">
        <f t="shared" si="176"/>
        <v>0</v>
      </c>
      <c r="I721" s="42">
        <f>'Data Entry'!R750</f>
        <v>0</v>
      </c>
      <c r="J721" s="42">
        <f>'Data Entry'!S750</f>
        <v>0</v>
      </c>
      <c r="K721" s="42">
        <f>'Data Entry'!T750</f>
        <v>0</v>
      </c>
      <c r="L721" s="42">
        <f>'Data Entry'!U750</f>
        <v>0</v>
      </c>
      <c r="M721" s="291">
        <f t="shared" si="180"/>
        <v>0</v>
      </c>
      <c r="N721" s="42">
        <f>'Data Entry'!V750</f>
        <v>0</v>
      </c>
      <c r="O721" s="42">
        <f>'Data Entry'!W750</f>
        <v>0</v>
      </c>
      <c r="P721" s="291">
        <f t="shared" si="181"/>
        <v>0</v>
      </c>
      <c r="Q721" s="42">
        <f>'Data Entry'!X750</f>
        <v>0</v>
      </c>
      <c r="R721" s="42">
        <f>'Data Entry'!Y750</f>
        <v>0</v>
      </c>
      <c r="S721" s="42">
        <f>'Data Entry'!Z750</f>
        <v>0</v>
      </c>
      <c r="T721" s="291">
        <f t="shared" si="177"/>
        <v>0</v>
      </c>
      <c r="U721" s="42">
        <f>'Data Entry'!AA750</f>
        <v>0</v>
      </c>
      <c r="V721" s="42">
        <f>'Data Entry'!AB750</f>
        <v>0</v>
      </c>
      <c r="W721" s="42">
        <f>'Data Entry'!AC750</f>
        <v>0</v>
      </c>
      <c r="X721" s="42">
        <f>'Data Entry'!AD750</f>
        <v>0</v>
      </c>
      <c r="Y721" s="291">
        <f t="shared" si="182"/>
        <v>0</v>
      </c>
      <c r="Z721" s="42">
        <f>'Data Entry'!AE750</f>
        <v>0</v>
      </c>
      <c r="AA721" s="42">
        <f>'Data Entry'!AF750</f>
        <v>0</v>
      </c>
      <c r="AB721" s="291">
        <f t="shared" si="183"/>
        <v>0</v>
      </c>
      <c r="AC721" s="42">
        <f>'Data Entry'!AH750</f>
        <v>0</v>
      </c>
      <c r="AD721" s="42">
        <f>'Data Entry'!AI750</f>
        <v>0</v>
      </c>
      <c r="AE721" s="42">
        <f>'Data Entry'!AJ750</f>
        <v>0</v>
      </c>
      <c r="AF721" s="42">
        <f>'Data Entry'!AK750</f>
        <v>0</v>
      </c>
      <c r="AG721" s="42">
        <f>'Data Entry'!AL750</f>
        <v>0</v>
      </c>
      <c r="AH721" s="42">
        <f>'Data Entry'!AM750</f>
        <v>0</v>
      </c>
      <c r="AI721" s="42">
        <f>'Data Entry'!AV750</f>
        <v>0</v>
      </c>
      <c r="AJ721" s="42">
        <f>'Data Entry'!AW750</f>
        <v>0</v>
      </c>
      <c r="AK721" s="42">
        <f>'Data Entry'!AX750</f>
        <v>0</v>
      </c>
      <c r="AL721" s="291">
        <f t="shared" si="178"/>
        <v>0</v>
      </c>
      <c r="AM721" s="42">
        <f>'Data Entry'!AY750</f>
        <v>0</v>
      </c>
      <c r="AN721" s="42">
        <f>'Data Entry'!AZ750</f>
        <v>0</v>
      </c>
      <c r="AO721" s="42">
        <f>'Data Entry'!BA750</f>
        <v>0</v>
      </c>
      <c r="AP721" s="42">
        <f>'Data Entry'!BB750</f>
        <v>0</v>
      </c>
      <c r="AQ721" s="291">
        <f t="shared" si="184"/>
        <v>0</v>
      </c>
      <c r="AR721" s="42">
        <f>'Data Entry'!BC750</f>
        <v>0</v>
      </c>
      <c r="AS721" s="42">
        <f>'Data Entry'!BD750</f>
        <v>0</v>
      </c>
      <c r="AT721" s="291">
        <f t="shared" si="185"/>
        <v>0</v>
      </c>
      <c r="AU721" s="42">
        <f>'Data Entry'!BE750</f>
        <v>0</v>
      </c>
      <c r="AV721" s="42">
        <f>'Data Entry'!BF750</f>
        <v>0</v>
      </c>
      <c r="AW721" s="42">
        <f>'Data Entry'!BG750</f>
        <v>0</v>
      </c>
      <c r="AX721" s="291">
        <f t="shared" si="179"/>
        <v>0</v>
      </c>
      <c r="AY721" s="42">
        <f>'Data Entry'!BH750</f>
        <v>0</v>
      </c>
      <c r="AZ721" s="42">
        <f>'Data Entry'!BI750</f>
        <v>0</v>
      </c>
      <c r="BA721" s="42">
        <f>'Data Entry'!BJ750</f>
        <v>0</v>
      </c>
      <c r="BB721" s="42">
        <f>'Data Entry'!BK750</f>
        <v>0</v>
      </c>
      <c r="BC721" s="291">
        <f t="shared" si="186"/>
        <v>0</v>
      </c>
      <c r="BD721" s="42">
        <f>'Data Entry'!BL750</f>
        <v>0</v>
      </c>
      <c r="BE721" s="42">
        <f>'Data Entry'!BM750</f>
        <v>0</v>
      </c>
      <c r="BF721" s="291">
        <f t="shared" si="187"/>
        <v>0</v>
      </c>
      <c r="BG721" s="305">
        <f t="shared" si="188"/>
        <v>0</v>
      </c>
      <c r="BH721" s="288" t="str">
        <f>IFERROR((BG721*'Data Entry'!$F$18)/'Data Entry'!$E$18,"")</f>
        <v/>
      </c>
      <c r="BI721" s="305">
        <f t="shared" si="189"/>
        <v>0</v>
      </c>
      <c r="BJ721" s="288" t="str">
        <f t="shared" si="190"/>
        <v/>
      </c>
      <c r="BK721" s="307" t="str">
        <f t="shared" si="191"/>
        <v/>
      </c>
    </row>
    <row r="722" spans="1:63" ht="27" x14ac:dyDescent="0.2">
      <c r="A722" s="119" t="str">
        <f>'Data Entry'!D751</f>
        <v>Respondent 0718</v>
      </c>
      <c r="B722" s="52">
        <f>'Data Entry'!AN751</f>
        <v>0</v>
      </c>
      <c r="C722" s="52" t="str">
        <f>'Data Entry'!BX751</f>
        <v/>
      </c>
      <c r="D722" s="42" t="str">
        <f>'Data Entry'!BU751</f>
        <v>No disability</v>
      </c>
      <c r="E722" s="42">
        <f>'Data Entry'!O751</f>
        <v>0</v>
      </c>
      <c r="F722" s="42">
        <f>'Data Entry'!P751</f>
        <v>0</v>
      </c>
      <c r="G722" s="42">
        <f>'Data Entry'!Q751</f>
        <v>0</v>
      </c>
      <c r="H722" s="291">
        <f t="shared" si="176"/>
        <v>0</v>
      </c>
      <c r="I722" s="42">
        <f>'Data Entry'!R751</f>
        <v>0</v>
      </c>
      <c r="J722" s="42">
        <f>'Data Entry'!S751</f>
        <v>0</v>
      </c>
      <c r="K722" s="42">
        <f>'Data Entry'!T751</f>
        <v>0</v>
      </c>
      <c r="L722" s="42">
        <f>'Data Entry'!U751</f>
        <v>0</v>
      </c>
      <c r="M722" s="291">
        <f t="shared" si="180"/>
        <v>0</v>
      </c>
      <c r="N722" s="42">
        <f>'Data Entry'!V751</f>
        <v>0</v>
      </c>
      <c r="O722" s="42">
        <f>'Data Entry'!W751</f>
        <v>0</v>
      </c>
      <c r="P722" s="291">
        <f t="shared" si="181"/>
        <v>0</v>
      </c>
      <c r="Q722" s="42">
        <f>'Data Entry'!X751</f>
        <v>0</v>
      </c>
      <c r="R722" s="42">
        <f>'Data Entry'!Y751</f>
        <v>0</v>
      </c>
      <c r="S722" s="42">
        <f>'Data Entry'!Z751</f>
        <v>0</v>
      </c>
      <c r="T722" s="291">
        <f t="shared" si="177"/>
        <v>0</v>
      </c>
      <c r="U722" s="42">
        <f>'Data Entry'!AA751</f>
        <v>0</v>
      </c>
      <c r="V722" s="42">
        <f>'Data Entry'!AB751</f>
        <v>0</v>
      </c>
      <c r="W722" s="42">
        <f>'Data Entry'!AC751</f>
        <v>0</v>
      </c>
      <c r="X722" s="42">
        <f>'Data Entry'!AD751</f>
        <v>0</v>
      </c>
      <c r="Y722" s="291">
        <f t="shared" si="182"/>
        <v>0</v>
      </c>
      <c r="Z722" s="42">
        <f>'Data Entry'!AE751</f>
        <v>0</v>
      </c>
      <c r="AA722" s="42">
        <f>'Data Entry'!AF751</f>
        <v>0</v>
      </c>
      <c r="AB722" s="291">
        <f t="shared" si="183"/>
        <v>0</v>
      </c>
      <c r="AC722" s="42">
        <f>'Data Entry'!AH751</f>
        <v>0</v>
      </c>
      <c r="AD722" s="42">
        <f>'Data Entry'!AI751</f>
        <v>0</v>
      </c>
      <c r="AE722" s="42">
        <f>'Data Entry'!AJ751</f>
        <v>0</v>
      </c>
      <c r="AF722" s="42">
        <f>'Data Entry'!AK751</f>
        <v>0</v>
      </c>
      <c r="AG722" s="42">
        <f>'Data Entry'!AL751</f>
        <v>0</v>
      </c>
      <c r="AH722" s="42">
        <f>'Data Entry'!AM751</f>
        <v>0</v>
      </c>
      <c r="AI722" s="42">
        <f>'Data Entry'!AV751</f>
        <v>0</v>
      </c>
      <c r="AJ722" s="42">
        <f>'Data Entry'!AW751</f>
        <v>0</v>
      </c>
      <c r="AK722" s="42">
        <f>'Data Entry'!AX751</f>
        <v>0</v>
      </c>
      <c r="AL722" s="291">
        <f t="shared" si="178"/>
        <v>0</v>
      </c>
      <c r="AM722" s="42">
        <f>'Data Entry'!AY751</f>
        <v>0</v>
      </c>
      <c r="AN722" s="42">
        <f>'Data Entry'!AZ751</f>
        <v>0</v>
      </c>
      <c r="AO722" s="42">
        <f>'Data Entry'!BA751</f>
        <v>0</v>
      </c>
      <c r="AP722" s="42">
        <f>'Data Entry'!BB751</f>
        <v>0</v>
      </c>
      <c r="AQ722" s="291">
        <f t="shared" si="184"/>
        <v>0</v>
      </c>
      <c r="AR722" s="42">
        <f>'Data Entry'!BC751</f>
        <v>0</v>
      </c>
      <c r="AS722" s="42">
        <f>'Data Entry'!BD751</f>
        <v>0</v>
      </c>
      <c r="AT722" s="291">
        <f t="shared" si="185"/>
        <v>0</v>
      </c>
      <c r="AU722" s="42">
        <f>'Data Entry'!BE751</f>
        <v>0</v>
      </c>
      <c r="AV722" s="42">
        <f>'Data Entry'!BF751</f>
        <v>0</v>
      </c>
      <c r="AW722" s="42">
        <f>'Data Entry'!BG751</f>
        <v>0</v>
      </c>
      <c r="AX722" s="291">
        <f t="shared" si="179"/>
        <v>0</v>
      </c>
      <c r="AY722" s="42">
        <f>'Data Entry'!BH751</f>
        <v>0</v>
      </c>
      <c r="AZ722" s="42">
        <f>'Data Entry'!BI751</f>
        <v>0</v>
      </c>
      <c r="BA722" s="42">
        <f>'Data Entry'!BJ751</f>
        <v>0</v>
      </c>
      <c r="BB722" s="42">
        <f>'Data Entry'!BK751</f>
        <v>0</v>
      </c>
      <c r="BC722" s="291">
        <f t="shared" si="186"/>
        <v>0</v>
      </c>
      <c r="BD722" s="42">
        <f>'Data Entry'!BL751</f>
        <v>0</v>
      </c>
      <c r="BE722" s="42">
        <f>'Data Entry'!BM751</f>
        <v>0</v>
      </c>
      <c r="BF722" s="291">
        <f t="shared" si="187"/>
        <v>0</v>
      </c>
      <c r="BG722" s="305">
        <f t="shared" si="188"/>
        <v>0</v>
      </c>
      <c r="BH722" s="288" t="str">
        <f>IFERROR((BG722*'Data Entry'!$F$18)/'Data Entry'!$E$18,"")</f>
        <v/>
      </c>
      <c r="BI722" s="305">
        <f t="shared" si="189"/>
        <v>0</v>
      </c>
      <c r="BJ722" s="288" t="str">
        <f t="shared" si="190"/>
        <v/>
      </c>
      <c r="BK722" s="307" t="str">
        <f t="shared" si="191"/>
        <v/>
      </c>
    </row>
    <row r="723" spans="1:63" ht="27" x14ac:dyDescent="0.2">
      <c r="A723" s="119" t="str">
        <f>'Data Entry'!D752</f>
        <v>Respondent 0719</v>
      </c>
      <c r="B723" s="52">
        <f>'Data Entry'!AN752</f>
        <v>0</v>
      </c>
      <c r="C723" s="52" t="str">
        <f>'Data Entry'!BX752</f>
        <v/>
      </c>
      <c r="D723" s="42" t="str">
        <f>'Data Entry'!BU752</f>
        <v>No disability</v>
      </c>
      <c r="E723" s="42">
        <f>'Data Entry'!O752</f>
        <v>0</v>
      </c>
      <c r="F723" s="42">
        <f>'Data Entry'!P752</f>
        <v>0</v>
      </c>
      <c r="G723" s="42">
        <f>'Data Entry'!Q752</f>
        <v>0</v>
      </c>
      <c r="H723" s="291">
        <f t="shared" si="176"/>
        <v>0</v>
      </c>
      <c r="I723" s="42">
        <f>'Data Entry'!R752</f>
        <v>0</v>
      </c>
      <c r="J723" s="42">
        <f>'Data Entry'!S752</f>
        <v>0</v>
      </c>
      <c r="K723" s="42">
        <f>'Data Entry'!T752</f>
        <v>0</v>
      </c>
      <c r="L723" s="42">
        <f>'Data Entry'!U752</f>
        <v>0</v>
      </c>
      <c r="M723" s="291">
        <f t="shared" si="180"/>
        <v>0</v>
      </c>
      <c r="N723" s="42">
        <f>'Data Entry'!V752</f>
        <v>0</v>
      </c>
      <c r="O723" s="42">
        <f>'Data Entry'!W752</f>
        <v>0</v>
      </c>
      <c r="P723" s="291">
        <f t="shared" si="181"/>
        <v>0</v>
      </c>
      <c r="Q723" s="42">
        <f>'Data Entry'!X752</f>
        <v>0</v>
      </c>
      <c r="R723" s="42">
        <f>'Data Entry'!Y752</f>
        <v>0</v>
      </c>
      <c r="S723" s="42">
        <f>'Data Entry'!Z752</f>
        <v>0</v>
      </c>
      <c r="T723" s="291">
        <f t="shared" si="177"/>
        <v>0</v>
      </c>
      <c r="U723" s="42">
        <f>'Data Entry'!AA752</f>
        <v>0</v>
      </c>
      <c r="V723" s="42">
        <f>'Data Entry'!AB752</f>
        <v>0</v>
      </c>
      <c r="W723" s="42">
        <f>'Data Entry'!AC752</f>
        <v>0</v>
      </c>
      <c r="X723" s="42">
        <f>'Data Entry'!AD752</f>
        <v>0</v>
      </c>
      <c r="Y723" s="291">
        <f t="shared" si="182"/>
        <v>0</v>
      </c>
      <c r="Z723" s="42">
        <f>'Data Entry'!AE752</f>
        <v>0</v>
      </c>
      <c r="AA723" s="42">
        <f>'Data Entry'!AF752</f>
        <v>0</v>
      </c>
      <c r="AB723" s="291">
        <f t="shared" si="183"/>
        <v>0</v>
      </c>
      <c r="AC723" s="42">
        <f>'Data Entry'!AH752</f>
        <v>0</v>
      </c>
      <c r="AD723" s="42">
        <f>'Data Entry'!AI752</f>
        <v>0</v>
      </c>
      <c r="AE723" s="42">
        <f>'Data Entry'!AJ752</f>
        <v>0</v>
      </c>
      <c r="AF723" s="42">
        <f>'Data Entry'!AK752</f>
        <v>0</v>
      </c>
      <c r="AG723" s="42">
        <f>'Data Entry'!AL752</f>
        <v>0</v>
      </c>
      <c r="AH723" s="42">
        <f>'Data Entry'!AM752</f>
        <v>0</v>
      </c>
      <c r="AI723" s="42">
        <f>'Data Entry'!AV752</f>
        <v>0</v>
      </c>
      <c r="AJ723" s="42">
        <f>'Data Entry'!AW752</f>
        <v>0</v>
      </c>
      <c r="AK723" s="42">
        <f>'Data Entry'!AX752</f>
        <v>0</v>
      </c>
      <c r="AL723" s="291">
        <f t="shared" si="178"/>
        <v>0</v>
      </c>
      <c r="AM723" s="42">
        <f>'Data Entry'!AY752</f>
        <v>0</v>
      </c>
      <c r="AN723" s="42">
        <f>'Data Entry'!AZ752</f>
        <v>0</v>
      </c>
      <c r="AO723" s="42">
        <f>'Data Entry'!BA752</f>
        <v>0</v>
      </c>
      <c r="AP723" s="42">
        <f>'Data Entry'!BB752</f>
        <v>0</v>
      </c>
      <c r="AQ723" s="291">
        <f t="shared" si="184"/>
        <v>0</v>
      </c>
      <c r="AR723" s="42">
        <f>'Data Entry'!BC752</f>
        <v>0</v>
      </c>
      <c r="AS723" s="42">
        <f>'Data Entry'!BD752</f>
        <v>0</v>
      </c>
      <c r="AT723" s="291">
        <f t="shared" si="185"/>
        <v>0</v>
      </c>
      <c r="AU723" s="42">
        <f>'Data Entry'!BE752</f>
        <v>0</v>
      </c>
      <c r="AV723" s="42">
        <f>'Data Entry'!BF752</f>
        <v>0</v>
      </c>
      <c r="AW723" s="42">
        <f>'Data Entry'!BG752</f>
        <v>0</v>
      </c>
      <c r="AX723" s="291">
        <f t="shared" si="179"/>
        <v>0</v>
      </c>
      <c r="AY723" s="42">
        <f>'Data Entry'!BH752</f>
        <v>0</v>
      </c>
      <c r="AZ723" s="42">
        <f>'Data Entry'!BI752</f>
        <v>0</v>
      </c>
      <c r="BA723" s="42">
        <f>'Data Entry'!BJ752</f>
        <v>0</v>
      </c>
      <c r="BB723" s="42">
        <f>'Data Entry'!BK752</f>
        <v>0</v>
      </c>
      <c r="BC723" s="291">
        <f t="shared" si="186"/>
        <v>0</v>
      </c>
      <c r="BD723" s="42">
        <f>'Data Entry'!BL752</f>
        <v>0</v>
      </c>
      <c r="BE723" s="42">
        <f>'Data Entry'!BM752</f>
        <v>0</v>
      </c>
      <c r="BF723" s="291">
        <f t="shared" si="187"/>
        <v>0</v>
      </c>
      <c r="BG723" s="305">
        <f t="shared" si="188"/>
        <v>0</v>
      </c>
      <c r="BH723" s="288" t="str">
        <f>IFERROR((BG723*'Data Entry'!$F$18)/'Data Entry'!$E$18,"")</f>
        <v/>
      </c>
      <c r="BI723" s="305">
        <f t="shared" si="189"/>
        <v>0</v>
      </c>
      <c r="BJ723" s="288" t="str">
        <f t="shared" si="190"/>
        <v/>
      </c>
      <c r="BK723" s="307" t="str">
        <f t="shared" si="191"/>
        <v/>
      </c>
    </row>
    <row r="724" spans="1:63" ht="27" x14ac:dyDescent="0.2">
      <c r="A724" s="119" t="str">
        <f>'Data Entry'!D753</f>
        <v>Respondent 0720</v>
      </c>
      <c r="B724" s="52">
        <f>'Data Entry'!AN753</f>
        <v>0</v>
      </c>
      <c r="C724" s="52" t="str">
        <f>'Data Entry'!BX753</f>
        <v/>
      </c>
      <c r="D724" s="42" t="str">
        <f>'Data Entry'!BU753</f>
        <v>No disability</v>
      </c>
      <c r="E724" s="42">
        <f>'Data Entry'!O753</f>
        <v>0</v>
      </c>
      <c r="F724" s="42">
        <f>'Data Entry'!P753</f>
        <v>0</v>
      </c>
      <c r="G724" s="42">
        <f>'Data Entry'!Q753</f>
        <v>0</v>
      </c>
      <c r="H724" s="291">
        <f t="shared" si="176"/>
        <v>0</v>
      </c>
      <c r="I724" s="42">
        <f>'Data Entry'!R753</f>
        <v>0</v>
      </c>
      <c r="J724" s="42">
        <f>'Data Entry'!S753</f>
        <v>0</v>
      </c>
      <c r="K724" s="42">
        <f>'Data Entry'!T753</f>
        <v>0</v>
      </c>
      <c r="L724" s="42">
        <f>'Data Entry'!U753</f>
        <v>0</v>
      </c>
      <c r="M724" s="291">
        <f t="shared" si="180"/>
        <v>0</v>
      </c>
      <c r="N724" s="42">
        <f>'Data Entry'!V753</f>
        <v>0</v>
      </c>
      <c r="O724" s="42">
        <f>'Data Entry'!W753</f>
        <v>0</v>
      </c>
      <c r="P724" s="291">
        <f t="shared" si="181"/>
        <v>0</v>
      </c>
      <c r="Q724" s="42">
        <f>'Data Entry'!X753</f>
        <v>0</v>
      </c>
      <c r="R724" s="42">
        <f>'Data Entry'!Y753</f>
        <v>0</v>
      </c>
      <c r="S724" s="42">
        <f>'Data Entry'!Z753</f>
        <v>0</v>
      </c>
      <c r="T724" s="291">
        <f t="shared" si="177"/>
        <v>0</v>
      </c>
      <c r="U724" s="42">
        <f>'Data Entry'!AA753</f>
        <v>0</v>
      </c>
      <c r="V724" s="42">
        <f>'Data Entry'!AB753</f>
        <v>0</v>
      </c>
      <c r="W724" s="42">
        <f>'Data Entry'!AC753</f>
        <v>0</v>
      </c>
      <c r="X724" s="42">
        <f>'Data Entry'!AD753</f>
        <v>0</v>
      </c>
      <c r="Y724" s="291">
        <f t="shared" si="182"/>
        <v>0</v>
      </c>
      <c r="Z724" s="42">
        <f>'Data Entry'!AE753</f>
        <v>0</v>
      </c>
      <c r="AA724" s="42">
        <f>'Data Entry'!AF753</f>
        <v>0</v>
      </c>
      <c r="AB724" s="291">
        <f t="shared" si="183"/>
        <v>0</v>
      </c>
      <c r="AC724" s="42">
        <f>'Data Entry'!AH753</f>
        <v>0</v>
      </c>
      <c r="AD724" s="42">
        <f>'Data Entry'!AI753</f>
        <v>0</v>
      </c>
      <c r="AE724" s="42">
        <f>'Data Entry'!AJ753</f>
        <v>0</v>
      </c>
      <c r="AF724" s="42">
        <f>'Data Entry'!AK753</f>
        <v>0</v>
      </c>
      <c r="AG724" s="42">
        <f>'Data Entry'!AL753</f>
        <v>0</v>
      </c>
      <c r="AH724" s="42">
        <f>'Data Entry'!AM753</f>
        <v>0</v>
      </c>
      <c r="AI724" s="42">
        <f>'Data Entry'!AV753</f>
        <v>0</v>
      </c>
      <c r="AJ724" s="42">
        <f>'Data Entry'!AW753</f>
        <v>0</v>
      </c>
      <c r="AK724" s="42">
        <f>'Data Entry'!AX753</f>
        <v>0</v>
      </c>
      <c r="AL724" s="291">
        <f t="shared" si="178"/>
        <v>0</v>
      </c>
      <c r="AM724" s="42">
        <f>'Data Entry'!AY753</f>
        <v>0</v>
      </c>
      <c r="AN724" s="42">
        <f>'Data Entry'!AZ753</f>
        <v>0</v>
      </c>
      <c r="AO724" s="42">
        <f>'Data Entry'!BA753</f>
        <v>0</v>
      </c>
      <c r="AP724" s="42">
        <f>'Data Entry'!BB753</f>
        <v>0</v>
      </c>
      <c r="AQ724" s="291">
        <f t="shared" si="184"/>
        <v>0</v>
      </c>
      <c r="AR724" s="42">
        <f>'Data Entry'!BC753</f>
        <v>0</v>
      </c>
      <c r="AS724" s="42">
        <f>'Data Entry'!BD753</f>
        <v>0</v>
      </c>
      <c r="AT724" s="291">
        <f t="shared" si="185"/>
        <v>0</v>
      </c>
      <c r="AU724" s="42">
        <f>'Data Entry'!BE753</f>
        <v>0</v>
      </c>
      <c r="AV724" s="42">
        <f>'Data Entry'!BF753</f>
        <v>0</v>
      </c>
      <c r="AW724" s="42">
        <f>'Data Entry'!BG753</f>
        <v>0</v>
      </c>
      <c r="AX724" s="291">
        <f t="shared" si="179"/>
        <v>0</v>
      </c>
      <c r="AY724" s="42">
        <f>'Data Entry'!BH753</f>
        <v>0</v>
      </c>
      <c r="AZ724" s="42">
        <f>'Data Entry'!BI753</f>
        <v>0</v>
      </c>
      <c r="BA724" s="42">
        <f>'Data Entry'!BJ753</f>
        <v>0</v>
      </c>
      <c r="BB724" s="42">
        <f>'Data Entry'!BK753</f>
        <v>0</v>
      </c>
      <c r="BC724" s="291">
        <f t="shared" si="186"/>
        <v>0</v>
      </c>
      <c r="BD724" s="42">
        <f>'Data Entry'!BL753</f>
        <v>0</v>
      </c>
      <c r="BE724" s="42">
        <f>'Data Entry'!BM753</f>
        <v>0</v>
      </c>
      <c r="BF724" s="291">
        <f t="shared" si="187"/>
        <v>0</v>
      </c>
      <c r="BG724" s="305">
        <f t="shared" si="188"/>
        <v>0</v>
      </c>
      <c r="BH724" s="288" t="str">
        <f>IFERROR((BG724*'Data Entry'!$F$18)/'Data Entry'!$E$18,"")</f>
        <v/>
      </c>
      <c r="BI724" s="305">
        <f t="shared" si="189"/>
        <v>0</v>
      </c>
      <c r="BJ724" s="288" t="str">
        <f t="shared" si="190"/>
        <v/>
      </c>
      <c r="BK724" s="307" t="str">
        <f t="shared" si="191"/>
        <v/>
      </c>
    </row>
    <row r="725" spans="1:63" ht="27" x14ac:dyDescent="0.2">
      <c r="A725" s="119" t="str">
        <f>'Data Entry'!D754</f>
        <v>Respondent 0721</v>
      </c>
      <c r="B725" s="52">
        <f>'Data Entry'!AN754</f>
        <v>0</v>
      </c>
      <c r="C725" s="52" t="str">
        <f>'Data Entry'!BX754</f>
        <v/>
      </c>
      <c r="D725" s="42" t="str">
        <f>'Data Entry'!BU754</f>
        <v>No disability</v>
      </c>
      <c r="E725" s="42">
        <f>'Data Entry'!O754</f>
        <v>0</v>
      </c>
      <c r="F725" s="42">
        <f>'Data Entry'!P754</f>
        <v>0</v>
      </c>
      <c r="G725" s="42">
        <f>'Data Entry'!Q754</f>
        <v>0</v>
      </c>
      <c r="H725" s="291">
        <f t="shared" si="176"/>
        <v>0</v>
      </c>
      <c r="I725" s="42">
        <f>'Data Entry'!R754</f>
        <v>0</v>
      </c>
      <c r="J725" s="42">
        <f>'Data Entry'!S754</f>
        <v>0</v>
      </c>
      <c r="K725" s="42">
        <f>'Data Entry'!T754</f>
        <v>0</v>
      </c>
      <c r="L725" s="42">
        <f>'Data Entry'!U754</f>
        <v>0</v>
      </c>
      <c r="M725" s="291">
        <f t="shared" si="180"/>
        <v>0</v>
      </c>
      <c r="N725" s="42">
        <f>'Data Entry'!V754</f>
        <v>0</v>
      </c>
      <c r="O725" s="42">
        <f>'Data Entry'!W754</f>
        <v>0</v>
      </c>
      <c r="P725" s="291">
        <f t="shared" si="181"/>
        <v>0</v>
      </c>
      <c r="Q725" s="42">
        <f>'Data Entry'!X754</f>
        <v>0</v>
      </c>
      <c r="R725" s="42">
        <f>'Data Entry'!Y754</f>
        <v>0</v>
      </c>
      <c r="S725" s="42">
        <f>'Data Entry'!Z754</f>
        <v>0</v>
      </c>
      <c r="T725" s="291">
        <f t="shared" si="177"/>
        <v>0</v>
      </c>
      <c r="U725" s="42">
        <f>'Data Entry'!AA754</f>
        <v>0</v>
      </c>
      <c r="V725" s="42">
        <f>'Data Entry'!AB754</f>
        <v>0</v>
      </c>
      <c r="W725" s="42">
        <f>'Data Entry'!AC754</f>
        <v>0</v>
      </c>
      <c r="X725" s="42">
        <f>'Data Entry'!AD754</f>
        <v>0</v>
      </c>
      <c r="Y725" s="291">
        <f t="shared" si="182"/>
        <v>0</v>
      </c>
      <c r="Z725" s="42">
        <f>'Data Entry'!AE754</f>
        <v>0</v>
      </c>
      <c r="AA725" s="42">
        <f>'Data Entry'!AF754</f>
        <v>0</v>
      </c>
      <c r="AB725" s="291">
        <f t="shared" si="183"/>
        <v>0</v>
      </c>
      <c r="AC725" s="42">
        <f>'Data Entry'!AH754</f>
        <v>0</v>
      </c>
      <c r="AD725" s="42">
        <f>'Data Entry'!AI754</f>
        <v>0</v>
      </c>
      <c r="AE725" s="42">
        <f>'Data Entry'!AJ754</f>
        <v>0</v>
      </c>
      <c r="AF725" s="42">
        <f>'Data Entry'!AK754</f>
        <v>0</v>
      </c>
      <c r="AG725" s="42">
        <f>'Data Entry'!AL754</f>
        <v>0</v>
      </c>
      <c r="AH725" s="42">
        <f>'Data Entry'!AM754</f>
        <v>0</v>
      </c>
      <c r="AI725" s="42">
        <f>'Data Entry'!AV754</f>
        <v>0</v>
      </c>
      <c r="AJ725" s="42">
        <f>'Data Entry'!AW754</f>
        <v>0</v>
      </c>
      <c r="AK725" s="42">
        <f>'Data Entry'!AX754</f>
        <v>0</v>
      </c>
      <c r="AL725" s="291">
        <f t="shared" si="178"/>
        <v>0</v>
      </c>
      <c r="AM725" s="42">
        <f>'Data Entry'!AY754</f>
        <v>0</v>
      </c>
      <c r="AN725" s="42">
        <f>'Data Entry'!AZ754</f>
        <v>0</v>
      </c>
      <c r="AO725" s="42">
        <f>'Data Entry'!BA754</f>
        <v>0</v>
      </c>
      <c r="AP725" s="42">
        <f>'Data Entry'!BB754</f>
        <v>0</v>
      </c>
      <c r="AQ725" s="291">
        <f t="shared" si="184"/>
        <v>0</v>
      </c>
      <c r="AR725" s="42">
        <f>'Data Entry'!BC754</f>
        <v>0</v>
      </c>
      <c r="AS725" s="42">
        <f>'Data Entry'!BD754</f>
        <v>0</v>
      </c>
      <c r="AT725" s="291">
        <f t="shared" si="185"/>
        <v>0</v>
      </c>
      <c r="AU725" s="42">
        <f>'Data Entry'!BE754</f>
        <v>0</v>
      </c>
      <c r="AV725" s="42">
        <f>'Data Entry'!BF754</f>
        <v>0</v>
      </c>
      <c r="AW725" s="42">
        <f>'Data Entry'!BG754</f>
        <v>0</v>
      </c>
      <c r="AX725" s="291">
        <f t="shared" si="179"/>
        <v>0</v>
      </c>
      <c r="AY725" s="42">
        <f>'Data Entry'!BH754</f>
        <v>0</v>
      </c>
      <c r="AZ725" s="42">
        <f>'Data Entry'!BI754</f>
        <v>0</v>
      </c>
      <c r="BA725" s="42">
        <f>'Data Entry'!BJ754</f>
        <v>0</v>
      </c>
      <c r="BB725" s="42">
        <f>'Data Entry'!BK754</f>
        <v>0</v>
      </c>
      <c r="BC725" s="291">
        <f t="shared" si="186"/>
        <v>0</v>
      </c>
      <c r="BD725" s="42">
        <f>'Data Entry'!BL754</f>
        <v>0</v>
      </c>
      <c r="BE725" s="42">
        <f>'Data Entry'!BM754</f>
        <v>0</v>
      </c>
      <c r="BF725" s="291">
        <f t="shared" si="187"/>
        <v>0</v>
      </c>
      <c r="BG725" s="305">
        <f t="shared" si="188"/>
        <v>0</v>
      </c>
      <c r="BH725" s="288" t="str">
        <f>IFERROR((BG725*'Data Entry'!$F$18)/'Data Entry'!$E$18,"")</f>
        <v/>
      </c>
      <c r="BI725" s="305">
        <f t="shared" si="189"/>
        <v>0</v>
      </c>
      <c r="BJ725" s="288" t="str">
        <f t="shared" si="190"/>
        <v/>
      </c>
      <c r="BK725" s="307" t="str">
        <f t="shared" si="191"/>
        <v/>
      </c>
    </row>
    <row r="726" spans="1:63" ht="27" x14ac:dyDescent="0.2">
      <c r="A726" s="119" t="str">
        <f>'Data Entry'!D755</f>
        <v>Respondent 0722</v>
      </c>
      <c r="B726" s="52">
        <f>'Data Entry'!AN755</f>
        <v>0</v>
      </c>
      <c r="C726" s="52" t="str">
        <f>'Data Entry'!BX755</f>
        <v/>
      </c>
      <c r="D726" s="42" t="str">
        <f>'Data Entry'!BU755</f>
        <v>No disability</v>
      </c>
      <c r="E726" s="42">
        <f>'Data Entry'!O755</f>
        <v>0</v>
      </c>
      <c r="F726" s="42">
        <f>'Data Entry'!P755</f>
        <v>0</v>
      </c>
      <c r="G726" s="42">
        <f>'Data Entry'!Q755</f>
        <v>0</v>
      </c>
      <c r="H726" s="291">
        <f t="shared" si="176"/>
        <v>0</v>
      </c>
      <c r="I726" s="42">
        <f>'Data Entry'!R755</f>
        <v>0</v>
      </c>
      <c r="J726" s="42">
        <f>'Data Entry'!S755</f>
        <v>0</v>
      </c>
      <c r="K726" s="42">
        <f>'Data Entry'!T755</f>
        <v>0</v>
      </c>
      <c r="L726" s="42">
        <f>'Data Entry'!U755</f>
        <v>0</v>
      </c>
      <c r="M726" s="291">
        <f t="shared" si="180"/>
        <v>0</v>
      </c>
      <c r="N726" s="42">
        <f>'Data Entry'!V755</f>
        <v>0</v>
      </c>
      <c r="O726" s="42">
        <f>'Data Entry'!W755</f>
        <v>0</v>
      </c>
      <c r="P726" s="291">
        <f t="shared" si="181"/>
        <v>0</v>
      </c>
      <c r="Q726" s="42">
        <f>'Data Entry'!X755</f>
        <v>0</v>
      </c>
      <c r="R726" s="42">
        <f>'Data Entry'!Y755</f>
        <v>0</v>
      </c>
      <c r="S726" s="42">
        <f>'Data Entry'!Z755</f>
        <v>0</v>
      </c>
      <c r="T726" s="291">
        <f t="shared" si="177"/>
        <v>0</v>
      </c>
      <c r="U726" s="42">
        <f>'Data Entry'!AA755</f>
        <v>0</v>
      </c>
      <c r="V726" s="42">
        <f>'Data Entry'!AB755</f>
        <v>0</v>
      </c>
      <c r="W726" s="42">
        <f>'Data Entry'!AC755</f>
        <v>0</v>
      </c>
      <c r="X726" s="42">
        <f>'Data Entry'!AD755</f>
        <v>0</v>
      </c>
      <c r="Y726" s="291">
        <f t="shared" si="182"/>
        <v>0</v>
      </c>
      <c r="Z726" s="42">
        <f>'Data Entry'!AE755</f>
        <v>0</v>
      </c>
      <c r="AA726" s="42">
        <f>'Data Entry'!AF755</f>
        <v>0</v>
      </c>
      <c r="AB726" s="291">
        <f t="shared" si="183"/>
        <v>0</v>
      </c>
      <c r="AC726" s="42">
        <f>'Data Entry'!AH755</f>
        <v>0</v>
      </c>
      <c r="AD726" s="42">
        <f>'Data Entry'!AI755</f>
        <v>0</v>
      </c>
      <c r="AE726" s="42">
        <f>'Data Entry'!AJ755</f>
        <v>0</v>
      </c>
      <c r="AF726" s="42">
        <f>'Data Entry'!AK755</f>
        <v>0</v>
      </c>
      <c r="AG726" s="42">
        <f>'Data Entry'!AL755</f>
        <v>0</v>
      </c>
      <c r="AH726" s="42">
        <f>'Data Entry'!AM755</f>
        <v>0</v>
      </c>
      <c r="AI726" s="42">
        <f>'Data Entry'!AV755</f>
        <v>0</v>
      </c>
      <c r="AJ726" s="42">
        <f>'Data Entry'!AW755</f>
        <v>0</v>
      </c>
      <c r="AK726" s="42">
        <f>'Data Entry'!AX755</f>
        <v>0</v>
      </c>
      <c r="AL726" s="291">
        <f t="shared" si="178"/>
        <v>0</v>
      </c>
      <c r="AM726" s="42">
        <f>'Data Entry'!AY755</f>
        <v>0</v>
      </c>
      <c r="AN726" s="42">
        <f>'Data Entry'!AZ755</f>
        <v>0</v>
      </c>
      <c r="AO726" s="42">
        <f>'Data Entry'!BA755</f>
        <v>0</v>
      </c>
      <c r="AP726" s="42">
        <f>'Data Entry'!BB755</f>
        <v>0</v>
      </c>
      <c r="AQ726" s="291">
        <f t="shared" si="184"/>
        <v>0</v>
      </c>
      <c r="AR726" s="42">
        <f>'Data Entry'!BC755</f>
        <v>0</v>
      </c>
      <c r="AS726" s="42">
        <f>'Data Entry'!BD755</f>
        <v>0</v>
      </c>
      <c r="AT726" s="291">
        <f t="shared" si="185"/>
        <v>0</v>
      </c>
      <c r="AU726" s="42">
        <f>'Data Entry'!BE755</f>
        <v>0</v>
      </c>
      <c r="AV726" s="42">
        <f>'Data Entry'!BF755</f>
        <v>0</v>
      </c>
      <c r="AW726" s="42">
        <f>'Data Entry'!BG755</f>
        <v>0</v>
      </c>
      <c r="AX726" s="291">
        <f t="shared" si="179"/>
        <v>0</v>
      </c>
      <c r="AY726" s="42">
        <f>'Data Entry'!BH755</f>
        <v>0</v>
      </c>
      <c r="AZ726" s="42">
        <f>'Data Entry'!BI755</f>
        <v>0</v>
      </c>
      <c r="BA726" s="42">
        <f>'Data Entry'!BJ755</f>
        <v>0</v>
      </c>
      <c r="BB726" s="42">
        <f>'Data Entry'!BK755</f>
        <v>0</v>
      </c>
      <c r="BC726" s="291">
        <f t="shared" si="186"/>
        <v>0</v>
      </c>
      <c r="BD726" s="42">
        <f>'Data Entry'!BL755</f>
        <v>0</v>
      </c>
      <c r="BE726" s="42">
        <f>'Data Entry'!BM755</f>
        <v>0</v>
      </c>
      <c r="BF726" s="291">
        <f t="shared" si="187"/>
        <v>0</v>
      </c>
      <c r="BG726" s="305">
        <f t="shared" si="188"/>
        <v>0</v>
      </c>
      <c r="BH726" s="288" t="str">
        <f>IFERROR((BG726*'Data Entry'!$F$18)/'Data Entry'!$E$18,"")</f>
        <v/>
      </c>
      <c r="BI726" s="305">
        <f t="shared" si="189"/>
        <v>0</v>
      </c>
      <c r="BJ726" s="288" t="str">
        <f t="shared" si="190"/>
        <v/>
      </c>
      <c r="BK726" s="307" t="str">
        <f t="shared" si="191"/>
        <v/>
      </c>
    </row>
    <row r="727" spans="1:63" ht="27" x14ac:dyDescent="0.2">
      <c r="A727" s="119" t="str">
        <f>'Data Entry'!D756</f>
        <v>Respondent 0723</v>
      </c>
      <c r="B727" s="52">
        <f>'Data Entry'!AN756</f>
        <v>0</v>
      </c>
      <c r="C727" s="52" t="str">
        <f>'Data Entry'!BX756</f>
        <v/>
      </c>
      <c r="D727" s="42" t="str">
        <f>'Data Entry'!BU756</f>
        <v>No disability</v>
      </c>
      <c r="E727" s="42">
        <f>'Data Entry'!O756</f>
        <v>0</v>
      </c>
      <c r="F727" s="42">
        <f>'Data Entry'!P756</f>
        <v>0</v>
      </c>
      <c r="G727" s="42">
        <f>'Data Entry'!Q756</f>
        <v>0</v>
      </c>
      <c r="H727" s="291">
        <f t="shared" si="176"/>
        <v>0</v>
      </c>
      <c r="I727" s="42">
        <f>'Data Entry'!R756</f>
        <v>0</v>
      </c>
      <c r="J727" s="42">
        <f>'Data Entry'!S756</f>
        <v>0</v>
      </c>
      <c r="K727" s="42">
        <f>'Data Entry'!T756</f>
        <v>0</v>
      </c>
      <c r="L727" s="42">
        <f>'Data Entry'!U756</f>
        <v>0</v>
      </c>
      <c r="M727" s="291">
        <f t="shared" si="180"/>
        <v>0</v>
      </c>
      <c r="N727" s="42">
        <f>'Data Entry'!V756</f>
        <v>0</v>
      </c>
      <c r="O727" s="42">
        <f>'Data Entry'!W756</f>
        <v>0</v>
      </c>
      <c r="P727" s="291">
        <f t="shared" si="181"/>
        <v>0</v>
      </c>
      <c r="Q727" s="42">
        <f>'Data Entry'!X756</f>
        <v>0</v>
      </c>
      <c r="R727" s="42">
        <f>'Data Entry'!Y756</f>
        <v>0</v>
      </c>
      <c r="S727" s="42">
        <f>'Data Entry'!Z756</f>
        <v>0</v>
      </c>
      <c r="T727" s="291">
        <f t="shared" si="177"/>
        <v>0</v>
      </c>
      <c r="U727" s="42">
        <f>'Data Entry'!AA756</f>
        <v>0</v>
      </c>
      <c r="V727" s="42">
        <f>'Data Entry'!AB756</f>
        <v>0</v>
      </c>
      <c r="W727" s="42">
        <f>'Data Entry'!AC756</f>
        <v>0</v>
      </c>
      <c r="X727" s="42">
        <f>'Data Entry'!AD756</f>
        <v>0</v>
      </c>
      <c r="Y727" s="291">
        <f t="shared" si="182"/>
        <v>0</v>
      </c>
      <c r="Z727" s="42">
        <f>'Data Entry'!AE756</f>
        <v>0</v>
      </c>
      <c r="AA727" s="42">
        <f>'Data Entry'!AF756</f>
        <v>0</v>
      </c>
      <c r="AB727" s="291">
        <f t="shared" si="183"/>
        <v>0</v>
      </c>
      <c r="AC727" s="42">
        <f>'Data Entry'!AH756</f>
        <v>0</v>
      </c>
      <c r="AD727" s="42">
        <f>'Data Entry'!AI756</f>
        <v>0</v>
      </c>
      <c r="AE727" s="42">
        <f>'Data Entry'!AJ756</f>
        <v>0</v>
      </c>
      <c r="AF727" s="42">
        <f>'Data Entry'!AK756</f>
        <v>0</v>
      </c>
      <c r="AG727" s="42">
        <f>'Data Entry'!AL756</f>
        <v>0</v>
      </c>
      <c r="AH727" s="42">
        <f>'Data Entry'!AM756</f>
        <v>0</v>
      </c>
      <c r="AI727" s="42">
        <f>'Data Entry'!AV756</f>
        <v>0</v>
      </c>
      <c r="AJ727" s="42">
        <f>'Data Entry'!AW756</f>
        <v>0</v>
      </c>
      <c r="AK727" s="42">
        <f>'Data Entry'!AX756</f>
        <v>0</v>
      </c>
      <c r="AL727" s="291">
        <f t="shared" si="178"/>
        <v>0</v>
      </c>
      <c r="AM727" s="42">
        <f>'Data Entry'!AY756</f>
        <v>0</v>
      </c>
      <c r="AN727" s="42">
        <f>'Data Entry'!AZ756</f>
        <v>0</v>
      </c>
      <c r="AO727" s="42">
        <f>'Data Entry'!BA756</f>
        <v>0</v>
      </c>
      <c r="AP727" s="42">
        <f>'Data Entry'!BB756</f>
        <v>0</v>
      </c>
      <c r="AQ727" s="291">
        <f t="shared" si="184"/>
        <v>0</v>
      </c>
      <c r="AR727" s="42">
        <f>'Data Entry'!BC756</f>
        <v>0</v>
      </c>
      <c r="AS727" s="42">
        <f>'Data Entry'!BD756</f>
        <v>0</v>
      </c>
      <c r="AT727" s="291">
        <f t="shared" si="185"/>
        <v>0</v>
      </c>
      <c r="AU727" s="42">
        <f>'Data Entry'!BE756</f>
        <v>0</v>
      </c>
      <c r="AV727" s="42">
        <f>'Data Entry'!BF756</f>
        <v>0</v>
      </c>
      <c r="AW727" s="42">
        <f>'Data Entry'!BG756</f>
        <v>0</v>
      </c>
      <c r="AX727" s="291">
        <f t="shared" si="179"/>
        <v>0</v>
      </c>
      <c r="AY727" s="42">
        <f>'Data Entry'!BH756</f>
        <v>0</v>
      </c>
      <c r="AZ727" s="42">
        <f>'Data Entry'!BI756</f>
        <v>0</v>
      </c>
      <c r="BA727" s="42">
        <f>'Data Entry'!BJ756</f>
        <v>0</v>
      </c>
      <c r="BB727" s="42">
        <f>'Data Entry'!BK756</f>
        <v>0</v>
      </c>
      <c r="BC727" s="291">
        <f t="shared" si="186"/>
        <v>0</v>
      </c>
      <c r="BD727" s="42">
        <f>'Data Entry'!BL756</f>
        <v>0</v>
      </c>
      <c r="BE727" s="42">
        <f>'Data Entry'!BM756</f>
        <v>0</v>
      </c>
      <c r="BF727" s="291">
        <f t="shared" si="187"/>
        <v>0</v>
      </c>
      <c r="BG727" s="305">
        <f t="shared" si="188"/>
        <v>0</v>
      </c>
      <c r="BH727" s="288" t="str">
        <f>IFERROR((BG727*'Data Entry'!$F$18)/'Data Entry'!$E$18,"")</f>
        <v/>
      </c>
      <c r="BI727" s="305">
        <f t="shared" si="189"/>
        <v>0</v>
      </c>
      <c r="BJ727" s="288" t="str">
        <f t="shared" si="190"/>
        <v/>
      </c>
      <c r="BK727" s="307" t="str">
        <f t="shared" si="191"/>
        <v/>
      </c>
    </row>
    <row r="728" spans="1:63" ht="27" x14ac:dyDescent="0.2">
      <c r="A728" s="119" t="str">
        <f>'Data Entry'!D757</f>
        <v>Respondent 0724</v>
      </c>
      <c r="B728" s="52">
        <f>'Data Entry'!AN757</f>
        <v>0</v>
      </c>
      <c r="C728" s="52" t="str">
        <f>'Data Entry'!BX757</f>
        <v/>
      </c>
      <c r="D728" s="42" t="str">
        <f>'Data Entry'!BU757</f>
        <v>No disability</v>
      </c>
      <c r="E728" s="42">
        <f>'Data Entry'!O757</f>
        <v>0</v>
      </c>
      <c r="F728" s="42">
        <f>'Data Entry'!P757</f>
        <v>0</v>
      </c>
      <c r="G728" s="42">
        <f>'Data Entry'!Q757</f>
        <v>0</v>
      </c>
      <c r="H728" s="291">
        <f t="shared" si="176"/>
        <v>0</v>
      </c>
      <c r="I728" s="42">
        <f>'Data Entry'!R757</f>
        <v>0</v>
      </c>
      <c r="J728" s="42">
        <f>'Data Entry'!S757</f>
        <v>0</v>
      </c>
      <c r="K728" s="42">
        <f>'Data Entry'!T757</f>
        <v>0</v>
      </c>
      <c r="L728" s="42">
        <f>'Data Entry'!U757</f>
        <v>0</v>
      </c>
      <c r="M728" s="291">
        <f t="shared" si="180"/>
        <v>0</v>
      </c>
      <c r="N728" s="42">
        <f>'Data Entry'!V757</f>
        <v>0</v>
      </c>
      <c r="O728" s="42">
        <f>'Data Entry'!W757</f>
        <v>0</v>
      </c>
      <c r="P728" s="291">
        <f t="shared" si="181"/>
        <v>0</v>
      </c>
      <c r="Q728" s="42">
        <f>'Data Entry'!X757</f>
        <v>0</v>
      </c>
      <c r="R728" s="42">
        <f>'Data Entry'!Y757</f>
        <v>0</v>
      </c>
      <c r="S728" s="42">
        <f>'Data Entry'!Z757</f>
        <v>0</v>
      </c>
      <c r="T728" s="291">
        <f t="shared" si="177"/>
        <v>0</v>
      </c>
      <c r="U728" s="42">
        <f>'Data Entry'!AA757</f>
        <v>0</v>
      </c>
      <c r="V728" s="42">
        <f>'Data Entry'!AB757</f>
        <v>0</v>
      </c>
      <c r="W728" s="42">
        <f>'Data Entry'!AC757</f>
        <v>0</v>
      </c>
      <c r="X728" s="42">
        <f>'Data Entry'!AD757</f>
        <v>0</v>
      </c>
      <c r="Y728" s="291">
        <f t="shared" si="182"/>
        <v>0</v>
      </c>
      <c r="Z728" s="42">
        <f>'Data Entry'!AE757</f>
        <v>0</v>
      </c>
      <c r="AA728" s="42">
        <f>'Data Entry'!AF757</f>
        <v>0</v>
      </c>
      <c r="AB728" s="291">
        <f t="shared" si="183"/>
        <v>0</v>
      </c>
      <c r="AC728" s="42">
        <f>'Data Entry'!AH757</f>
        <v>0</v>
      </c>
      <c r="AD728" s="42">
        <f>'Data Entry'!AI757</f>
        <v>0</v>
      </c>
      <c r="AE728" s="42">
        <f>'Data Entry'!AJ757</f>
        <v>0</v>
      </c>
      <c r="AF728" s="42">
        <f>'Data Entry'!AK757</f>
        <v>0</v>
      </c>
      <c r="AG728" s="42">
        <f>'Data Entry'!AL757</f>
        <v>0</v>
      </c>
      <c r="AH728" s="42">
        <f>'Data Entry'!AM757</f>
        <v>0</v>
      </c>
      <c r="AI728" s="42">
        <f>'Data Entry'!AV757</f>
        <v>0</v>
      </c>
      <c r="AJ728" s="42">
        <f>'Data Entry'!AW757</f>
        <v>0</v>
      </c>
      <c r="AK728" s="42">
        <f>'Data Entry'!AX757</f>
        <v>0</v>
      </c>
      <c r="AL728" s="291">
        <f t="shared" si="178"/>
        <v>0</v>
      </c>
      <c r="AM728" s="42">
        <f>'Data Entry'!AY757</f>
        <v>0</v>
      </c>
      <c r="AN728" s="42">
        <f>'Data Entry'!AZ757</f>
        <v>0</v>
      </c>
      <c r="AO728" s="42">
        <f>'Data Entry'!BA757</f>
        <v>0</v>
      </c>
      <c r="AP728" s="42">
        <f>'Data Entry'!BB757</f>
        <v>0</v>
      </c>
      <c r="AQ728" s="291">
        <f t="shared" si="184"/>
        <v>0</v>
      </c>
      <c r="AR728" s="42">
        <f>'Data Entry'!BC757</f>
        <v>0</v>
      </c>
      <c r="AS728" s="42">
        <f>'Data Entry'!BD757</f>
        <v>0</v>
      </c>
      <c r="AT728" s="291">
        <f t="shared" si="185"/>
        <v>0</v>
      </c>
      <c r="AU728" s="42">
        <f>'Data Entry'!BE757</f>
        <v>0</v>
      </c>
      <c r="AV728" s="42">
        <f>'Data Entry'!BF757</f>
        <v>0</v>
      </c>
      <c r="AW728" s="42">
        <f>'Data Entry'!BG757</f>
        <v>0</v>
      </c>
      <c r="AX728" s="291">
        <f t="shared" si="179"/>
        <v>0</v>
      </c>
      <c r="AY728" s="42">
        <f>'Data Entry'!BH757</f>
        <v>0</v>
      </c>
      <c r="AZ728" s="42">
        <f>'Data Entry'!BI757</f>
        <v>0</v>
      </c>
      <c r="BA728" s="42">
        <f>'Data Entry'!BJ757</f>
        <v>0</v>
      </c>
      <c r="BB728" s="42">
        <f>'Data Entry'!BK757</f>
        <v>0</v>
      </c>
      <c r="BC728" s="291">
        <f t="shared" si="186"/>
        <v>0</v>
      </c>
      <c r="BD728" s="42">
        <f>'Data Entry'!BL757</f>
        <v>0</v>
      </c>
      <c r="BE728" s="42">
        <f>'Data Entry'!BM757</f>
        <v>0</v>
      </c>
      <c r="BF728" s="291">
        <f t="shared" si="187"/>
        <v>0</v>
      </c>
      <c r="BG728" s="305">
        <f t="shared" si="188"/>
        <v>0</v>
      </c>
      <c r="BH728" s="288" t="str">
        <f>IFERROR((BG728*'Data Entry'!$F$18)/'Data Entry'!$E$18,"")</f>
        <v/>
      </c>
      <c r="BI728" s="305">
        <f t="shared" si="189"/>
        <v>0</v>
      </c>
      <c r="BJ728" s="288" t="str">
        <f t="shared" si="190"/>
        <v/>
      </c>
      <c r="BK728" s="307" t="str">
        <f t="shared" si="191"/>
        <v/>
      </c>
    </row>
    <row r="729" spans="1:63" ht="27" x14ac:dyDescent="0.2">
      <c r="A729" s="119" t="str">
        <f>'Data Entry'!D758</f>
        <v>Respondent 0725</v>
      </c>
      <c r="B729" s="52">
        <f>'Data Entry'!AN758</f>
        <v>0</v>
      </c>
      <c r="C729" s="52" t="str">
        <f>'Data Entry'!BX758</f>
        <v/>
      </c>
      <c r="D729" s="42" t="str">
        <f>'Data Entry'!BU758</f>
        <v>No disability</v>
      </c>
      <c r="E729" s="42">
        <f>'Data Entry'!O758</f>
        <v>0</v>
      </c>
      <c r="F729" s="42">
        <f>'Data Entry'!P758</f>
        <v>0</v>
      </c>
      <c r="G729" s="42">
        <f>'Data Entry'!Q758</f>
        <v>0</v>
      </c>
      <c r="H729" s="291">
        <f t="shared" si="176"/>
        <v>0</v>
      </c>
      <c r="I729" s="42">
        <f>'Data Entry'!R758</f>
        <v>0</v>
      </c>
      <c r="J729" s="42">
        <f>'Data Entry'!S758</f>
        <v>0</v>
      </c>
      <c r="K729" s="42">
        <f>'Data Entry'!T758</f>
        <v>0</v>
      </c>
      <c r="L729" s="42">
        <f>'Data Entry'!U758</f>
        <v>0</v>
      </c>
      <c r="M729" s="291">
        <f t="shared" si="180"/>
        <v>0</v>
      </c>
      <c r="N729" s="42">
        <f>'Data Entry'!V758</f>
        <v>0</v>
      </c>
      <c r="O729" s="42">
        <f>'Data Entry'!W758</f>
        <v>0</v>
      </c>
      <c r="P729" s="291">
        <f t="shared" si="181"/>
        <v>0</v>
      </c>
      <c r="Q729" s="42">
        <f>'Data Entry'!X758</f>
        <v>0</v>
      </c>
      <c r="R729" s="42">
        <f>'Data Entry'!Y758</f>
        <v>0</v>
      </c>
      <c r="S729" s="42">
        <f>'Data Entry'!Z758</f>
        <v>0</v>
      </c>
      <c r="T729" s="291">
        <f t="shared" si="177"/>
        <v>0</v>
      </c>
      <c r="U729" s="42">
        <f>'Data Entry'!AA758</f>
        <v>0</v>
      </c>
      <c r="V729" s="42">
        <f>'Data Entry'!AB758</f>
        <v>0</v>
      </c>
      <c r="W729" s="42">
        <f>'Data Entry'!AC758</f>
        <v>0</v>
      </c>
      <c r="X729" s="42">
        <f>'Data Entry'!AD758</f>
        <v>0</v>
      </c>
      <c r="Y729" s="291">
        <f t="shared" si="182"/>
        <v>0</v>
      </c>
      <c r="Z729" s="42">
        <f>'Data Entry'!AE758</f>
        <v>0</v>
      </c>
      <c r="AA729" s="42">
        <f>'Data Entry'!AF758</f>
        <v>0</v>
      </c>
      <c r="AB729" s="291">
        <f t="shared" si="183"/>
        <v>0</v>
      </c>
      <c r="AC729" s="42">
        <f>'Data Entry'!AH758</f>
        <v>0</v>
      </c>
      <c r="AD729" s="42">
        <f>'Data Entry'!AI758</f>
        <v>0</v>
      </c>
      <c r="AE729" s="42">
        <f>'Data Entry'!AJ758</f>
        <v>0</v>
      </c>
      <c r="AF729" s="42">
        <f>'Data Entry'!AK758</f>
        <v>0</v>
      </c>
      <c r="AG729" s="42">
        <f>'Data Entry'!AL758</f>
        <v>0</v>
      </c>
      <c r="AH729" s="42">
        <f>'Data Entry'!AM758</f>
        <v>0</v>
      </c>
      <c r="AI729" s="42">
        <f>'Data Entry'!AV758</f>
        <v>0</v>
      </c>
      <c r="AJ729" s="42">
        <f>'Data Entry'!AW758</f>
        <v>0</v>
      </c>
      <c r="AK729" s="42">
        <f>'Data Entry'!AX758</f>
        <v>0</v>
      </c>
      <c r="AL729" s="291">
        <f t="shared" si="178"/>
        <v>0</v>
      </c>
      <c r="AM729" s="42">
        <f>'Data Entry'!AY758</f>
        <v>0</v>
      </c>
      <c r="AN729" s="42">
        <f>'Data Entry'!AZ758</f>
        <v>0</v>
      </c>
      <c r="AO729" s="42">
        <f>'Data Entry'!BA758</f>
        <v>0</v>
      </c>
      <c r="AP729" s="42">
        <f>'Data Entry'!BB758</f>
        <v>0</v>
      </c>
      <c r="AQ729" s="291">
        <f t="shared" si="184"/>
        <v>0</v>
      </c>
      <c r="AR729" s="42">
        <f>'Data Entry'!BC758</f>
        <v>0</v>
      </c>
      <c r="AS729" s="42">
        <f>'Data Entry'!BD758</f>
        <v>0</v>
      </c>
      <c r="AT729" s="291">
        <f t="shared" si="185"/>
        <v>0</v>
      </c>
      <c r="AU729" s="42">
        <f>'Data Entry'!BE758</f>
        <v>0</v>
      </c>
      <c r="AV729" s="42">
        <f>'Data Entry'!BF758</f>
        <v>0</v>
      </c>
      <c r="AW729" s="42">
        <f>'Data Entry'!BG758</f>
        <v>0</v>
      </c>
      <c r="AX729" s="291">
        <f t="shared" si="179"/>
        <v>0</v>
      </c>
      <c r="AY729" s="42">
        <f>'Data Entry'!BH758</f>
        <v>0</v>
      </c>
      <c r="AZ729" s="42">
        <f>'Data Entry'!BI758</f>
        <v>0</v>
      </c>
      <c r="BA729" s="42">
        <f>'Data Entry'!BJ758</f>
        <v>0</v>
      </c>
      <c r="BB729" s="42">
        <f>'Data Entry'!BK758</f>
        <v>0</v>
      </c>
      <c r="BC729" s="291">
        <f t="shared" si="186"/>
        <v>0</v>
      </c>
      <c r="BD729" s="42">
        <f>'Data Entry'!BL758</f>
        <v>0</v>
      </c>
      <c r="BE729" s="42">
        <f>'Data Entry'!BM758</f>
        <v>0</v>
      </c>
      <c r="BF729" s="291">
        <f t="shared" si="187"/>
        <v>0</v>
      </c>
      <c r="BG729" s="305">
        <f t="shared" si="188"/>
        <v>0</v>
      </c>
      <c r="BH729" s="288" t="str">
        <f>IFERROR((BG729*'Data Entry'!$F$18)/'Data Entry'!$E$18,"")</f>
        <v/>
      </c>
      <c r="BI729" s="305">
        <f t="shared" si="189"/>
        <v>0</v>
      </c>
      <c r="BJ729" s="288" t="str">
        <f t="shared" si="190"/>
        <v/>
      </c>
      <c r="BK729" s="307" t="str">
        <f t="shared" si="191"/>
        <v/>
      </c>
    </row>
    <row r="730" spans="1:63" ht="27" x14ac:dyDescent="0.2">
      <c r="A730" s="119" t="str">
        <f>'Data Entry'!D759</f>
        <v>Respondent 0726</v>
      </c>
      <c r="B730" s="52">
        <f>'Data Entry'!AN759</f>
        <v>0</v>
      </c>
      <c r="C730" s="52" t="str">
        <f>'Data Entry'!BX759</f>
        <v/>
      </c>
      <c r="D730" s="42" t="str">
        <f>'Data Entry'!BU759</f>
        <v>No disability</v>
      </c>
      <c r="E730" s="42">
        <f>'Data Entry'!O759</f>
        <v>0</v>
      </c>
      <c r="F730" s="42">
        <f>'Data Entry'!P759</f>
        <v>0</v>
      </c>
      <c r="G730" s="42">
        <f>'Data Entry'!Q759</f>
        <v>0</v>
      </c>
      <c r="H730" s="291">
        <f t="shared" si="176"/>
        <v>0</v>
      </c>
      <c r="I730" s="42">
        <f>'Data Entry'!R759</f>
        <v>0</v>
      </c>
      <c r="J730" s="42">
        <f>'Data Entry'!S759</f>
        <v>0</v>
      </c>
      <c r="K730" s="42">
        <f>'Data Entry'!T759</f>
        <v>0</v>
      </c>
      <c r="L730" s="42">
        <f>'Data Entry'!U759</f>
        <v>0</v>
      </c>
      <c r="M730" s="291">
        <f t="shared" si="180"/>
        <v>0</v>
      </c>
      <c r="N730" s="42">
        <f>'Data Entry'!V759</f>
        <v>0</v>
      </c>
      <c r="O730" s="42">
        <f>'Data Entry'!W759</f>
        <v>0</v>
      </c>
      <c r="P730" s="291">
        <f t="shared" si="181"/>
        <v>0</v>
      </c>
      <c r="Q730" s="42">
        <f>'Data Entry'!X759</f>
        <v>0</v>
      </c>
      <c r="R730" s="42">
        <f>'Data Entry'!Y759</f>
        <v>0</v>
      </c>
      <c r="S730" s="42">
        <f>'Data Entry'!Z759</f>
        <v>0</v>
      </c>
      <c r="T730" s="291">
        <f t="shared" si="177"/>
        <v>0</v>
      </c>
      <c r="U730" s="42">
        <f>'Data Entry'!AA759</f>
        <v>0</v>
      </c>
      <c r="V730" s="42">
        <f>'Data Entry'!AB759</f>
        <v>0</v>
      </c>
      <c r="W730" s="42">
        <f>'Data Entry'!AC759</f>
        <v>0</v>
      </c>
      <c r="X730" s="42">
        <f>'Data Entry'!AD759</f>
        <v>0</v>
      </c>
      <c r="Y730" s="291">
        <f t="shared" si="182"/>
        <v>0</v>
      </c>
      <c r="Z730" s="42">
        <f>'Data Entry'!AE759</f>
        <v>0</v>
      </c>
      <c r="AA730" s="42">
        <f>'Data Entry'!AF759</f>
        <v>0</v>
      </c>
      <c r="AB730" s="291">
        <f t="shared" si="183"/>
        <v>0</v>
      </c>
      <c r="AC730" s="42">
        <f>'Data Entry'!AH759</f>
        <v>0</v>
      </c>
      <c r="AD730" s="42">
        <f>'Data Entry'!AI759</f>
        <v>0</v>
      </c>
      <c r="AE730" s="42">
        <f>'Data Entry'!AJ759</f>
        <v>0</v>
      </c>
      <c r="AF730" s="42">
        <f>'Data Entry'!AK759</f>
        <v>0</v>
      </c>
      <c r="AG730" s="42">
        <f>'Data Entry'!AL759</f>
        <v>0</v>
      </c>
      <c r="AH730" s="42">
        <f>'Data Entry'!AM759</f>
        <v>0</v>
      </c>
      <c r="AI730" s="42">
        <f>'Data Entry'!AV759</f>
        <v>0</v>
      </c>
      <c r="AJ730" s="42">
        <f>'Data Entry'!AW759</f>
        <v>0</v>
      </c>
      <c r="AK730" s="42">
        <f>'Data Entry'!AX759</f>
        <v>0</v>
      </c>
      <c r="AL730" s="291">
        <f t="shared" si="178"/>
        <v>0</v>
      </c>
      <c r="AM730" s="42">
        <f>'Data Entry'!AY759</f>
        <v>0</v>
      </c>
      <c r="AN730" s="42">
        <f>'Data Entry'!AZ759</f>
        <v>0</v>
      </c>
      <c r="AO730" s="42">
        <f>'Data Entry'!BA759</f>
        <v>0</v>
      </c>
      <c r="AP730" s="42">
        <f>'Data Entry'!BB759</f>
        <v>0</v>
      </c>
      <c r="AQ730" s="291">
        <f t="shared" si="184"/>
        <v>0</v>
      </c>
      <c r="AR730" s="42">
        <f>'Data Entry'!BC759</f>
        <v>0</v>
      </c>
      <c r="AS730" s="42">
        <f>'Data Entry'!BD759</f>
        <v>0</v>
      </c>
      <c r="AT730" s="291">
        <f t="shared" si="185"/>
        <v>0</v>
      </c>
      <c r="AU730" s="42">
        <f>'Data Entry'!BE759</f>
        <v>0</v>
      </c>
      <c r="AV730" s="42">
        <f>'Data Entry'!BF759</f>
        <v>0</v>
      </c>
      <c r="AW730" s="42">
        <f>'Data Entry'!BG759</f>
        <v>0</v>
      </c>
      <c r="AX730" s="291">
        <f t="shared" si="179"/>
        <v>0</v>
      </c>
      <c r="AY730" s="42">
        <f>'Data Entry'!BH759</f>
        <v>0</v>
      </c>
      <c r="AZ730" s="42">
        <f>'Data Entry'!BI759</f>
        <v>0</v>
      </c>
      <c r="BA730" s="42">
        <f>'Data Entry'!BJ759</f>
        <v>0</v>
      </c>
      <c r="BB730" s="42">
        <f>'Data Entry'!BK759</f>
        <v>0</v>
      </c>
      <c r="BC730" s="291">
        <f t="shared" si="186"/>
        <v>0</v>
      </c>
      <c r="BD730" s="42">
        <f>'Data Entry'!BL759</f>
        <v>0</v>
      </c>
      <c r="BE730" s="42">
        <f>'Data Entry'!BM759</f>
        <v>0</v>
      </c>
      <c r="BF730" s="291">
        <f t="shared" si="187"/>
        <v>0</v>
      </c>
      <c r="BG730" s="305">
        <f t="shared" si="188"/>
        <v>0</v>
      </c>
      <c r="BH730" s="288" t="str">
        <f>IFERROR((BG730*'Data Entry'!$F$18)/'Data Entry'!$E$18,"")</f>
        <v/>
      </c>
      <c r="BI730" s="305">
        <f t="shared" si="189"/>
        <v>0</v>
      </c>
      <c r="BJ730" s="288" t="str">
        <f t="shared" si="190"/>
        <v/>
      </c>
      <c r="BK730" s="307" t="str">
        <f t="shared" si="191"/>
        <v/>
      </c>
    </row>
    <row r="731" spans="1:63" ht="27" x14ac:dyDescent="0.2">
      <c r="A731" s="119" t="str">
        <f>'Data Entry'!D760</f>
        <v>Respondent 0727</v>
      </c>
      <c r="B731" s="52">
        <f>'Data Entry'!AN760</f>
        <v>0</v>
      </c>
      <c r="C731" s="52" t="str">
        <f>'Data Entry'!BX760</f>
        <v/>
      </c>
      <c r="D731" s="42" t="str">
        <f>'Data Entry'!BU760</f>
        <v>No disability</v>
      </c>
      <c r="E731" s="42">
        <f>'Data Entry'!O760</f>
        <v>0</v>
      </c>
      <c r="F731" s="42">
        <f>'Data Entry'!P760</f>
        <v>0</v>
      </c>
      <c r="G731" s="42">
        <f>'Data Entry'!Q760</f>
        <v>0</v>
      </c>
      <c r="H731" s="291">
        <f t="shared" si="176"/>
        <v>0</v>
      </c>
      <c r="I731" s="42">
        <f>'Data Entry'!R760</f>
        <v>0</v>
      </c>
      <c r="J731" s="42">
        <f>'Data Entry'!S760</f>
        <v>0</v>
      </c>
      <c r="K731" s="42">
        <f>'Data Entry'!T760</f>
        <v>0</v>
      </c>
      <c r="L731" s="42">
        <f>'Data Entry'!U760</f>
        <v>0</v>
      </c>
      <c r="M731" s="291">
        <f t="shared" si="180"/>
        <v>0</v>
      </c>
      <c r="N731" s="42">
        <f>'Data Entry'!V760</f>
        <v>0</v>
      </c>
      <c r="O731" s="42">
        <f>'Data Entry'!W760</f>
        <v>0</v>
      </c>
      <c r="P731" s="291">
        <f t="shared" si="181"/>
        <v>0</v>
      </c>
      <c r="Q731" s="42">
        <f>'Data Entry'!X760</f>
        <v>0</v>
      </c>
      <c r="R731" s="42">
        <f>'Data Entry'!Y760</f>
        <v>0</v>
      </c>
      <c r="S731" s="42">
        <f>'Data Entry'!Z760</f>
        <v>0</v>
      </c>
      <c r="T731" s="291">
        <f t="shared" si="177"/>
        <v>0</v>
      </c>
      <c r="U731" s="42">
        <f>'Data Entry'!AA760</f>
        <v>0</v>
      </c>
      <c r="V731" s="42">
        <f>'Data Entry'!AB760</f>
        <v>0</v>
      </c>
      <c r="W731" s="42">
        <f>'Data Entry'!AC760</f>
        <v>0</v>
      </c>
      <c r="X731" s="42">
        <f>'Data Entry'!AD760</f>
        <v>0</v>
      </c>
      <c r="Y731" s="291">
        <f t="shared" si="182"/>
        <v>0</v>
      </c>
      <c r="Z731" s="42">
        <f>'Data Entry'!AE760</f>
        <v>0</v>
      </c>
      <c r="AA731" s="42">
        <f>'Data Entry'!AF760</f>
        <v>0</v>
      </c>
      <c r="AB731" s="291">
        <f t="shared" si="183"/>
        <v>0</v>
      </c>
      <c r="AC731" s="42">
        <f>'Data Entry'!AH760</f>
        <v>0</v>
      </c>
      <c r="AD731" s="42">
        <f>'Data Entry'!AI760</f>
        <v>0</v>
      </c>
      <c r="AE731" s="42">
        <f>'Data Entry'!AJ760</f>
        <v>0</v>
      </c>
      <c r="AF731" s="42">
        <f>'Data Entry'!AK760</f>
        <v>0</v>
      </c>
      <c r="AG731" s="42">
        <f>'Data Entry'!AL760</f>
        <v>0</v>
      </c>
      <c r="AH731" s="42">
        <f>'Data Entry'!AM760</f>
        <v>0</v>
      </c>
      <c r="AI731" s="42">
        <f>'Data Entry'!AV760</f>
        <v>0</v>
      </c>
      <c r="AJ731" s="42">
        <f>'Data Entry'!AW760</f>
        <v>0</v>
      </c>
      <c r="AK731" s="42">
        <f>'Data Entry'!AX760</f>
        <v>0</v>
      </c>
      <c r="AL731" s="291">
        <f t="shared" si="178"/>
        <v>0</v>
      </c>
      <c r="AM731" s="42">
        <f>'Data Entry'!AY760</f>
        <v>0</v>
      </c>
      <c r="AN731" s="42">
        <f>'Data Entry'!AZ760</f>
        <v>0</v>
      </c>
      <c r="AO731" s="42">
        <f>'Data Entry'!BA760</f>
        <v>0</v>
      </c>
      <c r="AP731" s="42">
        <f>'Data Entry'!BB760</f>
        <v>0</v>
      </c>
      <c r="AQ731" s="291">
        <f t="shared" si="184"/>
        <v>0</v>
      </c>
      <c r="AR731" s="42">
        <f>'Data Entry'!BC760</f>
        <v>0</v>
      </c>
      <c r="AS731" s="42">
        <f>'Data Entry'!BD760</f>
        <v>0</v>
      </c>
      <c r="AT731" s="291">
        <f t="shared" si="185"/>
        <v>0</v>
      </c>
      <c r="AU731" s="42">
        <f>'Data Entry'!BE760</f>
        <v>0</v>
      </c>
      <c r="AV731" s="42">
        <f>'Data Entry'!BF760</f>
        <v>0</v>
      </c>
      <c r="AW731" s="42">
        <f>'Data Entry'!BG760</f>
        <v>0</v>
      </c>
      <c r="AX731" s="291">
        <f t="shared" si="179"/>
        <v>0</v>
      </c>
      <c r="AY731" s="42">
        <f>'Data Entry'!BH760</f>
        <v>0</v>
      </c>
      <c r="AZ731" s="42">
        <f>'Data Entry'!BI760</f>
        <v>0</v>
      </c>
      <c r="BA731" s="42">
        <f>'Data Entry'!BJ760</f>
        <v>0</v>
      </c>
      <c r="BB731" s="42">
        <f>'Data Entry'!BK760</f>
        <v>0</v>
      </c>
      <c r="BC731" s="291">
        <f t="shared" si="186"/>
        <v>0</v>
      </c>
      <c r="BD731" s="42">
        <f>'Data Entry'!BL760</f>
        <v>0</v>
      </c>
      <c r="BE731" s="42">
        <f>'Data Entry'!BM760</f>
        <v>0</v>
      </c>
      <c r="BF731" s="291">
        <f t="shared" si="187"/>
        <v>0</v>
      </c>
      <c r="BG731" s="305">
        <f t="shared" si="188"/>
        <v>0</v>
      </c>
      <c r="BH731" s="288" t="str">
        <f>IFERROR((BG731*'Data Entry'!$F$18)/'Data Entry'!$E$18,"")</f>
        <v/>
      </c>
      <c r="BI731" s="305">
        <f t="shared" si="189"/>
        <v>0</v>
      </c>
      <c r="BJ731" s="288" t="str">
        <f t="shared" si="190"/>
        <v/>
      </c>
      <c r="BK731" s="307" t="str">
        <f t="shared" si="191"/>
        <v/>
      </c>
    </row>
    <row r="732" spans="1:63" ht="27" x14ac:dyDescent="0.2">
      <c r="A732" s="119" t="str">
        <f>'Data Entry'!D761</f>
        <v>Respondent 0728</v>
      </c>
      <c r="B732" s="52">
        <f>'Data Entry'!AN761</f>
        <v>0</v>
      </c>
      <c r="C732" s="52" t="str">
        <f>'Data Entry'!BX761</f>
        <v/>
      </c>
      <c r="D732" s="42" t="str">
        <f>'Data Entry'!BU761</f>
        <v>No disability</v>
      </c>
      <c r="E732" s="42">
        <f>'Data Entry'!O761</f>
        <v>0</v>
      </c>
      <c r="F732" s="42">
        <f>'Data Entry'!P761</f>
        <v>0</v>
      </c>
      <c r="G732" s="42">
        <f>'Data Entry'!Q761</f>
        <v>0</v>
      </c>
      <c r="H732" s="291">
        <f t="shared" si="176"/>
        <v>0</v>
      </c>
      <c r="I732" s="42">
        <f>'Data Entry'!R761</f>
        <v>0</v>
      </c>
      <c r="J732" s="42">
        <f>'Data Entry'!S761</f>
        <v>0</v>
      </c>
      <c r="K732" s="42">
        <f>'Data Entry'!T761</f>
        <v>0</v>
      </c>
      <c r="L732" s="42">
        <f>'Data Entry'!U761</f>
        <v>0</v>
      </c>
      <c r="M732" s="291">
        <f t="shared" si="180"/>
        <v>0</v>
      </c>
      <c r="N732" s="42">
        <f>'Data Entry'!V761</f>
        <v>0</v>
      </c>
      <c r="O732" s="42">
        <f>'Data Entry'!W761</f>
        <v>0</v>
      </c>
      <c r="P732" s="291">
        <f t="shared" si="181"/>
        <v>0</v>
      </c>
      <c r="Q732" s="42">
        <f>'Data Entry'!X761</f>
        <v>0</v>
      </c>
      <c r="R732" s="42">
        <f>'Data Entry'!Y761</f>
        <v>0</v>
      </c>
      <c r="S732" s="42">
        <f>'Data Entry'!Z761</f>
        <v>0</v>
      </c>
      <c r="T732" s="291">
        <f t="shared" si="177"/>
        <v>0</v>
      </c>
      <c r="U732" s="42">
        <f>'Data Entry'!AA761</f>
        <v>0</v>
      </c>
      <c r="V732" s="42">
        <f>'Data Entry'!AB761</f>
        <v>0</v>
      </c>
      <c r="W732" s="42">
        <f>'Data Entry'!AC761</f>
        <v>0</v>
      </c>
      <c r="X732" s="42">
        <f>'Data Entry'!AD761</f>
        <v>0</v>
      </c>
      <c r="Y732" s="291">
        <f t="shared" si="182"/>
        <v>0</v>
      </c>
      <c r="Z732" s="42">
        <f>'Data Entry'!AE761</f>
        <v>0</v>
      </c>
      <c r="AA732" s="42">
        <f>'Data Entry'!AF761</f>
        <v>0</v>
      </c>
      <c r="AB732" s="291">
        <f t="shared" si="183"/>
        <v>0</v>
      </c>
      <c r="AC732" s="42">
        <f>'Data Entry'!AH761</f>
        <v>0</v>
      </c>
      <c r="AD732" s="42">
        <f>'Data Entry'!AI761</f>
        <v>0</v>
      </c>
      <c r="AE732" s="42">
        <f>'Data Entry'!AJ761</f>
        <v>0</v>
      </c>
      <c r="AF732" s="42">
        <f>'Data Entry'!AK761</f>
        <v>0</v>
      </c>
      <c r="AG732" s="42">
        <f>'Data Entry'!AL761</f>
        <v>0</v>
      </c>
      <c r="AH732" s="42">
        <f>'Data Entry'!AM761</f>
        <v>0</v>
      </c>
      <c r="AI732" s="42">
        <f>'Data Entry'!AV761</f>
        <v>0</v>
      </c>
      <c r="AJ732" s="42">
        <f>'Data Entry'!AW761</f>
        <v>0</v>
      </c>
      <c r="AK732" s="42">
        <f>'Data Entry'!AX761</f>
        <v>0</v>
      </c>
      <c r="AL732" s="291">
        <f t="shared" si="178"/>
        <v>0</v>
      </c>
      <c r="AM732" s="42">
        <f>'Data Entry'!AY761</f>
        <v>0</v>
      </c>
      <c r="AN732" s="42">
        <f>'Data Entry'!AZ761</f>
        <v>0</v>
      </c>
      <c r="AO732" s="42">
        <f>'Data Entry'!BA761</f>
        <v>0</v>
      </c>
      <c r="AP732" s="42">
        <f>'Data Entry'!BB761</f>
        <v>0</v>
      </c>
      <c r="AQ732" s="291">
        <f t="shared" si="184"/>
        <v>0</v>
      </c>
      <c r="AR732" s="42">
        <f>'Data Entry'!BC761</f>
        <v>0</v>
      </c>
      <c r="AS732" s="42">
        <f>'Data Entry'!BD761</f>
        <v>0</v>
      </c>
      <c r="AT732" s="291">
        <f t="shared" si="185"/>
        <v>0</v>
      </c>
      <c r="AU732" s="42">
        <f>'Data Entry'!BE761</f>
        <v>0</v>
      </c>
      <c r="AV732" s="42">
        <f>'Data Entry'!BF761</f>
        <v>0</v>
      </c>
      <c r="AW732" s="42">
        <f>'Data Entry'!BG761</f>
        <v>0</v>
      </c>
      <c r="AX732" s="291">
        <f t="shared" si="179"/>
        <v>0</v>
      </c>
      <c r="AY732" s="42">
        <f>'Data Entry'!BH761</f>
        <v>0</v>
      </c>
      <c r="AZ732" s="42">
        <f>'Data Entry'!BI761</f>
        <v>0</v>
      </c>
      <c r="BA732" s="42">
        <f>'Data Entry'!BJ761</f>
        <v>0</v>
      </c>
      <c r="BB732" s="42">
        <f>'Data Entry'!BK761</f>
        <v>0</v>
      </c>
      <c r="BC732" s="291">
        <f t="shared" si="186"/>
        <v>0</v>
      </c>
      <c r="BD732" s="42">
        <f>'Data Entry'!BL761</f>
        <v>0</v>
      </c>
      <c r="BE732" s="42">
        <f>'Data Entry'!BM761</f>
        <v>0</v>
      </c>
      <c r="BF732" s="291">
        <f t="shared" si="187"/>
        <v>0</v>
      </c>
      <c r="BG732" s="305">
        <f t="shared" si="188"/>
        <v>0</v>
      </c>
      <c r="BH732" s="288" t="str">
        <f>IFERROR((BG732*'Data Entry'!$F$18)/'Data Entry'!$E$18,"")</f>
        <v/>
      </c>
      <c r="BI732" s="305">
        <f t="shared" si="189"/>
        <v>0</v>
      </c>
      <c r="BJ732" s="288" t="str">
        <f t="shared" si="190"/>
        <v/>
      </c>
      <c r="BK732" s="307" t="str">
        <f t="shared" si="191"/>
        <v/>
      </c>
    </row>
    <row r="733" spans="1:63" ht="27" x14ac:dyDescent="0.2">
      <c r="A733" s="119" t="str">
        <f>'Data Entry'!D762</f>
        <v>Respondent 0729</v>
      </c>
      <c r="B733" s="52">
        <f>'Data Entry'!AN762</f>
        <v>0</v>
      </c>
      <c r="C733" s="52" t="str">
        <f>'Data Entry'!BX762</f>
        <v/>
      </c>
      <c r="D733" s="42" t="str">
        <f>'Data Entry'!BU762</f>
        <v>No disability</v>
      </c>
      <c r="E733" s="42">
        <f>'Data Entry'!O762</f>
        <v>0</v>
      </c>
      <c r="F733" s="42">
        <f>'Data Entry'!P762</f>
        <v>0</v>
      </c>
      <c r="G733" s="42">
        <f>'Data Entry'!Q762</f>
        <v>0</v>
      </c>
      <c r="H733" s="291">
        <f t="shared" si="176"/>
        <v>0</v>
      </c>
      <c r="I733" s="42">
        <f>'Data Entry'!R762</f>
        <v>0</v>
      </c>
      <c r="J733" s="42">
        <f>'Data Entry'!S762</f>
        <v>0</v>
      </c>
      <c r="K733" s="42">
        <f>'Data Entry'!T762</f>
        <v>0</v>
      </c>
      <c r="L733" s="42">
        <f>'Data Entry'!U762</f>
        <v>0</v>
      </c>
      <c r="M733" s="291">
        <f t="shared" si="180"/>
        <v>0</v>
      </c>
      <c r="N733" s="42">
        <f>'Data Entry'!V762</f>
        <v>0</v>
      </c>
      <c r="O733" s="42">
        <f>'Data Entry'!W762</f>
        <v>0</v>
      </c>
      <c r="P733" s="291">
        <f t="shared" si="181"/>
        <v>0</v>
      </c>
      <c r="Q733" s="42">
        <f>'Data Entry'!X762</f>
        <v>0</v>
      </c>
      <c r="R733" s="42">
        <f>'Data Entry'!Y762</f>
        <v>0</v>
      </c>
      <c r="S733" s="42">
        <f>'Data Entry'!Z762</f>
        <v>0</v>
      </c>
      <c r="T733" s="291">
        <f t="shared" si="177"/>
        <v>0</v>
      </c>
      <c r="U733" s="42">
        <f>'Data Entry'!AA762</f>
        <v>0</v>
      </c>
      <c r="V733" s="42">
        <f>'Data Entry'!AB762</f>
        <v>0</v>
      </c>
      <c r="W733" s="42">
        <f>'Data Entry'!AC762</f>
        <v>0</v>
      </c>
      <c r="X733" s="42">
        <f>'Data Entry'!AD762</f>
        <v>0</v>
      </c>
      <c r="Y733" s="291">
        <f t="shared" si="182"/>
        <v>0</v>
      </c>
      <c r="Z733" s="42">
        <f>'Data Entry'!AE762</f>
        <v>0</v>
      </c>
      <c r="AA733" s="42">
        <f>'Data Entry'!AF762</f>
        <v>0</v>
      </c>
      <c r="AB733" s="291">
        <f t="shared" si="183"/>
        <v>0</v>
      </c>
      <c r="AC733" s="42">
        <f>'Data Entry'!AH762</f>
        <v>0</v>
      </c>
      <c r="AD733" s="42">
        <f>'Data Entry'!AI762</f>
        <v>0</v>
      </c>
      <c r="AE733" s="42">
        <f>'Data Entry'!AJ762</f>
        <v>0</v>
      </c>
      <c r="AF733" s="42">
        <f>'Data Entry'!AK762</f>
        <v>0</v>
      </c>
      <c r="AG733" s="42">
        <f>'Data Entry'!AL762</f>
        <v>0</v>
      </c>
      <c r="AH733" s="42">
        <f>'Data Entry'!AM762</f>
        <v>0</v>
      </c>
      <c r="AI733" s="42">
        <f>'Data Entry'!AV762</f>
        <v>0</v>
      </c>
      <c r="AJ733" s="42">
        <f>'Data Entry'!AW762</f>
        <v>0</v>
      </c>
      <c r="AK733" s="42">
        <f>'Data Entry'!AX762</f>
        <v>0</v>
      </c>
      <c r="AL733" s="291">
        <f t="shared" si="178"/>
        <v>0</v>
      </c>
      <c r="AM733" s="42">
        <f>'Data Entry'!AY762</f>
        <v>0</v>
      </c>
      <c r="AN733" s="42">
        <f>'Data Entry'!AZ762</f>
        <v>0</v>
      </c>
      <c r="AO733" s="42">
        <f>'Data Entry'!BA762</f>
        <v>0</v>
      </c>
      <c r="AP733" s="42">
        <f>'Data Entry'!BB762</f>
        <v>0</v>
      </c>
      <c r="AQ733" s="291">
        <f t="shared" si="184"/>
        <v>0</v>
      </c>
      <c r="AR733" s="42">
        <f>'Data Entry'!BC762</f>
        <v>0</v>
      </c>
      <c r="AS733" s="42">
        <f>'Data Entry'!BD762</f>
        <v>0</v>
      </c>
      <c r="AT733" s="291">
        <f t="shared" si="185"/>
        <v>0</v>
      </c>
      <c r="AU733" s="42">
        <f>'Data Entry'!BE762</f>
        <v>0</v>
      </c>
      <c r="AV733" s="42">
        <f>'Data Entry'!BF762</f>
        <v>0</v>
      </c>
      <c r="AW733" s="42">
        <f>'Data Entry'!BG762</f>
        <v>0</v>
      </c>
      <c r="AX733" s="291">
        <f t="shared" si="179"/>
        <v>0</v>
      </c>
      <c r="AY733" s="42">
        <f>'Data Entry'!BH762</f>
        <v>0</v>
      </c>
      <c r="AZ733" s="42">
        <f>'Data Entry'!BI762</f>
        <v>0</v>
      </c>
      <c r="BA733" s="42">
        <f>'Data Entry'!BJ762</f>
        <v>0</v>
      </c>
      <c r="BB733" s="42">
        <f>'Data Entry'!BK762</f>
        <v>0</v>
      </c>
      <c r="BC733" s="291">
        <f t="shared" si="186"/>
        <v>0</v>
      </c>
      <c r="BD733" s="42">
        <f>'Data Entry'!BL762</f>
        <v>0</v>
      </c>
      <c r="BE733" s="42">
        <f>'Data Entry'!BM762</f>
        <v>0</v>
      </c>
      <c r="BF733" s="291">
        <f t="shared" si="187"/>
        <v>0</v>
      </c>
      <c r="BG733" s="305">
        <f t="shared" si="188"/>
        <v>0</v>
      </c>
      <c r="BH733" s="288" t="str">
        <f>IFERROR((BG733*'Data Entry'!$F$18)/'Data Entry'!$E$18,"")</f>
        <v/>
      </c>
      <c r="BI733" s="305">
        <f t="shared" si="189"/>
        <v>0</v>
      </c>
      <c r="BJ733" s="288" t="str">
        <f t="shared" si="190"/>
        <v/>
      </c>
      <c r="BK733" s="307" t="str">
        <f t="shared" si="191"/>
        <v/>
      </c>
    </row>
    <row r="734" spans="1:63" ht="27" x14ac:dyDescent="0.2">
      <c r="A734" s="119" t="str">
        <f>'Data Entry'!D763</f>
        <v>Respondent 0730</v>
      </c>
      <c r="B734" s="52">
        <f>'Data Entry'!AN763</f>
        <v>0</v>
      </c>
      <c r="C734" s="52" t="str">
        <f>'Data Entry'!BX763</f>
        <v/>
      </c>
      <c r="D734" s="42" t="str">
        <f>'Data Entry'!BU763</f>
        <v>No disability</v>
      </c>
      <c r="E734" s="42">
        <f>'Data Entry'!O763</f>
        <v>0</v>
      </c>
      <c r="F734" s="42">
        <f>'Data Entry'!P763</f>
        <v>0</v>
      </c>
      <c r="G734" s="42">
        <f>'Data Entry'!Q763</f>
        <v>0</v>
      </c>
      <c r="H734" s="291">
        <f t="shared" si="176"/>
        <v>0</v>
      </c>
      <c r="I734" s="42">
        <f>'Data Entry'!R763</f>
        <v>0</v>
      </c>
      <c r="J734" s="42">
        <f>'Data Entry'!S763</f>
        <v>0</v>
      </c>
      <c r="K734" s="42">
        <f>'Data Entry'!T763</f>
        <v>0</v>
      </c>
      <c r="L734" s="42">
        <f>'Data Entry'!U763</f>
        <v>0</v>
      </c>
      <c r="M734" s="291">
        <f t="shared" si="180"/>
        <v>0</v>
      </c>
      <c r="N734" s="42">
        <f>'Data Entry'!V763</f>
        <v>0</v>
      </c>
      <c r="O734" s="42">
        <f>'Data Entry'!W763</f>
        <v>0</v>
      </c>
      <c r="P734" s="291">
        <f t="shared" si="181"/>
        <v>0</v>
      </c>
      <c r="Q734" s="42">
        <f>'Data Entry'!X763</f>
        <v>0</v>
      </c>
      <c r="R734" s="42">
        <f>'Data Entry'!Y763</f>
        <v>0</v>
      </c>
      <c r="S734" s="42">
        <f>'Data Entry'!Z763</f>
        <v>0</v>
      </c>
      <c r="T734" s="291">
        <f t="shared" si="177"/>
        <v>0</v>
      </c>
      <c r="U734" s="42">
        <f>'Data Entry'!AA763</f>
        <v>0</v>
      </c>
      <c r="V734" s="42">
        <f>'Data Entry'!AB763</f>
        <v>0</v>
      </c>
      <c r="W734" s="42">
        <f>'Data Entry'!AC763</f>
        <v>0</v>
      </c>
      <c r="X734" s="42">
        <f>'Data Entry'!AD763</f>
        <v>0</v>
      </c>
      <c r="Y734" s="291">
        <f t="shared" si="182"/>
        <v>0</v>
      </c>
      <c r="Z734" s="42">
        <f>'Data Entry'!AE763</f>
        <v>0</v>
      </c>
      <c r="AA734" s="42">
        <f>'Data Entry'!AF763</f>
        <v>0</v>
      </c>
      <c r="AB734" s="291">
        <f t="shared" si="183"/>
        <v>0</v>
      </c>
      <c r="AC734" s="42">
        <f>'Data Entry'!AH763</f>
        <v>0</v>
      </c>
      <c r="AD734" s="42">
        <f>'Data Entry'!AI763</f>
        <v>0</v>
      </c>
      <c r="AE734" s="42">
        <f>'Data Entry'!AJ763</f>
        <v>0</v>
      </c>
      <c r="AF734" s="42">
        <f>'Data Entry'!AK763</f>
        <v>0</v>
      </c>
      <c r="AG734" s="42">
        <f>'Data Entry'!AL763</f>
        <v>0</v>
      </c>
      <c r="AH734" s="42">
        <f>'Data Entry'!AM763</f>
        <v>0</v>
      </c>
      <c r="AI734" s="42">
        <f>'Data Entry'!AV763</f>
        <v>0</v>
      </c>
      <c r="AJ734" s="42">
        <f>'Data Entry'!AW763</f>
        <v>0</v>
      </c>
      <c r="AK734" s="42">
        <f>'Data Entry'!AX763</f>
        <v>0</v>
      </c>
      <c r="AL734" s="291">
        <f t="shared" si="178"/>
        <v>0</v>
      </c>
      <c r="AM734" s="42">
        <f>'Data Entry'!AY763</f>
        <v>0</v>
      </c>
      <c r="AN734" s="42">
        <f>'Data Entry'!AZ763</f>
        <v>0</v>
      </c>
      <c r="AO734" s="42">
        <f>'Data Entry'!BA763</f>
        <v>0</v>
      </c>
      <c r="AP734" s="42">
        <f>'Data Entry'!BB763</f>
        <v>0</v>
      </c>
      <c r="AQ734" s="291">
        <f t="shared" si="184"/>
        <v>0</v>
      </c>
      <c r="AR734" s="42">
        <f>'Data Entry'!BC763</f>
        <v>0</v>
      </c>
      <c r="AS734" s="42">
        <f>'Data Entry'!BD763</f>
        <v>0</v>
      </c>
      <c r="AT734" s="291">
        <f t="shared" si="185"/>
        <v>0</v>
      </c>
      <c r="AU734" s="42">
        <f>'Data Entry'!BE763</f>
        <v>0</v>
      </c>
      <c r="AV734" s="42">
        <f>'Data Entry'!BF763</f>
        <v>0</v>
      </c>
      <c r="AW734" s="42">
        <f>'Data Entry'!BG763</f>
        <v>0</v>
      </c>
      <c r="AX734" s="291">
        <f t="shared" si="179"/>
        <v>0</v>
      </c>
      <c r="AY734" s="42">
        <f>'Data Entry'!BH763</f>
        <v>0</v>
      </c>
      <c r="AZ734" s="42">
        <f>'Data Entry'!BI763</f>
        <v>0</v>
      </c>
      <c r="BA734" s="42">
        <f>'Data Entry'!BJ763</f>
        <v>0</v>
      </c>
      <c r="BB734" s="42">
        <f>'Data Entry'!BK763</f>
        <v>0</v>
      </c>
      <c r="BC734" s="291">
        <f t="shared" si="186"/>
        <v>0</v>
      </c>
      <c r="BD734" s="42">
        <f>'Data Entry'!BL763</f>
        <v>0</v>
      </c>
      <c r="BE734" s="42">
        <f>'Data Entry'!BM763</f>
        <v>0</v>
      </c>
      <c r="BF734" s="291">
        <f t="shared" si="187"/>
        <v>0</v>
      </c>
      <c r="BG734" s="305">
        <f t="shared" si="188"/>
        <v>0</v>
      </c>
      <c r="BH734" s="288" t="str">
        <f>IFERROR((BG734*'Data Entry'!$F$18)/'Data Entry'!$E$18,"")</f>
        <v/>
      </c>
      <c r="BI734" s="305">
        <f t="shared" si="189"/>
        <v>0</v>
      </c>
      <c r="BJ734" s="288" t="str">
        <f t="shared" si="190"/>
        <v/>
      </c>
      <c r="BK734" s="307" t="str">
        <f t="shared" si="191"/>
        <v/>
      </c>
    </row>
    <row r="735" spans="1:63" ht="27" x14ac:dyDescent="0.2">
      <c r="A735" s="119" t="str">
        <f>'Data Entry'!D764</f>
        <v>Respondent 0731</v>
      </c>
      <c r="B735" s="52">
        <f>'Data Entry'!AN764</f>
        <v>0</v>
      </c>
      <c r="C735" s="52" t="str">
        <f>'Data Entry'!BX764</f>
        <v/>
      </c>
      <c r="D735" s="42" t="str">
        <f>'Data Entry'!BU764</f>
        <v>No disability</v>
      </c>
      <c r="E735" s="42">
        <f>'Data Entry'!O764</f>
        <v>0</v>
      </c>
      <c r="F735" s="42">
        <f>'Data Entry'!P764</f>
        <v>0</v>
      </c>
      <c r="G735" s="42">
        <f>'Data Entry'!Q764</f>
        <v>0</v>
      </c>
      <c r="H735" s="291">
        <f t="shared" si="176"/>
        <v>0</v>
      </c>
      <c r="I735" s="42">
        <f>'Data Entry'!R764</f>
        <v>0</v>
      </c>
      <c r="J735" s="42">
        <f>'Data Entry'!S764</f>
        <v>0</v>
      </c>
      <c r="K735" s="42">
        <f>'Data Entry'!T764</f>
        <v>0</v>
      </c>
      <c r="L735" s="42">
        <f>'Data Entry'!U764</f>
        <v>0</v>
      </c>
      <c r="M735" s="291">
        <f t="shared" si="180"/>
        <v>0</v>
      </c>
      <c r="N735" s="42">
        <f>'Data Entry'!V764</f>
        <v>0</v>
      </c>
      <c r="O735" s="42">
        <f>'Data Entry'!W764</f>
        <v>0</v>
      </c>
      <c r="P735" s="291">
        <f t="shared" si="181"/>
        <v>0</v>
      </c>
      <c r="Q735" s="42">
        <f>'Data Entry'!X764</f>
        <v>0</v>
      </c>
      <c r="R735" s="42">
        <f>'Data Entry'!Y764</f>
        <v>0</v>
      </c>
      <c r="S735" s="42">
        <f>'Data Entry'!Z764</f>
        <v>0</v>
      </c>
      <c r="T735" s="291">
        <f t="shared" si="177"/>
        <v>0</v>
      </c>
      <c r="U735" s="42">
        <f>'Data Entry'!AA764</f>
        <v>0</v>
      </c>
      <c r="V735" s="42">
        <f>'Data Entry'!AB764</f>
        <v>0</v>
      </c>
      <c r="W735" s="42">
        <f>'Data Entry'!AC764</f>
        <v>0</v>
      </c>
      <c r="X735" s="42">
        <f>'Data Entry'!AD764</f>
        <v>0</v>
      </c>
      <c r="Y735" s="291">
        <f t="shared" si="182"/>
        <v>0</v>
      </c>
      <c r="Z735" s="42">
        <f>'Data Entry'!AE764</f>
        <v>0</v>
      </c>
      <c r="AA735" s="42">
        <f>'Data Entry'!AF764</f>
        <v>0</v>
      </c>
      <c r="AB735" s="291">
        <f t="shared" si="183"/>
        <v>0</v>
      </c>
      <c r="AC735" s="42">
        <f>'Data Entry'!AH764</f>
        <v>0</v>
      </c>
      <c r="AD735" s="42">
        <f>'Data Entry'!AI764</f>
        <v>0</v>
      </c>
      <c r="AE735" s="42">
        <f>'Data Entry'!AJ764</f>
        <v>0</v>
      </c>
      <c r="AF735" s="42">
        <f>'Data Entry'!AK764</f>
        <v>0</v>
      </c>
      <c r="AG735" s="42">
        <f>'Data Entry'!AL764</f>
        <v>0</v>
      </c>
      <c r="AH735" s="42">
        <f>'Data Entry'!AM764</f>
        <v>0</v>
      </c>
      <c r="AI735" s="42">
        <f>'Data Entry'!AV764</f>
        <v>0</v>
      </c>
      <c r="AJ735" s="42">
        <f>'Data Entry'!AW764</f>
        <v>0</v>
      </c>
      <c r="AK735" s="42">
        <f>'Data Entry'!AX764</f>
        <v>0</v>
      </c>
      <c r="AL735" s="291">
        <f t="shared" si="178"/>
        <v>0</v>
      </c>
      <c r="AM735" s="42">
        <f>'Data Entry'!AY764</f>
        <v>0</v>
      </c>
      <c r="AN735" s="42">
        <f>'Data Entry'!AZ764</f>
        <v>0</v>
      </c>
      <c r="AO735" s="42">
        <f>'Data Entry'!BA764</f>
        <v>0</v>
      </c>
      <c r="AP735" s="42">
        <f>'Data Entry'!BB764</f>
        <v>0</v>
      </c>
      <c r="AQ735" s="291">
        <f t="shared" si="184"/>
        <v>0</v>
      </c>
      <c r="AR735" s="42">
        <f>'Data Entry'!BC764</f>
        <v>0</v>
      </c>
      <c r="AS735" s="42">
        <f>'Data Entry'!BD764</f>
        <v>0</v>
      </c>
      <c r="AT735" s="291">
        <f t="shared" si="185"/>
        <v>0</v>
      </c>
      <c r="AU735" s="42">
        <f>'Data Entry'!BE764</f>
        <v>0</v>
      </c>
      <c r="AV735" s="42">
        <f>'Data Entry'!BF764</f>
        <v>0</v>
      </c>
      <c r="AW735" s="42">
        <f>'Data Entry'!BG764</f>
        <v>0</v>
      </c>
      <c r="AX735" s="291">
        <f t="shared" si="179"/>
        <v>0</v>
      </c>
      <c r="AY735" s="42">
        <f>'Data Entry'!BH764</f>
        <v>0</v>
      </c>
      <c r="AZ735" s="42">
        <f>'Data Entry'!BI764</f>
        <v>0</v>
      </c>
      <c r="BA735" s="42">
        <f>'Data Entry'!BJ764</f>
        <v>0</v>
      </c>
      <c r="BB735" s="42">
        <f>'Data Entry'!BK764</f>
        <v>0</v>
      </c>
      <c r="BC735" s="291">
        <f t="shared" si="186"/>
        <v>0</v>
      </c>
      <c r="BD735" s="42">
        <f>'Data Entry'!BL764</f>
        <v>0</v>
      </c>
      <c r="BE735" s="42">
        <f>'Data Entry'!BM764</f>
        <v>0</v>
      </c>
      <c r="BF735" s="291">
        <f t="shared" si="187"/>
        <v>0</v>
      </c>
      <c r="BG735" s="305">
        <f t="shared" si="188"/>
        <v>0</v>
      </c>
      <c r="BH735" s="288" t="str">
        <f>IFERROR((BG735*'Data Entry'!$F$18)/'Data Entry'!$E$18,"")</f>
        <v/>
      </c>
      <c r="BI735" s="305">
        <f t="shared" si="189"/>
        <v>0</v>
      </c>
      <c r="BJ735" s="288" t="str">
        <f t="shared" si="190"/>
        <v/>
      </c>
      <c r="BK735" s="307" t="str">
        <f t="shared" si="191"/>
        <v/>
      </c>
    </row>
    <row r="736" spans="1:63" ht="27" x14ac:dyDescent="0.2">
      <c r="A736" s="119" t="str">
        <f>'Data Entry'!D765</f>
        <v>Respondent 0732</v>
      </c>
      <c r="B736" s="52">
        <f>'Data Entry'!AN765</f>
        <v>0</v>
      </c>
      <c r="C736" s="52" t="str">
        <f>'Data Entry'!BX765</f>
        <v/>
      </c>
      <c r="D736" s="42" t="str">
        <f>'Data Entry'!BU765</f>
        <v>No disability</v>
      </c>
      <c r="E736" s="42">
        <f>'Data Entry'!O765</f>
        <v>0</v>
      </c>
      <c r="F736" s="42">
        <f>'Data Entry'!P765</f>
        <v>0</v>
      </c>
      <c r="G736" s="42">
        <f>'Data Entry'!Q765</f>
        <v>0</v>
      </c>
      <c r="H736" s="291">
        <f t="shared" si="176"/>
        <v>0</v>
      </c>
      <c r="I736" s="42">
        <f>'Data Entry'!R765</f>
        <v>0</v>
      </c>
      <c r="J736" s="42">
        <f>'Data Entry'!S765</f>
        <v>0</v>
      </c>
      <c r="K736" s="42">
        <f>'Data Entry'!T765</f>
        <v>0</v>
      </c>
      <c r="L736" s="42">
        <f>'Data Entry'!U765</f>
        <v>0</v>
      </c>
      <c r="M736" s="291">
        <f t="shared" si="180"/>
        <v>0</v>
      </c>
      <c r="N736" s="42">
        <f>'Data Entry'!V765</f>
        <v>0</v>
      </c>
      <c r="O736" s="42">
        <f>'Data Entry'!W765</f>
        <v>0</v>
      </c>
      <c r="P736" s="291">
        <f t="shared" si="181"/>
        <v>0</v>
      </c>
      <c r="Q736" s="42">
        <f>'Data Entry'!X765</f>
        <v>0</v>
      </c>
      <c r="R736" s="42">
        <f>'Data Entry'!Y765</f>
        <v>0</v>
      </c>
      <c r="S736" s="42">
        <f>'Data Entry'!Z765</f>
        <v>0</v>
      </c>
      <c r="T736" s="291">
        <f t="shared" si="177"/>
        <v>0</v>
      </c>
      <c r="U736" s="42">
        <f>'Data Entry'!AA765</f>
        <v>0</v>
      </c>
      <c r="V736" s="42">
        <f>'Data Entry'!AB765</f>
        <v>0</v>
      </c>
      <c r="W736" s="42">
        <f>'Data Entry'!AC765</f>
        <v>0</v>
      </c>
      <c r="X736" s="42">
        <f>'Data Entry'!AD765</f>
        <v>0</v>
      </c>
      <c r="Y736" s="291">
        <f t="shared" si="182"/>
        <v>0</v>
      </c>
      <c r="Z736" s="42">
        <f>'Data Entry'!AE765</f>
        <v>0</v>
      </c>
      <c r="AA736" s="42">
        <f>'Data Entry'!AF765</f>
        <v>0</v>
      </c>
      <c r="AB736" s="291">
        <f t="shared" si="183"/>
        <v>0</v>
      </c>
      <c r="AC736" s="42">
        <f>'Data Entry'!AH765</f>
        <v>0</v>
      </c>
      <c r="AD736" s="42">
        <f>'Data Entry'!AI765</f>
        <v>0</v>
      </c>
      <c r="AE736" s="42">
        <f>'Data Entry'!AJ765</f>
        <v>0</v>
      </c>
      <c r="AF736" s="42">
        <f>'Data Entry'!AK765</f>
        <v>0</v>
      </c>
      <c r="AG736" s="42">
        <f>'Data Entry'!AL765</f>
        <v>0</v>
      </c>
      <c r="AH736" s="42">
        <f>'Data Entry'!AM765</f>
        <v>0</v>
      </c>
      <c r="AI736" s="42">
        <f>'Data Entry'!AV765</f>
        <v>0</v>
      </c>
      <c r="AJ736" s="42">
        <f>'Data Entry'!AW765</f>
        <v>0</v>
      </c>
      <c r="AK736" s="42">
        <f>'Data Entry'!AX765</f>
        <v>0</v>
      </c>
      <c r="AL736" s="291">
        <f t="shared" si="178"/>
        <v>0</v>
      </c>
      <c r="AM736" s="42">
        <f>'Data Entry'!AY765</f>
        <v>0</v>
      </c>
      <c r="AN736" s="42">
        <f>'Data Entry'!AZ765</f>
        <v>0</v>
      </c>
      <c r="AO736" s="42">
        <f>'Data Entry'!BA765</f>
        <v>0</v>
      </c>
      <c r="AP736" s="42">
        <f>'Data Entry'!BB765</f>
        <v>0</v>
      </c>
      <c r="AQ736" s="291">
        <f t="shared" si="184"/>
        <v>0</v>
      </c>
      <c r="AR736" s="42">
        <f>'Data Entry'!BC765</f>
        <v>0</v>
      </c>
      <c r="AS736" s="42">
        <f>'Data Entry'!BD765</f>
        <v>0</v>
      </c>
      <c r="AT736" s="291">
        <f t="shared" si="185"/>
        <v>0</v>
      </c>
      <c r="AU736" s="42">
        <f>'Data Entry'!BE765</f>
        <v>0</v>
      </c>
      <c r="AV736" s="42">
        <f>'Data Entry'!BF765</f>
        <v>0</v>
      </c>
      <c r="AW736" s="42">
        <f>'Data Entry'!BG765</f>
        <v>0</v>
      </c>
      <c r="AX736" s="291">
        <f t="shared" si="179"/>
        <v>0</v>
      </c>
      <c r="AY736" s="42">
        <f>'Data Entry'!BH765</f>
        <v>0</v>
      </c>
      <c r="AZ736" s="42">
        <f>'Data Entry'!BI765</f>
        <v>0</v>
      </c>
      <c r="BA736" s="42">
        <f>'Data Entry'!BJ765</f>
        <v>0</v>
      </c>
      <c r="BB736" s="42">
        <f>'Data Entry'!BK765</f>
        <v>0</v>
      </c>
      <c r="BC736" s="291">
        <f t="shared" si="186"/>
        <v>0</v>
      </c>
      <c r="BD736" s="42">
        <f>'Data Entry'!BL765</f>
        <v>0</v>
      </c>
      <c r="BE736" s="42">
        <f>'Data Entry'!BM765</f>
        <v>0</v>
      </c>
      <c r="BF736" s="291">
        <f t="shared" si="187"/>
        <v>0</v>
      </c>
      <c r="BG736" s="305">
        <f t="shared" si="188"/>
        <v>0</v>
      </c>
      <c r="BH736" s="288" t="str">
        <f>IFERROR((BG736*'Data Entry'!$F$18)/'Data Entry'!$E$18,"")</f>
        <v/>
      </c>
      <c r="BI736" s="305">
        <f t="shared" si="189"/>
        <v>0</v>
      </c>
      <c r="BJ736" s="288" t="str">
        <f t="shared" si="190"/>
        <v/>
      </c>
      <c r="BK736" s="307" t="str">
        <f t="shared" si="191"/>
        <v/>
      </c>
    </row>
    <row r="737" spans="1:63" ht="27" x14ac:dyDescent="0.2">
      <c r="A737" s="119" t="str">
        <f>'Data Entry'!D766</f>
        <v>Respondent 0733</v>
      </c>
      <c r="B737" s="52">
        <f>'Data Entry'!AN766</f>
        <v>0</v>
      </c>
      <c r="C737" s="52" t="str">
        <f>'Data Entry'!BX766</f>
        <v/>
      </c>
      <c r="D737" s="42" t="str">
        <f>'Data Entry'!BU766</f>
        <v>No disability</v>
      </c>
      <c r="E737" s="42">
        <f>'Data Entry'!O766</f>
        <v>0</v>
      </c>
      <c r="F737" s="42">
        <f>'Data Entry'!P766</f>
        <v>0</v>
      </c>
      <c r="G737" s="42">
        <f>'Data Entry'!Q766</f>
        <v>0</v>
      </c>
      <c r="H737" s="291">
        <f t="shared" si="176"/>
        <v>0</v>
      </c>
      <c r="I737" s="42">
        <f>'Data Entry'!R766</f>
        <v>0</v>
      </c>
      <c r="J737" s="42">
        <f>'Data Entry'!S766</f>
        <v>0</v>
      </c>
      <c r="K737" s="42">
        <f>'Data Entry'!T766</f>
        <v>0</v>
      </c>
      <c r="L737" s="42">
        <f>'Data Entry'!U766</f>
        <v>0</v>
      </c>
      <c r="M737" s="291">
        <f t="shared" si="180"/>
        <v>0</v>
      </c>
      <c r="N737" s="42">
        <f>'Data Entry'!V766</f>
        <v>0</v>
      </c>
      <c r="O737" s="42">
        <f>'Data Entry'!W766</f>
        <v>0</v>
      </c>
      <c r="P737" s="291">
        <f t="shared" si="181"/>
        <v>0</v>
      </c>
      <c r="Q737" s="42">
        <f>'Data Entry'!X766</f>
        <v>0</v>
      </c>
      <c r="R737" s="42">
        <f>'Data Entry'!Y766</f>
        <v>0</v>
      </c>
      <c r="S737" s="42">
        <f>'Data Entry'!Z766</f>
        <v>0</v>
      </c>
      <c r="T737" s="291">
        <f t="shared" si="177"/>
        <v>0</v>
      </c>
      <c r="U737" s="42">
        <f>'Data Entry'!AA766</f>
        <v>0</v>
      </c>
      <c r="V737" s="42">
        <f>'Data Entry'!AB766</f>
        <v>0</v>
      </c>
      <c r="W737" s="42">
        <f>'Data Entry'!AC766</f>
        <v>0</v>
      </c>
      <c r="X737" s="42">
        <f>'Data Entry'!AD766</f>
        <v>0</v>
      </c>
      <c r="Y737" s="291">
        <f t="shared" si="182"/>
        <v>0</v>
      </c>
      <c r="Z737" s="42">
        <f>'Data Entry'!AE766</f>
        <v>0</v>
      </c>
      <c r="AA737" s="42">
        <f>'Data Entry'!AF766</f>
        <v>0</v>
      </c>
      <c r="AB737" s="291">
        <f t="shared" si="183"/>
        <v>0</v>
      </c>
      <c r="AC737" s="42">
        <f>'Data Entry'!AH766</f>
        <v>0</v>
      </c>
      <c r="AD737" s="42">
        <f>'Data Entry'!AI766</f>
        <v>0</v>
      </c>
      <c r="AE737" s="42">
        <f>'Data Entry'!AJ766</f>
        <v>0</v>
      </c>
      <c r="AF737" s="42">
        <f>'Data Entry'!AK766</f>
        <v>0</v>
      </c>
      <c r="AG737" s="42">
        <f>'Data Entry'!AL766</f>
        <v>0</v>
      </c>
      <c r="AH737" s="42">
        <f>'Data Entry'!AM766</f>
        <v>0</v>
      </c>
      <c r="AI737" s="42">
        <f>'Data Entry'!AV766</f>
        <v>0</v>
      </c>
      <c r="AJ737" s="42">
        <f>'Data Entry'!AW766</f>
        <v>0</v>
      </c>
      <c r="AK737" s="42">
        <f>'Data Entry'!AX766</f>
        <v>0</v>
      </c>
      <c r="AL737" s="291">
        <f t="shared" si="178"/>
        <v>0</v>
      </c>
      <c r="AM737" s="42">
        <f>'Data Entry'!AY766</f>
        <v>0</v>
      </c>
      <c r="AN737" s="42">
        <f>'Data Entry'!AZ766</f>
        <v>0</v>
      </c>
      <c r="AO737" s="42">
        <f>'Data Entry'!BA766</f>
        <v>0</v>
      </c>
      <c r="AP737" s="42">
        <f>'Data Entry'!BB766</f>
        <v>0</v>
      </c>
      <c r="AQ737" s="291">
        <f t="shared" si="184"/>
        <v>0</v>
      </c>
      <c r="AR737" s="42">
        <f>'Data Entry'!BC766</f>
        <v>0</v>
      </c>
      <c r="AS737" s="42">
        <f>'Data Entry'!BD766</f>
        <v>0</v>
      </c>
      <c r="AT737" s="291">
        <f t="shared" si="185"/>
        <v>0</v>
      </c>
      <c r="AU737" s="42">
        <f>'Data Entry'!BE766</f>
        <v>0</v>
      </c>
      <c r="AV737" s="42">
        <f>'Data Entry'!BF766</f>
        <v>0</v>
      </c>
      <c r="AW737" s="42">
        <f>'Data Entry'!BG766</f>
        <v>0</v>
      </c>
      <c r="AX737" s="291">
        <f t="shared" si="179"/>
        <v>0</v>
      </c>
      <c r="AY737" s="42">
        <f>'Data Entry'!BH766</f>
        <v>0</v>
      </c>
      <c r="AZ737" s="42">
        <f>'Data Entry'!BI766</f>
        <v>0</v>
      </c>
      <c r="BA737" s="42">
        <f>'Data Entry'!BJ766</f>
        <v>0</v>
      </c>
      <c r="BB737" s="42">
        <f>'Data Entry'!BK766</f>
        <v>0</v>
      </c>
      <c r="BC737" s="291">
        <f t="shared" si="186"/>
        <v>0</v>
      </c>
      <c r="BD737" s="42">
        <f>'Data Entry'!BL766</f>
        <v>0</v>
      </c>
      <c r="BE737" s="42">
        <f>'Data Entry'!BM766</f>
        <v>0</v>
      </c>
      <c r="BF737" s="291">
        <f t="shared" si="187"/>
        <v>0</v>
      </c>
      <c r="BG737" s="305">
        <f t="shared" si="188"/>
        <v>0</v>
      </c>
      <c r="BH737" s="288" t="str">
        <f>IFERROR((BG737*'Data Entry'!$F$18)/'Data Entry'!$E$18,"")</f>
        <v/>
      </c>
      <c r="BI737" s="305">
        <f t="shared" si="189"/>
        <v>0</v>
      </c>
      <c r="BJ737" s="288" t="str">
        <f t="shared" si="190"/>
        <v/>
      </c>
      <c r="BK737" s="307" t="str">
        <f t="shared" si="191"/>
        <v/>
      </c>
    </row>
    <row r="738" spans="1:63" ht="27" x14ac:dyDescent="0.2">
      <c r="A738" s="119" t="str">
        <f>'Data Entry'!D767</f>
        <v>Respondent 0734</v>
      </c>
      <c r="B738" s="52">
        <f>'Data Entry'!AN767</f>
        <v>0</v>
      </c>
      <c r="C738" s="52" t="str">
        <f>'Data Entry'!BX767</f>
        <v/>
      </c>
      <c r="D738" s="42" t="str">
        <f>'Data Entry'!BU767</f>
        <v>No disability</v>
      </c>
      <c r="E738" s="42">
        <f>'Data Entry'!O767</f>
        <v>0</v>
      </c>
      <c r="F738" s="42">
        <f>'Data Entry'!P767</f>
        <v>0</v>
      </c>
      <c r="G738" s="42">
        <f>'Data Entry'!Q767</f>
        <v>0</v>
      </c>
      <c r="H738" s="291">
        <f t="shared" si="176"/>
        <v>0</v>
      </c>
      <c r="I738" s="42">
        <f>'Data Entry'!R767</f>
        <v>0</v>
      </c>
      <c r="J738" s="42">
        <f>'Data Entry'!S767</f>
        <v>0</v>
      </c>
      <c r="K738" s="42">
        <f>'Data Entry'!T767</f>
        <v>0</v>
      </c>
      <c r="L738" s="42">
        <f>'Data Entry'!U767</f>
        <v>0</v>
      </c>
      <c r="M738" s="291">
        <f t="shared" si="180"/>
        <v>0</v>
      </c>
      <c r="N738" s="42">
        <f>'Data Entry'!V767</f>
        <v>0</v>
      </c>
      <c r="O738" s="42">
        <f>'Data Entry'!W767</f>
        <v>0</v>
      </c>
      <c r="P738" s="291">
        <f t="shared" si="181"/>
        <v>0</v>
      </c>
      <c r="Q738" s="42">
        <f>'Data Entry'!X767</f>
        <v>0</v>
      </c>
      <c r="R738" s="42">
        <f>'Data Entry'!Y767</f>
        <v>0</v>
      </c>
      <c r="S738" s="42">
        <f>'Data Entry'!Z767</f>
        <v>0</v>
      </c>
      <c r="T738" s="291">
        <f t="shared" si="177"/>
        <v>0</v>
      </c>
      <c r="U738" s="42">
        <f>'Data Entry'!AA767</f>
        <v>0</v>
      </c>
      <c r="V738" s="42">
        <f>'Data Entry'!AB767</f>
        <v>0</v>
      </c>
      <c r="W738" s="42">
        <f>'Data Entry'!AC767</f>
        <v>0</v>
      </c>
      <c r="X738" s="42">
        <f>'Data Entry'!AD767</f>
        <v>0</v>
      </c>
      <c r="Y738" s="291">
        <f t="shared" si="182"/>
        <v>0</v>
      </c>
      <c r="Z738" s="42">
        <f>'Data Entry'!AE767</f>
        <v>0</v>
      </c>
      <c r="AA738" s="42">
        <f>'Data Entry'!AF767</f>
        <v>0</v>
      </c>
      <c r="AB738" s="291">
        <f t="shared" si="183"/>
        <v>0</v>
      </c>
      <c r="AC738" s="42">
        <f>'Data Entry'!AH767</f>
        <v>0</v>
      </c>
      <c r="AD738" s="42">
        <f>'Data Entry'!AI767</f>
        <v>0</v>
      </c>
      <c r="AE738" s="42">
        <f>'Data Entry'!AJ767</f>
        <v>0</v>
      </c>
      <c r="AF738" s="42">
        <f>'Data Entry'!AK767</f>
        <v>0</v>
      </c>
      <c r="AG738" s="42">
        <f>'Data Entry'!AL767</f>
        <v>0</v>
      </c>
      <c r="AH738" s="42">
        <f>'Data Entry'!AM767</f>
        <v>0</v>
      </c>
      <c r="AI738" s="42">
        <f>'Data Entry'!AV767</f>
        <v>0</v>
      </c>
      <c r="AJ738" s="42">
        <f>'Data Entry'!AW767</f>
        <v>0</v>
      </c>
      <c r="AK738" s="42">
        <f>'Data Entry'!AX767</f>
        <v>0</v>
      </c>
      <c r="AL738" s="291">
        <f t="shared" si="178"/>
        <v>0</v>
      </c>
      <c r="AM738" s="42">
        <f>'Data Entry'!AY767</f>
        <v>0</v>
      </c>
      <c r="AN738" s="42">
        <f>'Data Entry'!AZ767</f>
        <v>0</v>
      </c>
      <c r="AO738" s="42">
        <f>'Data Entry'!BA767</f>
        <v>0</v>
      </c>
      <c r="AP738" s="42">
        <f>'Data Entry'!BB767</f>
        <v>0</v>
      </c>
      <c r="AQ738" s="291">
        <f t="shared" si="184"/>
        <v>0</v>
      </c>
      <c r="AR738" s="42">
        <f>'Data Entry'!BC767</f>
        <v>0</v>
      </c>
      <c r="AS738" s="42">
        <f>'Data Entry'!BD767</f>
        <v>0</v>
      </c>
      <c r="AT738" s="291">
        <f t="shared" si="185"/>
        <v>0</v>
      </c>
      <c r="AU738" s="42">
        <f>'Data Entry'!BE767</f>
        <v>0</v>
      </c>
      <c r="AV738" s="42">
        <f>'Data Entry'!BF767</f>
        <v>0</v>
      </c>
      <c r="AW738" s="42">
        <f>'Data Entry'!BG767</f>
        <v>0</v>
      </c>
      <c r="AX738" s="291">
        <f t="shared" si="179"/>
        <v>0</v>
      </c>
      <c r="AY738" s="42">
        <f>'Data Entry'!BH767</f>
        <v>0</v>
      </c>
      <c r="AZ738" s="42">
        <f>'Data Entry'!BI767</f>
        <v>0</v>
      </c>
      <c r="BA738" s="42">
        <f>'Data Entry'!BJ767</f>
        <v>0</v>
      </c>
      <c r="BB738" s="42">
        <f>'Data Entry'!BK767</f>
        <v>0</v>
      </c>
      <c r="BC738" s="291">
        <f t="shared" si="186"/>
        <v>0</v>
      </c>
      <c r="BD738" s="42">
        <f>'Data Entry'!BL767</f>
        <v>0</v>
      </c>
      <c r="BE738" s="42">
        <f>'Data Entry'!BM767</f>
        <v>0</v>
      </c>
      <c r="BF738" s="291">
        <f t="shared" si="187"/>
        <v>0</v>
      </c>
      <c r="BG738" s="305">
        <f t="shared" si="188"/>
        <v>0</v>
      </c>
      <c r="BH738" s="288" t="str">
        <f>IFERROR((BG738*'Data Entry'!$F$18)/'Data Entry'!$E$18,"")</f>
        <v/>
      </c>
      <c r="BI738" s="305">
        <f t="shared" si="189"/>
        <v>0</v>
      </c>
      <c r="BJ738" s="288" t="str">
        <f t="shared" si="190"/>
        <v/>
      </c>
      <c r="BK738" s="307" t="str">
        <f t="shared" si="191"/>
        <v/>
      </c>
    </row>
    <row r="739" spans="1:63" ht="27" x14ac:dyDescent="0.2">
      <c r="A739" s="119" t="str">
        <f>'Data Entry'!D768</f>
        <v>Respondent 0735</v>
      </c>
      <c r="B739" s="52">
        <f>'Data Entry'!AN768</f>
        <v>0</v>
      </c>
      <c r="C739" s="52" t="str">
        <f>'Data Entry'!BX768</f>
        <v/>
      </c>
      <c r="D739" s="42" t="str">
        <f>'Data Entry'!BU768</f>
        <v>No disability</v>
      </c>
      <c r="E739" s="42">
        <f>'Data Entry'!O768</f>
        <v>0</v>
      </c>
      <c r="F739" s="42">
        <f>'Data Entry'!P768</f>
        <v>0</v>
      </c>
      <c r="G739" s="42">
        <f>'Data Entry'!Q768</f>
        <v>0</v>
      </c>
      <c r="H739" s="291">
        <f t="shared" si="176"/>
        <v>0</v>
      </c>
      <c r="I739" s="42">
        <f>'Data Entry'!R768</f>
        <v>0</v>
      </c>
      <c r="J739" s="42">
        <f>'Data Entry'!S768</f>
        <v>0</v>
      </c>
      <c r="K739" s="42">
        <f>'Data Entry'!T768</f>
        <v>0</v>
      </c>
      <c r="L739" s="42">
        <f>'Data Entry'!U768</f>
        <v>0</v>
      </c>
      <c r="M739" s="291">
        <f t="shared" si="180"/>
        <v>0</v>
      </c>
      <c r="N739" s="42">
        <f>'Data Entry'!V768</f>
        <v>0</v>
      </c>
      <c r="O739" s="42">
        <f>'Data Entry'!W768</f>
        <v>0</v>
      </c>
      <c r="P739" s="291">
        <f t="shared" si="181"/>
        <v>0</v>
      </c>
      <c r="Q739" s="42">
        <f>'Data Entry'!X768</f>
        <v>0</v>
      </c>
      <c r="R739" s="42">
        <f>'Data Entry'!Y768</f>
        <v>0</v>
      </c>
      <c r="S739" s="42">
        <f>'Data Entry'!Z768</f>
        <v>0</v>
      </c>
      <c r="T739" s="291">
        <f t="shared" si="177"/>
        <v>0</v>
      </c>
      <c r="U739" s="42">
        <f>'Data Entry'!AA768</f>
        <v>0</v>
      </c>
      <c r="V739" s="42">
        <f>'Data Entry'!AB768</f>
        <v>0</v>
      </c>
      <c r="W739" s="42">
        <f>'Data Entry'!AC768</f>
        <v>0</v>
      </c>
      <c r="X739" s="42">
        <f>'Data Entry'!AD768</f>
        <v>0</v>
      </c>
      <c r="Y739" s="291">
        <f t="shared" si="182"/>
        <v>0</v>
      </c>
      <c r="Z739" s="42">
        <f>'Data Entry'!AE768</f>
        <v>0</v>
      </c>
      <c r="AA739" s="42">
        <f>'Data Entry'!AF768</f>
        <v>0</v>
      </c>
      <c r="AB739" s="291">
        <f t="shared" si="183"/>
        <v>0</v>
      </c>
      <c r="AC739" s="42">
        <f>'Data Entry'!AH768</f>
        <v>0</v>
      </c>
      <c r="AD739" s="42">
        <f>'Data Entry'!AI768</f>
        <v>0</v>
      </c>
      <c r="AE739" s="42">
        <f>'Data Entry'!AJ768</f>
        <v>0</v>
      </c>
      <c r="AF739" s="42">
        <f>'Data Entry'!AK768</f>
        <v>0</v>
      </c>
      <c r="AG739" s="42">
        <f>'Data Entry'!AL768</f>
        <v>0</v>
      </c>
      <c r="AH739" s="42">
        <f>'Data Entry'!AM768</f>
        <v>0</v>
      </c>
      <c r="AI739" s="42">
        <f>'Data Entry'!AV768</f>
        <v>0</v>
      </c>
      <c r="AJ739" s="42">
        <f>'Data Entry'!AW768</f>
        <v>0</v>
      </c>
      <c r="AK739" s="42">
        <f>'Data Entry'!AX768</f>
        <v>0</v>
      </c>
      <c r="AL739" s="291">
        <f t="shared" si="178"/>
        <v>0</v>
      </c>
      <c r="AM739" s="42">
        <f>'Data Entry'!AY768</f>
        <v>0</v>
      </c>
      <c r="AN739" s="42">
        <f>'Data Entry'!AZ768</f>
        <v>0</v>
      </c>
      <c r="AO739" s="42">
        <f>'Data Entry'!BA768</f>
        <v>0</v>
      </c>
      <c r="AP739" s="42">
        <f>'Data Entry'!BB768</f>
        <v>0</v>
      </c>
      <c r="AQ739" s="291">
        <f t="shared" si="184"/>
        <v>0</v>
      </c>
      <c r="AR739" s="42">
        <f>'Data Entry'!BC768</f>
        <v>0</v>
      </c>
      <c r="AS739" s="42">
        <f>'Data Entry'!BD768</f>
        <v>0</v>
      </c>
      <c r="AT739" s="291">
        <f t="shared" si="185"/>
        <v>0</v>
      </c>
      <c r="AU739" s="42">
        <f>'Data Entry'!BE768</f>
        <v>0</v>
      </c>
      <c r="AV739" s="42">
        <f>'Data Entry'!BF768</f>
        <v>0</v>
      </c>
      <c r="AW739" s="42">
        <f>'Data Entry'!BG768</f>
        <v>0</v>
      </c>
      <c r="AX739" s="291">
        <f t="shared" si="179"/>
        <v>0</v>
      </c>
      <c r="AY739" s="42">
        <f>'Data Entry'!BH768</f>
        <v>0</v>
      </c>
      <c r="AZ739" s="42">
        <f>'Data Entry'!BI768</f>
        <v>0</v>
      </c>
      <c r="BA739" s="42">
        <f>'Data Entry'!BJ768</f>
        <v>0</v>
      </c>
      <c r="BB739" s="42">
        <f>'Data Entry'!BK768</f>
        <v>0</v>
      </c>
      <c r="BC739" s="291">
        <f t="shared" si="186"/>
        <v>0</v>
      </c>
      <c r="BD739" s="42">
        <f>'Data Entry'!BL768</f>
        <v>0</v>
      </c>
      <c r="BE739" s="42">
        <f>'Data Entry'!BM768</f>
        <v>0</v>
      </c>
      <c r="BF739" s="291">
        <f t="shared" si="187"/>
        <v>0</v>
      </c>
      <c r="BG739" s="305">
        <f t="shared" si="188"/>
        <v>0</v>
      </c>
      <c r="BH739" s="288" t="str">
        <f>IFERROR((BG739*'Data Entry'!$F$18)/'Data Entry'!$E$18,"")</f>
        <v/>
      </c>
      <c r="BI739" s="305">
        <f t="shared" si="189"/>
        <v>0</v>
      </c>
      <c r="BJ739" s="288" t="str">
        <f t="shared" si="190"/>
        <v/>
      </c>
      <c r="BK739" s="307" t="str">
        <f t="shared" si="191"/>
        <v/>
      </c>
    </row>
    <row r="740" spans="1:63" ht="27" x14ac:dyDescent="0.2">
      <c r="A740" s="119" t="str">
        <f>'Data Entry'!D769</f>
        <v>Respondent 0736</v>
      </c>
      <c r="B740" s="52">
        <f>'Data Entry'!AN769</f>
        <v>0</v>
      </c>
      <c r="C740" s="52" t="str">
        <f>'Data Entry'!BX769</f>
        <v/>
      </c>
      <c r="D740" s="42" t="str">
        <f>'Data Entry'!BU769</f>
        <v>No disability</v>
      </c>
      <c r="E740" s="42">
        <f>'Data Entry'!O769</f>
        <v>0</v>
      </c>
      <c r="F740" s="42">
        <f>'Data Entry'!P769</f>
        <v>0</v>
      </c>
      <c r="G740" s="42">
        <f>'Data Entry'!Q769</f>
        <v>0</v>
      </c>
      <c r="H740" s="291">
        <f t="shared" si="176"/>
        <v>0</v>
      </c>
      <c r="I740" s="42">
        <f>'Data Entry'!R769</f>
        <v>0</v>
      </c>
      <c r="J740" s="42">
        <f>'Data Entry'!S769</f>
        <v>0</v>
      </c>
      <c r="K740" s="42">
        <f>'Data Entry'!T769</f>
        <v>0</v>
      </c>
      <c r="L740" s="42">
        <f>'Data Entry'!U769</f>
        <v>0</v>
      </c>
      <c r="M740" s="291">
        <f t="shared" si="180"/>
        <v>0</v>
      </c>
      <c r="N740" s="42">
        <f>'Data Entry'!V769</f>
        <v>0</v>
      </c>
      <c r="O740" s="42">
        <f>'Data Entry'!W769</f>
        <v>0</v>
      </c>
      <c r="P740" s="291">
        <f t="shared" si="181"/>
        <v>0</v>
      </c>
      <c r="Q740" s="42">
        <f>'Data Entry'!X769</f>
        <v>0</v>
      </c>
      <c r="R740" s="42">
        <f>'Data Entry'!Y769</f>
        <v>0</v>
      </c>
      <c r="S740" s="42">
        <f>'Data Entry'!Z769</f>
        <v>0</v>
      </c>
      <c r="T740" s="291">
        <f t="shared" si="177"/>
        <v>0</v>
      </c>
      <c r="U740" s="42">
        <f>'Data Entry'!AA769</f>
        <v>0</v>
      </c>
      <c r="V740" s="42">
        <f>'Data Entry'!AB769</f>
        <v>0</v>
      </c>
      <c r="W740" s="42">
        <f>'Data Entry'!AC769</f>
        <v>0</v>
      </c>
      <c r="X740" s="42">
        <f>'Data Entry'!AD769</f>
        <v>0</v>
      </c>
      <c r="Y740" s="291">
        <f t="shared" si="182"/>
        <v>0</v>
      </c>
      <c r="Z740" s="42">
        <f>'Data Entry'!AE769</f>
        <v>0</v>
      </c>
      <c r="AA740" s="42">
        <f>'Data Entry'!AF769</f>
        <v>0</v>
      </c>
      <c r="AB740" s="291">
        <f t="shared" si="183"/>
        <v>0</v>
      </c>
      <c r="AC740" s="42">
        <f>'Data Entry'!AH769</f>
        <v>0</v>
      </c>
      <c r="AD740" s="42">
        <f>'Data Entry'!AI769</f>
        <v>0</v>
      </c>
      <c r="AE740" s="42">
        <f>'Data Entry'!AJ769</f>
        <v>0</v>
      </c>
      <c r="AF740" s="42">
        <f>'Data Entry'!AK769</f>
        <v>0</v>
      </c>
      <c r="AG740" s="42">
        <f>'Data Entry'!AL769</f>
        <v>0</v>
      </c>
      <c r="AH740" s="42">
        <f>'Data Entry'!AM769</f>
        <v>0</v>
      </c>
      <c r="AI740" s="42">
        <f>'Data Entry'!AV769</f>
        <v>0</v>
      </c>
      <c r="AJ740" s="42">
        <f>'Data Entry'!AW769</f>
        <v>0</v>
      </c>
      <c r="AK740" s="42">
        <f>'Data Entry'!AX769</f>
        <v>0</v>
      </c>
      <c r="AL740" s="291">
        <f t="shared" si="178"/>
        <v>0</v>
      </c>
      <c r="AM740" s="42">
        <f>'Data Entry'!AY769</f>
        <v>0</v>
      </c>
      <c r="AN740" s="42">
        <f>'Data Entry'!AZ769</f>
        <v>0</v>
      </c>
      <c r="AO740" s="42">
        <f>'Data Entry'!BA769</f>
        <v>0</v>
      </c>
      <c r="AP740" s="42">
        <f>'Data Entry'!BB769</f>
        <v>0</v>
      </c>
      <c r="AQ740" s="291">
        <f t="shared" si="184"/>
        <v>0</v>
      </c>
      <c r="AR740" s="42">
        <f>'Data Entry'!BC769</f>
        <v>0</v>
      </c>
      <c r="AS740" s="42">
        <f>'Data Entry'!BD769</f>
        <v>0</v>
      </c>
      <c r="AT740" s="291">
        <f t="shared" si="185"/>
        <v>0</v>
      </c>
      <c r="AU740" s="42">
        <f>'Data Entry'!BE769</f>
        <v>0</v>
      </c>
      <c r="AV740" s="42">
        <f>'Data Entry'!BF769</f>
        <v>0</v>
      </c>
      <c r="AW740" s="42">
        <f>'Data Entry'!BG769</f>
        <v>0</v>
      </c>
      <c r="AX740" s="291">
        <f t="shared" si="179"/>
        <v>0</v>
      </c>
      <c r="AY740" s="42">
        <f>'Data Entry'!BH769</f>
        <v>0</v>
      </c>
      <c r="AZ740" s="42">
        <f>'Data Entry'!BI769</f>
        <v>0</v>
      </c>
      <c r="BA740" s="42">
        <f>'Data Entry'!BJ769</f>
        <v>0</v>
      </c>
      <c r="BB740" s="42">
        <f>'Data Entry'!BK769</f>
        <v>0</v>
      </c>
      <c r="BC740" s="291">
        <f t="shared" si="186"/>
        <v>0</v>
      </c>
      <c r="BD740" s="42">
        <f>'Data Entry'!BL769</f>
        <v>0</v>
      </c>
      <c r="BE740" s="42">
        <f>'Data Entry'!BM769</f>
        <v>0</v>
      </c>
      <c r="BF740" s="291">
        <f t="shared" si="187"/>
        <v>0</v>
      </c>
      <c r="BG740" s="305">
        <f t="shared" si="188"/>
        <v>0</v>
      </c>
      <c r="BH740" s="288" t="str">
        <f>IFERROR((BG740*'Data Entry'!$F$18)/'Data Entry'!$E$18,"")</f>
        <v/>
      </c>
      <c r="BI740" s="305">
        <f t="shared" si="189"/>
        <v>0</v>
      </c>
      <c r="BJ740" s="288" t="str">
        <f t="shared" si="190"/>
        <v/>
      </c>
      <c r="BK740" s="307" t="str">
        <f t="shared" si="191"/>
        <v/>
      </c>
    </row>
    <row r="741" spans="1:63" ht="27" x14ac:dyDescent="0.2">
      <c r="A741" s="119" t="str">
        <f>'Data Entry'!D770</f>
        <v>Respondent 0737</v>
      </c>
      <c r="B741" s="52">
        <f>'Data Entry'!AN770</f>
        <v>0</v>
      </c>
      <c r="C741" s="52" t="str">
        <f>'Data Entry'!BX770</f>
        <v/>
      </c>
      <c r="D741" s="42" t="str">
        <f>'Data Entry'!BU770</f>
        <v>No disability</v>
      </c>
      <c r="E741" s="42">
        <f>'Data Entry'!O770</f>
        <v>0</v>
      </c>
      <c r="F741" s="42">
        <f>'Data Entry'!P770</f>
        <v>0</v>
      </c>
      <c r="G741" s="42">
        <f>'Data Entry'!Q770</f>
        <v>0</v>
      </c>
      <c r="H741" s="291">
        <f t="shared" si="176"/>
        <v>0</v>
      </c>
      <c r="I741" s="42">
        <f>'Data Entry'!R770</f>
        <v>0</v>
      </c>
      <c r="J741" s="42">
        <f>'Data Entry'!S770</f>
        <v>0</v>
      </c>
      <c r="K741" s="42">
        <f>'Data Entry'!T770</f>
        <v>0</v>
      </c>
      <c r="L741" s="42">
        <f>'Data Entry'!U770</f>
        <v>0</v>
      </c>
      <c r="M741" s="291">
        <f t="shared" si="180"/>
        <v>0</v>
      </c>
      <c r="N741" s="42">
        <f>'Data Entry'!V770</f>
        <v>0</v>
      </c>
      <c r="O741" s="42">
        <f>'Data Entry'!W770</f>
        <v>0</v>
      </c>
      <c r="P741" s="291">
        <f t="shared" si="181"/>
        <v>0</v>
      </c>
      <c r="Q741" s="42">
        <f>'Data Entry'!X770</f>
        <v>0</v>
      </c>
      <c r="R741" s="42">
        <f>'Data Entry'!Y770</f>
        <v>0</v>
      </c>
      <c r="S741" s="42">
        <f>'Data Entry'!Z770</f>
        <v>0</v>
      </c>
      <c r="T741" s="291">
        <f t="shared" si="177"/>
        <v>0</v>
      </c>
      <c r="U741" s="42">
        <f>'Data Entry'!AA770</f>
        <v>0</v>
      </c>
      <c r="V741" s="42">
        <f>'Data Entry'!AB770</f>
        <v>0</v>
      </c>
      <c r="W741" s="42">
        <f>'Data Entry'!AC770</f>
        <v>0</v>
      </c>
      <c r="X741" s="42">
        <f>'Data Entry'!AD770</f>
        <v>0</v>
      </c>
      <c r="Y741" s="291">
        <f t="shared" si="182"/>
        <v>0</v>
      </c>
      <c r="Z741" s="42">
        <f>'Data Entry'!AE770</f>
        <v>0</v>
      </c>
      <c r="AA741" s="42">
        <f>'Data Entry'!AF770</f>
        <v>0</v>
      </c>
      <c r="AB741" s="291">
        <f t="shared" si="183"/>
        <v>0</v>
      </c>
      <c r="AC741" s="42">
        <f>'Data Entry'!AH770</f>
        <v>0</v>
      </c>
      <c r="AD741" s="42">
        <f>'Data Entry'!AI770</f>
        <v>0</v>
      </c>
      <c r="AE741" s="42">
        <f>'Data Entry'!AJ770</f>
        <v>0</v>
      </c>
      <c r="AF741" s="42">
        <f>'Data Entry'!AK770</f>
        <v>0</v>
      </c>
      <c r="AG741" s="42">
        <f>'Data Entry'!AL770</f>
        <v>0</v>
      </c>
      <c r="AH741" s="42">
        <f>'Data Entry'!AM770</f>
        <v>0</v>
      </c>
      <c r="AI741" s="42">
        <f>'Data Entry'!AV770</f>
        <v>0</v>
      </c>
      <c r="AJ741" s="42">
        <f>'Data Entry'!AW770</f>
        <v>0</v>
      </c>
      <c r="AK741" s="42">
        <f>'Data Entry'!AX770</f>
        <v>0</v>
      </c>
      <c r="AL741" s="291">
        <f t="shared" si="178"/>
        <v>0</v>
      </c>
      <c r="AM741" s="42">
        <f>'Data Entry'!AY770</f>
        <v>0</v>
      </c>
      <c r="AN741" s="42">
        <f>'Data Entry'!AZ770</f>
        <v>0</v>
      </c>
      <c r="AO741" s="42">
        <f>'Data Entry'!BA770</f>
        <v>0</v>
      </c>
      <c r="AP741" s="42">
        <f>'Data Entry'!BB770</f>
        <v>0</v>
      </c>
      <c r="AQ741" s="291">
        <f t="shared" si="184"/>
        <v>0</v>
      </c>
      <c r="AR741" s="42">
        <f>'Data Entry'!BC770</f>
        <v>0</v>
      </c>
      <c r="AS741" s="42">
        <f>'Data Entry'!BD770</f>
        <v>0</v>
      </c>
      <c r="AT741" s="291">
        <f t="shared" si="185"/>
        <v>0</v>
      </c>
      <c r="AU741" s="42">
        <f>'Data Entry'!BE770</f>
        <v>0</v>
      </c>
      <c r="AV741" s="42">
        <f>'Data Entry'!BF770</f>
        <v>0</v>
      </c>
      <c r="AW741" s="42">
        <f>'Data Entry'!BG770</f>
        <v>0</v>
      </c>
      <c r="AX741" s="291">
        <f t="shared" si="179"/>
        <v>0</v>
      </c>
      <c r="AY741" s="42">
        <f>'Data Entry'!BH770</f>
        <v>0</v>
      </c>
      <c r="AZ741" s="42">
        <f>'Data Entry'!BI770</f>
        <v>0</v>
      </c>
      <c r="BA741" s="42">
        <f>'Data Entry'!BJ770</f>
        <v>0</v>
      </c>
      <c r="BB741" s="42">
        <f>'Data Entry'!BK770</f>
        <v>0</v>
      </c>
      <c r="BC741" s="291">
        <f t="shared" si="186"/>
        <v>0</v>
      </c>
      <c r="BD741" s="42">
        <f>'Data Entry'!BL770</f>
        <v>0</v>
      </c>
      <c r="BE741" s="42">
        <f>'Data Entry'!BM770</f>
        <v>0</v>
      </c>
      <c r="BF741" s="291">
        <f t="shared" si="187"/>
        <v>0</v>
      </c>
      <c r="BG741" s="305">
        <f t="shared" si="188"/>
        <v>0</v>
      </c>
      <c r="BH741" s="288" t="str">
        <f>IFERROR((BG741*'Data Entry'!$F$18)/'Data Entry'!$E$18,"")</f>
        <v/>
      </c>
      <c r="BI741" s="305">
        <f t="shared" si="189"/>
        <v>0</v>
      </c>
      <c r="BJ741" s="288" t="str">
        <f t="shared" si="190"/>
        <v/>
      </c>
      <c r="BK741" s="307" t="str">
        <f t="shared" si="191"/>
        <v/>
      </c>
    </row>
    <row r="742" spans="1:63" ht="27" x14ac:dyDescent="0.2">
      <c r="A742" s="119" t="str">
        <f>'Data Entry'!D771</f>
        <v>Respondent 0738</v>
      </c>
      <c r="B742" s="52">
        <f>'Data Entry'!AN771</f>
        <v>0</v>
      </c>
      <c r="C742" s="52" t="str">
        <f>'Data Entry'!BX771</f>
        <v/>
      </c>
      <c r="D742" s="42" t="str">
        <f>'Data Entry'!BU771</f>
        <v>No disability</v>
      </c>
      <c r="E742" s="42">
        <f>'Data Entry'!O771</f>
        <v>0</v>
      </c>
      <c r="F742" s="42">
        <f>'Data Entry'!P771</f>
        <v>0</v>
      </c>
      <c r="G742" s="42">
        <f>'Data Entry'!Q771</f>
        <v>0</v>
      </c>
      <c r="H742" s="291">
        <f t="shared" si="176"/>
        <v>0</v>
      </c>
      <c r="I742" s="42">
        <f>'Data Entry'!R771</f>
        <v>0</v>
      </c>
      <c r="J742" s="42">
        <f>'Data Entry'!S771</f>
        <v>0</v>
      </c>
      <c r="K742" s="42">
        <f>'Data Entry'!T771</f>
        <v>0</v>
      </c>
      <c r="L742" s="42">
        <f>'Data Entry'!U771</f>
        <v>0</v>
      </c>
      <c r="M742" s="291">
        <f t="shared" si="180"/>
        <v>0</v>
      </c>
      <c r="N742" s="42">
        <f>'Data Entry'!V771</f>
        <v>0</v>
      </c>
      <c r="O742" s="42">
        <f>'Data Entry'!W771</f>
        <v>0</v>
      </c>
      <c r="P742" s="291">
        <f t="shared" si="181"/>
        <v>0</v>
      </c>
      <c r="Q742" s="42">
        <f>'Data Entry'!X771</f>
        <v>0</v>
      </c>
      <c r="R742" s="42">
        <f>'Data Entry'!Y771</f>
        <v>0</v>
      </c>
      <c r="S742" s="42">
        <f>'Data Entry'!Z771</f>
        <v>0</v>
      </c>
      <c r="T742" s="291">
        <f t="shared" si="177"/>
        <v>0</v>
      </c>
      <c r="U742" s="42">
        <f>'Data Entry'!AA771</f>
        <v>0</v>
      </c>
      <c r="V742" s="42">
        <f>'Data Entry'!AB771</f>
        <v>0</v>
      </c>
      <c r="W742" s="42">
        <f>'Data Entry'!AC771</f>
        <v>0</v>
      </c>
      <c r="X742" s="42">
        <f>'Data Entry'!AD771</f>
        <v>0</v>
      </c>
      <c r="Y742" s="291">
        <f t="shared" si="182"/>
        <v>0</v>
      </c>
      <c r="Z742" s="42">
        <f>'Data Entry'!AE771</f>
        <v>0</v>
      </c>
      <c r="AA742" s="42">
        <f>'Data Entry'!AF771</f>
        <v>0</v>
      </c>
      <c r="AB742" s="291">
        <f t="shared" si="183"/>
        <v>0</v>
      </c>
      <c r="AC742" s="42">
        <f>'Data Entry'!AH771</f>
        <v>0</v>
      </c>
      <c r="AD742" s="42">
        <f>'Data Entry'!AI771</f>
        <v>0</v>
      </c>
      <c r="AE742" s="42">
        <f>'Data Entry'!AJ771</f>
        <v>0</v>
      </c>
      <c r="AF742" s="42">
        <f>'Data Entry'!AK771</f>
        <v>0</v>
      </c>
      <c r="AG742" s="42">
        <f>'Data Entry'!AL771</f>
        <v>0</v>
      </c>
      <c r="AH742" s="42">
        <f>'Data Entry'!AM771</f>
        <v>0</v>
      </c>
      <c r="AI742" s="42">
        <f>'Data Entry'!AV771</f>
        <v>0</v>
      </c>
      <c r="AJ742" s="42">
        <f>'Data Entry'!AW771</f>
        <v>0</v>
      </c>
      <c r="AK742" s="42">
        <f>'Data Entry'!AX771</f>
        <v>0</v>
      </c>
      <c r="AL742" s="291">
        <f t="shared" si="178"/>
        <v>0</v>
      </c>
      <c r="AM742" s="42">
        <f>'Data Entry'!AY771</f>
        <v>0</v>
      </c>
      <c r="AN742" s="42">
        <f>'Data Entry'!AZ771</f>
        <v>0</v>
      </c>
      <c r="AO742" s="42">
        <f>'Data Entry'!BA771</f>
        <v>0</v>
      </c>
      <c r="AP742" s="42">
        <f>'Data Entry'!BB771</f>
        <v>0</v>
      </c>
      <c r="AQ742" s="291">
        <f t="shared" si="184"/>
        <v>0</v>
      </c>
      <c r="AR742" s="42">
        <f>'Data Entry'!BC771</f>
        <v>0</v>
      </c>
      <c r="AS742" s="42">
        <f>'Data Entry'!BD771</f>
        <v>0</v>
      </c>
      <c r="AT742" s="291">
        <f t="shared" si="185"/>
        <v>0</v>
      </c>
      <c r="AU742" s="42">
        <f>'Data Entry'!BE771</f>
        <v>0</v>
      </c>
      <c r="AV742" s="42">
        <f>'Data Entry'!BF771</f>
        <v>0</v>
      </c>
      <c r="AW742" s="42">
        <f>'Data Entry'!BG771</f>
        <v>0</v>
      </c>
      <c r="AX742" s="291">
        <f t="shared" si="179"/>
        <v>0</v>
      </c>
      <c r="AY742" s="42">
        <f>'Data Entry'!BH771</f>
        <v>0</v>
      </c>
      <c r="AZ742" s="42">
        <f>'Data Entry'!BI771</f>
        <v>0</v>
      </c>
      <c r="BA742" s="42">
        <f>'Data Entry'!BJ771</f>
        <v>0</v>
      </c>
      <c r="BB742" s="42">
        <f>'Data Entry'!BK771</f>
        <v>0</v>
      </c>
      <c r="BC742" s="291">
        <f t="shared" si="186"/>
        <v>0</v>
      </c>
      <c r="BD742" s="42">
        <f>'Data Entry'!BL771</f>
        <v>0</v>
      </c>
      <c r="BE742" s="42">
        <f>'Data Entry'!BM771</f>
        <v>0</v>
      </c>
      <c r="BF742" s="291">
        <f t="shared" si="187"/>
        <v>0</v>
      </c>
      <c r="BG742" s="305">
        <f t="shared" si="188"/>
        <v>0</v>
      </c>
      <c r="BH742" s="288" t="str">
        <f>IFERROR((BG742*'Data Entry'!$F$18)/'Data Entry'!$E$18,"")</f>
        <v/>
      </c>
      <c r="BI742" s="305">
        <f t="shared" si="189"/>
        <v>0</v>
      </c>
      <c r="BJ742" s="288" t="str">
        <f t="shared" si="190"/>
        <v/>
      </c>
      <c r="BK742" s="307" t="str">
        <f t="shared" si="191"/>
        <v/>
      </c>
    </row>
    <row r="743" spans="1:63" ht="27" x14ac:dyDescent="0.2">
      <c r="A743" s="119" t="str">
        <f>'Data Entry'!D772</f>
        <v>Respondent 0739</v>
      </c>
      <c r="B743" s="52">
        <f>'Data Entry'!AN772</f>
        <v>0</v>
      </c>
      <c r="C743" s="52" t="str">
        <f>'Data Entry'!BX772</f>
        <v/>
      </c>
      <c r="D743" s="42" t="str">
        <f>'Data Entry'!BU772</f>
        <v>No disability</v>
      </c>
      <c r="E743" s="42">
        <f>'Data Entry'!O772</f>
        <v>0</v>
      </c>
      <c r="F743" s="42">
        <f>'Data Entry'!P772</f>
        <v>0</v>
      </c>
      <c r="G743" s="42">
        <f>'Data Entry'!Q772</f>
        <v>0</v>
      </c>
      <c r="H743" s="291">
        <f t="shared" si="176"/>
        <v>0</v>
      </c>
      <c r="I743" s="42">
        <f>'Data Entry'!R772</f>
        <v>0</v>
      </c>
      <c r="J743" s="42">
        <f>'Data Entry'!S772</f>
        <v>0</v>
      </c>
      <c r="K743" s="42">
        <f>'Data Entry'!T772</f>
        <v>0</v>
      </c>
      <c r="L743" s="42">
        <f>'Data Entry'!U772</f>
        <v>0</v>
      </c>
      <c r="M743" s="291">
        <f t="shared" si="180"/>
        <v>0</v>
      </c>
      <c r="N743" s="42">
        <f>'Data Entry'!V772</f>
        <v>0</v>
      </c>
      <c r="O743" s="42">
        <f>'Data Entry'!W772</f>
        <v>0</v>
      </c>
      <c r="P743" s="291">
        <f t="shared" si="181"/>
        <v>0</v>
      </c>
      <c r="Q743" s="42">
        <f>'Data Entry'!X772</f>
        <v>0</v>
      </c>
      <c r="R743" s="42">
        <f>'Data Entry'!Y772</f>
        <v>0</v>
      </c>
      <c r="S743" s="42">
        <f>'Data Entry'!Z772</f>
        <v>0</v>
      </c>
      <c r="T743" s="291">
        <f t="shared" si="177"/>
        <v>0</v>
      </c>
      <c r="U743" s="42">
        <f>'Data Entry'!AA772</f>
        <v>0</v>
      </c>
      <c r="V743" s="42">
        <f>'Data Entry'!AB772</f>
        <v>0</v>
      </c>
      <c r="W743" s="42">
        <f>'Data Entry'!AC772</f>
        <v>0</v>
      </c>
      <c r="X743" s="42">
        <f>'Data Entry'!AD772</f>
        <v>0</v>
      </c>
      <c r="Y743" s="291">
        <f t="shared" si="182"/>
        <v>0</v>
      </c>
      <c r="Z743" s="42">
        <f>'Data Entry'!AE772</f>
        <v>0</v>
      </c>
      <c r="AA743" s="42">
        <f>'Data Entry'!AF772</f>
        <v>0</v>
      </c>
      <c r="AB743" s="291">
        <f t="shared" si="183"/>
        <v>0</v>
      </c>
      <c r="AC743" s="42">
        <f>'Data Entry'!AH772</f>
        <v>0</v>
      </c>
      <c r="AD743" s="42">
        <f>'Data Entry'!AI772</f>
        <v>0</v>
      </c>
      <c r="AE743" s="42">
        <f>'Data Entry'!AJ772</f>
        <v>0</v>
      </c>
      <c r="AF743" s="42">
        <f>'Data Entry'!AK772</f>
        <v>0</v>
      </c>
      <c r="AG743" s="42">
        <f>'Data Entry'!AL772</f>
        <v>0</v>
      </c>
      <c r="AH743" s="42">
        <f>'Data Entry'!AM772</f>
        <v>0</v>
      </c>
      <c r="AI743" s="42">
        <f>'Data Entry'!AV772</f>
        <v>0</v>
      </c>
      <c r="AJ743" s="42">
        <f>'Data Entry'!AW772</f>
        <v>0</v>
      </c>
      <c r="AK743" s="42">
        <f>'Data Entry'!AX772</f>
        <v>0</v>
      </c>
      <c r="AL743" s="291">
        <f t="shared" si="178"/>
        <v>0</v>
      </c>
      <c r="AM743" s="42">
        <f>'Data Entry'!AY772</f>
        <v>0</v>
      </c>
      <c r="AN743" s="42">
        <f>'Data Entry'!AZ772</f>
        <v>0</v>
      </c>
      <c r="AO743" s="42">
        <f>'Data Entry'!BA772</f>
        <v>0</v>
      </c>
      <c r="AP743" s="42">
        <f>'Data Entry'!BB772</f>
        <v>0</v>
      </c>
      <c r="AQ743" s="291">
        <f t="shared" si="184"/>
        <v>0</v>
      </c>
      <c r="AR743" s="42">
        <f>'Data Entry'!BC772</f>
        <v>0</v>
      </c>
      <c r="AS743" s="42">
        <f>'Data Entry'!BD772</f>
        <v>0</v>
      </c>
      <c r="AT743" s="291">
        <f t="shared" si="185"/>
        <v>0</v>
      </c>
      <c r="AU743" s="42">
        <f>'Data Entry'!BE772</f>
        <v>0</v>
      </c>
      <c r="AV743" s="42">
        <f>'Data Entry'!BF772</f>
        <v>0</v>
      </c>
      <c r="AW743" s="42">
        <f>'Data Entry'!BG772</f>
        <v>0</v>
      </c>
      <c r="AX743" s="291">
        <f t="shared" si="179"/>
        <v>0</v>
      </c>
      <c r="AY743" s="42">
        <f>'Data Entry'!BH772</f>
        <v>0</v>
      </c>
      <c r="AZ743" s="42">
        <f>'Data Entry'!BI772</f>
        <v>0</v>
      </c>
      <c r="BA743" s="42">
        <f>'Data Entry'!BJ772</f>
        <v>0</v>
      </c>
      <c r="BB743" s="42">
        <f>'Data Entry'!BK772</f>
        <v>0</v>
      </c>
      <c r="BC743" s="291">
        <f t="shared" si="186"/>
        <v>0</v>
      </c>
      <c r="BD743" s="42">
        <f>'Data Entry'!BL772</f>
        <v>0</v>
      </c>
      <c r="BE743" s="42">
        <f>'Data Entry'!BM772</f>
        <v>0</v>
      </c>
      <c r="BF743" s="291">
        <f t="shared" si="187"/>
        <v>0</v>
      </c>
      <c r="BG743" s="305">
        <f t="shared" si="188"/>
        <v>0</v>
      </c>
      <c r="BH743" s="288" t="str">
        <f>IFERROR((BG743*'Data Entry'!$F$18)/'Data Entry'!$E$18,"")</f>
        <v/>
      </c>
      <c r="BI743" s="305">
        <f t="shared" si="189"/>
        <v>0</v>
      </c>
      <c r="BJ743" s="288" t="str">
        <f t="shared" si="190"/>
        <v/>
      </c>
      <c r="BK743" s="307" t="str">
        <f t="shared" si="191"/>
        <v/>
      </c>
    </row>
    <row r="744" spans="1:63" ht="27" x14ac:dyDescent="0.2">
      <c r="A744" s="119" t="str">
        <f>'Data Entry'!D773</f>
        <v>Respondent 0740</v>
      </c>
      <c r="B744" s="52">
        <f>'Data Entry'!AN773</f>
        <v>0</v>
      </c>
      <c r="C744" s="52" t="str">
        <f>'Data Entry'!BX773</f>
        <v/>
      </c>
      <c r="D744" s="42" t="str">
        <f>'Data Entry'!BU773</f>
        <v>No disability</v>
      </c>
      <c r="E744" s="42">
        <f>'Data Entry'!O773</f>
        <v>0</v>
      </c>
      <c r="F744" s="42">
        <f>'Data Entry'!P773</f>
        <v>0</v>
      </c>
      <c r="G744" s="42">
        <f>'Data Entry'!Q773</f>
        <v>0</v>
      </c>
      <c r="H744" s="291">
        <f t="shared" si="176"/>
        <v>0</v>
      </c>
      <c r="I744" s="42">
        <f>'Data Entry'!R773</f>
        <v>0</v>
      </c>
      <c r="J744" s="42">
        <f>'Data Entry'!S773</f>
        <v>0</v>
      </c>
      <c r="K744" s="42">
        <f>'Data Entry'!T773</f>
        <v>0</v>
      </c>
      <c r="L744" s="42">
        <f>'Data Entry'!U773</f>
        <v>0</v>
      </c>
      <c r="M744" s="291">
        <f t="shared" si="180"/>
        <v>0</v>
      </c>
      <c r="N744" s="42">
        <f>'Data Entry'!V773</f>
        <v>0</v>
      </c>
      <c r="O744" s="42">
        <f>'Data Entry'!W773</f>
        <v>0</v>
      </c>
      <c r="P744" s="291">
        <f t="shared" si="181"/>
        <v>0</v>
      </c>
      <c r="Q744" s="42">
        <f>'Data Entry'!X773</f>
        <v>0</v>
      </c>
      <c r="R744" s="42">
        <f>'Data Entry'!Y773</f>
        <v>0</v>
      </c>
      <c r="S744" s="42">
        <f>'Data Entry'!Z773</f>
        <v>0</v>
      </c>
      <c r="T744" s="291">
        <f t="shared" si="177"/>
        <v>0</v>
      </c>
      <c r="U744" s="42">
        <f>'Data Entry'!AA773</f>
        <v>0</v>
      </c>
      <c r="V744" s="42">
        <f>'Data Entry'!AB773</f>
        <v>0</v>
      </c>
      <c r="W744" s="42">
        <f>'Data Entry'!AC773</f>
        <v>0</v>
      </c>
      <c r="X744" s="42">
        <f>'Data Entry'!AD773</f>
        <v>0</v>
      </c>
      <c r="Y744" s="291">
        <f t="shared" si="182"/>
        <v>0</v>
      </c>
      <c r="Z744" s="42">
        <f>'Data Entry'!AE773</f>
        <v>0</v>
      </c>
      <c r="AA744" s="42">
        <f>'Data Entry'!AF773</f>
        <v>0</v>
      </c>
      <c r="AB744" s="291">
        <f t="shared" si="183"/>
        <v>0</v>
      </c>
      <c r="AC744" s="42">
        <f>'Data Entry'!AH773</f>
        <v>0</v>
      </c>
      <c r="AD744" s="42">
        <f>'Data Entry'!AI773</f>
        <v>0</v>
      </c>
      <c r="AE744" s="42">
        <f>'Data Entry'!AJ773</f>
        <v>0</v>
      </c>
      <c r="AF744" s="42">
        <f>'Data Entry'!AK773</f>
        <v>0</v>
      </c>
      <c r="AG744" s="42">
        <f>'Data Entry'!AL773</f>
        <v>0</v>
      </c>
      <c r="AH744" s="42">
        <f>'Data Entry'!AM773</f>
        <v>0</v>
      </c>
      <c r="AI744" s="42">
        <f>'Data Entry'!AV773</f>
        <v>0</v>
      </c>
      <c r="AJ744" s="42">
        <f>'Data Entry'!AW773</f>
        <v>0</v>
      </c>
      <c r="AK744" s="42">
        <f>'Data Entry'!AX773</f>
        <v>0</v>
      </c>
      <c r="AL744" s="291">
        <f t="shared" si="178"/>
        <v>0</v>
      </c>
      <c r="AM744" s="42">
        <f>'Data Entry'!AY773</f>
        <v>0</v>
      </c>
      <c r="AN744" s="42">
        <f>'Data Entry'!AZ773</f>
        <v>0</v>
      </c>
      <c r="AO744" s="42">
        <f>'Data Entry'!BA773</f>
        <v>0</v>
      </c>
      <c r="AP744" s="42">
        <f>'Data Entry'!BB773</f>
        <v>0</v>
      </c>
      <c r="AQ744" s="291">
        <f t="shared" si="184"/>
        <v>0</v>
      </c>
      <c r="AR744" s="42">
        <f>'Data Entry'!BC773</f>
        <v>0</v>
      </c>
      <c r="AS744" s="42">
        <f>'Data Entry'!BD773</f>
        <v>0</v>
      </c>
      <c r="AT744" s="291">
        <f t="shared" si="185"/>
        <v>0</v>
      </c>
      <c r="AU744" s="42">
        <f>'Data Entry'!BE773</f>
        <v>0</v>
      </c>
      <c r="AV744" s="42">
        <f>'Data Entry'!BF773</f>
        <v>0</v>
      </c>
      <c r="AW744" s="42">
        <f>'Data Entry'!BG773</f>
        <v>0</v>
      </c>
      <c r="AX744" s="291">
        <f t="shared" si="179"/>
        <v>0</v>
      </c>
      <c r="AY744" s="42">
        <f>'Data Entry'!BH773</f>
        <v>0</v>
      </c>
      <c r="AZ744" s="42">
        <f>'Data Entry'!BI773</f>
        <v>0</v>
      </c>
      <c r="BA744" s="42">
        <f>'Data Entry'!BJ773</f>
        <v>0</v>
      </c>
      <c r="BB744" s="42">
        <f>'Data Entry'!BK773</f>
        <v>0</v>
      </c>
      <c r="BC744" s="291">
        <f t="shared" si="186"/>
        <v>0</v>
      </c>
      <c r="BD744" s="42">
        <f>'Data Entry'!BL773</f>
        <v>0</v>
      </c>
      <c r="BE744" s="42">
        <f>'Data Entry'!BM773</f>
        <v>0</v>
      </c>
      <c r="BF744" s="291">
        <f t="shared" si="187"/>
        <v>0</v>
      </c>
      <c r="BG744" s="305">
        <f t="shared" si="188"/>
        <v>0</v>
      </c>
      <c r="BH744" s="288" t="str">
        <f>IFERROR((BG744*'Data Entry'!$F$18)/'Data Entry'!$E$18,"")</f>
        <v/>
      </c>
      <c r="BI744" s="305">
        <f t="shared" si="189"/>
        <v>0</v>
      </c>
      <c r="BJ744" s="288" t="str">
        <f t="shared" si="190"/>
        <v/>
      </c>
      <c r="BK744" s="307" t="str">
        <f t="shared" si="191"/>
        <v/>
      </c>
    </row>
    <row r="745" spans="1:63" ht="27" x14ac:dyDescent="0.2">
      <c r="A745" s="119" t="str">
        <f>'Data Entry'!D774</f>
        <v>Respondent 0741</v>
      </c>
      <c r="B745" s="52">
        <f>'Data Entry'!AN774</f>
        <v>0</v>
      </c>
      <c r="C745" s="52" t="str">
        <f>'Data Entry'!BX774</f>
        <v/>
      </c>
      <c r="D745" s="42" t="str">
        <f>'Data Entry'!BU774</f>
        <v>No disability</v>
      </c>
      <c r="E745" s="42">
        <f>'Data Entry'!O774</f>
        <v>0</v>
      </c>
      <c r="F745" s="42">
        <f>'Data Entry'!P774</f>
        <v>0</v>
      </c>
      <c r="G745" s="42">
        <f>'Data Entry'!Q774</f>
        <v>0</v>
      </c>
      <c r="H745" s="291">
        <f t="shared" si="176"/>
        <v>0</v>
      </c>
      <c r="I745" s="42">
        <f>'Data Entry'!R774</f>
        <v>0</v>
      </c>
      <c r="J745" s="42">
        <f>'Data Entry'!S774</f>
        <v>0</v>
      </c>
      <c r="K745" s="42">
        <f>'Data Entry'!T774</f>
        <v>0</v>
      </c>
      <c r="L745" s="42">
        <f>'Data Entry'!U774</f>
        <v>0</v>
      </c>
      <c r="M745" s="291">
        <f t="shared" si="180"/>
        <v>0</v>
      </c>
      <c r="N745" s="42">
        <f>'Data Entry'!V774</f>
        <v>0</v>
      </c>
      <c r="O745" s="42">
        <f>'Data Entry'!W774</f>
        <v>0</v>
      </c>
      <c r="P745" s="291">
        <f t="shared" si="181"/>
        <v>0</v>
      </c>
      <c r="Q745" s="42">
        <f>'Data Entry'!X774</f>
        <v>0</v>
      </c>
      <c r="R745" s="42">
        <f>'Data Entry'!Y774</f>
        <v>0</v>
      </c>
      <c r="S745" s="42">
        <f>'Data Entry'!Z774</f>
        <v>0</v>
      </c>
      <c r="T745" s="291">
        <f t="shared" si="177"/>
        <v>0</v>
      </c>
      <c r="U745" s="42">
        <f>'Data Entry'!AA774</f>
        <v>0</v>
      </c>
      <c r="V745" s="42">
        <f>'Data Entry'!AB774</f>
        <v>0</v>
      </c>
      <c r="W745" s="42">
        <f>'Data Entry'!AC774</f>
        <v>0</v>
      </c>
      <c r="X745" s="42">
        <f>'Data Entry'!AD774</f>
        <v>0</v>
      </c>
      <c r="Y745" s="291">
        <f t="shared" si="182"/>
        <v>0</v>
      </c>
      <c r="Z745" s="42">
        <f>'Data Entry'!AE774</f>
        <v>0</v>
      </c>
      <c r="AA745" s="42">
        <f>'Data Entry'!AF774</f>
        <v>0</v>
      </c>
      <c r="AB745" s="291">
        <f t="shared" si="183"/>
        <v>0</v>
      </c>
      <c r="AC745" s="42">
        <f>'Data Entry'!AH774</f>
        <v>0</v>
      </c>
      <c r="AD745" s="42">
        <f>'Data Entry'!AI774</f>
        <v>0</v>
      </c>
      <c r="AE745" s="42">
        <f>'Data Entry'!AJ774</f>
        <v>0</v>
      </c>
      <c r="AF745" s="42">
        <f>'Data Entry'!AK774</f>
        <v>0</v>
      </c>
      <c r="AG745" s="42">
        <f>'Data Entry'!AL774</f>
        <v>0</v>
      </c>
      <c r="AH745" s="42">
        <f>'Data Entry'!AM774</f>
        <v>0</v>
      </c>
      <c r="AI745" s="42">
        <f>'Data Entry'!AV774</f>
        <v>0</v>
      </c>
      <c r="AJ745" s="42">
        <f>'Data Entry'!AW774</f>
        <v>0</v>
      </c>
      <c r="AK745" s="42">
        <f>'Data Entry'!AX774</f>
        <v>0</v>
      </c>
      <c r="AL745" s="291">
        <f t="shared" si="178"/>
        <v>0</v>
      </c>
      <c r="AM745" s="42">
        <f>'Data Entry'!AY774</f>
        <v>0</v>
      </c>
      <c r="AN745" s="42">
        <f>'Data Entry'!AZ774</f>
        <v>0</v>
      </c>
      <c r="AO745" s="42">
        <f>'Data Entry'!BA774</f>
        <v>0</v>
      </c>
      <c r="AP745" s="42">
        <f>'Data Entry'!BB774</f>
        <v>0</v>
      </c>
      <c r="AQ745" s="291">
        <f t="shared" si="184"/>
        <v>0</v>
      </c>
      <c r="AR745" s="42">
        <f>'Data Entry'!BC774</f>
        <v>0</v>
      </c>
      <c r="AS745" s="42">
        <f>'Data Entry'!BD774</f>
        <v>0</v>
      </c>
      <c r="AT745" s="291">
        <f t="shared" si="185"/>
        <v>0</v>
      </c>
      <c r="AU745" s="42">
        <f>'Data Entry'!BE774</f>
        <v>0</v>
      </c>
      <c r="AV745" s="42">
        <f>'Data Entry'!BF774</f>
        <v>0</v>
      </c>
      <c r="AW745" s="42">
        <f>'Data Entry'!BG774</f>
        <v>0</v>
      </c>
      <c r="AX745" s="291">
        <f t="shared" si="179"/>
        <v>0</v>
      </c>
      <c r="AY745" s="42">
        <f>'Data Entry'!BH774</f>
        <v>0</v>
      </c>
      <c r="AZ745" s="42">
        <f>'Data Entry'!BI774</f>
        <v>0</v>
      </c>
      <c r="BA745" s="42">
        <f>'Data Entry'!BJ774</f>
        <v>0</v>
      </c>
      <c r="BB745" s="42">
        <f>'Data Entry'!BK774</f>
        <v>0</v>
      </c>
      <c r="BC745" s="291">
        <f t="shared" si="186"/>
        <v>0</v>
      </c>
      <c r="BD745" s="42">
        <f>'Data Entry'!BL774</f>
        <v>0</v>
      </c>
      <c r="BE745" s="42">
        <f>'Data Entry'!BM774</f>
        <v>0</v>
      </c>
      <c r="BF745" s="291">
        <f t="shared" si="187"/>
        <v>0</v>
      </c>
      <c r="BG745" s="305">
        <f t="shared" si="188"/>
        <v>0</v>
      </c>
      <c r="BH745" s="288" t="str">
        <f>IFERROR((BG745*'Data Entry'!$F$18)/'Data Entry'!$E$18,"")</f>
        <v/>
      </c>
      <c r="BI745" s="305">
        <f t="shared" si="189"/>
        <v>0</v>
      </c>
      <c r="BJ745" s="288" t="str">
        <f t="shared" si="190"/>
        <v/>
      </c>
      <c r="BK745" s="307" t="str">
        <f t="shared" si="191"/>
        <v/>
      </c>
    </row>
    <row r="746" spans="1:63" ht="27" x14ac:dyDescent="0.2">
      <c r="A746" s="119" t="str">
        <f>'Data Entry'!D775</f>
        <v>Respondent 0742</v>
      </c>
      <c r="B746" s="52">
        <f>'Data Entry'!AN775</f>
        <v>0</v>
      </c>
      <c r="C746" s="52" t="str">
        <f>'Data Entry'!BX775</f>
        <v/>
      </c>
      <c r="D746" s="42" t="str">
        <f>'Data Entry'!BU775</f>
        <v>No disability</v>
      </c>
      <c r="E746" s="42">
        <f>'Data Entry'!O775</f>
        <v>0</v>
      </c>
      <c r="F746" s="42">
        <f>'Data Entry'!P775</f>
        <v>0</v>
      </c>
      <c r="G746" s="42">
        <f>'Data Entry'!Q775</f>
        <v>0</v>
      </c>
      <c r="H746" s="291">
        <f t="shared" si="176"/>
        <v>0</v>
      </c>
      <c r="I746" s="42">
        <f>'Data Entry'!R775</f>
        <v>0</v>
      </c>
      <c r="J746" s="42">
        <f>'Data Entry'!S775</f>
        <v>0</v>
      </c>
      <c r="K746" s="42">
        <f>'Data Entry'!T775</f>
        <v>0</v>
      </c>
      <c r="L746" s="42">
        <f>'Data Entry'!U775</f>
        <v>0</v>
      </c>
      <c r="M746" s="291">
        <f t="shared" si="180"/>
        <v>0</v>
      </c>
      <c r="N746" s="42">
        <f>'Data Entry'!V775</f>
        <v>0</v>
      </c>
      <c r="O746" s="42">
        <f>'Data Entry'!W775</f>
        <v>0</v>
      </c>
      <c r="P746" s="291">
        <f t="shared" si="181"/>
        <v>0</v>
      </c>
      <c r="Q746" s="42">
        <f>'Data Entry'!X775</f>
        <v>0</v>
      </c>
      <c r="R746" s="42">
        <f>'Data Entry'!Y775</f>
        <v>0</v>
      </c>
      <c r="S746" s="42">
        <f>'Data Entry'!Z775</f>
        <v>0</v>
      </c>
      <c r="T746" s="291">
        <f t="shared" si="177"/>
        <v>0</v>
      </c>
      <c r="U746" s="42">
        <f>'Data Entry'!AA775</f>
        <v>0</v>
      </c>
      <c r="V746" s="42">
        <f>'Data Entry'!AB775</f>
        <v>0</v>
      </c>
      <c r="W746" s="42">
        <f>'Data Entry'!AC775</f>
        <v>0</v>
      </c>
      <c r="X746" s="42">
        <f>'Data Entry'!AD775</f>
        <v>0</v>
      </c>
      <c r="Y746" s="291">
        <f t="shared" si="182"/>
        <v>0</v>
      </c>
      <c r="Z746" s="42">
        <f>'Data Entry'!AE775</f>
        <v>0</v>
      </c>
      <c r="AA746" s="42">
        <f>'Data Entry'!AF775</f>
        <v>0</v>
      </c>
      <c r="AB746" s="291">
        <f t="shared" si="183"/>
        <v>0</v>
      </c>
      <c r="AC746" s="42">
        <f>'Data Entry'!AH775</f>
        <v>0</v>
      </c>
      <c r="AD746" s="42">
        <f>'Data Entry'!AI775</f>
        <v>0</v>
      </c>
      <c r="AE746" s="42">
        <f>'Data Entry'!AJ775</f>
        <v>0</v>
      </c>
      <c r="AF746" s="42">
        <f>'Data Entry'!AK775</f>
        <v>0</v>
      </c>
      <c r="AG746" s="42">
        <f>'Data Entry'!AL775</f>
        <v>0</v>
      </c>
      <c r="AH746" s="42">
        <f>'Data Entry'!AM775</f>
        <v>0</v>
      </c>
      <c r="AI746" s="42">
        <f>'Data Entry'!AV775</f>
        <v>0</v>
      </c>
      <c r="AJ746" s="42">
        <f>'Data Entry'!AW775</f>
        <v>0</v>
      </c>
      <c r="AK746" s="42">
        <f>'Data Entry'!AX775</f>
        <v>0</v>
      </c>
      <c r="AL746" s="291">
        <f t="shared" si="178"/>
        <v>0</v>
      </c>
      <c r="AM746" s="42">
        <f>'Data Entry'!AY775</f>
        <v>0</v>
      </c>
      <c r="AN746" s="42">
        <f>'Data Entry'!AZ775</f>
        <v>0</v>
      </c>
      <c r="AO746" s="42">
        <f>'Data Entry'!BA775</f>
        <v>0</v>
      </c>
      <c r="AP746" s="42">
        <f>'Data Entry'!BB775</f>
        <v>0</v>
      </c>
      <c r="AQ746" s="291">
        <f t="shared" si="184"/>
        <v>0</v>
      </c>
      <c r="AR746" s="42">
        <f>'Data Entry'!BC775</f>
        <v>0</v>
      </c>
      <c r="AS746" s="42">
        <f>'Data Entry'!BD775</f>
        <v>0</v>
      </c>
      <c r="AT746" s="291">
        <f t="shared" si="185"/>
        <v>0</v>
      </c>
      <c r="AU746" s="42">
        <f>'Data Entry'!BE775</f>
        <v>0</v>
      </c>
      <c r="AV746" s="42">
        <f>'Data Entry'!BF775</f>
        <v>0</v>
      </c>
      <c r="AW746" s="42">
        <f>'Data Entry'!BG775</f>
        <v>0</v>
      </c>
      <c r="AX746" s="291">
        <f t="shared" si="179"/>
        <v>0</v>
      </c>
      <c r="AY746" s="42">
        <f>'Data Entry'!BH775</f>
        <v>0</v>
      </c>
      <c r="AZ746" s="42">
        <f>'Data Entry'!BI775</f>
        <v>0</v>
      </c>
      <c r="BA746" s="42">
        <f>'Data Entry'!BJ775</f>
        <v>0</v>
      </c>
      <c r="BB746" s="42">
        <f>'Data Entry'!BK775</f>
        <v>0</v>
      </c>
      <c r="BC746" s="291">
        <f t="shared" si="186"/>
        <v>0</v>
      </c>
      <c r="BD746" s="42">
        <f>'Data Entry'!BL775</f>
        <v>0</v>
      </c>
      <c r="BE746" s="42">
        <f>'Data Entry'!BM775</f>
        <v>0</v>
      </c>
      <c r="BF746" s="291">
        <f t="shared" si="187"/>
        <v>0</v>
      </c>
      <c r="BG746" s="305">
        <f t="shared" si="188"/>
        <v>0</v>
      </c>
      <c r="BH746" s="288" t="str">
        <f>IFERROR((BG746*'Data Entry'!$F$18)/'Data Entry'!$E$18,"")</f>
        <v/>
      </c>
      <c r="BI746" s="305">
        <f t="shared" si="189"/>
        <v>0</v>
      </c>
      <c r="BJ746" s="288" t="str">
        <f t="shared" si="190"/>
        <v/>
      </c>
      <c r="BK746" s="307" t="str">
        <f t="shared" si="191"/>
        <v/>
      </c>
    </row>
    <row r="747" spans="1:63" ht="27" x14ac:dyDescent="0.2">
      <c r="A747" s="119" t="str">
        <f>'Data Entry'!D776</f>
        <v>Respondent 0743</v>
      </c>
      <c r="B747" s="52">
        <f>'Data Entry'!AN776</f>
        <v>0</v>
      </c>
      <c r="C747" s="52" t="str">
        <f>'Data Entry'!BX776</f>
        <v/>
      </c>
      <c r="D747" s="42" t="str">
        <f>'Data Entry'!BU776</f>
        <v>No disability</v>
      </c>
      <c r="E747" s="42">
        <f>'Data Entry'!O776</f>
        <v>0</v>
      </c>
      <c r="F747" s="42">
        <f>'Data Entry'!P776</f>
        <v>0</v>
      </c>
      <c r="G747" s="42">
        <f>'Data Entry'!Q776</f>
        <v>0</v>
      </c>
      <c r="H747" s="291">
        <f t="shared" si="176"/>
        <v>0</v>
      </c>
      <c r="I747" s="42">
        <f>'Data Entry'!R776</f>
        <v>0</v>
      </c>
      <c r="J747" s="42">
        <f>'Data Entry'!S776</f>
        <v>0</v>
      </c>
      <c r="K747" s="42">
        <f>'Data Entry'!T776</f>
        <v>0</v>
      </c>
      <c r="L747" s="42">
        <f>'Data Entry'!U776</f>
        <v>0</v>
      </c>
      <c r="M747" s="291">
        <f t="shared" si="180"/>
        <v>0</v>
      </c>
      <c r="N747" s="42">
        <f>'Data Entry'!V776</f>
        <v>0</v>
      </c>
      <c r="O747" s="42">
        <f>'Data Entry'!W776</f>
        <v>0</v>
      </c>
      <c r="P747" s="291">
        <f t="shared" si="181"/>
        <v>0</v>
      </c>
      <c r="Q747" s="42">
        <f>'Data Entry'!X776</f>
        <v>0</v>
      </c>
      <c r="R747" s="42">
        <f>'Data Entry'!Y776</f>
        <v>0</v>
      </c>
      <c r="S747" s="42">
        <f>'Data Entry'!Z776</f>
        <v>0</v>
      </c>
      <c r="T747" s="291">
        <f t="shared" si="177"/>
        <v>0</v>
      </c>
      <c r="U747" s="42">
        <f>'Data Entry'!AA776</f>
        <v>0</v>
      </c>
      <c r="V747" s="42">
        <f>'Data Entry'!AB776</f>
        <v>0</v>
      </c>
      <c r="W747" s="42">
        <f>'Data Entry'!AC776</f>
        <v>0</v>
      </c>
      <c r="X747" s="42">
        <f>'Data Entry'!AD776</f>
        <v>0</v>
      </c>
      <c r="Y747" s="291">
        <f t="shared" si="182"/>
        <v>0</v>
      </c>
      <c r="Z747" s="42">
        <f>'Data Entry'!AE776</f>
        <v>0</v>
      </c>
      <c r="AA747" s="42">
        <f>'Data Entry'!AF776</f>
        <v>0</v>
      </c>
      <c r="AB747" s="291">
        <f t="shared" si="183"/>
        <v>0</v>
      </c>
      <c r="AC747" s="42">
        <f>'Data Entry'!AH776</f>
        <v>0</v>
      </c>
      <c r="AD747" s="42">
        <f>'Data Entry'!AI776</f>
        <v>0</v>
      </c>
      <c r="AE747" s="42">
        <f>'Data Entry'!AJ776</f>
        <v>0</v>
      </c>
      <c r="AF747" s="42">
        <f>'Data Entry'!AK776</f>
        <v>0</v>
      </c>
      <c r="AG747" s="42">
        <f>'Data Entry'!AL776</f>
        <v>0</v>
      </c>
      <c r="AH747" s="42">
        <f>'Data Entry'!AM776</f>
        <v>0</v>
      </c>
      <c r="AI747" s="42">
        <f>'Data Entry'!AV776</f>
        <v>0</v>
      </c>
      <c r="AJ747" s="42">
        <f>'Data Entry'!AW776</f>
        <v>0</v>
      </c>
      <c r="AK747" s="42">
        <f>'Data Entry'!AX776</f>
        <v>0</v>
      </c>
      <c r="AL747" s="291">
        <f t="shared" si="178"/>
        <v>0</v>
      </c>
      <c r="AM747" s="42">
        <f>'Data Entry'!AY776</f>
        <v>0</v>
      </c>
      <c r="AN747" s="42">
        <f>'Data Entry'!AZ776</f>
        <v>0</v>
      </c>
      <c r="AO747" s="42">
        <f>'Data Entry'!BA776</f>
        <v>0</v>
      </c>
      <c r="AP747" s="42">
        <f>'Data Entry'!BB776</f>
        <v>0</v>
      </c>
      <c r="AQ747" s="291">
        <f t="shared" si="184"/>
        <v>0</v>
      </c>
      <c r="AR747" s="42">
        <f>'Data Entry'!BC776</f>
        <v>0</v>
      </c>
      <c r="AS747" s="42">
        <f>'Data Entry'!BD776</f>
        <v>0</v>
      </c>
      <c r="AT747" s="291">
        <f t="shared" si="185"/>
        <v>0</v>
      </c>
      <c r="AU747" s="42">
        <f>'Data Entry'!BE776</f>
        <v>0</v>
      </c>
      <c r="AV747" s="42">
        <f>'Data Entry'!BF776</f>
        <v>0</v>
      </c>
      <c r="AW747" s="42">
        <f>'Data Entry'!BG776</f>
        <v>0</v>
      </c>
      <c r="AX747" s="291">
        <f t="shared" si="179"/>
        <v>0</v>
      </c>
      <c r="AY747" s="42">
        <f>'Data Entry'!BH776</f>
        <v>0</v>
      </c>
      <c r="AZ747" s="42">
        <f>'Data Entry'!BI776</f>
        <v>0</v>
      </c>
      <c r="BA747" s="42">
        <f>'Data Entry'!BJ776</f>
        <v>0</v>
      </c>
      <c r="BB747" s="42">
        <f>'Data Entry'!BK776</f>
        <v>0</v>
      </c>
      <c r="BC747" s="291">
        <f t="shared" si="186"/>
        <v>0</v>
      </c>
      <c r="BD747" s="42">
        <f>'Data Entry'!BL776</f>
        <v>0</v>
      </c>
      <c r="BE747" s="42">
        <f>'Data Entry'!BM776</f>
        <v>0</v>
      </c>
      <c r="BF747" s="291">
        <f t="shared" si="187"/>
        <v>0</v>
      </c>
      <c r="BG747" s="305">
        <f t="shared" si="188"/>
        <v>0</v>
      </c>
      <c r="BH747" s="288" t="str">
        <f>IFERROR((BG747*'Data Entry'!$F$18)/'Data Entry'!$E$18,"")</f>
        <v/>
      </c>
      <c r="BI747" s="305">
        <f t="shared" si="189"/>
        <v>0</v>
      </c>
      <c r="BJ747" s="288" t="str">
        <f t="shared" si="190"/>
        <v/>
      </c>
      <c r="BK747" s="307" t="str">
        <f t="shared" si="191"/>
        <v/>
      </c>
    </row>
    <row r="748" spans="1:63" ht="27" x14ac:dyDescent="0.2">
      <c r="A748" s="119" t="str">
        <f>'Data Entry'!D777</f>
        <v>Respondent 0744</v>
      </c>
      <c r="B748" s="52">
        <f>'Data Entry'!AN777</f>
        <v>0</v>
      </c>
      <c r="C748" s="52" t="str">
        <f>'Data Entry'!BX777</f>
        <v/>
      </c>
      <c r="D748" s="42" t="str">
        <f>'Data Entry'!BU777</f>
        <v>No disability</v>
      </c>
      <c r="E748" s="42">
        <f>'Data Entry'!O777</f>
        <v>0</v>
      </c>
      <c r="F748" s="42">
        <f>'Data Entry'!P777</f>
        <v>0</v>
      </c>
      <c r="G748" s="42">
        <f>'Data Entry'!Q777</f>
        <v>0</v>
      </c>
      <c r="H748" s="291">
        <f t="shared" si="176"/>
        <v>0</v>
      </c>
      <c r="I748" s="42">
        <f>'Data Entry'!R777</f>
        <v>0</v>
      </c>
      <c r="J748" s="42">
        <f>'Data Entry'!S777</f>
        <v>0</v>
      </c>
      <c r="K748" s="42">
        <f>'Data Entry'!T777</f>
        <v>0</v>
      </c>
      <c r="L748" s="42">
        <f>'Data Entry'!U777</f>
        <v>0</v>
      </c>
      <c r="M748" s="291">
        <f t="shared" si="180"/>
        <v>0</v>
      </c>
      <c r="N748" s="42">
        <f>'Data Entry'!V777</f>
        <v>0</v>
      </c>
      <c r="O748" s="42">
        <f>'Data Entry'!W777</f>
        <v>0</v>
      </c>
      <c r="P748" s="291">
        <f t="shared" si="181"/>
        <v>0</v>
      </c>
      <c r="Q748" s="42">
        <f>'Data Entry'!X777</f>
        <v>0</v>
      </c>
      <c r="R748" s="42">
        <f>'Data Entry'!Y777</f>
        <v>0</v>
      </c>
      <c r="S748" s="42">
        <f>'Data Entry'!Z777</f>
        <v>0</v>
      </c>
      <c r="T748" s="291">
        <f t="shared" si="177"/>
        <v>0</v>
      </c>
      <c r="U748" s="42">
        <f>'Data Entry'!AA777</f>
        <v>0</v>
      </c>
      <c r="V748" s="42">
        <f>'Data Entry'!AB777</f>
        <v>0</v>
      </c>
      <c r="W748" s="42">
        <f>'Data Entry'!AC777</f>
        <v>0</v>
      </c>
      <c r="X748" s="42">
        <f>'Data Entry'!AD777</f>
        <v>0</v>
      </c>
      <c r="Y748" s="291">
        <f t="shared" si="182"/>
        <v>0</v>
      </c>
      <c r="Z748" s="42">
        <f>'Data Entry'!AE777</f>
        <v>0</v>
      </c>
      <c r="AA748" s="42">
        <f>'Data Entry'!AF777</f>
        <v>0</v>
      </c>
      <c r="AB748" s="291">
        <f t="shared" si="183"/>
        <v>0</v>
      </c>
      <c r="AC748" s="42">
        <f>'Data Entry'!AH777</f>
        <v>0</v>
      </c>
      <c r="AD748" s="42">
        <f>'Data Entry'!AI777</f>
        <v>0</v>
      </c>
      <c r="AE748" s="42">
        <f>'Data Entry'!AJ777</f>
        <v>0</v>
      </c>
      <c r="AF748" s="42">
        <f>'Data Entry'!AK777</f>
        <v>0</v>
      </c>
      <c r="AG748" s="42">
        <f>'Data Entry'!AL777</f>
        <v>0</v>
      </c>
      <c r="AH748" s="42">
        <f>'Data Entry'!AM777</f>
        <v>0</v>
      </c>
      <c r="AI748" s="42">
        <f>'Data Entry'!AV777</f>
        <v>0</v>
      </c>
      <c r="AJ748" s="42">
        <f>'Data Entry'!AW777</f>
        <v>0</v>
      </c>
      <c r="AK748" s="42">
        <f>'Data Entry'!AX777</f>
        <v>0</v>
      </c>
      <c r="AL748" s="291">
        <f t="shared" si="178"/>
        <v>0</v>
      </c>
      <c r="AM748" s="42">
        <f>'Data Entry'!AY777</f>
        <v>0</v>
      </c>
      <c r="AN748" s="42">
        <f>'Data Entry'!AZ777</f>
        <v>0</v>
      </c>
      <c r="AO748" s="42">
        <f>'Data Entry'!BA777</f>
        <v>0</v>
      </c>
      <c r="AP748" s="42">
        <f>'Data Entry'!BB777</f>
        <v>0</v>
      </c>
      <c r="AQ748" s="291">
        <f t="shared" si="184"/>
        <v>0</v>
      </c>
      <c r="AR748" s="42">
        <f>'Data Entry'!BC777</f>
        <v>0</v>
      </c>
      <c r="AS748" s="42">
        <f>'Data Entry'!BD777</f>
        <v>0</v>
      </c>
      <c r="AT748" s="291">
        <f t="shared" si="185"/>
        <v>0</v>
      </c>
      <c r="AU748" s="42">
        <f>'Data Entry'!BE777</f>
        <v>0</v>
      </c>
      <c r="AV748" s="42">
        <f>'Data Entry'!BF777</f>
        <v>0</v>
      </c>
      <c r="AW748" s="42">
        <f>'Data Entry'!BG777</f>
        <v>0</v>
      </c>
      <c r="AX748" s="291">
        <f t="shared" si="179"/>
        <v>0</v>
      </c>
      <c r="AY748" s="42">
        <f>'Data Entry'!BH777</f>
        <v>0</v>
      </c>
      <c r="AZ748" s="42">
        <f>'Data Entry'!BI777</f>
        <v>0</v>
      </c>
      <c r="BA748" s="42">
        <f>'Data Entry'!BJ777</f>
        <v>0</v>
      </c>
      <c r="BB748" s="42">
        <f>'Data Entry'!BK777</f>
        <v>0</v>
      </c>
      <c r="BC748" s="291">
        <f t="shared" si="186"/>
        <v>0</v>
      </c>
      <c r="BD748" s="42">
        <f>'Data Entry'!BL777</f>
        <v>0</v>
      </c>
      <c r="BE748" s="42">
        <f>'Data Entry'!BM777</f>
        <v>0</v>
      </c>
      <c r="BF748" s="291">
        <f t="shared" si="187"/>
        <v>0</v>
      </c>
      <c r="BG748" s="305">
        <f t="shared" si="188"/>
        <v>0</v>
      </c>
      <c r="BH748" s="288" t="str">
        <f>IFERROR((BG748*'Data Entry'!$F$18)/'Data Entry'!$E$18,"")</f>
        <v/>
      </c>
      <c r="BI748" s="305">
        <f t="shared" si="189"/>
        <v>0</v>
      </c>
      <c r="BJ748" s="288" t="str">
        <f t="shared" si="190"/>
        <v/>
      </c>
      <c r="BK748" s="307" t="str">
        <f t="shared" si="191"/>
        <v/>
      </c>
    </row>
    <row r="749" spans="1:63" ht="27" x14ac:dyDescent="0.2">
      <c r="A749" s="119" t="str">
        <f>'Data Entry'!D778</f>
        <v>Respondent 0745</v>
      </c>
      <c r="B749" s="52">
        <f>'Data Entry'!AN778</f>
        <v>0</v>
      </c>
      <c r="C749" s="52" t="str">
        <f>'Data Entry'!BX778</f>
        <v/>
      </c>
      <c r="D749" s="42" t="str">
        <f>'Data Entry'!BU778</f>
        <v>No disability</v>
      </c>
      <c r="E749" s="42">
        <f>'Data Entry'!O778</f>
        <v>0</v>
      </c>
      <c r="F749" s="42">
        <f>'Data Entry'!P778</f>
        <v>0</v>
      </c>
      <c r="G749" s="42">
        <f>'Data Entry'!Q778</f>
        <v>0</v>
      </c>
      <c r="H749" s="291">
        <f t="shared" si="176"/>
        <v>0</v>
      </c>
      <c r="I749" s="42">
        <f>'Data Entry'!R778</f>
        <v>0</v>
      </c>
      <c r="J749" s="42">
        <f>'Data Entry'!S778</f>
        <v>0</v>
      </c>
      <c r="K749" s="42">
        <f>'Data Entry'!T778</f>
        <v>0</v>
      </c>
      <c r="L749" s="42">
        <f>'Data Entry'!U778</f>
        <v>0</v>
      </c>
      <c r="M749" s="291">
        <f t="shared" si="180"/>
        <v>0</v>
      </c>
      <c r="N749" s="42">
        <f>'Data Entry'!V778</f>
        <v>0</v>
      </c>
      <c r="O749" s="42">
        <f>'Data Entry'!W778</f>
        <v>0</v>
      </c>
      <c r="P749" s="291">
        <f t="shared" si="181"/>
        <v>0</v>
      </c>
      <c r="Q749" s="42">
        <f>'Data Entry'!X778</f>
        <v>0</v>
      </c>
      <c r="R749" s="42">
        <f>'Data Entry'!Y778</f>
        <v>0</v>
      </c>
      <c r="S749" s="42">
        <f>'Data Entry'!Z778</f>
        <v>0</v>
      </c>
      <c r="T749" s="291">
        <f t="shared" si="177"/>
        <v>0</v>
      </c>
      <c r="U749" s="42">
        <f>'Data Entry'!AA778</f>
        <v>0</v>
      </c>
      <c r="V749" s="42">
        <f>'Data Entry'!AB778</f>
        <v>0</v>
      </c>
      <c r="W749" s="42">
        <f>'Data Entry'!AC778</f>
        <v>0</v>
      </c>
      <c r="X749" s="42">
        <f>'Data Entry'!AD778</f>
        <v>0</v>
      </c>
      <c r="Y749" s="291">
        <f t="shared" si="182"/>
        <v>0</v>
      </c>
      <c r="Z749" s="42">
        <f>'Data Entry'!AE778</f>
        <v>0</v>
      </c>
      <c r="AA749" s="42">
        <f>'Data Entry'!AF778</f>
        <v>0</v>
      </c>
      <c r="AB749" s="291">
        <f t="shared" si="183"/>
        <v>0</v>
      </c>
      <c r="AC749" s="42">
        <f>'Data Entry'!AH778</f>
        <v>0</v>
      </c>
      <c r="AD749" s="42">
        <f>'Data Entry'!AI778</f>
        <v>0</v>
      </c>
      <c r="AE749" s="42">
        <f>'Data Entry'!AJ778</f>
        <v>0</v>
      </c>
      <c r="AF749" s="42">
        <f>'Data Entry'!AK778</f>
        <v>0</v>
      </c>
      <c r="AG749" s="42">
        <f>'Data Entry'!AL778</f>
        <v>0</v>
      </c>
      <c r="AH749" s="42">
        <f>'Data Entry'!AM778</f>
        <v>0</v>
      </c>
      <c r="AI749" s="42">
        <f>'Data Entry'!AV778</f>
        <v>0</v>
      </c>
      <c r="AJ749" s="42">
        <f>'Data Entry'!AW778</f>
        <v>0</v>
      </c>
      <c r="AK749" s="42">
        <f>'Data Entry'!AX778</f>
        <v>0</v>
      </c>
      <c r="AL749" s="291">
        <f t="shared" si="178"/>
        <v>0</v>
      </c>
      <c r="AM749" s="42">
        <f>'Data Entry'!AY778</f>
        <v>0</v>
      </c>
      <c r="AN749" s="42">
        <f>'Data Entry'!AZ778</f>
        <v>0</v>
      </c>
      <c r="AO749" s="42">
        <f>'Data Entry'!BA778</f>
        <v>0</v>
      </c>
      <c r="AP749" s="42">
        <f>'Data Entry'!BB778</f>
        <v>0</v>
      </c>
      <c r="AQ749" s="291">
        <f t="shared" si="184"/>
        <v>0</v>
      </c>
      <c r="AR749" s="42">
        <f>'Data Entry'!BC778</f>
        <v>0</v>
      </c>
      <c r="AS749" s="42">
        <f>'Data Entry'!BD778</f>
        <v>0</v>
      </c>
      <c r="AT749" s="291">
        <f t="shared" si="185"/>
        <v>0</v>
      </c>
      <c r="AU749" s="42">
        <f>'Data Entry'!BE778</f>
        <v>0</v>
      </c>
      <c r="AV749" s="42">
        <f>'Data Entry'!BF778</f>
        <v>0</v>
      </c>
      <c r="AW749" s="42">
        <f>'Data Entry'!BG778</f>
        <v>0</v>
      </c>
      <c r="AX749" s="291">
        <f t="shared" si="179"/>
        <v>0</v>
      </c>
      <c r="AY749" s="42">
        <f>'Data Entry'!BH778</f>
        <v>0</v>
      </c>
      <c r="AZ749" s="42">
        <f>'Data Entry'!BI778</f>
        <v>0</v>
      </c>
      <c r="BA749" s="42">
        <f>'Data Entry'!BJ778</f>
        <v>0</v>
      </c>
      <c r="BB749" s="42">
        <f>'Data Entry'!BK778</f>
        <v>0</v>
      </c>
      <c r="BC749" s="291">
        <f t="shared" si="186"/>
        <v>0</v>
      </c>
      <c r="BD749" s="42">
        <f>'Data Entry'!BL778</f>
        <v>0</v>
      </c>
      <c r="BE749" s="42">
        <f>'Data Entry'!BM778</f>
        <v>0</v>
      </c>
      <c r="BF749" s="291">
        <f t="shared" si="187"/>
        <v>0</v>
      </c>
      <c r="BG749" s="305">
        <f t="shared" si="188"/>
        <v>0</v>
      </c>
      <c r="BH749" s="288" t="str">
        <f>IFERROR((BG749*'Data Entry'!$F$18)/'Data Entry'!$E$18,"")</f>
        <v/>
      </c>
      <c r="BI749" s="305">
        <f t="shared" si="189"/>
        <v>0</v>
      </c>
      <c r="BJ749" s="288" t="str">
        <f t="shared" si="190"/>
        <v/>
      </c>
      <c r="BK749" s="307" t="str">
        <f t="shared" si="191"/>
        <v/>
      </c>
    </row>
    <row r="750" spans="1:63" ht="27" x14ac:dyDescent="0.2">
      <c r="A750" s="119" t="str">
        <f>'Data Entry'!D779</f>
        <v>Respondent 0746</v>
      </c>
      <c r="B750" s="52">
        <f>'Data Entry'!AN779</f>
        <v>0</v>
      </c>
      <c r="C750" s="52" t="str">
        <f>'Data Entry'!BX779</f>
        <v/>
      </c>
      <c r="D750" s="42" t="str">
        <f>'Data Entry'!BU779</f>
        <v>No disability</v>
      </c>
      <c r="E750" s="42">
        <f>'Data Entry'!O779</f>
        <v>0</v>
      </c>
      <c r="F750" s="42">
        <f>'Data Entry'!P779</f>
        <v>0</v>
      </c>
      <c r="G750" s="42">
        <f>'Data Entry'!Q779</f>
        <v>0</v>
      </c>
      <c r="H750" s="291">
        <f t="shared" si="176"/>
        <v>0</v>
      </c>
      <c r="I750" s="42">
        <f>'Data Entry'!R779</f>
        <v>0</v>
      </c>
      <c r="J750" s="42">
        <f>'Data Entry'!S779</f>
        <v>0</v>
      </c>
      <c r="K750" s="42">
        <f>'Data Entry'!T779</f>
        <v>0</v>
      </c>
      <c r="L750" s="42">
        <f>'Data Entry'!U779</f>
        <v>0</v>
      </c>
      <c r="M750" s="291">
        <f t="shared" si="180"/>
        <v>0</v>
      </c>
      <c r="N750" s="42">
        <f>'Data Entry'!V779</f>
        <v>0</v>
      </c>
      <c r="O750" s="42">
        <f>'Data Entry'!W779</f>
        <v>0</v>
      </c>
      <c r="P750" s="291">
        <f t="shared" si="181"/>
        <v>0</v>
      </c>
      <c r="Q750" s="42">
        <f>'Data Entry'!X779</f>
        <v>0</v>
      </c>
      <c r="R750" s="42">
        <f>'Data Entry'!Y779</f>
        <v>0</v>
      </c>
      <c r="S750" s="42">
        <f>'Data Entry'!Z779</f>
        <v>0</v>
      </c>
      <c r="T750" s="291">
        <f t="shared" si="177"/>
        <v>0</v>
      </c>
      <c r="U750" s="42">
        <f>'Data Entry'!AA779</f>
        <v>0</v>
      </c>
      <c r="V750" s="42">
        <f>'Data Entry'!AB779</f>
        <v>0</v>
      </c>
      <c r="W750" s="42">
        <f>'Data Entry'!AC779</f>
        <v>0</v>
      </c>
      <c r="X750" s="42">
        <f>'Data Entry'!AD779</f>
        <v>0</v>
      </c>
      <c r="Y750" s="291">
        <f t="shared" si="182"/>
        <v>0</v>
      </c>
      <c r="Z750" s="42">
        <f>'Data Entry'!AE779</f>
        <v>0</v>
      </c>
      <c r="AA750" s="42">
        <f>'Data Entry'!AF779</f>
        <v>0</v>
      </c>
      <c r="AB750" s="291">
        <f t="shared" si="183"/>
        <v>0</v>
      </c>
      <c r="AC750" s="42">
        <f>'Data Entry'!AH779</f>
        <v>0</v>
      </c>
      <c r="AD750" s="42">
        <f>'Data Entry'!AI779</f>
        <v>0</v>
      </c>
      <c r="AE750" s="42">
        <f>'Data Entry'!AJ779</f>
        <v>0</v>
      </c>
      <c r="AF750" s="42">
        <f>'Data Entry'!AK779</f>
        <v>0</v>
      </c>
      <c r="AG750" s="42">
        <f>'Data Entry'!AL779</f>
        <v>0</v>
      </c>
      <c r="AH750" s="42">
        <f>'Data Entry'!AM779</f>
        <v>0</v>
      </c>
      <c r="AI750" s="42">
        <f>'Data Entry'!AV779</f>
        <v>0</v>
      </c>
      <c r="AJ750" s="42">
        <f>'Data Entry'!AW779</f>
        <v>0</v>
      </c>
      <c r="AK750" s="42">
        <f>'Data Entry'!AX779</f>
        <v>0</v>
      </c>
      <c r="AL750" s="291">
        <f t="shared" si="178"/>
        <v>0</v>
      </c>
      <c r="AM750" s="42">
        <f>'Data Entry'!AY779</f>
        <v>0</v>
      </c>
      <c r="AN750" s="42">
        <f>'Data Entry'!AZ779</f>
        <v>0</v>
      </c>
      <c r="AO750" s="42">
        <f>'Data Entry'!BA779</f>
        <v>0</v>
      </c>
      <c r="AP750" s="42">
        <f>'Data Entry'!BB779</f>
        <v>0</v>
      </c>
      <c r="AQ750" s="291">
        <f t="shared" si="184"/>
        <v>0</v>
      </c>
      <c r="AR750" s="42">
        <f>'Data Entry'!BC779</f>
        <v>0</v>
      </c>
      <c r="AS750" s="42">
        <f>'Data Entry'!BD779</f>
        <v>0</v>
      </c>
      <c r="AT750" s="291">
        <f t="shared" si="185"/>
        <v>0</v>
      </c>
      <c r="AU750" s="42">
        <f>'Data Entry'!BE779</f>
        <v>0</v>
      </c>
      <c r="AV750" s="42">
        <f>'Data Entry'!BF779</f>
        <v>0</v>
      </c>
      <c r="AW750" s="42">
        <f>'Data Entry'!BG779</f>
        <v>0</v>
      </c>
      <c r="AX750" s="291">
        <f t="shared" si="179"/>
        <v>0</v>
      </c>
      <c r="AY750" s="42">
        <f>'Data Entry'!BH779</f>
        <v>0</v>
      </c>
      <c r="AZ750" s="42">
        <f>'Data Entry'!BI779</f>
        <v>0</v>
      </c>
      <c r="BA750" s="42">
        <f>'Data Entry'!BJ779</f>
        <v>0</v>
      </c>
      <c r="BB750" s="42">
        <f>'Data Entry'!BK779</f>
        <v>0</v>
      </c>
      <c r="BC750" s="291">
        <f t="shared" si="186"/>
        <v>0</v>
      </c>
      <c r="BD750" s="42">
        <f>'Data Entry'!BL779</f>
        <v>0</v>
      </c>
      <c r="BE750" s="42">
        <f>'Data Entry'!BM779</f>
        <v>0</v>
      </c>
      <c r="BF750" s="291">
        <f t="shared" si="187"/>
        <v>0</v>
      </c>
      <c r="BG750" s="305">
        <f t="shared" si="188"/>
        <v>0</v>
      </c>
      <c r="BH750" s="288" t="str">
        <f>IFERROR((BG750*'Data Entry'!$F$18)/'Data Entry'!$E$18,"")</f>
        <v/>
      </c>
      <c r="BI750" s="305">
        <f t="shared" si="189"/>
        <v>0</v>
      </c>
      <c r="BJ750" s="288" t="str">
        <f t="shared" si="190"/>
        <v/>
      </c>
      <c r="BK750" s="307" t="str">
        <f t="shared" si="191"/>
        <v/>
      </c>
    </row>
    <row r="751" spans="1:63" ht="27" x14ac:dyDescent="0.2">
      <c r="A751" s="119" t="str">
        <f>'Data Entry'!D780</f>
        <v>Respondent 0747</v>
      </c>
      <c r="B751" s="52">
        <f>'Data Entry'!AN780</f>
        <v>0</v>
      </c>
      <c r="C751" s="52" t="str">
        <f>'Data Entry'!BX780</f>
        <v/>
      </c>
      <c r="D751" s="42" t="str">
        <f>'Data Entry'!BU780</f>
        <v>No disability</v>
      </c>
      <c r="E751" s="42">
        <f>'Data Entry'!O780</f>
        <v>0</v>
      </c>
      <c r="F751" s="42">
        <f>'Data Entry'!P780</f>
        <v>0</v>
      </c>
      <c r="G751" s="42">
        <f>'Data Entry'!Q780</f>
        <v>0</v>
      </c>
      <c r="H751" s="291">
        <f t="shared" si="176"/>
        <v>0</v>
      </c>
      <c r="I751" s="42">
        <f>'Data Entry'!R780</f>
        <v>0</v>
      </c>
      <c r="J751" s="42">
        <f>'Data Entry'!S780</f>
        <v>0</v>
      </c>
      <c r="K751" s="42">
        <f>'Data Entry'!T780</f>
        <v>0</v>
      </c>
      <c r="L751" s="42">
        <f>'Data Entry'!U780</f>
        <v>0</v>
      </c>
      <c r="M751" s="291">
        <f t="shared" si="180"/>
        <v>0</v>
      </c>
      <c r="N751" s="42">
        <f>'Data Entry'!V780</f>
        <v>0</v>
      </c>
      <c r="O751" s="42">
        <f>'Data Entry'!W780</f>
        <v>0</v>
      </c>
      <c r="P751" s="291">
        <f t="shared" si="181"/>
        <v>0</v>
      </c>
      <c r="Q751" s="42">
        <f>'Data Entry'!X780</f>
        <v>0</v>
      </c>
      <c r="R751" s="42">
        <f>'Data Entry'!Y780</f>
        <v>0</v>
      </c>
      <c r="S751" s="42">
        <f>'Data Entry'!Z780</f>
        <v>0</v>
      </c>
      <c r="T751" s="291">
        <f t="shared" si="177"/>
        <v>0</v>
      </c>
      <c r="U751" s="42">
        <f>'Data Entry'!AA780</f>
        <v>0</v>
      </c>
      <c r="V751" s="42">
        <f>'Data Entry'!AB780</f>
        <v>0</v>
      </c>
      <c r="W751" s="42">
        <f>'Data Entry'!AC780</f>
        <v>0</v>
      </c>
      <c r="X751" s="42">
        <f>'Data Entry'!AD780</f>
        <v>0</v>
      </c>
      <c r="Y751" s="291">
        <f t="shared" si="182"/>
        <v>0</v>
      </c>
      <c r="Z751" s="42">
        <f>'Data Entry'!AE780</f>
        <v>0</v>
      </c>
      <c r="AA751" s="42">
        <f>'Data Entry'!AF780</f>
        <v>0</v>
      </c>
      <c r="AB751" s="291">
        <f t="shared" si="183"/>
        <v>0</v>
      </c>
      <c r="AC751" s="42">
        <f>'Data Entry'!AH780</f>
        <v>0</v>
      </c>
      <c r="AD751" s="42">
        <f>'Data Entry'!AI780</f>
        <v>0</v>
      </c>
      <c r="AE751" s="42">
        <f>'Data Entry'!AJ780</f>
        <v>0</v>
      </c>
      <c r="AF751" s="42">
        <f>'Data Entry'!AK780</f>
        <v>0</v>
      </c>
      <c r="AG751" s="42">
        <f>'Data Entry'!AL780</f>
        <v>0</v>
      </c>
      <c r="AH751" s="42">
        <f>'Data Entry'!AM780</f>
        <v>0</v>
      </c>
      <c r="AI751" s="42">
        <f>'Data Entry'!AV780</f>
        <v>0</v>
      </c>
      <c r="AJ751" s="42">
        <f>'Data Entry'!AW780</f>
        <v>0</v>
      </c>
      <c r="AK751" s="42">
        <f>'Data Entry'!AX780</f>
        <v>0</v>
      </c>
      <c r="AL751" s="291">
        <f t="shared" si="178"/>
        <v>0</v>
      </c>
      <c r="AM751" s="42">
        <f>'Data Entry'!AY780</f>
        <v>0</v>
      </c>
      <c r="AN751" s="42">
        <f>'Data Entry'!AZ780</f>
        <v>0</v>
      </c>
      <c r="AO751" s="42">
        <f>'Data Entry'!BA780</f>
        <v>0</v>
      </c>
      <c r="AP751" s="42">
        <f>'Data Entry'!BB780</f>
        <v>0</v>
      </c>
      <c r="AQ751" s="291">
        <f t="shared" si="184"/>
        <v>0</v>
      </c>
      <c r="AR751" s="42">
        <f>'Data Entry'!BC780</f>
        <v>0</v>
      </c>
      <c r="AS751" s="42">
        <f>'Data Entry'!BD780</f>
        <v>0</v>
      </c>
      <c r="AT751" s="291">
        <f t="shared" si="185"/>
        <v>0</v>
      </c>
      <c r="AU751" s="42">
        <f>'Data Entry'!BE780</f>
        <v>0</v>
      </c>
      <c r="AV751" s="42">
        <f>'Data Entry'!BF780</f>
        <v>0</v>
      </c>
      <c r="AW751" s="42">
        <f>'Data Entry'!BG780</f>
        <v>0</v>
      </c>
      <c r="AX751" s="291">
        <f t="shared" si="179"/>
        <v>0</v>
      </c>
      <c r="AY751" s="42">
        <f>'Data Entry'!BH780</f>
        <v>0</v>
      </c>
      <c r="AZ751" s="42">
        <f>'Data Entry'!BI780</f>
        <v>0</v>
      </c>
      <c r="BA751" s="42">
        <f>'Data Entry'!BJ780</f>
        <v>0</v>
      </c>
      <c r="BB751" s="42">
        <f>'Data Entry'!BK780</f>
        <v>0</v>
      </c>
      <c r="BC751" s="291">
        <f t="shared" si="186"/>
        <v>0</v>
      </c>
      <c r="BD751" s="42">
        <f>'Data Entry'!BL780</f>
        <v>0</v>
      </c>
      <c r="BE751" s="42">
        <f>'Data Entry'!BM780</f>
        <v>0</v>
      </c>
      <c r="BF751" s="291">
        <f t="shared" si="187"/>
        <v>0</v>
      </c>
      <c r="BG751" s="305">
        <f t="shared" si="188"/>
        <v>0</v>
      </c>
      <c r="BH751" s="288" t="str">
        <f>IFERROR((BG751*'Data Entry'!$F$18)/'Data Entry'!$E$18,"")</f>
        <v/>
      </c>
      <c r="BI751" s="305">
        <f t="shared" si="189"/>
        <v>0</v>
      </c>
      <c r="BJ751" s="288" t="str">
        <f t="shared" si="190"/>
        <v/>
      </c>
      <c r="BK751" s="307" t="str">
        <f t="shared" si="191"/>
        <v/>
      </c>
    </row>
    <row r="752" spans="1:63" ht="27" x14ac:dyDescent="0.2">
      <c r="A752" s="119" t="str">
        <f>'Data Entry'!D781</f>
        <v>Respondent 0748</v>
      </c>
      <c r="B752" s="52">
        <f>'Data Entry'!AN781</f>
        <v>0</v>
      </c>
      <c r="C752" s="52" t="str">
        <f>'Data Entry'!BX781</f>
        <v/>
      </c>
      <c r="D752" s="42" t="str">
        <f>'Data Entry'!BU781</f>
        <v>No disability</v>
      </c>
      <c r="E752" s="42">
        <f>'Data Entry'!O781</f>
        <v>0</v>
      </c>
      <c r="F752" s="42">
        <f>'Data Entry'!P781</f>
        <v>0</v>
      </c>
      <c r="G752" s="42">
        <f>'Data Entry'!Q781</f>
        <v>0</v>
      </c>
      <c r="H752" s="291">
        <f t="shared" si="176"/>
        <v>0</v>
      </c>
      <c r="I752" s="42">
        <f>'Data Entry'!R781</f>
        <v>0</v>
      </c>
      <c r="J752" s="42">
        <f>'Data Entry'!S781</f>
        <v>0</v>
      </c>
      <c r="K752" s="42">
        <f>'Data Entry'!T781</f>
        <v>0</v>
      </c>
      <c r="L752" s="42">
        <f>'Data Entry'!U781</f>
        <v>0</v>
      </c>
      <c r="M752" s="291">
        <f t="shared" si="180"/>
        <v>0</v>
      </c>
      <c r="N752" s="42">
        <f>'Data Entry'!V781</f>
        <v>0</v>
      </c>
      <c r="O752" s="42">
        <f>'Data Entry'!W781</f>
        <v>0</v>
      </c>
      <c r="P752" s="291">
        <f t="shared" si="181"/>
        <v>0</v>
      </c>
      <c r="Q752" s="42">
        <f>'Data Entry'!X781</f>
        <v>0</v>
      </c>
      <c r="R752" s="42">
        <f>'Data Entry'!Y781</f>
        <v>0</v>
      </c>
      <c r="S752" s="42">
        <f>'Data Entry'!Z781</f>
        <v>0</v>
      </c>
      <c r="T752" s="291">
        <f t="shared" si="177"/>
        <v>0</v>
      </c>
      <c r="U752" s="42">
        <f>'Data Entry'!AA781</f>
        <v>0</v>
      </c>
      <c r="V752" s="42">
        <f>'Data Entry'!AB781</f>
        <v>0</v>
      </c>
      <c r="W752" s="42">
        <f>'Data Entry'!AC781</f>
        <v>0</v>
      </c>
      <c r="X752" s="42">
        <f>'Data Entry'!AD781</f>
        <v>0</v>
      </c>
      <c r="Y752" s="291">
        <f t="shared" si="182"/>
        <v>0</v>
      </c>
      <c r="Z752" s="42">
        <f>'Data Entry'!AE781</f>
        <v>0</v>
      </c>
      <c r="AA752" s="42">
        <f>'Data Entry'!AF781</f>
        <v>0</v>
      </c>
      <c r="AB752" s="291">
        <f t="shared" si="183"/>
        <v>0</v>
      </c>
      <c r="AC752" s="42">
        <f>'Data Entry'!AH781</f>
        <v>0</v>
      </c>
      <c r="AD752" s="42">
        <f>'Data Entry'!AI781</f>
        <v>0</v>
      </c>
      <c r="AE752" s="42">
        <f>'Data Entry'!AJ781</f>
        <v>0</v>
      </c>
      <c r="AF752" s="42">
        <f>'Data Entry'!AK781</f>
        <v>0</v>
      </c>
      <c r="AG752" s="42">
        <f>'Data Entry'!AL781</f>
        <v>0</v>
      </c>
      <c r="AH752" s="42">
        <f>'Data Entry'!AM781</f>
        <v>0</v>
      </c>
      <c r="AI752" s="42">
        <f>'Data Entry'!AV781</f>
        <v>0</v>
      </c>
      <c r="AJ752" s="42">
        <f>'Data Entry'!AW781</f>
        <v>0</v>
      </c>
      <c r="AK752" s="42">
        <f>'Data Entry'!AX781</f>
        <v>0</v>
      </c>
      <c r="AL752" s="291">
        <f t="shared" si="178"/>
        <v>0</v>
      </c>
      <c r="AM752" s="42">
        <f>'Data Entry'!AY781</f>
        <v>0</v>
      </c>
      <c r="AN752" s="42">
        <f>'Data Entry'!AZ781</f>
        <v>0</v>
      </c>
      <c r="AO752" s="42">
        <f>'Data Entry'!BA781</f>
        <v>0</v>
      </c>
      <c r="AP752" s="42">
        <f>'Data Entry'!BB781</f>
        <v>0</v>
      </c>
      <c r="AQ752" s="291">
        <f t="shared" si="184"/>
        <v>0</v>
      </c>
      <c r="AR752" s="42">
        <f>'Data Entry'!BC781</f>
        <v>0</v>
      </c>
      <c r="AS752" s="42">
        <f>'Data Entry'!BD781</f>
        <v>0</v>
      </c>
      <c r="AT752" s="291">
        <f t="shared" si="185"/>
        <v>0</v>
      </c>
      <c r="AU752" s="42">
        <f>'Data Entry'!BE781</f>
        <v>0</v>
      </c>
      <c r="AV752" s="42">
        <f>'Data Entry'!BF781</f>
        <v>0</v>
      </c>
      <c r="AW752" s="42">
        <f>'Data Entry'!BG781</f>
        <v>0</v>
      </c>
      <c r="AX752" s="291">
        <f t="shared" si="179"/>
        <v>0</v>
      </c>
      <c r="AY752" s="42">
        <f>'Data Entry'!BH781</f>
        <v>0</v>
      </c>
      <c r="AZ752" s="42">
        <f>'Data Entry'!BI781</f>
        <v>0</v>
      </c>
      <c r="BA752" s="42">
        <f>'Data Entry'!BJ781</f>
        <v>0</v>
      </c>
      <c r="BB752" s="42">
        <f>'Data Entry'!BK781</f>
        <v>0</v>
      </c>
      <c r="BC752" s="291">
        <f t="shared" si="186"/>
        <v>0</v>
      </c>
      <c r="BD752" s="42">
        <f>'Data Entry'!BL781</f>
        <v>0</v>
      </c>
      <c r="BE752" s="42">
        <f>'Data Entry'!BM781</f>
        <v>0</v>
      </c>
      <c r="BF752" s="291">
        <f t="shared" si="187"/>
        <v>0</v>
      </c>
      <c r="BG752" s="305">
        <f t="shared" si="188"/>
        <v>0</v>
      </c>
      <c r="BH752" s="288" t="str">
        <f>IFERROR((BG752*'Data Entry'!$F$18)/'Data Entry'!$E$18,"")</f>
        <v/>
      </c>
      <c r="BI752" s="305">
        <f t="shared" si="189"/>
        <v>0</v>
      </c>
      <c r="BJ752" s="288" t="str">
        <f t="shared" si="190"/>
        <v/>
      </c>
      <c r="BK752" s="307" t="str">
        <f t="shared" si="191"/>
        <v/>
      </c>
    </row>
    <row r="753" spans="1:63" ht="27" x14ac:dyDescent="0.2">
      <c r="A753" s="119" t="str">
        <f>'Data Entry'!D782</f>
        <v>Respondent 0749</v>
      </c>
      <c r="B753" s="52">
        <f>'Data Entry'!AN782</f>
        <v>0</v>
      </c>
      <c r="C753" s="52" t="str">
        <f>'Data Entry'!BX782</f>
        <v/>
      </c>
      <c r="D753" s="42" t="str">
        <f>'Data Entry'!BU782</f>
        <v>No disability</v>
      </c>
      <c r="E753" s="42">
        <f>'Data Entry'!O782</f>
        <v>0</v>
      </c>
      <c r="F753" s="42">
        <f>'Data Entry'!P782</f>
        <v>0</v>
      </c>
      <c r="G753" s="42">
        <f>'Data Entry'!Q782</f>
        <v>0</v>
      </c>
      <c r="H753" s="291">
        <f t="shared" si="176"/>
        <v>0</v>
      </c>
      <c r="I753" s="42">
        <f>'Data Entry'!R782</f>
        <v>0</v>
      </c>
      <c r="J753" s="42">
        <f>'Data Entry'!S782</f>
        <v>0</v>
      </c>
      <c r="K753" s="42">
        <f>'Data Entry'!T782</f>
        <v>0</v>
      </c>
      <c r="L753" s="42">
        <f>'Data Entry'!U782</f>
        <v>0</v>
      </c>
      <c r="M753" s="291">
        <f t="shared" si="180"/>
        <v>0</v>
      </c>
      <c r="N753" s="42">
        <f>'Data Entry'!V782</f>
        <v>0</v>
      </c>
      <c r="O753" s="42">
        <f>'Data Entry'!W782</f>
        <v>0</v>
      </c>
      <c r="P753" s="291">
        <f t="shared" si="181"/>
        <v>0</v>
      </c>
      <c r="Q753" s="42">
        <f>'Data Entry'!X782</f>
        <v>0</v>
      </c>
      <c r="R753" s="42">
        <f>'Data Entry'!Y782</f>
        <v>0</v>
      </c>
      <c r="S753" s="42">
        <f>'Data Entry'!Z782</f>
        <v>0</v>
      </c>
      <c r="T753" s="291">
        <f t="shared" si="177"/>
        <v>0</v>
      </c>
      <c r="U753" s="42">
        <f>'Data Entry'!AA782</f>
        <v>0</v>
      </c>
      <c r="V753" s="42">
        <f>'Data Entry'!AB782</f>
        <v>0</v>
      </c>
      <c r="W753" s="42">
        <f>'Data Entry'!AC782</f>
        <v>0</v>
      </c>
      <c r="X753" s="42">
        <f>'Data Entry'!AD782</f>
        <v>0</v>
      </c>
      <c r="Y753" s="291">
        <f t="shared" si="182"/>
        <v>0</v>
      </c>
      <c r="Z753" s="42">
        <f>'Data Entry'!AE782</f>
        <v>0</v>
      </c>
      <c r="AA753" s="42">
        <f>'Data Entry'!AF782</f>
        <v>0</v>
      </c>
      <c r="AB753" s="291">
        <f t="shared" si="183"/>
        <v>0</v>
      </c>
      <c r="AC753" s="42">
        <f>'Data Entry'!AH782</f>
        <v>0</v>
      </c>
      <c r="AD753" s="42">
        <f>'Data Entry'!AI782</f>
        <v>0</v>
      </c>
      <c r="AE753" s="42">
        <f>'Data Entry'!AJ782</f>
        <v>0</v>
      </c>
      <c r="AF753" s="42">
        <f>'Data Entry'!AK782</f>
        <v>0</v>
      </c>
      <c r="AG753" s="42">
        <f>'Data Entry'!AL782</f>
        <v>0</v>
      </c>
      <c r="AH753" s="42">
        <f>'Data Entry'!AM782</f>
        <v>0</v>
      </c>
      <c r="AI753" s="42">
        <f>'Data Entry'!AV782</f>
        <v>0</v>
      </c>
      <c r="AJ753" s="42">
        <f>'Data Entry'!AW782</f>
        <v>0</v>
      </c>
      <c r="AK753" s="42">
        <f>'Data Entry'!AX782</f>
        <v>0</v>
      </c>
      <c r="AL753" s="291">
        <f t="shared" si="178"/>
        <v>0</v>
      </c>
      <c r="AM753" s="42">
        <f>'Data Entry'!AY782</f>
        <v>0</v>
      </c>
      <c r="AN753" s="42">
        <f>'Data Entry'!AZ782</f>
        <v>0</v>
      </c>
      <c r="AO753" s="42">
        <f>'Data Entry'!BA782</f>
        <v>0</v>
      </c>
      <c r="AP753" s="42">
        <f>'Data Entry'!BB782</f>
        <v>0</v>
      </c>
      <c r="AQ753" s="291">
        <f t="shared" si="184"/>
        <v>0</v>
      </c>
      <c r="AR753" s="42">
        <f>'Data Entry'!BC782</f>
        <v>0</v>
      </c>
      <c r="AS753" s="42">
        <f>'Data Entry'!BD782</f>
        <v>0</v>
      </c>
      <c r="AT753" s="291">
        <f t="shared" si="185"/>
        <v>0</v>
      </c>
      <c r="AU753" s="42">
        <f>'Data Entry'!BE782</f>
        <v>0</v>
      </c>
      <c r="AV753" s="42">
        <f>'Data Entry'!BF782</f>
        <v>0</v>
      </c>
      <c r="AW753" s="42">
        <f>'Data Entry'!BG782</f>
        <v>0</v>
      </c>
      <c r="AX753" s="291">
        <f t="shared" si="179"/>
        <v>0</v>
      </c>
      <c r="AY753" s="42">
        <f>'Data Entry'!BH782</f>
        <v>0</v>
      </c>
      <c r="AZ753" s="42">
        <f>'Data Entry'!BI782</f>
        <v>0</v>
      </c>
      <c r="BA753" s="42">
        <f>'Data Entry'!BJ782</f>
        <v>0</v>
      </c>
      <c r="BB753" s="42">
        <f>'Data Entry'!BK782</f>
        <v>0</v>
      </c>
      <c r="BC753" s="291">
        <f t="shared" si="186"/>
        <v>0</v>
      </c>
      <c r="BD753" s="42">
        <f>'Data Entry'!BL782</f>
        <v>0</v>
      </c>
      <c r="BE753" s="42">
        <f>'Data Entry'!BM782</f>
        <v>0</v>
      </c>
      <c r="BF753" s="291">
        <f t="shared" si="187"/>
        <v>0</v>
      </c>
      <c r="BG753" s="305">
        <f t="shared" si="188"/>
        <v>0</v>
      </c>
      <c r="BH753" s="288" t="str">
        <f>IFERROR((BG753*'Data Entry'!$F$18)/'Data Entry'!$E$18,"")</f>
        <v/>
      </c>
      <c r="BI753" s="305">
        <f t="shared" si="189"/>
        <v>0</v>
      </c>
      <c r="BJ753" s="288" t="str">
        <f t="shared" si="190"/>
        <v/>
      </c>
      <c r="BK753" s="307" t="str">
        <f t="shared" si="191"/>
        <v/>
      </c>
    </row>
    <row r="754" spans="1:63" ht="27" x14ac:dyDescent="0.2">
      <c r="A754" s="119" t="str">
        <f>'Data Entry'!D783</f>
        <v>Respondent 0750</v>
      </c>
      <c r="B754" s="52">
        <f>'Data Entry'!AN783</f>
        <v>0</v>
      </c>
      <c r="C754" s="52" t="str">
        <f>'Data Entry'!BX783</f>
        <v/>
      </c>
      <c r="D754" s="42" t="str">
        <f>'Data Entry'!BU783</f>
        <v>No disability</v>
      </c>
      <c r="E754" s="42">
        <f>'Data Entry'!O783</f>
        <v>0</v>
      </c>
      <c r="F754" s="42">
        <f>'Data Entry'!P783</f>
        <v>0</v>
      </c>
      <c r="G754" s="42">
        <f>'Data Entry'!Q783</f>
        <v>0</v>
      </c>
      <c r="H754" s="291">
        <f t="shared" si="176"/>
        <v>0</v>
      </c>
      <c r="I754" s="42">
        <f>'Data Entry'!R783</f>
        <v>0</v>
      </c>
      <c r="J754" s="42">
        <f>'Data Entry'!S783</f>
        <v>0</v>
      </c>
      <c r="K754" s="42">
        <f>'Data Entry'!T783</f>
        <v>0</v>
      </c>
      <c r="L754" s="42">
        <f>'Data Entry'!U783</f>
        <v>0</v>
      </c>
      <c r="M754" s="291">
        <f t="shared" si="180"/>
        <v>0</v>
      </c>
      <c r="N754" s="42">
        <f>'Data Entry'!V783</f>
        <v>0</v>
      </c>
      <c r="O754" s="42">
        <f>'Data Entry'!W783</f>
        <v>0</v>
      </c>
      <c r="P754" s="291">
        <f t="shared" si="181"/>
        <v>0</v>
      </c>
      <c r="Q754" s="42">
        <f>'Data Entry'!X783</f>
        <v>0</v>
      </c>
      <c r="R754" s="42">
        <f>'Data Entry'!Y783</f>
        <v>0</v>
      </c>
      <c r="S754" s="42">
        <f>'Data Entry'!Z783</f>
        <v>0</v>
      </c>
      <c r="T754" s="291">
        <f t="shared" si="177"/>
        <v>0</v>
      </c>
      <c r="U754" s="42">
        <f>'Data Entry'!AA783</f>
        <v>0</v>
      </c>
      <c r="V754" s="42">
        <f>'Data Entry'!AB783</f>
        <v>0</v>
      </c>
      <c r="W754" s="42">
        <f>'Data Entry'!AC783</f>
        <v>0</v>
      </c>
      <c r="X754" s="42">
        <f>'Data Entry'!AD783</f>
        <v>0</v>
      </c>
      <c r="Y754" s="291">
        <f t="shared" si="182"/>
        <v>0</v>
      </c>
      <c r="Z754" s="42">
        <f>'Data Entry'!AE783</f>
        <v>0</v>
      </c>
      <c r="AA754" s="42">
        <f>'Data Entry'!AF783</f>
        <v>0</v>
      </c>
      <c r="AB754" s="291">
        <f t="shared" si="183"/>
        <v>0</v>
      </c>
      <c r="AC754" s="42">
        <f>'Data Entry'!AH783</f>
        <v>0</v>
      </c>
      <c r="AD754" s="42">
        <f>'Data Entry'!AI783</f>
        <v>0</v>
      </c>
      <c r="AE754" s="42">
        <f>'Data Entry'!AJ783</f>
        <v>0</v>
      </c>
      <c r="AF754" s="42">
        <f>'Data Entry'!AK783</f>
        <v>0</v>
      </c>
      <c r="AG754" s="42">
        <f>'Data Entry'!AL783</f>
        <v>0</v>
      </c>
      <c r="AH754" s="42">
        <f>'Data Entry'!AM783</f>
        <v>0</v>
      </c>
      <c r="AI754" s="42">
        <f>'Data Entry'!AV783</f>
        <v>0</v>
      </c>
      <c r="AJ754" s="42">
        <f>'Data Entry'!AW783</f>
        <v>0</v>
      </c>
      <c r="AK754" s="42">
        <f>'Data Entry'!AX783</f>
        <v>0</v>
      </c>
      <c r="AL754" s="291">
        <f t="shared" si="178"/>
        <v>0</v>
      </c>
      <c r="AM754" s="42">
        <f>'Data Entry'!AY783</f>
        <v>0</v>
      </c>
      <c r="AN754" s="42">
        <f>'Data Entry'!AZ783</f>
        <v>0</v>
      </c>
      <c r="AO754" s="42">
        <f>'Data Entry'!BA783</f>
        <v>0</v>
      </c>
      <c r="AP754" s="42">
        <f>'Data Entry'!BB783</f>
        <v>0</v>
      </c>
      <c r="AQ754" s="291">
        <f t="shared" si="184"/>
        <v>0</v>
      </c>
      <c r="AR754" s="42">
        <f>'Data Entry'!BC783</f>
        <v>0</v>
      </c>
      <c r="AS754" s="42">
        <f>'Data Entry'!BD783</f>
        <v>0</v>
      </c>
      <c r="AT754" s="291">
        <f t="shared" si="185"/>
        <v>0</v>
      </c>
      <c r="AU754" s="42">
        <f>'Data Entry'!BE783</f>
        <v>0</v>
      </c>
      <c r="AV754" s="42">
        <f>'Data Entry'!BF783</f>
        <v>0</v>
      </c>
      <c r="AW754" s="42">
        <f>'Data Entry'!BG783</f>
        <v>0</v>
      </c>
      <c r="AX754" s="291">
        <f t="shared" si="179"/>
        <v>0</v>
      </c>
      <c r="AY754" s="42">
        <f>'Data Entry'!BH783</f>
        <v>0</v>
      </c>
      <c r="AZ754" s="42">
        <f>'Data Entry'!BI783</f>
        <v>0</v>
      </c>
      <c r="BA754" s="42">
        <f>'Data Entry'!BJ783</f>
        <v>0</v>
      </c>
      <c r="BB754" s="42">
        <f>'Data Entry'!BK783</f>
        <v>0</v>
      </c>
      <c r="BC754" s="291">
        <f t="shared" si="186"/>
        <v>0</v>
      </c>
      <c r="BD754" s="42">
        <f>'Data Entry'!BL783</f>
        <v>0</v>
      </c>
      <c r="BE754" s="42">
        <f>'Data Entry'!BM783</f>
        <v>0</v>
      </c>
      <c r="BF754" s="291">
        <f t="shared" si="187"/>
        <v>0</v>
      </c>
      <c r="BG754" s="305">
        <f t="shared" si="188"/>
        <v>0</v>
      </c>
      <c r="BH754" s="288" t="str">
        <f>IFERROR((BG754*'Data Entry'!$F$18)/'Data Entry'!$E$18,"")</f>
        <v/>
      </c>
      <c r="BI754" s="305">
        <f t="shared" si="189"/>
        <v>0</v>
      </c>
      <c r="BJ754" s="288" t="str">
        <f t="shared" si="190"/>
        <v/>
      </c>
      <c r="BK754" s="307" t="str">
        <f t="shared" si="191"/>
        <v/>
      </c>
    </row>
    <row r="755" spans="1:63" ht="27" x14ac:dyDescent="0.2">
      <c r="A755" s="119" t="str">
        <f>'Data Entry'!D784</f>
        <v>Respondent 0751</v>
      </c>
      <c r="B755" s="52">
        <f>'Data Entry'!AN784</f>
        <v>0</v>
      </c>
      <c r="C755" s="52" t="str">
        <f>'Data Entry'!BX784</f>
        <v/>
      </c>
      <c r="D755" s="42" t="str">
        <f>'Data Entry'!BU784</f>
        <v>No disability</v>
      </c>
      <c r="E755" s="42">
        <f>'Data Entry'!O784</f>
        <v>0</v>
      </c>
      <c r="F755" s="42">
        <f>'Data Entry'!P784</f>
        <v>0</v>
      </c>
      <c r="G755" s="42">
        <f>'Data Entry'!Q784</f>
        <v>0</v>
      </c>
      <c r="H755" s="291">
        <f t="shared" si="176"/>
        <v>0</v>
      </c>
      <c r="I755" s="42">
        <f>'Data Entry'!R784</f>
        <v>0</v>
      </c>
      <c r="J755" s="42">
        <f>'Data Entry'!S784</f>
        <v>0</v>
      </c>
      <c r="K755" s="42">
        <f>'Data Entry'!T784</f>
        <v>0</v>
      </c>
      <c r="L755" s="42">
        <f>'Data Entry'!U784</f>
        <v>0</v>
      </c>
      <c r="M755" s="291">
        <f t="shared" si="180"/>
        <v>0</v>
      </c>
      <c r="N755" s="42">
        <f>'Data Entry'!V784</f>
        <v>0</v>
      </c>
      <c r="O755" s="42">
        <f>'Data Entry'!W784</f>
        <v>0</v>
      </c>
      <c r="P755" s="291">
        <f t="shared" si="181"/>
        <v>0</v>
      </c>
      <c r="Q755" s="42">
        <f>'Data Entry'!X784</f>
        <v>0</v>
      </c>
      <c r="R755" s="42">
        <f>'Data Entry'!Y784</f>
        <v>0</v>
      </c>
      <c r="S755" s="42">
        <f>'Data Entry'!Z784</f>
        <v>0</v>
      </c>
      <c r="T755" s="291">
        <f t="shared" si="177"/>
        <v>0</v>
      </c>
      <c r="U755" s="42">
        <f>'Data Entry'!AA784</f>
        <v>0</v>
      </c>
      <c r="V755" s="42">
        <f>'Data Entry'!AB784</f>
        <v>0</v>
      </c>
      <c r="W755" s="42">
        <f>'Data Entry'!AC784</f>
        <v>0</v>
      </c>
      <c r="X755" s="42">
        <f>'Data Entry'!AD784</f>
        <v>0</v>
      </c>
      <c r="Y755" s="291">
        <f t="shared" si="182"/>
        <v>0</v>
      </c>
      <c r="Z755" s="42">
        <f>'Data Entry'!AE784</f>
        <v>0</v>
      </c>
      <c r="AA755" s="42">
        <f>'Data Entry'!AF784</f>
        <v>0</v>
      </c>
      <c r="AB755" s="291">
        <f t="shared" si="183"/>
        <v>0</v>
      </c>
      <c r="AC755" s="42">
        <f>'Data Entry'!AH784</f>
        <v>0</v>
      </c>
      <c r="AD755" s="42">
        <f>'Data Entry'!AI784</f>
        <v>0</v>
      </c>
      <c r="AE755" s="42">
        <f>'Data Entry'!AJ784</f>
        <v>0</v>
      </c>
      <c r="AF755" s="42">
        <f>'Data Entry'!AK784</f>
        <v>0</v>
      </c>
      <c r="AG755" s="42">
        <f>'Data Entry'!AL784</f>
        <v>0</v>
      </c>
      <c r="AH755" s="42">
        <f>'Data Entry'!AM784</f>
        <v>0</v>
      </c>
      <c r="AI755" s="42">
        <f>'Data Entry'!AV784</f>
        <v>0</v>
      </c>
      <c r="AJ755" s="42">
        <f>'Data Entry'!AW784</f>
        <v>0</v>
      </c>
      <c r="AK755" s="42">
        <f>'Data Entry'!AX784</f>
        <v>0</v>
      </c>
      <c r="AL755" s="291">
        <f t="shared" si="178"/>
        <v>0</v>
      </c>
      <c r="AM755" s="42">
        <f>'Data Entry'!AY784</f>
        <v>0</v>
      </c>
      <c r="AN755" s="42">
        <f>'Data Entry'!AZ784</f>
        <v>0</v>
      </c>
      <c r="AO755" s="42">
        <f>'Data Entry'!BA784</f>
        <v>0</v>
      </c>
      <c r="AP755" s="42">
        <f>'Data Entry'!BB784</f>
        <v>0</v>
      </c>
      <c r="AQ755" s="291">
        <f t="shared" si="184"/>
        <v>0</v>
      </c>
      <c r="AR755" s="42">
        <f>'Data Entry'!BC784</f>
        <v>0</v>
      </c>
      <c r="AS755" s="42">
        <f>'Data Entry'!BD784</f>
        <v>0</v>
      </c>
      <c r="AT755" s="291">
        <f t="shared" si="185"/>
        <v>0</v>
      </c>
      <c r="AU755" s="42">
        <f>'Data Entry'!BE784</f>
        <v>0</v>
      </c>
      <c r="AV755" s="42">
        <f>'Data Entry'!BF784</f>
        <v>0</v>
      </c>
      <c r="AW755" s="42">
        <f>'Data Entry'!BG784</f>
        <v>0</v>
      </c>
      <c r="AX755" s="291">
        <f t="shared" si="179"/>
        <v>0</v>
      </c>
      <c r="AY755" s="42">
        <f>'Data Entry'!BH784</f>
        <v>0</v>
      </c>
      <c r="AZ755" s="42">
        <f>'Data Entry'!BI784</f>
        <v>0</v>
      </c>
      <c r="BA755" s="42">
        <f>'Data Entry'!BJ784</f>
        <v>0</v>
      </c>
      <c r="BB755" s="42">
        <f>'Data Entry'!BK784</f>
        <v>0</v>
      </c>
      <c r="BC755" s="291">
        <f t="shared" si="186"/>
        <v>0</v>
      </c>
      <c r="BD755" s="42">
        <f>'Data Entry'!BL784</f>
        <v>0</v>
      </c>
      <c r="BE755" s="42">
        <f>'Data Entry'!BM784</f>
        <v>0</v>
      </c>
      <c r="BF755" s="291">
        <f t="shared" si="187"/>
        <v>0</v>
      </c>
      <c r="BG755" s="305">
        <f t="shared" si="188"/>
        <v>0</v>
      </c>
      <c r="BH755" s="288" t="str">
        <f>IFERROR((BG755*'Data Entry'!$F$18)/'Data Entry'!$E$18,"")</f>
        <v/>
      </c>
      <c r="BI755" s="305">
        <f t="shared" si="189"/>
        <v>0</v>
      </c>
      <c r="BJ755" s="288" t="str">
        <f t="shared" si="190"/>
        <v/>
      </c>
      <c r="BK755" s="307" t="str">
        <f t="shared" si="191"/>
        <v/>
      </c>
    </row>
    <row r="756" spans="1:63" ht="27" x14ac:dyDescent="0.2">
      <c r="A756" s="119" t="str">
        <f>'Data Entry'!D785</f>
        <v>Respondent 0752</v>
      </c>
      <c r="B756" s="52">
        <f>'Data Entry'!AN785</f>
        <v>0</v>
      </c>
      <c r="C756" s="52" t="str">
        <f>'Data Entry'!BX785</f>
        <v/>
      </c>
      <c r="D756" s="42" t="str">
        <f>'Data Entry'!BU785</f>
        <v>No disability</v>
      </c>
      <c r="E756" s="42">
        <f>'Data Entry'!O785</f>
        <v>0</v>
      </c>
      <c r="F756" s="42">
        <f>'Data Entry'!P785</f>
        <v>0</v>
      </c>
      <c r="G756" s="42">
        <f>'Data Entry'!Q785</f>
        <v>0</v>
      </c>
      <c r="H756" s="291">
        <f t="shared" si="176"/>
        <v>0</v>
      </c>
      <c r="I756" s="42">
        <f>'Data Entry'!R785</f>
        <v>0</v>
      </c>
      <c r="J756" s="42">
        <f>'Data Entry'!S785</f>
        <v>0</v>
      </c>
      <c r="K756" s="42">
        <f>'Data Entry'!T785</f>
        <v>0</v>
      </c>
      <c r="L756" s="42">
        <f>'Data Entry'!U785</f>
        <v>0</v>
      </c>
      <c r="M756" s="291">
        <f t="shared" si="180"/>
        <v>0</v>
      </c>
      <c r="N756" s="42">
        <f>'Data Entry'!V785</f>
        <v>0</v>
      </c>
      <c r="O756" s="42">
        <f>'Data Entry'!W785</f>
        <v>0</v>
      </c>
      <c r="P756" s="291">
        <f t="shared" si="181"/>
        <v>0</v>
      </c>
      <c r="Q756" s="42">
        <f>'Data Entry'!X785</f>
        <v>0</v>
      </c>
      <c r="R756" s="42">
        <f>'Data Entry'!Y785</f>
        <v>0</v>
      </c>
      <c r="S756" s="42">
        <f>'Data Entry'!Z785</f>
        <v>0</v>
      </c>
      <c r="T756" s="291">
        <f t="shared" si="177"/>
        <v>0</v>
      </c>
      <c r="U756" s="42">
        <f>'Data Entry'!AA785</f>
        <v>0</v>
      </c>
      <c r="V756" s="42">
        <f>'Data Entry'!AB785</f>
        <v>0</v>
      </c>
      <c r="W756" s="42">
        <f>'Data Entry'!AC785</f>
        <v>0</v>
      </c>
      <c r="X756" s="42">
        <f>'Data Entry'!AD785</f>
        <v>0</v>
      </c>
      <c r="Y756" s="291">
        <f t="shared" si="182"/>
        <v>0</v>
      </c>
      <c r="Z756" s="42">
        <f>'Data Entry'!AE785</f>
        <v>0</v>
      </c>
      <c r="AA756" s="42">
        <f>'Data Entry'!AF785</f>
        <v>0</v>
      </c>
      <c r="AB756" s="291">
        <f t="shared" si="183"/>
        <v>0</v>
      </c>
      <c r="AC756" s="42">
        <f>'Data Entry'!AH785</f>
        <v>0</v>
      </c>
      <c r="AD756" s="42">
        <f>'Data Entry'!AI785</f>
        <v>0</v>
      </c>
      <c r="AE756" s="42">
        <f>'Data Entry'!AJ785</f>
        <v>0</v>
      </c>
      <c r="AF756" s="42">
        <f>'Data Entry'!AK785</f>
        <v>0</v>
      </c>
      <c r="AG756" s="42">
        <f>'Data Entry'!AL785</f>
        <v>0</v>
      </c>
      <c r="AH756" s="42">
        <f>'Data Entry'!AM785</f>
        <v>0</v>
      </c>
      <c r="AI756" s="42">
        <f>'Data Entry'!AV785</f>
        <v>0</v>
      </c>
      <c r="AJ756" s="42">
        <f>'Data Entry'!AW785</f>
        <v>0</v>
      </c>
      <c r="AK756" s="42">
        <f>'Data Entry'!AX785</f>
        <v>0</v>
      </c>
      <c r="AL756" s="291">
        <f t="shared" si="178"/>
        <v>0</v>
      </c>
      <c r="AM756" s="42">
        <f>'Data Entry'!AY785</f>
        <v>0</v>
      </c>
      <c r="AN756" s="42">
        <f>'Data Entry'!AZ785</f>
        <v>0</v>
      </c>
      <c r="AO756" s="42">
        <f>'Data Entry'!BA785</f>
        <v>0</v>
      </c>
      <c r="AP756" s="42">
        <f>'Data Entry'!BB785</f>
        <v>0</v>
      </c>
      <c r="AQ756" s="291">
        <f t="shared" si="184"/>
        <v>0</v>
      </c>
      <c r="AR756" s="42">
        <f>'Data Entry'!BC785</f>
        <v>0</v>
      </c>
      <c r="AS756" s="42">
        <f>'Data Entry'!BD785</f>
        <v>0</v>
      </c>
      <c r="AT756" s="291">
        <f t="shared" si="185"/>
        <v>0</v>
      </c>
      <c r="AU756" s="42">
        <f>'Data Entry'!BE785</f>
        <v>0</v>
      </c>
      <c r="AV756" s="42">
        <f>'Data Entry'!BF785</f>
        <v>0</v>
      </c>
      <c r="AW756" s="42">
        <f>'Data Entry'!BG785</f>
        <v>0</v>
      </c>
      <c r="AX756" s="291">
        <f t="shared" si="179"/>
        <v>0</v>
      </c>
      <c r="AY756" s="42">
        <f>'Data Entry'!BH785</f>
        <v>0</v>
      </c>
      <c r="AZ756" s="42">
        <f>'Data Entry'!BI785</f>
        <v>0</v>
      </c>
      <c r="BA756" s="42">
        <f>'Data Entry'!BJ785</f>
        <v>0</v>
      </c>
      <c r="BB756" s="42">
        <f>'Data Entry'!BK785</f>
        <v>0</v>
      </c>
      <c r="BC756" s="291">
        <f t="shared" si="186"/>
        <v>0</v>
      </c>
      <c r="BD756" s="42">
        <f>'Data Entry'!BL785</f>
        <v>0</v>
      </c>
      <c r="BE756" s="42">
        <f>'Data Entry'!BM785</f>
        <v>0</v>
      </c>
      <c r="BF756" s="291">
        <f t="shared" si="187"/>
        <v>0</v>
      </c>
      <c r="BG756" s="305">
        <f t="shared" si="188"/>
        <v>0</v>
      </c>
      <c r="BH756" s="288" t="str">
        <f>IFERROR((BG756*'Data Entry'!$F$18)/'Data Entry'!$E$18,"")</f>
        <v/>
      </c>
      <c r="BI756" s="305">
        <f t="shared" si="189"/>
        <v>0</v>
      </c>
      <c r="BJ756" s="288" t="str">
        <f t="shared" si="190"/>
        <v/>
      </c>
      <c r="BK756" s="307" t="str">
        <f t="shared" si="191"/>
        <v/>
      </c>
    </row>
    <row r="757" spans="1:63" ht="27" x14ac:dyDescent="0.2">
      <c r="A757" s="119" t="str">
        <f>'Data Entry'!D786</f>
        <v>Respondent 0753</v>
      </c>
      <c r="B757" s="52">
        <f>'Data Entry'!AN786</f>
        <v>0</v>
      </c>
      <c r="C757" s="52" t="str">
        <f>'Data Entry'!BX786</f>
        <v/>
      </c>
      <c r="D757" s="42" t="str">
        <f>'Data Entry'!BU786</f>
        <v>No disability</v>
      </c>
      <c r="E757" s="42">
        <f>'Data Entry'!O786</f>
        <v>0</v>
      </c>
      <c r="F757" s="42">
        <f>'Data Entry'!P786</f>
        <v>0</v>
      </c>
      <c r="G757" s="42">
        <f>'Data Entry'!Q786</f>
        <v>0</v>
      </c>
      <c r="H757" s="291">
        <f t="shared" si="176"/>
        <v>0</v>
      </c>
      <c r="I757" s="42">
        <f>'Data Entry'!R786</f>
        <v>0</v>
      </c>
      <c r="J757" s="42">
        <f>'Data Entry'!S786</f>
        <v>0</v>
      </c>
      <c r="K757" s="42">
        <f>'Data Entry'!T786</f>
        <v>0</v>
      </c>
      <c r="L757" s="42">
        <f>'Data Entry'!U786</f>
        <v>0</v>
      </c>
      <c r="M757" s="291">
        <f t="shared" si="180"/>
        <v>0</v>
      </c>
      <c r="N757" s="42">
        <f>'Data Entry'!V786</f>
        <v>0</v>
      </c>
      <c r="O757" s="42">
        <f>'Data Entry'!W786</f>
        <v>0</v>
      </c>
      <c r="P757" s="291">
        <f t="shared" si="181"/>
        <v>0</v>
      </c>
      <c r="Q757" s="42">
        <f>'Data Entry'!X786</f>
        <v>0</v>
      </c>
      <c r="R757" s="42">
        <f>'Data Entry'!Y786</f>
        <v>0</v>
      </c>
      <c r="S757" s="42">
        <f>'Data Entry'!Z786</f>
        <v>0</v>
      </c>
      <c r="T757" s="291">
        <f t="shared" si="177"/>
        <v>0</v>
      </c>
      <c r="U757" s="42">
        <f>'Data Entry'!AA786</f>
        <v>0</v>
      </c>
      <c r="V757" s="42">
        <f>'Data Entry'!AB786</f>
        <v>0</v>
      </c>
      <c r="W757" s="42">
        <f>'Data Entry'!AC786</f>
        <v>0</v>
      </c>
      <c r="X757" s="42">
        <f>'Data Entry'!AD786</f>
        <v>0</v>
      </c>
      <c r="Y757" s="291">
        <f t="shared" si="182"/>
        <v>0</v>
      </c>
      <c r="Z757" s="42">
        <f>'Data Entry'!AE786</f>
        <v>0</v>
      </c>
      <c r="AA757" s="42">
        <f>'Data Entry'!AF786</f>
        <v>0</v>
      </c>
      <c r="AB757" s="291">
        <f t="shared" si="183"/>
        <v>0</v>
      </c>
      <c r="AC757" s="42">
        <f>'Data Entry'!AH786</f>
        <v>0</v>
      </c>
      <c r="AD757" s="42">
        <f>'Data Entry'!AI786</f>
        <v>0</v>
      </c>
      <c r="AE757" s="42">
        <f>'Data Entry'!AJ786</f>
        <v>0</v>
      </c>
      <c r="AF757" s="42">
        <f>'Data Entry'!AK786</f>
        <v>0</v>
      </c>
      <c r="AG757" s="42">
        <f>'Data Entry'!AL786</f>
        <v>0</v>
      </c>
      <c r="AH757" s="42">
        <f>'Data Entry'!AM786</f>
        <v>0</v>
      </c>
      <c r="AI757" s="42">
        <f>'Data Entry'!AV786</f>
        <v>0</v>
      </c>
      <c r="AJ757" s="42">
        <f>'Data Entry'!AW786</f>
        <v>0</v>
      </c>
      <c r="AK757" s="42">
        <f>'Data Entry'!AX786</f>
        <v>0</v>
      </c>
      <c r="AL757" s="291">
        <f t="shared" si="178"/>
        <v>0</v>
      </c>
      <c r="AM757" s="42">
        <f>'Data Entry'!AY786</f>
        <v>0</v>
      </c>
      <c r="AN757" s="42">
        <f>'Data Entry'!AZ786</f>
        <v>0</v>
      </c>
      <c r="AO757" s="42">
        <f>'Data Entry'!BA786</f>
        <v>0</v>
      </c>
      <c r="AP757" s="42">
        <f>'Data Entry'!BB786</f>
        <v>0</v>
      </c>
      <c r="AQ757" s="291">
        <f t="shared" si="184"/>
        <v>0</v>
      </c>
      <c r="AR757" s="42">
        <f>'Data Entry'!BC786</f>
        <v>0</v>
      </c>
      <c r="AS757" s="42">
        <f>'Data Entry'!BD786</f>
        <v>0</v>
      </c>
      <c r="AT757" s="291">
        <f t="shared" si="185"/>
        <v>0</v>
      </c>
      <c r="AU757" s="42">
        <f>'Data Entry'!BE786</f>
        <v>0</v>
      </c>
      <c r="AV757" s="42">
        <f>'Data Entry'!BF786</f>
        <v>0</v>
      </c>
      <c r="AW757" s="42">
        <f>'Data Entry'!BG786</f>
        <v>0</v>
      </c>
      <c r="AX757" s="291">
        <f t="shared" si="179"/>
        <v>0</v>
      </c>
      <c r="AY757" s="42">
        <f>'Data Entry'!BH786</f>
        <v>0</v>
      </c>
      <c r="AZ757" s="42">
        <f>'Data Entry'!BI786</f>
        <v>0</v>
      </c>
      <c r="BA757" s="42">
        <f>'Data Entry'!BJ786</f>
        <v>0</v>
      </c>
      <c r="BB757" s="42">
        <f>'Data Entry'!BK786</f>
        <v>0</v>
      </c>
      <c r="BC757" s="291">
        <f t="shared" si="186"/>
        <v>0</v>
      </c>
      <c r="BD757" s="42">
        <f>'Data Entry'!BL786</f>
        <v>0</v>
      </c>
      <c r="BE757" s="42">
        <f>'Data Entry'!BM786</f>
        <v>0</v>
      </c>
      <c r="BF757" s="291">
        <f t="shared" si="187"/>
        <v>0</v>
      </c>
      <c r="BG757" s="305">
        <f t="shared" si="188"/>
        <v>0</v>
      </c>
      <c r="BH757" s="288" t="str">
        <f>IFERROR((BG757*'Data Entry'!$F$18)/'Data Entry'!$E$18,"")</f>
        <v/>
      </c>
      <c r="BI757" s="305">
        <f t="shared" si="189"/>
        <v>0</v>
      </c>
      <c r="BJ757" s="288" t="str">
        <f t="shared" si="190"/>
        <v/>
      </c>
      <c r="BK757" s="307" t="str">
        <f t="shared" si="191"/>
        <v/>
      </c>
    </row>
    <row r="758" spans="1:63" ht="27" x14ac:dyDescent="0.2">
      <c r="A758" s="119" t="str">
        <f>'Data Entry'!D787</f>
        <v>Respondent 0754</v>
      </c>
      <c r="B758" s="52">
        <f>'Data Entry'!AN787</f>
        <v>0</v>
      </c>
      <c r="C758" s="52" t="str">
        <f>'Data Entry'!BX787</f>
        <v/>
      </c>
      <c r="D758" s="42" t="str">
        <f>'Data Entry'!BU787</f>
        <v>No disability</v>
      </c>
      <c r="E758" s="42">
        <f>'Data Entry'!O787</f>
        <v>0</v>
      </c>
      <c r="F758" s="42">
        <f>'Data Entry'!P787</f>
        <v>0</v>
      </c>
      <c r="G758" s="42">
        <f>'Data Entry'!Q787</f>
        <v>0</v>
      </c>
      <c r="H758" s="291">
        <f t="shared" si="176"/>
        <v>0</v>
      </c>
      <c r="I758" s="42">
        <f>'Data Entry'!R787</f>
        <v>0</v>
      </c>
      <c r="J758" s="42">
        <f>'Data Entry'!S787</f>
        <v>0</v>
      </c>
      <c r="K758" s="42">
        <f>'Data Entry'!T787</f>
        <v>0</v>
      </c>
      <c r="L758" s="42">
        <f>'Data Entry'!U787</f>
        <v>0</v>
      </c>
      <c r="M758" s="291">
        <f t="shared" si="180"/>
        <v>0</v>
      </c>
      <c r="N758" s="42">
        <f>'Data Entry'!V787</f>
        <v>0</v>
      </c>
      <c r="O758" s="42">
        <f>'Data Entry'!W787</f>
        <v>0</v>
      </c>
      <c r="P758" s="291">
        <f t="shared" si="181"/>
        <v>0</v>
      </c>
      <c r="Q758" s="42">
        <f>'Data Entry'!X787</f>
        <v>0</v>
      </c>
      <c r="R758" s="42">
        <f>'Data Entry'!Y787</f>
        <v>0</v>
      </c>
      <c r="S758" s="42">
        <f>'Data Entry'!Z787</f>
        <v>0</v>
      </c>
      <c r="T758" s="291">
        <f t="shared" si="177"/>
        <v>0</v>
      </c>
      <c r="U758" s="42">
        <f>'Data Entry'!AA787</f>
        <v>0</v>
      </c>
      <c r="V758" s="42">
        <f>'Data Entry'!AB787</f>
        <v>0</v>
      </c>
      <c r="W758" s="42">
        <f>'Data Entry'!AC787</f>
        <v>0</v>
      </c>
      <c r="X758" s="42">
        <f>'Data Entry'!AD787</f>
        <v>0</v>
      </c>
      <c r="Y758" s="291">
        <f t="shared" si="182"/>
        <v>0</v>
      </c>
      <c r="Z758" s="42">
        <f>'Data Entry'!AE787</f>
        <v>0</v>
      </c>
      <c r="AA758" s="42">
        <f>'Data Entry'!AF787</f>
        <v>0</v>
      </c>
      <c r="AB758" s="291">
        <f t="shared" si="183"/>
        <v>0</v>
      </c>
      <c r="AC758" s="42">
        <f>'Data Entry'!AH787</f>
        <v>0</v>
      </c>
      <c r="AD758" s="42">
        <f>'Data Entry'!AI787</f>
        <v>0</v>
      </c>
      <c r="AE758" s="42">
        <f>'Data Entry'!AJ787</f>
        <v>0</v>
      </c>
      <c r="AF758" s="42">
        <f>'Data Entry'!AK787</f>
        <v>0</v>
      </c>
      <c r="AG758" s="42">
        <f>'Data Entry'!AL787</f>
        <v>0</v>
      </c>
      <c r="AH758" s="42">
        <f>'Data Entry'!AM787</f>
        <v>0</v>
      </c>
      <c r="AI758" s="42">
        <f>'Data Entry'!AV787</f>
        <v>0</v>
      </c>
      <c r="AJ758" s="42">
        <f>'Data Entry'!AW787</f>
        <v>0</v>
      </c>
      <c r="AK758" s="42">
        <f>'Data Entry'!AX787</f>
        <v>0</v>
      </c>
      <c r="AL758" s="291">
        <f t="shared" si="178"/>
        <v>0</v>
      </c>
      <c r="AM758" s="42">
        <f>'Data Entry'!AY787</f>
        <v>0</v>
      </c>
      <c r="AN758" s="42">
        <f>'Data Entry'!AZ787</f>
        <v>0</v>
      </c>
      <c r="AO758" s="42">
        <f>'Data Entry'!BA787</f>
        <v>0</v>
      </c>
      <c r="AP758" s="42">
        <f>'Data Entry'!BB787</f>
        <v>0</v>
      </c>
      <c r="AQ758" s="291">
        <f t="shared" si="184"/>
        <v>0</v>
      </c>
      <c r="AR758" s="42">
        <f>'Data Entry'!BC787</f>
        <v>0</v>
      </c>
      <c r="AS758" s="42">
        <f>'Data Entry'!BD787</f>
        <v>0</v>
      </c>
      <c r="AT758" s="291">
        <f t="shared" si="185"/>
        <v>0</v>
      </c>
      <c r="AU758" s="42">
        <f>'Data Entry'!BE787</f>
        <v>0</v>
      </c>
      <c r="AV758" s="42">
        <f>'Data Entry'!BF787</f>
        <v>0</v>
      </c>
      <c r="AW758" s="42">
        <f>'Data Entry'!BG787</f>
        <v>0</v>
      </c>
      <c r="AX758" s="291">
        <f t="shared" si="179"/>
        <v>0</v>
      </c>
      <c r="AY758" s="42">
        <f>'Data Entry'!BH787</f>
        <v>0</v>
      </c>
      <c r="AZ758" s="42">
        <f>'Data Entry'!BI787</f>
        <v>0</v>
      </c>
      <c r="BA758" s="42">
        <f>'Data Entry'!BJ787</f>
        <v>0</v>
      </c>
      <c r="BB758" s="42">
        <f>'Data Entry'!BK787</f>
        <v>0</v>
      </c>
      <c r="BC758" s="291">
        <f t="shared" si="186"/>
        <v>0</v>
      </c>
      <c r="BD758" s="42">
        <f>'Data Entry'!BL787</f>
        <v>0</v>
      </c>
      <c r="BE758" s="42">
        <f>'Data Entry'!BM787</f>
        <v>0</v>
      </c>
      <c r="BF758" s="291">
        <f t="shared" si="187"/>
        <v>0</v>
      </c>
      <c r="BG758" s="305">
        <f t="shared" si="188"/>
        <v>0</v>
      </c>
      <c r="BH758" s="288" t="str">
        <f>IFERROR((BG758*'Data Entry'!$F$18)/'Data Entry'!$E$18,"")</f>
        <v/>
      </c>
      <c r="BI758" s="305">
        <f t="shared" si="189"/>
        <v>0</v>
      </c>
      <c r="BJ758" s="288" t="str">
        <f t="shared" si="190"/>
        <v/>
      </c>
      <c r="BK758" s="307" t="str">
        <f t="shared" si="191"/>
        <v/>
      </c>
    </row>
    <row r="759" spans="1:63" ht="27" x14ac:dyDescent="0.2">
      <c r="A759" s="119" t="str">
        <f>'Data Entry'!D788</f>
        <v>Respondent 0755</v>
      </c>
      <c r="B759" s="52">
        <f>'Data Entry'!AN788</f>
        <v>0</v>
      </c>
      <c r="C759" s="52" t="str">
        <f>'Data Entry'!BX788</f>
        <v/>
      </c>
      <c r="D759" s="42" t="str">
        <f>'Data Entry'!BU788</f>
        <v>No disability</v>
      </c>
      <c r="E759" s="42">
        <f>'Data Entry'!O788</f>
        <v>0</v>
      </c>
      <c r="F759" s="42">
        <f>'Data Entry'!P788</f>
        <v>0</v>
      </c>
      <c r="G759" s="42">
        <f>'Data Entry'!Q788</f>
        <v>0</v>
      </c>
      <c r="H759" s="291">
        <f t="shared" si="176"/>
        <v>0</v>
      </c>
      <c r="I759" s="42">
        <f>'Data Entry'!R788</f>
        <v>0</v>
      </c>
      <c r="J759" s="42">
        <f>'Data Entry'!S788</f>
        <v>0</v>
      </c>
      <c r="K759" s="42">
        <f>'Data Entry'!T788</f>
        <v>0</v>
      </c>
      <c r="L759" s="42">
        <f>'Data Entry'!U788</f>
        <v>0</v>
      </c>
      <c r="M759" s="291">
        <f t="shared" si="180"/>
        <v>0</v>
      </c>
      <c r="N759" s="42">
        <f>'Data Entry'!V788</f>
        <v>0</v>
      </c>
      <c r="O759" s="42">
        <f>'Data Entry'!W788</f>
        <v>0</v>
      </c>
      <c r="P759" s="291">
        <f t="shared" si="181"/>
        <v>0</v>
      </c>
      <c r="Q759" s="42">
        <f>'Data Entry'!X788</f>
        <v>0</v>
      </c>
      <c r="R759" s="42">
        <f>'Data Entry'!Y788</f>
        <v>0</v>
      </c>
      <c r="S759" s="42">
        <f>'Data Entry'!Z788</f>
        <v>0</v>
      </c>
      <c r="T759" s="291">
        <f t="shared" si="177"/>
        <v>0</v>
      </c>
      <c r="U759" s="42">
        <f>'Data Entry'!AA788</f>
        <v>0</v>
      </c>
      <c r="V759" s="42">
        <f>'Data Entry'!AB788</f>
        <v>0</v>
      </c>
      <c r="W759" s="42">
        <f>'Data Entry'!AC788</f>
        <v>0</v>
      </c>
      <c r="X759" s="42">
        <f>'Data Entry'!AD788</f>
        <v>0</v>
      </c>
      <c r="Y759" s="291">
        <f t="shared" si="182"/>
        <v>0</v>
      </c>
      <c r="Z759" s="42">
        <f>'Data Entry'!AE788</f>
        <v>0</v>
      </c>
      <c r="AA759" s="42">
        <f>'Data Entry'!AF788</f>
        <v>0</v>
      </c>
      <c r="AB759" s="291">
        <f t="shared" si="183"/>
        <v>0</v>
      </c>
      <c r="AC759" s="42">
        <f>'Data Entry'!AH788</f>
        <v>0</v>
      </c>
      <c r="AD759" s="42">
        <f>'Data Entry'!AI788</f>
        <v>0</v>
      </c>
      <c r="AE759" s="42">
        <f>'Data Entry'!AJ788</f>
        <v>0</v>
      </c>
      <c r="AF759" s="42">
        <f>'Data Entry'!AK788</f>
        <v>0</v>
      </c>
      <c r="AG759" s="42">
        <f>'Data Entry'!AL788</f>
        <v>0</v>
      </c>
      <c r="AH759" s="42">
        <f>'Data Entry'!AM788</f>
        <v>0</v>
      </c>
      <c r="AI759" s="42">
        <f>'Data Entry'!AV788</f>
        <v>0</v>
      </c>
      <c r="AJ759" s="42">
        <f>'Data Entry'!AW788</f>
        <v>0</v>
      </c>
      <c r="AK759" s="42">
        <f>'Data Entry'!AX788</f>
        <v>0</v>
      </c>
      <c r="AL759" s="291">
        <f t="shared" si="178"/>
        <v>0</v>
      </c>
      <c r="AM759" s="42">
        <f>'Data Entry'!AY788</f>
        <v>0</v>
      </c>
      <c r="AN759" s="42">
        <f>'Data Entry'!AZ788</f>
        <v>0</v>
      </c>
      <c r="AO759" s="42">
        <f>'Data Entry'!BA788</f>
        <v>0</v>
      </c>
      <c r="AP759" s="42">
        <f>'Data Entry'!BB788</f>
        <v>0</v>
      </c>
      <c r="AQ759" s="291">
        <f t="shared" si="184"/>
        <v>0</v>
      </c>
      <c r="AR759" s="42">
        <f>'Data Entry'!BC788</f>
        <v>0</v>
      </c>
      <c r="AS759" s="42">
        <f>'Data Entry'!BD788</f>
        <v>0</v>
      </c>
      <c r="AT759" s="291">
        <f t="shared" si="185"/>
        <v>0</v>
      </c>
      <c r="AU759" s="42">
        <f>'Data Entry'!BE788</f>
        <v>0</v>
      </c>
      <c r="AV759" s="42">
        <f>'Data Entry'!BF788</f>
        <v>0</v>
      </c>
      <c r="AW759" s="42">
        <f>'Data Entry'!BG788</f>
        <v>0</v>
      </c>
      <c r="AX759" s="291">
        <f t="shared" si="179"/>
        <v>0</v>
      </c>
      <c r="AY759" s="42">
        <f>'Data Entry'!BH788</f>
        <v>0</v>
      </c>
      <c r="AZ759" s="42">
        <f>'Data Entry'!BI788</f>
        <v>0</v>
      </c>
      <c r="BA759" s="42">
        <f>'Data Entry'!BJ788</f>
        <v>0</v>
      </c>
      <c r="BB759" s="42">
        <f>'Data Entry'!BK788</f>
        <v>0</v>
      </c>
      <c r="BC759" s="291">
        <f t="shared" si="186"/>
        <v>0</v>
      </c>
      <c r="BD759" s="42">
        <f>'Data Entry'!BL788</f>
        <v>0</v>
      </c>
      <c r="BE759" s="42">
        <f>'Data Entry'!BM788</f>
        <v>0</v>
      </c>
      <c r="BF759" s="291">
        <f t="shared" si="187"/>
        <v>0</v>
      </c>
      <c r="BG759" s="305">
        <f t="shared" si="188"/>
        <v>0</v>
      </c>
      <c r="BH759" s="288" t="str">
        <f>IFERROR((BG759*'Data Entry'!$F$18)/'Data Entry'!$E$18,"")</f>
        <v/>
      </c>
      <c r="BI759" s="305">
        <f t="shared" si="189"/>
        <v>0</v>
      </c>
      <c r="BJ759" s="288" t="str">
        <f t="shared" si="190"/>
        <v/>
      </c>
      <c r="BK759" s="307" t="str">
        <f t="shared" si="191"/>
        <v/>
      </c>
    </row>
    <row r="760" spans="1:63" ht="27" x14ac:dyDescent="0.2">
      <c r="A760" s="119" t="str">
        <f>'Data Entry'!D789</f>
        <v>Respondent 0756</v>
      </c>
      <c r="B760" s="52">
        <f>'Data Entry'!AN789</f>
        <v>0</v>
      </c>
      <c r="C760" s="52" t="str">
        <f>'Data Entry'!BX789</f>
        <v/>
      </c>
      <c r="D760" s="42" t="str">
        <f>'Data Entry'!BU789</f>
        <v>No disability</v>
      </c>
      <c r="E760" s="42">
        <f>'Data Entry'!O789</f>
        <v>0</v>
      </c>
      <c r="F760" s="42">
        <f>'Data Entry'!P789</f>
        <v>0</v>
      </c>
      <c r="G760" s="42">
        <f>'Data Entry'!Q789</f>
        <v>0</v>
      </c>
      <c r="H760" s="291">
        <f t="shared" si="176"/>
        <v>0</v>
      </c>
      <c r="I760" s="42">
        <f>'Data Entry'!R789</f>
        <v>0</v>
      </c>
      <c r="J760" s="42">
        <f>'Data Entry'!S789</f>
        <v>0</v>
      </c>
      <c r="K760" s="42">
        <f>'Data Entry'!T789</f>
        <v>0</v>
      </c>
      <c r="L760" s="42">
        <f>'Data Entry'!U789</f>
        <v>0</v>
      </c>
      <c r="M760" s="291">
        <f t="shared" si="180"/>
        <v>0</v>
      </c>
      <c r="N760" s="42">
        <f>'Data Entry'!V789</f>
        <v>0</v>
      </c>
      <c r="O760" s="42">
        <f>'Data Entry'!W789</f>
        <v>0</v>
      </c>
      <c r="P760" s="291">
        <f t="shared" si="181"/>
        <v>0</v>
      </c>
      <c r="Q760" s="42">
        <f>'Data Entry'!X789</f>
        <v>0</v>
      </c>
      <c r="R760" s="42">
        <f>'Data Entry'!Y789</f>
        <v>0</v>
      </c>
      <c r="S760" s="42">
        <f>'Data Entry'!Z789</f>
        <v>0</v>
      </c>
      <c r="T760" s="291">
        <f t="shared" si="177"/>
        <v>0</v>
      </c>
      <c r="U760" s="42">
        <f>'Data Entry'!AA789</f>
        <v>0</v>
      </c>
      <c r="V760" s="42">
        <f>'Data Entry'!AB789</f>
        <v>0</v>
      </c>
      <c r="W760" s="42">
        <f>'Data Entry'!AC789</f>
        <v>0</v>
      </c>
      <c r="X760" s="42">
        <f>'Data Entry'!AD789</f>
        <v>0</v>
      </c>
      <c r="Y760" s="291">
        <f t="shared" si="182"/>
        <v>0</v>
      </c>
      <c r="Z760" s="42">
        <f>'Data Entry'!AE789</f>
        <v>0</v>
      </c>
      <c r="AA760" s="42">
        <f>'Data Entry'!AF789</f>
        <v>0</v>
      </c>
      <c r="AB760" s="291">
        <f t="shared" si="183"/>
        <v>0</v>
      </c>
      <c r="AC760" s="42">
        <f>'Data Entry'!AH789</f>
        <v>0</v>
      </c>
      <c r="AD760" s="42">
        <f>'Data Entry'!AI789</f>
        <v>0</v>
      </c>
      <c r="AE760" s="42">
        <f>'Data Entry'!AJ789</f>
        <v>0</v>
      </c>
      <c r="AF760" s="42">
        <f>'Data Entry'!AK789</f>
        <v>0</v>
      </c>
      <c r="AG760" s="42">
        <f>'Data Entry'!AL789</f>
        <v>0</v>
      </c>
      <c r="AH760" s="42">
        <f>'Data Entry'!AM789</f>
        <v>0</v>
      </c>
      <c r="AI760" s="42">
        <f>'Data Entry'!AV789</f>
        <v>0</v>
      </c>
      <c r="AJ760" s="42">
        <f>'Data Entry'!AW789</f>
        <v>0</v>
      </c>
      <c r="AK760" s="42">
        <f>'Data Entry'!AX789</f>
        <v>0</v>
      </c>
      <c r="AL760" s="291">
        <f t="shared" si="178"/>
        <v>0</v>
      </c>
      <c r="AM760" s="42">
        <f>'Data Entry'!AY789</f>
        <v>0</v>
      </c>
      <c r="AN760" s="42">
        <f>'Data Entry'!AZ789</f>
        <v>0</v>
      </c>
      <c r="AO760" s="42">
        <f>'Data Entry'!BA789</f>
        <v>0</v>
      </c>
      <c r="AP760" s="42">
        <f>'Data Entry'!BB789</f>
        <v>0</v>
      </c>
      <c r="AQ760" s="291">
        <f t="shared" si="184"/>
        <v>0</v>
      </c>
      <c r="AR760" s="42">
        <f>'Data Entry'!BC789</f>
        <v>0</v>
      </c>
      <c r="AS760" s="42">
        <f>'Data Entry'!BD789</f>
        <v>0</v>
      </c>
      <c r="AT760" s="291">
        <f t="shared" si="185"/>
        <v>0</v>
      </c>
      <c r="AU760" s="42">
        <f>'Data Entry'!BE789</f>
        <v>0</v>
      </c>
      <c r="AV760" s="42">
        <f>'Data Entry'!BF789</f>
        <v>0</v>
      </c>
      <c r="AW760" s="42">
        <f>'Data Entry'!BG789</f>
        <v>0</v>
      </c>
      <c r="AX760" s="291">
        <f t="shared" si="179"/>
        <v>0</v>
      </c>
      <c r="AY760" s="42">
        <f>'Data Entry'!BH789</f>
        <v>0</v>
      </c>
      <c r="AZ760" s="42">
        <f>'Data Entry'!BI789</f>
        <v>0</v>
      </c>
      <c r="BA760" s="42">
        <f>'Data Entry'!BJ789</f>
        <v>0</v>
      </c>
      <c r="BB760" s="42">
        <f>'Data Entry'!BK789</f>
        <v>0</v>
      </c>
      <c r="BC760" s="291">
        <f t="shared" si="186"/>
        <v>0</v>
      </c>
      <c r="BD760" s="42">
        <f>'Data Entry'!BL789</f>
        <v>0</v>
      </c>
      <c r="BE760" s="42">
        <f>'Data Entry'!BM789</f>
        <v>0</v>
      </c>
      <c r="BF760" s="291">
        <f t="shared" si="187"/>
        <v>0</v>
      </c>
      <c r="BG760" s="305">
        <f t="shared" si="188"/>
        <v>0</v>
      </c>
      <c r="BH760" s="288" t="str">
        <f>IFERROR((BG760*'Data Entry'!$F$18)/'Data Entry'!$E$18,"")</f>
        <v/>
      </c>
      <c r="BI760" s="305">
        <f t="shared" si="189"/>
        <v>0</v>
      </c>
      <c r="BJ760" s="288" t="str">
        <f t="shared" si="190"/>
        <v/>
      </c>
      <c r="BK760" s="307" t="str">
        <f t="shared" si="191"/>
        <v/>
      </c>
    </row>
    <row r="761" spans="1:63" ht="27" x14ac:dyDescent="0.2">
      <c r="A761" s="119" t="str">
        <f>'Data Entry'!D790</f>
        <v>Respondent 0757</v>
      </c>
      <c r="B761" s="52">
        <f>'Data Entry'!AN790</f>
        <v>0</v>
      </c>
      <c r="C761" s="52" t="str">
        <f>'Data Entry'!BX790</f>
        <v/>
      </c>
      <c r="D761" s="42" t="str">
        <f>'Data Entry'!BU790</f>
        <v>No disability</v>
      </c>
      <c r="E761" s="42">
        <f>'Data Entry'!O790</f>
        <v>0</v>
      </c>
      <c r="F761" s="42">
        <f>'Data Entry'!P790</f>
        <v>0</v>
      </c>
      <c r="G761" s="42">
        <f>'Data Entry'!Q790</f>
        <v>0</v>
      </c>
      <c r="H761" s="291">
        <f t="shared" si="176"/>
        <v>0</v>
      </c>
      <c r="I761" s="42">
        <f>'Data Entry'!R790</f>
        <v>0</v>
      </c>
      <c r="J761" s="42">
        <f>'Data Entry'!S790</f>
        <v>0</v>
      </c>
      <c r="K761" s="42">
        <f>'Data Entry'!T790</f>
        <v>0</v>
      </c>
      <c r="L761" s="42">
        <f>'Data Entry'!U790</f>
        <v>0</v>
      </c>
      <c r="M761" s="291">
        <f t="shared" si="180"/>
        <v>0</v>
      </c>
      <c r="N761" s="42">
        <f>'Data Entry'!V790</f>
        <v>0</v>
      </c>
      <c r="O761" s="42">
        <f>'Data Entry'!W790</f>
        <v>0</v>
      </c>
      <c r="P761" s="291">
        <f t="shared" si="181"/>
        <v>0</v>
      </c>
      <c r="Q761" s="42">
        <f>'Data Entry'!X790</f>
        <v>0</v>
      </c>
      <c r="R761" s="42">
        <f>'Data Entry'!Y790</f>
        <v>0</v>
      </c>
      <c r="S761" s="42">
        <f>'Data Entry'!Z790</f>
        <v>0</v>
      </c>
      <c r="T761" s="291">
        <f t="shared" si="177"/>
        <v>0</v>
      </c>
      <c r="U761" s="42">
        <f>'Data Entry'!AA790</f>
        <v>0</v>
      </c>
      <c r="V761" s="42">
        <f>'Data Entry'!AB790</f>
        <v>0</v>
      </c>
      <c r="W761" s="42">
        <f>'Data Entry'!AC790</f>
        <v>0</v>
      </c>
      <c r="X761" s="42">
        <f>'Data Entry'!AD790</f>
        <v>0</v>
      </c>
      <c r="Y761" s="291">
        <f t="shared" si="182"/>
        <v>0</v>
      </c>
      <c r="Z761" s="42">
        <f>'Data Entry'!AE790</f>
        <v>0</v>
      </c>
      <c r="AA761" s="42">
        <f>'Data Entry'!AF790</f>
        <v>0</v>
      </c>
      <c r="AB761" s="291">
        <f t="shared" si="183"/>
        <v>0</v>
      </c>
      <c r="AC761" s="42">
        <f>'Data Entry'!AH790</f>
        <v>0</v>
      </c>
      <c r="AD761" s="42">
        <f>'Data Entry'!AI790</f>
        <v>0</v>
      </c>
      <c r="AE761" s="42">
        <f>'Data Entry'!AJ790</f>
        <v>0</v>
      </c>
      <c r="AF761" s="42">
        <f>'Data Entry'!AK790</f>
        <v>0</v>
      </c>
      <c r="AG761" s="42">
        <f>'Data Entry'!AL790</f>
        <v>0</v>
      </c>
      <c r="AH761" s="42">
        <f>'Data Entry'!AM790</f>
        <v>0</v>
      </c>
      <c r="AI761" s="42">
        <f>'Data Entry'!AV790</f>
        <v>0</v>
      </c>
      <c r="AJ761" s="42">
        <f>'Data Entry'!AW790</f>
        <v>0</v>
      </c>
      <c r="AK761" s="42">
        <f>'Data Entry'!AX790</f>
        <v>0</v>
      </c>
      <c r="AL761" s="291">
        <f t="shared" si="178"/>
        <v>0</v>
      </c>
      <c r="AM761" s="42">
        <f>'Data Entry'!AY790</f>
        <v>0</v>
      </c>
      <c r="AN761" s="42">
        <f>'Data Entry'!AZ790</f>
        <v>0</v>
      </c>
      <c r="AO761" s="42">
        <f>'Data Entry'!BA790</f>
        <v>0</v>
      </c>
      <c r="AP761" s="42">
        <f>'Data Entry'!BB790</f>
        <v>0</v>
      </c>
      <c r="AQ761" s="291">
        <f t="shared" si="184"/>
        <v>0</v>
      </c>
      <c r="AR761" s="42">
        <f>'Data Entry'!BC790</f>
        <v>0</v>
      </c>
      <c r="AS761" s="42">
        <f>'Data Entry'!BD790</f>
        <v>0</v>
      </c>
      <c r="AT761" s="291">
        <f t="shared" si="185"/>
        <v>0</v>
      </c>
      <c r="AU761" s="42">
        <f>'Data Entry'!BE790</f>
        <v>0</v>
      </c>
      <c r="AV761" s="42">
        <f>'Data Entry'!BF790</f>
        <v>0</v>
      </c>
      <c r="AW761" s="42">
        <f>'Data Entry'!BG790</f>
        <v>0</v>
      </c>
      <c r="AX761" s="291">
        <f t="shared" si="179"/>
        <v>0</v>
      </c>
      <c r="AY761" s="42">
        <f>'Data Entry'!BH790</f>
        <v>0</v>
      </c>
      <c r="AZ761" s="42">
        <f>'Data Entry'!BI790</f>
        <v>0</v>
      </c>
      <c r="BA761" s="42">
        <f>'Data Entry'!BJ790</f>
        <v>0</v>
      </c>
      <c r="BB761" s="42">
        <f>'Data Entry'!BK790</f>
        <v>0</v>
      </c>
      <c r="BC761" s="291">
        <f t="shared" si="186"/>
        <v>0</v>
      </c>
      <c r="BD761" s="42">
        <f>'Data Entry'!BL790</f>
        <v>0</v>
      </c>
      <c r="BE761" s="42">
        <f>'Data Entry'!BM790</f>
        <v>0</v>
      </c>
      <c r="BF761" s="291">
        <f t="shared" si="187"/>
        <v>0</v>
      </c>
      <c r="BG761" s="305">
        <f t="shared" si="188"/>
        <v>0</v>
      </c>
      <c r="BH761" s="288" t="str">
        <f>IFERROR((BG761*'Data Entry'!$F$18)/'Data Entry'!$E$18,"")</f>
        <v/>
      </c>
      <c r="BI761" s="305">
        <f t="shared" si="189"/>
        <v>0</v>
      </c>
      <c r="BJ761" s="288" t="str">
        <f t="shared" si="190"/>
        <v/>
      </c>
      <c r="BK761" s="307" t="str">
        <f t="shared" si="191"/>
        <v/>
      </c>
    </row>
    <row r="762" spans="1:63" ht="27" x14ac:dyDescent="0.2">
      <c r="A762" s="119" t="str">
        <f>'Data Entry'!D791</f>
        <v>Respondent 0758</v>
      </c>
      <c r="B762" s="52">
        <f>'Data Entry'!AN791</f>
        <v>0</v>
      </c>
      <c r="C762" s="52" t="str">
        <f>'Data Entry'!BX791</f>
        <v/>
      </c>
      <c r="D762" s="42" t="str">
        <f>'Data Entry'!BU791</f>
        <v>No disability</v>
      </c>
      <c r="E762" s="42">
        <f>'Data Entry'!O791</f>
        <v>0</v>
      </c>
      <c r="F762" s="42">
        <f>'Data Entry'!P791</f>
        <v>0</v>
      </c>
      <c r="G762" s="42">
        <f>'Data Entry'!Q791</f>
        <v>0</v>
      </c>
      <c r="H762" s="291">
        <f t="shared" si="176"/>
        <v>0</v>
      </c>
      <c r="I762" s="42">
        <f>'Data Entry'!R791</f>
        <v>0</v>
      </c>
      <c r="J762" s="42">
        <f>'Data Entry'!S791</f>
        <v>0</v>
      </c>
      <c r="K762" s="42">
        <f>'Data Entry'!T791</f>
        <v>0</v>
      </c>
      <c r="L762" s="42">
        <f>'Data Entry'!U791</f>
        <v>0</v>
      </c>
      <c r="M762" s="291">
        <f t="shared" si="180"/>
        <v>0</v>
      </c>
      <c r="N762" s="42">
        <f>'Data Entry'!V791</f>
        <v>0</v>
      </c>
      <c r="O762" s="42">
        <f>'Data Entry'!W791</f>
        <v>0</v>
      </c>
      <c r="P762" s="291">
        <f t="shared" si="181"/>
        <v>0</v>
      </c>
      <c r="Q762" s="42">
        <f>'Data Entry'!X791</f>
        <v>0</v>
      </c>
      <c r="R762" s="42">
        <f>'Data Entry'!Y791</f>
        <v>0</v>
      </c>
      <c r="S762" s="42">
        <f>'Data Entry'!Z791</f>
        <v>0</v>
      </c>
      <c r="T762" s="291">
        <f t="shared" si="177"/>
        <v>0</v>
      </c>
      <c r="U762" s="42">
        <f>'Data Entry'!AA791</f>
        <v>0</v>
      </c>
      <c r="V762" s="42">
        <f>'Data Entry'!AB791</f>
        <v>0</v>
      </c>
      <c r="W762" s="42">
        <f>'Data Entry'!AC791</f>
        <v>0</v>
      </c>
      <c r="X762" s="42">
        <f>'Data Entry'!AD791</f>
        <v>0</v>
      </c>
      <c r="Y762" s="291">
        <f t="shared" si="182"/>
        <v>0</v>
      </c>
      <c r="Z762" s="42">
        <f>'Data Entry'!AE791</f>
        <v>0</v>
      </c>
      <c r="AA762" s="42">
        <f>'Data Entry'!AF791</f>
        <v>0</v>
      </c>
      <c r="AB762" s="291">
        <f t="shared" si="183"/>
        <v>0</v>
      </c>
      <c r="AC762" s="42">
        <f>'Data Entry'!AH791</f>
        <v>0</v>
      </c>
      <c r="AD762" s="42">
        <f>'Data Entry'!AI791</f>
        <v>0</v>
      </c>
      <c r="AE762" s="42">
        <f>'Data Entry'!AJ791</f>
        <v>0</v>
      </c>
      <c r="AF762" s="42">
        <f>'Data Entry'!AK791</f>
        <v>0</v>
      </c>
      <c r="AG762" s="42">
        <f>'Data Entry'!AL791</f>
        <v>0</v>
      </c>
      <c r="AH762" s="42">
        <f>'Data Entry'!AM791</f>
        <v>0</v>
      </c>
      <c r="AI762" s="42">
        <f>'Data Entry'!AV791</f>
        <v>0</v>
      </c>
      <c r="AJ762" s="42">
        <f>'Data Entry'!AW791</f>
        <v>0</v>
      </c>
      <c r="AK762" s="42">
        <f>'Data Entry'!AX791</f>
        <v>0</v>
      </c>
      <c r="AL762" s="291">
        <f t="shared" si="178"/>
        <v>0</v>
      </c>
      <c r="AM762" s="42">
        <f>'Data Entry'!AY791</f>
        <v>0</v>
      </c>
      <c r="AN762" s="42">
        <f>'Data Entry'!AZ791</f>
        <v>0</v>
      </c>
      <c r="AO762" s="42">
        <f>'Data Entry'!BA791</f>
        <v>0</v>
      </c>
      <c r="AP762" s="42">
        <f>'Data Entry'!BB791</f>
        <v>0</v>
      </c>
      <c r="AQ762" s="291">
        <f t="shared" si="184"/>
        <v>0</v>
      </c>
      <c r="AR762" s="42">
        <f>'Data Entry'!BC791</f>
        <v>0</v>
      </c>
      <c r="AS762" s="42">
        <f>'Data Entry'!BD791</f>
        <v>0</v>
      </c>
      <c r="AT762" s="291">
        <f t="shared" si="185"/>
        <v>0</v>
      </c>
      <c r="AU762" s="42">
        <f>'Data Entry'!BE791</f>
        <v>0</v>
      </c>
      <c r="AV762" s="42">
        <f>'Data Entry'!BF791</f>
        <v>0</v>
      </c>
      <c r="AW762" s="42">
        <f>'Data Entry'!BG791</f>
        <v>0</v>
      </c>
      <c r="AX762" s="291">
        <f t="shared" si="179"/>
        <v>0</v>
      </c>
      <c r="AY762" s="42">
        <f>'Data Entry'!BH791</f>
        <v>0</v>
      </c>
      <c r="AZ762" s="42">
        <f>'Data Entry'!BI791</f>
        <v>0</v>
      </c>
      <c r="BA762" s="42">
        <f>'Data Entry'!BJ791</f>
        <v>0</v>
      </c>
      <c r="BB762" s="42">
        <f>'Data Entry'!BK791</f>
        <v>0</v>
      </c>
      <c r="BC762" s="291">
        <f t="shared" si="186"/>
        <v>0</v>
      </c>
      <c r="BD762" s="42">
        <f>'Data Entry'!BL791</f>
        <v>0</v>
      </c>
      <c r="BE762" s="42">
        <f>'Data Entry'!BM791</f>
        <v>0</v>
      </c>
      <c r="BF762" s="291">
        <f t="shared" si="187"/>
        <v>0</v>
      </c>
      <c r="BG762" s="305">
        <f t="shared" si="188"/>
        <v>0</v>
      </c>
      <c r="BH762" s="288" t="str">
        <f>IFERROR((BG762*'Data Entry'!$F$18)/'Data Entry'!$E$18,"")</f>
        <v/>
      </c>
      <c r="BI762" s="305">
        <f t="shared" si="189"/>
        <v>0</v>
      </c>
      <c r="BJ762" s="288" t="str">
        <f t="shared" si="190"/>
        <v/>
      </c>
      <c r="BK762" s="307" t="str">
        <f t="shared" si="191"/>
        <v/>
      </c>
    </row>
    <row r="763" spans="1:63" ht="27" x14ac:dyDescent="0.2">
      <c r="A763" s="119" t="str">
        <f>'Data Entry'!D792</f>
        <v>Respondent 0759</v>
      </c>
      <c r="B763" s="52">
        <f>'Data Entry'!AN792</f>
        <v>0</v>
      </c>
      <c r="C763" s="52" t="str">
        <f>'Data Entry'!BX792</f>
        <v/>
      </c>
      <c r="D763" s="42" t="str">
        <f>'Data Entry'!BU792</f>
        <v>No disability</v>
      </c>
      <c r="E763" s="42">
        <f>'Data Entry'!O792</f>
        <v>0</v>
      </c>
      <c r="F763" s="42">
        <f>'Data Entry'!P792</f>
        <v>0</v>
      </c>
      <c r="G763" s="42">
        <f>'Data Entry'!Q792</f>
        <v>0</v>
      </c>
      <c r="H763" s="291">
        <f t="shared" si="176"/>
        <v>0</v>
      </c>
      <c r="I763" s="42">
        <f>'Data Entry'!R792</f>
        <v>0</v>
      </c>
      <c r="J763" s="42">
        <f>'Data Entry'!S792</f>
        <v>0</v>
      </c>
      <c r="K763" s="42">
        <f>'Data Entry'!T792</f>
        <v>0</v>
      </c>
      <c r="L763" s="42">
        <f>'Data Entry'!U792</f>
        <v>0</v>
      </c>
      <c r="M763" s="291">
        <f t="shared" si="180"/>
        <v>0</v>
      </c>
      <c r="N763" s="42">
        <f>'Data Entry'!V792</f>
        <v>0</v>
      </c>
      <c r="O763" s="42">
        <f>'Data Entry'!W792</f>
        <v>0</v>
      </c>
      <c r="P763" s="291">
        <f t="shared" si="181"/>
        <v>0</v>
      </c>
      <c r="Q763" s="42">
        <f>'Data Entry'!X792</f>
        <v>0</v>
      </c>
      <c r="R763" s="42">
        <f>'Data Entry'!Y792</f>
        <v>0</v>
      </c>
      <c r="S763" s="42">
        <f>'Data Entry'!Z792</f>
        <v>0</v>
      </c>
      <c r="T763" s="291">
        <f t="shared" si="177"/>
        <v>0</v>
      </c>
      <c r="U763" s="42">
        <f>'Data Entry'!AA792</f>
        <v>0</v>
      </c>
      <c r="V763" s="42">
        <f>'Data Entry'!AB792</f>
        <v>0</v>
      </c>
      <c r="W763" s="42">
        <f>'Data Entry'!AC792</f>
        <v>0</v>
      </c>
      <c r="X763" s="42">
        <f>'Data Entry'!AD792</f>
        <v>0</v>
      </c>
      <c r="Y763" s="291">
        <f t="shared" si="182"/>
        <v>0</v>
      </c>
      <c r="Z763" s="42">
        <f>'Data Entry'!AE792</f>
        <v>0</v>
      </c>
      <c r="AA763" s="42">
        <f>'Data Entry'!AF792</f>
        <v>0</v>
      </c>
      <c r="AB763" s="291">
        <f t="shared" si="183"/>
        <v>0</v>
      </c>
      <c r="AC763" s="42">
        <f>'Data Entry'!AH792</f>
        <v>0</v>
      </c>
      <c r="AD763" s="42">
        <f>'Data Entry'!AI792</f>
        <v>0</v>
      </c>
      <c r="AE763" s="42">
        <f>'Data Entry'!AJ792</f>
        <v>0</v>
      </c>
      <c r="AF763" s="42">
        <f>'Data Entry'!AK792</f>
        <v>0</v>
      </c>
      <c r="AG763" s="42">
        <f>'Data Entry'!AL792</f>
        <v>0</v>
      </c>
      <c r="AH763" s="42">
        <f>'Data Entry'!AM792</f>
        <v>0</v>
      </c>
      <c r="AI763" s="42">
        <f>'Data Entry'!AV792</f>
        <v>0</v>
      </c>
      <c r="AJ763" s="42">
        <f>'Data Entry'!AW792</f>
        <v>0</v>
      </c>
      <c r="AK763" s="42">
        <f>'Data Entry'!AX792</f>
        <v>0</v>
      </c>
      <c r="AL763" s="291">
        <f t="shared" si="178"/>
        <v>0</v>
      </c>
      <c r="AM763" s="42">
        <f>'Data Entry'!AY792</f>
        <v>0</v>
      </c>
      <c r="AN763" s="42">
        <f>'Data Entry'!AZ792</f>
        <v>0</v>
      </c>
      <c r="AO763" s="42">
        <f>'Data Entry'!BA792</f>
        <v>0</v>
      </c>
      <c r="AP763" s="42">
        <f>'Data Entry'!BB792</f>
        <v>0</v>
      </c>
      <c r="AQ763" s="291">
        <f t="shared" si="184"/>
        <v>0</v>
      </c>
      <c r="AR763" s="42">
        <f>'Data Entry'!BC792</f>
        <v>0</v>
      </c>
      <c r="AS763" s="42">
        <f>'Data Entry'!BD792</f>
        <v>0</v>
      </c>
      <c r="AT763" s="291">
        <f t="shared" si="185"/>
        <v>0</v>
      </c>
      <c r="AU763" s="42">
        <f>'Data Entry'!BE792</f>
        <v>0</v>
      </c>
      <c r="AV763" s="42">
        <f>'Data Entry'!BF792</f>
        <v>0</v>
      </c>
      <c r="AW763" s="42">
        <f>'Data Entry'!BG792</f>
        <v>0</v>
      </c>
      <c r="AX763" s="291">
        <f t="shared" si="179"/>
        <v>0</v>
      </c>
      <c r="AY763" s="42">
        <f>'Data Entry'!BH792</f>
        <v>0</v>
      </c>
      <c r="AZ763" s="42">
        <f>'Data Entry'!BI792</f>
        <v>0</v>
      </c>
      <c r="BA763" s="42">
        <f>'Data Entry'!BJ792</f>
        <v>0</v>
      </c>
      <c r="BB763" s="42">
        <f>'Data Entry'!BK792</f>
        <v>0</v>
      </c>
      <c r="BC763" s="291">
        <f t="shared" si="186"/>
        <v>0</v>
      </c>
      <c r="BD763" s="42">
        <f>'Data Entry'!BL792</f>
        <v>0</v>
      </c>
      <c r="BE763" s="42">
        <f>'Data Entry'!BM792</f>
        <v>0</v>
      </c>
      <c r="BF763" s="291">
        <f t="shared" si="187"/>
        <v>0</v>
      </c>
      <c r="BG763" s="305">
        <f t="shared" si="188"/>
        <v>0</v>
      </c>
      <c r="BH763" s="288" t="str">
        <f>IFERROR((BG763*'Data Entry'!$F$18)/'Data Entry'!$E$18,"")</f>
        <v/>
      </c>
      <c r="BI763" s="305">
        <f t="shared" si="189"/>
        <v>0</v>
      </c>
      <c r="BJ763" s="288" t="str">
        <f t="shared" si="190"/>
        <v/>
      </c>
      <c r="BK763" s="307" t="str">
        <f t="shared" si="191"/>
        <v/>
      </c>
    </row>
    <row r="764" spans="1:63" ht="27" x14ac:dyDescent="0.2">
      <c r="A764" s="119" t="str">
        <f>'Data Entry'!D793</f>
        <v>Respondent 0760</v>
      </c>
      <c r="B764" s="52">
        <f>'Data Entry'!AN793</f>
        <v>0</v>
      </c>
      <c r="C764" s="52" t="str">
        <f>'Data Entry'!BX793</f>
        <v/>
      </c>
      <c r="D764" s="42" t="str">
        <f>'Data Entry'!BU793</f>
        <v>No disability</v>
      </c>
      <c r="E764" s="42">
        <f>'Data Entry'!O793</f>
        <v>0</v>
      </c>
      <c r="F764" s="42">
        <f>'Data Entry'!P793</f>
        <v>0</v>
      </c>
      <c r="G764" s="42">
        <f>'Data Entry'!Q793</f>
        <v>0</v>
      </c>
      <c r="H764" s="291">
        <f t="shared" si="176"/>
        <v>0</v>
      </c>
      <c r="I764" s="42">
        <f>'Data Entry'!R793</f>
        <v>0</v>
      </c>
      <c r="J764" s="42">
        <f>'Data Entry'!S793</f>
        <v>0</v>
      </c>
      <c r="K764" s="42">
        <f>'Data Entry'!T793</f>
        <v>0</v>
      </c>
      <c r="L764" s="42">
        <f>'Data Entry'!U793</f>
        <v>0</v>
      </c>
      <c r="M764" s="291">
        <f t="shared" si="180"/>
        <v>0</v>
      </c>
      <c r="N764" s="42">
        <f>'Data Entry'!V793</f>
        <v>0</v>
      </c>
      <c r="O764" s="42">
        <f>'Data Entry'!W793</f>
        <v>0</v>
      </c>
      <c r="P764" s="291">
        <f t="shared" si="181"/>
        <v>0</v>
      </c>
      <c r="Q764" s="42">
        <f>'Data Entry'!X793</f>
        <v>0</v>
      </c>
      <c r="R764" s="42">
        <f>'Data Entry'!Y793</f>
        <v>0</v>
      </c>
      <c r="S764" s="42">
        <f>'Data Entry'!Z793</f>
        <v>0</v>
      </c>
      <c r="T764" s="291">
        <f t="shared" si="177"/>
        <v>0</v>
      </c>
      <c r="U764" s="42">
        <f>'Data Entry'!AA793</f>
        <v>0</v>
      </c>
      <c r="V764" s="42">
        <f>'Data Entry'!AB793</f>
        <v>0</v>
      </c>
      <c r="W764" s="42">
        <f>'Data Entry'!AC793</f>
        <v>0</v>
      </c>
      <c r="X764" s="42">
        <f>'Data Entry'!AD793</f>
        <v>0</v>
      </c>
      <c r="Y764" s="291">
        <f t="shared" si="182"/>
        <v>0</v>
      </c>
      <c r="Z764" s="42">
        <f>'Data Entry'!AE793</f>
        <v>0</v>
      </c>
      <c r="AA764" s="42">
        <f>'Data Entry'!AF793</f>
        <v>0</v>
      </c>
      <c r="AB764" s="291">
        <f t="shared" si="183"/>
        <v>0</v>
      </c>
      <c r="AC764" s="42">
        <f>'Data Entry'!AH793</f>
        <v>0</v>
      </c>
      <c r="AD764" s="42">
        <f>'Data Entry'!AI793</f>
        <v>0</v>
      </c>
      <c r="AE764" s="42">
        <f>'Data Entry'!AJ793</f>
        <v>0</v>
      </c>
      <c r="AF764" s="42">
        <f>'Data Entry'!AK793</f>
        <v>0</v>
      </c>
      <c r="AG764" s="42">
        <f>'Data Entry'!AL793</f>
        <v>0</v>
      </c>
      <c r="AH764" s="42">
        <f>'Data Entry'!AM793</f>
        <v>0</v>
      </c>
      <c r="AI764" s="42">
        <f>'Data Entry'!AV793</f>
        <v>0</v>
      </c>
      <c r="AJ764" s="42">
        <f>'Data Entry'!AW793</f>
        <v>0</v>
      </c>
      <c r="AK764" s="42">
        <f>'Data Entry'!AX793</f>
        <v>0</v>
      </c>
      <c r="AL764" s="291">
        <f t="shared" si="178"/>
        <v>0</v>
      </c>
      <c r="AM764" s="42">
        <f>'Data Entry'!AY793</f>
        <v>0</v>
      </c>
      <c r="AN764" s="42">
        <f>'Data Entry'!AZ793</f>
        <v>0</v>
      </c>
      <c r="AO764" s="42">
        <f>'Data Entry'!BA793</f>
        <v>0</v>
      </c>
      <c r="AP764" s="42">
        <f>'Data Entry'!BB793</f>
        <v>0</v>
      </c>
      <c r="AQ764" s="291">
        <f t="shared" si="184"/>
        <v>0</v>
      </c>
      <c r="AR764" s="42">
        <f>'Data Entry'!BC793</f>
        <v>0</v>
      </c>
      <c r="AS764" s="42">
        <f>'Data Entry'!BD793</f>
        <v>0</v>
      </c>
      <c r="AT764" s="291">
        <f t="shared" si="185"/>
        <v>0</v>
      </c>
      <c r="AU764" s="42">
        <f>'Data Entry'!BE793</f>
        <v>0</v>
      </c>
      <c r="AV764" s="42">
        <f>'Data Entry'!BF793</f>
        <v>0</v>
      </c>
      <c r="AW764" s="42">
        <f>'Data Entry'!BG793</f>
        <v>0</v>
      </c>
      <c r="AX764" s="291">
        <f t="shared" si="179"/>
        <v>0</v>
      </c>
      <c r="AY764" s="42">
        <f>'Data Entry'!BH793</f>
        <v>0</v>
      </c>
      <c r="AZ764" s="42">
        <f>'Data Entry'!BI793</f>
        <v>0</v>
      </c>
      <c r="BA764" s="42">
        <f>'Data Entry'!BJ793</f>
        <v>0</v>
      </c>
      <c r="BB764" s="42">
        <f>'Data Entry'!BK793</f>
        <v>0</v>
      </c>
      <c r="BC764" s="291">
        <f t="shared" si="186"/>
        <v>0</v>
      </c>
      <c r="BD764" s="42">
        <f>'Data Entry'!BL793</f>
        <v>0</v>
      </c>
      <c r="BE764" s="42">
        <f>'Data Entry'!BM793</f>
        <v>0</v>
      </c>
      <c r="BF764" s="291">
        <f t="shared" si="187"/>
        <v>0</v>
      </c>
      <c r="BG764" s="305">
        <f t="shared" si="188"/>
        <v>0</v>
      </c>
      <c r="BH764" s="288" t="str">
        <f>IFERROR((BG764*'Data Entry'!$F$18)/'Data Entry'!$E$18,"")</f>
        <v/>
      </c>
      <c r="BI764" s="305">
        <f t="shared" si="189"/>
        <v>0</v>
      </c>
      <c r="BJ764" s="288" t="str">
        <f t="shared" si="190"/>
        <v/>
      </c>
      <c r="BK764" s="307" t="str">
        <f t="shared" si="191"/>
        <v/>
      </c>
    </row>
    <row r="765" spans="1:63" ht="27" x14ac:dyDescent="0.2">
      <c r="A765" s="119" t="str">
        <f>'Data Entry'!D794</f>
        <v>Respondent 0761</v>
      </c>
      <c r="B765" s="52">
        <f>'Data Entry'!AN794</f>
        <v>0</v>
      </c>
      <c r="C765" s="52" t="str">
        <f>'Data Entry'!BX794</f>
        <v/>
      </c>
      <c r="D765" s="42" t="str">
        <f>'Data Entry'!BU794</f>
        <v>No disability</v>
      </c>
      <c r="E765" s="42">
        <f>'Data Entry'!O794</f>
        <v>0</v>
      </c>
      <c r="F765" s="42">
        <f>'Data Entry'!P794</f>
        <v>0</v>
      </c>
      <c r="G765" s="42">
        <f>'Data Entry'!Q794</f>
        <v>0</v>
      </c>
      <c r="H765" s="291">
        <f t="shared" si="176"/>
        <v>0</v>
      </c>
      <c r="I765" s="42">
        <f>'Data Entry'!R794</f>
        <v>0</v>
      </c>
      <c r="J765" s="42">
        <f>'Data Entry'!S794</f>
        <v>0</v>
      </c>
      <c r="K765" s="42">
        <f>'Data Entry'!T794</f>
        <v>0</v>
      </c>
      <c r="L765" s="42">
        <f>'Data Entry'!U794</f>
        <v>0</v>
      </c>
      <c r="M765" s="291">
        <f t="shared" si="180"/>
        <v>0</v>
      </c>
      <c r="N765" s="42">
        <f>'Data Entry'!V794</f>
        <v>0</v>
      </c>
      <c r="O765" s="42">
        <f>'Data Entry'!W794</f>
        <v>0</v>
      </c>
      <c r="P765" s="291">
        <f t="shared" si="181"/>
        <v>0</v>
      </c>
      <c r="Q765" s="42">
        <f>'Data Entry'!X794</f>
        <v>0</v>
      </c>
      <c r="R765" s="42">
        <f>'Data Entry'!Y794</f>
        <v>0</v>
      </c>
      <c r="S765" s="42">
        <f>'Data Entry'!Z794</f>
        <v>0</v>
      </c>
      <c r="T765" s="291">
        <f t="shared" si="177"/>
        <v>0</v>
      </c>
      <c r="U765" s="42">
        <f>'Data Entry'!AA794</f>
        <v>0</v>
      </c>
      <c r="V765" s="42">
        <f>'Data Entry'!AB794</f>
        <v>0</v>
      </c>
      <c r="W765" s="42">
        <f>'Data Entry'!AC794</f>
        <v>0</v>
      </c>
      <c r="X765" s="42">
        <f>'Data Entry'!AD794</f>
        <v>0</v>
      </c>
      <c r="Y765" s="291">
        <f t="shared" si="182"/>
        <v>0</v>
      </c>
      <c r="Z765" s="42">
        <f>'Data Entry'!AE794</f>
        <v>0</v>
      </c>
      <c r="AA765" s="42">
        <f>'Data Entry'!AF794</f>
        <v>0</v>
      </c>
      <c r="AB765" s="291">
        <f t="shared" si="183"/>
        <v>0</v>
      </c>
      <c r="AC765" s="42">
        <f>'Data Entry'!AH794</f>
        <v>0</v>
      </c>
      <c r="AD765" s="42">
        <f>'Data Entry'!AI794</f>
        <v>0</v>
      </c>
      <c r="AE765" s="42">
        <f>'Data Entry'!AJ794</f>
        <v>0</v>
      </c>
      <c r="AF765" s="42">
        <f>'Data Entry'!AK794</f>
        <v>0</v>
      </c>
      <c r="AG765" s="42">
        <f>'Data Entry'!AL794</f>
        <v>0</v>
      </c>
      <c r="AH765" s="42">
        <f>'Data Entry'!AM794</f>
        <v>0</v>
      </c>
      <c r="AI765" s="42">
        <f>'Data Entry'!AV794</f>
        <v>0</v>
      </c>
      <c r="AJ765" s="42">
        <f>'Data Entry'!AW794</f>
        <v>0</v>
      </c>
      <c r="AK765" s="42">
        <f>'Data Entry'!AX794</f>
        <v>0</v>
      </c>
      <c r="AL765" s="291">
        <f t="shared" si="178"/>
        <v>0</v>
      </c>
      <c r="AM765" s="42">
        <f>'Data Entry'!AY794</f>
        <v>0</v>
      </c>
      <c r="AN765" s="42">
        <f>'Data Entry'!AZ794</f>
        <v>0</v>
      </c>
      <c r="AO765" s="42">
        <f>'Data Entry'!BA794</f>
        <v>0</v>
      </c>
      <c r="AP765" s="42">
        <f>'Data Entry'!BB794</f>
        <v>0</v>
      </c>
      <c r="AQ765" s="291">
        <f t="shared" si="184"/>
        <v>0</v>
      </c>
      <c r="AR765" s="42">
        <f>'Data Entry'!BC794</f>
        <v>0</v>
      </c>
      <c r="AS765" s="42">
        <f>'Data Entry'!BD794</f>
        <v>0</v>
      </c>
      <c r="AT765" s="291">
        <f t="shared" si="185"/>
        <v>0</v>
      </c>
      <c r="AU765" s="42">
        <f>'Data Entry'!BE794</f>
        <v>0</v>
      </c>
      <c r="AV765" s="42">
        <f>'Data Entry'!BF794</f>
        <v>0</v>
      </c>
      <c r="AW765" s="42">
        <f>'Data Entry'!BG794</f>
        <v>0</v>
      </c>
      <c r="AX765" s="291">
        <f t="shared" si="179"/>
        <v>0</v>
      </c>
      <c r="AY765" s="42">
        <f>'Data Entry'!BH794</f>
        <v>0</v>
      </c>
      <c r="AZ765" s="42">
        <f>'Data Entry'!BI794</f>
        <v>0</v>
      </c>
      <c r="BA765" s="42">
        <f>'Data Entry'!BJ794</f>
        <v>0</v>
      </c>
      <c r="BB765" s="42">
        <f>'Data Entry'!BK794</f>
        <v>0</v>
      </c>
      <c r="BC765" s="291">
        <f t="shared" si="186"/>
        <v>0</v>
      </c>
      <c r="BD765" s="42">
        <f>'Data Entry'!BL794</f>
        <v>0</v>
      </c>
      <c r="BE765" s="42">
        <f>'Data Entry'!BM794</f>
        <v>0</v>
      </c>
      <c r="BF765" s="291">
        <f t="shared" si="187"/>
        <v>0</v>
      </c>
      <c r="BG765" s="305">
        <f t="shared" si="188"/>
        <v>0</v>
      </c>
      <c r="BH765" s="288" t="str">
        <f>IFERROR((BG765*'Data Entry'!$F$18)/'Data Entry'!$E$18,"")</f>
        <v/>
      </c>
      <c r="BI765" s="305">
        <f t="shared" si="189"/>
        <v>0</v>
      </c>
      <c r="BJ765" s="288" t="str">
        <f t="shared" si="190"/>
        <v/>
      </c>
      <c r="BK765" s="307" t="str">
        <f t="shared" si="191"/>
        <v/>
      </c>
    </row>
    <row r="766" spans="1:63" ht="27" x14ac:dyDescent="0.2">
      <c r="A766" s="119" t="str">
        <f>'Data Entry'!D795</f>
        <v>Respondent 0762</v>
      </c>
      <c r="B766" s="52">
        <f>'Data Entry'!AN795</f>
        <v>0</v>
      </c>
      <c r="C766" s="52" t="str">
        <f>'Data Entry'!BX795</f>
        <v/>
      </c>
      <c r="D766" s="42" t="str">
        <f>'Data Entry'!BU795</f>
        <v>No disability</v>
      </c>
      <c r="E766" s="42">
        <f>'Data Entry'!O795</f>
        <v>0</v>
      </c>
      <c r="F766" s="42">
        <f>'Data Entry'!P795</f>
        <v>0</v>
      </c>
      <c r="G766" s="42">
        <f>'Data Entry'!Q795</f>
        <v>0</v>
      </c>
      <c r="H766" s="291">
        <f t="shared" si="176"/>
        <v>0</v>
      </c>
      <c r="I766" s="42">
        <f>'Data Entry'!R795</f>
        <v>0</v>
      </c>
      <c r="J766" s="42">
        <f>'Data Entry'!S795</f>
        <v>0</v>
      </c>
      <c r="K766" s="42">
        <f>'Data Entry'!T795</f>
        <v>0</v>
      </c>
      <c r="L766" s="42">
        <f>'Data Entry'!U795</f>
        <v>0</v>
      </c>
      <c r="M766" s="291">
        <f t="shared" si="180"/>
        <v>0</v>
      </c>
      <c r="N766" s="42">
        <f>'Data Entry'!V795</f>
        <v>0</v>
      </c>
      <c r="O766" s="42">
        <f>'Data Entry'!W795</f>
        <v>0</v>
      </c>
      <c r="P766" s="291">
        <f t="shared" si="181"/>
        <v>0</v>
      </c>
      <c r="Q766" s="42">
        <f>'Data Entry'!X795</f>
        <v>0</v>
      </c>
      <c r="R766" s="42">
        <f>'Data Entry'!Y795</f>
        <v>0</v>
      </c>
      <c r="S766" s="42">
        <f>'Data Entry'!Z795</f>
        <v>0</v>
      </c>
      <c r="T766" s="291">
        <f t="shared" si="177"/>
        <v>0</v>
      </c>
      <c r="U766" s="42">
        <f>'Data Entry'!AA795</f>
        <v>0</v>
      </c>
      <c r="V766" s="42">
        <f>'Data Entry'!AB795</f>
        <v>0</v>
      </c>
      <c r="W766" s="42">
        <f>'Data Entry'!AC795</f>
        <v>0</v>
      </c>
      <c r="X766" s="42">
        <f>'Data Entry'!AD795</f>
        <v>0</v>
      </c>
      <c r="Y766" s="291">
        <f t="shared" si="182"/>
        <v>0</v>
      </c>
      <c r="Z766" s="42">
        <f>'Data Entry'!AE795</f>
        <v>0</v>
      </c>
      <c r="AA766" s="42">
        <f>'Data Entry'!AF795</f>
        <v>0</v>
      </c>
      <c r="AB766" s="291">
        <f t="shared" si="183"/>
        <v>0</v>
      </c>
      <c r="AC766" s="42">
        <f>'Data Entry'!AH795</f>
        <v>0</v>
      </c>
      <c r="AD766" s="42">
        <f>'Data Entry'!AI795</f>
        <v>0</v>
      </c>
      <c r="AE766" s="42">
        <f>'Data Entry'!AJ795</f>
        <v>0</v>
      </c>
      <c r="AF766" s="42">
        <f>'Data Entry'!AK795</f>
        <v>0</v>
      </c>
      <c r="AG766" s="42">
        <f>'Data Entry'!AL795</f>
        <v>0</v>
      </c>
      <c r="AH766" s="42">
        <f>'Data Entry'!AM795</f>
        <v>0</v>
      </c>
      <c r="AI766" s="42">
        <f>'Data Entry'!AV795</f>
        <v>0</v>
      </c>
      <c r="AJ766" s="42">
        <f>'Data Entry'!AW795</f>
        <v>0</v>
      </c>
      <c r="AK766" s="42">
        <f>'Data Entry'!AX795</f>
        <v>0</v>
      </c>
      <c r="AL766" s="291">
        <f t="shared" si="178"/>
        <v>0</v>
      </c>
      <c r="AM766" s="42">
        <f>'Data Entry'!AY795</f>
        <v>0</v>
      </c>
      <c r="AN766" s="42">
        <f>'Data Entry'!AZ795</f>
        <v>0</v>
      </c>
      <c r="AO766" s="42">
        <f>'Data Entry'!BA795</f>
        <v>0</v>
      </c>
      <c r="AP766" s="42">
        <f>'Data Entry'!BB795</f>
        <v>0</v>
      </c>
      <c r="AQ766" s="291">
        <f t="shared" si="184"/>
        <v>0</v>
      </c>
      <c r="AR766" s="42">
        <f>'Data Entry'!BC795</f>
        <v>0</v>
      </c>
      <c r="AS766" s="42">
        <f>'Data Entry'!BD795</f>
        <v>0</v>
      </c>
      <c r="AT766" s="291">
        <f t="shared" si="185"/>
        <v>0</v>
      </c>
      <c r="AU766" s="42">
        <f>'Data Entry'!BE795</f>
        <v>0</v>
      </c>
      <c r="AV766" s="42">
        <f>'Data Entry'!BF795</f>
        <v>0</v>
      </c>
      <c r="AW766" s="42">
        <f>'Data Entry'!BG795</f>
        <v>0</v>
      </c>
      <c r="AX766" s="291">
        <f t="shared" si="179"/>
        <v>0</v>
      </c>
      <c r="AY766" s="42">
        <f>'Data Entry'!BH795</f>
        <v>0</v>
      </c>
      <c r="AZ766" s="42">
        <f>'Data Entry'!BI795</f>
        <v>0</v>
      </c>
      <c r="BA766" s="42">
        <f>'Data Entry'!BJ795</f>
        <v>0</v>
      </c>
      <c r="BB766" s="42">
        <f>'Data Entry'!BK795</f>
        <v>0</v>
      </c>
      <c r="BC766" s="291">
        <f t="shared" si="186"/>
        <v>0</v>
      </c>
      <c r="BD766" s="42">
        <f>'Data Entry'!BL795</f>
        <v>0</v>
      </c>
      <c r="BE766" s="42">
        <f>'Data Entry'!BM795</f>
        <v>0</v>
      </c>
      <c r="BF766" s="291">
        <f t="shared" si="187"/>
        <v>0</v>
      </c>
      <c r="BG766" s="305">
        <f t="shared" si="188"/>
        <v>0</v>
      </c>
      <c r="BH766" s="288" t="str">
        <f>IFERROR((BG766*'Data Entry'!$F$18)/'Data Entry'!$E$18,"")</f>
        <v/>
      </c>
      <c r="BI766" s="305">
        <f t="shared" si="189"/>
        <v>0</v>
      </c>
      <c r="BJ766" s="288" t="str">
        <f t="shared" si="190"/>
        <v/>
      </c>
      <c r="BK766" s="307" t="str">
        <f t="shared" si="191"/>
        <v/>
      </c>
    </row>
    <row r="767" spans="1:63" ht="27" x14ac:dyDescent="0.2">
      <c r="A767" s="119" t="str">
        <f>'Data Entry'!D796</f>
        <v>Respondent 0763</v>
      </c>
      <c r="B767" s="52">
        <f>'Data Entry'!AN796</f>
        <v>0</v>
      </c>
      <c r="C767" s="52" t="str">
        <f>'Data Entry'!BX796</f>
        <v/>
      </c>
      <c r="D767" s="42" t="str">
        <f>'Data Entry'!BU796</f>
        <v>No disability</v>
      </c>
      <c r="E767" s="42">
        <f>'Data Entry'!O796</f>
        <v>0</v>
      </c>
      <c r="F767" s="42">
        <f>'Data Entry'!P796</f>
        <v>0</v>
      </c>
      <c r="G767" s="42">
        <f>'Data Entry'!Q796</f>
        <v>0</v>
      </c>
      <c r="H767" s="291">
        <f t="shared" si="176"/>
        <v>0</v>
      </c>
      <c r="I767" s="42">
        <f>'Data Entry'!R796</f>
        <v>0</v>
      </c>
      <c r="J767" s="42">
        <f>'Data Entry'!S796</f>
        <v>0</v>
      </c>
      <c r="K767" s="42">
        <f>'Data Entry'!T796</f>
        <v>0</v>
      </c>
      <c r="L767" s="42">
        <f>'Data Entry'!U796</f>
        <v>0</v>
      </c>
      <c r="M767" s="291">
        <f t="shared" si="180"/>
        <v>0</v>
      </c>
      <c r="N767" s="42">
        <f>'Data Entry'!V796</f>
        <v>0</v>
      </c>
      <c r="O767" s="42">
        <f>'Data Entry'!W796</f>
        <v>0</v>
      </c>
      <c r="P767" s="291">
        <f t="shared" si="181"/>
        <v>0</v>
      </c>
      <c r="Q767" s="42">
        <f>'Data Entry'!X796</f>
        <v>0</v>
      </c>
      <c r="R767" s="42">
        <f>'Data Entry'!Y796</f>
        <v>0</v>
      </c>
      <c r="S767" s="42">
        <f>'Data Entry'!Z796</f>
        <v>0</v>
      </c>
      <c r="T767" s="291">
        <f t="shared" si="177"/>
        <v>0</v>
      </c>
      <c r="U767" s="42">
        <f>'Data Entry'!AA796</f>
        <v>0</v>
      </c>
      <c r="V767" s="42">
        <f>'Data Entry'!AB796</f>
        <v>0</v>
      </c>
      <c r="W767" s="42">
        <f>'Data Entry'!AC796</f>
        <v>0</v>
      </c>
      <c r="X767" s="42">
        <f>'Data Entry'!AD796</f>
        <v>0</v>
      </c>
      <c r="Y767" s="291">
        <f t="shared" si="182"/>
        <v>0</v>
      </c>
      <c r="Z767" s="42">
        <f>'Data Entry'!AE796</f>
        <v>0</v>
      </c>
      <c r="AA767" s="42">
        <f>'Data Entry'!AF796</f>
        <v>0</v>
      </c>
      <c r="AB767" s="291">
        <f t="shared" si="183"/>
        <v>0</v>
      </c>
      <c r="AC767" s="42">
        <f>'Data Entry'!AH796</f>
        <v>0</v>
      </c>
      <c r="AD767" s="42">
        <f>'Data Entry'!AI796</f>
        <v>0</v>
      </c>
      <c r="AE767" s="42">
        <f>'Data Entry'!AJ796</f>
        <v>0</v>
      </c>
      <c r="AF767" s="42">
        <f>'Data Entry'!AK796</f>
        <v>0</v>
      </c>
      <c r="AG767" s="42">
        <f>'Data Entry'!AL796</f>
        <v>0</v>
      </c>
      <c r="AH767" s="42">
        <f>'Data Entry'!AM796</f>
        <v>0</v>
      </c>
      <c r="AI767" s="42">
        <f>'Data Entry'!AV796</f>
        <v>0</v>
      </c>
      <c r="AJ767" s="42">
        <f>'Data Entry'!AW796</f>
        <v>0</v>
      </c>
      <c r="AK767" s="42">
        <f>'Data Entry'!AX796</f>
        <v>0</v>
      </c>
      <c r="AL767" s="291">
        <f t="shared" si="178"/>
        <v>0</v>
      </c>
      <c r="AM767" s="42">
        <f>'Data Entry'!AY796</f>
        <v>0</v>
      </c>
      <c r="AN767" s="42">
        <f>'Data Entry'!AZ796</f>
        <v>0</v>
      </c>
      <c r="AO767" s="42">
        <f>'Data Entry'!BA796</f>
        <v>0</v>
      </c>
      <c r="AP767" s="42">
        <f>'Data Entry'!BB796</f>
        <v>0</v>
      </c>
      <c r="AQ767" s="291">
        <f t="shared" si="184"/>
        <v>0</v>
      </c>
      <c r="AR767" s="42">
        <f>'Data Entry'!BC796</f>
        <v>0</v>
      </c>
      <c r="AS767" s="42">
        <f>'Data Entry'!BD796</f>
        <v>0</v>
      </c>
      <c r="AT767" s="291">
        <f t="shared" si="185"/>
        <v>0</v>
      </c>
      <c r="AU767" s="42">
        <f>'Data Entry'!BE796</f>
        <v>0</v>
      </c>
      <c r="AV767" s="42">
        <f>'Data Entry'!BF796</f>
        <v>0</v>
      </c>
      <c r="AW767" s="42">
        <f>'Data Entry'!BG796</f>
        <v>0</v>
      </c>
      <c r="AX767" s="291">
        <f t="shared" si="179"/>
        <v>0</v>
      </c>
      <c r="AY767" s="42">
        <f>'Data Entry'!BH796</f>
        <v>0</v>
      </c>
      <c r="AZ767" s="42">
        <f>'Data Entry'!BI796</f>
        <v>0</v>
      </c>
      <c r="BA767" s="42">
        <f>'Data Entry'!BJ796</f>
        <v>0</v>
      </c>
      <c r="BB767" s="42">
        <f>'Data Entry'!BK796</f>
        <v>0</v>
      </c>
      <c r="BC767" s="291">
        <f t="shared" si="186"/>
        <v>0</v>
      </c>
      <c r="BD767" s="42">
        <f>'Data Entry'!BL796</f>
        <v>0</v>
      </c>
      <c r="BE767" s="42">
        <f>'Data Entry'!BM796</f>
        <v>0</v>
      </c>
      <c r="BF767" s="291">
        <f t="shared" si="187"/>
        <v>0</v>
      </c>
      <c r="BG767" s="305">
        <f t="shared" si="188"/>
        <v>0</v>
      </c>
      <c r="BH767" s="288" t="str">
        <f>IFERROR((BG767*'Data Entry'!$F$18)/'Data Entry'!$E$18,"")</f>
        <v/>
      </c>
      <c r="BI767" s="305">
        <f t="shared" si="189"/>
        <v>0</v>
      </c>
      <c r="BJ767" s="288" t="str">
        <f t="shared" si="190"/>
        <v/>
      </c>
      <c r="BK767" s="307" t="str">
        <f t="shared" si="191"/>
        <v/>
      </c>
    </row>
    <row r="768" spans="1:63" ht="27" x14ac:dyDescent="0.2">
      <c r="A768" s="119" t="str">
        <f>'Data Entry'!D797</f>
        <v>Respondent 0764</v>
      </c>
      <c r="B768" s="52">
        <f>'Data Entry'!AN797</f>
        <v>0</v>
      </c>
      <c r="C768" s="52" t="str">
        <f>'Data Entry'!BX797</f>
        <v/>
      </c>
      <c r="D768" s="42" t="str">
        <f>'Data Entry'!BU797</f>
        <v>No disability</v>
      </c>
      <c r="E768" s="42">
        <f>'Data Entry'!O797</f>
        <v>0</v>
      </c>
      <c r="F768" s="42">
        <f>'Data Entry'!P797</f>
        <v>0</v>
      </c>
      <c r="G768" s="42">
        <f>'Data Entry'!Q797</f>
        <v>0</v>
      </c>
      <c r="H768" s="291">
        <f t="shared" si="176"/>
        <v>0</v>
      </c>
      <c r="I768" s="42">
        <f>'Data Entry'!R797</f>
        <v>0</v>
      </c>
      <c r="J768" s="42">
        <f>'Data Entry'!S797</f>
        <v>0</v>
      </c>
      <c r="K768" s="42">
        <f>'Data Entry'!T797</f>
        <v>0</v>
      </c>
      <c r="L768" s="42">
        <f>'Data Entry'!U797</f>
        <v>0</v>
      </c>
      <c r="M768" s="291">
        <f t="shared" si="180"/>
        <v>0</v>
      </c>
      <c r="N768" s="42">
        <f>'Data Entry'!V797</f>
        <v>0</v>
      </c>
      <c r="O768" s="42">
        <f>'Data Entry'!W797</f>
        <v>0</v>
      </c>
      <c r="P768" s="291">
        <f t="shared" si="181"/>
        <v>0</v>
      </c>
      <c r="Q768" s="42">
        <f>'Data Entry'!X797</f>
        <v>0</v>
      </c>
      <c r="R768" s="42">
        <f>'Data Entry'!Y797</f>
        <v>0</v>
      </c>
      <c r="S768" s="42">
        <f>'Data Entry'!Z797</f>
        <v>0</v>
      </c>
      <c r="T768" s="291">
        <f t="shared" si="177"/>
        <v>0</v>
      </c>
      <c r="U768" s="42">
        <f>'Data Entry'!AA797</f>
        <v>0</v>
      </c>
      <c r="V768" s="42">
        <f>'Data Entry'!AB797</f>
        <v>0</v>
      </c>
      <c r="W768" s="42">
        <f>'Data Entry'!AC797</f>
        <v>0</v>
      </c>
      <c r="X768" s="42">
        <f>'Data Entry'!AD797</f>
        <v>0</v>
      </c>
      <c r="Y768" s="291">
        <f t="shared" si="182"/>
        <v>0</v>
      </c>
      <c r="Z768" s="42">
        <f>'Data Entry'!AE797</f>
        <v>0</v>
      </c>
      <c r="AA768" s="42">
        <f>'Data Entry'!AF797</f>
        <v>0</v>
      </c>
      <c r="AB768" s="291">
        <f t="shared" si="183"/>
        <v>0</v>
      </c>
      <c r="AC768" s="42">
        <f>'Data Entry'!AH797</f>
        <v>0</v>
      </c>
      <c r="AD768" s="42">
        <f>'Data Entry'!AI797</f>
        <v>0</v>
      </c>
      <c r="AE768" s="42">
        <f>'Data Entry'!AJ797</f>
        <v>0</v>
      </c>
      <c r="AF768" s="42">
        <f>'Data Entry'!AK797</f>
        <v>0</v>
      </c>
      <c r="AG768" s="42">
        <f>'Data Entry'!AL797</f>
        <v>0</v>
      </c>
      <c r="AH768" s="42">
        <f>'Data Entry'!AM797</f>
        <v>0</v>
      </c>
      <c r="AI768" s="42">
        <f>'Data Entry'!AV797</f>
        <v>0</v>
      </c>
      <c r="AJ768" s="42">
        <f>'Data Entry'!AW797</f>
        <v>0</v>
      </c>
      <c r="AK768" s="42">
        <f>'Data Entry'!AX797</f>
        <v>0</v>
      </c>
      <c r="AL768" s="291">
        <f t="shared" si="178"/>
        <v>0</v>
      </c>
      <c r="AM768" s="42">
        <f>'Data Entry'!AY797</f>
        <v>0</v>
      </c>
      <c r="AN768" s="42">
        <f>'Data Entry'!AZ797</f>
        <v>0</v>
      </c>
      <c r="AO768" s="42">
        <f>'Data Entry'!BA797</f>
        <v>0</v>
      </c>
      <c r="AP768" s="42">
        <f>'Data Entry'!BB797</f>
        <v>0</v>
      </c>
      <c r="AQ768" s="291">
        <f t="shared" si="184"/>
        <v>0</v>
      </c>
      <c r="AR768" s="42">
        <f>'Data Entry'!BC797</f>
        <v>0</v>
      </c>
      <c r="AS768" s="42">
        <f>'Data Entry'!BD797</f>
        <v>0</v>
      </c>
      <c r="AT768" s="291">
        <f t="shared" si="185"/>
        <v>0</v>
      </c>
      <c r="AU768" s="42">
        <f>'Data Entry'!BE797</f>
        <v>0</v>
      </c>
      <c r="AV768" s="42">
        <f>'Data Entry'!BF797</f>
        <v>0</v>
      </c>
      <c r="AW768" s="42">
        <f>'Data Entry'!BG797</f>
        <v>0</v>
      </c>
      <c r="AX768" s="291">
        <f t="shared" si="179"/>
        <v>0</v>
      </c>
      <c r="AY768" s="42">
        <f>'Data Entry'!BH797</f>
        <v>0</v>
      </c>
      <c r="AZ768" s="42">
        <f>'Data Entry'!BI797</f>
        <v>0</v>
      </c>
      <c r="BA768" s="42">
        <f>'Data Entry'!BJ797</f>
        <v>0</v>
      </c>
      <c r="BB768" s="42">
        <f>'Data Entry'!BK797</f>
        <v>0</v>
      </c>
      <c r="BC768" s="291">
        <f t="shared" si="186"/>
        <v>0</v>
      </c>
      <c r="BD768" s="42">
        <f>'Data Entry'!BL797</f>
        <v>0</v>
      </c>
      <c r="BE768" s="42">
        <f>'Data Entry'!BM797</f>
        <v>0</v>
      </c>
      <c r="BF768" s="291">
        <f t="shared" si="187"/>
        <v>0</v>
      </c>
      <c r="BG768" s="305">
        <f t="shared" si="188"/>
        <v>0</v>
      </c>
      <c r="BH768" s="288" t="str">
        <f>IFERROR((BG768*'Data Entry'!$F$18)/'Data Entry'!$E$18,"")</f>
        <v/>
      </c>
      <c r="BI768" s="305">
        <f t="shared" si="189"/>
        <v>0</v>
      </c>
      <c r="BJ768" s="288" t="str">
        <f t="shared" si="190"/>
        <v/>
      </c>
      <c r="BK768" s="307" t="str">
        <f t="shared" si="191"/>
        <v/>
      </c>
    </row>
    <row r="769" spans="1:63" ht="27" x14ac:dyDescent="0.2">
      <c r="A769" s="119" t="str">
        <f>'Data Entry'!D798</f>
        <v>Respondent 0765</v>
      </c>
      <c r="B769" s="52">
        <f>'Data Entry'!AN798</f>
        <v>0</v>
      </c>
      <c r="C769" s="52" t="str">
        <f>'Data Entry'!BX798</f>
        <v/>
      </c>
      <c r="D769" s="42" t="str">
        <f>'Data Entry'!BU798</f>
        <v>No disability</v>
      </c>
      <c r="E769" s="42">
        <f>'Data Entry'!O798</f>
        <v>0</v>
      </c>
      <c r="F769" s="42">
        <f>'Data Entry'!P798</f>
        <v>0</v>
      </c>
      <c r="G769" s="42">
        <f>'Data Entry'!Q798</f>
        <v>0</v>
      </c>
      <c r="H769" s="291">
        <f t="shared" si="176"/>
        <v>0</v>
      </c>
      <c r="I769" s="42">
        <f>'Data Entry'!R798</f>
        <v>0</v>
      </c>
      <c r="J769" s="42">
        <f>'Data Entry'!S798</f>
        <v>0</v>
      </c>
      <c r="K769" s="42">
        <f>'Data Entry'!T798</f>
        <v>0</v>
      </c>
      <c r="L769" s="42">
        <f>'Data Entry'!U798</f>
        <v>0</v>
      </c>
      <c r="M769" s="291">
        <f t="shared" si="180"/>
        <v>0</v>
      </c>
      <c r="N769" s="42">
        <f>'Data Entry'!V798</f>
        <v>0</v>
      </c>
      <c r="O769" s="42">
        <f>'Data Entry'!W798</f>
        <v>0</v>
      </c>
      <c r="P769" s="291">
        <f t="shared" si="181"/>
        <v>0</v>
      </c>
      <c r="Q769" s="42">
        <f>'Data Entry'!X798</f>
        <v>0</v>
      </c>
      <c r="R769" s="42">
        <f>'Data Entry'!Y798</f>
        <v>0</v>
      </c>
      <c r="S769" s="42">
        <f>'Data Entry'!Z798</f>
        <v>0</v>
      </c>
      <c r="T769" s="291">
        <f t="shared" si="177"/>
        <v>0</v>
      </c>
      <c r="U769" s="42">
        <f>'Data Entry'!AA798</f>
        <v>0</v>
      </c>
      <c r="V769" s="42">
        <f>'Data Entry'!AB798</f>
        <v>0</v>
      </c>
      <c r="W769" s="42">
        <f>'Data Entry'!AC798</f>
        <v>0</v>
      </c>
      <c r="X769" s="42">
        <f>'Data Entry'!AD798</f>
        <v>0</v>
      </c>
      <c r="Y769" s="291">
        <f t="shared" si="182"/>
        <v>0</v>
      </c>
      <c r="Z769" s="42">
        <f>'Data Entry'!AE798</f>
        <v>0</v>
      </c>
      <c r="AA769" s="42">
        <f>'Data Entry'!AF798</f>
        <v>0</v>
      </c>
      <c r="AB769" s="291">
        <f t="shared" si="183"/>
        <v>0</v>
      </c>
      <c r="AC769" s="42">
        <f>'Data Entry'!AH798</f>
        <v>0</v>
      </c>
      <c r="AD769" s="42">
        <f>'Data Entry'!AI798</f>
        <v>0</v>
      </c>
      <c r="AE769" s="42">
        <f>'Data Entry'!AJ798</f>
        <v>0</v>
      </c>
      <c r="AF769" s="42">
        <f>'Data Entry'!AK798</f>
        <v>0</v>
      </c>
      <c r="AG769" s="42">
        <f>'Data Entry'!AL798</f>
        <v>0</v>
      </c>
      <c r="AH769" s="42">
        <f>'Data Entry'!AM798</f>
        <v>0</v>
      </c>
      <c r="AI769" s="42">
        <f>'Data Entry'!AV798</f>
        <v>0</v>
      </c>
      <c r="AJ769" s="42">
        <f>'Data Entry'!AW798</f>
        <v>0</v>
      </c>
      <c r="AK769" s="42">
        <f>'Data Entry'!AX798</f>
        <v>0</v>
      </c>
      <c r="AL769" s="291">
        <f t="shared" si="178"/>
        <v>0</v>
      </c>
      <c r="AM769" s="42">
        <f>'Data Entry'!AY798</f>
        <v>0</v>
      </c>
      <c r="AN769" s="42">
        <f>'Data Entry'!AZ798</f>
        <v>0</v>
      </c>
      <c r="AO769" s="42">
        <f>'Data Entry'!BA798</f>
        <v>0</v>
      </c>
      <c r="AP769" s="42">
        <f>'Data Entry'!BB798</f>
        <v>0</v>
      </c>
      <c r="AQ769" s="291">
        <f t="shared" si="184"/>
        <v>0</v>
      </c>
      <c r="AR769" s="42">
        <f>'Data Entry'!BC798</f>
        <v>0</v>
      </c>
      <c r="AS769" s="42">
        <f>'Data Entry'!BD798</f>
        <v>0</v>
      </c>
      <c r="AT769" s="291">
        <f t="shared" si="185"/>
        <v>0</v>
      </c>
      <c r="AU769" s="42">
        <f>'Data Entry'!BE798</f>
        <v>0</v>
      </c>
      <c r="AV769" s="42">
        <f>'Data Entry'!BF798</f>
        <v>0</v>
      </c>
      <c r="AW769" s="42">
        <f>'Data Entry'!BG798</f>
        <v>0</v>
      </c>
      <c r="AX769" s="291">
        <f t="shared" si="179"/>
        <v>0</v>
      </c>
      <c r="AY769" s="42">
        <f>'Data Entry'!BH798</f>
        <v>0</v>
      </c>
      <c r="AZ769" s="42">
        <f>'Data Entry'!BI798</f>
        <v>0</v>
      </c>
      <c r="BA769" s="42">
        <f>'Data Entry'!BJ798</f>
        <v>0</v>
      </c>
      <c r="BB769" s="42">
        <f>'Data Entry'!BK798</f>
        <v>0</v>
      </c>
      <c r="BC769" s="291">
        <f t="shared" si="186"/>
        <v>0</v>
      </c>
      <c r="BD769" s="42">
        <f>'Data Entry'!BL798</f>
        <v>0</v>
      </c>
      <c r="BE769" s="42">
        <f>'Data Entry'!BM798</f>
        <v>0</v>
      </c>
      <c r="BF769" s="291">
        <f t="shared" si="187"/>
        <v>0</v>
      </c>
      <c r="BG769" s="305">
        <f t="shared" si="188"/>
        <v>0</v>
      </c>
      <c r="BH769" s="288" t="str">
        <f>IFERROR((BG769*'Data Entry'!$F$18)/'Data Entry'!$E$18,"")</f>
        <v/>
      </c>
      <c r="BI769" s="305">
        <f t="shared" si="189"/>
        <v>0</v>
      </c>
      <c r="BJ769" s="288" t="str">
        <f t="shared" si="190"/>
        <v/>
      </c>
      <c r="BK769" s="307" t="str">
        <f t="shared" si="191"/>
        <v/>
      </c>
    </row>
    <row r="770" spans="1:63" ht="27" x14ac:dyDescent="0.2">
      <c r="A770" s="119" t="str">
        <f>'Data Entry'!D799</f>
        <v>Respondent 0766</v>
      </c>
      <c r="B770" s="52">
        <f>'Data Entry'!AN799</f>
        <v>0</v>
      </c>
      <c r="C770" s="52" t="str">
        <f>'Data Entry'!BX799</f>
        <v/>
      </c>
      <c r="D770" s="42" t="str">
        <f>'Data Entry'!BU799</f>
        <v>No disability</v>
      </c>
      <c r="E770" s="42">
        <f>'Data Entry'!O799</f>
        <v>0</v>
      </c>
      <c r="F770" s="42">
        <f>'Data Entry'!P799</f>
        <v>0</v>
      </c>
      <c r="G770" s="42">
        <f>'Data Entry'!Q799</f>
        <v>0</v>
      </c>
      <c r="H770" s="291">
        <f t="shared" si="176"/>
        <v>0</v>
      </c>
      <c r="I770" s="42">
        <f>'Data Entry'!R799</f>
        <v>0</v>
      </c>
      <c r="J770" s="42">
        <f>'Data Entry'!S799</f>
        <v>0</v>
      </c>
      <c r="K770" s="42">
        <f>'Data Entry'!T799</f>
        <v>0</v>
      </c>
      <c r="L770" s="42">
        <f>'Data Entry'!U799</f>
        <v>0</v>
      </c>
      <c r="M770" s="291">
        <f t="shared" si="180"/>
        <v>0</v>
      </c>
      <c r="N770" s="42">
        <f>'Data Entry'!V799</f>
        <v>0</v>
      </c>
      <c r="O770" s="42">
        <f>'Data Entry'!W799</f>
        <v>0</v>
      </c>
      <c r="P770" s="291">
        <f t="shared" si="181"/>
        <v>0</v>
      </c>
      <c r="Q770" s="42">
        <f>'Data Entry'!X799</f>
        <v>0</v>
      </c>
      <c r="R770" s="42">
        <f>'Data Entry'!Y799</f>
        <v>0</v>
      </c>
      <c r="S770" s="42">
        <f>'Data Entry'!Z799</f>
        <v>0</v>
      </c>
      <c r="T770" s="291">
        <f t="shared" si="177"/>
        <v>0</v>
      </c>
      <c r="U770" s="42">
        <f>'Data Entry'!AA799</f>
        <v>0</v>
      </c>
      <c r="V770" s="42">
        <f>'Data Entry'!AB799</f>
        <v>0</v>
      </c>
      <c r="W770" s="42">
        <f>'Data Entry'!AC799</f>
        <v>0</v>
      </c>
      <c r="X770" s="42">
        <f>'Data Entry'!AD799</f>
        <v>0</v>
      </c>
      <c r="Y770" s="291">
        <f t="shared" si="182"/>
        <v>0</v>
      </c>
      <c r="Z770" s="42">
        <f>'Data Entry'!AE799</f>
        <v>0</v>
      </c>
      <c r="AA770" s="42">
        <f>'Data Entry'!AF799</f>
        <v>0</v>
      </c>
      <c r="AB770" s="291">
        <f t="shared" si="183"/>
        <v>0</v>
      </c>
      <c r="AC770" s="42">
        <f>'Data Entry'!AH799</f>
        <v>0</v>
      </c>
      <c r="AD770" s="42">
        <f>'Data Entry'!AI799</f>
        <v>0</v>
      </c>
      <c r="AE770" s="42">
        <f>'Data Entry'!AJ799</f>
        <v>0</v>
      </c>
      <c r="AF770" s="42">
        <f>'Data Entry'!AK799</f>
        <v>0</v>
      </c>
      <c r="AG770" s="42">
        <f>'Data Entry'!AL799</f>
        <v>0</v>
      </c>
      <c r="AH770" s="42">
        <f>'Data Entry'!AM799</f>
        <v>0</v>
      </c>
      <c r="AI770" s="42">
        <f>'Data Entry'!AV799</f>
        <v>0</v>
      </c>
      <c r="AJ770" s="42">
        <f>'Data Entry'!AW799</f>
        <v>0</v>
      </c>
      <c r="AK770" s="42">
        <f>'Data Entry'!AX799</f>
        <v>0</v>
      </c>
      <c r="AL770" s="291">
        <f t="shared" si="178"/>
        <v>0</v>
      </c>
      <c r="AM770" s="42">
        <f>'Data Entry'!AY799</f>
        <v>0</v>
      </c>
      <c r="AN770" s="42">
        <f>'Data Entry'!AZ799</f>
        <v>0</v>
      </c>
      <c r="AO770" s="42">
        <f>'Data Entry'!BA799</f>
        <v>0</v>
      </c>
      <c r="AP770" s="42">
        <f>'Data Entry'!BB799</f>
        <v>0</v>
      </c>
      <c r="AQ770" s="291">
        <f t="shared" si="184"/>
        <v>0</v>
      </c>
      <c r="AR770" s="42">
        <f>'Data Entry'!BC799</f>
        <v>0</v>
      </c>
      <c r="AS770" s="42">
        <f>'Data Entry'!BD799</f>
        <v>0</v>
      </c>
      <c r="AT770" s="291">
        <f t="shared" si="185"/>
        <v>0</v>
      </c>
      <c r="AU770" s="42">
        <f>'Data Entry'!BE799</f>
        <v>0</v>
      </c>
      <c r="AV770" s="42">
        <f>'Data Entry'!BF799</f>
        <v>0</v>
      </c>
      <c r="AW770" s="42">
        <f>'Data Entry'!BG799</f>
        <v>0</v>
      </c>
      <c r="AX770" s="291">
        <f t="shared" si="179"/>
        <v>0</v>
      </c>
      <c r="AY770" s="42">
        <f>'Data Entry'!BH799</f>
        <v>0</v>
      </c>
      <c r="AZ770" s="42">
        <f>'Data Entry'!BI799</f>
        <v>0</v>
      </c>
      <c r="BA770" s="42">
        <f>'Data Entry'!BJ799</f>
        <v>0</v>
      </c>
      <c r="BB770" s="42">
        <f>'Data Entry'!BK799</f>
        <v>0</v>
      </c>
      <c r="BC770" s="291">
        <f t="shared" si="186"/>
        <v>0</v>
      </c>
      <c r="BD770" s="42">
        <f>'Data Entry'!BL799</f>
        <v>0</v>
      </c>
      <c r="BE770" s="42">
        <f>'Data Entry'!BM799</f>
        <v>0</v>
      </c>
      <c r="BF770" s="291">
        <f t="shared" si="187"/>
        <v>0</v>
      </c>
      <c r="BG770" s="305">
        <f t="shared" si="188"/>
        <v>0</v>
      </c>
      <c r="BH770" s="288" t="str">
        <f>IFERROR((BG770*'Data Entry'!$F$18)/'Data Entry'!$E$18,"")</f>
        <v/>
      </c>
      <c r="BI770" s="305">
        <f t="shared" si="189"/>
        <v>0</v>
      </c>
      <c r="BJ770" s="288" t="str">
        <f t="shared" si="190"/>
        <v/>
      </c>
      <c r="BK770" s="307" t="str">
        <f t="shared" si="191"/>
        <v/>
      </c>
    </row>
    <row r="771" spans="1:63" ht="27" x14ac:dyDescent="0.2">
      <c r="A771" s="119" t="str">
        <f>'Data Entry'!D800</f>
        <v>Respondent 0767</v>
      </c>
      <c r="B771" s="52">
        <f>'Data Entry'!AN800</f>
        <v>0</v>
      </c>
      <c r="C771" s="52" t="str">
        <f>'Data Entry'!BX800</f>
        <v/>
      </c>
      <c r="D771" s="42" t="str">
        <f>'Data Entry'!BU800</f>
        <v>No disability</v>
      </c>
      <c r="E771" s="42">
        <f>'Data Entry'!O800</f>
        <v>0</v>
      </c>
      <c r="F771" s="42">
        <f>'Data Entry'!P800</f>
        <v>0</v>
      </c>
      <c r="G771" s="42">
        <f>'Data Entry'!Q800</f>
        <v>0</v>
      </c>
      <c r="H771" s="291">
        <f t="shared" si="176"/>
        <v>0</v>
      </c>
      <c r="I771" s="42">
        <f>'Data Entry'!R800</f>
        <v>0</v>
      </c>
      <c r="J771" s="42">
        <f>'Data Entry'!S800</f>
        <v>0</v>
      </c>
      <c r="K771" s="42">
        <f>'Data Entry'!T800</f>
        <v>0</v>
      </c>
      <c r="L771" s="42">
        <f>'Data Entry'!U800</f>
        <v>0</v>
      </c>
      <c r="M771" s="291">
        <f t="shared" si="180"/>
        <v>0</v>
      </c>
      <c r="N771" s="42">
        <f>'Data Entry'!V800</f>
        <v>0</v>
      </c>
      <c r="O771" s="42">
        <f>'Data Entry'!W800</f>
        <v>0</v>
      </c>
      <c r="P771" s="291">
        <f t="shared" si="181"/>
        <v>0</v>
      </c>
      <c r="Q771" s="42">
        <f>'Data Entry'!X800</f>
        <v>0</v>
      </c>
      <c r="R771" s="42">
        <f>'Data Entry'!Y800</f>
        <v>0</v>
      </c>
      <c r="S771" s="42">
        <f>'Data Entry'!Z800</f>
        <v>0</v>
      </c>
      <c r="T771" s="291">
        <f t="shared" si="177"/>
        <v>0</v>
      </c>
      <c r="U771" s="42">
        <f>'Data Entry'!AA800</f>
        <v>0</v>
      </c>
      <c r="V771" s="42">
        <f>'Data Entry'!AB800</f>
        <v>0</v>
      </c>
      <c r="W771" s="42">
        <f>'Data Entry'!AC800</f>
        <v>0</v>
      </c>
      <c r="X771" s="42">
        <f>'Data Entry'!AD800</f>
        <v>0</v>
      </c>
      <c r="Y771" s="291">
        <f t="shared" si="182"/>
        <v>0</v>
      </c>
      <c r="Z771" s="42">
        <f>'Data Entry'!AE800</f>
        <v>0</v>
      </c>
      <c r="AA771" s="42">
        <f>'Data Entry'!AF800</f>
        <v>0</v>
      </c>
      <c r="AB771" s="291">
        <f t="shared" si="183"/>
        <v>0</v>
      </c>
      <c r="AC771" s="42">
        <f>'Data Entry'!AH800</f>
        <v>0</v>
      </c>
      <c r="AD771" s="42">
        <f>'Data Entry'!AI800</f>
        <v>0</v>
      </c>
      <c r="AE771" s="42">
        <f>'Data Entry'!AJ800</f>
        <v>0</v>
      </c>
      <c r="AF771" s="42">
        <f>'Data Entry'!AK800</f>
        <v>0</v>
      </c>
      <c r="AG771" s="42">
        <f>'Data Entry'!AL800</f>
        <v>0</v>
      </c>
      <c r="AH771" s="42">
        <f>'Data Entry'!AM800</f>
        <v>0</v>
      </c>
      <c r="AI771" s="42">
        <f>'Data Entry'!AV800</f>
        <v>0</v>
      </c>
      <c r="AJ771" s="42">
        <f>'Data Entry'!AW800</f>
        <v>0</v>
      </c>
      <c r="AK771" s="42">
        <f>'Data Entry'!AX800</f>
        <v>0</v>
      </c>
      <c r="AL771" s="291">
        <f t="shared" si="178"/>
        <v>0</v>
      </c>
      <c r="AM771" s="42">
        <f>'Data Entry'!AY800</f>
        <v>0</v>
      </c>
      <c r="AN771" s="42">
        <f>'Data Entry'!AZ800</f>
        <v>0</v>
      </c>
      <c r="AO771" s="42">
        <f>'Data Entry'!BA800</f>
        <v>0</v>
      </c>
      <c r="AP771" s="42">
        <f>'Data Entry'!BB800</f>
        <v>0</v>
      </c>
      <c r="AQ771" s="291">
        <f t="shared" si="184"/>
        <v>0</v>
      </c>
      <c r="AR771" s="42">
        <f>'Data Entry'!BC800</f>
        <v>0</v>
      </c>
      <c r="AS771" s="42">
        <f>'Data Entry'!BD800</f>
        <v>0</v>
      </c>
      <c r="AT771" s="291">
        <f t="shared" si="185"/>
        <v>0</v>
      </c>
      <c r="AU771" s="42">
        <f>'Data Entry'!BE800</f>
        <v>0</v>
      </c>
      <c r="AV771" s="42">
        <f>'Data Entry'!BF800</f>
        <v>0</v>
      </c>
      <c r="AW771" s="42">
        <f>'Data Entry'!BG800</f>
        <v>0</v>
      </c>
      <c r="AX771" s="291">
        <f t="shared" si="179"/>
        <v>0</v>
      </c>
      <c r="AY771" s="42">
        <f>'Data Entry'!BH800</f>
        <v>0</v>
      </c>
      <c r="AZ771" s="42">
        <f>'Data Entry'!BI800</f>
        <v>0</v>
      </c>
      <c r="BA771" s="42">
        <f>'Data Entry'!BJ800</f>
        <v>0</v>
      </c>
      <c r="BB771" s="42">
        <f>'Data Entry'!BK800</f>
        <v>0</v>
      </c>
      <c r="BC771" s="291">
        <f t="shared" si="186"/>
        <v>0</v>
      </c>
      <c r="BD771" s="42">
        <f>'Data Entry'!BL800</f>
        <v>0</v>
      </c>
      <c r="BE771" s="42">
        <f>'Data Entry'!BM800</f>
        <v>0</v>
      </c>
      <c r="BF771" s="291">
        <f t="shared" si="187"/>
        <v>0</v>
      </c>
      <c r="BG771" s="305">
        <f t="shared" si="188"/>
        <v>0</v>
      </c>
      <c r="BH771" s="288" t="str">
        <f>IFERROR((BG771*'Data Entry'!$F$18)/'Data Entry'!$E$18,"")</f>
        <v/>
      </c>
      <c r="BI771" s="305">
        <f t="shared" si="189"/>
        <v>0</v>
      </c>
      <c r="BJ771" s="288" t="str">
        <f t="shared" si="190"/>
        <v/>
      </c>
      <c r="BK771" s="307" t="str">
        <f t="shared" si="191"/>
        <v/>
      </c>
    </row>
    <row r="772" spans="1:63" ht="27" x14ac:dyDescent="0.2">
      <c r="A772" s="119" t="str">
        <f>'Data Entry'!D801</f>
        <v>Respondent 0768</v>
      </c>
      <c r="B772" s="52">
        <f>'Data Entry'!AN801</f>
        <v>0</v>
      </c>
      <c r="C772" s="52" t="str">
        <f>'Data Entry'!BX801</f>
        <v/>
      </c>
      <c r="D772" s="42" t="str">
        <f>'Data Entry'!BU801</f>
        <v>No disability</v>
      </c>
      <c r="E772" s="42">
        <f>'Data Entry'!O801</f>
        <v>0</v>
      </c>
      <c r="F772" s="42">
        <f>'Data Entry'!P801</f>
        <v>0</v>
      </c>
      <c r="G772" s="42">
        <f>'Data Entry'!Q801</f>
        <v>0</v>
      </c>
      <c r="H772" s="291">
        <f t="shared" si="176"/>
        <v>0</v>
      </c>
      <c r="I772" s="42">
        <f>'Data Entry'!R801</f>
        <v>0</v>
      </c>
      <c r="J772" s="42">
        <f>'Data Entry'!S801</f>
        <v>0</v>
      </c>
      <c r="K772" s="42">
        <f>'Data Entry'!T801</f>
        <v>0</v>
      </c>
      <c r="L772" s="42">
        <f>'Data Entry'!U801</f>
        <v>0</v>
      </c>
      <c r="M772" s="291">
        <f t="shared" si="180"/>
        <v>0</v>
      </c>
      <c r="N772" s="42">
        <f>'Data Entry'!V801</f>
        <v>0</v>
      </c>
      <c r="O772" s="42">
        <f>'Data Entry'!W801</f>
        <v>0</v>
      </c>
      <c r="P772" s="291">
        <f t="shared" si="181"/>
        <v>0</v>
      </c>
      <c r="Q772" s="42">
        <f>'Data Entry'!X801</f>
        <v>0</v>
      </c>
      <c r="R772" s="42">
        <f>'Data Entry'!Y801</f>
        <v>0</v>
      </c>
      <c r="S772" s="42">
        <f>'Data Entry'!Z801</f>
        <v>0</v>
      </c>
      <c r="T772" s="291">
        <f t="shared" si="177"/>
        <v>0</v>
      </c>
      <c r="U772" s="42">
        <f>'Data Entry'!AA801</f>
        <v>0</v>
      </c>
      <c r="V772" s="42">
        <f>'Data Entry'!AB801</f>
        <v>0</v>
      </c>
      <c r="W772" s="42">
        <f>'Data Entry'!AC801</f>
        <v>0</v>
      </c>
      <c r="X772" s="42">
        <f>'Data Entry'!AD801</f>
        <v>0</v>
      </c>
      <c r="Y772" s="291">
        <f t="shared" si="182"/>
        <v>0</v>
      </c>
      <c r="Z772" s="42">
        <f>'Data Entry'!AE801</f>
        <v>0</v>
      </c>
      <c r="AA772" s="42">
        <f>'Data Entry'!AF801</f>
        <v>0</v>
      </c>
      <c r="AB772" s="291">
        <f t="shared" si="183"/>
        <v>0</v>
      </c>
      <c r="AC772" s="42">
        <f>'Data Entry'!AH801</f>
        <v>0</v>
      </c>
      <c r="AD772" s="42">
        <f>'Data Entry'!AI801</f>
        <v>0</v>
      </c>
      <c r="AE772" s="42">
        <f>'Data Entry'!AJ801</f>
        <v>0</v>
      </c>
      <c r="AF772" s="42">
        <f>'Data Entry'!AK801</f>
        <v>0</v>
      </c>
      <c r="AG772" s="42">
        <f>'Data Entry'!AL801</f>
        <v>0</v>
      </c>
      <c r="AH772" s="42">
        <f>'Data Entry'!AM801</f>
        <v>0</v>
      </c>
      <c r="AI772" s="42">
        <f>'Data Entry'!AV801</f>
        <v>0</v>
      </c>
      <c r="AJ772" s="42">
        <f>'Data Entry'!AW801</f>
        <v>0</v>
      </c>
      <c r="AK772" s="42">
        <f>'Data Entry'!AX801</f>
        <v>0</v>
      </c>
      <c r="AL772" s="291">
        <f t="shared" si="178"/>
        <v>0</v>
      </c>
      <c r="AM772" s="42">
        <f>'Data Entry'!AY801</f>
        <v>0</v>
      </c>
      <c r="AN772" s="42">
        <f>'Data Entry'!AZ801</f>
        <v>0</v>
      </c>
      <c r="AO772" s="42">
        <f>'Data Entry'!BA801</f>
        <v>0</v>
      </c>
      <c r="AP772" s="42">
        <f>'Data Entry'!BB801</f>
        <v>0</v>
      </c>
      <c r="AQ772" s="291">
        <f t="shared" si="184"/>
        <v>0</v>
      </c>
      <c r="AR772" s="42">
        <f>'Data Entry'!BC801</f>
        <v>0</v>
      </c>
      <c r="AS772" s="42">
        <f>'Data Entry'!BD801</f>
        <v>0</v>
      </c>
      <c r="AT772" s="291">
        <f t="shared" si="185"/>
        <v>0</v>
      </c>
      <c r="AU772" s="42">
        <f>'Data Entry'!BE801</f>
        <v>0</v>
      </c>
      <c r="AV772" s="42">
        <f>'Data Entry'!BF801</f>
        <v>0</v>
      </c>
      <c r="AW772" s="42">
        <f>'Data Entry'!BG801</f>
        <v>0</v>
      </c>
      <c r="AX772" s="291">
        <f t="shared" si="179"/>
        <v>0</v>
      </c>
      <c r="AY772" s="42">
        <f>'Data Entry'!BH801</f>
        <v>0</v>
      </c>
      <c r="AZ772" s="42">
        <f>'Data Entry'!BI801</f>
        <v>0</v>
      </c>
      <c r="BA772" s="42">
        <f>'Data Entry'!BJ801</f>
        <v>0</v>
      </c>
      <c r="BB772" s="42">
        <f>'Data Entry'!BK801</f>
        <v>0</v>
      </c>
      <c r="BC772" s="291">
        <f t="shared" si="186"/>
        <v>0</v>
      </c>
      <c r="BD772" s="42">
        <f>'Data Entry'!BL801</f>
        <v>0</v>
      </c>
      <c r="BE772" s="42">
        <f>'Data Entry'!BM801</f>
        <v>0</v>
      </c>
      <c r="BF772" s="291">
        <f t="shared" si="187"/>
        <v>0</v>
      </c>
      <c r="BG772" s="305">
        <f t="shared" si="188"/>
        <v>0</v>
      </c>
      <c r="BH772" s="288" t="str">
        <f>IFERROR((BG772*'Data Entry'!$F$18)/'Data Entry'!$E$18,"")</f>
        <v/>
      </c>
      <c r="BI772" s="305">
        <f t="shared" si="189"/>
        <v>0</v>
      </c>
      <c r="BJ772" s="288" t="str">
        <f t="shared" si="190"/>
        <v/>
      </c>
      <c r="BK772" s="307" t="str">
        <f t="shared" si="191"/>
        <v/>
      </c>
    </row>
    <row r="773" spans="1:63" ht="27" x14ac:dyDescent="0.2">
      <c r="A773" s="119" t="str">
        <f>'Data Entry'!D802</f>
        <v>Respondent 0769</v>
      </c>
      <c r="B773" s="52">
        <f>'Data Entry'!AN802</f>
        <v>0</v>
      </c>
      <c r="C773" s="52" t="str">
        <f>'Data Entry'!BX802</f>
        <v/>
      </c>
      <c r="D773" s="42" t="str">
        <f>'Data Entry'!BU802</f>
        <v>No disability</v>
      </c>
      <c r="E773" s="42">
        <f>'Data Entry'!O802</f>
        <v>0</v>
      </c>
      <c r="F773" s="42">
        <f>'Data Entry'!P802</f>
        <v>0</v>
      </c>
      <c r="G773" s="42">
        <f>'Data Entry'!Q802</f>
        <v>0</v>
      </c>
      <c r="H773" s="291">
        <f t="shared" ref="H773:H836" si="192">IF(G773=1,F773*E773*4.35,0)+IF(G773=2,F773*4.35,0)+IF(G773=3,F773*2.17,0)+IF(G773=4,F773*2,0)+IF(G773=5,F773,0)</f>
        <v>0</v>
      </c>
      <c r="I773" s="42">
        <f>'Data Entry'!R802</f>
        <v>0</v>
      </c>
      <c r="J773" s="42">
        <f>'Data Entry'!S802</f>
        <v>0</v>
      </c>
      <c r="K773" s="42">
        <f>'Data Entry'!T802</f>
        <v>0</v>
      </c>
      <c r="L773" s="42">
        <f>'Data Entry'!U802</f>
        <v>0</v>
      </c>
      <c r="M773" s="291">
        <f t="shared" si="180"/>
        <v>0</v>
      </c>
      <c r="N773" s="42">
        <f>'Data Entry'!V802</f>
        <v>0</v>
      </c>
      <c r="O773" s="42">
        <f>'Data Entry'!W802</f>
        <v>0</v>
      </c>
      <c r="P773" s="291">
        <f t="shared" si="181"/>
        <v>0</v>
      </c>
      <c r="Q773" s="42">
        <f>'Data Entry'!X802</f>
        <v>0</v>
      </c>
      <c r="R773" s="42">
        <f>'Data Entry'!Y802</f>
        <v>0</v>
      </c>
      <c r="S773" s="42">
        <f>'Data Entry'!Z802</f>
        <v>0</v>
      </c>
      <c r="T773" s="291">
        <f t="shared" ref="T773:T836" si="193">IF(S773=1,R773*Q773*4.35,0)+IF(S773=2,R773*4.35,0)+IF(S773=3,R773*2.17,0)+IF(S773=4,R773*2,0)+IF(S773=5,R773,0)</f>
        <v>0</v>
      </c>
      <c r="U773" s="42">
        <f>'Data Entry'!AA802</f>
        <v>0</v>
      </c>
      <c r="V773" s="42">
        <f>'Data Entry'!AB802</f>
        <v>0</v>
      </c>
      <c r="W773" s="42">
        <f>'Data Entry'!AC802</f>
        <v>0</v>
      </c>
      <c r="X773" s="42">
        <f>'Data Entry'!AD802</f>
        <v>0</v>
      </c>
      <c r="Y773" s="291">
        <f t="shared" si="182"/>
        <v>0</v>
      </c>
      <c r="Z773" s="42">
        <f>'Data Entry'!AE802</f>
        <v>0</v>
      </c>
      <c r="AA773" s="42">
        <f>'Data Entry'!AF802</f>
        <v>0</v>
      </c>
      <c r="AB773" s="291">
        <f t="shared" si="183"/>
        <v>0</v>
      </c>
      <c r="AC773" s="42">
        <f>'Data Entry'!AH802</f>
        <v>0</v>
      </c>
      <c r="AD773" s="42">
        <f>'Data Entry'!AI802</f>
        <v>0</v>
      </c>
      <c r="AE773" s="42">
        <f>'Data Entry'!AJ802</f>
        <v>0</v>
      </c>
      <c r="AF773" s="42">
        <f>'Data Entry'!AK802</f>
        <v>0</v>
      </c>
      <c r="AG773" s="42">
        <f>'Data Entry'!AL802</f>
        <v>0</v>
      </c>
      <c r="AH773" s="42">
        <f>'Data Entry'!AM802</f>
        <v>0</v>
      </c>
      <c r="AI773" s="42">
        <f>'Data Entry'!AV802</f>
        <v>0</v>
      </c>
      <c r="AJ773" s="42">
        <f>'Data Entry'!AW802</f>
        <v>0</v>
      </c>
      <c r="AK773" s="42">
        <f>'Data Entry'!AX802</f>
        <v>0</v>
      </c>
      <c r="AL773" s="291">
        <f t="shared" ref="AL773:AL836" si="194">IF(AK773=1,AJ773*AI773*4.35,0)+IF(AK773=2,AJ773*4.35,0)+IF(AK773=3,AJ773*2.17,0)+IF(AK773=4,AJ773*2,0)+IF(AK773=5,AJ773,0)</f>
        <v>0</v>
      </c>
      <c r="AM773" s="42">
        <f>'Data Entry'!AY802</f>
        <v>0</v>
      </c>
      <c r="AN773" s="42">
        <f>'Data Entry'!AZ802</f>
        <v>0</v>
      </c>
      <c r="AO773" s="42">
        <f>'Data Entry'!BA802</f>
        <v>0</v>
      </c>
      <c r="AP773" s="42">
        <f>'Data Entry'!BB802</f>
        <v>0</v>
      </c>
      <c r="AQ773" s="291">
        <f t="shared" si="184"/>
        <v>0</v>
      </c>
      <c r="AR773" s="42">
        <f>'Data Entry'!BC802</f>
        <v>0</v>
      </c>
      <c r="AS773" s="42">
        <f>'Data Entry'!BD802</f>
        <v>0</v>
      </c>
      <c r="AT773" s="291">
        <f t="shared" si="185"/>
        <v>0</v>
      </c>
      <c r="AU773" s="42">
        <f>'Data Entry'!BE802</f>
        <v>0</v>
      </c>
      <c r="AV773" s="42">
        <f>'Data Entry'!BF802</f>
        <v>0</v>
      </c>
      <c r="AW773" s="42">
        <f>'Data Entry'!BG802</f>
        <v>0</v>
      </c>
      <c r="AX773" s="291">
        <f t="shared" ref="AX773:AX836" si="195">IF(AW773=1,AV773*AU773*4.35,0)+IF(AW773=2,AV773*4.35,0)+IF(AW773=3,AV773*2.17,0)+IF(AW773=4,AV773*2,0)+IF(AW773=5,AV773,0)</f>
        <v>0</v>
      </c>
      <c r="AY773" s="42">
        <f>'Data Entry'!BH802</f>
        <v>0</v>
      </c>
      <c r="AZ773" s="42">
        <f>'Data Entry'!BI802</f>
        <v>0</v>
      </c>
      <c r="BA773" s="42">
        <f>'Data Entry'!BJ802</f>
        <v>0</v>
      </c>
      <c r="BB773" s="42">
        <f>'Data Entry'!BK802</f>
        <v>0</v>
      </c>
      <c r="BC773" s="291">
        <f t="shared" si="186"/>
        <v>0</v>
      </c>
      <c r="BD773" s="42">
        <f>'Data Entry'!BL802</f>
        <v>0</v>
      </c>
      <c r="BE773" s="42">
        <f>'Data Entry'!BM802</f>
        <v>0</v>
      </c>
      <c r="BF773" s="291">
        <f t="shared" si="187"/>
        <v>0</v>
      </c>
      <c r="BG773" s="305">
        <f t="shared" si="188"/>
        <v>0</v>
      </c>
      <c r="BH773" s="288" t="str">
        <f>IFERROR((BG773*'Data Entry'!$F$18)/'Data Entry'!$E$18,"")</f>
        <v/>
      </c>
      <c r="BI773" s="305">
        <f t="shared" si="189"/>
        <v>0</v>
      </c>
      <c r="BJ773" s="288" t="str">
        <f t="shared" si="190"/>
        <v/>
      </c>
      <c r="BK773" s="307" t="str">
        <f t="shared" si="191"/>
        <v/>
      </c>
    </row>
    <row r="774" spans="1:63" ht="27" x14ac:dyDescent="0.2">
      <c r="A774" s="119" t="str">
        <f>'Data Entry'!D803</f>
        <v>Respondent 0770</v>
      </c>
      <c r="B774" s="52">
        <f>'Data Entry'!AN803</f>
        <v>0</v>
      </c>
      <c r="C774" s="52" t="str">
        <f>'Data Entry'!BX803</f>
        <v/>
      </c>
      <c r="D774" s="42" t="str">
        <f>'Data Entry'!BU803</f>
        <v>No disability</v>
      </c>
      <c r="E774" s="42">
        <f>'Data Entry'!O803</f>
        <v>0</v>
      </c>
      <c r="F774" s="42">
        <f>'Data Entry'!P803</f>
        <v>0</v>
      </c>
      <c r="G774" s="42">
        <f>'Data Entry'!Q803</f>
        <v>0</v>
      </c>
      <c r="H774" s="291">
        <f t="shared" si="192"/>
        <v>0</v>
      </c>
      <c r="I774" s="42">
        <f>'Data Entry'!R803</f>
        <v>0</v>
      </c>
      <c r="J774" s="42">
        <f>'Data Entry'!S803</f>
        <v>0</v>
      </c>
      <c r="K774" s="42">
        <f>'Data Entry'!T803</f>
        <v>0</v>
      </c>
      <c r="L774" s="42">
        <f>'Data Entry'!U803</f>
        <v>0</v>
      </c>
      <c r="M774" s="291">
        <f t="shared" ref="M774:M837" si="196">IF(K774=0,(J774*4.35)-L774,K774-L774)</f>
        <v>0</v>
      </c>
      <c r="N774" s="42">
        <f>'Data Entry'!V803</f>
        <v>0</v>
      </c>
      <c r="O774" s="42">
        <f>'Data Entry'!W803</f>
        <v>0</v>
      </c>
      <c r="P774" s="291">
        <f t="shared" ref="P774:P837" si="197">N774-O774</f>
        <v>0</v>
      </c>
      <c r="Q774" s="42">
        <f>'Data Entry'!X803</f>
        <v>0</v>
      </c>
      <c r="R774" s="42">
        <f>'Data Entry'!Y803</f>
        <v>0</v>
      </c>
      <c r="S774" s="42">
        <f>'Data Entry'!Z803</f>
        <v>0</v>
      </c>
      <c r="T774" s="291">
        <f t="shared" si="193"/>
        <v>0</v>
      </c>
      <c r="U774" s="42">
        <f>'Data Entry'!AA803</f>
        <v>0</v>
      </c>
      <c r="V774" s="42">
        <f>'Data Entry'!AB803</f>
        <v>0</v>
      </c>
      <c r="W774" s="42">
        <f>'Data Entry'!AC803</f>
        <v>0</v>
      </c>
      <c r="X774" s="42">
        <f>'Data Entry'!AD803</f>
        <v>0</v>
      </c>
      <c r="Y774" s="291">
        <f t="shared" ref="Y774:Y837" si="198">IF(W774=0,(V774*4.35)-X774,W774-X774)</f>
        <v>0</v>
      </c>
      <c r="Z774" s="42">
        <f>'Data Entry'!AE803</f>
        <v>0</v>
      </c>
      <c r="AA774" s="42">
        <f>'Data Entry'!AF803</f>
        <v>0</v>
      </c>
      <c r="AB774" s="291">
        <f t="shared" ref="AB774:AB837" si="199">Z774-AA774</f>
        <v>0</v>
      </c>
      <c r="AC774" s="42">
        <f>'Data Entry'!AH803</f>
        <v>0</v>
      </c>
      <c r="AD774" s="42">
        <f>'Data Entry'!AI803</f>
        <v>0</v>
      </c>
      <c r="AE774" s="42">
        <f>'Data Entry'!AJ803</f>
        <v>0</v>
      </c>
      <c r="AF774" s="42">
        <f>'Data Entry'!AK803</f>
        <v>0</v>
      </c>
      <c r="AG774" s="42">
        <f>'Data Entry'!AL803</f>
        <v>0</v>
      </c>
      <c r="AH774" s="42">
        <f>'Data Entry'!AM803</f>
        <v>0</v>
      </c>
      <c r="AI774" s="42">
        <f>'Data Entry'!AV803</f>
        <v>0</v>
      </c>
      <c r="AJ774" s="42">
        <f>'Data Entry'!AW803</f>
        <v>0</v>
      </c>
      <c r="AK774" s="42">
        <f>'Data Entry'!AX803</f>
        <v>0</v>
      </c>
      <c r="AL774" s="291">
        <f t="shared" si="194"/>
        <v>0</v>
      </c>
      <c r="AM774" s="42">
        <f>'Data Entry'!AY803</f>
        <v>0</v>
      </c>
      <c r="AN774" s="42">
        <f>'Data Entry'!AZ803</f>
        <v>0</v>
      </c>
      <c r="AO774" s="42">
        <f>'Data Entry'!BA803</f>
        <v>0</v>
      </c>
      <c r="AP774" s="42">
        <f>'Data Entry'!BB803</f>
        <v>0</v>
      </c>
      <c r="AQ774" s="291">
        <f t="shared" ref="AQ774:AQ837" si="200">IF(AO774=0,(AN774*4.35)-AP774,AO774-AP774)</f>
        <v>0</v>
      </c>
      <c r="AR774" s="42">
        <f>'Data Entry'!BC803</f>
        <v>0</v>
      </c>
      <c r="AS774" s="42">
        <f>'Data Entry'!BD803</f>
        <v>0</v>
      </c>
      <c r="AT774" s="291">
        <f t="shared" ref="AT774:AT837" si="201">AR774-AS774</f>
        <v>0</v>
      </c>
      <c r="AU774" s="42">
        <f>'Data Entry'!BE803</f>
        <v>0</v>
      </c>
      <c r="AV774" s="42">
        <f>'Data Entry'!BF803</f>
        <v>0</v>
      </c>
      <c r="AW774" s="42">
        <f>'Data Entry'!BG803</f>
        <v>0</v>
      </c>
      <c r="AX774" s="291">
        <f t="shared" si="195"/>
        <v>0</v>
      </c>
      <c r="AY774" s="42">
        <f>'Data Entry'!BH803</f>
        <v>0</v>
      </c>
      <c r="AZ774" s="42">
        <f>'Data Entry'!BI803</f>
        <v>0</v>
      </c>
      <c r="BA774" s="42">
        <f>'Data Entry'!BJ803</f>
        <v>0</v>
      </c>
      <c r="BB774" s="42">
        <f>'Data Entry'!BK803</f>
        <v>0</v>
      </c>
      <c r="BC774" s="291">
        <f t="shared" ref="BC774:BC837" si="202">IF(BA774=0,(AZ774*4.35)-BB774,BA774-BB774)</f>
        <v>0</v>
      </c>
      <c r="BD774" s="42">
        <f>'Data Entry'!BL803</f>
        <v>0</v>
      </c>
      <c r="BE774" s="42">
        <f>'Data Entry'!BM803</f>
        <v>0</v>
      </c>
      <c r="BF774" s="291">
        <f t="shared" ref="BF774:BF837" si="203">BD774-BE774</f>
        <v>0</v>
      </c>
      <c r="BG774" s="305">
        <f t="shared" ref="BG774:BG837" si="204">H774+I774+M774+P774+T774+U774+Y774+AB774</f>
        <v>0</v>
      </c>
      <c r="BH774" s="288" t="str">
        <f>IFERROR((BG774*'Data Entry'!$F$18)/'Data Entry'!$E$18,"")</f>
        <v/>
      </c>
      <c r="BI774" s="305">
        <f t="shared" ref="BI774:BI837" si="205">AL774+AM774+AQ774+AT774+AX774+AY774+BC774+BF774</f>
        <v>0</v>
      </c>
      <c r="BJ774" s="288" t="str">
        <f t="shared" ref="BJ774:BJ837" si="206">IFERROR(BI774-BH774,"")</f>
        <v/>
      </c>
      <c r="BK774" s="307" t="str">
        <f t="shared" si="191"/>
        <v/>
      </c>
    </row>
    <row r="775" spans="1:63" ht="27" x14ac:dyDescent="0.2">
      <c r="A775" s="119" t="str">
        <f>'Data Entry'!D804</f>
        <v>Respondent 0771</v>
      </c>
      <c r="B775" s="52">
        <f>'Data Entry'!AN804</f>
        <v>0</v>
      </c>
      <c r="C775" s="52" t="str">
        <f>'Data Entry'!BX804</f>
        <v/>
      </c>
      <c r="D775" s="42" t="str">
        <f>'Data Entry'!BU804</f>
        <v>No disability</v>
      </c>
      <c r="E775" s="42">
        <f>'Data Entry'!O804</f>
        <v>0</v>
      </c>
      <c r="F775" s="42">
        <f>'Data Entry'!P804</f>
        <v>0</v>
      </c>
      <c r="G775" s="42">
        <f>'Data Entry'!Q804</f>
        <v>0</v>
      </c>
      <c r="H775" s="291">
        <f t="shared" si="192"/>
        <v>0</v>
      </c>
      <c r="I775" s="42">
        <f>'Data Entry'!R804</f>
        <v>0</v>
      </c>
      <c r="J775" s="42">
        <f>'Data Entry'!S804</f>
        <v>0</v>
      </c>
      <c r="K775" s="42">
        <f>'Data Entry'!T804</f>
        <v>0</v>
      </c>
      <c r="L775" s="42">
        <f>'Data Entry'!U804</f>
        <v>0</v>
      </c>
      <c r="M775" s="291">
        <f t="shared" si="196"/>
        <v>0</v>
      </c>
      <c r="N775" s="42">
        <f>'Data Entry'!V804</f>
        <v>0</v>
      </c>
      <c r="O775" s="42">
        <f>'Data Entry'!W804</f>
        <v>0</v>
      </c>
      <c r="P775" s="291">
        <f t="shared" si="197"/>
        <v>0</v>
      </c>
      <c r="Q775" s="42">
        <f>'Data Entry'!X804</f>
        <v>0</v>
      </c>
      <c r="R775" s="42">
        <f>'Data Entry'!Y804</f>
        <v>0</v>
      </c>
      <c r="S775" s="42">
        <f>'Data Entry'!Z804</f>
        <v>0</v>
      </c>
      <c r="T775" s="291">
        <f t="shared" si="193"/>
        <v>0</v>
      </c>
      <c r="U775" s="42">
        <f>'Data Entry'!AA804</f>
        <v>0</v>
      </c>
      <c r="V775" s="42">
        <f>'Data Entry'!AB804</f>
        <v>0</v>
      </c>
      <c r="W775" s="42">
        <f>'Data Entry'!AC804</f>
        <v>0</v>
      </c>
      <c r="X775" s="42">
        <f>'Data Entry'!AD804</f>
        <v>0</v>
      </c>
      <c r="Y775" s="291">
        <f t="shared" si="198"/>
        <v>0</v>
      </c>
      <c r="Z775" s="42">
        <f>'Data Entry'!AE804</f>
        <v>0</v>
      </c>
      <c r="AA775" s="42">
        <f>'Data Entry'!AF804</f>
        <v>0</v>
      </c>
      <c r="AB775" s="291">
        <f t="shared" si="199"/>
        <v>0</v>
      </c>
      <c r="AC775" s="42">
        <f>'Data Entry'!AH804</f>
        <v>0</v>
      </c>
      <c r="AD775" s="42">
        <f>'Data Entry'!AI804</f>
        <v>0</v>
      </c>
      <c r="AE775" s="42">
        <f>'Data Entry'!AJ804</f>
        <v>0</v>
      </c>
      <c r="AF775" s="42">
        <f>'Data Entry'!AK804</f>
        <v>0</v>
      </c>
      <c r="AG775" s="42">
        <f>'Data Entry'!AL804</f>
        <v>0</v>
      </c>
      <c r="AH775" s="42">
        <f>'Data Entry'!AM804</f>
        <v>0</v>
      </c>
      <c r="AI775" s="42">
        <f>'Data Entry'!AV804</f>
        <v>0</v>
      </c>
      <c r="AJ775" s="42">
        <f>'Data Entry'!AW804</f>
        <v>0</v>
      </c>
      <c r="AK775" s="42">
        <f>'Data Entry'!AX804</f>
        <v>0</v>
      </c>
      <c r="AL775" s="291">
        <f t="shared" si="194"/>
        <v>0</v>
      </c>
      <c r="AM775" s="42">
        <f>'Data Entry'!AY804</f>
        <v>0</v>
      </c>
      <c r="AN775" s="42">
        <f>'Data Entry'!AZ804</f>
        <v>0</v>
      </c>
      <c r="AO775" s="42">
        <f>'Data Entry'!BA804</f>
        <v>0</v>
      </c>
      <c r="AP775" s="42">
        <f>'Data Entry'!BB804</f>
        <v>0</v>
      </c>
      <c r="AQ775" s="291">
        <f t="shared" si="200"/>
        <v>0</v>
      </c>
      <c r="AR775" s="42">
        <f>'Data Entry'!BC804</f>
        <v>0</v>
      </c>
      <c r="AS775" s="42">
        <f>'Data Entry'!BD804</f>
        <v>0</v>
      </c>
      <c r="AT775" s="291">
        <f t="shared" si="201"/>
        <v>0</v>
      </c>
      <c r="AU775" s="42">
        <f>'Data Entry'!BE804</f>
        <v>0</v>
      </c>
      <c r="AV775" s="42">
        <f>'Data Entry'!BF804</f>
        <v>0</v>
      </c>
      <c r="AW775" s="42">
        <f>'Data Entry'!BG804</f>
        <v>0</v>
      </c>
      <c r="AX775" s="291">
        <f t="shared" si="195"/>
        <v>0</v>
      </c>
      <c r="AY775" s="42">
        <f>'Data Entry'!BH804</f>
        <v>0</v>
      </c>
      <c r="AZ775" s="42">
        <f>'Data Entry'!BI804</f>
        <v>0</v>
      </c>
      <c r="BA775" s="42">
        <f>'Data Entry'!BJ804</f>
        <v>0</v>
      </c>
      <c r="BB775" s="42">
        <f>'Data Entry'!BK804</f>
        <v>0</v>
      </c>
      <c r="BC775" s="291">
        <f t="shared" si="202"/>
        <v>0</v>
      </c>
      <c r="BD775" s="42">
        <f>'Data Entry'!BL804</f>
        <v>0</v>
      </c>
      <c r="BE775" s="42">
        <f>'Data Entry'!BM804</f>
        <v>0</v>
      </c>
      <c r="BF775" s="291">
        <f t="shared" si="203"/>
        <v>0</v>
      </c>
      <c r="BG775" s="305">
        <f t="shared" si="204"/>
        <v>0</v>
      </c>
      <c r="BH775" s="288" t="str">
        <f>IFERROR((BG775*'Data Entry'!$F$18)/'Data Entry'!$E$18,"")</f>
        <v/>
      </c>
      <c r="BI775" s="305">
        <f t="shared" si="205"/>
        <v>0</v>
      </c>
      <c r="BJ775" s="288" t="str">
        <f t="shared" si="206"/>
        <v/>
      </c>
      <c r="BK775" s="307" t="str">
        <f t="shared" ref="BK775:BK838" si="207">IFERROR((BJ775/BH775)*100,"")</f>
        <v/>
      </c>
    </row>
    <row r="776" spans="1:63" ht="27" x14ac:dyDescent="0.2">
      <c r="A776" s="119" t="str">
        <f>'Data Entry'!D805</f>
        <v>Respondent 0772</v>
      </c>
      <c r="B776" s="52">
        <f>'Data Entry'!AN805</f>
        <v>0</v>
      </c>
      <c r="C776" s="52" t="str">
        <f>'Data Entry'!BX805</f>
        <v/>
      </c>
      <c r="D776" s="42" t="str">
        <f>'Data Entry'!BU805</f>
        <v>No disability</v>
      </c>
      <c r="E776" s="42">
        <f>'Data Entry'!O805</f>
        <v>0</v>
      </c>
      <c r="F776" s="42">
        <f>'Data Entry'!P805</f>
        <v>0</v>
      </c>
      <c r="G776" s="42">
        <f>'Data Entry'!Q805</f>
        <v>0</v>
      </c>
      <c r="H776" s="291">
        <f t="shared" si="192"/>
        <v>0</v>
      </c>
      <c r="I776" s="42">
        <f>'Data Entry'!R805</f>
        <v>0</v>
      </c>
      <c r="J776" s="42">
        <f>'Data Entry'!S805</f>
        <v>0</v>
      </c>
      <c r="K776" s="42">
        <f>'Data Entry'!T805</f>
        <v>0</v>
      </c>
      <c r="L776" s="42">
        <f>'Data Entry'!U805</f>
        <v>0</v>
      </c>
      <c r="M776" s="291">
        <f t="shared" si="196"/>
        <v>0</v>
      </c>
      <c r="N776" s="42">
        <f>'Data Entry'!V805</f>
        <v>0</v>
      </c>
      <c r="O776" s="42">
        <f>'Data Entry'!W805</f>
        <v>0</v>
      </c>
      <c r="P776" s="291">
        <f t="shared" si="197"/>
        <v>0</v>
      </c>
      <c r="Q776" s="42">
        <f>'Data Entry'!X805</f>
        <v>0</v>
      </c>
      <c r="R776" s="42">
        <f>'Data Entry'!Y805</f>
        <v>0</v>
      </c>
      <c r="S776" s="42">
        <f>'Data Entry'!Z805</f>
        <v>0</v>
      </c>
      <c r="T776" s="291">
        <f t="shared" si="193"/>
        <v>0</v>
      </c>
      <c r="U776" s="42">
        <f>'Data Entry'!AA805</f>
        <v>0</v>
      </c>
      <c r="V776" s="42">
        <f>'Data Entry'!AB805</f>
        <v>0</v>
      </c>
      <c r="W776" s="42">
        <f>'Data Entry'!AC805</f>
        <v>0</v>
      </c>
      <c r="X776" s="42">
        <f>'Data Entry'!AD805</f>
        <v>0</v>
      </c>
      <c r="Y776" s="291">
        <f t="shared" si="198"/>
        <v>0</v>
      </c>
      <c r="Z776" s="42">
        <f>'Data Entry'!AE805</f>
        <v>0</v>
      </c>
      <c r="AA776" s="42">
        <f>'Data Entry'!AF805</f>
        <v>0</v>
      </c>
      <c r="AB776" s="291">
        <f t="shared" si="199"/>
        <v>0</v>
      </c>
      <c r="AC776" s="42">
        <f>'Data Entry'!AH805</f>
        <v>0</v>
      </c>
      <c r="AD776" s="42">
        <f>'Data Entry'!AI805</f>
        <v>0</v>
      </c>
      <c r="AE776" s="42">
        <f>'Data Entry'!AJ805</f>
        <v>0</v>
      </c>
      <c r="AF776" s="42">
        <f>'Data Entry'!AK805</f>
        <v>0</v>
      </c>
      <c r="AG776" s="42">
        <f>'Data Entry'!AL805</f>
        <v>0</v>
      </c>
      <c r="AH776" s="42">
        <f>'Data Entry'!AM805</f>
        <v>0</v>
      </c>
      <c r="AI776" s="42">
        <f>'Data Entry'!AV805</f>
        <v>0</v>
      </c>
      <c r="AJ776" s="42">
        <f>'Data Entry'!AW805</f>
        <v>0</v>
      </c>
      <c r="AK776" s="42">
        <f>'Data Entry'!AX805</f>
        <v>0</v>
      </c>
      <c r="AL776" s="291">
        <f t="shared" si="194"/>
        <v>0</v>
      </c>
      <c r="AM776" s="42">
        <f>'Data Entry'!AY805</f>
        <v>0</v>
      </c>
      <c r="AN776" s="42">
        <f>'Data Entry'!AZ805</f>
        <v>0</v>
      </c>
      <c r="AO776" s="42">
        <f>'Data Entry'!BA805</f>
        <v>0</v>
      </c>
      <c r="AP776" s="42">
        <f>'Data Entry'!BB805</f>
        <v>0</v>
      </c>
      <c r="AQ776" s="291">
        <f t="shared" si="200"/>
        <v>0</v>
      </c>
      <c r="AR776" s="42">
        <f>'Data Entry'!BC805</f>
        <v>0</v>
      </c>
      <c r="AS776" s="42">
        <f>'Data Entry'!BD805</f>
        <v>0</v>
      </c>
      <c r="AT776" s="291">
        <f t="shared" si="201"/>
        <v>0</v>
      </c>
      <c r="AU776" s="42">
        <f>'Data Entry'!BE805</f>
        <v>0</v>
      </c>
      <c r="AV776" s="42">
        <f>'Data Entry'!BF805</f>
        <v>0</v>
      </c>
      <c r="AW776" s="42">
        <f>'Data Entry'!BG805</f>
        <v>0</v>
      </c>
      <c r="AX776" s="291">
        <f t="shared" si="195"/>
        <v>0</v>
      </c>
      <c r="AY776" s="42">
        <f>'Data Entry'!BH805</f>
        <v>0</v>
      </c>
      <c r="AZ776" s="42">
        <f>'Data Entry'!BI805</f>
        <v>0</v>
      </c>
      <c r="BA776" s="42">
        <f>'Data Entry'!BJ805</f>
        <v>0</v>
      </c>
      <c r="BB776" s="42">
        <f>'Data Entry'!BK805</f>
        <v>0</v>
      </c>
      <c r="BC776" s="291">
        <f t="shared" si="202"/>
        <v>0</v>
      </c>
      <c r="BD776" s="42">
        <f>'Data Entry'!BL805</f>
        <v>0</v>
      </c>
      <c r="BE776" s="42">
        <f>'Data Entry'!BM805</f>
        <v>0</v>
      </c>
      <c r="BF776" s="291">
        <f t="shared" si="203"/>
        <v>0</v>
      </c>
      <c r="BG776" s="305">
        <f t="shared" si="204"/>
        <v>0</v>
      </c>
      <c r="BH776" s="288" t="str">
        <f>IFERROR((BG776*'Data Entry'!$F$18)/'Data Entry'!$E$18,"")</f>
        <v/>
      </c>
      <c r="BI776" s="305">
        <f t="shared" si="205"/>
        <v>0</v>
      </c>
      <c r="BJ776" s="288" t="str">
        <f t="shared" si="206"/>
        <v/>
      </c>
      <c r="BK776" s="307" t="str">
        <f t="shared" si="207"/>
        <v/>
      </c>
    </row>
    <row r="777" spans="1:63" ht="27" x14ac:dyDescent="0.2">
      <c r="A777" s="119" t="str">
        <f>'Data Entry'!D806</f>
        <v>Respondent 0773</v>
      </c>
      <c r="B777" s="52">
        <f>'Data Entry'!AN806</f>
        <v>0</v>
      </c>
      <c r="C777" s="52" t="str">
        <f>'Data Entry'!BX806</f>
        <v/>
      </c>
      <c r="D777" s="42" t="str">
        <f>'Data Entry'!BU806</f>
        <v>No disability</v>
      </c>
      <c r="E777" s="42">
        <f>'Data Entry'!O806</f>
        <v>0</v>
      </c>
      <c r="F777" s="42">
        <f>'Data Entry'!P806</f>
        <v>0</v>
      </c>
      <c r="G777" s="42">
        <f>'Data Entry'!Q806</f>
        <v>0</v>
      </c>
      <c r="H777" s="291">
        <f t="shared" si="192"/>
        <v>0</v>
      </c>
      <c r="I777" s="42">
        <f>'Data Entry'!R806</f>
        <v>0</v>
      </c>
      <c r="J777" s="42">
        <f>'Data Entry'!S806</f>
        <v>0</v>
      </c>
      <c r="K777" s="42">
        <f>'Data Entry'!T806</f>
        <v>0</v>
      </c>
      <c r="L777" s="42">
        <f>'Data Entry'!U806</f>
        <v>0</v>
      </c>
      <c r="M777" s="291">
        <f t="shared" si="196"/>
        <v>0</v>
      </c>
      <c r="N777" s="42">
        <f>'Data Entry'!V806</f>
        <v>0</v>
      </c>
      <c r="O777" s="42">
        <f>'Data Entry'!W806</f>
        <v>0</v>
      </c>
      <c r="P777" s="291">
        <f t="shared" si="197"/>
        <v>0</v>
      </c>
      <c r="Q777" s="42">
        <f>'Data Entry'!X806</f>
        <v>0</v>
      </c>
      <c r="R777" s="42">
        <f>'Data Entry'!Y806</f>
        <v>0</v>
      </c>
      <c r="S777" s="42">
        <f>'Data Entry'!Z806</f>
        <v>0</v>
      </c>
      <c r="T777" s="291">
        <f t="shared" si="193"/>
        <v>0</v>
      </c>
      <c r="U777" s="42">
        <f>'Data Entry'!AA806</f>
        <v>0</v>
      </c>
      <c r="V777" s="42">
        <f>'Data Entry'!AB806</f>
        <v>0</v>
      </c>
      <c r="W777" s="42">
        <f>'Data Entry'!AC806</f>
        <v>0</v>
      </c>
      <c r="X777" s="42">
        <f>'Data Entry'!AD806</f>
        <v>0</v>
      </c>
      <c r="Y777" s="291">
        <f t="shared" si="198"/>
        <v>0</v>
      </c>
      <c r="Z777" s="42">
        <f>'Data Entry'!AE806</f>
        <v>0</v>
      </c>
      <c r="AA777" s="42">
        <f>'Data Entry'!AF806</f>
        <v>0</v>
      </c>
      <c r="AB777" s="291">
        <f t="shared" si="199"/>
        <v>0</v>
      </c>
      <c r="AC777" s="42">
        <f>'Data Entry'!AH806</f>
        <v>0</v>
      </c>
      <c r="AD777" s="42">
        <f>'Data Entry'!AI806</f>
        <v>0</v>
      </c>
      <c r="AE777" s="42">
        <f>'Data Entry'!AJ806</f>
        <v>0</v>
      </c>
      <c r="AF777" s="42">
        <f>'Data Entry'!AK806</f>
        <v>0</v>
      </c>
      <c r="AG777" s="42">
        <f>'Data Entry'!AL806</f>
        <v>0</v>
      </c>
      <c r="AH777" s="42">
        <f>'Data Entry'!AM806</f>
        <v>0</v>
      </c>
      <c r="AI777" s="42">
        <f>'Data Entry'!AV806</f>
        <v>0</v>
      </c>
      <c r="AJ777" s="42">
        <f>'Data Entry'!AW806</f>
        <v>0</v>
      </c>
      <c r="AK777" s="42">
        <f>'Data Entry'!AX806</f>
        <v>0</v>
      </c>
      <c r="AL777" s="291">
        <f t="shared" si="194"/>
        <v>0</v>
      </c>
      <c r="AM777" s="42">
        <f>'Data Entry'!AY806</f>
        <v>0</v>
      </c>
      <c r="AN777" s="42">
        <f>'Data Entry'!AZ806</f>
        <v>0</v>
      </c>
      <c r="AO777" s="42">
        <f>'Data Entry'!BA806</f>
        <v>0</v>
      </c>
      <c r="AP777" s="42">
        <f>'Data Entry'!BB806</f>
        <v>0</v>
      </c>
      <c r="AQ777" s="291">
        <f t="shared" si="200"/>
        <v>0</v>
      </c>
      <c r="AR777" s="42">
        <f>'Data Entry'!BC806</f>
        <v>0</v>
      </c>
      <c r="AS777" s="42">
        <f>'Data Entry'!BD806</f>
        <v>0</v>
      </c>
      <c r="AT777" s="291">
        <f t="shared" si="201"/>
        <v>0</v>
      </c>
      <c r="AU777" s="42">
        <f>'Data Entry'!BE806</f>
        <v>0</v>
      </c>
      <c r="AV777" s="42">
        <f>'Data Entry'!BF806</f>
        <v>0</v>
      </c>
      <c r="AW777" s="42">
        <f>'Data Entry'!BG806</f>
        <v>0</v>
      </c>
      <c r="AX777" s="291">
        <f t="shared" si="195"/>
        <v>0</v>
      </c>
      <c r="AY777" s="42">
        <f>'Data Entry'!BH806</f>
        <v>0</v>
      </c>
      <c r="AZ777" s="42">
        <f>'Data Entry'!BI806</f>
        <v>0</v>
      </c>
      <c r="BA777" s="42">
        <f>'Data Entry'!BJ806</f>
        <v>0</v>
      </c>
      <c r="BB777" s="42">
        <f>'Data Entry'!BK806</f>
        <v>0</v>
      </c>
      <c r="BC777" s="291">
        <f t="shared" si="202"/>
        <v>0</v>
      </c>
      <c r="BD777" s="42">
        <f>'Data Entry'!BL806</f>
        <v>0</v>
      </c>
      <c r="BE777" s="42">
        <f>'Data Entry'!BM806</f>
        <v>0</v>
      </c>
      <c r="BF777" s="291">
        <f t="shared" si="203"/>
        <v>0</v>
      </c>
      <c r="BG777" s="305">
        <f t="shared" si="204"/>
        <v>0</v>
      </c>
      <c r="BH777" s="288" t="str">
        <f>IFERROR((BG777*'Data Entry'!$F$18)/'Data Entry'!$E$18,"")</f>
        <v/>
      </c>
      <c r="BI777" s="305">
        <f t="shared" si="205"/>
        <v>0</v>
      </c>
      <c r="BJ777" s="288" t="str">
        <f t="shared" si="206"/>
        <v/>
      </c>
      <c r="BK777" s="307" t="str">
        <f t="shared" si="207"/>
        <v/>
      </c>
    </row>
    <row r="778" spans="1:63" ht="27" x14ac:dyDescent="0.2">
      <c r="A778" s="119" t="str">
        <f>'Data Entry'!D807</f>
        <v>Respondent 0774</v>
      </c>
      <c r="B778" s="52">
        <f>'Data Entry'!AN807</f>
        <v>0</v>
      </c>
      <c r="C778" s="52" t="str">
        <f>'Data Entry'!BX807</f>
        <v/>
      </c>
      <c r="D778" s="42" t="str">
        <f>'Data Entry'!BU807</f>
        <v>No disability</v>
      </c>
      <c r="E778" s="42">
        <f>'Data Entry'!O807</f>
        <v>0</v>
      </c>
      <c r="F778" s="42">
        <f>'Data Entry'!P807</f>
        <v>0</v>
      </c>
      <c r="G778" s="42">
        <f>'Data Entry'!Q807</f>
        <v>0</v>
      </c>
      <c r="H778" s="291">
        <f t="shared" si="192"/>
        <v>0</v>
      </c>
      <c r="I778" s="42">
        <f>'Data Entry'!R807</f>
        <v>0</v>
      </c>
      <c r="J778" s="42">
        <f>'Data Entry'!S807</f>
        <v>0</v>
      </c>
      <c r="K778" s="42">
        <f>'Data Entry'!T807</f>
        <v>0</v>
      </c>
      <c r="L778" s="42">
        <f>'Data Entry'!U807</f>
        <v>0</v>
      </c>
      <c r="M778" s="291">
        <f t="shared" si="196"/>
        <v>0</v>
      </c>
      <c r="N778" s="42">
        <f>'Data Entry'!V807</f>
        <v>0</v>
      </c>
      <c r="O778" s="42">
        <f>'Data Entry'!W807</f>
        <v>0</v>
      </c>
      <c r="P778" s="291">
        <f t="shared" si="197"/>
        <v>0</v>
      </c>
      <c r="Q778" s="42">
        <f>'Data Entry'!X807</f>
        <v>0</v>
      </c>
      <c r="R778" s="42">
        <f>'Data Entry'!Y807</f>
        <v>0</v>
      </c>
      <c r="S778" s="42">
        <f>'Data Entry'!Z807</f>
        <v>0</v>
      </c>
      <c r="T778" s="291">
        <f t="shared" si="193"/>
        <v>0</v>
      </c>
      <c r="U778" s="42">
        <f>'Data Entry'!AA807</f>
        <v>0</v>
      </c>
      <c r="V778" s="42">
        <f>'Data Entry'!AB807</f>
        <v>0</v>
      </c>
      <c r="W778" s="42">
        <f>'Data Entry'!AC807</f>
        <v>0</v>
      </c>
      <c r="X778" s="42">
        <f>'Data Entry'!AD807</f>
        <v>0</v>
      </c>
      <c r="Y778" s="291">
        <f t="shared" si="198"/>
        <v>0</v>
      </c>
      <c r="Z778" s="42">
        <f>'Data Entry'!AE807</f>
        <v>0</v>
      </c>
      <c r="AA778" s="42">
        <f>'Data Entry'!AF807</f>
        <v>0</v>
      </c>
      <c r="AB778" s="291">
        <f t="shared" si="199"/>
        <v>0</v>
      </c>
      <c r="AC778" s="42">
        <f>'Data Entry'!AH807</f>
        <v>0</v>
      </c>
      <c r="AD778" s="42">
        <f>'Data Entry'!AI807</f>
        <v>0</v>
      </c>
      <c r="AE778" s="42">
        <f>'Data Entry'!AJ807</f>
        <v>0</v>
      </c>
      <c r="AF778" s="42">
        <f>'Data Entry'!AK807</f>
        <v>0</v>
      </c>
      <c r="AG778" s="42">
        <f>'Data Entry'!AL807</f>
        <v>0</v>
      </c>
      <c r="AH778" s="42">
        <f>'Data Entry'!AM807</f>
        <v>0</v>
      </c>
      <c r="AI778" s="42">
        <f>'Data Entry'!AV807</f>
        <v>0</v>
      </c>
      <c r="AJ778" s="42">
        <f>'Data Entry'!AW807</f>
        <v>0</v>
      </c>
      <c r="AK778" s="42">
        <f>'Data Entry'!AX807</f>
        <v>0</v>
      </c>
      <c r="AL778" s="291">
        <f t="shared" si="194"/>
        <v>0</v>
      </c>
      <c r="AM778" s="42">
        <f>'Data Entry'!AY807</f>
        <v>0</v>
      </c>
      <c r="AN778" s="42">
        <f>'Data Entry'!AZ807</f>
        <v>0</v>
      </c>
      <c r="AO778" s="42">
        <f>'Data Entry'!BA807</f>
        <v>0</v>
      </c>
      <c r="AP778" s="42">
        <f>'Data Entry'!BB807</f>
        <v>0</v>
      </c>
      <c r="AQ778" s="291">
        <f t="shared" si="200"/>
        <v>0</v>
      </c>
      <c r="AR778" s="42">
        <f>'Data Entry'!BC807</f>
        <v>0</v>
      </c>
      <c r="AS778" s="42">
        <f>'Data Entry'!BD807</f>
        <v>0</v>
      </c>
      <c r="AT778" s="291">
        <f t="shared" si="201"/>
        <v>0</v>
      </c>
      <c r="AU778" s="42">
        <f>'Data Entry'!BE807</f>
        <v>0</v>
      </c>
      <c r="AV778" s="42">
        <f>'Data Entry'!BF807</f>
        <v>0</v>
      </c>
      <c r="AW778" s="42">
        <f>'Data Entry'!BG807</f>
        <v>0</v>
      </c>
      <c r="AX778" s="291">
        <f t="shared" si="195"/>
        <v>0</v>
      </c>
      <c r="AY778" s="42">
        <f>'Data Entry'!BH807</f>
        <v>0</v>
      </c>
      <c r="AZ778" s="42">
        <f>'Data Entry'!BI807</f>
        <v>0</v>
      </c>
      <c r="BA778" s="42">
        <f>'Data Entry'!BJ807</f>
        <v>0</v>
      </c>
      <c r="BB778" s="42">
        <f>'Data Entry'!BK807</f>
        <v>0</v>
      </c>
      <c r="BC778" s="291">
        <f t="shared" si="202"/>
        <v>0</v>
      </c>
      <c r="BD778" s="42">
        <f>'Data Entry'!BL807</f>
        <v>0</v>
      </c>
      <c r="BE778" s="42">
        <f>'Data Entry'!BM807</f>
        <v>0</v>
      </c>
      <c r="BF778" s="291">
        <f t="shared" si="203"/>
        <v>0</v>
      </c>
      <c r="BG778" s="305">
        <f t="shared" si="204"/>
        <v>0</v>
      </c>
      <c r="BH778" s="288" t="str">
        <f>IFERROR((BG778*'Data Entry'!$F$18)/'Data Entry'!$E$18,"")</f>
        <v/>
      </c>
      <c r="BI778" s="305">
        <f t="shared" si="205"/>
        <v>0</v>
      </c>
      <c r="BJ778" s="288" t="str">
        <f t="shared" si="206"/>
        <v/>
      </c>
      <c r="BK778" s="307" t="str">
        <f t="shared" si="207"/>
        <v/>
      </c>
    </row>
    <row r="779" spans="1:63" ht="27" x14ac:dyDescent="0.2">
      <c r="A779" s="119" t="str">
        <f>'Data Entry'!D808</f>
        <v>Respondent 0775</v>
      </c>
      <c r="B779" s="52">
        <f>'Data Entry'!AN808</f>
        <v>0</v>
      </c>
      <c r="C779" s="52" t="str">
        <f>'Data Entry'!BX808</f>
        <v/>
      </c>
      <c r="D779" s="42" t="str">
        <f>'Data Entry'!BU808</f>
        <v>No disability</v>
      </c>
      <c r="E779" s="42">
        <f>'Data Entry'!O808</f>
        <v>0</v>
      </c>
      <c r="F779" s="42">
        <f>'Data Entry'!P808</f>
        <v>0</v>
      </c>
      <c r="G779" s="42">
        <f>'Data Entry'!Q808</f>
        <v>0</v>
      </c>
      <c r="H779" s="291">
        <f t="shared" si="192"/>
        <v>0</v>
      </c>
      <c r="I779" s="42">
        <f>'Data Entry'!R808</f>
        <v>0</v>
      </c>
      <c r="J779" s="42">
        <f>'Data Entry'!S808</f>
        <v>0</v>
      </c>
      <c r="K779" s="42">
        <f>'Data Entry'!T808</f>
        <v>0</v>
      </c>
      <c r="L779" s="42">
        <f>'Data Entry'!U808</f>
        <v>0</v>
      </c>
      <c r="M779" s="291">
        <f t="shared" si="196"/>
        <v>0</v>
      </c>
      <c r="N779" s="42">
        <f>'Data Entry'!V808</f>
        <v>0</v>
      </c>
      <c r="O779" s="42">
        <f>'Data Entry'!W808</f>
        <v>0</v>
      </c>
      <c r="P779" s="291">
        <f t="shared" si="197"/>
        <v>0</v>
      </c>
      <c r="Q779" s="42">
        <f>'Data Entry'!X808</f>
        <v>0</v>
      </c>
      <c r="R779" s="42">
        <f>'Data Entry'!Y808</f>
        <v>0</v>
      </c>
      <c r="S779" s="42">
        <f>'Data Entry'!Z808</f>
        <v>0</v>
      </c>
      <c r="T779" s="291">
        <f t="shared" si="193"/>
        <v>0</v>
      </c>
      <c r="U779" s="42">
        <f>'Data Entry'!AA808</f>
        <v>0</v>
      </c>
      <c r="V779" s="42">
        <f>'Data Entry'!AB808</f>
        <v>0</v>
      </c>
      <c r="W779" s="42">
        <f>'Data Entry'!AC808</f>
        <v>0</v>
      </c>
      <c r="X779" s="42">
        <f>'Data Entry'!AD808</f>
        <v>0</v>
      </c>
      <c r="Y779" s="291">
        <f t="shared" si="198"/>
        <v>0</v>
      </c>
      <c r="Z779" s="42">
        <f>'Data Entry'!AE808</f>
        <v>0</v>
      </c>
      <c r="AA779" s="42">
        <f>'Data Entry'!AF808</f>
        <v>0</v>
      </c>
      <c r="AB779" s="291">
        <f t="shared" si="199"/>
        <v>0</v>
      </c>
      <c r="AC779" s="42">
        <f>'Data Entry'!AH808</f>
        <v>0</v>
      </c>
      <c r="AD779" s="42">
        <f>'Data Entry'!AI808</f>
        <v>0</v>
      </c>
      <c r="AE779" s="42">
        <f>'Data Entry'!AJ808</f>
        <v>0</v>
      </c>
      <c r="AF779" s="42">
        <f>'Data Entry'!AK808</f>
        <v>0</v>
      </c>
      <c r="AG779" s="42">
        <f>'Data Entry'!AL808</f>
        <v>0</v>
      </c>
      <c r="AH779" s="42">
        <f>'Data Entry'!AM808</f>
        <v>0</v>
      </c>
      <c r="AI779" s="42">
        <f>'Data Entry'!AV808</f>
        <v>0</v>
      </c>
      <c r="AJ779" s="42">
        <f>'Data Entry'!AW808</f>
        <v>0</v>
      </c>
      <c r="AK779" s="42">
        <f>'Data Entry'!AX808</f>
        <v>0</v>
      </c>
      <c r="AL779" s="291">
        <f t="shared" si="194"/>
        <v>0</v>
      </c>
      <c r="AM779" s="42">
        <f>'Data Entry'!AY808</f>
        <v>0</v>
      </c>
      <c r="AN779" s="42">
        <f>'Data Entry'!AZ808</f>
        <v>0</v>
      </c>
      <c r="AO779" s="42">
        <f>'Data Entry'!BA808</f>
        <v>0</v>
      </c>
      <c r="AP779" s="42">
        <f>'Data Entry'!BB808</f>
        <v>0</v>
      </c>
      <c r="AQ779" s="291">
        <f t="shared" si="200"/>
        <v>0</v>
      </c>
      <c r="AR779" s="42">
        <f>'Data Entry'!BC808</f>
        <v>0</v>
      </c>
      <c r="AS779" s="42">
        <f>'Data Entry'!BD808</f>
        <v>0</v>
      </c>
      <c r="AT779" s="291">
        <f t="shared" si="201"/>
        <v>0</v>
      </c>
      <c r="AU779" s="42">
        <f>'Data Entry'!BE808</f>
        <v>0</v>
      </c>
      <c r="AV779" s="42">
        <f>'Data Entry'!BF808</f>
        <v>0</v>
      </c>
      <c r="AW779" s="42">
        <f>'Data Entry'!BG808</f>
        <v>0</v>
      </c>
      <c r="AX779" s="291">
        <f t="shared" si="195"/>
        <v>0</v>
      </c>
      <c r="AY779" s="42">
        <f>'Data Entry'!BH808</f>
        <v>0</v>
      </c>
      <c r="AZ779" s="42">
        <f>'Data Entry'!BI808</f>
        <v>0</v>
      </c>
      <c r="BA779" s="42">
        <f>'Data Entry'!BJ808</f>
        <v>0</v>
      </c>
      <c r="BB779" s="42">
        <f>'Data Entry'!BK808</f>
        <v>0</v>
      </c>
      <c r="BC779" s="291">
        <f t="shared" si="202"/>
        <v>0</v>
      </c>
      <c r="BD779" s="42">
        <f>'Data Entry'!BL808</f>
        <v>0</v>
      </c>
      <c r="BE779" s="42">
        <f>'Data Entry'!BM808</f>
        <v>0</v>
      </c>
      <c r="BF779" s="291">
        <f t="shared" si="203"/>
        <v>0</v>
      </c>
      <c r="BG779" s="305">
        <f t="shared" si="204"/>
        <v>0</v>
      </c>
      <c r="BH779" s="288" t="str">
        <f>IFERROR((BG779*'Data Entry'!$F$18)/'Data Entry'!$E$18,"")</f>
        <v/>
      </c>
      <c r="BI779" s="305">
        <f t="shared" si="205"/>
        <v>0</v>
      </c>
      <c r="BJ779" s="288" t="str">
        <f t="shared" si="206"/>
        <v/>
      </c>
      <c r="BK779" s="307" t="str">
        <f t="shared" si="207"/>
        <v/>
      </c>
    </row>
    <row r="780" spans="1:63" ht="27" x14ac:dyDescent="0.2">
      <c r="A780" s="119" t="str">
        <f>'Data Entry'!D809</f>
        <v>Respondent 0776</v>
      </c>
      <c r="B780" s="52">
        <f>'Data Entry'!AN809</f>
        <v>0</v>
      </c>
      <c r="C780" s="52" t="str">
        <f>'Data Entry'!BX809</f>
        <v/>
      </c>
      <c r="D780" s="42" t="str">
        <f>'Data Entry'!BU809</f>
        <v>No disability</v>
      </c>
      <c r="E780" s="42">
        <f>'Data Entry'!O809</f>
        <v>0</v>
      </c>
      <c r="F780" s="42">
        <f>'Data Entry'!P809</f>
        <v>0</v>
      </c>
      <c r="G780" s="42">
        <f>'Data Entry'!Q809</f>
        <v>0</v>
      </c>
      <c r="H780" s="291">
        <f t="shared" si="192"/>
        <v>0</v>
      </c>
      <c r="I780" s="42">
        <f>'Data Entry'!R809</f>
        <v>0</v>
      </c>
      <c r="J780" s="42">
        <f>'Data Entry'!S809</f>
        <v>0</v>
      </c>
      <c r="K780" s="42">
        <f>'Data Entry'!T809</f>
        <v>0</v>
      </c>
      <c r="L780" s="42">
        <f>'Data Entry'!U809</f>
        <v>0</v>
      </c>
      <c r="M780" s="291">
        <f t="shared" si="196"/>
        <v>0</v>
      </c>
      <c r="N780" s="42">
        <f>'Data Entry'!V809</f>
        <v>0</v>
      </c>
      <c r="O780" s="42">
        <f>'Data Entry'!W809</f>
        <v>0</v>
      </c>
      <c r="P780" s="291">
        <f t="shared" si="197"/>
        <v>0</v>
      </c>
      <c r="Q780" s="42">
        <f>'Data Entry'!X809</f>
        <v>0</v>
      </c>
      <c r="R780" s="42">
        <f>'Data Entry'!Y809</f>
        <v>0</v>
      </c>
      <c r="S780" s="42">
        <f>'Data Entry'!Z809</f>
        <v>0</v>
      </c>
      <c r="T780" s="291">
        <f t="shared" si="193"/>
        <v>0</v>
      </c>
      <c r="U780" s="42">
        <f>'Data Entry'!AA809</f>
        <v>0</v>
      </c>
      <c r="V780" s="42">
        <f>'Data Entry'!AB809</f>
        <v>0</v>
      </c>
      <c r="W780" s="42">
        <f>'Data Entry'!AC809</f>
        <v>0</v>
      </c>
      <c r="X780" s="42">
        <f>'Data Entry'!AD809</f>
        <v>0</v>
      </c>
      <c r="Y780" s="291">
        <f t="shared" si="198"/>
        <v>0</v>
      </c>
      <c r="Z780" s="42">
        <f>'Data Entry'!AE809</f>
        <v>0</v>
      </c>
      <c r="AA780" s="42">
        <f>'Data Entry'!AF809</f>
        <v>0</v>
      </c>
      <c r="AB780" s="291">
        <f t="shared" si="199"/>
        <v>0</v>
      </c>
      <c r="AC780" s="42">
        <f>'Data Entry'!AH809</f>
        <v>0</v>
      </c>
      <c r="AD780" s="42">
        <f>'Data Entry'!AI809</f>
        <v>0</v>
      </c>
      <c r="AE780" s="42">
        <f>'Data Entry'!AJ809</f>
        <v>0</v>
      </c>
      <c r="AF780" s="42">
        <f>'Data Entry'!AK809</f>
        <v>0</v>
      </c>
      <c r="AG780" s="42">
        <f>'Data Entry'!AL809</f>
        <v>0</v>
      </c>
      <c r="AH780" s="42">
        <f>'Data Entry'!AM809</f>
        <v>0</v>
      </c>
      <c r="AI780" s="42">
        <f>'Data Entry'!AV809</f>
        <v>0</v>
      </c>
      <c r="AJ780" s="42">
        <f>'Data Entry'!AW809</f>
        <v>0</v>
      </c>
      <c r="AK780" s="42">
        <f>'Data Entry'!AX809</f>
        <v>0</v>
      </c>
      <c r="AL780" s="291">
        <f t="shared" si="194"/>
        <v>0</v>
      </c>
      <c r="AM780" s="42">
        <f>'Data Entry'!AY809</f>
        <v>0</v>
      </c>
      <c r="AN780" s="42">
        <f>'Data Entry'!AZ809</f>
        <v>0</v>
      </c>
      <c r="AO780" s="42">
        <f>'Data Entry'!BA809</f>
        <v>0</v>
      </c>
      <c r="AP780" s="42">
        <f>'Data Entry'!BB809</f>
        <v>0</v>
      </c>
      <c r="AQ780" s="291">
        <f t="shared" si="200"/>
        <v>0</v>
      </c>
      <c r="AR780" s="42">
        <f>'Data Entry'!BC809</f>
        <v>0</v>
      </c>
      <c r="AS780" s="42">
        <f>'Data Entry'!BD809</f>
        <v>0</v>
      </c>
      <c r="AT780" s="291">
        <f t="shared" si="201"/>
        <v>0</v>
      </c>
      <c r="AU780" s="42">
        <f>'Data Entry'!BE809</f>
        <v>0</v>
      </c>
      <c r="AV780" s="42">
        <f>'Data Entry'!BF809</f>
        <v>0</v>
      </c>
      <c r="AW780" s="42">
        <f>'Data Entry'!BG809</f>
        <v>0</v>
      </c>
      <c r="AX780" s="291">
        <f t="shared" si="195"/>
        <v>0</v>
      </c>
      <c r="AY780" s="42">
        <f>'Data Entry'!BH809</f>
        <v>0</v>
      </c>
      <c r="AZ780" s="42">
        <f>'Data Entry'!BI809</f>
        <v>0</v>
      </c>
      <c r="BA780" s="42">
        <f>'Data Entry'!BJ809</f>
        <v>0</v>
      </c>
      <c r="BB780" s="42">
        <f>'Data Entry'!BK809</f>
        <v>0</v>
      </c>
      <c r="BC780" s="291">
        <f t="shared" si="202"/>
        <v>0</v>
      </c>
      <c r="BD780" s="42">
        <f>'Data Entry'!BL809</f>
        <v>0</v>
      </c>
      <c r="BE780" s="42">
        <f>'Data Entry'!BM809</f>
        <v>0</v>
      </c>
      <c r="BF780" s="291">
        <f t="shared" si="203"/>
        <v>0</v>
      </c>
      <c r="BG780" s="305">
        <f t="shared" si="204"/>
        <v>0</v>
      </c>
      <c r="BH780" s="288" t="str">
        <f>IFERROR((BG780*'Data Entry'!$F$18)/'Data Entry'!$E$18,"")</f>
        <v/>
      </c>
      <c r="BI780" s="305">
        <f t="shared" si="205"/>
        <v>0</v>
      </c>
      <c r="BJ780" s="288" t="str">
        <f t="shared" si="206"/>
        <v/>
      </c>
      <c r="BK780" s="307" t="str">
        <f t="shared" si="207"/>
        <v/>
      </c>
    </row>
    <row r="781" spans="1:63" ht="27" x14ac:dyDescent="0.2">
      <c r="A781" s="119" t="str">
        <f>'Data Entry'!D810</f>
        <v>Respondent 0777</v>
      </c>
      <c r="B781" s="52">
        <f>'Data Entry'!AN810</f>
        <v>0</v>
      </c>
      <c r="C781" s="52" t="str">
        <f>'Data Entry'!BX810</f>
        <v/>
      </c>
      <c r="D781" s="42" t="str">
        <f>'Data Entry'!BU810</f>
        <v>No disability</v>
      </c>
      <c r="E781" s="42">
        <f>'Data Entry'!O810</f>
        <v>0</v>
      </c>
      <c r="F781" s="42">
        <f>'Data Entry'!P810</f>
        <v>0</v>
      </c>
      <c r="G781" s="42">
        <f>'Data Entry'!Q810</f>
        <v>0</v>
      </c>
      <c r="H781" s="291">
        <f t="shared" si="192"/>
        <v>0</v>
      </c>
      <c r="I781" s="42">
        <f>'Data Entry'!R810</f>
        <v>0</v>
      </c>
      <c r="J781" s="42">
        <f>'Data Entry'!S810</f>
        <v>0</v>
      </c>
      <c r="K781" s="42">
        <f>'Data Entry'!T810</f>
        <v>0</v>
      </c>
      <c r="L781" s="42">
        <f>'Data Entry'!U810</f>
        <v>0</v>
      </c>
      <c r="M781" s="291">
        <f t="shared" si="196"/>
        <v>0</v>
      </c>
      <c r="N781" s="42">
        <f>'Data Entry'!V810</f>
        <v>0</v>
      </c>
      <c r="O781" s="42">
        <f>'Data Entry'!W810</f>
        <v>0</v>
      </c>
      <c r="P781" s="291">
        <f t="shared" si="197"/>
        <v>0</v>
      </c>
      <c r="Q781" s="42">
        <f>'Data Entry'!X810</f>
        <v>0</v>
      </c>
      <c r="R781" s="42">
        <f>'Data Entry'!Y810</f>
        <v>0</v>
      </c>
      <c r="S781" s="42">
        <f>'Data Entry'!Z810</f>
        <v>0</v>
      </c>
      <c r="T781" s="291">
        <f t="shared" si="193"/>
        <v>0</v>
      </c>
      <c r="U781" s="42">
        <f>'Data Entry'!AA810</f>
        <v>0</v>
      </c>
      <c r="V781" s="42">
        <f>'Data Entry'!AB810</f>
        <v>0</v>
      </c>
      <c r="W781" s="42">
        <f>'Data Entry'!AC810</f>
        <v>0</v>
      </c>
      <c r="X781" s="42">
        <f>'Data Entry'!AD810</f>
        <v>0</v>
      </c>
      <c r="Y781" s="291">
        <f t="shared" si="198"/>
        <v>0</v>
      </c>
      <c r="Z781" s="42">
        <f>'Data Entry'!AE810</f>
        <v>0</v>
      </c>
      <c r="AA781" s="42">
        <f>'Data Entry'!AF810</f>
        <v>0</v>
      </c>
      <c r="AB781" s="291">
        <f t="shared" si="199"/>
        <v>0</v>
      </c>
      <c r="AC781" s="42">
        <f>'Data Entry'!AH810</f>
        <v>0</v>
      </c>
      <c r="AD781" s="42">
        <f>'Data Entry'!AI810</f>
        <v>0</v>
      </c>
      <c r="AE781" s="42">
        <f>'Data Entry'!AJ810</f>
        <v>0</v>
      </c>
      <c r="AF781" s="42">
        <f>'Data Entry'!AK810</f>
        <v>0</v>
      </c>
      <c r="AG781" s="42">
        <f>'Data Entry'!AL810</f>
        <v>0</v>
      </c>
      <c r="AH781" s="42">
        <f>'Data Entry'!AM810</f>
        <v>0</v>
      </c>
      <c r="AI781" s="42">
        <f>'Data Entry'!AV810</f>
        <v>0</v>
      </c>
      <c r="AJ781" s="42">
        <f>'Data Entry'!AW810</f>
        <v>0</v>
      </c>
      <c r="AK781" s="42">
        <f>'Data Entry'!AX810</f>
        <v>0</v>
      </c>
      <c r="AL781" s="291">
        <f t="shared" si="194"/>
        <v>0</v>
      </c>
      <c r="AM781" s="42">
        <f>'Data Entry'!AY810</f>
        <v>0</v>
      </c>
      <c r="AN781" s="42">
        <f>'Data Entry'!AZ810</f>
        <v>0</v>
      </c>
      <c r="AO781" s="42">
        <f>'Data Entry'!BA810</f>
        <v>0</v>
      </c>
      <c r="AP781" s="42">
        <f>'Data Entry'!BB810</f>
        <v>0</v>
      </c>
      <c r="AQ781" s="291">
        <f t="shared" si="200"/>
        <v>0</v>
      </c>
      <c r="AR781" s="42">
        <f>'Data Entry'!BC810</f>
        <v>0</v>
      </c>
      <c r="AS781" s="42">
        <f>'Data Entry'!BD810</f>
        <v>0</v>
      </c>
      <c r="AT781" s="291">
        <f t="shared" si="201"/>
        <v>0</v>
      </c>
      <c r="AU781" s="42">
        <f>'Data Entry'!BE810</f>
        <v>0</v>
      </c>
      <c r="AV781" s="42">
        <f>'Data Entry'!BF810</f>
        <v>0</v>
      </c>
      <c r="AW781" s="42">
        <f>'Data Entry'!BG810</f>
        <v>0</v>
      </c>
      <c r="AX781" s="291">
        <f t="shared" si="195"/>
        <v>0</v>
      </c>
      <c r="AY781" s="42">
        <f>'Data Entry'!BH810</f>
        <v>0</v>
      </c>
      <c r="AZ781" s="42">
        <f>'Data Entry'!BI810</f>
        <v>0</v>
      </c>
      <c r="BA781" s="42">
        <f>'Data Entry'!BJ810</f>
        <v>0</v>
      </c>
      <c r="BB781" s="42">
        <f>'Data Entry'!BK810</f>
        <v>0</v>
      </c>
      <c r="BC781" s="291">
        <f t="shared" si="202"/>
        <v>0</v>
      </c>
      <c r="BD781" s="42">
        <f>'Data Entry'!BL810</f>
        <v>0</v>
      </c>
      <c r="BE781" s="42">
        <f>'Data Entry'!BM810</f>
        <v>0</v>
      </c>
      <c r="BF781" s="291">
        <f t="shared" si="203"/>
        <v>0</v>
      </c>
      <c r="BG781" s="305">
        <f t="shared" si="204"/>
        <v>0</v>
      </c>
      <c r="BH781" s="288" t="str">
        <f>IFERROR((BG781*'Data Entry'!$F$18)/'Data Entry'!$E$18,"")</f>
        <v/>
      </c>
      <c r="BI781" s="305">
        <f t="shared" si="205"/>
        <v>0</v>
      </c>
      <c r="BJ781" s="288" t="str">
        <f t="shared" si="206"/>
        <v/>
      </c>
      <c r="BK781" s="307" t="str">
        <f t="shared" si="207"/>
        <v/>
      </c>
    </row>
    <row r="782" spans="1:63" ht="27" x14ac:dyDescent="0.2">
      <c r="A782" s="119" t="str">
        <f>'Data Entry'!D811</f>
        <v>Respondent 0778</v>
      </c>
      <c r="B782" s="52">
        <f>'Data Entry'!AN811</f>
        <v>0</v>
      </c>
      <c r="C782" s="52" t="str">
        <f>'Data Entry'!BX811</f>
        <v/>
      </c>
      <c r="D782" s="42" t="str">
        <f>'Data Entry'!BU811</f>
        <v>No disability</v>
      </c>
      <c r="E782" s="42">
        <f>'Data Entry'!O811</f>
        <v>0</v>
      </c>
      <c r="F782" s="42">
        <f>'Data Entry'!P811</f>
        <v>0</v>
      </c>
      <c r="G782" s="42">
        <f>'Data Entry'!Q811</f>
        <v>0</v>
      </c>
      <c r="H782" s="291">
        <f t="shared" si="192"/>
        <v>0</v>
      </c>
      <c r="I782" s="42">
        <f>'Data Entry'!R811</f>
        <v>0</v>
      </c>
      <c r="J782" s="42">
        <f>'Data Entry'!S811</f>
        <v>0</v>
      </c>
      <c r="K782" s="42">
        <f>'Data Entry'!T811</f>
        <v>0</v>
      </c>
      <c r="L782" s="42">
        <f>'Data Entry'!U811</f>
        <v>0</v>
      </c>
      <c r="M782" s="291">
        <f t="shared" si="196"/>
        <v>0</v>
      </c>
      <c r="N782" s="42">
        <f>'Data Entry'!V811</f>
        <v>0</v>
      </c>
      <c r="O782" s="42">
        <f>'Data Entry'!W811</f>
        <v>0</v>
      </c>
      <c r="P782" s="291">
        <f t="shared" si="197"/>
        <v>0</v>
      </c>
      <c r="Q782" s="42">
        <f>'Data Entry'!X811</f>
        <v>0</v>
      </c>
      <c r="R782" s="42">
        <f>'Data Entry'!Y811</f>
        <v>0</v>
      </c>
      <c r="S782" s="42">
        <f>'Data Entry'!Z811</f>
        <v>0</v>
      </c>
      <c r="T782" s="291">
        <f t="shared" si="193"/>
        <v>0</v>
      </c>
      <c r="U782" s="42">
        <f>'Data Entry'!AA811</f>
        <v>0</v>
      </c>
      <c r="V782" s="42">
        <f>'Data Entry'!AB811</f>
        <v>0</v>
      </c>
      <c r="W782" s="42">
        <f>'Data Entry'!AC811</f>
        <v>0</v>
      </c>
      <c r="X782" s="42">
        <f>'Data Entry'!AD811</f>
        <v>0</v>
      </c>
      <c r="Y782" s="291">
        <f t="shared" si="198"/>
        <v>0</v>
      </c>
      <c r="Z782" s="42">
        <f>'Data Entry'!AE811</f>
        <v>0</v>
      </c>
      <c r="AA782" s="42">
        <f>'Data Entry'!AF811</f>
        <v>0</v>
      </c>
      <c r="AB782" s="291">
        <f t="shared" si="199"/>
        <v>0</v>
      </c>
      <c r="AC782" s="42">
        <f>'Data Entry'!AH811</f>
        <v>0</v>
      </c>
      <c r="AD782" s="42">
        <f>'Data Entry'!AI811</f>
        <v>0</v>
      </c>
      <c r="AE782" s="42">
        <f>'Data Entry'!AJ811</f>
        <v>0</v>
      </c>
      <c r="AF782" s="42">
        <f>'Data Entry'!AK811</f>
        <v>0</v>
      </c>
      <c r="AG782" s="42">
        <f>'Data Entry'!AL811</f>
        <v>0</v>
      </c>
      <c r="AH782" s="42">
        <f>'Data Entry'!AM811</f>
        <v>0</v>
      </c>
      <c r="AI782" s="42">
        <f>'Data Entry'!AV811</f>
        <v>0</v>
      </c>
      <c r="AJ782" s="42">
        <f>'Data Entry'!AW811</f>
        <v>0</v>
      </c>
      <c r="AK782" s="42">
        <f>'Data Entry'!AX811</f>
        <v>0</v>
      </c>
      <c r="AL782" s="291">
        <f t="shared" si="194"/>
        <v>0</v>
      </c>
      <c r="AM782" s="42">
        <f>'Data Entry'!AY811</f>
        <v>0</v>
      </c>
      <c r="AN782" s="42">
        <f>'Data Entry'!AZ811</f>
        <v>0</v>
      </c>
      <c r="AO782" s="42">
        <f>'Data Entry'!BA811</f>
        <v>0</v>
      </c>
      <c r="AP782" s="42">
        <f>'Data Entry'!BB811</f>
        <v>0</v>
      </c>
      <c r="AQ782" s="291">
        <f t="shared" si="200"/>
        <v>0</v>
      </c>
      <c r="AR782" s="42">
        <f>'Data Entry'!BC811</f>
        <v>0</v>
      </c>
      <c r="AS782" s="42">
        <f>'Data Entry'!BD811</f>
        <v>0</v>
      </c>
      <c r="AT782" s="291">
        <f t="shared" si="201"/>
        <v>0</v>
      </c>
      <c r="AU782" s="42">
        <f>'Data Entry'!BE811</f>
        <v>0</v>
      </c>
      <c r="AV782" s="42">
        <f>'Data Entry'!BF811</f>
        <v>0</v>
      </c>
      <c r="AW782" s="42">
        <f>'Data Entry'!BG811</f>
        <v>0</v>
      </c>
      <c r="AX782" s="291">
        <f t="shared" si="195"/>
        <v>0</v>
      </c>
      <c r="AY782" s="42">
        <f>'Data Entry'!BH811</f>
        <v>0</v>
      </c>
      <c r="AZ782" s="42">
        <f>'Data Entry'!BI811</f>
        <v>0</v>
      </c>
      <c r="BA782" s="42">
        <f>'Data Entry'!BJ811</f>
        <v>0</v>
      </c>
      <c r="BB782" s="42">
        <f>'Data Entry'!BK811</f>
        <v>0</v>
      </c>
      <c r="BC782" s="291">
        <f t="shared" si="202"/>
        <v>0</v>
      </c>
      <c r="BD782" s="42">
        <f>'Data Entry'!BL811</f>
        <v>0</v>
      </c>
      <c r="BE782" s="42">
        <f>'Data Entry'!BM811</f>
        <v>0</v>
      </c>
      <c r="BF782" s="291">
        <f t="shared" si="203"/>
        <v>0</v>
      </c>
      <c r="BG782" s="305">
        <f t="shared" si="204"/>
        <v>0</v>
      </c>
      <c r="BH782" s="288" t="str">
        <f>IFERROR((BG782*'Data Entry'!$F$18)/'Data Entry'!$E$18,"")</f>
        <v/>
      </c>
      <c r="BI782" s="305">
        <f t="shared" si="205"/>
        <v>0</v>
      </c>
      <c r="BJ782" s="288" t="str">
        <f t="shared" si="206"/>
        <v/>
      </c>
      <c r="BK782" s="307" t="str">
        <f t="shared" si="207"/>
        <v/>
      </c>
    </row>
    <row r="783" spans="1:63" ht="27" x14ac:dyDescent="0.2">
      <c r="A783" s="119" t="str">
        <f>'Data Entry'!D812</f>
        <v>Respondent 0779</v>
      </c>
      <c r="B783" s="52">
        <f>'Data Entry'!AN812</f>
        <v>0</v>
      </c>
      <c r="C783" s="52" t="str">
        <f>'Data Entry'!BX812</f>
        <v/>
      </c>
      <c r="D783" s="42" t="str">
        <f>'Data Entry'!BU812</f>
        <v>No disability</v>
      </c>
      <c r="E783" s="42">
        <f>'Data Entry'!O812</f>
        <v>0</v>
      </c>
      <c r="F783" s="42">
        <f>'Data Entry'!P812</f>
        <v>0</v>
      </c>
      <c r="G783" s="42">
        <f>'Data Entry'!Q812</f>
        <v>0</v>
      </c>
      <c r="H783" s="291">
        <f t="shared" si="192"/>
        <v>0</v>
      </c>
      <c r="I783" s="42">
        <f>'Data Entry'!R812</f>
        <v>0</v>
      </c>
      <c r="J783" s="42">
        <f>'Data Entry'!S812</f>
        <v>0</v>
      </c>
      <c r="K783" s="42">
        <f>'Data Entry'!T812</f>
        <v>0</v>
      </c>
      <c r="L783" s="42">
        <f>'Data Entry'!U812</f>
        <v>0</v>
      </c>
      <c r="M783" s="291">
        <f t="shared" si="196"/>
        <v>0</v>
      </c>
      <c r="N783" s="42">
        <f>'Data Entry'!V812</f>
        <v>0</v>
      </c>
      <c r="O783" s="42">
        <f>'Data Entry'!W812</f>
        <v>0</v>
      </c>
      <c r="P783" s="291">
        <f t="shared" si="197"/>
        <v>0</v>
      </c>
      <c r="Q783" s="42">
        <f>'Data Entry'!X812</f>
        <v>0</v>
      </c>
      <c r="R783" s="42">
        <f>'Data Entry'!Y812</f>
        <v>0</v>
      </c>
      <c r="S783" s="42">
        <f>'Data Entry'!Z812</f>
        <v>0</v>
      </c>
      <c r="T783" s="291">
        <f t="shared" si="193"/>
        <v>0</v>
      </c>
      <c r="U783" s="42">
        <f>'Data Entry'!AA812</f>
        <v>0</v>
      </c>
      <c r="V783" s="42">
        <f>'Data Entry'!AB812</f>
        <v>0</v>
      </c>
      <c r="W783" s="42">
        <f>'Data Entry'!AC812</f>
        <v>0</v>
      </c>
      <c r="X783" s="42">
        <f>'Data Entry'!AD812</f>
        <v>0</v>
      </c>
      <c r="Y783" s="291">
        <f t="shared" si="198"/>
        <v>0</v>
      </c>
      <c r="Z783" s="42">
        <f>'Data Entry'!AE812</f>
        <v>0</v>
      </c>
      <c r="AA783" s="42">
        <f>'Data Entry'!AF812</f>
        <v>0</v>
      </c>
      <c r="AB783" s="291">
        <f t="shared" si="199"/>
        <v>0</v>
      </c>
      <c r="AC783" s="42">
        <f>'Data Entry'!AH812</f>
        <v>0</v>
      </c>
      <c r="AD783" s="42">
        <f>'Data Entry'!AI812</f>
        <v>0</v>
      </c>
      <c r="AE783" s="42">
        <f>'Data Entry'!AJ812</f>
        <v>0</v>
      </c>
      <c r="AF783" s="42">
        <f>'Data Entry'!AK812</f>
        <v>0</v>
      </c>
      <c r="AG783" s="42">
        <f>'Data Entry'!AL812</f>
        <v>0</v>
      </c>
      <c r="AH783" s="42">
        <f>'Data Entry'!AM812</f>
        <v>0</v>
      </c>
      <c r="AI783" s="42">
        <f>'Data Entry'!AV812</f>
        <v>0</v>
      </c>
      <c r="AJ783" s="42">
        <f>'Data Entry'!AW812</f>
        <v>0</v>
      </c>
      <c r="AK783" s="42">
        <f>'Data Entry'!AX812</f>
        <v>0</v>
      </c>
      <c r="AL783" s="291">
        <f t="shared" si="194"/>
        <v>0</v>
      </c>
      <c r="AM783" s="42">
        <f>'Data Entry'!AY812</f>
        <v>0</v>
      </c>
      <c r="AN783" s="42">
        <f>'Data Entry'!AZ812</f>
        <v>0</v>
      </c>
      <c r="AO783" s="42">
        <f>'Data Entry'!BA812</f>
        <v>0</v>
      </c>
      <c r="AP783" s="42">
        <f>'Data Entry'!BB812</f>
        <v>0</v>
      </c>
      <c r="AQ783" s="291">
        <f t="shared" si="200"/>
        <v>0</v>
      </c>
      <c r="AR783" s="42">
        <f>'Data Entry'!BC812</f>
        <v>0</v>
      </c>
      <c r="AS783" s="42">
        <f>'Data Entry'!BD812</f>
        <v>0</v>
      </c>
      <c r="AT783" s="291">
        <f t="shared" si="201"/>
        <v>0</v>
      </c>
      <c r="AU783" s="42">
        <f>'Data Entry'!BE812</f>
        <v>0</v>
      </c>
      <c r="AV783" s="42">
        <f>'Data Entry'!BF812</f>
        <v>0</v>
      </c>
      <c r="AW783" s="42">
        <f>'Data Entry'!BG812</f>
        <v>0</v>
      </c>
      <c r="AX783" s="291">
        <f t="shared" si="195"/>
        <v>0</v>
      </c>
      <c r="AY783" s="42">
        <f>'Data Entry'!BH812</f>
        <v>0</v>
      </c>
      <c r="AZ783" s="42">
        <f>'Data Entry'!BI812</f>
        <v>0</v>
      </c>
      <c r="BA783" s="42">
        <f>'Data Entry'!BJ812</f>
        <v>0</v>
      </c>
      <c r="BB783" s="42">
        <f>'Data Entry'!BK812</f>
        <v>0</v>
      </c>
      <c r="BC783" s="291">
        <f t="shared" si="202"/>
        <v>0</v>
      </c>
      <c r="BD783" s="42">
        <f>'Data Entry'!BL812</f>
        <v>0</v>
      </c>
      <c r="BE783" s="42">
        <f>'Data Entry'!BM812</f>
        <v>0</v>
      </c>
      <c r="BF783" s="291">
        <f t="shared" si="203"/>
        <v>0</v>
      </c>
      <c r="BG783" s="305">
        <f t="shared" si="204"/>
        <v>0</v>
      </c>
      <c r="BH783" s="288" t="str">
        <f>IFERROR((BG783*'Data Entry'!$F$18)/'Data Entry'!$E$18,"")</f>
        <v/>
      </c>
      <c r="BI783" s="305">
        <f t="shared" si="205"/>
        <v>0</v>
      </c>
      <c r="BJ783" s="288" t="str">
        <f t="shared" si="206"/>
        <v/>
      </c>
      <c r="BK783" s="307" t="str">
        <f t="shared" si="207"/>
        <v/>
      </c>
    </row>
    <row r="784" spans="1:63" ht="27" x14ac:dyDescent="0.2">
      <c r="A784" s="119" t="str">
        <f>'Data Entry'!D813</f>
        <v>Respondent 0780</v>
      </c>
      <c r="B784" s="52">
        <f>'Data Entry'!AN813</f>
        <v>0</v>
      </c>
      <c r="C784" s="52" t="str">
        <f>'Data Entry'!BX813</f>
        <v/>
      </c>
      <c r="D784" s="42" t="str">
        <f>'Data Entry'!BU813</f>
        <v>No disability</v>
      </c>
      <c r="E784" s="42">
        <f>'Data Entry'!O813</f>
        <v>0</v>
      </c>
      <c r="F784" s="42">
        <f>'Data Entry'!P813</f>
        <v>0</v>
      </c>
      <c r="G784" s="42">
        <f>'Data Entry'!Q813</f>
        <v>0</v>
      </c>
      <c r="H784" s="291">
        <f t="shared" si="192"/>
        <v>0</v>
      </c>
      <c r="I784" s="42">
        <f>'Data Entry'!R813</f>
        <v>0</v>
      </c>
      <c r="J784" s="42">
        <f>'Data Entry'!S813</f>
        <v>0</v>
      </c>
      <c r="K784" s="42">
        <f>'Data Entry'!T813</f>
        <v>0</v>
      </c>
      <c r="L784" s="42">
        <f>'Data Entry'!U813</f>
        <v>0</v>
      </c>
      <c r="M784" s="291">
        <f t="shared" si="196"/>
        <v>0</v>
      </c>
      <c r="N784" s="42">
        <f>'Data Entry'!V813</f>
        <v>0</v>
      </c>
      <c r="O784" s="42">
        <f>'Data Entry'!W813</f>
        <v>0</v>
      </c>
      <c r="P784" s="291">
        <f t="shared" si="197"/>
        <v>0</v>
      </c>
      <c r="Q784" s="42">
        <f>'Data Entry'!X813</f>
        <v>0</v>
      </c>
      <c r="R784" s="42">
        <f>'Data Entry'!Y813</f>
        <v>0</v>
      </c>
      <c r="S784" s="42">
        <f>'Data Entry'!Z813</f>
        <v>0</v>
      </c>
      <c r="T784" s="291">
        <f t="shared" si="193"/>
        <v>0</v>
      </c>
      <c r="U784" s="42">
        <f>'Data Entry'!AA813</f>
        <v>0</v>
      </c>
      <c r="V784" s="42">
        <f>'Data Entry'!AB813</f>
        <v>0</v>
      </c>
      <c r="W784" s="42">
        <f>'Data Entry'!AC813</f>
        <v>0</v>
      </c>
      <c r="X784" s="42">
        <f>'Data Entry'!AD813</f>
        <v>0</v>
      </c>
      <c r="Y784" s="291">
        <f t="shared" si="198"/>
        <v>0</v>
      </c>
      <c r="Z784" s="42">
        <f>'Data Entry'!AE813</f>
        <v>0</v>
      </c>
      <c r="AA784" s="42">
        <f>'Data Entry'!AF813</f>
        <v>0</v>
      </c>
      <c r="AB784" s="291">
        <f t="shared" si="199"/>
        <v>0</v>
      </c>
      <c r="AC784" s="42">
        <f>'Data Entry'!AH813</f>
        <v>0</v>
      </c>
      <c r="AD784" s="42">
        <f>'Data Entry'!AI813</f>
        <v>0</v>
      </c>
      <c r="AE784" s="42">
        <f>'Data Entry'!AJ813</f>
        <v>0</v>
      </c>
      <c r="AF784" s="42">
        <f>'Data Entry'!AK813</f>
        <v>0</v>
      </c>
      <c r="AG784" s="42">
        <f>'Data Entry'!AL813</f>
        <v>0</v>
      </c>
      <c r="AH784" s="42">
        <f>'Data Entry'!AM813</f>
        <v>0</v>
      </c>
      <c r="AI784" s="42">
        <f>'Data Entry'!AV813</f>
        <v>0</v>
      </c>
      <c r="AJ784" s="42">
        <f>'Data Entry'!AW813</f>
        <v>0</v>
      </c>
      <c r="AK784" s="42">
        <f>'Data Entry'!AX813</f>
        <v>0</v>
      </c>
      <c r="AL784" s="291">
        <f t="shared" si="194"/>
        <v>0</v>
      </c>
      <c r="AM784" s="42">
        <f>'Data Entry'!AY813</f>
        <v>0</v>
      </c>
      <c r="AN784" s="42">
        <f>'Data Entry'!AZ813</f>
        <v>0</v>
      </c>
      <c r="AO784" s="42">
        <f>'Data Entry'!BA813</f>
        <v>0</v>
      </c>
      <c r="AP784" s="42">
        <f>'Data Entry'!BB813</f>
        <v>0</v>
      </c>
      <c r="AQ784" s="291">
        <f t="shared" si="200"/>
        <v>0</v>
      </c>
      <c r="AR784" s="42">
        <f>'Data Entry'!BC813</f>
        <v>0</v>
      </c>
      <c r="AS784" s="42">
        <f>'Data Entry'!BD813</f>
        <v>0</v>
      </c>
      <c r="AT784" s="291">
        <f t="shared" si="201"/>
        <v>0</v>
      </c>
      <c r="AU784" s="42">
        <f>'Data Entry'!BE813</f>
        <v>0</v>
      </c>
      <c r="AV784" s="42">
        <f>'Data Entry'!BF813</f>
        <v>0</v>
      </c>
      <c r="AW784" s="42">
        <f>'Data Entry'!BG813</f>
        <v>0</v>
      </c>
      <c r="AX784" s="291">
        <f t="shared" si="195"/>
        <v>0</v>
      </c>
      <c r="AY784" s="42">
        <f>'Data Entry'!BH813</f>
        <v>0</v>
      </c>
      <c r="AZ784" s="42">
        <f>'Data Entry'!BI813</f>
        <v>0</v>
      </c>
      <c r="BA784" s="42">
        <f>'Data Entry'!BJ813</f>
        <v>0</v>
      </c>
      <c r="BB784" s="42">
        <f>'Data Entry'!BK813</f>
        <v>0</v>
      </c>
      <c r="BC784" s="291">
        <f t="shared" si="202"/>
        <v>0</v>
      </c>
      <c r="BD784" s="42">
        <f>'Data Entry'!BL813</f>
        <v>0</v>
      </c>
      <c r="BE784" s="42">
        <f>'Data Entry'!BM813</f>
        <v>0</v>
      </c>
      <c r="BF784" s="291">
        <f t="shared" si="203"/>
        <v>0</v>
      </c>
      <c r="BG784" s="305">
        <f t="shared" si="204"/>
        <v>0</v>
      </c>
      <c r="BH784" s="288" t="str">
        <f>IFERROR((BG784*'Data Entry'!$F$18)/'Data Entry'!$E$18,"")</f>
        <v/>
      </c>
      <c r="BI784" s="305">
        <f t="shared" si="205"/>
        <v>0</v>
      </c>
      <c r="BJ784" s="288" t="str">
        <f t="shared" si="206"/>
        <v/>
      </c>
      <c r="BK784" s="307" t="str">
        <f t="shared" si="207"/>
        <v/>
      </c>
    </row>
    <row r="785" spans="1:63" ht="27" x14ac:dyDescent="0.2">
      <c r="A785" s="119" t="str">
        <f>'Data Entry'!D814</f>
        <v>Respondent 0781</v>
      </c>
      <c r="B785" s="52">
        <f>'Data Entry'!AN814</f>
        <v>0</v>
      </c>
      <c r="C785" s="52" t="str">
        <f>'Data Entry'!BX814</f>
        <v/>
      </c>
      <c r="D785" s="42" t="str">
        <f>'Data Entry'!BU814</f>
        <v>No disability</v>
      </c>
      <c r="E785" s="42">
        <f>'Data Entry'!O814</f>
        <v>0</v>
      </c>
      <c r="F785" s="42">
        <f>'Data Entry'!P814</f>
        <v>0</v>
      </c>
      <c r="G785" s="42">
        <f>'Data Entry'!Q814</f>
        <v>0</v>
      </c>
      <c r="H785" s="291">
        <f t="shared" si="192"/>
        <v>0</v>
      </c>
      <c r="I785" s="42">
        <f>'Data Entry'!R814</f>
        <v>0</v>
      </c>
      <c r="J785" s="42">
        <f>'Data Entry'!S814</f>
        <v>0</v>
      </c>
      <c r="K785" s="42">
        <f>'Data Entry'!T814</f>
        <v>0</v>
      </c>
      <c r="L785" s="42">
        <f>'Data Entry'!U814</f>
        <v>0</v>
      </c>
      <c r="M785" s="291">
        <f t="shared" si="196"/>
        <v>0</v>
      </c>
      <c r="N785" s="42">
        <f>'Data Entry'!V814</f>
        <v>0</v>
      </c>
      <c r="O785" s="42">
        <f>'Data Entry'!W814</f>
        <v>0</v>
      </c>
      <c r="P785" s="291">
        <f t="shared" si="197"/>
        <v>0</v>
      </c>
      <c r="Q785" s="42">
        <f>'Data Entry'!X814</f>
        <v>0</v>
      </c>
      <c r="R785" s="42">
        <f>'Data Entry'!Y814</f>
        <v>0</v>
      </c>
      <c r="S785" s="42">
        <f>'Data Entry'!Z814</f>
        <v>0</v>
      </c>
      <c r="T785" s="291">
        <f t="shared" si="193"/>
        <v>0</v>
      </c>
      <c r="U785" s="42">
        <f>'Data Entry'!AA814</f>
        <v>0</v>
      </c>
      <c r="V785" s="42">
        <f>'Data Entry'!AB814</f>
        <v>0</v>
      </c>
      <c r="W785" s="42">
        <f>'Data Entry'!AC814</f>
        <v>0</v>
      </c>
      <c r="X785" s="42">
        <f>'Data Entry'!AD814</f>
        <v>0</v>
      </c>
      <c r="Y785" s="291">
        <f t="shared" si="198"/>
        <v>0</v>
      </c>
      <c r="Z785" s="42">
        <f>'Data Entry'!AE814</f>
        <v>0</v>
      </c>
      <c r="AA785" s="42">
        <f>'Data Entry'!AF814</f>
        <v>0</v>
      </c>
      <c r="AB785" s="291">
        <f t="shared" si="199"/>
        <v>0</v>
      </c>
      <c r="AC785" s="42">
        <f>'Data Entry'!AH814</f>
        <v>0</v>
      </c>
      <c r="AD785" s="42">
        <f>'Data Entry'!AI814</f>
        <v>0</v>
      </c>
      <c r="AE785" s="42">
        <f>'Data Entry'!AJ814</f>
        <v>0</v>
      </c>
      <c r="AF785" s="42">
        <f>'Data Entry'!AK814</f>
        <v>0</v>
      </c>
      <c r="AG785" s="42">
        <f>'Data Entry'!AL814</f>
        <v>0</v>
      </c>
      <c r="AH785" s="42">
        <f>'Data Entry'!AM814</f>
        <v>0</v>
      </c>
      <c r="AI785" s="42">
        <f>'Data Entry'!AV814</f>
        <v>0</v>
      </c>
      <c r="AJ785" s="42">
        <f>'Data Entry'!AW814</f>
        <v>0</v>
      </c>
      <c r="AK785" s="42">
        <f>'Data Entry'!AX814</f>
        <v>0</v>
      </c>
      <c r="AL785" s="291">
        <f t="shared" si="194"/>
        <v>0</v>
      </c>
      <c r="AM785" s="42">
        <f>'Data Entry'!AY814</f>
        <v>0</v>
      </c>
      <c r="AN785" s="42">
        <f>'Data Entry'!AZ814</f>
        <v>0</v>
      </c>
      <c r="AO785" s="42">
        <f>'Data Entry'!BA814</f>
        <v>0</v>
      </c>
      <c r="AP785" s="42">
        <f>'Data Entry'!BB814</f>
        <v>0</v>
      </c>
      <c r="AQ785" s="291">
        <f t="shared" si="200"/>
        <v>0</v>
      </c>
      <c r="AR785" s="42">
        <f>'Data Entry'!BC814</f>
        <v>0</v>
      </c>
      <c r="AS785" s="42">
        <f>'Data Entry'!BD814</f>
        <v>0</v>
      </c>
      <c r="AT785" s="291">
        <f t="shared" si="201"/>
        <v>0</v>
      </c>
      <c r="AU785" s="42">
        <f>'Data Entry'!BE814</f>
        <v>0</v>
      </c>
      <c r="AV785" s="42">
        <f>'Data Entry'!BF814</f>
        <v>0</v>
      </c>
      <c r="AW785" s="42">
        <f>'Data Entry'!BG814</f>
        <v>0</v>
      </c>
      <c r="AX785" s="291">
        <f t="shared" si="195"/>
        <v>0</v>
      </c>
      <c r="AY785" s="42">
        <f>'Data Entry'!BH814</f>
        <v>0</v>
      </c>
      <c r="AZ785" s="42">
        <f>'Data Entry'!BI814</f>
        <v>0</v>
      </c>
      <c r="BA785" s="42">
        <f>'Data Entry'!BJ814</f>
        <v>0</v>
      </c>
      <c r="BB785" s="42">
        <f>'Data Entry'!BK814</f>
        <v>0</v>
      </c>
      <c r="BC785" s="291">
        <f t="shared" si="202"/>
        <v>0</v>
      </c>
      <c r="BD785" s="42">
        <f>'Data Entry'!BL814</f>
        <v>0</v>
      </c>
      <c r="BE785" s="42">
        <f>'Data Entry'!BM814</f>
        <v>0</v>
      </c>
      <c r="BF785" s="291">
        <f t="shared" si="203"/>
        <v>0</v>
      </c>
      <c r="BG785" s="305">
        <f t="shared" si="204"/>
        <v>0</v>
      </c>
      <c r="BH785" s="288" t="str">
        <f>IFERROR((BG785*'Data Entry'!$F$18)/'Data Entry'!$E$18,"")</f>
        <v/>
      </c>
      <c r="BI785" s="305">
        <f t="shared" si="205"/>
        <v>0</v>
      </c>
      <c r="BJ785" s="288" t="str">
        <f t="shared" si="206"/>
        <v/>
      </c>
      <c r="BK785" s="307" t="str">
        <f t="shared" si="207"/>
        <v/>
      </c>
    </row>
    <row r="786" spans="1:63" ht="27" x14ac:dyDescent="0.2">
      <c r="A786" s="119" t="str">
        <f>'Data Entry'!D815</f>
        <v>Respondent 0782</v>
      </c>
      <c r="B786" s="52">
        <f>'Data Entry'!AN815</f>
        <v>0</v>
      </c>
      <c r="C786" s="52" t="str">
        <f>'Data Entry'!BX815</f>
        <v/>
      </c>
      <c r="D786" s="42" t="str">
        <f>'Data Entry'!BU815</f>
        <v>No disability</v>
      </c>
      <c r="E786" s="42">
        <f>'Data Entry'!O815</f>
        <v>0</v>
      </c>
      <c r="F786" s="42">
        <f>'Data Entry'!P815</f>
        <v>0</v>
      </c>
      <c r="G786" s="42">
        <f>'Data Entry'!Q815</f>
        <v>0</v>
      </c>
      <c r="H786" s="291">
        <f t="shared" si="192"/>
        <v>0</v>
      </c>
      <c r="I786" s="42">
        <f>'Data Entry'!R815</f>
        <v>0</v>
      </c>
      <c r="J786" s="42">
        <f>'Data Entry'!S815</f>
        <v>0</v>
      </c>
      <c r="K786" s="42">
        <f>'Data Entry'!T815</f>
        <v>0</v>
      </c>
      <c r="L786" s="42">
        <f>'Data Entry'!U815</f>
        <v>0</v>
      </c>
      <c r="M786" s="291">
        <f t="shared" si="196"/>
        <v>0</v>
      </c>
      <c r="N786" s="42">
        <f>'Data Entry'!V815</f>
        <v>0</v>
      </c>
      <c r="O786" s="42">
        <f>'Data Entry'!W815</f>
        <v>0</v>
      </c>
      <c r="P786" s="291">
        <f t="shared" si="197"/>
        <v>0</v>
      </c>
      <c r="Q786" s="42">
        <f>'Data Entry'!X815</f>
        <v>0</v>
      </c>
      <c r="R786" s="42">
        <f>'Data Entry'!Y815</f>
        <v>0</v>
      </c>
      <c r="S786" s="42">
        <f>'Data Entry'!Z815</f>
        <v>0</v>
      </c>
      <c r="T786" s="291">
        <f t="shared" si="193"/>
        <v>0</v>
      </c>
      <c r="U786" s="42">
        <f>'Data Entry'!AA815</f>
        <v>0</v>
      </c>
      <c r="V786" s="42">
        <f>'Data Entry'!AB815</f>
        <v>0</v>
      </c>
      <c r="W786" s="42">
        <f>'Data Entry'!AC815</f>
        <v>0</v>
      </c>
      <c r="X786" s="42">
        <f>'Data Entry'!AD815</f>
        <v>0</v>
      </c>
      <c r="Y786" s="291">
        <f t="shared" si="198"/>
        <v>0</v>
      </c>
      <c r="Z786" s="42">
        <f>'Data Entry'!AE815</f>
        <v>0</v>
      </c>
      <c r="AA786" s="42">
        <f>'Data Entry'!AF815</f>
        <v>0</v>
      </c>
      <c r="AB786" s="291">
        <f t="shared" si="199"/>
        <v>0</v>
      </c>
      <c r="AC786" s="42">
        <f>'Data Entry'!AH815</f>
        <v>0</v>
      </c>
      <c r="AD786" s="42">
        <f>'Data Entry'!AI815</f>
        <v>0</v>
      </c>
      <c r="AE786" s="42">
        <f>'Data Entry'!AJ815</f>
        <v>0</v>
      </c>
      <c r="AF786" s="42">
        <f>'Data Entry'!AK815</f>
        <v>0</v>
      </c>
      <c r="AG786" s="42">
        <f>'Data Entry'!AL815</f>
        <v>0</v>
      </c>
      <c r="AH786" s="42">
        <f>'Data Entry'!AM815</f>
        <v>0</v>
      </c>
      <c r="AI786" s="42">
        <f>'Data Entry'!AV815</f>
        <v>0</v>
      </c>
      <c r="AJ786" s="42">
        <f>'Data Entry'!AW815</f>
        <v>0</v>
      </c>
      <c r="AK786" s="42">
        <f>'Data Entry'!AX815</f>
        <v>0</v>
      </c>
      <c r="AL786" s="291">
        <f t="shared" si="194"/>
        <v>0</v>
      </c>
      <c r="AM786" s="42">
        <f>'Data Entry'!AY815</f>
        <v>0</v>
      </c>
      <c r="AN786" s="42">
        <f>'Data Entry'!AZ815</f>
        <v>0</v>
      </c>
      <c r="AO786" s="42">
        <f>'Data Entry'!BA815</f>
        <v>0</v>
      </c>
      <c r="AP786" s="42">
        <f>'Data Entry'!BB815</f>
        <v>0</v>
      </c>
      <c r="AQ786" s="291">
        <f t="shared" si="200"/>
        <v>0</v>
      </c>
      <c r="AR786" s="42">
        <f>'Data Entry'!BC815</f>
        <v>0</v>
      </c>
      <c r="AS786" s="42">
        <f>'Data Entry'!BD815</f>
        <v>0</v>
      </c>
      <c r="AT786" s="291">
        <f t="shared" si="201"/>
        <v>0</v>
      </c>
      <c r="AU786" s="42">
        <f>'Data Entry'!BE815</f>
        <v>0</v>
      </c>
      <c r="AV786" s="42">
        <f>'Data Entry'!BF815</f>
        <v>0</v>
      </c>
      <c r="AW786" s="42">
        <f>'Data Entry'!BG815</f>
        <v>0</v>
      </c>
      <c r="AX786" s="291">
        <f t="shared" si="195"/>
        <v>0</v>
      </c>
      <c r="AY786" s="42">
        <f>'Data Entry'!BH815</f>
        <v>0</v>
      </c>
      <c r="AZ786" s="42">
        <f>'Data Entry'!BI815</f>
        <v>0</v>
      </c>
      <c r="BA786" s="42">
        <f>'Data Entry'!BJ815</f>
        <v>0</v>
      </c>
      <c r="BB786" s="42">
        <f>'Data Entry'!BK815</f>
        <v>0</v>
      </c>
      <c r="BC786" s="291">
        <f t="shared" si="202"/>
        <v>0</v>
      </c>
      <c r="BD786" s="42">
        <f>'Data Entry'!BL815</f>
        <v>0</v>
      </c>
      <c r="BE786" s="42">
        <f>'Data Entry'!BM815</f>
        <v>0</v>
      </c>
      <c r="BF786" s="291">
        <f t="shared" si="203"/>
        <v>0</v>
      </c>
      <c r="BG786" s="305">
        <f t="shared" si="204"/>
        <v>0</v>
      </c>
      <c r="BH786" s="288" t="str">
        <f>IFERROR((BG786*'Data Entry'!$F$18)/'Data Entry'!$E$18,"")</f>
        <v/>
      </c>
      <c r="BI786" s="305">
        <f t="shared" si="205"/>
        <v>0</v>
      </c>
      <c r="BJ786" s="288" t="str">
        <f t="shared" si="206"/>
        <v/>
      </c>
      <c r="BK786" s="307" t="str">
        <f t="shared" si="207"/>
        <v/>
      </c>
    </row>
    <row r="787" spans="1:63" ht="27" x14ac:dyDescent="0.2">
      <c r="A787" s="119" t="str">
        <f>'Data Entry'!D816</f>
        <v>Respondent 0783</v>
      </c>
      <c r="B787" s="52">
        <f>'Data Entry'!AN816</f>
        <v>0</v>
      </c>
      <c r="C787" s="52" t="str">
        <f>'Data Entry'!BX816</f>
        <v/>
      </c>
      <c r="D787" s="42" t="str">
        <f>'Data Entry'!BU816</f>
        <v>No disability</v>
      </c>
      <c r="E787" s="42">
        <f>'Data Entry'!O816</f>
        <v>0</v>
      </c>
      <c r="F787" s="42">
        <f>'Data Entry'!P816</f>
        <v>0</v>
      </c>
      <c r="G787" s="42">
        <f>'Data Entry'!Q816</f>
        <v>0</v>
      </c>
      <c r="H787" s="291">
        <f t="shared" si="192"/>
        <v>0</v>
      </c>
      <c r="I787" s="42">
        <f>'Data Entry'!R816</f>
        <v>0</v>
      </c>
      <c r="J787" s="42">
        <f>'Data Entry'!S816</f>
        <v>0</v>
      </c>
      <c r="K787" s="42">
        <f>'Data Entry'!T816</f>
        <v>0</v>
      </c>
      <c r="L787" s="42">
        <f>'Data Entry'!U816</f>
        <v>0</v>
      </c>
      <c r="M787" s="291">
        <f t="shared" si="196"/>
        <v>0</v>
      </c>
      <c r="N787" s="42">
        <f>'Data Entry'!V816</f>
        <v>0</v>
      </c>
      <c r="O787" s="42">
        <f>'Data Entry'!W816</f>
        <v>0</v>
      </c>
      <c r="P787" s="291">
        <f t="shared" si="197"/>
        <v>0</v>
      </c>
      <c r="Q787" s="42">
        <f>'Data Entry'!X816</f>
        <v>0</v>
      </c>
      <c r="R787" s="42">
        <f>'Data Entry'!Y816</f>
        <v>0</v>
      </c>
      <c r="S787" s="42">
        <f>'Data Entry'!Z816</f>
        <v>0</v>
      </c>
      <c r="T787" s="291">
        <f t="shared" si="193"/>
        <v>0</v>
      </c>
      <c r="U787" s="42">
        <f>'Data Entry'!AA816</f>
        <v>0</v>
      </c>
      <c r="V787" s="42">
        <f>'Data Entry'!AB816</f>
        <v>0</v>
      </c>
      <c r="W787" s="42">
        <f>'Data Entry'!AC816</f>
        <v>0</v>
      </c>
      <c r="X787" s="42">
        <f>'Data Entry'!AD816</f>
        <v>0</v>
      </c>
      <c r="Y787" s="291">
        <f t="shared" si="198"/>
        <v>0</v>
      </c>
      <c r="Z787" s="42">
        <f>'Data Entry'!AE816</f>
        <v>0</v>
      </c>
      <c r="AA787" s="42">
        <f>'Data Entry'!AF816</f>
        <v>0</v>
      </c>
      <c r="AB787" s="291">
        <f t="shared" si="199"/>
        <v>0</v>
      </c>
      <c r="AC787" s="42">
        <f>'Data Entry'!AH816</f>
        <v>0</v>
      </c>
      <c r="AD787" s="42">
        <f>'Data Entry'!AI816</f>
        <v>0</v>
      </c>
      <c r="AE787" s="42">
        <f>'Data Entry'!AJ816</f>
        <v>0</v>
      </c>
      <c r="AF787" s="42">
        <f>'Data Entry'!AK816</f>
        <v>0</v>
      </c>
      <c r="AG787" s="42">
        <f>'Data Entry'!AL816</f>
        <v>0</v>
      </c>
      <c r="AH787" s="42">
        <f>'Data Entry'!AM816</f>
        <v>0</v>
      </c>
      <c r="AI787" s="42">
        <f>'Data Entry'!AV816</f>
        <v>0</v>
      </c>
      <c r="AJ787" s="42">
        <f>'Data Entry'!AW816</f>
        <v>0</v>
      </c>
      <c r="AK787" s="42">
        <f>'Data Entry'!AX816</f>
        <v>0</v>
      </c>
      <c r="AL787" s="291">
        <f t="shared" si="194"/>
        <v>0</v>
      </c>
      <c r="AM787" s="42">
        <f>'Data Entry'!AY816</f>
        <v>0</v>
      </c>
      <c r="AN787" s="42">
        <f>'Data Entry'!AZ816</f>
        <v>0</v>
      </c>
      <c r="AO787" s="42">
        <f>'Data Entry'!BA816</f>
        <v>0</v>
      </c>
      <c r="AP787" s="42">
        <f>'Data Entry'!BB816</f>
        <v>0</v>
      </c>
      <c r="AQ787" s="291">
        <f t="shared" si="200"/>
        <v>0</v>
      </c>
      <c r="AR787" s="42">
        <f>'Data Entry'!BC816</f>
        <v>0</v>
      </c>
      <c r="AS787" s="42">
        <f>'Data Entry'!BD816</f>
        <v>0</v>
      </c>
      <c r="AT787" s="291">
        <f t="shared" si="201"/>
        <v>0</v>
      </c>
      <c r="AU787" s="42">
        <f>'Data Entry'!BE816</f>
        <v>0</v>
      </c>
      <c r="AV787" s="42">
        <f>'Data Entry'!BF816</f>
        <v>0</v>
      </c>
      <c r="AW787" s="42">
        <f>'Data Entry'!BG816</f>
        <v>0</v>
      </c>
      <c r="AX787" s="291">
        <f t="shared" si="195"/>
        <v>0</v>
      </c>
      <c r="AY787" s="42">
        <f>'Data Entry'!BH816</f>
        <v>0</v>
      </c>
      <c r="AZ787" s="42">
        <f>'Data Entry'!BI816</f>
        <v>0</v>
      </c>
      <c r="BA787" s="42">
        <f>'Data Entry'!BJ816</f>
        <v>0</v>
      </c>
      <c r="BB787" s="42">
        <f>'Data Entry'!BK816</f>
        <v>0</v>
      </c>
      <c r="BC787" s="291">
        <f t="shared" si="202"/>
        <v>0</v>
      </c>
      <c r="BD787" s="42">
        <f>'Data Entry'!BL816</f>
        <v>0</v>
      </c>
      <c r="BE787" s="42">
        <f>'Data Entry'!BM816</f>
        <v>0</v>
      </c>
      <c r="BF787" s="291">
        <f t="shared" si="203"/>
        <v>0</v>
      </c>
      <c r="BG787" s="305">
        <f t="shared" si="204"/>
        <v>0</v>
      </c>
      <c r="BH787" s="288" t="str">
        <f>IFERROR((BG787*'Data Entry'!$F$18)/'Data Entry'!$E$18,"")</f>
        <v/>
      </c>
      <c r="BI787" s="305">
        <f t="shared" si="205"/>
        <v>0</v>
      </c>
      <c r="BJ787" s="288" t="str">
        <f t="shared" si="206"/>
        <v/>
      </c>
      <c r="BK787" s="307" t="str">
        <f t="shared" si="207"/>
        <v/>
      </c>
    </row>
    <row r="788" spans="1:63" ht="27" x14ac:dyDescent="0.2">
      <c r="A788" s="119" t="str">
        <f>'Data Entry'!D817</f>
        <v>Respondent 0784</v>
      </c>
      <c r="B788" s="52">
        <f>'Data Entry'!AN817</f>
        <v>0</v>
      </c>
      <c r="C788" s="52" t="str">
        <f>'Data Entry'!BX817</f>
        <v/>
      </c>
      <c r="D788" s="42" t="str">
        <f>'Data Entry'!BU817</f>
        <v>No disability</v>
      </c>
      <c r="E788" s="42">
        <f>'Data Entry'!O817</f>
        <v>0</v>
      </c>
      <c r="F788" s="42">
        <f>'Data Entry'!P817</f>
        <v>0</v>
      </c>
      <c r="G788" s="42">
        <f>'Data Entry'!Q817</f>
        <v>0</v>
      </c>
      <c r="H788" s="291">
        <f t="shared" si="192"/>
        <v>0</v>
      </c>
      <c r="I788" s="42">
        <f>'Data Entry'!R817</f>
        <v>0</v>
      </c>
      <c r="J788" s="42">
        <f>'Data Entry'!S817</f>
        <v>0</v>
      </c>
      <c r="K788" s="42">
        <f>'Data Entry'!T817</f>
        <v>0</v>
      </c>
      <c r="L788" s="42">
        <f>'Data Entry'!U817</f>
        <v>0</v>
      </c>
      <c r="M788" s="291">
        <f t="shared" si="196"/>
        <v>0</v>
      </c>
      <c r="N788" s="42">
        <f>'Data Entry'!V817</f>
        <v>0</v>
      </c>
      <c r="O788" s="42">
        <f>'Data Entry'!W817</f>
        <v>0</v>
      </c>
      <c r="P788" s="291">
        <f t="shared" si="197"/>
        <v>0</v>
      </c>
      <c r="Q788" s="42">
        <f>'Data Entry'!X817</f>
        <v>0</v>
      </c>
      <c r="R788" s="42">
        <f>'Data Entry'!Y817</f>
        <v>0</v>
      </c>
      <c r="S788" s="42">
        <f>'Data Entry'!Z817</f>
        <v>0</v>
      </c>
      <c r="T788" s="291">
        <f t="shared" si="193"/>
        <v>0</v>
      </c>
      <c r="U788" s="42">
        <f>'Data Entry'!AA817</f>
        <v>0</v>
      </c>
      <c r="V788" s="42">
        <f>'Data Entry'!AB817</f>
        <v>0</v>
      </c>
      <c r="W788" s="42">
        <f>'Data Entry'!AC817</f>
        <v>0</v>
      </c>
      <c r="X788" s="42">
        <f>'Data Entry'!AD817</f>
        <v>0</v>
      </c>
      <c r="Y788" s="291">
        <f t="shared" si="198"/>
        <v>0</v>
      </c>
      <c r="Z788" s="42">
        <f>'Data Entry'!AE817</f>
        <v>0</v>
      </c>
      <c r="AA788" s="42">
        <f>'Data Entry'!AF817</f>
        <v>0</v>
      </c>
      <c r="AB788" s="291">
        <f t="shared" si="199"/>
        <v>0</v>
      </c>
      <c r="AC788" s="42">
        <f>'Data Entry'!AH817</f>
        <v>0</v>
      </c>
      <c r="AD788" s="42">
        <f>'Data Entry'!AI817</f>
        <v>0</v>
      </c>
      <c r="AE788" s="42">
        <f>'Data Entry'!AJ817</f>
        <v>0</v>
      </c>
      <c r="AF788" s="42">
        <f>'Data Entry'!AK817</f>
        <v>0</v>
      </c>
      <c r="AG788" s="42">
        <f>'Data Entry'!AL817</f>
        <v>0</v>
      </c>
      <c r="AH788" s="42">
        <f>'Data Entry'!AM817</f>
        <v>0</v>
      </c>
      <c r="AI788" s="42">
        <f>'Data Entry'!AV817</f>
        <v>0</v>
      </c>
      <c r="AJ788" s="42">
        <f>'Data Entry'!AW817</f>
        <v>0</v>
      </c>
      <c r="AK788" s="42">
        <f>'Data Entry'!AX817</f>
        <v>0</v>
      </c>
      <c r="AL788" s="291">
        <f t="shared" si="194"/>
        <v>0</v>
      </c>
      <c r="AM788" s="42">
        <f>'Data Entry'!AY817</f>
        <v>0</v>
      </c>
      <c r="AN788" s="42">
        <f>'Data Entry'!AZ817</f>
        <v>0</v>
      </c>
      <c r="AO788" s="42">
        <f>'Data Entry'!BA817</f>
        <v>0</v>
      </c>
      <c r="AP788" s="42">
        <f>'Data Entry'!BB817</f>
        <v>0</v>
      </c>
      <c r="AQ788" s="291">
        <f t="shared" si="200"/>
        <v>0</v>
      </c>
      <c r="AR788" s="42">
        <f>'Data Entry'!BC817</f>
        <v>0</v>
      </c>
      <c r="AS788" s="42">
        <f>'Data Entry'!BD817</f>
        <v>0</v>
      </c>
      <c r="AT788" s="291">
        <f t="shared" si="201"/>
        <v>0</v>
      </c>
      <c r="AU788" s="42">
        <f>'Data Entry'!BE817</f>
        <v>0</v>
      </c>
      <c r="AV788" s="42">
        <f>'Data Entry'!BF817</f>
        <v>0</v>
      </c>
      <c r="AW788" s="42">
        <f>'Data Entry'!BG817</f>
        <v>0</v>
      </c>
      <c r="AX788" s="291">
        <f t="shared" si="195"/>
        <v>0</v>
      </c>
      <c r="AY788" s="42">
        <f>'Data Entry'!BH817</f>
        <v>0</v>
      </c>
      <c r="AZ788" s="42">
        <f>'Data Entry'!BI817</f>
        <v>0</v>
      </c>
      <c r="BA788" s="42">
        <f>'Data Entry'!BJ817</f>
        <v>0</v>
      </c>
      <c r="BB788" s="42">
        <f>'Data Entry'!BK817</f>
        <v>0</v>
      </c>
      <c r="BC788" s="291">
        <f t="shared" si="202"/>
        <v>0</v>
      </c>
      <c r="BD788" s="42">
        <f>'Data Entry'!BL817</f>
        <v>0</v>
      </c>
      <c r="BE788" s="42">
        <f>'Data Entry'!BM817</f>
        <v>0</v>
      </c>
      <c r="BF788" s="291">
        <f t="shared" si="203"/>
        <v>0</v>
      </c>
      <c r="BG788" s="305">
        <f t="shared" si="204"/>
        <v>0</v>
      </c>
      <c r="BH788" s="288" t="str">
        <f>IFERROR((BG788*'Data Entry'!$F$18)/'Data Entry'!$E$18,"")</f>
        <v/>
      </c>
      <c r="BI788" s="305">
        <f t="shared" si="205"/>
        <v>0</v>
      </c>
      <c r="BJ788" s="288" t="str">
        <f t="shared" si="206"/>
        <v/>
      </c>
      <c r="BK788" s="307" t="str">
        <f t="shared" si="207"/>
        <v/>
      </c>
    </row>
    <row r="789" spans="1:63" ht="27" x14ac:dyDescent="0.2">
      <c r="A789" s="119" t="str">
        <f>'Data Entry'!D818</f>
        <v>Respondent 0785</v>
      </c>
      <c r="B789" s="52">
        <f>'Data Entry'!AN818</f>
        <v>0</v>
      </c>
      <c r="C789" s="52" t="str">
        <f>'Data Entry'!BX818</f>
        <v/>
      </c>
      <c r="D789" s="42" t="str">
        <f>'Data Entry'!BU818</f>
        <v>No disability</v>
      </c>
      <c r="E789" s="42">
        <f>'Data Entry'!O818</f>
        <v>0</v>
      </c>
      <c r="F789" s="42">
        <f>'Data Entry'!P818</f>
        <v>0</v>
      </c>
      <c r="G789" s="42">
        <f>'Data Entry'!Q818</f>
        <v>0</v>
      </c>
      <c r="H789" s="291">
        <f t="shared" si="192"/>
        <v>0</v>
      </c>
      <c r="I789" s="42">
        <f>'Data Entry'!R818</f>
        <v>0</v>
      </c>
      <c r="J789" s="42">
        <f>'Data Entry'!S818</f>
        <v>0</v>
      </c>
      <c r="K789" s="42">
        <f>'Data Entry'!T818</f>
        <v>0</v>
      </c>
      <c r="L789" s="42">
        <f>'Data Entry'!U818</f>
        <v>0</v>
      </c>
      <c r="M789" s="291">
        <f t="shared" si="196"/>
        <v>0</v>
      </c>
      <c r="N789" s="42">
        <f>'Data Entry'!V818</f>
        <v>0</v>
      </c>
      <c r="O789" s="42">
        <f>'Data Entry'!W818</f>
        <v>0</v>
      </c>
      <c r="P789" s="291">
        <f t="shared" si="197"/>
        <v>0</v>
      </c>
      <c r="Q789" s="42">
        <f>'Data Entry'!X818</f>
        <v>0</v>
      </c>
      <c r="R789" s="42">
        <f>'Data Entry'!Y818</f>
        <v>0</v>
      </c>
      <c r="S789" s="42">
        <f>'Data Entry'!Z818</f>
        <v>0</v>
      </c>
      <c r="T789" s="291">
        <f t="shared" si="193"/>
        <v>0</v>
      </c>
      <c r="U789" s="42">
        <f>'Data Entry'!AA818</f>
        <v>0</v>
      </c>
      <c r="V789" s="42">
        <f>'Data Entry'!AB818</f>
        <v>0</v>
      </c>
      <c r="W789" s="42">
        <f>'Data Entry'!AC818</f>
        <v>0</v>
      </c>
      <c r="X789" s="42">
        <f>'Data Entry'!AD818</f>
        <v>0</v>
      </c>
      <c r="Y789" s="291">
        <f t="shared" si="198"/>
        <v>0</v>
      </c>
      <c r="Z789" s="42">
        <f>'Data Entry'!AE818</f>
        <v>0</v>
      </c>
      <c r="AA789" s="42">
        <f>'Data Entry'!AF818</f>
        <v>0</v>
      </c>
      <c r="AB789" s="291">
        <f t="shared" si="199"/>
        <v>0</v>
      </c>
      <c r="AC789" s="42">
        <f>'Data Entry'!AH818</f>
        <v>0</v>
      </c>
      <c r="AD789" s="42">
        <f>'Data Entry'!AI818</f>
        <v>0</v>
      </c>
      <c r="AE789" s="42">
        <f>'Data Entry'!AJ818</f>
        <v>0</v>
      </c>
      <c r="AF789" s="42">
        <f>'Data Entry'!AK818</f>
        <v>0</v>
      </c>
      <c r="AG789" s="42">
        <f>'Data Entry'!AL818</f>
        <v>0</v>
      </c>
      <c r="AH789" s="42">
        <f>'Data Entry'!AM818</f>
        <v>0</v>
      </c>
      <c r="AI789" s="42">
        <f>'Data Entry'!AV818</f>
        <v>0</v>
      </c>
      <c r="AJ789" s="42">
        <f>'Data Entry'!AW818</f>
        <v>0</v>
      </c>
      <c r="AK789" s="42">
        <f>'Data Entry'!AX818</f>
        <v>0</v>
      </c>
      <c r="AL789" s="291">
        <f t="shared" si="194"/>
        <v>0</v>
      </c>
      <c r="AM789" s="42">
        <f>'Data Entry'!AY818</f>
        <v>0</v>
      </c>
      <c r="AN789" s="42">
        <f>'Data Entry'!AZ818</f>
        <v>0</v>
      </c>
      <c r="AO789" s="42">
        <f>'Data Entry'!BA818</f>
        <v>0</v>
      </c>
      <c r="AP789" s="42">
        <f>'Data Entry'!BB818</f>
        <v>0</v>
      </c>
      <c r="AQ789" s="291">
        <f t="shared" si="200"/>
        <v>0</v>
      </c>
      <c r="AR789" s="42">
        <f>'Data Entry'!BC818</f>
        <v>0</v>
      </c>
      <c r="AS789" s="42">
        <f>'Data Entry'!BD818</f>
        <v>0</v>
      </c>
      <c r="AT789" s="291">
        <f t="shared" si="201"/>
        <v>0</v>
      </c>
      <c r="AU789" s="42">
        <f>'Data Entry'!BE818</f>
        <v>0</v>
      </c>
      <c r="AV789" s="42">
        <f>'Data Entry'!BF818</f>
        <v>0</v>
      </c>
      <c r="AW789" s="42">
        <f>'Data Entry'!BG818</f>
        <v>0</v>
      </c>
      <c r="AX789" s="291">
        <f t="shared" si="195"/>
        <v>0</v>
      </c>
      <c r="AY789" s="42">
        <f>'Data Entry'!BH818</f>
        <v>0</v>
      </c>
      <c r="AZ789" s="42">
        <f>'Data Entry'!BI818</f>
        <v>0</v>
      </c>
      <c r="BA789" s="42">
        <f>'Data Entry'!BJ818</f>
        <v>0</v>
      </c>
      <c r="BB789" s="42">
        <f>'Data Entry'!BK818</f>
        <v>0</v>
      </c>
      <c r="BC789" s="291">
        <f t="shared" si="202"/>
        <v>0</v>
      </c>
      <c r="BD789" s="42">
        <f>'Data Entry'!BL818</f>
        <v>0</v>
      </c>
      <c r="BE789" s="42">
        <f>'Data Entry'!BM818</f>
        <v>0</v>
      </c>
      <c r="BF789" s="291">
        <f t="shared" si="203"/>
        <v>0</v>
      </c>
      <c r="BG789" s="305">
        <f t="shared" si="204"/>
        <v>0</v>
      </c>
      <c r="BH789" s="288" t="str">
        <f>IFERROR((BG789*'Data Entry'!$F$18)/'Data Entry'!$E$18,"")</f>
        <v/>
      </c>
      <c r="BI789" s="305">
        <f t="shared" si="205"/>
        <v>0</v>
      </c>
      <c r="BJ789" s="288" t="str">
        <f t="shared" si="206"/>
        <v/>
      </c>
      <c r="BK789" s="307" t="str">
        <f t="shared" si="207"/>
        <v/>
      </c>
    </row>
    <row r="790" spans="1:63" ht="27" x14ac:dyDescent="0.2">
      <c r="A790" s="119" t="str">
        <f>'Data Entry'!D819</f>
        <v>Respondent 0786</v>
      </c>
      <c r="B790" s="52">
        <f>'Data Entry'!AN819</f>
        <v>0</v>
      </c>
      <c r="C790" s="52" t="str">
        <f>'Data Entry'!BX819</f>
        <v/>
      </c>
      <c r="D790" s="42" t="str">
        <f>'Data Entry'!BU819</f>
        <v>No disability</v>
      </c>
      <c r="E790" s="42">
        <f>'Data Entry'!O819</f>
        <v>0</v>
      </c>
      <c r="F790" s="42">
        <f>'Data Entry'!P819</f>
        <v>0</v>
      </c>
      <c r="G790" s="42">
        <f>'Data Entry'!Q819</f>
        <v>0</v>
      </c>
      <c r="H790" s="291">
        <f t="shared" si="192"/>
        <v>0</v>
      </c>
      <c r="I790" s="42">
        <f>'Data Entry'!R819</f>
        <v>0</v>
      </c>
      <c r="J790" s="42">
        <f>'Data Entry'!S819</f>
        <v>0</v>
      </c>
      <c r="K790" s="42">
        <f>'Data Entry'!T819</f>
        <v>0</v>
      </c>
      <c r="L790" s="42">
        <f>'Data Entry'!U819</f>
        <v>0</v>
      </c>
      <c r="M790" s="291">
        <f t="shared" si="196"/>
        <v>0</v>
      </c>
      <c r="N790" s="42">
        <f>'Data Entry'!V819</f>
        <v>0</v>
      </c>
      <c r="O790" s="42">
        <f>'Data Entry'!W819</f>
        <v>0</v>
      </c>
      <c r="P790" s="291">
        <f t="shared" si="197"/>
        <v>0</v>
      </c>
      <c r="Q790" s="42">
        <f>'Data Entry'!X819</f>
        <v>0</v>
      </c>
      <c r="R790" s="42">
        <f>'Data Entry'!Y819</f>
        <v>0</v>
      </c>
      <c r="S790" s="42">
        <f>'Data Entry'!Z819</f>
        <v>0</v>
      </c>
      <c r="T790" s="291">
        <f t="shared" si="193"/>
        <v>0</v>
      </c>
      <c r="U790" s="42">
        <f>'Data Entry'!AA819</f>
        <v>0</v>
      </c>
      <c r="V790" s="42">
        <f>'Data Entry'!AB819</f>
        <v>0</v>
      </c>
      <c r="W790" s="42">
        <f>'Data Entry'!AC819</f>
        <v>0</v>
      </c>
      <c r="X790" s="42">
        <f>'Data Entry'!AD819</f>
        <v>0</v>
      </c>
      <c r="Y790" s="291">
        <f t="shared" si="198"/>
        <v>0</v>
      </c>
      <c r="Z790" s="42">
        <f>'Data Entry'!AE819</f>
        <v>0</v>
      </c>
      <c r="AA790" s="42">
        <f>'Data Entry'!AF819</f>
        <v>0</v>
      </c>
      <c r="AB790" s="291">
        <f t="shared" si="199"/>
        <v>0</v>
      </c>
      <c r="AC790" s="42">
        <f>'Data Entry'!AH819</f>
        <v>0</v>
      </c>
      <c r="AD790" s="42">
        <f>'Data Entry'!AI819</f>
        <v>0</v>
      </c>
      <c r="AE790" s="42">
        <f>'Data Entry'!AJ819</f>
        <v>0</v>
      </c>
      <c r="AF790" s="42">
        <f>'Data Entry'!AK819</f>
        <v>0</v>
      </c>
      <c r="AG790" s="42">
        <f>'Data Entry'!AL819</f>
        <v>0</v>
      </c>
      <c r="AH790" s="42">
        <f>'Data Entry'!AM819</f>
        <v>0</v>
      </c>
      <c r="AI790" s="42">
        <f>'Data Entry'!AV819</f>
        <v>0</v>
      </c>
      <c r="AJ790" s="42">
        <f>'Data Entry'!AW819</f>
        <v>0</v>
      </c>
      <c r="AK790" s="42">
        <f>'Data Entry'!AX819</f>
        <v>0</v>
      </c>
      <c r="AL790" s="291">
        <f t="shared" si="194"/>
        <v>0</v>
      </c>
      <c r="AM790" s="42">
        <f>'Data Entry'!AY819</f>
        <v>0</v>
      </c>
      <c r="AN790" s="42">
        <f>'Data Entry'!AZ819</f>
        <v>0</v>
      </c>
      <c r="AO790" s="42">
        <f>'Data Entry'!BA819</f>
        <v>0</v>
      </c>
      <c r="AP790" s="42">
        <f>'Data Entry'!BB819</f>
        <v>0</v>
      </c>
      <c r="AQ790" s="291">
        <f t="shared" si="200"/>
        <v>0</v>
      </c>
      <c r="AR790" s="42">
        <f>'Data Entry'!BC819</f>
        <v>0</v>
      </c>
      <c r="AS790" s="42">
        <f>'Data Entry'!BD819</f>
        <v>0</v>
      </c>
      <c r="AT790" s="291">
        <f t="shared" si="201"/>
        <v>0</v>
      </c>
      <c r="AU790" s="42">
        <f>'Data Entry'!BE819</f>
        <v>0</v>
      </c>
      <c r="AV790" s="42">
        <f>'Data Entry'!BF819</f>
        <v>0</v>
      </c>
      <c r="AW790" s="42">
        <f>'Data Entry'!BG819</f>
        <v>0</v>
      </c>
      <c r="AX790" s="291">
        <f t="shared" si="195"/>
        <v>0</v>
      </c>
      <c r="AY790" s="42">
        <f>'Data Entry'!BH819</f>
        <v>0</v>
      </c>
      <c r="AZ790" s="42">
        <f>'Data Entry'!BI819</f>
        <v>0</v>
      </c>
      <c r="BA790" s="42">
        <f>'Data Entry'!BJ819</f>
        <v>0</v>
      </c>
      <c r="BB790" s="42">
        <f>'Data Entry'!BK819</f>
        <v>0</v>
      </c>
      <c r="BC790" s="291">
        <f t="shared" si="202"/>
        <v>0</v>
      </c>
      <c r="BD790" s="42">
        <f>'Data Entry'!BL819</f>
        <v>0</v>
      </c>
      <c r="BE790" s="42">
        <f>'Data Entry'!BM819</f>
        <v>0</v>
      </c>
      <c r="BF790" s="291">
        <f t="shared" si="203"/>
        <v>0</v>
      </c>
      <c r="BG790" s="305">
        <f t="shared" si="204"/>
        <v>0</v>
      </c>
      <c r="BH790" s="288" t="str">
        <f>IFERROR((BG790*'Data Entry'!$F$18)/'Data Entry'!$E$18,"")</f>
        <v/>
      </c>
      <c r="BI790" s="305">
        <f t="shared" si="205"/>
        <v>0</v>
      </c>
      <c r="BJ790" s="288" t="str">
        <f t="shared" si="206"/>
        <v/>
      </c>
      <c r="BK790" s="307" t="str">
        <f t="shared" si="207"/>
        <v/>
      </c>
    </row>
    <row r="791" spans="1:63" ht="27" x14ac:dyDescent="0.2">
      <c r="A791" s="119" t="str">
        <f>'Data Entry'!D820</f>
        <v>Respondent 0787</v>
      </c>
      <c r="B791" s="52">
        <f>'Data Entry'!AN820</f>
        <v>0</v>
      </c>
      <c r="C791" s="52" t="str">
        <f>'Data Entry'!BX820</f>
        <v/>
      </c>
      <c r="D791" s="42" t="str">
        <f>'Data Entry'!BU820</f>
        <v>No disability</v>
      </c>
      <c r="E791" s="42">
        <f>'Data Entry'!O820</f>
        <v>0</v>
      </c>
      <c r="F791" s="42">
        <f>'Data Entry'!P820</f>
        <v>0</v>
      </c>
      <c r="G791" s="42">
        <f>'Data Entry'!Q820</f>
        <v>0</v>
      </c>
      <c r="H791" s="291">
        <f t="shared" si="192"/>
        <v>0</v>
      </c>
      <c r="I791" s="42">
        <f>'Data Entry'!R820</f>
        <v>0</v>
      </c>
      <c r="J791" s="42">
        <f>'Data Entry'!S820</f>
        <v>0</v>
      </c>
      <c r="K791" s="42">
        <f>'Data Entry'!T820</f>
        <v>0</v>
      </c>
      <c r="L791" s="42">
        <f>'Data Entry'!U820</f>
        <v>0</v>
      </c>
      <c r="M791" s="291">
        <f t="shared" si="196"/>
        <v>0</v>
      </c>
      <c r="N791" s="42">
        <f>'Data Entry'!V820</f>
        <v>0</v>
      </c>
      <c r="O791" s="42">
        <f>'Data Entry'!W820</f>
        <v>0</v>
      </c>
      <c r="P791" s="291">
        <f t="shared" si="197"/>
        <v>0</v>
      </c>
      <c r="Q791" s="42">
        <f>'Data Entry'!X820</f>
        <v>0</v>
      </c>
      <c r="R791" s="42">
        <f>'Data Entry'!Y820</f>
        <v>0</v>
      </c>
      <c r="S791" s="42">
        <f>'Data Entry'!Z820</f>
        <v>0</v>
      </c>
      <c r="T791" s="291">
        <f t="shared" si="193"/>
        <v>0</v>
      </c>
      <c r="U791" s="42">
        <f>'Data Entry'!AA820</f>
        <v>0</v>
      </c>
      <c r="V791" s="42">
        <f>'Data Entry'!AB820</f>
        <v>0</v>
      </c>
      <c r="W791" s="42">
        <f>'Data Entry'!AC820</f>
        <v>0</v>
      </c>
      <c r="X791" s="42">
        <f>'Data Entry'!AD820</f>
        <v>0</v>
      </c>
      <c r="Y791" s="291">
        <f t="shared" si="198"/>
        <v>0</v>
      </c>
      <c r="Z791" s="42">
        <f>'Data Entry'!AE820</f>
        <v>0</v>
      </c>
      <c r="AA791" s="42">
        <f>'Data Entry'!AF820</f>
        <v>0</v>
      </c>
      <c r="AB791" s="291">
        <f t="shared" si="199"/>
        <v>0</v>
      </c>
      <c r="AC791" s="42">
        <f>'Data Entry'!AH820</f>
        <v>0</v>
      </c>
      <c r="AD791" s="42">
        <f>'Data Entry'!AI820</f>
        <v>0</v>
      </c>
      <c r="AE791" s="42">
        <f>'Data Entry'!AJ820</f>
        <v>0</v>
      </c>
      <c r="AF791" s="42">
        <f>'Data Entry'!AK820</f>
        <v>0</v>
      </c>
      <c r="AG791" s="42">
        <f>'Data Entry'!AL820</f>
        <v>0</v>
      </c>
      <c r="AH791" s="42">
        <f>'Data Entry'!AM820</f>
        <v>0</v>
      </c>
      <c r="AI791" s="42">
        <f>'Data Entry'!AV820</f>
        <v>0</v>
      </c>
      <c r="AJ791" s="42">
        <f>'Data Entry'!AW820</f>
        <v>0</v>
      </c>
      <c r="AK791" s="42">
        <f>'Data Entry'!AX820</f>
        <v>0</v>
      </c>
      <c r="AL791" s="291">
        <f t="shared" si="194"/>
        <v>0</v>
      </c>
      <c r="AM791" s="42">
        <f>'Data Entry'!AY820</f>
        <v>0</v>
      </c>
      <c r="AN791" s="42">
        <f>'Data Entry'!AZ820</f>
        <v>0</v>
      </c>
      <c r="AO791" s="42">
        <f>'Data Entry'!BA820</f>
        <v>0</v>
      </c>
      <c r="AP791" s="42">
        <f>'Data Entry'!BB820</f>
        <v>0</v>
      </c>
      <c r="AQ791" s="291">
        <f t="shared" si="200"/>
        <v>0</v>
      </c>
      <c r="AR791" s="42">
        <f>'Data Entry'!BC820</f>
        <v>0</v>
      </c>
      <c r="AS791" s="42">
        <f>'Data Entry'!BD820</f>
        <v>0</v>
      </c>
      <c r="AT791" s="291">
        <f t="shared" si="201"/>
        <v>0</v>
      </c>
      <c r="AU791" s="42">
        <f>'Data Entry'!BE820</f>
        <v>0</v>
      </c>
      <c r="AV791" s="42">
        <f>'Data Entry'!BF820</f>
        <v>0</v>
      </c>
      <c r="AW791" s="42">
        <f>'Data Entry'!BG820</f>
        <v>0</v>
      </c>
      <c r="AX791" s="291">
        <f t="shared" si="195"/>
        <v>0</v>
      </c>
      <c r="AY791" s="42">
        <f>'Data Entry'!BH820</f>
        <v>0</v>
      </c>
      <c r="AZ791" s="42">
        <f>'Data Entry'!BI820</f>
        <v>0</v>
      </c>
      <c r="BA791" s="42">
        <f>'Data Entry'!BJ820</f>
        <v>0</v>
      </c>
      <c r="BB791" s="42">
        <f>'Data Entry'!BK820</f>
        <v>0</v>
      </c>
      <c r="BC791" s="291">
        <f t="shared" si="202"/>
        <v>0</v>
      </c>
      <c r="BD791" s="42">
        <f>'Data Entry'!BL820</f>
        <v>0</v>
      </c>
      <c r="BE791" s="42">
        <f>'Data Entry'!BM820</f>
        <v>0</v>
      </c>
      <c r="BF791" s="291">
        <f t="shared" si="203"/>
        <v>0</v>
      </c>
      <c r="BG791" s="305">
        <f t="shared" si="204"/>
        <v>0</v>
      </c>
      <c r="BH791" s="288" t="str">
        <f>IFERROR((BG791*'Data Entry'!$F$18)/'Data Entry'!$E$18,"")</f>
        <v/>
      </c>
      <c r="BI791" s="305">
        <f t="shared" si="205"/>
        <v>0</v>
      </c>
      <c r="BJ791" s="288" t="str">
        <f t="shared" si="206"/>
        <v/>
      </c>
      <c r="BK791" s="307" t="str">
        <f t="shared" si="207"/>
        <v/>
      </c>
    </row>
    <row r="792" spans="1:63" ht="27" x14ac:dyDescent="0.2">
      <c r="A792" s="119" t="str">
        <f>'Data Entry'!D821</f>
        <v>Respondent 0788</v>
      </c>
      <c r="B792" s="52">
        <f>'Data Entry'!AN821</f>
        <v>0</v>
      </c>
      <c r="C792" s="52" t="str">
        <f>'Data Entry'!BX821</f>
        <v/>
      </c>
      <c r="D792" s="42" t="str">
        <f>'Data Entry'!BU821</f>
        <v>No disability</v>
      </c>
      <c r="E792" s="42">
        <f>'Data Entry'!O821</f>
        <v>0</v>
      </c>
      <c r="F792" s="42">
        <f>'Data Entry'!P821</f>
        <v>0</v>
      </c>
      <c r="G792" s="42">
        <f>'Data Entry'!Q821</f>
        <v>0</v>
      </c>
      <c r="H792" s="291">
        <f t="shared" si="192"/>
        <v>0</v>
      </c>
      <c r="I792" s="42">
        <f>'Data Entry'!R821</f>
        <v>0</v>
      </c>
      <c r="J792" s="42">
        <f>'Data Entry'!S821</f>
        <v>0</v>
      </c>
      <c r="K792" s="42">
        <f>'Data Entry'!T821</f>
        <v>0</v>
      </c>
      <c r="L792" s="42">
        <f>'Data Entry'!U821</f>
        <v>0</v>
      </c>
      <c r="M792" s="291">
        <f t="shared" si="196"/>
        <v>0</v>
      </c>
      <c r="N792" s="42">
        <f>'Data Entry'!V821</f>
        <v>0</v>
      </c>
      <c r="O792" s="42">
        <f>'Data Entry'!W821</f>
        <v>0</v>
      </c>
      <c r="P792" s="291">
        <f t="shared" si="197"/>
        <v>0</v>
      </c>
      <c r="Q792" s="42">
        <f>'Data Entry'!X821</f>
        <v>0</v>
      </c>
      <c r="R792" s="42">
        <f>'Data Entry'!Y821</f>
        <v>0</v>
      </c>
      <c r="S792" s="42">
        <f>'Data Entry'!Z821</f>
        <v>0</v>
      </c>
      <c r="T792" s="291">
        <f t="shared" si="193"/>
        <v>0</v>
      </c>
      <c r="U792" s="42">
        <f>'Data Entry'!AA821</f>
        <v>0</v>
      </c>
      <c r="V792" s="42">
        <f>'Data Entry'!AB821</f>
        <v>0</v>
      </c>
      <c r="W792" s="42">
        <f>'Data Entry'!AC821</f>
        <v>0</v>
      </c>
      <c r="X792" s="42">
        <f>'Data Entry'!AD821</f>
        <v>0</v>
      </c>
      <c r="Y792" s="291">
        <f t="shared" si="198"/>
        <v>0</v>
      </c>
      <c r="Z792" s="42">
        <f>'Data Entry'!AE821</f>
        <v>0</v>
      </c>
      <c r="AA792" s="42">
        <f>'Data Entry'!AF821</f>
        <v>0</v>
      </c>
      <c r="AB792" s="291">
        <f t="shared" si="199"/>
        <v>0</v>
      </c>
      <c r="AC792" s="42">
        <f>'Data Entry'!AH821</f>
        <v>0</v>
      </c>
      <c r="AD792" s="42">
        <f>'Data Entry'!AI821</f>
        <v>0</v>
      </c>
      <c r="AE792" s="42">
        <f>'Data Entry'!AJ821</f>
        <v>0</v>
      </c>
      <c r="AF792" s="42">
        <f>'Data Entry'!AK821</f>
        <v>0</v>
      </c>
      <c r="AG792" s="42">
        <f>'Data Entry'!AL821</f>
        <v>0</v>
      </c>
      <c r="AH792" s="42">
        <f>'Data Entry'!AM821</f>
        <v>0</v>
      </c>
      <c r="AI792" s="42">
        <f>'Data Entry'!AV821</f>
        <v>0</v>
      </c>
      <c r="AJ792" s="42">
        <f>'Data Entry'!AW821</f>
        <v>0</v>
      </c>
      <c r="AK792" s="42">
        <f>'Data Entry'!AX821</f>
        <v>0</v>
      </c>
      <c r="AL792" s="291">
        <f t="shared" si="194"/>
        <v>0</v>
      </c>
      <c r="AM792" s="42">
        <f>'Data Entry'!AY821</f>
        <v>0</v>
      </c>
      <c r="AN792" s="42">
        <f>'Data Entry'!AZ821</f>
        <v>0</v>
      </c>
      <c r="AO792" s="42">
        <f>'Data Entry'!BA821</f>
        <v>0</v>
      </c>
      <c r="AP792" s="42">
        <f>'Data Entry'!BB821</f>
        <v>0</v>
      </c>
      <c r="AQ792" s="291">
        <f t="shared" si="200"/>
        <v>0</v>
      </c>
      <c r="AR792" s="42">
        <f>'Data Entry'!BC821</f>
        <v>0</v>
      </c>
      <c r="AS792" s="42">
        <f>'Data Entry'!BD821</f>
        <v>0</v>
      </c>
      <c r="AT792" s="291">
        <f t="shared" si="201"/>
        <v>0</v>
      </c>
      <c r="AU792" s="42">
        <f>'Data Entry'!BE821</f>
        <v>0</v>
      </c>
      <c r="AV792" s="42">
        <f>'Data Entry'!BF821</f>
        <v>0</v>
      </c>
      <c r="AW792" s="42">
        <f>'Data Entry'!BG821</f>
        <v>0</v>
      </c>
      <c r="AX792" s="291">
        <f t="shared" si="195"/>
        <v>0</v>
      </c>
      <c r="AY792" s="42">
        <f>'Data Entry'!BH821</f>
        <v>0</v>
      </c>
      <c r="AZ792" s="42">
        <f>'Data Entry'!BI821</f>
        <v>0</v>
      </c>
      <c r="BA792" s="42">
        <f>'Data Entry'!BJ821</f>
        <v>0</v>
      </c>
      <c r="BB792" s="42">
        <f>'Data Entry'!BK821</f>
        <v>0</v>
      </c>
      <c r="BC792" s="291">
        <f t="shared" si="202"/>
        <v>0</v>
      </c>
      <c r="BD792" s="42">
        <f>'Data Entry'!BL821</f>
        <v>0</v>
      </c>
      <c r="BE792" s="42">
        <f>'Data Entry'!BM821</f>
        <v>0</v>
      </c>
      <c r="BF792" s="291">
        <f t="shared" si="203"/>
        <v>0</v>
      </c>
      <c r="BG792" s="305">
        <f t="shared" si="204"/>
        <v>0</v>
      </c>
      <c r="BH792" s="288" t="str">
        <f>IFERROR((BG792*'Data Entry'!$F$18)/'Data Entry'!$E$18,"")</f>
        <v/>
      </c>
      <c r="BI792" s="305">
        <f t="shared" si="205"/>
        <v>0</v>
      </c>
      <c r="BJ792" s="288" t="str">
        <f t="shared" si="206"/>
        <v/>
      </c>
      <c r="BK792" s="307" t="str">
        <f t="shared" si="207"/>
        <v/>
      </c>
    </row>
    <row r="793" spans="1:63" ht="27" x14ac:dyDescent="0.2">
      <c r="A793" s="119" t="str">
        <f>'Data Entry'!D822</f>
        <v>Respondent 0789</v>
      </c>
      <c r="B793" s="52">
        <f>'Data Entry'!AN822</f>
        <v>0</v>
      </c>
      <c r="C793" s="52" t="str">
        <f>'Data Entry'!BX822</f>
        <v/>
      </c>
      <c r="D793" s="42" t="str">
        <f>'Data Entry'!BU822</f>
        <v>No disability</v>
      </c>
      <c r="E793" s="42">
        <f>'Data Entry'!O822</f>
        <v>0</v>
      </c>
      <c r="F793" s="42">
        <f>'Data Entry'!P822</f>
        <v>0</v>
      </c>
      <c r="G793" s="42">
        <f>'Data Entry'!Q822</f>
        <v>0</v>
      </c>
      <c r="H793" s="291">
        <f t="shared" si="192"/>
        <v>0</v>
      </c>
      <c r="I793" s="42">
        <f>'Data Entry'!R822</f>
        <v>0</v>
      </c>
      <c r="J793" s="42">
        <f>'Data Entry'!S822</f>
        <v>0</v>
      </c>
      <c r="K793" s="42">
        <f>'Data Entry'!T822</f>
        <v>0</v>
      </c>
      <c r="L793" s="42">
        <f>'Data Entry'!U822</f>
        <v>0</v>
      </c>
      <c r="M793" s="291">
        <f t="shared" si="196"/>
        <v>0</v>
      </c>
      <c r="N793" s="42">
        <f>'Data Entry'!V822</f>
        <v>0</v>
      </c>
      <c r="O793" s="42">
        <f>'Data Entry'!W822</f>
        <v>0</v>
      </c>
      <c r="P793" s="291">
        <f t="shared" si="197"/>
        <v>0</v>
      </c>
      <c r="Q793" s="42">
        <f>'Data Entry'!X822</f>
        <v>0</v>
      </c>
      <c r="R793" s="42">
        <f>'Data Entry'!Y822</f>
        <v>0</v>
      </c>
      <c r="S793" s="42">
        <f>'Data Entry'!Z822</f>
        <v>0</v>
      </c>
      <c r="T793" s="291">
        <f t="shared" si="193"/>
        <v>0</v>
      </c>
      <c r="U793" s="42">
        <f>'Data Entry'!AA822</f>
        <v>0</v>
      </c>
      <c r="V793" s="42">
        <f>'Data Entry'!AB822</f>
        <v>0</v>
      </c>
      <c r="W793" s="42">
        <f>'Data Entry'!AC822</f>
        <v>0</v>
      </c>
      <c r="X793" s="42">
        <f>'Data Entry'!AD822</f>
        <v>0</v>
      </c>
      <c r="Y793" s="291">
        <f t="shared" si="198"/>
        <v>0</v>
      </c>
      <c r="Z793" s="42">
        <f>'Data Entry'!AE822</f>
        <v>0</v>
      </c>
      <c r="AA793" s="42">
        <f>'Data Entry'!AF822</f>
        <v>0</v>
      </c>
      <c r="AB793" s="291">
        <f t="shared" si="199"/>
        <v>0</v>
      </c>
      <c r="AC793" s="42">
        <f>'Data Entry'!AH822</f>
        <v>0</v>
      </c>
      <c r="AD793" s="42">
        <f>'Data Entry'!AI822</f>
        <v>0</v>
      </c>
      <c r="AE793" s="42">
        <f>'Data Entry'!AJ822</f>
        <v>0</v>
      </c>
      <c r="AF793" s="42">
        <f>'Data Entry'!AK822</f>
        <v>0</v>
      </c>
      <c r="AG793" s="42">
        <f>'Data Entry'!AL822</f>
        <v>0</v>
      </c>
      <c r="AH793" s="42">
        <f>'Data Entry'!AM822</f>
        <v>0</v>
      </c>
      <c r="AI793" s="42">
        <f>'Data Entry'!AV822</f>
        <v>0</v>
      </c>
      <c r="AJ793" s="42">
        <f>'Data Entry'!AW822</f>
        <v>0</v>
      </c>
      <c r="AK793" s="42">
        <f>'Data Entry'!AX822</f>
        <v>0</v>
      </c>
      <c r="AL793" s="291">
        <f t="shared" si="194"/>
        <v>0</v>
      </c>
      <c r="AM793" s="42">
        <f>'Data Entry'!AY822</f>
        <v>0</v>
      </c>
      <c r="AN793" s="42">
        <f>'Data Entry'!AZ822</f>
        <v>0</v>
      </c>
      <c r="AO793" s="42">
        <f>'Data Entry'!BA822</f>
        <v>0</v>
      </c>
      <c r="AP793" s="42">
        <f>'Data Entry'!BB822</f>
        <v>0</v>
      </c>
      <c r="AQ793" s="291">
        <f t="shared" si="200"/>
        <v>0</v>
      </c>
      <c r="AR793" s="42">
        <f>'Data Entry'!BC822</f>
        <v>0</v>
      </c>
      <c r="AS793" s="42">
        <f>'Data Entry'!BD822</f>
        <v>0</v>
      </c>
      <c r="AT793" s="291">
        <f t="shared" si="201"/>
        <v>0</v>
      </c>
      <c r="AU793" s="42">
        <f>'Data Entry'!BE822</f>
        <v>0</v>
      </c>
      <c r="AV793" s="42">
        <f>'Data Entry'!BF822</f>
        <v>0</v>
      </c>
      <c r="AW793" s="42">
        <f>'Data Entry'!BG822</f>
        <v>0</v>
      </c>
      <c r="AX793" s="291">
        <f t="shared" si="195"/>
        <v>0</v>
      </c>
      <c r="AY793" s="42">
        <f>'Data Entry'!BH822</f>
        <v>0</v>
      </c>
      <c r="AZ793" s="42">
        <f>'Data Entry'!BI822</f>
        <v>0</v>
      </c>
      <c r="BA793" s="42">
        <f>'Data Entry'!BJ822</f>
        <v>0</v>
      </c>
      <c r="BB793" s="42">
        <f>'Data Entry'!BK822</f>
        <v>0</v>
      </c>
      <c r="BC793" s="291">
        <f t="shared" si="202"/>
        <v>0</v>
      </c>
      <c r="BD793" s="42">
        <f>'Data Entry'!BL822</f>
        <v>0</v>
      </c>
      <c r="BE793" s="42">
        <f>'Data Entry'!BM822</f>
        <v>0</v>
      </c>
      <c r="BF793" s="291">
        <f t="shared" si="203"/>
        <v>0</v>
      </c>
      <c r="BG793" s="305">
        <f t="shared" si="204"/>
        <v>0</v>
      </c>
      <c r="BH793" s="288" t="str">
        <f>IFERROR((BG793*'Data Entry'!$F$18)/'Data Entry'!$E$18,"")</f>
        <v/>
      </c>
      <c r="BI793" s="305">
        <f t="shared" si="205"/>
        <v>0</v>
      </c>
      <c r="BJ793" s="288" t="str">
        <f t="shared" si="206"/>
        <v/>
      </c>
      <c r="BK793" s="307" t="str">
        <f t="shared" si="207"/>
        <v/>
      </c>
    </row>
    <row r="794" spans="1:63" ht="27" x14ac:dyDescent="0.2">
      <c r="A794" s="119" t="str">
        <f>'Data Entry'!D823</f>
        <v>Respondent 0790</v>
      </c>
      <c r="B794" s="52">
        <f>'Data Entry'!AN823</f>
        <v>0</v>
      </c>
      <c r="C794" s="52" t="str">
        <f>'Data Entry'!BX823</f>
        <v/>
      </c>
      <c r="D794" s="42" t="str">
        <f>'Data Entry'!BU823</f>
        <v>No disability</v>
      </c>
      <c r="E794" s="42">
        <f>'Data Entry'!O823</f>
        <v>0</v>
      </c>
      <c r="F794" s="42">
        <f>'Data Entry'!P823</f>
        <v>0</v>
      </c>
      <c r="G794" s="42">
        <f>'Data Entry'!Q823</f>
        <v>0</v>
      </c>
      <c r="H794" s="291">
        <f t="shared" si="192"/>
        <v>0</v>
      </c>
      <c r="I794" s="42">
        <f>'Data Entry'!R823</f>
        <v>0</v>
      </c>
      <c r="J794" s="42">
        <f>'Data Entry'!S823</f>
        <v>0</v>
      </c>
      <c r="K794" s="42">
        <f>'Data Entry'!T823</f>
        <v>0</v>
      </c>
      <c r="L794" s="42">
        <f>'Data Entry'!U823</f>
        <v>0</v>
      </c>
      <c r="M794" s="291">
        <f t="shared" si="196"/>
        <v>0</v>
      </c>
      <c r="N794" s="42">
        <f>'Data Entry'!V823</f>
        <v>0</v>
      </c>
      <c r="O794" s="42">
        <f>'Data Entry'!W823</f>
        <v>0</v>
      </c>
      <c r="P794" s="291">
        <f t="shared" si="197"/>
        <v>0</v>
      </c>
      <c r="Q794" s="42">
        <f>'Data Entry'!X823</f>
        <v>0</v>
      </c>
      <c r="R794" s="42">
        <f>'Data Entry'!Y823</f>
        <v>0</v>
      </c>
      <c r="S794" s="42">
        <f>'Data Entry'!Z823</f>
        <v>0</v>
      </c>
      <c r="T794" s="291">
        <f t="shared" si="193"/>
        <v>0</v>
      </c>
      <c r="U794" s="42">
        <f>'Data Entry'!AA823</f>
        <v>0</v>
      </c>
      <c r="V794" s="42">
        <f>'Data Entry'!AB823</f>
        <v>0</v>
      </c>
      <c r="W794" s="42">
        <f>'Data Entry'!AC823</f>
        <v>0</v>
      </c>
      <c r="X794" s="42">
        <f>'Data Entry'!AD823</f>
        <v>0</v>
      </c>
      <c r="Y794" s="291">
        <f t="shared" si="198"/>
        <v>0</v>
      </c>
      <c r="Z794" s="42">
        <f>'Data Entry'!AE823</f>
        <v>0</v>
      </c>
      <c r="AA794" s="42">
        <f>'Data Entry'!AF823</f>
        <v>0</v>
      </c>
      <c r="AB794" s="291">
        <f t="shared" si="199"/>
        <v>0</v>
      </c>
      <c r="AC794" s="42">
        <f>'Data Entry'!AH823</f>
        <v>0</v>
      </c>
      <c r="AD794" s="42">
        <f>'Data Entry'!AI823</f>
        <v>0</v>
      </c>
      <c r="AE794" s="42">
        <f>'Data Entry'!AJ823</f>
        <v>0</v>
      </c>
      <c r="AF794" s="42">
        <f>'Data Entry'!AK823</f>
        <v>0</v>
      </c>
      <c r="AG794" s="42">
        <f>'Data Entry'!AL823</f>
        <v>0</v>
      </c>
      <c r="AH794" s="42">
        <f>'Data Entry'!AM823</f>
        <v>0</v>
      </c>
      <c r="AI794" s="42">
        <f>'Data Entry'!AV823</f>
        <v>0</v>
      </c>
      <c r="AJ794" s="42">
        <f>'Data Entry'!AW823</f>
        <v>0</v>
      </c>
      <c r="AK794" s="42">
        <f>'Data Entry'!AX823</f>
        <v>0</v>
      </c>
      <c r="AL794" s="291">
        <f t="shared" si="194"/>
        <v>0</v>
      </c>
      <c r="AM794" s="42">
        <f>'Data Entry'!AY823</f>
        <v>0</v>
      </c>
      <c r="AN794" s="42">
        <f>'Data Entry'!AZ823</f>
        <v>0</v>
      </c>
      <c r="AO794" s="42">
        <f>'Data Entry'!BA823</f>
        <v>0</v>
      </c>
      <c r="AP794" s="42">
        <f>'Data Entry'!BB823</f>
        <v>0</v>
      </c>
      <c r="AQ794" s="291">
        <f t="shared" si="200"/>
        <v>0</v>
      </c>
      <c r="AR794" s="42">
        <f>'Data Entry'!BC823</f>
        <v>0</v>
      </c>
      <c r="AS794" s="42">
        <f>'Data Entry'!BD823</f>
        <v>0</v>
      </c>
      <c r="AT794" s="291">
        <f t="shared" si="201"/>
        <v>0</v>
      </c>
      <c r="AU794" s="42">
        <f>'Data Entry'!BE823</f>
        <v>0</v>
      </c>
      <c r="AV794" s="42">
        <f>'Data Entry'!BF823</f>
        <v>0</v>
      </c>
      <c r="AW794" s="42">
        <f>'Data Entry'!BG823</f>
        <v>0</v>
      </c>
      <c r="AX794" s="291">
        <f t="shared" si="195"/>
        <v>0</v>
      </c>
      <c r="AY794" s="42">
        <f>'Data Entry'!BH823</f>
        <v>0</v>
      </c>
      <c r="AZ794" s="42">
        <f>'Data Entry'!BI823</f>
        <v>0</v>
      </c>
      <c r="BA794" s="42">
        <f>'Data Entry'!BJ823</f>
        <v>0</v>
      </c>
      <c r="BB794" s="42">
        <f>'Data Entry'!BK823</f>
        <v>0</v>
      </c>
      <c r="BC794" s="291">
        <f t="shared" si="202"/>
        <v>0</v>
      </c>
      <c r="BD794" s="42">
        <f>'Data Entry'!BL823</f>
        <v>0</v>
      </c>
      <c r="BE794" s="42">
        <f>'Data Entry'!BM823</f>
        <v>0</v>
      </c>
      <c r="BF794" s="291">
        <f t="shared" si="203"/>
        <v>0</v>
      </c>
      <c r="BG794" s="305">
        <f t="shared" si="204"/>
        <v>0</v>
      </c>
      <c r="BH794" s="288" t="str">
        <f>IFERROR((BG794*'Data Entry'!$F$18)/'Data Entry'!$E$18,"")</f>
        <v/>
      </c>
      <c r="BI794" s="305">
        <f t="shared" si="205"/>
        <v>0</v>
      </c>
      <c r="BJ794" s="288" t="str">
        <f t="shared" si="206"/>
        <v/>
      </c>
      <c r="BK794" s="307" t="str">
        <f t="shared" si="207"/>
        <v/>
      </c>
    </row>
    <row r="795" spans="1:63" ht="27" x14ac:dyDescent="0.2">
      <c r="A795" s="119" t="str">
        <f>'Data Entry'!D824</f>
        <v>Respondent 0791</v>
      </c>
      <c r="B795" s="52">
        <f>'Data Entry'!AN824</f>
        <v>0</v>
      </c>
      <c r="C795" s="52" t="str">
        <f>'Data Entry'!BX824</f>
        <v/>
      </c>
      <c r="D795" s="42" t="str">
        <f>'Data Entry'!BU824</f>
        <v>No disability</v>
      </c>
      <c r="E795" s="42">
        <f>'Data Entry'!O824</f>
        <v>0</v>
      </c>
      <c r="F795" s="42">
        <f>'Data Entry'!P824</f>
        <v>0</v>
      </c>
      <c r="G795" s="42">
        <f>'Data Entry'!Q824</f>
        <v>0</v>
      </c>
      <c r="H795" s="291">
        <f t="shared" si="192"/>
        <v>0</v>
      </c>
      <c r="I795" s="42">
        <f>'Data Entry'!R824</f>
        <v>0</v>
      </c>
      <c r="J795" s="42">
        <f>'Data Entry'!S824</f>
        <v>0</v>
      </c>
      <c r="K795" s="42">
        <f>'Data Entry'!T824</f>
        <v>0</v>
      </c>
      <c r="L795" s="42">
        <f>'Data Entry'!U824</f>
        <v>0</v>
      </c>
      <c r="M795" s="291">
        <f t="shared" si="196"/>
        <v>0</v>
      </c>
      <c r="N795" s="42">
        <f>'Data Entry'!V824</f>
        <v>0</v>
      </c>
      <c r="O795" s="42">
        <f>'Data Entry'!W824</f>
        <v>0</v>
      </c>
      <c r="P795" s="291">
        <f t="shared" si="197"/>
        <v>0</v>
      </c>
      <c r="Q795" s="42">
        <f>'Data Entry'!X824</f>
        <v>0</v>
      </c>
      <c r="R795" s="42">
        <f>'Data Entry'!Y824</f>
        <v>0</v>
      </c>
      <c r="S795" s="42">
        <f>'Data Entry'!Z824</f>
        <v>0</v>
      </c>
      <c r="T795" s="291">
        <f t="shared" si="193"/>
        <v>0</v>
      </c>
      <c r="U795" s="42">
        <f>'Data Entry'!AA824</f>
        <v>0</v>
      </c>
      <c r="V795" s="42">
        <f>'Data Entry'!AB824</f>
        <v>0</v>
      </c>
      <c r="W795" s="42">
        <f>'Data Entry'!AC824</f>
        <v>0</v>
      </c>
      <c r="X795" s="42">
        <f>'Data Entry'!AD824</f>
        <v>0</v>
      </c>
      <c r="Y795" s="291">
        <f t="shared" si="198"/>
        <v>0</v>
      </c>
      <c r="Z795" s="42">
        <f>'Data Entry'!AE824</f>
        <v>0</v>
      </c>
      <c r="AA795" s="42">
        <f>'Data Entry'!AF824</f>
        <v>0</v>
      </c>
      <c r="AB795" s="291">
        <f t="shared" si="199"/>
        <v>0</v>
      </c>
      <c r="AC795" s="42">
        <f>'Data Entry'!AH824</f>
        <v>0</v>
      </c>
      <c r="AD795" s="42">
        <f>'Data Entry'!AI824</f>
        <v>0</v>
      </c>
      <c r="AE795" s="42">
        <f>'Data Entry'!AJ824</f>
        <v>0</v>
      </c>
      <c r="AF795" s="42">
        <f>'Data Entry'!AK824</f>
        <v>0</v>
      </c>
      <c r="AG795" s="42">
        <f>'Data Entry'!AL824</f>
        <v>0</v>
      </c>
      <c r="AH795" s="42">
        <f>'Data Entry'!AM824</f>
        <v>0</v>
      </c>
      <c r="AI795" s="42">
        <f>'Data Entry'!AV824</f>
        <v>0</v>
      </c>
      <c r="AJ795" s="42">
        <f>'Data Entry'!AW824</f>
        <v>0</v>
      </c>
      <c r="AK795" s="42">
        <f>'Data Entry'!AX824</f>
        <v>0</v>
      </c>
      <c r="AL795" s="291">
        <f t="shared" si="194"/>
        <v>0</v>
      </c>
      <c r="AM795" s="42">
        <f>'Data Entry'!AY824</f>
        <v>0</v>
      </c>
      <c r="AN795" s="42">
        <f>'Data Entry'!AZ824</f>
        <v>0</v>
      </c>
      <c r="AO795" s="42">
        <f>'Data Entry'!BA824</f>
        <v>0</v>
      </c>
      <c r="AP795" s="42">
        <f>'Data Entry'!BB824</f>
        <v>0</v>
      </c>
      <c r="AQ795" s="291">
        <f t="shared" si="200"/>
        <v>0</v>
      </c>
      <c r="AR795" s="42">
        <f>'Data Entry'!BC824</f>
        <v>0</v>
      </c>
      <c r="AS795" s="42">
        <f>'Data Entry'!BD824</f>
        <v>0</v>
      </c>
      <c r="AT795" s="291">
        <f t="shared" si="201"/>
        <v>0</v>
      </c>
      <c r="AU795" s="42">
        <f>'Data Entry'!BE824</f>
        <v>0</v>
      </c>
      <c r="AV795" s="42">
        <f>'Data Entry'!BF824</f>
        <v>0</v>
      </c>
      <c r="AW795" s="42">
        <f>'Data Entry'!BG824</f>
        <v>0</v>
      </c>
      <c r="AX795" s="291">
        <f t="shared" si="195"/>
        <v>0</v>
      </c>
      <c r="AY795" s="42">
        <f>'Data Entry'!BH824</f>
        <v>0</v>
      </c>
      <c r="AZ795" s="42">
        <f>'Data Entry'!BI824</f>
        <v>0</v>
      </c>
      <c r="BA795" s="42">
        <f>'Data Entry'!BJ824</f>
        <v>0</v>
      </c>
      <c r="BB795" s="42">
        <f>'Data Entry'!BK824</f>
        <v>0</v>
      </c>
      <c r="BC795" s="291">
        <f t="shared" si="202"/>
        <v>0</v>
      </c>
      <c r="BD795" s="42">
        <f>'Data Entry'!BL824</f>
        <v>0</v>
      </c>
      <c r="BE795" s="42">
        <f>'Data Entry'!BM824</f>
        <v>0</v>
      </c>
      <c r="BF795" s="291">
        <f t="shared" si="203"/>
        <v>0</v>
      </c>
      <c r="BG795" s="305">
        <f t="shared" si="204"/>
        <v>0</v>
      </c>
      <c r="BH795" s="288" t="str">
        <f>IFERROR((BG795*'Data Entry'!$F$18)/'Data Entry'!$E$18,"")</f>
        <v/>
      </c>
      <c r="BI795" s="305">
        <f t="shared" si="205"/>
        <v>0</v>
      </c>
      <c r="BJ795" s="288" t="str">
        <f t="shared" si="206"/>
        <v/>
      </c>
      <c r="BK795" s="307" t="str">
        <f t="shared" si="207"/>
        <v/>
      </c>
    </row>
    <row r="796" spans="1:63" ht="27" x14ac:dyDescent="0.2">
      <c r="A796" s="119" t="str">
        <f>'Data Entry'!D825</f>
        <v>Respondent 0792</v>
      </c>
      <c r="B796" s="52">
        <f>'Data Entry'!AN825</f>
        <v>0</v>
      </c>
      <c r="C796" s="52" t="str">
        <f>'Data Entry'!BX825</f>
        <v/>
      </c>
      <c r="D796" s="42" t="str">
        <f>'Data Entry'!BU825</f>
        <v>No disability</v>
      </c>
      <c r="E796" s="42">
        <f>'Data Entry'!O825</f>
        <v>0</v>
      </c>
      <c r="F796" s="42">
        <f>'Data Entry'!P825</f>
        <v>0</v>
      </c>
      <c r="G796" s="42">
        <f>'Data Entry'!Q825</f>
        <v>0</v>
      </c>
      <c r="H796" s="291">
        <f t="shared" si="192"/>
        <v>0</v>
      </c>
      <c r="I796" s="42">
        <f>'Data Entry'!R825</f>
        <v>0</v>
      </c>
      <c r="J796" s="42">
        <f>'Data Entry'!S825</f>
        <v>0</v>
      </c>
      <c r="K796" s="42">
        <f>'Data Entry'!T825</f>
        <v>0</v>
      </c>
      <c r="L796" s="42">
        <f>'Data Entry'!U825</f>
        <v>0</v>
      </c>
      <c r="M796" s="291">
        <f t="shared" si="196"/>
        <v>0</v>
      </c>
      <c r="N796" s="42">
        <f>'Data Entry'!V825</f>
        <v>0</v>
      </c>
      <c r="O796" s="42">
        <f>'Data Entry'!W825</f>
        <v>0</v>
      </c>
      <c r="P796" s="291">
        <f t="shared" si="197"/>
        <v>0</v>
      </c>
      <c r="Q796" s="42">
        <f>'Data Entry'!X825</f>
        <v>0</v>
      </c>
      <c r="R796" s="42">
        <f>'Data Entry'!Y825</f>
        <v>0</v>
      </c>
      <c r="S796" s="42">
        <f>'Data Entry'!Z825</f>
        <v>0</v>
      </c>
      <c r="T796" s="291">
        <f t="shared" si="193"/>
        <v>0</v>
      </c>
      <c r="U796" s="42">
        <f>'Data Entry'!AA825</f>
        <v>0</v>
      </c>
      <c r="V796" s="42">
        <f>'Data Entry'!AB825</f>
        <v>0</v>
      </c>
      <c r="W796" s="42">
        <f>'Data Entry'!AC825</f>
        <v>0</v>
      </c>
      <c r="X796" s="42">
        <f>'Data Entry'!AD825</f>
        <v>0</v>
      </c>
      <c r="Y796" s="291">
        <f t="shared" si="198"/>
        <v>0</v>
      </c>
      <c r="Z796" s="42">
        <f>'Data Entry'!AE825</f>
        <v>0</v>
      </c>
      <c r="AA796" s="42">
        <f>'Data Entry'!AF825</f>
        <v>0</v>
      </c>
      <c r="AB796" s="291">
        <f t="shared" si="199"/>
        <v>0</v>
      </c>
      <c r="AC796" s="42">
        <f>'Data Entry'!AH825</f>
        <v>0</v>
      </c>
      <c r="AD796" s="42">
        <f>'Data Entry'!AI825</f>
        <v>0</v>
      </c>
      <c r="AE796" s="42">
        <f>'Data Entry'!AJ825</f>
        <v>0</v>
      </c>
      <c r="AF796" s="42">
        <f>'Data Entry'!AK825</f>
        <v>0</v>
      </c>
      <c r="AG796" s="42">
        <f>'Data Entry'!AL825</f>
        <v>0</v>
      </c>
      <c r="AH796" s="42">
        <f>'Data Entry'!AM825</f>
        <v>0</v>
      </c>
      <c r="AI796" s="42">
        <f>'Data Entry'!AV825</f>
        <v>0</v>
      </c>
      <c r="AJ796" s="42">
        <f>'Data Entry'!AW825</f>
        <v>0</v>
      </c>
      <c r="AK796" s="42">
        <f>'Data Entry'!AX825</f>
        <v>0</v>
      </c>
      <c r="AL796" s="291">
        <f t="shared" si="194"/>
        <v>0</v>
      </c>
      <c r="AM796" s="42">
        <f>'Data Entry'!AY825</f>
        <v>0</v>
      </c>
      <c r="AN796" s="42">
        <f>'Data Entry'!AZ825</f>
        <v>0</v>
      </c>
      <c r="AO796" s="42">
        <f>'Data Entry'!BA825</f>
        <v>0</v>
      </c>
      <c r="AP796" s="42">
        <f>'Data Entry'!BB825</f>
        <v>0</v>
      </c>
      <c r="AQ796" s="291">
        <f t="shared" si="200"/>
        <v>0</v>
      </c>
      <c r="AR796" s="42">
        <f>'Data Entry'!BC825</f>
        <v>0</v>
      </c>
      <c r="AS796" s="42">
        <f>'Data Entry'!BD825</f>
        <v>0</v>
      </c>
      <c r="AT796" s="291">
        <f t="shared" si="201"/>
        <v>0</v>
      </c>
      <c r="AU796" s="42">
        <f>'Data Entry'!BE825</f>
        <v>0</v>
      </c>
      <c r="AV796" s="42">
        <f>'Data Entry'!BF825</f>
        <v>0</v>
      </c>
      <c r="AW796" s="42">
        <f>'Data Entry'!BG825</f>
        <v>0</v>
      </c>
      <c r="AX796" s="291">
        <f t="shared" si="195"/>
        <v>0</v>
      </c>
      <c r="AY796" s="42">
        <f>'Data Entry'!BH825</f>
        <v>0</v>
      </c>
      <c r="AZ796" s="42">
        <f>'Data Entry'!BI825</f>
        <v>0</v>
      </c>
      <c r="BA796" s="42">
        <f>'Data Entry'!BJ825</f>
        <v>0</v>
      </c>
      <c r="BB796" s="42">
        <f>'Data Entry'!BK825</f>
        <v>0</v>
      </c>
      <c r="BC796" s="291">
        <f t="shared" si="202"/>
        <v>0</v>
      </c>
      <c r="BD796" s="42">
        <f>'Data Entry'!BL825</f>
        <v>0</v>
      </c>
      <c r="BE796" s="42">
        <f>'Data Entry'!BM825</f>
        <v>0</v>
      </c>
      <c r="BF796" s="291">
        <f t="shared" si="203"/>
        <v>0</v>
      </c>
      <c r="BG796" s="305">
        <f t="shared" si="204"/>
        <v>0</v>
      </c>
      <c r="BH796" s="288" t="str">
        <f>IFERROR((BG796*'Data Entry'!$F$18)/'Data Entry'!$E$18,"")</f>
        <v/>
      </c>
      <c r="BI796" s="305">
        <f t="shared" si="205"/>
        <v>0</v>
      </c>
      <c r="BJ796" s="288" t="str">
        <f t="shared" si="206"/>
        <v/>
      </c>
      <c r="BK796" s="307" t="str">
        <f t="shared" si="207"/>
        <v/>
      </c>
    </row>
    <row r="797" spans="1:63" ht="27" x14ac:dyDescent="0.2">
      <c r="A797" s="119" t="str">
        <f>'Data Entry'!D826</f>
        <v>Respondent 0793</v>
      </c>
      <c r="B797" s="52">
        <f>'Data Entry'!AN826</f>
        <v>0</v>
      </c>
      <c r="C797" s="52" t="str">
        <f>'Data Entry'!BX826</f>
        <v/>
      </c>
      <c r="D797" s="42" t="str">
        <f>'Data Entry'!BU826</f>
        <v>No disability</v>
      </c>
      <c r="E797" s="42">
        <f>'Data Entry'!O826</f>
        <v>0</v>
      </c>
      <c r="F797" s="42">
        <f>'Data Entry'!P826</f>
        <v>0</v>
      </c>
      <c r="G797" s="42">
        <f>'Data Entry'!Q826</f>
        <v>0</v>
      </c>
      <c r="H797" s="291">
        <f t="shared" si="192"/>
        <v>0</v>
      </c>
      <c r="I797" s="42">
        <f>'Data Entry'!R826</f>
        <v>0</v>
      </c>
      <c r="J797" s="42">
        <f>'Data Entry'!S826</f>
        <v>0</v>
      </c>
      <c r="K797" s="42">
        <f>'Data Entry'!T826</f>
        <v>0</v>
      </c>
      <c r="L797" s="42">
        <f>'Data Entry'!U826</f>
        <v>0</v>
      </c>
      <c r="M797" s="291">
        <f t="shared" si="196"/>
        <v>0</v>
      </c>
      <c r="N797" s="42">
        <f>'Data Entry'!V826</f>
        <v>0</v>
      </c>
      <c r="O797" s="42">
        <f>'Data Entry'!W826</f>
        <v>0</v>
      </c>
      <c r="P797" s="291">
        <f t="shared" si="197"/>
        <v>0</v>
      </c>
      <c r="Q797" s="42">
        <f>'Data Entry'!X826</f>
        <v>0</v>
      </c>
      <c r="R797" s="42">
        <f>'Data Entry'!Y826</f>
        <v>0</v>
      </c>
      <c r="S797" s="42">
        <f>'Data Entry'!Z826</f>
        <v>0</v>
      </c>
      <c r="T797" s="291">
        <f t="shared" si="193"/>
        <v>0</v>
      </c>
      <c r="U797" s="42">
        <f>'Data Entry'!AA826</f>
        <v>0</v>
      </c>
      <c r="V797" s="42">
        <f>'Data Entry'!AB826</f>
        <v>0</v>
      </c>
      <c r="W797" s="42">
        <f>'Data Entry'!AC826</f>
        <v>0</v>
      </c>
      <c r="X797" s="42">
        <f>'Data Entry'!AD826</f>
        <v>0</v>
      </c>
      <c r="Y797" s="291">
        <f t="shared" si="198"/>
        <v>0</v>
      </c>
      <c r="Z797" s="42">
        <f>'Data Entry'!AE826</f>
        <v>0</v>
      </c>
      <c r="AA797" s="42">
        <f>'Data Entry'!AF826</f>
        <v>0</v>
      </c>
      <c r="AB797" s="291">
        <f t="shared" si="199"/>
        <v>0</v>
      </c>
      <c r="AC797" s="42">
        <f>'Data Entry'!AH826</f>
        <v>0</v>
      </c>
      <c r="AD797" s="42">
        <f>'Data Entry'!AI826</f>
        <v>0</v>
      </c>
      <c r="AE797" s="42">
        <f>'Data Entry'!AJ826</f>
        <v>0</v>
      </c>
      <c r="AF797" s="42">
        <f>'Data Entry'!AK826</f>
        <v>0</v>
      </c>
      <c r="AG797" s="42">
        <f>'Data Entry'!AL826</f>
        <v>0</v>
      </c>
      <c r="AH797" s="42">
        <f>'Data Entry'!AM826</f>
        <v>0</v>
      </c>
      <c r="AI797" s="42">
        <f>'Data Entry'!AV826</f>
        <v>0</v>
      </c>
      <c r="AJ797" s="42">
        <f>'Data Entry'!AW826</f>
        <v>0</v>
      </c>
      <c r="AK797" s="42">
        <f>'Data Entry'!AX826</f>
        <v>0</v>
      </c>
      <c r="AL797" s="291">
        <f t="shared" si="194"/>
        <v>0</v>
      </c>
      <c r="AM797" s="42">
        <f>'Data Entry'!AY826</f>
        <v>0</v>
      </c>
      <c r="AN797" s="42">
        <f>'Data Entry'!AZ826</f>
        <v>0</v>
      </c>
      <c r="AO797" s="42">
        <f>'Data Entry'!BA826</f>
        <v>0</v>
      </c>
      <c r="AP797" s="42">
        <f>'Data Entry'!BB826</f>
        <v>0</v>
      </c>
      <c r="AQ797" s="291">
        <f t="shared" si="200"/>
        <v>0</v>
      </c>
      <c r="AR797" s="42">
        <f>'Data Entry'!BC826</f>
        <v>0</v>
      </c>
      <c r="AS797" s="42">
        <f>'Data Entry'!BD826</f>
        <v>0</v>
      </c>
      <c r="AT797" s="291">
        <f t="shared" si="201"/>
        <v>0</v>
      </c>
      <c r="AU797" s="42">
        <f>'Data Entry'!BE826</f>
        <v>0</v>
      </c>
      <c r="AV797" s="42">
        <f>'Data Entry'!BF826</f>
        <v>0</v>
      </c>
      <c r="AW797" s="42">
        <f>'Data Entry'!BG826</f>
        <v>0</v>
      </c>
      <c r="AX797" s="291">
        <f t="shared" si="195"/>
        <v>0</v>
      </c>
      <c r="AY797" s="42">
        <f>'Data Entry'!BH826</f>
        <v>0</v>
      </c>
      <c r="AZ797" s="42">
        <f>'Data Entry'!BI826</f>
        <v>0</v>
      </c>
      <c r="BA797" s="42">
        <f>'Data Entry'!BJ826</f>
        <v>0</v>
      </c>
      <c r="BB797" s="42">
        <f>'Data Entry'!BK826</f>
        <v>0</v>
      </c>
      <c r="BC797" s="291">
        <f t="shared" si="202"/>
        <v>0</v>
      </c>
      <c r="BD797" s="42">
        <f>'Data Entry'!BL826</f>
        <v>0</v>
      </c>
      <c r="BE797" s="42">
        <f>'Data Entry'!BM826</f>
        <v>0</v>
      </c>
      <c r="BF797" s="291">
        <f t="shared" si="203"/>
        <v>0</v>
      </c>
      <c r="BG797" s="305">
        <f t="shared" si="204"/>
        <v>0</v>
      </c>
      <c r="BH797" s="288" t="str">
        <f>IFERROR((BG797*'Data Entry'!$F$18)/'Data Entry'!$E$18,"")</f>
        <v/>
      </c>
      <c r="BI797" s="305">
        <f t="shared" si="205"/>
        <v>0</v>
      </c>
      <c r="BJ797" s="288" t="str">
        <f t="shared" si="206"/>
        <v/>
      </c>
      <c r="BK797" s="307" t="str">
        <f t="shared" si="207"/>
        <v/>
      </c>
    </row>
    <row r="798" spans="1:63" ht="27" x14ac:dyDescent="0.2">
      <c r="A798" s="119" t="str">
        <f>'Data Entry'!D827</f>
        <v>Respondent 0794</v>
      </c>
      <c r="B798" s="52">
        <f>'Data Entry'!AN827</f>
        <v>0</v>
      </c>
      <c r="C798" s="52" t="str">
        <f>'Data Entry'!BX827</f>
        <v/>
      </c>
      <c r="D798" s="42" t="str">
        <f>'Data Entry'!BU827</f>
        <v>No disability</v>
      </c>
      <c r="E798" s="42">
        <f>'Data Entry'!O827</f>
        <v>0</v>
      </c>
      <c r="F798" s="42">
        <f>'Data Entry'!P827</f>
        <v>0</v>
      </c>
      <c r="G798" s="42">
        <f>'Data Entry'!Q827</f>
        <v>0</v>
      </c>
      <c r="H798" s="291">
        <f t="shared" si="192"/>
        <v>0</v>
      </c>
      <c r="I798" s="42">
        <f>'Data Entry'!R827</f>
        <v>0</v>
      </c>
      <c r="J798" s="42">
        <f>'Data Entry'!S827</f>
        <v>0</v>
      </c>
      <c r="K798" s="42">
        <f>'Data Entry'!T827</f>
        <v>0</v>
      </c>
      <c r="L798" s="42">
        <f>'Data Entry'!U827</f>
        <v>0</v>
      </c>
      <c r="M798" s="291">
        <f t="shared" si="196"/>
        <v>0</v>
      </c>
      <c r="N798" s="42">
        <f>'Data Entry'!V827</f>
        <v>0</v>
      </c>
      <c r="O798" s="42">
        <f>'Data Entry'!W827</f>
        <v>0</v>
      </c>
      <c r="P798" s="291">
        <f t="shared" si="197"/>
        <v>0</v>
      </c>
      <c r="Q798" s="42">
        <f>'Data Entry'!X827</f>
        <v>0</v>
      </c>
      <c r="R798" s="42">
        <f>'Data Entry'!Y827</f>
        <v>0</v>
      </c>
      <c r="S798" s="42">
        <f>'Data Entry'!Z827</f>
        <v>0</v>
      </c>
      <c r="T798" s="291">
        <f t="shared" si="193"/>
        <v>0</v>
      </c>
      <c r="U798" s="42">
        <f>'Data Entry'!AA827</f>
        <v>0</v>
      </c>
      <c r="V798" s="42">
        <f>'Data Entry'!AB827</f>
        <v>0</v>
      </c>
      <c r="W798" s="42">
        <f>'Data Entry'!AC827</f>
        <v>0</v>
      </c>
      <c r="X798" s="42">
        <f>'Data Entry'!AD827</f>
        <v>0</v>
      </c>
      <c r="Y798" s="291">
        <f t="shared" si="198"/>
        <v>0</v>
      </c>
      <c r="Z798" s="42">
        <f>'Data Entry'!AE827</f>
        <v>0</v>
      </c>
      <c r="AA798" s="42">
        <f>'Data Entry'!AF827</f>
        <v>0</v>
      </c>
      <c r="AB798" s="291">
        <f t="shared" si="199"/>
        <v>0</v>
      </c>
      <c r="AC798" s="42">
        <f>'Data Entry'!AH827</f>
        <v>0</v>
      </c>
      <c r="AD798" s="42">
        <f>'Data Entry'!AI827</f>
        <v>0</v>
      </c>
      <c r="AE798" s="42">
        <f>'Data Entry'!AJ827</f>
        <v>0</v>
      </c>
      <c r="AF798" s="42">
        <f>'Data Entry'!AK827</f>
        <v>0</v>
      </c>
      <c r="AG798" s="42">
        <f>'Data Entry'!AL827</f>
        <v>0</v>
      </c>
      <c r="AH798" s="42">
        <f>'Data Entry'!AM827</f>
        <v>0</v>
      </c>
      <c r="AI798" s="42">
        <f>'Data Entry'!AV827</f>
        <v>0</v>
      </c>
      <c r="AJ798" s="42">
        <f>'Data Entry'!AW827</f>
        <v>0</v>
      </c>
      <c r="AK798" s="42">
        <f>'Data Entry'!AX827</f>
        <v>0</v>
      </c>
      <c r="AL798" s="291">
        <f t="shared" si="194"/>
        <v>0</v>
      </c>
      <c r="AM798" s="42">
        <f>'Data Entry'!AY827</f>
        <v>0</v>
      </c>
      <c r="AN798" s="42">
        <f>'Data Entry'!AZ827</f>
        <v>0</v>
      </c>
      <c r="AO798" s="42">
        <f>'Data Entry'!BA827</f>
        <v>0</v>
      </c>
      <c r="AP798" s="42">
        <f>'Data Entry'!BB827</f>
        <v>0</v>
      </c>
      <c r="AQ798" s="291">
        <f t="shared" si="200"/>
        <v>0</v>
      </c>
      <c r="AR798" s="42">
        <f>'Data Entry'!BC827</f>
        <v>0</v>
      </c>
      <c r="AS798" s="42">
        <f>'Data Entry'!BD827</f>
        <v>0</v>
      </c>
      <c r="AT798" s="291">
        <f t="shared" si="201"/>
        <v>0</v>
      </c>
      <c r="AU798" s="42">
        <f>'Data Entry'!BE827</f>
        <v>0</v>
      </c>
      <c r="AV798" s="42">
        <f>'Data Entry'!BF827</f>
        <v>0</v>
      </c>
      <c r="AW798" s="42">
        <f>'Data Entry'!BG827</f>
        <v>0</v>
      </c>
      <c r="AX798" s="291">
        <f t="shared" si="195"/>
        <v>0</v>
      </c>
      <c r="AY798" s="42">
        <f>'Data Entry'!BH827</f>
        <v>0</v>
      </c>
      <c r="AZ798" s="42">
        <f>'Data Entry'!BI827</f>
        <v>0</v>
      </c>
      <c r="BA798" s="42">
        <f>'Data Entry'!BJ827</f>
        <v>0</v>
      </c>
      <c r="BB798" s="42">
        <f>'Data Entry'!BK827</f>
        <v>0</v>
      </c>
      <c r="BC798" s="291">
        <f t="shared" si="202"/>
        <v>0</v>
      </c>
      <c r="BD798" s="42">
        <f>'Data Entry'!BL827</f>
        <v>0</v>
      </c>
      <c r="BE798" s="42">
        <f>'Data Entry'!BM827</f>
        <v>0</v>
      </c>
      <c r="BF798" s="291">
        <f t="shared" si="203"/>
        <v>0</v>
      </c>
      <c r="BG798" s="305">
        <f t="shared" si="204"/>
        <v>0</v>
      </c>
      <c r="BH798" s="288" t="str">
        <f>IFERROR((BG798*'Data Entry'!$F$18)/'Data Entry'!$E$18,"")</f>
        <v/>
      </c>
      <c r="BI798" s="305">
        <f t="shared" si="205"/>
        <v>0</v>
      </c>
      <c r="BJ798" s="288" t="str">
        <f t="shared" si="206"/>
        <v/>
      </c>
      <c r="BK798" s="307" t="str">
        <f t="shared" si="207"/>
        <v/>
      </c>
    </row>
    <row r="799" spans="1:63" ht="27" x14ac:dyDescent="0.2">
      <c r="A799" s="119" t="str">
        <f>'Data Entry'!D828</f>
        <v>Respondent 0795</v>
      </c>
      <c r="B799" s="52">
        <f>'Data Entry'!AN828</f>
        <v>0</v>
      </c>
      <c r="C799" s="52" t="str">
        <f>'Data Entry'!BX828</f>
        <v/>
      </c>
      <c r="D799" s="42" t="str">
        <f>'Data Entry'!BU828</f>
        <v>No disability</v>
      </c>
      <c r="E799" s="42">
        <f>'Data Entry'!O828</f>
        <v>0</v>
      </c>
      <c r="F799" s="42">
        <f>'Data Entry'!P828</f>
        <v>0</v>
      </c>
      <c r="G799" s="42">
        <f>'Data Entry'!Q828</f>
        <v>0</v>
      </c>
      <c r="H799" s="291">
        <f t="shared" si="192"/>
        <v>0</v>
      </c>
      <c r="I799" s="42">
        <f>'Data Entry'!R828</f>
        <v>0</v>
      </c>
      <c r="J799" s="42">
        <f>'Data Entry'!S828</f>
        <v>0</v>
      </c>
      <c r="K799" s="42">
        <f>'Data Entry'!T828</f>
        <v>0</v>
      </c>
      <c r="L799" s="42">
        <f>'Data Entry'!U828</f>
        <v>0</v>
      </c>
      <c r="M799" s="291">
        <f t="shared" si="196"/>
        <v>0</v>
      </c>
      <c r="N799" s="42">
        <f>'Data Entry'!V828</f>
        <v>0</v>
      </c>
      <c r="O799" s="42">
        <f>'Data Entry'!W828</f>
        <v>0</v>
      </c>
      <c r="P799" s="291">
        <f t="shared" si="197"/>
        <v>0</v>
      </c>
      <c r="Q799" s="42">
        <f>'Data Entry'!X828</f>
        <v>0</v>
      </c>
      <c r="R799" s="42">
        <f>'Data Entry'!Y828</f>
        <v>0</v>
      </c>
      <c r="S799" s="42">
        <f>'Data Entry'!Z828</f>
        <v>0</v>
      </c>
      <c r="T799" s="291">
        <f t="shared" si="193"/>
        <v>0</v>
      </c>
      <c r="U799" s="42">
        <f>'Data Entry'!AA828</f>
        <v>0</v>
      </c>
      <c r="V799" s="42">
        <f>'Data Entry'!AB828</f>
        <v>0</v>
      </c>
      <c r="W799" s="42">
        <f>'Data Entry'!AC828</f>
        <v>0</v>
      </c>
      <c r="X799" s="42">
        <f>'Data Entry'!AD828</f>
        <v>0</v>
      </c>
      <c r="Y799" s="291">
        <f t="shared" si="198"/>
        <v>0</v>
      </c>
      <c r="Z799" s="42">
        <f>'Data Entry'!AE828</f>
        <v>0</v>
      </c>
      <c r="AA799" s="42">
        <f>'Data Entry'!AF828</f>
        <v>0</v>
      </c>
      <c r="AB799" s="291">
        <f t="shared" si="199"/>
        <v>0</v>
      </c>
      <c r="AC799" s="42">
        <f>'Data Entry'!AH828</f>
        <v>0</v>
      </c>
      <c r="AD799" s="42">
        <f>'Data Entry'!AI828</f>
        <v>0</v>
      </c>
      <c r="AE799" s="42">
        <f>'Data Entry'!AJ828</f>
        <v>0</v>
      </c>
      <c r="AF799" s="42">
        <f>'Data Entry'!AK828</f>
        <v>0</v>
      </c>
      <c r="AG799" s="42">
        <f>'Data Entry'!AL828</f>
        <v>0</v>
      </c>
      <c r="AH799" s="42">
        <f>'Data Entry'!AM828</f>
        <v>0</v>
      </c>
      <c r="AI799" s="42">
        <f>'Data Entry'!AV828</f>
        <v>0</v>
      </c>
      <c r="AJ799" s="42">
        <f>'Data Entry'!AW828</f>
        <v>0</v>
      </c>
      <c r="AK799" s="42">
        <f>'Data Entry'!AX828</f>
        <v>0</v>
      </c>
      <c r="AL799" s="291">
        <f t="shared" si="194"/>
        <v>0</v>
      </c>
      <c r="AM799" s="42">
        <f>'Data Entry'!AY828</f>
        <v>0</v>
      </c>
      <c r="AN799" s="42">
        <f>'Data Entry'!AZ828</f>
        <v>0</v>
      </c>
      <c r="AO799" s="42">
        <f>'Data Entry'!BA828</f>
        <v>0</v>
      </c>
      <c r="AP799" s="42">
        <f>'Data Entry'!BB828</f>
        <v>0</v>
      </c>
      <c r="AQ799" s="291">
        <f t="shared" si="200"/>
        <v>0</v>
      </c>
      <c r="AR799" s="42">
        <f>'Data Entry'!BC828</f>
        <v>0</v>
      </c>
      <c r="AS799" s="42">
        <f>'Data Entry'!BD828</f>
        <v>0</v>
      </c>
      <c r="AT799" s="291">
        <f t="shared" si="201"/>
        <v>0</v>
      </c>
      <c r="AU799" s="42">
        <f>'Data Entry'!BE828</f>
        <v>0</v>
      </c>
      <c r="AV799" s="42">
        <f>'Data Entry'!BF828</f>
        <v>0</v>
      </c>
      <c r="AW799" s="42">
        <f>'Data Entry'!BG828</f>
        <v>0</v>
      </c>
      <c r="AX799" s="291">
        <f t="shared" si="195"/>
        <v>0</v>
      </c>
      <c r="AY799" s="42">
        <f>'Data Entry'!BH828</f>
        <v>0</v>
      </c>
      <c r="AZ799" s="42">
        <f>'Data Entry'!BI828</f>
        <v>0</v>
      </c>
      <c r="BA799" s="42">
        <f>'Data Entry'!BJ828</f>
        <v>0</v>
      </c>
      <c r="BB799" s="42">
        <f>'Data Entry'!BK828</f>
        <v>0</v>
      </c>
      <c r="BC799" s="291">
        <f t="shared" si="202"/>
        <v>0</v>
      </c>
      <c r="BD799" s="42">
        <f>'Data Entry'!BL828</f>
        <v>0</v>
      </c>
      <c r="BE799" s="42">
        <f>'Data Entry'!BM828</f>
        <v>0</v>
      </c>
      <c r="BF799" s="291">
        <f t="shared" si="203"/>
        <v>0</v>
      </c>
      <c r="BG799" s="305">
        <f t="shared" si="204"/>
        <v>0</v>
      </c>
      <c r="BH799" s="288" t="str">
        <f>IFERROR((BG799*'Data Entry'!$F$18)/'Data Entry'!$E$18,"")</f>
        <v/>
      </c>
      <c r="BI799" s="305">
        <f t="shared" si="205"/>
        <v>0</v>
      </c>
      <c r="BJ799" s="288" t="str">
        <f t="shared" si="206"/>
        <v/>
      </c>
      <c r="BK799" s="307" t="str">
        <f t="shared" si="207"/>
        <v/>
      </c>
    </row>
    <row r="800" spans="1:63" ht="27" x14ac:dyDescent="0.2">
      <c r="A800" s="119" t="str">
        <f>'Data Entry'!D829</f>
        <v>Respondent 0796</v>
      </c>
      <c r="B800" s="52">
        <f>'Data Entry'!AN829</f>
        <v>0</v>
      </c>
      <c r="C800" s="52" t="str">
        <f>'Data Entry'!BX829</f>
        <v/>
      </c>
      <c r="D800" s="42" t="str">
        <f>'Data Entry'!BU829</f>
        <v>No disability</v>
      </c>
      <c r="E800" s="42">
        <f>'Data Entry'!O829</f>
        <v>0</v>
      </c>
      <c r="F800" s="42">
        <f>'Data Entry'!P829</f>
        <v>0</v>
      </c>
      <c r="G800" s="42">
        <f>'Data Entry'!Q829</f>
        <v>0</v>
      </c>
      <c r="H800" s="291">
        <f t="shared" si="192"/>
        <v>0</v>
      </c>
      <c r="I800" s="42">
        <f>'Data Entry'!R829</f>
        <v>0</v>
      </c>
      <c r="J800" s="42">
        <f>'Data Entry'!S829</f>
        <v>0</v>
      </c>
      <c r="K800" s="42">
        <f>'Data Entry'!T829</f>
        <v>0</v>
      </c>
      <c r="L800" s="42">
        <f>'Data Entry'!U829</f>
        <v>0</v>
      </c>
      <c r="M800" s="291">
        <f t="shared" si="196"/>
        <v>0</v>
      </c>
      <c r="N800" s="42">
        <f>'Data Entry'!V829</f>
        <v>0</v>
      </c>
      <c r="O800" s="42">
        <f>'Data Entry'!W829</f>
        <v>0</v>
      </c>
      <c r="P800" s="291">
        <f t="shared" si="197"/>
        <v>0</v>
      </c>
      <c r="Q800" s="42">
        <f>'Data Entry'!X829</f>
        <v>0</v>
      </c>
      <c r="R800" s="42">
        <f>'Data Entry'!Y829</f>
        <v>0</v>
      </c>
      <c r="S800" s="42">
        <f>'Data Entry'!Z829</f>
        <v>0</v>
      </c>
      <c r="T800" s="291">
        <f t="shared" si="193"/>
        <v>0</v>
      </c>
      <c r="U800" s="42">
        <f>'Data Entry'!AA829</f>
        <v>0</v>
      </c>
      <c r="V800" s="42">
        <f>'Data Entry'!AB829</f>
        <v>0</v>
      </c>
      <c r="W800" s="42">
        <f>'Data Entry'!AC829</f>
        <v>0</v>
      </c>
      <c r="X800" s="42">
        <f>'Data Entry'!AD829</f>
        <v>0</v>
      </c>
      <c r="Y800" s="291">
        <f t="shared" si="198"/>
        <v>0</v>
      </c>
      <c r="Z800" s="42">
        <f>'Data Entry'!AE829</f>
        <v>0</v>
      </c>
      <c r="AA800" s="42">
        <f>'Data Entry'!AF829</f>
        <v>0</v>
      </c>
      <c r="AB800" s="291">
        <f t="shared" si="199"/>
        <v>0</v>
      </c>
      <c r="AC800" s="42">
        <f>'Data Entry'!AH829</f>
        <v>0</v>
      </c>
      <c r="AD800" s="42">
        <f>'Data Entry'!AI829</f>
        <v>0</v>
      </c>
      <c r="AE800" s="42">
        <f>'Data Entry'!AJ829</f>
        <v>0</v>
      </c>
      <c r="AF800" s="42">
        <f>'Data Entry'!AK829</f>
        <v>0</v>
      </c>
      <c r="AG800" s="42">
        <f>'Data Entry'!AL829</f>
        <v>0</v>
      </c>
      <c r="AH800" s="42">
        <f>'Data Entry'!AM829</f>
        <v>0</v>
      </c>
      <c r="AI800" s="42">
        <f>'Data Entry'!AV829</f>
        <v>0</v>
      </c>
      <c r="AJ800" s="42">
        <f>'Data Entry'!AW829</f>
        <v>0</v>
      </c>
      <c r="AK800" s="42">
        <f>'Data Entry'!AX829</f>
        <v>0</v>
      </c>
      <c r="AL800" s="291">
        <f t="shared" si="194"/>
        <v>0</v>
      </c>
      <c r="AM800" s="42">
        <f>'Data Entry'!AY829</f>
        <v>0</v>
      </c>
      <c r="AN800" s="42">
        <f>'Data Entry'!AZ829</f>
        <v>0</v>
      </c>
      <c r="AO800" s="42">
        <f>'Data Entry'!BA829</f>
        <v>0</v>
      </c>
      <c r="AP800" s="42">
        <f>'Data Entry'!BB829</f>
        <v>0</v>
      </c>
      <c r="AQ800" s="291">
        <f t="shared" si="200"/>
        <v>0</v>
      </c>
      <c r="AR800" s="42">
        <f>'Data Entry'!BC829</f>
        <v>0</v>
      </c>
      <c r="AS800" s="42">
        <f>'Data Entry'!BD829</f>
        <v>0</v>
      </c>
      <c r="AT800" s="291">
        <f t="shared" si="201"/>
        <v>0</v>
      </c>
      <c r="AU800" s="42">
        <f>'Data Entry'!BE829</f>
        <v>0</v>
      </c>
      <c r="AV800" s="42">
        <f>'Data Entry'!BF829</f>
        <v>0</v>
      </c>
      <c r="AW800" s="42">
        <f>'Data Entry'!BG829</f>
        <v>0</v>
      </c>
      <c r="AX800" s="291">
        <f t="shared" si="195"/>
        <v>0</v>
      </c>
      <c r="AY800" s="42">
        <f>'Data Entry'!BH829</f>
        <v>0</v>
      </c>
      <c r="AZ800" s="42">
        <f>'Data Entry'!BI829</f>
        <v>0</v>
      </c>
      <c r="BA800" s="42">
        <f>'Data Entry'!BJ829</f>
        <v>0</v>
      </c>
      <c r="BB800" s="42">
        <f>'Data Entry'!BK829</f>
        <v>0</v>
      </c>
      <c r="BC800" s="291">
        <f t="shared" si="202"/>
        <v>0</v>
      </c>
      <c r="BD800" s="42">
        <f>'Data Entry'!BL829</f>
        <v>0</v>
      </c>
      <c r="BE800" s="42">
        <f>'Data Entry'!BM829</f>
        <v>0</v>
      </c>
      <c r="BF800" s="291">
        <f t="shared" si="203"/>
        <v>0</v>
      </c>
      <c r="BG800" s="305">
        <f t="shared" si="204"/>
        <v>0</v>
      </c>
      <c r="BH800" s="288" t="str">
        <f>IFERROR((BG800*'Data Entry'!$F$18)/'Data Entry'!$E$18,"")</f>
        <v/>
      </c>
      <c r="BI800" s="305">
        <f t="shared" si="205"/>
        <v>0</v>
      </c>
      <c r="BJ800" s="288" t="str">
        <f t="shared" si="206"/>
        <v/>
      </c>
      <c r="BK800" s="307" t="str">
        <f t="shared" si="207"/>
        <v/>
      </c>
    </row>
    <row r="801" spans="1:63" ht="27" x14ac:dyDescent="0.2">
      <c r="A801" s="119" t="str">
        <f>'Data Entry'!D830</f>
        <v>Respondent 0797</v>
      </c>
      <c r="B801" s="52">
        <f>'Data Entry'!AN830</f>
        <v>0</v>
      </c>
      <c r="C801" s="52" t="str">
        <f>'Data Entry'!BX830</f>
        <v/>
      </c>
      <c r="D801" s="42" t="str">
        <f>'Data Entry'!BU830</f>
        <v>No disability</v>
      </c>
      <c r="E801" s="42">
        <f>'Data Entry'!O830</f>
        <v>0</v>
      </c>
      <c r="F801" s="42">
        <f>'Data Entry'!P830</f>
        <v>0</v>
      </c>
      <c r="G801" s="42">
        <f>'Data Entry'!Q830</f>
        <v>0</v>
      </c>
      <c r="H801" s="291">
        <f t="shared" si="192"/>
        <v>0</v>
      </c>
      <c r="I801" s="42">
        <f>'Data Entry'!R830</f>
        <v>0</v>
      </c>
      <c r="J801" s="42">
        <f>'Data Entry'!S830</f>
        <v>0</v>
      </c>
      <c r="K801" s="42">
        <f>'Data Entry'!T830</f>
        <v>0</v>
      </c>
      <c r="L801" s="42">
        <f>'Data Entry'!U830</f>
        <v>0</v>
      </c>
      <c r="M801" s="291">
        <f t="shared" si="196"/>
        <v>0</v>
      </c>
      <c r="N801" s="42">
        <f>'Data Entry'!V830</f>
        <v>0</v>
      </c>
      <c r="O801" s="42">
        <f>'Data Entry'!W830</f>
        <v>0</v>
      </c>
      <c r="P801" s="291">
        <f t="shared" si="197"/>
        <v>0</v>
      </c>
      <c r="Q801" s="42">
        <f>'Data Entry'!X830</f>
        <v>0</v>
      </c>
      <c r="R801" s="42">
        <f>'Data Entry'!Y830</f>
        <v>0</v>
      </c>
      <c r="S801" s="42">
        <f>'Data Entry'!Z830</f>
        <v>0</v>
      </c>
      <c r="T801" s="291">
        <f t="shared" si="193"/>
        <v>0</v>
      </c>
      <c r="U801" s="42">
        <f>'Data Entry'!AA830</f>
        <v>0</v>
      </c>
      <c r="V801" s="42">
        <f>'Data Entry'!AB830</f>
        <v>0</v>
      </c>
      <c r="W801" s="42">
        <f>'Data Entry'!AC830</f>
        <v>0</v>
      </c>
      <c r="X801" s="42">
        <f>'Data Entry'!AD830</f>
        <v>0</v>
      </c>
      <c r="Y801" s="291">
        <f t="shared" si="198"/>
        <v>0</v>
      </c>
      <c r="Z801" s="42">
        <f>'Data Entry'!AE830</f>
        <v>0</v>
      </c>
      <c r="AA801" s="42">
        <f>'Data Entry'!AF830</f>
        <v>0</v>
      </c>
      <c r="AB801" s="291">
        <f t="shared" si="199"/>
        <v>0</v>
      </c>
      <c r="AC801" s="42">
        <f>'Data Entry'!AH830</f>
        <v>0</v>
      </c>
      <c r="AD801" s="42">
        <f>'Data Entry'!AI830</f>
        <v>0</v>
      </c>
      <c r="AE801" s="42">
        <f>'Data Entry'!AJ830</f>
        <v>0</v>
      </c>
      <c r="AF801" s="42">
        <f>'Data Entry'!AK830</f>
        <v>0</v>
      </c>
      <c r="AG801" s="42">
        <f>'Data Entry'!AL830</f>
        <v>0</v>
      </c>
      <c r="AH801" s="42">
        <f>'Data Entry'!AM830</f>
        <v>0</v>
      </c>
      <c r="AI801" s="42">
        <f>'Data Entry'!AV830</f>
        <v>0</v>
      </c>
      <c r="AJ801" s="42">
        <f>'Data Entry'!AW830</f>
        <v>0</v>
      </c>
      <c r="AK801" s="42">
        <f>'Data Entry'!AX830</f>
        <v>0</v>
      </c>
      <c r="AL801" s="291">
        <f t="shared" si="194"/>
        <v>0</v>
      </c>
      <c r="AM801" s="42">
        <f>'Data Entry'!AY830</f>
        <v>0</v>
      </c>
      <c r="AN801" s="42">
        <f>'Data Entry'!AZ830</f>
        <v>0</v>
      </c>
      <c r="AO801" s="42">
        <f>'Data Entry'!BA830</f>
        <v>0</v>
      </c>
      <c r="AP801" s="42">
        <f>'Data Entry'!BB830</f>
        <v>0</v>
      </c>
      <c r="AQ801" s="291">
        <f t="shared" si="200"/>
        <v>0</v>
      </c>
      <c r="AR801" s="42">
        <f>'Data Entry'!BC830</f>
        <v>0</v>
      </c>
      <c r="AS801" s="42">
        <f>'Data Entry'!BD830</f>
        <v>0</v>
      </c>
      <c r="AT801" s="291">
        <f t="shared" si="201"/>
        <v>0</v>
      </c>
      <c r="AU801" s="42">
        <f>'Data Entry'!BE830</f>
        <v>0</v>
      </c>
      <c r="AV801" s="42">
        <f>'Data Entry'!BF830</f>
        <v>0</v>
      </c>
      <c r="AW801" s="42">
        <f>'Data Entry'!BG830</f>
        <v>0</v>
      </c>
      <c r="AX801" s="291">
        <f t="shared" si="195"/>
        <v>0</v>
      </c>
      <c r="AY801" s="42">
        <f>'Data Entry'!BH830</f>
        <v>0</v>
      </c>
      <c r="AZ801" s="42">
        <f>'Data Entry'!BI830</f>
        <v>0</v>
      </c>
      <c r="BA801" s="42">
        <f>'Data Entry'!BJ830</f>
        <v>0</v>
      </c>
      <c r="BB801" s="42">
        <f>'Data Entry'!BK830</f>
        <v>0</v>
      </c>
      <c r="BC801" s="291">
        <f t="shared" si="202"/>
        <v>0</v>
      </c>
      <c r="BD801" s="42">
        <f>'Data Entry'!BL830</f>
        <v>0</v>
      </c>
      <c r="BE801" s="42">
        <f>'Data Entry'!BM830</f>
        <v>0</v>
      </c>
      <c r="BF801" s="291">
        <f t="shared" si="203"/>
        <v>0</v>
      </c>
      <c r="BG801" s="305">
        <f t="shared" si="204"/>
        <v>0</v>
      </c>
      <c r="BH801" s="288" t="str">
        <f>IFERROR((BG801*'Data Entry'!$F$18)/'Data Entry'!$E$18,"")</f>
        <v/>
      </c>
      <c r="BI801" s="305">
        <f t="shared" si="205"/>
        <v>0</v>
      </c>
      <c r="BJ801" s="288" t="str">
        <f t="shared" si="206"/>
        <v/>
      </c>
      <c r="BK801" s="307" t="str">
        <f t="shared" si="207"/>
        <v/>
      </c>
    </row>
    <row r="802" spans="1:63" ht="27" x14ac:dyDescent="0.2">
      <c r="A802" s="119" t="str">
        <f>'Data Entry'!D831</f>
        <v>Respondent 0798</v>
      </c>
      <c r="B802" s="52">
        <f>'Data Entry'!AN831</f>
        <v>0</v>
      </c>
      <c r="C802" s="52" t="str">
        <f>'Data Entry'!BX831</f>
        <v/>
      </c>
      <c r="D802" s="42" t="str">
        <f>'Data Entry'!BU831</f>
        <v>No disability</v>
      </c>
      <c r="E802" s="42">
        <f>'Data Entry'!O831</f>
        <v>0</v>
      </c>
      <c r="F802" s="42">
        <f>'Data Entry'!P831</f>
        <v>0</v>
      </c>
      <c r="G802" s="42">
        <f>'Data Entry'!Q831</f>
        <v>0</v>
      </c>
      <c r="H802" s="291">
        <f t="shared" si="192"/>
        <v>0</v>
      </c>
      <c r="I802" s="42">
        <f>'Data Entry'!R831</f>
        <v>0</v>
      </c>
      <c r="J802" s="42">
        <f>'Data Entry'!S831</f>
        <v>0</v>
      </c>
      <c r="K802" s="42">
        <f>'Data Entry'!T831</f>
        <v>0</v>
      </c>
      <c r="L802" s="42">
        <f>'Data Entry'!U831</f>
        <v>0</v>
      </c>
      <c r="M802" s="291">
        <f t="shared" si="196"/>
        <v>0</v>
      </c>
      <c r="N802" s="42">
        <f>'Data Entry'!V831</f>
        <v>0</v>
      </c>
      <c r="O802" s="42">
        <f>'Data Entry'!W831</f>
        <v>0</v>
      </c>
      <c r="P802" s="291">
        <f t="shared" si="197"/>
        <v>0</v>
      </c>
      <c r="Q802" s="42">
        <f>'Data Entry'!X831</f>
        <v>0</v>
      </c>
      <c r="R802" s="42">
        <f>'Data Entry'!Y831</f>
        <v>0</v>
      </c>
      <c r="S802" s="42">
        <f>'Data Entry'!Z831</f>
        <v>0</v>
      </c>
      <c r="T802" s="291">
        <f t="shared" si="193"/>
        <v>0</v>
      </c>
      <c r="U802" s="42">
        <f>'Data Entry'!AA831</f>
        <v>0</v>
      </c>
      <c r="V802" s="42">
        <f>'Data Entry'!AB831</f>
        <v>0</v>
      </c>
      <c r="W802" s="42">
        <f>'Data Entry'!AC831</f>
        <v>0</v>
      </c>
      <c r="X802" s="42">
        <f>'Data Entry'!AD831</f>
        <v>0</v>
      </c>
      <c r="Y802" s="291">
        <f t="shared" si="198"/>
        <v>0</v>
      </c>
      <c r="Z802" s="42">
        <f>'Data Entry'!AE831</f>
        <v>0</v>
      </c>
      <c r="AA802" s="42">
        <f>'Data Entry'!AF831</f>
        <v>0</v>
      </c>
      <c r="AB802" s="291">
        <f t="shared" si="199"/>
        <v>0</v>
      </c>
      <c r="AC802" s="42">
        <f>'Data Entry'!AH831</f>
        <v>0</v>
      </c>
      <c r="AD802" s="42">
        <f>'Data Entry'!AI831</f>
        <v>0</v>
      </c>
      <c r="AE802" s="42">
        <f>'Data Entry'!AJ831</f>
        <v>0</v>
      </c>
      <c r="AF802" s="42">
        <f>'Data Entry'!AK831</f>
        <v>0</v>
      </c>
      <c r="AG802" s="42">
        <f>'Data Entry'!AL831</f>
        <v>0</v>
      </c>
      <c r="AH802" s="42">
        <f>'Data Entry'!AM831</f>
        <v>0</v>
      </c>
      <c r="AI802" s="42">
        <f>'Data Entry'!AV831</f>
        <v>0</v>
      </c>
      <c r="AJ802" s="42">
        <f>'Data Entry'!AW831</f>
        <v>0</v>
      </c>
      <c r="AK802" s="42">
        <f>'Data Entry'!AX831</f>
        <v>0</v>
      </c>
      <c r="AL802" s="291">
        <f t="shared" si="194"/>
        <v>0</v>
      </c>
      <c r="AM802" s="42">
        <f>'Data Entry'!AY831</f>
        <v>0</v>
      </c>
      <c r="AN802" s="42">
        <f>'Data Entry'!AZ831</f>
        <v>0</v>
      </c>
      <c r="AO802" s="42">
        <f>'Data Entry'!BA831</f>
        <v>0</v>
      </c>
      <c r="AP802" s="42">
        <f>'Data Entry'!BB831</f>
        <v>0</v>
      </c>
      <c r="AQ802" s="291">
        <f t="shared" si="200"/>
        <v>0</v>
      </c>
      <c r="AR802" s="42">
        <f>'Data Entry'!BC831</f>
        <v>0</v>
      </c>
      <c r="AS802" s="42">
        <f>'Data Entry'!BD831</f>
        <v>0</v>
      </c>
      <c r="AT802" s="291">
        <f t="shared" si="201"/>
        <v>0</v>
      </c>
      <c r="AU802" s="42">
        <f>'Data Entry'!BE831</f>
        <v>0</v>
      </c>
      <c r="AV802" s="42">
        <f>'Data Entry'!BF831</f>
        <v>0</v>
      </c>
      <c r="AW802" s="42">
        <f>'Data Entry'!BG831</f>
        <v>0</v>
      </c>
      <c r="AX802" s="291">
        <f t="shared" si="195"/>
        <v>0</v>
      </c>
      <c r="AY802" s="42">
        <f>'Data Entry'!BH831</f>
        <v>0</v>
      </c>
      <c r="AZ802" s="42">
        <f>'Data Entry'!BI831</f>
        <v>0</v>
      </c>
      <c r="BA802" s="42">
        <f>'Data Entry'!BJ831</f>
        <v>0</v>
      </c>
      <c r="BB802" s="42">
        <f>'Data Entry'!BK831</f>
        <v>0</v>
      </c>
      <c r="BC802" s="291">
        <f t="shared" si="202"/>
        <v>0</v>
      </c>
      <c r="BD802" s="42">
        <f>'Data Entry'!BL831</f>
        <v>0</v>
      </c>
      <c r="BE802" s="42">
        <f>'Data Entry'!BM831</f>
        <v>0</v>
      </c>
      <c r="BF802" s="291">
        <f t="shared" si="203"/>
        <v>0</v>
      </c>
      <c r="BG802" s="305">
        <f t="shared" si="204"/>
        <v>0</v>
      </c>
      <c r="BH802" s="288" t="str">
        <f>IFERROR((BG802*'Data Entry'!$F$18)/'Data Entry'!$E$18,"")</f>
        <v/>
      </c>
      <c r="BI802" s="305">
        <f t="shared" si="205"/>
        <v>0</v>
      </c>
      <c r="BJ802" s="288" t="str">
        <f t="shared" si="206"/>
        <v/>
      </c>
      <c r="BK802" s="307" t="str">
        <f t="shared" si="207"/>
        <v/>
      </c>
    </row>
    <row r="803" spans="1:63" ht="27" x14ac:dyDescent="0.2">
      <c r="A803" s="119" t="str">
        <f>'Data Entry'!D832</f>
        <v>Respondent 0799</v>
      </c>
      <c r="B803" s="52">
        <f>'Data Entry'!AN832</f>
        <v>0</v>
      </c>
      <c r="C803" s="52" t="str">
        <f>'Data Entry'!BX832</f>
        <v/>
      </c>
      <c r="D803" s="42" t="str">
        <f>'Data Entry'!BU832</f>
        <v>No disability</v>
      </c>
      <c r="E803" s="42">
        <f>'Data Entry'!O832</f>
        <v>0</v>
      </c>
      <c r="F803" s="42">
        <f>'Data Entry'!P832</f>
        <v>0</v>
      </c>
      <c r="G803" s="42">
        <f>'Data Entry'!Q832</f>
        <v>0</v>
      </c>
      <c r="H803" s="291">
        <f t="shared" si="192"/>
        <v>0</v>
      </c>
      <c r="I803" s="42">
        <f>'Data Entry'!R832</f>
        <v>0</v>
      </c>
      <c r="J803" s="42">
        <f>'Data Entry'!S832</f>
        <v>0</v>
      </c>
      <c r="K803" s="42">
        <f>'Data Entry'!T832</f>
        <v>0</v>
      </c>
      <c r="L803" s="42">
        <f>'Data Entry'!U832</f>
        <v>0</v>
      </c>
      <c r="M803" s="291">
        <f t="shared" si="196"/>
        <v>0</v>
      </c>
      <c r="N803" s="42">
        <f>'Data Entry'!V832</f>
        <v>0</v>
      </c>
      <c r="O803" s="42">
        <f>'Data Entry'!W832</f>
        <v>0</v>
      </c>
      <c r="P803" s="291">
        <f t="shared" si="197"/>
        <v>0</v>
      </c>
      <c r="Q803" s="42">
        <f>'Data Entry'!X832</f>
        <v>0</v>
      </c>
      <c r="R803" s="42">
        <f>'Data Entry'!Y832</f>
        <v>0</v>
      </c>
      <c r="S803" s="42">
        <f>'Data Entry'!Z832</f>
        <v>0</v>
      </c>
      <c r="T803" s="291">
        <f t="shared" si="193"/>
        <v>0</v>
      </c>
      <c r="U803" s="42">
        <f>'Data Entry'!AA832</f>
        <v>0</v>
      </c>
      <c r="V803" s="42">
        <f>'Data Entry'!AB832</f>
        <v>0</v>
      </c>
      <c r="W803" s="42">
        <f>'Data Entry'!AC832</f>
        <v>0</v>
      </c>
      <c r="X803" s="42">
        <f>'Data Entry'!AD832</f>
        <v>0</v>
      </c>
      <c r="Y803" s="291">
        <f t="shared" si="198"/>
        <v>0</v>
      </c>
      <c r="Z803" s="42">
        <f>'Data Entry'!AE832</f>
        <v>0</v>
      </c>
      <c r="AA803" s="42">
        <f>'Data Entry'!AF832</f>
        <v>0</v>
      </c>
      <c r="AB803" s="291">
        <f t="shared" si="199"/>
        <v>0</v>
      </c>
      <c r="AC803" s="42">
        <f>'Data Entry'!AH832</f>
        <v>0</v>
      </c>
      <c r="AD803" s="42">
        <f>'Data Entry'!AI832</f>
        <v>0</v>
      </c>
      <c r="AE803" s="42">
        <f>'Data Entry'!AJ832</f>
        <v>0</v>
      </c>
      <c r="AF803" s="42">
        <f>'Data Entry'!AK832</f>
        <v>0</v>
      </c>
      <c r="AG803" s="42">
        <f>'Data Entry'!AL832</f>
        <v>0</v>
      </c>
      <c r="AH803" s="42">
        <f>'Data Entry'!AM832</f>
        <v>0</v>
      </c>
      <c r="AI803" s="42">
        <f>'Data Entry'!AV832</f>
        <v>0</v>
      </c>
      <c r="AJ803" s="42">
        <f>'Data Entry'!AW832</f>
        <v>0</v>
      </c>
      <c r="AK803" s="42">
        <f>'Data Entry'!AX832</f>
        <v>0</v>
      </c>
      <c r="AL803" s="291">
        <f t="shared" si="194"/>
        <v>0</v>
      </c>
      <c r="AM803" s="42">
        <f>'Data Entry'!AY832</f>
        <v>0</v>
      </c>
      <c r="AN803" s="42">
        <f>'Data Entry'!AZ832</f>
        <v>0</v>
      </c>
      <c r="AO803" s="42">
        <f>'Data Entry'!BA832</f>
        <v>0</v>
      </c>
      <c r="AP803" s="42">
        <f>'Data Entry'!BB832</f>
        <v>0</v>
      </c>
      <c r="AQ803" s="291">
        <f t="shared" si="200"/>
        <v>0</v>
      </c>
      <c r="AR803" s="42">
        <f>'Data Entry'!BC832</f>
        <v>0</v>
      </c>
      <c r="AS803" s="42">
        <f>'Data Entry'!BD832</f>
        <v>0</v>
      </c>
      <c r="AT803" s="291">
        <f t="shared" si="201"/>
        <v>0</v>
      </c>
      <c r="AU803" s="42">
        <f>'Data Entry'!BE832</f>
        <v>0</v>
      </c>
      <c r="AV803" s="42">
        <f>'Data Entry'!BF832</f>
        <v>0</v>
      </c>
      <c r="AW803" s="42">
        <f>'Data Entry'!BG832</f>
        <v>0</v>
      </c>
      <c r="AX803" s="291">
        <f t="shared" si="195"/>
        <v>0</v>
      </c>
      <c r="AY803" s="42">
        <f>'Data Entry'!BH832</f>
        <v>0</v>
      </c>
      <c r="AZ803" s="42">
        <f>'Data Entry'!BI832</f>
        <v>0</v>
      </c>
      <c r="BA803" s="42">
        <f>'Data Entry'!BJ832</f>
        <v>0</v>
      </c>
      <c r="BB803" s="42">
        <f>'Data Entry'!BK832</f>
        <v>0</v>
      </c>
      <c r="BC803" s="291">
        <f t="shared" si="202"/>
        <v>0</v>
      </c>
      <c r="BD803" s="42">
        <f>'Data Entry'!BL832</f>
        <v>0</v>
      </c>
      <c r="BE803" s="42">
        <f>'Data Entry'!BM832</f>
        <v>0</v>
      </c>
      <c r="BF803" s="291">
        <f t="shared" si="203"/>
        <v>0</v>
      </c>
      <c r="BG803" s="305">
        <f t="shared" si="204"/>
        <v>0</v>
      </c>
      <c r="BH803" s="288" t="str">
        <f>IFERROR((BG803*'Data Entry'!$F$18)/'Data Entry'!$E$18,"")</f>
        <v/>
      </c>
      <c r="BI803" s="305">
        <f t="shared" si="205"/>
        <v>0</v>
      </c>
      <c r="BJ803" s="288" t="str">
        <f t="shared" si="206"/>
        <v/>
      </c>
      <c r="BK803" s="307" t="str">
        <f t="shared" si="207"/>
        <v/>
      </c>
    </row>
    <row r="804" spans="1:63" ht="27" x14ac:dyDescent="0.2">
      <c r="A804" s="119" t="str">
        <f>'Data Entry'!D833</f>
        <v>Respondent 0800</v>
      </c>
      <c r="B804" s="52">
        <f>'Data Entry'!AN833</f>
        <v>0</v>
      </c>
      <c r="C804" s="52" t="str">
        <f>'Data Entry'!BX833</f>
        <v/>
      </c>
      <c r="D804" s="42" t="str">
        <f>'Data Entry'!BU833</f>
        <v>No disability</v>
      </c>
      <c r="E804" s="42">
        <f>'Data Entry'!O833</f>
        <v>0</v>
      </c>
      <c r="F804" s="42">
        <f>'Data Entry'!P833</f>
        <v>0</v>
      </c>
      <c r="G804" s="42">
        <f>'Data Entry'!Q833</f>
        <v>0</v>
      </c>
      <c r="H804" s="291">
        <f t="shared" si="192"/>
        <v>0</v>
      </c>
      <c r="I804" s="42">
        <f>'Data Entry'!R833</f>
        <v>0</v>
      </c>
      <c r="J804" s="42">
        <f>'Data Entry'!S833</f>
        <v>0</v>
      </c>
      <c r="K804" s="42">
        <f>'Data Entry'!T833</f>
        <v>0</v>
      </c>
      <c r="L804" s="42">
        <f>'Data Entry'!U833</f>
        <v>0</v>
      </c>
      <c r="M804" s="291">
        <f t="shared" si="196"/>
        <v>0</v>
      </c>
      <c r="N804" s="42">
        <f>'Data Entry'!V833</f>
        <v>0</v>
      </c>
      <c r="O804" s="42">
        <f>'Data Entry'!W833</f>
        <v>0</v>
      </c>
      <c r="P804" s="291">
        <f t="shared" si="197"/>
        <v>0</v>
      </c>
      <c r="Q804" s="42">
        <f>'Data Entry'!X833</f>
        <v>0</v>
      </c>
      <c r="R804" s="42">
        <f>'Data Entry'!Y833</f>
        <v>0</v>
      </c>
      <c r="S804" s="42">
        <f>'Data Entry'!Z833</f>
        <v>0</v>
      </c>
      <c r="T804" s="291">
        <f t="shared" si="193"/>
        <v>0</v>
      </c>
      <c r="U804" s="42">
        <f>'Data Entry'!AA833</f>
        <v>0</v>
      </c>
      <c r="V804" s="42">
        <f>'Data Entry'!AB833</f>
        <v>0</v>
      </c>
      <c r="W804" s="42">
        <f>'Data Entry'!AC833</f>
        <v>0</v>
      </c>
      <c r="X804" s="42">
        <f>'Data Entry'!AD833</f>
        <v>0</v>
      </c>
      <c r="Y804" s="291">
        <f t="shared" si="198"/>
        <v>0</v>
      </c>
      <c r="Z804" s="42">
        <f>'Data Entry'!AE833</f>
        <v>0</v>
      </c>
      <c r="AA804" s="42">
        <f>'Data Entry'!AF833</f>
        <v>0</v>
      </c>
      <c r="AB804" s="291">
        <f t="shared" si="199"/>
        <v>0</v>
      </c>
      <c r="AC804" s="42">
        <f>'Data Entry'!AH833</f>
        <v>0</v>
      </c>
      <c r="AD804" s="42">
        <f>'Data Entry'!AI833</f>
        <v>0</v>
      </c>
      <c r="AE804" s="42">
        <f>'Data Entry'!AJ833</f>
        <v>0</v>
      </c>
      <c r="AF804" s="42">
        <f>'Data Entry'!AK833</f>
        <v>0</v>
      </c>
      <c r="AG804" s="42">
        <f>'Data Entry'!AL833</f>
        <v>0</v>
      </c>
      <c r="AH804" s="42">
        <f>'Data Entry'!AM833</f>
        <v>0</v>
      </c>
      <c r="AI804" s="42">
        <f>'Data Entry'!AV833</f>
        <v>0</v>
      </c>
      <c r="AJ804" s="42">
        <f>'Data Entry'!AW833</f>
        <v>0</v>
      </c>
      <c r="AK804" s="42">
        <f>'Data Entry'!AX833</f>
        <v>0</v>
      </c>
      <c r="AL804" s="291">
        <f t="shared" si="194"/>
        <v>0</v>
      </c>
      <c r="AM804" s="42">
        <f>'Data Entry'!AY833</f>
        <v>0</v>
      </c>
      <c r="AN804" s="42">
        <f>'Data Entry'!AZ833</f>
        <v>0</v>
      </c>
      <c r="AO804" s="42">
        <f>'Data Entry'!BA833</f>
        <v>0</v>
      </c>
      <c r="AP804" s="42">
        <f>'Data Entry'!BB833</f>
        <v>0</v>
      </c>
      <c r="AQ804" s="291">
        <f t="shared" si="200"/>
        <v>0</v>
      </c>
      <c r="AR804" s="42">
        <f>'Data Entry'!BC833</f>
        <v>0</v>
      </c>
      <c r="AS804" s="42">
        <f>'Data Entry'!BD833</f>
        <v>0</v>
      </c>
      <c r="AT804" s="291">
        <f t="shared" si="201"/>
        <v>0</v>
      </c>
      <c r="AU804" s="42">
        <f>'Data Entry'!BE833</f>
        <v>0</v>
      </c>
      <c r="AV804" s="42">
        <f>'Data Entry'!BF833</f>
        <v>0</v>
      </c>
      <c r="AW804" s="42">
        <f>'Data Entry'!BG833</f>
        <v>0</v>
      </c>
      <c r="AX804" s="291">
        <f t="shared" si="195"/>
        <v>0</v>
      </c>
      <c r="AY804" s="42">
        <f>'Data Entry'!BH833</f>
        <v>0</v>
      </c>
      <c r="AZ804" s="42">
        <f>'Data Entry'!BI833</f>
        <v>0</v>
      </c>
      <c r="BA804" s="42">
        <f>'Data Entry'!BJ833</f>
        <v>0</v>
      </c>
      <c r="BB804" s="42">
        <f>'Data Entry'!BK833</f>
        <v>0</v>
      </c>
      <c r="BC804" s="291">
        <f t="shared" si="202"/>
        <v>0</v>
      </c>
      <c r="BD804" s="42">
        <f>'Data Entry'!BL833</f>
        <v>0</v>
      </c>
      <c r="BE804" s="42">
        <f>'Data Entry'!BM833</f>
        <v>0</v>
      </c>
      <c r="BF804" s="291">
        <f t="shared" si="203"/>
        <v>0</v>
      </c>
      <c r="BG804" s="305">
        <f t="shared" si="204"/>
        <v>0</v>
      </c>
      <c r="BH804" s="288" t="str">
        <f>IFERROR((BG804*'Data Entry'!$F$18)/'Data Entry'!$E$18,"")</f>
        <v/>
      </c>
      <c r="BI804" s="305">
        <f t="shared" si="205"/>
        <v>0</v>
      </c>
      <c r="BJ804" s="288" t="str">
        <f t="shared" si="206"/>
        <v/>
      </c>
      <c r="BK804" s="307" t="str">
        <f t="shared" si="207"/>
        <v/>
      </c>
    </row>
    <row r="805" spans="1:63" ht="27" x14ac:dyDescent="0.2">
      <c r="A805" s="119" t="str">
        <f>'Data Entry'!D834</f>
        <v>Respondent 0801</v>
      </c>
      <c r="B805" s="52">
        <f>'Data Entry'!AN834</f>
        <v>0</v>
      </c>
      <c r="C805" s="52" t="str">
        <f>'Data Entry'!BX834</f>
        <v/>
      </c>
      <c r="D805" s="42" t="str">
        <f>'Data Entry'!BU834</f>
        <v>No disability</v>
      </c>
      <c r="E805" s="42">
        <f>'Data Entry'!O834</f>
        <v>0</v>
      </c>
      <c r="F805" s="42">
        <f>'Data Entry'!P834</f>
        <v>0</v>
      </c>
      <c r="G805" s="42">
        <f>'Data Entry'!Q834</f>
        <v>0</v>
      </c>
      <c r="H805" s="291">
        <f t="shared" si="192"/>
        <v>0</v>
      </c>
      <c r="I805" s="42">
        <f>'Data Entry'!R834</f>
        <v>0</v>
      </c>
      <c r="J805" s="42">
        <f>'Data Entry'!S834</f>
        <v>0</v>
      </c>
      <c r="K805" s="42">
        <f>'Data Entry'!T834</f>
        <v>0</v>
      </c>
      <c r="L805" s="42">
        <f>'Data Entry'!U834</f>
        <v>0</v>
      </c>
      <c r="M805" s="291">
        <f t="shared" si="196"/>
        <v>0</v>
      </c>
      <c r="N805" s="42">
        <f>'Data Entry'!V834</f>
        <v>0</v>
      </c>
      <c r="O805" s="42">
        <f>'Data Entry'!W834</f>
        <v>0</v>
      </c>
      <c r="P805" s="291">
        <f t="shared" si="197"/>
        <v>0</v>
      </c>
      <c r="Q805" s="42">
        <f>'Data Entry'!X834</f>
        <v>0</v>
      </c>
      <c r="R805" s="42">
        <f>'Data Entry'!Y834</f>
        <v>0</v>
      </c>
      <c r="S805" s="42">
        <f>'Data Entry'!Z834</f>
        <v>0</v>
      </c>
      <c r="T805" s="291">
        <f t="shared" si="193"/>
        <v>0</v>
      </c>
      <c r="U805" s="42">
        <f>'Data Entry'!AA834</f>
        <v>0</v>
      </c>
      <c r="V805" s="42">
        <f>'Data Entry'!AB834</f>
        <v>0</v>
      </c>
      <c r="W805" s="42">
        <f>'Data Entry'!AC834</f>
        <v>0</v>
      </c>
      <c r="X805" s="42">
        <f>'Data Entry'!AD834</f>
        <v>0</v>
      </c>
      <c r="Y805" s="291">
        <f t="shared" si="198"/>
        <v>0</v>
      </c>
      <c r="Z805" s="42">
        <f>'Data Entry'!AE834</f>
        <v>0</v>
      </c>
      <c r="AA805" s="42">
        <f>'Data Entry'!AF834</f>
        <v>0</v>
      </c>
      <c r="AB805" s="291">
        <f t="shared" si="199"/>
        <v>0</v>
      </c>
      <c r="AC805" s="42">
        <f>'Data Entry'!AH834</f>
        <v>0</v>
      </c>
      <c r="AD805" s="42">
        <f>'Data Entry'!AI834</f>
        <v>0</v>
      </c>
      <c r="AE805" s="42">
        <f>'Data Entry'!AJ834</f>
        <v>0</v>
      </c>
      <c r="AF805" s="42">
        <f>'Data Entry'!AK834</f>
        <v>0</v>
      </c>
      <c r="AG805" s="42">
        <f>'Data Entry'!AL834</f>
        <v>0</v>
      </c>
      <c r="AH805" s="42">
        <f>'Data Entry'!AM834</f>
        <v>0</v>
      </c>
      <c r="AI805" s="42">
        <f>'Data Entry'!AV834</f>
        <v>0</v>
      </c>
      <c r="AJ805" s="42">
        <f>'Data Entry'!AW834</f>
        <v>0</v>
      </c>
      <c r="AK805" s="42">
        <f>'Data Entry'!AX834</f>
        <v>0</v>
      </c>
      <c r="AL805" s="291">
        <f t="shared" si="194"/>
        <v>0</v>
      </c>
      <c r="AM805" s="42">
        <f>'Data Entry'!AY834</f>
        <v>0</v>
      </c>
      <c r="AN805" s="42">
        <f>'Data Entry'!AZ834</f>
        <v>0</v>
      </c>
      <c r="AO805" s="42">
        <f>'Data Entry'!BA834</f>
        <v>0</v>
      </c>
      <c r="AP805" s="42">
        <f>'Data Entry'!BB834</f>
        <v>0</v>
      </c>
      <c r="AQ805" s="291">
        <f t="shared" si="200"/>
        <v>0</v>
      </c>
      <c r="AR805" s="42">
        <f>'Data Entry'!BC834</f>
        <v>0</v>
      </c>
      <c r="AS805" s="42">
        <f>'Data Entry'!BD834</f>
        <v>0</v>
      </c>
      <c r="AT805" s="291">
        <f t="shared" si="201"/>
        <v>0</v>
      </c>
      <c r="AU805" s="42">
        <f>'Data Entry'!BE834</f>
        <v>0</v>
      </c>
      <c r="AV805" s="42">
        <f>'Data Entry'!BF834</f>
        <v>0</v>
      </c>
      <c r="AW805" s="42">
        <f>'Data Entry'!BG834</f>
        <v>0</v>
      </c>
      <c r="AX805" s="291">
        <f t="shared" si="195"/>
        <v>0</v>
      </c>
      <c r="AY805" s="42">
        <f>'Data Entry'!BH834</f>
        <v>0</v>
      </c>
      <c r="AZ805" s="42">
        <f>'Data Entry'!BI834</f>
        <v>0</v>
      </c>
      <c r="BA805" s="42">
        <f>'Data Entry'!BJ834</f>
        <v>0</v>
      </c>
      <c r="BB805" s="42">
        <f>'Data Entry'!BK834</f>
        <v>0</v>
      </c>
      <c r="BC805" s="291">
        <f t="shared" si="202"/>
        <v>0</v>
      </c>
      <c r="BD805" s="42">
        <f>'Data Entry'!BL834</f>
        <v>0</v>
      </c>
      <c r="BE805" s="42">
        <f>'Data Entry'!BM834</f>
        <v>0</v>
      </c>
      <c r="BF805" s="291">
        <f t="shared" si="203"/>
        <v>0</v>
      </c>
      <c r="BG805" s="305">
        <f t="shared" si="204"/>
        <v>0</v>
      </c>
      <c r="BH805" s="288" t="str">
        <f>IFERROR((BG805*'Data Entry'!$F$18)/'Data Entry'!$E$18,"")</f>
        <v/>
      </c>
      <c r="BI805" s="305">
        <f t="shared" si="205"/>
        <v>0</v>
      </c>
      <c r="BJ805" s="288" t="str">
        <f t="shared" si="206"/>
        <v/>
      </c>
      <c r="BK805" s="307" t="str">
        <f t="shared" si="207"/>
        <v/>
      </c>
    </row>
    <row r="806" spans="1:63" ht="27" x14ac:dyDescent="0.2">
      <c r="A806" s="119" t="str">
        <f>'Data Entry'!D835</f>
        <v>Respondent 0802</v>
      </c>
      <c r="B806" s="52">
        <f>'Data Entry'!AN835</f>
        <v>0</v>
      </c>
      <c r="C806" s="52" t="str">
        <f>'Data Entry'!BX835</f>
        <v/>
      </c>
      <c r="D806" s="42" t="str">
        <f>'Data Entry'!BU835</f>
        <v>No disability</v>
      </c>
      <c r="E806" s="42">
        <f>'Data Entry'!O835</f>
        <v>0</v>
      </c>
      <c r="F806" s="42">
        <f>'Data Entry'!P835</f>
        <v>0</v>
      </c>
      <c r="G806" s="42">
        <f>'Data Entry'!Q835</f>
        <v>0</v>
      </c>
      <c r="H806" s="291">
        <f t="shared" si="192"/>
        <v>0</v>
      </c>
      <c r="I806" s="42">
        <f>'Data Entry'!R835</f>
        <v>0</v>
      </c>
      <c r="J806" s="42">
        <f>'Data Entry'!S835</f>
        <v>0</v>
      </c>
      <c r="K806" s="42">
        <f>'Data Entry'!T835</f>
        <v>0</v>
      </c>
      <c r="L806" s="42">
        <f>'Data Entry'!U835</f>
        <v>0</v>
      </c>
      <c r="M806" s="291">
        <f t="shared" si="196"/>
        <v>0</v>
      </c>
      <c r="N806" s="42">
        <f>'Data Entry'!V835</f>
        <v>0</v>
      </c>
      <c r="O806" s="42">
        <f>'Data Entry'!W835</f>
        <v>0</v>
      </c>
      <c r="P806" s="291">
        <f t="shared" si="197"/>
        <v>0</v>
      </c>
      <c r="Q806" s="42">
        <f>'Data Entry'!X835</f>
        <v>0</v>
      </c>
      <c r="R806" s="42">
        <f>'Data Entry'!Y835</f>
        <v>0</v>
      </c>
      <c r="S806" s="42">
        <f>'Data Entry'!Z835</f>
        <v>0</v>
      </c>
      <c r="T806" s="291">
        <f t="shared" si="193"/>
        <v>0</v>
      </c>
      <c r="U806" s="42">
        <f>'Data Entry'!AA835</f>
        <v>0</v>
      </c>
      <c r="V806" s="42">
        <f>'Data Entry'!AB835</f>
        <v>0</v>
      </c>
      <c r="W806" s="42">
        <f>'Data Entry'!AC835</f>
        <v>0</v>
      </c>
      <c r="X806" s="42">
        <f>'Data Entry'!AD835</f>
        <v>0</v>
      </c>
      <c r="Y806" s="291">
        <f t="shared" si="198"/>
        <v>0</v>
      </c>
      <c r="Z806" s="42">
        <f>'Data Entry'!AE835</f>
        <v>0</v>
      </c>
      <c r="AA806" s="42">
        <f>'Data Entry'!AF835</f>
        <v>0</v>
      </c>
      <c r="AB806" s="291">
        <f t="shared" si="199"/>
        <v>0</v>
      </c>
      <c r="AC806" s="42">
        <f>'Data Entry'!AH835</f>
        <v>0</v>
      </c>
      <c r="AD806" s="42">
        <f>'Data Entry'!AI835</f>
        <v>0</v>
      </c>
      <c r="AE806" s="42">
        <f>'Data Entry'!AJ835</f>
        <v>0</v>
      </c>
      <c r="AF806" s="42">
        <f>'Data Entry'!AK835</f>
        <v>0</v>
      </c>
      <c r="AG806" s="42">
        <f>'Data Entry'!AL835</f>
        <v>0</v>
      </c>
      <c r="AH806" s="42">
        <f>'Data Entry'!AM835</f>
        <v>0</v>
      </c>
      <c r="AI806" s="42">
        <f>'Data Entry'!AV835</f>
        <v>0</v>
      </c>
      <c r="AJ806" s="42">
        <f>'Data Entry'!AW835</f>
        <v>0</v>
      </c>
      <c r="AK806" s="42">
        <f>'Data Entry'!AX835</f>
        <v>0</v>
      </c>
      <c r="AL806" s="291">
        <f t="shared" si="194"/>
        <v>0</v>
      </c>
      <c r="AM806" s="42">
        <f>'Data Entry'!AY835</f>
        <v>0</v>
      </c>
      <c r="AN806" s="42">
        <f>'Data Entry'!AZ835</f>
        <v>0</v>
      </c>
      <c r="AO806" s="42">
        <f>'Data Entry'!BA835</f>
        <v>0</v>
      </c>
      <c r="AP806" s="42">
        <f>'Data Entry'!BB835</f>
        <v>0</v>
      </c>
      <c r="AQ806" s="291">
        <f t="shared" si="200"/>
        <v>0</v>
      </c>
      <c r="AR806" s="42">
        <f>'Data Entry'!BC835</f>
        <v>0</v>
      </c>
      <c r="AS806" s="42">
        <f>'Data Entry'!BD835</f>
        <v>0</v>
      </c>
      <c r="AT806" s="291">
        <f t="shared" si="201"/>
        <v>0</v>
      </c>
      <c r="AU806" s="42">
        <f>'Data Entry'!BE835</f>
        <v>0</v>
      </c>
      <c r="AV806" s="42">
        <f>'Data Entry'!BF835</f>
        <v>0</v>
      </c>
      <c r="AW806" s="42">
        <f>'Data Entry'!BG835</f>
        <v>0</v>
      </c>
      <c r="AX806" s="291">
        <f t="shared" si="195"/>
        <v>0</v>
      </c>
      <c r="AY806" s="42">
        <f>'Data Entry'!BH835</f>
        <v>0</v>
      </c>
      <c r="AZ806" s="42">
        <f>'Data Entry'!BI835</f>
        <v>0</v>
      </c>
      <c r="BA806" s="42">
        <f>'Data Entry'!BJ835</f>
        <v>0</v>
      </c>
      <c r="BB806" s="42">
        <f>'Data Entry'!BK835</f>
        <v>0</v>
      </c>
      <c r="BC806" s="291">
        <f t="shared" si="202"/>
        <v>0</v>
      </c>
      <c r="BD806" s="42">
        <f>'Data Entry'!BL835</f>
        <v>0</v>
      </c>
      <c r="BE806" s="42">
        <f>'Data Entry'!BM835</f>
        <v>0</v>
      </c>
      <c r="BF806" s="291">
        <f t="shared" si="203"/>
        <v>0</v>
      </c>
      <c r="BG806" s="305">
        <f t="shared" si="204"/>
        <v>0</v>
      </c>
      <c r="BH806" s="288" t="str">
        <f>IFERROR((BG806*'Data Entry'!$F$18)/'Data Entry'!$E$18,"")</f>
        <v/>
      </c>
      <c r="BI806" s="305">
        <f t="shared" si="205"/>
        <v>0</v>
      </c>
      <c r="BJ806" s="288" t="str">
        <f t="shared" si="206"/>
        <v/>
      </c>
      <c r="BK806" s="307" t="str">
        <f t="shared" si="207"/>
        <v/>
      </c>
    </row>
    <row r="807" spans="1:63" ht="27" x14ac:dyDescent="0.2">
      <c r="A807" s="119" t="str">
        <f>'Data Entry'!D836</f>
        <v>Respondent 0803</v>
      </c>
      <c r="B807" s="52">
        <f>'Data Entry'!AN836</f>
        <v>0</v>
      </c>
      <c r="C807" s="52" t="str">
        <f>'Data Entry'!BX836</f>
        <v/>
      </c>
      <c r="D807" s="42" t="str">
        <f>'Data Entry'!BU836</f>
        <v>No disability</v>
      </c>
      <c r="E807" s="42">
        <f>'Data Entry'!O836</f>
        <v>0</v>
      </c>
      <c r="F807" s="42">
        <f>'Data Entry'!P836</f>
        <v>0</v>
      </c>
      <c r="G807" s="42">
        <f>'Data Entry'!Q836</f>
        <v>0</v>
      </c>
      <c r="H807" s="291">
        <f t="shared" si="192"/>
        <v>0</v>
      </c>
      <c r="I807" s="42">
        <f>'Data Entry'!R836</f>
        <v>0</v>
      </c>
      <c r="J807" s="42">
        <f>'Data Entry'!S836</f>
        <v>0</v>
      </c>
      <c r="K807" s="42">
        <f>'Data Entry'!T836</f>
        <v>0</v>
      </c>
      <c r="L807" s="42">
        <f>'Data Entry'!U836</f>
        <v>0</v>
      </c>
      <c r="M807" s="291">
        <f t="shared" si="196"/>
        <v>0</v>
      </c>
      <c r="N807" s="42">
        <f>'Data Entry'!V836</f>
        <v>0</v>
      </c>
      <c r="O807" s="42">
        <f>'Data Entry'!W836</f>
        <v>0</v>
      </c>
      <c r="P807" s="291">
        <f t="shared" si="197"/>
        <v>0</v>
      </c>
      <c r="Q807" s="42">
        <f>'Data Entry'!X836</f>
        <v>0</v>
      </c>
      <c r="R807" s="42">
        <f>'Data Entry'!Y836</f>
        <v>0</v>
      </c>
      <c r="S807" s="42">
        <f>'Data Entry'!Z836</f>
        <v>0</v>
      </c>
      <c r="T807" s="291">
        <f t="shared" si="193"/>
        <v>0</v>
      </c>
      <c r="U807" s="42">
        <f>'Data Entry'!AA836</f>
        <v>0</v>
      </c>
      <c r="V807" s="42">
        <f>'Data Entry'!AB836</f>
        <v>0</v>
      </c>
      <c r="W807" s="42">
        <f>'Data Entry'!AC836</f>
        <v>0</v>
      </c>
      <c r="X807" s="42">
        <f>'Data Entry'!AD836</f>
        <v>0</v>
      </c>
      <c r="Y807" s="291">
        <f t="shared" si="198"/>
        <v>0</v>
      </c>
      <c r="Z807" s="42">
        <f>'Data Entry'!AE836</f>
        <v>0</v>
      </c>
      <c r="AA807" s="42">
        <f>'Data Entry'!AF836</f>
        <v>0</v>
      </c>
      <c r="AB807" s="291">
        <f t="shared" si="199"/>
        <v>0</v>
      </c>
      <c r="AC807" s="42">
        <f>'Data Entry'!AH836</f>
        <v>0</v>
      </c>
      <c r="AD807" s="42">
        <f>'Data Entry'!AI836</f>
        <v>0</v>
      </c>
      <c r="AE807" s="42">
        <f>'Data Entry'!AJ836</f>
        <v>0</v>
      </c>
      <c r="AF807" s="42">
        <f>'Data Entry'!AK836</f>
        <v>0</v>
      </c>
      <c r="AG807" s="42">
        <f>'Data Entry'!AL836</f>
        <v>0</v>
      </c>
      <c r="AH807" s="42">
        <f>'Data Entry'!AM836</f>
        <v>0</v>
      </c>
      <c r="AI807" s="42">
        <f>'Data Entry'!AV836</f>
        <v>0</v>
      </c>
      <c r="AJ807" s="42">
        <f>'Data Entry'!AW836</f>
        <v>0</v>
      </c>
      <c r="AK807" s="42">
        <f>'Data Entry'!AX836</f>
        <v>0</v>
      </c>
      <c r="AL807" s="291">
        <f t="shared" si="194"/>
        <v>0</v>
      </c>
      <c r="AM807" s="42">
        <f>'Data Entry'!AY836</f>
        <v>0</v>
      </c>
      <c r="AN807" s="42">
        <f>'Data Entry'!AZ836</f>
        <v>0</v>
      </c>
      <c r="AO807" s="42">
        <f>'Data Entry'!BA836</f>
        <v>0</v>
      </c>
      <c r="AP807" s="42">
        <f>'Data Entry'!BB836</f>
        <v>0</v>
      </c>
      <c r="AQ807" s="291">
        <f t="shared" si="200"/>
        <v>0</v>
      </c>
      <c r="AR807" s="42">
        <f>'Data Entry'!BC836</f>
        <v>0</v>
      </c>
      <c r="AS807" s="42">
        <f>'Data Entry'!BD836</f>
        <v>0</v>
      </c>
      <c r="AT807" s="291">
        <f t="shared" si="201"/>
        <v>0</v>
      </c>
      <c r="AU807" s="42">
        <f>'Data Entry'!BE836</f>
        <v>0</v>
      </c>
      <c r="AV807" s="42">
        <f>'Data Entry'!BF836</f>
        <v>0</v>
      </c>
      <c r="AW807" s="42">
        <f>'Data Entry'!BG836</f>
        <v>0</v>
      </c>
      <c r="AX807" s="291">
        <f t="shared" si="195"/>
        <v>0</v>
      </c>
      <c r="AY807" s="42">
        <f>'Data Entry'!BH836</f>
        <v>0</v>
      </c>
      <c r="AZ807" s="42">
        <f>'Data Entry'!BI836</f>
        <v>0</v>
      </c>
      <c r="BA807" s="42">
        <f>'Data Entry'!BJ836</f>
        <v>0</v>
      </c>
      <c r="BB807" s="42">
        <f>'Data Entry'!BK836</f>
        <v>0</v>
      </c>
      <c r="BC807" s="291">
        <f t="shared" si="202"/>
        <v>0</v>
      </c>
      <c r="BD807" s="42">
        <f>'Data Entry'!BL836</f>
        <v>0</v>
      </c>
      <c r="BE807" s="42">
        <f>'Data Entry'!BM836</f>
        <v>0</v>
      </c>
      <c r="BF807" s="291">
        <f t="shared" si="203"/>
        <v>0</v>
      </c>
      <c r="BG807" s="305">
        <f t="shared" si="204"/>
        <v>0</v>
      </c>
      <c r="BH807" s="288" t="str">
        <f>IFERROR((BG807*'Data Entry'!$F$18)/'Data Entry'!$E$18,"")</f>
        <v/>
      </c>
      <c r="BI807" s="305">
        <f t="shared" si="205"/>
        <v>0</v>
      </c>
      <c r="BJ807" s="288" t="str">
        <f t="shared" si="206"/>
        <v/>
      </c>
      <c r="BK807" s="307" t="str">
        <f t="shared" si="207"/>
        <v/>
      </c>
    </row>
    <row r="808" spans="1:63" ht="27" x14ac:dyDescent="0.2">
      <c r="A808" s="119" t="str">
        <f>'Data Entry'!D837</f>
        <v>Respondent 0804</v>
      </c>
      <c r="B808" s="52">
        <f>'Data Entry'!AN837</f>
        <v>0</v>
      </c>
      <c r="C808" s="52" t="str">
        <f>'Data Entry'!BX837</f>
        <v/>
      </c>
      <c r="D808" s="42" t="str">
        <f>'Data Entry'!BU837</f>
        <v>No disability</v>
      </c>
      <c r="E808" s="42">
        <f>'Data Entry'!O837</f>
        <v>0</v>
      </c>
      <c r="F808" s="42">
        <f>'Data Entry'!P837</f>
        <v>0</v>
      </c>
      <c r="G808" s="42">
        <f>'Data Entry'!Q837</f>
        <v>0</v>
      </c>
      <c r="H808" s="291">
        <f t="shared" si="192"/>
        <v>0</v>
      </c>
      <c r="I808" s="42">
        <f>'Data Entry'!R837</f>
        <v>0</v>
      </c>
      <c r="J808" s="42">
        <f>'Data Entry'!S837</f>
        <v>0</v>
      </c>
      <c r="K808" s="42">
        <f>'Data Entry'!T837</f>
        <v>0</v>
      </c>
      <c r="L808" s="42">
        <f>'Data Entry'!U837</f>
        <v>0</v>
      </c>
      <c r="M808" s="291">
        <f t="shared" si="196"/>
        <v>0</v>
      </c>
      <c r="N808" s="42">
        <f>'Data Entry'!V837</f>
        <v>0</v>
      </c>
      <c r="O808" s="42">
        <f>'Data Entry'!W837</f>
        <v>0</v>
      </c>
      <c r="P808" s="291">
        <f t="shared" si="197"/>
        <v>0</v>
      </c>
      <c r="Q808" s="42">
        <f>'Data Entry'!X837</f>
        <v>0</v>
      </c>
      <c r="R808" s="42">
        <f>'Data Entry'!Y837</f>
        <v>0</v>
      </c>
      <c r="S808" s="42">
        <f>'Data Entry'!Z837</f>
        <v>0</v>
      </c>
      <c r="T808" s="291">
        <f t="shared" si="193"/>
        <v>0</v>
      </c>
      <c r="U808" s="42">
        <f>'Data Entry'!AA837</f>
        <v>0</v>
      </c>
      <c r="V808" s="42">
        <f>'Data Entry'!AB837</f>
        <v>0</v>
      </c>
      <c r="W808" s="42">
        <f>'Data Entry'!AC837</f>
        <v>0</v>
      </c>
      <c r="X808" s="42">
        <f>'Data Entry'!AD837</f>
        <v>0</v>
      </c>
      <c r="Y808" s="291">
        <f t="shared" si="198"/>
        <v>0</v>
      </c>
      <c r="Z808" s="42">
        <f>'Data Entry'!AE837</f>
        <v>0</v>
      </c>
      <c r="AA808" s="42">
        <f>'Data Entry'!AF837</f>
        <v>0</v>
      </c>
      <c r="AB808" s="291">
        <f t="shared" si="199"/>
        <v>0</v>
      </c>
      <c r="AC808" s="42">
        <f>'Data Entry'!AH837</f>
        <v>0</v>
      </c>
      <c r="AD808" s="42">
        <f>'Data Entry'!AI837</f>
        <v>0</v>
      </c>
      <c r="AE808" s="42">
        <f>'Data Entry'!AJ837</f>
        <v>0</v>
      </c>
      <c r="AF808" s="42">
        <f>'Data Entry'!AK837</f>
        <v>0</v>
      </c>
      <c r="AG808" s="42">
        <f>'Data Entry'!AL837</f>
        <v>0</v>
      </c>
      <c r="AH808" s="42">
        <f>'Data Entry'!AM837</f>
        <v>0</v>
      </c>
      <c r="AI808" s="42">
        <f>'Data Entry'!AV837</f>
        <v>0</v>
      </c>
      <c r="AJ808" s="42">
        <f>'Data Entry'!AW837</f>
        <v>0</v>
      </c>
      <c r="AK808" s="42">
        <f>'Data Entry'!AX837</f>
        <v>0</v>
      </c>
      <c r="AL808" s="291">
        <f t="shared" si="194"/>
        <v>0</v>
      </c>
      <c r="AM808" s="42">
        <f>'Data Entry'!AY837</f>
        <v>0</v>
      </c>
      <c r="AN808" s="42">
        <f>'Data Entry'!AZ837</f>
        <v>0</v>
      </c>
      <c r="AO808" s="42">
        <f>'Data Entry'!BA837</f>
        <v>0</v>
      </c>
      <c r="AP808" s="42">
        <f>'Data Entry'!BB837</f>
        <v>0</v>
      </c>
      <c r="AQ808" s="291">
        <f t="shared" si="200"/>
        <v>0</v>
      </c>
      <c r="AR808" s="42">
        <f>'Data Entry'!BC837</f>
        <v>0</v>
      </c>
      <c r="AS808" s="42">
        <f>'Data Entry'!BD837</f>
        <v>0</v>
      </c>
      <c r="AT808" s="291">
        <f t="shared" si="201"/>
        <v>0</v>
      </c>
      <c r="AU808" s="42">
        <f>'Data Entry'!BE837</f>
        <v>0</v>
      </c>
      <c r="AV808" s="42">
        <f>'Data Entry'!BF837</f>
        <v>0</v>
      </c>
      <c r="AW808" s="42">
        <f>'Data Entry'!BG837</f>
        <v>0</v>
      </c>
      <c r="AX808" s="291">
        <f t="shared" si="195"/>
        <v>0</v>
      </c>
      <c r="AY808" s="42">
        <f>'Data Entry'!BH837</f>
        <v>0</v>
      </c>
      <c r="AZ808" s="42">
        <f>'Data Entry'!BI837</f>
        <v>0</v>
      </c>
      <c r="BA808" s="42">
        <f>'Data Entry'!BJ837</f>
        <v>0</v>
      </c>
      <c r="BB808" s="42">
        <f>'Data Entry'!BK837</f>
        <v>0</v>
      </c>
      <c r="BC808" s="291">
        <f t="shared" si="202"/>
        <v>0</v>
      </c>
      <c r="BD808" s="42">
        <f>'Data Entry'!BL837</f>
        <v>0</v>
      </c>
      <c r="BE808" s="42">
        <f>'Data Entry'!BM837</f>
        <v>0</v>
      </c>
      <c r="BF808" s="291">
        <f t="shared" si="203"/>
        <v>0</v>
      </c>
      <c r="BG808" s="305">
        <f t="shared" si="204"/>
        <v>0</v>
      </c>
      <c r="BH808" s="288" t="str">
        <f>IFERROR((BG808*'Data Entry'!$F$18)/'Data Entry'!$E$18,"")</f>
        <v/>
      </c>
      <c r="BI808" s="305">
        <f t="shared" si="205"/>
        <v>0</v>
      </c>
      <c r="BJ808" s="288" t="str">
        <f t="shared" si="206"/>
        <v/>
      </c>
      <c r="BK808" s="307" t="str">
        <f t="shared" si="207"/>
        <v/>
      </c>
    </row>
    <row r="809" spans="1:63" ht="27" x14ac:dyDescent="0.2">
      <c r="A809" s="119" t="str">
        <f>'Data Entry'!D838</f>
        <v>Respondent 0805</v>
      </c>
      <c r="B809" s="52">
        <f>'Data Entry'!AN838</f>
        <v>0</v>
      </c>
      <c r="C809" s="52" t="str">
        <f>'Data Entry'!BX838</f>
        <v/>
      </c>
      <c r="D809" s="42" t="str">
        <f>'Data Entry'!BU838</f>
        <v>No disability</v>
      </c>
      <c r="E809" s="42">
        <f>'Data Entry'!O838</f>
        <v>0</v>
      </c>
      <c r="F809" s="42">
        <f>'Data Entry'!P838</f>
        <v>0</v>
      </c>
      <c r="G809" s="42">
        <f>'Data Entry'!Q838</f>
        <v>0</v>
      </c>
      <c r="H809" s="291">
        <f t="shared" si="192"/>
        <v>0</v>
      </c>
      <c r="I809" s="42">
        <f>'Data Entry'!R838</f>
        <v>0</v>
      </c>
      <c r="J809" s="42">
        <f>'Data Entry'!S838</f>
        <v>0</v>
      </c>
      <c r="K809" s="42">
        <f>'Data Entry'!T838</f>
        <v>0</v>
      </c>
      <c r="L809" s="42">
        <f>'Data Entry'!U838</f>
        <v>0</v>
      </c>
      <c r="M809" s="291">
        <f t="shared" si="196"/>
        <v>0</v>
      </c>
      <c r="N809" s="42">
        <f>'Data Entry'!V838</f>
        <v>0</v>
      </c>
      <c r="O809" s="42">
        <f>'Data Entry'!W838</f>
        <v>0</v>
      </c>
      <c r="P809" s="291">
        <f t="shared" si="197"/>
        <v>0</v>
      </c>
      <c r="Q809" s="42">
        <f>'Data Entry'!X838</f>
        <v>0</v>
      </c>
      <c r="R809" s="42">
        <f>'Data Entry'!Y838</f>
        <v>0</v>
      </c>
      <c r="S809" s="42">
        <f>'Data Entry'!Z838</f>
        <v>0</v>
      </c>
      <c r="T809" s="291">
        <f t="shared" si="193"/>
        <v>0</v>
      </c>
      <c r="U809" s="42">
        <f>'Data Entry'!AA838</f>
        <v>0</v>
      </c>
      <c r="V809" s="42">
        <f>'Data Entry'!AB838</f>
        <v>0</v>
      </c>
      <c r="W809" s="42">
        <f>'Data Entry'!AC838</f>
        <v>0</v>
      </c>
      <c r="X809" s="42">
        <f>'Data Entry'!AD838</f>
        <v>0</v>
      </c>
      <c r="Y809" s="291">
        <f t="shared" si="198"/>
        <v>0</v>
      </c>
      <c r="Z809" s="42">
        <f>'Data Entry'!AE838</f>
        <v>0</v>
      </c>
      <c r="AA809" s="42">
        <f>'Data Entry'!AF838</f>
        <v>0</v>
      </c>
      <c r="AB809" s="291">
        <f t="shared" si="199"/>
        <v>0</v>
      </c>
      <c r="AC809" s="42">
        <f>'Data Entry'!AH838</f>
        <v>0</v>
      </c>
      <c r="AD809" s="42">
        <f>'Data Entry'!AI838</f>
        <v>0</v>
      </c>
      <c r="AE809" s="42">
        <f>'Data Entry'!AJ838</f>
        <v>0</v>
      </c>
      <c r="AF809" s="42">
        <f>'Data Entry'!AK838</f>
        <v>0</v>
      </c>
      <c r="AG809" s="42">
        <f>'Data Entry'!AL838</f>
        <v>0</v>
      </c>
      <c r="AH809" s="42">
        <f>'Data Entry'!AM838</f>
        <v>0</v>
      </c>
      <c r="AI809" s="42">
        <f>'Data Entry'!AV838</f>
        <v>0</v>
      </c>
      <c r="AJ809" s="42">
        <f>'Data Entry'!AW838</f>
        <v>0</v>
      </c>
      <c r="AK809" s="42">
        <f>'Data Entry'!AX838</f>
        <v>0</v>
      </c>
      <c r="AL809" s="291">
        <f t="shared" si="194"/>
        <v>0</v>
      </c>
      <c r="AM809" s="42">
        <f>'Data Entry'!AY838</f>
        <v>0</v>
      </c>
      <c r="AN809" s="42">
        <f>'Data Entry'!AZ838</f>
        <v>0</v>
      </c>
      <c r="AO809" s="42">
        <f>'Data Entry'!BA838</f>
        <v>0</v>
      </c>
      <c r="AP809" s="42">
        <f>'Data Entry'!BB838</f>
        <v>0</v>
      </c>
      <c r="AQ809" s="291">
        <f t="shared" si="200"/>
        <v>0</v>
      </c>
      <c r="AR809" s="42">
        <f>'Data Entry'!BC838</f>
        <v>0</v>
      </c>
      <c r="AS809" s="42">
        <f>'Data Entry'!BD838</f>
        <v>0</v>
      </c>
      <c r="AT809" s="291">
        <f t="shared" si="201"/>
        <v>0</v>
      </c>
      <c r="AU809" s="42">
        <f>'Data Entry'!BE838</f>
        <v>0</v>
      </c>
      <c r="AV809" s="42">
        <f>'Data Entry'!BF838</f>
        <v>0</v>
      </c>
      <c r="AW809" s="42">
        <f>'Data Entry'!BG838</f>
        <v>0</v>
      </c>
      <c r="AX809" s="291">
        <f t="shared" si="195"/>
        <v>0</v>
      </c>
      <c r="AY809" s="42">
        <f>'Data Entry'!BH838</f>
        <v>0</v>
      </c>
      <c r="AZ809" s="42">
        <f>'Data Entry'!BI838</f>
        <v>0</v>
      </c>
      <c r="BA809" s="42">
        <f>'Data Entry'!BJ838</f>
        <v>0</v>
      </c>
      <c r="BB809" s="42">
        <f>'Data Entry'!BK838</f>
        <v>0</v>
      </c>
      <c r="BC809" s="291">
        <f t="shared" si="202"/>
        <v>0</v>
      </c>
      <c r="BD809" s="42">
        <f>'Data Entry'!BL838</f>
        <v>0</v>
      </c>
      <c r="BE809" s="42">
        <f>'Data Entry'!BM838</f>
        <v>0</v>
      </c>
      <c r="BF809" s="291">
        <f t="shared" si="203"/>
        <v>0</v>
      </c>
      <c r="BG809" s="305">
        <f t="shared" si="204"/>
        <v>0</v>
      </c>
      <c r="BH809" s="288" t="str">
        <f>IFERROR((BG809*'Data Entry'!$F$18)/'Data Entry'!$E$18,"")</f>
        <v/>
      </c>
      <c r="BI809" s="305">
        <f t="shared" si="205"/>
        <v>0</v>
      </c>
      <c r="BJ809" s="288" t="str">
        <f t="shared" si="206"/>
        <v/>
      </c>
      <c r="BK809" s="307" t="str">
        <f t="shared" si="207"/>
        <v/>
      </c>
    </row>
    <row r="810" spans="1:63" ht="27" x14ac:dyDescent="0.2">
      <c r="A810" s="119" t="str">
        <f>'Data Entry'!D839</f>
        <v>Respondent 0806</v>
      </c>
      <c r="B810" s="52">
        <f>'Data Entry'!AN839</f>
        <v>0</v>
      </c>
      <c r="C810" s="52" t="str">
        <f>'Data Entry'!BX839</f>
        <v/>
      </c>
      <c r="D810" s="42" t="str">
        <f>'Data Entry'!BU839</f>
        <v>No disability</v>
      </c>
      <c r="E810" s="42">
        <f>'Data Entry'!O839</f>
        <v>0</v>
      </c>
      <c r="F810" s="42">
        <f>'Data Entry'!P839</f>
        <v>0</v>
      </c>
      <c r="G810" s="42">
        <f>'Data Entry'!Q839</f>
        <v>0</v>
      </c>
      <c r="H810" s="291">
        <f t="shared" si="192"/>
        <v>0</v>
      </c>
      <c r="I810" s="42">
        <f>'Data Entry'!R839</f>
        <v>0</v>
      </c>
      <c r="J810" s="42">
        <f>'Data Entry'!S839</f>
        <v>0</v>
      </c>
      <c r="K810" s="42">
        <f>'Data Entry'!T839</f>
        <v>0</v>
      </c>
      <c r="L810" s="42">
        <f>'Data Entry'!U839</f>
        <v>0</v>
      </c>
      <c r="M810" s="291">
        <f t="shared" si="196"/>
        <v>0</v>
      </c>
      <c r="N810" s="42">
        <f>'Data Entry'!V839</f>
        <v>0</v>
      </c>
      <c r="O810" s="42">
        <f>'Data Entry'!W839</f>
        <v>0</v>
      </c>
      <c r="P810" s="291">
        <f t="shared" si="197"/>
        <v>0</v>
      </c>
      <c r="Q810" s="42">
        <f>'Data Entry'!X839</f>
        <v>0</v>
      </c>
      <c r="R810" s="42">
        <f>'Data Entry'!Y839</f>
        <v>0</v>
      </c>
      <c r="S810" s="42">
        <f>'Data Entry'!Z839</f>
        <v>0</v>
      </c>
      <c r="T810" s="291">
        <f t="shared" si="193"/>
        <v>0</v>
      </c>
      <c r="U810" s="42">
        <f>'Data Entry'!AA839</f>
        <v>0</v>
      </c>
      <c r="V810" s="42">
        <f>'Data Entry'!AB839</f>
        <v>0</v>
      </c>
      <c r="W810" s="42">
        <f>'Data Entry'!AC839</f>
        <v>0</v>
      </c>
      <c r="X810" s="42">
        <f>'Data Entry'!AD839</f>
        <v>0</v>
      </c>
      <c r="Y810" s="291">
        <f t="shared" si="198"/>
        <v>0</v>
      </c>
      <c r="Z810" s="42">
        <f>'Data Entry'!AE839</f>
        <v>0</v>
      </c>
      <c r="AA810" s="42">
        <f>'Data Entry'!AF839</f>
        <v>0</v>
      </c>
      <c r="AB810" s="291">
        <f t="shared" si="199"/>
        <v>0</v>
      </c>
      <c r="AC810" s="42">
        <f>'Data Entry'!AH839</f>
        <v>0</v>
      </c>
      <c r="AD810" s="42">
        <f>'Data Entry'!AI839</f>
        <v>0</v>
      </c>
      <c r="AE810" s="42">
        <f>'Data Entry'!AJ839</f>
        <v>0</v>
      </c>
      <c r="AF810" s="42">
        <f>'Data Entry'!AK839</f>
        <v>0</v>
      </c>
      <c r="AG810" s="42">
        <f>'Data Entry'!AL839</f>
        <v>0</v>
      </c>
      <c r="AH810" s="42">
        <f>'Data Entry'!AM839</f>
        <v>0</v>
      </c>
      <c r="AI810" s="42">
        <f>'Data Entry'!AV839</f>
        <v>0</v>
      </c>
      <c r="AJ810" s="42">
        <f>'Data Entry'!AW839</f>
        <v>0</v>
      </c>
      <c r="AK810" s="42">
        <f>'Data Entry'!AX839</f>
        <v>0</v>
      </c>
      <c r="AL810" s="291">
        <f t="shared" si="194"/>
        <v>0</v>
      </c>
      <c r="AM810" s="42">
        <f>'Data Entry'!AY839</f>
        <v>0</v>
      </c>
      <c r="AN810" s="42">
        <f>'Data Entry'!AZ839</f>
        <v>0</v>
      </c>
      <c r="AO810" s="42">
        <f>'Data Entry'!BA839</f>
        <v>0</v>
      </c>
      <c r="AP810" s="42">
        <f>'Data Entry'!BB839</f>
        <v>0</v>
      </c>
      <c r="AQ810" s="291">
        <f t="shared" si="200"/>
        <v>0</v>
      </c>
      <c r="AR810" s="42">
        <f>'Data Entry'!BC839</f>
        <v>0</v>
      </c>
      <c r="AS810" s="42">
        <f>'Data Entry'!BD839</f>
        <v>0</v>
      </c>
      <c r="AT810" s="291">
        <f t="shared" si="201"/>
        <v>0</v>
      </c>
      <c r="AU810" s="42">
        <f>'Data Entry'!BE839</f>
        <v>0</v>
      </c>
      <c r="AV810" s="42">
        <f>'Data Entry'!BF839</f>
        <v>0</v>
      </c>
      <c r="AW810" s="42">
        <f>'Data Entry'!BG839</f>
        <v>0</v>
      </c>
      <c r="AX810" s="291">
        <f t="shared" si="195"/>
        <v>0</v>
      </c>
      <c r="AY810" s="42">
        <f>'Data Entry'!BH839</f>
        <v>0</v>
      </c>
      <c r="AZ810" s="42">
        <f>'Data Entry'!BI839</f>
        <v>0</v>
      </c>
      <c r="BA810" s="42">
        <f>'Data Entry'!BJ839</f>
        <v>0</v>
      </c>
      <c r="BB810" s="42">
        <f>'Data Entry'!BK839</f>
        <v>0</v>
      </c>
      <c r="BC810" s="291">
        <f t="shared" si="202"/>
        <v>0</v>
      </c>
      <c r="BD810" s="42">
        <f>'Data Entry'!BL839</f>
        <v>0</v>
      </c>
      <c r="BE810" s="42">
        <f>'Data Entry'!BM839</f>
        <v>0</v>
      </c>
      <c r="BF810" s="291">
        <f t="shared" si="203"/>
        <v>0</v>
      </c>
      <c r="BG810" s="305">
        <f t="shared" si="204"/>
        <v>0</v>
      </c>
      <c r="BH810" s="288" t="str">
        <f>IFERROR((BG810*'Data Entry'!$F$18)/'Data Entry'!$E$18,"")</f>
        <v/>
      </c>
      <c r="BI810" s="305">
        <f t="shared" si="205"/>
        <v>0</v>
      </c>
      <c r="BJ810" s="288" t="str">
        <f t="shared" si="206"/>
        <v/>
      </c>
      <c r="BK810" s="307" t="str">
        <f t="shared" si="207"/>
        <v/>
      </c>
    </row>
    <row r="811" spans="1:63" ht="27" x14ac:dyDescent="0.2">
      <c r="A811" s="119" t="str">
        <f>'Data Entry'!D840</f>
        <v>Respondent 0807</v>
      </c>
      <c r="B811" s="52">
        <f>'Data Entry'!AN840</f>
        <v>0</v>
      </c>
      <c r="C811" s="52" t="str">
        <f>'Data Entry'!BX840</f>
        <v/>
      </c>
      <c r="D811" s="42" t="str">
        <f>'Data Entry'!BU840</f>
        <v>No disability</v>
      </c>
      <c r="E811" s="42">
        <f>'Data Entry'!O840</f>
        <v>0</v>
      </c>
      <c r="F811" s="42">
        <f>'Data Entry'!P840</f>
        <v>0</v>
      </c>
      <c r="G811" s="42">
        <f>'Data Entry'!Q840</f>
        <v>0</v>
      </c>
      <c r="H811" s="291">
        <f t="shared" si="192"/>
        <v>0</v>
      </c>
      <c r="I811" s="42">
        <f>'Data Entry'!R840</f>
        <v>0</v>
      </c>
      <c r="J811" s="42">
        <f>'Data Entry'!S840</f>
        <v>0</v>
      </c>
      <c r="K811" s="42">
        <f>'Data Entry'!T840</f>
        <v>0</v>
      </c>
      <c r="L811" s="42">
        <f>'Data Entry'!U840</f>
        <v>0</v>
      </c>
      <c r="M811" s="291">
        <f t="shared" si="196"/>
        <v>0</v>
      </c>
      <c r="N811" s="42">
        <f>'Data Entry'!V840</f>
        <v>0</v>
      </c>
      <c r="O811" s="42">
        <f>'Data Entry'!W840</f>
        <v>0</v>
      </c>
      <c r="P811" s="291">
        <f t="shared" si="197"/>
        <v>0</v>
      </c>
      <c r="Q811" s="42">
        <f>'Data Entry'!X840</f>
        <v>0</v>
      </c>
      <c r="R811" s="42">
        <f>'Data Entry'!Y840</f>
        <v>0</v>
      </c>
      <c r="S811" s="42">
        <f>'Data Entry'!Z840</f>
        <v>0</v>
      </c>
      <c r="T811" s="291">
        <f t="shared" si="193"/>
        <v>0</v>
      </c>
      <c r="U811" s="42">
        <f>'Data Entry'!AA840</f>
        <v>0</v>
      </c>
      <c r="V811" s="42">
        <f>'Data Entry'!AB840</f>
        <v>0</v>
      </c>
      <c r="W811" s="42">
        <f>'Data Entry'!AC840</f>
        <v>0</v>
      </c>
      <c r="X811" s="42">
        <f>'Data Entry'!AD840</f>
        <v>0</v>
      </c>
      <c r="Y811" s="291">
        <f t="shared" si="198"/>
        <v>0</v>
      </c>
      <c r="Z811" s="42">
        <f>'Data Entry'!AE840</f>
        <v>0</v>
      </c>
      <c r="AA811" s="42">
        <f>'Data Entry'!AF840</f>
        <v>0</v>
      </c>
      <c r="AB811" s="291">
        <f t="shared" si="199"/>
        <v>0</v>
      </c>
      <c r="AC811" s="42">
        <f>'Data Entry'!AH840</f>
        <v>0</v>
      </c>
      <c r="AD811" s="42">
        <f>'Data Entry'!AI840</f>
        <v>0</v>
      </c>
      <c r="AE811" s="42">
        <f>'Data Entry'!AJ840</f>
        <v>0</v>
      </c>
      <c r="AF811" s="42">
        <f>'Data Entry'!AK840</f>
        <v>0</v>
      </c>
      <c r="AG811" s="42">
        <f>'Data Entry'!AL840</f>
        <v>0</v>
      </c>
      <c r="AH811" s="42">
        <f>'Data Entry'!AM840</f>
        <v>0</v>
      </c>
      <c r="AI811" s="42">
        <f>'Data Entry'!AV840</f>
        <v>0</v>
      </c>
      <c r="AJ811" s="42">
        <f>'Data Entry'!AW840</f>
        <v>0</v>
      </c>
      <c r="AK811" s="42">
        <f>'Data Entry'!AX840</f>
        <v>0</v>
      </c>
      <c r="AL811" s="291">
        <f t="shared" si="194"/>
        <v>0</v>
      </c>
      <c r="AM811" s="42">
        <f>'Data Entry'!AY840</f>
        <v>0</v>
      </c>
      <c r="AN811" s="42">
        <f>'Data Entry'!AZ840</f>
        <v>0</v>
      </c>
      <c r="AO811" s="42">
        <f>'Data Entry'!BA840</f>
        <v>0</v>
      </c>
      <c r="AP811" s="42">
        <f>'Data Entry'!BB840</f>
        <v>0</v>
      </c>
      <c r="AQ811" s="291">
        <f t="shared" si="200"/>
        <v>0</v>
      </c>
      <c r="AR811" s="42">
        <f>'Data Entry'!BC840</f>
        <v>0</v>
      </c>
      <c r="AS811" s="42">
        <f>'Data Entry'!BD840</f>
        <v>0</v>
      </c>
      <c r="AT811" s="291">
        <f t="shared" si="201"/>
        <v>0</v>
      </c>
      <c r="AU811" s="42">
        <f>'Data Entry'!BE840</f>
        <v>0</v>
      </c>
      <c r="AV811" s="42">
        <f>'Data Entry'!BF840</f>
        <v>0</v>
      </c>
      <c r="AW811" s="42">
        <f>'Data Entry'!BG840</f>
        <v>0</v>
      </c>
      <c r="AX811" s="291">
        <f t="shared" si="195"/>
        <v>0</v>
      </c>
      <c r="AY811" s="42">
        <f>'Data Entry'!BH840</f>
        <v>0</v>
      </c>
      <c r="AZ811" s="42">
        <f>'Data Entry'!BI840</f>
        <v>0</v>
      </c>
      <c r="BA811" s="42">
        <f>'Data Entry'!BJ840</f>
        <v>0</v>
      </c>
      <c r="BB811" s="42">
        <f>'Data Entry'!BK840</f>
        <v>0</v>
      </c>
      <c r="BC811" s="291">
        <f t="shared" si="202"/>
        <v>0</v>
      </c>
      <c r="BD811" s="42">
        <f>'Data Entry'!BL840</f>
        <v>0</v>
      </c>
      <c r="BE811" s="42">
        <f>'Data Entry'!BM840</f>
        <v>0</v>
      </c>
      <c r="BF811" s="291">
        <f t="shared" si="203"/>
        <v>0</v>
      </c>
      <c r="BG811" s="305">
        <f t="shared" si="204"/>
        <v>0</v>
      </c>
      <c r="BH811" s="288" t="str">
        <f>IFERROR((BG811*'Data Entry'!$F$18)/'Data Entry'!$E$18,"")</f>
        <v/>
      </c>
      <c r="BI811" s="305">
        <f t="shared" si="205"/>
        <v>0</v>
      </c>
      <c r="BJ811" s="288" t="str">
        <f t="shared" si="206"/>
        <v/>
      </c>
      <c r="BK811" s="307" t="str">
        <f t="shared" si="207"/>
        <v/>
      </c>
    </row>
    <row r="812" spans="1:63" ht="27" x14ac:dyDescent="0.2">
      <c r="A812" s="119" t="str">
        <f>'Data Entry'!D841</f>
        <v>Respondent 0808</v>
      </c>
      <c r="B812" s="52">
        <f>'Data Entry'!AN841</f>
        <v>0</v>
      </c>
      <c r="C812" s="52" t="str">
        <f>'Data Entry'!BX841</f>
        <v/>
      </c>
      <c r="D812" s="42" t="str">
        <f>'Data Entry'!BU841</f>
        <v>No disability</v>
      </c>
      <c r="E812" s="42">
        <f>'Data Entry'!O841</f>
        <v>0</v>
      </c>
      <c r="F812" s="42">
        <f>'Data Entry'!P841</f>
        <v>0</v>
      </c>
      <c r="G812" s="42">
        <f>'Data Entry'!Q841</f>
        <v>0</v>
      </c>
      <c r="H812" s="291">
        <f t="shared" si="192"/>
        <v>0</v>
      </c>
      <c r="I812" s="42">
        <f>'Data Entry'!R841</f>
        <v>0</v>
      </c>
      <c r="J812" s="42">
        <f>'Data Entry'!S841</f>
        <v>0</v>
      </c>
      <c r="K812" s="42">
        <f>'Data Entry'!T841</f>
        <v>0</v>
      </c>
      <c r="L812" s="42">
        <f>'Data Entry'!U841</f>
        <v>0</v>
      </c>
      <c r="M812" s="291">
        <f t="shared" si="196"/>
        <v>0</v>
      </c>
      <c r="N812" s="42">
        <f>'Data Entry'!V841</f>
        <v>0</v>
      </c>
      <c r="O812" s="42">
        <f>'Data Entry'!W841</f>
        <v>0</v>
      </c>
      <c r="P812" s="291">
        <f t="shared" si="197"/>
        <v>0</v>
      </c>
      <c r="Q812" s="42">
        <f>'Data Entry'!X841</f>
        <v>0</v>
      </c>
      <c r="R812" s="42">
        <f>'Data Entry'!Y841</f>
        <v>0</v>
      </c>
      <c r="S812" s="42">
        <f>'Data Entry'!Z841</f>
        <v>0</v>
      </c>
      <c r="T812" s="291">
        <f t="shared" si="193"/>
        <v>0</v>
      </c>
      <c r="U812" s="42">
        <f>'Data Entry'!AA841</f>
        <v>0</v>
      </c>
      <c r="V812" s="42">
        <f>'Data Entry'!AB841</f>
        <v>0</v>
      </c>
      <c r="W812" s="42">
        <f>'Data Entry'!AC841</f>
        <v>0</v>
      </c>
      <c r="X812" s="42">
        <f>'Data Entry'!AD841</f>
        <v>0</v>
      </c>
      <c r="Y812" s="291">
        <f t="shared" si="198"/>
        <v>0</v>
      </c>
      <c r="Z812" s="42">
        <f>'Data Entry'!AE841</f>
        <v>0</v>
      </c>
      <c r="AA812" s="42">
        <f>'Data Entry'!AF841</f>
        <v>0</v>
      </c>
      <c r="AB812" s="291">
        <f t="shared" si="199"/>
        <v>0</v>
      </c>
      <c r="AC812" s="42">
        <f>'Data Entry'!AH841</f>
        <v>0</v>
      </c>
      <c r="AD812" s="42">
        <f>'Data Entry'!AI841</f>
        <v>0</v>
      </c>
      <c r="AE812" s="42">
        <f>'Data Entry'!AJ841</f>
        <v>0</v>
      </c>
      <c r="AF812" s="42">
        <f>'Data Entry'!AK841</f>
        <v>0</v>
      </c>
      <c r="AG812" s="42">
        <f>'Data Entry'!AL841</f>
        <v>0</v>
      </c>
      <c r="AH812" s="42">
        <f>'Data Entry'!AM841</f>
        <v>0</v>
      </c>
      <c r="AI812" s="42">
        <f>'Data Entry'!AV841</f>
        <v>0</v>
      </c>
      <c r="AJ812" s="42">
        <f>'Data Entry'!AW841</f>
        <v>0</v>
      </c>
      <c r="AK812" s="42">
        <f>'Data Entry'!AX841</f>
        <v>0</v>
      </c>
      <c r="AL812" s="291">
        <f t="shared" si="194"/>
        <v>0</v>
      </c>
      <c r="AM812" s="42">
        <f>'Data Entry'!AY841</f>
        <v>0</v>
      </c>
      <c r="AN812" s="42">
        <f>'Data Entry'!AZ841</f>
        <v>0</v>
      </c>
      <c r="AO812" s="42">
        <f>'Data Entry'!BA841</f>
        <v>0</v>
      </c>
      <c r="AP812" s="42">
        <f>'Data Entry'!BB841</f>
        <v>0</v>
      </c>
      <c r="AQ812" s="291">
        <f t="shared" si="200"/>
        <v>0</v>
      </c>
      <c r="AR812" s="42">
        <f>'Data Entry'!BC841</f>
        <v>0</v>
      </c>
      <c r="AS812" s="42">
        <f>'Data Entry'!BD841</f>
        <v>0</v>
      </c>
      <c r="AT812" s="291">
        <f t="shared" si="201"/>
        <v>0</v>
      </c>
      <c r="AU812" s="42">
        <f>'Data Entry'!BE841</f>
        <v>0</v>
      </c>
      <c r="AV812" s="42">
        <f>'Data Entry'!BF841</f>
        <v>0</v>
      </c>
      <c r="AW812" s="42">
        <f>'Data Entry'!BG841</f>
        <v>0</v>
      </c>
      <c r="AX812" s="291">
        <f t="shared" si="195"/>
        <v>0</v>
      </c>
      <c r="AY812" s="42">
        <f>'Data Entry'!BH841</f>
        <v>0</v>
      </c>
      <c r="AZ812" s="42">
        <f>'Data Entry'!BI841</f>
        <v>0</v>
      </c>
      <c r="BA812" s="42">
        <f>'Data Entry'!BJ841</f>
        <v>0</v>
      </c>
      <c r="BB812" s="42">
        <f>'Data Entry'!BK841</f>
        <v>0</v>
      </c>
      <c r="BC812" s="291">
        <f t="shared" si="202"/>
        <v>0</v>
      </c>
      <c r="BD812" s="42">
        <f>'Data Entry'!BL841</f>
        <v>0</v>
      </c>
      <c r="BE812" s="42">
        <f>'Data Entry'!BM841</f>
        <v>0</v>
      </c>
      <c r="BF812" s="291">
        <f t="shared" si="203"/>
        <v>0</v>
      </c>
      <c r="BG812" s="305">
        <f t="shared" si="204"/>
        <v>0</v>
      </c>
      <c r="BH812" s="288" t="str">
        <f>IFERROR((BG812*'Data Entry'!$F$18)/'Data Entry'!$E$18,"")</f>
        <v/>
      </c>
      <c r="BI812" s="305">
        <f t="shared" si="205"/>
        <v>0</v>
      </c>
      <c r="BJ812" s="288" t="str">
        <f t="shared" si="206"/>
        <v/>
      </c>
      <c r="BK812" s="307" t="str">
        <f t="shared" si="207"/>
        <v/>
      </c>
    </row>
    <row r="813" spans="1:63" ht="27" x14ac:dyDescent="0.2">
      <c r="A813" s="119" t="str">
        <f>'Data Entry'!D842</f>
        <v>Respondent 0809</v>
      </c>
      <c r="B813" s="52">
        <f>'Data Entry'!AN842</f>
        <v>0</v>
      </c>
      <c r="C813" s="52" t="str">
        <f>'Data Entry'!BX842</f>
        <v/>
      </c>
      <c r="D813" s="42" t="str">
        <f>'Data Entry'!BU842</f>
        <v>No disability</v>
      </c>
      <c r="E813" s="42">
        <f>'Data Entry'!O842</f>
        <v>0</v>
      </c>
      <c r="F813" s="42">
        <f>'Data Entry'!P842</f>
        <v>0</v>
      </c>
      <c r="G813" s="42">
        <f>'Data Entry'!Q842</f>
        <v>0</v>
      </c>
      <c r="H813" s="291">
        <f t="shared" si="192"/>
        <v>0</v>
      </c>
      <c r="I813" s="42">
        <f>'Data Entry'!R842</f>
        <v>0</v>
      </c>
      <c r="J813" s="42">
        <f>'Data Entry'!S842</f>
        <v>0</v>
      </c>
      <c r="K813" s="42">
        <f>'Data Entry'!T842</f>
        <v>0</v>
      </c>
      <c r="L813" s="42">
        <f>'Data Entry'!U842</f>
        <v>0</v>
      </c>
      <c r="M813" s="291">
        <f t="shared" si="196"/>
        <v>0</v>
      </c>
      <c r="N813" s="42">
        <f>'Data Entry'!V842</f>
        <v>0</v>
      </c>
      <c r="O813" s="42">
        <f>'Data Entry'!W842</f>
        <v>0</v>
      </c>
      <c r="P813" s="291">
        <f t="shared" si="197"/>
        <v>0</v>
      </c>
      <c r="Q813" s="42">
        <f>'Data Entry'!X842</f>
        <v>0</v>
      </c>
      <c r="R813" s="42">
        <f>'Data Entry'!Y842</f>
        <v>0</v>
      </c>
      <c r="S813" s="42">
        <f>'Data Entry'!Z842</f>
        <v>0</v>
      </c>
      <c r="T813" s="291">
        <f t="shared" si="193"/>
        <v>0</v>
      </c>
      <c r="U813" s="42">
        <f>'Data Entry'!AA842</f>
        <v>0</v>
      </c>
      <c r="V813" s="42">
        <f>'Data Entry'!AB842</f>
        <v>0</v>
      </c>
      <c r="W813" s="42">
        <f>'Data Entry'!AC842</f>
        <v>0</v>
      </c>
      <c r="X813" s="42">
        <f>'Data Entry'!AD842</f>
        <v>0</v>
      </c>
      <c r="Y813" s="291">
        <f t="shared" si="198"/>
        <v>0</v>
      </c>
      <c r="Z813" s="42">
        <f>'Data Entry'!AE842</f>
        <v>0</v>
      </c>
      <c r="AA813" s="42">
        <f>'Data Entry'!AF842</f>
        <v>0</v>
      </c>
      <c r="AB813" s="291">
        <f t="shared" si="199"/>
        <v>0</v>
      </c>
      <c r="AC813" s="42">
        <f>'Data Entry'!AH842</f>
        <v>0</v>
      </c>
      <c r="AD813" s="42">
        <f>'Data Entry'!AI842</f>
        <v>0</v>
      </c>
      <c r="AE813" s="42">
        <f>'Data Entry'!AJ842</f>
        <v>0</v>
      </c>
      <c r="AF813" s="42">
        <f>'Data Entry'!AK842</f>
        <v>0</v>
      </c>
      <c r="AG813" s="42">
        <f>'Data Entry'!AL842</f>
        <v>0</v>
      </c>
      <c r="AH813" s="42">
        <f>'Data Entry'!AM842</f>
        <v>0</v>
      </c>
      <c r="AI813" s="42">
        <f>'Data Entry'!AV842</f>
        <v>0</v>
      </c>
      <c r="AJ813" s="42">
        <f>'Data Entry'!AW842</f>
        <v>0</v>
      </c>
      <c r="AK813" s="42">
        <f>'Data Entry'!AX842</f>
        <v>0</v>
      </c>
      <c r="AL813" s="291">
        <f t="shared" si="194"/>
        <v>0</v>
      </c>
      <c r="AM813" s="42">
        <f>'Data Entry'!AY842</f>
        <v>0</v>
      </c>
      <c r="AN813" s="42">
        <f>'Data Entry'!AZ842</f>
        <v>0</v>
      </c>
      <c r="AO813" s="42">
        <f>'Data Entry'!BA842</f>
        <v>0</v>
      </c>
      <c r="AP813" s="42">
        <f>'Data Entry'!BB842</f>
        <v>0</v>
      </c>
      <c r="AQ813" s="291">
        <f t="shared" si="200"/>
        <v>0</v>
      </c>
      <c r="AR813" s="42">
        <f>'Data Entry'!BC842</f>
        <v>0</v>
      </c>
      <c r="AS813" s="42">
        <f>'Data Entry'!BD842</f>
        <v>0</v>
      </c>
      <c r="AT813" s="291">
        <f t="shared" si="201"/>
        <v>0</v>
      </c>
      <c r="AU813" s="42">
        <f>'Data Entry'!BE842</f>
        <v>0</v>
      </c>
      <c r="AV813" s="42">
        <f>'Data Entry'!BF842</f>
        <v>0</v>
      </c>
      <c r="AW813" s="42">
        <f>'Data Entry'!BG842</f>
        <v>0</v>
      </c>
      <c r="AX813" s="291">
        <f t="shared" si="195"/>
        <v>0</v>
      </c>
      <c r="AY813" s="42">
        <f>'Data Entry'!BH842</f>
        <v>0</v>
      </c>
      <c r="AZ813" s="42">
        <f>'Data Entry'!BI842</f>
        <v>0</v>
      </c>
      <c r="BA813" s="42">
        <f>'Data Entry'!BJ842</f>
        <v>0</v>
      </c>
      <c r="BB813" s="42">
        <f>'Data Entry'!BK842</f>
        <v>0</v>
      </c>
      <c r="BC813" s="291">
        <f t="shared" si="202"/>
        <v>0</v>
      </c>
      <c r="BD813" s="42">
        <f>'Data Entry'!BL842</f>
        <v>0</v>
      </c>
      <c r="BE813" s="42">
        <f>'Data Entry'!BM842</f>
        <v>0</v>
      </c>
      <c r="BF813" s="291">
        <f t="shared" si="203"/>
        <v>0</v>
      </c>
      <c r="BG813" s="305">
        <f t="shared" si="204"/>
        <v>0</v>
      </c>
      <c r="BH813" s="288" t="str">
        <f>IFERROR((BG813*'Data Entry'!$F$18)/'Data Entry'!$E$18,"")</f>
        <v/>
      </c>
      <c r="BI813" s="305">
        <f t="shared" si="205"/>
        <v>0</v>
      </c>
      <c r="BJ813" s="288" t="str">
        <f t="shared" si="206"/>
        <v/>
      </c>
      <c r="BK813" s="307" t="str">
        <f t="shared" si="207"/>
        <v/>
      </c>
    </row>
    <row r="814" spans="1:63" ht="27" x14ac:dyDescent="0.2">
      <c r="A814" s="119" t="str">
        <f>'Data Entry'!D843</f>
        <v>Respondent 0810</v>
      </c>
      <c r="B814" s="52">
        <f>'Data Entry'!AN843</f>
        <v>0</v>
      </c>
      <c r="C814" s="52" t="str">
        <f>'Data Entry'!BX843</f>
        <v/>
      </c>
      <c r="D814" s="42" t="str">
        <f>'Data Entry'!BU843</f>
        <v>No disability</v>
      </c>
      <c r="E814" s="42">
        <f>'Data Entry'!O843</f>
        <v>0</v>
      </c>
      <c r="F814" s="42">
        <f>'Data Entry'!P843</f>
        <v>0</v>
      </c>
      <c r="G814" s="42">
        <f>'Data Entry'!Q843</f>
        <v>0</v>
      </c>
      <c r="H814" s="291">
        <f t="shared" si="192"/>
        <v>0</v>
      </c>
      <c r="I814" s="42">
        <f>'Data Entry'!R843</f>
        <v>0</v>
      </c>
      <c r="J814" s="42">
        <f>'Data Entry'!S843</f>
        <v>0</v>
      </c>
      <c r="K814" s="42">
        <f>'Data Entry'!T843</f>
        <v>0</v>
      </c>
      <c r="L814" s="42">
        <f>'Data Entry'!U843</f>
        <v>0</v>
      </c>
      <c r="M814" s="291">
        <f t="shared" si="196"/>
        <v>0</v>
      </c>
      <c r="N814" s="42">
        <f>'Data Entry'!V843</f>
        <v>0</v>
      </c>
      <c r="O814" s="42">
        <f>'Data Entry'!W843</f>
        <v>0</v>
      </c>
      <c r="P814" s="291">
        <f t="shared" si="197"/>
        <v>0</v>
      </c>
      <c r="Q814" s="42">
        <f>'Data Entry'!X843</f>
        <v>0</v>
      </c>
      <c r="R814" s="42">
        <f>'Data Entry'!Y843</f>
        <v>0</v>
      </c>
      <c r="S814" s="42">
        <f>'Data Entry'!Z843</f>
        <v>0</v>
      </c>
      <c r="T814" s="291">
        <f t="shared" si="193"/>
        <v>0</v>
      </c>
      <c r="U814" s="42">
        <f>'Data Entry'!AA843</f>
        <v>0</v>
      </c>
      <c r="V814" s="42">
        <f>'Data Entry'!AB843</f>
        <v>0</v>
      </c>
      <c r="W814" s="42">
        <f>'Data Entry'!AC843</f>
        <v>0</v>
      </c>
      <c r="X814" s="42">
        <f>'Data Entry'!AD843</f>
        <v>0</v>
      </c>
      <c r="Y814" s="291">
        <f t="shared" si="198"/>
        <v>0</v>
      </c>
      <c r="Z814" s="42">
        <f>'Data Entry'!AE843</f>
        <v>0</v>
      </c>
      <c r="AA814" s="42">
        <f>'Data Entry'!AF843</f>
        <v>0</v>
      </c>
      <c r="AB814" s="291">
        <f t="shared" si="199"/>
        <v>0</v>
      </c>
      <c r="AC814" s="42">
        <f>'Data Entry'!AH843</f>
        <v>0</v>
      </c>
      <c r="AD814" s="42">
        <f>'Data Entry'!AI843</f>
        <v>0</v>
      </c>
      <c r="AE814" s="42">
        <f>'Data Entry'!AJ843</f>
        <v>0</v>
      </c>
      <c r="AF814" s="42">
        <f>'Data Entry'!AK843</f>
        <v>0</v>
      </c>
      <c r="AG814" s="42">
        <f>'Data Entry'!AL843</f>
        <v>0</v>
      </c>
      <c r="AH814" s="42">
        <f>'Data Entry'!AM843</f>
        <v>0</v>
      </c>
      <c r="AI814" s="42">
        <f>'Data Entry'!AV843</f>
        <v>0</v>
      </c>
      <c r="AJ814" s="42">
        <f>'Data Entry'!AW843</f>
        <v>0</v>
      </c>
      <c r="AK814" s="42">
        <f>'Data Entry'!AX843</f>
        <v>0</v>
      </c>
      <c r="AL814" s="291">
        <f t="shared" si="194"/>
        <v>0</v>
      </c>
      <c r="AM814" s="42">
        <f>'Data Entry'!AY843</f>
        <v>0</v>
      </c>
      <c r="AN814" s="42">
        <f>'Data Entry'!AZ843</f>
        <v>0</v>
      </c>
      <c r="AO814" s="42">
        <f>'Data Entry'!BA843</f>
        <v>0</v>
      </c>
      <c r="AP814" s="42">
        <f>'Data Entry'!BB843</f>
        <v>0</v>
      </c>
      <c r="AQ814" s="291">
        <f t="shared" si="200"/>
        <v>0</v>
      </c>
      <c r="AR814" s="42">
        <f>'Data Entry'!BC843</f>
        <v>0</v>
      </c>
      <c r="AS814" s="42">
        <f>'Data Entry'!BD843</f>
        <v>0</v>
      </c>
      <c r="AT814" s="291">
        <f t="shared" si="201"/>
        <v>0</v>
      </c>
      <c r="AU814" s="42">
        <f>'Data Entry'!BE843</f>
        <v>0</v>
      </c>
      <c r="AV814" s="42">
        <f>'Data Entry'!BF843</f>
        <v>0</v>
      </c>
      <c r="AW814" s="42">
        <f>'Data Entry'!BG843</f>
        <v>0</v>
      </c>
      <c r="AX814" s="291">
        <f t="shared" si="195"/>
        <v>0</v>
      </c>
      <c r="AY814" s="42">
        <f>'Data Entry'!BH843</f>
        <v>0</v>
      </c>
      <c r="AZ814" s="42">
        <f>'Data Entry'!BI843</f>
        <v>0</v>
      </c>
      <c r="BA814" s="42">
        <f>'Data Entry'!BJ843</f>
        <v>0</v>
      </c>
      <c r="BB814" s="42">
        <f>'Data Entry'!BK843</f>
        <v>0</v>
      </c>
      <c r="BC814" s="291">
        <f t="shared" si="202"/>
        <v>0</v>
      </c>
      <c r="BD814" s="42">
        <f>'Data Entry'!BL843</f>
        <v>0</v>
      </c>
      <c r="BE814" s="42">
        <f>'Data Entry'!BM843</f>
        <v>0</v>
      </c>
      <c r="BF814" s="291">
        <f t="shared" si="203"/>
        <v>0</v>
      </c>
      <c r="BG814" s="305">
        <f t="shared" si="204"/>
        <v>0</v>
      </c>
      <c r="BH814" s="288" t="str">
        <f>IFERROR((BG814*'Data Entry'!$F$18)/'Data Entry'!$E$18,"")</f>
        <v/>
      </c>
      <c r="BI814" s="305">
        <f t="shared" si="205"/>
        <v>0</v>
      </c>
      <c r="BJ814" s="288" t="str">
        <f t="shared" si="206"/>
        <v/>
      </c>
      <c r="BK814" s="307" t="str">
        <f t="shared" si="207"/>
        <v/>
      </c>
    </row>
    <row r="815" spans="1:63" ht="27" x14ac:dyDescent="0.2">
      <c r="A815" s="119" t="str">
        <f>'Data Entry'!D844</f>
        <v>Respondent 0811</v>
      </c>
      <c r="B815" s="52">
        <f>'Data Entry'!AN844</f>
        <v>0</v>
      </c>
      <c r="C815" s="52" t="str">
        <f>'Data Entry'!BX844</f>
        <v/>
      </c>
      <c r="D815" s="42" t="str">
        <f>'Data Entry'!BU844</f>
        <v>No disability</v>
      </c>
      <c r="E815" s="42">
        <f>'Data Entry'!O844</f>
        <v>0</v>
      </c>
      <c r="F815" s="42">
        <f>'Data Entry'!P844</f>
        <v>0</v>
      </c>
      <c r="G815" s="42">
        <f>'Data Entry'!Q844</f>
        <v>0</v>
      </c>
      <c r="H815" s="291">
        <f t="shared" si="192"/>
        <v>0</v>
      </c>
      <c r="I815" s="42">
        <f>'Data Entry'!R844</f>
        <v>0</v>
      </c>
      <c r="J815" s="42">
        <f>'Data Entry'!S844</f>
        <v>0</v>
      </c>
      <c r="K815" s="42">
        <f>'Data Entry'!T844</f>
        <v>0</v>
      </c>
      <c r="L815" s="42">
        <f>'Data Entry'!U844</f>
        <v>0</v>
      </c>
      <c r="M815" s="291">
        <f t="shared" si="196"/>
        <v>0</v>
      </c>
      <c r="N815" s="42">
        <f>'Data Entry'!V844</f>
        <v>0</v>
      </c>
      <c r="O815" s="42">
        <f>'Data Entry'!W844</f>
        <v>0</v>
      </c>
      <c r="P815" s="291">
        <f t="shared" si="197"/>
        <v>0</v>
      </c>
      <c r="Q815" s="42">
        <f>'Data Entry'!X844</f>
        <v>0</v>
      </c>
      <c r="R815" s="42">
        <f>'Data Entry'!Y844</f>
        <v>0</v>
      </c>
      <c r="S815" s="42">
        <f>'Data Entry'!Z844</f>
        <v>0</v>
      </c>
      <c r="T815" s="291">
        <f t="shared" si="193"/>
        <v>0</v>
      </c>
      <c r="U815" s="42">
        <f>'Data Entry'!AA844</f>
        <v>0</v>
      </c>
      <c r="V815" s="42">
        <f>'Data Entry'!AB844</f>
        <v>0</v>
      </c>
      <c r="W815" s="42">
        <f>'Data Entry'!AC844</f>
        <v>0</v>
      </c>
      <c r="X815" s="42">
        <f>'Data Entry'!AD844</f>
        <v>0</v>
      </c>
      <c r="Y815" s="291">
        <f t="shared" si="198"/>
        <v>0</v>
      </c>
      <c r="Z815" s="42">
        <f>'Data Entry'!AE844</f>
        <v>0</v>
      </c>
      <c r="AA815" s="42">
        <f>'Data Entry'!AF844</f>
        <v>0</v>
      </c>
      <c r="AB815" s="291">
        <f t="shared" si="199"/>
        <v>0</v>
      </c>
      <c r="AC815" s="42">
        <f>'Data Entry'!AH844</f>
        <v>0</v>
      </c>
      <c r="AD815" s="42">
        <f>'Data Entry'!AI844</f>
        <v>0</v>
      </c>
      <c r="AE815" s="42">
        <f>'Data Entry'!AJ844</f>
        <v>0</v>
      </c>
      <c r="AF815" s="42">
        <f>'Data Entry'!AK844</f>
        <v>0</v>
      </c>
      <c r="AG815" s="42">
        <f>'Data Entry'!AL844</f>
        <v>0</v>
      </c>
      <c r="AH815" s="42">
        <f>'Data Entry'!AM844</f>
        <v>0</v>
      </c>
      <c r="AI815" s="42">
        <f>'Data Entry'!AV844</f>
        <v>0</v>
      </c>
      <c r="AJ815" s="42">
        <f>'Data Entry'!AW844</f>
        <v>0</v>
      </c>
      <c r="AK815" s="42">
        <f>'Data Entry'!AX844</f>
        <v>0</v>
      </c>
      <c r="AL815" s="291">
        <f t="shared" si="194"/>
        <v>0</v>
      </c>
      <c r="AM815" s="42">
        <f>'Data Entry'!AY844</f>
        <v>0</v>
      </c>
      <c r="AN815" s="42">
        <f>'Data Entry'!AZ844</f>
        <v>0</v>
      </c>
      <c r="AO815" s="42">
        <f>'Data Entry'!BA844</f>
        <v>0</v>
      </c>
      <c r="AP815" s="42">
        <f>'Data Entry'!BB844</f>
        <v>0</v>
      </c>
      <c r="AQ815" s="291">
        <f t="shared" si="200"/>
        <v>0</v>
      </c>
      <c r="AR815" s="42">
        <f>'Data Entry'!BC844</f>
        <v>0</v>
      </c>
      <c r="AS815" s="42">
        <f>'Data Entry'!BD844</f>
        <v>0</v>
      </c>
      <c r="AT815" s="291">
        <f t="shared" si="201"/>
        <v>0</v>
      </c>
      <c r="AU815" s="42">
        <f>'Data Entry'!BE844</f>
        <v>0</v>
      </c>
      <c r="AV815" s="42">
        <f>'Data Entry'!BF844</f>
        <v>0</v>
      </c>
      <c r="AW815" s="42">
        <f>'Data Entry'!BG844</f>
        <v>0</v>
      </c>
      <c r="AX815" s="291">
        <f t="shared" si="195"/>
        <v>0</v>
      </c>
      <c r="AY815" s="42">
        <f>'Data Entry'!BH844</f>
        <v>0</v>
      </c>
      <c r="AZ815" s="42">
        <f>'Data Entry'!BI844</f>
        <v>0</v>
      </c>
      <c r="BA815" s="42">
        <f>'Data Entry'!BJ844</f>
        <v>0</v>
      </c>
      <c r="BB815" s="42">
        <f>'Data Entry'!BK844</f>
        <v>0</v>
      </c>
      <c r="BC815" s="291">
        <f t="shared" si="202"/>
        <v>0</v>
      </c>
      <c r="BD815" s="42">
        <f>'Data Entry'!BL844</f>
        <v>0</v>
      </c>
      <c r="BE815" s="42">
        <f>'Data Entry'!BM844</f>
        <v>0</v>
      </c>
      <c r="BF815" s="291">
        <f t="shared" si="203"/>
        <v>0</v>
      </c>
      <c r="BG815" s="305">
        <f t="shared" si="204"/>
        <v>0</v>
      </c>
      <c r="BH815" s="288" t="str">
        <f>IFERROR((BG815*'Data Entry'!$F$18)/'Data Entry'!$E$18,"")</f>
        <v/>
      </c>
      <c r="BI815" s="305">
        <f t="shared" si="205"/>
        <v>0</v>
      </c>
      <c r="BJ815" s="288" t="str">
        <f t="shared" si="206"/>
        <v/>
      </c>
      <c r="BK815" s="307" t="str">
        <f t="shared" si="207"/>
        <v/>
      </c>
    </row>
    <row r="816" spans="1:63" ht="27" x14ac:dyDescent="0.2">
      <c r="A816" s="119" t="str">
        <f>'Data Entry'!D845</f>
        <v>Respondent 0812</v>
      </c>
      <c r="B816" s="52">
        <f>'Data Entry'!AN845</f>
        <v>0</v>
      </c>
      <c r="C816" s="52" t="str">
        <f>'Data Entry'!BX845</f>
        <v/>
      </c>
      <c r="D816" s="42" t="str">
        <f>'Data Entry'!BU845</f>
        <v>No disability</v>
      </c>
      <c r="E816" s="42">
        <f>'Data Entry'!O845</f>
        <v>0</v>
      </c>
      <c r="F816" s="42">
        <f>'Data Entry'!P845</f>
        <v>0</v>
      </c>
      <c r="G816" s="42">
        <f>'Data Entry'!Q845</f>
        <v>0</v>
      </c>
      <c r="H816" s="291">
        <f t="shared" si="192"/>
        <v>0</v>
      </c>
      <c r="I816" s="42">
        <f>'Data Entry'!R845</f>
        <v>0</v>
      </c>
      <c r="J816" s="42">
        <f>'Data Entry'!S845</f>
        <v>0</v>
      </c>
      <c r="K816" s="42">
        <f>'Data Entry'!T845</f>
        <v>0</v>
      </c>
      <c r="L816" s="42">
        <f>'Data Entry'!U845</f>
        <v>0</v>
      </c>
      <c r="M816" s="291">
        <f t="shared" si="196"/>
        <v>0</v>
      </c>
      <c r="N816" s="42">
        <f>'Data Entry'!V845</f>
        <v>0</v>
      </c>
      <c r="O816" s="42">
        <f>'Data Entry'!W845</f>
        <v>0</v>
      </c>
      <c r="P816" s="291">
        <f t="shared" si="197"/>
        <v>0</v>
      </c>
      <c r="Q816" s="42">
        <f>'Data Entry'!X845</f>
        <v>0</v>
      </c>
      <c r="R816" s="42">
        <f>'Data Entry'!Y845</f>
        <v>0</v>
      </c>
      <c r="S816" s="42">
        <f>'Data Entry'!Z845</f>
        <v>0</v>
      </c>
      <c r="T816" s="291">
        <f t="shared" si="193"/>
        <v>0</v>
      </c>
      <c r="U816" s="42">
        <f>'Data Entry'!AA845</f>
        <v>0</v>
      </c>
      <c r="V816" s="42">
        <f>'Data Entry'!AB845</f>
        <v>0</v>
      </c>
      <c r="W816" s="42">
        <f>'Data Entry'!AC845</f>
        <v>0</v>
      </c>
      <c r="X816" s="42">
        <f>'Data Entry'!AD845</f>
        <v>0</v>
      </c>
      <c r="Y816" s="291">
        <f t="shared" si="198"/>
        <v>0</v>
      </c>
      <c r="Z816" s="42">
        <f>'Data Entry'!AE845</f>
        <v>0</v>
      </c>
      <c r="AA816" s="42">
        <f>'Data Entry'!AF845</f>
        <v>0</v>
      </c>
      <c r="AB816" s="291">
        <f t="shared" si="199"/>
        <v>0</v>
      </c>
      <c r="AC816" s="42">
        <f>'Data Entry'!AH845</f>
        <v>0</v>
      </c>
      <c r="AD816" s="42">
        <f>'Data Entry'!AI845</f>
        <v>0</v>
      </c>
      <c r="AE816" s="42">
        <f>'Data Entry'!AJ845</f>
        <v>0</v>
      </c>
      <c r="AF816" s="42">
        <f>'Data Entry'!AK845</f>
        <v>0</v>
      </c>
      <c r="AG816" s="42">
        <f>'Data Entry'!AL845</f>
        <v>0</v>
      </c>
      <c r="AH816" s="42">
        <f>'Data Entry'!AM845</f>
        <v>0</v>
      </c>
      <c r="AI816" s="42">
        <f>'Data Entry'!AV845</f>
        <v>0</v>
      </c>
      <c r="AJ816" s="42">
        <f>'Data Entry'!AW845</f>
        <v>0</v>
      </c>
      <c r="AK816" s="42">
        <f>'Data Entry'!AX845</f>
        <v>0</v>
      </c>
      <c r="AL816" s="291">
        <f t="shared" si="194"/>
        <v>0</v>
      </c>
      <c r="AM816" s="42">
        <f>'Data Entry'!AY845</f>
        <v>0</v>
      </c>
      <c r="AN816" s="42">
        <f>'Data Entry'!AZ845</f>
        <v>0</v>
      </c>
      <c r="AO816" s="42">
        <f>'Data Entry'!BA845</f>
        <v>0</v>
      </c>
      <c r="AP816" s="42">
        <f>'Data Entry'!BB845</f>
        <v>0</v>
      </c>
      <c r="AQ816" s="291">
        <f t="shared" si="200"/>
        <v>0</v>
      </c>
      <c r="AR816" s="42">
        <f>'Data Entry'!BC845</f>
        <v>0</v>
      </c>
      <c r="AS816" s="42">
        <f>'Data Entry'!BD845</f>
        <v>0</v>
      </c>
      <c r="AT816" s="291">
        <f t="shared" si="201"/>
        <v>0</v>
      </c>
      <c r="AU816" s="42">
        <f>'Data Entry'!BE845</f>
        <v>0</v>
      </c>
      <c r="AV816" s="42">
        <f>'Data Entry'!BF845</f>
        <v>0</v>
      </c>
      <c r="AW816" s="42">
        <f>'Data Entry'!BG845</f>
        <v>0</v>
      </c>
      <c r="AX816" s="291">
        <f t="shared" si="195"/>
        <v>0</v>
      </c>
      <c r="AY816" s="42">
        <f>'Data Entry'!BH845</f>
        <v>0</v>
      </c>
      <c r="AZ816" s="42">
        <f>'Data Entry'!BI845</f>
        <v>0</v>
      </c>
      <c r="BA816" s="42">
        <f>'Data Entry'!BJ845</f>
        <v>0</v>
      </c>
      <c r="BB816" s="42">
        <f>'Data Entry'!BK845</f>
        <v>0</v>
      </c>
      <c r="BC816" s="291">
        <f t="shared" si="202"/>
        <v>0</v>
      </c>
      <c r="BD816" s="42">
        <f>'Data Entry'!BL845</f>
        <v>0</v>
      </c>
      <c r="BE816" s="42">
        <f>'Data Entry'!BM845</f>
        <v>0</v>
      </c>
      <c r="BF816" s="291">
        <f t="shared" si="203"/>
        <v>0</v>
      </c>
      <c r="BG816" s="305">
        <f t="shared" si="204"/>
        <v>0</v>
      </c>
      <c r="BH816" s="288" t="str">
        <f>IFERROR((BG816*'Data Entry'!$F$18)/'Data Entry'!$E$18,"")</f>
        <v/>
      </c>
      <c r="BI816" s="305">
        <f t="shared" si="205"/>
        <v>0</v>
      </c>
      <c r="BJ816" s="288" t="str">
        <f t="shared" si="206"/>
        <v/>
      </c>
      <c r="BK816" s="307" t="str">
        <f t="shared" si="207"/>
        <v/>
      </c>
    </row>
    <row r="817" spans="1:63" ht="27" x14ac:dyDescent="0.2">
      <c r="A817" s="119" t="str">
        <f>'Data Entry'!D846</f>
        <v>Respondent 0813</v>
      </c>
      <c r="B817" s="52">
        <f>'Data Entry'!AN846</f>
        <v>0</v>
      </c>
      <c r="C817" s="52" t="str">
        <f>'Data Entry'!BX846</f>
        <v/>
      </c>
      <c r="D817" s="42" t="str">
        <f>'Data Entry'!BU846</f>
        <v>No disability</v>
      </c>
      <c r="E817" s="42">
        <f>'Data Entry'!O846</f>
        <v>0</v>
      </c>
      <c r="F817" s="42">
        <f>'Data Entry'!P846</f>
        <v>0</v>
      </c>
      <c r="G817" s="42">
        <f>'Data Entry'!Q846</f>
        <v>0</v>
      </c>
      <c r="H817" s="291">
        <f t="shared" si="192"/>
        <v>0</v>
      </c>
      <c r="I817" s="42">
        <f>'Data Entry'!R846</f>
        <v>0</v>
      </c>
      <c r="J817" s="42">
        <f>'Data Entry'!S846</f>
        <v>0</v>
      </c>
      <c r="K817" s="42">
        <f>'Data Entry'!T846</f>
        <v>0</v>
      </c>
      <c r="L817" s="42">
        <f>'Data Entry'!U846</f>
        <v>0</v>
      </c>
      <c r="M817" s="291">
        <f t="shared" si="196"/>
        <v>0</v>
      </c>
      <c r="N817" s="42">
        <f>'Data Entry'!V846</f>
        <v>0</v>
      </c>
      <c r="O817" s="42">
        <f>'Data Entry'!W846</f>
        <v>0</v>
      </c>
      <c r="P817" s="291">
        <f t="shared" si="197"/>
        <v>0</v>
      </c>
      <c r="Q817" s="42">
        <f>'Data Entry'!X846</f>
        <v>0</v>
      </c>
      <c r="R817" s="42">
        <f>'Data Entry'!Y846</f>
        <v>0</v>
      </c>
      <c r="S817" s="42">
        <f>'Data Entry'!Z846</f>
        <v>0</v>
      </c>
      <c r="T817" s="291">
        <f t="shared" si="193"/>
        <v>0</v>
      </c>
      <c r="U817" s="42">
        <f>'Data Entry'!AA846</f>
        <v>0</v>
      </c>
      <c r="V817" s="42">
        <f>'Data Entry'!AB846</f>
        <v>0</v>
      </c>
      <c r="W817" s="42">
        <f>'Data Entry'!AC846</f>
        <v>0</v>
      </c>
      <c r="X817" s="42">
        <f>'Data Entry'!AD846</f>
        <v>0</v>
      </c>
      <c r="Y817" s="291">
        <f t="shared" si="198"/>
        <v>0</v>
      </c>
      <c r="Z817" s="42">
        <f>'Data Entry'!AE846</f>
        <v>0</v>
      </c>
      <c r="AA817" s="42">
        <f>'Data Entry'!AF846</f>
        <v>0</v>
      </c>
      <c r="AB817" s="291">
        <f t="shared" si="199"/>
        <v>0</v>
      </c>
      <c r="AC817" s="42">
        <f>'Data Entry'!AH846</f>
        <v>0</v>
      </c>
      <c r="AD817" s="42">
        <f>'Data Entry'!AI846</f>
        <v>0</v>
      </c>
      <c r="AE817" s="42">
        <f>'Data Entry'!AJ846</f>
        <v>0</v>
      </c>
      <c r="AF817" s="42">
        <f>'Data Entry'!AK846</f>
        <v>0</v>
      </c>
      <c r="AG817" s="42">
        <f>'Data Entry'!AL846</f>
        <v>0</v>
      </c>
      <c r="AH817" s="42">
        <f>'Data Entry'!AM846</f>
        <v>0</v>
      </c>
      <c r="AI817" s="42">
        <f>'Data Entry'!AV846</f>
        <v>0</v>
      </c>
      <c r="AJ817" s="42">
        <f>'Data Entry'!AW846</f>
        <v>0</v>
      </c>
      <c r="AK817" s="42">
        <f>'Data Entry'!AX846</f>
        <v>0</v>
      </c>
      <c r="AL817" s="291">
        <f t="shared" si="194"/>
        <v>0</v>
      </c>
      <c r="AM817" s="42">
        <f>'Data Entry'!AY846</f>
        <v>0</v>
      </c>
      <c r="AN817" s="42">
        <f>'Data Entry'!AZ846</f>
        <v>0</v>
      </c>
      <c r="AO817" s="42">
        <f>'Data Entry'!BA846</f>
        <v>0</v>
      </c>
      <c r="AP817" s="42">
        <f>'Data Entry'!BB846</f>
        <v>0</v>
      </c>
      <c r="AQ817" s="291">
        <f t="shared" si="200"/>
        <v>0</v>
      </c>
      <c r="AR817" s="42">
        <f>'Data Entry'!BC846</f>
        <v>0</v>
      </c>
      <c r="AS817" s="42">
        <f>'Data Entry'!BD846</f>
        <v>0</v>
      </c>
      <c r="AT817" s="291">
        <f t="shared" si="201"/>
        <v>0</v>
      </c>
      <c r="AU817" s="42">
        <f>'Data Entry'!BE846</f>
        <v>0</v>
      </c>
      <c r="AV817" s="42">
        <f>'Data Entry'!BF846</f>
        <v>0</v>
      </c>
      <c r="AW817" s="42">
        <f>'Data Entry'!BG846</f>
        <v>0</v>
      </c>
      <c r="AX817" s="291">
        <f t="shared" si="195"/>
        <v>0</v>
      </c>
      <c r="AY817" s="42">
        <f>'Data Entry'!BH846</f>
        <v>0</v>
      </c>
      <c r="AZ817" s="42">
        <f>'Data Entry'!BI846</f>
        <v>0</v>
      </c>
      <c r="BA817" s="42">
        <f>'Data Entry'!BJ846</f>
        <v>0</v>
      </c>
      <c r="BB817" s="42">
        <f>'Data Entry'!BK846</f>
        <v>0</v>
      </c>
      <c r="BC817" s="291">
        <f t="shared" si="202"/>
        <v>0</v>
      </c>
      <c r="BD817" s="42">
        <f>'Data Entry'!BL846</f>
        <v>0</v>
      </c>
      <c r="BE817" s="42">
        <f>'Data Entry'!BM846</f>
        <v>0</v>
      </c>
      <c r="BF817" s="291">
        <f t="shared" si="203"/>
        <v>0</v>
      </c>
      <c r="BG817" s="305">
        <f t="shared" si="204"/>
        <v>0</v>
      </c>
      <c r="BH817" s="288" t="str">
        <f>IFERROR((BG817*'Data Entry'!$F$18)/'Data Entry'!$E$18,"")</f>
        <v/>
      </c>
      <c r="BI817" s="305">
        <f t="shared" si="205"/>
        <v>0</v>
      </c>
      <c r="BJ817" s="288" t="str">
        <f t="shared" si="206"/>
        <v/>
      </c>
      <c r="BK817" s="307" t="str">
        <f t="shared" si="207"/>
        <v/>
      </c>
    </row>
    <row r="818" spans="1:63" ht="27" x14ac:dyDescent="0.2">
      <c r="A818" s="119" t="str">
        <f>'Data Entry'!D847</f>
        <v>Respondent 0814</v>
      </c>
      <c r="B818" s="52">
        <f>'Data Entry'!AN847</f>
        <v>0</v>
      </c>
      <c r="C818" s="52" t="str">
        <f>'Data Entry'!BX847</f>
        <v/>
      </c>
      <c r="D818" s="42" t="str">
        <f>'Data Entry'!BU847</f>
        <v>No disability</v>
      </c>
      <c r="E818" s="42">
        <f>'Data Entry'!O847</f>
        <v>0</v>
      </c>
      <c r="F818" s="42">
        <f>'Data Entry'!P847</f>
        <v>0</v>
      </c>
      <c r="G818" s="42">
        <f>'Data Entry'!Q847</f>
        <v>0</v>
      </c>
      <c r="H818" s="291">
        <f t="shared" si="192"/>
        <v>0</v>
      </c>
      <c r="I818" s="42">
        <f>'Data Entry'!R847</f>
        <v>0</v>
      </c>
      <c r="J818" s="42">
        <f>'Data Entry'!S847</f>
        <v>0</v>
      </c>
      <c r="K818" s="42">
        <f>'Data Entry'!T847</f>
        <v>0</v>
      </c>
      <c r="L818" s="42">
        <f>'Data Entry'!U847</f>
        <v>0</v>
      </c>
      <c r="M818" s="291">
        <f t="shared" si="196"/>
        <v>0</v>
      </c>
      <c r="N818" s="42">
        <f>'Data Entry'!V847</f>
        <v>0</v>
      </c>
      <c r="O818" s="42">
        <f>'Data Entry'!W847</f>
        <v>0</v>
      </c>
      <c r="P818" s="291">
        <f t="shared" si="197"/>
        <v>0</v>
      </c>
      <c r="Q818" s="42">
        <f>'Data Entry'!X847</f>
        <v>0</v>
      </c>
      <c r="R818" s="42">
        <f>'Data Entry'!Y847</f>
        <v>0</v>
      </c>
      <c r="S818" s="42">
        <f>'Data Entry'!Z847</f>
        <v>0</v>
      </c>
      <c r="T818" s="291">
        <f t="shared" si="193"/>
        <v>0</v>
      </c>
      <c r="U818" s="42">
        <f>'Data Entry'!AA847</f>
        <v>0</v>
      </c>
      <c r="V818" s="42">
        <f>'Data Entry'!AB847</f>
        <v>0</v>
      </c>
      <c r="W818" s="42">
        <f>'Data Entry'!AC847</f>
        <v>0</v>
      </c>
      <c r="X818" s="42">
        <f>'Data Entry'!AD847</f>
        <v>0</v>
      </c>
      <c r="Y818" s="291">
        <f t="shared" si="198"/>
        <v>0</v>
      </c>
      <c r="Z818" s="42">
        <f>'Data Entry'!AE847</f>
        <v>0</v>
      </c>
      <c r="AA818" s="42">
        <f>'Data Entry'!AF847</f>
        <v>0</v>
      </c>
      <c r="AB818" s="291">
        <f t="shared" si="199"/>
        <v>0</v>
      </c>
      <c r="AC818" s="42">
        <f>'Data Entry'!AH847</f>
        <v>0</v>
      </c>
      <c r="AD818" s="42">
        <f>'Data Entry'!AI847</f>
        <v>0</v>
      </c>
      <c r="AE818" s="42">
        <f>'Data Entry'!AJ847</f>
        <v>0</v>
      </c>
      <c r="AF818" s="42">
        <f>'Data Entry'!AK847</f>
        <v>0</v>
      </c>
      <c r="AG818" s="42">
        <f>'Data Entry'!AL847</f>
        <v>0</v>
      </c>
      <c r="AH818" s="42">
        <f>'Data Entry'!AM847</f>
        <v>0</v>
      </c>
      <c r="AI818" s="42">
        <f>'Data Entry'!AV847</f>
        <v>0</v>
      </c>
      <c r="AJ818" s="42">
        <f>'Data Entry'!AW847</f>
        <v>0</v>
      </c>
      <c r="AK818" s="42">
        <f>'Data Entry'!AX847</f>
        <v>0</v>
      </c>
      <c r="AL818" s="291">
        <f t="shared" si="194"/>
        <v>0</v>
      </c>
      <c r="AM818" s="42">
        <f>'Data Entry'!AY847</f>
        <v>0</v>
      </c>
      <c r="AN818" s="42">
        <f>'Data Entry'!AZ847</f>
        <v>0</v>
      </c>
      <c r="AO818" s="42">
        <f>'Data Entry'!BA847</f>
        <v>0</v>
      </c>
      <c r="AP818" s="42">
        <f>'Data Entry'!BB847</f>
        <v>0</v>
      </c>
      <c r="AQ818" s="291">
        <f t="shared" si="200"/>
        <v>0</v>
      </c>
      <c r="AR818" s="42">
        <f>'Data Entry'!BC847</f>
        <v>0</v>
      </c>
      <c r="AS818" s="42">
        <f>'Data Entry'!BD847</f>
        <v>0</v>
      </c>
      <c r="AT818" s="291">
        <f t="shared" si="201"/>
        <v>0</v>
      </c>
      <c r="AU818" s="42">
        <f>'Data Entry'!BE847</f>
        <v>0</v>
      </c>
      <c r="AV818" s="42">
        <f>'Data Entry'!BF847</f>
        <v>0</v>
      </c>
      <c r="AW818" s="42">
        <f>'Data Entry'!BG847</f>
        <v>0</v>
      </c>
      <c r="AX818" s="291">
        <f t="shared" si="195"/>
        <v>0</v>
      </c>
      <c r="AY818" s="42">
        <f>'Data Entry'!BH847</f>
        <v>0</v>
      </c>
      <c r="AZ818" s="42">
        <f>'Data Entry'!BI847</f>
        <v>0</v>
      </c>
      <c r="BA818" s="42">
        <f>'Data Entry'!BJ847</f>
        <v>0</v>
      </c>
      <c r="BB818" s="42">
        <f>'Data Entry'!BK847</f>
        <v>0</v>
      </c>
      <c r="BC818" s="291">
        <f t="shared" si="202"/>
        <v>0</v>
      </c>
      <c r="BD818" s="42">
        <f>'Data Entry'!BL847</f>
        <v>0</v>
      </c>
      <c r="BE818" s="42">
        <f>'Data Entry'!BM847</f>
        <v>0</v>
      </c>
      <c r="BF818" s="291">
        <f t="shared" si="203"/>
        <v>0</v>
      </c>
      <c r="BG818" s="305">
        <f t="shared" si="204"/>
        <v>0</v>
      </c>
      <c r="BH818" s="288" t="str">
        <f>IFERROR((BG818*'Data Entry'!$F$18)/'Data Entry'!$E$18,"")</f>
        <v/>
      </c>
      <c r="BI818" s="305">
        <f t="shared" si="205"/>
        <v>0</v>
      </c>
      <c r="BJ818" s="288" t="str">
        <f t="shared" si="206"/>
        <v/>
      </c>
      <c r="BK818" s="307" t="str">
        <f t="shared" si="207"/>
        <v/>
      </c>
    </row>
    <row r="819" spans="1:63" ht="27" x14ac:dyDescent="0.2">
      <c r="A819" s="119" t="str">
        <f>'Data Entry'!D848</f>
        <v>Respondent 0815</v>
      </c>
      <c r="B819" s="52">
        <f>'Data Entry'!AN848</f>
        <v>0</v>
      </c>
      <c r="C819" s="52" t="str">
        <f>'Data Entry'!BX848</f>
        <v/>
      </c>
      <c r="D819" s="42" t="str">
        <f>'Data Entry'!BU848</f>
        <v>No disability</v>
      </c>
      <c r="E819" s="42">
        <f>'Data Entry'!O848</f>
        <v>0</v>
      </c>
      <c r="F819" s="42">
        <f>'Data Entry'!P848</f>
        <v>0</v>
      </c>
      <c r="G819" s="42">
        <f>'Data Entry'!Q848</f>
        <v>0</v>
      </c>
      <c r="H819" s="291">
        <f t="shared" si="192"/>
        <v>0</v>
      </c>
      <c r="I819" s="42">
        <f>'Data Entry'!R848</f>
        <v>0</v>
      </c>
      <c r="J819" s="42">
        <f>'Data Entry'!S848</f>
        <v>0</v>
      </c>
      <c r="K819" s="42">
        <f>'Data Entry'!T848</f>
        <v>0</v>
      </c>
      <c r="L819" s="42">
        <f>'Data Entry'!U848</f>
        <v>0</v>
      </c>
      <c r="M819" s="291">
        <f t="shared" si="196"/>
        <v>0</v>
      </c>
      <c r="N819" s="42">
        <f>'Data Entry'!V848</f>
        <v>0</v>
      </c>
      <c r="O819" s="42">
        <f>'Data Entry'!W848</f>
        <v>0</v>
      </c>
      <c r="P819" s="291">
        <f t="shared" si="197"/>
        <v>0</v>
      </c>
      <c r="Q819" s="42">
        <f>'Data Entry'!X848</f>
        <v>0</v>
      </c>
      <c r="R819" s="42">
        <f>'Data Entry'!Y848</f>
        <v>0</v>
      </c>
      <c r="S819" s="42">
        <f>'Data Entry'!Z848</f>
        <v>0</v>
      </c>
      <c r="T819" s="291">
        <f t="shared" si="193"/>
        <v>0</v>
      </c>
      <c r="U819" s="42">
        <f>'Data Entry'!AA848</f>
        <v>0</v>
      </c>
      <c r="V819" s="42">
        <f>'Data Entry'!AB848</f>
        <v>0</v>
      </c>
      <c r="W819" s="42">
        <f>'Data Entry'!AC848</f>
        <v>0</v>
      </c>
      <c r="X819" s="42">
        <f>'Data Entry'!AD848</f>
        <v>0</v>
      </c>
      <c r="Y819" s="291">
        <f t="shared" si="198"/>
        <v>0</v>
      </c>
      <c r="Z819" s="42">
        <f>'Data Entry'!AE848</f>
        <v>0</v>
      </c>
      <c r="AA819" s="42">
        <f>'Data Entry'!AF848</f>
        <v>0</v>
      </c>
      <c r="AB819" s="291">
        <f t="shared" si="199"/>
        <v>0</v>
      </c>
      <c r="AC819" s="42">
        <f>'Data Entry'!AH848</f>
        <v>0</v>
      </c>
      <c r="AD819" s="42">
        <f>'Data Entry'!AI848</f>
        <v>0</v>
      </c>
      <c r="AE819" s="42">
        <f>'Data Entry'!AJ848</f>
        <v>0</v>
      </c>
      <c r="AF819" s="42">
        <f>'Data Entry'!AK848</f>
        <v>0</v>
      </c>
      <c r="AG819" s="42">
        <f>'Data Entry'!AL848</f>
        <v>0</v>
      </c>
      <c r="AH819" s="42">
        <f>'Data Entry'!AM848</f>
        <v>0</v>
      </c>
      <c r="AI819" s="42">
        <f>'Data Entry'!AV848</f>
        <v>0</v>
      </c>
      <c r="AJ819" s="42">
        <f>'Data Entry'!AW848</f>
        <v>0</v>
      </c>
      <c r="AK819" s="42">
        <f>'Data Entry'!AX848</f>
        <v>0</v>
      </c>
      <c r="AL819" s="291">
        <f t="shared" si="194"/>
        <v>0</v>
      </c>
      <c r="AM819" s="42">
        <f>'Data Entry'!AY848</f>
        <v>0</v>
      </c>
      <c r="AN819" s="42">
        <f>'Data Entry'!AZ848</f>
        <v>0</v>
      </c>
      <c r="AO819" s="42">
        <f>'Data Entry'!BA848</f>
        <v>0</v>
      </c>
      <c r="AP819" s="42">
        <f>'Data Entry'!BB848</f>
        <v>0</v>
      </c>
      <c r="AQ819" s="291">
        <f t="shared" si="200"/>
        <v>0</v>
      </c>
      <c r="AR819" s="42">
        <f>'Data Entry'!BC848</f>
        <v>0</v>
      </c>
      <c r="AS819" s="42">
        <f>'Data Entry'!BD848</f>
        <v>0</v>
      </c>
      <c r="AT819" s="291">
        <f t="shared" si="201"/>
        <v>0</v>
      </c>
      <c r="AU819" s="42">
        <f>'Data Entry'!BE848</f>
        <v>0</v>
      </c>
      <c r="AV819" s="42">
        <f>'Data Entry'!BF848</f>
        <v>0</v>
      </c>
      <c r="AW819" s="42">
        <f>'Data Entry'!BG848</f>
        <v>0</v>
      </c>
      <c r="AX819" s="291">
        <f t="shared" si="195"/>
        <v>0</v>
      </c>
      <c r="AY819" s="42">
        <f>'Data Entry'!BH848</f>
        <v>0</v>
      </c>
      <c r="AZ819" s="42">
        <f>'Data Entry'!BI848</f>
        <v>0</v>
      </c>
      <c r="BA819" s="42">
        <f>'Data Entry'!BJ848</f>
        <v>0</v>
      </c>
      <c r="BB819" s="42">
        <f>'Data Entry'!BK848</f>
        <v>0</v>
      </c>
      <c r="BC819" s="291">
        <f t="shared" si="202"/>
        <v>0</v>
      </c>
      <c r="BD819" s="42">
        <f>'Data Entry'!BL848</f>
        <v>0</v>
      </c>
      <c r="BE819" s="42">
        <f>'Data Entry'!BM848</f>
        <v>0</v>
      </c>
      <c r="BF819" s="291">
        <f t="shared" si="203"/>
        <v>0</v>
      </c>
      <c r="BG819" s="305">
        <f t="shared" si="204"/>
        <v>0</v>
      </c>
      <c r="BH819" s="288" t="str">
        <f>IFERROR((BG819*'Data Entry'!$F$18)/'Data Entry'!$E$18,"")</f>
        <v/>
      </c>
      <c r="BI819" s="305">
        <f t="shared" si="205"/>
        <v>0</v>
      </c>
      <c r="BJ819" s="288" t="str">
        <f t="shared" si="206"/>
        <v/>
      </c>
      <c r="BK819" s="307" t="str">
        <f t="shared" si="207"/>
        <v/>
      </c>
    </row>
    <row r="820" spans="1:63" ht="27" x14ac:dyDescent="0.2">
      <c r="A820" s="119" t="str">
        <f>'Data Entry'!D849</f>
        <v>Respondent 0816</v>
      </c>
      <c r="B820" s="52">
        <f>'Data Entry'!AN849</f>
        <v>0</v>
      </c>
      <c r="C820" s="52" t="str">
        <f>'Data Entry'!BX849</f>
        <v/>
      </c>
      <c r="D820" s="42" t="str">
        <f>'Data Entry'!BU849</f>
        <v>No disability</v>
      </c>
      <c r="E820" s="42">
        <f>'Data Entry'!O849</f>
        <v>0</v>
      </c>
      <c r="F820" s="42">
        <f>'Data Entry'!P849</f>
        <v>0</v>
      </c>
      <c r="G820" s="42">
        <f>'Data Entry'!Q849</f>
        <v>0</v>
      </c>
      <c r="H820" s="291">
        <f t="shared" si="192"/>
        <v>0</v>
      </c>
      <c r="I820" s="42">
        <f>'Data Entry'!R849</f>
        <v>0</v>
      </c>
      <c r="J820" s="42">
        <f>'Data Entry'!S849</f>
        <v>0</v>
      </c>
      <c r="K820" s="42">
        <f>'Data Entry'!T849</f>
        <v>0</v>
      </c>
      <c r="L820" s="42">
        <f>'Data Entry'!U849</f>
        <v>0</v>
      </c>
      <c r="M820" s="291">
        <f t="shared" si="196"/>
        <v>0</v>
      </c>
      <c r="N820" s="42">
        <f>'Data Entry'!V849</f>
        <v>0</v>
      </c>
      <c r="O820" s="42">
        <f>'Data Entry'!W849</f>
        <v>0</v>
      </c>
      <c r="P820" s="291">
        <f t="shared" si="197"/>
        <v>0</v>
      </c>
      <c r="Q820" s="42">
        <f>'Data Entry'!X849</f>
        <v>0</v>
      </c>
      <c r="R820" s="42">
        <f>'Data Entry'!Y849</f>
        <v>0</v>
      </c>
      <c r="S820" s="42">
        <f>'Data Entry'!Z849</f>
        <v>0</v>
      </c>
      <c r="T820" s="291">
        <f t="shared" si="193"/>
        <v>0</v>
      </c>
      <c r="U820" s="42">
        <f>'Data Entry'!AA849</f>
        <v>0</v>
      </c>
      <c r="V820" s="42">
        <f>'Data Entry'!AB849</f>
        <v>0</v>
      </c>
      <c r="W820" s="42">
        <f>'Data Entry'!AC849</f>
        <v>0</v>
      </c>
      <c r="X820" s="42">
        <f>'Data Entry'!AD849</f>
        <v>0</v>
      </c>
      <c r="Y820" s="291">
        <f t="shared" si="198"/>
        <v>0</v>
      </c>
      <c r="Z820" s="42">
        <f>'Data Entry'!AE849</f>
        <v>0</v>
      </c>
      <c r="AA820" s="42">
        <f>'Data Entry'!AF849</f>
        <v>0</v>
      </c>
      <c r="AB820" s="291">
        <f t="shared" si="199"/>
        <v>0</v>
      </c>
      <c r="AC820" s="42">
        <f>'Data Entry'!AH849</f>
        <v>0</v>
      </c>
      <c r="AD820" s="42">
        <f>'Data Entry'!AI849</f>
        <v>0</v>
      </c>
      <c r="AE820" s="42">
        <f>'Data Entry'!AJ849</f>
        <v>0</v>
      </c>
      <c r="AF820" s="42">
        <f>'Data Entry'!AK849</f>
        <v>0</v>
      </c>
      <c r="AG820" s="42">
        <f>'Data Entry'!AL849</f>
        <v>0</v>
      </c>
      <c r="AH820" s="42">
        <f>'Data Entry'!AM849</f>
        <v>0</v>
      </c>
      <c r="AI820" s="42">
        <f>'Data Entry'!AV849</f>
        <v>0</v>
      </c>
      <c r="AJ820" s="42">
        <f>'Data Entry'!AW849</f>
        <v>0</v>
      </c>
      <c r="AK820" s="42">
        <f>'Data Entry'!AX849</f>
        <v>0</v>
      </c>
      <c r="AL820" s="291">
        <f t="shared" si="194"/>
        <v>0</v>
      </c>
      <c r="AM820" s="42">
        <f>'Data Entry'!AY849</f>
        <v>0</v>
      </c>
      <c r="AN820" s="42">
        <f>'Data Entry'!AZ849</f>
        <v>0</v>
      </c>
      <c r="AO820" s="42">
        <f>'Data Entry'!BA849</f>
        <v>0</v>
      </c>
      <c r="AP820" s="42">
        <f>'Data Entry'!BB849</f>
        <v>0</v>
      </c>
      <c r="AQ820" s="291">
        <f t="shared" si="200"/>
        <v>0</v>
      </c>
      <c r="AR820" s="42">
        <f>'Data Entry'!BC849</f>
        <v>0</v>
      </c>
      <c r="AS820" s="42">
        <f>'Data Entry'!BD849</f>
        <v>0</v>
      </c>
      <c r="AT820" s="291">
        <f t="shared" si="201"/>
        <v>0</v>
      </c>
      <c r="AU820" s="42">
        <f>'Data Entry'!BE849</f>
        <v>0</v>
      </c>
      <c r="AV820" s="42">
        <f>'Data Entry'!BF849</f>
        <v>0</v>
      </c>
      <c r="AW820" s="42">
        <f>'Data Entry'!BG849</f>
        <v>0</v>
      </c>
      <c r="AX820" s="291">
        <f t="shared" si="195"/>
        <v>0</v>
      </c>
      <c r="AY820" s="42">
        <f>'Data Entry'!BH849</f>
        <v>0</v>
      </c>
      <c r="AZ820" s="42">
        <f>'Data Entry'!BI849</f>
        <v>0</v>
      </c>
      <c r="BA820" s="42">
        <f>'Data Entry'!BJ849</f>
        <v>0</v>
      </c>
      <c r="BB820" s="42">
        <f>'Data Entry'!BK849</f>
        <v>0</v>
      </c>
      <c r="BC820" s="291">
        <f t="shared" si="202"/>
        <v>0</v>
      </c>
      <c r="BD820" s="42">
        <f>'Data Entry'!BL849</f>
        <v>0</v>
      </c>
      <c r="BE820" s="42">
        <f>'Data Entry'!BM849</f>
        <v>0</v>
      </c>
      <c r="BF820" s="291">
        <f t="shared" si="203"/>
        <v>0</v>
      </c>
      <c r="BG820" s="305">
        <f t="shared" si="204"/>
        <v>0</v>
      </c>
      <c r="BH820" s="288" t="str">
        <f>IFERROR((BG820*'Data Entry'!$F$18)/'Data Entry'!$E$18,"")</f>
        <v/>
      </c>
      <c r="BI820" s="305">
        <f t="shared" si="205"/>
        <v>0</v>
      </c>
      <c r="BJ820" s="288" t="str">
        <f t="shared" si="206"/>
        <v/>
      </c>
      <c r="BK820" s="307" t="str">
        <f t="shared" si="207"/>
        <v/>
      </c>
    </row>
    <row r="821" spans="1:63" ht="27" x14ac:dyDescent="0.2">
      <c r="A821" s="119" t="str">
        <f>'Data Entry'!D850</f>
        <v>Respondent 0817</v>
      </c>
      <c r="B821" s="52">
        <f>'Data Entry'!AN850</f>
        <v>0</v>
      </c>
      <c r="C821" s="52" t="str">
        <f>'Data Entry'!BX850</f>
        <v/>
      </c>
      <c r="D821" s="42" t="str">
        <f>'Data Entry'!BU850</f>
        <v>No disability</v>
      </c>
      <c r="E821" s="42">
        <f>'Data Entry'!O850</f>
        <v>0</v>
      </c>
      <c r="F821" s="42">
        <f>'Data Entry'!P850</f>
        <v>0</v>
      </c>
      <c r="G821" s="42">
        <f>'Data Entry'!Q850</f>
        <v>0</v>
      </c>
      <c r="H821" s="291">
        <f t="shared" si="192"/>
        <v>0</v>
      </c>
      <c r="I821" s="42">
        <f>'Data Entry'!R850</f>
        <v>0</v>
      </c>
      <c r="J821" s="42">
        <f>'Data Entry'!S850</f>
        <v>0</v>
      </c>
      <c r="K821" s="42">
        <f>'Data Entry'!T850</f>
        <v>0</v>
      </c>
      <c r="L821" s="42">
        <f>'Data Entry'!U850</f>
        <v>0</v>
      </c>
      <c r="M821" s="291">
        <f t="shared" si="196"/>
        <v>0</v>
      </c>
      <c r="N821" s="42">
        <f>'Data Entry'!V850</f>
        <v>0</v>
      </c>
      <c r="O821" s="42">
        <f>'Data Entry'!W850</f>
        <v>0</v>
      </c>
      <c r="P821" s="291">
        <f t="shared" si="197"/>
        <v>0</v>
      </c>
      <c r="Q821" s="42">
        <f>'Data Entry'!X850</f>
        <v>0</v>
      </c>
      <c r="R821" s="42">
        <f>'Data Entry'!Y850</f>
        <v>0</v>
      </c>
      <c r="S821" s="42">
        <f>'Data Entry'!Z850</f>
        <v>0</v>
      </c>
      <c r="T821" s="291">
        <f t="shared" si="193"/>
        <v>0</v>
      </c>
      <c r="U821" s="42">
        <f>'Data Entry'!AA850</f>
        <v>0</v>
      </c>
      <c r="V821" s="42">
        <f>'Data Entry'!AB850</f>
        <v>0</v>
      </c>
      <c r="W821" s="42">
        <f>'Data Entry'!AC850</f>
        <v>0</v>
      </c>
      <c r="X821" s="42">
        <f>'Data Entry'!AD850</f>
        <v>0</v>
      </c>
      <c r="Y821" s="291">
        <f t="shared" si="198"/>
        <v>0</v>
      </c>
      <c r="Z821" s="42">
        <f>'Data Entry'!AE850</f>
        <v>0</v>
      </c>
      <c r="AA821" s="42">
        <f>'Data Entry'!AF850</f>
        <v>0</v>
      </c>
      <c r="AB821" s="291">
        <f t="shared" si="199"/>
        <v>0</v>
      </c>
      <c r="AC821" s="42">
        <f>'Data Entry'!AH850</f>
        <v>0</v>
      </c>
      <c r="AD821" s="42">
        <f>'Data Entry'!AI850</f>
        <v>0</v>
      </c>
      <c r="AE821" s="42">
        <f>'Data Entry'!AJ850</f>
        <v>0</v>
      </c>
      <c r="AF821" s="42">
        <f>'Data Entry'!AK850</f>
        <v>0</v>
      </c>
      <c r="AG821" s="42">
        <f>'Data Entry'!AL850</f>
        <v>0</v>
      </c>
      <c r="AH821" s="42">
        <f>'Data Entry'!AM850</f>
        <v>0</v>
      </c>
      <c r="AI821" s="42">
        <f>'Data Entry'!AV850</f>
        <v>0</v>
      </c>
      <c r="AJ821" s="42">
        <f>'Data Entry'!AW850</f>
        <v>0</v>
      </c>
      <c r="AK821" s="42">
        <f>'Data Entry'!AX850</f>
        <v>0</v>
      </c>
      <c r="AL821" s="291">
        <f t="shared" si="194"/>
        <v>0</v>
      </c>
      <c r="AM821" s="42">
        <f>'Data Entry'!AY850</f>
        <v>0</v>
      </c>
      <c r="AN821" s="42">
        <f>'Data Entry'!AZ850</f>
        <v>0</v>
      </c>
      <c r="AO821" s="42">
        <f>'Data Entry'!BA850</f>
        <v>0</v>
      </c>
      <c r="AP821" s="42">
        <f>'Data Entry'!BB850</f>
        <v>0</v>
      </c>
      <c r="AQ821" s="291">
        <f t="shared" si="200"/>
        <v>0</v>
      </c>
      <c r="AR821" s="42">
        <f>'Data Entry'!BC850</f>
        <v>0</v>
      </c>
      <c r="AS821" s="42">
        <f>'Data Entry'!BD850</f>
        <v>0</v>
      </c>
      <c r="AT821" s="291">
        <f t="shared" si="201"/>
        <v>0</v>
      </c>
      <c r="AU821" s="42">
        <f>'Data Entry'!BE850</f>
        <v>0</v>
      </c>
      <c r="AV821" s="42">
        <f>'Data Entry'!BF850</f>
        <v>0</v>
      </c>
      <c r="AW821" s="42">
        <f>'Data Entry'!BG850</f>
        <v>0</v>
      </c>
      <c r="AX821" s="291">
        <f t="shared" si="195"/>
        <v>0</v>
      </c>
      <c r="AY821" s="42">
        <f>'Data Entry'!BH850</f>
        <v>0</v>
      </c>
      <c r="AZ821" s="42">
        <f>'Data Entry'!BI850</f>
        <v>0</v>
      </c>
      <c r="BA821" s="42">
        <f>'Data Entry'!BJ850</f>
        <v>0</v>
      </c>
      <c r="BB821" s="42">
        <f>'Data Entry'!BK850</f>
        <v>0</v>
      </c>
      <c r="BC821" s="291">
        <f t="shared" si="202"/>
        <v>0</v>
      </c>
      <c r="BD821" s="42">
        <f>'Data Entry'!BL850</f>
        <v>0</v>
      </c>
      <c r="BE821" s="42">
        <f>'Data Entry'!BM850</f>
        <v>0</v>
      </c>
      <c r="BF821" s="291">
        <f t="shared" si="203"/>
        <v>0</v>
      </c>
      <c r="BG821" s="305">
        <f t="shared" si="204"/>
        <v>0</v>
      </c>
      <c r="BH821" s="288" t="str">
        <f>IFERROR((BG821*'Data Entry'!$F$18)/'Data Entry'!$E$18,"")</f>
        <v/>
      </c>
      <c r="BI821" s="305">
        <f t="shared" si="205"/>
        <v>0</v>
      </c>
      <c r="BJ821" s="288" t="str">
        <f t="shared" si="206"/>
        <v/>
      </c>
      <c r="BK821" s="307" t="str">
        <f t="shared" si="207"/>
        <v/>
      </c>
    </row>
    <row r="822" spans="1:63" ht="27" x14ac:dyDescent="0.2">
      <c r="A822" s="119" t="str">
        <f>'Data Entry'!D851</f>
        <v>Respondent 0818</v>
      </c>
      <c r="B822" s="52">
        <f>'Data Entry'!AN851</f>
        <v>0</v>
      </c>
      <c r="C822" s="52" t="str">
        <f>'Data Entry'!BX851</f>
        <v/>
      </c>
      <c r="D822" s="42" t="str">
        <f>'Data Entry'!BU851</f>
        <v>No disability</v>
      </c>
      <c r="E822" s="42">
        <f>'Data Entry'!O851</f>
        <v>0</v>
      </c>
      <c r="F822" s="42">
        <f>'Data Entry'!P851</f>
        <v>0</v>
      </c>
      <c r="G822" s="42">
        <f>'Data Entry'!Q851</f>
        <v>0</v>
      </c>
      <c r="H822" s="291">
        <f t="shared" si="192"/>
        <v>0</v>
      </c>
      <c r="I822" s="42">
        <f>'Data Entry'!R851</f>
        <v>0</v>
      </c>
      <c r="J822" s="42">
        <f>'Data Entry'!S851</f>
        <v>0</v>
      </c>
      <c r="K822" s="42">
        <f>'Data Entry'!T851</f>
        <v>0</v>
      </c>
      <c r="L822" s="42">
        <f>'Data Entry'!U851</f>
        <v>0</v>
      </c>
      <c r="M822" s="291">
        <f t="shared" si="196"/>
        <v>0</v>
      </c>
      <c r="N822" s="42">
        <f>'Data Entry'!V851</f>
        <v>0</v>
      </c>
      <c r="O822" s="42">
        <f>'Data Entry'!W851</f>
        <v>0</v>
      </c>
      <c r="P822" s="291">
        <f t="shared" si="197"/>
        <v>0</v>
      </c>
      <c r="Q822" s="42">
        <f>'Data Entry'!X851</f>
        <v>0</v>
      </c>
      <c r="R822" s="42">
        <f>'Data Entry'!Y851</f>
        <v>0</v>
      </c>
      <c r="S822" s="42">
        <f>'Data Entry'!Z851</f>
        <v>0</v>
      </c>
      <c r="T822" s="291">
        <f t="shared" si="193"/>
        <v>0</v>
      </c>
      <c r="U822" s="42">
        <f>'Data Entry'!AA851</f>
        <v>0</v>
      </c>
      <c r="V822" s="42">
        <f>'Data Entry'!AB851</f>
        <v>0</v>
      </c>
      <c r="W822" s="42">
        <f>'Data Entry'!AC851</f>
        <v>0</v>
      </c>
      <c r="X822" s="42">
        <f>'Data Entry'!AD851</f>
        <v>0</v>
      </c>
      <c r="Y822" s="291">
        <f t="shared" si="198"/>
        <v>0</v>
      </c>
      <c r="Z822" s="42">
        <f>'Data Entry'!AE851</f>
        <v>0</v>
      </c>
      <c r="AA822" s="42">
        <f>'Data Entry'!AF851</f>
        <v>0</v>
      </c>
      <c r="AB822" s="291">
        <f t="shared" si="199"/>
        <v>0</v>
      </c>
      <c r="AC822" s="42">
        <f>'Data Entry'!AH851</f>
        <v>0</v>
      </c>
      <c r="AD822" s="42">
        <f>'Data Entry'!AI851</f>
        <v>0</v>
      </c>
      <c r="AE822" s="42">
        <f>'Data Entry'!AJ851</f>
        <v>0</v>
      </c>
      <c r="AF822" s="42">
        <f>'Data Entry'!AK851</f>
        <v>0</v>
      </c>
      <c r="AG822" s="42">
        <f>'Data Entry'!AL851</f>
        <v>0</v>
      </c>
      <c r="AH822" s="42">
        <f>'Data Entry'!AM851</f>
        <v>0</v>
      </c>
      <c r="AI822" s="42">
        <f>'Data Entry'!AV851</f>
        <v>0</v>
      </c>
      <c r="AJ822" s="42">
        <f>'Data Entry'!AW851</f>
        <v>0</v>
      </c>
      <c r="AK822" s="42">
        <f>'Data Entry'!AX851</f>
        <v>0</v>
      </c>
      <c r="AL822" s="291">
        <f t="shared" si="194"/>
        <v>0</v>
      </c>
      <c r="AM822" s="42">
        <f>'Data Entry'!AY851</f>
        <v>0</v>
      </c>
      <c r="AN822" s="42">
        <f>'Data Entry'!AZ851</f>
        <v>0</v>
      </c>
      <c r="AO822" s="42">
        <f>'Data Entry'!BA851</f>
        <v>0</v>
      </c>
      <c r="AP822" s="42">
        <f>'Data Entry'!BB851</f>
        <v>0</v>
      </c>
      <c r="AQ822" s="291">
        <f t="shared" si="200"/>
        <v>0</v>
      </c>
      <c r="AR822" s="42">
        <f>'Data Entry'!BC851</f>
        <v>0</v>
      </c>
      <c r="AS822" s="42">
        <f>'Data Entry'!BD851</f>
        <v>0</v>
      </c>
      <c r="AT822" s="291">
        <f t="shared" si="201"/>
        <v>0</v>
      </c>
      <c r="AU822" s="42">
        <f>'Data Entry'!BE851</f>
        <v>0</v>
      </c>
      <c r="AV822" s="42">
        <f>'Data Entry'!BF851</f>
        <v>0</v>
      </c>
      <c r="AW822" s="42">
        <f>'Data Entry'!BG851</f>
        <v>0</v>
      </c>
      <c r="AX822" s="291">
        <f t="shared" si="195"/>
        <v>0</v>
      </c>
      <c r="AY822" s="42">
        <f>'Data Entry'!BH851</f>
        <v>0</v>
      </c>
      <c r="AZ822" s="42">
        <f>'Data Entry'!BI851</f>
        <v>0</v>
      </c>
      <c r="BA822" s="42">
        <f>'Data Entry'!BJ851</f>
        <v>0</v>
      </c>
      <c r="BB822" s="42">
        <f>'Data Entry'!BK851</f>
        <v>0</v>
      </c>
      <c r="BC822" s="291">
        <f t="shared" si="202"/>
        <v>0</v>
      </c>
      <c r="BD822" s="42">
        <f>'Data Entry'!BL851</f>
        <v>0</v>
      </c>
      <c r="BE822" s="42">
        <f>'Data Entry'!BM851</f>
        <v>0</v>
      </c>
      <c r="BF822" s="291">
        <f t="shared" si="203"/>
        <v>0</v>
      </c>
      <c r="BG822" s="305">
        <f t="shared" si="204"/>
        <v>0</v>
      </c>
      <c r="BH822" s="288" t="str">
        <f>IFERROR((BG822*'Data Entry'!$F$18)/'Data Entry'!$E$18,"")</f>
        <v/>
      </c>
      <c r="BI822" s="305">
        <f t="shared" si="205"/>
        <v>0</v>
      </c>
      <c r="BJ822" s="288" t="str">
        <f t="shared" si="206"/>
        <v/>
      </c>
      <c r="BK822" s="307" t="str">
        <f t="shared" si="207"/>
        <v/>
      </c>
    </row>
    <row r="823" spans="1:63" ht="27" x14ac:dyDescent="0.2">
      <c r="A823" s="119" t="str">
        <f>'Data Entry'!D852</f>
        <v>Respondent 0819</v>
      </c>
      <c r="B823" s="52">
        <f>'Data Entry'!AN852</f>
        <v>0</v>
      </c>
      <c r="C823" s="52" t="str">
        <f>'Data Entry'!BX852</f>
        <v/>
      </c>
      <c r="D823" s="42" t="str">
        <f>'Data Entry'!BU852</f>
        <v>No disability</v>
      </c>
      <c r="E823" s="42">
        <f>'Data Entry'!O852</f>
        <v>0</v>
      </c>
      <c r="F823" s="42">
        <f>'Data Entry'!P852</f>
        <v>0</v>
      </c>
      <c r="G823" s="42">
        <f>'Data Entry'!Q852</f>
        <v>0</v>
      </c>
      <c r="H823" s="291">
        <f t="shared" si="192"/>
        <v>0</v>
      </c>
      <c r="I823" s="42">
        <f>'Data Entry'!R852</f>
        <v>0</v>
      </c>
      <c r="J823" s="42">
        <f>'Data Entry'!S852</f>
        <v>0</v>
      </c>
      <c r="K823" s="42">
        <f>'Data Entry'!T852</f>
        <v>0</v>
      </c>
      <c r="L823" s="42">
        <f>'Data Entry'!U852</f>
        <v>0</v>
      </c>
      <c r="M823" s="291">
        <f t="shared" si="196"/>
        <v>0</v>
      </c>
      <c r="N823" s="42">
        <f>'Data Entry'!V852</f>
        <v>0</v>
      </c>
      <c r="O823" s="42">
        <f>'Data Entry'!W852</f>
        <v>0</v>
      </c>
      <c r="P823" s="291">
        <f t="shared" si="197"/>
        <v>0</v>
      </c>
      <c r="Q823" s="42">
        <f>'Data Entry'!X852</f>
        <v>0</v>
      </c>
      <c r="R823" s="42">
        <f>'Data Entry'!Y852</f>
        <v>0</v>
      </c>
      <c r="S823" s="42">
        <f>'Data Entry'!Z852</f>
        <v>0</v>
      </c>
      <c r="T823" s="291">
        <f t="shared" si="193"/>
        <v>0</v>
      </c>
      <c r="U823" s="42">
        <f>'Data Entry'!AA852</f>
        <v>0</v>
      </c>
      <c r="V823" s="42">
        <f>'Data Entry'!AB852</f>
        <v>0</v>
      </c>
      <c r="W823" s="42">
        <f>'Data Entry'!AC852</f>
        <v>0</v>
      </c>
      <c r="X823" s="42">
        <f>'Data Entry'!AD852</f>
        <v>0</v>
      </c>
      <c r="Y823" s="291">
        <f t="shared" si="198"/>
        <v>0</v>
      </c>
      <c r="Z823" s="42">
        <f>'Data Entry'!AE852</f>
        <v>0</v>
      </c>
      <c r="AA823" s="42">
        <f>'Data Entry'!AF852</f>
        <v>0</v>
      </c>
      <c r="AB823" s="291">
        <f t="shared" si="199"/>
        <v>0</v>
      </c>
      <c r="AC823" s="42">
        <f>'Data Entry'!AH852</f>
        <v>0</v>
      </c>
      <c r="AD823" s="42">
        <f>'Data Entry'!AI852</f>
        <v>0</v>
      </c>
      <c r="AE823" s="42">
        <f>'Data Entry'!AJ852</f>
        <v>0</v>
      </c>
      <c r="AF823" s="42">
        <f>'Data Entry'!AK852</f>
        <v>0</v>
      </c>
      <c r="AG823" s="42">
        <f>'Data Entry'!AL852</f>
        <v>0</v>
      </c>
      <c r="AH823" s="42">
        <f>'Data Entry'!AM852</f>
        <v>0</v>
      </c>
      <c r="AI823" s="42">
        <f>'Data Entry'!AV852</f>
        <v>0</v>
      </c>
      <c r="AJ823" s="42">
        <f>'Data Entry'!AW852</f>
        <v>0</v>
      </c>
      <c r="AK823" s="42">
        <f>'Data Entry'!AX852</f>
        <v>0</v>
      </c>
      <c r="AL823" s="291">
        <f t="shared" si="194"/>
        <v>0</v>
      </c>
      <c r="AM823" s="42">
        <f>'Data Entry'!AY852</f>
        <v>0</v>
      </c>
      <c r="AN823" s="42">
        <f>'Data Entry'!AZ852</f>
        <v>0</v>
      </c>
      <c r="AO823" s="42">
        <f>'Data Entry'!BA852</f>
        <v>0</v>
      </c>
      <c r="AP823" s="42">
        <f>'Data Entry'!BB852</f>
        <v>0</v>
      </c>
      <c r="AQ823" s="291">
        <f t="shared" si="200"/>
        <v>0</v>
      </c>
      <c r="AR823" s="42">
        <f>'Data Entry'!BC852</f>
        <v>0</v>
      </c>
      <c r="AS823" s="42">
        <f>'Data Entry'!BD852</f>
        <v>0</v>
      </c>
      <c r="AT823" s="291">
        <f t="shared" si="201"/>
        <v>0</v>
      </c>
      <c r="AU823" s="42">
        <f>'Data Entry'!BE852</f>
        <v>0</v>
      </c>
      <c r="AV823" s="42">
        <f>'Data Entry'!BF852</f>
        <v>0</v>
      </c>
      <c r="AW823" s="42">
        <f>'Data Entry'!BG852</f>
        <v>0</v>
      </c>
      <c r="AX823" s="291">
        <f t="shared" si="195"/>
        <v>0</v>
      </c>
      <c r="AY823" s="42">
        <f>'Data Entry'!BH852</f>
        <v>0</v>
      </c>
      <c r="AZ823" s="42">
        <f>'Data Entry'!BI852</f>
        <v>0</v>
      </c>
      <c r="BA823" s="42">
        <f>'Data Entry'!BJ852</f>
        <v>0</v>
      </c>
      <c r="BB823" s="42">
        <f>'Data Entry'!BK852</f>
        <v>0</v>
      </c>
      <c r="BC823" s="291">
        <f t="shared" si="202"/>
        <v>0</v>
      </c>
      <c r="BD823" s="42">
        <f>'Data Entry'!BL852</f>
        <v>0</v>
      </c>
      <c r="BE823" s="42">
        <f>'Data Entry'!BM852</f>
        <v>0</v>
      </c>
      <c r="BF823" s="291">
        <f t="shared" si="203"/>
        <v>0</v>
      </c>
      <c r="BG823" s="305">
        <f t="shared" si="204"/>
        <v>0</v>
      </c>
      <c r="BH823" s="288" t="str">
        <f>IFERROR((BG823*'Data Entry'!$F$18)/'Data Entry'!$E$18,"")</f>
        <v/>
      </c>
      <c r="BI823" s="305">
        <f t="shared" si="205"/>
        <v>0</v>
      </c>
      <c r="BJ823" s="288" t="str">
        <f t="shared" si="206"/>
        <v/>
      </c>
      <c r="BK823" s="307" t="str">
        <f t="shared" si="207"/>
        <v/>
      </c>
    </row>
    <row r="824" spans="1:63" ht="27" x14ac:dyDescent="0.2">
      <c r="A824" s="119" t="str">
        <f>'Data Entry'!D853</f>
        <v>Respondent 0820</v>
      </c>
      <c r="B824" s="52">
        <f>'Data Entry'!AN853</f>
        <v>0</v>
      </c>
      <c r="C824" s="52" t="str">
        <f>'Data Entry'!BX853</f>
        <v/>
      </c>
      <c r="D824" s="42" t="str">
        <f>'Data Entry'!BU853</f>
        <v>No disability</v>
      </c>
      <c r="E824" s="42">
        <f>'Data Entry'!O853</f>
        <v>0</v>
      </c>
      <c r="F824" s="42">
        <f>'Data Entry'!P853</f>
        <v>0</v>
      </c>
      <c r="G824" s="42">
        <f>'Data Entry'!Q853</f>
        <v>0</v>
      </c>
      <c r="H824" s="291">
        <f t="shared" si="192"/>
        <v>0</v>
      </c>
      <c r="I824" s="42">
        <f>'Data Entry'!R853</f>
        <v>0</v>
      </c>
      <c r="J824" s="42">
        <f>'Data Entry'!S853</f>
        <v>0</v>
      </c>
      <c r="K824" s="42">
        <f>'Data Entry'!T853</f>
        <v>0</v>
      </c>
      <c r="L824" s="42">
        <f>'Data Entry'!U853</f>
        <v>0</v>
      </c>
      <c r="M824" s="291">
        <f t="shared" si="196"/>
        <v>0</v>
      </c>
      <c r="N824" s="42">
        <f>'Data Entry'!V853</f>
        <v>0</v>
      </c>
      <c r="O824" s="42">
        <f>'Data Entry'!W853</f>
        <v>0</v>
      </c>
      <c r="P824" s="291">
        <f t="shared" si="197"/>
        <v>0</v>
      </c>
      <c r="Q824" s="42">
        <f>'Data Entry'!X853</f>
        <v>0</v>
      </c>
      <c r="R824" s="42">
        <f>'Data Entry'!Y853</f>
        <v>0</v>
      </c>
      <c r="S824" s="42">
        <f>'Data Entry'!Z853</f>
        <v>0</v>
      </c>
      <c r="T824" s="291">
        <f t="shared" si="193"/>
        <v>0</v>
      </c>
      <c r="U824" s="42">
        <f>'Data Entry'!AA853</f>
        <v>0</v>
      </c>
      <c r="V824" s="42">
        <f>'Data Entry'!AB853</f>
        <v>0</v>
      </c>
      <c r="W824" s="42">
        <f>'Data Entry'!AC853</f>
        <v>0</v>
      </c>
      <c r="X824" s="42">
        <f>'Data Entry'!AD853</f>
        <v>0</v>
      </c>
      <c r="Y824" s="291">
        <f t="shared" si="198"/>
        <v>0</v>
      </c>
      <c r="Z824" s="42">
        <f>'Data Entry'!AE853</f>
        <v>0</v>
      </c>
      <c r="AA824" s="42">
        <f>'Data Entry'!AF853</f>
        <v>0</v>
      </c>
      <c r="AB824" s="291">
        <f t="shared" si="199"/>
        <v>0</v>
      </c>
      <c r="AC824" s="42">
        <f>'Data Entry'!AH853</f>
        <v>0</v>
      </c>
      <c r="AD824" s="42">
        <f>'Data Entry'!AI853</f>
        <v>0</v>
      </c>
      <c r="AE824" s="42">
        <f>'Data Entry'!AJ853</f>
        <v>0</v>
      </c>
      <c r="AF824" s="42">
        <f>'Data Entry'!AK853</f>
        <v>0</v>
      </c>
      <c r="AG824" s="42">
        <f>'Data Entry'!AL853</f>
        <v>0</v>
      </c>
      <c r="AH824" s="42">
        <f>'Data Entry'!AM853</f>
        <v>0</v>
      </c>
      <c r="AI824" s="42">
        <f>'Data Entry'!AV853</f>
        <v>0</v>
      </c>
      <c r="AJ824" s="42">
        <f>'Data Entry'!AW853</f>
        <v>0</v>
      </c>
      <c r="AK824" s="42">
        <f>'Data Entry'!AX853</f>
        <v>0</v>
      </c>
      <c r="AL824" s="291">
        <f t="shared" si="194"/>
        <v>0</v>
      </c>
      <c r="AM824" s="42">
        <f>'Data Entry'!AY853</f>
        <v>0</v>
      </c>
      <c r="AN824" s="42">
        <f>'Data Entry'!AZ853</f>
        <v>0</v>
      </c>
      <c r="AO824" s="42">
        <f>'Data Entry'!BA853</f>
        <v>0</v>
      </c>
      <c r="AP824" s="42">
        <f>'Data Entry'!BB853</f>
        <v>0</v>
      </c>
      <c r="AQ824" s="291">
        <f t="shared" si="200"/>
        <v>0</v>
      </c>
      <c r="AR824" s="42">
        <f>'Data Entry'!BC853</f>
        <v>0</v>
      </c>
      <c r="AS824" s="42">
        <f>'Data Entry'!BD853</f>
        <v>0</v>
      </c>
      <c r="AT824" s="291">
        <f t="shared" si="201"/>
        <v>0</v>
      </c>
      <c r="AU824" s="42">
        <f>'Data Entry'!BE853</f>
        <v>0</v>
      </c>
      <c r="AV824" s="42">
        <f>'Data Entry'!BF853</f>
        <v>0</v>
      </c>
      <c r="AW824" s="42">
        <f>'Data Entry'!BG853</f>
        <v>0</v>
      </c>
      <c r="AX824" s="291">
        <f t="shared" si="195"/>
        <v>0</v>
      </c>
      <c r="AY824" s="42">
        <f>'Data Entry'!BH853</f>
        <v>0</v>
      </c>
      <c r="AZ824" s="42">
        <f>'Data Entry'!BI853</f>
        <v>0</v>
      </c>
      <c r="BA824" s="42">
        <f>'Data Entry'!BJ853</f>
        <v>0</v>
      </c>
      <c r="BB824" s="42">
        <f>'Data Entry'!BK853</f>
        <v>0</v>
      </c>
      <c r="BC824" s="291">
        <f t="shared" si="202"/>
        <v>0</v>
      </c>
      <c r="BD824" s="42">
        <f>'Data Entry'!BL853</f>
        <v>0</v>
      </c>
      <c r="BE824" s="42">
        <f>'Data Entry'!BM853</f>
        <v>0</v>
      </c>
      <c r="BF824" s="291">
        <f t="shared" si="203"/>
        <v>0</v>
      </c>
      <c r="BG824" s="305">
        <f t="shared" si="204"/>
        <v>0</v>
      </c>
      <c r="BH824" s="288" t="str">
        <f>IFERROR((BG824*'Data Entry'!$F$18)/'Data Entry'!$E$18,"")</f>
        <v/>
      </c>
      <c r="BI824" s="305">
        <f t="shared" si="205"/>
        <v>0</v>
      </c>
      <c r="BJ824" s="288" t="str">
        <f t="shared" si="206"/>
        <v/>
      </c>
      <c r="BK824" s="307" t="str">
        <f t="shared" si="207"/>
        <v/>
      </c>
    </row>
    <row r="825" spans="1:63" ht="27" x14ac:dyDescent="0.2">
      <c r="A825" s="119" t="str">
        <f>'Data Entry'!D854</f>
        <v>Respondent 0821</v>
      </c>
      <c r="B825" s="52">
        <f>'Data Entry'!AN854</f>
        <v>0</v>
      </c>
      <c r="C825" s="52" t="str">
        <f>'Data Entry'!BX854</f>
        <v/>
      </c>
      <c r="D825" s="42" t="str">
        <f>'Data Entry'!BU854</f>
        <v>No disability</v>
      </c>
      <c r="E825" s="42">
        <f>'Data Entry'!O854</f>
        <v>0</v>
      </c>
      <c r="F825" s="42">
        <f>'Data Entry'!P854</f>
        <v>0</v>
      </c>
      <c r="G825" s="42">
        <f>'Data Entry'!Q854</f>
        <v>0</v>
      </c>
      <c r="H825" s="291">
        <f t="shared" si="192"/>
        <v>0</v>
      </c>
      <c r="I825" s="42">
        <f>'Data Entry'!R854</f>
        <v>0</v>
      </c>
      <c r="J825" s="42">
        <f>'Data Entry'!S854</f>
        <v>0</v>
      </c>
      <c r="K825" s="42">
        <f>'Data Entry'!T854</f>
        <v>0</v>
      </c>
      <c r="L825" s="42">
        <f>'Data Entry'!U854</f>
        <v>0</v>
      </c>
      <c r="M825" s="291">
        <f t="shared" si="196"/>
        <v>0</v>
      </c>
      <c r="N825" s="42">
        <f>'Data Entry'!V854</f>
        <v>0</v>
      </c>
      <c r="O825" s="42">
        <f>'Data Entry'!W854</f>
        <v>0</v>
      </c>
      <c r="P825" s="291">
        <f t="shared" si="197"/>
        <v>0</v>
      </c>
      <c r="Q825" s="42">
        <f>'Data Entry'!X854</f>
        <v>0</v>
      </c>
      <c r="R825" s="42">
        <f>'Data Entry'!Y854</f>
        <v>0</v>
      </c>
      <c r="S825" s="42">
        <f>'Data Entry'!Z854</f>
        <v>0</v>
      </c>
      <c r="T825" s="291">
        <f t="shared" si="193"/>
        <v>0</v>
      </c>
      <c r="U825" s="42">
        <f>'Data Entry'!AA854</f>
        <v>0</v>
      </c>
      <c r="V825" s="42">
        <f>'Data Entry'!AB854</f>
        <v>0</v>
      </c>
      <c r="W825" s="42">
        <f>'Data Entry'!AC854</f>
        <v>0</v>
      </c>
      <c r="X825" s="42">
        <f>'Data Entry'!AD854</f>
        <v>0</v>
      </c>
      <c r="Y825" s="291">
        <f t="shared" si="198"/>
        <v>0</v>
      </c>
      <c r="Z825" s="42">
        <f>'Data Entry'!AE854</f>
        <v>0</v>
      </c>
      <c r="AA825" s="42">
        <f>'Data Entry'!AF854</f>
        <v>0</v>
      </c>
      <c r="AB825" s="291">
        <f t="shared" si="199"/>
        <v>0</v>
      </c>
      <c r="AC825" s="42">
        <f>'Data Entry'!AH854</f>
        <v>0</v>
      </c>
      <c r="AD825" s="42">
        <f>'Data Entry'!AI854</f>
        <v>0</v>
      </c>
      <c r="AE825" s="42">
        <f>'Data Entry'!AJ854</f>
        <v>0</v>
      </c>
      <c r="AF825" s="42">
        <f>'Data Entry'!AK854</f>
        <v>0</v>
      </c>
      <c r="AG825" s="42">
        <f>'Data Entry'!AL854</f>
        <v>0</v>
      </c>
      <c r="AH825" s="42">
        <f>'Data Entry'!AM854</f>
        <v>0</v>
      </c>
      <c r="AI825" s="42">
        <f>'Data Entry'!AV854</f>
        <v>0</v>
      </c>
      <c r="AJ825" s="42">
        <f>'Data Entry'!AW854</f>
        <v>0</v>
      </c>
      <c r="AK825" s="42">
        <f>'Data Entry'!AX854</f>
        <v>0</v>
      </c>
      <c r="AL825" s="291">
        <f t="shared" si="194"/>
        <v>0</v>
      </c>
      <c r="AM825" s="42">
        <f>'Data Entry'!AY854</f>
        <v>0</v>
      </c>
      <c r="AN825" s="42">
        <f>'Data Entry'!AZ854</f>
        <v>0</v>
      </c>
      <c r="AO825" s="42">
        <f>'Data Entry'!BA854</f>
        <v>0</v>
      </c>
      <c r="AP825" s="42">
        <f>'Data Entry'!BB854</f>
        <v>0</v>
      </c>
      <c r="AQ825" s="291">
        <f t="shared" si="200"/>
        <v>0</v>
      </c>
      <c r="AR825" s="42">
        <f>'Data Entry'!BC854</f>
        <v>0</v>
      </c>
      <c r="AS825" s="42">
        <f>'Data Entry'!BD854</f>
        <v>0</v>
      </c>
      <c r="AT825" s="291">
        <f t="shared" si="201"/>
        <v>0</v>
      </c>
      <c r="AU825" s="42">
        <f>'Data Entry'!BE854</f>
        <v>0</v>
      </c>
      <c r="AV825" s="42">
        <f>'Data Entry'!BF854</f>
        <v>0</v>
      </c>
      <c r="AW825" s="42">
        <f>'Data Entry'!BG854</f>
        <v>0</v>
      </c>
      <c r="AX825" s="291">
        <f t="shared" si="195"/>
        <v>0</v>
      </c>
      <c r="AY825" s="42">
        <f>'Data Entry'!BH854</f>
        <v>0</v>
      </c>
      <c r="AZ825" s="42">
        <f>'Data Entry'!BI854</f>
        <v>0</v>
      </c>
      <c r="BA825" s="42">
        <f>'Data Entry'!BJ854</f>
        <v>0</v>
      </c>
      <c r="BB825" s="42">
        <f>'Data Entry'!BK854</f>
        <v>0</v>
      </c>
      <c r="BC825" s="291">
        <f t="shared" si="202"/>
        <v>0</v>
      </c>
      <c r="BD825" s="42">
        <f>'Data Entry'!BL854</f>
        <v>0</v>
      </c>
      <c r="BE825" s="42">
        <f>'Data Entry'!BM854</f>
        <v>0</v>
      </c>
      <c r="BF825" s="291">
        <f t="shared" si="203"/>
        <v>0</v>
      </c>
      <c r="BG825" s="305">
        <f t="shared" si="204"/>
        <v>0</v>
      </c>
      <c r="BH825" s="288" t="str">
        <f>IFERROR((BG825*'Data Entry'!$F$18)/'Data Entry'!$E$18,"")</f>
        <v/>
      </c>
      <c r="BI825" s="305">
        <f t="shared" si="205"/>
        <v>0</v>
      </c>
      <c r="BJ825" s="288" t="str">
        <f t="shared" si="206"/>
        <v/>
      </c>
      <c r="BK825" s="307" t="str">
        <f t="shared" si="207"/>
        <v/>
      </c>
    </row>
    <row r="826" spans="1:63" ht="27" x14ac:dyDescent="0.2">
      <c r="A826" s="119" t="str">
        <f>'Data Entry'!D855</f>
        <v>Respondent 0822</v>
      </c>
      <c r="B826" s="52">
        <f>'Data Entry'!AN855</f>
        <v>0</v>
      </c>
      <c r="C826" s="52" t="str">
        <f>'Data Entry'!BX855</f>
        <v/>
      </c>
      <c r="D826" s="42" t="str">
        <f>'Data Entry'!BU855</f>
        <v>No disability</v>
      </c>
      <c r="E826" s="42">
        <f>'Data Entry'!O855</f>
        <v>0</v>
      </c>
      <c r="F826" s="42">
        <f>'Data Entry'!P855</f>
        <v>0</v>
      </c>
      <c r="G826" s="42">
        <f>'Data Entry'!Q855</f>
        <v>0</v>
      </c>
      <c r="H826" s="291">
        <f t="shared" si="192"/>
        <v>0</v>
      </c>
      <c r="I826" s="42">
        <f>'Data Entry'!R855</f>
        <v>0</v>
      </c>
      <c r="J826" s="42">
        <f>'Data Entry'!S855</f>
        <v>0</v>
      </c>
      <c r="K826" s="42">
        <f>'Data Entry'!T855</f>
        <v>0</v>
      </c>
      <c r="L826" s="42">
        <f>'Data Entry'!U855</f>
        <v>0</v>
      </c>
      <c r="M826" s="291">
        <f t="shared" si="196"/>
        <v>0</v>
      </c>
      <c r="N826" s="42">
        <f>'Data Entry'!V855</f>
        <v>0</v>
      </c>
      <c r="O826" s="42">
        <f>'Data Entry'!W855</f>
        <v>0</v>
      </c>
      <c r="P826" s="291">
        <f t="shared" si="197"/>
        <v>0</v>
      </c>
      <c r="Q826" s="42">
        <f>'Data Entry'!X855</f>
        <v>0</v>
      </c>
      <c r="R826" s="42">
        <f>'Data Entry'!Y855</f>
        <v>0</v>
      </c>
      <c r="S826" s="42">
        <f>'Data Entry'!Z855</f>
        <v>0</v>
      </c>
      <c r="T826" s="291">
        <f t="shared" si="193"/>
        <v>0</v>
      </c>
      <c r="U826" s="42">
        <f>'Data Entry'!AA855</f>
        <v>0</v>
      </c>
      <c r="V826" s="42">
        <f>'Data Entry'!AB855</f>
        <v>0</v>
      </c>
      <c r="W826" s="42">
        <f>'Data Entry'!AC855</f>
        <v>0</v>
      </c>
      <c r="X826" s="42">
        <f>'Data Entry'!AD855</f>
        <v>0</v>
      </c>
      <c r="Y826" s="291">
        <f t="shared" si="198"/>
        <v>0</v>
      </c>
      <c r="Z826" s="42">
        <f>'Data Entry'!AE855</f>
        <v>0</v>
      </c>
      <c r="AA826" s="42">
        <f>'Data Entry'!AF855</f>
        <v>0</v>
      </c>
      <c r="AB826" s="291">
        <f t="shared" si="199"/>
        <v>0</v>
      </c>
      <c r="AC826" s="42">
        <f>'Data Entry'!AH855</f>
        <v>0</v>
      </c>
      <c r="AD826" s="42">
        <f>'Data Entry'!AI855</f>
        <v>0</v>
      </c>
      <c r="AE826" s="42">
        <f>'Data Entry'!AJ855</f>
        <v>0</v>
      </c>
      <c r="AF826" s="42">
        <f>'Data Entry'!AK855</f>
        <v>0</v>
      </c>
      <c r="AG826" s="42">
        <f>'Data Entry'!AL855</f>
        <v>0</v>
      </c>
      <c r="AH826" s="42">
        <f>'Data Entry'!AM855</f>
        <v>0</v>
      </c>
      <c r="AI826" s="42">
        <f>'Data Entry'!AV855</f>
        <v>0</v>
      </c>
      <c r="AJ826" s="42">
        <f>'Data Entry'!AW855</f>
        <v>0</v>
      </c>
      <c r="AK826" s="42">
        <f>'Data Entry'!AX855</f>
        <v>0</v>
      </c>
      <c r="AL826" s="291">
        <f t="shared" si="194"/>
        <v>0</v>
      </c>
      <c r="AM826" s="42">
        <f>'Data Entry'!AY855</f>
        <v>0</v>
      </c>
      <c r="AN826" s="42">
        <f>'Data Entry'!AZ855</f>
        <v>0</v>
      </c>
      <c r="AO826" s="42">
        <f>'Data Entry'!BA855</f>
        <v>0</v>
      </c>
      <c r="AP826" s="42">
        <f>'Data Entry'!BB855</f>
        <v>0</v>
      </c>
      <c r="AQ826" s="291">
        <f t="shared" si="200"/>
        <v>0</v>
      </c>
      <c r="AR826" s="42">
        <f>'Data Entry'!BC855</f>
        <v>0</v>
      </c>
      <c r="AS826" s="42">
        <f>'Data Entry'!BD855</f>
        <v>0</v>
      </c>
      <c r="AT826" s="291">
        <f t="shared" si="201"/>
        <v>0</v>
      </c>
      <c r="AU826" s="42">
        <f>'Data Entry'!BE855</f>
        <v>0</v>
      </c>
      <c r="AV826" s="42">
        <f>'Data Entry'!BF855</f>
        <v>0</v>
      </c>
      <c r="AW826" s="42">
        <f>'Data Entry'!BG855</f>
        <v>0</v>
      </c>
      <c r="AX826" s="291">
        <f t="shared" si="195"/>
        <v>0</v>
      </c>
      <c r="AY826" s="42">
        <f>'Data Entry'!BH855</f>
        <v>0</v>
      </c>
      <c r="AZ826" s="42">
        <f>'Data Entry'!BI855</f>
        <v>0</v>
      </c>
      <c r="BA826" s="42">
        <f>'Data Entry'!BJ855</f>
        <v>0</v>
      </c>
      <c r="BB826" s="42">
        <f>'Data Entry'!BK855</f>
        <v>0</v>
      </c>
      <c r="BC826" s="291">
        <f t="shared" si="202"/>
        <v>0</v>
      </c>
      <c r="BD826" s="42">
        <f>'Data Entry'!BL855</f>
        <v>0</v>
      </c>
      <c r="BE826" s="42">
        <f>'Data Entry'!BM855</f>
        <v>0</v>
      </c>
      <c r="BF826" s="291">
        <f t="shared" si="203"/>
        <v>0</v>
      </c>
      <c r="BG826" s="305">
        <f t="shared" si="204"/>
        <v>0</v>
      </c>
      <c r="BH826" s="288" t="str">
        <f>IFERROR((BG826*'Data Entry'!$F$18)/'Data Entry'!$E$18,"")</f>
        <v/>
      </c>
      <c r="BI826" s="305">
        <f t="shared" si="205"/>
        <v>0</v>
      </c>
      <c r="BJ826" s="288" t="str">
        <f t="shared" si="206"/>
        <v/>
      </c>
      <c r="BK826" s="307" t="str">
        <f t="shared" si="207"/>
        <v/>
      </c>
    </row>
    <row r="827" spans="1:63" ht="27" x14ac:dyDescent="0.2">
      <c r="A827" s="119" t="str">
        <f>'Data Entry'!D856</f>
        <v>Respondent 0823</v>
      </c>
      <c r="B827" s="52">
        <f>'Data Entry'!AN856</f>
        <v>0</v>
      </c>
      <c r="C827" s="52" t="str">
        <f>'Data Entry'!BX856</f>
        <v/>
      </c>
      <c r="D827" s="42" t="str">
        <f>'Data Entry'!BU856</f>
        <v>No disability</v>
      </c>
      <c r="E827" s="42">
        <f>'Data Entry'!O856</f>
        <v>0</v>
      </c>
      <c r="F827" s="42">
        <f>'Data Entry'!P856</f>
        <v>0</v>
      </c>
      <c r="G827" s="42">
        <f>'Data Entry'!Q856</f>
        <v>0</v>
      </c>
      <c r="H827" s="291">
        <f t="shared" si="192"/>
        <v>0</v>
      </c>
      <c r="I827" s="42">
        <f>'Data Entry'!R856</f>
        <v>0</v>
      </c>
      <c r="J827" s="42">
        <f>'Data Entry'!S856</f>
        <v>0</v>
      </c>
      <c r="K827" s="42">
        <f>'Data Entry'!T856</f>
        <v>0</v>
      </c>
      <c r="L827" s="42">
        <f>'Data Entry'!U856</f>
        <v>0</v>
      </c>
      <c r="M827" s="291">
        <f t="shared" si="196"/>
        <v>0</v>
      </c>
      <c r="N827" s="42">
        <f>'Data Entry'!V856</f>
        <v>0</v>
      </c>
      <c r="O827" s="42">
        <f>'Data Entry'!W856</f>
        <v>0</v>
      </c>
      <c r="P827" s="291">
        <f t="shared" si="197"/>
        <v>0</v>
      </c>
      <c r="Q827" s="42">
        <f>'Data Entry'!X856</f>
        <v>0</v>
      </c>
      <c r="R827" s="42">
        <f>'Data Entry'!Y856</f>
        <v>0</v>
      </c>
      <c r="S827" s="42">
        <f>'Data Entry'!Z856</f>
        <v>0</v>
      </c>
      <c r="T827" s="291">
        <f t="shared" si="193"/>
        <v>0</v>
      </c>
      <c r="U827" s="42">
        <f>'Data Entry'!AA856</f>
        <v>0</v>
      </c>
      <c r="V827" s="42">
        <f>'Data Entry'!AB856</f>
        <v>0</v>
      </c>
      <c r="W827" s="42">
        <f>'Data Entry'!AC856</f>
        <v>0</v>
      </c>
      <c r="X827" s="42">
        <f>'Data Entry'!AD856</f>
        <v>0</v>
      </c>
      <c r="Y827" s="291">
        <f t="shared" si="198"/>
        <v>0</v>
      </c>
      <c r="Z827" s="42">
        <f>'Data Entry'!AE856</f>
        <v>0</v>
      </c>
      <c r="AA827" s="42">
        <f>'Data Entry'!AF856</f>
        <v>0</v>
      </c>
      <c r="AB827" s="291">
        <f t="shared" si="199"/>
        <v>0</v>
      </c>
      <c r="AC827" s="42">
        <f>'Data Entry'!AH856</f>
        <v>0</v>
      </c>
      <c r="AD827" s="42">
        <f>'Data Entry'!AI856</f>
        <v>0</v>
      </c>
      <c r="AE827" s="42">
        <f>'Data Entry'!AJ856</f>
        <v>0</v>
      </c>
      <c r="AF827" s="42">
        <f>'Data Entry'!AK856</f>
        <v>0</v>
      </c>
      <c r="AG827" s="42">
        <f>'Data Entry'!AL856</f>
        <v>0</v>
      </c>
      <c r="AH827" s="42">
        <f>'Data Entry'!AM856</f>
        <v>0</v>
      </c>
      <c r="AI827" s="42">
        <f>'Data Entry'!AV856</f>
        <v>0</v>
      </c>
      <c r="AJ827" s="42">
        <f>'Data Entry'!AW856</f>
        <v>0</v>
      </c>
      <c r="AK827" s="42">
        <f>'Data Entry'!AX856</f>
        <v>0</v>
      </c>
      <c r="AL827" s="291">
        <f t="shared" si="194"/>
        <v>0</v>
      </c>
      <c r="AM827" s="42">
        <f>'Data Entry'!AY856</f>
        <v>0</v>
      </c>
      <c r="AN827" s="42">
        <f>'Data Entry'!AZ856</f>
        <v>0</v>
      </c>
      <c r="AO827" s="42">
        <f>'Data Entry'!BA856</f>
        <v>0</v>
      </c>
      <c r="AP827" s="42">
        <f>'Data Entry'!BB856</f>
        <v>0</v>
      </c>
      <c r="AQ827" s="291">
        <f t="shared" si="200"/>
        <v>0</v>
      </c>
      <c r="AR827" s="42">
        <f>'Data Entry'!BC856</f>
        <v>0</v>
      </c>
      <c r="AS827" s="42">
        <f>'Data Entry'!BD856</f>
        <v>0</v>
      </c>
      <c r="AT827" s="291">
        <f t="shared" si="201"/>
        <v>0</v>
      </c>
      <c r="AU827" s="42">
        <f>'Data Entry'!BE856</f>
        <v>0</v>
      </c>
      <c r="AV827" s="42">
        <f>'Data Entry'!BF856</f>
        <v>0</v>
      </c>
      <c r="AW827" s="42">
        <f>'Data Entry'!BG856</f>
        <v>0</v>
      </c>
      <c r="AX827" s="291">
        <f t="shared" si="195"/>
        <v>0</v>
      </c>
      <c r="AY827" s="42">
        <f>'Data Entry'!BH856</f>
        <v>0</v>
      </c>
      <c r="AZ827" s="42">
        <f>'Data Entry'!BI856</f>
        <v>0</v>
      </c>
      <c r="BA827" s="42">
        <f>'Data Entry'!BJ856</f>
        <v>0</v>
      </c>
      <c r="BB827" s="42">
        <f>'Data Entry'!BK856</f>
        <v>0</v>
      </c>
      <c r="BC827" s="291">
        <f t="shared" si="202"/>
        <v>0</v>
      </c>
      <c r="BD827" s="42">
        <f>'Data Entry'!BL856</f>
        <v>0</v>
      </c>
      <c r="BE827" s="42">
        <f>'Data Entry'!BM856</f>
        <v>0</v>
      </c>
      <c r="BF827" s="291">
        <f t="shared" si="203"/>
        <v>0</v>
      </c>
      <c r="BG827" s="305">
        <f t="shared" si="204"/>
        <v>0</v>
      </c>
      <c r="BH827" s="288" t="str">
        <f>IFERROR((BG827*'Data Entry'!$F$18)/'Data Entry'!$E$18,"")</f>
        <v/>
      </c>
      <c r="BI827" s="305">
        <f t="shared" si="205"/>
        <v>0</v>
      </c>
      <c r="BJ827" s="288" t="str">
        <f t="shared" si="206"/>
        <v/>
      </c>
      <c r="BK827" s="307" t="str">
        <f t="shared" si="207"/>
        <v/>
      </c>
    </row>
    <row r="828" spans="1:63" ht="27" x14ac:dyDescent="0.2">
      <c r="A828" s="119" t="str">
        <f>'Data Entry'!D857</f>
        <v>Respondent 0824</v>
      </c>
      <c r="B828" s="52">
        <f>'Data Entry'!AN857</f>
        <v>0</v>
      </c>
      <c r="C828" s="52" t="str">
        <f>'Data Entry'!BX857</f>
        <v/>
      </c>
      <c r="D828" s="42" t="str">
        <f>'Data Entry'!BU857</f>
        <v>No disability</v>
      </c>
      <c r="E828" s="42">
        <f>'Data Entry'!O857</f>
        <v>0</v>
      </c>
      <c r="F828" s="42">
        <f>'Data Entry'!P857</f>
        <v>0</v>
      </c>
      <c r="G828" s="42">
        <f>'Data Entry'!Q857</f>
        <v>0</v>
      </c>
      <c r="H828" s="291">
        <f t="shared" si="192"/>
        <v>0</v>
      </c>
      <c r="I828" s="42">
        <f>'Data Entry'!R857</f>
        <v>0</v>
      </c>
      <c r="J828" s="42">
        <f>'Data Entry'!S857</f>
        <v>0</v>
      </c>
      <c r="K828" s="42">
        <f>'Data Entry'!T857</f>
        <v>0</v>
      </c>
      <c r="L828" s="42">
        <f>'Data Entry'!U857</f>
        <v>0</v>
      </c>
      <c r="M828" s="291">
        <f t="shared" si="196"/>
        <v>0</v>
      </c>
      <c r="N828" s="42">
        <f>'Data Entry'!V857</f>
        <v>0</v>
      </c>
      <c r="O828" s="42">
        <f>'Data Entry'!W857</f>
        <v>0</v>
      </c>
      <c r="P828" s="291">
        <f t="shared" si="197"/>
        <v>0</v>
      </c>
      <c r="Q828" s="42">
        <f>'Data Entry'!X857</f>
        <v>0</v>
      </c>
      <c r="R828" s="42">
        <f>'Data Entry'!Y857</f>
        <v>0</v>
      </c>
      <c r="S828" s="42">
        <f>'Data Entry'!Z857</f>
        <v>0</v>
      </c>
      <c r="T828" s="291">
        <f t="shared" si="193"/>
        <v>0</v>
      </c>
      <c r="U828" s="42">
        <f>'Data Entry'!AA857</f>
        <v>0</v>
      </c>
      <c r="V828" s="42">
        <f>'Data Entry'!AB857</f>
        <v>0</v>
      </c>
      <c r="W828" s="42">
        <f>'Data Entry'!AC857</f>
        <v>0</v>
      </c>
      <c r="X828" s="42">
        <f>'Data Entry'!AD857</f>
        <v>0</v>
      </c>
      <c r="Y828" s="291">
        <f t="shared" si="198"/>
        <v>0</v>
      </c>
      <c r="Z828" s="42">
        <f>'Data Entry'!AE857</f>
        <v>0</v>
      </c>
      <c r="AA828" s="42">
        <f>'Data Entry'!AF857</f>
        <v>0</v>
      </c>
      <c r="AB828" s="291">
        <f t="shared" si="199"/>
        <v>0</v>
      </c>
      <c r="AC828" s="42">
        <f>'Data Entry'!AH857</f>
        <v>0</v>
      </c>
      <c r="AD828" s="42">
        <f>'Data Entry'!AI857</f>
        <v>0</v>
      </c>
      <c r="AE828" s="42">
        <f>'Data Entry'!AJ857</f>
        <v>0</v>
      </c>
      <c r="AF828" s="42">
        <f>'Data Entry'!AK857</f>
        <v>0</v>
      </c>
      <c r="AG828" s="42">
        <f>'Data Entry'!AL857</f>
        <v>0</v>
      </c>
      <c r="AH828" s="42">
        <f>'Data Entry'!AM857</f>
        <v>0</v>
      </c>
      <c r="AI828" s="42">
        <f>'Data Entry'!AV857</f>
        <v>0</v>
      </c>
      <c r="AJ828" s="42">
        <f>'Data Entry'!AW857</f>
        <v>0</v>
      </c>
      <c r="AK828" s="42">
        <f>'Data Entry'!AX857</f>
        <v>0</v>
      </c>
      <c r="AL828" s="291">
        <f t="shared" si="194"/>
        <v>0</v>
      </c>
      <c r="AM828" s="42">
        <f>'Data Entry'!AY857</f>
        <v>0</v>
      </c>
      <c r="AN828" s="42">
        <f>'Data Entry'!AZ857</f>
        <v>0</v>
      </c>
      <c r="AO828" s="42">
        <f>'Data Entry'!BA857</f>
        <v>0</v>
      </c>
      <c r="AP828" s="42">
        <f>'Data Entry'!BB857</f>
        <v>0</v>
      </c>
      <c r="AQ828" s="291">
        <f t="shared" si="200"/>
        <v>0</v>
      </c>
      <c r="AR828" s="42">
        <f>'Data Entry'!BC857</f>
        <v>0</v>
      </c>
      <c r="AS828" s="42">
        <f>'Data Entry'!BD857</f>
        <v>0</v>
      </c>
      <c r="AT828" s="291">
        <f t="shared" si="201"/>
        <v>0</v>
      </c>
      <c r="AU828" s="42">
        <f>'Data Entry'!BE857</f>
        <v>0</v>
      </c>
      <c r="AV828" s="42">
        <f>'Data Entry'!BF857</f>
        <v>0</v>
      </c>
      <c r="AW828" s="42">
        <f>'Data Entry'!BG857</f>
        <v>0</v>
      </c>
      <c r="AX828" s="291">
        <f t="shared" si="195"/>
        <v>0</v>
      </c>
      <c r="AY828" s="42">
        <f>'Data Entry'!BH857</f>
        <v>0</v>
      </c>
      <c r="AZ828" s="42">
        <f>'Data Entry'!BI857</f>
        <v>0</v>
      </c>
      <c r="BA828" s="42">
        <f>'Data Entry'!BJ857</f>
        <v>0</v>
      </c>
      <c r="BB828" s="42">
        <f>'Data Entry'!BK857</f>
        <v>0</v>
      </c>
      <c r="BC828" s="291">
        <f t="shared" si="202"/>
        <v>0</v>
      </c>
      <c r="BD828" s="42">
        <f>'Data Entry'!BL857</f>
        <v>0</v>
      </c>
      <c r="BE828" s="42">
        <f>'Data Entry'!BM857</f>
        <v>0</v>
      </c>
      <c r="BF828" s="291">
        <f t="shared" si="203"/>
        <v>0</v>
      </c>
      <c r="BG828" s="305">
        <f t="shared" si="204"/>
        <v>0</v>
      </c>
      <c r="BH828" s="288" t="str">
        <f>IFERROR((BG828*'Data Entry'!$F$18)/'Data Entry'!$E$18,"")</f>
        <v/>
      </c>
      <c r="BI828" s="305">
        <f t="shared" si="205"/>
        <v>0</v>
      </c>
      <c r="BJ828" s="288" t="str">
        <f t="shared" si="206"/>
        <v/>
      </c>
      <c r="BK828" s="307" t="str">
        <f t="shared" si="207"/>
        <v/>
      </c>
    </row>
    <row r="829" spans="1:63" ht="27" x14ac:dyDescent="0.2">
      <c r="A829" s="119" t="str">
        <f>'Data Entry'!D858</f>
        <v>Respondent 0825</v>
      </c>
      <c r="B829" s="52">
        <f>'Data Entry'!AN858</f>
        <v>0</v>
      </c>
      <c r="C829" s="52" t="str">
        <f>'Data Entry'!BX858</f>
        <v/>
      </c>
      <c r="D829" s="42" t="str">
        <f>'Data Entry'!BU858</f>
        <v>No disability</v>
      </c>
      <c r="E829" s="42">
        <f>'Data Entry'!O858</f>
        <v>0</v>
      </c>
      <c r="F829" s="42">
        <f>'Data Entry'!P858</f>
        <v>0</v>
      </c>
      <c r="G829" s="42">
        <f>'Data Entry'!Q858</f>
        <v>0</v>
      </c>
      <c r="H829" s="291">
        <f t="shared" si="192"/>
        <v>0</v>
      </c>
      <c r="I829" s="42">
        <f>'Data Entry'!R858</f>
        <v>0</v>
      </c>
      <c r="J829" s="42">
        <f>'Data Entry'!S858</f>
        <v>0</v>
      </c>
      <c r="K829" s="42">
        <f>'Data Entry'!T858</f>
        <v>0</v>
      </c>
      <c r="L829" s="42">
        <f>'Data Entry'!U858</f>
        <v>0</v>
      </c>
      <c r="M829" s="291">
        <f t="shared" si="196"/>
        <v>0</v>
      </c>
      <c r="N829" s="42">
        <f>'Data Entry'!V858</f>
        <v>0</v>
      </c>
      <c r="O829" s="42">
        <f>'Data Entry'!W858</f>
        <v>0</v>
      </c>
      <c r="P829" s="291">
        <f t="shared" si="197"/>
        <v>0</v>
      </c>
      <c r="Q829" s="42">
        <f>'Data Entry'!X858</f>
        <v>0</v>
      </c>
      <c r="R829" s="42">
        <f>'Data Entry'!Y858</f>
        <v>0</v>
      </c>
      <c r="S829" s="42">
        <f>'Data Entry'!Z858</f>
        <v>0</v>
      </c>
      <c r="T829" s="291">
        <f t="shared" si="193"/>
        <v>0</v>
      </c>
      <c r="U829" s="42">
        <f>'Data Entry'!AA858</f>
        <v>0</v>
      </c>
      <c r="V829" s="42">
        <f>'Data Entry'!AB858</f>
        <v>0</v>
      </c>
      <c r="W829" s="42">
        <f>'Data Entry'!AC858</f>
        <v>0</v>
      </c>
      <c r="X829" s="42">
        <f>'Data Entry'!AD858</f>
        <v>0</v>
      </c>
      <c r="Y829" s="291">
        <f t="shared" si="198"/>
        <v>0</v>
      </c>
      <c r="Z829" s="42">
        <f>'Data Entry'!AE858</f>
        <v>0</v>
      </c>
      <c r="AA829" s="42">
        <f>'Data Entry'!AF858</f>
        <v>0</v>
      </c>
      <c r="AB829" s="291">
        <f t="shared" si="199"/>
        <v>0</v>
      </c>
      <c r="AC829" s="42">
        <f>'Data Entry'!AH858</f>
        <v>0</v>
      </c>
      <c r="AD829" s="42">
        <f>'Data Entry'!AI858</f>
        <v>0</v>
      </c>
      <c r="AE829" s="42">
        <f>'Data Entry'!AJ858</f>
        <v>0</v>
      </c>
      <c r="AF829" s="42">
        <f>'Data Entry'!AK858</f>
        <v>0</v>
      </c>
      <c r="AG829" s="42">
        <f>'Data Entry'!AL858</f>
        <v>0</v>
      </c>
      <c r="AH829" s="42">
        <f>'Data Entry'!AM858</f>
        <v>0</v>
      </c>
      <c r="AI829" s="42">
        <f>'Data Entry'!AV858</f>
        <v>0</v>
      </c>
      <c r="AJ829" s="42">
        <f>'Data Entry'!AW858</f>
        <v>0</v>
      </c>
      <c r="AK829" s="42">
        <f>'Data Entry'!AX858</f>
        <v>0</v>
      </c>
      <c r="AL829" s="291">
        <f t="shared" si="194"/>
        <v>0</v>
      </c>
      <c r="AM829" s="42">
        <f>'Data Entry'!AY858</f>
        <v>0</v>
      </c>
      <c r="AN829" s="42">
        <f>'Data Entry'!AZ858</f>
        <v>0</v>
      </c>
      <c r="AO829" s="42">
        <f>'Data Entry'!BA858</f>
        <v>0</v>
      </c>
      <c r="AP829" s="42">
        <f>'Data Entry'!BB858</f>
        <v>0</v>
      </c>
      <c r="AQ829" s="291">
        <f t="shared" si="200"/>
        <v>0</v>
      </c>
      <c r="AR829" s="42">
        <f>'Data Entry'!BC858</f>
        <v>0</v>
      </c>
      <c r="AS829" s="42">
        <f>'Data Entry'!BD858</f>
        <v>0</v>
      </c>
      <c r="AT829" s="291">
        <f t="shared" si="201"/>
        <v>0</v>
      </c>
      <c r="AU829" s="42">
        <f>'Data Entry'!BE858</f>
        <v>0</v>
      </c>
      <c r="AV829" s="42">
        <f>'Data Entry'!BF858</f>
        <v>0</v>
      </c>
      <c r="AW829" s="42">
        <f>'Data Entry'!BG858</f>
        <v>0</v>
      </c>
      <c r="AX829" s="291">
        <f t="shared" si="195"/>
        <v>0</v>
      </c>
      <c r="AY829" s="42">
        <f>'Data Entry'!BH858</f>
        <v>0</v>
      </c>
      <c r="AZ829" s="42">
        <f>'Data Entry'!BI858</f>
        <v>0</v>
      </c>
      <c r="BA829" s="42">
        <f>'Data Entry'!BJ858</f>
        <v>0</v>
      </c>
      <c r="BB829" s="42">
        <f>'Data Entry'!BK858</f>
        <v>0</v>
      </c>
      <c r="BC829" s="291">
        <f t="shared" si="202"/>
        <v>0</v>
      </c>
      <c r="BD829" s="42">
        <f>'Data Entry'!BL858</f>
        <v>0</v>
      </c>
      <c r="BE829" s="42">
        <f>'Data Entry'!BM858</f>
        <v>0</v>
      </c>
      <c r="BF829" s="291">
        <f t="shared" si="203"/>
        <v>0</v>
      </c>
      <c r="BG829" s="305">
        <f t="shared" si="204"/>
        <v>0</v>
      </c>
      <c r="BH829" s="288" t="str">
        <f>IFERROR((BG829*'Data Entry'!$F$18)/'Data Entry'!$E$18,"")</f>
        <v/>
      </c>
      <c r="BI829" s="305">
        <f t="shared" si="205"/>
        <v>0</v>
      </c>
      <c r="BJ829" s="288" t="str">
        <f t="shared" si="206"/>
        <v/>
      </c>
      <c r="BK829" s="307" t="str">
        <f t="shared" si="207"/>
        <v/>
      </c>
    </row>
    <row r="830" spans="1:63" ht="27" x14ac:dyDescent="0.2">
      <c r="A830" s="119" t="str">
        <f>'Data Entry'!D859</f>
        <v>Respondent 0826</v>
      </c>
      <c r="B830" s="52">
        <f>'Data Entry'!AN859</f>
        <v>0</v>
      </c>
      <c r="C830" s="52" t="str">
        <f>'Data Entry'!BX859</f>
        <v/>
      </c>
      <c r="D830" s="42" t="str">
        <f>'Data Entry'!BU859</f>
        <v>No disability</v>
      </c>
      <c r="E830" s="42">
        <f>'Data Entry'!O859</f>
        <v>0</v>
      </c>
      <c r="F830" s="42">
        <f>'Data Entry'!P859</f>
        <v>0</v>
      </c>
      <c r="G830" s="42">
        <f>'Data Entry'!Q859</f>
        <v>0</v>
      </c>
      <c r="H830" s="291">
        <f t="shared" si="192"/>
        <v>0</v>
      </c>
      <c r="I830" s="42">
        <f>'Data Entry'!R859</f>
        <v>0</v>
      </c>
      <c r="J830" s="42">
        <f>'Data Entry'!S859</f>
        <v>0</v>
      </c>
      <c r="K830" s="42">
        <f>'Data Entry'!T859</f>
        <v>0</v>
      </c>
      <c r="L830" s="42">
        <f>'Data Entry'!U859</f>
        <v>0</v>
      </c>
      <c r="M830" s="291">
        <f t="shared" si="196"/>
        <v>0</v>
      </c>
      <c r="N830" s="42">
        <f>'Data Entry'!V859</f>
        <v>0</v>
      </c>
      <c r="O830" s="42">
        <f>'Data Entry'!W859</f>
        <v>0</v>
      </c>
      <c r="P830" s="291">
        <f t="shared" si="197"/>
        <v>0</v>
      </c>
      <c r="Q830" s="42">
        <f>'Data Entry'!X859</f>
        <v>0</v>
      </c>
      <c r="R830" s="42">
        <f>'Data Entry'!Y859</f>
        <v>0</v>
      </c>
      <c r="S830" s="42">
        <f>'Data Entry'!Z859</f>
        <v>0</v>
      </c>
      <c r="T830" s="291">
        <f t="shared" si="193"/>
        <v>0</v>
      </c>
      <c r="U830" s="42">
        <f>'Data Entry'!AA859</f>
        <v>0</v>
      </c>
      <c r="V830" s="42">
        <f>'Data Entry'!AB859</f>
        <v>0</v>
      </c>
      <c r="W830" s="42">
        <f>'Data Entry'!AC859</f>
        <v>0</v>
      </c>
      <c r="X830" s="42">
        <f>'Data Entry'!AD859</f>
        <v>0</v>
      </c>
      <c r="Y830" s="291">
        <f t="shared" si="198"/>
        <v>0</v>
      </c>
      <c r="Z830" s="42">
        <f>'Data Entry'!AE859</f>
        <v>0</v>
      </c>
      <c r="AA830" s="42">
        <f>'Data Entry'!AF859</f>
        <v>0</v>
      </c>
      <c r="AB830" s="291">
        <f t="shared" si="199"/>
        <v>0</v>
      </c>
      <c r="AC830" s="42">
        <f>'Data Entry'!AH859</f>
        <v>0</v>
      </c>
      <c r="AD830" s="42">
        <f>'Data Entry'!AI859</f>
        <v>0</v>
      </c>
      <c r="AE830" s="42">
        <f>'Data Entry'!AJ859</f>
        <v>0</v>
      </c>
      <c r="AF830" s="42">
        <f>'Data Entry'!AK859</f>
        <v>0</v>
      </c>
      <c r="AG830" s="42">
        <f>'Data Entry'!AL859</f>
        <v>0</v>
      </c>
      <c r="AH830" s="42">
        <f>'Data Entry'!AM859</f>
        <v>0</v>
      </c>
      <c r="AI830" s="42">
        <f>'Data Entry'!AV859</f>
        <v>0</v>
      </c>
      <c r="AJ830" s="42">
        <f>'Data Entry'!AW859</f>
        <v>0</v>
      </c>
      <c r="AK830" s="42">
        <f>'Data Entry'!AX859</f>
        <v>0</v>
      </c>
      <c r="AL830" s="291">
        <f t="shared" si="194"/>
        <v>0</v>
      </c>
      <c r="AM830" s="42">
        <f>'Data Entry'!AY859</f>
        <v>0</v>
      </c>
      <c r="AN830" s="42">
        <f>'Data Entry'!AZ859</f>
        <v>0</v>
      </c>
      <c r="AO830" s="42">
        <f>'Data Entry'!BA859</f>
        <v>0</v>
      </c>
      <c r="AP830" s="42">
        <f>'Data Entry'!BB859</f>
        <v>0</v>
      </c>
      <c r="AQ830" s="291">
        <f t="shared" si="200"/>
        <v>0</v>
      </c>
      <c r="AR830" s="42">
        <f>'Data Entry'!BC859</f>
        <v>0</v>
      </c>
      <c r="AS830" s="42">
        <f>'Data Entry'!BD859</f>
        <v>0</v>
      </c>
      <c r="AT830" s="291">
        <f t="shared" si="201"/>
        <v>0</v>
      </c>
      <c r="AU830" s="42">
        <f>'Data Entry'!BE859</f>
        <v>0</v>
      </c>
      <c r="AV830" s="42">
        <f>'Data Entry'!BF859</f>
        <v>0</v>
      </c>
      <c r="AW830" s="42">
        <f>'Data Entry'!BG859</f>
        <v>0</v>
      </c>
      <c r="AX830" s="291">
        <f t="shared" si="195"/>
        <v>0</v>
      </c>
      <c r="AY830" s="42">
        <f>'Data Entry'!BH859</f>
        <v>0</v>
      </c>
      <c r="AZ830" s="42">
        <f>'Data Entry'!BI859</f>
        <v>0</v>
      </c>
      <c r="BA830" s="42">
        <f>'Data Entry'!BJ859</f>
        <v>0</v>
      </c>
      <c r="BB830" s="42">
        <f>'Data Entry'!BK859</f>
        <v>0</v>
      </c>
      <c r="BC830" s="291">
        <f t="shared" si="202"/>
        <v>0</v>
      </c>
      <c r="BD830" s="42">
        <f>'Data Entry'!BL859</f>
        <v>0</v>
      </c>
      <c r="BE830" s="42">
        <f>'Data Entry'!BM859</f>
        <v>0</v>
      </c>
      <c r="BF830" s="291">
        <f t="shared" si="203"/>
        <v>0</v>
      </c>
      <c r="BG830" s="305">
        <f t="shared" si="204"/>
        <v>0</v>
      </c>
      <c r="BH830" s="288" t="str">
        <f>IFERROR((BG830*'Data Entry'!$F$18)/'Data Entry'!$E$18,"")</f>
        <v/>
      </c>
      <c r="BI830" s="305">
        <f t="shared" si="205"/>
        <v>0</v>
      </c>
      <c r="BJ830" s="288" t="str">
        <f t="shared" si="206"/>
        <v/>
      </c>
      <c r="BK830" s="307" t="str">
        <f t="shared" si="207"/>
        <v/>
      </c>
    </row>
    <row r="831" spans="1:63" ht="27" x14ac:dyDescent="0.2">
      <c r="A831" s="119" t="str">
        <f>'Data Entry'!D860</f>
        <v>Respondent 0827</v>
      </c>
      <c r="B831" s="52">
        <f>'Data Entry'!AN860</f>
        <v>0</v>
      </c>
      <c r="C831" s="52" t="str">
        <f>'Data Entry'!BX860</f>
        <v/>
      </c>
      <c r="D831" s="42" t="str">
        <f>'Data Entry'!BU860</f>
        <v>No disability</v>
      </c>
      <c r="E831" s="42">
        <f>'Data Entry'!O860</f>
        <v>0</v>
      </c>
      <c r="F831" s="42">
        <f>'Data Entry'!P860</f>
        <v>0</v>
      </c>
      <c r="G831" s="42">
        <f>'Data Entry'!Q860</f>
        <v>0</v>
      </c>
      <c r="H831" s="291">
        <f t="shared" si="192"/>
        <v>0</v>
      </c>
      <c r="I831" s="42">
        <f>'Data Entry'!R860</f>
        <v>0</v>
      </c>
      <c r="J831" s="42">
        <f>'Data Entry'!S860</f>
        <v>0</v>
      </c>
      <c r="K831" s="42">
        <f>'Data Entry'!T860</f>
        <v>0</v>
      </c>
      <c r="L831" s="42">
        <f>'Data Entry'!U860</f>
        <v>0</v>
      </c>
      <c r="M831" s="291">
        <f t="shared" si="196"/>
        <v>0</v>
      </c>
      <c r="N831" s="42">
        <f>'Data Entry'!V860</f>
        <v>0</v>
      </c>
      <c r="O831" s="42">
        <f>'Data Entry'!W860</f>
        <v>0</v>
      </c>
      <c r="P831" s="291">
        <f t="shared" si="197"/>
        <v>0</v>
      </c>
      <c r="Q831" s="42">
        <f>'Data Entry'!X860</f>
        <v>0</v>
      </c>
      <c r="R831" s="42">
        <f>'Data Entry'!Y860</f>
        <v>0</v>
      </c>
      <c r="S831" s="42">
        <f>'Data Entry'!Z860</f>
        <v>0</v>
      </c>
      <c r="T831" s="291">
        <f t="shared" si="193"/>
        <v>0</v>
      </c>
      <c r="U831" s="42">
        <f>'Data Entry'!AA860</f>
        <v>0</v>
      </c>
      <c r="V831" s="42">
        <f>'Data Entry'!AB860</f>
        <v>0</v>
      </c>
      <c r="W831" s="42">
        <f>'Data Entry'!AC860</f>
        <v>0</v>
      </c>
      <c r="X831" s="42">
        <f>'Data Entry'!AD860</f>
        <v>0</v>
      </c>
      <c r="Y831" s="291">
        <f t="shared" si="198"/>
        <v>0</v>
      </c>
      <c r="Z831" s="42">
        <f>'Data Entry'!AE860</f>
        <v>0</v>
      </c>
      <c r="AA831" s="42">
        <f>'Data Entry'!AF860</f>
        <v>0</v>
      </c>
      <c r="AB831" s="291">
        <f t="shared" si="199"/>
        <v>0</v>
      </c>
      <c r="AC831" s="42">
        <f>'Data Entry'!AH860</f>
        <v>0</v>
      </c>
      <c r="AD831" s="42">
        <f>'Data Entry'!AI860</f>
        <v>0</v>
      </c>
      <c r="AE831" s="42">
        <f>'Data Entry'!AJ860</f>
        <v>0</v>
      </c>
      <c r="AF831" s="42">
        <f>'Data Entry'!AK860</f>
        <v>0</v>
      </c>
      <c r="AG831" s="42">
        <f>'Data Entry'!AL860</f>
        <v>0</v>
      </c>
      <c r="AH831" s="42">
        <f>'Data Entry'!AM860</f>
        <v>0</v>
      </c>
      <c r="AI831" s="42">
        <f>'Data Entry'!AV860</f>
        <v>0</v>
      </c>
      <c r="AJ831" s="42">
        <f>'Data Entry'!AW860</f>
        <v>0</v>
      </c>
      <c r="AK831" s="42">
        <f>'Data Entry'!AX860</f>
        <v>0</v>
      </c>
      <c r="AL831" s="291">
        <f t="shared" si="194"/>
        <v>0</v>
      </c>
      <c r="AM831" s="42">
        <f>'Data Entry'!AY860</f>
        <v>0</v>
      </c>
      <c r="AN831" s="42">
        <f>'Data Entry'!AZ860</f>
        <v>0</v>
      </c>
      <c r="AO831" s="42">
        <f>'Data Entry'!BA860</f>
        <v>0</v>
      </c>
      <c r="AP831" s="42">
        <f>'Data Entry'!BB860</f>
        <v>0</v>
      </c>
      <c r="AQ831" s="291">
        <f t="shared" si="200"/>
        <v>0</v>
      </c>
      <c r="AR831" s="42">
        <f>'Data Entry'!BC860</f>
        <v>0</v>
      </c>
      <c r="AS831" s="42">
        <f>'Data Entry'!BD860</f>
        <v>0</v>
      </c>
      <c r="AT831" s="291">
        <f t="shared" si="201"/>
        <v>0</v>
      </c>
      <c r="AU831" s="42">
        <f>'Data Entry'!BE860</f>
        <v>0</v>
      </c>
      <c r="AV831" s="42">
        <f>'Data Entry'!BF860</f>
        <v>0</v>
      </c>
      <c r="AW831" s="42">
        <f>'Data Entry'!BG860</f>
        <v>0</v>
      </c>
      <c r="AX831" s="291">
        <f t="shared" si="195"/>
        <v>0</v>
      </c>
      <c r="AY831" s="42">
        <f>'Data Entry'!BH860</f>
        <v>0</v>
      </c>
      <c r="AZ831" s="42">
        <f>'Data Entry'!BI860</f>
        <v>0</v>
      </c>
      <c r="BA831" s="42">
        <f>'Data Entry'!BJ860</f>
        <v>0</v>
      </c>
      <c r="BB831" s="42">
        <f>'Data Entry'!BK860</f>
        <v>0</v>
      </c>
      <c r="BC831" s="291">
        <f t="shared" si="202"/>
        <v>0</v>
      </c>
      <c r="BD831" s="42">
        <f>'Data Entry'!BL860</f>
        <v>0</v>
      </c>
      <c r="BE831" s="42">
        <f>'Data Entry'!BM860</f>
        <v>0</v>
      </c>
      <c r="BF831" s="291">
        <f t="shared" si="203"/>
        <v>0</v>
      </c>
      <c r="BG831" s="305">
        <f t="shared" si="204"/>
        <v>0</v>
      </c>
      <c r="BH831" s="288" t="str">
        <f>IFERROR((BG831*'Data Entry'!$F$18)/'Data Entry'!$E$18,"")</f>
        <v/>
      </c>
      <c r="BI831" s="305">
        <f t="shared" si="205"/>
        <v>0</v>
      </c>
      <c r="BJ831" s="288" t="str">
        <f t="shared" si="206"/>
        <v/>
      </c>
      <c r="BK831" s="307" t="str">
        <f t="shared" si="207"/>
        <v/>
      </c>
    </row>
    <row r="832" spans="1:63" ht="27" x14ac:dyDescent="0.2">
      <c r="A832" s="119" t="str">
        <f>'Data Entry'!D861</f>
        <v>Respondent 0828</v>
      </c>
      <c r="B832" s="52">
        <f>'Data Entry'!AN861</f>
        <v>0</v>
      </c>
      <c r="C832" s="52" t="str">
        <f>'Data Entry'!BX861</f>
        <v/>
      </c>
      <c r="D832" s="42" t="str">
        <f>'Data Entry'!BU861</f>
        <v>No disability</v>
      </c>
      <c r="E832" s="42">
        <f>'Data Entry'!O861</f>
        <v>0</v>
      </c>
      <c r="F832" s="42">
        <f>'Data Entry'!P861</f>
        <v>0</v>
      </c>
      <c r="G832" s="42">
        <f>'Data Entry'!Q861</f>
        <v>0</v>
      </c>
      <c r="H832" s="291">
        <f t="shared" si="192"/>
        <v>0</v>
      </c>
      <c r="I832" s="42">
        <f>'Data Entry'!R861</f>
        <v>0</v>
      </c>
      <c r="J832" s="42">
        <f>'Data Entry'!S861</f>
        <v>0</v>
      </c>
      <c r="K832" s="42">
        <f>'Data Entry'!T861</f>
        <v>0</v>
      </c>
      <c r="L832" s="42">
        <f>'Data Entry'!U861</f>
        <v>0</v>
      </c>
      <c r="M832" s="291">
        <f t="shared" si="196"/>
        <v>0</v>
      </c>
      <c r="N832" s="42">
        <f>'Data Entry'!V861</f>
        <v>0</v>
      </c>
      <c r="O832" s="42">
        <f>'Data Entry'!W861</f>
        <v>0</v>
      </c>
      <c r="P832" s="291">
        <f t="shared" si="197"/>
        <v>0</v>
      </c>
      <c r="Q832" s="42">
        <f>'Data Entry'!X861</f>
        <v>0</v>
      </c>
      <c r="R832" s="42">
        <f>'Data Entry'!Y861</f>
        <v>0</v>
      </c>
      <c r="S832" s="42">
        <f>'Data Entry'!Z861</f>
        <v>0</v>
      </c>
      <c r="T832" s="291">
        <f t="shared" si="193"/>
        <v>0</v>
      </c>
      <c r="U832" s="42">
        <f>'Data Entry'!AA861</f>
        <v>0</v>
      </c>
      <c r="V832" s="42">
        <f>'Data Entry'!AB861</f>
        <v>0</v>
      </c>
      <c r="W832" s="42">
        <f>'Data Entry'!AC861</f>
        <v>0</v>
      </c>
      <c r="X832" s="42">
        <f>'Data Entry'!AD861</f>
        <v>0</v>
      </c>
      <c r="Y832" s="291">
        <f t="shared" si="198"/>
        <v>0</v>
      </c>
      <c r="Z832" s="42">
        <f>'Data Entry'!AE861</f>
        <v>0</v>
      </c>
      <c r="AA832" s="42">
        <f>'Data Entry'!AF861</f>
        <v>0</v>
      </c>
      <c r="AB832" s="291">
        <f t="shared" si="199"/>
        <v>0</v>
      </c>
      <c r="AC832" s="42">
        <f>'Data Entry'!AH861</f>
        <v>0</v>
      </c>
      <c r="AD832" s="42">
        <f>'Data Entry'!AI861</f>
        <v>0</v>
      </c>
      <c r="AE832" s="42">
        <f>'Data Entry'!AJ861</f>
        <v>0</v>
      </c>
      <c r="AF832" s="42">
        <f>'Data Entry'!AK861</f>
        <v>0</v>
      </c>
      <c r="AG832" s="42">
        <f>'Data Entry'!AL861</f>
        <v>0</v>
      </c>
      <c r="AH832" s="42">
        <f>'Data Entry'!AM861</f>
        <v>0</v>
      </c>
      <c r="AI832" s="42">
        <f>'Data Entry'!AV861</f>
        <v>0</v>
      </c>
      <c r="AJ832" s="42">
        <f>'Data Entry'!AW861</f>
        <v>0</v>
      </c>
      <c r="AK832" s="42">
        <f>'Data Entry'!AX861</f>
        <v>0</v>
      </c>
      <c r="AL832" s="291">
        <f t="shared" si="194"/>
        <v>0</v>
      </c>
      <c r="AM832" s="42">
        <f>'Data Entry'!AY861</f>
        <v>0</v>
      </c>
      <c r="AN832" s="42">
        <f>'Data Entry'!AZ861</f>
        <v>0</v>
      </c>
      <c r="AO832" s="42">
        <f>'Data Entry'!BA861</f>
        <v>0</v>
      </c>
      <c r="AP832" s="42">
        <f>'Data Entry'!BB861</f>
        <v>0</v>
      </c>
      <c r="AQ832" s="291">
        <f t="shared" si="200"/>
        <v>0</v>
      </c>
      <c r="AR832" s="42">
        <f>'Data Entry'!BC861</f>
        <v>0</v>
      </c>
      <c r="AS832" s="42">
        <f>'Data Entry'!BD861</f>
        <v>0</v>
      </c>
      <c r="AT832" s="291">
        <f t="shared" si="201"/>
        <v>0</v>
      </c>
      <c r="AU832" s="42">
        <f>'Data Entry'!BE861</f>
        <v>0</v>
      </c>
      <c r="AV832" s="42">
        <f>'Data Entry'!BF861</f>
        <v>0</v>
      </c>
      <c r="AW832" s="42">
        <f>'Data Entry'!BG861</f>
        <v>0</v>
      </c>
      <c r="AX832" s="291">
        <f t="shared" si="195"/>
        <v>0</v>
      </c>
      <c r="AY832" s="42">
        <f>'Data Entry'!BH861</f>
        <v>0</v>
      </c>
      <c r="AZ832" s="42">
        <f>'Data Entry'!BI861</f>
        <v>0</v>
      </c>
      <c r="BA832" s="42">
        <f>'Data Entry'!BJ861</f>
        <v>0</v>
      </c>
      <c r="BB832" s="42">
        <f>'Data Entry'!BK861</f>
        <v>0</v>
      </c>
      <c r="BC832" s="291">
        <f t="shared" si="202"/>
        <v>0</v>
      </c>
      <c r="BD832" s="42">
        <f>'Data Entry'!BL861</f>
        <v>0</v>
      </c>
      <c r="BE832" s="42">
        <f>'Data Entry'!BM861</f>
        <v>0</v>
      </c>
      <c r="BF832" s="291">
        <f t="shared" si="203"/>
        <v>0</v>
      </c>
      <c r="BG832" s="305">
        <f t="shared" si="204"/>
        <v>0</v>
      </c>
      <c r="BH832" s="288" t="str">
        <f>IFERROR((BG832*'Data Entry'!$F$18)/'Data Entry'!$E$18,"")</f>
        <v/>
      </c>
      <c r="BI832" s="305">
        <f t="shared" si="205"/>
        <v>0</v>
      </c>
      <c r="BJ832" s="288" t="str">
        <f t="shared" si="206"/>
        <v/>
      </c>
      <c r="BK832" s="307" t="str">
        <f t="shared" si="207"/>
        <v/>
      </c>
    </row>
    <row r="833" spans="1:63" ht="27" x14ac:dyDescent="0.2">
      <c r="A833" s="119" t="str">
        <f>'Data Entry'!D862</f>
        <v>Respondent 0829</v>
      </c>
      <c r="B833" s="52">
        <f>'Data Entry'!AN862</f>
        <v>0</v>
      </c>
      <c r="C833" s="52" t="str">
        <f>'Data Entry'!BX862</f>
        <v/>
      </c>
      <c r="D833" s="42" t="str">
        <f>'Data Entry'!BU862</f>
        <v>No disability</v>
      </c>
      <c r="E833" s="42">
        <f>'Data Entry'!O862</f>
        <v>0</v>
      </c>
      <c r="F833" s="42">
        <f>'Data Entry'!P862</f>
        <v>0</v>
      </c>
      <c r="G833" s="42">
        <f>'Data Entry'!Q862</f>
        <v>0</v>
      </c>
      <c r="H833" s="291">
        <f t="shared" si="192"/>
        <v>0</v>
      </c>
      <c r="I833" s="42">
        <f>'Data Entry'!R862</f>
        <v>0</v>
      </c>
      <c r="J833" s="42">
        <f>'Data Entry'!S862</f>
        <v>0</v>
      </c>
      <c r="K833" s="42">
        <f>'Data Entry'!T862</f>
        <v>0</v>
      </c>
      <c r="L833" s="42">
        <f>'Data Entry'!U862</f>
        <v>0</v>
      </c>
      <c r="M833" s="291">
        <f t="shared" si="196"/>
        <v>0</v>
      </c>
      <c r="N833" s="42">
        <f>'Data Entry'!V862</f>
        <v>0</v>
      </c>
      <c r="O833" s="42">
        <f>'Data Entry'!W862</f>
        <v>0</v>
      </c>
      <c r="P833" s="291">
        <f t="shared" si="197"/>
        <v>0</v>
      </c>
      <c r="Q833" s="42">
        <f>'Data Entry'!X862</f>
        <v>0</v>
      </c>
      <c r="R833" s="42">
        <f>'Data Entry'!Y862</f>
        <v>0</v>
      </c>
      <c r="S833" s="42">
        <f>'Data Entry'!Z862</f>
        <v>0</v>
      </c>
      <c r="T833" s="291">
        <f t="shared" si="193"/>
        <v>0</v>
      </c>
      <c r="U833" s="42">
        <f>'Data Entry'!AA862</f>
        <v>0</v>
      </c>
      <c r="V833" s="42">
        <f>'Data Entry'!AB862</f>
        <v>0</v>
      </c>
      <c r="W833" s="42">
        <f>'Data Entry'!AC862</f>
        <v>0</v>
      </c>
      <c r="X833" s="42">
        <f>'Data Entry'!AD862</f>
        <v>0</v>
      </c>
      <c r="Y833" s="291">
        <f t="shared" si="198"/>
        <v>0</v>
      </c>
      <c r="Z833" s="42">
        <f>'Data Entry'!AE862</f>
        <v>0</v>
      </c>
      <c r="AA833" s="42">
        <f>'Data Entry'!AF862</f>
        <v>0</v>
      </c>
      <c r="AB833" s="291">
        <f t="shared" si="199"/>
        <v>0</v>
      </c>
      <c r="AC833" s="42">
        <f>'Data Entry'!AH862</f>
        <v>0</v>
      </c>
      <c r="AD833" s="42">
        <f>'Data Entry'!AI862</f>
        <v>0</v>
      </c>
      <c r="AE833" s="42">
        <f>'Data Entry'!AJ862</f>
        <v>0</v>
      </c>
      <c r="AF833" s="42">
        <f>'Data Entry'!AK862</f>
        <v>0</v>
      </c>
      <c r="AG833" s="42">
        <f>'Data Entry'!AL862</f>
        <v>0</v>
      </c>
      <c r="AH833" s="42">
        <f>'Data Entry'!AM862</f>
        <v>0</v>
      </c>
      <c r="AI833" s="42">
        <f>'Data Entry'!AV862</f>
        <v>0</v>
      </c>
      <c r="AJ833" s="42">
        <f>'Data Entry'!AW862</f>
        <v>0</v>
      </c>
      <c r="AK833" s="42">
        <f>'Data Entry'!AX862</f>
        <v>0</v>
      </c>
      <c r="AL833" s="291">
        <f t="shared" si="194"/>
        <v>0</v>
      </c>
      <c r="AM833" s="42">
        <f>'Data Entry'!AY862</f>
        <v>0</v>
      </c>
      <c r="AN833" s="42">
        <f>'Data Entry'!AZ862</f>
        <v>0</v>
      </c>
      <c r="AO833" s="42">
        <f>'Data Entry'!BA862</f>
        <v>0</v>
      </c>
      <c r="AP833" s="42">
        <f>'Data Entry'!BB862</f>
        <v>0</v>
      </c>
      <c r="AQ833" s="291">
        <f t="shared" si="200"/>
        <v>0</v>
      </c>
      <c r="AR833" s="42">
        <f>'Data Entry'!BC862</f>
        <v>0</v>
      </c>
      <c r="AS833" s="42">
        <f>'Data Entry'!BD862</f>
        <v>0</v>
      </c>
      <c r="AT833" s="291">
        <f t="shared" si="201"/>
        <v>0</v>
      </c>
      <c r="AU833" s="42">
        <f>'Data Entry'!BE862</f>
        <v>0</v>
      </c>
      <c r="AV833" s="42">
        <f>'Data Entry'!BF862</f>
        <v>0</v>
      </c>
      <c r="AW833" s="42">
        <f>'Data Entry'!BG862</f>
        <v>0</v>
      </c>
      <c r="AX833" s="291">
        <f t="shared" si="195"/>
        <v>0</v>
      </c>
      <c r="AY833" s="42">
        <f>'Data Entry'!BH862</f>
        <v>0</v>
      </c>
      <c r="AZ833" s="42">
        <f>'Data Entry'!BI862</f>
        <v>0</v>
      </c>
      <c r="BA833" s="42">
        <f>'Data Entry'!BJ862</f>
        <v>0</v>
      </c>
      <c r="BB833" s="42">
        <f>'Data Entry'!BK862</f>
        <v>0</v>
      </c>
      <c r="BC833" s="291">
        <f t="shared" si="202"/>
        <v>0</v>
      </c>
      <c r="BD833" s="42">
        <f>'Data Entry'!BL862</f>
        <v>0</v>
      </c>
      <c r="BE833" s="42">
        <f>'Data Entry'!BM862</f>
        <v>0</v>
      </c>
      <c r="BF833" s="291">
        <f t="shared" si="203"/>
        <v>0</v>
      </c>
      <c r="BG833" s="305">
        <f t="shared" si="204"/>
        <v>0</v>
      </c>
      <c r="BH833" s="288" t="str">
        <f>IFERROR((BG833*'Data Entry'!$F$18)/'Data Entry'!$E$18,"")</f>
        <v/>
      </c>
      <c r="BI833" s="305">
        <f t="shared" si="205"/>
        <v>0</v>
      </c>
      <c r="BJ833" s="288" t="str">
        <f t="shared" si="206"/>
        <v/>
      </c>
      <c r="BK833" s="307" t="str">
        <f t="shared" si="207"/>
        <v/>
      </c>
    </row>
    <row r="834" spans="1:63" ht="27" x14ac:dyDescent="0.2">
      <c r="A834" s="119" t="str">
        <f>'Data Entry'!D863</f>
        <v>Respondent 0830</v>
      </c>
      <c r="B834" s="52">
        <f>'Data Entry'!AN863</f>
        <v>0</v>
      </c>
      <c r="C834" s="52" t="str">
        <f>'Data Entry'!BX863</f>
        <v/>
      </c>
      <c r="D834" s="42" t="str">
        <f>'Data Entry'!BU863</f>
        <v>No disability</v>
      </c>
      <c r="E834" s="42">
        <f>'Data Entry'!O863</f>
        <v>0</v>
      </c>
      <c r="F834" s="42">
        <f>'Data Entry'!P863</f>
        <v>0</v>
      </c>
      <c r="G834" s="42">
        <f>'Data Entry'!Q863</f>
        <v>0</v>
      </c>
      <c r="H834" s="291">
        <f t="shared" si="192"/>
        <v>0</v>
      </c>
      <c r="I834" s="42">
        <f>'Data Entry'!R863</f>
        <v>0</v>
      </c>
      <c r="J834" s="42">
        <f>'Data Entry'!S863</f>
        <v>0</v>
      </c>
      <c r="K834" s="42">
        <f>'Data Entry'!T863</f>
        <v>0</v>
      </c>
      <c r="L834" s="42">
        <f>'Data Entry'!U863</f>
        <v>0</v>
      </c>
      <c r="M834" s="291">
        <f t="shared" si="196"/>
        <v>0</v>
      </c>
      <c r="N834" s="42">
        <f>'Data Entry'!V863</f>
        <v>0</v>
      </c>
      <c r="O834" s="42">
        <f>'Data Entry'!W863</f>
        <v>0</v>
      </c>
      <c r="P834" s="291">
        <f t="shared" si="197"/>
        <v>0</v>
      </c>
      <c r="Q834" s="42">
        <f>'Data Entry'!X863</f>
        <v>0</v>
      </c>
      <c r="R834" s="42">
        <f>'Data Entry'!Y863</f>
        <v>0</v>
      </c>
      <c r="S834" s="42">
        <f>'Data Entry'!Z863</f>
        <v>0</v>
      </c>
      <c r="T834" s="291">
        <f t="shared" si="193"/>
        <v>0</v>
      </c>
      <c r="U834" s="42">
        <f>'Data Entry'!AA863</f>
        <v>0</v>
      </c>
      <c r="V834" s="42">
        <f>'Data Entry'!AB863</f>
        <v>0</v>
      </c>
      <c r="W834" s="42">
        <f>'Data Entry'!AC863</f>
        <v>0</v>
      </c>
      <c r="X834" s="42">
        <f>'Data Entry'!AD863</f>
        <v>0</v>
      </c>
      <c r="Y834" s="291">
        <f t="shared" si="198"/>
        <v>0</v>
      </c>
      <c r="Z834" s="42">
        <f>'Data Entry'!AE863</f>
        <v>0</v>
      </c>
      <c r="AA834" s="42">
        <f>'Data Entry'!AF863</f>
        <v>0</v>
      </c>
      <c r="AB834" s="291">
        <f t="shared" si="199"/>
        <v>0</v>
      </c>
      <c r="AC834" s="42">
        <f>'Data Entry'!AH863</f>
        <v>0</v>
      </c>
      <c r="AD834" s="42">
        <f>'Data Entry'!AI863</f>
        <v>0</v>
      </c>
      <c r="AE834" s="42">
        <f>'Data Entry'!AJ863</f>
        <v>0</v>
      </c>
      <c r="AF834" s="42">
        <f>'Data Entry'!AK863</f>
        <v>0</v>
      </c>
      <c r="AG834" s="42">
        <f>'Data Entry'!AL863</f>
        <v>0</v>
      </c>
      <c r="AH834" s="42">
        <f>'Data Entry'!AM863</f>
        <v>0</v>
      </c>
      <c r="AI834" s="42">
        <f>'Data Entry'!AV863</f>
        <v>0</v>
      </c>
      <c r="AJ834" s="42">
        <f>'Data Entry'!AW863</f>
        <v>0</v>
      </c>
      <c r="AK834" s="42">
        <f>'Data Entry'!AX863</f>
        <v>0</v>
      </c>
      <c r="AL834" s="291">
        <f t="shared" si="194"/>
        <v>0</v>
      </c>
      <c r="AM834" s="42">
        <f>'Data Entry'!AY863</f>
        <v>0</v>
      </c>
      <c r="AN834" s="42">
        <f>'Data Entry'!AZ863</f>
        <v>0</v>
      </c>
      <c r="AO834" s="42">
        <f>'Data Entry'!BA863</f>
        <v>0</v>
      </c>
      <c r="AP834" s="42">
        <f>'Data Entry'!BB863</f>
        <v>0</v>
      </c>
      <c r="AQ834" s="291">
        <f t="shared" si="200"/>
        <v>0</v>
      </c>
      <c r="AR834" s="42">
        <f>'Data Entry'!BC863</f>
        <v>0</v>
      </c>
      <c r="AS834" s="42">
        <f>'Data Entry'!BD863</f>
        <v>0</v>
      </c>
      <c r="AT834" s="291">
        <f t="shared" si="201"/>
        <v>0</v>
      </c>
      <c r="AU834" s="42">
        <f>'Data Entry'!BE863</f>
        <v>0</v>
      </c>
      <c r="AV834" s="42">
        <f>'Data Entry'!BF863</f>
        <v>0</v>
      </c>
      <c r="AW834" s="42">
        <f>'Data Entry'!BG863</f>
        <v>0</v>
      </c>
      <c r="AX834" s="291">
        <f t="shared" si="195"/>
        <v>0</v>
      </c>
      <c r="AY834" s="42">
        <f>'Data Entry'!BH863</f>
        <v>0</v>
      </c>
      <c r="AZ834" s="42">
        <f>'Data Entry'!BI863</f>
        <v>0</v>
      </c>
      <c r="BA834" s="42">
        <f>'Data Entry'!BJ863</f>
        <v>0</v>
      </c>
      <c r="BB834" s="42">
        <f>'Data Entry'!BK863</f>
        <v>0</v>
      </c>
      <c r="BC834" s="291">
        <f t="shared" si="202"/>
        <v>0</v>
      </c>
      <c r="BD834" s="42">
        <f>'Data Entry'!BL863</f>
        <v>0</v>
      </c>
      <c r="BE834" s="42">
        <f>'Data Entry'!BM863</f>
        <v>0</v>
      </c>
      <c r="BF834" s="291">
        <f t="shared" si="203"/>
        <v>0</v>
      </c>
      <c r="BG834" s="305">
        <f t="shared" si="204"/>
        <v>0</v>
      </c>
      <c r="BH834" s="288" t="str">
        <f>IFERROR((BG834*'Data Entry'!$F$18)/'Data Entry'!$E$18,"")</f>
        <v/>
      </c>
      <c r="BI834" s="305">
        <f t="shared" si="205"/>
        <v>0</v>
      </c>
      <c r="BJ834" s="288" t="str">
        <f t="shared" si="206"/>
        <v/>
      </c>
      <c r="BK834" s="307" t="str">
        <f t="shared" si="207"/>
        <v/>
      </c>
    </row>
    <row r="835" spans="1:63" ht="27" x14ac:dyDescent="0.2">
      <c r="A835" s="119" t="str">
        <f>'Data Entry'!D864</f>
        <v>Respondent 0831</v>
      </c>
      <c r="B835" s="52">
        <f>'Data Entry'!AN864</f>
        <v>0</v>
      </c>
      <c r="C835" s="52" t="str">
        <f>'Data Entry'!BX864</f>
        <v/>
      </c>
      <c r="D835" s="42" t="str">
        <f>'Data Entry'!BU864</f>
        <v>No disability</v>
      </c>
      <c r="E835" s="42">
        <f>'Data Entry'!O864</f>
        <v>0</v>
      </c>
      <c r="F835" s="42">
        <f>'Data Entry'!P864</f>
        <v>0</v>
      </c>
      <c r="G835" s="42">
        <f>'Data Entry'!Q864</f>
        <v>0</v>
      </c>
      <c r="H835" s="291">
        <f t="shared" si="192"/>
        <v>0</v>
      </c>
      <c r="I835" s="42">
        <f>'Data Entry'!R864</f>
        <v>0</v>
      </c>
      <c r="J835" s="42">
        <f>'Data Entry'!S864</f>
        <v>0</v>
      </c>
      <c r="K835" s="42">
        <f>'Data Entry'!T864</f>
        <v>0</v>
      </c>
      <c r="L835" s="42">
        <f>'Data Entry'!U864</f>
        <v>0</v>
      </c>
      <c r="M835" s="291">
        <f t="shared" si="196"/>
        <v>0</v>
      </c>
      <c r="N835" s="42">
        <f>'Data Entry'!V864</f>
        <v>0</v>
      </c>
      <c r="O835" s="42">
        <f>'Data Entry'!W864</f>
        <v>0</v>
      </c>
      <c r="P835" s="291">
        <f t="shared" si="197"/>
        <v>0</v>
      </c>
      <c r="Q835" s="42">
        <f>'Data Entry'!X864</f>
        <v>0</v>
      </c>
      <c r="R835" s="42">
        <f>'Data Entry'!Y864</f>
        <v>0</v>
      </c>
      <c r="S835" s="42">
        <f>'Data Entry'!Z864</f>
        <v>0</v>
      </c>
      <c r="T835" s="291">
        <f t="shared" si="193"/>
        <v>0</v>
      </c>
      <c r="U835" s="42">
        <f>'Data Entry'!AA864</f>
        <v>0</v>
      </c>
      <c r="V835" s="42">
        <f>'Data Entry'!AB864</f>
        <v>0</v>
      </c>
      <c r="W835" s="42">
        <f>'Data Entry'!AC864</f>
        <v>0</v>
      </c>
      <c r="X835" s="42">
        <f>'Data Entry'!AD864</f>
        <v>0</v>
      </c>
      <c r="Y835" s="291">
        <f t="shared" si="198"/>
        <v>0</v>
      </c>
      <c r="Z835" s="42">
        <f>'Data Entry'!AE864</f>
        <v>0</v>
      </c>
      <c r="AA835" s="42">
        <f>'Data Entry'!AF864</f>
        <v>0</v>
      </c>
      <c r="AB835" s="291">
        <f t="shared" si="199"/>
        <v>0</v>
      </c>
      <c r="AC835" s="42">
        <f>'Data Entry'!AH864</f>
        <v>0</v>
      </c>
      <c r="AD835" s="42">
        <f>'Data Entry'!AI864</f>
        <v>0</v>
      </c>
      <c r="AE835" s="42">
        <f>'Data Entry'!AJ864</f>
        <v>0</v>
      </c>
      <c r="AF835" s="42">
        <f>'Data Entry'!AK864</f>
        <v>0</v>
      </c>
      <c r="AG835" s="42">
        <f>'Data Entry'!AL864</f>
        <v>0</v>
      </c>
      <c r="AH835" s="42">
        <f>'Data Entry'!AM864</f>
        <v>0</v>
      </c>
      <c r="AI835" s="42">
        <f>'Data Entry'!AV864</f>
        <v>0</v>
      </c>
      <c r="AJ835" s="42">
        <f>'Data Entry'!AW864</f>
        <v>0</v>
      </c>
      <c r="AK835" s="42">
        <f>'Data Entry'!AX864</f>
        <v>0</v>
      </c>
      <c r="AL835" s="291">
        <f t="shared" si="194"/>
        <v>0</v>
      </c>
      <c r="AM835" s="42">
        <f>'Data Entry'!AY864</f>
        <v>0</v>
      </c>
      <c r="AN835" s="42">
        <f>'Data Entry'!AZ864</f>
        <v>0</v>
      </c>
      <c r="AO835" s="42">
        <f>'Data Entry'!BA864</f>
        <v>0</v>
      </c>
      <c r="AP835" s="42">
        <f>'Data Entry'!BB864</f>
        <v>0</v>
      </c>
      <c r="AQ835" s="291">
        <f t="shared" si="200"/>
        <v>0</v>
      </c>
      <c r="AR835" s="42">
        <f>'Data Entry'!BC864</f>
        <v>0</v>
      </c>
      <c r="AS835" s="42">
        <f>'Data Entry'!BD864</f>
        <v>0</v>
      </c>
      <c r="AT835" s="291">
        <f t="shared" si="201"/>
        <v>0</v>
      </c>
      <c r="AU835" s="42">
        <f>'Data Entry'!BE864</f>
        <v>0</v>
      </c>
      <c r="AV835" s="42">
        <f>'Data Entry'!BF864</f>
        <v>0</v>
      </c>
      <c r="AW835" s="42">
        <f>'Data Entry'!BG864</f>
        <v>0</v>
      </c>
      <c r="AX835" s="291">
        <f t="shared" si="195"/>
        <v>0</v>
      </c>
      <c r="AY835" s="42">
        <f>'Data Entry'!BH864</f>
        <v>0</v>
      </c>
      <c r="AZ835" s="42">
        <f>'Data Entry'!BI864</f>
        <v>0</v>
      </c>
      <c r="BA835" s="42">
        <f>'Data Entry'!BJ864</f>
        <v>0</v>
      </c>
      <c r="BB835" s="42">
        <f>'Data Entry'!BK864</f>
        <v>0</v>
      </c>
      <c r="BC835" s="291">
        <f t="shared" si="202"/>
        <v>0</v>
      </c>
      <c r="BD835" s="42">
        <f>'Data Entry'!BL864</f>
        <v>0</v>
      </c>
      <c r="BE835" s="42">
        <f>'Data Entry'!BM864</f>
        <v>0</v>
      </c>
      <c r="BF835" s="291">
        <f t="shared" si="203"/>
        <v>0</v>
      </c>
      <c r="BG835" s="305">
        <f t="shared" si="204"/>
        <v>0</v>
      </c>
      <c r="BH835" s="288" t="str">
        <f>IFERROR((BG835*'Data Entry'!$F$18)/'Data Entry'!$E$18,"")</f>
        <v/>
      </c>
      <c r="BI835" s="305">
        <f t="shared" si="205"/>
        <v>0</v>
      </c>
      <c r="BJ835" s="288" t="str">
        <f t="shared" si="206"/>
        <v/>
      </c>
      <c r="BK835" s="307" t="str">
        <f t="shared" si="207"/>
        <v/>
      </c>
    </row>
    <row r="836" spans="1:63" ht="27" x14ac:dyDescent="0.2">
      <c r="A836" s="119" t="str">
        <f>'Data Entry'!D865</f>
        <v>Respondent 0832</v>
      </c>
      <c r="B836" s="52">
        <f>'Data Entry'!AN865</f>
        <v>0</v>
      </c>
      <c r="C836" s="52" t="str">
        <f>'Data Entry'!BX865</f>
        <v/>
      </c>
      <c r="D836" s="42" t="str">
        <f>'Data Entry'!BU865</f>
        <v>No disability</v>
      </c>
      <c r="E836" s="42">
        <f>'Data Entry'!O865</f>
        <v>0</v>
      </c>
      <c r="F836" s="42">
        <f>'Data Entry'!P865</f>
        <v>0</v>
      </c>
      <c r="G836" s="42">
        <f>'Data Entry'!Q865</f>
        <v>0</v>
      </c>
      <c r="H836" s="291">
        <f t="shared" si="192"/>
        <v>0</v>
      </c>
      <c r="I836" s="42">
        <f>'Data Entry'!R865</f>
        <v>0</v>
      </c>
      <c r="J836" s="42">
        <f>'Data Entry'!S865</f>
        <v>0</v>
      </c>
      <c r="K836" s="42">
        <f>'Data Entry'!T865</f>
        <v>0</v>
      </c>
      <c r="L836" s="42">
        <f>'Data Entry'!U865</f>
        <v>0</v>
      </c>
      <c r="M836" s="291">
        <f t="shared" si="196"/>
        <v>0</v>
      </c>
      <c r="N836" s="42">
        <f>'Data Entry'!V865</f>
        <v>0</v>
      </c>
      <c r="O836" s="42">
        <f>'Data Entry'!W865</f>
        <v>0</v>
      </c>
      <c r="P836" s="291">
        <f t="shared" si="197"/>
        <v>0</v>
      </c>
      <c r="Q836" s="42">
        <f>'Data Entry'!X865</f>
        <v>0</v>
      </c>
      <c r="R836" s="42">
        <f>'Data Entry'!Y865</f>
        <v>0</v>
      </c>
      <c r="S836" s="42">
        <f>'Data Entry'!Z865</f>
        <v>0</v>
      </c>
      <c r="T836" s="291">
        <f t="shared" si="193"/>
        <v>0</v>
      </c>
      <c r="U836" s="42">
        <f>'Data Entry'!AA865</f>
        <v>0</v>
      </c>
      <c r="V836" s="42">
        <f>'Data Entry'!AB865</f>
        <v>0</v>
      </c>
      <c r="W836" s="42">
        <f>'Data Entry'!AC865</f>
        <v>0</v>
      </c>
      <c r="X836" s="42">
        <f>'Data Entry'!AD865</f>
        <v>0</v>
      </c>
      <c r="Y836" s="291">
        <f t="shared" si="198"/>
        <v>0</v>
      </c>
      <c r="Z836" s="42">
        <f>'Data Entry'!AE865</f>
        <v>0</v>
      </c>
      <c r="AA836" s="42">
        <f>'Data Entry'!AF865</f>
        <v>0</v>
      </c>
      <c r="AB836" s="291">
        <f t="shared" si="199"/>
        <v>0</v>
      </c>
      <c r="AC836" s="42">
        <f>'Data Entry'!AH865</f>
        <v>0</v>
      </c>
      <c r="AD836" s="42">
        <f>'Data Entry'!AI865</f>
        <v>0</v>
      </c>
      <c r="AE836" s="42">
        <f>'Data Entry'!AJ865</f>
        <v>0</v>
      </c>
      <c r="AF836" s="42">
        <f>'Data Entry'!AK865</f>
        <v>0</v>
      </c>
      <c r="AG836" s="42">
        <f>'Data Entry'!AL865</f>
        <v>0</v>
      </c>
      <c r="AH836" s="42">
        <f>'Data Entry'!AM865</f>
        <v>0</v>
      </c>
      <c r="AI836" s="42">
        <f>'Data Entry'!AV865</f>
        <v>0</v>
      </c>
      <c r="AJ836" s="42">
        <f>'Data Entry'!AW865</f>
        <v>0</v>
      </c>
      <c r="AK836" s="42">
        <f>'Data Entry'!AX865</f>
        <v>0</v>
      </c>
      <c r="AL836" s="291">
        <f t="shared" si="194"/>
        <v>0</v>
      </c>
      <c r="AM836" s="42">
        <f>'Data Entry'!AY865</f>
        <v>0</v>
      </c>
      <c r="AN836" s="42">
        <f>'Data Entry'!AZ865</f>
        <v>0</v>
      </c>
      <c r="AO836" s="42">
        <f>'Data Entry'!BA865</f>
        <v>0</v>
      </c>
      <c r="AP836" s="42">
        <f>'Data Entry'!BB865</f>
        <v>0</v>
      </c>
      <c r="AQ836" s="291">
        <f t="shared" si="200"/>
        <v>0</v>
      </c>
      <c r="AR836" s="42">
        <f>'Data Entry'!BC865</f>
        <v>0</v>
      </c>
      <c r="AS836" s="42">
        <f>'Data Entry'!BD865</f>
        <v>0</v>
      </c>
      <c r="AT836" s="291">
        <f t="shared" si="201"/>
        <v>0</v>
      </c>
      <c r="AU836" s="42">
        <f>'Data Entry'!BE865</f>
        <v>0</v>
      </c>
      <c r="AV836" s="42">
        <f>'Data Entry'!BF865</f>
        <v>0</v>
      </c>
      <c r="AW836" s="42">
        <f>'Data Entry'!BG865</f>
        <v>0</v>
      </c>
      <c r="AX836" s="291">
        <f t="shared" si="195"/>
        <v>0</v>
      </c>
      <c r="AY836" s="42">
        <f>'Data Entry'!BH865</f>
        <v>0</v>
      </c>
      <c r="AZ836" s="42">
        <f>'Data Entry'!BI865</f>
        <v>0</v>
      </c>
      <c r="BA836" s="42">
        <f>'Data Entry'!BJ865</f>
        <v>0</v>
      </c>
      <c r="BB836" s="42">
        <f>'Data Entry'!BK865</f>
        <v>0</v>
      </c>
      <c r="BC836" s="291">
        <f t="shared" si="202"/>
        <v>0</v>
      </c>
      <c r="BD836" s="42">
        <f>'Data Entry'!BL865</f>
        <v>0</v>
      </c>
      <c r="BE836" s="42">
        <f>'Data Entry'!BM865</f>
        <v>0</v>
      </c>
      <c r="BF836" s="291">
        <f t="shared" si="203"/>
        <v>0</v>
      </c>
      <c r="BG836" s="305">
        <f t="shared" si="204"/>
        <v>0</v>
      </c>
      <c r="BH836" s="288" t="str">
        <f>IFERROR((BG836*'Data Entry'!$F$18)/'Data Entry'!$E$18,"")</f>
        <v/>
      </c>
      <c r="BI836" s="305">
        <f t="shared" si="205"/>
        <v>0</v>
      </c>
      <c r="BJ836" s="288" t="str">
        <f t="shared" si="206"/>
        <v/>
      </c>
      <c r="BK836" s="307" t="str">
        <f t="shared" si="207"/>
        <v/>
      </c>
    </row>
    <row r="837" spans="1:63" ht="27" x14ac:dyDescent="0.2">
      <c r="A837" s="119" t="str">
        <f>'Data Entry'!D866</f>
        <v>Respondent 0833</v>
      </c>
      <c r="B837" s="52">
        <f>'Data Entry'!AN866</f>
        <v>0</v>
      </c>
      <c r="C837" s="52" t="str">
        <f>'Data Entry'!BX866</f>
        <v/>
      </c>
      <c r="D837" s="42" t="str">
        <f>'Data Entry'!BU866</f>
        <v>No disability</v>
      </c>
      <c r="E837" s="42">
        <f>'Data Entry'!O866</f>
        <v>0</v>
      </c>
      <c r="F837" s="42">
        <f>'Data Entry'!P866</f>
        <v>0</v>
      </c>
      <c r="G837" s="42">
        <f>'Data Entry'!Q866</f>
        <v>0</v>
      </c>
      <c r="H837" s="291">
        <f t="shared" ref="H837:H900" si="208">IF(G837=1,F837*E837*4.35,0)+IF(G837=2,F837*4.35,0)+IF(G837=3,F837*2.17,0)+IF(G837=4,F837*2,0)+IF(G837=5,F837,0)</f>
        <v>0</v>
      </c>
      <c r="I837" s="42">
        <f>'Data Entry'!R866</f>
        <v>0</v>
      </c>
      <c r="J837" s="42">
        <f>'Data Entry'!S866</f>
        <v>0</v>
      </c>
      <c r="K837" s="42">
        <f>'Data Entry'!T866</f>
        <v>0</v>
      </c>
      <c r="L837" s="42">
        <f>'Data Entry'!U866</f>
        <v>0</v>
      </c>
      <c r="M837" s="291">
        <f t="shared" si="196"/>
        <v>0</v>
      </c>
      <c r="N837" s="42">
        <f>'Data Entry'!V866</f>
        <v>0</v>
      </c>
      <c r="O837" s="42">
        <f>'Data Entry'!W866</f>
        <v>0</v>
      </c>
      <c r="P837" s="291">
        <f t="shared" si="197"/>
        <v>0</v>
      </c>
      <c r="Q837" s="42">
        <f>'Data Entry'!X866</f>
        <v>0</v>
      </c>
      <c r="R837" s="42">
        <f>'Data Entry'!Y866</f>
        <v>0</v>
      </c>
      <c r="S837" s="42">
        <f>'Data Entry'!Z866</f>
        <v>0</v>
      </c>
      <c r="T837" s="291">
        <f t="shared" ref="T837:T900" si="209">IF(S837=1,R837*Q837*4.35,0)+IF(S837=2,R837*4.35,0)+IF(S837=3,R837*2.17,0)+IF(S837=4,R837*2,0)+IF(S837=5,R837,0)</f>
        <v>0</v>
      </c>
      <c r="U837" s="42">
        <f>'Data Entry'!AA866</f>
        <v>0</v>
      </c>
      <c r="V837" s="42">
        <f>'Data Entry'!AB866</f>
        <v>0</v>
      </c>
      <c r="W837" s="42">
        <f>'Data Entry'!AC866</f>
        <v>0</v>
      </c>
      <c r="X837" s="42">
        <f>'Data Entry'!AD866</f>
        <v>0</v>
      </c>
      <c r="Y837" s="291">
        <f t="shared" si="198"/>
        <v>0</v>
      </c>
      <c r="Z837" s="42">
        <f>'Data Entry'!AE866</f>
        <v>0</v>
      </c>
      <c r="AA837" s="42">
        <f>'Data Entry'!AF866</f>
        <v>0</v>
      </c>
      <c r="AB837" s="291">
        <f t="shared" si="199"/>
        <v>0</v>
      </c>
      <c r="AC837" s="42">
        <f>'Data Entry'!AH866</f>
        <v>0</v>
      </c>
      <c r="AD837" s="42">
        <f>'Data Entry'!AI866</f>
        <v>0</v>
      </c>
      <c r="AE837" s="42">
        <f>'Data Entry'!AJ866</f>
        <v>0</v>
      </c>
      <c r="AF837" s="42">
        <f>'Data Entry'!AK866</f>
        <v>0</v>
      </c>
      <c r="AG837" s="42">
        <f>'Data Entry'!AL866</f>
        <v>0</v>
      </c>
      <c r="AH837" s="42">
        <f>'Data Entry'!AM866</f>
        <v>0</v>
      </c>
      <c r="AI837" s="42">
        <f>'Data Entry'!AV866</f>
        <v>0</v>
      </c>
      <c r="AJ837" s="42">
        <f>'Data Entry'!AW866</f>
        <v>0</v>
      </c>
      <c r="AK837" s="42">
        <f>'Data Entry'!AX866</f>
        <v>0</v>
      </c>
      <c r="AL837" s="291">
        <f t="shared" ref="AL837:AL900" si="210">IF(AK837=1,AJ837*AI837*4.35,0)+IF(AK837=2,AJ837*4.35,0)+IF(AK837=3,AJ837*2.17,0)+IF(AK837=4,AJ837*2,0)+IF(AK837=5,AJ837,0)</f>
        <v>0</v>
      </c>
      <c r="AM837" s="42">
        <f>'Data Entry'!AY866</f>
        <v>0</v>
      </c>
      <c r="AN837" s="42">
        <f>'Data Entry'!AZ866</f>
        <v>0</v>
      </c>
      <c r="AO837" s="42">
        <f>'Data Entry'!BA866</f>
        <v>0</v>
      </c>
      <c r="AP837" s="42">
        <f>'Data Entry'!BB866</f>
        <v>0</v>
      </c>
      <c r="AQ837" s="291">
        <f t="shared" si="200"/>
        <v>0</v>
      </c>
      <c r="AR837" s="42">
        <f>'Data Entry'!BC866</f>
        <v>0</v>
      </c>
      <c r="AS837" s="42">
        <f>'Data Entry'!BD866</f>
        <v>0</v>
      </c>
      <c r="AT837" s="291">
        <f t="shared" si="201"/>
        <v>0</v>
      </c>
      <c r="AU837" s="42">
        <f>'Data Entry'!BE866</f>
        <v>0</v>
      </c>
      <c r="AV837" s="42">
        <f>'Data Entry'!BF866</f>
        <v>0</v>
      </c>
      <c r="AW837" s="42">
        <f>'Data Entry'!BG866</f>
        <v>0</v>
      </c>
      <c r="AX837" s="291">
        <f t="shared" ref="AX837:AX900" si="211">IF(AW837=1,AV837*AU837*4.35,0)+IF(AW837=2,AV837*4.35,0)+IF(AW837=3,AV837*2.17,0)+IF(AW837=4,AV837*2,0)+IF(AW837=5,AV837,0)</f>
        <v>0</v>
      </c>
      <c r="AY837" s="42">
        <f>'Data Entry'!BH866</f>
        <v>0</v>
      </c>
      <c r="AZ837" s="42">
        <f>'Data Entry'!BI866</f>
        <v>0</v>
      </c>
      <c r="BA837" s="42">
        <f>'Data Entry'!BJ866</f>
        <v>0</v>
      </c>
      <c r="BB837" s="42">
        <f>'Data Entry'!BK866</f>
        <v>0</v>
      </c>
      <c r="BC837" s="291">
        <f t="shared" si="202"/>
        <v>0</v>
      </c>
      <c r="BD837" s="42">
        <f>'Data Entry'!BL866</f>
        <v>0</v>
      </c>
      <c r="BE837" s="42">
        <f>'Data Entry'!BM866</f>
        <v>0</v>
      </c>
      <c r="BF837" s="291">
        <f t="shared" si="203"/>
        <v>0</v>
      </c>
      <c r="BG837" s="305">
        <f t="shared" si="204"/>
        <v>0</v>
      </c>
      <c r="BH837" s="288" t="str">
        <f>IFERROR((BG837*'Data Entry'!$F$18)/'Data Entry'!$E$18,"")</f>
        <v/>
      </c>
      <c r="BI837" s="305">
        <f t="shared" si="205"/>
        <v>0</v>
      </c>
      <c r="BJ837" s="288" t="str">
        <f t="shared" si="206"/>
        <v/>
      </c>
      <c r="BK837" s="307" t="str">
        <f t="shared" si="207"/>
        <v/>
      </c>
    </row>
    <row r="838" spans="1:63" ht="27" x14ac:dyDescent="0.2">
      <c r="A838" s="119" t="str">
        <f>'Data Entry'!D867</f>
        <v>Respondent 0834</v>
      </c>
      <c r="B838" s="52">
        <f>'Data Entry'!AN867</f>
        <v>0</v>
      </c>
      <c r="C838" s="52" t="str">
        <f>'Data Entry'!BX867</f>
        <v/>
      </c>
      <c r="D838" s="42" t="str">
        <f>'Data Entry'!BU867</f>
        <v>No disability</v>
      </c>
      <c r="E838" s="42">
        <f>'Data Entry'!O867</f>
        <v>0</v>
      </c>
      <c r="F838" s="42">
        <f>'Data Entry'!P867</f>
        <v>0</v>
      </c>
      <c r="G838" s="42">
        <f>'Data Entry'!Q867</f>
        <v>0</v>
      </c>
      <c r="H838" s="291">
        <f t="shared" si="208"/>
        <v>0</v>
      </c>
      <c r="I838" s="42">
        <f>'Data Entry'!R867</f>
        <v>0</v>
      </c>
      <c r="J838" s="42">
        <f>'Data Entry'!S867</f>
        <v>0</v>
      </c>
      <c r="K838" s="42">
        <f>'Data Entry'!T867</f>
        <v>0</v>
      </c>
      <c r="L838" s="42">
        <f>'Data Entry'!U867</f>
        <v>0</v>
      </c>
      <c r="M838" s="291">
        <f t="shared" ref="M838:M901" si="212">IF(K838=0,(J838*4.35)-L838,K838-L838)</f>
        <v>0</v>
      </c>
      <c r="N838" s="42">
        <f>'Data Entry'!V867</f>
        <v>0</v>
      </c>
      <c r="O838" s="42">
        <f>'Data Entry'!W867</f>
        <v>0</v>
      </c>
      <c r="P838" s="291">
        <f t="shared" ref="P838:P901" si="213">N838-O838</f>
        <v>0</v>
      </c>
      <c r="Q838" s="42">
        <f>'Data Entry'!X867</f>
        <v>0</v>
      </c>
      <c r="R838" s="42">
        <f>'Data Entry'!Y867</f>
        <v>0</v>
      </c>
      <c r="S838" s="42">
        <f>'Data Entry'!Z867</f>
        <v>0</v>
      </c>
      <c r="T838" s="291">
        <f t="shared" si="209"/>
        <v>0</v>
      </c>
      <c r="U838" s="42">
        <f>'Data Entry'!AA867</f>
        <v>0</v>
      </c>
      <c r="V838" s="42">
        <f>'Data Entry'!AB867</f>
        <v>0</v>
      </c>
      <c r="W838" s="42">
        <f>'Data Entry'!AC867</f>
        <v>0</v>
      </c>
      <c r="X838" s="42">
        <f>'Data Entry'!AD867</f>
        <v>0</v>
      </c>
      <c r="Y838" s="291">
        <f t="shared" ref="Y838:Y901" si="214">IF(W838=0,(V838*4.35)-X838,W838-X838)</f>
        <v>0</v>
      </c>
      <c r="Z838" s="42">
        <f>'Data Entry'!AE867</f>
        <v>0</v>
      </c>
      <c r="AA838" s="42">
        <f>'Data Entry'!AF867</f>
        <v>0</v>
      </c>
      <c r="AB838" s="291">
        <f t="shared" ref="AB838:AB901" si="215">Z838-AA838</f>
        <v>0</v>
      </c>
      <c r="AC838" s="42">
        <f>'Data Entry'!AH867</f>
        <v>0</v>
      </c>
      <c r="AD838" s="42">
        <f>'Data Entry'!AI867</f>
        <v>0</v>
      </c>
      <c r="AE838" s="42">
        <f>'Data Entry'!AJ867</f>
        <v>0</v>
      </c>
      <c r="AF838" s="42">
        <f>'Data Entry'!AK867</f>
        <v>0</v>
      </c>
      <c r="AG838" s="42">
        <f>'Data Entry'!AL867</f>
        <v>0</v>
      </c>
      <c r="AH838" s="42">
        <f>'Data Entry'!AM867</f>
        <v>0</v>
      </c>
      <c r="AI838" s="42">
        <f>'Data Entry'!AV867</f>
        <v>0</v>
      </c>
      <c r="AJ838" s="42">
        <f>'Data Entry'!AW867</f>
        <v>0</v>
      </c>
      <c r="AK838" s="42">
        <f>'Data Entry'!AX867</f>
        <v>0</v>
      </c>
      <c r="AL838" s="291">
        <f t="shared" si="210"/>
        <v>0</v>
      </c>
      <c r="AM838" s="42">
        <f>'Data Entry'!AY867</f>
        <v>0</v>
      </c>
      <c r="AN838" s="42">
        <f>'Data Entry'!AZ867</f>
        <v>0</v>
      </c>
      <c r="AO838" s="42">
        <f>'Data Entry'!BA867</f>
        <v>0</v>
      </c>
      <c r="AP838" s="42">
        <f>'Data Entry'!BB867</f>
        <v>0</v>
      </c>
      <c r="AQ838" s="291">
        <f t="shared" ref="AQ838:AQ901" si="216">IF(AO838=0,(AN838*4.35)-AP838,AO838-AP838)</f>
        <v>0</v>
      </c>
      <c r="AR838" s="42">
        <f>'Data Entry'!BC867</f>
        <v>0</v>
      </c>
      <c r="AS838" s="42">
        <f>'Data Entry'!BD867</f>
        <v>0</v>
      </c>
      <c r="AT838" s="291">
        <f t="shared" ref="AT838:AT901" si="217">AR838-AS838</f>
        <v>0</v>
      </c>
      <c r="AU838" s="42">
        <f>'Data Entry'!BE867</f>
        <v>0</v>
      </c>
      <c r="AV838" s="42">
        <f>'Data Entry'!BF867</f>
        <v>0</v>
      </c>
      <c r="AW838" s="42">
        <f>'Data Entry'!BG867</f>
        <v>0</v>
      </c>
      <c r="AX838" s="291">
        <f t="shared" si="211"/>
        <v>0</v>
      </c>
      <c r="AY838" s="42">
        <f>'Data Entry'!BH867</f>
        <v>0</v>
      </c>
      <c r="AZ838" s="42">
        <f>'Data Entry'!BI867</f>
        <v>0</v>
      </c>
      <c r="BA838" s="42">
        <f>'Data Entry'!BJ867</f>
        <v>0</v>
      </c>
      <c r="BB838" s="42">
        <f>'Data Entry'!BK867</f>
        <v>0</v>
      </c>
      <c r="BC838" s="291">
        <f t="shared" ref="BC838:BC901" si="218">IF(BA838=0,(AZ838*4.35)-BB838,BA838-BB838)</f>
        <v>0</v>
      </c>
      <c r="BD838" s="42">
        <f>'Data Entry'!BL867</f>
        <v>0</v>
      </c>
      <c r="BE838" s="42">
        <f>'Data Entry'!BM867</f>
        <v>0</v>
      </c>
      <c r="BF838" s="291">
        <f t="shared" ref="BF838:BF901" si="219">BD838-BE838</f>
        <v>0</v>
      </c>
      <c r="BG838" s="305">
        <f t="shared" ref="BG838:BG901" si="220">H838+I838+M838+P838+T838+U838+Y838+AB838</f>
        <v>0</v>
      </c>
      <c r="BH838" s="288" t="str">
        <f>IFERROR((BG838*'Data Entry'!$F$18)/'Data Entry'!$E$18,"")</f>
        <v/>
      </c>
      <c r="BI838" s="305">
        <f t="shared" ref="BI838:BI901" si="221">AL838+AM838+AQ838+AT838+AX838+AY838+BC838+BF838</f>
        <v>0</v>
      </c>
      <c r="BJ838" s="288" t="str">
        <f t="shared" ref="BJ838:BJ901" si="222">IFERROR(BI838-BH838,"")</f>
        <v/>
      </c>
      <c r="BK838" s="307" t="str">
        <f t="shared" si="207"/>
        <v/>
      </c>
    </row>
    <row r="839" spans="1:63" ht="27" x14ac:dyDescent="0.2">
      <c r="A839" s="119" t="str">
        <f>'Data Entry'!D868</f>
        <v>Respondent 0835</v>
      </c>
      <c r="B839" s="52">
        <f>'Data Entry'!AN868</f>
        <v>0</v>
      </c>
      <c r="C839" s="52" t="str">
        <f>'Data Entry'!BX868</f>
        <v/>
      </c>
      <c r="D839" s="42" t="str">
        <f>'Data Entry'!BU868</f>
        <v>No disability</v>
      </c>
      <c r="E839" s="42">
        <f>'Data Entry'!O868</f>
        <v>0</v>
      </c>
      <c r="F839" s="42">
        <f>'Data Entry'!P868</f>
        <v>0</v>
      </c>
      <c r="G839" s="42">
        <f>'Data Entry'!Q868</f>
        <v>0</v>
      </c>
      <c r="H839" s="291">
        <f t="shared" si="208"/>
        <v>0</v>
      </c>
      <c r="I839" s="42">
        <f>'Data Entry'!R868</f>
        <v>0</v>
      </c>
      <c r="J839" s="42">
        <f>'Data Entry'!S868</f>
        <v>0</v>
      </c>
      <c r="K839" s="42">
        <f>'Data Entry'!T868</f>
        <v>0</v>
      </c>
      <c r="L839" s="42">
        <f>'Data Entry'!U868</f>
        <v>0</v>
      </c>
      <c r="M839" s="291">
        <f t="shared" si="212"/>
        <v>0</v>
      </c>
      <c r="N839" s="42">
        <f>'Data Entry'!V868</f>
        <v>0</v>
      </c>
      <c r="O839" s="42">
        <f>'Data Entry'!W868</f>
        <v>0</v>
      </c>
      <c r="P839" s="291">
        <f t="shared" si="213"/>
        <v>0</v>
      </c>
      <c r="Q839" s="42">
        <f>'Data Entry'!X868</f>
        <v>0</v>
      </c>
      <c r="R839" s="42">
        <f>'Data Entry'!Y868</f>
        <v>0</v>
      </c>
      <c r="S839" s="42">
        <f>'Data Entry'!Z868</f>
        <v>0</v>
      </c>
      <c r="T839" s="291">
        <f t="shared" si="209"/>
        <v>0</v>
      </c>
      <c r="U839" s="42">
        <f>'Data Entry'!AA868</f>
        <v>0</v>
      </c>
      <c r="V839" s="42">
        <f>'Data Entry'!AB868</f>
        <v>0</v>
      </c>
      <c r="W839" s="42">
        <f>'Data Entry'!AC868</f>
        <v>0</v>
      </c>
      <c r="X839" s="42">
        <f>'Data Entry'!AD868</f>
        <v>0</v>
      </c>
      <c r="Y839" s="291">
        <f t="shared" si="214"/>
        <v>0</v>
      </c>
      <c r="Z839" s="42">
        <f>'Data Entry'!AE868</f>
        <v>0</v>
      </c>
      <c r="AA839" s="42">
        <f>'Data Entry'!AF868</f>
        <v>0</v>
      </c>
      <c r="AB839" s="291">
        <f t="shared" si="215"/>
        <v>0</v>
      </c>
      <c r="AC839" s="42">
        <f>'Data Entry'!AH868</f>
        <v>0</v>
      </c>
      <c r="AD839" s="42">
        <f>'Data Entry'!AI868</f>
        <v>0</v>
      </c>
      <c r="AE839" s="42">
        <f>'Data Entry'!AJ868</f>
        <v>0</v>
      </c>
      <c r="AF839" s="42">
        <f>'Data Entry'!AK868</f>
        <v>0</v>
      </c>
      <c r="AG839" s="42">
        <f>'Data Entry'!AL868</f>
        <v>0</v>
      </c>
      <c r="AH839" s="42">
        <f>'Data Entry'!AM868</f>
        <v>0</v>
      </c>
      <c r="AI839" s="42">
        <f>'Data Entry'!AV868</f>
        <v>0</v>
      </c>
      <c r="AJ839" s="42">
        <f>'Data Entry'!AW868</f>
        <v>0</v>
      </c>
      <c r="AK839" s="42">
        <f>'Data Entry'!AX868</f>
        <v>0</v>
      </c>
      <c r="AL839" s="291">
        <f t="shared" si="210"/>
        <v>0</v>
      </c>
      <c r="AM839" s="42">
        <f>'Data Entry'!AY868</f>
        <v>0</v>
      </c>
      <c r="AN839" s="42">
        <f>'Data Entry'!AZ868</f>
        <v>0</v>
      </c>
      <c r="AO839" s="42">
        <f>'Data Entry'!BA868</f>
        <v>0</v>
      </c>
      <c r="AP839" s="42">
        <f>'Data Entry'!BB868</f>
        <v>0</v>
      </c>
      <c r="AQ839" s="291">
        <f t="shared" si="216"/>
        <v>0</v>
      </c>
      <c r="AR839" s="42">
        <f>'Data Entry'!BC868</f>
        <v>0</v>
      </c>
      <c r="AS839" s="42">
        <f>'Data Entry'!BD868</f>
        <v>0</v>
      </c>
      <c r="AT839" s="291">
        <f t="shared" si="217"/>
        <v>0</v>
      </c>
      <c r="AU839" s="42">
        <f>'Data Entry'!BE868</f>
        <v>0</v>
      </c>
      <c r="AV839" s="42">
        <f>'Data Entry'!BF868</f>
        <v>0</v>
      </c>
      <c r="AW839" s="42">
        <f>'Data Entry'!BG868</f>
        <v>0</v>
      </c>
      <c r="AX839" s="291">
        <f t="shared" si="211"/>
        <v>0</v>
      </c>
      <c r="AY839" s="42">
        <f>'Data Entry'!BH868</f>
        <v>0</v>
      </c>
      <c r="AZ839" s="42">
        <f>'Data Entry'!BI868</f>
        <v>0</v>
      </c>
      <c r="BA839" s="42">
        <f>'Data Entry'!BJ868</f>
        <v>0</v>
      </c>
      <c r="BB839" s="42">
        <f>'Data Entry'!BK868</f>
        <v>0</v>
      </c>
      <c r="BC839" s="291">
        <f t="shared" si="218"/>
        <v>0</v>
      </c>
      <c r="BD839" s="42">
        <f>'Data Entry'!BL868</f>
        <v>0</v>
      </c>
      <c r="BE839" s="42">
        <f>'Data Entry'!BM868</f>
        <v>0</v>
      </c>
      <c r="BF839" s="291">
        <f t="shared" si="219"/>
        <v>0</v>
      </c>
      <c r="BG839" s="305">
        <f t="shared" si="220"/>
        <v>0</v>
      </c>
      <c r="BH839" s="288" t="str">
        <f>IFERROR((BG839*'Data Entry'!$F$18)/'Data Entry'!$E$18,"")</f>
        <v/>
      </c>
      <c r="BI839" s="305">
        <f t="shared" si="221"/>
        <v>0</v>
      </c>
      <c r="BJ839" s="288" t="str">
        <f t="shared" si="222"/>
        <v/>
      </c>
      <c r="BK839" s="307" t="str">
        <f t="shared" ref="BK839:BK902" si="223">IFERROR((BJ839/BH839)*100,"")</f>
        <v/>
      </c>
    </row>
    <row r="840" spans="1:63" ht="27" x14ac:dyDescent="0.2">
      <c r="A840" s="119" t="str">
        <f>'Data Entry'!D869</f>
        <v>Respondent 0836</v>
      </c>
      <c r="B840" s="52">
        <f>'Data Entry'!AN869</f>
        <v>0</v>
      </c>
      <c r="C840" s="52" t="str">
        <f>'Data Entry'!BX869</f>
        <v/>
      </c>
      <c r="D840" s="42" t="str">
        <f>'Data Entry'!BU869</f>
        <v>No disability</v>
      </c>
      <c r="E840" s="42">
        <f>'Data Entry'!O869</f>
        <v>0</v>
      </c>
      <c r="F840" s="42">
        <f>'Data Entry'!P869</f>
        <v>0</v>
      </c>
      <c r="G840" s="42">
        <f>'Data Entry'!Q869</f>
        <v>0</v>
      </c>
      <c r="H840" s="291">
        <f t="shared" si="208"/>
        <v>0</v>
      </c>
      <c r="I840" s="42">
        <f>'Data Entry'!R869</f>
        <v>0</v>
      </c>
      <c r="J840" s="42">
        <f>'Data Entry'!S869</f>
        <v>0</v>
      </c>
      <c r="K840" s="42">
        <f>'Data Entry'!T869</f>
        <v>0</v>
      </c>
      <c r="L840" s="42">
        <f>'Data Entry'!U869</f>
        <v>0</v>
      </c>
      <c r="M840" s="291">
        <f t="shared" si="212"/>
        <v>0</v>
      </c>
      <c r="N840" s="42">
        <f>'Data Entry'!V869</f>
        <v>0</v>
      </c>
      <c r="O840" s="42">
        <f>'Data Entry'!W869</f>
        <v>0</v>
      </c>
      <c r="P840" s="291">
        <f t="shared" si="213"/>
        <v>0</v>
      </c>
      <c r="Q840" s="42">
        <f>'Data Entry'!X869</f>
        <v>0</v>
      </c>
      <c r="R840" s="42">
        <f>'Data Entry'!Y869</f>
        <v>0</v>
      </c>
      <c r="S840" s="42">
        <f>'Data Entry'!Z869</f>
        <v>0</v>
      </c>
      <c r="T840" s="291">
        <f t="shared" si="209"/>
        <v>0</v>
      </c>
      <c r="U840" s="42">
        <f>'Data Entry'!AA869</f>
        <v>0</v>
      </c>
      <c r="V840" s="42">
        <f>'Data Entry'!AB869</f>
        <v>0</v>
      </c>
      <c r="W840" s="42">
        <f>'Data Entry'!AC869</f>
        <v>0</v>
      </c>
      <c r="X840" s="42">
        <f>'Data Entry'!AD869</f>
        <v>0</v>
      </c>
      <c r="Y840" s="291">
        <f t="shared" si="214"/>
        <v>0</v>
      </c>
      <c r="Z840" s="42">
        <f>'Data Entry'!AE869</f>
        <v>0</v>
      </c>
      <c r="AA840" s="42">
        <f>'Data Entry'!AF869</f>
        <v>0</v>
      </c>
      <c r="AB840" s="291">
        <f t="shared" si="215"/>
        <v>0</v>
      </c>
      <c r="AC840" s="42">
        <f>'Data Entry'!AH869</f>
        <v>0</v>
      </c>
      <c r="AD840" s="42">
        <f>'Data Entry'!AI869</f>
        <v>0</v>
      </c>
      <c r="AE840" s="42">
        <f>'Data Entry'!AJ869</f>
        <v>0</v>
      </c>
      <c r="AF840" s="42">
        <f>'Data Entry'!AK869</f>
        <v>0</v>
      </c>
      <c r="AG840" s="42">
        <f>'Data Entry'!AL869</f>
        <v>0</v>
      </c>
      <c r="AH840" s="42">
        <f>'Data Entry'!AM869</f>
        <v>0</v>
      </c>
      <c r="AI840" s="42">
        <f>'Data Entry'!AV869</f>
        <v>0</v>
      </c>
      <c r="AJ840" s="42">
        <f>'Data Entry'!AW869</f>
        <v>0</v>
      </c>
      <c r="AK840" s="42">
        <f>'Data Entry'!AX869</f>
        <v>0</v>
      </c>
      <c r="AL840" s="291">
        <f t="shared" si="210"/>
        <v>0</v>
      </c>
      <c r="AM840" s="42">
        <f>'Data Entry'!AY869</f>
        <v>0</v>
      </c>
      <c r="AN840" s="42">
        <f>'Data Entry'!AZ869</f>
        <v>0</v>
      </c>
      <c r="AO840" s="42">
        <f>'Data Entry'!BA869</f>
        <v>0</v>
      </c>
      <c r="AP840" s="42">
        <f>'Data Entry'!BB869</f>
        <v>0</v>
      </c>
      <c r="AQ840" s="291">
        <f t="shared" si="216"/>
        <v>0</v>
      </c>
      <c r="AR840" s="42">
        <f>'Data Entry'!BC869</f>
        <v>0</v>
      </c>
      <c r="AS840" s="42">
        <f>'Data Entry'!BD869</f>
        <v>0</v>
      </c>
      <c r="AT840" s="291">
        <f t="shared" si="217"/>
        <v>0</v>
      </c>
      <c r="AU840" s="42">
        <f>'Data Entry'!BE869</f>
        <v>0</v>
      </c>
      <c r="AV840" s="42">
        <f>'Data Entry'!BF869</f>
        <v>0</v>
      </c>
      <c r="AW840" s="42">
        <f>'Data Entry'!BG869</f>
        <v>0</v>
      </c>
      <c r="AX840" s="291">
        <f t="shared" si="211"/>
        <v>0</v>
      </c>
      <c r="AY840" s="42">
        <f>'Data Entry'!BH869</f>
        <v>0</v>
      </c>
      <c r="AZ840" s="42">
        <f>'Data Entry'!BI869</f>
        <v>0</v>
      </c>
      <c r="BA840" s="42">
        <f>'Data Entry'!BJ869</f>
        <v>0</v>
      </c>
      <c r="BB840" s="42">
        <f>'Data Entry'!BK869</f>
        <v>0</v>
      </c>
      <c r="BC840" s="291">
        <f t="shared" si="218"/>
        <v>0</v>
      </c>
      <c r="BD840" s="42">
        <f>'Data Entry'!BL869</f>
        <v>0</v>
      </c>
      <c r="BE840" s="42">
        <f>'Data Entry'!BM869</f>
        <v>0</v>
      </c>
      <c r="BF840" s="291">
        <f t="shared" si="219"/>
        <v>0</v>
      </c>
      <c r="BG840" s="305">
        <f t="shared" si="220"/>
        <v>0</v>
      </c>
      <c r="BH840" s="288" t="str">
        <f>IFERROR((BG840*'Data Entry'!$F$18)/'Data Entry'!$E$18,"")</f>
        <v/>
      </c>
      <c r="BI840" s="305">
        <f t="shared" si="221"/>
        <v>0</v>
      </c>
      <c r="BJ840" s="288" t="str">
        <f t="shared" si="222"/>
        <v/>
      </c>
      <c r="BK840" s="307" t="str">
        <f t="shared" si="223"/>
        <v/>
      </c>
    </row>
    <row r="841" spans="1:63" ht="27" x14ac:dyDescent="0.2">
      <c r="A841" s="119" t="str">
        <f>'Data Entry'!D870</f>
        <v>Respondent 0837</v>
      </c>
      <c r="B841" s="52">
        <f>'Data Entry'!AN870</f>
        <v>0</v>
      </c>
      <c r="C841" s="52" t="str">
        <f>'Data Entry'!BX870</f>
        <v/>
      </c>
      <c r="D841" s="42" t="str">
        <f>'Data Entry'!BU870</f>
        <v>No disability</v>
      </c>
      <c r="E841" s="42">
        <f>'Data Entry'!O870</f>
        <v>0</v>
      </c>
      <c r="F841" s="42">
        <f>'Data Entry'!P870</f>
        <v>0</v>
      </c>
      <c r="G841" s="42">
        <f>'Data Entry'!Q870</f>
        <v>0</v>
      </c>
      <c r="H841" s="291">
        <f t="shared" si="208"/>
        <v>0</v>
      </c>
      <c r="I841" s="42">
        <f>'Data Entry'!R870</f>
        <v>0</v>
      </c>
      <c r="J841" s="42">
        <f>'Data Entry'!S870</f>
        <v>0</v>
      </c>
      <c r="K841" s="42">
        <f>'Data Entry'!T870</f>
        <v>0</v>
      </c>
      <c r="L841" s="42">
        <f>'Data Entry'!U870</f>
        <v>0</v>
      </c>
      <c r="M841" s="291">
        <f t="shared" si="212"/>
        <v>0</v>
      </c>
      <c r="N841" s="42">
        <f>'Data Entry'!V870</f>
        <v>0</v>
      </c>
      <c r="O841" s="42">
        <f>'Data Entry'!W870</f>
        <v>0</v>
      </c>
      <c r="P841" s="291">
        <f t="shared" si="213"/>
        <v>0</v>
      </c>
      <c r="Q841" s="42">
        <f>'Data Entry'!X870</f>
        <v>0</v>
      </c>
      <c r="R841" s="42">
        <f>'Data Entry'!Y870</f>
        <v>0</v>
      </c>
      <c r="S841" s="42">
        <f>'Data Entry'!Z870</f>
        <v>0</v>
      </c>
      <c r="T841" s="291">
        <f t="shared" si="209"/>
        <v>0</v>
      </c>
      <c r="U841" s="42">
        <f>'Data Entry'!AA870</f>
        <v>0</v>
      </c>
      <c r="V841" s="42">
        <f>'Data Entry'!AB870</f>
        <v>0</v>
      </c>
      <c r="W841" s="42">
        <f>'Data Entry'!AC870</f>
        <v>0</v>
      </c>
      <c r="X841" s="42">
        <f>'Data Entry'!AD870</f>
        <v>0</v>
      </c>
      <c r="Y841" s="291">
        <f t="shared" si="214"/>
        <v>0</v>
      </c>
      <c r="Z841" s="42">
        <f>'Data Entry'!AE870</f>
        <v>0</v>
      </c>
      <c r="AA841" s="42">
        <f>'Data Entry'!AF870</f>
        <v>0</v>
      </c>
      <c r="AB841" s="291">
        <f t="shared" si="215"/>
        <v>0</v>
      </c>
      <c r="AC841" s="42">
        <f>'Data Entry'!AH870</f>
        <v>0</v>
      </c>
      <c r="AD841" s="42">
        <f>'Data Entry'!AI870</f>
        <v>0</v>
      </c>
      <c r="AE841" s="42">
        <f>'Data Entry'!AJ870</f>
        <v>0</v>
      </c>
      <c r="AF841" s="42">
        <f>'Data Entry'!AK870</f>
        <v>0</v>
      </c>
      <c r="AG841" s="42">
        <f>'Data Entry'!AL870</f>
        <v>0</v>
      </c>
      <c r="AH841" s="42">
        <f>'Data Entry'!AM870</f>
        <v>0</v>
      </c>
      <c r="AI841" s="42">
        <f>'Data Entry'!AV870</f>
        <v>0</v>
      </c>
      <c r="AJ841" s="42">
        <f>'Data Entry'!AW870</f>
        <v>0</v>
      </c>
      <c r="AK841" s="42">
        <f>'Data Entry'!AX870</f>
        <v>0</v>
      </c>
      <c r="AL841" s="291">
        <f t="shared" si="210"/>
        <v>0</v>
      </c>
      <c r="AM841" s="42">
        <f>'Data Entry'!AY870</f>
        <v>0</v>
      </c>
      <c r="AN841" s="42">
        <f>'Data Entry'!AZ870</f>
        <v>0</v>
      </c>
      <c r="AO841" s="42">
        <f>'Data Entry'!BA870</f>
        <v>0</v>
      </c>
      <c r="AP841" s="42">
        <f>'Data Entry'!BB870</f>
        <v>0</v>
      </c>
      <c r="AQ841" s="291">
        <f t="shared" si="216"/>
        <v>0</v>
      </c>
      <c r="AR841" s="42">
        <f>'Data Entry'!BC870</f>
        <v>0</v>
      </c>
      <c r="AS841" s="42">
        <f>'Data Entry'!BD870</f>
        <v>0</v>
      </c>
      <c r="AT841" s="291">
        <f t="shared" si="217"/>
        <v>0</v>
      </c>
      <c r="AU841" s="42">
        <f>'Data Entry'!BE870</f>
        <v>0</v>
      </c>
      <c r="AV841" s="42">
        <f>'Data Entry'!BF870</f>
        <v>0</v>
      </c>
      <c r="AW841" s="42">
        <f>'Data Entry'!BG870</f>
        <v>0</v>
      </c>
      <c r="AX841" s="291">
        <f t="shared" si="211"/>
        <v>0</v>
      </c>
      <c r="AY841" s="42">
        <f>'Data Entry'!BH870</f>
        <v>0</v>
      </c>
      <c r="AZ841" s="42">
        <f>'Data Entry'!BI870</f>
        <v>0</v>
      </c>
      <c r="BA841" s="42">
        <f>'Data Entry'!BJ870</f>
        <v>0</v>
      </c>
      <c r="BB841" s="42">
        <f>'Data Entry'!BK870</f>
        <v>0</v>
      </c>
      <c r="BC841" s="291">
        <f t="shared" si="218"/>
        <v>0</v>
      </c>
      <c r="BD841" s="42">
        <f>'Data Entry'!BL870</f>
        <v>0</v>
      </c>
      <c r="BE841" s="42">
        <f>'Data Entry'!BM870</f>
        <v>0</v>
      </c>
      <c r="BF841" s="291">
        <f t="shared" si="219"/>
        <v>0</v>
      </c>
      <c r="BG841" s="305">
        <f t="shared" si="220"/>
        <v>0</v>
      </c>
      <c r="BH841" s="288" t="str">
        <f>IFERROR((BG841*'Data Entry'!$F$18)/'Data Entry'!$E$18,"")</f>
        <v/>
      </c>
      <c r="BI841" s="305">
        <f t="shared" si="221"/>
        <v>0</v>
      </c>
      <c r="BJ841" s="288" t="str">
        <f t="shared" si="222"/>
        <v/>
      </c>
      <c r="BK841" s="307" t="str">
        <f t="shared" si="223"/>
        <v/>
      </c>
    </row>
    <row r="842" spans="1:63" ht="27" x14ac:dyDescent="0.2">
      <c r="A842" s="119" t="str">
        <f>'Data Entry'!D871</f>
        <v>Respondent 0838</v>
      </c>
      <c r="B842" s="52">
        <f>'Data Entry'!AN871</f>
        <v>0</v>
      </c>
      <c r="C842" s="52" t="str">
        <f>'Data Entry'!BX871</f>
        <v/>
      </c>
      <c r="D842" s="42" t="str">
        <f>'Data Entry'!BU871</f>
        <v>No disability</v>
      </c>
      <c r="E842" s="42">
        <f>'Data Entry'!O871</f>
        <v>0</v>
      </c>
      <c r="F842" s="42">
        <f>'Data Entry'!P871</f>
        <v>0</v>
      </c>
      <c r="G842" s="42">
        <f>'Data Entry'!Q871</f>
        <v>0</v>
      </c>
      <c r="H842" s="291">
        <f t="shared" si="208"/>
        <v>0</v>
      </c>
      <c r="I842" s="42">
        <f>'Data Entry'!R871</f>
        <v>0</v>
      </c>
      <c r="J842" s="42">
        <f>'Data Entry'!S871</f>
        <v>0</v>
      </c>
      <c r="K842" s="42">
        <f>'Data Entry'!T871</f>
        <v>0</v>
      </c>
      <c r="L842" s="42">
        <f>'Data Entry'!U871</f>
        <v>0</v>
      </c>
      <c r="M842" s="291">
        <f t="shared" si="212"/>
        <v>0</v>
      </c>
      <c r="N842" s="42">
        <f>'Data Entry'!V871</f>
        <v>0</v>
      </c>
      <c r="O842" s="42">
        <f>'Data Entry'!W871</f>
        <v>0</v>
      </c>
      <c r="P842" s="291">
        <f t="shared" si="213"/>
        <v>0</v>
      </c>
      <c r="Q842" s="42">
        <f>'Data Entry'!X871</f>
        <v>0</v>
      </c>
      <c r="R842" s="42">
        <f>'Data Entry'!Y871</f>
        <v>0</v>
      </c>
      <c r="S842" s="42">
        <f>'Data Entry'!Z871</f>
        <v>0</v>
      </c>
      <c r="T842" s="291">
        <f t="shared" si="209"/>
        <v>0</v>
      </c>
      <c r="U842" s="42">
        <f>'Data Entry'!AA871</f>
        <v>0</v>
      </c>
      <c r="V842" s="42">
        <f>'Data Entry'!AB871</f>
        <v>0</v>
      </c>
      <c r="W842" s="42">
        <f>'Data Entry'!AC871</f>
        <v>0</v>
      </c>
      <c r="X842" s="42">
        <f>'Data Entry'!AD871</f>
        <v>0</v>
      </c>
      <c r="Y842" s="291">
        <f t="shared" si="214"/>
        <v>0</v>
      </c>
      <c r="Z842" s="42">
        <f>'Data Entry'!AE871</f>
        <v>0</v>
      </c>
      <c r="AA842" s="42">
        <f>'Data Entry'!AF871</f>
        <v>0</v>
      </c>
      <c r="AB842" s="291">
        <f t="shared" si="215"/>
        <v>0</v>
      </c>
      <c r="AC842" s="42">
        <f>'Data Entry'!AH871</f>
        <v>0</v>
      </c>
      <c r="AD842" s="42">
        <f>'Data Entry'!AI871</f>
        <v>0</v>
      </c>
      <c r="AE842" s="42">
        <f>'Data Entry'!AJ871</f>
        <v>0</v>
      </c>
      <c r="AF842" s="42">
        <f>'Data Entry'!AK871</f>
        <v>0</v>
      </c>
      <c r="AG842" s="42">
        <f>'Data Entry'!AL871</f>
        <v>0</v>
      </c>
      <c r="AH842" s="42">
        <f>'Data Entry'!AM871</f>
        <v>0</v>
      </c>
      <c r="AI842" s="42">
        <f>'Data Entry'!AV871</f>
        <v>0</v>
      </c>
      <c r="AJ842" s="42">
        <f>'Data Entry'!AW871</f>
        <v>0</v>
      </c>
      <c r="AK842" s="42">
        <f>'Data Entry'!AX871</f>
        <v>0</v>
      </c>
      <c r="AL842" s="291">
        <f t="shared" si="210"/>
        <v>0</v>
      </c>
      <c r="AM842" s="42">
        <f>'Data Entry'!AY871</f>
        <v>0</v>
      </c>
      <c r="AN842" s="42">
        <f>'Data Entry'!AZ871</f>
        <v>0</v>
      </c>
      <c r="AO842" s="42">
        <f>'Data Entry'!BA871</f>
        <v>0</v>
      </c>
      <c r="AP842" s="42">
        <f>'Data Entry'!BB871</f>
        <v>0</v>
      </c>
      <c r="AQ842" s="291">
        <f t="shared" si="216"/>
        <v>0</v>
      </c>
      <c r="AR842" s="42">
        <f>'Data Entry'!BC871</f>
        <v>0</v>
      </c>
      <c r="AS842" s="42">
        <f>'Data Entry'!BD871</f>
        <v>0</v>
      </c>
      <c r="AT842" s="291">
        <f t="shared" si="217"/>
        <v>0</v>
      </c>
      <c r="AU842" s="42">
        <f>'Data Entry'!BE871</f>
        <v>0</v>
      </c>
      <c r="AV842" s="42">
        <f>'Data Entry'!BF871</f>
        <v>0</v>
      </c>
      <c r="AW842" s="42">
        <f>'Data Entry'!BG871</f>
        <v>0</v>
      </c>
      <c r="AX842" s="291">
        <f t="shared" si="211"/>
        <v>0</v>
      </c>
      <c r="AY842" s="42">
        <f>'Data Entry'!BH871</f>
        <v>0</v>
      </c>
      <c r="AZ842" s="42">
        <f>'Data Entry'!BI871</f>
        <v>0</v>
      </c>
      <c r="BA842" s="42">
        <f>'Data Entry'!BJ871</f>
        <v>0</v>
      </c>
      <c r="BB842" s="42">
        <f>'Data Entry'!BK871</f>
        <v>0</v>
      </c>
      <c r="BC842" s="291">
        <f t="shared" si="218"/>
        <v>0</v>
      </c>
      <c r="BD842" s="42">
        <f>'Data Entry'!BL871</f>
        <v>0</v>
      </c>
      <c r="BE842" s="42">
        <f>'Data Entry'!BM871</f>
        <v>0</v>
      </c>
      <c r="BF842" s="291">
        <f t="shared" si="219"/>
        <v>0</v>
      </c>
      <c r="BG842" s="305">
        <f t="shared" si="220"/>
        <v>0</v>
      </c>
      <c r="BH842" s="288" t="str">
        <f>IFERROR((BG842*'Data Entry'!$F$18)/'Data Entry'!$E$18,"")</f>
        <v/>
      </c>
      <c r="BI842" s="305">
        <f t="shared" si="221"/>
        <v>0</v>
      </c>
      <c r="BJ842" s="288" t="str">
        <f t="shared" si="222"/>
        <v/>
      </c>
      <c r="BK842" s="307" t="str">
        <f t="shared" si="223"/>
        <v/>
      </c>
    </row>
    <row r="843" spans="1:63" ht="27" x14ac:dyDescent="0.2">
      <c r="A843" s="119" t="str">
        <f>'Data Entry'!D872</f>
        <v>Respondent 0839</v>
      </c>
      <c r="B843" s="52">
        <f>'Data Entry'!AN872</f>
        <v>0</v>
      </c>
      <c r="C843" s="52" t="str">
        <f>'Data Entry'!BX872</f>
        <v/>
      </c>
      <c r="D843" s="42" t="str">
        <f>'Data Entry'!BU872</f>
        <v>No disability</v>
      </c>
      <c r="E843" s="42">
        <f>'Data Entry'!O872</f>
        <v>0</v>
      </c>
      <c r="F843" s="42">
        <f>'Data Entry'!P872</f>
        <v>0</v>
      </c>
      <c r="G843" s="42">
        <f>'Data Entry'!Q872</f>
        <v>0</v>
      </c>
      <c r="H843" s="291">
        <f t="shared" si="208"/>
        <v>0</v>
      </c>
      <c r="I843" s="42">
        <f>'Data Entry'!R872</f>
        <v>0</v>
      </c>
      <c r="J843" s="42">
        <f>'Data Entry'!S872</f>
        <v>0</v>
      </c>
      <c r="K843" s="42">
        <f>'Data Entry'!T872</f>
        <v>0</v>
      </c>
      <c r="L843" s="42">
        <f>'Data Entry'!U872</f>
        <v>0</v>
      </c>
      <c r="M843" s="291">
        <f t="shared" si="212"/>
        <v>0</v>
      </c>
      <c r="N843" s="42">
        <f>'Data Entry'!V872</f>
        <v>0</v>
      </c>
      <c r="O843" s="42">
        <f>'Data Entry'!W872</f>
        <v>0</v>
      </c>
      <c r="P843" s="291">
        <f t="shared" si="213"/>
        <v>0</v>
      </c>
      <c r="Q843" s="42">
        <f>'Data Entry'!X872</f>
        <v>0</v>
      </c>
      <c r="R843" s="42">
        <f>'Data Entry'!Y872</f>
        <v>0</v>
      </c>
      <c r="S843" s="42">
        <f>'Data Entry'!Z872</f>
        <v>0</v>
      </c>
      <c r="T843" s="291">
        <f t="shared" si="209"/>
        <v>0</v>
      </c>
      <c r="U843" s="42">
        <f>'Data Entry'!AA872</f>
        <v>0</v>
      </c>
      <c r="V843" s="42">
        <f>'Data Entry'!AB872</f>
        <v>0</v>
      </c>
      <c r="W843" s="42">
        <f>'Data Entry'!AC872</f>
        <v>0</v>
      </c>
      <c r="X843" s="42">
        <f>'Data Entry'!AD872</f>
        <v>0</v>
      </c>
      <c r="Y843" s="291">
        <f t="shared" si="214"/>
        <v>0</v>
      </c>
      <c r="Z843" s="42">
        <f>'Data Entry'!AE872</f>
        <v>0</v>
      </c>
      <c r="AA843" s="42">
        <f>'Data Entry'!AF872</f>
        <v>0</v>
      </c>
      <c r="AB843" s="291">
        <f t="shared" si="215"/>
        <v>0</v>
      </c>
      <c r="AC843" s="42">
        <f>'Data Entry'!AH872</f>
        <v>0</v>
      </c>
      <c r="AD843" s="42">
        <f>'Data Entry'!AI872</f>
        <v>0</v>
      </c>
      <c r="AE843" s="42">
        <f>'Data Entry'!AJ872</f>
        <v>0</v>
      </c>
      <c r="AF843" s="42">
        <f>'Data Entry'!AK872</f>
        <v>0</v>
      </c>
      <c r="AG843" s="42">
        <f>'Data Entry'!AL872</f>
        <v>0</v>
      </c>
      <c r="AH843" s="42">
        <f>'Data Entry'!AM872</f>
        <v>0</v>
      </c>
      <c r="AI843" s="42">
        <f>'Data Entry'!AV872</f>
        <v>0</v>
      </c>
      <c r="AJ843" s="42">
        <f>'Data Entry'!AW872</f>
        <v>0</v>
      </c>
      <c r="AK843" s="42">
        <f>'Data Entry'!AX872</f>
        <v>0</v>
      </c>
      <c r="AL843" s="291">
        <f t="shared" si="210"/>
        <v>0</v>
      </c>
      <c r="AM843" s="42">
        <f>'Data Entry'!AY872</f>
        <v>0</v>
      </c>
      <c r="AN843" s="42">
        <f>'Data Entry'!AZ872</f>
        <v>0</v>
      </c>
      <c r="AO843" s="42">
        <f>'Data Entry'!BA872</f>
        <v>0</v>
      </c>
      <c r="AP843" s="42">
        <f>'Data Entry'!BB872</f>
        <v>0</v>
      </c>
      <c r="AQ843" s="291">
        <f t="shared" si="216"/>
        <v>0</v>
      </c>
      <c r="AR843" s="42">
        <f>'Data Entry'!BC872</f>
        <v>0</v>
      </c>
      <c r="AS843" s="42">
        <f>'Data Entry'!BD872</f>
        <v>0</v>
      </c>
      <c r="AT843" s="291">
        <f t="shared" si="217"/>
        <v>0</v>
      </c>
      <c r="AU843" s="42">
        <f>'Data Entry'!BE872</f>
        <v>0</v>
      </c>
      <c r="AV843" s="42">
        <f>'Data Entry'!BF872</f>
        <v>0</v>
      </c>
      <c r="AW843" s="42">
        <f>'Data Entry'!BG872</f>
        <v>0</v>
      </c>
      <c r="AX843" s="291">
        <f t="shared" si="211"/>
        <v>0</v>
      </c>
      <c r="AY843" s="42">
        <f>'Data Entry'!BH872</f>
        <v>0</v>
      </c>
      <c r="AZ843" s="42">
        <f>'Data Entry'!BI872</f>
        <v>0</v>
      </c>
      <c r="BA843" s="42">
        <f>'Data Entry'!BJ872</f>
        <v>0</v>
      </c>
      <c r="BB843" s="42">
        <f>'Data Entry'!BK872</f>
        <v>0</v>
      </c>
      <c r="BC843" s="291">
        <f t="shared" si="218"/>
        <v>0</v>
      </c>
      <c r="BD843" s="42">
        <f>'Data Entry'!BL872</f>
        <v>0</v>
      </c>
      <c r="BE843" s="42">
        <f>'Data Entry'!BM872</f>
        <v>0</v>
      </c>
      <c r="BF843" s="291">
        <f t="shared" si="219"/>
        <v>0</v>
      </c>
      <c r="BG843" s="305">
        <f t="shared" si="220"/>
        <v>0</v>
      </c>
      <c r="BH843" s="288" t="str">
        <f>IFERROR((BG843*'Data Entry'!$F$18)/'Data Entry'!$E$18,"")</f>
        <v/>
      </c>
      <c r="BI843" s="305">
        <f t="shared" si="221"/>
        <v>0</v>
      </c>
      <c r="BJ843" s="288" t="str">
        <f t="shared" si="222"/>
        <v/>
      </c>
      <c r="BK843" s="307" t="str">
        <f t="shared" si="223"/>
        <v/>
      </c>
    </row>
    <row r="844" spans="1:63" ht="27" x14ac:dyDescent="0.2">
      <c r="A844" s="119" t="str">
        <f>'Data Entry'!D873</f>
        <v>Respondent 0840</v>
      </c>
      <c r="B844" s="52">
        <f>'Data Entry'!AN873</f>
        <v>0</v>
      </c>
      <c r="C844" s="52" t="str">
        <f>'Data Entry'!BX873</f>
        <v/>
      </c>
      <c r="D844" s="42" t="str">
        <f>'Data Entry'!BU873</f>
        <v>No disability</v>
      </c>
      <c r="E844" s="42">
        <f>'Data Entry'!O873</f>
        <v>0</v>
      </c>
      <c r="F844" s="42">
        <f>'Data Entry'!P873</f>
        <v>0</v>
      </c>
      <c r="G844" s="42">
        <f>'Data Entry'!Q873</f>
        <v>0</v>
      </c>
      <c r="H844" s="291">
        <f t="shared" si="208"/>
        <v>0</v>
      </c>
      <c r="I844" s="42">
        <f>'Data Entry'!R873</f>
        <v>0</v>
      </c>
      <c r="J844" s="42">
        <f>'Data Entry'!S873</f>
        <v>0</v>
      </c>
      <c r="K844" s="42">
        <f>'Data Entry'!T873</f>
        <v>0</v>
      </c>
      <c r="L844" s="42">
        <f>'Data Entry'!U873</f>
        <v>0</v>
      </c>
      <c r="M844" s="291">
        <f t="shared" si="212"/>
        <v>0</v>
      </c>
      <c r="N844" s="42">
        <f>'Data Entry'!V873</f>
        <v>0</v>
      </c>
      <c r="O844" s="42">
        <f>'Data Entry'!W873</f>
        <v>0</v>
      </c>
      <c r="P844" s="291">
        <f t="shared" si="213"/>
        <v>0</v>
      </c>
      <c r="Q844" s="42">
        <f>'Data Entry'!X873</f>
        <v>0</v>
      </c>
      <c r="R844" s="42">
        <f>'Data Entry'!Y873</f>
        <v>0</v>
      </c>
      <c r="S844" s="42">
        <f>'Data Entry'!Z873</f>
        <v>0</v>
      </c>
      <c r="T844" s="291">
        <f t="shared" si="209"/>
        <v>0</v>
      </c>
      <c r="U844" s="42">
        <f>'Data Entry'!AA873</f>
        <v>0</v>
      </c>
      <c r="V844" s="42">
        <f>'Data Entry'!AB873</f>
        <v>0</v>
      </c>
      <c r="W844" s="42">
        <f>'Data Entry'!AC873</f>
        <v>0</v>
      </c>
      <c r="X844" s="42">
        <f>'Data Entry'!AD873</f>
        <v>0</v>
      </c>
      <c r="Y844" s="291">
        <f t="shared" si="214"/>
        <v>0</v>
      </c>
      <c r="Z844" s="42">
        <f>'Data Entry'!AE873</f>
        <v>0</v>
      </c>
      <c r="AA844" s="42">
        <f>'Data Entry'!AF873</f>
        <v>0</v>
      </c>
      <c r="AB844" s="291">
        <f t="shared" si="215"/>
        <v>0</v>
      </c>
      <c r="AC844" s="42">
        <f>'Data Entry'!AH873</f>
        <v>0</v>
      </c>
      <c r="AD844" s="42">
        <f>'Data Entry'!AI873</f>
        <v>0</v>
      </c>
      <c r="AE844" s="42">
        <f>'Data Entry'!AJ873</f>
        <v>0</v>
      </c>
      <c r="AF844" s="42">
        <f>'Data Entry'!AK873</f>
        <v>0</v>
      </c>
      <c r="AG844" s="42">
        <f>'Data Entry'!AL873</f>
        <v>0</v>
      </c>
      <c r="AH844" s="42">
        <f>'Data Entry'!AM873</f>
        <v>0</v>
      </c>
      <c r="AI844" s="42">
        <f>'Data Entry'!AV873</f>
        <v>0</v>
      </c>
      <c r="AJ844" s="42">
        <f>'Data Entry'!AW873</f>
        <v>0</v>
      </c>
      <c r="AK844" s="42">
        <f>'Data Entry'!AX873</f>
        <v>0</v>
      </c>
      <c r="AL844" s="291">
        <f t="shared" si="210"/>
        <v>0</v>
      </c>
      <c r="AM844" s="42">
        <f>'Data Entry'!AY873</f>
        <v>0</v>
      </c>
      <c r="AN844" s="42">
        <f>'Data Entry'!AZ873</f>
        <v>0</v>
      </c>
      <c r="AO844" s="42">
        <f>'Data Entry'!BA873</f>
        <v>0</v>
      </c>
      <c r="AP844" s="42">
        <f>'Data Entry'!BB873</f>
        <v>0</v>
      </c>
      <c r="AQ844" s="291">
        <f t="shared" si="216"/>
        <v>0</v>
      </c>
      <c r="AR844" s="42">
        <f>'Data Entry'!BC873</f>
        <v>0</v>
      </c>
      <c r="AS844" s="42">
        <f>'Data Entry'!BD873</f>
        <v>0</v>
      </c>
      <c r="AT844" s="291">
        <f t="shared" si="217"/>
        <v>0</v>
      </c>
      <c r="AU844" s="42">
        <f>'Data Entry'!BE873</f>
        <v>0</v>
      </c>
      <c r="AV844" s="42">
        <f>'Data Entry'!BF873</f>
        <v>0</v>
      </c>
      <c r="AW844" s="42">
        <f>'Data Entry'!BG873</f>
        <v>0</v>
      </c>
      <c r="AX844" s="291">
        <f t="shared" si="211"/>
        <v>0</v>
      </c>
      <c r="AY844" s="42">
        <f>'Data Entry'!BH873</f>
        <v>0</v>
      </c>
      <c r="AZ844" s="42">
        <f>'Data Entry'!BI873</f>
        <v>0</v>
      </c>
      <c r="BA844" s="42">
        <f>'Data Entry'!BJ873</f>
        <v>0</v>
      </c>
      <c r="BB844" s="42">
        <f>'Data Entry'!BK873</f>
        <v>0</v>
      </c>
      <c r="BC844" s="291">
        <f t="shared" si="218"/>
        <v>0</v>
      </c>
      <c r="BD844" s="42">
        <f>'Data Entry'!BL873</f>
        <v>0</v>
      </c>
      <c r="BE844" s="42">
        <f>'Data Entry'!BM873</f>
        <v>0</v>
      </c>
      <c r="BF844" s="291">
        <f t="shared" si="219"/>
        <v>0</v>
      </c>
      <c r="BG844" s="305">
        <f t="shared" si="220"/>
        <v>0</v>
      </c>
      <c r="BH844" s="288" t="str">
        <f>IFERROR((BG844*'Data Entry'!$F$18)/'Data Entry'!$E$18,"")</f>
        <v/>
      </c>
      <c r="BI844" s="305">
        <f t="shared" si="221"/>
        <v>0</v>
      </c>
      <c r="BJ844" s="288" t="str">
        <f t="shared" si="222"/>
        <v/>
      </c>
      <c r="BK844" s="307" t="str">
        <f t="shared" si="223"/>
        <v/>
      </c>
    </row>
    <row r="845" spans="1:63" ht="27" x14ac:dyDescent="0.2">
      <c r="A845" s="119" t="str">
        <f>'Data Entry'!D874</f>
        <v>Respondent 0841</v>
      </c>
      <c r="B845" s="52">
        <f>'Data Entry'!AN874</f>
        <v>0</v>
      </c>
      <c r="C845" s="52" t="str">
        <f>'Data Entry'!BX874</f>
        <v/>
      </c>
      <c r="D845" s="42" t="str">
        <f>'Data Entry'!BU874</f>
        <v>No disability</v>
      </c>
      <c r="E845" s="42">
        <f>'Data Entry'!O874</f>
        <v>0</v>
      </c>
      <c r="F845" s="42">
        <f>'Data Entry'!P874</f>
        <v>0</v>
      </c>
      <c r="G845" s="42">
        <f>'Data Entry'!Q874</f>
        <v>0</v>
      </c>
      <c r="H845" s="291">
        <f t="shared" si="208"/>
        <v>0</v>
      </c>
      <c r="I845" s="42">
        <f>'Data Entry'!R874</f>
        <v>0</v>
      </c>
      <c r="J845" s="42">
        <f>'Data Entry'!S874</f>
        <v>0</v>
      </c>
      <c r="K845" s="42">
        <f>'Data Entry'!T874</f>
        <v>0</v>
      </c>
      <c r="L845" s="42">
        <f>'Data Entry'!U874</f>
        <v>0</v>
      </c>
      <c r="M845" s="291">
        <f t="shared" si="212"/>
        <v>0</v>
      </c>
      <c r="N845" s="42">
        <f>'Data Entry'!V874</f>
        <v>0</v>
      </c>
      <c r="O845" s="42">
        <f>'Data Entry'!W874</f>
        <v>0</v>
      </c>
      <c r="P845" s="291">
        <f t="shared" si="213"/>
        <v>0</v>
      </c>
      <c r="Q845" s="42">
        <f>'Data Entry'!X874</f>
        <v>0</v>
      </c>
      <c r="R845" s="42">
        <f>'Data Entry'!Y874</f>
        <v>0</v>
      </c>
      <c r="S845" s="42">
        <f>'Data Entry'!Z874</f>
        <v>0</v>
      </c>
      <c r="T845" s="291">
        <f t="shared" si="209"/>
        <v>0</v>
      </c>
      <c r="U845" s="42">
        <f>'Data Entry'!AA874</f>
        <v>0</v>
      </c>
      <c r="V845" s="42">
        <f>'Data Entry'!AB874</f>
        <v>0</v>
      </c>
      <c r="W845" s="42">
        <f>'Data Entry'!AC874</f>
        <v>0</v>
      </c>
      <c r="X845" s="42">
        <f>'Data Entry'!AD874</f>
        <v>0</v>
      </c>
      <c r="Y845" s="291">
        <f t="shared" si="214"/>
        <v>0</v>
      </c>
      <c r="Z845" s="42">
        <f>'Data Entry'!AE874</f>
        <v>0</v>
      </c>
      <c r="AA845" s="42">
        <f>'Data Entry'!AF874</f>
        <v>0</v>
      </c>
      <c r="AB845" s="291">
        <f t="shared" si="215"/>
        <v>0</v>
      </c>
      <c r="AC845" s="42">
        <f>'Data Entry'!AH874</f>
        <v>0</v>
      </c>
      <c r="AD845" s="42">
        <f>'Data Entry'!AI874</f>
        <v>0</v>
      </c>
      <c r="AE845" s="42">
        <f>'Data Entry'!AJ874</f>
        <v>0</v>
      </c>
      <c r="AF845" s="42">
        <f>'Data Entry'!AK874</f>
        <v>0</v>
      </c>
      <c r="AG845" s="42">
        <f>'Data Entry'!AL874</f>
        <v>0</v>
      </c>
      <c r="AH845" s="42">
        <f>'Data Entry'!AM874</f>
        <v>0</v>
      </c>
      <c r="AI845" s="42">
        <f>'Data Entry'!AV874</f>
        <v>0</v>
      </c>
      <c r="AJ845" s="42">
        <f>'Data Entry'!AW874</f>
        <v>0</v>
      </c>
      <c r="AK845" s="42">
        <f>'Data Entry'!AX874</f>
        <v>0</v>
      </c>
      <c r="AL845" s="291">
        <f t="shared" si="210"/>
        <v>0</v>
      </c>
      <c r="AM845" s="42">
        <f>'Data Entry'!AY874</f>
        <v>0</v>
      </c>
      <c r="AN845" s="42">
        <f>'Data Entry'!AZ874</f>
        <v>0</v>
      </c>
      <c r="AO845" s="42">
        <f>'Data Entry'!BA874</f>
        <v>0</v>
      </c>
      <c r="AP845" s="42">
        <f>'Data Entry'!BB874</f>
        <v>0</v>
      </c>
      <c r="AQ845" s="291">
        <f t="shared" si="216"/>
        <v>0</v>
      </c>
      <c r="AR845" s="42">
        <f>'Data Entry'!BC874</f>
        <v>0</v>
      </c>
      <c r="AS845" s="42">
        <f>'Data Entry'!BD874</f>
        <v>0</v>
      </c>
      <c r="AT845" s="291">
        <f t="shared" si="217"/>
        <v>0</v>
      </c>
      <c r="AU845" s="42">
        <f>'Data Entry'!BE874</f>
        <v>0</v>
      </c>
      <c r="AV845" s="42">
        <f>'Data Entry'!BF874</f>
        <v>0</v>
      </c>
      <c r="AW845" s="42">
        <f>'Data Entry'!BG874</f>
        <v>0</v>
      </c>
      <c r="AX845" s="291">
        <f t="shared" si="211"/>
        <v>0</v>
      </c>
      <c r="AY845" s="42">
        <f>'Data Entry'!BH874</f>
        <v>0</v>
      </c>
      <c r="AZ845" s="42">
        <f>'Data Entry'!BI874</f>
        <v>0</v>
      </c>
      <c r="BA845" s="42">
        <f>'Data Entry'!BJ874</f>
        <v>0</v>
      </c>
      <c r="BB845" s="42">
        <f>'Data Entry'!BK874</f>
        <v>0</v>
      </c>
      <c r="BC845" s="291">
        <f t="shared" si="218"/>
        <v>0</v>
      </c>
      <c r="BD845" s="42">
        <f>'Data Entry'!BL874</f>
        <v>0</v>
      </c>
      <c r="BE845" s="42">
        <f>'Data Entry'!BM874</f>
        <v>0</v>
      </c>
      <c r="BF845" s="291">
        <f t="shared" si="219"/>
        <v>0</v>
      </c>
      <c r="BG845" s="305">
        <f t="shared" si="220"/>
        <v>0</v>
      </c>
      <c r="BH845" s="288" t="str">
        <f>IFERROR((BG845*'Data Entry'!$F$18)/'Data Entry'!$E$18,"")</f>
        <v/>
      </c>
      <c r="BI845" s="305">
        <f t="shared" si="221"/>
        <v>0</v>
      </c>
      <c r="BJ845" s="288" t="str">
        <f t="shared" si="222"/>
        <v/>
      </c>
      <c r="BK845" s="307" t="str">
        <f t="shared" si="223"/>
        <v/>
      </c>
    </row>
    <row r="846" spans="1:63" ht="27" x14ac:dyDescent="0.2">
      <c r="A846" s="119" t="str">
        <f>'Data Entry'!D875</f>
        <v>Respondent 0842</v>
      </c>
      <c r="B846" s="52">
        <f>'Data Entry'!AN875</f>
        <v>0</v>
      </c>
      <c r="C846" s="52" t="str">
        <f>'Data Entry'!BX875</f>
        <v/>
      </c>
      <c r="D846" s="42" t="str">
        <f>'Data Entry'!BU875</f>
        <v>No disability</v>
      </c>
      <c r="E846" s="42">
        <f>'Data Entry'!O875</f>
        <v>0</v>
      </c>
      <c r="F846" s="42">
        <f>'Data Entry'!P875</f>
        <v>0</v>
      </c>
      <c r="G846" s="42">
        <f>'Data Entry'!Q875</f>
        <v>0</v>
      </c>
      <c r="H846" s="291">
        <f t="shared" si="208"/>
        <v>0</v>
      </c>
      <c r="I846" s="42">
        <f>'Data Entry'!R875</f>
        <v>0</v>
      </c>
      <c r="J846" s="42">
        <f>'Data Entry'!S875</f>
        <v>0</v>
      </c>
      <c r="K846" s="42">
        <f>'Data Entry'!T875</f>
        <v>0</v>
      </c>
      <c r="L846" s="42">
        <f>'Data Entry'!U875</f>
        <v>0</v>
      </c>
      <c r="M846" s="291">
        <f t="shared" si="212"/>
        <v>0</v>
      </c>
      <c r="N846" s="42">
        <f>'Data Entry'!V875</f>
        <v>0</v>
      </c>
      <c r="O846" s="42">
        <f>'Data Entry'!W875</f>
        <v>0</v>
      </c>
      <c r="P846" s="291">
        <f t="shared" si="213"/>
        <v>0</v>
      </c>
      <c r="Q846" s="42">
        <f>'Data Entry'!X875</f>
        <v>0</v>
      </c>
      <c r="R846" s="42">
        <f>'Data Entry'!Y875</f>
        <v>0</v>
      </c>
      <c r="S846" s="42">
        <f>'Data Entry'!Z875</f>
        <v>0</v>
      </c>
      <c r="T846" s="291">
        <f t="shared" si="209"/>
        <v>0</v>
      </c>
      <c r="U846" s="42">
        <f>'Data Entry'!AA875</f>
        <v>0</v>
      </c>
      <c r="V846" s="42">
        <f>'Data Entry'!AB875</f>
        <v>0</v>
      </c>
      <c r="W846" s="42">
        <f>'Data Entry'!AC875</f>
        <v>0</v>
      </c>
      <c r="X846" s="42">
        <f>'Data Entry'!AD875</f>
        <v>0</v>
      </c>
      <c r="Y846" s="291">
        <f t="shared" si="214"/>
        <v>0</v>
      </c>
      <c r="Z846" s="42">
        <f>'Data Entry'!AE875</f>
        <v>0</v>
      </c>
      <c r="AA846" s="42">
        <f>'Data Entry'!AF875</f>
        <v>0</v>
      </c>
      <c r="AB846" s="291">
        <f t="shared" si="215"/>
        <v>0</v>
      </c>
      <c r="AC846" s="42">
        <f>'Data Entry'!AH875</f>
        <v>0</v>
      </c>
      <c r="AD846" s="42">
        <f>'Data Entry'!AI875</f>
        <v>0</v>
      </c>
      <c r="AE846" s="42">
        <f>'Data Entry'!AJ875</f>
        <v>0</v>
      </c>
      <c r="AF846" s="42">
        <f>'Data Entry'!AK875</f>
        <v>0</v>
      </c>
      <c r="AG846" s="42">
        <f>'Data Entry'!AL875</f>
        <v>0</v>
      </c>
      <c r="AH846" s="42">
        <f>'Data Entry'!AM875</f>
        <v>0</v>
      </c>
      <c r="AI846" s="42">
        <f>'Data Entry'!AV875</f>
        <v>0</v>
      </c>
      <c r="AJ846" s="42">
        <f>'Data Entry'!AW875</f>
        <v>0</v>
      </c>
      <c r="AK846" s="42">
        <f>'Data Entry'!AX875</f>
        <v>0</v>
      </c>
      <c r="AL846" s="291">
        <f t="shared" si="210"/>
        <v>0</v>
      </c>
      <c r="AM846" s="42">
        <f>'Data Entry'!AY875</f>
        <v>0</v>
      </c>
      <c r="AN846" s="42">
        <f>'Data Entry'!AZ875</f>
        <v>0</v>
      </c>
      <c r="AO846" s="42">
        <f>'Data Entry'!BA875</f>
        <v>0</v>
      </c>
      <c r="AP846" s="42">
        <f>'Data Entry'!BB875</f>
        <v>0</v>
      </c>
      <c r="AQ846" s="291">
        <f t="shared" si="216"/>
        <v>0</v>
      </c>
      <c r="AR846" s="42">
        <f>'Data Entry'!BC875</f>
        <v>0</v>
      </c>
      <c r="AS846" s="42">
        <f>'Data Entry'!BD875</f>
        <v>0</v>
      </c>
      <c r="AT846" s="291">
        <f t="shared" si="217"/>
        <v>0</v>
      </c>
      <c r="AU846" s="42">
        <f>'Data Entry'!BE875</f>
        <v>0</v>
      </c>
      <c r="AV846" s="42">
        <f>'Data Entry'!BF875</f>
        <v>0</v>
      </c>
      <c r="AW846" s="42">
        <f>'Data Entry'!BG875</f>
        <v>0</v>
      </c>
      <c r="AX846" s="291">
        <f t="shared" si="211"/>
        <v>0</v>
      </c>
      <c r="AY846" s="42">
        <f>'Data Entry'!BH875</f>
        <v>0</v>
      </c>
      <c r="AZ846" s="42">
        <f>'Data Entry'!BI875</f>
        <v>0</v>
      </c>
      <c r="BA846" s="42">
        <f>'Data Entry'!BJ875</f>
        <v>0</v>
      </c>
      <c r="BB846" s="42">
        <f>'Data Entry'!BK875</f>
        <v>0</v>
      </c>
      <c r="BC846" s="291">
        <f t="shared" si="218"/>
        <v>0</v>
      </c>
      <c r="BD846" s="42">
        <f>'Data Entry'!BL875</f>
        <v>0</v>
      </c>
      <c r="BE846" s="42">
        <f>'Data Entry'!BM875</f>
        <v>0</v>
      </c>
      <c r="BF846" s="291">
        <f t="shared" si="219"/>
        <v>0</v>
      </c>
      <c r="BG846" s="305">
        <f t="shared" si="220"/>
        <v>0</v>
      </c>
      <c r="BH846" s="288" t="str">
        <f>IFERROR((BG846*'Data Entry'!$F$18)/'Data Entry'!$E$18,"")</f>
        <v/>
      </c>
      <c r="BI846" s="305">
        <f t="shared" si="221"/>
        <v>0</v>
      </c>
      <c r="BJ846" s="288" t="str">
        <f t="shared" si="222"/>
        <v/>
      </c>
      <c r="BK846" s="307" t="str">
        <f t="shared" si="223"/>
        <v/>
      </c>
    </row>
    <row r="847" spans="1:63" ht="27" x14ac:dyDescent="0.2">
      <c r="A847" s="119" t="str">
        <f>'Data Entry'!D876</f>
        <v>Respondent 0843</v>
      </c>
      <c r="B847" s="52">
        <f>'Data Entry'!AN876</f>
        <v>0</v>
      </c>
      <c r="C847" s="52" t="str">
        <f>'Data Entry'!BX876</f>
        <v/>
      </c>
      <c r="D847" s="42" t="str">
        <f>'Data Entry'!BU876</f>
        <v>No disability</v>
      </c>
      <c r="E847" s="42">
        <f>'Data Entry'!O876</f>
        <v>0</v>
      </c>
      <c r="F847" s="42">
        <f>'Data Entry'!P876</f>
        <v>0</v>
      </c>
      <c r="G847" s="42">
        <f>'Data Entry'!Q876</f>
        <v>0</v>
      </c>
      <c r="H847" s="291">
        <f t="shared" si="208"/>
        <v>0</v>
      </c>
      <c r="I847" s="42">
        <f>'Data Entry'!R876</f>
        <v>0</v>
      </c>
      <c r="J847" s="42">
        <f>'Data Entry'!S876</f>
        <v>0</v>
      </c>
      <c r="K847" s="42">
        <f>'Data Entry'!T876</f>
        <v>0</v>
      </c>
      <c r="L847" s="42">
        <f>'Data Entry'!U876</f>
        <v>0</v>
      </c>
      <c r="M847" s="291">
        <f t="shared" si="212"/>
        <v>0</v>
      </c>
      <c r="N847" s="42">
        <f>'Data Entry'!V876</f>
        <v>0</v>
      </c>
      <c r="O847" s="42">
        <f>'Data Entry'!W876</f>
        <v>0</v>
      </c>
      <c r="P847" s="291">
        <f t="shared" si="213"/>
        <v>0</v>
      </c>
      <c r="Q847" s="42">
        <f>'Data Entry'!X876</f>
        <v>0</v>
      </c>
      <c r="R847" s="42">
        <f>'Data Entry'!Y876</f>
        <v>0</v>
      </c>
      <c r="S847" s="42">
        <f>'Data Entry'!Z876</f>
        <v>0</v>
      </c>
      <c r="T847" s="291">
        <f t="shared" si="209"/>
        <v>0</v>
      </c>
      <c r="U847" s="42">
        <f>'Data Entry'!AA876</f>
        <v>0</v>
      </c>
      <c r="V847" s="42">
        <f>'Data Entry'!AB876</f>
        <v>0</v>
      </c>
      <c r="W847" s="42">
        <f>'Data Entry'!AC876</f>
        <v>0</v>
      </c>
      <c r="X847" s="42">
        <f>'Data Entry'!AD876</f>
        <v>0</v>
      </c>
      <c r="Y847" s="291">
        <f t="shared" si="214"/>
        <v>0</v>
      </c>
      <c r="Z847" s="42">
        <f>'Data Entry'!AE876</f>
        <v>0</v>
      </c>
      <c r="AA847" s="42">
        <f>'Data Entry'!AF876</f>
        <v>0</v>
      </c>
      <c r="AB847" s="291">
        <f t="shared" si="215"/>
        <v>0</v>
      </c>
      <c r="AC847" s="42">
        <f>'Data Entry'!AH876</f>
        <v>0</v>
      </c>
      <c r="AD847" s="42">
        <f>'Data Entry'!AI876</f>
        <v>0</v>
      </c>
      <c r="AE847" s="42">
        <f>'Data Entry'!AJ876</f>
        <v>0</v>
      </c>
      <c r="AF847" s="42">
        <f>'Data Entry'!AK876</f>
        <v>0</v>
      </c>
      <c r="AG847" s="42">
        <f>'Data Entry'!AL876</f>
        <v>0</v>
      </c>
      <c r="AH847" s="42">
        <f>'Data Entry'!AM876</f>
        <v>0</v>
      </c>
      <c r="AI847" s="42">
        <f>'Data Entry'!AV876</f>
        <v>0</v>
      </c>
      <c r="AJ847" s="42">
        <f>'Data Entry'!AW876</f>
        <v>0</v>
      </c>
      <c r="AK847" s="42">
        <f>'Data Entry'!AX876</f>
        <v>0</v>
      </c>
      <c r="AL847" s="291">
        <f t="shared" si="210"/>
        <v>0</v>
      </c>
      <c r="AM847" s="42">
        <f>'Data Entry'!AY876</f>
        <v>0</v>
      </c>
      <c r="AN847" s="42">
        <f>'Data Entry'!AZ876</f>
        <v>0</v>
      </c>
      <c r="AO847" s="42">
        <f>'Data Entry'!BA876</f>
        <v>0</v>
      </c>
      <c r="AP847" s="42">
        <f>'Data Entry'!BB876</f>
        <v>0</v>
      </c>
      <c r="AQ847" s="291">
        <f t="shared" si="216"/>
        <v>0</v>
      </c>
      <c r="AR847" s="42">
        <f>'Data Entry'!BC876</f>
        <v>0</v>
      </c>
      <c r="AS847" s="42">
        <f>'Data Entry'!BD876</f>
        <v>0</v>
      </c>
      <c r="AT847" s="291">
        <f t="shared" si="217"/>
        <v>0</v>
      </c>
      <c r="AU847" s="42">
        <f>'Data Entry'!BE876</f>
        <v>0</v>
      </c>
      <c r="AV847" s="42">
        <f>'Data Entry'!BF876</f>
        <v>0</v>
      </c>
      <c r="AW847" s="42">
        <f>'Data Entry'!BG876</f>
        <v>0</v>
      </c>
      <c r="AX847" s="291">
        <f t="shared" si="211"/>
        <v>0</v>
      </c>
      <c r="AY847" s="42">
        <f>'Data Entry'!BH876</f>
        <v>0</v>
      </c>
      <c r="AZ847" s="42">
        <f>'Data Entry'!BI876</f>
        <v>0</v>
      </c>
      <c r="BA847" s="42">
        <f>'Data Entry'!BJ876</f>
        <v>0</v>
      </c>
      <c r="BB847" s="42">
        <f>'Data Entry'!BK876</f>
        <v>0</v>
      </c>
      <c r="BC847" s="291">
        <f t="shared" si="218"/>
        <v>0</v>
      </c>
      <c r="BD847" s="42">
        <f>'Data Entry'!BL876</f>
        <v>0</v>
      </c>
      <c r="BE847" s="42">
        <f>'Data Entry'!BM876</f>
        <v>0</v>
      </c>
      <c r="BF847" s="291">
        <f t="shared" si="219"/>
        <v>0</v>
      </c>
      <c r="BG847" s="305">
        <f t="shared" si="220"/>
        <v>0</v>
      </c>
      <c r="BH847" s="288" t="str">
        <f>IFERROR((BG847*'Data Entry'!$F$18)/'Data Entry'!$E$18,"")</f>
        <v/>
      </c>
      <c r="BI847" s="305">
        <f t="shared" si="221"/>
        <v>0</v>
      </c>
      <c r="BJ847" s="288" t="str">
        <f t="shared" si="222"/>
        <v/>
      </c>
      <c r="BK847" s="307" t="str">
        <f t="shared" si="223"/>
        <v/>
      </c>
    </row>
    <row r="848" spans="1:63" ht="27" x14ac:dyDescent="0.2">
      <c r="A848" s="119" t="str">
        <f>'Data Entry'!D877</f>
        <v>Respondent 0844</v>
      </c>
      <c r="B848" s="52">
        <f>'Data Entry'!AN877</f>
        <v>0</v>
      </c>
      <c r="C848" s="52" t="str">
        <f>'Data Entry'!BX877</f>
        <v/>
      </c>
      <c r="D848" s="42" t="str">
        <f>'Data Entry'!BU877</f>
        <v>No disability</v>
      </c>
      <c r="E848" s="42">
        <f>'Data Entry'!O877</f>
        <v>0</v>
      </c>
      <c r="F848" s="42">
        <f>'Data Entry'!P877</f>
        <v>0</v>
      </c>
      <c r="G848" s="42">
        <f>'Data Entry'!Q877</f>
        <v>0</v>
      </c>
      <c r="H848" s="291">
        <f t="shared" si="208"/>
        <v>0</v>
      </c>
      <c r="I848" s="42">
        <f>'Data Entry'!R877</f>
        <v>0</v>
      </c>
      <c r="J848" s="42">
        <f>'Data Entry'!S877</f>
        <v>0</v>
      </c>
      <c r="K848" s="42">
        <f>'Data Entry'!T877</f>
        <v>0</v>
      </c>
      <c r="L848" s="42">
        <f>'Data Entry'!U877</f>
        <v>0</v>
      </c>
      <c r="M848" s="291">
        <f t="shared" si="212"/>
        <v>0</v>
      </c>
      <c r="N848" s="42">
        <f>'Data Entry'!V877</f>
        <v>0</v>
      </c>
      <c r="O848" s="42">
        <f>'Data Entry'!W877</f>
        <v>0</v>
      </c>
      <c r="P848" s="291">
        <f t="shared" si="213"/>
        <v>0</v>
      </c>
      <c r="Q848" s="42">
        <f>'Data Entry'!X877</f>
        <v>0</v>
      </c>
      <c r="R848" s="42">
        <f>'Data Entry'!Y877</f>
        <v>0</v>
      </c>
      <c r="S848" s="42">
        <f>'Data Entry'!Z877</f>
        <v>0</v>
      </c>
      <c r="T848" s="291">
        <f t="shared" si="209"/>
        <v>0</v>
      </c>
      <c r="U848" s="42">
        <f>'Data Entry'!AA877</f>
        <v>0</v>
      </c>
      <c r="V848" s="42">
        <f>'Data Entry'!AB877</f>
        <v>0</v>
      </c>
      <c r="W848" s="42">
        <f>'Data Entry'!AC877</f>
        <v>0</v>
      </c>
      <c r="X848" s="42">
        <f>'Data Entry'!AD877</f>
        <v>0</v>
      </c>
      <c r="Y848" s="291">
        <f t="shared" si="214"/>
        <v>0</v>
      </c>
      <c r="Z848" s="42">
        <f>'Data Entry'!AE877</f>
        <v>0</v>
      </c>
      <c r="AA848" s="42">
        <f>'Data Entry'!AF877</f>
        <v>0</v>
      </c>
      <c r="AB848" s="291">
        <f t="shared" si="215"/>
        <v>0</v>
      </c>
      <c r="AC848" s="42">
        <f>'Data Entry'!AH877</f>
        <v>0</v>
      </c>
      <c r="AD848" s="42">
        <f>'Data Entry'!AI877</f>
        <v>0</v>
      </c>
      <c r="AE848" s="42">
        <f>'Data Entry'!AJ877</f>
        <v>0</v>
      </c>
      <c r="AF848" s="42">
        <f>'Data Entry'!AK877</f>
        <v>0</v>
      </c>
      <c r="AG848" s="42">
        <f>'Data Entry'!AL877</f>
        <v>0</v>
      </c>
      <c r="AH848" s="42">
        <f>'Data Entry'!AM877</f>
        <v>0</v>
      </c>
      <c r="AI848" s="42">
        <f>'Data Entry'!AV877</f>
        <v>0</v>
      </c>
      <c r="AJ848" s="42">
        <f>'Data Entry'!AW877</f>
        <v>0</v>
      </c>
      <c r="AK848" s="42">
        <f>'Data Entry'!AX877</f>
        <v>0</v>
      </c>
      <c r="AL848" s="291">
        <f t="shared" si="210"/>
        <v>0</v>
      </c>
      <c r="AM848" s="42">
        <f>'Data Entry'!AY877</f>
        <v>0</v>
      </c>
      <c r="AN848" s="42">
        <f>'Data Entry'!AZ877</f>
        <v>0</v>
      </c>
      <c r="AO848" s="42">
        <f>'Data Entry'!BA877</f>
        <v>0</v>
      </c>
      <c r="AP848" s="42">
        <f>'Data Entry'!BB877</f>
        <v>0</v>
      </c>
      <c r="AQ848" s="291">
        <f t="shared" si="216"/>
        <v>0</v>
      </c>
      <c r="AR848" s="42">
        <f>'Data Entry'!BC877</f>
        <v>0</v>
      </c>
      <c r="AS848" s="42">
        <f>'Data Entry'!BD877</f>
        <v>0</v>
      </c>
      <c r="AT848" s="291">
        <f t="shared" si="217"/>
        <v>0</v>
      </c>
      <c r="AU848" s="42">
        <f>'Data Entry'!BE877</f>
        <v>0</v>
      </c>
      <c r="AV848" s="42">
        <f>'Data Entry'!BF877</f>
        <v>0</v>
      </c>
      <c r="AW848" s="42">
        <f>'Data Entry'!BG877</f>
        <v>0</v>
      </c>
      <c r="AX848" s="291">
        <f t="shared" si="211"/>
        <v>0</v>
      </c>
      <c r="AY848" s="42">
        <f>'Data Entry'!BH877</f>
        <v>0</v>
      </c>
      <c r="AZ848" s="42">
        <f>'Data Entry'!BI877</f>
        <v>0</v>
      </c>
      <c r="BA848" s="42">
        <f>'Data Entry'!BJ877</f>
        <v>0</v>
      </c>
      <c r="BB848" s="42">
        <f>'Data Entry'!BK877</f>
        <v>0</v>
      </c>
      <c r="BC848" s="291">
        <f t="shared" si="218"/>
        <v>0</v>
      </c>
      <c r="BD848" s="42">
        <f>'Data Entry'!BL877</f>
        <v>0</v>
      </c>
      <c r="BE848" s="42">
        <f>'Data Entry'!BM877</f>
        <v>0</v>
      </c>
      <c r="BF848" s="291">
        <f t="shared" si="219"/>
        <v>0</v>
      </c>
      <c r="BG848" s="305">
        <f t="shared" si="220"/>
        <v>0</v>
      </c>
      <c r="BH848" s="288" t="str">
        <f>IFERROR((BG848*'Data Entry'!$F$18)/'Data Entry'!$E$18,"")</f>
        <v/>
      </c>
      <c r="BI848" s="305">
        <f t="shared" si="221"/>
        <v>0</v>
      </c>
      <c r="BJ848" s="288" t="str">
        <f t="shared" si="222"/>
        <v/>
      </c>
      <c r="BK848" s="307" t="str">
        <f t="shared" si="223"/>
        <v/>
      </c>
    </row>
    <row r="849" spans="1:63" ht="27" x14ac:dyDescent="0.2">
      <c r="A849" s="119" t="str">
        <f>'Data Entry'!D878</f>
        <v>Respondent 0845</v>
      </c>
      <c r="B849" s="52">
        <f>'Data Entry'!AN878</f>
        <v>0</v>
      </c>
      <c r="C849" s="52" t="str">
        <f>'Data Entry'!BX878</f>
        <v/>
      </c>
      <c r="D849" s="42" t="str">
        <f>'Data Entry'!BU878</f>
        <v>No disability</v>
      </c>
      <c r="E849" s="42">
        <f>'Data Entry'!O878</f>
        <v>0</v>
      </c>
      <c r="F849" s="42">
        <f>'Data Entry'!P878</f>
        <v>0</v>
      </c>
      <c r="G849" s="42">
        <f>'Data Entry'!Q878</f>
        <v>0</v>
      </c>
      <c r="H849" s="291">
        <f t="shared" si="208"/>
        <v>0</v>
      </c>
      <c r="I849" s="42">
        <f>'Data Entry'!R878</f>
        <v>0</v>
      </c>
      <c r="J849" s="42">
        <f>'Data Entry'!S878</f>
        <v>0</v>
      </c>
      <c r="K849" s="42">
        <f>'Data Entry'!T878</f>
        <v>0</v>
      </c>
      <c r="L849" s="42">
        <f>'Data Entry'!U878</f>
        <v>0</v>
      </c>
      <c r="M849" s="291">
        <f t="shared" si="212"/>
        <v>0</v>
      </c>
      <c r="N849" s="42">
        <f>'Data Entry'!V878</f>
        <v>0</v>
      </c>
      <c r="O849" s="42">
        <f>'Data Entry'!W878</f>
        <v>0</v>
      </c>
      <c r="P849" s="291">
        <f t="shared" si="213"/>
        <v>0</v>
      </c>
      <c r="Q849" s="42">
        <f>'Data Entry'!X878</f>
        <v>0</v>
      </c>
      <c r="R849" s="42">
        <f>'Data Entry'!Y878</f>
        <v>0</v>
      </c>
      <c r="S849" s="42">
        <f>'Data Entry'!Z878</f>
        <v>0</v>
      </c>
      <c r="T849" s="291">
        <f t="shared" si="209"/>
        <v>0</v>
      </c>
      <c r="U849" s="42">
        <f>'Data Entry'!AA878</f>
        <v>0</v>
      </c>
      <c r="V849" s="42">
        <f>'Data Entry'!AB878</f>
        <v>0</v>
      </c>
      <c r="W849" s="42">
        <f>'Data Entry'!AC878</f>
        <v>0</v>
      </c>
      <c r="X849" s="42">
        <f>'Data Entry'!AD878</f>
        <v>0</v>
      </c>
      <c r="Y849" s="291">
        <f t="shared" si="214"/>
        <v>0</v>
      </c>
      <c r="Z849" s="42">
        <f>'Data Entry'!AE878</f>
        <v>0</v>
      </c>
      <c r="AA849" s="42">
        <f>'Data Entry'!AF878</f>
        <v>0</v>
      </c>
      <c r="AB849" s="291">
        <f t="shared" si="215"/>
        <v>0</v>
      </c>
      <c r="AC849" s="42">
        <f>'Data Entry'!AH878</f>
        <v>0</v>
      </c>
      <c r="AD849" s="42">
        <f>'Data Entry'!AI878</f>
        <v>0</v>
      </c>
      <c r="AE849" s="42">
        <f>'Data Entry'!AJ878</f>
        <v>0</v>
      </c>
      <c r="AF849" s="42">
        <f>'Data Entry'!AK878</f>
        <v>0</v>
      </c>
      <c r="AG849" s="42">
        <f>'Data Entry'!AL878</f>
        <v>0</v>
      </c>
      <c r="AH849" s="42">
        <f>'Data Entry'!AM878</f>
        <v>0</v>
      </c>
      <c r="AI849" s="42">
        <f>'Data Entry'!AV878</f>
        <v>0</v>
      </c>
      <c r="AJ849" s="42">
        <f>'Data Entry'!AW878</f>
        <v>0</v>
      </c>
      <c r="AK849" s="42">
        <f>'Data Entry'!AX878</f>
        <v>0</v>
      </c>
      <c r="AL849" s="291">
        <f t="shared" si="210"/>
        <v>0</v>
      </c>
      <c r="AM849" s="42">
        <f>'Data Entry'!AY878</f>
        <v>0</v>
      </c>
      <c r="AN849" s="42">
        <f>'Data Entry'!AZ878</f>
        <v>0</v>
      </c>
      <c r="AO849" s="42">
        <f>'Data Entry'!BA878</f>
        <v>0</v>
      </c>
      <c r="AP849" s="42">
        <f>'Data Entry'!BB878</f>
        <v>0</v>
      </c>
      <c r="AQ849" s="291">
        <f t="shared" si="216"/>
        <v>0</v>
      </c>
      <c r="AR849" s="42">
        <f>'Data Entry'!BC878</f>
        <v>0</v>
      </c>
      <c r="AS849" s="42">
        <f>'Data Entry'!BD878</f>
        <v>0</v>
      </c>
      <c r="AT849" s="291">
        <f t="shared" si="217"/>
        <v>0</v>
      </c>
      <c r="AU849" s="42">
        <f>'Data Entry'!BE878</f>
        <v>0</v>
      </c>
      <c r="AV849" s="42">
        <f>'Data Entry'!BF878</f>
        <v>0</v>
      </c>
      <c r="AW849" s="42">
        <f>'Data Entry'!BG878</f>
        <v>0</v>
      </c>
      <c r="AX849" s="291">
        <f t="shared" si="211"/>
        <v>0</v>
      </c>
      <c r="AY849" s="42">
        <f>'Data Entry'!BH878</f>
        <v>0</v>
      </c>
      <c r="AZ849" s="42">
        <f>'Data Entry'!BI878</f>
        <v>0</v>
      </c>
      <c r="BA849" s="42">
        <f>'Data Entry'!BJ878</f>
        <v>0</v>
      </c>
      <c r="BB849" s="42">
        <f>'Data Entry'!BK878</f>
        <v>0</v>
      </c>
      <c r="BC849" s="291">
        <f t="shared" si="218"/>
        <v>0</v>
      </c>
      <c r="BD849" s="42">
        <f>'Data Entry'!BL878</f>
        <v>0</v>
      </c>
      <c r="BE849" s="42">
        <f>'Data Entry'!BM878</f>
        <v>0</v>
      </c>
      <c r="BF849" s="291">
        <f t="shared" si="219"/>
        <v>0</v>
      </c>
      <c r="BG849" s="305">
        <f t="shared" si="220"/>
        <v>0</v>
      </c>
      <c r="BH849" s="288" t="str">
        <f>IFERROR((BG849*'Data Entry'!$F$18)/'Data Entry'!$E$18,"")</f>
        <v/>
      </c>
      <c r="BI849" s="305">
        <f t="shared" si="221"/>
        <v>0</v>
      </c>
      <c r="BJ849" s="288" t="str">
        <f t="shared" si="222"/>
        <v/>
      </c>
      <c r="BK849" s="307" t="str">
        <f t="shared" si="223"/>
        <v/>
      </c>
    </row>
    <row r="850" spans="1:63" ht="27" x14ac:dyDescent="0.2">
      <c r="A850" s="119" t="str">
        <f>'Data Entry'!D879</f>
        <v>Respondent 0846</v>
      </c>
      <c r="B850" s="52">
        <f>'Data Entry'!AN879</f>
        <v>0</v>
      </c>
      <c r="C850" s="52" t="str">
        <f>'Data Entry'!BX879</f>
        <v/>
      </c>
      <c r="D850" s="42" t="str">
        <f>'Data Entry'!BU879</f>
        <v>No disability</v>
      </c>
      <c r="E850" s="42">
        <f>'Data Entry'!O879</f>
        <v>0</v>
      </c>
      <c r="F850" s="42">
        <f>'Data Entry'!P879</f>
        <v>0</v>
      </c>
      <c r="G850" s="42">
        <f>'Data Entry'!Q879</f>
        <v>0</v>
      </c>
      <c r="H850" s="291">
        <f t="shared" si="208"/>
        <v>0</v>
      </c>
      <c r="I850" s="42">
        <f>'Data Entry'!R879</f>
        <v>0</v>
      </c>
      <c r="J850" s="42">
        <f>'Data Entry'!S879</f>
        <v>0</v>
      </c>
      <c r="K850" s="42">
        <f>'Data Entry'!T879</f>
        <v>0</v>
      </c>
      <c r="L850" s="42">
        <f>'Data Entry'!U879</f>
        <v>0</v>
      </c>
      <c r="M850" s="291">
        <f t="shared" si="212"/>
        <v>0</v>
      </c>
      <c r="N850" s="42">
        <f>'Data Entry'!V879</f>
        <v>0</v>
      </c>
      <c r="O850" s="42">
        <f>'Data Entry'!W879</f>
        <v>0</v>
      </c>
      <c r="P850" s="291">
        <f t="shared" si="213"/>
        <v>0</v>
      </c>
      <c r="Q850" s="42">
        <f>'Data Entry'!X879</f>
        <v>0</v>
      </c>
      <c r="R850" s="42">
        <f>'Data Entry'!Y879</f>
        <v>0</v>
      </c>
      <c r="S850" s="42">
        <f>'Data Entry'!Z879</f>
        <v>0</v>
      </c>
      <c r="T850" s="291">
        <f t="shared" si="209"/>
        <v>0</v>
      </c>
      <c r="U850" s="42">
        <f>'Data Entry'!AA879</f>
        <v>0</v>
      </c>
      <c r="V850" s="42">
        <f>'Data Entry'!AB879</f>
        <v>0</v>
      </c>
      <c r="W850" s="42">
        <f>'Data Entry'!AC879</f>
        <v>0</v>
      </c>
      <c r="X850" s="42">
        <f>'Data Entry'!AD879</f>
        <v>0</v>
      </c>
      <c r="Y850" s="291">
        <f t="shared" si="214"/>
        <v>0</v>
      </c>
      <c r="Z850" s="42">
        <f>'Data Entry'!AE879</f>
        <v>0</v>
      </c>
      <c r="AA850" s="42">
        <f>'Data Entry'!AF879</f>
        <v>0</v>
      </c>
      <c r="AB850" s="291">
        <f t="shared" si="215"/>
        <v>0</v>
      </c>
      <c r="AC850" s="42">
        <f>'Data Entry'!AH879</f>
        <v>0</v>
      </c>
      <c r="AD850" s="42">
        <f>'Data Entry'!AI879</f>
        <v>0</v>
      </c>
      <c r="AE850" s="42">
        <f>'Data Entry'!AJ879</f>
        <v>0</v>
      </c>
      <c r="AF850" s="42">
        <f>'Data Entry'!AK879</f>
        <v>0</v>
      </c>
      <c r="AG850" s="42">
        <f>'Data Entry'!AL879</f>
        <v>0</v>
      </c>
      <c r="AH850" s="42">
        <f>'Data Entry'!AM879</f>
        <v>0</v>
      </c>
      <c r="AI850" s="42">
        <f>'Data Entry'!AV879</f>
        <v>0</v>
      </c>
      <c r="AJ850" s="42">
        <f>'Data Entry'!AW879</f>
        <v>0</v>
      </c>
      <c r="AK850" s="42">
        <f>'Data Entry'!AX879</f>
        <v>0</v>
      </c>
      <c r="AL850" s="291">
        <f t="shared" si="210"/>
        <v>0</v>
      </c>
      <c r="AM850" s="42">
        <f>'Data Entry'!AY879</f>
        <v>0</v>
      </c>
      <c r="AN850" s="42">
        <f>'Data Entry'!AZ879</f>
        <v>0</v>
      </c>
      <c r="AO850" s="42">
        <f>'Data Entry'!BA879</f>
        <v>0</v>
      </c>
      <c r="AP850" s="42">
        <f>'Data Entry'!BB879</f>
        <v>0</v>
      </c>
      <c r="AQ850" s="291">
        <f t="shared" si="216"/>
        <v>0</v>
      </c>
      <c r="AR850" s="42">
        <f>'Data Entry'!BC879</f>
        <v>0</v>
      </c>
      <c r="AS850" s="42">
        <f>'Data Entry'!BD879</f>
        <v>0</v>
      </c>
      <c r="AT850" s="291">
        <f t="shared" si="217"/>
        <v>0</v>
      </c>
      <c r="AU850" s="42">
        <f>'Data Entry'!BE879</f>
        <v>0</v>
      </c>
      <c r="AV850" s="42">
        <f>'Data Entry'!BF879</f>
        <v>0</v>
      </c>
      <c r="AW850" s="42">
        <f>'Data Entry'!BG879</f>
        <v>0</v>
      </c>
      <c r="AX850" s="291">
        <f t="shared" si="211"/>
        <v>0</v>
      </c>
      <c r="AY850" s="42">
        <f>'Data Entry'!BH879</f>
        <v>0</v>
      </c>
      <c r="AZ850" s="42">
        <f>'Data Entry'!BI879</f>
        <v>0</v>
      </c>
      <c r="BA850" s="42">
        <f>'Data Entry'!BJ879</f>
        <v>0</v>
      </c>
      <c r="BB850" s="42">
        <f>'Data Entry'!BK879</f>
        <v>0</v>
      </c>
      <c r="BC850" s="291">
        <f t="shared" si="218"/>
        <v>0</v>
      </c>
      <c r="BD850" s="42">
        <f>'Data Entry'!BL879</f>
        <v>0</v>
      </c>
      <c r="BE850" s="42">
        <f>'Data Entry'!BM879</f>
        <v>0</v>
      </c>
      <c r="BF850" s="291">
        <f t="shared" si="219"/>
        <v>0</v>
      </c>
      <c r="BG850" s="305">
        <f t="shared" si="220"/>
        <v>0</v>
      </c>
      <c r="BH850" s="288" t="str">
        <f>IFERROR((BG850*'Data Entry'!$F$18)/'Data Entry'!$E$18,"")</f>
        <v/>
      </c>
      <c r="BI850" s="305">
        <f t="shared" si="221"/>
        <v>0</v>
      </c>
      <c r="BJ850" s="288" t="str">
        <f t="shared" si="222"/>
        <v/>
      </c>
      <c r="BK850" s="307" t="str">
        <f t="shared" si="223"/>
        <v/>
      </c>
    </row>
    <row r="851" spans="1:63" ht="27" x14ac:dyDescent="0.2">
      <c r="A851" s="119" t="str">
        <f>'Data Entry'!D880</f>
        <v>Respondent 0847</v>
      </c>
      <c r="B851" s="52">
        <f>'Data Entry'!AN880</f>
        <v>0</v>
      </c>
      <c r="C851" s="52" t="str">
        <f>'Data Entry'!BX880</f>
        <v/>
      </c>
      <c r="D851" s="42" t="str">
        <f>'Data Entry'!BU880</f>
        <v>No disability</v>
      </c>
      <c r="E851" s="42">
        <f>'Data Entry'!O880</f>
        <v>0</v>
      </c>
      <c r="F851" s="42">
        <f>'Data Entry'!P880</f>
        <v>0</v>
      </c>
      <c r="G851" s="42">
        <f>'Data Entry'!Q880</f>
        <v>0</v>
      </c>
      <c r="H851" s="291">
        <f t="shared" si="208"/>
        <v>0</v>
      </c>
      <c r="I851" s="42">
        <f>'Data Entry'!R880</f>
        <v>0</v>
      </c>
      <c r="J851" s="42">
        <f>'Data Entry'!S880</f>
        <v>0</v>
      </c>
      <c r="K851" s="42">
        <f>'Data Entry'!T880</f>
        <v>0</v>
      </c>
      <c r="L851" s="42">
        <f>'Data Entry'!U880</f>
        <v>0</v>
      </c>
      <c r="M851" s="291">
        <f t="shared" si="212"/>
        <v>0</v>
      </c>
      <c r="N851" s="42">
        <f>'Data Entry'!V880</f>
        <v>0</v>
      </c>
      <c r="O851" s="42">
        <f>'Data Entry'!W880</f>
        <v>0</v>
      </c>
      <c r="P851" s="291">
        <f t="shared" si="213"/>
        <v>0</v>
      </c>
      <c r="Q851" s="42">
        <f>'Data Entry'!X880</f>
        <v>0</v>
      </c>
      <c r="R851" s="42">
        <f>'Data Entry'!Y880</f>
        <v>0</v>
      </c>
      <c r="S851" s="42">
        <f>'Data Entry'!Z880</f>
        <v>0</v>
      </c>
      <c r="T851" s="291">
        <f t="shared" si="209"/>
        <v>0</v>
      </c>
      <c r="U851" s="42">
        <f>'Data Entry'!AA880</f>
        <v>0</v>
      </c>
      <c r="V851" s="42">
        <f>'Data Entry'!AB880</f>
        <v>0</v>
      </c>
      <c r="W851" s="42">
        <f>'Data Entry'!AC880</f>
        <v>0</v>
      </c>
      <c r="X851" s="42">
        <f>'Data Entry'!AD880</f>
        <v>0</v>
      </c>
      <c r="Y851" s="291">
        <f t="shared" si="214"/>
        <v>0</v>
      </c>
      <c r="Z851" s="42">
        <f>'Data Entry'!AE880</f>
        <v>0</v>
      </c>
      <c r="AA851" s="42">
        <f>'Data Entry'!AF880</f>
        <v>0</v>
      </c>
      <c r="AB851" s="291">
        <f t="shared" si="215"/>
        <v>0</v>
      </c>
      <c r="AC851" s="42">
        <f>'Data Entry'!AH880</f>
        <v>0</v>
      </c>
      <c r="AD851" s="42">
        <f>'Data Entry'!AI880</f>
        <v>0</v>
      </c>
      <c r="AE851" s="42">
        <f>'Data Entry'!AJ880</f>
        <v>0</v>
      </c>
      <c r="AF851" s="42">
        <f>'Data Entry'!AK880</f>
        <v>0</v>
      </c>
      <c r="AG851" s="42">
        <f>'Data Entry'!AL880</f>
        <v>0</v>
      </c>
      <c r="AH851" s="42">
        <f>'Data Entry'!AM880</f>
        <v>0</v>
      </c>
      <c r="AI851" s="42">
        <f>'Data Entry'!AV880</f>
        <v>0</v>
      </c>
      <c r="AJ851" s="42">
        <f>'Data Entry'!AW880</f>
        <v>0</v>
      </c>
      <c r="AK851" s="42">
        <f>'Data Entry'!AX880</f>
        <v>0</v>
      </c>
      <c r="AL851" s="291">
        <f t="shared" si="210"/>
        <v>0</v>
      </c>
      <c r="AM851" s="42">
        <f>'Data Entry'!AY880</f>
        <v>0</v>
      </c>
      <c r="AN851" s="42">
        <f>'Data Entry'!AZ880</f>
        <v>0</v>
      </c>
      <c r="AO851" s="42">
        <f>'Data Entry'!BA880</f>
        <v>0</v>
      </c>
      <c r="AP851" s="42">
        <f>'Data Entry'!BB880</f>
        <v>0</v>
      </c>
      <c r="AQ851" s="291">
        <f t="shared" si="216"/>
        <v>0</v>
      </c>
      <c r="AR851" s="42">
        <f>'Data Entry'!BC880</f>
        <v>0</v>
      </c>
      <c r="AS851" s="42">
        <f>'Data Entry'!BD880</f>
        <v>0</v>
      </c>
      <c r="AT851" s="291">
        <f t="shared" si="217"/>
        <v>0</v>
      </c>
      <c r="AU851" s="42">
        <f>'Data Entry'!BE880</f>
        <v>0</v>
      </c>
      <c r="AV851" s="42">
        <f>'Data Entry'!BF880</f>
        <v>0</v>
      </c>
      <c r="AW851" s="42">
        <f>'Data Entry'!BG880</f>
        <v>0</v>
      </c>
      <c r="AX851" s="291">
        <f t="shared" si="211"/>
        <v>0</v>
      </c>
      <c r="AY851" s="42">
        <f>'Data Entry'!BH880</f>
        <v>0</v>
      </c>
      <c r="AZ851" s="42">
        <f>'Data Entry'!BI880</f>
        <v>0</v>
      </c>
      <c r="BA851" s="42">
        <f>'Data Entry'!BJ880</f>
        <v>0</v>
      </c>
      <c r="BB851" s="42">
        <f>'Data Entry'!BK880</f>
        <v>0</v>
      </c>
      <c r="BC851" s="291">
        <f t="shared" si="218"/>
        <v>0</v>
      </c>
      <c r="BD851" s="42">
        <f>'Data Entry'!BL880</f>
        <v>0</v>
      </c>
      <c r="BE851" s="42">
        <f>'Data Entry'!BM880</f>
        <v>0</v>
      </c>
      <c r="BF851" s="291">
        <f t="shared" si="219"/>
        <v>0</v>
      </c>
      <c r="BG851" s="305">
        <f t="shared" si="220"/>
        <v>0</v>
      </c>
      <c r="BH851" s="288" t="str">
        <f>IFERROR((BG851*'Data Entry'!$F$18)/'Data Entry'!$E$18,"")</f>
        <v/>
      </c>
      <c r="BI851" s="305">
        <f t="shared" si="221"/>
        <v>0</v>
      </c>
      <c r="BJ851" s="288" t="str">
        <f t="shared" si="222"/>
        <v/>
      </c>
      <c r="BK851" s="307" t="str">
        <f t="shared" si="223"/>
        <v/>
      </c>
    </row>
    <row r="852" spans="1:63" ht="27" x14ac:dyDescent="0.2">
      <c r="A852" s="119" t="str">
        <f>'Data Entry'!D881</f>
        <v>Respondent 0848</v>
      </c>
      <c r="B852" s="52">
        <f>'Data Entry'!AN881</f>
        <v>0</v>
      </c>
      <c r="C852" s="52" t="str">
        <f>'Data Entry'!BX881</f>
        <v/>
      </c>
      <c r="D852" s="42" t="str">
        <f>'Data Entry'!BU881</f>
        <v>No disability</v>
      </c>
      <c r="E852" s="42">
        <f>'Data Entry'!O881</f>
        <v>0</v>
      </c>
      <c r="F852" s="42">
        <f>'Data Entry'!P881</f>
        <v>0</v>
      </c>
      <c r="G852" s="42">
        <f>'Data Entry'!Q881</f>
        <v>0</v>
      </c>
      <c r="H852" s="291">
        <f t="shared" si="208"/>
        <v>0</v>
      </c>
      <c r="I852" s="42">
        <f>'Data Entry'!R881</f>
        <v>0</v>
      </c>
      <c r="J852" s="42">
        <f>'Data Entry'!S881</f>
        <v>0</v>
      </c>
      <c r="K852" s="42">
        <f>'Data Entry'!T881</f>
        <v>0</v>
      </c>
      <c r="L852" s="42">
        <f>'Data Entry'!U881</f>
        <v>0</v>
      </c>
      <c r="M852" s="291">
        <f t="shared" si="212"/>
        <v>0</v>
      </c>
      <c r="N852" s="42">
        <f>'Data Entry'!V881</f>
        <v>0</v>
      </c>
      <c r="O852" s="42">
        <f>'Data Entry'!W881</f>
        <v>0</v>
      </c>
      <c r="P852" s="291">
        <f t="shared" si="213"/>
        <v>0</v>
      </c>
      <c r="Q852" s="42">
        <f>'Data Entry'!X881</f>
        <v>0</v>
      </c>
      <c r="R852" s="42">
        <f>'Data Entry'!Y881</f>
        <v>0</v>
      </c>
      <c r="S852" s="42">
        <f>'Data Entry'!Z881</f>
        <v>0</v>
      </c>
      <c r="T852" s="291">
        <f t="shared" si="209"/>
        <v>0</v>
      </c>
      <c r="U852" s="42">
        <f>'Data Entry'!AA881</f>
        <v>0</v>
      </c>
      <c r="V852" s="42">
        <f>'Data Entry'!AB881</f>
        <v>0</v>
      </c>
      <c r="W852" s="42">
        <f>'Data Entry'!AC881</f>
        <v>0</v>
      </c>
      <c r="X852" s="42">
        <f>'Data Entry'!AD881</f>
        <v>0</v>
      </c>
      <c r="Y852" s="291">
        <f t="shared" si="214"/>
        <v>0</v>
      </c>
      <c r="Z852" s="42">
        <f>'Data Entry'!AE881</f>
        <v>0</v>
      </c>
      <c r="AA852" s="42">
        <f>'Data Entry'!AF881</f>
        <v>0</v>
      </c>
      <c r="AB852" s="291">
        <f t="shared" si="215"/>
        <v>0</v>
      </c>
      <c r="AC852" s="42">
        <f>'Data Entry'!AH881</f>
        <v>0</v>
      </c>
      <c r="AD852" s="42">
        <f>'Data Entry'!AI881</f>
        <v>0</v>
      </c>
      <c r="AE852" s="42">
        <f>'Data Entry'!AJ881</f>
        <v>0</v>
      </c>
      <c r="AF852" s="42">
        <f>'Data Entry'!AK881</f>
        <v>0</v>
      </c>
      <c r="AG852" s="42">
        <f>'Data Entry'!AL881</f>
        <v>0</v>
      </c>
      <c r="AH852" s="42">
        <f>'Data Entry'!AM881</f>
        <v>0</v>
      </c>
      <c r="AI852" s="42">
        <f>'Data Entry'!AV881</f>
        <v>0</v>
      </c>
      <c r="AJ852" s="42">
        <f>'Data Entry'!AW881</f>
        <v>0</v>
      </c>
      <c r="AK852" s="42">
        <f>'Data Entry'!AX881</f>
        <v>0</v>
      </c>
      <c r="AL852" s="291">
        <f t="shared" si="210"/>
        <v>0</v>
      </c>
      <c r="AM852" s="42">
        <f>'Data Entry'!AY881</f>
        <v>0</v>
      </c>
      <c r="AN852" s="42">
        <f>'Data Entry'!AZ881</f>
        <v>0</v>
      </c>
      <c r="AO852" s="42">
        <f>'Data Entry'!BA881</f>
        <v>0</v>
      </c>
      <c r="AP852" s="42">
        <f>'Data Entry'!BB881</f>
        <v>0</v>
      </c>
      <c r="AQ852" s="291">
        <f t="shared" si="216"/>
        <v>0</v>
      </c>
      <c r="AR852" s="42">
        <f>'Data Entry'!BC881</f>
        <v>0</v>
      </c>
      <c r="AS852" s="42">
        <f>'Data Entry'!BD881</f>
        <v>0</v>
      </c>
      <c r="AT852" s="291">
        <f t="shared" si="217"/>
        <v>0</v>
      </c>
      <c r="AU852" s="42">
        <f>'Data Entry'!BE881</f>
        <v>0</v>
      </c>
      <c r="AV852" s="42">
        <f>'Data Entry'!BF881</f>
        <v>0</v>
      </c>
      <c r="AW852" s="42">
        <f>'Data Entry'!BG881</f>
        <v>0</v>
      </c>
      <c r="AX852" s="291">
        <f t="shared" si="211"/>
        <v>0</v>
      </c>
      <c r="AY852" s="42">
        <f>'Data Entry'!BH881</f>
        <v>0</v>
      </c>
      <c r="AZ852" s="42">
        <f>'Data Entry'!BI881</f>
        <v>0</v>
      </c>
      <c r="BA852" s="42">
        <f>'Data Entry'!BJ881</f>
        <v>0</v>
      </c>
      <c r="BB852" s="42">
        <f>'Data Entry'!BK881</f>
        <v>0</v>
      </c>
      <c r="BC852" s="291">
        <f t="shared" si="218"/>
        <v>0</v>
      </c>
      <c r="BD852" s="42">
        <f>'Data Entry'!BL881</f>
        <v>0</v>
      </c>
      <c r="BE852" s="42">
        <f>'Data Entry'!BM881</f>
        <v>0</v>
      </c>
      <c r="BF852" s="291">
        <f t="shared" si="219"/>
        <v>0</v>
      </c>
      <c r="BG852" s="305">
        <f t="shared" si="220"/>
        <v>0</v>
      </c>
      <c r="BH852" s="288" t="str">
        <f>IFERROR((BG852*'Data Entry'!$F$18)/'Data Entry'!$E$18,"")</f>
        <v/>
      </c>
      <c r="BI852" s="305">
        <f t="shared" si="221"/>
        <v>0</v>
      </c>
      <c r="BJ852" s="288" t="str">
        <f t="shared" si="222"/>
        <v/>
      </c>
      <c r="BK852" s="307" t="str">
        <f t="shared" si="223"/>
        <v/>
      </c>
    </row>
    <row r="853" spans="1:63" ht="27" x14ac:dyDescent="0.2">
      <c r="A853" s="119" t="str">
        <f>'Data Entry'!D882</f>
        <v>Respondent 0849</v>
      </c>
      <c r="B853" s="52">
        <f>'Data Entry'!AN882</f>
        <v>0</v>
      </c>
      <c r="C853" s="52" t="str">
        <f>'Data Entry'!BX882</f>
        <v/>
      </c>
      <c r="D853" s="42" t="str">
        <f>'Data Entry'!BU882</f>
        <v>No disability</v>
      </c>
      <c r="E853" s="42">
        <f>'Data Entry'!O882</f>
        <v>0</v>
      </c>
      <c r="F853" s="42">
        <f>'Data Entry'!P882</f>
        <v>0</v>
      </c>
      <c r="G853" s="42">
        <f>'Data Entry'!Q882</f>
        <v>0</v>
      </c>
      <c r="H853" s="291">
        <f t="shared" si="208"/>
        <v>0</v>
      </c>
      <c r="I853" s="42">
        <f>'Data Entry'!R882</f>
        <v>0</v>
      </c>
      <c r="J853" s="42">
        <f>'Data Entry'!S882</f>
        <v>0</v>
      </c>
      <c r="K853" s="42">
        <f>'Data Entry'!T882</f>
        <v>0</v>
      </c>
      <c r="L853" s="42">
        <f>'Data Entry'!U882</f>
        <v>0</v>
      </c>
      <c r="M853" s="291">
        <f t="shared" si="212"/>
        <v>0</v>
      </c>
      <c r="N853" s="42">
        <f>'Data Entry'!V882</f>
        <v>0</v>
      </c>
      <c r="O853" s="42">
        <f>'Data Entry'!W882</f>
        <v>0</v>
      </c>
      <c r="P853" s="291">
        <f t="shared" si="213"/>
        <v>0</v>
      </c>
      <c r="Q853" s="42">
        <f>'Data Entry'!X882</f>
        <v>0</v>
      </c>
      <c r="R853" s="42">
        <f>'Data Entry'!Y882</f>
        <v>0</v>
      </c>
      <c r="S853" s="42">
        <f>'Data Entry'!Z882</f>
        <v>0</v>
      </c>
      <c r="T853" s="291">
        <f t="shared" si="209"/>
        <v>0</v>
      </c>
      <c r="U853" s="42">
        <f>'Data Entry'!AA882</f>
        <v>0</v>
      </c>
      <c r="V853" s="42">
        <f>'Data Entry'!AB882</f>
        <v>0</v>
      </c>
      <c r="W853" s="42">
        <f>'Data Entry'!AC882</f>
        <v>0</v>
      </c>
      <c r="X853" s="42">
        <f>'Data Entry'!AD882</f>
        <v>0</v>
      </c>
      <c r="Y853" s="291">
        <f t="shared" si="214"/>
        <v>0</v>
      </c>
      <c r="Z853" s="42">
        <f>'Data Entry'!AE882</f>
        <v>0</v>
      </c>
      <c r="AA853" s="42">
        <f>'Data Entry'!AF882</f>
        <v>0</v>
      </c>
      <c r="AB853" s="291">
        <f t="shared" si="215"/>
        <v>0</v>
      </c>
      <c r="AC853" s="42">
        <f>'Data Entry'!AH882</f>
        <v>0</v>
      </c>
      <c r="AD853" s="42">
        <f>'Data Entry'!AI882</f>
        <v>0</v>
      </c>
      <c r="AE853" s="42">
        <f>'Data Entry'!AJ882</f>
        <v>0</v>
      </c>
      <c r="AF853" s="42">
        <f>'Data Entry'!AK882</f>
        <v>0</v>
      </c>
      <c r="AG853" s="42">
        <f>'Data Entry'!AL882</f>
        <v>0</v>
      </c>
      <c r="AH853" s="42">
        <f>'Data Entry'!AM882</f>
        <v>0</v>
      </c>
      <c r="AI853" s="42">
        <f>'Data Entry'!AV882</f>
        <v>0</v>
      </c>
      <c r="AJ853" s="42">
        <f>'Data Entry'!AW882</f>
        <v>0</v>
      </c>
      <c r="AK853" s="42">
        <f>'Data Entry'!AX882</f>
        <v>0</v>
      </c>
      <c r="AL853" s="291">
        <f t="shared" si="210"/>
        <v>0</v>
      </c>
      <c r="AM853" s="42">
        <f>'Data Entry'!AY882</f>
        <v>0</v>
      </c>
      <c r="AN853" s="42">
        <f>'Data Entry'!AZ882</f>
        <v>0</v>
      </c>
      <c r="AO853" s="42">
        <f>'Data Entry'!BA882</f>
        <v>0</v>
      </c>
      <c r="AP853" s="42">
        <f>'Data Entry'!BB882</f>
        <v>0</v>
      </c>
      <c r="AQ853" s="291">
        <f t="shared" si="216"/>
        <v>0</v>
      </c>
      <c r="AR853" s="42">
        <f>'Data Entry'!BC882</f>
        <v>0</v>
      </c>
      <c r="AS853" s="42">
        <f>'Data Entry'!BD882</f>
        <v>0</v>
      </c>
      <c r="AT853" s="291">
        <f t="shared" si="217"/>
        <v>0</v>
      </c>
      <c r="AU853" s="42">
        <f>'Data Entry'!BE882</f>
        <v>0</v>
      </c>
      <c r="AV853" s="42">
        <f>'Data Entry'!BF882</f>
        <v>0</v>
      </c>
      <c r="AW853" s="42">
        <f>'Data Entry'!BG882</f>
        <v>0</v>
      </c>
      <c r="AX853" s="291">
        <f t="shared" si="211"/>
        <v>0</v>
      </c>
      <c r="AY853" s="42">
        <f>'Data Entry'!BH882</f>
        <v>0</v>
      </c>
      <c r="AZ853" s="42">
        <f>'Data Entry'!BI882</f>
        <v>0</v>
      </c>
      <c r="BA853" s="42">
        <f>'Data Entry'!BJ882</f>
        <v>0</v>
      </c>
      <c r="BB853" s="42">
        <f>'Data Entry'!BK882</f>
        <v>0</v>
      </c>
      <c r="BC853" s="291">
        <f t="shared" si="218"/>
        <v>0</v>
      </c>
      <c r="BD853" s="42">
        <f>'Data Entry'!BL882</f>
        <v>0</v>
      </c>
      <c r="BE853" s="42">
        <f>'Data Entry'!BM882</f>
        <v>0</v>
      </c>
      <c r="BF853" s="291">
        <f t="shared" si="219"/>
        <v>0</v>
      </c>
      <c r="BG853" s="305">
        <f t="shared" si="220"/>
        <v>0</v>
      </c>
      <c r="BH853" s="288" t="str">
        <f>IFERROR((BG853*'Data Entry'!$F$18)/'Data Entry'!$E$18,"")</f>
        <v/>
      </c>
      <c r="BI853" s="305">
        <f t="shared" si="221"/>
        <v>0</v>
      </c>
      <c r="BJ853" s="288" t="str">
        <f t="shared" si="222"/>
        <v/>
      </c>
      <c r="BK853" s="307" t="str">
        <f t="shared" si="223"/>
        <v/>
      </c>
    </row>
    <row r="854" spans="1:63" ht="27" x14ac:dyDescent="0.2">
      <c r="A854" s="119" t="str">
        <f>'Data Entry'!D883</f>
        <v>Respondent 0850</v>
      </c>
      <c r="B854" s="52">
        <f>'Data Entry'!AN883</f>
        <v>0</v>
      </c>
      <c r="C854" s="52" t="str">
        <f>'Data Entry'!BX883</f>
        <v/>
      </c>
      <c r="D854" s="42" t="str">
        <f>'Data Entry'!BU883</f>
        <v>No disability</v>
      </c>
      <c r="E854" s="42">
        <f>'Data Entry'!O883</f>
        <v>0</v>
      </c>
      <c r="F854" s="42">
        <f>'Data Entry'!P883</f>
        <v>0</v>
      </c>
      <c r="G854" s="42">
        <f>'Data Entry'!Q883</f>
        <v>0</v>
      </c>
      <c r="H854" s="291">
        <f t="shared" si="208"/>
        <v>0</v>
      </c>
      <c r="I854" s="42">
        <f>'Data Entry'!R883</f>
        <v>0</v>
      </c>
      <c r="J854" s="42">
        <f>'Data Entry'!S883</f>
        <v>0</v>
      </c>
      <c r="K854" s="42">
        <f>'Data Entry'!T883</f>
        <v>0</v>
      </c>
      <c r="L854" s="42">
        <f>'Data Entry'!U883</f>
        <v>0</v>
      </c>
      <c r="M854" s="291">
        <f t="shared" si="212"/>
        <v>0</v>
      </c>
      <c r="N854" s="42">
        <f>'Data Entry'!V883</f>
        <v>0</v>
      </c>
      <c r="O854" s="42">
        <f>'Data Entry'!W883</f>
        <v>0</v>
      </c>
      <c r="P854" s="291">
        <f t="shared" si="213"/>
        <v>0</v>
      </c>
      <c r="Q854" s="42">
        <f>'Data Entry'!X883</f>
        <v>0</v>
      </c>
      <c r="R854" s="42">
        <f>'Data Entry'!Y883</f>
        <v>0</v>
      </c>
      <c r="S854" s="42">
        <f>'Data Entry'!Z883</f>
        <v>0</v>
      </c>
      <c r="T854" s="291">
        <f t="shared" si="209"/>
        <v>0</v>
      </c>
      <c r="U854" s="42">
        <f>'Data Entry'!AA883</f>
        <v>0</v>
      </c>
      <c r="V854" s="42">
        <f>'Data Entry'!AB883</f>
        <v>0</v>
      </c>
      <c r="W854" s="42">
        <f>'Data Entry'!AC883</f>
        <v>0</v>
      </c>
      <c r="X854" s="42">
        <f>'Data Entry'!AD883</f>
        <v>0</v>
      </c>
      <c r="Y854" s="291">
        <f t="shared" si="214"/>
        <v>0</v>
      </c>
      <c r="Z854" s="42">
        <f>'Data Entry'!AE883</f>
        <v>0</v>
      </c>
      <c r="AA854" s="42">
        <f>'Data Entry'!AF883</f>
        <v>0</v>
      </c>
      <c r="AB854" s="291">
        <f t="shared" si="215"/>
        <v>0</v>
      </c>
      <c r="AC854" s="42">
        <f>'Data Entry'!AH883</f>
        <v>0</v>
      </c>
      <c r="AD854" s="42">
        <f>'Data Entry'!AI883</f>
        <v>0</v>
      </c>
      <c r="AE854" s="42">
        <f>'Data Entry'!AJ883</f>
        <v>0</v>
      </c>
      <c r="AF854" s="42">
        <f>'Data Entry'!AK883</f>
        <v>0</v>
      </c>
      <c r="AG854" s="42">
        <f>'Data Entry'!AL883</f>
        <v>0</v>
      </c>
      <c r="AH854" s="42">
        <f>'Data Entry'!AM883</f>
        <v>0</v>
      </c>
      <c r="AI854" s="42">
        <f>'Data Entry'!AV883</f>
        <v>0</v>
      </c>
      <c r="AJ854" s="42">
        <f>'Data Entry'!AW883</f>
        <v>0</v>
      </c>
      <c r="AK854" s="42">
        <f>'Data Entry'!AX883</f>
        <v>0</v>
      </c>
      <c r="AL854" s="291">
        <f t="shared" si="210"/>
        <v>0</v>
      </c>
      <c r="AM854" s="42">
        <f>'Data Entry'!AY883</f>
        <v>0</v>
      </c>
      <c r="AN854" s="42">
        <f>'Data Entry'!AZ883</f>
        <v>0</v>
      </c>
      <c r="AO854" s="42">
        <f>'Data Entry'!BA883</f>
        <v>0</v>
      </c>
      <c r="AP854" s="42">
        <f>'Data Entry'!BB883</f>
        <v>0</v>
      </c>
      <c r="AQ854" s="291">
        <f t="shared" si="216"/>
        <v>0</v>
      </c>
      <c r="AR854" s="42">
        <f>'Data Entry'!BC883</f>
        <v>0</v>
      </c>
      <c r="AS854" s="42">
        <f>'Data Entry'!BD883</f>
        <v>0</v>
      </c>
      <c r="AT854" s="291">
        <f t="shared" si="217"/>
        <v>0</v>
      </c>
      <c r="AU854" s="42">
        <f>'Data Entry'!BE883</f>
        <v>0</v>
      </c>
      <c r="AV854" s="42">
        <f>'Data Entry'!BF883</f>
        <v>0</v>
      </c>
      <c r="AW854" s="42">
        <f>'Data Entry'!BG883</f>
        <v>0</v>
      </c>
      <c r="AX854" s="291">
        <f t="shared" si="211"/>
        <v>0</v>
      </c>
      <c r="AY854" s="42">
        <f>'Data Entry'!BH883</f>
        <v>0</v>
      </c>
      <c r="AZ854" s="42">
        <f>'Data Entry'!BI883</f>
        <v>0</v>
      </c>
      <c r="BA854" s="42">
        <f>'Data Entry'!BJ883</f>
        <v>0</v>
      </c>
      <c r="BB854" s="42">
        <f>'Data Entry'!BK883</f>
        <v>0</v>
      </c>
      <c r="BC854" s="291">
        <f t="shared" si="218"/>
        <v>0</v>
      </c>
      <c r="BD854" s="42">
        <f>'Data Entry'!BL883</f>
        <v>0</v>
      </c>
      <c r="BE854" s="42">
        <f>'Data Entry'!BM883</f>
        <v>0</v>
      </c>
      <c r="BF854" s="291">
        <f t="shared" si="219"/>
        <v>0</v>
      </c>
      <c r="BG854" s="305">
        <f t="shared" si="220"/>
        <v>0</v>
      </c>
      <c r="BH854" s="288" t="str">
        <f>IFERROR((BG854*'Data Entry'!$F$18)/'Data Entry'!$E$18,"")</f>
        <v/>
      </c>
      <c r="BI854" s="305">
        <f t="shared" si="221"/>
        <v>0</v>
      </c>
      <c r="BJ854" s="288" t="str">
        <f t="shared" si="222"/>
        <v/>
      </c>
      <c r="BK854" s="307" t="str">
        <f t="shared" si="223"/>
        <v/>
      </c>
    </row>
    <row r="855" spans="1:63" ht="27" x14ac:dyDescent="0.2">
      <c r="A855" s="119" t="str">
        <f>'Data Entry'!D884</f>
        <v>Respondent 0851</v>
      </c>
      <c r="B855" s="52">
        <f>'Data Entry'!AN884</f>
        <v>0</v>
      </c>
      <c r="C855" s="52" t="str">
        <f>'Data Entry'!BX884</f>
        <v/>
      </c>
      <c r="D855" s="42" t="str">
        <f>'Data Entry'!BU884</f>
        <v>No disability</v>
      </c>
      <c r="E855" s="42">
        <f>'Data Entry'!O884</f>
        <v>0</v>
      </c>
      <c r="F855" s="42">
        <f>'Data Entry'!P884</f>
        <v>0</v>
      </c>
      <c r="G855" s="42">
        <f>'Data Entry'!Q884</f>
        <v>0</v>
      </c>
      <c r="H855" s="291">
        <f t="shared" si="208"/>
        <v>0</v>
      </c>
      <c r="I855" s="42">
        <f>'Data Entry'!R884</f>
        <v>0</v>
      </c>
      <c r="J855" s="42">
        <f>'Data Entry'!S884</f>
        <v>0</v>
      </c>
      <c r="K855" s="42">
        <f>'Data Entry'!T884</f>
        <v>0</v>
      </c>
      <c r="L855" s="42">
        <f>'Data Entry'!U884</f>
        <v>0</v>
      </c>
      <c r="M855" s="291">
        <f t="shared" si="212"/>
        <v>0</v>
      </c>
      <c r="N855" s="42">
        <f>'Data Entry'!V884</f>
        <v>0</v>
      </c>
      <c r="O855" s="42">
        <f>'Data Entry'!W884</f>
        <v>0</v>
      </c>
      <c r="P855" s="291">
        <f t="shared" si="213"/>
        <v>0</v>
      </c>
      <c r="Q855" s="42">
        <f>'Data Entry'!X884</f>
        <v>0</v>
      </c>
      <c r="R855" s="42">
        <f>'Data Entry'!Y884</f>
        <v>0</v>
      </c>
      <c r="S855" s="42">
        <f>'Data Entry'!Z884</f>
        <v>0</v>
      </c>
      <c r="T855" s="291">
        <f t="shared" si="209"/>
        <v>0</v>
      </c>
      <c r="U855" s="42">
        <f>'Data Entry'!AA884</f>
        <v>0</v>
      </c>
      <c r="V855" s="42">
        <f>'Data Entry'!AB884</f>
        <v>0</v>
      </c>
      <c r="W855" s="42">
        <f>'Data Entry'!AC884</f>
        <v>0</v>
      </c>
      <c r="X855" s="42">
        <f>'Data Entry'!AD884</f>
        <v>0</v>
      </c>
      <c r="Y855" s="291">
        <f t="shared" si="214"/>
        <v>0</v>
      </c>
      <c r="Z855" s="42">
        <f>'Data Entry'!AE884</f>
        <v>0</v>
      </c>
      <c r="AA855" s="42">
        <f>'Data Entry'!AF884</f>
        <v>0</v>
      </c>
      <c r="AB855" s="291">
        <f t="shared" si="215"/>
        <v>0</v>
      </c>
      <c r="AC855" s="42">
        <f>'Data Entry'!AH884</f>
        <v>0</v>
      </c>
      <c r="AD855" s="42">
        <f>'Data Entry'!AI884</f>
        <v>0</v>
      </c>
      <c r="AE855" s="42">
        <f>'Data Entry'!AJ884</f>
        <v>0</v>
      </c>
      <c r="AF855" s="42">
        <f>'Data Entry'!AK884</f>
        <v>0</v>
      </c>
      <c r="AG855" s="42">
        <f>'Data Entry'!AL884</f>
        <v>0</v>
      </c>
      <c r="AH855" s="42">
        <f>'Data Entry'!AM884</f>
        <v>0</v>
      </c>
      <c r="AI855" s="42">
        <f>'Data Entry'!AV884</f>
        <v>0</v>
      </c>
      <c r="AJ855" s="42">
        <f>'Data Entry'!AW884</f>
        <v>0</v>
      </c>
      <c r="AK855" s="42">
        <f>'Data Entry'!AX884</f>
        <v>0</v>
      </c>
      <c r="AL855" s="291">
        <f t="shared" si="210"/>
        <v>0</v>
      </c>
      <c r="AM855" s="42">
        <f>'Data Entry'!AY884</f>
        <v>0</v>
      </c>
      <c r="AN855" s="42">
        <f>'Data Entry'!AZ884</f>
        <v>0</v>
      </c>
      <c r="AO855" s="42">
        <f>'Data Entry'!BA884</f>
        <v>0</v>
      </c>
      <c r="AP855" s="42">
        <f>'Data Entry'!BB884</f>
        <v>0</v>
      </c>
      <c r="AQ855" s="291">
        <f t="shared" si="216"/>
        <v>0</v>
      </c>
      <c r="AR855" s="42">
        <f>'Data Entry'!BC884</f>
        <v>0</v>
      </c>
      <c r="AS855" s="42">
        <f>'Data Entry'!BD884</f>
        <v>0</v>
      </c>
      <c r="AT855" s="291">
        <f t="shared" si="217"/>
        <v>0</v>
      </c>
      <c r="AU855" s="42">
        <f>'Data Entry'!BE884</f>
        <v>0</v>
      </c>
      <c r="AV855" s="42">
        <f>'Data Entry'!BF884</f>
        <v>0</v>
      </c>
      <c r="AW855" s="42">
        <f>'Data Entry'!BG884</f>
        <v>0</v>
      </c>
      <c r="AX855" s="291">
        <f t="shared" si="211"/>
        <v>0</v>
      </c>
      <c r="AY855" s="42">
        <f>'Data Entry'!BH884</f>
        <v>0</v>
      </c>
      <c r="AZ855" s="42">
        <f>'Data Entry'!BI884</f>
        <v>0</v>
      </c>
      <c r="BA855" s="42">
        <f>'Data Entry'!BJ884</f>
        <v>0</v>
      </c>
      <c r="BB855" s="42">
        <f>'Data Entry'!BK884</f>
        <v>0</v>
      </c>
      <c r="BC855" s="291">
        <f t="shared" si="218"/>
        <v>0</v>
      </c>
      <c r="BD855" s="42">
        <f>'Data Entry'!BL884</f>
        <v>0</v>
      </c>
      <c r="BE855" s="42">
        <f>'Data Entry'!BM884</f>
        <v>0</v>
      </c>
      <c r="BF855" s="291">
        <f t="shared" si="219"/>
        <v>0</v>
      </c>
      <c r="BG855" s="305">
        <f t="shared" si="220"/>
        <v>0</v>
      </c>
      <c r="BH855" s="288" t="str">
        <f>IFERROR((BG855*'Data Entry'!$F$18)/'Data Entry'!$E$18,"")</f>
        <v/>
      </c>
      <c r="BI855" s="305">
        <f t="shared" si="221"/>
        <v>0</v>
      </c>
      <c r="BJ855" s="288" t="str">
        <f t="shared" si="222"/>
        <v/>
      </c>
      <c r="BK855" s="307" t="str">
        <f t="shared" si="223"/>
        <v/>
      </c>
    </row>
    <row r="856" spans="1:63" ht="27" x14ac:dyDescent="0.2">
      <c r="A856" s="119" t="str">
        <f>'Data Entry'!D885</f>
        <v>Respondent 0852</v>
      </c>
      <c r="B856" s="52">
        <f>'Data Entry'!AN885</f>
        <v>0</v>
      </c>
      <c r="C856" s="52" t="str">
        <f>'Data Entry'!BX885</f>
        <v/>
      </c>
      <c r="D856" s="42" t="str">
        <f>'Data Entry'!BU885</f>
        <v>No disability</v>
      </c>
      <c r="E856" s="42">
        <f>'Data Entry'!O885</f>
        <v>0</v>
      </c>
      <c r="F856" s="42">
        <f>'Data Entry'!P885</f>
        <v>0</v>
      </c>
      <c r="G856" s="42">
        <f>'Data Entry'!Q885</f>
        <v>0</v>
      </c>
      <c r="H856" s="291">
        <f t="shared" si="208"/>
        <v>0</v>
      </c>
      <c r="I856" s="42">
        <f>'Data Entry'!R885</f>
        <v>0</v>
      </c>
      <c r="J856" s="42">
        <f>'Data Entry'!S885</f>
        <v>0</v>
      </c>
      <c r="K856" s="42">
        <f>'Data Entry'!T885</f>
        <v>0</v>
      </c>
      <c r="L856" s="42">
        <f>'Data Entry'!U885</f>
        <v>0</v>
      </c>
      <c r="M856" s="291">
        <f t="shared" si="212"/>
        <v>0</v>
      </c>
      <c r="N856" s="42">
        <f>'Data Entry'!V885</f>
        <v>0</v>
      </c>
      <c r="O856" s="42">
        <f>'Data Entry'!W885</f>
        <v>0</v>
      </c>
      <c r="P856" s="291">
        <f t="shared" si="213"/>
        <v>0</v>
      </c>
      <c r="Q856" s="42">
        <f>'Data Entry'!X885</f>
        <v>0</v>
      </c>
      <c r="R856" s="42">
        <f>'Data Entry'!Y885</f>
        <v>0</v>
      </c>
      <c r="S856" s="42">
        <f>'Data Entry'!Z885</f>
        <v>0</v>
      </c>
      <c r="T856" s="291">
        <f t="shared" si="209"/>
        <v>0</v>
      </c>
      <c r="U856" s="42">
        <f>'Data Entry'!AA885</f>
        <v>0</v>
      </c>
      <c r="V856" s="42">
        <f>'Data Entry'!AB885</f>
        <v>0</v>
      </c>
      <c r="W856" s="42">
        <f>'Data Entry'!AC885</f>
        <v>0</v>
      </c>
      <c r="X856" s="42">
        <f>'Data Entry'!AD885</f>
        <v>0</v>
      </c>
      <c r="Y856" s="291">
        <f t="shared" si="214"/>
        <v>0</v>
      </c>
      <c r="Z856" s="42">
        <f>'Data Entry'!AE885</f>
        <v>0</v>
      </c>
      <c r="AA856" s="42">
        <f>'Data Entry'!AF885</f>
        <v>0</v>
      </c>
      <c r="AB856" s="291">
        <f t="shared" si="215"/>
        <v>0</v>
      </c>
      <c r="AC856" s="42">
        <f>'Data Entry'!AH885</f>
        <v>0</v>
      </c>
      <c r="AD856" s="42">
        <f>'Data Entry'!AI885</f>
        <v>0</v>
      </c>
      <c r="AE856" s="42">
        <f>'Data Entry'!AJ885</f>
        <v>0</v>
      </c>
      <c r="AF856" s="42">
        <f>'Data Entry'!AK885</f>
        <v>0</v>
      </c>
      <c r="AG856" s="42">
        <f>'Data Entry'!AL885</f>
        <v>0</v>
      </c>
      <c r="AH856" s="42">
        <f>'Data Entry'!AM885</f>
        <v>0</v>
      </c>
      <c r="AI856" s="42">
        <f>'Data Entry'!AV885</f>
        <v>0</v>
      </c>
      <c r="AJ856" s="42">
        <f>'Data Entry'!AW885</f>
        <v>0</v>
      </c>
      <c r="AK856" s="42">
        <f>'Data Entry'!AX885</f>
        <v>0</v>
      </c>
      <c r="AL856" s="291">
        <f t="shared" si="210"/>
        <v>0</v>
      </c>
      <c r="AM856" s="42">
        <f>'Data Entry'!AY885</f>
        <v>0</v>
      </c>
      <c r="AN856" s="42">
        <f>'Data Entry'!AZ885</f>
        <v>0</v>
      </c>
      <c r="AO856" s="42">
        <f>'Data Entry'!BA885</f>
        <v>0</v>
      </c>
      <c r="AP856" s="42">
        <f>'Data Entry'!BB885</f>
        <v>0</v>
      </c>
      <c r="AQ856" s="291">
        <f t="shared" si="216"/>
        <v>0</v>
      </c>
      <c r="AR856" s="42">
        <f>'Data Entry'!BC885</f>
        <v>0</v>
      </c>
      <c r="AS856" s="42">
        <f>'Data Entry'!BD885</f>
        <v>0</v>
      </c>
      <c r="AT856" s="291">
        <f t="shared" si="217"/>
        <v>0</v>
      </c>
      <c r="AU856" s="42">
        <f>'Data Entry'!BE885</f>
        <v>0</v>
      </c>
      <c r="AV856" s="42">
        <f>'Data Entry'!BF885</f>
        <v>0</v>
      </c>
      <c r="AW856" s="42">
        <f>'Data Entry'!BG885</f>
        <v>0</v>
      </c>
      <c r="AX856" s="291">
        <f t="shared" si="211"/>
        <v>0</v>
      </c>
      <c r="AY856" s="42">
        <f>'Data Entry'!BH885</f>
        <v>0</v>
      </c>
      <c r="AZ856" s="42">
        <f>'Data Entry'!BI885</f>
        <v>0</v>
      </c>
      <c r="BA856" s="42">
        <f>'Data Entry'!BJ885</f>
        <v>0</v>
      </c>
      <c r="BB856" s="42">
        <f>'Data Entry'!BK885</f>
        <v>0</v>
      </c>
      <c r="BC856" s="291">
        <f t="shared" si="218"/>
        <v>0</v>
      </c>
      <c r="BD856" s="42">
        <f>'Data Entry'!BL885</f>
        <v>0</v>
      </c>
      <c r="BE856" s="42">
        <f>'Data Entry'!BM885</f>
        <v>0</v>
      </c>
      <c r="BF856" s="291">
        <f t="shared" si="219"/>
        <v>0</v>
      </c>
      <c r="BG856" s="305">
        <f t="shared" si="220"/>
        <v>0</v>
      </c>
      <c r="BH856" s="288" t="str">
        <f>IFERROR((BG856*'Data Entry'!$F$18)/'Data Entry'!$E$18,"")</f>
        <v/>
      </c>
      <c r="BI856" s="305">
        <f t="shared" si="221"/>
        <v>0</v>
      </c>
      <c r="BJ856" s="288" t="str">
        <f t="shared" si="222"/>
        <v/>
      </c>
      <c r="BK856" s="307" t="str">
        <f t="shared" si="223"/>
        <v/>
      </c>
    </row>
    <row r="857" spans="1:63" ht="27" x14ac:dyDescent="0.2">
      <c r="A857" s="119" t="str">
        <f>'Data Entry'!D886</f>
        <v>Respondent 0853</v>
      </c>
      <c r="B857" s="52">
        <f>'Data Entry'!AN886</f>
        <v>0</v>
      </c>
      <c r="C857" s="52" t="str">
        <f>'Data Entry'!BX886</f>
        <v/>
      </c>
      <c r="D857" s="42" t="str">
        <f>'Data Entry'!BU886</f>
        <v>No disability</v>
      </c>
      <c r="E857" s="42">
        <f>'Data Entry'!O886</f>
        <v>0</v>
      </c>
      <c r="F857" s="42">
        <f>'Data Entry'!P886</f>
        <v>0</v>
      </c>
      <c r="G857" s="42">
        <f>'Data Entry'!Q886</f>
        <v>0</v>
      </c>
      <c r="H857" s="291">
        <f t="shared" si="208"/>
        <v>0</v>
      </c>
      <c r="I857" s="42">
        <f>'Data Entry'!R886</f>
        <v>0</v>
      </c>
      <c r="J857" s="42">
        <f>'Data Entry'!S886</f>
        <v>0</v>
      </c>
      <c r="K857" s="42">
        <f>'Data Entry'!T886</f>
        <v>0</v>
      </c>
      <c r="L857" s="42">
        <f>'Data Entry'!U886</f>
        <v>0</v>
      </c>
      <c r="M857" s="291">
        <f t="shared" si="212"/>
        <v>0</v>
      </c>
      <c r="N857" s="42">
        <f>'Data Entry'!V886</f>
        <v>0</v>
      </c>
      <c r="O857" s="42">
        <f>'Data Entry'!W886</f>
        <v>0</v>
      </c>
      <c r="P857" s="291">
        <f t="shared" si="213"/>
        <v>0</v>
      </c>
      <c r="Q857" s="42">
        <f>'Data Entry'!X886</f>
        <v>0</v>
      </c>
      <c r="R857" s="42">
        <f>'Data Entry'!Y886</f>
        <v>0</v>
      </c>
      <c r="S857" s="42">
        <f>'Data Entry'!Z886</f>
        <v>0</v>
      </c>
      <c r="T857" s="291">
        <f t="shared" si="209"/>
        <v>0</v>
      </c>
      <c r="U857" s="42">
        <f>'Data Entry'!AA886</f>
        <v>0</v>
      </c>
      <c r="V857" s="42">
        <f>'Data Entry'!AB886</f>
        <v>0</v>
      </c>
      <c r="W857" s="42">
        <f>'Data Entry'!AC886</f>
        <v>0</v>
      </c>
      <c r="X857" s="42">
        <f>'Data Entry'!AD886</f>
        <v>0</v>
      </c>
      <c r="Y857" s="291">
        <f t="shared" si="214"/>
        <v>0</v>
      </c>
      <c r="Z857" s="42">
        <f>'Data Entry'!AE886</f>
        <v>0</v>
      </c>
      <c r="AA857" s="42">
        <f>'Data Entry'!AF886</f>
        <v>0</v>
      </c>
      <c r="AB857" s="291">
        <f t="shared" si="215"/>
        <v>0</v>
      </c>
      <c r="AC857" s="42">
        <f>'Data Entry'!AH886</f>
        <v>0</v>
      </c>
      <c r="AD857" s="42">
        <f>'Data Entry'!AI886</f>
        <v>0</v>
      </c>
      <c r="AE857" s="42">
        <f>'Data Entry'!AJ886</f>
        <v>0</v>
      </c>
      <c r="AF857" s="42">
        <f>'Data Entry'!AK886</f>
        <v>0</v>
      </c>
      <c r="AG857" s="42">
        <f>'Data Entry'!AL886</f>
        <v>0</v>
      </c>
      <c r="AH857" s="42">
        <f>'Data Entry'!AM886</f>
        <v>0</v>
      </c>
      <c r="AI857" s="42">
        <f>'Data Entry'!AV886</f>
        <v>0</v>
      </c>
      <c r="AJ857" s="42">
        <f>'Data Entry'!AW886</f>
        <v>0</v>
      </c>
      <c r="AK857" s="42">
        <f>'Data Entry'!AX886</f>
        <v>0</v>
      </c>
      <c r="AL857" s="291">
        <f t="shared" si="210"/>
        <v>0</v>
      </c>
      <c r="AM857" s="42">
        <f>'Data Entry'!AY886</f>
        <v>0</v>
      </c>
      <c r="AN857" s="42">
        <f>'Data Entry'!AZ886</f>
        <v>0</v>
      </c>
      <c r="AO857" s="42">
        <f>'Data Entry'!BA886</f>
        <v>0</v>
      </c>
      <c r="AP857" s="42">
        <f>'Data Entry'!BB886</f>
        <v>0</v>
      </c>
      <c r="AQ857" s="291">
        <f t="shared" si="216"/>
        <v>0</v>
      </c>
      <c r="AR857" s="42">
        <f>'Data Entry'!BC886</f>
        <v>0</v>
      </c>
      <c r="AS857" s="42">
        <f>'Data Entry'!BD886</f>
        <v>0</v>
      </c>
      <c r="AT857" s="291">
        <f t="shared" si="217"/>
        <v>0</v>
      </c>
      <c r="AU857" s="42">
        <f>'Data Entry'!BE886</f>
        <v>0</v>
      </c>
      <c r="AV857" s="42">
        <f>'Data Entry'!BF886</f>
        <v>0</v>
      </c>
      <c r="AW857" s="42">
        <f>'Data Entry'!BG886</f>
        <v>0</v>
      </c>
      <c r="AX857" s="291">
        <f t="shared" si="211"/>
        <v>0</v>
      </c>
      <c r="AY857" s="42">
        <f>'Data Entry'!BH886</f>
        <v>0</v>
      </c>
      <c r="AZ857" s="42">
        <f>'Data Entry'!BI886</f>
        <v>0</v>
      </c>
      <c r="BA857" s="42">
        <f>'Data Entry'!BJ886</f>
        <v>0</v>
      </c>
      <c r="BB857" s="42">
        <f>'Data Entry'!BK886</f>
        <v>0</v>
      </c>
      <c r="BC857" s="291">
        <f t="shared" si="218"/>
        <v>0</v>
      </c>
      <c r="BD857" s="42">
        <f>'Data Entry'!BL886</f>
        <v>0</v>
      </c>
      <c r="BE857" s="42">
        <f>'Data Entry'!BM886</f>
        <v>0</v>
      </c>
      <c r="BF857" s="291">
        <f t="shared" si="219"/>
        <v>0</v>
      </c>
      <c r="BG857" s="305">
        <f t="shared" si="220"/>
        <v>0</v>
      </c>
      <c r="BH857" s="288" t="str">
        <f>IFERROR((BG857*'Data Entry'!$F$18)/'Data Entry'!$E$18,"")</f>
        <v/>
      </c>
      <c r="BI857" s="305">
        <f t="shared" si="221"/>
        <v>0</v>
      </c>
      <c r="BJ857" s="288" t="str">
        <f t="shared" si="222"/>
        <v/>
      </c>
      <c r="BK857" s="307" t="str">
        <f t="shared" si="223"/>
        <v/>
      </c>
    </row>
    <row r="858" spans="1:63" ht="27" x14ac:dyDescent="0.2">
      <c r="A858" s="119" t="str">
        <f>'Data Entry'!D887</f>
        <v>Respondent 0854</v>
      </c>
      <c r="B858" s="52">
        <f>'Data Entry'!AN887</f>
        <v>0</v>
      </c>
      <c r="C858" s="52" t="str">
        <f>'Data Entry'!BX887</f>
        <v/>
      </c>
      <c r="D858" s="42" t="str">
        <f>'Data Entry'!BU887</f>
        <v>No disability</v>
      </c>
      <c r="E858" s="42">
        <f>'Data Entry'!O887</f>
        <v>0</v>
      </c>
      <c r="F858" s="42">
        <f>'Data Entry'!P887</f>
        <v>0</v>
      </c>
      <c r="G858" s="42">
        <f>'Data Entry'!Q887</f>
        <v>0</v>
      </c>
      <c r="H858" s="291">
        <f t="shared" si="208"/>
        <v>0</v>
      </c>
      <c r="I858" s="42">
        <f>'Data Entry'!R887</f>
        <v>0</v>
      </c>
      <c r="J858" s="42">
        <f>'Data Entry'!S887</f>
        <v>0</v>
      </c>
      <c r="K858" s="42">
        <f>'Data Entry'!T887</f>
        <v>0</v>
      </c>
      <c r="L858" s="42">
        <f>'Data Entry'!U887</f>
        <v>0</v>
      </c>
      <c r="M858" s="291">
        <f t="shared" si="212"/>
        <v>0</v>
      </c>
      <c r="N858" s="42">
        <f>'Data Entry'!V887</f>
        <v>0</v>
      </c>
      <c r="O858" s="42">
        <f>'Data Entry'!W887</f>
        <v>0</v>
      </c>
      <c r="P858" s="291">
        <f t="shared" si="213"/>
        <v>0</v>
      </c>
      <c r="Q858" s="42">
        <f>'Data Entry'!X887</f>
        <v>0</v>
      </c>
      <c r="R858" s="42">
        <f>'Data Entry'!Y887</f>
        <v>0</v>
      </c>
      <c r="S858" s="42">
        <f>'Data Entry'!Z887</f>
        <v>0</v>
      </c>
      <c r="T858" s="291">
        <f t="shared" si="209"/>
        <v>0</v>
      </c>
      <c r="U858" s="42">
        <f>'Data Entry'!AA887</f>
        <v>0</v>
      </c>
      <c r="V858" s="42">
        <f>'Data Entry'!AB887</f>
        <v>0</v>
      </c>
      <c r="W858" s="42">
        <f>'Data Entry'!AC887</f>
        <v>0</v>
      </c>
      <c r="X858" s="42">
        <f>'Data Entry'!AD887</f>
        <v>0</v>
      </c>
      <c r="Y858" s="291">
        <f t="shared" si="214"/>
        <v>0</v>
      </c>
      <c r="Z858" s="42">
        <f>'Data Entry'!AE887</f>
        <v>0</v>
      </c>
      <c r="AA858" s="42">
        <f>'Data Entry'!AF887</f>
        <v>0</v>
      </c>
      <c r="AB858" s="291">
        <f t="shared" si="215"/>
        <v>0</v>
      </c>
      <c r="AC858" s="42">
        <f>'Data Entry'!AH887</f>
        <v>0</v>
      </c>
      <c r="AD858" s="42">
        <f>'Data Entry'!AI887</f>
        <v>0</v>
      </c>
      <c r="AE858" s="42">
        <f>'Data Entry'!AJ887</f>
        <v>0</v>
      </c>
      <c r="AF858" s="42">
        <f>'Data Entry'!AK887</f>
        <v>0</v>
      </c>
      <c r="AG858" s="42">
        <f>'Data Entry'!AL887</f>
        <v>0</v>
      </c>
      <c r="AH858" s="42">
        <f>'Data Entry'!AM887</f>
        <v>0</v>
      </c>
      <c r="AI858" s="42">
        <f>'Data Entry'!AV887</f>
        <v>0</v>
      </c>
      <c r="AJ858" s="42">
        <f>'Data Entry'!AW887</f>
        <v>0</v>
      </c>
      <c r="AK858" s="42">
        <f>'Data Entry'!AX887</f>
        <v>0</v>
      </c>
      <c r="AL858" s="291">
        <f t="shared" si="210"/>
        <v>0</v>
      </c>
      <c r="AM858" s="42">
        <f>'Data Entry'!AY887</f>
        <v>0</v>
      </c>
      <c r="AN858" s="42">
        <f>'Data Entry'!AZ887</f>
        <v>0</v>
      </c>
      <c r="AO858" s="42">
        <f>'Data Entry'!BA887</f>
        <v>0</v>
      </c>
      <c r="AP858" s="42">
        <f>'Data Entry'!BB887</f>
        <v>0</v>
      </c>
      <c r="AQ858" s="291">
        <f t="shared" si="216"/>
        <v>0</v>
      </c>
      <c r="AR858" s="42">
        <f>'Data Entry'!BC887</f>
        <v>0</v>
      </c>
      <c r="AS858" s="42">
        <f>'Data Entry'!BD887</f>
        <v>0</v>
      </c>
      <c r="AT858" s="291">
        <f t="shared" si="217"/>
        <v>0</v>
      </c>
      <c r="AU858" s="42">
        <f>'Data Entry'!BE887</f>
        <v>0</v>
      </c>
      <c r="AV858" s="42">
        <f>'Data Entry'!BF887</f>
        <v>0</v>
      </c>
      <c r="AW858" s="42">
        <f>'Data Entry'!BG887</f>
        <v>0</v>
      </c>
      <c r="AX858" s="291">
        <f t="shared" si="211"/>
        <v>0</v>
      </c>
      <c r="AY858" s="42">
        <f>'Data Entry'!BH887</f>
        <v>0</v>
      </c>
      <c r="AZ858" s="42">
        <f>'Data Entry'!BI887</f>
        <v>0</v>
      </c>
      <c r="BA858" s="42">
        <f>'Data Entry'!BJ887</f>
        <v>0</v>
      </c>
      <c r="BB858" s="42">
        <f>'Data Entry'!BK887</f>
        <v>0</v>
      </c>
      <c r="BC858" s="291">
        <f t="shared" si="218"/>
        <v>0</v>
      </c>
      <c r="BD858" s="42">
        <f>'Data Entry'!BL887</f>
        <v>0</v>
      </c>
      <c r="BE858" s="42">
        <f>'Data Entry'!BM887</f>
        <v>0</v>
      </c>
      <c r="BF858" s="291">
        <f t="shared" si="219"/>
        <v>0</v>
      </c>
      <c r="BG858" s="305">
        <f t="shared" si="220"/>
        <v>0</v>
      </c>
      <c r="BH858" s="288" t="str">
        <f>IFERROR((BG858*'Data Entry'!$F$18)/'Data Entry'!$E$18,"")</f>
        <v/>
      </c>
      <c r="BI858" s="305">
        <f t="shared" si="221"/>
        <v>0</v>
      </c>
      <c r="BJ858" s="288" t="str">
        <f t="shared" si="222"/>
        <v/>
      </c>
      <c r="BK858" s="307" t="str">
        <f t="shared" si="223"/>
        <v/>
      </c>
    </row>
    <row r="859" spans="1:63" ht="27" x14ac:dyDescent="0.2">
      <c r="A859" s="119" t="str">
        <f>'Data Entry'!D888</f>
        <v>Respondent 0855</v>
      </c>
      <c r="B859" s="52">
        <f>'Data Entry'!AN888</f>
        <v>0</v>
      </c>
      <c r="C859" s="52" t="str">
        <f>'Data Entry'!BX888</f>
        <v/>
      </c>
      <c r="D859" s="42" t="str">
        <f>'Data Entry'!BU888</f>
        <v>No disability</v>
      </c>
      <c r="E859" s="42">
        <f>'Data Entry'!O888</f>
        <v>0</v>
      </c>
      <c r="F859" s="42">
        <f>'Data Entry'!P888</f>
        <v>0</v>
      </c>
      <c r="G859" s="42">
        <f>'Data Entry'!Q888</f>
        <v>0</v>
      </c>
      <c r="H859" s="291">
        <f t="shared" si="208"/>
        <v>0</v>
      </c>
      <c r="I859" s="42">
        <f>'Data Entry'!R888</f>
        <v>0</v>
      </c>
      <c r="J859" s="42">
        <f>'Data Entry'!S888</f>
        <v>0</v>
      </c>
      <c r="K859" s="42">
        <f>'Data Entry'!T888</f>
        <v>0</v>
      </c>
      <c r="L859" s="42">
        <f>'Data Entry'!U888</f>
        <v>0</v>
      </c>
      <c r="M859" s="291">
        <f t="shared" si="212"/>
        <v>0</v>
      </c>
      <c r="N859" s="42">
        <f>'Data Entry'!V888</f>
        <v>0</v>
      </c>
      <c r="O859" s="42">
        <f>'Data Entry'!W888</f>
        <v>0</v>
      </c>
      <c r="P859" s="291">
        <f t="shared" si="213"/>
        <v>0</v>
      </c>
      <c r="Q859" s="42">
        <f>'Data Entry'!X888</f>
        <v>0</v>
      </c>
      <c r="R859" s="42">
        <f>'Data Entry'!Y888</f>
        <v>0</v>
      </c>
      <c r="S859" s="42">
        <f>'Data Entry'!Z888</f>
        <v>0</v>
      </c>
      <c r="T859" s="291">
        <f t="shared" si="209"/>
        <v>0</v>
      </c>
      <c r="U859" s="42">
        <f>'Data Entry'!AA888</f>
        <v>0</v>
      </c>
      <c r="V859" s="42">
        <f>'Data Entry'!AB888</f>
        <v>0</v>
      </c>
      <c r="W859" s="42">
        <f>'Data Entry'!AC888</f>
        <v>0</v>
      </c>
      <c r="X859" s="42">
        <f>'Data Entry'!AD888</f>
        <v>0</v>
      </c>
      <c r="Y859" s="291">
        <f t="shared" si="214"/>
        <v>0</v>
      </c>
      <c r="Z859" s="42">
        <f>'Data Entry'!AE888</f>
        <v>0</v>
      </c>
      <c r="AA859" s="42">
        <f>'Data Entry'!AF888</f>
        <v>0</v>
      </c>
      <c r="AB859" s="291">
        <f t="shared" si="215"/>
        <v>0</v>
      </c>
      <c r="AC859" s="42">
        <f>'Data Entry'!AH888</f>
        <v>0</v>
      </c>
      <c r="AD859" s="42">
        <f>'Data Entry'!AI888</f>
        <v>0</v>
      </c>
      <c r="AE859" s="42">
        <f>'Data Entry'!AJ888</f>
        <v>0</v>
      </c>
      <c r="AF859" s="42">
        <f>'Data Entry'!AK888</f>
        <v>0</v>
      </c>
      <c r="AG859" s="42">
        <f>'Data Entry'!AL888</f>
        <v>0</v>
      </c>
      <c r="AH859" s="42">
        <f>'Data Entry'!AM888</f>
        <v>0</v>
      </c>
      <c r="AI859" s="42">
        <f>'Data Entry'!AV888</f>
        <v>0</v>
      </c>
      <c r="AJ859" s="42">
        <f>'Data Entry'!AW888</f>
        <v>0</v>
      </c>
      <c r="AK859" s="42">
        <f>'Data Entry'!AX888</f>
        <v>0</v>
      </c>
      <c r="AL859" s="291">
        <f t="shared" si="210"/>
        <v>0</v>
      </c>
      <c r="AM859" s="42">
        <f>'Data Entry'!AY888</f>
        <v>0</v>
      </c>
      <c r="AN859" s="42">
        <f>'Data Entry'!AZ888</f>
        <v>0</v>
      </c>
      <c r="AO859" s="42">
        <f>'Data Entry'!BA888</f>
        <v>0</v>
      </c>
      <c r="AP859" s="42">
        <f>'Data Entry'!BB888</f>
        <v>0</v>
      </c>
      <c r="AQ859" s="291">
        <f t="shared" si="216"/>
        <v>0</v>
      </c>
      <c r="AR859" s="42">
        <f>'Data Entry'!BC888</f>
        <v>0</v>
      </c>
      <c r="AS859" s="42">
        <f>'Data Entry'!BD888</f>
        <v>0</v>
      </c>
      <c r="AT859" s="291">
        <f t="shared" si="217"/>
        <v>0</v>
      </c>
      <c r="AU859" s="42">
        <f>'Data Entry'!BE888</f>
        <v>0</v>
      </c>
      <c r="AV859" s="42">
        <f>'Data Entry'!BF888</f>
        <v>0</v>
      </c>
      <c r="AW859" s="42">
        <f>'Data Entry'!BG888</f>
        <v>0</v>
      </c>
      <c r="AX859" s="291">
        <f t="shared" si="211"/>
        <v>0</v>
      </c>
      <c r="AY859" s="42">
        <f>'Data Entry'!BH888</f>
        <v>0</v>
      </c>
      <c r="AZ859" s="42">
        <f>'Data Entry'!BI888</f>
        <v>0</v>
      </c>
      <c r="BA859" s="42">
        <f>'Data Entry'!BJ888</f>
        <v>0</v>
      </c>
      <c r="BB859" s="42">
        <f>'Data Entry'!BK888</f>
        <v>0</v>
      </c>
      <c r="BC859" s="291">
        <f t="shared" si="218"/>
        <v>0</v>
      </c>
      <c r="BD859" s="42">
        <f>'Data Entry'!BL888</f>
        <v>0</v>
      </c>
      <c r="BE859" s="42">
        <f>'Data Entry'!BM888</f>
        <v>0</v>
      </c>
      <c r="BF859" s="291">
        <f t="shared" si="219"/>
        <v>0</v>
      </c>
      <c r="BG859" s="305">
        <f t="shared" si="220"/>
        <v>0</v>
      </c>
      <c r="BH859" s="288" t="str">
        <f>IFERROR((BG859*'Data Entry'!$F$18)/'Data Entry'!$E$18,"")</f>
        <v/>
      </c>
      <c r="BI859" s="305">
        <f t="shared" si="221"/>
        <v>0</v>
      </c>
      <c r="BJ859" s="288" t="str">
        <f t="shared" si="222"/>
        <v/>
      </c>
      <c r="BK859" s="307" t="str">
        <f t="shared" si="223"/>
        <v/>
      </c>
    </row>
    <row r="860" spans="1:63" ht="27" x14ac:dyDescent="0.2">
      <c r="A860" s="119" t="str">
        <f>'Data Entry'!D889</f>
        <v>Respondent 0856</v>
      </c>
      <c r="B860" s="52">
        <f>'Data Entry'!AN889</f>
        <v>0</v>
      </c>
      <c r="C860" s="52" t="str">
        <f>'Data Entry'!BX889</f>
        <v/>
      </c>
      <c r="D860" s="42" t="str">
        <f>'Data Entry'!BU889</f>
        <v>No disability</v>
      </c>
      <c r="E860" s="42">
        <f>'Data Entry'!O889</f>
        <v>0</v>
      </c>
      <c r="F860" s="42">
        <f>'Data Entry'!P889</f>
        <v>0</v>
      </c>
      <c r="G860" s="42">
        <f>'Data Entry'!Q889</f>
        <v>0</v>
      </c>
      <c r="H860" s="291">
        <f t="shared" si="208"/>
        <v>0</v>
      </c>
      <c r="I860" s="42">
        <f>'Data Entry'!R889</f>
        <v>0</v>
      </c>
      <c r="J860" s="42">
        <f>'Data Entry'!S889</f>
        <v>0</v>
      </c>
      <c r="K860" s="42">
        <f>'Data Entry'!T889</f>
        <v>0</v>
      </c>
      <c r="L860" s="42">
        <f>'Data Entry'!U889</f>
        <v>0</v>
      </c>
      <c r="M860" s="291">
        <f t="shared" si="212"/>
        <v>0</v>
      </c>
      <c r="N860" s="42">
        <f>'Data Entry'!V889</f>
        <v>0</v>
      </c>
      <c r="O860" s="42">
        <f>'Data Entry'!W889</f>
        <v>0</v>
      </c>
      <c r="P860" s="291">
        <f t="shared" si="213"/>
        <v>0</v>
      </c>
      <c r="Q860" s="42">
        <f>'Data Entry'!X889</f>
        <v>0</v>
      </c>
      <c r="R860" s="42">
        <f>'Data Entry'!Y889</f>
        <v>0</v>
      </c>
      <c r="S860" s="42">
        <f>'Data Entry'!Z889</f>
        <v>0</v>
      </c>
      <c r="T860" s="291">
        <f t="shared" si="209"/>
        <v>0</v>
      </c>
      <c r="U860" s="42">
        <f>'Data Entry'!AA889</f>
        <v>0</v>
      </c>
      <c r="V860" s="42">
        <f>'Data Entry'!AB889</f>
        <v>0</v>
      </c>
      <c r="W860" s="42">
        <f>'Data Entry'!AC889</f>
        <v>0</v>
      </c>
      <c r="X860" s="42">
        <f>'Data Entry'!AD889</f>
        <v>0</v>
      </c>
      <c r="Y860" s="291">
        <f t="shared" si="214"/>
        <v>0</v>
      </c>
      <c r="Z860" s="42">
        <f>'Data Entry'!AE889</f>
        <v>0</v>
      </c>
      <c r="AA860" s="42">
        <f>'Data Entry'!AF889</f>
        <v>0</v>
      </c>
      <c r="AB860" s="291">
        <f t="shared" si="215"/>
        <v>0</v>
      </c>
      <c r="AC860" s="42">
        <f>'Data Entry'!AH889</f>
        <v>0</v>
      </c>
      <c r="AD860" s="42">
        <f>'Data Entry'!AI889</f>
        <v>0</v>
      </c>
      <c r="AE860" s="42">
        <f>'Data Entry'!AJ889</f>
        <v>0</v>
      </c>
      <c r="AF860" s="42">
        <f>'Data Entry'!AK889</f>
        <v>0</v>
      </c>
      <c r="AG860" s="42">
        <f>'Data Entry'!AL889</f>
        <v>0</v>
      </c>
      <c r="AH860" s="42">
        <f>'Data Entry'!AM889</f>
        <v>0</v>
      </c>
      <c r="AI860" s="42">
        <f>'Data Entry'!AV889</f>
        <v>0</v>
      </c>
      <c r="AJ860" s="42">
        <f>'Data Entry'!AW889</f>
        <v>0</v>
      </c>
      <c r="AK860" s="42">
        <f>'Data Entry'!AX889</f>
        <v>0</v>
      </c>
      <c r="AL860" s="291">
        <f t="shared" si="210"/>
        <v>0</v>
      </c>
      <c r="AM860" s="42">
        <f>'Data Entry'!AY889</f>
        <v>0</v>
      </c>
      <c r="AN860" s="42">
        <f>'Data Entry'!AZ889</f>
        <v>0</v>
      </c>
      <c r="AO860" s="42">
        <f>'Data Entry'!BA889</f>
        <v>0</v>
      </c>
      <c r="AP860" s="42">
        <f>'Data Entry'!BB889</f>
        <v>0</v>
      </c>
      <c r="AQ860" s="291">
        <f t="shared" si="216"/>
        <v>0</v>
      </c>
      <c r="AR860" s="42">
        <f>'Data Entry'!BC889</f>
        <v>0</v>
      </c>
      <c r="AS860" s="42">
        <f>'Data Entry'!BD889</f>
        <v>0</v>
      </c>
      <c r="AT860" s="291">
        <f t="shared" si="217"/>
        <v>0</v>
      </c>
      <c r="AU860" s="42">
        <f>'Data Entry'!BE889</f>
        <v>0</v>
      </c>
      <c r="AV860" s="42">
        <f>'Data Entry'!BF889</f>
        <v>0</v>
      </c>
      <c r="AW860" s="42">
        <f>'Data Entry'!BG889</f>
        <v>0</v>
      </c>
      <c r="AX860" s="291">
        <f t="shared" si="211"/>
        <v>0</v>
      </c>
      <c r="AY860" s="42">
        <f>'Data Entry'!BH889</f>
        <v>0</v>
      </c>
      <c r="AZ860" s="42">
        <f>'Data Entry'!BI889</f>
        <v>0</v>
      </c>
      <c r="BA860" s="42">
        <f>'Data Entry'!BJ889</f>
        <v>0</v>
      </c>
      <c r="BB860" s="42">
        <f>'Data Entry'!BK889</f>
        <v>0</v>
      </c>
      <c r="BC860" s="291">
        <f t="shared" si="218"/>
        <v>0</v>
      </c>
      <c r="BD860" s="42">
        <f>'Data Entry'!BL889</f>
        <v>0</v>
      </c>
      <c r="BE860" s="42">
        <f>'Data Entry'!BM889</f>
        <v>0</v>
      </c>
      <c r="BF860" s="291">
        <f t="shared" si="219"/>
        <v>0</v>
      </c>
      <c r="BG860" s="305">
        <f t="shared" si="220"/>
        <v>0</v>
      </c>
      <c r="BH860" s="288" t="str">
        <f>IFERROR((BG860*'Data Entry'!$F$18)/'Data Entry'!$E$18,"")</f>
        <v/>
      </c>
      <c r="BI860" s="305">
        <f t="shared" si="221"/>
        <v>0</v>
      </c>
      <c r="BJ860" s="288" t="str">
        <f t="shared" si="222"/>
        <v/>
      </c>
      <c r="BK860" s="307" t="str">
        <f t="shared" si="223"/>
        <v/>
      </c>
    </row>
    <row r="861" spans="1:63" ht="27" x14ac:dyDescent="0.2">
      <c r="A861" s="119" t="str">
        <f>'Data Entry'!D890</f>
        <v>Respondent 0857</v>
      </c>
      <c r="B861" s="52">
        <f>'Data Entry'!AN890</f>
        <v>0</v>
      </c>
      <c r="C861" s="52" t="str">
        <f>'Data Entry'!BX890</f>
        <v/>
      </c>
      <c r="D861" s="42" t="str">
        <f>'Data Entry'!BU890</f>
        <v>No disability</v>
      </c>
      <c r="E861" s="42">
        <f>'Data Entry'!O890</f>
        <v>0</v>
      </c>
      <c r="F861" s="42">
        <f>'Data Entry'!P890</f>
        <v>0</v>
      </c>
      <c r="G861" s="42">
        <f>'Data Entry'!Q890</f>
        <v>0</v>
      </c>
      <c r="H861" s="291">
        <f t="shared" si="208"/>
        <v>0</v>
      </c>
      <c r="I861" s="42">
        <f>'Data Entry'!R890</f>
        <v>0</v>
      </c>
      <c r="J861" s="42">
        <f>'Data Entry'!S890</f>
        <v>0</v>
      </c>
      <c r="K861" s="42">
        <f>'Data Entry'!T890</f>
        <v>0</v>
      </c>
      <c r="L861" s="42">
        <f>'Data Entry'!U890</f>
        <v>0</v>
      </c>
      <c r="M861" s="291">
        <f t="shared" si="212"/>
        <v>0</v>
      </c>
      <c r="N861" s="42">
        <f>'Data Entry'!V890</f>
        <v>0</v>
      </c>
      <c r="O861" s="42">
        <f>'Data Entry'!W890</f>
        <v>0</v>
      </c>
      <c r="P861" s="291">
        <f t="shared" si="213"/>
        <v>0</v>
      </c>
      <c r="Q861" s="42">
        <f>'Data Entry'!X890</f>
        <v>0</v>
      </c>
      <c r="R861" s="42">
        <f>'Data Entry'!Y890</f>
        <v>0</v>
      </c>
      <c r="S861" s="42">
        <f>'Data Entry'!Z890</f>
        <v>0</v>
      </c>
      <c r="T861" s="291">
        <f t="shared" si="209"/>
        <v>0</v>
      </c>
      <c r="U861" s="42">
        <f>'Data Entry'!AA890</f>
        <v>0</v>
      </c>
      <c r="V861" s="42">
        <f>'Data Entry'!AB890</f>
        <v>0</v>
      </c>
      <c r="W861" s="42">
        <f>'Data Entry'!AC890</f>
        <v>0</v>
      </c>
      <c r="X861" s="42">
        <f>'Data Entry'!AD890</f>
        <v>0</v>
      </c>
      <c r="Y861" s="291">
        <f t="shared" si="214"/>
        <v>0</v>
      </c>
      <c r="Z861" s="42">
        <f>'Data Entry'!AE890</f>
        <v>0</v>
      </c>
      <c r="AA861" s="42">
        <f>'Data Entry'!AF890</f>
        <v>0</v>
      </c>
      <c r="AB861" s="291">
        <f t="shared" si="215"/>
        <v>0</v>
      </c>
      <c r="AC861" s="42">
        <f>'Data Entry'!AH890</f>
        <v>0</v>
      </c>
      <c r="AD861" s="42">
        <f>'Data Entry'!AI890</f>
        <v>0</v>
      </c>
      <c r="AE861" s="42">
        <f>'Data Entry'!AJ890</f>
        <v>0</v>
      </c>
      <c r="AF861" s="42">
        <f>'Data Entry'!AK890</f>
        <v>0</v>
      </c>
      <c r="AG861" s="42">
        <f>'Data Entry'!AL890</f>
        <v>0</v>
      </c>
      <c r="AH861" s="42">
        <f>'Data Entry'!AM890</f>
        <v>0</v>
      </c>
      <c r="AI861" s="42">
        <f>'Data Entry'!AV890</f>
        <v>0</v>
      </c>
      <c r="AJ861" s="42">
        <f>'Data Entry'!AW890</f>
        <v>0</v>
      </c>
      <c r="AK861" s="42">
        <f>'Data Entry'!AX890</f>
        <v>0</v>
      </c>
      <c r="AL861" s="291">
        <f t="shared" si="210"/>
        <v>0</v>
      </c>
      <c r="AM861" s="42">
        <f>'Data Entry'!AY890</f>
        <v>0</v>
      </c>
      <c r="AN861" s="42">
        <f>'Data Entry'!AZ890</f>
        <v>0</v>
      </c>
      <c r="AO861" s="42">
        <f>'Data Entry'!BA890</f>
        <v>0</v>
      </c>
      <c r="AP861" s="42">
        <f>'Data Entry'!BB890</f>
        <v>0</v>
      </c>
      <c r="AQ861" s="291">
        <f t="shared" si="216"/>
        <v>0</v>
      </c>
      <c r="AR861" s="42">
        <f>'Data Entry'!BC890</f>
        <v>0</v>
      </c>
      <c r="AS861" s="42">
        <f>'Data Entry'!BD890</f>
        <v>0</v>
      </c>
      <c r="AT861" s="291">
        <f t="shared" si="217"/>
        <v>0</v>
      </c>
      <c r="AU861" s="42">
        <f>'Data Entry'!BE890</f>
        <v>0</v>
      </c>
      <c r="AV861" s="42">
        <f>'Data Entry'!BF890</f>
        <v>0</v>
      </c>
      <c r="AW861" s="42">
        <f>'Data Entry'!BG890</f>
        <v>0</v>
      </c>
      <c r="AX861" s="291">
        <f t="shared" si="211"/>
        <v>0</v>
      </c>
      <c r="AY861" s="42">
        <f>'Data Entry'!BH890</f>
        <v>0</v>
      </c>
      <c r="AZ861" s="42">
        <f>'Data Entry'!BI890</f>
        <v>0</v>
      </c>
      <c r="BA861" s="42">
        <f>'Data Entry'!BJ890</f>
        <v>0</v>
      </c>
      <c r="BB861" s="42">
        <f>'Data Entry'!BK890</f>
        <v>0</v>
      </c>
      <c r="BC861" s="291">
        <f t="shared" si="218"/>
        <v>0</v>
      </c>
      <c r="BD861" s="42">
        <f>'Data Entry'!BL890</f>
        <v>0</v>
      </c>
      <c r="BE861" s="42">
        <f>'Data Entry'!BM890</f>
        <v>0</v>
      </c>
      <c r="BF861" s="291">
        <f t="shared" si="219"/>
        <v>0</v>
      </c>
      <c r="BG861" s="305">
        <f t="shared" si="220"/>
        <v>0</v>
      </c>
      <c r="BH861" s="288" t="str">
        <f>IFERROR((BG861*'Data Entry'!$F$18)/'Data Entry'!$E$18,"")</f>
        <v/>
      </c>
      <c r="BI861" s="305">
        <f t="shared" si="221"/>
        <v>0</v>
      </c>
      <c r="BJ861" s="288" t="str">
        <f t="shared" si="222"/>
        <v/>
      </c>
      <c r="BK861" s="307" t="str">
        <f t="shared" si="223"/>
        <v/>
      </c>
    </row>
    <row r="862" spans="1:63" ht="27" x14ac:dyDescent="0.2">
      <c r="A862" s="119" t="str">
        <f>'Data Entry'!D891</f>
        <v>Respondent 0858</v>
      </c>
      <c r="B862" s="52">
        <f>'Data Entry'!AN891</f>
        <v>0</v>
      </c>
      <c r="C862" s="52" t="str">
        <f>'Data Entry'!BX891</f>
        <v/>
      </c>
      <c r="D862" s="42" t="str">
        <f>'Data Entry'!BU891</f>
        <v>No disability</v>
      </c>
      <c r="E862" s="42">
        <f>'Data Entry'!O891</f>
        <v>0</v>
      </c>
      <c r="F862" s="42">
        <f>'Data Entry'!P891</f>
        <v>0</v>
      </c>
      <c r="G862" s="42">
        <f>'Data Entry'!Q891</f>
        <v>0</v>
      </c>
      <c r="H862" s="291">
        <f t="shared" si="208"/>
        <v>0</v>
      </c>
      <c r="I862" s="42">
        <f>'Data Entry'!R891</f>
        <v>0</v>
      </c>
      <c r="J862" s="42">
        <f>'Data Entry'!S891</f>
        <v>0</v>
      </c>
      <c r="K862" s="42">
        <f>'Data Entry'!T891</f>
        <v>0</v>
      </c>
      <c r="L862" s="42">
        <f>'Data Entry'!U891</f>
        <v>0</v>
      </c>
      <c r="M862" s="291">
        <f t="shared" si="212"/>
        <v>0</v>
      </c>
      <c r="N862" s="42">
        <f>'Data Entry'!V891</f>
        <v>0</v>
      </c>
      <c r="O862" s="42">
        <f>'Data Entry'!W891</f>
        <v>0</v>
      </c>
      <c r="P862" s="291">
        <f t="shared" si="213"/>
        <v>0</v>
      </c>
      <c r="Q862" s="42">
        <f>'Data Entry'!X891</f>
        <v>0</v>
      </c>
      <c r="R862" s="42">
        <f>'Data Entry'!Y891</f>
        <v>0</v>
      </c>
      <c r="S862" s="42">
        <f>'Data Entry'!Z891</f>
        <v>0</v>
      </c>
      <c r="T862" s="291">
        <f t="shared" si="209"/>
        <v>0</v>
      </c>
      <c r="U862" s="42">
        <f>'Data Entry'!AA891</f>
        <v>0</v>
      </c>
      <c r="V862" s="42">
        <f>'Data Entry'!AB891</f>
        <v>0</v>
      </c>
      <c r="W862" s="42">
        <f>'Data Entry'!AC891</f>
        <v>0</v>
      </c>
      <c r="X862" s="42">
        <f>'Data Entry'!AD891</f>
        <v>0</v>
      </c>
      <c r="Y862" s="291">
        <f t="shared" si="214"/>
        <v>0</v>
      </c>
      <c r="Z862" s="42">
        <f>'Data Entry'!AE891</f>
        <v>0</v>
      </c>
      <c r="AA862" s="42">
        <f>'Data Entry'!AF891</f>
        <v>0</v>
      </c>
      <c r="AB862" s="291">
        <f t="shared" si="215"/>
        <v>0</v>
      </c>
      <c r="AC862" s="42">
        <f>'Data Entry'!AH891</f>
        <v>0</v>
      </c>
      <c r="AD862" s="42">
        <f>'Data Entry'!AI891</f>
        <v>0</v>
      </c>
      <c r="AE862" s="42">
        <f>'Data Entry'!AJ891</f>
        <v>0</v>
      </c>
      <c r="AF862" s="42">
        <f>'Data Entry'!AK891</f>
        <v>0</v>
      </c>
      <c r="AG862" s="42">
        <f>'Data Entry'!AL891</f>
        <v>0</v>
      </c>
      <c r="AH862" s="42">
        <f>'Data Entry'!AM891</f>
        <v>0</v>
      </c>
      <c r="AI862" s="42">
        <f>'Data Entry'!AV891</f>
        <v>0</v>
      </c>
      <c r="AJ862" s="42">
        <f>'Data Entry'!AW891</f>
        <v>0</v>
      </c>
      <c r="AK862" s="42">
        <f>'Data Entry'!AX891</f>
        <v>0</v>
      </c>
      <c r="AL862" s="291">
        <f t="shared" si="210"/>
        <v>0</v>
      </c>
      <c r="AM862" s="42">
        <f>'Data Entry'!AY891</f>
        <v>0</v>
      </c>
      <c r="AN862" s="42">
        <f>'Data Entry'!AZ891</f>
        <v>0</v>
      </c>
      <c r="AO862" s="42">
        <f>'Data Entry'!BA891</f>
        <v>0</v>
      </c>
      <c r="AP862" s="42">
        <f>'Data Entry'!BB891</f>
        <v>0</v>
      </c>
      <c r="AQ862" s="291">
        <f t="shared" si="216"/>
        <v>0</v>
      </c>
      <c r="AR862" s="42">
        <f>'Data Entry'!BC891</f>
        <v>0</v>
      </c>
      <c r="AS862" s="42">
        <f>'Data Entry'!BD891</f>
        <v>0</v>
      </c>
      <c r="AT862" s="291">
        <f t="shared" si="217"/>
        <v>0</v>
      </c>
      <c r="AU862" s="42">
        <f>'Data Entry'!BE891</f>
        <v>0</v>
      </c>
      <c r="AV862" s="42">
        <f>'Data Entry'!BF891</f>
        <v>0</v>
      </c>
      <c r="AW862" s="42">
        <f>'Data Entry'!BG891</f>
        <v>0</v>
      </c>
      <c r="AX862" s="291">
        <f t="shared" si="211"/>
        <v>0</v>
      </c>
      <c r="AY862" s="42">
        <f>'Data Entry'!BH891</f>
        <v>0</v>
      </c>
      <c r="AZ862" s="42">
        <f>'Data Entry'!BI891</f>
        <v>0</v>
      </c>
      <c r="BA862" s="42">
        <f>'Data Entry'!BJ891</f>
        <v>0</v>
      </c>
      <c r="BB862" s="42">
        <f>'Data Entry'!BK891</f>
        <v>0</v>
      </c>
      <c r="BC862" s="291">
        <f t="shared" si="218"/>
        <v>0</v>
      </c>
      <c r="BD862" s="42">
        <f>'Data Entry'!BL891</f>
        <v>0</v>
      </c>
      <c r="BE862" s="42">
        <f>'Data Entry'!BM891</f>
        <v>0</v>
      </c>
      <c r="BF862" s="291">
        <f t="shared" si="219"/>
        <v>0</v>
      </c>
      <c r="BG862" s="305">
        <f t="shared" si="220"/>
        <v>0</v>
      </c>
      <c r="BH862" s="288" t="str">
        <f>IFERROR((BG862*'Data Entry'!$F$18)/'Data Entry'!$E$18,"")</f>
        <v/>
      </c>
      <c r="BI862" s="305">
        <f t="shared" si="221"/>
        <v>0</v>
      </c>
      <c r="BJ862" s="288" t="str">
        <f t="shared" si="222"/>
        <v/>
      </c>
      <c r="BK862" s="307" t="str">
        <f t="shared" si="223"/>
        <v/>
      </c>
    </row>
    <row r="863" spans="1:63" ht="27" x14ac:dyDescent="0.2">
      <c r="A863" s="119" t="str">
        <f>'Data Entry'!D892</f>
        <v>Respondent 0859</v>
      </c>
      <c r="B863" s="52">
        <f>'Data Entry'!AN892</f>
        <v>0</v>
      </c>
      <c r="C863" s="52" t="str">
        <f>'Data Entry'!BX892</f>
        <v/>
      </c>
      <c r="D863" s="42" t="str">
        <f>'Data Entry'!BU892</f>
        <v>No disability</v>
      </c>
      <c r="E863" s="42">
        <f>'Data Entry'!O892</f>
        <v>0</v>
      </c>
      <c r="F863" s="42">
        <f>'Data Entry'!P892</f>
        <v>0</v>
      </c>
      <c r="G863" s="42">
        <f>'Data Entry'!Q892</f>
        <v>0</v>
      </c>
      <c r="H863" s="291">
        <f t="shared" si="208"/>
        <v>0</v>
      </c>
      <c r="I863" s="42">
        <f>'Data Entry'!R892</f>
        <v>0</v>
      </c>
      <c r="J863" s="42">
        <f>'Data Entry'!S892</f>
        <v>0</v>
      </c>
      <c r="K863" s="42">
        <f>'Data Entry'!T892</f>
        <v>0</v>
      </c>
      <c r="L863" s="42">
        <f>'Data Entry'!U892</f>
        <v>0</v>
      </c>
      <c r="M863" s="291">
        <f t="shared" si="212"/>
        <v>0</v>
      </c>
      <c r="N863" s="42">
        <f>'Data Entry'!V892</f>
        <v>0</v>
      </c>
      <c r="O863" s="42">
        <f>'Data Entry'!W892</f>
        <v>0</v>
      </c>
      <c r="P863" s="291">
        <f t="shared" si="213"/>
        <v>0</v>
      </c>
      <c r="Q863" s="42">
        <f>'Data Entry'!X892</f>
        <v>0</v>
      </c>
      <c r="R863" s="42">
        <f>'Data Entry'!Y892</f>
        <v>0</v>
      </c>
      <c r="S863" s="42">
        <f>'Data Entry'!Z892</f>
        <v>0</v>
      </c>
      <c r="T863" s="291">
        <f t="shared" si="209"/>
        <v>0</v>
      </c>
      <c r="U863" s="42">
        <f>'Data Entry'!AA892</f>
        <v>0</v>
      </c>
      <c r="V863" s="42">
        <f>'Data Entry'!AB892</f>
        <v>0</v>
      </c>
      <c r="W863" s="42">
        <f>'Data Entry'!AC892</f>
        <v>0</v>
      </c>
      <c r="X863" s="42">
        <f>'Data Entry'!AD892</f>
        <v>0</v>
      </c>
      <c r="Y863" s="291">
        <f t="shared" si="214"/>
        <v>0</v>
      </c>
      <c r="Z863" s="42">
        <f>'Data Entry'!AE892</f>
        <v>0</v>
      </c>
      <c r="AA863" s="42">
        <f>'Data Entry'!AF892</f>
        <v>0</v>
      </c>
      <c r="AB863" s="291">
        <f t="shared" si="215"/>
        <v>0</v>
      </c>
      <c r="AC863" s="42">
        <f>'Data Entry'!AH892</f>
        <v>0</v>
      </c>
      <c r="AD863" s="42">
        <f>'Data Entry'!AI892</f>
        <v>0</v>
      </c>
      <c r="AE863" s="42">
        <f>'Data Entry'!AJ892</f>
        <v>0</v>
      </c>
      <c r="AF863" s="42">
        <f>'Data Entry'!AK892</f>
        <v>0</v>
      </c>
      <c r="AG863" s="42">
        <f>'Data Entry'!AL892</f>
        <v>0</v>
      </c>
      <c r="AH863" s="42">
        <f>'Data Entry'!AM892</f>
        <v>0</v>
      </c>
      <c r="AI863" s="42">
        <f>'Data Entry'!AV892</f>
        <v>0</v>
      </c>
      <c r="AJ863" s="42">
        <f>'Data Entry'!AW892</f>
        <v>0</v>
      </c>
      <c r="AK863" s="42">
        <f>'Data Entry'!AX892</f>
        <v>0</v>
      </c>
      <c r="AL863" s="291">
        <f t="shared" si="210"/>
        <v>0</v>
      </c>
      <c r="AM863" s="42">
        <f>'Data Entry'!AY892</f>
        <v>0</v>
      </c>
      <c r="AN863" s="42">
        <f>'Data Entry'!AZ892</f>
        <v>0</v>
      </c>
      <c r="AO863" s="42">
        <f>'Data Entry'!BA892</f>
        <v>0</v>
      </c>
      <c r="AP863" s="42">
        <f>'Data Entry'!BB892</f>
        <v>0</v>
      </c>
      <c r="AQ863" s="291">
        <f t="shared" si="216"/>
        <v>0</v>
      </c>
      <c r="AR863" s="42">
        <f>'Data Entry'!BC892</f>
        <v>0</v>
      </c>
      <c r="AS863" s="42">
        <f>'Data Entry'!BD892</f>
        <v>0</v>
      </c>
      <c r="AT863" s="291">
        <f t="shared" si="217"/>
        <v>0</v>
      </c>
      <c r="AU863" s="42">
        <f>'Data Entry'!BE892</f>
        <v>0</v>
      </c>
      <c r="AV863" s="42">
        <f>'Data Entry'!BF892</f>
        <v>0</v>
      </c>
      <c r="AW863" s="42">
        <f>'Data Entry'!BG892</f>
        <v>0</v>
      </c>
      <c r="AX863" s="291">
        <f t="shared" si="211"/>
        <v>0</v>
      </c>
      <c r="AY863" s="42">
        <f>'Data Entry'!BH892</f>
        <v>0</v>
      </c>
      <c r="AZ863" s="42">
        <f>'Data Entry'!BI892</f>
        <v>0</v>
      </c>
      <c r="BA863" s="42">
        <f>'Data Entry'!BJ892</f>
        <v>0</v>
      </c>
      <c r="BB863" s="42">
        <f>'Data Entry'!BK892</f>
        <v>0</v>
      </c>
      <c r="BC863" s="291">
        <f t="shared" si="218"/>
        <v>0</v>
      </c>
      <c r="BD863" s="42">
        <f>'Data Entry'!BL892</f>
        <v>0</v>
      </c>
      <c r="BE863" s="42">
        <f>'Data Entry'!BM892</f>
        <v>0</v>
      </c>
      <c r="BF863" s="291">
        <f t="shared" si="219"/>
        <v>0</v>
      </c>
      <c r="BG863" s="305">
        <f t="shared" si="220"/>
        <v>0</v>
      </c>
      <c r="BH863" s="288" t="str">
        <f>IFERROR((BG863*'Data Entry'!$F$18)/'Data Entry'!$E$18,"")</f>
        <v/>
      </c>
      <c r="BI863" s="305">
        <f t="shared" si="221"/>
        <v>0</v>
      </c>
      <c r="BJ863" s="288" t="str">
        <f t="shared" si="222"/>
        <v/>
      </c>
      <c r="BK863" s="307" t="str">
        <f t="shared" si="223"/>
        <v/>
      </c>
    </row>
    <row r="864" spans="1:63" ht="27" x14ac:dyDescent="0.2">
      <c r="A864" s="119" t="str">
        <f>'Data Entry'!D893</f>
        <v>Respondent 0860</v>
      </c>
      <c r="B864" s="52">
        <f>'Data Entry'!AN893</f>
        <v>0</v>
      </c>
      <c r="C864" s="52" t="str">
        <f>'Data Entry'!BX893</f>
        <v/>
      </c>
      <c r="D864" s="42" t="str">
        <f>'Data Entry'!BU893</f>
        <v>No disability</v>
      </c>
      <c r="E864" s="42">
        <f>'Data Entry'!O893</f>
        <v>0</v>
      </c>
      <c r="F864" s="42">
        <f>'Data Entry'!P893</f>
        <v>0</v>
      </c>
      <c r="G864" s="42">
        <f>'Data Entry'!Q893</f>
        <v>0</v>
      </c>
      <c r="H864" s="291">
        <f t="shared" si="208"/>
        <v>0</v>
      </c>
      <c r="I864" s="42">
        <f>'Data Entry'!R893</f>
        <v>0</v>
      </c>
      <c r="J864" s="42">
        <f>'Data Entry'!S893</f>
        <v>0</v>
      </c>
      <c r="K864" s="42">
        <f>'Data Entry'!T893</f>
        <v>0</v>
      </c>
      <c r="L864" s="42">
        <f>'Data Entry'!U893</f>
        <v>0</v>
      </c>
      <c r="M864" s="291">
        <f t="shared" si="212"/>
        <v>0</v>
      </c>
      <c r="N864" s="42">
        <f>'Data Entry'!V893</f>
        <v>0</v>
      </c>
      <c r="O864" s="42">
        <f>'Data Entry'!W893</f>
        <v>0</v>
      </c>
      <c r="P864" s="291">
        <f t="shared" si="213"/>
        <v>0</v>
      </c>
      <c r="Q864" s="42">
        <f>'Data Entry'!X893</f>
        <v>0</v>
      </c>
      <c r="R864" s="42">
        <f>'Data Entry'!Y893</f>
        <v>0</v>
      </c>
      <c r="S864" s="42">
        <f>'Data Entry'!Z893</f>
        <v>0</v>
      </c>
      <c r="T864" s="291">
        <f t="shared" si="209"/>
        <v>0</v>
      </c>
      <c r="U864" s="42">
        <f>'Data Entry'!AA893</f>
        <v>0</v>
      </c>
      <c r="V864" s="42">
        <f>'Data Entry'!AB893</f>
        <v>0</v>
      </c>
      <c r="W864" s="42">
        <f>'Data Entry'!AC893</f>
        <v>0</v>
      </c>
      <c r="X864" s="42">
        <f>'Data Entry'!AD893</f>
        <v>0</v>
      </c>
      <c r="Y864" s="291">
        <f t="shared" si="214"/>
        <v>0</v>
      </c>
      <c r="Z864" s="42">
        <f>'Data Entry'!AE893</f>
        <v>0</v>
      </c>
      <c r="AA864" s="42">
        <f>'Data Entry'!AF893</f>
        <v>0</v>
      </c>
      <c r="AB864" s="291">
        <f t="shared" si="215"/>
        <v>0</v>
      </c>
      <c r="AC864" s="42">
        <f>'Data Entry'!AH893</f>
        <v>0</v>
      </c>
      <c r="AD864" s="42">
        <f>'Data Entry'!AI893</f>
        <v>0</v>
      </c>
      <c r="AE864" s="42">
        <f>'Data Entry'!AJ893</f>
        <v>0</v>
      </c>
      <c r="AF864" s="42">
        <f>'Data Entry'!AK893</f>
        <v>0</v>
      </c>
      <c r="AG864" s="42">
        <f>'Data Entry'!AL893</f>
        <v>0</v>
      </c>
      <c r="AH864" s="42">
        <f>'Data Entry'!AM893</f>
        <v>0</v>
      </c>
      <c r="AI864" s="42">
        <f>'Data Entry'!AV893</f>
        <v>0</v>
      </c>
      <c r="AJ864" s="42">
        <f>'Data Entry'!AW893</f>
        <v>0</v>
      </c>
      <c r="AK864" s="42">
        <f>'Data Entry'!AX893</f>
        <v>0</v>
      </c>
      <c r="AL864" s="291">
        <f t="shared" si="210"/>
        <v>0</v>
      </c>
      <c r="AM864" s="42">
        <f>'Data Entry'!AY893</f>
        <v>0</v>
      </c>
      <c r="AN864" s="42">
        <f>'Data Entry'!AZ893</f>
        <v>0</v>
      </c>
      <c r="AO864" s="42">
        <f>'Data Entry'!BA893</f>
        <v>0</v>
      </c>
      <c r="AP864" s="42">
        <f>'Data Entry'!BB893</f>
        <v>0</v>
      </c>
      <c r="AQ864" s="291">
        <f t="shared" si="216"/>
        <v>0</v>
      </c>
      <c r="AR864" s="42">
        <f>'Data Entry'!BC893</f>
        <v>0</v>
      </c>
      <c r="AS864" s="42">
        <f>'Data Entry'!BD893</f>
        <v>0</v>
      </c>
      <c r="AT864" s="291">
        <f t="shared" si="217"/>
        <v>0</v>
      </c>
      <c r="AU864" s="42">
        <f>'Data Entry'!BE893</f>
        <v>0</v>
      </c>
      <c r="AV864" s="42">
        <f>'Data Entry'!BF893</f>
        <v>0</v>
      </c>
      <c r="AW864" s="42">
        <f>'Data Entry'!BG893</f>
        <v>0</v>
      </c>
      <c r="AX864" s="291">
        <f t="shared" si="211"/>
        <v>0</v>
      </c>
      <c r="AY864" s="42">
        <f>'Data Entry'!BH893</f>
        <v>0</v>
      </c>
      <c r="AZ864" s="42">
        <f>'Data Entry'!BI893</f>
        <v>0</v>
      </c>
      <c r="BA864" s="42">
        <f>'Data Entry'!BJ893</f>
        <v>0</v>
      </c>
      <c r="BB864" s="42">
        <f>'Data Entry'!BK893</f>
        <v>0</v>
      </c>
      <c r="BC864" s="291">
        <f t="shared" si="218"/>
        <v>0</v>
      </c>
      <c r="BD864" s="42">
        <f>'Data Entry'!BL893</f>
        <v>0</v>
      </c>
      <c r="BE864" s="42">
        <f>'Data Entry'!BM893</f>
        <v>0</v>
      </c>
      <c r="BF864" s="291">
        <f t="shared" si="219"/>
        <v>0</v>
      </c>
      <c r="BG864" s="305">
        <f t="shared" si="220"/>
        <v>0</v>
      </c>
      <c r="BH864" s="288" t="str">
        <f>IFERROR((BG864*'Data Entry'!$F$18)/'Data Entry'!$E$18,"")</f>
        <v/>
      </c>
      <c r="BI864" s="305">
        <f t="shared" si="221"/>
        <v>0</v>
      </c>
      <c r="BJ864" s="288" t="str">
        <f t="shared" si="222"/>
        <v/>
      </c>
      <c r="BK864" s="307" t="str">
        <f t="shared" si="223"/>
        <v/>
      </c>
    </row>
    <row r="865" spans="1:63" ht="27" x14ac:dyDescent="0.2">
      <c r="A865" s="119" t="str">
        <f>'Data Entry'!D894</f>
        <v>Respondent 0861</v>
      </c>
      <c r="B865" s="52">
        <f>'Data Entry'!AN894</f>
        <v>0</v>
      </c>
      <c r="C865" s="52" t="str">
        <f>'Data Entry'!BX894</f>
        <v/>
      </c>
      <c r="D865" s="42" t="str">
        <f>'Data Entry'!BU894</f>
        <v>No disability</v>
      </c>
      <c r="E865" s="42">
        <f>'Data Entry'!O894</f>
        <v>0</v>
      </c>
      <c r="F865" s="42">
        <f>'Data Entry'!P894</f>
        <v>0</v>
      </c>
      <c r="G865" s="42">
        <f>'Data Entry'!Q894</f>
        <v>0</v>
      </c>
      <c r="H865" s="291">
        <f t="shared" si="208"/>
        <v>0</v>
      </c>
      <c r="I865" s="42">
        <f>'Data Entry'!R894</f>
        <v>0</v>
      </c>
      <c r="J865" s="42">
        <f>'Data Entry'!S894</f>
        <v>0</v>
      </c>
      <c r="K865" s="42">
        <f>'Data Entry'!T894</f>
        <v>0</v>
      </c>
      <c r="L865" s="42">
        <f>'Data Entry'!U894</f>
        <v>0</v>
      </c>
      <c r="M865" s="291">
        <f t="shared" si="212"/>
        <v>0</v>
      </c>
      <c r="N865" s="42">
        <f>'Data Entry'!V894</f>
        <v>0</v>
      </c>
      <c r="O865" s="42">
        <f>'Data Entry'!W894</f>
        <v>0</v>
      </c>
      <c r="P865" s="291">
        <f t="shared" si="213"/>
        <v>0</v>
      </c>
      <c r="Q865" s="42">
        <f>'Data Entry'!X894</f>
        <v>0</v>
      </c>
      <c r="R865" s="42">
        <f>'Data Entry'!Y894</f>
        <v>0</v>
      </c>
      <c r="S865" s="42">
        <f>'Data Entry'!Z894</f>
        <v>0</v>
      </c>
      <c r="T865" s="291">
        <f t="shared" si="209"/>
        <v>0</v>
      </c>
      <c r="U865" s="42">
        <f>'Data Entry'!AA894</f>
        <v>0</v>
      </c>
      <c r="V865" s="42">
        <f>'Data Entry'!AB894</f>
        <v>0</v>
      </c>
      <c r="W865" s="42">
        <f>'Data Entry'!AC894</f>
        <v>0</v>
      </c>
      <c r="X865" s="42">
        <f>'Data Entry'!AD894</f>
        <v>0</v>
      </c>
      <c r="Y865" s="291">
        <f t="shared" si="214"/>
        <v>0</v>
      </c>
      <c r="Z865" s="42">
        <f>'Data Entry'!AE894</f>
        <v>0</v>
      </c>
      <c r="AA865" s="42">
        <f>'Data Entry'!AF894</f>
        <v>0</v>
      </c>
      <c r="AB865" s="291">
        <f t="shared" si="215"/>
        <v>0</v>
      </c>
      <c r="AC865" s="42">
        <f>'Data Entry'!AH894</f>
        <v>0</v>
      </c>
      <c r="AD865" s="42">
        <f>'Data Entry'!AI894</f>
        <v>0</v>
      </c>
      <c r="AE865" s="42">
        <f>'Data Entry'!AJ894</f>
        <v>0</v>
      </c>
      <c r="AF865" s="42">
        <f>'Data Entry'!AK894</f>
        <v>0</v>
      </c>
      <c r="AG865" s="42">
        <f>'Data Entry'!AL894</f>
        <v>0</v>
      </c>
      <c r="AH865" s="42">
        <f>'Data Entry'!AM894</f>
        <v>0</v>
      </c>
      <c r="AI865" s="42">
        <f>'Data Entry'!AV894</f>
        <v>0</v>
      </c>
      <c r="AJ865" s="42">
        <f>'Data Entry'!AW894</f>
        <v>0</v>
      </c>
      <c r="AK865" s="42">
        <f>'Data Entry'!AX894</f>
        <v>0</v>
      </c>
      <c r="AL865" s="291">
        <f t="shared" si="210"/>
        <v>0</v>
      </c>
      <c r="AM865" s="42">
        <f>'Data Entry'!AY894</f>
        <v>0</v>
      </c>
      <c r="AN865" s="42">
        <f>'Data Entry'!AZ894</f>
        <v>0</v>
      </c>
      <c r="AO865" s="42">
        <f>'Data Entry'!BA894</f>
        <v>0</v>
      </c>
      <c r="AP865" s="42">
        <f>'Data Entry'!BB894</f>
        <v>0</v>
      </c>
      <c r="AQ865" s="291">
        <f t="shared" si="216"/>
        <v>0</v>
      </c>
      <c r="AR865" s="42">
        <f>'Data Entry'!BC894</f>
        <v>0</v>
      </c>
      <c r="AS865" s="42">
        <f>'Data Entry'!BD894</f>
        <v>0</v>
      </c>
      <c r="AT865" s="291">
        <f t="shared" si="217"/>
        <v>0</v>
      </c>
      <c r="AU865" s="42">
        <f>'Data Entry'!BE894</f>
        <v>0</v>
      </c>
      <c r="AV865" s="42">
        <f>'Data Entry'!BF894</f>
        <v>0</v>
      </c>
      <c r="AW865" s="42">
        <f>'Data Entry'!BG894</f>
        <v>0</v>
      </c>
      <c r="AX865" s="291">
        <f t="shared" si="211"/>
        <v>0</v>
      </c>
      <c r="AY865" s="42">
        <f>'Data Entry'!BH894</f>
        <v>0</v>
      </c>
      <c r="AZ865" s="42">
        <f>'Data Entry'!BI894</f>
        <v>0</v>
      </c>
      <c r="BA865" s="42">
        <f>'Data Entry'!BJ894</f>
        <v>0</v>
      </c>
      <c r="BB865" s="42">
        <f>'Data Entry'!BK894</f>
        <v>0</v>
      </c>
      <c r="BC865" s="291">
        <f t="shared" si="218"/>
        <v>0</v>
      </c>
      <c r="BD865" s="42">
        <f>'Data Entry'!BL894</f>
        <v>0</v>
      </c>
      <c r="BE865" s="42">
        <f>'Data Entry'!BM894</f>
        <v>0</v>
      </c>
      <c r="BF865" s="291">
        <f t="shared" si="219"/>
        <v>0</v>
      </c>
      <c r="BG865" s="305">
        <f t="shared" si="220"/>
        <v>0</v>
      </c>
      <c r="BH865" s="288" t="str">
        <f>IFERROR((BG865*'Data Entry'!$F$18)/'Data Entry'!$E$18,"")</f>
        <v/>
      </c>
      <c r="BI865" s="305">
        <f t="shared" si="221"/>
        <v>0</v>
      </c>
      <c r="BJ865" s="288" t="str">
        <f t="shared" si="222"/>
        <v/>
      </c>
      <c r="BK865" s="307" t="str">
        <f t="shared" si="223"/>
        <v/>
      </c>
    </row>
    <row r="866" spans="1:63" ht="27" x14ac:dyDescent="0.2">
      <c r="A866" s="119" t="str">
        <f>'Data Entry'!D895</f>
        <v>Respondent 0862</v>
      </c>
      <c r="B866" s="52">
        <f>'Data Entry'!AN895</f>
        <v>0</v>
      </c>
      <c r="C866" s="52" t="str">
        <f>'Data Entry'!BX895</f>
        <v/>
      </c>
      <c r="D866" s="42" t="str">
        <f>'Data Entry'!BU895</f>
        <v>No disability</v>
      </c>
      <c r="E866" s="42">
        <f>'Data Entry'!O895</f>
        <v>0</v>
      </c>
      <c r="F866" s="42">
        <f>'Data Entry'!P895</f>
        <v>0</v>
      </c>
      <c r="G866" s="42">
        <f>'Data Entry'!Q895</f>
        <v>0</v>
      </c>
      <c r="H866" s="291">
        <f t="shared" si="208"/>
        <v>0</v>
      </c>
      <c r="I866" s="42">
        <f>'Data Entry'!R895</f>
        <v>0</v>
      </c>
      <c r="J866" s="42">
        <f>'Data Entry'!S895</f>
        <v>0</v>
      </c>
      <c r="K866" s="42">
        <f>'Data Entry'!T895</f>
        <v>0</v>
      </c>
      <c r="L866" s="42">
        <f>'Data Entry'!U895</f>
        <v>0</v>
      </c>
      <c r="M866" s="291">
        <f t="shared" si="212"/>
        <v>0</v>
      </c>
      <c r="N866" s="42">
        <f>'Data Entry'!V895</f>
        <v>0</v>
      </c>
      <c r="O866" s="42">
        <f>'Data Entry'!W895</f>
        <v>0</v>
      </c>
      <c r="P866" s="291">
        <f t="shared" si="213"/>
        <v>0</v>
      </c>
      <c r="Q866" s="42">
        <f>'Data Entry'!X895</f>
        <v>0</v>
      </c>
      <c r="R866" s="42">
        <f>'Data Entry'!Y895</f>
        <v>0</v>
      </c>
      <c r="S866" s="42">
        <f>'Data Entry'!Z895</f>
        <v>0</v>
      </c>
      <c r="T866" s="291">
        <f t="shared" si="209"/>
        <v>0</v>
      </c>
      <c r="U866" s="42">
        <f>'Data Entry'!AA895</f>
        <v>0</v>
      </c>
      <c r="V866" s="42">
        <f>'Data Entry'!AB895</f>
        <v>0</v>
      </c>
      <c r="W866" s="42">
        <f>'Data Entry'!AC895</f>
        <v>0</v>
      </c>
      <c r="X866" s="42">
        <f>'Data Entry'!AD895</f>
        <v>0</v>
      </c>
      <c r="Y866" s="291">
        <f t="shared" si="214"/>
        <v>0</v>
      </c>
      <c r="Z866" s="42">
        <f>'Data Entry'!AE895</f>
        <v>0</v>
      </c>
      <c r="AA866" s="42">
        <f>'Data Entry'!AF895</f>
        <v>0</v>
      </c>
      <c r="AB866" s="291">
        <f t="shared" si="215"/>
        <v>0</v>
      </c>
      <c r="AC866" s="42">
        <f>'Data Entry'!AH895</f>
        <v>0</v>
      </c>
      <c r="AD866" s="42">
        <f>'Data Entry'!AI895</f>
        <v>0</v>
      </c>
      <c r="AE866" s="42">
        <f>'Data Entry'!AJ895</f>
        <v>0</v>
      </c>
      <c r="AF866" s="42">
        <f>'Data Entry'!AK895</f>
        <v>0</v>
      </c>
      <c r="AG866" s="42">
        <f>'Data Entry'!AL895</f>
        <v>0</v>
      </c>
      <c r="AH866" s="42">
        <f>'Data Entry'!AM895</f>
        <v>0</v>
      </c>
      <c r="AI866" s="42">
        <f>'Data Entry'!AV895</f>
        <v>0</v>
      </c>
      <c r="AJ866" s="42">
        <f>'Data Entry'!AW895</f>
        <v>0</v>
      </c>
      <c r="AK866" s="42">
        <f>'Data Entry'!AX895</f>
        <v>0</v>
      </c>
      <c r="AL866" s="291">
        <f t="shared" si="210"/>
        <v>0</v>
      </c>
      <c r="AM866" s="42">
        <f>'Data Entry'!AY895</f>
        <v>0</v>
      </c>
      <c r="AN866" s="42">
        <f>'Data Entry'!AZ895</f>
        <v>0</v>
      </c>
      <c r="AO866" s="42">
        <f>'Data Entry'!BA895</f>
        <v>0</v>
      </c>
      <c r="AP866" s="42">
        <f>'Data Entry'!BB895</f>
        <v>0</v>
      </c>
      <c r="AQ866" s="291">
        <f t="shared" si="216"/>
        <v>0</v>
      </c>
      <c r="AR866" s="42">
        <f>'Data Entry'!BC895</f>
        <v>0</v>
      </c>
      <c r="AS866" s="42">
        <f>'Data Entry'!BD895</f>
        <v>0</v>
      </c>
      <c r="AT866" s="291">
        <f t="shared" si="217"/>
        <v>0</v>
      </c>
      <c r="AU866" s="42">
        <f>'Data Entry'!BE895</f>
        <v>0</v>
      </c>
      <c r="AV866" s="42">
        <f>'Data Entry'!BF895</f>
        <v>0</v>
      </c>
      <c r="AW866" s="42">
        <f>'Data Entry'!BG895</f>
        <v>0</v>
      </c>
      <c r="AX866" s="291">
        <f t="shared" si="211"/>
        <v>0</v>
      </c>
      <c r="AY866" s="42">
        <f>'Data Entry'!BH895</f>
        <v>0</v>
      </c>
      <c r="AZ866" s="42">
        <f>'Data Entry'!BI895</f>
        <v>0</v>
      </c>
      <c r="BA866" s="42">
        <f>'Data Entry'!BJ895</f>
        <v>0</v>
      </c>
      <c r="BB866" s="42">
        <f>'Data Entry'!BK895</f>
        <v>0</v>
      </c>
      <c r="BC866" s="291">
        <f t="shared" si="218"/>
        <v>0</v>
      </c>
      <c r="BD866" s="42">
        <f>'Data Entry'!BL895</f>
        <v>0</v>
      </c>
      <c r="BE866" s="42">
        <f>'Data Entry'!BM895</f>
        <v>0</v>
      </c>
      <c r="BF866" s="291">
        <f t="shared" si="219"/>
        <v>0</v>
      </c>
      <c r="BG866" s="305">
        <f t="shared" si="220"/>
        <v>0</v>
      </c>
      <c r="BH866" s="288" t="str">
        <f>IFERROR((BG866*'Data Entry'!$F$18)/'Data Entry'!$E$18,"")</f>
        <v/>
      </c>
      <c r="BI866" s="305">
        <f t="shared" si="221"/>
        <v>0</v>
      </c>
      <c r="BJ866" s="288" t="str">
        <f t="shared" si="222"/>
        <v/>
      </c>
      <c r="BK866" s="307" t="str">
        <f t="shared" si="223"/>
        <v/>
      </c>
    </row>
    <row r="867" spans="1:63" ht="27" x14ac:dyDescent="0.2">
      <c r="A867" s="119" t="str">
        <f>'Data Entry'!D896</f>
        <v>Respondent 0863</v>
      </c>
      <c r="B867" s="52">
        <f>'Data Entry'!AN896</f>
        <v>0</v>
      </c>
      <c r="C867" s="52" t="str">
        <f>'Data Entry'!BX896</f>
        <v/>
      </c>
      <c r="D867" s="42" t="str">
        <f>'Data Entry'!BU896</f>
        <v>No disability</v>
      </c>
      <c r="E867" s="42">
        <f>'Data Entry'!O896</f>
        <v>0</v>
      </c>
      <c r="F867" s="42">
        <f>'Data Entry'!P896</f>
        <v>0</v>
      </c>
      <c r="G867" s="42">
        <f>'Data Entry'!Q896</f>
        <v>0</v>
      </c>
      <c r="H867" s="291">
        <f t="shared" si="208"/>
        <v>0</v>
      </c>
      <c r="I867" s="42">
        <f>'Data Entry'!R896</f>
        <v>0</v>
      </c>
      <c r="J867" s="42">
        <f>'Data Entry'!S896</f>
        <v>0</v>
      </c>
      <c r="K867" s="42">
        <f>'Data Entry'!T896</f>
        <v>0</v>
      </c>
      <c r="L867" s="42">
        <f>'Data Entry'!U896</f>
        <v>0</v>
      </c>
      <c r="M867" s="291">
        <f t="shared" si="212"/>
        <v>0</v>
      </c>
      <c r="N867" s="42">
        <f>'Data Entry'!V896</f>
        <v>0</v>
      </c>
      <c r="O867" s="42">
        <f>'Data Entry'!W896</f>
        <v>0</v>
      </c>
      <c r="P867" s="291">
        <f t="shared" si="213"/>
        <v>0</v>
      </c>
      <c r="Q867" s="42">
        <f>'Data Entry'!X896</f>
        <v>0</v>
      </c>
      <c r="R867" s="42">
        <f>'Data Entry'!Y896</f>
        <v>0</v>
      </c>
      <c r="S867" s="42">
        <f>'Data Entry'!Z896</f>
        <v>0</v>
      </c>
      <c r="T867" s="291">
        <f t="shared" si="209"/>
        <v>0</v>
      </c>
      <c r="U867" s="42">
        <f>'Data Entry'!AA896</f>
        <v>0</v>
      </c>
      <c r="V867" s="42">
        <f>'Data Entry'!AB896</f>
        <v>0</v>
      </c>
      <c r="W867" s="42">
        <f>'Data Entry'!AC896</f>
        <v>0</v>
      </c>
      <c r="X867" s="42">
        <f>'Data Entry'!AD896</f>
        <v>0</v>
      </c>
      <c r="Y867" s="291">
        <f t="shared" si="214"/>
        <v>0</v>
      </c>
      <c r="Z867" s="42">
        <f>'Data Entry'!AE896</f>
        <v>0</v>
      </c>
      <c r="AA867" s="42">
        <f>'Data Entry'!AF896</f>
        <v>0</v>
      </c>
      <c r="AB867" s="291">
        <f t="shared" si="215"/>
        <v>0</v>
      </c>
      <c r="AC867" s="42">
        <f>'Data Entry'!AH896</f>
        <v>0</v>
      </c>
      <c r="AD867" s="42">
        <f>'Data Entry'!AI896</f>
        <v>0</v>
      </c>
      <c r="AE867" s="42">
        <f>'Data Entry'!AJ896</f>
        <v>0</v>
      </c>
      <c r="AF867" s="42">
        <f>'Data Entry'!AK896</f>
        <v>0</v>
      </c>
      <c r="AG867" s="42">
        <f>'Data Entry'!AL896</f>
        <v>0</v>
      </c>
      <c r="AH867" s="42">
        <f>'Data Entry'!AM896</f>
        <v>0</v>
      </c>
      <c r="AI867" s="42">
        <f>'Data Entry'!AV896</f>
        <v>0</v>
      </c>
      <c r="AJ867" s="42">
        <f>'Data Entry'!AW896</f>
        <v>0</v>
      </c>
      <c r="AK867" s="42">
        <f>'Data Entry'!AX896</f>
        <v>0</v>
      </c>
      <c r="AL867" s="291">
        <f t="shared" si="210"/>
        <v>0</v>
      </c>
      <c r="AM867" s="42">
        <f>'Data Entry'!AY896</f>
        <v>0</v>
      </c>
      <c r="AN867" s="42">
        <f>'Data Entry'!AZ896</f>
        <v>0</v>
      </c>
      <c r="AO867" s="42">
        <f>'Data Entry'!BA896</f>
        <v>0</v>
      </c>
      <c r="AP867" s="42">
        <f>'Data Entry'!BB896</f>
        <v>0</v>
      </c>
      <c r="AQ867" s="291">
        <f t="shared" si="216"/>
        <v>0</v>
      </c>
      <c r="AR867" s="42">
        <f>'Data Entry'!BC896</f>
        <v>0</v>
      </c>
      <c r="AS867" s="42">
        <f>'Data Entry'!BD896</f>
        <v>0</v>
      </c>
      <c r="AT867" s="291">
        <f t="shared" si="217"/>
        <v>0</v>
      </c>
      <c r="AU867" s="42">
        <f>'Data Entry'!BE896</f>
        <v>0</v>
      </c>
      <c r="AV867" s="42">
        <f>'Data Entry'!BF896</f>
        <v>0</v>
      </c>
      <c r="AW867" s="42">
        <f>'Data Entry'!BG896</f>
        <v>0</v>
      </c>
      <c r="AX867" s="291">
        <f t="shared" si="211"/>
        <v>0</v>
      </c>
      <c r="AY867" s="42">
        <f>'Data Entry'!BH896</f>
        <v>0</v>
      </c>
      <c r="AZ867" s="42">
        <f>'Data Entry'!BI896</f>
        <v>0</v>
      </c>
      <c r="BA867" s="42">
        <f>'Data Entry'!BJ896</f>
        <v>0</v>
      </c>
      <c r="BB867" s="42">
        <f>'Data Entry'!BK896</f>
        <v>0</v>
      </c>
      <c r="BC867" s="291">
        <f t="shared" si="218"/>
        <v>0</v>
      </c>
      <c r="BD867" s="42">
        <f>'Data Entry'!BL896</f>
        <v>0</v>
      </c>
      <c r="BE867" s="42">
        <f>'Data Entry'!BM896</f>
        <v>0</v>
      </c>
      <c r="BF867" s="291">
        <f t="shared" si="219"/>
        <v>0</v>
      </c>
      <c r="BG867" s="305">
        <f t="shared" si="220"/>
        <v>0</v>
      </c>
      <c r="BH867" s="288" t="str">
        <f>IFERROR((BG867*'Data Entry'!$F$18)/'Data Entry'!$E$18,"")</f>
        <v/>
      </c>
      <c r="BI867" s="305">
        <f t="shared" si="221"/>
        <v>0</v>
      </c>
      <c r="BJ867" s="288" t="str">
        <f t="shared" si="222"/>
        <v/>
      </c>
      <c r="BK867" s="307" t="str">
        <f t="shared" si="223"/>
        <v/>
      </c>
    </row>
    <row r="868" spans="1:63" ht="27" x14ac:dyDescent="0.2">
      <c r="A868" s="119" t="str">
        <f>'Data Entry'!D897</f>
        <v>Respondent 0864</v>
      </c>
      <c r="B868" s="52">
        <f>'Data Entry'!AN897</f>
        <v>0</v>
      </c>
      <c r="C868" s="52" t="str">
        <f>'Data Entry'!BX897</f>
        <v/>
      </c>
      <c r="D868" s="42" t="str">
        <f>'Data Entry'!BU897</f>
        <v>No disability</v>
      </c>
      <c r="E868" s="42">
        <f>'Data Entry'!O897</f>
        <v>0</v>
      </c>
      <c r="F868" s="42">
        <f>'Data Entry'!P897</f>
        <v>0</v>
      </c>
      <c r="G868" s="42">
        <f>'Data Entry'!Q897</f>
        <v>0</v>
      </c>
      <c r="H868" s="291">
        <f t="shared" si="208"/>
        <v>0</v>
      </c>
      <c r="I868" s="42">
        <f>'Data Entry'!R897</f>
        <v>0</v>
      </c>
      <c r="J868" s="42">
        <f>'Data Entry'!S897</f>
        <v>0</v>
      </c>
      <c r="K868" s="42">
        <f>'Data Entry'!T897</f>
        <v>0</v>
      </c>
      <c r="L868" s="42">
        <f>'Data Entry'!U897</f>
        <v>0</v>
      </c>
      <c r="M868" s="291">
        <f t="shared" si="212"/>
        <v>0</v>
      </c>
      <c r="N868" s="42">
        <f>'Data Entry'!V897</f>
        <v>0</v>
      </c>
      <c r="O868" s="42">
        <f>'Data Entry'!W897</f>
        <v>0</v>
      </c>
      <c r="P868" s="291">
        <f t="shared" si="213"/>
        <v>0</v>
      </c>
      <c r="Q868" s="42">
        <f>'Data Entry'!X897</f>
        <v>0</v>
      </c>
      <c r="R868" s="42">
        <f>'Data Entry'!Y897</f>
        <v>0</v>
      </c>
      <c r="S868" s="42">
        <f>'Data Entry'!Z897</f>
        <v>0</v>
      </c>
      <c r="T868" s="291">
        <f t="shared" si="209"/>
        <v>0</v>
      </c>
      <c r="U868" s="42">
        <f>'Data Entry'!AA897</f>
        <v>0</v>
      </c>
      <c r="V868" s="42">
        <f>'Data Entry'!AB897</f>
        <v>0</v>
      </c>
      <c r="W868" s="42">
        <f>'Data Entry'!AC897</f>
        <v>0</v>
      </c>
      <c r="X868" s="42">
        <f>'Data Entry'!AD897</f>
        <v>0</v>
      </c>
      <c r="Y868" s="291">
        <f t="shared" si="214"/>
        <v>0</v>
      </c>
      <c r="Z868" s="42">
        <f>'Data Entry'!AE897</f>
        <v>0</v>
      </c>
      <c r="AA868" s="42">
        <f>'Data Entry'!AF897</f>
        <v>0</v>
      </c>
      <c r="AB868" s="291">
        <f t="shared" si="215"/>
        <v>0</v>
      </c>
      <c r="AC868" s="42">
        <f>'Data Entry'!AH897</f>
        <v>0</v>
      </c>
      <c r="AD868" s="42">
        <f>'Data Entry'!AI897</f>
        <v>0</v>
      </c>
      <c r="AE868" s="42">
        <f>'Data Entry'!AJ897</f>
        <v>0</v>
      </c>
      <c r="AF868" s="42">
        <f>'Data Entry'!AK897</f>
        <v>0</v>
      </c>
      <c r="AG868" s="42">
        <f>'Data Entry'!AL897</f>
        <v>0</v>
      </c>
      <c r="AH868" s="42">
        <f>'Data Entry'!AM897</f>
        <v>0</v>
      </c>
      <c r="AI868" s="42">
        <f>'Data Entry'!AV897</f>
        <v>0</v>
      </c>
      <c r="AJ868" s="42">
        <f>'Data Entry'!AW897</f>
        <v>0</v>
      </c>
      <c r="AK868" s="42">
        <f>'Data Entry'!AX897</f>
        <v>0</v>
      </c>
      <c r="AL868" s="291">
        <f t="shared" si="210"/>
        <v>0</v>
      </c>
      <c r="AM868" s="42">
        <f>'Data Entry'!AY897</f>
        <v>0</v>
      </c>
      <c r="AN868" s="42">
        <f>'Data Entry'!AZ897</f>
        <v>0</v>
      </c>
      <c r="AO868" s="42">
        <f>'Data Entry'!BA897</f>
        <v>0</v>
      </c>
      <c r="AP868" s="42">
        <f>'Data Entry'!BB897</f>
        <v>0</v>
      </c>
      <c r="AQ868" s="291">
        <f t="shared" si="216"/>
        <v>0</v>
      </c>
      <c r="AR868" s="42">
        <f>'Data Entry'!BC897</f>
        <v>0</v>
      </c>
      <c r="AS868" s="42">
        <f>'Data Entry'!BD897</f>
        <v>0</v>
      </c>
      <c r="AT868" s="291">
        <f t="shared" si="217"/>
        <v>0</v>
      </c>
      <c r="AU868" s="42">
        <f>'Data Entry'!BE897</f>
        <v>0</v>
      </c>
      <c r="AV868" s="42">
        <f>'Data Entry'!BF897</f>
        <v>0</v>
      </c>
      <c r="AW868" s="42">
        <f>'Data Entry'!BG897</f>
        <v>0</v>
      </c>
      <c r="AX868" s="291">
        <f t="shared" si="211"/>
        <v>0</v>
      </c>
      <c r="AY868" s="42">
        <f>'Data Entry'!BH897</f>
        <v>0</v>
      </c>
      <c r="AZ868" s="42">
        <f>'Data Entry'!BI897</f>
        <v>0</v>
      </c>
      <c r="BA868" s="42">
        <f>'Data Entry'!BJ897</f>
        <v>0</v>
      </c>
      <c r="BB868" s="42">
        <f>'Data Entry'!BK897</f>
        <v>0</v>
      </c>
      <c r="BC868" s="291">
        <f t="shared" si="218"/>
        <v>0</v>
      </c>
      <c r="BD868" s="42">
        <f>'Data Entry'!BL897</f>
        <v>0</v>
      </c>
      <c r="BE868" s="42">
        <f>'Data Entry'!BM897</f>
        <v>0</v>
      </c>
      <c r="BF868" s="291">
        <f t="shared" si="219"/>
        <v>0</v>
      </c>
      <c r="BG868" s="305">
        <f t="shared" si="220"/>
        <v>0</v>
      </c>
      <c r="BH868" s="288" t="str">
        <f>IFERROR((BG868*'Data Entry'!$F$18)/'Data Entry'!$E$18,"")</f>
        <v/>
      </c>
      <c r="BI868" s="305">
        <f t="shared" si="221"/>
        <v>0</v>
      </c>
      <c r="BJ868" s="288" t="str">
        <f t="shared" si="222"/>
        <v/>
      </c>
      <c r="BK868" s="307" t="str">
        <f t="shared" si="223"/>
        <v/>
      </c>
    </row>
    <row r="869" spans="1:63" ht="27" x14ac:dyDescent="0.2">
      <c r="A869" s="119" t="str">
        <f>'Data Entry'!D898</f>
        <v>Respondent 0865</v>
      </c>
      <c r="B869" s="52">
        <f>'Data Entry'!AN898</f>
        <v>0</v>
      </c>
      <c r="C869" s="52" t="str">
        <f>'Data Entry'!BX898</f>
        <v/>
      </c>
      <c r="D869" s="42" t="str">
        <f>'Data Entry'!BU898</f>
        <v>No disability</v>
      </c>
      <c r="E869" s="42">
        <f>'Data Entry'!O898</f>
        <v>0</v>
      </c>
      <c r="F869" s="42">
        <f>'Data Entry'!P898</f>
        <v>0</v>
      </c>
      <c r="G869" s="42">
        <f>'Data Entry'!Q898</f>
        <v>0</v>
      </c>
      <c r="H869" s="291">
        <f t="shared" si="208"/>
        <v>0</v>
      </c>
      <c r="I869" s="42">
        <f>'Data Entry'!R898</f>
        <v>0</v>
      </c>
      <c r="J869" s="42">
        <f>'Data Entry'!S898</f>
        <v>0</v>
      </c>
      <c r="K869" s="42">
        <f>'Data Entry'!T898</f>
        <v>0</v>
      </c>
      <c r="L869" s="42">
        <f>'Data Entry'!U898</f>
        <v>0</v>
      </c>
      <c r="M869" s="291">
        <f t="shared" si="212"/>
        <v>0</v>
      </c>
      <c r="N869" s="42">
        <f>'Data Entry'!V898</f>
        <v>0</v>
      </c>
      <c r="O869" s="42">
        <f>'Data Entry'!W898</f>
        <v>0</v>
      </c>
      <c r="P869" s="291">
        <f t="shared" si="213"/>
        <v>0</v>
      </c>
      <c r="Q869" s="42">
        <f>'Data Entry'!X898</f>
        <v>0</v>
      </c>
      <c r="R869" s="42">
        <f>'Data Entry'!Y898</f>
        <v>0</v>
      </c>
      <c r="S869" s="42">
        <f>'Data Entry'!Z898</f>
        <v>0</v>
      </c>
      <c r="T869" s="291">
        <f t="shared" si="209"/>
        <v>0</v>
      </c>
      <c r="U869" s="42">
        <f>'Data Entry'!AA898</f>
        <v>0</v>
      </c>
      <c r="V869" s="42">
        <f>'Data Entry'!AB898</f>
        <v>0</v>
      </c>
      <c r="W869" s="42">
        <f>'Data Entry'!AC898</f>
        <v>0</v>
      </c>
      <c r="X869" s="42">
        <f>'Data Entry'!AD898</f>
        <v>0</v>
      </c>
      <c r="Y869" s="291">
        <f t="shared" si="214"/>
        <v>0</v>
      </c>
      <c r="Z869" s="42">
        <f>'Data Entry'!AE898</f>
        <v>0</v>
      </c>
      <c r="AA869" s="42">
        <f>'Data Entry'!AF898</f>
        <v>0</v>
      </c>
      <c r="AB869" s="291">
        <f t="shared" si="215"/>
        <v>0</v>
      </c>
      <c r="AC869" s="42">
        <f>'Data Entry'!AH898</f>
        <v>0</v>
      </c>
      <c r="AD869" s="42">
        <f>'Data Entry'!AI898</f>
        <v>0</v>
      </c>
      <c r="AE869" s="42">
        <f>'Data Entry'!AJ898</f>
        <v>0</v>
      </c>
      <c r="AF869" s="42">
        <f>'Data Entry'!AK898</f>
        <v>0</v>
      </c>
      <c r="AG869" s="42">
        <f>'Data Entry'!AL898</f>
        <v>0</v>
      </c>
      <c r="AH869" s="42">
        <f>'Data Entry'!AM898</f>
        <v>0</v>
      </c>
      <c r="AI869" s="42">
        <f>'Data Entry'!AV898</f>
        <v>0</v>
      </c>
      <c r="AJ869" s="42">
        <f>'Data Entry'!AW898</f>
        <v>0</v>
      </c>
      <c r="AK869" s="42">
        <f>'Data Entry'!AX898</f>
        <v>0</v>
      </c>
      <c r="AL869" s="291">
        <f t="shared" si="210"/>
        <v>0</v>
      </c>
      <c r="AM869" s="42">
        <f>'Data Entry'!AY898</f>
        <v>0</v>
      </c>
      <c r="AN869" s="42">
        <f>'Data Entry'!AZ898</f>
        <v>0</v>
      </c>
      <c r="AO869" s="42">
        <f>'Data Entry'!BA898</f>
        <v>0</v>
      </c>
      <c r="AP869" s="42">
        <f>'Data Entry'!BB898</f>
        <v>0</v>
      </c>
      <c r="AQ869" s="291">
        <f t="shared" si="216"/>
        <v>0</v>
      </c>
      <c r="AR869" s="42">
        <f>'Data Entry'!BC898</f>
        <v>0</v>
      </c>
      <c r="AS869" s="42">
        <f>'Data Entry'!BD898</f>
        <v>0</v>
      </c>
      <c r="AT869" s="291">
        <f t="shared" si="217"/>
        <v>0</v>
      </c>
      <c r="AU869" s="42">
        <f>'Data Entry'!BE898</f>
        <v>0</v>
      </c>
      <c r="AV869" s="42">
        <f>'Data Entry'!BF898</f>
        <v>0</v>
      </c>
      <c r="AW869" s="42">
        <f>'Data Entry'!BG898</f>
        <v>0</v>
      </c>
      <c r="AX869" s="291">
        <f t="shared" si="211"/>
        <v>0</v>
      </c>
      <c r="AY869" s="42">
        <f>'Data Entry'!BH898</f>
        <v>0</v>
      </c>
      <c r="AZ869" s="42">
        <f>'Data Entry'!BI898</f>
        <v>0</v>
      </c>
      <c r="BA869" s="42">
        <f>'Data Entry'!BJ898</f>
        <v>0</v>
      </c>
      <c r="BB869" s="42">
        <f>'Data Entry'!BK898</f>
        <v>0</v>
      </c>
      <c r="BC869" s="291">
        <f t="shared" si="218"/>
        <v>0</v>
      </c>
      <c r="BD869" s="42">
        <f>'Data Entry'!BL898</f>
        <v>0</v>
      </c>
      <c r="BE869" s="42">
        <f>'Data Entry'!BM898</f>
        <v>0</v>
      </c>
      <c r="BF869" s="291">
        <f t="shared" si="219"/>
        <v>0</v>
      </c>
      <c r="BG869" s="305">
        <f t="shared" si="220"/>
        <v>0</v>
      </c>
      <c r="BH869" s="288" t="str">
        <f>IFERROR((BG869*'Data Entry'!$F$18)/'Data Entry'!$E$18,"")</f>
        <v/>
      </c>
      <c r="BI869" s="305">
        <f t="shared" si="221"/>
        <v>0</v>
      </c>
      <c r="BJ869" s="288" t="str">
        <f t="shared" si="222"/>
        <v/>
      </c>
      <c r="BK869" s="307" t="str">
        <f t="shared" si="223"/>
        <v/>
      </c>
    </row>
    <row r="870" spans="1:63" ht="27" x14ac:dyDescent="0.2">
      <c r="A870" s="119" t="str">
        <f>'Data Entry'!D899</f>
        <v>Respondent 0866</v>
      </c>
      <c r="B870" s="52">
        <f>'Data Entry'!AN899</f>
        <v>0</v>
      </c>
      <c r="C870" s="52" t="str">
        <f>'Data Entry'!BX899</f>
        <v/>
      </c>
      <c r="D870" s="42" t="str">
        <f>'Data Entry'!BU899</f>
        <v>No disability</v>
      </c>
      <c r="E870" s="42">
        <f>'Data Entry'!O899</f>
        <v>0</v>
      </c>
      <c r="F870" s="42">
        <f>'Data Entry'!P899</f>
        <v>0</v>
      </c>
      <c r="G870" s="42">
        <f>'Data Entry'!Q899</f>
        <v>0</v>
      </c>
      <c r="H870" s="291">
        <f t="shared" si="208"/>
        <v>0</v>
      </c>
      <c r="I870" s="42">
        <f>'Data Entry'!R899</f>
        <v>0</v>
      </c>
      <c r="J870" s="42">
        <f>'Data Entry'!S899</f>
        <v>0</v>
      </c>
      <c r="K870" s="42">
        <f>'Data Entry'!T899</f>
        <v>0</v>
      </c>
      <c r="L870" s="42">
        <f>'Data Entry'!U899</f>
        <v>0</v>
      </c>
      <c r="M870" s="291">
        <f t="shared" si="212"/>
        <v>0</v>
      </c>
      <c r="N870" s="42">
        <f>'Data Entry'!V899</f>
        <v>0</v>
      </c>
      <c r="O870" s="42">
        <f>'Data Entry'!W899</f>
        <v>0</v>
      </c>
      <c r="P870" s="291">
        <f t="shared" si="213"/>
        <v>0</v>
      </c>
      <c r="Q870" s="42">
        <f>'Data Entry'!X899</f>
        <v>0</v>
      </c>
      <c r="R870" s="42">
        <f>'Data Entry'!Y899</f>
        <v>0</v>
      </c>
      <c r="S870" s="42">
        <f>'Data Entry'!Z899</f>
        <v>0</v>
      </c>
      <c r="T870" s="291">
        <f t="shared" si="209"/>
        <v>0</v>
      </c>
      <c r="U870" s="42">
        <f>'Data Entry'!AA899</f>
        <v>0</v>
      </c>
      <c r="V870" s="42">
        <f>'Data Entry'!AB899</f>
        <v>0</v>
      </c>
      <c r="W870" s="42">
        <f>'Data Entry'!AC899</f>
        <v>0</v>
      </c>
      <c r="X870" s="42">
        <f>'Data Entry'!AD899</f>
        <v>0</v>
      </c>
      <c r="Y870" s="291">
        <f t="shared" si="214"/>
        <v>0</v>
      </c>
      <c r="Z870" s="42">
        <f>'Data Entry'!AE899</f>
        <v>0</v>
      </c>
      <c r="AA870" s="42">
        <f>'Data Entry'!AF899</f>
        <v>0</v>
      </c>
      <c r="AB870" s="291">
        <f t="shared" si="215"/>
        <v>0</v>
      </c>
      <c r="AC870" s="42">
        <f>'Data Entry'!AH899</f>
        <v>0</v>
      </c>
      <c r="AD870" s="42">
        <f>'Data Entry'!AI899</f>
        <v>0</v>
      </c>
      <c r="AE870" s="42">
        <f>'Data Entry'!AJ899</f>
        <v>0</v>
      </c>
      <c r="AF870" s="42">
        <f>'Data Entry'!AK899</f>
        <v>0</v>
      </c>
      <c r="AG870" s="42">
        <f>'Data Entry'!AL899</f>
        <v>0</v>
      </c>
      <c r="AH870" s="42">
        <f>'Data Entry'!AM899</f>
        <v>0</v>
      </c>
      <c r="AI870" s="42">
        <f>'Data Entry'!AV899</f>
        <v>0</v>
      </c>
      <c r="AJ870" s="42">
        <f>'Data Entry'!AW899</f>
        <v>0</v>
      </c>
      <c r="AK870" s="42">
        <f>'Data Entry'!AX899</f>
        <v>0</v>
      </c>
      <c r="AL870" s="291">
        <f t="shared" si="210"/>
        <v>0</v>
      </c>
      <c r="AM870" s="42">
        <f>'Data Entry'!AY899</f>
        <v>0</v>
      </c>
      <c r="AN870" s="42">
        <f>'Data Entry'!AZ899</f>
        <v>0</v>
      </c>
      <c r="AO870" s="42">
        <f>'Data Entry'!BA899</f>
        <v>0</v>
      </c>
      <c r="AP870" s="42">
        <f>'Data Entry'!BB899</f>
        <v>0</v>
      </c>
      <c r="AQ870" s="291">
        <f t="shared" si="216"/>
        <v>0</v>
      </c>
      <c r="AR870" s="42">
        <f>'Data Entry'!BC899</f>
        <v>0</v>
      </c>
      <c r="AS870" s="42">
        <f>'Data Entry'!BD899</f>
        <v>0</v>
      </c>
      <c r="AT870" s="291">
        <f t="shared" si="217"/>
        <v>0</v>
      </c>
      <c r="AU870" s="42">
        <f>'Data Entry'!BE899</f>
        <v>0</v>
      </c>
      <c r="AV870" s="42">
        <f>'Data Entry'!BF899</f>
        <v>0</v>
      </c>
      <c r="AW870" s="42">
        <f>'Data Entry'!BG899</f>
        <v>0</v>
      </c>
      <c r="AX870" s="291">
        <f t="shared" si="211"/>
        <v>0</v>
      </c>
      <c r="AY870" s="42">
        <f>'Data Entry'!BH899</f>
        <v>0</v>
      </c>
      <c r="AZ870" s="42">
        <f>'Data Entry'!BI899</f>
        <v>0</v>
      </c>
      <c r="BA870" s="42">
        <f>'Data Entry'!BJ899</f>
        <v>0</v>
      </c>
      <c r="BB870" s="42">
        <f>'Data Entry'!BK899</f>
        <v>0</v>
      </c>
      <c r="BC870" s="291">
        <f t="shared" si="218"/>
        <v>0</v>
      </c>
      <c r="BD870" s="42">
        <f>'Data Entry'!BL899</f>
        <v>0</v>
      </c>
      <c r="BE870" s="42">
        <f>'Data Entry'!BM899</f>
        <v>0</v>
      </c>
      <c r="BF870" s="291">
        <f t="shared" si="219"/>
        <v>0</v>
      </c>
      <c r="BG870" s="305">
        <f t="shared" si="220"/>
        <v>0</v>
      </c>
      <c r="BH870" s="288" t="str">
        <f>IFERROR((BG870*'Data Entry'!$F$18)/'Data Entry'!$E$18,"")</f>
        <v/>
      </c>
      <c r="BI870" s="305">
        <f t="shared" si="221"/>
        <v>0</v>
      </c>
      <c r="BJ870" s="288" t="str">
        <f t="shared" si="222"/>
        <v/>
      </c>
      <c r="BK870" s="307" t="str">
        <f t="shared" si="223"/>
        <v/>
      </c>
    </row>
    <row r="871" spans="1:63" ht="27" x14ac:dyDescent="0.2">
      <c r="A871" s="119" t="str">
        <f>'Data Entry'!D900</f>
        <v>Respondent 0867</v>
      </c>
      <c r="B871" s="52">
        <f>'Data Entry'!AN900</f>
        <v>0</v>
      </c>
      <c r="C871" s="52" t="str">
        <f>'Data Entry'!BX900</f>
        <v/>
      </c>
      <c r="D871" s="42" t="str">
        <f>'Data Entry'!BU900</f>
        <v>No disability</v>
      </c>
      <c r="E871" s="42">
        <f>'Data Entry'!O900</f>
        <v>0</v>
      </c>
      <c r="F871" s="42">
        <f>'Data Entry'!P900</f>
        <v>0</v>
      </c>
      <c r="G871" s="42">
        <f>'Data Entry'!Q900</f>
        <v>0</v>
      </c>
      <c r="H871" s="291">
        <f t="shared" si="208"/>
        <v>0</v>
      </c>
      <c r="I871" s="42">
        <f>'Data Entry'!R900</f>
        <v>0</v>
      </c>
      <c r="J871" s="42">
        <f>'Data Entry'!S900</f>
        <v>0</v>
      </c>
      <c r="K871" s="42">
        <f>'Data Entry'!T900</f>
        <v>0</v>
      </c>
      <c r="L871" s="42">
        <f>'Data Entry'!U900</f>
        <v>0</v>
      </c>
      <c r="M871" s="291">
        <f t="shared" si="212"/>
        <v>0</v>
      </c>
      <c r="N871" s="42">
        <f>'Data Entry'!V900</f>
        <v>0</v>
      </c>
      <c r="O871" s="42">
        <f>'Data Entry'!W900</f>
        <v>0</v>
      </c>
      <c r="P871" s="291">
        <f t="shared" si="213"/>
        <v>0</v>
      </c>
      <c r="Q871" s="42">
        <f>'Data Entry'!X900</f>
        <v>0</v>
      </c>
      <c r="R871" s="42">
        <f>'Data Entry'!Y900</f>
        <v>0</v>
      </c>
      <c r="S871" s="42">
        <f>'Data Entry'!Z900</f>
        <v>0</v>
      </c>
      <c r="T871" s="291">
        <f t="shared" si="209"/>
        <v>0</v>
      </c>
      <c r="U871" s="42">
        <f>'Data Entry'!AA900</f>
        <v>0</v>
      </c>
      <c r="V871" s="42">
        <f>'Data Entry'!AB900</f>
        <v>0</v>
      </c>
      <c r="W871" s="42">
        <f>'Data Entry'!AC900</f>
        <v>0</v>
      </c>
      <c r="X871" s="42">
        <f>'Data Entry'!AD900</f>
        <v>0</v>
      </c>
      <c r="Y871" s="291">
        <f t="shared" si="214"/>
        <v>0</v>
      </c>
      <c r="Z871" s="42">
        <f>'Data Entry'!AE900</f>
        <v>0</v>
      </c>
      <c r="AA871" s="42">
        <f>'Data Entry'!AF900</f>
        <v>0</v>
      </c>
      <c r="AB871" s="291">
        <f t="shared" si="215"/>
        <v>0</v>
      </c>
      <c r="AC871" s="42">
        <f>'Data Entry'!AH900</f>
        <v>0</v>
      </c>
      <c r="AD871" s="42">
        <f>'Data Entry'!AI900</f>
        <v>0</v>
      </c>
      <c r="AE871" s="42">
        <f>'Data Entry'!AJ900</f>
        <v>0</v>
      </c>
      <c r="AF871" s="42">
        <f>'Data Entry'!AK900</f>
        <v>0</v>
      </c>
      <c r="AG871" s="42">
        <f>'Data Entry'!AL900</f>
        <v>0</v>
      </c>
      <c r="AH871" s="42">
        <f>'Data Entry'!AM900</f>
        <v>0</v>
      </c>
      <c r="AI871" s="42">
        <f>'Data Entry'!AV900</f>
        <v>0</v>
      </c>
      <c r="AJ871" s="42">
        <f>'Data Entry'!AW900</f>
        <v>0</v>
      </c>
      <c r="AK871" s="42">
        <f>'Data Entry'!AX900</f>
        <v>0</v>
      </c>
      <c r="AL871" s="291">
        <f t="shared" si="210"/>
        <v>0</v>
      </c>
      <c r="AM871" s="42">
        <f>'Data Entry'!AY900</f>
        <v>0</v>
      </c>
      <c r="AN871" s="42">
        <f>'Data Entry'!AZ900</f>
        <v>0</v>
      </c>
      <c r="AO871" s="42">
        <f>'Data Entry'!BA900</f>
        <v>0</v>
      </c>
      <c r="AP871" s="42">
        <f>'Data Entry'!BB900</f>
        <v>0</v>
      </c>
      <c r="AQ871" s="291">
        <f t="shared" si="216"/>
        <v>0</v>
      </c>
      <c r="AR871" s="42">
        <f>'Data Entry'!BC900</f>
        <v>0</v>
      </c>
      <c r="AS871" s="42">
        <f>'Data Entry'!BD900</f>
        <v>0</v>
      </c>
      <c r="AT871" s="291">
        <f t="shared" si="217"/>
        <v>0</v>
      </c>
      <c r="AU871" s="42">
        <f>'Data Entry'!BE900</f>
        <v>0</v>
      </c>
      <c r="AV871" s="42">
        <f>'Data Entry'!BF900</f>
        <v>0</v>
      </c>
      <c r="AW871" s="42">
        <f>'Data Entry'!BG900</f>
        <v>0</v>
      </c>
      <c r="AX871" s="291">
        <f t="shared" si="211"/>
        <v>0</v>
      </c>
      <c r="AY871" s="42">
        <f>'Data Entry'!BH900</f>
        <v>0</v>
      </c>
      <c r="AZ871" s="42">
        <f>'Data Entry'!BI900</f>
        <v>0</v>
      </c>
      <c r="BA871" s="42">
        <f>'Data Entry'!BJ900</f>
        <v>0</v>
      </c>
      <c r="BB871" s="42">
        <f>'Data Entry'!BK900</f>
        <v>0</v>
      </c>
      <c r="BC871" s="291">
        <f t="shared" si="218"/>
        <v>0</v>
      </c>
      <c r="BD871" s="42">
        <f>'Data Entry'!BL900</f>
        <v>0</v>
      </c>
      <c r="BE871" s="42">
        <f>'Data Entry'!BM900</f>
        <v>0</v>
      </c>
      <c r="BF871" s="291">
        <f t="shared" si="219"/>
        <v>0</v>
      </c>
      <c r="BG871" s="305">
        <f t="shared" si="220"/>
        <v>0</v>
      </c>
      <c r="BH871" s="288" t="str">
        <f>IFERROR((BG871*'Data Entry'!$F$18)/'Data Entry'!$E$18,"")</f>
        <v/>
      </c>
      <c r="BI871" s="305">
        <f t="shared" si="221"/>
        <v>0</v>
      </c>
      <c r="BJ871" s="288" t="str">
        <f t="shared" si="222"/>
        <v/>
      </c>
      <c r="BK871" s="307" t="str">
        <f t="shared" si="223"/>
        <v/>
      </c>
    </row>
    <row r="872" spans="1:63" ht="27" x14ac:dyDescent="0.2">
      <c r="A872" s="119" t="str">
        <f>'Data Entry'!D901</f>
        <v>Respondent 0868</v>
      </c>
      <c r="B872" s="52">
        <f>'Data Entry'!AN901</f>
        <v>0</v>
      </c>
      <c r="C872" s="52" t="str">
        <f>'Data Entry'!BX901</f>
        <v/>
      </c>
      <c r="D872" s="42" t="str">
        <f>'Data Entry'!BU901</f>
        <v>No disability</v>
      </c>
      <c r="E872" s="42">
        <f>'Data Entry'!O901</f>
        <v>0</v>
      </c>
      <c r="F872" s="42">
        <f>'Data Entry'!P901</f>
        <v>0</v>
      </c>
      <c r="G872" s="42">
        <f>'Data Entry'!Q901</f>
        <v>0</v>
      </c>
      <c r="H872" s="291">
        <f t="shared" si="208"/>
        <v>0</v>
      </c>
      <c r="I872" s="42">
        <f>'Data Entry'!R901</f>
        <v>0</v>
      </c>
      <c r="J872" s="42">
        <f>'Data Entry'!S901</f>
        <v>0</v>
      </c>
      <c r="K872" s="42">
        <f>'Data Entry'!T901</f>
        <v>0</v>
      </c>
      <c r="L872" s="42">
        <f>'Data Entry'!U901</f>
        <v>0</v>
      </c>
      <c r="M872" s="291">
        <f t="shared" si="212"/>
        <v>0</v>
      </c>
      <c r="N872" s="42">
        <f>'Data Entry'!V901</f>
        <v>0</v>
      </c>
      <c r="O872" s="42">
        <f>'Data Entry'!W901</f>
        <v>0</v>
      </c>
      <c r="P872" s="291">
        <f t="shared" si="213"/>
        <v>0</v>
      </c>
      <c r="Q872" s="42">
        <f>'Data Entry'!X901</f>
        <v>0</v>
      </c>
      <c r="R872" s="42">
        <f>'Data Entry'!Y901</f>
        <v>0</v>
      </c>
      <c r="S872" s="42">
        <f>'Data Entry'!Z901</f>
        <v>0</v>
      </c>
      <c r="T872" s="291">
        <f t="shared" si="209"/>
        <v>0</v>
      </c>
      <c r="U872" s="42">
        <f>'Data Entry'!AA901</f>
        <v>0</v>
      </c>
      <c r="V872" s="42">
        <f>'Data Entry'!AB901</f>
        <v>0</v>
      </c>
      <c r="W872" s="42">
        <f>'Data Entry'!AC901</f>
        <v>0</v>
      </c>
      <c r="X872" s="42">
        <f>'Data Entry'!AD901</f>
        <v>0</v>
      </c>
      <c r="Y872" s="291">
        <f t="shared" si="214"/>
        <v>0</v>
      </c>
      <c r="Z872" s="42">
        <f>'Data Entry'!AE901</f>
        <v>0</v>
      </c>
      <c r="AA872" s="42">
        <f>'Data Entry'!AF901</f>
        <v>0</v>
      </c>
      <c r="AB872" s="291">
        <f t="shared" si="215"/>
        <v>0</v>
      </c>
      <c r="AC872" s="42">
        <f>'Data Entry'!AH901</f>
        <v>0</v>
      </c>
      <c r="AD872" s="42">
        <f>'Data Entry'!AI901</f>
        <v>0</v>
      </c>
      <c r="AE872" s="42">
        <f>'Data Entry'!AJ901</f>
        <v>0</v>
      </c>
      <c r="AF872" s="42">
        <f>'Data Entry'!AK901</f>
        <v>0</v>
      </c>
      <c r="AG872" s="42">
        <f>'Data Entry'!AL901</f>
        <v>0</v>
      </c>
      <c r="AH872" s="42">
        <f>'Data Entry'!AM901</f>
        <v>0</v>
      </c>
      <c r="AI872" s="42">
        <f>'Data Entry'!AV901</f>
        <v>0</v>
      </c>
      <c r="AJ872" s="42">
        <f>'Data Entry'!AW901</f>
        <v>0</v>
      </c>
      <c r="AK872" s="42">
        <f>'Data Entry'!AX901</f>
        <v>0</v>
      </c>
      <c r="AL872" s="291">
        <f t="shared" si="210"/>
        <v>0</v>
      </c>
      <c r="AM872" s="42">
        <f>'Data Entry'!AY901</f>
        <v>0</v>
      </c>
      <c r="AN872" s="42">
        <f>'Data Entry'!AZ901</f>
        <v>0</v>
      </c>
      <c r="AO872" s="42">
        <f>'Data Entry'!BA901</f>
        <v>0</v>
      </c>
      <c r="AP872" s="42">
        <f>'Data Entry'!BB901</f>
        <v>0</v>
      </c>
      <c r="AQ872" s="291">
        <f t="shared" si="216"/>
        <v>0</v>
      </c>
      <c r="AR872" s="42">
        <f>'Data Entry'!BC901</f>
        <v>0</v>
      </c>
      <c r="AS872" s="42">
        <f>'Data Entry'!BD901</f>
        <v>0</v>
      </c>
      <c r="AT872" s="291">
        <f t="shared" si="217"/>
        <v>0</v>
      </c>
      <c r="AU872" s="42">
        <f>'Data Entry'!BE901</f>
        <v>0</v>
      </c>
      <c r="AV872" s="42">
        <f>'Data Entry'!BF901</f>
        <v>0</v>
      </c>
      <c r="AW872" s="42">
        <f>'Data Entry'!BG901</f>
        <v>0</v>
      </c>
      <c r="AX872" s="291">
        <f t="shared" si="211"/>
        <v>0</v>
      </c>
      <c r="AY872" s="42">
        <f>'Data Entry'!BH901</f>
        <v>0</v>
      </c>
      <c r="AZ872" s="42">
        <f>'Data Entry'!BI901</f>
        <v>0</v>
      </c>
      <c r="BA872" s="42">
        <f>'Data Entry'!BJ901</f>
        <v>0</v>
      </c>
      <c r="BB872" s="42">
        <f>'Data Entry'!BK901</f>
        <v>0</v>
      </c>
      <c r="BC872" s="291">
        <f t="shared" si="218"/>
        <v>0</v>
      </c>
      <c r="BD872" s="42">
        <f>'Data Entry'!BL901</f>
        <v>0</v>
      </c>
      <c r="BE872" s="42">
        <f>'Data Entry'!BM901</f>
        <v>0</v>
      </c>
      <c r="BF872" s="291">
        <f t="shared" si="219"/>
        <v>0</v>
      </c>
      <c r="BG872" s="305">
        <f t="shared" si="220"/>
        <v>0</v>
      </c>
      <c r="BH872" s="288" t="str">
        <f>IFERROR((BG872*'Data Entry'!$F$18)/'Data Entry'!$E$18,"")</f>
        <v/>
      </c>
      <c r="BI872" s="305">
        <f t="shared" si="221"/>
        <v>0</v>
      </c>
      <c r="BJ872" s="288" t="str">
        <f t="shared" si="222"/>
        <v/>
      </c>
      <c r="BK872" s="307" t="str">
        <f t="shared" si="223"/>
        <v/>
      </c>
    </row>
    <row r="873" spans="1:63" ht="27" x14ac:dyDescent="0.2">
      <c r="A873" s="119" t="str">
        <f>'Data Entry'!D902</f>
        <v>Respondent 0869</v>
      </c>
      <c r="B873" s="52">
        <f>'Data Entry'!AN902</f>
        <v>0</v>
      </c>
      <c r="C873" s="52" t="str">
        <f>'Data Entry'!BX902</f>
        <v/>
      </c>
      <c r="D873" s="42" t="str">
        <f>'Data Entry'!BU902</f>
        <v>No disability</v>
      </c>
      <c r="E873" s="42">
        <f>'Data Entry'!O902</f>
        <v>0</v>
      </c>
      <c r="F873" s="42">
        <f>'Data Entry'!P902</f>
        <v>0</v>
      </c>
      <c r="G873" s="42">
        <f>'Data Entry'!Q902</f>
        <v>0</v>
      </c>
      <c r="H873" s="291">
        <f t="shared" si="208"/>
        <v>0</v>
      </c>
      <c r="I873" s="42">
        <f>'Data Entry'!R902</f>
        <v>0</v>
      </c>
      <c r="J873" s="42">
        <f>'Data Entry'!S902</f>
        <v>0</v>
      </c>
      <c r="K873" s="42">
        <f>'Data Entry'!T902</f>
        <v>0</v>
      </c>
      <c r="L873" s="42">
        <f>'Data Entry'!U902</f>
        <v>0</v>
      </c>
      <c r="M873" s="291">
        <f t="shared" si="212"/>
        <v>0</v>
      </c>
      <c r="N873" s="42">
        <f>'Data Entry'!V902</f>
        <v>0</v>
      </c>
      <c r="O873" s="42">
        <f>'Data Entry'!W902</f>
        <v>0</v>
      </c>
      <c r="P873" s="291">
        <f t="shared" si="213"/>
        <v>0</v>
      </c>
      <c r="Q873" s="42">
        <f>'Data Entry'!X902</f>
        <v>0</v>
      </c>
      <c r="R873" s="42">
        <f>'Data Entry'!Y902</f>
        <v>0</v>
      </c>
      <c r="S873" s="42">
        <f>'Data Entry'!Z902</f>
        <v>0</v>
      </c>
      <c r="T873" s="291">
        <f t="shared" si="209"/>
        <v>0</v>
      </c>
      <c r="U873" s="42">
        <f>'Data Entry'!AA902</f>
        <v>0</v>
      </c>
      <c r="V873" s="42">
        <f>'Data Entry'!AB902</f>
        <v>0</v>
      </c>
      <c r="W873" s="42">
        <f>'Data Entry'!AC902</f>
        <v>0</v>
      </c>
      <c r="X873" s="42">
        <f>'Data Entry'!AD902</f>
        <v>0</v>
      </c>
      <c r="Y873" s="291">
        <f t="shared" si="214"/>
        <v>0</v>
      </c>
      <c r="Z873" s="42">
        <f>'Data Entry'!AE902</f>
        <v>0</v>
      </c>
      <c r="AA873" s="42">
        <f>'Data Entry'!AF902</f>
        <v>0</v>
      </c>
      <c r="AB873" s="291">
        <f t="shared" si="215"/>
        <v>0</v>
      </c>
      <c r="AC873" s="42">
        <f>'Data Entry'!AH902</f>
        <v>0</v>
      </c>
      <c r="AD873" s="42">
        <f>'Data Entry'!AI902</f>
        <v>0</v>
      </c>
      <c r="AE873" s="42">
        <f>'Data Entry'!AJ902</f>
        <v>0</v>
      </c>
      <c r="AF873" s="42">
        <f>'Data Entry'!AK902</f>
        <v>0</v>
      </c>
      <c r="AG873" s="42">
        <f>'Data Entry'!AL902</f>
        <v>0</v>
      </c>
      <c r="AH873" s="42">
        <f>'Data Entry'!AM902</f>
        <v>0</v>
      </c>
      <c r="AI873" s="42">
        <f>'Data Entry'!AV902</f>
        <v>0</v>
      </c>
      <c r="AJ873" s="42">
        <f>'Data Entry'!AW902</f>
        <v>0</v>
      </c>
      <c r="AK873" s="42">
        <f>'Data Entry'!AX902</f>
        <v>0</v>
      </c>
      <c r="AL873" s="291">
        <f t="shared" si="210"/>
        <v>0</v>
      </c>
      <c r="AM873" s="42">
        <f>'Data Entry'!AY902</f>
        <v>0</v>
      </c>
      <c r="AN873" s="42">
        <f>'Data Entry'!AZ902</f>
        <v>0</v>
      </c>
      <c r="AO873" s="42">
        <f>'Data Entry'!BA902</f>
        <v>0</v>
      </c>
      <c r="AP873" s="42">
        <f>'Data Entry'!BB902</f>
        <v>0</v>
      </c>
      <c r="AQ873" s="291">
        <f t="shared" si="216"/>
        <v>0</v>
      </c>
      <c r="AR873" s="42">
        <f>'Data Entry'!BC902</f>
        <v>0</v>
      </c>
      <c r="AS873" s="42">
        <f>'Data Entry'!BD902</f>
        <v>0</v>
      </c>
      <c r="AT873" s="291">
        <f t="shared" si="217"/>
        <v>0</v>
      </c>
      <c r="AU873" s="42">
        <f>'Data Entry'!BE902</f>
        <v>0</v>
      </c>
      <c r="AV873" s="42">
        <f>'Data Entry'!BF902</f>
        <v>0</v>
      </c>
      <c r="AW873" s="42">
        <f>'Data Entry'!BG902</f>
        <v>0</v>
      </c>
      <c r="AX873" s="291">
        <f t="shared" si="211"/>
        <v>0</v>
      </c>
      <c r="AY873" s="42">
        <f>'Data Entry'!BH902</f>
        <v>0</v>
      </c>
      <c r="AZ873" s="42">
        <f>'Data Entry'!BI902</f>
        <v>0</v>
      </c>
      <c r="BA873" s="42">
        <f>'Data Entry'!BJ902</f>
        <v>0</v>
      </c>
      <c r="BB873" s="42">
        <f>'Data Entry'!BK902</f>
        <v>0</v>
      </c>
      <c r="BC873" s="291">
        <f t="shared" si="218"/>
        <v>0</v>
      </c>
      <c r="BD873" s="42">
        <f>'Data Entry'!BL902</f>
        <v>0</v>
      </c>
      <c r="BE873" s="42">
        <f>'Data Entry'!BM902</f>
        <v>0</v>
      </c>
      <c r="BF873" s="291">
        <f t="shared" si="219"/>
        <v>0</v>
      </c>
      <c r="BG873" s="305">
        <f t="shared" si="220"/>
        <v>0</v>
      </c>
      <c r="BH873" s="288" t="str">
        <f>IFERROR((BG873*'Data Entry'!$F$18)/'Data Entry'!$E$18,"")</f>
        <v/>
      </c>
      <c r="BI873" s="305">
        <f t="shared" si="221"/>
        <v>0</v>
      </c>
      <c r="BJ873" s="288" t="str">
        <f t="shared" si="222"/>
        <v/>
      </c>
      <c r="BK873" s="307" t="str">
        <f t="shared" si="223"/>
        <v/>
      </c>
    </row>
    <row r="874" spans="1:63" ht="27" x14ac:dyDescent="0.2">
      <c r="A874" s="119" t="str">
        <f>'Data Entry'!D903</f>
        <v>Respondent 0870</v>
      </c>
      <c r="B874" s="52">
        <f>'Data Entry'!AN903</f>
        <v>0</v>
      </c>
      <c r="C874" s="52" t="str">
        <f>'Data Entry'!BX903</f>
        <v/>
      </c>
      <c r="D874" s="42" t="str">
        <f>'Data Entry'!BU903</f>
        <v>No disability</v>
      </c>
      <c r="E874" s="42">
        <f>'Data Entry'!O903</f>
        <v>0</v>
      </c>
      <c r="F874" s="42">
        <f>'Data Entry'!P903</f>
        <v>0</v>
      </c>
      <c r="G874" s="42">
        <f>'Data Entry'!Q903</f>
        <v>0</v>
      </c>
      <c r="H874" s="291">
        <f t="shared" si="208"/>
        <v>0</v>
      </c>
      <c r="I874" s="42">
        <f>'Data Entry'!R903</f>
        <v>0</v>
      </c>
      <c r="J874" s="42">
        <f>'Data Entry'!S903</f>
        <v>0</v>
      </c>
      <c r="K874" s="42">
        <f>'Data Entry'!T903</f>
        <v>0</v>
      </c>
      <c r="L874" s="42">
        <f>'Data Entry'!U903</f>
        <v>0</v>
      </c>
      <c r="M874" s="291">
        <f t="shared" si="212"/>
        <v>0</v>
      </c>
      <c r="N874" s="42">
        <f>'Data Entry'!V903</f>
        <v>0</v>
      </c>
      <c r="O874" s="42">
        <f>'Data Entry'!W903</f>
        <v>0</v>
      </c>
      <c r="P874" s="291">
        <f t="shared" si="213"/>
        <v>0</v>
      </c>
      <c r="Q874" s="42">
        <f>'Data Entry'!X903</f>
        <v>0</v>
      </c>
      <c r="R874" s="42">
        <f>'Data Entry'!Y903</f>
        <v>0</v>
      </c>
      <c r="S874" s="42">
        <f>'Data Entry'!Z903</f>
        <v>0</v>
      </c>
      <c r="T874" s="291">
        <f t="shared" si="209"/>
        <v>0</v>
      </c>
      <c r="U874" s="42">
        <f>'Data Entry'!AA903</f>
        <v>0</v>
      </c>
      <c r="V874" s="42">
        <f>'Data Entry'!AB903</f>
        <v>0</v>
      </c>
      <c r="W874" s="42">
        <f>'Data Entry'!AC903</f>
        <v>0</v>
      </c>
      <c r="X874" s="42">
        <f>'Data Entry'!AD903</f>
        <v>0</v>
      </c>
      <c r="Y874" s="291">
        <f t="shared" si="214"/>
        <v>0</v>
      </c>
      <c r="Z874" s="42">
        <f>'Data Entry'!AE903</f>
        <v>0</v>
      </c>
      <c r="AA874" s="42">
        <f>'Data Entry'!AF903</f>
        <v>0</v>
      </c>
      <c r="AB874" s="291">
        <f t="shared" si="215"/>
        <v>0</v>
      </c>
      <c r="AC874" s="42">
        <f>'Data Entry'!AH903</f>
        <v>0</v>
      </c>
      <c r="AD874" s="42">
        <f>'Data Entry'!AI903</f>
        <v>0</v>
      </c>
      <c r="AE874" s="42">
        <f>'Data Entry'!AJ903</f>
        <v>0</v>
      </c>
      <c r="AF874" s="42">
        <f>'Data Entry'!AK903</f>
        <v>0</v>
      </c>
      <c r="AG874" s="42">
        <f>'Data Entry'!AL903</f>
        <v>0</v>
      </c>
      <c r="AH874" s="42">
        <f>'Data Entry'!AM903</f>
        <v>0</v>
      </c>
      <c r="AI874" s="42">
        <f>'Data Entry'!AV903</f>
        <v>0</v>
      </c>
      <c r="AJ874" s="42">
        <f>'Data Entry'!AW903</f>
        <v>0</v>
      </c>
      <c r="AK874" s="42">
        <f>'Data Entry'!AX903</f>
        <v>0</v>
      </c>
      <c r="AL874" s="291">
        <f t="shared" si="210"/>
        <v>0</v>
      </c>
      <c r="AM874" s="42">
        <f>'Data Entry'!AY903</f>
        <v>0</v>
      </c>
      <c r="AN874" s="42">
        <f>'Data Entry'!AZ903</f>
        <v>0</v>
      </c>
      <c r="AO874" s="42">
        <f>'Data Entry'!BA903</f>
        <v>0</v>
      </c>
      <c r="AP874" s="42">
        <f>'Data Entry'!BB903</f>
        <v>0</v>
      </c>
      <c r="AQ874" s="291">
        <f t="shared" si="216"/>
        <v>0</v>
      </c>
      <c r="AR874" s="42">
        <f>'Data Entry'!BC903</f>
        <v>0</v>
      </c>
      <c r="AS874" s="42">
        <f>'Data Entry'!BD903</f>
        <v>0</v>
      </c>
      <c r="AT874" s="291">
        <f t="shared" si="217"/>
        <v>0</v>
      </c>
      <c r="AU874" s="42">
        <f>'Data Entry'!BE903</f>
        <v>0</v>
      </c>
      <c r="AV874" s="42">
        <f>'Data Entry'!BF903</f>
        <v>0</v>
      </c>
      <c r="AW874" s="42">
        <f>'Data Entry'!BG903</f>
        <v>0</v>
      </c>
      <c r="AX874" s="291">
        <f t="shared" si="211"/>
        <v>0</v>
      </c>
      <c r="AY874" s="42">
        <f>'Data Entry'!BH903</f>
        <v>0</v>
      </c>
      <c r="AZ874" s="42">
        <f>'Data Entry'!BI903</f>
        <v>0</v>
      </c>
      <c r="BA874" s="42">
        <f>'Data Entry'!BJ903</f>
        <v>0</v>
      </c>
      <c r="BB874" s="42">
        <f>'Data Entry'!BK903</f>
        <v>0</v>
      </c>
      <c r="BC874" s="291">
        <f t="shared" si="218"/>
        <v>0</v>
      </c>
      <c r="BD874" s="42">
        <f>'Data Entry'!BL903</f>
        <v>0</v>
      </c>
      <c r="BE874" s="42">
        <f>'Data Entry'!BM903</f>
        <v>0</v>
      </c>
      <c r="BF874" s="291">
        <f t="shared" si="219"/>
        <v>0</v>
      </c>
      <c r="BG874" s="305">
        <f t="shared" si="220"/>
        <v>0</v>
      </c>
      <c r="BH874" s="288" t="str">
        <f>IFERROR((BG874*'Data Entry'!$F$18)/'Data Entry'!$E$18,"")</f>
        <v/>
      </c>
      <c r="BI874" s="305">
        <f t="shared" si="221"/>
        <v>0</v>
      </c>
      <c r="BJ874" s="288" t="str">
        <f t="shared" si="222"/>
        <v/>
      </c>
      <c r="BK874" s="307" t="str">
        <f t="shared" si="223"/>
        <v/>
      </c>
    </row>
    <row r="875" spans="1:63" ht="27" x14ac:dyDescent="0.2">
      <c r="A875" s="119" t="str">
        <f>'Data Entry'!D904</f>
        <v>Respondent 0871</v>
      </c>
      <c r="B875" s="52">
        <f>'Data Entry'!AN904</f>
        <v>0</v>
      </c>
      <c r="C875" s="52" t="str">
        <f>'Data Entry'!BX904</f>
        <v/>
      </c>
      <c r="D875" s="42" t="str">
        <f>'Data Entry'!BU904</f>
        <v>No disability</v>
      </c>
      <c r="E875" s="42">
        <f>'Data Entry'!O904</f>
        <v>0</v>
      </c>
      <c r="F875" s="42">
        <f>'Data Entry'!P904</f>
        <v>0</v>
      </c>
      <c r="G875" s="42">
        <f>'Data Entry'!Q904</f>
        <v>0</v>
      </c>
      <c r="H875" s="291">
        <f t="shared" si="208"/>
        <v>0</v>
      </c>
      <c r="I875" s="42">
        <f>'Data Entry'!R904</f>
        <v>0</v>
      </c>
      <c r="J875" s="42">
        <f>'Data Entry'!S904</f>
        <v>0</v>
      </c>
      <c r="K875" s="42">
        <f>'Data Entry'!T904</f>
        <v>0</v>
      </c>
      <c r="L875" s="42">
        <f>'Data Entry'!U904</f>
        <v>0</v>
      </c>
      <c r="M875" s="291">
        <f t="shared" si="212"/>
        <v>0</v>
      </c>
      <c r="N875" s="42">
        <f>'Data Entry'!V904</f>
        <v>0</v>
      </c>
      <c r="O875" s="42">
        <f>'Data Entry'!W904</f>
        <v>0</v>
      </c>
      <c r="P875" s="291">
        <f t="shared" si="213"/>
        <v>0</v>
      </c>
      <c r="Q875" s="42">
        <f>'Data Entry'!X904</f>
        <v>0</v>
      </c>
      <c r="R875" s="42">
        <f>'Data Entry'!Y904</f>
        <v>0</v>
      </c>
      <c r="S875" s="42">
        <f>'Data Entry'!Z904</f>
        <v>0</v>
      </c>
      <c r="T875" s="291">
        <f t="shared" si="209"/>
        <v>0</v>
      </c>
      <c r="U875" s="42">
        <f>'Data Entry'!AA904</f>
        <v>0</v>
      </c>
      <c r="V875" s="42">
        <f>'Data Entry'!AB904</f>
        <v>0</v>
      </c>
      <c r="W875" s="42">
        <f>'Data Entry'!AC904</f>
        <v>0</v>
      </c>
      <c r="X875" s="42">
        <f>'Data Entry'!AD904</f>
        <v>0</v>
      </c>
      <c r="Y875" s="291">
        <f t="shared" si="214"/>
        <v>0</v>
      </c>
      <c r="Z875" s="42">
        <f>'Data Entry'!AE904</f>
        <v>0</v>
      </c>
      <c r="AA875" s="42">
        <f>'Data Entry'!AF904</f>
        <v>0</v>
      </c>
      <c r="AB875" s="291">
        <f t="shared" si="215"/>
        <v>0</v>
      </c>
      <c r="AC875" s="42">
        <f>'Data Entry'!AH904</f>
        <v>0</v>
      </c>
      <c r="AD875" s="42">
        <f>'Data Entry'!AI904</f>
        <v>0</v>
      </c>
      <c r="AE875" s="42">
        <f>'Data Entry'!AJ904</f>
        <v>0</v>
      </c>
      <c r="AF875" s="42">
        <f>'Data Entry'!AK904</f>
        <v>0</v>
      </c>
      <c r="AG875" s="42">
        <f>'Data Entry'!AL904</f>
        <v>0</v>
      </c>
      <c r="AH875" s="42">
        <f>'Data Entry'!AM904</f>
        <v>0</v>
      </c>
      <c r="AI875" s="42">
        <f>'Data Entry'!AV904</f>
        <v>0</v>
      </c>
      <c r="AJ875" s="42">
        <f>'Data Entry'!AW904</f>
        <v>0</v>
      </c>
      <c r="AK875" s="42">
        <f>'Data Entry'!AX904</f>
        <v>0</v>
      </c>
      <c r="AL875" s="291">
        <f t="shared" si="210"/>
        <v>0</v>
      </c>
      <c r="AM875" s="42">
        <f>'Data Entry'!AY904</f>
        <v>0</v>
      </c>
      <c r="AN875" s="42">
        <f>'Data Entry'!AZ904</f>
        <v>0</v>
      </c>
      <c r="AO875" s="42">
        <f>'Data Entry'!BA904</f>
        <v>0</v>
      </c>
      <c r="AP875" s="42">
        <f>'Data Entry'!BB904</f>
        <v>0</v>
      </c>
      <c r="AQ875" s="291">
        <f t="shared" si="216"/>
        <v>0</v>
      </c>
      <c r="AR875" s="42">
        <f>'Data Entry'!BC904</f>
        <v>0</v>
      </c>
      <c r="AS875" s="42">
        <f>'Data Entry'!BD904</f>
        <v>0</v>
      </c>
      <c r="AT875" s="291">
        <f t="shared" si="217"/>
        <v>0</v>
      </c>
      <c r="AU875" s="42">
        <f>'Data Entry'!BE904</f>
        <v>0</v>
      </c>
      <c r="AV875" s="42">
        <f>'Data Entry'!BF904</f>
        <v>0</v>
      </c>
      <c r="AW875" s="42">
        <f>'Data Entry'!BG904</f>
        <v>0</v>
      </c>
      <c r="AX875" s="291">
        <f t="shared" si="211"/>
        <v>0</v>
      </c>
      <c r="AY875" s="42">
        <f>'Data Entry'!BH904</f>
        <v>0</v>
      </c>
      <c r="AZ875" s="42">
        <f>'Data Entry'!BI904</f>
        <v>0</v>
      </c>
      <c r="BA875" s="42">
        <f>'Data Entry'!BJ904</f>
        <v>0</v>
      </c>
      <c r="BB875" s="42">
        <f>'Data Entry'!BK904</f>
        <v>0</v>
      </c>
      <c r="BC875" s="291">
        <f t="shared" si="218"/>
        <v>0</v>
      </c>
      <c r="BD875" s="42">
        <f>'Data Entry'!BL904</f>
        <v>0</v>
      </c>
      <c r="BE875" s="42">
        <f>'Data Entry'!BM904</f>
        <v>0</v>
      </c>
      <c r="BF875" s="291">
        <f t="shared" si="219"/>
        <v>0</v>
      </c>
      <c r="BG875" s="305">
        <f t="shared" si="220"/>
        <v>0</v>
      </c>
      <c r="BH875" s="288" t="str">
        <f>IFERROR((BG875*'Data Entry'!$F$18)/'Data Entry'!$E$18,"")</f>
        <v/>
      </c>
      <c r="BI875" s="305">
        <f t="shared" si="221"/>
        <v>0</v>
      </c>
      <c r="BJ875" s="288" t="str">
        <f t="shared" si="222"/>
        <v/>
      </c>
      <c r="BK875" s="307" t="str">
        <f t="shared" si="223"/>
        <v/>
      </c>
    </row>
    <row r="876" spans="1:63" ht="27" x14ac:dyDescent="0.2">
      <c r="A876" s="119" t="str">
        <f>'Data Entry'!D905</f>
        <v>Respondent 0872</v>
      </c>
      <c r="B876" s="52">
        <f>'Data Entry'!AN905</f>
        <v>0</v>
      </c>
      <c r="C876" s="52" t="str">
        <f>'Data Entry'!BX905</f>
        <v/>
      </c>
      <c r="D876" s="42" t="str">
        <f>'Data Entry'!BU905</f>
        <v>No disability</v>
      </c>
      <c r="E876" s="42">
        <f>'Data Entry'!O905</f>
        <v>0</v>
      </c>
      <c r="F876" s="42">
        <f>'Data Entry'!P905</f>
        <v>0</v>
      </c>
      <c r="G876" s="42">
        <f>'Data Entry'!Q905</f>
        <v>0</v>
      </c>
      <c r="H876" s="291">
        <f t="shared" si="208"/>
        <v>0</v>
      </c>
      <c r="I876" s="42">
        <f>'Data Entry'!R905</f>
        <v>0</v>
      </c>
      <c r="J876" s="42">
        <f>'Data Entry'!S905</f>
        <v>0</v>
      </c>
      <c r="K876" s="42">
        <f>'Data Entry'!T905</f>
        <v>0</v>
      </c>
      <c r="L876" s="42">
        <f>'Data Entry'!U905</f>
        <v>0</v>
      </c>
      <c r="M876" s="291">
        <f t="shared" si="212"/>
        <v>0</v>
      </c>
      <c r="N876" s="42">
        <f>'Data Entry'!V905</f>
        <v>0</v>
      </c>
      <c r="O876" s="42">
        <f>'Data Entry'!W905</f>
        <v>0</v>
      </c>
      <c r="P876" s="291">
        <f t="shared" si="213"/>
        <v>0</v>
      </c>
      <c r="Q876" s="42">
        <f>'Data Entry'!X905</f>
        <v>0</v>
      </c>
      <c r="R876" s="42">
        <f>'Data Entry'!Y905</f>
        <v>0</v>
      </c>
      <c r="S876" s="42">
        <f>'Data Entry'!Z905</f>
        <v>0</v>
      </c>
      <c r="T876" s="291">
        <f t="shared" si="209"/>
        <v>0</v>
      </c>
      <c r="U876" s="42">
        <f>'Data Entry'!AA905</f>
        <v>0</v>
      </c>
      <c r="V876" s="42">
        <f>'Data Entry'!AB905</f>
        <v>0</v>
      </c>
      <c r="W876" s="42">
        <f>'Data Entry'!AC905</f>
        <v>0</v>
      </c>
      <c r="X876" s="42">
        <f>'Data Entry'!AD905</f>
        <v>0</v>
      </c>
      <c r="Y876" s="291">
        <f t="shared" si="214"/>
        <v>0</v>
      </c>
      <c r="Z876" s="42">
        <f>'Data Entry'!AE905</f>
        <v>0</v>
      </c>
      <c r="AA876" s="42">
        <f>'Data Entry'!AF905</f>
        <v>0</v>
      </c>
      <c r="AB876" s="291">
        <f t="shared" si="215"/>
        <v>0</v>
      </c>
      <c r="AC876" s="42">
        <f>'Data Entry'!AH905</f>
        <v>0</v>
      </c>
      <c r="AD876" s="42">
        <f>'Data Entry'!AI905</f>
        <v>0</v>
      </c>
      <c r="AE876" s="42">
        <f>'Data Entry'!AJ905</f>
        <v>0</v>
      </c>
      <c r="AF876" s="42">
        <f>'Data Entry'!AK905</f>
        <v>0</v>
      </c>
      <c r="AG876" s="42">
        <f>'Data Entry'!AL905</f>
        <v>0</v>
      </c>
      <c r="AH876" s="42">
        <f>'Data Entry'!AM905</f>
        <v>0</v>
      </c>
      <c r="AI876" s="42">
        <f>'Data Entry'!AV905</f>
        <v>0</v>
      </c>
      <c r="AJ876" s="42">
        <f>'Data Entry'!AW905</f>
        <v>0</v>
      </c>
      <c r="AK876" s="42">
        <f>'Data Entry'!AX905</f>
        <v>0</v>
      </c>
      <c r="AL876" s="291">
        <f t="shared" si="210"/>
        <v>0</v>
      </c>
      <c r="AM876" s="42">
        <f>'Data Entry'!AY905</f>
        <v>0</v>
      </c>
      <c r="AN876" s="42">
        <f>'Data Entry'!AZ905</f>
        <v>0</v>
      </c>
      <c r="AO876" s="42">
        <f>'Data Entry'!BA905</f>
        <v>0</v>
      </c>
      <c r="AP876" s="42">
        <f>'Data Entry'!BB905</f>
        <v>0</v>
      </c>
      <c r="AQ876" s="291">
        <f t="shared" si="216"/>
        <v>0</v>
      </c>
      <c r="AR876" s="42">
        <f>'Data Entry'!BC905</f>
        <v>0</v>
      </c>
      <c r="AS876" s="42">
        <f>'Data Entry'!BD905</f>
        <v>0</v>
      </c>
      <c r="AT876" s="291">
        <f t="shared" si="217"/>
        <v>0</v>
      </c>
      <c r="AU876" s="42">
        <f>'Data Entry'!BE905</f>
        <v>0</v>
      </c>
      <c r="AV876" s="42">
        <f>'Data Entry'!BF905</f>
        <v>0</v>
      </c>
      <c r="AW876" s="42">
        <f>'Data Entry'!BG905</f>
        <v>0</v>
      </c>
      <c r="AX876" s="291">
        <f t="shared" si="211"/>
        <v>0</v>
      </c>
      <c r="AY876" s="42">
        <f>'Data Entry'!BH905</f>
        <v>0</v>
      </c>
      <c r="AZ876" s="42">
        <f>'Data Entry'!BI905</f>
        <v>0</v>
      </c>
      <c r="BA876" s="42">
        <f>'Data Entry'!BJ905</f>
        <v>0</v>
      </c>
      <c r="BB876" s="42">
        <f>'Data Entry'!BK905</f>
        <v>0</v>
      </c>
      <c r="BC876" s="291">
        <f t="shared" si="218"/>
        <v>0</v>
      </c>
      <c r="BD876" s="42">
        <f>'Data Entry'!BL905</f>
        <v>0</v>
      </c>
      <c r="BE876" s="42">
        <f>'Data Entry'!BM905</f>
        <v>0</v>
      </c>
      <c r="BF876" s="291">
        <f t="shared" si="219"/>
        <v>0</v>
      </c>
      <c r="BG876" s="305">
        <f t="shared" si="220"/>
        <v>0</v>
      </c>
      <c r="BH876" s="288" t="str">
        <f>IFERROR((BG876*'Data Entry'!$F$18)/'Data Entry'!$E$18,"")</f>
        <v/>
      </c>
      <c r="BI876" s="305">
        <f t="shared" si="221"/>
        <v>0</v>
      </c>
      <c r="BJ876" s="288" t="str">
        <f t="shared" si="222"/>
        <v/>
      </c>
      <c r="BK876" s="307" t="str">
        <f t="shared" si="223"/>
        <v/>
      </c>
    </row>
    <row r="877" spans="1:63" ht="27" x14ac:dyDescent="0.2">
      <c r="A877" s="119" t="str">
        <f>'Data Entry'!D906</f>
        <v>Respondent 0873</v>
      </c>
      <c r="B877" s="52">
        <f>'Data Entry'!AN906</f>
        <v>0</v>
      </c>
      <c r="C877" s="52" t="str">
        <f>'Data Entry'!BX906</f>
        <v/>
      </c>
      <c r="D877" s="42" t="str">
        <f>'Data Entry'!BU906</f>
        <v>No disability</v>
      </c>
      <c r="E877" s="42">
        <f>'Data Entry'!O906</f>
        <v>0</v>
      </c>
      <c r="F877" s="42">
        <f>'Data Entry'!P906</f>
        <v>0</v>
      </c>
      <c r="G877" s="42">
        <f>'Data Entry'!Q906</f>
        <v>0</v>
      </c>
      <c r="H877" s="291">
        <f t="shared" si="208"/>
        <v>0</v>
      </c>
      <c r="I877" s="42">
        <f>'Data Entry'!R906</f>
        <v>0</v>
      </c>
      <c r="J877" s="42">
        <f>'Data Entry'!S906</f>
        <v>0</v>
      </c>
      <c r="K877" s="42">
        <f>'Data Entry'!T906</f>
        <v>0</v>
      </c>
      <c r="L877" s="42">
        <f>'Data Entry'!U906</f>
        <v>0</v>
      </c>
      <c r="M877" s="291">
        <f t="shared" si="212"/>
        <v>0</v>
      </c>
      <c r="N877" s="42">
        <f>'Data Entry'!V906</f>
        <v>0</v>
      </c>
      <c r="O877" s="42">
        <f>'Data Entry'!W906</f>
        <v>0</v>
      </c>
      <c r="P877" s="291">
        <f t="shared" si="213"/>
        <v>0</v>
      </c>
      <c r="Q877" s="42">
        <f>'Data Entry'!X906</f>
        <v>0</v>
      </c>
      <c r="R877" s="42">
        <f>'Data Entry'!Y906</f>
        <v>0</v>
      </c>
      <c r="S877" s="42">
        <f>'Data Entry'!Z906</f>
        <v>0</v>
      </c>
      <c r="T877" s="291">
        <f t="shared" si="209"/>
        <v>0</v>
      </c>
      <c r="U877" s="42">
        <f>'Data Entry'!AA906</f>
        <v>0</v>
      </c>
      <c r="V877" s="42">
        <f>'Data Entry'!AB906</f>
        <v>0</v>
      </c>
      <c r="W877" s="42">
        <f>'Data Entry'!AC906</f>
        <v>0</v>
      </c>
      <c r="X877" s="42">
        <f>'Data Entry'!AD906</f>
        <v>0</v>
      </c>
      <c r="Y877" s="291">
        <f t="shared" si="214"/>
        <v>0</v>
      </c>
      <c r="Z877" s="42">
        <f>'Data Entry'!AE906</f>
        <v>0</v>
      </c>
      <c r="AA877" s="42">
        <f>'Data Entry'!AF906</f>
        <v>0</v>
      </c>
      <c r="AB877" s="291">
        <f t="shared" si="215"/>
        <v>0</v>
      </c>
      <c r="AC877" s="42">
        <f>'Data Entry'!AH906</f>
        <v>0</v>
      </c>
      <c r="AD877" s="42">
        <f>'Data Entry'!AI906</f>
        <v>0</v>
      </c>
      <c r="AE877" s="42">
        <f>'Data Entry'!AJ906</f>
        <v>0</v>
      </c>
      <c r="AF877" s="42">
        <f>'Data Entry'!AK906</f>
        <v>0</v>
      </c>
      <c r="AG877" s="42">
        <f>'Data Entry'!AL906</f>
        <v>0</v>
      </c>
      <c r="AH877" s="42">
        <f>'Data Entry'!AM906</f>
        <v>0</v>
      </c>
      <c r="AI877" s="42">
        <f>'Data Entry'!AV906</f>
        <v>0</v>
      </c>
      <c r="AJ877" s="42">
        <f>'Data Entry'!AW906</f>
        <v>0</v>
      </c>
      <c r="AK877" s="42">
        <f>'Data Entry'!AX906</f>
        <v>0</v>
      </c>
      <c r="AL877" s="291">
        <f t="shared" si="210"/>
        <v>0</v>
      </c>
      <c r="AM877" s="42">
        <f>'Data Entry'!AY906</f>
        <v>0</v>
      </c>
      <c r="AN877" s="42">
        <f>'Data Entry'!AZ906</f>
        <v>0</v>
      </c>
      <c r="AO877" s="42">
        <f>'Data Entry'!BA906</f>
        <v>0</v>
      </c>
      <c r="AP877" s="42">
        <f>'Data Entry'!BB906</f>
        <v>0</v>
      </c>
      <c r="AQ877" s="291">
        <f t="shared" si="216"/>
        <v>0</v>
      </c>
      <c r="AR877" s="42">
        <f>'Data Entry'!BC906</f>
        <v>0</v>
      </c>
      <c r="AS877" s="42">
        <f>'Data Entry'!BD906</f>
        <v>0</v>
      </c>
      <c r="AT877" s="291">
        <f t="shared" si="217"/>
        <v>0</v>
      </c>
      <c r="AU877" s="42">
        <f>'Data Entry'!BE906</f>
        <v>0</v>
      </c>
      <c r="AV877" s="42">
        <f>'Data Entry'!BF906</f>
        <v>0</v>
      </c>
      <c r="AW877" s="42">
        <f>'Data Entry'!BG906</f>
        <v>0</v>
      </c>
      <c r="AX877" s="291">
        <f t="shared" si="211"/>
        <v>0</v>
      </c>
      <c r="AY877" s="42">
        <f>'Data Entry'!BH906</f>
        <v>0</v>
      </c>
      <c r="AZ877" s="42">
        <f>'Data Entry'!BI906</f>
        <v>0</v>
      </c>
      <c r="BA877" s="42">
        <f>'Data Entry'!BJ906</f>
        <v>0</v>
      </c>
      <c r="BB877" s="42">
        <f>'Data Entry'!BK906</f>
        <v>0</v>
      </c>
      <c r="BC877" s="291">
        <f t="shared" si="218"/>
        <v>0</v>
      </c>
      <c r="BD877" s="42">
        <f>'Data Entry'!BL906</f>
        <v>0</v>
      </c>
      <c r="BE877" s="42">
        <f>'Data Entry'!BM906</f>
        <v>0</v>
      </c>
      <c r="BF877" s="291">
        <f t="shared" si="219"/>
        <v>0</v>
      </c>
      <c r="BG877" s="305">
        <f t="shared" si="220"/>
        <v>0</v>
      </c>
      <c r="BH877" s="288" t="str">
        <f>IFERROR((BG877*'Data Entry'!$F$18)/'Data Entry'!$E$18,"")</f>
        <v/>
      </c>
      <c r="BI877" s="305">
        <f t="shared" si="221"/>
        <v>0</v>
      </c>
      <c r="BJ877" s="288" t="str">
        <f t="shared" si="222"/>
        <v/>
      </c>
      <c r="BK877" s="307" t="str">
        <f t="shared" si="223"/>
        <v/>
      </c>
    </row>
    <row r="878" spans="1:63" ht="27" x14ac:dyDescent="0.2">
      <c r="A878" s="119" t="str">
        <f>'Data Entry'!D907</f>
        <v>Respondent 0874</v>
      </c>
      <c r="B878" s="52">
        <f>'Data Entry'!AN907</f>
        <v>0</v>
      </c>
      <c r="C878" s="52" t="str">
        <f>'Data Entry'!BX907</f>
        <v/>
      </c>
      <c r="D878" s="42" t="str">
        <f>'Data Entry'!BU907</f>
        <v>No disability</v>
      </c>
      <c r="E878" s="42">
        <f>'Data Entry'!O907</f>
        <v>0</v>
      </c>
      <c r="F878" s="42">
        <f>'Data Entry'!P907</f>
        <v>0</v>
      </c>
      <c r="G878" s="42">
        <f>'Data Entry'!Q907</f>
        <v>0</v>
      </c>
      <c r="H878" s="291">
        <f t="shared" si="208"/>
        <v>0</v>
      </c>
      <c r="I878" s="42">
        <f>'Data Entry'!R907</f>
        <v>0</v>
      </c>
      <c r="J878" s="42">
        <f>'Data Entry'!S907</f>
        <v>0</v>
      </c>
      <c r="K878" s="42">
        <f>'Data Entry'!T907</f>
        <v>0</v>
      </c>
      <c r="L878" s="42">
        <f>'Data Entry'!U907</f>
        <v>0</v>
      </c>
      <c r="M878" s="291">
        <f t="shared" si="212"/>
        <v>0</v>
      </c>
      <c r="N878" s="42">
        <f>'Data Entry'!V907</f>
        <v>0</v>
      </c>
      <c r="O878" s="42">
        <f>'Data Entry'!W907</f>
        <v>0</v>
      </c>
      <c r="P878" s="291">
        <f t="shared" si="213"/>
        <v>0</v>
      </c>
      <c r="Q878" s="42">
        <f>'Data Entry'!X907</f>
        <v>0</v>
      </c>
      <c r="R878" s="42">
        <f>'Data Entry'!Y907</f>
        <v>0</v>
      </c>
      <c r="S878" s="42">
        <f>'Data Entry'!Z907</f>
        <v>0</v>
      </c>
      <c r="T878" s="291">
        <f t="shared" si="209"/>
        <v>0</v>
      </c>
      <c r="U878" s="42">
        <f>'Data Entry'!AA907</f>
        <v>0</v>
      </c>
      <c r="V878" s="42">
        <f>'Data Entry'!AB907</f>
        <v>0</v>
      </c>
      <c r="W878" s="42">
        <f>'Data Entry'!AC907</f>
        <v>0</v>
      </c>
      <c r="X878" s="42">
        <f>'Data Entry'!AD907</f>
        <v>0</v>
      </c>
      <c r="Y878" s="291">
        <f t="shared" si="214"/>
        <v>0</v>
      </c>
      <c r="Z878" s="42">
        <f>'Data Entry'!AE907</f>
        <v>0</v>
      </c>
      <c r="AA878" s="42">
        <f>'Data Entry'!AF907</f>
        <v>0</v>
      </c>
      <c r="AB878" s="291">
        <f t="shared" si="215"/>
        <v>0</v>
      </c>
      <c r="AC878" s="42">
        <f>'Data Entry'!AH907</f>
        <v>0</v>
      </c>
      <c r="AD878" s="42">
        <f>'Data Entry'!AI907</f>
        <v>0</v>
      </c>
      <c r="AE878" s="42">
        <f>'Data Entry'!AJ907</f>
        <v>0</v>
      </c>
      <c r="AF878" s="42">
        <f>'Data Entry'!AK907</f>
        <v>0</v>
      </c>
      <c r="AG878" s="42">
        <f>'Data Entry'!AL907</f>
        <v>0</v>
      </c>
      <c r="AH878" s="42">
        <f>'Data Entry'!AM907</f>
        <v>0</v>
      </c>
      <c r="AI878" s="42">
        <f>'Data Entry'!AV907</f>
        <v>0</v>
      </c>
      <c r="AJ878" s="42">
        <f>'Data Entry'!AW907</f>
        <v>0</v>
      </c>
      <c r="AK878" s="42">
        <f>'Data Entry'!AX907</f>
        <v>0</v>
      </c>
      <c r="AL878" s="291">
        <f t="shared" si="210"/>
        <v>0</v>
      </c>
      <c r="AM878" s="42">
        <f>'Data Entry'!AY907</f>
        <v>0</v>
      </c>
      <c r="AN878" s="42">
        <f>'Data Entry'!AZ907</f>
        <v>0</v>
      </c>
      <c r="AO878" s="42">
        <f>'Data Entry'!BA907</f>
        <v>0</v>
      </c>
      <c r="AP878" s="42">
        <f>'Data Entry'!BB907</f>
        <v>0</v>
      </c>
      <c r="AQ878" s="291">
        <f t="shared" si="216"/>
        <v>0</v>
      </c>
      <c r="AR878" s="42">
        <f>'Data Entry'!BC907</f>
        <v>0</v>
      </c>
      <c r="AS878" s="42">
        <f>'Data Entry'!BD907</f>
        <v>0</v>
      </c>
      <c r="AT878" s="291">
        <f t="shared" si="217"/>
        <v>0</v>
      </c>
      <c r="AU878" s="42">
        <f>'Data Entry'!BE907</f>
        <v>0</v>
      </c>
      <c r="AV878" s="42">
        <f>'Data Entry'!BF907</f>
        <v>0</v>
      </c>
      <c r="AW878" s="42">
        <f>'Data Entry'!BG907</f>
        <v>0</v>
      </c>
      <c r="AX878" s="291">
        <f t="shared" si="211"/>
        <v>0</v>
      </c>
      <c r="AY878" s="42">
        <f>'Data Entry'!BH907</f>
        <v>0</v>
      </c>
      <c r="AZ878" s="42">
        <f>'Data Entry'!BI907</f>
        <v>0</v>
      </c>
      <c r="BA878" s="42">
        <f>'Data Entry'!BJ907</f>
        <v>0</v>
      </c>
      <c r="BB878" s="42">
        <f>'Data Entry'!BK907</f>
        <v>0</v>
      </c>
      <c r="BC878" s="291">
        <f t="shared" si="218"/>
        <v>0</v>
      </c>
      <c r="BD878" s="42">
        <f>'Data Entry'!BL907</f>
        <v>0</v>
      </c>
      <c r="BE878" s="42">
        <f>'Data Entry'!BM907</f>
        <v>0</v>
      </c>
      <c r="BF878" s="291">
        <f t="shared" si="219"/>
        <v>0</v>
      </c>
      <c r="BG878" s="305">
        <f t="shared" si="220"/>
        <v>0</v>
      </c>
      <c r="BH878" s="288" t="str">
        <f>IFERROR((BG878*'Data Entry'!$F$18)/'Data Entry'!$E$18,"")</f>
        <v/>
      </c>
      <c r="BI878" s="305">
        <f t="shared" si="221"/>
        <v>0</v>
      </c>
      <c r="BJ878" s="288" t="str">
        <f t="shared" si="222"/>
        <v/>
      </c>
      <c r="BK878" s="307" t="str">
        <f t="shared" si="223"/>
        <v/>
      </c>
    </row>
    <row r="879" spans="1:63" ht="27" x14ac:dyDescent="0.2">
      <c r="A879" s="119" t="str">
        <f>'Data Entry'!D908</f>
        <v>Respondent 0875</v>
      </c>
      <c r="B879" s="52">
        <f>'Data Entry'!AN908</f>
        <v>0</v>
      </c>
      <c r="C879" s="52" t="str">
        <f>'Data Entry'!BX908</f>
        <v/>
      </c>
      <c r="D879" s="42" t="str">
        <f>'Data Entry'!BU908</f>
        <v>No disability</v>
      </c>
      <c r="E879" s="42">
        <f>'Data Entry'!O908</f>
        <v>0</v>
      </c>
      <c r="F879" s="42">
        <f>'Data Entry'!P908</f>
        <v>0</v>
      </c>
      <c r="G879" s="42">
        <f>'Data Entry'!Q908</f>
        <v>0</v>
      </c>
      <c r="H879" s="291">
        <f t="shared" si="208"/>
        <v>0</v>
      </c>
      <c r="I879" s="42">
        <f>'Data Entry'!R908</f>
        <v>0</v>
      </c>
      <c r="J879" s="42">
        <f>'Data Entry'!S908</f>
        <v>0</v>
      </c>
      <c r="K879" s="42">
        <f>'Data Entry'!T908</f>
        <v>0</v>
      </c>
      <c r="L879" s="42">
        <f>'Data Entry'!U908</f>
        <v>0</v>
      </c>
      <c r="M879" s="291">
        <f t="shared" si="212"/>
        <v>0</v>
      </c>
      <c r="N879" s="42">
        <f>'Data Entry'!V908</f>
        <v>0</v>
      </c>
      <c r="O879" s="42">
        <f>'Data Entry'!W908</f>
        <v>0</v>
      </c>
      <c r="P879" s="291">
        <f t="shared" si="213"/>
        <v>0</v>
      </c>
      <c r="Q879" s="42">
        <f>'Data Entry'!X908</f>
        <v>0</v>
      </c>
      <c r="R879" s="42">
        <f>'Data Entry'!Y908</f>
        <v>0</v>
      </c>
      <c r="S879" s="42">
        <f>'Data Entry'!Z908</f>
        <v>0</v>
      </c>
      <c r="T879" s="291">
        <f t="shared" si="209"/>
        <v>0</v>
      </c>
      <c r="U879" s="42">
        <f>'Data Entry'!AA908</f>
        <v>0</v>
      </c>
      <c r="V879" s="42">
        <f>'Data Entry'!AB908</f>
        <v>0</v>
      </c>
      <c r="W879" s="42">
        <f>'Data Entry'!AC908</f>
        <v>0</v>
      </c>
      <c r="X879" s="42">
        <f>'Data Entry'!AD908</f>
        <v>0</v>
      </c>
      <c r="Y879" s="291">
        <f t="shared" si="214"/>
        <v>0</v>
      </c>
      <c r="Z879" s="42">
        <f>'Data Entry'!AE908</f>
        <v>0</v>
      </c>
      <c r="AA879" s="42">
        <f>'Data Entry'!AF908</f>
        <v>0</v>
      </c>
      <c r="AB879" s="291">
        <f t="shared" si="215"/>
        <v>0</v>
      </c>
      <c r="AC879" s="42">
        <f>'Data Entry'!AH908</f>
        <v>0</v>
      </c>
      <c r="AD879" s="42">
        <f>'Data Entry'!AI908</f>
        <v>0</v>
      </c>
      <c r="AE879" s="42">
        <f>'Data Entry'!AJ908</f>
        <v>0</v>
      </c>
      <c r="AF879" s="42">
        <f>'Data Entry'!AK908</f>
        <v>0</v>
      </c>
      <c r="AG879" s="42">
        <f>'Data Entry'!AL908</f>
        <v>0</v>
      </c>
      <c r="AH879" s="42">
        <f>'Data Entry'!AM908</f>
        <v>0</v>
      </c>
      <c r="AI879" s="42">
        <f>'Data Entry'!AV908</f>
        <v>0</v>
      </c>
      <c r="AJ879" s="42">
        <f>'Data Entry'!AW908</f>
        <v>0</v>
      </c>
      <c r="AK879" s="42">
        <f>'Data Entry'!AX908</f>
        <v>0</v>
      </c>
      <c r="AL879" s="291">
        <f t="shared" si="210"/>
        <v>0</v>
      </c>
      <c r="AM879" s="42">
        <f>'Data Entry'!AY908</f>
        <v>0</v>
      </c>
      <c r="AN879" s="42">
        <f>'Data Entry'!AZ908</f>
        <v>0</v>
      </c>
      <c r="AO879" s="42">
        <f>'Data Entry'!BA908</f>
        <v>0</v>
      </c>
      <c r="AP879" s="42">
        <f>'Data Entry'!BB908</f>
        <v>0</v>
      </c>
      <c r="AQ879" s="291">
        <f t="shared" si="216"/>
        <v>0</v>
      </c>
      <c r="AR879" s="42">
        <f>'Data Entry'!BC908</f>
        <v>0</v>
      </c>
      <c r="AS879" s="42">
        <f>'Data Entry'!BD908</f>
        <v>0</v>
      </c>
      <c r="AT879" s="291">
        <f t="shared" si="217"/>
        <v>0</v>
      </c>
      <c r="AU879" s="42">
        <f>'Data Entry'!BE908</f>
        <v>0</v>
      </c>
      <c r="AV879" s="42">
        <f>'Data Entry'!BF908</f>
        <v>0</v>
      </c>
      <c r="AW879" s="42">
        <f>'Data Entry'!BG908</f>
        <v>0</v>
      </c>
      <c r="AX879" s="291">
        <f t="shared" si="211"/>
        <v>0</v>
      </c>
      <c r="AY879" s="42">
        <f>'Data Entry'!BH908</f>
        <v>0</v>
      </c>
      <c r="AZ879" s="42">
        <f>'Data Entry'!BI908</f>
        <v>0</v>
      </c>
      <c r="BA879" s="42">
        <f>'Data Entry'!BJ908</f>
        <v>0</v>
      </c>
      <c r="BB879" s="42">
        <f>'Data Entry'!BK908</f>
        <v>0</v>
      </c>
      <c r="BC879" s="291">
        <f t="shared" si="218"/>
        <v>0</v>
      </c>
      <c r="BD879" s="42">
        <f>'Data Entry'!BL908</f>
        <v>0</v>
      </c>
      <c r="BE879" s="42">
        <f>'Data Entry'!BM908</f>
        <v>0</v>
      </c>
      <c r="BF879" s="291">
        <f t="shared" si="219"/>
        <v>0</v>
      </c>
      <c r="BG879" s="305">
        <f t="shared" si="220"/>
        <v>0</v>
      </c>
      <c r="BH879" s="288" t="str">
        <f>IFERROR((BG879*'Data Entry'!$F$18)/'Data Entry'!$E$18,"")</f>
        <v/>
      </c>
      <c r="BI879" s="305">
        <f t="shared" si="221"/>
        <v>0</v>
      </c>
      <c r="BJ879" s="288" t="str">
        <f t="shared" si="222"/>
        <v/>
      </c>
      <c r="BK879" s="307" t="str">
        <f t="shared" si="223"/>
        <v/>
      </c>
    </row>
    <row r="880" spans="1:63" ht="27" x14ac:dyDescent="0.2">
      <c r="A880" s="119" t="str">
        <f>'Data Entry'!D909</f>
        <v>Respondent 0876</v>
      </c>
      <c r="B880" s="52">
        <f>'Data Entry'!AN909</f>
        <v>0</v>
      </c>
      <c r="C880" s="52" t="str">
        <f>'Data Entry'!BX909</f>
        <v/>
      </c>
      <c r="D880" s="42" t="str">
        <f>'Data Entry'!BU909</f>
        <v>No disability</v>
      </c>
      <c r="E880" s="42">
        <f>'Data Entry'!O909</f>
        <v>0</v>
      </c>
      <c r="F880" s="42">
        <f>'Data Entry'!P909</f>
        <v>0</v>
      </c>
      <c r="G880" s="42">
        <f>'Data Entry'!Q909</f>
        <v>0</v>
      </c>
      <c r="H880" s="291">
        <f t="shared" si="208"/>
        <v>0</v>
      </c>
      <c r="I880" s="42">
        <f>'Data Entry'!R909</f>
        <v>0</v>
      </c>
      <c r="J880" s="42">
        <f>'Data Entry'!S909</f>
        <v>0</v>
      </c>
      <c r="K880" s="42">
        <f>'Data Entry'!T909</f>
        <v>0</v>
      </c>
      <c r="L880" s="42">
        <f>'Data Entry'!U909</f>
        <v>0</v>
      </c>
      <c r="M880" s="291">
        <f t="shared" si="212"/>
        <v>0</v>
      </c>
      <c r="N880" s="42">
        <f>'Data Entry'!V909</f>
        <v>0</v>
      </c>
      <c r="O880" s="42">
        <f>'Data Entry'!W909</f>
        <v>0</v>
      </c>
      <c r="P880" s="291">
        <f t="shared" si="213"/>
        <v>0</v>
      </c>
      <c r="Q880" s="42">
        <f>'Data Entry'!X909</f>
        <v>0</v>
      </c>
      <c r="R880" s="42">
        <f>'Data Entry'!Y909</f>
        <v>0</v>
      </c>
      <c r="S880" s="42">
        <f>'Data Entry'!Z909</f>
        <v>0</v>
      </c>
      <c r="T880" s="291">
        <f t="shared" si="209"/>
        <v>0</v>
      </c>
      <c r="U880" s="42">
        <f>'Data Entry'!AA909</f>
        <v>0</v>
      </c>
      <c r="V880" s="42">
        <f>'Data Entry'!AB909</f>
        <v>0</v>
      </c>
      <c r="W880" s="42">
        <f>'Data Entry'!AC909</f>
        <v>0</v>
      </c>
      <c r="X880" s="42">
        <f>'Data Entry'!AD909</f>
        <v>0</v>
      </c>
      <c r="Y880" s="291">
        <f t="shared" si="214"/>
        <v>0</v>
      </c>
      <c r="Z880" s="42">
        <f>'Data Entry'!AE909</f>
        <v>0</v>
      </c>
      <c r="AA880" s="42">
        <f>'Data Entry'!AF909</f>
        <v>0</v>
      </c>
      <c r="AB880" s="291">
        <f t="shared" si="215"/>
        <v>0</v>
      </c>
      <c r="AC880" s="42">
        <f>'Data Entry'!AH909</f>
        <v>0</v>
      </c>
      <c r="AD880" s="42">
        <f>'Data Entry'!AI909</f>
        <v>0</v>
      </c>
      <c r="AE880" s="42">
        <f>'Data Entry'!AJ909</f>
        <v>0</v>
      </c>
      <c r="AF880" s="42">
        <f>'Data Entry'!AK909</f>
        <v>0</v>
      </c>
      <c r="AG880" s="42">
        <f>'Data Entry'!AL909</f>
        <v>0</v>
      </c>
      <c r="AH880" s="42">
        <f>'Data Entry'!AM909</f>
        <v>0</v>
      </c>
      <c r="AI880" s="42">
        <f>'Data Entry'!AV909</f>
        <v>0</v>
      </c>
      <c r="AJ880" s="42">
        <f>'Data Entry'!AW909</f>
        <v>0</v>
      </c>
      <c r="AK880" s="42">
        <f>'Data Entry'!AX909</f>
        <v>0</v>
      </c>
      <c r="AL880" s="291">
        <f t="shared" si="210"/>
        <v>0</v>
      </c>
      <c r="AM880" s="42">
        <f>'Data Entry'!AY909</f>
        <v>0</v>
      </c>
      <c r="AN880" s="42">
        <f>'Data Entry'!AZ909</f>
        <v>0</v>
      </c>
      <c r="AO880" s="42">
        <f>'Data Entry'!BA909</f>
        <v>0</v>
      </c>
      <c r="AP880" s="42">
        <f>'Data Entry'!BB909</f>
        <v>0</v>
      </c>
      <c r="AQ880" s="291">
        <f t="shared" si="216"/>
        <v>0</v>
      </c>
      <c r="AR880" s="42">
        <f>'Data Entry'!BC909</f>
        <v>0</v>
      </c>
      <c r="AS880" s="42">
        <f>'Data Entry'!BD909</f>
        <v>0</v>
      </c>
      <c r="AT880" s="291">
        <f t="shared" si="217"/>
        <v>0</v>
      </c>
      <c r="AU880" s="42">
        <f>'Data Entry'!BE909</f>
        <v>0</v>
      </c>
      <c r="AV880" s="42">
        <f>'Data Entry'!BF909</f>
        <v>0</v>
      </c>
      <c r="AW880" s="42">
        <f>'Data Entry'!BG909</f>
        <v>0</v>
      </c>
      <c r="AX880" s="291">
        <f t="shared" si="211"/>
        <v>0</v>
      </c>
      <c r="AY880" s="42">
        <f>'Data Entry'!BH909</f>
        <v>0</v>
      </c>
      <c r="AZ880" s="42">
        <f>'Data Entry'!BI909</f>
        <v>0</v>
      </c>
      <c r="BA880" s="42">
        <f>'Data Entry'!BJ909</f>
        <v>0</v>
      </c>
      <c r="BB880" s="42">
        <f>'Data Entry'!BK909</f>
        <v>0</v>
      </c>
      <c r="BC880" s="291">
        <f t="shared" si="218"/>
        <v>0</v>
      </c>
      <c r="BD880" s="42">
        <f>'Data Entry'!BL909</f>
        <v>0</v>
      </c>
      <c r="BE880" s="42">
        <f>'Data Entry'!BM909</f>
        <v>0</v>
      </c>
      <c r="BF880" s="291">
        <f t="shared" si="219"/>
        <v>0</v>
      </c>
      <c r="BG880" s="305">
        <f t="shared" si="220"/>
        <v>0</v>
      </c>
      <c r="BH880" s="288" t="str">
        <f>IFERROR((BG880*'Data Entry'!$F$18)/'Data Entry'!$E$18,"")</f>
        <v/>
      </c>
      <c r="BI880" s="305">
        <f t="shared" si="221"/>
        <v>0</v>
      </c>
      <c r="BJ880" s="288" t="str">
        <f t="shared" si="222"/>
        <v/>
      </c>
      <c r="BK880" s="307" t="str">
        <f t="shared" si="223"/>
        <v/>
      </c>
    </row>
    <row r="881" spans="1:63" ht="27" x14ac:dyDescent="0.2">
      <c r="A881" s="119" t="str">
        <f>'Data Entry'!D910</f>
        <v>Respondent 0877</v>
      </c>
      <c r="B881" s="52">
        <f>'Data Entry'!AN910</f>
        <v>0</v>
      </c>
      <c r="C881" s="52" t="str">
        <f>'Data Entry'!BX910</f>
        <v/>
      </c>
      <c r="D881" s="42" t="str">
        <f>'Data Entry'!BU910</f>
        <v>No disability</v>
      </c>
      <c r="E881" s="42">
        <f>'Data Entry'!O910</f>
        <v>0</v>
      </c>
      <c r="F881" s="42">
        <f>'Data Entry'!P910</f>
        <v>0</v>
      </c>
      <c r="G881" s="42">
        <f>'Data Entry'!Q910</f>
        <v>0</v>
      </c>
      <c r="H881" s="291">
        <f t="shared" si="208"/>
        <v>0</v>
      </c>
      <c r="I881" s="42">
        <f>'Data Entry'!R910</f>
        <v>0</v>
      </c>
      <c r="J881" s="42">
        <f>'Data Entry'!S910</f>
        <v>0</v>
      </c>
      <c r="K881" s="42">
        <f>'Data Entry'!T910</f>
        <v>0</v>
      </c>
      <c r="L881" s="42">
        <f>'Data Entry'!U910</f>
        <v>0</v>
      </c>
      <c r="M881" s="291">
        <f t="shared" si="212"/>
        <v>0</v>
      </c>
      <c r="N881" s="42">
        <f>'Data Entry'!V910</f>
        <v>0</v>
      </c>
      <c r="O881" s="42">
        <f>'Data Entry'!W910</f>
        <v>0</v>
      </c>
      <c r="P881" s="291">
        <f t="shared" si="213"/>
        <v>0</v>
      </c>
      <c r="Q881" s="42">
        <f>'Data Entry'!X910</f>
        <v>0</v>
      </c>
      <c r="R881" s="42">
        <f>'Data Entry'!Y910</f>
        <v>0</v>
      </c>
      <c r="S881" s="42">
        <f>'Data Entry'!Z910</f>
        <v>0</v>
      </c>
      <c r="T881" s="291">
        <f t="shared" si="209"/>
        <v>0</v>
      </c>
      <c r="U881" s="42">
        <f>'Data Entry'!AA910</f>
        <v>0</v>
      </c>
      <c r="V881" s="42">
        <f>'Data Entry'!AB910</f>
        <v>0</v>
      </c>
      <c r="W881" s="42">
        <f>'Data Entry'!AC910</f>
        <v>0</v>
      </c>
      <c r="X881" s="42">
        <f>'Data Entry'!AD910</f>
        <v>0</v>
      </c>
      <c r="Y881" s="291">
        <f t="shared" si="214"/>
        <v>0</v>
      </c>
      <c r="Z881" s="42">
        <f>'Data Entry'!AE910</f>
        <v>0</v>
      </c>
      <c r="AA881" s="42">
        <f>'Data Entry'!AF910</f>
        <v>0</v>
      </c>
      <c r="AB881" s="291">
        <f t="shared" si="215"/>
        <v>0</v>
      </c>
      <c r="AC881" s="42">
        <f>'Data Entry'!AH910</f>
        <v>0</v>
      </c>
      <c r="AD881" s="42">
        <f>'Data Entry'!AI910</f>
        <v>0</v>
      </c>
      <c r="AE881" s="42">
        <f>'Data Entry'!AJ910</f>
        <v>0</v>
      </c>
      <c r="AF881" s="42">
        <f>'Data Entry'!AK910</f>
        <v>0</v>
      </c>
      <c r="AG881" s="42">
        <f>'Data Entry'!AL910</f>
        <v>0</v>
      </c>
      <c r="AH881" s="42">
        <f>'Data Entry'!AM910</f>
        <v>0</v>
      </c>
      <c r="AI881" s="42">
        <f>'Data Entry'!AV910</f>
        <v>0</v>
      </c>
      <c r="AJ881" s="42">
        <f>'Data Entry'!AW910</f>
        <v>0</v>
      </c>
      <c r="AK881" s="42">
        <f>'Data Entry'!AX910</f>
        <v>0</v>
      </c>
      <c r="AL881" s="291">
        <f t="shared" si="210"/>
        <v>0</v>
      </c>
      <c r="AM881" s="42">
        <f>'Data Entry'!AY910</f>
        <v>0</v>
      </c>
      <c r="AN881" s="42">
        <f>'Data Entry'!AZ910</f>
        <v>0</v>
      </c>
      <c r="AO881" s="42">
        <f>'Data Entry'!BA910</f>
        <v>0</v>
      </c>
      <c r="AP881" s="42">
        <f>'Data Entry'!BB910</f>
        <v>0</v>
      </c>
      <c r="AQ881" s="291">
        <f t="shared" si="216"/>
        <v>0</v>
      </c>
      <c r="AR881" s="42">
        <f>'Data Entry'!BC910</f>
        <v>0</v>
      </c>
      <c r="AS881" s="42">
        <f>'Data Entry'!BD910</f>
        <v>0</v>
      </c>
      <c r="AT881" s="291">
        <f t="shared" si="217"/>
        <v>0</v>
      </c>
      <c r="AU881" s="42">
        <f>'Data Entry'!BE910</f>
        <v>0</v>
      </c>
      <c r="AV881" s="42">
        <f>'Data Entry'!BF910</f>
        <v>0</v>
      </c>
      <c r="AW881" s="42">
        <f>'Data Entry'!BG910</f>
        <v>0</v>
      </c>
      <c r="AX881" s="291">
        <f t="shared" si="211"/>
        <v>0</v>
      </c>
      <c r="AY881" s="42">
        <f>'Data Entry'!BH910</f>
        <v>0</v>
      </c>
      <c r="AZ881" s="42">
        <f>'Data Entry'!BI910</f>
        <v>0</v>
      </c>
      <c r="BA881" s="42">
        <f>'Data Entry'!BJ910</f>
        <v>0</v>
      </c>
      <c r="BB881" s="42">
        <f>'Data Entry'!BK910</f>
        <v>0</v>
      </c>
      <c r="BC881" s="291">
        <f t="shared" si="218"/>
        <v>0</v>
      </c>
      <c r="BD881" s="42">
        <f>'Data Entry'!BL910</f>
        <v>0</v>
      </c>
      <c r="BE881" s="42">
        <f>'Data Entry'!BM910</f>
        <v>0</v>
      </c>
      <c r="BF881" s="291">
        <f t="shared" si="219"/>
        <v>0</v>
      </c>
      <c r="BG881" s="305">
        <f t="shared" si="220"/>
        <v>0</v>
      </c>
      <c r="BH881" s="288" t="str">
        <f>IFERROR((BG881*'Data Entry'!$F$18)/'Data Entry'!$E$18,"")</f>
        <v/>
      </c>
      <c r="BI881" s="305">
        <f t="shared" si="221"/>
        <v>0</v>
      </c>
      <c r="BJ881" s="288" t="str">
        <f t="shared" si="222"/>
        <v/>
      </c>
      <c r="BK881" s="307" t="str">
        <f t="shared" si="223"/>
        <v/>
      </c>
    </row>
    <row r="882" spans="1:63" ht="27" x14ac:dyDescent="0.2">
      <c r="A882" s="119" t="str">
        <f>'Data Entry'!D911</f>
        <v>Respondent 0878</v>
      </c>
      <c r="B882" s="52">
        <f>'Data Entry'!AN911</f>
        <v>0</v>
      </c>
      <c r="C882" s="52" t="str">
        <f>'Data Entry'!BX911</f>
        <v/>
      </c>
      <c r="D882" s="42" t="str">
        <f>'Data Entry'!BU911</f>
        <v>No disability</v>
      </c>
      <c r="E882" s="42">
        <f>'Data Entry'!O911</f>
        <v>0</v>
      </c>
      <c r="F882" s="42">
        <f>'Data Entry'!P911</f>
        <v>0</v>
      </c>
      <c r="G882" s="42">
        <f>'Data Entry'!Q911</f>
        <v>0</v>
      </c>
      <c r="H882" s="291">
        <f t="shared" si="208"/>
        <v>0</v>
      </c>
      <c r="I882" s="42">
        <f>'Data Entry'!R911</f>
        <v>0</v>
      </c>
      <c r="J882" s="42">
        <f>'Data Entry'!S911</f>
        <v>0</v>
      </c>
      <c r="K882" s="42">
        <f>'Data Entry'!T911</f>
        <v>0</v>
      </c>
      <c r="L882" s="42">
        <f>'Data Entry'!U911</f>
        <v>0</v>
      </c>
      <c r="M882" s="291">
        <f t="shared" si="212"/>
        <v>0</v>
      </c>
      <c r="N882" s="42">
        <f>'Data Entry'!V911</f>
        <v>0</v>
      </c>
      <c r="O882" s="42">
        <f>'Data Entry'!W911</f>
        <v>0</v>
      </c>
      <c r="P882" s="291">
        <f t="shared" si="213"/>
        <v>0</v>
      </c>
      <c r="Q882" s="42">
        <f>'Data Entry'!X911</f>
        <v>0</v>
      </c>
      <c r="R882" s="42">
        <f>'Data Entry'!Y911</f>
        <v>0</v>
      </c>
      <c r="S882" s="42">
        <f>'Data Entry'!Z911</f>
        <v>0</v>
      </c>
      <c r="T882" s="291">
        <f t="shared" si="209"/>
        <v>0</v>
      </c>
      <c r="U882" s="42">
        <f>'Data Entry'!AA911</f>
        <v>0</v>
      </c>
      <c r="V882" s="42">
        <f>'Data Entry'!AB911</f>
        <v>0</v>
      </c>
      <c r="W882" s="42">
        <f>'Data Entry'!AC911</f>
        <v>0</v>
      </c>
      <c r="X882" s="42">
        <f>'Data Entry'!AD911</f>
        <v>0</v>
      </c>
      <c r="Y882" s="291">
        <f t="shared" si="214"/>
        <v>0</v>
      </c>
      <c r="Z882" s="42">
        <f>'Data Entry'!AE911</f>
        <v>0</v>
      </c>
      <c r="AA882" s="42">
        <f>'Data Entry'!AF911</f>
        <v>0</v>
      </c>
      <c r="AB882" s="291">
        <f t="shared" si="215"/>
        <v>0</v>
      </c>
      <c r="AC882" s="42">
        <f>'Data Entry'!AH911</f>
        <v>0</v>
      </c>
      <c r="AD882" s="42">
        <f>'Data Entry'!AI911</f>
        <v>0</v>
      </c>
      <c r="AE882" s="42">
        <f>'Data Entry'!AJ911</f>
        <v>0</v>
      </c>
      <c r="AF882" s="42">
        <f>'Data Entry'!AK911</f>
        <v>0</v>
      </c>
      <c r="AG882" s="42">
        <f>'Data Entry'!AL911</f>
        <v>0</v>
      </c>
      <c r="AH882" s="42">
        <f>'Data Entry'!AM911</f>
        <v>0</v>
      </c>
      <c r="AI882" s="42">
        <f>'Data Entry'!AV911</f>
        <v>0</v>
      </c>
      <c r="AJ882" s="42">
        <f>'Data Entry'!AW911</f>
        <v>0</v>
      </c>
      <c r="AK882" s="42">
        <f>'Data Entry'!AX911</f>
        <v>0</v>
      </c>
      <c r="AL882" s="291">
        <f t="shared" si="210"/>
        <v>0</v>
      </c>
      <c r="AM882" s="42">
        <f>'Data Entry'!AY911</f>
        <v>0</v>
      </c>
      <c r="AN882" s="42">
        <f>'Data Entry'!AZ911</f>
        <v>0</v>
      </c>
      <c r="AO882" s="42">
        <f>'Data Entry'!BA911</f>
        <v>0</v>
      </c>
      <c r="AP882" s="42">
        <f>'Data Entry'!BB911</f>
        <v>0</v>
      </c>
      <c r="AQ882" s="291">
        <f t="shared" si="216"/>
        <v>0</v>
      </c>
      <c r="AR882" s="42">
        <f>'Data Entry'!BC911</f>
        <v>0</v>
      </c>
      <c r="AS882" s="42">
        <f>'Data Entry'!BD911</f>
        <v>0</v>
      </c>
      <c r="AT882" s="291">
        <f t="shared" si="217"/>
        <v>0</v>
      </c>
      <c r="AU882" s="42">
        <f>'Data Entry'!BE911</f>
        <v>0</v>
      </c>
      <c r="AV882" s="42">
        <f>'Data Entry'!BF911</f>
        <v>0</v>
      </c>
      <c r="AW882" s="42">
        <f>'Data Entry'!BG911</f>
        <v>0</v>
      </c>
      <c r="AX882" s="291">
        <f t="shared" si="211"/>
        <v>0</v>
      </c>
      <c r="AY882" s="42">
        <f>'Data Entry'!BH911</f>
        <v>0</v>
      </c>
      <c r="AZ882" s="42">
        <f>'Data Entry'!BI911</f>
        <v>0</v>
      </c>
      <c r="BA882" s="42">
        <f>'Data Entry'!BJ911</f>
        <v>0</v>
      </c>
      <c r="BB882" s="42">
        <f>'Data Entry'!BK911</f>
        <v>0</v>
      </c>
      <c r="BC882" s="291">
        <f t="shared" si="218"/>
        <v>0</v>
      </c>
      <c r="BD882" s="42">
        <f>'Data Entry'!BL911</f>
        <v>0</v>
      </c>
      <c r="BE882" s="42">
        <f>'Data Entry'!BM911</f>
        <v>0</v>
      </c>
      <c r="BF882" s="291">
        <f t="shared" si="219"/>
        <v>0</v>
      </c>
      <c r="BG882" s="305">
        <f t="shared" si="220"/>
        <v>0</v>
      </c>
      <c r="BH882" s="288" t="str">
        <f>IFERROR((BG882*'Data Entry'!$F$18)/'Data Entry'!$E$18,"")</f>
        <v/>
      </c>
      <c r="BI882" s="305">
        <f t="shared" si="221"/>
        <v>0</v>
      </c>
      <c r="BJ882" s="288" t="str">
        <f t="shared" si="222"/>
        <v/>
      </c>
      <c r="BK882" s="307" t="str">
        <f t="shared" si="223"/>
        <v/>
      </c>
    </row>
    <row r="883" spans="1:63" ht="27" x14ac:dyDescent="0.2">
      <c r="A883" s="119" t="str">
        <f>'Data Entry'!D912</f>
        <v>Respondent 0879</v>
      </c>
      <c r="B883" s="52">
        <f>'Data Entry'!AN912</f>
        <v>0</v>
      </c>
      <c r="C883" s="52" t="str">
        <f>'Data Entry'!BX912</f>
        <v/>
      </c>
      <c r="D883" s="42" t="str">
        <f>'Data Entry'!BU912</f>
        <v>No disability</v>
      </c>
      <c r="E883" s="42">
        <f>'Data Entry'!O912</f>
        <v>0</v>
      </c>
      <c r="F883" s="42">
        <f>'Data Entry'!P912</f>
        <v>0</v>
      </c>
      <c r="G883" s="42">
        <f>'Data Entry'!Q912</f>
        <v>0</v>
      </c>
      <c r="H883" s="291">
        <f t="shared" si="208"/>
        <v>0</v>
      </c>
      <c r="I883" s="42">
        <f>'Data Entry'!R912</f>
        <v>0</v>
      </c>
      <c r="J883" s="42">
        <f>'Data Entry'!S912</f>
        <v>0</v>
      </c>
      <c r="K883" s="42">
        <f>'Data Entry'!T912</f>
        <v>0</v>
      </c>
      <c r="L883" s="42">
        <f>'Data Entry'!U912</f>
        <v>0</v>
      </c>
      <c r="M883" s="291">
        <f t="shared" si="212"/>
        <v>0</v>
      </c>
      <c r="N883" s="42">
        <f>'Data Entry'!V912</f>
        <v>0</v>
      </c>
      <c r="O883" s="42">
        <f>'Data Entry'!W912</f>
        <v>0</v>
      </c>
      <c r="P883" s="291">
        <f t="shared" si="213"/>
        <v>0</v>
      </c>
      <c r="Q883" s="42">
        <f>'Data Entry'!X912</f>
        <v>0</v>
      </c>
      <c r="R883" s="42">
        <f>'Data Entry'!Y912</f>
        <v>0</v>
      </c>
      <c r="S883" s="42">
        <f>'Data Entry'!Z912</f>
        <v>0</v>
      </c>
      <c r="T883" s="291">
        <f t="shared" si="209"/>
        <v>0</v>
      </c>
      <c r="U883" s="42">
        <f>'Data Entry'!AA912</f>
        <v>0</v>
      </c>
      <c r="V883" s="42">
        <f>'Data Entry'!AB912</f>
        <v>0</v>
      </c>
      <c r="W883" s="42">
        <f>'Data Entry'!AC912</f>
        <v>0</v>
      </c>
      <c r="X883" s="42">
        <f>'Data Entry'!AD912</f>
        <v>0</v>
      </c>
      <c r="Y883" s="291">
        <f t="shared" si="214"/>
        <v>0</v>
      </c>
      <c r="Z883" s="42">
        <f>'Data Entry'!AE912</f>
        <v>0</v>
      </c>
      <c r="AA883" s="42">
        <f>'Data Entry'!AF912</f>
        <v>0</v>
      </c>
      <c r="AB883" s="291">
        <f t="shared" si="215"/>
        <v>0</v>
      </c>
      <c r="AC883" s="42">
        <f>'Data Entry'!AH912</f>
        <v>0</v>
      </c>
      <c r="AD883" s="42">
        <f>'Data Entry'!AI912</f>
        <v>0</v>
      </c>
      <c r="AE883" s="42">
        <f>'Data Entry'!AJ912</f>
        <v>0</v>
      </c>
      <c r="AF883" s="42">
        <f>'Data Entry'!AK912</f>
        <v>0</v>
      </c>
      <c r="AG883" s="42">
        <f>'Data Entry'!AL912</f>
        <v>0</v>
      </c>
      <c r="AH883" s="42">
        <f>'Data Entry'!AM912</f>
        <v>0</v>
      </c>
      <c r="AI883" s="42">
        <f>'Data Entry'!AV912</f>
        <v>0</v>
      </c>
      <c r="AJ883" s="42">
        <f>'Data Entry'!AW912</f>
        <v>0</v>
      </c>
      <c r="AK883" s="42">
        <f>'Data Entry'!AX912</f>
        <v>0</v>
      </c>
      <c r="AL883" s="291">
        <f t="shared" si="210"/>
        <v>0</v>
      </c>
      <c r="AM883" s="42">
        <f>'Data Entry'!AY912</f>
        <v>0</v>
      </c>
      <c r="AN883" s="42">
        <f>'Data Entry'!AZ912</f>
        <v>0</v>
      </c>
      <c r="AO883" s="42">
        <f>'Data Entry'!BA912</f>
        <v>0</v>
      </c>
      <c r="AP883" s="42">
        <f>'Data Entry'!BB912</f>
        <v>0</v>
      </c>
      <c r="AQ883" s="291">
        <f t="shared" si="216"/>
        <v>0</v>
      </c>
      <c r="AR883" s="42">
        <f>'Data Entry'!BC912</f>
        <v>0</v>
      </c>
      <c r="AS883" s="42">
        <f>'Data Entry'!BD912</f>
        <v>0</v>
      </c>
      <c r="AT883" s="291">
        <f t="shared" si="217"/>
        <v>0</v>
      </c>
      <c r="AU883" s="42">
        <f>'Data Entry'!BE912</f>
        <v>0</v>
      </c>
      <c r="AV883" s="42">
        <f>'Data Entry'!BF912</f>
        <v>0</v>
      </c>
      <c r="AW883" s="42">
        <f>'Data Entry'!BG912</f>
        <v>0</v>
      </c>
      <c r="AX883" s="291">
        <f t="shared" si="211"/>
        <v>0</v>
      </c>
      <c r="AY883" s="42">
        <f>'Data Entry'!BH912</f>
        <v>0</v>
      </c>
      <c r="AZ883" s="42">
        <f>'Data Entry'!BI912</f>
        <v>0</v>
      </c>
      <c r="BA883" s="42">
        <f>'Data Entry'!BJ912</f>
        <v>0</v>
      </c>
      <c r="BB883" s="42">
        <f>'Data Entry'!BK912</f>
        <v>0</v>
      </c>
      <c r="BC883" s="291">
        <f t="shared" si="218"/>
        <v>0</v>
      </c>
      <c r="BD883" s="42">
        <f>'Data Entry'!BL912</f>
        <v>0</v>
      </c>
      <c r="BE883" s="42">
        <f>'Data Entry'!BM912</f>
        <v>0</v>
      </c>
      <c r="BF883" s="291">
        <f t="shared" si="219"/>
        <v>0</v>
      </c>
      <c r="BG883" s="305">
        <f t="shared" si="220"/>
        <v>0</v>
      </c>
      <c r="BH883" s="288" t="str">
        <f>IFERROR((BG883*'Data Entry'!$F$18)/'Data Entry'!$E$18,"")</f>
        <v/>
      </c>
      <c r="BI883" s="305">
        <f t="shared" si="221"/>
        <v>0</v>
      </c>
      <c r="BJ883" s="288" t="str">
        <f t="shared" si="222"/>
        <v/>
      </c>
      <c r="BK883" s="307" t="str">
        <f t="shared" si="223"/>
        <v/>
      </c>
    </row>
    <row r="884" spans="1:63" ht="27" x14ac:dyDescent="0.2">
      <c r="A884" s="119" t="str">
        <f>'Data Entry'!D913</f>
        <v>Respondent 0880</v>
      </c>
      <c r="B884" s="52">
        <f>'Data Entry'!AN913</f>
        <v>0</v>
      </c>
      <c r="C884" s="52" t="str">
        <f>'Data Entry'!BX913</f>
        <v/>
      </c>
      <c r="D884" s="42" t="str">
        <f>'Data Entry'!BU913</f>
        <v>No disability</v>
      </c>
      <c r="E884" s="42">
        <f>'Data Entry'!O913</f>
        <v>0</v>
      </c>
      <c r="F884" s="42">
        <f>'Data Entry'!P913</f>
        <v>0</v>
      </c>
      <c r="G884" s="42">
        <f>'Data Entry'!Q913</f>
        <v>0</v>
      </c>
      <c r="H884" s="291">
        <f t="shared" si="208"/>
        <v>0</v>
      </c>
      <c r="I884" s="42">
        <f>'Data Entry'!R913</f>
        <v>0</v>
      </c>
      <c r="J884" s="42">
        <f>'Data Entry'!S913</f>
        <v>0</v>
      </c>
      <c r="K884" s="42">
        <f>'Data Entry'!T913</f>
        <v>0</v>
      </c>
      <c r="L884" s="42">
        <f>'Data Entry'!U913</f>
        <v>0</v>
      </c>
      <c r="M884" s="291">
        <f t="shared" si="212"/>
        <v>0</v>
      </c>
      <c r="N884" s="42">
        <f>'Data Entry'!V913</f>
        <v>0</v>
      </c>
      <c r="O884" s="42">
        <f>'Data Entry'!W913</f>
        <v>0</v>
      </c>
      <c r="P884" s="291">
        <f t="shared" si="213"/>
        <v>0</v>
      </c>
      <c r="Q884" s="42">
        <f>'Data Entry'!X913</f>
        <v>0</v>
      </c>
      <c r="R884" s="42">
        <f>'Data Entry'!Y913</f>
        <v>0</v>
      </c>
      <c r="S884" s="42">
        <f>'Data Entry'!Z913</f>
        <v>0</v>
      </c>
      <c r="T884" s="291">
        <f t="shared" si="209"/>
        <v>0</v>
      </c>
      <c r="U884" s="42">
        <f>'Data Entry'!AA913</f>
        <v>0</v>
      </c>
      <c r="V884" s="42">
        <f>'Data Entry'!AB913</f>
        <v>0</v>
      </c>
      <c r="W884" s="42">
        <f>'Data Entry'!AC913</f>
        <v>0</v>
      </c>
      <c r="X884" s="42">
        <f>'Data Entry'!AD913</f>
        <v>0</v>
      </c>
      <c r="Y884" s="291">
        <f t="shared" si="214"/>
        <v>0</v>
      </c>
      <c r="Z884" s="42">
        <f>'Data Entry'!AE913</f>
        <v>0</v>
      </c>
      <c r="AA884" s="42">
        <f>'Data Entry'!AF913</f>
        <v>0</v>
      </c>
      <c r="AB884" s="291">
        <f t="shared" si="215"/>
        <v>0</v>
      </c>
      <c r="AC884" s="42">
        <f>'Data Entry'!AH913</f>
        <v>0</v>
      </c>
      <c r="AD884" s="42">
        <f>'Data Entry'!AI913</f>
        <v>0</v>
      </c>
      <c r="AE884" s="42">
        <f>'Data Entry'!AJ913</f>
        <v>0</v>
      </c>
      <c r="AF884" s="42">
        <f>'Data Entry'!AK913</f>
        <v>0</v>
      </c>
      <c r="AG884" s="42">
        <f>'Data Entry'!AL913</f>
        <v>0</v>
      </c>
      <c r="AH884" s="42">
        <f>'Data Entry'!AM913</f>
        <v>0</v>
      </c>
      <c r="AI884" s="42">
        <f>'Data Entry'!AV913</f>
        <v>0</v>
      </c>
      <c r="AJ884" s="42">
        <f>'Data Entry'!AW913</f>
        <v>0</v>
      </c>
      <c r="AK884" s="42">
        <f>'Data Entry'!AX913</f>
        <v>0</v>
      </c>
      <c r="AL884" s="291">
        <f t="shared" si="210"/>
        <v>0</v>
      </c>
      <c r="AM884" s="42">
        <f>'Data Entry'!AY913</f>
        <v>0</v>
      </c>
      <c r="AN884" s="42">
        <f>'Data Entry'!AZ913</f>
        <v>0</v>
      </c>
      <c r="AO884" s="42">
        <f>'Data Entry'!BA913</f>
        <v>0</v>
      </c>
      <c r="AP884" s="42">
        <f>'Data Entry'!BB913</f>
        <v>0</v>
      </c>
      <c r="AQ884" s="291">
        <f t="shared" si="216"/>
        <v>0</v>
      </c>
      <c r="AR884" s="42">
        <f>'Data Entry'!BC913</f>
        <v>0</v>
      </c>
      <c r="AS884" s="42">
        <f>'Data Entry'!BD913</f>
        <v>0</v>
      </c>
      <c r="AT884" s="291">
        <f t="shared" si="217"/>
        <v>0</v>
      </c>
      <c r="AU884" s="42">
        <f>'Data Entry'!BE913</f>
        <v>0</v>
      </c>
      <c r="AV884" s="42">
        <f>'Data Entry'!BF913</f>
        <v>0</v>
      </c>
      <c r="AW884" s="42">
        <f>'Data Entry'!BG913</f>
        <v>0</v>
      </c>
      <c r="AX884" s="291">
        <f t="shared" si="211"/>
        <v>0</v>
      </c>
      <c r="AY884" s="42">
        <f>'Data Entry'!BH913</f>
        <v>0</v>
      </c>
      <c r="AZ884" s="42">
        <f>'Data Entry'!BI913</f>
        <v>0</v>
      </c>
      <c r="BA884" s="42">
        <f>'Data Entry'!BJ913</f>
        <v>0</v>
      </c>
      <c r="BB884" s="42">
        <f>'Data Entry'!BK913</f>
        <v>0</v>
      </c>
      <c r="BC884" s="291">
        <f t="shared" si="218"/>
        <v>0</v>
      </c>
      <c r="BD884" s="42">
        <f>'Data Entry'!BL913</f>
        <v>0</v>
      </c>
      <c r="BE884" s="42">
        <f>'Data Entry'!BM913</f>
        <v>0</v>
      </c>
      <c r="BF884" s="291">
        <f t="shared" si="219"/>
        <v>0</v>
      </c>
      <c r="BG884" s="305">
        <f t="shared" si="220"/>
        <v>0</v>
      </c>
      <c r="BH884" s="288" t="str">
        <f>IFERROR((BG884*'Data Entry'!$F$18)/'Data Entry'!$E$18,"")</f>
        <v/>
      </c>
      <c r="BI884" s="305">
        <f t="shared" si="221"/>
        <v>0</v>
      </c>
      <c r="BJ884" s="288" t="str">
        <f t="shared" si="222"/>
        <v/>
      </c>
      <c r="BK884" s="307" t="str">
        <f t="shared" si="223"/>
        <v/>
      </c>
    </row>
    <row r="885" spans="1:63" ht="27" x14ac:dyDescent="0.2">
      <c r="A885" s="119" t="str">
        <f>'Data Entry'!D914</f>
        <v>Respondent 0881</v>
      </c>
      <c r="B885" s="52">
        <f>'Data Entry'!AN914</f>
        <v>0</v>
      </c>
      <c r="C885" s="52" t="str">
        <f>'Data Entry'!BX914</f>
        <v/>
      </c>
      <c r="D885" s="42" t="str">
        <f>'Data Entry'!BU914</f>
        <v>No disability</v>
      </c>
      <c r="E885" s="42">
        <f>'Data Entry'!O914</f>
        <v>0</v>
      </c>
      <c r="F885" s="42">
        <f>'Data Entry'!P914</f>
        <v>0</v>
      </c>
      <c r="G885" s="42">
        <f>'Data Entry'!Q914</f>
        <v>0</v>
      </c>
      <c r="H885" s="291">
        <f t="shared" si="208"/>
        <v>0</v>
      </c>
      <c r="I885" s="42">
        <f>'Data Entry'!R914</f>
        <v>0</v>
      </c>
      <c r="J885" s="42">
        <f>'Data Entry'!S914</f>
        <v>0</v>
      </c>
      <c r="K885" s="42">
        <f>'Data Entry'!T914</f>
        <v>0</v>
      </c>
      <c r="L885" s="42">
        <f>'Data Entry'!U914</f>
        <v>0</v>
      </c>
      <c r="M885" s="291">
        <f t="shared" si="212"/>
        <v>0</v>
      </c>
      <c r="N885" s="42">
        <f>'Data Entry'!V914</f>
        <v>0</v>
      </c>
      <c r="O885" s="42">
        <f>'Data Entry'!W914</f>
        <v>0</v>
      </c>
      <c r="P885" s="291">
        <f t="shared" si="213"/>
        <v>0</v>
      </c>
      <c r="Q885" s="42">
        <f>'Data Entry'!X914</f>
        <v>0</v>
      </c>
      <c r="R885" s="42">
        <f>'Data Entry'!Y914</f>
        <v>0</v>
      </c>
      <c r="S885" s="42">
        <f>'Data Entry'!Z914</f>
        <v>0</v>
      </c>
      <c r="T885" s="291">
        <f t="shared" si="209"/>
        <v>0</v>
      </c>
      <c r="U885" s="42">
        <f>'Data Entry'!AA914</f>
        <v>0</v>
      </c>
      <c r="V885" s="42">
        <f>'Data Entry'!AB914</f>
        <v>0</v>
      </c>
      <c r="W885" s="42">
        <f>'Data Entry'!AC914</f>
        <v>0</v>
      </c>
      <c r="X885" s="42">
        <f>'Data Entry'!AD914</f>
        <v>0</v>
      </c>
      <c r="Y885" s="291">
        <f t="shared" si="214"/>
        <v>0</v>
      </c>
      <c r="Z885" s="42">
        <f>'Data Entry'!AE914</f>
        <v>0</v>
      </c>
      <c r="AA885" s="42">
        <f>'Data Entry'!AF914</f>
        <v>0</v>
      </c>
      <c r="AB885" s="291">
        <f t="shared" si="215"/>
        <v>0</v>
      </c>
      <c r="AC885" s="42">
        <f>'Data Entry'!AH914</f>
        <v>0</v>
      </c>
      <c r="AD885" s="42">
        <f>'Data Entry'!AI914</f>
        <v>0</v>
      </c>
      <c r="AE885" s="42">
        <f>'Data Entry'!AJ914</f>
        <v>0</v>
      </c>
      <c r="AF885" s="42">
        <f>'Data Entry'!AK914</f>
        <v>0</v>
      </c>
      <c r="AG885" s="42">
        <f>'Data Entry'!AL914</f>
        <v>0</v>
      </c>
      <c r="AH885" s="42">
        <f>'Data Entry'!AM914</f>
        <v>0</v>
      </c>
      <c r="AI885" s="42">
        <f>'Data Entry'!AV914</f>
        <v>0</v>
      </c>
      <c r="AJ885" s="42">
        <f>'Data Entry'!AW914</f>
        <v>0</v>
      </c>
      <c r="AK885" s="42">
        <f>'Data Entry'!AX914</f>
        <v>0</v>
      </c>
      <c r="AL885" s="291">
        <f t="shared" si="210"/>
        <v>0</v>
      </c>
      <c r="AM885" s="42">
        <f>'Data Entry'!AY914</f>
        <v>0</v>
      </c>
      <c r="AN885" s="42">
        <f>'Data Entry'!AZ914</f>
        <v>0</v>
      </c>
      <c r="AO885" s="42">
        <f>'Data Entry'!BA914</f>
        <v>0</v>
      </c>
      <c r="AP885" s="42">
        <f>'Data Entry'!BB914</f>
        <v>0</v>
      </c>
      <c r="AQ885" s="291">
        <f t="shared" si="216"/>
        <v>0</v>
      </c>
      <c r="AR885" s="42">
        <f>'Data Entry'!BC914</f>
        <v>0</v>
      </c>
      <c r="AS885" s="42">
        <f>'Data Entry'!BD914</f>
        <v>0</v>
      </c>
      <c r="AT885" s="291">
        <f t="shared" si="217"/>
        <v>0</v>
      </c>
      <c r="AU885" s="42">
        <f>'Data Entry'!BE914</f>
        <v>0</v>
      </c>
      <c r="AV885" s="42">
        <f>'Data Entry'!BF914</f>
        <v>0</v>
      </c>
      <c r="AW885" s="42">
        <f>'Data Entry'!BG914</f>
        <v>0</v>
      </c>
      <c r="AX885" s="291">
        <f t="shared" si="211"/>
        <v>0</v>
      </c>
      <c r="AY885" s="42">
        <f>'Data Entry'!BH914</f>
        <v>0</v>
      </c>
      <c r="AZ885" s="42">
        <f>'Data Entry'!BI914</f>
        <v>0</v>
      </c>
      <c r="BA885" s="42">
        <f>'Data Entry'!BJ914</f>
        <v>0</v>
      </c>
      <c r="BB885" s="42">
        <f>'Data Entry'!BK914</f>
        <v>0</v>
      </c>
      <c r="BC885" s="291">
        <f t="shared" si="218"/>
        <v>0</v>
      </c>
      <c r="BD885" s="42">
        <f>'Data Entry'!BL914</f>
        <v>0</v>
      </c>
      <c r="BE885" s="42">
        <f>'Data Entry'!BM914</f>
        <v>0</v>
      </c>
      <c r="BF885" s="291">
        <f t="shared" si="219"/>
        <v>0</v>
      </c>
      <c r="BG885" s="305">
        <f t="shared" si="220"/>
        <v>0</v>
      </c>
      <c r="BH885" s="288" t="str">
        <f>IFERROR((BG885*'Data Entry'!$F$18)/'Data Entry'!$E$18,"")</f>
        <v/>
      </c>
      <c r="BI885" s="305">
        <f t="shared" si="221"/>
        <v>0</v>
      </c>
      <c r="BJ885" s="288" t="str">
        <f t="shared" si="222"/>
        <v/>
      </c>
      <c r="BK885" s="307" t="str">
        <f t="shared" si="223"/>
        <v/>
      </c>
    </row>
    <row r="886" spans="1:63" ht="27" x14ac:dyDescent="0.2">
      <c r="A886" s="119" t="str">
        <f>'Data Entry'!D915</f>
        <v>Respondent 0882</v>
      </c>
      <c r="B886" s="52">
        <f>'Data Entry'!AN915</f>
        <v>0</v>
      </c>
      <c r="C886" s="52" t="str">
        <f>'Data Entry'!BX915</f>
        <v/>
      </c>
      <c r="D886" s="42" t="str">
        <f>'Data Entry'!BU915</f>
        <v>No disability</v>
      </c>
      <c r="E886" s="42">
        <f>'Data Entry'!O915</f>
        <v>0</v>
      </c>
      <c r="F886" s="42">
        <f>'Data Entry'!P915</f>
        <v>0</v>
      </c>
      <c r="G886" s="42">
        <f>'Data Entry'!Q915</f>
        <v>0</v>
      </c>
      <c r="H886" s="291">
        <f t="shared" si="208"/>
        <v>0</v>
      </c>
      <c r="I886" s="42">
        <f>'Data Entry'!R915</f>
        <v>0</v>
      </c>
      <c r="J886" s="42">
        <f>'Data Entry'!S915</f>
        <v>0</v>
      </c>
      <c r="K886" s="42">
        <f>'Data Entry'!T915</f>
        <v>0</v>
      </c>
      <c r="L886" s="42">
        <f>'Data Entry'!U915</f>
        <v>0</v>
      </c>
      <c r="M886" s="291">
        <f t="shared" si="212"/>
        <v>0</v>
      </c>
      <c r="N886" s="42">
        <f>'Data Entry'!V915</f>
        <v>0</v>
      </c>
      <c r="O886" s="42">
        <f>'Data Entry'!W915</f>
        <v>0</v>
      </c>
      <c r="P886" s="291">
        <f t="shared" si="213"/>
        <v>0</v>
      </c>
      <c r="Q886" s="42">
        <f>'Data Entry'!X915</f>
        <v>0</v>
      </c>
      <c r="R886" s="42">
        <f>'Data Entry'!Y915</f>
        <v>0</v>
      </c>
      <c r="S886" s="42">
        <f>'Data Entry'!Z915</f>
        <v>0</v>
      </c>
      <c r="T886" s="291">
        <f t="shared" si="209"/>
        <v>0</v>
      </c>
      <c r="U886" s="42">
        <f>'Data Entry'!AA915</f>
        <v>0</v>
      </c>
      <c r="V886" s="42">
        <f>'Data Entry'!AB915</f>
        <v>0</v>
      </c>
      <c r="W886" s="42">
        <f>'Data Entry'!AC915</f>
        <v>0</v>
      </c>
      <c r="X886" s="42">
        <f>'Data Entry'!AD915</f>
        <v>0</v>
      </c>
      <c r="Y886" s="291">
        <f t="shared" si="214"/>
        <v>0</v>
      </c>
      <c r="Z886" s="42">
        <f>'Data Entry'!AE915</f>
        <v>0</v>
      </c>
      <c r="AA886" s="42">
        <f>'Data Entry'!AF915</f>
        <v>0</v>
      </c>
      <c r="AB886" s="291">
        <f t="shared" si="215"/>
        <v>0</v>
      </c>
      <c r="AC886" s="42">
        <f>'Data Entry'!AH915</f>
        <v>0</v>
      </c>
      <c r="AD886" s="42">
        <f>'Data Entry'!AI915</f>
        <v>0</v>
      </c>
      <c r="AE886" s="42">
        <f>'Data Entry'!AJ915</f>
        <v>0</v>
      </c>
      <c r="AF886" s="42">
        <f>'Data Entry'!AK915</f>
        <v>0</v>
      </c>
      <c r="AG886" s="42">
        <f>'Data Entry'!AL915</f>
        <v>0</v>
      </c>
      <c r="AH886" s="42">
        <f>'Data Entry'!AM915</f>
        <v>0</v>
      </c>
      <c r="AI886" s="42">
        <f>'Data Entry'!AV915</f>
        <v>0</v>
      </c>
      <c r="AJ886" s="42">
        <f>'Data Entry'!AW915</f>
        <v>0</v>
      </c>
      <c r="AK886" s="42">
        <f>'Data Entry'!AX915</f>
        <v>0</v>
      </c>
      <c r="AL886" s="291">
        <f t="shared" si="210"/>
        <v>0</v>
      </c>
      <c r="AM886" s="42">
        <f>'Data Entry'!AY915</f>
        <v>0</v>
      </c>
      <c r="AN886" s="42">
        <f>'Data Entry'!AZ915</f>
        <v>0</v>
      </c>
      <c r="AO886" s="42">
        <f>'Data Entry'!BA915</f>
        <v>0</v>
      </c>
      <c r="AP886" s="42">
        <f>'Data Entry'!BB915</f>
        <v>0</v>
      </c>
      <c r="AQ886" s="291">
        <f t="shared" si="216"/>
        <v>0</v>
      </c>
      <c r="AR886" s="42">
        <f>'Data Entry'!BC915</f>
        <v>0</v>
      </c>
      <c r="AS886" s="42">
        <f>'Data Entry'!BD915</f>
        <v>0</v>
      </c>
      <c r="AT886" s="291">
        <f t="shared" si="217"/>
        <v>0</v>
      </c>
      <c r="AU886" s="42">
        <f>'Data Entry'!BE915</f>
        <v>0</v>
      </c>
      <c r="AV886" s="42">
        <f>'Data Entry'!BF915</f>
        <v>0</v>
      </c>
      <c r="AW886" s="42">
        <f>'Data Entry'!BG915</f>
        <v>0</v>
      </c>
      <c r="AX886" s="291">
        <f t="shared" si="211"/>
        <v>0</v>
      </c>
      <c r="AY886" s="42">
        <f>'Data Entry'!BH915</f>
        <v>0</v>
      </c>
      <c r="AZ886" s="42">
        <f>'Data Entry'!BI915</f>
        <v>0</v>
      </c>
      <c r="BA886" s="42">
        <f>'Data Entry'!BJ915</f>
        <v>0</v>
      </c>
      <c r="BB886" s="42">
        <f>'Data Entry'!BK915</f>
        <v>0</v>
      </c>
      <c r="BC886" s="291">
        <f t="shared" si="218"/>
        <v>0</v>
      </c>
      <c r="BD886" s="42">
        <f>'Data Entry'!BL915</f>
        <v>0</v>
      </c>
      <c r="BE886" s="42">
        <f>'Data Entry'!BM915</f>
        <v>0</v>
      </c>
      <c r="BF886" s="291">
        <f t="shared" si="219"/>
        <v>0</v>
      </c>
      <c r="BG886" s="305">
        <f t="shared" si="220"/>
        <v>0</v>
      </c>
      <c r="BH886" s="288" t="str">
        <f>IFERROR((BG886*'Data Entry'!$F$18)/'Data Entry'!$E$18,"")</f>
        <v/>
      </c>
      <c r="BI886" s="305">
        <f t="shared" si="221"/>
        <v>0</v>
      </c>
      <c r="BJ886" s="288" t="str">
        <f t="shared" si="222"/>
        <v/>
      </c>
      <c r="BK886" s="307" t="str">
        <f t="shared" si="223"/>
        <v/>
      </c>
    </row>
    <row r="887" spans="1:63" ht="27" x14ac:dyDescent="0.2">
      <c r="A887" s="119" t="str">
        <f>'Data Entry'!D916</f>
        <v>Respondent 0883</v>
      </c>
      <c r="B887" s="52">
        <f>'Data Entry'!AN916</f>
        <v>0</v>
      </c>
      <c r="C887" s="52" t="str">
        <f>'Data Entry'!BX916</f>
        <v/>
      </c>
      <c r="D887" s="42" t="str">
        <f>'Data Entry'!BU916</f>
        <v>No disability</v>
      </c>
      <c r="E887" s="42">
        <f>'Data Entry'!O916</f>
        <v>0</v>
      </c>
      <c r="F887" s="42">
        <f>'Data Entry'!P916</f>
        <v>0</v>
      </c>
      <c r="G887" s="42">
        <f>'Data Entry'!Q916</f>
        <v>0</v>
      </c>
      <c r="H887" s="291">
        <f t="shared" si="208"/>
        <v>0</v>
      </c>
      <c r="I887" s="42">
        <f>'Data Entry'!R916</f>
        <v>0</v>
      </c>
      <c r="J887" s="42">
        <f>'Data Entry'!S916</f>
        <v>0</v>
      </c>
      <c r="K887" s="42">
        <f>'Data Entry'!T916</f>
        <v>0</v>
      </c>
      <c r="L887" s="42">
        <f>'Data Entry'!U916</f>
        <v>0</v>
      </c>
      <c r="M887" s="291">
        <f t="shared" si="212"/>
        <v>0</v>
      </c>
      <c r="N887" s="42">
        <f>'Data Entry'!V916</f>
        <v>0</v>
      </c>
      <c r="O887" s="42">
        <f>'Data Entry'!W916</f>
        <v>0</v>
      </c>
      <c r="P887" s="291">
        <f t="shared" si="213"/>
        <v>0</v>
      </c>
      <c r="Q887" s="42">
        <f>'Data Entry'!X916</f>
        <v>0</v>
      </c>
      <c r="R887" s="42">
        <f>'Data Entry'!Y916</f>
        <v>0</v>
      </c>
      <c r="S887" s="42">
        <f>'Data Entry'!Z916</f>
        <v>0</v>
      </c>
      <c r="T887" s="291">
        <f t="shared" si="209"/>
        <v>0</v>
      </c>
      <c r="U887" s="42">
        <f>'Data Entry'!AA916</f>
        <v>0</v>
      </c>
      <c r="V887" s="42">
        <f>'Data Entry'!AB916</f>
        <v>0</v>
      </c>
      <c r="W887" s="42">
        <f>'Data Entry'!AC916</f>
        <v>0</v>
      </c>
      <c r="X887" s="42">
        <f>'Data Entry'!AD916</f>
        <v>0</v>
      </c>
      <c r="Y887" s="291">
        <f t="shared" si="214"/>
        <v>0</v>
      </c>
      <c r="Z887" s="42">
        <f>'Data Entry'!AE916</f>
        <v>0</v>
      </c>
      <c r="AA887" s="42">
        <f>'Data Entry'!AF916</f>
        <v>0</v>
      </c>
      <c r="AB887" s="291">
        <f t="shared" si="215"/>
        <v>0</v>
      </c>
      <c r="AC887" s="42">
        <f>'Data Entry'!AH916</f>
        <v>0</v>
      </c>
      <c r="AD887" s="42">
        <f>'Data Entry'!AI916</f>
        <v>0</v>
      </c>
      <c r="AE887" s="42">
        <f>'Data Entry'!AJ916</f>
        <v>0</v>
      </c>
      <c r="AF887" s="42">
        <f>'Data Entry'!AK916</f>
        <v>0</v>
      </c>
      <c r="AG887" s="42">
        <f>'Data Entry'!AL916</f>
        <v>0</v>
      </c>
      <c r="AH887" s="42">
        <f>'Data Entry'!AM916</f>
        <v>0</v>
      </c>
      <c r="AI887" s="42">
        <f>'Data Entry'!AV916</f>
        <v>0</v>
      </c>
      <c r="AJ887" s="42">
        <f>'Data Entry'!AW916</f>
        <v>0</v>
      </c>
      <c r="AK887" s="42">
        <f>'Data Entry'!AX916</f>
        <v>0</v>
      </c>
      <c r="AL887" s="291">
        <f t="shared" si="210"/>
        <v>0</v>
      </c>
      <c r="AM887" s="42">
        <f>'Data Entry'!AY916</f>
        <v>0</v>
      </c>
      <c r="AN887" s="42">
        <f>'Data Entry'!AZ916</f>
        <v>0</v>
      </c>
      <c r="AO887" s="42">
        <f>'Data Entry'!BA916</f>
        <v>0</v>
      </c>
      <c r="AP887" s="42">
        <f>'Data Entry'!BB916</f>
        <v>0</v>
      </c>
      <c r="AQ887" s="291">
        <f t="shared" si="216"/>
        <v>0</v>
      </c>
      <c r="AR887" s="42">
        <f>'Data Entry'!BC916</f>
        <v>0</v>
      </c>
      <c r="AS887" s="42">
        <f>'Data Entry'!BD916</f>
        <v>0</v>
      </c>
      <c r="AT887" s="291">
        <f t="shared" si="217"/>
        <v>0</v>
      </c>
      <c r="AU887" s="42">
        <f>'Data Entry'!BE916</f>
        <v>0</v>
      </c>
      <c r="AV887" s="42">
        <f>'Data Entry'!BF916</f>
        <v>0</v>
      </c>
      <c r="AW887" s="42">
        <f>'Data Entry'!BG916</f>
        <v>0</v>
      </c>
      <c r="AX887" s="291">
        <f t="shared" si="211"/>
        <v>0</v>
      </c>
      <c r="AY887" s="42">
        <f>'Data Entry'!BH916</f>
        <v>0</v>
      </c>
      <c r="AZ887" s="42">
        <f>'Data Entry'!BI916</f>
        <v>0</v>
      </c>
      <c r="BA887" s="42">
        <f>'Data Entry'!BJ916</f>
        <v>0</v>
      </c>
      <c r="BB887" s="42">
        <f>'Data Entry'!BK916</f>
        <v>0</v>
      </c>
      <c r="BC887" s="291">
        <f t="shared" si="218"/>
        <v>0</v>
      </c>
      <c r="BD887" s="42">
        <f>'Data Entry'!BL916</f>
        <v>0</v>
      </c>
      <c r="BE887" s="42">
        <f>'Data Entry'!BM916</f>
        <v>0</v>
      </c>
      <c r="BF887" s="291">
        <f t="shared" si="219"/>
        <v>0</v>
      </c>
      <c r="BG887" s="305">
        <f t="shared" si="220"/>
        <v>0</v>
      </c>
      <c r="BH887" s="288" t="str">
        <f>IFERROR((BG887*'Data Entry'!$F$18)/'Data Entry'!$E$18,"")</f>
        <v/>
      </c>
      <c r="BI887" s="305">
        <f t="shared" si="221"/>
        <v>0</v>
      </c>
      <c r="BJ887" s="288" t="str">
        <f t="shared" si="222"/>
        <v/>
      </c>
      <c r="BK887" s="307" t="str">
        <f t="shared" si="223"/>
        <v/>
      </c>
    </row>
    <row r="888" spans="1:63" ht="27" x14ac:dyDescent="0.2">
      <c r="A888" s="119" t="str">
        <f>'Data Entry'!D917</f>
        <v>Respondent 0884</v>
      </c>
      <c r="B888" s="52">
        <f>'Data Entry'!AN917</f>
        <v>0</v>
      </c>
      <c r="C888" s="52" t="str">
        <f>'Data Entry'!BX917</f>
        <v/>
      </c>
      <c r="D888" s="42" t="str">
        <f>'Data Entry'!BU917</f>
        <v>No disability</v>
      </c>
      <c r="E888" s="42">
        <f>'Data Entry'!O917</f>
        <v>0</v>
      </c>
      <c r="F888" s="42">
        <f>'Data Entry'!P917</f>
        <v>0</v>
      </c>
      <c r="G888" s="42">
        <f>'Data Entry'!Q917</f>
        <v>0</v>
      </c>
      <c r="H888" s="291">
        <f t="shared" si="208"/>
        <v>0</v>
      </c>
      <c r="I888" s="42">
        <f>'Data Entry'!R917</f>
        <v>0</v>
      </c>
      <c r="J888" s="42">
        <f>'Data Entry'!S917</f>
        <v>0</v>
      </c>
      <c r="K888" s="42">
        <f>'Data Entry'!T917</f>
        <v>0</v>
      </c>
      <c r="L888" s="42">
        <f>'Data Entry'!U917</f>
        <v>0</v>
      </c>
      <c r="M888" s="291">
        <f t="shared" si="212"/>
        <v>0</v>
      </c>
      <c r="N888" s="42">
        <f>'Data Entry'!V917</f>
        <v>0</v>
      </c>
      <c r="O888" s="42">
        <f>'Data Entry'!W917</f>
        <v>0</v>
      </c>
      <c r="P888" s="291">
        <f t="shared" si="213"/>
        <v>0</v>
      </c>
      <c r="Q888" s="42">
        <f>'Data Entry'!X917</f>
        <v>0</v>
      </c>
      <c r="R888" s="42">
        <f>'Data Entry'!Y917</f>
        <v>0</v>
      </c>
      <c r="S888" s="42">
        <f>'Data Entry'!Z917</f>
        <v>0</v>
      </c>
      <c r="T888" s="291">
        <f t="shared" si="209"/>
        <v>0</v>
      </c>
      <c r="U888" s="42">
        <f>'Data Entry'!AA917</f>
        <v>0</v>
      </c>
      <c r="V888" s="42">
        <f>'Data Entry'!AB917</f>
        <v>0</v>
      </c>
      <c r="W888" s="42">
        <f>'Data Entry'!AC917</f>
        <v>0</v>
      </c>
      <c r="X888" s="42">
        <f>'Data Entry'!AD917</f>
        <v>0</v>
      </c>
      <c r="Y888" s="291">
        <f t="shared" si="214"/>
        <v>0</v>
      </c>
      <c r="Z888" s="42">
        <f>'Data Entry'!AE917</f>
        <v>0</v>
      </c>
      <c r="AA888" s="42">
        <f>'Data Entry'!AF917</f>
        <v>0</v>
      </c>
      <c r="AB888" s="291">
        <f t="shared" si="215"/>
        <v>0</v>
      </c>
      <c r="AC888" s="42">
        <f>'Data Entry'!AH917</f>
        <v>0</v>
      </c>
      <c r="AD888" s="42">
        <f>'Data Entry'!AI917</f>
        <v>0</v>
      </c>
      <c r="AE888" s="42">
        <f>'Data Entry'!AJ917</f>
        <v>0</v>
      </c>
      <c r="AF888" s="42">
        <f>'Data Entry'!AK917</f>
        <v>0</v>
      </c>
      <c r="AG888" s="42">
        <f>'Data Entry'!AL917</f>
        <v>0</v>
      </c>
      <c r="AH888" s="42">
        <f>'Data Entry'!AM917</f>
        <v>0</v>
      </c>
      <c r="AI888" s="42">
        <f>'Data Entry'!AV917</f>
        <v>0</v>
      </c>
      <c r="AJ888" s="42">
        <f>'Data Entry'!AW917</f>
        <v>0</v>
      </c>
      <c r="AK888" s="42">
        <f>'Data Entry'!AX917</f>
        <v>0</v>
      </c>
      <c r="AL888" s="291">
        <f t="shared" si="210"/>
        <v>0</v>
      </c>
      <c r="AM888" s="42">
        <f>'Data Entry'!AY917</f>
        <v>0</v>
      </c>
      <c r="AN888" s="42">
        <f>'Data Entry'!AZ917</f>
        <v>0</v>
      </c>
      <c r="AO888" s="42">
        <f>'Data Entry'!BA917</f>
        <v>0</v>
      </c>
      <c r="AP888" s="42">
        <f>'Data Entry'!BB917</f>
        <v>0</v>
      </c>
      <c r="AQ888" s="291">
        <f t="shared" si="216"/>
        <v>0</v>
      </c>
      <c r="AR888" s="42">
        <f>'Data Entry'!BC917</f>
        <v>0</v>
      </c>
      <c r="AS888" s="42">
        <f>'Data Entry'!BD917</f>
        <v>0</v>
      </c>
      <c r="AT888" s="291">
        <f t="shared" si="217"/>
        <v>0</v>
      </c>
      <c r="AU888" s="42">
        <f>'Data Entry'!BE917</f>
        <v>0</v>
      </c>
      <c r="AV888" s="42">
        <f>'Data Entry'!BF917</f>
        <v>0</v>
      </c>
      <c r="AW888" s="42">
        <f>'Data Entry'!BG917</f>
        <v>0</v>
      </c>
      <c r="AX888" s="291">
        <f t="shared" si="211"/>
        <v>0</v>
      </c>
      <c r="AY888" s="42">
        <f>'Data Entry'!BH917</f>
        <v>0</v>
      </c>
      <c r="AZ888" s="42">
        <f>'Data Entry'!BI917</f>
        <v>0</v>
      </c>
      <c r="BA888" s="42">
        <f>'Data Entry'!BJ917</f>
        <v>0</v>
      </c>
      <c r="BB888" s="42">
        <f>'Data Entry'!BK917</f>
        <v>0</v>
      </c>
      <c r="BC888" s="291">
        <f t="shared" si="218"/>
        <v>0</v>
      </c>
      <c r="BD888" s="42">
        <f>'Data Entry'!BL917</f>
        <v>0</v>
      </c>
      <c r="BE888" s="42">
        <f>'Data Entry'!BM917</f>
        <v>0</v>
      </c>
      <c r="BF888" s="291">
        <f t="shared" si="219"/>
        <v>0</v>
      </c>
      <c r="BG888" s="305">
        <f t="shared" si="220"/>
        <v>0</v>
      </c>
      <c r="BH888" s="288" t="str">
        <f>IFERROR((BG888*'Data Entry'!$F$18)/'Data Entry'!$E$18,"")</f>
        <v/>
      </c>
      <c r="BI888" s="305">
        <f t="shared" si="221"/>
        <v>0</v>
      </c>
      <c r="BJ888" s="288" t="str">
        <f t="shared" si="222"/>
        <v/>
      </c>
      <c r="BK888" s="307" t="str">
        <f t="shared" si="223"/>
        <v/>
      </c>
    </row>
    <row r="889" spans="1:63" ht="27" x14ac:dyDescent="0.2">
      <c r="A889" s="119" t="str">
        <f>'Data Entry'!D918</f>
        <v>Respondent 0885</v>
      </c>
      <c r="B889" s="52">
        <f>'Data Entry'!AN918</f>
        <v>0</v>
      </c>
      <c r="C889" s="52" t="str">
        <f>'Data Entry'!BX918</f>
        <v/>
      </c>
      <c r="D889" s="42" t="str">
        <f>'Data Entry'!BU918</f>
        <v>No disability</v>
      </c>
      <c r="E889" s="42">
        <f>'Data Entry'!O918</f>
        <v>0</v>
      </c>
      <c r="F889" s="42">
        <f>'Data Entry'!P918</f>
        <v>0</v>
      </c>
      <c r="G889" s="42">
        <f>'Data Entry'!Q918</f>
        <v>0</v>
      </c>
      <c r="H889" s="291">
        <f t="shared" si="208"/>
        <v>0</v>
      </c>
      <c r="I889" s="42">
        <f>'Data Entry'!R918</f>
        <v>0</v>
      </c>
      <c r="J889" s="42">
        <f>'Data Entry'!S918</f>
        <v>0</v>
      </c>
      <c r="K889" s="42">
        <f>'Data Entry'!T918</f>
        <v>0</v>
      </c>
      <c r="L889" s="42">
        <f>'Data Entry'!U918</f>
        <v>0</v>
      </c>
      <c r="M889" s="291">
        <f t="shared" si="212"/>
        <v>0</v>
      </c>
      <c r="N889" s="42">
        <f>'Data Entry'!V918</f>
        <v>0</v>
      </c>
      <c r="O889" s="42">
        <f>'Data Entry'!W918</f>
        <v>0</v>
      </c>
      <c r="P889" s="291">
        <f t="shared" si="213"/>
        <v>0</v>
      </c>
      <c r="Q889" s="42">
        <f>'Data Entry'!X918</f>
        <v>0</v>
      </c>
      <c r="R889" s="42">
        <f>'Data Entry'!Y918</f>
        <v>0</v>
      </c>
      <c r="S889" s="42">
        <f>'Data Entry'!Z918</f>
        <v>0</v>
      </c>
      <c r="T889" s="291">
        <f t="shared" si="209"/>
        <v>0</v>
      </c>
      <c r="U889" s="42">
        <f>'Data Entry'!AA918</f>
        <v>0</v>
      </c>
      <c r="V889" s="42">
        <f>'Data Entry'!AB918</f>
        <v>0</v>
      </c>
      <c r="W889" s="42">
        <f>'Data Entry'!AC918</f>
        <v>0</v>
      </c>
      <c r="X889" s="42">
        <f>'Data Entry'!AD918</f>
        <v>0</v>
      </c>
      <c r="Y889" s="291">
        <f t="shared" si="214"/>
        <v>0</v>
      </c>
      <c r="Z889" s="42">
        <f>'Data Entry'!AE918</f>
        <v>0</v>
      </c>
      <c r="AA889" s="42">
        <f>'Data Entry'!AF918</f>
        <v>0</v>
      </c>
      <c r="AB889" s="291">
        <f t="shared" si="215"/>
        <v>0</v>
      </c>
      <c r="AC889" s="42">
        <f>'Data Entry'!AH918</f>
        <v>0</v>
      </c>
      <c r="AD889" s="42">
        <f>'Data Entry'!AI918</f>
        <v>0</v>
      </c>
      <c r="AE889" s="42">
        <f>'Data Entry'!AJ918</f>
        <v>0</v>
      </c>
      <c r="AF889" s="42">
        <f>'Data Entry'!AK918</f>
        <v>0</v>
      </c>
      <c r="AG889" s="42">
        <f>'Data Entry'!AL918</f>
        <v>0</v>
      </c>
      <c r="AH889" s="42">
        <f>'Data Entry'!AM918</f>
        <v>0</v>
      </c>
      <c r="AI889" s="42">
        <f>'Data Entry'!AV918</f>
        <v>0</v>
      </c>
      <c r="AJ889" s="42">
        <f>'Data Entry'!AW918</f>
        <v>0</v>
      </c>
      <c r="AK889" s="42">
        <f>'Data Entry'!AX918</f>
        <v>0</v>
      </c>
      <c r="AL889" s="291">
        <f t="shared" si="210"/>
        <v>0</v>
      </c>
      <c r="AM889" s="42">
        <f>'Data Entry'!AY918</f>
        <v>0</v>
      </c>
      <c r="AN889" s="42">
        <f>'Data Entry'!AZ918</f>
        <v>0</v>
      </c>
      <c r="AO889" s="42">
        <f>'Data Entry'!BA918</f>
        <v>0</v>
      </c>
      <c r="AP889" s="42">
        <f>'Data Entry'!BB918</f>
        <v>0</v>
      </c>
      <c r="AQ889" s="291">
        <f t="shared" si="216"/>
        <v>0</v>
      </c>
      <c r="AR889" s="42">
        <f>'Data Entry'!BC918</f>
        <v>0</v>
      </c>
      <c r="AS889" s="42">
        <f>'Data Entry'!BD918</f>
        <v>0</v>
      </c>
      <c r="AT889" s="291">
        <f t="shared" si="217"/>
        <v>0</v>
      </c>
      <c r="AU889" s="42">
        <f>'Data Entry'!BE918</f>
        <v>0</v>
      </c>
      <c r="AV889" s="42">
        <f>'Data Entry'!BF918</f>
        <v>0</v>
      </c>
      <c r="AW889" s="42">
        <f>'Data Entry'!BG918</f>
        <v>0</v>
      </c>
      <c r="AX889" s="291">
        <f t="shared" si="211"/>
        <v>0</v>
      </c>
      <c r="AY889" s="42">
        <f>'Data Entry'!BH918</f>
        <v>0</v>
      </c>
      <c r="AZ889" s="42">
        <f>'Data Entry'!BI918</f>
        <v>0</v>
      </c>
      <c r="BA889" s="42">
        <f>'Data Entry'!BJ918</f>
        <v>0</v>
      </c>
      <c r="BB889" s="42">
        <f>'Data Entry'!BK918</f>
        <v>0</v>
      </c>
      <c r="BC889" s="291">
        <f t="shared" si="218"/>
        <v>0</v>
      </c>
      <c r="BD889" s="42">
        <f>'Data Entry'!BL918</f>
        <v>0</v>
      </c>
      <c r="BE889" s="42">
        <f>'Data Entry'!BM918</f>
        <v>0</v>
      </c>
      <c r="BF889" s="291">
        <f t="shared" si="219"/>
        <v>0</v>
      </c>
      <c r="BG889" s="305">
        <f t="shared" si="220"/>
        <v>0</v>
      </c>
      <c r="BH889" s="288" t="str">
        <f>IFERROR((BG889*'Data Entry'!$F$18)/'Data Entry'!$E$18,"")</f>
        <v/>
      </c>
      <c r="BI889" s="305">
        <f t="shared" si="221"/>
        <v>0</v>
      </c>
      <c r="BJ889" s="288" t="str">
        <f t="shared" si="222"/>
        <v/>
      </c>
      <c r="BK889" s="307" t="str">
        <f t="shared" si="223"/>
        <v/>
      </c>
    </row>
    <row r="890" spans="1:63" ht="27" x14ac:dyDescent="0.2">
      <c r="A890" s="119" t="str">
        <f>'Data Entry'!D919</f>
        <v>Respondent 0886</v>
      </c>
      <c r="B890" s="52">
        <f>'Data Entry'!AN919</f>
        <v>0</v>
      </c>
      <c r="C890" s="52" t="str">
        <f>'Data Entry'!BX919</f>
        <v/>
      </c>
      <c r="D890" s="42" t="str">
        <f>'Data Entry'!BU919</f>
        <v>No disability</v>
      </c>
      <c r="E890" s="42">
        <f>'Data Entry'!O919</f>
        <v>0</v>
      </c>
      <c r="F890" s="42">
        <f>'Data Entry'!P919</f>
        <v>0</v>
      </c>
      <c r="G890" s="42">
        <f>'Data Entry'!Q919</f>
        <v>0</v>
      </c>
      <c r="H890" s="291">
        <f t="shared" si="208"/>
        <v>0</v>
      </c>
      <c r="I890" s="42">
        <f>'Data Entry'!R919</f>
        <v>0</v>
      </c>
      <c r="J890" s="42">
        <f>'Data Entry'!S919</f>
        <v>0</v>
      </c>
      <c r="K890" s="42">
        <f>'Data Entry'!T919</f>
        <v>0</v>
      </c>
      <c r="L890" s="42">
        <f>'Data Entry'!U919</f>
        <v>0</v>
      </c>
      <c r="M890" s="291">
        <f t="shared" si="212"/>
        <v>0</v>
      </c>
      <c r="N890" s="42">
        <f>'Data Entry'!V919</f>
        <v>0</v>
      </c>
      <c r="O890" s="42">
        <f>'Data Entry'!W919</f>
        <v>0</v>
      </c>
      <c r="P890" s="291">
        <f t="shared" si="213"/>
        <v>0</v>
      </c>
      <c r="Q890" s="42">
        <f>'Data Entry'!X919</f>
        <v>0</v>
      </c>
      <c r="R890" s="42">
        <f>'Data Entry'!Y919</f>
        <v>0</v>
      </c>
      <c r="S890" s="42">
        <f>'Data Entry'!Z919</f>
        <v>0</v>
      </c>
      <c r="T890" s="291">
        <f t="shared" si="209"/>
        <v>0</v>
      </c>
      <c r="U890" s="42">
        <f>'Data Entry'!AA919</f>
        <v>0</v>
      </c>
      <c r="V890" s="42">
        <f>'Data Entry'!AB919</f>
        <v>0</v>
      </c>
      <c r="W890" s="42">
        <f>'Data Entry'!AC919</f>
        <v>0</v>
      </c>
      <c r="X890" s="42">
        <f>'Data Entry'!AD919</f>
        <v>0</v>
      </c>
      <c r="Y890" s="291">
        <f t="shared" si="214"/>
        <v>0</v>
      </c>
      <c r="Z890" s="42">
        <f>'Data Entry'!AE919</f>
        <v>0</v>
      </c>
      <c r="AA890" s="42">
        <f>'Data Entry'!AF919</f>
        <v>0</v>
      </c>
      <c r="AB890" s="291">
        <f t="shared" si="215"/>
        <v>0</v>
      </c>
      <c r="AC890" s="42">
        <f>'Data Entry'!AH919</f>
        <v>0</v>
      </c>
      <c r="AD890" s="42">
        <f>'Data Entry'!AI919</f>
        <v>0</v>
      </c>
      <c r="AE890" s="42">
        <f>'Data Entry'!AJ919</f>
        <v>0</v>
      </c>
      <c r="AF890" s="42">
        <f>'Data Entry'!AK919</f>
        <v>0</v>
      </c>
      <c r="AG890" s="42">
        <f>'Data Entry'!AL919</f>
        <v>0</v>
      </c>
      <c r="AH890" s="42">
        <f>'Data Entry'!AM919</f>
        <v>0</v>
      </c>
      <c r="AI890" s="42">
        <f>'Data Entry'!AV919</f>
        <v>0</v>
      </c>
      <c r="AJ890" s="42">
        <f>'Data Entry'!AW919</f>
        <v>0</v>
      </c>
      <c r="AK890" s="42">
        <f>'Data Entry'!AX919</f>
        <v>0</v>
      </c>
      <c r="AL890" s="291">
        <f t="shared" si="210"/>
        <v>0</v>
      </c>
      <c r="AM890" s="42">
        <f>'Data Entry'!AY919</f>
        <v>0</v>
      </c>
      <c r="AN890" s="42">
        <f>'Data Entry'!AZ919</f>
        <v>0</v>
      </c>
      <c r="AO890" s="42">
        <f>'Data Entry'!BA919</f>
        <v>0</v>
      </c>
      <c r="AP890" s="42">
        <f>'Data Entry'!BB919</f>
        <v>0</v>
      </c>
      <c r="AQ890" s="291">
        <f t="shared" si="216"/>
        <v>0</v>
      </c>
      <c r="AR890" s="42">
        <f>'Data Entry'!BC919</f>
        <v>0</v>
      </c>
      <c r="AS890" s="42">
        <f>'Data Entry'!BD919</f>
        <v>0</v>
      </c>
      <c r="AT890" s="291">
        <f t="shared" si="217"/>
        <v>0</v>
      </c>
      <c r="AU890" s="42">
        <f>'Data Entry'!BE919</f>
        <v>0</v>
      </c>
      <c r="AV890" s="42">
        <f>'Data Entry'!BF919</f>
        <v>0</v>
      </c>
      <c r="AW890" s="42">
        <f>'Data Entry'!BG919</f>
        <v>0</v>
      </c>
      <c r="AX890" s="291">
        <f t="shared" si="211"/>
        <v>0</v>
      </c>
      <c r="AY890" s="42">
        <f>'Data Entry'!BH919</f>
        <v>0</v>
      </c>
      <c r="AZ890" s="42">
        <f>'Data Entry'!BI919</f>
        <v>0</v>
      </c>
      <c r="BA890" s="42">
        <f>'Data Entry'!BJ919</f>
        <v>0</v>
      </c>
      <c r="BB890" s="42">
        <f>'Data Entry'!BK919</f>
        <v>0</v>
      </c>
      <c r="BC890" s="291">
        <f t="shared" si="218"/>
        <v>0</v>
      </c>
      <c r="BD890" s="42">
        <f>'Data Entry'!BL919</f>
        <v>0</v>
      </c>
      <c r="BE890" s="42">
        <f>'Data Entry'!BM919</f>
        <v>0</v>
      </c>
      <c r="BF890" s="291">
        <f t="shared" si="219"/>
        <v>0</v>
      </c>
      <c r="BG890" s="305">
        <f t="shared" si="220"/>
        <v>0</v>
      </c>
      <c r="BH890" s="288" t="str">
        <f>IFERROR((BG890*'Data Entry'!$F$18)/'Data Entry'!$E$18,"")</f>
        <v/>
      </c>
      <c r="BI890" s="305">
        <f t="shared" si="221"/>
        <v>0</v>
      </c>
      <c r="BJ890" s="288" t="str">
        <f t="shared" si="222"/>
        <v/>
      </c>
      <c r="BK890" s="307" t="str">
        <f t="shared" si="223"/>
        <v/>
      </c>
    </row>
    <row r="891" spans="1:63" ht="27" x14ac:dyDescent="0.2">
      <c r="A891" s="119" t="str">
        <f>'Data Entry'!D920</f>
        <v>Respondent 0887</v>
      </c>
      <c r="B891" s="52">
        <f>'Data Entry'!AN920</f>
        <v>0</v>
      </c>
      <c r="C891" s="52" t="str">
        <f>'Data Entry'!BX920</f>
        <v/>
      </c>
      <c r="D891" s="42" t="str">
        <f>'Data Entry'!BU920</f>
        <v>No disability</v>
      </c>
      <c r="E891" s="42">
        <f>'Data Entry'!O920</f>
        <v>0</v>
      </c>
      <c r="F891" s="42">
        <f>'Data Entry'!P920</f>
        <v>0</v>
      </c>
      <c r="G891" s="42">
        <f>'Data Entry'!Q920</f>
        <v>0</v>
      </c>
      <c r="H891" s="291">
        <f t="shared" si="208"/>
        <v>0</v>
      </c>
      <c r="I891" s="42">
        <f>'Data Entry'!R920</f>
        <v>0</v>
      </c>
      <c r="J891" s="42">
        <f>'Data Entry'!S920</f>
        <v>0</v>
      </c>
      <c r="K891" s="42">
        <f>'Data Entry'!T920</f>
        <v>0</v>
      </c>
      <c r="L891" s="42">
        <f>'Data Entry'!U920</f>
        <v>0</v>
      </c>
      <c r="M891" s="291">
        <f t="shared" si="212"/>
        <v>0</v>
      </c>
      <c r="N891" s="42">
        <f>'Data Entry'!V920</f>
        <v>0</v>
      </c>
      <c r="O891" s="42">
        <f>'Data Entry'!W920</f>
        <v>0</v>
      </c>
      <c r="P891" s="291">
        <f t="shared" si="213"/>
        <v>0</v>
      </c>
      <c r="Q891" s="42">
        <f>'Data Entry'!X920</f>
        <v>0</v>
      </c>
      <c r="R891" s="42">
        <f>'Data Entry'!Y920</f>
        <v>0</v>
      </c>
      <c r="S891" s="42">
        <f>'Data Entry'!Z920</f>
        <v>0</v>
      </c>
      <c r="T891" s="291">
        <f t="shared" si="209"/>
        <v>0</v>
      </c>
      <c r="U891" s="42">
        <f>'Data Entry'!AA920</f>
        <v>0</v>
      </c>
      <c r="V891" s="42">
        <f>'Data Entry'!AB920</f>
        <v>0</v>
      </c>
      <c r="W891" s="42">
        <f>'Data Entry'!AC920</f>
        <v>0</v>
      </c>
      <c r="X891" s="42">
        <f>'Data Entry'!AD920</f>
        <v>0</v>
      </c>
      <c r="Y891" s="291">
        <f t="shared" si="214"/>
        <v>0</v>
      </c>
      <c r="Z891" s="42">
        <f>'Data Entry'!AE920</f>
        <v>0</v>
      </c>
      <c r="AA891" s="42">
        <f>'Data Entry'!AF920</f>
        <v>0</v>
      </c>
      <c r="AB891" s="291">
        <f t="shared" si="215"/>
        <v>0</v>
      </c>
      <c r="AC891" s="42">
        <f>'Data Entry'!AH920</f>
        <v>0</v>
      </c>
      <c r="AD891" s="42">
        <f>'Data Entry'!AI920</f>
        <v>0</v>
      </c>
      <c r="AE891" s="42">
        <f>'Data Entry'!AJ920</f>
        <v>0</v>
      </c>
      <c r="AF891" s="42">
        <f>'Data Entry'!AK920</f>
        <v>0</v>
      </c>
      <c r="AG891" s="42">
        <f>'Data Entry'!AL920</f>
        <v>0</v>
      </c>
      <c r="AH891" s="42">
        <f>'Data Entry'!AM920</f>
        <v>0</v>
      </c>
      <c r="AI891" s="42">
        <f>'Data Entry'!AV920</f>
        <v>0</v>
      </c>
      <c r="AJ891" s="42">
        <f>'Data Entry'!AW920</f>
        <v>0</v>
      </c>
      <c r="AK891" s="42">
        <f>'Data Entry'!AX920</f>
        <v>0</v>
      </c>
      <c r="AL891" s="291">
        <f t="shared" si="210"/>
        <v>0</v>
      </c>
      <c r="AM891" s="42">
        <f>'Data Entry'!AY920</f>
        <v>0</v>
      </c>
      <c r="AN891" s="42">
        <f>'Data Entry'!AZ920</f>
        <v>0</v>
      </c>
      <c r="AO891" s="42">
        <f>'Data Entry'!BA920</f>
        <v>0</v>
      </c>
      <c r="AP891" s="42">
        <f>'Data Entry'!BB920</f>
        <v>0</v>
      </c>
      <c r="AQ891" s="291">
        <f t="shared" si="216"/>
        <v>0</v>
      </c>
      <c r="AR891" s="42">
        <f>'Data Entry'!BC920</f>
        <v>0</v>
      </c>
      <c r="AS891" s="42">
        <f>'Data Entry'!BD920</f>
        <v>0</v>
      </c>
      <c r="AT891" s="291">
        <f t="shared" si="217"/>
        <v>0</v>
      </c>
      <c r="AU891" s="42">
        <f>'Data Entry'!BE920</f>
        <v>0</v>
      </c>
      <c r="AV891" s="42">
        <f>'Data Entry'!BF920</f>
        <v>0</v>
      </c>
      <c r="AW891" s="42">
        <f>'Data Entry'!BG920</f>
        <v>0</v>
      </c>
      <c r="AX891" s="291">
        <f t="shared" si="211"/>
        <v>0</v>
      </c>
      <c r="AY891" s="42">
        <f>'Data Entry'!BH920</f>
        <v>0</v>
      </c>
      <c r="AZ891" s="42">
        <f>'Data Entry'!BI920</f>
        <v>0</v>
      </c>
      <c r="BA891" s="42">
        <f>'Data Entry'!BJ920</f>
        <v>0</v>
      </c>
      <c r="BB891" s="42">
        <f>'Data Entry'!BK920</f>
        <v>0</v>
      </c>
      <c r="BC891" s="291">
        <f t="shared" si="218"/>
        <v>0</v>
      </c>
      <c r="BD891" s="42">
        <f>'Data Entry'!BL920</f>
        <v>0</v>
      </c>
      <c r="BE891" s="42">
        <f>'Data Entry'!BM920</f>
        <v>0</v>
      </c>
      <c r="BF891" s="291">
        <f t="shared" si="219"/>
        <v>0</v>
      </c>
      <c r="BG891" s="305">
        <f t="shared" si="220"/>
        <v>0</v>
      </c>
      <c r="BH891" s="288" t="str">
        <f>IFERROR((BG891*'Data Entry'!$F$18)/'Data Entry'!$E$18,"")</f>
        <v/>
      </c>
      <c r="BI891" s="305">
        <f t="shared" si="221"/>
        <v>0</v>
      </c>
      <c r="BJ891" s="288" t="str">
        <f t="shared" si="222"/>
        <v/>
      </c>
      <c r="BK891" s="307" t="str">
        <f t="shared" si="223"/>
        <v/>
      </c>
    </row>
    <row r="892" spans="1:63" ht="27" x14ac:dyDescent="0.2">
      <c r="A892" s="119" t="str">
        <f>'Data Entry'!D921</f>
        <v>Respondent 0888</v>
      </c>
      <c r="B892" s="52">
        <f>'Data Entry'!AN921</f>
        <v>0</v>
      </c>
      <c r="C892" s="52" t="str">
        <f>'Data Entry'!BX921</f>
        <v/>
      </c>
      <c r="D892" s="42" t="str">
        <f>'Data Entry'!BU921</f>
        <v>No disability</v>
      </c>
      <c r="E892" s="42">
        <f>'Data Entry'!O921</f>
        <v>0</v>
      </c>
      <c r="F892" s="42">
        <f>'Data Entry'!P921</f>
        <v>0</v>
      </c>
      <c r="G892" s="42">
        <f>'Data Entry'!Q921</f>
        <v>0</v>
      </c>
      <c r="H892" s="291">
        <f t="shared" si="208"/>
        <v>0</v>
      </c>
      <c r="I892" s="42">
        <f>'Data Entry'!R921</f>
        <v>0</v>
      </c>
      <c r="J892" s="42">
        <f>'Data Entry'!S921</f>
        <v>0</v>
      </c>
      <c r="K892" s="42">
        <f>'Data Entry'!T921</f>
        <v>0</v>
      </c>
      <c r="L892" s="42">
        <f>'Data Entry'!U921</f>
        <v>0</v>
      </c>
      <c r="M892" s="291">
        <f t="shared" si="212"/>
        <v>0</v>
      </c>
      <c r="N892" s="42">
        <f>'Data Entry'!V921</f>
        <v>0</v>
      </c>
      <c r="O892" s="42">
        <f>'Data Entry'!W921</f>
        <v>0</v>
      </c>
      <c r="P892" s="291">
        <f t="shared" si="213"/>
        <v>0</v>
      </c>
      <c r="Q892" s="42">
        <f>'Data Entry'!X921</f>
        <v>0</v>
      </c>
      <c r="R892" s="42">
        <f>'Data Entry'!Y921</f>
        <v>0</v>
      </c>
      <c r="S892" s="42">
        <f>'Data Entry'!Z921</f>
        <v>0</v>
      </c>
      <c r="T892" s="291">
        <f t="shared" si="209"/>
        <v>0</v>
      </c>
      <c r="U892" s="42">
        <f>'Data Entry'!AA921</f>
        <v>0</v>
      </c>
      <c r="V892" s="42">
        <f>'Data Entry'!AB921</f>
        <v>0</v>
      </c>
      <c r="W892" s="42">
        <f>'Data Entry'!AC921</f>
        <v>0</v>
      </c>
      <c r="X892" s="42">
        <f>'Data Entry'!AD921</f>
        <v>0</v>
      </c>
      <c r="Y892" s="291">
        <f t="shared" si="214"/>
        <v>0</v>
      </c>
      <c r="Z892" s="42">
        <f>'Data Entry'!AE921</f>
        <v>0</v>
      </c>
      <c r="AA892" s="42">
        <f>'Data Entry'!AF921</f>
        <v>0</v>
      </c>
      <c r="AB892" s="291">
        <f t="shared" si="215"/>
        <v>0</v>
      </c>
      <c r="AC892" s="42">
        <f>'Data Entry'!AH921</f>
        <v>0</v>
      </c>
      <c r="AD892" s="42">
        <f>'Data Entry'!AI921</f>
        <v>0</v>
      </c>
      <c r="AE892" s="42">
        <f>'Data Entry'!AJ921</f>
        <v>0</v>
      </c>
      <c r="AF892" s="42">
        <f>'Data Entry'!AK921</f>
        <v>0</v>
      </c>
      <c r="AG892" s="42">
        <f>'Data Entry'!AL921</f>
        <v>0</v>
      </c>
      <c r="AH892" s="42">
        <f>'Data Entry'!AM921</f>
        <v>0</v>
      </c>
      <c r="AI892" s="42">
        <f>'Data Entry'!AV921</f>
        <v>0</v>
      </c>
      <c r="AJ892" s="42">
        <f>'Data Entry'!AW921</f>
        <v>0</v>
      </c>
      <c r="AK892" s="42">
        <f>'Data Entry'!AX921</f>
        <v>0</v>
      </c>
      <c r="AL892" s="291">
        <f t="shared" si="210"/>
        <v>0</v>
      </c>
      <c r="AM892" s="42">
        <f>'Data Entry'!AY921</f>
        <v>0</v>
      </c>
      <c r="AN892" s="42">
        <f>'Data Entry'!AZ921</f>
        <v>0</v>
      </c>
      <c r="AO892" s="42">
        <f>'Data Entry'!BA921</f>
        <v>0</v>
      </c>
      <c r="AP892" s="42">
        <f>'Data Entry'!BB921</f>
        <v>0</v>
      </c>
      <c r="AQ892" s="291">
        <f t="shared" si="216"/>
        <v>0</v>
      </c>
      <c r="AR892" s="42">
        <f>'Data Entry'!BC921</f>
        <v>0</v>
      </c>
      <c r="AS892" s="42">
        <f>'Data Entry'!BD921</f>
        <v>0</v>
      </c>
      <c r="AT892" s="291">
        <f t="shared" si="217"/>
        <v>0</v>
      </c>
      <c r="AU892" s="42">
        <f>'Data Entry'!BE921</f>
        <v>0</v>
      </c>
      <c r="AV892" s="42">
        <f>'Data Entry'!BF921</f>
        <v>0</v>
      </c>
      <c r="AW892" s="42">
        <f>'Data Entry'!BG921</f>
        <v>0</v>
      </c>
      <c r="AX892" s="291">
        <f t="shared" si="211"/>
        <v>0</v>
      </c>
      <c r="AY892" s="42">
        <f>'Data Entry'!BH921</f>
        <v>0</v>
      </c>
      <c r="AZ892" s="42">
        <f>'Data Entry'!BI921</f>
        <v>0</v>
      </c>
      <c r="BA892" s="42">
        <f>'Data Entry'!BJ921</f>
        <v>0</v>
      </c>
      <c r="BB892" s="42">
        <f>'Data Entry'!BK921</f>
        <v>0</v>
      </c>
      <c r="BC892" s="291">
        <f t="shared" si="218"/>
        <v>0</v>
      </c>
      <c r="BD892" s="42">
        <f>'Data Entry'!BL921</f>
        <v>0</v>
      </c>
      <c r="BE892" s="42">
        <f>'Data Entry'!BM921</f>
        <v>0</v>
      </c>
      <c r="BF892" s="291">
        <f t="shared" si="219"/>
        <v>0</v>
      </c>
      <c r="BG892" s="305">
        <f t="shared" si="220"/>
        <v>0</v>
      </c>
      <c r="BH892" s="288" t="str">
        <f>IFERROR((BG892*'Data Entry'!$F$18)/'Data Entry'!$E$18,"")</f>
        <v/>
      </c>
      <c r="BI892" s="305">
        <f t="shared" si="221"/>
        <v>0</v>
      </c>
      <c r="BJ892" s="288" t="str">
        <f t="shared" si="222"/>
        <v/>
      </c>
      <c r="BK892" s="307" t="str">
        <f t="shared" si="223"/>
        <v/>
      </c>
    </row>
    <row r="893" spans="1:63" ht="27" x14ac:dyDescent="0.2">
      <c r="A893" s="119" t="str">
        <f>'Data Entry'!D922</f>
        <v>Respondent 0889</v>
      </c>
      <c r="B893" s="52">
        <f>'Data Entry'!AN922</f>
        <v>0</v>
      </c>
      <c r="C893" s="52" t="str">
        <f>'Data Entry'!BX922</f>
        <v/>
      </c>
      <c r="D893" s="42" t="str">
        <f>'Data Entry'!BU922</f>
        <v>No disability</v>
      </c>
      <c r="E893" s="42">
        <f>'Data Entry'!O922</f>
        <v>0</v>
      </c>
      <c r="F893" s="42">
        <f>'Data Entry'!P922</f>
        <v>0</v>
      </c>
      <c r="G893" s="42">
        <f>'Data Entry'!Q922</f>
        <v>0</v>
      </c>
      <c r="H893" s="291">
        <f t="shared" si="208"/>
        <v>0</v>
      </c>
      <c r="I893" s="42">
        <f>'Data Entry'!R922</f>
        <v>0</v>
      </c>
      <c r="J893" s="42">
        <f>'Data Entry'!S922</f>
        <v>0</v>
      </c>
      <c r="K893" s="42">
        <f>'Data Entry'!T922</f>
        <v>0</v>
      </c>
      <c r="L893" s="42">
        <f>'Data Entry'!U922</f>
        <v>0</v>
      </c>
      <c r="M893" s="291">
        <f t="shared" si="212"/>
        <v>0</v>
      </c>
      <c r="N893" s="42">
        <f>'Data Entry'!V922</f>
        <v>0</v>
      </c>
      <c r="O893" s="42">
        <f>'Data Entry'!W922</f>
        <v>0</v>
      </c>
      <c r="P893" s="291">
        <f t="shared" si="213"/>
        <v>0</v>
      </c>
      <c r="Q893" s="42">
        <f>'Data Entry'!X922</f>
        <v>0</v>
      </c>
      <c r="R893" s="42">
        <f>'Data Entry'!Y922</f>
        <v>0</v>
      </c>
      <c r="S893" s="42">
        <f>'Data Entry'!Z922</f>
        <v>0</v>
      </c>
      <c r="T893" s="291">
        <f t="shared" si="209"/>
        <v>0</v>
      </c>
      <c r="U893" s="42">
        <f>'Data Entry'!AA922</f>
        <v>0</v>
      </c>
      <c r="V893" s="42">
        <f>'Data Entry'!AB922</f>
        <v>0</v>
      </c>
      <c r="W893" s="42">
        <f>'Data Entry'!AC922</f>
        <v>0</v>
      </c>
      <c r="X893" s="42">
        <f>'Data Entry'!AD922</f>
        <v>0</v>
      </c>
      <c r="Y893" s="291">
        <f t="shared" si="214"/>
        <v>0</v>
      </c>
      <c r="Z893" s="42">
        <f>'Data Entry'!AE922</f>
        <v>0</v>
      </c>
      <c r="AA893" s="42">
        <f>'Data Entry'!AF922</f>
        <v>0</v>
      </c>
      <c r="AB893" s="291">
        <f t="shared" si="215"/>
        <v>0</v>
      </c>
      <c r="AC893" s="42">
        <f>'Data Entry'!AH922</f>
        <v>0</v>
      </c>
      <c r="AD893" s="42">
        <f>'Data Entry'!AI922</f>
        <v>0</v>
      </c>
      <c r="AE893" s="42">
        <f>'Data Entry'!AJ922</f>
        <v>0</v>
      </c>
      <c r="AF893" s="42">
        <f>'Data Entry'!AK922</f>
        <v>0</v>
      </c>
      <c r="AG893" s="42">
        <f>'Data Entry'!AL922</f>
        <v>0</v>
      </c>
      <c r="AH893" s="42">
        <f>'Data Entry'!AM922</f>
        <v>0</v>
      </c>
      <c r="AI893" s="42">
        <f>'Data Entry'!AV922</f>
        <v>0</v>
      </c>
      <c r="AJ893" s="42">
        <f>'Data Entry'!AW922</f>
        <v>0</v>
      </c>
      <c r="AK893" s="42">
        <f>'Data Entry'!AX922</f>
        <v>0</v>
      </c>
      <c r="AL893" s="291">
        <f t="shared" si="210"/>
        <v>0</v>
      </c>
      <c r="AM893" s="42">
        <f>'Data Entry'!AY922</f>
        <v>0</v>
      </c>
      <c r="AN893" s="42">
        <f>'Data Entry'!AZ922</f>
        <v>0</v>
      </c>
      <c r="AO893" s="42">
        <f>'Data Entry'!BA922</f>
        <v>0</v>
      </c>
      <c r="AP893" s="42">
        <f>'Data Entry'!BB922</f>
        <v>0</v>
      </c>
      <c r="AQ893" s="291">
        <f t="shared" si="216"/>
        <v>0</v>
      </c>
      <c r="AR893" s="42">
        <f>'Data Entry'!BC922</f>
        <v>0</v>
      </c>
      <c r="AS893" s="42">
        <f>'Data Entry'!BD922</f>
        <v>0</v>
      </c>
      <c r="AT893" s="291">
        <f t="shared" si="217"/>
        <v>0</v>
      </c>
      <c r="AU893" s="42">
        <f>'Data Entry'!BE922</f>
        <v>0</v>
      </c>
      <c r="AV893" s="42">
        <f>'Data Entry'!BF922</f>
        <v>0</v>
      </c>
      <c r="AW893" s="42">
        <f>'Data Entry'!BG922</f>
        <v>0</v>
      </c>
      <c r="AX893" s="291">
        <f t="shared" si="211"/>
        <v>0</v>
      </c>
      <c r="AY893" s="42">
        <f>'Data Entry'!BH922</f>
        <v>0</v>
      </c>
      <c r="AZ893" s="42">
        <f>'Data Entry'!BI922</f>
        <v>0</v>
      </c>
      <c r="BA893" s="42">
        <f>'Data Entry'!BJ922</f>
        <v>0</v>
      </c>
      <c r="BB893" s="42">
        <f>'Data Entry'!BK922</f>
        <v>0</v>
      </c>
      <c r="BC893" s="291">
        <f t="shared" si="218"/>
        <v>0</v>
      </c>
      <c r="BD893" s="42">
        <f>'Data Entry'!BL922</f>
        <v>0</v>
      </c>
      <c r="BE893" s="42">
        <f>'Data Entry'!BM922</f>
        <v>0</v>
      </c>
      <c r="BF893" s="291">
        <f t="shared" si="219"/>
        <v>0</v>
      </c>
      <c r="BG893" s="305">
        <f t="shared" si="220"/>
        <v>0</v>
      </c>
      <c r="BH893" s="288" t="str">
        <f>IFERROR((BG893*'Data Entry'!$F$18)/'Data Entry'!$E$18,"")</f>
        <v/>
      </c>
      <c r="BI893" s="305">
        <f t="shared" si="221"/>
        <v>0</v>
      </c>
      <c r="BJ893" s="288" t="str">
        <f t="shared" si="222"/>
        <v/>
      </c>
      <c r="BK893" s="307" t="str">
        <f t="shared" si="223"/>
        <v/>
      </c>
    </row>
    <row r="894" spans="1:63" ht="27" x14ac:dyDescent="0.2">
      <c r="A894" s="119" t="str">
        <f>'Data Entry'!D923</f>
        <v>Respondent 0890</v>
      </c>
      <c r="B894" s="52">
        <f>'Data Entry'!AN923</f>
        <v>0</v>
      </c>
      <c r="C894" s="52" t="str">
        <f>'Data Entry'!BX923</f>
        <v/>
      </c>
      <c r="D894" s="42" t="str">
        <f>'Data Entry'!BU923</f>
        <v>No disability</v>
      </c>
      <c r="E894" s="42">
        <f>'Data Entry'!O923</f>
        <v>0</v>
      </c>
      <c r="F894" s="42">
        <f>'Data Entry'!P923</f>
        <v>0</v>
      </c>
      <c r="G894" s="42">
        <f>'Data Entry'!Q923</f>
        <v>0</v>
      </c>
      <c r="H894" s="291">
        <f t="shared" si="208"/>
        <v>0</v>
      </c>
      <c r="I894" s="42">
        <f>'Data Entry'!R923</f>
        <v>0</v>
      </c>
      <c r="J894" s="42">
        <f>'Data Entry'!S923</f>
        <v>0</v>
      </c>
      <c r="K894" s="42">
        <f>'Data Entry'!T923</f>
        <v>0</v>
      </c>
      <c r="L894" s="42">
        <f>'Data Entry'!U923</f>
        <v>0</v>
      </c>
      <c r="M894" s="291">
        <f t="shared" si="212"/>
        <v>0</v>
      </c>
      <c r="N894" s="42">
        <f>'Data Entry'!V923</f>
        <v>0</v>
      </c>
      <c r="O894" s="42">
        <f>'Data Entry'!W923</f>
        <v>0</v>
      </c>
      <c r="P894" s="291">
        <f t="shared" si="213"/>
        <v>0</v>
      </c>
      <c r="Q894" s="42">
        <f>'Data Entry'!X923</f>
        <v>0</v>
      </c>
      <c r="R894" s="42">
        <f>'Data Entry'!Y923</f>
        <v>0</v>
      </c>
      <c r="S894" s="42">
        <f>'Data Entry'!Z923</f>
        <v>0</v>
      </c>
      <c r="T894" s="291">
        <f t="shared" si="209"/>
        <v>0</v>
      </c>
      <c r="U894" s="42">
        <f>'Data Entry'!AA923</f>
        <v>0</v>
      </c>
      <c r="V894" s="42">
        <f>'Data Entry'!AB923</f>
        <v>0</v>
      </c>
      <c r="W894" s="42">
        <f>'Data Entry'!AC923</f>
        <v>0</v>
      </c>
      <c r="X894" s="42">
        <f>'Data Entry'!AD923</f>
        <v>0</v>
      </c>
      <c r="Y894" s="291">
        <f t="shared" si="214"/>
        <v>0</v>
      </c>
      <c r="Z894" s="42">
        <f>'Data Entry'!AE923</f>
        <v>0</v>
      </c>
      <c r="AA894" s="42">
        <f>'Data Entry'!AF923</f>
        <v>0</v>
      </c>
      <c r="AB894" s="291">
        <f t="shared" si="215"/>
        <v>0</v>
      </c>
      <c r="AC894" s="42">
        <f>'Data Entry'!AH923</f>
        <v>0</v>
      </c>
      <c r="AD894" s="42">
        <f>'Data Entry'!AI923</f>
        <v>0</v>
      </c>
      <c r="AE894" s="42">
        <f>'Data Entry'!AJ923</f>
        <v>0</v>
      </c>
      <c r="AF894" s="42">
        <f>'Data Entry'!AK923</f>
        <v>0</v>
      </c>
      <c r="AG894" s="42">
        <f>'Data Entry'!AL923</f>
        <v>0</v>
      </c>
      <c r="AH894" s="42">
        <f>'Data Entry'!AM923</f>
        <v>0</v>
      </c>
      <c r="AI894" s="42">
        <f>'Data Entry'!AV923</f>
        <v>0</v>
      </c>
      <c r="AJ894" s="42">
        <f>'Data Entry'!AW923</f>
        <v>0</v>
      </c>
      <c r="AK894" s="42">
        <f>'Data Entry'!AX923</f>
        <v>0</v>
      </c>
      <c r="AL894" s="291">
        <f t="shared" si="210"/>
        <v>0</v>
      </c>
      <c r="AM894" s="42">
        <f>'Data Entry'!AY923</f>
        <v>0</v>
      </c>
      <c r="AN894" s="42">
        <f>'Data Entry'!AZ923</f>
        <v>0</v>
      </c>
      <c r="AO894" s="42">
        <f>'Data Entry'!BA923</f>
        <v>0</v>
      </c>
      <c r="AP894" s="42">
        <f>'Data Entry'!BB923</f>
        <v>0</v>
      </c>
      <c r="AQ894" s="291">
        <f t="shared" si="216"/>
        <v>0</v>
      </c>
      <c r="AR894" s="42">
        <f>'Data Entry'!BC923</f>
        <v>0</v>
      </c>
      <c r="AS894" s="42">
        <f>'Data Entry'!BD923</f>
        <v>0</v>
      </c>
      <c r="AT894" s="291">
        <f t="shared" si="217"/>
        <v>0</v>
      </c>
      <c r="AU894" s="42">
        <f>'Data Entry'!BE923</f>
        <v>0</v>
      </c>
      <c r="AV894" s="42">
        <f>'Data Entry'!BF923</f>
        <v>0</v>
      </c>
      <c r="AW894" s="42">
        <f>'Data Entry'!BG923</f>
        <v>0</v>
      </c>
      <c r="AX894" s="291">
        <f t="shared" si="211"/>
        <v>0</v>
      </c>
      <c r="AY894" s="42">
        <f>'Data Entry'!BH923</f>
        <v>0</v>
      </c>
      <c r="AZ894" s="42">
        <f>'Data Entry'!BI923</f>
        <v>0</v>
      </c>
      <c r="BA894" s="42">
        <f>'Data Entry'!BJ923</f>
        <v>0</v>
      </c>
      <c r="BB894" s="42">
        <f>'Data Entry'!BK923</f>
        <v>0</v>
      </c>
      <c r="BC894" s="291">
        <f t="shared" si="218"/>
        <v>0</v>
      </c>
      <c r="BD894" s="42">
        <f>'Data Entry'!BL923</f>
        <v>0</v>
      </c>
      <c r="BE894" s="42">
        <f>'Data Entry'!BM923</f>
        <v>0</v>
      </c>
      <c r="BF894" s="291">
        <f t="shared" si="219"/>
        <v>0</v>
      </c>
      <c r="BG894" s="305">
        <f t="shared" si="220"/>
        <v>0</v>
      </c>
      <c r="BH894" s="288" t="str">
        <f>IFERROR((BG894*'Data Entry'!$F$18)/'Data Entry'!$E$18,"")</f>
        <v/>
      </c>
      <c r="BI894" s="305">
        <f t="shared" si="221"/>
        <v>0</v>
      </c>
      <c r="BJ894" s="288" t="str">
        <f t="shared" si="222"/>
        <v/>
      </c>
      <c r="BK894" s="307" t="str">
        <f t="shared" si="223"/>
        <v/>
      </c>
    </row>
    <row r="895" spans="1:63" ht="27" x14ac:dyDescent="0.2">
      <c r="A895" s="119" t="str">
        <f>'Data Entry'!D924</f>
        <v>Respondent 0891</v>
      </c>
      <c r="B895" s="52">
        <f>'Data Entry'!AN924</f>
        <v>0</v>
      </c>
      <c r="C895" s="52" t="str">
        <f>'Data Entry'!BX924</f>
        <v/>
      </c>
      <c r="D895" s="42" t="str">
        <f>'Data Entry'!BU924</f>
        <v>No disability</v>
      </c>
      <c r="E895" s="42">
        <f>'Data Entry'!O924</f>
        <v>0</v>
      </c>
      <c r="F895" s="42">
        <f>'Data Entry'!P924</f>
        <v>0</v>
      </c>
      <c r="G895" s="42">
        <f>'Data Entry'!Q924</f>
        <v>0</v>
      </c>
      <c r="H895" s="291">
        <f t="shared" si="208"/>
        <v>0</v>
      </c>
      <c r="I895" s="42">
        <f>'Data Entry'!R924</f>
        <v>0</v>
      </c>
      <c r="J895" s="42">
        <f>'Data Entry'!S924</f>
        <v>0</v>
      </c>
      <c r="K895" s="42">
        <f>'Data Entry'!T924</f>
        <v>0</v>
      </c>
      <c r="L895" s="42">
        <f>'Data Entry'!U924</f>
        <v>0</v>
      </c>
      <c r="M895" s="291">
        <f t="shared" si="212"/>
        <v>0</v>
      </c>
      <c r="N895" s="42">
        <f>'Data Entry'!V924</f>
        <v>0</v>
      </c>
      <c r="O895" s="42">
        <f>'Data Entry'!W924</f>
        <v>0</v>
      </c>
      <c r="P895" s="291">
        <f t="shared" si="213"/>
        <v>0</v>
      </c>
      <c r="Q895" s="42">
        <f>'Data Entry'!X924</f>
        <v>0</v>
      </c>
      <c r="R895" s="42">
        <f>'Data Entry'!Y924</f>
        <v>0</v>
      </c>
      <c r="S895" s="42">
        <f>'Data Entry'!Z924</f>
        <v>0</v>
      </c>
      <c r="T895" s="291">
        <f t="shared" si="209"/>
        <v>0</v>
      </c>
      <c r="U895" s="42">
        <f>'Data Entry'!AA924</f>
        <v>0</v>
      </c>
      <c r="V895" s="42">
        <f>'Data Entry'!AB924</f>
        <v>0</v>
      </c>
      <c r="W895" s="42">
        <f>'Data Entry'!AC924</f>
        <v>0</v>
      </c>
      <c r="X895" s="42">
        <f>'Data Entry'!AD924</f>
        <v>0</v>
      </c>
      <c r="Y895" s="291">
        <f t="shared" si="214"/>
        <v>0</v>
      </c>
      <c r="Z895" s="42">
        <f>'Data Entry'!AE924</f>
        <v>0</v>
      </c>
      <c r="AA895" s="42">
        <f>'Data Entry'!AF924</f>
        <v>0</v>
      </c>
      <c r="AB895" s="291">
        <f t="shared" si="215"/>
        <v>0</v>
      </c>
      <c r="AC895" s="42">
        <f>'Data Entry'!AH924</f>
        <v>0</v>
      </c>
      <c r="AD895" s="42">
        <f>'Data Entry'!AI924</f>
        <v>0</v>
      </c>
      <c r="AE895" s="42">
        <f>'Data Entry'!AJ924</f>
        <v>0</v>
      </c>
      <c r="AF895" s="42">
        <f>'Data Entry'!AK924</f>
        <v>0</v>
      </c>
      <c r="AG895" s="42">
        <f>'Data Entry'!AL924</f>
        <v>0</v>
      </c>
      <c r="AH895" s="42">
        <f>'Data Entry'!AM924</f>
        <v>0</v>
      </c>
      <c r="AI895" s="42">
        <f>'Data Entry'!AV924</f>
        <v>0</v>
      </c>
      <c r="AJ895" s="42">
        <f>'Data Entry'!AW924</f>
        <v>0</v>
      </c>
      <c r="AK895" s="42">
        <f>'Data Entry'!AX924</f>
        <v>0</v>
      </c>
      <c r="AL895" s="291">
        <f t="shared" si="210"/>
        <v>0</v>
      </c>
      <c r="AM895" s="42">
        <f>'Data Entry'!AY924</f>
        <v>0</v>
      </c>
      <c r="AN895" s="42">
        <f>'Data Entry'!AZ924</f>
        <v>0</v>
      </c>
      <c r="AO895" s="42">
        <f>'Data Entry'!BA924</f>
        <v>0</v>
      </c>
      <c r="AP895" s="42">
        <f>'Data Entry'!BB924</f>
        <v>0</v>
      </c>
      <c r="AQ895" s="291">
        <f t="shared" si="216"/>
        <v>0</v>
      </c>
      <c r="AR895" s="42">
        <f>'Data Entry'!BC924</f>
        <v>0</v>
      </c>
      <c r="AS895" s="42">
        <f>'Data Entry'!BD924</f>
        <v>0</v>
      </c>
      <c r="AT895" s="291">
        <f t="shared" si="217"/>
        <v>0</v>
      </c>
      <c r="AU895" s="42">
        <f>'Data Entry'!BE924</f>
        <v>0</v>
      </c>
      <c r="AV895" s="42">
        <f>'Data Entry'!BF924</f>
        <v>0</v>
      </c>
      <c r="AW895" s="42">
        <f>'Data Entry'!BG924</f>
        <v>0</v>
      </c>
      <c r="AX895" s="291">
        <f t="shared" si="211"/>
        <v>0</v>
      </c>
      <c r="AY895" s="42">
        <f>'Data Entry'!BH924</f>
        <v>0</v>
      </c>
      <c r="AZ895" s="42">
        <f>'Data Entry'!BI924</f>
        <v>0</v>
      </c>
      <c r="BA895" s="42">
        <f>'Data Entry'!BJ924</f>
        <v>0</v>
      </c>
      <c r="BB895" s="42">
        <f>'Data Entry'!BK924</f>
        <v>0</v>
      </c>
      <c r="BC895" s="291">
        <f t="shared" si="218"/>
        <v>0</v>
      </c>
      <c r="BD895" s="42">
        <f>'Data Entry'!BL924</f>
        <v>0</v>
      </c>
      <c r="BE895" s="42">
        <f>'Data Entry'!BM924</f>
        <v>0</v>
      </c>
      <c r="BF895" s="291">
        <f t="shared" si="219"/>
        <v>0</v>
      </c>
      <c r="BG895" s="305">
        <f t="shared" si="220"/>
        <v>0</v>
      </c>
      <c r="BH895" s="288" t="str">
        <f>IFERROR((BG895*'Data Entry'!$F$18)/'Data Entry'!$E$18,"")</f>
        <v/>
      </c>
      <c r="BI895" s="305">
        <f t="shared" si="221"/>
        <v>0</v>
      </c>
      <c r="BJ895" s="288" t="str">
        <f t="shared" si="222"/>
        <v/>
      </c>
      <c r="BK895" s="307" t="str">
        <f t="shared" si="223"/>
        <v/>
      </c>
    </row>
    <row r="896" spans="1:63" ht="27" x14ac:dyDescent="0.2">
      <c r="A896" s="119" t="str">
        <f>'Data Entry'!D925</f>
        <v>Respondent 0892</v>
      </c>
      <c r="B896" s="52">
        <f>'Data Entry'!AN925</f>
        <v>0</v>
      </c>
      <c r="C896" s="52" t="str">
        <f>'Data Entry'!BX925</f>
        <v/>
      </c>
      <c r="D896" s="42" t="str">
        <f>'Data Entry'!BU925</f>
        <v>No disability</v>
      </c>
      <c r="E896" s="42">
        <f>'Data Entry'!O925</f>
        <v>0</v>
      </c>
      <c r="F896" s="42">
        <f>'Data Entry'!P925</f>
        <v>0</v>
      </c>
      <c r="G896" s="42">
        <f>'Data Entry'!Q925</f>
        <v>0</v>
      </c>
      <c r="H896" s="291">
        <f t="shared" si="208"/>
        <v>0</v>
      </c>
      <c r="I896" s="42">
        <f>'Data Entry'!R925</f>
        <v>0</v>
      </c>
      <c r="J896" s="42">
        <f>'Data Entry'!S925</f>
        <v>0</v>
      </c>
      <c r="K896" s="42">
        <f>'Data Entry'!T925</f>
        <v>0</v>
      </c>
      <c r="L896" s="42">
        <f>'Data Entry'!U925</f>
        <v>0</v>
      </c>
      <c r="M896" s="291">
        <f t="shared" si="212"/>
        <v>0</v>
      </c>
      <c r="N896" s="42">
        <f>'Data Entry'!V925</f>
        <v>0</v>
      </c>
      <c r="O896" s="42">
        <f>'Data Entry'!W925</f>
        <v>0</v>
      </c>
      <c r="P896" s="291">
        <f t="shared" si="213"/>
        <v>0</v>
      </c>
      <c r="Q896" s="42">
        <f>'Data Entry'!X925</f>
        <v>0</v>
      </c>
      <c r="R896" s="42">
        <f>'Data Entry'!Y925</f>
        <v>0</v>
      </c>
      <c r="S896" s="42">
        <f>'Data Entry'!Z925</f>
        <v>0</v>
      </c>
      <c r="T896" s="291">
        <f t="shared" si="209"/>
        <v>0</v>
      </c>
      <c r="U896" s="42">
        <f>'Data Entry'!AA925</f>
        <v>0</v>
      </c>
      <c r="V896" s="42">
        <f>'Data Entry'!AB925</f>
        <v>0</v>
      </c>
      <c r="W896" s="42">
        <f>'Data Entry'!AC925</f>
        <v>0</v>
      </c>
      <c r="X896" s="42">
        <f>'Data Entry'!AD925</f>
        <v>0</v>
      </c>
      <c r="Y896" s="291">
        <f t="shared" si="214"/>
        <v>0</v>
      </c>
      <c r="Z896" s="42">
        <f>'Data Entry'!AE925</f>
        <v>0</v>
      </c>
      <c r="AA896" s="42">
        <f>'Data Entry'!AF925</f>
        <v>0</v>
      </c>
      <c r="AB896" s="291">
        <f t="shared" si="215"/>
        <v>0</v>
      </c>
      <c r="AC896" s="42">
        <f>'Data Entry'!AH925</f>
        <v>0</v>
      </c>
      <c r="AD896" s="42">
        <f>'Data Entry'!AI925</f>
        <v>0</v>
      </c>
      <c r="AE896" s="42">
        <f>'Data Entry'!AJ925</f>
        <v>0</v>
      </c>
      <c r="AF896" s="42">
        <f>'Data Entry'!AK925</f>
        <v>0</v>
      </c>
      <c r="AG896" s="42">
        <f>'Data Entry'!AL925</f>
        <v>0</v>
      </c>
      <c r="AH896" s="42">
        <f>'Data Entry'!AM925</f>
        <v>0</v>
      </c>
      <c r="AI896" s="42">
        <f>'Data Entry'!AV925</f>
        <v>0</v>
      </c>
      <c r="AJ896" s="42">
        <f>'Data Entry'!AW925</f>
        <v>0</v>
      </c>
      <c r="AK896" s="42">
        <f>'Data Entry'!AX925</f>
        <v>0</v>
      </c>
      <c r="AL896" s="291">
        <f t="shared" si="210"/>
        <v>0</v>
      </c>
      <c r="AM896" s="42">
        <f>'Data Entry'!AY925</f>
        <v>0</v>
      </c>
      <c r="AN896" s="42">
        <f>'Data Entry'!AZ925</f>
        <v>0</v>
      </c>
      <c r="AO896" s="42">
        <f>'Data Entry'!BA925</f>
        <v>0</v>
      </c>
      <c r="AP896" s="42">
        <f>'Data Entry'!BB925</f>
        <v>0</v>
      </c>
      <c r="AQ896" s="291">
        <f t="shared" si="216"/>
        <v>0</v>
      </c>
      <c r="AR896" s="42">
        <f>'Data Entry'!BC925</f>
        <v>0</v>
      </c>
      <c r="AS896" s="42">
        <f>'Data Entry'!BD925</f>
        <v>0</v>
      </c>
      <c r="AT896" s="291">
        <f t="shared" si="217"/>
        <v>0</v>
      </c>
      <c r="AU896" s="42">
        <f>'Data Entry'!BE925</f>
        <v>0</v>
      </c>
      <c r="AV896" s="42">
        <f>'Data Entry'!BF925</f>
        <v>0</v>
      </c>
      <c r="AW896" s="42">
        <f>'Data Entry'!BG925</f>
        <v>0</v>
      </c>
      <c r="AX896" s="291">
        <f t="shared" si="211"/>
        <v>0</v>
      </c>
      <c r="AY896" s="42">
        <f>'Data Entry'!BH925</f>
        <v>0</v>
      </c>
      <c r="AZ896" s="42">
        <f>'Data Entry'!BI925</f>
        <v>0</v>
      </c>
      <c r="BA896" s="42">
        <f>'Data Entry'!BJ925</f>
        <v>0</v>
      </c>
      <c r="BB896" s="42">
        <f>'Data Entry'!BK925</f>
        <v>0</v>
      </c>
      <c r="BC896" s="291">
        <f t="shared" si="218"/>
        <v>0</v>
      </c>
      <c r="BD896" s="42">
        <f>'Data Entry'!BL925</f>
        <v>0</v>
      </c>
      <c r="BE896" s="42">
        <f>'Data Entry'!BM925</f>
        <v>0</v>
      </c>
      <c r="BF896" s="291">
        <f t="shared" si="219"/>
        <v>0</v>
      </c>
      <c r="BG896" s="305">
        <f t="shared" si="220"/>
        <v>0</v>
      </c>
      <c r="BH896" s="288" t="str">
        <f>IFERROR((BG896*'Data Entry'!$F$18)/'Data Entry'!$E$18,"")</f>
        <v/>
      </c>
      <c r="BI896" s="305">
        <f t="shared" si="221"/>
        <v>0</v>
      </c>
      <c r="BJ896" s="288" t="str">
        <f t="shared" si="222"/>
        <v/>
      </c>
      <c r="BK896" s="307" t="str">
        <f t="shared" si="223"/>
        <v/>
      </c>
    </row>
    <row r="897" spans="1:63" ht="27" x14ac:dyDescent="0.2">
      <c r="A897" s="119" t="str">
        <f>'Data Entry'!D926</f>
        <v>Respondent 0893</v>
      </c>
      <c r="B897" s="52">
        <f>'Data Entry'!AN926</f>
        <v>0</v>
      </c>
      <c r="C897" s="52" t="str">
        <f>'Data Entry'!BX926</f>
        <v/>
      </c>
      <c r="D897" s="42" t="str">
        <f>'Data Entry'!BU926</f>
        <v>No disability</v>
      </c>
      <c r="E897" s="42">
        <f>'Data Entry'!O926</f>
        <v>0</v>
      </c>
      <c r="F897" s="42">
        <f>'Data Entry'!P926</f>
        <v>0</v>
      </c>
      <c r="G897" s="42">
        <f>'Data Entry'!Q926</f>
        <v>0</v>
      </c>
      <c r="H897" s="291">
        <f t="shared" si="208"/>
        <v>0</v>
      </c>
      <c r="I897" s="42">
        <f>'Data Entry'!R926</f>
        <v>0</v>
      </c>
      <c r="J897" s="42">
        <f>'Data Entry'!S926</f>
        <v>0</v>
      </c>
      <c r="K897" s="42">
        <f>'Data Entry'!T926</f>
        <v>0</v>
      </c>
      <c r="L897" s="42">
        <f>'Data Entry'!U926</f>
        <v>0</v>
      </c>
      <c r="M897" s="291">
        <f t="shared" si="212"/>
        <v>0</v>
      </c>
      <c r="N897" s="42">
        <f>'Data Entry'!V926</f>
        <v>0</v>
      </c>
      <c r="O897" s="42">
        <f>'Data Entry'!W926</f>
        <v>0</v>
      </c>
      <c r="P897" s="291">
        <f t="shared" si="213"/>
        <v>0</v>
      </c>
      <c r="Q897" s="42">
        <f>'Data Entry'!X926</f>
        <v>0</v>
      </c>
      <c r="R897" s="42">
        <f>'Data Entry'!Y926</f>
        <v>0</v>
      </c>
      <c r="S897" s="42">
        <f>'Data Entry'!Z926</f>
        <v>0</v>
      </c>
      <c r="T897" s="291">
        <f t="shared" si="209"/>
        <v>0</v>
      </c>
      <c r="U897" s="42">
        <f>'Data Entry'!AA926</f>
        <v>0</v>
      </c>
      <c r="V897" s="42">
        <f>'Data Entry'!AB926</f>
        <v>0</v>
      </c>
      <c r="W897" s="42">
        <f>'Data Entry'!AC926</f>
        <v>0</v>
      </c>
      <c r="X897" s="42">
        <f>'Data Entry'!AD926</f>
        <v>0</v>
      </c>
      <c r="Y897" s="291">
        <f t="shared" si="214"/>
        <v>0</v>
      </c>
      <c r="Z897" s="42">
        <f>'Data Entry'!AE926</f>
        <v>0</v>
      </c>
      <c r="AA897" s="42">
        <f>'Data Entry'!AF926</f>
        <v>0</v>
      </c>
      <c r="AB897" s="291">
        <f t="shared" si="215"/>
        <v>0</v>
      </c>
      <c r="AC897" s="42">
        <f>'Data Entry'!AH926</f>
        <v>0</v>
      </c>
      <c r="AD897" s="42">
        <f>'Data Entry'!AI926</f>
        <v>0</v>
      </c>
      <c r="AE897" s="42">
        <f>'Data Entry'!AJ926</f>
        <v>0</v>
      </c>
      <c r="AF897" s="42">
        <f>'Data Entry'!AK926</f>
        <v>0</v>
      </c>
      <c r="AG897" s="42">
        <f>'Data Entry'!AL926</f>
        <v>0</v>
      </c>
      <c r="AH897" s="42">
        <f>'Data Entry'!AM926</f>
        <v>0</v>
      </c>
      <c r="AI897" s="42">
        <f>'Data Entry'!AV926</f>
        <v>0</v>
      </c>
      <c r="AJ897" s="42">
        <f>'Data Entry'!AW926</f>
        <v>0</v>
      </c>
      <c r="AK897" s="42">
        <f>'Data Entry'!AX926</f>
        <v>0</v>
      </c>
      <c r="AL897" s="291">
        <f t="shared" si="210"/>
        <v>0</v>
      </c>
      <c r="AM897" s="42">
        <f>'Data Entry'!AY926</f>
        <v>0</v>
      </c>
      <c r="AN897" s="42">
        <f>'Data Entry'!AZ926</f>
        <v>0</v>
      </c>
      <c r="AO897" s="42">
        <f>'Data Entry'!BA926</f>
        <v>0</v>
      </c>
      <c r="AP897" s="42">
        <f>'Data Entry'!BB926</f>
        <v>0</v>
      </c>
      <c r="AQ897" s="291">
        <f t="shared" si="216"/>
        <v>0</v>
      </c>
      <c r="AR897" s="42">
        <f>'Data Entry'!BC926</f>
        <v>0</v>
      </c>
      <c r="AS897" s="42">
        <f>'Data Entry'!BD926</f>
        <v>0</v>
      </c>
      <c r="AT897" s="291">
        <f t="shared" si="217"/>
        <v>0</v>
      </c>
      <c r="AU897" s="42">
        <f>'Data Entry'!BE926</f>
        <v>0</v>
      </c>
      <c r="AV897" s="42">
        <f>'Data Entry'!BF926</f>
        <v>0</v>
      </c>
      <c r="AW897" s="42">
        <f>'Data Entry'!BG926</f>
        <v>0</v>
      </c>
      <c r="AX897" s="291">
        <f t="shared" si="211"/>
        <v>0</v>
      </c>
      <c r="AY897" s="42">
        <f>'Data Entry'!BH926</f>
        <v>0</v>
      </c>
      <c r="AZ897" s="42">
        <f>'Data Entry'!BI926</f>
        <v>0</v>
      </c>
      <c r="BA897" s="42">
        <f>'Data Entry'!BJ926</f>
        <v>0</v>
      </c>
      <c r="BB897" s="42">
        <f>'Data Entry'!BK926</f>
        <v>0</v>
      </c>
      <c r="BC897" s="291">
        <f t="shared" si="218"/>
        <v>0</v>
      </c>
      <c r="BD897" s="42">
        <f>'Data Entry'!BL926</f>
        <v>0</v>
      </c>
      <c r="BE897" s="42">
        <f>'Data Entry'!BM926</f>
        <v>0</v>
      </c>
      <c r="BF897" s="291">
        <f t="shared" si="219"/>
        <v>0</v>
      </c>
      <c r="BG897" s="305">
        <f t="shared" si="220"/>
        <v>0</v>
      </c>
      <c r="BH897" s="288" t="str">
        <f>IFERROR((BG897*'Data Entry'!$F$18)/'Data Entry'!$E$18,"")</f>
        <v/>
      </c>
      <c r="BI897" s="305">
        <f t="shared" si="221"/>
        <v>0</v>
      </c>
      <c r="BJ897" s="288" t="str">
        <f t="shared" si="222"/>
        <v/>
      </c>
      <c r="BK897" s="307" t="str">
        <f t="shared" si="223"/>
        <v/>
      </c>
    </row>
    <row r="898" spans="1:63" ht="27" x14ac:dyDescent="0.2">
      <c r="A898" s="119" t="str">
        <f>'Data Entry'!D927</f>
        <v>Respondent 0894</v>
      </c>
      <c r="B898" s="52">
        <f>'Data Entry'!AN927</f>
        <v>0</v>
      </c>
      <c r="C898" s="52" t="str">
        <f>'Data Entry'!BX927</f>
        <v/>
      </c>
      <c r="D898" s="42" t="str">
        <f>'Data Entry'!BU927</f>
        <v>No disability</v>
      </c>
      <c r="E898" s="42">
        <f>'Data Entry'!O927</f>
        <v>0</v>
      </c>
      <c r="F898" s="42">
        <f>'Data Entry'!P927</f>
        <v>0</v>
      </c>
      <c r="G898" s="42">
        <f>'Data Entry'!Q927</f>
        <v>0</v>
      </c>
      <c r="H898" s="291">
        <f t="shared" si="208"/>
        <v>0</v>
      </c>
      <c r="I898" s="42">
        <f>'Data Entry'!R927</f>
        <v>0</v>
      </c>
      <c r="J898" s="42">
        <f>'Data Entry'!S927</f>
        <v>0</v>
      </c>
      <c r="K898" s="42">
        <f>'Data Entry'!T927</f>
        <v>0</v>
      </c>
      <c r="L898" s="42">
        <f>'Data Entry'!U927</f>
        <v>0</v>
      </c>
      <c r="M898" s="291">
        <f t="shared" si="212"/>
        <v>0</v>
      </c>
      <c r="N898" s="42">
        <f>'Data Entry'!V927</f>
        <v>0</v>
      </c>
      <c r="O898" s="42">
        <f>'Data Entry'!W927</f>
        <v>0</v>
      </c>
      <c r="P898" s="291">
        <f t="shared" si="213"/>
        <v>0</v>
      </c>
      <c r="Q898" s="42">
        <f>'Data Entry'!X927</f>
        <v>0</v>
      </c>
      <c r="R898" s="42">
        <f>'Data Entry'!Y927</f>
        <v>0</v>
      </c>
      <c r="S898" s="42">
        <f>'Data Entry'!Z927</f>
        <v>0</v>
      </c>
      <c r="T898" s="291">
        <f t="shared" si="209"/>
        <v>0</v>
      </c>
      <c r="U898" s="42">
        <f>'Data Entry'!AA927</f>
        <v>0</v>
      </c>
      <c r="V898" s="42">
        <f>'Data Entry'!AB927</f>
        <v>0</v>
      </c>
      <c r="W898" s="42">
        <f>'Data Entry'!AC927</f>
        <v>0</v>
      </c>
      <c r="X898" s="42">
        <f>'Data Entry'!AD927</f>
        <v>0</v>
      </c>
      <c r="Y898" s="291">
        <f t="shared" si="214"/>
        <v>0</v>
      </c>
      <c r="Z898" s="42">
        <f>'Data Entry'!AE927</f>
        <v>0</v>
      </c>
      <c r="AA898" s="42">
        <f>'Data Entry'!AF927</f>
        <v>0</v>
      </c>
      <c r="AB898" s="291">
        <f t="shared" si="215"/>
        <v>0</v>
      </c>
      <c r="AC898" s="42">
        <f>'Data Entry'!AH927</f>
        <v>0</v>
      </c>
      <c r="AD898" s="42">
        <f>'Data Entry'!AI927</f>
        <v>0</v>
      </c>
      <c r="AE898" s="42">
        <f>'Data Entry'!AJ927</f>
        <v>0</v>
      </c>
      <c r="AF898" s="42">
        <f>'Data Entry'!AK927</f>
        <v>0</v>
      </c>
      <c r="AG898" s="42">
        <f>'Data Entry'!AL927</f>
        <v>0</v>
      </c>
      <c r="AH898" s="42">
        <f>'Data Entry'!AM927</f>
        <v>0</v>
      </c>
      <c r="AI898" s="42">
        <f>'Data Entry'!AV927</f>
        <v>0</v>
      </c>
      <c r="AJ898" s="42">
        <f>'Data Entry'!AW927</f>
        <v>0</v>
      </c>
      <c r="AK898" s="42">
        <f>'Data Entry'!AX927</f>
        <v>0</v>
      </c>
      <c r="AL898" s="291">
        <f t="shared" si="210"/>
        <v>0</v>
      </c>
      <c r="AM898" s="42">
        <f>'Data Entry'!AY927</f>
        <v>0</v>
      </c>
      <c r="AN898" s="42">
        <f>'Data Entry'!AZ927</f>
        <v>0</v>
      </c>
      <c r="AO898" s="42">
        <f>'Data Entry'!BA927</f>
        <v>0</v>
      </c>
      <c r="AP898" s="42">
        <f>'Data Entry'!BB927</f>
        <v>0</v>
      </c>
      <c r="AQ898" s="291">
        <f t="shared" si="216"/>
        <v>0</v>
      </c>
      <c r="AR898" s="42">
        <f>'Data Entry'!BC927</f>
        <v>0</v>
      </c>
      <c r="AS898" s="42">
        <f>'Data Entry'!BD927</f>
        <v>0</v>
      </c>
      <c r="AT898" s="291">
        <f t="shared" si="217"/>
        <v>0</v>
      </c>
      <c r="AU898" s="42">
        <f>'Data Entry'!BE927</f>
        <v>0</v>
      </c>
      <c r="AV898" s="42">
        <f>'Data Entry'!BF927</f>
        <v>0</v>
      </c>
      <c r="AW898" s="42">
        <f>'Data Entry'!BG927</f>
        <v>0</v>
      </c>
      <c r="AX898" s="291">
        <f t="shared" si="211"/>
        <v>0</v>
      </c>
      <c r="AY898" s="42">
        <f>'Data Entry'!BH927</f>
        <v>0</v>
      </c>
      <c r="AZ898" s="42">
        <f>'Data Entry'!BI927</f>
        <v>0</v>
      </c>
      <c r="BA898" s="42">
        <f>'Data Entry'!BJ927</f>
        <v>0</v>
      </c>
      <c r="BB898" s="42">
        <f>'Data Entry'!BK927</f>
        <v>0</v>
      </c>
      <c r="BC898" s="291">
        <f t="shared" si="218"/>
        <v>0</v>
      </c>
      <c r="BD898" s="42">
        <f>'Data Entry'!BL927</f>
        <v>0</v>
      </c>
      <c r="BE898" s="42">
        <f>'Data Entry'!BM927</f>
        <v>0</v>
      </c>
      <c r="BF898" s="291">
        <f t="shared" si="219"/>
        <v>0</v>
      </c>
      <c r="BG898" s="305">
        <f t="shared" si="220"/>
        <v>0</v>
      </c>
      <c r="BH898" s="288" t="str">
        <f>IFERROR((BG898*'Data Entry'!$F$18)/'Data Entry'!$E$18,"")</f>
        <v/>
      </c>
      <c r="BI898" s="305">
        <f t="shared" si="221"/>
        <v>0</v>
      </c>
      <c r="BJ898" s="288" t="str">
        <f t="shared" si="222"/>
        <v/>
      </c>
      <c r="BK898" s="307" t="str">
        <f t="shared" si="223"/>
        <v/>
      </c>
    </row>
    <row r="899" spans="1:63" ht="27" x14ac:dyDescent="0.2">
      <c r="A899" s="119" t="str">
        <f>'Data Entry'!D928</f>
        <v>Respondent 0895</v>
      </c>
      <c r="B899" s="52">
        <f>'Data Entry'!AN928</f>
        <v>0</v>
      </c>
      <c r="C899" s="52" t="str">
        <f>'Data Entry'!BX928</f>
        <v/>
      </c>
      <c r="D899" s="42" t="str">
        <f>'Data Entry'!BU928</f>
        <v>No disability</v>
      </c>
      <c r="E899" s="42">
        <f>'Data Entry'!O928</f>
        <v>0</v>
      </c>
      <c r="F899" s="42">
        <f>'Data Entry'!P928</f>
        <v>0</v>
      </c>
      <c r="G899" s="42">
        <f>'Data Entry'!Q928</f>
        <v>0</v>
      </c>
      <c r="H899" s="291">
        <f t="shared" si="208"/>
        <v>0</v>
      </c>
      <c r="I899" s="42">
        <f>'Data Entry'!R928</f>
        <v>0</v>
      </c>
      <c r="J899" s="42">
        <f>'Data Entry'!S928</f>
        <v>0</v>
      </c>
      <c r="K899" s="42">
        <f>'Data Entry'!T928</f>
        <v>0</v>
      </c>
      <c r="L899" s="42">
        <f>'Data Entry'!U928</f>
        <v>0</v>
      </c>
      <c r="M899" s="291">
        <f t="shared" si="212"/>
        <v>0</v>
      </c>
      <c r="N899" s="42">
        <f>'Data Entry'!V928</f>
        <v>0</v>
      </c>
      <c r="O899" s="42">
        <f>'Data Entry'!W928</f>
        <v>0</v>
      </c>
      <c r="P899" s="291">
        <f t="shared" si="213"/>
        <v>0</v>
      </c>
      <c r="Q899" s="42">
        <f>'Data Entry'!X928</f>
        <v>0</v>
      </c>
      <c r="R899" s="42">
        <f>'Data Entry'!Y928</f>
        <v>0</v>
      </c>
      <c r="S899" s="42">
        <f>'Data Entry'!Z928</f>
        <v>0</v>
      </c>
      <c r="T899" s="291">
        <f t="shared" si="209"/>
        <v>0</v>
      </c>
      <c r="U899" s="42">
        <f>'Data Entry'!AA928</f>
        <v>0</v>
      </c>
      <c r="V899" s="42">
        <f>'Data Entry'!AB928</f>
        <v>0</v>
      </c>
      <c r="W899" s="42">
        <f>'Data Entry'!AC928</f>
        <v>0</v>
      </c>
      <c r="X899" s="42">
        <f>'Data Entry'!AD928</f>
        <v>0</v>
      </c>
      <c r="Y899" s="291">
        <f t="shared" si="214"/>
        <v>0</v>
      </c>
      <c r="Z899" s="42">
        <f>'Data Entry'!AE928</f>
        <v>0</v>
      </c>
      <c r="AA899" s="42">
        <f>'Data Entry'!AF928</f>
        <v>0</v>
      </c>
      <c r="AB899" s="291">
        <f t="shared" si="215"/>
        <v>0</v>
      </c>
      <c r="AC899" s="42">
        <f>'Data Entry'!AH928</f>
        <v>0</v>
      </c>
      <c r="AD899" s="42">
        <f>'Data Entry'!AI928</f>
        <v>0</v>
      </c>
      <c r="AE899" s="42">
        <f>'Data Entry'!AJ928</f>
        <v>0</v>
      </c>
      <c r="AF899" s="42">
        <f>'Data Entry'!AK928</f>
        <v>0</v>
      </c>
      <c r="AG899" s="42">
        <f>'Data Entry'!AL928</f>
        <v>0</v>
      </c>
      <c r="AH899" s="42">
        <f>'Data Entry'!AM928</f>
        <v>0</v>
      </c>
      <c r="AI899" s="42">
        <f>'Data Entry'!AV928</f>
        <v>0</v>
      </c>
      <c r="AJ899" s="42">
        <f>'Data Entry'!AW928</f>
        <v>0</v>
      </c>
      <c r="AK899" s="42">
        <f>'Data Entry'!AX928</f>
        <v>0</v>
      </c>
      <c r="AL899" s="291">
        <f t="shared" si="210"/>
        <v>0</v>
      </c>
      <c r="AM899" s="42">
        <f>'Data Entry'!AY928</f>
        <v>0</v>
      </c>
      <c r="AN899" s="42">
        <f>'Data Entry'!AZ928</f>
        <v>0</v>
      </c>
      <c r="AO899" s="42">
        <f>'Data Entry'!BA928</f>
        <v>0</v>
      </c>
      <c r="AP899" s="42">
        <f>'Data Entry'!BB928</f>
        <v>0</v>
      </c>
      <c r="AQ899" s="291">
        <f t="shared" si="216"/>
        <v>0</v>
      </c>
      <c r="AR899" s="42">
        <f>'Data Entry'!BC928</f>
        <v>0</v>
      </c>
      <c r="AS899" s="42">
        <f>'Data Entry'!BD928</f>
        <v>0</v>
      </c>
      <c r="AT899" s="291">
        <f t="shared" si="217"/>
        <v>0</v>
      </c>
      <c r="AU899" s="42">
        <f>'Data Entry'!BE928</f>
        <v>0</v>
      </c>
      <c r="AV899" s="42">
        <f>'Data Entry'!BF928</f>
        <v>0</v>
      </c>
      <c r="AW899" s="42">
        <f>'Data Entry'!BG928</f>
        <v>0</v>
      </c>
      <c r="AX899" s="291">
        <f t="shared" si="211"/>
        <v>0</v>
      </c>
      <c r="AY899" s="42">
        <f>'Data Entry'!BH928</f>
        <v>0</v>
      </c>
      <c r="AZ899" s="42">
        <f>'Data Entry'!BI928</f>
        <v>0</v>
      </c>
      <c r="BA899" s="42">
        <f>'Data Entry'!BJ928</f>
        <v>0</v>
      </c>
      <c r="BB899" s="42">
        <f>'Data Entry'!BK928</f>
        <v>0</v>
      </c>
      <c r="BC899" s="291">
        <f t="shared" si="218"/>
        <v>0</v>
      </c>
      <c r="BD899" s="42">
        <f>'Data Entry'!BL928</f>
        <v>0</v>
      </c>
      <c r="BE899" s="42">
        <f>'Data Entry'!BM928</f>
        <v>0</v>
      </c>
      <c r="BF899" s="291">
        <f t="shared" si="219"/>
        <v>0</v>
      </c>
      <c r="BG899" s="305">
        <f t="shared" si="220"/>
        <v>0</v>
      </c>
      <c r="BH899" s="288" t="str">
        <f>IFERROR((BG899*'Data Entry'!$F$18)/'Data Entry'!$E$18,"")</f>
        <v/>
      </c>
      <c r="BI899" s="305">
        <f t="shared" si="221"/>
        <v>0</v>
      </c>
      <c r="BJ899" s="288" t="str">
        <f t="shared" si="222"/>
        <v/>
      </c>
      <c r="BK899" s="307" t="str">
        <f t="shared" si="223"/>
        <v/>
      </c>
    </row>
    <row r="900" spans="1:63" ht="27" x14ac:dyDescent="0.2">
      <c r="A900" s="119" t="str">
        <f>'Data Entry'!D929</f>
        <v>Respondent 0896</v>
      </c>
      <c r="B900" s="52">
        <f>'Data Entry'!AN929</f>
        <v>0</v>
      </c>
      <c r="C900" s="52" t="str">
        <f>'Data Entry'!BX929</f>
        <v/>
      </c>
      <c r="D900" s="42" t="str">
        <f>'Data Entry'!BU929</f>
        <v>No disability</v>
      </c>
      <c r="E900" s="42">
        <f>'Data Entry'!O929</f>
        <v>0</v>
      </c>
      <c r="F900" s="42">
        <f>'Data Entry'!P929</f>
        <v>0</v>
      </c>
      <c r="G900" s="42">
        <f>'Data Entry'!Q929</f>
        <v>0</v>
      </c>
      <c r="H900" s="291">
        <f t="shared" si="208"/>
        <v>0</v>
      </c>
      <c r="I900" s="42">
        <f>'Data Entry'!R929</f>
        <v>0</v>
      </c>
      <c r="J900" s="42">
        <f>'Data Entry'!S929</f>
        <v>0</v>
      </c>
      <c r="K900" s="42">
        <f>'Data Entry'!T929</f>
        <v>0</v>
      </c>
      <c r="L900" s="42">
        <f>'Data Entry'!U929</f>
        <v>0</v>
      </c>
      <c r="M900" s="291">
        <f t="shared" si="212"/>
        <v>0</v>
      </c>
      <c r="N900" s="42">
        <f>'Data Entry'!V929</f>
        <v>0</v>
      </c>
      <c r="O900" s="42">
        <f>'Data Entry'!W929</f>
        <v>0</v>
      </c>
      <c r="P900" s="291">
        <f t="shared" si="213"/>
        <v>0</v>
      </c>
      <c r="Q900" s="42">
        <f>'Data Entry'!X929</f>
        <v>0</v>
      </c>
      <c r="R900" s="42">
        <f>'Data Entry'!Y929</f>
        <v>0</v>
      </c>
      <c r="S900" s="42">
        <f>'Data Entry'!Z929</f>
        <v>0</v>
      </c>
      <c r="T900" s="291">
        <f t="shared" si="209"/>
        <v>0</v>
      </c>
      <c r="U900" s="42">
        <f>'Data Entry'!AA929</f>
        <v>0</v>
      </c>
      <c r="V900" s="42">
        <f>'Data Entry'!AB929</f>
        <v>0</v>
      </c>
      <c r="W900" s="42">
        <f>'Data Entry'!AC929</f>
        <v>0</v>
      </c>
      <c r="X900" s="42">
        <f>'Data Entry'!AD929</f>
        <v>0</v>
      </c>
      <c r="Y900" s="291">
        <f t="shared" si="214"/>
        <v>0</v>
      </c>
      <c r="Z900" s="42">
        <f>'Data Entry'!AE929</f>
        <v>0</v>
      </c>
      <c r="AA900" s="42">
        <f>'Data Entry'!AF929</f>
        <v>0</v>
      </c>
      <c r="AB900" s="291">
        <f t="shared" si="215"/>
        <v>0</v>
      </c>
      <c r="AC900" s="42">
        <f>'Data Entry'!AH929</f>
        <v>0</v>
      </c>
      <c r="AD900" s="42">
        <f>'Data Entry'!AI929</f>
        <v>0</v>
      </c>
      <c r="AE900" s="42">
        <f>'Data Entry'!AJ929</f>
        <v>0</v>
      </c>
      <c r="AF900" s="42">
        <f>'Data Entry'!AK929</f>
        <v>0</v>
      </c>
      <c r="AG900" s="42">
        <f>'Data Entry'!AL929</f>
        <v>0</v>
      </c>
      <c r="AH900" s="42">
        <f>'Data Entry'!AM929</f>
        <v>0</v>
      </c>
      <c r="AI900" s="42">
        <f>'Data Entry'!AV929</f>
        <v>0</v>
      </c>
      <c r="AJ900" s="42">
        <f>'Data Entry'!AW929</f>
        <v>0</v>
      </c>
      <c r="AK900" s="42">
        <f>'Data Entry'!AX929</f>
        <v>0</v>
      </c>
      <c r="AL900" s="291">
        <f t="shared" si="210"/>
        <v>0</v>
      </c>
      <c r="AM900" s="42">
        <f>'Data Entry'!AY929</f>
        <v>0</v>
      </c>
      <c r="AN900" s="42">
        <f>'Data Entry'!AZ929</f>
        <v>0</v>
      </c>
      <c r="AO900" s="42">
        <f>'Data Entry'!BA929</f>
        <v>0</v>
      </c>
      <c r="AP900" s="42">
        <f>'Data Entry'!BB929</f>
        <v>0</v>
      </c>
      <c r="AQ900" s="291">
        <f t="shared" si="216"/>
        <v>0</v>
      </c>
      <c r="AR900" s="42">
        <f>'Data Entry'!BC929</f>
        <v>0</v>
      </c>
      <c r="AS900" s="42">
        <f>'Data Entry'!BD929</f>
        <v>0</v>
      </c>
      <c r="AT900" s="291">
        <f t="shared" si="217"/>
        <v>0</v>
      </c>
      <c r="AU900" s="42">
        <f>'Data Entry'!BE929</f>
        <v>0</v>
      </c>
      <c r="AV900" s="42">
        <f>'Data Entry'!BF929</f>
        <v>0</v>
      </c>
      <c r="AW900" s="42">
        <f>'Data Entry'!BG929</f>
        <v>0</v>
      </c>
      <c r="AX900" s="291">
        <f t="shared" si="211"/>
        <v>0</v>
      </c>
      <c r="AY900" s="42">
        <f>'Data Entry'!BH929</f>
        <v>0</v>
      </c>
      <c r="AZ900" s="42">
        <f>'Data Entry'!BI929</f>
        <v>0</v>
      </c>
      <c r="BA900" s="42">
        <f>'Data Entry'!BJ929</f>
        <v>0</v>
      </c>
      <c r="BB900" s="42">
        <f>'Data Entry'!BK929</f>
        <v>0</v>
      </c>
      <c r="BC900" s="291">
        <f t="shared" si="218"/>
        <v>0</v>
      </c>
      <c r="BD900" s="42">
        <f>'Data Entry'!BL929</f>
        <v>0</v>
      </c>
      <c r="BE900" s="42">
        <f>'Data Entry'!BM929</f>
        <v>0</v>
      </c>
      <c r="BF900" s="291">
        <f t="shared" si="219"/>
        <v>0</v>
      </c>
      <c r="BG900" s="305">
        <f t="shared" si="220"/>
        <v>0</v>
      </c>
      <c r="BH900" s="288" t="str">
        <f>IFERROR((BG900*'Data Entry'!$F$18)/'Data Entry'!$E$18,"")</f>
        <v/>
      </c>
      <c r="BI900" s="305">
        <f t="shared" si="221"/>
        <v>0</v>
      </c>
      <c r="BJ900" s="288" t="str">
        <f t="shared" si="222"/>
        <v/>
      </c>
      <c r="BK900" s="307" t="str">
        <f t="shared" si="223"/>
        <v/>
      </c>
    </row>
    <row r="901" spans="1:63" ht="27" x14ac:dyDescent="0.2">
      <c r="A901" s="119" t="str">
        <f>'Data Entry'!D930</f>
        <v>Respondent 0897</v>
      </c>
      <c r="B901" s="52">
        <f>'Data Entry'!AN930</f>
        <v>0</v>
      </c>
      <c r="C901" s="52" t="str">
        <f>'Data Entry'!BX930</f>
        <v/>
      </c>
      <c r="D901" s="42" t="str">
        <f>'Data Entry'!BU930</f>
        <v>No disability</v>
      </c>
      <c r="E901" s="42">
        <f>'Data Entry'!O930</f>
        <v>0</v>
      </c>
      <c r="F901" s="42">
        <f>'Data Entry'!P930</f>
        <v>0</v>
      </c>
      <c r="G901" s="42">
        <f>'Data Entry'!Q930</f>
        <v>0</v>
      </c>
      <c r="H901" s="291">
        <f t="shared" ref="H901:H964" si="224">IF(G901=1,F901*E901*4.35,0)+IF(G901=2,F901*4.35,0)+IF(G901=3,F901*2.17,0)+IF(G901=4,F901*2,0)+IF(G901=5,F901,0)</f>
        <v>0</v>
      </c>
      <c r="I901" s="42">
        <f>'Data Entry'!R930</f>
        <v>0</v>
      </c>
      <c r="J901" s="42">
        <f>'Data Entry'!S930</f>
        <v>0</v>
      </c>
      <c r="K901" s="42">
        <f>'Data Entry'!T930</f>
        <v>0</v>
      </c>
      <c r="L901" s="42">
        <f>'Data Entry'!U930</f>
        <v>0</v>
      </c>
      <c r="M901" s="291">
        <f t="shared" si="212"/>
        <v>0</v>
      </c>
      <c r="N901" s="42">
        <f>'Data Entry'!V930</f>
        <v>0</v>
      </c>
      <c r="O901" s="42">
        <f>'Data Entry'!W930</f>
        <v>0</v>
      </c>
      <c r="P901" s="291">
        <f t="shared" si="213"/>
        <v>0</v>
      </c>
      <c r="Q901" s="42">
        <f>'Data Entry'!X930</f>
        <v>0</v>
      </c>
      <c r="R901" s="42">
        <f>'Data Entry'!Y930</f>
        <v>0</v>
      </c>
      <c r="S901" s="42">
        <f>'Data Entry'!Z930</f>
        <v>0</v>
      </c>
      <c r="T901" s="291">
        <f t="shared" ref="T901:T964" si="225">IF(S901=1,R901*Q901*4.35,0)+IF(S901=2,R901*4.35,0)+IF(S901=3,R901*2.17,0)+IF(S901=4,R901*2,0)+IF(S901=5,R901,0)</f>
        <v>0</v>
      </c>
      <c r="U901" s="42">
        <f>'Data Entry'!AA930</f>
        <v>0</v>
      </c>
      <c r="V901" s="42">
        <f>'Data Entry'!AB930</f>
        <v>0</v>
      </c>
      <c r="W901" s="42">
        <f>'Data Entry'!AC930</f>
        <v>0</v>
      </c>
      <c r="X901" s="42">
        <f>'Data Entry'!AD930</f>
        <v>0</v>
      </c>
      <c r="Y901" s="291">
        <f t="shared" si="214"/>
        <v>0</v>
      </c>
      <c r="Z901" s="42">
        <f>'Data Entry'!AE930</f>
        <v>0</v>
      </c>
      <c r="AA901" s="42">
        <f>'Data Entry'!AF930</f>
        <v>0</v>
      </c>
      <c r="AB901" s="291">
        <f t="shared" si="215"/>
        <v>0</v>
      </c>
      <c r="AC901" s="42">
        <f>'Data Entry'!AH930</f>
        <v>0</v>
      </c>
      <c r="AD901" s="42">
        <f>'Data Entry'!AI930</f>
        <v>0</v>
      </c>
      <c r="AE901" s="42">
        <f>'Data Entry'!AJ930</f>
        <v>0</v>
      </c>
      <c r="AF901" s="42">
        <f>'Data Entry'!AK930</f>
        <v>0</v>
      </c>
      <c r="AG901" s="42">
        <f>'Data Entry'!AL930</f>
        <v>0</v>
      </c>
      <c r="AH901" s="42">
        <f>'Data Entry'!AM930</f>
        <v>0</v>
      </c>
      <c r="AI901" s="42">
        <f>'Data Entry'!AV930</f>
        <v>0</v>
      </c>
      <c r="AJ901" s="42">
        <f>'Data Entry'!AW930</f>
        <v>0</v>
      </c>
      <c r="AK901" s="42">
        <f>'Data Entry'!AX930</f>
        <v>0</v>
      </c>
      <c r="AL901" s="291">
        <f t="shared" ref="AL901:AL964" si="226">IF(AK901=1,AJ901*AI901*4.35,0)+IF(AK901=2,AJ901*4.35,0)+IF(AK901=3,AJ901*2.17,0)+IF(AK901=4,AJ901*2,0)+IF(AK901=5,AJ901,0)</f>
        <v>0</v>
      </c>
      <c r="AM901" s="42">
        <f>'Data Entry'!AY930</f>
        <v>0</v>
      </c>
      <c r="AN901" s="42">
        <f>'Data Entry'!AZ930</f>
        <v>0</v>
      </c>
      <c r="AO901" s="42">
        <f>'Data Entry'!BA930</f>
        <v>0</v>
      </c>
      <c r="AP901" s="42">
        <f>'Data Entry'!BB930</f>
        <v>0</v>
      </c>
      <c r="AQ901" s="291">
        <f t="shared" si="216"/>
        <v>0</v>
      </c>
      <c r="AR901" s="42">
        <f>'Data Entry'!BC930</f>
        <v>0</v>
      </c>
      <c r="AS901" s="42">
        <f>'Data Entry'!BD930</f>
        <v>0</v>
      </c>
      <c r="AT901" s="291">
        <f t="shared" si="217"/>
        <v>0</v>
      </c>
      <c r="AU901" s="42">
        <f>'Data Entry'!BE930</f>
        <v>0</v>
      </c>
      <c r="AV901" s="42">
        <f>'Data Entry'!BF930</f>
        <v>0</v>
      </c>
      <c r="AW901" s="42">
        <f>'Data Entry'!BG930</f>
        <v>0</v>
      </c>
      <c r="AX901" s="291">
        <f t="shared" ref="AX901:AX964" si="227">IF(AW901=1,AV901*AU901*4.35,0)+IF(AW901=2,AV901*4.35,0)+IF(AW901=3,AV901*2.17,0)+IF(AW901=4,AV901*2,0)+IF(AW901=5,AV901,0)</f>
        <v>0</v>
      </c>
      <c r="AY901" s="42">
        <f>'Data Entry'!BH930</f>
        <v>0</v>
      </c>
      <c r="AZ901" s="42">
        <f>'Data Entry'!BI930</f>
        <v>0</v>
      </c>
      <c r="BA901" s="42">
        <f>'Data Entry'!BJ930</f>
        <v>0</v>
      </c>
      <c r="BB901" s="42">
        <f>'Data Entry'!BK930</f>
        <v>0</v>
      </c>
      <c r="BC901" s="291">
        <f t="shared" si="218"/>
        <v>0</v>
      </c>
      <c r="BD901" s="42">
        <f>'Data Entry'!BL930</f>
        <v>0</v>
      </c>
      <c r="BE901" s="42">
        <f>'Data Entry'!BM930</f>
        <v>0</v>
      </c>
      <c r="BF901" s="291">
        <f t="shared" si="219"/>
        <v>0</v>
      </c>
      <c r="BG901" s="305">
        <f t="shared" si="220"/>
        <v>0</v>
      </c>
      <c r="BH901" s="288" t="str">
        <f>IFERROR((BG901*'Data Entry'!$F$18)/'Data Entry'!$E$18,"")</f>
        <v/>
      </c>
      <c r="BI901" s="305">
        <f t="shared" si="221"/>
        <v>0</v>
      </c>
      <c r="BJ901" s="288" t="str">
        <f t="shared" si="222"/>
        <v/>
      </c>
      <c r="BK901" s="307" t="str">
        <f t="shared" si="223"/>
        <v/>
      </c>
    </row>
    <row r="902" spans="1:63" ht="27" x14ac:dyDescent="0.2">
      <c r="A902" s="119" t="str">
        <f>'Data Entry'!D931</f>
        <v>Respondent 0898</v>
      </c>
      <c r="B902" s="52">
        <f>'Data Entry'!AN931</f>
        <v>0</v>
      </c>
      <c r="C902" s="52" t="str">
        <f>'Data Entry'!BX931</f>
        <v/>
      </c>
      <c r="D902" s="42" t="str">
        <f>'Data Entry'!BU931</f>
        <v>No disability</v>
      </c>
      <c r="E902" s="42">
        <f>'Data Entry'!O931</f>
        <v>0</v>
      </c>
      <c r="F902" s="42">
        <f>'Data Entry'!P931</f>
        <v>0</v>
      </c>
      <c r="G902" s="42">
        <f>'Data Entry'!Q931</f>
        <v>0</v>
      </c>
      <c r="H902" s="291">
        <f t="shared" si="224"/>
        <v>0</v>
      </c>
      <c r="I902" s="42">
        <f>'Data Entry'!R931</f>
        <v>0</v>
      </c>
      <c r="J902" s="42">
        <f>'Data Entry'!S931</f>
        <v>0</v>
      </c>
      <c r="K902" s="42">
        <f>'Data Entry'!T931</f>
        <v>0</v>
      </c>
      <c r="L902" s="42">
        <f>'Data Entry'!U931</f>
        <v>0</v>
      </c>
      <c r="M902" s="291">
        <f t="shared" ref="M902:M965" si="228">IF(K902=0,(J902*4.35)-L902,K902-L902)</f>
        <v>0</v>
      </c>
      <c r="N902" s="42">
        <f>'Data Entry'!V931</f>
        <v>0</v>
      </c>
      <c r="O902" s="42">
        <f>'Data Entry'!W931</f>
        <v>0</v>
      </c>
      <c r="P902" s="291">
        <f t="shared" ref="P902:P965" si="229">N902-O902</f>
        <v>0</v>
      </c>
      <c r="Q902" s="42">
        <f>'Data Entry'!X931</f>
        <v>0</v>
      </c>
      <c r="R902" s="42">
        <f>'Data Entry'!Y931</f>
        <v>0</v>
      </c>
      <c r="S902" s="42">
        <f>'Data Entry'!Z931</f>
        <v>0</v>
      </c>
      <c r="T902" s="291">
        <f t="shared" si="225"/>
        <v>0</v>
      </c>
      <c r="U902" s="42">
        <f>'Data Entry'!AA931</f>
        <v>0</v>
      </c>
      <c r="V902" s="42">
        <f>'Data Entry'!AB931</f>
        <v>0</v>
      </c>
      <c r="W902" s="42">
        <f>'Data Entry'!AC931</f>
        <v>0</v>
      </c>
      <c r="X902" s="42">
        <f>'Data Entry'!AD931</f>
        <v>0</v>
      </c>
      <c r="Y902" s="291">
        <f t="shared" ref="Y902:Y965" si="230">IF(W902=0,(V902*4.35)-X902,W902-X902)</f>
        <v>0</v>
      </c>
      <c r="Z902" s="42">
        <f>'Data Entry'!AE931</f>
        <v>0</v>
      </c>
      <c r="AA902" s="42">
        <f>'Data Entry'!AF931</f>
        <v>0</v>
      </c>
      <c r="AB902" s="291">
        <f t="shared" ref="AB902:AB965" si="231">Z902-AA902</f>
        <v>0</v>
      </c>
      <c r="AC902" s="42">
        <f>'Data Entry'!AH931</f>
        <v>0</v>
      </c>
      <c r="AD902" s="42">
        <f>'Data Entry'!AI931</f>
        <v>0</v>
      </c>
      <c r="AE902" s="42">
        <f>'Data Entry'!AJ931</f>
        <v>0</v>
      </c>
      <c r="AF902" s="42">
        <f>'Data Entry'!AK931</f>
        <v>0</v>
      </c>
      <c r="AG902" s="42">
        <f>'Data Entry'!AL931</f>
        <v>0</v>
      </c>
      <c r="AH902" s="42">
        <f>'Data Entry'!AM931</f>
        <v>0</v>
      </c>
      <c r="AI902" s="42">
        <f>'Data Entry'!AV931</f>
        <v>0</v>
      </c>
      <c r="AJ902" s="42">
        <f>'Data Entry'!AW931</f>
        <v>0</v>
      </c>
      <c r="AK902" s="42">
        <f>'Data Entry'!AX931</f>
        <v>0</v>
      </c>
      <c r="AL902" s="291">
        <f t="shared" si="226"/>
        <v>0</v>
      </c>
      <c r="AM902" s="42">
        <f>'Data Entry'!AY931</f>
        <v>0</v>
      </c>
      <c r="AN902" s="42">
        <f>'Data Entry'!AZ931</f>
        <v>0</v>
      </c>
      <c r="AO902" s="42">
        <f>'Data Entry'!BA931</f>
        <v>0</v>
      </c>
      <c r="AP902" s="42">
        <f>'Data Entry'!BB931</f>
        <v>0</v>
      </c>
      <c r="AQ902" s="291">
        <f t="shared" ref="AQ902:AQ965" si="232">IF(AO902=0,(AN902*4.35)-AP902,AO902-AP902)</f>
        <v>0</v>
      </c>
      <c r="AR902" s="42">
        <f>'Data Entry'!BC931</f>
        <v>0</v>
      </c>
      <c r="AS902" s="42">
        <f>'Data Entry'!BD931</f>
        <v>0</v>
      </c>
      <c r="AT902" s="291">
        <f t="shared" ref="AT902:AT965" si="233">AR902-AS902</f>
        <v>0</v>
      </c>
      <c r="AU902" s="42">
        <f>'Data Entry'!BE931</f>
        <v>0</v>
      </c>
      <c r="AV902" s="42">
        <f>'Data Entry'!BF931</f>
        <v>0</v>
      </c>
      <c r="AW902" s="42">
        <f>'Data Entry'!BG931</f>
        <v>0</v>
      </c>
      <c r="AX902" s="291">
        <f t="shared" si="227"/>
        <v>0</v>
      </c>
      <c r="AY902" s="42">
        <f>'Data Entry'!BH931</f>
        <v>0</v>
      </c>
      <c r="AZ902" s="42">
        <f>'Data Entry'!BI931</f>
        <v>0</v>
      </c>
      <c r="BA902" s="42">
        <f>'Data Entry'!BJ931</f>
        <v>0</v>
      </c>
      <c r="BB902" s="42">
        <f>'Data Entry'!BK931</f>
        <v>0</v>
      </c>
      <c r="BC902" s="291">
        <f t="shared" ref="BC902:BC965" si="234">IF(BA902=0,(AZ902*4.35)-BB902,BA902-BB902)</f>
        <v>0</v>
      </c>
      <c r="BD902" s="42">
        <f>'Data Entry'!BL931</f>
        <v>0</v>
      </c>
      <c r="BE902" s="42">
        <f>'Data Entry'!BM931</f>
        <v>0</v>
      </c>
      <c r="BF902" s="291">
        <f t="shared" ref="BF902:BF965" si="235">BD902-BE902</f>
        <v>0</v>
      </c>
      <c r="BG902" s="305">
        <f t="shared" ref="BG902:BG965" si="236">H902+I902+M902+P902+T902+U902+Y902+AB902</f>
        <v>0</v>
      </c>
      <c r="BH902" s="288" t="str">
        <f>IFERROR((BG902*'Data Entry'!$F$18)/'Data Entry'!$E$18,"")</f>
        <v/>
      </c>
      <c r="BI902" s="305">
        <f t="shared" ref="BI902:BI965" si="237">AL902+AM902+AQ902+AT902+AX902+AY902+BC902+BF902</f>
        <v>0</v>
      </c>
      <c r="BJ902" s="288" t="str">
        <f t="shared" ref="BJ902:BJ965" si="238">IFERROR(BI902-BH902,"")</f>
        <v/>
      </c>
      <c r="BK902" s="307" t="str">
        <f t="shared" si="223"/>
        <v/>
      </c>
    </row>
    <row r="903" spans="1:63" ht="27" x14ac:dyDescent="0.2">
      <c r="A903" s="119" t="str">
        <f>'Data Entry'!D932</f>
        <v>Respondent 0899</v>
      </c>
      <c r="B903" s="52">
        <f>'Data Entry'!AN932</f>
        <v>0</v>
      </c>
      <c r="C903" s="52" t="str">
        <f>'Data Entry'!BX932</f>
        <v/>
      </c>
      <c r="D903" s="42" t="str">
        <f>'Data Entry'!BU932</f>
        <v>No disability</v>
      </c>
      <c r="E903" s="42">
        <f>'Data Entry'!O932</f>
        <v>0</v>
      </c>
      <c r="F903" s="42">
        <f>'Data Entry'!P932</f>
        <v>0</v>
      </c>
      <c r="G903" s="42">
        <f>'Data Entry'!Q932</f>
        <v>0</v>
      </c>
      <c r="H903" s="291">
        <f t="shared" si="224"/>
        <v>0</v>
      </c>
      <c r="I903" s="42">
        <f>'Data Entry'!R932</f>
        <v>0</v>
      </c>
      <c r="J903" s="42">
        <f>'Data Entry'!S932</f>
        <v>0</v>
      </c>
      <c r="K903" s="42">
        <f>'Data Entry'!T932</f>
        <v>0</v>
      </c>
      <c r="L903" s="42">
        <f>'Data Entry'!U932</f>
        <v>0</v>
      </c>
      <c r="M903" s="291">
        <f t="shared" si="228"/>
        <v>0</v>
      </c>
      <c r="N903" s="42">
        <f>'Data Entry'!V932</f>
        <v>0</v>
      </c>
      <c r="O903" s="42">
        <f>'Data Entry'!W932</f>
        <v>0</v>
      </c>
      <c r="P903" s="291">
        <f t="shared" si="229"/>
        <v>0</v>
      </c>
      <c r="Q903" s="42">
        <f>'Data Entry'!X932</f>
        <v>0</v>
      </c>
      <c r="R903" s="42">
        <f>'Data Entry'!Y932</f>
        <v>0</v>
      </c>
      <c r="S903" s="42">
        <f>'Data Entry'!Z932</f>
        <v>0</v>
      </c>
      <c r="T903" s="291">
        <f t="shared" si="225"/>
        <v>0</v>
      </c>
      <c r="U903" s="42">
        <f>'Data Entry'!AA932</f>
        <v>0</v>
      </c>
      <c r="V903" s="42">
        <f>'Data Entry'!AB932</f>
        <v>0</v>
      </c>
      <c r="W903" s="42">
        <f>'Data Entry'!AC932</f>
        <v>0</v>
      </c>
      <c r="X903" s="42">
        <f>'Data Entry'!AD932</f>
        <v>0</v>
      </c>
      <c r="Y903" s="291">
        <f t="shared" si="230"/>
        <v>0</v>
      </c>
      <c r="Z903" s="42">
        <f>'Data Entry'!AE932</f>
        <v>0</v>
      </c>
      <c r="AA903" s="42">
        <f>'Data Entry'!AF932</f>
        <v>0</v>
      </c>
      <c r="AB903" s="291">
        <f t="shared" si="231"/>
        <v>0</v>
      </c>
      <c r="AC903" s="42">
        <f>'Data Entry'!AH932</f>
        <v>0</v>
      </c>
      <c r="AD903" s="42">
        <f>'Data Entry'!AI932</f>
        <v>0</v>
      </c>
      <c r="AE903" s="42">
        <f>'Data Entry'!AJ932</f>
        <v>0</v>
      </c>
      <c r="AF903" s="42">
        <f>'Data Entry'!AK932</f>
        <v>0</v>
      </c>
      <c r="AG903" s="42">
        <f>'Data Entry'!AL932</f>
        <v>0</v>
      </c>
      <c r="AH903" s="42">
        <f>'Data Entry'!AM932</f>
        <v>0</v>
      </c>
      <c r="AI903" s="42">
        <f>'Data Entry'!AV932</f>
        <v>0</v>
      </c>
      <c r="AJ903" s="42">
        <f>'Data Entry'!AW932</f>
        <v>0</v>
      </c>
      <c r="AK903" s="42">
        <f>'Data Entry'!AX932</f>
        <v>0</v>
      </c>
      <c r="AL903" s="291">
        <f t="shared" si="226"/>
        <v>0</v>
      </c>
      <c r="AM903" s="42">
        <f>'Data Entry'!AY932</f>
        <v>0</v>
      </c>
      <c r="AN903" s="42">
        <f>'Data Entry'!AZ932</f>
        <v>0</v>
      </c>
      <c r="AO903" s="42">
        <f>'Data Entry'!BA932</f>
        <v>0</v>
      </c>
      <c r="AP903" s="42">
        <f>'Data Entry'!BB932</f>
        <v>0</v>
      </c>
      <c r="AQ903" s="291">
        <f t="shared" si="232"/>
        <v>0</v>
      </c>
      <c r="AR903" s="42">
        <f>'Data Entry'!BC932</f>
        <v>0</v>
      </c>
      <c r="AS903" s="42">
        <f>'Data Entry'!BD932</f>
        <v>0</v>
      </c>
      <c r="AT903" s="291">
        <f t="shared" si="233"/>
        <v>0</v>
      </c>
      <c r="AU903" s="42">
        <f>'Data Entry'!BE932</f>
        <v>0</v>
      </c>
      <c r="AV903" s="42">
        <f>'Data Entry'!BF932</f>
        <v>0</v>
      </c>
      <c r="AW903" s="42">
        <f>'Data Entry'!BG932</f>
        <v>0</v>
      </c>
      <c r="AX903" s="291">
        <f t="shared" si="227"/>
        <v>0</v>
      </c>
      <c r="AY903" s="42">
        <f>'Data Entry'!BH932</f>
        <v>0</v>
      </c>
      <c r="AZ903" s="42">
        <f>'Data Entry'!BI932</f>
        <v>0</v>
      </c>
      <c r="BA903" s="42">
        <f>'Data Entry'!BJ932</f>
        <v>0</v>
      </c>
      <c r="BB903" s="42">
        <f>'Data Entry'!BK932</f>
        <v>0</v>
      </c>
      <c r="BC903" s="291">
        <f t="shared" si="234"/>
        <v>0</v>
      </c>
      <c r="BD903" s="42">
        <f>'Data Entry'!BL932</f>
        <v>0</v>
      </c>
      <c r="BE903" s="42">
        <f>'Data Entry'!BM932</f>
        <v>0</v>
      </c>
      <c r="BF903" s="291">
        <f t="shared" si="235"/>
        <v>0</v>
      </c>
      <c r="BG903" s="305">
        <f t="shared" si="236"/>
        <v>0</v>
      </c>
      <c r="BH903" s="288" t="str">
        <f>IFERROR((BG903*'Data Entry'!$F$18)/'Data Entry'!$E$18,"")</f>
        <v/>
      </c>
      <c r="BI903" s="305">
        <f t="shared" si="237"/>
        <v>0</v>
      </c>
      <c r="BJ903" s="288" t="str">
        <f t="shared" si="238"/>
        <v/>
      </c>
      <c r="BK903" s="307" t="str">
        <f t="shared" ref="BK903:BK966" si="239">IFERROR((BJ903/BH903)*100,"")</f>
        <v/>
      </c>
    </row>
    <row r="904" spans="1:63" ht="27" x14ac:dyDescent="0.2">
      <c r="A904" s="119" t="str">
        <f>'Data Entry'!D933</f>
        <v>Respondent 0900</v>
      </c>
      <c r="B904" s="52">
        <f>'Data Entry'!AN933</f>
        <v>0</v>
      </c>
      <c r="C904" s="52" t="str">
        <f>'Data Entry'!BX933</f>
        <v/>
      </c>
      <c r="D904" s="42" t="str">
        <f>'Data Entry'!BU933</f>
        <v>No disability</v>
      </c>
      <c r="E904" s="42">
        <f>'Data Entry'!O933</f>
        <v>0</v>
      </c>
      <c r="F904" s="42">
        <f>'Data Entry'!P933</f>
        <v>0</v>
      </c>
      <c r="G904" s="42">
        <f>'Data Entry'!Q933</f>
        <v>0</v>
      </c>
      <c r="H904" s="291">
        <f t="shared" si="224"/>
        <v>0</v>
      </c>
      <c r="I904" s="42">
        <f>'Data Entry'!R933</f>
        <v>0</v>
      </c>
      <c r="J904" s="42">
        <f>'Data Entry'!S933</f>
        <v>0</v>
      </c>
      <c r="K904" s="42">
        <f>'Data Entry'!T933</f>
        <v>0</v>
      </c>
      <c r="L904" s="42">
        <f>'Data Entry'!U933</f>
        <v>0</v>
      </c>
      <c r="M904" s="291">
        <f t="shared" si="228"/>
        <v>0</v>
      </c>
      <c r="N904" s="42">
        <f>'Data Entry'!V933</f>
        <v>0</v>
      </c>
      <c r="O904" s="42">
        <f>'Data Entry'!W933</f>
        <v>0</v>
      </c>
      <c r="P904" s="291">
        <f t="shared" si="229"/>
        <v>0</v>
      </c>
      <c r="Q904" s="42">
        <f>'Data Entry'!X933</f>
        <v>0</v>
      </c>
      <c r="R904" s="42">
        <f>'Data Entry'!Y933</f>
        <v>0</v>
      </c>
      <c r="S904" s="42">
        <f>'Data Entry'!Z933</f>
        <v>0</v>
      </c>
      <c r="T904" s="291">
        <f t="shared" si="225"/>
        <v>0</v>
      </c>
      <c r="U904" s="42">
        <f>'Data Entry'!AA933</f>
        <v>0</v>
      </c>
      <c r="V904" s="42">
        <f>'Data Entry'!AB933</f>
        <v>0</v>
      </c>
      <c r="W904" s="42">
        <f>'Data Entry'!AC933</f>
        <v>0</v>
      </c>
      <c r="X904" s="42">
        <f>'Data Entry'!AD933</f>
        <v>0</v>
      </c>
      <c r="Y904" s="291">
        <f t="shared" si="230"/>
        <v>0</v>
      </c>
      <c r="Z904" s="42">
        <f>'Data Entry'!AE933</f>
        <v>0</v>
      </c>
      <c r="AA904" s="42">
        <f>'Data Entry'!AF933</f>
        <v>0</v>
      </c>
      <c r="AB904" s="291">
        <f t="shared" si="231"/>
        <v>0</v>
      </c>
      <c r="AC904" s="42">
        <f>'Data Entry'!AH933</f>
        <v>0</v>
      </c>
      <c r="AD904" s="42">
        <f>'Data Entry'!AI933</f>
        <v>0</v>
      </c>
      <c r="AE904" s="42">
        <f>'Data Entry'!AJ933</f>
        <v>0</v>
      </c>
      <c r="AF904" s="42">
        <f>'Data Entry'!AK933</f>
        <v>0</v>
      </c>
      <c r="AG904" s="42">
        <f>'Data Entry'!AL933</f>
        <v>0</v>
      </c>
      <c r="AH904" s="42">
        <f>'Data Entry'!AM933</f>
        <v>0</v>
      </c>
      <c r="AI904" s="42">
        <f>'Data Entry'!AV933</f>
        <v>0</v>
      </c>
      <c r="AJ904" s="42">
        <f>'Data Entry'!AW933</f>
        <v>0</v>
      </c>
      <c r="AK904" s="42">
        <f>'Data Entry'!AX933</f>
        <v>0</v>
      </c>
      <c r="AL904" s="291">
        <f t="shared" si="226"/>
        <v>0</v>
      </c>
      <c r="AM904" s="42">
        <f>'Data Entry'!AY933</f>
        <v>0</v>
      </c>
      <c r="AN904" s="42">
        <f>'Data Entry'!AZ933</f>
        <v>0</v>
      </c>
      <c r="AO904" s="42">
        <f>'Data Entry'!BA933</f>
        <v>0</v>
      </c>
      <c r="AP904" s="42">
        <f>'Data Entry'!BB933</f>
        <v>0</v>
      </c>
      <c r="AQ904" s="291">
        <f t="shared" si="232"/>
        <v>0</v>
      </c>
      <c r="AR904" s="42">
        <f>'Data Entry'!BC933</f>
        <v>0</v>
      </c>
      <c r="AS904" s="42">
        <f>'Data Entry'!BD933</f>
        <v>0</v>
      </c>
      <c r="AT904" s="291">
        <f t="shared" si="233"/>
        <v>0</v>
      </c>
      <c r="AU904" s="42">
        <f>'Data Entry'!BE933</f>
        <v>0</v>
      </c>
      <c r="AV904" s="42">
        <f>'Data Entry'!BF933</f>
        <v>0</v>
      </c>
      <c r="AW904" s="42">
        <f>'Data Entry'!BG933</f>
        <v>0</v>
      </c>
      <c r="AX904" s="291">
        <f t="shared" si="227"/>
        <v>0</v>
      </c>
      <c r="AY904" s="42">
        <f>'Data Entry'!BH933</f>
        <v>0</v>
      </c>
      <c r="AZ904" s="42">
        <f>'Data Entry'!BI933</f>
        <v>0</v>
      </c>
      <c r="BA904" s="42">
        <f>'Data Entry'!BJ933</f>
        <v>0</v>
      </c>
      <c r="BB904" s="42">
        <f>'Data Entry'!BK933</f>
        <v>0</v>
      </c>
      <c r="BC904" s="291">
        <f t="shared" si="234"/>
        <v>0</v>
      </c>
      <c r="BD904" s="42">
        <f>'Data Entry'!BL933</f>
        <v>0</v>
      </c>
      <c r="BE904" s="42">
        <f>'Data Entry'!BM933</f>
        <v>0</v>
      </c>
      <c r="BF904" s="291">
        <f t="shared" si="235"/>
        <v>0</v>
      </c>
      <c r="BG904" s="305">
        <f t="shared" si="236"/>
        <v>0</v>
      </c>
      <c r="BH904" s="288" t="str">
        <f>IFERROR((BG904*'Data Entry'!$F$18)/'Data Entry'!$E$18,"")</f>
        <v/>
      </c>
      <c r="BI904" s="305">
        <f t="shared" si="237"/>
        <v>0</v>
      </c>
      <c r="BJ904" s="288" t="str">
        <f t="shared" si="238"/>
        <v/>
      </c>
      <c r="BK904" s="307" t="str">
        <f t="shared" si="239"/>
        <v/>
      </c>
    </row>
    <row r="905" spans="1:63" ht="27" x14ac:dyDescent="0.2">
      <c r="A905" s="119" t="str">
        <f>'Data Entry'!D934</f>
        <v>Respondent 0901</v>
      </c>
      <c r="B905" s="52">
        <f>'Data Entry'!AN934</f>
        <v>0</v>
      </c>
      <c r="C905" s="52" t="str">
        <f>'Data Entry'!BX934</f>
        <v/>
      </c>
      <c r="D905" s="42" t="str">
        <f>'Data Entry'!BU934</f>
        <v>No disability</v>
      </c>
      <c r="E905" s="42">
        <f>'Data Entry'!O934</f>
        <v>0</v>
      </c>
      <c r="F905" s="42">
        <f>'Data Entry'!P934</f>
        <v>0</v>
      </c>
      <c r="G905" s="42">
        <f>'Data Entry'!Q934</f>
        <v>0</v>
      </c>
      <c r="H905" s="291">
        <f t="shared" si="224"/>
        <v>0</v>
      </c>
      <c r="I905" s="42">
        <f>'Data Entry'!R934</f>
        <v>0</v>
      </c>
      <c r="J905" s="42">
        <f>'Data Entry'!S934</f>
        <v>0</v>
      </c>
      <c r="K905" s="42">
        <f>'Data Entry'!T934</f>
        <v>0</v>
      </c>
      <c r="L905" s="42">
        <f>'Data Entry'!U934</f>
        <v>0</v>
      </c>
      <c r="M905" s="291">
        <f t="shared" si="228"/>
        <v>0</v>
      </c>
      <c r="N905" s="42">
        <f>'Data Entry'!V934</f>
        <v>0</v>
      </c>
      <c r="O905" s="42">
        <f>'Data Entry'!W934</f>
        <v>0</v>
      </c>
      <c r="P905" s="291">
        <f t="shared" si="229"/>
        <v>0</v>
      </c>
      <c r="Q905" s="42">
        <f>'Data Entry'!X934</f>
        <v>0</v>
      </c>
      <c r="R905" s="42">
        <f>'Data Entry'!Y934</f>
        <v>0</v>
      </c>
      <c r="S905" s="42">
        <f>'Data Entry'!Z934</f>
        <v>0</v>
      </c>
      <c r="T905" s="291">
        <f t="shared" si="225"/>
        <v>0</v>
      </c>
      <c r="U905" s="42">
        <f>'Data Entry'!AA934</f>
        <v>0</v>
      </c>
      <c r="V905" s="42">
        <f>'Data Entry'!AB934</f>
        <v>0</v>
      </c>
      <c r="W905" s="42">
        <f>'Data Entry'!AC934</f>
        <v>0</v>
      </c>
      <c r="X905" s="42">
        <f>'Data Entry'!AD934</f>
        <v>0</v>
      </c>
      <c r="Y905" s="291">
        <f t="shared" si="230"/>
        <v>0</v>
      </c>
      <c r="Z905" s="42">
        <f>'Data Entry'!AE934</f>
        <v>0</v>
      </c>
      <c r="AA905" s="42">
        <f>'Data Entry'!AF934</f>
        <v>0</v>
      </c>
      <c r="AB905" s="291">
        <f t="shared" si="231"/>
        <v>0</v>
      </c>
      <c r="AC905" s="42">
        <f>'Data Entry'!AH934</f>
        <v>0</v>
      </c>
      <c r="AD905" s="42">
        <f>'Data Entry'!AI934</f>
        <v>0</v>
      </c>
      <c r="AE905" s="42">
        <f>'Data Entry'!AJ934</f>
        <v>0</v>
      </c>
      <c r="AF905" s="42">
        <f>'Data Entry'!AK934</f>
        <v>0</v>
      </c>
      <c r="AG905" s="42">
        <f>'Data Entry'!AL934</f>
        <v>0</v>
      </c>
      <c r="AH905" s="42">
        <f>'Data Entry'!AM934</f>
        <v>0</v>
      </c>
      <c r="AI905" s="42">
        <f>'Data Entry'!AV934</f>
        <v>0</v>
      </c>
      <c r="AJ905" s="42">
        <f>'Data Entry'!AW934</f>
        <v>0</v>
      </c>
      <c r="AK905" s="42">
        <f>'Data Entry'!AX934</f>
        <v>0</v>
      </c>
      <c r="AL905" s="291">
        <f t="shared" si="226"/>
        <v>0</v>
      </c>
      <c r="AM905" s="42">
        <f>'Data Entry'!AY934</f>
        <v>0</v>
      </c>
      <c r="AN905" s="42">
        <f>'Data Entry'!AZ934</f>
        <v>0</v>
      </c>
      <c r="AO905" s="42">
        <f>'Data Entry'!BA934</f>
        <v>0</v>
      </c>
      <c r="AP905" s="42">
        <f>'Data Entry'!BB934</f>
        <v>0</v>
      </c>
      <c r="AQ905" s="291">
        <f t="shared" si="232"/>
        <v>0</v>
      </c>
      <c r="AR905" s="42">
        <f>'Data Entry'!BC934</f>
        <v>0</v>
      </c>
      <c r="AS905" s="42">
        <f>'Data Entry'!BD934</f>
        <v>0</v>
      </c>
      <c r="AT905" s="291">
        <f t="shared" si="233"/>
        <v>0</v>
      </c>
      <c r="AU905" s="42">
        <f>'Data Entry'!BE934</f>
        <v>0</v>
      </c>
      <c r="AV905" s="42">
        <f>'Data Entry'!BF934</f>
        <v>0</v>
      </c>
      <c r="AW905" s="42">
        <f>'Data Entry'!BG934</f>
        <v>0</v>
      </c>
      <c r="AX905" s="291">
        <f t="shared" si="227"/>
        <v>0</v>
      </c>
      <c r="AY905" s="42">
        <f>'Data Entry'!BH934</f>
        <v>0</v>
      </c>
      <c r="AZ905" s="42">
        <f>'Data Entry'!BI934</f>
        <v>0</v>
      </c>
      <c r="BA905" s="42">
        <f>'Data Entry'!BJ934</f>
        <v>0</v>
      </c>
      <c r="BB905" s="42">
        <f>'Data Entry'!BK934</f>
        <v>0</v>
      </c>
      <c r="BC905" s="291">
        <f t="shared" si="234"/>
        <v>0</v>
      </c>
      <c r="BD905" s="42">
        <f>'Data Entry'!BL934</f>
        <v>0</v>
      </c>
      <c r="BE905" s="42">
        <f>'Data Entry'!BM934</f>
        <v>0</v>
      </c>
      <c r="BF905" s="291">
        <f t="shared" si="235"/>
        <v>0</v>
      </c>
      <c r="BG905" s="305">
        <f t="shared" si="236"/>
        <v>0</v>
      </c>
      <c r="BH905" s="288" t="str">
        <f>IFERROR((BG905*'Data Entry'!$F$18)/'Data Entry'!$E$18,"")</f>
        <v/>
      </c>
      <c r="BI905" s="305">
        <f t="shared" si="237"/>
        <v>0</v>
      </c>
      <c r="BJ905" s="288" t="str">
        <f t="shared" si="238"/>
        <v/>
      </c>
      <c r="BK905" s="307" t="str">
        <f t="shared" si="239"/>
        <v/>
      </c>
    </row>
    <row r="906" spans="1:63" ht="27" x14ac:dyDescent="0.2">
      <c r="A906" s="119" t="str">
        <f>'Data Entry'!D935</f>
        <v>Respondent 0902</v>
      </c>
      <c r="B906" s="52">
        <f>'Data Entry'!AN935</f>
        <v>0</v>
      </c>
      <c r="C906" s="52" t="str">
        <f>'Data Entry'!BX935</f>
        <v/>
      </c>
      <c r="D906" s="42" t="str">
        <f>'Data Entry'!BU935</f>
        <v>No disability</v>
      </c>
      <c r="E906" s="42">
        <f>'Data Entry'!O935</f>
        <v>0</v>
      </c>
      <c r="F906" s="42">
        <f>'Data Entry'!P935</f>
        <v>0</v>
      </c>
      <c r="G906" s="42">
        <f>'Data Entry'!Q935</f>
        <v>0</v>
      </c>
      <c r="H906" s="291">
        <f t="shared" si="224"/>
        <v>0</v>
      </c>
      <c r="I906" s="42">
        <f>'Data Entry'!R935</f>
        <v>0</v>
      </c>
      <c r="J906" s="42">
        <f>'Data Entry'!S935</f>
        <v>0</v>
      </c>
      <c r="K906" s="42">
        <f>'Data Entry'!T935</f>
        <v>0</v>
      </c>
      <c r="L906" s="42">
        <f>'Data Entry'!U935</f>
        <v>0</v>
      </c>
      <c r="M906" s="291">
        <f t="shared" si="228"/>
        <v>0</v>
      </c>
      <c r="N906" s="42">
        <f>'Data Entry'!V935</f>
        <v>0</v>
      </c>
      <c r="O906" s="42">
        <f>'Data Entry'!W935</f>
        <v>0</v>
      </c>
      <c r="P906" s="291">
        <f t="shared" si="229"/>
        <v>0</v>
      </c>
      <c r="Q906" s="42">
        <f>'Data Entry'!X935</f>
        <v>0</v>
      </c>
      <c r="R906" s="42">
        <f>'Data Entry'!Y935</f>
        <v>0</v>
      </c>
      <c r="S906" s="42">
        <f>'Data Entry'!Z935</f>
        <v>0</v>
      </c>
      <c r="T906" s="291">
        <f t="shared" si="225"/>
        <v>0</v>
      </c>
      <c r="U906" s="42">
        <f>'Data Entry'!AA935</f>
        <v>0</v>
      </c>
      <c r="V906" s="42">
        <f>'Data Entry'!AB935</f>
        <v>0</v>
      </c>
      <c r="W906" s="42">
        <f>'Data Entry'!AC935</f>
        <v>0</v>
      </c>
      <c r="X906" s="42">
        <f>'Data Entry'!AD935</f>
        <v>0</v>
      </c>
      <c r="Y906" s="291">
        <f t="shared" si="230"/>
        <v>0</v>
      </c>
      <c r="Z906" s="42">
        <f>'Data Entry'!AE935</f>
        <v>0</v>
      </c>
      <c r="AA906" s="42">
        <f>'Data Entry'!AF935</f>
        <v>0</v>
      </c>
      <c r="AB906" s="291">
        <f t="shared" si="231"/>
        <v>0</v>
      </c>
      <c r="AC906" s="42">
        <f>'Data Entry'!AH935</f>
        <v>0</v>
      </c>
      <c r="AD906" s="42">
        <f>'Data Entry'!AI935</f>
        <v>0</v>
      </c>
      <c r="AE906" s="42">
        <f>'Data Entry'!AJ935</f>
        <v>0</v>
      </c>
      <c r="AF906" s="42">
        <f>'Data Entry'!AK935</f>
        <v>0</v>
      </c>
      <c r="AG906" s="42">
        <f>'Data Entry'!AL935</f>
        <v>0</v>
      </c>
      <c r="AH906" s="42">
        <f>'Data Entry'!AM935</f>
        <v>0</v>
      </c>
      <c r="AI906" s="42">
        <f>'Data Entry'!AV935</f>
        <v>0</v>
      </c>
      <c r="AJ906" s="42">
        <f>'Data Entry'!AW935</f>
        <v>0</v>
      </c>
      <c r="AK906" s="42">
        <f>'Data Entry'!AX935</f>
        <v>0</v>
      </c>
      <c r="AL906" s="291">
        <f t="shared" si="226"/>
        <v>0</v>
      </c>
      <c r="AM906" s="42">
        <f>'Data Entry'!AY935</f>
        <v>0</v>
      </c>
      <c r="AN906" s="42">
        <f>'Data Entry'!AZ935</f>
        <v>0</v>
      </c>
      <c r="AO906" s="42">
        <f>'Data Entry'!BA935</f>
        <v>0</v>
      </c>
      <c r="AP906" s="42">
        <f>'Data Entry'!BB935</f>
        <v>0</v>
      </c>
      <c r="AQ906" s="291">
        <f t="shared" si="232"/>
        <v>0</v>
      </c>
      <c r="AR906" s="42">
        <f>'Data Entry'!BC935</f>
        <v>0</v>
      </c>
      <c r="AS906" s="42">
        <f>'Data Entry'!BD935</f>
        <v>0</v>
      </c>
      <c r="AT906" s="291">
        <f t="shared" si="233"/>
        <v>0</v>
      </c>
      <c r="AU906" s="42">
        <f>'Data Entry'!BE935</f>
        <v>0</v>
      </c>
      <c r="AV906" s="42">
        <f>'Data Entry'!BF935</f>
        <v>0</v>
      </c>
      <c r="AW906" s="42">
        <f>'Data Entry'!BG935</f>
        <v>0</v>
      </c>
      <c r="AX906" s="291">
        <f t="shared" si="227"/>
        <v>0</v>
      </c>
      <c r="AY906" s="42">
        <f>'Data Entry'!BH935</f>
        <v>0</v>
      </c>
      <c r="AZ906" s="42">
        <f>'Data Entry'!BI935</f>
        <v>0</v>
      </c>
      <c r="BA906" s="42">
        <f>'Data Entry'!BJ935</f>
        <v>0</v>
      </c>
      <c r="BB906" s="42">
        <f>'Data Entry'!BK935</f>
        <v>0</v>
      </c>
      <c r="BC906" s="291">
        <f t="shared" si="234"/>
        <v>0</v>
      </c>
      <c r="BD906" s="42">
        <f>'Data Entry'!BL935</f>
        <v>0</v>
      </c>
      <c r="BE906" s="42">
        <f>'Data Entry'!BM935</f>
        <v>0</v>
      </c>
      <c r="BF906" s="291">
        <f t="shared" si="235"/>
        <v>0</v>
      </c>
      <c r="BG906" s="305">
        <f t="shared" si="236"/>
        <v>0</v>
      </c>
      <c r="BH906" s="288" t="str">
        <f>IFERROR((BG906*'Data Entry'!$F$18)/'Data Entry'!$E$18,"")</f>
        <v/>
      </c>
      <c r="BI906" s="305">
        <f t="shared" si="237"/>
        <v>0</v>
      </c>
      <c r="BJ906" s="288" t="str">
        <f t="shared" si="238"/>
        <v/>
      </c>
      <c r="BK906" s="307" t="str">
        <f t="shared" si="239"/>
        <v/>
      </c>
    </row>
    <row r="907" spans="1:63" ht="27" x14ac:dyDescent="0.2">
      <c r="A907" s="119" t="str">
        <f>'Data Entry'!D936</f>
        <v>Respondent 0903</v>
      </c>
      <c r="B907" s="52">
        <f>'Data Entry'!AN936</f>
        <v>0</v>
      </c>
      <c r="C907" s="52" t="str">
        <f>'Data Entry'!BX936</f>
        <v/>
      </c>
      <c r="D907" s="42" t="str">
        <f>'Data Entry'!BU936</f>
        <v>No disability</v>
      </c>
      <c r="E907" s="42">
        <f>'Data Entry'!O936</f>
        <v>0</v>
      </c>
      <c r="F907" s="42">
        <f>'Data Entry'!P936</f>
        <v>0</v>
      </c>
      <c r="G907" s="42">
        <f>'Data Entry'!Q936</f>
        <v>0</v>
      </c>
      <c r="H907" s="291">
        <f t="shared" si="224"/>
        <v>0</v>
      </c>
      <c r="I907" s="42">
        <f>'Data Entry'!R936</f>
        <v>0</v>
      </c>
      <c r="J907" s="42">
        <f>'Data Entry'!S936</f>
        <v>0</v>
      </c>
      <c r="K907" s="42">
        <f>'Data Entry'!T936</f>
        <v>0</v>
      </c>
      <c r="L907" s="42">
        <f>'Data Entry'!U936</f>
        <v>0</v>
      </c>
      <c r="M907" s="291">
        <f t="shared" si="228"/>
        <v>0</v>
      </c>
      <c r="N907" s="42">
        <f>'Data Entry'!V936</f>
        <v>0</v>
      </c>
      <c r="O907" s="42">
        <f>'Data Entry'!W936</f>
        <v>0</v>
      </c>
      <c r="P907" s="291">
        <f t="shared" si="229"/>
        <v>0</v>
      </c>
      <c r="Q907" s="42">
        <f>'Data Entry'!X936</f>
        <v>0</v>
      </c>
      <c r="R907" s="42">
        <f>'Data Entry'!Y936</f>
        <v>0</v>
      </c>
      <c r="S907" s="42">
        <f>'Data Entry'!Z936</f>
        <v>0</v>
      </c>
      <c r="T907" s="291">
        <f t="shared" si="225"/>
        <v>0</v>
      </c>
      <c r="U907" s="42">
        <f>'Data Entry'!AA936</f>
        <v>0</v>
      </c>
      <c r="V907" s="42">
        <f>'Data Entry'!AB936</f>
        <v>0</v>
      </c>
      <c r="W907" s="42">
        <f>'Data Entry'!AC936</f>
        <v>0</v>
      </c>
      <c r="X907" s="42">
        <f>'Data Entry'!AD936</f>
        <v>0</v>
      </c>
      <c r="Y907" s="291">
        <f t="shared" si="230"/>
        <v>0</v>
      </c>
      <c r="Z907" s="42">
        <f>'Data Entry'!AE936</f>
        <v>0</v>
      </c>
      <c r="AA907" s="42">
        <f>'Data Entry'!AF936</f>
        <v>0</v>
      </c>
      <c r="AB907" s="291">
        <f t="shared" si="231"/>
        <v>0</v>
      </c>
      <c r="AC907" s="42">
        <f>'Data Entry'!AH936</f>
        <v>0</v>
      </c>
      <c r="AD907" s="42">
        <f>'Data Entry'!AI936</f>
        <v>0</v>
      </c>
      <c r="AE907" s="42">
        <f>'Data Entry'!AJ936</f>
        <v>0</v>
      </c>
      <c r="AF907" s="42">
        <f>'Data Entry'!AK936</f>
        <v>0</v>
      </c>
      <c r="AG907" s="42">
        <f>'Data Entry'!AL936</f>
        <v>0</v>
      </c>
      <c r="AH907" s="42">
        <f>'Data Entry'!AM936</f>
        <v>0</v>
      </c>
      <c r="AI907" s="42">
        <f>'Data Entry'!AV936</f>
        <v>0</v>
      </c>
      <c r="AJ907" s="42">
        <f>'Data Entry'!AW936</f>
        <v>0</v>
      </c>
      <c r="AK907" s="42">
        <f>'Data Entry'!AX936</f>
        <v>0</v>
      </c>
      <c r="AL907" s="291">
        <f t="shared" si="226"/>
        <v>0</v>
      </c>
      <c r="AM907" s="42">
        <f>'Data Entry'!AY936</f>
        <v>0</v>
      </c>
      <c r="AN907" s="42">
        <f>'Data Entry'!AZ936</f>
        <v>0</v>
      </c>
      <c r="AO907" s="42">
        <f>'Data Entry'!BA936</f>
        <v>0</v>
      </c>
      <c r="AP907" s="42">
        <f>'Data Entry'!BB936</f>
        <v>0</v>
      </c>
      <c r="AQ907" s="291">
        <f t="shared" si="232"/>
        <v>0</v>
      </c>
      <c r="AR907" s="42">
        <f>'Data Entry'!BC936</f>
        <v>0</v>
      </c>
      <c r="AS907" s="42">
        <f>'Data Entry'!BD936</f>
        <v>0</v>
      </c>
      <c r="AT907" s="291">
        <f t="shared" si="233"/>
        <v>0</v>
      </c>
      <c r="AU907" s="42">
        <f>'Data Entry'!BE936</f>
        <v>0</v>
      </c>
      <c r="AV907" s="42">
        <f>'Data Entry'!BF936</f>
        <v>0</v>
      </c>
      <c r="AW907" s="42">
        <f>'Data Entry'!BG936</f>
        <v>0</v>
      </c>
      <c r="AX907" s="291">
        <f t="shared" si="227"/>
        <v>0</v>
      </c>
      <c r="AY907" s="42">
        <f>'Data Entry'!BH936</f>
        <v>0</v>
      </c>
      <c r="AZ907" s="42">
        <f>'Data Entry'!BI936</f>
        <v>0</v>
      </c>
      <c r="BA907" s="42">
        <f>'Data Entry'!BJ936</f>
        <v>0</v>
      </c>
      <c r="BB907" s="42">
        <f>'Data Entry'!BK936</f>
        <v>0</v>
      </c>
      <c r="BC907" s="291">
        <f t="shared" si="234"/>
        <v>0</v>
      </c>
      <c r="BD907" s="42">
        <f>'Data Entry'!BL936</f>
        <v>0</v>
      </c>
      <c r="BE907" s="42">
        <f>'Data Entry'!BM936</f>
        <v>0</v>
      </c>
      <c r="BF907" s="291">
        <f t="shared" si="235"/>
        <v>0</v>
      </c>
      <c r="BG907" s="305">
        <f t="shared" si="236"/>
        <v>0</v>
      </c>
      <c r="BH907" s="288" t="str">
        <f>IFERROR((BG907*'Data Entry'!$F$18)/'Data Entry'!$E$18,"")</f>
        <v/>
      </c>
      <c r="BI907" s="305">
        <f t="shared" si="237"/>
        <v>0</v>
      </c>
      <c r="BJ907" s="288" t="str">
        <f t="shared" si="238"/>
        <v/>
      </c>
      <c r="BK907" s="307" t="str">
        <f t="shared" si="239"/>
        <v/>
      </c>
    </row>
    <row r="908" spans="1:63" ht="27" x14ac:dyDescent="0.2">
      <c r="A908" s="119" t="str">
        <f>'Data Entry'!D937</f>
        <v>Respondent 0904</v>
      </c>
      <c r="B908" s="52">
        <f>'Data Entry'!AN937</f>
        <v>0</v>
      </c>
      <c r="C908" s="52" t="str">
        <f>'Data Entry'!BX937</f>
        <v/>
      </c>
      <c r="D908" s="42" t="str">
        <f>'Data Entry'!BU937</f>
        <v>No disability</v>
      </c>
      <c r="E908" s="42">
        <f>'Data Entry'!O937</f>
        <v>0</v>
      </c>
      <c r="F908" s="42">
        <f>'Data Entry'!P937</f>
        <v>0</v>
      </c>
      <c r="G908" s="42">
        <f>'Data Entry'!Q937</f>
        <v>0</v>
      </c>
      <c r="H908" s="291">
        <f t="shared" si="224"/>
        <v>0</v>
      </c>
      <c r="I908" s="42">
        <f>'Data Entry'!R937</f>
        <v>0</v>
      </c>
      <c r="J908" s="42">
        <f>'Data Entry'!S937</f>
        <v>0</v>
      </c>
      <c r="K908" s="42">
        <f>'Data Entry'!T937</f>
        <v>0</v>
      </c>
      <c r="L908" s="42">
        <f>'Data Entry'!U937</f>
        <v>0</v>
      </c>
      <c r="M908" s="291">
        <f t="shared" si="228"/>
        <v>0</v>
      </c>
      <c r="N908" s="42">
        <f>'Data Entry'!V937</f>
        <v>0</v>
      </c>
      <c r="O908" s="42">
        <f>'Data Entry'!W937</f>
        <v>0</v>
      </c>
      <c r="P908" s="291">
        <f t="shared" si="229"/>
        <v>0</v>
      </c>
      <c r="Q908" s="42">
        <f>'Data Entry'!X937</f>
        <v>0</v>
      </c>
      <c r="R908" s="42">
        <f>'Data Entry'!Y937</f>
        <v>0</v>
      </c>
      <c r="S908" s="42">
        <f>'Data Entry'!Z937</f>
        <v>0</v>
      </c>
      <c r="T908" s="291">
        <f t="shared" si="225"/>
        <v>0</v>
      </c>
      <c r="U908" s="42">
        <f>'Data Entry'!AA937</f>
        <v>0</v>
      </c>
      <c r="V908" s="42">
        <f>'Data Entry'!AB937</f>
        <v>0</v>
      </c>
      <c r="W908" s="42">
        <f>'Data Entry'!AC937</f>
        <v>0</v>
      </c>
      <c r="X908" s="42">
        <f>'Data Entry'!AD937</f>
        <v>0</v>
      </c>
      <c r="Y908" s="291">
        <f t="shared" si="230"/>
        <v>0</v>
      </c>
      <c r="Z908" s="42">
        <f>'Data Entry'!AE937</f>
        <v>0</v>
      </c>
      <c r="AA908" s="42">
        <f>'Data Entry'!AF937</f>
        <v>0</v>
      </c>
      <c r="AB908" s="291">
        <f t="shared" si="231"/>
        <v>0</v>
      </c>
      <c r="AC908" s="42">
        <f>'Data Entry'!AH937</f>
        <v>0</v>
      </c>
      <c r="AD908" s="42">
        <f>'Data Entry'!AI937</f>
        <v>0</v>
      </c>
      <c r="AE908" s="42">
        <f>'Data Entry'!AJ937</f>
        <v>0</v>
      </c>
      <c r="AF908" s="42">
        <f>'Data Entry'!AK937</f>
        <v>0</v>
      </c>
      <c r="AG908" s="42">
        <f>'Data Entry'!AL937</f>
        <v>0</v>
      </c>
      <c r="AH908" s="42">
        <f>'Data Entry'!AM937</f>
        <v>0</v>
      </c>
      <c r="AI908" s="42">
        <f>'Data Entry'!AV937</f>
        <v>0</v>
      </c>
      <c r="AJ908" s="42">
        <f>'Data Entry'!AW937</f>
        <v>0</v>
      </c>
      <c r="AK908" s="42">
        <f>'Data Entry'!AX937</f>
        <v>0</v>
      </c>
      <c r="AL908" s="291">
        <f t="shared" si="226"/>
        <v>0</v>
      </c>
      <c r="AM908" s="42">
        <f>'Data Entry'!AY937</f>
        <v>0</v>
      </c>
      <c r="AN908" s="42">
        <f>'Data Entry'!AZ937</f>
        <v>0</v>
      </c>
      <c r="AO908" s="42">
        <f>'Data Entry'!BA937</f>
        <v>0</v>
      </c>
      <c r="AP908" s="42">
        <f>'Data Entry'!BB937</f>
        <v>0</v>
      </c>
      <c r="AQ908" s="291">
        <f t="shared" si="232"/>
        <v>0</v>
      </c>
      <c r="AR908" s="42">
        <f>'Data Entry'!BC937</f>
        <v>0</v>
      </c>
      <c r="AS908" s="42">
        <f>'Data Entry'!BD937</f>
        <v>0</v>
      </c>
      <c r="AT908" s="291">
        <f t="shared" si="233"/>
        <v>0</v>
      </c>
      <c r="AU908" s="42">
        <f>'Data Entry'!BE937</f>
        <v>0</v>
      </c>
      <c r="AV908" s="42">
        <f>'Data Entry'!BF937</f>
        <v>0</v>
      </c>
      <c r="AW908" s="42">
        <f>'Data Entry'!BG937</f>
        <v>0</v>
      </c>
      <c r="AX908" s="291">
        <f t="shared" si="227"/>
        <v>0</v>
      </c>
      <c r="AY908" s="42">
        <f>'Data Entry'!BH937</f>
        <v>0</v>
      </c>
      <c r="AZ908" s="42">
        <f>'Data Entry'!BI937</f>
        <v>0</v>
      </c>
      <c r="BA908" s="42">
        <f>'Data Entry'!BJ937</f>
        <v>0</v>
      </c>
      <c r="BB908" s="42">
        <f>'Data Entry'!BK937</f>
        <v>0</v>
      </c>
      <c r="BC908" s="291">
        <f t="shared" si="234"/>
        <v>0</v>
      </c>
      <c r="BD908" s="42">
        <f>'Data Entry'!BL937</f>
        <v>0</v>
      </c>
      <c r="BE908" s="42">
        <f>'Data Entry'!BM937</f>
        <v>0</v>
      </c>
      <c r="BF908" s="291">
        <f t="shared" si="235"/>
        <v>0</v>
      </c>
      <c r="BG908" s="305">
        <f t="shared" si="236"/>
        <v>0</v>
      </c>
      <c r="BH908" s="288" t="str">
        <f>IFERROR((BG908*'Data Entry'!$F$18)/'Data Entry'!$E$18,"")</f>
        <v/>
      </c>
      <c r="BI908" s="305">
        <f t="shared" si="237"/>
        <v>0</v>
      </c>
      <c r="BJ908" s="288" t="str">
        <f t="shared" si="238"/>
        <v/>
      </c>
      <c r="BK908" s="307" t="str">
        <f t="shared" si="239"/>
        <v/>
      </c>
    </row>
    <row r="909" spans="1:63" ht="27" x14ac:dyDescent="0.2">
      <c r="A909" s="119" t="str">
        <f>'Data Entry'!D938</f>
        <v>Respondent 0905</v>
      </c>
      <c r="B909" s="52">
        <f>'Data Entry'!AN938</f>
        <v>0</v>
      </c>
      <c r="C909" s="52" t="str">
        <f>'Data Entry'!BX938</f>
        <v/>
      </c>
      <c r="D909" s="42" t="str">
        <f>'Data Entry'!BU938</f>
        <v>No disability</v>
      </c>
      <c r="E909" s="42">
        <f>'Data Entry'!O938</f>
        <v>0</v>
      </c>
      <c r="F909" s="42">
        <f>'Data Entry'!P938</f>
        <v>0</v>
      </c>
      <c r="G909" s="42">
        <f>'Data Entry'!Q938</f>
        <v>0</v>
      </c>
      <c r="H909" s="291">
        <f t="shared" si="224"/>
        <v>0</v>
      </c>
      <c r="I909" s="42">
        <f>'Data Entry'!R938</f>
        <v>0</v>
      </c>
      <c r="J909" s="42">
        <f>'Data Entry'!S938</f>
        <v>0</v>
      </c>
      <c r="K909" s="42">
        <f>'Data Entry'!T938</f>
        <v>0</v>
      </c>
      <c r="L909" s="42">
        <f>'Data Entry'!U938</f>
        <v>0</v>
      </c>
      <c r="M909" s="291">
        <f t="shared" si="228"/>
        <v>0</v>
      </c>
      <c r="N909" s="42">
        <f>'Data Entry'!V938</f>
        <v>0</v>
      </c>
      <c r="O909" s="42">
        <f>'Data Entry'!W938</f>
        <v>0</v>
      </c>
      <c r="P909" s="291">
        <f t="shared" si="229"/>
        <v>0</v>
      </c>
      <c r="Q909" s="42">
        <f>'Data Entry'!X938</f>
        <v>0</v>
      </c>
      <c r="R909" s="42">
        <f>'Data Entry'!Y938</f>
        <v>0</v>
      </c>
      <c r="S909" s="42">
        <f>'Data Entry'!Z938</f>
        <v>0</v>
      </c>
      <c r="T909" s="291">
        <f t="shared" si="225"/>
        <v>0</v>
      </c>
      <c r="U909" s="42">
        <f>'Data Entry'!AA938</f>
        <v>0</v>
      </c>
      <c r="V909" s="42">
        <f>'Data Entry'!AB938</f>
        <v>0</v>
      </c>
      <c r="W909" s="42">
        <f>'Data Entry'!AC938</f>
        <v>0</v>
      </c>
      <c r="X909" s="42">
        <f>'Data Entry'!AD938</f>
        <v>0</v>
      </c>
      <c r="Y909" s="291">
        <f t="shared" si="230"/>
        <v>0</v>
      </c>
      <c r="Z909" s="42">
        <f>'Data Entry'!AE938</f>
        <v>0</v>
      </c>
      <c r="AA909" s="42">
        <f>'Data Entry'!AF938</f>
        <v>0</v>
      </c>
      <c r="AB909" s="291">
        <f t="shared" si="231"/>
        <v>0</v>
      </c>
      <c r="AC909" s="42">
        <f>'Data Entry'!AH938</f>
        <v>0</v>
      </c>
      <c r="AD909" s="42">
        <f>'Data Entry'!AI938</f>
        <v>0</v>
      </c>
      <c r="AE909" s="42">
        <f>'Data Entry'!AJ938</f>
        <v>0</v>
      </c>
      <c r="AF909" s="42">
        <f>'Data Entry'!AK938</f>
        <v>0</v>
      </c>
      <c r="AG909" s="42">
        <f>'Data Entry'!AL938</f>
        <v>0</v>
      </c>
      <c r="AH909" s="42">
        <f>'Data Entry'!AM938</f>
        <v>0</v>
      </c>
      <c r="AI909" s="42">
        <f>'Data Entry'!AV938</f>
        <v>0</v>
      </c>
      <c r="AJ909" s="42">
        <f>'Data Entry'!AW938</f>
        <v>0</v>
      </c>
      <c r="AK909" s="42">
        <f>'Data Entry'!AX938</f>
        <v>0</v>
      </c>
      <c r="AL909" s="291">
        <f t="shared" si="226"/>
        <v>0</v>
      </c>
      <c r="AM909" s="42">
        <f>'Data Entry'!AY938</f>
        <v>0</v>
      </c>
      <c r="AN909" s="42">
        <f>'Data Entry'!AZ938</f>
        <v>0</v>
      </c>
      <c r="AO909" s="42">
        <f>'Data Entry'!BA938</f>
        <v>0</v>
      </c>
      <c r="AP909" s="42">
        <f>'Data Entry'!BB938</f>
        <v>0</v>
      </c>
      <c r="AQ909" s="291">
        <f t="shared" si="232"/>
        <v>0</v>
      </c>
      <c r="AR909" s="42">
        <f>'Data Entry'!BC938</f>
        <v>0</v>
      </c>
      <c r="AS909" s="42">
        <f>'Data Entry'!BD938</f>
        <v>0</v>
      </c>
      <c r="AT909" s="291">
        <f t="shared" si="233"/>
        <v>0</v>
      </c>
      <c r="AU909" s="42">
        <f>'Data Entry'!BE938</f>
        <v>0</v>
      </c>
      <c r="AV909" s="42">
        <f>'Data Entry'!BF938</f>
        <v>0</v>
      </c>
      <c r="AW909" s="42">
        <f>'Data Entry'!BG938</f>
        <v>0</v>
      </c>
      <c r="AX909" s="291">
        <f t="shared" si="227"/>
        <v>0</v>
      </c>
      <c r="AY909" s="42">
        <f>'Data Entry'!BH938</f>
        <v>0</v>
      </c>
      <c r="AZ909" s="42">
        <f>'Data Entry'!BI938</f>
        <v>0</v>
      </c>
      <c r="BA909" s="42">
        <f>'Data Entry'!BJ938</f>
        <v>0</v>
      </c>
      <c r="BB909" s="42">
        <f>'Data Entry'!BK938</f>
        <v>0</v>
      </c>
      <c r="BC909" s="291">
        <f t="shared" si="234"/>
        <v>0</v>
      </c>
      <c r="BD909" s="42">
        <f>'Data Entry'!BL938</f>
        <v>0</v>
      </c>
      <c r="BE909" s="42">
        <f>'Data Entry'!BM938</f>
        <v>0</v>
      </c>
      <c r="BF909" s="291">
        <f t="shared" si="235"/>
        <v>0</v>
      </c>
      <c r="BG909" s="305">
        <f t="shared" si="236"/>
        <v>0</v>
      </c>
      <c r="BH909" s="288" t="str">
        <f>IFERROR((BG909*'Data Entry'!$F$18)/'Data Entry'!$E$18,"")</f>
        <v/>
      </c>
      <c r="BI909" s="305">
        <f t="shared" si="237"/>
        <v>0</v>
      </c>
      <c r="BJ909" s="288" t="str">
        <f t="shared" si="238"/>
        <v/>
      </c>
      <c r="BK909" s="307" t="str">
        <f t="shared" si="239"/>
        <v/>
      </c>
    </row>
    <row r="910" spans="1:63" ht="27" x14ac:dyDescent="0.2">
      <c r="A910" s="119" t="str">
        <f>'Data Entry'!D939</f>
        <v>Respondent 0906</v>
      </c>
      <c r="B910" s="52">
        <f>'Data Entry'!AN939</f>
        <v>0</v>
      </c>
      <c r="C910" s="52" t="str">
        <f>'Data Entry'!BX939</f>
        <v/>
      </c>
      <c r="D910" s="42" t="str">
        <f>'Data Entry'!BU939</f>
        <v>No disability</v>
      </c>
      <c r="E910" s="42">
        <f>'Data Entry'!O939</f>
        <v>0</v>
      </c>
      <c r="F910" s="42">
        <f>'Data Entry'!P939</f>
        <v>0</v>
      </c>
      <c r="G910" s="42">
        <f>'Data Entry'!Q939</f>
        <v>0</v>
      </c>
      <c r="H910" s="291">
        <f t="shared" si="224"/>
        <v>0</v>
      </c>
      <c r="I910" s="42">
        <f>'Data Entry'!R939</f>
        <v>0</v>
      </c>
      <c r="J910" s="42">
        <f>'Data Entry'!S939</f>
        <v>0</v>
      </c>
      <c r="K910" s="42">
        <f>'Data Entry'!T939</f>
        <v>0</v>
      </c>
      <c r="L910" s="42">
        <f>'Data Entry'!U939</f>
        <v>0</v>
      </c>
      <c r="M910" s="291">
        <f t="shared" si="228"/>
        <v>0</v>
      </c>
      <c r="N910" s="42">
        <f>'Data Entry'!V939</f>
        <v>0</v>
      </c>
      <c r="O910" s="42">
        <f>'Data Entry'!W939</f>
        <v>0</v>
      </c>
      <c r="P910" s="291">
        <f t="shared" si="229"/>
        <v>0</v>
      </c>
      <c r="Q910" s="42">
        <f>'Data Entry'!X939</f>
        <v>0</v>
      </c>
      <c r="R910" s="42">
        <f>'Data Entry'!Y939</f>
        <v>0</v>
      </c>
      <c r="S910" s="42">
        <f>'Data Entry'!Z939</f>
        <v>0</v>
      </c>
      <c r="T910" s="291">
        <f t="shared" si="225"/>
        <v>0</v>
      </c>
      <c r="U910" s="42">
        <f>'Data Entry'!AA939</f>
        <v>0</v>
      </c>
      <c r="V910" s="42">
        <f>'Data Entry'!AB939</f>
        <v>0</v>
      </c>
      <c r="W910" s="42">
        <f>'Data Entry'!AC939</f>
        <v>0</v>
      </c>
      <c r="X910" s="42">
        <f>'Data Entry'!AD939</f>
        <v>0</v>
      </c>
      <c r="Y910" s="291">
        <f t="shared" si="230"/>
        <v>0</v>
      </c>
      <c r="Z910" s="42">
        <f>'Data Entry'!AE939</f>
        <v>0</v>
      </c>
      <c r="AA910" s="42">
        <f>'Data Entry'!AF939</f>
        <v>0</v>
      </c>
      <c r="AB910" s="291">
        <f t="shared" si="231"/>
        <v>0</v>
      </c>
      <c r="AC910" s="42">
        <f>'Data Entry'!AH939</f>
        <v>0</v>
      </c>
      <c r="AD910" s="42">
        <f>'Data Entry'!AI939</f>
        <v>0</v>
      </c>
      <c r="AE910" s="42">
        <f>'Data Entry'!AJ939</f>
        <v>0</v>
      </c>
      <c r="AF910" s="42">
        <f>'Data Entry'!AK939</f>
        <v>0</v>
      </c>
      <c r="AG910" s="42">
        <f>'Data Entry'!AL939</f>
        <v>0</v>
      </c>
      <c r="AH910" s="42">
        <f>'Data Entry'!AM939</f>
        <v>0</v>
      </c>
      <c r="AI910" s="42">
        <f>'Data Entry'!AV939</f>
        <v>0</v>
      </c>
      <c r="AJ910" s="42">
        <f>'Data Entry'!AW939</f>
        <v>0</v>
      </c>
      <c r="AK910" s="42">
        <f>'Data Entry'!AX939</f>
        <v>0</v>
      </c>
      <c r="AL910" s="291">
        <f t="shared" si="226"/>
        <v>0</v>
      </c>
      <c r="AM910" s="42">
        <f>'Data Entry'!AY939</f>
        <v>0</v>
      </c>
      <c r="AN910" s="42">
        <f>'Data Entry'!AZ939</f>
        <v>0</v>
      </c>
      <c r="AO910" s="42">
        <f>'Data Entry'!BA939</f>
        <v>0</v>
      </c>
      <c r="AP910" s="42">
        <f>'Data Entry'!BB939</f>
        <v>0</v>
      </c>
      <c r="AQ910" s="291">
        <f t="shared" si="232"/>
        <v>0</v>
      </c>
      <c r="AR910" s="42">
        <f>'Data Entry'!BC939</f>
        <v>0</v>
      </c>
      <c r="AS910" s="42">
        <f>'Data Entry'!BD939</f>
        <v>0</v>
      </c>
      <c r="AT910" s="291">
        <f t="shared" si="233"/>
        <v>0</v>
      </c>
      <c r="AU910" s="42">
        <f>'Data Entry'!BE939</f>
        <v>0</v>
      </c>
      <c r="AV910" s="42">
        <f>'Data Entry'!BF939</f>
        <v>0</v>
      </c>
      <c r="AW910" s="42">
        <f>'Data Entry'!BG939</f>
        <v>0</v>
      </c>
      <c r="AX910" s="291">
        <f t="shared" si="227"/>
        <v>0</v>
      </c>
      <c r="AY910" s="42">
        <f>'Data Entry'!BH939</f>
        <v>0</v>
      </c>
      <c r="AZ910" s="42">
        <f>'Data Entry'!BI939</f>
        <v>0</v>
      </c>
      <c r="BA910" s="42">
        <f>'Data Entry'!BJ939</f>
        <v>0</v>
      </c>
      <c r="BB910" s="42">
        <f>'Data Entry'!BK939</f>
        <v>0</v>
      </c>
      <c r="BC910" s="291">
        <f t="shared" si="234"/>
        <v>0</v>
      </c>
      <c r="BD910" s="42">
        <f>'Data Entry'!BL939</f>
        <v>0</v>
      </c>
      <c r="BE910" s="42">
        <f>'Data Entry'!BM939</f>
        <v>0</v>
      </c>
      <c r="BF910" s="291">
        <f t="shared" si="235"/>
        <v>0</v>
      </c>
      <c r="BG910" s="305">
        <f t="shared" si="236"/>
        <v>0</v>
      </c>
      <c r="BH910" s="288" t="str">
        <f>IFERROR((BG910*'Data Entry'!$F$18)/'Data Entry'!$E$18,"")</f>
        <v/>
      </c>
      <c r="BI910" s="305">
        <f t="shared" si="237"/>
        <v>0</v>
      </c>
      <c r="BJ910" s="288" t="str">
        <f t="shared" si="238"/>
        <v/>
      </c>
      <c r="BK910" s="307" t="str">
        <f t="shared" si="239"/>
        <v/>
      </c>
    </row>
    <row r="911" spans="1:63" ht="27" x14ac:dyDescent="0.2">
      <c r="A911" s="119" t="str">
        <f>'Data Entry'!D940</f>
        <v>Respondent 0907</v>
      </c>
      <c r="B911" s="52">
        <f>'Data Entry'!AN940</f>
        <v>0</v>
      </c>
      <c r="C911" s="52" t="str">
        <f>'Data Entry'!BX940</f>
        <v/>
      </c>
      <c r="D911" s="42" t="str">
        <f>'Data Entry'!BU940</f>
        <v>No disability</v>
      </c>
      <c r="E911" s="42">
        <f>'Data Entry'!O940</f>
        <v>0</v>
      </c>
      <c r="F911" s="42">
        <f>'Data Entry'!P940</f>
        <v>0</v>
      </c>
      <c r="G911" s="42">
        <f>'Data Entry'!Q940</f>
        <v>0</v>
      </c>
      <c r="H911" s="291">
        <f t="shared" si="224"/>
        <v>0</v>
      </c>
      <c r="I911" s="42">
        <f>'Data Entry'!R940</f>
        <v>0</v>
      </c>
      <c r="J911" s="42">
        <f>'Data Entry'!S940</f>
        <v>0</v>
      </c>
      <c r="K911" s="42">
        <f>'Data Entry'!T940</f>
        <v>0</v>
      </c>
      <c r="L911" s="42">
        <f>'Data Entry'!U940</f>
        <v>0</v>
      </c>
      <c r="M911" s="291">
        <f t="shared" si="228"/>
        <v>0</v>
      </c>
      <c r="N911" s="42">
        <f>'Data Entry'!V940</f>
        <v>0</v>
      </c>
      <c r="O911" s="42">
        <f>'Data Entry'!W940</f>
        <v>0</v>
      </c>
      <c r="P911" s="291">
        <f t="shared" si="229"/>
        <v>0</v>
      </c>
      <c r="Q911" s="42">
        <f>'Data Entry'!X940</f>
        <v>0</v>
      </c>
      <c r="R911" s="42">
        <f>'Data Entry'!Y940</f>
        <v>0</v>
      </c>
      <c r="S911" s="42">
        <f>'Data Entry'!Z940</f>
        <v>0</v>
      </c>
      <c r="T911" s="291">
        <f t="shared" si="225"/>
        <v>0</v>
      </c>
      <c r="U911" s="42">
        <f>'Data Entry'!AA940</f>
        <v>0</v>
      </c>
      <c r="V911" s="42">
        <f>'Data Entry'!AB940</f>
        <v>0</v>
      </c>
      <c r="W911" s="42">
        <f>'Data Entry'!AC940</f>
        <v>0</v>
      </c>
      <c r="X911" s="42">
        <f>'Data Entry'!AD940</f>
        <v>0</v>
      </c>
      <c r="Y911" s="291">
        <f t="shared" si="230"/>
        <v>0</v>
      </c>
      <c r="Z911" s="42">
        <f>'Data Entry'!AE940</f>
        <v>0</v>
      </c>
      <c r="AA911" s="42">
        <f>'Data Entry'!AF940</f>
        <v>0</v>
      </c>
      <c r="AB911" s="291">
        <f t="shared" si="231"/>
        <v>0</v>
      </c>
      <c r="AC911" s="42">
        <f>'Data Entry'!AH940</f>
        <v>0</v>
      </c>
      <c r="AD911" s="42">
        <f>'Data Entry'!AI940</f>
        <v>0</v>
      </c>
      <c r="AE911" s="42">
        <f>'Data Entry'!AJ940</f>
        <v>0</v>
      </c>
      <c r="AF911" s="42">
        <f>'Data Entry'!AK940</f>
        <v>0</v>
      </c>
      <c r="AG911" s="42">
        <f>'Data Entry'!AL940</f>
        <v>0</v>
      </c>
      <c r="AH911" s="42">
        <f>'Data Entry'!AM940</f>
        <v>0</v>
      </c>
      <c r="AI911" s="42">
        <f>'Data Entry'!AV940</f>
        <v>0</v>
      </c>
      <c r="AJ911" s="42">
        <f>'Data Entry'!AW940</f>
        <v>0</v>
      </c>
      <c r="AK911" s="42">
        <f>'Data Entry'!AX940</f>
        <v>0</v>
      </c>
      <c r="AL911" s="291">
        <f t="shared" si="226"/>
        <v>0</v>
      </c>
      <c r="AM911" s="42">
        <f>'Data Entry'!AY940</f>
        <v>0</v>
      </c>
      <c r="AN911" s="42">
        <f>'Data Entry'!AZ940</f>
        <v>0</v>
      </c>
      <c r="AO911" s="42">
        <f>'Data Entry'!BA940</f>
        <v>0</v>
      </c>
      <c r="AP911" s="42">
        <f>'Data Entry'!BB940</f>
        <v>0</v>
      </c>
      <c r="AQ911" s="291">
        <f t="shared" si="232"/>
        <v>0</v>
      </c>
      <c r="AR911" s="42">
        <f>'Data Entry'!BC940</f>
        <v>0</v>
      </c>
      <c r="AS911" s="42">
        <f>'Data Entry'!BD940</f>
        <v>0</v>
      </c>
      <c r="AT911" s="291">
        <f t="shared" si="233"/>
        <v>0</v>
      </c>
      <c r="AU911" s="42">
        <f>'Data Entry'!BE940</f>
        <v>0</v>
      </c>
      <c r="AV911" s="42">
        <f>'Data Entry'!BF940</f>
        <v>0</v>
      </c>
      <c r="AW911" s="42">
        <f>'Data Entry'!BG940</f>
        <v>0</v>
      </c>
      <c r="AX911" s="291">
        <f t="shared" si="227"/>
        <v>0</v>
      </c>
      <c r="AY911" s="42">
        <f>'Data Entry'!BH940</f>
        <v>0</v>
      </c>
      <c r="AZ911" s="42">
        <f>'Data Entry'!BI940</f>
        <v>0</v>
      </c>
      <c r="BA911" s="42">
        <f>'Data Entry'!BJ940</f>
        <v>0</v>
      </c>
      <c r="BB911" s="42">
        <f>'Data Entry'!BK940</f>
        <v>0</v>
      </c>
      <c r="BC911" s="291">
        <f t="shared" si="234"/>
        <v>0</v>
      </c>
      <c r="BD911" s="42">
        <f>'Data Entry'!BL940</f>
        <v>0</v>
      </c>
      <c r="BE911" s="42">
        <f>'Data Entry'!BM940</f>
        <v>0</v>
      </c>
      <c r="BF911" s="291">
        <f t="shared" si="235"/>
        <v>0</v>
      </c>
      <c r="BG911" s="305">
        <f t="shared" si="236"/>
        <v>0</v>
      </c>
      <c r="BH911" s="288" t="str">
        <f>IFERROR((BG911*'Data Entry'!$F$18)/'Data Entry'!$E$18,"")</f>
        <v/>
      </c>
      <c r="BI911" s="305">
        <f t="shared" si="237"/>
        <v>0</v>
      </c>
      <c r="BJ911" s="288" t="str">
        <f t="shared" si="238"/>
        <v/>
      </c>
      <c r="BK911" s="307" t="str">
        <f t="shared" si="239"/>
        <v/>
      </c>
    </row>
    <row r="912" spans="1:63" ht="27" x14ac:dyDescent="0.2">
      <c r="A912" s="119" t="str">
        <f>'Data Entry'!D941</f>
        <v>Respondent 0908</v>
      </c>
      <c r="B912" s="52">
        <f>'Data Entry'!AN941</f>
        <v>0</v>
      </c>
      <c r="C912" s="52" t="str">
        <f>'Data Entry'!BX941</f>
        <v/>
      </c>
      <c r="D912" s="42" t="str">
        <f>'Data Entry'!BU941</f>
        <v>No disability</v>
      </c>
      <c r="E912" s="42">
        <f>'Data Entry'!O941</f>
        <v>0</v>
      </c>
      <c r="F912" s="42">
        <f>'Data Entry'!P941</f>
        <v>0</v>
      </c>
      <c r="G912" s="42">
        <f>'Data Entry'!Q941</f>
        <v>0</v>
      </c>
      <c r="H912" s="291">
        <f t="shared" si="224"/>
        <v>0</v>
      </c>
      <c r="I912" s="42">
        <f>'Data Entry'!R941</f>
        <v>0</v>
      </c>
      <c r="J912" s="42">
        <f>'Data Entry'!S941</f>
        <v>0</v>
      </c>
      <c r="K912" s="42">
        <f>'Data Entry'!T941</f>
        <v>0</v>
      </c>
      <c r="L912" s="42">
        <f>'Data Entry'!U941</f>
        <v>0</v>
      </c>
      <c r="M912" s="291">
        <f t="shared" si="228"/>
        <v>0</v>
      </c>
      <c r="N912" s="42">
        <f>'Data Entry'!V941</f>
        <v>0</v>
      </c>
      <c r="O912" s="42">
        <f>'Data Entry'!W941</f>
        <v>0</v>
      </c>
      <c r="P912" s="291">
        <f t="shared" si="229"/>
        <v>0</v>
      </c>
      <c r="Q912" s="42">
        <f>'Data Entry'!X941</f>
        <v>0</v>
      </c>
      <c r="R912" s="42">
        <f>'Data Entry'!Y941</f>
        <v>0</v>
      </c>
      <c r="S912" s="42">
        <f>'Data Entry'!Z941</f>
        <v>0</v>
      </c>
      <c r="T912" s="291">
        <f t="shared" si="225"/>
        <v>0</v>
      </c>
      <c r="U912" s="42">
        <f>'Data Entry'!AA941</f>
        <v>0</v>
      </c>
      <c r="V912" s="42">
        <f>'Data Entry'!AB941</f>
        <v>0</v>
      </c>
      <c r="W912" s="42">
        <f>'Data Entry'!AC941</f>
        <v>0</v>
      </c>
      <c r="X912" s="42">
        <f>'Data Entry'!AD941</f>
        <v>0</v>
      </c>
      <c r="Y912" s="291">
        <f t="shared" si="230"/>
        <v>0</v>
      </c>
      <c r="Z912" s="42">
        <f>'Data Entry'!AE941</f>
        <v>0</v>
      </c>
      <c r="AA912" s="42">
        <f>'Data Entry'!AF941</f>
        <v>0</v>
      </c>
      <c r="AB912" s="291">
        <f t="shared" si="231"/>
        <v>0</v>
      </c>
      <c r="AC912" s="42">
        <f>'Data Entry'!AH941</f>
        <v>0</v>
      </c>
      <c r="AD912" s="42">
        <f>'Data Entry'!AI941</f>
        <v>0</v>
      </c>
      <c r="AE912" s="42">
        <f>'Data Entry'!AJ941</f>
        <v>0</v>
      </c>
      <c r="AF912" s="42">
        <f>'Data Entry'!AK941</f>
        <v>0</v>
      </c>
      <c r="AG912" s="42">
        <f>'Data Entry'!AL941</f>
        <v>0</v>
      </c>
      <c r="AH912" s="42">
        <f>'Data Entry'!AM941</f>
        <v>0</v>
      </c>
      <c r="AI912" s="42">
        <f>'Data Entry'!AV941</f>
        <v>0</v>
      </c>
      <c r="AJ912" s="42">
        <f>'Data Entry'!AW941</f>
        <v>0</v>
      </c>
      <c r="AK912" s="42">
        <f>'Data Entry'!AX941</f>
        <v>0</v>
      </c>
      <c r="AL912" s="291">
        <f t="shared" si="226"/>
        <v>0</v>
      </c>
      <c r="AM912" s="42">
        <f>'Data Entry'!AY941</f>
        <v>0</v>
      </c>
      <c r="AN912" s="42">
        <f>'Data Entry'!AZ941</f>
        <v>0</v>
      </c>
      <c r="AO912" s="42">
        <f>'Data Entry'!BA941</f>
        <v>0</v>
      </c>
      <c r="AP912" s="42">
        <f>'Data Entry'!BB941</f>
        <v>0</v>
      </c>
      <c r="AQ912" s="291">
        <f t="shared" si="232"/>
        <v>0</v>
      </c>
      <c r="AR912" s="42">
        <f>'Data Entry'!BC941</f>
        <v>0</v>
      </c>
      <c r="AS912" s="42">
        <f>'Data Entry'!BD941</f>
        <v>0</v>
      </c>
      <c r="AT912" s="291">
        <f t="shared" si="233"/>
        <v>0</v>
      </c>
      <c r="AU912" s="42">
        <f>'Data Entry'!BE941</f>
        <v>0</v>
      </c>
      <c r="AV912" s="42">
        <f>'Data Entry'!BF941</f>
        <v>0</v>
      </c>
      <c r="AW912" s="42">
        <f>'Data Entry'!BG941</f>
        <v>0</v>
      </c>
      <c r="AX912" s="291">
        <f t="shared" si="227"/>
        <v>0</v>
      </c>
      <c r="AY912" s="42">
        <f>'Data Entry'!BH941</f>
        <v>0</v>
      </c>
      <c r="AZ912" s="42">
        <f>'Data Entry'!BI941</f>
        <v>0</v>
      </c>
      <c r="BA912" s="42">
        <f>'Data Entry'!BJ941</f>
        <v>0</v>
      </c>
      <c r="BB912" s="42">
        <f>'Data Entry'!BK941</f>
        <v>0</v>
      </c>
      <c r="BC912" s="291">
        <f t="shared" si="234"/>
        <v>0</v>
      </c>
      <c r="BD912" s="42">
        <f>'Data Entry'!BL941</f>
        <v>0</v>
      </c>
      <c r="BE912" s="42">
        <f>'Data Entry'!BM941</f>
        <v>0</v>
      </c>
      <c r="BF912" s="291">
        <f t="shared" si="235"/>
        <v>0</v>
      </c>
      <c r="BG912" s="305">
        <f t="shared" si="236"/>
        <v>0</v>
      </c>
      <c r="BH912" s="288" t="str">
        <f>IFERROR((BG912*'Data Entry'!$F$18)/'Data Entry'!$E$18,"")</f>
        <v/>
      </c>
      <c r="BI912" s="305">
        <f t="shared" si="237"/>
        <v>0</v>
      </c>
      <c r="BJ912" s="288" t="str">
        <f t="shared" si="238"/>
        <v/>
      </c>
      <c r="BK912" s="307" t="str">
        <f t="shared" si="239"/>
        <v/>
      </c>
    </row>
    <row r="913" spans="1:63" ht="27" x14ac:dyDescent="0.2">
      <c r="A913" s="119" t="str">
        <f>'Data Entry'!D942</f>
        <v>Respondent 0909</v>
      </c>
      <c r="B913" s="52">
        <f>'Data Entry'!AN942</f>
        <v>0</v>
      </c>
      <c r="C913" s="52" t="str">
        <f>'Data Entry'!BX942</f>
        <v/>
      </c>
      <c r="D913" s="42" t="str">
        <f>'Data Entry'!BU942</f>
        <v>No disability</v>
      </c>
      <c r="E913" s="42">
        <f>'Data Entry'!O942</f>
        <v>0</v>
      </c>
      <c r="F913" s="42">
        <f>'Data Entry'!P942</f>
        <v>0</v>
      </c>
      <c r="G913" s="42">
        <f>'Data Entry'!Q942</f>
        <v>0</v>
      </c>
      <c r="H913" s="291">
        <f t="shared" si="224"/>
        <v>0</v>
      </c>
      <c r="I913" s="42">
        <f>'Data Entry'!R942</f>
        <v>0</v>
      </c>
      <c r="J913" s="42">
        <f>'Data Entry'!S942</f>
        <v>0</v>
      </c>
      <c r="K913" s="42">
        <f>'Data Entry'!T942</f>
        <v>0</v>
      </c>
      <c r="L913" s="42">
        <f>'Data Entry'!U942</f>
        <v>0</v>
      </c>
      <c r="M913" s="291">
        <f t="shared" si="228"/>
        <v>0</v>
      </c>
      <c r="N913" s="42">
        <f>'Data Entry'!V942</f>
        <v>0</v>
      </c>
      <c r="O913" s="42">
        <f>'Data Entry'!W942</f>
        <v>0</v>
      </c>
      <c r="P913" s="291">
        <f t="shared" si="229"/>
        <v>0</v>
      </c>
      <c r="Q913" s="42">
        <f>'Data Entry'!X942</f>
        <v>0</v>
      </c>
      <c r="R913" s="42">
        <f>'Data Entry'!Y942</f>
        <v>0</v>
      </c>
      <c r="S913" s="42">
        <f>'Data Entry'!Z942</f>
        <v>0</v>
      </c>
      <c r="T913" s="291">
        <f t="shared" si="225"/>
        <v>0</v>
      </c>
      <c r="U913" s="42">
        <f>'Data Entry'!AA942</f>
        <v>0</v>
      </c>
      <c r="V913" s="42">
        <f>'Data Entry'!AB942</f>
        <v>0</v>
      </c>
      <c r="W913" s="42">
        <f>'Data Entry'!AC942</f>
        <v>0</v>
      </c>
      <c r="X913" s="42">
        <f>'Data Entry'!AD942</f>
        <v>0</v>
      </c>
      <c r="Y913" s="291">
        <f t="shared" si="230"/>
        <v>0</v>
      </c>
      <c r="Z913" s="42">
        <f>'Data Entry'!AE942</f>
        <v>0</v>
      </c>
      <c r="AA913" s="42">
        <f>'Data Entry'!AF942</f>
        <v>0</v>
      </c>
      <c r="AB913" s="291">
        <f t="shared" si="231"/>
        <v>0</v>
      </c>
      <c r="AC913" s="42">
        <f>'Data Entry'!AH942</f>
        <v>0</v>
      </c>
      <c r="AD913" s="42">
        <f>'Data Entry'!AI942</f>
        <v>0</v>
      </c>
      <c r="AE913" s="42">
        <f>'Data Entry'!AJ942</f>
        <v>0</v>
      </c>
      <c r="AF913" s="42">
        <f>'Data Entry'!AK942</f>
        <v>0</v>
      </c>
      <c r="AG913" s="42">
        <f>'Data Entry'!AL942</f>
        <v>0</v>
      </c>
      <c r="AH913" s="42">
        <f>'Data Entry'!AM942</f>
        <v>0</v>
      </c>
      <c r="AI913" s="42">
        <f>'Data Entry'!AV942</f>
        <v>0</v>
      </c>
      <c r="AJ913" s="42">
        <f>'Data Entry'!AW942</f>
        <v>0</v>
      </c>
      <c r="AK913" s="42">
        <f>'Data Entry'!AX942</f>
        <v>0</v>
      </c>
      <c r="AL913" s="291">
        <f t="shared" si="226"/>
        <v>0</v>
      </c>
      <c r="AM913" s="42">
        <f>'Data Entry'!AY942</f>
        <v>0</v>
      </c>
      <c r="AN913" s="42">
        <f>'Data Entry'!AZ942</f>
        <v>0</v>
      </c>
      <c r="AO913" s="42">
        <f>'Data Entry'!BA942</f>
        <v>0</v>
      </c>
      <c r="AP913" s="42">
        <f>'Data Entry'!BB942</f>
        <v>0</v>
      </c>
      <c r="AQ913" s="291">
        <f t="shared" si="232"/>
        <v>0</v>
      </c>
      <c r="AR913" s="42">
        <f>'Data Entry'!BC942</f>
        <v>0</v>
      </c>
      <c r="AS913" s="42">
        <f>'Data Entry'!BD942</f>
        <v>0</v>
      </c>
      <c r="AT913" s="291">
        <f t="shared" si="233"/>
        <v>0</v>
      </c>
      <c r="AU913" s="42">
        <f>'Data Entry'!BE942</f>
        <v>0</v>
      </c>
      <c r="AV913" s="42">
        <f>'Data Entry'!BF942</f>
        <v>0</v>
      </c>
      <c r="AW913" s="42">
        <f>'Data Entry'!BG942</f>
        <v>0</v>
      </c>
      <c r="AX913" s="291">
        <f t="shared" si="227"/>
        <v>0</v>
      </c>
      <c r="AY913" s="42">
        <f>'Data Entry'!BH942</f>
        <v>0</v>
      </c>
      <c r="AZ913" s="42">
        <f>'Data Entry'!BI942</f>
        <v>0</v>
      </c>
      <c r="BA913" s="42">
        <f>'Data Entry'!BJ942</f>
        <v>0</v>
      </c>
      <c r="BB913" s="42">
        <f>'Data Entry'!BK942</f>
        <v>0</v>
      </c>
      <c r="BC913" s="291">
        <f t="shared" si="234"/>
        <v>0</v>
      </c>
      <c r="BD913" s="42">
        <f>'Data Entry'!BL942</f>
        <v>0</v>
      </c>
      <c r="BE913" s="42">
        <f>'Data Entry'!BM942</f>
        <v>0</v>
      </c>
      <c r="BF913" s="291">
        <f t="shared" si="235"/>
        <v>0</v>
      </c>
      <c r="BG913" s="305">
        <f t="shared" si="236"/>
        <v>0</v>
      </c>
      <c r="BH913" s="288" t="str">
        <f>IFERROR((BG913*'Data Entry'!$F$18)/'Data Entry'!$E$18,"")</f>
        <v/>
      </c>
      <c r="BI913" s="305">
        <f t="shared" si="237"/>
        <v>0</v>
      </c>
      <c r="BJ913" s="288" t="str">
        <f t="shared" si="238"/>
        <v/>
      </c>
      <c r="BK913" s="307" t="str">
        <f t="shared" si="239"/>
        <v/>
      </c>
    </row>
    <row r="914" spans="1:63" ht="27" x14ac:dyDescent="0.2">
      <c r="A914" s="119" t="str">
        <f>'Data Entry'!D943</f>
        <v>Respondent 0910</v>
      </c>
      <c r="B914" s="52">
        <f>'Data Entry'!AN943</f>
        <v>0</v>
      </c>
      <c r="C914" s="52" t="str">
        <f>'Data Entry'!BX943</f>
        <v/>
      </c>
      <c r="D914" s="42" t="str">
        <f>'Data Entry'!BU943</f>
        <v>No disability</v>
      </c>
      <c r="E914" s="42">
        <f>'Data Entry'!O943</f>
        <v>0</v>
      </c>
      <c r="F914" s="42">
        <f>'Data Entry'!P943</f>
        <v>0</v>
      </c>
      <c r="G914" s="42">
        <f>'Data Entry'!Q943</f>
        <v>0</v>
      </c>
      <c r="H914" s="291">
        <f t="shared" si="224"/>
        <v>0</v>
      </c>
      <c r="I914" s="42">
        <f>'Data Entry'!R943</f>
        <v>0</v>
      </c>
      <c r="J914" s="42">
        <f>'Data Entry'!S943</f>
        <v>0</v>
      </c>
      <c r="K914" s="42">
        <f>'Data Entry'!T943</f>
        <v>0</v>
      </c>
      <c r="L914" s="42">
        <f>'Data Entry'!U943</f>
        <v>0</v>
      </c>
      <c r="M914" s="291">
        <f t="shared" si="228"/>
        <v>0</v>
      </c>
      <c r="N914" s="42">
        <f>'Data Entry'!V943</f>
        <v>0</v>
      </c>
      <c r="O914" s="42">
        <f>'Data Entry'!W943</f>
        <v>0</v>
      </c>
      <c r="P914" s="291">
        <f t="shared" si="229"/>
        <v>0</v>
      </c>
      <c r="Q914" s="42">
        <f>'Data Entry'!X943</f>
        <v>0</v>
      </c>
      <c r="R914" s="42">
        <f>'Data Entry'!Y943</f>
        <v>0</v>
      </c>
      <c r="S914" s="42">
        <f>'Data Entry'!Z943</f>
        <v>0</v>
      </c>
      <c r="T914" s="291">
        <f t="shared" si="225"/>
        <v>0</v>
      </c>
      <c r="U914" s="42">
        <f>'Data Entry'!AA943</f>
        <v>0</v>
      </c>
      <c r="V914" s="42">
        <f>'Data Entry'!AB943</f>
        <v>0</v>
      </c>
      <c r="W914" s="42">
        <f>'Data Entry'!AC943</f>
        <v>0</v>
      </c>
      <c r="X914" s="42">
        <f>'Data Entry'!AD943</f>
        <v>0</v>
      </c>
      <c r="Y914" s="291">
        <f t="shared" si="230"/>
        <v>0</v>
      </c>
      <c r="Z914" s="42">
        <f>'Data Entry'!AE943</f>
        <v>0</v>
      </c>
      <c r="AA914" s="42">
        <f>'Data Entry'!AF943</f>
        <v>0</v>
      </c>
      <c r="AB914" s="291">
        <f t="shared" si="231"/>
        <v>0</v>
      </c>
      <c r="AC914" s="42">
        <f>'Data Entry'!AH943</f>
        <v>0</v>
      </c>
      <c r="AD914" s="42">
        <f>'Data Entry'!AI943</f>
        <v>0</v>
      </c>
      <c r="AE914" s="42">
        <f>'Data Entry'!AJ943</f>
        <v>0</v>
      </c>
      <c r="AF914" s="42">
        <f>'Data Entry'!AK943</f>
        <v>0</v>
      </c>
      <c r="AG914" s="42">
        <f>'Data Entry'!AL943</f>
        <v>0</v>
      </c>
      <c r="AH914" s="42">
        <f>'Data Entry'!AM943</f>
        <v>0</v>
      </c>
      <c r="AI914" s="42">
        <f>'Data Entry'!AV943</f>
        <v>0</v>
      </c>
      <c r="AJ914" s="42">
        <f>'Data Entry'!AW943</f>
        <v>0</v>
      </c>
      <c r="AK914" s="42">
        <f>'Data Entry'!AX943</f>
        <v>0</v>
      </c>
      <c r="AL914" s="291">
        <f t="shared" si="226"/>
        <v>0</v>
      </c>
      <c r="AM914" s="42">
        <f>'Data Entry'!AY943</f>
        <v>0</v>
      </c>
      <c r="AN914" s="42">
        <f>'Data Entry'!AZ943</f>
        <v>0</v>
      </c>
      <c r="AO914" s="42">
        <f>'Data Entry'!BA943</f>
        <v>0</v>
      </c>
      <c r="AP914" s="42">
        <f>'Data Entry'!BB943</f>
        <v>0</v>
      </c>
      <c r="AQ914" s="291">
        <f t="shared" si="232"/>
        <v>0</v>
      </c>
      <c r="AR914" s="42">
        <f>'Data Entry'!BC943</f>
        <v>0</v>
      </c>
      <c r="AS914" s="42">
        <f>'Data Entry'!BD943</f>
        <v>0</v>
      </c>
      <c r="AT914" s="291">
        <f t="shared" si="233"/>
        <v>0</v>
      </c>
      <c r="AU914" s="42">
        <f>'Data Entry'!BE943</f>
        <v>0</v>
      </c>
      <c r="AV914" s="42">
        <f>'Data Entry'!BF943</f>
        <v>0</v>
      </c>
      <c r="AW914" s="42">
        <f>'Data Entry'!BG943</f>
        <v>0</v>
      </c>
      <c r="AX914" s="291">
        <f t="shared" si="227"/>
        <v>0</v>
      </c>
      <c r="AY914" s="42">
        <f>'Data Entry'!BH943</f>
        <v>0</v>
      </c>
      <c r="AZ914" s="42">
        <f>'Data Entry'!BI943</f>
        <v>0</v>
      </c>
      <c r="BA914" s="42">
        <f>'Data Entry'!BJ943</f>
        <v>0</v>
      </c>
      <c r="BB914" s="42">
        <f>'Data Entry'!BK943</f>
        <v>0</v>
      </c>
      <c r="BC914" s="291">
        <f t="shared" si="234"/>
        <v>0</v>
      </c>
      <c r="BD914" s="42">
        <f>'Data Entry'!BL943</f>
        <v>0</v>
      </c>
      <c r="BE914" s="42">
        <f>'Data Entry'!BM943</f>
        <v>0</v>
      </c>
      <c r="BF914" s="291">
        <f t="shared" si="235"/>
        <v>0</v>
      </c>
      <c r="BG914" s="305">
        <f t="shared" si="236"/>
        <v>0</v>
      </c>
      <c r="BH914" s="288" t="str">
        <f>IFERROR((BG914*'Data Entry'!$F$18)/'Data Entry'!$E$18,"")</f>
        <v/>
      </c>
      <c r="BI914" s="305">
        <f t="shared" si="237"/>
        <v>0</v>
      </c>
      <c r="BJ914" s="288" t="str">
        <f t="shared" si="238"/>
        <v/>
      </c>
      <c r="BK914" s="307" t="str">
        <f t="shared" si="239"/>
        <v/>
      </c>
    </row>
    <row r="915" spans="1:63" ht="27" x14ac:dyDescent="0.2">
      <c r="A915" s="119" t="str">
        <f>'Data Entry'!D944</f>
        <v>Respondent 0911</v>
      </c>
      <c r="B915" s="52">
        <f>'Data Entry'!AN944</f>
        <v>0</v>
      </c>
      <c r="C915" s="52" t="str">
        <f>'Data Entry'!BX944</f>
        <v/>
      </c>
      <c r="D915" s="42" t="str">
        <f>'Data Entry'!BU944</f>
        <v>No disability</v>
      </c>
      <c r="E915" s="42">
        <f>'Data Entry'!O944</f>
        <v>0</v>
      </c>
      <c r="F915" s="42">
        <f>'Data Entry'!P944</f>
        <v>0</v>
      </c>
      <c r="G915" s="42">
        <f>'Data Entry'!Q944</f>
        <v>0</v>
      </c>
      <c r="H915" s="291">
        <f t="shared" si="224"/>
        <v>0</v>
      </c>
      <c r="I915" s="42">
        <f>'Data Entry'!R944</f>
        <v>0</v>
      </c>
      <c r="J915" s="42">
        <f>'Data Entry'!S944</f>
        <v>0</v>
      </c>
      <c r="K915" s="42">
        <f>'Data Entry'!T944</f>
        <v>0</v>
      </c>
      <c r="L915" s="42">
        <f>'Data Entry'!U944</f>
        <v>0</v>
      </c>
      <c r="M915" s="291">
        <f t="shared" si="228"/>
        <v>0</v>
      </c>
      <c r="N915" s="42">
        <f>'Data Entry'!V944</f>
        <v>0</v>
      </c>
      <c r="O915" s="42">
        <f>'Data Entry'!W944</f>
        <v>0</v>
      </c>
      <c r="P915" s="291">
        <f t="shared" si="229"/>
        <v>0</v>
      </c>
      <c r="Q915" s="42">
        <f>'Data Entry'!X944</f>
        <v>0</v>
      </c>
      <c r="R915" s="42">
        <f>'Data Entry'!Y944</f>
        <v>0</v>
      </c>
      <c r="S915" s="42">
        <f>'Data Entry'!Z944</f>
        <v>0</v>
      </c>
      <c r="T915" s="291">
        <f t="shared" si="225"/>
        <v>0</v>
      </c>
      <c r="U915" s="42">
        <f>'Data Entry'!AA944</f>
        <v>0</v>
      </c>
      <c r="V915" s="42">
        <f>'Data Entry'!AB944</f>
        <v>0</v>
      </c>
      <c r="W915" s="42">
        <f>'Data Entry'!AC944</f>
        <v>0</v>
      </c>
      <c r="X915" s="42">
        <f>'Data Entry'!AD944</f>
        <v>0</v>
      </c>
      <c r="Y915" s="291">
        <f t="shared" si="230"/>
        <v>0</v>
      </c>
      <c r="Z915" s="42">
        <f>'Data Entry'!AE944</f>
        <v>0</v>
      </c>
      <c r="AA915" s="42">
        <f>'Data Entry'!AF944</f>
        <v>0</v>
      </c>
      <c r="AB915" s="291">
        <f t="shared" si="231"/>
        <v>0</v>
      </c>
      <c r="AC915" s="42">
        <f>'Data Entry'!AH944</f>
        <v>0</v>
      </c>
      <c r="AD915" s="42">
        <f>'Data Entry'!AI944</f>
        <v>0</v>
      </c>
      <c r="AE915" s="42">
        <f>'Data Entry'!AJ944</f>
        <v>0</v>
      </c>
      <c r="AF915" s="42">
        <f>'Data Entry'!AK944</f>
        <v>0</v>
      </c>
      <c r="AG915" s="42">
        <f>'Data Entry'!AL944</f>
        <v>0</v>
      </c>
      <c r="AH915" s="42">
        <f>'Data Entry'!AM944</f>
        <v>0</v>
      </c>
      <c r="AI915" s="42">
        <f>'Data Entry'!AV944</f>
        <v>0</v>
      </c>
      <c r="AJ915" s="42">
        <f>'Data Entry'!AW944</f>
        <v>0</v>
      </c>
      <c r="AK915" s="42">
        <f>'Data Entry'!AX944</f>
        <v>0</v>
      </c>
      <c r="AL915" s="291">
        <f t="shared" si="226"/>
        <v>0</v>
      </c>
      <c r="AM915" s="42">
        <f>'Data Entry'!AY944</f>
        <v>0</v>
      </c>
      <c r="AN915" s="42">
        <f>'Data Entry'!AZ944</f>
        <v>0</v>
      </c>
      <c r="AO915" s="42">
        <f>'Data Entry'!BA944</f>
        <v>0</v>
      </c>
      <c r="AP915" s="42">
        <f>'Data Entry'!BB944</f>
        <v>0</v>
      </c>
      <c r="AQ915" s="291">
        <f t="shared" si="232"/>
        <v>0</v>
      </c>
      <c r="AR915" s="42">
        <f>'Data Entry'!BC944</f>
        <v>0</v>
      </c>
      <c r="AS915" s="42">
        <f>'Data Entry'!BD944</f>
        <v>0</v>
      </c>
      <c r="AT915" s="291">
        <f t="shared" si="233"/>
        <v>0</v>
      </c>
      <c r="AU915" s="42">
        <f>'Data Entry'!BE944</f>
        <v>0</v>
      </c>
      <c r="AV915" s="42">
        <f>'Data Entry'!BF944</f>
        <v>0</v>
      </c>
      <c r="AW915" s="42">
        <f>'Data Entry'!BG944</f>
        <v>0</v>
      </c>
      <c r="AX915" s="291">
        <f t="shared" si="227"/>
        <v>0</v>
      </c>
      <c r="AY915" s="42">
        <f>'Data Entry'!BH944</f>
        <v>0</v>
      </c>
      <c r="AZ915" s="42">
        <f>'Data Entry'!BI944</f>
        <v>0</v>
      </c>
      <c r="BA915" s="42">
        <f>'Data Entry'!BJ944</f>
        <v>0</v>
      </c>
      <c r="BB915" s="42">
        <f>'Data Entry'!BK944</f>
        <v>0</v>
      </c>
      <c r="BC915" s="291">
        <f t="shared" si="234"/>
        <v>0</v>
      </c>
      <c r="BD915" s="42">
        <f>'Data Entry'!BL944</f>
        <v>0</v>
      </c>
      <c r="BE915" s="42">
        <f>'Data Entry'!BM944</f>
        <v>0</v>
      </c>
      <c r="BF915" s="291">
        <f t="shared" si="235"/>
        <v>0</v>
      </c>
      <c r="BG915" s="305">
        <f t="shared" si="236"/>
        <v>0</v>
      </c>
      <c r="BH915" s="288" t="str">
        <f>IFERROR((BG915*'Data Entry'!$F$18)/'Data Entry'!$E$18,"")</f>
        <v/>
      </c>
      <c r="BI915" s="305">
        <f t="shared" si="237"/>
        <v>0</v>
      </c>
      <c r="BJ915" s="288" t="str">
        <f t="shared" si="238"/>
        <v/>
      </c>
      <c r="BK915" s="307" t="str">
        <f t="shared" si="239"/>
        <v/>
      </c>
    </row>
    <row r="916" spans="1:63" ht="27" x14ac:dyDescent="0.2">
      <c r="A916" s="119" t="str">
        <f>'Data Entry'!D945</f>
        <v>Respondent 0912</v>
      </c>
      <c r="B916" s="52">
        <f>'Data Entry'!AN945</f>
        <v>0</v>
      </c>
      <c r="C916" s="52" t="str">
        <f>'Data Entry'!BX945</f>
        <v/>
      </c>
      <c r="D916" s="42" t="str">
        <f>'Data Entry'!BU945</f>
        <v>No disability</v>
      </c>
      <c r="E916" s="42">
        <f>'Data Entry'!O945</f>
        <v>0</v>
      </c>
      <c r="F916" s="42">
        <f>'Data Entry'!P945</f>
        <v>0</v>
      </c>
      <c r="G916" s="42">
        <f>'Data Entry'!Q945</f>
        <v>0</v>
      </c>
      <c r="H916" s="291">
        <f t="shared" si="224"/>
        <v>0</v>
      </c>
      <c r="I916" s="42">
        <f>'Data Entry'!R945</f>
        <v>0</v>
      </c>
      <c r="J916" s="42">
        <f>'Data Entry'!S945</f>
        <v>0</v>
      </c>
      <c r="K916" s="42">
        <f>'Data Entry'!T945</f>
        <v>0</v>
      </c>
      <c r="L916" s="42">
        <f>'Data Entry'!U945</f>
        <v>0</v>
      </c>
      <c r="M916" s="291">
        <f t="shared" si="228"/>
        <v>0</v>
      </c>
      <c r="N916" s="42">
        <f>'Data Entry'!V945</f>
        <v>0</v>
      </c>
      <c r="O916" s="42">
        <f>'Data Entry'!W945</f>
        <v>0</v>
      </c>
      <c r="P916" s="291">
        <f t="shared" si="229"/>
        <v>0</v>
      </c>
      <c r="Q916" s="42">
        <f>'Data Entry'!X945</f>
        <v>0</v>
      </c>
      <c r="R916" s="42">
        <f>'Data Entry'!Y945</f>
        <v>0</v>
      </c>
      <c r="S916" s="42">
        <f>'Data Entry'!Z945</f>
        <v>0</v>
      </c>
      <c r="T916" s="291">
        <f t="shared" si="225"/>
        <v>0</v>
      </c>
      <c r="U916" s="42">
        <f>'Data Entry'!AA945</f>
        <v>0</v>
      </c>
      <c r="V916" s="42">
        <f>'Data Entry'!AB945</f>
        <v>0</v>
      </c>
      <c r="W916" s="42">
        <f>'Data Entry'!AC945</f>
        <v>0</v>
      </c>
      <c r="X916" s="42">
        <f>'Data Entry'!AD945</f>
        <v>0</v>
      </c>
      <c r="Y916" s="291">
        <f t="shared" si="230"/>
        <v>0</v>
      </c>
      <c r="Z916" s="42">
        <f>'Data Entry'!AE945</f>
        <v>0</v>
      </c>
      <c r="AA916" s="42">
        <f>'Data Entry'!AF945</f>
        <v>0</v>
      </c>
      <c r="AB916" s="291">
        <f t="shared" si="231"/>
        <v>0</v>
      </c>
      <c r="AC916" s="42">
        <f>'Data Entry'!AH945</f>
        <v>0</v>
      </c>
      <c r="AD916" s="42">
        <f>'Data Entry'!AI945</f>
        <v>0</v>
      </c>
      <c r="AE916" s="42">
        <f>'Data Entry'!AJ945</f>
        <v>0</v>
      </c>
      <c r="AF916" s="42">
        <f>'Data Entry'!AK945</f>
        <v>0</v>
      </c>
      <c r="AG916" s="42">
        <f>'Data Entry'!AL945</f>
        <v>0</v>
      </c>
      <c r="AH916" s="42">
        <f>'Data Entry'!AM945</f>
        <v>0</v>
      </c>
      <c r="AI916" s="42">
        <f>'Data Entry'!AV945</f>
        <v>0</v>
      </c>
      <c r="AJ916" s="42">
        <f>'Data Entry'!AW945</f>
        <v>0</v>
      </c>
      <c r="AK916" s="42">
        <f>'Data Entry'!AX945</f>
        <v>0</v>
      </c>
      <c r="AL916" s="291">
        <f t="shared" si="226"/>
        <v>0</v>
      </c>
      <c r="AM916" s="42">
        <f>'Data Entry'!AY945</f>
        <v>0</v>
      </c>
      <c r="AN916" s="42">
        <f>'Data Entry'!AZ945</f>
        <v>0</v>
      </c>
      <c r="AO916" s="42">
        <f>'Data Entry'!BA945</f>
        <v>0</v>
      </c>
      <c r="AP916" s="42">
        <f>'Data Entry'!BB945</f>
        <v>0</v>
      </c>
      <c r="AQ916" s="291">
        <f t="shared" si="232"/>
        <v>0</v>
      </c>
      <c r="AR916" s="42">
        <f>'Data Entry'!BC945</f>
        <v>0</v>
      </c>
      <c r="AS916" s="42">
        <f>'Data Entry'!BD945</f>
        <v>0</v>
      </c>
      <c r="AT916" s="291">
        <f t="shared" si="233"/>
        <v>0</v>
      </c>
      <c r="AU916" s="42">
        <f>'Data Entry'!BE945</f>
        <v>0</v>
      </c>
      <c r="AV916" s="42">
        <f>'Data Entry'!BF945</f>
        <v>0</v>
      </c>
      <c r="AW916" s="42">
        <f>'Data Entry'!BG945</f>
        <v>0</v>
      </c>
      <c r="AX916" s="291">
        <f t="shared" si="227"/>
        <v>0</v>
      </c>
      <c r="AY916" s="42">
        <f>'Data Entry'!BH945</f>
        <v>0</v>
      </c>
      <c r="AZ916" s="42">
        <f>'Data Entry'!BI945</f>
        <v>0</v>
      </c>
      <c r="BA916" s="42">
        <f>'Data Entry'!BJ945</f>
        <v>0</v>
      </c>
      <c r="BB916" s="42">
        <f>'Data Entry'!BK945</f>
        <v>0</v>
      </c>
      <c r="BC916" s="291">
        <f t="shared" si="234"/>
        <v>0</v>
      </c>
      <c r="BD916" s="42">
        <f>'Data Entry'!BL945</f>
        <v>0</v>
      </c>
      <c r="BE916" s="42">
        <f>'Data Entry'!BM945</f>
        <v>0</v>
      </c>
      <c r="BF916" s="291">
        <f t="shared" si="235"/>
        <v>0</v>
      </c>
      <c r="BG916" s="305">
        <f t="shared" si="236"/>
        <v>0</v>
      </c>
      <c r="BH916" s="288" t="str">
        <f>IFERROR((BG916*'Data Entry'!$F$18)/'Data Entry'!$E$18,"")</f>
        <v/>
      </c>
      <c r="BI916" s="305">
        <f t="shared" si="237"/>
        <v>0</v>
      </c>
      <c r="BJ916" s="288" t="str">
        <f t="shared" si="238"/>
        <v/>
      </c>
      <c r="BK916" s="307" t="str">
        <f t="shared" si="239"/>
        <v/>
      </c>
    </row>
    <row r="917" spans="1:63" ht="27" x14ac:dyDescent="0.2">
      <c r="A917" s="119" t="str">
        <f>'Data Entry'!D946</f>
        <v>Respondent 0913</v>
      </c>
      <c r="B917" s="52">
        <f>'Data Entry'!AN946</f>
        <v>0</v>
      </c>
      <c r="C917" s="52" t="str">
        <f>'Data Entry'!BX946</f>
        <v/>
      </c>
      <c r="D917" s="42" t="str">
        <f>'Data Entry'!BU946</f>
        <v>No disability</v>
      </c>
      <c r="E917" s="42">
        <f>'Data Entry'!O946</f>
        <v>0</v>
      </c>
      <c r="F917" s="42">
        <f>'Data Entry'!P946</f>
        <v>0</v>
      </c>
      <c r="G917" s="42">
        <f>'Data Entry'!Q946</f>
        <v>0</v>
      </c>
      <c r="H917" s="291">
        <f t="shared" si="224"/>
        <v>0</v>
      </c>
      <c r="I917" s="42">
        <f>'Data Entry'!R946</f>
        <v>0</v>
      </c>
      <c r="J917" s="42">
        <f>'Data Entry'!S946</f>
        <v>0</v>
      </c>
      <c r="K917" s="42">
        <f>'Data Entry'!T946</f>
        <v>0</v>
      </c>
      <c r="L917" s="42">
        <f>'Data Entry'!U946</f>
        <v>0</v>
      </c>
      <c r="M917" s="291">
        <f t="shared" si="228"/>
        <v>0</v>
      </c>
      <c r="N917" s="42">
        <f>'Data Entry'!V946</f>
        <v>0</v>
      </c>
      <c r="O917" s="42">
        <f>'Data Entry'!W946</f>
        <v>0</v>
      </c>
      <c r="P917" s="291">
        <f t="shared" si="229"/>
        <v>0</v>
      </c>
      <c r="Q917" s="42">
        <f>'Data Entry'!X946</f>
        <v>0</v>
      </c>
      <c r="R917" s="42">
        <f>'Data Entry'!Y946</f>
        <v>0</v>
      </c>
      <c r="S917" s="42">
        <f>'Data Entry'!Z946</f>
        <v>0</v>
      </c>
      <c r="T917" s="291">
        <f t="shared" si="225"/>
        <v>0</v>
      </c>
      <c r="U917" s="42">
        <f>'Data Entry'!AA946</f>
        <v>0</v>
      </c>
      <c r="V917" s="42">
        <f>'Data Entry'!AB946</f>
        <v>0</v>
      </c>
      <c r="W917" s="42">
        <f>'Data Entry'!AC946</f>
        <v>0</v>
      </c>
      <c r="X917" s="42">
        <f>'Data Entry'!AD946</f>
        <v>0</v>
      </c>
      <c r="Y917" s="291">
        <f t="shared" si="230"/>
        <v>0</v>
      </c>
      <c r="Z917" s="42">
        <f>'Data Entry'!AE946</f>
        <v>0</v>
      </c>
      <c r="AA917" s="42">
        <f>'Data Entry'!AF946</f>
        <v>0</v>
      </c>
      <c r="AB917" s="291">
        <f t="shared" si="231"/>
        <v>0</v>
      </c>
      <c r="AC917" s="42">
        <f>'Data Entry'!AH946</f>
        <v>0</v>
      </c>
      <c r="AD917" s="42">
        <f>'Data Entry'!AI946</f>
        <v>0</v>
      </c>
      <c r="AE917" s="42">
        <f>'Data Entry'!AJ946</f>
        <v>0</v>
      </c>
      <c r="AF917" s="42">
        <f>'Data Entry'!AK946</f>
        <v>0</v>
      </c>
      <c r="AG917" s="42">
        <f>'Data Entry'!AL946</f>
        <v>0</v>
      </c>
      <c r="AH917" s="42">
        <f>'Data Entry'!AM946</f>
        <v>0</v>
      </c>
      <c r="AI917" s="42">
        <f>'Data Entry'!AV946</f>
        <v>0</v>
      </c>
      <c r="AJ917" s="42">
        <f>'Data Entry'!AW946</f>
        <v>0</v>
      </c>
      <c r="AK917" s="42">
        <f>'Data Entry'!AX946</f>
        <v>0</v>
      </c>
      <c r="AL917" s="291">
        <f t="shared" si="226"/>
        <v>0</v>
      </c>
      <c r="AM917" s="42">
        <f>'Data Entry'!AY946</f>
        <v>0</v>
      </c>
      <c r="AN917" s="42">
        <f>'Data Entry'!AZ946</f>
        <v>0</v>
      </c>
      <c r="AO917" s="42">
        <f>'Data Entry'!BA946</f>
        <v>0</v>
      </c>
      <c r="AP917" s="42">
        <f>'Data Entry'!BB946</f>
        <v>0</v>
      </c>
      <c r="AQ917" s="291">
        <f t="shared" si="232"/>
        <v>0</v>
      </c>
      <c r="AR917" s="42">
        <f>'Data Entry'!BC946</f>
        <v>0</v>
      </c>
      <c r="AS917" s="42">
        <f>'Data Entry'!BD946</f>
        <v>0</v>
      </c>
      <c r="AT917" s="291">
        <f t="shared" si="233"/>
        <v>0</v>
      </c>
      <c r="AU917" s="42">
        <f>'Data Entry'!BE946</f>
        <v>0</v>
      </c>
      <c r="AV917" s="42">
        <f>'Data Entry'!BF946</f>
        <v>0</v>
      </c>
      <c r="AW917" s="42">
        <f>'Data Entry'!BG946</f>
        <v>0</v>
      </c>
      <c r="AX917" s="291">
        <f t="shared" si="227"/>
        <v>0</v>
      </c>
      <c r="AY917" s="42">
        <f>'Data Entry'!BH946</f>
        <v>0</v>
      </c>
      <c r="AZ917" s="42">
        <f>'Data Entry'!BI946</f>
        <v>0</v>
      </c>
      <c r="BA917" s="42">
        <f>'Data Entry'!BJ946</f>
        <v>0</v>
      </c>
      <c r="BB917" s="42">
        <f>'Data Entry'!BK946</f>
        <v>0</v>
      </c>
      <c r="BC917" s="291">
        <f t="shared" si="234"/>
        <v>0</v>
      </c>
      <c r="BD917" s="42">
        <f>'Data Entry'!BL946</f>
        <v>0</v>
      </c>
      <c r="BE917" s="42">
        <f>'Data Entry'!BM946</f>
        <v>0</v>
      </c>
      <c r="BF917" s="291">
        <f t="shared" si="235"/>
        <v>0</v>
      </c>
      <c r="BG917" s="305">
        <f t="shared" si="236"/>
        <v>0</v>
      </c>
      <c r="BH917" s="288" t="str">
        <f>IFERROR((BG917*'Data Entry'!$F$18)/'Data Entry'!$E$18,"")</f>
        <v/>
      </c>
      <c r="BI917" s="305">
        <f t="shared" si="237"/>
        <v>0</v>
      </c>
      <c r="BJ917" s="288" t="str">
        <f t="shared" si="238"/>
        <v/>
      </c>
      <c r="BK917" s="307" t="str">
        <f t="shared" si="239"/>
        <v/>
      </c>
    </row>
    <row r="918" spans="1:63" ht="27" x14ac:dyDescent="0.2">
      <c r="A918" s="119" t="str">
        <f>'Data Entry'!D947</f>
        <v>Respondent 0914</v>
      </c>
      <c r="B918" s="52">
        <f>'Data Entry'!AN947</f>
        <v>0</v>
      </c>
      <c r="C918" s="52" t="str">
        <f>'Data Entry'!BX947</f>
        <v/>
      </c>
      <c r="D918" s="42" t="str">
        <f>'Data Entry'!BU947</f>
        <v>No disability</v>
      </c>
      <c r="E918" s="42">
        <f>'Data Entry'!O947</f>
        <v>0</v>
      </c>
      <c r="F918" s="42">
        <f>'Data Entry'!P947</f>
        <v>0</v>
      </c>
      <c r="G918" s="42">
        <f>'Data Entry'!Q947</f>
        <v>0</v>
      </c>
      <c r="H918" s="291">
        <f t="shared" si="224"/>
        <v>0</v>
      </c>
      <c r="I918" s="42">
        <f>'Data Entry'!R947</f>
        <v>0</v>
      </c>
      <c r="J918" s="42">
        <f>'Data Entry'!S947</f>
        <v>0</v>
      </c>
      <c r="K918" s="42">
        <f>'Data Entry'!T947</f>
        <v>0</v>
      </c>
      <c r="L918" s="42">
        <f>'Data Entry'!U947</f>
        <v>0</v>
      </c>
      <c r="M918" s="291">
        <f t="shared" si="228"/>
        <v>0</v>
      </c>
      <c r="N918" s="42">
        <f>'Data Entry'!V947</f>
        <v>0</v>
      </c>
      <c r="O918" s="42">
        <f>'Data Entry'!W947</f>
        <v>0</v>
      </c>
      <c r="P918" s="291">
        <f t="shared" si="229"/>
        <v>0</v>
      </c>
      <c r="Q918" s="42">
        <f>'Data Entry'!X947</f>
        <v>0</v>
      </c>
      <c r="R918" s="42">
        <f>'Data Entry'!Y947</f>
        <v>0</v>
      </c>
      <c r="S918" s="42">
        <f>'Data Entry'!Z947</f>
        <v>0</v>
      </c>
      <c r="T918" s="291">
        <f t="shared" si="225"/>
        <v>0</v>
      </c>
      <c r="U918" s="42">
        <f>'Data Entry'!AA947</f>
        <v>0</v>
      </c>
      <c r="V918" s="42">
        <f>'Data Entry'!AB947</f>
        <v>0</v>
      </c>
      <c r="W918" s="42">
        <f>'Data Entry'!AC947</f>
        <v>0</v>
      </c>
      <c r="X918" s="42">
        <f>'Data Entry'!AD947</f>
        <v>0</v>
      </c>
      <c r="Y918" s="291">
        <f t="shared" si="230"/>
        <v>0</v>
      </c>
      <c r="Z918" s="42">
        <f>'Data Entry'!AE947</f>
        <v>0</v>
      </c>
      <c r="AA918" s="42">
        <f>'Data Entry'!AF947</f>
        <v>0</v>
      </c>
      <c r="AB918" s="291">
        <f t="shared" si="231"/>
        <v>0</v>
      </c>
      <c r="AC918" s="42">
        <f>'Data Entry'!AH947</f>
        <v>0</v>
      </c>
      <c r="AD918" s="42">
        <f>'Data Entry'!AI947</f>
        <v>0</v>
      </c>
      <c r="AE918" s="42">
        <f>'Data Entry'!AJ947</f>
        <v>0</v>
      </c>
      <c r="AF918" s="42">
        <f>'Data Entry'!AK947</f>
        <v>0</v>
      </c>
      <c r="AG918" s="42">
        <f>'Data Entry'!AL947</f>
        <v>0</v>
      </c>
      <c r="AH918" s="42">
        <f>'Data Entry'!AM947</f>
        <v>0</v>
      </c>
      <c r="AI918" s="42">
        <f>'Data Entry'!AV947</f>
        <v>0</v>
      </c>
      <c r="AJ918" s="42">
        <f>'Data Entry'!AW947</f>
        <v>0</v>
      </c>
      <c r="AK918" s="42">
        <f>'Data Entry'!AX947</f>
        <v>0</v>
      </c>
      <c r="AL918" s="291">
        <f t="shared" si="226"/>
        <v>0</v>
      </c>
      <c r="AM918" s="42">
        <f>'Data Entry'!AY947</f>
        <v>0</v>
      </c>
      <c r="AN918" s="42">
        <f>'Data Entry'!AZ947</f>
        <v>0</v>
      </c>
      <c r="AO918" s="42">
        <f>'Data Entry'!BA947</f>
        <v>0</v>
      </c>
      <c r="AP918" s="42">
        <f>'Data Entry'!BB947</f>
        <v>0</v>
      </c>
      <c r="AQ918" s="291">
        <f t="shared" si="232"/>
        <v>0</v>
      </c>
      <c r="AR918" s="42">
        <f>'Data Entry'!BC947</f>
        <v>0</v>
      </c>
      <c r="AS918" s="42">
        <f>'Data Entry'!BD947</f>
        <v>0</v>
      </c>
      <c r="AT918" s="291">
        <f t="shared" si="233"/>
        <v>0</v>
      </c>
      <c r="AU918" s="42">
        <f>'Data Entry'!BE947</f>
        <v>0</v>
      </c>
      <c r="AV918" s="42">
        <f>'Data Entry'!BF947</f>
        <v>0</v>
      </c>
      <c r="AW918" s="42">
        <f>'Data Entry'!BG947</f>
        <v>0</v>
      </c>
      <c r="AX918" s="291">
        <f t="shared" si="227"/>
        <v>0</v>
      </c>
      <c r="AY918" s="42">
        <f>'Data Entry'!BH947</f>
        <v>0</v>
      </c>
      <c r="AZ918" s="42">
        <f>'Data Entry'!BI947</f>
        <v>0</v>
      </c>
      <c r="BA918" s="42">
        <f>'Data Entry'!BJ947</f>
        <v>0</v>
      </c>
      <c r="BB918" s="42">
        <f>'Data Entry'!BK947</f>
        <v>0</v>
      </c>
      <c r="BC918" s="291">
        <f t="shared" si="234"/>
        <v>0</v>
      </c>
      <c r="BD918" s="42">
        <f>'Data Entry'!BL947</f>
        <v>0</v>
      </c>
      <c r="BE918" s="42">
        <f>'Data Entry'!BM947</f>
        <v>0</v>
      </c>
      <c r="BF918" s="291">
        <f t="shared" si="235"/>
        <v>0</v>
      </c>
      <c r="BG918" s="305">
        <f t="shared" si="236"/>
        <v>0</v>
      </c>
      <c r="BH918" s="288" t="str">
        <f>IFERROR((BG918*'Data Entry'!$F$18)/'Data Entry'!$E$18,"")</f>
        <v/>
      </c>
      <c r="BI918" s="305">
        <f t="shared" si="237"/>
        <v>0</v>
      </c>
      <c r="BJ918" s="288" t="str">
        <f t="shared" si="238"/>
        <v/>
      </c>
      <c r="BK918" s="307" t="str">
        <f t="shared" si="239"/>
        <v/>
      </c>
    </row>
    <row r="919" spans="1:63" ht="27" x14ac:dyDescent="0.2">
      <c r="A919" s="119" t="str">
        <f>'Data Entry'!D948</f>
        <v>Respondent 0915</v>
      </c>
      <c r="B919" s="52">
        <f>'Data Entry'!AN948</f>
        <v>0</v>
      </c>
      <c r="C919" s="52" t="str">
        <f>'Data Entry'!BX948</f>
        <v/>
      </c>
      <c r="D919" s="42" t="str">
        <f>'Data Entry'!BU948</f>
        <v>No disability</v>
      </c>
      <c r="E919" s="42">
        <f>'Data Entry'!O948</f>
        <v>0</v>
      </c>
      <c r="F919" s="42">
        <f>'Data Entry'!P948</f>
        <v>0</v>
      </c>
      <c r="G919" s="42">
        <f>'Data Entry'!Q948</f>
        <v>0</v>
      </c>
      <c r="H919" s="291">
        <f t="shared" si="224"/>
        <v>0</v>
      </c>
      <c r="I919" s="42">
        <f>'Data Entry'!R948</f>
        <v>0</v>
      </c>
      <c r="J919" s="42">
        <f>'Data Entry'!S948</f>
        <v>0</v>
      </c>
      <c r="K919" s="42">
        <f>'Data Entry'!T948</f>
        <v>0</v>
      </c>
      <c r="L919" s="42">
        <f>'Data Entry'!U948</f>
        <v>0</v>
      </c>
      <c r="M919" s="291">
        <f t="shared" si="228"/>
        <v>0</v>
      </c>
      <c r="N919" s="42">
        <f>'Data Entry'!V948</f>
        <v>0</v>
      </c>
      <c r="O919" s="42">
        <f>'Data Entry'!W948</f>
        <v>0</v>
      </c>
      <c r="P919" s="291">
        <f t="shared" si="229"/>
        <v>0</v>
      </c>
      <c r="Q919" s="42">
        <f>'Data Entry'!X948</f>
        <v>0</v>
      </c>
      <c r="R919" s="42">
        <f>'Data Entry'!Y948</f>
        <v>0</v>
      </c>
      <c r="S919" s="42">
        <f>'Data Entry'!Z948</f>
        <v>0</v>
      </c>
      <c r="T919" s="291">
        <f t="shared" si="225"/>
        <v>0</v>
      </c>
      <c r="U919" s="42">
        <f>'Data Entry'!AA948</f>
        <v>0</v>
      </c>
      <c r="V919" s="42">
        <f>'Data Entry'!AB948</f>
        <v>0</v>
      </c>
      <c r="W919" s="42">
        <f>'Data Entry'!AC948</f>
        <v>0</v>
      </c>
      <c r="X919" s="42">
        <f>'Data Entry'!AD948</f>
        <v>0</v>
      </c>
      <c r="Y919" s="291">
        <f t="shared" si="230"/>
        <v>0</v>
      </c>
      <c r="Z919" s="42">
        <f>'Data Entry'!AE948</f>
        <v>0</v>
      </c>
      <c r="AA919" s="42">
        <f>'Data Entry'!AF948</f>
        <v>0</v>
      </c>
      <c r="AB919" s="291">
        <f t="shared" si="231"/>
        <v>0</v>
      </c>
      <c r="AC919" s="42">
        <f>'Data Entry'!AH948</f>
        <v>0</v>
      </c>
      <c r="AD919" s="42">
        <f>'Data Entry'!AI948</f>
        <v>0</v>
      </c>
      <c r="AE919" s="42">
        <f>'Data Entry'!AJ948</f>
        <v>0</v>
      </c>
      <c r="AF919" s="42">
        <f>'Data Entry'!AK948</f>
        <v>0</v>
      </c>
      <c r="AG919" s="42">
        <f>'Data Entry'!AL948</f>
        <v>0</v>
      </c>
      <c r="AH919" s="42">
        <f>'Data Entry'!AM948</f>
        <v>0</v>
      </c>
      <c r="AI919" s="42">
        <f>'Data Entry'!AV948</f>
        <v>0</v>
      </c>
      <c r="AJ919" s="42">
        <f>'Data Entry'!AW948</f>
        <v>0</v>
      </c>
      <c r="AK919" s="42">
        <f>'Data Entry'!AX948</f>
        <v>0</v>
      </c>
      <c r="AL919" s="291">
        <f t="shared" si="226"/>
        <v>0</v>
      </c>
      <c r="AM919" s="42">
        <f>'Data Entry'!AY948</f>
        <v>0</v>
      </c>
      <c r="AN919" s="42">
        <f>'Data Entry'!AZ948</f>
        <v>0</v>
      </c>
      <c r="AO919" s="42">
        <f>'Data Entry'!BA948</f>
        <v>0</v>
      </c>
      <c r="AP919" s="42">
        <f>'Data Entry'!BB948</f>
        <v>0</v>
      </c>
      <c r="AQ919" s="291">
        <f t="shared" si="232"/>
        <v>0</v>
      </c>
      <c r="AR919" s="42">
        <f>'Data Entry'!BC948</f>
        <v>0</v>
      </c>
      <c r="AS919" s="42">
        <f>'Data Entry'!BD948</f>
        <v>0</v>
      </c>
      <c r="AT919" s="291">
        <f t="shared" si="233"/>
        <v>0</v>
      </c>
      <c r="AU919" s="42">
        <f>'Data Entry'!BE948</f>
        <v>0</v>
      </c>
      <c r="AV919" s="42">
        <f>'Data Entry'!BF948</f>
        <v>0</v>
      </c>
      <c r="AW919" s="42">
        <f>'Data Entry'!BG948</f>
        <v>0</v>
      </c>
      <c r="AX919" s="291">
        <f t="shared" si="227"/>
        <v>0</v>
      </c>
      <c r="AY919" s="42">
        <f>'Data Entry'!BH948</f>
        <v>0</v>
      </c>
      <c r="AZ919" s="42">
        <f>'Data Entry'!BI948</f>
        <v>0</v>
      </c>
      <c r="BA919" s="42">
        <f>'Data Entry'!BJ948</f>
        <v>0</v>
      </c>
      <c r="BB919" s="42">
        <f>'Data Entry'!BK948</f>
        <v>0</v>
      </c>
      <c r="BC919" s="291">
        <f t="shared" si="234"/>
        <v>0</v>
      </c>
      <c r="BD919" s="42">
        <f>'Data Entry'!BL948</f>
        <v>0</v>
      </c>
      <c r="BE919" s="42">
        <f>'Data Entry'!BM948</f>
        <v>0</v>
      </c>
      <c r="BF919" s="291">
        <f t="shared" si="235"/>
        <v>0</v>
      </c>
      <c r="BG919" s="305">
        <f t="shared" si="236"/>
        <v>0</v>
      </c>
      <c r="BH919" s="288" t="str">
        <f>IFERROR((BG919*'Data Entry'!$F$18)/'Data Entry'!$E$18,"")</f>
        <v/>
      </c>
      <c r="BI919" s="305">
        <f t="shared" si="237"/>
        <v>0</v>
      </c>
      <c r="BJ919" s="288" t="str">
        <f t="shared" si="238"/>
        <v/>
      </c>
      <c r="BK919" s="307" t="str">
        <f t="shared" si="239"/>
        <v/>
      </c>
    </row>
    <row r="920" spans="1:63" ht="27" x14ac:dyDescent="0.2">
      <c r="A920" s="119" t="str">
        <f>'Data Entry'!D949</f>
        <v>Respondent 0916</v>
      </c>
      <c r="B920" s="52">
        <f>'Data Entry'!AN949</f>
        <v>0</v>
      </c>
      <c r="C920" s="52" t="str">
        <f>'Data Entry'!BX949</f>
        <v/>
      </c>
      <c r="D920" s="42" t="str">
        <f>'Data Entry'!BU949</f>
        <v>No disability</v>
      </c>
      <c r="E920" s="42">
        <f>'Data Entry'!O949</f>
        <v>0</v>
      </c>
      <c r="F920" s="42">
        <f>'Data Entry'!P949</f>
        <v>0</v>
      </c>
      <c r="G920" s="42">
        <f>'Data Entry'!Q949</f>
        <v>0</v>
      </c>
      <c r="H920" s="291">
        <f t="shared" si="224"/>
        <v>0</v>
      </c>
      <c r="I920" s="42">
        <f>'Data Entry'!R949</f>
        <v>0</v>
      </c>
      <c r="J920" s="42">
        <f>'Data Entry'!S949</f>
        <v>0</v>
      </c>
      <c r="K920" s="42">
        <f>'Data Entry'!T949</f>
        <v>0</v>
      </c>
      <c r="L920" s="42">
        <f>'Data Entry'!U949</f>
        <v>0</v>
      </c>
      <c r="M920" s="291">
        <f t="shared" si="228"/>
        <v>0</v>
      </c>
      <c r="N920" s="42">
        <f>'Data Entry'!V949</f>
        <v>0</v>
      </c>
      <c r="O920" s="42">
        <f>'Data Entry'!W949</f>
        <v>0</v>
      </c>
      <c r="P920" s="291">
        <f t="shared" si="229"/>
        <v>0</v>
      </c>
      <c r="Q920" s="42">
        <f>'Data Entry'!X949</f>
        <v>0</v>
      </c>
      <c r="R920" s="42">
        <f>'Data Entry'!Y949</f>
        <v>0</v>
      </c>
      <c r="S920" s="42">
        <f>'Data Entry'!Z949</f>
        <v>0</v>
      </c>
      <c r="T920" s="291">
        <f t="shared" si="225"/>
        <v>0</v>
      </c>
      <c r="U920" s="42">
        <f>'Data Entry'!AA949</f>
        <v>0</v>
      </c>
      <c r="V920" s="42">
        <f>'Data Entry'!AB949</f>
        <v>0</v>
      </c>
      <c r="W920" s="42">
        <f>'Data Entry'!AC949</f>
        <v>0</v>
      </c>
      <c r="X920" s="42">
        <f>'Data Entry'!AD949</f>
        <v>0</v>
      </c>
      <c r="Y920" s="291">
        <f t="shared" si="230"/>
        <v>0</v>
      </c>
      <c r="Z920" s="42">
        <f>'Data Entry'!AE949</f>
        <v>0</v>
      </c>
      <c r="AA920" s="42">
        <f>'Data Entry'!AF949</f>
        <v>0</v>
      </c>
      <c r="AB920" s="291">
        <f t="shared" si="231"/>
        <v>0</v>
      </c>
      <c r="AC920" s="42">
        <f>'Data Entry'!AH949</f>
        <v>0</v>
      </c>
      <c r="AD920" s="42">
        <f>'Data Entry'!AI949</f>
        <v>0</v>
      </c>
      <c r="AE920" s="42">
        <f>'Data Entry'!AJ949</f>
        <v>0</v>
      </c>
      <c r="AF920" s="42">
        <f>'Data Entry'!AK949</f>
        <v>0</v>
      </c>
      <c r="AG920" s="42">
        <f>'Data Entry'!AL949</f>
        <v>0</v>
      </c>
      <c r="AH920" s="42">
        <f>'Data Entry'!AM949</f>
        <v>0</v>
      </c>
      <c r="AI920" s="42">
        <f>'Data Entry'!AV949</f>
        <v>0</v>
      </c>
      <c r="AJ920" s="42">
        <f>'Data Entry'!AW949</f>
        <v>0</v>
      </c>
      <c r="AK920" s="42">
        <f>'Data Entry'!AX949</f>
        <v>0</v>
      </c>
      <c r="AL920" s="291">
        <f t="shared" si="226"/>
        <v>0</v>
      </c>
      <c r="AM920" s="42">
        <f>'Data Entry'!AY949</f>
        <v>0</v>
      </c>
      <c r="AN920" s="42">
        <f>'Data Entry'!AZ949</f>
        <v>0</v>
      </c>
      <c r="AO920" s="42">
        <f>'Data Entry'!BA949</f>
        <v>0</v>
      </c>
      <c r="AP920" s="42">
        <f>'Data Entry'!BB949</f>
        <v>0</v>
      </c>
      <c r="AQ920" s="291">
        <f t="shared" si="232"/>
        <v>0</v>
      </c>
      <c r="AR920" s="42">
        <f>'Data Entry'!BC949</f>
        <v>0</v>
      </c>
      <c r="AS920" s="42">
        <f>'Data Entry'!BD949</f>
        <v>0</v>
      </c>
      <c r="AT920" s="291">
        <f t="shared" si="233"/>
        <v>0</v>
      </c>
      <c r="AU920" s="42">
        <f>'Data Entry'!BE949</f>
        <v>0</v>
      </c>
      <c r="AV920" s="42">
        <f>'Data Entry'!BF949</f>
        <v>0</v>
      </c>
      <c r="AW920" s="42">
        <f>'Data Entry'!BG949</f>
        <v>0</v>
      </c>
      <c r="AX920" s="291">
        <f t="shared" si="227"/>
        <v>0</v>
      </c>
      <c r="AY920" s="42">
        <f>'Data Entry'!BH949</f>
        <v>0</v>
      </c>
      <c r="AZ920" s="42">
        <f>'Data Entry'!BI949</f>
        <v>0</v>
      </c>
      <c r="BA920" s="42">
        <f>'Data Entry'!BJ949</f>
        <v>0</v>
      </c>
      <c r="BB920" s="42">
        <f>'Data Entry'!BK949</f>
        <v>0</v>
      </c>
      <c r="BC920" s="291">
        <f t="shared" si="234"/>
        <v>0</v>
      </c>
      <c r="BD920" s="42">
        <f>'Data Entry'!BL949</f>
        <v>0</v>
      </c>
      <c r="BE920" s="42">
        <f>'Data Entry'!BM949</f>
        <v>0</v>
      </c>
      <c r="BF920" s="291">
        <f t="shared" si="235"/>
        <v>0</v>
      </c>
      <c r="BG920" s="305">
        <f t="shared" si="236"/>
        <v>0</v>
      </c>
      <c r="BH920" s="288" t="str">
        <f>IFERROR((BG920*'Data Entry'!$F$18)/'Data Entry'!$E$18,"")</f>
        <v/>
      </c>
      <c r="BI920" s="305">
        <f t="shared" si="237"/>
        <v>0</v>
      </c>
      <c r="BJ920" s="288" t="str">
        <f t="shared" si="238"/>
        <v/>
      </c>
      <c r="BK920" s="307" t="str">
        <f t="shared" si="239"/>
        <v/>
      </c>
    </row>
    <row r="921" spans="1:63" ht="27" x14ac:dyDescent="0.2">
      <c r="A921" s="119" t="str">
        <f>'Data Entry'!D950</f>
        <v>Respondent 0917</v>
      </c>
      <c r="B921" s="52">
        <f>'Data Entry'!AN950</f>
        <v>0</v>
      </c>
      <c r="C921" s="52" t="str">
        <f>'Data Entry'!BX950</f>
        <v/>
      </c>
      <c r="D921" s="42" t="str">
        <f>'Data Entry'!BU950</f>
        <v>No disability</v>
      </c>
      <c r="E921" s="42">
        <f>'Data Entry'!O950</f>
        <v>0</v>
      </c>
      <c r="F921" s="42">
        <f>'Data Entry'!P950</f>
        <v>0</v>
      </c>
      <c r="G921" s="42">
        <f>'Data Entry'!Q950</f>
        <v>0</v>
      </c>
      <c r="H921" s="291">
        <f t="shared" si="224"/>
        <v>0</v>
      </c>
      <c r="I921" s="42">
        <f>'Data Entry'!R950</f>
        <v>0</v>
      </c>
      <c r="J921" s="42">
        <f>'Data Entry'!S950</f>
        <v>0</v>
      </c>
      <c r="K921" s="42">
        <f>'Data Entry'!T950</f>
        <v>0</v>
      </c>
      <c r="L921" s="42">
        <f>'Data Entry'!U950</f>
        <v>0</v>
      </c>
      <c r="M921" s="291">
        <f t="shared" si="228"/>
        <v>0</v>
      </c>
      <c r="N921" s="42">
        <f>'Data Entry'!V950</f>
        <v>0</v>
      </c>
      <c r="O921" s="42">
        <f>'Data Entry'!W950</f>
        <v>0</v>
      </c>
      <c r="P921" s="291">
        <f t="shared" si="229"/>
        <v>0</v>
      </c>
      <c r="Q921" s="42">
        <f>'Data Entry'!X950</f>
        <v>0</v>
      </c>
      <c r="R921" s="42">
        <f>'Data Entry'!Y950</f>
        <v>0</v>
      </c>
      <c r="S921" s="42">
        <f>'Data Entry'!Z950</f>
        <v>0</v>
      </c>
      <c r="T921" s="291">
        <f t="shared" si="225"/>
        <v>0</v>
      </c>
      <c r="U921" s="42">
        <f>'Data Entry'!AA950</f>
        <v>0</v>
      </c>
      <c r="V921" s="42">
        <f>'Data Entry'!AB950</f>
        <v>0</v>
      </c>
      <c r="W921" s="42">
        <f>'Data Entry'!AC950</f>
        <v>0</v>
      </c>
      <c r="X921" s="42">
        <f>'Data Entry'!AD950</f>
        <v>0</v>
      </c>
      <c r="Y921" s="291">
        <f t="shared" si="230"/>
        <v>0</v>
      </c>
      <c r="Z921" s="42">
        <f>'Data Entry'!AE950</f>
        <v>0</v>
      </c>
      <c r="AA921" s="42">
        <f>'Data Entry'!AF950</f>
        <v>0</v>
      </c>
      <c r="AB921" s="291">
        <f t="shared" si="231"/>
        <v>0</v>
      </c>
      <c r="AC921" s="42">
        <f>'Data Entry'!AH950</f>
        <v>0</v>
      </c>
      <c r="AD921" s="42">
        <f>'Data Entry'!AI950</f>
        <v>0</v>
      </c>
      <c r="AE921" s="42">
        <f>'Data Entry'!AJ950</f>
        <v>0</v>
      </c>
      <c r="AF921" s="42">
        <f>'Data Entry'!AK950</f>
        <v>0</v>
      </c>
      <c r="AG921" s="42">
        <f>'Data Entry'!AL950</f>
        <v>0</v>
      </c>
      <c r="AH921" s="42">
        <f>'Data Entry'!AM950</f>
        <v>0</v>
      </c>
      <c r="AI921" s="42">
        <f>'Data Entry'!AV950</f>
        <v>0</v>
      </c>
      <c r="AJ921" s="42">
        <f>'Data Entry'!AW950</f>
        <v>0</v>
      </c>
      <c r="AK921" s="42">
        <f>'Data Entry'!AX950</f>
        <v>0</v>
      </c>
      <c r="AL921" s="291">
        <f t="shared" si="226"/>
        <v>0</v>
      </c>
      <c r="AM921" s="42">
        <f>'Data Entry'!AY950</f>
        <v>0</v>
      </c>
      <c r="AN921" s="42">
        <f>'Data Entry'!AZ950</f>
        <v>0</v>
      </c>
      <c r="AO921" s="42">
        <f>'Data Entry'!BA950</f>
        <v>0</v>
      </c>
      <c r="AP921" s="42">
        <f>'Data Entry'!BB950</f>
        <v>0</v>
      </c>
      <c r="AQ921" s="291">
        <f t="shared" si="232"/>
        <v>0</v>
      </c>
      <c r="AR921" s="42">
        <f>'Data Entry'!BC950</f>
        <v>0</v>
      </c>
      <c r="AS921" s="42">
        <f>'Data Entry'!BD950</f>
        <v>0</v>
      </c>
      <c r="AT921" s="291">
        <f t="shared" si="233"/>
        <v>0</v>
      </c>
      <c r="AU921" s="42">
        <f>'Data Entry'!BE950</f>
        <v>0</v>
      </c>
      <c r="AV921" s="42">
        <f>'Data Entry'!BF950</f>
        <v>0</v>
      </c>
      <c r="AW921" s="42">
        <f>'Data Entry'!BG950</f>
        <v>0</v>
      </c>
      <c r="AX921" s="291">
        <f t="shared" si="227"/>
        <v>0</v>
      </c>
      <c r="AY921" s="42">
        <f>'Data Entry'!BH950</f>
        <v>0</v>
      </c>
      <c r="AZ921" s="42">
        <f>'Data Entry'!BI950</f>
        <v>0</v>
      </c>
      <c r="BA921" s="42">
        <f>'Data Entry'!BJ950</f>
        <v>0</v>
      </c>
      <c r="BB921" s="42">
        <f>'Data Entry'!BK950</f>
        <v>0</v>
      </c>
      <c r="BC921" s="291">
        <f t="shared" si="234"/>
        <v>0</v>
      </c>
      <c r="BD921" s="42">
        <f>'Data Entry'!BL950</f>
        <v>0</v>
      </c>
      <c r="BE921" s="42">
        <f>'Data Entry'!BM950</f>
        <v>0</v>
      </c>
      <c r="BF921" s="291">
        <f t="shared" si="235"/>
        <v>0</v>
      </c>
      <c r="BG921" s="305">
        <f t="shared" si="236"/>
        <v>0</v>
      </c>
      <c r="BH921" s="288" t="str">
        <f>IFERROR((BG921*'Data Entry'!$F$18)/'Data Entry'!$E$18,"")</f>
        <v/>
      </c>
      <c r="BI921" s="305">
        <f t="shared" si="237"/>
        <v>0</v>
      </c>
      <c r="BJ921" s="288" t="str">
        <f t="shared" si="238"/>
        <v/>
      </c>
      <c r="BK921" s="307" t="str">
        <f t="shared" si="239"/>
        <v/>
      </c>
    </row>
    <row r="922" spans="1:63" ht="27" x14ac:dyDescent="0.2">
      <c r="A922" s="119" t="str">
        <f>'Data Entry'!D951</f>
        <v>Respondent 0918</v>
      </c>
      <c r="B922" s="52">
        <f>'Data Entry'!AN951</f>
        <v>0</v>
      </c>
      <c r="C922" s="52" t="str">
        <f>'Data Entry'!BX951</f>
        <v/>
      </c>
      <c r="D922" s="42" t="str">
        <f>'Data Entry'!BU951</f>
        <v>No disability</v>
      </c>
      <c r="E922" s="42">
        <f>'Data Entry'!O951</f>
        <v>0</v>
      </c>
      <c r="F922" s="42">
        <f>'Data Entry'!P951</f>
        <v>0</v>
      </c>
      <c r="G922" s="42">
        <f>'Data Entry'!Q951</f>
        <v>0</v>
      </c>
      <c r="H922" s="291">
        <f t="shared" si="224"/>
        <v>0</v>
      </c>
      <c r="I922" s="42">
        <f>'Data Entry'!R951</f>
        <v>0</v>
      </c>
      <c r="J922" s="42">
        <f>'Data Entry'!S951</f>
        <v>0</v>
      </c>
      <c r="K922" s="42">
        <f>'Data Entry'!T951</f>
        <v>0</v>
      </c>
      <c r="L922" s="42">
        <f>'Data Entry'!U951</f>
        <v>0</v>
      </c>
      <c r="M922" s="291">
        <f t="shared" si="228"/>
        <v>0</v>
      </c>
      <c r="N922" s="42">
        <f>'Data Entry'!V951</f>
        <v>0</v>
      </c>
      <c r="O922" s="42">
        <f>'Data Entry'!W951</f>
        <v>0</v>
      </c>
      <c r="P922" s="291">
        <f t="shared" si="229"/>
        <v>0</v>
      </c>
      <c r="Q922" s="42">
        <f>'Data Entry'!X951</f>
        <v>0</v>
      </c>
      <c r="R922" s="42">
        <f>'Data Entry'!Y951</f>
        <v>0</v>
      </c>
      <c r="S922" s="42">
        <f>'Data Entry'!Z951</f>
        <v>0</v>
      </c>
      <c r="T922" s="291">
        <f t="shared" si="225"/>
        <v>0</v>
      </c>
      <c r="U922" s="42">
        <f>'Data Entry'!AA951</f>
        <v>0</v>
      </c>
      <c r="V922" s="42">
        <f>'Data Entry'!AB951</f>
        <v>0</v>
      </c>
      <c r="W922" s="42">
        <f>'Data Entry'!AC951</f>
        <v>0</v>
      </c>
      <c r="X922" s="42">
        <f>'Data Entry'!AD951</f>
        <v>0</v>
      </c>
      <c r="Y922" s="291">
        <f t="shared" si="230"/>
        <v>0</v>
      </c>
      <c r="Z922" s="42">
        <f>'Data Entry'!AE951</f>
        <v>0</v>
      </c>
      <c r="AA922" s="42">
        <f>'Data Entry'!AF951</f>
        <v>0</v>
      </c>
      <c r="AB922" s="291">
        <f t="shared" si="231"/>
        <v>0</v>
      </c>
      <c r="AC922" s="42">
        <f>'Data Entry'!AH951</f>
        <v>0</v>
      </c>
      <c r="AD922" s="42">
        <f>'Data Entry'!AI951</f>
        <v>0</v>
      </c>
      <c r="AE922" s="42">
        <f>'Data Entry'!AJ951</f>
        <v>0</v>
      </c>
      <c r="AF922" s="42">
        <f>'Data Entry'!AK951</f>
        <v>0</v>
      </c>
      <c r="AG922" s="42">
        <f>'Data Entry'!AL951</f>
        <v>0</v>
      </c>
      <c r="AH922" s="42">
        <f>'Data Entry'!AM951</f>
        <v>0</v>
      </c>
      <c r="AI922" s="42">
        <f>'Data Entry'!AV951</f>
        <v>0</v>
      </c>
      <c r="AJ922" s="42">
        <f>'Data Entry'!AW951</f>
        <v>0</v>
      </c>
      <c r="AK922" s="42">
        <f>'Data Entry'!AX951</f>
        <v>0</v>
      </c>
      <c r="AL922" s="291">
        <f t="shared" si="226"/>
        <v>0</v>
      </c>
      <c r="AM922" s="42">
        <f>'Data Entry'!AY951</f>
        <v>0</v>
      </c>
      <c r="AN922" s="42">
        <f>'Data Entry'!AZ951</f>
        <v>0</v>
      </c>
      <c r="AO922" s="42">
        <f>'Data Entry'!BA951</f>
        <v>0</v>
      </c>
      <c r="AP922" s="42">
        <f>'Data Entry'!BB951</f>
        <v>0</v>
      </c>
      <c r="AQ922" s="291">
        <f t="shared" si="232"/>
        <v>0</v>
      </c>
      <c r="AR922" s="42">
        <f>'Data Entry'!BC951</f>
        <v>0</v>
      </c>
      <c r="AS922" s="42">
        <f>'Data Entry'!BD951</f>
        <v>0</v>
      </c>
      <c r="AT922" s="291">
        <f t="shared" si="233"/>
        <v>0</v>
      </c>
      <c r="AU922" s="42">
        <f>'Data Entry'!BE951</f>
        <v>0</v>
      </c>
      <c r="AV922" s="42">
        <f>'Data Entry'!BF951</f>
        <v>0</v>
      </c>
      <c r="AW922" s="42">
        <f>'Data Entry'!BG951</f>
        <v>0</v>
      </c>
      <c r="AX922" s="291">
        <f t="shared" si="227"/>
        <v>0</v>
      </c>
      <c r="AY922" s="42">
        <f>'Data Entry'!BH951</f>
        <v>0</v>
      </c>
      <c r="AZ922" s="42">
        <f>'Data Entry'!BI951</f>
        <v>0</v>
      </c>
      <c r="BA922" s="42">
        <f>'Data Entry'!BJ951</f>
        <v>0</v>
      </c>
      <c r="BB922" s="42">
        <f>'Data Entry'!BK951</f>
        <v>0</v>
      </c>
      <c r="BC922" s="291">
        <f t="shared" si="234"/>
        <v>0</v>
      </c>
      <c r="BD922" s="42">
        <f>'Data Entry'!BL951</f>
        <v>0</v>
      </c>
      <c r="BE922" s="42">
        <f>'Data Entry'!BM951</f>
        <v>0</v>
      </c>
      <c r="BF922" s="291">
        <f t="shared" si="235"/>
        <v>0</v>
      </c>
      <c r="BG922" s="305">
        <f t="shared" si="236"/>
        <v>0</v>
      </c>
      <c r="BH922" s="288" t="str">
        <f>IFERROR((BG922*'Data Entry'!$F$18)/'Data Entry'!$E$18,"")</f>
        <v/>
      </c>
      <c r="BI922" s="305">
        <f t="shared" si="237"/>
        <v>0</v>
      </c>
      <c r="BJ922" s="288" t="str">
        <f t="shared" si="238"/>
        <v/>
      </c>
      <c r="BK922" s="307" t="str">
        <f t="shared" si="239"/>
        <v/>
      </c>
    </row>
    <row r="923" spans="1:63" ht="27" x14ac:dyDescent="0.2">
      <c r="A923" s="119" t="str">
        <f>'Data Entry'!D952</f>
        <v>Respondent 0919</v>
      </c>
      <c r="B923" s="52">
        <f>'Data Entry'!AN952</f>
        <v>0</v>
      </c>
      <c r="C923" s="52" t="str">
        <f>'Data Entry'!BX952</f>
        <v/>
      </c>
      <c r="D923" s="42" t="str">
        <f>'Data Entry'!BU952</f>
        <v>No disability</v>
      </c>
      <c r="E923" s="42">
        <f>'Data Entry'!O952</f>
        <v>0</v>
      </c>
      <c r="F923" s="42">
        <f>'Data Entry'!P952</f>
        <v>0</v>
      </c>
      <c r="G923" s="42">
        <f>'Data Entry'!Q952</f>
        <v>0</v>
      </c>
      <c r="H923" s="291">
        <f t="shared" si="224"/>
        <v>0</v>
      </c>
      <c r="I923" s="42">
        <f>'Data Entry'!R952</f>
        <v>0</v>
      </c>
      <c r="J923" s="42">
        <f>'Data Entry'!S952</f>
        <v>0</v>
      </c>
      <c r="K923" s="42">
        <f>'Data Entry'!T952</f>
        <v>0</v>
      </c>
      <c r="L923" s="42">
        <f>'Data Entry'!U952</f>
        <v>0</v>
      </c>
      <c r="M923" s="291">
        <f t="shared" si="228"/>
        <v>0</v>
      </c>
      <c r="N923" s="42">
        <f>'Data Entry'!V952</f>
        <v>0</v>
      </c>
      <c r="O923" s="42">
        <f>'Data Entry'!W952</f>
        <v>0</v>
      </c>
      <c r="P923" s="291">
        <f t="shared" si="229"/>
        <v>0</v>
      </c>
      <c r="Q923" s="42">
        <f>'Data Entry'!X952</f>
        <v>0</v>
      </c>
      <c r="R923" s="42">
        <f>'Data Entry'!Y952</f>
        <v>0</v>
      </c>
      <c r="S923" s="42">
        <f>'Data Entry'!Z952</f>
        <v>0</v>
      </c>
      <c r="T923" s="291">
        <f t="shared" si="225"/>
        <v>0</v>
      </c>
      <c r="U923" s="42">
        <f>'Data Entry'!AA952</f>
        <v>0</v>
      </c>
      <c r="V923" s="42">
        <f>'Data Entry'!AB952</f>
        <v>0</v>
      </c>
      <c r="W923" s="42">
        <f>'Data Entry'!AC952</f>
        <v>0</v>
      </c>
      <c r="X923" s="42">
        <f>'Data Entry'!AD952</f>
        <v>0</v>
      </c>
      <c r="Y923" s="291">
        <f t="shared" si="230"/>
        <v>0</v>
      </c>
      <c r="Z923" s="42">
        <f>'Data Entry'!AE952</f>
        <v>0</v>
      </c>
      <c r="AA923" s="42">
        <f>'Data Entry'!AF952</f>
        <v>0</v>
      </c>
      <c r="AB923" s="291">
        <f t="shared" si="231"/>
        <v>0</v>
      </c>
      <c r="AC923" s="42">
        <f>'Data Entry'!AH952</f>
        <v>0</v>
      </c>
      <c r="AD923" s="42">
        <f>'Data Entry'!AI952</f>
        <v>0</v>
      </c>
      <c r="AE923" s="42">
        <f>'Data Entry'!AJ952</f>
        <v>0</v>
      </c>
      <c r="AF923" s="42">
        <f>'Data Entry'!AK952</f>
        <v>0</v>
      </c>
      <c r="AG923" s="42">
        <f>'Data Entry'!AL952</f>
        <v>0</v>
      </c>
      <c r="AH923" s="42">
        <f>'Data Entry'!AM952</f>
        <v>0</v>
      </c>
      <c r="AI923" s="42">
        <f>'Data Entry'!AV952</f>
        <v>0</v>
      </c>
      <c r="AJ923" s="42">
        <f>'Data Entry'!AW952</f>
        <v>0</v>
      </c>
      <c r="AK923" s="42">
        <f>'Data Entry'!AX952</f>
        <v>0</v>
      </c>
      <c r="AL923" s="291">
        <f t="shared" si="226"/>
        <v>0</v>
      </c>
      <c r="AM923" s="42">
        <f>'Data Entry'!AY952</f>
        <v>0</v>
      </c>
      <c r="AN923" s="42">
        <f>'Data Entry'!AZ952</f>
        <v>0</v>
      </c>
      <c r="AO923" s="42">
        <f>'Data Entry'!BA952</f>
        <v>0</v>
      </c>
      <c r="AP923" s="42">
        <f>'Data Entry'!BB952</f>
        <v>0</v>
      </c>
      <c r="AQ923" s="291">
        <f t="shared" si="232"/>
        <v>0</v>
      </c>
      <c r="AR923" s="42">
        <f>'Data Entry'!BC952</f>
        <v>0</v>
      </c>
      <c r="AS923" s="42">
        <f>'Data Entry'!BD952</f>
        <v>0</v>
      </c>
      <c r="AT923" s="291">
        <f t="shared" si="233"/>
        <v>0</v>
      </c>
      <c r="AU923" s="42">
        <f>'Data Entry'!BE952</f>
        <v>0</v>
      </c>
      <c r="AV923" s="42">
        <f>'Data Entry'!BF952</f>
        <v>0</v>
      </c>
      <c r="AW923" s="42">
        <f>'Data Entry'!BG952</f>
        <v>0</v>
      </c>
      <c r="AX923" s="291">
        <f t="shared" si="227"/>
        <v>0</v>
      </c>
      <c r="AY923" s="42">
        <f>'Data Entry'!BH952</f>
        <v>0</v>
      </c>
      <c r="AZ923" s="42">
        <f>'Data Entry'!BI952</f>
        <v>0</v>
      </c>
      <c r="BA923" s="42">
        <f>'Data Entry'!BJ952</f>
        <v>0</v>
      </c>
      <c r="BB923" s="42">
        <f>'Data Entry'!BK952</f>
        <v>0</v>
      </c>
      <c r="BC923" s="291">
        <f t="shared" si="234"/>
        <v>0</v>
      </c>
      <c r="BD923" s="42">
        <f>'Data Entry'!BL952</f>
        <v>0</v>
      </c>
      <c r="BE923" s="42">
        <f>'Data Entry'!BM952</f>
        <v>0</v>
      </c>
      <c r="BF923" s="291">
        <f t="shared" si="235"/>
        <v>0</v>
      </c>
      <c r="BG923" s="305">
        <f t="shared" si="236"/>
        <v>0</v>
      </c>
      <c r="BH923" s="288" t="str">
        <f>IFERROR((BG923*'Data Entry'!$F$18)/'Data Entry'!$E$18,"")</f>
        <v/>
      </c>
      <c r="BI923" s="305">
        <f t="shared" si="237"/>
        <v>0</v>
      </c>
      <c r="BJ923" s="288" t="str">
        <f t="shared" si="238"/>
        <v/>
      </c>
      <c r="BK923" s="307" t="str">
        <f t="shared" si="239"/>
        <v/>
      </c>
    </row>
    <row r="924" spans="1:63" ht="27" x14ac:dyDescent="0.2">
      <c r="A924" s="119" t="str">
        <f>'Data Entry'!D953</f>
        <v>Respondent 0920</v>
      </c>
      <c r="B924" s="52">
        <f>'Data Entry'!AN953</f>
        <v>0</v>
      </c>
      <c r="C924" s="52" t="str">
        <f>'Data Entry'!BX953</f>
        <v/>
      </c>
      <c r="D924" s="42" t="str">
        <f>'Data Entry'!BU953</f>
        <v>No disability</v>
      </c>
      <c r="E924" s="42">
        <f>'Data Entry'!O953</f>
        <v>0</v>
      </c>
      <c r="F924" s="42">
        <f>'Data Entry'!P953</f>
        <v>0</v>
      </c>
      <c r="G924" s="42">
        <f>'Data Entry'!Q953</f>
        <v>0</v>
      </c>
      <c r="H924" s="291">
        <f t="shared" si="224"/>
        <v>0</v>
      </c>
      <c r="I924" s="42">
        <f>'Data Entry'!R953</f>
        <v>0</v>
      </c>
      <c r="J924" s="42">
        <f>'Data Entry'!S953</f>
        <v>0</v>
      </c>
      <c r="K924" s="42">
        <f>'Data Entry'!T953</f>
        <v>0</v>
      </c>
      <c r="L924" s="42">
        <f>'Data Entry'!U953</f>
        <v>0</v>
      </c>
      <c r="M924" s="291">
        <f t="shared" si="228"/>
        <v>0</v>
      </c>
      <c r="N924" s="42">
        <f>'Data Entry'!V953</f>
        <v>0</v>
      </c>
      <c r="O924" s="42">
        <f>'Data Entry'!W953</f>
        <v>0</v>
      </c>
      <c r="P924" s="291">
        <f t="shared" si="229"/>
        <v>0</v>
      </c>
      <c r="Q924" s="42">
        <f>'Data Entry'!X953</f>
        <v>0</v>
      </c>
      <c r="R924" s="42">
        <f>'Data Entry'!Y953</f>
        <v>0</v>
      </c>
      <c r="S924" s="42">
        <f>'Data Entry'!Z953</f>
        <v>0</v>
      </c>
      <c r="T924" s="291">
        <f t="shared" si="225"/>
        <v>0</v>
      </c>
      <c r="U924" s="42">
        <f>'Data Entry'!AA953</f>
        <v>0</v>
      </c>
      <c r="V924" s="42">
        <f>'Data Entry'!AB953</f>
        <v>0</v>
      </c>
      <c r="W924" s="42">
        <f>'Data Entry'!AC953</f>
        <v>0</v>
      </c>
      <c r="X924" s="42">
        <f>'Data Entry'!AD953</f>
        <v>0</v>
      </c>
      <c r="Y924" s="291">
        <f t="shared" si="230"/>
        <v>0</v>
      </c>
      <c r="Z924" s="42">
        <f>'Data Entry'!AE953</f>
        <v>0</v>
      </c>
      <c r="AA924" s="42">
        <f>'Data Entry'!AF953</f>
        <v>0</v>
      </c>
      <c r="AB924" s="291">
        <f t="shared" si="231"/>
        <v>0</v>
      </c>
      <c r="AC924" s="42">
        <f>'Data Entry'!AH953</f>
        <v>0</v>
      </c>
      <c r="AD924" s="42">
        <f>'Data Entry'!AI953</f>
        <v>0</v>
      </c>
      <c r="AE924" s="42">
        <f>'Data Entry'!AJ953</f>
        <v>0</v>
      </c>
      <c r="AF924" s="42">
        <f>'Data Entry'!AK953</f>
        <v>0</v>
      </c>
      <c r="AG924" s="42">
        <f>'Data Entry'!AL953</f>
        <v>0</v>
      </c>
      <c r="AH924" s="42">
        <f>'Data Entry'!AM953</f>
        <v>0</v>
      </c>
      <c r="AI924" s="42">
        <f>'Data Entry'!AV953</f>
        <v>0</v>
      </c>
      <c r="AJ924" s="42">
        <f>'Data Entry'!AW953</f>
        <v>0</v>
      </c>
      <c r="AK924" s="42">
        <f>'Data Entry'!AX953</f>
        <v>0</v>
      </c>
      <c r="AL924" s="291">
        <f t="shared" si="226"/>
        <v>0</v>
      </c>
      <c r="AM924" s="42">
        <f>'Data Entry'!AY953</f>
        <v>0</v>
      </c>
      <c r="AN924" s="42">
        <f>'Data Entry'!AZ953</f>
        <v>0</v>
      </c>
      <c r="AO924" s="42">
        <f>'Data Entry'!BA953</f>
        <v>0</v>
      </c>
      <c r="AP924" s="42">
        <f>'Data Entry'!BB953</f>
        <v>0</v>
      </c>
      <c r="AQ924" s="291">
        <f t="shared" si="232"/>
        <v>0</v>
      </c>
      <c r="AR924" s="42">
        <f>'Data Entry'!BC953</f>
        <v>0</v>
      </c>
      <c r="AS924" s="42">
        <f>'Data Entry'!BD953</f>
        <v>0</v>
      </c>
      <c r="AT924" s="291">
        <f t="shared" si="233"/>
        <v>0</v>
      </c>
      <c r="AU924" s="42">
        <f>'Data Entry'!BE953</f>
        <v>0</v>
      </c>
      <c r="AV924" s="42">
        <f>'Data Entry'!BF953</f>
        <v>0</v>
      </c>
      <c r="AW924" s="42">
        <f>'Data Entry'!BG953</f>
        <v>0</v>
      </c>
      <c r="AX924" s="291">
        <f t="shared" si="227"/>
        <v>0</v>
      </c>
      <c r="AY924" s="42">
        <f>'Data Entry'!BH953</f>
        <v>0</v>
      </c>
      <c r="AZ924" s="42">
        <f>'Data Entry'!BI953</f>
        <v>0</v>
      </c>
      <c r="BA924" s="42">
        <f>'Data Entry'!BJ953</f>
        <v>0</v>
      </c>
      <c r="BB924" s="42">
        <f>'Data Entry'!BK953</f>
        <v>0</v>
      </c>
      <c r="BC924" s="291">
        <f t="shared" si="234"/>
        <v>0</v>
      </c>
      <c r="BD924" s="42">
        <f>'Data Entry'!BL953</f>
        <v>0</v>
      </c>
      <c r="BE924" s="42">
        <f>'Data Entry'!BM953</f>
        <v>0</v>
      </c>
      <c r="BF924" s="291">
        <f t="shared" si="235"/>
        <v>0</v>
      </c>
      <c r="BG924" s="305">
        <f t="shared" si="236"/>
        <v>0</v>
      </c>
      <c r="BH924" s="288" t="str">
        <f>IFERROR((BG924*'Data Entry'!$F$18)/'Data Entry'!$E$18,"")</f>
        <v/>
      </c>
      <c r="BI924" s="305">
        <f t="shared" si="237"/>
        <v>0</v>
      </c>
      <c r="BJ924" s="288" t="str">
        <f t="shared" si="238"/>
        <v/>
      </c>
      <c r="BK924" s="307" t="str">
        <f t="shared" si="239"/>
        <v/>
      </c>
    </row>
    <row r="925" spans="1:63" ht="27" x14ac:dyDescent="0.2">
      <c r="A925" s="119" t="str">
        <f>'Data Entry'!D954</f>
        <v>Respondent 0921</v>
      </c>
      <c r="B925" s="52">
        <f>'Data Entry'!AN954</f>
        <v>0</v>
      </c>
      <c r="C925" s="52" t="str">
        <f>'Data Entry'!BX954</f>
        <v/>
      </c>
      <c r="D925" s="42" t="str">
        <f>'Data Entry'!BU954</f>
        <v>No disability</v>
      </c>
      <c r="E925" s="42">
        <f>'Data Entry'!O954</f>
        <v>0</v>
      </c>
      <c r="F925" s="42">
        <f>'Data Entry'!P954</f>
        <v>0</v>
      </c>
      <c r="G925" s="42">
        <f>'Data Entry'!Q954</f>
        <v>0</v>
      </c>
      <c r="H925" s="291">
        <f t="shared" si="224"/>
        <v>0</v>
      </c>
      <c r="I925" s="42">
        <f>'Data Entry'!R954</f>
        <v>0</v>
      </c>
      <c r="J925" s="42">
        <f>'Data Entry'!S954</f>
        <v>0</v>
      </c>
      <c r="K925" s="42">
        <f>'Data Entry'!T954</f>
        <v>0</v>
      </c>
      <c r="L925" s="42">
        <f>'Data Entry'!U954</f>
        <v>0</v>
      </c>
      <c r="M925" s="291">
        <f t="shared" si="228"/>
        <v>0</v>
      </c>
      <c r="N925" s="42">
        <f>'Data Entry'!V954</f>
        <v>0</v>
      </c>
      <c r="O925" s="42">
        <f>'Data Entry'!W954</f>
        <v>0</v>
      </c>
      <c r="P925" s="291">
        <f t="shared" si="229"/>
        <v>0</v>
      </c>
      <c r="Q925" s="42">
        <f>'Data Entry'!X954</f>
        <v>0</v>
      </c>
      <c r="R925" s="42">
        <f>'Data Entry'!Y954</f>
        <v>0</v>
      </c>
      <c r="S925" s="42">
        <f>'Data Entry'!Z954</f>
        <v>0</v>
      </c>
      <c r="T925" s="291">
        <f t="shared" si="225"/>
        <v>0</v>
      </c>
      <c r="U925" s="42">
        <f>'Data Entry'!AA954</f>
        <v>0</v>
      </c>
      <c r="V925" s="42">
        <f>'Data Entry'!AB954</f>
        <v>0</v>
      </c>
      <c r="W925" s="42">
        <f>'Data Entry'!AC954</f>
        <v>0</v>
      </c>
      <c r="X925" s="42">
        <f>'Data Entry'!AD954</f>
        <v>0</v>
      </c>
      <c r="Y925" s="291">
        <f t="shared" si="230"/>
        <v>0</v>
      </c>
      <c r="Z925" s="42">
        <f>'Data Entry'!AE954</f>
        <v>0</v>
      </c>
      <c r="AA925" s="42">
        <f>'Data Entry'!AF954</f>
        <v>0</v>
      </c>
      <c r="AB925" s="291">
        <f t="shared" si="231"/>
        <v>0</v>
      </c>
      <c r="AC925" s="42">
        <f>'Data Entry'!AH954</f>
        <v>0</v>
      </c>
      <c r="AD925" s="42">
        <f>'Data Entry'!AI954</f>
        <v>0</v>
      </c>
      <c r="AE925" s="42">
        <f>'Data Entry'!AJ954</f>
        <v>0</v>
      </c>
      <c r="AF925" s="42">
        <f>'Data Entry'!AK954</f>
        <v>0</v>
      </c>
      <c r="AG925" s="42">
        <f>'Data Entry'!AL954</f>
        <v>0</v>
      </c>
      <c r="AH925" s="42">
        <f>'Data Entry'!AM954</f>
        <v>0</v>
      </c>
      <c r="AI925" s="42">
        <f>'Data Entry'!AV954</f>
        <v>0</v>
      </c>
      <c r="AJ925" s="42">
        <f>'Data Entry'!AW954</f>
        <v>0</v>
      </c>
      <c r="AK925" s="42">
        <f>'Data Entry'!AX954</f>
        <v>0</v>
      </c>
      <c r="AL925" s="291">
        <f t="shared" si="226"/>
        <v>0</v>
      </c>
      <c r="AM925" s="42">
        <f>'Data Entry'!AY954</f>
        <v>0</v>
      </c>
      <c r="AN925" s="42">
        <f>'Data Entry'!AZ954</f>
        <v>0</v>
      </c>
      <c r="AO925" s="42">
        <f>'Data Entry'!BA954</f>
        <v>0</v>
      </c>
      <c r="AP925" s="42">
        <f>'Data Entry'!BB954</f>
        <v>0</v>
      </c>
      <c r="AQ925" s="291">
        <f t="shared" si="232"/>
        <v>0</v>
      </c>
      <c r="AR925" s="42">
        <f>'Data Entry'!BC954</f>
        <v>0</v>
      </c>
      <c r="AS925" s="42">
        <f>'Data Entry'!BD954</f>
        <v>0</v>
      </c>
      <c r="AT925" s="291">
        <f t="shared" si="233"/>
        <v>0</v>
      </c>
      <c r="AU925" s="42">
        <f>'Data Entry'!BE954</f>
        <v>0</v>
      </c>
      <c r="AV925" s="42">
        <f>'Data Entry'!BF954</f>
        <v>0</v>
      </c>
      <c r="AW925" s="42">
        <f>'Data Entry'!BG954</f>
        <v>0</v>
      </c>
      <c r="AX925" s="291">
        <f t="shared" si="227"/>
        <v>0</v>
      </c>
      <c r="AY925" s="42">
        <f>'Data Entry'!BH954</f>
        <v>0</v>
      </c>
      <c r="AZ925" s="42">
        <f>'Data Entry'!BI954</f>
        <v>0</v>
      </c>
      <c r="BA925" s="42">
        <f>'Data Entry'!BJ954</f>
        <v>0</v>
      </c>
      <c r="BB925" s="42">
        <f>'Data Entry'!BK954</f>
        <v>0</v>
      </c>
      <c r="BC925" s="291">
        <f t="shared" si="234"/>
        <v>0</v>
      </c>
      <c r="BD925" s="42">
        <f>'Data Entry'!BL954</f>
        <v>0</v>
      </c>
      <c r="BE925" s="42">
        <f>'Data Entry'!BM954</f>
        <v>0</v>
      </c>
      <c r="BF925" s="291">
        <f t="shared" si="235"/>
        <v>0</v>
      </c>
      <c r="BG925" s="305">
        <f t="shared" si="236"/>
        <v>0</v>
      </c>
      <c r="BH925" s="288" t="str">
        <f>IFERROR((BG925*'Data Entry'!$F$18)/'Data Entry'!$E$18,"")</f>
        <v/>
      </c>
      <c r="BI925" s="305">
        <f t="shared" si="237"/>
        <v>0</v>
      </c>
      <c r="BJ925" s="288" t="str">
        <f t="shared" si="238"/>
        <v/>
      </c>
      <c r="BK925" s="307" t="str">
        <f t="shared" si="239"/>
        <v/>
      </c>
    </row>
    <row r="926" spans="1:63" ht="27" x14ac:dyDescent="0.2">
      <c r="A926" s="119" t="str">
        <f>'Data Entry'!D955</f>
        <v>Respondent 0922</v>
      </c>
      <c r="B926" s="52">
        <f>'Data Entry'!AN955</f>
        <v>0</v>
      </c>
      <c r="C926" s="52" t="str">
        <f>'Data Entry'!BX955</f>
        <v/>
      </c>
      <c r="D926" s="42" t="str">
        <f>'Data Entry'!BU955</f>
        <v>No disability</v>
      </c>
      <c r="E926" s="42">
        <f>'Data Entry'!O955</f>
        <v>0</v>
      </c>
      <c r="F926" s="42">
        <f>'Data Entry'!P955</f>
        <v>0</v>
      </c>
      <c r="G926" s="42">
        <f>'Data Entry'!Q955</f>
        <v>0</v>
      </c>
      <c r="H926" s="291">
        <f t="shared" si="224"/>
        <v>0</v>
      </c>
      <c r="I926" s="42">
        <f>'Data Entry'!R955</f>
        <v>0</v>
      </c>
      <c r="J926" s="42">
        <f>'Data Entry'!S955</f>
        <v>0</v>
      </c>
      <c r="K926" s="42">
        <f>'Data Entry'!T955</f>
        <v>0</v>
      </c>
      <c r="L926" s="42">
        <f>'Data Entry'!U955</f>
        <v>0</v>
      </c>
      <c r="M926" s="291">
        <f t="shared" si="228"/>
        <v>0</v>
      </c>
      <c r="N926" s="42">
        <f>'Data Entry'!V955</f>
        <v>0</v>
      </c>
      <c r="O926" s="42">
        <f>'Data Entry'!W955</f>
        <v>0</v>
      </c>
      <c r="P926" s="291">
        <f t="shared" si="229"/>
        <v>0</v>
      </c>
      <c r="Q926" s="42">
        <f>'Data Entry'!X955</f>
        <v>0</v>
      </c>
      <c r="R926" s="42">
        <f>'Data Entry'!Y955</f>
        <v>0</v>
      </c>
      <c r="S926" s="42">
        <f>'Data Entry'!Z955</f>
        <v>0</v>
      </c>
      <c r="T926" s="291">
        <f t="shared" si="225"/>
        <v>0</v>
      </c>
      <c r="U926" s="42">
        <f>'Data Entry'!AA955</f>
        <v>0</v>
      </c>
      <c r="V926" s="42">
        <f>'Data Entry'!AB955</f>
        <v>0</v>
      </c>
      <c r="W926" s="42">
        <f>'Data Entry'!AC955</f>
        <v>0</v>
      </c>
      <c r="X926" s="42">
        <f>'Data Entry'!AD955</f>
        <v>0</v>
      </c>
      <c r="Y926" s="291">
        <f t="shared" si="230"/>
        <v>0</v>
      </c>
      <c r="Z926" s="42">
        <f>'Data Entry'!AE955</f>
        <v>0</v>
      </c>
      <c r="AA926" s="42">
        <f>'Data Entry'!AF955</f>
        <v>0</v>
      </c>
      <c r="AB926" s="291">
        <f t="shared" si="231"/>
        <v>0</v>
      </c>
      <c r="AC926" s="42">
        <f>'Data Entry'!AH955</f>
        <v>0</v>
      </c>
      <c r="AD926" s="42">
        <f>'Data Entry'!AI955</f>
        <v>0</v>
      </c>
      <c r="AE926" s="42">
        <f>'Data Entry'!AJ955</f>
        <v>0</v>
      </c>
      <c r="AF926" s="42">
        <f>'Data Entry'!AK955</f>
        <v>0</v>
      </c>
      <c r="AG926" s="42">
        <f>'Data Entry'!AL955</f>
        <v>0</v>
      </c>
      <c r="AH926" s="42">
        <f>'Data Entry'!AM955</f>
        <v>0</v>
      </c>
      <c r="AI926" s="42">
        <f>'Data Entry'!AV955</f>
        <v>0</v>
      </c>
      <c r="AJ926" s="42">
        <f>'Data Entry'!AW955</f>
        <v>0</v>
      </c>
      <c r="AK926" s="42">
        <f>'Data Entry'!AX955</f>
        <v>0</v>
      </c>
      <c r="AL926" s="291">
        <f t="shared" si="226"/>
        <v>0</v>
      </c>
      <c r="AM926" s="42">
        <f>'Data Entry'!AY955</f>
        <v>0</v>
      </c>
      <c r="AN926" s="42">
        <f>'Data Entry'!AZ955</f>
        <v>0</v>
      </c>
      <c r="AO926" s="42">
        <f>'Data Entry'!BA955</f>
        <v>0</v>
      </c>
      <c r="AP926" s="42">
        <f>'Data Entry'!BB955</f>
        <v>0</v>
      </c>
      <c r="AQ926" s="291">
        <f t="shared" si="232"/>
        <v>0</v>
      </c>
      <c r="AR926" s="42">
        <f>'Data Entry'!BC955</f>
        <v>0</v>
      </c>
      <c r="AS926" s="42">
        <f>'Data Entry'!BD955</f>
        <v>0</v>
      </c>
      <c r="AT926" s="291">
        <f t="shared" si="233"/>
        <v>0</v>
      </c>
      <c r="AU926" s="42">
        <f>'Data Entry'!BE955</f>
        <v>0</v>
      </c>
      <c r="AV926" s="42">
        <f>'Data Entry'!BF955</f>
        <v>0</v>
      </c>
      <c r="AW926" s="42">
        <f>'Data Entry'!BG955</f>
        <v>0</v>
      </c>
      <c r="AX926" s="291">
        <f t="shared" si="227"/>
        <v>0</v>
      </c>
      <c r="AY926" s="42">
        <f>'Data Entry'!BH955</f>
        <v>0</v>
      </c>
      <c r="AZ926" s="42">
        <f>'Data Entry'!BI955</f>
        <v>0</v>
      </c>
      <c r="BA926" s="42">
        <f>'Data Entry'!BJ955</f>
        <v>0</v>
      </c>
      <c r="BB926" s="42">
        <f>'Data Entry'!BK955</f>
        <v>0</v>
      </c>
      <c r="BC926" s="291">
        <f t="shared" si="234"/>
        <v>0</v>
      </c>
      <c r="BD926" s="42">
        <f>'Data Entry'!BL955</f>
        <v>0</v>
      </c>
      <c r="BE926" s="42">
        <f>'Data Entry'!BM955</f>
        <v>0</v>
      </c>
      <c r="BF926" s="291">
        <f t="shared" si="235"/>
        <v>0</v>
      </c>
      <c r="BG926" s="305">
        <f t="shared" si="236"/>
        <v>0</v>
      </c>
      <c r="BH926" s="288" t="str">
        <f>IFERROR((BG926*'Data Entry'!$F$18)/'Data Entry'!$E$18,"")</f>
        <v/>
      </c>
      <c r="BI926" s="305">
        <f t="shared" si="237"/>
        <v>0</v>
      </c>
      <c r="BJ926" s="288" t="str">
        <f t="shared" si="238"/>
        <v/>
      </c>
      <c r="BK926" s="307" t="str">
        <f t="shared" si="239"/>
        <v/>
      </c>
    </row>
    <row r="927" spans="1:63" ht="27" x14ac:dyDescent="0.2">
      <c r="A927" s="119" t="str">
        <f>'Data Entry'!D956</f>
        <v>Respondent 0923</v>
      </c>
      <c r="B927" s="52">
        <f>'Data Entry'!AN956</f>
        <v>0</v>
      </c>
      <c r="C927" s="52" t="str">
        <f>'Data Entry'!BX956</f>
        <v/>
      </c>
      <c r="D927" s="42" t="str">
        <f>'Data Entry'!BU956</f>
        <v>No disability</v>
      </c>
      <c r="E927" s="42">
        <f>'Data Entry'!O956</f>
        <v>0</v>
      </c>
      <c r="F927" s="42">
        <f>'Data Entry'!P956</f>
        <v>0</v>
      </c>
      <c r="G927" s="42">
        <f>'Data Entry'!Q956</f>
        <v>0</v>
      </c>
      <c r="H927" s="291">
        <f t="shared" si="224"/>
        <v>0</v>
      </c>
      <c r="I927" s="42">
        <f>'Data Entry'!R956</f>
        <v>0</v>
      </c>
      <c r="J927" s="42">
        <f>'Data Entry'!S956</f>
        <v>0</v>
      </c>
      <c r="K927" s="42">
        <f>'Data Entry'!T956</f>
        <v>0</v>
      </c>
      <c r="L927" s="42">
        <f>'Data Entry'!U956</f>
        <v>0</v>
      </c>
      <c r="M927" s="291">
        <f t="shared" si="228"/>
        <v>0</v>
      </c>
      <c r="N927" s="42">
        <f>'Data Entry'!V956</f>
        <v>0</v>
      </c>
      <c r="O927" s="42">
        <f>'Data Entry'!W956</f>
        <v>0</v>
      </c>
      <c r="P927" s="291">
        <f t="shared" si="229"/>
        <v>0</v>
      </c>
      <c r="Q927" s="42">
        <f>'Data Entry'!X956</f>
        <v>0</v>
      </c>
      <c r="R927" s="42">
        <f>'Data Entry'!Y956</f>
        <v>0</v>
      </c>
      <c r="S927" s="42">
        <f>'Data Entry'!Z956</f>
        <v>0</v>
      </c>
      <c r="T927" s="291">
        <f t="shared" si="225"/>
        <v>0</v>
      </c>
      <c r="U927" s="42">
        <f>'Data Entry'!AA956</f>
        <v>0</v>
      </c>
      <c r="V927" s="42">
        <f>'Data Entry'!AB956</f>
        <v>0</v>
      </c>
      <c r="W927" s="42">
        <f>'Data Entry'!AC956</f>
        <v>0</v>
      </c>
      <c r="X927" s="42">
        <f>'Data Entry'!AD956</f>
        <v>0</v>
      </c>
      <c r="Y927" s="291">
        <f t="shared" si="230"/>
        <v>0</v>
      </c>
      <c r="Z927" s="42">
        <f>'Data Entry'!AE956</f>
        <v>0</v>
      </c>
      <c r="AA927" s="42">
        <f>'Data Entry'!AF956</f>
        <v>0</v>
      </c>
      <c r="AB927" s="291">
        <f t="shared" si="231"/>
        <v>0</v>
      </c>
      <c r="AC927" s="42">
        <f>'Data Entry'!AH956</f>
        <v>0</v>
      </c>
      <c r="AD927" s="42">
        <f>'Data Entry'!AI956</f>
        <v>0</v>
      </c>
      <c r="AE927" s="42">
        <f>'Data Entry'!AJ956</f>
        <v>0</v>
      </c>
      <c r="AF927" s="42">
        <f>'Data Entry'!AK956</f>
        <v>0</v>
      </c>
      <c r="AG927" s="42">
        <f>'Data Entry'!AL956</f>
        <v>0</v>
      </c>
      <c r="AH927" s="42">
        <f>'Data Entry'!AM956</f>
        <v>0</v>
      </c>
      <c r="AI927" s="42">
        <f>'Data Entry'!AV956</f>
        <v>0</v>
      </c>
      <c r="AJ927" s="42">
        <f>'Data Entry'!AW956</f>
        <v>0</v>
      </c>
      <c r="AK927" s="42">
        <f>'Data Entry'!AX956</f>
        <v>0</v>
      </c>
      <c r="AL927" s="291">
        <f t="shared" si="226"/>
        <v>0</v>
      </c>
      <c r="AM927" s="42">
        <f>'Data Entry'!AY956</f>
        <v>0</v>
      </c>
      <c r="AN927" s="42">
        <f>'Data Entry'!AZ956</f>
        <v>0</v>
      </c>
      <c r="AO927" s="42">
        <f>'Data Entry'!BA956</f>
        <v>0</v>
      </c>
      <c r="AP927" s="42">
        <f>'Data Entry'!BB956</f>
        <v>0</v>
      </c>
      <c r="AQ927" s="291">
        <f t="shared" si="232"/>
        <v>0</v>
      </c>
      <c r="AR927" s="42">
        <f>'Data Entry'!BC956</f>
        <v>0</v>
      </c>
      <c r="AS927" s="42">
        <f>'Data Entry'!BD956</f>
        <v>0</v>
      </c>
      <c r="AT927" s="291">
        <f t="shared" si="233"/>
        <v>0</v>
      </c>
      <c r="AU927" s="42">
        <f>'Data Entry'!BE956</f>
        <v>0</v>
      </c>
      <c r="AV927" s="42">
        <f>'Data Entry'!BF956</f>
        <v>0</v>
      </c>
      <c r="AW927" s="42">
        <f>'Data Entry'!BG956</f>
        <v>0</v>
      </c>
      <c r="AX927" s="291">
        <f t="shared" si="227"/>
        <v>0</v>
      </c>
      <c r="AY927" s="42">
        <f>'Data Entry'!BH956</f>
        <v>0</v>
      </c>
      <c r="AZ927" s="42">
        <f>'Data Entry'!BI956</f>
        <v>0</v>
      </c>
      <c r="BA927" s="42">
        <f>'Data Entry'!BJ956</f>
        <v>0</v>
      </c>
      <c r="BB927" s="42">
        <f>'Data Entry'!BK956</f>
        <v>0</v>
      </c>
      <c r="BC927" s="291">
        <f t="shared" si="234"/>
        <v>0</v>
      </c>
      <c r="BD927" s="42">
        <f>'Data Entry'!BL956</f>
        <v>0</v>
      </c>
      <c r="BE927" s="42">
        <f>'Data Entry'!BM956</f>
        <v>0</v>
      </c>
      <c r="BF927" s="291">
        <f t="shared" si="235"/>
        <v>0</v>
      </c>
      <c r="BG927" s="305">
        <f t="shared" si="236"/>
        <v>0</v>
      </c>
      <c r="BH927" s="288" t="str">
        <f>IFERROR((BG927*'Data Entry'!$F$18)/'Data Entry'!$E$18,"")</f>
        <v/>
      </c>
      <c r="BI927" s="305">
        <f t="shared" si="237"/>
        <v>0</v>
      </c>
      <c r="BJ927" s="288" t="str">
        <f t="shared" si="238"/>
        <v/>
      </c>
      <c r="BK927" s="307" t="str">
        <f t="shared" si="239"/>
        <v/>
      </c>
    </row>
    <row r="928" spans="1:63" ht="27" x14ac:dyDescent="0.2">
      <c r="A928" s="119" t="str">
        <f>'Data Entry'!D957</f>
        <v>Respondent 0924</v>
      </c>
      <c r="B928" s="52">
        <f>'Data Entry'!AN957</f>
        <v>0</v>
      </c>
      <c r="C928" s="52" t="str">
        <f>'Data Entry'!BX957</f>
        <v/>
      </c>
      <c r="D928" s="42" t="str">
        <f>'Data Entry'!BU957</f>
        <v>No disability</v>
      </c>
      <c r="E928" s="42">
        <f>'Data Entry'!O957</f>
        <v>0</v>
      </c>
      <c r="F928" s="42">
        <f>'Data Entry'!P957</f>
        <v>0</v>
      </c>
      <c r="G928" s="42">
        <f>'Data Entry'!Q957</f>
        <v>0</v>
      </c>
      <c r="H928" s="291">
        <f t="shared" si="224"/>
        <v>0</v>
      </c>
      <c r="I928" s="42">
        <f>'Data Entry'!R957</f>
        <v>0</v>
      </c>
      <c r="J928" s="42">
        <f>'Data Entry'!S957</f>
        <v>0</v>
      </c>
      <c r="K928" s="42">
        <f>'Data Entry'!T957</f>
        <v>0</v>
      </c>
      <c r="L928" s="42">
        <f>'Data Entry'!U957</f>
        <v>0</v>
      </c>
      <c r="M928" s="291">
        <f t="shared" si="228"/>
        <v>0</v>
      </c>
      <c r="N928" s="42">
        <f>'Data Entry'!V957</f>
        <v>0</v>
      </c>
      <c r="O928" s="42">
        <f>'Data Entry'!W957</f>
        <v>0</v>
      </c>
      <c r="P928" s="291">
        <f t="shared" si="229"/>
        <v>0</v>
      </c>
      <c r="Q928" s="42">
        <f>'Data Entry'!X957</f>
        <v>0</v>
      </c>
      <c r="R928" s="42">
        <f>'Data Entry'!Y957</f>
        <v>0</v>
      </c>
      <c r="S928" s="42">
        <f>'Data Entry'!Z957</f>
        <v>0</v>
      </c>
      <c r="T928" s="291">
        <f t="shared" si="225"/>
        <v>0</v>
      </c>
      <c r="U928" s="42">
        <f>'Data Entry'!AA957</f>
        <v>0</v>
      </c>
      <c r="V928" s="42">
        <f>'Data Entry'!AB957</f>
        <v>0</v>
      </c>
      <c r="W928" s="42">
        <f>'Data Entry'!AC957</f>
        <v>0</v>
      </c>
      <c r="X928" s="42">
        <f>'Data Entry'!AD957</f>
        <v>0</v>
      </c>
      <c r="Y928" s="291">
        <f t="shared" si="230"/>
        <v>0</v>
      </c>
      <c r="Z928" s="42">
        <f>'Data Entry'!AE957</f>
        <v>0</v>
      </c>
      <c r="AA928" s="42">
        <f>'Data Entry'!AF957</f>
        <v>0</v>
      </c>
      <c r="AB928" s="291">
        <f t="shared" si="231"/>
        <v>0</v>
      </c>
      <c r="AC928" s="42">
        <f>'Data Entry'!AH957</f>
        <v>0</v>
      </c>
      <c r="AD928" s="42">
        <f>'Data Entry'!AI957</f>
        <v>0</v>
      </c>
      <c r="AE928" s="42">
        <f>'Data Entry'!AJ957</f>
        <v>0</v>
      </c>
      <c r="AF928" s="42">
        <f>'Data Entry'!AK957</f>
        <v>0</v>
      </c>
      <c r="AG928" s="42">
        <f>'Data Entry'!AL957</f>
        <v>0</v>
      </c>
      <c r="AH928" s="42">
        <f>'Data Entry'!AM957</f>
        <v>0</v>
      </c>
      <c r="AI928" s="42">
        <f>'Data Entry'!AV957</f>
        <v>0</v>
      </c>
      <c r="AJ928" s="42">
        <f>'Data Entry'!AW957</f>
        <v>0</v>
      </c>
      <c r="AK928" s="42">
        <f>'Data Entry'!AX957</f>
        <v>0</v>
      </c>
      <c r="AL928" s="291">
        <f t="shared" si="226"/>
        <v>0</v>
      </c>
      <c r="AM928" s="42">
        <f>'Data Entry'!AY957</f>
        <v>0</v>
      </c>
      <c r="AN928" s="42">
        <f>'Data Entry'!AZ957</f>
        <v>0</v>
      </c>
      <c r="AO928" s="42">
        <f>'Data Entry'!BA957</f>
        <v>0</v>
      </c>
      <c r="AP928" s="42">
        <f>'Data Entry'!BB957</f>
        <v>0</v>
      </c>
      <c r="AQ928" s="291">
        <f t="shared" si="232"/>
        <v>0</v>
      </c>
      <c r="AR928" s="42">
        <f>'Data Entry'!BC957</f>
        <v>0</v>
      </c>
      <c r="AS928" s="42">
        <f>'Data Entry'!BD957</f>
        <v>0</v>
      </c>
      <c r="AT928" s="291">
        <f t="shared" si="233"/>
        <v>0</v>
      </c>
      <c r="AU928" s="42">
        <f>'Data Entry'!BE957</f>
        <v>0</v>
      </c>
      <c r="AV928" s="42">
        <f>'Data Entry'!BF957</f>
        <v>0</v>
      </c>
      <c r="AW928" s="42">
        <f>'Data Entry'!BG957</f>
        <v>0</v>
      </c>
      <c r="AX928" s="291">
        <f t="shared" si="227"/>
        <v>0</v>
      </c>
      <c r="AY928" s="42">
        <f>'Data Entry'!BH957</f>
        <v>0</v>
      </c>
      <c r="AZ928" s="42">
        <f>'Data Entry'!BI957</f>
        <v>0</v>
      </c>
      <c r="BA928" s="42">
        <f>'Data Entry'!BJ957</f>
        <v>0</v>
      </c>
      <c r="BB928" s="42">
        <f>'Data Entry'!BK957</f>
        <v>0</v>
      </c>
      <c r="BC928" s="291">
        <f t="shared" si="234"/>
        <v>0</v>
      </c>
      <c r="BD928" s="42">
        <f>'Data Entry'!BL957</f>
        <v>0</v>
      </c>
      <c r="BE928" s="42">
        <f>'Data Entry'!BM957</f>
        <v>0</v>
      </c>
      <c r="BF928" s="291">
        <f t="shared" si="235"/>
        <v>0</v>
      </c>
      <c r="BG928" s="305">
        <f t="shared" si="236"/>
        <v>0</v>
      </c>
      <c r="BH928" s="288" t="str">
        <f>IFERROR((BG928*'Data Entry'!$F$18)/'Data Entry'!$E$18,"")</f>
        <v/>
      </c>
      <c r="BI928" s="305">
        <f t="shared" si="237"/>
        <v>0</v>
      </c>
      <c r="BJ928" s="288" t="str">
        <f t="shared" si="238"/>
        <v/>
      </c>
      <c r="BK928" s="307" t="str">
        <f t="shared" si="239"/>
        <v/>
      </c>
    </row>
    <row r="929" spans="1:63" ht="27" x14ac:dyDescent="0.2">
      <c r="A929" s="119" t="str">
        <f>'Data Entry'!D958</f>
        <v>Respondent 0925</v>
      </c>
      <c r="B929" s="52">
        <f>'Data Entry'!AN958</f>
        <v>0</v>
      </c>
      <c r="C929" s="52" t="str">
        <f>'Data Entry'!BX958</f>
        <v/>
      </c>
      <c r="D929" s="42" t="str">
        <f>'Data Entry'!BU958</f>
        <v>No disability</v>
      </c>
      <c r="E929" s="42">
        <f>'Data Entry'!O958</f>
        <v>0</v>
      </c>
      <c r="F929" s="42">
        <f>'Data Entry'!P958</f>
        <v>0</v>
      </c>
      <c r="G929" s="42">
        <f>'Data Entry'!Q958</f>
        <v>0</v>
      </c>
      <c r="H929" s="291">
        <f t="shared" si="224"/>
        <v>0</v>
      </c>
      <c r="I929" s="42">
        <f>'Data Entry'!R958</f>
        <v>0</v>
      </c>
      <c r="J929" s="42">
        <f>'Data Entry'!S958</f>
        <v>0</v>
      </c>
      <c r="K929" s="42">
        <f>'Data Entry'!T958</f>
        <v>0</v>
      </c>
      <c r="L929" s="42">
        <f>'Data Entry'!U958</f>
        <v>0</v>
      </c>
      <c r="M929" s="291">
        <f t="shared" si="228"/>
        <v>0</v>
      </c>
      <c r="N929" s="42">
        <f>'Data Entry'!V958</f>
        <v>0</v>
      </c>
      <c r="O929" s="42">
        <f>'Data Entry'!W958</f>
        <v>0</v>
      </c>
      <c r="P929" s="291">
        <f t="shared" si="229"/>
        <v>0</v>
      </c>
      <c r="Q929" s="42">
        <f>'Data Entry'!X958</f>
        <v>0</v>
      </c>
      <c r="R929" s="42">
        <f>'Data Entry'!Y958</f>
        <v>0</v>
      </c>
      <c r="S929" s="42">
        <f>'Data Entry'!Z958</f>
        <v>0</v>
      </c>
      <c r="T929" s="291">
        <f t="shared" si="225"/>
        <v>0</v>
      </c>
      <c r="U929" s="42">
        <f>'Data Entry'!AA958</f>
        <v>0</v>
      </c>
      <c r="V929" s="42">
        <f>'Data Entry'!AB958</f>
        <v>0</v>
      </c>
      <c r="W929" s="42">
        <f>'Data Entry'!AC958</f>
        <v>0</v>
      </c>
      <c r="X929" s="42">
        <f>'Data Entry'!AD958</f>
        <v>0</v>
      </c>
      <c r="Y929" s="291">
        <f t="shared" si="230"/>
        <v>0</v>
      </c>
      <c r="Z929" s="42">
        <f>'Data Entry'!AE958</f>
        <v>0</v>
      </c>
      <c r="AA929" s="42">
        <f>'Data Entry'!AF958</f>
        <v>0</v>
      </c>
      <c r="AB929" s="291">
        <f t="shared" si="231"/>
        <v>0</v>
      </c>
      <c r="AC929" s="42">
        <f>'Data Entry'!AH958</f>
        <v>0</v>
      </c>
      <c r="AD929" s="42">
        <f>'Data Entry'!AI958</f>
        <v>0</v>
      </c>
      <c r="AE929" s="42">
        <f>'Data Entry'!AJ958</f>
        <v>0</v>
      </c>
      <c r="AF929" s="42">
        <f>'Data Entry'!AK958</f>
        <v>0</v>
      </c>
      <c r="AG929" s="42">
        <f>'Data Entry'!AL958</f>
        <v>0</v>
      </c>
      <c r="AH929" s="42">
        <f>'Data Entry'!AM958</f>
        <v>0</v>
      </c>
      <c r="AI929" s="42">
        <f>'Data Entry'!AV958</f>
        <v>0</v>
      </c>
      <c r="AJ929" s="42">
        <f>'Data Entry'!AW958</f>
        <v>0</v>
      </c>
      <c r="AK929" s="42">
        <f>'Data Entry'!AX958</f>
        <v>0</v>
      </c>
      <c r="AL929" s="291">
        <f t="shared" si="226"/>
        <v>0</v>
      </c>
      <c r="AM929" s="42">
        <f>'Data Entry'!AY958</f>
        <v>0</v>
      </c>
      <c r="AN929" s="42">
        <f>'Data Entry'!AZ958</f>
        <v>0</v>
      </c>
      <c r="AO929" s="42">
        <f>'Data Entry'!BA958</f>
        <v>0</v>
      </c>
      <c r="AP929" s="42">
        <f>'Data Entry'!BB958</f>
        <v>0</v>
      </c>
      <c r="AQ929" s="291">
        <f t="shared" si="232"/>
        <v>0</v>
      </c>
      <c r="AR929" s="42">
        <f>'Data Entry'!BC958</f>
        <v>0</v>
      </c>
      <c r="AS929" s="42">
        <f>'Data Entry'!BD958</f>
        <v>0</v>
      </c>
      <c r="AT929" s="291">
        <f t="shared" si="233"/>
        <v>0</v>
      </c>
      <c r="AU929" s="42">
        <f>'Data Entry'!BE958</f>
        <v>0</v>
      </c>
      <c r="AV929" s="42">
        <f>'Data Entry'!BF958</f>
        <v>0</v>
      </c>
      <c r="AW929" s="42">
        <f>'Data Entry'!BG958</f>
        <v>0</v>
      </c>
      <c r="AX929" s="291">
        <f t="shared" si="227"/>
        <v>0</v>
      </c>
      <c r="AY929" s="42">
        <f>'Data Entry'!BH958</f>
        <v>0</v>
      </c>
      <c r="AZ929" s="42">
        <f>'Data Entry'!BI958</f>
        <v>0</v>
      </c>
      <c r="BA929" s="42">
        <f>'Data Entry'!BJ958</f>
        <v>0</v>
      </c>
      <c r="BB929" s="42">
        <f>'Data Entry'!BK958</f>
        <v>0</v>
      </c>
      <c r="BC929" s="291">
        <f t="shared" si="234"/>
        <v>0</v>
      </c>
      <c r="BD929" s="42">
        <f>'Data Entry'!BL958</f>
        <v>0</v>
      </c>
      <c r="BE929" s="42">
        <f>'Data Entry'!BM958</f>
        <v>0</v>
      </c>
      <c r="BF929" s="291">
        <f t="shared" si="235"/>
        <v>0</v>
      </c>
      <c r="BG929" s="305">
        <f t="shared" si="236"/>
        <v>0</v>
      </c>
      <c r="BH929" s="288" t="str">
        <f>IFERROR((BG929*'Data Entry'!$F$18)/'Data Entry'!$E$18,"")</f>
        <v/>
      </c>
      <c r="BI929" s="305">
        <f t="shared" si="237"/>
        <v>0</v>
      </c>
      <c r="BJ929" s="288" t="str">
        <f t="shared" si="238"/>
        <v/>
      </c>
      <c r="BK929" s="307" t="str">
        <f t="shared" si="239"/>
        <v/>
      </c>
    </row>
    <row r="930" spans="1:63" ht="27" x14ac:dyDescent="0.2">
      <c r="A930" s="119" t="str">
        <f>'Data Entry'!D959</f>
        <v>Respondent 0926</v>
      </c>
      <c r="B930" s="52">
        <f>'Data Entry'!AN959</f>
        <v>0</v>
      </c>
      <c r="C930" s="52" t="str">
        <f>'Data Entry'!BX959</f>
        <v/>
      </c>
      <c r="D930" s="42" t="str">
        <f>'Data Entry'!BU959</f>
        <v>No disability</v>
      </c>
      <c r="E930" s="42">
        <f>'Data Entry'!O959</f>
        <v>0</v>
      </c>
      <c r="F930" s="42">
        <f>'Data Entry'!P959</f>
        <v>0</v>
      </c>
      <c r="G930" s="42">
        <f>'Data Entry'!Q959</f>
        <v>0</v>
      </c>
      <c r="H930" s="291">
        <f t="shared" si="224"/>
        <v>0</v>
      </c>
      <c r="I930" s="42">
        <f>'Data Entry'!R959</f>
        <v>0</v>
      </c>
      <c r="J930" s="42">
        <f>'Data Entry'!S959</f>
        <v>0</v>
      </c>
      <c r="K930" s="42">
        <f>'Data Entry'!T959</f>
        <v>0</v>
      </c>
      <c r="L930" s="42">
        <f>'Data Entry'!U959</f>
        <v>0</v>
      </c>
      <c r="M930" s="291">
        <f t="shared" si="228"/>
        <v>0</v>
      </c>
      <c r="N930" s="42">
        <f>'Data Entry'!V959</f>
        <v>0</v>
      </c>
      <c r="O930" s="42">
        <f>'Data Entry'!W959</f>
        <v>0</v>
      </c>
      <c r="P930" s="291">
        <f t="shared" si="229"/>
        <v>0</v>
      </c>
      <c r="Q930" s="42">
        <f>'Data Entry'!X959</f>
        <v>0</v>
      </c>
      <c r="R930" s="42">
        <f>'Data Entry'!Y959</f>
        <v>0</v>
      </c>
      <c r="S930" s="42">
        <f>'Data Entry'!Z959</f>
        <v>0</v>
      </c>
      <c r="T930" s="291">
        <f t="shared" si="225"/>
        <v>0</v>
      </c>
      <c r="U930" s="42">
        <f>'Data Entry'!AA959</f>
        <v>0</v>
      </c>
      <c r="V930" s="42">
        <f>'Data Entry'!AB959</f>
        <v>0</v>
      </c>
      <c r="W930" s="42">
        <f>'Data Entry'!AC959</f>
        <v>0</v>
      </c>
      <c r="X930" s="42">
        <f>'Data Entry'!AD959</f>
        <v>0</v>
      </c>
      <c r="Y930" s="291">
        <f t="shared" si="230"/>
        <v>0</v>
      </c>
      <c r="Z930" s="42">
        <f>'Data Entry'!AE959</f>
        <v>0</v>
      </c>
      <c r="AA930" s="42">
        <f>'Data Entry'!AF959</f>
        <v>0</v>
      </c>
      <c r="AB930" s="291">
        <f t="shared" si="231"/>
        <v>0</v>
      </c>
      <c r="AC930" s="42">
        <f>'Data Entry'!AH959</f>
        <v>0</v>
      </c>
      <c r="AD930" s="42">
        <f>'Data Entry'!AI959</f>
        <v>0</v>
      </c>
      <c r="AE930" s="42">
        <f>'Data Entry'!AJ959</f>
        <v>0</v>
      </c>
      <c r="AF930" s="42">
        <f>'Data Entry'!AK959</f>
        <v>0</v>
      </c>
      <c r="AG930" s="42">
        <f>'Data Entry'!AL959</f>
        <v>0</v>
      </c>
      <c r="AH930" s="42">
        <f>'Data Entry'!AM959</f>
        <v>0</v>
      </c>
      <c r="AI930" s="42">
        <f>'Data Entry'!AV959</f>
        <v>0</v>
      </c>
      <c r="AJ930" s="42">
        <f>'Data Entry'!AW959</f>
        <v>0</v>
      </c>
      <c r="AK930" s="42">
        <f>'Data Entry'!AX959</f>
        <v>0</v>
      </c>
      <c r="AL930" s="291">
        <f t="shared" si="226"/>
        <v>0</v>
      </c>
      <c r="AM930" s="42">
        <f>'Data Entry'!AY959</f>
        <v>0</v>
      </c>
      <c r="AN930" s="42">
        <f>'Data Entry'!AZ959</f>
        <v>0</v>
      </c>
      <c r="AO930" s="42">
        <f>'Data Entry'!BA959</f>
        <v>0</v>
      </c>
      <c r="AP930" s="42">
        <f>'Data Entry'!BB959</f>
        <v>0</v>
      </c>
      <c r="AQ930" s="291">
        <f t="shared" si="232"/>
        <v>0</v>
      </c>
      <c r="AR930" s="42">
        <f>'Data Entry'!BC959</f>
        <v>0</v>
      </c>
      <c r="AS930" s="42">
        <f>'Data Entry'!BD959</f>
        <v>0</v>
      </c>
      <c r="AT930" s="291">
        <f t="shared" si="233"/>
        <v>0</v>
      </c>
      <c r="AU930" s="42">
        <f>'Data Entry'!BE959</f>
        <v>0</v>
      </c>
      <c r="AV930" s="42">
        <f>'Data Entry'!BF959</f>
        <v>0</v>
      </c>
      <c r="AW930" s="42">
        <f>'Data Entry'!BG959</f>
        <v>0</v>
      </c>
      <c r="AX930" s="291">
        <f t="shared" si="227"/>
        <v>0</v>
      </c>
      <c r="AY930" s="42">
        <f>'Data Entry'!BH959</f>
        <v>0</v>
      </c>
      <c r="AZ930" s="42">
        <f>'Data Entry'!BI959</f>
        <v>0</v>
      </c>
      <c r="BA930" s="42">
        <f>'Data Entry'!BJ959</f>
        <v>0</v>
      </c>
      <c r="BB930" s="42">
        <f>'Data Entry'!BK959</f>
        <v>0</v>
      </c>
      <c r="BC930" s="291">
        <f t="shared" si="234"/>
        <v>0</v>
      </c>
      <c r="BD930" s="42">
        <f>'Data Entry'!BL959</f>
        <v>0</v>
      </c>
      <c r="BE930" s="42">
        <f>'Data Entry'!BM959</f>
        <v>0</v>
      </c>
      <c r="BF930" s="291">
        <f t="shared" si="235"/>
        <v>0</v>
      </c>
      <c r="BG930" s="305">
        <f t="shared" si="236"/>
        <v>0</v>
      </c>
      <c r="BH930" s="288" t="str">
        <f>IFERROR((BG930*'Data Entry'!$F$18)/'Data Entry'!$E$18,"")</f>
        <v/>
      </c>
      <c r="BI930" s="305">
        <f t="shared" si="237"/>
        <v>0</v>
      </c>
      <c r="BJ930" s="288" t="str">
        <f t="shared" si="238"/>
        <v/>
      </c>
      <c r="BK930" s="307" t="str">
        <f t="shared" si="239"/>
        <v/>
      </c>
    </row>
    <row r="931" spans="1:63" ht="27" x14ac:dyDescent="0.2">
      <c r="A931" s="119" t="str">
        <f>'Data Entry'!D960</f>
        <v>Respondent 0927</v>
      </c>
      <c r="B931" s="52">
        <f>'Data Entry'!AN960</f>
        <v>0</v>
      </c>
      <c r="C931" s="52" t="str">
        <f>'Data Entry'!BX960</f>
        <v/>
      </c>
      <c r="D931" s="42" t="str">
        <f>'Data Entry'!BU960</f>
        <v>No disability</v>
      </c>
      <c r="E931" s="42">
        <f>'Data Entry'!O960</f>
        <v>0</v>
      </c>
      <c r="F931" s="42">
        <f>'Data Entry'!P960</f>
        <v>0</v>
      </c>
      <c r="G931" s="42">
        <f>'Data Entry'!Q960</f>
        <v>0</v>
      </c>
      <c r="H931" s="291">
        <f t="shared" si="224"/>
        <v>0</v>
      </c>
      <c r="I931" s="42">
        <f>'Data Entry'!R960</f>
        <v>0</v>
      </c>
      <c r="J931" s="42">
        <f>'Data Entry'!S960</f>
        <v>0</v>
      </c>
      <c r="K931" s="42">
        <f>'Data Entry'!T960</f>
        <v>0</v>
      </c>
      <c r="L931" s="42">
        <f>'Data Entry'!U960</f>
        <v>0</v>
      </c>
      <c r="M931" s="291">
        <f t="shared" si="228"/>
        <v>0</v>
      </c>
      <c r="N931" s="42">
        <f>'Data Entry'!V960</f>
        <v>0</v>
      </c>
      <c r="O931" s="42">
        <f>'Data Entry'!W960</f>
        <v>0</v>
      </c>
      <c r="P931" s="291">
        <f t="shared" si="229"/>
        <v>0</v>
      </c>
      <c r="Q931" s="42">
        <f>'Data Entry'!X960</f>
        <v>0</v>
      </c>
      <c r="R931" s="42">
        <f>'Data Entry'!Y960</f>
        <v>0</v>
      </c>
      <c r="S931" s="42">
        <f>'Data Entry'!Z960</f>
        <v>0</v>
      </c>
      <c r="T931" s="291">
        <f t="shared" si="225"/>
        <v>0</v>
      </c>
      <c r="U931" s="42">
        <f>'Data Entry'!AA960</f>
        <v>0</v>
      </c>
      <c r="V931" s="42">
        <f>'Data Entry'!AB960</f>
        <v>0</v>
      </c>
      <c r="W931" s="42">
        <f>'Data Entry'!AC960</f>
        <v>0</v>
      </c>
      <c r="X931" s="42">
        <f>'Data Entry'!AD960</f>
        <v>0</v>
      </c>
      <c r="Y931" s="291">
        <f t="shared" si="230"/>
        <v>0</v>
      </c>
      <c r="Z931" s="42">
        <f>'Data Entry'!AE960</f>
        <v>0</v>
      </c>
      <c r="AA931" s="42">
        <f>'Data Entry'!AF960</f>
        <v>0</v>
      </c>
      <c r="AB931" s="291">
        <f t="shared" si="231"/>
        <v>0</v>
      </c>
      <c r="AC931" s="42">
        <f>'Data Entry'!AH960</f>
        <v>0</v>
      </c>
      <c r="AD931" s="42">
        <f>'Data Entry'!AI960</f>
        <v>0</v>
      </c>
      <c r="AE931" s="42">
        <f>'Data Entry'!AJ960</f>
        <v>0</v>
      </c>
      <c r="AF931" s="42">
        <f>'Data Entry'!AK960</f>
        <v>0</v>
      </c>
      <c r="AG931" s="42">
        <f>'Data Entry'!AL960</f>
        <v>0</v>
      </c>
      <c r="AH931" s="42">
        <f>'Data Entry'!AM960</f>
        <v>0</v>
      </c>
      <c r="AI931" s="42">
        <f>'Data Entry'!AV960</f>
        <v>0</v>
      </c>
      <c r="AJ931" s="42">
        <f>'Data Entry'!AW960</f>
        <v>0</v>
      </c>
      <c r="AK931" s="42">
        <f>'Data Entry'!AX960</f>
        <v>0</v>
      </c>
      <c r="AL931" s="291">
        <f t="shared" si="226"/>
        <v>0</v>
      </c>
      <c r="AM931" s="42">
        <f>'Data Entry'!AY960</f>
        <v>0</v>
      </c>
      <c r="AN931" s="42">
        <f>'Data Entry'!AZ960</f>
        <v>0</v>
      </c>
      <c r="AO931" s="42">
        <f>'Data Entry'!BA960</f>
        <v>0</v>
      </c>
      <c r="AP931" s="42">
        <f>'Data Entry'!BB960</f>
        <v>0</v>
      </c>
      <c r="AQ931" s="291">
        <f t="shared" si="232"/>
        <v>0</v>
      </c>
      <c r="AR931" s="42">
        <f>'Data Entry'!BC960</f>
        <v>0</v>
      </c>
      <c r="AS931" s="42">
        <f>'Data Entry'!BD960</f>
        <v>0</v>
      </c>
      <c r="AT931" s="291">
        <f t="shared" si="233"/>
        <v>0</v>
      </c>
      <c r="AU931" s="42">
        <f>'Data Entry'!BE960</f>
        <v>0</v>
      </c>
      <c r="AV931" s="42">
        <f>'Data Entry'!BF960</f>
        <v>0</v>
      </c>
      <c r="AW931" s="42">
        <f>'Data Entry'!BG960</f>
        <v>0</v>
      </c>
      <c r="AX931" s="291">
        <f t="shared" si="227"/>
        <v>0</v>
      </c>
      <c r="AY931" s="42">
        <f>'Data Entry'!BH960</f>
        <v>0</v>
      </c>
      <c r="AZ931" s="42">
        <f>'Data Entry'!BI960</f>
        <v>0</v>
      </c>
      <c r="BA931" s="42">
        <f>'Data Entry'!BJ960</f>
        <v>0</v>
      </c>
      <c r="BB931" s="42">
        <f>'Data Entry'!BK960</f>
        <v>0</v>
      </c>
      <c r="BC931" s="291">
        <f t="shared" si="234"/>
        <v>0</v>
      </c>
      <c r="BD931" s="42">
        <f>'Data Entry'!BL960</f>
        <v>0</v>
      </c>
      <c r="BE931" s="42">
        <f>'Data Entry'!BM960</f>
        <v>0</v>
      </c>
      <c r="BF931" s="291">
        <f t="shared" si="235"/>
        <v>0</v>
      </c>
      <c r="BG931" s="305">
        <f t="shared" si="236"/>
        <v>0</v>
      </c>
      <c r="BH931" s="288" t="str">
        <f>IFERROR((BG931*'Data Entry'!$F$18)/'Data Entry'!$E$18,"")</f>
        <v/>
      </c>
      <c r="BI931" s="305">
        <f t="shared" si="237"/>
        <v>0</v>
      </c>
      <c r="BJ931" s="288" t="str">
        <f t="shared" si="238"/>
        <v/>
      </c>
      <c r="BK931" s="307" t="str">
        <f t="shared" si="239"/>
        <v/>
      </c>
    </row>
    <row r="932" spans="1:63" ht="27" x14ac:dyDescent="0.2">
      <c r="A932" s="119" t="str">
        <f>'Data Entry'!D961</f>
        <v>Respondent 0928</v>
      </c>
      <c r="B932" s="52">
        <f>'Data Entry'!AN961</f>
        <v>0</v>
      </c>
      <c r="C932" s="52" t="str">
        <f>'Data Entry'!BX961</f>
        <v/>
      </c>
      <c r="D932" s="42" t="str">
        <f>'Data Entry'!BU961</f>
        <v>No disability</v>
      </c>
      <c r="E932" s="42">
        <f>'Data Entry'!O961</f>
        <v>0</v>
      </c>
      <c r="F932" s="42">
        <f>'Data Entry'!P961</f>
        <v>0</v>
      </c>
      <c r="G932" s="42">
        <f>'Data Entry'!Q961</f>
        <v>0</v>
      </c>
      <c r="H932" s="291">
        <f t="shared" si="224"/>
        <v>0</v>
      </c>
      <c r="I932" s="42">
        <f>'Data Entry'!R961</f>
        <v>0</v>
      </c>
      <c r="J932" s="42">
        <f>'Data Entry'!S961</f>
        <v>0</v>
      </c>
      <c r="K932" s="42">
        <f>'Data Entry'!T961</f>
        <v>0</v>
      </c>
      <c r="L932" s="42">
        <f>'Data Entry'!U961</f>
        <v>0</v>
      </c>
      <c r="M932" s="291">
        <f t="shared" si="228"/>
        <v>0</v>
      </c>
      <c r="N932" s="42">
        <f>'Data Entry'!V961</f>
        <v>0</v>
      </c>
      <c r="O932" s="42">
        <f>'Data Entry'!W961</f>
        <v>0</v>
      </c>
      <c r="P932" s="291">
        <f t="shared" si="229"/>
        <v>0</v>
      </c>
      <c r="Q932" s="42">
        <f>'Data Entry'!X961</f>
        <v>0</v>
      </c>
      <c r="R932" s="42">
        <f>'Data Entry'!Y961</f>
        <v>0</v>
      </c>
      <c r="S932" s="42">
        <f>'Data Entry'!Z961</f>
        <v>0</v>
      </c>
      <c r="T932" s="291">
        <f t="shared" si="225"/>
        <v>0</v>
      </c>
      <c r="U932" s="42">
        <f>'Data Entry'!AA961</f>
        <v>0</v>
      </c>
      <c r="V932" s="42">
        <f>'Data Entry'!AB961</f>
        <v>0</v>
      </c>
      <c r="W932" s="42">
        <f>'Data Entry'!AC961</f>
        <v>0</v>
      </c>
      <c r="X932" s="42">
        <f>'Data Entry'!AD961</f>
        <v>0</v>
      </c>
      <c r="Y932" s="291">
        <f t="shared" si="230"/>
        <v>0</v>
      </c>
      <c r="Z932" s="42">
        <f>'Data Entry'!AE961</f>
        <v>0</v>
      </c>
      <c r="AA932" s="42">
        <f>'Data Entry'!AF961</f>
        <v>0</v>
      </c>
      <c r="AB932" s="291">
        <f t="shared" si="231"/>
        <v>0</v>
      </c>
      <c r="AC932" s="42">
        <f>'Data Entry'!AH961</f>
        <v>0</v>
      </c>
      <c r="AD932" s="42">
        <f>'Data Entry'!AI961</f>
        <v>0</v>
      </c>
      <c r="AE932" s="42">
        <f>'Data Entry'!AJ961</f>
        <v>0</v>
      </c>
      <c r="AF932" s="42">
        <f>'Data Entry'!AK961</f>
        <v>0</v>
      </c>
      <c r="AG932" s="42">
        <f>'Data Entry'!AL961</f>
        <v>0</v>
      </c>
      <c r="AH932" s="42">
        <f>'Data Entry'!AM961</f>
        <v>0</v>
      </c>
      <c r="AI932" s="42">
        <f>'Data Entry'!AV961</f>
        <v>0</v>
      </c>
      <c r="AJ932" s="42">
        <f>'Data Entry'!AW961</f>
        <v>0</v>
      </c>
      <c r="AK932" s="42">
        <f>'Data Entry'!AX961</f>
        <v>0</v>
      </c>
      <c r="AL932" s="291">
        <f t="shared" si="226"/>
        <v>0</v>
      </c>
      <c r="AM932" s="42">
        <f>'Data Entry'!AY961</f>
        <v>0</v>
      </c>
      <c r="AN932" s="42">
        <f>'Data Entry'!AZ961</f>
        <v>0</v>
      </c>
      <c r="AO932" s="42">
        <f>'Data Entry'!BA961</f>
        <v>0</v>
      </c>
      <c r="AP932" s="42">
        <f>'Data Entry'!BB961</f>
        <v>0</v>
      </c>
      <c r="AQ932" s="291">
        <f t="shared" si="232"/>
        <v>0</v>
      </c>
      <c r="AR932" s="42">
        <f>'Data Entry'!BC961</f>
        <v>0</v>
      </c>
      <c r="AS932" s="42">
        <f>'Data Entry'!BD961</f>
        <v>0</v>
      </c>
      <c r="AT932" s="291">
        <f t="shared" si="233"/>
        <v>0</v>
      </c>
      <c r="AU932" s="42">
        <f>'Data Entry'!BE961</f>
        <v>0</v>
      </c>
      <c r="AV932" s="42">
        <f>'Data Entry'!BF961</f>
        <v>0</v>
      </c>
      <c r="AW932" s="42">
        <f>'Data Entry'!BG961</f>
        <v>0</v>
      </c>
      <c r="AX932" s="291">
        <f t="shared" si="227"/>
        <v>0</v>
      </c>
      <c r="AY932" s="42">
        <f>'Data Entry'!BH961</f>
        <v>0</v>
      </c>
      <c r="AZ932" s="42">
        <f>'Data Entry'!BI961</f>
        <v>0</v>
      </c>
      <c r="BA932" s="42">
        <f>'Data Entry'!BJ961</f>
        <v>0</v>
      </c>
      <c r="BB932" s="42">
        <f>'Data Entry'!BK961</f>
        <v>0</v>
      </c>
      <c r="BC932" s="291">
        <f t="shared" si="234"/>
        <v>0</v>
      </c>
      <c r="BD932" s="42">
        <f>'Data Entry'!BL961</f>
        <v>0</v>
      </c>
      <c r="BE932" s="42">
        <f>'Data Entry'!BM961</f>
        <v>0</v>
      </c>
      <c r="BF932" s="291">
        <f t="shared" si="235"/>
        <v>0</v>
      </c>
      <c r="BG932" s="305">
        <f t="shared" si="236"/>
        <v>0</v>
      </c>
      <c r="BH932" s="288" t="str">
        <f>IFERROR((BG932*'Data Entry'!$F$18)/'Data Entry'!$E$18,"")</f>
        <v/>
      </c>
      <c r="BI932" s="305">
        <f t="shared" si="237"/>
        <v>0</v>
      </c>
      <c r="BJ932" s="288" t="str">
        <f t="shared" si="238"/>
        <v/>
      </c>
      <c r="BK932" s="307" t="str">
        <f t="shared" si="239"/>
        <v/>
      </c>
    </row>
    <row r="933" spans="1:63" ht="27" x14ac:dyDescent="0.2">
      <c r="A933" s="119" t="str">
        <f>'Data Entry'!D962</f>
        <v>Respondent 0929</v>
      </c>
      <c r="B933" s="52">
        <f>'Data Entry'!AN962</f>
        <v>0</v>
      </c>
      <c r="C933" s="52" t="str">
        <f>'Data Entry'!BX962</f>
        <v/>
      </c>
      <c r="D933" s="42" t="str">
        <f>'Data Entry'!BU962</f>
        <v>No disability</v>
      </c>
      <c r="E933" s="42">
        <f>'Data Entry'!O962</f>
        <v>0</v>
      </c>
      <c r="F933" s="42">
        <f>'Data Entry'!P962</f>
        <v>0</v>
      </c>
      <c r="G933" s="42">
        <f>'Data Entry'!Q962</f>
        <v>0</v>
      </c>
      <c r="H933" s="291">
        <f t="shared" si="224"/>
        <v>0</v>
      </c>
      <c r="I933" s="42">
        <f>'Data Entry'!R962</f>
        <v>0</v>
      </c>
      <c r="J933" s="42">
        <f>'Data Entry'!S962</f>
        <v>0</v>
      </c>
      <c r="K933" s="42">
        <f>'Data Entry'!T962</f>
        <v>0</v>
      </c>
      <c r="L933" s="42">
        <f>'Data Entry'!U962</f>
        <v>0</v>
      </c>
      <c r="M933" s="291">
        <f t="shared" si="228"/>
        <v>0</v>
      </c>
      <c r="N933" s="42">
        <f>'Data Entry'!V962</f>
        <v>0</v>
      </c>
      <c r="O933" s="42">
        <f>'Data Entry'!W962</f>
        <v>0</v>
      </c>
      <c r="P933" s="291">
        <f t="shared" si="229"/>
        <v>0</v>
      </c>
      <c r="Q933" s="42">
        <f>'Data Entry'!X962</f>
        <v>0</v>
      </c>
      <c r="R933" s="42">
        <f>'Data Entry'!Y962</f>
        <v>0</v>
      </c>
      <c r="S933" s="42">
        <f>'Data Entry'!Z962</f>
        <v>0</v>
      </c>
      <c r="T933" s="291">
        <f t="shared" si="225"/>
        <v>0</v>
      </c>
      <c r="U933" s="42">
        <f>'Data Entry'!AA962</f>
        <v>0</v>
      </c>
      <c r="V933" s="42">
        <f>'Data Entry'!AB962</f>
        <v>0</v>
      </c>
      <c r="W933" s="42">
        <f>'Data Entry'!AC962</f>
        <v>0</v>
      </c>
      <c r="X933" s="42">
        <f>'Data Entry'!AD962</f>
        <v>0</v>
      </c>
      <c r="Y933" s="291">
        <f t="shared" si="230"/>
        <v>0</v>
      </c>
      <c r="Z933" s="42">
        <f>'Data Entry'!AE962</f>
        <v>0</v>
      </c>
      <c r="AA933" s="42">
        <f>'Data Entry'!AF962</f>
        <v>0</v>
      </c>
      <c r="AB933" s="291">
        <f t="shared" si="231"/>
        <v>0</v>
      </c>
      <c r="AC933" s="42">
        <f>'Data Entry'!AH962</f>
        <v>0</v>
      </c>
      <c r="AD933" s="42">
        <f>'Data Entry'!AI962</f>
        <v>0</v>
      </c>
      <c r="AE933" s="42">
        <f>'Data Entry'!AJ962</f>
        <v>0</v>
      </c>
      <c r="AF933" s="42">
        <f>'Data Entry'!AK962</f>
        <v>0</v>
      </c>
      <c r="AG933" s="42">
        <f>'Data Entry'!AL962</f>
        <v>0</v>
      </c>
      <c r="AH933" s="42">
        <f>'Data Entry'!AM962</f>
        <v>0</v>
      </c>
      <c r="AI933" s="42">
        <f>'Data Entry'!AV962</f>
        <v>0</v>
      </c>
      <c r="AJ933" s="42">
        <f>'Data Entry'!AW962</f>
        <v>0</v>
      </c>
      <c r="AK933" s="42">
        <f>'Data Entry'!AX962</f>
        <v>0</v>
      </c>
      <c r="AL933" s="291">
        <f t="shared" si="226"/>
        <v>0</v>
      </c>
      <c r="AM933" s="42">
        <f>'Data Entry'!AY962</f>
        <v>0</v>
      </c>
      <c r="AN933" s="42">
        <f>'Data Entry'!AZ962</f>
        <v>0</v>
      </c>
      <c r="AO933" s="42">
        <f>'Data Entry'!BA962</f>
        <v>0</v>
      </c>
      <c r="AP933" s="42">
        <f>'Data Entry'!BB962</f>
        <v>0</v>
      </c>
      <c r="AQ933" s="291">
        <f t="shared" si="232"/>
        <v>0</v>
      </c>
      <c r="AR933" s="42">
        <f>'Data Entry'!BC962</f>
        <v>0</v>
      </c>
      <c r="AS933" s="42">
        <f>'Data Entry'!BD962</f>
        <v>0</v>
      </c>
      <c r="AT933" s="291">
        <f t="shared" si="233"/>
        <v>0</v>
      </c>
      <c r="AU933" s="42">
        <f>'Data Entry'!BE962</f>
        <v>0</v>
      </c>
      <c r="AV933" s="42">
        <f>'Data Entry'!BF962</f>
        <v>0</v>
      </c>
      <c r="AW933" s="42">
        <f>'Data Entry'!BG962</f>
        <v>0</v>
      </c>
      <c r="AX933" s="291">
        <f t="shared" si="227"/>
        <v>0</v>
      </c>
      <c r="AY933" s="42">
        <f>'Data Entry'!BH962</f>
        <v>0</v>
      </c>
      <c r="AZ933" s="42">
        <f>'Data Entry'!BI962</f>
        <v>0</v>
      </c>
      <c r="BA933" s="42">
        <f>'Data Entry'!BJ962</f>
        <v>0</v>
      </c>
      <c r="BB933" s="42">
        <f>'Data Entry'!BK962</f>
        <v>0</v>
      </c>
      <c r="BC933" s="291">
        <f t="shared" si="234"/>
        <v>0</v>
      </c>
      <c r="BD933" s="42">
        <f>'Data Entry'!BL962</f>
        <v>0</v>
      </c>
      <c r="BE933" s="42">
        <f>'Data Entry'!BM962</f>
        <v>0</v>
      </c>
      <c r="BF933" s="291">
        <f t="shared" si="235"/>
        <v>0</v>
      </c>
      <c r="BG933" s="305">
        <f t="shared" si="236"/>
        <v>0</v>
      </c>
      <c r="BH933" s="288" t="str">
        <f>IFERROR((BG933*'Data Entry'!$F$18)/'Data Entry'!$E$18,"")</f>
        <v/>
      </c>
      <c r="BI933" s="305">
        <f t="shared" si="237"/>
        <v>0</v>
      </c>
      <c r="BJ933" s="288" t="str">
        <f t="shared" si="238"/>
        <v/>
      </c>
      <c r="BK933" s="307" t="str">
        <f t="shared" si="239"/>
        <v/>
      </c>
    </row>
    <row r="934" spans="1:63" ht="27" x14ac:dyDescent="0.2">
      <c r="A934" s="119" t="str">
        <f>'Data Entry'!D963</f>
        <v>Respondent 0930</v>
      </c>
      <c r="B934" s="52">
        <f>'Data Entry'!AN963</f>
        <v>0</v>
      </c>
      <c r="C934" s="52" t="str">
        <f>'Data Entry'!BX963</f>
        <v/>
      </c>
      <c r="D934" s="42" t="str">
        <f>'Data Entry'!BU963</f>
        <v>No disability</v>
      </c>
      <c r="E934" s="42">
        <f>'Data Entry'!O963</f>
        <v>0</v>
      </c>
      <c r="F934" s="42">
        <f>'Data Entry'!P963</f>
        <v>0</v>
      </c>
      <c r="G934" s="42">
        <f>'Data Entry'!Q963</f>
        <v>0</v>
      </c>
      <c r="H934" s="291">
        <f t="shared" si="224"/>
        <v>0</v>
      </c>
      <c r="I934" s="42">
        <f>'Data Entry'!R963</f>
        <v>0</v>
      </c>
      <c r="J934" s="42">
        <f>'Data Entry'!S963</f>
        <v>0</v>
      </c>
      <c r="K934" s="42">
        <f>'Data Entry'!T963</f>
        <v>0</v>
      </c>
      <c r="L934" s="42">
        <f>'Data Entry'!U963</f>
        <v>0</v>
      </c>
      <c r="M934" s="291">
        <f t="shared" si="228"/>
        <v>0</v>
      </c>
      <c r="N934" s="42">
        <f>'Data Entry'!V963</f>
        <v>0</v>
      </c>
      <c r="O934" s="42">
        <f>'Data Entry'!W963</f>
        <v>0</v>
      </c>
      <c r="P934" s="291">
        <f t="shared" si="229"/>
        <v>0</v>
      </c>
      <c r="Q934" s="42">
        <f>'Data Entry'!X963</f>
        <v>0</v>
      </c>
      <c r="R934" s="42">
        <f>'Data Entry'!Y963</f>
        <v>0</v>
      </c>
      <c r="S934" s="42">
        <f>'Data Entry'!Z963</f>
        <v>0</v>
      </c>
      <c r="T934" s="291">
        <f t="shared" si="225"/>
        <v>0</v>
      </c>
      <c r="U934" s="42">
        <f>'Data Entry'!AA963</f>
        <v>0</v>
      </c>
      <c r="V934" s="42">
        <f>'Data Entry'!AB963</f>
        <v>0</v>
      </c>
      <c r="W934" s="42">
        <f>'Data Entry'!AC963</f>
        <v>0</v>
      </c>
      <c r="X934" s="42">
        <f>'Data Entry'!AD963</f>
        <v>0</v>
      </c>
      <c r="Y934" s="291">
        <f t="shared" si="230"/>
        <v>0</v>
      </c>
      <c r="Z934" s="42">
        <f>'Data Entry'!AE963</f>
        <v>0</v>
      </c>
      <c r="AA934" s="42">
        <f>'Data Entry'!AF963</f>
        <v>0</v>
      </c>
      <c r="AB934" s="291">
        <f t="shared" si="231"/>
        <v>0</v>
      </c>
      <c r="AC934" s="42">
        <f>'Data Entry'!AH963</f>
        <v>0</v>
      </c>
      <c r="AD934" s="42">
        <f>'Data Entry'!AI963</f>
        <v>0</v>
      </c>
      <c r="AE934" s="42">
        <f>'Data Entry'!AJ963</f>
        <v>0</v>
      </c>
      <c r="AF934" s="42">
        <f>'Data Entry'!AK963</f>
        <v>0</v>
      </c>
      <c r="AG934" s="42">
        <f>'Data Entry'!AL963</f>
        <v>0</v>
      </c>
      <c r="AH934" s="42">
        <f>'Data Entry'!AM963</f>
        <v>0</v>
      </c>
      <c r="AI934" s="42">
        <f>'Data Entry'!AV963</f>
        <v>0</v>
      </c>
      <c r="AJ934" s="42">
        <f>'Data Entry'!AW963</f>
        <v>0</v>
      </c>
      <c r="AK934" s="42">
        <f>'Data Entry'!AX963</f>
        <v>0</v>
      </c>
      <c r="AL934" s="291">
        <f t="shared" si="226"/>
        <v>0</v>
      </c>
      <c r="AM934" s="42">
        <f>'Data Entry'!AY963</f>
        <v>0</v>
      </c>
      <c r="AN934" s="42">
        <f>'Data Entry'!AZ963</f>
        <v>0</v>
      </c>
      <c r="AO934" s="42">
        <f>'Data Entry'!BA963</f>
        <v>0</v>
      </c>
      <c r="AP934" s="42">
        <f>'Data Entry'!BB963</f>
        <v>0</v>
      </c>
      <c r="AQ934" s="291">
        <f t="shared" si="232"/>
        <v>0</v>
      </c>
      <c r="AR934" s="42">
        <f>'Data Entry'!BC963</f>
        <v>0</v>
      </c>
      <c r="AS934" s="42">
        <f>'Data Entry'!BD963</f>
        <v>0</v>
      </c>
      <c r="AT934" s="291">
        <f t="shared" si="233"/>
        <v>0</v>
      </c>
      <c r="AU934" s="42">
        <f>'Data Entry'!BE963</f>
        <v>0</v>
      </c>
      <c r="AV934" s="42">
        <f>'Data Entry'!BF963</f>
        <v>0</v>
      </c>
      <c r="AW934" s="42">
        <f>'Data Entry'!BG963</f>
        <v>0</v>
      </c>
      <c r="AX934" s="291">
        <f t="shared" si="227"/>
        <v>0</v>
      </c>
      <c r="AY934" s="42">
        <f>'Data Entry'!BH963</f>
        <v>0</v>
      </c>
      <c r="AZ934" s="42">
        <f>'Data Entry'!BI963</f>
        <v>0</v>
      </c>
      <c r="BA934" s="42">
        <f>'Data Entry'!BJ963</f>
        <v>0</v>
      </c>
      <c r="BB934" s="42">
        <f>'Data Entry'!BK963</f>
        <v>0</v>
      </c>
      <c r="BC934" s="291">
        <f t="shared" si="234"/>
        <v>0</v>
      </c>
      <c r="BD934" s="42">
        <f>'Data Entry'!BL963</f>
        <v>0</v>
      </c>
      <c r="BE934" s="42">
        <f>'Data Entry'!BM963</f>
        <v>0</v>
      </c>
      <c r="BF934" s="291">
        <f t="shared" si="235"/>
        <v>0</v>
      </c>
      <c r="BG934" s="305">
        <f t="shared" si="236"/>
        <v>0</v>
      </c>
      <c r="BH934" s="288" t="str">
        <f>IFERROR((BG934*'Data Entry'!$F$18)/'Data Entry'!$E$18,"")</f>
        <v/>
      </c>
      <c r="BI934" s="305">
        <f t="shared" si="237"/>
        <v>0</v>
      </c>
      <c r="BJ934" s="288" t="str">
        <f t="shared" si="238"/>
        <v/>
      </c>
      <c r="BK934" s="307" t="str">
        <f t="shared" si="239"/>
        <v/>
      </c>
    </row>
    <row r="935" spans="1:63" ht="27" x14ac:dyDescent="0.2">
      <c r="A935" s="119" t="str">
        <f>'Data Entry'!D964</f>
        <v>Respondent 0931</v>
      </c>
      <c r="B935" s="52">
        <f>'Data Entry'!AN964</f>
        <v>0</v>
      </c>
      <c r="C935" s="52" t="str">
        <f>'Data Entry'!BX964</f>
        <v/>
      </c>
      <c r="D935" s="42" t="str">
        <f>'Data Entry'!BU964</f>
        <v>No disability</v>
      </c>
      <c r="E935" s="42">
        <f>'Data Entry'!O964</f>
        <v>0</v>
      </c>
      <c r="F935" s="42">
        <f>'Data Entry'!P964</f>
        <v>0</v>
      </c>
      <c r="G935" s="42">
        <f>'Data Entry'!Q964</f>
        <v>0</v>
      </c>
      <c r="H935" s="291">
        <f t="shared" si="224"/>
        <v>0</v>
      </c>
      <c r="I935" s="42">
        <f>'Data Entry'!R964</f>
        <v>0</v>
      </c>
      <c r="J935" s="42">
        <f>'Data Entry'!S964</f>
        <v>0</v>
      </c>
      <c r="K935" s="42">
        <f>'Data Entry'!T964</f>
        <v>0</v>
      </c>
      <c r="L935" s="42">
        <f>'Data Entry'!U964</f>
        <v>0</v>
      </c>
      <c r="M935" s="291">
        <f t="shared" si="228"/>
        <v>0</v>
      </c>
      <c r="N935" s="42">
        <f>'Data Entry'!V964</f>
        <v>0</v>
      </c>
      <c r="O935" s="42">
        <f>'Data Entry'!W964</f>
        <v>0</v>
      </c>
      <c r="P935" s="291">
        <f t="shared" si="229"/>
        <v>0</v>
      </c>
      <c r="Q935" s="42">
        <f>'Data Entry'!X964</f>
        <v>0</v>
      </c>
      <c r="R935" s="42">
        <f>'Data Entry'!Y964</f>
        <v>0</v>
      </c>
      <c r="S935" s="42">
        <f>'Data Entry'!Z964</f>
        <v>0</v>
      </c>
      <c r="T935" s="291">
        <f t="shared" si="225"/>
        <v>0</v>
      </c>
      <c r="U935" s="42">
        <f>'Data Entry'!AA964</f>
        <v>0</v>
      </c>
      <c r="V935" s="42">
        <f>'Data Entry'!AB964</f>
        <v>0</v>
      </c>
      <c r="W935" s="42">
        <f>'Data Entry'!AC964</f>
        <v>0</v>
      </c>
      <c r="X935" s="42">
        <f>'Data Entry'!AD964</f>
        <v>0</v>
      </c>
      <c r="Y935" s="291">
        <f t="shared" si="230"/>
        <v>0</v>
      </c>
      <c r="Z935" s="42">
        <f>'Data Entry'!AE964</f>
        <v>0</v>
      </c>
      <c r="AA935" s="42">
        <f>'Data Entry'!AF964</f>
        <v>0</v>
      </c>
      <c r="AB935" s="291">
        <f t="shared" si="231"/>
        <v>0</v>
      </c>
      <c r="AC935" s="42">
        <f>'Data Entry'!AH964</f>
        <v>0</v>
      </c>
      <c r="AD935" s="42">
        <f>'Data Entry'!AI964</f>
        <v>0</v>
      </c>
      <c r="AE935" s="42">
        <f>'Data Entry'!AJ964</f>
        <v>0</v>
      </c>
      <c r="AF935" s="42">
        <f>'Data Entry'!AK964</f>
        <v>0</v>
      </c>
      <c r="AG935" s="42">
        <f>'Data Entry'!AL964</f>
        <v>0</v>
      </c>
      <c r="AH935" s="42">
        <f>'Data Entry'!AM964</f>
        <v>0</v>
      </c>
      <c r="AI935" s="42">
        <f>'Data Entry'!AV964</f>
        <v>0</v>
      </c>
      <c r="AJ935" s="42">
        <f>'Data Entry'!AW964</f>
        <v>0</v>
      </c>
      <c r="AK935" s="42">
        <f>'Data Entry'!AX964</f>
        <v>0</v>
      </c>
      <c r="AL935" s="291">
        <f t="shared" si="226"/>
        <v>0</v>
      </c>
      <c r="AM935" s="42">
        <f>'Data Entry'!AY964</f>
        <v>0</v>
      </c>
      <c r="AN935" s="42">
        <f>'Data Entry'!AZ964</f>
        <v>0</v>
      </c>
      <c r="AO935" s="42">
        <f>'Data Entry'!BA964</f>
        <v>0</v>
      </c>
      <c r="AP935" s="42">
        <f>'Data Entry'!BB964</f>
        <v>0</v>
      </c>
      <c r="AQ935" s="291">
        <f t="shared" si="232"/>
        <v>0</v>
      </c>
      <c r="AR935" s="42">
        <f>'Data Entry'!BC964</f>
        <v>0</v>
      </c>
      <c r="AS935" s="42">
        <f>'Data Entry'!BD964</f>
        <v>0</v>
      </c>
      <c r="AT935" s="291">
        <f t="shared" si="233"/>
        <v>0</v>
      </c>
      <c r="AU935" s="42">
        <f>'Data Entry'!BE964</f>
        <v>0</v>
      </c>
      <c r="AV935" s="42">
        <f>'Data Entry'!BF964</f>
        <v>0</v>
      </c>
      <c r="AW935" s="42">
        <f>'Data Entry'!BG964</f>
        <v>0</v>
      </c>
      <c r="AX935" s="291">
        <f t="shared" si="227"/>
        <v>0</v>
      </c>
      <c r="AY935" s="42">
        <f>'Data Entry'!BH964</f>
        <v>0</v>
      </c>
      <c r="AZ935" s="42">
        <f>'Data Entry'!BI964</f>
        <v>0</v>
      </c>
      <c r="BA935" s="42">
        <f>'Data Entry'!BJ964</f>
        <v>0</v>
      </c>
      <c r="BB935" s="42">
        <f>'Data Entry'!BK964</f>
        <v>0</v>
      </c>
      <c r="BC935" s="291">
        <f t="shared" si="234"/>
        <v>0</v>
      </c>
      <c r="BD935" s="42">
        <f>'Data Entry'!BL964</f>
        <v>0</v>
      </c>
      <c r="BE935" s="42">
        <f>'Data Entry'!BM964</f>
        <v>0</v>
      </c>
      <c r="BF935" s="291">
        <f t="shared" si="235"/>
        <v>0</v>
      </c>
      <c r="BG935" s="305">
        <f t="shared" si="236"/>
        <v>0</v>
      </c>
      <c r="BH935" s="288" t="str">
        <f>IFERROR((BG935*'Data Entry'!$F$18)/'Data Entry'!$E$18,"")</f>
        <v/>
      </c>
      <c r="BI935" s="305">
        <f t="shared" si="237"/>
        <v>0</v>
      </c>
      <c r="BJ935" s="288" t="str">
        <f t="shared" si="238"/>
        <v/>
      </c>
      <c r="BK935" s="307" t="str">
        <f t="shared" si="239"/>
        <v/>
      </c>
    </row>
    <row r="936" spans="1:63" ht="27" x14ac:dyDescent="0.2">
      <c r="A936" s="119" t="str">
        <f>'Data Entry'!D965</f>
        <v>Respondent 0932</v>
      </c>
      <c r="B936" s="52">
        <f>'Data Entry'!AN965</f>
        <v>0</v>
      </c>
      <c r="C936" s="52" t="str">
        <f>'Data Entry'!BX965</f>
        <v/>
      </c>
      <c r="D936" s="42" t="str">
        <f>'Data Entry'!BU965</f>
        <v>No disability</v>
      </c>
      <c r="E936" s="42">
        <f>'Data Entry'!O965</f>
        <v>0</v>
      </c>
      <c r="F936" s="42">
        <f>'Data Entry'!P965</f>
        <v>0</v>
      </c>
      <c r="G936" s="42">
        <f>'Data Entry'!Q965</f>
        <v>0</v>
      </c>
      <c r="H936" s="291">
        <f t="shared" si="224"/>
        <v>0</v>
      </c>
      <c r="I936" s="42">
        <f>'Data Entry'!R965</f>
        <v>0</v>
      </c>
      <c r="J936" s="42">
        <f>'Data Entry'!S965</f>
        <v>0</v>
      </c>
      <c r="K936" s="42">
        <f>'Data Entry'!T965</f>
        <v>0</v>
      </c>
      <c r="L936" s="42">
        <f>'Data Entry'!U965</f>
        <v>0</v>
      </c>
      <c r="M936" s="291">
        <f t="shared" si="228"/>
        <v>0</v>
      </c>
      <c r="N936" s="42">
        <f>'Data Entry'!V965</f>
        <v>0</v>
      </c>
      <c r="O936" s="42">
        <f>'Data Entry'!W965</f>
        <v>0</v>
      </c>
      <c r="P936" s="291">
        <f t="shared" si="229"/>
        <v>0</v>
      </c>
      <c r="Q936" s="42">
        <f>'Data Entry'!X965</f>
        <v>0</v>
      </c>
      <c r="R936" s="42">
        <f>'Data Entry'!Y965</f>
        <v>0</v>
      </c>
      <c r="S936" s="42">
        <f>'Data Entry'!Z965</f>
        <v>0</v>
      </c>
      <c r="T936" s="291">
        <f t="shared" si="225"/>
        <v>0</v>
      </c>
      <c r="U936" s="42">
        <f>'Data Entry'!AA965</f>
        <v>0</v>
      </c>
      <c r="V936" s="42">
        <f>'Data Entry'!AB965</f>
        <v>0</v>
      </c>
      <c r="W936" s="42">
        <f>'Data Entry'!AC965</f>
        <v>0</v>
      </c>
      <c r="X936" s="42">
        <f>'Data Entry'!AD965</f>
        <v>0</v>
      </c>
      <c r="Y936" s="291">
        <f t="shared" si="230"/>
        <v>0</v>
      </c>
      <c r="Z936" s="42">
        <f>'Data Entry'!AE965</f>
        <v>0</v>
      </c>
      <c r="AA936" s="42">
        <f>'Data Entry'!AF965</f>
        <v>0</v>
      </c>
      <c r="AB936" s="291">
        <f t="shared" si="231"/>
        <v>0</v>
      </c>
      <c r="AC936" s="42">
        <f>'Data Entry'!AH965</f>
        <v>0</v>
      </c>
      <c r="AD936" s="42">
        <f>'Data Entry'!AI965</f>
        <v>0</v>
      </c>
      <c r="AE936" s="42">
        <f>'Data Entry'!AJ965</f>
        <v>0</v>
      </c>
      <c r="AF936" s="42">
        <f>'Data Entry'!AK965</f>
        <v>0</v>
      </c>
      <c r="AG936" s="42">
        <f>'Data Entry'!AL965</f>
        <v>0</v>
      </c>
      <c r="AH936" s="42">
        <f>'Data Entry'!AM965</f>
        <v>0</v>
      </c>
      <c r="AI936" s="42">
        <f>'Data Entry'!AV965</f>
        <v>0</v>
      </c>
      <c r="AJ936" s="42">
        <f>'Data Entry'!AW965</f>
        <v>0</v>
      </c>
      <c r="AK936" s="42">
        <f>'Data Entry'!AX965</f>
        <v>0</v>
      </c>
      <c r="AL936" s="291">
        <f t="shared" si="226"/>
        <v>0</v>
      </c>
      <c r="AM936" s="42">
        <f>'Data Entry'!AY965</f>
        <v>0</v>
      </c>
      <c r="AN936" s="42">
        <f>'Data Entry'!AZ965</f>
        <v>0</v>
      </c>
      <c r="AO936" s="42">
        <f>'Data Entry'!BA965</f>
        <v>0</v>
      </c>
      <c r="AP936" s="42">
        <f>'Data Entry'!BB965</f>
        <v>0</v>
      </c>
      <c r="AQ936" s="291">
        <f t="shared" si="232"/>
        <v>0</v>
      </c>
      <c r="AR936" s="42">
        <f>'Data Entry'!BC965</f>
        <v>0</v>
      </c>
      <c r="AS936" s="42">
        <f>'Data Entry'!BD965</f>
        <v>0</v>
      </c>
      <c r="AT936" s="291">
        <f t="shared" si="233"/>
        <v>0</v>
      </c>
      <c r="AU936" s="42">
        <f>'Data Entry'!BE965</f>
        <v>0</v>
      </c>
      <c r="AV936" s="42">
        <f>'Data Entry'!BF965</f>
        <v>0</v>
      </c>
      <c r="AW936" s="42">
        <f>'Data Entry'!BG965</f>
        <v>0</v>
      </c>
      <c r="AX936" s="291">
        <f t="shared" si="227"/>
        <v>0</v>
      </c>
      <c r="AY936" s="42">
        <f>'Data Entry'!BH965</f>
        <v>0</v>
      </c>
      <c r="AZ936" s="42">
        <f>'Data Entry'!BI965</f>
        <v>0</v>
      </c>
      <c r="BA936" s="42">
        <f>'Data Entry'!BJ965</f>
        <v>0</v>
      </c>
      <c r="BB936" s="42">
        <f>'Data Entry'!BK965</f>
        <v>0</v>
      </c>
      <c r="BC936" s="291">
        <f t="shared" si="234"/>
        <v>0</v>
      </c>
      <c r="BD936" s="42">
        <f>'Data Entry'!BL965</f>
        <v>0</v>
      </c>
      <c r="BE936" s="42">
        <f>'Data Entry'!BM965</f>
        <v>0</v>
      </c>
      <c r="BF936" s="291">
        <f t="shared" si="235"/>
        <v>0</v>
      </c>
      <c r="BG936" s="305">
        <f t="shared" si="236"/>
        <v>0</v>
      </c>
      <c r="BH936" s="288" t="str">
        <f>IFERROR((BG936*'Data Entry'!$F$18)/'Data Entry'!$E$18,"")</f>
        <v/>
      </c>
      <c r="BI936" s="305">
        <f t="shared" si="237"/>
        <v>0</v>
      </c>
      <c r="BJ936" s="288" t="str">
        <f t="shared" si="238"/>
        <v/>
      </c>
      <c r="BK936" s="307" t="str">
        <f t="shared" si="239"/>
        <v/>
      </c>
    </row>
    <row r="937" spans="1:63" ht="27" x14ac:dyDescent="0.2">
      <c r="A937" s="119" t="str">
        <f>'Data Entry'!D966</f>
        <v>Respondent 0933</v>
      </c>
      <c r="B937" s="52">
        <f>'Data Entry'!AN966</f>
        <v>0</v>
      </c>
      <c r="C937" s="52" t="str">
        <f>'Data Entry'!BX966</f>
        <v/>
      </c>
      <c r="D937" s="42" t="str">
        <f>'Data Entry'!BU966</f>
        <v>No disability</v>
      </c>
      <c r="E937" s="42">
        <f>'Data Entry'!O966</f>
        <v>0</v>
      </c>
      <c r="F937" s="42">
        <f>'Data Entry'!P966</f>
        <v>0</v>
      </c>
      <c r="G937" s="42">
        <f>'Data Entry'!Q966</f>
        <v>0</v>
      </c>
      <c r="H937" s="291">
        <f t="shared" si="224"/>
        <v>0</v>
      </c>
      <c r="I937" s="42">
        <f>'Data Entry'!R966</f>
        <v>0</v>
      </c>
      <c r="J937" s="42">
        <f>'Data Entry'!S966</f>
        <v>0</v>
      </c>
      <c r="K937" s="42">
        <f>'Data Entry'!T966</f>
        <v>0</v>
      </c>
      <c r="L937" s="42">
        <f>'Data Entry'!U966</f>
        <v>0</v>
      </c>
      <c r="M937" s="291">
        <f t="shared" si="228"/>
        <v>0</v>
      </c>
      <c r="N937" s="42">
        <f>'Data Entry'!V966</f>
        <v>0</v>
      </c>
      <c r="O937" s="42">
        <f>'Data Entry'!W966</f>
        <v>0</v>
      </c>
      <c r="P937" s="291">
        <f t="shared" si="229"/>
        <v>0</v>
      </c>
      <c r="Q937" s="42">
        <f>'Data Entry'!X966</f>
        <v>0</v>
      </c>
      <c r="R937" s="42">
        <f>'Data Entry'!Y966</f>
        <v>0</v>
      </c>
      <c r="S937" s="42">
        <f>'Data Entry'!Z966</f>
        <v>0</v>
      </c>
      <c r="T937" s="291">
        <f t="shared" si="225"/>
        <v>0</v>
      </c>
      <c r="U937" s="42">
        <f>'Data Entry'!AA966</f>
        <v>0</v>
      </c>
      <c r="V937" s="42">
        <f>'Data Entry'!AB966</f>
        <v>0</v>
      </c>
      <c r="W937" s="42">
        <f>'Data Entry'!AC966</f>
        <v>0</v>
      </c>
      <c r="X937" s="42">
        <f>'Data Entry'!AD966</f>
        <v>0</v>
      </c>
      <c r="Y937" s="291">
        <f t="shared" si="230"/>
        <v>0</v>
      </c>
      <c r="Z937" s="42">
        <f>'Data Entry'!AE966</f>
        <v>0</v>
      </c>
      <c r="AA937" s="42">
        <f>'Data Entry'!AF966</f>
        <v>0</v>
      </c>
      <c r="AB937" s="291">
        <f t="shared" si="231"/>
        <v>0</v>
      </c>
      <c r="AC937" s="42">
        <f>'Data Entry'!AH966</f>
        <v>0</v>
      </c>
      <c r="AD937" s="42">
        <f>'Data Entry'!AI966</f>
        <v>0</v>
      </c>
      <c r="AE937" s="42">
        <f>'Data Entry'!AJ966</f>
        <v>0</v>
      </c>
      <c r="AF937" s="42">
        <f>'Data Entry'!AK966</f>
        <v>0</v>
      </c>
      <c r="AG937" s="42">
        <f>'Data Entry'!AL966</f>
        <v>0</v>
      </c>
      <c r="AH937" s="42">
        <f>'Data Entry'!AM966</f>
        <v>0</v>
      </c>
      <c r="AI937" s="42">
        <f>'Data Entry'!AV966</f>
        <v>0</v>
      </c>
      <c r="AJ937" s="42">
        <f>'Data Entry'!AW966</f>
        <v>0</v>
      </c>
      <c r="AK937" s="42">
        <f>'Data Entry'!AX966</f>
        <v>0</v>
      </c>
      <c r="AL937" s="291">
        <f t="shared" si="226"/>
        <v>0</v>
      </c>
      <c r="AM937" s="42">
        <f>'Data Entry'!AY966</f>
        <v>0</v>
      </c>
      <c r="AN937" s="42">
        <f>'Data Entry'!AZ966</f>
        <v>0</v>
      </c>
      <c r="AO937" s="42">
        <f>'Data Entry'!BA966</f>
        <v>0</v>
      </c>
      <c r="AP937" s="42">
        <f>'Data Entry'!BB966</f>
        <v>0</v>
      </c>
      <c r="AQ937" s="291">
        <f t="shared" si="232"/>
        <v>0</v>
      </c>
      <c r="AR937" s="42">
        <f>'Data Entry'!BC966</f>
        <v>0</v>
      </c>
      <c r="AS937" s="42">
        <f>'Data Entry'!BD966</f>
        <v>0</v>
      </c>
      <c r="AT937" s="291">
        <f t="shared" si="233"/>
        <v>0</v>
      </c>
      <c r="AU937" s="42">
        <f>'Data Entry'!BE966</f>
        <v>0</v>
      </c>
      <c r="AV937" s="42">
        <f>'Data Entry'!BF966</f>
        <v>0</v>
      </c>
      <c r="AW937" s="42">
        <f>'Data Entry'!BG966</f>
        <v>0</v>
      </c>
      <c r="AX937" s="291">
        <f t="shared" si="227"/>
        <v>0</v>
      </c>
      <c r="AY937" s="42">
        <f>'Data Entry'!BH966</f>
        <v>0</v>
      </c>
      <c r="AZ937" s="42">
        <f>'Data Entry'!BI966</f>
        <v>0</v>
      </c>
      <c r="BA937" s="42">
        <f>'Data Entry'!BJ966</f>
        <v>0</v>
      </c>
      <c r="BB937" s="42">
        <f>'Data Entry'!BK966</f>
        <v>0</v>
      </c>
      <c r="BC937" s="291">
        <f t="shared" si="234"/>
        <v>0</v>
      </c>
      <c r="BD937" s="42">
        <f>'Data Entry'!BL966</f>
        <v>0</v>
      </c>
      <c r="BE937" s="42">
        <f>'Data Entry'!BM966</f>
        <v>0</v>
      </c>
      <c r="BF937" s="291">
        <f t="shared" si="235"/>
        <v>0</v>
      </c>
      <c r="BG937" s="305">
        <f t="shared" si="236"/>
        <v>0</v>
      </c>
      <c r="BH937" s="288" t="str">
        <f>IFERROR((BG937*'Data Entry'!$F$18)/'Data Entry'!$E$18,"")</f>
        <v/>
      </c>
      <c r="BI937" s="305">
        <f t="shared" si="237"/>
        <v>0</v>
      </c>
      <c r="BJ937" s="288" t="str">
        <f t="shared" si="238"/>
        <v/>
      </c>
      <c r="BK937" s="307" t="str">
        <f t="shared" si="239"/>
        <v/>
      </c>
    </row>
    <row r="938" spans="1:63" ht="27" x14ac:dyDescent="0.2">
      <c r="A938" s="119" t="str">
        <f>'Data Entry'!D967</f>
        <v>Respondent 0934</v>
      </c>
      <c r="B938" s="52">
        <f>'Data Entry'!AN967</f>
        <v>0</v>
      </c>
      <c r="C938" s="52" t="str">
        <f>'Data Entry'!BX967</f>
        <v/>
      </c>
      <c r="D938" s="42" t="str">
        <f>'Data Entry'!BU967</f>
        <v>No disability</v>
      </c>
      <c r="E938" s="42">
        <f>'Data Entry'!O967</f>
        <v>0</v>
      </c>
      <c r="F938" s="42">
        <f>'Data Entry'!P967</f>
        <v>0</v>
      </c>
      <c r="G938" s="42">
        <f>'Data Entry'!Q967</f>
        <v>0</v>
      </c>
      <c r="H938" s="291">
        <f t="shared" si="224"/>
        <v>0</v>
      </c>
      <c r="I938" s="42">
        <f>'Data Entry'!R967</f>
        <v>0</v>
      </c>
      <c r="J938" s="42">
        <f>'Data Entry'!S967</f>
        <v>0</v>
      </c>
      <c r="K938" s="42">
        <f>'Data Entry'!T967</f>
        <v>0</v>
      </c>
      <c r="L938" s="42">
        <f>'Data Entry'!U967</f>
        <v>0</v>
      </c>
      <c r="M938" s="291">
        <f t="shared" si="228"/>
        <v>0</v>
      </c>
      <c r="N938" s="42">
        <f>'Data Entry'!V967</f>
        <v>0</v>
      </c>
      <c r="O938" s="42">
        <f>'Data Entry'!W967</f>
        <v>0</v>
      </c>
      <c r="P938" s="291">
        <f t="shared" si="229"/>
        <v>0</v>
      </c>
      <c r="Q938" s="42">
        <f>'Data Entry'!X967</f>
        <v>0</v>
      </c>
      <c r="R938" s="42">
        <f>'Data Entry'!Y967</f>
        <v>0</v>
      </c>
      <c r="S938" s="42">
        <f>'Data Entry'!Z967</f>
        <v>0</v>
      </c>
      <c r="T938" s="291">
        <f t="shared" si="225"/>
        <v>0</v>
      </c>
      <c r="U938" s="42">
        <f>'Data Entry'!AA967</f>
        <v>0</v>
      </c>
      <c r="V938" s="42">
        <f>'Data Entry'!AB967</f>
        <v>0</v>
      </c>
      <c r="W938" s="42">
        <f>'Data Entry'!AC967</f>
        <v>0</v>
      </c>
      <c r="X938" s="42">
        <f>'Data Entry'!AD967</f>
        <v>0</v>
      </c>
      <c r="Y938" s="291">
        <f t="shared" si="230"/>
        <v>0</v>
      </c>
      <c r="Z938" s="42">
        <f>'Data Entry'!AE967</f>
        <v>0</v>
      </c>
      <c r="AA938" s="42">
        <f>'Data Entry'!AF967</f>
        <v>0</v>
      </c>
      <c r="AB938" s="291">
        <f t="shared" si="231"/>
        <v>0</v>
      </c>
      <c r="AC938" s="42">
        <f>'Data Entry'!AH967</f>
        <v>0</v>
      </c>
      <c r="AD938" s="42">
        <f>'Data Entry'!AI967</f>
        <v>0</v>
      </c>
      <c r="AE938" s="42">
        <f>'Data Entry'!AJ967</f>
        <v>0</v>
      </c>
      <c r="AF938" s="42">
        <f>'Data Entry'!AK967</f>
        <v>0</v>
      </c>
      <c r="AG938" s="42">
        <f>'Data Entry'!AL967</f>
        <v>0</v>
      </c>
      <c r="AH938" s="42">
        <f>'Data Entry'!AM967</f>
        <v>0</v>
      </c>
      <c r="AI938" s="42">
        <f>'Data Entry'!AV967</f>
        <v>0</v>
      </c>
      <c r="AJ938" s="42">
        <f>'Data Entry'!AW967</f>
        <v>0</v>
      </c>
      <c r="AK938" s="42">
        <f>'Data Entry'!AX967</f>
        <v>0</v>
      </c>
      <c r="AL938" s="291">
        <f t="shared" si="226"/>
        <v>0</v>
      </c>
      <c r="AM938" s="42">
        <f>'Data Entry'!AY967</f>
        <v>0</v>
      </c>
      <c r="AN938" s="42">
        <f>'Data Entry'!AZ967</f>
        <v>0</v>
      </c>
      <c r="AO938" s="42">
        <f>'Data Entry'!BA967</f>
        <v>0</v>
      </c>
      <c r="AP938" s="42">
        <f>'Data Entry'!BB967</f>
        <v>0</v>
      </c>
      <c r="AQ938" s="291">
        <f t="shared" si="232"/>
        <v>0</v>
      </c>
      <c r="AR938" s="42">
        <f>'Data Entry'!BC967</f>
        <v>0</v>
      </c>
      <c r="AS938" s="42">
        <f>'Data Entry'!BD967</f>
        <v>0</v>
      </c>
      <c r="AT938" s="291">
        <f t="shared" si="233"/>
        <v>0</v>
      </c>
      <c r="AU938" s="42">
        <f>'Data Entry'!BE967</f>
        <v>0</v>
      </c>
      <c r="AV938" s="42">
        <f>'Data Entry'!BF967</f>
        <v>0</v>
      </c>
      <c r="AW938" s="42">
        <f>'Data Entry'!BG967</f>
        <v>0</v>
      </c>
      <c r="AX938" s="291">
        <f t="shared" si="227"/>
        <v>0</v>
      </c>
      <c r="AY938" s="42">
        <f>'Data Entry'!BH967</f>
        <v>0</v>
      </c>
      <c r="AZ938" s="42">
        <f>'Data Entry'!BI967</f>
        <v>0</v>
      </c>
      <c r="BA938" s="42">
        <f>'Data Entry'!BJ967</f>
        <v>0</v>
      </c>
      <c r="BB938" s="42">
        <f>'Data Entry'!BK967</f>
        <v>0</v>
      </c>
      <c r="BC938" s="291">
        <f t="shared" si="234"/>
        <v>0</v>
      </c>
      <c r="BD938" s="42">
        <f>'Data Entry'!BL967</f>
        <v>0</v>
      </c>
      <c r="BE938" s="42">
        <f>'Data Entry'!BM967</f>
        <v>0</v>
      </c>
      <c r="BF938" s="291">
        <f t="shared" si="235"/>
        <v>0</v>
      </c>
      <c r="BG938" s="305">
        <f t="shared" si="236"/>
        <v>0</v>
      </c>
      <c r="BH938" s="288" t="str">
        <f>IFERROR((BG938*'Data Entry'!$F$18)/'Data Entry'!$E$18,"")</f>
        <v/>
      </c>
      <c r="BI938" s="305">
        <f t="shared" si="237"/>
        <v>0</v>
      </c>
      <c r="BJ938" s="288" t="str">
        <f t="shared" si="238"/>
        <v/>
      </c>
      <c r="BK938" s="307" t="str">
        <f t="shared" si="239"/>
        <v/>
      </c>
    </row>
    <row r="939" spans="1:63" ht="27" x14ac:dyDescent="0.2">
      <c r="A939" s="119" t="str">
        <f>'Data Entry'!D968</f>
        <v>Respondent 0935</v>
      </c>
      <c r="B939" s="52">
        <f>'Data Entry'!AN968</f>
        <v>0</v>
      </c>
      <c r="C939" s="52" t="str">
        <f>'Data Entry'!BX968</f>
        <v/>
      </c>
      <c r="D939" s="42" t="str">
        <f>'Data Entry'!BU968</f>
        <v>No disability</v>
      </c>
      <c r="E939" s="42">
        <f>'Data Entry'!O968</f>
        <v>0</v>
      </c>
      <c r="F939" s="42">
        <f>'Data Entry'!P968</f>
        <v>0</v>
      </c>
      <c r="G939" s="42">
        <f>'Data Entry'!Q968</f>
        <v>0</v>
      </c>
      <c r="H939" s="291">
        <f t="shared" si="224"/>
        <v>0</v>
      </c>
      <c r="I939" s="42">
        <f>'Data Entry'!R968</f>
        <v>0</v>
      </c>
      <c r="J939" s="42">
        <f>'Data Entry'!S968</f>
        <v>0</v>
      </c>
      <c r="K939" s="42">
        <f>'Data Entry'!T968</f>
        <v>0</v>
      </c>
      <c r="L939" s="42">
        <f>'Data Entry'!U968</f>
        <v>0</v>
      </c>
      <c r="M939" s="291">
        <f t="shared" si="228"/>
        <v>0</v>
      </c>
      <c r="N939" s="42">
        <f>'Data Entry'!V968</f>
        <v>0</v>
      </c>
      <c r="O939" s="42">
        <f>'Data Entry'!W968</f>
        <v>0</v>
      </c>
      <c r="P939" s="291">
        <f t="shared" si="229"/>
        <v>0</v>
      </c>
      <c r="Q939" s="42">
        <f>'Data Entry'!X968</f>
        <v>0</v>
      </c>
      <c r="R939" s="42">
        <f>'Data Entry'!Y968</f>
        <v>0</v>
      </c>
      <c r="S939" s="42">
        <f>'Data Entry'!Z968</f>
        <v>0</v>
      </c>
      <c r="T939" s="291">
        <f t="shared" si="225"/>
        <v>0</v>
      </c>
      <c r="U939" s="42">
        <f>'Data Entry'!AA968</f>
        <v>0</v>
      </c>
      <c r="V939" s="42">
        <f>'Data Entry'!AB968</f>
        <v>0</v>
      </c>
      <c r="W939" s="42">
        <f>'Data Entry'!AC968</f>
        <v>0</v>
      </c>
      <c r="X939" s="42">
        <f>'Data Entry'!AD968</f>
        <v>0</v>
      </c>
      <c r="Y939" s="291">
        <f t="shared" si="230"/>
        <v>0</v>
      </c>
      <c r="Z939" s="42">
        <f>'Data Entry'!AE968</f>
        <v>0</v>
      </c>
      <c r="AA939" s="42">
        <f>'Data Entry'!AF968</f>
        <v>0</v>
      </c>
      <c r="AB939" s="291">
        <f t="shared" si="231"/>
        <v>0</v>
      </c>
      <c r="AC939" s="42">
        <f>'Data Entry'!AH968</f>
        <v>0</v>
      </c>
      <c r="AD939" s="42">
        <f>'Data Entry'!AI968</f>
        <v>0</v>
      </c>
      <c r="AE939" s="42">
        <f>'Data Entry'!AJ968</f>
        <v>0</v>
      </c>
      <c r="AF939" s="42">
        <f>'Data Entry'!AK968</f>
        <v>0</v>
      </c>
      <c r="AG939" s="42">
        <f>'Data Entry'!AL968</f>
        <v>0</v>
      </c>
      <c r="AH939" s="42">
        <f>'Data Entry'!AM968</f>
        <v>0</v>
      </c>
      <c r="AI939" s="42">
        <f>'Data Entry'!AV968</f>
        <v>0</v>
      </c>
      <c r="AJ939" s="42">
        <f>'Data Entry'!AW968</f>
        <v>0</v>
      </c>
      <c r="AK939" s="42">
        <f>'Data Entry'!AX968</f>
        <v>0</v>
      </c>
      <c r="AL939" s="291">
        <f t="shared" si="226"/>
        <v>0</v>
      </c>
      <c r="AM939" s="42">
        <f>'Data Entry'!AY968</f>
        <v>0</v>
      </c>
      <c r="AN939" s="42">
        <f>'Data Entry'!AZ968</f>
        <v>0</v>
      </c>
      <c r="AO939" s="42">
        <f>'Data Entry'!BA968</f>
        <v>0</v>
      </c>
      <c r="AP939" s="42">
        <f>'Data Entry'!BB968</f>
        <v>0</v>
      </c>
      <c r="AQ939" s="291">
        <f t="shared" si="232"/>
        <v>0</v>
      </c>
      <c r="AR939" s="42">
        <f>'Data Entry'!BC968</f>
        <v>0</v>
      </c>
      <c r="AS939" s="42">
        <f>'Data Entry'!BD968</f>
        <v>0</v>
      </c>
      <c r="AT939" s="291">
        <f t="shared" si="233"/>
        <v>0</v>
      </c>
      <c r="AU939" s="42">
        <f>'Data Entry'!BE968</f>
        <v>0</v>
      </c>
      <c r="AV939" s="42">
        <f>'Data Entry'!BF968</f>
        <v>0</v>
      </c>
      <c r="AW939" s="42">
        <f>'Data Entry'!BG968</f>
        <v>0</v>
      </c>
      <c r="AX939" s="291">
        <f t="shared" si="227"/>
        <v>0</v>
      </c>
      <c r="AY939" s="42">
        <f>'Data Entry'!BH968</f>
        <v>0</v>
      </c>
      <c r="AZ939" s="42">
        <f>'Data Entry'!BI968</f>
        <v>0</v>
      </c>
      <c r="BA939" s="42">
        <f>'Data Entry'!BJ968</f>
        <v>0</v>
      </c>
      <c r="BB939" s="42">
        <f>'Data Entry'!BK968</f>
        <v>0</v>
      </c>
      <c r="BC939" s="291">
        <f t="shared" si="234"/>
        <v>0</v>
      </c>
      <c r="BD939" s="42">
        <f>'Data Entry'!BL968</f>
        <v>0</v>
      </c>
      <c r="BE939" s="42">
        <f>'Data Entry'!BM968</f>
        <v>0</v>
      </c>
      <c r="BF939" s="291">
        <f t="shared" si="235"/>
        <v>0</v>
      </c>
      <c r="BG939" s="305">
        <f t="shared" si="236"/>
        <v>0</v>
      </c>
      <c r="BH939" s="288" t="str">
        <f>IFERROR((BG939*'Data Entry'!$F$18)/'Data Entry'!$E$18,"")</f>
        <v/>
      </c>
      <c r="BI939" s="305">
        <f t="shared" si="237"/>
        <v>0</v>
      </c>
      <c r="BJ939" s="288" t="str">
        <f t="shared" si="238"/>
        <v/>
      </c>
      <c r="BK939" s="307" t="str">
        <f t="shared" si="239"/>
        <v/>
      </c>
    </row>
    <row r="940" spans="1:63" ht="27" x14ac:dyDescent="0.2">
      <c r="A940" s="119" t="str">
        <f>'Data Entry'!D969</f>
        <v>Respondent 0936</v>
      </c>
      <c r="B940" s="52">
        <f>'Data Entry'!AN969</f>
        <v>0</v>
      </c>
      <c r="C940" s="52" t="str">
        <f>'Data Entry'!BX969</f>
        <v/>
      </c>
      <c r="D940" s="42" t="str">
        <f>'Data Entry'!BU969</f>
        <v>No disability</v>
      </c>
      <c r="E940" s="42">
        <f>'Data Entry'!O969</f>
        <v>0</v>
      </c>
      <c r="F940" s="42">
        <f>'Data Entry'!P969</f>
        <v>0</v>
      </c>
      <c r="G940" s="42">
        <f>'Data Entry'!Q969</f>
        <v>0</v>
      </c>
      <c r="H940" s="291">
        <f t="shared" si="224"/>
        <v>0</v>
      </c>
      <c r="I940" s="42">
        <f>'Data Entry'!R969</f>
        <v>0</v>
      </c>
      <c r="J940" s="42">
        <f>'Data Entry'!S969</f>
        <v>0</v>
      </c>
      <c r="K940" s="42">
        <f>'Data Entry'!T969</f>
        <v>0</v>
      </c>
      <c r="L940" s="42">
        <f>'Data Entry'!U969</f>
        <v>0</v>
      </c>
      <c r="M940" s="291">
        <f t="shared" si="228"/>
        <v>0</v>
      </c>
      <c r="N940" s="42">
        <f>'Data Entry'!V969</f>
        <v>0</v>
      </c>
      <c r="O940" s="42">
        <f>'Data Entry'!W969</f>
        <v>0</v>
      </c>
      <c r="P940" s="291">
        <f t="shared" si="229"/>
        <v>0</v>
      </c>
      <c r="Q940" s="42">
        <f>'Data Entry'!X969</f>
        <v>0</v>
      </c>
      <c r="R940" s="42">
        <f>'Data Entry'!Y969</f>
        <v>0</v>
      </c>
      <c r="S940" s="42">
        <f>'Data Entry'!Z969</f>
        <v>0</v>
      </c>
      <c r="T940" s="291">
        <f t="shared" si="225"/>
        <v>0</v>
      </c>
      <c r="U940" s="42">
        <f>'Data Entry'!AA969</f>
        <v>0</v>
      </c>
      <c r="V940" s="42">
        <f>'Data Entry'!AB969</f>
        <v>0</v>
      </c>
      <c r="W940" s="42">
        <f>'Data Entry'!AC969</f>
        <v>0</v>
      </c>
      <c r="X940" s="42">
        <f>'Data Entry'!AD969</f>
        <v>0</v>
      </c>
      <c r="Y940" s="291">
        <f t="shared" si="230"/>
        <v>0</v>
      </c>
      <c r="Z940" s="42">
        <f>'Data Entry'!AE969</f>
        <v>0</v>
      </c>
      <c r="AA940" s="42">
        <f>'Data Entry'!AF969</f>
        <v>0</v>
      </c>
      <c r="AB940" s="291">
        <f t="shared" si="231"/>
        <v>0</v>
      </c>
      <c r="AC940" s="42">
        <f>'Data Entry'!AH969</f>
        <v>0</v>
      </c>
      <c r="AD940" s="42">
        <f>'Data Entry'!AI969</f>
        <v>0</v>
      </c>
      <c r="AE940" s="42">
        <f>'Data Entry'!AJ969</f>
        <v>0</v>
      </c>
      <c r="AF940" s="42">
        <f>'Data Entry'!AK969</f>
        <v>0</v>
      </c>
      <c r="AG940" s="42">
        <f>'Data Entry'!AL969</f>
        <v>0</v>
      </c>
      <c r="AH940" s="42">
        <f>'Data Entry'!AM969</f>
        <v>0</v>
      </c>
      <c r="AI940" s="42">
        <f>'Data Entry'!AV969</f>
        <v>0</v>
      </c>
      <c r="AJ940" s="42">
        <f>'Data Entry'!AW969</f>
        <v>0</v>
      </c>
      <c r="AK940" s="42">
        <f>'Data Entry'!AX969</f>
        <v>0</v>
      </c>
      <c r="AL940" s="291">
        <f t="shared" si="226"/>
        <v>0</v>
      </c>
      <c r="AM940" s="42">
        <f>'Data Entry'!AY969</f>
        <v>0</v>
      </c>
      <c r="AN940" s="42">
        <f>'Data Entry'!AZ969</f>
        <v>0</v>
      </c>
      <c r="AO940" s="42">
        <f>'Data Entry'!BA969</f>
        <v>0</v>
      </c>
      <c r="AP940" s="42">
        <f>'Data Entry'!BB969</f>
        <v>0</v>
      </c>
      <c r="AQ940" s="291">
        <f t="shared" si="232"/>
        <v>0</v>
      </c>
      <c r="AR940" s="42">
        <f>'Data Entry'!BC969</f>
        <v>0</v>
      </c>
      <c r="AS940" s="42">
        <f>'Data Entry'!BD969</f>
        <v>0</v>
      </c>
      <c r="AT940" s="291">
        <f t="shared" si="233"/>
        <v>0</v>
      </c>
      <c r="AU940" s="42">
        <f>'Data Entry'!BE969</f>
        <v>0</v>
      </c>
      <c r="AV940" s="42">
        <f>'Data Entry'!BF969</f>
        <v>0</v>
      </c>
      <c r="AW940" s="42">
        <f>'Data Entry'!BG969</f>
        <v>0</v>
      </c>
      <c r="AX940" s="291">
        <f t="shared" si="227"/>
        <v>0</v>
      </c>
      <c r="AY940" s="42">
        <f>'Data Entry'!BH969</f>
        <v>0</v>
      </c>
      <c r="AZ940" s="42">
        <f>'Data Entry'!BI969</f>
        <v>0</v>
      </c>
      <c r="BA940" s="42">
        <f>'Data Entry'!BJ969</f>
        <v>0</v>
      </c>
      <c r="BB940" s="42">
        <f>'Data Entry'!BK969</f>
        <v>0</v>
      </c>
      <c r="BC940" s="291">
        <f t="shared" si="234"/>
        <v>0</v>
      </c>
      <c r="BD940" s="42">
        <f>'Data Entry'!BL969</f>
        <v>0</v>
      </c>
      <c r="BE940" s="42">
        <f>'Data Entry'!BM969</f>
        <v>0</v>
      </c>
      <c r="BF940" s="291">
        <f t="shared" si="235"/>
        <v>0</v>
      </c>
      <c r="BG940" s="305">
        <f t="shared" si="236"/>
        <v>0</v>
      </c>
      <c r="BH940" s="288" t="str">
        <f>IFERROR((BG940*'Data Entry'!$F$18)/'Data Entry'!$E$18,"")</f>
        <v/>
      </c>
      <c r="BI940" s="305">
        <f t="shared" si="237"/>
        <v>0</v>
      </c>
      <c r="BJ940" s="288" t="str">
        <f t="shared" si="238"/>
        <v/>
      </c>
      <c r="BK940" s="307" t="str">
        <f t="shared" si="239"/>
        <v/>
      </c>
    </row>
    <row r="941" spans="1:63" ht="27" x14ac:dyDescent="0.2">
      <c r="A941" s="119" t="str">
        <f>'Data Entry'!D970</f>
        <v>Respondent 0937</v>
      </c>
      <c r="B941" s="52">
        <f>'Data Entry'!AN970</f>
        <v>0</v>
      </c>
      <c r="C941" s="52" t="str">
        <f>'Data Entry'!BX970</f>
        <v/>
      </c>
      <c r="D941" s="42" t="str">
        <f>'Data Entry'!BU970</f>
        <v>No disability</v>
      </c>
      <c r="E941" s="42">
        <f>'Data Entry'!O970</f>
        <v>0</v>
      </c>
      <c r="F941" s="42">
        <f>'Data Entry'!P970</f>
        <v>0</v>
      </c>
      <c r="G941" s="42">
        <f>'Data Entry'!Q970</f>
        <v>0</v>
      </c>
      <c r="H941" s="291">
        <f t="shared" si="224"/>
        <v>0</v>
      </c>
      <c r="I941" s="42">
        <f>'Data Entry'!R970</f>
        <v>0</v>
      </c>
      <c r="J941" s="42">
        <f>'Data Entry'!S970</f>
        <v>0</v>
      </c>
      <c r="K941" s="42">
        <f>'Data Entry'!T970</f>
        <v>0</v>
      </c>
      <c r="L941" s="42">
        <f>'Data Entry'!U970</f>
        <v>0</v>
      </c>
      <c r="M941" s="291">
        <f t="shared" si="228"/>
        <v>0</v>
      </c>
      <c r="N941" s="42">
        <f>'Data Entry'!V970</f>
        <v>0</v>
      </c>
      <c r="O941" s="42">
        <f>'Data Entry'!W970</f>
        <v>0</v>
      </c>
      <c r="P941" s="291">
        <f t="shared" si="229"/>
        <v>0</v>
      </c>
      <c r="Q941" s="42">
        <f>'Data Entry'!X970</f>
        <v>0</v>
      </c>
      <c r="R941" s="42">
        <f>'Data Entry'!Y970</f>
        <v>0</v>
      </c>
      <c r="S941" s="42">
        <f>'Data Entry'!Z970</f>
        <v>0</v>
      </c>
      <c r="T941" s="291">
        <f t="shared" si="225"/>
        <v>0</v>
      </c>
      <c r="U941" s="42">
        <f>'Data Entry'!AA970</f>
        <v>0</v>
      </c>
      <c r="V941" s="42">
        <f>'Data Entry'!AB970</f>
        <v>0</v>
      </c>
      <c r="W941" s="42">
        <f>'Data Entry'!AC970</f>
        <v>0</v>
      </c>
      <c r="X941" s="42">
        <f>'Data Entry'!AD970</f>
        <v>0</v>
      </c>
      <c r="Y941" s="291">
        <f t="shared" si="230"/>
        <v>0</v>
      </c>
      <c r="Z941" s="42">
        <f>'Data Entry'!AE970</f>
        <v>0</v>
      </c>
      <c r="AA941" s="42">
        <f>'Data Entry'!AF970</f>
        <v>0</v>
      </c>
      <c r="AB941" s="291">
        <f t="shared" si="231"/>
        <v>0</v>
      </c>
      <c r="AC941" s="42">
        <f>'Data Entry'!AH970</f>
        <v>0</v>
      </c>
      <c r="AD941" s="42">
        <f>'Data Entry'!AI970</f>
        <v>0</v>
      </c>
      <c r="AE941" s="42">
        <f>'Data Entry'!AJ970</f>
        <v>0</v>
      </c>
      <c r="AF941" s="42">
        <f>'Data Entry'!AK970</f>
        <v>0</v>
      </c>
      <c r="AG941" s="42">
        <f>'Data Entry'!AL970</f>
        <v>0</v>
      </c>
      <c r="AH941" s="42">
        <f>'Data Entry'!AM970</f>
        <v>0</v>
      </c>
      <c r="AI941" s="42">
        <f>'Data Entry'!AV970</f>
        <v>0</v>
      </c>
      <c r="AJ941" s="42">
        <f>'Data Entry'!AW970</f>
        <v>0</v>
      </c>
      <c r="AK941" s="42">
        <f>'Data Entry'!AX970</f>
        <v>0</v>
      </c>
      <c r="AL941" s="291">
        <f t="shared" si="226"/>
        <v>0</v>
      </c>
      <c r="AM941" s="42">
        <f>'Data Entry'!AY970</f>
        <v>0</v>
      </c>
      <c r="AN941" s="42">
        <f>'Data Entry'!AZ970</f>
        <v>0</v>
      </c>
      <c r="AO941" s="42">
        <f>'Data Entry'!BA970</f>
        <v>0</v>
      </c>
      <c r="AP941" s="42">
        <f>'Data Entry'!BB970</f>
        <v>0</v>
      </c>
      <c r="AQ941" s="291">
        <f t="shared" si="232"/>
        <v>0</v>
      </c>
      <c r="AR941" s="42">
        <f>'Data Entry'!BC970</f>
        <v>0</v>
      </c>
      <c r="AS941" s="42">
        <f>'Data Entry'!BD970</f>
        <v>0</v>
      </c>
      <c r="AT941" s="291">
        <f t="shared" si="233"/>
        <v>0</v>
      </c>
      <c r="AU941" s="42">
        <f>'Data Entry'!BE970</f>
        <v>0</v>
      </c>
      <c r="AV941" s="42">
        <f>'Data Entry'!BF970</f>
        <v>0</v>
      </c>
      <c r="AW941" s="42">
        <f>'Data Entry'!BG970</f>
        <v>0</v>
      </c>
      <c r="AX941" s="291">
        <f t="shared" si="227"/>
        <v>0</v>
      </c>
      <c r="AY941" s="42">
        <f>'Data Entry'!BH970</f>
        <v>0</v>
      </c>
      <c r="AZ941" s="42">
        <f>'Data Entry'!BI970</f>
        <v>0</v>
      </c>
      <c r="BA941" s="42">
        <f>'Data Entry'!BJ970</f>
        <v>0</v>
      </c>
      <c r="BB941" s="42">
        <f>'Data Entry'!BK970</f>
        <v>0</v>
      </c>
      <c r="BC941" s="291">
        <f t="shared" si="234"/>
        <v>0</v>
      </c>
      <c r="BD941" s="42">
        <f>'Data Entry'!BL970</f>
        <v>0</v>
      </c>
      <c r="BE941" s="42">
        <f>'Data Entry'!BM970</f>
        <v>0</v>
      </c>
      <c r="BF941" s="291">
        <f t="shared" si="235"/>
        <v>0</v>
      </c>
      <c r="BG941" s="305">
        <f t="shared" si="236"/>
        <v>0</v>
      </c>
      <c r="BH941" s="288" t="str">
        <f>IFERROR((BG941*'Data Entry'!$F$18)/'Data Entry'!$E$18,"")</f>
        <v/>
      </c>
      <c r="BI941" s="305">
        <f t="shared" si="237"/>
        <v>0</v>
      </c>
      <c r="BJ941" s="288" t="str">
        <f t="shared" si="238"/>
        <v/>
      </c>
      <c r="BK941" s="307" t="str">
        <f t="shared" si="239"/>
        <v/>
      </c>
    </row>
    <row r="942" spans="1:63" ht="27" x14ac:dyDescent="0.2">
      <c r="A942" s="119" t="str">
        <f>'Data Entry'!D971</f>
        <v>Respondent 0938</v>
      </c>
      <c r="B942" s="52">
        <f>'Data Entry'!AN971</f>
        <v>0</v>
      </c>
      <c r="C942" s="52" t="str">
        <f>'Data Entry'!BX971</f>
        <v/>
      </c>
      <c r="D942" s="42" t="str">
        <f>'Data Entry'!BU971</f>
        <v>No disability</v>
      </c>
      <c r="E942" s="42">
        <f>'Data Entry'!O971</f>
        <v>0</v>
      </c>
      <c r="F942" s="42">
        <f>'Data Entry'!P971</f>
        <v>0</v>
      </c>
      <c r="G942" s="42">
        <f>'Data Entry'!Q971</f>
        <v>0</v>
      </c>
      <c r="H942" s="291">
        <f t="shared" si="224"/>
        <v>0</v>
      </c>
      <c r="I942" s="42">
        <f>'Data Entry'!R971</f>
        <v>0</v>
      </c>
      <c r="J942" s="42">
        <f>'Data Entry'!S971</f>
        <v>0</v>
      </c>
      <c r="K942" s="42">
        <f>'Data Entry'!T971</f>
        <v>0</v>
      </c>
      <c r="L942" s="42">
        <f>'Data Entry'!U971</f>
        <v>0</v>
      </c>
      <c r="M942" s="291">
        <f t="shared" si="228"/>
        <v>0</v>
      </c>
      <c r="N942" s="42">
        <f>'Data Entry'!V971</f>
        <v>0</v>
      </c>
      <c r="O942" s="42">
        <f>'Data Entry'!W971</f>
        <v>0</v>
      </c>
      <c r="P942" s="291">
        <f t="shared" si="229"/>
        <v>0</v>
      </c>
      <c r="Q942" s="42">
        <f>'Data Entry'!X971</f>
        <v>0</v>
      </c>
      <c r="R942" s="42">
        <f>'Data Entry'!Y971</f>
        <v>0</v>
      </c>
      <c r="S942" s="42">
        <f>'Data Entry'!Z971</f>
        <v>0</v>
      </c>
      <c r="T942" s="291">
        <f t="shared" si="225"/>
        <v>0</v>
      </c>
      <c r="U942" s="42">
        <f>'Data Entry'!AA971</f>
        <v>0</v>
      </c>
      <c r="V942" s="42">
        <f>'Data Entry'!AB971</f>
        <v>0</v>
      </c>
      <c r="W942" s="42">
        <f>'Data Entry'!AC971</f>
        <v>0</v>
      </c>
      <c r="X942" s="42">
        <f>'Data Entry'!AD971</f>
        <v>0</v>
      </c>
      <c r="Y942" s="291">
        <f t="shared" si="230"/>
        <v>0</v>
      </c>
      <c r="Z942" s="42">
        <f>'Data Entry'!AE971</f>
        <v>0</v>
      </c>
      <c r="AA942" s="42">
        <f>'Data Entry'!AF971</f>
        <v>0</v>
      </c>
      <c r="AB942" s="291">
        <f t="shared" si="231"/>
        <v>0</v>
      </c>
      <c r="AC942" s="42">
        <f>'Data Entry'!AH971</f>
        <v>0</v>
      </c>
      <c r="AD942" s="42">
        <f>'Data Entry'!AI971</f>
        <v>0</v>
      </c>
      <c r="AE942" s="42">
        <f>'Data Entry'!AJ971</f>
        <v>0</v>
      </c>
      <c r="AF942" s="42">
        <f>'Data Entry'!AK971</f>
        <v>0</v>
      </c>
      <c r="AG942" s="42">
        <f>'Data Entry'!AL971</f>
        <v>0</v>
      </c>
      <c r="AH942" s="42">
        <f>'Data Entry'!AM971</f>
        <v>0</v>
      </c>
      <c r="AI942" s="42">
        <f>'Data Entry'!AV971</f>
        <v>0</v>
      </c>
      <c r="AJ942" s="42">
        <f>'Data Entry'!AW971</f>
        <v>0</v>
      </c>
      <c r="AK942" s="42">
        <f>'Data Entry'!AX971</f>
        <v>0</v>
      </c>
      <c r="AL942" s="291">
        <f t="shared" si="226"/>
        <v>0</v>
      </c>
      <c r="AM942" s="42">
        <f>'Data Entry'!AY971</f>
        <v>0</v>
      </c>
      <c r="AN942" s="42">
        <f>'Data Entry'!AZ971</f>
        <v>0</v>
      </c>
      <c r="AO942" s="42">
        <f>'Data Entry'!BA971</f>
        <v>0</v>
      </c>
      <c r="AP942" s="42">
        <f>'Data Entry'!BB971</f>
        <v>0</v>
      </c>
      <c r="AQ942" s="291">
        <f t="shared" si="232"/>
        <v>0</v>
      </c>
      <c r="AR942" s="42">
        <f>'Data Entry'!BC971</f>
        <v>0</v>
      </c>
      <c r="AS942" s="42">
        <f>'Data Entry'!BD971</f>
        <v>0</v>
      </c>
      <c r="AT942" s="291">
        <f t="shared" si="233"/>
        <v>0</v>
      </c>
      <c r="AU942" s="42">
        <f>'Data Entry'!BE971</f>
        <v>0</v>
      </c>
      <c r="AV942" s="42">
        <f>'Data Entry'!BF971</f>
        <v>0</v>
      </c>
      <c r="AW942" s="42">
        <f>'Data Entry'!BG971</f>
        <v>0</v>
      </c>
      <c r="AX942" s="291">
        <f t="shared" si="227"/>
        <v>0</v>
      </c>
      <c r="AY942" s="42">
        <f>'Data Entry'!BH971</f>
        <v>0</v>
      </c>
      <c r="AZ942" s="42">
        <f>'Data Entry'!BI971</f>
        <v>0</v>
      </c>
      <c r="BA942" s="42">
        <f>'Data Entry'!BJ971</f>
        <v>0</v>
      </c>
      <c r="BB942" s="42">
        <f>'Data Entry'!BK971</f>
        <v>0</v>
      </c>
      <c r="BC942" s="291">
        <f t="shared" si="234"/>
        <v>0</v>
      </c>
      <c r="BD942" s="42">
        <f>'Data Entry'!BL971</f>
        <v>0</v>
      </c>
      <c r="BE942" s="42">
        <f>'Data Entry'!BM971</f>
        <v>0</v>
      </c>
      <c r="BF942" s="291">
        <f t="shared" si="235"/>
        <v>0</v>
      </c>
      <c r="BG942" s="305">
        <f t="shared" si="236"/>
        <v>0</v>
      </c>
      <c r="BH942" s="288" t="str">
        <f>IFERROR((BG942*'Data Entry'!$F$18)/'Data Entry'!$E$18,"")</f>
        <v/>
      </c>
      <c r="BI942" s="305">
        <f t="shared" si="237"/>
        <v>0</v>
      </c>
      <c r="BJ942" s="288" t="str">
        <f t="shared" si="238"/>
        <v/>
      </c>
      <c r="BK942" s="307" t="str">
        <f t="shared" si="239"/>
        <v/>
      </c>
    </row>
    <row r="943" spans="1:63" ht="27" x14ac:dyDescent="0.2">
      <c r="A943" s="119" t="str">
        <f>'Data Entry'!D972</f>
        <v>Respondent 0939</v>
      </c>
      <c r="B943" s="52">
        <f>'Data Entry'!AN972</f>
        <v>0</v>
      </c>
      <c r="C943" s="52" t="str">
        <f>'Data Entry'!BX972</f>
        <v/>
      </c>
      <c r="D943" s="42" t="str">
        <f>'Data Entry'!BU972</f>
        <v>No disability</v>
      </c>
      <c r="E943" s="42">
        <f>'Data Entry'!O972</f>
        <v>0</v>
      </c>
      <c r="F943" s="42">
        <f>'Data Entry'!P972</f>
        <v>0</v>
      </c>
      <c r="G943" s="42">
        <f>'Data Entry'!Q972</f>
        <v>0</v>
      </c>
      <c r="H943" s="291">
        <f t="shared" si="224"/>
        <v>0</v>
      </c>
      <c r="I943" s="42">
        <f>'Data Entry'!R972</f>
        <v>0</v>
      </c>
      <c r="J943" s="42">
        <f>'Data Entry'!S972</f>
        <v>0</v>
      </c>
      <c r="K943" s="42">
        <f>'Data Entry'!T972</f>
        <v>0</v>
      </c>
      <c r="L943" s="42">
        <f>'Data Entry'!U972</f>
        <v>0</v>
      </c>
      <c r="M943" s="291">
        <f t="shared" si="228"/>
        <v>0</v>
      </c>
      <c r="N943" s="42">
        <f>'Data Entry'!V972</f>
        <v>0</v>
      </c>
      <c r="O943" s="42">
        <f>'Data Entry'!W972</f>
        <v>0</v>
      </c>
      <c r="P943" s="291">
        <f t="shared" si="229"/>
        <v>0</v>
      </c>
      <c r="Q943" s="42">
        <f>'Data Entry'!X972</f>
        <v>0</v>
      </c>
      <c r="R943" s="42">
        <f>'Data Entry'!Y972</f>
        <v>0</v>
      </c>
      <c r="S943" s="42">
        <f>'Data Entry'!Z972</f>
        <v>0</v>
      </c>
      <c r="T943" s="291">
        <f t="shared" si="225"/>
        <v>0</v>
      </c>
      <c r="U943" s="42">
        <f>'Data Entry'!AA972</f>
        <v>0</v>
      </c>
      <c r="V943" s="42">
        <f>'Data Entry'!AB972</f>
        <v>0</v>
      </c>
      <c r="W943" s="42">
        <f>'Data Entry'!AC972</f>
        <v>0</v>
      </c>
      <c r="X943" s="42">
        <f>'Data Entry'!AD972</f>
        <v>0</v>
      </c>
      <c r="Y943" s="291">
        <f t="shared" si="230"/>
        <v>0</v>
      </c>
      <c r="Z943" s="42">
        <f>'Data Entry'!AE972</f>
        <v>0</v>
      </c>
      <c r="AA943" s="42">
        <f>'Data Entry'!AF972</f>
        <v>0</v>
      </c>
      <c r="AB943" s="291">
        <f t="shared" si="231"/>
        <v>0</v>
      </c>
      <c r="AC943" s="42">
        <f>'Data Entry'!AH972</f>
        <v>0</v>
      </c>
      <c r="AD943" s="42">
        <f>'Data Entry'!AI972</f>
        <v>0</v>
      </c>
      <c r="AE943" s="42">
        <f>'Data Entry'!AJ972</f>
        <v>0</v>
      </c>
      <c r="AF943" s="42">
        <f>'Data Entry'!AK972</f>
        <v>0</v>
      </c>
      <c r="AG943" s="42">
        <f>'Data Entry'!AL972</f>
        <v>0</v>
      </c>
      <c r="AH943" s="42">
        <f>'Data Entry'!AM972</f>
        <v>0</v>
      </c>
      <c r="AI943" s="42">
        <f>'Data Entry'!AV972</f>
        <v>0</v>
      </c>
      <c r="AJ943" s="42">
        <f>'Data Entry'!AW972</f>
        <v>0</v>
      </c>
      <c r="AK943" s="42">
        <f>'Data Entry'!AX972</f>
        <v>0</v>
      </c>
      <c r="AL943" s="291">
        <f t="shared" si="226"/>
        <v>0</v>
      </c>
      <c r="AM943" s="42">
        <f>'Data Entry'!AY972</f>
        <v>0</v>
      </c>
      <c r="AN943" s="42">
        <f>'Data Entry'!AZ972</f>
        <v>0</v>
      </c>
      <c r="AO943" s="42">
        <f>'Data Entry'!BA972</f>
        <v>0</v>
      </c>
      <c r="AP943" s="42">
        <f>'Data Entry'!BB972</f>
        <v>0</v>
      </c>
      <c r="AQ943" s="291">
        <f t="shared" si="232"/>
        <v>0</v>
      </c>
      <c r="AR943" s="42">
        <f>'Data Entry'!BC972</f>
        <v>0</v>
      </c>
      <c r="AS943" s="42">
        <f>'Data Entry'!BD972</f>
        <v>0</v>
      </c>
      <c r="AT943" s="291">
        <f t="shared" si="233"/>
        <v>0</v>
      </c>
      <c r="AU943" s="42">
        <f>'Data Entry'!BE972</f>
        <v>0</v>
      </c>
      <c r="AV943" s="42">
        <f>'Data Entry'!BF972</f>
        <v>0</v>
      </c>
      <c r="AW943" s="42">
        <f>'Data Entry'!BG972</f>
        <v>0</v>
      </c>
      <c r="AX943" s="291">
        <f t="shared" si="227"/>
        <v>0</v>
      </c>
      <c r="AY943" s="42">
        <f>'Data Entry'!BH972</f>
        <v>0</v>
      </c>
      <c r="AZ943" s="42">
        <f>'Data Entry'!BI972</f>
        <v>0</v>
      </c>
      <c r="BA943" s="42">
        <f>'Data Entry'!BJ972</f>
        <v>0</v>
      </c>
      <c r="BB943" s="42">
        <f>'Data Entry'!BK972</f>
        <v>0</v>
      </c>
      <c r="BC943" s="291">
        <f t="shared" si="234"/>
        <v>0</v>
      </c>
      <c r="BD943" s="42">
        <f>'Data Entry'!BL972</f>
        <v>0</v>
      </c>
      <c r="BE943" s="42">
        <f>'Data Entry'!BM972</f>
        <v>0</v>
      </c>
      <c r="BF943" s="291">
        <f t="shared" si="235"/>
        <v>0</v>
      </c>
      <c r="BG943" s="305">
        <f t="shared" si="236"/>
        <v>0</v>
      </c>
      <c r="BH943" s="288" t="str">
        <f>IFERROR((BG943*'Data Entry'!$F$18)/'Data Entry'!$E$18,"")</f>
        <v/>
      </c>
      <c r="BI943" s="305">
        <f t="shared" si="237"/>
        <v>0</v>
      </c>
      <c r="BJ943" s="288" t="str">
        <f t="shared" si="238"/>
        <v/>
      </c>
      <c r="BK943" s="307" t="str">
        <f t="shared" si="239"/>
        <v/>
      </c>
    </row>
    <row r="944" spans="1:63" ht="27" x14ac:dyDescent="0.2">
      <c r="A944" s="119" t="str">
        <f>'Data Entry'!D973</f>
        <v>Respondent 0940</v>
      </c>
      <c r="B944" s="52">
        <f>'Data Entry'!AN973</f>
        <v>0</v>
      </c>
      <c r="C944" s="52" t="str">
        <f>'Data Entry'!BX973</f>
        <v/>
      </c>
      <c r="D944" s="42" t="str">
        <f>'Data Entry'!BU973</f>
        <v>No disability</v>
      </c>
      <c r="E944" s="42">
        <f>'Data Entry'!O973</f>
        <v>0</v>
      </c>
      <c r="F944" s="42">
        <f>'Data Entry'!P973</f>
        <v>0</v>
      </c>
      <c r="G944" s="42">
        <f>'Data Entry'!Q973</f>
        <v>0</v>
      </c>
      <c r="H944" s="291">
        <f t="shared" si="224"/>
        <v>0</v>
      </c>
      <c r="I944" s="42">
        <f>'Data Entry'!R973</f>
        <v>0</v>
      </c>
      <c r="J944" s="42">
        <f>'Data Entry'!S973</f>
        <v>0</v>
      </c>
      <c r="K944" s="42">
        <f>'Data Entry'!T973</f>
        <v>0</v>
      </c>
      <c r="L944" s="42">
        <f>'Data Entry'!U973</f>
        <v>0</v>
      </c>
      <c r="M944" s="291">
        <f t="shared" si="228"/>
        <v>0</v>
      </c>
      <c r="N944" s="42">
        <f>'Data Entry'!V973</f>
        <v>0</v>
      </c>
      <c r="O944" s="42">
        <f>'Data Entry'!W973</f>
        <v>0</v>
      </c>
      <c r="P944" s="291">
        <f t="shared" si="229"/>
        <v>0</v>
      </c>
      <c r="Q944" s="42">
        <f>'Data Entry'!X973</f>
        <v>0</v>
      </c>
      <c r="R944" s="42">
        <f>'Data Entry'!Y973</f>
        <v>0</v>
      </c>
      <c r="S944" s="42">
        <f>'Data Entry'!Z973</f>
        <v>0</v>
      </c>
      <c r="T944" s="291">
        <f t="shared" si="225"/>
        <v>0</v>
      </c>
      <c r="U944" s="42">
        <f>'Data Entry'!AA973</f>
        <v>0</v>
      </c>
      <c r="V944" s="42">
        <f>'Data Entry'!AB973</f>
        <v>0</v>
      </c>
      <c r="W944" s="42">
        <f>'Data Entry'!AC973</f>
        <v>0</v>
      </c>
      <c r="X944" s="42">
        <f>'Data Entry'!AD973</f>
        <v>0</v>
      </c>
      <c r="Y944" s="291">
        <f t="shared" si="230"/>
        <v>0</v>
      </c>
      <c r="Z944" s="42">
        <f>'Data Entry'!AE973</f>
        <v>0</v>
      </c>
      <c r="AA944" s="42">
        <f>'Data Entry'!AF973</f>
        <v>0</v>
      </c>
      <c r="AB944" s="291">
        <f t="shared" si="231"/>
        <v>0</v>
      </c>
      <c r="AC944" s="42">
        <f>'Data Entry'!AH973</f>
        <v>0</v>
      </c>
      <c r="AD944" s="42">
        <f>'Data Entry'!AI973</f>
        <v>0</v>
      </c>
      <c r="AE944" s="42">
        <f>'Data Entry'!AJ973</f>
        <v>0</v>
      </c>
      <c r="AF944" s="42">
        <f>'Data Entry'!AK973</f>
        <v>0</v>
      </c>
      <c r="AG944" s="42">
        <f>'Data Entry'!AL973</f>
        <v>0</v>
      </c>
      <c r="AH944" s="42">
        <f>'Data Entry'!AM973</f>
        <v>0</v>
      </c>
      <c r="AI944" s="42">
        <f>'Data Entry'!AV973</f>
        <v>0</v>
      </c>
      <c r="AJ944" s="42">
        <f>'Data Entry'!AW973</f>
        <v>0</v>
      </c>
      <c r="AK944" s="42">
        <f>'Data Entry'!AX973</f>
        <v>0</v>
      </c>
      <c r="AL944" s="291">
        <f t="shared" si="226"/>
        <v>0</v>
      </c>
      <c r="AM944" s="42">
        <f>'Data Entry'!AY973</f>
        <v>0</v>
      </c>
      <c r="AN944" s="42">
        <f>'Data Entry'!AZ973</f>
        <v>0</v>
      </c>
      <c r="AO944" s="42">
        <f>'Data Entry'!BA973</f>
        <v>0</v>
      </c>
      <c r="AP944" s="42">
        <f>'Data Entry'!BB973</f>
        <v>0</v>
      </c>
      <c r="AQ944" s="291">
        <f t="shared" si="232"/>
        <v>0</v>
      </c>
      <c r="AR944" s="42">
        <f>'Data Entry'!BC973</f>
        <v>0</v>
      </c>
      <c r="AS944" s="42">
        <f>'Data Entry'!BD973</f>
        <v>0</v>
      </c>
      <c r="AT944" s="291">
        <f t="shared" si="233"/>
        <v>0</v>
      </c>
      <c r="AU944" s="42">
        <f>'Data Entry'!BE973</f>
        <v>0</v>
      </c>
      <c r="AV944" s="42">
        <f>'Data Entry'!BF973</f>
        <v>0</v>
      </c>
      <c r="AW944" s="42">
        <f>'Data Entry'!BG973</f>
        <v>0</v>
      </c>
      <c r="AX944" s="291">
        <f t="shared" si="227"/>
        <v>0</v>
      </c>
      <c r="AY944" s="42">
        <f>'Data Entry'!BH973</f>
        <v>0</v>
      </c>
      <c r="AZ944" s="42">
        <f>'Data Entry'!BI973</f>
        <v>0</v>
      </c>
      <c r="BA944" s="42">
        <f>'Data Entry'!BJ973</f>
        <v>0</v>
      </c>
      <c r="BB944" s="42">
        <f>'Data Entry'!BK973</f>
        <v>0</v>
      </c>
      <c r="BC944" s="291">
        <f t="shared" si="234"/>
        <v>0</v>
      </c>
      <c r="BD944" s="42">
        <f>'Data Entry'!BL973</f>
        <v>0</v>
      </c>
      <c r="BE944" s="42">
        <f>'Data Entry'!BM973</f>
        <v>0</v>
      </c>
      <c r="BF944" s="291">
        <f t="shared" si="235"/>
        <v>0</v>
      </c>
      <c r="BG944" s="305">
        <f t="shared" si="236"/>
        <v>0</v>
      </c>
      <c r="BH944" s="288" t="str">
        <f>IFERROR((BG944*'Data Entry'!$F$18)/'Data Entry'!$E$18,"")</f>
        <v/>
      </c>
      <c r="BI944" s="305">
        <f t="shared" si="237"/>
        <v>0</v>
      </c>
      <c r="BJ944" s="288" t="str">
        <f t="shared" si="238"/>
        <v/>
      </c>
      <c r="BK944" s="307" t="str">
        <f t="shared" si="239"/>
        <v/>
      </c>
    </row>
    <row r="945" spans="1:63" ht="27" x14ac:dyDescent="0.2">
      <c r="A945" s="119" t="str">
        <f>'Data Entry'!D974</f>
        <v>Respondent 0941</v>
      </c>
      <c r="B945" s="52">
        <f>'Data Entry'!AN974</f>
        <v>0</v>
      </c>
      <c r="C945" s="52" t="str">
        <f>'Data Entry'!BX974</f>
        <v/>
      </c>
      <c r="D945" s="42" t="str">
        <f>'Data Entry'!BU974</f>
        <v>No disability</v>
      </c>
      <c r="E945" s="42">
        <f>'Data Entry'!O974</f>
        <v>0</v>
      </c>
      <c r="F945" s="42">
        <f>'Data Entry'!P974</f>
        <v>0</v>
      </c>
      <c r="G945" s="42">
        <f>'Data Entry'!Q974</f>
        <v>0</v>
      </c>
      <c r="H945" s="291">
        <f t="shared" si="224"/>
        <v>0</v>
      </c>
      <c r="I945" s="42">
        <f>'Data Entry'!R974</f>
        <v>0</v>
      </c>
      <c r="J945" s="42">
        <f>'Data Entry'!S974</f>
        <v>0</v>
      </c>
      <c r="K945" s="42">
        <f>'Data Entry'!T974</f>
        <v>0</v>
      </c>
      <c r="L945" s="42">
        <f>'Data Entry'!U974</f>
        <v>0</v>
      </c>
      <c r="M945" s="291">
        <f t="shared" si="228"/>
        <v>0</v>
      </c>
      <c r="N945" s="42">
        <f>'Data Entry'!V974</f>
        <v>0</v>
      </c>
      <c r="O945" s="42">
        <f>'Data Entry'!W974</f>
        <v>0</v>
      </c>
      <c r="P945" s="291">
        <f t="shared" si="229"/>
        <v>0</v>
      </c>
      <c r="Q945" s="42">
        <f>'Data Entry'!X974</f>
        <v>0</v>
      </c>
      <c r="R945" s="42">
        <f>'Data Entry'!Y974</f>
        <v>0</v>
      </c>
      <c r="S945" s="42">
        <f>'Data Entry'!Z974</f>
        <v>0</v>
      </c>
      <c r="T945" s="291">
        <f t="shared" si="225"/>
        <v>0</v>
      </c>
      <c r="U945" s="42">
        <f>'Data Entry'!AA974</f>
        <v>0</v>
      </c>
      <c r="V945" s="42">
        <f>'Data Entry'!AB974</f>
        <v>0</v>
      </c>
      <c r="W945" s="42">
        <f>'Data Entry'!AC974</f>
        <v>0</v>
      </c>
      <c r="X945" s="42">
        <f>'Data Entry'!AD974</f>
        <v>0</v>
      </c>
      <c r="Y945" s="291">
        <f t="shared" si="230"/>
        <v>0</v>
      </c>
      <c r="Z945" s="42">
        <f>'Data Entry'!AE974</f>
        <v>0</v>
      </c>
      <c r="AA945" s="42">
        <f>'Data Entry'!AF974</f>
        <v>0</v>
      </c>
      <c r="AB945" s="291">
        <f t="shared" si="231"/>
        <v>0</v>
      </c>
      <c r="AC945" s="42">
        <f>'Data Entry'!AH974</f>
        <v>0</v>
      </c>
      <c r="AD945" s="42">
        <f>'Data Entry'!AI974</f>
        <v>0</v>
      </c>
      <c r="AE945" s="42">
        <f>'Data Entry'!AJ974</f>
        <v>0</v>
      </c>
      <c r="AF945" s="42">
        <f>'Data Entry'!AK974</f>
        <v>0</v>
      </c>
      <c r="AG945" s="42">
        <f>'Data Entry'!AL974</f>
        <v>0</v>
      </c>
      <c r="AH945" s="42">
        <f>'Data Entry'!AM974</f>
        <v>0</v>
      </c>
      <c r="AI945" s="42">
        <f>'Data Entry'!AV974</f>
        <v>0</v>
      </c>
      <c r="AJ945" s="42">
        <f>'Data Entry'!AW974</f>
        <v>0</v>
      </c>
      <c r="AK945" s="42">
        <f>'Data Entry'!AX974</f>
        <v>0</v>
      </c>
      <c r="AL945" s="291">
        <f t="shared" si="226"/>
        <v>0</v>
      </c>
      <c r="AM945" s="42">
        <f>'Data Entry'!AY974</f>
        <v>0</v>
      </c>
      <c r="AN945" s="42">
        <f>'Data Entry'!AZ974</f>
        <v>0</v>
      </c>
      <c r="AO945" s="42">
        <f>'Data Entry'!BA974</f>
        <v>0</v>
      </c>
      <c r="AP945" s="42">
        <f>'Data Entry'!BB974</f>
        <v>0</v>
      </c>
      <c r="AQ945" s="291">
        <f t="shared" si="232"/>
        <v>0</v>
      </c>
      <c r="AR945" s="42">
        <f>'Data Entry'!BC974</f>
        <v>0</v>
      </c>
      <c r="AS945" s="42">
        <f>'Data Entry'!BD974</f>
        <v>0</v>
      </c>
      <c r="AT945" s="291">
        <f t="shared" si="233"/>
        <v>0</v>
      </c>
      <c r="AU945" s="42">
        <f>'Data Entry'!BE974</f>
        <v>0</v>
      </c>
      <c r="AV945" s="42">
        <f>'Data Entry'!BF974</f>
        <v>0</v>
      </c>
      <c r="AW945" s="42">
        <f>'Data Entry'!BG974</f>
        <v>0</v>
      </c>
      <c r="AX945" s="291">
        <f t="shared" si="227"/>
        <v>0</v>
      </c>
      <c r="AY945" s="42">
        <f>'Data Entry'!BH974</f>
        <v>0</v>
      </c>
      <c r="AZ945" s="42">
        <f>'Data Entry'!BI974</f>
        <v>0</v>
      </c>
      <c r="BA945" s="42">
        <f>'Data Entry'!BJ974</f>
        <v>0</v>
      </c>
      <c r="BB945" s="42">
        <f>'Data Entry'!BK974</f>
        <v>0</v>
      </c>
      <c r="BC945" s="291">
        <f t="shared" si="234"/>
        <v>0</v>
      </c>
      <c r="BD945" s="42">
        <f>'Data Entry'!BL974</f>
        <v>0</v>
      </c>
      <c r="BE945" s="42">
        <f>'Data Entry'!BM974</f>
        <v>0</v>
      </c>
      <c r="BF945" s="291">
        <f t="shared" si="235"/>
        <v>0</v>
      </c>
      <c r="BG945" s="305">
        <f t="shared" si="236"/>
        <v>0</v>
      </c>
      <c r="BH945" s="288" t="str">
        <f>IFERROR((BG945*'Data Entry'!$F$18)/'Data Entry'!$E$18,"")</f>
        <v/>
      </c>
      <c r="BI945" s="305">
        <f t="shared" si="237"/>
        <v>0</v>
      </c>
      <c r="BJ945" s="288" t="str">
        <f t="shared" si="238"/>
        <v/>
      </c>
      <c r="BK945" s="307" t="str">
        <f t="shared" si="239"/>
        <v/>
      </c>
    </row>
    <row r="946" spans="1:63" ht="27" x14ac:dyDescent="0.2">
      <c r="A946" s="119" t="str">
        <f>'Data Entry'!D975</f>
        <v>Respondent 0942</v>
      </c>
      <c r="B946" s="52">
        <f>'Data Entry'!AN975</f>
        <v>0</v>
      </c>
      <c r="C946" s="52" t="str">
        <f>'Data Entry'!BX975</f>
        <v/>
      </c>
      <c r="D946" s="42" t="str">
        <f>'Data Entry'!BU975</f>
        <v>No disability</v>
      </c>
      <c r="E946" s="42">
        <f>'Data Entry'!O975</f>
        <v>0</v>
      </c>
      <c r="F946" s="42">
        <f>'Data Entry'!P975</f>
        <v>0</v>
      </c>
      <c r="G946" s="42">
        <f>'Data Entry'!Q975</f>
        <v>0</v>
      </c>
      <c r="H946" s="291">
        <f t="shared" si="224"/>
        <v>0</v>
      </c>
      <c r="I946" s="42">
        <f>'Data Entry'!R975</f>
        <v>0</v>
      </c>
      <c r="J946" s="42">
        <f>'Data Entry'!S975</f>
        <v>0</v>
      </c>
      <c r="K946" s="42">
        <f>'Data Entry'!T975</f>
        <v>0</v>
      </c>
      <c r="L946" s="42">
        <f>'Data Entry'!U975</f>
        <v>0</v>
      </c>
      <c r="M946" s="291">
        <f t="shared" si="228"/>
        <v>0</v>
      </c>
      <c r="N946" s="42">
        <f>'Data Entry'!V975</f>
        <v>0</v>
      </c>
      <c r="O946" s="42">
        <f>'Data Entry'!W975</f>
        <v>0</v>
      </c>
      <c r="P946" s="291">
        <f t="shared" si="229"/>
        <v>0</v>
      </c>
      <c r="Q946" s="42">
        <f>'Data Entry'!X975</f>
        <v>0</v>
      </c>
      <c r="R946" s="42">
        <f>'Data Entry'!Y975</f>
        <v>0</v>
      </c>
      <c r="S946" s="42">
        <f>'Data Entry'!Z975</f>
        <v>0</v>
      </c>
      <c r="T946" s="291">
        <f t="shared" si="225"/>
        <v>0</v>
      </c>
      <c r="U946" s="42">
        <f>'Data Entry'!AA975</f>
        <v>0</v>
      </c>
      <c r="V946" s="42">
        <f>'Data Entry'!AB975</f>
        <v>0</v>
      </c>
      <c r="W946" s="42">
        <f>'Data Entry'!AC975</f>
        <v>0</v>
      </c>
      <c r="X946" s="42">
        <f>'Data Entry'!AD975</f>
        <v>0</v>
      </c>
      <c r="Y946" s="291">
        <f t="shared" si="230"/>
        <v>0</v>
      </c>
      <c r="Z946" s="42">
        <f>'Data Entry'!AE975</f>
        <v>0</v>
      </c>
      <c r="AA946" s="42">
        <f>'Data Entry'!AF975</f>
        <v>0</v>
      </c>
      <c r="AB946" s="291">
        <f t="shared" si="231"/>
        <v>0</v>
      </c>
      <c r="AC946" s="42">
        <f>'Data Entry'!AH975</f>
        <v>0</v>
      </c>
      <c r="AD946" s="42">
        <f>'Data Entry'!AI975</f>
        <v>0</v>
      </c>
      <c r="AE946" s="42">
        <f>'Data Entry'!AJ975</f>
        <v>0</v>
      </c>
      <c r="AF946" s="42">
        <f>'Data Entry'!AK975</f>
        <v>0</v>
      </c>
      <c r="AG946" s="42">
        <f>'Data Entry'!AL975</f>
        <v>0</v>
      </c>
      <c r="AH946" s="42">
        <f>'Data Entry'!AM975</f>
        <v>0</v>
      </c>
      <c r="AI946" s="42">
        <f>'Data Entry'!AV975</f>
        <v>0</v>
      </c>
      <c r="AJ946" s="42">
        <f>'Data Entry'!AW975</f>
        <v>0</v>
      </c>
      <c r="AK946" s="42">
        <f>'Data Entry'!AX975</f>
        <v>0</v>
      </c>
      <c r="AL946" s="291">
        <f t="shared" si="226"/>
        <v>0</v>
      </c>
      <c r="AM946" s="42">
        <f>'Data Entry'!AY975</f>
        <v>0</v>
      </c>
      <c r="AN946" s="42">
        <f>'Data Entry'!AZ975</f>
        <v>0</v>
      </c>
      <c r="AO946" s="42">
        <f>'Data Entry'!BA975</f>
        <v>0</v>
      </c>
      <c r="AP946" s="42">
        <f>'Data Entry'!BB975</f>
        <v>0</v>
      </c>
      <c r="AQ946" s="291">
        <f t="shared" si="232"/>
        <v>0</v>
      </c>
      <c r="AR946" s="42">
        <f>'Data Entry'!BC975</f>
        <v>0</v>
      </c>
      <c r="AS946" s="42">
        <f>'Data Entry'!BD975</f>
        <v>0</v>
      </c>
      <c r="AT946" s="291">
        <f t="shared" si="233"/>
        <v>0</v>
      </c>
      <c r="AU946" s="42">
        <f>'Data Entry'!BE975</f>
        <v>0</v>
      </c>
      <c r="AV946" s="42">
        <f>'Data Entry'!BF975</f>
        <v>0</v>
      </c>
      <c r="AW946" s="42">
        <f>'Data Entry'!BG975</f>
        <v>0</v>
      </c>
      <c r="AX946" s="291">
        <f t="shared" si="227"/>
        <v>0</v>
      </c>
      <c r="AY946" s="42">
        <f>'Data Entry'!BH975</f>
        <v>0</v>
      </c>
      <c r="AZ946" s="42">
        <f>'Data Entry'!BI975</f>
        <v>0</v>
      </c>
      <c r="BA946" s="42">
        <f>'Data Entry'!BJ975</f>
        <v>0</v>
      </c>
      <c r="BB946" s="42">
        <f>'Data Entry'!BK975</f>
        <v>0</v>
      </c>
      <c r="BC946" s="291">
        <f t="shared" si="234"/>
        <v>0</v>
      </c>
      <c r="BD946" s="42">
        <f>'Data Entry'!BL975</f>
        <v>0</v>
      </c>
      <c r="BE946" s="42">
        <f>'Data Entry'!BM975</f>
        <v>0</v>
      </c>
      <c r="BF946" s="291">
        <f t="shared" si="235"/>
        <v>0</v>
      </c>
      <c r="BG946" s="305">
        <f t="shared" si="236"/>
        <v>0</v>
      </c>
      <c r="BH946" s="288" t="str">
        <f>IFERROR((BG946*'Data Entry'!$F$18)/'Data Entry'!$E$18,"")</f>
        <v/>
      </c>
      <c r="BI946" s="305">
        <f t="shared" si="237"/>
        <v>0</v>
      </c>
      <c r="BJ946" s="288" t="str">
        <f t="shared" si="238"/>
        <v/>
      </c>
      <c r="BK946" s="307" t="str">
        <f t="shared" si="239"/>
        <v/>
      </c>
    </row>
    <row r="947" spans="1:63" ht="27" x14ac:dyDescent="0.2">
      <c r="A947" s="119" t="str">
        <f>'Data Entry'!D976</f>
        <v>Respondent 0943</v>
      </c>
      <c r="B947" s="52">
        <f>'Data Entry'!AN976</f>
        <v>0</v>
      </c>
      <c r="C947" s="52" t="str">
        <f>'Data Entry'!BX976</f>
        <v/>
      </c>
      <c r="D947" s="42" t="str">
        <f>'Data Entry'!BU976</f>
        <v>No disability</v>
      </c>
      <c r="E947" s="42">
        <f>'Data Entry'!O976</f>
        <v>0</v>
      </c>
      <c r="F947" s="42">
        <f>'Data Entry'!P976</f>
        <v>0</v>
      </c>
      <c r="G947" s="42">
        <f>'Data Entry'!Q976</f>
        <v>0</v>
      </c>
      <c r="H947" s="291">
        <f t="shared" si="224"/>
        <v>0</v>
      </c>
      <c r="I947" s="42">
        <f>'Data Entry'!R976</f>
        <v>0</v>
      </c>
      <c r="J947" s="42">
        <f>'Data Entry'!S976</f>
        <v>0</v>
      </c>
      <c r="K947" s="42">
        <f>'Data Entry'!T976</f>
        <v>0</v>
      </c>
      <c r="L947" s="42">
        <f>'Data Entry'!U976</f>
        <v>0</v>
      </c>
      <c r="M947" s="291">
        <f t="shared" si="228"/>
        <v>0</v>
      </c>
      <c r="N947" s="42">
        <f>'Data Entry'!V976</f>
        <v>0</v>
      </c>
      <c r="O947" s="42">
        <f>'Data Entry'!W976</f>
        <v>0</v>
      </c>
      <c r="P947" s="291">
        <f t="shared" si="229"/>
        <v>0</v>
      </c>
      <c r="Q947" s="42">
        <f>'Data Entry'!X976</f>
        <v>0</v>
      </c>
      <c r="R947" s="42">
        <f>'Data Entry'!Y976</f>
        <v>0</v>
      </c>
      <c r="S947" s="42">
        <f>'Data Entry'!Z976</f>
        <v>0</v>
      </c>
      <c r="T947" s="291">
        <f t="shared" si="225"/>
        <v>0</v>
      </c>
      <c r="U947" s="42">
        <f>'Data Entry'!AA976</f>
        <v>0</v>
      </c>
      <c r="V947" s="42">
        <f>'Data Entry'!AB976</f>
        <v>0</v>
      </c>
      <c r="W947" s="42">
        <f>'Data Entry'!AC976</f>
        <v>0</v>
      </c>
      <c r="X947" s="42">
        <f>'Data Entry'!AD976</f>
        <v>0</v>
      </c>
      <c r="Y947" s="291">
        <f t="shared" si="230"/>
        <v>0</v>
      </c>
      <c r="Z947" s="42">
        <f>'Data Entry'!AE976</f>
        <v>0</v>
      </c>
      <c r="AA947" s="42">
        <f>'Data Entry'!AF976</f>
        <v>0</v>
      </c>
      <c r="AB947" s="291">
        <f t="shared" si="231"/>
        <v>0</v>
      </c>
      <c r="AC947" s="42">
        <f>'Data Entry'!AH976</f>
        <v>0</v>
      </c>
      <c r="AD947" s="42">
        <f>'Data Entry'!AI976</f>
        <v>0</v>
      </c>
      <c r="AE947" s="42">
        <f>'Data Entry'!AJ976</f>
        <v>0</v>
      </c>
      <c r="AF947" s="42">
        <f>'Data Entry'!AK976</f>
        <v>0</v>
      </c>
      <c r="AG947" s="42">
        <f>'Data Entry'!AL976</f>
        <v>0</v>
      </c>
      <c r="AH947" s="42">
        <f>'Data Entry'!AM976</f>
        <v>0</v>
      </c>
      <c r="AI947" s="42">
        <f>'Data Entry'!AV976</f>
        <v>0</v>
      </c>
      <c r="AJ947" s="42">
        <f>'Data Entry'!AW976</f>
        <v>0</v>
      </c>
      <c r="AK947" s="42">
        <f>'Data Entry'!AX976</f>
        <v>0</v>
      </c>
      <c r="AL947" s="291">
        <f t="shared" si="226"/>
        <v>0</v>
      </c>
      <c r="AM947" s="42">
        <f>'Data Entry'!AY976</f>
        <v>0</v>
      </c>
      <c r="AN947" s="42">
        <f>'Data Entry'!AZ976</f>
        <v>0</v>
      </c>
      <c r="AO947" s="42">
        <f>'Data Entry'!BA976</f>
        <v>0</v>
      </c>
      <c r="AP947" s="42">
        <f>'Data Entry'!BB976</f>
        <v>0</v>
      </c>
      <c r="AQ947" s="291">
        <f t="shared" si="232"/>
        <v>0</v>
      </c>
      <c r="AR947" s="42">
        <f>'Data Entry'!BC976</f>
        <v>0</v>
      </c>
      <c r="AS947" s="42">
        <f>'Data Entry'!BD976</f>
        <v>0</v>
      </c>
      <c r="AT947" s="291">
        <f t="shared" si="233"/>
        <v>0</v>
      </c>
      <c r="AU947" s="42">
        <f>'Data Entry'!BE976</f>
        <v>0</v>
      </c>
      <c r="AV947" s="42">
        <f>'Data Entry'!BF976</f>
        <v>0</v>
      </c>
      <c r="AW947" s="42">
        <f>'Data Entry'!BG976</f>
        <v>0</v>
      </c>
      <c r="AX947" s="291">
        <f t="shared" si="227"/>
        <v>0</v>
      </c>
      <c r="AY947" s="42">
        <f>'Data Entry'!BH976</f>
        <v>0</v>
      </c>
      <c r="AZ947" s="42">
        <f>'Data Entry'!BI976</f>
        <v>0</v>
      </c>
      <c r="BA947" s="42">
        <f>'Data Entry'!BJ976</f>
        <v>0</v>
      </c>
      <c r="BB947" s="42">
        <f>'Data Entry'!BK976</f>
        <v>0</v>
      </c>
      <c r="BC947" s="291">
        <f t="shared" si="234"/>
        <v>0</v>
      </c>
      <c r="BD947" s="42">
        <f>'Data Entry'!BL976</f>
        <v>0</v>
      </c>
      <c r="BE947" s="42">
        <f>'Data Entry'!BM976</f>
        <v>0</v>
      </c>
      <c r="BF947" s="291">
        <f t="shared" si="235"/>
        <v>0</v>
      </c>
      <c r="BG947" s="305">
        <f t="shared" si="236"/>
        <v>0</v>
      </c>
      <c r="BH947" s="288" t="str">
        <f>IFERROR((BG947*'Data Entry'!$F$18)/'Data Entry'!$E$18,"")</f>
        <v/>
      </c>
      <c r="BI947" s="305">
        <f t="shared" si="237"/>
        <v>0</v>
      </c>
      <c r="BJ947" s="288" t="str">
        <f t="shared" si="238"/>
        <v/>
      </c>
      <c r="BK947" s="307" t="str">
        <f t="shared" si="239"/>
        <v/>
      </c>
    </row>
    <row r="948" spans="1:63" ht="27" x14ac:dyDescent="0.2">
      <c r="A948" s="119" t="str">
        <f>'Data Entry'!D977</f>
        <v>Respondent 0944</v>
      </c>
      <c r="B948" s="52">
        <f>'Data Entry'!AN977</f>
        <v>0</v>
      </c>
      <c r="C948" s="52" t="str">
        <f>'Data Entry'!BX977</f>
        <v/>
      </c>
      <c r="D948" s="42" t="str">
        <f>'Data Entry'!BU977</f>
        <v>No disability</v>
      </c>
      <c r="E948" s="42">
        <f>'Data Entry'!O977</f>
        <v>0</v>
      </c>
      <c r="F948" s="42">
        <f>'Data Entry'!P977</f>
        <v>0</v>
      </c>
      <c r="G948" s="42">
        <f>'Data Entry'!Q977</f>
        <v>0</v>
      </c>
      <c r="H948" s="291">
        <f t="shared" si="224"/>
        <v>0</v>
      </c>
      <c r="I948" s="42">
        <f>'Data Entry'!R977</f>
        <v>0</v>
      </c>
      <c r="J948" s="42">
        <f>'Data Entry'!S977</f>
        <v>0</v>
      </c>
      <c r="K948" s="42">
        <f>'Data Entry'!T977</f>
        <v>0</v>
      </c>
      <c r="L948" s="42">
        <f>'Data Entry'!U977</f>
        <v>0</v>
      </c>
      <c r="M948" s="291">
        <f t="shared" si="228"/>
        <v>0</v>
      </c>
      <c r="N948" s="42">
        <f>'Data Entry'!V977</f>
        <v>0</v>
      </c>
      <c r="O948" s="42">
        <f>'Data Entry'!W977</f>
        <v>0</v>
      </c>
      <c r="P948" s="291">
        <f t="shared" si="229"/>
        <v>0</v>
      </c>
      <c r="Q948" s="42">
        <f>'Data Entry'!X977</f>
        <v>0</v>
      </c>
      <c r="R948" s="42">
        <f>'Data Entry'!Y977</f>
        <v>0</v>
      </c>
      <c r="S948" s="42">
        <f>'Data Entry'!Z977</f>
        <v>0</v>
      </c>
      <c r="T948" s="291">
        <f t="shared" si="225"/>
        <v>0</v>
      </c>
      <c r="U948" s="42">
        <f>'Data Entry'!AA977</f>
        <v>0</v>
      </c>
      <c r="V948" s="42">
        <f>'Data Entry'!AB977</f>
        <v>0</v>
      </c>
      <c r="W948" s="42">
        <f>'Data Entry'!AC977</f>
        <v>0</v>
      </c>
      <c r="X948" s="42">
        <f>'Data Entry'!AD977</f>
        <v>0</v>
      </c>
      <c r="Y948" s="291">
        <f t="shared" si="230"/>
        <v>0</v>
      </c>
      <c r="Z948" s="42">
        <f>'Data Entry'!AE977</f>
        <v>0</v>
      </c>
      <c r="AA948" s="42">
        <f>'Data Entry'!AF977</f>
        <v>0</v>
      </c>
      <c r="AB948" s="291">
        <f t="shared" si="231"/>
        <v>0</v>
      </c>
      <c r="AC948" s="42">
        <f>'Data Entry'!AH977</f>
        <v>0</v>
      </c>
      <c r="AD948" s="42">
        <f>'Data Entry'!AI977</f>
        <v>0</v>
      </c>
      <c r="AE948" s="42">
        <f>'Data Entry'!AJ977</f>
        <v>0</v>
      </c>
      <c r="AF948" s="42">
        <f>'Data Entry'!AK977</f>
        <v>0</v>
      </c>
      <c r="AG948" s="42">
        <f>'Data Entry'!AL977</f>
        <v>0</v>
      </c>
      <c r="AH948" s="42">
        <f>'Data Entry'!AM977</f>
        <v>0</v>
      </c>
      <c r="AI948" s="42">
        <f>'Data Entry'!AV977</f>
        <v>0</v>
      </c>
      <c r="AJ948" s="42">
        <f>'Data Entry'!AW977</f>
        <v>0</v>
      </c>
      <c r="AK948" s="42">
        <f>'Data Entry'!AX977</f>
        <v>0</v>
      </c>
      <c r="AL948" s="291">
        <f t="shared" si="226"/>
        <v>0</v>
      </c>
      <c r="AM948" s="42">
        <f>'Data Entry'!AY977</f>
        <v>0</v>
      </c>
      <c r="AN948" s="42">
        <f>'Data Entry'!AZ977</f>
        <v>0</v>
      </c>
      <c r="AO948" s="42">
        <f>'Data Entry'!BA977</f>
        <v>0</v>
      </c>
      <c r="AP948" s="42">
        <f>'Data Entry'!BB977</f>
        <v>0</v>
      </c>
      <c r="AQ948" s="291">
        <f t="shared" si="232"/>
        <v>0</v>
      </c>
      <c r="AR948" s="42">
        <f>'Data Entry'!BC977</f>
        <v>0</v>
      </c>
      <c r="AS948" s="42">
        <f>'Data Entry'!BD977</f>
        <v>0</v>
      </c>
      <c r="AT948" s="291">
        <f t="shared" si="233"/>
        <v>0</v>
      </c>
      <c r="AU948" s="42">
        <f>'Data Entry'!BE977</f>
        <v>0</v>
      </c>
      <c r="AV948" s="42">
        <f>'Data Entry'!BF977</f>
        <v>0</v>
      </c>
      <c r="AW948" s="42">
        <f>'Data Entry'!BG977</f>
        <v>0</v>
      </c>
      <c r="AX948" s="291">
        <f t="shared" si="227"/>
        <v>0</v>
      </c>
      <c r="AY948" s="42">
        <f>'Data Entry'!BH977</f>
        <v>0</v>
      </c>
      <c r="AZ948" s="42">
        <f>'Data Entry'!BI977</f>
        <v>0</v>
      </c>
      <c r="BA948" s="42">
        <f>'Data Entry'!BJ977</f>
        <v>0</v>
      </c>
      <c r="BB948" s="42">
        <f>'Data Entry'!BK977</f>
        <v>0</v>
      </c>
      <c r="BC948" s="291">
        <f t="shared" si="234"/>
        <v>0</v>
      </c>
      <c r="BD948" s="42">
        <f>'Data Entry'!BL977</f>
        <v>0</v>
      </c>
      <c r="BE948" s="42">
        <f>'Data Entry'!BM977</f>
        <v>0</v>
      </c>
      <c r="BF948" s="291">
        <f t="shared" si="235"/>
        <v>0</v>
      </c>
      <c r="BG948" s="305">
        <f t="shared" si="236"/>
        <v>0</v>
      </c>
      <c r="BH948" s="288" t="str">
        <f>IFERROR((BG948*'Data Entry'!$F$18)/'Data Entry'!$E$18,"")</f>
        <v/>
      </c>
      <c r="BI948" s="305">
        <f t="shared" si="237"/>
        <v>0</v>
      </c>
      <c r="BJ948" s="288" t="str">
        <f t="shared" si="238"/>
        <v/>
      </c>
      <c r="BK948" s="307" t="str">
        <f t="shared" si="239"/>
        <v/>
      </c>
    </row>
    <row r="949" spans="1:63" ht="27" x14ac:dyDescent="0.2">
      <c r="A949" s="119" t="str">
        <f>'Data Entry'!D978</f>
        <v>Respondent 0945</v>
      </c>
      <c r="B949" s="52">
        <f>'Data Entry'!AN978</f>
        <v>0</v>
      </c>
      <c r="C949" s="52" t="str">
        <f>'Data Entry'!BX978</f>
        <v/>
      </c>
      <c r="D949" s="42" t="str">
        <f>'Data Entry'!BU978</f>
        <v>No disability</v>
      </c>
      <c r="E949" s="42">
        <f>'Data Entry'!O978</f>
        <v>0</v>
      </c>
      <c r="F949" s="42">
        <f>'Data Entry'!P978</f>
        <v>0</v>
      </c>
      <c r="G949" s="42">
        <f>'Data Entry'!Q978</f>
        <v>0</v>
      </c>
      <c r="H949" s="291">
        <f t="shared" si="224"/>
        <v>0</v>
      </c>
      <c r="I949" s="42">
        <f>'Data Entry'!R978</f>
        <v>0</v>
      </c>
      <c r="J949" s="42">
        <f>'Data Entry'!S978</f>
        <v>0</v>
      </c>
      <c r="K949" s="42">
        <f>'Data Entry'!T978</f>
        <v>0</v>
      </c>
      <c r="L949" s="42">
        <f>'Data Entry'!U978</f>
        <v>0</v>
      </c>
      <c r="M949" s="291">
        <f t="shared" si="228"/>
        <v>0</v>
      </c>
      <c r="N949" s="42">
        <f>'Data Entry'!V978</f>
        <v>0</v>
      </c>
      <c r="O949" s="42">
        <f>'Data Entry'!W978</f>
        <v>0</v>
      </c>
      <c r="P949" s="291">
        <f t="shared" si="229"/>
        <v>0</v>
      </c>
      <c r="Q949" s="42">
        <f>'Data Entry'!X978</f>
        <v>0</v>
      </c>
      <c r="R949" s="42">
        <f>'Data Entry'!Y978</f>
        <v>0</v>
      </c>
      <c r="S949" s="42">
        <f>'Data Entry'!Z978</f>
        <v>0</v>
      </c>
      <c r="T949" s="291">
        <f t="shared" si="225"/>
        <v>0</v>
      </c>
      <c r="U949" s="42">
        <f>'Data Entry'!AA978</f>
        <v>0</v>
      </c>
      <c r="V949" s="42">
        <f>'Data Entry'!AB978</f>
        <v>0</v>
      </c>
      <c r="W949" s="42">
        <f>'Data Entry'!AC978</f>
        <v>0</v>
      </c>
      <c r="X949" s="42">
        <f>'Data Entry'!AD978</f>
        <v>0</v>
      </c>
      <c r="Y949" s="291">
        <f t="shared" si="230"/>
        <v>0</v>
      </c>
      <c r="Z949" s="42">
        <f>'Data Entry'!AE978</f>
        <v>0</v>
      </c>
      <c r="AA949" s="42">
        <f>'Data Entry'!AF978</f>
        <v>0</v>
      </c>
      <c r="AB949" s="291">
        <f t="shared" si="231"/>
        <v>0</v>
      </c>
      <c r="AC949" s="42">
        <f>'Data Entry'!AH978</f>
        <v>0</v>
      </c>
      <c r="AD949" s="42">
        <f>'Data Entry'!AI978</f>
        <v>0</v>
      </c>
      <c r="AE949" s="42">
        <f>'Data Entry'!AJ978</f>
        <v>0</v>
      </c>
      <c r="AF949" s="42">
        <f>'Data Entry'!AK978</f>
        <v>0</v>
      </c>
      <c r="AG949" s="42">
        <f>'Data Entry'!AL978</f>
        <v>0</v>
      </c>
      <c r="AH949" s="42">
        <f>'Data Entry'!AM978</f>
        <v>0</v>
      </c>
      <c r="AI949" s="42">
        <f>'Data Entry'!AV978</f>
        <v>0</v>
      </c>
      <c r="AJ949" s="42">
        <f>'Data Entry'!AW978</f>
        <v>0</v>
      </c>
      <c r="AK949" s="42">
        <f>'Data Entry'!AX978</f>
        <v>0</v>
      </c>
      <c r="AL949" s="291">
        <f t="shared" si="226"/>
        <v>0</v>
      </c>
      <c r="AM949" s="42">
        <f>'Data Entry'!AY978</f>
        <v>0</v>
      </c>
      <c r="AN949" s="42">
        <f>'Data Entry'!AZ978</f>
        <v>0</v>
      </c>
      <c r="AO949" s="42">
        <f>'Data Entry'!BA978</f>
        <v>0</v>
      </c>
      <c r="AP949" s="42">
        <f>'Data Entry'!BB978</f>
        <v>0</v>
      </c>
      <c r="AQ949" s="291">
        <f t="shared" si="232"/>
        <v>0</v>
      </c>
      <c r="AR949" s="42">
        <f>'Data Entry'!BC978</f>
        <v>0</v>
      </c>
      <c r="AS949" s="42">
        <f>'Data Entry'!BD978</f>
        <v>0</v>
      </c>
      <c r="AT949" s="291">
        <f t="shared" si="233"/>
        <v>0</v>
      </c>
      <c r="AU949" s="42">
        <f>'Data Entry'!BE978</f>
        <v>0</v>
      </c>
      <c r="AV949" s="42">
        <f>'Data Entry'!BF978</f>
        <v>0</v>
      </c>
      <c r="AW949" s="42">
        <f>'Data Entry'!BG978</f>
        <v>0</v>
      </c>
      <c r="AX949" s="291">
        <f t="shared" si="227"/>
        <v>0</v>
      </c>
      <c r="AY949" s="42">
        <f>'Data Entry'!BH978</f>
        <v>0</v>
      </c>
      <c r="AZ949" s="42">
        <f>'Data Entry'!BI978</f>
        <v>0</v>
      </c>
      <c r="BA949" s="42">
        <f>'Data Entry'!BJ978</f>
        <v>0</v>
      </c>
      <c r="BB949" s="42">
        <f>'Data Entry'!BK978</f>
        <v>0</v>
      </c>
      <c r="BC949" s="291">
        <f t="shared" si="234"/>
        <v>0</v>
      </c>
      <c r="BD949" s="42">
        <f>'Data Entry'!BL978</f>
        <v>0</v>
      </c>
      <c r="BE949" s="42">
        <f>'Data Entry'!BM978</f>
        <v>0</v>
      </c>
      <c r="BF949" s="291">
        <f t="shared" si="235"/>
        <v>0</v>
      </c>
      <c r="BG949" s="305">
        <f t="shared" si="236"/>
        <v>0</v>
      </c>
      <c r="BH949" s="288" t="str">
        <f>IFERROR((BG949*'Data Entry'!$F$18)/'Data Entry'!$E$18,"")</f>
        <v/>
      </c>
      <c r="BI949" s="305">
        <f t="shared" si="237"/>
        <v>0</v>
      </c>
      <c r="BJ949" s="288" t="str">
        <f t="shared" si="238"/>
        <v/>
      </c>
      <c r="BK949" s="307" t="str">
        <f t="shared" si="239"/>
        <v/>
      </c>
    </row>
    <row r="950" spans="1:63" ht="27" x14ac:dyDescent="0.2">
      <c r="A950" s="119" t="str">
        <f>'Data Entry'!D979</f>
        <v>Respondent 0946</v>
      </c>
      <c r="B950" s="52">
        <f>'Data Entry'!AN979</f>
        <v>0</v>
      </c>
      <c r="C950" s="52" t="str">
        <f>'Data Entry'!BX979</f>
        <v/>
      </c>
      <c r="D950" s="42" t="str">
        <f>'Data Entry'!BU979</f>
        <v>No disability</v>
      </c>
      <c r="E950" s="42">
        <f>'Data Entry'!O979</f>
        <v>0</v>
      </c>
      <c r="F950" s="42">
        <f>'Data Entry'!P979</f>
        <v>0</v>
      </c>
      <c r="G950" s="42">
        <f>'Data Entry'!Q979</f>
        <v>0</v>
      </c>
      <c r="H950" s="291">
        <f t="shared" si="224"/>
        <v>0</v>
      </c>
      <c r="I950" s="42">
        <f>'Data Entry'!R979</f>
        <v>0</v>
      </c>
      <c r="J950" s="42">
        <f>'Data Entry'!S979</f>
        <v>0</v>
      </c>
      <c r="K950" s="42">
        <f>'Data Entry'!T979</f>
        <v>0</v>
      </c>
      <c r="L950" s="42">
        <f>'Data Entry'!U979</f>
        <v>0</v>
      </c>
      <c r="M950" s="291">
        <f t="shared" si="228"/>
        <v>0</v>
      </c>
      <c r="N950" s="42">
        <f>'Data Entry'!V979</f>
        <v>0</v>
      </c>
      <c r="O950" s="42">
        <f>'Data Entry'!W979</f>
        <v>0</v>
      </c>
      <c r="P950" s="291">
        <f t="shared" si="229"/>
        <v>0</v>
      </c>
      <c r="Q950" s="42">
        <f>'Data Entry'!X979</f>
        <v>0</v>
      </c>
      <c r="R950" s="42">
        <f>'Data Entry'!Y979</f>
        <v>0</v>
      </c>
      <c r="S950" s="42">
        <f>'Data Entry'!Z979</f>
        <v>0</v>
      </c>
      <c r="T950" s="291">
        <f t="shared" si="225"/>
        <v>0</v>
      </c>
      <c r="U950" s="42">
        <f>'Data Entry'!AA979</f>
        <v>0</v>
      </c>
      <c r="V950" s="42">
        <f>'Data Entry'!AB979</f>
        <v>0</v>
      </c>
      <c r="W950" s="42">
        <f>'Data Entry'!AC979</f>
        <v>0</v>
      </c>
      <c r="X950" s="42">
        <f>'Data Entry'!AD979</f>
        <v>0</v>
      </c>
      <c r="Y950" s="291">
        <f t="shared" si="230"/>
        <v>0</v>
      </c>
      <c r="Z950" s="42">
        <f>'Data Entry'!AE979</f>
        <v>0</v>
      </c>
      <c r="AA950" s="42">
        <f>'Data Entry'!AF979</f>
        <v>0</v>
      </c>
      <c r="AB950" s="291">
        <f t="shared" si="231"/>
        <v>0</v>
      </c>
      <c r="AC950" s="42">
        <f>'Data Entry'!AH979</f>
        <v>0</v>
      </c>
      <c r="AD950" s="42">
        <f>'Data Entry'!AI979</f>
        <v>0</v>
      </c>
      <c r="AE950" s="42">
        <f>'Data Entry'!AJ979</f>
        <v>0</v>
      </c>
      <c r="AF950" s="42">
        <f>'Data Entry'!AK979</f>
        <v>0</v>
      </c>
      <c r="AG950" s="42">
        <f>'Data Entry'!AL979</f>
        <v>0</v>
      </c>
      <c r="AH950" s="42">
        <f>'Data Entry'!AM979</f>
        <v>0</v>
      </c>
      <c r="AI950" s="42">
        <f>'Data Entry'!AV979</f>
        <v>0</v>
      </c>
      <c r="AJ950" s="42">
        <f>'Data Entry'!AW979</f>
        <v>0</v>
      </c>
      <c r="AK950" s="42">
        <f>'Data Entry'!AX979</f>
        <v>0</v>
      </c>
      <c r="AL950" s="291">
        <f t="shared" si="226"/>
        <v>0</v>
      </c>
      <c r="AM950" s="42">
        <f>'Data Entry'!AY979</f>
        <v>0</v>
      </c>
      <c r="AN950" s="42">
        <f>'Data Entry'!AZ979</f>
        <v>0</v>
      </c>
      <c r="AO950" s="42">
        <f>'Data Entry'!BA979</f>
        <v>0</v>
      </c>
      <c r="AP950" s="42">
        <f>'Data Entry'!BB979</f>
        <v>0</v>
      </c>
      <c r="AQ950" s="291">
        <f t="shared" si="232"/>
        <v>0</v>
      </c>
      <c r="AR950" s="42">
        <f>'Data Entry'!BC979</f>
        <v>0</v>
      </c>
      <c r="AS950" s="42">
        <f>'Data Entry'!BD979</f>
        <v>0</v>
      </c>
      <c r="AT950" s="291">
        <f t="shared" si="233"/>
        <v>0</v>
      </c>
      <c r="AU950" s="42">
        <f>'Data Entry'!BE979</f>
        <v>0</v>
      </c>
      <c r="AV950" s="42">
        <f>'Data Entry'!BF979</f>
        <v>0</v>
      </c>
      <c r="AW950" s="42">
        <f>'Data Entry'!BG979</f>
        <v>0</v>
      </c>
      <c r="AX950" s="291">
        <f t="shared" si="227"/>
        <v>0</v>
      </c>
      <c r="AY950" s="42">
        <f>'Data Entry'!BH979</f>
        <v>0</v>
      </c>
      <c r="AZ950" s="42">
        <f>'Data Entry'!BI979</f>
        <v>0</v>
      </c>
      <c r="BA950" s="42">
        <f>'Data Entry'!BJ979</f>
        <v>0</v>
      </c>
      <c r="BB950" s="42">
        <f>'Data Entry'!BK979</f>
        <v>0</v>
      </c>
      <c r="BC950" s="291">
        <f t="shared" si="234"/>
        <v>0</v>
      </c>
      <c r="BD950" s="42">
        <f>'Data Entry'!BL979</f>
        <v>0</v>
      </c>
      <c r="BE950" s="42">
        <f>'Data Entry'!BM979</f>
        <v>0</v>
      </c>
      <c r="BF950" s="291">
        <f t="shared" si="235"/>
        <v>0</v>
      </c>
      <c r="BG950" s="305">
        <f t="shared" si="236"/>
        <v>0</v>
      </c>
      <c r="BH950" s="288" t="str">
        <f>IFERROR((BG950*'Data Entry'!$F$18)/'Data Entry'!$E$18,"")</f>
        <v/>
      </c>
      <c r="BI950" s="305">
        <f t="shared" si="237"/>
        <v>0</v>
      </c>
      <c r="BJ950" s="288" t="str">
        <f t="shared" si="238"/>
        <v/>
      </c>
      <c r="BK950" s="307" t="str">
        <f t="shared" si="239"/>
        <v/>
      </c>
    </row>
    <row r="951" spans="1:63" ht="27" x14ac:dyDescent="0.2">
      <c r="A951" s="119" t="str">
        <f>'Data Entry'!D980</f>
        <v>Respondent 0947</v>
      </c>
      <c r="B951" s="52">
        <f>'Data Entry'!AN980</f>
        <v>0</v>
      </c>
      <c r="C951" s="52" t="str">
        <f>'Data Entry'!BX980</f>
        <v/>
      </c>
      <c r="D951" s="42" t="str">
        <f>'Data Entry'!BU980</f>
        <v>No disability</v>
      </c>
      <c r="E951" s="42">
        <f>'Data Entry'!O980</f>
        <v>0</v>
      </c>
      <c r="F951" s="42">
        <f>'Data Entry'!P980</f>
        <v>0</v>
      </c>
      <c r="G951" s="42">
        <f>'Data Entry'!Q980</f>
        <v>0</v>
      </c>
      <c r="H951" s="291">
        <f t="shared" si="224"/>
        <v>0</v>
      </c>
      <c r="I951" s="42">
        <f>'Data Entry'!R980</f>
        <v>0</v>
      </c>
      <c r="J951" s="42">
        <f>'Data Entry'!S980</f>
        <v>0</v>
      </c>
      <c r="K951" s="42">
        <f>'Data Entry'!T980</f>
        <v>0</v>
      </c>
      <c r="L951" s="42">
        <f>'Data Entry'!U980</f>
        <v>0</v>
      </c>
      <c r="M951" s="291">
        <f t="shared" si="228"/>
        <v>0</v>
      </c>
      <c r="N951" s="42">
        <f>'Data Entry'!V980</f>
        <v>0</v>
      </c>
      <c r="O951" s="42">
        <f>'Data Entry'!W980</f>
        <v>0</v>
      </c>
      <c r="P951" s="291">
        <f t="shared" si="229"/>
        <v>0</v>
      </c>
      <c r="Q951" s="42">
        <f>'Data Entry'!X980</f>
        <v>0</v>
      </c>
      <c r="R951" s="42">
        <f>'Data Entry'!Y980</f>
        <v>0</v>
      </c>
      <c r="S951" s="42">
        <f>'Data Entry'!Z980</f>
        <v>0</v>
      </c>
      <c r="T951" s="291">
        <f t="shared" si="225"/>
        <v>0</v>
      </c>
      <c r="U951" s="42">
        <f>'Data Entry'!AA980</f>
        <v>0</v>
      </c>
      <c r="V951" s="42">
        <f>'Data Entry'!AB980</f>
        <v>0</v>
      </c>
      <c r="W951" s="42">
        <f>'Data Entry'!AC980</f>
        <v>0</v>
      </c>
      <c r="X951" s="42">
        <f>'Data Entry'!AD980</f>
        <v>0</v>
      </c>
      <c r="Y951" s="291">
        <f t="shared" si="230"/>
        <v>0</v>
      </c>
      <c r="Z951" s="42">
        <f>'Data Entry'!AE980</f>
        <v>0</v>
      </c>
      <c r="AA951" s="42">
        <f>'Data Entry'!AF980</f>
        <v>0</v>
      </c>
      <c r="AB951" s="291">
        <f t="shared" si="231"/>
        <v>0</v>
      </c>
      <c r="AC951" s="42">
        <f>'Data Entry'!AH980</f>
        <v>0</v>
      </c>
      <c r="AD951" s="42">
        <f>'Data Entry'!AI980</f>
        <v>0</v>
      </c>
      <c r="AE951" s="42">
        <f>'Data Entry'!AJ980</f>
        <v>0</v>
      </c>
      <c r="AF951" s="42">
        <f>'Data Entry'!AK980</f>
        <v>0</v>
      </c>
      <c r="AG951" s="42">
        <f>'Data Entry'!AL980</f>
        <v>0</v>
      </c>
      <c r="AH951" s="42">
        <f>'Data Entry'!AM980</f>
        <v>0</v>
      </c>
      <c r="AI951" s="42">
        <f>'Data Entry'!AV980</f>
        <v>0</v>
      </c>
      <c r="AJ951" s="42">
        <f>'Data Entry'!AW980</f>
        <v>0</v>
      </c>
      <c r="AK951" s="42">
        <f>'Data Entry'!AX980</f>
        <v>0</v>
      </c>
      <c r="AL951" s="291">
        <f t="shared" si="226"/>
        <v>0</v>
      </c>
      <c r="AM951" s="42">
        <f>'Data Entry'!AY980</f>
        <v>0</v>
      </c>
      <c r="AN951" s="42">
        <f>'Data Entry'!AZ980</f>
        <v>0</v>
      </c>
      <c r="AO951" s="42">
        <f>'Data Entry'!BA980</f>
        <v>0</v>
      </c>
      <c r="AP951" s="42">
        <f>'Data Entry'!BB980</f>
        <v>0</v>
      </c>
      <c r="AQ951" s="291">
        <f t="shared" si="232"/>
        <v>0</v>
      </c>
      <c r="AR951" s="42">
        <f>'Data Entry'!BC980</f>
        <v>0</v>
      </c>
      <c r="AS951" s="42">
        <f>'Data Entry'!BD980</f>
        <v>0</v>
      </c>
      <c r="AT951" s="291">
        <f t="shared" si="233"/>
        <v>0</v>
      </c>
      <c r="AU951" s="42">
        <f>'Data Entry'!BE980</f>
        <v>0</v>
      </c>
      <c r="AV951" s="42">
        <f>'Data Entry'!BF980</f>
        <v>0</v>
      </c>
      <c r="AW951" s="42">
        <f>'Data Entry'!BG980</f>
        <v>0</v>
      </c>
      <c r="AX951" s="291">
        <f t="shared" si="227"/>
        <v>0</v>
      </c>
      <c r="AY951" s="42">
        <f>'Data Entry'!BH980</f>
        <v>0</v>
      </c>
      <c r="AZ951" s="42">
        <f>'Data Entry'!BI980</f>
        <v>0</v>
      </c>
      <c r="BA951" s="42">
        <f>'Data Entry'!BJ980</f>
        <v>0</v>
      </c>
      <c r="BB951" s="42">
        <f>'Data Entry'!BK980</f>
        <v>0</v>
      </c>
      <c r="BC951" s="291">
        <f t="shared" si="234"/>
        <v>0</v>
      </c>
      <c r="BD951" s="42">
        <f>'Data Entry'!BL980</f>
        <v>0</v>
      </c>
      <c r="BE951" s="42">
        <f>'Data Entry'!BM980</f>
        <v>0</v>
      </c>
      <c r="BF951" s="291">
        <f t="shared" si="235"/>
        <v>0</v>
      </c>
      <c r="BG951" s="305">
        <f t="shared" si="236"/>
        <v>0</v>
      </c>
      <c r="BH951" s="288" t="str">
        <f>IFERROR((BG951*'Data Entry'!$F$18)/'Data Entry'!$E$18,"")</f>
        <v/>
      </c>
      <c r="BI951" s="305">
        <f t="shared" si="237"/>
        <v>0</v>
      </c>
      <c r="BJ951" s="288" t="str">
        <f t="shared" si="238"/>
        <v/>
      </c>
      <c r="BK951" s="307" t="str">
        <f t="shared" si="239"/>
        <v/>
      </c>
    </row>
    <row r="952" spans="1:63" ht="27" x14ac:dyDescent="0.2">
      <c r="A952" s="119" t="str">
        <f>'Data Entry'!D981</f>
        <v>Respondent 0948</v>
      </c>
      <c r="B952" s="52">
        <f>'Data Entry'!AN981</f>
        <v>0</v>
      </c>
      <c r="C952" s="52" t="str">
        <f>'Data Entry'!BX981</f>
        <v/>
      </c>
      <c r="D952" s="42" t="str">
        <f>'Data Entry'!BU981</f>
        <v>No disability</v>
      </c>
      <c r="E952" s="42">
        <f>'Data Entry'!O981</f>
        <v>0</v>
      </c>
      <c r="F952" s="42">
        <f>'Data Entry'!P981</f>
        <v>0</v>
      </c>
      <c r="G952" s="42">
        <f>'Data Entry'!Q981</f>
        <v>0</v>
      </c>
      <c r="H952" s="291">
        <f t="shared" si="224"/>
        <v>0</v>
      </c>
      <c r="I952" s="42">
        <f>'Data Entry'!R981</f>
        <v>0</v>
      </c>
      <c r="J952" s="42">
        <f>'Data Entry'!S981</f>
        <v>0</v>
      </c>
      <c r="K952" s="42">
        <f>'Data Entry'!T981</f>
        <v>0</v>
      </c>
      <c r="L952" s="42">
        <f>'Data Entry'!U981</f>
        <v>0</v>
      </c>
      <c r="M952" s="291">
        <f t="shared" si="228"/>
        <v>0</v>
      </c>
      <c r="N952" s="42">
        <f>'Data Entry'!V981</f>
        <v>0</v>
      </c>
      <c r="O952" s="42">
        <f>'Data Entry'!W981</f>
        <v>0</v>
      </c>
      <c r="P952" s="291">
        <f t="shared" si="229"/>
        <v>0</v>
      </c>
      <c r="Q952" s="42">
        <f>'Data Entry'!X981</f>
        <v>0</v>
      </c>
      <c r="R952" s="42">
        <f>'Data Entry'!Y981</f>
        <v>0</v>
      </c>
      <c r="S952" s="42">
        <f>'Data Entry'!Z981</f>
        <v>0</v>
      </c>
      <c r="T952" s="291">
        <f t="shared" si="225"/>
        <v>0</v>
      </c>
      <c r="U952" s="42">
        <f>'Data Entry'!AA981</f>
        <v>0</v>
      </c>
      <c r="V952" s="42">
        <f>'Data Entry'!AB981</f>
        <v>0</v>
      </c>
      <c r="W952" s="42">
        <f>'Data Entry'!AC981</f>
        <v>0</v>
      </c>
      <c r="X952" s="42">
        <f>'Data Entry'!AD981</f>
        <v>0</v>
      </c>
      <c r="Y952" s="291">
        <f t="shared" si="230"/>
        <v>0</v>
      </c>
      <c r="Z952" s="42">
        <f>'Data Entry'!AE981</f>
        <v>0</v>
      </c>
      <c r="AA952" s="42">
        <f>'Data Entry'!AF981</f>
        <v>0</v>
      </c>
      <c r="AB952" s="291">
        <f t="shared" si="231"/>
        <v>0</v>
      </c>
      <c r="AC952" s="42">
        <f>'Data Entry'!AH981</f>
        <v>0</v>
      </c>
      <c r="AD952" s="42">
        <f>'Data Entry'!AI981</f>
        <v>0</v>
      </c>
      <c r="AE952" s="42">
        <f>'Data Entry'!AJ981</f>
        <v>0</v>
      </c>
      <c r="AF952" s="42">
        <f>'Data Entry'!AK981</f>
        <v>0</v>
      </c>
      <c r="AG952" s="42">
        <f>'Data Entry'!AL981</f>
        <v>0</v>
      </c>
      <c r="AH952" s="42">
        <f>'Data Entry'!AM981</f>
        <v>0</v>
      </c>
      <c r="AI952" s="42">
        <f>'Data Entry'!AV981</f>
        <v>0</v>
      </c>
      <c r="AJ952" s="42">
        <f>'Data Entry'!AW981</f>
        <v>0</v>
      </c>
      <c r="AK952" s="42">
        <f>'Data Entry'!AX981</f>
        <v>0</v>
      </c>
      <c r="AL952" s="291">
        <f t="shared" si="226"/>
        <v>0</v>
      </c>
      <c r="AM952" s="42">
        <f>'Data Entry'!AY981</f>
        <v>0</v>
      </c>
      <c r="AN952" s="42">
        <f>'Data Entry'!AZ981</f>
        <v>0</v>
      </c>
      <c r="AO952" s="42">
        <f>'Data Entry'!BA981</f>
        <v>0</v>
      </c>
      <c r="AP952" s="42">
        <f>'Data Entry'!BB981</f>
        <v>0</v>
      </c>
      <c r="AQ952" s="291">
        <f t="shared" si="232"/>
        <v>0</v>
      </c>
      <c r="AR952" s="42">
        <f>'Data Entry'!BC981</f>
        <v>0</v>
      </c>
      <c r="AS952" s="42">
        <f>'Data Entry'!BD981</f>
        <v>0</v>
      </c>
      <c r="AT952" s="291">
        <f t="shared" si="233"/>
        <v>0</v>
      </c>
      <c r="AU952" s="42">
        <f>'Data Entry'!BE981</f>
        <v>0</v>
      </c>
      <c r="AV952" s="42">
        <f>'Data Entry'!BF981</f>
        <v>0</v>
      </c>
      <c r="AW952" s="42">
        <f>'Data Entry'!BG981</f>
        <v>0</v>
      </c>
      <c r="AX952" s="291">
        <f t="shared" si="227"/>
        <v>0</v>
      </c>
      <c r="AY952" s="42">
        <f>'Data Entry'!BH981</f>
        <v>0</v>
      </c>
      <c r="AZ952" s="42">
        <f>'Data Entry'!BI981</f>
        <v>0</v>
      </c>
      <c r="BA952" s="42">
        <f>'Data Entry'!BJ981</f>
        <v>0</v>
      </c>
      <c r="BB952" s="42">
        <f>'Data Entry'!BK981</f>
        <v>0</v>
      </c>
      <c r="BC952" s="291">
        <f t="shared" si="234"/>
        <v>0</v>
      </c>
      <c r="BD952" s="42">
        <f>'Data Entry'!BL981</f>
        <v>0</v>
      </c>
      <c r="BE952" s="42">
        <f>'Data Entry'!BM981</f>
        <v>0</v>
      </c>
      <c r="BF952" s="291">
        <f t="shared" si="235"/>
        <v>0</v>
      </c>
      <c r="BG952" s="305">
        <f t="shared" si="236"/>
        <v>0</v>
      </c>
      <c r="BH952" s="288" t="str">
        <f>IFERROR((BG952*'Data Entry'!$F$18)/'Data Entry'!$E$18,"")</f>
        <v/>
      </c>
      <c r="BI952" s="305">
        <f t="shared" si="237"/>
        <v>0</v>
      </c>
      <c r="BJ952" s="288" t="str">
        <f t="shared" si="238"/>
        <v/>
      </c>
      <c r="BK952" s="307" t="str">
        <f t="shared" si="239"/>
        <v/>
      </c>
    </row>
    <row r="953" spans="1:63" ht="27" x14ac:dyDescent="0.2">
      <c r="A953" s="119" t="str">
        <f>'Data Entry'!D982</f>
        <v>Respondent 0949</v>
      </c>
      <c r="B953" s="52">
        <f>'Data Entry'!AN982</f>
        <v>0</v>
      </c>
      <c r="C953" s="52" t="str">
        <f>'Data Entry'!BX982</f>
        <v/>
      </c>
      <c r="D953" s="42" t="str">
        <f>'Data Entry'!BU982</f>
        <v>No disability</v>
      </c>
      <c r="E953" s="42">
        <f>'Data Entry'!O982</f>
        <v>0</v>
      </c>
      <c r="F953" s="42">
        <f>'Data Entry'!P982</f>
        <v>0</v>
      </c>
      <c r="G953" s="42">
        <f>'Data Entry'!Q982</f>
        <v>0</v>
      </c>
      <c r="H953" s="291">
        <f t="shared" si="224"/>
        <v>0</v>
      </c>
      <c r="I953" s="42">
        <f>'Data Entry'!R982</f>
        <v>0</v>
      </c>
      <c r="J953" s="42">
        <f>'Data Entry'!S982</f>
        <v>0</v>
      </c>
      <c r="K953" s="42">
        <f>'Data Entry'!T982</f>
        <v>0</v>
      </c>
      <c r="L953" s="42">
        <f>'Data Entry'!U982</f>
        <v>0</v>
      </c>
      <c r="M953" s="291">
        <f t="shared" si="228"/>
        <v>0</v>
      </c>
      <c r="N953" s="42">
        <f>'Data Entry'!V982</f>
        <v>0</v>
      </c>
      <c r="O953" s="42">
        <f>'Data Entry'!W982</f>
        <v>0</v>
      </c>
      <c r="P953" s="291">
        <f t="shared" si="229"/>
        <v>0</v>
      </c>
      <c r="Q953" s="42">
        <f>'Data Entry'!X982</f>
        <v>0</v>
      </c>
      <c r="R953" s="42">
        <f>'Data Entry'!Y982</f>
        <v>0</v>
      </c>
      <c r="S953" s="42">
        <f>'Data Entry'!Z982</f>
        <v>0</v>
      </c>
      <c r="T953" s="291">
        <f t="shared" si="225"/>
        <v>0</v>
      </c>
      <c r="U953" s="42">
        <f>'Data Entry'!AA982</f>
        <v>0</v>
      </c>
      <c r="V953" s="42">
        <f>'Data Entry'!AB982</f>
        <v>0</v>
      </c>
      <c r="W953" s="42">
        <f>'Data Entry'!AC982</f>
        <v>0</v>
      </c>
      <c r="X953" s="42">
        <f>'Data Entry'!AD982</f>
        <v>0</v>
      </c>
      <c r="Y953" s="291">
        <f t="shared" si="230"/>
        <v>0</v>
      </c>
      <c r="Z953" s="42">
        <f>'Data Entry'!AE982</f>
        <v>0</v>
      </c>
      <c r="AA953" s="42">
        <f>'Data Entry'!AF982</f>
        <v>0</v>
      </c>
      <c r="AB953" s="291">
        <f t="shared" si="231"/>
        <v>0</v>
      </c>
      <c r="AC953" s="42">
        <f>'Data Entry'!AH982</f>
        <v>0</v>
      </c>
      <c r="AD953" s="42">
        <f>'Data Entry'!AI982</f>
        <v>0</v>
      </c>
      <c r="AE953" s="42">
        <f>'Data Entry'!AJ982</f>
        <v>0</v>
      </c>
      <c r="AF953" s="42">
        <f>'Data Entry'!AK982</f>
        <v>0</v>
      </c>
      <c r="AG953" s="42">
        <f>'Data Entry'!AL982</f>
        <v>0</v>
      </c>
      <c r="AH953" s="42">
        <f>'Data Entry'!AM982</f>
        <v>0</v>
      </c>
      <c r="AI953" s="42">
        <f>'Data Entry'!AV982</f>
        <v>0</v>
      </c>
      <c r="AJ953" s="42">
        <f>'Data Entry'!AW982</f>
        <v>0</v>
      </c>
      <c r="AK953" s="42">
        <f>'Data Entry'!AX982</f>
        <v>0</v>
      </c>
      <c r="AL953" s="291">
        <f t="shared" si="226"/>
        <v>0</v>
      </c>
      <c r="AM953" s="42">
        <f>'Data Entry'!AY982</f>
        <v>0</v>
      </c>
      <c r="AN953" s="42">
        <f>'Data Entry'!AZ982</f>
        <v>0</v>
      </c>
      <c r="AO953" s="42">
        <f>'Data Entry'!BA982</f>
        <v>0</v>
      </c>
      <c r="AP953" s="42">
        <f>'Data Entry'!BB982</f>
        <v>0</v>
      </c>
      <c r="AQ953" s="291">
        <f t="shared" si="232"/>
        <v>0</v>
      </c>
      <c r="AR953" s="42">
        <f>'Data Entry'!BC982</f>
        <v>0</v>
      </c>
      <c r="AS953" s="42">
        <f>'Data Entry'!BD982</f>
        <v>0</v>
      </c>
      <c r="AT953" s="291">
        <f t="shared" si="233"/>
        <v>0</v>
      </c>
      <c r="AU953" s="42">
        <f>'Data Entry'!BE982</f>
        <v>0</v>
      </c>
      <c r="AV953" s="42">
        <f>'Data Entry'!BF982</f>
        <v>0</v>
      </c>
      <c r="AW953" s="42">
        <f>'Data Entry'!BG982</f>
        <v>0</v>
      </c>
      <c r="AX953" s="291">
        <f t="shared" si="227"/>
        <v>0</v>
      </c>
      <c r="AY953" s="42">
        <f>'Data Entry'!BH982</f>
        <v>0</v>
      </c>
      <c r="AZ953" s="42">
        <f>'Data Entry'!BI982</f>
        <v>0</v>
      </c>
      <c r="BA953" s="42">
        <f>'Data Entry'!BJ982</f>
        <v>0</v>
      </c>
      <c r="BB953" s="42">
        <f>'Data Entry'!BK982</f>
        <v>0</v>
      </c>
      <c r="BC953" s="291">
        <f t="shared" si="234"/>
        <v>0</v>
      </c>
      <c r="BD953" s="42">
        <f>'Data Entry'!BL982</f>
        <v>0</v>
      </c>
      <c r="BE953" s="42">
        <f>'Data Entry'!BM982</f>
        <v>0</v>
      </c>
      <c r="BF953" s="291">
        <f t="shared" si="235"/>
        <v>0</v>
      </c>
      <c r="BG953" s="305">
        <f t="shared" si="236"/>
        <v>0</v>
      </c>
      <c r="BH953" s="288" t="str">
        <f>IFERROR((BG953*'Data Entry'!$F$18)/'Data Entry'!$E$18,"")</f>
        <v/>
      </c>
      <c r="BI953" s="305">
        <f t="shared" si="237"/>
        <v>0</v>
      </c>
      <c r="BJ953" s="288" t="str">
        <f t="shared" si="238"/>
        <v/>
      </c>
      <c r="BK953" s="307" t="str">
        <f t="shared" si="239"/>
        <v/>
      </c>
    </row>
    <row r="954" spans="1:63" ht="27" x14ac:dyDescent="0.2">
      <c r="A954" s="119" t="str">
        <f>'Data Entry'!D983</f>
        <v>Respondent 0950</v>
      </c>
      <c r="B954" s="52">
        <f>'Data Entry'!AN983</f>
        <v>0</v>
      </c>
      <c r="C954" s="52" t="str">
        <f>'Data Entry'!BX983</f>
        <v/>
      </c>
      <c r="D954" s="42" t="str">
        <f>'Data Entry'!BU983</f>
        <v>No disability</v>
      </c>
      <c r="E954" s="42">
        <f>'Data Entry'!O983</f>
        <v>0</v>
      </c>
      <c r="F954" s="42">
        <f>'Data Entry'!P983</f>
        <v>0</v>
      </c>
      <c r="G954" s="42">
        <f>'Data Entry'!Q983</f>
        <v>0</v>
      </c>
      <c r="H954" s="291">
        <f t="shared" si="224"/>
        <v>0</v>
      </c>
      <c r="I954" s="42">
        <f>'Data Entry'!R983</f>
        <v>0</v>
      </c>
      <c r="J954" s="42">
        <f>'Data Entry'!S983</f>
        <v>0</v>
      </c>
      <c r="K954" s="42">
        <f>'Data Entry'!T983</f>
        <v>0</v>
      </c>
      <c r="L954" s="42">
        <f>'Data Entry'!U983</f>
        <v>0</v>
      </c>
      <c r="M954" s="291">
        <f t="shared" si="228"/>
        <v>0</v>
      </c>
      <c r="N954" s="42">
        <f>'Data Entry'!V983</f>
        <v>0</v>
      </c>
      <c r="O954" s="42">
        <f>'Data Entry'!W983</f>
        <v>0</v>
      </c>
      <c r="P954" s="291">
        <f t="shared" si="229"/>
        <v>0</v>
      </c>
      <c r="Q954" s="42">
        <f>'Data Entry'!X983</f>
        <v>0</v>
      </c>
      <c r="R954" s="42">
        <f>'Data Entry'!Y983</f>
        <v>0</v>
      </c>
      <c r="S954" s="42">
        <f>'Data Entry'!Z983</f>
        <v>0</v>
      </c>
      <c r="T954" s="291">
        <f t="shared" si="225"/>
        <v>0</v>
      </c>
      <c r="U954" s="42">
        <f>'Data Entry'!AA983</f>
        <v>0</v>
      </c>
      <c r="V954" s="42">
        <f>'Data Entry'!AB983</f>
        <v>0</v>
      </c>
      <c r="W954" s="42">
        <f>'Data Entry'!AC983</f>
        <v>0</v>
      </c>
      <c r="X954" s="42">
        <f>'Data Entry'!AD983</f>
        <v>0</v>
      </c>
      <c r="Y954" s="291">
        <f t="shared" si="230"/>
        <v>0</v>
      </c>
      <c r="Z954" s="42">
        <f>'Data Entry'!AE983</f>
        <v>0</v>
      </c>
      <c r="AA954" s="42">
        <f>'Data Entry'!AF983</f>
        <v>0</v>
      </c>
      <c r="AB954" s="291">
        <f t="shared" si="231"/>
        <v>0</v>
      </c>
      <c r="AC954" s="42">
        <f>'Data Entry'!AH983</f>
        <v>0</v>
      </c>
      <c r="AD954" s="42">
        <f>'Data Entry'!AI983</f>
        <v>0</v>
      </c>
      <c r="AE954" s="42">
        <f>'Data Entry'!AJ983</f>
        <v>0</v>
      </c>
      <c r="AF954" s="42">
        <f>'Data Entry'!AK983</f>
        <v>0</v>
      </c>
      <c r="AG954" s="42">
        <f>'Data Entry'!AL983</f>
        <v>0</v>
      </c>
      <c r="AH954" s="42">
        <f>'Data Entry'!AM983</f>
        <v>0</v>
      </c>
      <c r="AI954" s="42">
        <f>'Data Entry'!AV983</f>
        <v>0</v>
      </c>
      <c r="AJ954" s="42">
        <f>'Data Entry'!AW983</f>
        <v>0</v>
      </c>
      <c r="AK954" s="42">
        <f>'Data Entry'!AX983</f>
        <v>0</v>
      </c>
      <c r="AL954" s="291">
        <f t="shared" si="226"/>
        <v>0</v>
      </c>
      <c r="AM954" s="42">
        <f>'Data Entry'!AY983</f>
        <v>0</v>
      </c>
      <c r="AN954" s="42">
        <f>'Data Entry'!AZ983</f>
        <v>0</v>
      </c>
      <c r="AO954" s="42">
        <f>'Data Entry'!BA983</f>
        <v>0</v>
      </c>
      <c r="AP954" s="42">
        <f>'Data Entry'!BB983</f>
        <v>0</v>
      </c>
      <c r="AQ954" s="291">
        <f t="shared" si="232"/>
        <v>0</v>
      </c>
      <c r="AR954" s="42">
        <f>'Data Entry'!BC983</f>
        <v>0</v>
      </c>
      <c r="AS954" s="42">
        <f>'Data Entry'!BD983</f>
        <v>0</v>
      </c>
      <c r="AT954" s="291">
        <f t="shared" si="233"/>
        <v>0</v>
      </c>
      <c r="AU954" s="42">
        <f>'Data Entry'!BE983</f>
        <v>0</v>
      </c>
      <c r="AV954" s="42">
        <f>'Data Entry'!BF983</f>
        <v>0</v>
      </c>
      <c r="AW954" s="42">
        <f>'Data Entry'!BG983</f>
        <v>0</v>
      </c>
      <c r="AX954" s="291">
        <f t="shared" si="227"/>
        <v>0</v>
      </c>
      <c r="AY954" s="42">
        <f>'Data Entry'!BH983</f>
        <v>0</v>
      </c>
      <c r="AZ954" s="42">
        <f>'Data Entry'!BI983</f>
        <v>0</v>
      </c>
      <c r="BA954" s="42">
        <f>'Data Entry'!BJ983</f>
        <v>0</v>
      </c>
      <c r="BB954" s="42">
        <f>'Data Entry'!BK983</f>
        <v>0</v>
      </c>
      <c r="BC954" s="291">
        <f t="shared" si="234"/>
        <v>0</v>
      </c>
      <c r="BD954" s="42">
        <f>'Data Entry'!BL983</f>
        <v>0</v>
      </c>
      <c r="BE954" s="42">
        <f>'Data Entry'!BM983</f>
        <v>0</v>
      </c>
      <c r="BF954" s="291">
        <f t="shared" si="235"/>
        <v>0</v>
      </c>
      <c r="BG954" s="305">
        <f t="shared" si="236"/>
        <v>0</v>
      </c>
      <c r="BH954" s="288" t="str">
        <f>IFERROR((BG954*'Data Entry'!$F$18)/'Data Entry'!$E$18,"")</f>
        <v/>
      </c>
      <c r="BI954" s="305">
        <f t="shared" si="237"/>
        <v>0</v>
      </c>
      <c r="BJ954" s="288" t="str">
        <f t="shared" si="238"/>
        <v/>
      </c>
      <c r="BK954" s="307" t="str">
        <f t="shared" si="239"/>
        <v/>
      </c>
    </row>
    <row r="955" spans="1:63" ht="27" x14ac:dyDescent="0.2">
      <c r="A955" s="119" t="str">
        <f>'Data Entry'!D984</f>
        <v>Respondent 0951</v>
      </c>
      <c r="B955" s="52">
        <f>'Data Entry'!AN984</f>
        <v>0</v>
      </c>
      <c r="C955" s="52" t="str">
        <f>'Data Entry'!BX984</f>
        <v/>
      </c>
      <c r="D955" s="42" t="str">
        <f>'Data Entry'!BU984</f>
        <v>No disability</v>
      </c>
      <c r="E955" s="42">
        <f>'Data Entry'!O984</f>
        <v>0</v>
      </c>
      <c r="F955" s="42">
        <f>'Data Entry'!P984</f>
        <v>0</v>
      </c>
      <c r="G955" s="42">
        <f>'Data Entry'!Q984</f>
        <v>0</v>
      </c>
      <c r="H955" s="291">
        <f t="shared" si="224"/>
        <v>0</v>
      </c>
      <c r="I955" s="42">
        <f>'Data Entry'!R984</f>
        <v>0</v>
      </c>
      <c r="J955" s="42">
        <f>'Data Entry'!S984</f>
        <v>0</v>
      </c>
      <c r="K955" s="42">
        <f>'Data Entry'!T984</f>
        <v>0</v>
      </c>
      <c r="L955" s="42">
        <f>'Data Entry'!U984</f>
        <v>0</v>
      </c>
      <c r="M955" s="291">
        <f t="shared" si="228"/>
        <v>0</v>
      </c>
      <c r="N955" s="42">
        <f>'Data Entry'!V984</f>
        <v>0</v>
      </c>
      <c r="O955" s="42">
        <f>'Data Entry'!W984</f>
        <v>0</v>
      </c>
      <c r="P955" s="291">
        <f t="shared" si="229"/>
        <v>0</v>
      </c>
      <c r="Q955" s="42">
        <f>'Data Entry'!X984</f>
        <v>0</v>
      </c>
      <c r="R955" s="42">
        <f>'Data Entry'!Y984</f>
        <v>0</v>
      </c>
      <c r="S955" s="42">
        <f>'Data Entry'!Z984</f>
        <v>0</v>
      </c>
      <c r="T955" s="291">
        <f t="shared" si="225"/>
        <v>0</v>
      </c>
      <c r="U955" s="42">
        <f>'Data Entry'!AA984</f>
        <v>0</v>
      </c>
      <c r="V955" s="42">
        <f>'Data Entry'!AB984</f>
        <v>0</v>
      </c>
      <c r="W955" s="42">
        <f>'Data Entry'!AC984</f>
        <v>0</v>
      </c>
      <c r="X955" s="42">
        <f>'Data Entry'!AD984</f>
        <v>0</v>
      </c>
      <c r="Y955" s="291">
        <f t="shared" si="230"/>
        <v>0</v>
      </c>
      <c r="Z955" s="42">
        <f>'Data Entry'!AE984</f>
        <v>0</v>
      </c>
      <c r="AA955" s="42">
        <f>'Data Entry'!AF984</f>
        <v>0</v>
      </c>
      <c r="AB955" s="291">
        <f t="shared" si="231"/>
        <v>0</v>
      </c>
      <c r="AC955" s="42">
        <f>'Data Entry'!AH984</f>
        <v>0</v>
      </c>
      <c r="AD955" s="42">
        <f>'Data Entry'!AI984</f>
        <v>0</v>
      </c>
      <c r="AE955" s="42">
        <f>'Data Entry'!AJ984</f>
        <v>0</v>
      </c>
      <c r="AF955" s="42">
        <f>'Data Entry'!AK984</f>
        <v>0</v>
      </c>
      <c r="AG955" s="42">
        <f>'Data Entry'!AL984</f>
        <v>0</v>
      </c>
      <c r="AH955" s="42">
        <f>'Data Entry'!AM984</f>
        <v>0</v>
      </c>
      <c r="AI955" s="42">
        <f>'Data Entry'!AV984</f>
        <v>0</v>
      </c>
      <c r="AJ955" s="42">
        <f>'Data Entry'!AW984</f>
        <v>0</v>
      </c>
      <c r="AK955" s="42">
        <f>'Data Entry'!AX984</f>
        <v>0</v>
      </c>
      <c r="AL955" s="291">
        <f t="shared" si="226"/>
        <v>0</v>
      </c>
      <c r="AM955" s="42">
        <f>'Data Entry'!AY984</f>
        <v>0</v>
      </c>
      <c r="AN955" s="42">
        <f>'Data Entry'!AZ984</f>
        <v>0</v>
      </c>
      <c r="AO955" s="42">
        <f>'Data Entry'!BA984</f>
        <v>0</v>
      </c>
      <c r="AP955" s="42">
        <f>'Data Entry'!BB984</f>
        <v>0</v>
      </c>
      <c r="AQ955" s="291">
        <f t="shared" si="232"/>
        <v>0</v>
      </c>
      <c r="AR955" s="42">
        <f>'Data Entry'!BC984</f>
        <v>0</v>
      </c>
      <c r="AS955" s="42">
        <f>'Data Entry'!BD984</f>
        <v>0</v>
      </c>
      <c r="AT955" s="291">
        <f t="shared" si="233"/>
        <v>0</v>
      </c>
      <c r="AU955" s="42">
        <f>'Data Entry'!BE984</f>
        <v>0</v>
      </c>
      <c r="AV955" s="42">
        <f>'Data Entry'!BF984</f>
        <v>0</v>
      </c>
      <c r="AW955" s="42">
        <f>'Data Entry'!BG984</f>
        <v>0</v>
      </c>
      <c r="AX955" s="291">
        <f t="shared" si="227"/>
        <v>0</v>
      </c>
      <c r="AY955" s="42">
        <f>'Data Entry'!BH984</f>
        <v>0</v>
      </c>
      <c r="AZ955" s="42">
        <f>'Data Entry'!BI984</f>
        <v>0</v>
      </c>
      <c r="BA955" s="42">
        <f>'Data Entry'!BJ984</f>
        <v>0</v>
      </c>
      <c r="BB955" s="42">
        <f>'Data Entry'!BK984</f>
        <v>0</v>
      </c>
      <c r="BC955" s="291">
        <f t="shared" si="234"/>
        <v>0</v>
      </c>
      <c r="BD955" s="42">
        <f>'Data Entry'!BL984</f>
        <v>0</v>
      </c>
      <c r="BE955" s="42">
        <f>'Data Entry'!BM984</f>
        <v>0</v>
      </c>
      <c r="BF955" s="291">
        <f t="shared" si="235"/>
        <v>0</v>
      </c>
      <c r="BG955" s="305">
        <f t="shared" si="236"/>
        <v>0</v>
      </c>
      <c r="BH955" s="288" t="str">
        <f>IFERROR((BG955*'Data Entry'!$F$18)/'Data Entry'!$E$18,"")</f>
        <v/>
      </c>
      <c r="BI955" s="305">
        <f t="shared" si="237"/>
        <v>0</v>
      </c>
      <c r="BJ955" s="288" t="str">
        <f t="shared" si="238"/>
        <v/>
      </c>
      <c r="BK955" s="307" t="str">
        <f t="shared" si="239"/>
        <v/>
      </c>
    </row>
    <row r="956" spans="1:63" ht="27" x14ac:dyDescent="0.2">
      <c r="A956" s="119" t="str">
        <f>'Data Entry'!D985</f>
        <v>Respondent 0952</v>
      </c>
      <c r="B956" s="52">
        <f>'Data Entry'!AN985</f>
        <v>0</v>
      </c>
      <c r="C956" s="52" t="str">
        <f>'Data Entry'!BX985</f>
        <v/>
      </c>
      <c r="D956" s="42" t="str">
        <f>'Data Entry'!BU985</f>
        <v>No disability</v>
      </c>
      <c r="E956" s="42">
        <f>'Data Entry'!O985</f>
        <v>0</v>
      </c>
      <c r="F956" s="42">
        <f>'Data Entry'!P985</f>
        <v>0</v>
      </c>
      <c r="G956" s="42">
        <f>'Data Entry'!Q985</f>
        <v>0</v>
      </c>
      <c r="H956" s="291">
        <f t="shared" si="224"/>
        <v>0</v>
      </c>
      <c r="I956" s="42">
        <f>'Data Entry'!R985</f>
        <v>0</v>
      </c>
      <c r="J956" s="42">
        <f>'Data Entry'!S985</f>
        <v>0</v>
      </c>
      <c r="K956" s="42">
        <f>'Data Entry'!T985</f>
        <v>0</v>
      </c>
      <c r="L956" s="42">
        <f>'Data Entry'!U985</f>
        <v>0</v>
      </c>
      <c r="M956" s="291">
        <f t="shared" si="228"/>
        <v>0</v>
      </c>
      <c r="N956" s="42">
        <f>'Data Entry'!V985</f>
        <v>0</v>
      </c>
      <c r="O956" s="42">
        <f>'Data Entry'!W985</f>
        <v>0</v>
      </c>
      <c r="P956" s="291">
        <f t="shared" si="229"/>
        <v>0</v>
      </c>
      <c r="Q956" s="42">
        <f>'Data Entry'!X985</f>
        <v>0</v>
      </c>
      <c r="R956" s="42">
        <f>'Data Entry'!Y985</f>
        <v>0</v>
      </c>
      <c r="S956" s="42">
        <f>'Data Entry'!Z985</f>
        <v>0</v>
      </c>
      <c r="T956" s="291">
        <f t="shared" si="225"/>
        <v>0</v>
      </c>
      <c r="U956" s="42">
        <f>'Data Entry'!AA985</f>
        <v>0</v>
      </c>
      <c r="V956" s="42">
        <f>'Data Entry'!AB985</f>
        <v>0</v>
      </c>
      <c r="W956" s="42">
        <f>'Data Entry'!AC985</f>
        <v>0</v>
      </c>
      <c r="X956" s="42">
        <f>'Data Entry'!AD985</f>
        <v>0</v>
      </c>
      <c r="Y956" s="291">
        <f t="shared" si="230"/>
        <v>0</v>
      </c>
      <c r="Z956" s="42">
        <f>'Data Entry'!AE985</f>
        <v>0</v>
      </c>
      <c r="AA956" s="42">
        <f>'Data Entry'!AF985</f>
        <v>0</v>
      </c>
      <c r="AB956" s="291">
        <f t="shared" si="231"/>
        <v>0</v>
      </c>
      <c r="AC956" s="42">
        <f>'Data Entry'!AH985</f>
        <v>0</v>
      </c>
      <c r="AD956" s="42">
        <f>'Data Entry'!AI985</f>
        <v>0</v>
      </c>
      <c r="AE956" s="42">
        <f>'Data Entry'!AJ985</f>
        <v>0</v>
      </c>
      <c r="AF956" s="42">
        <f>'Data Entry'!AK985</f>
        <v>0</v>
      </c>
      <c r="AG956" s="42">
        <f>'Data Entry'!AL985</f>
        <v>0</v>
      </c>
      <c r="AH956" s="42">
        <f>'Data Entry'!AM985</f>
        <v>0</v>
      </c>
      <c r="AI956" s="42">
        <f>'Data Entry'!AV985</f>
        <v>0</v>
      </c>
      <c r="AJ956" s="42">
        <f>'Data Entry'!AW985</f>
        <v>0</v>
      </c>
      <c r="AK956" s="42">
        <f>'Data Entry'!AX985</f>
        <v>0</v>
      </c>
      <c r="AL956" s="291">
        <f t="shared" si="226"/>
        <v>0</v>
      </c>
      <c r="AM956" s="42">
        <f>'Data Entry'!AY985</f>
        <v>0</v>
      </c>
      <c r="AN956" s="42">
        <f>'Data Entry'!AZ985</f>
        <v>0</v>
      </c>
      <c r="AO956" s="42">
        <f>'Data Entry'!BA985</f>
        <v>0</v>
      </c>
      <c r="AP956" s="42">
        <f>'Data Entry'!BB985</f>
        <v>0</v>
      </c>
      <c r="AQ956" s="291">
        <f t="shared" si="232"/>
        <v>0</v>
      </c>
      <c r="AR956" s="42">
        <f>'Data Entry'!BC985</f>
        <v>0</v>
      </c>
      <c r="AS956" s="42">
        <f>'Data Entry'!BD985</f>
        <v>0</v>
      </c>
      <c r="AT956" s="291">
        <f t="shared" si="233"/>
        <v>0</v>
      </c>
      <c r="AU956" s="42">
        <f>'Data Entry'!BE985</f>
        <v>0</v>
      </c>
      <c r="AV956" s="42">
        <f>'Data Entry'!BF985</f>
        <v>0</v>
      </c>
      <c r="AW956" s="42">
        <f>'Data Entry'!BG985</f>
        <v>0</v>
      </c>
      <c r="AX956" s="291">
        <f t="shared" si="227"/>
        <v>0</v>
      </c>
      <c r="AY956" s="42">
        <f>'Data Entry'!BH985</f>
        <v>0</v>
      </c>
      <c r="AZ956" s="42">
        <f>'Data Entry'!BI985</f>
        <v>0</v>
      </c>
      <c r="BA956" s="42">
        <f>'Data Entry'!BJ985</f>
        <v>0</v>
      </c>
      <c r="BB956" s="42">
        <f>'Data Entry'!BK985</f>
        <v>0</v>
      </c>
      <c r="BC956" s="291">
        <f t="shared" si="234"/>
        <v>0</v>
      </c>
      <c r="BD956" s="42">
        <f>'Data Entry'!BL985</f>
        <v>0</v>
      </c>
      <c r="BE956" s="42">
        <f>'Data Entry'!BM985</f>
        <v>0</v>
      </c>
      <c r="BF956" s="291">
        <f t="shared" si="235"/>
        <v>0</v>
      </c>
      <c r="BG956" s="305">
        <f t="shared" si="236"/>
        <v>0</v>
      </c>
      <c r="BH956" s="288" t="str">
        <f>IFERROR((BG956*'Data Entry'!$F$18)/'Data Entry'!$E$18,"")</f>
        <v/>
      </c>
      <c r="BI956" s="305">
        <f t="shared" si="237"/>
        <v>0</v>
      </c>
      <c r="BJ956" s="288" t="str">
        <f t="shared" si="238"/>
        <v/>
      </c>
      <c r="BK956" s="307" t="str">
        <f t="shared" si="239"/>
        <v/>
      </c>
    </row>
    <row r="957" spans="1:63" ht="27" x14ac:dyDescent="0.2">
      <c r="A957" s="119" t="str">
        <f>'Data Entry'!D986</f>
        <v>Respondent 0953</v>
      </c>
      <c r="B957" s="52">
        <f>'Data Entry'!AN986</f>
        <v>0</v>
      </c>
      <c r="C957" s="52" t="str">
        <f>'Data Entry'!BX986</f>
        <v/>
      </c>
      <c r="D957" s="42" t="str">
        <f>'Data Entry'!BU986</f>
        <v>No disability</v>
      </c>
      <c r="E957" s="42">
        <f>'Data Entry'!O986</f>
        <v>0</v>
      </c>
      <c r="F957" s="42">
        <f>'Data Entry'!P986</f>
        <v>0</v>
      </c>
      <c r="G957" s="42">
        <f>'Data Entry'!Q986</f>
        <v>0</v>
      </c>
      <c r="H957" s="291">
        <f t="shared" si="224"/>
        <v>0</v>
      </c>
      <c r="I957" s="42">
        <f>'Data Entry'!R986</f>
        <v>0</v>
      </c>
      <c r="J957" s="42">
        <f>'Data Entry'!S986</f>
        <v>0</v>
      </c>
      <c r="K957" s="42">
        <f>'Data Entry'!T986</f>
        <v>0</v>
      </c>
      <c r="L957" s="42">
        <f>'Data Entry'!U986</f>
        <v>0</v>
      </c>
      <c r="M957" s="291">
        <f t="shared" si="228"/>
        <v>0</v>
      </c>
      <c r="N957" s="42">
        <f>'Data Entry'!V986</f>
        <v>0</v>
      </c>
      <c r="O957" s="42">
        <f>'Data Entry'!W986</f>
        <v>0</v>
      </c>
      <c r="P957" s="291">
        <f t="shared" si="229"/>
        <v>0</v>
      </c>
      <c r="Q957" s="42">
        <f>'Data Entry'!X986</f>
        <v>0</v>
      </c>
      <c r="R957" s="42">
        <f>'Data Entry'!Y986</f>
        <v>0</v>
      </c>
      <c r="S957" s="42">
        <f>'Data Entry'!Z986</f>
        <v>0</v>
      </c>
      <c r="T957" s="291">
        <f t="shared" si="225"/>
        <v>0</v>
      </c>
      <c r="U957" s="42">
        <f>'Data Entry'!AA986</f>
        <v>0</v>
      </c>
      <c r="V957" s="42">
        <f>'Data Entry'!AB986</f>
        <v>0</v>
      </c>
      <c r="W957" s="42">
        <f>'Data Entry'!AC986</f>
        <v>0</v>
      </c>
      <c r="X957" s="42">
        <f>'Data Entry'!AD986</f>
        <v>0</v>
      </c>
      <c r="Y957" s="291">
        <f t="shared" si="230"/>
        <v>0</v>
      </c>
      <c r="Z957" s="42">
        <f>'Data Entry'!AE986</f>
        <v>0</v>
      </c>
      <c r="AA957" s="42">
        <f>'Data Entry'!AF986</f>
        <v>0</v>
      </c>
      <c r="AB957" s="291">
        <f t="shared" si="231"/>
        <v>0</v>
      </c>
      <c r="AC957" s="42">
        <f>'Data Entry'!AH986</f>
        <v>0</v>
      </c>
      <c r="AD957" s="42">
        <f>'Data Entry'!AI986</f>
        <v>0</v>
      </c>
      <c r="AE957" s="42">
        <f>'Data Entry'!AJ986</f>
        <v>0</v>
      </c>
      <c r="AF957" s="42">
        <f>'Data Entry'!AK986</f>
        <v>0</v>
      </c>
      <c r="AG957" s="42">
        <f>'Data Entry'!AL986</f>
        <v>0</v>
      </c>
      <c r="AH957" s="42">
        <f>'Data Entry'!AM986</f>
        <v>0</v>
      </c>
      <c r="AI957" s="42">
        <f>'Data Entry'!AV986</f>
        <v>0</v>
      </c>
      <c r="AJ957" s="42">
        <f>'Data Entry'!AW986</f>
        <v>0</v>
      </c>
      <c r="AK957" s="42">
        <f>'Data Entry'!AX986</f>
        <v>0</v>
      </c>
      <c r="AL957" s="291">
        <f t="shared" si="226"/>
        <v>0</v>
      </c>
      <c r="AM957" s="42">
        <f>'Data Entry'!AY986</f>
        <v>0</v>
      </c>
      <c r="AN957" s="42">
        <f>'Data Entry'!AZ986</f>
        <v>0</v>
      </c>
      <c r="AO957" s="42">
        <f>'Data Entry'!BA986</f>
        <v>0</v>
      </c>
      <c r="AP957" s="42">
        <f>'Data Entry'!BB986</f>
        <v>0</v>
      </c>
      <c r="AQ957" s="291">
        <f t="shared" si="232"/>
        <v>0</v>
      </c>
      <c r="AR957" s="42">
        <f>'Data Entry'!BC986</f>
        <v>0</v>
      </c>
      <c r="AS957" s="42">
        <f>'Data Entry'!BD986</f>
        <v>0</v>
      </c>
      <c r="AT957" s="291">
        <f t="shared" si="233"/>
        <v>0</v>
      </c>
      <c r="AU957" s="42">
        <f>'Data Entry'!BE986</f>
        <v>0</v>
      </c>
      <c r="AV957" s="42">
        <f>'Data Entry'!BF986</f>
        <v>0</v>
      </c>
      <c r="AW957" s="42">
        <f>'Data Entry'!BG986</f>
        <v>0</v>
      </c>
      <c r="AX957" s="291">
        <f t="shared" si="227"/>
        <v>0</v>
      </c>
      <c r="AY957" s="42">
        <f>'Data Entry'!BH986</f>
        <v>0</v>
      </c>
      <c r="AZ957" s="42">
        <f>'Data Entry'!BI986</f>
        <v>0</v>
      </c>
      <c r="BA957" s="42">
        <f>'Data Entry'!BJ986</f>
        <v>0</v>
      </c>
      <c r="BB957" s="42">
        <f>'Data Entry'!BK986</f>
        <v>0</v>
      </c>
      <c r="BC957" s="291">
        <f t="shared" si="234"/>
        <v>0</v>
      </c>
      <c r="BD957" s="42">
        <f>'Data Entry'!BL986</f>
        <v>0</v>
      </c>
      <c r="BE957" s="42">
        <f>'Data Entry'!BM986</f>
        <v>0</v>
      </c>
      <c r="BF957" s="291">
        <f t="shared" si="235"/>
        <v>0</v>
      </c>
      <c r="BG957" s="305">
        <f t="shared" si="236"/>
        <v>0</v>
      </c>
      <c r="BH957" s="288" t="str">
        <f>IFERROR((BG957*'Data Entry'!$F$18)/'Data Entry'!$E$18,"")</f>
        <v/>
      </c>
      <c r="BI957" s="305">
        <f t="shared" si="237"/>
        <v>0</v>
      </c>
      <c r="BJ957" s="288" t="str">
        <f t="shared" si="238"/>
        <v/>
      </c>
      <c r="BK957" s="307" t="str">
        <f t="shared" si="239"/>
        <v/>
      </c>
    </row>
    <row r="958" spans="1:63" ht="27" x14ac:dyDescent="0.2">
      <c r="A958" s="119" t="str">
        <f>'Data Entry'!D987</f>
        <v>Respondent 0954</v>
      </c>
      <c r="B958" s="52">
        <f>'Data Entry'!AN987</f>
        <v>0</v>
      </c>
      <c r="C958" s="52" t="str">
        <f>'Data Entry'!BX987</f>
        <v/>
      </c>
      <c r="D958" s="42" t="str">
        <f>'Data Entry'!BU987</f>
        <v>No disability</v>
      </c>
      <c r="E958" s="42">
        <f>'Data Entry'!O987</f>
        <v>0</v>
      </c>
      <c r="F958" s="42">
        <f>'Data Entry'!P987</f>
        <v>0</v>
      </c>
      <c r="G958" s="42">
        <f>'Data Entry'!Q987</f>
        <v>0</v>
      </c>
      <c r="H958" s="291">
        <f t="shared" si="224"/>
        <v>0</v>
      </c>
      <c r="I958" s="42">
        <f>'Data Entry'!R987</f>
        <v>0</v>
      </c>
      <c r="J958" s="42">
        <f>'Data Entry'!S987</f>
        <v>0</v>
      </c>
      <c r="K958" s="42">
        <f>'Data Entry'!T987</f>
        <v>0</v>
      </c>
      <c r="L958" s="42">
        <f>'Data Entry'!U987</f>
        <v>0</v>
      </c>
      <c r="M958" s="291">
        <f t="shared" si="228"/>
        <v>0</v>
      </c>
      <c r="N958" s="42">
        <f>'Data Entry'!V987</f>
        <v>0</v>
      </c>
      <c r="O958" s="42">
        <f>'Data Entry'!W987</f>
        <v>0</v>
      </c>
      <c r="P958" s="291">
        <f t="shared" si="229"/>
        <v>0</v>
      </c>
      <c r="Q958" s="42">
        <f>'Data Entry'!X987</f>
        <v>0</v>
      </c>
      <c r="R958" s="42">
        <f>'Data Entry'!Y987</f>
        <v>0</v>
      </c>
      <c r="S958" s="42">
        <f>'Data Entry'!Z987</f>
        <v>0</v>
      </c>
      <c r="T958" s="291">
        <f t="shared" si="225"/>
        <v>0</v>
      </c>
      <c r="U958" s="42">
        <f>'Data Entry'!AA987</f>
        <v>0</v>
      </c>
      <c r="V958" s="42">
        <f>'Data Entry'!AB987</f>
        <v>0</v>
      </c>
      <c r="W958" s="42">
        <f>'Data Entry'!AC987</f>
        <v>0</v>
      </c>
      <c r="X958" s="42">
        <f>'Data Entry'!AD987</f>
        <v>0</v>
      </c>
      <c r="Y958" s="291">
        <f t="shared" si="230"/>
        <v>0</v>
      </c>
      <c r="Z958" s="42">
        <f>'Data Entry'!AE987</f>
        <v>0</v>
      </c>
      <c r="AA958" s="42">
        <f>'Data Entry'!AF987</f>
        <v>0</v>
      </c>
      <c r="AB958" s="291">
        <f t="shared" si="231"/>
        <v>0</v>
      </c>
      <c r="AC958" s="42">
        <f>'Data Entry'!AH987</f>
        <v>0</v>
      </c>
      <c r="AD958" s="42">
        <f>'Data Entry'!AI987</f>
        <v>0</v>
      </c>
      <c r="AE958" s="42">
        <f>'Data Entry'!AJ987</f>
        <v>0</v>
      </c>
      <c r="AF958" s="42">
        <f>'Data Entry'!AK987</f>
        <v>0</v>
      </c>
      <c r="AG958" s="42">
        <f>'Data Entry'!AL987</f>
        <v>0</v>
      </c>
      <c r="AH958" s="42">
        <f>'Data Entry'!AM987</f>
        <v>0</v>
      </c>
      <c r="AI958" s="42">
        <f>'Data Entry'!AV987</f>
        <v>0</v>
      </c>
      <c r="AJ958" s="42">
        <f>'Data Entry'!AW987</f>
        <v>0</v>
      </c>
      <c r="AK958" s="42">
        <f>'Data Entry'!AX987</f>
        <v>0</v>
      </c>
      <c r="AL958" s="291">
        <f t="shared" si="226"/>
        <v>0</v>
      </c>
      <c r="AM958" s="42">
        <f>'Data Entry'!AY987</f>
        <v>0</v>
      </c>
      <c r="AN958" s="42">
        <f>'Data Entry'!AZ987</f>
        <v>0</v>
      </c>
      <c r="AO958" s="42">
        <f>'Data Entry'!BA987</f>
        <v>0</v>
      </c>
      <c r="AP958" s="42">
        <f>'Data Entry'!BB987</f>
        <v>0</v>
      </c>
      <c r="AQ958" s="291">
        <f t="shared" si="232"/>
        <v>0</v>
      </c>
      <c r="AR958" s="42">
        <f>'Data Entry'!BC987</f>
        <v>0</v>
      </c>
      <c r="AS958" s="42">
        <f>'Data Entry'!BD987</f>
        <v>0</v>
      </c>
      <c r="AT958" s="291">
        <f t="shared" si="233"/>
        <v>0</v>
      </c>
      <c r="AU958" s="42">
        <f>'Data Entry'!BE987</f>
        <v>0</v>
      </c>
      <c r="AV958" s="42">
        <f>'Data Entry'!BF987</f>
        <v>0</v>
      </c>
      <c r="AW958" s="42">
        <f>'Data Entry'!BG987</f>
        <v>0</v>
      </c>
      <c r="AX958" s="291">
        <f t="shared" si="227"/>
        <v>0</v>
      </c>
      <c r="AY958" s="42">
        <f>'Data Entry'!BH987</f>
        <v>0</v>
      </c>
      <c r="AZ958" s="42">
        <f>'Data Entry'!BI987</f>
        <v>0</v>
      </c>
      <c r="BA958" s="42">
        <f>'Data Entry'!BJ987</f>
        <v>0</v>
      </c>
      <c r="BB958" s="42">
        <f>'Data Entry'!BK987</f>
        <v>0</v>
      </c>
      <c r="BC958" s="291">
        <f t="shared" si="234"/>
        <v>0</v>
      </c>
      <c r="BD958" s="42">
        <f>'Data Entry'!BL987</f>
        <v>0</v>
      </c>
      <c r="BE958" s="42">
        <f>'Data Entry'!BM987</f>
        <v>0</v>
      </c>
      <c r="BF958" s="291">
        <f t="shared" si="235"/>
        <v>0</v>
      </c>
      <c r="BG958" s="305">
        <f t="shared" si="236"/>
        <v>0</v>
      </c>
      <c r="BH958" s="288" t="str">
        <f>IFERROR((BG958*'Data Entry'!$F$18)/'Data Entry'!$E$18,"")</f>
        <v/>
      </c>
      <c r="BI958" s="305">
        <f t="shared" si="237"/>
        <v>0</v>
      </c>
      <c r="BJ958" s="288" t="str">
        <f t="shared" si="238"/>
        <v/>
      </c>
      <c r="BK958" s="307" t="str">
        <f t="shared" si="239"/>
        <v/>
      </c>
    </row>
    <row r="959" spans="1:63" ht="27" x14ac:dyDescent="0.2">
      <c r="A959" s="119" t="str">
        <f>'Data Entry'!D988</f>
        <v>Respondent 0955</v>
      </c>
      <c r="B959" s="52">
        <f>'Data Entry'!AN988</f>
        <v>0</v>
      </c>
      <c r="C959" s="52" t="str">
        <f>'Data Entry'!BX988</f>
        <v/>
      </c>
      <c r="D959" s="42" t="str">
        <f>'Data Entry'!BU988</f>
        <v>No disability</v>
      </c>
      <c r="E959" s="42">
        <f>'Data Entry'!O988</f>
        <v>0</v>
      </c>
      <c r="F959" s="42">
        <f>'Data Entry'!P988</f>
        <v>0</v>
      </c>
      <c r="G959" s="42">
        <f>'Data Entry'!Q988</f>
        <v>0</v>
      </c>
      <c r="H959" s="291">
        <f t="shared" si="224"/>
        <v>0</v>
      </c>
      <c r="I959" s="42">
        <f>'Data Entry'!R988</f>
        <v>0</v>
      </c>
      <c r="J959" s="42">
        <f>'Data Entry'!S988</f>
        <v>0</v>
      </c>
      <c r="K959" s="42">
        <f>'Data Entry'!T988</f>
        <v>0</v>
      </c>
      <c r="L959" s="42">
        <f>'Data Entry'!U988</f>
        <v>0</v>
      </c>
      <c r="M959" s="291">
        <f t="shared" si="228"/>
        <v>0</v>
      </c>
      <c r="N959" s="42">
        <f>'Data Entry'!V988</f>
        <v>0</v>
      </c>
      <c r="O959" s="42">
        <f>'Data Entry'!W988</f>
        <v>0</v>
      </c>
      <c r="P959" s="291">
        <f t="shared" si="229"/>
        <v>0</v>
      </c>
      <c r="Q959" s="42">
        <f>'Data Entry'!X988</f>
        <v>0</v>
      </c>
      <c r="R959" s="42">
        <f>'Data Entry'!Y988</f>
        <v>0</v>
      </c>
      <c r="S959" s="42">
        <f>'Data Entry'!Z988</f>
        <v>0</v>
      </c>
      <c r="T959" s="291">
        <f t="shared" si="225"/>
        <v>0</v>
      </c>
      <c r="U959" s="42">
        <f>'Data Entry'!AA988</f>
        <v>0</v>
      </c>
      <c r="V959" s="42">
        <f>'Data Entry'!AB988</f>
        <v>0</v>
      </c>
      <c r="W959" s="42">
        <f>'Data Entry'!AC988</f>
        <v>0</v>
      </c>
      <c r="X959" s="42">
        <f>'Data Entry'!AD988</f>
        <v>0</v>
      </c>
      <c r="Y959" s="291">
        <f t="shared" si="230"/>
        <v>0</v>
      </c>
      <c r="Z959" s="42">
        <f>'Data Entry'!AE988</f>
        <v>0</v>
      </c>
      <c r="AA959" s="42">
        <f>'Data Entry'!AF988</f>
        <v>0</v>
      </c>
      <c r="AB959" s="291">
        <f t="shared" si="231"/>
        <v>0</v>
      </c>
      <c r="AC959" s="42">
        <f>'Data Entry'!AH988</f>
        <v>0</v>
      </c>
      <c r="AD959" s="42">
        <f>'Data Entry'!AI988</f>
        <v>0</v>
      </c>
      <c r="AE959" s="42">
        <f>'Data Entry'!AJ988</f>
        <v>0</v>
      </c>
      <c r="AF959" s="42">
        <f>'Data Entry'!AK988</f>
        <v>0</v>
      </c>
      <c r="AG959" s="42">
        <f>'Data Entry'!AL988</f>
        <v>0</v>
      </c>
      <c r="AH959" s="42">
        <f>'Data Entry'!AM988</f>
        <v>0</v>
      </c>
      <c r="AI959" s="42">
        <f>'Data Entry'!AV988</f>
        <v>0</v>
      </c>
      <c r="AJ959" s="42">
        <f>'Data Entry'!AW988</f>
        <v>0</v>
      </c>
      <c r="AK959" s="42">
        <f>'Data Entry'!AX988</f>
        <v>0</v>
      </c>
      <c r="AL959" s="291">
        <f t="shared" si="226"/>
        <v>0</v>
      </c>
      <c r="AM959" s="42">
        <f>'Data Entry'!AY988</f>
        <v>0</v>
      </c>
      <c r="AN959" s="42">
        <f>'Data Entry'!AZ988</f>
        <v>0</v>
      </c>
      <c r="AO959" s="42">
        <f>'Data Entry'!BA988</f>
        <v>0</v>
      </c>
      <c r="AP959" s="42">
        <f>'Data Entry'!BB988</f>
        <v>0</v>
      </c>
      <c r="AQ959" s="291">
        <f t="shared" si="232"/>
        <v>0</v>
      </c>
      <c r="AR959" s="42">
        <f>'Data Entry'!BC988</f>
        <v>0</v>
      </c>
      <c r="AS959" s="42">
        <f>'Data Entry'!BD988</f>
        <v>0</v>
      </c>
      <c r="AT959" s="291">
        <f t="shared" si="233"/>
        <v>0</v>
      </c>
      <c r="AU959" s="42">
        <f>'Data Entry'!BE988</f>
        <v>0</v>
      </c>
      <c r="AV959" s="42">
        <f>'Data Entry'!BF988</f>
        <v>0</v>
      </c>
      <c r="AW959" s="42">
        <f>'Data Entry'!BG988</f>
        <v>0</v>
      </c>
      <c r="AX959" s="291">
        <f t="shared" si="227"/>
        <v>0</v>
      </c>
      <c r="AY959" s="42">
        <f>'Data Entry'!BH988</f>
        <v>0</v>
      </c>
      <c r="AZ959" s="42">
        <f>'Data Entry'!BI988</f>
        <v>0</v>
      </c>
      <c r="BA959" s="42">
        <f>'Data Entry'!BJ988</f>
        <v>0</v>
      </c>
      <c r="BB959" s="42">
        <f>'Data Entry'!BK988</f>
        <v>0</v>
      </c>
      <c r="BC959" s="291">
        <f t="shared" si="234"/>
        <v>0</v>
      </c>
      <c r="BD959" s="42">
        <f>'Data Entry'!BL988</f>
        <v>0</v>
      </c>
      <c r="BE959" s="42">
        <f>'Data Entry'!BM988</f>
        <v>0</v>
      </c>
      <c r="BF959" s="291">
        <f t="shared" si="235"/>
        <v>0</v>
      </c>
      <c r="BG959" s="305">
        <f t="shared" si="236"/>
        <v>0</v>
      </c>
      <c r="BH959" s="288" t="str">
        <f>IFERROR((BG959*'Data Entry'!$F$18)/'Data Entry'!$E$18,"")</f>
        <v/>
      </c>
      <c r="BI959" s="305">
        <f t="shared" si="237"/>
        <v>0</v>
      </c>
      <c r="BJ959" s="288" t="str">
        <f t="shared" si="238"/>
        <v/>
      </c>
      <c r="BK959" s="307" t="str">
        <f t="shared" si="239"/>
        <v/>
      </c>
    </row>
    <row r="960" spans="1:63" ht="27" x14ac:dyDescent="0.2">
      <c r="A960" s="119" t="str">
        <f>'Data Entry'!D989</f>
        <v>Respondent 0956</v>
      </c>
      <c r="B960" s="52">
        <f>'Data Entry'!AN989</f>
        <v>0</v>
      </c>
      <c r="C960" s="52" t="str">
        <f>'Data Entry'!BX989</f>
        <v/>
      </c>
      <c r="D960" s="42" t="str">
        <f>'Data Entry'!BU989</f>
        <v>No disability</v>
      </c>
      <c r="E960" s="42">
        <f>'Data Entry'!O989</f>
        <v>0</v>
      </c>
      <c r="F960" s="42">
        <f>'Data Entry'!P989</f>
        <v>0</v>
      </c>
      <c r="G960" s="42">
        <f>'Data Entry'!Q989</f>
        <v>0</v>
      </c>
      <c r="H960" s="291">
        <f t="shared" si="224"/>
        <v>0</v>
      </c>
      <c r="I960" s="42">
        <f>'Data Entry'!R989</f>
        <v>0</v>
      </c>
      <c r="J960" s="42">
        <f>'Data Entry'!S989</f>
        <v>0</v>
      </c>
      <c r="K960" s="42">
        <f>'Data Entry'!T989</f>
        <v>0</v>
      </c>
      <c r="L960" s="42">
        <f>'Data Entry'!U989</f>
        <v>0</v>
      </c>
      <c r="M960" s="291">
        <f t="shared" si="228"/>
        <v>0</v>
      </c>
      <c r="N960" s="42">
        <f>'Data Entry'!V989</f>
        <v>0</v>
      </c>
      <c r="O960" s="42">
        <f>'Data Entry'!W989</f>
        <v>0</v>
      </c>
      <c r="P960" s="291">
        <f t="shared" si="229"/>
        <v>0</v>
      </c>
      <c r="Q960" s="42">
        <f>'Data Entry'!X989</f>
        <v>0</v>
      </c>
      <c r="R960" s="42">
        <f>'Data Entry'!Y989</f>
        <v>0</v>
      </c>
      <c r="S960" s="42">
        <f>'Data Entry'!Z989</f>
        <v>0</v>
      </c>
      <c r="T960" s="291">
        <f t="shared" si="225"/>
        <v>0</v>
      </c>
      <c r="U960" s="42">
        <f>'Data Entry'!AA989</f>
        <v>0</v>
      </c>
      <c r="V960" s="42">
        <f>'Data Entry'!AB989</f>
        <v>0</v>
      </c>
      <c r="W960" s="42">
        <f>'Data Entry'!AC989</f>
        <v>0</v>
      </c>
      <c r="X960" s="42">
        <f>'Data Entry'!AD989</f>
        <v>0</v>
      </c>
      <c r="Y960" s="291">
        <f t="shared" si="230"/>
        <v>0</v>
      </c>
      <c r="Z960" s="42">
        <f>'Data Entry'!AE989</f>
        <v>0</v>
      </c>
      <c r="AA960" s="42">
        <f>'Data Entry'!AF989</f>
        <v>0</v>
      </c>
      <c r="AB960" s="291">
        <f t="shared" si="231"/>
        <v>0</v>
      </c>
      <c r="AC960" s="42">
        <f>'Data Entry'!AH989</f>
        <v>0</v>
      </c>
      <c r="AD960" s="42">
        <f>'Data Entry'!AI989</f>
        <v>0</v>
      </c>
      <c r="AE960" s="42">
        <f>'Data Entry'!AJ989</f>
        <v>0</v>
      </c>
      <c r="AF960" s="42">
        <f>'Data Entry'!AK989</f>
        <v>0</v>
      </c>
      <c r="AG960" s="42">
        <f>'Data Entry'!AL989</f>
        <v>0</v>
      </c>
      <c r="AH960" s="42">
        <f>'Data Entry'!AM989</f>
        <v>0</v>
      </c>
      <c r="AI960" s="42">
        <f>'Data Entry'!AV989</f>
        <v>0</v>
      </c>
      <c r="AJ960" s="42">
        <f>'Data Entry'!AW989</f>
        <v>0</v>
      </c>
      <c r="AK960" s="42">
        <f>'Data Entry'!AX989</f>
        <v>0</v>
      </c>
      <c r="AL960" s="291">
        <f t="shared" si="226"/>
        <v>0</v>
      </c>
      <c r="AM960" s="42">
        <f>'Data Entry'!AY989</f>
        <v>0</v>
      </c>
      <c r="AN960" s="42">
        <f>'Data Entry'!AZ989</f>
        <v>0</v>
      </c>
      <c r="AO960" s="42">
        <f>'Data Entry'!BA989</f>
        <v>0</v>
      </c>
      <c r="AP960" s="42">
        <f>'Data Entry'!BB989</f>
        <v>0</v>
      </c>
      <c r="AQ960" s="291">
        <f t="shared" si="232"/>
        <v>0</v>
      </c>
      <c r="AR960" s="42">
        <f>'Data Entry'!BC989</f>
        <v>0</v>
      </c>
      <c r="AS960" s="42">
        <f>'Data Entry'!BD989</f>
        <v>0</v>
      </c>
      <c r="AT960" s="291">
        <f t="shared" si="233"/>
        <v>0</v>
      </c>
      <c r="AU960" s="42">
        <f>'Data Entry'!BE989</f>
        <v>0</v>
      </c>
      <c r="AV960" s="42">
        <f>'Data Entry'!BF989</f>
        <v>0</v>
      </c>
      <c r="AW960" s="42">
        <f>'Data Entry'!BG989</f>
        <v>0</v>
      </c>
      <c r="AX960" s="291">
        <f t="shared" si="227"/>
        <v>0</v>
      </c>
      <c r="AY960" s="42">
        <f>'Data Entry'!BH989</f>
        <v>0</v>
      </c>
      <c r="AZ960" s="42">
        <f>'Data Entry'!BI989</f>
        <v>0</v>
      </c>
      <c r="BA960" s="42">
        <f>'Data Entry'!BJ989</f>
        <v>0</v>
      </c>
      <c r="BB960" s="42">
        <f>'Data Entry'!BK989</f>
        <v>0</v>
      </c>
      <c r="BC960" s="291">
        <f t="shared" si="234"/>
        <v>0</v>
      </c>
      <c r="BD960" s="42">
        <f>'Data Entry'!BL989</f>
        <v>0</v>
      </c>
      <c r="BE960" s="42">
        <f>'Data Entry'!BM989</f>
        <v>0</v>
      </c>
      <c r="BF960" s="291">
        <f t="shared" si="235"/>
        <v>0</v>
      </c>
      <c r="BG960" s="305">
        <f t="shared" si="236"/>
        <v>0</v>
      </c>
      <c r="BH960" s="288" t="str">
        <f>IFERROR((BG960*'Data Entry'!$F$18)/'Data Entry'!$E$18,"")</f>
        <v/>
      </c>
      <c r="BI960" s="305">
        <f t="shared" si="237"/>
        <v>0</v>
      </c>
      <c r="BJ960" s="288" t="str">
        <f t="shared" si="238"/>
        <v/>
      </c>
      <c r="BK960" s="307" t="str">
        <f t="shared" si="239"/>
        <v/>
      </c>
    </row>
    <row r="961" spans="1:63" ht="27" x14ac:dyDescent="0.2">
      <c r="A961" s="119" t="str">
        <f>'Data Entry'!D990</f>
        <v>Respondent 0957</v>
      </c>
      <c r="B961" s="52">
        <f>'Data Entry'!AN990</f>
        <v>0</v>
      </c>
      <c r="C961" s="52" t="str">
        <f>'Data Entry'!BX990</f>
        <v/>
      </c>
      <c r="D961" s="42" t="str">
        <f>'Data Entry'!BU990</f>
        <v>No disability</v>
      </c>
      <c r="E961" s="42">
        <f>'Data Entry'!O990</f>
        <v>0</v>
      </c>
      <c r="F961" s="42">
        <f>'Data Entry'!P990</f>
        <v>0</v>
      </c>
      <c r="G961" s="42">
        <f>'Data Entry'!Q990</f>
        <v>0</v>
      </c>
      <c r="H961" s="291">
        <f t="shared" si="224"/>
        <v>0</v>
      </c>
      <c r="I961" s="42">
        <f>'Data Entry'!R990</f>
        <v>0</v>
      </c>
      <c r="J961" s="42">
        <f>'Data Entry'!S990</f>
        <v>0</v>
      </c>
      <c r="K961" s="42">
        <f>'Data Entry'!T990</f>
        <v>0</v>
      </c>
      <c r="L961" s="42">
        <f>'Data Entry'!U990</f>
        <v>0</v>
      </c>
      <c r="M961" s="291">
        <f t="shared" si="228"/>
        <v>0</v>
      </c>
      <c r="N961" s="42">
        <f>'Data Entry'!V990</f>
        <v>0</v>
      </c>
      <c r="O961" s="42">
        <f>'Data Entry'!W990</f>
        <v>0</v>
      </c>
      <c r="P961" s="291">
        <f t="shared" si="229"/>
        <v>0</v>
      </c>
      <c r="Q961" s="42">
        <f>'Data Entry'!X990</f>
        <v>0</v>
      </c>
      <c r="R961" s="42">
        <f>'Data Entry'!Y990</f>
        <v>0</v>
      </c>
      <c r="S961" s="42">
        <f>'Data Entry'!Z990</f>
        <v>0</v>
      </c>
      <c r="T961" s="291">
        <f t="shared" si="225"/>
        <v>0</v>
      </c>
      <c r="U961" s="42">
        <f>'Data Entry'!AA990</f>
        <v>0</v>
      </c>
      <c r="V961" s="42">
        <f>'Data Entry'!AB990</f>
        <v>0</v>
      </c>
      <c r="W961" s="42">
        <f>'Data Entry'!AC990</f>
        <v>0</v>
      </c>
      <c r="X961" s="42">
        <f>'Data Entry'!AD990</f>
        <v>0</v>
      </c>
      <c r="Y961" s="291">
        <f t="shared" si="230"/>
        <v>0</v>
      </c>
      <c r="Z961" s="42">
        <f>'Data Entry'!AE990</f>
        <v>0</v>
      </c>
      <c r="AA961" s="42">
        <f>'Data Entry'!AF990</f>
        <v>0</v>
      </c>
      <c r="AB961" s="291">
        <f t="shared" si="231"/>
        <v>0</v>
      </c>
      <c r="AC961" s="42">
        <f>'Data Entry'!AH990</f>
        <v>0</v>
      </c>
      <c r="AD961" s="42">
        <f>'Data Entry'!AI990</f>
        <v>0</v>
      </c>
      <c r="AE961" s="42">
        <f>'Data Entry'!AJ990</f>
        <v>0</v>
      </c>
      <c r="AF961" s="42">
        <f>'Data Entry'!AK990</f>
        <v>0</v>
      </c>
      <c r="AG961" s="42">
        <f>'Data Entry'!AL990</f>
        <v>0</v>
      </c>
      <c r="AH961" s="42">
        <f>'Data Entry'!AM990</f>
        <v>0</v>
      </c>
      <c r="AI961" s="42">
        <f>'Data Entry'!AV990</f>
        <v>0</v>
      </c>
      <c r="AJ961" s="42">
        <f>'Data Entry'!AW990</f>
        <v>0</v>
      </c>
      <c r="AK961" s="42">
        <f>'Data Entry'!AX990</f>
        <v>0</v>
      </c>
      <c r="AL961" s="291">
        <f t="shared" si="226"/>
        <v>0</v>
      </c>
      <c r="AM961" s="42">
        <f>'Data Entry'!AY990</f>
        <v>0</v>
      </c>
      <c r="AN961" s="42">
        <f>'Data Entry'!AZ990</f>
        <v>0</v>
      </c>
      <c r="AO961" s="42">
        <f>'Data Entry'!BA990</f>
        <v>0</v>
      </c>
      <c r="AP961" s="42">
        <f>'Data Entry'!BB990</f>
        <v>0</v>
      </c>
      <c r="AQ961" s="291">
        <f t="shared" si="232"/>
        <v>0</v>
      </c>
      <c r="AR961" s="42">
        <f>'Data Entry'!BC990</f>
        <v>0</v>
      </c>
      <c r="AS961" s="42">
        <f>'Data Entry'!BD990</f>
        <v>0</v>
      </c>
      <c r="AT961" s="291">
        <f t="shared" si="233"/>
        <v>0</v>
      </c>
      <c r="AU961" s="42">
        <f>'Data Entry'!BE990</f>
        <v>0</v>
      </c>
      <c r="AV961" s="42">
        <f>'Data Entry'!BF990</f>
        <v>0</v>
      </c>
      <c r="AW961" s="42">
        <f>'Data Entry'!BG990</f>
        <v>0</v>
      </c>
      <c r="AX961" s="291">
        <f t="shared" si="227"/>
        <v>0</v>
      </c>
      <c r="AY961" s="42">
        <f>'Data Entry'!BH990</f>
        <v>0</v>
      </c>
      <c r="AZ961" s="42">
        <f>'Data Entry'!BI990</f>
        <v>0</v>
      </c>
      <c r="BA961" s="42">
        <f>'Data Entry'!BJ990</f>
        <v>0</v>
      </c>
      <c r="BB961" s="42">
        <f>'Data Entry'!BK990</f>
        <v>0</v>
      </c>
      <c r="BC961" s="291">
        <f t="shared" si="234"/>
        <v>0</v>
      </c>
      <c r="BD961" s="42">
        <f>'Data Entry'!BL990</f>
        <v>0</v>
      </c>
      <c r="BE961" s="42">
        <f>'Data Entry'!BM990</f>
        <v>0</v>
      </c>
      <c r="BF961" s="291">
        <f t="shared" si="235"/>
        <v>0</v>
      </c>
      <c r="BG961" s="305">
        <f t="shared" si="236"/>
        <v>0</v>
      </c>
      <c r="BH961" s="288" t="str">
        <f>IFERROR((BG961*'Data Entry'!$F$18)/'Data Entry'!$E$18,"")</f>
        <v/>
      </c>
      <c r="BI961" s="305">
        <f t="shared" si="237"/>
        <v>0</v>
      </c>
      <c r="BJ961" s="288" t="str">
        <f t="shared" si="238"/>
        <v/>
      </c>
      <c r="BK961" s="307" t="str">
        <f t="shared" si="239"/>
        <v/>
      </c>
    </row>
    <row r="962" spans="1:63" ht="27" x14ac:dyDescent="0.2">
      <c r="A962" s="119" t="str">
        <f>'Data Entry'!D991</f>
        <v>Respondent 0958</v>
      </c>
      <c r="B962" s="52">
        <f>'Data Entry'!AN991</f>
        <v>0</v>
      </c>
      <c r="C962" s="52" t="str">
        <f>'Data Entry'!BX991</f>
        <v/>
      </c>
      <c r="D962" s="42" t="str">
        <f>'Data Entry'!BU991</f>
        <v>No disability</v>
      </c>
      <c r="E962" s="42">
        <f>'Data Entry'!O991</f>
        <v>0</v>
      </c>
      <c r="F962" s="42">
        <f>'Data Entry'!P991</f>
        <v>0</v>
      </c>
      <c r="G962" s="42">
        <f>'Data Entry'!Q991</f>
        <v>0</v>
      </c>
      <c r="H962" s="291">
        <f t="shared" si="224"/>
        <v>0</v>
      </c>
      <c r="I962" s="42">
        <f>'Data Entry'!R991</f>
        <v>0</v>
      </c>
      <c r="J962" s="42">
        <f>'Data Entry'!S991</f>
        <v>0</v>
      </c>
      <c r="K962" s="42">
        <f>'Data Entry'!T991</f>
        <v>0</v>
      </c>
      <c r="L962" s="42">
        <f>'Data Entry'!U991</f>
        <v>0</v>
      </c>
      <c r="M962" s="291">
        <f t="shared" si="228"/>
        <v>0</v>
      </c>
      <c r="N962" s="42">
        <f>'Data Entry'!V991</f>
        <v>0</v>
      </c>
      <c r="O962" s="42">
        <f>'Data Entry'!W991</f>
        <v>0</v>
      </c>
      <c r="P962" s="291">
        <f t="shared" si="229"/>
        <v>0</v>
      </c>
      <c r="Q962" s="42">
        <f>'Data Entry'!X991</f>
        <v>0</v>
      </c>
      <c r="R962" s="42">
        <f>'Data Entry'!Y991</f>
        <v>0</v>
      </c>
      <c r="S962" s="42">
        <f>'Data Entry'!Z991</f>
        <v>0</v>
      </c>
      <c r="T962" s="291">
        <f t="shared" si="225"/>
        <v>0</v>
      </c>
      <c r="U962" s="42">
        <f>'Data Entry'!AA991</f>
        <v>0</v>
      </c>
      <c r="V962" s="42">
        <f>'Data Entry'!AB991</f>
        <v>0</v>
      </c>
      <c r="W962" s="42">
        <f>'Data Entry'!AC991</f>
        <v>0</v>
      </c>
      <c r="X962" s="42">
        <f>'Data Entry'!AD991</f>
        <v>0</v>
      </c>
      <c r="Y962" s="291">
        <f t="shared" si="230"/>
        <v>0</v>
      </c>
      <c r="Z962" s="42">
        <f>'Data Entry'!AE991</f>
        <v>0</v>
      </c>
      <c r="AA962" s="42">
        <f>'Data Entry'!AF991</f>
        <v>0</v>
      </c>
      <c r="AB962" s="291">
        <f t="shared" si="231"/>
        <v>0</v>
      </c>
      <c r="AC962" s="42">
        <f>'Data Entry'!AH991</f>
        <v>0</v>
      </c>
      <c r="AD962" s="42">
        <f>'Data Entry'!AI991</f>
        <v>0</v>
      </c>
      <c r="AE962" s="42">
        <f>'Data Entry'!AJ991</f>
        <v>0</v>
      </c>
      <c r="AF962" s="42">
        <f>'Data Entry'!AK991</f>
        <v>0</v>
      </c>
      <c r="AG962" s="42">
        <f>'Data Entry'!AL991</f>
        <v>0</v>
      </c>
      <c r="AH962" s="42">
        <f>'Data Entry'!AM991</f>
        <v>0</v>
      </c>
      <c r="AI962" s="42">
        <f>'Data Entry'!AV991</f>
        <v>0</v>
      </c>
      <c r="AJ962" s="42">
        <f>'Data Entry'!AW991</f>
        <v>0</v>
      </c>
      <c r="AK962" s="42">
        <f>'Data Entry'!AX991</f>
        <v>0</v>
      </c>
      <c r="AL962" s="291">
        <f t="shared" si="226"/>
        <v>0</v>
      </c>
      <c r="AM962" s="42">
        <f>'Data Entry'!AY991</f>
        <v>0</v>
      </c>
      <c r="AN962" s="42">
        <f>'Data Entry'!AZ991</f>
        <v>0</v>
      </c>
      <c r="AO962" s="42">
        <f>'Data Entry'!BA991</f>
        <v>0</v>
      </c>
      <c r="AP962" s="42">
        <f>'Data Entry'!BB991</f>
        <v>0</v>
      </c>
      <c r="AQ962" s="291">
        <f t="shared" si="232"/>
        <v>0</v>
      </c>
      <c r="AR962" s="42">
        <f>'Data Entry'!BC991</f>
        <v>0</v>
      </c>
      <c r="AS962" s="42">
        <f>'Data Entry'!BD991</f>
        <v>0</v>
      </c>
      <c r="AT962" s="291">
        <f t="shared" si="233"/>
        <v>0</v>
      </c>
      <c r="AU962" s="42">
        <f>'Data Entry'!BE991</f>
        <v>0</v>
      </c>
      <c r="AV962" s="42">
        <f>'Data Entry'!BF991</f>
        <v>0</v>
      </c>
      <c r="AW962" s="42">
        <f>'Data Entry'!BG991</f>
        <v>0</v>
      </c>
      <c r="AX962" s="291">
        <f t="shared" si="227"/>
        <v>0</v>
      </c>
      <c r="AY962" s="42">
        <f>'Data Entry'!BH991</f>
        <v>0</v>
      </c>
      <c r="AZ962" s="42">
        <f>'Data Entry'!BI991</f>
        <v>0</v>
      </c>
      <c r="BA962" s="42">
        <f>'Data Entry'!BJ991</f>
        <v>0</v>
      </c>
      <c r="BB962" s="42">
        <f>'Data Entry'!BK991</f>
        <v>0</v>
      </c>
      <c r="BC962" s="291">
        <f t="shared" si="234"/>
        <v>0</v>
      </c>
      <c r="BD962" s="42">
        <f>'Data Entry'!BL991</f>
        <v>0</v>
      </c>
      <c r="BE962" s="42">
        <f>'Data Entry'!BM991</f>
        <v>0</v>
      </c>
      <c r="BF962" s="291">
        <f t="shared" si="235"/>
        <v>0</v>
      </c>
      <c r="BG962" s="305">
        <f t="shared" si="236"/>
        <v>0</v>
      </c>
      <c r="BH962" s="288" t="str">
        <f>IFERROR((BG962*'Data Entry'!$F$18)/'Data Entry'!$E$18,"")</f>
        <v/>
      </c>
      <c r="BI962" s="305">
        <f t="shared" si="237"/>
        <v>0</v>
      </c>
      <c r="BJ962" s="288" t="str">
        <f t="shared" si="238"/>
        <v/>
      </c>
      <c r="BK962" s="307" t="str">
        <f t="shared" si="239"/>
        <v/>
      </c>
    </row>
    <row r="963" spans="1:63" ht="27" x14ac:dyDescent="0.2">
      <c r="A963" s="119" t="str">
        <f>'Data Entry'!D992</f>
        <v>Respondent 0959</v>
      </c>
      <c r="B963" s="52">
        <f>'Data Entry'!AN992</f>
        <v>0</v>
      </c>
      <c r="C963" s="52" t="str">
        <f>'Data Entry'!BX992</f>
        <v/>
      </c>
      <c r="D963" s="42" t="str">
        <f>'Data Entry'!BU992</f>
        <v>No disability</v>
      </c>
      <c r="E963" s="42">
        <f>'Data Entry'!O992</f>
        <v>0</v>
      </c>
      <c r="F963" s="42">
        <f>'Data Entry'!P992</f>
        <v>0</v>
      </c>
      <c r="G963" s="42">
        <f>'Data Entry'!Q992</f>
        <v>0</v>
      </c>
      <c r="H963" s="291">
        <f t="shared" si="224"/>
        <v>0</v>
      </c>
      <c r="I963" s="42">
        <f>'Data Entry'!R992</f>
        <v>0</v>
      </c>
      <c r="J963" s="42">
        <f>'Data Entry'!S992</f>
        <v>0</v>
      </c>
      <c r="K963" s="42">
        <f>'Data Entry'!T992</f>
        <v>0</v>
      </c>
      <c r="L963" s="42">
        <f>'Data Entry'!U992</f>
        <v>0</v>
      </c>
      <c r="M963" s="291">
        <f t="shared" si="228"/>
        <v>0</v>
      </c>
      <c r="N963" s="42">
        <f>'Data Entry'!V992</f>
        <v>0</v>
      </c>
      <c r="O963" s="42">
        <f>'Data Entry'!W992</f>
        <v>0</v>
      </c>
      <c r="P963" s="291">
        <f t="shared" si="229"/>
        <v>0</v>
      </c>
      <c r="Q963" s="42">
        <f>'Data Entry'!X992</f>
        <v>0</v>
      </c>
      <c r="R963" s="42">
        <f>'Data Entry'!Y992</f>
        <v>0</v>
      </c>
      <c r="S963" s="42">
        <f>'Data Entry'!Z992</f>
        <v>0</v>
      </c>
      <c r="T963" s="291">
        <f t="shared" si="225"/>
        <v>0</v>
      </c>
      <c r="U963" s="42">
        <f>'Data Entry'!AA992</f>
        <v>0</v>
      </c>
      <c r="V963" s="42">
        <f>'Data Entry'!AB992</f>
        <v>0</v>
      </c>
      <c r="W963" s="42">
        <f>'Data Entry'!AC992</f>
        <v>0</v>
      </c>
      <c r="X963" s="42">
        <f>'Data Entry'!AD992</f>
        <v>0</v>
      </c>
      <c r="Y963" s="291">
        <f t="shared" si="230"/>
        <v>0</v>
      </c>
      <c r="Z963" s="42">
        <f>'Data Entry'!AE992</f>
        <v>0</v>
      </c>
      <c r="AA963" s="42">
        <f>'Data Entry'!AF992</f>
        <v>0</v>
      </c>
      <c r="AB963" s="291">
        <f t="shared" si="231"/>
        <v>0</v>
      </c>
      <c r="AC963" s="42">
        <f>'Data Entry'!AH992</f>
        <v>0</v>
      </c>
      <c r="AD963" s="42">
        <f>'Data Entry'!AI992</f>
        <v>0</v>
      </c>
      <c r="AE963" s="42">
        <f>'Data Entry'!AJ992</f>
        <v>0</v>
      </c>
      <c r="AF963" s="42">
        <f>'Data Entry'!AK992</f>
        <v>0</v>
      </c>
      <c r="AG963" s="42">
        <f>'Data Entry'!AL992</f>
        <v>0</v>
      </c>
      <c r="AH963" s="42">
        <f>'Data Entry'!AM992</f>
        <v>0</v>
      </c>
      <c r="AI963" s="42">
        <f>'Data Entry'!AV992</f>
        <v>0</v>
      </c>
      <c r="AJ963" s="42">
        <f>'Data Entry'!AW992</f>
        <v>0</v>
      </c>
      <c r="AK963" s="42">
        <f>'Data Entry'!AX992</f>
        <v>0</v>
      </c>
      <c r="AL963" s="291">
        <f t="shared" si="226"/>
        <v>0</v>
      </c>
      <c r="AM963" s="42">
        <f>'Data Entry'!AY992</f>
        <v>0</v>
      </c>
      <c r="AN963" s="42">
        <f>'Data Entry'!AZ992</f>
        <v>0</v>
      </c>
      <c r="AO963" s="42">
        <f>'Data Entry'!BA992</f>
        <v>0</v>
      </c>
      <c r="AP963" s="42">
        <f>'Data Entry'!BB992</f>
        <v>0</v>
      </c>
      <c r="AQ963" s="291">
        <f t="shared" si="232"/>
        <v>0</v>
      </c>
      <c r="AR963" s="42">
        <f>'Data Entry'!BC992</f>
        <v>0</v>
      </c>
      <c r="AS963" s="42">
        <f>'Data Entry'!BD992</f>
        <v>0</v>
      </c>
      <c r="AT963" s="291">
        <f t="shared" si="233"/>
        <v>0</v>
      </c>
      <c r="AU963" s="42">
        <f>'Data Entry'!BE992</f>
        <v>0</v>
      </c>
      <c r="AV963" s="42">
        <f>'Data Entry'!BF992</f>
        <v>0</v>
      </c>
      <c r="AW963" s="42">
        <f>'Data Entry'!BG992</f>
        <v>0</v>
      </c>
      <c r="AX963" s="291">
        <f t="shared" si="227"/>
        <v>0</v>
      </c>
      <c r="AY963" s="42">
        <f>'Data Entry'!BH992</f>
        <v>0</v>
      </c>
      <c r="AZ963" s="42">
        <f>'Data Entry'!BI992</f>
        <v>0</v>
      </c>
      <c r="BA963" s="42">
        <f>'Data Entry'!BJ992</f>
        <v>0</v>
      </c>
      <c r="BB963" s="42">
        <f>'Data Entry'!BK992</f>
        <v>0</v>
      </c>
      <c r="BC963" s="291">
        <f t="shared" si="234"/>
        <v>0</v>
      </c>
      <c r="BD963" s="42">
        <f>'Data Entry'!BL992</f>
        <v>0</v>
      </c>
      <c r="BE963" s="42">
        <f>'Data Entry'!BM992</f>
        <v>0</v>
      </c>
      <c r="BF963" s="291">
        <f t="shared" si="235"/>
        <v>0</v>
      </c>
      <c r="BG963" s="305">
        <f t="shared" si="236"/>
        <v>0</v>
      </c>
      <c r="BH963" s="288" t="str">
        <f>IFERROR((BG963*'Data Entry'!$F$18)/'Data Entry'!$E$18,"")</f>
        <v/>
      </c>
      <c r="BI963" s="305">
        <f t="shared" si="237"/>
        <v>0</v>
      </c>
      <c r="BJ963" s="288" t="str">
        <f t="shared" si="238"/>
        <v/>
      </c>
      <c r="BK963" s="307" t="str">
        <f t="shared" si="239"/>
        <v/>
      </c>
    </row>
    <row r="964" spans="1:63" ht="27" x14ac:dyDescent="0.2">
      <c r="A964" s="119" t="str">
        <f>'Data Entry'!D993</f>
        <v>Respondent 0960</v>
      </c>
      <c r="B964" s="52">
        <f>'Data Entry'!AN993</f>
        <v>0</v>
      </c>
      <c r="C964" s="52" t="str">
        <f>'Data Entry'!BX993</f>
        <v/>
      </c>
      <c r="D964" s="42" t="str">
        <f>'Data Entry'!BU993</f>
        <v>No disability</v>
      </c>
      <c r="E964" s="42">
        <f>'Data Entry'!O993</f>
        <v>0</v>
      </c>
      <c r="F964" s="42">
        <f>'Data Entry'!P993</f>
        <v>0</v>
      </c>
      <c r="G964" s="42">
        <f>'Data Entry'!Q993</f>
        <v>0</v>
      </c>
      <c r="H964" s="291">
        <f t="shared" si="224"/>
        <v>0</v>
      </c>
      <c r="I964" s="42">
        <f>'Data Entry'!R993</f>
        <v>0</v>
      </c>
      <c r="J964" s="42">
        <f>'Data Entry'!S993</f>
        <v>0</v>
      </c>
      <c r="K964" s="42">
        <f>'Data Entry'!T993</f>
        <v>0</v>
      </c>
      <c r="L964" s="42">
        <f>'Data Entry'!U993</f>
        <v>0</v>
      </c>
      <c r="M964" s="291">
        <f t="shared" si="228"/>
        <v>0</v>
      </c>
      <c r="N964" s="42">
        <f>'Data Entry'!V993</f>
        <v>0</v>
      </c>
      <c r="O964" s="42">
        <f>'Data Entry'!W993</f>
        <v>0</v>
      </c>
      <c r="P964" s="291">
        <f t="shared" si="229"/>
        <v>0</v>
      </c>
      <c r="Q964" s="42">
        <f>'Data Entry'!X993</f>
        <v>0</v>
      </c>
      <c r="R964" s="42">
        <f>'Data Entry'!Y993</f>
        <v>0</v>
      </c>
      <c r="S964" s="42">
        <f>'Data Entry'!Z993</f>
        <v>0</v>
      </c>
      <c r="T964" s="291">
        <f t="shared" si="225"/>
        <v>0</v>
      </c>
      <c r="U964" s="42">
        <f>'Data Entry'!AA993</f>
        <v>0</v>
      </c>
      <c r="V964" s="42">
        <f>'Data Entry'!AB993</f>
        <v>0</v>
      </c>
      <c r="W964" s="42">
        <f>'Data Entry'!AC993</f>
        <v>0</v>
      </c>
      <c r="X964" s="42">
        <f>'Data Entry'!AD993</f>
        <v>0</v>
      </c>
      <c r="Y964" s="291">
        <f t="shared" si="230"/>
        <v>0</v>
      </c>
      <c r="Z964" s="42">
        <f>'Data Entry'!AE993</f>
        <v>0</v>
      </c>
      <c r="AA964" s="42">
        <f>'Data Entry'!AF993</f>
        <v>0</v>
      </c>
      <c r="AB964" s="291">
        <f t="shared" si="231"/>
        <v>0</v>
      </c>
      <c r="AC964" s="42">
        <f>'Data Entry'!AH993</f>
        <v>0</v>
      </c>
      <c r="AD964" s="42">
        <f>'Data Entry'!AI993</f>
        <v>0</v>
      </c>
      <c r="AE964" s="42">
        <f>'Data Entry'!AJ993</f>
        <v>0</v>
      </c>
      <c r="AF964" s="42">
        <f>'Data Entry'!AK993</f>
        <v>0</v>
      </c>
      <c r="AG964" s="42">
        <f>'Data Entry'!AL993</f>
        <v>0</v>
      </c>
      <c r="AH964" s="42">
        <f>'Data Entry'!AM993</f>
        <v>0</v>
      </c>
      <c r="AI964" s="42">
        <f>'Data Entry'!AV993</f>
        <v>0</v>
      </c>
      <c r="AJ964" s="42">
        <f>'Data Entry'!AW993</f>
        <v>0</v>
      </c>
      <c r="AK964" s="42">
        <f>'Data Entry'!AX993</f>
        <v>0</v>
      </c>
      <c r="AL964" s="291">
        <f t="shared" si="226"/>
        <v>0</v>
      </c>
      <c r="AM964" s="42">
        <f>'Data Entry'!AY993</f>
        <v>0</v>
      </c>
      <c r="AN964" s="42">
        <f>'Data Entry'!AZ993</f>
        <v>0</v>
      </c>
      <c r="AO964" s="42">
        <f>'Data Entry'!BA993</f>
        <v>0</v>
      </c>
      <c r="AP964" s="42">
        <f>'Data Entry'!BB993</f>
        <v>0</v>
      </c>
      <c r="AQ964" s="291">
        <f t="shared" si="232"/>
        <v>0</v>
      </c>
      <c r="AR964" s="42">
        <f>'Data Entry'!BC993</f>
        <v>0</v>
      </c>
      <c r="AS964" s="42">
        <f>'Data Entry'!BD993</f>
        <v>0</v>
      </c>
      <c r="AT964" s="291">
        <f t="shared" si="233"/>
        <v>0</v>
      </c>
      <c r="AU964" s="42">
        <f>'Data Entry'!BE993</f>
        <v>0</v>
      </c>
      <c r="AV964" s="42">
        <f>'Data Entry'!BF993</f>
        <v>0</v>
      </c>
      <c r="AW964" s="42">
        <f>'Data Entry'!BG993</f>
        <v>0</v>
      </c>
      <c r="AX964" s="291">
        <f t="shared" si="227"/>
        <v>0</v>
      </c>
      <c r="AY964" s="42">
        <f>'Data Entry'!BH993</f>
        <v>0</v>
      </c>
      <c r="AZ964" s="42">
        <f>'Data Entry'!BI993</f>
        <v>0</v>
      </c>
      <c r="BA964" s="42">
        <f>'Data Entry'!BJ993</f>
        <v>0</v>
      </c>
      <c r="BB964" s="42">
        <f>'Data Entry'!BK993</f>
        <v>0</v>
      </c>
      <c r="BC964" s="291">
        <f t="shared" si="234"/>
        <v>0</v>
      </c>
      <c r="BD964" s="42">
        <f>'Data Entry'!BL993</f>
        <v>0</v>
      </c>
      <c r="BE964" s="42">
        <f>'Data Entry'!BM993</f>
        <v>0</v>
      </c>
      <c r="BF964" s="291">
        <f t="shared" si="235"/>
        <v>0</v>
      </c>
      <c r="BG964" s="305">
        <f t="shared" si="236"/>
        <v>0</v>
      </c>
      <c r="BH964" s="288" t="str">
        <f>IFERROR((BG964*'Data Entry'!$F$18)/'Data Entry'!$E$18,"")</f>
        <v/>
      </c>
      <c r="BI964" s="305">
        <f t="shared" si="237"/>
        <v>0</v>
      </c>
      <c r="BJ964" s="288" t="str">
        <f t="shared" si="238"/>
        <v/>
      </c>
      <c r="BK964" s="307" t="str">
        <f t="shared" si="239"/>
        <v/>
      </c>
    </row>
    <row r="965" spans="1:63" ht="27" x14ac:dyDescent="0.2">
      <c r="A965" s="119" t="str">
        <f>'Data Entry'!D994</f>
        <v>Respondent 0961</v>
      </c>
      <c r="B965" s="52">
        <f>'Data Entry'!AN994</f>
        <v>0</v>
      </c>
      <c r="C965" s="52" t="str">
        <f>'Data Entry'!BX994</f>
        <v/>
      </c>
      <c r="D965" s="42" t="str">
        <f>'Data Entry'!BU994</f>
        <v>No disability</v>
      </c>
      <c r="E965" s="42">
        <f>'Data Entry'!O994</f>
        <v>0</v>
      </c>
      <c r="F965" s="42">
        <f>'Data Entry'!P994</f>
        <v>0</v>
      </c>
      <c r="G965" s="42">
        <f>'Data Entry'!Q994</f>
        <v>0</v>
      </c>
      <c r="H965" s="291">
        <f t="shared" ref="H965:H1028" si="240">IF(G965=1,F965*E965*4.35,0)+IF(G965=2,F965*4.35,0)+IF(G965=3,F965*2.17,0)+IF(G965=4,F965*2,0)+IF(G965=5,F965,0)</f>
        <v>0</v>
      </c>
      <c r="I965" s="42">
        <f>'Data Entry'!R994</f>
        <v>0</v>
      </c>
      <c r="J965" s="42">
        <f>'Data Entry'!S994</f>
        <v>0</v>
      </c>
      <c r="K965" s="42">
        <f>'Data Entry'!T994</f>
        <v>0</v>
      </c>
      <c r="L965" s="42">
        <f>'Data Entry'!U994</f>
        <v>0</v>
      </c>
      <c r="M965" s="291">
        <f t="shared" si="228"/>
        <v>0</v>
      </c>
      <c r="N965" s="42">
        <f>'Data Entry'!V994</f>
        <v>0</v>
      </c>
      <c r="O965" s="42">
        <f>'Data Entry'!W994</f>
        <v>0</v>
      </c>
      <c r="P965" s="291">
        <f t="shared" si="229"/>
        <v>0</v>
      </c>
      <c r="Q965" s="42">
        <f>'Data Entry'!X994</f>
        <v>0</v>
      </c>
      <c r="R965" s="42">
        <f>'Data Entry'!Y994</f>
        <v>0</v>
      </c>
      <c r="S965" s="42">
        <f>'Data Entry'!Z994</f>
        <v>0</v>
      </c>
      <c r="T965" s="291">
        <f t="shared" ref="T965:T1028" si="241">IF(S965=1,R965*Q965*4.35,0)+IF(S965=2,R965*4.35,0)+IF(S965=3,R965*2.17,0)+IF(S965=4,R965*2,0)+IF(S965=5,R965,0)</f>
        <v>0</v>
      </c>
      <c r="U965" s="42">
        <f>'Data Entry'!AA994</f>
        <v>0</v>
      </c>
      <c r="V965" s="42">
        <f>'Data Entry'!AB994</f>
        <v>0</v>
      </c>
      <c r="W965" s="42">
        <f>'Data Entry'!AC994</f>
        <v>0</v>
      </c>
      <c r="X965" s="42">
        <f>'Data Entry'!AD994</f>
        <v>0</v>
      </c>
      <c r="Y965" s="291">
        <f t="shared" si="230"/>
        <v>0</v>
      </c>
      <c r="Z965" s="42">
        <f>'Data Entry'!AE994</f>
        <v>0</v>
      </c>
      <c r="AA965" s="42">
        <f>'Data Entry'!AF994</f>
        <v>0</v>
      </c>
      <c r="AB965" s="291">
        <f t="shared" si="231"/>
        <v>0</v>
      </c>
      <c r="AC965" s="42">
        <f>'Data Entry'!AH994</f>
        <v>0</v>
      </c>
      <c r="AD965" s="42">
        <f>'Data Entry'!AI994</f>
        <v>0</v>
      </c>
      <c r="AE965" s="42">
        <f>'Data Entry'!AJ994</f>
        <v>0</v>
      </c>
      <c r="AF965" s="42">
        <f>'Data Entry'!AK994</f>
        <v>0</v>
      </c>
      <c r="AG965" s="42">
        <f>'Data Entry'!AL994</f>
        <v>0</v>
      </c>
      <c r="AH965" s="42">
        <f>'Data Entry'!AM994</f>
        <v>0</v>
      </c>
      <c r="AI965" s="42">
        <f>'Data Entry'!AV994</f>
        <v>0</v>
      </c>
      <c r="AJ965" s="42">
        <f>'Data Entry'!AW994</f>
        <v>0</v>
      </c>
      <c r="AK965" s="42">
        <f>'Data Entry'!AX994</f>
        <v>0</v>
      </c>
      <c r="AL965" s="291">
        <f t="shared" ref="AL965:AL1028" si="242">IF(AK965=1,AJ965*AI965*4.35,0)+IF(AK965=2,AJ965*4.35,0)+IF(AK965=3,AJ965*2.17,0)+IF(AK965=4,AJ965*2,0)+IF(AK965=5,AJ965,0)</f>
        <v>0</v>
      </c>
      <c r="AM965" s="42">
        <f>'Data Entry'!AY994</f>
        <v>0</v>
      </c>
      <c r="AN965" s="42">
        <f>'Data Entry'!AZ994</f>
        <v>0</v>
      </c>
      <c r="AO965" s="42">
        <f>'Data Entry'!BA994</f>
        <v>0</v>
      </c>
      <c r="AP965" s="42">
        <f>'Data Entry'!BB994</f>
        <v>0</v>
      </c>
      <c r="AQ965" s="291">
        <f t="shared" si="232"/>
        <v>0</v>
      </c>
      <c r="AR965" s="42">
        <f>'Data Entry'!BC994</f>
        <v>0</v>
      </c>
      <c r="AS965" s="42">
        <f>'Data Entry'!BD994</f>
        <v>0</v>
      </c>
      <c r="AT965" s="291">
        <f t="shared" si="233"/>
        <v>0</v>
      </c>
      <c r="AU965" s="42">
        <f>'Data Entry'!BE994</f>
        <v>0</v>
      </c>
      <c r="AV965" s="42">
        <f>'Data Entry'!BF994</f>
        <v>0</v>
      </c>
      <c r="AW965" s="42">
        <f>'Data Entry'!BG994</f>
        <v>0</v>
      </c>
      <c r="AX965" s="291">
        <f t="shared" ref="AX965:AX1028" si="243">IF(AW965=1,AV965*AU965*4.35,0)+IF(AW965=2,AV965*4.35,0)+IF(AW965=3,AV965*2.17,0)+IF(AW965=4,AV965*2,0)+IF(AW965=5,AV965,0)</f>
        <v>0</v>
      </c>
      <c r="AY965" s="42">
        <f>'Data Entry'!BH994</f>
        <v>0</v>
      </c>
      <c r="AZ965" s="42">
        <f>'Data Entry'!BI994</f>
        <v>0</v>
      </c>
      <c r="BA965" s="42">
        <f>'Data Entry'!BJ994</f>
        <v>0</v>
      </c>
      <c r="BB965" s="42">
        <f>'Data Entry'!BK994</f>
        <v>0</v>
      </c>
      <c r="BC965" s="291">
        <f t="shared" si="234"/>
        <v>0</v>
      </c>
      <c r="BD965" s="42">
        <f>'Data Entry'!BL994</f>
        <v>0</v>
      </c>
      <c r="BE965" s="42">
        <f>'Data Entry'!BM994</f>
        <v>0</v>
      </c>
      <c r="BF965" s="291">
        <f t="shared" si="235"/>
        <v>0</v>
      </c>
      <c r="BG965" s="305">
        <f t="shared" si="236"/>
        <v>0</v>
      </c>
      <c r="BH965" s="288" t="str">
        <f>IFERROR((BG965*'Data Entry'!$F$18)/'Data Entry'!$E$18,"")</f>
        <v/>
      </c>
      <c r="BI965" s="305">
        <f t="shared" si="237"/>
        <v>0</v>
      </c>
      <c r="BJ965" s="288" t="str">
        <f t="shared" si="238"/>
        <v/>
      </c>
      <c r="BK965" s="307" t="str">
        <f t="shared" si="239"/>
        <v/>
      </c>
    </row>
    <row r="966" spans="1:63" ht="27" x14ac:dyDescent="0.2">
      <c r="A966" s="119" t="str">
        <f>'Data Entry'!D995</f>
        <v>Respondent 0962</v>
      </c>
      <c r="B966" s="52">
        <f>'Data Entry'!AN995</f>
        <v>0</v>
      </c>
      <c r="C966" s="52" t="str">
        <f>'Data Entry'!BX995</f>
        <v/>
      </c>
      <c r="D966" s="42" t="str">
        <f>'Data Entry'!BU995</f>
        <v>No disability</v>
      </c>
      <c r="E966" s="42">
        <f>'Data Entry'!O995</f>
        <v>0</v>
      </c>
      <c r="F966" s="42">
        <f>'Data Entry'!P995</f>
        <v>0</v>
      </c>
      <c r="G966" s="42">
        <f>'Data Entry'!Q995</f>
        <v>0</v>
      </c>
      <c r="H966" s="291">
        <f t="shared" si="240"/>
        <v>0</v>
      </c>
      <c r="I966" s="42">
        <f>'Data Entry'!R995</f>
        <v>0</v>
      </c>
      <c r="J966" s="42">
        <f>'Data Entry'!S995</f>
        <v>0</v>
      </c>
      <c r="K966" s="42">
        <f>'Data Entry'!T995</f>
        <v>0</v>
      </c>
      <c r="L966" s="42">
        <f>'Data Entry'!U995</f>
        <v>0</v>
      </c>
      <c r="M966" s="291">
        <f t="shared" ref="M966:M1029" si="244">IF(K966=0,(J966*4.35)-L966,K966-L966)</f>
        <v>0</v>
      </c>
      <c r="N966" s="42">
        <f>'Data Entry'!V995</f>
        <v>0</v>
      </c>
      <c r="O966" s="42">
        <f>'Data Entry'!W995</f>
        <v>0</v>
      </c>
      <c r="P966" s="291">
        <f t="shared" ref="P966:P1029" si="245">N966-O966</f>
        <v>0</v>
      </c>
      <c r="Q966" s="42">
        <f>'Data Entry'!X995</f>
        <v>0</v>
      </c>
      <c r="R966" s="42">
        <f>'Data Entry'!Y995</f>
        <v>0</v>
      </c>
      <c r="S966" s="42">
        <f>'Data Entry'!Z995</f>
        <v>0</v>
      </c>
      <c r="T966" s="291">
        <f t="shared" si="241"/>
        <v>0</v>
      </c>
      <c r="U966" s="42">
        <f>'Data Entry'!AA995</f>
        <v>0</v>
      </c>
      <c r="V966" s="42">
        <f>'Data Entry'!AB995</f>
        <v>0</v>
      </c>
      <c r="W966" s="42">
        <f>'Data Entry'!AC995</f>
        <v>0</v>
      </c>
      <c r="X966" s="42">
        <f>'Data Entry'!AD995</f>
        <v>0</v>
      </c>
      <c r="Y966" s="291">
        <f t="shared" ref="Y966:Y1029" si="246">IF(W966=0,(V966*4.35)-X966,W966-X966)</f>
        <v>0</v>
      </c>
      <c r="Z966" s="42">
        <f>'Data Entry'!AE995</f>
        <v>0</v>
      </c>
      <c r="AA966" s="42">
        <f>'Data Entry'!AF995</f>
        <v>0</v>
      </c>
      <c r="AB966" s="291">
        <f t="shared" ref="AB966:AB1029" si="247">Z966-AA966</f>
        <v>0</v>
      </c>
      <c r="AC966" s="42">
        <f>'Data Entry'!AH995</f>
        <v>0</v>
      </c>
      <c r="AD966" s="42">
        <f>'Data Entry'!AI995</f>
        <v>0</v>
      </c>
      <c r="AE966" s="42">
        <f>'Data Entry'!AJ995</f>
        <v>0</v>
      </c>
      <c r="AF966" s="42">
        <f>'Data Entry'!AK995</f>
        <v>0</v>
      </c>
      <c r="AG966" s="42">
        <f>'Data Entry'!AL995</f>
        <v>0</v>
      </c>
      <c r="AH966" s="42">
        <f>'Data Entry'!AM995</f>
        <v>0</v>
      </c>
      <c r="AI966" s="42">
        <f>'Data Entry'!AV995</f>
        <v>0</v>
      </c>
      <c r="AJ966" s="42">
        <f>'Data Entry'!AW995</f>
        <v>0</v>
      </c>
      <c r="AK966" s="42">
        <f>'Data Entry'!AX995</f>
        <v>0</v>
      </c>
      <c r="AL966" s="291">
        <f t="shared" si="242"/>
        <v>0</v>
      </c>
      <c r="AM966" s="42">
        <f>'Data Entry'!AY995</f>
        <v>0</v>
      </c>
      <c r="AN966" s="42">
        <f>'Data Entry'!AZ995</f>
        <v>0</v>
      </c>
      <c r="AO966" s="42">
        <f>'Data Entry'!BA995</f>
        <v>0</v>
      </c>
      <c r="AP966" s="42">
        <f>'Data Entry'!BB995</f>
        <v>0</v>
      </c>
      <c r="AQ966" s="291">
        <f t="shared" ref="AQ966:AQ1029" si="248">IF(AO966=0,(AN966*4.35)-AP966,AO966-AP966)</f>
        <v>0</v>
      </c>
      <c r="AR966" s="42">
        <f>'Data Entry'!BC995</f>
        <v>0</v>
      </c>
      <c r="AS966" s="42">
        <f>'Data Entry'!BD995</f>
        <v>0</v>
      </c>
      <c r="AT966" s="291">
        <f t="shared" ref="AT966:AT1029" si="249">AR966-AS966</f>
        <v>0</v>
      </c>
      <c r="AU966" s="42">
        <f>'Data Entry'!BE995</f>
        <v>0</v>
      </c>
      <c r="AV966" s="42">
        <f>'Data Entry'!BF995</f>
        <v>0</v>
      </c>
      <c r="AW966" s="42">
        <f>'Data Entry'!BG995</f>
        <v>0</v>
      </c>
      <c r="AX966" s="291">
        <f t="shared" si="243"/>
        <v>0</v>
      </c>
      <c r="AY966" s="42">
        <f>'Data Entry'!BH995</f>
        <v>0</v>
      </c>
      <c r="AZ966" s="42">
        <f>'Data Entry'!BI995</f>
        <v>0</v>
      </c>
      <c r="BA966" s="42">
        <f>'Data Entry'!BJ995</f>
        <v>0</v>
      </c>
      <c r="BB966" s="42">
        <f>'Data Entry'!BK995</f>
        <v>0</v>
      </c>
      <c r="BC966" s="291">
        <f t="shared" ref="BC966:BC1029" si="250">IF(BA966=0,(AZ966*4.35)-BB966,BA966-BB966)</f>
        <v>0</v>
      </c>
      <c r="BD966" s="42">
        <f>'Data Entry'!BL995</f>
        <v>0</v>
      </c>
      <c r="BE966" s="42">
        <f>'Data Entry'!BM995</f>
        <v>0</v>
      </c>
      <c r="BF966" s="291">
        <f t="shared" ref="BF966:BF1029" si="251">BD966-BE966</f>
        <v>0</v>
      </c>
      <c r="BG966" s="305">
        <f t="shared" ref="BG966:BG1029" si="252">H966+I966+M966+P966+T966+U966+Y966+AB966</f>
        <v>0</v>
      </c>
      <c r="BH966" s="288" t="str">
        <f>IFERROR((BG966*'Data Entry'!$F$18)/'Data Entry'!$E$18,"")</f>
        <v/>
      </c>
      <c r="BI966" s="305">
        <f t="shared" ref="BI966:BI1029" si="253">AL966+AM966+AQ966+AT966+AX966+AY966+BC966+BF966</f>
        <v>0</v>
      </c>
      <c r="BJ966" s="288" t="str">
        <f t="shared" ref="BJ966:BJ1029" si="254">IFERROR(BI966-BH966,"")</f>
        <v/>
      </c>
      <c r="BK966" s="307" t="str">
        <f t="shared" si="239"/>
        <v/>
      </c>
    </row>
    <row r="967" spans="1:63" ht="27" x14ac:dyDescent="0.2">
      <c r="A967" s="119" t="str">
        <f>'Data Entry'!D996</f>
        <v>Respondent 0963</v>
      </c>
      <c r="B967" s="52">
        <f>'Data Entry'!AN996</f>
        <v>0</v>
      </c>
      <c r="C967" s="52" t="str">
        <f>'Data Entry'!BX996</f>
        <v/>
      </c>
      <c r="D967" s="42" t="str">
        <f>'Data Entry'!BU996</f>
        <v>No disability</v>
      </c>
      <c r="E967" s="42">
        <f>'Data Entry'!O996</f>
        <v>0</v>
      </c>
      <c r="F967" s="42">
        <f>'Data Entry'!P996</f>
        <v>0</v>
      </c>
      <c r="G967" s="42">
        <f>'Data Entry'!Q996</f>
        <v>0</v>
      </c>
      <c r="H967" s="291">
        <f t="shared" si="240"/>
        <v>0</v>
      </c>
      <c r="I967" s="42">
        <f>'Data Entry'!R996</f>
        <v>0</v>
      </c>
      <c r="J967" s="42">
        <f>'Data Entry'!S996</f>
        <v>0</v>
      </c>
      <c r="K967" s="42">
        <f>'Data Entry'!T996</f>
        <v>0</v>
      </c>
      <c r="L967" s="42">
        <f>'Data Entry'!U996</f>
        <v>0</v>
      </c>
      <c r="M967" s="291">
        <f t="shared" si="244"/>
        <v>0</v>
      </c>
      <c r="N967" s="42">
        <f>'Data Entry'!V996</f>
        <v>0</v>
      </c>
      <c r="O967" s="42">
        <f>'Data Entry'!W996</f>
        <v>0</v>
      </c>
      <c r="P967" s="291">
        <f t="shared" si="245"/>
        <v>0</v>
      </c>
      <c r="Q967" s="42">
        <f>'Data Entry'!X996</f>
        <v>0</v>
      </c>
      <c r="R967" s="42">
        <f>'Data Entry'!Y996</f>
        <v>0</v>
      </c>
      <c r="S967" s="42">
        <f>'Data Entry'!Z996</f>
        <v>0</v>
      </c>
      <c r="T967" s="291">
        <f t="shared" si="241"/>
        <v>0</v>
      </c>
      <c r="U967" s="42">
        <f>'Data Entry'!AA996</f>
        <v>0</v>
      </c>
      <c r="V967" s="42">
        <f>'Data Entry'!AB996</f>
        <v>0</v>
      </c>
      <c r="W967" s="42">
        <f>'Data Entry'!AC996</f>
        <v>0</v>
      </c>
      <c r="X967" s="42">
        <f>'Data Entry'!AD996</f>
        <v>0</v>
      </c>
      <c r="Y967" s="291">
        <f t="shared" si="246"/>
        <v>0</v>
      </c>
      <c r="Z967" s="42">
        <f>'Data Entry'!AE996</f>
        <v>0</v>
      </c>
      <c r="AA967" s="42">
        <f>'Data Entry'!AF996</f>
        <v>0</v>
      </c>
      <c r="AB967" s="291">
        <f t="shared" si="247"/>
        <v>0</v>
      </c>
      <c r="AC967" s="42">
        <f>'Data Entry'!AH996</f>
        <v>0</v>
      </c>
      <c r="AD967" s="42">
        <f>'Data Entry'!AI996</f>
        <v>0</v>
      </c>
      <c r="AE967" s="42">
        <f>'Data Entry'!AJ996</f>
        <v>0</v>
      </c>
      <c r="AF967" s="42">
        <f>'Data Entry'!AK996</f>
        <v>0</v>
      </c>
      <c r="AG967" s="42">
        <f>'Data Entry'!AL996</f>
        <v>0</v>
      </c>
      <c r="AH967" s="42">
        <f>'Data Entry'!AM996</f>
        <v>0</v>
      </c>
      <c r="AI967" s="42">
        <f>'Data Entry'!AV996</f>
        <v>0</v>
      </c>
      <c r="AJ967" s="42">
        <f>'Data Entry'!AW996</f>
        <v>0</v>
      </c>
      <c r="AK967" s="42">
        <f>'Data Entry'!AX996</f>
        <v>0</v>
      </c>
      <c r="AL967" s="291">
        <f t="shared" si="242"/>
        <v>0</v>
      </c>
      <c r="AM967" s="42">
        <f>'Data Entry'!AY996</f>
        <v>0</v>
      </c>
      <c r="AN967" s="42">
        <f>'Data Entry'!AZ996</f>
        <v>0</v>
      </c>
      <c r="AO967" s="42">
        <f>'Data Entry'!BA996</f>
        <v>0</v>
      </c>
      <c r="AP967" s="42">
        <f>'Data Entry'!BB996</f>
        <v>0</v>
      </c>
      <c r="AQ967" s="291">
        <f t="shared" si="248"/>
        <v>0</v>
      </c>
      <c r="AR967" s="42">
        <f>'Data Entry'!BC996</f>
        <v>0</v>
      </c>
      <c r="AS967" s="42">
        <f>'Data Entry'!BD996</f>
        <v>0</v>
      </c>
      <c r="AT967" s="291">
        <f t="shared" si="249"/>
        <v>0</v>
      </c>
      <c r="AU967" s="42">
        <f>'Data Entry'!BE996</f>
        <v>0</v>
      </c>
      <c r="AV967" s="42">
        <f>'Data Entry'!BF996</f>
        <v>0</v>
      </c>
      <c r="AW967" s="42">
        <f>'Data Entry'!BG996</f>
        <v>0</v>
      </c>
      <c r="AX967" s="291">
        <f t="shared" si="243"/>
        <v>0</v>
      </c>
      <c r="AY967" s="42">
        <f>'Data Entry'!BH996</f>
        <v>0</v>
      </c>
      <c r="AZ967" s="42">
        <f>'Data Entry'!BI996</f>
        <v>0</v>
      </c>
      <c r="BA967" s="42">
        <f>'Data Entry'!BJ996</f>
        <v>0</v>
      </c>
      <c r="BB967" s="42">
        <f>'Data Entry'!BK996</f>
        <v>0</v>
      </c>
      <c r="BC967" s="291">
        <f t="shared" si="250"/>
        <v>0</v>
      </c>
      <c r="BD967" s="42">
        <f>'Data Entry'!BL996</f>
        <v>0</v>
      </c>
      <c r="BE967" s="42">
        <f>'Data Entry'!BM996</f>
        <v>0</v>
      </c>
      <c r="BF967" s="291">
        <f t="shared" si="251"/>
        <v>0</v>
      </c>
      <c r="BG967" s="305">
        <f t="shared" si="252"/>
        <v>0</v>
      </c>
      <c r="BH967" s="288" t="str">
        <f>IFERROR((BG967*'Data Entry'!$F$18)/'Data Entry'!$E$18,"")</f>
        <v/>
      </c>
      <c r="BI967" s="305">
        <f t="shared" si="253"/>
        <v>0</v>
      </c>
      <c r="BJ967" s="288" t="str">
        <f t="shared" si="254"/>
        <v/>
      </c>
      <c r="BK967" s="307" t="str">
        <f t="shared" ref="BK967:BK1030" si="255">IFERROR((BJ967/BH967)*100,"")</f>
        <v/>
      </c>
    </row>
    <row r="968" spans="1:63" ht="27" x14ac:dyDescent="0.2">
      <c r="A968" s="119" t="str">
        <f>'Data Entry'!D997</f>
        <v>Respondent 0964</v>
      </c>
      <c r="B968" s="52">
        <f>'Data Entry'!AN997</f>
        <v>0</v>
      </c>
      <c r="C968" s="52" t="str">
        <f>'Data Entry'!BX997</f>
        <v/>
      </c>
      <c r="D968" s="42" t="str">
        <f>'Data Entry'!BU997</f>
        <v>No disability</v>
      </c>
      <c r="E968" s="42">
        <f>'Data Entry'!O997</f>
        <v>0</v>
      </c>
      <c r="F968" s="42">
        <f>'Data Entry'!P997</f>
        <v>0</v>
      </c>
      <c r="G968" s="42">
        <f>'Data Entry'!Q997</f>
        <v>0</v>
      </c>
      <c r="H968" s="291">
        <f t="shared" si="240"/>
        <v>0</v>
      </c>
      <c r="I968" s="42">
        <f>'Data Entry'!R997</f>
        <v>0</v>
      </c>
      <c r="J968" s="42">
        <f>'Data Entry'!S997</f>
        <v>0</v>
      </c>
      <c r="K968" s="42">
        <f>'Data Entry'!T997</f>
        <v>0</v>
      </c>
      <c r="L968" s="42">
        <f>'Data Entry'!U997</f>
        <v>0</v>
      </c>
      <c r="M968" s="291">
        <f t="shared" si="244"/>
        <v>0</v>
      </c>
      <c r="N968" s="42">
        <f>'Data Entry'!V997</f>
        <v>0</v>
      </c>
      <c r="O968" s="42">
        <f>'Data Entry'!W997</f>
        <v>0</v>
      </c>
      <c r="P968" s="291">
        <f t="shared" si="245"/>
        <v>0</v>
      </c>
      <c r="Q968" s="42">
        <f>'Data Entry'!X997</f>
        <v>0</v>
      </c>
      <c r="R968" s="42">
        <f>'Data Entry'!Y997</f>
        <v>0</v>
      </c>
      <c r="S968" s="42">
        <f>'Data Entry'!Z997</f>
        <v>0</v>
      </c>
      <c r="T968" s="291">
        <f t="shared" si="241"/>
        <v>0</v>
      </c>
      <c r="U968" s="42">
        <f>'Data Entry'!AA997</f>
        <v>0</v>
      </c>
      <c r="V968" s="42">
        <f>'Data Entry'!AB997</f>
        <v>0</v>
      </c>
      <c r="W968" s="42">
        <f>'Data Entry'!AC997</f>
        <v>0</v>
      </c>
      <c r="X968" s="42">
        <f>'Data Entry'!AD997</f>
        <v>0</v>
      </c>
      <c r="Y968" s="291">
        <f t="shared" si="246"/>
        <v>0</v>
      </c>
      <c r="Z968" s="42">
        <f>'Data Entry'!AE997</f>
        <v>0</v>
      </c>
      <c r="AA968" s="42">
        <f>'Data Entry'!AF997</f>
        <v>0</v>
      </c>
      <c r="AB968" s="291">
        <f t="shared" si="247"/>
        <v>0</v>
      </c>
      <c r="AC968" s="42">
        <f>'Data Entry'!AH997</f>
        <v>0</v>
      </c>
      <c r="AD968" s="42">
        <f>'Data Entry'!AI997</f>
        <v>0</v>
      </c>
      <c r="AE968" s="42">
        <f>'Data Entry'!AJ997</f>
        <v>0</v>
      </c>
      <c r="AF968" s="42">
        <f>'Data Entry'!AK997</f>
        <v>0</v>
      </c>
      <c r="AG968" s="42">
        <f>'Data Entry'!AL997</f>
        <v>0</v>
      </c>
      <c r="AH968" s="42">
        <f>'Data Entry'!AM997</f>
        <v>0</v>
      </c>
      <c r="AI968" s="42">
        <f>'Data Entry'!AV997</f>
        <v>0</v>
      </c>
      <c r="AJ968" s="42">
        <f>'Data Entry'!AW997</f>
        <v>0</v>
      </c>
      <c r="AK968" s="42">
        <f>'Data Entry'!AX997</f>
        <v>0</v>
      </c>
      <c r="AL968" s="291">
        <f t="shared" si="242"/>
        <v>0</v>
      </c>
      <c r="AM968" s="42">
        <f>'Data Entry'!AY997</f>
        <v>0</v>
      </c>
      <c r="AN968" s="42">
        <f>'Data Entry'!AZ997</f>
        <v>0</v>
      </c>
      <c r="AO968" s="42">
        <f>'Data Entry'!BA997</f>
        <v>0</v>
      </c>
      <c r="AP968" s="42">
        <f>'Data Entry'!BB997</f>
        <v>0</v>
      </c>
      <c r="AQ968" s="291">
        <f t="shared" si="248"/>
        <v>0</v>
      </c>
      <c r="AR968" s="42">
        <f>'Data Entry'!BC997</f>
        <v>0</v>
      </c>
      <c r="AS968" s="42">
        <f>'Data Entry'!BD997</f>
        <v>0</v>
      </c>
      <c r="AT968" s="291">
        <f t="shared" si="249"/>
        <v>0</v>
      </c>
      <c r="AU968" s="42">
        <f>'Data Entry'!BE997</f>
        <v>0</v>
      </c>
      <c r="AV968" s="42">
        <f>'Data Entry'!BF997</f>
        <v>0</v>
      </c>
      <c r="AW968" s="42">
        <f>'Data Entry'!BG997</f>
        <v>0</v>
      </c>
      <c r="AX968" s="291">
        <f t="shared" si="243"/>
        <v>0</v>
      </c>
      <c r="AY968" s="42">
        <f>'Data Entry'!BH997</f>
        <v>0</v>
      </c>
      <c r="AZ968" s="42">
        <f>'Data Entry'!BI997</f>
        <v>0</v>
      </c>
      <c r="BA968" s="42">
        <f>'Data Entry'!BJ997</f>
        <v>0</v>
      </c>
      <c r="BB968" s="42">
        <f>'Data Entry'!BK997</f>
        <v>0</v>
      </c>
      <c r="BC968" s="291">
        <f t="shared" si="250"/>
        <v>0</v>
      </c>
      <c r="BD968" s="42">
        <f>'Data Entry'!BL997</f>
        <v>0</v>
      </c>
      <c r="BE968" s="42">
        <f>'Data Entry'!BM997</f>
        <v>0</v>
      </c>
      <c r="BF968" s="291">
        <f t="shared" si="251"/>
        <v>0</v>
      </c>
      <c r="BG968" s="305">
        <f t="shared" si="252"/>
        <v>0</v>
      </c>
      <c r="BH968" s="288" t="str">
        <f>IFERROR((BG968*'Data Entry'!$F$18)/'Data Entry'!$E$18,"")</f>
        <v/>
      </c>
      <c r="BI968" s="305">
        <f t="shared" si="253"/>
        <v>0</v>
      </c>
      <c r="BJ968" s="288" t="str">
        <f t="shared" si="254"/>
        <v/>
      </c>
      <c r="BK968" s="307" t="str">
        <f t="shared" si="255"/>
        <v/>
      </c>
    </row>
    <row r="969" spans="1:63" ht="27" x14ac:dyDescent="0.2">
      <c r="A969" s="119" t="str">
        <f>'Data Entry'!D998</f>
        <v>Respondent 0965</v>
      </c>
      <c r="B969" s="52">
        <f>'Data Entry'!AN998</f>
        <v>0</v>
      </c>
      <c r="C969" s="52" t="str">
        <f>'Data Entry'!BX998</f>
        <v/>
      </c>
      <c r="D969" s="42" t="str">
        <f>'Data Entry'!BU998</f>
        <v>No disability</v>
      </c>
      <c r="E969" s="42">
        <f>'Data Entry'!O998</f>
        <v>0</v>
      </c>
      <c r="F969" s="42">
        <f>'Data Entry'!P998</f>
        <v>0</v>
      </c>
      <c r="G969" s="42">
        <f>'Data Entry'!Q998</f>
        <v>0</v>
      </c>
      <c r="H969" s="291">
        <f t="shared" si="240"/>
        <v>0</v>
      </c>
      <c r="I969" s="42">
        <f>'Data Entry'!R998</f>
        <v>0</v>
      </c>
      <c r="J969" s="42">
        <f>'Data Entry'!S998</f>
        <v>0</v>
      </c>
      <c r="K969" s="42">
        <f>'Data Entry'!T998</f>
        <v>0</v>
      </c>
      <c r="L969" s="42">
        <f>'Data Entry'!U998</f>
        <v>0</v>
      </c>
      <c r="M969" s="291">
        <f t="shared" si="244"/>
        <v>0</v>
      </c>
      <c r="N969" s="42">
        <f>'Data Entry'!V998</f>
        <v>0</v>
      </c>
      <c r="O969" s="42">
        <f>'Data Entry'!W998</f>
        <v>0</v>
      </c>
      <c r="P969" s="291">
        <f t="shared" si="245"/>
        <v>0</v>
      </c>
      <c r="Q969" s="42">
        <f>'Data Entry'!X998</f>
        <v>0</v>
      </c>
      <c r="R969" s="42">
        <f>'Data Entry'!Y998</f>
        <v>0</v>
      </c>
      <c r="S969" s="42">
        <f>'Data Entry'!Z998</f>
        <v>0</v>
      </c>
      <c r="T969" s="291">
        <f t="shared" si="241"/>
        <v>0</v>
      </c>
      <c r="U969" s="42">
        <f>'Data Entry'!AA998</f>
        <v>0</v>
      </c>
      <c r="V969" s="42">
        <f>'Data Entry'!AB998</f>
        <v>0</v>
      </c>
      <c r="W969" s="42">
        <f>'Data Entry'!AC998</f>
        <v>0</v>
      </c>
      <c r="X969" s="42">
        <f>'Data Entry'!AD998</f>
        <v>0</v>
      </c>
      <c r="Y969" s="291">
        <f t="shared" si="246"/>
        <v>0</v>
      </c>
      <c r="Z969" s="42">
        <f>'Data Entry'!AE998</f>
        <v>0</v>
      </c>
      <c r="AA969" s="42">
        <f>'Data Entry'!AF998</f>
        <v>0</v>
      </c>
      <c r="AB969" s="291">
        <f t="shared" si="247"/>
        <v>0</v>
      </c>
      <c r="AC969" s="42">
        <f>'Data Entry'!AH998</f>
        <v>0</v>
      </c>
      <c r="AD969" s="42">
        <f>'Data Entry'!AI998</f>
        <v>0</v>
      </c>
      <c r="AE969" s="42">
        <f>'Data Entry'!AJ998</f>
        <v>0</v>
      </c>
      <c r="AF969" s="42">
        <f>'Data Entry'!AK998</f>
        <v>0</v>
      </c>
      <c r="AG969" s="42">
        <f>'Data Entry'!AL998</f>
        <v>0</v>
      </c>
      <c r="AH969" s="42">
        <f>'Data Entry'!AM998</f>
        <v>0</v>
      </c>
      <c r="AI969" s="42">
        <f>'Data Entry'!AV998</f>
        <v>0</v>
      </c>
      <c r="AJ969" s="42">
        <f>'Data Entry'!AW998</f>
        <v>0</v>
      </c>
      <c r="AK969" s="42">
        <f>'Data Entry'!AX998</f>
        <v>0</v>
      </c>
      <c r="AL969" s="291">
        <f t="shared" si="242"/>
        <v>0</v>
      </c>
      <c r="AM969" s="42">
        <f>'Data Entry'!AY998</f>
        <v>0</v>
      </c>
      <c r="AN969" s="42">
        <f>'Data Entry'!AZ998</f>
        <v>0</v>
      </c>
      <c r="AO969" s="42">
        <f>'Data Entry'!BA998</f>
        <v>0</v>
      </c>
      <c r="AP969" s="42">
        <f>'Data Entry'!BB998</f>
        <v>0</v>
      </c>
      <c r="AQ969" s="291">
        <f t="shared" si="248"/>
        <v>0</v>
      </c>
      <c r="AR969" s="42">
        <f>'Data Entry'!BC998</f>
        <v>0</v>
      </c>
      <c r="AS969" s="42">
        <f>'Data Entry'!BD998</f>
        <v>0</v>
      </c>
      <c r="AT969" s="291">
        <f t="shared" si="249"/>
        <v>0</v>
      </c>
      <c r="AU969" s="42">
        <f>'Data Entry'!BE998</f>
        <v>0</v>
      </c>
      <c r="AV969" s="42">
        <f>'Data Entry'!BF998</f>
        <v>0</v>
      </c>
      <c r="AW969" s="42">
        <f>'Data Entry'!BG998</f>
        <v>0</v>
      </c>
      <c r="AX969" s="291">
        <f t="shared" si="243"/>
        <v>0</v>
      </c>
      <c r="AY969" s="42">
        <f>'Data Entry'!BH998</f>
        <v>0</v>
      </c>
      <c r="AZ969" s="42">
        <f>'Data Entry'!BI998</f>
        <v>0</v>
      </c>
      <c r="BA969" s="42">
        <f>'Data Entry'!BJ998</f>
        <v>0</v>
      </c>
      <c r="BB969" s="42">
        <f>'Data Entry'!BK998</f>
        <v>0</v>
      </c>
      <c r="BC969" s="291">
        <f t="shared" si="250"/>
        <v>0</v>
      </c>
      <c r="BD969" s="42">
        <f>'Data Entry'!BL998</f>
        <v>0</v>
      </c>
      <c r="BE969" s="42">
        <f>'Data Entry'!BM998</f>
        <v>0</v>
      </c>
      <c r="BF969" s="291">
        <f t="shared" si="251"/>
        <v>0</v>
      </c>
      <c r="BG969" s="305">
        <f t="shared" si="252"/>
        <v>0</v>
      </c>
      <c r="BH969" s="288" t="str">
        <f>IFERROR((BG969*'Data Entry'!$F$18)/'Data Entry'!$E$18,"")</f>
        <v/>
      </c>
      <c r="BI969" s="305">
        <f t="shared" si="253"/>
        <v>0</v>
      </c>
      <c r="BJ969" s="288" t="str">
        <f t="shared" si="254"/>
        <v/>
      </c>
      <c r="BK969" s="307" t="str">
        <f t="shared" si="255"/>
        <v/>
      </c>
    </row>
    <row r="970" spans="1:63" ht="27" x14ac:dyDescent="0.2">
      <c r="A970" s="119" t="str">
        <f>'Data Entry'!D999</f>
        <v>Respondent 0966</v>
      </c>
      <c r="B970" s="52">
        <f>'Data Entry'!AN999</f>
        <v>0</v>
      </c>
      <c r="C970" s="52" t="str">
        <f>'Data Entry'!BX999</f>
        <v/>
      </c>
      <c r="D970" s="42" t="str">
        <f>'Data Entry'!BU999</f>
        <v>No disability</v>
      </c>
      <c r="E970" s="42">
        <f>'Data Entry'!O999</f>
        <v>0</v>
      </c>
      <c r="F970" s="42">
        <f>'Data Entry'!P999</f>
        <v>0</v>
      </c>
      <c r="G970" s="42">
        <f>'Data Entry'!Q999</f>
        <v>0</v>
      </c>
      <c r="H970" s="291">
        <f t="shared" si="240"/>
        <v>0</v>
      </c>
      <c r="I970" s="42">
        <f>'Data Entry'!R999</f>
        <v>0</v>
      </c>
      <c r="J970" s="42">
        <f>'Data Entry'!S999</f>
        <v>0</v>
      </c>
      <c r="K970" s="42">
        <f>'Data Entry'!T999</f>
        <v>0</v>
      </c>
      <c r="L970" s="42">
        <f>'Data Entry'!U999</f>
        <v>0</v>
      </c>
      <c r="M970" s="291">
        <f t="shared" si="244"/>
        <v>0</v>
      </c>
      <c r="N970" s="42">
        <f>'Data Entry'!V999</f>
        <v>0</v>
      </c>
      <c r="O970" s="42">
        <f>'Data Entry'!W999</f>
        <v>0</v>
      </c>
      <c r="P970" s="291">
        <f t="shared" si="245"/>
        <v>0</v>
      </c>
      <c r="Q970" s="42">
        <f>'Data Entry'!X999</f>
        <v>0</v>
      </c>
      <c r="R970" s="42">
        <f>'Data Entry'!Y999</f>
        <v>0</v>
      </c>
      <c r="S970" s="42">
        <f>'Data Entry'!Z999</f>
        <v>0</v>
      </c>
      <c r="T970" s="291">
        <f t="shared" si="241"/>
        <v>0</v>
      </c>
      <c r="U970" s="42">
        <f>'Data Entry'!AA999</f>
        <v>0</v>
      </c>
      <c r="V970" s="42">
        <f>'Data Entry'!AB999</f>
        <v>0</v>
      </c>
      <c r="W970" s="42">
        <f>'Data Entry'!AC999</f>
        <v>0</v>
      </c>
      <c r="X970" s="42">
        <f>'Data Entry'!AD999</f>
        <v>0</v>
      </c>
      <c r="Y970" s="291">
        <f t="shared" si="246"/>
        <v>0</v>
      </c>
      <c r="Z970" s="42">
        <f>'Data Entry'!AE999</f>
        <v>0</v>
      </c>
      <c r="AA970" s="42">
        <f>'Data Entry'!AF999</f>
        <v>0</v>
      </c>
      <c r="AB970" s="291">
        <f t="shared" si="247"/>
        <v>0</v>
      </c>
      <c r="AC970" s="42">
        <f>'Data Entry'!AH999</f>
        <v>0</v>
      </c>
      <c r="AD970" s="42">
        <f>'Data Entry'!AI999</f>
        <v>0</v>
      </c>
      <c r="AE970" s="42">
        <f>'Data Entry'!AJ999</f>
        <v>0</v>
      </c>
      <c r="AF970" s="42">
        <f>'Data Entry'!AK999</f>
        <v>0</v>
      </c>
      <c r="AG970" s="42">
        <f>'Data Entry'!AL999</f>
        <v>0</v>
      </c>
      <c r="AH970" s="42">
        <f>'Data Entry'!AM999</f>
        <v>0</v>
      </c>
      <c r="AI970" s="42">
        <f>'Data Entry'!AV999</f>
        <v>0</v>
      </c>
      <c r="AJ970" s="42">
        <f>'Data Entry'!AW999</f>
        <v>0</v>
      </c>
      <c r="AK970" s="42">
        <f>'Data Entry'!AX999</f>
        <v>0</v>
      </c>
      <c r="AL970" s="291">
        <f t="shared" si="242"/>
        <v>0</v>
      </c>
      <c r="AM970" s="42">
        <f>'Data Entry'!AY999</f>
        <v>0</v>
      </c>
      <c r="AN970" s="42">
        <f>'Data Entry'!AZ999</f>
        <v>0</v>
      </c>
      <c r="AO970" s="42">
        <f>'Data Entry'!BA999</f>
        <v>0</v>
      </c>
      <c r="AP970" s="42">
        <f>'Data Entry'!BB999</f>
        <v>0</v>
      </c>
      <c r="AQ970" s="291">
        <f t="shared" si="248"/>
        <v>0</v>
      </c>
      <c r="AR970" s="42">
        <f>'Data Entry'!BC999</f>
        <v>0</v>
      </c>
      <c r="AS970" s="42">
        <f>'Data Entry'!BD999</f>
        <v>0</v>
      </c>
      <c r="AT970" s="291">
        <f t="shared" si="249"/>
        <v>0</v>
      </c>
      <c r="AU970" s="42">
        <f>'Data Entry'!BE999</f>
        <v>0</v>
      </c>
      <c r="AV970" s="42">
        <f>'Data Entry'!BF999</f>
        <v>0</v>
      </c>
      <c r="AW970" s="42">
        <f>'Data Entry'!BG999</f>
        <v>0</v>
      </c>
      <c r="AX970" s="291">
        <f t="shared" si="243"/>
        <v>0</v>
      </c>
      <c r="AY970" s="42">
        <f>'Data Entry'!BH999</f>
        <v>0</v>
      </c>
      <c r="AZ970" s="42">
        <f>'Data Entry'!BI999</f>
        <v>0</v>
      </c>
      <c r="BA970" s="42">
        <f>'Data Entry'!BJ999</f>
        <v>0</v>
      </c>
      <c r="BB970" s="42">
        <f>'Data Entry'!BK999</f>
        <v>0</v>
      </c>
      <c r="BC970" s="291">
        <f t="shared" si="250"/>
        <v>0</v>
      </c>
      <c r="BD970" s="42">
        <f>'Data Entry'!BL999</f>
        <v>0</v>
      </c>
      <c r="BE970" s="42">
        <f>'Data Entry'!BM999</f>
        <v>0</v>
      </c>
      <c r="BF970" s="291">
        <f t="shared" si="251"/>
        <v>0</v>
      </c>
      <c r="BG970" s="305">
        <f t="shared" si="252"/>
        <v>0</v>
      </c>
      <c r="BH970" s="288" t="str">
        <f>IFERROR((BG970*'Data Entry'!$F$18)/'Data Entry'!$E$18,"")</f>
        <v/>
      </c>
      <c r="BI970" s="305">
        <f t="shared" si="253"/>
        <v>0</v>
      </c>
      <c r="BJ970" s="288" t="str">
        <f t="shared" si="254"/>
        <v/>
      </c>
      <c r="BK970" s="307" t="str">
        <f t="shared" si="255"/>
        <v/>
      </c>
    </row>
    <row r="971" spans="1:63" ht="27" x14ac:dyDescent="0.2">
      <c r="A971" s="119" t="str">
        <f>'Data Entry'!D1000</f>
        <v>Respondent 0967</v>
      </c>
      <c r="B971" s="52">
        <f>'Data Entry'!AN1000</f>
        <v>0</v>
      </c>
      <c r="C971" s="52" t="str">
        <f>'Data Entry'!BX1000</f>
        <v/>
      </c>
      <c r="D971" s="42" t="str">
        <f>'Data Entry'!BU1000</f>
        <v>No disability</v>
      </c>
      <c r="E971" s="42">
        <f>'Data Entry'!O1000</f>
        <v>0</v>
      </c>
      <c r="F971" s="42">
        <f>'Data Entry'!P1000</f>
        <v>0</v>
      </c>
      <c r="G971" s="42">
        <f>'Data Entry'!Q1000</f>
        <v>0</v>
      </c>
      <c r="H971" s="291">
        <f t="shared" si="240"/>
        <v>0</v>
      </c>
      <c r="I971" s="42">
        <f>'Data Entry'!R1000</f>
        <v>0</v>
      </c>
      <c r="J971" s="42">
        <f>'Data Entry'!S1000</f>
        <v>0</v>
      </c>
      <c r="K971" s="42">
        <f>'Data Entry'!T1000</f>
        <v>0</v>
      </c>
      <c r="L971" s="42">
        <f>'Data Entry'!U1000</f>
        <v>0</v>
      </c>
      <c r="M971" s="291">
        <f t="shared" si="244"/>
        <v>0</v>
      </c>
      <c r="N971" s="42">
        <f>'Data Entry'!V1000</f>
        <v>0</v>
      </c>
      <c r="O971" s="42">
        <f>'Data Entry'!W1000</f>
        <v>0</v>
      </c>
      <c r="P971" s="291">
        <f t="shared" si="245"/>
        <v>0</v>
      </c>
      <c r="Q971" s="42">
        <f>'Data Entry'!X1000</f>
        <v>0</v>
      </c>
      <c r="R971" s="42">
        <f>'Data Entry'!Y1000</f>
        <v>0</v>
      </c>
      <c r="S971" s="42">
        <f>'Data Entry'!Z1000</f>
        <v>0</v>
      </c>
      <c r="T971" s="291">
        <f t="shared" si="241"/>
        <v>0</v>
      </c>
      <c r="U971" s="42">
        <f>'Data Entry'!AA1000</f>
        <v>0</v>
      </c>
      <c r="V971" s="42">
        <f>'Data Entry'!AB1000</f>
        <v>0</v>
      </c>
      <c r="W971" s="42">
        <f>'Data Entry'!AC1000</f>
        <v>0</v>
      </c>
      <c r="X971" s="42">
        <f>'Data Entry'!AD1000</f>
        <v>0</v>
      </c>
      <c r="Y971" s="291">
        <f t="shared" si="246"/>
        <v>0</v>
      </c>
      <c r="Z971" s="42">
        <f>'Data Entry'!AE1000</f>
        <v>0</v>
      </c>
      <c r="AA971" s="42">
        <f>'Data Entry'!AF1000</f>
        <v>0</v>
      </c>
      <c r="AB971" s="291">
        <f t="shared" si="247"/>
        <v>0</v>
      </c>
      <c r="AC971" s="42">
        <f>'Data Entry'!AH1000</f>
        <v>0</v>
      </c>
      <c r="AD971" s="42">
        <f>'Data Entry'!AI1000</f>
        <v>0</v>
      </c>
      <c r="AE971" s="42">
        <f>'Data Entry'!AJ1000</f>
        <v>0</v>
      </c>
      <c r="AF971" s="42">
        <f>'Data Entry'!AK1000</f>
        <v>0</v>
      </c>
      <c r="AG971" s="42">
        <f>'Data Entry'!AL1000</f>
        <v>0</v>
      </c>
      <c r="AH971" s="42">
        <f>'Data Entry'!AM1000</f>
        <v>0</v>
      </c>
      <c r="AI971" s="42">
        <f>'Data Entry'!AV1000</f>
        <v>0</v>
      </c>
      <c r="AJ971" s="42">
        <f>'Data Entry'!AW1000</f>
        <v>0</v>
      </c>
      <c r="AK971" s="42">
        <f>'Data Entry'!AX1000</f>
        <v>0</v>
      </c>
      <c r="AL971" s="291">
        <f t="shared" si="242"/>
        <v>0</v>
      </c>
      <c r="AM971" s="42">
        <f>'Data Entry'!AY1000</f>
        <v>0</v>
      </c>
      <c r="AN971" s="42">
        <f>'Data Entry'!AZ1000</f>
        <v>0</v>
      </c>
      <c r="AO971" s="42">
        <f>'Data Entry'!BA1000</f>
        <v>0</v>
      </c>
      <c r="AP971" s="42">
        <f>'Data Entry'!BB1000</f>
        <v>0</v>
      </c>
      <c r="AQ971" s="291">
        <f t="shared" si="248"/>
        <v>0</v>
      </c>
      <c r="AR971" s="42">
        <f>'Data Entry'!BC1000</f>
        <v>0</v>
      </c>
      <c r="AS971" s="42">
        <f>'Data Entry'!BD1000</f>
        <v>0</v>
      </c>
      <c r="AT971" s="291">
        <f t="shared" si="249"/>
        <v>0</v>
      </c>
      <c r="AU971" s="42">
        <f>'Data Entry'!BE1000</f>
        <v>0</v>
      </c>
      <c r="AV971" s="42">
        <f>'Data Entry'!BF1000</f>
        <v>0</v>
      </c>
      <c r="AW971" s="42">
        <f>'Data Entry'!BG1000</f>
        <v>0</v>
      </c>
      <c r="AX971" s="291">
        <f t="shared" si="243"/>
        <v>0</v>
      </c>
      <c r="AY971" s="42">
        <f>'Data Entry'!BH1000</f>
        <v>0</v>
      </c>
      <c r="AZ971" s="42">
        <f>'Data Entry'!BI1000</f>
        <v>0</v>
      </c>
      <c r="BA971" s="42">
        <f>'Data Entry'!BJ1000</f>
        <v>0</v>
      </c>
      <c r="BB971" s="42">
        <f>'Data Entry'!BK1000</f>
        <v>0</v>
      </c>
      <c r="BC971" s="291">
        <f t="shared" si="250"/>
        <v>0</v>
      </c>
      <c r="BD971" s="42">
        <f>'Data Entry'!BL1000</f>
        <v>0</v>
      </c>
      <c r="BE971" s="42">
        <f>'Data Entry'!BM1000</f>
        <v>0</v>
      </c>
      <c r="BF971" s="291">
        <f t="shared" si="251"/>
        <v>0</v>
      </c>
      <c r="BG971" s="305">
        <f t="shared" si="252"/>
        <v>0</v>
      </c>
      <c r="BH971" s="288" t="str">
        <f>IFERROR((BG971*'Data Entry'!$F$18)/'Data Entry'!$E$18,"")</f>
        <v/>
      </c>
      <c r="BI971" s="305">
        <f t="shared" si="253"/>
        <v>0</v>
      </c>
      <c r="BJ971" s="288" t="str">
        <f t="shared" si="254"/>
        <v/>
      </c>
      <c r="BK971" s="307" t="str">
        <f t="shared" si="255"/>
        <v/>
      </c>
    </row>
    <row r="972" spans="1:63" ht="27" x14ac:dyDescent="0.2">
      <c r="A972" s="119" t="str">
        <f>'Data Entry'!D1001</f>
        <v>Respondent 0968</v>
      </c>
      <c r="B972" s="52">
        <f>'Data Entry'!AN1001</f>
        <v>0</v>
      </c>
      <c r="C972" s="52" t="str">
        <f>'Data Entry'!BX1001</f>
        <v/>
      </c>
      <c r="D972" s="42" t="str">
        <f>'Data Entry'!BU1001</f>
        <v>No disability</v>
      </c>
      <c r="E972" s="42">
        <f>'Data Entry'!O1001</f>
        <v>0</v>
      </c>
      <c r="F972" s="42">
        <f>'Data Entry'!P1001</f>
        <v>0</v>
      </c>
      <c r="G972" s="42">
        <f>'Data Entry'!Q1001</f>
        <v>0</v>
      </c>
      <c r="H972" s="291">
        <f t="shared" si="240"/>
        <v>0</v>
      </c>
      <c r="I972" s="42">
        <f>'Data Entry'!R1001</f>
        <v>0</v>
      </c>
      <c r="J972" s="42">
        <f>'Data Entry'!S1001</f>
        <v>0</v>
      </c>
      <c r="K972" s="42">
        <f>'Data Entry'!T1001</f>
        <v>0</v>
      </c>
      <c r="L972" s="42">
        <f>'Data Entry'!U1001</f>
        <v>0</v>
      </c>
      <c r="M972" s="291">
        <f t="shared" si="244"/>
        <v>0</v>
      </c>
      <c r="N972" s="42">
        <f>'Data Entry'!V1001</f>
        <v>0</v>
      </c>
      <c r="O972" s="42">
        <f>'Data Entry'!W1001</f>
        <v>0</v>
      </c>
      <c r="P972" s="291">
        <f t="shared" si="245"/>
        <v>0</v>
      </c>
      <c r="Q972" s="42">
        <f>'Data Entry'!X1001</f>
        <v>0</v>
      </c>
      <c r="R972" s="42">
        <f>'Data Entry'!Y1001</f>
        <v>0</v>
      </c>
      <c r="S972" s="42">
        <f>'Data Entry'!Z1001</f>
        <v>0</v>
      </c>
      <c r="T972" s="291">
        <f t="shared" si="241"/>
        <v>0</v>
      </c>
      <c r="U972" s="42">
        <f>'Data Entry'!AA1001</f>
        <v>0</v>
      </c>
      <c r="V972" s="42">
        <f>'Data Entry'!AB1001</f>
        <v>0</v>
      </c>
      <c r="W972" s="42">
        <f>'Data Entry'!AC1001</f>
        <v>0</v>
      </c>
      <c r="X972" s="42">
        <f>'Data Entry'!AD1001</f>
        <v>0</v>
      </c>
      <c r="Y972" s="291">
        <f t="shared" si="246"/>
        <v>0</v>
      </c>
      <c r="Z972" s="42">
        <f>'Data Entry'!AE1001</f>
        <v>0</v>
      </c>
      <c r="AA972" s="42">
        <f>'Data Entry'!AF1001</f>
        <v>0</v>
      </c>
      <c r="AB972" s="291">
        <f t="shared" si="247"/>
        <v>0</v>
      </c>
      <c r="AC972" s="42">
        <f>'Data Entry'!AH1001</f>
        <v>0</v>
      </c>
      <c r="AD972" s="42">
        <f>'Data Entry'!AI1001</f>
        <v>0</v>
      </c>
      <c r="AE972" s="42">
        <f>'Data Entry'!AJ1001</f>
        <v>0</v>
      </c>
      <c r="AF972" s="42">
        <f>'Data Entry'!AK1001</f>
        <v>0</v>
      </c>
      <c r="AG972" s="42">
        <f>'Data Entry'!AL1001</f>
        <v>0</v>
      </c>
      <c r="AH972" s="42">
        <f>'Data Entry'!AM1001</f>
        <v>0</v>
      </c>
      <c r="AI972" s="42">
        <f>'Data Entry'!AV1001</f>
        <v>0</v>
      </c>
      <c r="AJ972" s="42">
        <f>'Data Entry'!AW1001</f>
        <v>0</v>
      </c>
      <c r="AK972" s="42">
        <f>'Data Entry'!AX1001</f>
        <v>0</v>
      </c>
      <c r="AL972" s="291">
        <f t="shared" si="242"/>
        <v>0</v>
      </c>
      <c r="AM972" s="42">
        <f>'Data Entry'!AY1001</f>
        <v>0</v>
      </c>
      <c r="AN972" s="42">
        <f>'Data Entry'!AZ1001</f>
        <v>0</v>
      </c>
      <c r="AO972" s="42">
        <f>'Data Entry'!BA1001</f>
        <v>0</v>
      </c>
      <c r="AP972" s="42">
        <f>'Data Entry'!BB1001</f>
        <v>0</v>
      </c>
      <c r="AQ972" s="291">
        <f t="shared" si="248"/>
        <v>0</v>
      </c>
      <c r="AR972" s="42">
        <f>'Data Entry'!BC1001</f>
        <v>0</v>
      </c>
      <c r="AS972" s="42">
        <f>'Data Entry'!BD1001</f>
        <v>0</v>
      </c>
      <c r="AT972" s="291">
        <f t="shared" si="249"/>
        <v>0</v>
      </c>
      <c r="AU972" s="42">
        <f>'Data Entry'!BE1001</f>
        <v>0</v>
      </c>
      <c r="AV972" s="42">
        <f>'Data Entry'!BF1001</f>
        <v>0</v>
      </c>
      <c r="AW972" s="42">
        <f>'Data Entry'!BG1001</f>
        <v>0</v>
      </c>
      <c r="AX972" s="291">
        <f t="shared" si="243"/>
        <v>0</v>
      </c>
      <c r="AY972" s="42">
        <f>'Data Entry'!BH1001</f>
        <v>0</v>
      </c>
      <c r="AZ972" s="42">
        <f>'Data Entry'!BI1001</f>
        <v>0</v>
      </c>
      <c r="BA972" s="42">
        <f>'Data Entry'!BJ1001</f>
        <v>0</v>
      </c>
      <c r="BB972" s="42">
        <f>'Data Entry'!BK1001</f>
        <v>0</v>
      </c>
      <c r="BC972" s="291">
        <f t="shared" si="250"/>
        <v>0</v>
      </c>
      <c r="BD972" s="42">
        <f>'Data Entry'!BL1001</f>
        <v>0</v>
      </c>
      <c r="BE972" s="42">
        <f>'Data Entry'!BM1001</f>
        <v>0</v>
      </c>
      <c r="BF972" s="291">
        <f t="shared" si="251"/>
        <v>0</v>
      </c>
      <c r="BG972" s="305">
        <f t="shared" si="252"/>
        <v>0</v>
      </c>
      <c r="BH972" s="288" t="str">
        <f>IFERROR((BG972*'Data Entry'!$F$18)/'Data Entry'!$E$18,"")</f>
        <v/>
      </c>
      <c r="BI972" s="305">
        <f t="shared" si="253"/>
        <v>0</v>
      </c>
      <c r="BJ972" s="288" t="str">
        <f t="shared" si="254"/>
        <v/>
      </c>
      <c r="BK972" s="307" t="str">
        <f t="shared" si="255"/>
        <v/>
      </c>
    </row>
    <row r="973" spans="1:63" ht="27" x14ac:dyDescent="0.2">
      <c r="A973" s="119" t="str">
        <f>'Data Entry'!D1002</f>
        <v>Respondent 0969</v>
      </c>
      <c r="B973" s="52">
        <f>'Data Entry'!AN1002</f>
        <v>0</v>
      </c>
      <c r="C973" s="52" t="str">
        <f>'Data Entry'!BX1002</f>
        <v/>
      </c>
      <c r="D973" s="42" t="str">
        <f>'Data Entry'!BU1002</f>
        <v>No disability</v>
      </c>
      <c r="E973" s="42">
        <f>'Data Entry'!O1002</f>
        <v>0</v>
      </c>
      <c r="F973" s="42">
        <f>'Data Entry'!P1002</f>
        <v>0</v>
      </c>
      <c r="G973" s="42">
        <f>'Data Entry'!Q1002</f>
        <v>0</v>
      </c>
      <c r="H973" s="291">
        <f t="shared" si="240"/>
        <v>0</v>
      </c>
      <c r="I973" s="42">
        <f>'Data Entry'!R1002</f>
        <v>0</v>
      </c>
      <c r="J973" s="42">
        <f>'Data Entry'!S1002</f>
        <v>0</v>
      </c>
      <c r="K973" s="42">
        <f>'Data Entry'!T1002</f>
        <v>0</v>
      </c>
      <c r="L973" s="42">
        <f>'Data Entry'!U1002</f>
        <v>0</v>
      </c>
      <c r="M973" s="291">
        <f t="shared" si="244"/>
        <v>0</v>
      </c>
      <c r="N973" s="42">
        <f>'Data Entry'!V1002</f>
        <v>0</v>
      </c>
      <c r="O973" s="42">
        <f>'Data Entry'!W1002</f>
        <v>0</v>
      </c>
      <c r="P973" s="291">
        <f t="shared" si="245"/>
        <v>0</v>
      </c>
      <c r="Q973" s="42">
        <f>'Data Entry'!X1002</f>
        <v>0</v>
      </c>
      <c r="R973" s="42">
        <f>'Data Entry'!Y1002</f>
        <v>0</v>
      </c>
      <c r="S973" s="42">
        <f>'Data Entry'!Z1002</f>
        <v>0</v>
      </c>
      <c r="T973" s="291">
        <f t="shared" si="241"/>
        <v>0</v>
      </c>
      <c r="U973" s="42">
        <f>'Data Entry'!AA1002</f>
        <v>0</v>
      </c>
      <c r="V973" s="42">
        <f>'Data Entry'!AB1002</f>
        <v>0</v>
      </c>
      <c r="W973" s="42">
        <f>'Data Entry'!AC1002</f>
        <v>0</v>
      </c>
      <c r="X973" s="42">
        <f>'Data Entry'!AD1002</f>
        <v>0</v>
      </c>
      <c r="Y973" s="291">
        <f t="shared" si="246"/>
        <v>0</v>
      </c>
      <c r="Z973" s="42">
        <f>'Data Entry'!AE1002</f>
        <v>0</v>
      </c>
      <c r="AA973" s="42">
        <f>'Data Entry'!AF1002</f>
        <v>0</v>
      </c>
      <c r="AB973" s="291">
        <f t="shared" si="247"/>
        <v>0</v>
      </c>
      <c r="AC973" s="42">
        <f>'Data Entry'!AH1002</f>
        <v>0</v>
      </c>
      <c r="AD973" s="42">
        <f>'Data Entry'!AI1002</f>
        <v>0</v>
      </c>
      <c r="AE973" s="42">
        <f>'Data Entry'!AJ1002</f>
        <v>0</v>
      </c>
      <c r="AF973" s="42">
        <f>'Data Entry'!AK1002</f>
        <v>0</v>
      </c>
      <c r="AG973" s="42">
        <f>'Data Entry'!AL1002</f>
        <v>0</v>
      </c>
      <c r="AH973" s="42">
        <f>'Data Entry'!AM1002</f>
        <v>0</v>
      </c>
      <c r="AI973" s="42">
        <f>'Data Entry'!AV1002</f>
        <v>0</v>
      </c>
      <c r="AJ973" s="42">
        <f>'Data Entry'!AW1002</f>
        <v>0</v>
      </c>
      <c r="AK973" s="42">
        <f>'Data Entry'!AX1002</f>
        <v>0</v>
      </c>
      <c r="AL973" s="291">
        <f t="shared" si="242"/>
        <v>0</v>
      </c>
      <c r="AM973" s="42">
        <f>'Data Entry'!AY1002</f>
        <v>0</v>
      </c>
      <c r="AN973" s="42">
        <f>'Data Entry'!AZ1002</f>
        <v>0</v>
      </c>
      <c r="AO973" s="42">
        <f>'Data Entry'!BA1002</f>
        <v>0</v>
      </c>
      <c r="AP973" s="42">
        <f>'Data Entry'!BB1002</f>
        <v>0</v>
      </c>
      <c r="AQ973" s="291">
        <f t="shared" si="248"/>
        <v>0</v>
      </c>
      <c r="AR973" s="42">
        <f>'Data Entry'!BC1002</f>
        <v>0</v>
      </c>
      <c r="AS973" s="42">
        <f>'Data Entry'!BD1002</f>
        <v>0</v>
      </c>
      <c r="AT973" s="291">
        <f t="shared" si="249"/>
        <v>0</v>
      </c>
      <c r="AU973" s="42">
        <f>'Data Entry'!BE1002</f>
        <v>0</v>
      </c>
      <c r="AV973" s="42">
        <f>'Data Entry'!BF1002</f>
        <v>0</v>
      </c>
      <c r="AW973" s="42">
        <f>'Data Entry'!BG1002</f>
        <v>0</v>
      </c>
      <c r="AX973" s="291">
        <f t="shared" si="243"/>
        <v>0</v>
      </c>
      <c r="AY973" s="42">
        <f>'Data Entry'!BH1002</f>
        <v>0</v>
      </c>
      <c r="AZ973" s="42">
        <f>'Data Entry'!BI1002</f>
        <v>0</v>
      </c>
      <c r="BA973" s="42">
        <f>'Data Entry'!BJ1002</f>
        <v>0</v>
      </c>
      <c r="BB973" s="42">
        <f>'Data Entry'!BK1002</f>
        <v>0</v>
      </c>
      <c r="BC973" s="291">
        <f t="shared" si="250"/>
        <v>0</v>
      </c>
      <c r="BD973" s="42">
        <f>'Data Entry'!BL1002</f>
        <v>0</v>
      </c>
      <c r="BE973" s="42">
        <f>'Data Entry'!BM1002</f>
        <v>0</v>
      </c>
      <c r="BF973" s="291">
        <f t="shared" si="251"/>
        <v>0</v>
      </c>
      <c r="BG973" s="305">
        <f t="shared" si="252"/>
        <v>0</v>
      </c>
      <c r="BH973" s="288" t="str">
        <f>IFERROR((BG973*'Data Entry'!$F$18)/'Data Entry'!$E$18,"")</f>
        <v/>
      </c>
      <c r="BI973" s="305">
        <f t="shared" si="253"/>
        <v>0</v>
      </c>
      <c r="BJ973" s="288" t="str">
        <f t="shared" si="254"/>
        <v/>
      </c>
      <c r="BK973" s="307" t="str">
        <f t="shared" si="255"/>
        <v/>
      </c>
    </row>
    <row r="974" spans="1:63" ht="27" x14ac:dyDescent="0.2">
      <c r="A974" s="119" t="str">
        <f>'Data Entry'!D1003</f>
        <v>Respondent 0970</v>
      </c>
      <c r="B974" s="52">
        <f>'Data Entry'!AN1003</f>
        <v>0</v>
      </c>
      <c r="C974" s="52" t="str">
        <f>'Data Entry'!BX1003</f>
        <v/>
      </c>
      <c r="D974" s="42" t="str">
        <f>'Data Entry'!BU1003</f>
        <v>No disability</v>
      </c>
      <c r="E974" s="42">
        <f>'Data Entry'!O1003</f>
        <v>0</v>
      </c>
      <c r="F974" s="42">
        <f>'Data Entry'!P1003</f>
        <v>0</v>
      </c>
      <c r="G974" s="42">
        <f>'Data Entry'!Q1003</f>
        <v>0</v>
      </c>
      <c r="H974" s="291">
        <f t="shared" si="240"/>
        <v>0</v>
      </c>
      <c r="I974" s="42">
        <f>'Data Entry'!R1003</f>
        <v>0</v>
      </c>
      <c r="J974" s="42">
        <f>'Data Entry'!S1003</f>
        <v>0</v>
      </c>
      <c r="K974" s="42">
        <f>'Data Entry'!T1003</f>
        <v>0</v>
      </c>
      <c r="L974" s="42">
        <f>'Data Entry'!U1003</f>
        <v>0</v>
      </c>
      <c r="M974" s="291">
        <f t="shared" si="244"/>
        <v>0</v>
      </c>
      <c r="N974" s="42">
        <f>'Data Entry'!V1003</f>
        <v>0</v>
      </c>
      <c r="O974" s="42">
        <f>'Data Entry'!W1003</f>
        <v>0</v>
      </c>
      <c r="P974" s="291">
        <f t="shared" si="245"/>
        <v>0</v>
      </c>
      <c r="Q974" s="42">
        <f>'Data Entry'!X1003</f>
        <v>0</v>
      </c>
      <c r="R974" s="42">
        <f>'Data Entry'!Y1003</f>
        <v>0</v>
      </c>
      <c r="S974" s="42">
        <f>'Data Entry'!Z1003</f>
        <v>0</v>
      </c>
      <c r="T974" s="291">
        <f t="shared" si="241"/>
        <v>0</v>
      </c>
      <c r="U974" s="42">
        <f>'Data Entry'!AA1003</f>
        <v>0</v>
      </c>
      <c r="V974" s="42">
        <f>'Data Entry'!AB1003</f>
        <v>0</v>
      </c>
      <c r="W974" s="42">
        <f>'Data Entry'!AC1003</f>
        <v>0</v>
      </c>
      <c r="X974" s="42">
        <f>'Data Entry'!AD1003</f>
        <v>0</v>
      </c>
      <c r="Y974" s="291">
        <f t="shared" si="246"/>
        <v>0</v>
      </c>
      <c r="Z974" s="42">
        <f>'Data Entry'!AE1003</f>
        <v>0</v>
      </c>
      <c r="AA974" s="42">
        <f>'Data Entry'!AF1003</f>
        <v>0</v>
      </c>
      <c r="AB974" s="291">
        <f t="shared" si="247"/>
        <v>0</v>
      </c>
      <c r="AC974" s="42">
        <f>'Data Entry'!AH1003</f>
        <v>0</v>
      </c>
      <c r="AD974" s="42">
        <f>'Data Entry'!AI1003</f>
        <v>0</v>
      </c>
      <c r="AE974" s="42">
        <f>'Data Entry'!AJ1003</f>
        <v>0</v>
      </c>
      <c r="AF974" s="42">
        <f>'Data Entry'!AK1003</f>
        <v>0</v>
      </c>
      <c r="AG974" s="42">
        <f>'Data Entry'!AL1003</f>
        <v>0</v>
      </c>
      <c r="AH974" s="42">
        <f>'Data Entry'!AM1003</f>
        <v>0</v>
      </c>
      <c r="AI974" s="42">
        <f>'Data Entry'!AV1003</f>
        <v>0</v>
      </c>
      <c r="AJ974" s="42">
        <f>'Data Entry'!AW1003</f>
        <v>0</v>
      </c>
      <c r="AK974" s="42">
        <f>'Data Entry'!AX1003</f>
        <v>0</v>
      </c>
      <c r="AL974" s="291">
        <f t="shared" si="242"/>
        <v>0</v>
      </c>
      <c r="AM974" s="42">
        <f>'Data Entry'!AY1003</f>
        <v>0</v>
      </c>
      <c r="AN974" s="42">
        <f>'Data Entry'!AZ1003</f>
        <v>0</v>
      </c>
      <c r="AO974" s="42">
        <f>'Data Entry'!BA1003</f>
        <v>0</v>
      </c>
      <c r="AP974" s="42">
        <f>'Data Entry'!BB1003</f>
        <v>0</v>
      </c>
      <c r="AQ974" s="291">
        <f t="shared" si="248"/>
        <v>0</v>
      </c>
      <c r="AR974" s="42">
        <f>'Data Entry'!BC1003</f>
        <v>0</v>
      </c>
      <c r="AS974" s="42">
        <f>'Data Entry'!BD1003</f>
        <v>0</v>
      </c>
      <c r="AT974" s="291">
        <f t="shared" si="249"/>
        <v>0</v>
      </c>
      <c r="AU974" s="42">
        <f>'Data Entry'!BE1003</f>
        <v>0</v>
      </c>
      <c r="AV974" s="42">
        <f>'Data Entry'!BF1003</f>
        <v>0</v>
      </c>
      <c r="AW974" s="42">
        <f>'Data Entry'!BG1003</f>
        <v>0</v>
      </c>
      <c r="AX974" s="291">
        <f t="shared" si="243"/>
        <v>0</v>
      </c>
      <c r="AY974" s="42">
        <f>'Data Entry'!BH1003</f>
        <v>0</v>
      </c>
      <c r="AZ974" s="42">
        <f>'Data Entry'!BI1003</f>
        <v>0</v>
      </c>
      <c r="BA974" s="42">
        <f>'Data Entry'!BJ1003</f>
        <v>0</v>
      </c>
      <c r="BB974" s="42">
        <f>'Data Entry'!BK1003</f>
        <v>0</v>
      </c>
      <c r="BC974" s="291">
        <f t="shared" si="250"/>
        <v>0</v>
      </c>
      <c r="BD974" s="42">
        <f>'Data Entry'!BL1003</f>
        <v>0</v>
      </c>
      <c r="BE974" s="42">
        <f>'Data Entry'!BM1003</f>
        <v>0</v>
      </c>
      <c r="BF974" s="291">
        <f t="shared" si="251"/>
        <v>0</v>
      </c>
      <c r="BG974" s="305">
        <f t="shared" si="252"/>
        <v>0</v>
      </c>
      <c r="BH974" s="288" t="str">
        <f>IFERROR((BG974*'Data Entry'!$F$18)/'Data Entry'!$E$18,"")</f>
        <v/>
      </c>
      <c r="BI974" s="305">
        <f t="shared" si="253"/>
        <v>0</v>
      </c>
      <c r="BJ974" s="288" t="str">
        <f t="shared" si="254"/>
        <v/>
      </c>
      <c r="BK974" s="307" t="str">
        <f t="shared" si="255"/>
        <v/>
      </c>
    </row>
    <row r="975" spans="1:63" ht="27" x14ac:dyDescent="0.2">
      <c r="A975" s="119" t="str">
        <f>'Data Entry'!D1004</f>
        <v>Respondent 0971</v>
      </c>
      <c r="B975" s="52">
        <f>'Data Entry'!AN1004</f>
        <v>0</v>
      </c>
      <c r="C975" s="52" t="str">
        <f>'Data Entry'!BX1004</f>
        <v/>
      </c>
      <c r="D975" s="42" t="str">
        <f>'Data Entry'!BU1004</f>
        <v>No disability</v>
      </c>
      <c r="E975" s="42">
        <f>'Data Entry'!O1004</f>
        <v>0</v>
      </c>
      <c r="F975" s="42">
        <f>'Data Entry'!P1004</f>
        <v>0</v>
      </c>
      <c r="G975" s="42">
        <f>'Data Entry'!Q1004</f>
        <v>0</v>
      </c>
      <c r="H975" s="291">
        <f t="shared" si="240"/>
        <v>0</v>
      </c>
      <c r="I975" s="42">
        <f>'Data Entry'!R1004</f>
        <v>0</v>
      </c>
      <c r="J975" s="42">
        <f>'Data Entry'!S1004</f>
        <v>0</v>
      </c>
      <c r="K975" s="42">
        <f>'Data Entry'!T1004</f>
        <v>0</v>
      </c>
      <c r="L975" s="42">
        <f>'Data Entry'!U1004</f>
        <v>0</v>
      </c>
      <c r="M975" s="291">
        <f t="shared" si="244"/>
        <v>0</v>
      </c>
      <c r="N975" s="42">
        <f>'Data Entry'!V1004</f>
        <v>0</v>
      </c>
      <c r="O975" s="42">
        <f>'Data Entry'!W1004</f>
        <v>0</v>
      </c>
      <c r="P975" s="291">
        <f t="shared" si="245"/>
        <v>0</v>
      </c>
      <c r="Q975" s="42">
        <f>'Data Entry'!X1004</f>
        <v>0</v>
      </c>
      <c r="R975" s="42">
        <f>'Data Entry'!Y1004</f>
        <v>0</v>
      </c>
      <c r="S975" s="42">
        <f>'Data Entry'!Z1004</f>
        <v>0</v>
      </c>
      <c r="T975" s="291">
        <f t="shared" si="241"/>
        <v>0</v>
      </c>
      <c r="U975" s="42">
        <f>'Data Entry'!AA1004</f>
        <v>0</v>
      </c>
      <c r="V975" s="42">
        <f>'Data Entry'!AB1004</f>
        <v>0</v>
      </c>
      <c r="W975" s="42">
        <f>'Data Entry'!AC1004</f>
        <v>0</v>
      </c>
      <c r="X975" s="42">
        <f>'Data Entry'!AD1004</f>
        <v>0</v>
      </c>
      <c r="Y975" s="291">
        <f t="shared" si="246"/>
        <v>0</v>
      </c>
      <c r="Z975" s="42">
        <f>'Data Entry'!AE1004</f>
        <v>0</v>
      </c>
      <c r="AA975" s="42">
        <f>'Data Entry'!AF1004</f>
        <v>0</v>
      </c>
      <c r="AB975" s="291">
        <f t="shared" si="247"/>
        <v>0</v>
      </c>
      <c r="AC975" s="42">
        <f>'Data Entry'!AH1004</f>
        <v>0</v>
      </c>
      <c r="AD975" s="42">
        <f>'Data Entry'!AI1004</f>
        <v>0</v>
      </c>
      <c r="AE975" s="42">
        <f>'Data Entry'!AJ1004</f>
        <v>0</v>
      </c>
      <c r="AF975" s="42">
        <f>'Data Entry'!AK1004</f>
        <v>0</v>
      </c>
      <c r="AG975" s="42">
        <f>'Data Entry'!AL1004</f>
        <v>0</v>
      </c>
      <c r="AH975" s="42">
        <f>'Data Entry'!AM1004</f>
        <v>0</v>
      </c>
      <c r="AI975" s="42">
        <f>'Data Entry'!AV1004</f>
        <v>0</v>
      </c>
      <c r="AJ975" s="42">
        <f>'Data Entry'!AW1004</f>
        <v>0</v>
      </c>
      <c r="AK975" s="42">
        <f>'Data Entry'!AX1004</f>
        <v>0</v>
      </c>
      <c r="AL975" s="291">
        <f t="shared" si="242"/>
        <v>0</v>
      </c>
      <c r="AM975" s="42">
        <f>'Data Entry'!AY1004</f>
        <v>0</v>
      </c>
      <c r="AN975" s="42">
        <f>'Data Entry'!AZ1004</f>
        <v>0</v>
      </c>
      <c r="AO975" s="42">
        <f>'Data Entry'!BA1004</f>
        <v>0</v>
      </c>
      <c r="AP975" s="42">
        <f>'Data Entry'!BB1004</f>
        <v>0</v>
      </c>
      <c r="AQ975" s="291">
        <f t="shared" si="248"/>
        <v>0</v>
      </c>
      <c r="AR975" s="42">
        <f>'Data Entry'!BC1004</f>
        <v>0</v>
      </c>
      <c r="AS975" s="42">
        <f>'Data Entry'!BD1004</f>
        <v>0</v>
      </c>
      <c r="AT975" s="291">
        <f t="shared" si="249"/>
        <v>0</v>
      </c>
      <c r="AU975" s="42">
        <f>'Data Entry'!BE1004</f>
        <v>0</v>
      </c>
      <c r="AV975" s="42">
        <f>'Data Entry'!BF1004</f>
        <v>0</v>
      </c>
      <c r="AW975" s="42">
        <f>'Data Entry'!BG1004</f>
        <v>0</v>
      </c>
      <c r="AX975" s="291">
        <f t="shared" si="243"/>
        <v>0</v>
      </c>
      <c r="AY975" s="42">
        <f>'Data Entry'!BH1004</f>
        <v>0</v>
      </c>
      <c r="AZ975" s="42">
        <f>'Data Entry'!BI1004</f>
        <v>0</v>
      </c>
      <c r="BA975" s="42">
        <f>'Data Entry'!BJ1004</f>
        <v>0</v>
      </c>
      <c r="BB975" s="42">
        <f>'Data Entry'!BK1004</f>
        <v>0</v>
      </c>
      <c r="BC975" s="291">
        <f t="shared" si="250"/>
        <v>0</v>
      </c>
      <c r="BD975" s="42">
        <f>'Data Entry'!BL1004</f>
        <v>0</v>
      </c>
      <c r="BE975" s="42">
        <f>'Data Entry'!BM1004</f>
        <v>0</v>
      </c>
      <c r="BF975" s="291">
        <f t="shared" si="251"/>
        <v>0</v>
      </c>
      <c r="BG975" s="305">
        <f t="shared" si="252"/>
        <v>0</v>
      </c>
      <c r="BH975" s="288" t="str">
        <f>IFERROR((BG975*'Data Entry'!$F$18)/'Data Entry'!$E$18,"")</f>
        <v/>
      </c>
      <c r="BI975" s="305">
        <f t="shared" si="253"/>
        <v>0</v>
      </c>
      <c r="BJ975" s="288" t="str">
        <f t="shared" si="254"/>
        <v/>
      </c>
      <c r="BK975" s="307" t="str">
        <f t="shared" si="255"/>
        <v/>
      </c>
    </row>
    <row r="976" spans="1:63" ht="27" x14ac:dyDescent="0.2">
      <c r="A976" s="119" t="str">
        <f>'Data Entry'!D1005</f>
        <v>Respondent 0972</v>
      </c>
      <c r="B976" s="52">
        <f>'Data Entry'!AN1005</f>
        <v>0</v>
      </c>
      <c r="C976" s="52" t="str">
        <f>'Data Entry'!BX1005</f>
        <v/>
      </c>
      <c r="D976" s="42" t="str">
        <f>'Data Entry'!BU1005</f>
        <v>No disability</v>
      </c>
      <c r="E976" s="42">
        <f>'Data Entry'!O1005</f>
        <v>0</v>
      </c>
      <c r="F976" s="42">
        <f>'Data Entry'!P1005</f>
        <v>0</v>
      </c>
      <c r="G976" s="42">
        <f>'Data Entry'!Q1005</f>
        <v>0</v>
      </c>
      <c r="H976" s="291">
        <f t="shared" si="240"/>
        <v>0</v>
      </c>
      <c r="I976" s="42">
        <f>'Data Entry'!R1005</f>
        <v>0</v>
      </c>
      <c r="J976" s="42">
        <f>'Data Entry'!S1005</f>
        <v>0</v>
      </c>
      <c r="K976" s="42">
        <f>'Data Entry'!T1005</f>
        <v>0</v>
      </c>
      <c r="L976" s="42">
        <f>'Data Entry'!U1005</f>
        <v>0</v>
      </c>
      <c r="M976" s="291">
        <f t="shared" si="244"/>
        <v>0</v>
      </c>
      <c r="N976" s="42">
        <f>'Data Entry'!V1005</f>
        <v>0</v>
      </c>
      <c r="O976" s="42">
        <f>'Data Entry'!W1005</f>
        <v>0</v>
      </c>
      <c r="P976" s="291">
        <f t="shared" si="245"/>
        <v>0</v>
      </c>
      <c r="Q976" s="42">
        <f>'Data Entry'!X1005</f>
        <v>0</v>
      </c>
      <c r="R976" s="42">
        <f>'Data Entry'!Y1005</f>
        <v>0</v>
      </c>
      <c r="S976" s="42">
        <f>'Data Entry'!Z1005</f>
        <v>0</v>
      </c>
      <c r="T976" s="291">
        <f t="shared" si="241"/>
        <v>0</v>
      </c>
      <c r="U976" s="42">
        <f>'Data Entry'!AA1005</f>
        <v>0</v>
      </c>
      <c r="V976" s="42">
        <f>'Data Entry'!AB1005</f>
        <v>0</v>
      </c>
      <c r="W976" s="42">
        <f>'Data Entry'!AC1005</f>
        <v>0</v>
      </c>
      <c r="X976" s="42">
        <f>'Data Entry'!AD1005</f>
        <v>0</v>
      </c>
      <c r="Y976" s="291">
        <f t="shared" si="246"/>
        <v>0</v>
      </c>
      <c r="Z976" s="42">
        <f>'Data Entry'!AE1005</f>
        <v>0</v>
      </c>
      <c r="AA976" s="42">
        <f>'Data Entry'!AF1005</f>
        <v>0</v>
      </c>
      <c r="AB976" s="291">
        <f t="shared" si="247"/>
        <v>0</v>
      </c>
      <c r="AC976" s="42">
        <f>'Data Entry'!AH1005</f>
        <v>0</v>
      </c>
      <c r="AD976" s="42">
        <f>'Data Entry'!AI1005</f>
        <v>0</v>
      </c>
      <c r="AE976" s="42">
        <f>'Data Entry'!AJ1005</f>
        <v>0</v>
      </c>
      <c r="AF976" s="42">
        <f>'Data Entry'!AK1005</f>
        <v>0</v>
      </c>
      <c r="AG976" s="42">
        <f>'Data Entry'!AL1005</f>
        <v>0</v>
      </c>
      <c r="AH976" s="42">
        <f>'Data Entry'!AM1005</f>
        <v>0</v>
      </c>
      <c r="AI976" s="42">
        <f>'Data Entry'!AV1005</f>
        <v>0</v>
      </c>
      <c r="AJ976" s="42">
        <f>'Data Entry'!AW1005</f>
        <v>0</v>
      </c>
      <c r="AK976" s="42">
        <f>'Data Entry'!AX1005</f>
        <v>0</v>
      </c>
      <c r="AL976" s="291">
        <f t="shared" si="242"/>
        <v>0</v>
      </c>
      <c r="AM976" s="42">
        <f>'Data Entry'!AY1005</f>
        <v>0</v>
      </c>
      <c r="AN976" s="42">
        <f>'Data Entry'!AZ1005</f>
        <v>0</v>
      </c>
      <c r="AO976" s="42">
        <f>'Data Entry'!BA1005</f>
        <v>0</v>
      </c>
      <c r="AP976" s="42">
        <f>'Data Entry'!BB1005</f>
        <v>0</v>
      </c>
      <c r="AQ976" s="291">
        <f t="shared" si="248"/>
        <v>0</v>
      </c>
      <c r="AR976" s="42">
        <f>'Data Entry'!BC1005</f>
        <v>0</v>
      </c>
      <c r="AS976" s="42">
        <f>'Data Entry'!BD1005</f>
        <v>0</v>
      </c>
      <c r="AT976" s="291">
        <f t="shared" si="249"/>
        <v>0</v>
      </c>
      <c r="AU976" s="42">
        <f>'Data Entry'!BE1005</f>
        <v>0</v>
      </c>
      <c r="AV976" s="42">
        <f>'Data Entry'!BF1005</f>
        <v>0</v>
      </c>
      <c r="AW976" s="42">
        <f>'Data Entry'!BG1005</f>
        <v>0</v>
      </c>
      <c r="AX976" s="291">
        <f t="shared" si="243"/>
        <v>0</v>
      </c>
      <c r="AY976" s="42">
        <f>'Data Entry'!BH1005</f>
        <v>0</v>
      </c>
      <c r="AZ976" s="42">
        <f>'Data Entry'!BI1005</f>
        <v>0</v>
      </c>
      <c r="BA976" s="42">
        <f>'Data Entry'!BJ1005</f>
        <v>0</v>
      </c>
      <c r="BB976" s="42">
        <f>'Data Entry'!BK1005</f>
        <v>0</v>
      </c>
      <c r="BC976" s="291">
        <f t="shared" si="250"/>
        <v>0</v>
      </c>
      <c r="BD976" s="42">
        <f>'Data Entry'!BL1005</f>
        <v>0</v>
      </c>
      <c r="BE976" s="42">
        <f>'Data Entry'!BM1005</f>
        <v>0</v>
      </c>
      <c r="BF976" s="291">
        <f t="shared" si="251"/>
        <v>0</v>
      </c>
      <c r="BG976" s="305">
        <f t="shared" si="252"/>
        <v>0</v>
      </c>
      <c r="BH976" s="288" t="str">
        <f>IFERROR((BG976*'Data Entry'!$F$18)/'Data Entry'!$E$18,"")</f>
        <v/>
      </c>
      <c r="BI976" s="305">
        <f t="shared" si="253"/>
        <v>0</v>
      </c>
      <c r="BJ976" s="288" t="str">
        <f t="shared" si="254"/>
        <v/>
      </c>
      <c r="BK976" s="307" t="str">
        <f t="shared" si="255"/>
        <v/>
      </c>
    </row>
    <row r="977" spans="1:63" ht="27" x14ac:dyDescent="0.2">
      <c r="A977" s="119" t="str">
        <f>'Data Entry'!D1006</f>
        <v>Respondent 0973</v>
      </c>
      <c r="B977" s="52">
        <f>'Data Entry'!AN1006</f>
        <v>0</v>
      </c>
      <c r="C977" s="52" t="str">
        <f>'Data Entry'!BX1006</f>
        <v/>
      </c>
      <c r="D977" s="42" t="str">
        <f>'Data Entry'!BU1006</f>
        <v>No disability</v>
      </c>
      <c r="E977" s="42">
        <f>'Data Entry'!O1006</f>
        <v>0</v>
      </c>
      <c r="F977" s="42">
        <f>'Data Entry'!P1006</f>
        <v>0</v>
      </c>
      <c r="G977" s="42">
        <f>'Data Entry'!Q1006</f>
        <v>0</v>
      </c>
      <c r="H977" s="291">
        <f t="shared" si="240"/>
        <v>0</v>
      </c>
      <c r="I977" s="42">
        <f>'Data Entry'!R1006</f>
        <v>0</v>
      </c>
      <c r="J977" s="42">
        <f>'Data Entry'!S1006</f>
        <v>0</v>
      </c>
      <c r="K977" s="42">
        <f>'Data Entry'!T1006</f>
        <v>0</v>
      </c>
      <c r="L977" s="42">
        <f>'Data Entry'!U1006</f>
        <v>0</v>
      </c>
      <c r="M977" s="291">
        <f t="shared" si="244"/>
        <v>0</v>
      </c>
      <c r="N977" s="42">
        <f>'Data Entry'!V1006</f>
        <v>0</v>
      </c>
      <c r="O977" s="42">
        <f>'Data Entry'!W1006</f>
        <v>0</v>
      </c>
      <c r="P977" s="291">
        <f t="shared" si="245"/>
        <v>0</v>
      </c>
      <c r="Q977" s="42">
        <f>'Data Entry'!X1006</f>
        <v>0</v>
      </c>
      <c r="R977" s="42">
        <f>'Data Entry'!Y1006</f>
        <v>0</v>
      </c>
      <c r="S977" s="42">
        <f>'Data Entry'!Z1006</f>
        <v>0</v>
      </c>
      <c r="T977" s="291">
        <f t="shared" si="241"/>
        <v>0</v>
      </c>
      <c r="U977" s="42">
        <f>'Data Entry'!AA1006</f>
        <v>0</v>
      </c>
      <c r="V977" s="42">
        <f>'Data Entry'!AB1006</f>
        <v>0</v>
      </c>
      <c r="W977" s="42">
        <f>'Data Entry'!AC1006</f>
        <v>0</v>
      </c>
      <c r="X977" s="42">
        <f>'Data Entry'!AD1006</f>
        <v>0</v>
      </c>
      <c r="Y977" s="291">
        <f t="shared" si="246"/>
        <v>0</v>
      </c>
      <c r="Z977" s="42">
        <f>'Data Entry'!AE1006</f>
        <v>0</v>
      </c>
      <c r="AA977" s="42">
        <f>'Data Entry'!AF1006</f>
        <v>0</v>
      </c>
      <c r="AB977" s="291">
        <f t="shared" si="247"/>
        <v>0</v>
      </c>
      <c r="AC977" s="42">
        <f>'Data Entry'!AH1006</f>
        <v>0</v>
      </c>
      <c r="AD977" s="42">
        <f>'Data Entry'!AI1006</f>
        <v>0</v>
      </c>
      <c r="AE977" s="42">
        <f>'Data Entry'!AJ1006</f>
        <v>0</v>
      </c>
      <c r="AF977" s="42">
        <f>'Data Entry'!AK1006</f>
        <v>0</v>
      </c>
      <c r="AG977" s="42">
        <f>'Data Entry'!AL1006</f>
        <v>0</v>
      </c>
      <c r="AH977" s="42">
        <f>'Data Entry'!AM1006</f>
        <v>0</v>
      </c>
      <c r="AI977" s="42">
        <f>'Data Entry'!AV1006</f>
        <v>0</v>
      </c>
      <c r="AJ977" s="42">
        <f>'Data Entry'!AW1006</f>
        <v>0</v>
      </c>
      <c r="AK977" s="42">
        <f>'Data Entry'!AX1006</f>
        <v>0</v>
      </c>
      <c r="AL977" s="291">
        <f t="shared" si="242"/>
        <v>0</v>
      </c>
      <c r="AM977" s="42">
        <f>'Data Entry'!AY1006</f>
        <v>0</v>
      </c>
      <c r="AN977" s="42">
        <f>'Data Entry'!AZ1006</f>
        <v>0</v>
      </c>
      <c r="AO977" s="42">
        <f>'Data Entry'!BA1006</f>
        <v>0</v>
      </c>
      <c r="AP977" s="42">
        <f>'Data Entry'!BB1006</f>
        <v>0</v>
      </c>
      <c r="AQ977" s="291">
        <f t="shared" si="248"/>
        <v>0</v>
      </c>
      <c r="AR977" s="42">
        <f>'Data Entry'!BC1006</f>
        <v>0</v>
      </c>
      <c r="AS977" s="42">
        <f>'Data Entry'!BD1006</f>
        <v>0</v>
      </c>
      <c r="AT977" s="291">
        <f t="shared" si="249"/>
        <v>0</v>
      </c>
      <c r="AU977" s="42">
        <f>'Data Entry'!BE1006</f>
        <v>0</v>
      </c>
      <c r="AV977" s="42">
        <f>'Data Entry'!BF1006</f>
        <v>0</v>
      </c>
      <c r="AW977" s="42">
        <f>'Data Entry'!BG1006</f>
        <v>0</v>
      </c>
      <c r="AX977" s="291">
        <f t="shared" si="243"/>
        <v>0</v>
      </c>
      <c r="AY977" s="42">
        <f>'Data Entry'!BH1006</f>
        <v>0</v>
      </c>
      <c r="AZ977" s="42">
        <f>'Data Entry'!BI1006</f>
        <v>0</v>
      </c>
      <c r="BA977" s="42">
        <f>'Data Entry'!BJ1006</f>
        <v>0</v>
      </c>
      <c r="BB977" s="42">
        <f>'Data Entry'!BK1006</f>
        <v>0</v>
      </c>
      <c r="BC977" s="291">
        <f t="shared" si="250"/>
        <v>0</v>
      </c>
      <c r="BD977" s="42">
        <f>'Data Entry'!BL1006</f>
        <v>0</v>
      </c>
      <c r="BE977" s="42">
        <f>'Data Entry'!BM1006</f>
        <v>0</v>
      </c>
      <c r="BF977" s="291">
        <f t="shared" si="251"/>
        <v>0</v>
      </c>
      <c r="BG977" s="305">
        <f t="shared" si="252"/>
        <v>0</v>
      </c>
      <c r="BH977" s="288" t="str">
        <f>IFERROR((BG977*'Data Entry'!$F$18)/'Data Entry'!$E$18,"")</f>
        <v/>
      </c>
      <c r="BI977" s="305">
        <f t="shared" si="253"/>
        <v>0</v>
      </c>
      <c r="BJ977" s="288" t="str">
        <f t="shared" si="254"/>
        <v/>
      </c>
      <c r="BK977" s="307" t="str">
        <f t="shared" si="255"/>
        <v/>
      </c>
    </row>
    <row r="978" spans="1:63" ht="27" x14ac:dyDescent="0.2">
      <c r="A978" s="119" t="str">
        <f>'Data Entry'!D1007</f>
        <v>Respondent 0974</v>
      </c>
      <c r="B978" s="52">
        <f>'Data Entry'!AN1007</f>
        <v>0</v>
      </c>
      <c r="C978" s="52" t="str">
        <f>'Data Entry'!BX1007</f>
        <v/>
      </c>
      <c r="D978" s="42" t="str">
        <f>'Data Entry'!BU1007</f>
        <v>No disability</v>
      </c>
      <c r="E978" s="42">
        <f>'Data Entry'!O1007</f>
        <v>0</v>
      </c>
      <c r="F978" s="42">
        <f>'Data Entry'!P1007</f>
        <v>0</v>
      </c>
      <c r="G978" s="42">
        <f>'Data Entry'!Q1007</f>
        <v>0</v>
      </c>
      <c r="H978" s="291">
        <f t="shared" si="240"/>
        <v>0</v>
      </c>
      <c r="I978" s="42">
        <f>'Data Entry'!R1007</f>
        <v>0</v>
      </c>
      <c r="J978" s="42">
        <f>'Data Entry'!S1007</f>
        <v>0</v>
      </c>
      <c r="K978" s="42">
        <f>'Data Entry'!T1007</f>
        <v>0</v>
      </c>
      <c r="L978" s="42">
        <f>'Data Entry'!U1007</f>
        <v>0</v>
      </c>
      <c r="M978" s="291">
        <f t="shared" si="244"/>
        <v>0</v>
      </c>
      <c r="N978" s="42">
        <f>'Data Entry'!V1007</f>
        <v>0</v>
      </c>
      <c r="O978" s="42">
        <f>'Data Entry'!W1007</f>
        <v>0</v>
      </c>
      <c r="P978" s="291">
        <f t="shared" si="245"/>
        <v>0</v>
      </c>
      <c r="Q978" s="42">
        <f>'Data Entry'!X1007</f>
        <v>0</v>
      </c>
      <c r="R978" s="42">
        <f>'Data Entry'!Y1007</f>
        <v>0</v>
      </c>
      <c r="S978" s="42">
        <f>'Data Entry'!Z1007</f>
        <v>0</v>
      </c>
      <c r="T978" s="291">
        <f t="shared" si="241"/>
        <v>0</v>
      </c>
      <c r="U978" s="42">
        <f>'Data Entry'!AA1007</f>
        <v>0</v>
      </c>
      <c r="V978" s="42">
        <f>'Data Entry'!AB1007</f>
        <v>0</v>
      </c>
      <c r="W978" s="42">
        <f>'Data Entry'!AC1007</f>
        <v>0</v>
      </c>
      <c r="X978" s="42">
        <f>'Data Entry'!AD1007</f>
        <v>0</v>
      </c>
      <c r="Y978" s="291">
        <f t="shared" si="246"/>
        <v>0</v>
      </c>
      <c r="Z978" s="42">
        <f>'Data Entry'!AE1007</f>
        <v>0</v>
      </c>
      <c r="AA978" s="42">
        <f>'Data Entry'!AF1007</f>
        <v>0</v>
      </c>
      <c r="AB978" s="291">
        <f t="shared" si="247"/>
        <v>0</v>
      </c>
      <c r="AC978" s="42">
        <f>'Data Entry'!AH1007</f>
        <v>0</v>
      </c>
      <c r="AD978" s="42">
        <f>'Data Entry'!AI1007</f>
        <v>0</v>
      </c>
      <c r="AE978" s="42">
        <f>'Data Entry'!AJ1007</f>
        <v>0</v>
      </c>
      <c r="AF978" s="42">
        <f>'Data Entry'!AK1007</f>
        <v>0</v>
      </c>
      <c r="AG978" s="42">
        <f>'Data Entry'!AL1007</f>
        <v>0</v>
      </c>
      <c r="AH978" s="42">
        <f>'Data Entry'!AM1007</f>
        <v>0</v>
      </c>
      <c r="AI978" s="42">
        <f>'Data Entry'!AV1007</f>
        <v>0</v>
      </c>
      <c r="AJ978" s="42">
        <f>'Data Entry'!AW1007</f>
        <v>0</v>
      </c>
      <c r="AK978" s="42">
        <f>'Data Entry'!AX1007</f>
        <v>0</v>
      </c>
      <c r="AL978" s="291">
        <f t="shared" si="242"/>
        <v>0</v>
      </c>
      <c r="AM978" s="42">
        <f>'Data Entry'!AY1007</f>
        <v>0</v>
      </c>
      <c r="AN978" s="42">
        <f>'Data Entry'!AZ1007</f>
        <v>0</v>
      </c>
      <c r="AO978" s="42">
        <f>'Data Entry'!BA1007</f>
        <v>0</v>
      </c>
      <c r="AP978" s="42">
        <f>'Data Entry'!BB1007</f>
        <v>0</v>
      </c>
      <c r="AQ978" s="291">
        <f t="shared" si="248"/>
        <v>0</v>
      </c>
      <c r="AR978" s="42">
        <f>'Data Entry'!BC1007</f>
        <v>0</v>
      </c>
      <c r="AS978" s="42">
        <f>'Data Entry'!BD1007</f>
        <v>0</v>
      </c>
      <c r="AT978" s="291">
        <f t="shared" si="249"/>
        <v>0</v>
      </c>
      <c r="AU978" s="42">
        <f>'Data Entry'!BE1007</f>
        <v>0</v>
      </c>
      <c r="AV978" s="42">
        <f>'Data Entry'!BF1007</f>
        <v>0</v>
      </c>
      <c r="AW978" s="42">
        <f>'Data Entry'!BG1007</f>
        <v>0</v>
      </c>
      <c r="AX978" s="291">
        <f t="shared" si="243"/>
        <v>0</v>
      </c>
      <c r="AY978" s="42">
        <f>'Data Entry'!BH1007</f>
        <v>0</v>
      </c>
      <c r="AZ978" s="42">
        <f>'Data Entry'!BI1007</f>
        <v>0</v>
      </c>
      <c r="BA978" s="42">
        <f>'Data Entry'!BJ1007</f>
        <v>0</v>
      </c>
      <c r="BB978" s="42">
        <f>'Data Entry'!BK1007</f>
        <v>0</v>
      </c>
      <c r="BC978" s="291">
        <f t="shared" si="250"/>
        <v>0</v>
      </c>
      <c r="BD978" s="42">
        <f>'Data Entry'!BL1007</f>
        <v>0</v>
      </c>
      <c r="BE978" s="42">
        <f>'Data Entry'!BM1007</f>
        <v>0</v>
      </c>
      <c r="BF978" s="291">
        <f t="shared" si="251"/>
        <v>0</v>
      </c>
      <c r="BG978" s="305">
        <f t="shared" si="252"/>
        <v>0</v>
      </c>
      <c r="BH978" s="288" t="str">
        <f>IFERROR((BG978*'Data Entry'!$F$18)/'Data Entry'!$E$18,"")</f>
        <v/>
      </c>
      <c r="BI978" s="305">
        <f t="shared" si="253"/>
        <v>0</v>
      </c>
      <c r="BJ978" s="288" t="str">
        <f t="shared" si="254"/>
        <v/>
      </c>
      <c r="BK978" s="307" t="str">
        <f t="shared" si="255"/>
        <v/>
      </c>
    </row>
    <row r="979" spans="1:63" ht="27" x14ac:dyDescent="0.2">
      <c r="A979" s="119" t="str">
        <f>'Data Entry'!D1008</f>
        <v>Respondent 0975</v>
      </c>
      <c r="B979" s="52">
        <f>'Data Entry'!AN1008</f>
        <v>0</v>
      </c>
      <c r="C979" s="52" t="str">
        <f>'Data Entry'!BX1008</f>
        <v/>
      </c>
      <c r="D979" s="42" t="str">
        <f>'Data Entry'!BU1008</f>
        <v>No disability</v>
      </c>
      <c r="E979" s="42">
        <f>'Data Entry'!O1008</f>
        <v>0</v>
      </c>
      <c r="F979" s="42">
        <f>'Data Entry'!P1008</f>
        <v>0</v>
      </c>
      <c r="G979" s="42">
        <f>'Data Entry'!Q1008</f>
        <v>0</v>
      </c>
      <c r="H979" s="291">
        <f t="shared" si="240"/>
        <v>0</v>
      </c>
      <c r="I979" s="42">
        <f>'Data Entry'!R1008</f>
        <v>0</v>
      </c>
      <c r="J979" s="42">
        <f>'Data Entry'!S1008</f>
        <v>0</v>
      </c>
      <c r="K979" s="42">
        <f>'Data Entry'!T1008</f>
        <v>0</v>
      </c>
      <c r="L979" s="42">
        <f>'Data Entry'!U1008</f>
        <v>0</v>
      </c>
      <c r="M979" s="291">
        <f t="shared" si="244"/>
        <v>0</v>
      </c>
      <c r="N979" s="42">
        <f>'Data Entry'!V1008</f>
        <v>0</v>
      </c>
      <c r="O979" s="42">
        <f>'Data Entry'!W1008</f>
        <v>0</v>
      </c>
      <c r="P979" s="291">
        <f t="shared" si="245"/>
        <v>0</v>
      </c>
      <c r="Q979" s="42">
        <f>'Data Entry'!X1008</f>
        <v>0</v>
      </c>
      <c r="R979" s="42">
        <f>'Data Entry'!Y1008</f>
        <v>0</v>
      </c>
      <c r="S979" s="42">
        <f>'Data Entry'!Z1008</f>
        <v>0</v>
      </c>
      <c r="T979" s="291">
        <f t="shared" si="241"/>
        <v>0</v>
      </c>
      <c r="U979" s="42">
        <f>'Data Entry'!AA1008</f>
        <v>0</v>
      </c>
      <c r="V979" s="42">
        <f>'Data Entry'!AB1008</f>
        <v>0</v>
      </c>
      <c r="W979" s="42">
        <f>'Data Entry'!AC1008</f>
        <v>0</v>
      </c>
      <c r="X979" s="42">
        <f>'Data Entry'!AD1008</f>
        <v>0</v>
      </c>
      <c r="Y979" s="291">
        <f t="shared" si="246"/>
        <v>0</v>
      </c>
      <c r="Z979" s="42">
        <f>'Data Entry'!AE1008</f>
        <v>0</v>
      </c>
      <c r="AA979" s="42">
        <f>'Data Entry'!AF1008</f>
        <v>0</v>
      </c>
      <c r="AB979" s="291">
        <f t="shared" si="247"/>
        <v>0</v>
      </c>
      <c r="AC979" s="42">
        <f>'Data Entry'!AH1008</f>
        <v>0</v>
      </c>
      <c r="AD979" s="42">
        <f>'Data Entry'!AI1008</f>
        <v>0</v>
      </c>
      <c r="AE979" s="42">
        <f>'Data Entry'!AJ1008</f>
        <v>0</v>
      </c>
      <c r="AF979" s="42">
        <f>'Data Entry'!AK1008</f>
        <v>0</v>
      </c>
      <c r="AG979" s="42">
        <f>'Data Entry'!AL1008</f>
        <v>0</v>
      </c>
      <c r="AH979" s="42">
        <f>'Data Entry'!AM1008</f>
        <v>0</v>
      </c>
      <c r="AI979" s="42">
        <f>'Data Entry'!AV1008</f>
        <v>0</v>
      </c>
      <c r="AJ979" s="42">
        <f>'Data Entry'!AW1008</f>
        <v>0</v>
      </c>
      <c r="AK979" s="42">
        <f>'Data Entry'!AX1008</f>
        <v>0</v>
      </c>
      <c r="AL979" s="291">
        <f t="shared" si="242"/>
        <v>0</v>
      </c>
      <c r="AM979" s="42">
        <f>'Data Entry'!AY1008</f>
        <v>0</v>
      </c>
      <c r="AN979" s="42">
        <f>'Data Entry'!AZ1008</f>
        <v>0</v>
      </c>
      <c r="AO979" s="42">
        <f>'Data Entry'!BA1008</f>
        <v>0</v>
      </c>
      <c r="AP979" s="42">
        <f>'Data Entry'!BB1008</f>
        <v>0</v>
      </c>
      <c r="AQ979" s="291">
        <f t="shared" si="248"/>
        <v>0</v>
      </c>
      <c r="AR979" s="42">
        <f>'Data Entry'!BC1008</f>
        <v>0</v>
      </c>
      <c r="AS979" s="42">
        <f>'Data Entry'!BD1008</f>
        <v>0</v>
      </c>
      <c r="AT979" s="291">
        <f t="shared" si="249"/>
        <v>0</v>
      </c>
      <c r="AU979" s="42">
        <f>'Data Entry'!BE1008</f>
        <v>0</v>
      </c>
      <c r="AV979" s="42">
        <f>'Data Entry'!BF1008</f>
        <v>0</v>
      </c>
      <c r="AW979" s="42">
        <f>'Data Entry'!BG1008</f>
        <v>0</v>
      </c>
      <c r="AX979" s="291">
        <f t="shared" si="243"/>
        <v>0</v>
      </c>
      <c r="AY979" s="42">
        <f>'Data Entry'!BH1008</f>
        <v>0</v>
      </c>
      <c r="AZ979" s="42">
        <f>'Data Entry'!BI1008</f>
        <v>0</v>
      </c>
      <c r="BA979" s="42">
        <f>'Data Entry'!BJ1008</f>
        <v>0</v>
      </c>
      <c r="BB979" s="42">
        <f>'Data Entry'!BK1008</f>
        <v>0</v>
      </c>
      <c r="BC979" s="291">
        <f t="shared" si="250"/>
        <v>0</v>
      </c>
      <c r="BD979" s="42">
        <f>'Data Entry'!BL1008</f>
        <v>0</v>
      </c>
      <c r="BE979" s="42">
        <f>'Data Entry'!BM1008</f>
        <v>0</v>
      </c>
      <c r="BF979" s="291">
        <f t="shared" si="251"/>
        <v>0</v>
      </c>
      <c r="BG979" s="305">
        <f t="shared" si="252"/>
        <v>0</v>
      </c>
      <c r="BH979" s="288" t="str">
        <f>IFERROR((BG979*'Data Entry'!$F$18)/'Data Entry'!$E$18,"")</f>
        <v/>
      </c>
      <c r="BI979" s="305">
        <f t="shared" si="253"/>
        <v>0</v>
      </c>
      <c r="BJ979" s="288" t="str">
        <f t="shared" si="254"/>
        <v/>
      </c>
      <c r="BK979" s="307" t="str">
        <f t="shared" si="255"/>
        <v/>
      </c>
    </row>
    <row r="980" spans="1:63" ht="27" x14ac:dyDescent="0.2">
      <c r="A980" s="119" t="str">
        <f>'Data Entry'!D1009</f>
        <v>Respondent 0976</v>
      </c>
      <c r="B980" s="52">
        <f>'Data Entry'!AN1009</f>
        <v>0</v>
      </c>
      <c r="C980" s="52" t="str">
        <f>'Data Entry'!BX1009</f>
        <v/>
      </c>
      <c r="D980" s="42" t="str">
        <f>'Data Entry'!BU1009</f>
        <v>No disability</v>
      </c>
      <c r="E980" s="42">
        <f>'Data Entry'!O1009</f>
        <v>0</v>
      </c>
      <c r="F980" s="42">
        <f>'Data Entry'!P1009</f>
        <v>0</v>
      </c>
      <c r="G980" s="42">
        <f>'Data Entry'!Q1009</f>
        <v>0</v>
      </c>
      <c r="H980" s="291">
        <f t="shared" si="240"/>
        <v>0</v>
      </c>
      <c r="I980" s="42">
        <f>'Data Entry'!R1009</f>
        <v>0</v>
      </c>
      <c r="J980" s="42">
        <f>'Data Entry'!S1009</f>
        <v>0</v>
      </c>
      <c r="K980" s="42">
        <f>'Data Entry'!T1009</f>
        <v>0</v>
      </c>
      <c r="L980" s="42">
        <f>'Data Entry'!U1009</f>
        <v>0</v>
      </c>
      <c r="M980" s="291">
        <f t="shared" si="244"/>
        <v>0</v>
      </c>
      <c r="N980" s="42">
        <f>'Data Entry'!V1009</f>
        <v>0</v>
      </c>
      <c r="O980" s="42">
        <f>'Data Entry'!W1009</f>
        <v>0</v>
      </c>
      <c r="P980" s="291">
        <f t="shared" si="245"/>
        <v>0</v>
      </c>
      <c r="Q980" s="42">
        <f>'Data Entry'!X1009</f>
        <v>0</v>
      </c>
      <c r="R980" s="42">
        <f>'Data Entry'!Y1009</f>
        <v>0</v>
      </c>
      <c r="S980" s="42">
        <f>'Data Entry'!Z1009</f>
        <v>0</v>
      </c>
      <c r="T980" s="291">
        <f t="shared" si="241"/>
        <v>0</v>
      </c>
      <c r="U980" s="42">
        <f>'Data Entry'!AA1009</f>
        <v>0</v>
      </c>
      <c r="V980" s="42">
        <f>'Data Entry'!AB1009</f>
        <v>0</v>
      </c>
      <c r="W980" s="42">
        <f>'Data Entry'!AC1009</f>
        <v>0</v>
      </c>
      <c r="X980" s="42">
        <f>'Data Entry'!AD1009</f>
        <v>0</v>
      </c>
      <c r="Y980" s="291">
        <f t="shared" si="246"/>
        <v>0</v>
      </c>
      <c r="Z980" s="42">
        <f>'Data Entry'!AE1009</f>
        <v>0</v>
      </c>
      <c r="AA980" s="42">
        <f>'Data Entry'!AF1009</f>
        <v>0</v>
      </c>
      <c r="AB980" s="291">
        <f t="shared" si="247"/>
        <v>0</v>
      </c>
      <c r="AC980" s="42">
        <f>'Data Entry'!AH1009</f>
        <v>0</v>
      </c>
      <c r="AD980" s="42">
        <f>'Data Entry'!AI1009</f>
        <v>0</v>
      </c>
      <c r="AE980" s="42">
        <f>'Data Entry'!AJ1009</f>
        <v>0</v>
      </c>
      <c r="AF980" s="42">
        <f>'Data Entry'!AK1009</f>
        <v>0</v>
      </c>
      <c r="AG980" s="42">
        <f>'Data Entry'!AL1009</f>
        <v>0</v>
      </c>
      <c r="AH980" s="42">
        <f>'Data Entry'!AM1009</f>
        <v>0</v>
      </c>
      <c r="AI980" s="42">
        <f>'Data Entry'!AV1009</f>
        <v>0</v>
      </c>
      <c r="AJ980" s="42">
        <f>'Data Entry'!AW1009</f>
        <v>0</v>
      </c>
      <c r="AK980" s="42">
        <f>'Data Entry'!AX1009</f>
        <v>0</v>
      </c>
      <c r="AL980" s="291">
        <f t="shared" si="242"/>
        <v>0</v>
      </c>
      <c r="AM980" s="42">
        <f>'Data Entry'!AY1009</f>
        <v>0</v>
      </c>
      <c r="AN980" s="42">
        <f>'Data Entry'!AZ1009</f>
        <v>0</v>
      </c>
      <c r="AO980" s="42">
        <f>'Data Entry'!BA1009</f>
        <v>0</v>
      </c>
      <c r="AP980" s="42">
        <f>'Data Entry'!BB1009</f>
        <v>0</v>
      </c>
      <c r="AQ980" s="291">
        <f t="shared" si="248"/>
        <v>0</v>
      </c>
      <c r="AR980" s="42">
        <f>'Data Entry'!BC1009</f>
        <v>0</v>
      </c>
      <c r="AS980" s="42">
        <f>'Data Entry'!BD1009</f>
        <v>0</v>
      </c>
      <c r="AT980" s="291">
        <f t="shared" si="249"/>
        <v>0</v>
      </c>
      <c r="AU980" s="42">
        <f>'Data Entry'!BE1009</f>
        <v>0</v>
      </c>
      <c r="AV980" s="42">
        <f>'Data Entry'!BF1009</f>
        <v>0</v>
      </c>
      <c r="AW980" s="42">
        <f>'Data Entry'!BG1009</f>
        <v>0</v>
      </c>
      <c r="AX980" s="291">
        <f t="shared" si="243"/>
        <v>0</v>
      </c>
      <c r="AY980" s="42">
        <f>'Data Entry'!BH1009</f>
        <v>0</v>
      </c>
      <c r="AZ980" s="42">
        <f>'Data Entry'!BI1009</f>
        <v>0</v>
      </c>
      <c r="BA980" s="42">
        <f>'Data Entry'!BJ1009</f>
        <v>0</v>
      </c>
      <c r="BB980" s="42">
        <f>'Data Entry'!BK1009</f>
        <v>0</v>
      </c>
      <c r="BC980" s="291">
        <f t="shared" si="250"/>
        <v>0</v>
      </c>
      <c r="BD980" s="42">
        <f>'Data Entry'!BL1009</f>
        <v>0</v>
      </c>
      <c r="BE980" s="42">
        <f>'Data Entry'!BM1009</f>
        <v>0</v>
      </c>
      <c r="BF980" s="291">
        <f t="shared" si="251"/>
        <v>0</v>
      </c>
      <c r="BG980" s="305">
        <f t="shared" si="252"/>
        <v>0</v>
      </c>
      <c r="BH980" s="288" t="str">
        <f>IFERROR((BG980*'Data Entry'!$F$18)/'Data Entry'!$E$18,"")</f>
        <v/>
      </c>
      <c r="BI980" s="305">
        <f t="shared" si="253"/>
        <v>0</v>
      </c>
      <c r="BJ980" s="288" t="str">
        <f t="shared" si="254"/>
        <v/>
      </c>
      <c r="BK980" s="307" t="str">
        <f t="shared" si="255"/>
        <v/>
      </c>
    </row>
    <row r="981" spans="1:63" ht="27" x14ac:dyDescent="0.2">
      <c r="A981" s="119" t="str">
        <f>'Data Entry'!D1010</f>
        <v>Respondent 0977</v>
      </c>
      <c r="B981" s="52">
        <f>'Data Entry'!AN1010</f>
        <v>0</v>
      </c>
      <c r="C981" s="52" t="str">
        <f>'Data Entry'!BX1010</f>
        <v/>
      </c>
      <c r="D981" s="42" t="str">
        <f>'Data Entry'!BU1010</f>
        <v>No disability</v>
      </c>
      <c r="E981" s="42">
        <f>'Data Entry'!O1010</f>
        <v>0</v>
      </c>
      <c r="F981" s="42">
        <f>'Data Entry'!P1010</f>
        <v>0</v>
      </c>
      <c r="G981" s="42">
        <f>'Data Entry'!Q1010</f>
        <v>0</v>
      </c>
      <c r="H981" s="291">
        <f t="shared" si="240"/>
        <v>0</v>
      </c>
      <c r="I981" s="42">
        <f>'Data Entry'!R1010</f>
        <v>0</v>
      </c>
      <c r="J981" s="42">
        <f>'Data Entry'!S1010</f>
        <v>0</v>
      </c>
      <c r="K981" s="42">
        <f>'Data Entry'!T1010</f>
        <v>0</v>
      </c>
      <c r="L981" s="42">
        <f>'Data Entry'!U1010</f>
        <v>0</v>
      </c>
      <c r="M981" s="291">
        <f t="shared" si="244"/>
        <v>0</v>
      </c>
      <c r="N981" s="42">
        <f>'Data Entry'!V1010</f>
        <v>0</v>
      </c>
      <c r="O981" s="42">
        <f>'Data Entry'!W1010</f>
        <v>0</v>
      </c>
      <c r="P981" s="291">
        <f t="shared" si="245"/>
        <v>0</v>
      </c>
      <c r="Q981" s="42">
        <f>'Data Entry'!X1010</f>
        <v>0</v>
      </c>
      <c r="R981" s="42">
        <f>'Data Entry'!Y1010</f>
        <v>0</v>
      </c>
      <c r="S981" s="42">
        <f>'Data Entry'!Z1010</f>
        <v>0</v>
      </c>
      <c r="T981" s="291">
        <f t="shared" si="241"/>
        <v>0</v>
      </c>
      <c r="U981" s="42">
        <f>'Data Entry'!AA1010</f>
        <v>0</v>
      </c>
      <c r="V981" s="42">
        <f>'Data Entry'!AB1010</f>
        <v>0</v>
      </c>
      <c r="W981" s="42">
        <f>'Data Entry'!AC1010</f>
        <v>0</v>
      </c>
      <c r="X981" s="42">
        <f>'Data Entry'!AD1010</f>
        <v>0</v>
      </c>
      <c r="Y981" s="291">
        <f t="shared" si="246"/>
        <v>0</v>
      </c>
      <c r="Z981" s="42">
        <f>'Data Entry'!AE1010</f>
        <v>0</v>
      </c>
      <c r="AA981" s="42">
        <f>'Data Entry'!AF1010</f>
        <v>0</v>
      </c>
      <c r="AB981" s="291">
        <f t="shared" si="247"/>
        <v>0</v>
      </c>
      <c r="AC981" s="42">
        <f>'Data Entry'!AH1010</f>
        <v>0</v>
      </c>
      <c r="AD981" s="42">
        <f>'Data Entry'!AI1010</f>
        <v>0</v>
      </c>
      <c r="AE981" s="42">
        <f>'Data Entry'!AJ1010</f>
        <v>0</v>
      </c>
      <c r="AF981" s="42">
        <f>'Data Entry'!AK1010</f>
        <v>0</v>
      </c>
      <c r="AG981" s="42">
        <f>'Data Entry'!AL1010</f>
        <v>0</v>
      </c>
      <c r="AH981" s="42">
        <f>'Data Entry'!AM1010</f>
        <v>0</v>
      </c>
      <c r="AI981" s="42">
        <f>'Data Entry'!AV1010</f>
        <v>0</v>
      </c>
      <c r="AJ981" s="42">
        <f>'Data Entry'!AW1010</f>
        <v>0</v>
      </c>
      <c r="AK981" s="42">
        <f>'Data Entry'!AX1010</f>
        <v>0</v>
      </c>
      <c r="AL981" s="291">
        <f t="shared" si="242"/>
        <v>0</v>
      </c>
      <c r="AM981" s="42">
        <f>'Data Entry'!AY1010</f>
        <v>0</v>
      </c>
      <c r="AN981" s="42">
        <f>'Data Entry'!AZ1010</f>
        <v>0</v>
      </c>
      <c r="AO981" s="42">
        <f>'Data Entry'!BA1010</f>
        <v>0</v>
      </c>
      <c r="AP981" s="42">
        <f>'Data Entry'!BB1010</f>
        <v>0</v>
      </c>
      <c r="AQ981" s="291">
        <f t="shared" si="248"/>
        <v>0</v>
      </c>
      <c r="AR981" s="42">
        <f>'Data Entry'!BC1010</f>
        <v>0</v>
      </c>
      <c r="AS981" s="42">
        <f>'Data Entry'!BD1010</f>
        <v>0</v>
      </c>
      <c r="AT981" s="291">
        <f t="shared" si="249"/>
        <v>0</v>
      </c>
      <c r="AU981" s="42">
        <f>'Data Entry'!BE1010</f>
        <v>0</v>
      </c>
      <c r="AV981" s="42">
        <f>'Data Entry'!BF1010</f>
        <v>0</v>
      </c>
      <c r="AW981" s="42">
        <f>'Data Entry'!BG1010</f>
        <v>0</v>
      </c>
      <c r="AX981" s="291">
        <f t="shared" si="243"/>
        <v>0</v>
      </c>
      <c r="AY981" s="42">
        <f>'Data Entry'!BH1010</f>
        <v>0</v>
      </c>
      <c r="AZ981" s="42">
        <f>'Data Entry'!BI1010</f>
        <v>0</v>
      </c>
      <c r="BA981" s="42">
        <f>'Data Entry'!BJ1010</f>
        <v>0</v>
      </c>
      <c r="BB981" s="42">
        <f>'Data Entry'!BK1010</f>
        <v>0</v>
      </c>
      <c r="BC981" s="291">
        <f t="shared" si="250"/>
        <v>0</v>
      </c>
      <c r="BD981" s="42">
        <f>'Data Entry'!BL1010</f>
        <v>0</v>
      </c>
      <c r="BE981" s="42">
        <f>'Data Entry'!BM1010</f>
        <v>0</v>
      </c>
      <c r="BF981" s="291">
        <f t="shared" si="251"/>
        <v>0</v>
      </c>
      <c r="BG981" s="305">
        <f t="shared" si="252"/>
        <v>0</v>
      </c>
      <c r="BH981" s="288" t="str">
        <f>IFERROR((BG981*'Data Entry'!$F$18)/'Data Entry'!$E$18,"")</f>
        <v/>
      </c>
      <c r="BI981" s="305">
        <f t="shared" si="253"/>
        <v>0</v>
      </c>
      <c r="BJ981" s="288" t="str">
        <f t="shared" si="254"/>
        <v/>
      </c>
      <c r="BK981" s="307" t="str">
        <f t="shared" si="255"/>
        <v/>
      </c>
    </row>
    <row r="982" spans="1:63" ht="27" x14ac:dyDescent="0.2">
      <c r="A982" s="119" t="str">
        <f>'Data Entry'!D1011</f>
        <v>Respondent 0978</v>
      </c>
      <c r="B982" s="52">
        <f>'Data Entry'!AN1011</f>
        <v>0</v>
      </c>
      <c r="C982" s="52" t="str">
        <f>'Data Entry'!BX1011</f>
        <v/>
      </c>
      <c r="D982" s="42" t="str">
        <f>'Data Entry'!BU1011</f>
        <v>No disability</v>
      </c>
      <c r="E982" s="42">
        <f>'Data Entry'!O1011</f>
        <v>0</v>
      </c>
      <c r="F982" s="42">
        <f>'Data Entry'!P1011</f>
        <v>0</v>
      </c>
      <c r="G982" s="42">
        <f>'Data Entry'!Q1011</f>
        <v>0</v>
      </c>
      <c r="H982" s="291">
        <f t="shared" si="240"/>
        <v>0</v>
      </c>
      <c r="I982" s="42">
        <f>'Data Entry'!R1011</f>
        <v>0</v>
      </c>
      <c r="J982" s="42">
        <f>'Data Entry'!S1011</f>
        <v>0</v>
      </c>
      <c r="K982" s="42">
        <f>'Data Entry'!T1011</f>
        <v>0</v>
      </c>
      <c r="L982" s="42">
        <f>'Data Entry'!U1011</f>
        <v>0</v>
      </c>
      <c r="M982" s="291">
        <f t="shared" si="244"/>
        <v>0</v>
      </c>
      <c r="N982" s="42">
        <f>'Data Entry'!V1011</f>
        <v>0</v>
      </c>
      <c r="O982" s="42">
        <f>'Data Entry'!W1011</f>
        <v>0</v>
      </c>
      <c r="P982" s="291">
        <f t="shared" si="245"/>
        <v>0</v>
      </c>
      <c r="Q982" s="42">
        <f>'Data Entry'!X1011</f>
        <v>0</v>
      </c>
      <c r="R982" s="42">
        <f>'Data Entry'!Y1011</f>
        <v>0</v>
      </c>
      <c r="S982" s="42">
        <f>'Data Entry'!Z1011</f>
        <v>0</v>
      </c>
      <c r="T982" s="291">
        <f t="shared" si="241"/>
        <v>0</v>
      </c>
      <c r="U982" s="42">
        <f>'Data Entry'!AA1011</f>
        <v>0</v>
      </c>
      <c r="V982" s="42">
        <f>'Data Entry'!AB1011</f>
        <v>0</v>
      </c>
      <c r="W982" s="42">
        <f>'Data Entry'!AC1011</f>
        <v>0</v>
      </c>
      <c r="X982" s="42">
        <f>'Data Entry'!AD1011</f>
        <v>0</v>
      </c>
      <c r="Y982" s="291">
        <f t="shared" si="246"/>
        <v>0</v>
      </c>
      <c r="Z982" s="42">
        <f>'Data Entry'!AE1011</f>
        <v>0</v>
      </c>
      <c r="AA982" s="42">
        <f>'Data Entry'!AF1011</f>
        <v>0</v>
      </c>
      <c r="AB982" s="291">
        <f t="shared" si="247"/>
        <v>0</v>
      </c>
      <c r="AC982" s="42">
        <f>'Data Entry'!AH1011</f>
        <v>0</v>
      </c>
      <c r="AD982" s="42">
        <f>'Data Entry'!AI1011</f>
        <v>0</v>
      </c>
      <c r="AE982" s="42">
        <f>'Data Entry'!AJ1011</f>
        <v>0</v>
      </c>
      <c r="AF982" s="42">
        <f>'Data Entry'!AK1011</f>
        <v>0</v>
      </c>
      <c r="AG982" s="42">
        <f>'Data Entry'!AL1011</f>
        <v>0</v>
      </c>
      <c r="AH982" s="42">
        <f>'Data Entry'!AM1011</f>
        <v>0</v>
      </c>
      <c r="AI982" s="42">
        <f>'Data Entry'!AV1011</f>
        <v>0</v>
      </c>
      <c r="AJ982" s="42">
        <f>'Data Entry'!AW1011</f>
        <v>0</v>
      </c>
      <c r="AK982" s="42">
        <f>'Data Entry'!AX1011</f>
        <v>0</v>
      </c>
      <c r="AL982" s="291">
        <f t="shared" si="242"/>
        <v>0</v>
      </c>
      <c r="AM982" s="42">
        <f>'Data Entry'!AY1011</f>
        <v>0</v>
      </c>
      <c r="AN982" s="42">
        <f>'Data Entry'!AZ1011</f>
        <v>0</v>
      </c>
      <c r="AO982" s="42">
        <f>'Data Entry'!BA1011</f>
        <v>0</v>
      </c>
      <c r="AP982" s="42">
        <f>'Data Entry'!BB1011</f>
        <v>0</v>
      </c>
      <c r="AQ982" s="291">
        <f t="shared" si="248"/>
        <v>0</v>
      </c>
      <c r="AR982" s="42">
        <f>'Data Entry'!BC1011</f>
        <v>0</v>
      </c>
      <c r="AS982" s="42">
        <f>'Data Entry'!BD1011</f>
        <v>0</v>
      </c>
      <c r="AT982" s="291">
        <f t="shared" si="249"/>
        <v>0</v>
      </c>
      <c r="AU982" s="42">
        <f>'Data Entry'!BE1011</f>
        <v>0</v>
      </c>
      <c r="AV982" s="42">
        <f>'Data Entry'!BF1011</f>
        <v>0</v>
      </c>
      <c r="AW982" s="42">
        <f>'Data Entry'!BG1011</f>
        <v>0</v>
      </c>
      <c r="AX982" s="291">
        <f t="shared" si="243"/>
        <v>0</v>
      </c>
      <c r="AY982" s="42">
        <f>'Data Entry'!BH1011</f>
        <v>0</v>
      </c>
      <c r="AZ982" s="42">
        <f>'Data Entry'!BI1011</f>
        <v>0</v>
      </c>
      <c r="BA982" s="42">
        <f>'Data Entry'!BJ1011</f>
        <v>0</v>
      </c>
      <c r="BB982" s="42">
        <f>'Data Entry'!BK1011</f>
        <v>0</v>
      </c>
      <c r="BC982" s="291">
        <f t="shared" si="250"/>
        <v>0</v>
      </c>
      <c r="BD982" s="42">
        <f>'Data Entry'!BL1011</f>
        <v>0</v>
      </c>
      <c r="BE982" s="42">
        <f>'Data Entry'!BM1011</f>
        <v>0</v>
      </c>
      <c r="BF982" s="291">
        <f t="shared" si="251"/>
        <v>0</v>
      </c>
      <c r="BG982" s="305">
        <f t="shared" si="252"/>
        <v>0</v>
      </c>
      <c r="BH982" s="288" t="str">
        <f>IFERROR((BG982*'Data Entry'!$F$18)/'Data Entry'!$E$18,"")</f>
        <v/>
      </c>
      <c r="BI982" s="305">
        <f t="shared" si="253"/>
        <v>0</v>
      </c>
      <c r="BJ982" s="288" t="str">
        <f t="shared" si="254"/>
        <v/>
      </c>
      <c r="BK982" s="307" t="str">
        <f t="shared" si="255"/>
        <v/>
      </c>
    </row>
    <row r="983" spans="1:63" ht="27" x14ac:dyDescent="0.2">
      <c r="A983" s="119" t="str">
        <f>'Data Entry'!D1012</f>
        <v>Respondent 0979</v>
      </c>
      <c r="B983" s="52">
        <f>'Data Entry'!AN1012</f>
        <v>0</v>
      </c>
      <c r="C983" s="52" t="str">
        <f>'Data Entry'!BX1012</f>
        <v/>
      </c>
      <c r="D983" s="42" t="str">
        <f>'Data Entry'!BU1012</f>
        <v>No disability</v>
      </c>
      <c r="E983" s="42">
        <f>'Data Entry'!O1012</f>
        <v>0</v>
      </c>
      <c r="F983" s="42">
        <f>'Data Entry'!P1012</f>
        <v>0</v>
      </c>
      <c r="G983" s="42">
        <f>'Data Entry'!Q1012</f>
        <v>0</v>
      </c>
      <c r="H983" s="291">
        <f t="shared" si="240"/>
        <v>0</v>
      </c>
      <c r="I983" s="42">
        <f>'Data Entry'!R1012</f>
        <v>0</v>
      </c>
      <c r="J983" s="42">
        <f>'Data Entry'!S1012</f>
        <v>0</v>
      </c>
      <c r="K983" s="42">
        <f>'Data Entry'!T1012</f>
        <v>0</v>
      </c>
      <c r="L983" s="42">
        <f>'Data Entry'!U1012</f>
        <v>0</v>
      </c>
      <c r="M983" s="291">
        <f t="shared" si="244"/>
        <v>0</v>
      </c>
      <c r="N983" s="42">
        <f>'Data Entry'!V1012</f>
        <v>0</v>
      </c>
      <c r="O983" s="42">
        <f>'Data Entry'!W1012</f>
        <v>0</v>
      </c>
      <c r="P983" s="291">
        <f t="shared" si="245"/>
        <v>0</v>
      </c>
      <c r="Q983" s="42">
        <f>'Data Entry'!X1012</f>
        <v>0</v>
      </c>
      <c r="R983" s="42">
        <f>'Data Entry'!Y1012</f>
        <v>0</v>
      </c>
      <c r="S983" s="42">
        <f>'Data Entry'!Z1012</f>
        <v>0</v>
      </c>
      <c r="T983" s="291">
        <f t="shared" si="241"/>
        <v>0</v>
      </c>
      <c r="U983" s="42">
        <f>'Data Entry'!AA1012</f>
        <v>0</v>
      </c>
      <c r="V983" s="42">
        <f>'Data Entry'!AB1012</f>
        <v>0</v>
      </c>
      <c r="W983" s="42">
        <f>'Data Entry'!AC1012</f>
        <v>0</v>
      </c>
      <c r="X983" s="42">
        <f>'Data Entry'!AD1012</f>
        <v>0</v>
      </c>
      <c r="Y983" s="291">
        <f t="shared" si="246"/>
        <v>0</v>
      </c>
      <c r="Z983" s="42">
        <f>'Data Entry'!AE1012</f>
        <v>0</v>
      </c>
      <c r="AA983" s="42">
        <f>'Data Entry'!AF1012</f>
        <v>0</v>
      </c>
      <c r="AB983" s="291">
        <f t="shared" si="247"/>
        <v>0</v>
      </c>
      <c r="AC983" s="42">
        <f>'Data Entry'!AH1012</f>
        <v>0</v>
      </c>
      <c r="AD983" s="42">
        <f>'Data Entry'!AI1012</f>
        <v>0</v>
      </c>
      <c r="AE983" s="42">
        <f>'Data Entry'!AJ1012</f>
        <v>0</v>
      </c>
      <c r="AF983" s="42">
        <f>'Data Entry'!AK1012</f>
        <v>0</v>
      </c>
      <c r="AG983" s="42">
        <f>'Data Entry'!AL1012</f>
        <v>0</v>
      </c>
      <c r="AH983" s="42">
        <f>'Data Entry'!AM1012</f>
        <v>0</v>
      </c>
      <c r="AI983" s="42">
        <f>'Data Entry'!AV1012</f>
        <v>0</v>
      </c>
      <c r="AJ983" s="42">
        <f>'Data Entry'!AW1012</f>
        <v>0</v>
      </c>
      <c r="AK983" s="42">
        <f>'Data Entry'!AX1012</f>
        <v>0</v>
      </c>
      <c r="AL983" s="291">
        <f t="shared" si="242"/>
        <v>0</v>
      </c>
      <c r="AM983" s="42">
        <f>'Data Entry'!AY1012</f>
        <v>0</v>
      </c>
      <c r="AN983" s="42">
        <f>'Data Entry'!AZ1012</f>
        <v>0</v>
      </c>
      <c r="AO983" s="42">
        <f>'Data Entry'!BA1012</f>
        <v>0</v>
      </c>
      <c r="AP983" s="42">
        <f>'Data Entry'!BB1012</f>
        <v>0</v>
      </c>
      <c r="AQ983" s="291">
        <f t="shared" si="248"/>
        <v>0</v>
      </c>
      <c r="AR983" s="42">
        <f>'Data Entry'!BC1012</f>
        <v>0</v>
      </c>
      <c r="AS983" s="42">
        <f>'Data Entry'!BD1012</f>
        <v>0</v>
      </c>
      <c r="AT983" s="291">
        <f t="shared" si="249"/>
        <v>0</v>
      </c>
      <c r="AU983" s="42">
        <f>'Data Entry'!BE1012</f>
        <v>0</v>
      </c>
      <c r="AV983" s="42">
        <f>'Data Entry'!BF1012</f>
        <v>0</v>
      </c>
      <c r="AW983" s="42">
        <f>'Data Entry'!BG1012</f>
        <v>0</v>
      </c>
      <c r="AX983" s="291">
        <f t="shared" si="243"/>
        <v>0</v>
      </c>
      <c r="AY983" s="42">
        <f>'Data Entry'!BH1012</f>
        <v>0</v>
      </c>
      <c r="AZ983" s="42">
        <f>'Data Entry'!BI1012</f>
        <v>0</v>
      </c>
      <c r="BA983" s="42">
        <f>'Data Entry'!BJ1012</f>
        <v>0</v>
      </c>
      <c r="BB983" s="42">
        <f>'Data Entry'!BK1012</f>
        <v>0</v>
      </c>
      <c r="BC983" s="291">
        <f t="shared" si="250"/>
        <v>0</v>
      </c>
      <c r="BD983" s="42">
        <f>'Data Entry'!BL1012</f>
        <v>0</v>
      </c>
      <c r="BE983" s="42">
        <f>'Data Entry'!BM1012</f>
        <v>0</v>
      </c>
      <c r="BF983" s="291">
        <f t="shared" si="251"/>
        <v>0</v>
      </c>
      <c r="BG983" s="305">
        <f t="shared" si="252"/>
        <v>0</v>
      </c>
      <c r="BH983" s="288" t="str">
        <f>IFERROR((BG983*'Data Entry'!$F$18)/'Data Entry'!$E$18,"")</f>
        <v/>
      </c>
      <c r="BI983" s="305">
        <f t="shared" si="253"/>
        <v>0</v>
      </c>
      <c r="BJ983" s="288" t="str">
        <f t="shared" si="254"/>
        <v/>
      </c>
      <c r="BK983" s="307" t="str">
        <f t="shared" si="255"/>
        <v/>
      </c>
    </row>
    <row r="984" spans="1:63" ht="27" x14ac:dyDescent="0.2">
      <c r="A984" s="119" t="str">
        <f>'Data Entry'!D1013</f>
        <v>Respondent 0980</v>
      </c>
      <c r="B984" s="52">
        <f>'Data Entry'!AN1013</f>
        <v>0</v>
      </c>
      <c r="C984" s="52" t="str">
        <f>'Data Entry'!BX1013</f>
        <v/>
      </c>
      <c r="D984" s="42" t="str">
        <f>'Data Entry'!BU1013</f>
        <v>No disability</v>
      </c>
      <c r="E984" s="42">
        <f>'Data Entry'!O1013</f>
        <v>0</v>
      </c>
      <c r="F984" s="42">
        <f>'Data Entry'!P1013</f>
        <v>0</v>
      </c>
      <c r="G984" s="42">
        <f>'Data Entry'!Q1013</f>
        <v>0</v>
      </c>
      <c r="H984" s="291">
        <f t="shared" si="240"/>
        <v>0</v>
      </c>
      <c r="I984" s="42">
        <f>'Data Entry'!R1013</f>
        <v>0</v>
      </c>
      <c r="J984" s="42">
        <f>'Data Entry'!S1013</f>
        <v>0</v>
      </c>
      <c r="K984" s="42">
        <f>'Data Entry'!T1013</f>
        <v>0</v>
      </c>
      <c r="L984" s="42">
        <f>'Data Entry'!U1013</f>
        <v>0</v>
      </c>
      <c r="M984" s="291">
        <f t="shared" si="244"/>
        <v>0</v>
      </c>
      <c r="N984" s="42">
        <f>'Data Entry'!V1013</f>
        <v>0</v>
      </c>
      <c r="O984" s="42">
        <f>'Data Entry'!W1013</f>
        <v>0</v>
      </c>
      <c r="P984" s="291">
        <f t="shared" si="245"/>
        <v>0</v>
      </c>
      <c r="Q984" s="42">
        <f>'Data Entry'!X1013</f>
        <v>0</v>
      </c>
      <c r="R984" s="42">
        <f>'Data Entry'!Y1013</f>
        <v>0</v>
      </c>
      <c r="S984" s="42">
        <f>'Data Entry'!Z1013</f>
        <v>0</v>
      </c>
      <c r="T984" s="291">
        <f t="shared" si="241"/>
        <v>0</v>
      </c>
      <c r="U984" s="42">
        <f>'Data Entry'!AA1013</f>
        <v>0</v>
      </c>
      <c r="V984" s="42">
        <f>'Data Entry'!AB1013</f>
        <v>0</v>
      </c>
      <c r="W984" s="42">
        <f>'Data Entry'!AC1013</f>
        <v>0</v>
      </c>
      <c r="X984" s="42">
        <f>'Data Entry'!AD1013</f>
        <v>0</v>
      </c>
      <c r="Y984" s="291">
        <f t="shared" si="246"/>
        <v>0</v>
      </c>
      <c r="Z984" s="42">
        <f>'Data Entry'!AE1013</f>
        <v>0</v>
      </c>
      <c r="AA984" s="42">
        <f>'Data Entry'!AF1013</f>
        <v>0</v>
      </c>
      <c r="AB984" s="291">
        <f t="shared" si="247"/>
        <v>0</v>
      </c>
      <c r="AC984" s="42">
        <f>'Data Entry'!AH1013</f>
        <v>0</v>
      </c>
      <c r="AD984" s="42">
        <f>'Data Entry'!AI1013</f>
        <v>0</v>
      </c>
      <c r="AE984" s="42">
        <f>'Data Entry'!AJ1013</f>
        <v>0</v>
      </c>
      <c r="AF984" s="42">
        <f>'Data Entry'!AK1013</f>
        <v>0</v>
      </c>
      <c r="AG984" s="42">
        <f>'Data Entry'!AL1013</f>
        <v>0</v>
      </c>
      <c r="AH984" s="42">
        <f>'Data Entry'!AM1013</f>
        <v>0</v>
      </c>
      <c r="AI984" s="42">
        <f>'Data Entry'!AV1013</f>
        <v>0</v>
      </c>
      <c r="AJ984" s="42">
        <f>'Data Entry'!AW1013</f>
        <v>0</v>
      </c>
      <c r="AK984" s="42">
        <f>'Data Entry'!AX1013</f>
        <v>0</v>
      </c>
      <c r="AL984" s="291">
        <f t="shared" si="242"/>
        <v>0</v>
      </c>
      <c r="AM984" s="42">
        <f>'Data Entry'!AY1013</f>
        <v>0</v>
      </c>
      <c r="AN984" s="42">
        <f>'Data Entry'!AZ1013</f>
        <v>0</v>
      </c>
      <c r="AO984" s="42">
        <f>'Data Entry'!BA1013</f>
        <v>0</v>
      </c>
      <c r="AP984" s="42">
        <f>'Data Entry'!BB1013</f>
        <v>0</v>
      </c>
      <c r="AQ984" s="291">
        <f t="shared" si="248"/>
        <v>0</v>
      </c>
      <c r="AR984" s="42">
        <f>'Data Entry'!BC1013</f>
        <v>0</v>
      </c>
      <c r="AS984" s="42">
        <f>'Data Entry'!BD1013</f>
        <v>0</v>
      </c>
      <c r="AT984" s="291">
        <f t="shared" si="249"/>
        <v>0</v>
      </c>
      <c r="AU984" s="42">
        <f>'Data Entry'!BE1013</f>
        <v>0</v>
      </c>
      <c r="AV984" s="42">
        <f>'Data Entry'!BF1013</f>
        <v>0</v>
      </c>
      <c r="AW984" s="42">
        <f>'Data Entry'!BG1013</f>
        <v>0</v>
      </c>
      <c r="AX984" s="291">
        <f t="shared" si="243"/>
        <v>0</v>
      </c>
      <c r="AY984" s="42">
        <f>'Data Entry'!BH1013</f>
        <v>0</v>
      </c>
      <c r="AZ984" s="42">
        <f>'Data Entry'!BI1013</f>
        <v>0</v>
      </c>
      <c r="BA984" s="42">
        <f>'Data Entry'!BJ1013</f>
        <v>0</v>
      </c>
      <c r="BB984" s="42">
        <f>'Data Entry'!BK1013</f>
        <v>0</v>
      </c>
      <c r="BC984" s="291">
        <f t="shared" si="250"/>
        <v>0</v>
      </c>
      <c r="BD984" s="42">
        <f>'Data Entry'!BL1013</f>
        <v>0</v>
      </c>
      <c r="BE984" s="42">
        <f>'Data Entry'!BM1013</f>
        <v>0</v>
      </c>
      <c r="BF984" s="291">
        <f t="shared" si="251"/>
        <v>0</v>
      </c>
      <c r="BG984" s="305">
        <f t="shared" si="252"/>
        <v>0</v>
      </c>
      <c r="BH984" s="288" t="str">
        <f>IFERROR((BG984*'Data Entry'!$F$18)/'Data Entry'!$E$18,"")</f>
        <v/>
      </c>
      <c r="BI984" s="305">
        <f t="shared" si="253"/>
        <v>0</v>
      </c>
      <c r="BJ984" s="288" t="str">
        <f t="shared" si="254"/>
        <v/>
      </c>
      <c r="BK984" s="307" t="str">
        <f t="shared" si="255"/>
        <v/>
      </c>
    </row>
    <row r="985" spans="1:63" ht="27" x14ac:dyDescent="0.2">
      <c r="A985" s="119" t="str">
        <f>'Data Entry'!D1014</f>
        <v>Respondent 0981</v>
      </c>
      <c r="B985" s="52">
        <f>'Data Entry'!AN1014</f>
        <v>0</v>
      </c>
      <c r="C985" s="52" t="str">
        <f>'Data Entry'!BX1014</f>
        <v/>
      </c>
      <c r="D985" s="42" t="str">
        <f>'Data Entry'!BU1014</f>
        <v>No disability</v>
      </c>
      <c r="E985" s="42">
        <f>'Data Entry'!O1014</f>
        <v>0</v>
      </c>
      <c r="F985" s="42">
        <f>'Data Entry'!P1014</f>
        <v>0</v>
      </c>
      <c r="G985" s="42">
        <f>'Data Entry'!Q1014</f>
        <v>0</v>
      </c>
      <c r="H985" s="291">
        <f t="shared" si="240"/>
        <v>0</v>
      </c>
      <c r="I985" s="42">
        <f>'Data Entry'!R1014</f>
        <v>0</v>
      </c>
      <c r="J985" s="42">
        <f>'Data Entry'!S1014</f>
        <v>0</v>
      </c>
      <c r="K985" s="42">
        <f>'Data Entry'!T1014</f>
        <v>0</v>
      </c>
      <c r="L985" s="42">
        <f>'Data Entry'!U1014</f>
        <v>0</v>
      </c>
      <c r="M985" s="291">
        <f t="shared" si="244"/>
        <v>0</v>
      </c>
      <c r="N985" s="42">
        <f>'Data Entry'!V1014</f>
        <v>0</v>
      </c>
      <c r="O985" s="42">
        <f>'Data Entry'!W1014</f>
        <v>0</v>
      </c>
      <c r="P985" s="291">
        <f t="shared" si="245"/>
        <v>0</v>
      </c>
      <c r="Q985" s="42">
        <f>'Data Entry'!X1014</f>
        <v>0</v>
      </c>
      <c r="R985" s="42">
        <f>'Data Entry'!Y1014</f>
        <v>0</v>
      </c>
      <c r="S985" s="42">
        <f>'Data Entry'!Z1014</f>
        <v>0</v>
      </c>
      <c r="T985" s="291">
        <f t="shared" si="241"/>
        <v>0</v>
      </c>
      <c r="U985" s="42">
        <f>'Data Entry'!AA1014</f>
        <v>0</v>
      </c>
      <c r="V985" s="42">
        <f>'Data Entry'!AB1014</f>
        <v>0</v>
      </c>
      <c r="W985" s="42">
        <f>'Data Entry'!AC1014</f>
        <v>0</v>
      </c>
      <c r="X985" s="42">
        <f>'Data Entry'!AD1014</f>
        <v>0</v>
      </c>
      <c r="Y985" s="291">
        <f t="shared" si="246"/>
        <v>0</v>
      </c>
      <c r="Z985" s="42">
        <f>'Data Entry'!AE1014</f>
        <v>0</v>
      </c>
      <c r="AA985" s="42">
        <f>'Data Entry'!AF1014</f>
        <v>0</v>
      </c>
      <c r="AB985" s="291">
        <f t="shared" si="247"/>
        <v>0</v>
      </c>
      <c r="AC985" s="42">
        <f>'Data Entry'!AH1014</f>
        <v>0</v>
      </c>
      <c r="AD985" s="42">
        <f>'Data Entry'!AI1014</f>
        <v>0</v>
      </c>
      <c r="AE985" s="42">
        <f>'Data Entry'!AJ1014</f>
        <v>0</v>
      </c>
      <c r="AF985" s="42">
        <f>'Data Entry'!AK1014</f>
        <v>0</v>
      </c>
      <c r="AG985" s="42">
        <f>'Data Entry'!AL1014</f>
        <v>0</v>
      </c>
      <c r="AH985" s="42">
        <f>'Data Entry'!AM1014</f>
        <v>0</v>
      </c>
      <c r="AI985" s="42">
        <f>'Data Entry'!AV1014</f>
        <v>0</v>
      </c>
      <c r="AJ985" s="42">
        <f>'Data Entry'!AW1014</f>
        <v>0</v>
      </c>
      <c r="AK985" s="42">
        <f>'Data Entry'!AX1014</f>
        <v>0</v>
      </c>
      <c r="AL985" s="291">
        <f t="shared" si="242"/>
        <v>0</v>
      </c>
      <c r="AM985" s="42">
        <f>'Data Entry'!AY1014</f>
        <v>0</v>
      </c>
      <c r="AN985" s="42">
        <f>'Data Entry'!AZ1014</f>
        <v>0</v>
      </c>
      <c r="AO985" s="42">
        <f>'Data Entry'!BA1014</f>
        <v>0</v>
      </c>
      <c r="AP985" s="42">
        <f>'Data Entry'!BB1014</f>
        <v>0</v>
      </c>
      <c r="AQ985" s="291">
        <f t="shared" si="248"/>
        <v>0</v>
      </c>
      <c r="AR985" s="42">
        <f>'Data Entry'!BC1014</f>
        <v>0</v>
      </c>
      <c r="AS985" s="42">
        <f>'Data Entry'!BD1014</f>
        <v>0</v>
      </c>
      <c r="AT985" s="291">
        <f t="shared" si="249"/>
        <v>0</v>
      </c>
      <c r="AU985" s="42">
        <f>'Data Entry'!BE1014</f>
        <v>0</v>
      </c>
      <c r="AV985" s="42">
        <f>'Data Entry'!BF1014</f>
        <v>0</v>
      </c>
      <c r="AW985" s="42">
        <f>'Data Entry'!BG1014</f>
        <v>0</v>
      </c>
      <c r="AX985" s="291">
        <f t="shared" si="243"/>
        <v>0</v>
      </c>
      <c r="AY985" s="42">
        <f>'Data Entry'!BH1014</f>
        <v>0</v>
      </c>
      <c r="AZ985" s="42">
        <f>'Data Entry'!BI1014</f>
        <v>0</v>
      </c>
      <c r="BA985" s="42">
        <f>'Data Entry'!BJ1014</f>
        <v>0</v>
      </c>
      <c r="BB985" s="42">
        <f>'Data Entry'!BK1014</f>
        <v>0</v>
      </c>
      <c r="BC985" s="291">
        <f t="shared" si="250"/>
        <v>0</v>
      </c>
      <c r="BD985" s="42">
        <f>'Data Entry'!BL1014</f>
        <v>0</v>
      </c>
      <c r="BE985" s="42">
        <f>'Data Entry'!BM1014</f>
        <v>0</v>
      </c>
      <c r="BF985" s="291">
        <f t="shared" si="251"/>
        <v>0</v>
      </c>
      <c r="BG985" s="305">
        <f t="shared" si="252"/>
        <v>0</v>
      </c>
      <c r="BH985" s="288" t="str">
        <f>IFERROR((BG985*'Data Entry'!$F$18)/'Data Entry'!$E$18,"")</f>
        <v/>
      </c>
      <c r="BI985" s="305">
        <f t="shared" si="253"/>
        <v>0</v>
      </c>
      <c r="BJ985" s="288" t="str">
        <f t="shared" si="254"/>
        <v/>
      </c>
      <c r="BK985" s="307" t="str">
        <f t="shared" si="255"/>
        <v/>
      </c>
    </row>
    <row r="986" spans="1:63" ht="27" x14ac:dyDescent="0.2">
      <c r="A986" s="119" t="str">
        <f>'Data Entry'!D1015</f>
        <v>Respondent 0982</v>
      </c>
      <c r="B986" s="52">
        <f>'Data Entry'!AN1015</f>
        <v>0</v>
      </c>
      <c r="C986" s="52" t="str">
        <f>'Data Entry'!BX1015</f>
        <v/>
      </c>
      <c r="D986" s="42" t="str">
        <f>'Data Entry'!BU1015</f>
        <v>No disability</v>
      </c>
      <c r="E986" s="42">
        <f>'Data Entry'!O1015</f>
        <v>0</v>
      </c>
      <c r="F986" s="42">
        <f>'Data Entry'!P1015</f>
        <v>0</v>
      </c>
      <c r="G986" s="42">
        <f>'Data Entry'!Q1015</f>
        <v>0</v>
      </c>
      <c r="H986" s="291">
        <f t="shared" si="240"/>
        <v>0</v>
      </c>
      <c r="I986" s="42">
        <f>'Data Entry'!R1015</f>
        <v>0</v>
      </c>
      <c r="J986" s="42">
        <f>'Data Entry'!S1015</f>
        <v>0</v>
      </c>
      <c r="K986" s="42">
        <f>'Data Entry'!T1015</f>
        <v>0</v>
      </c>
      <c r="L986" s="42">
        <f>'Data Entry'!U1015</f>
        <v>0</v>
      </c>
      <c r="M986" s="291">
        <f t="shared" si="244"/>
        <v>0</v>
      </c>
      <c r="N986" s="42">
        <f>'Data Entry'!V1015</f>
        <v>0</v>
      </c>
      <c r="O986" s="42">
        <f>'Data Entry'!W1015</f>
        <v>0</v>
      </c>
      <c r="P986" s="291">
        <f t="shared" si="245"/>
        <v>0</v>
      </c>
      <c r="Q986" s="42">
        <f>'Data Entry'!X1015</f>
        <v>0</v>
      </c>
      <c r="R986" s="42">
        <f>'Data Entry'!Y1015</f>
        <v>0</v>
      </c>
      <c r="S986" s="42">
        <f>'Data Entry'!Z1015</f>
        <v>0</v>
      </c>
      <c r="T986" s="291">
        <f t="shared" si="241"/>
        <v>0</v>
      </c>
      <c r="U986" s="42">
        <f>'Data Entry'!AA1015</f>
        <v>0</v>
      </c>
      <c r="V986" s="42">
        <f>'Data Entry'!AB1015</f>
        <v>0</v>
      </c>
      <c r="W986" s="42">
        <f>'Data Entry'!AC1015</f>
        <v>0</v>
      </c>
      <c r="X986" s="42">
        <f>'Data Entry'!AD1015</f>
        <v>0</v>
      </c>
      <c r="Y986" s="291">
        <f t="shared" si="246"/>
        <v>0</v>
      </c>
      <c r="Z986" s="42">
        <f>'Data Entry'!AE1015</f>
        <v>0</v>
      </c>
      <c r="AA986" s="42">
        <f>'Data Entry'!AF1015</f>
        <v>0</v>
      </c>
      <c r="AB986" s="291">
        <f t="shared" si="247"/>
        <v>0</v>
      </c>
      <c r="AC986" s="42">
        <f>'Data Entry'!AH1015</f>
        <v>0</v>
      </c>
      <c r="AD986" s="42">
        <f>'Data Entry'!AI1015</f>
        <v>0</v>
      </c>
      <c r="AE986" s="42">
        <f>'Data Entry'!AJ1015</f>
        <v>0</v>
      </c>
      <c r="AF986" s="42">
        <f>'Data Entry'!AK1015</f>
        <v>0</v>
      </c>
      <c r="AG986" s="42">
        <f>'Data Entry'!AL1015</f>
        <v>0</v>
      </c>
      <c r="AH986" s="42">
        <f>'Data Entry'!AM1015</f>
        <v>0</v>
      </c>
      <c r="AI986" s="42">
        <f>'Data Entry'!AV1015</f>
        <v>0</v>
      </c>
      <c r="AJ986" s="42">
        <f>'Data Entry'!AW1015</f>
        <v>0</v>
      </c>
      <c r="AK986" s="42">
        <f>'Data Entry'!AX1015</f>
        <v>0</v>
      </c>
      <c r="AL986" s="291">
        <f t="shared" si="242"/>
        <v>0</v>
      </c>
      <c r="AM986" s="42">
        <f>'Data Entry'!AY1015</f>
        <v>0</v>
      </c>
      <c r="AN986" s="42">
        <f>'Data Entry'!AZ1015</f>
        <v>0</v>
      </c>
      <c r="AO986" s="42">
        <f>'Data Entry'!BA1015</f>
        <v>0</v>
      </c>
      <c r="AP986" s="42">
        <f>'Data Entry'!BB1015</f>
        <v>0</v>
      </c>
      <c r="AQ986" s="291">
        <f t="shared" si="248"/>
        <v>0</v>
      </c>
      <c r="AR986" s="42">
        <f>'Data Entry'!BC1015</f>
        <v>0</v>
      </c>
      <c r="AS986" s="42">
        <f>'Data Entry'!BD1015</f>
        <v>0</v>
      </c>
      <c r="AT986" s="291">
        <f t="shared" si="249"/>
        <v>0</v>
      </c>
      <c r="AU986" s="42">
        <f>'Data Entry'!BE1015</f>
        <v>0</v>
      </c>
      <c r="AV986" s="42">
        <f>'Data Entry'!BF1015</f>
        <v>0</v>
      </c>
      <c r="AW986" s="42">
        <f>'Data Entry'!BG1015</f>
        <v>0</v>
      </c>
      <c r="AX986" s="291">
        <f t="shared" si="243"/>
        <v>0</v>
      </c>
      <c r="AY986" s="42">
        <f>'Data Entry'!BH1015</f>
        <v>0</v>
      </c>
      <c r="AZ986" s="42">
        <f>'Data Entry'!BI1015</f>
        <v>0</v>
      </c>
      <c r="BA986" s="42">
        <f>'Data Entry'!BJ1015</f>
        <v>0</v>
      </c>
      <c r="BB986" s="42">
        <f>'Data Entry'!BK1015</f>
        <v>0</v>
      </c>
      <c r="BC986" s="291">
        <f t="shared" si="250"/>
        <v>0</v>
      </c>
      <c r="BD986" s="42">
        <f>'Data Entry'!BL1015</f>
        <v>0</v>
      </c>
      <c r="BE986" s="42">
        <f>'Data Entry'!BM1015</f>
        <v>0</v>
      </c>
      <c r="BF986" s="291">
        <f t="shared" si="251"/>
        <v>0</v>
      </c>
      <c r="BG986" s="305">
        <f t="shared" si="252"/>
        <v>0</v>
      </c>
      <c r="BH986" s="288" t="str">
        <f>IFERROR((BG986*'Data Entry'!$F$18)/'Data Entry'!$E$18,"")</f>
        <v/>
      </c>
      <c r="BI986" s="305">
        <f t="shared" si="253"/>
        <v>0</v>
      </c>
      <c r="BJ986" s="288" t="str">
        <f t="shared" si="254"/>
        <v/>
      </c>
      <c r="BK986" s="307" t="str">
        <f t="shared" si="255"/>
        <v/>
      </c>
    </row>
    <row r="987" spans="1:63" ht="27" x14ac:dyDescent="0.2">
      <c r="A987" s="119" t="str">
        <f>'Data Entry'!D1016</f>
        <v>Respondent 0983</v>
      </c>
      <c r="B987" s="52">
        <f>'Data Entry'!AN1016</f>
        <v>0</v>
      </c>
      <c r="C987" s="52" t="str">
        <f>'Data Entry'!BX1016</f>
        <v/>
      </c>
      <c r="D987" s="42" t="str">
        <f>'Data Entry'!BU1016</f>
        <v>No disability</v>
      </c>
      <c r="E987" s="42">
        <f>'Data Entry'!O1016</f>
        <v>0</v>
      </c>
      <c r="F987" s="42">
        <f>'Data Entry'!P1016</f>
        <v>0</v>
      </c>
      <c r="G987" s="42">
        <f>'Data Entry'!Q1016</f>
        <v>0</v>
      </c>
      <c r="H987" s="291">
        <f t="shared" si="240"/>
        <v>0</v>
      </c>
      <c r="I987" s="42">
        <f>'Data Entry'!R1016</f>
        <v>0</v>
      </c>
      <c r="J987" s="42">
        <f>'Data Entry'!S1016</f>
        <v>0</v>
      </c>
      <c r="K987" s="42">
        <f>'Data Entry'!T1016</f>
        <v>0</v>
      </c>
      <c r="L987" s="42">
        <f>'Data Entry'!U1016</f>
        <v>0</v>
      </c>
      <c r="M987" s="291">
        <f t="shared" si="244"/>
        <v>0</v>
      </c>
      <c r="N987" s="42">
        <f>'Data Entry'!V1016</f>
        <v>0</v>
      </c>
      <c r="O987" s="42">
        <f>'Data Entry'!W1016</f>
        <v>0</v>
      </c>
      <c r="P987" s="291">
        <f t="shared" si="245"/>
        <v>0</v>
      </c>
      <c r="Q987" s="42">
        <f>'Data Entry'!X1016</f>
        <v>0</v>
      </c>
      <c r="R987" s="42">
        <f>'Data Entry'!Y1016</f>
        <v>0</v>
      </c>
      <c r="S987" s="42">
        <f>'Data Entry'!Z1016</f>
        <v>0</v>
      </c>
      <c r="T987" s="291">
        <f t="shared" si="241"/>
        <v>0</v>
      </c>
      <c r="U987" s="42">
        <f>'Data Entry'!AA1016</f>
        <v>0</v>
      </c>
      <c r="V987" s="42">
        <f>'Data Entry'!AB1016</f>
        <v>0</v>
      </c>
      <c r="W987" s="42">
        <f>'Data Entry'!AC1016</f>
        <v>0</v>
      </c>
      <c r="X987" s="42">
        <f>'Data Entry'!AD1016</f>
        <v>0</v>
      </c>
      <c r="Y987" s="291">
        <f t="shared" si="246"/>
        <v>0</v>
      </c>
      <c r="Z987" s="42">
        <f>'Data Entry'!AE1016</f>
        <v>0</v>
      </c>
      <c r="AA987" s="42">
        <f>'Data Entry'!AF1016</f>
        <v>0</v>
      </c>
      <c r="AB987" s="291">
        <f t="shared" si="247"/>
        <v>0</v>
      </c>
      <c r="AC987" s="42">
        <f>'Data Entry'!AH1016</f>
        <v>0</v>
      </c>
      <c r="AD987" s="42">
        <f>'Data Entry'!AI1016</f>
        <v>0</v>
      </c>
      <c r="AE987" s="42">
        <f>'Data Entry'!AJ1016</f>
        <v>0</v>
      </c>
      <c r="AF987" s="42">
        <f>'Data Entry'!AK1016</f>
        <v>0</v>
      </c>
      <c r="AG987" s="42">
        <f>'Data Entry'!AL1016</f>
        <v>0</v>
      </c>
      <c r="AH987" s="42">
        <f>'Data Entry'!AM1016</f>
        <v>0</v>
      </c>
      <c r="AI987" s="42">
        <f>'Data Entry'!AV1016</f>
        <v>0</v>
      </c>
      <c r="AJ987" s="42">
        <f>'Data Entry'!AW1016</f>
        <v>0</v>
      </c>
      <c r="AK987" s="42">
        <f>'Data Entry'!AX1016</f>
        <v>0</v>
      </c>
      <c r="AL987" s="291">
        <f t="shared" si="242"/>
        <v>0</v>
      </c>
      <c r="AM987" s="42">
        <f>'Data Entry'!AY1016</f>
        <v>0</v>
      </c>
      <c r="AN987" s="42">
        <f>'Data Entry'!AZ1016</f>
        <v>0</v>
      </c>
      <c r="AO987" s="42">
        <f>'Data Entry'!BA1016</f>
        <v>0</v>
      </c>
      <c r="AP987" s="42">
        <f>'Data Entry'!BB1016</f>
        <v>0</v>
      </c>
      <c r="AQ987" s="291">
        <f t="shared" si="248"/>
        <v>0</v>
      </c>
      <c r="AR987" s="42">
        <f>'Data Entry'!BC1016</f>
        <v>0</v>
      </c>
      <c r="AS987" s="42">
        <f>'Data Entry'!BD1016</f>
        <v>0</v>
      </c>
      <c r="AT987" s="291">
        <f t="shared" si="249"/>
        <v>0</v>
      </c>
      <c r="AU987" s="42">
        <f>'Data Entry'!BE1016</f>
        <v>0</v>
      </c>
      <c r="AV987" s="42">
        <f>'Data Entry'!BF1016</f>
        <v>0</v>
      </c>
      <c r="AW987" s="42">
        <f>'Data Entry'!BG1016</f>
        <v>0</v>
      </c>
      <c r="AX987" s="291">
        <f t="shared" si="243"/>
        <v>0</v>
      </c>
      <c r="AY987" s="42">
        <f>'Data Entry'!BH1016</f>
        <v>0</v>
      </c>
      <c r="AZ987" s="42">
        <f>'Data Entry'!BI1016</f>
        <v>0</v>
      </c>
      <c r="BA987" s="42">
        <f>'Data Entry'!BJ1016</f>
        <v>0</v>
      </c>
      <c r="BB987" s="42">
        <f>'Data Entry'!BK1016</f>
        <v>0</v>
      </c>
      <c r="BC987" s="291">
        <f t="shared" si="250"/>
        <v>0</v>
      </c>
      <c r="BD987" s="42">
        <f>'Data Entry'!BL1016</f>
        <v>0</v>
      </c>
      <c r="BE987" s="42">
        <f>'Data Entry'!BM1016</f>
        <v>0</v>
      </c>
      <c r="BF987" s="291">
        <f t="shared" si="251"/>
        <v>0</v>
      </c>
      <c r="BG987" s="305">
        <f t="shared" si="252"/>
        <v>0</v>
      </c>
      <c r="BH987" s="288" t="str">
        <f>IFERROR((BG987*'Data Entry'!$F$18)/'Data Entry'!$E$18,"")</f>
        <v/>
      </c>
      <c r="BI987" s="305">
        <f t="shared" si="253"/>
        <v>0</v>
      </c>
      <c r="BJ987" s="288" t="str">
        <f t="shared" si="254"/>
        <v/>
      </c>
      <c r="BK987" s="307" t="str">
        <f t="shared" si="255"/>
        <v/>
      </c>
    </row>
    <row r="988" spans="1:63" ht="27" x14ac:dyDescent="0.2">
      <c r="A988" s="119" t="str">
        <f>'Data Entry'!D1017</f>
        <v>Respondent 0984</v>
      </c>
      <c r="B988" s="52">
        <f>'Data Entry'!AN1017</f>
        <v>0</v>
      </c>
      <c r="C988" s="52" t="str">
        <f>'Data Entry'!BX1017</f>
        <v/>
      </c>
      <c r="D988" s="42" t="str">
        <f>'Data Entry'!BU1017</f>
        <v>No disability</v>
      </c>
      <c r="E988" s="42">
        <f>'Data Entry'!O1017</f>
        <v>0</v>
      </c>
      <c r="F988" s="42">
        <f>'Data Entry'!P1017</f>
        <v>0</v>
      </c>
      <c r="G988" s="42">
        <f>'Data Entry'!Q1017</f>
        <v>0</v>
      </c>
      <c r="H988" s="291">
        <f t="shared" si="240"/>
        <v>0</v>
      </c>
      <c r="I988" s="42">
        <f>'Data Entry'!R1017</f>
        <v>0</v>
      </c>
      <c r="J988" s="42">
        <f>'Data Entry'!S1017</f>
        <v>0</v>
      </c>
      <c r="K988" s="42">
        <f>'Data Entry'!T1017</f>
        <v>0</v>
      </c>
      <c r="L988" s="42">
        <f>'Data Entry'!U1017</f>
        <v>0</v>
      </c>
      <c r="M988" s="291">
        <f t="shared" si="244"/>
        <v>0</v>
      </c>
      <c r="N988" s="42">
        <f>'Data Entry'!V1017</f>
        <v>0</v>
      </c>
      <c r="O988" s="42">
        <f>'Data Entry'!W1017</f>
        <v>0</v>
      </c>
      <c r="P988" s="291">
        <f t="shared" si="245"/>
        <v>0</v>
      </c>
      <c r="Q988" s="42">
        <f>'Data Entry'!X1017</f>
        <v>0</v>
      </c>
      <c r="R988" s="42">
        <f>'Data Entry'!Y1017</f>
        <v>0</v>
      </c>
      <c r="S988" s="42">
        <f>'Data Entry'!Z1017</f>
        <v>0</v>
      </c>
      <c r="T988" s="291">
        <f t="shared" si="241"/>
        <v>0</v>
      </c>
      <c r="U988" s="42">
        <f>'Data Entry'!AA1017</f>
        <v>0</v>
      </c>
      <c r="V988" s="42">
        <f>'Data Entry'!AB1017</f>
        <v>0</v>
      </c>
      <c r="W988" s="42">
        <f>'Data Entry'!AC1017</f>
        <v>0</v>
      </c>
      <c r="X988" s="42">
        <f>'Data Entry'!AD1017</f>
        <v>0</v>
      </c>
      <c r="Y988" s="291">
        <f t="shared" si="246"/>
        <v>0</v>
      </c>
      <c r="Z988" s="42">
        <f>'Data Entry'!AE1017</f>
        <v>0</v>
      </c>
      <c r="AA988" s="42">
        <f>'Data Entry'!AF1017</f>
        <v>0</v>
      </c>
      <c r="AB988" s="291">
        <f t="shared" si="247"/>
        <v>0</v>
      </c>
      <c r="AC988" s="42">
        <f>'Data Entry'!AH1017</f>
        <v>0</v>
      </c>
      <c r="AD988" s="42">
        <f>'Data Entry'!AI1017</f>
        <v>0</v>
      </c>
      <c r="AE988" s="42">
        <f>'Data Entry'!AJ1017</f>
        <v>0</v>
      </c>
      <c r="AF988" s="42">
        <f>'Data Entry'!AK1017</f>
        <v>0</v>
      </c>
      <c r="AG988" s="42">
        <f>'Data Entry'!AL1017</f>
        <v>0</v>
      </c>
      <c r="AH988" s="42">
        <f>'Data Entry'!AM1017</f>
        <v>0</v>
      </c>
      <c r="AI988" s="42">
        <f>'Data Entry'!AV1017</f>
        <v>0</v>
      </c>
      <c r="AJ988" s="42">
        <f>'Data Entry'!AW1017</f>
        <v>0</v>
      </c>
      <c r="AK988" s="42">
        <f>'Data Entry'!AX1017</f>
        <v>0</v>
      </c>
      <c r="AL988" s="291">
        <f t="shared" si="242"/>
        <v>0</v>
      </c>
      <c r="AM988" s="42">
        <f>'Data Entry'!AY1017</f>
        <v>0</v>
      </c>
      <c r="AN988" s="42">
        <f>'Data Entry'!AZ1017</f>
        <v>0</v>
      </c>
      <c r="AO988" s="42">
        <f>'Data Entry'!BA1017</f>
        <v>0</v>
      </c>
      <c r="AP988" s="42">
        <f>'Data Entry'!BB1017</f>
        <v>0</v>
      </c>
      <c r="AQ988" s="291">
        <f t="shared" si="248"/>
        <v>0</v>
      </c>
      <c r="AR988" s="42">
        <f>'Data Entry'!BC1017</f>
        <v>0</v>
      </c>
      <c r="AS988" s="42">
        <f>'Data Entry'!BD1017</f>
        <v>0</v>
      </c>
      <c r="AT988" s="291">
        <f t="shared" si="249"/>
        <v>0</v>
      </c>
      <c r="AU988" s="42">
        <f>'Data Entry'!BE1017</f>
        <v>0</v>
      </c>
      <c r="AV988" s="42">
        <f>'Data Entry'!BF1017</f>
        <v>0</v>
      </c>
      <c r="AW988" s="42">
        <f>'Data Entry'!BG1017</f>
        <v>0</v>
      </c>
      <c r="AX988" s="291">
        <f t="shared" si="243"/>
        <v>0</v>
      </c>
      <c r="AY988" s="42">
        <f>'Data Entry'!BH1017</f>
        <v>0</v>
      </c>
      <c r="AZ988" s="42">
        <f>'Data Entry'!BI1017</f>
        <v>0</v>
      </c>
      <c r="BA988" s="42">
        <f>'Data Entry'!BJ1017</f>
        <v>0</v>
      </c>
      <c r="BB988" s="42">
        <f>'Data Entry'!BK1017</f>
        <v>0</v>
      </c>
      <c r="BC988" s="291">
        <f t="shared" si="250"/>
        <v>0</v>
      </c>
      <c r="BD988" s="42">
        <f>'Data Entry'!BL1017</f>
        <v>0</v>
      </c>
      <c r="BE988" s="42">
        <f>'Data Entry'!BM1017</f>
        <v>0</v>
      </c>
      <c r="BF988" s="291">
        <f t="shared" si="251"/>
        <v>0</v>
      </c>
      <c r="BG988" s="305">
        <f t="shared" si="252"/>
        <v>0</v>
      </c>
      <c r="BH988" s="288" t="str">
        <f>IFERROR((BG988*'Data Entry'!$F$18)/'Data Entry'!$E$18,"")</f>
        <v/>
      </c>
      <c r="BI988" s="305">
        <f t="shared" si="253"/>
        <v>0</v>
      </c>
      <c r="BJ988" s="288" t="str">
        <f t="shared" si="254"/>
        <v/>
      </c>
      <c r="BK988" s="307" t="str">
        <f t="shared" si="255"/>
        <v/>
      </c>
    </row>
    <row r="989" spans="1:63" ht="27" x14ac:dyDescent="0.2">
      <c r="A989" s="119" t="str">
        <f>'Data Entry'!D1018</f>
        <v>Respondent 0985</v>
      </c>
      <c r="B989" s="52">
        <f>'Data Entry'!AN1018</f>
        <v>0</v>
      </c>
      <c r="C989" s="52" t="str">
        <f>'Data Entry'!BX1018</f>
        <v/>
      </c>
      <c r="D989" s="42" t="str">
        <f>'Data Entry'!BU1018</f>
        <v>No disability</v>
      </c>
      <c r="E989" s="42">
        <f>'Data Entry'!O1018</f>
        <v>0</v>
      </c>
      <c r="F989" s="42">
        <f>'Data Entry'!P1018</f>
        <v>0</v>
      </c>
      <c r="G989" s="42">
        <f>'Data Entry'!Q1018</f>
        <v>0</v>
      </c>
      <c r="H989" s="291">
        <f t="shared" si="240"/>
        <v>0</v>
      </c>
      <c r="I989" s="42">
        <f>'Data Entry'!R1018</f>
        <v>0</v>
      </c>
      <c r="J989" s="42">
        <f>'Data Entry'!S1018</f>
        <v>0</v>
      </c>
      <c r="K989" s="42">
        <f>'Data Entry'!T1018</f>
        <v>0</v>
      </c>
      <c r="L989" s="42">
        <f>'Data Entry'!U1018</f>
        <v>0</v>
      </c>
      <c r="M989" s="291">
        <f t="shared" si="244"/>
        <v>0</v>
      </c>
      <c r="N989" s="42">
        <f>'Data Entry'!V1018</f>
        <v>0</v>
      </c>
      <c r="O989" s="42">
        <f>'Data Entry'!W1018</f>
        <v>0</v>
      </c>
      <c r="P989" s="291">
        <f t="shared" si="245"/>
        <v>0</v>
      </c>
      <c r="Q989" s="42">
        <f>'Data Entry'!X1018</f>
        <v>0</v>
      </c>
      <c r="R989" s="42">
        <f>'Data Entry'!Y1018</f>
        <v>0</v>
      </c>
      <c r="S989" s="42">
        <f>'Data Entry'!Z1018</f>
        <v>0</v>
      </c>
      <c r="T989" s="291">
        <f t="shared" si="241"/>
        <v>0</v>
      </c>
      <c r="U989" s="42">
        <f>'Data Entry'!AA1018</f>
        <v>0</v>
      </c>
      <c r="V989" s="42">
        <f>'Data Entry'!AB1018</f>
        <v>0</v>
      </c>
      <c r="W989" s="42">
        <f>'Data Entry'!AC1018</f>
        <v>0</v>
      </c>
      <c r="X989" s="42">
        <f>'Data Entry'!AD1018</f>
        <v>0</v>
      </c>
      <c r="Y989" s="291">
        <f t="shared" si="246"/>
        <v>0</v>
      </c>
      <c r="Z989" s="42">
        <f>'Data Entry'!AE1018</f>
        <v>0</v>
      </c>
      <c r="AA989" s="42">
        <f>'Data Entry'!AF1018</f>
        <v>0</v>
      </c>
      <c r="AB989" s="291">
        <f t="shared" si="247"/>
        <v>0</v>
      </c>
      <c r="AC989" s="42">
        <f>'Data Entry'!AH1018</f>
        <v>0</v>
      </c>
      <c r="AD989" s="42">
        <f>'Data Entry'!AI1018</f>
        <v>0</v>
      </c>
      <c r="AE989" s="42">
        <f>'Data Entry'!AJ1018</f>
        <v>0</v>
      </c>
      <c r="AF989" s="42">
        <f>'Data Entry'!AK1018</f>
        <v>0</v>
      </c>
      <c r="AG989" s="42">
        <f>'Data Entry'!AL1018</f>
        <v>0</v>
      </c>
      <c r="AH989" s="42">
        <f>'Data Entry'!AM1018</f>
        <v>0</v>
      </c>
      <c r="AI989" s="42">
        <f>'Data Entry'!AV1018</f>
        <v>0</v>
      </c>
      <c r="AJ989" s="42">
        <f>'Data Entry'!AW1018</f>
        <v>0</v>
      </c>
      <c r="AK989" s="42">
        <f>'Data Entry'!AX1018</f>
        <v>0</v>
      </c>
      <c r="AL989" s="291">
        <f t="shared" si="242"/>
        <v>0</v>
      </c>
      <c r="AM989" s="42">
        <f>'Data Entry'!AY1018</f>
        <v>0</v>
      </c>
      <c r="AN989" s="42">
        <f>'Data Entry'!AZ1018</f>
        <v>0</v>
      </c>
      <c r="AO989" s="42">
        <f>'Data Entry'!BA1018</f>
        <v>0</v>
      </c>
      <c r="AP989" s="42">
        <f>'Data Entry'!BB1018</f>
        <v>0</v>
      </c>
      <c r="AQ989" s="291">
        <f t="shared" si="248"/>
        <v>0</v>
      </c>
      <c r="AR989" s="42">
        <f>'Data Entry'!BC1018</f>
        <v>0</v>
      </c>
      <c r="AS989" s="42">
        <f>'Data Entry'!BD1018</f>
        <v>0</v>
      </c>
      <c r="AT989" s="291">
        <f t="shared" si="249"/>
        <v>0</v>
      </c>
      <c r="AU989" s="42">
        <f>'Data Entry'!BE1018</f>
        <v>0</v>
      </c>
      <c r="AV989" s="42">
        <f>'Data Entry'!BF1018</f>
        <v>0</v>
      </c>
      <c r="AW989" s="42">
        <f>'Data Entry'!BG1018</f>
        <v>0</v>
      </c>
      <c r="AX989" s="291">
        <f t="shared" si="243"/>
        <v>0</v>
      </c>
      <c r="AY989" s="42">
        <f>'Data Entry'!BH1018</f>
        <v>0</v>
      </c>
      <c r="AZ989" s="42">
        <f>'Data Entry'!BI1018</f>
        <v>0</v>
      </c>
      <c r="BA989" s="42">
        <f>'Data Entry'!BJ1018</f>
        <v>0</v>
      </c>
      <c r="BB989" s="42">
        <f>'Data Entry'!BK1018</f>
        <v>0</v>
      </c>
      <c r="BC989" s="291">
        <f t="shared" si="250"/>
        <v>0</v>
      </c>
      <c r="BD989" s="42">
        <f>'Data Entry'!BL1018</f>
        <v>0</v>
      </c>
      <c r="BE989" s="42">
        <f>'Data Entry'!BM1018</f>
        <v>0</v>
      </c>
      <c r="BF989" s="291">
        <f t="shared" si="251"/>
        <v>0</v>
      </c>
      <c r="BG989" s="305">
        <f t="shared" si="252"/>
        <v>0</v>
      </c>
      <c r="BH989" s="288" t="str">
        <f>IFERROR((BG989*'Data Entry'!$F$18)/'Data Entry'!$E$18,"")</f>
        <v/>
      </c>
      <c r="BI989" s="305">
        <f t="shared" si="253"/>
        <v>0</v>
      </c>
      <c r="BJ989" s="288" t="str">
        <f t="shared" si="254"/>
        <v/>
      </c>
      <c r="BK989" s="307" t="str">
        <f t="shared" si="255"/>
        <v/>
      </c>
    </row>
    <row r="990" spans="1:63" ht="27" x14ac:dyDescent="0.2">
      <c r="A990" s="119" t="str">
        <f>'Data Entry'!D1019</f>
        <v>Respondent 0986</v>
      </c>
      <c r="B990" s="52">
        <f>'Data Entry'!AN1019</f>
        <v>0</v>
      </c>
      <c r="C990" s="52" t="str">
        <f>'Data Entry'!BX1019</f>
        <v/>
      </c>
      <c r="D990" s="42" t="str">
        <f>'Data Entry'!BU1019</f>
        <v>No disability</v>
      </c>
      <c r="E990" s="42">
        <f>'Data Entry'!O1019</f>
        <v>0</v>
      </c>
      <c r="F990" s="42">
        <f>'Data Entry'!P1019</f>
        <v>0</v>
      </c>
      <c r="G990" s="42">
        <f>'Data Entry'!Q1019</f>
        <v>0</v>
      </c>
      <c r="H990" s="291">
        <f t="shared" si="240"/>
        <v>0</v>
      </c>
      <c r="I990" s="42">
        <f>'Data Entry'!R1019</f>
        <v>0</v>
      </c>
      <c r="J990" s="42">
        <f>'Data Entry'!S1019</f>
        <v>0</v>
      </c>
      <c r="K990" s="42">
        <f>'Data Entry'!T1019</f>
        <v>0</v>
      </c>
      <c r="L990" s="42">
        <f>'Data Entry'!U1019</f>
        <v>0</v>
      </c>
      <c r="M990" s="291">
        <f t="shared" si="244"/>
        <v>0</v>
      </c>
      <c r="N990" s="42">
        <f>'Data Entry'!V1019</f>
        <v>0</v>
      </c>
      <c r="O990" s="42">
        <f>'Data Entry'!W1019</f>
        <v>0</v>
      </c>
      <c r="P990" s="291">
        <f t="shared" si="245"/>
        <v>0</v>
      </c>
      <c r="Q990" s="42">
        <f>'Data Entry'!X1019</f>
        <v>0</v>
      </c>
      <c r="R990" s="42">
        <f>'Data Entry'!Y1019</f>
        <v>0</v>
      </c>
      <c r="S990" s="42">
        <f>'Data Entry'!Z1019</f>
        <v>0</v>
      </c>
      <c r="T990" s="291">
        <f t="shared" si="241"/>
        <v>0</v>
      </c>
      <c r="U990" s="42">
        <f>'Data Entry'!AA1019</f>
        <v>0</v>
      </c>
      <c r="V990" s="42">
        <f>'Data Entry'!AB1019</f>
        <v>0</v>
      </c>
      <c r="W990" s="42">
        <f>'Data Entry'!AC1019</f>
        <v>0</v>
      </c>
      <c r="X990" s="42">
        <f>'Data Entry'!AD1019</f>
        <v>0</v>
      </c>
      <c r="Y990" s="291">
        <f t="shared" si="246"/>
        <v>0</v>
      </c>
      <c r="Z990" s="42">
        <f>'Data Entry'!AE1019</f>
        <v>0</v>
      </c>
      <c r="AA990" s="42">
        <f>'Data Entry'!AF1019</f>
        <v>0</v>
      </c>
      <c r="AB990" s="291">
        <f t="shared" si="247"/>
        <v>0</v>
      </c>
      <c r="AC990" s="42">
        <f>'Data Entry'!AH1019</f>
        <v>0</v>
      </c>
      <c r="AD990" s="42">
        <f>'Data Entry'!AI1019</f>
        <v>0</v>
      </c>
      <c r="AE990" s="42">
        <f>'Data Entry'!AJ1019</f>
        <v>0</v>
      </c>
      <c r="AF990" s="42">
        <f>'Data Entry'!AK1019</f>
        <v>0</v>
      </c>
      <c r="AG990" s="42">
        <f>'Data Entry'!AL1019</f>
        <v>0</v>
      </c>
      <c r="AH990" s="42">
        <f>'Data Entry'!AM1019</f>
        <v>0</v>
      </c>
      <c r="AI990" s="42">
        <f>'Data Entry'!AV1019</f>
        <v>0</v>
      </c>
      <c r="AJ990" s="42">
        <f>'Data Entry'!AW1019</f>
        <v>0</v>
      </c>
      <c r="AK990" s="42">
        <f>'Data Entry'!AX1019</f>
        <v>0</v>
      </c>
      <c r="AL990" s="291">
        <f t="shared" si="242"/>
        <v>0</v>
      </c>
      <c r="AM990" s="42">
        <f>'Data Entry'!AY1019</f>
        <v>0</v>
      </c>
      <c r="AN990" s="42">
        <f>'Data Entry'!AZ1019</f>
        <v>0</v>
      </c>
      <c r="AO990" s="42">
        <f>'Data Entry'!BA1019</f>
        <v>0</v>
      </c>
      <c r="AP990" s="42">
        <f>'Data Entry'!BB1019</f>
        <v>0</v>
      </c>
      <c r="AQ990" s="291">
        <f t="shared" si="248"/>
        <v>0</v>
      </c>
      <c r="AR990" s="42">
        <f>'Data Entry'!BC1019</f>
        <v>0</v>
      </c>
      <c r="AS990" s="42">
        <f>'Data Entry'!BD1019</f>
        <v>0</v>
      </c>
      <c r="AT990" s="291">
        <f t="shared" si="249"/>
        <v>0</v>
      </c>
      <c r="AU990" s="42">
        <f>'Data Entry'!BE1019</f>
        <v>0</v>
      </c>
      <c r="AV990" s="42">
        <f>'Data Entry'!BF1019</f>
        <v>0</v>
      </c>
      <c r="AW990" s="42">
        <f>'Data Entry'!BG1019</f>
        <v>0</v>
      </c>
      <c r="AX990" s="291">
        <f t="shared" si="243"/>
        <v>0</v>
      </c>
      <c r="AY990" s="42">
        <f>'Data Entry'!BH1019</f>
        <v>0</v>
      </c>
      <c r="AZ990" s="42">
        <f>'Data Entry'!BI1019</f>
        <v>0</v>
      </c>
      <c r="BA990" s="42">
        <f>'Data Entry'!BJ1019</f>
        <v>0</v>
      </c>
      <c r="BB990" s="42">
        <f>'Data Entry'!BK1019</f>
        <v>0</v>
      </c>
      <c r="BC990" s="291">
        <f t="shared" si="250"/>
        <v>0</v>
      </c>
      <c r="BD990" s="42">
        <f>'Data Entry'!BL1019</f>
        <v>0</v>
      </c>
      <c r="BE990" s="42">
        <f>'Data Entry'!BM1019</f>
        <v>0</v>
      </c>
      <c r="BF990" s="291">
        <f t="shared" si="251"/>
        <v>0</v>
      </c>
      <c r="BG990" s="305">
        <f t="shared" si="252"/>
        <v>0</v>
      </c>
      <c r="BH990" s="288" t="str">
        <f>IFERROR((BG990*'Data Entry'!$F$18)/'Data Entry'!$E$18,"")</f>
        <v/>
      </c>
      <c r="BI990" s="305">
        <f t="shared" si="253"/>
        <v>0</v>
      </c>
      <c r="BJ990" s="288" t="str">
        <f t="shared" si="254"/>
        <v/>
      </c>
      <c r="BK990" s="307" t="str">
        <f t="shared" si="255"/>
        <v/>
      </c>
    </row>
    <row r="991" spans="1:63" ht="27" x14ac:dyDescent="0.2">
      <c r="A991" s="119" t="str">
        <f>'Data Entry'!D1020</f>
        <v>Respondent 0987</v>
      </c>
      <c r="B991" s="52">
        <f>'Data Entry'!AN1020</f>
        <v>0</v>
      </c>
      <c r="C991" s="52" t="str">
        <f>'Data Entry'!BX1020</f>
        <v/>
      </c>
      <c r="D991" s="42" t="str">
        <f>'Data Entry'!BU1020</f>
        <v>No disability</v>
      </c>
      <c r="E991" s="42">
        <f>'Data Entry'!O1020</f>
        <v>0</v>
      </c>
      <c r="F991" s="42">
        <f>'Data Entry'!P1020</f>
        <v>0</v>
      </c>
      <c r="G991" s="42">
        <f>'Data Entry'!Q1020</f>
        <v>0</v>
      </c>
      <c r="H991" s="291">
        <f t="shared" si="240"/>
        <v>0</v>
      </c>
      <c r="I991" s="42">
        <f>'Data Entry'!R1020</f>
        <v>0</v>
      </c>
      <c r="J991" s="42">
        <f>'Data Entry'!S1020</f>
        <v>0</v>
      </c>
      <c r="K991" s="42">
        <f>'Data Entry'!T1020</f>
        <v>0</v>
      </c>
      <c r="L991" s="42">
        <f>'Data Entry'!U1020</f>
        <v>0</v>
      </c>
      <c r="M991" s="291">
        <f t="shared" si="244"/>
        <v>0</v>
      </c>
      <c r="N991" s="42">
        <f>'Data Entry'!V1020</f>
        <v>0</v>
      </c>
      <c r="O991" s="42">
        <f>'Data Entry'!W1020</f>
        <v>0</v>
      </c>
      <c r="P991" s="291">
        <f t="shared" si="245"/>
        <v>0</v>
      </c>
      <c r="Q991" s="42">
        <f>'Data Entry'!X1020</f>
        <v>0</v>
      </c>
      <c r="R991" s="42">
        <f>'Data Entry'!Y1020</f>
        <v>0</v>
      </c>
      <c r="S991" s="42">
        <f>'Data Entry'!Z1020</f>
        <v>0</v>
      </c>
      <c r="T991" s="291">
        <f t="shared" si="241"/>
        <v>0</v>
      </c>
      <c r="U991" s="42">
        <f>'Data Entry'!AA1020</f>
        <v>0</v>
      </c>
      <c r="V991" s="42">
        <f>'Data Entry'!AB1020</f>
        <v>0</v>
      </c>
      <c r="W991" s="42">
        <f>'Data Entry'!AC1020</f>
        <v>0</v>
      </c>
      <c r="X991" s="42">
        <f>'Data Entry'!AD1020</f>
        <v>0</v>
      </c>
      <c r="Y991" s="291">
        <f t="shared" si="246"/>
        <v>0</v>
      </c>
      <c r="Z991" s="42">
        <f>'Data Entry'!AE1020</f>
        <v>0</v>
      </c>
      <c r="AA991" s="42">
        <f>'Data Entry'!AF1020</f>
        <v>0</v>
      </c>
      <c r="AB991" s="291">
        <f t="shared" si="247"/>
        <v>0</v>
      </c>
      <c r="AC991" s="42">
        <f>'Data Entry'!AH1020</f>
        <v>0</v>
      </c>
      <c r="AD991" s="42">
        <f>'Data Entry'!AI1020</f>
        <v>0</v>
      </c>
      <c r="AE991" s="42">
        <f>'Data Entry'!AJ1020</f>
        <v>0</v>
      </c>
      <c r="AF991" s="42">
        <f>'Data Entry'!AK1020</f>
        <v>0</v>
      </c>
      <c r="AG991" s="42">
        <f>'Data Entry'!AL1020</f>
        <v>0</v>
      </c>
      <c r="AH991" s="42">
        <f>'Data Entry'!AM1020</f>
        <v>0</v>
      </c>
      <c r="AI991" s="42">
        <f>'Data Entry'!AV1020</f>
        <v>0</v>
      </c>
      <c r="AJ991" s="42">
        <f>'Data Entry'!AW1020</f>
        <v>0</v>
      </c>
      <c r="AK991" s="42">
        <f>'Data Entry'!AX1020</f>
        <v>0</v>
      </c>
      <c r="AL991" s="291">
        <f t="shared" si="242"/>
        <v>0</v>
      </c>
      <c r="AM991" s="42">
        <f>'Data Entry'!AY1020</f>
        <v>0</v>
      </c>
      <c r="AN991" s="42">
        <f>'Data Entry'!AZ1020</f>
        <v>0</v>
      </c>
      <c r="AO991" s="42">
        <f>'Data Entry'!BA1020</f>
        <v>0</v>
      </c>
      <c r="AP991" s="42">
        <f>'Data Entry'!BB1020</f>
        <v>0</v>
      </c>
      <c r="AQ991" s="291">
        <f t="shared" si="248"/>
        <v>0</v>
      </c>
      <c r="AR991" s="42">
        <f>'Data Entry'!BC1020</f>
        <v>0</v>
      </c>
      <c r="AS991" s="42">
        <f>'Data Entry'!BD1020</f>
        <v>0</v>
      </c>
      <c r="AT991" s="291">
        <f t="shared" si="249"/>
        <v>0</v>
      </c>
      <c r="AU991" s="42">
        <f>'Data Entry'!BE1020</f>
        <v>0</v>
      </c>
      <c r="AV991" s="42">
        <f>'Data Entry'!BF1020</f>
        <v>0</v>
      </c>
      <c r="AW991" s="42">
        <f>'Data Entry'!BG1020</f>
        <v>0</v>
      </c>
      <c r="AX991" s="291">
        <f t="shared" si="243"/>
        <v>0</v>
      </c>
      <c r="AY991" s="42">
        <f>'Data Entry'!BH1020</f>
        <v>0</v>
      </c>
      <c r="AZ991" s="42">
        <f>'Data Entry'!BI1020</f>
        <v>0</v>
      </c>
      <c r="BA991" s="42">
        <f>'Data Entry'!BJ1020</f>
        <v>0</v>
      </c>
      <c r="BB991" s="42">
        <f>'Data Entry'!BK1020</f>
        <v>0</v>
      </c>
      <c r="BC991" s="291">
        <f t="shared" si="250"/>
        <v>0</v>
      </c>
      <c r="BD991" s="42">
        <f>'Data Entry'!BL1020</f>
        <v>0</v>
      </c>
      <c r="BE991" s="42">
        <f>'Data Entry'!BM1020</f>
        <v>0</v>
      </c>
      <c r="BF991" s="291">
        <f t="shared" si="251"/>
        <v>0</v>
      </c>
      <c r="BG991" s="305">
        <f t="shared" si="252"/>
        <v>0</v>
      </c>
      <c r="BH991" s="288" t="str">
        <f>IFERROR((BG991*'Data Entry'!$F$18)/'Data Entry'!$E$18,"")</f>
        <v/>
      </c>
      <c r="BI991" s="305">
        <f t="shared" si="253"/>
        <v>0</v>
      </c>
      <c r="BJ991" s="288" t="str">
        <f t="shared" si="254"/>
        <v/>
      </c>
      <c r="BK991" s="307" t="str">
        <f t="shared" si="255"/>
        <v/>
      </c>
    </row>
    <row r="992" spans="1:63" ht="27" x14ac:dyDescent="0.2">
      <c r="A992" s="119" t="str">
        <f>'Data Entry'!D1021</f>
        <v>Respondent 0988</v>
      </c>
      <c r="B992" s="52">
        <f>'Data Entry'!AN1021</f>
        <v>0</v>
      </c>
      <c r="C992" s="52" t="str">
        <f>'Data Entry'!BX1021</f>
        <v/>
      </c>
      <c r="D992" s="42" t="str">
        <f>'Data Entry'!BU1021</f>
        <v>No disability</v>
      </c>
      <c r="E992" s="42">
        <f>'Data Entry'!O1021</f>
        <v>0</v>
      </c>
      <c r="F992" s="42">
        <f>'Data Entry'!P1021</f>
        <v>0</v>
      </c>
      <c r="G992" s="42">
        <f>'Data Entry'!Q1021</f>
        <v>0</v>
      </c>
      <c r="H992" s="291">
        <f t="shared" si="240"/>
        <v>0</v>
      </c>
      <c r="I992" s="42">
        <f>'Data Entry'!R1021</f>
        <v>0</v>
      </c>
      <c r="J992" s="42">
        <f>'Data Entry'!S1021</f>
        <v>0</v>
      </c>
      <c r="K992" s="42">
        <f>'Data Entry'!T1021</f>
        <v>0</v>
      </c>
      <c r="L992" s="42">
        <f>'Data Entry'!U1021</f>
        <v>0</v>
      </c>
      <c r="M992" s="291">
        <f t="shared" si="244"/>
        <v>0</v>
      </c>
      <c r="N992" s="42">
        <f>'Data Entry'!V1021</f>
        <v>0</v>
      </c>
      <c r="O992" s="42">
        <f>'Data Entry'!W1021</f>
        <v>0</v>
      </c>
      <c r="P992" s="291">
        <f t="shared" si="245"/>
        <v>0</v>
      </c>
      <c r="Q992" s="42">
        <f>'Data Entry'!X1021</f>
        <v>0</v>
      </c>
      <c r="R992" s="42">
        <f>'Data Entry'!Y1021</f>
        <v>0</v>
      </c>
      <c r="S992" s="42">
        <f>'Data Entry'!Z1021</f>
        <v>0</v>
      </c>
      <c r="T992" s="291">
        <f t="shared" si="241"/>
        <v>0</v>
      </c>
      <c r="U992" s="42">
        <f>'Data Entry'!AA1021</f>
        <v>0</v>
      </c>
      <c r="V992" s="42">
        <f>'Data Entry'!AB1021</f>
        <v>0</v>
      </c>
      <c r="W992" s="42">
        <f>'Data Entry'!AC1021</f>
        <v>0</v>
      </c>
      <c r="X992" s="42">
        <f>'Data Entry'!AD1021</f>
        <v>0</v>
      </c>
      <c r="Y992" s="291">
        <f t="shared" si="246"/>
        <v>0</v>
      </c>
      <c r="Z992" s="42">
        <f>'Data Entry'!AE1021</f>
        <v>0</v>
      </c>
      <c r="AA992" s="42">
        <f>'Data Entry'!AF1021</f>
        <v>0</v>
      </c>
      <c r="AB992" s="291">
        <f t="shared" si="247"/>
        <v>0</v>
      </c>
      <c r="AC992" s="42">
        <f>'Data Entry'!AH1021</f>
        <v>0</v>
      </c>
      <c r="AD992" s="42">
        <f>'Data Entry'!AI1021</f>
        <v>0</v>
      </c>
      <c r="AE992" s="42">
        <f>'Data Entry'!AJ1021</f>
        <v>0</v>
      </c>
      <c r="AF992" s="42">
        <f>'Data Entry'!AK1021</f>
        <v>0</v>
      </c>
      <c r="AG992" s="42">
        <f>'Data Entry'!AL1021</f>
        <v>0</v>
      </c>
      <c r="AH992" s="42">
        <f>'Data Entry'!AM1021</f>
        <v>0</v>
      </c>
      <c r="AI992" s="42">
        <f>'Data Entry'!AV1021</f>
        <v>0</v>
      </c>
      <c r="AJ992" s="42">
        <f>'Data Entry'!AW1021</f>
        <v>0</v>
      </c>
      <c r="AK992" s="42">
        <f>'Data Entry'!AX1021</f>
        <v>0</v>
      </c>
      <c r="AL992" s="291">
        <f t="shared" si="242"/>
        <v>0</v>
      </c>
      <c r="AM992" s="42">
        <f>'Data Entry'!AY1021</f>
        <v>0</v>
      </c>
      <c r="AN992" s="42">
        <f>'Data Entry'!AZ1021</f>
        <v>0</v>
      </c>
      <c r="AO992" s="42">
        <f>'Data Entry'!BA1021</f>
        <v>0</v>
      </c>
      <c r="AP992" s="42">
        <f>'Data Entry'!BB1021</f>
        <v>0</v>
      </c>
      <c r="AQ992" s="291">
        <f t="shared" si="248"/>
        <v>0</v>
      </c>
      <c r="AR992" s="42">
        <f>'Data Entry'!BC1021</f>
        <v>0</v>
      </c>
      <c r="AS992" s="42">
        <f>'Data Entry'!BD1021</f>
        <v>0</v>
      </c>
      <c r="AT992" s="291">
        <f t="shared" si="249"/>
        <v>0</v>
      </c>
      <c r="AU992" s="42">
        <f>'Data Entry'!BE1021</f>
        <v>0</v>
      </c>
      <c r="AV992" s="42">
        <f>'Data Entry'!BF1021</f>
        <v>0</v>
      </c>
      <c r="AW992" s="42">
        <f>'Data Entry'!BG1021</f>
        <v>0</v>
      </c>
      <c r="AX992" s="291">
        <f t="shared" si="243"/>
        <v>0</v>
      </c>
      <c r="AY992" s="42">
        <f>'Data Entry'!BH1021</f>
        <v>0</v>
      </c>
      <c r="AZ992" s="42">
        <f>'Data Entry'!BI1021</f>
        <v>0</v>
      </c>
      <c r="BA992" s="42">
        <f>'Data Entry'!BJ1021</f>
        <v>0</v>
      </c>
      <c r="BB992" s="42">
        <f>'Data Entry'!BK1021</f>
        <v>0</v>
      </c>
      <c r="BC992" s="291">
        <f t="shared" si="250"/>
        <v>0</v>
      </c>
      <c r="BD992" s="42">
        <f>'Data Entry'!BL1021</f>
        <v>0</v>
      </c>
      <c r="BE992" s="42">
        <f>'Data Entry'!BM1021</f>
        <v>0</v>
      </c>
      <c r="BF992" s="291">
        <f t="shared" si="251"/>
        <v>0</v>
      </c>
      <c r="BG992" s="305">
        <f t="shared" si="252"/>
        <v>0</v>
      </c>
      <c r="BH992" s="288" t="str">
        <f>IFERROR((BG992*'Data Entry'!$F$18)/'Data Entry'!$E$18,"")</f>
        <v/>
      </c>
      <c r="BI992" s="305">
        <f t="shared" si="253"/>
        <v>0</v>
      </c>
      <c r="BJ992" s="288" t="str">
        <f t="shared" si="254"/>
        <v/>
      </c>
      <c r="BK992" s="307" t="str">
        <f t="shared" si="255"/>
        <v/>
      </c>
    </row>
    <row r="993" spans="1:63" ht="27" x14ac:dyDescent="0.2">
      <c r="A993" s="119" t="str">
        <f>'Data Entry'!D1022</f>
        <v>Respondent 0989</v>
      </c>
      <c r="B993" s="52">
        <f>'Data Entry'!AN1022</f>
        <v>0</v>
      </c>
      <c r="C993" s="52" t="str">
        <f>'Data Entry'!BX1022</f>
        <v/>
      </c>
      <c r="D993" s="42" t="str">
        <f>'Data Entry'!BU1022</f>
        <v>No disability</v>
      </c>
      <c r="E993" s="42">
        <f>'Data Entry'!O1022</f>
        <v>0</v>
      </c>
      <c r="F993" s="42">
        <f>'Data Entry'!P1022</f>
        <v>0</v>
      </c>
      <c r="G993" s="42">
        <f>'Data Entry'!Q1022</f>
        <v>0</v>
      </c>
      <c r="H993" s="291">
        <f t="shared" si="240"/>
        <v>0</v>
      </c>
      <c r="I993" s="42">
        <f>'Data Entry'!R1022</f>
        <v>0</v>
      </c>
      <c r="J993" s="42">
        <f>'Data Entry'!S1022</f>
        <v>0</v>
      </c>
      <c r="K993" s="42">
        <f>'Data Entry'!T1022</f>
        <v>0</v>
      </c>
      <c r="L993" s="42">
        <f>'Data Entry'!U1022</f>
        <v>0</v>
      </c>
      <c r="M993" s="291">
        <f t="shared" si="244"/>
        <v>0</v>
      </c>
      <c r="N993" s="42">
        <f>'Data Entry'!V1022</f>
        <v>0</v>
      </c>
      <c r="O993" s="42">
        <f>'Data Entry'!W1022</f>
        <v>0</v>
      </c>
      <c r="P993" s="291">
        <f t="shared" si="245"/>
        <v>0</v>
      </c>
      <c r="Q993" s="42">
        <f>'Data Entry'!X1022</f>
        <v>0</v>
      </c>
      <c r="R993" s="42">
        <f>'Data Entry'!Y1022</f>
        <v>0</v>
      </c>
      <c r="S993" s="42">
        <f>'Data Entry'!Z1022</f>
        <v>0</v>
      </c>
      <c r="T993" s="291">
        <f t="shared" si="241"/>
        <v>0</v>
      </c>
      <c r="U993" s="42">
        <f>'Data Entry'!AA1022</f>
        <v>0</v>
      </c>
      <c r="V993" s="42">
        <f>'Data Entry'!AB1022</f>
        <v>0</v>
      </c>
      <c r="W993" s="42">
        <f>'Data Entry'!AC1022</f>
        <v>0</v>
      </c>
      <c r="X993" s="42">
        <f>'Data Entry'!AD1022</f>
        <v>0</v>
      </c>
      <c r="Y993" s="291">
        <f t="shared" si="246"/>
        <v>0</v>
      </c>
      <c r="Z993" s="42">
        <f>'Data Entry'!AE1022</f>
        <v>0</v>
      </c>
      <c r="AA993" s="42">
        <f>'Data Entry'!AF1022</f>
        <v>0</v>
      </c>
      <c r="AB993" s="291">
        <f t="shared" si="247"/>
        <v>0</v>
      </c>
      <c r="AC993" s="42">
        <f>'Data Entry'!AH1022</f>
        <v>0</v>
      </c>
      <c r="AD993" s="42">
        <f>'Data Entry'!AI1022</f>
        <v>0</v>
      </c>
      <c r="AE993" s="42">
        <f>'Data Entry'!AJ1022</f>
        <v>0</v>
      </c>
      <c r="AF993" s="42">
        <f>'Data Entry'!AK1022</f>
        <v>0</v>
      </c>
      <c r="AG993" s="42">
        <f>'Data Entry'!AL1022</f>
        <v>0</v>
      </c>
      <c r="AH993" s="42">
        <f>'Data Entry'!AM1022</f>
        <v>0</v>
      </c>
      <c r="AI993" s="42">
        <f>'Data Entry'!AV1022</f>
        <v>0</v>
      </c>
      <c r="AJ993" s="42">
        <f>'Data Entry'!AW1022</f>
        <v>0</v>
      </c>
      <c r="AK993" s="42">
        <f>'Data Entry'!AX1022</f>
        <v>0</v>
      </c>
      <c r="AL993" s="291">
        <f t="shared" si="242"/>
        <v>0</v>
      </c>
      <c r="AM993" s="42">
        <f>'Data Entry'!AY1022</f>
        <v>0</v>
      </c>
      <c r="AN993" s="42">
        <f>'Data Entry'!AZ1022</f>
        <v>0</v>
      </c>
      <c r="AO993" s="42">
        <f>'Data Entry'!BA1022</f>
        <v>0</v>
      </c>
      <c r="AP993" s="42">
        <f>'Data Entry'!BB1022</f>
        <v>0</v>
      </c>
      <c r="AQ993" s="291">
        <f t="shared" si="248"/>
        <v>0</v>
      </c>
      <c r="AR993" s="42">
        <f>'Data Entry'!BC1022</f>
        <v>0</v>
      </c>
      <c r="AS993" s="42">
        <f>'Data Entry'!BD1022</f>
        <v>0</v>
      </c>
      <c r="AT993" s="291">
        <f t="shared" si="249"/>
        <v>0</v>
      </c>
      <c r="AU993" s="42">
        <f>'Data Entry'!BE1022</f>
        <v>0</v>
      </c>
      <c r="AV993" s="42">
        <f>'Data Entry'!BF1022</f>
        <v>0</v>
      </c>
      <c r="AW993" s="42">
        <f>'Data Entry'!BG1022</f>
        <v>0</v>
      </c>
      <c r="AX993" s="291">
        <f t="shared" si="243"/>
        <v>0</v>
      </c>
      <c r="AY993" s="42">
        <f>'Data Entry'!BH1022</f>
        <v>0</v>
      </c>
      <c r="AZ993" s="42">
        <f>'Data Entry'!BI1022</f>
        <v>0</v>
      </c>
      <c r="BA993" s="42">
        <f>'Data Entry'!BJ1022</f>
        <v>0</v>
      </c>
      <c r="BB993" s="42">
        <f>'Data Entry'!BK1022</f>
        <v>0</v>
      </c>
      <c r="BC993" s="291">
        <f t="shared" si="250"/>
        <v>0</v>
      </c>
      <c r="BD993" s="42">
        <f>'Data Entry'!BL1022</f>
        <v>0</v>
      </c>
      <c r="BE993" s="42">
        <f>'Data Entry'!BM1022</f>
        <v>0</v>
      </c>
      <c r="BF993" s="291">
        <f t="shared" si="251"/>
        <v>0</v>
      </c>
      <c r="BG993" s="305">
        <f t="shared" si="252"/>
        <v>0</v>
      </c>
      <c r="BH993" s="288" t="str">
        <f>IFERROR((BG993*'Data Entry'!$F$18)/'Data Entry'!$E$18,"")</f>
        <v/>
      </c>
      <c r="BI993" s="305">
        <f t="shared" si="253"/>
        <v>0</v>
      </c>
      <c r="BJ993" s="288" t="str">
        <f t="shared" si="254"/>
        <v/>
      </c>
      <c r="BK993" s="307" t="str">
        <f t="shared" si="255"/>
        <v/>
      </c>
    </row>
    <row r="994" spans="1:63" ht="27" x14ac:dyDescent="0.2">
      <c r="A994" s="119" t="str">
        <f>'Data Entry'!D1023</f>
        <v>Respondent 0990</v>
      </c>
      <c r="B994" s="52">
        <f>'Data Entry'!AN1023</f>
        <v>0</v>
      </c>
      <c r="C994" s="52" t="str">
        <f>'Data Entry'!BX1023</f>
        <v/>
      </c>
      <c r="D994" s="42" t="str">
        <f>'Data Entry'!BU1023</f>
        <v>No disability</v>
      </c>
      <c r="E994" s="42">
        <f>'Data Entry'!O1023</f>
        <v>0</v>
      </c>
      <c r="F994" s="42">
        <f>'Data Entry'!P1023</f>
        <v>0</v>
      </c>
      <c r="G994" s="42">
        <f>'Data Entry'!Q1023</f>
        <v>0</v>
      </c>
      <c r="H994" s="291">
        <f t="shared" si="240"/>
        <v>0</v>
      </c>
      <c r="I994" s="42">
        <f>'Data Entry'!R1023</f>
        <v>0</v>
      </c>
      <c r="J994" s="42">
        <f>'Data Entry'!S1023</f>
        <v>0</v>
      </c>
      <c r="K994" s="42">
        <f>'Data Entry'!T1023</f>
        <v>0</v>
      </c>
      <c r="L994" s="42">
        <f>'Data Entry'!U1023</f>
        <v>0</v>
      </c>
      <c r="M994" s="291">
        <f t="shared" si="244"/>
        <v>0</v>
      </c>
      <c r="N994" s="42">
        <f>'Data Entry'!V1023</f>
        <v>0</v>
      </c>
      <c r="O994" s="42">
        <f>'Data Entry'!W1023</f>
        <v>0</v>
      </c>
      <c r="P994" s="291">
        <f t="shared" si="245"/>
        <v>0</v>
      </c>
      <c r="Q994" s="42">
        <f>'Data Entry'!X1023</f>
        <v>0</v>
      </c>
      <c r="R994" s="42">
        <f>'Data Entry'!Y1023</f>
        <v>0</v>
      </c>
      <c r="S994" s="42">
        <f>'Data Entry'!Z1023</f>
        <v>0</v>
      </c>
      <c r="T994" s="291">
        <f t="shared" si="241"/>
        <v>0</v>
      </c>
      <c r="U994" s="42">
        <f>'Data Entry'!AA1023</f>
        <v>0</v>
      </c>
      <c r="V994" s="42">
        <f>'Data Entry'!AB1023</f>
        <v>0</v>
      </c>
      <c r="W994" s="42">
        <f>'Data Entry'!AC1023</f>
        <v>0</v>
      </c>
      <c r="X994" s="42">
        <f>'Data Entry'!AD1023</f>
        <v>0</v>
      </c>
      <c r="Y994" s="291">
        <f t="shared" si="246"/>
        <v>0</v>
      </c>
      <c r="Z994" s="42">
        <f>'Data Entry'!AE1023</f>
        <v>0</v>
      </c>
      <c r="AA994" s="42">
        <f>'Data Entry'!AF1023</f>
        <v>0</v>
      </c>
      <c r="AB994" s="291">
        <f t="shared" si="247"/>
        <v>0</v>
      </c>
      <c r="AC994" s="42">
        <f>'Data Entry'!AH1023</f>
        <v>0</v>
      </c>
      <c r="AD994" s="42">
        <f>'Data Entry'!AI1023</f>
        <v>0</v>
      </c>
      <c r="AE994" s="42">
        <f>'Data Entry'!AJ1023</f>
        <v>0</v>
      </c>
      <c r="AF994" s="42">
        <f>'Data Entry'!AK1023</f>
        <v>0</v>
      </c>
      <c r="AG994" s="42">
        <f>'Data Entry'!AL1023</f>
        <v>0</v>
      </c>
      <c r="AH994" s="42">
        <f>'Data Entry'!AM1023</f>
        <v>0</v>
      </c>
      <c r="AI994" s="42">
        <f>'Data Entry'!AV1023</f>
        <v>0</v>
      </c>
      <c r="AJ994" s="42">
        <f>'Data Entry'!AW1023</f>
        <v>0</v>
      </c>
      <c r="AK994" s="42">
        <f>'Data Entry'!AX1023</f>
        <v>0</v>
      </c>
      <c r="AL994" s="291">
        <f t="shared" si="242"/>
        <v>0</v>
      </c>
      <c r="AM994" s="42">
        <f>'Data Entry'!AY1023</f>
        <v>0</v>
      </c>
      <c r="AN994" s="42">
        <f>'Data Entry'!AZ1023</f>
        <v>0</v>
      </c>
      <c r="AO994" s="42">
        <f>'Data Entry'!BA1023</f>
        <v>0</v>
      </c>
      <c r="AP994" s="42">
        <f>'Data Entry'!BB1023</f>
        <v>0</v>
      </c>
      <c r="AQ994" s="291">
        <f t="shared" si="248"/>
        <v>0</v>
      </c>
      <c r="AR994" s="42">
        <f>'Data Entry'!BC1023</f>
        <v>0</v>
      </c>
      <c r="AS994" s="42">
        <f>'Data Entry'!BD1023</f>
        <v>0</v>
      </c>
      <c r="AT994" s="291">
        <f t="shared" si="249"/>
        <v>0</v>
      </c>
      <c r="AU994" s="42">
        <f>'Data Entry'!BE1023</f>
        <v>0</v>
      </c>
      <c r="AV994" s="42">
        <f>'Data Entry'!BF1023</f>
        <v>0</v>
      </c>
      <c r="AW994" s="42">
        <f>'Data Entry'!BG1023</f>
        <v>0</v>
      </c>
      <c r="AX994" s="291">
        <f t="shared" si="243"/>
        <v>0</v>
      </c>
      <c r="AY994" s="42">
        <f>'Data Entry'!BH1023</f>
        <v>0</v>
      </c>
      <c r="AZ994" s="42">
        <f>'Data Entry'!BI1023</f>
        <v>0</v>
      </c>
      <c r="BA994" s="42">
        <f>'Data Entry'!BJ1023</f>
        <v>0</v>
      </c>
      <c r="BB994" s="42">
        <f>'Data Entry'!BK1023</f>
        <v>0</v>
      </c>
      <c r="BC994" s="291">
        <f t="shared" si="250"/>
        <v>0</v>
      </c>
      <c r="BD994" s="42">
        <f>'Data Entry'!BL1023</f>
        <v>0</v>
      </c>
      <c r="BE994" s="42">
        <f>'Data Entry'!BM1023</f>
        <v>0</v>
      </c>
      <c r="BF994" s="291">
        <f t="shared" si="251"/>
        <v>0</v>
      </c>
      <c r="BG994" s="305">
        <f t="shared" si="252"/>
        <v>0</v>
      </c>
      <c r="BH994" s="288" t="str">
        <f>IFERROR((BG994*'Data Entry'!$F$18)/'Data Entry'!$E$18,"")</f>
        <v/>
      </c>
      <c r="BI994" s="305">
        <f t="shared" si="253"/>
        <v>0</v>
      </c>
      <c r="BJ994" s="288" t="str">
        <f t="shared" si="254"/>
        <v/>
      </c>
      <c r="BK994" s="307" t="str">
        <f t="shared" si="255"/>
        <v/>
      </c>
    </row>
    <row r="995" spans="1:63" ht="27" x14ac:dyDescent="0.2">
      <c r="A995" s="119" t="str">
        <f>'Data Entry'!D1024</f>
        <v>Respondent 0991</v>
      </c>
      <c r="B995" s="52">
        <f>'Data Entry'!AN1024</f>
        <v>0</v>
      </c>
      <c r="C995" s="52" t="str">
        <f>'Data Entry'!BX1024</f>
        <v/>
      </c>
      <c r="D995" s="42" t="str">
        <f>'Data Entry'!BU1024</f>
        <v>No disability</v>
      </c>
      <c r="E995" s="42">
        <f>'Data Entry'!O1024</f>
        <v>0</v>
      </c>
      <c r="F995" s="42">
        <f>'Data Entry'!P1024</f>
        <v>0</v>
      </c>
      <c r="G995" s="42">
        <f>'Data Entry'!Q1024</f>
        <v>0</v>
      </c>
      <c r="H995" s="291">
        <f t="shared" si="240"/>
        <v>0</v>
      </c>
      <c r="I995" s="42">
        <f>'Data Entry'!R1024</f>
        <v>0</v>
      </c>
      <c r="J995" s="42">
        <f>'Data Entry'!S1024</f>
        <v>0</v>
      </c>
      <c r="K995" s="42">
        <f>'Data Entry'!T1024</f>
        <v>0</v>
      </c>
      <c r="L995" s="42">
        <f>'Data Entry'!U1024</f>
        <v>0</v>
      </c>
      <c r="M995" s="291">
        <f t="shared" si="244"/>
        <v>0</v>
      </c>
      <c r="N995" s="42">
        <f>'Data Entry'!V1024</f>
        <v>0</v>
      </c>
      <c r="O995" s="42">
        <f>'Data Entry'!W1024</f>
        <v>0</v>
      </c>
      <c r="P995" s="291">
        <f t="shared" si="245"/>
        <v>0</v>
      </c>
      <c r="Q995" s="42">
        <f>'Data Entry'!X1024</f>
        <v>0</v>
      </c>
      <c r="R995" s="42">
        <f>'Data Entry'!Y1024</f>
        <v>0</v>
      </c>
      <c r="S995" s="42">
        <f>'Data Entry'!Z1024</f>
        <v>0</v>
      </c>
      <c r="T995" s="291">
        <f t="shared" si="241"/>
        <v>0</v>
      </c>
      <c r="U995" s="42">
        <f>'Data Entry'!AA1024</f>
        <v>0</v>
      </c>
      <c r="V995" s="42">
        <f>'Data Entry'!AB1024</f>
        <v>0</v>
      </c>
      <c r="W995" s="42">
        <f>'Data Entry'!AC1024</f>
        <v>0</v>
      </c>
      <c r="X995" s="42">
        <f>'Data Entry'!AD1024</f>
        <v>0</v>
      </c>
      <c r="Y995" s="291">
        <f t="shared" si="246"/>
        <v>0</v>
      </c>
      <c r="Z995" s="42">
        <f>'Data Entry'!AE1024</f>
        <v>0</v>
      </c>
      <c r="AA995" s="42">
        <f>'Data Entry'!AF1024</f>
        <v>0</v>
      </c>
      <c r="AB995" s="291">
        <f t="shared" si="247"/>
        <v>0</v>
      </c>
      <c r="AC995" s="42">
        <f>'Data Entry'!AH1024</f>
        <v>0</v>
      </c>
      <c r="AD995" s="42">
        <f>'Data Entry'!AI1024</f>
        <v>0</v>
      </c>
      <c r="AE995" s="42">
        <f>'Data Entry'!AJ1024</f>
        <v>0</v>
      </c>
      <c r="AF995" s="42">
        <f>'Data Entry'!AK1024</f>
        <v>0</v>
      </c>
      <c r="AG995" s="42">
        <f>'Data Entry'!AL1024</f>
        <v>0</v>
      </c>
      <c r="AH995" s="42">
        <f>'Data Entry'!AM1024</f>
        <v>0</v>
      </c>
      <c r="AI995" s="42">
        <f>'Data Entry'!AV1024</f>
        <v>0</v>
      </c>
      <c r="AJ995" s="42">
        <f>'Data Entry'!AW1024</f>
        <v>0</v>
      </c>
      <c r="AK995" s="42">
        <f>'Data Entry'!AX1024</f>
        <v>0</v>
      </c>
      <c r="AL995" s="291">
        <f t="shared" si="242"/>
        <v>0</v>
      </c>
      <c r="AM995" s="42">
        <f>'Data Entry'!AY1024</f>
        <v>0</v>
      </c>
      <c r="AN995" s="42">
        <f>'Data Entry'!AZ1024</f>
        <v>0</v>
      </c>
      <c r="AO995" s="42">
        <f>'Data Entry'!BA1024</f>
        <v>0</v>
      </c>
      <c r="AP995" s="42">
        <f>'Data Entry'!BB1024</f>
        <v>0</v>
      </c>
      <c r="AQ995" s="291">
        <f t="shared" si="248"/>
        <v>0</v>
      </c>
      <c r="AR995" s="42">
        <f>'Data Entry'!BC1024</f>
        <v>0</v>
      </c>
      <c r="AS995" s="42">
        <f>'Data Entry'!BD1024</f>
        <v>0</v>
      </c>
      <c r="AT995" s="291">
        <f t="shared" si="249"/>
        <v>0</v>
      </c>
      <c r="AU995" s="42">
        <f>'Data Entry'!BE1024</f>
        <v>0</v>
      </c>
      <c r="AV995" s="42">
        <f>'Data Entry'!BF1024</f>
        <v>0</v>
      </c>
      <c r="AW995" s="42">
        <f>'Data Entry'!BG1024</f>
        <v>0</v>
      </c>
      <c r="AX995" s="291">
        <f t="shared" si="243"/>
        <v>0</v>
      </c>
      <c r="AY995" s="42">
        <f>'Data Entry'!BH1024</f>
        <v>0</v>
      </c>
      <c r="AZ995" s="42">
        <f>'Data Entry'!BI1024</f>
        <v>0</v>
      </c>
      <c r="BA995" s="42">
        <f>'Data Entry'!BJ1024</f>
        <v>0</v>
      </c>
      <c r="BB995" s="42">
        <f>'Data Entry'!BK1024</f>
        <v>0</v>
      </c>
      <c r="BC995" s="291">
        <f t="shared" si="250"/>
        <v>0</v>
      </c>
      <c r="BD995" s="42">
        <f>'Data Entry'!BL1024</f>
        <v>0</v>
      </c>
      <c r="BE995" s="42">
        <f>'Data Entry'!BM1024</f>
        <v>0</v>
      </c>
      <c r="BF995" s="291">
        <f t="shared" si="251"/>
        <v>0</v>
      </c>
      <c r="BG995" s="305">
        <f t="shared" si="252"/>
        <v>0</v>
      </c>
      <c r="BH995" s="288" t="str">
        <f>IFERROR((BG995*'Data Entry'!$F$18)/'Data Entry'!$E$18,"")</f>
        <v/>
      </c>
      <c r="BI995" s="305">
        <f t="shared" si="253"/>
        <v>0</v>
      </c>
      <c r="BJ995" s="288" t="str">
        <f t="shared" si="254"/>
        <v/>
      </c>
      <c r="BK995" s="307" t="str">
        <f t="shared" si="255"/>
        <v/>
      </c>
    </row>
    <row r="996" spans="1:63" ht="27" x14ac:dyDescent="0.2">
      <c r="A996" s="119" t="str">
        <f>'Data Entry'!D1025</f>
        <v>Respondent 0992</v>
      </c>
      <c r="B996" s="52">
        <f>'Data Entry'!AN1025</f>
        <v>0</v>
      </c>
      <c r="C996" s="52" t="str">
        <f>'Data Entry'!BX1025</f>
        <v/>
      </c>
      <c r="D996" s="42" t="str">
        <f>'Data Entry'!BU1025</f>
        <v>No disability</v>
      </c>
      <c r="E996" s="42">
        <f>'Data Entry'!O1025</f>
        <v>0</v>
      </c>
      <c r="F996" s="42">
        <f>'Data Entry'!P1025</f>
        <v>0</v>
      </c>
      <c r="G996" s="42">
        <f>'Data Entry'!Q1025</f>
        <v>0</v>
      </c>
      <c r="H996" s="291">
        <f t="shared" si="240"/>
        <v>0</v>
      </c>
      <c r="I996" s="42">
        <f>'Data Entry'!R1025</f>
        <v>0</v>
      </c>
      <c r="J996" s="42">
        <f>'Data Entry'!S1025</f>
        <v>0</v>
      </c>
      <c r="K996" s="42">
        <f>'Data Entry'!T1025</f>
        <v>0</v>
      </c>
      <c r="L996" s="42">
        <f>'Data Entry'!U1025</f>
        <v>0</v>
      </c>
      <c r="M996" s="291">
        <f t="shared" si="244"/>
        <v>0</v>
      </c>
      <c r="N996" s="42">
        <f>'Data Entry'!V1025</f>
        <v>0</v>
      </c>
      <c r="O996" s="42">
        <f>'Data Entry'!W1025</f>
        <v>0</v>
      </c>
      <c r="P996" s="291">
        <f t="shared" si="245"/>
        <v>0</v>
      </c>
      <c r="Q996" s="42">
        <f>'Data Entry'!X1025</f>
        <v>0</v>
      </c>
      <c r="R996" s="42">
        <f>'Data Entry'!Y1025</f>
        <v>0</v>
      </c>
      <c r="S996" s="42">
        <f>'Data Entry'!Z1025</f>
        <v>0</v>
      </c>
      <c r="T996" s="291">
        <f t="shared" si="241"/>
        <v>0</v>
      </c>
      <c r="U996" s="42">
        <f>'Data Entry'!AA1025</f>
        <v>0</v>
      </c>
      <c r="V996" s="42">
        <f>'Data Entry'!AB1025</f>
        <v>0</v>
      </c>
      <c r="W996" s="42">
        <f>'Data Entry'!AC1025</f>
        <v>0</v>
      </c>
      <c r="X996" s="42">
        <f>'Data Entry'!AD1025</f>
        <v>0</v>
      </c>
      <c r="Y996" s="291">
        <f t="shared" si="246"/>
        <v>0</v>
      </c>
      <c r="Z996" s="42">
        <f>'Data Entry'!AE1025</f>
        <v>0</v>
      </c>
      <c r="AA996" s="42">
        <f>'Data Entry'!AF1025</f>
        <v>0</v>
      </c>
      <c r="AB996" s="291">
        <f t="shared" si="247"/>
        <v>0</v>
      </c>
      <c r="AC996" s="42">
        <f>'Data Entry'!AH1025</f>
        <v>0</v>
      </c>
      <c r="AD996" s="42">
        <f>'Data Entry'!AI1025</f>
        <v>0</v>
      </c>
      <c r="AE996" s="42">
        <f>'Data Entry'!AJ1025</f>
        <v>0</v>
      </c>
      <c r="AF996" s="42">
        <f>'Data Entry'!AK1025</f>
        <v>0</v>
      </c>
      <c r="AG996" s="42">
        <f>'Data Entry'!AL1025</f>
        <v>0</v>
      </c>
      <c r="AH996" s="42">
        <f>'Data Entry'!AM1025</f>
        <v>0</v>
      </c>
      <c r="AI996" s="42">
        <f>'Data Entry'!AV1025</f>
        <v>0</v>
      </c>
      <c r="AJ996" s="42">
        <f>'Data Entry'!AW1025</f>
        <v>0</v>
      </c>
      <c r="AK996" s="42">
        <f>'Data Entry'!AX1025</f>
        <v>0</v>
      </c>
      <c r="AL996" s="291">
        <f t="shared" si="242"/>
        <v>0</v>
      </c>
      <c r="AM996" s="42">
        <f>'Data Entry'!AY1025</f>
        <v>0</v>
      </c>
      <c r="AN996" s="42">
        <f>'Data Entry'!AZ1025</f>
        <v>0</v>
      </c>
      <c r="AO996" s="42">
        <f>'Data Entry'!BA1025</f>
        <v>0</v>
      </c>
      <c r="AP996" s="42">
        <f>'Data Entry'!BB1025</f>
        <v>0</v>
      </c>
      <c r="AQ996" s="291">
        <f t="shared" si="248"/>
        <v>0</v>
      </c>
      <c r="AR996" s="42">
        <f>'Data Entry'!BC1025</f>
        <v>0</v>
      </c>
      <c r="AS996" s="42">
        <f>'Data Entry'!BD1025</f>
        <v>0</v>
      </c>
      <c r="AT996" s="291">
        <f t="shared" si="249"/>
        <v>0</v>
      </c>
      <c r="AU996" s="42">
        <f>'Data Entry'!BE1025</f>
        <v>0</v>
      </c>
      <c r="AV996" s="42">
        <f>'Data Entry'!BF1025</f>
        <v>0</v>
      </c>
      <c r="AW996" s="42">
        <f>'Data Entry'!BG1025</f>
        <v>0</v>
      </c>
      <c r="AX996" s="291">
        <f t="shared" si="243"/>
        <v>0</v>
      </c>
      <c r="AY996" s="42">
        <f>'Data Entry'!BH1025</f>
        <v>0</v>
      </c>
      <c r="AZ996" s="42">
        <f>'Data Entry'!BI1025</f>
        <v>0</v>
      </c>
      <c r="BA996" s="42">
        <f>'Data Entry'!BJ1025</f>
        <v>0</v>
      </c>
      <c r="BB996" s="42">
        <f>'Data Entry'!BK1025</f>
        <v>0</v>
      </c>
      <c r="BC996" s="291">
        <f t="shared" si="250"/>
        <v>0</v>
      </c>
      <c r="BD996" s="42">
        <f>'Data Entry'!BL1025</f>
        <v>0</v>
      </c>
      <c r="BE996" s="42">
        <f>'Data Entry'!BM1025</f>
        <v>0</v>
      </c>
      <c r="BF996" s="291">
        <f t="shared" si="251"/>
        <v>0</v>
      </c>
      <c r="BG996" s="305">
        <f t="shared" si="252"/>
        <v>0</v>
      </c>
      <c r="BH996" s="288" t="str">
        <f>IFERROR((BG996*'Data Entry'!$F$18)/'Data Entry'!$E$18,"")</f>
        <v/>
      </c>
      <c r="BI996" s="305">
        <f t="shared" si="253"/>
        <v>0</v>
      </c>
      <c r="BJ996" s="288" t="str">
        <f t="shared" si="254"/>
        <v/>
      </c>
      <c r="BK996" s="307" t="str">
        <f t="shared" si="255"/>
        <v/>
      </c>
    </row>
    <row r="997" spans="1:63" ht="27" x14ac:dyDescent="0.2">
      <c r="A997" s="119" t="str">
        <f>'Data Entry'!D1026</f>
        <v>Respondent 0993</v>
      </c>
      <c r="B997" s="52">
        <f>'Data Entry'!AN1026</f>
        <v>0</v>
      </c>
      <c r="C997" s="52" t="str">
        <f>'Data Entry'!BX1026</f>
        <v/>
      </c>
      <c r="D997" s="42" t="str">
        <f>'Data Entry'!BU1026</f>
        <v>No disability</v>
      </c>
      <c r="E997" s="42">
        <f>'Data Entry'!O1026</f>
        <v>0</v>
      </c>
      <c r="F997" s="42">
        <f>'Data Entry'!P1026</f>
        <v>0</v>
      </c>
      <c r="G997" s="42">
        <f>'Data Entry'!Q1026</f>
        <v>0</v>
      </c>
      <c r="H997" s="291">
        <f t="shared" si="240"/>
        <v>0</v>
      </c>
      <c r="I997" s="42">
        <f>'Data Entry'!R1026</f>
        <v>0</v>
      </c>
      <c r="J997" s="42">
        <f>'Data Entry'!S1026</f>
        <v>0</v>
      </c>
      <c r="K997" s="42">
        <f>'Data Entry'!T1026</f>
        <v>0</v>
      </c>
      <c r="L997" s="42">
        <f>'Data Entry'!U1026</f>
        <v>0</v>
      </c>
      <c r="M997" s="291">
        <f t="shared" si="244"/>
        <v>0</v>
      </c>
      <c r="N997" s="42">
        <f>'Data Entry'!V1026</f>
        <v>0</v>
      </c>
      <c r="O997" s="42">
        <f>'Data Entry'!W1026</f>
        <v>0</v>
      </c>
      <c r="P997" s="291">
        <f t="shared" si="245"/>
        <v>0</v>
      </c>
      <c r="Q997" s="42">
        <f>'Data Entry'!X1026</f>
        <v>0</v>
      </c>
      <c r="R997" s="42">
        <f>'Data Entry'!Y1026</f>
        <v>0</v>
      </c>
      <c r="S997" s="42">
        <f>'Data Entry'!Z1026</f>
        <v>0</v>
      </c>
      <c r="T997" s="291">
        <f t="shared" si="241"/>
        <v>0</v>
      </c>
      <c r="U997" s="42">
        <f>'Data Entry'!AA1026</f>
        <v>0</v>
      </c>
      <c r="V997" s="42">
        <f>'Data Entry'!AB1026</f>
        <v>0</v>
      </c>
      <c r="W997" s="42">
        <f>'Data Entry'!AC1026</f>
        <v>0</v>
      </c>
      <c r="X997" s="42">
        <f>'Data Entry'!AD1026</f>
        <v>0</v>
      </c>
      <c r="Y997" s="291">
        <f t="shared" si="246"/>
        <v>0</v>
      </c>
      <c r="Z997" s="42">
        <f>'Data Entry'!AE1026</f>
        <v>0</v>
      </c>
      <c r="AA997" s="42">
        <f>'Data Entry'!AF1026</f>
        <v>0</v>
      </c>
      <c r="AB997" s="291">
        <f t="shared" si="247"/>
        <v>0</v>
      </c>
      <c r="AC997" s="42">
        <f>'Data Entry'!AH1026</f>
        <v>0</v>
      </c>
      <c r="AD997" s="42">
        <f>'Data Entry'!AI1026</f>
        <v>0</v>
      </c>
      <c r="AE997" s="42">
        <f>'Data Entry'!AJ1026</f>
        <v>0</v>
      </c>
      <c r="AF997" s="42">
        <f>'Data Entry'!AK1026</f>
        <v>0</v>
      </c>
      <c r="AG997" s="42">
        <f>'Data Entry'!AL1026</f>
        <v>0</v>
      </c>
      <c r="AH997" s="42">
        <f>'Data Entry'!AM1026</f>
        <v>0</v>
      </c>
      <c r="AI997" s="42">
        <f>'Data Entry'!AV1026</f>
        <v>0</v>
      </c>
      <c r="AJ997" s="42">
        <f>'Data Entry'!AW1026</f>
        <v>0</v>
      </c>
      <c r="AK997" s="42">
        <f>'Data Entry'!AX1026</f>
        <v>0</v>
      </c>
      <c r="AL997" s="291">
        <f t="shared" si="242"/>
        <v>0</v>
      </c>
      <c r="AM997" s="42">
        <f>'Data Entry'!AY1026</f>
        <v>0</v>
      </c>
      <c r="AN997" s="42">
        <f>'Data Entry'!AZ1026</f>
        <v>0</v>
      </c>
      <c r="AO997" s="42">
        <f>'Data Entry'!BA1026</f>
        <v>0</v>
      </c>
      <c r="AP997" s="42">
        <f>'Data Entry'!BB1026</f>
        <v>0</v>
      </c>
      <c r="AQ997" s="291">
        <f t="shared" si="248"/>
        <v>0</v>
      </c>
      <c r="AR997" s="42">
        <f>'Data Entry'!BC1026</f>
        <v>0</v>
      </c>
      <c r="AS997" s="42">
        <f>'Data Entry'!BD1026</f>
        <v>0</v>
      </c>
      <c r="AT997" s="291">
        <f t="shared" si="249"/>
        <v>0</v>
      </c>
      <c r="AU997" s="42">
        <f>'Data Entry'!BE1026</f>
        <v>0</v>
      </c>
      <c r="AV997" s="42">
        <f>'Data Entry'!BF1026</f>
        <v>0</v>
      </c>
      <c r="AW997" s="42">
        <f>'Data Entry'!BG1026</f>
        <v>0</v>
      </c>
      <c r="AX997" s="291">
        <f t="shared" si="243"/>
        <v>0</v>
      </c>
      <c r="AY997" s="42">
        <f>'Data Entry'!BH1026</f>
        <v>0</v>
      </c>
      <c r="AZ997" s="42">
        <f>'Data Entry'!BI1026</f>
        <v>0</v>
      </c>
      <c r="BA997" s="42">
        <f>'Data Entry'!BJ1026</f>
        <v>0</v>
      </c>
      <c r="BB997" s="42">
        <f>'Data Entry'!BK1026</f>
        <v>0</v>
      </c>
      <c r="BC997" s="291">
        <f t="shared" si="250"/>
        <v>0</v>
      </c>
      <c r="BD997" s="42">
        <f>'Data Entry'!BL1026</f>
        <v>0</v>
      </c>
      <c r="BE997" s="42">
        <f>'Data Entry'!BM1026</f>
        <v>0</v>
      </c>
      <c r="BF997" s="291">
        <f t="shared" si="251"/>
        <v>0</v>
      </c>
      <c r="BG997" s="305">
        <f t="shared" si="252"/>
        <v>0</v>
      </c>
      <c r="BH997" s="288" t="str">
        <f>IFERROR((BG997*'Data Entry'!$F$18)/'Data Entry'!$E$18,"")</f>
        <v/>
      </c>
      <c r="BI997" s="305">
        <f t="shared" si="253"/>
        <v>0</v>
      </c>
      <c r="BJ997" s="288" t="str">
        <f t="shared" si="254"/>
        <v/>
      </c>
      <c r="BK997" s="307" t="str">
        <f t="shared" si="255"/>
        <v/>
      </c>
    </row>
    <row r="998" spans="1:63" ht="27" x14ac:dyDescent="0.2">
      <c r="A998" s="119" t="str">
        <f>'Data Entry'!D1027</f>
        <v>Respondent 0994</v>
      </c>
      <c r="B998" s="52">
        <f>'Data Entry'!AN1027</f>
        <v>0</v>
      </c>
      <c r="C998" s="52" t="str">
        <f>'Data Entry'!BX1027</f>
        <v/>
      </c>
      <c r="D998" s="42" t="str">
        <f>'Data Entry'!BU1027</f>
        <v>No disability</v>
      </c>
      <c r="E998" s="42">
        <f>'Data Entry'!O1027</f>
        <v>0</v>
      </c>
      <c r="F998" s="42">
        <f>'Data Entry'!P1027</f>
        <v>0</v>
      </c>
      <c r="G998" s="42">
        <f>'Data Entry'!Q1027</f>
        <v>0</v>
      </c>
      <c r="H998" s="291">
        <f t="shared" si="240"/>
        <v>0</v>
      </c>
      <c r="I998" s="42">
        <f>'Data Entry'!R1027</f>
        <v>0</v>
      </c>
      <c r="J998" s="42">
        <f>'Data Entry'!S1027</f>
        <v>0</v>
      </c>
      <c r="K998" s="42">
        <f>'Data Entry'!T1027</f>
        <v>0</v>
      </c>
      <c r="L998" s="42">
        <f>'Data Entry'!U1027</f>
        <v>0</v>
      </c>
      <c r="M998" s="291">
        <f t="shared" si="244"/>
        <v>0</v>
      </c>
      <c r="N998" s="42">
        <f>'Data Entry'!V1027</f>
        <v>0</v>
      </c>
      <c r="O998" s="42">
        <f>'Data Entry'!W1027</f>
        <v>0</v>
      </c>
      <c r="P998" s="291">
        <f t="shared" si="245"/>
        <v>0</v>
      </c>
      <c r="Q998" s="42">
        <f>'Data Entry'!X1027</f>
        <v>0</v>
      </c>
      <c r="R998" s="42">
        <f>'Data Entry'!Y1027</f>
        <v>0</v>
      </c>
      <c r="S998" s="42">
        <f>'Data Entry'!Z1027</f>
        <v>0</v>
      </c>
      <c r="T998" s="291">
        <f t="shared" si="241"/>
        <v>0</v>
      </c>
      <c r="U998" s="42">
        <f>'Data Entry'!AA1027</f>
        <v>0</v>
      </c>
      <c r="V998" s="42">
        <f>'Data Entry'!AB1027</f>
        <v>0</v>
      </c>
      <c r="W998" s="42">
        <f>'Data Entry'!AC1027</f>
        <v>0</v>
      </c>
      <c r="X998" s="42">
        <f>'Data Entry'!AD1027</f>
        <v>0</v>
      </c>
      <c r="Y998" s="291">
        <f t="shared" si="246"/>
        <v>0</v>
      </c>
      <c r="Z998" s="42">
        <f>'Data Entry'!AE1027</f>
        <v>0</v>
      </c>
      <c r="AA998" s="42">
        <f>'Data Entry'!AF1027</f>
        <v>0</v>
      </c>
      <c r="AB998" s="291">
        <f t="shared" si="247"/>
        <v>0</v>
      </c>
      <c r="AC998" s="42">
        <f>'Data Entry'!AH1027</f>
        <v>0</v>
      </c>
      <c r="AD998" s="42">
        <f>'Data Entry'!AI1027</f>
        <v>0</v>
      </c>
      <c r="AE998" s="42">
        <f>'Data Entry'!AJ1027</f>
        <v>0</v>
      </c>
      <c r="AF998" s="42">
        <f>'Data Entry'!AK1027</f>
        <v>0</v>
      </c>
      <c r="AG998" s="42">
        <f>'Data Entry'!AL1027</f>
        <v>0</v>
      </c>
      <c r="AH998" s="42">
        <f>'Data Entry'!AM1027</f>
        <v>0</v>
      </c>
      <c r="AI998" s="42">
        <f>'Data Entry'!AV1027</f>
        <v>0</v>
      </c>
      <c r="AJ998" s="42">
        <f>'Data Entry'!AW1027</f>
        <v>0</v>
      </c>
      <c r="AK998" s="42">
        <f>'Data Entry'!AX1027</f>
        <v>0</v>
      </c>
      <c r="AL998" s="291">
        <f t="shared" si="242"/>
        <v>0</v>
      </c>
      <c r="AM998" s="42">
        <f>'Data Entry'!AY1027</f>
        <v>0</v>
      </c>
      <c r="AN998" s="42">
        <f>'Data Entry'!AZ1027</f>
        <v>0</v>
      </c>
      <c r="AO998" s="42">
        <f>'Data Entry'!BA1027</f>
        <v>0</v>
      </c>
      <c r="AP998" s="42">
        <f>'Data Entry'!BB1027</f>
        <v>0</v>
      </c>
      <c r="AQ998" s="291">
        <f t="shared" si="248"/>
        <v>0</v>
      </c>
      <c r="AR998" s="42">
        <f>'Data Entry'!BC1027</f>
        <v>0</v>
      </c>
      <c r="AS998" s="42">
        <f>'Data Entry'!BD1027</f>
        <v>0</v>
      </c>
      <c r="AT998" s="291">
        <f t="shared" si="249"/>
        <v>0</v>
      </c>
      <c r="AU998" s="42">
        <f>'Data Entry'!BE1027</f>
        <v>0</v>
      </c>
      <c r="AV998" s="42">
        <f>'Data Entry'!BF1027</f>
        <v>0</v>
      </c>
      <c r="AW998" s="42">
        <f>'Data Entry'!BG1027</f>
        <v>0</v>
      </c>
      <c r="AX998" s="291">
        <f t="shared" si="243"/>
        <v>0</v>
      </c>
      <c r="AY998" s="42">
        <f>'Data Entry'!BH1027</f>
        <v>0</v>
      </c>
      <c r="AZ998" s="42">
        <f>'Data Entry'!BI1027</f>
        <v>0</v>
      </c>
      <c r="BA998" s="42">
        <f>'Data Entry'!BJ1027</f>
        <v>0</v>
      </c>
      <c r="BB998" s="42">
        <f>'Data Entry'!BK1027</f>
        <v>0</v>
      </c>
      <c r="BC998" s="291">
        <f t="shared" si="250"/>
        <v>0</v>
      </c>
      <c r="BD998" s="42">
        <f>'Data Entry'!BL1027</f>
        <v>0</v>
      </c>
      <c r="BE998" s="42">
        <f>'Data Entry'!BM1027</f>
        <v>0</v>
      </c>
      <c r="BF998" s="291">
        <f t="shared" si="251"/>
        <v>0</v>
      </c>
      <c r="BG998" s="305">
        <f t="shared" si="252"/>
        <v>0</v>
      </c>
      <c r="BH998" s="288" t="str">
        <f>IFERROR((BG998*'Data Entry'!$F$18)/'Data Entry'!$E$18,"")</f>
        <v/>
      </c>
      <c r="BI998" s="305">
        <f t="shared" si="253"/>
        <v>0</v>
      </c>
      <c r="BJ998" s="288" t="str">
        <f t="shared" si="254"/>
        <v/>
      </c>
      <c r="BK998" s="307" t="str">
        <f t="shared" si="255"/>
        <v/>
      </c>
    </row>
    <row r="999" spans="1:63" ht="27" x14ac:dyDescent="0.2">
      <c r="A999" s="119" t="str">
        <f>'Data Entry'!D1028</f>
        <v>Respondent 0995</v>
      </c>
      <c r="B999" s="52">
        <f>'Data Entry'!AN1028</f>
        <v>0</v>
      </c>
      <c r="C999" s="52" t="str">
        <f>'Data Entry'!BX1028</f>
        <v/>
      </c>
      <c r="D999" s="42" t="str">
        <f>'Data Entry'!BU1028</f>
        <v>No disability</v>
      </c>
      <c r="E999" s="42">
        <f>'Data Entry'!O1028</f>
        <v>0</v>
      </c>
      <c r="F999" s="42">
        <f>'Data Entry'!P1028</f>
        <v>0</v>
      </c>
      <c r="G999" s="42">
        <f>'Data Entry'!Q1028</f>
        <v>0</v>
      </c>
      <c r="H999" s="291">
        <f t="shared" si="240"/>
        <v>0</v>
      </c>
      <c r="I999" s="42">
        <f>'Data Entry'!R1028</f>
        <v>0</v>
      </c>
      <c r="J999" s="42">
        <f>'Data Entry'!S1028</f>
        <v>0</v>
      </c>
      <c r="K999" s="42">
        <f>'Data Entry'!T1028</f>
        <v>0</v>
      </c>
      <c r="L999" s="42">
        <f>'Data Entry'!U1028</f>
        <v>0</v>
      </c>
      <c r="M999" s="291">
        <f t="shared" si="244"/>
        <v>0</v>
      </c>
      <c r="N999" s="42">
        <f>'Data Entry'!V1028</f>
        <v>0</v>
      </c>
      <c r="O999" s="42">
        <f>'Data Entry'!W1028</f>
        <v>0</v>
      </c>
      <c r="P999" s="291">
        <f t="shared" si="245"/>
        <v>0</v>
      </c>
      <c r="Q999" s="42">
        <f>'Data Entry'!X1028</f>
        <v>0</v>
      </c>
      <c r="R999" s="42">
        <f>'Data Entry'!Y1028</f>
        <v>0</v>
      </c>
      <c r="S999" s="42">
        <f>'Data Entry'!Z1028</f>
        <v>0</v>
      </c>
      <c r="T999" s="291">
        <f t="shared" si="241"/>
        <v>0</v>
      </c>
      <c r="U999" s="42">
        <f>'Data Entry'!AA1028</f>
        <v>0</v>
      </c>
      <c r="V999" s="42">
        <f>'Data Entry'!AB1028</f>
        <v>0</v>
      </c>
      <c r="W999" s="42">
        <f>'Data Entry'!AC1028</f>
        <v>0</v>
      </c>
      <c r="X999" s="42">
        <f>'Data Entry'!AD1028</f>
        <v>0</v>
      </c>
      <c r="Y999" s="291">
        <f t="shared" si="246"/>
        <v>0</v>
      </c>
      <c r="Z999" s="42">
        <f>'Data Entry'!AE1028</f>
        <v>0</v>
      </c>
      <c r="AA999" s="42">
        <f>'Data Entry'!AF1028</f>
        <v>0</v>
      </c>
      <c r="AB999" s="291">
        <f t="shared" si="247"/>
        <v>0</v>
      </c>
      <c r="AC999" s="42">
        <f>'Data Entry'!AH1028</f>
        <v>0</v>
      </c>
      <c r="AD999" s="42">
        <f>'Data Entry'!AI1028</f>
        <v>0</v>
      </c>
      <c r="AE999" s="42">
        <f>'Data Entry'!AJ1028</f>
        <v>0</v>
      </c>
      <c r="AF999" s="42">
        <f>'Data Entry'!AK1028</f>
        <v>0</v>
      </c>
      <c r="AG999" s="42">
        <f>'Data Entry'!AL1028</f>
        <v>0</v>
      </c>
      <c r="AH999" s="42">
        <f>'Data Entry'!AM1028</f>
        <v>0</v>
      </c>
      <c r="AI999" s="42">
        <f>'Data Entry'!AV1028</f>
        <v>0</v>
      </c>
      <c r="AJ999" s="42">
        <f>'Data Entry'!AW1028</f>
        <v>0</v>
      </c>
      <c r="AK999" s="42">
        <f>'Data Entry'!AX1028</f>
        <v>0</v>
      </c>
      <c r="AL999" s="291">
        <f t="shared" si="242"/>
        <v>0</v>
      </c>
      <c r="AM999" s="42">
        <f>'Data Entry'!AY1028</f>
        <v>0</v>
      </c>
      <c r="AN999" s="42">
        <f>'Data Entry'!AZ1028</f>
        <v>0</v>
      </c>
      <c r="AO999" s="42">
        <f>'Data Entry'!BA1028</f>
        <v>0</v>
      </c>
      <c r="AP999" s="42">
        <f>'Data Entry'!BB1028</f>
        <v>0</v>
      </c>
      <c r="AQ999" s="291">
        <f t="shared" si="248"/>
        <v>0</v>
      </c>
      <c r="AR999" s="42">
        <f>'Data Entry'!BC1028</f>
        <v>0</v>
      </c>
      <c r="AS999" s="42">
        <f>'Data Entry'!BD1028</f>
        <v>0</v>
      </c>
      <c r="AT999" s="291">
        <f t="shared" si="249"/>
        <v>0</v>
      </c>
      <c r="AU999" s="42">
        <f>'Data Entry'!BE1028</f>
        <v>0</v>
      </c>
      <c r="AV999" s="42">
        <f>'Data Entry'!BF1028</f>
        <v>0</v>
      </c>
      <c r="AW999" s="42">
        <f>'Data Entry'!BG1028</f>
        <v>0</v>
      </c>
      <c r="AX999" s="291">
        <f t="shared" si="243"/>
        <v>0</v>
      </c>
      <c r="AY999" s="42">
        <f>'Data Entry'!BH1028</f>
        <v>0</v>
      </c>
      <c r="AZ999" s="42">
        <f>'Data Entry'!BI1028</f>
        <v>0</v>
      </c>
      <c r="BA999" s="42">
        <f>'Data Entry'!BJ1028</f>
        <v>0</v>
      </c>
      <c r="BB999" s="42">
        <f>'Data Entry'!BK1028</f>
        <v>0</v>
      </c>
      <c r="BC999" s="291">
        <f t="shared" si="250"/>
        <v>0</v>
      </c>
      <c r="BD999" s="42">
        <f>'Data Entry'!BL1028</f>
        <v>0</v>
      </c>
      <c r="BE999" s="42">
        <f>'Data Entry'!BM1028</f>
        <v>0</v>
      </c>
      <c r="BF999" s="291">
        <f t="shared" si="251"/>
        <v>0</v>
      </c>
      <c r="BG999" s="305">
        <f t="shared" si="252"/>
        <v>0</v>
      </c>
      <c r="BH999" s="288" t="str">
        <f>IFERROR((BG999*'Data Entry'!$F$18)/'Data Entry'!$E$18,"")</f>
        <v/>
      </c>
      <c r="BI999" s="305">
        <f t="shared" si="253"/>
        <v>0</v>
      </c>
      <c r="BJ999" s="288" t="str">
        <f t="shared" si="254"/>
        <v/>
      </c>
      <c r="BK999" s="307" t="str">
        <f t="shared" si="255"/>
        <v/>
      </c>
    </row>
    <row r="1000" spans="1:63" ht="27" x14ac:dyDescent="0.2">
      <c r="A1000" s="119" t="str">
        <f>'Data Entry'!D1029</f>
        <v>Respondent 0996</v>
      </c>
      <c r="B1000" s="52">
        <f>'Data Entry'!AN1029</f>
        <v>0</v>
      </c>
      <c r="C1000" s="52" t="str">
        <f>'Data Entry'!BX1029</f>
        <v/>
      </c>
      <c r="D1000" s="42" t="str">
        <f>'Data Entry'!BU1029</f>
        <v>No disability</v>
      </c>
      <c r="E1000" s="42">
        <f>'Data Entry'!O1029</f>
        <v>0</v>
      </c>
      <c r="F1000" s="42">
        <f>'Data Entry'!P1029</f>
        <v>0</v>
      </c>
      <c r="G1000" s="42">
        <f>'Data Entry'!Q1029</f>
        <v>0</v>
      </c>
      <c r="H1000" s="291">
        <f t="shared" si="240"/>
        <v>0</v>
      </c>
      <c r="I1000" s="42">
        <f>'Data Entry'!R1029</f>
        <v>0</v>
      </c>
      <c r="J1000" s="42">
        <f>'Data Entry'!S1029</f>
        <v>0</v>
      </c>
      <c r="K1000" s="42">
        <f>'Data Entry'!T1029</f>
        <v>0</v>
      </c>
      <c r="L1000" s="42">
        <f>'Data Entry'!U1029</f>
        <v>0</v>
      </c>
      <c r="M1000" s="291">
        <f t="shared" si="244"/>
        <v>0</v>
      </c>
      <c r="N1000" s="42">
        <f>'Data Entry'!V1029</f>
        <v>0</v>
      </c>
      <c r="O1000" s="42">
        <f>'Data Entry'!W1029</f>
        <v>0</v>
      </c>
      <c r="P1000" s="291">
        <f t="shared" si="245"/>
        <v>0</v>
      </c>
      <c r="Q1000" s="42">
        <f>'Data Entry'!X1029</f>
        <v>0</v>
      </c>
      <c r="R1000" s="42">
        <f>'Data Entry'!Y1029</f>
        <v>0</v>
      </c>
      <c r="S1000" s="42">
        <f>'Data Entry'!Z1029</f>
        <v>0</v>
      </c>
      <c r="T1000" s="291">
        <f t="shared" si="241"/>
        <v>0</v>
      </c>
      <c r="U1000" s="42">
        <f>'Data Entry'!AA1029</f>
        <v>0</v>
      </c>
      <c r="V1000" s="42">
        <f>'Data Entry'!AB1029</f>
        <v>0</v>
      </c>
      <c r="W1000" s="42">
        <f>'Data Entry'!AC1029</f>
        <v>0</v>
      </c>
      <c r="X1000" s="42">
        <f>'Data Entry'!AD1029</f>
        <v>0</v>
      </c>
      <c r="Y1000" s="291">
        <f t="shared" si="246"/>
        <v>0</v>
      </c>
      <c r="Z1000" s="42">
        <f>'Data Entry'!AE1029</f>
        <v>0</v>
      </c>
      <c r="AA1000" s="42">
        <f>'Data Entry'!AF1029</f>
        <v>0</v>
      </c>
      <c r="AB1000" s="291">
        <f t="shared" si="247"/>
        <v>0</v>
      </c>
      <c r="AC1000" s="42">
        <f>'Data Entry'!AH1029</f>
        <v>0</v>
      </c>
      <c r="AD1000" s="42">
        <f>'Data Entry'!AI1029</f>
        <v>0</v>
      </c>
      <c r="AE1000" s="42">
        <f>'Data Entry'!AJ1029</f>
        <v>0</v>
      </c>
      <c r="AF1000" s="42">
        <f>'Data Entry'!AK1029</f>
        <v>0</v>
      </c>
      <c r="AG1000" s="42">
        <f>'Data Entry'!AL1029</f>
        <v>0</v>
      </c>
      <c r="AH1000" s="42">
        <f>'Data Entry'!AM1029</f>
        <v>0</v>
      </c>
      <c r="AI1000" s="42">
        <f>'Data Entry'!AV1029</f>
        <v>0</v>
      </c>
      <c r="AJ1000" s="42">
        <f>'Data Entry'!AW1029</f>
        <v>0</v>
      </c>
      <c r="AK1000" s="42">
        <f>'Data Entry'!AX1029</f>
        <v>0</v>
      </c>
      <c r="AL1000" s="291">
        <f t="shared" si="242"/>
        <v>0</v>
      </c>
      <c r="AM1000" s="42">
        <f>'Data Entry'!AY1029</f>
        <v>0</v>
      </c>
      <c r="AN1000" s="42">
        <f>'Data Entry'!AZ1029</f>
        <v>0</v>
      </c>
      <c r="AO1000" s="42">
        <f>'Data Entry'!BA1029</f>
        <v>0</v>
      </c>
      <c r="AP1000" s="42">
        <f>'Data Entry'!BB1029</f>
        <v>0</v>
      </c>
      <c r="AQ1000" s="291">
        <f t="shared" si="248"/>
        <v>0</v>
      </c>
      <c r="AR1000" s="42">
        <f>'Data Entry'!BC1029</f>
        <v>0</v>
      </c>
      <c r="AS1000" s="42">
        <f>'Data Entry'!BD1029</f>
        <v>0</v>
      </c>
      <c r="AT1000" s="291">
        <f t="shared" si="249"/>
        <v>0</v>
      </c>
      <c r="AU1000" s="42">
        <f>'Data Entry'!BE1029</f>
        <v>0</v>
      </c>
      <c r="AV1000" s="42">
        <f>'Data Entry'!BF1029</f>
        <v>0</v>
      </c>
      <c r="AW1000" s="42">
        <f>'Data Entry'!BG1029</f>
        <v>0</v>
      </c>
      <c r="AX1000" s="291">
        <f t="shared" si="243"/>
        <v>0</v>
      </c>
      <c r="AY1000" s="42">
        <f>'Data Entry'!BH1029</f>
        <v>0</v>
      </c>
      <c r="AZ1000" s="42">
        <f>'Data Entry'!BI1029</f>
        <v>0</v>
      </c>
      <c r="BA1000" s="42">
        <f>'Data Entry'!BJ1029</f>
        <v>0</v>
      </c>
      <c r="BB1000" s="42">
        <f>'Data Entry'!BK1029</f>
        <v>0</v>
      </c>
      <c r="BC1000" s="291">
        <f t="shared" si="250"/>
        <v>0</v>
      </c>
      <c r="BD1000" s="42">
        <f>'Data Entry'!BL1029</f>
        <v>0</v>
      </c>
      <c r="BE1000" s="42">
        <f>'Data Entry'!BM1029</f>
        <v>0</v>
      </c>
      <c r="BF1000" s="291">
        <f t="shared" si="251"/>
        <v>0</v>
      </c>
      <c r="BG1000" s="305">
        <f t="shared" si="252"/>
        <v>0</v>
      </c>
      <c r="BH1000" s="288" t="str">
        <f>IFERROR((BG1000*'Data Entry'!$F$18)/'Data Entry'!$E$18,"")</f>
        <v/>
      </c>
      <c r="BI1000" s="305">
        <f t="shared" si="253"/>
        <v>0</v>
      </c>
      <c r="BJ1000" s="288" t="str">
        <f t="shared" si="254"/>
        <v/>
      </c>
      <c r="BK1000" s="307" t="str">
        <f t="shared" si="255"/>
        <v/>
      </c>
    </row>
    <row r="1001" spans="1:63" ht="27" x14ac:dyDescent="0.2">
      <c r="A1001" s="119" t="str">
        <f>'Data Entry'!D1030</f>
        <v>Respondent 0997</v>
      </c>
      <c r="B1001" s="52">
        <f>'Data Entry'!AN1030</f>
        <v>0</v>
      </c>
      <c r="C1001" s="52" t="str">
        <f>'Data Entry'!BX1030</f>
        <v/>
      </c>
      <c r="D1001" s="42" t="str">
        <f>'Data Entry'!BU1030</f>
        <v>No disability</v>
      </c>
      <c r="E1001" s="42">
        <f>'Data Entry'!O1030</f>
        <v>0</v>
      </c>
      <c r="F1001" s="42">
        <f>'Data Entry'!P1030</f>
        <v>0</v>
      </c>
      <c r="G1001" s="42">
        <f>'Data Entry'!Q1030</f>
        <v>0</v>
      </c>
      <c r="H1001" s="291">
        <f t="shared" si="240"/>
        <v>0</v>
      </c>
      <c r="I1001" s="42">
        <f>'Data Entry'!R1030</f>
        <v>0</v>
      </c>
      <c r="J1001" s="42">
        <f>'Data Entry'!S1030</f>
        <v>0</v>
      </c>
      <c r="K1001" s="42">
        <f>'Data Entry'!T1030</f>
        <v>0</v>
      </c>
      <c r="L1001" s="42">
        <f>'Data Entry'!U1030</f>
        <v>0</v>
      </c>
      <c r="M1001" s="291">
        <f t="shared" si="244"/>
        <v>0</v>
      </c>
      <c r="N1001" s="42">
        <f>'Data Entry'!V1030</f>
        <v>0</v>
      </c>
      <c r="O1001" s="42">
        <f>'Data Entry'!W1030</f>
        <v>0</v>
      </c>
      <c r="P1001" s="291">
        <f t="shared" si="245"/>
        <v>0</v>
      </c>
      <c r="Q1001" s="42">
        <f>'Data Entry'!X1030</f>
        <v>0</v>
      </c>
      <c r="R1001" s="42">
        <f>'Data Entry'!Y1030</f>
        <v>0</v>
      </c>
      <c r="S1001" s="42">
        <f>'Data Entry'!Z1030</f>
        <v>0</v>
      </c>
      <c r="T1001" s="291">
        <f t="shared" si="241"/>
        <v>0</v>
      </c>
      <c r="U1001" s="42">
        <f>'Data Entry'!AA1030</f>
        <v>0</v>
      </c>
      <c r="V1001" s="42">
        <f>'Data Entry'!AB1030</f>
        <v>0</v>
      </c>
      <c r="W1001" s="42">
        <f>'Data Entry'!AC1030</f>
        <v>0</v>
      </c>
      <c r="X1001" s="42">
        <f>'Data Entry'!AD1030</f>
        <v>0</v>
      </c>
      <c r="Y1001" s="291">
        <f t="shared" si="246"/>
        <v>0</v>
      </c>
      <c r="Z1001" s="42">
        <f>'Data Entry'!AE1030</f>
        <v>0</v>
      </c>
      <c r="AA1001" s="42">
        <f>'Data Entry'!AF1030</f>
        <v>0</v>
      </c>
      <c r="AB1001" s="291">
        <f t="shared" si="247"/>
        <v>0</v>
      </c>
      <c r="AC1001" s="42">
        <f>'Data Entry'!AH1030</f>
        <v>0</v>
      </c>
      <c r="AD1001" s="42">
        <f>'Data Entry'!AI1030</f>
        <v>0</v>
      </c>
      <c r="AE1001" s="42">
        <f>'Data Entry'!AJ1030</f>
        <v>0</v>
      </c>
      <c r="AF1001" s="42">
        <f>'Data Entry'!AK1030</f>
        <v>0</v>
      </c>
      <c r="AG1001" s="42">
        <f>'Data Entry'!AL1030</f>
        <v>0</v>
      </c>
      <c r="AH1001" s="42">
        <f>'Data Entry'!AM1030</f>
        <v>0</v>
      </c>
      <c r="AI1001" s="42">
        <f>'Data Entry'!AV1030</f>
        <v>0</v>
      </c>
      <c r="AJ1001" s="42">
        <f>'Data Entry'!AW1030</f>
        <v>0</v>
      </c>
      <c r="AK1001" s="42">
        <f>'Data Entry'!AX1030</f>
        <v>0</v>
      </c>
      <c r="AL1001" s="291">
        <f t="shared" si="242"/>
        <v>0</v>
      </c>
      <c r="AM1001" s="42">
        <f>'Data Entry'!AY1030</f>
        <v>0</v>
      </c>
      <c r="AN1001" s="42">
        <f>'Data Entry'!AZ1030</f>
        <v>0</v>
      </c>
      <c r="AO1001" s="42">
        <f>'Data Entry'!BA1030</f>
        <v>0</v>
      </c>
      <c r="AP1001" s="42">
        <f>'Data Entry'!BB1030</f>
        <v>0</v>
      </c>
      <c r="AQ1001" s="291">
        <f t="shared" si="248"/>
        <v>0</v>
      </c>
      <c r="AR1001" s="42">
        <f>'Data Entry'!BC1030</f>
        <v>0</v>
      </c>
      <c r="AS1001" s="42">
        <f>'Data Entry'!BD1030</f>
        <v>0</v>
      </c>
      <c r="AT1001" s="291">
        <f t="shared" si="249"/>
        <v>0</v>
      </c>
      <c r="AU1001" s="42">
        <f>'Data Entry'!BE1030</f>
        <v>0</v>
      </c>
      <c r="AV1001" s="42">
        <f>'Data Entry'!BF1030</f>
        <v>0</v>
      </c>
      <c r="AW1001" s="42">
        <f>'Data Entry'!BG1030</f>
        <v>0</v>
      </c>
      <c r="AX1001" s="291">
        <f t="shared" si="243"/>
        <v>0</v>
      </c>
      <c r="AY1001" s="42">
        <f>'Data Entry'!BH1030</f>
        <v>0</v>
      </c>
      <c r="AZ1001" s="42">
        <f>'Data Entry'!BI1030</f>
        <v>0</v>
      </c>
      <c r="BA1001" s="42">
        <f>'Data Entry'!BJ1030</f>
        <v>0</v>
      </c>
      <c r="BB1001" s="42">
        <f>'Data Entry'!BK1030</f>
        <v>0</v>
      </c>
      <c r="BC1001" s="291">
        <f t="shared" si="250"/>
        <v>0</v>
      </c>
      <c r="BD1001" s="42">
        <f>'Data Entry'!BL1030</f>
        <v>0</v>
      </c>
      <c r="BE1001" s="42">
        <f>'Data Entry'!BM1030</f>
        <v>0</v>
      </c>
      <c r="BF1001" s="291">
        <f t="shared" si="251"/>
        <v>0</v>
      </c>
      <c r="BG1001" s="305">
        <f t="shared" si="252"/>
        <v>0</v>
      </c>
      <c r="BH1001" s="288" t="str">
        <f>IFERROR((BG1001*'Data Entry'!$F$18)/'Data Entry'!$E$18,"")</f>
        <v/>
      </c>
      <c r="BI1001" s="305">
        <f t="shared" si="253"/>
        <v>0</v>
      </c>
      <c r="BJ1001" s="288" t="str">
        <f t="shared" si="254"/>
        <v/>
      </c>
      <c r="BK1001" s="307" t="str">
        <f t="shared" si="255"/>
        <v/>
      </c>
    </row>
    <row r="1002" spans="1:63" ht="27" x14ac:dyDescent="0.2">
      <c r="A1002" s="119" t="str">
        <f>'Data Entry'!D1031</f>
        <v>Respondent 0998</v>
      </c>
      <c r="B1002" s="52">
        <f>'Data Entry'!AN1031</f>
        <v>0</v>
      </c>
      <c r="C1002" s="52" t="str">
        <f>'Data Entry'!BX1031</f>
        <v/>
      </c>
      <c r="D1002" s="42" t="str">
        <f>'Data Entry'!BU1031</f>
        <v>No disability</v>
      </c>
      <c r="E1002" s="42">
        <f>'Data Entry'!O1031</f>
        <v>0</v>
      </c>
      <c r="F1002" s="42">
        <f>'Data Entry'!P1031</f>
        <v>0</v>
      </c>
      <c r="G1002" s="42">
        <f>'Data Entry'!Q1031</f>
        <v>0</v>
      </c>
      <c r="H1002" s="291">
        <f t="shared" si="240"/>
        <v>0</v>
      </c>
      <c r="I1002" s="42">
        <f>'Data Entry'!R1031</f>
        <v>0</v>
      </c>
      <c r="J1002" s="42">
        <f>'Data Entry'!S1031</f>
        <v>0</v>
      </c>
      <c r="K1002" s="42">
        <f>'Data Entry'!T1031</f>
        <v>0</v>
      </c>
      <c r="L1002" s="42">
        <f>'Data Entry'!U1031</f>
        <v>0</v>
      </c>
      <c r="M1002" s="291">
        <f t="shared" si="244"/>
        <v>0</v>
      </c>
      <c r="N1002" s="42">
        <f>'Data Entry'!V1031</f>
        <v>0</v>
      </c>
      <c r="O1002" s="42">
        <f>'Data Entry'!W1031</f>
        <v>0</v>
      </c>
      <c r="P1002" s="291">
        <f t="shared" si="245"/>
        <v>0</v>
      </c>
      <c r="Q1002" s="42">
        <f>'Data Entry'!X1031</f>
        <v>0</v>
      </c>
      <c r="R1002" s="42">
        <f>'Data Entry'!Y1031</f>
        <v>0</v>
      </c>
      <c r="S1002" s="42">
        <f>'Data Entry'!Z1031</f>
        <v>0</v>
      </c>
      <c r="T1002" s="291">
        <f t="shared" si="241"/>
        <v>0</v>
      </c>
      <c r="U1002" s="42">
        <f>'Data Entry'!AA1031</f>
        <v>0</v>
      </c>
      <c r="V1002" s="42">
        <f>'Data Entry'!AB1031</f>
        <v>0</v>
      </c>
      <c r="W1002" s="42">
        <f>'Data Entry'!AC1031</f>
        <v>0</v>
      </c>
      <c r="X1002" s="42">
        <f>'Data Entry'!AD1031</f>
        <v>0</v>
      </c>
      <c r="Y1002" s="291">
        <f t="shared" si="246"/>
        <v>0</v>
      </c>
      <c r="Z1002" s="42">
        <f>'Data Entry'!AE1031</f>
        <v>0</v>
      </c>
      <c r="AA1002" s="42">
        <f>'Data Entry'!AF1031</f>
        <v>0</v>
      </c>
      <c r="AB1002" s="291">
        <f t="shared" si="247"/>
        <v>0</v>
      </c>
      <c r="AC1002" s="42">
        <f>'Data Entry'!AH1031</f>
        <v>0</v>
      </c>
      <c r="AD1002" s="42">
        <f>'Data Entry'!AI1031</f>
        <v>0</v>
      </c>
      <c r="AE1002" s="42">
        <f>'Data Entry'!AJ1031</f>
        <v>0</v>
      </c>
      <c r="AF1002" s="42">
        <f>'Data Entry'!AK1031</f>
        <v>0</v>
      </c>
      <c r="AG1002" s="42">
        <f>'Data Entry'!AL1031</f>
        <v>0</v>
      </c>
      <c r="AH1002" s="42">
        <f>'Data Entry'!AM1031</f>
        <v>0</v>
      </c>
      <c r="AI1002" s="42">
        <f>'Data Entry'!AV1031</f>
        <v>0</v>
      </c>
      <c r="AJ1002" s="42">
        <f>'Data Entry'!AW1031</f>
        <v>0</v>
      </c>
      <c r="AK1002" s="42">
        <f>'Data Entry'!AX1031</f>
        <v>0</v>
      </c>
      <c r="AL1002" s="291">
        <f t="shared" si="242"/>
        <v>0</v>
      </c>
      <c r="AM1002" s="42">
        <f>'Data Entry'!AY1031</f>
        <v>0</v>
      </c>
      <c r="AN1002" s="42">
        <f>'Data Entry'!AZ1031</f>
        <v>0</v>
      </c>
      <c r="AO1002" s="42">
        <f>'Data Entry'!BA1031</f>
        <v>0</v>
      </c>
      <c r="AP1002" s="42">
        <f>'Data Entry'!BB1031</f>
        <v>0</v>
      </c>
      <c r="AQ1002" s="291">
        <f t="shared" si="248"/>
        <v>0</v>
      </c>
      <c r="AR1002" s="42">
        <f>'Data Entry'!BC1031</f>
        <v>0</v>
      </c>
      <c r="AS1002" s="42">
        <f>'Data Entry'!BD1031</f>
        <v>0</v>
      </c>
      <c r="AT1002" s="291">
        <f t="shared" si="249"/>
        <v>0</v>
      </c>
      <c r="AU1002" s="42">
        <f>'Data Entry'!BE1031</f>
        <v>0</v>
      </c>
      <c r="AV1002" s="42">
        <f>'Data Entry'!BF1031</f>
        <v>0</v>
      </c>
      <c r="AW1002" s="42">
        <f>'Data Entry'!BG1031</f>
        <v>0</v>
      </c>
      <c r="AX1002" s="291">
        <f t="shared" si="243"/>
        <v>0</v>
      </c>
      <c r="AY1002" s="42">
        <f>'Data Entry'!BH1031</f>
        <v>0</v>
      </c>
      <c r="AZ1002" s="42">
        <f>'Data Entry'!BI1031</f>
        <v>0</v>
      </c>
      <c r="BA1002" s="42">
        <f>'Data Entry'!BJ1031</f>
        <v>0</v>
      </c>
      <c r="BB1002" s="42">
        <f>'Data Entry'!BK1031</f>
        <v>0</v>
      </c>
      <c r="BC1002" s="291">
        <f t="shared" si="250"/>
        <v>0</v>
      </c>
      <c r="BD1002" s="42">
        <f>'Data Entry'!BL1031</f>
        <v>0</v>
      </c>
      <c r="BE1002" s="42">
        <f>'Data Entry'!BM1031</f>
        <v>0</v>
      </c>
      <c r="BF1002" s="291">
        <f t="shared" si="251"/>
        <v>0</v>
      </c>
      <c r="BG1002" s="305">
        <f t="shared" si="252"/>
        <v>0</v>
      </c>
      <c r="BH1002" s="288" t="str">
        <f>IFERROR((BG1002*'Data Entry'!$F$18)/'Data Entry'!$E$18,"")</f>
        <v/>
      </c>
      <c r="BI1002" s="305">
        <f t="shared" si="253"/>
        <v>0</v>
      </c>
      <c r="BJ1002" s="288" t="str">
        <f t="shared" si="254"/>
        <v/>
      </c>
      <c r="BK1002" s="307" t="str">
        <f t="shared" si="255"/>
        <v/>
      </c>
    </row>
    <row r="1003" spans="1:63" ht="27" x14ac:dyDescent="0.2">
      <c r="A1003" s="119" t="str">
        <f>'Data Entry'!D1032</f>
        <v>Respondent 0999</v>
      </c>
      <c r="B1003" s="52">
        <f>'Data Entry'!AN1032</f>
        <v>0</v>
      </c>
      <c r="C1003" s="52" t="str">
        <f>'Data Entry'!BX1032</f>
        <v/>
      </c>
      <c r="D1003" s="42" t="str">
        <f>'Data Entry'!BU1032</f>
        <v>No disability</v>
      </c>
      <c r="E1003" s="42">
        <f>'Data Entry'!O1032</f>
        <v>0</v>
      </c>
      <c r="F1003" s="42">
        <f>'Data Entry'!P1032</f>
        <v>0</v>
      </c>
      <c r="G1003" s="42">
        <f>'Data Entry'!Q1032</f>
        <v>0</v>
      </c>
      <c r="H1003" s="291">
        <f t="shared" si="240"/>
        <v>0</v>
      </c>
      <c r="I1003" s="42">
        <f>'Data Entry'!R1032</f>
        <v>0</v>
      </c>
      <c r="J1003" s="42">
        <f>'Data Entry'!S1032</f>
        <v>0</v>
      </c>
      <c r="K1003" s="42">
        <f>'Data Entry'!T1032</f>
        <v>0</v>
      </c>
      <c r="L1003" s="42">
        <f>'Data Entry'!U1032</f>
        <v>0</v>
      </c>
      <c r="M1003" s="291">
        <f t="shared" si="244"/>
        <v>0</v>
      </c>
      <c r="N1003" s="42">
        <f>'Data Entry'!V1032</f>
        <v>0</v>
      </c>
      <c r="O1003" s="42">
        <f>'Data Entry'!W1032</f>
        <v>0</v>
      </c>
      <c r="P1003" s="291">
        <f t="shared" si="245"/>
        <v>0</v>
      </c>
      <c r="Q1003" s="42">
        <f>'Data Entry'!X1032</f>
        <v>0</v>
      </c>
      <c r="R1003" s="42">
        <f>'Data Entry'!Y1032</f>
        <v>0</v>
      </c>
      <c r="S1003" s="42">
        <f>'Data Entry'!Z1032</f>
        <v>0</v>
      </c>
      <c r="T1003" s="291">
        <f t="shared" si="241"/>
        <v>0</v>
      </c>
      <c r="U1003" s="42">
        <f>'Data Entry'!AA1032</f>
        <v>0</v>
      </c>
      <c r="V1003" s="42">
        <f>'Data Entry'!AB1032</f>
        <v>0</v>
      </c>
      <c r="W1003" s="42">
        <f>'Data Entry'!AC1032</f>
        <v>0</v>
      </c>
      <c r="X1003" s="42">
        <f>'Data Entry'!AD1032</f>
        <v>0</v>
      </c>
      <c r="Y1003" s="291">
        <f t="shared" si="246"/>
        <v>0</v>
      </c>
      <c r="Z1003" s="42">
        <f>'Data Entry'!AE1032</f>
        <v>0</v>
      </c>
      <c r="AA1003" s="42">
        <f>'Data Entry'!AF1032</f>
        <v>0</v>
      </c>
      <c r="AB1003" s="291">
        <f t="shared" si="247"/>
        <v>0</v>
      </c>
      <c r="AC1003" s="42">
        <f>'Data Entry'!AH1032</f>
        <v>0</v>
      </c>
      <c r="AD1003" s="42">
        <f>'Data Entry'!AI1032</f>
        <v>0</v>
      </c>
      <c r="AE1003" s="42">
        <f>'Data Entry'!AJ1032</f>
        <v>0</v>
      </c>
      <c r="AF1003" s="42">
        <f>'Data Entry'!AK1032</f>
        <v>0</v>
      </c>
      <c r="AG1003" s="42">
        <f>'Data Entry'!AL1032</f>
        <v>0</v>
      </c>
      <c r="AH1003" s="42">
        <f>'Data Entry'!AM1032</f>
        <v>0</v>
      </c>
      <c r="AI1003" s="42">
        <f>'Data Entry'!AV1032</f>
        <v>0</v>
      </c>
      <c r="AJ1003" s="42">
        <f>'Data Entry'!AW1032</f>
        <v>0</v>
      </c>
      <c r="AK1003" s="42">
        <f>'Data Entry'!AX1032</f>
        <v>0</v>
      </c>
      <c r="AL1003" s="291">
        <f t="shared" si="242"/>
        <v>0</v>
      </c>
      <c r="AM1003" s="42">
        <f>'Data Entry'!AY1032</f>
        <v>0</v>
      </c>
      <c r="AN1003" s="42">
        <f>'Data Entry'!AZ1032</f>
        <v>0</v>
      </c>
      <c r="AO1003" s="42">
        <f>'Data Entry'!BA1032</f>
        <v>0</v>
      </c>
      <c r="AP1003" s="42">
        <f>'Data Entry'!BB1032</f>
        <v>0</v>
      </c>
      <c r="AQ1003" s="291">
        <f t="shared" si="248"/>
        <v>0</v>
      </c>
      <c r="AR1003" s="42">
        <f>'Data Entry'!BC1032</f>
        <v>0</v>
      </c>
      <c r="AS1003" s="42">
        <f>'Data Entry'!BD1032</f>
        <v>0</v>
      </c>
      <c r="AT1003" s="291">
        <f t="shared" si="249"/>
        <v>0</v>
      </c>
      <c r="AU1003" s="42">
        <f>'Data Entry'!BE1032</f>
        <v>0</v>
      </c>
      <c r="AV1003" s="42">
        <f>'Data Entry'!BF1032</f>
        <v>0</v>
      </c>
      <c r="AW1003" s="42">
        <f>'Data Entry'!BG1032</f>
        <v>0</v>
      </c>
      <c r="AX1003" s="291">
        <f t="shared" si="243"/>
        <v>0</v>
      </c>
      <c r="AY1003" s="42">
        <f>'Data Entry'!BH1032</f>
        <v>0</v>
      </c>
      <c r="AZ1003" s="42">
        <f>'Data Entry'!BI1032</f>
        <v>0</v>
      </c>
      <c r="BA1003" s="42">
        <f>'Data Entry'!BJ1032</f>
        <v>0</v>
      </c>
      <c r="BB1003" s="42">
        <f>'Data Entry'!BK1032</f>
        <v>0</v>
      </c>
      <c r="BC1003" s="291">
        <f t="shared" si="250"/>
        <v>0</v>
      </c>
      <c r="BD1003" s="42">
        <f>'Data Entry'!BL1032</f>
        <v>0</v>
      </c>
      <c r="BE1003" s="42">
        <f>'Data Entry'!BM1032</f>
        <v>0</v>
      </c>
      <c r="BF1003" s="291">
        <f t="shared" si="251"/>
        <v>0</v>
      </c>
      <c r="BG1003" s="305">
        <f t="shared" si="252"/>
        <v>0</v>
      </c>
      <c r="BH1003" s="288" t="str">
        <f>IFERROR((BG1003*'Data Entry'!$F$18)/'Data Entry'!$E$18,"")</f>
        <v/>
      </c>
      <c r="BI1003" s="305">
        <f t="shared" si="253"/>
        <v>0</v>
      </c>
      <c r="BJ1003" s="288" t="str">
        <f t="shared" si="254"/>
        <v/>
      </c>
      <c r="BK1003" s="307" t="str">
        <f t="shared" si="255"/>
        <v/>
      </c>
    </row>
    <row r="1004" spans="1:63" ht="27" x14ac:dyDescent="0.2">
      <c r="A1004" s="119" t="str">
        <f>'Data Entry'!D1033</f>
        <v>Respondent 1000</v>
      </c>
      <c r="B1004" s="52">
        <f>'Data Entry'!AN1033</f>
        <v>0</v>
      </c>
      <c r="C1004" s="52" t="str">
        <f>'Data Entry'!BX1033</f>
        <v/>
      </c>
      <c r="D1004" s="42" t="str">
        <f>'Data Entry'!BU1033</f>
        <v>No disability</v>
      </c>
      <c r="E1004" s="42">
        <f>'Data Entry'!O1033</f>
        <v>0</v>
      </c>
      <c r="F1004" s="42">
        <f>'Data Entry'!P1033</f>
        <v>0</v>
      </c>
      <c r="G1004" s="42">
        <f>'Data Entry'!Q1033</f>
        <v>0</v>
      </c>
      <c r="H1004" s="291">
        <f t="shared" si="240"/>
        <v>0</v>
      </c>
      <c r="I1004" s="42">
        <f>'Data Entry'!R1033</f>
        <v>0</v>
      </c>
      <c r="J1004" s="42">
        <f>'Data Entry'!S1033</f>
        <v>0</v>
      </c>
      <c r="K1004" s="42">
        <f>'Data Entry'!T1033</f>
        <v>0</v>
      </c>
      <c r="L1004" s="42">
        <f>'Data Entry'!U1033</f>
        <v>0</v>
      </c>
      <c r="M1004" s="291">
        <f t="shared" si="244"/>
        <v>0</v>
      </c>
      <c r="N1004" s="42">
        <f>'Data Entry'!V1033</f>
        <v>0</v>
      </c>
      <c r="O1004" s="42">
        <f>'Data Entry'!W1033</f>
        <v>0</v>
      </c>
      <c r="P1004" s="291">
        <f t="shared" si="245"/>
        <v>0</v>
      </c>
      <c r="Q1004" s="42">
        <f>'Data Entry'!X1033</f>
        <v>0</v>
      </c>
      <c r="R1004" s="42">
        <f>'Data Entry'!Y1033</f>
        <v>0</v>
      </c>
      <c r="S1004" s="42">
        <f>'Data Entry'!Z1033</f>
        <v>0</v>
      </c>
      <c r="T1004" s="291">
        <f t="shared" si="241"/>
        <v>0</v>
      </c>
      <c r="U1004" s="42">
        <f>'Data Entry'!AA1033</f>
        <v>0</v>
      </c>
      <c r="V1004" s="42">
        <f>'Data Entry'!AB1033</f>
        <v>0</v>
      </c>
      <c r="W1004" s="42">
        <f>'Data Entry'!AC1033</f>
        <v>0</v>
      </c>
      <c r="X1004" s="42">
        <f>'Data Entry'!AD1033</f>
        <v>0</v>
      </c>
      <c r="Y1004" s="291">
        <f t="shared" si="246"/>
        <v>0</v>
      </c>
      <c r="Z1004" s="42">
        <f>'Data Entry'!AE1033</f>
        <v>0</v>
      </c>
      <c r="AA1004" s="42">
        <f>'Data Entry'!AF1033</f>
        <v>0</v>
      </c>
      <c r="AB1004" s="291">
        <f t="shared" si="247"/>
        <v>0</v>
      </c>
      <c r="AC1004" s="42">
        <f>'Data Entry'!AH1033</f>
        <v>0</v>
      </c>
      <c r="AD1004" s="42">
        <f>'Data Entry'!AI1033</f>
        <v>0</v>
      </c>
      <c r="AE1004" s="42">
        <f>'Data Entry'!AJ1033</f>
        <v>0</v>
      </c>
      <c r="AF1004" s="42">
        <f>'Data Entry'!AK1033</f>
        <v>0</v>
      </c>
      <c r="AG1004" s="42">
        <f>'Data Entry'!AL1033</f>
        <v>0</v>
      </c>
      <c r="AH1004" s="42">
        <f>'Data Entry'!AM1033</f>
        <v>0</v>
      </c>
      <c r="AI1004" s="42">
        <f>'Data Entry'!AV1033</f>
        <v>0</v>
      </c>
      <c r="AJ1004" s="42">
        <f>'Data Entry'!AW1033</f>
        <v>0</v>
      </c>
      <c r="AK1004" s="42">
        <f>'Data Entry'!AX1033</f>
        <v>0</v>
      </c>
      <c r="AL1004" s="291">
        <f t="shared" si="242"/>
        <v>0</v>
      </c>
      <c r="AM1004" s="42">
        <f>'Data Entry'!AY1033</f>
        <v>0</v>
      </c>
      <c r="AN1004" s="42">
        <f>'Data Entry'!AZ1033</f>
        <v>0</v>
      </c>
      <c r="AO1004" s="42">
        <f>'Data Entry'!BA1033</f>
        <v>0</v>
      </c>
      <c r="AP1004" s="42">
        <f>'Data Entry'!BB1033</f>
        <v>0</v>
      </c>
      <c r="AQ1004" s="291">
        <f t="shared" si="248"/>
        <v>0</v>
      </c>
      <c r="AR1004" s="42">
        <f>'Data Entry'!BC1033</f>
        <v>0</v>
      </c>
      <c r="AS1004" s="42">
        <f>'Data Entry'!BD1033</f>
        <v>0</v>
      </c>
      <c r="AT1004" s="291">
        <f t="shared" si="249"/>
        <v>0</v>
      </c>
      <c r="AU1004" s="42">
        <f>'Data Entry'!BE1033</f>
        <v>0</v>
      </c>
      <c r="AV1004" s="42">
        <f>'Data Entry'!BF1033</f>
        <v>0</v>
      </c>
      <c r="AW1004" s="42">
        <f>'Data Entry'!BG1033</f>
        <v>0</v>
      </c>
      <c r="AX1004" s="291">
        <f t="shared" si="243"/>
        <v>0</v>
      </c>
      <c r="AY1004" s="42">
        <f>'Data Entry'!BH1033</f>
        <v>0</v>
      </c>
      <c r="AZ1004" s="42">
        <f>'Data Entry'!BI1033</f>
        <v>0</v>
      </c>
      <c r="BA1004" s="42">
        <f>'Data Entry'!BJ1033</f>
        <v>0</v>
      </c>
      <c r="BB1004" s="42">
        <f>'Data Entry'!BK1033</f>
        <v>0</v>
      </c>
      <c r="BC1004" s="291">
        <f t="shared" si="250"/>
        <v>0</v>
      </c>
      <c r="BD1004" s="42">
        <f>'Data Entry'!BL1033</f>
        <v>0</v>
      </c>
      <c r="BE1004" s="42">
        <f>'Data Entry'!BM1033</f>
        <v>0</v>
      </c>
      <c r="BF1004" s="291">
        <f t="shared" si="251"/>
        <v>0</v>
      </c>
      <c r="BG1004" s="305">
        <f t="shared" si="252"/>
        <v>0</v>
      </c>
      <c r="BH1004" s="288" t="str">
        <f>IFERROR((BG1004*'Data Entry'!$F$18)/'Data Entry'!$E$18,"")</f>
        <v/>
      </c>
      <c r="BI1004" s="305">
        <f t="shared" si="253"/>
        <v>0</v>
      </c>
      <c r="BJ1004" s="288" t="str">
        <f t="shared" si="254"/>
        <v/>
      </c>
      <c r="BK1004" s="307" t="str">
        <f t="shared" si="255"/>
        <v/>
      </c>
    </row>
    <row r="1005" spans="1:63" ht="27" x14ac:dyDescent="0.2">
      <c r="A1005" s="119" t="str">
        <f>'Data Entry'!D1034</f>
        <v>Respondent 1001</v>
      </c>
      <c r="B1005" s="52">
        <f>'Data Entry'!AN1034</f>
        <v>0</v>
      </c>
      <c r="C1005" s="52" t="str">
        <f>'Data Entry'!BX1034</f>
        <v/>
      </c>
      <c r="D1005" s="42" t="str">
        <f>'Data Entry'!BU1034</f>
        <v>No disability</v>
      </c>
      <c r="E1005" s="42">
        <f>'Data Entry'!O1034</f>
        <v>0</v>
      </c>
      <c r="F1005" s="42">
        <f>'Data Entry'!P1034</f>
        <v>0</v>
      </c>
      <c r="G1005" s="42">
        <f>'Data Entry'!Q1034</f>
        <v>0</v>
      </c>
      <c r="H1005" s="291">
        <f t="shared" si="240"/>
        <v>0</v>
      </c>
      <c r="I1005" s="42">
        <f>'Data Entry'!R1034</f>
        <v>0</v>
      </c>
      <c r="J1005" s="42">
        <f>'Data Entry'!S1034</f>
        <v>0</v>
      </c>
      <c r="K1005" s="42">
        <f>'Data Entry'!T1034</f>
        <v>0</v>
      </c>
      <c r="L1005" s="42">
        <f>'Data Entry'!U1034</f>
        <v>0</v>
      </c>
      <c r="M1005" s="291">
        <f t="shared" si="244"/>
        <v>0</v>
      </c>
      <c r="N1005" s="42">
        <f>'Data Entry'!V1034</f>
        <v>0</v>
      </c>
      <c r="O1005" s="42">
        <f>'Data Entry'!W1034</f>
        <v>0</v>
      </c>
      <c r="P1005" s="291">
        <f t="shared" si="245"/>
        <v>0</v>
      </c>
      <c r="Q1005" s="42">
        <f>'Data Entry'!X1034</f>
        <v>0</v>
      </c>
      <c r="R1005" s="42">
        <f>'Data Entry'!Y1034</f>
        <v>0</v>
      </c>
      <c r="S1005" s="42">
        <f>'Data Entry'!Z1034</f>
        <v>0</v>
      </c>
      <c r="T1005" s="291">
        <f t="shared" si="241"/>
        <v>0</v>
      </c>
      <c r="U1005" s="42">
        <f>'Data Entry'!AA1034</f>
        <v>0</v>
      </c>
      <c r="V1005" s="42">
        <f>'Data Entry'!AB1034</f>
        <v>0</v>
      </c>
      <c r="W1005" s="42">
        <f>'Data Entry'!AC1034</f>
        <v>0</v>
      </c>
      <c r="X1005" s="42">
        <f>'Data Entry'!AD1034</f>
        <v>0</v>
      </c>
      <c r="Y1005" s="291">
        <f t="shared" si="246"/>
        <v>0</v>
      </c>
      <c r="Z1005" s="42">
        <f>'Data Entry'!AE1034</f>
        <v>0</v>
      </c>
      <c r="AA1005" s="42">
        <f>'Data Entry'!AF1034</f>
        <v>0</v>
      </c>
      <c r="AB1005" s="291">
        <f t="shared" si="247"/>
        <v>0</v>
      </c>
      <c r="AC1005" s="42">
        <f>'Data Entry'!AH1034</f>
        <v>0</v>
      </c>
      <c r="AD1005" s="42">
        <f>'Data Entry'!AI1034</f>
        <v>0</v>
      </c>
      <c r="AE1005" s="42">
        <f>'Data Entry'!AJ1034</f>
        <v>0</v>
      </c>
      <c r="AF1005" s="42">
        <f>'Data Entry'!AK1034</f>
        <v>0</v>
      </c>
      <c r="AG1005" s="42">
        <f>'Data Entry'!AL1034</f>
        <v>0</v>
      </c>
      <c r="AH1005" s="42">
        <f>'Data Entry'!AM1034</f>
        <v>0</v>
      </c>
      <c r="AI1005" s="42">
        <f>'Data Entry'!AV1034</f>
        <v>0</v>
      </c>
      <c r="AJ1005" s="42">
        <f>'Data Entry'!AW1034</f>
        <v>0</v>
      </c>
      <c r="AK1005" s="42">
        <f>'Data Entry'!AX1034</f>
        <v>0</v>
      </c>
      <c r="AL1005" s="291">
        <f t="shared" si="242"/>
        <v>0</v>
      </c>
      <c r="AM1005" s="42">
        <f>'Data Entry'!AY1034</f>
        <v>0</v>
      </c>
      <c r="AN1005" s="42">
        <f>'Data Entry'!AZ1034</f>
        <v>0</v>
      </c>
      <c r="AO1005" s="42">
        <f>'Data Entry'!BA1034</f>
        <v>0</v>
      </c>
      <c r="AP1005" s="42">
        <f>'Data Entry'!BB1034</f>
        <v>0</v>
      </c>
      <c r="AQ1005" s="291">
        <f t="shared" si="248"/>
        <v>0</v>
      </c>
      <c r="AR1005" s="42">
        <f>'Data Entry'!BC1034</f>
        <v>0</v>
      </c>
      <c r="AS1005" s="42">
        <f>'Data Entry'!BD1034</f>
        <v>0</v>
      </c>
      <c r="AT1005" s="291">
        <f t="shared" si="249"/>
        <v>0</v>
      </c>
      <c r="AU1005" s="42">
        <f>'Data Entry'!BE1034</f>
        <v>0</v>
      </c>
      <c r="AV1005" s="42">
        <f>'Data Entry'!BF1034</f>
        <v>0</v>
      </c>
      <c r="AW1005" s="42">
        <f>'Data Entry'!BG1034</f>
        <v>0</v>
      </c>
      <c r="AX1005" s="291">
        <f t="shared" si="243"/>
        <v>0</v>
      </c>
      <c r="AY1005" s="42">
        <f>'Data Entry'!BH1034</f>
        <v>0</v>
      </c>
      <c r="AZ1005" s="42">
        <f>'Data Entry'!BI1034</f>
        <v>0</v>
      </c>
      <c r="BA1005" s="42">
        <f>'Data Entry'!BJ1034</f>
        <v>0</v>
      </c>
      <c r="BB1005" s="42">
        <f>'Data Entry'!BK1034</f>
        <v>0</v>
      </c>
      <c r="BC1005" s="291">
        <f t="shared" si="250"/>
        <v>0</v>
      </c>
      <c r="BD1005" s="42">
        <f>'Data Entry'!BL1034</f>
        <v>0</v>
      </c>
      <c r="BE1005" s="42">
        <f>'Data Entry'!BM1034</f>
        <v>0</v>
      </c>
      <c r="BF1005" s="291">
        <f t="shared" si="251"/>
        <v>0</v>
      </c>
      <c r="BG1005" s="305">
        <f t="shared" si="252"/>
        <v>0</v>
      </c>
      <c r="BH1005" s="288" t="str">
        <f>IFERROR((BG1005*'Data Entry'!$F$18)/'Data Entry'!$E$18,"")</f>
        <v/>
      </c>
      <c r="BI1005" s="305">
        <f t="shared" si="253"/>
        <v>0</v>
      </c>
      <c r="BJ1005" s="288" t="str">
        <f t="shared" si="254"/>
        <v/>
      </c>
      <c r="BK1005" s="307" t="str">
        <f t="shared" si="255"/>
        <v/>
      </c>
    </row>
    <row r="1006" spans="1:63" ht="27" x14ac:dyDescent="0.2">
      <c r="A1006" s="119" t="str">
        <f>'Data Entry'!D1035</f>
        <v>Respondent 1002</v>
      </c>
      <c r="B1006" s="52">
        <f>'Data Entry'!AN1035</f>
        <v>0</v>
      </c>
      <c r="C1006" s="52" t="str">
        <f>'Data Entry'!BX1035</f>
        <v/>
      </c>
      <c r="D1006" s="42" t="str">
        <f>'Data Entry'!BU1035</f>
        <v>No disability</v>
      </c>
      <c r="E1006" s="42">
        <f>'Data Entry'!O1035</f>
        <v>0</v>
      </c>
      <c r="F1006" s="42">
        <f>'Data Entry'!P1035</f>
        <v>0</v>
      </c>
      <c r="G1006" s="42">
        <f>'Data Entry'!Q1035</f>
        <v>0</v>
      </c>
      <c r="H1006" s="291">
        <f t="shared" si="240"/>
        <v>0</v>
      </c>
      <c r="I1006" s="42">
        <f>'Data Entry'!R1035</f>
        <v>0</v>
      </c>
      <c r="J1006" s="42">
        <f>'Data Entry'!S1035</f>
        <v>0</v>
      </c>
      <c r="K1006" s="42">
        <f>'Data Entry'!T1035</f>
        <v>0</v>
      </c>
      <c r="L1006" s="42">
        <f>'Data Entry'!U1035</f>
        <v>0</v>
      </c>
      <c r="M1006" s="291">
        <f t="shared" si="244"/>
        <v>0</v>
      </c>
      <c r="N1006" s="42">
        <f>'Data Entry'!V1035</f>
        <v>0</v>
      </c>
      <c r="O1006" s="42">
        <f>'Data Entry'!W1035</f>
        <v>0</v>
      </c>
      <c r="P1006" s="291">
        <f t="shared" si="245"/>
        <v>0</v>
      </c>
      <c r="Q1006" s="42">
        <f>'Data Entry'!X1035</f>
        <v>0</v>
      </c>
      <c r="R1006" s="42">
        <f>'Data Entry'!Y1035</f>
        <v>0</v>
      </c>
      <c r="S1006" s="42">
        <f>'Data Entry'!Z1035</f>
        <v>0</v>
      </c>
      <c r="T1006" s="291">
        <f t="shared" si="241"/>
        <v>0</v>
      </c>
      <c r="U1006" s="42">
        <f>'Data Entry'!AA1035</f>
        <v>0</v>
      </c>
      <c r="V1006" s="42">
        <f>'Data Entry'!AB1035</f>
        <v>0</v>
      </c>
      <c r="W1006" s="42">
        <f>'Data Entry'!AC1035</f>
        <v>0</v>
      </c>
      <c r="X1006" s="42">
        <f>'Data Entry'!AD1035</f>
        <v>0</v>
      </c>
      <c r="Y1006" s="291">
        <f t="shared" si="246"/>
        <v>0</v>
      </c>
      <c r="Z1006" s="42">
        <f>'Data Entry'!AE1035</f>
        <v>0</v>
      </c>
      <c r="AA1006" s="42">
        <f>'Data Entry'!AF1035</f>
        <v>0</v>
      </c>
      <c r="AB1006" s="291">
        <f t="shared" si="247"/>
        <v>0</v>
      </c>
      <c r="AC1006" s="42">
        <f>'Data Entry'!AH1035</f>
        <v>0</v>
      </c>
      <c r="AD1006" s="42">
        <f>'Data Entry'!AI1035</f>
        <v>0</v>
      </c>
      <c r="AE1006" s="42">
        <f>'Data Entry'!AJ1035</f>
        <v>0</v>
      </c>
      <c r="AF1006" s="42">
        <f>'Data Entry'!AK1035</f>
        <v>0</v>
      </c>
      <c r="AG1006" s="42">
        <f>'Data Entry'!AL1035</f>
        <v>0</v>
      </c>
      <c r="AH1006" s="42">
        <f>'Data Entry'!AM1035</f>
        <v>0</v>
      </c>
      <c r="AI1006" s="42">
        <f>'Data Entry'!AV1035</f>
        <v>0</v>
      </c>
      <c r="AJ1006" s="42">
        <f>'Data Entry'!AW1035</f>
        <v>0</v>
      </c>
      <c r="AK1006" s="42">
        <f>'Data Entry'!AX1035</f>
        <v>0</v>
      </c>
      <c r="AL1006" s="291">
        <f t="shared" si="242"/>
        <v>0</v>
      </c>
      <c r="AM1006" s="42">
        <f>'Data Entry'!AY1035</f>
        <v>0</v>
      </c>
      <c r="AN1006" s="42">
        <f>'Data Entry'!AZ1035</f>
        <v>0</v>
      </c>
      <c r="AO1006" s="42">
        <f>'Data Entry'!BA1035</f>
        <v>0</v>
      </c>
      <c r="AP1006" s="42">
        <f>'Data Entry'!BB1035</f>
        <v>0</v>
      </c>
      <c r="AQ1006" s="291">
        <f t="shared" si="248"/>
        <v>0</v>
      </c>
      <c r="AR1006" s="42">
        <f>'Data Entry'!BC1035</f>
        <v>0</v>
      </c>
      <c r="AS1006" s="42">
        <f>'Data Entry'!BD1035</f>
        <v>0</v>
      </c>
      <c r="AT1006" s="291">
        <f t="shared" si="249"/>
        <v>0</v>
      </c>
      <c r="AU1006" s="42">
        <f>'Data Entry'!BE1035</f>
        <v>0</v>
      </c>
      <c r="AV1006" s="42">
        <f>'Data Entry'!BF1035</f>
        <v>0</v>
      </c>
      <c r="AW1006" s="42">
        <f>'Data Entry'!BG1035</f>
        <v>0</v>
      </c>
      <c r="AX1006" s="291">
        <f t="shared" si="243"/>
        <v>0</v>
      </c>
      <c r="AY1006" s="42">
        <f>'Data Entry'!BH1035</f>
        <v>0</v>
      </c>
      <c r="AZ1006" s="42">
        <f>'Data Entry'!BI1035</f>
        <v>0</v>
      </c>
      <c r="BA1006" s="42">
        <f>'Data Entry'!BJ1035</f>
        <v>0</v>
      </c>
      <c r="BB1006" s="42">
        <f>'Data Entry'!BK1035</f>
        <v>0</v>
      </c>
      <c r="BC1006" s="291">
        <f t="shared" si="250"/>
        <v>0</v>
      </c>
      <c r="BD1006" s="42">
        <f>'Data Entry'!BL1035</f>
        <v>0</v>
      </c>
      <c r="BE1006" s="42">
        <f>'Data Entry'!BM1035</f>
        <v>0</v>
      </c>
      <c r="BF1006" s="291">
        <f t="shared" si="251"/>
        <v>0</v>
      </c>
      <c r="BG1006" s="305">
        <f t="shared" si="252"/>
        <v>0</v>
      </c>
      <c r="BH1006" s="288" t="str">
        <f>IFERROR((BG1006*'Data Entry'!$F$18)/'Data Entry'!$E$18,"")</f>
        <v/>
      </c>
      <c r="BI1006" s="305">
        <f t="shared" si="253"/>
        <v>0</v>
      </c>
      <c r="BJ1006" s="288" t="str">
        <f t="shared" si="254"/>
        <v/>
      </c>
      <c r="BK1006" s="307" t="str">
        <f t="shared" si="255"/>
        <v/>
      </c>
    </row>
    <row r="1007" spans="1:63" ht="27" x14ac:dyDescent="0.2">
      <c r="A1007" s="119" t="str">
        <f>'Data Entry'!D1036</f>
        <v>Respondent 1003</v>
      </c>
      <c r="B1007" s="52">
        <f>'Data Entry'!AN1036</f>
        <v>0</v>
      </c>
      <c r="C1007" s="52" t="str">
        <f>'Data Entry'!BX1036</f>
        <v/>
      </c>
      <c r="D1007" s="42" t="str">
        <f>'Data Entry'!BU1036</f>
        <v>No disability</v>
      </c>
      <c r="E1007" s="42">
        <f>'Data Entry'!O1036</f>
        <v>0</v>
      </c>
      <c r="F1007" s="42">
        <f>'Data Entry'!P1036</f>
        <v>0</v>
      </c>
      <c r="G1007" s="42">
        <f>'Data Entry'!Q1036</f>
        <v>0</v>
      </c>
      <c r="H1007" s="291">
        <f t="shared" si="240"/>
        <v>0</v>
      </c>
      <c r="I1007" s="42">
        <f>'Data Entry'!R1036</f>
        <v>0</v>
      </c>
      <c r="J1007" s="42">
        <f>'Data Entry'!S1036</f>
        <v>0</v>
      </c>
      <c r="K1007" s="42">
        <f>'Data Entry'!T1036</f>
        <v>0</v>
      </c>
      <c r="L1007" s="42">
        <f>'Data Entry'!U1036</f>
        <v>0</v>
      </c>
      <c r="M1007" s="291">
        <f t="shared" si="244"/>
        <v>0</v>
      </c>
      <c r="N1007" s="42">
        <f>'Data Entry'!V1036</f>
        <v>0</v>
      </c>
      <c r="O1007" s="42">
        <f>'Data Entry'!W1036</f>
        <v>0</v>
      </c>
      <c r="P1007" s="291">
        <f t="shared" si="245"/>
        <v>0</v>
      </c>
      <c r="Q1007" s="42">
        <f>'Data Entry'!X1036</f>
        <v>0</v>
      </c>
      <c r="R1007" s="42">
        <f>'Data Entry'!Y1036</f>
        <v>0</v>
      </c>
      <c r="S1007" s="42">
        <f>'Data Entry'!Z1036</f>
        <v>0</v>
      </c>
      <c r="T1007" s="291">
        <f t="shared" si="241"/>
        <v>0</v>
      </c>
      <c r="U1007" s="42">
        <f>'Data Entry'!AA1036</f>
        <v>0</v>
      </c>
      <c r="V1007" s="42">
        <f>'Data Entry'!AB1036</f>
        <v>0</v>
      </c>
      <c r="W1007" s="42">
        <f>'Data Entry'!AC1036</f>
        <v>0</v>
      </c>
      <c r="X1007" s="42">
        <f>'Data Entry'!AD1036</f>
        <v>0</v>
      </c>
      <c r="Y1007" s="291">
        <f t="shared" si="246"/>
        <v>0</v>
      </c>
      <c r="Z1007" s="42">
        <f>'Data Entry'!AE1036</f>
        <v>0</v>
      </c>
      <c r="AA1007" s="42">
        <f>'Data Entry'!AF1036</f>
        <v>0</v>
      </c>
      <c r="AB1007" s="291">
        <f t="shared" si="247"/>
        <v>0</v>
      </c>
      <c r="AC1007" s="42">
        <f>'Data Entry'!AH1036</f>
        <v>0</v>
      </c>
      <c r="AD1007" s="42">
        <f>'Data Entry'!AI1036</f>
        <v>0</v>
      </c>
      <c r="AE1007" s="42">
        <f>'Data Entry'!AJ1036</f>
        <v>0</v>
      </c>
      <c r="AF1007" s="42">
        <f>'Data Entry'!AK1036</f>
        <v>0</v>
      </c>
      <c r="AG1007" s="42">
        <f>'Data Entry'!AL1036</f>
        <v>0</v>
      </c>
      <c r="AH1007" s="42">
        <f>'Data Entry'!AM1036</f>
        <v>0</v>
      </c>
      <c r="AI1007" s="42">
        <f>'Data Entry'!AV1036</f>
        <v>0</v>
      </c>
      <c r="AJ1007" s="42">
        <f>'Data Entry'!AW1036</f>
        <v>0</v>
      </c>
      <c r="AK1007" s="42">
        <f>'Data Entry'!AX1036</f>
        <v>0</v>
      </c>
      <c r="AL1007" s="291">
        <f t="shared" si="242"/>
        <v>0</v>
      </c>
      <c r="AM1007" s="42">
        <f>'Data Entry'!AY1036</f>
        <v>0</v>
      </c>
      <c r="AN1007" s="42">
        <f>'Data Entry'!AZ1036</f>
        <v>0</v>
      </c>
      <c r="AO1007" s="42">
        <f>'Data Entry'!BA1036</f>
        <v>0</v>
      </c>
      <c r="AP1007" s="42">
        <f>'Data Entry'!BB1036</f>
        <v>0</v>
      </c>
      <c r="AQ1007" s="291">
        <f t="shared" si="248"/>
        <v>0</v>
      </c>
      <c r="AR1007" s="42">
        <f>'Data Entry'!BC1036</f>
        <v>0</v>
      </c>
      <c r="AS1007" s="42">
        <f>'Data Entry'!BD1036</f>
        <v>0</v>
      </c>
      <c r="AT1007" s="291">
        <f t="shared" si="249"/>
        <v>0</v>
      </c>
      <c r="AU1007" s="42">
        <f>'Data Entry'!BE1036</f>
        <v>0</v>
      </c>
      <c r="AV1007" s="42">
        <f>'Data Entry'!BF1036</f>
        <v>0</v>
      </c>
      <c r="AW1007" s="42">
        <f>'Data Entry'!BG1036</f>
        <v>0</v>
      </c>
      <c r="AX1007" s="291">
        <f t="shared" si="243"/>
        <v>0</v>
      </c>
      <c r="AY1007" s="42">
        <f>'Data Entry'!BH1036</f>
        <v>0</v>
      </c>
      <c r="AZ1007" s="42">
        <f>'Data Entry'!BI1036</f>
        <v>0</v>
      </c>
      <c r="BA1007" s="42">
        <f>'Data Entry'!BJ1036</f>
        <v>0</v>
      </c>
      <c r="BB1007" s="42">
        <f>'Data Entry'!BK1036</f>
        <v>0</v>
      </c>
      <c r="BC1007" s="291">
        <f t="shared" si="250"/>
        <v>0</v>
      </c>
      <c r="BD1007" s="42">
        <f>'Data Entry'!BL1036</f>
        <v>0</v>
      </c>
      <c r="BE1007" s="42">
        <f>'Data Entry'!BM1036</f>
        <v>0</v>
      </c>
      <c r="BF1007" s="291">
        <f t="shared" si="251"/>
        <v>0</v>
      </c>
      <c r="BG1007" s="305">
        <f t="shared" si="252"/>
        <v>0</v>
      </c>
      <c r="BH1007" s="288" t="str">
        <f>IFERROR((BG1007*'Data Entry'!$F$18)/'Data Entry'!$E$18,"")</f>
        <v/>
      </c>
      <c r="BI1007" s="305">
        <f t="shared" si="253"/>
        <v>0</v>
      </c>
      <c r="BJ1007" s="288" t="str">
        <f t="shared" si="254"/>
        <v/>
      </c>
      <c r="BK1007" s="307" t="str">
        <f t="shared" si="255"/>
        <v/>
      </c>
    </row>
    <row r="1008" spans="1:63" ht="27" x14ac:dyDescent="0.2">
      <c r="A1008" s="119" t="str">
        <f>'Data Entry'!D1037</f>
        <v>Respondent 1004</v>
      </c>
      <c r="B1008" s="52">
        <f>'Data Entry'!AN1037</f>
        <v>0</v>
      </c>
      <c r="C1008" s="52" t="str">
        <f>'Data Entry'!BX1037</f>
        <v/>
      </c>
      <c r="D1008" s="42" t="str">
        <f>'Data Entry'!BU1037</f>
        <v>No disability</v>
      </c>
      <c r="E1008" s="42">
        <f>'Data Entry'!O1037</f>
        <v>0</v>
      </c>
      <c r="F1008" s="42">
        <f>'Data Entry'!P1037</f>
        <v>0</v>
      </c>
      <c r="G1008" s="42">
        <f>'Data Entry'!Q1037</f>
        <v>0</v>
      </c>
      <c r="H1008" s="291">
        <f t="shared" si="240"/>
        <v>0</v>
      </c>
      <c r="I1008" s="42">
        <f>'Data Entry'!R1037</f>
        <v>0</v>
      </c>
      <c r="J1008" s="42">
        <f>'Data Entry'!S1037</f>
        <v>0</v>
      </c>
      <c r="K1008" s="42">
        <f>'Data Entry'!T1037</f>
        <v>0</v>
      </c>
      <c r="L1008" s="42">
        <f>'Data Entry'!U1037</f>
        <v>0</v>
      </c>
      <c r="M1008" s="291">
        <f t="shared" si="244"/>
        <v>0</v>
      </c>
      <c r="N1008" s="42">
        <f>'Data Entry'!V1037</f>
        <v>0</v>
      </c>
      <c r="O1008" s="42">
        <f>'Data Entry'!W1037</f>
        <v>0</v>
      </c>
      <c r="P1008" s="291">
        <f t="shared" si="245"/>
        <v>0</v>
      </c>
      <c r="Q1008" s="42">
        <f>'Data Entry'!X1037</f>
        <v>0</v>
      </c>
      <c r="R1008" s="42">
        <f>'Data Entry'!Y1037</f>
        <v>0</v>
      </c>
      <c r="S1008" s="42">
        <f>'Data Entry'!Z1037</f>
        <v>0</v>
      </c>
      <c r="T1008" s="291">
        <f t="shared" si="241"/>
        <v>0</v>
      </c>
      <c r="U1008" s="42">
        <f>'Data Entry'!AA1037</f>
        <v>0</v>
      </c>
      <c r="V1008" s="42">
        <f>'Data Entry'!AB1037</f>
        <v>0</v>
      </c>
      <c r="W1008" s="42">
        <f>'Data Entry'!AC1037</f>
        <v>0</v>
      </c>
      <c r="X1008" s="42">
        <f>'Data Entry'!AD1037</f>
        <v>0</v>
      </c>
      <c r="Y1008" s="291">
        <f t="shared" si="246"/>
        <v>0</v>
      </c>
      <c r="Z1008" s="42">
        <f>'Data Entry'!AE1037</f>
        <v>0</v>
      </c>
      <c r="AA1008" s="42">
        <f>'Data Entry'!AF1037</f>
        <v>0</v>
      </c>
      <c r="AB1008" s="291">
        <f t="shared" si="247"/>
        <v>0</v>
      </c>
      <c r="AC1008" s="42">
        <f>'Data Entry'!AH1037</f>
        <v>0</v>
      </c>
      <c r="AD1008" s="42">
        <f>'Data Entry'!AI1037</f>
        <v>0</v>
      </c>
      <c r="AE1008" s="42">
        <f>'Data Entry'!AJ1037</f>
        <v>0</v>
      </c>
      <c r="AF1008" s="42">
        <f>'Data Entry'!AK1037</f>
        <v>0</v>
      </c>
      <c r="AG1008" s="42">
        <f>'Data Entry'!AL1037</f>
        <v>0</v>
      </c>
      <c r="AH1008" s="42">
        <f>'Data Entry'!AM1037</f>
        <v>0</v>
      </c>
      <c r="AI1008" s="42">
        <f>'Data Entry'!AV1037</f>
        <v>0</v>
      </c>
      <c r="AJ1008" s="42">
        <f>'Data Entry'!AW1037</f>
        <v>0</v>
      </c>
      <c r="AK1008" s="42">
        <f>'Data Entry'!AX1037</f>
        <v>0</v>
      </c>
      <c r="AL1008" s="291">
        <f t="shared" si="242"/>
        <v>0</v>
      </c>
      <c r="AM1008" s="42">
        <f>'Data Entry'!AY1037</f>
        <v>0</v>
      </c>
      <c r="AN1008" s="42">
        <f>'Data Entry'!AZ1037</f>
        <v>0</v>
      </c>
      <c r="AO1008" s="42">
        <f>'Data Entry'!BA1037</f>
        <v>0</v>
      </c>
      <c r="AP1008" s="42">
        <f>'Data Entry'!BB1037</f>
        <v>0</v>
      </c>
      <c r="AQ1008" s="291">
        <f t="shared" si="248"/>
        <v>0</v>
      </c>
      <c r="AR1008" s="42">
        <f>'Data Entry'!BC1037</f>
        <v>0</v>
      </c>
      <c r="AS1008" s="42">
        <f>'Data Entry'!BD1037</f>
        <v>0</v>
      </c>
      <c r="AT1008" s="291">
        <f t="shared" si="249"/>
        <v>0</v>
      </c>
      <c r="AU1008" s="42">
        <f>'Data Entry'!BE1037</f>
        <v>0</v>
      </c>
      <c r="AV1008" s="42">
        <f>'Data Entry'!BF1037</f>
        <v>0</v>
      </c>
      <c r="AW1008" s="42">
        <f>'Data Entry'!BG1037</f>
        <v>0</v>
      </c>
      <c r="AX1008" s="291">
        <f t="shared" si="243"/>
        <v>0</v>
      </c>
      <c r="AY1008" s="42">
        <f>'Data Entry'!BH1037</f>
        <v>0</v>
      </c>
      <c r="AZ1008" s="42">
        <f>'Data Entry'!BI1037</f>
        <v>0</v>
      </c>
      <c r="BA1008" s="42">
        <f>'Data Entry'!BJ1037</f>
        <v>0</v>
      </c>
      <c r="BB1008" s="42">
        <f>'Data Entry'!BK1037</f>
        <v>0</v>
      </c>
      <c r="BC1008" s="291">
        <f t="shared" si="250"/>
        <v>0</v>
      </c>
      <c r="BD1008" s="42">
        <f>'Data Entry'!BL1037</f>
        <v>0</v>
      </c>
      <c r="BE1008" s="42">
        <f>'Data Entry'!BM1037</f>
        <v>0</v>
      </c>
      <c r="BF1008" s="291">
        <f t="shared" si="251"/>
        <v>0</v>
      </c>
      <c r="BG1008" s="305">
        <f t="shared" si="252"/>
        <v>0</v>
      </c>
      <c r="BH1008" s="288" t="str">
        <f>IFERROR((BG1008*'Data Entry'!$F$18)/'Data Entry'!$E$18,"")</f>
        <v/>
      </c>
      <c r="BI1008" s="305">
        <f t="shared" si="253"/>
        <v>0</v>
      </c>
      <c r="BJ1008" s="288" t="str">
        <f t="shared" si="254"/>
        <v/>
      </c>
      <c r="BK1008" s="307" t="str">
        <f t="shared" si="255"/>
        <v/>
      </c>
    </row>
    <row r="1009" spans="1:63" ht="27" x14ac:dyDescent="0.2">
      <c r="A1009" s="119" t="str">
        <f>'Data Entry'!D1038</f>
        <v>Respondent 1005</v>
      </c>
      <c r="B1009" s="52">
        <f>'Data Entry'!AN1038</f>
        <v>0</v>
      </c>
      <c r="C1009" s="52" t="str">
        <f>'Data Entry'!BX1038</f>
        <v/>
      </c>
      <c r="D1009" s="42" t="str">
        <f>'Data Entry'!BU1038</f>
        <v>No disability</v>
      </c>
      <c r="E1009" s="42">
        <f>'Data Entry'!O1038</f>
        <v>0</v>
      </c>
      <c r="F1009" s="42">
        <f>'Data Entry'!P1038</f>
        <v>0</v>
      </c>
      <c r="G1009" s="42">
        <f>'Data Entry'!Q1038</f>
        <v>0</v>
      </c>
      <c r="H1009" s="291">
        <f t="shared" si="240"/>
        <v>0</v>
      </c>
      <c r="I1009" s="42">
        <f>'Data Entry'!R1038</f>
        <v>0</v>
      </c>
      <c r="J1009" s="42">
        <f>'Data Entry'!S1038</f>
        <v>0</v>
      </c>
      <c r="K1009" s="42">
        <f>'Data Entry'!T1038</f>
        <v>0</v>
      </c>
      <c r="L1009" s="42">
        <f>'Data Entry'!U1038</f>
        <v>0</v>
      </c>
      <c r="M1009" s="291">
        <f t="shared" si="244"/>
        <v>0</v>
      </c>
      <c r="N1009" s="42">
        <f>'Data Entry'!V1038</f>
        <v>0</v>
      </c>
      <c r="O1009" s="42">
        <f>'Data Entry'!W1038</f>
        <v>0</v>
      </c>
      <c r="P1009" s="291">
        <f t="shared" si="245"/>
        <v>0</v>
      </c>
      <c r="Q1009" s="42">
        <f>'Data Entry'!X1038</f>
        <v>0</v>
      </c>
      <c r="R1009" s="42">
        <f>'Data Entry'!Y1038</f>
        <v>0</v>
      </c>
      <c r="S1009" s="42">
        <f>'Data Entry'!Z1038</f>
        <v>0</v>
      </c>
      <c r="T1009" s="291">
        <f t="shared" si="241"/>
        <v>0</v>
      </c>
      <c r="U1009" s="42">
        <f>'Data Entry'!AA1038</f>
        <v>0</v>
      </c>
      <c r="V1009" s="42">
        <f>'Data Entry'!AB1038</f>
        <v>0</v>
      </c>
      <c r="W1009" s="42">
        <f>'Data Entry'!AC1038</f>
        <v>0</v>
      </c>
      <c r="X1009" s="42">
        <f>'Data Entry'!AD1038</f>
        <v>0</v>
      </c>
      <c r="Y1009" s="291">
        <f t="shared" si="246"/>
        <v>0</v>
      </c>
      <c r="Z1009" s="42">
        <f>'Data Entry'!AE1038</f>
        <v>0</v>
      </c>
      <c r="AA1009" s="42">
        <f>'Data Entry'!AF1038</f>
        <v>0</v>
      </c>
      <c r="AB1009" s="291">
        <f t="shared" si="247"/>
        <v>0</v>
      </c>
      <c r="AC1009" s="42">
        <f>'Data Entry'!AH1038</f>
        <v>0</v>
      </c>
      <c r="AD1009" s="42">
        <f>'Data Entry'!AI1038</f>
        <v>0</v>
      </c>
      <c r="AE1009" s="42">
        <f>'Data Entry'!AJ1038</f>
        <v>0</v>
      </c>
      <c r="AF1009" s="42">
        <f>'Data Entry'!AK1038</f>
        <v>0</v>
      </c>
      <c r="AG1009" s="42">
        <f>'Data Entry'!AL1038</f>
        <v>0</v>
      </c>
      <c r="AH1009" s="42">
        <f>'Data Entry'!AM1038</f>
        <v>0</v>
      </c>
      <c r="AI1009" s="42">
        <f>'Data Entry'!AV1038</f>
        <v>0</v>
      </c>
      <c r="AJ1009" s="42">
        <f>'Data Entry'!AW1038</f>
        <v>0</v>
      </c>
      <c r="AK1009" s="42">
        <f>'Data Entry'!AX1038</f>
        <v>0</v>
      </c>
      <c r="AL1009" s="291">
        <f t="shared" si="242"/>
        <v>0</v>
      </c>
      <c r="AM1009" s="42">
        <f>'Data Entry'!AY1038</f>
        <v>0</v>
      </c>
      <c r="AN1009" s="42">
        <f>'Data Entry'!AZ1038</f>
        <v>0</v>
      </c>
      <c r="AO1009" s="42">
        <f>'Data Entry'!BA1038</f>
        <v>0</v>
      </c>
      <c r="AP1009" s="42">
        <f>'Data Entry'!BB1038</f>
        <v>0</v>
      </c>
      <c r="AQ1009" s="291">
        <f t="shared" si="248"/>
        <v>0</v>
      </c>
      <c r="AR1009" s="42">
        <f>'Data Entry'!BC1038</f>
        <v>0</v>
      </c>
      <c r="AS1009" s="42">
        <f>'Data Entry'!BD1038</f>
        <v>0</v>
      </c>
      <c r="AT1009" s="291">
        <f t="shared" si="249"/>
        <v>0</v>
      </c>
      <c r="AU1009" s="42">
        <f>'Data Entry'!BE1038</f>
        <v>0</v>
      </c>
      <c r="AV1009" s="42">
        <f>'Data Entry'!BF1038</f>
        <v>0</v>
      </c>
      <c r="AW1009" s="42">
        <f>'Data Entry'!BG1038</f>
        <v>0</v>
      </c>
      <c r="AX1009" s="291">
        <f t="shared" si="243"/>
        <v>0</v>
      </c>
      <c r="AY1009" s="42">
        <f>'Data Entry'!BH1038</f>
        <v>0</v>
      </c>
      <c r="AZ1009" s="42">
        <f>'Data Entry'!BI1038</f>
        <v>0</v>
      </c>
      <c r="BA1009" s="42">
        <f>'Data Entry'!BJ1038</f>
        <v>0</v>
      </c>
      <c r="BB1009" s="42">
        <f>'Data Entry'!BK1038</f>
        <v>0</v>
      </c>
      <c r="BC1009" s="291">
        <f t="shared" si="250"/>
        <v>0</v>
      </c>
      <c r="BD1009" s="42">
        <f>'Data Entry'!BL1038</f>
        <v>0</v>
      </c>
      <c r="BE1009" s="42">
        <f>'Data Entry'!BM1038</f>
        <v>0</v>
      </c>
      <c r="BF1009" s="291">
        <f t="shared" si="251"/>
        <v>0</v>
      </c>
      <c r="BG1009" s="305">
        <f t="shared" si="252"/>
        <v>0</v>
      </c>
      <c r="BH1009" s="288" t="str">
        <f>IFERROR((BG1009*'Data Entry'!$F$18)/'Data Entry'!$E$18,"")</f>
        <v/>
      </c>
      <c r="BI1009" s="305">
        <f t="shared" si="253"/>
        <v>0</v>
      </c>
      <c r="BJ1009" s="288" t="str">
        <f t="shared" si="254"/>
        <v/>
      </c>
      <c r="BK1009" s="307" t="str">
        <f t="shared" si="255"/>
        <v/>
      </c>
    </row>
    <row r="1010" spans="1:63" ht="27" x14ac:dyDescent="0.2">
      <c r="A1010" s="119" t="str">
        <f>'Data Entry'!D1039</f>
        <v>Respondent 1006</v>
      </c>
      <c r="B1010" s="52">
        <f>'Data Entry'!AN1039</f>
        <v>0</v>
      </c>
      <c r="C1010" s="52" t="str">
        <f>'Data Entry'!BX1039</f>
        <v/>
      </c>
      <c r="D1010" s="42" t="str">
        <f>'Data Entry'!BU1039</f>
        <v>No disability</v>
      </c>
      <c r="E1010" s="42">
        <f>'Data Entry'!O1039</f>
        <v>0</v>
      </c>
      <c r="F1010" s="42">
        <f>'Data Entry'!P1039</f>
        <v>0</v>
      </c>
      <c r="G1010" s="42">
        <f>'Data Entry'!Q1039</f>
        <v>0</v>
      </c>
      <c r="H1010" s="291">
        <f t="shared" si="240"/>
        <v>0</v>
      </c>
      <c r="I1010" s="42">
        <f>'Data Entry'!R1039</f>
        <v>0</v>
      </c>
      <c r="J1010" s="42">
        <f>'Data Entry'!S1039</f>
        <v>0</v>
      </c>
      <c r="K1010" s="42">
        <f>'Data Entry'!T1039</f>
        <v>0</v>
      </c>
      <c r="L1010" s="42">
        <f>'Data Entry'!U1039</f>
        <v>0</v>
      </c>
      <c r="M1010" s="291">
        <f t="shared" si="244"/>
        <v>0</v>
      </c>
      <c r="N1010" s="42">
        <f>'Data Entry'!V1039</f>
        <v>0</v>
      </c>
      <c r="O1010" s="42">
        <f>'Data Entry'!W1039</f>
        <v>0</v>
      </c>
      <c r="P1010" s="291">
        <f t="shared" si="245"/>
        <v>0</v>
      </c>
      <c r="Q1010" s="42">
        <f>'Data Entry'!X1039</f>
        <v>0</v>
      </c>
      <c r="R1010" s="42">
        <f>'Data Entry'!Y1039</f>
        <v>0</v>
      </c>
      <c r="S1010" s="42">
        <f>'Data Entry'!Z1039</f>
        <v>0</v>
      </c>
      <c r="T1010" s="291">
        <f t="shared" si="241"/>
        <v>0</v>
      </c>
      <c r="U1010" s="42">
        <f>'Data Entry'!AA1039</f>
        <v>0</v>
      </c>
      <c r="V1010" s="42">
        <f>'Data Entry'!AB1039</f>
        <v>0</v>
      </c>
      <c r="W1010" s="42">
        <f>'Data Entry'!AC1039</f>
        <v>0</v>
      </c>
      <c r="X1010" s="42">
        <f>'Data Entry'!AD1039</f>
        <v>0</v>
      </c>
      <c r="Y1010" s="291">
        <f t="shared" si="246"/>
        <v>0</v>
      </c>
      <c r="Z1010" s="42">
        <f>'Data Entry'!AE1039</f>
        <v>0</v>
      </c>
      <c r="AA1010" s="42">
        <f>'Data Entry'!AF1039</f>
        <v>0</v>
      </c>
      <c r="AB1010" s="291">
        <f t="shared" si="247"/>
        <v>0</v>
      </c>
      <c r="AC1010" s="42">
        <f>'Data Entry'!AH1039</f>
        <v>0</v>
      </c>
      <c r="AD1010" s="42">
        <f>'Data Entry'!AI1039</f>
        <v>0</v>
      </c>
      <c r="AE1010" s="42">
        <f>'Data Entry'!AJ1039</f>
        <v>0</v>
      </c>
      <c r="AF1010" s="42">
        <f>'Data Entry'!AK1039</f>
        <v>0</v>
      </c>
      <c r="AG1010" s="42">
        <f>'Data Entry'!AL1039</f>
        <v>0</v>
      </c>
      <c r="AH1010" s="42">
        <f>'Data Entry'!AM1039</f>
        <v>0</v>
      </c>
      <c r="AI1010" s="42">
        <f>'Data Entry'!AV1039</f>
        <v>0</v>
      </c>
      <c r="AJ1010" s="42">
        <f>'Data Entry'!AW1039</f>
        <v>0</v>
      </c>
      <c r="AK1010" s="42">
        <f>'Data Entry'!AX1039</f>
        <v>0</v>
      </c>
      <c r="AL1010" s="291">
        <f t="shared" si="242"/>
        <v>0</v>
      </c>
      <c r="AM1010" s="42">
        <f>'Data Entry'!AY1039</f>
        <v>0</v>
      </c>
      <c r="AN1010" s="42">
        <f>'Data Entry'!AZ1039</f>
        <v>0</v>
      </c>
      <c r="AO1010" s="42">
        <f>'Data Entry'!BA1039</f>
        <v>0</v>
      </c>
      <c r="AP1010" s="42">
        <f>'Data Entry'!BB1039</f>
        <v>0</v>
      </c>
      <c r="AQ1010" s="291">
        <f t="shared" si="248"/>
        <v>0</v>
      </c>
      <c r="AR1010" s="42">
        <f>'Data Entry'!BC1039</f>
        <v>0</v>
      </c>
      <c r="AS1010" s="42">
        <f>'Data Entry'!BD1039</f>
        <v>0</v>
      </c>
      <c r="AT1010" s="291">
        <f t="shared" si="249"/>
        <v>0</v>
      </c>
      <c r="AU1010" s="42">
        <f>'Data Entry'!BE1039</f>
        <v>0</v>
      </c>
      <c r="AV1010" s="42">
        <f>'Data Entry'!BF1039</f>
        <v>0</v>
      </c>
      <c r="AW1010" s="42">
        <f>'Data Entry'!BG1039</f>
        <v>0</v>
      </c>
      <c r="AX1010" s="291">
        <f t="shared" si="243"/>
        <v>0</v>
      </c>
      <c r="AY1010" s="42">
        <f>'Data Entry'!BH1039</f>
        <v>0</v>
      </c>
      <c r="AZ1010" s="42">
        <f>'Data Entry'!BI1039</f>
        <v>0</v>
      </c>
      <c r="BA1010" s="42">
        <f>'Data Entry'!BJ1039</f>
        <v>0</v>
      </c>
      <c r="BB1010" s="42">
        <f>'Data Entry'!BK1039</f>
        <v>0</v>
      </c>
      <c r="BC1010" s="291">
        <f t="shared" si="250"/>
        <v>0</v>
      </c>
      <c r="BD1010" s="42">
        <f>'Data Entry'!BL1039</f>
        <v>0</v>
      </c>
      <c r="BE1010" s="42">
        <f>'Data Entry'!BM1039</f>
        <v>0</v>
      </c>
      <c r="BF1010" s="291">
        <f t="shared" si="251"/>
        <v>0</v>
      </c>
      <c r="BG1010" s="305">
        <f t="shared" si="252"/>
        <v>0</v>
      </c>
      <c r="BH1010" s="288" t="str">
        <f>IFERROR((BG1010*'Data Entry'!$F$18)/'Data Entry'!$E$18,"")</f>
        <v/>
      </c>
      <c r="BI1010" s="305">
        <f t="shared" si="253"/>
        <v>0</v>
      </c>
      <c r="BJ1010" s="288" t="str">
        <f t="shared" si="254"/>
        <v/>
      </c>
      <c r="BK1010" s="307" t="str">
        <f t="shared" si="255"/>
        <v/>
      </c>
    </row>
    <row r="1011" spans="1:63" ht="27" x14ac:dyDescent="0.2">
      <c r="A1011" s="119" t="str">
        <f>'Data Entry'!D1040</f>
        <v>Respondent 1007</v>
      </c>
      <c r="B1011" s="52">
        <f>'Data Entry'!AN1040</f>
        <v>0</v>
      </c>
      <c r="C1011" s="52" t="str">
        <f>'Data Entry'!BX1040</f>
        <v/>
      </c>
      <c r="D1011" s="42" t="str">
        <f>'Data Entry'!BU1040</f>
        <v>No disability</v>
      </c>
      <c r="E1011" s="42">
        <f>'Data Entry'!O1040</f>
        <v>0</v>
      </c>
      <c r="F1011" s="42">
        <f>'Data Entry'!P1040</f>
        <v>0</v>
      </c>
      <c r="G1011" s="42">
        <f>'Data Entry'!Q1040</f>
        <v>0</v>
      </c>
      <c r="H1011" s="291">
        <f t="shared" si="240"/>
        <v>0</v>
      </c>
      <c r="I1011" s="42">
        <f>'Data Entry'!R1040</f>
        <v>0</v>
      </c>
      <c r="J1011" s="42">
        <f>'Data Entry'!S1040</f>
        <v>0</v>
      </c>
      <c r="K1011" s="42">
        <f>'Data Entry'!T1040</f>
        <v>0</v>
      </c>
      <c r="L1011" s="42">
        <f>'Data Entry'!U1040</f>
        <v>0</v>
      </c>
      <c r="M1011" s="291">
        <f t="shared" si="244"/>
        <v>0</v>
      </c>
      <c r="N1011" s="42">
        <f>'Data Entry'!V1040</f>
        <v>0</v>
      </c>
      <c r="O1011" s="42">
        <f>'Data Entry'!W1040</f>
        <v>0</v>
      </c>
      <c r="P1011" s="291">
        <f t="shared" si="245"/>
        <v>0</v>
      </c>
      <c r="Q1011" s="42">
        <f>'Data Entry'!X1040</f>
        <v>0</v>
      </c>
      <c r="R1011" s="42">
        <f>'Data Entry'!Y1040</f>
        <v>0</v>
      </c>
      <c r="S1011" s="42">
        <f>'Data Entry'!Z1040</f>
        <v>0</v>
      </c>
      <c r="T1011" s="291">
        <f t="shared" si="241"/>
        <v>0</v>
      </c>
      <c r="U1011" s="42">
        <f>'Data Entry'!AA1040</f>
        <v>0</v>
      </c>
      <c r="V1011" s="42">
        <f>'Data Entry'!AB1040</f>
        <v>0</v>
      </c>
      <c r="W1011" s="42">
        <f>'Data Entry'!AC1040</f>
        <v>0</v>
      </c>
      <c r="X1011" s="42">
        <f>'Data Entry'!AD1040</f>
        <v>0</v>
      </c>
      <c r="Y1011" s="291">
        <f t="shared" si="246"/>
        <v>0</v>
      </c>
      <c r="Z1011" s="42">
        <f>'Data Entry'!AE1040</f>
        <v>0</v>
      </c>
      <c r="AA1011" s="42">
        <f>'Data Entry'!AF1040</f>
        <v>0</v>
      </c>
      <c r="AB1011" s="291">
        <f t="shared" si="247"/>
        <v>0</v>
      </c>
      <c r="AC1011" s="42">
        <f>'Data Entry'!AH1040</f>
        <v>0</v>
      </c>
      <c r="AD1011" s="42">
        <f>'Data Entry'!AI1040</f>
        <v>0</v>
      </c>
      <c r="AE1011" s="42">
        <f>'Data Entry'!AJ1040</f>
        <v>0</v>
      </c>
      <c r="AF1011" s="42">
        <f>'Data Entry'!AK1040</f>
        <v>0</v>
      </c>
      <c r="AG1011" s="42">
        <f>'Data Entry'!AL1040</f>
        <v>0</v>
      </c>
      <c r="AH1011" s="42">
        <f>'Data Entry'!AM1040</f>
        <v>0</v>
      </c>
      <c r="AI1011" s="42">
        <f>'Data Entry'!AV1040</f>
        <v>0</v>
      </c>
      <c r="AJ1011" s="42">
        <f>'Data Entry'!AW1040</f>
        <v>0</v>
      </c>
      <c r="AK1011" s="42">
        <f>'Data Entry'!AX1040</f>
        <v>0</v>
      </c>
      <c r="AL1011" s="291">
        <f t="shared" si="242"/>
        <v>0</v>
      </c>
      <c r="AM1011" s="42">
        <f>'Data Entry'!AY1040</f>
        <v>0</v>
      </c>
      <c r="AN1011" s="42">
        <f>'Data Entry'!AZ1040</f>
        <v>0</v>
      </c>
      <c r="AO1011" s="42">
        <f>'Data Entry'!BA1040</f>
        <v>0</v>
      </c>
      <c r="AP1011" s="42">
        <f>'Data Entry'!BB1040</f>
        <v>0</v>
      </c>
      <c r="AQ1011" s="291">
        <f t="shared" si="248"/>
        <v>0</v>
      </c>
      <c r="AR1011" s="42">
        <f>'Data Entry'!BC1040</f>
        <v>0</v>
      </c>
      <c r="AS1011" s="42">
        <f>'Data Entry'!BD1040</f>
        <v>0</v>
      </c>
      <c r="AT1011" s="291">
        <f t="shared" si="249"/>
        <v>0</v>
      </c>
      <c r="AU1011" s="42">
        <f>'Data Entry'!BE1040</f>
        <v>0</v>
      </c>
      <c r="AV1011" s="42">
        <f>'Data Entry'!BF1040</f>
        <v>0</v>
      </c>
      <c r="AW1011" s="42">
        <f>'Data Entry'!BG1040</f>
        <v>0</v>
      </c>
      <c r="AX1011" s="291">
        <f t="shared" si="243"/>
        <v>0</v>
      </c>
      <c r="AY1011" s="42">
        <f>'Data Entry'!BH1040</f>
        <v>0</v>
      </c>
      <c r="AZ1011" s="42">
        <f>'Data Entry'!BI1040</f>
        <v>0</v>
      </c>
      <c r="BA1011" s="42">
        <f>'Data Entry'!BJ1040</f>
        <v>0</v>
      </c>
      <c r="BB1011" s="42">
        <f>'Data Entry'!BK1040</f>
        <v>0</v>
      </c>
      <c r="BC1011" s="291">
        <f t="shared" si="250"/>
        <v>0</v>
      </c>
      <c r="BD1011" s="42">
        <f>'Data Entry'!BL1040</f>
        <v>0</v>
      </c>
      <c r="BE1011" s="42">
        <f>'Data Entry'!BM1040</f>
        <v>0</v>
      </c>
      <c r="BF1011" s="291">
        <f t="shared" si="251"/>
        <v>0</v>
      </c>
      <c r="BG1011" s="305">
        <f t="shared" si="252"/>
        <v>0</v>
      </c>
      <c r="BH1011" s="288" t="str">
        <f>IFERROR((BG1011*'Data Entry'!$F$18)/'Data Entry'!$E$18,"")</f>
        <v/>
      </c>
      <c r="BI1011" s="305">
        <f t="shared" si="253"/>
        <v>0</v>
      </c>
      <c r="BJ1011" s="288" t="str">
        <f t="shared" si="254"/>
        <v/>
      </c>
      <c r="BK1011" s="307" t="str">
        <f t="shared" si="255"/>
        <v/>
      </c>
    </row>
    <row r="1012" spans="1:63" ht="27" x14ac:dyDescent="0.2">
      <c r="A1012" s="119" t="str">
        <f>'Data Entry'!D1041</f>
        <v>Respondent 1008</v>
      </c>
      <c r="B1012" s="52">
        <f>'Data Entry'!AN1041</f>
        <v>0</v>
      </c>
      <c r="C1012" s="52" t="str">
        <f>'Data Entry'!BX1041</f>
        <v/>
      </c>
      <c r="D1012" s="42" t="str">
        <f>'Data Entry'!BU1041</f>
        <v>No disability</v>
      </c>
      <c r="E1012" s="42">
        <f>'Data Entry'!O1041</f>
        <v>0</v>
      </c>
      <c r="F1012" s="42">
        <f>'Data Entry'!P1041</f>
        <v>0</v>
      </c>
      <c r="G1012" s="42">
        <f>'Data Entry'!Q1041</f>
        <v>0</v>
      </c>
      <c r="H1012" s="291">
        <f t="shared" si="240"/>
        <v>0</v>
      </c>
      <c r="I1012" s="42">
        <f>'Data Entry'!R1041</f>
        <v>0</v>
      </c>
      <c r="J1012" s="42">
        <f>'Data Entry'!S1041</f>
        <v>0</v>
      </c>
      <c r="K1012" s="42">
        <f>'Data Entry'!T1041</f>
        <v>0</v>
      </c>
      <c r="L1012" s="42">
        <f>'Data Entry'!U1041</f>
        <v>0</v>
      </c>
      <c r="M1012" s="291">
        <f t="shared" si="244"/>
        <v>0</v>
      </c>
      <c r="N1012" s="42">
        <f>'Data Entry'!V1041</f>
        <v>0</v>
      </c>
      <c r="O1012" s="42">
        <f>'Data Entry'!W1041</f>
        <v>0</v>
      </c>
      <c r="P1012" s="291">
        <f t="shared" si="245"/>
        <v>0</v>
      </c>
      <c r="Q1012" s="42">
        <f>'Data Entry'!X1041</f>
        <v>0</v>
      </c>
      <c r="R1012" s="42">
        <f>'Data Entry'!Y1041</f>
        <v>0</v>
      </c>
      <c r="S1012" s="42">
        <f>'Data Entry'!Z1041</f>
        <v>0</v>
      </c>
      <c r="T1012" s="291">
        <f t="shared" si="241"/>
        <v>0</v>
      </c>
      <c r="U1012" s="42">
        <f>'Data Entry'!AA1041</f>
        <v>0</v>
      </c>
      <c r="V1012" s="42">
        <f>'Data Entry'!AB1041</f>
        <v>0</v>
      </c>
      <c r="W1012" s="42">
        <f>'Data Entry'!AC1041</f>
        <v>0</v>
      </c>
      <c r="X1012" s="42">
        <f>'Data Entry'!AD1041</f>
        <v>0</v>
      </c>
      <c r="Y1012" s="291">
        <f t="shared" si="246"/>
        <v>0</v>
      </c>
      <c r="Z1012" s="42">
        <f>'Data Entry'!AE1041</f>
        <v>0</v>
      </c>
      <c r="AA1012" s="42">
        <f>'Data Entry'!AF1041</f>
        <v>0</v>
      </c>
      <c r="AB1012" s="291">
        <f t="shared" si="247"/>
        <v>0</v>
      </c>
      <c r="AC1012" s="42">
        <f>'Data Entry'!AH1041</f>
        <v>0</v>
      </c>
      <c r="AD1012" s="42">
        <f>'Data Entry'!AI1041</f>
        <v>0</v>
      </c>
      <c r="AE1012" s="42">
        <f>'Data Entry'!AJ1041</f>
        <v>0</v>
      </c>
      <c r="AF1012" s="42">
        <f>'Data Entry'!AK1041</f>
        <v>0</v>
      </c>
      <c r="AG1012" s="42">
        <f>'Data Entry'!AL1041</f>
        <v>0</v>
      </c>
      <c r="AH1012" s="42">
        <f>'Data Entry'!AM1041</f>
        <v>0</v>
      </c>
      <c r="AI1012" s="42">
        <f>'Data Entry'!AV1041</f>
        <v>0</v>
      </c>
      <c r="AJ1012" s="42">
        <f>'Data Entry'!AW1041</f>
        <v>0</v>
      </c>
      <c r="AK1012" s="42">
        <f>'Data Entry'!AX1041</f>
        <v>0</v>
      </c>
      <c r="AL1012" s="291">
        <f t="shared" si="242"/>
        <v>0</v>
      </c>
      <c r="AM1012" s="42">
        <f>'Data Entry'!AY1041</f>
        <v>0</v>
      </c>
      <c r="AN1012" s="42">
        <f>'Data Entry'!AZ1041</f>
        <v>0</v>
      </c>
      <c r="AO1012" s="42">
        <f>'Data Entry'!BA1041</f>
        <v>0</v>
      </c>
      <c r="AP1012" s="42">
        <f>'Data Entry'!BB1041</f>
        <v>0</v>
      </c>
      <c r="AQ1012" s="291">
        <f t="shared" si="248"/>
        <v>0</v>
      </c>
      <c r="AR1012" s="42">
        <f>'Data Entry'!BC1041</f>
        <v>0</v>
      </c>
      <c r="AS1012" s="42">
        <f>'Data Entry'!BD1041</f>
        <v>0</v>
      </c>
      <c r="AT1012" s="291">
        <f t="shared" si="249"/>
        <v>0</v>
      </c>
      <c r="AU1012" s="42">
        <f>'Data Entry'!BE1041</f>
        <v>0</v>
      </c>
      <c r="AV1012" s="42">
        <f>'Data Entry'!BF1041</f>
        <v>0</v>
      </c>
      <c r="AW1012" s="42">
        <f>'Data Entry'!BG1041</f>
        <v>0</v>
      </c>
      <c r="AX1012" s="291">
        <f t="shared" si="243"/>
        <v>0</v>
      </c>
      <c r="AY1012" s="42">
        <f>'Data Entry'!BH1041</f>
        <v>0</v>
      </c>
      <c r="AZ1012" s="42">
        <f>'Data Entry'!BI1041</f>
        <v>0</v>
      </c>
      <c r="BA1012" s="42">
        <f>'Data Entry'!BJ1041</f>
        <v>0</v>
      </c>
      <c r="BB1012" s="42">
        <f>'Data Entry'!BK1041</f>
        <v>0</v>
      </c>
      <c r="BC1012" s="291">
        <f t="shared" si="250"/>
        <v>0</v>
      </c>
      <c r="BD1012" s="42">
        <f>'Data Entry'!BL1041</f>
        <v>0</v>
      </c>
      <c r="BE1012" s="42">
        <f>'Data Entry'!BM1041</f>
        <v>0</v>
      </c>
      <c r="BF1012" s="291">
        <f t="shared" si="251"/>
        <v>0</v>
      </c>
      <c r="BG1012" s="305">
        <f t="shared" si="252"/>
        <v>0</v>
      </c>
      <c r="BH1012" s="288" t="str">
        <f>IFERROR((BG1012*'Data Entry'!$F$18)/'Data Entry'!$E$18,"")</f>
        <v/>
      </c>
      <c r="BI1012" s="305">
        <f t="shared" si="253"/>
        <v>0</v>
      </c>
      <c r="BJ1012" s="288" t="str">
        <f t="shared" si="254"/>
        <v/>
      </c>
      <c r="BK1012" s="307" t="str">
        <f t="shared" si="255"/>
        <v/>
      </c>
    </row>
    <row r="1013" spans="1:63" ht="27" x14ac:dyDescent="0.2">
      <c r="A1013" s="119" t="str">
        <f>'Data Entry'!D1042</f>
        <v>Respondent 1009</v>
      </c>
      <c r="B1013" s="52">
        <f>'Data Entry'!AN1042</f>
        <v>0</v>
      </c>
      <c r="C1013" s="52" t="str">
        <f>'Data Entry'!BX1042</f>
        <v/>
      </c>
      <c r="D1013" s="42" t="str">
        <f>'Data Entry'!BU1042</f>
        <v>No disability</v>
      </c>
      <c r="E1013" s="42">
        <f>'Data Entry'!O1042</f>
        <v>0</v>
      </c>
      <c r="F1013" s="42">
        <f>'Data Entry'!P1042</f>
        <v>0</v>
      </c>
      <c r="G1013" s="42">
        <f>'Data Entry'!Q1042</f>
        <v>0</v>
      </c>
      <c r="H1013" s="291">
        <f t="shared" si="240"/>
        <v>0</v>
      </c>
      <c r="I1013" s="42">
        <f>'Data Entry'!R1042</f>
        <v>0</v>
      </c>
      <c r="J1013" s="42">
        <f>'Data Entry'!S1042</f>
        <v>0</v>
      </c>
      <c r="K1013" s="42">
        <f>'Data Entry'!T1042</f>
        <v>0</v>
      </c>
      <c r="L1013" s="42">
        <f>'Data Entry'!U1042</f>
        <v>0</v>
      </c>
      <c r="M1013" s="291">
        <f t="shared" si="244"/>
        <v>0</v>
      </c>
      <c r="N1013" s="42">
        <f>'Data Entry'!V1042</f>
        <v>0</v>
      </c>
      <c r="O1013" s="42">
        <f>'Data Entry'!W1042</f>
        <v>0</v>
      </c>
      <c r="P1013" s="291">
        <f t="shared" si="245"/>
        <v>0</v>
      </c>
      <c r="Q1013" s="42">
        <f>'Data Entry'!X1042</f>
        <v>0</v>
      </c>
      <c r="R1013" s="42">
        <f>'Data Entry'!Y1042</f>
        <v>0</v>
      </c>
      <c r="S1013" s="42">
        <f>'Data Entry'!Z1042</f>
        <v>0</v>
      </c>
      <c r="T1013" s="291">
        <f t="shared" si="241"/>
        <v>0</v>
      </c>
      <c r="U1013" s="42">
        <f>'Data Entry'!AA1042</f>
        <v>0</v>
      </c>
      <c r="V1013" s="42">
        <f>'Data Entry'!AB1042</f>
        <v>0</v>
      </c>
      <c r="W1013" s="42">
        <f>'Data Entry'!AC1042</f>
        <v>0</v>
      </c>
      <c r="X1013" s="42">
        <f>'Data Entry'!AD1042</f>
        <v>0</v>
      </c>
      <c r="Y1013" s="291">
        <f t="shared" si="246"/>
        <v>0</v>
      </c>
      <c r="Z1013" s="42">
        <f>'Data Entry'!AE1042</f>
        <v>0</v>
      </c>
      <c r="AA1013" s="42">
        <f>'Data Entry'!AF1042</f>
        <v>0</v>
      </c>
      <c r="AB1013" s="291">
        <f t="shared" si="247"/>
        <v>0</v>
      </c>
      <c r="AC1013" s="42">
        <f>'Data Entry'!AH1042</f>
        <v>0</v>
      </c>
      <c r="AD1013" s="42">
        <f>'Data Entry'!AI1042</f>
        <v>0</v>
      </c>
      <c r="AE1013" s="42">
        <f>'Data Entry'!AJ1042</f>
        <v>0</v>
      </c>
      <c r="AF1013" s="42">
        <f>'Data Entry'!AK1042</f>
        <v>0</v>
      </c>
      <c r="AG1013" s="42">
        <f>'Data Entry'!AL1042</f>
        <v>0</v>
      </c>
      <c r="AH1013" s="42">
        <f>'Data Entry'!AM1042</f>
        <v>0</v>
      </c>
      <c r="AI1013" s="42">
        <f>'Data Entry'!AV1042</f>
        <v>0</v>
      </c>
      <c r="AJ1013" s="42">
        <f>'Data Entry'!AW1042</f>
        <v>0</v>
      </c>
      <c r="AK1013" s="42">
        <f>'Data Entry'!AX1042</f>
        <v>0</v>
      </c>
      <c r="AL1013" s="291">
        <f t="shared" si="242"/>
        <v>0</v>
      </c>
      <c r="AM1013" s="42">
        <f>'Data Entry'!AY1042</f>
        <v>0</v>
      </c>
      <c r="AN1013" s="42">
        <f>'Data Entry'!AZ1042</f>
        <v>0</v>
      </c>
      <c r="AO1013" s="42">
        <f>'Data Entry'!BA1042</f>
        <v>0</v>
      </c>
      <c r="AP1013" s="42">
        <f>'Data Entry'!BB1042</f>
        <v>0</v>
      </c>
      <c r="AQ1013" s="291">
        <f t="shared" si="248"/>
        <v>0</v>
      </c>
      <c r="AR1013" s="42">
        <f>'Data Entry'!BC1042</f>
        <v>0</v>
      </c>
      <c r="AS1013" s="42">
        <f>'Data Entry'!BD1042</f>
        <v>0</v>
      </c>
      <c r="AT1013" s="291">
        <f t="shared" si="249"/>
        <v>0</v>
      </c>
      <c r="AU1013" s="42">
        <f>'Data Entry'!BE1042</f>
        <v>0</v>
      </c>
      <c r="AV1013" s="42">
        <f>'Data Entry'!BF1042</f>
        <v>0</v>
      </c>
      <c r="AW1013" s="42">
        <f>'Data Entry'!BG1042</f>
        <v>0</v>
      </c>
      <c r="AX1013" s="291">
        <f t="shared" si="243"/>
        <v>0</v>
      </c>
      <c r="AY1013" s="42">
        <f>'Data Entry'!BH1042</f>
        <v>0</v>
      </c>
      <c r="AZ1013" s="42">
        <f>'Data Entry'!BI1042</f>
        <v>0</v>
      </c>
      <c r="BA1013" s="42">
        <f>'Data Entry'!BJ1042</f>
        <v>0</v>
      </c>
      <c r="BB1013" s="42">
        <f>'Data Entry'!BK1042</f>
        <v>0</v>
      </c>
      <c r="BC1013" s="291">
        <f t="shared" si="250"/>
        <v>0</v>
      </c>
      <c r="BD1013" s="42">
        <f>'Data Entry'!BL1042</f>
        <v>0</v>
      </c>
      <c r="BE1013" s="42">
        <f>'Data Entry'!BM1042</f>
        <v>0</v>
      </c>
      <c r="BF1013" s="291">
        <f t="shared" si="251"/>
        <v>0</v>
      </c>
      <c r="BG1013" s="305">
        <f t="shared" si="252"/>
        <v>0</v>
      </c>
      <c r="BH1013" s="288" t="str">
        <f>IFERROR((BG1013*'Data Entry'!$F$18)/'Data Entry'!$E$18,"")</f>
        <v/>
      </c>
      <c r="BI1013" s="305">
        <f t="shared" si="253"/>
        <v>0</v>
      </c>
      <c r="BJ1013" s="288" t="str">
        <f t="shared" si="254"/>
        <v/>
      </c>
      <c r="BK1013" s="307" t="str">
        <f t="shared" si="255"/>
        <v/>
      </c>
    </row>
    <row r="1014" spans="1:63" ht="27" x14ac:dyDescent="0.2">
      <c r="A1014" s="119" t="str">
        <f>'Data Entry'!D1043</f>
        <v>Respondent 1010</v>
      </c>
      <c r="B1014" s="52">
        <f>'Data Entry'!AN1043</f>
        <v>0</v>
      </c>
      <c r="C1014" s="52" t="str">
        <f>'Data Entry'!BX1043</f>
        <v/>
      </c>
      <c r="D1014" s="42" t="str">
        <f>'Data Entry'!BU1043</f>
        <v>No disability</v>
      </c>
      <c r="E1014" s="42">
        <f>'Data Entry'!O1043</f>
        <v>0</v>
      </c>
      <c r="F1014" s="42">
        <f>'Data Entry'!P1043</f>
        <v>0</v>
      </c>
      <c r="G1014" s="42">
        <f>'Data Entry'!Q1043</f>
        <v>0</v>
      </c>
      <c r="H1014" s="291">
        <f t="shared" si="240"/>
        <v>0</v>
      </c>
      <c r="I1014" s="42">
        <f>'Data Entry'!R1043</f>
        <v>0</v>
      </c>
      <c r="J1014" s="42">
        <f>'Data Entry'!S1043</f>
        <v>0</v>
      </c>
      <c r="K1014" s="42">
        <f>'Data Entry'!T1043</f>
        <v>0</v>
      </c>
      <c r="L1014" s="42">
        <f>'Data Entry'!U1043</f>
        <v>0</v>
      </c>
      <c r="M1014" s="291">
        <f t="shared" si="244"/>
        <v>0</v>
      </c>
      <c r="N1014" s="42">
        <f>'Data Entry'!V1043</f>
        <v>0</v>
      </c>
      <c r="O1014" s="42">
        <f>'Data Entry'!W1043</f>
        <v>0</v>
      </c>
      <c r="P1014" s="291">
        <f t="shared" si="245"/>
        <v>0</v>
      </c>
      <c r="Q1014" s="42">
        <f>'Data Entry'!X1043</f>
        <v>0</v>
      </c>
      <c r="R1014" s="42">
        <f>'Data Entry'!Y1043</f>
        <v>0</v>
      </c>
      <c r="S1014" s="42">
        <f>'Data Entry'!Z1043</f>
        <v>0</v>
      </c>
      <c r="T1014" s="291">
        <f t="shared" si="241"/>
        <v>0</v>
      </c>
      <c r="U1014" s="42">
        <f>'Data Entry'!AA1043</f>
        <v>0</v>
      </c>
      <c r="V1014" s="42">
        <f>'Data Entry'!AB1043</f>
        <v>0</v>
      </c>
      <c r="W1014" s="42">
        <f>'Data Entry'!AC1043</f>
        <v>0</v>
      </c>
      <c r="X1014" s="42">
        <f>'Data Entry'!AD1043</f>
        <v>0</v>
      </c>
      <c r="Y1014" s="291">
        <f t="shared" si="246"/>
        <v>0</v>
      </c>
      <c r="Z1014" s="42">
        <f>'Data Entry'!AE1043</f>
        <v>0</v>
      </c>
      <c r="AA1014" s="42">
        <f>'Data Entry'!AF1043</f>
        <v>0</v>
      </c>
      <c r="AB1014" s="291">
        <f t="shared" si="247"/>
        <v>0</v>
      </c>
      <c r="AC1014" s="42">
        <f>'Data Entry'!AH1043</f>
        <v>0</v>
      </c>
      <c r="AD1014" s="42">
        <f>'Data Entry'!AI1043</f>
        <v>0</v>
      </c>
      <c r="AE1014" s="42">
        <f>'Data Entry'!AJ1043</f>
        <v>0</v>
      </c>
      <c r="AF1014" s="42">
        <f>'Data Entry'!AK1043</f>
        <v>0</v>
      </c>
      <c r="AG1014" s="42">
        <f>'Data Entry'!AL1043</f>
        <v>0</v>
      </c>
      <c r="AH1014" s="42">
        <f>'Data Entry'!AM1043</f>
        <v>0</v>
      </c>
      <c r="AI1014" s="42">
        <f>'Data Entry'!AV1043</f>
        <v>0</v>
      </c>
      <c r="AJ1014" s="42">
        <f>'Data Entry'!AW1043</f>
        <v>0</v>
      </c>
      <c r="AK1014" s="42">
        <f>'Data Entry'!AX1043</f>
        <v>0</v>
      </c>
      <c r="AL1014" s="291">
        <f t="shared" si="242"/>
        <v>0</v>
      </c>
      <c r="AM1014" s="42">
        <f>'Data Entry'!AY1043</f>
        <v>0</v>
      </c>
      <c r="AN1014" s="42">
        <f>'Data Entry'!AZ1043</f>
        <v>0</v>
      </c>
      <c r="AO1014" s="42">
        <f>'Data Entry'!BA1043</f>
        <v>0</v>
      </c>
      <c r="AP1014" s="42">
        <f>'Data Entry'!BB1043</f>
        <v>0</v>
      </c>
      <c r="AQ1014" s="291">
        <f t="shared" si="248"/>
        <v>0</v>
      </c>
      <c r="AR1014" s="42">
        <f>'Data Entry'!BC1043</f>
        <v>0</v>
      </c>
      <c r="AS1014" s="42">
        <f>'Data Entry'!BD1043</f>
        <v>0</v>
      </c>
      <c r="AT1014" s="291">
        <f t="shared" si="249"/>
        <v>0</v>
      </c>
      <c r="AU1014" s="42">
        <f>'Data Entry'!BE1043</f>
        <v>0</v>
      </c>
      <c r="AV1014" s="42">
        <f>'Data Entry'!BF1043</f>
        <v>0</v>
      </c>
      <c r="AW1014" s="42">
        <f>'Data Entry'!BG1043</f>
        <v>0</v>
      </c>
      <c r="AX1014" s="291">
        <f t="shared" si="243"/>
        <v>0</v>
      </c>
      <c r="AY1014" s="42">
        <f>'Data Entry'!BH1043</f>
        <v>0</v>
      </c>
      <c r="AZ1014" s="42">
        <f>'Data Entry'!BI1043</f>
        <v>0</v>
      </c>
      <c r="BA1014" s="42">
        <f>'Data Entry'!BJ1043</f>
        <v>0</v>
      </c>
      <c r="BB1014" s="42">
        <f>'Data Entry'!BK1043</f>
        <v>0</v>
      </c>
      <c r="BC1014" s="291">
        <f t="shared" si="250"/>
        <v>0</v>
      </c>
      <c r="BD1014" s="42">
        <f>'Data Entry'!BL1043</f>
        <v>0</v>
      </c>
      <c r="BE1014" s="42">
        <f>'Data Entry'!BM1043</f>
        <v>0</v>
      </c>
      <c r="BF1014" s="291">
        <f t="shared" si="251"/>
        <v>0</v>
      </c>
      <c r="BG1014" s="305">
        <f t="shared" si="252"/>
        <v>0</v>
      </c>
      <c r="BH1014" s="288" t="str">
        <f>IFERROR((BG1014*'Data Entry'!$F$18)/'Data Entry'!$E$18,"")</f>
        <v/>
      </c>
      <c r="BI1014" s="305">
        <f t="shared" si="253"/>
        <v>0</v>
      </c>
      <c r="BJ1014" s="288" t="str">
        <f t="shared" si="254"/>
        <v/>
      </c>
      <c r="BK1014" s="307" t="str">
        <f t="shared" si="255"/>
        <v/>
      </c>
    </row>
    <row r="1015" spans="1:63" ht="27" x14ac:dyDescent="0.2">
      <c r="A1015" s="119" t="str">
        <f>'Data Entry'!D1044</f>
        <v>Respondent 1011</v>
      </c>
      <c r="B1015" s="52">
        <f>'Data Entry'!AN1044</f>
        <v>0</v>
      </c>
      <c r="C1015" s="52" t="str">
        <f>'Data Entry'!BX1044</f>
        <v/>
      </c>
      <c r="D1015" s="42" t="str">
        <f>'Data Entry'!BU1044</f>
        <v>No disability</v>
      </c>
      <c r="E1015" s="42">
        <f>'Data Entry'!O1044</f>
        <v>0</v>
      </c>
      <c r="F1015" s="42">
        <f>'Data Entry'!P1044</f>
        <v>0</v>
      </c>
      <c r="G1015" s="42">
        <f>'Data Entry'!Q1044</f>
        <v>0</v>
      </c>
      <c r="H1015" s="291">
        <f t="shared" si="240"/>
        <v>0</v>
      </c>
      <c r="I1015" s="42">
        <f>'Data Entry'!R1044</f>
        <v>0</v>
      </c>
      <c r="J1015" s="42">
        <f>'Data Entry'!S1044</f>
        <v>0</v>
      </c>
      <c r="K1015" s="42">
        <f>'Data Entry'!T1044</f>
        <v>0</v>
      </c>
      <c r="L1015" s="42">
        <f>'Data Entry'!U1044</f>
        <v>0</v>
      </c>
      <c r="M1015" s="291">
        <f t="shared" si="244"/>
        <v>0</v>
      </c>
      <c r="N1015" s="42">
        <f>'Data Entry'!V1044</f>
        <v>0</v>
      </c>
      <c r="O1015" s="42">
        <f>'Data Entry'!W1044</f>
        <v>0</v>
      </c>
      <c r="P1015" s="291">
        <f t="shared" si="245"/>
        <v>0</v>
      </c>
      <c r="Q1015" s="42">
        <f>'Data Entry'!X1044</f>
        <v>0</v>
      </c>
      <c r="R1015" s="42">
        <f>'Data Entry'!Y1044</f>
        <v>0</v>
      </c>
      <c r="S1015" s="42">
        <f>'Data Entry'!Z1044</f>
        <v>0</v>
      </c>
      <c r="T1015" s="291">
        <f t="shared" si="241"/>
        <v>0</v>
      </c>
      <c r="U1015" s="42">
        <f>'Data Entry'!AA1044</f>
        <v>0</v>
      </c>
      <c r="V1015" s="42">
        <f>'Data Entry'!AB1044</f>
        <v>0</v>
      </c>
      <c r="W1015" s="42">
        <f>'Data Entry'!AC1044</f>
        <v>0</v>
      </c>
      <c r="X1015" s="42">
        <f>'Data Entry'!AD1044</f>
        <v>0</v>
      </c>
      <c r="Y1015" s="291">
        <f t="shared" si="246"/>
        <v>0</v>
      </c>
      <c r="Z1015" s="42">
        <f>'Data Entry'!AE1044</f>
        <v>0</v>
      </c>
      <c r="AA1015" s="42">
        <f>'Data Entry'!AF1044</f>
        <v>0</v>
      </c>
      <c r="AB1015" s="291">
        <f t="shared" si="247"/>
        <v>0</v>
      </c>
      <c r="AC1015" s="42">
        <f>'Data Entry'!AH1044</f>
        <v>0</v>
      </c>
      <c r="AD1015" s="42">
        <f>'Data Entry'!AI1044</f>
        <v>0</v>
      </c>
      <c r="AE1015" s="42">
        <f>'Data Entry'!AJ1044</f>
        <v>0</v>
      </c>
      <c r="AF1015" s="42">
        <f>'Data Entry'!AK1044</f>
        <v>0</v>
      </c>
      <c r="AG1015" s="42">
        <f>'Data Entry'!AL1044</f>
        <v>0</v>
      </c>
      <c r="AH1015" s="42">
        <f>'Data Entry'!AM1044</f>
        <v>0</v>
      </c>
      <c r="AI1015" s="42">
        <f>'Data Entry'!AV1044</f>
        <v>0</v>
      </c>
      <c r="AJ1015" s="42">
        <f>'Data Entry'!AW1044</f>
        <v>0</v>
      </c>
      <c r="AK1015" s="42">
        <f>'Data Entry'!AX1044</f>
        <v>0</v>
      </c>
      <c r="AL1015" s="291">
        <f t="shared" si="242"/>
        <v>0</v>
      </c>
      <c r="AM1015" s="42">
        <f>'Data Entry'!AY1044</f>
        <v>0</v>
      </c>
      <c r="AN1015" s="42">
        <f>'Data Entry'!AZ1044</f>
        <v>0</v>
      </c>
      <c r="AO1015" s="42">
        <f>'Data Entry'!BA1044</f>
        <v>0</v>
      </c>
      <c r="AP1015" s="42">
        <f>'Data Entry'!BB1044</f>
        <v>0</v>
      </c>
      <c r="AQ1015" s="291">
        <f t="shared" si="248"/>
        <v>0</v>
      </c>
      <c r="AR1015" s="42">
        <f>'Data Entry'!BC1044</f>
        <v>0</v>
      </c>
      <c r="AS1015" s="42">
        <f>'Data Entry'!BD1044</f>
        <v>0</v>
      </c>
      <c r="AT1015" s="291">
        <f t="shared" si="249"/>
        <v>0</v>
      </c>
      <c r="AU1015" s="42">
        <f>'Data Entry'!BE1044</f>
        <v>0</v>
      </c>
      <c r="AV1015" s="42">
        <f>'Data Entry'!BF1044</f>
        <v>0</v>
      </c>
      <c r="AW1015" s="42">
        <f>'Data Entry'!BG1044</f>
        <v>0</v>
      </c>
      <c r="AX1015" s="291">
        <f t="shared" si="243"/>
        <v>0</v>
      </c>
      <c r="AY1015" s="42">
        <f>'Data Entry'!BH1044</f>
        <v>0</v>
      </c>
      <c r="AZ1015" s="42">
        <f>'Data Entry'!BI1044</f>
        <v>0</v>
      </c>
      <c r="BA1015" s="42">
        <f>'Data Entry'!BJ1044</f>
        <v>0</v>
      </c>
      <c r="BB1015" s="42">
        <f>'Data Entry'!BK1044</f>
        <v>0</v>
      </c>
      <c r="BC1015" s="291">
        <f t="shared" si="250"/>
        <v>0</v>
      </c>
      <c r="BD1015" s="42">
        <f>'Data Entry'!BL1044</f>
        <v>0</v>
      </c>
      <c r="BE1015" s="42">
        <f>'Data Entry'!BM1044</f>
        <v>0</v>
      </c>
      <c r="BF1015" s="291">
        <f t="shared" si="251"/>
        <v>0</v>
      </c>
      <c r="BG1015" s="305">
        <f t="shared" si="252"/>
        <v>0</v>
      </c>
      <c r="BH1015" s="288" t="str">
        <f>IFERROR((BG1015*'Data Entry'!$F$18)/'Data Entry'!$E$18,"")</f>
        <v/>
      </c>
      <c r="BI1015" s="305">
        <f t="shared" si="253"/>
        <v>0</v>
      </c>
      <c r="BJ1015" s="288" t="str">
        <f t="shared" si="254"/>
        <v/>
      </c>
      <c r="BK1015" s="307" t="str">
        <f t="shared" si="255"/>
        <v/>
      </c>
    </row>
    <row r="1016" spans="1:63" ht="27" x14ac:dyDescent="0.2">
      <c r="A1016" s="119" t="str">
        <f>'Data Entry'!D1045</f>
        <v>Respondent 1012</v>
      </c>
      <c r="B1016" s="52">
        <f>'Data Entry'!AN1045</f>
        <v>0</v>
      </c>
      <c r="C1016" s="52" t="str">
        <f>'Data Entry'!BX1045</f>
        <v/>
      </c>
      <c r="D1016" s="42" t="str">
        <f>'Data Entry'!BU1045</f>
        <v>No disability</v>
      </c>
      <c r="E1016" s="42">
        <f>'Data Entry'!O1045</f>
        <v>0</v>
      </c>
      <c r="F1016" s="42">
        <f>'Data Entry'!P1045</f>
        <v>0</v>
      </c>
      <c r="G1016" s="42">
        <f>'Data Entry'!Q1045</f>
        <v>0</v>
      </c>
      <c r="H1016" s="291">
        <f t="shared" si="240"/>
        <v>0</v>
      </c>
      <c r="I1016" s="42">
        <f>'Data Entry'!R1045</f>
        <v>0</v>
      </c>
      <c r="J1016" s="42">
        <f>'Data Entry'!S1045</f>
        <v>0</v>
      </c>
      <c r="K1016" s="42">
        <f>'Data Entry'!T1045</f>
        <v>0</v>
      </c>
      <c r="L1016" s="42">
        <f>'Data Entry'!U1045</f>
        <v>0</v>
      </c>
      <c r="M1016" s="291">
        <f t="shared" si="244"/>
        <v>0</v>
      </c>
      <c r="N1016" s="42">
        <f>'Data Entry'!V1045</f>
        <v>0</v>
      </c>
      <c r="O1016" s="42">
        <f>'Data Entry'!W1045</f>
        <v>0</v>
      </c>
      <c r="P1016" s="291">
        <f t="shared" si="245"/>
        <v>0</v>
      </c>
      <c r="Q1016" s="42">
        <f>'Data Entry'!X1045</f>
        <v>0</v>
      </c>
      <c r="R1016" s="42">
        <f>'Data Entry'!Y1045</f>
        <v>0</v>
      </c>
      <c r="S1016" s="42">
        <f>'Data Entry'!Z1045</f>
        <v>0</v>
      </c>
      <c r="T1016" s="291">
        <f t="shared" si="241"/>
        <v>0</v>
      </c>
      <c r="U1016" s="42">
        <f>'Data Entry'!AA1045</f>
        <v>0</v>
      </c>
      <c r="V1016" s="42">
        <f>'Data Entry'!AB1045</f>
        <v>0</v>
      </c>
      <c r="W1016" s="42">
        <f>'Data Entry'!AC1045</f>
        <v>0</v>
      </c>
      <c r="X1016" s="42">
        <f>'Data Entry'!AD1045</f>
        <v>0</v>
      </c>
      <c r="Y1016" s="291">
        <f t="shared" si="246"/>
        <v>0</v>
      </c>
      <c r="Z1016" s="42">
        <f>'Data Entry'!AE1045</f>
        <v>0</v>
      </c>
      <c r="AA1016" s="42">
        <f>'Data Entry'!AF1045</f>
        <v>0</v>
      </c>
      <c r="AB1016" s="291">
        <f t="shared" si="247"/>
        <v>0</v>
      </c>
      <c r="AC1016" s="42">
        <f>'Data Entry'!AH1045</f>
        <v>0</v>
      </c>
      <c r="AD1016" s="42">
        <f>'Data Entry'!AI1045</f>
        <v>0</v>
      </c>
      <c r="AE1016" s="42">
        <f>'Data Entry'!AJ1045</f>
        <v>0</v>
      </c>
      <c r="AF1016" s="42">
        <f>'Data Entry'!AK1045</f>
        <v>0</v>
      </c>
      <c r="AG1016" s="42">
        <f>'Data Entry'!AL1045</f>
        <v>0</v>
      </c>
      <c r="AH1016" s="42">
        <f>'Data Entry'!AM1045</f>
        <v>0</v>
      </c>
      <c r="AI1016" s="42">
        <f>'Data Entry'!AV1045</f>
        <v>0</v>
      </c>
      <c r="AJ1016" s="42">
        <f>'Data Entry'!AW1045</f>
        <v>0</v>
      </c>
      <c r="AK1016" s="42">
        <f>'Data Entry'!AX1045</f>
        <v>0</v>
      </c>
      <c r="AL1016" s="291">
        <f t="shared" si="242"/>
        <v>0</v>
      </c>
      <c r="AM1016" s="42">
        <f>'Data Entry'!AY1045</f>
        <v>0</v>
      </c>
      <c r="AN1016" s="42">
        <f>'Data Entry'!AZ1045</f>
        <v>0</v>
      </c>
      <c r="AO1016" s="42">
        <f>'Data Entry'!BA1045</f>
        <v>0</v>
      </c>
      <c r="AP1016" s="42">
        <f>'Data Entry'!BB1045</f>
        <v>0</v>
      </c>
      <c r="AQ1016" s="291">
        <f t="shared" si="248"/>
        <v>0</v>
      </c>
      <c r="AR1016" s="42">
        <f>'Data Entry'!BC1045</f>
        <v>0</v>
      </c>
      <c r="AS1016" s="42">
        <f>'Data Entry'!BD1045</f>
        <v>0</v>
      </c>
      <c r="AT1016" s="291">
        <f t="shared" si="249"/>
        <v>0</v>
      </c>
      <c r="AU1016" s="42">
        <f>'Data Entry'!BE1045</f>
        <v>0</v>
      </c>
      <c r="AV1016" s="42">
        <f>'Data Entry'!BF1045</f>
        <v>0</v>
      </c>
      <c r="AW1016" s="42">
        <f>'Data Entry'!BG1045</f>
        <v>0</v>
      </c>
      <c r="AX1016" s="291">
        <f t="shared" si="243"/>
        <v>0</v>
      </c>
      <c r="AY1016" s="42">
        <f>'Data Entry'!BH1045</f>
        <v>0</v>
      </c>
      <c r="AZ1016" s="42">
        <f>'Data Entry'!BI1045</f>
        <v>0</v>
      </c>
      <c r="BA1016" s="42">
        <f>'Data Entry'!BJ1045</f>
        <v>0</v>
      </c>
      <c r="BB1016" s="42">
        <f>'Data Entry'!BK1045</f>
        <v>0</v>
      </c>
      <c r="BC1016" s="291">
        <f t="shared" si="250"/>
        <v>0</v>
      </c>
      <c r="BD1016" s="42">
        <f>'Data Entry'!BL1045</f>
        <v>0</v>
      </c>
      <c r="BE1016" s="42">
        <f>'Data Entry'!BM1045</f>
        <v>0</v>
      </c>
      <c r="BF1016" s="291">
        <f t="shared" si="251"/>
        <v>0</v>
      </c>
      <c r="BG1016" s="305">
        <f t="shared" si="252"/>
        <v>0</v>
      </c>
      <c r="BH1016" s="288" t="str">
        <f>IFERROR((BG1016*'Data Entry'!$F$18)/'Data Entry'!$E$18,"")</f>
        <v/>
      </c>
      <c r="BI1016" s="305">
        <f t="shared" si="253"/>
        <v>0</v>
      </c>
      <c r="BJ1016" s="288" t="str">
        <f t="shared" si="254"/>
        <v/>
      </c>
      <c r="BK1016" s="307" t="str">
        <f t="shared" si="255"/>
        <v/>
      </c>
    </row>
    <row r="1017" spans="1:63" ht="27" x14ac:dyDescent="0.2">
      <c r="A1017" s="119" t="str">
        <f>'Data Entry'!D1046</f>
        <v>Respondent 1013</v>
      </c>
      <c r="B1017" s="52">
        <f>'Data Entry'!AN1046</f>
        <v>0</v>
      </c>
      <c r="C1017" s="52" t="str">
        <f>'Data Entry'!BX1046</f>
        <v/>
      </c>
      <c r="D1017" s="42" t="str">
        <f>'Data Entry'!BU1046</f>
        <v>No disability</v>
      </c>
      <c r="E1017" s="42">
        <f>'Data Entry'!O1046</f>
        <v>0</v>
      </c>
      <c r="F1017" s="42">
        <f>'Data Entry'!P1046</f>
        <v>0</v>
      </c>
      <c r="G1017" s="42">
        <f>'Data Entry'!Q1046</f>
        <v>0</v>
      </c>
      <c r="H1017" s="291">
        <f t="shared" si="240"/>
        <v>0</v>
      </c>
      <c r="I1017" s="42">
        <f>'Data Entry'!R1046</f>
        <v>0</v>
      </c>
      <c r="J1017" s="42">
        <f>'Data Entry'!S1046</f>
        <v>0</v>
      </c>
      <c r="K1017" s="42">
        <f>'Data Entry'!T1046</f>
        <v>0</v>
      </c>
      <c r="L1017" s="42">
        <f>'Data Entry'!U1046</f>
        <v>0</v>
      </c>
      <c r="M1017" s="291">
        <f t="shared" si="244"/>
        <v>0</v>
      </c>
      <c r="N1017" s="42">
        <f>'Data Entry'!V1046</f>
        <v>0</v>
      </c>
      <c r="O1017" s="42">
        <f>'Data Entry'!W1046</f>
        <v>0</v>
      </c>
      <c r="P1017" s="291">
        <f t="shared" si="245"/>
        <v>0</v>
      </c>
      <c r="Q1017" s="42">
        <f>'Data Entry'!X1046</f>
        <v>0</v>
      </c>
      <c r="R1017" s="42">
        <f>'Data Entry'!Y1046</f>
        <v>0</v>
      </c>
      <c r="S1017" s="42">
        <f>'Data Entry'!Z1046</f>
        <v>0</v>
      </c>
      <c r="T1017" s="291">
        <f t="shared" si="241"/>
        <v>0</v>
      </c>
      <c r="U1017" s="42">
        <f>'Data Entry'!AA1046</f>
        <v>0</v>
      </c>
      <c r="V1017" s="42">
        <f>'Data Entry'!AB1046</f>
        <v>0</v>
      </c>
      <c r="W1017" s="42">
        <f>'Data Entry'!AC1046</f>
        <v>0</v>
      </c>
      <c r="X1017" s="42">
        <f>'Data Entry'!AD1046</f>
        <v>0</v>
      </c>
      <c r="Y1017" s="291">
        <f t="shared" si="246"/>
        <v>0</v>
      </c>
      <c r="Z1017" s="42">
        <f>'Data Entry'!AE1046</f>
        <v>0</v>
      </c>
      <c r="AA1017" s="42">
        <f>'Data Entry'!AF1046</f>
        <v>0</v>
      </c>
      <c r="AB1017" s="291">
        <f t="shared" si="247"/>
        <v>0</v>
      </c>
      <c r="AC1017" s="42">
        <f>'Data Entry'!AH1046</f>
        <v>0</v>
      </c>
      <c r="AD1017" s="42">
        <f>'Data Entry'!AI1046</f>
        <v>0</v>
      </c>
      <c r="AE1017" s="42">
        <f>'Data Entry'!AJ1046</f>
        <v>0</v>
      </c>
      <c r="AF1017" s="42">
        <f>'Data Entry'!AK1046</f>
        <v>0</v>
      </c>
      <c r="AG1017" s="42">
        <f>'Data Entry'!AL1046</f>
        <v>0</v>
      </c>
      <c r="AH1017" s="42">
        <f>'Data Entry'!AM1046</f>
        <v>0</v>
      </c>
      <c r="AI1017" s="42">
        <f>'Data Entry'!AV1046</f>
        <v>0</v>
      </c>
      <c r="AJ1017" s="42">
        <f>'Data Entry'!AW1046</f>
        <v>0</v>
      </c>
      <c r="AK1017" s="42">
        <f>'Data Entry'!AX1046</f>
        <v>0</v>
      </c>
      <c r="AL1017" s="291">
        <f t="shared" si="242"/>
        <v>0</v>
      </c>
      <c r="AM1017" s="42">
        <f>'Data Entry'!AY1046</f>
        <v>0</v>
      </c>
      <c r="AN1017" s="42">
        <f>'Data Entry'!AZ1046</f>
        <v>0</v>
      </c>
      <c r="AO1017" s="42">
        <f>'Data Entry'!BA1046</f>
        <v>0</v>
      </c>
      <c r="AP1017" s="42">
        <f>'Data Entry'!BB1046</f>
        <v>0</v>
      </c>
      <c r="AQ1017" s="291">
        <f t="shared" si="248"/>
        <v>0</v>
      </c>
      <c r="AR1017" s="42">
        <f>'Data Entry'!BC1046</f>
        <v>0</v>
      </c>
      <c r="AS1017" s="42">
        <f>'Data Entry'!BD1046</f>
        <v>0</v>
      </c>
      <c r="AT1017" s="291">
        <f t="shared" si="249"/>
        <v>0</v>
      </c>
      <c r="AU1017" s="42">
        <f>'Data Entry'!BE1046</f>
        <v>0</v>
      </c>
      <c r="AV1017" s="42">
        <f>'Data Entry'!BF1046</f>
        <v>0</v>
      </c>
      <c r="AW1017" s="42">
        <f>'Data Entry'!BG1046</f>
        <v>0</v>
      </c>
      <c r="AX1017" s="291">
        <f t="shared" si="243"/>
        <v>0</v>
      </c>
      <c r="AY1017" s="42">
        <f>'Data Entry'!BH1046</f>
        <v>0</v>
      </c>
      <c r="AZ1017" s="42">
        <f>'Data Entry'!BI1046</f>
        <v>0</v>
      </c>
      <c r="BA1017" s="42">
        <f>'Data Entry'!BJ1046</f>
        <v>0</v>
      </c>
      <c r="BB1017" s="42">
        <f>'Data Entry'!BK1046</f>
        <v>0</v>
      </c>
      <c r="BC1017" s="291">
        <f t="shared" si="250"/>
        <v>0</v>
      </c>
      <c r="BD1017" s="42">
        <f>'Data Entry'!BL1046</f>
        <v>0</v>
      </c>
      <c r="BE1017" s="42">
        <f>'Data Entry'!BM1046</f>
        <v>0</v>
      </c>
      <c r="BF1017" s="291">
        <f t="shared" si="251"/>
        <v>0</v>
      </c>
      <c r="BG1017" s="305">
        <f t="shared" si="252"/>
        <v>0</v>
      </c>
      <c r="BH1017" s="288" t="str">
        <f>IFERROR((BG1017*'Data Entry'!$F$18)/'Data Entry'!$E$18,"")</f>
        <v/>
      </c>
      <c r="BI1017" s="305">
        <f t="shared" si="253"/>
        <v>0</v>
      </c>
      <c r="BJ1017" s="288" t="str">
        <f t="shared" si="254"/>
        <v/>
      </c>
      <c r="BK1017" s="307" t="str">
        <f t="shared" si="255"/>
        <v/>
      </c>
    </row>
    <row r="1018" spans="1:63" ht="27" x14ac:dyDescent="0.2">
      <c r="A1018" s="119" t="str">
        <f>'Data Entry'!D1047</f>
        <v>Respondent 1014</v>
      </c>
      <c r="B1018" s="52">
        <f>'Data Entry'!AN1047</f>
        <v>0</v>
      </c>
      <c r="C1018" s="52" t="str">
        <f>'Data Entry'!BX1047</f>
        <v/>
      </c>
      <c r="D1018" s="42" t="str">
        <f>'Data Entry'!BU1047</f>
        <v>No disability</v>
      </c>
      <c r="E1018" s="42">
        <f>'Data Entry'!O1047</f>
        <v>0</v>
      </c>
      <c r="F1018" s="42">
        <f>'Data Entry'!P1047</f>
        <v>0</v>
      </c>
      <c r="G1018" s="42">
        <f>'Data Entry'!Q1047</f>
        <v>0</v>
      </c>
      <c r="H1018" s="291">
        <f t="shared" si="240"/>
        <v>0</v>
      </c>
      <c r="I1018" s="42">
        <f>'Data Entry'!R1047</f>
        <v>0</v>
      </c>
      <c r="J1018" s="42">
        <f>'Data Entry'!S1047</f>
        <v>0</v>
      </c>
      <c r="K1018" s="42">
        <f>'Data Entry'!T1047</f>
        <v>0</v>
      </c>
      <c r="L1018" s="42">
        <f>'Data Entry'!U1047</f>
        <v>0</v>
      </c>
      <c r="M1018" s="291">
        <f t="shared" si="244"/>
        <v>0</v>
      </c>
      <c r="N1018" s="42">
        <f>'Data Entry'!V1047</f>
        <v>0</v>
      </c>
      <c r="O1018" s="42">
        <f>'Data Entry'!W1047</f>
        <v>0</v>
      </c>
      <c r="P1018" s="291">
        <f t="shared" si="245"/>
        <v>0</v>
      </c>
      <c r="Q1018" s="42">
        <f>'Data Entry'!X1047</f>
        <v>0</v>
      </c>
      <c r="R1018" s="42">
        <f>'Data Entry'!Y1047</f>
        <v>0</v>
      </c>
      <c r="S1018" s="42">
        <f>'Data Entry'!Z1047</f>
        <v>0</v>
      </c>
      <c r="T1018" s="291">
        <f t="shared" si="241"/>
        <v>0</v>
      </c>
      <c r="U1018" s="42">
        <f>'Data Entry'!AA1047</f>
        <v>0</v>
      </c>
      <c r="V1018" s="42">
        <f>'Data Entry'!AB1047</f>
        <v>0</v>
      </c>
      <c r="W1018" s="42">
        <f>'Data Entry'!AC1047</f>
        <v>0</v>
      </c>
      <c r="X1018" s="42">
        <f>'Data Entry'!AD1047</f>
        <v>0</v>
      </c>
      <c r="Y1018" s="291">
        <f t="shared" si="246"/>
        <v>0</v>
      </c>
      <c r="Z1018" s="42">
        <f>'Data Entry'!AE1047</f>
        <v>0</v>
      </c>
      <c r="AA1018" s="42">
        <f>'Data Entry'!AF1047</f>
        <v>0</v>
      </c>
      <c r="AB1018" s="291">
        <f t="shared" si="247"/>
        <v>0</v>
      </c>
      <c r="AC1018" s="42">
        <f>'Data Entry'!AH1047</f>
        <v>0</v>
      </c>
      <c r="AD1018" s="42">
        <f>'Data Entry'!AI1047</f>
        <v>0</v>
      </c>
      <c r="AE1018" s="42">
        <f>'Data Entry'!AJ1047</f>
        <v>0</v>
      </c>
      <c r="AF1018" s="42">
        <f>'Data Entry'!AK1047</f>
        <v>0</v>
      </c>
      <c r="AG1018" s="42">
        <f>'Data Entry'!AL1047</f>
        <v>0</v>
      </c>
      <c r="AH1018" s="42">
        <f>'Data Entry'!AM1047</f>
        <v>0</v>
      </c>
      <c r="AI1018" s="42">
        <f>'Data Entry'!AV1047</f>
        <v>0</v>
      </c>
      <c r="AJ1018" s="42">
        <f>'Data Entry'!AW1047</f>
        <v>0</v>
      </c>
      <c r="AK1018" s="42">
        <f>'Data Entry'!AX1047</f>
        <v>0</v>
      </c>
      <c r="AL1018" s="291">
        <f t="shared" si="242"/>
        <v>0</v>
      </c>
      <c r="AM1018" s="42">
        <f>'Data Entry'!AY1047</f>
        <v>0</v>
      </c>
      <c r="AN1018" s="42">
        <f>'Data Entry'!AZ1047</f>
        <v>0</v>
      </c>
      <c r="AO1018" s="42">
        <f>'Data Entry'!BA1047</f>
        <v>0</v>
      </c>
      <c r="AP1018" s="42">
        <f>'Data Entry'!BB1047</f>
        <v>0</v>
      </c>
      <c r="AQ1018" s="291">
        <f t="shared" si="248"/>
        <v>0</v>
      </c>
      <c r="AR1018" s="42">
        <f>'Data Entry'!BC1047</f>
        <v>0</v>
      </c>
      <c r="AS1018" s="42">
        <f>'Data Entry'!BD1047</f>
        <v>0</v>
      </c>
      <c r="AT1018" s="291">
        <f t="shared" si="249"/>
        <v>0</v>
      </c>
      <c r="AU1018" s="42">
        <f>'Data Entry'!BE1047</f>
        <v>0</v>
      </c>
      <c r="AV1018" s="42">
        <f>'Data Entry'!BF1047</f>
        <v>0</v>
      </c>
      <c r="AW1018" s="42">
        <f>'Data Entry'!BG1047</f>
        <v>0</v>
      </c>
      <c r="AX1018" s="291">
        <f t="shared" si="243"/>
        <v>0</v>
      </c>
      <c r="AY1018" s="42">
        <f>'Data Entry'!BH1047</f>
        <v>0</v>
      </c>
      <c r="AZ1018" s="42">
        <f>'Data Entry'!BI1047</f>
        <v>0</v>
      </c>
      <c r="BA1018" s="42">
        <f>'Data Entry'!BJ1047</f>
        <v>0</v>
      </c>
      <c r="BB1018" s="42">
        <f>'Data Entry'!BK1047</f>
        <v>0</v>
      </c>
      <c r="BC1018" s="291">
        <f t="shared" si="250"/>
        <v>0</v>
      </c>
      <c r="BD1018" s="42">
        <f>'Data Entry'!BL1047</f>
        <v>0</v>
      </c>
      <c r="BE1018" s="42">
        <f>'Data Entry'!BM1047</f>
        <v>0</v>
      </c>
      <c r="BF1018" s="291">
        <f t="shared" si="251"/>
        <v>0</v>
      </c>
      <c r="BG1018" s="305">
        <f t="shared" si="252"/>
        <v>0</v>
      </c>
      <c r="BH1018" s="288" t="str">
        <f>IFERROR((BG1018*'Data Entry'!$F$18)/'Data Entry'!$E$18,"")</f>
        <v/>
      </c>
      <c r="BI1018" s="305">
        <f t="shared" si="253"/>
        <v>0</v>
      </c>
      <c r="BJ1018" s="288" t="str">
        <f t="shared" si="254"/>
        <v/>
      </c>
      <c r="BK1018" s="307" t="str">
        <f t="shared" si="255"/>
        <v/>
      </c>
    </row>
    <row r="1019" spans="1:63" ht="27" x14ac:dyDescent="0.2">
      <c r="A1019" s="119" t="str">
        <f>'Data Entry'!D1048</f>
        <v>Respondent 1015</v>
      </c>
      <c r="B1019" s="52">
        <f>'Data Entry'!AN1048</f>
        <v>0</v>
      </c>
      <c r="C1019" s="52" t="str">
        <f>'Data Entry'!BX1048</f>
        <v/>
      </c>
      <c r="D1019" s="42" t="str">
        <f>'Data Entry'!BU1048</f>
        <v>No disability</v>
      </c>
      <c r="E1019" s="42">
        <f>'Data Entry'!O1048</f>
        <v>0</v>
      </c>
      <c r="F1019" s="42">
        <f>'Data Entry'!P1048</f>
        <v>0</v>
      </c>
      <c r="G1019" s="42">
        <f>'Data Entry'!Q1048</f>
        <v>0</v>
      </c>
      <c r="H1019" s="291">
        <f t="shared" si="240"/>
        <v>0</v>
      </c>
      <c r="I1019" s="42">
        <f>'Data Entry'!R1048</f>
        <v>0</v>
      </c>
      <c r="J1019" s="42">
        <f>'Data Entry'!S1048</f>
        <v>0</v>
      </c>
      <c r="K1019" s="42">
        <f>'Data Entry'!T1048</f>
        <v>0</v>
      </c>
      <c r="L1019" s="42">
        <f>'Data Entry'!U1048</f>
        <v>0</v>
      </c>
      <c r="M1019" s="291">
        <f t="shared" si="244"/>
        <v>0</v>
      </c>
      <c r="N1019" s="42">
        <f>'Data Entry'!V1048</f>
        <v>0</v>
      </c>
      <c r="O1019" s="42">
        <f>'Data Entry'!W1048</f>
        <v>0</v>
      </c>
      <c r="P1019" s="291">
        <f t="shared" si="245"/>
        <v>0</v>
      </c>
      <c r="Q1019" s="42">
        <f>'Data Entry'!X1048</f>
        <v>0</v>
      </c>
      <c r="R1019" s="42">
        <f>'Data Entry'!Y1048</f>
        <v>0</v>
      </c>
      <c r="S1019" s="42">
        <f>'Data Entry'!Z1048</f>
        <v>0</v>
      </c>
      <c r="T1019" s="291">
        <f t="shared" si="241"/>
        <v>0</v>
      </c>
      <c r="U1019" s="42">
        <f>'Data Entry'!AA1048</f>
        <v>0</v>
      </c>
      <c r="V1019" s="42">
        <f>'Data Entry'!AB1048</f>
        <v>0</v>
      </c>
      <c r="W1019" s="42">
        <f>'Data Entry'!AC1048</f>
        <v>0</v>
      </c>
      <c r="X1019" s="42">
        <f>'Data Entry'!AD1048</f>
        <v>0</v>
      </c>
      <c r="Y1019" s="291">
        <f t="shared" si="246"/>
        <v>0</v>
      </c>
      <c r="Z1019" s="42">
        <f>'Data Entry'!AE1048</f>
        <v>0</v>
      </c>
      <c r="AA1019" s="42">
        <f>'Data Entry'!AF1048</f>
        <v>0</v>
      </c>
      <c r="AB1019" s="291">
        <f t="shared" si="247"/>
        <v>0</v>
      </c>
      <c r="AC1019" s="42">
        <f>'Data Entry'!AH1048</f>
        <v>0</v>
      </c>
      <c r="AD1019" s="42">
        <f>'Data Entry'!AI1048</f>
        <v>0</v>
      </c>
      <c r="AE1019" s="42">
        <f>'Data Entry'!AJ1048</f>
        <v>0</v>
      </c>
      <c r="AF1019" s="42">
        <f>'Data Entry'!AK1048</f>
        <v>0</v>
      </c>
      <c r="AG1019" s="42">
        <f>'Data Entry'!AL1048</f>
        <v>0</v>
      </c>
      <c r="AH1019" s="42">
        <f>'Data Entry'!AM1048</f>
        <v>0</v>
      </c>
      <c r="AI1019" s="42">
        <f>'Data Entry'!AV1048</f>
        <v>0</v>
      </c>
      <c r="AJ1019" s="42">
        <f>'Data Entry'!AW1048</f>
        <v>0</v>
      </c>
      <c r="AK1019" s="42">
        <f>'Data Entry'!AX1048</f>
        <v>0</v>
      </c>
      <c r="AL1019" s="291">
        <f t="shared" si="242"/>
        <v>0</v>
      </c>
      <c r="AM1019" s="42">
        <f>'Data Entry'!AY1048</f>
        <v>0</v>
      </c>
      <c r="AN1019" s="42">
        <f>'Data Entry'!AZ1048</f>
        <v>0</v>
      </c>
      <c r="AO1019" s="42">
        <f>'Data Entry'!BA1048</f>
        <v>0</v>
      </c>
      <c r="AP1019" s="42">
        <f>'Data Entry'!BB1048</f>
        <v>0</v>
      </c>
      <c r="AQ1019" s="291">
        <f t="shared" si="248"/>
        <v>0</v>
      </c>
      <c r="AR1019" s="42">
        <f>'Data Entry'!BC1048</f>
        <v>0</v>
      </c>
      <c r="AS1019" s="42">
        <f>'Data Entry'!BD1048</f>
        <v>0</v>
      </c>
      <c r="AT1019" s="291">
        <f t="shared" si="249"/>
        <v>0</v>
      </c>
      <c r="AU1019" s="42">
        <f>'Data Entry'!BE1048</f>
        <v>0</v>
      </c>
      <c r="AV1019" s="42">
        <f>'Data Entry'!BF1048</f>
        <v>0</v>
      </c>
      <c r="AW1019" s="42">
        <f>'Data Entry'!BG1048</f>
        <v>0</v>
      </c>
      <c r="AX1019" s="291">
        <f t="shared" si="243"/>
        <v>0</v>
      </c>
      <c r="AY1019" s="42">
        <f>'Data Entry'!BH1048</f>
        <v>0</v>
      </c>
      <c r="AZ1019" s="42">
        <f>'Data Entry'!BI1048</f>
        <v>0</v>
      </c>
      <c r="BA1019" s="42">
        <f>'Data Entry'!BJ1048</f>
        <v>0</v>
      </c>
      <c r="BB1019" s="42">
        <f>'Data Entry'!BK1048</f>
        <v>0</v>
      </c>
      <c r="BC1019" s="291">
        <f t="shared" si="250"/>
        <v>0</v>
      </c>
      <c r="BD1019" s="42">
        <f>'Data Entry'!BL1048</f>
        <v>0</v>
      </c>
      <c r="BE1019" s="42">
        <f>'Data Entry'!BM1048</f>
        <v>0</v>
      </c>
      <c r="BF1019" s="291">
        <f t="shared" si="251"/>
        <v>0</v>
      </c>
      <c r="BG1019" s="305">
        <f t="shared" si="252"/>
        <v>0</v>
      </c>
      <c r="BH1019" s="288" t="str">
        <f>IFERROR((BG1019*'Data Entry'!$F$18)/'Data Entry'!$E$18,"")</f>
        <v/>
      </c>
      <c r="BI1019" s="305">
        <f t="shared" si="253"/>
        <v>0</v>
      </c>
      <c r="BJ1019" s="288" t="str">
        <f t="shared" si="254"/>
        <v/>
      </c>
      <c r="BK1019" s="307" t="str">
        <f t="shared" si="255"/>
        <v/>
      </c>
    </row>
    <row r="1020" spans="1:63" ht="27" x14ac:dyDescent="0.2">
      <c r="A1020" s="119" t="str">
        <f>'Data Entry'!D1049</f>
        <v>Respondent 1016</v>
      </c>
      <c r="B1020" s="52">
        <f>'Data Entry'!AN1049</f>
        <v>0</v>
      </c>
      <c r="C1020" s="52" t="str">
        <f>'Data Entry'!BX1049</f>
        <v/>
      </c>
      <c r="D1020" s="42" t="str">
        <f>'Data Entry'!BU1049</f>
        <v>No disability</v>
      </c>
      <c r="E1020" s="42">
        <f>'Data Entry'!O1049</f>
        <v>0</v>
      </c>
      <c r="F1020" s="42">
        <f>'Data Entry'!P1049</f>
        <v>0</v>
      </c>
      <c r="G1020" s="42">
        <f>'Data Entry'!Q1049</f>
        <v>0</v>
      </c>
      <c r="H1020" s="291">
        <f t="shared" si="240"/>
        <v>0</v>
      </c>
      <c r="I1020" s="42">
        <f>'Data Entry'!R1049</f>
        <v>0</v>
      </c>
      <c r="J1020" s="42">
        <f>'Data Entry'!S1049</f>
        <v>0</v>
      </c>
      <c r="K1020" s="42">
        <f>'Data Entry'!T1049</f>
        <v>0</v>
      </c>
      <c r="L1020" s="42">
        <f>'Data Entry'!U1049</f>
        <v>0</v>
      </c>
      <c r="M1020" s="291">
        <f t="shared" si="244"/>
        <v>0</v>
      </c>
      <c r="N1020" s="42">
        <f>'Data Entry'!V1049</f>
        <v>0</v>
      </c>
      <c r="O1020" s="42">
        <f>'Data Entry'!W1049</f>
        <v>0</v>
      </c>
      <c r="P1020" s="291">
        <f t="shared" si="245"/>
        <v>0</v>
      </c>
      <c r="Q1020" s="42">
        <f>'Data Entry'!X1049</f>
        <v>0</v>
      </c>
      <c r="R1020" s="42">
        <f>'Data Entry'!Y1049</f>
        <v>0</v>
      </c>
      <c r="S1020" s="42">
        <f>'Data Entry'!Z1049</f>
        <v>0</v>
      </c>
      <c r="T1020" s="291">
        <f t="shared" si="241"/>
        <v>0</v>
      </c>
      <c r="U1020" s="42">
        <f>'Data Entry'!AA1049</f>
        <v>0</v>
      </c>
      <c r="V1020" s="42">
        <f>'Data Entry'!AB1049</f>
        <v>0</v>
      </c>
      <c r="W1020" s="42">
        <f>'Data Entry'!AC1049</f>
        <v>0</v>
      </c>
      <c r="X1020" s="42">
        <f>'Data Entry'!AD1049</f>
        <v>0</v>
      </c>
      <c r="Y1020" s="291">
        <f t="shared" si="246"/>
        <v>0</v>
      </c>
      <c r="Z1020" s="42">
        <f>'Data Entry'!AE1049</f>
        <v>0</v>
      </c>
      <c r="AA1020" s="42">
        <f>'Data Entry'!AF1049</f>
        <v>0</v>
      </c>
      <c r="AB1020" s="291">
        <f t="shared" si="247"/>
        <v>0</v>
      </c>
      <c r="AC1020" s="42">
        <f>'Data Entry'!AH1049</f>
        <v>0</v>
      </c>
      <c r="AD1020" s="42">
        <f>'Data Entry'!AI1049</f>
        <v>0</v>
      </c>
      <c r="AE1020" s="42">
        <f>'Data Entry'!AJ1049</f>
        <v>0</v>
      </c>
      <c r="AF1020" s="42">
        <f>'Data Entry'!AK1049</f>
        <v>0</v>
      </c>
      <c r="AG1020" s="42">
        <f>'Data Entry'!AL1049</f>
        <v>0</v>
      </c>
      <c r="AH1020" s="42">
        <f>'Data Entry'!AM1049</f>
        <v>0</v>
      </c>
      <c r="AI1020" s="42">
        <f>'Data Entry'!AV1049</f>
        <v>0</v>
      </c>
      <c r="AJ1020" s="42">
        <f>'Data Entry'!AW1049</f>
        <v>0</v>
      </c>
      <c r="AK1020" s="42">
        <f>'Data Entry'!AX1049</f>
        <v>0</v>
      </c>
      <c r="AL1020" s="291">
        <f t="shared" si="242"/>
        <v>0</v>
      </c>
      <c r="AM1020" s="42">
        <f>'Data Entry'!AY1049</f>
        <v>0</v>
      </c>
      <c r="AN1020" s="42">
        <f>'Data Entry'!AZ1049</f>
        <v>0</v>
      </c>
      <c r="AO1020" s="42">
        <f>'Data Entry'!BA1049</f>
        <v>0</v>
      </c>
      <c r="AP1020" s="42">
        <f>'Data Entry'!BB1049</f>
        <v>0</v>
      </c>
      <c r="AQ1020" s="291">
        <f t="shared" si="248"/>
        <v>0</v>
      </c>
      <c r="AR1020" s="42">
        <f>'Data Entry'!BC1049</f>
        <v>0</v>
      </c>
      <c r="AS1020" s="42">
        <f>'Data Entry'!BD1049</f>
        <v>0</v>
      </c>
      <c r="AT1020" s="291">
        <f t="shared" si="249"/>
        <v>0</v>
      </c>
      <c r="AU1020" s="42">
        <f>'Data Entry'!BE1049</f>
        <v>0</v>
      </c>
      <c r="AV1020" s="42">
        <f>'Data Entry'!BF1049</f>
        <v>0</v>
      </c>
      <c r="AW1020" s="42">
        <f>'Data Entry'!BG1049</f>
        <v>0</v>
      </c>
      <c r="AX1020" s="291">
        <f t="shared" si="243"/>
        <v>0</v>
      </c>
      <c r="AY1020" s="42">
        <f>'Data Entry'!BH1049</f>
        <v>0</v>
      </c>
      <c r="AZ1020" s="42">
        <f>'Data Entry'!BI1049</f>
        <v>0</v>
      </c>
      <c r="BA1020" s="42">
        <f>'Data Entry'!BJ1049</f>
        <v>0</v>
      </c>
      <c r="BB1020" s="42">
        <f>'Data Entry'!BK1049</f>
        <v>0</v>
      </c>
      <c r="BC1020" s="291">
        <f t="shared" si="250"/>
        <v>0</v>
      </c>
      <c r="BD1020" s="42">
        <f>'Data Entry'!BL1049</f>
        <v>0</v>
      </c>
      <c r="BE1020" s="42">
        <f>'Data Entry'!BM1049</f>
        <v>0</v>
      </c>
      <c r="BF1020" s="291">
        <f t="shared" si="251"/>
        <v>0</v>
      </c>
      <c r="BG1020" s="305">
        <f t="shared" si="252"/>
        <v>0</v>
      </c>
      <c r="BH1020" s="288" t="str">
        <f>IFERROR((BG1020*'Data Entry'!$F$18)/'Data Entry'!$E$18,"")</f>
        <v/>
      </c>
      <c r="BI1020" s="305">
        <f t="shared" si="253"/>
        <v>0</v>
      </c>
      <c r="BJ1020" s="288" t="str">
        <f t="shared" si="254"/>
        <v/>
      </c>
      <c r="BK1020" s="307" t="str">
        <f t="shared" si="255"/>
        <v/>
      </c>
    </row>
    <row r="1021" spans="1:63" ht="27" x14ac:dyDescent="0.2">
      <c r="A1021" s="119" t="str">
        <f>'Data Entry'!D1050</f>
        <v>Respondent 1017</v>
      </c>
      <c r="B1021" s="52">
        <f>'Data Entry'!AN1050</f>
        <v>0</v>
      </c>
      <c r="C1021" s="52" t="str">
        <f>'Data Entry'!BX1050</f>
        <v/>
      </c>
      <c r="D1021" s="42" t="str">
        <f>'Data Entry'!BU1050</f>
        <v>No disability</v>
      </c>
      <c r="E1021" s="42">
        <f>'Data Entry'!O1050</f>
        <v>0</v>
      </c>
      <c r="F1021" s="42">
        <f>'Data Entry'!P1050</f>
        <v>0</v>
      </c>
      <c r="G1021" s="42">
        <f>'Data Entry'!Q1050</f>
        <v>0</v>
      </c>
      <c r="H1021" s="291">
        <f t="shared" si="240"/>
        <v>0</v>
      </c>
      <c r="I1021" s="42">
        <f>'Data Entry'!R1050</f>
        <v>0</v>
      </c>
      <c r="J1021" s="42">
        <f>'Data Entry'!S1050</f>
        <v>0</v>
      </c>
      <c r="K1021" s="42">
        <f>'Data Entry'!T1050</f>
        <v>0</v>
      </c>
      <c r="L1021" s="42">
        <f>'Data Entry'!U1050</f>
        <v>0</v>
      </c>
      <c r="M1021" s="291">
        <f t="shared" si="244"/>
        <v>0</v>
      </c>
      <c r="N1021" s="42">
        <f>'Data Entry'!V1050</f>
        <v>0</v>
      </c>
      <c r="O1021" s="42">
        <f>'Data Entry'!W1050</f>
        <v>0</v>
      </c>
      <c r="P1021" s="291">
        <f t="shared" si="245"/>
        <v>0</v>
      </c>
      <c r="Q1021" s="42">
        <f>'Data Entry'!X1050</f>
        <v>0</v>
      </c>
      <c r="R1021" s="42">
        <f>'Data Entry'!Y1050</f>
        <v>0</v>
      </c>
      <c r="S1021" s="42">
        <f>'Data Entry'!Z1050</f>
        <v>0</v>
      </c>
      <c r="T1021" s="291">
        <f t="shared" si="241"/>
        <v>0</v>
      </c>
      <c r="U1021" s="42">
        <f>'Data Entry'!AA1050</f>
        <v>0</v>
      </c>
      <c r="V1021" s="42">
        <f>'Data Entry'!AB1050</f>
        <v>0</v>
      </c>
      <c r="W1021" s="42">
        <f>'Data Entry'!AC1050</f>
        <v>0</v>
      </c>
      <c r="X1021" s="42">
        <f>'Data Entry'!AD1050</f>
        <v>0</v>
      </c>
      <c r="Y1021" s="291">
        <f t="shared" si="246"/>
        <v>0</v>
      </c>
      <c r="Z1021" s="42">
        <f>'Data Entry'!AE1050</f>
        <v>0</v>
      </c>
      <c r="AA1021" s="42">
        <f>'Data Entry'!AF1050</f>
        <v>0</v>
      </c>
      <c r="AB1021" s="291">
        <f t="shared" si="247"/>
        <v>0</v>
      </c>
      <c r="AC1021" s="42">
        <f>'Data Entry'!AH1050</f>
        <v>0</v>
      </c>
      <c r="AD1021" s="42">
        <f>'Data Entry'!AI1050</f>
        <v>0</v>
      </c>
      <c r="AE1021" s="42">
        <f>'Data Entry'!AJ1050</f>
        <v>0</v>
      </c>
      <c r="AF1021" s="42">
        <f>'Data Entry'!AK1050</f>
        <v>0</v>
      </c>
      <c r="AG1021" s="42">
        <f>'Data Entry'!AL1050</f>
        <v>0</v>
      </c>
      <c r="AH1021" s="42">
        <f>'Data Entry'!AM1050</f>
        <v>0</v>
      </c>
      <c r="AI1021" s="42">
        <f>'Data Entry'!AV1050</f>
        <v>0</v>
      </c>
      <c r="AJ1021" s="42">
        <f>'Data Entry'!AW1050</f>
        <v>0</v>
      </c>
      <c r="AK1021" s="42">
        <f>'Data Entry'!AX1050</f>
        <v>0</v>
      </c>
      <c r="AL1021" s="291">
        <f t="shared" si="242"/>
        <v>0</v>
      </c>
      <c r="AM1021" s="42">
        <f>'Data Entry'!AY1050</f>
        <v>0</v>
      </c>
      <c r="AN1021" s="42">
        <f>'Data Entry'!AZ1050</f>
        <v>0</v>
      </c>
      <c r="AO1021" s="42">
        <f>'Data Entry'!BA1050</f>
        <v>0</v>
      </c>
      <c r="AP1021" s="42">
        <f>'Data Entry'!BB1050</f>
        <v>0</v>
      </c>
      <c r="AQ1021" s="291">
        <f t="shared" si="248"/>
        <v>0</v>
      </c>
      <c r="AR1021" s="42">
        <f>'Data Entry'!BC1050</f>
        <v>0</v>
      </c>
      <c r="AS1021" s="42">
        <f>'Data Entry'!BD1050</f>
        <v>0</v>
      </c>
      <c r="AT1021" s="291">
        <f t="shared" si="249"/>
        <v>0</v>
      </c>
      <c r="AU1021" s="42">
        <f>'Data Entry'!BE1050</f>
        <v>0</v>
      </c>
      <c r="AV1021" s="42">
        <f>'Data Entry'!BF1050</f>
        <v>0</v>
      </c>
      <c r="AW1021" s="42">
        <f>'Data Entry'!BG1050</f>
        <v>0</v>
      </c>
      <c r="AX1021" s="291">
        <f t="shared" si="243"/>
        <v>0</v>
      </c>
      <c r="AY1021" s="42">
        <f>'Data Entry'!BH1050</f>
        <v>0</v>
      </c>
      <c r="AZ1021" s="42">
        <f>'Data Entry'!BI1050</f>
        <v>0</v>
      </c>
      <c r="BA1021" s="42">
        <f>'Data Entry'!BJ1050</f>
        <v>0</v>
      </c>
      <c r="BB1021" s="42">
        <f>'Data Entry'!BK1050</f>
        <v>0</v>
      </c>
      <c r="BC1021" s="291">
        <f t="shared" si="250"/>
        <v>0</v>
      </c>
      <c r="BD1021" s="42">
        <f>'Data Entry'!BL1050</f>
        <v>0</v>
      </c>
      <c r="BE1021" s="42">
        <f>'Data Entry'!BM1050</f>
        <v>0</v>
      </c>
      <c r="BF1021" s="291">
        <f t="shared" si="251"/>
        <v>0</v>
      </c>
      <c r="BG1021" s="305">
        <f t="shared" si="252"/>
        <v>0</v>
      </c>
      <c r="BH1021" s="288" t="str">
        <f>IFERROR((BG1021*'Data Entry'!$F$18)/'Data Entry'!$E$18,"")</f>
        <v/>
      </c>
      <c r="BI1021" s="305">
        <f t="shared" si="253"/>
        <v>0</v>
      </c>
      <c r="BJ1021" s="288" t="str">
        <f t="shared" si="254"/>
        <v/>
      </c>
      <c r="BK1021" s="307" t="str">
        <f t="shared" si="255"/>
        <v/>
      </c>
    </row>
    <row r="1022" spans="1:63" ht="27" x14ac:dyDescent="0.2">
      <c r="A1022" s="119" t="str">
        <f>'Data Entry'!D1051</f>
        <v>Respondent 1018</v>
      </c>
      <c r="B1022" s="52">
        <f>'Data Entry'!AN1051</f>
        <v>0</v>
      </c>
      <c r="C1022" s="52" t="str">
        <f>'Data Entry'!BX1051</f>
        <v/>
      </c>
      <c r="D1022" s="42" t="str">
        <f>'Data Entry'!BU1051</f>
        <v>No disability</v>
      </c>
      <c r="E1022" s="42">
        <f>'Data Entry'!O1051</f>
        <v>0</v>
      </c>
      <c r="F1022" s="42">
        <f>'Data Entry'!P1051</f>
        <v>0</v>
      </c>
      <c r="G1022" s="42">
        <f>'Data Entry'!Q1051</f>
        <v>0</v>
      </c>
      <c r="H1022" s="291">
        <f t="shared" si="240"/>
        <v>0</v>
      </c>
      <c r="I1022" s="42">
        <f>'Data Entry'!R1051</f>
        <v>0</v>
      </c>
      <c r="J1022" s="42">
        <f>'Data Entry'!S1051</f>
        <v>0</v>
      </c>
      <c r="K1022" s="42">
        <f>'Data Entry'!T1051</f>
        <v>0</v>
      </c>
      <c r="L1022" s="42">
        <f>'Data Entry'!U1051</f>
        <v>0</v>
      </c>
      <c r="M1022" s="291">
        <f t="shared" si="244"/>
        <v>0</v>
      </c>
      <c r="N1022" s="42">
        <f>'Data Entry'!V1051</f>
        <v>0</v>
      </c>
      <c r="O1022" s="42">
        <f>'Data Entry'!W1051</f>
        <v>0</v>
      </c>
      <c r="P1022" s="291">
        <f t="shared" si="245"/>
        <v>0</v>
      </c>
      <c r="Q1022" s="42">
        <f>'Data Entry'!X1051</f>
        <v>0</v>
      </c>
      <c r="R1022" s="42">
        <f>'Data Entry'!Y1051</f>
        <v>0</v>
      </c>
      <c r="S1022" s="42">
        <f>'Data Entry'!Z1051</f>
        <v>0</v>
      </c>
      <c r="T1022" s="291">
        <f t="shared" si="241"/>
        <v>0</v>
      </c>
      <c r="U1022" s="42">
        <f>'Data Entry'!AA1051</f>
        <v>0</v>
      </c>
      <c r="V1022" s="42">
        <f>'Data Entry'!AB1051</f>
        <v>0</v>
      </c>
      <c r="W1022" s="42">
        <f>'Data Entry'!AC1051</f>
        <v>0</v>
      </c>
      <c r="X1022" s="42">
        <f>'Data Entry'!AD1051</f>
        <v>0</v>
      </c>
      <c r="Y1022" s="291">
        <f t="shared" si="246"/>
        <v>0</v>
      </c>
      <c r="Z1022" s="42">
        <f>'Data Entry'!AE1051</f>
        <v>0</v>
      </c>
      <c r="AA1022" s="42">
        <f>'Data Entry'!AF1051</f>
        <v>0</v>
      </c>
      <c r="AB1022" s="291">
        <f t="shared" si="247"/>
        <v>0</v>
      </c>
      <c r="AC1022" s="42">
        <f>'Data Entry'!AH1051</f>
        <v>0</v>
      </c>
      <c r="AD1022" s="42">
        <f>'Data Entry'!AI1051</f>
        <v>0</v>
      </c>
      <c r="AE1022" s="42">
        <f>'Data Entry'!AJ1051</f>
        <v>0</v>
      </c>
      <c r="AF1022" s="42">
        <f>'Data Entry'!AK1051</f>
        <v>0</v>
      </c>
      <c r="AG1022" s="42">
        <f>'Data Entry'!AL1051</f>
        <v>0</v>
      </c>
      <c r="AH1022" s="42">
        <f>'Data Entry'!AM1051</f>
        <v>0</v>
      </c>
      <c r="AI1022" s="42">
        <f>'Data Entry'!AV1051</f>
        <v>0</v>
      </c>
      <c r="AJ1022" s="42">
        <f>'Data Entry'!AW1051</f>
        <v>0</v>
      </c>
      <c r="AK1022" s="42">
        <f>'Data Entry'!AX1051</f>
        <v>0</v>
      </c>
      <c r="AL1022" s="291">
        <f t="shared" si="242"/>
        <v>0</v>
      </c>
      <c r="AM1022" s="42">
        <f>'Data Entry'!AY1051</f>
        <v>0</v>
      </c>
      <c r="AN1022" s="42">
        <f>'Data Entry'!AZ1051</f>
        <v>0</v>
      </c>
      <c r="AO1022" s="42">
        <f>'Data Entry'!BA1051</f>
        <v>0</v>
      </c>
      <c r="AP1022" s="42">
        <f>'Data Entry'!BB1051</f>
        <v>0</v>
      </c>
      <c r="AQ1022" s="291">
        <f t="shared" si="248"/>
        <v>0</v>
      </c>
      <c r="AR1022" s="42">
        <f>'Data Entry'!BC1051</f>
        <v>0</v>
      </c>
      <c r="AS1022" s="42">
        <f>'Data Entry'!BD1051</f>
        <v>0</v>
      </c>
      <c r="AT1022" s="291">
        <f t="shared" si="249"/>
        <v>0</v>
      </c>
      <c r="AU1022" s="42">
        <f>'Data Entry'!BE1051</f>
        <v>0</v>
      </c>
      <c r="AV1022" s="42">
        <f>'Data Entry'!BF1051</f>
        <v>0</v>
      </c>
      <c r="AW1022" s="42">
        <f>'Data Entry'!BG1051</f>
        <v>0</v>
      </c>
      <c r="AX1022" s="291">
        <f t="shared" si="243"/>
        <v>0</v>
      </c>
      <c r="AY1022" s="42">
        <f>'Data Entry'!BH1051</f>
        <v>0</v>
      </c>
      <c r="AZ1022" s="42">
        <f>'Data Entry'!BI1051</f>
        <v>0</v>
      </c>
      <c r="BA1022" s="42">
        <f>'Data Entry'!BJ1051</f>
        <v>0</v>
      </c>
      <c r="BB1022" s="42">
        <f>'Data Entry'!BK1051</f>
        <v>0</v>
      </c>
      <c r="BC1022" s="291">
        <f t="shared" si="250"/>
        <v>0</v>
      </c>
      <c r="BD1022" s="42">
        <f>'Data Entry'!BL1051</f>
        <v>0</v>
      </c>
      <c r="BE1022" s="42">
        <f>'Data Entry'!BM1051</f>
        <v>0</v>
      </c>
      <c r="BF1022" s="291">
        <f t="shared" si="251"/>
        <v>0</v>
      </c>
      <c r="BG1022" s="305">
        <f t="shared" si="252"/>
        <v>0</v>
      </c>
      <c r="BH1022" s="288" t="str">
        <f>IFERROR((BG1022*'Data Entry'!$F$18)/'Data Entry'!$E$18,"")</f>
        <v/>
      </c>
      <c r="BI1022" s="305">
        <f t="shared" si="253"/>
        <v>0</v>
      </c>
      <c r="BJ1022" s="288" t="str">
        <f t="shared" si="254"/>
        <v/>
      </c>
      <c r="BK1022" s="307" t="str">
        <f t="shared" si="255"/>
        <v/>
      </c>
    </row>
    <row r="1023" spans="1:63" ht="27" x14ac:dyDescent="0.2">
      <c r="A1023" s="119" t="str">
        <f>'Data Entry'!D1052</f>
        <v>Respondent 1019</v>
      </c>
      <c r="B1023" s="52">
        <f>'Data Entry'!AN1052</f>
        <v>0</v>
      </c>
      <c r="C1023" s="52" t="str">
        <f>'Data Entry'!BX1052</f>
        <v/>
      </c>
      <c r="D1023" s="42" t="str">
        <f>'Data Entry'!BU1052</f>
        <v>No disability</v>
      </c>
      <c r="E1023" s="42">
        <f>'Data Entry'!O1052</f>
        <v>0</v>
      </c>
      <c r="F1023" s="42">
        <f>'Data Entry'!P1052</f>
        <v>0</v>
      </c>
      <c r="G1023" s="42">
        <f>'Data Entry'!Q1052</f>
        <v>0</v>
      </c>
      <c r="H1023" s="291">
        <f t="shared" si="240"/>
        <v>0</v>
      </c>
      <c r="I1023" s="42">
        <f>'Data Entry'!R1052</f>
        <v>0</v>
      </c>
      <c r="J1023" s="42">
        <f>'Data Entry'!S1052</f>
        <v>0</v>
      </c>
      <c r="K1023" s="42">
        <f>'Data Entry'!T1052</f>
        <v>0</v>
      </c>
      <c r="L1023" s="42">
        <f>'Data Entry'!U1052</f>
        <v>0</v>
      </c>
      <c r="M1023" s="291">
        <f t="shared" si="244"/>
        <v>0</v>
      </c>
      <c r="N1023" s="42">
        <f>'Data Entry'!V1052</f>
        <v>0</v>
      </c>
      <c r="O1023" s="42">
        <f>'Data Entry'!W1052</f>
        <v>0</v>
      </c>
      <c r="P1023" s="291">
        <f t="shared" si="245"/>
        <v>0</v>
      </c>
      <c r="Q1023" s="42">
        <f>'Data Entry'!X1052</f>
        <v>0</v>
      </c>
      <c r="R1023" s="42">
        <f>'Data Entry'!Y1052</f>
        <v>0</v>
      </c>
      <c r="S1023" s="42">
        <f>'Data Entry'!Z1052</f>
        <v>0</v>
      </c>
      <c r="T1023" s="291">
        <f t="shared" si="241"/>
        <v>0</v>
      </c>
      <c r="U1023" s="42">
        <f>'Data Entry'!AA1052</f>
        <v>0</v>
      </c>
      <c r="V1023" s="42">
        <f>'Data Entry'!AB1052</f>
        <v>0</v>
      </c>
      <c r="W1023" s="42">
        <f>'Data Entry'!AC1052</f>
        <v>0</v>
      </c>
      <c r="X1023" s="42">
        <f>'Data Entry'!AD1052</f>
        <v>0</v>
      </c>
      <c r="Y1023" s="291">
        <f t="shared" si="246"/>
        <v>0</v>
      </c>
      <c r="Z1023" s="42">
        <f>'Data Entry'!AE1052</f>
        <v>0</v>
      </c>
      <c r="AA1023" s="42">
        <f>'Data Entry'!AF1052</f>
        <v>0</v>
      </c>
      <c r="AB1023" s="291">
        <f t="shared" si="247"/>
        <v>0</v>
      </c>
      <c r="AC1023" s="42">
        <f>'Data Entry'!AH1052</f>
        <v>0</v>
      </c>
      <c r="AD1023" s="42">
        <f>'Data Entry'!AI1052</f>
        <v>0</v>
      </c>
      <c r="AE1023" s="42">
        <f>'Data Entry'!AJ1052</f>
        <v>0</v>
      </c>
      <c r="AF1023" s="42">
        <f>'Data Entry'!AK1052</f>
        <v>0</v>
      </c>
      <c r="AG1023" s="42">
        <f>'Data Entry'!AL1052</f>
        <v>0</v>
      </c>
      <c r="AH1023" s="42">
        <f>'Data Entry'!AM1052</f>
        <v>0</v>
      </c>
      <c r="AI1023" s="42">
        <f>'Data Entry'!AV1052</f>
        <v>0</v>
      </c>
      <c r="AJ1023" s="42">
        <f>'Data Entry'!AW1052</f>
        <v>0</v>
      </c>
      <c r="AK1023" s="42">
        <f>'Data Entry'!AX1052</f>
        <v>0</v>
      </c>
      <c r="AL1023" s="291">
        <f t="shared" si="242"/>
        <v>0</v>
      </c>
      <c r="AM1023" s="42">
        <f>'Data Entry'!AY1052</f>
        <v>0</v>
      </c>
      <c r="AN1023" s="42">
        <f>'Data Entry'!AZ1052</f>
        <v>0</v>
      </c>
      <c r="AO1023" s="42">
        <f>'Data Entry'!BA1052</f>
        <v>0</v>
      </c>
      <c r="AP1023" s="42">
        <f>'Data Entry'!BB1052</f>
        <v>0</v>
      </c>
      <c r="AQ1023" s="291">
        <f t="shared" si="248"/>
        <v>0</v>
      </c>
      <c r="AR1023" s="42">
        <f>'Data Entry'!BC1052</f>
        <v>0</v>
      </c>
      <c r="AS1023" s="42">
        <f>'Data Entry'!BD1052</f>
        <v>0</v>
      </c>
      <c r="AT1023" s="291">
        <f t="shared" si="249"/>
        <v>0</v>
      </c>
      <c r="AU1023" s="42">
        <f>'Data Entry'!BE1052</f>
        <v>0</v>
      </c>
      <c r="AV1023" s="42">
        <f>'Data Entry'!BF1052</f>
        <v>0</v>
      </c>
      <c r="AW1023" s="42">
        <f>'Data Entry'!BG1052</f>
        <v>0</v>
      </c>
      <c r="AX1023" s="291">
        <f t="shared" si="243"/>
        <v>0</v>
      </c>
      <c r="AY1023" s="42">
        <f>'Data Entry'!BH1052</f>
        <v>0</v>
      </c>
      <c r="AZ1023" s="42">
        <f>'Data Entry'!BI1052</f>
        <v>0</v>
      </c>
      <c r="BA1023" s="42">
        <f>'Data Entry'!BJ1052</f>
        <v>0</v>
      </c>
      <c r="BB1023" s="42">
        <f>'Data Entry'!BK1052</f>
        <v>0</v>
      </c>
      <c r="BC1023" s="291">
        <f t="shared" si="250"/>
        <v>0</v>
      </c>
      <c r="BD1023" s="42">
        <f>'Data Entry'!BL1052</f>
        <v>0</v>
      </c>
      <c r="BE1023" s="42">
        <f>'Data Entry'!BM1052</f>
        <v>0</v>
      </c>
      <c r="BF1023" s="291">
        <f t="shared" si="251"/>
        <v>0</v>
      </c>
      <c r="BG1023" s="305">
        <f t="shared" si="252"/>
        <v>0</v>
      </c>
      <c r="BH1023" s="288" t="str">
        <f>IFERROR((BG1023*'Data Entry'!$F$18)/'Data Entry'!$E$18,"")</f>
        <v/>
      </c>
      <c r="BI1023" s="305">
        <f t="shared" si="253"/>
        <v>0</v>
      </c>
      <c r="BJ1023" s="288" t="str">
        <f t="shared" si="254"/>
        <v/>
      </c>
      <c r="BK1023" s="307" t="str">
        <f t="shared" si="255"/>
        <v/>
      </c>
    </row>
    <row r="1024" spans="1:63" ht="27" x14ac:dyDescent="0.2">
      <c r="A1024" s="119" t="str">
        <f>'Data Entry'!D1053</f>
        <v>Respondent 1020</v>
      </c>
      <c r="B1024" s="52">
        <f>'Data Entry'!AN1053</f>
        <v>0</v>
      </c>
      <c r="C1024" s="52" t="str">
        <f>'Data Entry'!BX1053</f>
        <v/>
      </c>
      <c r="D1024" s="42" t="str">
        <f>'Data Entry'!BU1053</f>
        <v>No disability</v>
      </c>
      <c r="E1024" s="42">
        <f>'Data Entry'!O1053</f>
        <v>0</v>
      </c>
      <c r="F1024" s="42">
        <f>'Data Entry'!P1053</f>
        <v>0</v>
      </c>
      <c r="G1024" s="42">
        <f>'Data Entry'!Q1053</f>
        <v>0</v>
      </c>
      <c r="H1024" s="291">
        <f t="shared" si="240"/>
        <v>0</v>
      </c>
      <c r="I1024" s="42">
        <f>'Data Entry'!R1053</f>
        <v>0</v>
      </c>
      <c r="J1024" s="42">
        <f>'Data Entry'!S1053</f>
        <v>0</v>
      </c>
      <c r="K1024" s="42">
        <f>'Data Entry'!T1053</f>
        <v>0</v>
      </c>
      <c r="L1024" s="42">
        <f>'Data Entry'!U1053</f>
        <v>0</v>
      </c>
      <c r="M1024" s="291">
        <f t="shared" si="244"/>
        <v>0</v>
      </c>
      <c r="N1024" s="42">
        <f>'Data Entry'!V1053</f>
        <v>0</v>
      </c>
      <c r="O1024" s="42">
        <f>'Data Entry'!W1053</f>
        <v>0</v>
      </c>
      <c r="P1024" s="291">
        <f t="shared" si="245"/>
        <v>0</v>
      </c>
      <c r="Q1024" s="42">
        <f>'Data Entry'!X1053</f>
        <v>0</v>
      </c>
      <c r="R1024" s="42">
        <f>'Data Entry'!Y1053</f>
        <v>0</v>
      </c>
      <c r="S1024" s="42">
        <f>'Data Entry'!Z1053</f>
        <v>0</v>
      </c>
      <c r="T1024" s="291">
        <f t="shared" si="241"/>
        <v>0</v>
      </c>
      <c r="U1024" s="42">
        <f>'Data Entry'!AA1053</f>
        <v>0</v>
      </c>
      <c r="V1024" s="42">
        <f>'Data Entry'!AB1053</f>
        <v>0</v>
      </c>
      <c r="W1024" s="42">
        <f>'Data Entry'!AC1053</f>
        <v>0</v>
      </c>
      <c r="X1024" s="42">
        <f>'Data Entry'!AD1053</f>
        <v>0</v>
      </c>
      <c r="Y1024" s="291">
        <f t="shared" si="246"/>
        <v>0</v>
      </c>
      <c r="Z1024" s="42">
        <f>'Data Entry'!AE1053</f>
        <v>0</v>
      </c>
      <c r="AA1024" s="42">
        <f>'Data Entry'!AF1053</f>
        <v>0</v>
      </c>
      <c r="AB1024" s="291">
        <f t="shared" si="247"/>
        <v>0</v>
      </c>
      <c r="AC1024" s="42">
        <f>'Data Entry'!AH1053</f>
        <v>0</v>
      </c>
      <c r="AD1024" s="42">
        <f>'Data Entry'!AI1053</f>
        <v>0</v>
      </c>
      <c r="AE1024" s="42">
        <f>'Data Entry'!AJ1053</f>
        <v>0</v>
      </c>
      <c r="AF1024" s="42">
        <f>'Data Entry'!AK1053</f>
        <v>0</v>
      </c>
      <c r="AG1024" s="42">
        <f>'Data Entry'!AL1053</f>
        <v>0</v>
      </c>
      <c r="AH1024" s="42">
        <f>'Data Entry'!AM1053</f>
        <v>0</v>
      </c>
      <c r="AI1024" s="42">
        <f>'Data Entry'!AV1053</f>
        <v>0</v>
      </c>
      <c r="AJ1024" s="42">
        <f>'Data Entry'!AW1053</f>
        <v>0</v>
      </c>
      <c r="AK1024" s="42">
        <f>'Data Entry'!AX1053</f>
        <v>0</v>
      </c>
      <c r="AL1024" s="291">
        <f t="shared" si="242"/>
        <v>0</v>
      </c>
      <c r="AM1024" s="42">
        <f>'Data Entry'!AY1053</f>
        <v>0</v>
      </c>
      <c r="AN1024" s="42">
        <f>'Data Entry'!AZ1053</f>
        <v>0</v>
      </c>
      <c r="AO1024" s="42">
        <f>'Data Entry'!BA1053</f>
        <v>0</v>
      </c>
      <c r="AP1024" s="42">
        <f>'Data Entry'!BB1053</f>
        <v>0</v>
      </c>
      <c r="AQ1024" s="291">
        <f t="shared" si="248"/>
        <v>0</v>
      </c>
      <c r="AR1024" s="42">
        <f>'Data Entry'!BC1053</f>
        <v>0</v>
      </c>
      <c r="AS1024" s="42">
        <f>'Data Entry'!BD1053</f>
        <v>0</v>
      </c>
      <c r="AT1024" s="291">
        <f t="shared" si="249"/>
        <v>0</v>
      </c>
      <c r="AU1024" s="42">
        <f>'Data Entry'!BE1053</f>
        <v>0</v>
      </c>
      <c r="AV1024" s="42">
        <f>'Data Entry'!BF1053</f>
        <v>0</v>
      </c>
      <c r="AW1024" s="42">
        <f>'Data Entry'!BG1053</f>
        <v>0</v>
      </c>
      <c r="AX1024" s="291">
        <f t="shared" si="243"/>
        <v>0</v>
      </c>
      <c r="AY1024" s="42">
        <f>'Data Entry'!BH1053</f>
        <v>0</v>
      </c>
      <c r="AZ1024" s="42">
        <f>'Data Entry'!BI1053</f>
        <v>0</v>
      </c>
      <c r="BA1024" s="42">
        <f>'Data Entry'!BJ1053</f>
        <v>0</v>
      </c>
      <c r="BB1024" s="42">
        <f>'Data Entry'!BK1053</f>
        <v>0</v>
      </c>
      <c r="BC1024" s="291">
        <f t="shared" si="250"/>
        <v>0</v>
      </c>
      <c r="BD1024" s="42">
        <f>'Data Entry'!BL1053</f>
        <v>0</v>
      </c>
      <c r="BE1024" s="42">
        <f>'Data Entry'!BM1053</f>
        <v>0</v>
      </c>
      <c r="BF1024" s="291">
        <f t="shared" si="251"/>
        <v>0</v>
      </c>
      <c r="BG1024" s="305">
        <f t="shared" si="252"/>
        <v>0</v>
      </c>
      <c r="BH1024" s="288" t="str">
        <f>IFERROR((BG1024*'Data Entry'!$F$18)/'Data Entry'!$E$18,"")</f>
        <v/>
      </c>
      <c r="BI1024" s="305">
        <f t="shared" si="253"/>
        <v>0</v>
      </c>
      <c r="BJ1024" s="288" t="str">
        <f t="shared" si="254"/>
        <v/>
      </c>
      <c r="BK1024" s="307" t="str">
        <f t="shared" si="255"/>
        <v/>
      </c>
    </row>
    <row r="1025" spans="1:63" ht="27" x14ac:dyDescent="0.2">
      <c r="A1025" s="119" t="str">
        <f>'Data Entry'!D1054</f>
        <v>Respondent 1021</v>
      </c>
      <c r="B1025" s="52">
        <f>'Data Entry'!AN1054</f>
        <v>0</v>
      </c>
      <c r="C1025" s="52" t="str">
        <f>'Data Entry'!BX1054</f>
        <v/>
      </c>
      <c r="D1025" s="42" t="str">
        <f>'Data Entry'!BU1054</f>
        <v>No disability</v>
      </c>
      <c r="E1025" s="42">
        <f>'Data Entry'!O1054</f>
        <v>0</v>
      </c>
      <c r="F1025" s="42">
        <f>'Data Entry'!P1054</f>
        <v>0</v>
      </c>
      <c r="G1025" s="42">
        <f>'Data Entry'!Q1054</f>
        <v>0</v>
      </c>
      <c r="H1025" s="291">
        <f t="shared" si="240"/>
        <v>0</v>
      </c>
      <c r="I1025" s="42">
        <f>'Data Entry'!R1054</f>
        <v>0</v>
      </c>
      <c r="J1025" s="42">
        <f>'Data Entry'!S1054</f>
        <v>0</v>
      </c>
      <c r="K1025" s="42">
        <f>'Data Entry'!T1054</f>
        <v>0</v>
      </c>
      <c r="L1025" s="42">
        <f>'Data Entry'!U1054</f>
        <v>0</v>
      </c>
      <c r="M1025" s="291">
        <f t="shared" si="244"/>
        <v>0</v>
      </c>
      <c r="N1025" s="42">
        <f>'Data Entry'!V1054</f>
        <v>0</v>
      </c>
      <c r="O1025" s="42">
        <f>'Data Entry'!W1054</f>
        <v>0</v>
      </c>
      <c r="P1025" s="291">
        <f t="shared" si="245"/>
        <v>0</v>
      </c>
      <c r="Q1025" s="42">
        <f>'Data Entry'!X1054</f>
        <v>0</v>
      </c>
      <c r="R1025" s="42">
        <f>'Data Entry'!Y1054</f>
        <v>0</v>
      </c>
      <c r="S1025" s="42">
        <f>'Data Entry'!Z1054</f>
        <v>0</v>
      </c>
      <c r="T1025" s="291">
        <f t="shared" si="241"/>
        <v>0</v>
      </c>
      <c r="U1025" s="42">
        <f>'Data Entry'!AA1054</f>
        <v>0</v>
      </c>
      <c r="V1025" s="42">
        <f>'Data Entry'!AB1054</f>
        <v>0</v>
      </c>
      <c r="W1025" s="42">
        <f>'Data Entry'!AC1054</f>
        <v>0</v>
      </c>
      <c r="X1025" s="42">
        <f>'Data Entry'!AD1054</f>
        <v>0</v>
      </c>
      <c r="Y1025" s="291">
        <f t="shared" si="246"/>
        <v>0</v>
      </c>
      <c r="Z1025" s="42">
        <f>'Data Entry'!AE1054</f>
        <v>0</v>
      </c>
      <c r="AA1025" s="42">
        <f>'Data Entry'!AF1054</f>
        <v>0</v>
      </c>
      <c r="AB1025" s="291">
        <f t="shared" si="247"/>
        <v>0</v>
      </c>
      <c r="AC1025" s="42">
        <f>'Data Entry'!AH1054</f>
        <v>0</v>
      </c>
      <c r="AD1025" s="42">
        <f>'Data Entry'!AI1054</f>
        <v>0</v>
      </c>
      <c r="AE1025" s="42">
        <f>'Data Entry'!AJ1054</f>
        <v>0</v>
      </c>
      <c r="AF1025" s="42">
        <f>'Data Entry'!AK1054</f>
        <v>0</v>
      </c>
      <c r="AG1025" s="42">
        <f>'Data Entry'!AL1054</f>
        <v>0</v>
      </c>
      <c r="AH1025" s="42">
        <f>'Data Entry'!AM1054</f>
        <v>0</v>
      </c>
      <c r="AI1025" s="42">
        <f>'Data Entry'!AV1054</f>
        <v>0</v>
      </c>
      <c r="AJ1025" s="42">
        <f>'Data Entry'!AW1054</f>
        <v>0</v>
      </c>
      <c r="AK1025" s="42">
        <f>'Data Entry'!AX1054</f>
        <v>0</v>
      </c>
      <c r="AL1025" s="291">
        <f t="shared" si="242"/>
        <v>0</v>
      </c>
      <c r="AM1025" s="42">
        <f>'Data Entry'!AY1054</f>
        <v>0</v>
      </c>
      <c r="AN1025" s="42">
        <f>'Data Entry'!AZ1054</f>
        <v>0</v>
      </c>
      <c r="AO1025" s="42">
        <f>'Data Entry'!BA1054</f>
        <v>0</v>
      </c>
      <c r="AP1025" s="42">
        <f>'Data Entry'!BB1054</f>
        <v>0</v>
      </c>
      <c r="AQ1025" s="291">
        <f t="shared" si="248"/>
        <v>0</v>
      </c>
      <c r="AR1025" s="42">
        <f>'Data Entry'!BC1054</f>
        <v>0</v>
      </c>
      <c r="AS1025" s="42">
        <f>'Data Entry'!BD1054</f>
        <v>0</v>
      </c>
      <c r="AT1025" s="291">
        <f t="shared" si="249"/>
        <v>0</v>
      </c>
      <c r="AU1025" s="42">
        <f>'Data Entry'!BE1054</f>
        <v>0</v>
      </c>
      <c r="AV1025" s="42">
        <f>'Data Entry'!BF1054</f>
        <v>0</v>
      </c>
      <c r="AW1025" s="42">
        <f>'Data Entry'!BG1054</f>
        <v>0</v>
      </c>
      <c r="AX1025" s="291">
        <f t="shared" si="243"/>
        <v>0</v>
      </c>
      <c r="AY1025" s="42">
        <f>'Data Entry'!BH1054</f>
        <v>0</v>
      </c>
      <c r="AZ1025" s="42">
        <f>'Data Entry'!BI1054</f>
        <v>0</v>
      </c>
      <c r="BA1025" s="42">
        <f>'Data Entry'!BJ1054</f>
        <v>0</v>
      </c>
      <c r="BB1025" s="42">
        <f>'Data Entry'!BK1054</f>
        <v>0</v>
      </c>
      <c r="BC1025" s="291">
        <f t="shared" si="250"/>
        <v>0</v>
      </c>
      <c r="BD1025" s="42">
        <f>'Data Entry'!BL1054</f>
        <v>0</v>
      </c>
      <c r="BE1025" s="42">
        <f>'Data Entry'!BM1054</f>
        <v>0</v>
      </c>
      <c r="BF1025" s="291">
        <f t="shared" si="251"/>
        <v>0</v>
      </c>
      <c r="BG1025" s="305">
        <f t="shared" si="252"/>
        <v>0</v>
      </c>
      <c r="BH1025" s="288" t="str">
        <f>IFERROR((BG1025*'Data Entry'!$F$18)/'Data Entry'!$E$18,"")</f>
        <v/>
      </c>
      <c r="BI1025" s="305">
        <f t="shared" si="253"/>
        <v>0</v>
      </c>
      <c r="BJ1025" s="288" t="str">
        <f t="shared" si="254"/>
        <v/>
      </c>
      <c r="BK1025" s="307" t="str">
        <f t="shared" si="255"/>
        <v/>
      </c>
    </row>
    <row r="1026" spans="1:63" ht="27" x14ac:dyDescent="0.2">
      <c r="A1026" s="119" t="str">
        <f>'Data Entry'!D1055</f>
        <v>Respondent 1022</v>
      </c>
      <c r="B1026" s="52">
        <f>'Data Entry'!AN1055</f>
        <v>0</v>
      </c>
      <c r="C1026" s="52" t="str">
        <f>'Data Entry'!BX1055</f>
        <v/>
      </c>
      <c r="D1026" s="42" t="str">
        <f>'Data Entry'!BU1055</f>
        <v>No disability</v>
      </c>
      <c r="E1026" s="42">
        <f>'Data Entry'!O1055</f>
        <v>0</v>
      </c>
      <c r="F1026" s="42">
        <f>'Data Entry'!P1055</f>
        <v>0</v>
      </c>
      <c r="G1026" s="42">
        <f>'Data Entry'!Q1055</f>
        <v>0</v>
      </c>
      <c r="H1026" s="291">
        <f t="shared" si="240"/>
        <v>0</v>
      </c>
      <c r="I1026" s="42">
        <f>'Data Entry'!R1055</f>
        <v>0</v>
      </c>
      <c r="J1026" s="42">
        <f>'Data Entry'!S1055</f>
        <v>0</v>
      </c>
      <c r="K1026" s="42">
        <f>'Data Entry'!T1055</f>
        <v>0</v>
      </c>
      <c r="L1026" s="42">
        <f>'Data Entry'!U1055</f>
        <v>0</v>
      </c>
      <c r="M1026" s="291">
        <f t="shared" si="244"/>
        <v>0</v>
      </c>
      <c r="N1026" s="42">
        <f>'Data Entry'!V1055</f>
        <v>0</v>
      </c>
      <c r="O1026" s="42">
        <f>'Data Entry'!W1055</f>
        <v>0</v>
      </c>
      <c r="P1026" s="291">
        <f t="shared" si="245"/>
        <v>0</v>
      </c>
      <c r="Q1026" s="42">
        <f>'Data Entry'!X1055</f>
        <v>0</v>
      </c>
      <c r="R1026" s="42">
        <f>'Data Entry'!Y1055</f>
        <v>0</v>
      </c>
      <c r="S1026" s="42">
        <f>'Data Entry'!Z1055</f>
        <v>0</v>
      </c>
      <c r="T1026" s="291">
        <f t="shared" si="241"/>
        <v>0</v>
      </c>
      <c r="U1026" s="42">
        <f>'Data Entry'!AA1055</f>
        <v>0</v>
      </c>
      <c r="V1026" s="42">
        <f>'Data Entry'!AB1055</f>
        <v>0</v>
      </c>
      <c r="W1026" s="42">
        <f>'Data Entry'!AC1055</f>
        <v>0</v>
      </c>
      <c r="X1026" s="42">
        <f>'Data Entry'!AD1055</f>
        <v>0</v>
      </c>
      <c r="Y1026" s="291">
        <f t="shared" si="246"/>
        <v>0</v>
      </c>
      <c r="Z1026" s="42">
        <f>'Data Entry'!AE1055</f>
        <v>0</v>
      </c>
      <c r="AA1026" s="42">
        <f>'Data Entry'!AF1055</f>
        <v>0</v>
      </c>
      <c r="AB1026" s="291">
        <f t="shared" si="247"/>
        <v>0</v>
      </c>
      <c r="AC1026" s="42">
        <f>'Data Entry'!AH1055</f>
        <v>0</v>
      </c>
      <c r="AD1026" s="42">
        <f>'Data Entry'!AI1055</f>
        <v>0</v>
      </c>
      <c r="AE1026" s="42">
        <f>'Data Entry'!AJ1055</f>
        <v>0</v>
      </c>
      <c r="AF1026" s="42">
        <f>'Data Entry'!AK1055</f>
        <v>0</v>
      </c>
      <c r="AG1026" s="42">
        <f>'Data Entry'!AL1055</f>
        <v>0</v>
      </c>
      <c r="AH1026" s="42">
        <f>'Data Entry'!AM1055</f>
        <v>0</v>
      </c>
      <c r="AI1026" s="42">
        <f>'Data Entry'!AV1055</f>
        <v>0</v>
      </c>
      <c r="AJ1026" s="42">
        <f>'Data Entry'!AW1055</f>
        <v>0</v>
      </c>
      <c r="AK1026" s="42">
        <f>'Data Entry'!AX1055</f>
        <v>0</v>
      </c>
      <c r="AL1026" s="291">
        <f t="shared" si="242"/>
        <v>0</v>
      </c>
      <c r="AM1026" s="42">
        <f>'Data Entry'!AY1055</f>
        <v>0</v>
      </c>
      <c r="AN1026" s="42">
        <f>'Data Entry'!AZ1055</f>
        <v>0</v>
      </c>
      <c r="AO1026" s="42">
        <f>'Data Entry'!BA1055</f>
        <v>0</v>
      </c>
      <c r="AP1026" s="42">
        <f>'Data Entry'!BB1055</f>
        <v>0</v>
      </c>
      <c r="AQ1026" s="291">
        <f t="shared" si="248"/>
        <v>0</v>
      </c>
      <c r="AR1026" s="42">
        <f>'Data Entry'!BC1055</f>
        <v>0</v>
      </c>
      <c r="AS1026" s="42">
        <f>'Data Entry'!BD1055</f>
        <v>0</v>
      </c>
      <c r="AT1026" s="291">
        <f t="shared" si="249"/>
        <v>0</v>
      </c>
      <c r="AU1026" s="42">
        <f>'Data Entry'!BE1055</f>
        <v>0</v>
      </c>
      <c r="AV1026" s="42">
        <f>'Data Entry'!BF1055</f>
        <v>0</v>
      </c>
      <c r="AW1026" s="42">
        <f>'Data Entry'!BG1055</f>
        <v>0</v>
      </c>
      <c r="AX1026" s="291">
        <f t="shared" si="243"/>
        <v>0</v>
      </c>
      <c r="AY1026" s="42">
        <f>'Data Entry'!BH1055</f>
        <v>0</v>
      </c>
      <c r="AZ1026" s="42">
        <f>'Data Entry'!BI1055</f>
        <v>0</v>
      </c>
      <c r="BA1026" s="42">
        <f>'Data Entry'!BJ1055</f>
        <v>0</v>
      </c>
      <c r="BB1026" s="42">
        <f>'Data Entry'!BK1055</f>
        <v>0</v>
      </c>
      <c r="BC1026" s="291">
        <f t="shared" si="250"/>
        <v>0</v>
      </c>
      <c r="BD1026" s="42">
        <f>'Data Entry'!BL1055</f>
        <v>0</v>
      </c>
      <c r="BE1026" s="42">
        <f>'Data Entry'!BM1055</f>
        <v>0</v>
      </c>
      <c r="BF1026" s="291">
        <f t="shared" si="251"/>
        <v>0</v>
      </c>
      <c r="BG1026" s="305">
        <f t="shared" si="252"/>
        <v>0</v>
      </c>
      <c r="BH1026" s="288" t="str">
        <f>IFERROR((BG1026*'Data Entry'!$F$18)/'Data Entry'!$E$18,"")</f>
        <v/>
      </c>
      <c r="BI1026" s="305">
        <f t="shared" si="253"/>
        <v>0</v>
      </c>
      <c r="BJ1026" s="288" t="str">
        <f t="shared" si="254"/>
        <v/>
      </c>
      <c r="BK1026" s="307" t="str">
        <f t="shared" si="255"/>
        <v/>
      </c>
    </row>
    <row r="1027" spans="1:63" ht="27" x14ac:dyDescent="0.2">
      <c r="A1027" s="119" t="str">
        <f>'Data Entry'!D1056</f>
        <v>Respondent 1023</v>
      </c>
      <c r="B1027" s="52">
        <f>'Data Entry'!AN1056</f>
        <v>0</v>
      </c>
      <c r="C1027" s="52" t="str">
        <f>'Data Entry'!BX1056</f>
        <v/>
      </c>
      <c r="D1027" s="42" t="str">
        <f>'Data Entry'!BU1056</f>
        <v>No disability</v>
      </c>
      <c r="E1027" s="42">
        <f>'Data Entry'!O1056</f>
        <v>0</v>
      </c>
      <c r="F1027" s="42">
        <f>'Data Entry'!P1056</f>
        <v>0</v>
      </c>
      <c r="G1027" s="42">
        <f>'Data Entry'!Q1056</f>
        <v>0</v>
      </c>
      <c r="H1027" s="291">
        <f t="shared" si="240"/>
        <v>0</v>
      </c>
      <c r="I1027" s="42">
        <f>'Data Entry'!R1056</f>
        <v>0</v>
      </c>
      <c r="J1027" s="42">
        <f>'Data Entry'!S1056</f>
        <v>0</v>
      </c>
      <c r="K1027" s="42">
        <f>'Data Entry'!T1056</f>
        <v>0</v>
      </c>
      <c r="L1027" s="42">
        <f>'Data Entry'!U1056</f>
        <v>0</v>
      </c>
      <c r="M1027" s="291">
        <f t="shared" si="244"/>
        <v>0</v>
      </c>
      <c r="N1027" s="42">
        <f>'Data Entry'!V1056</f>
        <v>0</v>
      </c>
      <c r="O1027" s="42">
        <f>'Data Entry'!W1056</f>
        <v>0</v>
      </c>
      <c r="P1027" s="291">
        <f t="shared" si="245"/>
        <v>0</v>
      </c>
      <c r="Q1027" s="42">
        <f>'Data Entry'!X1056</f>
        <v>0</v>
      </c>
      <c r="R1027" s="42">
        <f>'Data Entry'!Y1056</f>
        <v>0</v>
      </c>
      <c r="S1027" s="42">
        <f>'Data Entry'!Z1056</f>
        <v>0</v>
      </c>
      <c r="T1027" s="291">
        <f t="shared" si="241"/>
        <v>0</v>
      </c>
      <c r="U1027" s="42">
        <f>'Data Entry'!AA1056</f>
        <v>0</v>
      </c>
      <c r="V1027" s="42">
        <f>'Data Entry'!AB1056</f>
        <v>0</v>
      </c>
      <c r="W1027" s="42">
        <f>'Data Entry'!AC1056</f>
        <v>0</v>
      </c>
      <c r="X1027" s="42">
        <f>'Data Entry'!AD1056</f>
        <v>0</v>
      </c>
      <c r="Y1027" s="291">
        <f t="shared" si="246"/>
        <v>0</v>
      </c>
      <c r="Z1027" s="42">
        <f>'Data Entry'!AE1056</f>
        <v>0</v>
      </c>
      <c r="AA1027" s="42">
        <f>'Data Entry'!AF1056</f>
        <v>0</v>
      </c>
      <c r="AB1027" s="291">
        <f t="shared" si="247"/>
        <v>0</v>
      </c>
      <c r="AC1027" s="42">
        <f>'Data Entry'!AH1056</f>
        <v>0</v>
      </c>
      <c r="AD1027" s="42">
        <f>'Data Entry'!AI1056</f>
        <v>0</v>
      </c>
      <c r="AE1027" s="42">
        <f>'Data Entry'!AJ1056</f>
        <v>0</v>
      </c>
      <c r="AF1027" s="42">
        <f>'Data Entry'!AK1056</f>
        <v>0</v>
      </c>
      <c r="AG1027" s="42">
        <f>'Data Entry'!AL1056</f>
        <v>0</v>
      </c>
      <c r="AH1027" s="42">
        <f>'Data Entry'!AM1056</f>
        <v>0</v>
      </c>
      <c r="AI1027" s="42">
        <f>'Data Entry'!AV1056</f>
        <v>0</v>
      </c>
      <c r="AJ1027" s="42">
        <f>'Data Entry'!AW1056</f>
        <v>0</v>
      </c>
      <c r="AK1027" s="42">
        <f>'Data Entry'!AX1056</f>
        <v>0</v>
      </c>
      <c r="AL1027" s="291">
        <f t="shared" si="242"/>
        <v>0</v>
      </c>
      <c r="AM1027" s="42">
        <f>'Data Entry'!AY1056</f>
        <v>0</v>
      </c>
      <c r="AN1027" s="42">
        <f>'Data Entry'!AZ1056</f>
        <v>0</v>
      </c>
      <c r="AO1027" s="42">
        <f>'Data Entry'!BA1056</f>
        <v>0</v>
      </c>
      <c r="AP1027" s="42">
        <f>'Data Entry'!BB1056</f>
        <v>0</v>
      </c>
      <c r="AQ1027" s="291">
        <f t="shared" si="248"/>
        <v>0</v>
      </c>
      <c r="AR1027" s="42">
        <f>'Data Entry'!BC1056</f>
        <v>0</v>
      </c>
      <c r="AS1027" s="42">
        <f>'Data Entry'!BD1056</f>
        <v>0</v>
      </c>
      <c r="AT1027" s="291">
        <f t="shared" si="249"/>
        <v>0</v>
      </c>
      <c r="AU1027" s="42">
        <f>'Data Entry'!BE1056</f>
        <v>0</v>
      </c>
      <c r="AV1027" s="42">
        <f>'Data Entry'!BF1056</f>
        <v>0</v>
      </c>
      <c r="AW1027" s="42">
        <f>'Data Entry'!BG1056</f>
        <v>0</v>
      </c>
      <c r="AX1027" s="291">
        <f t="shared" si="243"/>
        <v>0</v>
      </c>
      <c r="AY1027" s="42">
        <f>'Data Entry'!BH1056</f>
        <v>0</v>
      </c>
      <c r="AZ1027" s="42">
        <f>'Data Entry'!BI1056</f>
        <v>0</v>
      </c>
      <c r="BA1027" s="42">
        <f>'Data Entry'!BJ1056</f>
        <v>0</v>
      </c>
      <c r="BB1027" s="42">
        <f>'Data Entry'!BK1056</f>
        <v>0</v>
      </c>
      <c r="BC1027" s="291">
        <f t="shared" si="250"/>
        <v>0</v>
      </c>
      <c r="BD1027" s="42">
        <f>'Data Entry'!BL1056</f>
        <v>0</v>
      </c>
      <c r="BE1027" s="42">
        <f>'Data Entry'!BM1056</f>
        <v>0</v>
      </c>
      <c r="BF1027" s="291">
        <f t="shared" si="251"/>
        <v>0</v>
      </c>
      <c r="BG1027" s="305">
        <f t="shared" si="252"/>
        <v>0</v>
      </c>
      <c r="BH1027" s="288" t="str">
        <f>IFERROR((BG1027*'Data Entry'!$F$18)/'Data Entry'!$E$18,"")</f>
        <v/>
      </c>
      <c r="BI1027" s="305">
        <f t="shared" si="253"/>
        <v>0</v>
      </c>
      <c r="BJ1027" s="288" t="str">
        <f t="shared" si="254"/>
        <v/>
      </c>
      <c r="BK1027" s="307" t="str">
        <f t="shared" si="255"/>
        <v/>
      </c>
    </row>
    <row r="1028" spans="1:63" ht="27" x14ac:dyDescent="0.2">
      <c r="A1028" s="119" t="str">
        <f>'Data Entry'!D1057</f>
        <v>Respondent 1024</v>
      </c>
      <c r="B1028" s="52">
        <f>'Data Entry'!AN1057</f>
        <v>0</v>
      </c>
      <c r="C1028" s="52" t="str">
        <f>'Data Entry'!BX1057</f>
        <v/>
      </c>
      <c r="D1028" s="42" t="str">
        <f>'Data Entry'!BU1057</f>
        <v>No disability</v>
      </c>
      <c r="E1028" s="42">
        <f>'Data Entry'!O1057</f>
        <v>0</v>
      </c>
      <c r="F1028" s="42">
        <f>'Data Entry'!P1057</f>
        <v>0</v>
      </c>
      <c r="G1028" s="42">
        <f>'Data Entry'!Q1057</f>
        <v>0</v>
      </c>
      <c r="H1028" s="291">
        <f t="shared" si="240"/>
        <v>0</v>
      </c>
      <c r="I1028" s="42">
        <f>'Data Entry'!R1057</f>
        <v>0</v>
      </c>
      <c r="J1028" s="42">
        <f>'Data Entry'!S1057</f>
        <v>0</v>
      </c>
      <c r="K1028" s="42">
        <f>'Data Entry'!T1057</f>
        <v>0</v>
      </c>
      <c r="L1028" s="42">
        <f>'Data Entry'!U1057</f>
        <v>0</v>
      </c>
      <c r="M1028" s="291">
        <f t="shared" si="244"/>
        <v>0</v>
      </c>
      <c r="N1028" s="42">
        <f>'Data Entry'!V1057</f>
        <v>0</v>
      </c>
      <c r="O1028" s="42">
        <f>'Data Entry'!W1057</f>
        <v>0</v>
      </c>
      <c r="P1028" s="291">
        <f t="shared" si="245"/>
        <v>0</v>
      </c>
      <c r="Q1028" s="42">
        <f>'Data Entry'!X1057</f>
        <v>0</v>
      </c>
      <c r="R1028" s="42">
        <f>'Data Entry'!Y1057</f>
        <v>0</v>
      </c>
      <c r="S1028" s="42">
        <f>'Data Entry'!Z1057</f>
        <v>0</v>
      </c>
      <c r="T1028" s="291">
        <f t="shared" si="241"/>
        <v>0</v>
      </c>
      <c r="U1028" s="42">
        <f>'Data Entry'!AA1057</f>
        <v>0</v>
      </c>
      <c r="V1028" s="42">
        <f>'Data Entry'!AB1057</f>
        <v>0</v>
      </c>
      <c r="W1028" s="42">
        <f>'Data Entry'!AC1057</f>
        <v>0</v>
      </c>
      <c r="X1028" s="42">
        <f>'Data Entry'!AD1057</f>
        <v>0</v>
      </c>
      <c r="Y1028" s="291">
        <f t="shared" si="246"/>
        <v>0</v>
      </c>
      <c r="Z1028" s="42">
        <f>'Data Entry'!AE1057</f>
        <v>0</v>
      </c>
      <c r="AA1028" s="42">
        <f>'Data Entry'!AF1057</f>
        <v>0</v>
      </c>
      <c r="AB1028" s="291">
        <f t="shared" si="247"/>
        <v>0</v>
      </c>
      <c r="AC1028" s="42">
        <f>'Data Entry'!AH1057</f>
        <v>0</v>
      </c>
      <c r="AD1028" s="42">
        <f>'Data Entry'!AI1057</f>
        <v>0</v>
      </c>
      <c r="AE1028" s="42">
        <f>'Data Entry'!AJ1057</f>
        <v>0</v>
      </c>
      <c r="AF1028" s="42">
        <f>'Data Entry'!AK1057</f>
        <v>0</v>
      </c>
      <c r="AG1028" s="42">
        <f>'Data Entry'!AL1057</f>
        <v>0</v>
      </c>
      <c r="AH1028" s="42">
        <f>'Data Entry'!AM1057</f>
        <v>0</v>
      </c>
      <c r="AI1028" s="42">
        <f>'Data Entry'!AV1057</f>
        <v>0</v>
      </c>
      <c r="AJ1028" s="42">
        <f>'Data Entry'!AW1057</f>
        <v>0</v>
      </c>
      <c r="AK1028" s="42">
        <f>'Data Entry'!AX1057</f>
        <v>0</v>
      </c>
      <c r="AL1028" s="291">
        <f t="shared" si="242"/>
        <v>0</v>
      </c>
      <c r="AM1028" s="42">
        <f>'Data Entry'!AY1057</f>
        <v>0</v>
      </c>
      <c r="AN1028" s="42">
        <f>'Data Entry'!AZ1057</f>
        <v>0</v>
      </c>
      <c r="AO1028" s="42">
        <f>'Data Entry'!BA1057</f>
        <v>0</v>
      </c>
      <c r="AP1028" s="42">
        <f>'Data Entry'!BB1057</f>
        <v>0</v>
      </c>
      <c r="AQ1028" s="291">
        <f t="shared" si="248"/>
        <v>0</v>
      </c>
      <c r="AR1028" s="42">
        <f>'Data Entry'!BC1057</f>
        <v>0</v>
      </c>
      <c r="AS1028" s="42">
        <f>'Data Entry'!BD1057</f>
        <v>0</v>
      </c>
      <c r="AT1028" s="291">
        <f t="shared" si="249"/>
        <v>0</v>
      </c>
      <c r="AU1028" s="42">
        <f>'Data Entry'!BE1057</f>
        <v>0</v>
      </c>
      <c r="AV1028" s="42">
        <f>'Data Entry'!BF1057</f>
        <v>0</v>
      </c>
      <c r="AW1028" s="42">
        <f>'Data Entry'!BG1057</f>
        <v>0</v>
      </c>
      <c r="AX1028" s="291">
        <f t="shared" si="243"/>
        <v>0</v>
      </c>
      <c r="AY1028" s="42">
        <f>'Data Entry'!BH1057</f>
        <v>0</v>
      </c>
      <c r="AZ1028" s="42">
        <f>'Data Entry'!BI1057</f>
        <v>0</v>
      </c>
      <c r="BA1028" s="42">
        <f>'Data Entry'!BJ1057</f>
        <v>0</v>
      </c>
      <c r="BB1028" s="42">
        <f>'Data Entry'!BK1057</f>
        <v>0</v>
      </c>
      <c r="BC1028" s="291">
        <f t="shared" si="250"/>
        <v>0</v>
      </c>
      <c r="BD1028" s="42">
        <f>'Data Entry'!BL1057</f>
        <v>0</v>
      </c>
      <c r="BE1028" s="42">
        <f>'Data Entry'!BM1057</f>
        <v>0</v>
      </c>
      <c r="BF1028" s="291">
        <f t="shared" si="251"/>
        <v>0</v>
      </c>
      <c r="BG1028" s="305">
        <f t="shared" si="252"/>
        <v>0</v>
      </c>
      <c r="BH1028" s="288" t="str">
        <f>IFERROR((BG1028*'Data Entry'!$F$18)/'Data Entry'!$E$18,"")</f>
        <v/>
      </c>
      <c r="BI1028" s="305">
        <f t="shared" si="253"/>
        <v>0</v>
      </c>
      <c r="BJ1028" s="288" t="str">
        <f t="shared" si="254"/>
        <v/>
      </c>
      <c r="BK1028" s="307" t="str">
        <f t="shared" si="255"/>
        <v/>
      </c>
    </row>
    <row r="1029" spans="1:63" ht="27" x14ac:dyDescent="0.2">
      <c r="A1029" s="119" t="str">
        <f>'Data Entry'!D1058</f>
        <v>Respondent 1025</v>
      </c>
      <c r="B1029" s="52">
        <f>'Data Entry'!AN1058</f>
        <v>0</v>
      </c>
      <c r="C1029" s="52" t="str">
        <f>'Data Entry'!BX1058</f>
        <v/>
      </c>
      <c r="D1029" s="42" t="str">
        <f>'Data Entry'!BU1058</f>
        <v>No disability</v>
      </c>
      <c r="E1029" s="42">
        <f>'Data Entry'!O1058</f>
        <v>0</v>
      </c>
      <c r="F1029" s="42">
        <f>'Data Entry'!P1058</f>
        <v>0</v>
      </c>
      <c r="G1029" s="42">
        <f>'Data Entry'!Q1058</f>
        <v>0</v>
      </c>
      <c r="H1029" s="291">
        <f t="shared" ref="H1029:H1092" si="256">IF(G1029=1,F1029*E1029*4.35,0)+IF(G1029=2,F1029*4.35,0)+IF(G1029=3,F1029*2.17,0)+IF(G1029=4,F1029*2,0)+IF(G1029=5,F1029,0)</f>
        <v>0</v>
      </c>
      <c r="I1029" s="42">
        <f>'Data Entry'!R1058</f>
        <v>0</v>
      </c>
      <c r="J1029" s="42">
        <f>'Data Entry'!S1058</f>
        <v>0</v>
      </c>
      <c r="K1029" s="42">
        <f>'Data Entry'!T1058</f>
        <v>0</v>
      </c>
      <c r="L1029" s="42">
        <f>'Data Entry'!U1058</f>
        <v>0</v>
      </c>
      <c r="M1029" s="291">
        <f t="shared" si="244"/>
        <v>0</v>
      </c>
      <c r="N1029" s="42">
        <f>'Data Entry'!V1058</f>
        <v>0</v>
      </c>
      <c r="O1029" s="42">
        <f>'Data Entry'!W1058</f>
        <v>0</v>
      </c>
      <c r="P1029" s="291">
        <f t="shared" si="245"/>
        <v>0</v>
      </c>
      <c r="Q1029" s="42">
        <f>'Data Entry'!X1058</f>
        <v>0</v>
      </c>
      <c r="R1029" s="42">
        <f>'Data Entry'!Y1058</f>
        <v>0</v>
      </c>
      <c r="S1029" s="42">
        <f>'Data Entry'!Z1058</f>
        <v>0</v>
      </c>
      <c r="T1029" s="291">
        <f t="shared" ref="T1029:T1092" si="257">IF(S1029=1,R1029*Q1029*4.35,0)+IF(S1029=2,R1029*4.35,0)+IF(S1029=3,R1029*2.17,0)+IF(S1029=4,R1029*2,0)+IF(S1029=5,R1029,0)</f>
        <v>0</v>
      </c>
      <c r="U1029" s="42">
        <f>'Data Entry'!AA1058</f>
        <v>0</v>
      </c>
      <c r="V1029" s="42">
        <f>'Data Entry'!AB1058</f>
        <v>0</v>
      </c>
      <c r="W1029" s="42">
        <f>'Data Entry'!AC1058</f>
        <v>0</v>
      </c>
      <c r="X1029" s="42">
        <f>'Data Entry'!AD1058</f>
        <v>0</v>
      </c>
      <c r="Y1029" s="291">
        <f t="shared" si="246"/>
        <v>0</v>
      </c>
      <c r="Z1029" s="42">
        <f>'Data Entry'!AE1058</f>
        <v>0</v>
      </c>
      <c r="AA1029" s="42">
        <f>'Data Entry'!AF1058</f>
        <v>0</v>
      </c>
      <c r="AB1029" s="291">
        <f t="shared" si="247"/>
        <v>0</v>
      </c>
      <c r="AC1029" s="42">
        <f>'Data Entry'!AH1058</f>
        <v>0</v>
      </c>
      <c r="AD1029" s="42">
        <f>'Data Entry'!AI1058</f>
        <v>0</v>
      </c>
      <c r="AE1029" s="42">
        <f>'Data Entry'!AJ1058</f>
        <v>0</v>
      </c>
      <c r="AF1029" s="42">
        <f>'Data Entry'!AK1058</f>
        <v>0</v>
      </c>
      <c r="AG1029" s="42">
        <f>'Data Entry'!AL1058</f>
        <v>0</v>
      </c>
      <c r="AH1029" s="42">
        <f>'Data Entry'!AM1058</f>
        <v>0</v>
      </c>
      <c r="AI1029" s="42">
        <f>'Data Entry'!AV1058</f>
        <v>0</v>
      </c>
      <c r="AJ1029" s="42">
        <f>'Data Entry'!AW1058</f>
        <v>0</v>
      </c>
      <c r="AK1029" s="42">
        <f>'Data Entry'!AX1058</f>
        <v>0</v>
      </c>
      <c r="AL1029" s="291">
        <f t="shared" ref="AL1029:AL1092" si="258">IF(AK1029=1,AJ1029*AI1029*4.35,0)+IF(AK1029=2,AJ1029*4.35,0)+IF(AK1029=3,AJ1029*2.17,0)+IF(AK1029=4,AJ1029*2,0)+IF(AK1029=5,AJ1029,0)</f>
        <v>0</v>
      </c>
      <c r="AM1029" s="42">
        <f>'Data Entry'!AY1058</f>
        <v>0</v>
      </c>
      <c r="AN1029" s="42">
        <f>'Data Entry'!AZ1058</f>
        <v>0</v>
      </c>
      <c r="AO1029" s="42">
        <f>'Data Entry'!BA1058</f>
        <v>0</v>
      </c>
      <c r="AP1029" s="42">
        <f>'Data Entry'!BB1058</f>
        <v>0</v>
      </c>
      <c r="AQ1029" s="291">
        <f t="shared" si="248"/>
        <v>0</v>
      </c>
      <c r="AR1029" s="42">
        <f>'Data Entry'!BC1058</f>
        <v>0</v>
      </c>
      <c r="AS1029" s="42">
        <f>'Data Entry'!BD1058</f>
        <v>0</v>
      </c>
      <c r="AT1029" s="291">
        <f t="shared" si="249"/>
        <v>0</v>
      </c>
      <c r="AU1029" s="42">
        <f>'Data Entry'!BE1058</f>
        <v>0</v>
      </c>
      <c r="AV1029" s="42">
        <f>'Data Entry'!BF1058</f>
        <v>0</v>
      </c>
      <c r="AW1029" s="42">
        <f>'Data Entry'!BG1058</f>
        <v>0</v>
      </c>
      <c r="AX1029" s="291">
        <f t="shared" ref="AX1029:AX1092" si="259">IF(AW1029=1,AV1029*AU1029*4.35,0)+IF(AW1029=2,AV1029*4.35,0)+IF(AW1029=3,AV1029*2.17,0)+IF(AW1029=4,AV1029*2,0)+IF(AW1029=5,AV1029,0)</f>
        <v>0</v>
      </c>
      <c r="AY1029" s="42">
        <f>'Data Entry'!BH1058</f>
        <v>0</v>
      </c>
      <c r="AZ1029" s="42">
        <f>'Data Entry'!BI1058</f>
        <v>0</v>
      </c>
      <c r="BA1029" s="42">
        <f>'Data Entry'!BJ1058</f>
        <v>0</v>
      </c>
      <c r="BB1029" s="42">
        <f>'Data Entry'!BK1058</f>
        <v>0</v>
      </c>
      <c r="BC1029" s="291">
        <f t="shared" si="250"/>
        <v>0</v>
      </c>
      <c r="BD1029" s="42">
        <f>'Data Entry'!BL1058</f>
        <v>0</v>
      </c>
      <c r="BE1029" s="42">
        <f>'Data Entry'!BM1058</f>
        <v>0</v>
      </c>
      <c r="BF1029" s="291">
        <f t="shared" si="251"/>
        <v>0</v>
      </c>
      <c r="BG1029" s="305">
        <f t="shared" si="252"/>
        <v>0</v>
      </c>
      <c r="BH1029" s="288" t="str">
        <f>IFERROR((BG1029*'Data Entry'!$F$18)/'Data Entry'!$E$18,"")</f>
        <v/>
      </c>
      <c r="BI1029" s="305">
        <f t="shared" si="253"/>
        <v>0</v>
      </c>
      <c r="BJ1029" s="288" t="str">
        <f t="shared" si="254"/>
        <v/>
      </c>
      <c r="BK1029" s="307" t="str">
        <f t="shared" si="255"/>
        <v/>
      </c>
    </row>
    <row r="1030" spans="1:63" ht="27" x14ac:dyDescent="0.2">
      <c r="A1030" s="119" t="str">
        <f>'Data Entry'!D1059</f>
        <v>Respondent 1026</v>
      </c>
      <c r="B1030" s="52">
        <f>'Data Entry'!AN1059</f>
        <v>0</v>
      </c>
      <c r="C1030" s="52" t="str">
        <f>'Data Entry'!BX1059</f>
        <v/>
      </c>
      <c r="D1030" s="42" t="str">
        <f>'Data Entry'!BU1059</f>
        <v>No disability</v>
      </c>
      <c r="E1030" s="42">
        <f>'Data Entry'!O1059</f>
        <v>0</v>
      </c>
      <c r="F1030" s="42">
        <f>'Data Entry'!P1059</f>
        <v>0</v>
      </c>
      <c r="G1030" s="42">
        <f>'Data Entry'!Q1059</f>
        <v>0</v>
      </c>
      <c r="H1030" s="291">
        <f t="shared" si="256"/>
        <v>0</v>
      </c>
      <c r="I1030" s="42">
        <f>'Data Entry'!R1059</f>
        <v>0</v>
      </c>
      <c r="J1030" s="42">
        <f>'Data Entry'!S1059</f>
        <v>0</v>
      </c>
      <c r="K1030" s="42">
        <f>'Data Entry'!T1059</f>
        <v>0</v>
      </c>
      <c r="L1030" s="42">
        <f>'Data Entry'!U1059</f>
        <v>0</v>
      </c>
      <c r="M1030" s="291">
        <f t="shared" ref="M1030:M1093" si="260">IF(K1030=0,(J1030*4.35)-L1030,K1030-L1030)</f>
        <v>0</v>
      </c>
      <c r="N1030" s="42">
        <f>'Data Entry'!V1059</f>
        <v>0</v>
      </c>
      <c r="O1030" s="42">
        <f>'Data Entry'!W1059</f>
        <v>0</v>
      </c>
      <c r="P1030" s="291">
        <f t="shared" ref="P1030:P1093" si="261">N1030-O1030</f>
        <v>0</v>
      </c>
      <c r="Q1030" s="42">
        <f>'Data Entry'!X1059</f>
        <v>0</v>
      </c>
      <c r="R1030" s="42">
        <f>'Data Entry'!Y1059</f>
        <v>0</v>
      </c>
      <c r="S1030" s="42">
        <f>'Data Entry'!Z1059</f>
        <v>0</v>
      </c>
      <c r="T1030" s="291">
        <f t="shared" si="257"/>
        <v>0</v>
      </c>
      <c r="U1030" s="42">
        <f>'Data Entry'!AA1059</f>
        <v>0</v>
      </c>
      <c r="V1030" s="42">
        <f>'Data Entry'!AB1059</f>
        <v>0</v>
      </c>
      <c r="W1030" s="42">
        <f>'Data Entry'!AC1059</f>
        <v>0</v>
      </c>
      <c r="X1030" s="42">
        <f>'Data Entry'!AD1059</f>
        <v>0</v>
      </c>
      <c r="Y1030" s="291">
        <f t="shared" ref="Y1030:Y1093" si="262">IF(W1030=0,(V1030*4.35)-X1030,W1030-X1030)</f>
        <v>0</v>
      </c>
      <c r="Z1030" s="42">
        <f>'Data Entry'!AE1059</f>
        <v>0</v>
      </c>
      <c r="AA1030" s="42">
        <f>'Data Entry'!AF1059</f>
        <v>0</v>
      </c>
      <c r="AB1030" s="291">
        <f t="shared" ref="AB1030:AB1093" si="263">Z1030-AA1030</f>
        <v>0</v>
      </c>
      <c r="AC1030" s="42">
        <f>'Data Entry'!AH1059</f>
        <v>0</v>
      </c>
      <c r="AD1030" s="42">
        <f>'Data Entry'!AI1059</f>
        <v>0</v>
      </c>
      <c r="AE1030" s="42">
        <f>'Data Entry'!AJ1059</f>
        <v>0</v>
      </c>
      <c r="AF1030" s="42">
        <f>'Data Entry'!AK1059</f>
        <v>0</v>
      </c>
      <c r="AG1030" s="42">
        <f>'Data Entry'!AL1059</f>
        <v>0</v>
      </c>
      <c r="AH1030" s="42">
        <f>'Data Entry'!AM1059</f>
        <v>0</v>
      </c>
      <c r="AI1030" s="42">
        <f>'Data Entry'!AV1059</f>
        <v>0</v>
      </c>
      <c r="AJ1030" s="42">
        <f>'Data Entry'!AW1059</f>
        <v>0</v>
      </c>
      <c r="AK1030" s="42">
        <f>'Data Entry'!AX1059</f>
        <v>0</v>
      </c>
      <c r="AL1030" s="291">
        <f t="shared" si="258"/>
        <v>0</v>
      </c>
      <c r="AM1030" s="42">
        <f>'Data Entry'!AY1059</f>
        <v>0</v>
      </c>
      <c r="AN1030" s="42">
        <f>'Data Entry'!AZ1059</f>
        <v>0</v>
      </c>
      <c r="AO1030" s="42">
        <f>'Data Entry'!BA1059</f>
        <v>0</v>
      </c>
      <c r="AP1030" s="42">
        <f>'Data Entry'!BB1059</f>
        <v>0</v>
      </c>
      <c r="AQ1030" s="291">
        <f t="shared" ref="AQ1030:AQ1093" si="264">IF(AO1030=0,(AN1030*4.35)-AP1030,AO1030-AP1030)</f>
        <v>0</v>
      </c>
      <c r="AR1030" s="42">
        <f>'Data Entry'!BC1059</f>
        <v>0</v>
      </c>
      <c r="AS1030" s="42">
        <f>'Data Entry'!BD1059</f>
        <v>0</v>
      </c>
      <c r="AT1030" s="291">
        <f t="shared" ref="AT1030:AT1093" si="265">AR1030-AS1030</f>
        <v>0</v>
      </c>
      <c r="AU1030" s="42">
        <f>'Data Entry'!BE1059</f>
        <v>0</v>
      </c>
      <c r="AV1030" s="42">
        <f>'Data Entry'!BF1059</f>
        <v>0</v>
      </c>
      <c r="AW1030" s="42">
        <f>'Data Entry'!BG1059</f>
        <v>0</v>
      </c>
      <c r="AX1030" s="291">
        <f t="shared" si="259"/>
        <v>0</v>
      </c>
      <c r="AY1030" s="42">
        <f>'Data Entry'!BH1059</f>
        <v>0</v>
      </c>
      <c r="AZ1030" s="42">
        <f>'Data Entry'!BI1059</f>
        <v>0</v>
      </c>
      <c r="BA1030" s="42">
        <f>'Data Entry'!BJ1059</f>
        <v>0</v>
      </c>
      <c r="BB1030" s="42">
        <f>'Data Entry'!BK1059</f>
        <v>0</v>
      </c>
      <c r="BC1030" s="291">
        <f t="shared" ref="BC1030:BC1093" si="266">IF(BA1030=0,(AZ1030*4.35)-BB1030,BA1030-BB1030)</f>
        <v>0</v>
      </c>
      <c r="BD1030" s="42">
        <f>'Data Entry'!BL1059</f>
        <v>0</v>
      </c>
      <c r="BE1030" s="42">
        <f>'Data Entry'!BM1059</f>
        <v>0</v>
      </c>
      <c r="BF1030" s="291">
        <f t="shared" ref="BF1030:BF1093" si="267">BD1030-BE1030</f>
        <v>0</v>
      </c>
      <c r="BG1030" s="305">
        <f t="shared" ref="BG1030:BG1093" si="268">H1030+I1030+M1030+P1030+T1030+U1030+Y1030+AB1030</f>
        <v>0</v>
      </c>
      <c r="BH1030" s="288" t="str">
        <f>IFERROR((BG1030*'Data Entry'!$F$18)/'Data Entry'!$E$18,"")</f>
        <v/>
      </c>
      <c r="BI1030" s="305">
        <f t="shared" ref="BI1030:BI1093" si="269">AL1030+AM1030+AQ1030+AT1030+AX1030+AY1030+BC1030+BF1030</f>
        <v>0</v>
      </c>
      <c r="BJ1030" s="288" t="str">
        <f t="shared" ref="BJ1030:BJ1093" si="270">IFERROR(BI1030-BH1030,"")</f>
        <v/>
      </c>
      <c r="BK1030" s="307" t="str">
        <f t="shared" si="255"/>
        <v/>
      </c>
    </row>
    <row r="1031" spans="1:63" ht="27" x14ac:dyDescent="0.2">
      <c r="A1031" s="119" t="str">
        <f>'Data Entry'!D1060</f>
        <v>Respondent 1027</v>
      </c>
      <c r="B1031" s="52">
        <f>'Data Entry'!AN1060</f>
        <v>0</v>
      </c>
      <c r="C1031" s="52" t="str">
        <f>'Data Entry'!BX1060</f>
        <v/>
      </c>
      <c r="D1031" s="42" t="str">
        <f>'Data Entry'!BU1060</f>
        <v>No disability</v>
      </c>
      <c r="E1031" s="42">
        <f>'Data Entry'!O1060</f>
        <v>0</v>
      </c>
      <c r="F1031" s="42">
        <f>'Data Entry'!P1060</f>
        <v>0</v>
      </c>
      <c r="G1031" s="42">
        <f>'Data Entry'!Q1060</f>
        <v>0</v>
      </c>
      <c r="H1031" s="291">
        <f t="shared" si="256"/>
        <v>0</v>
      </c>
      <c r="I1031" s="42">
        <f>'Data Entry'!R1060</f>
        <v>0</v>
      </c>
      <c r="J1031" s="42">
        <f>'Data Entry'!S1060</f>
        <v>0</v>
      </c>
      <c r="K1031" s="42">
        <f>'Data Entry'!T1060</f>
        <v>0</v>
      </c>
      <c r="L1031" s="42">
        <f>'Data Entry'!U1060</f>
        <v>0</v>
      </c>
      <c r="M1031" s="291">
        <f t="shared" si="260"/>
        <v>0</v>
      </c>
      <c r="N1031" s="42">
        <f>'Data Entry'!V1060</f>
        <v>0</v>
      </c>
      <c r="O1031" s="42">
        <f>'Data Entry'!W1060</f>
        <v>0</v>
      </c>
      <c r="P1031" s="291">
        <f t="shared" si="261"/>
        <v>0</v>
      </c>
      <c r="Q1031" s="42">
        <f>'Data Entry'!X1060</f>
        <v>0</v>
      </c>
      <c r="R1031" s="42">
        <f>'Data Entry'!Y1060</f>
        <v>0</v>
      </c>
      <c r="S1031" s="42">
        <f>'Data Entry'!Z1060</f>
        <v>0</v>
      </c>
      <c r="T1031" s="291">
        <f t="shared" si="257"/>
        <v>0</v>
      </c>
      <c r="U1031" s="42">
        <f>'Data Entry'!AA1060</f>
        <v>0</v>
      </c>
      <c r="V1031" s="42">
        <f>'Data Entry'!AB1060</f>
        <v>0</v>
      </c>
      <c r="W1031" s="42">
        <f>'Data Entry'!AC1060</f>
        <v>0</v>
      </c>
      <c r="X1031" s="42">
        <f>'Data Entry'!AD1060</f>
        <v>0</v>
      </c>
      <c r="Y1031" s="291">
        <f t="shared" si="262"/>
        <v>0</v>
      </c>
      <c r="Z1031" s="42">
        <f>'Data Entry'!AE1060</f>
        <v>0</v>
      </c>
      <c r="AA1031" s="42">
        <f>'Data Entry'!AF1060</f>
        <v>0</v>
      </c>
      <c r="AB1031" s="291">
        <f t="shared" si="263"/>
        <v>0</v>
      </c>
      <c r="AC1031" s="42">
        <f>'Data Entry'!AH1060</f>
        <v>0</v>
      </c>
      <c r="AD1031" s="42">
        <f>'Data Entry'!AI1060</f>
        <v>0</v>
      </c>
      <c r="AE1031" s="42">
        <f>'Data Entry'!AJ1060</f>
        <v>0</v>
      </c>
      <c r="AF1031" s="42">
        <f>'Data Entry'!AK1060</f>
        <v>0</v>
      </c>
      <c r="AG1031" s="42">
        <f>'Data Entry'!AL1060</f>
        <v>0</v>
      </c>
      <c r="AH1031" s="42">
        <f>'Data Entry'!AM1060</f>
        <v>0</v>
      </c>
      <c r="AI1031" s="42">
        <f>'Data Entry'!AV1060</f>
        <v>0</v>
      </c>
      <c r="AJ1031" s="42">
        <f>'Data Entry'!AW1060</f>
        <v>0</v>
      </c>
      <c r="AK1031" s="42">
        <f>'Data Entry'!AX1060</f>
        <v>0</v>
      </c>
      <c r="AL1031" s="291">
        <f t="shared" si="258"/>
        <v>0</v>
      </c>
      <c r="AM1031" s="42">
        <f>'Data Entry'!AY1060</f>
        <v>0</v>
      </c>
      <c r="AN1031" s="42">
        <f>'Data Entry'!AZ1060</f>
        <v>0</v>
      </c>
      <c r="AO1031" s="42">
        <f>'Data Entry'!BA1060</f>
        <v>0</v>
      </c>
      <c r="AP1031" s="42">
        <f>'Data Entry'!BB1060</f>
        <v>0</v>
      </c>
      <c r="AQ1031" s="291">
        <f t="shared" si="264"/>
        <v>0</v>
      </c>
      <c r="AR1031" s="42">
        <f>'Data Entry'!BC1060</f>
        <v>0</v>
      </c>
      <c r="AS1031" s="42">
        <f>'Data Entry'!BD1060</f>
        <v>0</v>
      </c>
      <c r="AT1031" s="291">
        <f t="shared" si="265"/>
        <v>0</v>
      </c>
      <c r="AU1031" s="42">
        <f>'Data Entry'!BE1060</f>
        <v>0</v>
      </c>
      <c r="AV1031" s="42">
        <f>'Data Entry'!BF1060</f>
        <v>0</v>
      </c>
      <c r="AW1031" s="42">
        <f>'Data Entry'!BG1060</f>
        <v>0</v>
      </c>
      <c r="AX1031" s="291">
        <f t="shared" si="259"/>
        <v>0</v>
      </c>
      <c r="AY1031" s="42">
        <f>'Data Entry'!BH1060</f>
        <v>0</v>
      </c>
      <c r="AZ1031" s="42">
        <f>'Data Entry'!BI1060</f>
        <v>0</v>
      </c>
      <c r="BA1031" s="42">
        <f>'Data Entry'!BJ1060</f>
        <v>0</v>
      </c>
      <c r="BB1031" s="42">
        <f>'Data Entry'!BK1060</f>
        <v>0</v>
      </c>
      <c r="BC1031" s="291">
        <f t="shared" si="266"/>
        <v>0</v>
      </c>
      <c r="BD1031" s="42">
        <f>'Data Entry'!BL1060</f>
        <v>0</v>
      </c>
      <c r="BE1031" s="42">
        <f>'Data Entry'!BM1060</f>
        <v>0</v>
      </c>
      <c r="BF1031" s="291">
        <f t="shared" si="267"/>
        <v>0</v>
      </c>
      <c r="BG1031" s="305">
        <f t="shared" si="268"/>
        <v>0</v>
      </c>
      <c r="BH1031" s="288" t="str">
        <f>IFERROR((BG1031*'Data Entry'!$F$18)/'Data Entry'!$E$18,"")</f>
        <v/>
      </c>
      <c r="BI1031" s="305">
        <f t="shared" si="269"/>
        <v>0</v>
      </c>
      <c r="BJ1031" s="288" t="str">
        <f t="shared" si="270"/>
        <v/>
      </c>
      <c r="BK1031" s="307" t="str">
        <f t="shared" ref="BK1031:BK1094" si="271">IFERROR((BJ1031/BH1031)*100,"")</f>
        <v/>
      </c>
    </row>
    <row r="1032" spans="1:63" ht="27" x14ac:dyDescent="0.2">
      <c r="A1032" s="119" t="str">
        <f>'Data Entry'!D1061</f>
        <v>Respondent 1028</v>
      </c>
      <c r="B1032" s="52">
        <f>'Data Entry'!AN1061</f>
        <v>0</v>
      </c>
      <c r="C1032" s="52" t="str">
        <f>'Data Entry'!BX1061</f>
        <v/>
      </c>
      <c r="D1032" s="42" t="str">
        <f>'Data Entry'!BU1061</f>
        <v>No disability</v>
      </c>
      <c r="E1032" s="42">
        <f>'Data Entry'!O1061</f>
        <v>0</v>
      </c>
      <c r="F1032" s="42">
        <f>'Data Entry'!P1061</f>
        <v>0</v>
      </c>
      <c r="G1032" s="42">
        <f>'Data Entry'!Q1061</f>
        <v>0</v>
      </c>
      <c r="H1032" s="291">
        <f t="shared" si="256"/>
        <v>0</v>
      </c>
      <c r="I1032" s="42">
        <f>'Data Entry'!R1061</f>
        <v>0</v>
      </c>
      <c r="J1032" s="42">
        <f>'Data Entry'!S1061</f>
        <v>0</v>
      </c>
      <c r="K1032" s="42">
        <f>'Data Entry'!T1061</f>
        <v>0</v>
      </c>
      <c r="L1032" s="42">
        <f>'Data Entry'!U1061</f>
        <v>0</v>
      </c>
      <c r="M1032" s="291">
        <f t="shared" si="260"/>
        <v>0</v>
      </c>
      <c r="N1032" s="42">
        <f>'Data Entry'!V1061</f>
        <v>0</v>
      </c>
      <c r="O1032" s="42">
        <f>'Data Entry'!W1061</f>
        <v>0</v>
      </c>
      <c r="P1032" s="291">
        <f t="shared" si="261"/>
        <v>0</v>
      </c>
      <c r="Q1032" s="42">
        <f>'Data Entry'!X1061</f>
        <v>0</v>
      </c>
      <c r="R1032" s="42">
        <f>'Data Entry'!Y1061</f>
        <v>0</v>
      </c>
      <c r="S1032" s="42">
        <f>'Data Entry'!Z1061</f>
        <v>0</v>
      </c>
      <c r="T1032" s="291">
        <f t="shared" si="257"/>
        <v>0</v>
      </c>
      <c r="U1032" s="42">
        <f>'Data Entry'!AA1061</f>
        <v>0</v>
      </c>
      <c r="V1032" s="42">
        <f>'Data Entry'!AB1061</f>
        <v>0</v>
      </c>
      <c r="W1032" s="42">
        <f>'Data Entry'!AC1061</f>
        <v>0</v>
      </c>
      <c r="X1032" s="42">
        <f>'Data Entry'!AD1061</f>
        <v>0</v>
      </c>
      <c r="Y1032" s="291">
        <f t="shared" si="262"/>
        <v>0</v>
      </c>
      <c r="Z1032" s="42">
        <f>'Data Entry'!AE1061</f>
        <v>0</v>
      </c>
      <c r="AA1032" s="42">
        <f>'Data Entry'!AF1061</f>
        <v>0</v>
      </c>
      <c r="AB1032" s="291">
        <f t="shared" si="263"/>
        <v>0</v>
      </c>
      <c r="AC1032" s="42">
        <f>'Data Entry'!AH1061</f>
        <v>0</v>
      </c>
      <c r="AD1032" s="42">
        <f>'Data Entry'!AI1061</f>
        <v>0</v>
      </c>
      <c r="AE1032" s="42">
        <f>'Data Entry'!AJ1061</f>
        <v>0</v>
      </c>
      <c r="AF1032" s="42">
        <f>'Data Entry'!AK1061</f>
        <v>0</v>
      </c>
      <c r="AG1032" s="42">
        <f>'Data Entry'!AL1061</f>
        <v>0</v>
      </c>
      <c r="AH1032" s="42">
        <f>'Data Entry'!AM1061</f>
        <v>0</v>
      </c>
      <c r="AI1032" s="42">
        <f>'Data Entry'!AV1061</f>
        <v>0</v>
      </c>
      <c r="AJ1032" s="42">
        <f>'Data Entry'!AW1061</f>
        <v>0</v>
      </c>
      <c r="AK1032" s="42">
        <f>'Data Entry'!AX1061</f>
        <v>0</v>
      </c>
      <c r="AL1032" s="291">
        <f t="shared" si="258"/>
        <v>0</v>
      </c>
      <c r="AM1032" s="42">
        <f>'Data Entry'!AY1061</f>
        <v>0</v>
      </c>
      <c r="AN1032" s="42">
        <f>'Data Entry'!AZ1061</f>
        <v>0</v>
      </c>
      <c r="AO1032" s="42">
        <f>'Data Entry'!BA1061</f>
        <v>0</v>
      </c>
      <c r="AP1032" s="42">
        <f>'Data Entry'!BB1061</f>
        <v>0</v>
      </c>
      <c r="AQ1032" s="291">
        <f t="shared" si="264"/>
        <v>0</v>
      </c>
      <c r="AR1032" s="42">
        <f>'Data Entry'!BC1061</f>
        <v>0</v>
      </c>
      <c r="AS1032" s="42">
        <f>'Data Entry'!BD1061</f>
        <v>0</v>
      </c>
      <c r="AT1032" s="291">
        <f t="shared" si="265"/>
        <v>0</v>
      </c>
      <c r="AU1032" s="42">
        <f>'Data Entry'!BE1061</f>
        <v>0</v>
      </c>
      <c r="AV1032" s="42">
        <f>'Data Entry'!BF1061</f>
        <v>0</v>
      </c>
      <c r="AW1032" s="42">
        <f>'Data Entry'!BG1061</f>
        <v>0</v>
      </c>
      <c r="AX1032" s="291">
        <f t="shared" si="259"/>
        <v>0</v>
      </c>
      <c r="AY1032" s="42">
        <f>'Data Entry'!BH1061</f>
        <v>0</v>
      </c>
      <c r="AZ1032" s="42">
        <f>'Data Entry'!BI1061</f>
        <v>0</v>
      </c>
      <c r="BA1032" s="42">
        <f>'Data Entry'!BJ1061</f>
        <v>0</v>
      </c>
      <c r="BB1032" s="42">
        <f>'Data Entry'!BK1061</f>
        <v>0</v>
      </c>
      <c r="BC1032" s="291">
        <f t="shared" si="266"/>
        <v>0</v>
      </c>
      <c r="BD1032" s="42">
        <f>'Data Entry'!BL1061</f>
        <v>0</v>
      </c>
      <c r="BE1032" s="42">
        <f>'Data Entry'!BM1061</f>
        <v>0</v>
      </c>
      <c r="BF1032" s="291">
        <f t="shared" si="267"/>
        <v>0</v>
      </c>
      <c r="BG1032" s="305">
        <f t="shared" si="268"/>
        <v>0</v>
      </c>
      <c r="BH1032" s="288" t="str">
        <f>IFERROR((BG1032*'Data Entry'!$F$18)/'Data Entry'!$E$18,"")</f>
        <v/>
      </c>
      <c r="BI1032" s="305">
        <f t="shared" si="269"/>
        <v>0</v>
      </c>
      <c r="BJ1032" s="288" t="str">
        <f t="shared" si="270"/>
        <v/>
      </c>
      <c r="BK1032" s="307" t="str">
        <f t="shared" si="271"/>
        <v/>
      </c>
    </row>
    <row r="1033" spans="1:63" ht="27" x14ac:dyDescent="0.2">
      <c r="A1033" s="119" t="str">
        <f>'Data Entry'!D1062</f>
        <v>Respondent 1029</v>
      </c>
      <c r="B1033" s="52">
        <f>'Data Entry'!AN1062</f>
        <v>0</v>
      </c>
      <c r="C1033" s="52" t="str">
        <f>'Data Entry'!BX1062</f>
        <v/>
      </c>
      <c r="D1033" s="42" t="str">
        <f>'Data Entry'!BU1062</f>
        <v>No disability</v>
      </c>
      <c r="E1033" s="42">
        <f>'Data Entry'!O1062</f>
        <v>0</v>
      </c>
      <c r="F1033" s="42">
        <f>'Data Entry'!P1062</f>
        <v>0</v>
      </c>
      <c r="G1033" s="42">
        <f>'Data Entry'!Q1062</f>
        <v>0</v>
      </c>
      <c r="H1033" s="291">
        <f t="shared" si="256"/>
        <v>0</v>
      </c>
      <c r="I1033" s="42">
        <f>'Data Entry'!R1062</f>
        <v>0</v>
      </c>
      <c r="J1033" s="42">
        <f>'Data Entry'!S1062</f>
        <v>0</v>
      </c>
      <c r="K1033" s="42">
        <f>'Data Entry'!T1062</f>
        <v>0</v>
      </c>
      <c r="L1033" s="42">
        <f>'Data Entry'!U1062</f>
        <v>0</v>
      </c>
      <c r="M1033" s="291">
        <f t="shared" si="260"/>
        <v>0</v>
      </c>
      <c r="N1033" s="42">
        <f>'Data Entry'!V1062</f>
        <v>0</v>
      </c>
      <c r="O1033" s="42">
        <f>'Data Entry'!W1062</f>
        <v>0</v>
      </c>
      <c r="P1033" s="291">
        <f t="shared" si="261"/>
        <v>0</v>
      </c>
      <c r="Q1033" s="42">
        <f>'Data Entry'!X1062</f>
        <v>0</v>
      </c>
      <c r="R1033" s="42">
        <f>'Data Entry'!Y1062</f>
        <v>0</v>
      </c>
      <c r="S1033" s="42">
        <f>'Data Entry'!Z1062</f>
        <v>0</v>
      </c>
      <c r="T1033" s="291">
        <f t="shared" si="257"/>
        <v>0</v>
      </c>
      <c r="U1033" s="42">
        <f>'Data Entry'!AA1062</f>
        <v>0</v>
      </c>
      <c r="V1033" s="42">
        <f>'Data Entry'!AB1062</f>
        <v>0</v>
      </c>
      <c r="W1033" s="42">
        <f>'Data Entry'!AC1062</f>
        <v>0</v>
      </c>
      <c r="X1033" s="42">
        <f>'Data Entry'!AD1062</f>
        <v>0</v>
      </c>
      <c r="Y1033" s="291">
        <f t="shared" si="262"/>
        <v>0</v>
      </c>
      <c r="Z1033" s="42">
        <f>'Data Entry'!AE1062</f>
        <v>0</v>
      </c>
      <c r="AA1033" s="42">
        <f>'Data Entry'!AF1062</f>
        <v>0</v>
      </c>
      <c r="AB1033" s="291">
        <f t="shared" si="263"/>
        <v>0</v>
      </c>
      <c r="AC1033" s="42">
        <f>'Data Entry'!AH1062</f>
        <v>0</v>
      </c>
      <c r="AD1033" s="42">
        <f>'Data Entry'!AI1062</f>
        <v>0</v>
      </c>
      <c r="AE1033" s="42">
        <f>'Data Entry'!AJ1062</f>
        <v>0</v>
      </c>
      <c r="AF1033" s="42">
        <f>'Data Entry'!AK1062</f>
        <v>0</v>
      </c>
      <c r="AG1033" s="42">
        <f>'Data Entry'!AL1062</f>
        <v>0</v>
      </c>
      <c r="AH1033" s="42">
        <f>'Data Entry'!AM1062</f>
        <v>0</v>
      </c>
      <c r="AI1033" s="42">
        <f>'Data Entry'!AV1062</f>
        <v>0</v>
      </c>
      <c r="AJ1033" s="42">
        <f>'Data Entry'!AW1062</f>
        <v>0</v>
      </c>
      <c r="AK1033" s="42">
        <f>'Data Entry'!AX1062</f>
        <v>0</v>
      </c>
      <c r="AL1033" s="291">
        <f t="shared" si="258"/>
        <v>0</v>
      </c>
      <c r="AM1033" s="42">
        <f>'Data Entry'!AY1062</f>
        <v>0</v>
      </c>
      <c r="AN1033" s="42">
        <f>'Data Entry'!AZ1062</f>
        <v>0</v>
      </c>
      <c r="AO1033" s="42">
        <f>'Data Entry'!BA1062</f>
        <v>0</v>
      </c>
      <c r="AP1033" s="42">
        <f>'Data Entry'!BB1062</f>
        <v>0</v>
      </c>
      <c r="AQ1033" s="291">
        <f t="shared" si="264"/>
        <v>0</v>
      </c>
      <c r="AR1033" s="42">
        <f>'Data Entry'!BC1062</f>
        <v>0</v>
      </c>
      <c r="AS1033" s="42">
        <f>'Data Entry'!BD1062</f>
        <v>0</v>
      </c>
      <c r="AT1033" s="291">
        <f t="shared" si="265"/>
        <v>0</v>
      </c>
      <c r="AU1033" s="42">
        <f>'Data Entry'!BE1062</f>
        <v>0</v>
      </c>
      <c r="AV1033" s="42">
        <f>'Data Entry'!BF1062</f>
        <v>0</v>
      </c>
      <c r="AW1033" s="42">
        <f>'Data Entry'!BG1062</f>
        <v>0</v>
      </c>
      <c r="AX1033" s="291">
        <f t="shared" si="259"/>
        <v>0</v>
      </c>
      <c r="AY1033" s="42">
        <f>'Data Entry'!BH1062</f>
        <v>0</v>
      </c>
      <c r="AZ1033" s="42">
        <f>'Data Entry'!BI1062</f>
        <v>0</v>
      </c>
      <c r="BA1033" s="42">
        <f>'Data Entry'!BJ1062</f>
        <v>0</v>
      </c>
      <c r="BB1033" s="42">
        <f>'Data Entry'!BK1062</f>
        <v>0</v>
      </c>
      <c r="BC1033" s="291">
        <f t="shared" si="266"/>
        <v>0</v>
      </c>
      <c r="BD1033" s="42">
        <f>'Data Entry'!BL1062</f>
        <v>0</v>
      </c>
      <c r="BE1033" s="42">
        <f>'Data Entry'!BM1062</f>
        <v>0</v>
      </c>
      <c r="BF1033" s="291">
        <f t="shared" si="267"/>
        <v>0</v>
      </c>
      <c r="BG1033" s="305">
        <f t="shared" si="268"/>
        <v>0</v>
      </c>
      <c r="BH1033" s="288" t="str">
        <f>IFERROR((BG1033*'Data Entry'!$F$18)/'Data Entry'!$E$18,"")</f>
        <v/>
      </c>
      <c r="BI1033" s="305">
        <f t="shared" si="269"/>
        <v>0</v>
      </c>
      <c r="BJ1033" s="288" t="str">
        <f t="shared" si="270"/>
        <v/>
      </c>
      <c r="BK1033" s="307" t="str">
        <f t="shared" si="271"/>
        <v/>
      </c>
    </row>
    <row r="1034" spans="1:63" ht="27" x14ac:dyDescent="0.2">
      <c r="A1034" s="119" t="str">
        <f>'Data Entry'!D1063</f>
        <v>Respondent 1030</v>
      </c>
      <c r="B1034" s="52">
        <f>'Data Entry'!AN1063</f>
        <v>0</v>
      </c>
      <c r="C1034" s="52" t="str">
        <f>'Data Entry'!BX1063</f>
        <v/>
      </c>
      <c r="D1034" s="42" t="str">
        <f>'Data Entry'!BU1063</f>
        <v>No disability</v>
      </c>
      <c r="E1034" s="42">
        <f>'Data Entry'!O1063</f>
        <v>0</v>
      </c>
      <c r="F1034" s="42">
        <f>'Data Entry'!P1063</f>
        <v>0</v>
      </c>
      <c r="G1034" s="42">
        <f>'Data Entry'!Q1063</f>
        <v>0</v>
      </c>
      <c r="H1034" s="291">
        <f t="shared" si="256"/>
        <v>0</v>
      </c>
      <c r="I1034" s="42">
        <f>'Data Entry'!R1063</f>
        <v>0</v>
      </c>
      <c r="J1034" s="42">
        <f>'Data Entry'!S1063</f>
        <v>0</v>
      </c>
      <c r="K1034" s="42">
        <f>'Data Entry'!T1063</f>
        <v>0</v>
      </c>
      <c r="L1034" s="42">
        <f>'Data Entry'!U1063</f>
        <v>0</v>
      </c>
      <c r="M1034" s="291">
        <f t="shared" si="260"/>
        <v>0</v>
      </c>
      <c r="N1034" s="42">
        <f>'Data Entry'!V1063</f>
        <v>0</v>
      </c>
      <c r="O1034" s="42">
        <f>'Data Entry'!W1063</f>
        <v>0</v>
      </c>
      <c r="P1034" s="291">
        <f t="shared" si="261"/>
        <v>0</v>
      </c>
      <c r="Q1034" s="42">
        <f>'Data Entry'!X1063</f>
        <v>0</v>
      </c>
      <c r="R1034" s="42">
        <f>'Data Entry'!Y1063</f>
        <v>0</v>
      </c>
      <c r="S1034" s="42">
        <f>'Data Entry'!Z1063</f>
        <v>0</v>
      </c>
      <c r="T1034" s="291">
        <f t="shared" si="257"/>
        <v>0</v>
      </c>
      <c r="U1034" s="42">
        <f>'Data Entry'!AA1063</f>
        <v>0</v>
      </c>
      <c r="V1034" s="42">
        <f>'Data Entry'!AB1063</f>
        <v>0</v>
      </c>
      <c r="W1034" s="42">
        <f>'Data Entry'!AC1063</f>
        <v>0</v>
      </c>
      <c r="X1034" s="42">
        <f>'Data Entry'!AD1063</f>
        <v>0</v>
      </c>
      <c r="Y1034" s="291">
        <f t="shared" si="262"/>
        <v>0</v>
      </c>
      <c r="Z1034" s="42">
        <f>'Data Entry'!AE1063</f>
        <v>0</v>
      </c>
      <c r="AA1034" s="42">
        <f>'Data Entry'!AF1063</f>
        <v>0</v>
      </c>
      <c r="AB1034" s="291">
        <f t="shared" si="263"/>
        <v>0</v>
      </c>
      <c r="AC1034" s="42">
        <f>'Data Entry'!AH1063</f>
        <v>0</v>
      </c>
      <c r="AD1034" s="42">
        <f>'Data Entry'!AI1063</f>
        <v>0</v>
      </c>
      <c r="AE1034" s="42">
        <f>'Data Entry'!AJ1063</f>
        <v>0</v>
      </c>
      <c r="AF1034" s="42">
        <f>'Data Entry'!AK1063</f>
        <v>0</v>
      </c>
      <c r="AG1034" s="42">
        <f>'Data Entry'!AL1063</f>
        <v>0</v>
      </c>
      <c r="AH1034" s="42">
        <f>'Data Entry'!AM1063</f>
        <v>0</v>
      </c>
      <c r="AI1034" s="42">
        <f>'Data Entry'!AV1063</f>
        <v>0</v>
      </c>
      <c r="AJ1034" s="42">
        <f>'Data Entry'!AW1063</f>
        <v>0</v>
      </c>
      <c r="AK1034" s="42">
        <f>'Data Entry'!AX1063</f>
        <v>0</v>
      </c>
      <c r="AL1034" s="291">
        <f t="shared" si="258"/>
        <v>0</v>
      </c>
      <c r="AM1034" s="42">
        <f>'Data Entry'!AY1063</f>
        <v>0</v>
      </c>
      <c r="AN1034" s="42">
        <f>'Data Entry'!AZ1063</f>
        <v>0</v>
      </c>
      <c r="AO1034" s="42">
        <f>'Data Entry'!BA1063</f>
        <v>0</v>
      </c>
      <c r="AP1034" s="42">
        <f>'Data Entry'!BB1063</f>
        <v>0</v>
      </c>
      <c r="AQ1034" s="291">
        <f t="shared" si="264"/>
        <v>0</v>
      </c>
      <c r="AR1034" s="42">
        <f>'Data Entry'!BC1063</f>
        <v>0</v>
      </c>
      <c r="AS1034" s="42">
        <f>'Data Entry'!BD1063</f>
        <v>0</v>
      </c>
      <c r="AT1034" s="291">
        <f t="shared" si="265"/>
        <v>0</v>
      </c>
      <c r="AU1034" s="42">
        <f>'Data Entry'!BE1063</f>
        <v>0</v>
      </c>
      <c r="AV1034" s="42">
        <f>'Data Entry'!BF1063</f>
        <v>0</v>
      </c>
      <c r="AW1034" s="42">
        <f>'Data Entry'!BG1063</f>
        <v>0</v>
      </c>
      <c r="AX1034" s="291">
        <f t="shared" si="259"/>
        <v>0</v>
      </c>
      <c r="AY1034" s="42">
        <f>'Data Entry'!BH1063</f>
        <v>0</v>
      </c>
      <c r="AZ1034" s="42">
        <f>'Data Entry'!BI1063</f>
        <v>0</v>
      </c>
      <c r="BA1034" s="42">
        <f>'Data Entry'!BJ1063</f>
        <v>0</v>
      </c>
      <c r="BB1034" s="42">
        <f>'Data Entry'!BK1063</f>
        <v>0</v>
      </c>
      <c r="BC1034" s="291">
        <f t="shared" si="266"/>
        <v>0</v>
      </c>
      <c r="BD1034" s="42">
        <f>'Data Entry'!BL1063</f>
        <v>0</v>
      </c>
      <c r="BE1034" s="42">
        <f>'Data Entry'!BM1063</f>
        <v>0</v>
      </c>
      <c r="BF1034" s="291">
        <f t="shared" si="267"/>
        <v>0</v>
      </c>
      <c r="BG1034" s="305">
        <f t="shared" si="268"/>
        <v>0</v>
      </c>
      <c r="BH1034" s="288" t="str">
        <f>IFERROR((BG1034*'Data Entry'!$F$18)/'Data Entry'!$E$18,"")</f>
        <v/>
      </c>
      <c r="BI1034" s="305">
        <f t="shared" si="269"/>
        <v>0</v>
      </c>
      <c r="BJ1034" s="288" t="str">
        <f t="shared" si="270"/>
        <v/>
      </c>
      <c r="BK1034" s="307" t="str">
        <f t="shared" si="271"/>
        <v/>
      </c>
    </row>
    <row r="1035" spans="1:63" ht="27" x14ac:dyDescent="0.2">
      <c r="A1035" s="119" t="str">
        <f>'Data Entry'!D1064</f>
        <v>Respondent 1031</v>
      </c>
      <c r="B1035" s="52">
        <f>'Data Entry'!AN1064</f>
        <v>0</v>
      </c>
      <c r="C1035" s="52" t="str">
        <f>'Data Entry'!BX1064</f>
        <v/>
      </c>
      <c r="D1035" s="42" t="str">
        <f>'Data Entry'!BU1064</f>
        <v>No disability</v>
      </c>
      <c r="E1035" s="42">
        <f>'Data Entry'!O1064</f>
        <v>0</v>
      </c>
      <c r="F1035" s="42">
        <f>'Data Entry'!P1064</f>
        <v>0</v>
      </c>
      <c r="G1035" s="42">
        <f>'Data Entry'!Q1064</f>
        <v>0</v>
      </c>
      <c r="H1035" s="291">
        <f t="shared" si="256"/>
        <v>0</v>
      </c>
      <c r="I1035" s="42">
        <f>'Data Entry'!R1064</f>
        <v>0</v>
      </c>
      <c r="J1035" s="42">
        <f>'Data Entry'!S1064</f>
        <v>0</v>
      </c>
      <c r="K1035" s="42">
        <f>'Data Entry'!T1064</f>
        <v>0</v>
      </c>
      <c r="L1035" s="42">
        <f>'Data Entry'!U1064</f>
        <v>0</v>
      </c>
      <c r="M1035" s="291">
        <f t="shared" si="260"/>
        <v>0</v>
      </c>
      <c r="N1035" s="42">
        <f>'Data Entry'!V1064</f>
        <v>0</v>
      </c>
      <c r="O1035" s="42">
        <f>'Data Entry'!W1064</f>
        <v>0</v>
      </c>
      <c r="P1035" s="291">
        <f t="shared" si="261"/>
        <v>0</v>
      </c>
      <c r="Q1035" s="42">
        <f>'Data Entry'!X1064</f>
        <v>0</v>
      </c>
      <c r="R1035" s="42">
        <f>'Data Entry'!Y1064</f>
        <v>0</v>
      </c>
      <c r="S1035" s="42">
        <f>'Data Entry'!Z1064</f>
        <v>0</v>
      </c>
      <c r="T1035" s="291">
        <f t="shared" si="257"/>
        <v>0</v>
      </c>
      <c r="U1035" s="42">
        <f>'Data Entry'!AA1064</f>
        <v>0</v>
      </c>
      <c r="V1035" s="42">
        <f>'Data Entry'!AB1064</f>
        <v>0</v>
      </c>
      <c r="W1035" s="42">
        <f>'Data Entry'!AC1064</f>
        <v>0</v>
      </c>
      <c r="X1035" s="42">
        <f>'Data Entry'!AD1064</f>
        <v>0</v>
      </c>
      <c r="Y1035" s="291">
        <f t="shared" si="262"/>
        <v>0</v>
      </c>
      <c r="Z1035" s="42">
        <f>'Data Entry'!AE1064</f>
        <v>0</v>
      </c>
      <c r="AA1035" s="42">
        <f>'Data Entry'!AF1064</f>
        <v>0</v>
      </c>
      <c r="AB1035" s="291">
        <f t="shared" si="263"/>
        <v>0</v>
      </c>
      <c r="AC1035" s="42">
        <f>'Data Entry'!AH1064</f>
        <v>0</v>
      </c>
      <c r="AD1035" s="42">
        <f>'Data Entry'!AI1064</f>
        <v>0</v>
      </c>
      <c r="AE1035" s="42">
        <f>'Data Entry'!AJ1064</f>
        <v>0</v>
      </c>
      <c r="AF1035" s="42">
        <f>'Data Entry'!AK1064</f>
        <v>0</v>
      </c>
      <c r="AG1035" s="42">
        <f>'Data Entry'!AL1064</f>
        <v>0</v>
      </c>
      <c r="AH1035" s="42">
        <f>'Data Entry'!AM1064</f>
        <v>0</v>
      </c>
      <c r="AI1035" s="42">
        <f>'Data Entry'!AV1064</f>
        <v>0</v>
      </c>
      <c r="AJ1035" s="42">
        <f>'Data Entry'!AW1064</f>
        <v>0</v>
      </c>
      <c r="AK1035" s="42">
        <f>'Data Entry'!AX1064</f>
        <v>0</v>
      </c>
      <c r="AL1035" s="291">
        <f t="shared" si="258"/>
        <v>0</v>
      </c>
      <c r="AM1035" s="42">
        <f>'Data Entry'!AY1064</f>
        <v>0</v>
      </c>
      <c r="AN1035" s="42">
        <f>'Data Entry'!AZ1064</f>
        <v>0</v>
      </c>
      <c r="AO1035" s="42">
        <f>'Data Entry'!BA1064</f>
        <v>0</v>
      </c>
      <c r="AP1035" s="42">
        <f>'Data Entry'!BB1064</f>
        <v>0</v>
      </c>
      <c r="AQ1035" s="291">
        <f t="shared" si="264"/>
        <v>0</v>
      </c>
      <c r="AR1035" s="42">
        <f>'Data Entry'!BC1064</f>
        <v>0</v>
      </c>
      <c r="AS1035" s="42">
        <f>'Data Entry'!BD1064</f>
        <v>0</v>
      </c>
      <c r="AT1035" s="291">
        <f t="shared" si="265"/>
        <v>0</v>
      </c>
      <c r="AU1035" s="42">
        <f>'Data Entry'!BE1064</f>
        <v>0</v>
      </c>
      <c r="AV1035" s="42">
        <f>'Data Entry'!BF1064</f>
        <v>0</v>
      </c>
      <c r="AW1035" s="42">
        <f>'Data Entry'!BG1064</f>
        <v>0</v>
      </c>
      <c r="AX1035" s="291">
        <f t="shared" si="259"/>
        <v>0</v>
      </c>
      <c r="AY1035" s="42">
        <f>'Data Entry'!BH1064</f>
        <v>0</v>
      </c>
      <c r="AZ1035" s="42">
        <f>'Data Entry'!BI1064</f>
        <v>0</v>
      </c>
      <c r="BA1035" s="42">
        <f>'Data Entry'!BJ1064</f>
        <v>0</v>
      </c>
      <c r="BB1035" s="42">
        <f>'Data Entry'!BK1064</f>
        <v>0</v>
      </c>
      <c r="BC1035" s="291">
        <f t="shared" si="266"/>
        <v>0</v>
      </c>
      <c r="BD1035" s="42">
        <f>'Data Entry'!BL1064</f>
        <v>0</v>
      </c>
      <c r="BE1035" s="42">
        <f>'Data Entry'!BM1064</f>
        <v>0</v>
      </c>
      <c r="BF1035" s="291">
        <f t="shared" si="267"/>
        <v>0</v>
      </c>
      <c r="BG1035" s="305">
        <f t="shared" si="268"/>
        <v>0</v>
      </c>
      <c r="BH1035" s="288" t="str">
        <f>IFERROR((BG1035*'Data Entry'!$F$18)/'Data Entry'!$E$18,"")</f>
        <v/>
      </c>
      <c r="BI1035" s="305">
        <f t="shared" si="269"/>
        <v>0</v>
      </c>
      <c r="BJ1035" s="288" t="str">
        <f t="shared" si="270"/>
        <v/>
      </c>
      <c r="BK1035" s="307" t="str">
        <f t="shared" si="271"/>
        <v/>
      </c>
    </row>
    <row r="1036" spans="1:63" ht="27" x14ac:dyDescent="0.2">
      <c r="A1036" s="119" t="str">
        <f>'Data Entry'!D1065</f>
        <v>Respondent 1032</v>
      </c>
      <c r="B1036" s="52">
        <f>'Data Entry'!AN1065</f>
        <v>0</v>
      </c>
      <c r="C1036" s="52" t="str">
        <f>'Data Entry'!BX1065</f>
        <v/>
      </c>
      <c r="D1036" s="42" t="str">
        <f>'Data Entry'!BU1065</f>
        <v>No disability</v>
      </c>
      <c r="E1036" s="42">
        <f>'Data Entry'!O1065</f>
        <v>0</v>
      </c>
      <c r="F1036" s="42">
        <f>'Data Entry'!P1065</f>
        <v>0</v>
      </c>
      <c r="G1036" s="42">
        <f>'Data Entry'!Q1065</f>
        <v>0</v>
      </c>
      <c r="H1036" s="291">
        <f t="shared" si="256"/>
        <v>0</v>
      </c>
      <c r="I1036" s="42">
        <f>'Data Entry'!R1065</f>
        <v>0</v>
      </c>
      <c r="J1036" s="42">
        <f>'Data Entry'!S1065</f>
        <v>0</v>
      </c>
      <c r="K1036" s="42">
        <f>'Data Entry'!T1065</f>
        <v>0</v>
      </c>
      <c r="L1036" s="42">
        <f>'Data Entry'!U1065</f>
        <v>0</v>
      </c>
      <c r="M1036" s="291">
        <f t="shared" si="260"/>
        <v>0</v>
      </c>
      <c r="N1036" s="42">
        <f>'Data Entry'!V1065</f>
        <v>0</v>
      </c>
      <c r="O1036" s="42">
        <f>'Data Entry'!W1065</f>
        <v>0</v>
      </c>
      <c r="P1036" s="291">
        <f t="shared" si="261"/>
        <v>0</v>
      </c>
      <c r="Q1036" s="42">
        <f>'Data Entry'!X1065</f>
        <v>0</v>
      </c>
      <c r="R1036" s="42">
        <f>'Data Entry'!Y1065</f>
        <v>0</v>
      </c>
      <c r="S1036" s="42">
        <f>'Data Entry'!Z1065</f>
        <v>0</v>
      </c>
      <c r="T1036" s="291">
        <f t="shared" si="257"/>
        <v>0</v>
      </c>
      <c r="U1036" s="42">
        <f>'Data Entry'!AA1065</f>
        <v>0</v>
      </c>
      <c r="V1036" s="42">
        <f>'Data Entry'!AB1065</f>
        <v>0</v>
      </c>
      <c r="W1036" s="42">
        <f>'Data Entry'!AC1065</f>
        <v>0</v>
      </c>
      <c r="X1036" s="42">
        <f>'Data Entry'!AD1065</f>
        <v>0</v>
      </c>
      <c r="Y1036" s="291">
        <f t="shared" si="262"/>
        <v>0</v>
      </c>
      <c r="Z1036" s="42">
        <f>'Data Entry'!AE1065</f>
        <v>0</v>
      </c>
      <c r="AA1036" s="42">
        <f>'Data Entry'!AF1065</f>
        <v>0</v>
      </c>
      <c r="AB1036" s="291">
        <f t="shared" si="263"/>
        <v>0</v>
      </c>
      <c r="AC1036" s="42">
        <f>'Data Entry'!AH1065</f>
        <v>0</v>
      </c>
      <c r="AD1036" s="42">
        <f>'Data Entry'!AI1065</f>
        <v>0</v>
      </c>
      <c r="AE1036" s="42">
        <f>'Data Entry'!AJ1065</f>
        <v>0</v>
      </c>
      <c r="AF1036" s="42">
        <f>'Data Entry'!AK1065</f>
        <v>0</v>
      </c>
      <c r="AG1036" s="42">
        <f>'Data Entry'!AL1065</f>
        <v>0</v>
      </c>
      <c r="AH1036" s="42">
        <f>'Data Entry'!AM1065</f>
        <v>0</v>
      </c>
      <c r="AI1036" s="42">
        <f>'Data Entry'!AV1065</f>
        <v>0</v>
      </c>
      <c r="AJ1036" s="42">
        <f>'Data Entry'!AW1065</f>
        <v>0</v>
      </c>
      <c r="AK1036" s="42">
        <f>'Data Entry'!AX1065</f>
        <v>0</v>
      </c>
      <c r="AL1036" s="291">
        <f t="shared" si="258"/>
        <v>0</v>
      </c>
      <c r="AM1036" s="42">
        <f>'Data Entry'!AY1065</f>
        <v>0</v>
      </c>
      <c r="AN1036" s="42">
        <f>'Data Entry'!AZ1065</f>
        <v>0</v>
      </c>
      <c r="AO1036" s="42">
        <f>'Data Entry'!BA1065</f>
        <v>0</v>
      </c>
      <c r="AP1036" s="42">
        <f>'Data Entry'!BB1065</f>
        <v>0</v>
      </c>
      <c r="AQ1036" s="291">
        <f t="shared" si="264"/>
        <v>0</v>
      </c>
      <c r="AR1036" s="42">
        <f>'Data Entry'!BC1065</f>
        <v>0</v>
      </c>
      <c r="AS1036" s="42">
        <f>'Data Entry'!BD1065</f>
        <v>0</v>
      </c>
      <c r="AT1036" s="291">
        <f t="shared" si="265"/>
        <v>0</v>
      </c>
      <c r="AU1036" s="42">
        <f>'Data Entry'!BE1065</f>
        <v>0</v>
      </c>
      <c r="AV1036" s="42">
        <f>'Data Entry'!BF1065</f>
        <v>0</v>
      </c>
      <c r="AW1036" s="42">
        <f>'Data Entry'!BG1065</f>
        <v>0</v>
      </c>
      <c r="AX1036" s="291">
        <f t="shared" si="259"/>
        <v>0</v>
      </c>
      <c r="AY1036" s="42">
        <f>'Data Entry'!BH1065</f>
        <v>0</v>
      </c>
      <c r="AZ1036" s="42">
        <f>'Data Entry'!BI1065</f>
        <v>0</v>
      </c>
      <c r="BA1036" s="42">
        <f>'Data Entry'!BJ1065</f>
        <v>0</v>
      </c>
      <c r="BB1036" s="42">
        <f>'Data Entry'!BK1065</f>
        <v>0</v>
      </c>
      <c r="BC1036" s="291">
        <f t="shared" si="266"/>
        <v>0</v>
      </c>
      <c r="BD1036" s="42">
        <f>'Data Entry'!BL1065</f>
        <v>0</v>
      </c>
      <c r="BE1036" s="42">
        <f>'Data Entry'!BM1065</f>
        <v>0</v>
      </c>
      <c r="BF1036" s="291">
        <f t="shared" si="267"/>
        <v>0</v>
      </c>
      <c r="BG1036" s="305">
        <f t="shared" si="268"/>
        <v>0</v>
      </c>
      <c r="BH1036" s="288" t="str">
        <f>IFERROR((BG1036*'Data Entry'!$F$18)/'Data Entry'!$E$18,"")</f>
        <v/>
      </c>
      <c r="BI1036" s="305">
        <f t="shared" si="269"/>
        <v>0</v>
      </c>
      <c r="BJ1036" s="288" t="str">
        <f t="shared" si="270"/>
        <v/>
      </c>
      <c r="BK1036" s="307" t="str">
        <f t="shared" si="271"/>
        <v/>
      </c>
    </row>
    <row r="1037" spans="1:63" ht="27" x14ac:dyDescent="0.2">
      <c r="A1037" s="119" t="str">
        <f>'Data Entry'!D1066</f>
        <v>Respondent 1033</v>
      </c>
      <c r="B1037" s="52">
        <f>'Data Entry'!AN1066</f>
        <v>0</v>
      </c>
      <c r="C1037" s="52" t="str">
        <f>'Data Entry'!BX1066</f>
        <v/>
      </c>
      <c r="D1037" s="42" t="str">
        <f>'Data Entry'!BU1066</f>
        <v>No disability</v>
      </c>
      <c r="E1037" s="42">
        <f>'Data Entry'!O1066</f>
        <v>0</v>
      </c>
      <c r="F1037" s="42">
        <f>'Data Entry'!P1066</f>
        <v>0</v>
      </c>
      <c r="G1037" s="42">
        <f>'Data Entry'!Q1066</f>
        <v>0</v>
      </c>
      <c r="H1037" s="291">
        <f t="shared" si="256"/>
        <v>0</v>
      </c>
      <c r="I1037" s="42">
        <f>'Data Entry'!R1066</f>
        <v>0</v>
      </c>
      <c r="J1037" s="42">
        <f>'Data Entry'!S1066</f>
        <v>0</v>
      </c>
      <c r="K1037" s="42">
        <f>'Data Entry'!T1066</f>
        <v>0</v>
      </c>
      <c r="L1037" s="42">
        <f>'Data Entry'!U1066</f>
        <v>0</v>
      </c>
      <c r="M1037" s="291">
        <f t="shared" si="260"/>
        <v>0</v>
      </c>
      <c r="N1037" s="42">
        <f>'Data Entry'!V1066</f>
        <v>0</v>
      </c>
      <c r="O1037" s="42">
        <f>'Data Entry'!W1066</f>
        <v>0</v>
      </c>
      <c r="P1037" s="291">
        <f t="shared" si="261"/>
        <v>0</v>
      </c>
      <c r="Q1037" s="42">
        <f>'Data Entry'!X1066</f>
        <v>0</v>
      </c>
      <c r="R1037" s="42">
        <f>'Data Entry'!Y1066</f>
        <v>0</v>
      </c>
      <c r="S1037" s="42">
        <f>'Data Entry'!Z1066</f>
        <v>0</v>
      </c>
      <c r="T1037" s="291">
        <f t="shared" si="257"/>
        <v>0</v>
      </c>
      <c r="U1037" s="42">
        <f>'Data Entry'!AA1066</f>
        <v>0</v>
      </c>
      <c r="V1037" s="42">
        <f>'Data Entry'!AB1066</f>
        <v>0</v>
      </c>
      <c r="W1037" s="42">
        <f>'Data Entry'!AC1066</f>
        <v>0</v>
      </c>
      <c r="X1037" s="42">
        <f>'Data Entry'!AD1066</f>
        <v>0</v>
      </c>
      <c r="Y1037" s="291">
        <f t="shared" si="262"/>
        <v>0</v>
      </c>
      <c r="Z1037" s="42">
        <f>'Data Entry'!AE1066</f>
        <v>0</v>
      </c>
      <c r="AA1037" s="42">
        <f>'Data Entry'!AF1066</f>
        <v>0</v>
      </c>
      <c r="AB1037" s="291">
        <f t="shared" si="263"/>
        <v>0</v>
      </c>
      <c r="AC1037" s="42">
        <f>'Data Entry'!AH1066</f>
        <v>0</v>
      </c>
      <c r="AD1037" s="42">
        <f>'Data Entry'!AI1066</f>
        <v>0</v>
      </c>
      <c r="AE1037" s="42">
        <f>'Data Entry'!AJ1066</f>
        <v>0</v>
      </c>
      <c r="AF1037" s="42">
        <f>'Data Entry'!AK1066</f>
        <v>0</v>
      </c>
      <c r="AG1037" s="42">
        <f>'Data Entry'!AL1066</f>
        <v>0</v>
      </c>
      <c r="AH1037" s="42">
        <f>'Data Entry'!AM1066</f>
        <v>0</v>
      </c>
      <c r="AI1037" s="42">
        <f>'Data Entry'!AV1066</f>
        <v>0</v>
      </c>
      <c r="AJ1037" s="42">
        <f>'Data Entry'!AW1066</f>
        <v>0</v>
      </c>
      <c r="AK1037" s="42">
        <f>'Data Entry'!AX1066</f>
        <v>0</v>
      </c>
      <c r="AL1037" s="291">
        <f t="shared" si="258"/>
        <v>0</v>
      </c>
      <c r="AM1037" s="42">
        <f>'Data Entry'!AY1066</f>
        <v>0</v>
      </c>
      <c r="AN1037" s="42">
        <f>'Data Entry'!AZ1066</f>
        <v>0</v>
      </c>
      <c r="AO1037" s="42">
        <f>'Data Entry'!BA1066</f>
        <v>0</v>
      </c>
      <c r="AP1037" s="42">
        <f>'Data Entry'!BB1066</f>
        <v>0</v>
      </c>
      <c r="AQ1037" s="291">
        <f t="shared" si="264"/>
        <v>0</v>
      </c>
      <c r="AR1037" s="42">
        <f>'Data Entry'!BC1066</f>
        <v>0</v>
      </c>
      <c r="AS1037" s="42">
        <f>'Data Entry'!BD1066</f>
        <v>0</v>
      </c>
      <c r="AT1037" s="291">
        <f t="shared" si="265"/>
        <v>0</v>
      </c>
      <c r="AU1037" s="42">
        <f>'Data Entry'!BE1066</f>
        <v>0</v>
      </c>
      <c r="AV1037" s="42">
        <f>'Data Entry'!BF1066</f>
        <v>0</v>
      </c>
      <c r="AW1037" s="42">
        <f>'Data Entry'!BG1066</f>
        <v>0</v>
      </c>
      <c r="AX1037" s="291">
        <f t="shared" si="259"/>
        <v>0</v>
      </c>
      <c r="AY1037" s="42">
        <f>'Data Entry'!BH1066</f>
        <v>0</v>
      </c>
      <c r="AZ1037" s="42">
        <f>'Data Entry'!BI1066</f>
        <v>0</v>
      </c>
      <c r="BA1037" s="42">
        <f>'Data Entry'!BJ1066</f>
        <v>0</v>
      </c>
      <c r="BB1037" s="42">
        <f>'Data Entry'!BK1066</f>
        <v>0</v>
      </c>
      <c r="BC1037" s="291">
        <f t="shared" si="266"/>
        <v>0</v>
      </c>
      <c r="BD1037" s="42">
        <f>'Data Entry'!BL1066</f>
        <v>0</v>
      </c>
      <c r="BE1037" s="42">
        <f>'Data Entry'!BM1066</f>
        <v>0</v>
      </c>
      <c r="BF1037" s="291">
        <f t="shared" si="267"/>
        <v>0</v>
      </c>
      <c r="BG1037" s="305">
        <f t="shared" si="268"/>
        <v>0</v>
      </c>
      <c r="BH1037" s="288" t="str">
        <f>IFERROR((BG1037*'Data Entry'!$F$18)/'Data Entry'!$E$18,"")</f>
        <v/>
      </c>
      <c r="BI1037" s="305">
        <f t="shared" si="269"/>
        <v>0</v>
      </c>
      <c r="BJ1037" s="288" t="str">
        <f t="shared" si="270"/>
        <v/>
      </c>
      <c r="BK1037" s="307" t="str">
        <f t="shared" si="271"/>
        <v/>
      </c>
    </row>
    <row r="1038" spans="1:63" ht="27" x14ac:dyDescent="0.2">
      <c r="A1038" s="119" t="str">
        <f>'Data Entry'!D1067</f>
        <v>Respondent 1034</v>
      </c>
      <c r="B1038" s="52">
        <f>'Data Entry'!AN1067</f>
        <v>0</v>
      </c>
      <c r="C1038" s="52" t="str">
        <f>'Data Entry'!BX1067</f>
        <v/>
      </c>
      <c r="D1038" s="42" t="str">
        <f>'Data Entry'!BU1067</f>
        <v>No disability</v>
      </c>
      <c r="E1038" s="42">
        <f>'Data Entry'!O1067</f>
        <v>0</v>
      </c>
      <c r="F1038" s="42">
        <f>'Data Entry'!P1067</f>
        <v>0</v>
      </c>
      <c r="G1038" s="42">
        <f>'Data Entry'!Q1067</f>
        <v>0</v>
      </c>
      <c r="H1038" s="291">
        <f t="shared" si="256"/>
        <v>0</v>
      </c>
      <c r="I1038" s="42">
        <f>'Data Entry'!R1067</f>
        <v>0</v>
      </c>
      <c r="J1038" s="42">
        <f>'Data Entry'!S1067</f>
        <v>0</v>
      </c>
      <c r="K1038" s="42">
        <f>'Data Entry'!T1067</f>
        <v>0</v>
      </c>
      <c r="L1038" s="42">
        <f>'Data Entry'!U1067</f>
        <v>0</v>
      </c>
      <c r="M1038" s="291">
        <f t="shared" si="260"/>
        <v>0</v>
      </c>
      <c r="N1038" s="42">
        <f>'Data Entry'!V1067</f>
        <v>0</v>
      </c>
      <c r="O1038" s="42">
        <f>'Data Entry'!W1067</f>
        <v>0</v>
      </c>
      <c r="P1038" s="291">
        <f t="shared" si="261"/>
        <v>0</v>
      </c>
      <c r="Q1038" s="42">
        <f>'Data Entry'!X1067</f>
        <v>0</v>
      </c>
      <c r="R1038" s="42">
        <f>'Data Entry'!Y1067</f>
        <v>0</v>
      </c>
      <c r="S1038" s="42">
        <f>'Data Entry'!Z1067</f>
        <v>0</v>
      </c>
      <c r="T1038" s="291">
        <f t="shared" si="257"/>
        <v>0</v>
      </c>
      <c r="U1038" s="42">
        <f>'Data Entry'!AA1067</f>
        <v>0</v>
      </c>
      <c r="V1038" s="42">
        <f>'Data Entry'!AB1067</f>
        <v>0</v>
      </c>
      <c r="W1038" s="42">
        <f>'Data Entry'!AC1067</f>
        <v>0</v>
      </c>
      <c r="X1038" s="42">
        <f>'Data Entry'!AD1067</f>
        <v>0</v>
      </c>
      <c r="Y1038" s="291">
        <f t="shared" si="262"/>
        <v>0</v>
      </c>
      <c r="Z1038" s="42">
        <f>'Data Entry'!AE1067</f>
        <v>0</v>
      </c>
      <c r="AA1038" s="42">
        <f>'Data Entry'!AF1067</f>
        <v>0</v>
      </c>
      <c r="AB1038" s="291">
        <f t="shared" si="263"/>
        <v>0</v>
      </c>
      <c r="AC1038" s="42">
        <f>'Data Entry'!AH1067</f>
        <v>0</v>
      </c>
      <c r="AD1038" s="42">
        <f>'Data Entry'!AI1067</f>
        <v>0</v>
      </c>
      <c r="AE1038" s="42">
        <f>'Data Entry'!AJ1067</f>
        <v>0</v>
      </c>
      <c r="AF1038" s="42">
        <f>'Data Entry'!AK1067</f>
        <v>0</v>
      </c>
      <c r="AG1038" s="42">
        <f>'Data Entry'!AL1067</f>
        <v>0</v>
      </c>
      <c r="AH1038" s="42">
        <f>'Data Entry'!AM1067</f>
        <v>0</v>
      </c>
      <c r="AI1038" s="42">
        <f>'Data Entry'!AV1067</f>
        <v>0</v>
      </c>
      <c r="AJ1038" s="42">
        <f>'Data Entry'!AW1067</f>
        <v>0</v>
      </c>
      <c r="AK1038" s="42">
        <f>'Data Entry'!AX1067</f>
        <v>0</v>
      </c>
      <c r="AL1038" s="291">
        <f t="shared" si="258"/>
        <v>0</v>
      </c>
      <c r="AM1038" s="42">
        <f>'Data Entry'!AY1067</f>
        <v>0</v>
      </c>
      <c r="AN1038" s="42">
        <f>'Data Entry'!AZ1067</f>
        <v>0</v>
      </c>
      <c r="AO1038" s="42">
        <f>'Data Entry'!BA1067</f>
        <v>0</v>
      </c>
      <c r="AP1038" s="42">
        <f>'Data Entry'!BB1067</f>
        <v>0</v>
      </c>
      <c r="AQ1038" s="291">
        <f t="shared" si="264"/>
        <v>0</v>
      </c>
      <c r="AR1038" s="42">
        <f>'Data Entry'!BC1067</f>
        <v>0</v>
      </c>
      <c r="AS1038" s="42">
        <f>'Data Entry'!BD1067</f>
        <v>0</v>
      </c>
      <c r="AT1038" s="291">
        <f t="shared" si="265"/>
        <v>0</v>
      </c>
      <c r="AU1038" s="42">
        <f>'Data Entry'!BE1067</f>
        <v>0</v>
      </c>
      <c r="AV1038" s="42">
        <f>'Data Entry'!BF1067</f>
        <v>0</v>
      </c>
      <c r="AW1038" s="42">
        <f>'Data Entry'!BG1067</f>
        <v>0</v>
      </c>
      <c r="AX1038" s="291">
        <f t="shared" si="259"/>
        <v>0</v>
      </c>
      <c r="AY1038" s="42">
        <f>'Data Entry'!BH1067</f>
        <v>0</v>
      </c>
      <c r="AZ1038" s="42">
        <f>'Data Entry'!BI1067</f>
        <v>0</v>
      </c>
      <c r="BA1038" s="42">
        <f>'Data Entry'!BJ1067</f>
        <v>0</v>
      </c>
      <c r="BB1038" s="42">
        <f>'Data Entry'!BK1067</f>
        <v>0</v>
      </c>
      <c r="BC1038" s="291">
        <f t="shared" si="266"/>
        <v>0</v>
      </c>
      <c r="BD1038" s="42">
        <f>'Data Entry'!BL1067</f>
        <v>0</v>
      </c>
      <c r="BE1038" s="42">
        <f>'Data Entry'!BM1067</f>
        <v>0</v>
      </c>
      <c r="BF1038" s="291">
        <f t="shared" si="267"/>
        <v>0</v>
      </c>
      <c r="BG1038" s="305">
        <f t="shared" si="268"/>
        <v>0</v>
      </c>
      <c r="BH1038" s="288" t="str">
        <f>IFERROR((BG1038*'Data Entry'!$F$18)/'Data Entry'!$E$18,"")</f>
        <v/>
      </c>
      <c r="BI1038" s="305">
        <f t="shared" si="269"/>
        <v>0</v>
      </c>
      <c r="BJ1038" s="288" t="str">
        <f t="shared" si="270"/>
        <v/>
      </c>
      <c r="BK1038" s="307" t="str">
        <f t="shared" si="271"/>
        <v/>
      </c>
    </row>
    <row r="1039" spans="1:63" ht="27" x14ac:dyDescent="0.2">
      <c r="A1039" s="119" t="str">
        <f>'Data Entry'!D1068</f>
        <v>Respondent 1035</v>
      </c>
      <c r="B1039" s="52">
        <f>'Data Entry'!AN1068</f>
        <v>0</v>
      </c>
      <c r="C1039" s="52" t="str">
        <f>'Data Entry'!BX1068</f>
        <v/>
      </c>
      <c r="D1039" s="42" t="str">
        <f>'Data Entry'!BU1068</f>
        <v>No disability</v>
      </c>
      <c r="E1039" s="42">
        <f>'Data Entry'!O1068</f>
        <v>0</v>
      </c>
      <c r="F1039" s="42">
        <f>'Data Entry'!P1068</f>
        <v>0</v>
      </c>
      <c r="G1039" s="42">
        <f>'Data Entry'!Q1068</f>
        <v>0</v>
      </c>
      <c r="H1039" s="291">
        <f t="shared" si="256"/>
        <v>0</v>
      </c>
      <c r="I1039" s="42">
        <f>'Data Entry'!R1068</f>
        <v>0</v>
      </c>
      <c r="J1039" s="42">
        <f>'Data Entry'!S1068</f>
        <v>0</v>
      </c>
      <c r="K1039" s="42">
        <f>'Data Entry'!T1068</f>
        <v>0</v>
      </c>
      <c r="L1039" s="42">
        <f>'Data Entry'!U1068</f>
        <v>0</v>
      </c>
      <c r="M1039" s="291">
        <f t="shared" si="260"/>
        <v>0</v>
      </c>
      <c r="N1039" s="42">
        <f>'Data Entry'!V1068</f>
        <v>0</v>
      </c>
      <c r="O1039" s="42">
        <f>'Data Entry'!W1068</f>
        <v>0</v>
      </c>
      <c r="P1039" s="291">
        <f t="shared" si="261"/>
        <v>0</v>
      </c>
      <c r="Q1039" s="42">
        <f>'Data Entry'!X1068</f>
        <v>0</v>
      </c>
      <c r="R1039" s="42">
        <f>'Data Entry'!Y1068</f>
        <v>0</v>
      </c>
      <c r="S1039" s="42">
        <f>'Data Entry'!Z1068</f>
        <v>0</v>
      </c>
      <c r="T1039" s="291">
        <f t="shared" si="257"/>
        <v>0</v>
      </c>
      <c r="U1039" s="42">
        <f>'Data Entry'!AA1068</f>
        <v>0</v>
      </c>
      <c r="V1039" s="42">
        <f>'Data Entry'!AB1068</f>
        <v>0</v>
      </c>
      <c r="W1039" s="42">
        <f>'Data Entry'!AC1068</f>
        <v>0</v>
      </c>
      <c r="X1039" s="42">
        <f>'Data Entry'!AD1068</f>
        <v>0</v>
      </c>
      <c r="Y1039" s="291">
        <f t="shared" si="262"/>
        <v>0</v>
      </c>
      <c r="Z1039" s="42">
        <f>'Data Entry'!AE1068</f>
        <v>0</v>
      </c>
      <c r="AA1039" s="42">
        <f>'Data Entry'!AF1068</f>
        <v>0</v>
      </c>
      <c r="AB1039" s="291">
        <f t="shared" si="263"/>
        <v>0</v>
      </c>
      <c r="AC1039" s="42">
        <f>'Data Entry'!AH1068</f>
        <v>0</v>
      </c>
      <c r="AD1039" s="42">
        <f>'Data Entry'!AI1068</f>
        <v>0</v>
      </c>
      <c r="AE1039" s="42">
        <f>'Data Entry'!AJ1068</f>
        <v>0</v>
      </c>
      <c r="AF1039" s="42">
        <f>'Data Entry'!AK1068</f>
        <v>0</v>
      </c>
      <c r="AG1039" s="42">
        <f>'Data Entry'!AL1068</f>
        <v>0</v>
      </c>
      <c r="AH1039" s="42">
        <f>'Data Entry'!AM1068</f>
        <v>0</v>
      </c>
      <c r="AI1039" s="42">
        <f>'Data Entry'!AV1068</f>
        <v>0</v>
      </c>
      <c r="AJ1039" s="42">
        <f>'Data Entry'!AW1068</f>
        <v>0</v>
      </c>
      <c r="AK1039" s="42">
        <f>'Data Entry'!AX1068</f>
        <v>0</v>
      </c>
      <c r="AL1039" s="291">
        <f t="shared" si="258"/>
        <v>0</v>
      </c>
      <c r="AM1039" s="42">
        <f>'Data Entry'!AY1068</f>
        <v>0</v>
      </c>
      <c r="AN1039" s="42">
        <f>'Data Entry'!AZ1068</f>
        <v>0</v>
      </c>
      <c r="AO1039" s="42">
        <f>'Data Entry'!BA1068</f>
        <v>0</v>
      </c>
      <c r="AP1039" s="42">
        <f>'Data Entry'!BB1068</f>
        <v>0</v>
      </c>
      <c r="AQ1039" s="291">
        <f t="shared" si="264"/>
        <v>0</v>
      </c>
      <c r="AR1039" s="42">
        <f>'Data Entry'!BC1068</f>
        <v>0</v>
      </c>
      <c r="AS1039" s="42">
        <f>'Data Entry'!BD1068</f>
        <v>0</v>
      </c>
      <c r="AT1039" s="291">
        <f t="shared" si="265"/>
        <v>0</v>
      </c>
      <c r="AU1039" s="42">
        <f>'Data Entry'!BE1068</f>
        <v>0</v>
      </c>
      <c r="AV1039" s="42">
        <f>'Data Entry'!BF1068</f>
        <v>0</v>
      </c>
      <c r="AW1039" s="42">
        <f>'Data Entry'!BG1068</f>
        <v>0</v>
      </c>
      <c r="AX1039" s="291">
        <f t="shared" si="259"/>
        <v>0</v>
      </c>
      <c r="AY1039" s="42">
        <f>'Data Entry'!BH1068</f>
        <v>0</v>
      </c>
      <c r="AZ1039" s="42">
        <f>'Data Entry'!BI1068</f>
        <v>0</v>
      </c>
      <c r="BA1039" s="42">
        <f>'Data Entry'!BJ1068</f>
        <v>0</v>
      </c>
      <c r="BB1039" s="42">
        <f>'Data Entry'!BK1068</f>
        <v>0</v>
      </c>
      <c r="BC1039" s="291">
        <f t="shared" si="266"/>
        <v>0</v>
      </c>
      <c r="BD1039" s="42">
        <f>'Data Entry'!BL1068</f>
        <v>0</v>
      </c>
      <c r="BE1039" s="42">
        <f>'Data Entry'!BM1068</f>
        <v>0</v>
      </c>
      <c r="BF1039" s="291">
        <f t="shared" si="267"/>
        <v>0</v>
      </c>
      <c r="BG1039" s="305">
        <f t="shared" si="268"/>
        <v>0</v>
      </c>
      <c r="BH1039" s="288" t="str">
        <f>IFERROR((BG1039*'Data Entry'!$F$18)/'Data Entry'!$E$18,"")</f>
        <v/>
      </c>
      <c r="BI1039" s="305">
        <f t="shared" si="269"/>
        <v>0</v>
      </c>
      <c r="BJ1039" s="288" t="str">
        <f t="shared" si="270"/>
        <v/>
      </c>
      <c r="BK1039" s="307" t="str">
        <f t="shared" si="271"/>
        <v/>
      </c>
    </row>
    <row r="1040" spans="1:63" ht="27" x14ac:dyDescent="0.2">
      <c r="A1040" s="119" t="str">
        <f>'Data Entry'!D1069</f>
        <v>Respondent 1036</v>
      </c>
      <c r="B1040" s="52">
        <f>'Data Entry'!AN1069</f>
        <v>0</v>
      </c>
      <c r="C1040" s="52" t="str">
        <f>'Data Entry'!BX1069</f>
        <v/>
      </c>
      <c r="D1040" s="42" t="str">
        <f>'Data Entry'!BU1069</f>
        <v>No disability</v>
      </c>
      <c r="E1040" s="42">
        <f>'Data Entry'!O1069</f>
        <v>0</v>
      </c>
      <c r="F1040" s="42">
        <f>'Data Entry'!P1069</f>
        <v>0</v>
      </c>
      <c r="G1040" s="42">
        <f>'Data Entry'!Q1069</f>
        <v>0</v>
      </c>
      <c r="H1040" s="291">
        <f t="shared" si="256"/>
        <v>0</v>
      </c>
      <c r="I1040" s="42">
        <f>'Data Entry'!R1069</f>
        <v>0</v>
      </c>
      <c r="J1040" s="42">
        <f>'Data Entry'!S1069</f>
        <v>0</v>
      </c>
      <c r="K1040" s="42">
        <f>'Data Entry'!T1069</f>
        <v>0</v>
      </c>
      <c r="L1040" s="42">
        <f>'Data Entry'!U1069</f>
        <v>0</v>
      </c>
      <c r="M1040" s="291">
        <f t="shared" si="260"/>
        <v>0</v>
      </c>
      <c r="N1040" s="42">
        <f>'Data Entry'!V1069</f>
        <v>0</v>
      </c>
      <c r="O1040" s="42">
        <f>'Data Entry'!W1069</f>
        <v>0</v>
      </c>
      <c r="P1040" s="291">
        <f t="shared" si="261"/>
        <v>0</v>
      </c>
      <c r="Q1040" s="42">
        <f>'Data Entry'!X1069</f>
        <v>0</v>
      </c>
      <c r="R1040" s="42">
        <f>'Data Entry'!Y1069</f>
        <v>0</v>
      </c>
      <c r="S1040" s="42">
        <f>'Data Entry'!Z1069</f>
        <v>0</v>
      </c>
      <c r="T1040" s="291">
        <f t="shared" si="257"/>
        <v>0</v>
      </c>
      <c r="U1040" s="42">
        <f>'Data Entry'!AA1069</f>
        <v>0</v>
      </c>
      <c r="V1040" s="42">
        <f>'Data Entry'!AB1069</f>
        <v>0</v>
      </c>
      <c r="W1040" s="42">
        <f>'Data Entry'!AC1069</f>
        <v>0</v>
      </c>
      <c r="X1040" s="42">
        <f>'Data Entry'!AD1069</f>
        <v>0</v>
      </c>
      <c r="Y1040" s="291">
        <f t="shared" si="262"/>
        <v>0</v>
      </c>
      <c r="Z1040" s="42">
        <f>'Data Entry'!AE1069</f>
        <v>0</v>
      </c>
      <c r="AA1040" s="42">
        <f>'Data Entry'!AF1069</f>
        <v>0</v>
      </c>
      <c r="AB1040" s="291">
        <f t="shared" si="263"/>
        <v>0</v>
      </c>
      <c r="AC1040" s="42">
        <f>'Data Entry'!AH1069</f>
        <v>0</v>
      </c>
      <c r="AD1040" s="42">
        <f>'Data Entry'!AI1069</f>
        <v>0</v>
      </c>
      <c r="AE1040" s="42">
        <f>'Data Entry'!AJ1069</f>
        <v>0</v>
      </c>
      <c r="AF1040" s="42">
        <f>'Data Entry'!AK1069</f>
        <v>0</v>
      </c>
      <c r="AG1040" s="42">
        <f>'Data Entry'!AL1069</f>
        <v>0</v>
      </c>
      <c r="AH1040" s="42">
        <f>'Data Entry'!AM1069</f>
        <v>0</v>
      </c>
      <c r="AI1040" s="42">
        <f>'Data Entry'!AV1069</f>
        <v>0</v>
      </c>
      <c r="AJ1040" s="42">
        <f>'Data Entry'!AW1069</f>
        <v>0</v>
      </c>
      <c r="AK1040" s="42">
        <f>'Data Entry'!AX1069</f>
        <v>0</v>
      </c>
      <c r="AL1040" s="291">
        <f t="shared" si="258"/>
        <v>0</v>
      </c>
      <c r="AM1040" s="42">
        <f>'Data Entry'!AY1069</f>
        <v>0</v>
      </c>
      <c r="AN1040" s="42">
        <f>'Data Entry'!AZ1069</f>
        <v>0</v>
      </c>
      <c r="AO1040" s="42">
        <f>'Data Entry'!BA1069</f>
        <v>0</v>
      </c>
      <c r="AP1040" s="42">
        <f>'Data Entry'!BB1069</f>
        <v>0</v>
      </c>
      <c r="AQ1040" s="291">
        <f t="shared" si="264"/>
        <v>0</v>
      </c>
      <c r="AR1040" s="42">
        <f>'Data Entry'!BC1069</f>
        <v>0</v>
      </c>
      <c r="AS1040" s="42">
        <f>'Data Entry'!BD1069</f>
        <v>0</v>
      </c>
      <c r="AT1040" s="291">
        <f t="shared" si="265"/>
        <v>0</v>
      </c>
      <c r="AU1040" s="42">
        <f>'Data Entry'!BE1069</f>
        <v>0</v>
      </c>
      <c r="AV1040" s="42">
        <f>'Data Entry'!BF1069</f>
        <v>0</v>
      </c>
      <c r="AW1040" s="42">
        <f>'Data Entry'!BG1069</f>
        <v>0</v>
      </c>
      <c r="AX1040" s="291">
        <f t="shared" si="259"/>
        <v>0</v>
      </c>
      <c r="AY1040" s="42">
        <f>'Data Entry'!BH1069</f>
        <v>0</v>
      </c>
      <c r="AZ1040" s="42">
        <f>'Data Entry'!BI1069</f>
        <v>0</v>
      </c>
      <c r="BA1040" s="42">
        <f>'Data Entry'!BJ1069</f>
        <v>0</v>
      </c>
      <c r="BB1040" s="42">
        <f>'Data Entry'!BK1069</f>
        <v>0</v>
      </c>
      <c r="BC1040" s="291">
        <f t="shared" si="266"/>
        <v>0</v>
      </c>
      <c r="BD1040" s="42">
        <f>'Data Entry'!BL1069</f>
        <v>0</v>
      </c>
      <c r="BE1040" s="42">
        <f>'Data Entry'!BM1069</f>
        <v>0</v>
      </c>
      <c r="BF1040" s="291">
        <f t="shared" si="267"/>
        <v>0</v>
      </c>
      <c r="BG1040" s="305">
        <f t="shared" si="268"/>
        <v>0</v>
      </c>
      <c r="BH1040" s="288" t="str">
        <f>IFERROR((BG1040*'Data Entry'!$F$18)/'Data Entry'!$E$18,"")</f>
        <v/>
      </c>
      <c r="BI1040" s="305">
        <f t="shared" si="269"/>
        <v>0</v>
      </c>
      <c r="BJ1040" s="288" t="str">
        <f t="shared" si="270"/>
        <v/>
      </c>
      <c r="BK1040" s="307" t="str">
        <f t="shared" si="271"/>
        <v/>
      </c>
    </row>
    <row r="1041" spans="1:63" ht="27" x14ac:dyDescent="0.2">
      <c r="A1041" s="119" t="str">
        <f>'Data Entry'!D1070</f>
        <v>Respondent 1037</v>
      </c>
      <c r="B1041" s="52">
        <f>'Data Entry'!AN1070</f>
        <v>0</v>
      </c>
      <c r="C1041" s="52" t="str">
        <f>'Data Entry'!BX1070</f>
        <v/>
      </c>
      <c r="D1041" s="42" t="str">
        <f>'Data Entry'!BU1070</f>
        <v>No disability</v>
      </c>
      <c r="E1041" s="42">
        <f>'Data Entry'!O1070</f>
        <v>0</v>
      </c>
      <c r="F1041" s="42">
        <f>'Data Entry'!P1070</f>
        <v>0</v>
      </c>
      <c r="G1041" s="42">
        <f>'Data Entry'!Q1070</f>
        <v>0</v>
      </c>
      <c r="H1041" s="291">
        <f t="shared" si="256"/>
        <v>0</v>
      </c>
      <c r="I1041" s="42">
        <f>'Data Entry'!R1070</f>
        <v>0</v>
      </c>
      <c r="J1041" s="42">
        <f>'Data Entry'!S1070</f>
        <v>0</v>
      </c>
      <c r="K1041" s="42">
        <f>'Data Entry'!T1070</f>
        <v>0</v>
      </c>
      <c r="L1041" s="42">
        <f>'Data Entry'!U1070</f>
        <v>0</v>
      </c>
      <c r="M1041" s="291">
        <f t="shared" si="260"/>
        <v>0</v>
      </c>
      <c r="N1041" s="42">
        <f>'Data Entry'!V1070</f>
        <v>0</v>
      </c>
      <c r="O1041" s="42">
        <f>'Data Entry'!W1070</f>
        <v>0</v>
      </c>
      <c r="P1041" s="291">
        <f t="shared" si="261"/>
        <v>0</v>
      </c>
      <c r="Q1041" s="42">
        <f>'Data Entry'!X1070</f>
        <v>0</v>
      </c>
      <c r="R1041" s="42">
        <f>'Data Entry'!Y1070</f>
        <v>0</v>
      </c>
      <c r="S1041" s="42">
        <f>'Data Entry'!Z1070</f>
        <v>0</v>
      </c>
      <c r="T1041" s="291">
        <f t="shared" si="257"/>
        <v>0</v>
      </c>
      <c r="U1041" s="42">
        <f>'Data Entry'!AA1070</f>
        <v>0</v>
      </c>
      <c r="V1041" s="42">
        <f>'Data Entry'!AB1070</f>
        <v>0</v>
      </c>
      <c r="W1041" s="42">
        <f>'Data Entry'!AC1070</f>
        <v>0</v>
      </c>
      <c r="X1041" s="42">
        <f>'Data Entry'!AD1070</f>
        <v>0</v>
      </c>
      <c r="Y1041" s="291">
        <f t="shared" si="262"/>
        <v>0</v>
      </c>
      <c r="Z1041" s="42">
        <f>'Data Entry'!AE1070</f>
        <v>0</v>
      </c>
      <c r="AA1041" s="42">
        <f>'Data Entry'!AF1070</f>
        <v>0</v>
      </c>
      <c r="AB1041" s="291">
        <f t="shared" si="263"/>
        <v>0</v>
      </c>
      <c r="AC1041" s="42">
        <f>'Data Entry'!AH1070</f>
        <v>0</v>
      </c>
      <c r="AD1041" s="42">
        <f>'Data Entry'!AI1070</f>
        <v>0</v>
      </c>
      <c r="AE1041" s="42">
        <f>'Data Entry'!AJ1070</f>
        <v>0</v>
      </c>
      <c r="AF1041" s="42">
        <f>'Data Entry'!AK1070</f>
        <v>0</v>
      </c>
      <c r="AG1041" s="42">
        <f>'Data Entry'!AL1070</f>
        <v>0</v>
      </c>
      <c r="AH1041" s="42">
        <f>'Data Entry'!AM1070</f>
        <v>0</v>
      </c>
      <c r="AI1041" s="42">
        <f>'Data Entry'!AV1070</f>
        <v>0</v>
      </c>
      <c r="AJ1041" s="42">
        <f>'Data Entry'!AW1070</f>
        <v>0</v>
      </c>
      <c r="AK1041" s="42">
        <f>'Data Entry'!AX1070</f>
        <v>0</v>
      </c>
      <c r="AL1041" s="291">
        <f t="shared" si="258"/>
        <v>0</v>
      </c>
      <c r="AM1041" s="42">
        <f>'Data Entry'!AY1070</f>
        <v>0</v>
      </c>
      <c r="AN1041" s="42">
        <f>'Data Entry'!AZ1070</f>
        <v>0</v>
      </c>
      <c r="AO1041" s="42">
        <f>'Data Entry'!BA1070</f>
        <v>0</v>
      </c>
      <c r="AP1041" s="42">
        <f>'Data Entry'!BB1070</f>
        <v>0</v>
      </c>
      <c r="AQ1041" s="291">
        <f t="shared" si="264"/>
        <v>0</v>
      </c>
      <c r="AR1041" s="42">
        <f>'Data Entry'!BC1070</f>
        <v>0</v>
      </c>
      <c r="AS1041" s="42">
        <f>'Data Entry'!BD1070</f>
        <v>0</v>
      </c>
      <c r="AT1041" s="291">
        <f t="shared" si="265"/>
        <v>0</v>
      </c>
      <c r="AU1041" s="42">
        <f>'Data Entry'!BE1070</f>
        <v>0</v>
      </c>
      <c r="AV1041" s="42">
        <f>'Data Entry'!BF1070</f>
        <v>0</v>
      </c>
      <c r="AW1041" s="42">
        <f>'Data Entry'!BG1070</f>
        <v>0</v>
      </c>
      <c r="AX1041" s="291">
        <f t="shared" si="259"/>
        <v>0</v>
      </c>
      <c r="AY1041" s="42">
        <f>'Data Entry'!BH1070</f>
        <v>0</v>
      </c>
      <c r="AZ1041" s="42">
        <f>'Data Entry'!BI1070</f>
        <v>0</v>
      </c>
      <c r="BA1041" s="42">
        <f>'Data Entry'!BJ1070</f>
        <v>0</v>
      </c>
      <c r="BB1041" s="42">
        <f>'Data Entry'!BK1070</f>
        <v>0</v>
      </c>
      <c r="BC1041" s="291">
        <f t="shared" si="266"/>
        <v>0</v>
      </c>
      <c r="BD1041" s="42">
        <f>'Data Entry'!BL1070</f>
        <v>0</v>
      </c>
      <c r="BE1041" s="42">
        <f>'Data Entry'!BM1070</f>
        <v>0</v>
      </c>
      <c r="BF1041" s="291">
        <f t="shared" si="267"/>
        <v>0</v>
      </c>
      <c r="BG1041" s="305">
        <f t="shared" si="268"/>
        <v>0</v>
      </c>
      <c r="BH1041" s="288" t="str">
        <f>IFERROR((BG1041*'Data Entry'!$F$18)/'Data Entry'!$E$18,"")</f>
        <v/>
      </c>
      <c r="BI1041" s="305">
        <f t="shared" si="269"/>
        <v>0</v>
      </c>
      <c r="BJ1041" s="288" t="str">
        <f t="shared" si="270"/>
        <v/>
      </c>
      <c r="BK1041" s="307" t="str">
        <f t="shared" si="271"/>
        <v/>
      </c>
    </row>
    <row r="1042" spans="1:63" ht="27" x14ac:dyDescent="0.2">
      <c r="A1042" s="119" t="str">
        <f>'Data Entry'!D1071</f>
        <v>Respondent 1038</v>
      </c>
      <c r="B1042" s="52">
        <f>'Data Entry'!AN1071</f>
        <v>0</v>
      </c>
      <c r="C1042" s="52" t="str">
        <f>'Data Entry'!BX1071</f>
        <v/>
      </c>
      <c r="D1042" s="42" t="str">
        <f>'Data Entry'!BU1071</f>
        <v>No disability</v>
      </c>
      <c r="E1042" s="42">
        <f>'Data Entry'!O1071</f>
        <v>0</v>
      </c>
      <c r="F1042" s="42">
        <f>'Data Entry'!P1071</f>
        <v>0</v>
      </c>
      <c r="G1042" s="42">
        <f>'Data Entry'!Q1071</f>
        <v>0</v>
      </c>
      <c r="H1042" s="291">
        <f t="shared" si="256"/>
        <v>0</v>
      </c>
      <c r="I1042" s="42">
        <f>'Data Entry'!R1071</f>
        <v>0</v>
      </c>
      <c r="J1042" s="42">
        <f>'Data Entry'!S1071</f>
        <v>0</v>
      </c>
      <c r="K1042" s="42">
        <f>'Data Entry'!T1071</f>
        <v>0</v>
      </c>
      <c r="L1042" s="42">
        <f>'Data Entry'!U1071</f>
        <v>0</v>
      </c>
      <c r="M1042" s="291">
        <f t="shared" si="260"/>
        <v>0</v>
      </c>
      <c r="N1042" s="42">
        <f>'Data Entry'!V1071</f>
        <v>0</v>
      </c>
      <c r="O1042" s="42">
        <f>'Data Entry'!W1071</f>
        <v>0</v>
      </c>
      <c r="P1042" s="291">
        <f t="shared" si="261"/>
        <v>0</v>
      </c>
      <c r="Q1042" s="42">
        <f>'Data Entry'!X1071</f>
        <v>0</v>
      </c>
      <c r="R1042" s="42">
        <f>'Data Entry'!Y1071</f>
        <v>0</v>
      </c>
      <c r="S1042" s="42">
        <f>'Data Entry'!Z1071</f>
        <v>0</v>
      </c>
      <c r="T1042" s="291">
        <f t="shared" si="257"/>
        <v>0</v>
      </c>
      <c r="U1042" s="42">
        <f>'Data Entry'!AA1071</f>
        <v>0</v>
      </c>
      <c r="V1042" s="42">
        <f>'Data Entry'!AB1071</f>
        <v>0</v>
      </c>
      <c r="W1042" s="42">
        <f>'Data Entry'!AC1071</f>
        <v>0</v>
      </c>
      <c r="X1042" s="42">
        <f>'Data Entry'!AD1071</f>
        <v>0</v>
      </c>
      <c r="Y1042" s="291">
        <f t="shared" si="262"/>
        <v>0</v>
      </c>
      <c r="Z1042" s="42">
        <f>'Data Entry'!AE1071</f>
        <v>0</v>
      </c>
      <c r="AA1042" s="42">
        <f>'Data Entry'!AF1071</f>
        <v>0</v>
      </c>
      <c r="AB1042" s="291">
        <f t="shared" si="263"/>
        <v>0</v>
      </c>
      <c r="AC1042" s="42">
        <f>'Data Entry'!AH1071</f>
        <v>0</v>
      </c>
      <c r="AD1042" s="42">
        <f>'Data Entry'!AI1071</f>
        <v>0</v>
      </c>
      <c r="AE1042" s="42">
        <f>'Data Entry'!AJ1071</f>
        <v>0</v>
      </c>
      <c r="AF1042" s="42">
        <f>'Data Entry'!AK1071</f>
        <v>0</v>
      </c>
      <c r="AG1042" s="42">
        <f>'Data Entry'!AL1071</f>
        <v>0</v>
      </c>
      <c r="AH1042" s="42">
        <f>'Data Entry'!AM1071</f>
        <v>0</v>
      </c>
      <c r="AI1042" s="42">
        <f>'Data Entry'!AV1071</f>
        <v>0</v>
      </c>
      <c r="AJ1042" s="42">
        <f>'Data Entry'!AW1071</f>
        <v>0</v>
      </c>
      <c r="AK1042" s="42">
        <f>'Data Entry'!AX1071</f>
        <v>0</v>
      </c>
      <c r="AL1042" s="291">
        <f t="shared" si="258"/>
        <v>0</v>
      </c>
      <c r="AM1042" s="42">
        <f>'Data Entry'!AY1071</f>
        <v>0</v>
      </c>
      <c r="AN1042" s="42">
        <f>'Data Entry'!AZ1071</f>
        <v>0</v>
      </c>
      <c r="AO1042" s="42">
        <f>'Data Entry'!BA1071</f>
        <v>0</v>
      </c>
      <c r="AP1042" s="42">
        <f>'Data Entry'!BB1071</f>
        <v>0</v>
      </c>
      <c r="AQ1042" s="291">
        <f t="shared" si="264"/>
        <v>0</v>
      </c>
      <c r="AR1042" s="42">
        <f>'Data Entry'!BC1071</f>
        <v>0</v>
      </c>
      <c r="AS1042" s="42">
        <f>'Data Entry'!BD1071</f>
        <v>0</v>
      </c>
      <c r="AT1042" s="291">
        <f t="shared" si="265"/>
        <v>0</v>
      </c>
      <c r="AU1042" s="42">
        <f>'Data Entry'!BE1071</f>
        <v>0</v>
      </c>
      <c r="AV1042" s="42">
        <f>'Data Entry'!BF1071</f>
        <v>0</v>
      </c>
      <c r="AW1042" s="42">
        <f>'Data Entry'!BG1071</f>
        <v>0</v>
      </c>
      <c r="AX1042" s="291">
        <f t="shared" si="259"/>
        <v>0</v>
      </c>
      <c r="AY1042" s="42">
        <f>'Data Entry'!BH1071</f>
        <v>0</v>
      </c>
      <c r="AZ1042" s="42">
        <f>'Data Entry'!BI1071</f>
        <v>0</v>
      </c>
      <c r="BA1042" s="42">
        <f>'Data Entry'!BJ1071</f>
        <v>0</v>
      </c>
      <c r="BB1042" s="42">
        <f>'Data Entry'!BK1071</f>
        <v>0</v>
      </c>
      <c r="BC1042" s="291">
        <f t="shared" si="266"/>
        <v>0</v>
      </c>
      <c r="BD1042" s="42">
        <f>'Data Entry'!BL1071</f>
        <v>0</v>
      </c>
      <c r="BE1042" s="42">
        <f>'Data Entry'!BM1071</f>
        <v>0</v>
      </c>
      <c r="BF1042" s="291">
        <f t="shared" si="267"/>
        <v>0</v>
      </c>
      <c r="BG1042" s="305">
        <f t="shared" si="268"/>
        <v>0</v>
      </c>
      <c r="BH1042" s="288" t="str">
        <f>IFERROR((BG1042*'Data Entry'!$F$18)/'Data Entry'!$E$18,"")</f>
        <v/>
      </c>
      <c r="BI1042" s="305">
        <f t="shared" si="269"/>
        <v>0</v>
      </c>
      <c r="BJ1042" s="288" t="str">
        <f t="shared" si="270"/>
        <v/>
      </c>
      <c r="BK1042" s="307" t="str">
        <f t="shared" si="271"/>
        <v/>
      </c>
    </row>
    <row r="1043" spans="1:63" ht="27" x14ac:dyDescent="0.2">
      <c r="A1043" s="119" t="str">
        <f>'Data Entry'!D1072</f>
        <v>Respondent 1039</v>
      </c>
      <c r="B1043" s="52">
        <f>'Data Entry'!AN1072</f>
        <v>0</v>
      </c>
      <c r="C1043" s="52" t="str">
        <f>'Data Entry'!BX1072</f>
        <v/>
      </c>
      <c r="D1043" s="42" t="str">
        <f>'Data Entry'!BU1072</f>
        <v>No disability</v>
      </c>
      <c r="E1043" s="42">
        <f>'Data Entry'!O1072</f>
        <v>0</v>
      </c>
      <c r="F1043" s="42">
        <f>'Data Entry'!P1072</f>
        <v>0</v>
      </c>
      <c r="G1043" s="42">
        <f>'Data Entry'!Q1072</f>
        <v>0</v>
      </c>
      <c r="H1043" s="291">
        <f t="shared" si="256"/>
        <v>0</v>
      </c>
      <c r="I1043" s="42">
        <f>'Data Entry'!R1072</f>
        <v>0</v>
      </c>
      <c r="J1043" s="42">
        <f>'Data Entry'!S1072</f>
        <v>0</v>
      </c>
      <c r="K1043" s="42">
        <f>'Data Entry'!T1072</f>
        <v>0</v>
      </c>
      <c r="L1043" s="42">
        <f>'Data Entry'!U1072</f>
        <v>0</v>
      </c>
      <c r="M1043" s="291">
        <f t="shared" si="260"/>
        <v>0</v>
      </c>
      <c r="N1043" s="42">
        <f>'Data Entry'!V1072</f>
        <v>0</v>
      </c>
      <c r="O1043" s="42">
        <f>'Data Entry'!W1072</f>
        <v>0</v>
      </c>
      <c r="P1043" s="291">
        <f t="shared" si="261"/>
        <v>0</v>
      </c>
      <c r="Q1043" s="42">
        <f>'Data Entry'!X1072</f>
        <v>0</v>
      </c>
      <c r="R1043" s="42">
        <f>'Data Entry'!Y1072</f>
        <v>0</v>
      </c>
      <c r="S1043" s="42">
        <f>'Data Entry'!Z1072</f>
        <v>0</v>
      </c>
      <c r="T1043" s="291">
        <f t="shared" si="257"/>
        <v>0</v>
      </c>
      <c r="U1043" s="42">
        <f>'Data Entry'!AA1072</f>
        <v>0</v>
      </c>
      <c r="V1043" s="42">
        <f>'Data Entry'!AB1072</f>
        <v>0</v>
      </c>
      <c r="W1043" s="42">
        <f>'Data Entry'!AC1072</f>
        <v>0</v>
      </c>
      <c r="X1043" s="42">
        <f>'Data Entry'!AD1072</f>
        <v>0</v>
      </c>
      <c r="Y1043" s="291">
        <f t="shared" si="262"/>
        <v>0</v>
      </c>
      <c r="Z1043" s="42">
        <f>'Data Entry'!AE1072</f>
        <v>0</v>
      </c>
      <c r="AA1043" s="42">
        <f>'Data Entry'!AF1072</f>
        <v>0</v>
      </c>
      <c r="AB1043" s="291">
        <f t="shared" si="263"/>
        <v>0</v>
      </c>
      <c r="AC1043" s="42">
        <f>'Data Entry'!AH1072</f>
        <v>0</v>
      </c>
      <c r="AD1043" s="42">
        <f>'Data Entry'!AI1072</f>
        <v>0</v>
      </c>
      <c r="AE1043" s="42">
        <f>'Data Entry'!AJ1072</f>
        <v>0</v>
      </c>
      <c r="AF1043" s="42">
        <f>'Data Entry'!AK1072</f>
        <v>0</v>
      </c>
      <c r="AG1043" s="42">
        <f>'Data Entry'!AL1072</f>
        <v>0</v>
      </c>
      <c r="AH1043" s="42">
        <f>'Data Entry'!AM1072</f>
        <v>0</v>
      </c>
      <c r="AI1043" s="42">
        <f>'Data Entry'!AV1072</f>
        <v>0</v>
      </c>
      <c r="AJ1043" s="42">
        <f>'Data Entry'!AW1072</f>
        <v>0</v>
      </c>
      <c r="AK1043" s="42">
        <f>'Data Entry'!AX1072</f>
        <v>0</v>
      </c>
      <c r="AL1043" s="291">
        <f t="shared" si="258"/>
        <v>0</v>
      </c>
      <c r="AM1043" s="42">
        <f>'Data Entry'!AY1072</f>
        <v>0</v>
      </c>
      <c r="AN1043" s="42">
        <f>'Data Entry'!AZ1072</f>
        <v>0</v>
      </c>
      <c r="AO1043" s="42">
        <f>'Data Entry'!BA1072</f>
        <v>0</v>
      </c>
      <c r="AP1043" s="42">
        <f>'Data Entry'!BB1072</f>
        <v>0</v>
      </c>
      <c r="AQ1043" s="291">
        <f t="shared" si="264"/>
        <v>0</v>
      </c>
      <c r="AR1043" s="42">
        <f>'Data Entry'!BC1072</f>
        <v>0</v>
      </c>
      <c r="AS1043" s="42">
        <f>'Data Entry'!BD1072</f>
        <v>0</v>
      </c>
      <c r="AT1043" s="291">
        <f t="shared" si="265"/>
        <v>0</v>
      </c>
      <c r="AU1043" s="42">
        <f>'Data Entry'!BE1072</f>
        <v>0</v>
      </c>
      <c r="AV1043" s="42">
        <f>'Data Entry'!BF1072</f>
        <v>0</v>
      </c>
      <c r="AW1043" s="42">
        <f>'Data Entry'!BG1072</f>
        <v>0</v>
      </c>
      <c r="AX1043" s="291">
        <f t="shared" si="259"/>
        <v>0</v>
      </c>
      <c r="AY1043" s="42">
        <f>'Data Entry'!BH1072</f>
        <v>0</v>
      </c>
      <c r="AZ1043" s="42">
        <f>'Data Entry'!BI1072</f>
        <v>0</v>
      </c>
      <c r="BA1043" s="42">
        <f>'Data Entry'!BJ1072</f>
        <v>0</v>
      </c>
      <c r="BB1043" s="42">
        <f>'Data Entry'!BK1072</f>
        <v>0</v>
      </c>
      <c r="BC1043" s="291">
        <f t="shared" si="266"/>
        <v>0</v>
      </c>
      <c r="BD1043" s="42">
        <f>'Data Entry'!BL1072</f>
        <v>0</v>
      </c>
      <c r="BE1043" s="42">
        <f>'Data Entry'!BM1072</f>
        <v>0</v>
      </c>
      <c r="BF1043" s="291">
        <f t="shared" si="267"/>
        <v>0</v>
      </c>
      <c r="BG1043" s="305">
        <f t="shared" si="268"/>
        <v>0</v>
      </c>
      <c r="BH1043" s="288" t="str">
        <f>IFERROR((BG1043*'Data Entry'!$F$18)/'Data Entry'!$E$18,"")</f>
        <v/>
      </c>
      <c r="BI1043" s="305">
        <f t="shared" si="269"/>
        <v>0</v>
      </c>
      <c r="BJ1043" s="288" t="str">
        <f t="shared" si="270"/>
        <v/>
      </c>
      <c r="BK1043" s="307" t="str">
        <f t="shared" si="271"/>
        <v/>
      </c>
    </row>
    <row r="1044" spans="1:63" ht="27" x14ac:dyDescent="0.2">
      <c r="A1044" s="119" t="str">
        <f>'Data Entry'!D1073</f>
        <v>Respondent 1040</v>
      </c>
      <c r="B1044" s="52">
        <f>'Data Entry'!AN1073</f>
        <v>0</v>
      </c>
      <c r="C1044" s="52" t="str">
        <f>'Data Entry'!BX1073</f>
        <v/>
      </c>
      <c r="D1044" s="42" t="str">
        <f>'Data Entry'!BU1073</f>
        <v>No disability</v>
      </c>
      <c r="E1044" s="42">
        <f>'Data Entry'!O1073</f>
        <v>0</v>
      </c>
      <c r="F1044" s="42">
        <f>'Data Entry'!P1073</f>
        <v>0</v>
      </c>
      <c r="G1044" s="42">
        <f>'Data Entry'!Q1073</f>
        <v>0</v>
      </c>
      <c r="H1044" s="291">
        <f t="shared" si="256"/>
        <v>0</v>
      </c>
      <c r="I1044" s="42">
        <f>'Data Entry'!R1073</f>
        <v>0</v>
      </c>
      <c r="J1044" s="42">
        <f>'Data Entry'!S1073</f>
        <v>0</v>
      </c>
      <c r="K1044" s="42">
        <f>'Data Entry'!T1073</f>
        <v>0</v>
      </c>
      <c r="L1044" s="42">
        <f>'Data Entry'!U1073</f>
        <v>0</v>
      </c>
      <c r="M1044" s="291">
        <f t="shared" si="260"/>
        <v>0</v>
      </c>
      <c r="N1044" s="42">
        <f>'Data Entry'!V1073</f>
        <v>0</v>
      </c>
      <c r="O1044" s="42">
        <f>'Data Entry'!W1073</f>
        <v>0</v>
      </c>
      <c r="P1044" s="291">
        <f t="shared" si="261"/>
        <v>0</v>
      </c>
      <c r="Q1044" s="42">
        <f>'Data Entry'!X1073</f>
        <v>0</v>
      </c>
      <c r="R1044" s="42">
        <f>'Data Entry'!Y1073</f>
        <v>0</v>
      </c>
      <c r="S1044" s="42">
        <f>'Data Entry'!Z1073</f>
        <v>0</v>
      </c>
      <c r="T1044" s="291">
        <f t="shared" si="257"/>
        <v>0</v>
      </c>
      <c r="U1044" s="42">
        <f>'Data Entry'!AA1073</f>
        <v>0</v>
      </c>
      <c r="V1044" s="42">
        <f>'Data Entry'!AB1073</f>
        <v>0</v>
      </c>
      <c r="W1044" s="42">
        <f>'Data Entry'!AC1073</f>
        <v>0</v>
      </c>
      <c r="X1044" s="42">
        <f>'Data Entry'!AD1073</f>
        <v>0</v>
      </c>
      <c r="Y1044" s="291">
        <f t="shared" si="262"/>
        <v>0</v>
      </c>
      <c r="Z1044" s="42">
        <f>'Data Entry'!AE1073</f>
        <v>0</v>
      </c>
      <c r="AA1044" s="42">
        <f>'Data Entry'!AF1073</f>
        <v>0</v>
      </c>
      <c r="AB1044" s="291">
        <f t="shared" si="263"/>
        <v>0</v>
      </c>
      <c r="AC1044" s="42">
        <f>'Data Entry'!AH1073</f>
        <v>0</v>
      </c>
      <c r="AD1044" s="42">
        <f>'Data Entry'!AI1073</f>
        <v>0</v>
      </c>
      <c r="AE1044" s="42">
        <f>'Data Entry'!AJ1073</f>
        <v>0</v>
      </c>
      <c r="AF1044" s="42">
        <f>'Data Entry'!AK1073</f>
        <v>0</v>
      </c>
      <c r="AG1044" s="42">
        <f>'Data Entry'!AL1073</f>
        <v>0</v>
      </c>
      <c r="AH1044" s="42">
        <f>'Data Entry'!AM1073</f>
        <v>0</v>
      </c>
      <c r="AI1044" s="42">
        <f>'Data Entry'!AV1073</f>
        <v>0</v>
      </c>
      <c r="AJ1044" s="42">
        <f>'Data Entry'!AW1073</f>
        <v>0</v>
      </c>
      <c r="AK1044" s="42">
        <f>'Data Entry'!AX1073</f>
        <v>0</v>
      </c>
      <c r="AL1044" s="291">
        <f t="shared" si="258"/>
        <v>0</v>
      </c>
      <c r="AM1044" s="42">
        <f>'Data Entry'!AY1073</f>
        <v>0</v>
      </c>
      <c r="AN1044" s="42">
        <f>'Data Entry'!AZ1073</f>
        <v>0</v>
      </c>
      <c r="AO1044" s="42">
        <f>'Data Entry'!BA1073</f>
        <v>0</v>
      </c>
      <c r="AP1044" s="42">
        <f>'Data Entry'!BB1073</f>
        <v>0</v>
      </c>
      <c r="AQ1044" s="291">
        <f t="shared" si="264"/>
        <v>0</v>
      </c>
      <c r="AR1044" s="42">
        <f>'Data Entry'!BC1073</f>
        <v>0</v>
      </c>
      <c r="AS1044" s="42">
        <f>'Data Entry'!BD1073</f>
        <v>0</v>
      </c>
      <c r="AT1044" s="291">
        <f t="shared" si="265"/>
        <v>0</v>
      </c>
      <c r="AU1044" s="42">
        <f>'Data Entry'!BE1073</f>
        <v>0</v>
      </c>
      <c r="AV1044" s="42">
        <f>'Data Entry'!BF1073</f>
        <v>0</v>
      </c>
      <c r="AW1044" s="42">
        <f>'Data Entry'!BG1073</f>
        <v>0</v>
      </c>
      <c r="AX1044" s="291">
        <f t="shared" si="259"/>
        <v>0</v>
      </c>
      <c r="AY1044" s="42">
        <f>'Data Entry'!BH1073</f>
        <v>0</v>
      </c>
      <c r="AZ1044" s="42">
        <f>'Data Entry'!BI1073</f>
        <v>0</v>
      </c>
      <c r="BA1044" s="42">
        <f>'Data Entry'!BJ1073</f>
        <v>0</v>
      </c>
      <c r="BB1044" s="42">
        <f>'Data Entry'!BK1073</f>
        <v>0</v>
      </c>
      <c r="BC1044" s="291">
        <f t="shared" si="266"/>
        <v>0</v>
      </c>
      <c r="BD1044" s="42">
        <f>'Data Entry'!BL1073</f>
        <v>0</v>
      </c>
      <c r="BE1044" s="42">
        <f>'Data Entry'!BM1073</f>
        <v>0</v>
      </c>
      <c r="BF1044" s="291">
        <f t="shared" si="267"/>
        <v>0</v>
      </c>
      <c r="BG1044" s="305">
        <f t="shared" si="268"/>
        <v>0</v>
      </c>
      <c r="BH1044" s="288" t="str">
        <f>IFERROR((BG1044*'Data Entry'!$F$18)/'Data Entry'!$E$18,"")</f>
        <v/>
      </c>
      <c r="BI1044" s="305">
        <f t="shared" si="269"/>
        <v>0</v>
      </c>
      <c r="BJ1044" s="288" t="str">
        <f t="shared" si="270"/>
        <v/>
      </c>
      <c r="BK1044" s="307" t="str">
        <f t="shared" si="271"/>
        <v/>
      </c>
    </row>
    <row r="1045" spans="1:63" ht="27" x14ac:dyDescent="0.2">
      <c r="A1045" s="119" t="str">
        <f>'Data Entry'!D1074</f>
        <v>Respondent 1041</v>
      </c>
      <c r="B1045" s="52">
        <f>'Data Entry'!AN1074</f>
        <v>0</v>
      </c>
      <c r="C1045" s="52" t="str">
        <f>'Data Entry'!BX1074</f>
        <v/>
      </c>
      <c r="D1045" s="42" t="str">
        <f>'Data Entry'!BU1074</f>
        <v>No disability</v>
      </c>
      <c r="E1045" s="42">
        <f>'Data Entry'!O1074</f>
        <v>0</v>
      </c>
      <c r="F1045" s="42">
        <f>'Data Entry'!P1074</f>
        <v>0</v>
      </c>
      <c r="G1045" s="42">
        <f>'Data Entry'!Q1074</f>
        <v>0</v>
      </c>
      <c r="H1045" s="291">
        <f t="shared" si="256"/>
        <v>0</v>
      </c>
      <c r="I1045" s="42">
        <f>'Data Entry'!R1074</f>
        <v>0</v>
      </c>
      <c r="J1045" s="42">
        <f>'Data Entry'!S1074</f>
        <v>0</v>
      </c>
      <c r="K1045" s="42">
        <f>'Data Entry'!T1074</f>
        <v>0</v>
      </c>
      <c r="L1045" s="42">
        <f>'Data Entry'!U1074</f>
        <v>0</v>
      </c>
      <c r="M1045" s="291">
        <f t="shared" si="260"/>
        <v>0</v>
      </c>
      <c r="N1045" s="42">
        <f>'Data Entry'!V1074</f>
        <v>0</v>
      </c>
      <c r="O1045" s="42">
        <f>'Data Entry'!W1074</f>
        <v>0</v>
      </c>
      <c r="P1045" s="291">
        <f t="shared" si="261"/>
        <v>0</v>
      </c>
      <c r="Q1045" s="42">
        <f>'Data Entry'!X1074</f>
        <v>0</v>
      </c>
      <c r="R1045" s="42">
        <f>'Data Entry'!Y1074</f>
        <v>0</v>
      </c>
      <c r="S1045" s="42">
        <f>'Data Entry'!Z1074</f>
        <v>0</v>
      </c>
      <c r="T1045" s="291">
        <f t="shared" si="257"/>
        <v>0</v>
      </c>
      <c r="U1045" s="42">
        <f>'Data Entry'!AA1074</f>
        <v>0</v>
      </c>
      <c r="V1045" s="42">
        <f>'Data Entry'!AB1074</f>
        <v>0</v>
      </c>
      <c r="W1045" s="42">
        <f>'Data Entry'!AC1074</f>
        <v>0</v>
      </c>
      <c r="X1045" s="42">
        <f>'Data Entry'!AD1074</f>
        <v>0</v>
      </c>
      <c r="Y1045" s="291">
        <f t="shared" si="262"/>
        <v>0</v>
      </c>
      <c r="Z1045" s="42">
        <f>'Data Entry'!AE1074</f>
        <v>0</v>
      </c>
      <c r="AA1045" s="42">
        <f>'Data Entry'!AF1074</f>
        <v>0</v>
      </c>
      <c r="AB1045" s="291">
        <f t="shared" si="263"/>
        <v>0</v>
      </c>
      <c r="AC1045" s="42">
        <f>'Data Entry'!AH1074</f>
        <v>0</v>
      </c>
      <c r="AD1045" s="42">
        <f>'Data Entry'!AI1074</f>
        <v>0</v>
      </c>
      <c r="AE1045" s="42">
        <f>'Data Entry'!AJ1074</f>
        <v>0</v>
      </c>
      <c r="AF1045" s="42">
        <f>'Data Entry'!AK1074</f>
        <v>0</v>
      </c>
      <c r="AG1045" s="42">
        <f>'Data Entry'!AL1074</f>
        <v>0</v>
      </c>
      <c r="AH1045" s="42">
        <f>'Data Entry'!AM1074</f>
        <v>0</v>
      </c>
      <c r="AI1045" s="42">
        <f>'Data Entry'!AV1074</f>
        <v>0</v>
      </c>
      <c r="AJ1045" s="42">
        <f>'Data Entry'!AW1074</f>
        <v>0</v>
      </c>
      <c r="AK1045" s="42">
        <f>'Data Entry'!AX1074</f>
        <v>0</v>
      </c>
      <c r="AL1045" s="291">
        <f t="shared" si="258"/>
        <v>0</v>
      </c>
      <c r="AM1045" s="42">
        <f>'Data Entry'!AY1074</f>
        <v>0</v>
      </c>
      <c r="AN1045" s="42">
        <f>'Data Entry'!AZ1074</f>
        <v>0</v>
      </c>
      <c r="AO1045" s="42">
        <f>'Data Entry'!BA1074</f>
        <v>0</v>
      </c>
      <c r="AP1045" s="42">
        <f>'Data Entry'!BB1074</f>
        <v>0</v>
      </c>
      <c r="AQ1045" s="291">
        <f t="shared" si="264"/>
        <v>0</v>
      </c>
      <c r="AR1045" s="42">
        <f>'Data Entry'!BC1074</f>
        <v>0</v>
      </c>
      <c r="AS1045" s="42">
        <f>'Data Entry'!BD1074</f>
        <v>0</v>
      </c>
      <c r="AT1045" s="291">
        <f t="shared" si="265"/>
        <v>0</v>
      </c>
      <c r="AU1045" s="42">
        <f>'Data Entry'!BE1074</f>
        <v>0</v>
      </c>
      <c r="AV1045" s="42">
        <f>'Data Entry'!BF1074</f>
        <v>0</v>
      </c>
      <c r="AW1045" s="42">
        <f>'Data Entry'!BG1074</f>
        <v>0</v>
      </c>
      <c r="AX1045" s="291">
        <f t="shared" si="259"/>
        <v>0</v>
      </c>
      <c r="AY1045" s="42">
        <f>'Data Entry'!BH1074</f>
        <v>0</v>
      </c>
      <c r="AZ1045" s="42">
        <f>'Data Entry'!BI1074</f>
        <v>0</v>
      </c>
      <c r="BA1045" s="42">
        <f>'Data Entry'!BJ1074</f>
        <v>0</v>
      </c>
      <c r="BB1045" s="42">
        <f>'Data Entry'!BK1074</f>
        <v>0</v>
      </c>
      <c r="BC1045" s="291">
        <f t="shared" si="266"/>
        <v>0</v>
      </c>
      <c r="BD1045" s="42">
        <f>'Data Entry'!BL1074</f>
        <v>0</v>
      </c>
      <c r="BE1045" s="42">
        <f>'Data Entry'!BM1074</f>
        <v>0</v>
      </c>
      <c r="BF1045" s="291">
        <f t="shared" si="267"/>
        <v>0</v>
      </c>
      <c r="BG1045" s="305">
        <f t="shared" si="268"/>
        <v>0</v>
      </c>
      <c r="BH1045" s="288" t="str">
        <f>IFERROR((BG1045*'Data Entry'!$F$18)/'Data Entry'!$E$18,"")</f>
        <v/>
      </c>
      <c r="BI1045" s="305">
        <f t="shared" si="269"/>
        <v>0</v>
      </c>
      <c r="BJ1045" s="288" t="str">
        <f t="shared" si="270"/>
        <v/>
      </c>
      <c r="BK1045" s="307" t="str">
        <f t="shared" si="271"/>
        <v/>
      </c>
    </row>
    <row r="1046" spans="1:63" ht="27" x14ac:dyDescent="0.2">
      <c r="A1046" s="119" t="str">
        <f>'Data Entry'!D1075</f>
        <v>Respondent 1042</v>
      </c>
      <c r="B1046" s="52">
        <f>'Data Entry'!AN1075</f>
        <v>0</v>
      </c>
      <c r="C1046" s="52" t="str">
        <f>'Data Entry'!BX1075</f>
        <v/>
      </c>
      <c r="D1046" s="42" t="str">
        <f>'Data Entry'!BU1075</f>
        <v>No disability</v>
      </c>
      <c r="E1046" s="42">
        <f>'Data Entry'!O1075</f>
        <v>0</v>
      </c>
      <c r="F1046" s="42">
        <f>'Data Entry'!P1075</f>
        <v>0</v>
      </c>
      <c r="G1046" s="42">
        <f>'Data Entry'!Q1075</f>
        <v>0</v>
      </c>
      <c r="H1046" s="291">
        <f t="shared" si="256"/>
        <v>0</v>
      </c>
      <c r="I1046" s="42">
        <f>'Data Entry'!R1075</f>
        <v>0</v>
      </c>
      <c r="J1046" s="42">
        <f>'Data Entry'!S1075</f>
        <v>0</v>
      </c>
      <c r="K1046" s="42">
        <f>'Data Entry'!T1075</f>
        <v>0</v>
      </c>
      <c r="L1046" s="42">
        <f>'Data Entry'!U1075</f>
        <v>0</v>
      </c>
      <c r="M1046" s="291">
        <f t="shared" si="260"/>
        <v>0</v>
      </c>
      <c r="N1046" s="42">
        <f>'Data Entry'!V1075</f>
        <v>0</v>
      </c>
      <c r="O1046" s="42">
        <f>'Data Entry'!W1075</f>
        <v>0</v>
      </c>
      <c r="P1046" s="291">
        <f t="shared" si="261"/>
        <v>0</v>
      </c>
      <c r="Q1046" s="42">
        <f>'Data Entry'!X1075</f>
        <v>0</v>
      </c>
      <c r="R1046" s="42">
        <f>'Data Entry'!Y1075</f>
        <v>0</v>
      </c>
      <c r="S1046" s="42">
        <f>'Data Entry'!Z1075</f>
        <v>0</v>
      </c>
      <c r="T1046" s="291">
        <f t="shared" si="257"/>
        <v>0</v>
      </c>
      <c r="U1046" s="42">
        <f>'Data Entry'!AA1075</f>
        <v>0</v>
      </c>
      <c r="V1046" s="42">
        <f>'Data Entry'!AB1075</f>
        <v>0</v>
      </c>
      <c r="W1046" s="42">
        <f>'Data Entry'!AC1075</f>
        <v>0</v>
      </c>
      <c r="X1046" s="42">
        <f>'Data Entry'!AD1075</f>
        <v>0</v>
      </c>
      <c r="Y1046" s="291">
        <f t="shared" si="262"/>
        <v>0</v>
      </c>
      <c r="Z1046" s="42">
        <f>'Data Entry'!AE1075</f>
        <v>0</v>
      </c>
      <c r="AA1046" s="42">
        <f>'Data Entry'!AF1075</f>
        <v>0</v>
      </c>
      <c r="AB1046" s="291">
        <f t="shared" si="263"/>
        <v>0</v>
      </c>
      <c r="AC1046" s="42">
        <f>'Data Entry'!AH1075</f>
        <v>0</v>
      </c>
      <c r="AD1046" s="42">
        <f>'Data Entry'!AI1075</f>
        <v>0</v>
      </c>
      <c r="AE1046" s="42">
        <f>'Data Entry'!AJ1075</f>
        <v>0</v>
      </c>
      <c r="AF1046" s="42">
        <f>'Data Entry'!AK1075</f>
        <v>0</v>
      </c>
      <c r="AG1046" s="42">
        <f>'Data Entry'!AL1075</f>
        <v>0</v>
      </c>
      <c r="AH1046" s="42">
        <f>'Data Entry'!AM1075</f>
        <v>0</v>
      </c>
      <c r="AI1046" s="42">
        <f>'Data Entry'!AV1075</f>
        <v>0</v>
      </c>
      <c r="AJ1046" s="42">
        <f>'Data Entry'!AW1075</f>
        <v>0</v>
      </c>
      <c r="AK1046" s="42">
        <f>'Data Entry'!AX1075</f>
        <v>0</v>
      </c>
      <c r="AL1046" s="291">
        <f t="shared" si="258"/>
        <v>0</v>
      </c>
      <c r="AM1046" s="42">
        <f>'Data Entry'!AY1075</f>
        <v>0</v>
      </c>
      <c r="AN1046" s="42">
        <f>'Data Entry'!AZ1075</f>
        <v>0</v>
      </c>
      <c r="AO1046" s="42">
        <f>'Data Entry'!BA1075</f>
        <v>0</v>
      </c>
      <c r="AP1046" s="42">
        <f>'Data Entry'!BB1075</f>
        <v>0</v>
      </c>
      <c r="AQ1046" s="291">
        <f t="shared" si="264"/>
        <v>0</v>
      </c>
      <c r="AR1046" s="42">
        <f>'Data Entry'!BC1075</f>
        <v>0</v>
      </c>
      <c r="AS1046" s="42">
        <f>'Data Entry'!BD1075</f>
        <v>0</v>
      </c>
      <c r="AT1046" s="291">
        <f t="shared" si="265"/>
        <v>0</v>
      </c>
      <c r="AU1046" s="42">
        <f>'Data Entry'!BE1075</f>
        <v>0</v>
      </c>
      <c r="AV1046" s="42">
        <f>'Data Entry'!BF1075</f>
        <v>0</v>
      </c>
      <c r="AW1046" s="42">
        <f>'Data Entry'!BG1075</f>
        <v>0</v>
      </c>
      <c r="AX1046" s="291">
        <f t="shared" si="259"/>
        <v>0</v>
      </c>
      <c r="AY1046" s="42">
        <f>'Data Entry'!BH1075</f>
        <v>0</v>
      </c>
      <c r="AZ1046" s="42">
        <f>'Data Entry'!BI1075</f>
        <v>0</v>
      </c>
      <c r="BA1046" s="42">
        <f>'Data Entry'!BJ1075</f>
        <v>0</v>
      </c>
      <c r="BB1046" s="42">
        <f>'Data Entry'!BK1075</f>
        <v>0</v>
      </c>
      <c r="BC1046" s="291">
        <f t="shared" si="266"/>
        <v>0</v>
      </c>
      <c r="BD1046" s="42">
        <f>'Data Entry'!BL1075</f>
        <v>0</v>
      </c>
      <c r="BE1046" s="42">
        <f>'Data Entry'!BM1075</f>
        <v>0</v>
      </c>
      <c r="BF1046" s="291">
        <f t="shared" si="267"/>
        <v>0</v>
      </c>
      <c r="BG1046" s="305">
        <f t="shared" si="268"/>
        <v>0</v>
      </c>
      <c r="BH1046" s="288" t="str">
        <f>IFERROR((BG1046*'Data Entry'!$F$18)/'Data Entry'!$E$18,"")</f>
        <v/>
      </c>
      <c r="BI1046" s="305">
        <f t="shared" si="269"/>
        <v>0</v>
      </c>
      <c r="BJ1046" s="288" t="str">
        <f t="shared" si="270"/>
        <v/>
      </c>
      <c r="BK1046" s="307" t="str">
        <f t="shared" si="271"/>
        <v/>
      </c>
    </row>
    <row r="1047" spans="1:63" ht="27" x14ac:dyDescent="0.2">
      <c r="A1047" s="119" t="str">
        <f>'Data Entry'!D1076</f>
        <v>Respondent 1043</v>
      </c>
      <c r="B1047" s="52">
        <f>'Data Entry'!AN1076</f>
        <v>0</v>
      </c>
      <c r="C1047" s="52" t="str">
        <f>'Data Entry'!BX1076</f>
        <v/>
      </c>
      <c r="D1047" s="42" t="str">
        <f>'Data Entry'!BU1076</f>
        <v>No disability</v>
      </c>
      <c r="E1047" s="42">
        <f>'Data Entry'!O1076</f>
        <v>0</v>
      </c>
      <c r="F1047" s="42">
        <f>'Data Entry'!P1076</f>
        <v>0</v>
      </c>
      <c r="G1047" s="42">
        <f>'Data Entry'!Q1076</f>
        <v>0</v>
      </c>
      <c r="H1047" s="291">
        <f t="shared" si="256"/>
        <v>0</v>
      </c>
      <c r="I1047" s="42">
        <f>'Data Entry'!R1076</f>
        <v>0</v>
      </c>
      <c r="J1047" s="42">
        <f>'Data Entry'!S1076</f>
        <v>0</v>
      </c>
      <c r="K1047" s="42">
        <f>'Data Entry'!T1076</f>
        <v>0</v>
      </c>
      <c r="L1047" s="42">
        <f>'Data Entry'!U1076</f>
        <v>0</v>
      </c>
      <c r="M1047" s="291">
        <f t="shared" si="260"/>
        <v>0</v>
      </c>
      <c r="N1047" s="42">
        <f>'Data Entry'!V1076</f>
        <v>0</v>
      </c>
      <c r="O1047" s="42">
        <f>'Data Entry'!W1076</f>
        <v>0</v>
      </c>
      <c r="P1047" s="291">
        <f t="shared" si="261"/>
        <v>0</v>
      </c>
      <c r="Q1047" s="42">
        <f>'Data Entry'!X1076</f>
        <v>0</v>
      </c>
      <c r="R1047" s="42">
        <f>'Data Entry'!Y1076</f>
        <v>0</v>
      </c>
      <c r="S1047" s="42">
        <f>'Data Entry'!Z1076</f>
        <v>0</v>
      </c>
      <c r="T1047" s="291">
        <f t="shared" si="257"/>
        <v>0</v>
      </c>
      <c r="U1047" s="42">
        <f>'Data Entry'!AA1076</f>
        <v>0</v>
      </c>
      <c r="V1047" s="42">
        <f>'Data Entry'!AB1076</f>
        <v>0</v>
      </c>
      <c r="W1047" s="42">
        <f>'Data Entry'!AC1076</f>
        <v>0</v>
      </c>
      <c r="X1047" s="42">
        <f>'Data Entry'!AD1076</f>
        <v>0</v>
      </c>
      <c r="Y1047" s="291">
        <f t="shared" si="262"/>
        <v>0</v>
      </c>
      <c r="Z1047" s="42">
        <f>'Data Entry'!AE1076</f>
        <v>0</v>
      </c>
      <c r="AA1047" s="42">
        <f>'Data Entry'!AF1076</f>
        <v>0</v>
      </c>
      <c r="AB1047" s="291">
        <f t="shared" si="263"/>
        <v>0</v>
      </c>
      <c r="AC1047" s="42">
        <f>'Data Entry'!AH1076</f>
        <v>0</v>
      </c>
      <c r="AD1047" s="42">
        <f>'Data Entry'!AI1076</f>
        <v>0</v>
      </c>
      <c r="AE1047" s="42">
        <f>'Data Entry'!AJ1076</f>
        <v>0</v>
      </c>
      <c r="AF1047" s="42">
        <f>'Data Entry'!AK1076</f>
        <v>0</v>
      </c>
      <c r="AG1047" s="42">
        <f>'Data Entry'!AL1076</f>
        <v>0</v>
      </c>
      <c r="AH1047" s="42">
        <f>'Data Entry'!AM1076</f>
        <v>0</v>
      </c>
      <c r="AI1047" s="42">
        <f>'Data Entry'!AV1076</f>
        <v>0</v>
      </c>
      <c r="AJ1047" s="42">
        <f>'Data Entry'!AW1076</f>
        <v>0</v>
      </c>
      <c r="AK1047" s="42">
        <f>'Data Entry'!AX1076</f>
        <v>0</v>
      </c>
      <c r="AL1047" s="291">
        <f t="shared" si="258"/>
        <v>0</v>
      </c>
      <c r="AM1047" s="42">
        <f>'Data Entry'!AY1076</f>
        <v>0</v>
      </c>
      <c r="AN1047" s="42">
        <f>'Data Entry'!AZ1076</f>
        <v>0</v>
      </c>
      <c r="AO1047" s="42">
        <f>'Data Entry'!BA1076</f>
        <v>0</v>
      </c>
      <c r="AP1047" s="42">
        <f>'Data Entry'!BB1076</f>
        <v>0</v>
      </c>
      <c r="AQ1047" s="291">
        <f t="shared" si="264"/>
        <v>0</v>
      </c>
      <c r="AR1047" s="42">
        <f>'Data Entry'!BC1076</f>
        <v>0</v>
      </c>
      <c r="AS1047" s="42">
        <f>'Data Entry'!BD1076</f>
        <v>0</v>
      </c>
      <c r="AT1047" s="291">
        <f t="shared" si="265"/>
        <v>0</v>
      </c>
      <c r="AU1047" s="42">
        <f>'Data Entry'!BE1076</f>
        <v>0</v>
      </c>
      <c r="AV1047" s="42">
        <f>'Data Entry'!BF1076</f>
        <v>0</v>
      </c>
      <c r="AW1047" s="42">
        <f>'Data Entry'!BG1076</f>
        <v>0</v>
      </c>
      <c r="AX1047" s="291">
        <f t="shared" si="259"/>
        <v>0</v>
      </c>
      <c r="AY1047" s="42">
        <f>'Data Entry'!BH1076</f>
        <v>0</v>
      </c>
      <c r="AZ1047" s="42">
        <f>'Data Entry'!BI1076</f>
        <v>0</v>
      </c>
      <c r="BA1047" s="42">
        <f>'Data Entry'!BJ1076</f>
        <v>0</v>
      </c>
      <c r="BB1047" s="42">
        <f>'Data Entry'!BK1076</f>
        <v>0</v>
      </c>
      <c r="BC1047" s="291">
        <f t="shared" si="266"/>
        <v>0</v>
      </c>
      <c r="BD1047" s="42">
        <f>'Data Entry'!BL1076</f>
        <v>0</v>
      </c>
      <c r="BE1047" s="42">
        <f>'Data Entry'!BM1076</f>
        <v>0</v>
      </c>
      <c r="BF1047" s="291">
        <f t="shared" si="267"/>
        <v>0</v>
      </c>
      <c r="BG1047" s="305">
        <f t="shared" si="268"/>
        <v>0</v>
      </c>
      <c r="BH1047" s="288" t="str">
        <f>IFERROR((BG1047*'Data Entry'!$F$18)/'Data Entry'!$E$18,"")</f>
        <v/>
      </c>
      <c r="BI1047" s="305">
        <f t="shared" si="269"/>
        <v>0</v>
      </c>
      <c r="BJ1047" s="288" t="str">
        <f t="shared" si="270"/>
        <v/>
      </c>
      <c r="BK1047" s="307" t="str">
        <f t="shared" si="271"/>
        <v/>
      </c>
    </row>
    <row r="1048" spans="1:63" ht="27" x14ac:dyDescent="0.2">
      <c r="A1048" s="119" t="str">
        <f>'Data Entry'!D1077</f>
        <v>Respondent 1044</v>
      </c>
      <c r="B1048" s="52">
        <f>'Data Entry'!AN1077</f>
        <v>0</v>
      </c>
      <c r="C1048" s="52" t="str">
        <f>'Data Entry'!BX1077</f>
        <v/>
      </c>
      <c r="D1048" s="42" t="str">
        <f>'Data Entry'!BU1077</f>
        <v>No disability</v>
      </c>
      <c r="E1048" s="42">
        <f>'Data Entry'!O1077</f>
        <v>0</v>
      </c>
      <c r="F1048" s="42">
        <f>'Data Entry'!P1077</f>
        <v>0</v>
      </c>
      <c r="G1048" s="42">
        <f>'Data Entry'!Q1077</f>
        <v>0</v>
      </c>
      <c r="H1048" s="291">
        <f t="shared" si="256"/>
        <v>0</v>
      </c>
      <c r="I1048" s="42">
        <f>'Data Entry'!R1077</f>
        <v>0</v>
      </c>
      <c r="J1048" s="42">
        <f>'Data Entry'!S1077</f>
        <v>0</v>
      </c>
      <c r="K1048" s="42">
        <f>'Data Entry'!T1077</f>
        <v>0</v>
      </c>
      <c r="L1048" s="42">
        <f>'Data Entry'!U1077</f>
        <v>0</v>
      </c>
      <c r="M1048" s="291">
        <f t="shared" si="260"/>
        <v>0</v>
      </c>
      <c r="N1048" s="42">
        <f>'Data Entry'!V1077</f>
        <v>0</v>
      </c>
      <c r="O1048" s="42">
        <f>'Data Entry'!W1077</f>
        <v>0</v>
      </c>
      <c r="P1048" s="291">
        <f t="shared" si="261"/>
        <v>0</v>
      </c>
      <c r="Q1048" s="42">
        <f>'Data Entry'!X1077</f>
        <v>0</v>
      </c>
      <c r="R1048" s="42">
        <f>'Data Entry'!Y1077</f>
        <v>0</v>
      </c>
      <c r="S1048" s="42">
        <f>'Data Entry'!Z1077</f>
        <v>0</v>
      </c>
      <c r="T1048" s="291">
        <f t="shared" si="257"/>
        <v>0</v>
      </c>
      <c r="U1048" s="42">
        <f>'Data Entry'!AA1077</f>
        <v>0</v>
      </c>
      <c r="V1048" s="42">
        <f>'Data Entry'!AB1077</f>
        <v>0</v>
      </c>
      <c r="W1048" s="42">
        <f>'Data Entry'!AC1077</f>
        <v>0</v>
      </c>
      <c r="X1048" s="42">
        <f>'Data Entry'!AD1077</f>
        <v>0</v>
      </c>
      <c r="Y1048" s="291">
        <f t="shared" si="262"/>
        <v>0</v>
      </c>
      <c r="Z1048" s="42">
        <f>'Data Entry'!AE1077</f>
        <v>0</v>
      </c>
      <c r="AA1048" s="42">
        <f>'Data Entry'!AF1077</f>
        <v>0</v>
      </c>
      <c r="AB1048" s="291">
        <f t="shared" si="263"/>
        <v>0</v>
      </c>
      <c r="AC1048" s="42">
        <f>'Data Entry'!AH1077</f>
        <v>0</v>
      </c>
      <c r="AD1048" s="42">
        <f>'Data Entry'!AI1077</f>
        <v>0</v>
      </c>
      <c r="AE1048" s="42">
        <f>'Data Entry'!AJ1077</f>
        <v>0</v>
      </c>
      <c r="AF1048" s="42">
        <f>'Data Entry'!AK1077</f>
        <v>0</v>
      </c>
      <c r="AG1048" s="42">
        <f>'Data Entry'!AL1077</f>
        <v>0</v>
      </c>
      <c r="AH1048" s="42">
        <f>'Data Entry'!AM1077</f>
        <v>0</v>
      </c>
      <c r="AI1048" s="42">
        <f>'Data Entry'!AV1077</f>
        <v>0</v>
      </c>
      <c r="AJ1048" s="42">
        <f>'Data Entry'!AW1077</f>
        <v>0</v>
      </c>
      <c r="AK1048" s="42">
        <f>'Data Entry'!AX1077</f>
        <v>0</v>
      </c>
      <c r="AL1048" s="291">
        <f t="shared" si="258"/>
        <v>0</v>
      </c>
      <c r="AM1048" s="42">
        <f>'Data Entry'!AY1077</f>
        <v>0</v>
      </c>
      <c r="AN1048" s="42">
        <f>'Data Entry'!AZ1077</f>
        <v>0</v>
      </c>
      <c r="AO1048" s="42">
        <f>'Data Entry'!BA1077</f>
        <v>0</v>
      </c>
      <c r="AP1048" s="42">
        <f>'Data Entry'!BB1077</f>
        <v>0</v>
      </c>
      <c r="AQ1048" s="291">
        <f t="shared" si="264"/>
        <v>0</v>
      </c>
      <c r="AR1048" s="42">
        <f>'Data Entry'!BC1077</f>
        <v>0</v>
      </c>
      <c r="AS1048" s="42">
        <f>'Data Entry'!BD1077</f>
        <v>0</v>
      </c>
      <c r="AT1048" s="291">
        <f t="shared" si="265"/>
        <v>0</v>
      </c>
      <c r="AU1048" s="42">
        <f>'Data Entry'!BE1077</f>
        <v>0</v>
      </c>
      <c r="AV1048" s="42">
        <f>'Data Entry'!BF1077</f>
        <v>0</v>
      </c>
      <c r="AW1048" s="42">
        <f>'Data Entry'!BG1077</f>
        <v>0</v>
      </c>
      <c r="AX1048" s="291">
        <f t="shared" si="259"/>
        <v>0</v>
      </c>
      <c r="AY1048" s="42">
        <f>'Data Entry'!BH1077</f>
        <v>0</v>
      </c>
      <c r="AZ1048" s="42">
        <f>'Data Entry'!BI1077</f>
        <v>0</v>
      </c>
      <c r="BA1048" s="42">
        <f>'Data Entry'!BJ1077</f>
        <v>0</v>
      </c>
      <c r="BB1048" s="42">
        <f>'Data Entry'!BK1077</f>
        <v>0</v>
      </c>
      <c r="BC1048" s="291">
        <f t="shared" si="266"/>
        <v>0</v>
      </c>
      <c r="BD1048" s="42">
        <f>'Data Entry'!BL1077</f>
        <v>0</v>
      </c>
      <c r="BE1048" s="42">
        <f>'Data Entry'!BM1077</f>
        <v>0</v>
      </c>
      <c r="BF1048" s="291">
        <f t="shared" si="267"/>
        <v>0</v>
      </c>
      <c r="BG1048" s="305">
        <f t="shared" si="268"/>
        <v>0</v>
      </c>
      <c r="BH1048" s="288" t="str">
        <f>IFERROR((BG1048*'Data Entry'!$F$18)/'Data Entry'!$E$18,"")</f>
        <v/>
      </c>
      <c r="BI1048" s="305">
        <f t="shared" si="269"/>
        <v>0</v>
      </c>
      <c r="BJ1048" s="288" t="str">
        <f t="shared" si="270"/>
        <v/>
      </c>
      <c r="BK1048" s="307" t="str">
        <f t="shared" si="271"/>
        <v/>
      </c>
    </row>
    <row r="1049" spans="1:63" ht="27" x14ac:dyDescent="0.2">
      <c r="A1049" s="119" t="str">
        <f>'Data Entry'!D1078</f>
        <v>Respondent 1045</v>
      </c>
      <c r="B1049" s="52">
        <f>'Data Entry'!AN1078</f>
        <v>0</v>
      </c>
      <c r="C1049" s="52" t="str">
        <f>'Data Entry'!BX1078</f>
        <v/>
      </c>
      <c r="D1049" s="42" t="str">
        <f>'Data Entry'!BU1078</f>
        <v>No disability</v>
      </c>
      <c r="E1049" s="42">
        <f>'Data Entry'!O1078</f>
        <v>0</v>
      </c>
      <c r="F1049" s="42">
        <f>'Data Entry'!P1078</f>
        <v>0</v>
      </c>
      <c r="G1049" s="42">
        <f>'Data Entry'!Q1078</f>
        <v>0</v>
      </c>
      <c r="H1049" s="291">
        <f t="shared" si="256"/>
        <v>0</v>
      </c>
      <c r="I1049" s="42">
        <f>'Data Entry'!R1078</f>
        <v>0</v>
      </c>
      <c r="J1049" s="42">
        <f>'Data Entry'!S1078</f>
        <v>0</v>
      </c>
      <c r="K1049" s="42">
        <f>'Data Entry'!T1078</f>
        <v>0</v>
      </c>
      <c r="L1049" s="42">
        <f>'Data Entry'!U1078</f>
        <v>0</v>
      </c>
      <c r="M1049" s="291">
        <f t="shared" si="260"/>
        <v>0</v>
      </c>
      <c r="N1049" s="42">
        <f>'Data Entry'!V1078</f>
        <v>0</v>
      </c>
      <c r="O1049" s="42">
        <f>'Data Entry'!W1078</f>
        <v>0</v>
      </c>
      <c r="P1049" s="291">
        <f t="shared" si="261"/>
        <v>0</v>
      </c>
      <c r="Q1049" s="42">
        <f>'Data Entry'!X1078</f>
        <v>0</v>
      </c>
      <c r="R1049" s="42">
        <f>'Data Entry'!Y1078</f>
        <v>0</v>
      </c>
      <c r="S1049" s="42">
        <f>'Data Entry'!Z1078</f>
        <v>0</v>
      </c>
      <c r="T1049" s="291">
        <f t="shared" si="257"/>
        <v>0</v>
      </c>
      <c r="U1049" s="42">
        <f>'Data Entry'!AA1078</f>
        <v>0</v>
      </c>
      <c r="V1049" s="42">
        <f>'Data Entry'!AB1078</f>
        <v>0</v>
      </c>
      <c r="W1049" s="42">
        <f>'Data Entry'!AC1078</f>
        <v>0</v>
      </c>
      <c r="X1049" s="42">
        <f>'Data Entry'!AD1078</f>
        <v>0</v>
      </c>
      <c r="Y1049" s="291">
        <f t="shared" si="262"/>
        <v>0</v>
      </c>
      <c r="Z1049" s="42">
        <f>'Data Entry'!AE1078</f>
        <v>0</v>
      </c>
      <c r="AA1049" s="42">
        <f>'Data Entry'!AF1078</f>
        <v>0</v>
      </c>
      <c r="AB1049" s="291">
        <f t="shared" si="263"/>
        <v>0</v>
      </c>
      <c r="AC1049" s="42">
        <f>'Data Entry'!AH1078</f>
        <v>0</v>
      </c>
      <c r="AD1049" s="42">
        <f>'Data Entry'!AI1078</f>
        <v>0</v>
      </c>
      <c r="AE1049" s="42">
        <f>'Data Entry'!AJ1078</f>
        <v>0</v>
      </c>
      <c r="AF1049" s="42">
        <f>'Data Entry'!AK1078</f>
        <v>0</v>
      </c>
      <c r="AG1049" s="42">
        <f>'Data Entry'!AL1078</f>
        <v>0</v>
      </c>
      <c r="AH1049" s="42">
        <f>'Data Entry'!AM1078</f>
        <v>0</v>
      </c>
      <c r="AI1049" s="42">
        <f>'Data Entry'!AV1078</f>
        <v>0</v>
      </c>
      <c r="AJ1049" s="42">
        <f>'Data Entry'!AW1078</f>
        <v>0</v>
      </c>
      <c r="AK1049" s="42">
        <f>'Data Entry'!AX1078</f>
        <v>0</v>
      </c>
      <c r="AL1049" s="291">
        <f t="shared" si="258"/>
        <v>0</v>
      </c>
      <c r="AM1049" s="42">
        <f>'Data Entry'!AY1078</f>
        <v>0</v>
      </c>
      <c r="AN1049" s="42">
        <f>'Data Entry'!AZ1078</f>
        <v>0</v>
      </c>
      <c r="AO1049" s="42">
        <f>'Data Entry'!BA1078</f>
        <v>0</v>
      </c>
      <c r="AP1049" s="42">
        <f>'Data Entry'!BB1078</f>
        <v>0</v>
      </c>
      <c r="AQ1049" s="291">
        <f t="shared" si="264"/>
        <v>0</v>
      </c>
      <c r="AR1049" s="42">
        <f>'Data Entry'!BC1078</f>
        <v>0</v>
      </c>
      <c r="AS1049" s="42">
        <f>'Data Entry'!BD1078</f>
        <v>0</v>
      </c>
      <c r="AT1049" s="291">
        <f t="shared" si="265"/>
        <v>0</v>
      </c>
      <c r="AU1049" s="42">
        <f>'Data Entry'!BE1078</f>
        <v>0</v>
      </c>
      <c r="AV1049" s="42">
        <f>'Data Entry'!BF1078</f>
        <v>0</v>
      </c>
      <c r="AW1049" s="42">
        <f>'Data Entry'!BG1078</f>
        <v>0</v>
      </c>
      <c r="AX1049" s="291">
        <f t="shared" si="259"/>
        <v>0</v>
      </c>
      <c r="AY1049" s="42">
        <f>'Data Entry'!BH1078</f>
        <v>0</v>
      </c>
      <c r="AZ1049" s="42">
        <f>'Data Entry'!BI1078</f>
        <v>0</v>
      </c>
      <c r="BA1049" s="42">
        <f>'Data Entry'!BJ1078</f>
        <v>0</v>
      </c>
      <c r="BB1049" s="42">
        <f>'Data Entry'!BK1078</f>
        <v>0</v>
      </c>
      <c r="BC1049" s="291">
        <f t="shared" si="266"/>
        <v>0</v>
      </c>
      <c r="BD1049" s="42">
        <f>'Data Entry'!BL1078</f>
        <v>0</v>
      </c>
      <c r="BE1049" s="42">
        <f>'Data Entry'!BM1078</f>
        <v>0</v>
      </c>
      <c r="BF1049" s="291">
        <f t="shared" si="267"/>
        <v>0</v>
      </c>
      <c r="BG1049" s="305">
        <f t="shared" si="268"/>
        <v>0</v>
      </c>
      <c r="BH1049" s="288" t="str">
        <f>IFERROR((BG1049*'Data Entry'!$F$18)/'Data Entry'!$E$18,"")</f>
        <v/>
      </c>
      <c r="BI1049" s="305">
        <f t="shared" si="269"/>
        <v>0</v>
      </c>
      <c r="BJ1049" s="288" t="str">
        <f t="shared" si="270"/>
        <v/>
      </c>
      <c r="BK1049" s="307" t="str">
        <f t="shared" si="271"/>
        <v/>
      </c>
    </row>
    <row r="1050" spans="1:63" ht="27" x14ac:dyDescent="0.2">
      <c r="A1050" s="119" t="str">
        <f>'Data Entry'!D1079</f>
        <v>Respondent 1046</v>
      </c>
      <c r="B1050" s="52">
        <f>'Data Entry'!AN1079</f>
        <v>0</v>
      </c>
      <c r="C1050" s="52" t="str">
        <f>'Data Entry'!BX1079</f>
        <v/>
      </c>
      <c r="D1050" s="42" t="str">
        <f>'Data Entry'!BU1079</f>
        <v>No disability</v>
      </c>
      <c r="E1050" s="42">
        <f>'Data Entry'!O1079</f>
        <v>0</v>
      </c>
      <c r="F1050" s="42">
        <f>'Data Entry'!P1079</f>
        <v>0</v>
      </c>
      <c r="G1050" s="42">
        <f>'Data Entry'!Q1079</f>
        <v>0</v>
      </c>
      <c r="H1050" s="291">
        <f t="shared" si="256"/>
        <v>0</v>
      </c>
      <c r="I1050" s="42">
        <f>'Data Entry'!R1079</f>
        <v>0</v>
      </c>
      <c r="J1050" s="42">
        <f>'Data Entry'!S1079</f>
        <v>0</v>
      </c>
      <c r="K1050" s="42">
        <f>'Data Entry'!T1079</f>
        <v>0</v>
      </c>
      <c r="L1050" s="42">
        <f>'Data Entry'!U1079</f>
        <v>0</v>
      </c>
      <c r="M1050" s="291">
        <f t="shared" si="260"/>
        <v>0</v>
      </c>
      <c r="N1050" s="42">
        <f>'Data Entry'!V1079</f>
        <v>0</v>
      </c>
      <c r="O1050" s="42">
        <f>'Data Entry'!W1079</f>
        <v>0</v>
      </c>
      <c r="P1050" s="291">
        <f t="shared" si="261"/>
        <v>0</v>
      </c>
      <c r="Q1050" s="42">
        <f>'Data Entry'!X1079</f>
        <v>0</v>
      </c>
      <c r="R1050" s="42">
        <f>'Data Entry'!Y1079</f>
        <v>0</v>
      </c>
      <c r="S1050" s="42">
        <f>'Data Entry'!Z1079</f>
        <v>0</v>
      </c>
      <c r="T1050" s="291">
        <f t="shared" si="257"/>
        <v>0</v>
      </c>
      <c r="U1050" s="42">
        <f>'Data Entry'!AA1079</f>
        <v>0</v>
      </c>
      <c r="V1050" s="42">
        <f>'Data Entry'!AB1079</f>
        <v>0</v>
      </c>
      <c r="W1050" s="42">
        <f>'Data Entry'!AC1079</f>
        <v>0</v>
      </c>
      <c r="X1050" s="42">
        <f>'Data Entry'!AD1079</f>
        <v>0</v>
      </c>
      <c r="Y1050" s="291">
        <f t="shared" si="262"/>
        <v>0</v>
      </c>
      <c r="Z1050" s="42">
        <f>'Data Entry'!AE1079</f>
        <v>0</v>
      </c>
      <c r="AA1050" s="42">
        <f>'Data Entry'!AF1079</f>
        <v>0</v>
      </c>
      <c r="AB1050" s="291">
        <f t="shared" si="263"/>
        <v>0</v>
      </c>
      <c r="AC1050" s="42">
        <f>'Data Entry'!AH1079</f>
        <v>0</v>
      </c>
      <c r="AD1050" s="42">
        <f>'Data Entry'!AI1079</f>
        <v>0</v>
      </c>
      <c r="AE1050" s="42">
        <f>'Data Entry'!AJ1079</f>
        <v>0</v>
      </c>
      <c r="AF1050" s="42">
        <f>'Data Entry'!AK1079</f>
        <v>0</v>
      </c>
      <c r="AG1050" s="42">
        <f>'Data Entry'!AL1079</f>
        <v>0</v>
      </c>
      <c r="AH1050" s="42">
        <f>'Data Entry'!AM1079</f>
        <v>0</v>
      </c>
      <c r="AI1050" s="42">
        <f>'Data Entry'!AV1079</f>
        <v>0</v>
      </c>
      <c r="AJ1050" s="42">
        <f>'Data Entry'!AW1079</f>
        <v>0</v>
      </c>
      <c r="AK1050" s="42">
        <f>'Data Entry'!AX1079</f>
        <v>0</v>
      </c>
      <c r="AL1050" s="291">
        <f t="shared" si="258"/>
        <v>0</v>
      </c>
      <c r="AM1050" s="42">
        <f>'Data Entry'!AY1079</f>
        <v>0</v>
      </c>
      <c r="AN1050" s="42">
        <f>'Data Entry'!AZ1079</f>
        <v>0</v>
      </c>
      <c r="AO1050" s="42">
        <f>'Data Entry'!BA1079</f>
        <v>0</v>
      </c>
      <c r="AP1050" s="42">
        <f>'Data Entry'!BB1079</f>
        <v>0</v>
      </c>
      <c r="AQ1050" s="291">
        <f t="shared" si="264"/>
        <v>0</v>
      </c>
      <c r="AR1050" s="42">
        <f>'Data Entry'!BC1079</f>
        <v>0</v>
      </c>
      <c r="AS1050" s="42">
        <f>'Data Entry'!BD1079</f>
        <v>0</v>
      </c>
      <c r="AT1050" s="291">
        <f t="shared" si="265"/>
        <v>0</v>
      </c>
      <c r="AU1050" s="42">
        <f>'Data Entry'!BE1079</f>
        <v>0</v>
      </c>
      <c r="AV1050" s="42">
        <f>'Data Entry'!BF1079</f>
        <v>0</v>
      </c>
      <c r="AW1050" s="42">
        <f>'Data Entry'!BG1079</f>
        <v>0</v>
      </c>
      <c r="AX1050" s="291">
        <f t="shared" si="259"/>
        <v>0</v>
      </c>
      <c r="AY1050" s="42">
        <f>'Data Entry'!BH1079</f>
        <v>0</v>
      </c>
      <c r="AZ1050" s="42">
        <f>'Data Entry'!BI1079</f>
        <v>0</v>
      </c>
      <c r="BA1050" s="42">
        <f>'Data Entry'!BJ1079</f>
        <v>0</v>
      </c>
      <c r="BB1050" s="42">
        <f>'Data Entry'!BK1079</f>
        <v>0</v>
      </c>
      <c r="BC1050" s="291">
        <f t="shared" si="266"/>
        <v>0</v>
      </c>
      <c r="BD1050" s="42">
        <f>'Data Entry'!BL1079</f>
        <v>0</v>
      </c>
      <c r="BE1050" s="42">
        <f>'Data Entry'!BM1079</f>
        <v>0</v>
      </c>
      <c r="BF1050" s="291">
        <f t="shared" si="267"/>
        <v>0</v>
      </c>
      <c r="BG1050" s="305">
        <f t="shared" si="268"/>
        <v>0</v>
      </c>
      <c r="BH1050" s="288" t="str">
        <f>IFERROR((BG1050*'Data Entry'!$F$18)/'Data Entry'!$E$18,"")</f>
        <v/>
      </c>
      <c r="BI1050" s="305">
        <f t="shared" si="269"/>
        <v>0</v>
      </c>
      <c r="BJ1050" s="288" t="str">
        <f t="shared" si="270"/>
        <v/>
      </c>
      <c r="BK1050" s="307" t="str">
        <f t="shared" si="271"/>
        <v/>
      </c>
    </row>
    <row r="1051" spans="1:63" ht="27" x14ac:dyDescent="0.2">
      <c r="A1051" s="119" t="str">
        <f>'Data Entry'!D1080</f>
        <v>Respondent 1047</v>
      </c>
      <c r="B1051" s="52">
        <f>'Data Entry'!AN1080</f>
        <v>0</v>
      </c>
      <c r="C1051" s="52" t="str">
        <f>'Data Entry'!BX1080</f>
        <v/>
      </c>
      <c r="D1051" s="42" t="str">
        <f>'Data Entry'!BU1080</f>
        <v>No disability</v>
      </c>
      <c r="E1051" s="42">
        <f>'Data Entry'!O1080</f>
        <v>0</v>
      </c>
      <c r="F1051" s="42">
        <f>'Data Entry'!P1080</f>
        <v>0</v>
      </c>
      <c r="G1051" s="42">
        <f>'Data Entry'!Q1080</f>
        <v>0</v>
      </c>
      <c r="H1051" s="291">
        <f t="shared" si="256"/>
        <v>0</v>
      </c>
      <c r="I1051" s="42">
        <f>'Data Entry'!R1080</f>
        <v>0</v>
      </c>
      <c r="J1051" s="42">
        <f>'Data Entry'!S1080</f>
        <v>0</v>
      </c>
      <c r="K1051" s="42">
        <f>'Data Entry'!T1080</f>
        <v>0</v>
      </c>
      <c r="L1051" s="42">
        <f>'Data Entry'!U1080</f>
        <v>0</v>
      </c>
      <c r="M1051" s="291">
        <f t="shared" si="260"/>
        <v>0</v>
      </c>
      <c r="N1051" s="42">
        <f>'Data Entry'!V1080</f>
        <v>0</v>
      </c>
      <c r="O1051" s="42">
        <f>'Data Entry'!W1080</f>
        <v>0</v>
      </c>
      <c r="P1051" s="291">
        <f t="shared" si="261"/>
        <v>0</v>
      </c>
      <c r="Q1051" s="42">
        <f>'Data Entry'!X1080</f>
        <v>0</v>
      </c>
      <c r="R1051" s="42">
        <f>'Data Entry'!Y1080</f>
        <v>0</v>
      </c>
      <c r="S1051" s="42">
        <f>'Data Entry'!Z1080</f>
        <v>0</v>
      </c>
      <c r="T1051" s="291">
        <f t="shared" si="257"/>
        <v>0</v>
      </c>
      <c r="U1051" s="42">
        <f>'Data Entry'!AA1080</f>
        <v>0</v>
      </c>
      <c r="V1051" s="42">
        <f>'Data Entry'!AB1080</f>
        <v>0</v>
      </c>
      <c r="W1051" s="42">
        <f>'Data Entry'!AC1080</f>
        <v>0</v>
      </c>
      <c r="X1051" s="42">
        <f>'Data Entry'!AD1080</f>
        <v>0</v>
      </c>
      <c r="Y1051" s="291">
        <f t="shared" si="262"/>
        <v>0</v>
      </c>
      <c r="Z1051" s="42">
        <f>'Data Entry'!AE1080</f>
        <v>0</v>
      </c>
      <c r="AA1051" s="42">
        <f>'Data Entry'!AF1080</f>
        <v>0</v>
      </c>
      <c r="AB1051" s="291">
        <f t="shared" si="263"/>
        <v>0</v>
      </c>
      <c r="AC1051" s="42">
        <f>'Data Entry'!AH1080</f>
        <v>0</v>
      </c>
      <c r="AD1051" s="42">
        <f>'Data Entry'!AI1080</f>
        <v>0</v>
      </c>
      <c r="AE1051" s="42">
        <f>'Data Entry'!AJ1080</f>
        <v>0</v>
      </c>
      <c r="AF1051" s="42">
        <f>'Data Entry'!AK1080</f>
        <v>0</v>
      </c>
      <c r="AG1051" s="42">
        <f>'Data Entry'!AL1080</f>
        <v>0</v>
      </c>
      <c r="AH1051" s="42">
        <f>'Data Entry'!AM1080</f>
        <v>0</v>
      </c>
      <c r="AI1051" s="42">
        <f>'Data Entry'!AV1080</f>
        <v>0</v>
      </c>
      <c r="AJ1051" s="42">
        <f>'Data Entry'!AW1080</f>
        <v>0</v>
      </c>
      <c r="AK1051" s="42">
        <f>'Data Entry'!AX1080</f>
        <v>0</v>
      </c>
      <c r="AL1051" s="291">
        <f t="shared" si="258"/>
        <v>0</v>
      </c>
      <c r="AM1051" s="42">
        <f>'Data Entry'!AY1080</f>
        <v>0</v>
      </c>
      <c r="AN1051" s="42">
        <f>'Data Entry'!AZ1080</f>
        <v>0</v>
      </c>
      <c r="AO1051" s="42">
        <f>'Data Entry'!BA1080</f>
        <v>0</v>
      </c>
      <c r="AP1051" s="42">
        <f>'Data Entry'!BB1080</f>
        <v>0</v>
      </c>
      <c r="AQ1051" s="291">
        <f t="shared" si="264"/>
        <v>0</v>
      </c>
      <c r="AR1051" s="42">
        <f>'Data Entry'!BC1080</f>
        <v>0</v>
      </c>
      <c r="AS1051" s="42">
        <f>'Data Entry'!BD1080</f>
        <v>0</v>
      </c>
      <c r="AT1051" s="291">
        <f t="shared" si="265"/>
        <v>0</v>
      </c>
      <c r="AU1051" s="42">
        <f>'Data Entry'!BE1080</f>
        <v>0</v>
      </c>
      <c r="AV1051" s="42">
        <f>'Data Entry'!BF1080</f>
        <v>0</v>
      </c>
      <c r="AW1051" s="42">
        <f>'Data Entry'!BG1080</f>
        <v>0</v>
      </c>
      <c r="AX1051" s="291">
        <f t="shared" si="259"/>
        <v>0</v>
      </c>
      <c r="AY1051" s="42">
        <f>'Data Entry'!BH1080</f>
        <v>0</v>
      </c>
      <c r="AZ1051" s="42">
        <f>'Data Entry'!BI1080</f>
        <v>0</v>
      </c>
      <c r="BA1051" s="42">
        <f>'Data Entry'!BJ1080</f>
        <v>0</v>
      </c>
      <c r="BB1051" s="42">
        <f>'Data Entry'!BK1080</f>
        <v>0</v>
      </c>
      <c r="BC1051" s="291">
        <f t="shared" si="266"/>
        <v>0</v>
      </c>
      <c r="BD1051" s="42">
        <f>'Data Entry'!BL1080</f>
        <v>0</v>
      </c>
      <c r="BE1051" s="42">
        <f>'Data Entry'!BM1080</f>
        <v>0</v>
      </c>
      <c r="BF1051" s="291">
        <f t="shared" si="267"/>
        <v>0</v>
      </c>
      <c r="BG1051" s="305">
        <f t="shared" si="268"/>
        <v>0</v>
      </c>
      <c r="BH1051" s="288" t="str">
        <f>IFERROR((BG1051*'Data Entry'!$F$18)/'Data Entry'!$E$18,"")</f>
        <v/>
      </c>
      <c r="BI1051" s="305">
        <f t="shared" si="269"/>
        <v>0</v>
      </c>
      <c r="BJ1051" s="288" t="str">
        <f t="shared" si="270"/>
        <v/>
      </c>
      <c r="BK1051" s="307" t="str">
        <f t="shared" si="271"/>
        <v/>
      </c>
    </row>
    <row r="1052" spans="1:63" ht="27" x14ac:dyDescent="0.2">
      <c r="A1052" s="119" t="str">
        <f>'Data Entry'!D1081</f>
        <v>Respondent 1048</v>
      </c>
      <c r="B1052" s="52">
        <f>'Data Entry'!AN1081</f>
        <v>0</v>
      </c>
      <c r="C1052" s="52" t="str">
        <f>'Data Entry'!BX1081</f>
        <v/>
      </c>
      <c r="D1052" s="42" t="str">
        <f>'Data Entry'!BU1081</f>
        <v>No disability</v>
      </c>
      <c r="E1052" s="42">
        <f>'Data Entry'!O1081</f>
        <v>0</v>
      </c>
      <c r="F1052" s="42">
        <f>'Data Entry'!P1081</f>
        <v>0</v>
      </c>
      <c r="G1052" s="42">
        <f>'Data Entry'!Q1081</f>
        <v>0</v>
      </c>
      <c r="H1052" s="291">
        <f t="shared" si="256"/>
        <v>0</v>
      </c>
      <c r="I1052" s="42">
        <f>'Data Entry'!R1081</f>
        <v>0</v>
      </c>
      <c r="J1052" s="42">
        <f>'Data Entry'!S1081</f>
        <v>0</v>
      </c>
      <c r="K1052" s="42">
        <f>'Data Entry'!T1081</f>
        <v>0</v>
      </c>
      <c r="L1052" s="42">
        <f>'Data Entry'!U1081</f>
        <v>0</v>
      </c>
      <c r="M1052" s="291">
        <f t="shared" si="260"/>
        <v>0</v>
      </c>
      <c r="N1052" s="42">
        <f>'Data Entry'!V1081</f>
        <v>0</v>
      </c>
      <c r="O1052" s="42">
        <f>'Data Entry'!W1081</f>
        <v>0</v>
      </c>
      <c r="P1052" s="291">
        <f t="shared" si="261"/>
        <v>0</v>
      </c>
      <c r="Q1052" s="42">
        <f>'Data Entry'!X1081</f>
        <v>0</v>
      </c>
      <c r="R1052" s="42">
        <f>'Data Entry'!Y1081</f>
        <v>0</v>
      </c>
      <c r="S1052" s="42">
        <f>'Data Entry'!Z1081</f>
        <v>0</v>
      </c>
      <c r="T1052" s="291">
        <f t="shared" si="257"/>
        <v>0</v>
      </c>
      <c r="U1052" s="42">
        <f>'Data Entry'!AA1081</f>
        <v>0</v>
      </c>
      <c r="V1052" s="42">
        <f>'Data Entry'!AB1081</f>
        <v>0</v>
      </c>
      <c r="W1052" s="42">
        <f>'Data Entry'!AC1081</f>
        <v>0</v>
      </c>
      <c r="X1052" s="42">
        <f>'Data Entry'!AD1081</f>
        <v>0</v>
      </c>
      <c r="Y1052" s="291">
        <f t="shared" si="262"/>
        <v>0</v>
      </c>
      <c r="Z1052" s="42">
        <f>'Data Entry'!AE1081</f>
        <v>0</v>
      </c>
      <c r="AA1052" s="42">
        <f>'Data Entry'!AF1081</f>
        <v>0</v>
      </c>
      <c r="AB1052" s="291">
        <f t="shared" si="263"/>
        <v>0</v>
      </c>
      <c r="AC1052" s="42">
        <f>'Data Entry'!AH1081</f>
        <v>0</v>
      </c>
      <c r="AD1052" s="42">
        <f>'Data Entry'!AI1081</f>
        <v>0</v>
      </c>
      <c r="AE1052" s="42">
        <f>'Data Entry'!AJ1081</f>
        <v>0</v>
      </c>
      <c r="AF1052" s="42">
        <f>'Data Entry'!AK1081</f>
        <v>0</v>
      </c>
      <c r="AG1052" s="42">
        <f>'Data Entry'!AL1081</f>
        <v>0</v>
      </c>
      <c r="AH1052" s="42">
        <f>'Data Entry'!AM1081</f>
        <v>0</v>
      </c>
      <c r="AI1052" s="42">
        <f>'Data Entry'!AV1081</f>
        <v>0</v>
      </c>
      <c r="AJ1052" s="42">
        <f>'Data Entry'!AW1081</f>
        <v>0</v>
      </c>
      <c r="AK1052" s="42">
        <f>'Data Entry'!AX1081</f>
        <v>0</v>
      </c>
      <c r="AL1052" s="291">
        <f t="shared" si="258"/>
        <v>0</v>
      </c>
      <c r="AM1052" s="42">
        <f>'Data Entry'!AY1081</f>
        <v>0</v>
      </c>
      <c r="AN1052" s="42">
        <f>'Data Entry'!AZ1081</f>
        <v>0</v>
      </c>
      <c r="AO1052" s="42">
        <f>'Data Entry'!BA1081</f>
        <v>0</v>
      </c>
      <c r="AP1052" s="42">
        <f>'Data Entry'!BB1081</f>
        <v>0</v>
      </c>
      <c r="AQ1052" s="291">
        <f t="shared" si="264"/>
        <v>0</v>
      </c>
      <c r="AR1052" s="42">
        <f>'Data Entry'!BC1081</f>
        <v>0</v>
      </c>
      <c r="AS1052" s="42">
        <f>'Data Entry'!BD1081</f>
        <v>0</v>
      </c>
      <c r="AT1052" s="291">
        <f t="shared" si="265"/>
        <v>0</v>
      </c>
      <c r="AU1052" s="42">
        <f>'Data Entry'!BE1081</f>
        <v>0</v>
      </c>
      <c r="AV1052" s="42">
        <f>'Data Entry'!BF1081</f>
        <v>0</v>
      </c>
      <c r="AW1052" s="42">
        <f>'Data Entry'!BG1081</f>
        <v>0</v>
      </c>
      <c r="AX1052" s="291">
        <f t="shared" si="259"/>
        <v>0</v>
      </c>
      <c r="AY1052" s="42">
        <f>'Data Entry'!BH1081</f>
        <v>0</v>
      </c>
      <c r="AZ1052" s="42">
        <f>'Data Entry'!BI1081</f>
        <v>0</v>
      </c>
      <c r="BA1052" s="42">
        <f>'Data Entry'!BJ1081</f>
        <v>0</v>
      </c>
      <c r="BB1052" s="42">
        <f>'Data Entry'!BK1081</f>
        <v>0</v>
      </c>
      <c r="BC1052" s="291">
        <f t="shared" si="266"/>
        <v>0</v>
      </c>
      <c r="BD1052" s="42">
        <f>'Data Entry'!BL1081</f>
        <v>0</v>
      </c>
      <c r="BE1052" s="42">
        <f>'Data Entry'!BM1081</f>
        <v>0</v>
      </c>
      <c r="BF1052" s="291">
        <f t="shared" si="267"/>
        <v>0</v>
      </c>
      <c r="BG1052" s="305">
        <f t="shared" si="268"/>
        <v>0</v>
      </c>
      <c r="BH1052" s="288" t="str">
        <f>IFERROR((BG1052*'Data Entry'!$F$18)/'Data Entry'!$E$18,"")</f>
        <v/>
      </c>
      <c r="BI1052" s="305">
        <f t="shared" si="269"/>
        <v>0</v>
      </c>
      <c r="BJ1052" s="288" t="str">
        <f t="shared" si="270"/>
        <v/>
      </c>
      <c r="BK1052" s="307" t="str">
        <f t="shared" si="271"/>
        <v/>
      </c>
    </row>
    <row r="1053" spans="1:63" ht="27" x14ac:dyDescent="0.2">
      <c r="A1053" s="119" t="str">
        <f>'Data Entry'!D1082</f>
        <v>Respondent 1049</v>
      </c>
      <c r="B1053" s="52">
        <f>'Data Entry'!AN1082</f>
        <v>0</v>
      </c>
      <c r="C1053" s="52" t="str">
        <f>'Data Entry'!BX1082</f>
        <v/>
      </c>
      <c r="D1053" s="42" t="str">
        <f>'Data Entry'!BU1082</f>
        <v>No disability</v>
      </c>
      <c r="E1053" s="42">
        <f>'Data Entry'!O1082</f>
        <v>0</v>
      </c>
      <c r="F1053" s="42">
        <f>'Data Entry'!P1082</f>
        <v>0</v>
      </c>
      <c r="G1053" s="42">
        <f>'Data Entry'!Q1082</f>
        <v>0</v>
      </c>
      <c r="H1053" s="291">
        <f t="shared" si="256"/>
        <v>0</v>
      </c>
      <c r="I1053" s="42">
        <f>'Data Entry'!R1082</f>
        <v>0</v>
      </c>
      <c r="J1053" s="42">
        <f>'Data Entry'!S1082</f>
        <v>0</v>
      </c>
      <c r="K1053" s="42">
        <f>'Data Entry'!T1082</f>
        <v>0</v>
      </c>
      <c r="L1053" s="42">
        <f>'Data Entry'!U1082</f>
        <v>0</v>
      </c>
      <c r="M1053" s="291">
        <f t="shared" si="260"/>
        <v>0</v>
      </c>
      <c r="N1053" s="42">
        <f>'Data Entry'!V1082</f>
        <v>0</v>
      </c>
      <c r="O1053" s="42">
        <f>'Data Entry'!W1082</f>
        <v>0</v>
      </c>
      <c r="P1053" s="291">
        <f t="shared" si="261"/>
        <v>0</v>
      </c>
      <c r="Q1053" s="42">
        <f>'Data Entry'!X1082</f>
        <v>0</v>
      </c>
      <c r="R1053" s="42">
        <f>'Data Entry'!Y1082</f>
        <v>0</v>
      </c>
      <c r="S1053" s="42">
        <f>'Data Entry'!Z1082</f>
        <v>0</v>
      </c>
      <c r="T1053" s="291">
        <f t="shared" si="257"/>
        <v>0</v>
      </c>
      <c r="U1053" s="42">
        <f>'Data Entry'!AA1082</f>
        <v>0</v>
      </c>
      <c r="V1053" s="42">
        <f>'Data Entry'!AB1082</f>
        <v>0</v>
      </c>
      <c r="W1053" s="42">
        <f>'Data Entry'!AC1082</f>
        <v>0</v>
      </c>
      <c r="X1053" s="42">
        <f>'Data Entry'!AD1082</f>
        <v>0</v>
      </c>
      <c r="Y1053" s="291">
        <f t="shared" si="262"/>
        <v>0</v>
      </c>
      <c r="Z1053" s="42">
        <f>'Data Entry'!AE1082</f>
        <v>0</v>
      </c>
      <c r="AA1053" s="42">
        <f>'Data Entry'!AF1082</f>
        <v>0</v>
      </c>
      <c r="AB1053" s="291">
        <f t="shared" si="263"/>
        <v>0</v>
      </c>
      <c r="AC1053" s="42">
        <f>'Data Entry'!AH1082</f>
        <v>0</v>
      </c>
      <c r="AD1053" s="42">
        <f>'Data Entry'!AI1082</f>
        <v>0</v>
      </c>
      <c r="AE1053" s="42">
        <f>'Data Entry'!AJ1082</f>
        <v>0</v>
      </c>
      <c r="AF1053" s="42">
        <f>'Data Entry'!AK1082</f>
        <v>0</v>
      </c>
      <c r="AG1053" s="42">
        <f>'Data Entry'!AL1082</f>
        <v>0</v>
      </c>
      <c r="AH1053" s="42">
        <f>'Data Entry'!AM1082</f>
        <v>0</v>
      </c>
      <c r="AI1053" s="42">
        <f>'Data Entry'!AV1082</f>
        <v>0</v>
      </c>
      <c r="AJ1053" s="42">
        <f>'Data Entry'!AW1082</f>
        <v>0</v>
      </c>
      <c r="AK1053" s="42">
        <f>'Data Entry'!AX1082</f>
        <v>0</v>
      </c>
      <c r="AL1053" s="291">
        <f t="shared" si="258"/>
        <v>0</v>
      </c>
      <c r="AM1053" s="42">
        <f>'Data Entry'!AY1082</f>
        <v>0</v>
      </c>
      <c r="AN1053" s="42">
        <f>'Data Entry'!AZ1082</f>
        <v>0</v>
      </c>
      <c r="AO1053" s="42">
        <f>'Data Entry'!BA1082</f>
        <v>0</v>
      </c>
      <c r="AP1053" s="42">
        <f>'Data Entry'!BB1082</f>
        <v>0</v>
      </c>
      <c r="AQ1053" s="291">
        <f t="shared" si="264"/>
        <v>0</v>
      </c>
      <c r="AR1053" s="42">
        <f>'Data Entry'!BC1082</f>
        <v>0</v>
      </c>
      <c r="AS1053" s="42">
        <f>'Data Entry'!BD1082</f>
        <v>0</v>
      </c>
      <c r="AT1053" s="291">
        <f t="shared" si="265"/>
        <v>0</v>
      </c>
      <c r="AU1053" s="42">
        <f>'Data Entry'!BE1082</f>
        <v>0</v>
      </c>
      <c r="AV1053" s="42">
        <f>'Data Entry'!BF1082</f>
        <v>0</v>
      </c>
      <c r="AW1053" s="42">
        <f>'Data Entry'!BG1082</f>
        <v>0</v>
      </c>
      <c r="AX1053" s="291">
        <f t="shared" si="259"/>
        <v>0</v>
      </c>
      <c r="AY1053" s="42">
        <f>'Data Entry'!BH1082</f>
        <v>0</v>
      </c>
      <c r="AZ1053" s="42">
        <f>'Data Entry'!BI1082</f>
        <v>0</v>
      </c>
      <c r="BA1053" s="42">
        <f>'Data Entry'!BJ1082</f>
        <v>0</v>
      </c>
      <c r="BB1053" s="42">
        <f>'Data Entry'!BK1082</f>
        <v>0</v>
      </c>
      <c r="BC1053" s="291">
        <f t="shared" si="266"/>
        <v>0</v>
      </c>
      <c r="BD1053" s="42">
        <f>'Data Entry'!BL1082</f>
        <v>0</v>
      </c>
      <c r="BE1053" s="42">
        <f>'Data Entry'!BM1082</f>
        <v>0</v>
      </c>
      <c r="BF1053" s="291">
        <f t="shared" si="267"/>
        <v>0</v>
      </c>
      <c r="BG1053" s="305">
        <f t="shared" si="268"/>
        <v>0</v>
      </c>
      <c r="BH1053" s="288" t="str">
        <f>IFERROR((BG1053*'Data Entry'!$F$18)/'Data Entry'!$E$18,"")</f>
        <v/>
      </c>
      <c r="BI1053" s="305">
        <f t="shared" si="269"/>
        <v>0</v>
      </c>
      <c r="BJ1053" s="288" t="str">
        <f t="shared" si="270"/>
        <v/>
      </c>
      <c r="BK1053" s="307" t="str">
        <f t="shared" si="271"/>
        <v/>
      </c>
    </row>
    <row r="1054" spans="1:63" ht="27" x14ac:dyDescent="0.2">
      <c r="A1054" s="119" t="str">
        <f>'Data Entry'!D1083</f>
        <v>Respondent 1050</v>
      </c>
      <c r="B1054" s="52">
        <f>'Data Entry'!AN1083</f>
        <v>0</v>
      </c>
      <c r="C1054" s="52" t="str">
        <f>'Data Entry'!BX1083</f>
        <v/>
      </c>
      <c r="D1054" s="42" t="str">
        <f>'Data Entry'!BU1083</f>
        <v>No disability</v>
      </c>
      <c r="E1054" s="42">
        <f>'Data Entry'!O1083</f>
        <v>0</v>
      </c>
      <c r="F1054" s="42">
        <f>'Data Entry'!P1083</f>
        <v>0</v>
      </c>
      <c r="G1054" s="42">
        <f>'Data Entry'!Q1083</f>
        <v>0</v>
      </c>
      <c r="H1054" s="291">
        <f t="shared" si="256"/>
        <v>0</v>
      </c>
      <c r="I1054" s="42">
        <f>'Data Entry'!R1083</f>
        <v>0</v>
      </c>
      <c r="J1054" s="42">
        <f>'Data Entry'!S1083</f>
        <v>0</v>
      </c>
      <c r="K1054" s="42">
        <f>'Data Entry'!T1083</f>
        <v>0</v>
      </c>
      <c r="L1054" s="42">
        <f>'Data Entry'!U1083</f>
        <v>0</v>
      </c>
      <c r="M1054" s="291">
        <f t="shared" si="260"/>
        <v>0</v>
      </c>
      <c r="N1054" s="42">
        <f>'Data Entry'!V1083</f>
        <v>0</v>
      </c>
      <c r="O1054" s="42">
        <f>'Data Entry'!W1083</f>
        <v>0</v>
      </c>
      <c r="P1054" s="291">
        <f t="shared" si="261"/>
        <v>0</v>
      </c>
      <c r="Q1054" s="42">
        <f>'Data Entry'!X1083</f>
        <v>0</v>
      </c>
      <c r="R1054" s="42">
        <f>'Data Entry'!Y1083</f>
        <v>0</v>
      </c>
      <c r="S1054" s="42">
        <f>'Data Entry'!Z1083</f>
        <v>0</v>
      </c>
      <c r="T1054" s="291">
        <f t="shared" si="257"/>
        <v>0</v>
      </c>
      <c r="U1054" s="42">
        <f>'Data Entry'!AA1083</f>
        <v>0</v>
      </c>
      <c r="V1054" s="42">
        <f>'Data Entry'!AB1083</f>
        <v>0</v>
      </c>
      <c r="W1054" s="42">
        <f>'Data Entry'!AC1083</f>
        <v>0</v>
      </c>
      <c r="X1054" s="42">
        <f>'Data Entry'!AD1083</f>
        <v>0</v>
      </c>
      <c r="Y1054" s="291">
        <f t="shared" si="262"/>
        <v>0</v>
      </c>
      <c r="Z1054" s="42">
        <f>'Data Entry'!AE1083</f>
        <v>0</v>
      </c>
      <c r="AA1054" s="42">
        <f>'Data Entry'!AF1083</f>
        <v>0</v>
      </c>
      <c r="AB1054" s="291">
        <f t="shared" si="263"/>
        <v>0</v>
      </c>
      <c r="AC1054" s="42">
        <f>'Data Entry'!AH1083</f>
        <v>0</v>
      </c>
      <c r="AD1054" s="42">
        <f>'Data Entry'!AI1083</f>
        <v>0</v>
      </c>
      <c r="AE1054" s="42">
        <f>'Data Entry'!AJ1083</f>
        <v>0</v>
      </c>
      <c r="AF1054" s="42">
        <f>'Data Entry'!AK1083</f>
        <v>0</v>
      </c>
      <c r="AG1054" s="42">
        <f>'Data Entry'!AL1083</f>
        <v>0</v>
      </c>
      <c r="AH1054" s="42">
        <f>'Data Entry'!AM1083</f>
        <v>0</v>
      </c>
      <c r="AI1054" s="42">
        <f>'Data Entry'!AV1083</f>
        <v>0</v>
      </c>
      <c r="AJ1054" s="42">
        <f>'Data Entry'!AW1083</f>
        <v>0</v>
      </c>
      <c r="AK1054" s="42">
        <f>'Data Entry'!AX1083</f>
        <v>0</v>
      </c>
      <c r="AL1054" s="291">
        <f t="shared" si="258"/>
        <v>0</v>
      </c>
      <c r="AM1054" s="42">
        <f>'Data Entry'!AY1083</f>
        <v>0</v>
      </c>
      <c r="AN1054" s="42">
        <f>'Data Entry'!AZ1083</f>
        <v>0</v>
      </c>
      <c r="AO1054" s="42">
        <f>'Data Entry'!BA1083</f>
        <v>0</v>
      </c>
      <c r="AP1054" s="42">
        <f>'Data Entry'!BB1083</f>
        <v>0</v>
      </c>
      <c r="AQ1054" s="291">
        <f t="shared" si="264"/>
        <v>0</v>
      </c>
      <c r="AR1054" s="42">
        <f>'Data Entry'!BC1083</f>
        <v>0</v>
      </c>
      <c r="AS1054" s="42">
        <f>'Data Entry'!BD1083</f>
        <v>0</v>
      </c>
      <c r="AT1054" s="291">
        <f t="shared" si="265"/>
        <v>0</v>
      </c>
      <c r="AU1054" s="42">
        <f>'Data Entry'!BE1083</f>
        <v>0</v>
      </c>
      <c r="AV1054" s="42">
        <f>'Data Entry'!BF1083</f>
        <v>0</v>
      </c>
      <c r="AW1054" s="42">
        <f>'Data Entry'!BG1083</f>
        <v>0</v>
      </c>
      <c r="AX1054" s="291">
        <f t="shared" si="259"/>
        <v>0</v>
      </c>
      <c r="AY1054" s="42">
        <f>'Data Entry'!BH1083</f>
        <v>0</v>
      </c>
      <c r="AZ1054" s="42">
        <f>'Data Entry'!BI1083</f>
        <v>0</v>
      </c>
      <c r="BA1054" s="42">
        <f>'Data Entry'!BJ1083</f>
        <v>0</v>
      </c>
      <c r="BB1054" s="42">
        <f>'Data Entry'!BK1083</f>
        <v>0</v>
      </c>
      <c r="BC1054" s="291">
        <f t="shared" si="266"/>
        <v>0</v>
      </c>
      <c r="BD1054" s="42">
        <f>'Data Entry'!BL1083</f>
        <v>0</v>
      </c>
      <c r="BE1054" s="42">
        <f>'Data Entry'!BM1083</f>
        <v>0</v>
      </c>
      <c r="BF1054" s="291">
        <f t="shared" si="267"/>
        <v>0</v>
      </c>
      <c r="BG1054" s="305">
        <f t="shared" si="268"/>
        <v>0</v>
      </c>
      <c r="BH1054" s="288" t="str">
        <f>IFERROR((BG1054*'Data Entry'!$F$18)/'Data Entry'!$E$18,"")</f>
        <v/>
      </c>
      <c r="BI1054" s="305">
        <f t="shared" si="269"/>
        <v>0</v>
      </c>
      <c r="BJ1054" s="288" t="str">
        <f t="shared" si="270"/>
        <v/>
      </c>
      <c r="BK1054" s="307" t="str">
        <f t="shared" si="271"/>
        <v/>
      </c>
    </row>
    <row r="1055" spans="1:63" ht="27" x14ac:dyDescent="0.2">
      <c r="A1055" s="119" t="str">
        <f>'Data Entry'!D1084</f>
        <v>Respondent 1051</v>
      </c>
      <c r="B1055" s="52">
        <f>'Data Entry'!AN1084</f>
        <v>0</v>
      </c>
      <c r="C1055" s="52" t="str">
        <f>'Data Entry'!BX1084</f>
        <v/>
      </c>
      <c r="D1055" s="42" t="str">
        <f>'Data Entry'!BU1084</f>
        <v>No disability</v>
      </c>
      <c r="E1055" s="42">
        <f>'Data Entry'!O1084</f>
        <v>0</v>
      </c>
      <c r="F1055" s="42">
        <f>'Data Entry'!P1084</f>
        <v>0</v>
      </c>
      <c r="G1055" s="42">
        <f>'Data Entry'!Q1084</f>
        <v>0</v>
      </c>
      <c r="H1055" s="291">
        <f t="shared" si="256"/>
        <v>0</v>
      </c>
      <c r="I1055" s="42">
        <f>'Data Entry'!R1084</f>
        <v>0</v>
      </c>
      <c r="J1055" s="42">
        <f>'Data Entry'!S1084</f>
        <v>0</v>
      </c>
      <c r="K1055" s="42">
        <f>'Data Entry'!T1084</f>
        <v>0</v>
      </c>
      <c r="L1055" s="42">
        <f>'Data Entry'!U1084</f>
        <v>0</v>
      </c>
      <c r="M1055" s="291">
        <f t="shared" si="260"/>
        <v>0</v>
      </c>
      <c r="N1055" s="42">
        <f>'Data Entry'!V1084</f>
        <v>0</v>
      </c>
      <c r="O1055" s="42">
        <f>'Data Entry'!W1084</f>
        <v>0</v>
      </c>
      <c r="P1055" s="291">
        <f t="shared" si="261"/>
        <v>0</v>
      </c>
      <c r="Q1055" s="42">
        <f>'Data Entry'!X1084</f>
        <v>0</v>
      </c>
      <c r="R1055" s="42">
        <f>'Data Entry'!Y1084</f>
        <v>0</v>
      </c>
      <c r="S1055" s="42">
        <f>'Data Entry'!Z1084</f>
        <v>0</v>
      </c>
      <c r="T1055" s="291">
        <f t="shared" si="257"/>
        <v>0</v>
      </c>
      <c r="U1055" s="42">
        <f>'Data Entry'!AA1084</f>
        <v>0</v>
      </c>
      <c r="V1055" s="42">
        <f>'Data Entry'!AB1084</f>
        <v>0</v>
      </c>
      <c r="W1055" s="42">
        <f>'Data Entry'!AC1084</f>
        <v>0</v>
      </c>
      <c r="X1055" s="42">
        <f>'Data Entry'!AD1084</f>
        <v>0</v>
      </c>
      <c r="Y1055" s="291">
        <f t="shared" si="262"/>
        <v>0</v>
      </c>
      <c r="Z1055" s="42">
        <f>'Data Entry'!AE1084</f>
        <v>0</v>
      </c>
      <c r="AA1055" s="42">
        <f>'Data Entry'!AF1084</f>
        <v>0</v>
      </c>
      <c r="AB1055" s="291">
        <f t="shared" si="263"/>
        <v>0</v>
      </c>
      <c r="AC1055" s="42">
        <f>'Data Entry'!AH1084</f>
        <v>0</v>
      </c>
      <c r="AD1055" s="42">
        <f>'Data Entry'!AI1084</f>
        <v>0</v>
      </c>
      <c r="AE1055" s="42">
        <f>'Data Entry'!AJ1084</f>
        <v>0</v>
      </c>
      <c r="AF1055" s="42">
        <f>'Data Entry'!AK1084</f>
        <v>0</v>
      </c>
      <c r="AG1055" s="42">
        <f>'Data Entry'!AL1084</f>
        <v>0</v>
      </c>
      <c r="AH1055" s="42">
        <f>'Data Entry'!AM1084</f>
        <v>0</v>
      </c>
      <c r="AI1055" s="42">
        <f>'Data Entry'!AV1084</f>
        <v>0</v>
      </c>
      <c r="AJ1055" s="42">
        <f>'Data Entry'!AW1084</f>
        <v>0</v>
      </c>
      <c r="AK1055" s="42">
        <f>'Data Entry'!AX1084</f>
        <v>0</v>
      </c>
      <c r="AL1055" s="291">
        <f t="shared" si="258"/>
        <v>0</v>
      </c>
      <c r="AM1055" s="42">
        <f>'Data Entry'!AY1084</f>
        <v>0</v>
      </c>
      <c r="AN1055" s="42">
        <f>'Data Entry'!AZ1084</f>
        <v>0</v>
      </c>
      <c r="AO1055" s="42">
        <f>'Data Entry'!BA1084</f>
        <v>0</v>
      </c>
      <c r="AP1055" s="42">
        <f>'Data Entry'!BB1084</f>
        <v>0</v>
      </c>
      <c r="AQ1055" s="291">
        <f t="shared" si="264"/>
        <v>0</v>
      </c>
      <c r="AR1055" s="42">
        <f>'Data Entry'!BC1084</f>
        <v>0</v>
      </c>
      <c r="AS1055" s="42">
        <f>'Data Entry'!BD1084</f>
        <v>0</v>
      </c>
      <c r="AT1055" s="291">
        <f t="shared" si="265"/>
        <v>0</v>
      </c>
      <c r="AU1055" s="42">
        <f>'Data Entry'!BE1084</f>
        <v>0</v>
      </c>
      <c r="AV1055" s="42">
        <f>'Data Entry'!BF1084</f>
        <v>0</v>
      </c>
      <c r="AW1055" s="42">
        <f>'Data Entry'!BG1084</f>
        <v>0</v>
      </c>
      <c r="AX1055" s="291">
        <f t="shared" si="259"/>
        <v>0</v>
      </c>
      <c r="AY1055" s="42">
        <f>'Data Entry'!BH1084</f>
        <v>0</v>
      </c>
      <c r="AZ1055" s="42">
        <f>'Data Entry'!BI1084</f>
        <v>0</v>
      </c>
      <c r="BA1055" s="42">
        <f>'Data Entry'!BJ1084</f>
        <v>0</v>
      </c>
      <c r="BB1055" s="42">
        <f>'Data Entry'!BK1084</f>
        <v>0</v>
      </c>
      <c r="BC1055" s="291">
        <f t="shared" si="266"/>
        <v>0</v>
      </c>
      <c r="BD1055" s="42">
        <f>'Data Entry'!BL1084</f>
        <v>0</v>
      </c>
      <c r="BE1055" s="42">
        <f>'Data Entry'!BM1084</f>
        <v>0</v>
      </c>
      <c r="BF1055" s="291">
        <f t="shared" si="267"/>
        <v>0</v>
      </c>
      <c r="BG1055" s="305">
        <f t="shared" si="268"/>
        <v>0</v>
      </c>
      <c r="BH1055" s="288" t="str">
        <f>IFERROR((BG1055*'Data Entry'!$F$18)/'Data Entry'!$E$18,"")</f>
        <v/>
      </c>
      <c r="BI1055" s="305">
        <f t="shared" si="269"/>
        <v>0</v>
      </c>
      <c r="BJ1055" s="288" t="str">
        <f t="shared" si="270"/>
        <v/>
      </c>
      <c r="BK1055" s="307" t="str">
        <f t="shared" si="271"/>
        <v/>
      </c>
    </row>
    <row r="1056" spans="1:63" ht="27" x14ac:dyDescent="0.2">
      <c r="A1056" s="119" t="str">
        <f>'Data Entry'!D1085</f>
        <v>Respondent 1052</v>
      </c>
      <c r="B1056" s="52">
        <f>'Data Entry'!AN1085</f>
        <v>0</v>
      </c>
      <c r="C1056" s="52" t="str">
        <f>'Data Entry'!BX1085</f>
        <v/>
      </c>
      <c r="D1056" s="42" t="str">
        <f>'Data Entry'!BU1085</f>
        <v>No disability</v>
      </c>
      <c r="E1056" s="42">
        <f>'Data Entry'!O1085</f>
        <v>0</v>
      </c>
      <c r="F1056" s="42">
        <f>'Data Entry'!P1085</f>
        <v>0</v>
      </c>
      <c r="G1056" s="42">
        <f>'Data Entry'!Q1085</f>
        <v>0</v>
      </c>
      <c r="H1056" s="291">
        <f t="shared" si="256"/>
        <v>0</v>
      </c>
      <c r="I1056" s="42">
        <f>'Data Entry'!R1085</f>
        <v>0</v>
      </c>
      <c r="J1056" s="42">
        <f>'Data Entry'!S1085</f>
        <v>0</v>
      </c>
      <c r="K1056" s="42">
        <f>'Data Entry'!T1085</f>
        <v>0</v>
      </c>
      <c r="L1056" s="42">
        <f>'Data Entry'!U1085</f>
        <v>0</v>
      </c>
      <c r="M1056" s="291">
        <f t="shared" si="260"/>
        <v>0</v>
      </c>
      <c r="N1056" s="42">
        <f>'Data Entry'!V1085</f>
        <v>0</v>
      </c>
      <c r="O1056" s="42">
        <f>'Data Entry'!W1085</f>
        <v>0</v>
      </c>
      <c r="P1056" s="291">
        <f t="shared" si="261"/>
        <v>0</v>
      </c>
      <c r="Q1056" s="42">
        <f>'Data Entry'!X1085</f>
        <v>0</v>
      </c>
      <c r="R1056" s="42">
        <f>'Data Entry'!Y1085</f>
        <v>0</v>
      </c>
      <c r="S1056" s="42">
        <f>'Data Entry'!Z1085</f>
        <v>0</v>
      </c>
      <c r="T1056" s="291">
        <f t="shared" si="257"/>
        <v>0</v>
      </c>
      <c r="U1056" s="42">
        <f>'Data Entry'!AA1085</f>
        <v>0</v>
      </c>
      <c r="V1056" s="42">
        <f>'Data Entry'!AB1085</f>
        <v>0</v>
      </c>
      <c r="W1056" s="42">
        <f>'Data Entry'!AC1085</f>
        <v>0</v>
      </c>
      <c r="X1056" s="42">
        <f>'Data Entry'!AD1085</f>
        <v>0</v>
      </c>
      <c r="Y1056" s="291">
        <f t="shared" si="262"/>
        <v>0</v>
      </c>
      <c r="Z1056" s="42">
        <f>'Data Entry'!AE1085</f>
        <v>0</v>
      </c>
      <c r="AA1056" s="42">
        <f>'Data Entry'!AF1085</f>
        <v>0</v>
      </c>
      <c r="AB1056" s="291">
        <f t="shared" si="263"/>
        <v>0</v>
      </c>
      <c r="AC1056" s="42">
        <f>'Data Entry'!AH1085</f>
        <v>0</v>
      </c>
      <c r="AD1056" s="42">
        <f>'Data Entry'!AI1085</f>
        <v>0</v>
      </c>
      <c r="AE1056" s="42">
        <f>'Data Entry'!AJ1085</f>
        <v>0</v>
      </c>
      <c r="AF1056" s="42">
        <f>'Data Entry'!AK1085</f>
        <v>0</v>
      </c>
      <c r="AG1056" s="42">
        <f>'Data Entry'!AL1085</f>
        <v>0</v>
      </c>
      <c r="AH1056" s="42">
        <f>'Data Entry'!AM1085</f>
        <v>0</v>
      </c>
      <c r="AI1056" s="42">
        <f>'Data Entry'!AV1085</f>
        <v>0</v>
      </c>
      <c r="AJ1056" s="42">
        <f>'Data Entry'!AW1085</f>
        <v>0</v>
      </c>
      <c r="AK1056" s="42">
        <f>'Data Entry'!AX1085</f>
        <v>0</v>
      </c>
      <c r="AL1056" s="291">
        <f t="shared" si="258"/>
        <v>0</v>
      </c>
      <c r="AM1056" s="42">
        <f>'Data Entry'!AY1085</f>
        <v>0</v>
      </c>
      <c r="AN1056" s="42">
        <f>'Data Entry'!AZ1085</f>
        <v>0</v>
      </c>
      <c r="AO1056" s="42">
        <f>'Data Entry'!BA1085</f>
        <v>0</v>
      </c>
      <c r="AP1056" s="42">
        <f>'Data Entry'!BB1085</f>
        <v>0</v>
      </c>
      <c r="AQ1056" s="291">
        <f t="shared" si="264"/>
        <v>0</v>
      </c>
      <c r="AR1056" s="42">
        <f>'Data Entry'!BC1085</f>
        <v>0</v>
      </c>
      <c r="AS1056" s="42">
        <f>'Data Entry'!BD1085</f>
        <v>0</v>
      </c>
      <c r="AT1056" s="291">
        <f t="shared" si="265"/>
        <v>0</v>
      </c>
      <c r="AU1056" s="42">
        <f>'Data Entry'!BE1085</f>
        <v>0</v>
      </c>
      <c r="AV1056" s="42">
        <f>'Data Entry'!BF1085</f>
        <v>0</v>
      </c>
      <c r="AW1056" s="42">
        <f>'Data Entry'!BG1085</f>
        <v>0</v>
      </c>
      <c r="AX1056" s="291">
        <f t="shared" si="259"/>
        <v>0</v>
      </c>
      <c r="AY1056" s="42">
        <f>'Data Entry'!BH1085</f>
        <v>0</v>
      </c>
      <c r="AZ1056" s="42">
        <f>'Data Entry'!BI1085</f>
        <v>0</v>
      </c>
      <c r="BA1056" s="42">
        <f>'Data Entry'!BJ1085</f>
        <v>0</v>
      </c>
      <c r="BB1056" s="42">
        <f>'Data Entry'!BK1085</f>
        <v>0</v>
      </c>
      <c r="BC1056" s="291">
        <f t="shared" si="266"/>
        <v>0</v>
      </c>
      <c r="BD1056" s="42">
        <f>'Data Entry'!BL1085</f>
        <v>0</v>
      </c>
      <c r="BE1056" s="42">
        <f>'Data Entry'!BM1085</f>
        <v>0</v>
      </c>
      <c r="BF1056" s="291">
        <f t="shared" si="267"/>
        <v>0</v>
      </c>
      <c r="BG1056" s="305">
        <f t="shared" si="268"/>
        <v>0</v>
      </c>
      <c r="BH1056" s="288" t="str">
        <f>IFERROR((BG1056*'Data Entry'!$F$18)/'Data Entry'!$E$18,"")</f>
        <v/>
      </c>
      <c r="BI1056" s="305">
        <f t="shared" si="269"/>
        <v>0</v>
      </c>
      <c r="BJ1056" s="288" t="str">
        <f t="shared" si="270"/>
        <v/>
      </c>
      <c r="BK1056" s="307" t="str">
        <f t="shared" si="271"/>
        <v/>
      </c>
    </row>
    <row r="1057" spans="1:63" ht="27" x14ac:dyDescent="0.2">
      <c r="A1057" s="119" t="str">
        <f>'Data Entry'!D1086</f>
        <v>Respondent 1053</v>
      </c>
      <c r="B1057" s="52">
        <f>'Data Entry'!AN1086</f>
        <v>0</v>
      </c>
      <c r="C1057" s="52" t="str">
        <f>'Data Entry'!BX1086</f>
        <v/>
      </c>
      <c r="D1057" s="42" t="str">
        <f>'Data Entry'!BU1086</f>
        <v>No disability</v>
      </c>
      <c r="E1057" s="42">
        <f>'Data Entry'!O1086</f>
        <v>0</v>
      </c>
      <c r="F1057" s="42">
        <f>'Data Entry'!P1086</f>
        <v>0</v>
      </c>
      <c r="G1057" s="42">
        <f>'Data Entry'!Q1086</f>
        <v>0</v>
      </c>
      <c r="H1057" s="291">
        <f t="shared" si="256"/>
        <v>0</v>
      </c>
      <c r="I1057" s="42">
        <f>'Data Entry'!R1086</f>
        <v>0</v>
      </c>
      <c r="J1057" s="42">
        <f>'Data Entry'!S1086</f>
        <v>0</v>
      </c>
      <c r="K1057" s="42">
        <f>'Data Entry'!T1086</f>
        <v>0</v>
      </c>
      <c r="L1057" s="42">
        <f>'Data Entry'!U1086</f>
        <v>0</v>
      </c>
      <c r="M1057" s="291">
        <f t="shared" si="260"/>
        <v>0</v>
      </c>
      <c r="N1057" s="42">
        <f>'Data Entry'!V1086</f>
        <v>0</v>
      </c>
      <c r="O1057" s="42">
        <f>'Data Entry'!W1086</f>
        <v>0</v>
      </c>
      <c r="P1057" s="291">
        <f t="shared" si="261"/>
        <v>0</v>
      </c>
      <c r="Q1057" s="42">
        <f>'Data Entry'!X1086</f>
        <v>0</v>
      </c>
      <c r="R1057" s="42">
        <f>'Data Entry'!Y1086</f>
        <v>0</v>
      </c>
      <c r="S1057" s="42">
        <f>'Data Entry'!Z1086</f>
        <v>0</v>
      </c>
      <c r="T1057" s="291">
        <f t="shared" si="257"/>
        <v>0</v>
      </c>
      <c r="U1057" s="42">
        <f>'Data Entry'!AA1086</f>
        <v>0</v>
      </c>
      <c r="V1057" s="42">
        <f>'Data Entry'!AB1086</f>
        <v>0</v>
      </c>
      <c r="W1057" s="42">
        <f>'Data Entry'!AC1086</f>
        <v>0</v>
      </c>
      <c r="X1057" s="42">
        <f>'Data Entry'!AD1086</f>
        <v>0</v>
      </c>
      <c r="Y1057" s="291">
        <f t="shared" si="262"/>
        <v>0</v>
      </c>
      <c r="Z1057" s="42">
        <f>'Data Entry'!AE1086</f>
        <v>0</v>
      </c>
      <c r="AA1057" s="42">
        <f>'Data Entry'!AF1086</f>
        <v>0</v>
      </c>
      <c r="AB1057" s="291">
        <f t="shared" si="263"/>
        <v>0</v>
      </c>
      <c r="AC1057" s="42">
        <f>'Data Entry'!AH1086</f>
        <v>0</v>
      </c>
      <c r="AD1057" s="42">
        <f>'Data Entry'!AI1086</f>
        <v>0</v>
      </c>
      <c r="AE1057" s="42">
        <f>'Data Entry'!AJ1086</f>
        <v>0</v>
      </c>
      <c r="AF1057" s="42">
        <f>'Data Entry'!AK1086</f>
        <v>0</v>
      </c>
      <c r="AG1057" s="42">
        <f>'Data Entry'!AL1086</f>
        <v>0</v>
      </c>
      <c r="AH1057" s="42">
        <f>'Data Entry'!AM1086</f>
        <v>0</v>
      </c>
      <c r="AI1057" s="42">
        <f>'Data Entry'!AV1086</f>
        <v>0</v>
      </c>
      <c r="AJ1057" s="42">
        <f>'Data Entry'!AW1086</f>
        <v>0</v>
      </c>
      <c r="AK1057" s="42">
        <f>'Data Entry'!AX1086</f>
        <v>0</v>
      </c>
      <c r="AL1057" s="291">
        <f t="shared" si="258"/>
        <v>0</v>
      </c>
      <c r="AM1057" s="42">
        <f>'Data Entry'!AY1086</f>
        <v>0</v>
      </c>
      <c r="AN1057" s="42">
        <f>'Data Entry'!AZ1086</f>
        <v>0</v>
      </c>
      <c r="AO1057" s="42">
        <f>'Data Entry'!BA1086</f>
        <v>0</v>
      </c>
      <c r="AP1057" s="42">
        <f>'Data Entry'!BB1086</f>
        <v>0</v>
      </c>
      <c r="AQ1057" s="291">
        <f t="shared" si="264"/>
        <v>0</v>
      </c>
      <c r="AR1057" s="42">
        <f>'Data Entry'!BC1086</f>
        <v>0</v>
      </c>
      <c r="AS1057" s="42">
        <f>'Data Entry'!BD1086</f>
        <v>0</v>
      </c>
      <c r="AT1057" s="291">
        <f t="shared" si="265"/>
        <v>0</v>
      </c>
      <c r="AU1057" s="42">
        <f>'Data Entry'!BE1086</f>
        <v>0</v>
      </c>
      <c r="AV1057" s="42">
        <f>'Data Entry'!BF1086</f>
        <v>0</v>
      </c>
      <c r="AW1057" s="42">
        <f>'Data Entry'!BG1086</f>
        <v>0</v>
      </c>
      <c r="AX1057" s="291">
        <f t="shared" si="259"/>
        <v>0</v>
      </c>
      <c r="AY1057" s="42">
        <f>'Data Entry'!BH1086</f>
        <v>0</v>
      </c>
      <c r="AZ1057" s="42">
        <f>'Data Entry'!BI1086</f>
        <v>0</v>
      </c>
      <c r="BA1057" s="42">
        <f>'Data Entry'!BJ1086</f>
        <v>0</v>
      </c>
      <c r="BB1057" s="42">
        <f>'Data Entry'!BK1086</f>
        <v>0</v>
      </c>
      <c r="BC1057" s="291">
        <f t="shared" si="266"/>
        <v>0</v>
      </c>
      <c r="BD1057" s="42">
        <f>'Data Entry'!BL1086</f>
        <v>0</v>
      </c>
      <c r="BE1057" s="42">
        <f>'Data Entry'!BM1086</f>
        <v>0</v>
      </c>
      <c r="BF1057" s="291">
        <f t="shared" si="267"/>
        <v>0</v>
      </c>
      <c r="BG1057" s="305">
        <f t="shared" si="268"/>
        <v>0</v>
      </c>
      <c r="BH1057" s="288" t="str">
        <f>IFERROR((BG1057*'Data Entry'!$F$18)/'Data Entry'!$E$18,"")</f>
        <v/>
      </c>
      <c r="BI1057" s="305">
        <f t="shared" si="269"/>
        <v>0</v>
      </c>
      <c r="BJ1057" s="288" t="str">
        <f t="shared" si="270"/>
        <v/>
      </c>
      <c r="BK1057" s="307" t="str">
        <f t="shared" si="271"/>
        <v/>
      </c>
    </row>
    <row r="1058" spans="1:63" ht="27" x14ac:dyDescent="0.2">
      <c r="A1058" s="119" t="str">
        <f>'Data Entry'!D1087</f>
        <v>Respondent 1054</v>
      </c>
      <c r="B1058" s="52">
        <f>'Data Entry'!AN1087</f>
        <v>0</v>
      </c>
      <c r="C1058" s="52" t="str">
        <f>'Data Entry'!BX1087</f>
        <v/>
      </c>
      <c r="D1058" s="42" t="str">
        <f>'Data Entry'!BU1087</f>
        <v>No disability</v>
      </c>
      <c r="E1058" s="42">
        <f>'Data Entry'!O1087</f>
        <v>0</v>
      </c>
      <c r="F1058" s="42">
        <f>'Data Entry'!P1087</f>
        <v>0</v>
      </c>
      <c r="G1058" s="42">
        <f>'Data Entry'!Q1087</f>
        <v>0</v>
      </c>
      <c r="H1058" s="291">
        <f t="shared" si="256"/>
        <v>0</v>
      </c>
      <c r="I1058" s="42">
        <f>'Data Entry'!R1087</f>
        <v>0</v>
      </c>
      <c r="J1058" s="42">
        <f>'Data Entry'!S1087</f>
        <v>0</v>
      </c>
      <c r="K1058" s="42">
        <f>'Data Entry'!T1087</f>
        <v>0</v>
      </c>
      <c r="L1058" s="42">
        <f>'Data Entry'!U1087</f>
        <v>0</v>
      </c>
      <c r="M1058" s="291">
        <f t="shared" si="260"/>
        <v>0</v>
      </c>
      <c r="N1058" s="42">
        <f>'Data Entry'!V1087</f>
        <v>0</v>
      </c>
      <c r="O1058" s="42">
        <f>'Data Entry'!W1087</f>
        <v>0</v>
      </c>
      <c r="P1058" s="291">
        <f t="shared" si="261"/>
        <v>0</v>
      </c>
      <c r="Q1058" s="42">
        <f>'Data Entry'!X1087</f>
        <v>0</v>
      </c>
      <c r="R1058" s="42">
        <f>'Data Entry'!Y1087</f>
        <v>0</v>
      </c>
      <c r="S1058" s="42">
        <f>'Data Entry'!Z1087</f>
        <v>0</v>
      </c>
      <c r="T1058" s="291">
        <f t="shared" si="257"/>
        <v>0</v>
      </c>
      <c r="U1058" s="42">
        <f>'Data Entry'!AA1087</f>
        <v>0</v>
      </c>
      <c r="V1058" s="42">
        <f>'Data Entry'!AB1087</f>
        <v>0</v>
      </c>
      <c r="W1058" s="42">
        <f>'Data Entry'!AC1087</f>
        <v>0</v>
      </c>
      <c r="X1058" s="42">
        <f>'Data Entry'!AD1087</f>
        <v>0</v>
      </c>
      <c r="Y1058" s="291">
        <f t="shared" si="262"/>
        <v>0</v>
      </c>
      <c r="Z1058" s="42">
        <f>'Data Entry'!AE1087</f>
        <v>0</v>
      </c>
      <c r="AA1058" s="42">
        <f>'Data Entry'!AF1087</f>
        <v>0</v>
      </c>
      <c r="AB1058" s="291">
        <f t="shared" si="263"/>
        <v>0</v>
      </c>
      <c r="AC1058" s="42">
        <f>'Data Entry'!AH1087</f>
        <v>0</v>
      </c>
      <c r="AD1058" s="42">
        <f>'Data Entry'!AI1087</f>
        <v>0</v>
      </c>
      <c r="AE1058" s="42">
        <f>'Data Entry'!AJ1087</f>
        <v>0</v>
      </c>
      <c r="AF1058" s="42">
        <f>'Data Entry'!AK1087</f>
        <v>0</v>
      </c>
      <c r="AG1058" s="42">
        <f>'Data Entry'!AL1087</f>
        <v>0</v>
      </c>
      <c r="AH1058" s="42">
        <f>'Data Entry'!AM1087</f>
        <v>0</v>
      </c>
      <c r="AI1058" s="42">
        <f>'Data Entry'!AV1087</f>
        <v>0</v>
      </c>
      <c r="AJ1058" s="42">
        <f>'Data Entry'!AW1087</f>
        <v>0</v>
      </c>
      <c r="AK1058" s="42">
        <f>'Data Entry'!AX1087</f>
        <v>0</v>
      </c>
      <c r="AL1058" s="291">
        <f t="shared" si="258"/>
        <v>0</v>
      </c>
      <c r="AM1058" s="42">
        <f>'Data Entry'!AY1087</f>
        <v>0</v>
      </c>
      <c r="AN1058" s="42">
        <f>'Data Entry'!AZ1087</f>
        <v>0</v>
      </c>
      <c r="AO1058" s="42">
        <f>'Data Entry'!BA1087</f>
        <v>0</v>
      </c>
      <c r="AP1058" s="42">
        <f>'Data Entry'!BB1087</f>
        <v>0</v>
      </c>
      <c r="AQ1058" s="291">
        <f t="shared" si="264"/>
        <v>0</v>
      </c>
      <c r="AR1058" s="42">
        <f>'Data Entry'!BC1087</f>
        <v>0</v>
      </c>
      <c r="AS1058" s="42">
        <f>'Data Entry'!BD1087</f>
        <v>0</v>
      </c>
      <c r="AT1058" s="291">
        <f t="shared" si="265"/>
        <v>0</v>
      </c>
      <c r="AU1058" s="42">
        <f>'Data Entry'!BE1087</f>
        <v>0</v>
      </c>
      <c r="AV1058" s="42">
        <f>'Data Entry'!BF1087</f>
        <v>0</v>
      </c>
      <c r="AW1058" s="42">
        <f>'Data Entry'!BG1087</f>
        <v>0</v>
      </c>
      <c r="AX1058" s="291">
        <f t="shared" si="259"/>
        <v>0</v>
      </c>
      <c r="AY1058" s="42">
        <f>'Data Entry'!BH1087</f>
        <v>0</v>
      </c>
      <c r="AZ1058" s="42">
        <f>'Data Entry'!BI1087</f>
        <v>0</v>
      </c>
      <c r="BA1058" s="42">
        <f>'Data Entry'!BJ1087</f>
        <v>0</v>
      </c>
      <c r="BB1058" s="42">
        <f>'Data Entry'!BK1087</f>
        <v>0</v>
      </c>
      <c r="BC1058" s="291">
        <f t="shared" si="266"/>
        <v>0</v>
      </c>
      <c r="BD1058" s="42">
        <f>'Data Entry'!BL1087</f>
        <v>0</v>
      </c>
      <c r="BE1058" s="42">
        <f>'Data Entry'!BM1087</f>
        <v>0</v>
      </c>
      <c r="BF1058" s="291">
        <f t="shared" si="267"/>
        <v>0</v>
      </c>
      <c r="BG1058" s="305">
        <f t="shared" si="268"/>
        <v>0</v>
      </c>
      <c r="BH1058" s="288" t="str">
        <f>IFERROR((BG1058*'Data Entry'!$F$18)/'Data Entry'!$E$18,"")</f>
        <v/>
      </c>
      <c r="BI1058" s="305">
        <f t="shared" si="269"/>
        <v>0</v>
      </c>
      <c r="BJ1058" s="288" t="str">
        <f t="shared" si="270"/>
        <v/>
      </c>
      <c r="BK1058" s="307" t="str">
        <f t="shared" si="271"/>
        <v/>
      </c>
    </row>
    <row r="1059" spans="1:63" ht="27" x14ac:dyDescent="0.2">
      <c r="A1059" s="119" t="str">
        <f>'Data Entry'!D1088</f>
        <v>Respondent 1055</v>
      </c>
      <c r="B1059" s="52">
        <f>'Data Entry'!AN1088</f>
        <v>0</v>
      </c>
      <c r="C1059" s="52" t="str">
        <f>'Data Entry'!BX1088</f>
        <v/>
      </c>
      <c r="D1059" s="42" t="str">
        <f>'Data Entry'!BU1088</f>
        <v>No disability</v>
      </c>
      <c r="E1059" s="42">
        <f>'Data Entry'!O1088</f>
        <v>0</v>
      </c>
      <c r="F1059" s="42">
        <f>'Data Entry'!P1088</f>
        <v>0</v>
      </c>
      <c r="G1059" s="42">
        <f>'Data Entry'!Q1088</f>
        <v>0</v>
      </c>
      <c r="H1059" s="291">
        <f t="shared" si="256"/>
        <v>0</v>
      </c>
      <c r="I1059" s="42">
        <f>'Data Entry'!R1088</f>
        <v>0</v>
      </c>
      <c r="J1059" s="42">
        <f>'Data Entry'!S1088</f>
        <v>0</v>
      </c>
      <c r="K1059" s="42">
        <f>'Data Entry'!T1088</f>
        <v>0</v>
      </c>
      <c r="L1059" s="42">
        <f>'Data Entry'!U1088</f>
        <v>0</v>
      </c>
      <c r="M1059" s="291">
        <f t="shared" si="260"/>
        <v>0</v>
      </c>
      <c r="N1059" s="42">
        <f>'Data Entry'!V1088</f>
        <v>0</v>
      </c>
      <c r="O1059" s="42">
        <f>'Data Entry'!W1088</f>
        <v>0</v>
      </c>
      <c r="P1059" s="291">
        <f t="shared" si="261"/>
        <v>0</v>
      </c>
      <c r="Q1059" s="42">
        <f>'Data Entry'!X1088</f>
        <v>0</v>
      </c>
      <c r="R1059" s="42">
        <f>'Data Entry'!Y1088</f>
        <v>0</v>
      </c>
      <c r="S1059" s="42">
        <f>'Data Entry'!Z1088</f>
        <v>0</v>
      </c>
      <c r="T1059" s="291">
        <f t="shared" si="257"/>
        <v>0</v>
      </c>
      <c r="U1059" s="42">
        <f>'Data Entry'!AA1088</f>
        <v>0</v>
      </c>
      <c r="V1059" s="42">
        <f>'Data Entry'!AB1088</f>
        <v>0</v>
      </c>
      <c r="W1059" s="42">
        <f>'Data Entry'!AC1088</f>
        <v>0</v>
      </c>
      <c r="X1059" s="42">
        <f>'Data Entry'!AD1088</f>
        <v>0</v>
      </c>
      <c r="Y1059" s="291">
        <f t="shared" si="262"/>
        <v>0</v>
      </c>
      <c r="Z1059" s="42">
        <f>'Data Entry'!AE1088</f>
        <v>0</v>
      </c>
      <c r="AA1059" s="42">
        <f>'Data Entry'!AF1088</f>
        <v>0</v>
      </c>
      <c r="AB1059" s="291">
        <f t="shared" si="263"/>
        <v>0</v>
      </c>
      <c r="AC1059" s="42">
        <f>'Data Entry'!AH1088</f>
        <v>0</v>
      </c>
      <c r="AD1059" s="42">
        <f>'Data Entry'!AI1088</f>
        <v>0</v>
      </c>
      <c r="AE1059" s="42">
        <f>'Data Entry'!AJ1088</f>
        <v>0</v>
      </c>
      <c r="AF1059" s="42">
        <f>'Data Entry'!AK1088</f>
        <v>0</v>
      </c>
      <c r="AG1059" s="42">
        <f>'Data Entry'!AL1088</f>
        <v>0</v>
      </c>
      <c r="AH1059" s="42">
        <f>'Data Entry'!AM1088</f>
        <v>0</v>
      </c>
      <c r="AI1059" s="42">
        <f>'Data Entry'!AV1088</f>
        <v>0</v>
      </c>
      <c r="AJ1059" s="42">
        <f>'Data Entry'!AW1088</f>
        <v>0</v>
      </c>
      <c r="AK1059" s="42">
        <f>'Data Entry'!AX1088</f>
        <v>0</v>
      </c>
      <c r="AL1059" s="291">
        <f t="shared" si="258"/>
        <v>0</v>
      </c>
      <c r="AM1059" s="42">
        <f>'Data Entry'!AY1088</f>
        <v>0</v>
      </c>
      <c r="AN1059" s="42">
        <f>'Data Entry'!AZ1088</f>
        <v>0</v>
      </c>
      <c r="AO1059" s="42">
        <f>'Data Entry'!BA1088</f>
        <v>0</v>
      </c>
      <c r="AP1059" s="42">
        <f>'Data Entry'!BB1088</f>
        <v>0</v>
      </c>
      <c r="AQ1059" s="291">
        <f t="shared" si="264"/>
        <v>0</v>
      </c>
      <c r="AR1059" s="42">
        <f>'Data Entry'!BC1088</f>
        <v>0</v>
      </c>
      <c r="AS1059" s="42">
        <f>'Data Entry'!BD1088</f>
        <v>0</v>
      </c>
      <c r="AT1059" s="291">
        <f t="shared" si="265"/>
        <v>0</v>
      </c>
      <c r="AU1059" s="42">
        <f>'Data Entry'!BE1088</f>
        <v>0</v>
      </c>
      <c r="AV1059" s="42">
        <f>'Data Entry'!BF1088</f>
        <v>0</v>
      </c>
      <c r="AW1059" s="42">
        <f>'Data Entry'!BG1088</f>
        <v>0</v>
      </c>
      <c r="AX1059" s="291">
        <f t="shared" si="259"/>
        <v>0</v>
      </c>
      <c r="AY1059" s="42">
        <f>'Data Entry'!BH1088</f>
        <v>0</v>
      </c>
      <c r="AZ1059" s="42">
        <f>'Data Entry'!BI1088</f>
        <v>0</v>
      </c>
      <c r="BA1059" s="42">
        <f>'Data Entry'!BJ1088</f>
        <v>0</v>
      </c>
      <c r="BB1059" s="42">
        <f>'Data Entry'!BK1088</f>
        <v>0</v>
      </c>
      <c r="BC1059" s="291">
        <f t="shared" si="266"/>
        <v>0</v>
      </c>
      <c r="BD1059" s="42">
        <f>'Data Entry'!BL1088</f>
        <v>0</v>
      </c>
      <c r="BE1059" s="42">
        <f>'Data Entry'!BM1088</f>
        <v>0</v>
      </c>
      <c r="BF1059" s="291">
        <f t="shared" si="267"/>
        <v>0</v>
      </c>
      <c r="BG1059" s="305">
        <f t="shared" si="268"/>
        <v>0</v>
      </c>
      <c r="BH1059" s="288" t="str">
        <f>IFERROR((BG1059*'Data Entry'!$F$18)/'Data Entry'!$E$18,"")</f>
        <v/>
      </c>
      <c r="BI1059" s="305">
        <f t="shared" si="269"/>
        <v>0</v>
      </c>
      <c r="BJ1059" s="288" t="str">
        <f t="shared" si="270"/>
        <v/>
      </c>
      <c r="BK1059" s="307" t="str">
        <f t="shared" si="271"/>
        <v/>
      </c>
    </row>
    <row r="1060" spans="1:63" ht="27" x14ac:dyDescent="0.2">
      <c r="A1060" s="119" t="str">
        <f>'Data Entry'!D1089</f>
        <v>Respondent 1056</v>
      </c>
      <c r="B1060" s="52">
        <f>'Data Entry'!AN1089</f>
        <v>0</v>
      </c>
      <c r="C1060" s="52" t="str">
        <f>'Data Entry'!BX1089</f>
        <v/>
      </c>
      <c r="D1060" s="42" t="str">
        <f>'Data Entry'!BU1089</f>
        <v>No disability</v>
      </c>
      <c r="E1060" s="42">
        <f>'Data Entry'!O1089</f>
        <v>0</v>
      </c>
      <c r="F1060" s="42">
        <f>'Data Entry'!P1089</f>
        <v>0</v>
      </c>
      <c r="G1060" s="42">
        <f>'Data Entry'!Q1089</f>
        <v>0</v>
      </c>
      <c r="H1060" s="291">
        <f t="shared" si="256"/>
        <v>0</v>
      </c>
      <c r="I1060" s="42">
        <f>'Data Entry'!R1089</f>
        <v>0</v>
      </c>
      <c r="J1060" s="42">
        <f>'Data Entry'!S1089</f>
        <v>0</v>
      </c>
      <c r="K1060" s="42">
        <f>'Data Entry'!T1089</f>
        <v>0</v>
      </c>
      <c r="L1060" s="42">
        <f>'Data Entry'!U1089</f>
        <v>0</v>
      </c>
      <c r="M1060" s="291">
        <f t="shared" si="260"/>
        <v>0</v>
      </c>
      <c r="N1060" s="42">
        <f>'Data Entry'!V1089</f>
        <v>0</v>
      </c>
      <c r="O1060" s="42">
        <f>'Data Entry'!W1089</f>
        <v>0</v>
      </c>
      <c r="P1060" s="291">
        <f t="shared" si="261"/>
        <v>0</v>
      </c>
      <c r="Q1060" s="42">
        <f>'Data Entry'!X1089</f>
        <v>0</v>
      </c>
      <c r="R1060" s="42">
        <f>'Data Entry'!Y1089</f>
        <v>0</v>
      </c>
      <c r="S1060" s="42">
        <f>'Data Entry'!Z1089</f>
        <v>0</v>
      </c>
      <c r="T1060" s="291">
        <f t="shared" si="257"/>
        <v>0</v>
      </c>
      <c r="U1060" s="42">
        <f>'Data Entry'!AA1089</f>
        <v>0</v>
      </c>
      <c r="V1060" s="42">
        <f>'Data Entry'!AB1089</f>
        <v>0</v>
      </c>
      <c r="W1060" s="42">
        <f>'Data Entry'!AC1089</f>
        <v>0</v>
      </c>
      <c r="X1060" s="42">
        <f>'Data Entry'!AD1089</f>
        <v>0</v>
      </c>
      <c r="Y1060" s="291">
        <f t="shared" si="262"/>
        <v>0</v>
      </c>
      <c r="Z1060" s="42">
        <f>'Data Entry'!AE1089</f>
        <v>0</v>
      </c>
      <c r="AA1060" s="42">
        <f>'Data Entry'!AF1089</f>
        <v>0</v>
      </c>
      <c r="AB1060" s="291">
        <f t="shared" si="263"/>
        <v>0</v>
      </c>
      <c r="AC1060" s="42">
        <f>'Data Entry'!AH1089</f>
        <v>0</v>
      </c>
      <c r="AD1060" s="42">
        <f>'Data Entry'!AI1089</f>
        <v>0</v>
      </c>
      <c r="AE1060" s="42">
        <f>'Data Entry'!AJ1089</f>
        <v>0</v>
      </c>
      <c r="AF1060" s="42">
        <f>'Data Entry'!AK1089</f>
        <v>0</v>
      </c>
      <c r="AG1060" s="42">
        <f>'Data Entry'!AL1089</f>
        <v>0</v>
      </c>
      <c r="AH1060" s="42">
        <f>'Data Entry'!AM1089</f>
        <v>0</v>
      </c>
      <c r="AI1060" s="42">
        <f>'Data Entry'!AV1089</f>
        <v>0</v>
      </c>
      <c r="AJ1060" s="42">
        <f>'Data Entry'!AW1089</f>
        <v>0</v>
      </c>
      <c r="AK1060" s="42">
        <f>'Data Entry'!AX1089</f>
        <v>0</v>
      </c>
      <c r="AL1060" s="291">
        <f t="shared" si="258"/>
        <v>0</v>
      </c>
      <c r="AM1060" s="42">
        <f>'Data Entry'!AY1089</f>
        <v>0</v>
      </c>
      <c r="AN1060" s="42">
        <f>'Data Entry'!AZ1089</f>
        <v>0</v>
      </c>
      <c r="AO1060" s="42">
        <f>'Data Entry'!BA1089</f>
        <v>0</v>
      </c>
      <c r="AP1060" s="42">
        <f>'Data Entry'!BB1089</f>
        <v>0</v>
      </c>
      <c r="AQ1060" s="291">
        <f t="shared" si="264"/>
        <v>0</v>
      </c>
      <c r="AR1060" s="42">
        <f>'Data Entry'!BC1089</f>
        <v>0</v>
      </c>
      <c r="AS1060" s="42">
        <f>'Data Entry'!BD1089</f>
        <v>0</v>
      </c>
      <c r="AT1060" s="291">
        <f t="shared" si="265"/>
        <v>0</v>
      </c>
      <c r="AU1060" s="42">
        <f>'Data Entry'!BE1089</f>
        <v>0</v>
      </c>
      <c r="AV1060" s="42">
        <f>'Data Entry'!BF1089</f>
        <v>0</v>
      </c>
      <c r="AW1060" s="42">
        <f>'Data Entry'!BG1089</f>
        <v>0</v>
      </c>
      <c r="AX1060" s="291">
        <f t="shared" si="259"/>
        <v>0</v>
      </c>
      <c r="AY1060" s="42">
        <f>'Data Entry'!BH1089</f>
        <v>0</v>
      </c>
      <c r="AZ1060" s="42">
        <f>'Data Entry'!BI1089</f>
        <v>0</v>
      </c>
      <c r="BA1060" s="42">
        <f>'Data Entry'!BJ1089</f>
        <v>0</v>
      </c>
      <c r="BB1060" s="42">
        <f>'Data Entry'!BK1089</f>
        <v>0</v>
      </c>
      <c r="BC1060" s="291">
        <f t="shared" si="266"/>
        <v>0</v>
      </c>
      <c r="BD1060" s="42">
        <f>'Data Entry'!BL1089</f>
        <v>0</v>
      </c>
      <c r="BE1060" s="42">
        <f>'Data Entry'!BM1089</f>
        <v>0</v>
      </c>
      <c r="BF1060" s="291">
        <f t="shared" si="267"/>
        <v>0</v>
      </c>
      <c r="BG1060" s="305">
        <f t="shared" si="268"/>
        <v>0</v>
      </c>
      <c r="BH1060" s="288" t="str">
        <f>IFERROR((BG1060*'Data Entry'!$F$18)/'Data Entry'!$E$18,"")</f>
        <v/>
      </c>
      <c r="BI1060" s="305">
        <f t="shared" si="269"/>
        <v>0</v>
      </c>
      <c r="BJ1060" s="288" t="str">
        <f t="shared" si="270"/>
        <v/>
      </c>
      <c r="BK1060" s="307" t="str">
        <f t="shared" si="271"/>
        <v/>
      </c>
    </row>
    <row r="1061" spans="1:63" ht="27" x14ac:dyDescent="0.2">
      <c r="A1061" s="119" t="str">
        <f>'Data Entry'!D1090</f>
        <v>Respondent 1057</v>
      </c>
      <c r="B1061" s="52">
        <f>'Data Entry'!AN1090</f>
        <v>0</v>
      </c>
      <c r="C1061" s="52" t="str">
        <f>'Data Entry'!BX1090</f>
        <v/>
      </c>
      <c r="D1061" s="42" t="str">
        <f>'Data Entry'!BU1090</f>
        <v>No disability</v>
      </c>
      <c r="E1061" s="42">
        <f>'Data Entry'!O1090</f>
        <v>0</v>
      </c>
      <c r="F1061" s="42">
        <f>'Data Entry'!P1090</f>
        <v>0</v>
      </c>
      <c r="G1061" s="42">
        <f>'Data Entry'!Q1090</f>
        <v>0</v>
      </c>
      <c r="H1061" s="291">
        <f t="shared" si="256"/>
        <v>0</v>
      </c>
      <c r="I1061" s="42">
        <f>'Data Entry'!R1090</f>
        <v>0</v>
      </c>
      <c r="J1061" s="42">
        <f>'Data Entry'!S1090</f>
        <v>0</v>
      </c>
      <c r="K1061" s="42">
        <f>'Data Entry'!T1090</f>
        <v>0</v>
      </c>
      <c r="L1061" s="42">
        <f>'Data Entry'!U1090</f>
        <v>0</v>
      </c>
      <c r="M1061" s="291">
        <f t="shared" si="260"/>
        <v>0</v>
      </c>
      <c r="N1061" s="42">
        <f>'Data Entry'!V1090</f>
        <v>0</v>
      </c>
      <c r="O1061" s="42">
        <f>'Data Entry'!W1090</f>
        <v>0</v>
      </c>
      <c r="P1061" s="291">
        <f t="shared" si="261"/>
        <v>0</v>
      </c>
      <c r="Q1061" s="42">
        <f>'Data Entry'!X1090</f>
        <v>0</v>
      </c>
      <c r="R1061" s="42">
        <f>'Data Entry'!Y1090</f>
        <v>0</v>
      </c>
      <c r="S1061" s="42">
        <f>'Data Entry'!Z1090</f>
        <v>0</v>
      </c>
      <c r="T1061" s="291">
        <f t="shared" si="257"/>
        <v>0</v>
      </c>
      <c r="U1061" s="42">
        <f>'Data Entry'!AA1090</f>
        <v>0</v>
      </c>
      <c r="V1061" s="42">
        <f>'Data Entry'!AB1090</f>
        <v>0</v>
      </c>
      <c r="W1061" s="42">
        <f>'Data Entry'!AC1090</f>
        <v>0</v>
      </c>
      <c r="X1061" s="42">
        <f>'Data Entry'!AD1090</f>
        <v>0</v>
      </c>
      <c r="Y1061" s="291">
        <f t="shared" si="262"/>
        <v>0</v>
      </c>
      <c r="Z1061" s="42">
        <f>'Data Entry'!AE1090</f>
        <v>0</v>
      </c>
      <c r="AA1061" s="42">
        <f>'Data Entry'!AF1090</f>
        <v>0</v>
      </c>
      <c r="AB1061" s="291">
        <f t="shared" si="263"/>
        <v>0</v>
      </c>
      <c r="AC1061" s="42">
        <f>'Data Entry'!AH1090</f>
        <v>0</v>
      </c>
      <c r="AD1061" s="42">
        <f>'Data Entry'!AI1090</f>
        <v>0</v>
      </c>
      <c r="AE1061" s="42">
        <f>'Data Entry'!AJ1090</f>
        <v>0</v>
      </c>
      <c r="AF1061" s="42">
        <f>'Data Entry'!AK1090</f>
        <v>0</v>
      </c>
      <c r="AG1061" s="42">
        <f>'Data Entry'!AL1090</f>
        <v>0</v>
      </c>
      <c r="AH1061" s="42">
        <f>'Data Entry'!AM1090</f>
        <v>0</v>
      </c>
      <c r="AI1061" s="42">
        <f>'Data Entry'!AV1090</f>
        <v>0</v>
      </c>
      <c r="AJ1061" s="42">
        <f>'Data Entry'!AW1090</f>
        <v>0</v>
      </c>
      <c r="AK1061" s="42">
        <f>'Data Entry'!AX1090</f>
        <v>0</v>
      </c>
      <c r="AL1061" s="291">
        <f t="shared" si="258"/>
        <v>0</v>
      </c>
      <c r="AM1061" s="42">
        <f>'Data Entry'!AY1090</f>
        <v>0</v>
      </c>
      <c r="AN1061" s="42">
        <f>'Data Entry'!AZ1090</f>
        <v>0</v>
      </c>
      <c r="AO1061" s="42">
        <f>'Data Entry'!BA1090</f>
        <v>0</v>
      </c>
      <c r="AP1061" s="42">
        <f>'Data Entry'!BB1090</f>
        <v>0</v>
      </c>
      <c r="AQ1061" s="291">
        <f t="shared" si="264"/>
        <v>0</v>
      </c>
      <c r="AR1061" s="42">
        <f>'Data Entry'!BC1090</f>
        <v>0</v>
      </c>
      <c r="AS1061" s="42">
        <f>'Data Entry'!BD1090</f>
        <v>0</v>
      </c>
      <c r="AT1061" s="291">
        <f t="shared" si="265"/>
        <v>0</v>
      </c>
      <c r="AU1061" s="42">
        <f>'Data Entry'!BE1090</f>
        <v>0</v>
      </c>
      <c r="AV1061" s="42">
        <f>'Data Entry'!BF1090</f>
        <v>0</v>
      </c>
      <c r="AW1061" s="42">
        <f>'Data Entry'!BG1090</f>
        <v>0</v>
      </c>
      <c r="AX1061" s="291">
        <f t="shared" si="259"/>
        <v>0</v>
      </c>
      <c r="AY1061" s="42">
        <f>'Data Entry'!BH1090</f>
        <v>0</v>
      </c>
      <c r="AZ1061" s="42">
        <f>'Data Entry'!BI1090</f>
        <v>0</v>
      </c>
      <c r="BA1061" s="42">
        <f>'Data Entry'!BJ1090</f>
        <v>0</v>
      </c>
      <c r="BB1061" s="42">
        <f>'Data Entry'!BK1090</f>
        <v>0</v>
      </c>
      <c r="BC1061" s="291">
        <f t="shared" si="266"/>
        <v>0</v>
      </c>
      <c r="BD1061" s="42">
        <f>'Data Entry'!BL1090</f>
        <v>0</v>
      </c>
      <c r="BE1061" s="42">
        <f>'Data Entry'!BM1090</f>
        <v>0</v>
      </c>
      <c r="BF1061" s="291">
        <f t="shared" si="267"/>
        <v>0</v>
      </c>
      <c r="BG1061" s="305">
        <f t="shared" si="268"/>
        <v>0</v>
      </c>
      <c r="BH1061" s="288" t="str">
        <f>IFERROR((BG1061*'Data Entry'!$F$18)/'Data Entry'!$E$18,"")</f>
        <v/>
      </c>
      <c r="BI1061" s="305">
        <f t="shared" si="269"/>
        <v>0</v>
      </c>
      <c r="BJ1061" s="288" t="str">
        <f t="shared" si="270"/>
        <v/>
      </c>
      <c r="BK1061" s="307" t="str">
        <f t="shared" si="271"/>
        <v/>
      </c>
    </row>
    <row r="1062" spans="1:63" ht="27" x14ac:dyDescent="0.2">
      <c r="A1062" s="119" t="str">
        <f>'Data Entry'!D1091</f>
        <v>Respondent 1058</v>
      </c>
      <c r="B1062" s="52">
        <f>'Data Entry'!AN1091</f>
        <v>0</v>
      </c>
      <c r="C1062" s="52" t="str">
        <f>'Data Entry'!BX1091</f>
        <v/>
      </c>
      <c r="D1062" s="42" t="str">
        <f>'Data Entry'!BU1091</f>
        <v>No disability</v>
      </c>
      <c r="E1062" s="42">
        <f>'Data Entry'!O1091</f>
        <v>0</v>
      </c>
      <c r="F1062" s="42">
        <f>'Data Entry'!P1091</f>
        <v>0</v>
      </c>
      <c r="G1062" s="42">
        <f>'Data Entry'!Q1091</f>
        <v>0</v>
      </c>
      <c r="H1062" s="291">
        <f t="shared" si="256"/>
        <v>0</v>
      </c>
      <c r="I1062" s="42">
        <f>'Data Entry'!R1091</f>
        <v>0</v>
      </c>
      <c r="J1062" s="42">
        <f>'Data Entry'!S1091</f>
        <v>0</v>
      </c>
      <c r="K1062" s="42">
        <f>'Data Entry'!T1091</f>
        <v>0</v>
      </c>
      <c r="L1062" s="42">
        <f>'Data Entry'!U1091</f>
        <v>0</v>
      </c>
      <c r="M1062" s="291">
        <f t="shared" si="260"/>
        <v>0</v>
      </c>
      <c r="N1062" s="42">
        <f>'Data Entry'!V1091</f>
        <v>0</v>
      </c>
      <c r="O1062" s="42">
        <f>'Data Entry'!W1091</f>
        <v>0</v>
      </c>
      <c r="P1062" s="291">
        <f t="shared" si="261"/>
        <v>0</v>
      </c>
      <c r="Q1062" s="42">
        <f>'Data Entry'!X1091</f>
        <v>0</v>
      </c>
      <c r="R1062" s="42">
        <f>'Data Entry'!Y1091</f>
        <v>0</v>
      </c>
      <c r="S1062" s="42">
        <f>'Data Entry'!Z1091</f>
        <v>0</v>
      </c>
      <c r="T1062" s="291">
        <f t="shared" si="257"/>
        <v>0</v>
      </c>
      <c r="U1062" s="42">
        <f>'Data Entry'!AA1091</f>
        <v>0</v>
      </c>
      <c r="V1062" s="42">
        <f>'Data Entry'!AB1091</f>
        <v>0</v>
      </c>
      <c r="W1062" s="42">
        <f>'Data Entry'!AC1091</f>
        <v>0</v>
      </c>
      <c r="X1062" s="42">
        <f>'Data Entry'!AD1091</f>
        <v>0</v>
      </c>
      <c r="Y1062" s="291">
        <f t="shared" si="262"/>
        <v>0</v>
      </c>
      <c r="Z1062" s="42">
        <f>'Data Entry'!AE1091</f>
        <v>0</v>
      </c>
      <c r="AA1062" s="42">
        <f>'Data Entry'!AF1091</f>
        <v>0</v>
      </c>
      <c r="AB1062" s="291">
        <f t="shared" si="263"/>
        <v>0</v>
      </c>
      <c r="AC1062" s="42">
        <f>'Data Entry'!AH1091</f>
        <v>0</v>
      </c>
      <c r="AD1062" s="42">
        <f>'Data Entry'!AI1091</f>
        <v>0</v>
      </c>
      <c r="AE1062" s="42">
        <f>'Data Entry'!AJ1091</f>
        <v>0</v>
      </c>
      <c r="AF1062" s="42">
        <f>'Data Entry'!AK1091</f>
        <v>0</v>
      </c>
      <c r="AG1062" s="42">
        <f>'Data Entry'!AL1091</f>
        <v>0</v>
      </c>
      <c r="AH1062" s="42">
        <f>'Data Entry'!AM1091</f>
        <v>0</v>
      </c>
      <c r="AI1062" s="42">
        <f>'Data Entry'!AV1091</f>
        <v>0</v>
      </c>
      <c r="AJ1062" s="42">
        <f>'Data Entry'!AW1091</f>
        <v>0</v>
      </c>
      <c r="AK1062" s="42">
        <f>'Data Entry'!AX1091</f>
        <v>0</v>
      </c>
      <c r="AL1062" s="291">
        <f t="shared" si="258"/>
        <v>0</v>
      </c>
      <c r="AM1062" s="42">
        <f>'Data Entry'!AY1091</f>
        <v>0</v>
      </c>
      <c r="AN1062" s="42">
        <f>'Data Entry'!AZ1091</f>
        <v>0</v>
      </c>
      <c r="AO1062" s="42">
        <f>'Data Entry'!BA1091</f>
        <v>0</v>
      </c>
      <c r="AP1062" s="42">
        <f>'Data Entry'!BB1091</f>
        <v>0</v>
      </c>
      <c r="AQ1062" s="291">
        <f t="shared" si="264"/>
        <v>0</v>
      </c>
      <c r="AR1062" s="42">
        <f>'Data Entry'!BC1091</f>
        <v>0</v>
      </c>
      <c r="AS1062" s="42">
        <f>'Data Entry'!BD1091</f>
        <v>0</v>
      </c>
      <c r="AT1062" s="291">
        <f t="shared" si="265"/>
        <v>0</v>
      </c>
      <c r="AU1062" s="42">
        <f>'Data Entry'!BE1091</f>
        <v>0</v>
      </c>
      <c r="AV1062" s="42">
        <f>'Data Entry'!BF1091</f>
        <v>0</v>
      </c>
      <c r="AW1062" s="42">
        <f>'Data Entry'!BG1091</f>
        <v>0</v>
      </c>
      <c r="AX1062" s="291">
        <f t="shared" si="259"/>
        <v>0</v>
      </c>
      <c r="AY1062" s="42">
        <f>'Data Entry'!BH1091</f>
        <v>0</v>
      </c>
      <c r="AZ1062" s="42">
        <f>'Data Entry'!BI1091</f>
        <v>0</v>
      </c>
      <c r="BA1062" s="42">
        <f>'Data Entry'!BJ1091</f>
        <v>0</v>
      </c>
      <c r="BB1062" s="42">
        <f>'Data Entry'!BK1091</f>
        <v>0</v>
      </c>
      <c r="BC1062" s="291">
        <f t="shared" si="266"/>
        <v>0</v>
      </c>
      <c r="BD1062" s="42">
        <f>'Data Entry'!BL1091</f>
        <v>0</v>
      </c>
      <c r="BE1062" s="42">
        <f>'Data Entry'!BM1091</f>
        <v>0</v>
      </c>
      <c r="BF1062" s="291">
        <f t="shared" si="267"/>
        <v>0</v>
      </c>
      <c r="BG1062" s="305">
        <f t="shared" si="268"/>
        <v>0</v>
      </c>
      <c r="BH1062" s="288" t="str">
        <f>IFERROR((BG1062*'Data Entry'!$F$18)/'Data Entry'!$E$18,"")</f>
        <v/>
      </c>
      <c r="BI1062" s="305">
        <f t="shared" si="269"/>
        <v>0</v>
      </c>
      <c r="BJ1062" s="288" t="str">
        <f t="shared" si="270"/>
        <v/>
      </c>
      <c r="BK1062" s="307" t="str">
        <f t="shared" si="271"/>
        <v/>
      </c>
    </row>
    <row r="1063" spans="1:63" ht="27" x14ac:dyDescent="0.2">
      <c r="A1063" s="119" t="str">
        <f>'Data Entry'!D1092</f>
        <v>Respondent 1059</v>
      </c>
      <c r="B1063" s="52">
        <f>'Data Entry'!AN1092</f>
        <v>0</v>
      </c>
      <c r="C1063" s="52" t="str">
        <f>'Data Entry'!BX1092</f>
        <v/>
      </c>
      <c r="D1063" s="42" t="str">
        <f>'Data Entry'!BU1092</f>
        <v>No disability</v>
      </c>
      <c r="E1063" s="42">
        <f>'Data Entry'!O1092</f>
        <v>0</v>
      </c>
      <c r="F1063" s="42">
        <f>'Data Entry'!P1092</f>
        <v>0</v>
      </c>
      <c r="G1063" s="42">
        <f>'Data Entry'!Q1092</f>
        <v>0</v>
      </c>
      <c r="H1063" s="291">
        <f t="shared" si="256"/>
        <v>0</v>
      </c>
      <c r="I1063" s="42">
        <f>'Data Entry'!R1092</f>
        <v>0</v>
      </c>
      <c r="J1063" s="42">
        <f>'Data Entry'!S1092</f>
        <v>0</v>
      </c>
      <c r="K1063" s="42">
        <f>'Data Entry'!T1092</f>
        <v>0</v>
      </c>
      <c r="L1063" s="42">
        <f>'Data Entry'!U1092</f>
        <v>0</v>
      </c>
      <c r="M1063" s="291">
        <f t="shared" si="260"/>
        <v>0</v>
      </c>
      <c r="N1063" s="42">
        <f>'Data Entry'!V1092</f>
        <v>0</v>
      </c>
      <c r="O1063" s="42">
        <f>'Data Entry'!W1092</f>
        <v>0</v>
      </c>
      <c r="P1063" s="291">
        <f t="shared" si="261"/>
        <v>0</v>
      </c>
      <c r="Q1063" s="42">
        <f>'Data Entry'!X1092</f>
        <v>0</v>
      </c>
      <c r="R1063" s="42">
        <f>'Data Entry'!Y1092</f>
        <v>0</v>
      </c>
      <c r="S1063" s="42">
        <f>'Data Entry'!Z1092</f>
        <v>0</v>
      </c>
      <c r="T1063" s="291">
        <f t="shared" si="257"/>
        <v>0</v>
      </c>
      <c r="U1063" s="42">
        <f>'Data Entry'!AA1092</f>
        <v>0</v>
      </c>
      <c r="V1063" s="42">
        <f>'Data Entry'!AB1092</f>
        <v>0</v>
      </c>
      <c r="W1063" s="42">
        <f>'Data Entry'!AC1092</f>
        <v>0</v>
      </c>
      <c r="X1063" s="42">
        <f>'Data Entry'!AD1092</f>
        <v>0</v>
      </c>
      <c r="Y1063" s="291">
        <f t="shared" si="262"/>
        <v>0</v>
      </c>
      <c r="Z1063" s="42">
        <f>'Data Entry'!AE1092</f>
        <v>0</v>
      </c>
      <c r="AA1063" s="42">
        <f>'Data Entry'!AF1092</f>
        <v>0</v>
      </c>
      <c r="AB1063" s="291">
        <f t="shared" si="263"/>
        <v>0</v>
      </c>
      <c r="AC1063" s="42">
        <f>'Data Entry'!AH1092</f>
        <v>0</v>
      </c>
      <c r="AD1063" s="42">
        <f>'Data Entry'!AI1092</f>
        <v>0</v>
      </c>
      <c r="AE1063" s="42">
        <f>'Data Entry'!AJ1092</f>
        <v>0</v>
      </c>
      <c r="AF1063" s="42">
        <f>'Data Entry'!AK1092</f>
        <v>0</v>
      </c>
      <c r="AG1063" s="42">
        <f>'Data Entry'!AL1092</f>
        <v>0</v>
      </c>
      <c r="AH1063" s="42">
        <f>'Data Entry'!AM1092</f>
        <v>0</v>
      </c>
      <c r="AI1063" s="42">
        <f>'Data Entry'!AV1092</f>
        <v>0</v>
      </c>
      <c r="AJ1063" s="42">
        <f>'Data Entry'!AW1092</f>
        <v>0</v>
      </c>
      <c r="AK1063" s="42">
        <f>'Data Entry'!AX1092</f>
        <v>0</v>
      </c>
      <c r="AL1063" s="291">
        <f t="shared" si="258"/>
        <v>0</v>
      </c>
      <c r="AM1063" s="42">
        <f>'Data Entry'!AY1092</f>
        <v>0</v>
      </c>
      <c r="AN1063" s="42">
        <f>'Data Entry'!AZ1092</f>
        <v>0</v>
      </c>
      <c r="AO1063" s="42">
        <f>'Data Entry'!BA1092</f>
        <v>0</v>
      </c>
      <c r="AP1063" s="42">
        <f>'Data Entry'!BB1092</f>
        <v>0</v>
      </c>
      <c r="AQ1063" s="291">
        <f t="shared" si="264"/>
        <v>0</v>
      </c>
      <c r="AR1063" s="42">
        <f>'Data Entry'!BC1092</f>
        <v>0</v>
      </c>
      <c r="AS1063" s="42">
        <f>'Data Entry'!BD1092</f>
        <v>0</v>
      </c>
      <c r="AT1063" s="291">
        <f t="shared" si="265"/>
        <v>0</v>
      </c>
      <c r="AU1063" s="42">
        <f>'Data Entry'!BE1092</f>
        <v>0</v>
      </c>
      <c r="AV1063" s="42">
        <f>'Data Entry'!BF1092</f>
        <v>0</v>
      </c>
      <c r="AW1063" s="42">
        <f>'Data Entry'!BG1092</f>
        <v>0</v>
      </c>
      <c r="AX1063" s="291">
        <f t="shared" si="259"/>
        <v>0</v>
      </c>
      <c r="AY1063" s="42">
        <f>'Data Entry'!BH1092</f>
        <v>0</v>
      </c>
      <c r="AZ1063" s="42">
        <f>'Data Entry'!BI1092</f>
        <v>0</v>
      </c>
      <c r="BA1063" s="42">
        <f>'Data Entry'!BJ1092</f>
        <v>0</v>
      </c>
      <c r="BB1063" s="42">
        <f>'Data Entry'!BK1092</f>
        <v>0</v>
      </c>
      <c r="BC1063" s="291">
        <f t="shared" si="266"/>
        <v>0</v>
      </c>
      <c r="BD1063" s="42">
        <f>'Data Entry'!BL1092</f>
        <v>0</v>
      </c>
      <c r="BE1063" s="42">
        <f>'Data Entry'!BM1092</f>
        <v>0</v>
      </c>
      <c r="BF1063" s="291">
        <f t="shared" si="267"/>
        <v>0</v>
      </c>
      <c r="BG1063" s="305">
        <f t="shared" si="268"/>
        <v>0</v>
      </c>
      <c r="BH1063" s="288" t="str">
        <f>IFERROR((BG1063*'Data Entry'!$F$18)/'Data Entry'!$E$18,"")</f>
        <v/>
      </c>
      <c r="BI1063" s="305">
        <f t="shared" si="269"/>
        <v>0</v>
      </c>
      <c r="BJ1063" s="288" t="str">
        <f t="shared" si="270"/>
        <v/>
      </c>
      <c r="BK1063" s="307" t="str">
        <f t="shared" si="271"/>
        <v/>
      </c>
    </row>
    <row r="1064" spans="1:63" ht="27" x14ac:dyDescent="0.2">
      <c r="A1064" s="119" t="str">
        <f>'Data Entry'!D1093</f>
        <v>Respondent 1060</v>
      </c>
      <c r="B1064" s="52">
        <f>'Data Entry'!AN1093</f>
        <v>0</v>
      </c>
      <c r="C1064" s="52" t="str">
        <f>'Data Entry'!BX1093</f>
        <v/>
      </c>
      <c r="D1064" s="42" t="str">
        <f>'Data Entry'!BU1093</f>
        <v>No disability</v>
      </c>
      <c r="E1064" s="42">
        <f>'Data Entry'!O1093</f>
        <v>0</v>
      </c>
      <c r="F1064" s="42">
        <f>'Data Entry'!P1093</f>
        <v>0</v>
      </c>
      <c r="G1064" s="42">
        <f>'Data Entry'!Q1093</f>
        <v>0</v>
      </c>
      <c r="H1064" s="291">
        <f t="shared" si="256"/>
        <v>0</v>
      </c>
      <c r="I1064" s="42">
        <f>'Data Entry'!R1093</f>
        <v>0</v>
      </c>
      <c r="J1064" s="42">
        <f>'Data Entry'!S1093</f>
        <v>0</v>
      </c>
      <c r="K1064" s="42">
        <f>'Data Entry'!T1093</f>
        <v>0</v>
      </c>
      <c r="L1064" s="42">
        <f>'Data Entry'!U1093</f>
        <v>0</v>
      </c>
      <c r="M1064" s="291">
        <f t="shared" si="260"/>
        <v>0</v>
      </c>
      <c r="N1064" s="42">
        <f>'Data Entry'!V1093</f>
        <v>0</v>
      </c>
      <c r="O1064" s="42">
        <f>'Data Entry'!W1093</f>
        <v>0</v>
      </c>
      <c r="P1064" s="291">
        <f t="shared" si="261"/>
        <v>0</v>
      </c>
      <c r="Q1064" s="42">
        <f>'Data Entry'!X1093</f>
        <v>0</v>
      </c>
      <c r="R1064" s="42">
        <f>'Data Entry'!Y1093</f>
        <v>0</v>
      </c>
      <c r="S1064" s="42">
        <f>'Data Entry'!Z1093</f>
        <v>0</v>
      </c>
      <c r="T1064" s="291">
        <f t="shared" si="257"/>
        <v>0</v>
      </c>
      <c r="U1064" s="42">
        <f>'Data Entry'!AA1093</f>
        <v>0</v>
      </c>
      <c r="V1064" s="42">
        <f>'Data Entry'!AB1093</f>
        <v>0</v>
      </c>
      <c r="W1064" s="42">
        <f>'Data Entry'!AC1093</f>
        <v>0</v>
      </c>
      <c r="X1064" s="42">
        <f>'Data Entry'!AD1093</f>
        <v>0</v>
      </c>
      <c r="Y1064" s="291">
        <f t="shared" si="262"/>
        <v>0</v>
      </c>
      <c r="Z1064" s="42">
        <f>'Data Entry'!AE1093</f>
        <v>0</v>
      </c>
      <c r="AA1064" s="42">
        <f>'Data Entry'!AF1093</f>
        <v>0</v>
      </c>
      <c r="AB1064" s="291">
        <f t="shared" si="263"/>
        <v>0</v>
      </c>
      <c r="AC1064" s="42">
        <f>'Data Entry'!AH1093</f>
        <v>0</v>
      </c>
      <c r="AD1064" s="42">
        <f>'Data Entry'!AI1093</f>
        <v>0</v>
      </c>
      <c r="AE1064" s="42">
        <f>'Data Entry'!AJ1093</f>
        <v>0</v>
      </c>
      <c r="AF1064" s="42">
        <f>'Data Entry'!AK1093</f>
        <v>0</v>
      </c>
      <c r="AG1064" s="42">
        <f>'Data Entry'!AL1093</f>
        <v>0</v>
      </c>
      <c r="AH1064" s="42">
        <f>'Data Entry'!AM1093</f>
        <v>0</v>
      </c>
      <c r="AI1064" s="42">
        <f>'Data Entry'!AV1093</f>
        <v>0</v>
      </c>
      <c r="AJ1064" s="42">
        <f>'Data Entry'!AW1093</f>
        <v>0</v>
      </c>
      <c r="AK1064" s="42">
        <f>'Data Entry'!AX1093</f>
        <v>0</v>
      </c>
      <c r="AL1064" s="291">
        <f t="shared" si="258"/>
        <v>0</v>
      </c>
      <c r="AM1064" s="42">
        <f>'Data Entry'!AY1093</f>
        <v>0</v>
      </c>
      <c r="AN1064" s="42">
        <f>'Data Entry'!AZ1093</f>
        <v>0</v>
      </c>
      <c r="AO1064" s="42">
        <f>'Data Entry'!BA1093</f>
        <v>0</v>
      </c>
      <c r="AP1064" s="42">
        <f>'Data Entry'!BB1093</f>
        <v>0</v>
      </c>
      <c r="AQ1064" s="291">
        <f t="shared" si="264"/>
        <v>0</v>
      </c>
      <c r="AR1064" s="42">
        <f>'Data Entry'!BC1093</f>
        <v>0</v>
      </c>
      <c r="AS1064" s="42">
        <f>'Data Entry'!BD1093</f>
        <v>0</v>
      </c>
      <c r="AT1064" s="291">
        <f t="shared" si="265"/>
        <v>0</v>
      </c>
      <c r="AU1064" s="42">
        <f>'Data Entry'!BE1093</f>
        <v>0</v>
      </c>
      <c r="AV1064" s="42">
        <f>'Data Entry'!BF1093</f>
        <v>0</v>
      </c>
      <c r="AW1064" s="42">
        <f>'Data Entry'!BG1093</f>
        <v>0</v>
      </c>
      <c r="AX1064" s="291">
        <f t="shared" si="259"/>
        <v>0</v>
      </c>
      <c r="AY1064" s="42">
        <f>'Data Entry'!BH1093</f>
        <v>0</v>
      </c>
      <c r="AZ1064" s="42">
        <f>'Data Entry'!BI1093</f>
        <v>0</v>
      </c>
      <c r="BA1064" s="42">
        <f>'Data Entry'!BJ1093</f>
        <v>0</v>
      </c>
      <c r="BB1064" s="42">
        <f>'Data Entry'!BK1093</f>
        <v>0</v>
      </c>
      <c r="BC1064" s="291">
        <f t="shared" si="266"/>
        <v>0</v>
      </c>
      <c r="BD1064" s="42">
        <f>'Data Entry'!BL1093</f>
        <v>0</v>
      </c>
      <c r="BE1064" s="42">
        <f>'Data Entry'!BM1093</f>
        <v>0</v>
      </c>
      <c r="BF1064" s="291">
        <f t="shared" si="267"/>
        <v>0</v>
      </c>
      <c r="BG1064" s="305">
        <f t="shared" si="268"/>
        <v>0</v>
      </c>
      <c r="BH1064" s="288" t="str">
        <f>IFERROR((BG1064*'Data Entry'!$F$18)/'Data Entry'!$E$18,"")</f>
        <v/>
      </c>
      <c r="BI1064" s="305">
        <f t="shared" si="269"/>
        <v>0</v>
      </c>
      <c r="BJ1064" s="288" t="str">
        <f t="shared" si="270"/>
        <v/>
      </c>
      <c r="BK1064" s="307" t="str">
        <f t="shared" si="271"/>
        <v/>
      </c>
    </row>
    <row r="1065" spans="1:63" ht="27" x14ac:dyDescent="0.2">
      <c r="A1065" s="119" t="str">
        <f>'Data Entry'!D1094</f>
        <v>Respondent 1061</v>
      </c>
      <c r="B1065" s="52">
        <f>'Data Entry'!AN1094</f>
        <v>0</v>
      </c>
      <c r="C1065" s="52" t="str">
        <f>'Data Entry'!BX1094</f>
        <v/>
      </c>
      <c r="D1065" s="42" t="str">
        <f>'Data Entry'!BU1094</f>
        <v>No disability</v>
      </c>
      <c r="E1065" s="42">
        <f>'Data Entry'!O1094</f>
        <v>0</v>
      </c>
      <c r="F1065" s="42">
        <f>'Data Entry'!P1094</f>
        <v>0</v>
      </c>
      <c r="G1065" s="42">
        <f>'Data Entry'!Q1094</f>
        <v>0</v>
      </c>
      <c r="H1065" s="291">
        <f t="shared" si="256"/>
        <v>0</v>
      </c>
      <c r="I1065" s="42">
        <f>'Data Entry'!R1094</f>
        <v>0</v>
      </c>
      <c r="J1065" s="42">
        <f>'Data Entry'!S1094</f>
        <v>0</v>
      </c>
      <c r="K1065" s="42">
        <f>'Data Entry'!T1094</f>
        <v>0</v>
      </c>
      <c r="L1065" s="42">
        <f>'Data Entry'!U1094</f>
        <v>0</v>
      </c>
      <c r="M1065" s="291">
        <f t="shared" si="260"/>
        <v>0</v>
      </c>
      <c r="N1065" s="42">
        <f>'Data Entry'!V1094</f>
        <v>0</v>
      </c>
      <c r="O1065" s="42">
        <f>'Data Entry'!W1094</f>
        <v>0</v>
      </c>
      <c r="P1065" s="291">
        <f t="shared" si="261"/>
        <v>0</v>
      </c>
      <c r="Q1065" s="42">
        <f>'Data Entry'!X1094</f>
        <v>0</v>
      </c>
      <c r="R1065" s="42">
        <f>'Data Entry'!Y1094</f>
        <v>0</v>
      </c>
      <c r="S1065" s="42">
        <f>'Data Entry'!Z1094</f>
        <v>0</v>
      </c>
      <c r="T1065" s="291">
        <f t="shared" si="257"/>
        <v>0</v>
      </c>
      <c r="U1065" s="42">
        <f>'Data Entry'!AA1094</f>
        <v>0</v>
      </c>
      <c r="V1065" s="42">
        <f>'Data Entry'!AB1094</f>
        <v>0</v>
      </c>
      <c r="W1065" s="42">
        <f>'Data Entry'!AC1094</f>
        <v>0</v>
      </c>
      <c r="X1065" s="42">
        <f>'Data Entry'!AD1094</f>
        <v>0</v>
      </c>
      <c r="Y1065" s="291">
        <f t="shared" si="262"/>
        <v>0</v>
      </c>
      <c r="Z1065" s="42">
        <f>'Data Entry'!AE1094</f>
        <v>0</v>
      </c>
      <c r="AA1065" s="42">
        <f>'Data Entry'!AF1094</f>
        <v>0</v>
      </c>
      <c r="AB1065" s="291">
        <f t="shared" si="263"/>
        <v>0</v>
      </c>
      <c r="AC1065" s="42">
        <f>'Data Entry'!AH1094</f>
        <v>0</v>
      </c>
      <c r="AD1065" s="42">
        <f>'Data Entry'!AI1094</f>
        <v>0</v>
      </c>
      <c r="AE1065" s="42">
        <f>'Data Entry'!AJ1094</f>
        <v>0</v>
      </c>
      <c r="AF1065" s="42">
        <f>'Data Entry'!AK1094</f>
        <v>0</v>
      </c>
      <c r="AG1065" s="42">
        <f>'Data Entry'!AL1094</f>
        <v>0</v>
      </c>
      <c r="AH1065" s="42">
        <f>'Data Entry'!AM1094</f>
        <v>0</v>
      </c>
      <c r="AI1065" s="42">
        <f>'Data Entry'!AV1094</f>
        <v>0</v>
      </c>
      <c r="AJ1065" s="42">
        <f>'Data Entry'!AW1094</f>
        <v>0</v>
      </c>
      <c r="AK1065" s="42">
        <f>'Data Entry'!AX1094</f>
        <v>0</v>
      </c>
      <c r="AL1065" s="291">
        <f t="shared" si="258"/>
        <v>0</v>
      </c>
      <c r="AM1065" s="42">
        <f>'Data Entry'!AY1094</f>
        <v>0</v>
      </c>
      <c r="AN1065" s="42">
        <f>'Data Entry'!AZ1094</f>
        <v>0</v>
      </c>
      <c r="AO1065" s="42">
        <f>'Data Entry'!BA1094</f>
        <v>0</v>
      </c>
      <c r="AP1065" s="42">
        <f>'Data Entry'!BB1094</f>
        <v>0</v>
      </c>
      <c r="AQ1065" s="291">
        <f t="shared" si="264"/>
        <v>0</v>
      </c>
      <c r="AR1065" s="42">
        <f>'Data Entry'!BC1094</f>
        <v>0</v>
      </c>
      <c r="AS1065" s="42">
        <f>'Data Entry'!BD1094</f>
        <v>0</v>
      </c>
      <c r="AT1065" s="291">
        <f t="shared" si="265"/>
        <v>0</v>
      </c>
      <c r="AU1065" s="42">
        <f>'Data Entry'!BE1094</f>
        <v>0</v>
      </c>
      <c r="AV1065" s="42">
        <f>'Data Entry'!BF1094</f>
        <v>0</v>
      </c>
      <c r="AW1065" s="42">
        <f>'Data Entry'!BG1094</f>
        <v>0</v>
      </c>
      <c r="AX1065" s="291">
        <f t="shared" si="259"/>
        <v>0</v>
      </c>
      <c r="AY1065" s="42">
        <f>'Data Entry'!BH1094</f>
        <v>0</v>
      </c>
      <c r="AZ1065" s="42">
        <f>'Data Entry'!BI1094</f>
        <v>0</v>
      </c>
      <c r="BA1065" s="42">
        <f>'Data Entry'!BJ1094</f>
        <v>0</v>
      </c>
      <c r="BB1065" s="42">
        <f>'Data Entry'!BK1094</f>
        <v>0</v>
      </c>
      <c r="BC1065" s="291">
        <f t="shared" si="266"/>
        <v>0</v>
      </c>
      <c r="BD1065" s="42">
        <f>'Data Entry'!BL1094</f>
        <v>0</v>
      </c>
      <c r="BE1065" s="42">
        <f>'Data Entry'!BM1094</f>
        <v>0</v>
      </c>
      <c r="BF1065" s="291">
        <f t="shared" si="267"/>
        <v>0</v>
      </c>
      <c r="BG1065" s="305">
        <f t="shared" si="268"/>
        <v>0</v>
      </c>
      <c r="BH1065" s="288" t="str">
        <f>IFERROR((BG1065*'Data Entry'!$F$18)/'Data Entry'!$E$18,"")</f>
        <v/>
      </c>
      <c r="BI1065" s="305">
        <f t="shared" si="269"/>
        <v>0</v>
      </c>
      <c r="BJ1065" s="288" t="str">
        <f t="shared" si="270"/>
        <v/>
      </c>
      <c r="BK1065" s="307" t="str">
        <f t="shared" si="271"/>
        <v/>
      </c>
    </row>
    <row r="1066" spans="1:63" ht="27" x14ac:dyDescent="0.2">
      <c r="A1066" s="119" t="str">
        <f>'Data Entry'!D1095</f>
        <v>Respondent 1062</v>
      </c>
      <c r="B1066" s="52">
        <f>'Data Entry'!AN1095</f>
        <v>0</v>
      </c>
      <c r="C1066" s="52" t="str">
        <f>'Data Entry'!BX1095</f>
        <v/>
      </c>
      <c r="D1066" s="42" t="str">
        <f>'Data Entry'!BU1095</f>
        <v>No disability</v>
      </c>
      <c r="E1066" s="42">
        <f>'Data Entry'!O1095</f>
        <v>0</v>
      </c>
      <c r="F1066" s="42">
        <f>'Data Entry'!P1095</f>
        <v>0</v>
      </c>
      <c r="G1066" s="42">
        <f>'Data Entry'!Q1095</f>
        <v>0</v>
      </c>
      <c r="H1066" s="291">
        <f t="shared" si="256"/>
        <v>0</v>
      </c>
      <c r="I1066" s="42">
        <f>'Data Entry'!R1095</f>
        <v>0</v>
      </c>
      <c r="J1066" s="42">
        <f>'Data Entry'!S1095</f>
        <v>0</v>
      </c>
      <c r="K1066" s="42">
        <f>'Data Entry'!T1095</f>
        <v>0</v>
      </c>
      <c r="L1066" s="42">
        <f>'Data Entry'!U1095</f>
        <v>0</v>
      </c>
      <c r="M1066" s="291">
        <f t="shared" si="260"/>
        <v>0</v>
      </c>
      <c r="N1066" s="42">
        <f>'Data Entry'!V1095</f>
        <v>0</v>
      </c>
      <c r="O1066" s="42">
        <f>'Data Entry'!W1095</f>
        <v>0</v>
      </c>
      <c r="P1066" s="291">
        <f t="shared" si="261"/>
        <v>0</v>
      </c>
      <c r="Q1066" s="42">
        <f>'Data Entry'!X1095</f>
        <v>0</v>
      </c>
      <c r="R1066" s="42">
        <f>'Data Entry'!Y1095</f>
        <v>0</v>
      </c>
      <c r="S1066" s="42">
        <f>'Data Entry'!Z1095</f>
        <v>0</v>
      </c>
      <c r="T1066" s="291">
        <f t="shared" si="257"/>
        <v>0</v>
      </c>
      <c r="U1066" s="42">
        <f>'Data Entry'!AA1095</f>
        <v>0</v>
      </c>
      <c r="V1066" s="42">
        <f>'Data Entry'!AB1095</f>
        <v>0</v>
      </c>
      <c r="W1066" s="42">
        <f>'Data Entry'!AC1095</f>
        <v>0</v>
      </c>
      <c r="X1066" s="42">
        <f>'Data Entry'!AD1095</f>
        <v>0</v>
      </c>
      <c r="Y1066" s="291">
        <f t="shared" si="262"/>
        <v>0</v>
      </c>
      <c r="Z1066" s="42">
        <f>'Data Entry'!AE1095</f>
        <v>0</v>
      </c>
      <c r="AA1066" s="42">
        <f>'Data Entry'!AF1095</f>
        <v>0</v>
      </c>
      <c r="AB1066" s="291">
        <f t="shared" si="263"/>
        <v>0</v>
      </c>
      <c r="AC1066" s="42">
        <f>'Data Entry'!AH1095</f>
        <v>0</v>
      </c>
      <c r="AD1066" s="42">
        <f>'Data Entry'!AI1095</f>
        <v>0</v>
      </c>
      <c r="AE1066" s="42">
        <f>'Data Entry'!AJ1095</f>
        <v>0</v>
      </c>
      <c r="AF1066" s="42">
        <f>'Data Entry'!AK1095</f>
        <v>0</v>
      </c>
      <c r="AG1066" s="42">
        <f>'Data Entry'!AL1095</f>
        <v>0</v>
      </c>
      <c r="AH1066" s="42">
        <f>'Data Entry'!AM1095</f>
        <v>0</v>
      </c>
      <c r="AI1066" s="42">
        <f>'Data Entry'!AV1095</f>
        <v>0</v>
      </c>
      <c r="AJ1066" s="42">
        <f>'Data Entry'!AW1095</f>
        <v>0</v>
      </c>
      <c r="AK1066" s="42">
        <f>'Data Entry'!AX1095</f>
        <v>0</v>
      </c>
      <c r="AL1066" s="291">
        <f t="shared" si="258"/>
        <v>0</v>
      </c>
      <c r="AM1066" s="42">
        <f>'Data Entry'!AY1095</f>
        <v>0</v>
      </c>
      <c r="AN1066" s="42">
        <f>'Data Entry'!AZ1095</f>
        <v>0</v>
      </c>
      <c r="AO1066" s="42">
        <f>'Data Entry'!BA1095</f>
        <v>0</v>
      </c>
      <c r="AP1066" s="42">
        <f>'Data Entry'!BB1095</f>
        <v>0</v>
      </c>
      <c r="AQ1066" s="291">
        <f t="shared" si="264"/>
        <v>0</v>
      </c>
      <c r="AR1066" s="42">
        <f>'Data Entry'!BC1095</f>
        <v>0</v>
      </c>
      <c r="AS1066" s="42">
        <f>'Data Entry'!BD1095</f>
        <v>0</v>
      </c>
      <c r="AT1066" s="291">
        <f t="shared" si="265"/>
        <v>0</v>
      </c>
      <c r="AU1066" s="42">
        <f>'Data Entry'!BE1095</f>
        <v>0</v>
      </c>
      <c r="AV1066" s="42">
        <f>'Data Entry'!BF1095</f>
        <v>0</v>
      </c>
      <c r="AW1066" s="42">
        <f>'Data Entry'!BG1095</f>
        <v>0</v>
      </c>
      <c r="AX1066" s="291">
        <f t="shared" si="259"/>
        <v>0</v>
      </c>
      <c r="AY1066" s="42">
        <f>'Data Entry'!BH1095</f>
        <v>0</v>
      </c>
      <c r="AZ1066" s="42">
        <f>'Data Entry'!BI1095</f>
        <v>0</v>
      </c>
      <c r="BA1066" s="42">
        <f>'Data Entry'!BJ1095</f>
        <v>0</v>
      </c>
      <c r="BB1066" s="42">
        <f>'Data Entry'!BK1095</f>
        <v>0</v>
      </c>
      <c r="BC1066" s="291">
        <f t="shared" si="266"/>
        <v>0</v>
      </c>
      <c r="BD1066" s="42">
        <f>'Data Entry'!BL1095</f>
        <v>0</v>
      </c>
      <c r="BE1066" s="42">
        <f>'Data Entry'!BM1095</f>
        <v>0</v>
      </c>
      <c r="BF1066" s="291">
        <f t="shared" si="267"/>
        <v>0</v>
      </c>
      <c r="BG1066" s="305">
        <f t="shared" si="268"/>
        <v>0</v>
      </c>
      <c r="BH1066" s="288" t="str">
        <f>IFERROR((BG1066*'Data Entry'!$F$18)/'Data Entry'!$E$18,"")</f>
        <v/>
      </c>
      <c r="BI1066" s="305">
        <f t="shared" si="269"/>
        <v>0</v>
      </c>
      <c r="BJ1066" s="288" t="str">
        <f t="shared" si="270"/>
        <v/>
      </c>
      <c r="BK1066" s="307" t="str">
        <f t="shared" si="271"/>
        <v/>
      </c>
    </row>
    <row r="1067" spans="1:63" ht="27" x14ac:dyDescent="0.2">
      <c r="A1067" s="119" t="str">
        <f>'Data Entry'!D1096</f>
        <v>Respondent 1063</v>
      </c>
      <c r="B1067" s="52">
        <f>'Data Entry'!AN1096</f>
        <v>0</v>
      </c>
      <c r="C1067" s="52" t="str">
        <f>'Data Entry'!BX1096</f>
        <v/>
      </c>
      <c r="D1067" s="42" t="str">
        <f>'Data Entry'!BU1096</f>
        <v>No disability</v>
      </c>
      <c r="E1067" s="42">
        <f>'Data Entry'!O1096</f>
        <v>0</v>
      </c>
      <c r="F1067" s="42">
        <f>'Data Entry'!P1096</f>
        <v>0</v>
      </c>
      <c r="G1067" s="42">
        <f>'Data Entry'!Q1096</f>
        <v>0</v>
      </c>
      <c r="H1067" s="291">
        <f t="shared" si="256"/>
        <v>0</v>
      </c>
      <c r="I1067" s="42">
        <f>'Data Entry'!R1096</f>
        <v>0</v>
      </c>
      <c r="J1067" s="42">
        <f>'Data Entry'!S1096</f>
        <v>0</v>
      </c>
      <c r="K1067" s="42">
        <f>'Data Entry'!T1096</f>
        <v>0</v>
      </c>
      <c r="L1067" s="42">
        <f>'Data Entry'!U1096</f>
        <v>0</v>
      </c>
      <c r="M1067" s="291">
        <f t="shared" si="260"/>
        <v>0</v>
      </c>
      <c r="N1067" s="42">
        <f>'Data Entry'!V1096</f>
        <v>0</v>
      </c>
      <c r="O1067" s="42">
        <f>'Data Entry'!W1096</f>
        <v>0</v>
      </c>
      <c r="P1067" s="291">
        <f t="shared" si="261"/>
        <v>0</v>
      </c>
      <c r="Q1067" s="42">
        <f>'Data Entry'!X1096</f>
        <v>0</v>
      </c>
      <c r="R1067" s="42">
        <f>'Data Entry'!Y1096</f>
        <v>0</v>
      </c>
      <c r="S1067" s="42">
        <f>'Data Entry'!Z1096</f>
        <v>0</v>
      </c>
      <c r="T1067" s="291">
        <f t="shared" si="257"/>
        <v>0</v>
      </c>
      <c r="U1067" s="42">
        <f>'Data Entry'!AA1096</f>
        <v>0</v>
      </c>
      <c r="V1067" s="42">
        <f>'Data Entry'!AB1096</f>
        <v>0</v>
      </c>
      <c r="W1067" s="42">
        <f>'Data Entry'!AC1096</f>
        <v>0</v>
      </c>
      <c r="X1067" s="42">
        <f>'Data Entry'!AD1096</f>
        <v>0</v>
      </c>
      <c r="Y1067" s="291">
        <f t="shared" si="262"/>
        <v>0</v>
      </c>
      <c r="Z1067" s="42">
        <f>'Data Entry'!AE1096</f>
        <v>0</v>
      </c>
      <c r="AA1067" s="42">
        <f>'Data Entry'!AF1096</f>
        <v>0</v>
      </c>
      <c r="AB1067" s="291">
        <f t="shared" si="263"/>
        <v>0</v>
      </c>
      <c r="AC1067" s="42">
        <f>'Data Entry'!AH1096</f>
        <v>0</v>
      </c>
      <c r="AD1067" s="42">
        <f>'Data Entry'!AI1096</f>
        <v>0</v>
      </c>
      <c r="AE1067" s="42">
        <f>'Data Entry'!AJ1096</f>
        <v>0</v>
      </c>
      <c r="AF1067" s="42">
        <f>'Data Entry'!AK1096</f>
        <v>0</v>
      </c>
      <c r="AG1067" s="42">
        <f>'Data Entry'!AL1096</f>
        <v>0</v>
      </c>
      <c r="AH1067" s="42">
        <f>'Data Entry'!AM1096</f>
        <v>0</v>
      </c>
      <c r="AI1067" s="42">
        <f>'Data Entry'!AV1096</f>
        <v>0</v>
      </c>
      <c r="AJ1067" s="42">
        <f>'Data Entry'!AW1096</f>
        <v>0</v>
      </c>
      <c r="AK1067" s="42">
        <f>'Data Entry'!AX1096</f>
        <v>0</v>
      </c>
      <c r="AL1067" s="291">
        <f t="shared" si="258"/>
        <v>0</v>
      </c>
      <c r="AM1067" s="42">
        <f>'Data Entry'!AY1096</f>
        <v>0</v>
      </c>
      <c r="AN1067" s="42">
        <f>'Data Entry'!AZ1096</f>
        <v>0</v>
      </c>
      <c r="AO1067" s="42">
        <f>'Data Entry'!BA1096</f>
        <v>0</v>
      </c>
      <c r="AP1067" s="42">
        <f>'Data Entry'!BB1096</f>
        <v>0</v>
      </c>
      <c r="AQ1067" s="291">
        <f t="shared" si="264"/>
        <v>0</v>
      </c>
      <c r="AR1067" s="42">
        <f>'Data Entry'!BC1096</f>
        <v>0</v>
      </c>
      <c r="AS1067" s="42">
        <f>'Data Entry'!BD1096</f>
        <v>0</v>
      </c>
      <c r="AT1067" s="291">
        <f t="shared" si="265"/>
        <v>0</v>
      </c>
      <c r="AU1067" s="42">
        <f>'Data Entry'!BE1096</f>
        <v>0</v>
      </c>
      <c r="AV1067" s="42">
        <f>'Data Entry'!BF1096</f>
        <v>0</v>
      </c>
      <c r="AW1067" s="42">
        <f>'Data Entry'!BG1096</f>
        <v>0</v>
      </c>
      <c r="AX1067" s="291">
        <f t="shared" si="259"/>
        <v>0</v>
      </c>
      <c r="AY1067" s="42">
        <f>'Data Entry'!BH1096</f>
        <v>0</v>
      </c>
      <c r="AZ1067" s="42">
        <f>'Data Entry'!BI1096</f>
        <v>0</v>
      </c>
      <c r="BA1067" s="42">
        <f>'Data Entry'!BJ1096</f>
        <v>0</v>
      </c>
      <c r="BB1067" s="42">
        <f>'Data Entry'!BK1096</f>
        <v>0</v>
      </c>
      <c r="BC1067" s="291">
        <f t="shared" si="266"/>
        <v>0</v>
      </c>
      <c r="BD1067" s="42">
        <f>'Data Entry'!BL1096</f>
        <v>0</v>
      </c>
      <c r="BE1067" s="42">
        <f>'Data Entry'!BM1096</f>
        <v>0</v>
      </c>
      <c r="BF1067" s="291">
        <f t="shared" si="267"/>
        <v>0</v>
      </c>
      <c r="BG1067" s="305">
        <f t="shared" si="268"/>
        <v>0</v>
      </c>
      <c r="BH1067" s="288" t="str">
        <f>IFERROR((BG1067*'Data Entry'!$F$18)/'Data Entry'!$E$18,"")</f>
        <v/>
      </c>
      <c r="BI1067" s="305">
        <f t="shared" si="269"/>
        <v>0</v>
      </c>
      <c r="BJ1067" s="288" t="str">
        <f t="shared" si="270"/>
        <v/>
      </c>
      <c r="BK1067" s="307" t="str">
        <f t="shared" si="271"/>
        <v/>
      </c>
    </row>
    <row r="1068" spans="1:63" ht="27" x14ac:dyDescent="0.2">
      <c r="A1068" s="119" t="str">
        <f>'Data Entry'!D1097</f>
        <v>Respondent 1064</v>
      </c>
      <c r="B1068" s="52">
        <f>'Data Entry'!AN1097</f>
        <v>0</v>
      </c>
      <c r="C1068" s="52" t="str">
        <f>'Data Entry'!BX1097</f>
        <v/>
      </c>
      <c r="D1068" s="42" t="str">
        <f>'Data Entry'!BU1097</f>
        <v>No disability</v>
      </c>
      <c r="E1068" s="42">
        <f>'Data Entry'!O1097</f>
        <v>0</v>
      </c>
      <c r="F1068" s="42">
        <f>'Data Entry'!P1097</f>
        <v>0</v>
      </c>
      <c r="G1068" s="42">
        <f>'Data Entry'!Q1097</f>
        <v>0</v>
      </c>
      <c r="H1068" s="291">
        <f t="shared" si="256"/>
        <v>0</v>
      </c>
      <c r="I1068" s="42">
        <f>'Data Entry'!R1097</f>
        <v>0</v>
      </c>
      <c r="J1068" s="42">
        <f>'Data Entry'!S1097</f>
        <v>0</v>
      </c>
      <c r="K1068" s="42">
        <f>'Data Entry'!T1097</f>
        <v>0</v>
      </c>
      <c r="L1068" s="42">
        <f>'Data Entry'!U1097</f>
        <v>0</v>
      </c>
      <c r="M1068" s="291">
        <f t="shared" si="260"/>
        <v>0</v>
      </c>
      <c r="N1068" s="42">
        <f>'Data Entry'!V1097</f>
        <v>0</v>
      </c>
      <c r="O1068" s="42">
        <f>'Data Entry'!W1097</f>
        <v>0</v>
      </c>
      <c r="P1068" s="291">
        <f t="shared" si="261"/>
        <v>0</v>
      </c>
      <c r="Q1068" s="42">
        <f>'Data Entry'!X1097</f>
        <v>0</v>
      </c>
      <c r="R1068" s="42">
        <f>'Data Entry'!Y1097</f>
        <v>0</v>
      </c>
      <c r="S1068" s="42">
        <f>'Data Entry'!Z1097</f>
        <v>0</v>
      </c>
      <c r="T1068" s="291">
        <f t="shared" si="257"/>
        <v>0</v>
      </c>
      <c r="U1068" s="42">
        <f>'Data Entry'!AA1097</f>
        <v>0</v>
      </c>
      <c r="V1068" s="42">
        <f>'Data Entry'!AB1097</f>
        <v>0</v>
      </c>
      <c r="W1068" s="42">
        <f>'Data Entry'!AC1097</f>
        <v>0</v>
      </c>
      <c r="X1068" s="42">
        <f>'Data Entry'!AD1097</f>
        <v>0</v>
      </c>
      <c r="Y1068" s="291">
        <f t="shared" si="262"/>
        <v>0</v>
      </c>
      <c r="Z1068" s="42">
        <f>'Data Entry'!AE1097</f>
        <v>0</v>
      </c>
      <c r="AA1068" s="42">
        <f>'Data Entry'!AF1097</f>
        <v>0</v>
      </c>
      <c r="AB1068" s="291">
        <f t="shared" si="263"/>
        <v>0</v>
      </c>
      <c r="AC1068" s="42">
        <f>'Data Entry'!AH1097</f>
        <v>0</v>
      </c>
      <c r="AD1068" s="42">
        <f>'Data Entry'!AI1097</f>
        <v>0</v>
      </c>
      <c r="AE1068" s="42">
        <f>'Data Entry'!AJ1097</f>
        <v>0</v>
      </c>
      <c r="AF1068" s="42">
        <f>'Data Entry'!AK1097</f>
        <v>0</v>
      </c>
      <c r="AG1068" s="42">
        <f>'Data Entry'!AL1097</f>
        <v>0</v>
      </c>
      <c r="AH1068" s="42">
        <f>'Data Entry'!AM1097</f>
        <v>0</v>
      </c>
      <c r="AI1068" s="42">
        <f>'Data Entry'!AV1097</f>
        <v>0</v>
      </c>
      <c r="AJ1068" s="42">
        <f>'Data Entry'!AW1097</f>
        <v>0</v>
      </c>
      <c r="AK1068" s="42">
        <f>'Data Entry'!AX1097</f>
        <v>0</v>
      </c>
      <c r="AL1068" s="291">
        <f t="shared" si="258"/>
        <v>0</v>
      </c>
      <c r="AM1068" s="42">
        <f>'Data Entry'!AY1097</f>
        <v>0</v>
      </c>
      <c r="AN1068" s="42">
        <f>'Data Entry'!AZ1097</f>
        <v>0</v>
      </c>
      <c r="AO1068" s="42">
        <f>'Data Entry'!BA1097</f>
        <v>0</v>
      </c>
      <c r="AP1068" s="42">
        <f>'Data Entry'!BB1097</f>
        <v>0</v>
      </c>
      <c r="AQ1068" s="291">
        <f t="shared" si="264"/>
        <v>0</v>
      </c>
      <c r="AR1068" s="42">
        <f>'Data Entry'!BC1097</f>
        <v>0</v>
      </c>
      <c r="AS1068" s="42">
        <f>'Data Entry'!BD1097</f>
        <v>0</v>
      </c>
      <c r="AT1068" s="291">
        <f t="shared" si="265"/>
        <v>0</v>
      </c>
      <c r="AU1068" s="42">
        <f>'Data Entry'!BE1097</f>
        <v>0</v>
      </c>
      <c r="AV1068" s="42">
        <f>'Data Entry'!BF1097</f>
        <v>0</v>
      </c>
      <c r="AW1068" s="42">
        <f>'Data Entry'!BG1097</f>
        <v>0</v>
      </c>
      <c r="AX1068" s="291">
        <f t="shared" si="259"/>
        <v>0</v>
      </c>
      <c r="AY1068" s="42">
        <f>'Data Entry'!BH1097</f>
        <v>0</v>
      </c>
      <c r="AZ1068" s="42">
        <f>'Data Entry'!BI1097</f>
        <v>0</v>
      </c>
      <c r="BA1068" s="42">
        <f>'Data Entry'!BJ1097</f>
        <v>0</v>
      </c>
      <c r="BB1068" s="42">
        <f>'Data Entry'!BK1097</f>
        <v>0</v>
      </c>
      <c r="BC1068" s="291">
        <f t="shared" si="266"/>
        <v>0</v>
      </c>
      <c r="BD1068" s="42">
        <f>'Data Entry'!BL1097</f>
        <v>0</v>
      </c>
      <c r="BE1068" s="42">
        <f>'Data Entry'!BM1097</f>
        <v>0</v>
      </c>
      <c r="BF1068" s="291">
        <f t="shared" si="267"/>
        <v>0</v>
      </c>
      <c r="BG1068" s="305">
        <f t="shared" si="268"/>
        <v>0</v>
      </c>
      <c r="BH1068" s="288" t="str">
        <f>IFERROR((BG1068*'Data Entry'!$F$18)/'Data Entry'!$E$18,"")</f>
        <v/>
      </c>
      <c r="BI1068" s="305">
        <f t="shared" si="269"/>
        <v>0</v>
      </c>
      <c r="BJ1068" s="288" t="str">
        <f t="shared" si="270"/>
        <v/>
      </c>
      <c r="BK1068" s="307" t="str">
        <f t="shared" si="271"/>
        <v/>
      </c>
    </row>
    <row r="1069" spans="1:63" ht="27" x14ac:dyDescent="0.2">
      <c r="A1069" s="119" t="str">
        <f>'Data Entry'!D1098</f>
        <v>Respondent 1065</v>
      </c>
      <c r="B1069" s="52">
        <f>'Data Entry'!AN1098</f>
        <v>0</v>
      </c>
      <c r="C1069" s="52" t="str">
        <f>'Data Entry'!BX1098</f>
        <v/>
      </c>
      <c r="D1069" s="42" t="str">
        <f>'Data Entry'!BU1098</f>
        <v>No disability</v>
      </c>
      <c r="E1069" s="42">
        <f>'Data Entry'!O1098</f>
        <v>0</v>
      </c>
      <c r="F1069" s="42">
        <f>'Data Entry'!P1098</f>
        <v>0</v>
      </c>
      <c r="G1069" s="42">
        <f>'Data Entry'!Q1098</f>
        <v>0</v>
      </c>
      <c r="H1069" s="291">
        <f t="shared" si="256"/>
        <v>0</v>
      </c>
      <c r="I1069" s="42">
        <f>'Data Entry'!R1098</f>
        <v>0</v>
      </c>
      <c r="J1069" s="42">
        <f>'Data Entry'!S1098</f>
        <v>0</v>
      </c>
      <c r="K1069" s="42">
        <f>'Data Entry'!T1098</f>
        <v>0</v>
      </c>
      <c r="L1069" s="42">
        <f>'Data Entry'!U1098</f>
        <v>0</v>
      </c>
      <c r="M1069" s="291">
        <f t="shared" si="260"/>
        <v>0</v>
      </c>
      <c r="N1069" s="42">
        <f>'Data Entry'!V1098</f>
        <v>0</v>
      </c>
      <c r="O1069" s="42">
        <f>'Data Entry'!W1098</f>
        <v>0</v>
      </c>
      <c r="P1069" s="291">
        <f t="shared" si="261"/>
        <v>0</v>
      </c>
      <c r="Q1069" s="42">
        <f>'Data Entry'!X1098</f>
        <v>0</v>
      </c>
      <c r="R1069" s="42">
        <f>'Data Entry'!Y1098</f>
        <v>0</v>
      </c>
      <c r="S1069" s="42">
        <f>'Data Entry'!Z1098</f>
        <v>0</v>
      </c>
      <c r="T1069" s="291">
        <f t="shared" si="257"/>
        <v>0</v>
      </c>
      <c r="U1069" s="42">
        <f>'Data Entry'!AA1098</f>
        <v>0</v>
      </c>
      <c r="V1069" s="42">
        <f>'Data Entry'!AB1098</f>
        <v>0</v>
      </c>
      <c r="W1069" s="42">
        <f>'Data Entry'!AC1098</f>
        <v>0</v>
      </c>
      <c r="X1069" s="42">
        <f>'Data Entry'!AD1098</f>
        <v>0</v>
      </c>
      <c r="Y1069" s="291">
        <f t="shared" si="262"/>
        <v>0</v>
      </c>
      <c r="Z1069" s="42">
        <f>'Data Entry'!AE1098</f>
        <v>0</v>
      </c>
      <c r="AA1069" s="42">
        <f>'Data Entry'!AF1098</f>
        <v>0</v>
      </c>
      <c r="AB1069" s="291">
        <f t="shared" si="263"/>
        <v>0</v>
      </c>
      <c r="AC1069" s="42">
        <f>'Data Entry'!AH1098</f>
        <v>0</v>
      </c>
      <c r="AD1069" s="42">
        <f>'Data Entry'!AI1098</f>
        <v>0</v>
      </c>
      <c r="AE1069" s="42">
        <f>'Data Entry'!AJ1098</f>
        <v>0</v>
      </c>
      <c r="AF1069" s="42">
        <f>'Data Entry'!AK1098</f>
        <v>0</v>
      </c>
      <c r="AG1069" s="42">
        <f>'Data Entry'!AL1098</f>
        <v>0</v>
      </c>
      <c r="AH1069" s="42">
        <f>'Data Entry'!AM1098</f>
        <v>0</v>
      </c>
      <c r="AI1069" s="42">
        <f>'Data Entry'!AV1098</f>
        <v>0</v>
      </c>
      <c r="AJ1069" s="42">
        <f>'Data Entry'!AW1098</f>
        <v>0</v>
      </c>
      <c r="AK1069" s="42">
        <f>'Data Entry'!AX1098</f>
        <v>0</v>
      </c>
      <c r="AL1069" s="291">
        <f t="shared" si="258"/>
        <v>0</v>
      </c>
      <c r="AM1069" s="42">
        <f>'Data Entry'!AY1098</f>
        <v>0</v>
      </c>
      <c r="AN1069" s="42">
        <f>'Data Entry'!AZ1098</f>
        <v>0</v>
      </c>
      <c r="AO1069" s="42">
        <f>'Data Entry'!BA1098</f>
        <v>0</v>
      </c>
      <c r="AP1069" s="42">
        <f>'Data Entry'!BB1098</f>
        <v>0</v>
      </c>
      <c r="AQ1069" s="291">
        <f t="shared" si="264"/>
        <v>0</v>
      </c>
      <c r="AR1069" s="42">
        <f>'Data Entry'!BC1098</f>
        <v>0</v>
      </c>
      <c r="AS1069" s="42">
        <f>'Data Entry'!BD1098</f>
        <v>0</v>
      </c>
      <c r="AT1069" s="291">
        <f t="shared" si="265"/>
        <v>0</v>
      </c>
      <c r="AU1069" s="42">
        <f>'Data Entry'!BE1098</f>
        <v>0</v>
      </c>
      <c r="AV1069" s="42">
        <f>'Data Entry'!BF1098</f>
        <v>0</v>
      </c>
      <c r="AW1069" s="42">
        <f>'Data Entry'!BG1098</f>
        <v>0</v>
      </c>
      <c r="AX1069" s="291">
        <f t="shared" si="259"/>
        <v>0</v>
      </c>
      <c r="AY1069" s="42">
        <f>'Data Entry'!BH1098</f>
        <v>0</v>
      </c>
      <c r="AZ1069" s="42">
        <f>'Data Entry'!BI1098</f>
        <v>0</v>
      </c>
      <c r="BA1069" s="42">
        <f>'Data Entry'!BJ1098</f>
        <v>0</v>
      </c>
      <c r="BB1069" s="42">
        <f>'Data Entry'!BK1098</f>
        <v>0</v>
      </c>
      <c r="BC1069" s="291">
        <f t="shared" si="266"/>
        <v>0</v>
      </c>
      <c r="BD1069" s="42">
        <f>'Data Entry'!BL1098</f>
        <v>0</v>
      </c>
      <c r="BE1069" s="42">
        <f>'Data Entry'!BM1098</f>
        <v>0</v>
      </c>
      <c r="BF1069" s="291">
        <f t="shared" si="267"/>
        <v>0</v>
      </c>
      <c r="BG1069" s="305">
        <f t="shared" si="268"/>
        <v>0</v>
      </c>
      <c r="BH1069" s="288" t="str">
        <f>IFERROR((BG1069*'Data Entry'!$F$18)/'Data Entry'!$E$18,"")</f>
        <v/>
      </c>
      <c r="BI1069" s="305">
        <f t="shared" si="269"/>
        <v>0</v>
      </c>
      <c r="BJ1069" s="288" t="str">
        <f t="shared" si="270"/>
        <v/>
      </c>
      <c r="BK1069" s="307" t="str">
        <f t="shared" si="271"/>
        <v/>
      </c>
    </row>
    <row r="1070" spans="1:63" ht="27" x14ac:dyDescent="0.2">
      <c r="A1070" s="119" t="str">
        <f>'Data Entry'!D1099</f>
        <v>Respondent 1066</v>
      </c>
      <c r="B1070" s="52">
        <f>'Data Entry'!AN1099</f>
        <v>0</v>
      </c>
      <c r="C1070" s="52" t="str">
        <f>'Data Entry'!BX1099</f>
        <v/>
      </c>
      <c r="D1070" s="42" t="str">
        <f>'Data Entry'!BU1099</f>
        <v>No disability</v>
      </c>
      <c r="E1070" s="42">
        <f>'Data Entry'!O1099</f>
        <v>0</v>
      </c>
      <c r="F1070" s="42">
        <f>'Data Entry'!P1099</f>
        <v>0</v>
      </c>
      <c r="G1070" s="42">
        <f>'Data Entry'!Q1099</f>
        <v>0</v>
      </c>
      <c r="H1070" s="291">
        <f t="shared" si="256"/>
        <v>0</v>
      </c>
      <c r="I1070" s="42">
        <f>'Data Entry'!R1099</f>
        <v>0</v>
      </c>
      <c r="J1070" s="42">
        <f>'Data Entry'!S1099</f>
        <v>0</v>
      </c>
      <c r="K1070" s="42">
        <f>'Data Entry'!T1099</f>
        <v>0</v>
      </c>
      <c r="L1070" s="42">
        <f>'Data Entry'!U1099</f>
        <v>0</v>
      </c>
      <c r="M1070" s="291">
        <f t="shared" si="260"/>
        <v>0</v>
      </c>
      <c r="N1070" s="42">
        <f>'Data Entry'!V1099</f>
        <v>0</v>
      </c>
      <c r="O1070" s="42">
        <f>'Data Entry'!W1099</f>
        <v>0</v>
      </c>
      <c r="P1070" s="291">
        <f t="shared" si="261"/>
        <v>0</v>
      </c>
      <c r="Q1070" s="42">
        <f>'Data Entry'!X1099</f>
        <v>0</v>
      </c>
      <c r="R1070" s="42">
        <f>'Data Entry'!Y1099</f>
        <v>0</v>
      </c>
      <c r="S1070" s="42">
        <f>'Data Entry'!Z1099</f>
        <v>0</v>
      </c>
      <c r="T1070" s="291">
        <f t="shared" si="257"/>
        <v>0</v>
      </c>
      <c r="U1070" s="42">
        <f>'Data Entry'!AA1099</f>
        <v>0</v>
      </c>
      <c r="V1070" s="42">
        <f>'Data Entry'!AB1099</f>
        <v>0</v>
      </c>
      <c r="W1070" s="42">
        <f>'Data Entry'!AC1099</f>
        <v>0</v>
      </c>
      <c r="X1070" s="42">
        <f>'Data Entry'!AD1099</f>
        <v>0</v>
      </c>
      <c r="Y1070" s="291">
        <f t="shared" si="262"/>
        <v>0</v>
      </c>
      <c r="Z1070" s="42">
        <f>'Data Entry'!AE1099</f>
        <v>0</v>
      </c>
      <c r="AA1070" s="42">
        <f>'Data Entry'!AF1099</f>
        <v>0</v>
      </c>
      <c r="AB1070" s="291">
        <f t="shared" si="263"/>
        <v>0</v>
      </c>
      <c r="AC1070" s="42">
        <f>'Data Entry'!AH1099</f>
        <v>0</v>
      </c>
      <c r="AD1070" s="42">
        <f>'Data Entry'!AI1099</f>
        <v>0</v>
      </c>
      <c r="AE1070" s="42">
        <f>'Data Entry'!AJ1099</f>
        <v>0</v>
      </c>
      <c r="AF1070" s="42">
        <f>'Data Entry'!AK1099</f>
        <v>0</v>
      </c>
      <c r="AG1070" s="42">
        <f>'Data Entry'!AL1099</f>
        <v>0</v>
      </c>
      <c r="AH1070" s="42">
        <f>'Data Entry'!AM1099</f>
        <v>0</v>
      </c>
      <c r="AI1070" s="42">
        <f>'Data Entry'!AV1099</f>
        <v>0</v>
      </c>
      <c r="AJ1070" s="42">
        <f>'Data Entry'!AW1099</f>
        <v>0</v>
      </c>
      <c r="AK1070" s="42">
        <f>'Data Entry'!AX1099</f>
        <v>0</v>
      </c>
      <c r="AL1070" s="291">
        <f t="shared" si="258"/>
        <v>0</v>
      </c>
      <c r="AM1070" s="42">
        <f>'Data Entry'!AY1099</f>
        <v>0</v>
      </c>
      <c r="AN1070" s="42">
        <f>'Data Entry'!AZ1099</f>
        <v>0</v>
      </c>
      <c r="AO1070" s="42">
        <f>'Data Entry'!BA1099</f>
        <v>0</v>
      </c>
      <c r="AP1070" s="42">
        <f>'Data Entry'!BB1099</f>
        <v>0</v>
      </c>
      <c r="AQ1070" s="291">
        <f t="shared" si="264"/>
        <v>0</v>
      </c>
      <c r="AR1070" s="42">
        <f>'Data Entry'!BC1099</f>
        <v>0</v>
      </c>
      <c r="AS1070" s="42">
        <f>'Data Entry'!BD1099</f>
        <v>0</v>
      </c>
      <c r="AT1070" s="291">
        <f t="shared" si="265"/>
        <v>0</v>
      </c>
      <c r="AU1070" s="42">
        <f>'Data Entry'!BE1099</f>
        <v>0</v>
      </c>
      <c r="AV1070" s="42">
        <f>'Data Entry'!BF1099</f>
        <v>0</v>
      </c>
      <c r="AW1070" s="42">
        <f>'Data Entry'!BG1099</f>
        <v>0</v>
      </c>
      <c r="AX1070" s="291">
        <f t="shared" si="259"/>
        <v>0</v>
      </c>
      <c r="AY1070" s="42">
        <f>'Data Entry'!BH1099</f>
        <v>0</v>
      </c>
      <c r="AZ1070" s="42">
        <f>'Data Entry'!BI1099</f>
        <v>0</v>
      </c>
      <c r="BA1070" s="42">
        <f>'Data Entry'!BJ1099</f>
        <v>0</v>
      </c>
      <c r="BB1070" s="42">
        <f>'Data Entry'!BK1099</f>
        <v>0</v>
      </c>
      <c r="BC1070" s="291">
        <f t="shared" si="266"/>
        <v>0</v>
      </c>
      <c r="BD1070" s="42">
        <f>'Data Entry'!BL1099</f>
        <v>0</v>
      </c>
      <c r="BE1070" s="42">
        <f>'Data Entry'!BM1099</f>
        <v>0</v>
      </c>
      <c r="BF1070" s="291">
        <f t="shared" si="267"/>
        <v>0</v>
      </c>
      <c r="BG1070" s="305">
        <f t="shared" si="268"/>
        <v>0</v>
      </c>
      <c r="BH1070" s="288" t="str">
        <f>IFERROR((BG1070*'Data Entry'!$F$18)/'Data Entry'!$E$18,"")</f>
        <v/>
      </c>
      <c r="BI1070" s="305">
        <f t="shared" si="269"/>
        <v>0</v>
      </c>
      <c r="BJ1070" s="288" t="str">
        <f t="shared" si="270"/>
        <v/>
      </c>
      <c r="BK1070" s="307" t="str">
        <f t="shared" si="271"/>
        <v/>
      </c>
    </row>
    <row r="1071" spans="1:63" ht="27" x14ac:dyDescent="0.2">
      <c r="A1071" s="119" t="str">
        <f>'Data Entry'!D1100</f>
        <v>Respondent 1067</v>
      </c>
      <c r="B1071" s="52">
        <f>'Data Entry'!AN1100</f>
        <v>0</v>
      </c>
      <c r="C1071" s="52" t="str">
        <f>'Data Entry'!BX1100</f>
        <v/>
      </c>
      <c r="D1071" s="42" t="str">
        <f>'Data Entry'!BU1100</f>
        <v>No disability</v>
      </c>
      <c r="E1071" s="42">
        <f>'Data Entry'!O1100</f>
        <v>0</v>
      </c>
      <c r="F1071" s="42">
        <f>'Data Entry'!P1100</f>
        <v>0</v>
      </c>
      <c r="G1071" s="42">
        <f>'Data Entry'!Q1100</f>
        <v>0</v>
      </c>
      <c r="H1071" s="291">
        <f t="shared" si="256"/>
        <v>0</v>
      </c>
      <c r="I1071" s="42">
        <f>'Data Entry'!R1100</f>
        <v>0</v>
      </c>
      <c r="J1071" s="42">
        <f>'Data Entry'!S1100</f>
        <v>0</v>
      </c>
      <c r="K1071" s="42">
        <f>'Data Entry'!T1100</f>
        <v>0</v>
      </c>
      <c r="L1071" s="42">
        <f>'Data Entry'!U1100</f>
        <v>0</v>
      </c>
      <c r="M1071" s="291">
        <f t="shared" si="260"/>
        <v>0</v>
      </c>
      <c r="N1071" s="42">
        <f>'Data Entry'!V1100</f>
        <v>0</v>
      </c>
      <c r="O1071" s="42">
        <f>'Data Entry'!W1100</f>
        <v>0</v>
      </c>
      <c r="P1071" s="291">
        <f t="shared" si="261"/>
        <v>0</v>
      </c>
      <c r="Q1071" s="42">
        <f>'Data Entry'!X1100</f>
        <v>0</v>
      </c>
      <c r="R1071" s="42">
        <f>'Data Entry'!Y1100</f>
        <v>0</v>
      </c>
      <c r="S1071" s="42">
        <f>'Data Entry'!Z1100</f>
        <v>0</v>
      </c>
      <c r="T1071" s="291">
        <f t="shared" si="257"/>
        <v>0</v>
      </c>
      <c r="U1071" s="42">
        <f>'Data Entry'!AA1100</f>
        <v>0</v>
      </c>
      <c r="V1071" s="42">
        <f>'Data Entry'!AB1100</f>
        <v>0</v>
      </c>
      <c r="W1071" s="42">
        <f>'Data Entry'!AC1100</f>
        <v>0</v>
      </c>
      <c r="X1071" s="42">
        <f>'Data Entry'!AD1100</f>
        <v>0</v>
      </c>
      <c r="Y1071" s="291">
        <f t="shared" si="262"/>
        <v>0</v>
      </c>
      <c r="Z1071" s="42">
        <f>'Data Entry'!AE1100</f>
        <v>0</v>
      </c>
      <c r="AA1071" s="42">
        <f>'Data Entry'!AF1100</f>
        <v>0</v>
      </c>
      <c r="AB1071" s="291">
        <f t="shared" si="263"/>
        <v>0</v>
      </c>
      <c r="AC1071" s="42">
        <f>'Data Entry'!AH1100</f>
        <v>0</v>
      </c>
      <c r="AD1071" s="42">
        <f>'Data Entry'!AI1100</f>
        <v>0</v>
      </c>
      <c r="AE1071" s="42">
        <f>'Data Entry'!AJ1100</f>
        <v>0</v>
      </c>
      <c r="AF1071" s="42">
        <f>'Data Entry'!AK1100</f>
        <v>0</v>
      </c>
      <c r="AG1071" s="42">
        <f>'Data Entry'!AL1100</f>
        <v>0</v>
      </c>
      <c r="AH1071" s="42">
        <f>'Data Entry'!AM1100</f>
        <v>0</v>
      </c>
      <c r="AI1071" s="42">
        <f>'Data Entry'!AV1100</f>
        <v>0</v>
      </c>
      <c r="AJ1071" s="42">
        <f>'Data Entry'!AW1100</f>
        <v>0</v>
      </c>
      <c r="AK1071" s="42">
        <f>'Data Entry'!AX1100</f>
        <v>0</v>
      </c>
      <c r="AL1071" s="291">
        <f t="shared" si="258"/>
        <v>0</v>
      </c>
      <c r="AM1071" s="42">
        <f>'Data Entry'!AY1100</f>
        <v>0</v>
      </c>
      <c r="AN1071" s="42">
        <f>'Data Entry'!AZ1100</f>
        <v>0</v>
      </c>
      <c r="AO1071" s="42">
        <f>'Data Entry'!BA1100</f>
        <v>0</v>
      </c>
      <c r="AP1071" s="42">
        <f>'Data Entry'!BB1100</f>
        <v>0</v>
      </c>
      <c r="AQ1071" s="291">
        <f t="shared" si="264"/>
        <v>0</v>
      </c>
      <c r="AR1071" s="42">
        <f>'Data Entry'!BC1100</f>
        <v>0</v>
      </c>
      <c r="AS1071" s="42">
        <f>'Data Entry'!BD1100</f>
        <v>0</v>
      </c>
      <c r="AT1071" s="291">
        <f t="shared" si="265"/>
        <v>0</v>
      </c>
      <c r="AU1071" s="42">
        <f>'Data Entry'!BE1100</f>
        <v>0</v>
      </c>
      <c r="AV1071" s="42">
        <f>'Data Entry'!BF1100</f>
        <v>0</v>
      </c>
      <c r="AW1071" s="42">
        <f>'Data Entry'!BG1100</f>
        <v>0</v>
      </c>
      <c r="AX1071" s="291">
        <f t="shared" si="259"/>
        <v>0</v>
      </c>
      <c r="AY1071" s="42">
        <f>'Data Entry'!BH1100</f>
        <v>0</v>
      </c>
      <c r="AZ1071" s="42">
        <f>'Data Entry'!BI1100</f>
        <v>0</v>
      </c>
      <c r="BA1071" s="42">
        <f>'Data Entry'!BJ1100</f>
        <v>0</v>
      </c>
      <c r="BB1071" s="42">
        <f>'Data Entry'!BK1100</f>
        <v>0</v>
      </c>
      <c r="BC1071" s="291">
        <f t="shared" si="266"/>
        <v>0</v>
      </c>
      <c r="BD1071" s="42">
        <f>'Data Entry'!BL1100</f>
        <v>0</v>
      </c>
      <c r="BE1071" s="42">
        <f>'Data Entry'!BM1100</f>
        <v>0</v>
      </c>
      <c r="BF1071" s="291">
        <f t="shared" si="267"/>
        <v>0</v>
      </c>
      <c r="BG1071" s="305">
        <f t="shared" si="268"/>
        <v>0</v>
      </c>
      <c r="BH1071" s="288" t="str">
        <f>IFERROR((BG1071*'Data Entry'!$F$18)/'Data Entry'!$E$18,"")</f>
        <v/>
      </c>
      <c r="BI1071" s="305">
        <f t="shared" si="269"/>
        <v>0</v>
      </c>
      <c r="BJ1071" s="288" t="str">
        <f t="shared" si="270"/>
        <v/>
      </c>
      <c r="BK1071" s="307" t="str">
        <f t="shared" si="271"/>
        <v/>
      </c>
    </row>
    <row r="1072" spans="1:63" ht="27" x14ac:dyDescent="0.2">
      <c r="A1072" s="119" t="str">
        <f>'Data Entry'!D1101</f>
        <v>Respondent 1068</v>
      </c>
      <c r="B1072" s="52">
        <f>'Data Entry'!AN1101</f>
        <v>0</v>
      </c>
      <c r="C1072" s="52" t="str">
        <f>'Data Entry'!BX1101</f>
        <v/>
      </c>
      <c r="D1072" s="42" t="str">
        <f>'Data Entry'!BU1101</f>
        <v>No disability</v>
      </c>
      <c r="E1072" s="42">
        <f>'Data Entry'!O1101</f>
        <v>0</v>
      </c>
      <c r="F1072" s="42">
        <f>'Data Entry'!P1101</f>
        <v>0</v>
      </c>
      <c r="G1072" s="42">
        <f>'Data Entry'!Q1101</f>
        <v>0</v>
      </c>
      <c r="H1072" s="291">
        <f t="shared" si="256"/>
        <v>0</v>
      </c>
      <c r="I1072" s="42">
        <f>'Data Entry'!R1101</f>
        <v>0</v>
      </c>
      <c r="J1072" s="42">
        <f>'Data Entry'!S1101</f>
        <v>0</v>
      </c>
      <c r="K1072" s="42">
        <f>'Data Entry'!T1101</f>
        <v>0</v>
      </c>
      <c r="L1072" s="42">
        <f>'Data Entry'!U1101</f>
        <v>0</v>
      </c>
      <c r="M1072" s="291">
        <f t="shared" si="260"/>
        <v>0</v>
      </c>
      <c r="N1072" s="42">
        <f>'Data Entry'!V1101</f>
        <v>0</v>
      </c>
      <c r="O1072" s="42">
        <f>'Data Entry'!W1101</f>
        <v>0</v>
      </c>
      <c r="P1072" s="291">
        <f t="shared" si="261"/>
        <v>0</v>
      </c>
      <c r="Q1072" s="42">
        <f>'Data Entry'!X1101</f>
        <v>0</v>
      </c>
      <c r="R1072" s="42">
        <f>'Data Entry'!Y1101</f>
        <v>0</v>
      </c>
      <c r="S1072" s="42">
        <f>'Data Entry'!Z1101</f>
        <v>0</v>
      </c>
      <c r="T1072" s="291">
        <f t="shared" si="257"/>
        <v>0</v>
      </c>
      <c r="U1072" s="42">
        <f>'Data Entry'!AA1101</f>
        <v>0</v>
      </c>
      <c r="V1072" s="42">
        <f>'Data Entry'!AB1101</f>
        <v>0</v>
      </c>
      <c r="W1072" s="42">
        <f>'Data Entry'!AC1101</f>
        <v>0</v>
      </c>
      <c r="X1072" s="42">
        <f>'Data Entry'!AD1101</f>
        <v>0</v>
      </c>
      <c r="Y1072" s="291">
        <f t="shared" si="262"/>
        <v>0</v>
      </c>
      <c r="Z1072" s="42">
        <f>'Data Entry'!AE1101</f>
        <v>0</v>
      </c>
      <c r="AA1072" s="42">
        <f>'Data Entry'!AF1101</f>
        <v>0</v>
      </c>
      <c r="AB1072" s="291">
        <f t="shared" si="263"/>
        <v>0</v>
      </c>
      <c r="AC1072" s="42">
        <f>'Data Entry'!AH1101</f>
        <v>0</v>
      </c>
      <c r="AD1072" s="42">
        <f>'Data Entry'!AI1101</f>
        <v>0</v>
      </c>
      <c r="AE1072" s="42">
        <f>'Data Entry'!AJ1101</f>
        <v>0</v>
      </c>
      <c r="AF1072" s="42">
        <f>'Data Entry'!AK1101</f>
        <v>0</v>
      </c>
      <c r="AG1072" s="42">
        <f>'Data Entry'!AL1101</f>
        <v>0</v>
      </c>
      <c r="AH1072" s="42">
        <f>'Data Entry'!AM1101</f>
        <v>0</v>
      </c>
      <c r="AI1072" s="42">
        <f>'Data Entry'!AV1101</f>
        <v>0</v>
      </c>
      <c r="AJ1072" s="42">
        <f>'Data Entry'!AW1101</f>
        <v>0</v>
      </c>
      <c r="AK1072" s="42">
        <f>'Data Entry'!AX1101</f>
        <v>0</v>
      </c>
      <c r="AL1072" s="291">
        <f t="shared" si="258"/>
        <v>0</v>
      </c>
      <c r="AM1072" s="42">
        <f>'Data Entry'!AY1101</f>
        <v>0</v>
      </c>
      <c r="AN1072" s="42">
        <f>'Data Entry'!AZ1101</f>
        <v>0</v>
      </c>
      <c r="AO1072" s="42">
        <f>'Data Entry'!BA1101</f>
        <v>0</v>
      </c>
      <c r="AP1072" s="42">
        <f>'Data Entry'!BB1101</f>
        <v>0</v>
      </c>
      <c r="AQ1072" s="291">
        <f t="shared" si="264"/>
        <v>0</v>
      </c>
      <c r="AR1072" s="42">
        <f>'Data Entry'!BC1101</f>
        <v>0</v>
      </c>
      <c r="AS1072" s="42">
        <f>'Data Entry'!BD1101</f>
        <v>0</v>
      </c>
      <c r="AT1072" s="291">
        <f t="shared" si="265"/>
        <v>0</v>
      </c>
      <c r="AU1072" s="42">
        <f>'Data Entry'!BE1101</f>
        <v>0</v>
      </c>
      <c r="AV1072" s="42">
        <f>'Data Entry'!BF1101</f>
        <v>0</v>
      </c>
      <c r="AW1072" s="42">
        <f>'Data Entry'!BG1101</f>
        <v>0</v>
      </c>
      <c r="AX1072" s="291">
        <f t="shared" si="259"/>
        <v>0</v>
      </c>
      <c r="AY1072" s="42">
        <f>'Data Entry'!BH1101</f>
        <v>0</v>
      </c>
      <c r="AZ1072" s="42">
        <f>'Data Entry'!BI1101</f>
        <v>0</v>
      </c>
      <c r="BA1072" s="42">
        <f>'Data Entry'!BJ1101</f>
        <v>0</v>
      </c>
      <c r="BB1072" s="42">
        <f>'Data Entry'!BK1101</f>
        <v>0</v>
      </c>
      <c r="BC1072" s="291">
        <f t="shared" si="266"/>
        <v>0</v>
      </c>
      <c r="BD1072" s="42">
        <f>'Data Entry'!BL1101</f>
        <v>0</v>
      </c>
      <c r="BE1072" s="42">
        <f>'Data Entry'!BM1101</f>
        <v>0</v>
      </c>
      <c r="BF1072" s="291">
        <f t="shared" si="267"/>
        <v>0</v>
      </c>
      <c r="BG1072" s="305">
        <f t="shared" si="268"/>
        <v>0</v>
      </c>
      <c r="BH1072" s="288" t="str">
        <f>IFERROR((BG1072*'Data Entry'!$F$18)/'Data Entry'!$E$18,"")</f>
        <v/>
      </c>
      <c r="BI1072" s="305">
        <f t="shared" si="269"/>
        <v>0</v>
      </c>
      <c r="BJ1072" s="288" t="str">
        <f t="shared" si="270"/>
        <v/>
      </c>
      <c r="BK1072" s="307" t="str">
        <f t="shared" si="271"/>
        <v/>
      </c>
    </row>
    <row r="1073" spans="1:63" ht="27" x14ac:dyDescent="0.2">
      <c r="A1073" s="119" t="str">
        <f>'Data Entry'!D1102</f>
        <v>Respondent 1069</v>
      </c>
      <c r="B1073" s="52">
        <f>'Data Entry'!AN1102</f>
        <v>0</v>
      </c>
      <c r="C1073" s="52" t="str">
        <f>'Data Entry'!BX1102</f>
        <v/>
      </c>
      <c r="D1073" s="42" t="str">
        <f>'Data Entry'!BU1102</f>
        <v>No disability</v>
      </c>
      <c r="E1073" s="42">
        <f>'Data Entry'!O1102</f>
        <v>0</v>
      </c>
      <c r="F1073" s="42">
        <f>'Data Entry'!P1102</f>
        <v>0</v>
      </c>
      <c r="G1073" s="42">
        <f>'Data Entry'!Q1102</f>
        <v>0</v>
      </c>
      <c r="H1073" s="291">
        <f t="shared" si="256"/>
        <v>0</v>
      </c>
      <c r="I1073" s="42">
        <f>'Data Entry'!R1102</f>
        <v>0</v>
      </c>
      <c r="J1073" s="42">
        <f>'Data Entry'!S1102</f>
        <v>0</v>
      </c>
      <c r="K1073" s="42">
        <f>'Data Entry'!T1102</f>
        <v>0</v>
      </c>
      <c r="L1073" s="42">
        <f>'Data Entry'!U1102</f>
        <v>0</v>
      </c>
      <c r="M1073" s="291">
        <f t="shared" si="260"/>
        <v>0</v>
      </c>
      <c r="N1073" s="42">
        <f>'Data Entry'!V1102</f>
        <v>0</v>
      </c>
      <c r="O1073" s="42">
        <f>'Data Entry'!W1102</f>
        <v>0</v>
      </c>
      <c r="P1073" s="291">
        <f t="shared" si="261"/>
        <v>0</v>
      </c>
      <c r="Q1073" s="42">
        <f>'Data Entry'!X1102</f>
        <v>0</v>
      </c>
      <c r="R1073" s="42">
        <f>'Data Entry'!Y1102</f>
        <v>0</v>
      </c>
      <c r="S1073" s="42">
        <f>'Data Entry'!Z1102</f>
        <v>0</v>
      </c>
      <c r="T1073" s="291">
        <f t="shared" si="257"/>
        <v>0</v>
      </c>
      <c r="U1073" s="42">
        <f>'Data Entry'!AA1102</f>
        <v>0</v>
      </c>
      <c r="V1073" s="42">
        <f>'Data Entry'!AB1102</f>
        <v>0</v>
      </c>
      <c r="W1073" s="42">
        <f>'Data Entry'!AC1102</f>
        <v>0</v>
      </c>
      <c r="X1073" s="42">
        <f>'Data Entry'!AD1102</f>
        <v>0</v>
      </c>
      <c r="Y1073" s="291">
        <f t="shared" si="262"/>
        <v>0</v>
      </c>
      <c r="Z1073" s="42">
        <f>'Data Entry'!AE1102</f>
        <v>0</v>
      </c>
      <c r="AA1073" s="42">
        <f>'Data Entry'!AF1102</f>
        <v>0</v>
      </c>
      <c r="AB1073" s="291">
        <f t="shared" si="263"/>
        <v>0</v>
      </c>
      <c r="AC1073" s="42">
        <f>'Data Entry'!AH1102</f>
        <v>0</v>
      </c>
      <c r="AD1073" s="42">
        <f>'Data Entry'!AI1102</f>
        <v>0</v>
      </c>
      <c r="AE1073" s="42">
        <f>'Data Entry'!AJ1102</f>
        <v>0</v>
      </c>
      <c r="AF1073" s="42">
        <f>'Data Entry'!AK1102</f>
        <v>0</v>
      </c>
      <c r="AG1073" s="42">
        <f>'Data Entry'!AL1102</f>
        <v>0</v>
      </c>
      <c r="AH1073" s="42">
        <f>'Data Entry'!AM1102</f>
        <v>0</v>
      </c>
      <c r="AI1073" s="42">
        <f>'Data Entry'!AV1102</f>
        <v>0</v>
      </c>
      <c r="AJ1073" s="42">
        <f>'Data Entry'!AW1102</f>
        <v>0</v>
      </c>
      <c r="AK1073" s="42">
        <f>'Data Entry'!AX1102</f>
        <v>0</v>
      </c>
      <c r="AL1073" s="291">
        <f t="shared" si="258"/>
        <v>0</v>
      </c>
      <c r="AM1073" s="42">
        <f>'Data Entry'!AY1102</f>
        <v>0</v>
      </c>
      <c r="AN1073" s="42">
        <f>'Data Entry'!AZ1102</f>
        <v>0</v>
      </c>
      <c r="AO1073" s="42">
        <f>'Data Entry'!BA1102</f>
        <v>0</v>
      </c>
      <c r="AP1073" s="42">
        <f>'Data Entry'!BB1102</f>
        <v>0</v>
      </c>
      <c r="AQ1073" s="291">
        <f t="shared" si="264"/>
        <v>0</v>
      </c>
      <c r="AR1073" s="42">
        <f>'Data Entry'!BC1102</f>
        <v>0</v>
      </c>
      <c r="AS1073" s="42">
        <f>'Data Entry'!BD1102</f>
        <v>0</v>
      </c>
      <c r="AT1073" s="291">
        <f t="shared" si="265"/>
        <v>0</v>
      </c>
      <c r="AU1073" s="42">
        <f>'Data Entry'!BE1102</f>
        <v>0</v>
      </c>
      <c r="AV1073" s="42">
        <f>'Data Entry'!BF1102</f>
        <v>0</v>
      </c>
      <c r="AW1073" s="42">
        <f>'Data Entry'!BG1102</f>
        <v>0</v>
      </c>
      <c r="AX1073" s="291">
        <f t="shared" si="259"/>
        <v>0</v>
      </c>
      <c r="AY1073" s="42">
        <f>'Data Entry'!BH1102</f>
        <v>0</v>
      </c>
      <c r="AZ1073" s="42">
        <f>'Data Entry'!BI1102</f>
        <v>0</v>
      </c>
      <c r="BA1073" s="42">
        <f>'Data Entry'!BJ1102</f>
        <v>0</v>
      </c>
      <c r="BB1073" s="42">
        <f>'Data Entry'!BK1102</f>
        <v>0</v>
      </c>
      <c r="BC1073" s="291">
        <f t="shared" si="266"/>
        <v>0</v>
      </c>
      <c r="BD1073" s="42">
        <f>'Data Entry'!BL1102</f>
        <v>0</v>
      </c>
      <c r="BE1073" s="42">
        <f>'Data Entry'!BM1102</f>
        <v>0</v>
      </c>
      <c r="BF1073" s="291">
        <f t="shared" si="267"/>
        <v>0</v>
      </c>
      <c r="BG1073" s="305">
        <f t="shared" si="268"/>
        <v>0</v>
      </c>
      <c r="BH1073" s="288" t="str">
        <f>IFERROR((BG1073*'Data Entry'!$F$18)/'Data Entry'!$E$18,"")</f>
        <v/>
      </c>
      <c r="BI1073" s="305">
        <f t="shared" si="269"/>
        <v>0</v>
      </c>
      <c r="BJ1073" s="288" t="str">
        <f t="shared" si="270"/>
        <v/>
      </c>
      <c r="BK1073" s="307" t="str">
        <f t="shared" si="271"/>
        <v/>
      </c>
    </row>
    <row r="1074" spans="1:63" ht="27" x14ac:dyDescent="0.2">
      <c r="A1074" s="119" t="str">
        <f>'Data Entry'!D1103</f>
        <v>Respondent 1070</v>
      </c>
      <c r="B1074" s="52">
        <f>'Data Entry'!AN1103</f>
        <v>0</v>
      </c>
      <c r="C1074" s="52" t="str">
        <f>'Data Entry'!BX1103</f>
        <v/>
      </c>
      <c r="D1074" s="42" t="str">
        <f>'Data Entry'!BU1103</f>
        <v>No disability</v>
      </c>
      <c r="E1074" s="42">
        <f>'Data Entry'!O1103</f>
        <v>0</v>
      </c>
      <c r="F1074" s="42">
        <f>'Data Entry'!P1103</f>
        <v>0</v>
      </c>
      <c r="G1074" s="42">
        <f>'Data Entry'!Q1103</f>
        <v>0</v>
      </c>
      <c r="H1074" s="291">
        <f t="shared" si="256"/>
        <v>0</v>
      </c>
      <c r="I1074" s="42">
        <f>'Data Entry'!R1103</f>
        <v>0</v>
      </c>
      <c r="J1074" s="42">
        <f>'Data Entry'!S1103</f>
        <v>0</v>
      </c>
      <c r="K1074" s="42">
        <f>'Data Entry'!T1103</f>
        <v>0</v>
      </c>
      <c r="L1074" s="42">
        <f>'Data Entry'!U1103</f>
        <v>0</v>
      </c>
      <c r="M1074" s="291">
        <f t="shared" si="260"/>
        <v>0</v>
      </c>
      <c r="N1074" s="42">
        <f>'Data Entry'!V1103</f>
        <v>0</v>
      </c>
      <c r="O1074" s="42">
        <f>'Data Entry'!W1103</f>
        <v>0</v>
      </c>
      <c r="P1074" s="291">
        <f t="shared" si="261"/>
        <v>0</v>
      </c>
      <c r="Q1074" s="42">
        <f>'Data Entry'!X1103</f>
        <v>0</v>
      </c>
      <c r="R1074" s="42">
        <f>'Data Entry'!Y1103</f>
        <v>0</v>
      </c>
      <c r="S1074" s="42">
        <f>'Data Entry'!Z1103</f>
        <v>0</v>
      </c>
      <c r="T1074" s="291">
        <f t="shared" si="257"/>
        <v>0</v>
      </c>
      <c r="U1074" s="42">
        <f>'Data Entry'!AA1103</f>
        <v>0</v>
      </c>
      <c r="V1074" s="42">
        <f>'Data Entry'!AB1103</f>
        <v>0</v>
      </c>
      <c r="W1074" s="42">
        <f>'Data Entry'!AC1103</f>
        <v>0</v>
      </c>
      <c r="X1074" s="42">
        <f>'Data Entry'!AD1103</f>
        <v>0</v>
      </c>
      <c r="Y1074" s="291">
        <f t="shared" si="262"/>
        <v>0</v>
      </c>
      <c r="Z1074" s="42">
        <f>'Data Entry'!AE1103</f>
        <v>0</v>
      </c>
      <c r="AA1074" s="42">
        <f>'Data Entry'!AF1103</f>
        <v>0</v>
      </c>
      <c r="AB1074" s="291">
        <f t="shared" si="263"/>
        <v>0</v>
      </c>
      <c r="AC1074" s="42">
        <f>'Data Entry'!AH1103</f>
        <v>0</v>
      </c>
      <c r="AD1074" s="42">
        <f>'Data Entry'!AI1103</f>
        <v>0</v>
      </c>
      <c r="AE1074" s="42">
        <f>'Data Entry'!AJ1103</f>
        <v>0</v>
      </c>
      <c r="AF1074" s="42">
        <f>'Data Entry'!AK1103</f>
        <v>0</v>
      </c>
      <c r="AG1074" s="42">
        <f>'Data Entry'!AL1103</f>
        <v>0</v>
      </c>
      <c r="AH1074" s="42">
        <f>'Data Entry'!AM1103</f>
        <v>0</v>
      </c>
      <c r="AI1074" s="42">
        <f>'Data Entry'!AV1103</f>
        <v>0</v>
      </c>
      <c r="AJ1074" s="42">
        <f>'Data Entry'!AW1103</f>
        <v>0</v>
      </c>
      <c r="AK1074" s="42">
        <f>'Data Entry'!AX1103</f>
        <v>0</v>
      </c>
      <c r="AL1074" s="291">
        <f t="shared" si="258"/>
        <v>0</v>
      </c>
      <c r="AM1074" s="42">
        <f>'Data Entry'!AY1103</f>
        <v>0</v>
      </c>
      <c r="AN1074" s="42">
        <f>'Data Entry'!AZ1103</f>
        <v>0</v>
      </c>
      <c r="AO1074" s="42">
        <f>'Data Entry'!BA1103</f>
        <v>0</v>
      </c>
      <c r="AP1074" s="42">
        <f>'Data Entry'!BB1103</f>
        <v>0</v>
      </c>
      <c r="AQ1074" s="291">
        <f t="shared" si="264"/>
        <v>0</v>
      </c>
      <c r="AR1074" s="42">
        <f>'Data Entry'!BC1103</f>
        <v>0</v>
      </c>
      <c r="AS1074" s="42">
        <f>'Data Entry'!BD1103</f>
        <v>0</v>
      </c>
      <c r="AT1074" s="291">
        <f t="shared" si="265"/>
        <v>0</v>
      </c>
      <c r="AU1074" s="42">
        <f>'Data Entry'!BE1103</f>
        <v>0</v>
      </c>
      <c r="AV1074" s="42">
        <f>'Data Entry'!BF1103</f>
        <v>0</v>
      </c>
      <c r="AW1074" s="42">
        <f>'Data Entry'!BG1103</f>
        <v>0</v>
      </c>
      <c r="AX1074" s="291">
        <f t="shared" si="259"/>
        <v>0</v>
      </c>
      <c r="AY1074" s="42">
        <f>'Data Entry'!BH1103</f>
        <v>0</v>
      </c>
      <c r="AZ1074" s="42">
        <f>'Data Entry'!BI1103</f>
        <v>0</v>
      </c>
      <c r="BA1074" s="42">
        <f>'Data Entry'!BJ1103</f>
        <v>0</v>
      </c>
      <c r="BB1074" s="42">
        <f>'Data Entry'!BK1103</f>
        <v>0</v>
      </c>
      <c r="BC1074" s="291">
        <f t="shared" si="266"/>
        <v>0</v>
      </c>
      <c r="BD1074" s="42">
        <f>'Data Entry'!BL1103</f>
        <v>0</v>
      </c>
      <c r="BE1074" s="42">
        <f>'Data Entry'!BM1103</f>
        <v>0</v>
      </c>
      <c r="BF1074" s="291">
        <f t="shared" si="267"/>
        <v>0</v>
      </c>
      <c r="BG1074" s="305">
        <f t="shared" si="268"/>
        <v>0</v>
      </c>
      <c r="BH1074" s="288" t="str">
        <f>IFERROR((BG1074*'Data Entry'!$F$18)/'Data Entry'!$E$18,"")</f>
        <v/>
      </c>
      <c r="BI1074" s="305">
        <f t="shared" si="269"/>
        <v>0</v>
      </c>
      <c r="BJ1074" s="288" t="str">
        <f t="shared" si="270"/>
        <v/>
      </c>
      <c r="BK1074" s="307" t="str">
        <f t="shared" si="271"/>
        <v/>
      </c>
    </row>
    <row r="1075" spans="1:63" ht="27" x14ac:dyDescent="0.2">
      <c r="A1075" s="119" t="str">
        <f>'Data Entry'!D1104</f>
        <v>Respondent 1071</v>
      </c>
      <c r="B1075" s="52">
        <f>'Data Entry'!AN1104</f>
        <v>0</v>
      </c>
      <c r="C1075" s="52" t="str">
        <f>'Data Entry'!BX1104</f>
        <v/>
      </c>
      <c r="D1075" s="42" t="str">
        <f>'Data Entry'!BU1104</f>
        <v>No disability</v>
      </c>
      <c r="E1075" s="42">
        <f>'Data Entry'!O1104</f>
        <v>0</v>
      </c>
      <c r="F1075" s="42">
        <f>'Data Entry'!P1104</f>
        <v>0</v>
      </c>
      <c r="G1075" s="42">
        <f>'Data Entry'!Q1104</f>
        <v>0</v>
      </c>
      <c r="H1075" s="291">
        <f t="shared" si="256"/>
        <v>0</v>
      </c>
      <c r="I1075" s="42">
        <f>'Data Entry'!R1104</f>
        <v>0</v>
      </c>
      <c r="J1075" s="42">
        <f>'Data Entry'!S1104</f>
        <v>0</v>
      </c>
      <c r="K1075" s="42">
        <f>'Data Entry'!T1104</f>
        <v>0</v>
      </c>
      <c r="L1075" s="42">
        <f>'Data Entry'!U1104</f>
        <v>0</v>
      </c>
      <c r="M1075" s="291">
        <f t="shared" si="260"/>
        <v>0</v>
      </c>
      <c r="N1075" s="42">
        <f>'Data Entry'!V1104</f>
        <v>0</v>
      </c>
      <c r="O1075" s="42">
        <f>'Data Entry'!W1104</f>
        <v>0</v>
      </c>
      <c r="P1075" s="291">
        <f t="shared" si="261"/>
        <v>0</v>
      </c>
      <c r="Q1075" s="42">
        <f>'Data Entry'!X1104</f>
        <v>0</v>
      </c>
      <c r="R1075" s="42">
        <f>'Data Entry'!Y1104</f>
        <v>0</v>
      </c>
      <c r="S1075" s="42">
        <f>'Data Entry'!Z1104</f>
        <v>0</v>
      </c>
      <c r="T1075" s="291">
        <f t="shared" si="257"/>
        <v>0</v>
      </c>
      <c r="U1075" s="42">
        <f>'Data Entry'!AA1104</f>
        <v>0</v>
      </c>
      <c r="V1075" s="42">
        <f>'Data Entry'!AB1104</f>
        <v>0</v>
      </c>
      <c r="W1075" s="42">
        <f>'Data Entry'!AC1104</f>
        <v>0</v>
      </c>
      <c r="X1075" s="42">
        <f>'Data Entry'!AD1104</f>
        <v>0</v>
      </c>
      <c r="Y1075" s="291">
        <f t="shared" si="262"/>
        <v>0</v>
      </c>
      <c r="Z1075" s="42">
        <f>'Data Entry'!AE1104</f>
        <v>0</v>
      </c>
      <c r="AA1075" s="42">
        <f>'Data Entry'!AF1104</f>
        <v>0</v>
      </c>
      <c r="AB1075" s="291">
        <f t="shared" si="263"/>
        <v>0</v>
      </c>
      <c r="AC1075" s="42">
        <f>'Data Entry'!AH1104</f>
        <v>0</v>
      </c>
      <c r="AD1075" s="42">
        <f>'Data Entry'!AI1104</f>
        <v>0</v>
      </c>
      <c r="AE1075" s="42">
        <f>'Data Entry'!AJ1104</f>
        <v>0</v>
      </c>
      <c r="AF1075" s="42">
        <f>'Data Entry'!AK1104</f>
        <v>0</v>
      </c>
      <c r="AG1075" s="42">
        <f>'Data Entry'!AL1104</f>
        <v>0</v>
      </c>
      <c r="AH1075" s="42">
        <f>'Data Entry'!AM1104</f>
        <v>0</v>
      </c>
      <c r="AI1075" s="42">
        <f>'Data Entry'!AV1104</f>
        <v>0</v>
      </c>
      <c r="AJ1075" s="42">
        <f>'Data Entry'!AW1104</f>
        <v>0</v>
      </c>
      <c r="AK1075" s="42">
        <f>'Data Entry'!AX1104</f>
        <v>0</v>
      </c>
      <c r="AL1075" s="291">
        <f t="shared" si="258"/>
        <v>0</v>
      </c>
      <c r="AM1075" s="42">
        <f>'Data Entry'!AY1104</f>
        <v>0</v>
      </c>
      <c r="AN1075" s="42">
        <f>'Data Entry'!AZ1104</f>
        <v>0</v>
      </c>
      <c r="AO1075" s="42">
        <f>'Data Entry'!BA1104</f>
        <v>0</v>
      </c>
      <c r="AP1075" s="42">
        <f>'Data Entry'!BB1104</f>
        <v>0</v>
      </c>
      <c r="AQ1075" s="291">
        <f t="shared" si="264"/>
        <v>0</v>
      </c>
      <c r="AR1075" s="42">
        <f>'Data Entry'!BC1104</f>
        <v>0</v>
      </c>
      <c r="AS1075" s="42">
        <f>'Data Entry'!BD1104</f>
        <v>0</v>
      </c>
      <c r="AT1075" s="291">
        <f t="shared" si="265"/>
        <v>0</v>
      </c>
      <c r="AU1075" s="42">
        <f>'Data Entry'!BE1104</f>
        <v>0</v>
      </c>
      <c r="AV1075" s="42">
        <f>'Data Entry'!BF1104</f>
        <v>0</v>
      </c>
      <c r="AW1075" s="42">
        <f>'Data Entry'!BG1104</f>
        <v>0</v>
      </c>
      <c r="AX1075" s="291">
        <f t="shared" si="259"/>
        <v>0</v>
      </c>
      <c r="AY1075" s="42">
        <f>'Data Entry'!BH1104</f>
        <v>0</v>
      </c>
      <c r="AZ1075" s="42">
        <f>'Data Entry'!BI1104</f>
        <v>0</v>
      </c>
      <c r="BA1075" s="42">
        <f>'Data Entry'!BJ1104</f>
        <v>0</v>
      </c>
      <c r="BB1075" s="42">
        <f>'Data Entry'!BK1104</f>
        <v>0</v>
      </c>
      <c r="BC1075" s="291">
        <f t="shared" si="266"/>
        <v>0</v>
      </c>
      <c r="BD1075" s="42">
        <f>'Data Entry'!BL1104</f>
        <v>0</v>
      </c>
      <c r="BE1075" s="42">
        <f>'Data Entry'!BM1104</f>
        <v>0</v>
      </c>
      <c r="BF1075" s="291">
        <f t="shared" si="267"/>
        <v>0</v>
      </c>
      <c r="BG1075" s="305">
        <f t="shared" si="268"/>
        <v>0</v>
      </c>
      <c r="BH1075" s="288" t="str">
        <f>IFERROR((BG1075*'Data Entry'!$F$18)/'Data Entry'!$E$18,"")</f>
        <v/>
      </c>
      <c r="BI1075" s="305">
        <f t="shared" si="269"/>
        <v>0</v>
      </c>
      <c r="BJ1075" s="288" t="str">
        <f t="shared" si="270"/>
        <v/>
      </c>
      <c r="BK1075" s="307" t="str">
        <f t="shared" si="271"/>
        <v/>
      </c>
    </row>
    <row r="1076" spans="1:63" ht="27" x14ac:dyDescent="0.2">
      <c r="A1076" s="119" t="str">
        <f>'Data Entry'!D1105</f>
        <v>Respondent 1072</v>
      </c>
      <c r="B1076" s="52">
        <f>'Data Entry'!AN1105</f>
        <v>0</v>
      </c>
      <c r="C1076" s="52" t="str">
        <f>'Data Entry'!BX1105</f>
        <v/>
      </c>
      <c r="D1076" s="42" t="str">
        <f>'Data Entry'!BU1105</f>
        <v>No disability</v>
      </c>
      <c r="E1076" s="42">
        <f>'Data Entry'!O1105</f>
        <v>0</v>
      </c>
      <c r="F1076" s="42">
        <f>'Data Entry'!P1105</f>
        <v>0</v>
      </c>
      <c r="G1076" s="42">
        <f>'Data Entry'!Q1105</f>
        <v>0</v>
      </c>
      <c r="H1076" s="291">
        <f t="shared" si="256"/>
        <v>0</v>
      </c>
      <c r="I1076" s="42">
        <f>'Data Entry'!R1105</f>
        <v>0</v>
      </c>
      <c r="J1076" s="42">
        <f>'Data Entry'!S1105</f>
        <v>0</v>
      </c>
      <c r="K1076" s="42">
        <f>'Data Entry'!T1105</f>
        <v>0</v>
      </c>
      <c r="L1076" s="42">
        <f>'Data Entry'!U1105</f>
        <v>0</v>
      </c>
      <c r="M1076" s="291">
        <f t="shared" si="260"/>
        <v>0</v>
      </c>
      <c r="N1076" s="42">
        <f>'Data Entry'!V1105</f>
        <v>0</v>
      </c>
      <c r="O1076" s="42">
        <f>'Data Entry'!W1105</f>
        <v>0</v>
      </c>
      <c r="P1076" s="291">
        <f t="shared" si="261"/>
        <v>0</v>
      </c>
      <c r="Q1076" s="42">
        <f>'Data Entry'!X1105</f>
        <v>0</v>
      </c>
      <c r="R1076" s="42">
        <f>'Data Entry'!Y1105</f>
        <v>0</v>
      </c>
      <c r="S1076" s="42">
        <f>'Data Entry'!Z1105</f>
        <v>0</v>
      </c>
      <c r="T1076" s="291">
        <f t="shared" si="257"/>
        <v>0</v>
      </c>
      <c r="U1076" s="42">
        <f>'Data Entry'!AA1105</f>
        <v>0</v>
      </c>
      <c r="V1076" s="42">
        <f>'Data Entry'!AB1105</f>
        <v>0</v>
      </c>
      <c r="W1076" s="42">
        <f>'Data Entry'!AC1105</f>
        <v>0</v>
      </c>
      <c r="X1076" s="42">
        <f>'Data Entry'!AD1105</f>
        <v>0</v>
      </c>
      <c r="Y1076" s="291">
        <f t="shared" si="262"/>
        <v>0</v>
      </c>
      <c r="Z1076" s="42">
        <f>'Data Entry'!AE1105</f>
        <v>0</v>
      </c>
      <c r="AA1076" s="42">
        <f>'Data Entry'!AF1105</f>
        <v>0</v>
      </c>
      <c r="AB1076" s="291">
        <f t="shared" si="263"/>
        <v>0</v>
      </c>
      <c r="AC1076" s="42">
        <f>'Data Entry'!AH1105</f>
        <v>0</v>
      </c>
      <c r="AD1076" s="42">
        <f>'Data Entry'!AI1105</f>
        <v>0</v>
      </c>
      <c r="AE1076" s="42">
        <f>'Data Entry'!AJ1105</f>
        <v>0</v>
      </c>
      <c r="AF1076" s="42">
        <f>'Data Entry'!AK1105</f>
        <v>0</v>
      </c>
      <c r="AG1076" s="42">
        <f>'Data Entry'!AL1105</f>
        <v>0</v>
      </c>
      <c r="AH1076" s="42">
        <f>'Data Entry'!AM1105</f>
        <v>0</v>
      </c>
      <c r="AI1076" s="42">
        <f>'Data Entry'!AV1105</f>
        <v>0</v>
      </c>
      <c r="AJ1076" s="42">
        <f>'Data Entry'!AW1105</f>
        <v>0</v>
      </c>
      <c r="AK1076" s="42">
        <f>'Data Entry'!AX1105</f>
        <v>0</v>
      </c>
      <c r="AL1076" s="291">
        <f t="shared" si="258"/>
        <v>0</v>
      </c>
      <c r="AM1076" s="42">
        <f>'Data Entry'!AY1105</f>
        <v>0</v>
      </c>
      <c r="AN1076" s="42">
        <f>'Data Entry'!AZ1105</f>
        <v>0</v>
      </c>
      <c r="AO1076" s="42">
        <f>'Data Entry'!BA1105</f>
        <v>0</v>
      </c>
      <c r="AP1076" s="42">
        <f>'Data Entry'!BB1105</f>
        <v>0</v>
      </c>
      <c r="AQ1076" s="291">
        <f t="shared" si="264"/>
        <v>0</v>
      </c>
      <c r="AR1076" s="42">
        <f>'Data Entry'!BC1105</f>
        <v>0</v>
      </c>
      <c r="AS1076" s="42">
        <f>'Data Entry'!BD1105</f>
        <v>0</v>
      </c>
      <c r="AT1076" s="291">
        <f t="shared" si="265"/>
        <v>0</v>
      </c>
      <c r="AU1076" s="42">
        <f>'Data Entry'!BE1105</f>
        <v>0</v>
      </c>
      <c r="AV1076" s="42">
        <f>'Data Entry'!BF1105</f>
        <v>0</v>
      </c>
      <c r="AW1076" s="42">
        <f>'Data Entry'!BG1105</f>
        <v>0</v>
      </c>
      <c r="AX1076" s="291">
        <f t="shared" si="259"/>
        <v>0</v>
      </c>
      <c r="AY1076" s="42">
        <f>'Data Entry'!BH1105</f>
        <v>0</v>
      </c>
      <c r="AZ1076" s="42">
        <f>'Data Entry'!BI1105</f>
        <v>0</v>
      </c>
      <c r="BA1076" s="42">
        <f>'Data Entry'!BJ1105</f>
        <v>0</v>
      </c>
      <c r="BB1076" s="42">
        <f>'Data Entry'!BK1105</f>
        <v>0</v>
      </c>
      <c r="BC1076" s="291">
        <f t="shared" si="266"/>
        <v>0</v>
      </c>
      <c r="BD1076" s="42">
        <f>'Data Entry'!BL1105</f>
        <v>0</v>
      </c>
      <c r="BE1076" s="42">
        <f>'Data Entry'!BM1105</f>
        <v>0</v>
      </c>
      <c r="BF1076" s="291">
        <f t="shared" si="267"/>
        <v>0</v>
      </c>
      <c r="BG1076" s="305">
        <f t="shared" si="268"/>
        <v>0</v>
      </c>
      <c r="BH1076" s="288" t="str">
        <f>IFERROR((BG1076*'Data Entry'!$F$18)/'Data Entry'!$E$18,"")</f>
        <v/>
      </c>
      <c r="BI1076" s="305">
        <f t="shared" si="269"/>
        <v>0</v>
      </c>
      <c r="BJ1076" s="288" t="str">
        <f t="shared" si="270"/>
        <v/>
      </c>
      <c r="BK1076" s="307" t="str">
        <f t="shared" si="271"/>
        <v/>
      </c>
    </row>
    <row r="1077" spans="1:63" ht="27" x14ac:dyDescent="0.2">
      <c r="A1077" s="119" t="str">
        <f>'Data Entry'!D1106</f>
        <v>Respondent 1073</v>
      </c>
      <c r="B1077" s="52">
        <f>'Data Entry'!AN1106</f>
        <v>0</v>
      </c>
      <c r="C1077" s="52" t="str">
        <f>'Data Entry'!BX1106</f>
        <v/>
      </c>
      <c r="D1077" s="42" t="str">
        <f>'Data Entry'!BU1106</f>
        <v>No disability</v>
      </c>
      <c r="E1077" s="42">
        <f>'Data Entry'!O1106</f>
        <v>0</v>
      </c>
      <c r="F1077" s="42">
        <f>'Data Entry'!P1106</f>
        <v>0</v>
      </c>
      <c r="G1077" s="42">
        <f>'Data Entry'!Q1106</f>
        <v>0</v>
      </c>
      <c r="H1077" s="291">
        <f t="shared" si="256"/>
        <v>0</v>
      </c>
      <c r="I1077" s="42">
        <f>'Data Entry'!R1106</f>
        <v>0</v>
      </c>
      <c r="J1077" s="42">
        <f>'Data Entry'!S1106</f>
        <v>0</v>
      </c>
      <c r="K1077" s="42">
        <f>'Data Entry'!T1106</f>
        <v>0</v>
      </c>
      <c r="L1077" s="42">
        <f>'Data Entry'!U1106</f>
        <v>0</v>
      </c>
      <c r="M1077" s="291">
        <f t="shared" si="260"/>
        <v>0</v>
      </c>
      <c r="N1077" s="42">
        <f>'Data Entry'!V1106</f>
        <v>0</v>
      </c>
      <c r="O1077" s="42">
        <f>'Data Entry'!W1106</f>
        <v>0</v>
      </c>
      <c r="P1077" s="291">
        <f t="shared" si="261"/>
        <v>0</v>
      </c>
      <c r="Q1077" s="42">
        <f>'Data Entry'!X1106</f>
        <v>0</v>
      </c>
      <c r="R1077" s="42">
        <f>'Data Entry'!Y1106</f>
        <v>0</v>
      </c>
      <c r="S1077" s="42">
        <f>'Data Entry'!Z1106</f>
        <v>0</v>
      </c>
      <c r="T1077" s="291">
        <f t="shared" si="257"/>
        <v>0</v>
      </c>
      <c r="U1077" s="42">
        <f>'Data Entry'!AA1106</f>
        <v>0</v>
      </c>
      <c r="V1077" s="42">
        <f>'Data Entry'!AB1106</f>
        <v>0</v>
      </c>
      <c r="W1077" s="42">
        <f>'Data Entry'!AC1106</f>
        <v>0</v>
      </c>
      <c r="X1077" s="42">
        <f>'Data Entry'!AD1106</f>
        <v>0</v>
      </c>
      <c r="Y1077" s="291">
        <f t="shared" si="262"/>
        <v>0</v>
      </c>
      <c r="Z1077" s="42">
        <f>'Data Entry'!AE1106</f>
        <v>0</v>
      </c>
      <c r="AA1077" s="42">
        <f>'Data Entry'!AF1106</f>
        <v>0</v>
      </c>
      <c r="AB1077" s="291">
        <f t="shared" si="263"/>
        <v>0</v>
      </c>
      <c r="AC1077" s="42">
        <f>'Data Entry'!AH1106</f>
        <v>0</v>
      </c>
      <c r="AD1077" s="42">
        <f>'Data Entry'!AI1106</f>
        <v>0</v>
      </c>
      <c r="AE1077" s="42">
        <f>'Data Entry'!AJ1106</f>
        <v>0</v>
      </c>
      <c r="AF1077" s="42">
        <f>'Data Entry'!AK1106</f>
        <v>0</v>
      </c>
      <c r="AG1077" s="42">
        <f>'Data Entry'!AL1106</f>
        <v>0</v>
      </c>
      <c r="AH1077" s="42">
        <f>'Data Entry'!AM1106</f>
        <v>0</v>
      </c>
      <c r="AI1077" s="42">
        <f>'Data Entry'!AV1106</f>
        <v>0</v>
      </c>
      <c r="AJ1077" s="42">
        <f>'Data Entry'!AW1106</f>
        <v>0</v>
      </c>
      <c r="AK1077" s="42">
        <f>'Data Entry'!AX1106</f>
        <v>0</v>
      </c>
      <c r="AL1077" s="291">
        <f t="shared" si="258"/>
        <v>0</v>
      </c>
      <c r="AM1077" s="42">
        <f>'Data Entry'!AY1106</f>
        <v>0</v>
      </c>
      <c r="AN1077" s="42">
        <f>'Data Entry'!AZ1106</f>
        <v>0</v>
      </c>
      <c r="AO1077" s="42">
        <f>'Data Entry'!BA1106</f>
        <v>0</v>
      </c>
      <c r="AP1077" s="42">
        <f>'Data Entry'!BB1106</f>
        <v>0</v>
      </c>
      <c r="AQ1077" s="291">
        <f t="shared" si="264"/>
        <v>0</v>
      </c>
      <c r="AR1077" s="42">
        <f>'Data Entry'!BC1106</f>
        <v>0</v>
      </c>
      <c r="AS1077" s="42">
        <f>'Data Entry'!BD1106</f>
        <v>0</v>
      </c>
      <c r="AT1077" s="291">
        <f t="shared" si="265"/>
        <v>0</v>
      </c>
      <c r="AU1077" s="42">
        <f>'Data Entry'!BE1106</f>
        <v>0</v>
      </c>
      <c r="AV1077" s="42">
        <f>'Data Entry'!BF1106</f>
        <v>0</v>
      </c>
      <c r="AW1077" s="42">
        <f>'Data Entry'!BG1106</f>
        <v>0</v>
      </c>
      <c r="AX1077" s="291">
        <f t="shared" si="259"/>
        <v>0</v>
      </c>
      <c r="AY1077" s="42">
        <f>'Data Entry'!BH1106</f>
        <v>0</v>
      </c>
      <c r="AZ1077" s="42">
        <f>'Data Entry'!BI1106</f>
        <v>0</v>
      </c>
      <c r="BA1077" s="42">
        <f>'Data Entry'!BJ1106</f>
        <v>0</v>
      </c>
      <c r="BB1077" s="42">
        <f>'Data Entry'!BK1106</f>
        <v>0</v>
      </c>
      <c r="BC1077" s="291">
        <f t="shared" si="266"/>
        <v>0</v>
      </c>
      <c r="BD1077" s="42">
        <f>'Data Entry'!BL1106</f>
        <v>0</v>
      </c>
      <c r="BE1077" s="42">
        <f>'Data Entry'!BM1106</f>
        <v>0</v>
      </c>
      <c r="BF1077" s="291">
        <f t="shared" si="267"/>
        <v>0</v>
      </c>
      <c r="BG1077" s="305">
        <f t="shared" si="268"/>
        <v>0</v>
      </c>
      <c r="BH1077" s="288" t="str">
        <f>IFERROR((BG1077*'Data Entry'!$F$18)/'Data Entry'!$E$18,"")</f>
        <v/>
      </c>
      <c r="BI1077" s="305">
        <f t="shared" si="269"/>
        <v>0</v>
      </c>
      <c r="BJ1077" s="288" t="str">
        <f t="shared" si="270"/>
        <v/>
      </c>
      <c r="BK1077" s="307" t="str">
        <f t="shared" si="271"/>
        <v/>
      </c>
    </row>
    <row r="1078" spans="1:63" ht="27" x14ac:dyDescent="0.2">
      <c r="A1078" s="119" t="str">
        <f>'Data Entry'!D1107</f>
        <v>Respondent 1074</v>
      </c>
      <c r="B1078" s="52">
        <f>'Data Entry'!AN1107</f>
        <v>0</v>
      </c>
      <c r="C1078" s="52" t="str">
        <f>'Data Entry'!BX1107</f>
        <v/>
      </c>
      <c r="D1078" s="42" t="str">
        <f>'Data Entry'!BU1107</f>
        <v>No disability</v>
      </c>
      <c r="E1078" s="42">
        <f>'Data Entry'!O1107</f>
        <v>0</v>
      </c>
      <c r="F1078" s="42">
        <f>'Data Entry'!P1107</f>
        <v>0</v>
      </c>
      <c r="G1078" s="42">
        <f>'Data Entry'!Q1107</f>
        <v>0</v>
      </c>
      <c r="H1078" s="291">
        <f t="shared" si="256"/>
        <v>0</v>
      </c>
      <c r="I1078" s="42">
        <f>'Data Entry'!R1107</f>
        <v>0</v>
      </c>
      <c r="J1078" s="42">
        <f>'Data Entry'!S1107</f>
        <v>0</v>
      </c>
      <c r="K1078" s="42">
        <f>'Data Entry'!T1107</f>
        <v>0</v>
      </c>
      <c r="L1078" s="42">
        <f>'Data Entry'!U1107</f>
        <v>0</v>
      </c>
      <c r="M1078" s="291">
        <f t="shared" si="260"/>
        <v>0</v>
      </c>
      <c r="N1078" s="42">
        <f>'Data Entry'!V1107</f>
        <v>0</v>
      </c>
      <c r="O1078" s="42">
        <f>'Data Entry'!W1107</f>
        <v>0</v>
      </c>
      <c r="P1078" s="291">
        <f t="shared" si="261"/>
        <v>0</v>
      </c>
      <c r="Q1078" s="42">
        <f>'Data Entry'!X1107</f>
        <v>0</v>
      </c>
      <c r="R1078" s="42">
        <f>'Data Entry'!Y1107</f>
        <v>0</v>
      </c>
      <c r="S1078" s="42">
        <f>'Data Entry'!Z1107</f>
        <v>0</v>
      </c>
      <c r="T1078" s="291">
        <f t="shared" si="257"/>
        <v>0</v>
      </c>
      <c r="U1078" s="42">
        <f>'Data Entry'!AA1107</f>
        <v>0</v>
      </c>
      <c r="V1078" s="42">
        <f>'Data Entry'!AB1107</f>
        <v>0</v>
      </c>
      <c r="W1078" s="42">
        <f>'Data Entry'!AC1107</f>
        <v>0</v>
      </c>
      <c r="X1078" s="42">
        <f>'Data Entry'!AD1107</f>
        <v>0</v>
      </c>
      <c r="Y1078" s="291">
        <f t="shared" si="262"/>
        <v>0</v>
      </c>
      <c r="Z1078" s="42">
        <f>'Data Entry'!AE1107</f>
        <v>0</v>
      </c>
      <c r="AA1078" s="42">
        <f>'Data Entry'!AF1107</f>
        <v>0</v>
      </c>
      <c r="AB1078" s="291">
        <f t="shared" si="263"/>
        <v>0</v>
      </c>
      <c r="AC1078" s="42">
        <f>'Data Entry'!AH1107</f>
        <v>0</v>
      </c>
      <c r="AD1078" s="42">
        <f>'Data Entry'!AI1107</f>
        <v>0</v>
      </c>
      <c r="AE1078" s="42">
        <f>'Data Entry'!AJ1107</f>
        <v>0</v>
      </c>
      <c r="AF1078" s="42">
        <f>'Data Entry'!AK1107</f>
        <v>0</v>
      </c>
      <c r="AG1078" s="42">
        <f>'Data Entry'!AL1107</f>
        <v>0</v>
      </c>
      <c r="AH1078" s="42">
        <f>'Data Entry'!AM1107</f>
        <v>0</v>
      </c>
      <c r="AI1078" s="42">
        <f>'Data Entry'!AV1107</f>
        <v>0</v>
      </c>
      <c r="AJ1078" s="42">
        <f>'Data Entry'!AW1107</f>
        <v>0</v>
      </c>
      <c r="AK1078" s="42">
        <f>'Data Entry'!AX1107</f>
        <v>0</v>
      </c>
      <c r="AL1078" s="291">
        <f t="shared" si="258"/>
        <v>0</v>
      </c>
      <c r="AM1078" s="42">
        <f>'Data Entry'!AY1107</f>
        <v>0</v>
      </c>
      <c r="AN1078" s="42">
        <f>'Data Entry'!AZ1107</f>
        <v>0</v>
      </c>
      <c r="AO1078" s="42">
        <f>'Data Entry'!BA1107</f>
        <v>0</v>
      </c>
      <c r="AP1078" s="42">
        <f>'Data Entry'!BB1107</f>
        <v>0</v>
      </c>
      <c r="AQ1078" s="291">
        <f t="shared" si="264"/>
        <v>0</v>
      </c>
      <c r="AR1078" s="42">
        <f>'Data Entry'!BC1107</f>
        <v>0</v>
      </c>
      <c r="AS1078" s="42">
        <f>'Data Entry'!BD1107</f>
        <v>0</v>
      </c>
      <c r="AT1078" s="291">
        <f t="shared" si="265"/>
        <v>0</v>
      </c>
      <c r="AU1078" s="42">
        <f>'Data Entry'!BE1107</f>
        <v>0</v>
      </c>
      <c r="AV1078" s="42">
        <f>'Data Entry'!BF1107</f>
        <v>0</v>
      </c>
      <c r="AW1078" s="42">
        <f>'Data Entry'!BG1107</f>
        <v>0</v>
      </c>
      <c r="AX1078" s="291">
        <f t="shared" si="259"/>
        <v>0</v>
      </c>
      <c r="AY1078" s="42">
        <f>'Data Entry'!BH1107</f>
        <v>0</v>
      </c>
      <c r="AZ1078" s="42">
        <f>'Data Entry'!BI1107</f>
        <v>0</v>
      </c>
      <c r="BA1078" s="42">
        <f>'Data Entry'!BJ1107</f>
        <v>0</v>
      </c>
      <c r="BB1078" s="42">
        <f>'Data Entry'!BK1107</f>
        <v>0</v>
      </c>
      <c r="BC1078" s="291">
        <f t="shared" si="266"/>
        <v>0</v>
      </c>
      <c r="BD1078" s="42">
        <f>'Data Entry'!BL1107</f>
        <v>0</v>
      </c>
      <c r="BE1078" s="42">
        <f>'Data Entry'!BM1107</f>
        <v>0</v>
      </c>
      <c r="BF1078" s="291">
        <f t="shared" si="267"/>
        <v>0</v>
      </c>
      <c r="BG1078" s="305">
        <f t="shared" si="268"/>
        <v>0</v>
      </c>
      <c r="BH1078" s="288" t="str">
        <f>IFERROR((BG1078*'Data Entry'!$F$18)/'Data Entry'!$E$18,"")</f>
        <v/>
      </c>
      <c r="BI1078" s="305">
        <f t="shared" si="269"/>
        <v>0</v>
      </c>
      <c r="BJ1078" s="288" t="str">
        <f t="shared" si="270"/>
        <v/>
      </c>
      <c r="BK1078" s="307" t="str">
        <f t="shared" si="271"/>
        <v/>
      </c>
    </row>
    <row r="1079" spans="1:63" ht="27" x14ac:dyDescent="0.2">
      <c r="A1079" s="119" t="str">
        <f>'Data Entry'!D1108</f>
        <v>Respondent 1075</v>
      </c>
      <c r="B1079" s="52">
        <f>'Data Entry'!AN1108</f>
        <v>0</v>
      </c>
      <c r="C1079" s="52" t="str">
        <f>'Data Entry'!BX1108</f>
        <v/>
      </c>
      <c r="D1079" s="42" t="str">
        <f>'Data Entry'!BU1108</f>
        <v>No disability</v>
      </c>
      <c r="E1079" s="42">
        <f>'Data Entry'!O1108</f>
        <v>0</v>
      </c>
      <c r="F1079" s="42">
        <f>'Data Entry'!P1108</f>
        <v>0</v>
      </c>
      <c r="G1079" s="42">
        <f>'Data Entry'!Q1108</f>
        <v>0</v>
      </c>
      <c r="H1079" s="291">
        <f t="shared" si="256"/>
        <v>0</v>
      </c>
      <c r="I1079" s="42">
        <f>'Data Entry'!R1108</f>
        <v>0</v>
      </c>
      <c r="J1079" s="42">
        <f>'Data Entry'!S1108</f>
        <v>0</v>
      </c>
      <c r="K1079" s="42">
        <f>'Data Entry'!T1108</f>
        <v>0</v>
      </c>
      <c r="L1079" s="42">
        <f>'Data Entry'!U1108</f>
        <v>0</v>
      </c>
      <c r="M1079" s="291">
        <f t="shared" si="260"/>
        <v>0</v>
      </c>
      <c r="N1079" s="42">
        <f>'Data Entry'!V1108</f>
        <v>0</v>
      </c>
      <c r="O1079" s="42">
        <f>'Data Entry'!W1108</f>
        <v>0</v>
      </c>
      <c r="P1079" s="291">
        <f t="shared" si="261"/>
        <v>0</v>
      </c>
      <c r="Q1079" s="42">
        <f>'Data Entry'!X1108</f>
        <v>0</v>
      </c>
      <c r="R1079" s="42">
        <f>'Data Entry'!Y1108</f>
        <v>0</v>
      </c>
      <c r="S1079" s="42">
        <f>'Data Entry'!Z1108</f>
        <v>0</v>
      </c>
      <c r="T1079" s="291">
        <f t="shared" si="257"/>
        <v>0</v>
      </c>
      <c r="U1079" s="42">
        <f>'Data Entry'!AA1108</f>
        <v>0</v>
      </c>
      <c r="V1079" s="42">
        <f>'Data Entry'!AB1108</f>
        <v>0</v>
      </c>
      <c r="W1079" s="42">
        <f>'Data Entry'!AC1108</f>
        <v>0</v>
      </c>
      <c r="X1079" s="42">
        <f>'Data Entry'!AD1108</f>
        <v>0</v>
      </c>
      <c r="Y1079" s="291">
        <f t="shared" si="262"/>
        <v>0</v>
      </c>
      <c r="Z1079" s="42">
        <f>'Data Entry'!AE1108</f>
        <v>0</v>
      </c>
      <c r="AA1079" s="42">
        <f>'Data Entry'!AF1108</f>
        <v>0</v>
      </c>
      <c r="AB1079" s="291">
        <f t="shared" si="263"/>
        <v>0</v>
      </c>
      <c r="AC1079" s="42">
        <f>'Data Entry'!AH1108</f>
        <v>0</v>
      </c>
      <c r="AD1079" s="42">
        <f>'Data Entry'!AI1108</f>
        <v>0</v>
      </c>
      <c r="AE1079" s="42">
        <f>'Data Entry'!AJ1108</f>
        <v>0</v>
      </c>
      <c r="AF1079" s="42">
        <f>'Data Entry'!AK1108</f>
        <v>0</v>
      </c>
      <c r="AG1079" s="42">
        <f>'Data Entry'!AL1108</f>
        <v>0</v>
      </c>
      <c r="AH1079" s="42">
        <f>'Data Entry'!AM1108</f>
        <v>0</v>
      </c>
      <c r="AI1079" s="42">
        <f>'Data Entry'!AV1108</f>
        <v>0</v>
      </c>
      <c r="AJ1079" s="42">
        <f>'Data Entry'!AW1108</f>
        <v>0</v>
      </c>
      <c r="AK1079" s="42">
        <f>'Data Entry'!AX1108</f>
        <v>0</v>
      </c>
      <c r="AL1079" s="291">
        <f t="shared" si="258"/>
        <v>0</v>
      </c>
      <c r="AM1079" s="42">
        <f>'Data Entry'!AY1108</f>
        <v>0</v>
      </c>
      <c r="AN1079" s="42">
        <f>'Data Entry'!AZ1108</f>
        <v>0</v>
      </c>
      <c r="AO1079" s="42">
        <f>'Data Entry'!BA1108</f>
        <v>0</v>
      </c>
      <c r="AP1079" s="42">
        <f>'Data Entry'!BB1108</f>
        <v>0</v>
      </c>
      <c r="AQ1079" s="291">
        <f t="shared" si="264"/>
        <v>0</v>
      </c>
      <c r="AR1079" s="42">
        <f>'Data Entry'!BC1108</f>
        <v>0</v>
      </c>
      <c r="AS1079" s="42">
        <f>'Data Entry'!BD1108</f>
        <v>0</v>
      </c>
      <c r="AT1079" s="291">
        <f t="shared" si="265"/>
        <v>0</v>
      </c>
      <c r="AU1079" s="42">
        <f>'Data Entry'!BE1108</f>
        <v>0</v>
      </c>
      <c r="AV1079" s="42">
        <f>'Data Entry'!BF1108</f>
        <v>0</v>
      </c>
      <c r="AW1079" s="42">
        <f>'Data Entry'!BG1108</f>
        <v>0</v>
      </c>
      <c r="AX1079" s="291">
        <f t="shared" si="259"/>
        <v>0</v>
      </c>
      <c r="AY1079" s="42">
        <f>'Data Entry'!BH1108</f>
        <v>0</v>
      </c>
      <c r="AZ1079" s="42">
        <f>'Data Entry'!BI1108</f>
        <v>0</v>
      </c>
      <c r="BA1079" s="42">
        <f>'Data Entry'!BJ1108</f>
        <v>0</v>
      </c>
      <c r="BB1079" s="42">
        <f>'Data Entry'!BK1108</f>
        <v>0</v>
      </c>
      <c r="BC1079" s="291">
        <f t="shared" si="266"/>
        <v>0</v>
      </c>
      <c r="BD1079" s="42">
        <f>'Data Entry'!BL1108</f>
        <v>0</v>
      </c>
      <c r="BE1079" s="42">
        <f>'Data Entry'!BM1108</f>
        <v>0</v>
      </c>
      <c r="BF1079" s="291">
        <f t="shared" si="267"/>
        <v>0</v>
      </c>
      <c r="BG1079" s="305">
        <f t="shared" si="268"/>
        <v>0</v>
      </c>
      <c r="BH1079" s="288" t="str">
        <f>IFERROR((BG1079*'Data Entry'!$F$18)/'Data Entry'!$E$18,"")</f>
        <v/>
      </c>
      <c r="BI1079" s="305">
        <f t="shared" si="269"/>
        <v>0</v>
      </c>
      <c r="BJ1079" s="288" t="str">
        <f t="shared" si="270"/>
        <v/>
      </c>
      <c r="BK1079" s="307" t="str">
        <f t="shared" si="271"/>
        <v/>
      </c>
    </row>
    <row r="1080" spans="1:63" ht="27" x14ac:dyDescent="0.2">
      <c r="A1080" s="119" t="str">
        <f>'Data Entry'!D1109</f>
        <v>Respondent 1076</v>
      </c>
      <c r="B1080" s="52">
        <f>'Data Entry'!AN1109</f>
        <v>0</v>
      </c>
      <c r="C1080" s="52" t="str">
        <f>'Data Entry'!BX1109</f>
        <v/>
      </c>
      <c r="D1080" s="42" t="str">
        <f>'Data Entry'!BU1109</f>
        <v>No disability</v>
      </c>
      <c r="E1080" s="42">
        <f>'Data Entry'!O1109</f>
        <v>0</v>
      </c>
      <c r="F1080" s="42">
        <f>'Data Entry'!P1109</f>
        <v>0</v>
      </c>
      <c r="G1080" s="42">
        <f>'Data Entry'!Q1109</f>
        <v>0</v>
      </c>
      <c r="H1080" s="291">
        <f t="shared" si="256"/>
        <v>0</v>
      </c>
      <c r="I1080" s="42">
        <f>'Data Entry'!R1109</f>
        <v>0</v>
      </c>
      <c r="J1080" s="42">
        <f>'Data Entry'!S1109</f>
        <v>0</v>
      </c>
      <c r="K1080" s="42">
        <f>'Data Entry'!T1109</f>
        <v>0</v>
      </c>
      <c r="L1080" s="42">
        <f>'Data Entry'!U1109</f>
        <v>0</v>
      </c>
      <c r="M1080" s="291">
        <f t="shared" si="260"/>
        <v>0</v>
      </c>
      <c r="N1080" s="42">
        <f>'Data Entry'!V1109</f>
        <v>0</v>
      </c>
      <c r="O1080" s="42">
        <f>'Data Entry'!W1109</f>
        <v>0</v>
      </c>
      <c r="P1080" s="291">
        <f t="shared" si="261"/>
        <v>0</v>
      </c>
      <c r="Q1080" s="42">
        <f>'Data Entry'!X1109</f>
        <v>0</v>
      </c>
      <c r="R1080" s="42">
        <f>'Data Entry'!Y1109</f>
        <v>0</v>
      </c>
      <c r="S1080" s="42">
        <f>'Data Entry'!Z1109</f>
        <v>0</v>
      </c>
      <c r="T1080" s="291">
        <f t="shared" si="257"/>
        <v>0</v>
      </c>
      <c r="U1080" s="42">
        <f>'Data Entry'!AA1109</f>
        <v>0</v>
      </c>
      <c r="V1080" s="42">
        <f>'Data Entry'!AB1109</f>
        <v>0</v>
      </c>
      <c r="W1080" s="42">
        <f>'Data Entry'!AC1109</f>
        <v>0</v>
      </c>
      <c r="X1080" s="42">
        <f>'Data Entry'!AD1109</f>
        <v>0</v>
      </c>
      <c r="Y1080" s="291">
        <f t="shared" si="262"/>
        <v>0</v>
      </c>
      <c r="Z1080" s="42">
        <f>'Data Entry'!AE1109</f>
        <v>0</v>
      </c>
      <c r="AA1080" s="42">
        <f>'Data Entry'!AF1109</f>
        <v>0</v>
      </c>
      <c r="AB1080" s="291">
        <f t="shared" si="263"/>
        <v>0</v>
      </c>
      <c r="AC1080" s="42">
        <f>'Data Entry'!AH1109</f>
        <v>0</v>
      </c>
      <c r="AD1080" s="42">
        <f>'Data Entry'!AI1109</f>
        <v>0</v>
      </c>
      <c r="AE1080" s="42">
        <f>'Data Entry'!AJ1109</f>
        <v>0</v>
      </c>
      <c r="AF1080" s="42">
        <f>'Data Entry'!AK1109</f>
        <v>0</v>
      </c>
      <c r="AG1080" s="42">
        <f>'Data Entry'!AL1109</f>
        <v>0</v>
      </c>
      <c r="AH1080" s="42">
        <f>'Data Entry'!AM1109</f>
        <v>0</v>
      </c>
      <c r="AI1080" s="42">
        <f>'Data Entry'!AV1109</f>
        <v>0</v>
      </c>
      <c r="AJ1080" s="42">
        <f>'Data Entry'!AW1109</f>
        <v>0</v>
      </c>
      <c r="AK1080" s="42">
        <f>'Data Entry'!AX1109</f>
        <v>0</v>
      </c>
      <c r="AL1080" s="291">
        <f t="shared" si="258"/>
        <v>0</v>
      </c>
      <c r="AM1080" s="42">
        <f>'Data Entry'!AY1109</f>
        <v>0</v>
      </c>
      <c r="AN1080" s="42">
        <f>'Data Entry'!AZ1109</f>
        <v>0</v>
      </c>
      <c r="AO1080" s="42">
        <f>'Data Entry'!BA1109</f>
        <v>0</v>
      </c>
      <c r="AP1080" s="42">
        <f>'Data Entry'!BB1109</f>
        <v>0</v>
      </c>
      <c r="AQ1080" s="291">
        <f t="shared" si="264"/>
        <v>0</v>
      </c>
      <c r="AR1080" s="42">
        <f>'Data Entry'!BC1109</f>
        <v>0</v>
      </c>
      <c r="AS1080" s="42">
        <f>'Data Entry'!BD1109</f>
        <v>0</v>
      </c>
      <c r="AT1080" s="291">
        <f t="shared" si="265"/>
        <v>0</v>
      </c>
      <c r="AU1080" s="42">
        <f>'Data Entry'!BE1109</f>
        <v>0</v>
      </c>
      <c r="AV1080" s="42">
        <f>'Data Entry'!BF1109</f>
        <v>0</v>
      </c>
      <c r="AW1080" s="42">
        <f>'Data Entry'!BG1109</f>
        <v>0</v>
      </c>
      <c r="AX1080" s="291">
        <f t="shared" si="259"/>
        <v>0</v>
      </c>
      <c r="AY1080" s="42">
        <f>'Data Entry'!BH1109</f>
        <v>0</v>
      </c>
      <c r="AZ1080" s="42">
        <f>'Data Entry'!BI1109</f>
        <v>0</v>
      </c>
      <c r="BA1080" s="42">
        <f>'Data Entry'!BJ1109</f>
        <v>0</v>
      </c>
      <c r="BB1080" s="42">
        <f>'Data Entry'!BK1109</f>
        <v>0</v>
      </c>
      <c r="BC1080" s="291">
        <f t="shared" si="266"/>
        <v>0</v>
      </c>
      <c r="BD1080" s="42">
        <f>'Data Entry'!BL1109</f>
        <v>0</v>
      </c>
      <c r="BE1080" s="42">
        <f>'Data Entry'!BM1109</f>
        <v>0</v>
      </c>
      <c r="BF1080" s="291">
        <f t="shared" si="267"/>
        <v>0</v>
      </c>
      <c r="BG1080" s="305">
        <f t="shared" si="268"/>
        <v>0</v>
      </c>
      <c r="BH1080" s="288" t="str">
        <f>IFERROR((BG1080*'Data Entry'!$F$18)/'Data Entry'!$E$18,"")</f>
        <v/>
      </c>
      <c r="BI1080" s="305">
        <f t="shared" si="269"/>
        <v>0</v>
      </c>
      <c r="BJ1080" s="288" t="str">
        <f t="shared" si="270"/>
        <v/>
      </c>
      <c r="BK1080" s="307" t="str">
        <f t="shared" si="271"/>
        <v/>
      </c>
    </row>
    <row r="1081" spans="1:63" ht="27" x14ac:dyDescent="0.2">
      <c r="A1081" s="119" t="str">
        <f>'Data Entry'!D1110</f>
        <v>Respondent 1077</v>
      </c>
      <c r="B1081" s="52">
        <f>'Data Entry'!AN1110</f>
        <v>0</v>
      </c>
      <c r="C1081" s="52" t="str">
        <f>'Data Entry'!BX1110</f>
        <v/>
      </c>
      <c r="D1081" s="42" t="str">
        <f>'Data Entry'!BU1110</f>
        <v>No disability</v>
      </c>
      <c r="E1081" s="42">
        <f>'Data Entry'!O1110</f>
        <v>0</v>
      </c>
      <c r="F1081" s="42">
        <f>'Data Entry'!P1110</f>
        <v>0</v>
      </c>
      <c r="G1081" s="42">
        <f>'Data Entry'!Q1110</f>
        <v>0</v>
      </c>
      <c r="H1081" s="291">
        <f t="shared" si="256"/>
        <v>0</v>
      </c>
      <c r="I1081" s="42">
        <f>'Data Entry'!R1110</f>
        <v>0</v>
      </c>
      <c r="J1081" s="42">
        <f>'Data Entry'!S1110</f>
        <v>0</v>
      </c>
      <c r="K1081" s="42">
        <f>'Data Entry'!T1110</f>
        <v>0</v>
      </c>
      <c r="L1081" s="42">
        <f>'Data Entry'!U1110</f>
        <v>0</v>
      </c>
      <c r="M1081" s="291">
        <f t="shared" si="260"/>
        <v>0</v>
      </c>
      <c r="N1081" s="42">
        <f>'Data Entry'!V1110</f>
        <v>0</v>
      </c>
      <c r="O1081" s="42">
        <f>'Data Entry'!W1110</f>
        <v>0</v>
      </c>
      <c r="P1081" s="291">
        <f t="shared" si="261"/>
        <v>0</v>
      </c>
      <c r="Q1081" s="42">
        <f>'Data Entry'!X1110</f>
        <v>0</v>
      </c>
      <c r="R1081" s="42">
        <f>'Data Entry'!Y1110</f>
        <v>0</v>
      </c>
      <c r="S1081" s="42">
        <f>'Data Entry'!Z1110</f>
        <v>0</v>
      </c>
      <c r="T1081" s="291">
        <f t="shared" si="257"/>
        <v>0</v>
      </c>
      <c r="U1081" s="42">
        <f>'Data Entry'!AA1110</f>
        <v>0</v>
      </c>
      <c r="V1081" s="42">
        <f>'Data Entry'!AB1110</f>
        <v>0</v>
      </c>
      <c r="W1081" s="42">
        <f>'Data Entry'!AC1110</f>
        <v>0</v>
      </c>
      <c r="X1081" s="42">
        <f>'Data Entry'!AD1110</f>
        <v>0</v>
      </c>
      <c r="Y1081" s="291">
        <f t="shared" si="262"/>
        <v>0</v>
      </c>
      <c r="Z1081" s="42">
        <f>'Data Entry'!AE1110</f>
        <v>0</v>
      </c>
      <c r="AA1081" s="42">
        <f>'Data Entry'!AF1110</f>
        <v>0</v>
      </c>
      <c r="AB1081" s="291">
        <f t="shared" si="263"/>
        <v>0</v>
      </c>
      <c r="AC1081" s="42">
        <f>'Data Entry'!AH1110</f>
        <v>0</v>
      </c>
      <c r="AD1081" s="42">
        <f>'Data Entry'!AI1110</f>
        <v>0</v>
      </c>
      <c r="AE1081" s="42">
        <f>'Data Entry'!AJ1110</f>
        <v>0</v>
      </c>
      <c r="AF1081" s="42">
        <f>'Data Entry'!AK1110</f>
        <v>0</v>
      </c>
      <c r="AG1081" s="42">
        <f>'Data Entry'!AL1110</f>
        <v>0</v>
      </c>
      <c r="AH1081" s="42">
        <f>'Data Entry'!AM1110</f>
        <v>0</v>
      </c>
      <c r="AI1081" s="42">
        <f>'Data Entry'!AV1110</f>
        <v>0</v>
      </c>
      <c r="AJ1081" s="42">
        <f>'Data Entry'!AW1110</f>
        <v>0</v>
      </c>
      <c r="AK1081" s="42">
        <f>'Data Entry'!AX1110</f>
        <v>0</v>
      </c>
      <c r="AL1081" s="291">
        <f t="shared" si="258"/>
        <v>0</v>
      </c>
      <c r="AM1081" s="42">
        <f>'Data Entry'!AY1110</f>
        <v>0</v>
      </c>
      <c r="AN1081" s="42">
        <f>'Data Entry'!AZ1110</f>
        <v>0</v>
      </c>
      <c r="AO1081" s="42">
        <f>'Data Entry'!BA1110</f>
        <v>0</v>
      </c>
      <c r="AP1081" s="42">
        <f>'Data Entry'!BB1110</f>
        <v>0</v>
      </c>
      <c r="AQ1081" s="291">
        <f t="shared" si="264"/>
        <v>0</v>
      </c>
      <c r="AR1081" s="42">
        <f>'Data Entry'!BC1110</f>
        <v>0</v>
      </c>
      <c r="AS1081" s="42">
        <f>'Data Entry'!BD1110</f>
        <v>0</v>
      </c>
      <c r="AT1081" s="291">
        <f t="shared" si="265"/>
        <v>0</v>
      </c>
      <c r="AU1081" s="42">
        <f>'Data Entry'!BE1110</f>
        <v>0</v>
      </c>
      <c r="AV1081" s="42">
        <f>'Data Entry'!BF1110</f>
        <v>0</v>
      </c>
      <c r="AW1081" s="42">
        <f>'Data Entry'!BG1110</f>
        <v>0</v>
      </c>
      <c r="AX1081" s="291">
        <f t="shared" si="259"/>
        <v>0</v>
      </c>
      <c r="AY1081" s="42">
        <f>'Data Entry'!BH1110</f>
        <v>0</v>
      </c>
      <c r="AZ1081" s="42">
        <f>'Data Entry'!BI1110</f>
        <v>0</v>
      </c>
      <c r="BA1081" s="42">
        <f>'Data Entry'!BJ1110</f>
        <v>0</v>
      </c>
      <c r="BB1081" s="42">
        <f>'Data Entry'!BK1110</f>
        <v>0</v>
      </c>
      <c r="BC1081" s="291">
        <f t="shared" si="266"/>
        <v>0</v>
      </c>
      <c r="BD1081" s="42">
        <f>'Data Entry'!BL1110</f>
        <v>0</v>
      </c>
      <c r="BE1081" s="42">
        <f>'Data Entry'!BM1110</f>
        <v>0</v>
      </c>
      <c r="BF1081" s="291">
        <f t="shared" si="267"/>
        <v>0</v>
      </c>
      <c r="BG1081" s="305">
        <f t="shared" si="268"/>
        <v>0</v>
      </c>
      <c r="BH1081" s="288" t="str">
        <f>IFERROR((BG1081*'Data Entry'!$F$18)/'Data Entry'!$E$18,"")</f>
        <v/>
      </c>
      <c r="BI1081" s="305">
        <f t="shared" si="269"/>
        <v>0</v>
      </c>
      <c r="BJ1081" s="288" t="str">
        <f t="shared" si="270"/>
        <v/>
      </c>
      <c r="BK1081" s="307" t="str">
        <f t="shared" si="271"/>
        <v/>
      </c>
    </row>
    <row r="1082" spans="1:63" ht="27" x14ac:dyDescent="0.2">
      <c r="A1082" s="119" t="str">
        <f>'Data Entry'!D1111</f>
        <v>Respondent 1078</v>
      </c>
      <c r="B1082" s="52">
        <f>'Data Entry'!AN1111</f>
        <v>0</v>
      </c>
      <c r="C1082" s="52" t="str">
        <f>'Data Entry'!BX1111</f>
        <v/>
      </c>
      <c r="D1082" s="42" t="str">
        <f>'Data Entry'!BU1111</f>
        <v>No disability</v>
      </c>
      <c r="E1082" s="42">
        <f>'Data Entry'!O1111</f>
        <v>0</v>
      </c>
      <c r="F1082" s="42">
        <f>'Data Entry'!P1111</f>
        <v>0</v>
      </c>
      <c r="G1082" s="42">
        <f>'Data Entry'!Q1111</f>
        <v>0</v>
      </c>
      <c r="H1082" s="291">
        <f t="shared" si="256"/>
        <v>0</v>
      </c>
      <c r="I1082" s="42">
        <f>'Data Entry'!R1111</f>
        <v>0</v>
      </c>
      <c r="J1082" s="42">
        <f>'Data Entry'!S1111</f>
        <v>0</v>
      </c>
      <c r="K1082" s="42">
        <f>'Data Entry'!T1111</f>
        <v>0</v>
      </c>
      <c r="L1082" s="42">
        <f>'Data Entry'!U1111</f>
        <v>0</v>
      </c>
      <c r="M1082" s="291">
        <f t="shared" si="260"/>
        <v>0</v>
      </c>
      <c r="N1082" s="42">
        <f>'Data Entry'!V1111</f>
        <v>0</v>
      </c>
      <c r="O1082" s="42">
        <f>'Data Entry'!W1111</f>
        <v>0</v>
      </c>
      <c r="P1082" s="291">
        <f t="shared" si="261"/>
        <v>0</v>
      </c>
      <c r="Q1082" s="42">
        <f>'Data Entry'!X1111</f>
        <v>0</v>
      </c>
      <c r="R1082" s="42">
        <f>'Data Entry'!Y1111</f>
        <v>0</v>
      </c>
      <c r="S1082" s="42">
        <f>'Data Entry'!Z1111</f>
        <v>0</v>
      </c>
      <c r="T1082" s="291">
        <f t="shared" si="257"/>
        <v>0</v>
      </c>
      <c r="U1082" s="42">
        <f>'Data Entry'!AA1111</f>
        <v>0</v>
      </c>
      <c r="V1082" s="42">
        <f>'Data Entry'!AB1111</f>
        <v>0</v>
      </c>
      <c r="W1082" s="42">
        <f>'Data Entry'!AC1111</f>
        <v>0</v>
      </c>
      <c r="X1082" s="42">
        <f>'Data Entry'!AD1111</f>
        <v>0</v>
      </c>
      <c r="Y1082" s="291">
        <f t="shared" si="262"/>
        <v>0</v>
      </c>
      <c r="Z1082" s="42">
        <f>'Data Entry'!AE1111</f>
        <v>0</v>
      </c>
      <c r="AA1082" s="42">
        <f>'Data Entry'!AF1111</f>
        <v>0</v>
      </c>
      <c r="AB1082" s="291">
        <f t="shared" si="263"/>
        <v>0</v>
      </c>
      <c r="AC1082" s="42">
        <f>'Data Entry'!AH1111</f>
        <v>0</v>
      </c>
      <c r="AD1082" s="42">
        <f>'Data Entry'!AI1111</f>
        <v>0</v>
      </c>
      <c r="AE1082" s="42">
        <f>'Data Entry'!AJ1111</f>
        <v>0</v>
      </c>
      <c r="AF1082" s="42">
        <f>'Data Entry'!AK1111</f>
        <v>0</v>
      </c>
      <c r="AG1082" s="42">
        <f>'Data Entry'!AL1111</f>
        <v>0</v>
      </c>
      <c r="AH1082" s="42">
        <f>'Data Entry'!AM1111</f>
        <v>0</v>
      </c>
      <c r="AI1082" s="42">
        <f>'Data Entry'!AV1111</f>
        <v>0</v>
      </c>
      <c r="AJ1082" s="42">
        <f>'Data Entry'!AW1111</f>
        <v>0</v>
      </c>
      <c r="AK1082" s="42">
        <f>'Data Entry'!AX1111</f>
        <v>0</v>
      </c>
      <c r="AL1082" s="291">
        <f t="shared" si="258"/>
        <v>0</v>
      </c>
      <c r="AM1082" s="42">
        <f>'Data Entry'!AY1111</f>
        <v>0</v>
      </c>
      <c r="AN1082" s="42">
        <f>'Data Entry'!AZ1111</f>
        <v>0</v>
      </c>
      <c r="AO1082" s="42">
        <f>'Data Entry'!BA1111</f>
        <v>0</v>
      </c>
      <c r="AP1082" s="42">
        <f>'Data Entry'!BB1111</f>
        <v>0</v>
      </c>
      <c r="AQ1082" s="291">
        <f t="shared" si="264"/>
        <v>0</v>
      </c>
      <c r="AR1082" s="42">
        <f>'Data Entry'!BC1111</f>
        <v>0</v>
      </c>
      <c r="AS1082" s="42">
        <f>'Data Entry'!BD1111</f>
        <v>0</v>
      </c>
      <c r="AT1082" s="291">
        <f t="shared" si="265"/>
        <v>0</v>
      </c>
      <c r="AU1082" s="42">
        <f>'Data Entry'!BE1111</f>
        <v>0</v>
      </c>
      <c r="AV1082" s="42">
        <f>'Data Entry'!BF1111</f>
        <v>0</v>
      </c>
      <c r="AW1082" s="42">
        <f>'Data Entry'!BG1111</f>
        <v>0</v>
      </c>
      <c r="AX1082" s="291">
        <f t="shared" si="259"/>
        <v>0</v>
      </c>
      <c r="AY1082" s="42">
        <f>'Data Entry'!BH1111</f>
        <v>0</v>
      </c>
      <c r="AZ1082" s="42">
        <f>'Data Entry'!BI1111</f>
        <v>0</v>
      </c>
      <c r="BA1082" s="42">
        <f>'Data Entry'!BJ1111</f>
        <v>0</v>
      </c>
      <c r="BB1082" s="42">
        <f>'Data Entry'!BK1111</f>
        <v>0</v>
      </c>
      <c r="BC1082" s="291">
        <f t="shared" si="266"/>
        <v>0</v>
      </c>
      <c r="BD1082" s="42">
        <f>'Data Entry'!BL1111</f>
        <v>0</v>
      </c>
      <c r="BE1082" s="42">
        <f>'Data Entry'!BM1111</f>
        <v>0</v>
      </c>
      <c r="BF1082" s="291">
        <f t="shared" si="267"/>
        <v>0</v>
      </c>
      <c r="BG1082" s="305">
        <f t="shared" si="268"/>
        <v>0</v>
      </c>
      <c r="BH1082" s="288" t="str">
        <f>IFERROR((BG1082*'Data Entry'!$F$18)/'Data Entry'!$E$18,"")</f>
        <v/>
      </c>
      <c r="BI1082" s="305">
        <f t="shared" si="269"/>
        <v>0</v>
      </c>
      <c r="BJ1082" s="288" t="str">
        <f t="shared" si="270"/>
        <v/>
      </c>
      <c r="BK1082" s="307" t="str">
        <f t="shared" si="271"/>
        <v/>
      </c>
    </row>
    <row r="1083" spans="1:63" ht="27" x14ac:dyDescent="0.2">
      <c r="A1083" s="119" t="str">
        <f>'Data Entry'!D1112</f>
        <v>Respondent 1079</v>
      </c>
      <c r="B1083" s="52">
        <f>'Data Entry'!AN1112</f>
        <v>0</v>
      </c>
      <c r="C1083" s="52" t="str">
        <f>'Data Entry'!BX1112</f>
        <v/>
      </c>
      <c r="D1083" s="42" t="str">
        <f>'Data Entry'!BU1112</f>
        <v>No disability</v>
      </c>
      <c r="E1083" s="42">
        <f>'Data Entry'!O1112</f>
        <v>0</v>
      </c>
      <c r="F1083" s="42">
        <f>'Data Entry'!P1112</f>
        <v>0</v>
      </c>
      <c r="G1083" s="42">
        <f>'Data Entry'!Q1112</f>
        <v>0</v>
      </c>
      <c r="H1083" s="291">
        <f t="shared" si="256"/>
        <v>0</v>
      </c>
      <c r="I1083" s="42">
        <f>'Data Entry'!R1112</f>
        <v>0</v>
      </c>
      <c r="J1083" s="42">
        <f>'Data Entry'!S1112</f>
        <v>0</v>
      </c>
      <c r="K1083" s="42">
        <f>'Data Entry'!T1112</f>
        <v>0</v>
      </c>
      <c r="L1083" s="42">
        <f>'Data Entry'!U1112</f>
        <v>0</v>
      </c>
      <c r="M1083" s="291">
        <f t="shared" si="260"/>
        <v>0</v>
      </c>
      <c r="N1083" s="42">
        <f>'Data Entry'!V1112</f>
        <v>0</v>
      </c>
      <c r="O1083" s="42">
        <f>'Data Entry'!W1112</f>
        <v>0</v>
      </c>
      <c r="P1083" s="291">
        <f t="shared" si="261"/>
        <v>0</v>
      </c>
      <c r="Q1083" s="42">
        <f>'Data Entry'!X1112</f>
        <v>0</v>
      </c>
      <c r="R1083" s="42">
        <f>'Data Entry'!Y1112</f>
        <v>0</v>
      </c>
      <c r="S1083" s="42">
        <f>'Data Entry'!Z1112</f>
        <v>0</v>
      </c>
      <c r="T1083" s="291">
        <f t="shared" si="257"/>
        <v>0</v>
      </c>
      <c r="U1083" s="42">
        <f>'Data Entry'!AA1112</f>
        <v>0</v>
      </c>
      <c r="V1083" s="42">
        <f>'Data Entry'!AB1112</f>
        <v>0</v>
      </c>
      <c r="W1083" s="42">
        <f>'Data Entry'!AC1112</f>
        <v>0</v>
      </c>
      <c r="X1083" s="42">
        <f>'Data Entry'!AD1112</f>
        <v>0</v>
      </c>
      <c r="Y1083" s="291">
        <f t="shared" si="262"/>
        <v>0</v>
      </c>
      <c r="Z1083" s="42">
        <f>'Data Entry'!AE1112</f>
        <v>0</v>
      </c>
      <c r="AA1083" s="42">
        <f>'Data Entry'!AF1112</f>
        <v>0</v>
      </c>
      <c r="AB1083" s="291">
        <f t="shared" si="263"/>
        <v>0</v>
      </c>
      <c r="AC1083" s="42">
        <f>'Data Entry'!AH1112</f>
        <v>0</v>
      </c>
      <c r="AD1083" s="42">
        <f>'Data Entry'!AI1112</f>
        <v>0</v>
      </c>
      <c r="AE1083" s="42">
        <f>'Data Entry'!AJ1112</f>
        <v>0</v>
      </c>
      <c r="AF1083" s="42">
        <f>'Data Entry'!AK1112</f>
        <v>0</v>
      </c>
      <c r="AG1083" s="42">
        <f>'Data Entry'!AL1112</f>
        <v>0</v>
      </c>
      <c r="AH1083" s="42">
        <f>'Data Entry'!AM1112</f>
        <v>0</v>
      </c>
      <c r="AI1083" s="42">
        <f>'Data Entry'!AV1112</f>
        <v>0</v>
      </c>
      <c r="AJ1083" s="42">
        <f>'Data Entry'!AW1112</f>
        <v>0</v>
      </c>
      <c r="AK1083" s="42">
        <f>'Data Entry'!AX1112</f>
        <v>0</v>
      </c>
      <c r="AL1083" s="291">
        <f t="shared" si="258"/>
        <v>0</v>
      </c>
      <c r="AM1083" s="42">
        <f>'Data Entry'!AY1112</f>
        <v>0</v>
      </c>
      <c r="AN1083" s="42">
        <f>'Data Entry'!AZ1112</f>
        <v>0</v>
      </c>
      <c r="AO1083" s="42">
        <f>'Data Entry'!BA1112</f>
        <v>0</v>
      </c>
      <c r="AP1083" s="42">
        <f>'Data Entry'!BB1112</f>
        <v>0</v>
      </c>
      <c r="AQ1083" s="291">
        <f t="shared" si="264"/>
        <v>0</v>
      </c>
      <c r="AR1083" s="42">
        <f>'Data Entry'!BC1112</f>
        <v>0</v>
      </c>
      <c r="AS1083" s="42">
        <f>'Data Entry'!BD1112</f>
        <v>0</v>
      </c>
      <c r="AT1083" s="291">
        <f t="shared" si="265"/>
        <v>0</v>
      </c>
      <c r="AU1083" s="42">
        <f>'Data Entry'!BE1112</f>
        <v>0</v>
      </c>
      <c r="AV1083" s="42">
        <f>'Data Entry'!BF1112</f>
        <v>0</v>
      </c>
      <c r="AW1083" s="42">
        <f>'Data Entry'!BG1112</f>
        <v>0</v>
      </c>
      <c r="AX1083" s="291">
        <f t="shared" si="259"/>
        <v>0</v>
      </c>
      <c r="AY1083" s="42">
        <f>'Data Entry'!BH1112</f>
        <v>0</v>
      </c>
      <c r="AZ1083" s="42">
        <f>'Data Entry'!BI1112</f>
        <v>0</v>
      </c>
      <c r="BA1083" s="42">
        <f>'Data Entry'!BJ1112</f>
        <v>0</v>
      </c>
      <c r="BB1083" s="42">
        <f>'Data Entry'!BK1112</f>
        <v>0</v>
      </c>
      <c r="BC1083" s="291">
        <f t="shared" si="266"/>
        <v>0</v>
      </c>
      <c r="BD1083" s="42">
        <f>'Data Entry'!BL1112</f>
        <v>0</v>
      </c>
      <c r="BE1083" s="42">
        <f>'Data Entry'!BM1112</f>
        <v>0</v>
      </c>
      <c r="BF1083" s="291">
        <f t="shared" si="267"/>
        <v>0</v>
      </c>
      <c r="BG1083" s="305">
        <f t="shared" si="268"/>
        <v>0</v>
      </c>
      <c r="BH1083" s="288" t="str">
        <f>IFERROR((BG1083*'Data Entry'!$F$18)/'Data Entry'!$E$18,"")</f>
        <v/>
      </c>
      <c r="BI1083" s="305">
        <f t="shared" si="269"/>
        <v>0</v>
      </c>
      <c r="BJ1083" s="288" t="str">
        <f t="shared" si="270"/>
        <v/>
      </c>
      <c r="BK1083" s="307" t="str">
        <f t="shared" si="271"/>
        <v/>
      </c>
    </row>
    <row r="1084" spans="1:63" ht="27" x14ac:dyDescent="0.2">
      <c r="A1084" s="119" t="str">
        <f>'Data Entry'!D1113</f>
        <v>Respondent 1080</v>
      </c>
      <c r="B1084" s="52">
        <f>'Data Entry'!AN1113</f>
        <v>0</v>
      </c>
      <c r="C1084" s="52" t="str">
        <f>'Data Entry'!BX1113</f>
        <v/>
      </c>
      <c r="D1084" s="42" t="str">
        <f>'Data Entry'!BU1113</f>
        <v>No disability</v>
      </c>
      <c r="E1084" s="42">
        <f>'Data Entry'!O1113</f>
        <v>0</v>
      </c>
      <c r="F1084" s="42">
        <f>'Data Entry'!P1113</f>
        <v>0</v>
      </c>
      <c r="G1084" s="42">
        <f>'Data Entry'!Q1113</f>
        <v>0</v>
      </c>
      <c r="H1084" s="291">
        <f t="shared" si="256"/>
        <v>0</v>
      </c>
      <c r="I1084" s="42">
        <f>'Data Entry'!R1113</f>
        <v>0</v>
      </c>
      <c r="J1084" s="42">
        <f>'Data Entry'!S1113</f>
        <v>0</v>
      </c>
      <c r="K1084" s="42">
        <f>'Data Entry'!T1113</f>
        <v>0</v>
      </c>
      <c r="L1084" s="42">
        <f>'Data Entry'!U1113</f>
        <v>0</v>
      </c>
      <c r="M1084" s="291">
        <f t="shared" si="260"/>
        <v>0</v>
      </c>
      <c r="N1084" s="42">
        <f>'Data Entry'!V1113</f>
        <v>0</v>
      </c>
      <c r="O1084" s="42">
        <f>'Data Entry'!W1113</f>
        <v>0</v>
      </c>
      <c r="P1084" s="291">
        <f t="shared" si="261"/>
        <v>0</v>
      </c>
      <c r="Q1084" s="42">
        <f>'Data Entry'!X1113</f>
        <v>0</v>
      </c>
      <c r="R1084" s="42">
        <f>'Data Entry'!Y1113</f>
        <v>0</v>
      </c>
      <c r="S1084" s="42">
        <f>'Data Entry'!Z1113</f>
        <v>0</v>
      </c>
      <c r="T1084" s="291">
        <f t="shared" si="257"/>
        <v>0</v>
      </c>
      <c r="U1084" s="42">
        <f>'Data Entry'!AA1113</f>
        <v>0</v>
      </c>
      <c r="V1084" s="42">
        <f>'Data Entry'!AB1113</f>
        <v>0</v>
      </c>
      <c r="W1084" s="42">
        <f>'Data Entry'!AC1113</f>
        <v>0</v>
      </c>
      <c r="X1084" s="42">
        <f>'Data Entry'!AD1113</f>
        <v>0</v>
      </c>
      <c r="Y1084" s="291">
        <f t="shared" si="262"/>
        <v>0</v>
      </c>
      <c r="Z1084" s="42">
        <f>'Data Entry'!AE1113</f>
        <v>0</v>
      </c>
      <c r="AA1084" s="42">
        <f>'Data Entry'!AF1113</f>
        <v>0</v>
      </c>
      <c r="AB1084" s="291">
        <f t="shared" si="263"/>
        <v>0</v>
      </c>
      <c r="AC1084" s="42">
        <f>'Data Entry'!AH1113</f>
        <v>0</v>
      </c>
      <c r="AD1084" s="42">
        <f>'Data Entry'!AI1113</f>
        <v>0</v>
      </c>
      <c r="AE1084" s="42">
        <f>'Data Entry'!AJ1113</f>
        <v>0</v>
      </c>
      <c r="AF1084" s="42">
        <f>'Data Entry'!AK1113</f>
        <v>0</v>
      </c>
      <c r="AG1084" s="42">
        <f>'Data Entry'!AL1113</f>
        <v>0</v>
      </c>
      <c r="AH1084" s="42">
        <f>'Data Entry'!AM1113</f>
        <v>0</v>
      </c>
      <c r="AI1084" s="42">
        <f>'Data Entry'!AV1113</f>
        <v>0</v>
      </c>
      <c r="AJ1084" s="42">
        <f>'Data Entry'!AW1113</f>
        <v>0</v>
      </c>
      <c r="AK1084" s="42">
        <f>'Data Entry'!AX1113</f>
        <v>0</v>
      </c>
      <c r="AL1084" s="291">
        <f t="shared" si="258"/>
        <v>0</v>
      </c>
      <c r="AM1084" s="42">
        <f>'Data Entry'!AY1113</f>
        <v>0</v>
      </c>
      <c r="AN1084" s="42">
        <f>'Data Entry'!AZ1113</f>
        <v>0</v>
      </c>
      <c r="AO1084" s="42">
        <f>'Data Entry'!BA1113</f>
        <v>0</v>
      </c>
      <c r="AP1084" s="42">
        <f>'Data Entry'!BB1113</f>
        <v>0</v>
      </c>
      <c r="AQ1084" s="291">
        <f t="shared" si="264"/>
        <v>0</v>
      </c>
      <c r="AR1084" s="42">
        <f>'Data Entry'!BC1113</f>
        <v>0</v>
      </c>
      <c r="AS1084" s="42">
        <f>'Data Entry'!BD1113</f>
        <v>0</v>
      </c>
      <c r="AT1084" s="291">
        <f t="shared" si="265"/>
        <v>0</v>
      </c>
      <c r="AU1084" s="42">
        <f>'Data Entry'!BE1113</f>
        <v>0</v>
      </c>
      <c r="AV1084" s="42">
        <f>'Data Entry'!BF1113</f>
        <v>0</v>
      </c>
      <c r="AW1084" s="42">
        <f>'Data Entry'!BG1113</f>
        <v>0</v>
      </c>
      <c r="AX1084" s="291">
        <f t="shared" si="259"/>
        <v>0</v>
      </c>
      <c r="AY1084" s="42">
        <f>'Data Entry'!BH1113</f>
        <v>0</v>
      </c>
      <c r="AZ1084" s="42">
        <f>'Data Entry'!BI1113</f>
        <v>0</v>
      </c>
      <c r="BA1084" s="42">
        <f>'Data Entry'!BJ1113</f>
        <v>0</v>
      </c>
      <c r="BB1084" s="42">
        <f>'Data Entry'!BK1113</f>
        <v>0</v>
      </c>
      <c r="BC1084" s="291">
        <f t="shared" si="266"/>
        <v>0</v>
      </c>
      <c r="BD1084" s="42">
        <f>'Data Entry'!BL1113</f>
        <v>0</v>
      </c>
      <c r="BE1084" s="42">
        <f>'Data Entry'!BM1113</f>
        <v>0</v>
      </c>
      <c r="BF1084" s="291">
        <f t="shared" si="267"/>
        <v>0</v>
      </c>
      <c r="BG1084" s="305">
        <f t="shared" si="268"/>
        <v>0</v>
      </c>
      <c r="BH1084" s="288" t="str">
        <f>IFERROR((BG1084*'Data Entry'!$F$18)/'Data Entry'!$E$18,"")</f>
        <v/>
      </c>
      <c r="BI1084" s="305">
        <f t="shared" si="269"/>
        <v>0</v>
      </c>
      <c r="BJ1084" s="288" t="str">
        <f t="shared" si="270"/>
        <v/>
      </c>
      <c r="BK1084" s="307" t="str">
        <f t="shared" si="271"/>
        <v/>
      </c>
    </row>
    <row r="1085" spans="1:63" ht="27" x14ac:dyDescent="0.2">
      <c r="A1085" s="119" t="str">
        <f>'Data Entry'!D1114</f>
        <v>Respondent 1081</v>
      </c>
      <c r="B1085" s="52">
        <f>'Data Entry'!AN1114</f>
        <v>0</v>
      </c>
      <c r="C1085" s="52" t="str">
        <f>'Data Entry'!BX1114</f>
        <v/>
      </c>
      <c r="D1085" s="42" t="str">
        <f>'Data Entry'!BU1114</f>
        <v>No disability</v>
      </c>
      <c r="E1085" s="42">
        <f>'Data Entry'!O1114</f>
        <v>0</v>
      </c>
      <c r="F1085" s="42">
        <f>'Data Entry'!P1114</f>
        <v>0</v>
      </c>
      <c r="G1085" s="42">
        <f>'Data Entry'!Q1114</f>
        <v>0</v>
      </c>
      <c r="H1085" s="291">
        <f t="shared" si="256"/>
        <v>0</v>
      </c>
      <c r="I1085" s="42">
        <f>'Data Entry'!R1114</f>
        <v>0</v>
      </c>
      <c r="J1085" s="42">
        <f>'Data Entry'!S1114</f>
        <v>0</v>
      </c>
      <c r="K1085" s="42">
        <f>'Data Entry'!T1114</f>
        <v>0</v>
      </c>
      <c r="L1085" s="42">
        <f>'Data Entry'!U1114</f>
        <v>0</v>
      </c>
      <c r="M1085" s="291">
        <f t="shared" si="260"/>
        <v>0</v>
      </c>
      <c r="N1085" s="42">
        <f>'Data Entry'!V1114</f>
        <v>0</v>
      </c>
      <c r="O1085" s="42">
        <f>'Data Entry'!W1114</f>
        <v>0</v>
      </c>
      <c r="P1085" s="291">
        <f t="shared" si="261"/>
        <v>0</v>
      </c>
      <c r="Q1085" s="42">
        <f>'Data Entry'!X1114</f>
        <v>0</v>
      </c>
      <c r="R1085" s="42">
        <f>'Data Entry'!Y1114</f>
        <v>0</v>
      </c>
      <c r="S1085" s="42">
        <f>'Data Entry'!Z1114</f>
        <v>0</v>
      </c>
      <c r="T1085" s="291">
        <f t="shared" si="257"/>
        <v>0</v>
      </c>
      <c r="U1085" s="42">
        <f>'Data Entry'!AA1114</f>
        <v>0</v>
      </c>
      <c r="V1085" s="42">
        <f>'Data Entry'!AB1114</f>
        <v>0</v>
      </c>
      <c r="W1085" s="42">
        <f>'Data Entry'!AC1114</f>
        <v>0</v>
      </c>
      <c r="X1085" s="42">
        <f>'Data Entry'!AD1114</f>
        <v>0</v>
      </c>
      <c r="Y1085" s="291">
        <f t="shared" si="262"/>
        <v>0</v>
      </c>
      <c r="Z1085" s="42">
        <f>'Data Entry'!AE1114</f>
        <v>0</v>
      </c>
      <c r="AA1085" s="42">
        <f>'Data Entry'!AF1114</f>
        <v>0</v>
      </c>
      <c r="AB1085" s="291">
        <f t="shared" si="263"/>
        <v>0</v>
      </c>
      <c r="AC1085" s="42">
        <f>'Data Entry'!AH1114</f>
        <v>0</v>
      </c>
      <c r="AD1085" s="42">
        <f>'Data Entry'!AI1114</f>
        <v>0</v>
      </c>
      <c r="AE1085" s="42">
        <f>'Data Entry'!AJ1114</f>
        <v>0</v>
      </c>
      <c r="AF1085" s="42">
        <f>'Data Entry'!AK1114</f>
        <v>0</v>
      </c>
      <c r="AG1085" s="42">
        <f>'Data Entry'!AL1114</f>
        <v>0</v>
      </c>
      <c r="AH1085" s="42">
        <f>'Data Entry'!AM1114</f>
        <v>0</v>
      </c>
      <c r="AI1085" s="42">
        <f>'Data Entry'!AV1114</f>
        <v>0</v>
      </c>
      <c r="AJ1085" s="42">
        <f>'Data Entry'!AW1114</f>
        <v>0</v>
      </c>
      <c r="AK1085" s="42">
        <f>'Data Entry'!AX1114</f>
        <v>0</v>
      </c>
      <c r="AL1085" s="291">
        <f t="shared" si="258"/>
        <v>0</v>
      </c>
      <c r="AM1085" s="42">
        <f>'Data Entry'!AY1114</f>
        <v>0</v>
      </c>
      <c r="AN1085" s="42">
        <f>'Data Entry'!AZ1114</f>
        <v>0</v>
      </c>
      <c r="AO1085" s="42">
        <f>'Data Entry'!BA1114</f>
        <v>0</v>
      </c>
      <c r="AP1085" s="42">
        <f>'Data Entry'!BB1114</f>
        <v>0</v>
      </c>
      <c r="AQ1085" s="291">
        <f t="shared" si="264"/>
        <v>0</v>
      </c>
      <c r="AR1085" s="42">
        <f>'Data Entry'!BC1114</f>
        <v>0</v>
      </c>
      <c r="AS1085" s="42">
        <f>'Data Entry'!BD1114</f>
        <v>0</v>
      </c>
      <c r="AT1085" s="291">
        <f t="shared" si="265"/>
        <v>0</v>
      </c>
      <c r="AU1085" s="42">
        <f>'Data Entry'!BE1114</f>
        <v>0</v>
      </c>
      <c r="AV1085" s="42">
        <f>'Data Entry'!BF1114</f>
        <v>0</v>
      </c>
      <c r="AW1085" s="42">
        <f>'Data Entry'!BG1114</f>
        <v>0</v>
      </c>
      <c r="AX1085" s="291">
        <f t="shared" si="259"/>
        <v>0</v>
      </c>
      <c r="AY1085" s="42">
        <f>'Data Entry'!BH1114</f>
        <v>0</v>
      </c>
      <c r="AZ1085" s="42">
        <f>'Data Entry'!BI1114</f>
        <v>0</v>
      </c>
      <c r="BA1085" s="42">
        <f>'Data Entry'!BJ1114</f>
        <v>0</v>
      </c>
      <c r="BB1085" s="42">
        <f>'Data Entry'!BK1114</f>
        <v>0</v>
      </c>
      <c r="BC1085" s="291">
        <f t="shared" si="266"/>
        <v>0</v>
      </c>
      <c r="BD1085" s="42">
        <f>'Data Entry'!BL1114</f>
        <v>0</v>
      </c>
      <c r="BE1085" s="42">
        <f>'Data Entry'!BM1114</f>
        <v>0</v>
      </c>
      <c r="BF1085" s="291">
        <f t="shared" si="267"/>
        <v>0</v>
      </c>
      <c r="BG1085" s="305">
        <f t="shared" si="268"/>
        <v>0</v>
      </c>
      <c r="BH1085" s="288" t="str">
        <f>IFERROR((BG1085*'Data Entry'!$F$18)/'Data Entry'!$E$18,"")</f>
        <v/>
      </c>
      <c r="BI1085" s="305">
        <f t="shared" si="269"/>
        <v>0</v>
      </c>
      <c r="BJ1085" s="288" t="str">
        <f t="shared" si="270"/>
        <v/>
      </c>
      <c r="BK1085" s="307" t="str">
        <f t="shared" si="271"/>
        <v/>
      </c>
    </row>
    <row r="1086" spans="1:63" ht="27" x14ac:dyDescent="0.2">
      <c r="A1086" s="119" t="str">
        <f>'Data Entry'!D1115</f>
        <v>Respondent 1082</v>
      </c>
      <c r="B1086" s="52">
        <f>'Data Entry'!AN1115</f>
        <v>0</v>
      </c>
      <c r="C1086" s="52" t="str">
        <f>'Data Entry'!BX1115</f>
        <v/>
      </c>
      <c r="D1086" s="42" t="str">
        <f>'Data Entry'!BU1115</f>
        <v>No disability</v>
      </c>
      <c r="E1086" s="42">
        <f>'Data Entry'!O1115</f>
        <v>0</v>
      </c>
      <c r="F1086" s="42">
        <f>'Data Entry'!P1115</f>
        <v>0</v>
      </c>
      <c r="G1086" s="42">
        <f>'Data Entry'!Q1115</f>
        <v>0</v>
      </c>
      <c r="H1086" s="291">
        <f t="shared" si="256"/>
        <v>0</v>
      </c>
      <c r="I1086" s="42">
        <f>'Data Entry'!R1115</f>
        <v>0</v>
      </c>
      <c r="J1086" s="42">
        <f>'Data Entry'!S1115</f>
        <v>0</v>
      </c>
      <c r="K1086" s="42">
        <f>'Data Entry'!T1115</f>
        <v>0</v>
      </c>
      <c r="L1086" s="42">
        <f>'Data Entry'!U1115</f>
        <v>0</v>
      </c>
      <c r="M1086" s="291">
        <f t="shared" si="260"/>
        <v>0</v>
      </c>
      <c r="N1086" s="42">
        <f>'Data Entry'!V1115</f>
        <v>0</v>
      </c>
      <c r="O1086" s="42">
        <f>'Data Entry'!W1115</f>
        <v>0</v>
      </c>
      <c r="P1086" s="291">
        <f t="shared" si="261"/>
        <v>0</v>
      </c>
      <c r="Q1086" s="42">
        <f>'Data Entry'!X1115</f>
        <v>0</v>
      </c>
      <c r="R1086" s="42">
        <f>'Data Entry'!Y1115</f>
        <v>0</v>
      </c>
      <c r="S1086" s="42">
        <f>'Data Entry'!Z1115</f>
        <v>0</v>
      </c>
      <c r="T1086" s="291">
        <f t="shared" si="257"/>
        <v>0</v>
      </c>
      <c r="U1086" s="42">
        <f>'Data Entry'!AA1115</f>
        <v>0</v>
      </c>
      <c r="V1086" s="42">
        <f>'Data Entry'!AB1115</f>
        <v>0</v>
      </c>
      <c r="W1086" s="42">
        <f>'Data Entry'!AC1115</f>
        <v>0</v>
      </c>
      <c r="X1086" s="42">
        <f>'Data Entry'!AD1115</f>
        <v>0</v>
      </c>
      <c r="Y1086" s="291">
        <f t="shared" si="262"/>
        <v>0</v>
      </c>
      <c r="Z1086" s="42">
        <f>'Data Entry'!AE1115</f>
        <v>0</v>
      </c>
      <c r="AA1086" s="42">
        <f>'Data Entry'!AF1115</f>
        <v>0</v>
      </c>
      <c r="AB1086" s="291">
        <f t="shared" si="263"/>
        <v>0</v>
      </c>
      <c r="AC1086" s="42">
        <f>'Data Entry'!AH1115</f>
        <v>0</v>
      </c>
      <c r="AD1086" s="42">
        <f>'Data Entry'!AI1115</f>
        <v>0</v>
      </c>
      <c r="AE1086" s="42">
        <f>'Data Entry'!AJ1115</f>
        <v>0</v>
      </c>
      <c r="AF1086" s="42">
        <f>'Data Entry'!AK1115</f>
        <v>0</v>
      </c>
      <c r="AG1086" s="42">
        <f>'Data Entry'!AL1115</f>
        <v>0</v>
      </c>
      <c r="AH1086" s="42">
        <f>'Data Entry'!AM1115</f>
        <v>0</v>
      </c>
      <c r="AI1086" s="42">
        <f>'Data Entry'!AV1115</f>
        <v>0</v>
      </c>
      <c r="AJ1086" s="42">
        <f>'Data Entry'!AW1115</f>
        <v>0</v>
      </c>
      <c r="AK1086" s="42">
        <f>'Data Entry'!AX1115</f>
        <v>0</v>
      </c>
      <c r="AL1086" s="291">
        <f t="shared" si="258"/>
        <v>0</v>
      </c>
      <c r="AM1086" s="42">
        <f>'Data Entry'!AY1115</f>
        <v>0</v>
      </c>
      <c r="AN1086" s="42">
        <f>'Data Entry'!AZ1115</f>
        <v>0</v>
      </c>
      <c r="AO1086" s="42">
        <f>'Data Entry'!BA1115</f>
        <v>0</v>
      </c>
      <c r="AP1086" s="42">
        <f>'Data Entry'!BB1115</f>
        <v>0</v>
      </c>
      <c r="AQ1086" s="291">
        <f t="shared" si="264"/>
        <v>0</v>
      </c>
      <c r="AR1086" s="42">
        <f>'Data Entry'!BC1115</f>
        <v>0</v>
      </c>
      <c r="AS1086" s="42">
        <f>'Data Entry'!BD1115</f>
        <v>0</v>
      </c>
      <c r="AT1086" s="291">
        <f t="shared" si="265"/>
        <v>0</v>
      </c>
      <c r="AU1086" s="42">
        <f>'Data Entry'!BE1115</f>
        <v>0</v>
      </c>
      <c r="AV1086" s="42">
        <f>'Data Entry'!BF1115</f>
        <v>0</v>
      </c>
      <c r="AW1086" s="42">
        <f>'Data Entry'!BG1115</f>
        <v>0</v>
      </c>
      <c r="AX1086" s="291">
        <f t="shared" si="259"/>
        <v>0</v>
      </c>
      <c r="AY1086" s="42">
        <f>'Data Entry'!BH1115</f>
        <v>0</v>
      </c>
      <c r="AZ1086" s="42">
        <f>'Data Entry'!BI1115</f>
        <v>0</v>
      </c>
      <c r="BA1086" s="42">
        <f>'Data Entry'!BJ1115</f>
        <v>0</v>
      </c>
      <c r="BB1086" s="42">
        <f>'Data Entry'!BK1115</f>
        <v>0</v>
      </c>
      <c r="BC1086" s="291">
        <f t="shared" si="266"/>
        <v>0</v>
      </c>
      <c r="BD1086" s="42">
        <f>'Data Entry'!BL1115</f>
        <v>0</v>
      </c>
      <c r="BE1086" s="42">
        <f>'Data Entry'!BM1115</f>
        <v>0</v>
      </c>
      <c r="BF1086" s="291">
        <f t="shared" si="267"/>
        <v>0</v>
      </c>
      <c r="BG1086" s="305">
        <f t="shared" si="268"/>
        <v>0</v>
      </c>
      <c r="BH1086" s="288" t="str">
        <f>IFERROR((BG1086*'Data Entry'!$F$18)/'Data Entry'!$E$18,"")</f>
        <v/>
      </c>
      <c r="BI1086" s="305">
        <f t="shared" si="269"/>
        <v>0</v>
      </c>
      <c r="BJ1086" s="288" t="str">
        <f t="shared" si="270"/>
        <v/>
      </c>
      <c r="BK1086" s="307" t="str">
        <f t="shared" si="271"/>
        <v/>
      </c>
    </row>
    <row r="1087" spans="1:63" ht="27" x14ac:dyDescent="0.2">
      <c r="A1087" s="119" t="str">
        <f>'Data Entry'!D1116</f>
        <v>Respondent 1083</v>
      </c>
      <c r="B1087" s="52">
        <f>'Data Entry'!AN1116</f>
        <v>0</v>
      </c>
      <c r="C1087" s="52" t="str">
        <f>'Data Entry'!BX1116</f>
        <v/>
      </c>
      <c r="D1087" s="42" t="str">
        <f>'Data Entry'!BU1116</f>
        <v>No disability</v>
      </c>
      <c r="E1087" s="42">
        <f>'Data Entry'!O1116</f>
        <v>0</v>
      </c>
      <c r="F1087" s="42">
        <f>'Data Entry'!P1116</f>
        <v>0</v>
      </c>
      <c r="G1087" s="42">
        <f>'Data Entry'!Q1116</f>
        <v>0</v>
      </c>
      <c r="H1087" s="291">
        <f t="shared" si="256"/>
        <v>0</v>
      </c>
      <c r="I1087" s="42">
        <f>'Data Entry'!R1116</f>
        <v>0</v>
      </c>
      <c r="J1087" s="42">
        <f>'Data Entry'!S1116</f>
        <v>0</v>
      </c>
      <c r="K1087" s="42">
        <f>'Data Entry'!T1116</f>
        <v>0</v>
      </c>
      <c r="L1087" s="42">
        <f>'Data Entry'!U1116</f>
        <v>0</v>
      </c>
      <c r="M1087" s="291">
        <f t="shared" si="260"/>
        <v>0</v>
      </c>
      <c r="N1087" s="42">
        <f>'Data Entry'!V1116</f>
        <v>0</v>
      </c>
      <c r="O1087" s="42">
        <f>'Data Entry'!W1116</f>
        <v>0</v>
      </c>
      <c r="P1087" s="291">
        <f t="shared" si="261"/>
        <v>0</v>
      </c>
      <c r="Q1087" s="42">
        <f>'Data Entry'!X1116</f>
        <v>0</v>
      </c>
      <c r="R1087" s="42">
        <f>'Data Entry'!Y1116</f>
        <v>0</v>
      </c>
      <c r="S1087" s="42">
        <f>'Data Entry'!Z1116</f>
        <v>0</v>
      </c>
      <c r="T1087" s="291">
        <f t="shared" si="257"/>
        <v>0</v>
      </c>
      <c r="U1087" s="42">
        <f>'Data Entry'!AA1116</f>
        <v>0</v>
      </c>
      <c r="V1087" s="42">
        <f>'Data Entry'!AB1116</f>
        <v>0</v>
      </c>
      <c r="W1087" s="42">
        <f>'Data Entry'!AC1116</f>
        <v>0</v>
      </c>
      <c r="X1087" s="42">
        <f>'Data Entry'!AD1116</f>
        <v>0</v>
      </c>
      <c r="Y1087" s="291">
        <f t="shared" si="262"/>
        <v>0</v>
      </c>
      <c r="Z1087" s="42">
        <f>'Data Entry'!AE1116</f>
        <v>0</v>
      </c>
      <c r="AA1087" s="42">
        <f>'Data Entry'!AF1116</f>
        <v>0</v>
      </c>
      <c r="AB1087" s="291">
        <f t="shared" si="263"/>
        <v>0</v>
      </c>
      <c r="AC1087" s="42">
        <f>'Data Entry'!AH1116</f>
        <v>0</v>
      </c>
      <c r="AD1087" s="42">
        <f>'Data Entry'!AI1116</f>
        <v>0</v>
      </c>
      <c r="AE1087" s="42">
        <f>'Data Entry'!AJ1116</f>
        <v>0</v>
      </c>
      <c r="AF1087" s="42">
        <f>'Data Entry'!AK1116</f>
        <v>0</v>
      </c>
      <c r="AG1087" s="42">
        <f>'Data Entry'!AL1116</f>
        <v>0</v>
      </c>
      <c r="AH1087" s="42">
        <f>'Data Entry'!AM1116</f>
        <v>0</v>
      </c>
      <c r="AI1087" s="42">
        <f>'Data Entry'!AV1116</f>
        <v>0</v>
      </c>
      <c r="AJ1087" s="42">
        <f>'Data Entry'!AW1116</f>
        <v>0</v>
      </c>
      <c r="AK1087" s="42">
        <f>'Data Entry'!AX1116</f>
        <v>0</v>
      </c>
      <c r="AL1087" s="291">
        <f t="shared" si="258"/>
        <v>0</v>
      </c>
      <c r="AM1087" s="42">
        <f>'Data Entry'!AY1116</f>
        <v>0</v>
      </c>
      <c r="AN1087" s="42">
        <f>'Data Entry'!AZ1116</f>
        <v>0</v>
      </c>
      <c r="AO1087" s="42">
        <f>'Data Entry'!BA1116</f>
        <v>0</v>
      </c>
      <c r="AP1087" s="42">
        <f>'Data Entry'!BB1116</f>
        <v>0</v>
      </c>
      <c r="AQ1087" s="291">
        <f t="shared" si="264"/>
        <v>0</v>
      </c>
      <c r="AR1087" s="42">
        <f>'Data Entry'!BC1116</f>
        <v>0</v>
      </c>
      <c r="AS1087" s="42">
        <f>'Data Entry'!BD1116</f>
        <v>0</v>
      </c>
      <c r="AT1087" s="291">
        <f t="shared" si="265"/>
        <v>0</v>
      </c>
      <c r="AU1087" s="42">
        <f>'Data Entry'!BE1116</f>
        <v>0</v>
      </c>
      <c r="AV1087" s="42">
        <f>'Data Entry'!BF1116</f>
        <v>0</v>
      </c>
      <c r="AW1087" s="42">
        <f>'Data Entry'!BG1116</f>
        <v>0</v>
      </c>
      <c r="AX1087" s="291">
        <f t="shared" si="259"/>
        <v>0</v>
      </c>
      <c r="AY1087" s="42">
        <f>'Data Entry'!BH1116</f>
        <v>0</v>
      </c>
      <c r="AZ1087" s="42">
        <f>'Data Entry'!BI1116</f>
        <v>0</v>
      </c>
      <c r="BA1087" s="42">
        <f>'Data Entry'!BJ1116</f>
        <v>0</v>
      </c>
      <c r="BB1087" s="42">
        <f>'Data Entry'!BK1116</f>
        <v>0</v>
      </c>
      <c r="BC1087" s="291">
        <f t="shared" si="266"/>
        <v>0</v>
      </c>
      <c r="BD1087" s="42">
        <f>'Data Entry'!BL1116</f>
        <v>0</v>
      </c>
      <c r="BE1087" s="42">
        <f>'Data Entry'!BM1116</f>
        <v>0</v>
      </c>
      <c r="BF1087" s="291">
        <f t="shared" si="267"/>
        <v>0</v>
      </c>
      <c r="BG1087" s="305">
        <f t="shared" si="268"/>
        <v>0</v>
      </c>
      <c r="BH1087" s="288" t="str">
        <f>IFERROR((BG1087*'Data Entry'!$F$18)/'Data Entry'!$E$18,"")</f>
        <v/>
      </c>
      <c r="BI1087" s="305">
        <f t="shared" si="269"/>
        <v>0</v>
      </c>
      <c r="BJ1087" s="288" t="str">
        <f t="shared" si="270"/>
        <v/>
      </c>
      <c r="BK1087" s="307" t="str">
        <f t="shared" si="271"/>
        <v/>
      </c>
    </row>
    <row r="1088" spans="1:63" ht="27" x14ac:dyDescent="0.2">
      <c r="A1088" s="119" t="str">
        <f>'Data Entry'!D1117</f>
        <v>Respondent 1084</v>
      </c>
      <c r="B1088" s="52">
        <f>'Data Entry'!AN1117</f>
        <v>0</v>
      </c>
      <c r="C1088" s="52" t="str">
        <f>'Data Entry'!BX1117</f>
        <v/>
      </c>
      <c r="D1088" s="42" t="str">
        <f>'Data Entry'!BU1117</f>
        <v>No disability</v>
      </c>
      <c r="E1088" s="42">
        <f>'Data Entry'!O1117</f>
        <v>0</v>
      </c>
      <c r="F1088" s="42">
        <f>'Data Entry'!P1117</f>
        <v>0</v>
      </c>
      <c r="G1088" s="42">
        <f>'Data Entry'!Q1117</f>
        <v>0</v>
      </c>
      <c r="H1088" s="291">
        <f t="shared" si="256"/>
        <v>0</v>
      </c>
      <c r="I1088" s="42">
        <f>'Data Entry'!R1117</f>
        <v>0</v>
      </c>
      <c r="J1088" s="42">
        <f>'Data Entry'!S1117</f>
        <v>0</v>
      </c>
      <c r="K1088" s="42">
        <f>'Data Entry'!T1117</f>
        <v>0</v>
      </c>
      <c r="L1088" s="42">
        <f>'Data Entry'!U1117</f>
        <v>0</v>
      </c>
      <c r="M1088" s="291">
        <f t="shared" si="260"/>
        <v>0</v>
      </c>
      <c r="N1088" s="42">
        <f>'Data Entry'!V1117</f>
        <v>0</v>
      </c>
      <c r="O1088" s="42">
        <f>'Data Entry'!W1117</f>
        <v>0</v>
      </c>
      <c r="P1088" s="291">
        <f t="shared" si="261"/>
        <v>0</v>
      </c>
      <c r="Q1088" s="42">
        <f>'Data Entry'!X1117</f>
        <v>0</v>
      </c>
      <c r="R1088" s="42">
        <f>'Data Entry'!Y1117</f>
        <v>0</v>
      </c>
      <c r="S1088" s="42">
        <f>'Data Entry'!Z1117</f>
        <v>0</v>
      </c>
      <c r="T1088" s="291">
        <f t="shared" si="257"/>
        <v>0</v>
      </c>
      <c r="U1088" s="42">
        <f>'Data Entry'!AA1117</f>
        <v>0</v>
      </c>
      <c r="V1088" s="42">
        <f>'Data Entry'!AB1117</f>
        <v>0</v>
      </c>
      <c r="W1088" s="42">
        <f>'Data Entry'!AC1117</f>
        <v>0</v>
      </c>
      <c r="X1088" s="42">
        <f>'Data Entry'!AD1117</f>
        <v>0</v>
      </c>
      <c r="Y1088" s="291">
        <f t="shared" si="262"/>
        <v>0</v>
      </c>
      <c r="Z1088" s="42">
        <f>'Data Entry'!AE1117</f>
        <v>0</v>
      </c>
      <c r="AA1088" s="42">
        <f>'Data Entry'!AF1117</f>
        <v>0</v>
      </c>
      <c r="AB1088" s="291">
        <f t="shared" si="263"/>
        <v>0</v>
      </c>
      <c r="AC1088" s="42">
        <f>'Data Entry'!AH1117</f>
        <v>0</v>
      </c>
      <c r="AD1088" s="42">
        <f>'Data Entry'!AI1117</f>
        <v>0</v>
      </c>
      <c r="AE1088" s="42">
        <f>'Data Entry'!AJ1117</f>
        <v>0</v>
      </c>
      <c r="AF1088" s="42">
        <f>'Data Entry'!AK1117</f>
        <v>0</v>
      </c>
      <c r="AG1088" s="42">
        <f>'Data Entry'!AL1117</f>
        <v>0</v>
      </c>
      <c r="AH1088" s="42">
        <f>'Data Entry'!AM1117</f>
        <v>0</v>
      </c>
      <c r="AI1088" s="42">
        <f>'Data Entry'!AV1117</f>
        <v>0</v>
      </c>
      <c r="AJ1088" s="42">
        <f>'Data Entry'!AW1117</f>
        <v>0</v>
      </c>
      <c r="AK1088" s="42">
        <f>'Data Entry'!AX1117</f>
        <v>0</v>
      </c>
      <c r="AL1088" s="291">
        <f t="shared" si="258"/>
        <v>0</v>
      </c>
      <c r="AM1088" s="42">
        <f>'Data Entry'!AY1117</f>
        <v>0</v>
      </c>
      <c r="AN1088" s="42">
        <f>'Data Entry'!AZ1117</f>
        <v>0</v>
      </c>
      <c r="AO1088" s="42">
        <f>'Data Entry'!BA1117</f>
        <v>0</v>
      </c>
      <c r="AP1088" s="42">
        <f>'Data Entry'!BB1117</f>
        <v>0</v>
      </c>
      <c r="AQ1088" s="291">
        <f t="shared" si="264"/>
        <v>0</v>
      </c>
      <c r="AR1088" s="42">
        <f>'Data Entry'!BC1117</f>
        <v>0</v>
      </c>
      <c r="AS1088" s="42">
        <f>'Data Entry'!BD1117</f>
        <v>0</v>
      </c>
      <c r="AT1088" s="291">
        <f t="shared" si="265"/>
        <v>0</v>
      </c>
      <c r="AU1088" s="42">
        <f>'Data Entry'!BE1117</f>
        <v>0</v>
      </c>
      <c r="AV1088" s="42">
        <f>'Data Entry'!BF1117</f>
        <v>0</v>
      </c>
      <c r="AW1088" s="42">
        <f>'Data Entry'!BG1117</f>
        <v>0</v>
      </c>
      <c r="AX1088" s="291">
        <f t="shared" si="259"/>
        <v>0</v>
      </c>
      <c r="AY1088" s="42">
        <f>'Data Entry'!BH1117</f>
        <v>0</v>
      </c>
      <c r="AZ1088" s="42">
        <f>'Data Entry'!BI1117</f>
        <v>0</v>
      </c>
      <c r="BA1088" s="42">
        <f>'Data Entry'!BJ1117</f>
        <v>0</v>
      </c>
      <c r="BB1088" s="42">
        <f>'Data Entry'!BK1117</f>
        <v>0</v>
      </c>
      <c r="BC1088" s="291">
        <f t="shared" si="266"/>
        <v>0</v>
      </c>
      <c r="BD1088" s="42">
        <f>'Data Entry'!BL1117</f>
        <v>0</v>
      </c>
      <c r="BE1088" s="42">
        <f>'Data Entry'!BM1117</f>
        <v>0</v>
      </c>
      <c r="BF1088" s="291">
        <f t="shared" si="267"/>
        <v>0</v>
      </c>
      <c r="BG1088" s="305">
        <f t="shared" si="268"/>
        <v>0</v>
      </c>
      <c r="BH1088" s="288" t="str">
        <f>IFERROR((BG1088*'Data Entry'!$F$18)/'Data Entry'!$E$18,"")</f>
        <v/>
      </c>
      <c r="BI1088" s="305">
        <f t="shared" si="269"/>
        <v>0</v>
      </c>
      <c r="BJ1088" s="288" t="str">
        <f t="shared" si="270"/>
        <v/>
      </c>
      <c r="BK1088" s="307" t="str">
        <f t="shared" si="271"/>
        <v/>
      </c>
    </row>
    <row r="1089" spans="1:63" ht="27" x14ac:dyDescent="0.2">
      <c r="A1089" s="119" t="str">
        <f>'Data Entry'!D1118</f>
        <v>Respondent 1085</v>
      </c>
      <c r="B1089" s="52">
        <f>'Data Entry'!AN1118</f>
        <v>0</v>
      </c>
      <c r="C1089" s="52" t="str">
        <f>'Data Entry'!BX1118</f>
        <v/>
      </c>
      <c r="D1089" s="42" t="str">
        <f>'Data Entry'!BU1118</f>
        <v>No disability</v>
      </c>
      <c r="E1089" s="42">
        <f>'Data Entry'!O1118</f>
        <v>0</v>
      </c>
      <c r="F1089" s="42">
        <f>'Data Entry'!P1118</f>
        <v>0</v>
      </c>
      <c r="G1089" s="42">
        <f>'Data Entry'!Q1118</f>
        <v>0</v>
      </c>
      <c r="H1089" s="291">
        <f t="shared" si="256"/>
        <v>0</v>
      </c>
      <c r="I1089" s="42">
        <f>'Data Entry'!R1118</f>
        <v>0</v>
      </c>
      <c r="J1089" s="42">
        <f>'Data Entry'!S1118</f>
        <v>0</v>
      </c>
      <c r="K1089" s="42">
        <f>'Data Entry'!T1118</f>
        <v>0</v>
      </c>
      <c r="L1089" s="42">
        <f>'Data Entry'!U1118</f>
        <v>0</v>
      </c>
      <c r="M1089" s="291">
        <f t="shared" si="260"/>
        <v>0</v>
      </c>
      <c r="N1089" s="42">
        <f>'Data Entry'!V1118</f>
        <v>0</v>
      </c>
      <c r="O1089" s="42">
        <f>'Data Entry'!W1118</f>
        <v>0</v>
      </c>
      <c r="P1089" s="291">
        <f t="shared" si="261"/>
        <v>0</v>
      </c>
      <c r="Q1089" s="42">
        <f>'Data Entry'!X1118</f>
        <v>0</v>
      </c>
      <c r="R1089" s="42">
        <f>'Data Entry'!Y1118</f>
        <v>0</v>
      </c>
      <c r="S1089" s="42">
        <f>'Data Entry'!Z1118</f>
        <v>0</v>
      </c>
      <c r="T1089" s="291">
        <f t="shared" si="257"/>
        <v>0</v>
      </c>
      <c r="U1089" s="42">
        <f>'Data Entry'!AA1118</f>
        <v>0</v>
      </c>
      <c r="V1089" s="42">
        <f>'Data Entry'!AB1118</f>
        <v>0</v>
      </c>
      <c r="W1089" s="42">
        <f>'Data Entry'!AC1118</f>
        <v>0</v>
      </c>
      <c r="X1089" s="42">
        <f>'Data Entry'!AD1118</f>
        <v>0</v>
      </c>
      <c r="Y1089" s="291">
        <f t="shared" si="262"/>
        <v>0</v>
      </c>
      <c r="Z1089" s="42">
        <f>'Data Entry'!AE1118</f>
        <v>0</v>
      </c>
      <c r="AA1089" s="42">
        <f>'Data Entry'!AF1118</f>
        <v>0</v>
      </c>
      <c r="AB1089" s="291">
        <f t="shared" si="263"/>
        <v>0</v>
      </c>
      <c r="AC1089" s="42">
        <f>'Data Entry'!AH1118</f>
        <v>0</v>
      </c>
      <c r="AD1089" s="42">
        <f>'Data Entry'!AI1118</f>
        <v>0</v>
      </c>
      <c r="AE1089" s="42">
        <f>'Data Entry'!AJ1118</f>
        <v>0</v>
      </c>
      <c r="AF1089" s="42">
        <f>'Data Entry'!AK1118</f>
        <v>0</v>
      </c>
      <c r="AG1089" s="42">
        <f>'Data Entry'!AL1118</f>
        <v>0</v>
      </c>
      <c r="AH1089" s="42">
        <f>'Data Entry'!AM1118</f>
        <v>0</v>
      </c>
      <c r="AI1089" s="42">
        <f>'Data Entry'!AV1118</f>
        <v>0</v>
      </c>
      <c r="AJ1089" s="42">
        <f>'Data Entry'!AW1118</f>
        <v>0</v>
      </c>
      <c r="AK1089" s="42">
        <f>'Data Entry'!AX1118</f>
        <v>0</v>
      </c>
      <c r="AL1089" s="291">
        <f t="shared" si="258"/>
        <v>0</v>
      </c>
      <c r="AM1089" s="42">
        <f>'Data Entry'!AY1118</f>
        <v>0</v>
      </c>
      <c r="AN1089" s="42">
        <f>'Data Entry'!AZ1118</f>
        <v>0</v>
      </c>
      <c r="AO1089" s="42">
        <f>'Data Entry'!BA1118</f>
        <v>0</v>
      </c>
      <c r="AP1089" s="42">
        <f>'Data Entry'!BB1118</f>
        <v>0</v>
      </c>
      <c r="AQ1089" s="291">
        <f t="shared" si="264"/>
        <v>0</v>
      </c>
      <c r="AR1089" s="42">
        <f>'Data Entry'!BC1118</f>
        <v>0</v>
      </c>
      <c r="AS1089" s="42">
        <f>'Data Entry'!BD1118</f>
        <v>0</v>
      </c>
      <c r="AT1089" s="291">
        <f t="shared" si="265"/>
        <v>0</v>
      </c>
      <c r="AU1089" s="42">
        <f>'Data Entry'!BE1118</f>
        <v>0</v>
      </c>
      <c r="AV1089" s="42">
        <f>'Data Entry'!BF1118</f>
        <v>0</v>
      </c>
      <c r="AW1089" s="42">
        <f>'Data Entry'!BG1118</f>
        <v>0</v>
      </c>
      <c r="AX1089" s="291">
        <f t="shared" si="259"/>
        <v>0</v>
      </c>
      <c r="AY1089" s="42">
        <f>'Data Entry'!BH1118</f>
        <v>0</v>
      </c>
      <c r="AZ1089" s="42">
        <f>'Data Entry'!BI1118</f>
        <v>0</v>
      </c>
      <c r="BA1089" s="42">
        <f>'Data Entry'!BJ1118</f>
        <v>0</v>
      </c>
      <c r="BB1089" s="42">
        <f>'Data Entry'!BK1118</f>
        <v>0</v>
      </c>
      <c r="BC1089" s="291">
        <f t="shared" si="266"/>
        <v>0</v>
      </c>
      <c r="BD1089" s="42">
        <f>'Data Entry'!BL1118</f>
        <v>0</v>
      </c>
      <c r="BE1089" s="42">
        <f>'Data Entry'!BM1118</f>
        <v>0</v>
      </c>
      <c r="BF1089" s="291">
        <f t="shared" si="267"/>
        <v>0</v>
      </c>
      <c r="BG1089" s="305">
        <f t="shared" si="268"/>
        <v>0</v>
      </c>
      <c r="BH1089" s="288" t="str">
        <f>IFERROR((BG1089*'Data Entry'!$F$18)/'Data Entry'!$E$18,"")</f>
        <v/>
      </c>
      <c r="BI1089" s="305">
        <f t="shared" si="269"/>
        <v>0</v>
      </c>
      <c r="BJ1089" s="288" t="str">
        <f t="shared" si="270"/>
        <v/>
      </c>
      <c r="BK1089" s="307" t="str">
        <f t="shared" si="271"/>
        <v/>
      </c>
    </row>
    <row r="1090" spans="1:63" ht="27" x14ac:dyDescent="0.2">
      <c r="A1090" s="119" t="str">
        <f>'Data Entry'!D1119</f>
        <v>Respondent 1086</v>
      </c>
      <c r="B1090" s="52">
        <f>'Data Entry'!AN1119</f>
        <v>0</v>
      </c>
      <c r="C1090" s="52" t="str">
        <f>'Data Entry'!BX1119</f>
        <v/>
      </c>
      <c r="D1090" s="42" t="str">
        <f>'Data Entry'!BU1119</f>
        <v>No disability</v>
      </c>
      <c r="E1090" s="42">
        <f>'Data Entry'!O1119</f>
        <v>0</v>
      </c>
      <c r="F1090" s="42">
        <f>'Data Entry'!P1119</f>
        <v>0</v>
      </c>
      <c r="G1090" s="42">
        <f>'Data Entry'!Q1119</f>
        <v>0</v>
      </c>
      <c r="H1090" s="291">
        <f t="shared" si="256"/>
        <v>0</v>
      </c>
      <c r="I1090" s="42">
        <f>'Data Entry'!R1119</f>
        <v>0</v>
      </c>
      <c r="J1090" s="42">
        <f>'Data Entry'!S1119</f>
        <v>0</v>
      </c>
      <c r="K1090" s="42">
        <f>'Data Entry'!T1119</f>
        <v>0</v>
      </c>
      <c r="L1090" s="42">
        <f>'Data Entry'!U1119</f>
        <v>0</v>
      </c>
      <c r="M1090" s="291">
        <f t="shared" si="260"/>
        <v>0</v>
      </c>
      <c r="N1090" s="42">
        <f>'Data Entry'!V1119</f>
        <v>0</v>
      </c>
      <c r="O1090" s="42">
        <f>'Data Entry'!W1119</f>
        <v>0</v>
      </c>
      <c r="P1090" s="291">
        <f t="shared" si="261"/>
        <v>0</v>
      </c>
      <c r="Q1090" s="42">
        <f>'Data Entry'!X1119</f>
        <v>0</v>
      </c>
      <c r="R1090" s="42">
        <f>'Data Entry'!Y1119</f>
        <v>0</v>
      </c>
      <c r="S1090" s="42">
        <f>'Data Entry'!Z1119</f>
        <v>0</v>
      </c>
      <c r="T1090" s="291">
        <f t="shared" si="257"/>
        <v>0</v>
      </c>
      <c r="U1090" s="42">
        <f>'Data Entry'!AA1119</f>
        <v>0</v>
      </c>
      <c r="V1090" s="42">
        <f>'Data Entry'!AB1119</f>
        <v>0</v>
      </c>
      <c r="W1090" s="42">
        <f>'Data Entry'!AC1119</f>
        <v>0</v>
      </c>
      <c r="X1090" s="42">
        <f>'Data Entry'!AD1119</f>
        <v>0</v>
      </c>
      <c r="Y1090" s="291">
        <f t="shared" si="262"/>
        <v>0</v>
      </c>
      <c r="Z1090" s="42">
        <f>'Data Entry'!AE1119</f>
        <v>0</v>
      </c>
      <c r="AA1090" s="42">
        <f>'Data Entry'!AF1119</f>
        <v>0</v>
      </c>
      <c r="AB1090" s="291">
        <f t="shared" si="263"/>
        <v>0</v>
      </c>
      <c r="AC1090" s="42">
        <f>'Data Entry'!AH1119</f>
        <v>0</v>
      </c>
      <c r="AD1090" s="42">
        <f>'Data Entry'!AI1119</f>
        <v>0</v>
      </c>
      <c r="AE1090" s="42">
        <f>'Data Entry'!AJ1119</f>
        <v>0</v>
      </c>
      <c r="AF1090" s="42">
        <f>'Data Entry'!AK1119</f>
        <v>0</v>
      </c>
      <c r="AG1090" s="42">
        <f>'Data Entry'!AL1119</f>
        <v>0</v>
      </c>
      <c r="AH1090" s="42">
        <f>'Data Entry'!AM1119</f>
        <v>0</v>
      </c>
      <c r="AI1090" s="42">
        <f>'Data Entry'!AV1119</f>
        <v>0</v>
      </c>
      <c r="AJ1090" s="42">
        <f>'Data Entry'!AW1119</f>
        <v>0</v>
      </c>
      <c r="AK1090" s="42">
        <f>'Data Entry'!AX1119</f>
        <v>0</v>
      </c>
      <c r="AL1090" s="291">
        <f t="shared" si="258"/>
        <v>0</v>
      </c>
      <c r="AM1090" s="42">
        <f>'Data Entry'!AY1119</f>
        <v>0</v>
      </c>
      <c r="AN1090" s="42">
        <f>'Data Entry'!AZ1119</f>
        <v>0</v>
      </c>
      <c r="AO1090" s="42">
        <f>'Data Entry'!BA1119</f>
        <v>0</v>
      </c>
      <c r="AP1090" s="42">
        <f>'Data Entry'!BB1119</f>
        <v>0</v>
      </c>
      <c r="AQ1090" s="291">
        <f t="shared" si="264"/>
        <v>0</v>
      </c>
      <c r="AR1090" s="42">
        <f>'Data Entry'!BC1119</f>
        <v>0</v>
      </c>
      <c r="AS1090" s="42">
        <f>'Data Entry'!BD1119</f>
        <v>0</v>
      </c>
      <c r="AT1090" s="291">
        <f t="shared" si="265"/>
        <v>0</v>
      </c>
      <c r="AU1090" s="42">
        <f>'Data Entry'!BE1119</f>
        <v>0</v>
      </c>
      <c r="AV1090" s="42">
        <f>'Data Entry'!BF1119</f>
        <v>0</v>
      </c>
      <c r="AW1090" s="42">
        <f>'Data Entry'!BG1119</f>
        <v>0</v>
      </c>
      <c r="AX1090" s="291">
        <f t="shared" si="259"/>
        <v>0</v>
      </c>
      <c r="AY1090" s="42">
        <f>'Data Entry'!BH1119</f>
        <v>0</v>
      </c>
      <c r="AZ1090" s="42">
        <f>'Data Entry'!BI1119</f>
        <v>0</v>
      </c>
      <c r="BA1090" s="42">
        <f>'Data Entry'!BJ1119</f>
        <v>0</v>
      </c>
      <c r="BB1090" s="42">
        <f>'Data Entry'!BK1119</f>
        <v>0</v>
      </c>
      <c r="BC1090" s="291">
        <f t="shared" si="266"/>
        <v>0</v>
      </c>
      <c r="BD1090" s="42">
        <f>'Data Entry'!BL1119</f>
        <v>0</v>
      </c>
      <c r="BE1090" s="42">
        <f>'Data Entry'!BM1119</f>
        <v>0</v>
      </c>
      <c r="BF1090" s="291">
        <f t="shared" si="267"/>
        <v>0</v>
      </c>
      <c r="BG1090" s="305">
        <f t="shared" si="268"/>
        <v>0</v>
      </c>
      <c r="BH1090" s="288" t="str">
        <f>IFERROR((BG1090*'Data Entry'!$F$18)/'Data Entry'!$E$18,"")</f>
        <v/>
      </c>
      <c r="BI1090" s="305">
        <f t="shared" si="269"/>
        <v>0</v>
      </c>
      <c r="BJ1090" s="288" t="str">
        <f t="shared" si="270"/>
        <v/>
      </c>
      <c r="BK1090" s="307" t="str">
        <f t="shared" si="271"/>
        <v/>
      </c>
    </row>
    <row r="1091" spans="1:63" ht="27" x14ac:dyDescent="0.2">
      <c r="A1091" s="119" t="str">
        <f>'Data Entry'!D1120</f>
        <v>Respondent 1087</v>
      </c>
      <c r="B1091" s="52">
        <f>'Data Entry'!AN1120</f>
        <v>0</v>
      </c>
      <c r="C1091" s="52" t="str">
        <f>'Data Entry'!BX1120</f>
        <v/>
      </c>
      <c r="D1091" s="42" t="str">
        <f>'Data Entry'!BU1120</f>
        <v>No disability</v>
      </c>
      <c r="E1091" s="42">
        <f>'Data Entry'!O1120</f>
        <v>0</v>
      </c>
      <c r="F1091" s="42">
        <f>'Data Entry'!P1120</f>
        <v>0</v>
      </c>
      <c r="G1091" s="42">
        <f>'Data Entry'!Q1120</f>
        <v>0</v>
      </c>
      <c r="H1091" s="291">
        <f t="shared" si="256"/>
        <v>0</v>
      </c>
      <c r="I1091" s="42">
        <f>'Data Entry'!R1120</f>
        <v>0</v>
      </c>
      <c r="J1091" s="42">
        <f>'Data Entry'!S1120</f>
        <v>0</v>
      </c>
      <c r="K1091" s="42">
        <f>'Data Entry'!T1120</f>
        <v>0</v>
      </c>
      <c r="L1091" s="42">
        <f>'Data Entry'!U1120</f>
        <v>0</v>
      </c>
      <c r="M1091" s="291">
        <f t="shared" si="260"/>
        <v>0</v>
      </c>
      <c r="N1091" s="42">
        <f>'Data Entry'!V1120</f>
        <v>0</v>
      </c>
      <c r="O1091" s="42">
        <f>'Data Entry'!W1120</f>
        <v>0</v>
      </c>
      <c r="P1091" s="291">
        <f t="shared" si="261"/>
        <v>0</v>
      </c>
      <c r="Q1091" s="42">
        <f>'Data Entry'!X1120</f>
        <v>0</v>
      </c>
      <c r="R1091" s="42">
        <f>'Data Entry'!Y1120</f>
        <v>0</v>
      </c>
      <c r="S1091" s="42">
        <f>'Data Entry'!Z1120</f>
        <v>0</v>
      </c>
      <c r="T1091" s="291">
        <f t="shared" si="257"/>
        <v>0</v>
      </c>
      <c r="U1091" s="42">
        <f>'Data Entry'!AA1120</f>
        <v>0</v>
      </c>
      <c r="V1091" s="42">
        <f>'Data Entry'!AB1120</f>
        <v>0</v>
      </c>
      <c r="W1091" s="42">
        <f>'Data Entry'!AC1120</f>
        <v>0</v>
      </c>
      <c r="X1091" s="42">
        <f>'Data Entry'!AD1120</f>
        <v>0</v>
      </c>
      <c r="Y1091" s="291">
        <f t="shared" si="262"/>
        <v>0</v>
      </c>
      <c r="Z1091" s="42">
        <f>'Data Entry'!AE1120</f>
        <v>0</v>
      </c>
      <c r="AA1091" s="42">
        <f>'Data Entry'!AF1120</f>
        <v>0</v>
      </c>
      <c r="AB1091" s="291">
        <f t="shared" si="263"/>
        <v>0</v>
      </c>
      <c r="AC1091" s="42">
        <f>'Data Entry'!AH1120</f>
        <v>0</v>
      </c>
      <c r="AD1091" s="42">
        <f>'Data Entry'!AI1120</f>
        <v>0</v>
      </c>
      <c r="AE1091" s="42">
        <f>'Data Entry'!AJ1120</f>
        <v>0</v>
      </c>
      <c r="AF1091" s="42">
        <f>'Data Entry'!AK1120</f>
        <v>0</v>
      </c>
      <c r="AG1091" s="42">
        <f>'Data Entry'!AL1120</f>
        <v>0</v>
      </c>
      <c r="AH1091" s="42">
        <f>'Data Entry'!AM1120</f>
        <v>0</v>
      </c>
      <c r="AI1091" s="42">
        <f>'Data Entry'!AV1120</f>
        <v>0</v>
      </c>
      <c r="AJ1091" s="42">
        <f>'Data Entry'!AW1120</f>
        <v>0</v>
      </c>
      <c r="AK1091" s="42">
        <f>'Data Entry'!AX1120</f>
        <v>0</v>
      </c>
      <c r="AL1091" s="291">
        <f t="shared" si="258"/>
        <v>0</v>
      </c>
      <c r="AM1091" s="42">
        <f>'Data Entry'!AY1120</f>
        <v>0</v>
      </c>
      <c r="AN1091" s="42">
        <f>'Data Entry'!AZ1120</f>
        <v>0</v>
      </c>
      <c r="AO1091" s="42">
        <f>'Data Entry'!BA1120</f>
        <v>0</v>
      </c>
      <c r="AP1091" s="42">
        <f>'Data Entry'!BB1120</f>
        <v>0</v>
      </c>
      <c r="AQ1091" s="291">
        <f t="shared" si="264"/>
        <v>0</v>
      </c>
      <c r="AR1091" s="42">
        <f>'Data Entry'!BC1120</f>
        <v>0</v>
      </c>
      <c r="AS1091" s="42">
        <f>'Data Entry'!BD1120</f>
        <v>0</v>
      </c>
      <c r="AT1091" s="291">
        <f t="shared" si="265"/>
        <v>0</v>
      </c>
      <c r="AU1091" s="42">
        <f>'Data Entry'!BE1120</f>
        <v>0</v>
      </c>
      <c r="AV1091" s="42">
        <f>'Data Entry'!BF1120</f>
        <v>0</v>
      </c>
      <c r="AW1091" s="42">
        <f>'Data Entry'!BG1120</f>
        <v>0</v>
      </c>
      <c r="AX1091" s="291">
        <f t="shared" si="259"/>
        <v>0</v>
      </c>
      <c r="AY1091" s="42">
        <f>'Data Entry'!BH1120</f>
        <v>0</v>
      </c>
      <c r="AZ1091" s="42">
        <f>'Data Entry'!BI1120</f>
        <v>0</v>
      </c>
      <c r="BA1091" s="42">
        <f>'Data Entry'!BJ1120</f>
        <v>0</v>
      </c>
      <c r="BB1091" s="42">
        <f>'Data Entry'!BK1120</f>
        <v>0</v>
      </c>
      <c r="BC1091" s="291">
        <f t="shared" si="266"/>
        <v>0</v>
      </c>
      <c r="BD1091" s="42">
        <f>'Data Entry'!BL1120</f>
        <v>0</v>
      </c>
      <c r="BE1091" s="42">
        <f>'Data Entry'!BM1120</f>
        <v>0</v>
      </c>
      <c r="BF1091" s="291">
        <f t="shared" si="267"/>
        <v>0</v>
      </c>
      <c r="BG1091" s="305">
        <f t="shared" si="268"/>
        <v>0</v>
      </c>
      <c r="BH1091" s="288" t="str">
        <f>IFERROR((BG1091*'Data Entry'!$F$18)/'Data Entry'!$E$18,"")</f>
        <v/>
      </c>
      <c r="BI1091" s="305">
        <f t="shared" si="269"/>
        <v>0</v>
      </c>
      <c r="BJ1091" s="288" t="str">
        <f t="shared" si="270"/>
        <v/>
      </c>
      <c r="BK1091" s="307" t="str">
        <f t="shared" si="271"/>
        <v/>
      </c>
    </row>
    <row r="1092" spans="1:63" ht="27" x14ac:dyDescent="0.2">
      <c r="A1092" s="119" t="str">
        <f>'Data Entry'!D1121</f>
        <v>Respondent 1088</v>
      </c>
      <c r="B1092" s="52">
        <f>'Data Entry'!AN1121</f>
        <v>0</v>
      </c>
      <c r="C1092" s="52" t="str">
        <f>'Data Entry'!BX1121</f>
        <v/>
      </c>
      <c r="D1092" s="42" t="str">
        <f>'Data Entry'!BU1121</f>
        <v>No disability</v>
      </c>
      <c r="E1092" s="42">
        <f>'Data Entry'!O1121</f>
        <v>0</v>
      </c>
      <c r="F1092" s="42">
        <f>'Data Entry'!P1121</f>
        <v>0</v>
      </c>
      <c r="G1092" s="42">
        <f>'Data Entry'!Q1121</f>
        <v>0</v>
      </c>
      <c r="H1092" s="291">
        <f t="shared" si="256"/>
        <v>0</v>
      </c>
      <c r="I1092" s="42">
        <f>'Data Entry'!R1121</f>
        <v>0</v>
      </c>
      <c r="J1092" s="42">
        <f>'Data Entry'!S1121</f>
        <v>0</v>
      </c>
      <c r="K1092" s="42">
        <f>'Data Entry'!T1121</f>
        <v>0</v>
      </c>
      <c r="L1092" s="42">
        <f>'Data Entry'!U1121</f>
        <v>0</v>
      </c>
      <c r="M1092" s="291">
        <f t="shared" si="260"/>
        <v>0</v>
      </c>
      <c r="N1092" s="42">
        <f>'Data Entry'!V1121</f>
        <v>0</v>
      </c>
      <c r="O1092" s="42">
        <f>'Data Entry'!W1121</f>
        <v>0</v>
      </c>
      <c r="P1092" s="291">
        <f t="shared" si="261"/>
        <v>0</v>
      </c>
      <c r="Q1092" s="42">
        <f>'Data Entry'!X1121</f>
        <v>0</v>
      </c>
      <c r="R1092" s="42">
        <f>'Data Entry'!Y1121</f>
        <v>0</v>
      </c>
      <c r="S1092" s="42">
        <f>'Data Entry'!Z1121</f>
        <v>0</v>
      </c>
      <c r="T1092" s="291">
        <f t="shared" si="257"/>
        <v>0</v>
      </c>
      <c r="U1092" s="42">
        <f>'Data Entry'!AA1121</f>
        <v>0</v>
      </c>
      <c r="V1092" s="42">
        <f>'Data Entry'!AB1121</f>
        <v>0</v>
      </c>
      <c r="W1092" s="42">
        <f>'Data Entry'!AC1121</f>
        <v>0</v>
      </c>
      <c r="X1092" s="42">
        <f>'Data Entry'!AD1121</f>
        <v>0</v>
      </c>
      <c r="Y1092" s="291">
        <f t="shared" si="262"/>
        <v>0</v>
      </c>
      <c r="Z1092" s="42">
        <f>'Data Entry'!AE1121</f>
        <v>0</v>
      </c>
      <c r="AA1092" s="42">
        <f>'Data Entry'!AF1121</f>
        <v>0</v>
      </c>
      <c r="AB1092" s="291">
        <f t="shared" si="263"/>
        <v>0</v>
      </c>
      <c r="AC1092" s="42">
        <f>'Data Entry'!AH1121</f>
        <v>0</v>
      </c>
      <c r="AD1092" s="42">
        <f>'Data Entry'!AI1121</f>
        <v>0</v>
      </c>
      <c r="AE1092" s="42">
        <f>'Data Entry'!AJ1121</f>
        <v>0</v>
      </c>
      <c r="AF1092" s="42">
        <f>'Data Entry'!AK1121</f>
        <v>0</v>
      </c>
      <c r="AG1092" s="42">
        <f>'Data Entry'!AL1121</f>
        <v>0</v>
      </c>
      <c r="AH1092" s="42">
        <f>'Data Entry'!AM1121</f>
        <v>0</v>
      </c>
      <c r="AI1092" s="42">
        <f>'Data Entry'!AV1121</f>
        <v>0</v>
      </c>
      <c r="AJ1092" s="42">
        <f>'Data Entry'!AW1121</f>
        <v>0</v>
      </c>
      <c r="AK1092" s="42">
        <f>'Data Entry'!AX1121</f>
        <v>0</v>
      </c>
      <c r="AL1092" s="291">
        <f t="shared" si="258"/>
        <v>0</v>
      </c>
      <c r="AM1092" s="42">
        <f>'Data Entry'!AY1121</f>
        <v>0</v>
      </c>
      <c r="AN1092" s="42">
        <f>'Data Entry'!AZ1121</f>
        <v>0</v>
      </c>
      <c r="AO1092" s="42">
        <f>'Data Entry'!BA1121</f>
        <v>0</v>
      </c>
      <c r="AP1092" s="42">
        <f>'Data Entry'!BB1121</f>
        <v>0</v>
      </c>
      <c r="AQ1092" s="291">
        <f t="shared" si="264"/>
        <v>0</v>
      </c>
      <c r="AR1092" s="42">
        <f>'Data Entry'!BC1121</f>
        <v>0</v>
      </c>
      <c r="AS1092" s="42">
        <f>'Data Entry'!BD1121</f>
        <v>0</v>
      </c>
      <c r="AT1092" s="291">
        <f t="shared" si="265"/>
        <v>0</v>
      </c>
      <c r="AU1092" s="42">
        <f>'Data Entry'!BE1121</f>
        <v>0</v>
      </c>
      <c r="AV1092" s="42">
        <f>'Data Entry'!BF1121</f>
        <v>0</v>
      </c>
      <c r="AW1092" s="42">
        <f>'Data Entry'!BG1121</f>
        <v>0</v>
      </c>
      <c r="AX1092" s="291">
        <f t="shared" si="259"/>
        <v>0</v>
      </c>
      <c r="AY1092" s="42">
        <f>'Data Entry'!BH1121</f>
        <v>0</v>
      </c>
      <c r="AZ1092" s="42">
        <f>'Data Entry'!BI1121</f>
        <v>0</v>
      </c>
      <c r="BA1092" s="42">
        <f>'Data Entry'!BJ1121</f>
        <v>0</v>
      </c>
      <c r="BB1092" s="42">
        <f>'Data Entry'!BK1121</f>
        <v>0</v>
      </c>
      <c r="BC1092" s="291">
        <f t="shared" si="266"/>
        <v>0</v>
      </c>
      <c r="BD1092" s="42">
        <f>'Data Entry'!BL1121</f>
        <v>0</v>
      </c>
      <c r="BE1092" s="42">
        <f>'Data Entry'!BM1121</f>
        <v>0</v>
      </c>
      <c r="BF1092" s="291">
        <f t="shared" si="267"/>
        <v>0</v>
      </c>
      <c r="BG1092" s="305">
        <f t="shared" si="268"/>
        <v>0</v>
      </c>
      <c r="BH1092" s="288" t="str">
        <f>IFERROR((BG1092*'Data Entry'!$F$18)/'Data Entry'!$E$18,"")</f>
        <v/>
      </c>
      <c r="BI1092" s="305">
        <f t="shared" si="269"/>
        <v>0</v>
      </c>
      <c r="BJ1092" s="288" t="str">
        <f t="shared" si="270"/>
        <v/>
      </c>
      <c r="BK1092" s="307" t="str">
        <f t="shared" si="271"/>
        <v/>
      </c>
    </row>
    <row r="1093" spans="1:63" ht="27" x14ac:dyDescent="0.2">
      <c r="A1093" s="119" t="str">
        <f>'Data Entry'!D1122</f>
        <v>Respondent 1089</v>
      </c>
      <c r="B1093" s="52">
        <f>'Data Entry'!AN1122</f>
        <v>0</v>
      </c>
      <c r="C1093" s="52" t="str">
        <f>'Data Entry'!BX1122</f>
        <v/>
      </c>
      <c r="D1093" s="42" t="str">
        <f>'Data Entry'!BU1122</f>
        <v>No disability</v>
      </c>
      <c r="E1093" s="42">
        <f>'Data Entry'!O1122</f>
        <v>0</v>
      </c>
      <c r="F1093" s="42">
        <f>'Data Entry'!P1122</f>
        <v>0</v>
      </c>
      <c r="G1093" s="42">
        <f>'Data Entry'!Q1122</f>
        <v>0</v>
      </c>
      <c r="H1093" s="291">
        <f t="shared" ref="H1093:H1156" si="272">IF(G1093=1,F1093*E1093*4.35,0)+IF(G1093=2,F1093*4.35,0)+IF(G1093=3,F1093*2.17,0)+IF(G1093=4,F1093*2,0)+IF(G1093=5,F1093,0)</f>
        <v>0</v>
      </c>
      <c r="I1093" s="42">
        <f>'Data Entry'!R1122</f>
        <v>0</v>
      </c>
      <c r="J1093" s="42">
        <f>'Data Entry'!S1122</f>
        <v>0</v>
      </c>
      <c r="K1093" s="42">
        <f>'Data Entry'!T1122</f>
        <v>0</v>
      </c>
      <c r="L1093" s="42">
        <f>'Data Entry'!U1122</f>
        <v>0</v>
      </c>
      <c r="M1093" s="291">
        <f t="shared" si="260"/>
        <v>0</v>
      </c>
      <c r="N1093" s="42">
        <f>'Data Entry'!V1122</f>
        <v>0</v>
      </c>
      <c r="O1093" s="42">
        <f>'Data Entry'!W1122</f>
        <v>0</v>
      </c>
      <c r="P1093" s="291">
        <f t="shared" si="261"/>
        <v>0</v>
      </c>
      <c r="Q1093" s="42">
        <f>'Data Entry'!X1122</f>
        <v>0</v>
      </c>
      <c r="R1093" s="42">
        <f>'Data Entry'!Y1122</f>
        <v>0</v>
      </c>
      <c r="S1093" s="42">
        <f>'Data Entry'!Z1122</f>
        <v>0</v>
      </c>
      <c r="T1093" s="291">
        <f t="shared" ref="T1093:T1156" si="273">IF(S1093=1,R1093*Q1093*4.35,0)+IF(S1093=2,R1093*4.35,0)+IF(S1093=3,R1093*2.17,0)+IF(S1093=4,R1093*2,0)+IF(S1093=5,R1093,0)</f>
        <v>0</v>
      </c>
      <c r="U1093" s="42">
        <f>'Data Entry'!AA1122</f>
        <v>0</v>
      </c>
      <c r="V1093" s="42">
        <f>'Data Entry'!AB1122</f>
        <v>0</v>
      </c>
      <c r="W1093" s="42">
        <f>'Data Entry'!AC1122</f>
        <v>0</v>
      </c>
      <c r="X1093" s="42">
        <f>'Data Entry'!AD1122</f>
        <v>0</v>
      </c>
      <c r="Y1093" s="291">
        <f t="shared" si="262"/>
        <v>0</v>
      </c>
      <c r="Z1093" s="42">
        <f>'Data Entry'!AE1122</f>
        <v>0</v>
      </c>
      <c r="AA1093" s="42">
        <f>'Data Entry'!AF1122</f>
        <v>0</v>
      </c>
      <c r="AB1093" s="291">
        <f t="shared" si="263"/>
        <v>0</v>
      </c>
      <c r="AC1093" s="42">
        <f>'Data Entry'!AH1122</f>
        <v>0</v>
      </c>
      <c r="AD1093" s="42">
        <f>'Data Entry'!AI1122</f>
        <v>0</v>
      </c>
      <c r="AE1093" s="42">
        <f>'Data Entry'!AJ1122</f>
        <v>0</v>
      </c>
      <c r="AF1093" s="42">
        <f>'Data Entry'!AK1122</f>
        <v>0</v>
      </c>
      <c r="AG1093" s="42">
        <f>'Data Entry'!AL1122</f>
        <v>0</v>
      </c>
      <c r="AH1093" s="42">
        <f>'Data Entry'!AM1122</f>
        <v>0</v>
      </c>
      <c r="AI1093" s="42">
        <f>'Data Entry'!AV1122</f>
        <v>0</v>
      </c>
      <c r="AJ1093" s="42">
        <f>'Data Entry'!AW1122</f>
        <v>0</v>
      </c>
      <c r="AK1093" s="42">
        <f>'Data Entry'!AX1122</f>
        <v>0</v>
      </c>
      <c r="AL1093" s="291">
        <f t="shared" ref="AL1093:AL1156" si="274">IF(AK1093=1,AJ1093*AI1093*4.35,0)+IF(AK1093=2,AJ1093*4.35,0)+IF(AK1093=3,AJ1093*2.17,0)+IF(AK1093=4,AJ1093*2,0)+IF(AK1093=5,AJ1093,0)</f>
        <v>0</v>
      </c>
      <c r="AM1093" s="42">
        <f>'Data Entry'!AY1122</f>
        <v>0</v>
      </c>
      <c r="AN1093" s="42">
        <f>'Data Entry'!AZ1122</f>
        <v>0</v>
      </c>
      <c r="AO1093" s="42">
        <f>'Data Entry'!BA1122</f>
        <v>0</v>
      </c>
      <c r="AP1093" s="42">
        <f>'Data Entry'!BB1122</f>
        <v>0</v>
      </c>
      <c r="AQ1093" s="291">
        <f t="shared" si="264"/>
        <v>0</v>
      </c>
      <c r="AR1093" s="42">
        <f>'Data Entry'!BC1122</f>
        <v>0</v>
      </c>
      <c r="AS1093" s="42">
        <f>'Data Entry'!BD1122</f>
        <v>0</v>
      </c>
      <c r="AT1093" s="291">
        <f t="shared" si="265"/>
        <v>0</v>
      </c>
      <c r="AU1093" s="42">
        <f>'Data Entry'!BE1122</f>
        <v>0</v>
      </c>
      <c r="AV1093" s="42">
        <f>'Data Entry'!BF1122</f>
        <v>0</v>
      </c>
      <c r="AW1093" s="42">
        <f>'Data Entry'!BG1122</f>
        <v>0</v>
      </c>
      <c r="AX1093" s="291">
        <f t="shared" ref="AX1093:AX1156" si="275">IF(AW1093=1,AV1093*AU1093*4.35,0)+IF(AW1093=2,AV1093*4.35,0)+IF(AW1093=3,AV1093*2.17,0)+IF(AW1093=4,AV1093*2,0)+IF(AW1093=5,AV1093,0)</f>
        <v>0</v>
      </c>
      <c r="AY1093" s="42">
        <f>'Data Entry'!BH1122</f>
        <v>0</v>
      </c>
      <c r="AZ1093" s="42">
        <f>'Data Entry'!BI1122</f>
        <v>0</v>
      </c>
      <c r="BA1093" s="42">
        <f>'Data Entry'!BJ1122</f>
        <v>0</v>
      </c>
      <c r="BB1093" s="42">
        <f>'Data Entry'!BK1122</f>
        <v>0</v>
      </c>
      <c r="BC1093" s="291">
        <f t="shared" si="266"/>
        <v>0</v>
      </c>
      <c r="BD1093" s="42">
        <f>'Data Entry'!BL1122</f>
        <v>0</v>
      </c>
      <c r="BE1093" s="42">
        <f>'Data Entry'!BM1122</f>
        <v>0</v>
      </c>
      <c r="BF1093" s="291">
        <f t="shared" si="267"/>
        <v>0</v>
      </c>
      <c r="BG1093" s="305">
        <f t="shared" si="268"/>
        <v>0</v>
      </c>
      <c r="BH1093" s="288" t="str">
        <f>IFERROR((BG1093*'Data Entry'!$F$18)/'Data Entry'!$E$18,"")</f>
        <v/>
      </c>
      <c r="BI1093" s="305">
        <f t="shared" si="269"/>
        <v>0</v>
      </c>
      <c r="BJ1093" s="288" t="str">
        <f t="shared" si="270"/>
        <v/>
      </c>
      <c r="BK1093" s="307" t="str">
        <f t="shared" si="271"/>
        <v/>
      </c>
    </row>
    <row r="1094" spans="1:63" ht="27" x14ac:dyDescent="0.2">
      <c r="A1094" s="119" t="str">
        <f>'Data Entry'!D1123</f>
        <v>Respondent 1090</v>
      </c>
      <c r="B1094" s="52">
        <f>'Data Entry'!AN1123</f>
        <v>0</v>
      </c>
      <c r="C1094" s="52" t="str">
        <f>'Data Entry'!BX1123</f>
        <v/>
      </c>
      <c r="D1094" s="42" t="str">
        <f>'Data Entry'!BU1123</f>
        <v>No disability</v>
      </c>
      <c r="E1094" s="42">
        <f>'Data Entry'!O1123</f>
        <v>0</v>
      </c>
      <c r="F1094" s="42">
        <f>'Data Entry'!P1123</f>
        <v>0</v>
      </c>
      <c r="G1094" s="42">
        <f>'Data Entry'!Q1123</f>
        <v>0</v>
      </c>
      <c r="H1094" s="291">
        <f t="shared" si="272"/>
        <v>0</v>
      </c>
      <c r="I1094" s="42">
        <f>'Data Entry'!R1123</f>
        <v>0</v>
      </c>
      <c r="J1094" s="42">
        <f>'Data Entry'!S1123</f>
        <v>0</v>
      </c>
      <c r="K1094" s="42">
        <f>'Data Entry'!T1123</f>
        <v>0</v>
      </c>
      <c r="L1094" s="42">
        <f>'Data Entry'!U1123</f>
        <v>0</v>
      </c>
      <c r="M1094" s="291">
        <f t="shared" ref="M1094:M1157" si="276">IF(K1094=0,(J1094*4.35)-L1094,K1094-L1094)</f>
        <v>0</v>
      </c>
      <c r="N1094" s="42">
        <f>'Data Entry'!V1123</f>
        <v>0</v>
      </c>
      <c r="O1094" s="42">
        <f>'Data Entry'!W1123</f>
        <v>0</v>
      </c>
      <c r="P1094" s="291">
        <f t="shared" ref="P1094:P1157" si="277">N1094-O1094</f>
        <v>0</v>
      </c>
      <c r="Q1094" s="42">
        <f>'Data Entry'!X1123</f>
        <v>0</v>
      </c>
      <c r="R1094" s="42">
        <f>'Data Entry'!Y1123</f>
        <v>0</v>
      </c>
      <c r="S1094" s="42">
        <f>'Data Entry'!Z1123</f>
        <v>0</v>
      </c>
      <c r="T1094" s="291">
        <f t="shared" si="273"/>
        <v>0</v>
      </c>
      <c r="U1094" s="42">
        <f>'Data Entry'!AA1123</f>
        <v>0</v>
      </c>
      <c r="V1094" s="42">
        <f>'Data Entry'!AB1123</f>
        <v>0</v>
      </c>
      <c r="W1094" s="42">
        <f>'Data Entry'!AC1123</f>
        <v>0</v>
      </c>
      <c r="X1094" s="42">
        <f>'Data Entry'!AD1123</f>
        <v>0</v>
      </c>
      <c r="Y1094" s="291">
        <f t="shared" ref="Y1094:Y1157" si="278">IF(W1094=0,(V1094*4.35)-X1094,W1094-X1094)</f>
        <v>0</v>
      </c>
      <c r="Z1094" s="42">
        <f>'Data Entry'!AE1123</f>
        <v>0</v>
      </c>
      <c r="AA1094" s="42">
        <f>'Data Entry'!AF1123</f>
        <v>0</v>
      </c>
      <c r="AB1094" s="291">
        <f t="shared" ref="AB1094:AB1157" si="279">Z1094-AA1094</f>
        <v>0</v>
      </c>
      <c r="AC1094" s="42">
        <f>'Data Entry'!AH1123</f>
        <v>0</v>
      </c>
      <c r="AD1094" s="42">
        <f>'Data Entry'!AI1123</f>
        <v>0</v>
      </c>
      <c r="AE1094" s="42">
        <f>'Data Entry'!AJ1123</f>
        <v>0</v>
      </c>
      <c r="AF1094" s="42">
        <f>'Data Entry'!AK1123</f>
        <v>0</v>
      </c>
      <c r="AG1094" s="42">
        <f>'Data Entry'!AL1123</f>
        <v>0</v>
      </c>
      <c r="AH1094" s="42">
        <f>'Data Entry'!AM1123</f>
        <v>0</v>
      </c>
      <c r="AI1094" s="42">
        <f>'Data Entry'!AV1123</f>
        <v>0</v>
      </c>
      <c r="AJ1094" s="42">
        <f>'Data Entry'!AW1123</f>
        <v>0</v>
      </c>
      <c r="AK1094" s="42">
        <f>'Data Entry'!AX1123</f>
        <v>0</v>
      </c>
      <c r="AL1094" s="291">
        <f t="shared" si="274"/>
        <v>0</v>
      </c>
      <c r="AM1094" s="42">
        <f>'Data Entry'!AY1123</f>
        <v>0</v>
      </c>
      <c r="AN1094" s="42">
        <f>'Data Entry'!AZ1123</f>
        <v>0</v>
      </c>
      <c r="AO1094" s="42">
        <f>'Data Entry'!BA1123</f>
        <v>0</v>
      </c>
      <c r="AP1094" s="42">
        <f>'Data Entry'!BB1123</f>
        <v>0</v>
      </c>
      <c r="AQ1094" s="291">
        <f t="shared" ref="AQ1094:AQ1157" si="280">IF(AO1094=0,(AN1094*4.35)-AP1094,AO1094-AP1094)</f>
        <v>0</v>
      </c>
      <c r="AR1094" s="42">
        <f>'Data Entry'!BC1123</f>
        <v>0</v>
      </c>
      <c r="AS1094" s="42">
        <f>'Data Entry'!BD1123</f>
        <v>0</v>
      </c>
      <c r="AT1094" s="291">
        <f t="shared" ref="AT1094:AT1157" si="281">AR1094-AS1094</f>
        <v>0</v>
      </c>
      <c r="AU1094" s="42">
        <f>'Data Entry'!BE1123</f>
        <v>0</v>
      </c>
      <c r="AV1094" s="42">
        <f>'Data Entry'!BF1123</f>
        <v>0</v>
      </c>
      <c r="AW1094" s="42">
        <f>'Data Entry'!BG1123</f>
        <v>0</v>
      </c>
      <c r="AX1094" s="291">
        <f t="shared" si="275"/>
        <v>0</v>
      </c>
      <c r="AY1094" s="42">
        <f>'Data Entry'!BH1123</f>
        <v>0</v>
      </c>
      <c r="AZ1094" s="42">
        <f>'Data Entry'!BI1123</f>
        <v>0</v>
      </c>
      <c r="BA1094" s="42">
        <f>'Data Entry'!BJ1123</f>
        <v>0</v>
      </c>
      <c r="BB1094" s="42">
        <f>'Data Entry'!BK1123</f>
        <v>0</v>
      </c>
      <c r="BC1094" s="291">
        <f t="shared" ref="BC1094:BC1157" si="282">IF(BA1094=0,(AZ1094*4.35)-BB1094,BA1094-BB1094)</f>
        <v>0</v>
      </c>
      <c r="BD1094" s="42">
        <f>'Data Entry'!BL1123</f>
        <v>0</v>
      </c>
      <c r="BE1094" s="42">
        <f>'Data Entry'!BM1123</f>
        <v>0</v>
      </c>
      <c r="BF1094" s="291">
        <f t="shared" ref="BF1094:BF1157" si="283">BD1094-BE1094</f>
        <v>0</v>
      </c>
      <c r="BG1094" s="305">
        <f t="shared" ref="BG1094:BG1157" si="284">H1094+I1094+M1094+P1094+T1094+U1094+Y1094+AB1094</f>
        <v>0</v>
      </c>
      <c r="BH1094" s="288" t="str">
        <f>IFERROR((BG1094*'Data Entry'!$F$18)/'Data Entry'!$E$18,"")</f>
        <v/>
      </c>
      <c r="BI1094" s="305">
        <f t="shared" ref="BI1094:BI1157" si="285">AL1094+AM1094+AQ1094+AT1094+AX1094+AY1094+BC1094+BF1094</f>
        <v>0</v>
      </c>
      <c r="BJ1094" s="288" t="str">
        <f t="shared" ref="BJ1094:BJ1157" si="286">IFERROR(BI1094-BH1094,"")</f>
        <v/>
      </c>
      <c r="BK1094" s="307" t="str">
        <f t="shared" si="271"/>
        <v/>
      </c>
    </row>
    <row r="1095" spans="1:63" ht="27" x14ac:dyDescent="0.2">
      <c r="A1095" s="119" t="str">
        <f>'Data Entry'!D1124</f>
        <v>Respondent 1091</v>
      </c>
      <c r="B1095" s="52">
        <f>'Data Entry'!AN1124</f>
        <v>0</v>
      </c>
      <c r="C1095" s="52" t="str">
        <f>'Data Entry'!BX1124</f>
        <v/>
      </c>
      <c r="D1095" s="42" t="str">
        <f>'Data Entry'!BU1124</f>
        <v>No disability</v>
      </c>
      <c r="E1095" s="42">
        <f>'Data Entry'!O1124</f>
        <v>0</v>
      </c>
      <c r="F1095" s="42">
        <f>'Data Entry'!P1124</f>
        <v>0</v>
      </c>
      <c r="G1095" s="42">
        <f>'Data Entry'!Q1124</f>
        <v>0</v>
      </c>
      <c r="H1095" s="291">
        <f t="shared" si="272"/>
        <v>0</v>
      </c>
      <c r="I1095" s="42">
        <f>'Data Entry'!R1124</f>
        <v>0</v>
      </c>
      <c r="J1095" s="42">
        <f>'Data Entry'!S1124</f>
        <v>0</v>
      </c>
      <c r="K1095" s="42">
        <f>'Data Entry'!T1124</f>
        <v>0</v>
      </c>
      <c r="L1095" s="42">
        <f>'Data Entry'!U1124</f>
        <v>0</v>
      </c>
      <c r="M1095" s="291">
        <f t="shared" si="276"/>
        <v>0</v>
      </c>
      <c r="N1095" s="42">
        <f>'Data Entry'!V1124</f>
        <v>0</v>
      </c>
      <c r="O1095" s="42">
        <f>'Data Entry'!W1124</f>
        <v>0</v>
      </c>
      <c r="P1095" s="291">
        <f t="shared" si="277"/>
        <v>0</v>
      </c>
      <c r="Q1095" s="42">
        <f>'Data Entry'!X1124</f>
        <v>0</v>
      </c>
      <c r="R1095" s="42">
        <f>'Data Entry'!Y1124</f>
        <v>0</v>
      </c>
      <c r="S1095" s="42">
        <f>'Data Entry'!Z1124</f>
        <v>0</v>
      </c>
      <c r="T1095" s="291">
        <f t="shared" si="273"/>
        <v>0</v>
      </c>
      <c r="U1095" s="42">
        <f>'Data Entry'!AA1124</f>
        <v>0</v>
      </c>
      <c r="V1095" s="42">
        <f>'Data Entry'!AB1124</f>
        <v>0</v>
      </c>
      <c r="W1095" s="42">
        <f>'Data Entry'!AC1124</f>
        <v>0</v>
      </c>
      <c r="X1095" s="42">
        <f>'Data Entry'!AD1124</f>
        <v>0</v>
      </c>
      <c r="Y1095" s="291">
        <f t="shared" si="278"/>
        <v>0</v>
      </c>
      <c r="Z1095" s="42">
        <f>'Data Entry'!AE1124</f>
        <v>0</v>
      </c>
      <c r="AA1095" s="42">
        <f>'Data Entry'!AF1124</f>
        <v>0</v>
      </c>
      <c r="AB1095" s="291">
        <f t="shared" si="279"/>
        <v>0</v>
      </c>
      <c r="AC1095" s="42">
        <f>'Data Entry'!AH1124</f>
        <v>0</v>
      </c>
      <c r="AD1095" s="42">
        <f>'Data Entry'!AI1124</f>
        <v>0</v>
      </c>
      <c r="AE1095" s="42">
        <f>'Data Entry'!AJ1124</f>
        <v>0</v>
      </c>
      <c r="AF1095" s="42">
        <f>'Data Entry'!AK1124</f>
        <v>0</v>
      </c>
      <c r="AG1095" s="42">
        <f>'Data Entry'!AL1124</f>
        <v>0</v>
      </c>
      <c r="AH1095" s="42">
        <f>'Data Entry'!AM1124</f>
        <v>0</v>
      </c>
      <c r="AI1095" s="42">
        <f>'Data Entry'!AV1124</f>
        <v>0</v>
      </c>
      <c r="AJ1095" s="42">
        <f>'Data Entry'!AW1124</f>
        <v>0</v>
      </c>
      <c r="AK1095" s="42">
        <f>'Data Entry'!AX1124</f>
        <v>0</v>
      </c>
      <c r="AL1095" s="291">
        <f t="shared" si="274"/>
        <v>0</v>
      </c>
      <c r="AM1095" s="42">
        <f>'Data Entry'!AY1124</f>
        <v>0</v>
      </c>
      <c r="AN1095" s="42">
        <f>'Data Entry'!AZ1124</f>
        <v>0</v>
      </c>
      <c r="AO1095" s="42">
        <f>'Data Entry'!BA1124</f>
        <v>0</v>
      </c>
      <c r="AP1095" s="42">
        <f>'Data Entry'!BB1124</f>
        <v>0</v>
      </c>
      <c r="AQ1095" s="291">
        <f t="shared" si="280"/>
        <v>0</v>
      </c>
      <c r="AR1095" s="42">
        <f>'Data Entry'!BC1124</f>
        <v>0</v>
      </c>
      <c r="AS1095" s="42">
        <f>'Data Entry'!BD1124</f>
        <v>0</v>
      </c>
      <c r="AT1095" s="291">
        <f t="shared" si="281"/>
        <v>0</v>
      </c>
      <c r="AU1095" s="42">
        <f>'Data Entry'!BE1124</f>
        <v>0</v>
      </c>
      <c r="AV1095" s="42">
        <f>'Data Entry'!BF1124</f>
        <v>0</v>
      </c>
      <c r="AW1095" s="42">
        <f>'Data Entry'!BG1124</f>
        <v>0</v>
      </c>
      <c r="AX1095" s="291">
        <f t="shared" si="275"/>
        <v>0</v>
      </c>
      <c r="AY1095" s="42">
        <f>'Data Entry'!BH1124</f>
        <v>0</v>
      </c>
      <c r="AZ1095" s="42">
        <f>'Data Entry'!BI1124</f>
        <v>0</v>
      </c>
      <c r="BA1095" s="42">
        <f>'Data Entry'!BJ1124</f>
        <v>0</v>
      </c>
      <c r="BB1095" s="42">
        <f>'Data Entry'!BK1124</f>
        <v>0</v>
      </c>
      <c r="BC1095" s="291">
        <f t="shared" si="282"/>
        <v>0</v>
      </c>
      <c r="BD1095" s="42">
        <f>'Data Entry'!BL1124</f>
        <v>0</v>
      </c>
      <c r="BE1095" s="42">
        <f>'Data Entry'!BM1124</f>
        <v>0</v>
      </c>
      <c r="BF1095" s="291">
        <f t="shared" si="283"/>
        <v>0</v>
      </c>
      <c r="BG1095" s="305">
        <f t="shared" si="284"/>
        <v>0</v>
      </c>
      <c r="BH1095" s="288" t="str">
        <f>IFERROR((BG1095*'Data Entry'!$F$18)/'Data Entry'!$E$18,"")</f>
        <v/>
      </c>
      <c r="BI1095" s="305">
        <f t="shared" si="285"/>
        <v>0</v>
      </c>
      <c r="BJ1095" s="288" t="str">
        <f t="shared" si="286"/>
        <v/>
      </c>
      <c r="BK1095" s="307" t="str">
        <f t="shared" ref="BK1095:BK1158" si="287">IFERROR((BJ1095/BH1095)*100,"")</f>
        <v/>
      </c>
    </row>
    <row r="1096" spans="1:63" ht="27" x14ac:dyDescent="0.2">
      <c r="A1096" s="119" t="str">
        <f>'Data Entry'!D1125</f>
        <v>Respondent 1092</v>
      </c>
      <c r="B1096" s="52">
        <f>'Data Entry'!AN1125</f>
        <v>0</v>
      </c>
      <c r="C1096" s="52" t="str">
        <f>'Data Entry'!BX1125</f>
        <v/>
      </c>
      <c r="D1096" s="42" t="str">
        <f>'Data Entry'!BU1125</f>
        <v>No disability</v>
      </c>
      <c r="E1096" s="42">
        <f>'Data Entry'!O1125</f>
        <v>0</v>
      </c>
      <c r="F1096" s="42">
        <f>'Data Entry'!P1125</f>
        <v>0</v>
      </c>
      <c r="G1096" s="42">
        <f>'Data Entry'!Q1125</f>
        <v>0</v>
      </c>
      <c r="H1096" s="291">
        <f t="shared" si="272"/>
        <v>0</v>
      </c>
      <c r="I1096" s="42">
        <f>'Data Entry'!R1125</f>
        <v>0</v>
      </c>
      <c r="J1096" s="42">
        <f>'Data Entry'!S1125</f>
        <v>0</v>
      </c>
      <c r="K1096" s="42">
        <f>'Data Entry'!T1125</f>
        <v>0</v>
      </c>
      <c r="L1096" s="42">
        <f>'Data Entry'!U1125</f>
        <v>0</v>
      </c>
      <c r="M1096" s="291">
        <f t="shared" si="276"/>
        <v>0</v>
      </c>
      <c r="N1096" s="42">
        <f>'Data Entry'!V1125</f>
        <v>0</v>
      </c>
      <c r="O1096" s="42">
        <f>'Data Entry'!W1125</f>
        <v>0</v>
      </c>
      <c r="P1096" s="291">
        <f t="shared" si="277"/>
        <v>0</v>
      </c>
      <c r="Q1096" s="42">
        <f>'Data Entry'!X1125</f>
        <v>0</v>
      </c>
      <c r="R1096" s="42">
        <f>'Data Entry'!Y1125</f>
        <v>0</v>
      </c>
      <c r="S1096" s="42">
        <f>'Data Entry'!Z1125</f>
        <v>0</v>
      </c>
      <c r="T1096" s="291">
        <f t="shared" si="273"/>
        <v>0</v>
      </c>
      <c r="U1096" s="42">
        <f>'Data Entry'!AA1125</f>
        <v>0</v>
      </c>
      <c r="V1096" s="42">
        <f>'Data Entry'!AB1125</f>
        <v>0</v>
      </c>
      <c r="W1096" s="42">
        <f>'Data Entry'!AC1125</f>
        <v>0</v>
      </c>
      <c r="X1096" s="42">
        <f>'Data Entry'!AD1125</f>
        <v>0</v>
      </c>
      <c r="Y1096" s="291">
        <f t="shared" si="278"/>
        <v>0</v>
      </c>
      <c r="Z1096" s="42">
        <f>'Data Entry'!AE1125</f>
        <v>0</v>
      </c>
      <c r="AA1096" s="42">
        <f>'Data Entry'!AF1125</f>
        <v>0</v>
      </c>
      <c r="AB1096" s="291">
        <f t="shared" si="279"/>
        <v>0</v>
      </c>
      <c r="AC1096" s="42">
        <f>'Data Entry'!AH1125</f>
        <v>0</v>
      </c>
      <c r="AD1096" s="42">
        <f>'Data Entry'!AI1125</f>
        <v>0</v>
      </c>
      <c r="AE1096" s="42">
        <f>'Data Entry'!AJ1125</f>
        <v>0</v>
      </c>
      <c r="AF1096" s="42">
        <f>'Data Entry'!AK1125</f>
        <v>0</v>
      </c>
      <c r="AG1096" s="42">
        <f>'Data Entry'!AL1125</f>
        <v>0</v>
      </c>
      <c r="AH1096" s="42">
        <f>'Data Entry'!AM1125</f>
        <v>0</v>
      </c>
      <c r="AI1096" s="42">
        <f>'Data Entry'!AV1125</f>
        <v>0</v>
      </c>
      <c r="AJ1096" s="42">
        <f>'Data Entry'!AW1125</f>
        <v>0</v>
      </c>
      <c r="AK1096" s="42">
        <f>'Data Entry'!AX1125</f>
        <v>0</v>
      </c>
      <c r="AL1096" s="291">
        <f t="shared" si="274"/>
        <v>0</v>
      </c>
      <c r="AM1096" s="42">
        <f>'Data Entry'!AY1125</f>
        <v>0</v>
      </c>
      <c r="AN1096" s="42">
        <f>'Data Entry'!AZ1125</f>
        <v>0</v>
      </c>
      <c r="AO1096" s="42">
        <f>'Data Entry'!BA1125</f>
        <v>0</v>
      </c>
      <c r="AP1096" s="42">
        <f>'Data Entry'!BB1125</f>
        <v>0</v>
      </c>
      <c r="AQ1096" s="291">
        <f t="shared" si="280"/>
        <v>0</v>
      </c>
      <c r="AR1096" s="42">
        <f>'Data Entry'!BC1125</f>
        <v>0</v>
      </c>
      <c r="AS1096" s="42">
        <f>'Data Entry'!BD1125</f>
        <v>0</v>
      </c>
      <c r="AT1096" s="291">
        <f t="shared" si="281"/>
        <v>0</v>
      </c>
      <c r="AU1096" s="42">
        <f>'Data Entry'!BE1125</f>
        <v>0</v>
      </c>
      <c r="AV1096" s="42">
        <f>'Data Entry'!BF1125</f>
        <v>0</v>
      </c>
      <c r="AW1096" s="42">
        <f>'Data Entry'!BG1125</f>
        <v>0</v>
      </c>
      <c r="AX1096" s="291">
        <f t="shared" si="275"/>
        <v>0</v>
      </c>
      <c r="AY1096" s="42">
        <f>'Data Entry'!BH1125</f>
        <v>0</v>
      </c>
      <c r="AZ1096" s="42">
        <f>'Data Entry'!BI1125</f>
        <v>0</v>
      </c>
      <c r="BA1096" s="42">
        <f>'Data Entry'!BJ1125</f>
        <v>0</v>
      </c>
      <c r="BB1096" s="42">
        <f>'Data Entry'!BK1125</f>
        <v>0</v>
      </c>
      <c r="BC1096" s="291">
        <f t="shared" si="282"/>
        <v>0</v>
      </c>
      <c r="BD1096" s="42">
        <f>'Data Entry'!BL1125</f>
        <v>0</v>
      </c>
      <c r="BE1096" s="42">
        <f>'Data Entry'!BM1125</f>
        <v>0</v>
      </c>
      <c r="BF1096" s="291">
        <f t="shared" si="283"/>
        <v>0</v>
      </c>
      <c r="BG1096" s="305">
        <f t="shared" si="284"/>
        <v>0</v>
      </c>
      <c r="BH1096" s="288" t="str">
        <f>IFERROR((BG1096*'Data Entry'!$F$18)/'Data Entry'!$E$18,"")</f>
        <v/>
      </c>
      <c r="BI1096" s="305">
        <f t="shared" si="285"/>
        <v>0</v>
      </c>
      <c r="BJ1096" s="288" t="str">
        <f t="shared" si="286"/>
        <v/>
      </c>
      <c r="BK1096" s="307" t="str">
        <f t="shared" si="287"/>
        <v/>
      </c>
    </row>
    <row r="1097" spans="1:63" ht="27" x14ac:dyDescent="0.2">
      <c r="A1097" s="119" t="str">
        <f>'Data Entry'!D1126</f>
        <v>Respondent 1093</v>
      </c>
      <c r="B1097" s="52">
        <f>'Data Entry'!AN1126</f>
        <v>0</v>
      </c>
      <c r="C1097" s="52" t="str">
        <f>'Data Entry'!BX1126</f>
        <v/>
      </c>
      <c r="D1097" s="42" t="str">
        <f>'Data Entry'!BU1126</f>
        <v>No disability</v>
      </c>
      <c r="E1097" s="42">
        <f>'Data Entry'!O1126</f>
        <v>0</v>
      </c>
      <c r="F1097" s="42">
        <f>'Data Entry'!P1126</f>
        <v>0</v>
      </c>
      <c r="G1097" s="42">
        <f>'Data Entry'!Q1126</f>
        <v>0</v>
      </c>
      <c r="H1097" s="291">
        <f t="shared" si="272"/>
        <v>0</v>
      </c>
      <c r="I1097" s="42">
        <f>'Data Entry'!R1126</f>
        <v>0</v>
      </c>
      <c r="J1097" s="42">
        <f>'Data Entry'!S1126</f>
        <v>0</v>
      </c>
      <c r="K1097" s="42">
        <f>'Data Entry'!T1126</f>
        <v>0</v>
      </c>
      <c r="L1097" s="42">
        <f>'Data Entry'!U1126</f>
        <v>0</v>
      </c>
      <c r="M1097" s="291">
        <f t="shared" si="276"/>
        <v>0</v>
      </c>
      <c r="N1097" s="42">
        <f>'Data Entry'!V1126</f>
        <v>0</v>
      </c>
      <c r="O1097" s="42">
        <f>'Data Entry'!W1126</f>
        <v>0</v>
      </c>
      <c r="P1097" s="291">
        <f t="shared" si="277"/>
        <v>0</v>
      </c>
      <c r="Q1097" s="42">
        <f>'Data Entry'!X1126</f>
        <v>0</v>
      </c>
      <c r="R1097" s="42">
        <f>'Data Entry'!Y1126</f>
        <v>0</v>
      </c>
      <c r="S1097" s="42">
        <f>'Data Entry'!Z1126</f>
        <v>0</v>
      </c>
      <c r="T1097" s="291">
        <f t="shared" si="273"/>
        <v>0</v>
      </c>
      <c r="U1097" s="42">
        <f>'Data Entry'!AA1126</f>
        <v>0</v>
      </c>
      <c r="V1097" s="42">
        <f>'Data Entry'!AB1126</f>
        <v>0</v>
      </c>
      <c r="W1097" s="42">
        <f>'Data Entry'!AC1126</f>
        <v>0</v>
      </c>
      <c r="X1097" s="42">
        <f>'Data Entry'!AD1126</f>
        <v>0</v>
      </c>
      <c r="Y1097" s="291">
        <f t="shared" si="278"/>
        <v>0</v>
      </c>
      <c r="Z1097" s="42">
        <f>'Data Entry'!AE1126</f>
        <v>0</v>
      </c>
      <c r="AA1097" s="42">
        <f>'Data Entry'!AF1126</f>
        <v>0</v>
      </c>
      <c r="AB1097" s="291">
        <f t="shared" si="279"/>
        <v>0</v>
      </c>
      <c r="AC1097" s="42">
        <f>'Data Entry'!AH1126</f>
        <v>0</v>
      </c>
      <c r="AD1097" s="42">
        <f>'Data Entry'!AI1126</f>
        <v>0</v>
      </c>
      <c r="AE1097" s="42">
        <f>'Data Entry'!AJ1126</f>
        <v>0</v>
      </c>
      <c r="AF1097" s="42">
        <f>'Data Entry'!AK1126</f>
        <v>0</v>
      </c>
      <c r="AG1097" s="42">
        <f>'Data Entry'!AL1126</f>
        <v>0</v>
      </c>
      <c r="AH1097" s="42">
        <f>'Data Entry'!AM1126</f>
        <v>0</v>
      </c>
      <c r="AI1097" s="42">
        <f>'Data Entry'!AV1126</f>
        <v>0</v>
      </c>
      <c r="AJ1097" s="42">
        <f>'Data Entry'!AW1126</f>
        <v>0</v>
      </c>
      <c r="AK1097" s="42">
        <f>'Data Entry'!AX1126</f>
        <v>0</v>
      </c>
      <c r="AL1097" s="291">
        <f t="shared" si="274"/>
        <v>0</v>
      </c>
      <c r="AM1097" s="42">
        <f>'Data Entry'!AY1126</f>
        <v>0</v>
      </c>
      <c r="AN1097" s="42">
        <f>'Data Entry'!AZ1126</f>
        <v>0</v>
      </c>
      <c r="AO1097" s="42">
        <f>'Data Entry'!BA1126</f>
        <v>0</v>
      </c>
      <c r="AP1097" s="42">
        <f>'Data Entry'!BB1126</f>
        <v>0</v>
      </c>
      <c r="AQ1097" s="291">
        <f t="shared" si="280"/>
        <v>0</v>
      </c>
      <c r="AR1097" s="42">
        <f>'Data Entry'!BC1126</f>
        <v>0</v>
      </c>
      <c r="AS1097" s="42">
        <f>'Data Entry'!BD1126</f>
        <v>0</v>
      </c>
      <c r="AT1097" s="291">
        <f t="shared" si="281"/>
        <v>0</v>
      </c>
      <c r="AU1097" s="42">
        <f>'Data Entry'!BE1126</f>
        <v>0</v>
      </c>
      <c r="AV1097" s="42">
        <f>'Data Entry'!BF1126</f>
        <v>0</v>
      </c>
      <c r="AW1097" s="42">
        <f>'Data Entry'!BG1126</f>
        <v>0</v>
      </c>
      <c r="AX1097" s="291">
        <f t="shared" si="275"/>
        <v>0</v>
      </c>
      <c r="AY1097" s="42">
        <f>'Data Entry'!BH1126</f>
        <v>0</v>
      </c>
      <c r="AZ1097" s="42">
        <f>'Data Entry'!BI1126</f>
        <v>0</v>
      </c>
      <c r="BA1097" s="42">
        <f>'Data Entry'!BJ1126</f>
        <v>0</v>
      </c>
      <c r="BB1097" s="42">
        <f>'Data Entry'!BK1126</f>
        <v>0</v>
      </c>
      <c r="BC1097" s="291">
        <f t="shared" si="282"/>
        <v>0</v>
      </c>
      <c r="BD1097" s="42">
        <f>'Data Entry'!BL1126</f>
        <v>0</v>
      </c>
      <c r="BE1097" s="42">
        <f>'Data Entry'!BM1126</f>
        <v>0</v>
      </c>
      <c r="BF1097" s="291">
        <f t="shared" si="283"/>
        <v>0</v>
      </c>
      <c r="BG1097" s="305">
        <f t="shared" si="284"/>
        <v>0</v>
      </c>
      <c r="BH1097" s="288" t="str">
        <f>IFERROR((BG1097*'Data Entry'!$F$18)/'Data Entry'!$E$18,"")</f>
        <v/>
      </c>
      <c r="BI1097" s="305">
        <f t="shared" si="285"/>
        <v>0</v>
      </c>
      <c r="BJ1097" s="288" t="str">
        <f t="shared" si="286"/>
        <v/>
      </c>
      <c r="BK1097" s="307" t="str">
        <f t="shared" si="287"/>
        <v/>
      </c>
    </row>
    <row r="1098" spans="1:63" ht="27" x14ac:dyDescent="0.2">
      <c r="A1098" s="119" t="str">
        <f>'Data Entry'!D1127</f>
        <v>Respondent 1094</v>
      </c>
      <c r="B1098" s="52">
        <f>'Data Entry'!AN1127</f>
        <v>0</v>
      </c>
      <c r="C1098" s="52" t="str">
        <f>'Data Entry'!BX1127</f>
        <v/>
      </c>
      <c r="D1098" s="42" t="str">
        <f>'Data Entry'!BU1127</f>
        <v>No disability</v>
      </c>
      <c r="E1098" s="42">
        <f>'Data Entry'!O1127</f>
        <v>0</v>
      </c>
      <c r="F1098" s="42">
        <f>'Data Entry'!P1127</f>
        <v>0</v>
      </c>
      <c r="G1098" s="42">
        <f>'Data Entry'!Q1127</f>
        <v>0</v>
      </c>
      <c r="H1098" s="291">
        <f t="shared" si="272"/>
        <v>0</v>
      </c>
      <c r="I1098" s="42">
        <f>'Data Entry'!R1127</f>
        <v>0</v>
      </c>
      <c r="J1098" s="42">
        <f>'Data Entry'!S1127</f>
        <v>0</v>
      </c>
      <c r="K1098" s="42">
        <f>'Data Entry'!T1127</f>
        <v>0</v>
      </c>
      <c r="L1098" s="42">
        <f>'Data Entry'!U1127</f>
        <v>0</v>
      </c>
      <c r="M1098" s="291">
        <f t="shared" si="276"/>
        <v>0</v>
      </c>
      <c r="N1098" s="42">
        <f>'Data Entry'!V1127</f>
        <v>0</v>
      </c>
      <c r="O1098" s="42">
        <f>'Data Entry'!W1127</f>
        <v>0</v>
      </c>
      <c r="P1098" s="291">
        <f t="shared" si="277"/>
        <v>0</v>
      </c>
      <c r="Q1098" s="42">
        <f>'Data Entry'!X1127</f>
        <v>0</v>
      </c>
      <c r="R1098" s="42">
        <f>'Data Entry'!Y1127</f>
        <v>0</v>
      </c>
      <c r="S1098" s="42">
        <f>'Data Entry'!Z1127</f>
        <v>0</v>
      </c>
      <c r="T1098" s="291">
        <f t="shared" si="273"/>
        <v>0</v>
      </c>
      <c r="U1098" s="42">
        <f>'Data Entry'!AA1127</f>
        <v>0</v>
      </c>
      <c r="V1098" s="42">
        <f>'Data Entry'!AB1127</f>
        <v>0</v>
      </c>
      <c r="W1098" s="42">
        <f>'Data Entry'!AC1127</f>
        <v>0</v>
      </c>
      <c r="X1098" s="42">
        <f>'Data Entry'!AD1127</f>
        <v>0</v>
      </c>
      <c r="Y1098" s="291">
        <f t="shared" si="278"/>
        <v>0</v>
      </c>
      <c r="Z1098" s="42">
        <f>'Data Entry'!AE1127</f>
        <v>0</v>
      </c>
      <c r="AA1098" s="42">
        <f>'Data Entry'!AF1127</f>
        <v>0</v>
      </c>
      <c r="AB1098" s="291">
        <f t="shared" si="279"/>
        <v>0</v>
      </c>
      <c r="AC1098" s="42">
        <f>'Data Entry'!AH1127</f>
        <v>0</v>
      </c>
      <c r="AD1098" s="42">
        <f>'Data Entry'!AI1127</f>
        <v>0</v>
      </c>
      <c r="AE1098" s="42">
        <f>'Data Entry'!AJ1127</f>
        <v>0</v>
      </c>
      <c r="AF1098" s="42">
        <f>'Data Entry'!AK1127</f>
        <v>0</v>
      </c>
      <c r="AG1098" s="42">
        <f>'Data Entry'!AL1127</f>
        <v>0</v>
      </c>
      <c r="AH1098" s="42">
        <f>'Data Entry'!AM1127</f>
        <v>0</v>
      </c>
      <c r="AI1098" s="42">
        <f>'Data Entry'!AV1127</f>
        <v>0</v>
      </c>
      <c r="AJ1098" s="42">
        <f>'Data Entry'!AW1127</f>
        <v>0</v>
      </c>
      <c r="AK1098" s="42">
        <f>'Data Entry'!AX1127</f>
        <v>0</v>
      </c>
      <c r="AL1098" s="291">
        <f t="shared" si="274"/>
        <v>0</v>
      </c>
      <c r="AM1098" s="42">
        <f>'Data Entry'!AY1127</f>
        <v>0</v>
      </c>
      <c r="AN1098" s="42">
        <f>'Data Entry'!AZ1127</f>
        <v>0</v>
      </c>
      <c r="AO1098" s="42">
        <f>'Data Entry'!BA1127</f>
        <v>0</v>
      </c>
      <c r="AP1098" s="42">
        <f>'Data Entry'!BB1127</f>
        <v>0</v>
      </c>
      <c r="AQ1098" s="291">
        <f t="shared" si="280"/>
        <v>0</v>
      </c>
      <c r="AR1098" s="42">
        <f>'Data Entry'!BC1127</f>
        <v>0</v>
      </c>
      <c r="AS1098" s="42">
        <f>'Data Entry'!BD1127</f>
        <v>0</v>
      </c>
      <c r="AT1098" s="291">
        <f t="shared" si="281"/>
        <v>0</v>
      </c>
      <c r="AU1098" s="42">
        <f>'Data Entry'!BE1127</f>
        <v>0</v>
      </c>
      <c r="AV1098" s="42">
        <f>'Data Entry'!BF1127</f>
        <v>0</v>
      </c>
      <c r="AW1098" s="42">
        <f>'Data Entry'!BG1127</f>
        <v>0</v>
      </c>
      <c r="AX1098" s="291">
        <f t="shared" si="275"/>
        <v>0</v>
      </c>
      <c r="AY1098" s="42">
        <f>'Data Entry'!BH1127</f>
        <v>0</v>
      </c>
      <c r="AZ1098" s="42">
        <f>'Data Entry'!BI1127</f>
        <v>0</v>
      </c>
      <c r="BA1098" s="42">
        <f>'Data Entry'!BJ1127</f>
        <v>0</v>
      </c>
      <c r="BB1098" s="42">
        <f>'Data Entry'!BK1127</f>
        <v>0</v>
      </c>
      <c r="BC1098" s="291">
        <f t="shared" si="282"/>
        <v>0</v>
      </c>
      <c r="BD1098" s="42">
        <f>'Data Entry'!BL1127</f>
        <v>0</v>
      </c>
      <c r="BE1098" s="42">
        <f>'Data Entry'!BM1127</f>
        <v>0</v>
      </c>
      <c r="BF1098" s="291">
        <f t="shared" si="283"/>
        <v>0</v>
      </c>
      <c r="BG1098" s="305">
        <f t="shared" si="284"/>
        <v>0</v>
      </c>
      <c r="BH1098" s="288" t="str">
        <f>IFERROR((BG1098*'Data Entry'!$F$18)/'Data Entry'!$E$18,"")</f>
        <v/>
      </c>
      <c r="BI1098" s="305">
        <f t="shared" si="285"/>
        <v>0</v>
      </c>
      <c r="BJ1098" s="288" t="str">
        <f t="shared" si="286"/>
        <v/>
      </c>
      <c r="BK1098" s="307" t="str">
        <f t="shared" si="287"/>
        <v/>
      </c>
    </row>
    <row r="1099" spans="1:63" ht="27" x14ac:dyDescent="0.2">
      <c r="A1099" s="119" t="str">
        <f>'Data Entry'!D1128</f>
        <v>Respondent 1095</v>
      </c>
      <c r="B1099" s="52">
        <f>'Data Entry'!AN1128</f>
        <v>0</v>
      </c>
      <c r="C1099" s="52" t="str">
        <f>'Data Entry'!BX1128</f>
        <v/>
      </c>
      <c r="D1099" s="42" t="str">
        <f>'Data Entry'!BU1128</f>
        <v>No disability</v>
      </c>
      <c r="E1099" s="42">
        <f>'Data Entry'!O1128</f>
        <v>0</v>
      </c>
      <c r="F1099" s="42">
        <f>'Data Entry'!P1128</f>
        <v>0</v>
      </c>
      <c r="G1099" s="42">
        <f>'Data Entry'!Q1128</f>
        <v>0</v>
      </c>
      <c r="H1099" s="291">
        <f t="shared" si="272"/>
        <v>0</v>
      </c>
      <c r="I1099" s="42">
        <f>'Data Entry'!R1128</f>
        <v>0</v>
      </c>
      <c r="J1099" s="42">
        <f>'Data Entry'!S1128</f>
        <v>0</v>
      </c>
      <c r="K1099" s="42">
        <f>'Data Entry'!T1128</f>
        <v>0</v>
      </c>
      <c r="L1099" s="42">
        <f>'Data Entry'!U1128</f>
        <v>0</v>
      </c>
      <c r="M1099" s="291">
        <f t="shared" si="276"/>
        <v>0</v>
      </c>
      <c r="N1099" s="42">
        <f>'Data Entry'!V1128</f>
        <v>0</v>
      </c>
      <c r="O1099" s="42">
        <f>'Data Entry'!W1128</f>
        <v>0</v>
      </c>
      <c r="P1099" s="291">
        <f t="shared" si="277"/>
        <v>0</v>
      </c>
      <c r="Q1099" s="42">
        <f>'Data Entry'!X1128</f>
        <v>0</v>
      </c>
      <c r="R1099" s="42">
        <f>'Data Entry'!Y1128</f>
        <v>0</v>
      </c>
      <c r="S1099" s="42">
        <f>'Data Entry'!Z1128</f>
        <v>0</v>
      </c>
      <c r="T1099" s="291">
        <f t="shared" si="273"/>
        <v>0</v>
      </c>
      <c r="U1099" s="42">
        <f>'Data Entry'!AA1128</f>
        <v>0</v>
      </c>
      <c r="V1099" s="42">
        <f>'Data Entry'!AB1128</f>
        <v>0</v>
      </c>
      <c r="W1099" s="42">
        <f>'Data Entry'!AC1128</f>
        <v>0</v>
      </c>
      <c r="X1099" s="42">
        <f>'Data Entry'!AD1128</f>
        <v>0</v>
      </c>
      <c r="Y1099" s="291">
        <f t="shared" si="278"/>
        <v>0</v>
      </c>
      <c r="Z1099" s="42">
        <f>'Data Entry'!AE1128</f>
        <v>0</v>
      </c>
      <c r="AA1099" s="42">
        <f>'Data Entry'!AF1128</f>
        <v>0</v>
      </c>
      <c r="AB1099" s="291">
        <f t="shared" si="279"/>
        <v>0</v>
      </c>
      <c r="AC1099" s="42">
        <f>'Data Entry'!AH1128</f>
        <v>0</v>
      </c>
      <c r="AD1099" s="42">
        <f>'Data Entry'!AI1128</f>
        <v>0</v>
      </c>
      <c r="AE1099" s="42">
        <f>'Data Entry'!AJ1128</f>
        <v>0</v>
      </c>
      <c r="AF1099" s="42">
        <f>'Data Entry'!AK1128</f>
        <v>0</v>
      </c>
      <c r="AG1099" s="42">
        <f>'Data Entry'!AL1128</f>
        <v>0</v>
      </c>
      <c r="AH1099" s="42">
        <f>'Data Entry'!AM1128</f>
        <v>0</v>
      </c>
      <c r="AI1099" s="42">
        <f>'Data Entry'!AV1128</f>
        <v>0</v>
      </c>
      <c r="AJ1099" s="42">
        <f>'Data Entry'!AW1128</f>
        <v>0</v>
      </c>
      <c r="AK1099" s="42">
        <f>'Data Entry'!AX1128</f>
        <v>0</v>
      </c>
      <c r="AL1099" s="291">
        <f t="shared" si="274"/>
        <v>0</v>
      </c>
      <c r="AM1099" s="42">
        <f>'Data Entry'!AY1128</f>
        <v>0</v>
      </c>
      <c r="AN1099" s="42">
        <f>'Data Entry'!AZ1128</f>
        <v>0</v>
      </c>
      <c r="AO1099" s="42">
        <f>'Data Entry'!BA1128</f>
        <v>0</v>
      </c>
      <c r="AP1099" s="42">
        <f>'Data Entry'!BB1128</f>
        <v>0</v>
      </c>
      <c r="AQ1099" s="291">
        <f t="shared" si="280"/>
        <v>0</v>
      </c>
      <c r="AR1099" s="42">
        <f>'Data Entry'!BC1128</f>
        <v>0</v>
      </c>
      <c r="AS1099" s="42">
        <f>'Data Entry'!BD1128</f>
        <v>0</v>
      </c>
      <c r="AT1099" s="291">
        <f t="shared" si="281"/>
        <v>0</v>
      </c>
      <c r="AU1099" s="42">
        <f>'Data Entry'!BE1128</f>
        <v>0</v>
      </c>
      <c r="AV1099" s="42">
        <f>'Data Entry'!BF1128</f>
        <v>0</v>
      </c>
      <c r="AW1099" s="42">
        <f>'Data Entry'!BG1128</f>
        <v>0</v>
      </c>
      <c r="AX1099" s="291">
        <f t="shared" si="275"/>
        <v>0</v>
      </c>
      <c r="AY1099" s="42">
        <f>'Data Entry'!BH1128</f>
        <v>0</v>
      </c>
      <c r="AZ1099" s="42">
        <f>'Data Entry'!BI1128</f>
        <v>0</v>
      </c>
      <c r="BA1099" s="42">
        <f>'Data Entry'!BJ1128</f>
        <v>0</v>
      </c>
      <c r="BB1099" s="42">
        <f>'Data Entry'!BK1128</f>
        <v>0</v>
      </c>
      <c r="BC1099" s="291">
        <f t="shared" si="282"/>
        <v>0</v>
      </c>
      <c r="BD1099" s="42">
        <f>'Data Entry'!BL1128</f>
        <v>0</v>
      </c>
      <c r="BE1099" s="42">
        <f>'Data Entry'!BM1128</f>
        <v>0</v>
      </c>
      <c r="BF1099" s="291">
        <f t="shared" si="283"/>
        <v>0</v>
      </c>
      <c r="BG1099" s="305">
        <f t="shared" si="284"/>
        <v>0</v>
      </c>
      <c r="BH1099" s="288" t="str">
        <f>IFERROR((BG1099*'Data Entry'!$F$18)/'Data Entry'!$E$18,"")</f>
        <v/>
      </c>
      <c r="BI1099" s="305">
        <f t="shared" si="285"/>
        <v>0</v>
      </c>
      <c r="BJ1099" s="288" t="str">
        <f t="shared" si="286"/>
        <v/>
      </c>
      <c r="BK1099" s="307" t="str">
        <f t="shared" si="287"/>
        <v/>
      </c>
    </row>
    <row r="1100" spans="1:63" ht="27" x14ac:dyDescent="0.2">
      <c r="A1100" s="119" t="str">
        <f>'Data Entry'!D1129</f>
        <v>Respondent 1096</v>
      </c>
      <c r="B1100" s="52">
        <f>'Data Entry'!AN1129</f>
        <v>0</v>
      </c>
      <c r="C1100" s="52" t="str">
        <f>'Data Entry'!BX1129</f>
        <v/>
      </c>
      <c r="D1100" s="42" t="str">
        <f>'Data Entry'!BU1129</f>
        <v>No disability</v>
      </c>
      <c r="E1100" s="42">
        <f>'Data Entry'!O1129</f>
        <v>0</v>
      </c>
      <c r="F1100" s="42">
        <f>'Data Entry'!P1129</f>
        <v>0</v>
      </c>
      <c r="G1100" s="42">
        <f>'Data Entry'!Q1129</f>
        <v>0</v>
      </c>
      <c r="H1100" s="291">
        <f t="shared" si="272"/>
        <v>0</v>
      </c>
      <c r="I1100" s="42">
        <f>'Data Entry'!R1129</f>
        <v>0</v>
      </c>
      <c r="J1100" s="42">
        <f>'Data Entry'!S1129</f>
        <v>0</v>
      </c>
      <c r="K1100" s="42">
        <f>'Data Entry'!T1129</f>
        <v>0</v>
      </c>
      <c r="L1100" s="42">
        <f>'Data Entry'!U1129</f>
        <v>0</v>
      </c>
      <c r="M1100" s="291">
        <f t="shared" si="276"/>
        <v>0</v>
      </c>
      <c r="N1100" s="42">
        <f>'Data Entry'!V1129</f>
        <v>0</v>
      </c>
      <c r="O1100" s="42">
        <f>'Data Entry'!W1129</f>
        <v>0</v>
      </c>
      <c r="P1100" s="291">
        <f t="shared" si="277"/>
        <v>0</v>
      </c>
      <c r="Q1100" s="42">
        <f>'Data Entry'!X1129</f>
        <v>0</v>
      </c>
      <c r="R1100" s="42">
        <f>'Data Entry'!Y1129</f>
        <v>0</v>
      </c>
      <c r="S1100" s="42">
        <f>'Data Entry'!Z1129</f>
        <v>0</v>
      </c>
      <c r="T1100" s="291">
        <f t="shared" si="273"/>
        <v>0</v>
      </c>
      <c r="U1100" s="42">
        <f>'Data Entry'!AA1129</f>
        <v>0</v>
      </c>
      <c r="V1100" s="42">
        <f>'Data Entry'!AB1129</f>
        <v>0</v>
      </c>
      <c r="W1100" s="42">
        <f>'Data Entry'!AC1129</f>
        <v>0</v>
      </c>
      <c r="X1100" s="42">
        <f>'Data Entry'!AD1129</f>
        <v>0</v>
      </c>
      <c r="Y1100" s="291">
        <f t="shared" si="278"/>
        <v>0</v>
      </c>
      <c r="Z1100" s="42">
        <f>'Data Entry'!AE1129</f>
        <v>0</v>
      </c>
      <c r="AA1100" s="42">
        <f>'Data Entry'!AF1129</f>
        <v>0</v>
      </c>
      <c r="AB1100" s="291">
        <f t="shared" si="279"/>
        <v>0</v>
      </c>
      <c r="AC1100" s="42">
        <f>'Data Entry'!AH1129</f>
        <v>0</v>
      </c>
      <c r="AD1100" s="42">
        <f>'Data Entry'!AI1129</f>
        <v>0</v>
      </c>
      <c r="AE1100" s="42">
        <f>'Data Entry'!AJ1129</f>
        <v>0</v>
      </c>
      <c r="AF1100" s="42">
        <f>'Data Entry'!AK1129</f>
        <v>0</v>
      </c>
      <c r="AG1100" s="42">
        <f>'Data Entry'!AL1129</f>
        <v>0</v>
      </c>
      <c r="AH1100" s="42">
        <f>'Data Entry'!AM1129</f>
        <v>0</v>
      </c>
      <c r="AI1100" s="42">
        <f>'Data Entry'!AV1129</f>
        <v>0</v>
      </c>
      <c r="AJ1100" s="42">
        <f>'Data Entry'!AW1129</f>
        <v>0</v>
      </c>
      <c r="AK1100" s="42">
        <f>'Data Entry'!AX1129</f>
        <v>0</v>
      </c>
      <c r="AL1100" s="291">
        <f t="shared" si="274"/>
        <v>0</v>
      </c>
      <c r="AM1100" s="42">
        <f>'Data Entry'!AY1129</f>
        <v>0</v>
      </c>
      <c r="AN1100" s="42">
        <f>'Data Entry'!AZ1129</f>
        <v>0</v>
      </c>
      <c r="AO1100" s="42">
        <f>'Data Entry'!BA1129</f>
        <v>0</v>
      </c>
      <c r="AP1100" s="42">
        <f>'Data Entry'!BB1129</f>
        <v>0</v>
      </c>
      <c r="AQ1100" s="291">
        <f t="shared" si="280"/>
        <v>0</v>
      </c>
      <c r="AR1100" s="42">
        <f>'Data Entry'!BC1129</f>
        <v>0</v>
      </c>
      <c r="AS1100" s="42">
        <f>'Data Entry'!BD1129</f>
        <v>0</v>
      </c>
      <c r="AT1100" s="291">
        <f t="shared" si="281"/>
        <v>0</v>
      </c>
      <c r="AU1100" s="42">
        <f>'Data Entry'!BE1129</f>
        <v>0</v>
      </c>
      <c r="AV1100" s="42">
        <f>'Data Entry'!BF1129</f>
        <v>0</v>
      </c>
      <c r="AW1100" s="42">
        <f>'Data Entry'!BG1129</f>
        <v>0</v>
      </c>
      <c r="AX1100" s="291">
        <f t="shared" si="275"/>
        <v>0</v>
      </c>
      <c r="AY1100" s="42">
        <f>'Data Entry'!BH1129</f>
        <v>0</v>
      </c>
      <c r="AZ1100" s="42">
        <f>'Data Entry'!BI1129</f>
        <v>0</v>
      </c>
      <c r="BA1100" s="42">
        <f>'Data Entry'!BJ1129</f>
        <v>0</v>
      </c>
      <c r="BB1100" s="42">
        <f>'Data Entry'!BK1129</f>
        <v>0</v>
      </c>
      <c r="BC1100" s="291">
        <f t="shared" si="282"/>
        <v>0</v>
      </c>
      <c r="BD1100" s="42">
        <f>'Data Entry'!BL1129</f>
        <v>0</v>
      </c>
      <c r="BE1100" s="42">
        <f>'Data Entry'!BM1129</f>
        <v>0</v>
      </c>
      <c r="BF1100" s="291">
        <f t="shared" si="283"/>
        <v>0</v>
      </c>
      <c r="BG1100" s="305">
        <f t="shared" si="284"/>
        <v>0</v>
      </c>
      <c r="BH1100" s="288" t="str">
        <f>IFERROR((BG1100*'Data Entry'!$F$18)/'Data Entry'!$E$18,"")</f>
        <v/>
      </c>
      <c r="BI1100" s="305">
        <f t="shared" si="285"/>
        <v>0</v>
      </c>
      <c r="BJ1100" s="288" t="str">
        <f t="shared" si="286"/>
        <v/>
      </c>
      <c r="BK1100" s="307" t="str">
        <f t="shared" si="287"/>
        <v/>
      </c>
    </row>
    <row r="1101" spans="1:63" ht="27" x14ac:dyDescent="0.2">
      <c r="A1101" s="119" t="str">
        <f>'Data Entry'!D1130</f>
        <v>Respondent 1097</v>
      </c>
      <c r="B1101" s="52">
        <f>'Data Entry'!AN1130</f>
        <v>0</v>
      </c>
      <c r="C1101" s="52" t="str">
        <f>'Data Entry'!BX1130</f>
        <v/>
      </c>
      <c r="D1101" s="42" t="str">
        <f>'Data Entry'!BU1130</f>
        <v>No disability</v>
      </c>
      <c r="E1101" s="42">
        <f>'Data Entry'!O1130</f>
        <v>0</v>
      </c>
      <c r="F1101" s="42">
        <f>'Data Entry'!P1130</f>
        <v>0</v>
      </c>
      <c r="G1101" s="42">
        <f>'Data Entry'!Q1130</f>
        <v>0</v>
      </c>
      <c r="H1101" s="291">
        <f t="shared" si="272"/>
        <v>0</v>
      </c>
      <c r="I1101" s="42">
        <f>'Data Entry'!R1130</f>
        <v>0</v>
      </c>
      <c r="J1101" s="42">
        <f>'Data Entry'!S1130</f>
        <v>0</v>
      </c>
      <c r="K1101" s="42">
        <f>'Data Entry'!T1130</f>
        <v>0</v>
      </c>
      <c r="L1101" s="42">
        <f>'Data Entry'!U1130</f>
        <v>0</v>
      </c>
      <c r="M1101" s="291">
        <f t="shared" si="276"/>
        <v>0</v>
      </c>
      <c r="N1101" s="42">
        <f>'Data Entry'!V1130</f>
        <v>0</v>
      </c>
      <c r="O1101" s="42">
        <f>'Data Entry'!W1130</f>
        <v>0</v>
      </c>
      <c r="P1101" s="291">
        <f t="shared" si="277"/>
        <v>0</v>
      </c>
      <c r="Q1101" s="42">
        <f>'Data Entry'!X1130</f>
        <v>0</v>
      </c>
      <c r="R1101" s="42">
        <f>'Data Entry'!Y1130</f>
        <v>0</v>
      </c>
      <c r="S1101" s="42">
        <f>'Data Entry'!Z1130</f>
        <v>0</v>
      </c>
      <c r="T1101" s="291">
        <f t="shared" si="273"/>
        <v>0</v>
      </c>
      <c r="U1101" s="42">
        <f>'Data Entry'!AA1130</f>
        <v>0</v>
      </c>
      <c r="V1101" s="42">
        <f>'Data Entry'!AB1130</f>
        <v>0</v>
      </c>
      <c r="W1101" s="42">
        <f>'Data Entry'!AC1130</f>
        <v>0</v>
      </c>
      <c r="X1101" s="42">
        <f>'Data Entry'!AD1130</f>
        <v>0</v>
      </c>
      <c r="Y1101" s="291">
        <f t="shared" si="278"/>
        <v>0</v>
      </c>
      <c r="Z1101" s="42">
        <f>'Data Entry'!AE1130</f>
        <v>0</v>
      </c>
      <c r="AA1101" s="42">
        <f>'Data Entry'!AF1130</f>
        <v>0</v>
      </c>
      <c r="AB1101" s="291">
        <f t="shared" si="279"/>
        <v>0</v>
      </c>
      <c r="AC1101" s="42">
        <f>'Data Entry'!AH1130</f>
        <v>0</v>
      </c>
      <c r="AD1101" s="42">
        <f>'Data Entry'!AI1130</f>
        <v>0</v>
      </c>
      <c r="AE1101" s="42">
        <f>'Data Entry'!AJ1130</f>
        <v>0</v>
      </c>
      <c r="AF1101" s="42">
        <f>'Data Entry'!AK1130</f>
        <v>0</v>
      </c>
      <c r="AG1101" s="42">
        <f>'Data Entry'!AL1130</f>
        <v>0</v>
      </c>
      <c r="AH1101" s="42">
        <f>'Data Entry'!AM1130</f>
        <v>0</v>
      </c>
      <c r="AI1101" s="42">
        <f>'Data Entry'!AV1130</f>
        <v>0</v>
      </c>
      <c r="AJ1101" s="42">
        <f>'Data Entry'!AW1130</f>
        <v>0</v>
      </c>
      <c r="AK1101" s="42">
        <f>'Data Entry'!AX1130</f>
        <v>0</v>
      </c>
      <c r="AL1101" s="291">
        <f t="shared" si="274"/>
        <v>0</v>
      </c>
      <c r="AM1101" s="42">
        <f>'Data Entry'!AY1130</f>
        <v>0</v>
      </c>
      <c r="AN1101" s="42">
        <f>'Data Entry'!AZ1130</f>
        <v>0</v>
      </c>
      <c r="AO1101" s="42">
        <f>'Data Entry'!BA1130</f>
        <v>0</v>
      </c>
      <c r="AP1101" s="42">
        <f>'Data Entry'!BB1130</f>
        <v>0</v>
      </c>
      <c r="AQ1101" s="291">
        <f t="shared" si="280"/>
        <v>0</v>
      </c>
      <c r="AR1101" s="42">
        <f>'Data Entry'!BC1130</f>
        <v>0</v>
      </c>
      <c r="AS1101" s="42">
        <f>'Data Entry'!BD1130</f>
        <v>0</v>
      </c>
      <c r="AT1101" s="291">
        <f t="shared" si="281"/>
        <v>0</v>
      </c>
      <c r="AU1101" s="42">
        <f>'Data Entry'!BE1130</f>
        <v>0</v>
      </c>
      <c r="AV1101" s="42">
        <f>'Data Entry'!BF1130</f>
        <v>0</v>
      </c>
      <c r="AW1101" s="42">
        <f>'Data Entry'!BG1130</f>
        <v>0</v>
      </c>
      <c r="AX1101" s="291">
        <f t="shared" si="275"/>
        <v>0</v>
      </c>
      <c r="AY1101" s="42">
        <f>'Data Entry'!BH1130</f>
        <v>0</v>
      </c>
      <c r="AZ1101" s="42">
        <f>'Data Entry'!BI1130</f>
        <v>0</v>
      </c>
      <c r="BA1101" s="42">
        <f>'Data Entry'!BJ1130</f>
        <v>0</v>
      </c>
      <c r="BB1101" s="42">
        <f>'Data Entry'!BK1130</f>
        <v>0</v>
      </c>
      <c r="BC1101" s="291">
        <f t="shared" si="282"/>
        <v>0</v>
      </c>
      <c r="BD1101" s="42">
        <f>'Data Entry'!BL1130</f>
        <v>0</v>
      </c>
      <c r="BE1101" s="42">
        <f>'Data Entry'!BM1130</f>
        <v>0</v>
      </c>
      <c r="BF1101" s="291">
        <f t="shared" si="283"/>
        <v>0</v>
      </c>
      <c r="BG1101" s="305">
        <f t="shared" si="284"/>
        <v>0</v>
      </c>
      <c r="BH1101" s="288" t="str">
        <f>IFERROR((BG1101*'Data Entry'!$F$18)/'Data Entry'!$E$18,"")</f>
        <v/>
      </c>
      <c r="BI1101" s="305">
        <f t="shared" si="285"/>
        <v>0</v>
      </c>
      <c r="BJ1101" s="288" t="str">
        <f t="shared" si="286"/>
        <v/>
      </c>
      <c r="BK1101" s="307" t="str">
        <f t="shared" si="287"/>
        <v/>
      </c>
    </row>
    <row r="1102" spans="1:63" ht="27" x14ac:dyDescent="0.2">
      <c r="A1102" s="119" t="str">
        <f>'Data Entry'!D1131</f>
        <v>Respondent 1098</v>
      </c>
      <c r="B1102" s="52">
        <f>'Data Entry'!AN1131</f>
        <v>0</v>
      </c>
      <c r="C1102" s="52" t="str">
        <f>'Data Entry'!BX1131</f>
        <v/>
      </c>
      <c r="D1102" s="42" t="str">
        <f>'Data Entry'!BU1131</f>
        <v>No disability</v>
      </c>
      <c r="E1102" s="42">
        <f>'Data Entry'!O1131</f>
        <v>0</v>
      </c>
      <c r="F1102" s="42">
        <f>'Data Entry'!P1131</f>
        <v>0</v>
      </c>
      <c r="G1102" s="42">
        <f>'Data Entry'!Q1131</f>
        <v>0</v>
      </c>
      <c r="H1102" s="291">
        <f t="shared" si="272"/>
        <v>0</v>
      </c>
      <c r="I1102" s="42">
        <f>'Data Entry'!R1131</f>
        <v>0</v>
      </c>
      <c r="J1102" s="42">
        <f>'Data Entry'!S1131</f>
        <v>0</v>
      </c>
      <c r="K1102" s="42">
        <f>'Data Entry'!T1131</f>
        <v>0</v>
      </c>
      <c r="L1102" s="42">
        <f>'Data Entry'!U1131</f>
        <v>0</v>
      </c>
      <c r="M1102" s="291">
        <f t="shared" si="276"/>
        <v>0</v>
      </c>
      <c r="N1102" s="42">
        <f>'Data Entry'!V1131</f>
        <v>0</v>
      </c>
      <c r="O1102" s="42">
        <f>'Data Entry'!W1131</f>
        <v>0</v>
      </c>
      <c r="P1102" s="291">
        <f t="shared" si="277"/>
        <v>0</v>
      </c>
      <c r="Q1102" s="42">
        <f>'Data Entry'!X1131</f>
        <v>0</v>
      </c>
      <c r="R1102" s="42">
        <f>'Data Entry'!Y1131</f>
        <v>0</v>
      </c>
      <c r="S1102" s="42">
        <f>'Data Entry'!Z1131</f>
        <v>0</v>
      </c>
      <c r="T1102" s="291">
        <f t="shared" si="273"/>
        <v>0</v>
      </c>
      <c r="U1102" s="42">
        <f>'Data Entry'!AA1131</f>
        <v>0</v>
      </c>
      <c r="V1102" s="42">
        <f>'Data Entry'!AB1131</f>
        <v>0</v>
      </c>
      <c r="W1102" s="42">
        <f>'Data Entry'!AC1131</f>
        <v>0</v>
      </c>
      <c r="X1102" s="42">
        <f>'Data Entry'!AD1131</f>
        <v>0</v>
      </c>
      <c r="Y1102" s="291">
        <f t="shared" si="278"/>
        <v>0</v>
      </c>
      <c r="Z1102" s="42">
        <f>'Data Entry'!AE1131</f>
        <v>0</v>
      </c>
      <c r="AA1102" s="42">
        <f>'Data Entry'!AF1131</f>
        <v>0</v>
      </c>
      <c r="AB1102" s="291">
        <f t="shared" si="279"/>
        <v>0</v>
      </c>
      <c r="AC1102" s="42">
        <f>'Data Entry'!AH1131</f>
        <v>0</v>
      </c>
      <c r="AD1102" s="42">
        <f>'Data Entry'!AI1131</f>
        <v>0</v>
      </c>
      <c r="AE1102" s="42">
        <f>'Data Entry'!AJ1131</f>
        <v>0</v>
      </c>
      <c r="AF1102" s="42">
        <f>'Data Entry'!AK1131</f>
        <v>0</v>
      </c>
      <c r="AG1102" s="42">
        <f>'Data Entry'!AL1131</f>
        <v>0</v>
      </c>
      <c r="AH1102" s="42">
        <f>'Data Entry'!AM1131</f>
        <v>0</v>
      </c>
      <c r="AI1102" s="42">
        <f>'Data Entry'!AV1131</f>
        <v>0</v>
      </c>
      <c r="AJ1102" s="42">
        <f>'Data Entry'!AW1131</f>
        <v>0</v>
      </c>
      <c r="AK1102" s="42">
        <f>'Data Entry'!AX1131</f>
        <v>0</v>
      </c>
      <c r="AL1102" s="291">
        <f t="shared" si="274"/>
        <v>0</v>
      </c>
      <c r="AM1102" s="42">
        <f>'Data Entry'!AY1131</f>
        <v>0</v>
      </c>
      <c r="AN1102" s="42">
        <f>'Data Entry'!AZ1131</f>
        <v>0</v>
      </c>
      <c r="AO1102" s="42">
        <f>'Data Entry'!BA1131</f>
        <v>0</v>
      </c>
      <c r="AP1102" s="42">
        <f>'Data Entry'!BB1131</f>
        <v>0</v>
      </c>
      <c r="AQ1102" s="291">
        <f t="shared" si="280"/>
        <v>0</v>
      </c>
      <c r="AR1102" s="42">
        <f>'Data Entry'!BC1131</f>
        <v>0</v>
      </c>
      <c r="AS1102" s="42">
        <f>'Data Entry'!BD1131</f>
        <v>0</v>
      </c>
      <c r="AT1102" s="291">
        <f t="shared" si="281"/>
        <v>0</v>
      </c>
      <c r="AU1102" s="42">
        <f>'Data Entry'!BE1131</f>
        <v>0</v>
      </c>
      <c r="AV1102" s="42">
        <f>'Data Entry'!BF1131</f>
        <v>0</v>
      </c>
      <c r="AW1102" s="42">
        <f>'Data Entry'!BG1131</f>
        <v>0</v>
      </c>
      <c r="AX1102" s="291">
        <f t="shared" si="275"/>
        <v>0</v>
      </c>
      <c r="AY1102" s="42">
        <f>'Data Entry'!BH1131</f>
        <v>0</v>
      </c>
      <c r="AZ1102" s="42">
        <f>'Data Entry'!BI1131</f>
        <v>0</v>
      </c>
      <c r="BA1102" s="42">
        <f>'Data Entry'!BJ1131</f>
        <v>0</v>
      </c>
      <c r="BB1102" s="42">
        <f>'Data Entry'!BK1131</f>
        <v>0</v>
      </c>
      <c r="BC1102" s="291">
        <f t="shared" si="282"/>
        <v>0</v>
      </c>
      <c r="BD1102" s="42">
        <f>'Data Entry'!BL1131</f>
        <v>0</v>
      </c>
      <c r="BE1102" s="42">
        <f>'Data Entry'!BM1131</f>
        <v>0</v>
      </c>
      <c r="BF1102" s="291">
        <f t="shared" si="283"/>
        <v>0</v>
      </c>
      <c r="BG1102" s="305">
        <f t="shared" si="284"/>
        <v>0</v>
      </c>
      <c r="BH1102" s="288" t="str">
        <f>IFERROR((BG1102*'Data Entry'!$F$18)/'Data Entry'!$E$18,"")</f>
        <v/>
      </c>
      <c r="BI1102" s="305">
        <f t="shared" si="285"/>
        <v>0</v>
      </c>
      <c r="BJ1102" s="288" t="str">
        <f t="shared" si="286"/>
        <v/>
      </c>
      <c r="BK1102" s="307" t="str">
        <f t="shared" si="287"/>
        <v/>
      </c>
    </row>
    <row r="1103" spans="1:63" ht="27" x14ac:dyDescent="0.2">
      <c r="A1103" s="119" t="str">
        <f>'Data Entry'!D1132</f>
        <v>Respondent 1099</v>
      </c>
      <c r="B1103" s="52">
        <f>'Data Entry'!AN1132</f>
        <v>0</v>
      </c>
      <c r="C1103" s="52" t="str">
        <f>'Data Entry'!BX1132</f>
        <v/>
      </c>
      <c r="D1103" s="42" t="str">
        <f>'Data Entry'!BU1132</f>
        <v>No disability</v>
      </c>
      <c r="E1103" s="42">
        <f>'Data Entry'!O1132</f>
        <v>0</v>
      </c>
      <c r="F1103" s="42">
        <f>'Data Entry'!P1132</f>
        <v>0</v>
      </c>
      <c r="G1103" s="42">
        <f>'Data Entry'!Q1132</f>
        <v>0</v>
      </c>
      <c r="H1103" s="291">
        <f t="shared" si="272"/>
        <v>0</v>
      </c>
      <c r="I1103" s="42">
        <f>'Data Entry'!R1132</f>
        <v>0</v>
      </c>
      <c r="J1103" s="42">
        <f>'Data Entry'!S1132</f>
        <v>0</v>
      </c>
      <c r="K1103" s="42">
        <f>'Data Entry'!T1132</f>
        <v>0</v>
      </c>
      <c r="L1103" s="42">
        <f>'Data Entry'!U1132</f>
        <v>0</v>
      </c>
      <c r="M1103" s="291">
        <f t="shared" si="276"/>
        <v>0</v>
      </c>
      <c r="N1103" s="42">
        <f>'Data Entry'!V1132</f>
        <v>0</v>
      </c>
      <c r="O1103" s="42">
        <f>'Data Entry'!W1132</f>
        <v>0</v>
      </c>
      <c r="P1103" s="291">
        <f t="shared" si="277"/>
        <v>0</v>
      </c>
      <c r="Q1103" s="42">
        <f>'Data Entry'!X1132</f>
        <v>0</v>
      </c>
      <c r="R1103" s="42">
        <f>'Data Entry'!Y1132</f>
        <v>0</v>
      </c>
      <c r="S1103" s="42">
        <f>'Data Entry'!Z1132</f>
        <v>0</v>
      </c>
      <c r="T1103" s="291">
        <f t="shared" si="273"/>
        <v>0</v>
      </c>
      <c r="U1103" s="42">
        <f>'Data Entry'!AA1132</f>
        <v>0</v>
      </c>
      <c r="V1103" s="42">
        <f>'Data Entry'!AB1132</f>
        <v>0</v>
      </c>
      <c r="W1103" s="42">
        <f>'Data Entry'!AC1132</f>
        <v>0</v>
      </c>
      <c r="X1103" s="42">
        <f>'Data Entry'!AD1132</f>
        <v>0</v>
      </c>
      <c r="Y1103" s="291">
        <f t="shared" si="278"/>
        <v>0</v>
      </c>
      <c r="Z1103" s="42">
        <f>'Data Entry'!AE1132</f>
        <v>0</v>
      </c>
      <c r="AA1103" s="42">
        <f>'Data Entry'!AF1132</f>
        <v>0</v>
      </c>
      <c r="AB1103" s="291">
        <f t="shared" si="279"/>
        <v>0</v>
      </c>
      <c r="AC1103" s="42">
        <f>'Data Entry'!AH1132</f>
        <v>0</v>
      </c>
      <c r="AD1103" s="42">
        <f>'Data Entry'!AI1132</f>
        <v>0</v>
      </c>
      <c r="AE1103" s="42">
        <f>'Data Entry'!AJ1132</f>
        <v>0</v>
      </c>
      <c r="AF1103" s="42">
        <f>'Data Entry'!AK1132</f>
        <v>0</v>
      </c>
      <c r="AG1103" s="42">
        <f>'Data Entry'!AL1132</f>
        <v>0</v>
      </c>
      <c r="AH1103" s="42">
        <f>'Data Entry'!AM1132</f>
        <v>0</v>
      </c>
      <c r="AI1103" s="42">
        <f>'Data Entry'!AV1132</f>
        <v>0</v>
      </c>
      <c r="AJ1103" s="42">
        <f>'Data Entry'!AW1132</f>
        <v>0</v>
      </c>
      <c r="AK1103" s="42">
        <f>'Data Entry'!AX1132</f>
        <v>0</v>
      </c>
      <c r="AL1103" s="291">
        <f t="shared" si="274"/>
        <v>0</v>
      </c>
      <c r="AM1103" s="42">
        <f>'Data Entry'!AY1132</f>
        <v>0</v>
      </c>
      <c r="AN1103" s="42">
        <f>'Data Entry'!AZ1132</f>
        <v>0</v>
      </c>
      <c r="AO1103" s="42">
        <f>'Data Entry'!BA1132</f>
        <v>0</v>
      </c>
      <c r="AP1103" s="42">
        <f>'Data Entry'!BB1132</f>
        <v>0</v>
      </c>
      <c r="AQ1103" s="291">
        <f t="shared" si="280"/>
        <v>0</v>
      </c>
      <c r="AR1103" s="42">
        <f>'Data Entry'!BC1132</f>
        <v>0</v>
      </c>
      <c r="AS1103" s="42">
        <f>'Data Entry'!BD1132</f>
        <v>0</v>
      </c>
      <c r="AT1103" s="291">
        <f t="shared" si="281"/>
        <v>0</v>
      </c>
      <c r="AU1103" s="42">
        <f>'Data Entry'!BE1132</f>
        <v>0</v>
      </c>
      <c r="AV1103" s="42">
        <f>'Data Entry'!BF1132</f>
        <v>0</v>
      </c>
      <c r="AW1103" s="42">
        <f>'Data Entry'!BG1132</f>
        <v>0</v>
      </c>
      <c r="AX1103" s="291">
        <f t="shared" si="275"/>
        <v>0</v>
      </c>
      <c r="AY1103" s="42">
        <f>'Data Entry'!BH1132</f>
        <v>0</v>
      </c>
      <c r="AZ1103" s="42">
        <f>'Data Entry'!BI1132</f>
        <v>0</v>
      </c>
      <c r="BA1103" s="42">
        <f>'Data Entry'!BJ1132</f>
        <v>0</v>
      </c>
      <c r="BB1103" s="42">
        <f>'Data Entry'!BK1132</f>
        <v>0</v>
      </c>
      <c r="BC1103" s="291">
        <f t="shared" si="282"/>
        <v>0</v>
      </c>
      <c r="BD1103" s="42">
        <f>'Data Entry'!BL1132</f>
        <v>0</v>
      </c>
      <c r="BE1103" s="42">
        <f>'Data Entry'!BM1132</f>
        <v>0</v>
      </c>
      <c r="BF1103" s="291">
        <f t="shared" si="283"/>
        <v>0</v>
      </c>
      <c r="BG1103" s="305">
        <f t="shared" si="284"/>
        <v>0</v>
      </c>
      <c r="BH1103" s="288" t="str">
        <f>IFERROR((BG1103*'Data Entry'!$F$18)/'Data Entry'!$E$18,"")</f>
        <v/>
      </c>
      <c r="BI1103" s="305">
        <f t="shared" si="285"/>
        <v>0</v>
      </c>
      <c r="BJ1103" s="288" t="str">
        <f t="shared" si="286"/>
        <v/>
      </c>
      <c r="BK1103" s="307" t="str">
        <f t="shared" si="287"/>
        <v/>
      </c>
    </row>
    <row r="1104" spans="1:63" ht="27" x14ac:dyDescent="0.2">
      <c r="A1104" s="119" t="str">
        <f>'Data Entry'!D1133</f>
        <v>Respondent 1100</v>
      </c>
      <c r="B1104" s="52">
        <f>'Data Entry'!AN1133</f>
        <v>0</v>
      </c>
      <c r="C1104" s="52" t="str">
        <f>'Data Entry'!BX1133</f>
        <v/>
      </c>
      <c r="D1104" s="42" t="str">
        <f>'Data Entry'!BU1133</f>
        <v>No disability</v>
      </c>
      <c r="E1104" s="42">
        <f>'Data Entry'!O1133</f>
        <v>0</v>
      </c>
      <c r="F1104" s="42">
        <f>'Data Entry'!P1133</f>
        <v>0</v>
      </c>
      <c r="G1104" s="42">
        <f>'Data Entry'!Q1133</f>
        <v>0</v>
      </c>
      <c r="H1104" s="291">
        <f t="shared" si="272"/>
        <v>0</v>
      </c>
      <c r="I1104" s="42">
        <f>'Data Entry'!R1133</f>
        <v>0</v>
      </c>
      <c r="J1104" s="42">
        <f>'Data Entry'!S1133</f>
        <v>0</v>
      </c>
      <c r="K1104" s="42">
        <f>'Data Entry'!T1133</f>
        <v>0</v>
      </c>
      <c r="L1104" s="42">
        <f>'Data Entry'!U1133</f>
        <v>0</v>
      </c>
      <c r="M1104" s="291">
        <f t="shared" si="276"/>
        <v>0</v>
      </c>
      <c r="N1104" s="42">
        <f>'Data Entry'!V1133</f>
        <v>0</v>
      </c>
      <c r="O1104" s="42">
        <f>'Data Entry'!W1133</f>
        <v>0</v>
      </c>
      <c r="P1104" s="291">
        <f t="shared" si="277"/>
        <v>0</v>
      </c>
      <c r="Q1104" s="42">
        <f>'Data Entry'!X1133</f>
        <v>0</v>
      </c>
      <c r="R1104" s="42">
        <f>'Data Entry'!Y1133</f>
        <v>0</v>
      </c>
      <c r="S1104" s="42">
        <f>'Data Entry'!Z1133</f>
        <v>0</v>
      </c>
      <c r="T1104" s="291">
        <f t="shared" si="273"/>
        <v>0</v>
      </c>
      <c r="U1104" s="42">
        <f>'Data Entry'!AA1133</f>
        <v>0</v>
      </c>
      <c r="V1104" s="42">
        <f>'Data Entry'!AB1133</f>
        <v>0</v>
      </c>
      <c r="W1104" s="42">
        <f>'Data Entry'!AC1133</f>
        <v>0</v>
      </c>
      <c r="X1104" s="42">
        <f>'Data Entry'!AD1133</f>
        <v>0</v>
      </c>
      <c r="Y1104" s="291">
        <f t="shared" si="278"/>
        <v>0</v>
      </c>
      <c r="Z1104" s="42">
        <f>'Data Entry'!AE1133</f>
        <v>0</v>
      </c>
      <c r="AA1104" s="42">
        <f>'Data Entry'!AF1133</f>
        <v>0</v>
      </c>
      <c r="AB1104" s="291">
        <f t="shared" si="279"/>
        <v>0</v>
      </c>
      <c r="AC1104" s="42">
        <f>'Data Entry'!AH1133</f>
        <v>0</v>
      </c>
      <c r="AD1104" s="42">
        <f>'Data Entry'!AI1133</f>
        <v>0</v>
      </c>
      <c r="AE1104" s="42">
        <f>'Data Entry'!AJ1133</f>
        <v>0</v>
      </c>
      <c r="AF1104" s="42">
        <f>'Data Entry'!AK1133</f>
        <v>0</v>
      </c>
      <c r="AG1104" s="42">
        <f>'Data Entry'!AL1133</f>
        <v>0</v>
      </c>
      <c r="AH1104" s="42">
        <f>'Data Entry'!AM1133</f>
        <v>0</v>
      </c>
      <c r="AI1104" s="42">
        <f>'Data Entry'!AV1133</f>
        <v>0</v>
      </c>
      <c r="AJ1104" s="42">
        <f>'Data Entry'!AW1133</f>
        <v>0</v>
      </c>
      <c r="AK1104" s="42">
        <f>'Data Entry'!AX1133</f>
        <v>0</v>
      </c>
      <c r="AL1104" s="291">
        <f t="shared" si="274"/>
        <v>0</v>
      </c>
      <c r="AM1104" s="42">
        <f>'Data Entry'!AY1133</f>
        <v>0</v>
      </c>
      <c r="AN1104" s="42">
        <f>'Data Entry'!AZ1133</f>
        <v>0</v>
      </c>
      <c r="AO1104" s="42">
        <f>'Data Entry'!BA1133</f>
        <v>0</v>
      </c>
      <c r="AP1104" s="42">
        <f>'Data Entry'!BB1133</f>
        <v>0</v>
      </c>
      <c r="AQ1104" s="291">
        <f t="shared" si="280"/>
        <v>0</v>
      </c>
      <c r="AR1104" s="42">
        <f>'Data Entry'!BC1133</f>
        <v>0</v>
      </c>
      <c r="AS1104" s="42">
        <f>'Data Entry'!BD1133</f>
        <v>0</v>
      </c>
      <c r="AT1104" s="291">
        <f t="shared" si="281"/>
        <v>0</v>
      </c>
      <c r="AU1104" s="42">
        <f>'Data Entry'!BE1133</f>
        <v>0</v>
      </c>
      <c r="AV1104" s="42">
        <f>'Data Entry'!BF1133</f>
        <v>0</v>
      </c>
      <c r="AW1104" s="42">
        <f>'Data Entry'!BG1133</f>
        <v>0</v>
      </c>
      <c r="AX1104" s="291">
        <f t="shared" si="275"/>
        <v>0</v>
      </c>
      <c r="AY1104" s="42">
        <f>'Data Entry'!BH1133</f>
        <v>0</v>
      </c>
      <c r="AZ1104" s="42">
        <f>'Data Entry'!BI1133</f>
        <v>0</v>
      </c>
      <c r="BA1104" s="42">
        <f>'Data Entry'!BJ1133</f>
        <v>0</v>
      </c>
      <c r="BB1104" s="42">
        <f>'Data Entry'!BK1133</f>
        <v>0</v>
      </c>
      <c r="BC1104" s="291">
        <f t="shared" si="282"/>
        <v>0</v>
      </c>
      <c r="BD1104" s="42">
        <f>'Data Entry'!BL1133</f>
        <v>0</v>
      </c>
      <c r="BE1104" s="42">
        <f>'Data Entry'!BM1133</f>
        <v>0</v>
      </c>
      <c r="BF1104" s="291">
        <f t="shared" si="283"/>
        <v>0</v>
      </c>
      <c r="BG1104" s="305">
        <f t="shared" si="284"/>
        <v>0</v>
      </c>
      <c r="BH1104" s="288" t="str">
        <f>IFERROR((BG1104*'Data Entry'!$F$18)/'Data Entry'!$E$18,"")</f>
        <v/>
      </c>
      <c r="BI1104" s="305">
        <f t="shared" si="285"/>
        <v>0</v>
      </c>
      <c r="BJ1104" s="288" t="str">
        <f t="shared" si="286"/>
        <v/>
      </c>
      <c r="BK1104" s="307" t="str">
        <f t="shared" si="287"/>
        <v/>
      </c>
    </row>
    <row r="1105" spans="1:63" ht="27" x14ac:dyDescent="0.2">
      <c r="A1105" s="119" t="str">
        <f>'Data Entry'!D1134</f>
        <v>Respondent 1101</v>
      </c>
      <c r="B1105" s="52">
        <f>'Data Entry'!AN1134</f>
        <v>0</v>
      </c>
      <c r="C1105" s="52" t="str">
        <f>'Data Entry'!BX1134</f>
        <v/>
      </c>
      <c r="D1105" s="42" t="str">
        <f>'Data Entry'!BU1134</f>
        <v>No disability</v>
      </c>
      <c r="E1105" s="42">
        <f>'Data Entry'!O1134</f>
        <v>0</v>
      </c>
      <c r="F1105" s="42">
        <f>'Data Entry'!P1134</f>
        <v>0</v>
      </c>
      <c r="G1105" s="42">
        <f>'Data Entry'!Q1134</f>
        <v>0</v>
      </c>
      <c r="H1105" s="291">
        <f t="shared" si="272"/>
        <v>0</v>
      </c>
      <c r="I1105" s="42">
        <f>'Data Entry'!R1134</f>
        <v>0</v>
      </c>
      <c r="J1105" s="42">
        <f>'Data Entry'!S1134</f>
        <v>0</v>
      </c>
      <c r="K1105" s="42">
        <f>'Data Entry'!T1134</f>
        <v>0</v>
      </c>
      <c r="L1105" s="42">
        <f>'Data Entry'!U1134</f>
        <v>0</v>
      </c>
      <c r="M1105" s="291">
        <f t="shared" si="276"/>
        <v>0</v>
      </c>
      <c r="N1105" s="42">
        <f>'Data Entry'!V1134</f>
        <v>0</v>
      </c>
      <c r="O1105" s="42">
        <f>'Data Entry'!W1134</f>
        <v>0</v>
      </c>
      <c r="P1105" s="291">
        <f t="shared" si="277"/>
        <v>0</v>
      </c>
      <c r="Q1105" s="42">
        <f>'Data Entry'!X1134</f>
        <v>0</v>
      </c>
      <c r="R1105" s="42">
        <f>'Data Entry'!Y1134</f>
        <v>0</v>
      </c>
      <c r="S1105" s="42">
        <f>'Data Entry'!Z1134</f>
        <v>0</v>
      </c>
      <c r="T1105" s="291">
        <f t="shared" si="273"/>
        <v>0</v>
      </c>
      <c r="U1105" s="42">
        <f>'Data Entry'!AA1134</f>
        <v>0</v>
      </c>
      <c r="V1105" s="42">
        <f>'Data Entry'!AB1134</f>
        <v>0</v>
      </c>
      <c r="W1105" s="42">
        <f>'Data Entry'!AC1134</f>
        <v>0</v>
      </c>
      <c r="X1105" s="42">
        <f>'Data Entry'!AD1134</f>
        <v>0</v>
      </c>
      <c r="Y1105" s="291">
        <f t="shared" si="278"/>
        <v>0</v>
      </c>
      <c r="Z1105" s="42">
        <f>'Data Entry'!AE1134</f>
        <v>0</v>
      </c>
      <c r="AA1105" s="42">
        <f>'Data Entry'!AF1134</f>
        <v>0</v>
      </c>
      <c r="AB1105" s="291">
        <f t="shared" si="279"/>
        <v>0</v>
      </c>
      <c r="AC1105" s="42">
        <f>'Data Entry'!AH1134</f>
        <v>0</v>
      </c>
      <c r="AD1105" s="42">
        <f>'Data Entry'!AI1134</f>
        <v>0</v>
      </c>
      <c r="AE1105" s="42">
        <f>'Data Entry'!AJ1134</f>
        <v>0</v>
      </c>
      <c r="AF1105" s="42">
        <f>'Data Entry'!AK1134</f>
        <v>0</v>
      </c>
      <c r="AG1105" s="42">
        <f>'Data Entry'!AL1134</f>
        <v>0</v>
      </c>
      <c r="AH1105" s="42">
        <f>'Data Entry'!AM1134</f>
        <v>0</v>
      </c>
      <c r="AI1105" s="42">
        <f>'Data Entry'!AV1134</f>
        <v>0</v>
      </c>
      <c r="AJ1105" s="42">
        <f>'Data Entry'!AW1134</f>
        <v>0</v>
      </c>
      <c r="AK1105" s="42">
        <f>'Data Entry'!AX1134</f>
        <v>0</v>
      </c>
      <c r="AL1105" s="291">
        <f t="shared" si="274"/>
        <v>0</v>
      </c>
      <c r="AM1105" s="42">
        <f>'Data Entry'!AY1134</f>
        <v>0</v>
      </c>
      <c r="AN1105" s="42">
        <f>'Data Entry'!AZ1134</f>
        <v>0</v>
      </c>
      <c r="AO1105" s="42">
        <f>'Data Entry'!BA1134</f>
        <v>0</v>
      </c>
      <c r="AP1105" s="42">
        <f>'Data Entry'!BB1134</f>
        <v>0</v>
      </c>
      <c r="AQ1105" s="291">
        <f t="shared" si="280"/>
        <v>0</v>
      </c>
      <c r="AR1105" s="42">
        <f>'Data Entry'!BC1134</f>
        <v>0</v>
      </c>
      <c r="AS1105" s="42">
        <f>'Data Entry'!BD1134</f>
        <v>0</v>
      </c>
      <c r="AT1105" s="291">
        <f t="shared" si="281"/>
        <v>0</v>
      </c>
      <c r="AU1105" s="42">
        <f>'Data Entry'!BE1134</f>
        <v>0</v>
      </c>
      <c r="AV1105" s="42">
        <f>'Data Entry'!BF1134</f>
        <v>0</v>
      </c>
      <c r="AW1105" s="42">
        <f>'Data Entry'!BG1134</f>
        <v>0</v>
      </c>
      <c r="AX1105" s="291">
        <f t="shared" si="275"/>
        <v>0</v>
      </c>
      <c r="AY1105" s="42">
        <f>'Data Entry'!BH1134</f>
        <v>0</v>
      </c>
      <c r="AZ1105" s="42">
        <f>'Data Entry'!BI1134</f>
        <v>0</v>
      </c>
      <c r="BA1105" s="42">
        <f>'Data Entry'!BJ1134</f>
        <v>0</v>
      </c>
      <c r="BB1105" s="42">
        <f>'Data Entry'!BK1134</f>
        <v>0</v>
      </c>
      <c r="BC1105" s="291">
        <f t="shared" si="282"/>
        <v>0</v>
      </c>
      <c r="BD1105" s="42">
        <f>'Data Entry'!BL1134</f>
        <v>0</v>
      </c>
      <c r="BE1105" s="42">
        <f>'Data Entry'!BM1134</f>
        <v>0</v>
      </c>
      <c r="BF1105" s="291">
        <f t="shared" si="283"/>
        <v>0</v>
      </c>
      <c r="BG1105" s="305">
        <f t="shared" si="284"/>
        <v>0</v>
      </c>
      <c r="BH1105" s="288" t="str">
        <f>IFERROR((BG1105*'Data Entry'!$F$18)/'Data Entry'!$E$18,"")</f>
        <v/>
      </c>
      <c r="BI1105" s="305">
        <f t="shared" si="285"/>
        <v>0</v>
      </c>
      <c r="BJ1105" s="288" t="str">
        <f t="shared" si="286"/>
        <v/>
      </c>
      <c r="BK1105" s="307" t="str">
        <f t="shared" si="287"/>
        <v/>
      </c>
    </row>
    <row r="1106" spans="1:63" ht="27" x14ac:dyDescent="0.2">
      <c r="A1106" s="119" t="str">
        <f>'Data Entry'!D1135</f>
        <v>Respondent 1102</v>
      </c>
      <c r="B1106" s="52">
        <f>'Data Entry'!AN1135</f>
        <v>0</v>
      </c>
      <c r="C1106" s="52" t="str">
        <f>'Data Entry'!BX1135</f>
        <v/>
      </c>
      <c r="D1106" s="42" t="str">
        <f>'Data Entry'!BU1135</f>
        <v>No disability</v>
      </c>
      <c r="E1106" s="42">
        <f>'Data Entry'!O1135</f>
        <v>0</v>
      </c>
      <c r="F1106" s="42">
        <f>'Data Entry'!P1135</f>
        <v>0</v>
      </c>
      <c r="G1106" s="42">
        <f>'Data Entry'!Q1135</f>
        <v>0</v>
      </c>
      <c r="H1106" s="291">
        <f t="shared" si="272"/>
        <v>0</v>
      </c>
      <c r="I1106" s="42">
        <f>'Data Entry'!R1135</f>
        <v>0</v>
      </c>
      <c r="J1106" s="42">
        <f>'Data Entry'!S1135</f>
        <v>0</v>
      </c>
      <c r="K1106" s="42">
        <f>'Data Entry'!T1135</f>
        <v>0</v>
      </c>
      <c r="L1106" s="42">
        <f>'Data Entry'!U1135</f>
        <v>0</v>
      </c>
      <c r="M1106" s="291">
        <f t="shared" si="276"/>
        <v>0</v>
      </c>
      <c r="N1106" s="42">
        <f>'Data Entry'!V1135</f>
        <v>0</v>
      </c>
      <c r="O1106" s="42">
        <f>'Data Entry'!W1135</f>
        <v>0</v>
      </c>
      <c r="P1106" s="291">
        <f t="shared" si="277"/>
        <v>0</v>
      </c>
      <c r="Q1106" s="42">
        <f>'Data Entry'!X1135</f>
        <v>0</v>
      </c>
      <c r="R1106" s="42">
        <f>'Data Entry'!Y1135</f>
        <v>0</v>
      </c>
      <c r="S1106" s="42">
        <f>'Data Entry'!Z1135</f>
        <v>0</v>
      </c>
      <c r="T1106" s="291">
        <f t="shared" si="273"/>
        <v>0</v>
      </c>
      <c r="U1106" s="42">
        <f>'Data Entry'!AA1135</f>
        <v>0</v>
      </c>
      <c r="V1106" s="42">
        <f>'Data Entry'!AB1135</f>
        <v>0</v>
      </c>
      <c r="W1106" s="42">
        <f>'Data Entry'!AC1135</f>
        <v>0</v>
      </c>
      <c r="X1106" s="42">
        <f>'Data Entry'!AD1135</f>
        <v>0</v>
      </c>
      <c r="Y1106" s="291">
        <f t="shared" si="278"/>
        <v>0</v>
      </c>
      <c r="Z1106" s="42">
        <f>'Data Entry'!AE1135</f>
        <v>0</v>
      </c>
      <c r="AA1106" s="42">
        <f>'Data Entry'!AF1135</f>
        <v>0</v>
      </c>
      <c r="AB1106" s="291">
        <f t="shared" si="279"/>
        <v>0</v>
      </c>
      <c r="AC1106" s="42">
        <f>'Data Entry'!AH1135</f>
        <v>0</v>
      </c>
      <c r="AD1106" s="42">
        <f>'Data Entry'!AI1135</f>
        <v>0</v>
      </c>
      <c r="AE1106" s="42">
        <f>'Data Entry'!AJ1135</f>
        <v>0</v>
      </c>
      <c r="AF1106" s="42">
        <f>'Data Entry'!AK1135</f>
        <v>0</v>
      </c>
      <c r="AG1106" s="42">
        <f>'Data Entry'!AL1135</f>
        <v>0</v>
      </c>
      <c r="AH1106" s="42">
        <f>'Data Entry'!AM1135</f>
        <v>0</v>
      </c>
      <c r="AI1106" s="42">
        <f>'Data Entry'!AV1135</f>
        <v>0</v>
      </c>
      <c r="AJ1106" s="42">
        <f>'Data Entry'!AW1135</f>
        <v>0</v>
      </c>
      <c r="AK1106" s="42">
        <f>'Data Entry'!AX1135</f>
        <v>0</v>
      </c>
      <c r="AL1106" s="291">
        <f t="shared" si="274"/>
        <v>0</v>
      </c>
      <c r="AM1106" s="42">
        <f>'Data Entry'!AY1135</f>
        <v>0</v>
      </c>
      <c r="AN1106" s="42">
        <f>'Data Entry'!AZ1135</f>
        <v>0</v>
      </c>
      <c r="AO1106" s="42">
        <f>'Data Entry'!BA1135</f>
        <v>0</v>
      </c>
      <c r="AP1106" s="42">
        <f>'Data Entry'!BB1135</f>
        <v>0</v>
      </c>
      <c r="AQ1106" s="291">
        <f t="shared" si="280"/>
        <v>0</v>
      </c>
      <c r="AR1106" s="42">
        <f>'Data Entry'!BC1135</f>
        <v>0</v>
      </c>
      <c r="AS1106" s="42">
        <f>'Data Entry'!BD1135</f>
        <v>0</v>
      </c>
      <c r="AT1106" s="291">
        <f t="shared" si="281"/>
        <v>0</v>
      </c>
      <c r="AU1106" s="42">
        <f>'Data Entry'!BE1135</f>
        <v>0</v>
      </c>
      <c r="AV1106" s="42">
        <f>'Data Entry'!BF1135</f>
        <v>0</v>
      </c>
      <c r="AW1106" s="42">
        <f>'Data Entry'!BG1135</f>
        <v>0</v>
      </c>
      <c r="AX1106" s="291">
        <f t="shared" si="275"/>
        <v>0</v>
      </c>
      <c r="AY1106" s="42">
        <f>'Data Entry'!BH1135</f>
        <v>0</v>
      </c>
      <c r="AZ1106" s="42">
        <f>'Data Entry'!BI1135</f>
        <v>0</v>
      </c>
      <c r="BA1106" s="42">
        <f>'Data Entry'!BJ1135</f>
        <v>0</v>
      </c>
      <c r="BB1106" s="42">
        <f>'Data Entry'!BK1135</f>
        <v>0</v>
      </c>
      <c r="BC1106" s="291">
        <f t="shared" si="282"/>
        <v>0</v>
      </c>
      <c r="BD1106" s="42">
        <f>'Data Entry'!BL1135</f>
        <v>0</v>
      </c>
      <c r="BE1106" s="42">
        <f>'Data Entry'!BM1135</f>
        <v>0</v>
      </c>
      <c r="BF1106" s="291">
        <f t="shared" si="283"/>
        <v>0</v>
      </c>
      <c r="BG1106" s="305">
        <f t="shared" si="284"/>
        <v>0</v>
      </c>
      <c r="BH1106" s="288" t="str">
        <f>IFERROR((BG1106*'Data Entry'!$F$18)/'Data Entry'!$E$18,"")</f>
        <v/>
      </c>
      <c r="BI1106" s="305">
        <f t="shared" si="285"/>
        <v>0</v>
      </c>
      <c r="BJ1106" s="288" t="str">
        <f t="shared" si="286"/>
        <v/>
      </c>
      <c r="BK1106" s="307" t="str">
        <f t="shared" si="287"/>
        <v/>
      </c>
    </row>
    <row r="1107" spans="1:63" ht="27" x14ac:dyDescent="0.2">
      <c r="A1107" s="119" t="str">
        <f>'Data Entry'!D1136</f>
        <v>Respondent 1103</v>
      </c>
      <c r="B1107" s="52">
        <f>'Data Entry'!AN1136</f>
        <v>0</v>
      </c>
      <c r="C1107" s="52" t="str">
        <f>'Data Entry'!BX1136</f>
        <v/>
      </c>
      <c r="D1107" s="42" t="str">
        <f>'Data Entry'!BU1136</f>
        <v>No disability</v>
      </c>
      <c r="E1107" s="42">
        <f>'Data Entry'!O1136</f>
        <v>0</v>
      </c>
      <c r="F1107" s="42">
        <f>'Data Entry'!P1136</f>
        <v>0</v>
      </c>
      <c r="G1107" s="42">
        <f>'Data Entry'!Q1136</f>
        <v>0</v>
      </c>
      <c r="H1107" s="291">
        <f t="shared" si="272"/>
        <v>0</v>
      </c>
      <c r="I1107" s="42">
        <f>'Data Entry'!R1136</f>
        <v>0</v>
      </c>
      <c r="J1107" s="42">
        <f>'Data Entry'!S1136</f>
        <v>0</v>
      </c>
      <c r="K1107" s="42">
        <f>'Data Entry'!T1136</f>
        <v>0</v>
      </c>
      <c r="L1107" s="42">
        <f>'Data Entry'!U1136</f>
        <v>0</v>
      </c>
      <c r="M1107" s="291">
        <f t="shared" si="276"/>
        <v>0</v>
      </c>
      <c r="N1107" s="42">
        <f>'Data Entry'!V1136</f>
        <v>0</v>
      </c>
      <c r="O1107" s="42">
        <f>'Data Entry'!W1136</f>
        <v>0</v>
      </c>
      <c r="P1107" s="291">
        <f t="shared" si="277"/>
        <v>0</v>
      </c>
      <c r="Q1107" s="42">
        <f>'Data Entry'!X1136</f>
        <v>0</v>
      </c>
      <c r="R1107" s="42">
        <f>'Data Entry'!Y1136</f>
        <v>0</v>
      </c>
      <c r="S1107" s="42">
        <f>'Data Entry'!Z1136</f>
        <v>0</v>
      </c>
      <c r="T1107" s="291">
        <f t="shared" si="273"/>
        <v>0</v>
      </c>
      <c r="U1107" s="42">
        <f>'Data Entry'!AA1136</f>
        <v>0</v>
      </c>
      <c r="V1107" s="42">
        <f>'Data Entry'!AB1136</f>
        <v>0</v>
      </c>
      <c r="W1107" s="42">
        <f>'Data Entry'!AC1136</f>
        <v>0</v>
      </c>
      <c r="X1107" s="42">
        <f>'Data Entry'!AD1136</f>
        <v>0</v>
      </c>
      <c r="Y1107" s="291">
        <f t="shared" si="278"/>
        <v>0</v>
      </c>
      <c r="Z1107" s="42">
        <f>'Data Entry'!AE1136</f>
        <v>0</v>
      </c>
      <c r="AA1107" s="42">
        <f>'Data Entry'!AF1136</f>
        <v>0</v>
      </c>
      <c r="AB1107" s="291">
        <f t="shared" si="279"/>
        <v>0</v>
      </c>
      <c r="AC1107" s="42">
        <f>'Data Entry'!AH1136</f>
        <v>0</v>
      </c>
      <c r="AD1107" s="42">
        <f>'Data Entry'!AI1136</f>
        <v>0</v>
      </c>
      <c r="AE1107" s="42">
        <f>'Data Entry'!AJ1136</f>
        <v>0</v>
      </c>
      <c r="AF1107" s="42">
        <f>'Data Entry'!AK1136</f>
        <v>0</v>
      </c>
      <c r="AG1107" s="42">
        <f>'Data Entry'!AL1136</f>
        <v>0</v>
      </c>
      <c r="AH1107" s="42">
        <f>'Data Entry'!AM1136</f>
        <v>0</v>
      </c>
      <c r="AI1107" s="42">
        <f>'Data Entry'!AV1136</f>
        <v>0</v>
      </c>
      <c r="AJ1107" s="42">
        <f>'Data Entry'!AW1136</f>
        <v>0</v>
      </c>
      <c r="AK1107" s="42">
        <f>'Data Entry'!AX1136</f>
        <v>0</v>
      </c>
      <c r="AL1107" s="291">
        <f t="shared" si="274"/>
        <v>0</v>
      </c>
      <c r="AM1107" s="42">
        <f>'Data Entry'!AY1136</f>
        <v>0</v>
      </c>
      <c r="AN1107" s="42">
        <f>'Data Entry'!AZ1136</f>
        <v>0</v>
      </c>
      <c r="AO1107" s="42">
        <f>'Data Entry'!BA1136</f>
        <v>0</v>
      </c>
      <c r="AP1107" s="42">
        <f>'Data Entry'!BB1136</f>
        <v>0</v>
      </c>
      <c r="AQ1107" s="291">
        <f t="shared" si="280"/>
        <v>0</v>
      </c>
      <c r="AR1107" s="42">
        <f>'Data Entry'!BC1136</f>
        <v>0</v>
      </c>
      <c r="AS1107" s="42">
        <f>'Data Entry'!BD1136</f>
        <v>0</v>
      </c>
      <c r="AT1107" s="291">
        <f t="shared" si="281"/>
        <v>0</v>
      </c>
      <c r="AU1107" s="42">
        <f>'Data Entry'!BE1136</f>
        <v>0</v>
      </c>
      <c r="AV1107" s="42">
        <f>'Data Entry'!BF1136</f>
        <v>0</v>
      </c>
      <c r="AW1107" s="42">
        <f>'Data Entry'!BG1136</f>
        <v>0</v>
      </c>
      <c r="AX1107" s="291">
        <f t="shared" si="275"/>
        <v>0</v>
      </c>
      <c r="AY1107" s="42">
        <f>'Data Entry'!BH1136</f>
        <v>0</v>
      </c>
      <c r="AZ1107" s="42">
        <f>'Data Entry'!BI1136</f>
        <v>0</v>
      </c>
      <c r="BA1107" s="42">
        <f>'Data Entry'!BJ1136</f>
        <v>0</v>
      </c>
      <c r="BB1107" s="42">
        <f>'Data Entry'!BK1136</f>
        <v>0</v>
      </c>
      <c r="BC1107" s="291">
        <f t="shared" si="282"/>
        <v>0</v>
      </c>
      <c r="BD1107" s="42">
        <f>'Data Entry'!BL1136</f>
        <v>0</v>
      </c>
      <c r="BE1107" s="42">
        <f>'Data Entry'!BM1136</f>
        <v>0</v>
      </c>
      <c r="BF1107" s="291">
        <f t="shared" si="283"/>
        <v>0</v>
      </c>
      <c r="BG1107" s="305">
        <f t="shared" si="284"/>
        <v>0</v>
      </c>
      <c r="BH1107" s="288" t="str">
        <f>IFERROR((BG1107*'Data Entry'!$F$18)/'Data Entry'!$E$18,"")</f>
        <v/>
      </c>
      <c r="BI1107" s="305">
        <f t="shared" si="285"/>
        <v>0</v>
      </c>
      <c r="BJ1107" s="288" t="str">
        <f t="shared" si="286"/>
        <v/>
      </c>
      <c r="BK1107" s="307" t="str">
        <f t="shared" si="287"/>
        <v/>
      </c>
    </row>
    <row r="1108" spans="1:63" ht="27" x14ac:dyDescent="0.2">
      <c r="A1108" s="119" t="str">
        <f>'Data Entry'!D1137</f>
        <v>Respondent 1104</v>
      </c>
      <c r="B1108" s="52">
        <f>'Data Entry'!AN1137</f>
        <v>0</v>
      </c>
      <c r="C1108" s="52" t="str">
        <f>'Data Entry'!BX1137</f>
        <v/>
      </c>
      <c r="D1108" s="42" t="str">
        <f>'Data Entry'!BU1137</f>
        <v>No disability</v>
      </c>
      <c r="E1108" s="42">
        <f>'Data Entry'!O1137</f>
        <v>0</v>
      </c>
      <c r="F1108" s="42">
        <f>'Data Entry'!P1137</f>
        <v>0</v>
      </c>
      <c r="G1108" s="42">
        <f>'Data Entry'!Q1137</f>
        <v>0</v>
      </c>
      <c r="H1108" s="291">
        <f t="shared" si="272"/>
        <v>0</v>
      </c>
      <c r="I1108" s="42">
        <f>'Data Entry'!R1137</f>
        <v>0</v>
      </c>
      <c r="J1108" s="42">
        <f>'Data Entry'!S1137</f>
        <v>0</v>
      </c>
      <c r="K1108" s="42">
        <f>'Data Entry'!T1137</f>
        <v>0</v>
      </c>
      <c r="L1108" s="42">
        <f>'Data Entry'!U1137</f>
        <v>0</v>
      </c>
      <c r="M1108" s="291">
        <f t="shared" si="276"/>
        <v>0</v>
      </c>
      <c r="N1108" s="42">
        <f>'Data Entry'!V1137</f>
        <v>0</v>
      </c>
      <c r="O1108" s="42">
        <f>'Data Entry'!W1137</f>
        <v>0</v>
      </c>
      <c r="P1108" s="291">
        <f t="shared" si="277"/>
        <v>0</v>
      </c>
      <c r="Q1108" s="42">
        <f>'Data Entry'!X1137</f>
        <v>0</v>
      </c>
      <c r="R1108" s="42">
        <f>'Data Entry'!Y1137</f>
        <v>0</v>
      </c>
      <c r="S1108" s="42">
        <f>'Data Entry'!Z1137</f>
        <v>0</v>
      </c>
      <c r="T1108" s="291">
        <f t="shared" si="273"/>
        <v>0</v>
      </c>
      <c r="U1108" s="42">
        <f>'Data Entry'!AA1137</f>
        <v>0</v>
      </c>
      <c r="V1108" s="42">
        <f>'Data Entry'!AB1137</f>
        <v>0</v>
      </c>
      <c r="W1108" s="42">
        <f>'Data Entry'!AC1137</f>
        <v>0</v>
      </c>
      <c r="X1108" s="42">
        <f>'Data Entry'!AD1137</f>
        <v>0</v>
      </c>
      <c r="Y1108" s="291">
        <f t="shared" si="278"/>
        <v>0</v>
      </c>
      <c r="Z1108" s="42">
        <f>'Data Entry'!AE1137</f>
        <v>0</v>
      </c>
      <c r="AA1108" s="42">
        <f>'Data Entry'!AF1137</f>
        <v>0</v>
      </c>
      <c r="AB1108" s="291">
        <f t="shared" si="279"/>
        <v>0</v>
      </c>
      <c r="AC1108" s="42">
        <f>'Data Entry'!AH1137</f>
        <v>0</v>
      </c>
      <c r="AD1108" s="42">
        <f>'Data Entry'!AI1137</f>
        <v>0</v>
      </c>
      <c r="AE1108" s="42">
        <f>'Data Entry'!AJ1137</f>
        <v>0</v>
      </c>
      <c r="AF1108" s="42">
        <f>'Data Entry'!AK1137</f>
        <v>0</v>
      </c>
      <c r="AG1108" s="42">
        <f>'Data Entry'!AL1137</f>
        <v>0</v>
      </c>
      <c r="AH1108" s="42">
        <f>'Data Entry'!AM1137</f>
        <v>0</v>
      </c>
      <c r="AI1108" s="42">
        <f>'Data Entry'!AV1137</f>
        <v>0</v>
      </c>
      <c r="AJ1108" s="42">
        <f>'Data Entry'!AW1137</f>
        <v>0</v>
      </c>
      <c r="AK1108" s="42">
        <f>'Data Entry'!AX1137</f>
        <v>0</v>
      </c>
      <c r="AL1108" s="291">
        <f t="shared" si="274"/>
        <v>0</v>
      </c>
      <c r="AM1108" s="42">
        <f>'Data Entry'!AY1137</f>
        <v>0</v>
      </c>
      <c r="AN1108" s="42">
        <f>'Data Entry'!AZ1137</f>
        <v>0</v>
      </c>
      <c r="AO1108" s="42">
        <f>'Data Entry'!BA1137</f>
        <v>0</v>
      </c>
      <c r="AP1108" s="42">
        <f>'Data Entry'!BB1137</f>
        <v>0</v>
      </c>
      <c r="AQ1108" s="291">
        <f t="shared" si="280"/>
        <v>0</v>
      </c>
      <c r="AR1108" s="42">
        <f>'Data Entry'!BC1137</f>
        <v>0</v>
      </c>
      <c r="AS1108" s="42">
        <f>'Data Entry'!BD1137</f>
        <v>0</v>
      </c>
      <c r="AT1108" s="291">
        <f t="shared" si="281"/>
        <v>0</v>
      </c>
      <c r="AU1108" s="42">
        <f>'Data Entry'!BE1137</f>
        <v>0</v>
      </c>
      <c r="AV1108" s="42">
        <f>'Data Entry'!BF1137</f>
        <v>0</v>
      </c>
      <c r="AW1108" s="42">
        <f>'Data Entry'!BG1137</f>
        <v>0</v>
      </c>
      <c r="AX1108" s="291">
        <f t="shared" si="275"/>
        <v>0</v>
      </c>
      <c r="AY1108" s="42">
        <f>'Data Entry'!BH1137</f>
        <v>0</v>
      </c>
      <c r="AZ1108" s="42">
        <f>'Data Entry'!BI1137</f>
        <v>0</v>
      </c>
      <c r="BA1108" s="42">
        <f>'Data Entry'!BJ1137</f>
        <v>0</v>
      </c>
      <c r="BB1108" s="42">
        <f>'Data Entry'!BK1137</f>
        <v>0</v>
      </c>
      <c r="BC1108" s="291">
        <f t="shared" si="282"/>
        <v>0</v>
      </c>
      <c r="BD1108" s="42">
        <f>'Data Entry'!BL1137</f>
        <v>0</v>
      </c>
      <c r="BE1108" s="42">
        <f>'Data Entry'!BM1137</f>
        <v>0</v>
      </c>
      <c r="BF1108" s="291">
        <f t="shared" si="283"/>
        <v>0</v>
      </c>
      <c r="BG1108" s="305">
        <f t="shared" si="284"/>
        <v>0</v>
      </c>
      <c r="BH1108" s="288" t="str">
        <f>IFERROR((BG1108*'Data Entry'!$F$18)/'Data Entry'!$E$18,"")</f>
        <v/>
      </c>
      <c r="BI1108" s="305">
        <f t="shared" si="285"/>
        <v>0</v>
      </c>
      <c r="BJ1108" s="288" t="str">
        <f t="shared" si="286"/>
        <v/>
      </c>
      <c r="BK1108" s="307" t="str">
        <f t="shared" si="287"/>
        <v/>
      </c>
    </row>
    <row r="1109" spans="1:63" ht="27" x14ac:dyDescent="0.2">
      <c r="A1109" s="119" t="str">
        <f>'Data Entry'!D1138</f>
        <v>Respondent 1105</v>
      </c>
      <c r="B1109" s="52">
        <f>'Data Entry'!AN1138</f>
        <v>0</v>
      </c>
      <c r="C1109" s="52" t="str">
        <f>'Data Entry'!BX1138</f>
        <v/>
      </c>
      <c r="D1109" s="42" t="str">
        <f>'Data Entry'!BU1138</f>
        <v>No disability</v>
      </c>
      <c r="E1109" s="42">
        <f>'Data Entry'!O1138</f>
        <v>0</v>
      </c>
      <c r="F1109" s="42">
        <f>'Data Entry'!P1138</f>
        <v>0</v>
      </c>
      <c r="G1109" s="42">
        <f>'Data Entry'!Q1138</f>
        <v>0</v>
      </c>
      <c r="H1109" s="291">
        <f t="shared" si="272"/>
        <v>0</v>
      </c>
      <c r="I1109" s="42">
        <f>'Data Entry'!R1138</f>
        <v>0</v>
      </c>
      <c r="J1109" s="42">
        <f>'Data Entry'!S1138</f>
        <v>0</v>
      </c>
      <c r="K1109" s="42">
        <f>'Data Entry'!T1138</f>
        <v>0</v>
      </c>
      <c r="L1109" s="42">
        <f>'Data Entry'!U1138</f>
        <v>0</v>
      </c>
      <c r="M1109" s="291">
        <f t="shared" si="276"/>
        <v>0</v>
      </c>
      <c r="N1109" s="42">
        <f>'Data Entry'!V1138</f>
        <v>0</v>
      </c>
      <c r="O1109" s="42">
        <f>'Data Entry'!W1138</f>
        <v>0</v>
      </c>
      <c r="P1109" s="291">
        <f t="shared" si="277"/>
        <v>0</v>
      </c>
      <c r="Q1109" s="42">
        <f>'Data Entry'!X1138</f>
        <v>0</v>
      </c>
      <c r="R1109" s="42">
        <f>'Data Entry'!Y1138</f>
        <v>0</v>
      </c>
      <c r="S1109" s="42">
        <f>'Data Entry'!Z1138</f>
        <v>0</v>
      </c>
      <c r="T1109" s="291">
        <f t="shared" si="273"/>
        <v>0</v>
      </c>
      <c r="U1109" s="42">
        <f>'Data Entry'!AA1138</f>
        <v>0</v>
      </c>
      <c r="V1109" s="42">
        <f>'Data Entry'!AB1138</f>
        <v>0</v>
      </c>
      <c r="W1109" s="42">
        <f>'Data Entry'!AC1138</f>
        <v>0</v>
      </c>
      <c r="X1109" s="42">
        <f>'Data Entry'!AD1138</f>
        <v>0</v>
      </c>
      <c r="Y1109" s="291">
        <f t="shared" si="278"/>
        <v>0</v>
      </c>
      <c r="Z1109" s="42">
        <f>'Data Entry'!AE1138</f>
        <v>0</v>
      </c>
      <c r="AA1109" s="42">
        <f>'Data Entry'!AF1138</f>
        <v>0</v>
      </c>
      <c r="AB1109" s="291">
        <f t="shared" si="279"/>
        <v>0</v>
      </c>
      <c r="AC1109" s="42">
        <f>'Data Entry'!AH1138</f>
        <v>0</v>
      </c>
      <c r="AD1109" s="42">
        <f>'Data Entry'!AI1138</f>
        <v>0</v>
      </c>
      <c r="AE1109" s="42">
        <f>'Data Entry'!AJ1138</f>
        <v>0</v>
      </c>
      <c r="AF1109" s="42">
        <f>'Data Entry'!AK1138</f>
        <v>0</v>
      </c>
      <c r="AG1109" s="42">
        <f>'Data Entry'!AL1138</f>
        <v>0</v>
      </c>
      <c r="AH1109" s="42">
        <f>'Data Entry'!AM1138</f>
        <v>0</v>
      </c>
      <c r="AI1109" s="42">
        <f>'Data Entry'!AV1138</f>
        <v>0</v>
      </c>
      <c r="AJ1109" s="42">
        <f>'Data Entry'!AW1138</f>
        <v>0</v>
      </c>
      <c r="AK1109" s="42">
        <f>'Data Entry'!AX1138</f>
        <v>0</v>
      </c>
      <c r="AL1109" s="291">
        <f t="shared" si="274"/>
        <v>0</v>
      </c>
      <c r="AM1109" s="42">
        <f>'Data Entry'!AY1138</f>
        <v>0</v>
      </c>
      <c r="AN1109" s="42">
        <f>'Data Entry'!AZ1138</f>
        <v>0</v>
      </c>
      <c r="AO1109" s="42">
        <f>'Data Entry'!BA1138</f>
        <v>0</v>
      </c>
      <c r="AP1109" s="42">
        <f>'Data Entry'!BB1138</f>
        <v>0</v>
      </c>
      <c r="AQ1109" s="291">
        <f t="shared" si="280"/>
        <v>0</v>
      </c>
      <c r="AR1109" s="42">
        <f>'Data Entry'!BC1138</f>
        <v>0</v>
      </c>
      <c r="AS1109" s="42">
        <f>'Data Entry'!BD1138</f>
        <v>0</v>
      </c>
      <c r="AT1109" s="291">
        <f t="shared" si="281"/>
        <v>0</v>
      </c>
      <c r="AU1109" s="42">
        <f>'Data Entry'!BE1138</f>
        <v>0</v>
      </c>
      <c r="AV1109" s="42">
        <f>'Data Entry'!BF1138</f>
        <v>0</v>
      </c>
      <c r="AW1109" s="42">
        <f>'Data Entry'!BG1138</f>
        <v>0</v>
      </c>
      <c r="AX1109" s="291">
        <f t="shared" si="275"/>
        <v>0</v>
      </c>
      <c r="AY1109" s="42">
        <f>'Data Entry'!BH1138</f>
        <v>0</v>
      </c>
      <c r="AZ1109" s="42">
        <f>'Data Entry'!BI1138</f>
        <v>0</v>
      </c>
      <c r="BA1109" s="42">
        <f>'Data Entry'!BJ1138</f>
        <v>0</v>
      </c>
      <c r="BB1109" s="42">
        <f>'Data Entry'!BK1138</f>
        <v>0</v>
      </c>
      <c r="BC1109" s="291">
        <f t="shared" si="282"/>
        <v>0</v>
      </c>
      <c r="BD1109" s="42">
        <f>'Data Entry'!BL1138</f>
        <v>0</v>
      </c>
      <c r="BE1109" s="42">
        <f>'Data Entry'!BM1138</f>
        <v>0</v>
      </c>
      <c r="BF1109" s="291">
        <f t="shared" si="283"/>
        <v>0</v>
      </c>
      <c r="BG1109" s="305">
        <f t="shared" si="284"/>
        <v>0</v>
      </c>
      <c r="BH1109" s="288" t="str">
        <f>IFERROR((BG1109*'Data Entry'!$F$18)/'Data Entry'!$E$18,"")</f>
        <v/>
      </c>
      <c r="BI1109" s="305">
        <f t="shared" si="285"/>
        <v>0</v>
      </c>
      <c r="BJ1109" s="288" t="str">
        <f t="shared" si="286"/>
        <v/>
      </c>
      <c r="BK1109" s="307" t="str">
        <f t="shared" si="287"/>
        <v/>
      </c>
    </row>
    <row r="1110" spans="1:63" ht="27" x14ac:dyDescent="0.2">
      <c r="A1110" s="119" t="str">
        <f>'Data Entry'!D1139</f>
        <v>Respondent 1106</v>
      </c>
      <c r="B1110" s="52">
        <f>'Data Entry'!AN1139</f>
        <v>0</v>
      </c>
      <c r="C1110" s="52" t="str">
        <f>'Data Entry'!BX1139</f>
        <v/>
      </c>
      <c r="D1110" s="42" t="str">
        <f>'Data Entry'!BU1139</f>
        <v>No disability</v>
      </c>
      <c r="E1110" s="42">
        <f>'Data Entry'!O1139</f>
        <v>0</v>
      </c>
      <c r="F1110" s="42">
        <f>'Data Entry'!P1139</f>
        <v>0</v>
      </c>
      <c r="G1110" s="42">
        <f>'Data Entry'!Q1139</f>
        <v>0</v>
      </c>
      <c r="H1110" s="291">
        <f t="shared" si="272"/>
        <v>0</v>
      </c>
      <c r="I1110" s="42">
        <f>'Data Entry'!R1139</f>
        <v>0</v>
      </c>
      <c r="J1110" s="42">
        <f>'Data Entry'!S1139</f>
        <v>0</v>
      </c>
      <c r="K1110" s="42">
        <f>'Data Entry'!T1139</f>
        <v>0</v>
      </c>
      <c r="L1110" s="42">
        <f>'Data Entry'!U1139</f>
        <v>0</v>
      </c>
      <c r="M1110" s="291">
        <f t="shared" si="276"/>
        <v>0</v>
      </c>
      <c r="N1110" s="42">
        <f>'Data Entry'!V1139</f>
        <v>0</v>
      </c>
      <c r="O1110" s="42">
        <f>'Data Entry'!W1139</f>
        <v>0</v>
      </c>
      <c r="P1110" s="291">
        <f t="shared" si="277"/>
        <v>0</v>
      </c>
      <c r="Q1110" s="42">
        <f>'Data Entry'!X1139</f>
        <v>0</v>
      </c>
      <c r="R1110" s="42">
        <f>'Data Entry'!Y1139</f>
        <v>0</v>
      </c>
      <c r="S1110" s="42">
        <f>'Data Entry'!Z1139</f>
        <v>0</v>
      </c>
      <c r="T1110" s="291">
        <f t="shared" si="273"/>
        <v>0</v>
      </c>
      <c r="U1110" s="42">
        <f>'Data Entry'!AA1139</f>
        <v>0</v>
      </c>
      <c r="V1110" s="42">
        <f>'Data Entry'!AB1139</f>
        <v>0</v>
      </c>
      <c r="W1110" s="42">
        <f>'Data Entry'!AC1139</f>
        <v>0</v>
      </c>
      <c r="X1110" s="42">
        <f>'Data Entry'!AD1139</f>
        <v>0</v>
      </c>
      <c r="Y1110" s="291">
        <f t="shared" si="278"/>
        <v>0</v>
      </c>
      <c r="Z1110" s="42">
        <f>'Data Entry'!AE1139</f>
        <v>0</v>
      </c>
      <c r="AA1110" s="42">
        <f>'Data Entry'!AF1139</f>
        <v>0</v>
      </c>
      <c r="AB1110" s="291">
        <f t="shared" si="279"/>
        <v>0</v>
      </c>
      <c r="AC1110" s="42">
        <f>'Data Entry'!AH1139</f>
        <v>0</v>
      </c>
      <c r="AD1110" s="42">
        <f>'Data Entry'!AI1139</f>
        <v>0</v>
      </c>
      <c r="AE1110" s="42">
        <f>'Data Entry'!AJ1139</f>
        <v>0</v>
      </c>
      <c r="AF1110" s="42">
        <f>'Data Entry'!AK1139</f>
        <v>0</v>
      </c>
      <c r="AG1110" s="42">
        <f>'Data Entry'!AL1139</f>
        <v>0</v>
      </c>
      <c r="AH1110" s="42">
        <f>'Data Entry'!AM1139</f>
        <v>0</v>
      </c>
      <c r="AI1110" s="42">
        <f>'Data Entry'!AV1139</f>
        <v>0</v>
      </c>
      <c r="AJ1110" s="42">
        <f>'Data Entry'!AW1139</f>
        <v>0</v>
      </c>
      <c r="AK1110" s="42">
        <f>'Data Entry'!AX1139</f>
        <v>0</v>
      </c>
      <c r="AL1110" s="291">
        <f t="shared" si="274"/>
        <v>0</v>
      </c>
      <c r="AM1110" s="42">
        <f>'Data Entry'!AY1139</f>
        <v>0</v>
      </c>
      <c r="AN1110" s="42">
        <f>'Data Entry'!AZ1139</f>
        <v>0</v>
      </c>
      <c r="AO1110" s="42">
        <f>'Data Entry'!BA1139</f>
        <v>0</v>
      </c>
      <c r="AP1110" s="42">
        <f>'Data Entry'!BB1139</f>
        <v>0</v>
      </c>
      <c r="AQ1110" s="291">
        <f t="shared" si="280"/>
        <v>0</v>
      </c>
      <c r="AR1110" s="42">
        <f>'Data Entry'!BC1139</f>
        <v>0</v>
      </c>
      <c r="AS1110" s="42">
        <f>'Data Entry'!BD1139</f>
        <v>0</v>
      </c>
      <c r="AT1110" s="291">
        <f t="shared" si="281"/>
        <v>0</v>
      </c>
      <c r="AU1110" s="42">
        <f>'Data Entry'!BE1139</f>
        <v>0</v>
      </c>
      <c r="AV1110" s="42">
        <f>'Data Entry'!BF1139</f>
        <v>0</v>
      </c>
      <c r="AW1110" s="42">
        <f>'Data Entry'!BG1139</f>
        <v>0</v>
      </c>
      <c r="AX1110" s="291">
        <f t="shared" si="275"/>
        <v>0</v>
      </c>
      <c r="AY1110" s="42">
        <f>'Data Entry'!BH1139</f>
        <v>0</v>
      </c>
      <c r="AZ1110" s="42">
        <f>'Data Entry'!BI1139</f>
        <v>0</v>
      </c>
      <c r="BA1110" s="42">
        <f>'Data Entry'!BJ1139</f>
        <v>0</v>
      </c>
      <c r="BB1110" s="42">
        <f>'Data Entry'!BK1139</f>
        <v>0</v>
      </c>
      <c r="BC1110" s="291">
        <f t="shared" si="282"/>
        <v>0</v>
      </c>
      <c r="BD1110" s="42">
        <f>'Data Entry'!BL1139</f>
        <v>0</v>
      </c>
      <c r="BE1110" s="42">
        <f>'Data Entry'!BM1139</f>
        <v>0</v>
      </c>
      <c r="BF1110" s="291">
        <f t="shared" si="283"/>
        <v>0</v>
      </c>
      <c r="BG1110" s="305">
        <f t="shared" si="284"/>
        <v>0</v>
      </c>
      <c r="BH1110" s="288" t="str">
        <f>IFERROR((BG1110*'Data Entry'!$F$18)/'Data Entry'!$E$18,"")</f>
        <v/>
      </c>
      <c r="BI1110" s="305">
        <f t="shared" si="285"/>
        <v>0</v>
      </c>
      <c r="BJ1110" s="288" t="str">
        <f t="shared" si="286"/>
        <v/>
      </c>
      <c r="BK1110" s="307" t="str">
        <f t="shared" si="287"/>
        <v/>
      </c>
    </row>
    <row r="1111" spans="1:63" ht="27" x14ac:dyDescent="0.2">
      <c r="A1111" s="119" t="str">
        <f>'Data Entry'!D1140</f>
        <v>Respondent 1107</v>
      </c>
      <c r="B1111" s="52">
        <f>'Data Entry'!AN1140</f>
        <v>0</v>
      </c>
      <c r="C1111" s="52" t="str">
        <f>'Data Entry'!BX1140</f>
        <v/>
      </c>
      <c r="D1111" s="42" t="str">
        <f>'Data Entry'!BU1140</f>
        <v>No disability</v>
      </c>
      <c r="E1111" s="42">
        <f>'Data Entry'!O1140</f>
        <v>0</v>
      </c>
      <c r="F1111" s="42">
        <f>'Data Entry'!P1140</f>
        <v>0</v>
      </c>
      <c r="G1111" s="42">
        <f>'Data Entry'!Q1140</f>
        <v>0</v>
      </c>
      <c r="H1111" s="291">
        <f t="shared" si="272"/>
        <v>0</v>
      </c>
      <c r="I1111" s="42">
        <f>'Data Entry'!R1140</f>
        <v>0</v>
      </c>
      <c r="J1111" s="42">
        <f>'Data Entry'!S1140</f>
        <v>0</v>
      </c>
      <c r="K1111" s="42">
        <f>'Data Entry'!T1140</f>
        <v>0</v>
      </c>
      <c r="L1111" s="42">
        <f>'Data Entry'!U1140</f>
        <v>0</v>
      </c>
      <c r="M1111" s="291">
        <f t="shared" si="276"/>
        <v>0</v>
      </c>
      <c r="N1111" s="42">
        <f>'Data Entry'!V1140</f>
        <v>0</v>
      </c>
      <c r="O1111" s="42">
        <f>'Data Entry'!W1140</f>
        <v>0</v>
      </c>
      <c r="P1111" s="291">
        <f t="shared" si="277"/>
        <v>0</v>
      </c>
      <c r="Q1111" s="42">
        <f>'Data Entry'!X1140</f>
        <v>0</v>
      </c>
      <c r="R1111" s="42">
        <f>'Data Entry'!Y1140</f>
        <v>0</v>
      </c>
      <c r="S1111" s="42">
        <f>'Data Entry'!Z1140</f>
        <v>0</v>
      </c>
      <c r="T1111" s="291">
        <f t="shared" si="273"/>
        <v>0</v>
      </c>
      <c r="U1111" s="42">
        <f>'Data Entry'!AA1140</f>
        <v>0</v>
      </c>
      <c r="V1111" s="42">
        <f>'Data Entry'!AB1140</f>
        <v>0</v>
      </c>
      <c r="W1111" s="42">
        <f>'Data Entry'!AC1140</f>
        <v>0</v>
      </c>
      <c r="X1111" s="42">
        <f>'Data Entry'!AD1140</f>
        <v>0</v>
      </c>
      <c r="Y1111" s="291">
        <f t="shared" si="278"/>
        <v>0</v>
      </c>
      <c r="Z1111" s="42">
        <f>'Data Entry'!AE1140</f>
        <v>0</v>
      </c>
      <c r="AA1111" s="42">
        <f>'Data Entry'!AF1140</f>
        <v>0</v>
      </c>
      <c r="AB1111" s="291">
        <f t="shared" si="279"/>
        <v>0</v>
      </c>
      <c r="AC1111" s="42">
        <f>'Data Entry'!AH1140</f>
        <v>0</v>
      </c>
      <c r="AD1111" s="42">
        <f>'Data Entry'!AI1140</f>
        <v>0</v>
      </c>
      <c r="AE1111" s="42">
        <f>'Data Entry'!AJ1140</f>
        <v>0</v>
      </c>
      <c r="AF1111" s="42">
        <f>'Data Entry'!AK1140</f>
        <v>0</v>
      </c>
      <c r="AG1111" s="42">
        <f>'Data Entry'!AL1140</f>
        <v>0</v>
      </c>
      <c r="AH1111" s="42">
        <f>'Data Entry'!AM1140</f>
        <v>0</v>
      </c>
      <c r="AI1111" s="42">
        <f>'Data Entry'!AV1140</f>
        <v>0</v>
      </c>
      <c r="AJ1111" s="42">
        <f>'Data Entry'!AW1140</f>
        <v>0</v>
      </c>
      <c r="AK1111" s="42">
        <f>'Data Entry'!AX1140</f>
        <v>0</v>
      </c>
      <c r="AL1111" s="291">
        <f t="shared" si="274"/>
        <v>0</v>
      </c>
      <c r="AM1111" s="42">
        <f>'Data Entry'!AY1140</f>
        <v>0</v>
      </c>
      <c r="AN1111" s="42">
        <f>'Data Entry'!AZ1140</f>
        <v>0</v>
      </c>
      <c r="AO1111" s="42">
        <f>'Data Entry'!BA1140</f>
        <v>0</v>
      </c>
      <c r="AP1111" s="42">
        <f>'Data Entry'!BB1140</f>
        <v>0</v>
      </c>
      <c r="AQ1111" s="291">
        <f t="shared" si="280"/>
        <v>0</v>
      </c>
      <c r="AR1111" s="42">
        <f>'Data Entry'!BC1140</f>
        <v>0</v>
      </c>
      <c r="AS1111" s="42">
        <f>'Data Entry'!BD1140</f>
        <v>0</v>
      </c>
      <c r="AT1111" s="291">
        <f t="shared" si="281"/>
        <v>0</v>
      </c>
      <c r="AU1111" s="42">
        <f>'Data Entry'!BE1140</f>
        <v>0</v>
      </c>
      <c r="AV1111" s="42">
        <f>'Data Entry'!BF1140</f>
        <v>0</v>
      </c>
      <c r="AW1111" s="42">
        <f>'Data Entry'!BG1140</f>
        <v>0</v>
      </c>
      <c r="AX1111" s="291">
        <f t="shared" si="275"/>
        <v>0</v>
      </c>
      <c r="AY1111" s="42">
        <f>'Data Entry'!BH1140</f>
        <v>0</v>
      </c>
      <c r="AZ1111" s="42">
        <f>'Data Entry'!BI1140</f>
        <v>0</v>
      </c>
      <c r="BA1111" s="42">
        <f>'Data Entry'!BJ1140</f>
        <v>0</v>
      </c>
      <c r="BB1111" s="42">
        <f>'Data Entry'!BK1140</f>
        <v>0</v>
      </c>
      <c r="BC1111" s="291">
        <f t="shared" si="282"/>
        <v>0</v>
      </c>
      <c r="BD1111" s="42">
        <f>'Data Entry'!BL1140</f>
        <v>0</v>
      </c>
      <c r="BE1111" s="42">
        <f>'Data Entry'!BM1140</f>
        <v>0</v>
      </c>
      <c r="BF1111" s="291">
        <f t="shared" si="283"/>
        <v>0</v>
      </c>
      <c r="BG1111" s="305">
        <f t="shared" si="284"/>
        <v>0</v>
      </c>
      <c r="BH1111" s="288" t="str">
        <f>IFERROR((BG1111*'Data Entry'!$F$18)/'Data Entry'!$E$18,"")</f>
        <v/>
      </c>
      <c r="BI1111" s="305">
        <f t="shared" si="285"/>
        <v>0</v>
      </c>
      <c r="BJ1111" s="288" t="str">
        <f t="shared" si="286"/>
        <v/>
      </c>
      <c r="BK1111" s="307" t="str">
        <f t="shared" si="287"/>
        <v/>
      </c>
    </row>
    <row r="1112" spans="1:63" ht="27" x14ac:dyDescent="0.2">
      <c r="A1112" s="119" t="str">
        <f>'Data Entry'!D1141</f>
        <v>Respondent 1108</v>
      </c>
      <c r="B1112" s="52">
        <f>'Data Entry'!AN1141</f>
        <v>0</v>
      </c>
      <c r="C1112" s="52" t="str">
        <f>'Data Entry'!BX1141</f>
        <v/>
      </c>
      <c r="D1112" s="42" t="str">
        <f>'Data Entry'!BU1141</f>
        <v>No disability</v>
      </c>
      <c r="E1112" s="42">
        <f>'Data Entry'!O1141</f>
        <v>0</v>
      </c>
      <c r="F1112" s="42">
        <f>'Data Entry'!P1141</f>
        <v>0</v>
      </c>
      <c r="G1112" s="42">
        <f>'Data Entry'!Q1141</f>
        <v>0</v>
      </c>
      <c r="H1112" s="291">
        <f t="shared" si="272"/>
        <v>0</v>
      </c>
      <c r="I1112" s="42">
        <f>'Data Entry'!R1141</f>
        <v>0</v>
      </c>
      <c r="J1112" s="42">
        <f>'Data Entry'!S1141</f>
        <v>0</v>
      </c>
      <c r="K1112" s="42">
        <f>'Data Entry'!T1141</f>
        <v>0</v>
      </c>
      <c r="L1112" s="42">
        <f>'Data Entry'!U1141</f>
        <v>0</v>
      </c>
      <c r="M1112" s="291">
        <f t="shared" si="276"/>
        <v>0</v>
      </c>
      <c r="N1112" s="42">
        <f>'Data Entry'!V1141</f>
        <v>0</v>
      </c>
      <c r="O1112" s="42">
        <f>'Data Entry'!W1141</f>
        <v>0</v>
      </c>
      <c r="P1112" s="291">
        <f t="shared" si="277"/>
        <v>0</v>
      </c>
      <c r="Q1112" s="42">
        <f>'Data Entry'!X1141</f>
        <v>0</v>
      </c>
      <c r="R1112" s="42">
        <f>'Data Entry'!Y1141</f>
        <v>0</v>
      </c>
      <c r="S1112" s="42">
        <f>'Data Entry'!Z1141</f>
        <v>0</v>
      </c>
      <c r="T1112" s="291">
        <f t="shared" si="273"/>
        <v>0</v>
      </c>
      <c r="U1112" s="42">
        <f>'Data Entry'!AA1141</f>
        <v>0</v>
      </c>
      <c r="V1112" s="42">
        <f>'Data Entry'!AB1141</f>
        <v>0</v>
      </c>
      <c r="W1112" s="42">
        <f>'Data Entry'!AC1141</f>
        <v>0</v>
      </c>
      <c r="X1112" s="42">
        <f>'Data Entry'!AD1141</f>
        <v>0</v>
      </c>
      <c r="Y1112" s="291">
        <f t="shared" si="278"/>
        <v>0</v>
      </c>
      <c r="Z1112" s="42">
        <f>'Data Entry'!AE1141</f>
        <v>0</v>
      </c>
      <c r="AA1112" s="42">
        <f>'Data Entry'!AF1141</f>
        <v>0</v>
      </c>
      <c r="AB1112" s="291">
        <f t="shared" si="279"/>
        <v>0</v>
      </c>
      <c r="AC1112" s="42">
        <f>'Data Entry'!AH1141</f>
        <v>0</v>
      </c>
      <c r="AD1112" s="42">
        <f>'Data Entry'!AI1141</f>
        <v>0</v>
      </c>
      <c r="AE1112" s="42">
        <f>'Data Entry'!AJ1141</f>
        <v>0</v>
      </c>
      <c r="AF1112" s="42">
        <f>'Data Entry'!AK1141</f>
        <v>0</v>
      </c>
      <c r="AG1112" s="42">
        <f>'Data Entry'!AL1141</f>
        <v>0</v>
      </c>
      <c r="AH1112" s="42">
        <f>'Data Entry'!AM1141</f>
        <v>0</v>
      </c>
      <c r="AI1112" s="42">
        <f>'Data Entry'!AV1141</f>
        <v>0</v>
      </c>
      <c r="AJ1112" s="42">
        <f>'Data Entry'!AW1141</f>
        <v>0</v>
      </c>
      <c r="AK1112" s="42">
        <f>'Data Entry'!AX1141</f>
        <v>0</v>
      </c>
      <c r="AL1112" s="291">
        <f t="shared" si="274"/>
        <v>0</v>
      </c>
      <c r="AM1112" s="42">
        <f>'Data Entry'!AY1141</f>
        <v>0</v>
      </c>
      <c r="AN1112" s="42">
        <f>'Data Entry'!AZ1141</f>
        <v>0</v>
      </c>
      <c r="AO1112" s="42">
        <f>'Data Entry'!BA1141</f>
        <v>0</v>
      </c>
      <c r="AP1112" s="42">
        <f>'Data Entry'!BB1141</f>
        <v>0</v>
      </c>
      <c r="AQ1112" s="291">
        <f t="shared" si="280"/>
        <v>0</v>
      </c>
      <c r="AR1112" s="42">
        <f>'Data Entry'!BC1141</f>
        <v>0</v>
      </c>
      <c r="AS1112" s="42">
        <f>'Data Entry'!BD1141</f>
        <v>0</v>
      </c>
      <c r="AT1112" s="291">
        <f t="shared" si="281"/>
        <v>0</v>
      </c>
      <c r="AU1112" s="42">
        <f>'Data Entry'!BE1141</f>
        <v>0</v>
      </c>
      <c r="AV1112" s="42">
        <f>'Data Entry'!BF1141</f>
        <v>0</v>
      </c>
      <c r="AW1112" s="42">
        <f>'Data Entry'!BG1141</f>
        <v>0</v>
      </c>
      <c r="AX1112" s="291">
        <f t="shared" si="275"/>
        <v>0</v>
      </c>
      <c r="AY1112" s="42">
        <f>'Data Entry'!BH1141</f>
        <v>0</v>
      </c>
      <c r="AZ1112" s="42">
        <f>'Data Entry'!BI1141</f>
        <v>0</v>
      </c>
      <c r="BA1112" s="42">
        <f>'Data Entry'!BJ1141</f>
        <v>0</v>
      </c>
      <c r="BB1112" s="42">
        <f>'Data Entry'!BK1141</f>
        <v>0</v>
      </c>
      <c r="BC1112" s="291">
        <f t="shared" si="282"/>
        <v>0</v>
      </c>
      <c r="BD1112" s="42">
        <f>'Data Entry'!BL1141</f>
        <v>0</v>
      </c>
      <c r="BE1112" s="42">
        <f>'Data Entry'!BM1141</f>
        <v>0</v>
      </c>
      <c r="BF1112" s="291">
        <f t="shared" si="283"/>
        <v>0</v>
      </c>
      <c r="BG1112" s="305">
        <f t="shared" si="284"/>
        <v>0</v>
      </c>
      <c r="BH1112" s="288" t="str">
        <f>IFERROR((BG1112*'Data Entry'!$F$18)/'Data Entry'!$E$18,"")</f>
        <v/>
      </c>
      <c r="BI1112" s="305">
        <f t="shared" si="285"/>
        <v>0</v>
      </c>
      <c r="BJ1112" s="288" t="str">
        <f t="shared" si="286"/>
        <v/>
      </c>
      <c r="BK1112" s="307" t="str">
        <f t="shared" si="287"/>
        <v/>
      </c>
    </row>
    <row r="1113" spans="1:63" ht="27" x14ac:dyDescent="0.2">
      <c r="A1113" s="119" t="str">
        <f>'Data Entry'!D1142</f>
        <v>Respondent 1109</v>
      </c>
      <c r="B1113" s="52">
        <f>'Data Entry'!AN1142</f>
        <v>0</v>
      </c>
      <c r="C1113" s="52" t="str">
        <f>'Data Entry'!BX1142</f>
        <v/>
      </c>
      <c r="D1113" s="42" t="str">
        <f>'Data Entry'!BU1142</f>
        <v>No disability</v>
      </c>
      <c r="E1113" s="42">
        <f>'Data Entry'!O1142</f>
        <v>0</v>
      </c>
      <c r="F1113" s="42">
        <f>'Data Entry'!P1142</f>
        <v>0</v>
      </c>
      <c r="G1113" s="42">
        <f>'Data Entry'!Q1142</f>
        <v>0</v>
      </c>
      <c r="H1113" s="291">
        <f t="shared" si="272"/>
        <v>0</v>
      </c>
      <c r="I1113" s="42">
        <f>'Data Entry'!R1142</f>
        <v>0</v>
      </c>
      <c r="J1113" s="42">
        <f>'Data Entry'!S1142</f>
        <v>0</v>
      </c>
      <c r="K1113" s="42">
        <f>'Data Entry'!T1142</f>
        <v>0</v>
      </c>
      <c r="L1113" s="42">
        <f>'Data Entry'!U1142</f>
        <v>0</v>
      </c>
      <c r="M1113" s="291">
        <f t="shared" si="276"/>
        <v>0</v>
      </c>
      <c r="N1113" s="42">
        <f>'Data Entry'!V1142</f>
        <v>0</v>
      </c>
      <c r="O1113" s="42">
        <f>'Data Entry'!W1142</f>
        <v>0</v>
      </c>
      <c r="P1113" s="291">
        <f t="shared" si="277"/>
        <v>0</v>
      </c>
      <c r="Q1113" s="42">
        <f>'Data Entry'!X1142</f>
        <v>0</v>
      </c>
      <c r="R1113" s="42">
        <f>'Data Entry'!Y1142</f>
        <v>0</v>
      </c>
      <c r="S1113" s="42">
        <f>'Data Entry'!Z1142</f>
        <v>0</v>
      </c>
      <c r="T1113" s="291">
        <f t="shared" si="273"/>
        <v>0</v>
      </c>
      <c r="U1113" s="42">
        <f>'Data Entry'!AA1142</f>
        <v>0</v>
      </c>
      <c r="V1113" s="42">
        <f>'Data Entry'!AB1142</f>
        <v>0</v>
      </c>
      <c r="W1113" s="42">
        <f>'Data Entry'!AC1142</f>
        <v>0</v>
      </c>
      <c r="X1113" s="42">
        <f>'Data Entry'!AD1142</f>
        <v>0</v>
      </c>
      <c r="Y1113" s="291">
        <f t="shared" si="278"/>
        <v>0</v>
      </c>
      <c r="Z1113" s="42">
        <f>'Data Entry'!AE1142</f>
        <v>0</v>
      </c>
      <c r="AA1113" s="42">
        <f>'Data Entry'!AF1142</f>
        <v>0</v>
      </c>
      <c r="AB1113" s="291">
        <f t="shared" si="279"/>
        <v>0</v>
      </c>
      <c r="AC1113" s="42">
        <f>'Data Entry'!AH1142</f>
        <v>0</v>
      </c>
      <c r="AD1113" s="42">
        <f>'Data Entry'!AI1142</f>
        <v>0</v>
      </c>
      <c r="AE1113" s="42">
        <f>'Data Entry'!AJ1142</f>
        <v>0</v>
      </c>
      <c r="AF1113" s="42">
        <f>'Data Entry'!AK1142</f>
        <v>0</v>
      </c>
      <c r="AG1113" s="42">
        <f>'Data Entry'!AL1142</f>
        <v>0</v>
      </c>
      <c r="AH1113" s="42">
        <f>'Data Entry'!AM1142</f>
        <v>0</v>
      </c>
      <c r="AI1113" s="42">
        <f>'Data Entry'!AV1142</f>
        <v>0</v>
      </c>
      <c r="AJ1113" s="42">
        <f>'Data Entry'!AW1142</f>
        <v>0</v>
      </c>
      <c r="AK1113" s="42">
        <f>'Data Entry'!AX1142</f>
        <v>0</v>
      </c>
      <c r="AL1113" s="291">
        <f t="shared" si="274"/>
        <v>0</v>
      </c>
      <c r="AM1113" s="42">
        <f>'Data Entry'!AY1142</f>
        <v>0</v>
      </c>
      <c r="AN1113" s="42">
        <f>'Data Entry'!AZ1142</f>
        <v>0</v>
      </c>
      <c r="AO1113" s="42">
        <f>'Data Entry'!BA1142</f>
        <v>0</v>
      </c>
      <c r="AP1113" s="42">
        <f>'Data Entry'!BB1142</f>
        <v>0</v>
      </c>
      <c r="AQ1113" s="291">
        <f t="shared" si="280"/>
        <v>0</v>
      </c>
      <c r="AR1113" s="42">
        <f>'Data Entry'!BC1142</f>
        <v>0</v>
      </c>
      <c r="AS1113" s="42">
        <f>'Data Entry'!BD1142</f>
        <v>0</v>
      </c>
      <c r="AT1113" s="291">
        <f t="shared" si="281"/>
        <v>0</v>
      </c>
      <c r="AU1113" s="42">
        <f>'Data Entry'!BE1142</f>
        <v>0</v>
      </c>
      <c r="AV1113" s="42">
        <f>'Data Entry'!BF1142</f>
        <v>0</v>
      </c>
      <c r="AW1113" s="42">
        <f>'Data Entry'!BG1142</f>
        <v>0</v>
      </c>
      <c r="AX1113" s="291">
        <f t="shared" si="275"/>
        <v>0</v>
      </c>
      <c r="AY1113" s="42">
        <f>'Data Entry'!BH1142</f>
        <v>0</v>
      </c>
      <c r="AZ1113" s="42">
        <f>'Data Entry'!BI1142</f>
        <v>0</v>
      </c>
      <c r="BA1113" s="42">
        <f>'Data Entry'!BJ1142</f>
        <v>0</v>
      </c>
      <c r="BB1113" s="42">
        <f>'Data Entry'!BK1142</f>
        <v>0</v>
      </c>
      <c r="BC1113" s="291">
        <f t="shared" si="282"/>
        <v>0</v>
      </c>
      <c r="BD1113" s="42">
        <f>'Data Entry'!BL1142</f>
        <v>0</v>
      </c>
      <c r="BE1113" s="42">
        <f>'Data Entry'!BM1142</f>
        <v>0</v>
      </c>
      <c r="BF1113" s="291">
        <f t="shared" si="283"/>
        <v>0</v>
      </c>
      <c r="BG1113" s="305">
        <f t="shared" si="284"/>
        <v>0</v>
      </c>
      <c r="BH1113" s="288" t="str">
        <f>IFERROR((BG1113*'Data Entry'!$F$18)/'Data Entry'!$E$18,"")</f>
        <v/>
      </c>
      <c r="BI1113" s="305">
        <f t="shared" si="285"/>
        <v>0</v>
      </c>
      <c r="BJ1113" s="288" t="str">
        <f t="shared" si="286"/>
        <v/>
      </c>
      <c r="BK1113" s="307" t="str">
        <f t="shared" si="287"/>
        <v/>
      </c>
    </row>
    <row r="1114" spans="1:63" ht="27" x14ac:dyDescent="0.2">
      <c r="A1114" s="119" t="str">
        <f>'Data Entry'!D1143</f>
        <v>Respondent 1110</v>
      </c>
      <c r="B1114" s="52">
        <f>'Data Entry'!AN1143</f>
        <v>0</v>
      </c>
      <c r="C1114" s="52" t="str">
        <f>'Data Entry'!BX1143</f>
        <v/>
      </c>
      <c r="D1114" s="42" t="str">
        <f>'Data Entry'!BU1143</f>
        <v>No disability</v>
      </c>
      <c r="E1114" s="42">
        <f>'Data Entry'!O1143</f>
        <v>0</v>
      </c>
      <c r="F1114" s="42">
        <f>'Data Entry'!P1143</f>
        <v>0</v>
      </c>
      <c r="G1114" s="42">
        <f>'Data Entry'!Q1143</f>
        <v>0</v>
      </c>
      <c r="H1114" s="291">
        <f t="shared" si="272"/>
        <v>0</v>
      </c>
      <c r="I1114" s="42">
        <f>'Data Entry'!R1143</f>
        <v>0</v>
      </c>
      <c r="J1114" s="42">
        <f>'Data Entry'!S1143</f>
        <v>0</v>
      </c>
      <c r="K1114" s="42">
        <f>'Data Entry'!T1143</f>
        <v>0</v>
      </c>
      <c r="L1114" s="42">
        <f>'Data Entry'!U1143</f>
        <v>0</v>
      </c>
      <c r="M1114" s="291">
        <f t="shared" si="276"/>
        <v>0</v>
      </c>
      <c r="N1114" s="42">
        <f>'Data Entry'!V1143</f>
        <v>0</v>
      </c>
      <c r="O1114" s="42">
        <f>'Data Entry'!W1143</f>
        <v>0</v>
      </c>
      <c r="P1114" s="291">
        <f t="shared" si="277"/>
        <v>0</v>
      </c>
      <c r="Q1114" s="42">
        <f>'Data Entry'!X1143</f>
        <v>0</v>
      </c>
      <c r="R1114" s="42">
        <f>'Data Entry'!Y1143</f>
        <v>0</v>
      </c>
      <c r="S1114" s="42">
        <f>'Data Entry'!Z1143</f>
        <v>0</v>
      </c>
      <c r="T1114" s="291">
        <f t="shared" si="273"/>
        <v>0</v>
      </c>
      <c r="U1114" s="42">
        <f>'Data Entry'!AA1143</f>
        <v>0</v>
      </c>
      <c r="V1114" s="42">
        <f>'Data Entry'!AB1143</f>
        <v>0</v>
      </c>
      <c r="W1114" s="42">
        <f>'Data Entry'!AC1143</f>
        <v>0</v>
      </c>
      <c r="X1114" s="42">
        <f>'Data Entry'!AD1143</f>
        <v>0</v>
      </c>
      <c r="Y1114" s="291">
        <f t="shared" si="278"/>
        <v>0</v>
      </c>
      <c r="Z1114" s="42">
        <f>'Data Entry'!AE1143</f>
        <v>0</v>
      </c>
      <c r="AA1114" s="42">
        <f>'Data Entry'!AF1143</f>
        <v>0</v>
      </c>
      <c r="AB1114" s="291">
        <f t="shared" si="279"/>
        <v>0</v>
      </c>
      <c r="AC1114" s="42">
        <f>'Data Entry'!AH1143</f>
        <v>0</v>
      </c>
      <c r="AD1114" s="42">
        <f>'Data Entry'!AI1143</f>
        <v>0</v>
      </c>
      <c r="AE1114" s="42">
        <f>'Data Entry'!AJ1143</f>
        <v>0</v>
      </c>
      <c r="AF1114" s="42">
        <f>'Data Entry'!AK1143</f>
        <v>0</v>
      </c>
      <c r="AG1114" s="42">
        <f>'Data Entry'!AL1143</f>
        <v>0</v>
      </c>
      <c r="AH1114" s="42">
        <f>'Data Entry'!AM1143</f>
        <v>0</v>
      </c>
      <c r="AI1114" s="42">
        <f>'Data Entry'!AV1143</f>
        <v>0</v>
      </c>
      <c r="AJ1114" s="42">
        <f>'Data Entry'!AW1143</f>
        <v>0</v>
      </c>
      <c r="AK1114" s="42">
        <f>'Data Entry'!AX1143</f>
        <v>0</v>
      </c>
      <c r="AL1114" s="291">
        <f t="shared" si="274"/>
        <v>0</v>
      </c>
      <c r="AM1114" s="42">
        <f>'Data Entry'!AY1143</f>
        <v>0</v>
      </c>
      <c r="AN1114" s="42">
        <f>'Data Entry'!AZ1143</f>
        <v>0</v>
      </c>
      <c r="AO1114" s="42">
        <f>'Data Entry'!BA1143</f>
        <v>0</v>
      </c>
      <c r="AP1114" s="42">
        <f>'Data Entry'!BB1143</f>
        <v>0</v>
      </c>
      <c r="AQ1114" s="291">
        <f t="shared" si="280"/>
        <v>0</v>
      </c>
      <c r="AR1114" s="42">
        <f>'Data Entry'!BC1143</f>
        <v>0</v>
      </c>
      <c r="AS1114" s="42">
        <f>'Data Entry'!BD1143</f>
        <v>0</v>
      </c>
      <c r="AT1114" s="291">
        <f t="shared" si="281"/>
        <v>0</v>
      </c>
      <c r="AU1114" s="42">
        <f>'Data Entry'!BE1143</f>
        <v>0</v>
      </c>
      <c r="AV1114" s="42">
        <f>'Data Entry'!BF1143</f>
        <v>0</v>
      </c>
      <c r="AW1114" s="42">
        <f>'Data Entry'!BG1143</f>
        <v>0</v>
      </c>
      <c r="AX1114" s="291">
        <f t="shared" si="275"/>
        <v>0</v>
      </c>
      <c r="AY1114" s="42">
        <f>'Data Entry'!BH1143</f>
        <v>0</v>
      </c>
      <c r="AZ1114" s="42">
        <f>'Data Entry'!BI1143</f>
        <v>0</v>
      </c>
      <c r="BA1114" s="42">
        <f>'Data Entry'!BJ1143</f>
        <v>0</v>
      </c>
      <c r="BB1114" s="42">
        <f>'Data Entry'!BK1143</f>
        <v>0</v>
      </c>
      <c r="BC1114" s="291">
        <f t="shared" si="282"/>
        <v>0</v>
      </c>
      <c r="BD1114" s="42">
        <f>'Data Entry'!BL1143</f>
        <v>0</v>
      </c>
      <c r="BE1114" s="42">
        <f>'Data Entry'!BM1143</f>
        <v>0</v>
      </c>
      <c r="BF1114" s="291">
        <f t="shared" si="283"/>
        <v>0</v>
      </c>
      <c r="BG1114" s="305">
        <f t="shared" si="284"/>
        <v>0</v>
      </c>
      <c r="BH1114" s="288" t="str">
        <f>IFERROR((BG1114*'Data Entry'!$F$18)/'Data Entry'!$E$18,"")</f>
        <v/>
      </c>
      <c r="BI1114" s="305">
        <f t="shared" si="285"/>
        <v>0</v>
      </c>
      <c r="BJ1114" s="288" t="str">
        <f t="shared" si="286"/>
        <v/>
      </c>
      <c r="BK1114" s="307" t="str">
        <f t="shared" si="287"/>
        <v/>
      </c>
    </row>
    <row r="1115" spans="1:63" ht="27" x14ac:dyDescent="0.2">
      <c r="A1115" s="119" t="str">
        <f>'Data Entry'!D1144</f>
        <v>Respondent 1111</v>
      </c>
      <c r="B1115" s="52">
        <f>'Data Entry'!AN1144</f>
        <v>0</v>
      </c>
      <c r="C1115" s="52" t="str">
        <f>'Data Entry'!BX1144</f>
        <v/>
      </c>
      <c r="D1115" s="42" t="str">
        <f>'Data Entry'!BU1144</f>
        <v>No disability</v>
      </c>
      <c r="E1115" s="42">
        <f>'Data Entry'!O1144</f>
        <v>0</v>
      </c>
      <c r="F1115" s="42">
        <f>'Data Entry'!P1144</f>
        <v>0</v>
      </c>
      <c r="G1115" s="42">
        <f>'Data Entry'!Q1144</f>
        <v>0</v>
      </c>
      <c r="H1115" s="291">
        <f t="shared" si="272"/>
        <v>0</v>
      </c>
      <c r="I1115" s="42">
        <f>'Data Entry'!R1144</f>
        <v>0</v>
      </c>
      <c r="J1115" s="42">
        <f>'Data Entry'!S1144</f>
        <v>0</v>
      </c>
      <c r="K1115" s="42">
        <f>'Data Entry'!T1144</f>
        <v>0</v>
      </c>
      <c r="L1115" s="42">
        <f>'Data Entry'!U1144</f>
        <v>0</v>
      </c>
      <c r="M1115" s="291">
        <f t="shared" si="276"/>
        <v>0</v>
      </c>
      <c r="N1115" s="42">
        <f>'Data Entry'!V1144</f>
        <v>0</v>
      </c>
      <c r="O1115" s="42">
        <f>'Data Entry'!W1144</f>
        <v>0</v>
      </c>
      <c r="P1115" s="291">
        <f t="shared" si="277"/>
        <v>0</v>
      </c>
      <c r="Q1115" s="42">
        <f>'Data Entry'!X1144</f>
        <v>0</v>
      </c>
      <c r="R1115" s="42">
        <f>'Data Entry'!Y1144</f>
        <v>0</v>
      </c>
      <c r="S1115" s="42">
        <f>'Data Entry'!Z1144</f>
        <v>0</v>
      </c>
      <c r="T1115" s="291">
        <f t="shared" si="273"/>
        <v>0</v>
      </c>
      <c r="U1115" s="42">
        <f>'Data Entry'!AA1144</f>
        <v>0</v>
      </c>
      <c r="V1115" s="42">
        <f>'Data Entry'!AB1144</f>
        <v>0</v>
      </c>
      <c r="W1115" s="42">
        <f>'Data Entry'!AC1144</f>
        <v>0</v>
      </c>
      <c r="X1115" s="42">
        <f>'Data Entry'!AD1144</f>
        <v>0</v>
      </c>
      <c r="Y1115" s="291">
        <f t="shared" si="278"/>
        <v>0</v>
      </c>
      <c r="Z1115" s="42">
        <f>'Data Entry'!AE1144</f>
        <v>0</v>
      </c>
      <c r="AA1115" s="42">
        <f>'Data Entry'!AF1144</f>
        <v>0</v>
      </c>
      <c r="AB1115" s="291">
        <f t="shared" si="279"/>
        <v>0</v>
      </c>
      <c r="AC1115" s="42">
        <f>'Data Entry'!AH1144</f>
        <v>0</v>
      </c>
      <c r="AD1115" s="42">
        <f>'Data Entry'!AI1144</f>
        <v>0</v>
      </c>
      <c r="AE1115" s="42">
        <f>'Data Entry'!AJ1144</f>
        <v>0</v>
      </c>
      <c r="AF1115" s="42">
        <f>'Data Entry'!AK1144</f>
        <v>0</v>
      </c>
      <c r="AG1115" s="42">
        <f>'Data Entry'!AL1144</f>
        <v>0</v>
      </c>
      <c r="AH1115" s="42">
        <f>'Data Entry'!AM1144</f>
        <v>0</v>
      </c>
      <c r="AI1115" s="42">
        <f>'Data Entry'!AV1144</f>
        <v>0</v>
      </c>
      <c r="AJ1115" s="42">
        <f>'Data Entry'!AW1144</f>
        <v>0</v>
      </c>
      <c r="AK1115" s="42">
        <f>'Data Entry'!AX1144</f>
        <v>0</v>
      </c>
      <c r="AL1115" s="291">
        <f t="shared" si="274"/>
        <v>0</v>
      </c>
      <c r="AM1115" s="42">
        <f>'Data Entry'!AY1144</f>
        <v>0</v>
      </c>
      <c r="AN1115" s="42">
        <f>'Data Entry'!AZ1144</f>
        <v>0</v>
      </c>
      <c r="AO1115" s="42">
        <f>'Data Entry'!BA1144</f>
        <v>0</v>
      </c>
      <c r="AP1115" s="42">
        <f>'Data Entry'!BB1144</f>
        <v>0</v>
      </c>
      <c r="AQ1115" s="291">
        <f t="shared" si="280"/>
        <v>0</v>
      </c>
      <c r="AR1115" s="42">
        <f>'Data Entry'!BC1144</f>
        <v>0</v>
      </c>
      <c r="AS1115" s="42">
        <f>'Data Entry'!BD1144</f>
        <v>0</v>
      </c>
      <c r="AT1115" s="291">
        <f t="shared" si="281"/>
        <v>0</v>
      </c>
      <c r="AU1115" s="42">
        <f>'Data Entry'!BE1144</f>
        <v>0</v>
      </c>
      <c r="AV1115" s="42">
        <f>'Data Entry'!BF1144</f>
        <v>0</v>
      </c>
      <c r="AW1115" s="42">
        <f>'Data Entry'!BG1144</f>
        <v>0</v>
      </c>
      <c r="AX1115" s="291">
        <f t="shared" si="275"/>
        <v>0</v>
      </c>
      <c r="AY1115" s="42">
        <f>'Data Entry'!BH1144</f>
        <v>0</v>
      </c>
      <c r="AZ1115" s="42">
        <f>'Data Entry'!BI1144</f>
        <v>0</v>
      </c>
      <c r="BA1115" s="42">
        <f>'Data Entry'!BJ1144</f>
        <v>0</v>
      </c>
      <c r="BB1115" s="42">
        <f>'Data Entry'!BK1144</f>
        <v>0</v>
      </c>
      <c r="BC1115" s="291">
        <f t="shared" si="282"/>
        <v>0</v>
      </c>
      <c r="BD1115" s="42">
        <f>'Data Entry'!BL1144</f>
        <v>0</v>
      </c>
      <c r="BE1115" s="42">
        <f>'Data Entry'!BM1144</f>
        <v>0</v>
      </c>
      <c r="BF1115" s="291">
        <f t="shared" si="283"/>
        <v>0</v>
      </c>
      <c r="BG1115" s="305">
        <f t="shared" si="284"/>
        <v>0</v>
      </c>
      <c r="BH1115" s="288" t="str">
        <f>IFERROR((BG1115*'Data Entry'!$F$18)/'Data Entry'!$E$18,"")</f>
        <v/>
      </c>
      <c r="BI1115" s="305">
        <f t="shared" si="285"/>
        <v>0</v>
      </c>
      <c r="BJ1115" s="288" t="str">
        <f t="shared" si="286"/>
        <v/>
      </c>
      <c r="BK1115" s="307" t="str">
        <f t="shared" si="287"/>
        <v/>
      </c>
    </row>
    <row r="1116" spans="1:63" ht="27" x14ac:dyDescent="0.2">
      <c r="A1116" s="119" t="str">
        <f>'Data Entry'!D1145</f>
        <v>Respondent 1112</v>
      </c>
      <c r="B1116" s="52">
        <f>'Data Entry'!AN1145</f>
        <v>0</v>
      </c>
      <c r="C1116" s="52" t="str">
        <f>'Data Entry'!BX1145</f>
        <v/>
      </c>
      <c r="D1116" s="42" t="str">
        <f>'Data Entry'!BU1145</f>
        <v>No disability</v>
      </c>
      <c r="E1116" s="42">
        <f>'Data Entry'!O1145</f>
        <v>0</v>
      </c>
      <c r="F1116" s="42">
        <f>'Data Entry'!P1145</f>
        <v>0</v>
      </c>
      <c r="G1116" s="42">
        <f>'Data Entry'!Q1145</f>
        <v>0</v>
      </c>
      <c r="H1116" s="291">
        <f t="shared" si="272"/>
        <v>0</v>
      </c>
      <c r="I1116" s="42">
        <f>'Data Entry'!R1145</f>
        <v>0</v>
      </c>
      <c r="J1116" s="42">
        <f>'Data Entry'!S1145</f>
        <v>0</v>
      </c>
      <c r="K1116" s="42">
        <f>'Data Entry'!T1145</f>
        <v>0</v>
      </c>
      <c r="L1116" s="42">
        <f>'Data Entry'!U1145</f>
        <v>0</v>
      </c>
      <c r="M1116" s="291">
        <f t="shared" si="276"/>
        <v>0</v>
      </c>
      <c r="N1116" s="42">
        <f>'Data Entry'!V1145</f>
        <v>0</v>
      </c>
      <c r="O1116" s="42">
        <f>'Data Entry'!W1145</f>
        <v>0</v>
      </c>
      <c r="P1116" s="291">
        <f t="shared" si="277"/>
        <v>0</v>
      </c>
      <c r="Q1116" s="42">
        <f>'Data Entry'!X1145</f>
        <v>0</v>
      </c>
      <c r="R1116" s="42">
        <f>'Data Entry'!Y1145</f>
        <v>0</v>
      </c>
      <c r="S1116" s="42">
        <f>'Data Entry'!Z1145</f>
        <v>0</v>
      </c>
      <c r="T1116" s="291">
        <f t="shared" si="273"/>
        <v>0</v>
      </c>
      <c r="U1116" s="42">
        <f>'Data Entry'!AA1145</f>
        <v>0</v>
      </c>
      <c r="V1116" s="42">
        <f>'Data Entry'!AB1145</f>
        <v>0</v>
      </c>
      <c r="W1116" s="42">
        <f>'Data Entry'!AC1145</f>
        <v>0</v>
      </c>
      <c r="X1116" s="42">
        <f>'Data Entry'!AD1145</f>
        <v>0</v>
      </c>
      <c r="Y1116" s="291">
        <f t="shared" si="278"/>
        <v>0</v>
      </c>
      <c r="Z1116" s="42">
        <f>'Data Entry'!AE1145</f>
        <v>0</v>
      </c>
      <c r="AA1116" s="42">
        <f>'Data Entry'!AF1145</f>
        <v>0</v>
      </c>
      <c r="AB1116" s="291">
        <f t="shared" si="279"/>
        <v>0</v>
      </c>
      <c r="AC1116" s="42">
        <f>'Data Entry'!AH1145</f>
        <v>0</v>
      </c>
      <c r="AD1116" s="42">
        <f>'Data Entry'!AI1145</f>
        <v>0</v>
      </c>
      <c r="AE1116" s="42">
        <f>'Data Entry'!AJ1145</f>
        <v>0</v>
      </c>
      <c r="AF1116" s="42">
        <f>'Data Entry'!AK1145</f>
        <v>0</v>
      </c>
      <c r="AG1116" s="42">
        <f>'Data Entry'!AL1145</f>
        <v>0</v>
      </c>
      <c r="AH1116" s="42">
        <f>'Data Entry'!AM1145</f>
        <v>0</v>
      </c>
      <c r="AI1116" s="42">
        <f>'Data Entry'!AV1145</f>
        <v>0</v>
      </c>
      <c r="AJ1116" s="42">
        <f>'Data Entry'!AW1145</f>
        <v>0</v>
      </c>
      <c r="AK1116" s="42">
        <f>'Data Entry'!AX1145</f>
        <v>0</v>
      </c>
      <c r="AL1116" s="291">
        <f t="shared" si="274"/>
        <v>0</v>
      </c>
      <c r="AM1116" s="42">
        <f>'Data Entry'!AY1145</f>
        <v>0</v>
      </c>
      <c r="AN1116" s="42">
        <f>'Data Entry'!AZ1145</f>
        <v>0</v>
      </c>
      <c r="AO1116" s="42">
        <f>'Data Entry'!BA1145</f>
        <v>0</v>
      </c>
      <c r="AP1116" s="42">
        <f>'Data Entry'!BB1145</f>
        <v>0</v>
      </c>
      <c r="AQ1116" s="291">
        <f t="shared" si="280"/>
        <v>0</v>
      </c>
      <c r="AR1116" s="42">
        <f>'Data Entry'!BC1145</f>
        <v>0</v>
      </c>
      <c r="AS1116" s="42">
        <f>'Data Entry'!BD1145</f>
        <v>0</v>
      </c>
      <c r="AT1116" s="291">
        <f t="shared" si="281"/>
        <v>0</v>
      </c>
      <c r="AU1116" s="42">
        <f>'Data Entry'!BE1145</f>
        <v>0</v>
      </c>
      <c r="AV1116" s="42">
        <f>'Data Entry'!BF1145</f>
        <v>0</v>
      </c>
      <c r="AW1116" s="42">
        <f>'Data Entry'!BG1145</f>
        <v>0</v>
      </c>
      <c r="AX1116" s="291">
        <f t="shared" si="275"/>
        <v>0</v>
      </c>
      <c r="AY1116" s="42">
        <f>'Data Entry'!BH1145</f>
        <v>0</v>
      </c>
      <c r="AZ1116" s="42">
        <f>'Data Entry'!BI1145</f>
        <v>0</v>
      </c>
      <c r="BA1116" s="42">
        <f>'Data Entry'!BJ1145</f>
        <v>0</v>
      </c>
      <c r="BB1116" s="42">
        <f>'Data Entry'!BK1145</f>
        <v>0</v>
      </c>
      <c r="BC1116" s="291">
        <f t="shared" si="282"/>
        <v>0</v>
      </c>
      <c r="BD1116" s="42">
        <f>'Data Entry'!BL1145</f>
        <v>0</v>
      </c>
      <c r="BE1116" s="42">
        <f>'Data Entry'!BM1145</f>
        <v>0</v>
      </c>
      <c r="BF1116" s="291">
        <f t="shared" si="283"/>
        <v>0</v>
      </c>
      <c r="BG1116" s="305">
        <f t="shared" si="284"/>
        <v>0</v>
      </c>
      <c r="BH1116" s="288" t="str">
        <f>IFERROR((BG1116*'Data Entry'!$F$18)/'Data Entry'!$E$18,"")</f>
        <v/>
      </c>
      <c r="BI1116" s="305">
        <f t="shared" si="285"/>
        <v>0</v>
      </c>
      <c r="BJ1116" s="288" t="str">
        <f t="shared" si="286"/>
        <v/>
      </c>
      <c r="BK1116" s="307" t="str">
        <f t="shared" si="287"/>
        <v/>
      </c>
    </row>
    <row r="1117" spans="1:63" ht="27" x14ac:dyDescent="0.2">
      <c r="A1117" s="119" t="str">
        <f>'Data Entry'!D1146</f>
        <v>Respondent 1113</v>
      </c>
      <c r="B1117" s="52">
        <f>'Data Entry'!AN1146</f>
        <v>0</v>
      </c>
      <c r="C1117" s="52" t="str">
        <f>'Data Entry'!BX1146</f>
        <v/>
      </c>
      <c r="D1117" s="42" t="str">
        <f>'Data Entry'!BU1146</f>
        <v>No disability</v>
      </c>
      <c r="E1117" s="42">
        <f>'Data Entry'!O1146</f>
        <v>0</v>
      </c>
      <c r="F1117" s="42">
        <f>'Data Entry'!P1146</f>
        <v>0</v>
      </c>
      <c r="G1117" s="42">
        <f>'Data Entry'!Q1146</f>
        <v>0</v>
      </c>
      <c r="H1117" s="291">
        <f t="shared" si="272"/>
        <v>0</v>
      </c>
      <c r="I1117" s="42">
        <f>'Data Entry'!R1146</f>
        <v>0</v>
      </c>
      <c r="J1117" s="42">
        <f>'Data Entry'!S1146</f>
        <v>0</v>
      </c>
      <c r="K1117" s="42">
        <f>'Data Entry'!T1146</f>
        <v>0</v>
      </c>
      <c r="L1117" s="42">
        <f>'Data Entry'!U1146</f>
        <v>0</v>
      </c>
      <c r="M1117" s="291">
        <f t="shared" si="276"/>
        <v>0</v>
      </c>
      <c r="N1117" s="42">
        <f>'Data Entry'!V1146</f>
        <v>0</v>
      </c>
      <c r="O1117" s="42">
        <f>'Data Entry'!W1146</f>
        <v>0</v>
      </c>
      <c r="P1117" s="291">
        <f t="shared" si="277"/>
        <v>0</v>
      </c>
      <c r="Q1117" s="42">
        <f>'Data Entry'!X1146</f>
        <v>0</v>
      </c>
      <c r="R1117" s="42">
        <f>'Data Entry'!Y1146</f>
        <v>0</v>
      </c>
      <c r="S1117" s="42">
        <f>'Data Entry'!Z1146</f>
        <v>0</v>
      </c>
      <c r="T1117" s="291">
        <f t="shared" si="273"/>
        <v>0</v>
      </c>
      <c r="U1117" s="42">
        <f>'Data Entry'!AA1146</f>
        <v>0</v>
      </c>
      <c r="V1117" s="42">
        <f>'Data Entry'!AB1146</f>
        <v>0</v>
      </c>
      <c r="W1117" s="42">
        <f>'Data Entry'!AC1146</f>
        <v>0</v>
      </c>
      <c r="X1117" s="42">
        <f>'Data Entry'!AD1146</f>
        <v>0</v>
      </c>
      <c r="Y1117" s="291">
        <f t="shared" si="278"/>
        <v>0</v>
      </c>
      <c r="Z1117" s="42">
        <f>'Data Entry'!AE1146</f>
        <v>0</v>
      </c>
      <c r="AA1117" s="42">
        <f>'Data Entry'!AF1146</f>
        <v>0</v>
      </c>
      <c r="AB1117" s="291">
        <f t="shared" si="279"/>
        <v>0</v>
      </c>
      <c r="AC1117" s="42">
        <f>'Data Entry'!AH1146</f>
        <v>0</v>
      </c>
      <c r="AD1117" s="42">
        <f>'Data Entry'!AI1146</f>
        <v>0</v>
      </c>
      <c r="AE1117" s="42">
        <f>'Data Entry'!AJ1146</f>
        <v>0</v>
      </c>
      <c r="AF1117" s="42">
        <f>'Data Entry'!AK1146</f>
        <v>0</v>
      </c>
      <c r="AG1117" s="42">
        <f>'Data Entry'!AL1146</f>
        <v>0</v>
      </c>
      <c r="AH1117" s="42">
        <f>'Data Entry'!AM1146</f>
        <v>0</v>
      </c>
      <c r="AI1117" s="42">
        <f>'Data Entry'!AV1146</f>
        <v>0</v>
      </c>
      <c r="AJ1117" s="42">
        <f>'Data Entry'!AW1146</f>
        <v>0</v>
      </c>
      <c r="AK1117" s="42">
        <f>'Data Entry'!AX1146</f>
        <v>0</v>
      </c>
      <c r="AL1117" s="291">
        <f t="shared" si="274"/>
        <v>0</v>
      </c>
      <c r="AM1117" s="42">
        <f>'Data Entry'!AY1146</f>
        <v>0</v>
      </c>
      <c r="AN1117" s="42">
        <f>'Data Entry'!AZ1146</f>
        <v>0</v>
      </c>
      <c r="AO1117" s="42">
        <f>'Data Entry'!BA1146</f>
        <v>0</v>
      </c>
      <c r="AP1117" s="42">
        <f>'Data Entry'!BB1146</f>
        <v>0</v>
      </c>
      <c r="AQ1117" s="291">
        <f t="shared" si="280"/>
        <v>0</v>
      </c>
      <c r="AR1117" s="42">
        <f>'Data Entry'!BC1146</f>
        <v>0</v>
      </c>
      <c r="AS1117" s="42">
        <f>'Data Entry'!BD1146</f>
        <v>0</v>
      </c>
      <c r="AT1117" s="291">
        <f t="shared" si="281"/>
        <v>0</v>
      </c>
      <c r="AU1117" s="42">
        <f>'Data Entry'!BE1146</f>
        <v>0</v>
      </c>
      <c r="AV1117" s="42">
        <f>'Data Entry'!BF1146</f>
        <v>0</v>
      </c>
      <c r="AW1117" s="42">
        <f>'Data Entry'!BG1146</f>
        <v>0</v>
      </c>
      <c r="AX1117" s="291">
        <f t="shared" si="275"/>
        <v>0</v>
      </c>
      <c r="AY1117" s="42">
        <f>'Data Entry'!BH1146</f>
        <v>0</v>
      </c>
      <c r="AZ1117" s="42">
        <f>'Data Entry'!BI1146</f>
        <v>0</v>
      </c>
      <c r="BA1117" s="42">
        <f>'Data Entry'!BJ1146</f>
        <v>0</v>
      </c>
      <c r="BB1117" s="42">
        <f>'Data Entry'!BK1146</f>
        <v>0</v>
      </c>
      <c r="BC1117" s="291">
        <f t="shared" si="282"/>
        <v>0</v>
      </c>
      <c r="BD1117" s="42">
        <f>'Data Entry'!BL1146</f>
        <v>0</v>
      </c>
      <c r="BE1117" s="42">
        <f>'Data Entry'!BM1146</f>
        <v>0</v>
      </c>
      <c r="BF1117" s="291">
        <f t="shared" si="283"/>
        <v>0</v>
      </c>
      <c r="BG1117" s="305">
        <f t="shared" si="284"/>
        <v>0</v>
      </c>
      <c r="BH1117" s="288" t="str">
        <f>IFERROR((BG1117*'Data Entry'!$F$18)/'Data Entry'!$E$18,"")</f>
        <v/>
      </c>
      <c r="BI1117" s="305">
        <f t="shared" si="285"/>
        <v>0</v>
      </c>
      <c r="BJ1117" s="288" t="str">
        <f t="shared" si="286"/>
        <v/>
      </c>
      <c r="BK1117" s="307" t="str">
        <f t="shared" si="287"/>
        <v/>
      </c>
    </row>
    <row r="1118" spans="1:63" ht="27" x14ac:dyDescent="0.2">
      <c r="A1118" s="119" t="str">
        <f>'Data Entry'!D1147</f>
        <v>Respondent 1114</v>
      </c>
      <c r="B1118" s="52">
        <f>'Data Entry'!AN1147</f>
        <v>0</v>
      </c>
      <c r="C1118" s="52" t="str">
        <f>'Data Entry'!BX1147</f>
        <v/>
      </c>
      <c r="D1118" s="42" t="str">
        <f>'Data Entry'!BU1147</f>
        <v>No disability</v>
      </c>
      <c r="E1118" s="42">
        <f>'Data Entry'!O1147</f>
        <v>0</v>
      </c>
      <c r="F1118" s="42">
        <f>'Data Entry'!P1147</f>
        <v>0</v>
      </c>
      <c r="G1118" s="42">
        <f>'Data Entry'!Q1147</f>
        <v>0</v>
      </c>
      <c r="H1118" s="291">
        <f t="shared" si="272"/>
        <v>0</v>
      </c>
      <c r="I1118" s="42">
        <f>'Data Entry'!R1147</f>
        <v>0</v>
      </c>
      <c r="J1118" s="42">
        <f>'Data Entry'!S1147</f>
        <v>0</v>
      </c>
      <c r="K1118" s="42">
        <f>'Data Entry'!T1147</f>
        <v>0</v>
      </c>
      <c r="L1118" s="42">
        <f>'Data Entry'!U1147</f>
        <v>0</v>
      </c>
      <c r="M1118" s="291">
        <f t="shared" si="276"/>
        <v>0</v>
      </c>
      <c r="N1118" s="42">
        <f>'Data Entry'!V1147</f>
        <v>0</v>
      </c>
      <c r="O1118" s="42">
        <f>'Data Entry'!W1147</f>
        <v>0</v>
      </c>
      <c r="P1118" s="291">
        <f t="shared" si="277"/>
        <v>0</v>
      </c>
      <c r="Q1118" s="42">
        <f>'Data Entry'!X1147</f>
        <v>0</v>
      </c>
      <c r="R1118" s="42">
        <f>'Data Entry'!Y1147</f>
        <v>0</v>
      </c>
      <c r="S1118" s="42">
        <f>'Data Entry'!Z1147</f>
        <v>0</v>
      </c>
      <c r="T1118" s="291">
        <f t="shared" si="273"/>
        <v>0</v>
      </c>
      <c r="U1118" s="42">
        <f>'Data Entry'!AA1147</f>
        <v>0</v>
      </c>
      <c r="V1118" s="42">
        <f>'Data Entry'!AB1147</f>
        <v>0</v>
      </c>
      <c r="W1118" s="42">
        <f>'Data Entry'!AC1147</f>
        <v>0</v>
      </c>
      <c r="X1118" s="42">
        <f>'Data Entry'!AD1147</f>
        <v>0</v>
      </c>
      <c r="Y1118" s="291">
        <f t="shared" si="278"/>
        <v>0</v>
      </c>
      <c r="Z1118" s="42">
        <f>'Data Entry'!AE1147</f>
        <v>0</v>
      </c>
      <c r="AA1118" s="42">
        <f>'Data Entry'!AF1147</f>
        <v>0</v>
      </c>
      <c r="AB1118" s="291">
        <f t="shared" si="279"/>
        <v>0</v>
      </c>
      <c r="AC1118" s="42">
        <f>'Data Entry'!AH1147</f>
        <v>0</v>
      </c>
      <c r="AD1118" s="42">
        <f>'Data Entry'!AI1147</f>
        <v>0</v>
      </c>
      <c r="AE1118" s="42">
        <f>'Data Entry'!AJ1147</f>
        <v>0</v>
      </c>
      <c r="AF1118" s="42">
        <f>'Data Entry'!AK1147</f>
        <v>0</v>
      </c>
      <c r="AG1118" s="42">
        <f>'Data Entry'!AL1147</f>
        <v>0</v>
      </c>
      <c r="AH1118" s="42">
        <f>'Data Entry'!AM1147</f>
        <v>0</v>
      </c>
      <c r="AI1118" s="42">
        <f>'Data Entry'!AV1147</f>
        <v>0</v>
      </c>
      <c r="AJ1118" s="42">
        <f>'Data Entry'!AW1147</f>
        <v>0</v>
      </c>
      <c r="AK1118" s="42">
        <f>'Data Entry'!AX1147</f>
        <v>0</v>
      </c>
      <c r="AL1118" s="291">
        <f t="shared" si="274"/>
        <v>0</v>
      </c>
      <c r="AM1118" s="42">
        <f>'Data Entry'!AY1147</f>
        <v>0</v>
      </c>
      <c r="AN1118" s="42">
        <f>'Data Entry'!AZ1147</f>
        <v>0</v>
      </c>
      <c r="AO1118" s="42">
        <f>'Data Entry'!BA1147</f>
        <v>0</v>
      </c>
      <c r="AP1118" s="42">
        <f>'Data Entry'!BB1147</f>
        <v>0</v>
      </c>
      <c r="AQ1118" s="291">
        <f t="shared" si="280"/>
        <v>0</v>
      </c>
      <c r="AR1118" s="42">
        <f>'Data Entry'!BC1147</f>
        <v>0</v>
      </c>
      <c r="AS1118" s="42">
        <f>'Data Entry'!BD1147</f>
        <v>0</v>
      </c>
      <c r="AT1118" s="291">
        <f t="shared" si="281"/>
        <v>0</v>
      </c>
      <c r="AU1118" s="42">
        <f>'Data Entry'!BE1147</f>
        <v>0</v>
      </c>
      <c r="AV1118" s="42">
        <f>'Data Entry'!BF1147</f>
        <v>0</v>
      </c>
      <c r="AW1118" s="42">
        <f>'Data Entry'!BG1147</f>
        <v>0</v>
      </c>
      <c r="AX1118" s="291">
        <f t="shared" si="275"/>
        <v>0</v>
      </c>
      <c r="AY1118" s="42">
        <f>'Data Entry'!BH1147</f>
        <v>0</v>
      </c>
      <c r="AZ1118" s="42">
        <f>'Data Entry'!BI1147</f>
        <v>0</v>
      </c>
      <c r="BA1118" s="42">
        <f>'Data Entry'!BJ1147</f>
        <v>0</v>
      </c>
      <c r="BB1118" s="42">
        <f>'Data Entry'!BK1147</f>
        <v>0</v>
      </c>
      <c r="BC1118" s="291">
        <f t="shared" si="282"/>
        <v>0</v>
      </c>
      <c r="BD1118" s="42">
        <f>'Data Entry'!BL1147</f>
        <v>0</v>
      </c>
      <c r="BE1118" s="42">
        <f>'Data Entry'!BM1147</f>
        <v>0</v>
      </c>
      <c r="BF1118" s="291">
        <f t="shared" si="283"/>
        <v>0</v>
      </c>
      <c r="BG1118" s="305">
        <f t="shared" si="284"/>
        <v>0</v>
      </c>
      <c r="BH1118" s="288" t="str">
        <f>IFERROR((BG1118*'Data Entry'!$F$18)/'Data Entry'!$E$18,"")</f>
        <v/>
      </c>
      <c r="BI1118" s="305">
        <f t="shared" si="285"/>
        <v>0</v>
      </c>
      <c r="BJ1118" s="288" t="str">
        <f t="shared" si="286"/>
        <v/>
      </c>
      <c r="BK1118" s="307" t="str">
        <f t="shared" si="287"/>
        <v/>
      </c>
    </row>
    <row r="1119" spans="1:63" ht="27" x14ac:dyDescent="0.2">
      <c r="A1119" s="119" t="str">
        <f>'Data Entry'!D1148</f>
        <v>Respondent 1115</v>
      </c>
      <c r="B1119" s="52">
        <f>'Data Entry'!AN1148</f>
        <v>0</v>
      </c>
      <c r="C1119" s="52" t="str">
        <f>'Data Entry'!BX1148</f>
        <v/>
      </c>
      <c r="D1119" s="42" t="str">
        <f>'Data Entry'!BU1148</f>
        <v>No disability</v>
      </c>
      <c r="E1119" s="42">
        <f>'Data Entry'!O1148</f>
        <v>0</v>
      </c>
      <c r="F1119" s="42">
        <f>'Data Entry'!P1148</f>
        <v>0</v>
      </c>
      <c r="G1119" s="42">
        <f>'Data Entry'!Q1148</f>
        <v>0</v>
      </c>
      <c r="H1119" s="291">
        <f t="shared" si="272"/>
        <v>0</v>
      </c>
      <c r="I1119" s="42">
        <f>'Data Entry'!R1148</f>
        <v>0</v>
      </c>
      <c r="J1119" s="42">
        <f>'Data Entry'!S1148</f>
        <v>0</v>
      </c>
      <c r="K1119" s="42">
        <f>'Data Entry'!T1148</f>
        <v>0</v>
      </c>
      <c r="L1119" s="42">
        <f>'Data Entry'!U1148</f>
        <v>0</v>
      </c>
      <c r="M1119" s="291">
        <f t="shared" si="276"/>
        <v>0</v>
      </c>
      <c r="N1119" s="42">
        <f>'Data Entry'!V1148</f>
        <v>0</v>
      </c>
      <c r="O1119" s="42">
        <f>'Data Entry'!W1148</f>
        <v>0</v>
      </c>
      <c r="P1119" s="291">
        <f t="shared" si="277"/>
        <v>0</v>
      </c>
      <c r="Q1119" s="42">
        <f>'Data Entry'!X1148</f>
        <v>0</v>
      </c>
      <c r="R1119" s="42">
        <f>'Data Entry'!Y1148</f>
        <v>0</v>
      </c>
      <c r="S1119" s="42">
        <f>'Data Entry'!Z1148</f>
        <v>0</v>
      </c>
      <c r="T1119" s="291">
        <f t="shared" si="273"/>
        <v>0</v>
      </c>
      <c r="U1119" s="42">
        <f>'Data Entry'!AA1148</f>
        <v>0</v>
      </c>
      <c r="V1119" s="42">
        <f>'Data Entry'!AB1148</f>
        <v>0</v>
      </c>
      <c r="W1119" s="42">
        <f>'Data Entry'!AC1148</f>
        <v>0</v>
      </c>
      <c r="X1119" s="42">
        <f>'Data Entry'!AD1148</f>
        <v>0</v>
      </c>
      <c r="Y1119" s="291">
        <f t="shared" si="278"/>
        <v>0</v>
      </c>
      <c r="Z1119" s="42">
        <f>'Data Entry'!AE1148</f>
        <v>0</v>
      </c>
      <c r="AA1119" s="42">
        <f>'Data Entry'!AF1148</f>
        <v>0</v>
      </c>
      <c r="AB1119" s="291">
        <f t="shared" si="279"/>
        <v>0</v>
      </c>
      <c r="AC1119" s="42">
        <f>'Data Entry'!AH1148</f>
        <v>0</v>
      </c>
      <c r="AD1119" s="42">
        <f>'Data Entry'!AI1148</f>
        <v>0</v>
      </c>
      <c r="AE1119" s="42">
        <f>'Data Entry'!AJ1148</f>
        <v>0</v>
      </c>
      <c r="AF1119" s="42">
        <f>'Data Entry'!AK1148</f>
        <v>0</v>
      </c>
      <c r="AG1119" s="42">
        <f>'Data Entry'!AL1148</f>
        <v>0</v>
      </c>
      <c r="AH1119" s="42">
        <f>'Data Entry'!AM1148</f>
        <v>0</v>
      </c>
      <c r="AI1119" s="42">
        <f>'Data Entry'!AV1148</f>
        <v>0</v>
      </c>
      <c r="AJ1119" s="42">
        <f>'Data Entry'!AW1148</f>
        <v>0</v>
      </c>
      <c r="AK1119" s="42">
        <f>'Data Entry'!AX1148</f>
        <v>0</v>
      </c>
      <c r="AL1119" s="291">
        <f t="shared" si="274"/>
        <v>0</v>
      </c>
      <c r="AM1119" s="42">
        <f>'Data Entry'!AY1148</f>
        <v>0</v>
      </c>
      <c r="AN1119" s="42">
        <f>'Data Entry'!AZ1148</f>
        <v>0</v>
      </c>
      <c r="AO1119" s="42">
        <f>'Data Entry'!BA1148</f>
        <v>0</v>
      </c>
      <c r="AP1119" s="42">
        <f>'Data Entry'!BB1148</f>
        <v>0</v>
      </c>
      <c r="AQ1119" s="291">
        <f t="shared" si="280"/>
        <v>0</v>
      </c>
      <c r="AR1119" s="42">
        <f>'Data Entry'!BC1148</f>
        <v>0</v>
      </c>
      <c r="AS1119" s="42">
        <f>'Data Entry'!BD1148</f>
        <v>0</v>
      </c>
      <c r="AT1119" s="291">
        <f t="shared" si="281"/>
        <v>0</v>
      </c>
      <c r="AU1119" s="42">
        <f>'Data Entry'!BE1148</f>
        <v>0</v>
      </c>
      <c r="AV1119" s="42">
        <f>'Data Entry'!BF1148</f>
        <v>0</v>
      </c>
      <c r="AW1119" s="42">
        <f>'Data Entry'!BG1148</f>
        <v>0</v>
      </c>
      <c r="AX1119" s="291">
        <f t="shared" si="275"/>
        <v>0</v>
      </c>
      <c r="AY1119" s="42">
        <f>'Data Entry'!BH1148</f>
        <v>0</v>
      </c>
      <c r="AZ1119" s="42">
        <f>'Data Entry'!BI1148</f>
        <v>0</v>
      </c>
      <c r="BA1119" s="42">
        <f>'Data Entry'!BJ1148</f>
        <v>0</v>
      </c>
      <c r="BB1119" s="42">
        <f>'Data Entry'!BK1148</f>
        <v>0</v>
      </c>
      <c r="BC1119" s="291">
        <f t="shared" si="282"/>
        <v>0</v>
      </c>
      <c r="BD1119" s="42">
        <f>'Data Entry'!BL1148</f>
        <v>0</v>
      </c>
      <c r="BE1119" s="42">
        <f>'Data Entry'!BM1148</f>
        <v>0</v>
      </c>
      <c r="BF1119" s="291">
        <f t="shared" si="283"/>
        <v>0</v>
      </c>
      <c r="BG1119" s="305">
        <f t="shared" si="284"/>
        <v>0</v>
      </c>
      <c r="BH1119" s="288" t="str">
        <f>IFERROR((BG1119*'Data Entry'!$F$18)/'Data Entry'!$E$18,"")</f>
        <v/>
      </c>
      <c r="BI1119" s="305">
        <f t="shared" si="285"/>
        <v>0</v>
      </c>
      <c r="BJ1119" s="288" t="str">
        <f t="shared" si="286"/>
        <v/>
      </c>
      <c r="BK1119" s="307" t="str">
        <f t="shared" si="287"/>
        <v/>
      </c>
    </row>
    <row r="1120" spans="1:63" ht="27" x14ac:dyDescent="0.2">
      <c r="A1120" s="119" t="str">
        <f>'Data Entry'!D1149</f>
        <v>Respondent 1116</v>
      </c>
      <c r="B1120" s="52">
        <f>'Data Entry'!AN1149</f>
        <v>0</v>
      </c>
      <c r="C1120" s="52" t="str">
        <f>'Data Entry'!BX1149</f>
        <v/>
      </c>
      <c r="D1120" s="42" t="str">
        <f>'Data Entry'!BU1149</f>
        <v>No disability</v>
      </c>
      <c r="E1120" s="42">
        <f>'Data Entry'!O1149</f>
        <v>0</v>
      </c>
      <c r="F1120" s="42">
        <f>'Data Entry'!P1149</f>
        <v>0</v>
      </c>
      <c r="G1120" s="42">
        <f>'Data Entry'!Q1149</f>
        <v>0</v>
      </c>
      <c r="H1120" s="291">
        <f t="shared" si="272"/>
        <v>0</v>
      </c>
      <c r="I1120" s="42">
        <f>'Data Entry'!R1149</f>
        <v>0</v>
      </c>
      <c r="J1120" s="42">
        <f>'Data Entry'!S1149</f>
        <v>0</v>
      </c>
      <c r="K1120" s="42">
        <f>'Data Entry'!T1149</f>
        <v>0</v>
      </c>
      <c r="L1120" s="42">
        <f>'Data Entry'!U1149</f>
        <v>0</v>
      </c>
      <c r="M1120" s="291">
        <f t="shared" si="276"/>
        <v>0</v>
      </c>
      <c r="N1120" s="42">
        <f>'Data Entry'!V1149</f>
        <v>0</v>
      </c>
      <c r="O1120" s="42">
        <f>'Data Entry'!W1149</f>
        <v>0</v>
      </c>
      <c r="P1120" s="291">
        <f t="shared" si="277"/>
        <v>0</v>
      </c>
      <c r="Q1120" s="42">
        <f>'Data Entry'!X1149</f>
        <v>0</v>
      </c>
      <c r="R1120" s="42">
        <f>'Data Entry'!Y1149</f>
        <v>0</v>
      </c>
      <c r="S1120" s="42">
        <f>'Data Entry'!Z1149</f>
        <v>0</v>
      </c>
      <c r="T1120" s="291">
        <f t="shared" si="273"/>
        <v>0</v>
      </c>
      <c r="U1120" s="42">
        <f>'Data Entry'!AA1149</f>
        <v>0</v>
      </c>
      <c r="V1120" s="42">
        <f>'Data Entry'!AB1149</f>
        <v>0</v>
      </c>
      <c r="W1120" s="42">
        <f>'Data Entry'!AC1149</f>
        <v>0</v>
      </c>
      <c r="X1120" s="42">
        <f>'Data Entry'!AD1149</f>
        <v>0</v>
      </c>
      <c r="Y1120" s="291">
        <f t="shared" si="278"/>
        <v>0</v>
      </c>
      <c r="Z1120" s="42">
        <f>'Data Entry'!AE1149</f>
        <v>0</v>
      </c>
      <c r="AA1120" s="42">
        <f>'Data Entry'!AF1149</f>
        <v>0</v>
      </c>
      <c r="AB1120" s="291">
        <f t="shared" si="279"/>
        <v>0</v>
      </c>
      <c r="AC1120" s="42">
        <f>'Data Entry'!AH1149</f>
        <v>0</v>
      </c>
      <c r="AD1120" s="42">
        <f>'Data Entry'!AI1149</f>
        <v>0</v>
      </c>
      <c r="AE1120" s="42">
        <f>'Data Entry'!AJ1149</f>
        <v>0</v>
      </c>
      <c r="AF1120" s="42">
        <f>'Data Entry'!AK1149</f>
        <v>0</v>
      </c>
      <c r="AG1120" s="42">
        <f>'Data Entry'!AL1149</f>
        <v>0</v>
      </c>
      <c r="AH1120" s="42">
        <f>'Data Entry'!AM1149</f>
        <v>0</v>
      </c>
      <c r="AI1120" s="42">
        <f>'Data Entry'!AV1149</f>
        <v>0</v>
      </c>
      <c r="AJ1120" s="42">
        <f>'Data Entry'!AW1149</f>
        <v>0</v>
      </c>
      <c r="AK1120" s="42">
        <f>'Data Entry'!AX1149</f>
        <v>0</v>
      </c>
      <c r="AL1120" s="291">
        <f t="shared" si="274"/>
        <v>0</v>
      </c>
      <c r="AM1120" s="42">
        <f>'Data Entry'!AY1149</f>
        <v>0</v>
      </c>
      <c r="AN1120" s="42">
        <f>'Data Entry'!AZ1149</f>
        <v>0</v>
      </c>
      <c r="AO1120" s="42">
        <f>'Data Entry'!BA1149</f>
        <v>0</v>
      </c>
      <c r="AP1120" s="42">
        <f>'Data Entry'!BB1149</f>
        <v>0</v>
      </c>
      <c r="AQ1120" s="291">
        <f t="shared" si="280"/>
        <v>0</v>
      </c>
      <c r="AR1120" s="42">
        <f>'Data Entry'!BC1149</f>
        <v>0</v>
      </c>
      <c r="AS1120" s="42">
        <f>'Data Entry'!BD1149</f>
        <v>0</v>
      </c>
      <c r="AT1120" s="291">
        <f t="shared" si="281"/>
        <v>0</v>
      </c>
      <c r="AU1120" s="42">
        <f>'Data Entry'!BE1149</f>
        <v>0</v>
      </c>
      <c r="AV1120" s="42">
        <f>'Data Entry'!BF1149</f>
        <v>0</v>
      </c>
      <c r="AW1120" s="42">
        <f>'Data Entry'!BG1149</f>
        <v>0</v>
      </c>
      <c r="AX1120" s="291">
        <f t="shared" si="275"/>
        <v>0</v>
      </c>
      <c r="AY1120" s="42">
        <f>'Data Entry'!BH1149</f>
        <v>0</v>
      </c>
      <c r="AZ1120" s="42">
        <f>'Data Entry'!BI1149</f>
        <v>0</v>
      </c>
      <c r="BA1120" s="42">
        <f>'Data Entry'!BJ1149</f>
        <v>0</v>
      </c>
      <c r="BB1120" s="42">
        <f>'Data Entry'!BK1149</f>
        <v>0</v>
      </c>
      <c r="BC1120" s="291">
        <f t="shared" si="282"/>
        <v>0</v>
      </c>
      <c r="BD1120" s="42">
        <f>'Data Entry'!BL1149</f>
        <v>0</v>
      </c>
      <c r="BE1120" s="42">
        <f>'Data Entry'!BM1149</f>
        <v>0</v>
      </c>
      <c r="BF1120" s="291">
        <f t="shared" si="283"/>
        <v>0</v>
      </c>
      <c r="BG1120" s="305">
        <f t="shared" si="284"/>
        <v>0</v>
      </c>
      <c r="BH1120" s="288" t="str">
        <f>IFERROR((BG1120*'Data Entry'!$F$18)/'Data Entry'!$E$18,"")</f>
        <v/>
      </c>
      <c r="BI1120" s="305">
        <f t="shared" si="285"/>
        <v>0</v>
      </c>
      <c r="BJ1120" s="288" t="str">
        <f t="shared" si="286"/>
        <v/>
      </c>
      <c r="BK1120" s="307" t="str">
        <f t="shared" si="287"/>
        <v/>
      </c>
    </row>
    <row r="1121" spans="1:63" ht="27" x14ac:dyDescent="0.2">
      <c r="A1121" s="119" t="str">
        <f>'Data Entry'!D1150</f>
        <v>Respondent 1117</v>
      </c>
      <c r="B1121" s="52">
        <f>'Data Entry'!AN1150</f>
        <v>0</v>
      </c>
      <c r="C1121" s="52" t="str">
        <f>'Data Entry'!BX1150</f>
        <v/>
      </c>
      <c r="D1121" s="42" t="str">
        <f>'Data Entry'!BU1150</f>
        <v>No disability</v>
      </c>
      <c r="E1121" s="42">
        <f>'Data Entry'!O1150</f>
        <v>0</v>
      </c>
      <c r="F1121" s="42">
        <f>'Data Entry'!P1150</f>
        <v>0</v>
      </c>
      <c r="G1121" s="42">
        <f>'Data Entry'!Q1150</f>
        <v>0</v>
      </c>
      <c r="H1121" s="291">
        <f t="shared" si="272"/>
        <v>0</v>
      </c>
      <c r="I1121" s="42">
        <f>'Data Entry'!R1150</f>
        <v>0</v>
      </c>
      <c r="J1121" s="42">
        <f>'Data Entry'!S1150</f>
        <v>0</v>
      </c>
      <c r="K1121" s="42">
        <f>'Data Entry'!T1150</f>
        <v>0</v>
      </c>
      <c r="L1121" s="42">
        <f>'Data Entry'!U1150</f>
        <v>0</v>
      </c>
      <c r="M1121" s="291">
        <f t="shared" si="276"/>
        <v>0</v>
      </c>
      <c r="N1121" s="42">
        <f>'Data Entry'!V1150</f>
        <v>0</v>
      </c>
      <c r="O1121" s="42">
        <f>'Data Entry'!W1150</f>
        <v>0</v>
      </c>
      <c r="P1121" s="291">
        <f t="shared" si="277"/>
        <v>0</v>
      </c>
      <c r="Q1121" s="42">
        <f>'Data Entry'!X1150</f>
        <v>0</v>
      </c>
      <c r="R1121" s="42">
        <f>'Data Entry'!Y1150</f>
        <v>0</v>
      </c>
      <c r="S1121" s="42">
        <f>'Data Entry'!Z1150</f>
        <v>0</v>
      </c>
      <c r="T1121" s="291">
        <f t="shared" si="273"/>
        <v>0</v>
      </c>
      <c r="U1121" s="42">
        <f>'Data Entry'!AA1150</f>
        <v>0</v>
      </c>
      <c r="V1121" s="42">
        <f>'Data Entry'!AB1150</f>
        <v>0</v>
      </c>
      <c r="W1121" s="42">
        <f>'Data Entry'!AC1150</f>
        <v>0</v>
      </c>
      <c r="X1121" s="42">
        <f>'Data Entry'!AD1150</f>
        <v>0</v>
      </c>
      <c r="Y1121" s="291">
        <f t="shared" si="278"/>
        <v>0</v>
      </c>
      <c r="Z1121" s="42">
        <f>'Data Entry'!AE1150</f>
        <v>0</v>
      </c>
      <c r="AA1121" s="42">
        <f>'Data Entry'!AF1150</f>
        <v>0</v>
      </c>
      <c r="AB1121" s="291">
        <f t="shared" si="279"/>
        <v>0</v>
      </c>
      <c r="AC1121" s="42">
        <f>'Data Entry'!AH1150</f>
        <v>0</v>
      </c>
      <c r="AD1121" s="42">
        <f>'Data Entry'!AI1150</f>
        <v>0</v>
      </c>
      <c r="AE1121" s="42">
        <f>'Data Entry'!AJ1150</f>
        <v>0</v>
      </c>
      <c r="AF1121" s="42">
        <f>'Data Entry'!AK1150</f>
        <v>0</v>
      </c>
      <c r="AG1121" s="42">
        <f>'Data Entry'!AL1150</f>
        <v>0</v>
      </c>
      <c r="AH1121" s="42">
        <f>'Data Entry'!AM1150</f>
        <v>0</v>
      </c>
      <c r="AI1121" s="42">
        <f>'Data Entry'!AV1150</f>
        <v>0</v>
      </c>
      <c r="AJ1121" s="42">
        <f>'Data Entry'!AW1150</f>
        <v>0</v>
      </c>
      <c r="AK1121" s="42">
        <f>'Data Entry'!AX1150</f>
        <v>0</v>
      </c>
      <c r="AL1121" s="291">
        <f t="shared" si="274"/>
        <v>0</v>
      </c>
      <c r="AM1121" s="42">
        <f>'Data Entry'!AY1150</f>
        <v>0</v>
      </c>
      <c r="AN1121" s="42">
        <f>'Data Entry'!AZ1150</f>
        <v>0</v>
      </c>
      <c r="AO1121" s="42">
        <f>'Data Entry'!BA1150</f>
        <v>0</v>
      </c>
      <c r="AP1121" s="42">
        <f>'Data Entry'!BB1150</f>
        <v>0</v>
      </c>
      <c r="AQ1121" s="291">
        <f t="shared" si="280"/>
        <v>0</v>
      </c>
      <c r="AR1121" s="42">
        <f>'Data Entry'!BC1150</f>
        <v>0</v>
      </c>
      <c r="AS1121" s="42">
        <f>'Data Entry'!BD1150</f>
        <v>0</v>
      </c>
      <c r="AT1121" s="291">
        <f t="shared" si="281"/>
        <v>0</v>
      </c>
      <c r="AU1121" s="42">
        <f>'Data Entry'!BE1150</f>
        <v>0</v>
      </c>
      <c r="AV1121" s="42">
        <f>'Data Entry'!BF1150</f>
        <v>0</v>
      </c>
      <c r="AW1121" s="42">
        <f>'Data Entry'!BG1150</f>
        <v>0</v>
      </c>
      <c r="AX1121" s="291">
        <f t="shared" si="275"/>
        <v>0</v>
      </c>
      <c r="AY1121" s="42">
        <f>'Data Entry'!BH1150</f>
        <v>0</v>
      </c>
      <c r="AZ1121" s="42">
        <f>'Data Entry'!BI1150</f>
        <v>0</v>
      </c>
      <c r="BA1121" s="42">
        <f>'Data Entry'!BJ1150</f>
        <v>0</v>
      </c>
      <c r="BB1121" s="42">
        <f>'Data Entry'!BK1150</f>
        <v>0</v>
      </c>
      <c r="BC1121" s="291">
        <f t="shared" si="282"/>
        <v>0</v>
      </c>
      <c r="BD1121" s="42">
        <f>'Data Entry'!BL1150</f>
        <v>0</v>
      </c>
      <c r="BE1121" s="42">
        <f>'Data Entry'!BM1150</f>
        <v>0</v>
      </c>
      <c r="BF1121" s="291">
        <f t="shared" si="283"/>
        <v>0</v>
      </c>
      <c r="BG1121" s="305">
        <f t="shared" si="284"/>
        <v>0</v>
      </c>
      <c r="BH1121" s="288" t="str">
        <f>IFERROR((BG1121*'Data Entry'!$F$18)/'Data Entry'!$E$18,"")</f>
        <v/>
      </c>
      <c r="BI1121" s="305">
        <f t="shared" si="285"/>
        <v>0</v>
      </c>
      <c r="BJ1121" s="288" t="str">
        <f t="shared" si="286"/>
        <v/>
      </c>
      <c r="BK1121" s="307" t="str">
        <f t="shared" si="287"/>
        <v/>
      </c>
    </row>
    <row r="1122" spans="1:63" ht="27" x14ac:dyDescent="0.2">
      <c r="A1122" s="119" t="str">
        <f>'Data Entry'!D1151</f>
        <v>Respondent 1118</v>
      </c>
      <c r="B1122" s="52">
        <f>'Data Entry'!AN1151</f>
        <v>0</v>
      </c>
      <c r="C1122" s="52" t="str">
        <f>'Data Entry'!BX1151</f>
        <v/>
      </c>
      <c r="D1122" s="42" t="str">
        <f>'Data Entry'!BU1151</f>
        <v>No disability</v>
      </c>
      <c r="E1122" s="42">
        <f>'Data Entry'!O1151</f>
        <v>0</v>
      </c>
      <c r="F1122" s="42">
        <f>'Data Entry'!P1151</f>
        <v>0</v>
      </c>
      <c r="G1122" s="42">
        <f>'Data Entry'!Q1151</f>
        <v>0</v>
      </c>
      <c r="H1122" s="291">
        <f t="shared" si="272"/>
        <v>0</v>
      </c>
      <c r="I1122" s="42">
        <f>'Data Entry'!R1151</f>
        <v>0</v>
      </c>
      <c r="J1122" s="42">
        <f>'Data Entry'!S1151</f>
        <v>0</v>
      </c>
      <c r="K1122" s="42">
        <f>'Data Entry'!T1151</f>
        <v>0</v>
      </c>
      <c r="L1122" s="42">
        <f>'Data Entry'!U1151</f>
        <v>0</v>
      </c>
      <c r="M1122" s="291">
        <f t="shared" si="276"/>
        <v>0</v>
      </c>
      <c r="N1122" s="42">
        <f>'Data Entry'!V1151</f>
        <v>0</v>
      </c>
      <c r="O1122" s="42">
        <f>'Data Entry'!W1151</f>
        <v>0</v>
      </c>
      <c r="P1122" s="291">
        <f t="shared" si="277"/>
        <v>0</v>
      </c>
      <c r="Q1122" s="42">
        <f>'Data Entry'!X1151</f>
        <v>0</v>
      </c>
      <c r="R1122" s="42">
        <f>'Data Entry'!Y1151</f>
        <v>0</v>
      </c>
      <c r="S1122" s="42">
        <f>'Data Entry'!Z1151</f>
        <v>0</v>
      </c>
      <c r="T1122" s="291">
        <f t="shared" si="273"/>
        <v>0</v>
      </c>
      <c r="U1122" s="42">
        <f>'Data Entry'!AA1151</f>
        <v>0</v>
      </c>
      <c r="V1122" s="42">
        <f>'Data Entry'!AB1151</f>
        <v>0</v>
      </c>
      <c r="W1122" s="42">
        <f>'Data Entry'!AC1151</f>
        <v>0</v>
      </c>
      <c r="X1122" s="42">
        <f>'Data Entry'!AD1151</f>
        <v>0</v>
      </c>
      <c r="Y1122" s="291">
        <f t="shared" si="278"/>
        <v>0</v>
      </c>
      <c r="Z1122" s="42">
        <f>'Data Entry'!AE1151</f>
        <v>0</v>
      </c>
      <c r="AA1122" s="42">
        <f>'Data Entry'!AF1151</f>
        <v>0</v>
      </c>
      <c r="AB1122" s="291">
        <f t="shared" si="279"/>
        <v>0</v>
      </c>
      <c r="AC1122" s="42">
        <f>'Data Entry'!AH1151</f>
        <v>0</v>
      </c>
      <c r="AD1122" s="42">
        <f>'Data Entry'!AI1151</f>
        <v>0</v>
      </c>
      <c r="AE1122" s="42">
        <f>'Data Entry'!AJ1151</f>
        <v>0</v>
      </c>
      <c r="AF1122" s="42">
        <f>'Data Entry'!AK1151</f>
        <v>0</v>
      </c>
      <c r="AG1122" s="42">
        <f>'Data Entry'!AL1151</f>
        <v>0</v>
      </c>
      <c r="AH1122" s="42">
        <f>'Data Entry'!AM1151</f>
        <v>0</v>
      </c>
      <c r="AI1122" s="42">
        <f>'Data Entry'!AV1151</f>
        <v>0</v>
      </c>
      <c r="AJ1122" s="42">
        <f>'Data Entry'!AW1151</f>
        <v>0</v>
      </c>
      <c r="AK1122" s="42">
        <f>'Data Entry'!AX1151</f>
        <v>0</v>
      </c>
      <c r="AL1122" s="291">
        <f t="shared" si="274"/>
        <v>0</v>
      </c>
      <c r="AM1122" s="42">
        <f>'Data Entry'!AY1151</f>
        <v>0</v>
      </c>
      <c r="AN1122" s="42">
        <f>'Data Entry'!AZ1151</f>
        <v>0</v>
      </c>
      <c r="AO1122" s="42">
        <f>'Data Entry'!BA1151</f>
        <v>0</v>
      </c>
      <c r="AP1122" s="42">
        <f>'Data Entry'!BB1151</f>
        <v>0</v>
      </c>
      <c r="AQ1122" s="291">
        <f t="shared" si="280"/>
        <v>0</v>
      </c>
      <c r="AR1122" s="42">
        <f>'Data Entry'!BC1151</f>
        <v>0</v>
      </c>
      <c r="AS1122" s="42">
        <f>'Data Entry'!BD1151</f>
        <v>0</v>
      </c>
      <c r="AT1122" s="291">
        <f t="shared" si="281"/>
        <v>0</v>
      </c>
      <c r="AU1122" s="42">
        <f>'Data Entry'!BE1151</f>
        <v>0</v>
      </c>
      <c r="AV1122" s="42">
        <f>'Data Entry'!BF1151</f>
        <v>0</v>
      </c>
      <c r="AW1122" s="42">
        <f>'Data Entry'!BG1151</f>
        <v>0</v>
      </c>
      <c r="AX1122" s="291">
        <f t="shared" si="275"/>
        <v>0</v>
      </c>
      <c r="AY1122" s="42">
        <f>'Data Entry'!BH1151</f>
        <v>0</v>
      </c>
      <c r="AZ1122" s="42">
        <f>'Data Entry'!BI1151</f>
        <v>0</v>
      </c>
      <c r="BA1122" s="42">
        <f>'Data Entry'!BJ1151</f>
        <v>0</v>
      </c>
      <c r="BB1122" s="42">
        <f>'Data Entry'!BK1151</f>
        <v>0</v>
      </c>
      <c r="BC1122" s="291">
        <f t="shared" si="282"/>
        <v>0</v>
      </c>
      <c r="BD1122" s="42">
        <f>'Data Entry'!BL1151</f>
        <v>0</v>
      </c>
      <c r="BE1122" s="42">
        <f>'Data Entry'!BM1151</f>
        <v>0</v>
      </c>
      <c r="BF1122" s="291">
        <f t="shared" si="283"/>
        <v>0</v>
      </c>
      <c r="BG1122" s="305">
        <f t="shared" si="284"/>
        <v>0</v>
      </c>
      <c r="BH1122" s="288" t="str">
        <f>IFERROR((BG1122*'Data Entry'!$F$18)/'Data Entry'!$E$18,"")</f>
        <v/>
      </c>
      <c r="BI1122" s="305">
        <f t="shared" si="285"/>
        <v>0</v>
      </c>
      <c r="BJ1122" s="288" t="str">
        <f t="shared" si="286"/>
        <v/>
      </c>
      <c r="BK1122" s="307" t="str">
        <f t="shared" si="287"/>
        <v/>
      </c>
    </row>
    <row r="1123" spans="1:63" ht="27" x14ac:dyDescent="0.2">
      <c r="A1123" s="119" t="str">
        <f>'Data Entry'!D1152</f>
        <v>Respondent 1119</v>
      </c>
      <c r="B1123" s="52">
        <f>'Data Entry'!AN1152</f>
        <v>0</v>
      </c>
      <c r="C1123" s="52" t="str">
        <f>'Data Entry'!BX1152</f>
        <v/>
      </c>
      <c r="D1123" s="42" t="str">
        <f>'Data Entry'!BU1152</f>
        <v>No disability</v>
      </c>
      <c r="E1123" s="42">
        <f>'Data Entry'!O1152</f>
        <v>0</v>
      </c>
      <c r="F1123" s="42">
        <f>'Data Entry'!P1152</f>
        <v>0</v>
      </c>
      <c r="G1123" s="42">
        <f>'Data Entry'!Q1152</f>
        <v>0</v>
      </c>
      <c r="H1123" s="291">
        <f t="shared" si="272"/>
        <v>0</v>
      </c>
      <c r="I1123" s="42">
        <f>'Data Entry'!R1152</f>
        <v>0</v>
      </c>
      <c r="J1123" s="42">
        <f>'Data Entry'!S1152</f>
        <v>0</v>
      </c>
      <c r="K1123" s="42">
        <f>'Data Entry'!T1152</f>
        <v>0</v>
      </c>
      <c r="L1123" s="42">
        <f>'Data Entry'!U1152</f>
        <v>0</v>
      </c>
      <c r="M1123" s="291">
        <f t="shared" si="276"/>
        <v>0</v>
      </c>
      <c r="N1123" s="42">
        <f>'Data Entry'!V1152</f>
        <v>0</v>
      </c>
      <c r="O1123" s="42">
        <f>'Data Entry'!W1152</f>
        <v>0</v>
      </c>
      <c r="P1123" s="291">
        <f t="shared" si="277"/>
        <v>0</v>
      </c>
      <c r="Q1123" s="42">
        <f>'Data Entry'!X1152</f>
        <v>0</v>
      </c>
      <c r="R1123" s="42">
        <f>'Data Entry'!Y1152</f>
        <v>0</v>
      </c>
      <c r="S1123" s="42">
        <f>'Data Entry'!Z1152</f>
        <v>0</v>
      </c>
      <c r="T1123" s="291">
        <f t="shared" si="273"/>
        <v>0</v>
      </c>
      <c r="U1123" s="42">
        <f>'Data Entry'!AA1152</f>
        <v>0</v>
      </c>
      <c r="V1123" s="42">
        <f>'Data Entry'!AB1152</f>
        <v>0</v>
      </c>
      <c r="W1123" s="42">
        <f>'Data Entry'!AC1152</f>
        <v>0</v>
      </c>
      <c r="X1123" s="42">
        <f>'Data Entry'!AD1152</f>
        <v>0</v>
      </c>
      <c r="Y1123" s="291">
        <f t="shared" si="278"/>
        <v>0</v>
      </c>
      <c r="Z1123" s="42">
        <f>'Data Entry'!AE1152</f>
        <v>0</v>
      </c>
      <c r="AA1123" s="42">
        <f>'Data Entry'!AF1152</f>
        <v>0</v>
      </c>
      <c r="AB1123" s="291">
        <f t="shared" si="279"/>
        <v>0</v>
      </c>
      <c r="AC1123" s="42">
        <f>'Data Entry'!AH1152</f>
        <v>0</v>
      </c>
      <c r="AD1123" s="42">
        <f>'Data Entry'!AI1152</f>
        <v>0</v>
      </c>
      <c r="AE1123" s="42">
        <f>'Data Entry'!AJ1152</f>
        <v>0</v>
      </c>
      <c r="AF1123" s="42">
        <f>'Data Entry'!AK1152</f>
        <v>0</v>
      </c>
      <c r="AG1123" s="42">
        <f>'Data Entry'!AL1152</f>
        <v>0</v>
      </c>
      <c r="AH1123" s="42">
        <f>'Data Entry'!AM1152</f>
        <v>0</v>
      </c>
      <c r="AI1123" s="42">
        <f>'Data Entry'!AV1152</f>
        <v>0</v>
      </c>
      <c r="AJ1123" s="42">
        <f>'Data Entry'!AW1152</f>
        <v>0</v>
      </c>
      <c r="AK1123" s="42">
        <f>'Data Entry'!AX1152</f>
        <v>0</v>
      </c>
      <c r="AL1123" s="291">
        <f t="shared" si="274"/>
        <v>0</v>
      </c>
      <c r="AM1123" s="42">
        <f>'Data Entry'!AY1152</f>
        <v>0</v>
      </c>
      <c r="AN1123" s="42">
        <f>'Data Entry'!AZ1152</f>
        <v>0</v>
      </c>
      <c r="AO1123" s="42">
        <f>'Data Entry'!BA1152</f>
        <v>0</v>
      </c>
      <c r="AP1123" s="42">
        <f>'Data Entry'!BB1152</f>
        <v>0</v>
      </c>
      <c r="AQ1123" s="291">
        <f t="shared" si="280"/>
        <v>0</v>
      </c>
      <c r="AR1123" s="42">
        <f>'Data Entry'!BC1152</f>
        <v>0</v>
      </c>
      <c r="AS1123" s="42">
        <f>'Data Entry'!BD1152</f>
        <v>0</v>
      </c>
      <c r="AT1123" s="291">
        <f t="shared" si="281"/>
        <v>0</v>
      </c>
      <c r="AU1123" s="42">
        <f>'Data Entry'!BE1152</f>
        <v>0</v>
      </c>
      <c r="AV1123" s="42">
        <f>'Data Entry'!BF1152</f>
        <v>0</v>
      </c>
      <c r="AW1123" s="42">
        <f>'Data Entry'!BG1152</f>
        <v>0</v>
      </c>
      <c r="AX1123" s="291">
        <f t="shared" si="275"/>
        <v>0</v>
      </c>
      <c r="AY1123" s="42">
        <f>'Data Entry'!BH1152</f>
        <v>0</v>
      </c>
      <c r="AZ1123" s="42">
        <f>'Data Entry'!BI1152</f>
        <v>0</v>
      </c>
      <c r="BA1123" s="42">
        <f>'Data Entry'!BJ1152</f>
        <v>0</v>
      </c>
      <c r="BB1123" s="42">
        <f>'Data Entry'!BK1152</f>
        <v>0</v>
      </c>
      <c r="BC1123" s="291">
        <f t="shared" si="282"/>
        <v>0</v>
      </c>
      <c r="BD1123" s="42">
        <f>'Data Entry'!BL1152</f>
        <v>0</v>
      </c>
      <c r="BE1123" s="42">
        <f>'Data Entry'!BM1152</f>
        <v>0</v>
      </c>
      <c r="BF1123" s="291">
        <f t="shared" si="283"/>
        <v>0</v>
      </c>
      <c r="BG1123" s="305">
        <f t="shared" si="284"/>
        <v>0</v>
      </c>
      <c r="BH1123" s="288" t="str">
        <f>IFERROR((BG1123*'Data Entry'!$F$18)/'Data Entry'!$E$18,"")</f>
        <v/>
      </c>
      <c r="BI1123" s="305">
        <f t="shared" si="285"/>
        <v>0</v>
      </c>
      <c r="BJ1123" s="288" t="str">
        <f t="shared" si="286"/>
        <v/>
      </c>
      <c r="BK1123" s="307" t="str">
        <f t="shared" si="287"/>
        <v/>
      </c>
    </row>
    <row r="1124" spans="1:63" ht="27" x14ac:dyDescent="0.2">
      <c r="A1124" s="119" t="str">
        <f>'Data Entry'!D1153</f>
        <v>Respondent 1120</v>
      </c>
      <c r="B1124" s="52">
        <f>'Data Entry'!AN1153</f>
        <v>0</v>
      </c>
      <c r="C1124" s="52" t="str">
        <f>'Data Entry'!BX1153</f>
        <v/>
      </c>
      <c r="D1124" s="42" t="str">
        <f>'Data Entry'!BU1153</f>
        <v>No disability</v>
      </c>
      <c r="E1124" s="42">
        <f>'Data Entry'!O1153</f>
        <v>0</v>
      </c>
      <c r="F1124" s="42">
        <f>'Data Entry'!P1153</f>
        <v>0</v>
      </c>
      <c r="G1124" s="42">
        <f>'Data Entry'!Q1153</f>
        <v>0</v>
      </c>
      <c r="H1124" s="291">
        <f t="shared" si="272"/>
        <v>0</v>
      </c>
      <c r="I1124" s="42">
        <f>'Data Entry'!R1153</f>
        <v>0</v>
      </c>
      <c r="J1124" s="42">
        <f>'Data Entry'!S1153</f>
        <v>0</v>
      </c>
      <c r="K1124" s="42">
        <f>'Data Entry'!T1153</f>
        <v>0</v>
      </c>
      <c r="L1124" s="42">
        <f>'Data Entry'!U1153</f>
        <v>0</v>
      </c>
      <c r="M1124" s="291">
        <f t="shared" si="276"/>
        <v>0</v>
      </c>
      <c r="N1124" s="42">
        <f>'Data Entry'!V1153</f>
        <v>0</v>
      </c>
      <c r="O1124" s="42">
        <f>'Data Entry'!W1153</f>
        <v>0</v>
      </c>
      <c r="P1124" s="291">
        <f t="shared" si="277"/>
        <v>0</v>
      </c>
      <c r="Q1124" s="42">
        <f>'Data Entry'!X1153</f>
        <v>0</v>
      </c>
      <c r="R1124" s="42">
        <f>'Data Entry'!Y1153</f>
        <v>0</v>
      </c>
      <c r="S1124" s="42">
        <f>'Data Entry'!Z1153</f>
        <v>0</v>
      </c>
      <c r="T1124" s="291">
        <f t="shared" si="273"/>
        <v>0</v>
      </c>
      <c r="U1124" s="42">
        <f>'Data Entry'!AA1153</f>
        <v>0</v>
      </c>
      <c r="V1124" s="42">
        <f>'Data Entry'!AB1153</f>
        <v>0</v>
      </c>
      <c r="W1124" s="42">
        <f>'Data Entry'!AC1153</f>
        <v>0</v>
      </c>
      <c r="X1124" s="42">
        <f>'Data Entry'!AD1153</f>
        <v>0</v>
      </c>
      <c r="Y1124" s="291">
        <f t="shared" si="278"/>
        <v>0</v>
      </c>
      <c r="Z1124" s="42">
        <f>'Data Entry'!AE1153</f>
        <v>0</v>
      </c>
      <c r="AA1124" s="42">
        <f>'Data Entry'!AF1153</f>
        <v>0</v>
      </c>
      <c r="AB1124" s="291">
        <f t="shared" si="279"/>
        <v>0</v>
      </c>
      <c r="AC1124" s="42">
        <f>'Data Entry'!AH1153</f>
        <v>0</v>
      </c>
      <c r="AD1124" s="42">
        <f>'Data Entry'!AI1153</f>
        <v>0</v>
      </c>
      <c r="AE1124" s="42">
        <f>'Data Entry'!AJ1153</f>
        <v>0</v>
      </c>
      <c r="AF1124" s="42">
        <f>'Data Entry'!AK1153</f>
        <v>0</v>
      </c>
      <c r="AG1124" s="42">
        <f>'Data Entry'!AL1153</f>
        <v>0</v>
      </c>
      <c r="AH1124" s="42">
        <f>'Data Entry'!AM1153</f>
        <v>0</v>
      </c>
      <c r="AI1124" s="42">
        <f>'Data Entry'!AV1153</f>
        <v>0</v>
      </c>
      <c r="AJ1124" s="42">
        <f>'Data Entry'!AW1153</f>
        <v>0</v>
      </c>
      <c r="AK1124" s="42">
        <f>'Data Entry'!AX1153</f>
        <v>0</v>
      </c>
      <c r="AL1124" s="291">
        <f t="shared" si="274"/>
        <v>0</v>
      </c>
      <c r="AM1124" s="42">
        <f>'Data Entry'!AY1153</f>
        <v>0</v>
      </c>
      <c r="AN1124" s="42">
        <f>'Data Entry'!AZ1153</f>
        <v>0</v>
      </c>
      <c r="AO1124" s="42">
        <f>'Data Entry'!BA1153</f>
        <v>0</v>
      </c>
      <c r="AP1124" s="42">
        <f>'Data Entry'!BB1153</f>
        <v>0</v>
      </c>
      <c r="AQ1124" s="291">
        <f t="shared" si="280"/>
        <v>0</v>
      </c>
      <c r="AR1124" s="42">
        <f>'Data Entry'!BC1153</f>
        <v>0</v>
      </c>
      <c r="AS1124" s="42">
        <f>'Data Entry'!BD1153</f>
        <v>0</v>
      </c>
      <c r="AT1124" s="291">
        <f t="shared" si="281"/>
        <v>0</v>
      </c>
      <c r="AU1124" s="42">
        <f>'Data Entry'!BE1153</f>
        <v>0</v>
      </c>
      <c r="AV1124" s="42">
        <f>'Data Entry'!BF1153</f>
        <v>0</v>
      </c>
      <c r="AW1124" s="42">
        <f>'Data Entry'!BG1153</f>
        <v>0</v>
      </c>
      <c r="AX1124" s="291">
        <f t="shared" si="275"/>
        <v>0</v>
      </c>
      <c r="AY1124" s="42">
        <f>'Data Entry'!BH1153</f>
        <v>0</v>
      </c>
      <c r="AZ1124" s="42">
        <f>'Data Entry'!BI1153</f>
        <v>0</v>
      </c>
      <c r="BA1124" s="42">
        <f>'Data Entry'!BJ1153</f>
        <v>0</v>
      </c>
      <c r="BB1124" s="42">
        <f>'Data Entry'!BK1153</f>
        <v>0</v>
      </c>
      <c r="BC1124" s="291">
        <f t="shared" si="282"/>
        <v>0</v>
      </c>
      <c r="BD1124" s="42">
        <f>'Data Entry'!BL1153</f>
        <v>0</v>
      </c>
      <c r="BE1124" s="42">
        <f>'Data Entry'!BM1153</f>
        <v>0</v>
      </c>
      <c r="BF1124" s="291">
        <f t="shared" si="283"/>
        <v>0</v>
      </c>
      <c r="BG1124" s="305">
        <f t="shared" si="284"/>
        <v>0</v>
      </c>
      <c r="BH1124" s="288" t="str">
        <f>IFERROR((BG1124*'Data Entry'!$F$18)/'Data Entry'!$E$18,"")</f>
        <v/>
      </c>
      <c r="BI1124" s="305">
        <f t="shared" si="285"/>
        <v>0</v>
      </c>
      <c r="BJ1124" s="288" t="str">
        <f t="shared" si="286"/>
        <v/>
      </c>
      <c r="BK1124" s="307" t="str">
        <f t="shared" si="287"/>
        <v/>
      </c>
    </row>
    <row r="1125" spans="1:63" ht="27" x14ac:dyDescent="0.2">
      <c r="A1125" s="119" t="str">
        <f>'Data Entry'!D1154</f>
        <v>Respondent 1121</v>
      </c>
      <c r="B1125" s="52">
        <f>'Data Entry'!AN1154</f>
        <v>0</v>
      </c>
      <c r="C1125" s="52" t="str">
        <f>'Data Entry'!BX1154</f>
        <v/>
      </c>
      <c r="D1125" s="42" t="str">
        <f>'Data Entry'!BU1154</f>
        <v>No disability</v>
      </c>
      <c r="E1125" s="42">
        <f>'Data Entry'!O1154</f>
        <v>0</v>
      </c>
      <c r="F1125" s="42">
        <f>'Data Entry'!P1154</f>
        <v>0</v>
      </c>
      <c r="G1125" s="42">
        <f>'Data Entry'!Q1154</f>
        <v>0</v>
      </c>
      <c r="H1125" s="291">
        <f t="shared" si="272"/>
        <v>0</v>
      </c>
      <c r="I1125" s="42">
        <f>'Data Entry'!R1154</f>
        <v>0</v>
      </c>
      <c r="J1125" s="42">
        <f>'Data Entry'!S1154</f>
        <v>0</v>
      </c>
      <c r="K1125" s="42">
        <f>'Data Entry'!T1154</f>
        <v>0</v>
      </c>
      <c r="L1125" s="42">
        <f>'Data Entry'!U1154</f>
        <v>0</v>
      </c>
      <c r="M1125" s="291">
        <f t="shared" si="276"/>
        <v>0</v>
      </c>
      <c r="N1125" s="42">
        <f>'Data Entry'!V1154</f>
        <v>0</v>
      </c>
      <c r="O1125" s="42">
        <f>'Data Entry'!W1154</f>
        <v>0</v>
      </c>
      <c r="P1125" s="291">
        <f t="shared" si="277"/>
        <v>0</v>
      </c>
      <c r="Q1125" s="42">
        <f>'Data Entry'!X1154</f>
        <v>0</v>
      </c>
      <c r="R1125" s="42">
        <f>'Data Entry'!Y1154</f>
        <v>0</v>
      </c>
      <c r="S1125" s="42">
        <f>'Data Entry'!Z1154</f>
        <v>0</v>
      </c>
      <c r="T1125" s="291">
        <f t="shared" si="273"/>
        <v>0</v>
      </c>
      <c r="U1125" s="42">
        <f>'Data Entry'!AA1154</f>
        <v>0</v>
      </c>
      <c r="V1125" s="42">
        <f>'Data Entry'!AB1154</f>
        <v>0</v>
      </c>
      <c r="W1125" s="42">
        <f>'Data Entry'!AC1154</f>
        <v>0</v>
      </c>
      <c r="X1125" s="42">
        <f>'Data Entry'!AD1154</f>
        <v>0</v>
      </c>
      <c r="Y1125" s="291">
        <f t="shared" si="278"/>
        <v>0</v>
      </c>
      <c r="Z1125" s="42">
        <f>'Data Entry'!AE1154</f>
        <v>0</v>
      </c>
      <c r="AA1125" s="42">
        <f>'Data Entry'!AF1154</f>
        <v>0</v>
      </c>
      <c r="AB1125" s="291">
        <f t="shared" si="279"/>
        <v>0</v>
      </c>
      <c r="AC1125" s="42">
        <f>'Data Entry'!AH1154</f>
        <v>0</v>
      </c>
      <c r="AD1125" s="42">
        <f>'Data Entry'!AI1154</f>
        <v>0</v>
      </c>
      <c r="AE1125" s="42">
        <f>'Data Entry'!AJ1154</f>
        <v>0</v>
      </c>
      <c r="AF1125" s="42">
        <f>'Data Entry'!AK1154</f>
        <v>0</v>
      </c>
      <c r="AG1125" s="42">
        <f>'Data Entry'!AL1154</f>
        <v>0</v>
      </c>
      <c r="AH1125" s="42">
        <f>'Data Entry'!AM1154</f>
        <v>0</v>
      </c>
      <c r="AI1125" s="42">
        <f>'Data Entry'!AV1154</f>
        <v>0</v>
      </c>
      <c r="AJ1125" s="42">
        <f>'Data Entry'!AW1154</f>
        <v>0</v>
      </c>
      <c r="AK1125" s="42">
        <f>'Data Entry'!AX1154</f>
        <v>0</v>
      </c>
      <c r="AL1125" s="291">
        <f t="shared" si="274"/>
        <v>0</v>
      </c>
      <c r="AM1125" s="42">
        <f>'Data Entry'!AY1154</f>
        <v>0</v>
      </c>
      <c r="AN1125" s="42">
        <f>'Data Entry'!AZ1154</f>
        <v>0</v>
      </c>
      <c r="AO1125" s="42">
        <f>'Data Entry'!BA1154</f>
        <v>0</v>
      </c>
      <c r="AP1125" s="42">
        <f>'Data Entry'!BB1154</f>
        <v>0</v>
      </c>
      <c r="AQ1125" s="291">
        <f t="shared" si="280"/>
        <v>0</v>
      </c>
      <c r="AR1125" s="42">
        <f>'Data Entry'!BC1154</f>
        <v>0</v>
      </c>
      <c r="AS1125" s="42">
        <f>'Data Entry'!BD1154</f>
        <v>0</v>
      </c>
      <c r="AT1125" s="291">
        <f t="shared" si="281"/>
        <v>0</v>
      </c>
      <c r="AU1125" s="42">
        <f>'Data Entry'!BE1154</f>
        <v>0</v>
      </c>
      <c r="AV1125" s="42">
        <f>'Data Entry'!BF1154</f>
        <v>0</v>
      </c>
      <c r="AW1125" s="42">
        <f>'Data Entry'!BG1154</f>
        <v>0</v>
      </c>
      <c r="AX1125" s="291">
        <f t="shared" si="275"/>
        <v>0</v>
      </c>
      <c r="AY1125" s="42">
        <f>'Data Entry'!BH1154</f>
        <v>0</v>
      </c>
      <c r="AZ1125" s="42">
        <f>'Data Entry'!BI1154</f>
        <v>0</v>
      </c>
      <c r="BA1125" s="42">
        <f>'Data Entry'!BJ1154</f>
        <v>0</v>
      </c>
      <c r="BB1125" s="42">
        <f>'Data Entry'!BK1154</f>
        <v>0</v>
      </c>
      <c r="BC1125" s="291">
        <f t="shared" si="282"/>
        <v>0</v>
      </c>
      <c r="BD1125" s="42">
        <f>'Data Entry'!BL1154</f>
        <v>0</v>
      </c>
      <c r="BE1125" s="42">
        <f>'Data Entry'!BM1154</f>
        <v>0</v>
      </c>
      <c r="BF1125" s="291">
        <f t="shared" si="283"/>
        <v>0</v>
      </c>
      <c r="BG1125" s="305">
        <f t="shared" si="284"/>
        <v>0</v>
      </c>
      <c r="BH1125" s="288" t="str">
        <f>IFERROR((BG1125*'Data Entry'!$F$18)/'Data Entry'!$E$18,"")</f>
        <v/>
      </c>
      <c r="BI1125" s="305">
        <f t="shared" si="285"/>
        <v>0</v>
      </c>
      <c r="BJ1125" s="288" t="str">
        <f t="shared" si="286"/>
        <v/>
      </c>
      <c r="BK1125" s="307" t="str">
        <f t="shared" si="287"/>
        <v/>
      </c>
    </row>
    <row r="1126" spans="1:63" ht="27" x14ac:dyDescent="0.2">
      <c r="A1126" s="119" t="str">
        <f>'Data Entry'!D1155</f>
        <v>Respondent 1122</v>
      </c>
      <c r="B1126" s="52">
        <f>'Data Entry'!AN1155</f>
        <v>0</v>
      </c>
      <c r="C1126" s="52" t="str">
        <f>'Data Entry'!BX1155</f>
        <v/>
      </c>
      <c r="D1126" s="42" t="str">
        <f>'Data Entry'!BU1155</f>
        <v>No disability</v>
      </c>
      <c r="E1126" s="42">
        <f>'Data Entry'!O1155</f>
        <v>0</v>
      </c>
      <c r="F1126" s="42">
        <f>'Data Entry'!P1155</f>
        <v>0</v>
      </c>
      <c r="G1126" s="42">
        <f>'Data Entry'!Q1155</f>
        <v>0</v>
      </c>
      <c r="H1126" s="291">
        <f t="shared" si="272"/>
        <v>0</v>
      </c>
      <c r="I1126" s="42">
        <f>'Data Entry'!R1155</f>
        <v>0</v>
      </c>
      <c r="J1126" s="42">
        <f>'Data Entry'!S1155</f>
        <v>0</v>
      </c>
      <c r="K1126" s="42">
        <f>'Data Entry'!T1155</f>
        <v>0</v>
      </c>
      <c r="L1126" s="42">
        <f>'Data Entry'!U1155</f>
        <v>0</v>
      </c>
      <c r="M1126" s="291">
        <f t="shared" si="276"/>
        <v>0</v>
      </c>
      <c r="N1126" s="42">
        <f>'Data Entry'!V1155</f>
        <v>0</v>
      </c>
      <c r="O1126" s="42">
        <f>'Data Entry'!W1155</f>
        <v>0</v>
      </c>
      <c r="P1126" s="291">
        <f t="shared" si="277"/>
        <v>0</v>
      </c>
      <c r="Q1126" s="42">
        <f>'Data Entry'!X1155</f>
        <v>0</v>
      </c>
      <c r="R1126" s="42">
        <f>'Data Entry'!Y1155</f>
        <v>0</v>
      </c>
      <c r="S1126" s="42">
        <f>'Data Entry'!Z1155</f>
        <v>0</v>
      </c>
      <c r="T1126" s="291">
        <f t="shared" si="273"/>
        <v>0</v>
      </c>
      <c r="U1126" s="42">
        <f>'Data Entry'!AA1155</f>
        <v>0</v>
      </c>
      <c r="V1126" s="42">
        <f>'Data Entry'!AB1155</f>
        <v>0</v>
      </c>
      <c r="W1126" s="42">
        <f>'Data Entry'!AC1155</f>
        <v>0</v>
      </c>
      <c r="X1126" s="42">
        <f>'Data Entry'!AD1155</f>
        <v>0</v>
      </c>
      <c r="Y1126" s="291">
        <f t="shared" si="278"/>
        <v>0</v>
      </c>
      <c r="Z1126" s="42">
        <f>'Data Entry'!AE1155</f>
        <v>0</v>
      </c>
      <c r="AA1126" s="42">
        <f>'Data Entry'!AF1155</f>
        <v>0</v>
      </c>
      <c r="AB1126" s="291">
        <f t="shared" si="279"/>
        <v>0</v>
      </c>
      <c r="AC1126" s="42">
        <f>'Data Entry'!AH1155</f>
        <v>0</v>
      </c>
      <c r="AD1126" s="42">
        <f>'Data Entry'!AI1155</f>
        <v>0</v>
      </c>
      <c r="AE1126" s="42">
        <f>'Data Entry'!AJ1155</f>
        <v>0</v>
      </c>
      <c r="AF1126" s="42">
        <f>'Data Entry'!AK1155</f>
        <v>0</v>
      </c>
      <c r="AG1126" s="42">
        <f>'Data Entry'!AL1155</f>
        <v>0</v>
      </c>
      <c r="AH1126" s="42">
        <f>'Data Entry'!AM1155</f>
        <v>0</v>
      </c>
      <c r="AI1126" s="42">
        <f>'Data Entry'!AV1155</f>
        <v>0</v>
      </c>
      <c r="AJ1126" s="42">
        <f>'Data Entry'!AW1155</f>
        <v>0</v>
      </c>
      <c r="AK1126" s="42">
        <f>'Data Entry'!AX1155</f>
        <v>0</v>
      </c>
      <c r="AL1126" s="291">
        <f t="shared" si="274"/>
        <v>0</v>
      </c>
      <c r="AM1126" s="42">
        <f>'Data Entry'!AY1155</f>
        <v>0</v>
      </c>
      <c r="AN1126" s="42">
        <f>'Data Entry'!AZ1155</f>
        <v>0</v>
      </c>
      <c r="AO1126" s="42">
        <f>'Data Entry'!BA1155</f>
        <v>0</v>
      </c>
      <c r="AP1126" s="42">
        <f>'Data Entry'!BB1155</f>
        <v>0</v>
      </c>
      <c r="AQ1126" s="291">
        <f t="shared" si="280"/>
        <v>0</v>
      </c>
      <c r="AR1126" s="42">
        <f>'Data Entry'!BC1155</f>
        <v>0</v>
      </c>
      <c r="AS1126" s="42">
        <f>'Data Entry'!BD1155</f>
        <v>0</v>
      </c>
      <c r="AT1126" s="291">
        <f t="shared" si="281"/>
        <v>0</v>
      </c>
      <c r="AU1126" s="42">
        <f>'Data Entry'!BE1155</f>
        <v>0</v>
      </c>
      <c r="AV1126" s="42">
        <f>'Data Entry'!BF1155</f>
        <v>0</v>
      </c>
      <c r="AW1126" s="42">
        <f>'Data Entry'!BG1155</f>
        <v>0</v>
      </c>
      <c r="AX1126" s="291">
        <f t="shared" si="275"/>
        <v>0</v>
      </c>
      <c r="AY1126" s="42">
        <f>'Data Entry'!BH1155</f>
        <v>0</v>
      </c>
      <c r="AZ1126" s="42">
        <f>'Data Entry'!BI1155</f>
        <v>0</v>
      </c>
      <c r="BA1126" s="42">
        <f>'Data Entry'!BJ1155</f>
        <v>0</v>
      </c>
      <c r="BB1126" s="42">
        <f>'Data Entry'!BK1155</f>
        <v>0</v>
      </c>
      <c r="BC1126" s="291">
        <f t="shared" si="282"/>
        <v>0</v>
      </c>
      <c r="BD1126" s="42">
        <f>'Data Entry'!BL1155</f>
        <v>0</v>
      </c>
      <c r="BE1126" s="42">
        <f>'Data Entry'!BM1155</f>
        <v>0</v>
      </c>
      <c r="BF1126" s="291">
        <f t="shared" si="283"/>
        <v>0</v>
      </c>
      <c r="BG1126" s="305">
        <f t="shared" si="284"/>
        <v>0</v>
      </c>
      <c r="BH1126" s="288" t="str">
        <f>IFERROR((BG1126*'Data Entry'!$F$18)/'Data Entry'!$E$18,"")</f>
        <v/>
      </c>
      <c r="BI1126" s="305">
        <f t="shared" si="285"/>
        <v>0</v>
      </c>
      <c r="BJ1126" s="288" t="str">
        <f t="shared" si="286"/>
        <v/>
      </c>
      <c r="BK1126" s="307" t="str">
        <f t="shared" si="287"/>
        <v/>
      </c>
    </row>
    <row r="1127" spans="1:63" ht="27" x14ac:dyDescent="0.2">
      <c r="A1127" s="119" t="str">
        <f>'Data Entry'!D1156</f>
        <v>Respondent 1123</v>
      </c>
      <c r="B1127" s="52">
        <f>'Data Entry'!AN1156</f>
        <v>0</v>
      </c>
      <c r="C1127" s="52" t="str">
        <f>'Data Entry'!BX1156</f>
        <v/>
      </c>
      <c r="D1127" s="42" t="str">
        <f>'Data Entry'!BU1156</f>
        <v>No disability</v>
      </c>
      <c r="E1127" s="42">
        <f>'Data Entry'!O1156</f>
        <v>0</v>
      </c>
      <c r="F1127" s="42">
        <f>'Data Entry'!P1156</f>
        <v>0</v>
      </c>
      <c r="G1127" s="42">
        <f>'Data Entry'!Q1156</f>
        <v>0</v>
      </c>
      <c r="H1127" s="291">
        <f t="shared" si="272"/>
        <v>0</v>
      </c>
      <c r="I1127" s="42">
        <f>'Data Entry'!R1156</f>
        <v>0</v>
      </c>
      <c r="J1127" s="42">
        <f>'Data Entry'!S1156</f>
        <v>0</v>
      </c>
      <c r="K1127" s="42">
        <f>'Data Entry'!T1156</f>
        <v>0</v>
      </c>
      <c r="L1127" s="42">
        <f>'Data Entry'!U1156</f>
        <v>0</v>
      </c>
      <c r="M1127" s="291">
        <f t="shared" si="276"/>
        <v>0</v>
      </c>
      <c r="N1127" s="42">
        <f>'Data Entry'!V1156</f>
        <v>0</v>
      </c>
      <c r="O1127" s="42">
        <f>'Data Entry'!W1156</f>
        <v>0</v>
      </c>
      <c r="P1127" s="291">
        <f t="shared" si="277"/>
        <v>0</v>
      </c>
      <c r="Q1127" s="42">
        <f>'Data Entry'!X1156</f>
        <v>0</v>
      </c>
      <c r="R1127" s="42">
        <f>'Data Entry'!Y1156</f>
        <v>0</v>
      </c>
      <c r="S1127" s="42">
        <f>'Data Entry'!Z1156</f>
        <v>0</v>
      </c>
      <c r="T1127" s="291">
        <f t="shared" si="273"/>
        <v>0</v>
      </c>
      <c r="U1127" s="42">
        <f>'Data Entry'!AA1156</f>
        <v>0</v>
      </c>
      <c r="V1127" s="42">
        <f>'Data Entry'!AB1156</f>
        <v>0</v>
      </c>
      <c r="W1127" s="42">
        <f>'Data Entry'!AC1156</f>
        <v>0</v>
      </c>
      <c r="X1127" s="42">
        <f>'Data Entry'!AD1156</f>
        <v>0</v>
      </c>
      <c r="Y1127" s="291">
        <f t="shared" si="278"/>
        <v>0</v>
      </c>
      <c r="Z1127" s="42">
        <f>'Data Entry'!AE1156</f>
        <v>0</v>
      </c>
      <c r="AA1127" s="42">
        <f>'Data Entry'!AF1156</f>
        <v>0</v>
      </c>
      <c r="AB1127" s="291">
        <f t="shared" si="279"/>
        <v>0</v>
      </c>
      <c r="AC1127" s="42">
        <f>'Data Entry'!AH1156</f>
        <v>0</v>
      </c>
      <c r="AD1127" s="42">
        <f>'Data Entry'!AI1156</f>
        <v>0</v>
      </c>
      <c r="AE1127" s="42">
        <f>'Data Entry'!AJ1156</f>
        <v>0</v>
      </c>
      <c r="AF1127" s="42">
        <f>'Data Entry'!AK1156</f>
        <v>0</v>
      </c>
      <c r="AG1127" s="42">
        <f>'Data Entry'!AL1156</f>
        <v>0</v>
      </c>
      <c r="AH1127" s="42">
        <f>'Data Entry'!AM1156</f>
        <v>0</v>
      </c>
      <c r="AI1127" s="42">
        <f>'Data Entry'!AV1156</f>
        <v>0</v>
      </c>
      <c r="AJ1127" s="42">
        <f>'Data Entry'!AW1156</f>
        <v>0</v>
      </c>
      <c r="AK1127" s="42">
        <f>'Data Entry'!AX1156</f>
        <v>0</v>
      </c>
      <c r="AL1127" s="291">
        <f t="shared" si="274"/>
        <v>0</v>
      </c>
      <c r="AM1127" s="42">
        <f>'Data Entry'!AY1156</f>
        <v>0</v>
      </c>
      <c r="AN1127" s="42">
        <f>'Data Entry'!AZ1156</f>
        <v>0</v>
      </c>
      <c r="AO1127" s="42">
        <f>'Data Entry'!BA1156</f>
        <v>0</v>
      </c>
      <c r="AP1127" s="42">
        <f>'Data Entry'!BB1156</f>
        <v>0</v>
      </c>
      <c r="AQ1127" s="291">
        <f t="shared" si="280"/>
        <v>0</v>
      </c>
      <c r="AR1127" s="42">
        <f>'Data Entry'!BC1156</f>
        <v>0</v>
      </c>
      <c r="AS1127" s="42">
        <f>'Data Entry'!BD1156</f>
        <v>0</v>
      </c>
      <c r="AT1127" s="291">
        <f t="shared" si="281"/>
        <v>0</v>
      </c>
      <c r="AU1127" s="42">
        <f>'Data Entry'!BE1156</f>
        <v>0</v>
      </c>
      <c r="AV1127" s="42">
        <f>'Data Entry'!BF1156</f>
        <v>0</v>
      </c>
      <c r="AW1127" s="42">
        <f>'Data Entry'!BG1156</f>
        <v>0</v>
      </c>
      <c r="AX1127" s="291">
        <f t="shared" si="275"/>
        <v>0</v>
      </c>
      <c r="AY1127" s="42">
        <f>'Data Entry'!BH1156</f>
        <v>0</v>
      </c>
      <c r="AZ1127" s="42">
        <f>'Data Entry'!BI1156</f>
        <v>0</v>
      </c>
      <c r="BA1127" s="42">
        <f>'Data Entry'!BJ1156</f>
        <v>0</v>
      </c>
      <c r="BB1127" s="42">
        <f>'Data Entry'!BK1156</f>
        <v>0</v>
      </c>
      <c r="BC1127" s="291">
        <f t="shared" si="282"/>
        <v>0</v>
      </c>
      <c r="BD1127" s="42">
        <f>'Data Entry'!BL1156</f>
        <v>0</v>
      </c>
      <c r="BE1127" s="42">
        <f>'Data Entry'!BM1156</f>
        <v>0</v>
      </c>
      <c r="BF1127" s="291">
        <f t="shared" si="283"/>
        <v>0</v>
      </c>
      <c r="BG1127" s="305">
        <f t="shared" si="284"/>
        <v>0</v>
      </c>
      <c r="BH1127" s="288" t="str">
        <f>IFERROR((BG1127*'Data Entry'!$F$18)/'Data Entry'!$E$18,"")</f>
        <v/>
      </c>
      <c r="BI1127" s="305">
        <f t="shared" si="285"/>
        <v>0</v>
      </c>
      <c r="BJ1127" s="288" t="str">
        <f t="shared" si="286"/>
        <v/>
      </c>
      <c r="BK1127" s="307" t="str">
        <f t="shared" si="287"/>
        <v/>
      </c>
    </row>
    <row r="1128" spans="1:63" ht="27" x14ac:dyDescent="0.2">
      <c r="A1128" s="119" t="str">
        <f>'Data Entry'!D1157</f>
        <v>Respondent 1124</v>
      </c>
      <c r="B1128" s="52">
        <f>'Data Entry'!AN1157</f>
        <v>0</v>
      </c>
      <c r="C1128" s="52" t="str">
        <f>'Data Entry'!BX1157</f>
        <v/>
      </c>
      <c r="D1128" s="42" t="str">
        <f>'Data Entry'!BU1157</f>
        <v>No disability</v>
      </c>
      <c r="E1128" s="42">
        <f>'Data Entry'!O1157</f>
        <v>0</v>
      </c>
      <c r="F1128" s="42">
        <f>'Data Entry'!P1157</f>
        <v>0</v>
      </c>
      <c r="G1128" s="42">
        <f>'Data Entry'!Q1157</f>
        <v>0</v>
      </c>
      <c r="H1128" s="291">
        <f t="shared" si="272"/>
        <v>0</v>
      </c>
      <c r="I1128" s="42">
        <f>'Data Entry'!R1157</f>
        <v>0</v>
      </c>
      <c r="J1128" s="42">
        <f>'Data Entry'!S1157</f>
        <v>0</v>
      </c>
      <c r="K1128" s="42">
        <f>'Data Entry'!T1157</f>
        <v>0</v>
      </c>
      <c r="L1128" s="42">
        <f>'Data Entry'!U1157</f>
        <v>0</v>
      </c>
      <c r="M1128" s="291">
        <f t="shared" si="276"/>
        <v>0</v>
      </c>
      <c r="N1128" s="42">
        <f>'Data Entry'!V1157</f>
        <v>0</v>
      </c>
      <c r="O1128" s="42">
        <f>'Data Entry'!W1157</f>
        <v>0</v>
      </c>
      <c r="P1128" s="291">
        <f t="shared" si="277"/>
        <v>0</v>
      </c>
      <c r="Q1128" s="42">
        <f>'Data Entry'!X1157</f>
        <v>0</v>
      </c>
      <c r="R1128" s="42">
        <f>'Data Entry'!Y1157</f>
        <v>0</v>
      </c>
      <c r="S1128" s="42">
        <f>'Data Entry'!Z1157</f>
        <v>0</v>
      </c>
      <c r="T1128" s="291">
        <f t="shared" si="273"/>
        <v>0</v>
      </c>
      <c r="U1128" s="42">
        <f>'Data Entry'!AA1157</f>
        <v>0</v>
      </c>
      <c r="V1128" s="42">
        <f>'Data Entry'!AB1157</f>
        <v>0</v>
      </c>
      <c r="W1128" s="42">
        <f>'Data Entry'!AC1157</f>
        <v>0</v>
      </c>
      <c r="X1128" s="42">
        <f>'Data Entry'!AD1157</f>
        <v>0</v>
      </c>
      <c r="Y1128" s="291">
        <f t="shared" si="278"/>
        <v>0</v>
      </c>
      <c r="Z1128" s="42">
        <f>'Data Entry'!AE1157</f>
        <v>0</v>
      </c>
      <c r="AA1128" s="42">
        <f>'Data Entry'!AF1157</f>
        <v>0</v>
      </c>
      <c r="AB1128" s="291">
        <f t="shared" si="279"/>
        <v>0</v>
      </c>
      <c r="AC1128" s="42">
        <f>'Data Entry'!AH1157</f>
        <v>0</v>
      </c>
      <c r="AD1128" s="42">
        <f>'Data Entry'!AI1157</f>
        <v>0</v>
      </c>
      <c r="AE1128" s="42">
        <f>'Data Entry'!AJ1157</f>
        <v>0</v>
      </c>
      <c r="AF1128" s="42">
        <f>'Data Entry'!AK1157</f>
        <v>0</v>
      </c>
      <c r="AG1128" s="42">
        <f>'Data Entry'!AL1157</f>
        <v>0</v>
      </c>
      <c r="AH1128" s="42">
        <f>'Data Entry'!AM1157</f>
        <v>0</v>
      </c>
      <c r="AI1128" s="42">
        <f>'Data Entry'!AV1157</f>
        <v>0</v>
      </c>
      <c r="AJ1128" s="42">
        <f>'Data Entry'!AW1157</f>
        <v>0</v>
      </c>
      <c r="AK1128" s="42">
        <f>'Data Entry'!AX1157</f>
        <v>0</v>
      </c>
      <c r="AL1128" s="291">
        <f t="shared" si="274"/>
        <v>0</v>
      </c>
      <c r="AM1128" s="42">
        <f>'Data Entry'!AY1157</f>
        <v>0</v>
      </c>
      <c r="AN1128" s="42">
        <f>'Data Entry'!AZ1157</f>
        <v>0</v>
      </c>
      <c r="AO1128" s="42">
        <f>'Data Entry'!BA1157</f>
        <v>0</v>
      </c>
      <c r="AP1128" s="42">
        <f>'Data Entry'!BB1157</f>
        <v>0</v>
      </c>
      <c r="AQ1128" s="291">
        <f t="shared" si="280"/>
        <v>0</v>
      </c>
      <c r="AR1128" s="42">
        <f>'Data Entry'!BC1157</f>
        <v>0</v>
      </c>
      <c r="AS1128" s="42">
        <f>'Data Entry'!BD1157</f>
        <v>0</v>
      </c>
      <c r="AT1128" s="291">
        <f t="shared" si="281"/>
        <v>0</v>
      </c>
      <c r="AU1128" s="42">
        <f>'Data Entry'!BE1157</f>
        <v>0</v>
      </c>
      <c r="AV1128" s="42">
        <f>'Data Entry'!BF1157</f>
        <v>0</v>
      </c>
      <c r="AW1128" s="42">
        <f>'Data Entry'!BG1157</f>
        <v>0</v>
      </c>
      <c r="AX1128" s="291">
        <f t="shared" si="275"/>
        <v>0</v>
      </c>
      <c r="AY1128" s="42">
        <f>'Data Entry'!BH1157</f>
        <v>0</v>
      </c>
      <c r="AZ1128" s="42">
        <f>'Data Entry'!BI1157</f>
        <v>0</v>
      </c>
      <c r="BA1128" s="42">
        <f>'Data Entry'!BJ1157</f>
        <v>0</v>
      </c>
      <c r="BB1128" s="42">
        <f>'Data Entry'!BK1157</f>
        <v>0</v>
      </c>
      <c r="BC1128" s="291">
        <f t="shared" si="282"/>
        <v>0</v>
      </c>
      <c r="BD1128" s="42">
        <f>'Data Entry'!BL1157</f>
        <v>0</v>
      </c>
      <c r="BE1128" s="42">
        <f>'Data Entry'!BM1157</f>
        <v>0</v>
      </c>
      <c r="BF1128" s="291">
        <f t="shared" si="283"/>
        <v>0</v>
      </c>
      <c r="BG1128" s="305">
        <f t="shared" si="284"/>
        <v>0</v>
      </c>
      <c r="BH1128" s="288" t="str">
        <f>IFERROR((BG1128*'Data Entry'!$F$18)/'Data Entry'!$E$18,"")</f>
        <v/>
      </c>
      <c r="BI1128" s="305">
        <f t="shared" si="285"/>
        <v>0</v>
      </c>
      <c r="BJ1128" s="288" t="str">
        <f t="shared" si="286"/>
        <v/>
      </c>
      <c r="BK1128" s="307" t="str">
        <f t="shared" si="287"/>
        <v/>
      </c>
    </row>
    <row r="1129" spans="1:63" ht="27" x14ac:dyDescent="0.2">
      <c r="A1129" s="119" t="str">
        <f>'Data Entry'!D1158</f>
        <v>Respondent 1125</v>
      </c>
      <c r="B1129" s="52">
        <f>'Data Entry'!AN1158</f>
        <v>0</v>
      </c>
      <c r="C1129" s="52" t="str">
        <f>'Data Entry'!BX1158</f>
        <v/>
      </c>
      <c r="D1129" s="42" t="str">
        <f>'Data Entry'!BU1158</f>
        <v>No disability</v>
      </c>
      <c r="E1129" s="42">
        <f>'Data Entry'!O1158</f>
        <v>0</v>
      </c>
      <c r="F1129" s="42">
        <f>'Data Entry'!P1158</f>
        <v>0</v>
      </c>
      <c r="G1129" s="42">
        <f>'Data Entry'!Q1158</f>
        <v>0</v>
      </c>
      <c r="H1129" s="291">
        <f t="shared" si="272"/>
        <v>0</v>
      </c>
      <c r="I1129" s="42">
        <f>'Data Entry'!R1158</f>
        <v>0</v>
      </c>
      <c r="J1129" s="42">
        <f>'Data Entry'!S1158</f>
        <v>0</v>
      </c>
      <c r="K1129" s="42">
        <f>'Data Entry'!T1158</f>
        <v>0</v>
      </c>
      <c r="L1129" s="42">
        <f>'Data Entry'!U1158</f>
        <v>0</v>
      </c>
      <c r="M1129" s="291">
        <f t="shared" si="276"/>
        <v>0</v>
      </c>
      <c r="N1129" s="42">
        <f>'Data Entry'!V1158</f>
        <v>0</v>
      </c>
      <c r="O1129" s="42">
        <f>'Data Entry'!W1158</f>
        <v>0</v>
      </c>
      <c r="P1129" s="291">
        <f t="shared" si="277"/>
        <v>0</v>
      </c>
      <c r="Q1129" s="42">
        <f>'Data Entry'!X1158</f>
        <v>0</v>
      </c>
      <c r="R1129" s="42">
        <f>'Data Entry'!Y1158</f>
        <v>0</v>
      </c>
      <c r="S1129" s="42">
        <f>'Data Entry'!Z1158</f>
        <v>0</v>
      </c>
      <c r="T1129" s="291">
        <f t="shared" si="273"/>
        <v>0</v>
      </c>
      <c r="U1129" s="42">
        <f>'Data Entry'!AA1158</f>
        <v>0</v>
      </c>
      <c r="V1129" s="42">
        <f>'Data Entry'!AB1158</f>
        <v>0</v>
      </c>
      <c r="W1129" s="42">
        <f>'Data Entry'!AC1158</f>
        <v>0</v>
      </c>
      <c r="X1129" s="42">
        <f>'Data Entry'!AD1158</f>
        <v>0</v>
      </c>
      <c r="Y1129" s="291">
        <f t="shared" si="278"/>
        <v>0</v>
      </c>
      <c r="Z1129" s="42">
        <f>'Data Entry'!AE1158</f>
        <v>0</v>
      </c>
      <c r="AA1129" s="42">
        <f>'Data Entry'!AF1158</f>
        <v>0</v>
      </c>
      <c r="AB1129" s="291">
        <f t="shared" si="279"/>
        <v>0</v>
      </c>
      <c r="AC1129" s="42">
        <f>'Data Entry'!AH1158</f>
        <v>0</v>
      </c>
      <c r="AD1129" s="42">
        <f>'Data Entry'!AI1158</f>
        <v>0</v>
      </c>
      <c r="AE1129" s="42">
        <f>'Data Entry'!AJ1158</f>
        <v>0</v>
      </c>
      <c r="AF1129" s="42">
        <f>'Data Entry'!AK1158</f>
        <v>0</v>
      </c>
      <c r="AG1129" s="42">
        <f>'Data Entry'!AL1158</f>
        <v>0</v>
      </c>
      <c r="AH1129" s="42">
        <f>'Data Entry'!AM1158</f>
        <v>0</v>
      </c>
      <c r="AI1129" s="42">
        <f>'Data Entry'!AV1158</f>
        <v>0</v>
      </c>
      <c r="AJ1129" s="42">
        <f>'Data Entry'!AW1158</f>
        <v>0</v>
      </c>
      <c r="AK1129" s="42">
        <f>'Data Entry'!AX1158</f>
        <v>0</v>
      </c>
      <c r="AL1129" s="291">
        <f t="shared" si="274"/>
        <v>0</v>
      </c>
      <c r="AM1129" s="42">
        <f>'Data Entry'!AY1158</f>
        <v>0</v>
      </c>
      <c r="AN1129" s="42">
        <f>'Data Entry'!AZ1158</f>
        <v>0</v>
      </c>
      <c r="AO1129" s="42">
        <f>'Data Entry'!BA1158</f>
        <v>0</v>
      </c>
      <c r="AP1129" s="42">
        <f>'Data Entry'!BB1158</f>
        <v>0</v>
      </c>
      <c r="AQ1129" s="291">
        <f t="shared" si="280"/>
        <v>0</v>
      </c>
      <c r="AR1129" s="42">
        <f>'Data Entry'!BC1158</f>
        <v>0</v>
      </c>
      <c r="AS1129" s="42">
        <f>'Data Entry'!BD1158</f>
        <v>0</v>
      </c>
      <c r="AT1129" s="291">
        <f t="shared" si="281"/>
        <v>0</v>
      </c>
      <c r="AU1129" s="42">
        <f>'Data Entry'!BE1158</f>
        <v>0</v>
      </c>
      <c r="AV1129" s="42">
        <f>'Data Entry'!BF1158</f>
        <v>0</v>
      </c>
      <c r="AW1129" s="42">
        <f>'Data Entry'!BG1158</f>
        <v>0</v>
      </c>
      <c r="AX1129" s="291">
        <f t="shared" si="275"/>
        <v>0</v>
      </c>
      <c r="AY1129" s="42">
        <f>'Data Entry'!BH1158</f>
        <v>0</v>
      </c>
      <c r="AZ1129" s="42">
        <f>'Data Entry'!BI1158</f>
        <v>0</v>
      </c>
      <c r="BA1129" s="42">
        <f>'Data Entry'!BJ1158</f>
        <v>0</v>
      </c>
      <c r="BB1129" s="42">
        <f>'Data Entry'!BK1158</f>
        <v>0</v>
      </c>
      <c r="BC1129" s="291">
        <f t="shared" si="282"/>
        <v>0</v>
      </c>
      <c r="BD1129" s="42">
        <f>'Data Entry'!BL1158</f>
        <v>0</v>
      </c>
      <c r="BE1129" s="42">
        <f>'Data Entry'!BM1158</f>
        <v>0</v>
      </c>
      <c r="BF1129" s="291">
        <f t="shared" si="283"/>
        <v>0</v>
      </c>
      <c r="BG1129" s="305">
        <f t="shared" si="284"/>
        <v>0</v>
      </c>
      <c r="BH1129" s="288" t="str">
        <f>IFERROR((BG1129*'Data Entry'!$F$18)/'Data Entry'!$E$18,"")</f>
        <v/>
      </c>
      <c r="BI1129" s="305">
        <f t="shared" si="285"/>
        <v>0</v>
      </c>
      <c r="BJ1129" s="288" t="str">
        <f t="shared" si="286"/>
        <v/>
      </c>
      <c r="BK1129" s="307" t="str">
        <f t="shared" si="287"/>
        <v/>
      </c>
    </row>
    <row r="1130" spans="1:63" ht="27" x14ac:dyDescent="0.2">
      <c r="A1130" s="119" t="str">
        <f>'Data Entry'!D1159</f>
        <v>Respondent 1126</v>
      </c>
      <c r="B1130" s="52">
        <f>'Data Entry'!AN1159</f>
        <v>0</v>
      </c>
      <c r="C1130" s="52" t="str">
        <f>'Data Entry'!BX1159</f>
        <v/>
      </c>
      <c r="D1130" s="42" t="str">
        <f>'Data Entry'!BU1159</f>
        <v>No disability</v>
      </c>
      <c r="E1130" s="42">
        <f>'Data Entry'!O1159</f>
        <v>0</v>
      </c>
      <c r="F1130" s="42">
        <f>'Data Entry'!P1159</f>
        <v>0</v>
      </c>
      <c r="G1130" s="42">
        <f>'Data Entry'!Q1159</f>
        <v>0</v>
      </c>
      <c r="H1130" s="291">
        <f t="shared" si="272"/>
        <v>0</v>
      </c>
      <c r="I1130" s="42">
        <f>'Data Entry'!R1159</f>
        <v>0</v>
      </c>
      <c r="J1130" s="42">
        <f>'Data Entry'!S1159</f>
        <v>0</v>
      </c>
      <c r="K1130" s="42">
        <f>'Data Entry'!T1159</f>
        <v>0</v>
      </c>
      <c r="L1130" s="42">
        <f>'Data Entry'!U1159</f>
        <v>0</v>
      </c>
      <c r="M1130" s="291">
        <f t="shared" si="276"/>
        <v>0</v>
      </c>
      <c r="N1130" s="42">
        <f>'Data Entry'!V1159</f>
        <v>0</v>
      </c>
      <c r="O1130" s="42">
        <f>'Data Entry'!W1159</f>
        <v>0</v>
      </c>
      <c r="P1130" s="291">
        <f t="shared" si="277"/>
        <v>0</v>
      </c>
      <c r="Q1130" s="42">
        <f>'Data Entry'!X1159</f>
        <v>0</v>
      </c>
      <c r="R1130" s="42">
        <f>'Data Entry'!Y1159</f>
        <v>0</v>
      </c>
      <c r="S1130" s="42">
        <f>'Data Entry'!Z1159</f>
        <v>0</v>
      </c>
      <c r="T1130" s="291">
        <f t="shared" si="273"/>
        <v>0</v>
      </c>
      <c r="U1130" s="42">
        <f>'Data Entry'!AA1159</f>
        <v>0</v>
      </c>
      <c r="V1130" s="42">
        <f>'Data Entry'!AB1159</f>
        <v>0</v>
      </c>
      <c r="W1130" s="42">
        <f>'Data Entry'!AC1159</f>
        <v>0</v>
      </c>
      <c r="X1130" s="42">
        <f>'Data Entry'!AD1159</f>
        <v>0</v>
      </c>
      <c r="Y1130" s="291">
        <f t="shared" si="278"/>
        <v>0</v>
      </c>
      <c r="Z1130" s="42">
        <f>'Data Entry'!AE1159</f>
        <v>0</v>
      </c>
      <c r="AA1130" s="42">
        <f>'Data Entry'!AF1159</f>
        <v>0</v>
      </c>
      <c r="AB1130" s="291">
        <f t="shared" si="279"/>
        <v>0</v>
      </c>
      <c r="AC1130" s="42">
        <f>'Data Entry'!AH1159</f>
        <v>0</v>
      </c>
      <c r="AD1130" s="42">
        <f>'Data Entry'!AI1159</f>
        <v>0</v>
      </c>
      <c r="AE1130" s="42">
        <f>'Data Entry'!AJ1159</f>
        <v>0</v>
      </c>
      <c r="AF1130" s="42">
        <f>'Data Entry'!AK1159</f>
        <v>0</v>
      </c>
      <c r="AG1130" s="42">
        <f>'Data Entry'!AL1159</f>
        <v>0</v>
      </c>
      <c r="AH1130" s="42">
        <f>'Data Entry'!AM1159</f>
        <v>0</v>
      </c>
      <c r="AI1130" s="42">
        <f>'Data Entry'!AV1159</f>
        <v>0</v>
      </c>
      <c r="AJ1130" s="42">
        <f>'Data Entry'!AW1159</f>
        <v>0</v>
      </c>
      <c r="AK1130" s="42">
        <f>'Data Entry'!AX1159</f>
        <v>0</v>
      </c>
      <c r="AL1130" s="291">
        <f t="shared" si="274"/>
        <v>0</v>
      </c>
      <c r="AM1130" s="42">
        <f>'Data Entry'!AY1159</f>
        <v>0</v>
      </c>
      <c r="AN1130" s="42">
        <f>'Data Entry'!AZ1159</f>
        <v>0</v>
      </c>
      <c r="AO1130" s="42">
        <f>'Data Entry'!BA1159</f>
        <v>0</v>
      </c>
      <c r="AP1130" s="42">
        <f>'Data Entry'!BB1159</f>
        <v>0</v>
      </c>
      <c r="AQ1130" s="291">
        <f t="shared" si="280"/>
        <v>0</v>
      </c>
      <c r="AR1130" s="42">
        <f>'Data Entry'!BC1159</f>
        <v>0</v>
      </c>
      <c r="AS1130" s="42">
        <f>'Data Entry'!BD1159</f>
        <v>0</v>
      </c>
      <c r="AT1130" s="291">
        <f t="shared" si="281"/>
        <v>0</v>
      </c>
      <c r="AU1130" s="42">
        <f>'Data Entry'!BE1159</f>
        <v>0</v>
      </c>
      <c r="AV1130" s="42">
        <f>'Data Entry'!BF1159</f>
        <v>0</v>
      </c>
      <c r="AW1130" s="42">
        <f>'Data Entry'!BG1159</f>
        <v>0</v>
      </c>
      <c r="AX1130" s="291">
        <f t="shared" si="275"/>
        <v>0</v>
      </c>
      <c r="AY1130" s="42">
        <f>'Data Entry'!BH1159</f>
        <v>0</v>
      </c>
      <c r="AZ1130" s="42">
        <f>'Data Entry'!BI1159</f>
        <v>0</v>
      </c>
      <c r="BA1130" s="42">
        <f>'Data Entry'!BJ1159</f>
        <v>0</v>
      </c>
      <c r="BB1130" s="42">
        <f>'Data Entry'!BK1159</f>
        <v>0</v>
      </c>
      <c r="BC1130" s="291">
        <f t="shared" si="282"/>
        <v>0</v>
      </c>
      <c r="BD1130" s="42">
        <f>'Data Entry'!BL1159</f>
        <v>0</v>
      </c>
      <c r="BE1130" s="42">
        <f>'Data Entry'!BM1159</f>
        <v>0</v>
      </c>
      <c r="BF1130" s="291">
        <f t="shared" si="283"/>
        <v>0</v>
      </c>
      <c r="BG1130" s="305">
        <f t="shared" si="284"/>
        <v>0</v>
      </c>
      <c r="BH1130" s="288" t="str">
        <f>IFERROR((BG1130*'Data Entry'!$F$18)/'Data Entry'!$E$18,"")</f>
        <v/>
      </c>
      <c r="BI1130" s="305">
        <f t="shared" si="285"/>
        <v>0</v>
      </c>
      <c r="BJ1130" s="288" t="str">
        <f t="shared" si="286"/>
        <v/>
      </c>
      <c r="BK1130" s="307" t="str">
        <f t="shared" si="287"/>
        <v/>
      </c>
    </row>
    <row r="1131" spans="1:63" ht="27" x14ac:dyDescent="0.2">
      <c r="A1131" s="119" t="str">
        <f>'Data Entry'!D1160</f>
        <v>Respondent 1127</v>
      </c>
      <c r="B1131" s="52">
        <f>'Data Entry'!AN1160</f>
        <v>0</v>
      </c>
      <c r="C1131" s="52" t="str">
        <f>'Data Entry'!BX1160</f>
        <v/>
      </c>
      <c r="D1131" s="42" t="str">
        <f>'Data Entry'!BU1160</f>
        <v>No disability</v>
      </c>
      <c r="E1131" s="42">
        <f>'Data Entry'!O1160</f>
        <v>0</v>
      </c>
      <c r="F1131" s="42">
        <f>'Data Entry'!P1160</f>
        <v>0</v>
      </c>
      <c r="G1131" s="42">
        <f>'Data Entry'!Q1160</f>
        <v>0</v>
      </c>
      <c r="H1131" s="291">
        <f t="shared" si="272"/>
        <v>0</v>
      </c>
      <c r="I1131" s="42">
        <f>'Data Entry'!R1160</f>
        <v>0</v>
      </c>
      <c r="J1131" s="42">
        <f>'Data Entry'!S1160</f>
        <v>0</v>
      </c>
      <c r="K1131" s="42">
        <f>'Data Entry'!T1160</f>
        <v>0</v>
      </c>
      <c r="L1131" s="42">
        <f>'Data Entry'!U1160</f>
        <v>0</v>
      </c>
      <c r="M1131" s="291">
        <f t="shared" si="276"/>
        <v>0</v>
      </c>
      <c r="N1131" s="42">
        <f>'Data Entry'!V1160</f>
        <v>0</v>
      </c>
      <c r="O1131" s="42">
        <f>'Data Entry'!W1160</f>
        <v>0</v>
      </c>
      <c r="P1131" s="291">
        <f t="shared" si="277"/>
        <v>0</v>
      </c>
      <c r="Q1131" s="42">
        <f>'Data Entry'!X1160</f>
        <v>0</v>
      </c>
      <c r="R1131" s="42">
        <f>'Data Entry'!Y1160</f>
        <v>0</v>
      </c>
      <c r="S1131" s="42">
        <f>'Data Entry'!Z1160</f>
        <v>0</v>
      </c>
      <c r="T1131" s="291">
        <f t="shared" si="273"/>
        <v>0</v>
      </c>
      <c r="U1131" s="42">
        <f>'Data Entry'!AA1160</f>
        <v>0</v>
      </c>
      <c r="V1131" s="42">
        <f>'Data Entry'!AB1160</f>
        <v>0</v>
      </c>
      <c r="W1131" s="42">
        <f>'Data Entry'!AC1160</f>
        <v>0</v>
      </c>
      <c r="X1131" s="42">
        <f>'Data Entry'!AD1160</f>
        <v>0</v>
      </c>
      <c r="Y1131" s="291">
        <f t="shared" si="278"/>
        <v>0</v>
      </c>
      <c r="Z1131" s="42">
        <f>'Data Entry'!AE1160</f>
        <v>0</v>
      </c>
      <c r="AA1131" s="42">
        <f>'Data Entry'!AF1160</f>
        <v>0</v>
      </c>
      <c r="AB1131" s="291">
        <f t="shared" si="279"/>
        <v>0</v>
      </c>
      <c r="AC1131" s="42">
        <f>'Data Entry'!AH1160</f>
        <v>0</v>
      </c>
      <c r="AD1131" s="42">
        <f>'Data Entry'!AI1160</f>
        <v>0</v>
      </c>
      <c r="AE1131" s="42">
        <f>'Data Entry'!AJ1160</f>
        <v>0</v>
      </c>
      <c r="AF1131" s="42">
        <f>'Data Entry'!AK1160</f>
        <v>0</v>
      </c>
      <c r="AG1131" s="42">
        <f>'Data Entry'!AL1160</f>
        <v>0</v>
      </c>
      <c r="AH1131" s="42">
        <f>'Data Entry'!AM1160</f>
        <v>0</v>
      </c>
      <c r="AI1131" s="42">
        <f>'Data Entry'!AV1160</f>
        <v>0</v>
      </c>
      <c r="AJ1131" s="42">
        <f>'Data Entry'!AW1160</f>
        <v>0</v>
      </c>
      <c r="AK1131" s="42">
        <f>'Data Entry'!AX1160</f>
        <v>0</v>
      </c>
      <c r="AL1131" s="291">
        <f t="shared" si="274"/>
        <v>0</v>
      </c>
      <c r="AM1131" s="42">
        <f>'Data Entry'!AY1160</f>
        <v>0</v>
      </c>
      <c r="AN1131" s="42">
        <f>'Data Entry'!AZ1160</f>
        <v>0</v>
      </c>
      <c r="AO1131" s="42">
        <f>'Data Entry'!BA1160</f>
        <v>0</v>
      </c>
      <c r="AP1131" s="42">
        <f>'Data Entry'!BB1160</f>
        <v>0</v>
      </c>
      <c r="AQ1131" s="291">
        <f t="shared" si="280"/>
        <v>0</v>
      </c>
      <c r="AR1131" s="42">
        <f>'Data Entry'!BC1160</f>
        <v>0</v>
      </c>
      <c r="AS1131" s="42">
        <f>'Data Entry'!BD1160</f>
        <v>0</v>
      </c>
      <c r="AT1131" s="291">
        <f t="shared" si="281"/>
        <v>0</v>
      </c>
      <c r="AU1131" s="42">
        <f>'Data Entry'!BE1160</f>
        <v>0</v>
      </c>
      <c r="AV1131" s="42">
        <f>'Data Entry'!BF1160</f>
        <v>0</v>
      </c>
      <c r="AW1131" s="42">
        <f>'Data Entry'!BG1160</f>
        <v>0</v>
      </c>
      <c r="AX1131" s="291">
        <f t="shared" si="275"/>
        <v>0</v>
      </c>
      <c r="AY1131" s="42">
        <f>'Data Entry'!BH1160</f>
        <v>0</v>
      </c>
      <c r="AZ1131" s="42">
        <f>'Data Entry'!BI1160</f>
        <v>0</v>
      </c>
      <c r="BA1131" s="42">
        <f>'Data Entry'!BJ1160</f>
        <v>0</v>
      </c>
      <c r="BB1131" s="42">
        <f>'Data Entry'!BK1160</f>
        <v>0</v>
      </c>
      <c r="BC1131" s="291">
        <f t="shared" si="282"/>
        <v>0</v>
      </c>
      <c r="BD1131" s="42">
        <f>'Data Entry'!BL1160</f>
        <v>0</v>
      </c>
      <c r="BE1131" s="42">
        <f>'Data Entry'!BM1160</f>
        <v>0</v>
      </c>
      <c r="BF1131" s="291">
        <f t="shared" si="283"/>
        <v>0</v>
      </c>
      <c r="BG1131" s="305">
        <f t="shared" si="284"/>
        <v>0</v>
      </c>
      <c r="BH1131" s="288" t="str">
        <f>IFERROR((BG1131*'Data Entry'!$F$18)/'Data Entry'!$E$18,"")</f>
        <v/>
      </c>
      <c r="BI1131" s="305">
        <f t="shared" si="285"/>
        <v>0</v>
      </c>
      <c r="BJ1131" s="288" t="str">
        <f t="shared" si="286"/>
        <v/>
      </c>
      <c r="BK1131" s="307" t="str">
        <f t="shared" si="287"/>
        <v/>
      </c>
    </row>
    <row r="1132" spans="1:63" ht="27" x14ac:dyDescent="0.2">
      <c r="A1132" s="119" t="str">
        <f>'Data Entry'!D1161</f>
        <v>Respondent 1128</v>
      </c>
      <c r="B1132" s="52">
        <f>'Data Entry'!AN1161</f>
        <v>0</v>
      </c>
      <c r="C1132" s="52" t="str">
        <f>'Data Entry'!BX1161</f>
        <v/>
      </c>
      <c r="D1132" s="42" t="str">
        <f>'Data Entry'!BU1161</f>
        <v>No disability</v>
      </c>
      <c r="E1132" s="42">
        <f>'Data Entry'!O1161</f>
        <v>0</v>
      </c>
      <c r="F1132" s="42">
        <f>'Data Entry'!P1161</f>
        <v>0</v>
      </c>
      <c r="G1132" s="42">
        <f>'Data Entry'!Q1161</f>
        <v>0</v>
      </c>
      <c r="H1132" s="291">
        <f t="shared" si="272"/>
        <v>0</v>
      </c>
      <c r="I1132" s="42">
        <f>'Data Entry'!R1161</f>
        <v>0</v>
      </c>
      <c r="J1132" s="42">
        <f>'Data Entry'!S1161</f>
        <v>0</v>
      </c>
      <c r="K1132" s="42">
        <f>'Data Entry'!T1161</f>
        <v>0</v>
      </c>
      <c r="L1132" s="42">
        <f>'Data Entry'!U1161</f>
        <v>0</v>
      </c>
      <c r="M1132" s="291">
        <f t="shared" si="276"/>
        <v>0</v>
      </c>
      <c r="N1132" s="42">
        <f>'Data Entry'!V1161</f>
        <v>0</v>
      </c>
      <c r="O1132" s="42">
        <f>'Data Entry'!W1161</f>
        <v>0</v>
      </c>
      <c r="P1132" s="291">
        <f t="shared" si="277"/>
        <v>0</v>
      </c>
      <c r="Q1132" s="42">
        <f>'Data Entry'!X1161</f>
        <v>0</v>
      </c>
      <c r="R1132" s="42">
        <f>'Data Entry'!Y1161</f>
        <v>0</v>
      </c>
      <c r="S1132" s="42">
        <f>'Data Entry'!Z1161</f>
        <v>0</v>
      </c>
      <c r="T1132" s="291">
        <f t="shared" si="273"/>
        <v>0</v>
      </c>
      <c r="U1132" s="42">
        <f>'Data Entry'!AA1161</f>
        <v>0</v>
      </c>
      <c r="V1132" s="42">
        <f>'Data Entry'!AB1161</f>
        <v>0</v>
      </c>
      <c r="W1132" s="42">
        <f>'Data Entry'!AC1161</f>
        <v>0</v>
      </c>
      <c r="X1132" s="42">
        <f>'Data Entry'!AD1161</f>
        <v>0</v>
      </c>
      <c r="Y1132" s="291">
        <f t="shared" si="278"/>
        <v>0</v>
      </c>
      <c r="Z1132" s="42">
        <f>'Data Entry'!AE1161</f>
        <v>0</v>
      </c>
      <c r="AA1132" s="42">
        <f>'Data Entry'!AF1161</f>
        <v>0</v>
      </c>
      <c r="AB1132" s="291">
        <f t="shared" si="279"/>
        <v>0</v>
      </c>
      <c r="AC1132" s="42">
        <f>'Data Entry'!AH1161</f>
        <v>0</v>
      </c>
      <c r="AD1132" s="42">
        <f>'Data Entry'!AI1161</f>
        <v>0</v>
      </c>
      <c r="AE1132" s="42">
        <f>'Data Entry'!AJ1161</f>
        <v>0</v>
      </c>
      <c r="AF1132" s="42">
        <f>'Data Entry'!AK1161</f>
        <v>0</v>
      </c>
      <c r="AG1132" s="42">
        <f>'Data Entry'!AL1161</f>
        <v>0</v>
      </c>
      <c r="AH1132" s="42">
        <f>'Data Entry'!AM1161</f>
        <v>0</v>
      </c>
      <c r="AI1132" s="42">
        <f>'Data Entry'!AV1161</f>
        <v>0</v>
      </c>
      <c r="AJ1132" s="42">
        <f>'Data Entry'!AW1161</f>
        <v>0</v>
      </c>
      <c r="AK1132" s="42">
        <f>'Data Entry'!AX1161</f>
        <v>0</v>
      </c>
      <c r="AL1132" s="291">
        <f t="shared" si="274"/>
        <v>0</v>
      </c>
      <c r="AM1132" s="42">
        <f>'Data Entry'!AY1161</f>
        <v>0</v>
      </c>
      <c r="AN1132" s="42">
        <f>'Data Entry'!AZ1161</f>
        <v>0</v>
      </c>
      <c r="AO1132" s="42">
        <f>'Data Entry'!BA1161</f>
        <v>0</v>
      </c>
      <c r="AP1132" s="42">
        <f>'Data Entry'!BB1161</f>
        <v>0</v>
      </c>
      <c r="AQ1132" s="291">
        <f t="shared" si="280"/>
        <v>0</v>
      </c>
      <c r="AR1132" s="42">
        <f>'Data Entry'!BC1161</f>
        <v>0</v>
      </c>
      <c r="AS1132" s="42">
        <f>'Data Entry'!BD1161</f>
        <v>0</v>
      </c>
      <c r="AT1132" s="291">
        <f t="shared" si="281"/>
        <v>0</v>
      </c>
      <c r="AU1132" s="42">
        <f>'Data Entry'!BE1161</f>
        <v>0</v>
      </c>
      <c r="AV1132" s="42">
        <f>'Data Entry'!BF1161</f>
        <v>0</v>
      </c>
      <c r="AW1132" s="42">
        <f>'Data Entry'!BG1161</f>
        <v>0</v>
      </c>
      <c r="AX1132" s="291">
        <f t="shared" si="275"/>
        <v>0</v>
      </c>
      <c r="AY1132" s="42">
        <f>'Data Entry'!BH1161</f>
        <v>0</v>
      </c>
      <c r="AZ1132" s="42">
        <f>'Data Entry'!BI1161</f>
        <v>0</v>
      </c>
      <c r="BA1132" s="42">
        <f>'Data Entry'!BJ1161</f>
        <v>0</v>
      </c>
      <c r="BB1132" s="42">
        <f>'Data Entry'!BK1161</f>
        <v>0</v>
      </c>
      <c r="BC1132" s="291">
        <f t="shared" si="282"/>
        <v>0</v>
      </c>
      <c r="BD1132" s="42">
        <f>'Data Entry'!BL1161</f>
        <v>0</v>
      </c>
      <c r="BE1132" s="42">
        <f>'Data Entry'!BM1161</f>
        <v>0</v>
      </c>
      <c r="BF1132" s="291">
        <f t="shared" si="283"/>
        <v>0</v>
      </c>
      <c r="BG1132" s="305">
        <f t="shared" si="284"/>
        <v>0</v>
      </c>
      <c r="BH1132" s="288" t="str">
        <f>IFERROR((BG1132*'Data Entry'!$F$18)/'Data Entry'!$E$18,"")</f>
        <v/>
      </c>
      <c r="BI1132" s="305">
        <f t="shared" si="285"/>
        <v>0</v>
      </c>
      <c r="BJ1132" s="288" t="str">
        <f t="shared" si="286"/>
        <v/>
      </c>
      <c r="BK1132" s="307" t="str">
        <f t="shared" si="287"/>
        <v/>
      </c>
    </row>
    <row r="1133" spans="1:63" ht="27" x14ac:dyDescent="0.2">
      <c r="A1133" s="119" t="str">
        <f>'Data Entry'!D1162</f>
        <v>Respondent 1129</v>
      </c>
      <c r="B1133" s="52">
        <f>'Data Entry'!AN1162</f>
        <v>0</v>
      </c>
      <c r="C1133" s="52" t="str">
        <f>'Data Entry'!BX1162</f>
        <v/>
      </c>
      <c r="D1133" s="42" t="str">
        <f>'Data Entry'!BU1162</f>
        <v>No disability</v>
      </c>
      <c r="E1133" s="42">
        <f>'Data Entry'!O1162</f>
        <v>0</v>
      </c>
      <c r="F1133" s="42">
        <f>'Data Entry'!P1162</f>
        <v>0</v>
      </c>
      <c r="G1133" s="42">
        <f>'Data Entry'!Q1162</f>
        <v>0</v>
      </c>
      <c r="H1133" s="291">
        <f t="shared" si="272"/>
        <v>0</v>
      </c>
      <c r="I1133" s="42">
        <f>'Data Entry'!R1162</f>
        <v>0</v>
      </c>
      <c r="J1133" s="42">
        <f>'Data Entry'!S1162</f>
        <v>0</v>
      </c>
      <c r="K1133" s="42">
        <f>'Data Entry'!T1162</f>
        <v>0</v>
      </c>
      <c r="L1133" s="42">
        <f>'Data Entry'!U1162</f>
        <v>0</v>
      </c>
      <c r="M1133" s="291">
        <f t="shared" si="276"/>
        <v>0</v>
      </c>
      <c r="N1133" s="42">
        <f>'Data Entry'!V1162</f>
        <v>0</v>
      </c>
      <c r="O1133" s="42">
        <f>'Data Entry'!W1162</f>
        <v>0</v>
      </c>
      <c r="P1133" s="291">
        <f t="shared" si="277"/>
        <v>0</v>
      </c>
      <c r="Q1133" s="42">
        <f>'Data Entry'!X1162</f>
        <v>0</v>
      </c>
      <c r="R1133" s="42">
        <f>'Data Entry'!Y1162</f>
        <v>0</v>
      </c>
      <c r="S1133" s="42">
        <f>'Data Entry'!Z1162</f>
        <v>0</v>
      </c>
      <c r="T1133" s="291">
        <f t="shared" si="273"/>
        <v>0</v>
      </c>
      <c r="U1133" s="42">
        <f>'Data Entry'!AA1162</f>
        <v>0</v>
      </c>
      <c r="V1133" s="42">
        <f>'Data Entry'!AB1162</f>
        <v>0</v>
      </c>
      <c r="W1133" s="42">
        <f>'Data Entry'!AC1162</f>
        <v>0</v>
      </c>
      <c r="X1133" s="42">
        <f>'Data Entry'!AD1162</f>
        <v>0</v>
      </c>
      <c r="Y1133" s="291">
        <f t="shared" si="278"/>
        <v>0</v>
      </c>
      <c r="Z1133" s="42">
        <f>'Data Entry'!AE1162</f>
        <v>0</v>
      </c>
      <c r="AA1133" s="42">
        <f>'Data Entry'!AF1162</f>
        <v>0</v>
      </c>
      <c r="AB1133" s="291">
        <f t="shared" si="279"/>
        <v>0</v>
      </c>
      <c r="AC1133" s="42">
        <f>'Data Entry'!AH1162</f>
        <v>0</v>
      </c>
      <c r="AD1133" s="42">
        <f>'Data Entry'!AI1162</f>
        <v>0</v>
      </c>
      <c r="AE1133" s="42">
        <f>'Data Entry'!AJ1162</f>
        <v>0</v>
      </c>
      <c r="AF1133" s="42">
        <f>'Data Entry'!AK1162</f>
        <v>0</v>
      </c>
      <c r="AG1133" s="42">
        <f>'Data Entry'!AL1162</f>
        <v>0</v>
      </c>
      <c r="AH1133" s="42">
        <f>'Data Entry'!AM1162</f>
        <v>0</v>
      </c>
      <c r="AI1133" s="42">
        <f>'Data Entry'!AV1162</f>
        <v>0</v>
      </c>
      <c r="AJ1133" s="42">
        <f>'Data Entry'!AW1162</f>
        <v>0</v>
      </c>
      <c r="AK1133" s="42">
        <f>'Data Entry'!AX1162</f>
        <v>0</v>
      </c>
      <c r="AL1133" s="291">
        <f t="shared" si="274"/>
        <v>0</v>
      </c>
      <c r="AM1133" s="42">
        <f>'Data Entry'!AY1162</f>
        <v>0</v>
      </c>
      <c r="AN1133" s="42">
        <f>'Data Entry'!AZ1162</f>
        <v>0</v>
      </c>
      <c r="AO1133" s="42">
        <f>'Data Entry'!BA1162</f>
        <v>0</v>
      </c>
      <c r="AP1133" s="42">
        <f>'Data Entry'!BB1162</f>
        <v>0</v>
      </c>
      <c r="AQ1133" s="291">
        <f t="shared" si="280"/>
        <v>0</v>
      </c>
      <c r="AR1133" s="42">
        <f>'Data Entry'!BC1162</f>
        <v>0</v>
      </c>
      <c r="AS1133" s="42">
        <f>'Data Entry'!BD1162</f>
        <v>0</v>
      </c>
      <c r="AT1133" s="291">
        <f t="shared" si="281"/>
        <v>0</v>
      </c>
      <c r="AU1133" s="42">
        <f>'Data Entry'!BE1162</f>
        <v>0</v>
      </c>
      <c r="AV1133" s="42">
        <f>'Data Entry'!BF1162</f>
        <v>0</v>
      </c>
      <c r="AW1133" s="42">
        <f>'Data Entry'!BG1162</f>
        <v>0</v>
      </c>
      <c r="AX1133" s="291">
        <f t="shared" si="275"/>
        <v>0</v>
      </c>
      <c r="AY1133" s="42">
        <f>'Data Entry'!BH1162</f>
        <v>0</v>
      </c>
      <c r="AZ1133" s="42">
        <f>'Data Entry'!BI1162</f>
        <v>0</v>
      </c>
      <c r="BA1133" s="42">
        <f>'Data Entry'!BJ1162</f>
        <v>0</v>
      </c>
      <c r="BB1133" s="42">
        <f>'Data Entry'!BK1162</f>
        <v>0</v>
      </c>
      <c r="BC1133" s="291">
        <f t="shared" si="282"/>
        <v>0</v>
      </c>
      <c r="BD1133" s="42">
        <f>'Data Entry'!BL1162</f>
        <v>0</v>
      </c>
      <c r="BE1133" s="42">
        <f>'Data Entry'!BM1162</f>
        <v>0</v>
      </c>
      <c r="BF1133" s="291">
        <f t="shared" si="283"/>
        <v>0</v>
      </c>
      <c r="BG1133" s="305">
        <f t="shared" si="284"/>
        <v>0</v>
      </c>
      <c r="BH1133" s="288" t="str">
        <f>IFERROR((BG1133*'Data Entry'!$F$18)/'Data Entry'!$E$18,"")</f>
        <v/>
      </c>
      <c r="BI1133" s="305">
        <f t="shared" si="285"/>
        <v>0</v>
      </c>
      <c r="BJ1133" s="288" t="str">
        <f t="shared" si="286"/>
        <v/>
      </c>
      <c r="BK1133" s="307" t="str">
        <f t="shared" si="287"/>
        <v/>
      </c>
    </row>
    <row r="1134" spans="1:63" ht="27" x14ac:dyDescent="0.2">
      <c r="A1134" s="119" t="str">
        <f>'Data Entry'!D1163</f>
        <v>Respondent 1130</v>
      </c>
      <c r="B1134" s="52">
        <f>'Data Entry'!AN1163</f>
        <v>0</v>
      </c>
      <c r="C1134" s="52" t="str">
        <f>'Data Entry'!BX1163</f>
        <v/>
      </c>
      <c r="D1134" s="42" t="str">
        <f>'Data Entry'!BU1163</f>
        <v>No disability</v>
      </c>
      <c r="E1134" s="42">
        <f>'Data Entry'!O1163</f>
        <v>0</v>
      </c>
      <c r="F1134" s="42">
        <f>'Data Entry'!P1163</f>
        <v>0</v>
      </c>
      <c r="G1134" s="42">
        <f>'Data Entry'!Q1163</f>
        <v>0</v>
      </c>
      <c r="H1134" s="291">
        <f t="shared" si="272"/>
        <v>0</v>
      </c>
      <c r="I1134" s="42">
        <f>'Data Entry'!R1163</f>
        <v>0</v>
      </c>
      <c r="J1134" s="42">
        <f>'Data Entry'!S1163</f>
        <v>0</v>
      </c>
      <c r="K1134" s="42">
        <f>'Data Entry'!T1163</f>
        <v>0</v>
      </c>
      <c r="L1134" s="42">
        <f>'Data Entry'!U1163</f>
        <v>0</v>
      </c>
      <c r="M1134" s="291">
        <f t="shared" si="276"/>
        <v>0</v>
      </c>
      <c r="N1134" s="42">
        <f>'Data Entry'!V1163</f>
        <v>0</v>
      </c>
      <c r="O1134" s="42">
        <f>'Data Entry'!W1163</f>
        <v>0</v>
      </c>
      <c r="P1134" s="291">
        <f t="shared" si="277"/>
        <v>0</v>
      </c>
      <c r="Q1134" s="42">
        <f>'Data Entry'!X1163</f>
        <v>0</v>
      </c>
      <c r="R1134" s="42">
        <f>'Data Entry'!Y1163</f>
        <v>0</v>
      </c>
      <c r="S1134" s="42">
        <f>'Data Entry'!Z1163</f>
        <v>0</v>
      </c>
      <c r="T1134" s="291">
        <f t="shared" si="273"/>
        <v>0</v>
      </c>
      <c r="U1134" s="42">
        <f>'Data Entry'!AA1163</f>
        <v>0</v>
      </c>
      <c r="V1134" s="42">
        <f>'Data Entry'!AB1163</f>
        <v>0</v>
      </c>
      <c r="W1134" s="42">
        <f>'Data Entry'!AC1163</f>
        <v>0</v>
      </c>
      <c r="X1134" s="42">
        <f>'Data Entry'!AD1163</f>
        <v>0</v>
      </c>
      <c r="Y1134" s="291">
        <f t="shared" si="278"/>
        <v>0</v>
      </c>
      <c r="Z1134" s="42">
        <f>'Data Entry'!AE1163</f>
        <v>0</v>
      </c>
      <c r="AA1134" s="42">
        <f>'Data Entry'!AF1163</f>
        <v>0</v>
      </c>
      <c r="AB1134" s="291">
        <f t="shared" si="279"/>
        <v>0</v>
      </c>
      <c r="AC1134" s="42">
        <f>'Data Entry'!AH1163</f>
        <v>0</v>
      </c>
      <c r="AD1134" s="42">
        <f>'Data Entry'!AI1163</f>
        <v>0</v>
      </c>
      <c r="AE1134" s="42">
        <f>'Data Entry'!AJ1163</f>
        <v>0</v>
      </c>
      <c r="AF1134" s="42">
        <f>'Data Entry'!AK1163</f>
        <v>0</v>
      </c>
      <c r="AG1134" s="42">
        <f>'Data Entry'!AL1163</f>
        <v>0</v>
      </c>
      <c r="AH1134" s="42">
        <f>'Data Entry'!AM1163</f>
        <v>0</v>
      </c>
      <c r="AI1134" s="42">
        <f>'Data Entry'!AV1163</f>
        <v>0</v>
      </c>
      <c r="AJ1134" s="42">
        <f>'Data Entry'!AW1163</f>
        <v>0</v>
      </c>
      <c r="AK1134" s="42">
        <f>'Data Entry'!AX1163</f>
        <v>0</v>
      </c>
      <c r="AL1134" s="291">
        <f t="shared" si="274"/>
        <v>0</v>
      </c>
      <c r="AM1134" s="42">
        <f>'Data Entry'!AY1163</f>
        <v>0</v>
      </c>
      <c r="AN1134" s="42">
        <f>'Data Entry'!AZ1163</f>
        <v>0</v>
      </c>
      <c r="AO1134" s="42">
        <f>'Data Entry'!BA1163</f>
        <v>0</v>
      </c>
      <c r="AP1134" s="42">
        <f>'Data Entry'!BB1163</f>
        <v>0</v>
      </c>
      <c r="AQ1134" s="291">
        <f t="shared" si="280"/>
        <v>0</v>
      </c>
      <c r="AR1134" s="42">
        <f>'Data Entry'!BC1163</f>
        <v>0</v>
      </c>
      <c r="AS1134" s="42">
        <f>'Data Entry'!BD1163</f>
        <v>0</v>
      </c>
      <c r="AT1134" s="291">
        <f t="shared" si="281"/>
        <v>0</v>
      </c>
      <c r="AU1134" s="42">
        <f>'Data Entry'!BE1163</f>
        <v>0</v>
      </c>
      <c r="AV1134" s="42">
        <f>'Data Entry'!BF1163</f>
        <v>0</v>
      </c>
      <c r="AW1134" s="42">
        <f>'Data Entry'!BG1163</f>
        <v>0</v>
      </c>
      <c r="AX1134" s="291">
        <f t="shared" si="275"/>
        <v>0</v>
      </c>
      <c r="AY1134" s="42">
        <f>'Data Entry'!BH1163</f>
        <v>0</v>
      </c>
      <c r="AZ1134" s="42">
        <f>'Data Entry'!BI1163</f>
        <v>0</v>
      </c>
      <c r="BA1134" s="42">
        <f>'Data Entry'!BJ1163</f>
        <v>0</v>
      </c>
      <c r="BB1134" s="42">
        <f>'Data Entry'!BK1163</f>
        <v>0</v>
      </c>
      <c r="BC1134" s="291">
        <f t="shared" si="282"/>
        <v>0</v>
      </c>
      <c r="BD1134" s="42">
        <f>'Data Entry'!BL1163</f>
        <v>0</v>
      </c>
      <c r="BE1134" s="42">
        <f>'Data Entry'!BM1163</f>
        <v>0</v>
      </c>
      <c r="BF1134" s="291">
        <f t="shared" si="283"/>
        <v>0</v>
      </c>
      <c r="BG1134" s="305">
        <f t="shared" si="284"/>
        <v>0</v>
      </c>
      <c r="BH1134" s="288" t="str">
        <f>IFERROR((BG1134*'Data Entry'!$F$18)/'Data Entry'!$E$18,"")</f>
        <v/>
      </c>
      <c r="BI1134" s="305">
        <f t="shared" si="285"/>
        <v>0</v>
      </c>
      <c r="BJ1134" s="288" t="str">
        <f t="shared" si="286"/>
        <v/>
      </c>
      <c r="BK1134" s="307" t="str">
        <f t="shared" si="287"/>
        <v/>
      </c>
    </row>
    <row r="1135" spans="1:63" ht="27" x14ac:dyDescent="0.2">
      <c r="A1135" s="119" t="str">
        <f>'Data Entry'!D1164</f>
        <v>Respondent 1131</v>
      </c>
      <c r="B1135" s="52">
        <f>'Data Entry'!AN1164</f>
        <v>0</v>
      </c>
      <c r="C1135" s="52" t="str">
        <f>'Data Entry'!BX1164</f>
        <v/>
      </c>
      <c r="D1135" s="42" t="str">
        <f>'Data Entry'!BU1164</f>
        <v>No disability</v>
      </c>
      <c r="E1135" s="42">
        <f>'Data Entry'!O1164</f>
        <v>0</v>
      </c>
      <c r="F1135" s="42">
        <f>'Data Entry'!P1164</f>
        <v>0</v>
      </c>
      <c r="G1135" s="42">
        <f>'Data Entry'!Q1164</f>
        <v>0</v>
      </c>
      <c r="H1135" s="291">
        <f t="shared" si="272"/>
        <v>0</v>
      </c>
      <c r="I1135" s="42">
        <f>'Data Entry'!R1164</f>
        <v>0</v>
      </c>
      <c r="J1135" s="42">
        <f>'Data Entry'!S1164</f>
        <v>0</v>
      </c>
      <c r="K1135" s="42">
        <f>'Data Entry'!T1164</f>
        <v>0</v>
      </c>
      <c r="L1135" s="42">
        <f>'Data Entry'!U1164</f>
        <v>0</v>
      </c>
      <c r="M1135" s="291">
        <f t="shared" si="276"/>
        <v>0</v>
      </c>
      <c r="N1135" s="42">
        <f>'Data Entry'!V1164</f>
        <v>0</v>
      </c>
      <c r="O1135" s="42">
        <f>'Data Entry'!W1164</f>
        <v>0</v>
      </c>
      <c r="P1135" s="291">
        <f t="shared" si="277"/>
        <v>0</v>
      </c>
      <c r="Q1135" s="42">
        <f>'Data Entry'!X1164</f>
        <v>0</v>
      </c>
      <c r="R1135" s="42">
        <f>'Data Entry'!Y1164</f>
        <v>0</v>
      </c>
      <c r="S1135" s="42">
        <f>'Data Entry'!Z1164</f>
        <v>0</v>
      </c>
      <c r="T1135" s="291">
        <f t="shared" si="273"/>
        <v>0</v>
      </c>
      <c r="U1135" s="42">
        <f>'Data Entry'!AA1164</f>
        <v>0</v>
      </c>
      <c r="V1135" s="42">
        <f>'Data Entry'!AB1164</f>
        <v>0</v>
      </c>
      <c r="W1135" s="42">
        <f>'Data Entry'!AC1164</f>
        <v>0</v>
      </c>
      <c r="X1135" s="42">
        <f>'Data Entry'!AD1164</f>
        <v>0</v>
      </c>
      <c r="Y1135" s="291">
        <f t="shared" si="278"/>
        <v>0</v>
      </c>
      <c r="Z1135" s="42">
        <f>'Data Entry'!AE1164</f>
        <v>0</v>
      </c>
      <c r="AA1135" s="42">
        <f>'Data Entry'!AF1164</f>
        <v>0</v>
      </c>
      <c r="AB1135" s="291">
        <f t="shared" si="279"/>
        <v>0</v>
      </c>
      <c r="AC1135" s="42">
        <f>'Data Entry'!AH1164</f>
        <v>0</v>
      </c>
      <c r="AD1135" s="42">
        <f>'Data Entry'!AI1164</f>
        <v>0</v>
      </c>
      <c r="AE1135" s="42">
        <f>'Data Entry'!AJ1164</f>
        <v>0</v>
      </c>
      <c r="AF1135" s="42">
        <f>'Data Entry'!AK1164</f>
        <v>0</v>
      </c>
      <c r="AG1135" s="42">
        <f>'Data Entry'!AL1164</f>
        <v>0</v>
      </c>
      <c r="AH1135" s="42">
        <f>'Data Entry'!AM1164</f>
        <v>0</v>
      </c>
      <c r="AI1135" s="42">
        <f>'Data Entry'!AV1164</f>
        <v>0</v>
      </c>
      <c r="AJ1135" s="42">
        <f>'Data Entry'!AW1164</f>
        <v>0</v>
      </c>
      <c r="AK1135" s="42">
        <f>'Data Entry'!AX1164</f>
        <v>0</v>
      </c>
      <c r="AL1135" s="291">
        <f t="shared" si="274"/>
        <v>0</v>
      </c>
      <c r="AM1135" s="42">
        <f>'Data Entry'!AY1164</f>
        <v>0</v>
      </c>
      <c r="AN1135" s="42">
        <f>'Data Entry'!AZ1164</f>
        <v>0</v>
      </c>
      <c r="AO1135" s="42">
        <f>'Data Entry'!BA1164</f>
        <v>0</v>
      </c>
      <c r="AP1135" s="42">
        <f>'Data Entry'!BB1164</f>
        <v>0</v>
      </c>
      <c r="AQ1135" s="291">
        <f t="shared" si="280"/>
        <v>0</v>
      </c>
      <c r="AR1135" s="42">
        <f>'Data Entry'!BC1164</f>
        <v>0</v>
      </c>
      <c r="AS1135" s="42">
        <f>'Data Entry'!BD1164</f>
        <v>0</v>
      </c>
      <c r="AT1135" s="291">
        <f t="shared" si="281"/>
        <v>0</v>
      </c>
      <c r="AU1135" s="42">
        <f>'Data Entry'!BE1164</f>
        <v>0</v>
      </c>
      <c r="AV1135" s="42">
        <f>'Data Entry'!BF1164</f>
        <v>0</v>
      </c>
      <c r="AW1135" s="42">
        <f>'Data Entry'!BG1164</f>
        <v>0</v>
      </c>
      <c r="AX1135" s="291">
        <f t="shared" si="275"/>
        <v>0</v>
      </c>
      <c r="AY1135" s="42">
        <f>'Data Entry'!BH1164</f>
        <v>0</v>
      </c>
      <c r="AZ1135" s="42">
        <f>'Data Entry'!BI1164</f>
        <v>0</v>
      </c>
      <c r="BA1135" s="42">
        <f>'Data Entry'!BJ1164</f>
        <v>0</v>
      </c>
      <c r="BB1135" s="42">
        <f>'Data Entry'!BK1164</f>
        <v>0</v>
      </c>
      <c r="BC1135" s="291">
        <f t="shared" si="282"/>
        <v>0</v>
      </c>
      <c r="BD1135" s="42">
        <f>'Data Entry'!BL1164</f>
        <v>0</v>
      </c>
      <c r="BE1135" s="42">
        <f>'Data Entry'!BM1164</f>
        <v>0</v>
      </c>
      <c r="BF1135" s="291">
        <f t="shared" si="283"/>
        <v>0</v>
      </c>
      <c r="BG1135" s="305">
        <f t="shared" si="284"/>
        <v>0</v>
      </c>
      <c r="BH1135" s="288" t="str">
        <f>IFERROR((BG1135*'Data Entry'!$F$18)/'Data Entry'!$E$18,"")</f>
        <v/>
      </c>
      <c r="BI1135" s="305">
        <f t="shared" si="285"/>
        <v>0</v>
      </c>
      <c r="BJ1135" s="288" t="str">
        <f t="shared" si="286"/>
        <v/>
      </c>
      <c r="BK1135" s="307" t="str">
        <f t="shared" si="287"/>
        <v/>
      </c>
    </row>
    <row r="1136" spans="1:63" ht="27" x14ac:dyDescent="0.2">
      <c r="A1136" s="119" t="str">
        <f>'Data Entry'!D1165</f>
        <v>Respondent 1132</v>
      </c>
      <c r="B1136" s="52">
        <f>'Data Entry'!AN1165</f>
        <v>0</v>
      </c>
      <c r="C1136" s="52" t="str">
        <f>'Data Entry'!BX1165</f>
        <v/>
      </c>
      <c r="D1136" s="42" t="str">
        <f>'Data Entry'!BU1165</f>
        <v>No disability</v>
      </c>
      <c r="E1136" s="42">
        <f>'Data Entry'!O1165</f>
        <v>0</v>
      </c>
      <c r="F1136" s="42">
        <f>'Data Entry'!P1165</f>
        <v>0</v>
      </c>
      <c r="G1136" s="42">
        <f>'Data Entry'!Q1165</f>
        <v>0</v>
      </c>
      <c r="H1136" s="291">
        <f t="shared" si="272"/>
        <v>0</v>
      </c>
      <c r="I1136" s="42">
        <f>'Data Entry'!R1165</f>
        <v>0</v>
      </c>
      <c r="J1136" s="42">
        <f>'Data Entry'!S1165</f>
        <v>0</v>
      </c>
      <c r="K1136" s="42">
        <f>'Data Entry'!T1165</f>
        <v>0</v>
      </c>
      <c r="L1136" s="42">
        <f>'Data Entry'!U1165</f>
        <v>0</v>
      </c>
      <c r="M1136" s="291">
        <f t="shared" si="276"/>
        <v>0</v>
      </c>
      <c r="N1136" s="42">
        <f>'Data Entry'!V1165</f>
        <v>0</v>
      </c>
      <c r="O1136" s="42">
        <f>'Data Entry'!W1165</f>
        <v>0</v>
      </c>
      <c r="P1136" s="291">
        <f t="shared" si="277"/>
        <v>0</v>
      </c>
      <c r="Q1136" s="42">
        <f>'Data Entry'!X1165</f>
        <v>0</v>
      </c>
      <c r="R1136" s="42">
        <f>'Data Entry'!Y1165</f>
        <v>0</v>
      </c>
      <c r="S1136" s="42">
        <f>'Data Entry'!Z1165</f>
        <v>0</v>
      </c>
      <c r="T1136" s="291">
        <f t="shared" si="273"/>
        <v>0</v>
      </c>
      <c r="U1136" s="42">
        <f>'Data Entry'!AA1165</f>
        <v>0</v>
      </c>
      <c r="V1136" s="42">
        <f>'Data Entry'!AB1165</f>
        <v>0</v>
      </c>
      <c r="W1136" s="42">
        <f>'Data Entry'!AC1165</f>
        <v>0</v>
      </c>
      <c r="X1136" s="42">
        <f>'Data Entry'!AD1165</f>
        <v>0</v>
      </c>
      <c r="Y1136" s="291">
        <f t="shared" si="278"/>
        <v>0</v>
      </c>
      <c r="Z1136" s="42">
        <f>'Data Entry'!AE1165</f>
        <v>0</v>
      </c>
      <c r="AA1136" s="42">
        <f>'Data Entry'!AF1165</f>
        <v>0</v>
      </c>
      <c r="AB1136" s="291">
        <f t="shared" si="279"/>
        <v>0</v>
      </c>
      <c r="AC1136" s="42">
        <f>'Data Entry'!AH1165</f>
        <v>0</v>
      </c>
      <c r="AD1136" s="42">
        <f>'Data Entry'!AI1165</f>
        <v>0</v>
      </c>
      <c r="AE1136" s="42">
        <f>'Data Entry'!AJ1165</f>
        <v>0</v>
      </c>
      <c r="AF1136" s="42">
        <f>'Data Entry'!AK1165</f>
        <v>0</v>
      </c>
      <c r="AG1136" s="42">
        <f>'Data Entry'!AL1165</f>
        <v>0</v>
      </c>
      <c r="AH1136" s="42">
        <f>'Data Entry'!AM1165</f>
        <v>0</v>
      </c>
      <c r="AI1136" s="42">
        <f>'Data Entry'!AV1165</f>
        <v>0</v>
      </c>
      <c r="AJ1136" s="42">
        <f>'Data Entry'!AW1165</f>
        <v>0</v>
      </c>
      <c r="AK1136" s="42">
        <f>'Data Entry'!AX1165</f>
        <v>0</v>
      </c>
      <c r="AL1136" s="291">
        <f t="shared" si="274"/>
        <v>0</v>
      </c>
      <c r="AM1136" s="42">
        <f>'Data Entry'!AY1165</f>
        <v>0</v>
      </c>
      <c r="AN1136" s="42">
        <f>'Data Entry'!AZ1165</f>
        <v>0</v>
      </c>
      <c r="AO1136" s="42">
        <f>'Data Entry'!BA1165</f>
        <v>0</v>
      </c>
      <c r="AP1136" s="42">
        <f>'Data Entry'!BB1165</f>
        <v>0</v>
      </c>
      <c r="AQ1136" s="291">
        <f t="shared" si="280"/>
        <v>0</v>
      </c>
      <c r="AR1136" s="42">
        <f>'Data Entry'!BC1165</f>
        <v>0</v>
      </c>
      <c r="AS1136" s="42">
        <f>'Data Entry'!BD1165</f>
        <v>0</v>
      </c>
      <c r="AT1136" s="291">
        <f t="shared" si="281"/>
        <v>0</v>
      </c>
      <c r="AU1136" s="42">
        <f>'Data Entry'!BE1165</f>
        <v>0</v>
      </c>
      <c r="AV1136" s="42">
        <f>'Data Entry'!BF1165</f>
        <v>0</v>
      </c>
      <c r="AW1136" s="42">
        <f>'Data Entry'!BG1165</f>
        <v>0</v>
      </c>
      <c r="AX1136" s="291">
        <f t="shared" si="275"/>
        <v>0</v>
      </c>
      <c r="AY1136" s="42">
        <f>'Data Entry'!BH1165</f>
        <v>0</v>
      </c>
      <c r="AZ1136" s="42">
        <f>'Data Entry'!BI1165</f>
        <v>0</v>
      </c>
      <c r="BA1136" s="42">
        <f>'Data Entry'!BJ1165</f>
        <v>0</v>
      </c>
      <c r="BB1136" s="42">
        <f>'Data Entry'!BK1165</f>
        <v>0</v>
      </c>
      <c r="BC1136" s="291">
        <f t="shared" si="282"/>
        <v>0</v>
      </c>
      <c r="BD1136" s="42">
        <f>'Data Entry'!BL1165</f>
        <v>0</v>
      </c>
      <c r="BE1136" s="42">
        <f>'Data Entry'!BM1165</f>
        <v>0</v>
      </c>
      <c r="BF1136" s="291">
        <f t="shared" si="283"/>
        <v>0</v>
      </c>
      <c r="BG1136" s="305">
        <f t="shared" si="284"/>
        <v>0</v>
      </c>
      <c r="BH1136" s="288" t="str">
        <f>IFERROR((BG1136*'Data Entry'!$F$18)/'Data Entry'!$E$18,"")</f>
        <v/>
      </c>
      <c r="BI1136" s="305">
        <f t="shared" si="285"/>
        <v>0</v>
      </c>
      <c r="BJ1136" s="288" t="str">
        <f t="shared" si="286"/>
        <v/>
      </c>
      <c r="BK1136" s="307" t="str">
        <f t="shared" si="287"/>
        <v/>
      </c>
    </row>
    <row r="1137" spans="1:63" ht="27" x14ac:dyDescent="0.2">
      <c r="A1137" s="119" t="str">
        <f>'Data Entry'!D1166</f>
        <v>Respondent 1133</v>
      </c>
      <c r="B1137" s="52">
        <f>'Data Entry'!AN1166</f>
        <v>0</v>
      </c>
      <c r="C1137" s="52" t="str">
        <f>'Data Entry'!BX1166</f>
        <v/>
      </c>
      <c r="D1137" s="42" t="str">
        <f>'Data Entry'!BU1166</f>
        <v>No disability</v>
      </c>
      <c r="E1137" s="42">
        <f>'Data Entry'!O1166</f>
        <v>0</v>
      </c>
      <c r="F1137" s="42">
        <f>'Data Entry'!P1166</f>
        <v>0</v>
      </c>
      <c r="G1137" s="42">
        <f>'Data Entry'!Q1166</f>
        <v>0</v>
      </c>
      <c r="H1137" s="291">
        <f t="shared" si="272"/>
        <v>0</v>
      </c>
      <c r="I1137" s="42">
        <f>'Data Entry'!R1166</f>
        <v>0</v>
      </c>
      <c r="J1137" s="42">
        <f>'Data Entry'!S1166</f>
        <v>0</v>
      </c>
      <c r="K1137" s="42">
        <f>'Data Entry'!T1166</f>
        <v>0</v>
      </c>
      <c r="L1137" s="42">
        <f>'Data Entry'!U1166</f>
        <v>0</v>
      </c>
      <c r="M1137" s="291">
        <f t="shared" si="276"/>
        <v>0</v>
      </c>
      <c r="N1137" s="42">
        <f>'Data Entry'!V1166</f>
        <v>0</v>
      </c>
      <c r="O1137" s="42">
        <f>'Data Entry'!W1166</f>
        <v>0</v>
      </c>
      <c r="P1137" s="291">
        <f t="shared" si="277"/>
        <v>0</v>
      </c>
      <c r="Q1137" s="42">
        <f>'Data Entry'!X1166</f>
        <v>0</v>
      </c>
      <c r="R1137" s="42">
        <f>'Data Entry'!Y1166</f>
        <v>0</v>
      </c>
      <c r="S1137" s="42">
        <f>'Data Entry'!Z1166</f>
        <v>0</v>
      </c>
      <c r="T1137" s="291">
        <f t="shared" si="273"/>
        <v>0</v>
      </c>
      <c r="U1137" s="42">
        <f>'Data Entry'!AA1166</f>
        <v>0</v>
      </c>
      <c r="V1137" s="42">
        <f>'Data Entry'!AB1166</f>
        <v>0</v>
      </c>
      <c r="W1137" s="42">
        <f>'Data Entry'!AC1166</f>
        <v>0</v>
      </c>
      <c r="X1137" s="42">
        <f>'Data Entry'!AD1166</f>
        <v>0</v>
      </c>
      <c r="Y1137" s="291">
        <f t="shared" si="278"/>
        <v>0</v>
      </c>
      <c r="Z1137" s="42">
        <f>'Data Entry'!AE1166</f>
        <v>0</v>
      </c>
      <c r="AA1137" s="42">
        <f>'Data Entry'!AF1166</f>
        <v>0</v>
      </c>
      <c r="AB1137" s="291">
        <f t="shared" si="279"/>
        <v>0</v>
      </c>
      <c r="AC1137" s="42">
        <f>'Data Entry'!AH1166</f>
        <v>0</v>
      </c>
      <c r="AD1137" s="42">
        <f>'Data Entry'!AI1166</f>
        <v>0</v>
      </c>
      <c r="AE1137" s="42">
        <f>'Data Entry'!AJ1166</f>
        <v>0</v>
      </c>
      <c r="AF1137" s="42">
        <f>'Data Entry'!AK1166</f>
        <v>0</v>
      </c>
      <c r="AG1137" s="42">
        <f>'Data Entry'!AL1166</f>
        <v>0</v>
      </c>
      <c r="AH1137" s="42">
        <f>'Data Entry'!AM1166</f>
        <v>0</v>
      </c>
      <c r="AI1137" s="42">
        <f>'Data Entry'!AV1166</f>
        <v>0</v>
      </c>
      <c r="AJ1137" s="42">
        <f>'Data Entry'!AW1166</f>
        <v>0</v>
      </c>
      <c r="AK1137" s="42">
        <f>'Data Entry'!AX1166</f>
        <v>0</v>
      </c>
      <c r="AL1137" s="291">
        <f t="shared" si="274"/>
        <v>0</v>
      </c>
      <c r="AM1137" s="42">
        <f>'Data Entry'!AY1166</f>
        <v>0</v>
      </c>
      <c r="AN1137" s="42">
        <f>'Data Entry'!AZ1166</f>
        <v>0</v>
      </c>
      <c r="AO1137" s="42">
        <f>'Data Entry'!BA1166</f>
        <v>0</v>
      </c>
      <c r="AP1137" s="42">
        <f>'Data Entry'!BB1166</f>
        <v>0</v>
      </c>
      <c r="AQ1137" s="291">
        <f t="shared" si="280"/>
        <v>0</v>
      </c>
      <c r="AR1137" s="42">
        <f>'Data Entry'!BC1166</f>
        <v>0</v>
      </c>
      <c r="AS1137" s="42">
        <f>'Data Entry'!BD1166</f>
        <v>0</v>
      </c>
      <c r="AT1137" s="291">
        <f t="shared" si="281"/>
        <v>0</v>
      </c>
      <c r="AU1137" s="42">
        <f>'Data Entry'!BE1166</f>
        <v>0</v>
      </c>
      <c r="AV1137" s="42">
        <f>'Data Entry'!BF1166</f>
        <v>0</v>
      </c>
      <c r="AW1137" s="42">
        <f>'Data Entry'!BG1166</f>
        <v>0</v>
      </c>
      <c r="AX1137" s="291">
        <f t="shared" si="275"/>
        <v>0</v>
      </c>
      <c r="AY1137" s="42">
        <f>'Data Entry'!BH1166</f>
        <v>0</v>
      </c>
      <c r="AZ1137" s="42">
        <f>'Data Entry'!BI1166</f>
        <v>0</v>
      </c>
      <c r="BA1137" s="42">
        <f>'Data Entry'!BJ1166</f>
        <v>0</v>
      </c>
      <c r="BB1137" s="42">
        <f>'Data Entry'!BK1166</f>
        <v>0</v>
      </c>
      <c r="BC1137" s="291">
        <f t="shared" si="282"/>
        <v>0</v>
      </c>
      <c r="BD1137" s="42">
        <f>'Data Entry'!BL1166</f>
        <v>0</v>
      </c>
      <c r="BE1137" s="42">
        <f>'Data Entry'!BM1166</f>
        <v>0</v>
      </c>
      <c r="BF1137" s="291">
        <f t="shared" si="283"/>
        <v>0</v>
      </c>
      <c r="BG1137" s="305">
        <f t="shared" si="284"/>
        <v>0</v>
      </c>
      <c r="BH1137" s="288" t="str">
        <f>IFERROR((BG1137*'Data Entry'!$F$18)/'Data Entry'!$E$18,"")</f>
        <v/>
      </c>
      <c r="BI1137" s="305">
        <f t="shared" si="285"/>
        <v>0</v>
      </c>
      <c r="BJ1137" s="288" t="str">
        <f t="shared" si="286"/>
        <v/>
      </c>
      <c r="BK1137" s="307" t="str">
        <f t="shared" si="287"/>
        <v/>
      </c>
    </row>
    <row r="1138" spans="1:63" ht="27" x14ac:dyDescent="0.2">
      <c r="A1138" s="119" t="str">
        <f>'Data Entry'!D1167</f>
        <v>Respondent 1134</v>
      </c>
      <c r="B1138" s="52">
        <f>'Data Entry'!AN1167</f>
        <v>0</v>
      </c>
      <c r="C1138" s="52" t="str">
        <f>'Data Entry'!BX1167</f>
        <v/>
      </c>
      <c r="D1138" s="42" t="str">
        <f>'Data Entry'!BU1167</f>
        <v>No disability</v>
      </c>
      <c r="E1138" s="42">
        <f>'Data Entry'!O1167</f>
        <v>0</v>
      </c>
      <c r="F1138" s="42">
        <f>'Data Entry'!P1167</f>
        <v>0</v>
      </c>
      <c r="G1138" s="42">
        <f>'Data Entry'!Q1167</f>
        <v>0</v>
      </c>
      <c r="H1138" s="291">
        <f t="shared" si="272"/>
        <v>0</v>
      </c>
      <c r="I1138" s="42">
        <f>'Data Entry'!R1167</f>
        <v>0</v>
      </c>
      <c r="J1138" s="42">
        <f>'Data Entry'!S1167</f>
        <v>0</v>
      </c>
      <c r="K1138" s="42">
        <f>'Data Entry'!T1167</f>
        <v>0</v>
      </c>
      <c r="L1138" s="42">
        <f>'Data Entry'!U1167</f>
        <v>0</v>
      </c>
      <c r="M1138" s="291">
        <f t="shared" si="276"/>
        <v>0</v>
      </c>
      <c r="N1138" s="42">
        <f>'Data Entry'!V1167</f>
        <v>0</v>
      </c>
      <c r="O1138" s="42">
        <f>'Data Entry'!W1167</f>
        <v>0</v>
      </c>
      <c r="P1138" s="291">
        <f t="shared" si="277"/>
        <v>0</v>
      </c>
      <c r="Q1138" s="42">
        <f>'Data Entry'!X1167</f>
        <v>0</v>
      </c>
      <c r="R1138" s="42">
        <f>'Data Entry'!Y1167</f>
        <v>0</v>
      </c>
      <c r="S1138" s="42">
        <f>'Data Entry'!Z1167</f>
        <v>0</v>
      </c>
      <c r="T1138" s="291">
        <f t="shared" si="273"/>
        <v>0</v>
      </c>
      <c r="U1138" s="42">
        <f>'Data Entry'!AA1167</f>
        <v>0</v>
      </c>
      <c r="V1138" s="42">
        <f>'Data Entry'!AB1167</f>
        <v>0</v>
      </c>
      <c r="W1138" s="42">
        <f>'Data Entry'!AC1167</f>
        <v>0</v>
      </c>
      <c r="X1138" s="42">
        <f>'Data Entry'!AD1167</f>
        <v>0</v>
      </c>
      <c r="Y1138" s="291">
        <f t="shared" si="278"/>
        <v>0</v>
      </c>
      <c r="Z1138" s="42">
        <f>'Data Entry'!AE1167</f>
        <v>0</v>
      </c>
      <c r="AA1138" s="42">
        <f>'Data Entry'!AF1167</f>
        <v>0</v>
      </c>
      <c r="AB1138" s="291">
        <f t="shared" si="279"/>
        <v>0</v>
      </c>
      <c r="AC1138" s="42">
        <f>'Data Entry'!AH1167</f>
        <v>0</v>
      </c>
      <c r="AD1138" s="42">
        <f>'Data Entry'!AI1167</f>
        <v>0</v>
      </c>
      <c r="AE1138" s="42">
        <f>'Data Entry'!AJ1167</f>
        <v>0</v>
      </c>
      <c r="AF1138" s="42">
        <f>'Data Entry'!AK1167</f>
        <v>0</v>
      </c>
      <c r="AG1138" s="42">
        <f>'Data Entry'!AL1167</f>
        <v>0</v>
      </c>
      <c r="AH1138" s="42">
        <f>'Data Entry'!AM1167</f>
        <v>0</v>
      </c>
      <c r="AI1138" s="42">
        <f>'Data Entry'!AV1167</f>
        <v>0</v>
      </c>
      <c r="AJ1138" s="42">
        <f>'Data Entry'!AW1167</f>
        <v>0</v>
      </c>
      <c r="AK1138" s="42">
        <f>'Data Entry'!AX1167</f>
        <v>0</v>
      </c>
      <c r="AL1138" s="291">
        <f t="shared" si="274"/>
        <v>0</v>
      </c>
      <c r="AM1138" s="42">
        <f>'Data Entry'!AY1167</f>
        <v>0</v>
      </c>
      <c r="AN1138" s="42">
        <f>'Data Entry'!AZ1167</f>
        <v>0</v>
      </c>
      <c r="AO1138" s="42">
        <f>'Data Entry'!BA1167</f>
        <v>0</v>
      </c>
      <c r="AP1138" s="42">
        <f>'Data Entry'!BB1167</f>
        <v>0</v>
      </c>
      <c r="AQ1138" s="291">
        <f t="shared" si="280"/>
        <v>0</v>
      </c>
      <c r="AR1138" s="42">
        <f>'Data Entry'!BC1167</f>
        <v>0</v>
      </c>
      <c r="AS1138" s="42">
        <f>'Data Entry'!BD1167</f>
        <v>0</v>
      </c>
      <c r="AT1138" s="291">
        <f t="shared" si="281"/>
        <v>0</v>
      </c>
      <c r="AU1138" s="42">
        <f>'Data Entry'!BE1167</f>
        <v>0</v>
      </c>
      <c r="AV1138" s="42">
        <f>'Data Entry'!BF1167</f>
        <v>0</v>
      </c>
      <c r="AW1138" s="42">
        <f>'Data Entry'!BG1167</f>
        <v>0</v>
      </c>
      <c r="AX1138" s="291">
        <f t="shared" si="275"/>
        <v>0</v>
      </c>
      <c r="AY1138" s="42">
        <f>'Data Entry'!BH1167</f>
        <v>0</v>
      </c>
      <c r="AZ1138" s="42">
        <f>'Data Entry'!BI1167</f>
        <v>0</v>
      </c>
      <c r="BA1138" s="42">
        <f>'Data Entry'!BJ1167</f>
        <v>0</v>
      </c>
      <c r="BB1138" s="42">
        <f>'Data Entry'!BK1167</f>
        <v>0</v>
      </c>
      <c r="BC1138" s="291">
        <f t="shared" si="282"/>
        <v>0</v>
      </c>
      <c r="BD1138" s="42">
        <f>'Data Entry'!BL1167</f>
        <v>0</v>
      </c>
      <c r="BE1138" s="42">
        <f>'Data Entry'!BM1167</f>
        <v>0</v>
      </c>
      <c r="BF1138" s="291">
        <f t="shared" si="283"/>
        <v>0</v>
      </c>
      <c r="BG1138" s="305">
        <f t="shared" si="284"/>
        <v>0</v>
      </c>
      <c r="BH1138" s="288" t="str">
        <f>IFERROR((BG1138*'Data Entry'!$F$18)/'Data Entry'!$E$18,"")</f>
        <v/>
      </c>
      <c r="BI1138" s="305">
        <f t="shared" si="285"/>
        <v>0</v>
      </c>
      <c r="BJ1138" s="288" t="str">
        <f t="shared" si="286"/>
        <v/>
      </c>
      <c r="BK1138" s="307" t="str">
        <f t="shared" si="287"/>
        <v/>
      </c>
    </row>
    <row r="1139" spans="1:63" ht="27" x14ac:dyDescent="0.2">
      <c r="A1139" s="119" t="str">
        <f>'Data Entry'!D1168</f>
        <v>Respondent 1135</v>
      </c>
      <c r="B1139" s="52">
        <f>'Data Entry'!AN1168</f>
        <v>0</v>
      </c>
      <c r="C1139" s="52" t="str">
        <f>'Data Entry'!BX1168</f>
        <v/>
      </c>
      <c r="D1139" s="42" t="str">
        <f>'Data Entry'!BU1168</f>
        <v>No disability</v>
      </c>
      <c r="E1139" s="42">
        <f>'Data Entry'!O1168</f>
        <v>0</v>
      </c>
      <c r="F1139" s="42">
        <f>'Data Entry'!P1168</f>
        <v>0</v>
      </c>
      <c r="G1139" s="42">
        <f>'Data Entry'!Q1168</f>
        <v>0</v>
      </c>
      <c r="H1139" s="291">
        <f t="shared" si="272"/>
        <v>0</v>
      </c>
      <c r="I1139" s="42">
        <f>'Data Entry'!R1168</f>
        <v>0</v>
      </c>
      <c r="J1139" s="42">
        <f>'Data Entry'!S1168</f>
        <v>0</v>
      </c>
      <c r="K1139" s="42">
        <f>'Data Entry'!T1168</f>
        <v>0</v>
      </c>
      <c r="L1139" s="42">
        <f>'Data Entry'!U1168</f>
        <v>0</v>
      </c>
      <c r="M1139" s="291">
        <f t="shared" si="276"/>
        <v>0</v>
      </c>
      <c r="N1139" s="42">
        <f>'Data Entry'!V1168</f>
        <v>0</v>
      </c>
      <c r="O1139" s="42">
        <f>'Data Entry'!W1168</f>
        <v>0</v>
      </c>
      <c r="P1139" s="291">
        <f t="shared" si="277"/>
        <v>0</v>
      </c>
      <c r="Q1139" s="42">
        <f>'Data Entry'!X1168</f>
        <v>0</v>
      </c>
      <c r="R1139" s="42">
        <f>'Data Entry'!Y1168</f>
        <v>0</v>
      </c>
      <c r="S1139" s="42">
        <f>'Data Entry'!Z1168</f>
        <v>0</v>
      </c>
      <c r="T1139" s="291">
        <f t="shared" si="273"/>
        <v>0</v>
      </c>
      <c r="U1139" s="42">
        <f>'Data Entry'!AA1168</f>
        <v>0</v>
      </c>
      <c r="V1139" s="42">
        <f>'Data Entry'!AB1168</f>
        <v>0</v>
      </c>
      <c r="W1139" s="42">
        <f>'Data Entry'!AC1168</f>
        <v>0</v>
      </c>
      <c r="X1139" s="42">
        <f>'Data Entry'!AD1168</f>
        <v>0</v>
      </c>
      <c r="Y1139" s="291">
        <f t="shared" si="278"/>
        <v>0</v>
      </c>
      <c r="Z1139" s="42">
        <f>'Data Entry'!AE1168</f>
        <v>0</v>
      </c>
      <c r="AA1139" s="42">
        <f>'Data Entry'!AF1168</f>
        <v>0</v>
      </c>
      <c r="AB1139" s="291">
        <f t="shared" si="279"/>
        <v>0</v>
      </c>
      <c r="AC1139" s="42">
        <f>'Data Entry'!AH1168</f>
        <v>0</v>
      </c>
      <c r="AD1139" s="42">
        <f>'Data Entry'!AI1168</f>
        <v>0</v>
      </c>
      <c r="AE1139" s="42">
        <f>'Data Entry'!AJ1168</f>
        <v>0</v>
      </c>
      <c r="AF1139" s="42">
        <f>'Data Entry'!AK1168</f>
        <v>0</v>
      </c>
      <c r="AG1139" s="42">
        <f>'Data Entry'!AL1168</f>
        <v>0</v>
      </c>
      <c r="AH1139" s="42">
        <f>'Data Entry'!AM1168</f>
        <v>0</v>
      </c>
      <c r="AI1139" s="42">
        <f>'Data Entry'!AV1168</f>
        <v>0</v>
      </c>
      <c r="AJ1139" s="42">
        <f>'Data Entry'!AW1168</f>
        <v>0</v>
      </c>
      <c r="AK1139" s="42">
        <f>'Data Entry'!AX1168</f>
        <v>0</v>
      </c>
      <c r="AL1139" s="291">
        <f t="shared" si="274"/>
        <v>0</v>
      </c>
      <c r="AM1139" s="42">
        <f>'Data Entry'!AY1168</f>
        <v>0</v>
      </c>
      <c r="AN1139" s="42">
        <f>'Data Entry'!AZ1168</f>
        <v>0</v>
      </c>
      <c r="AO1139" s="42">
        <f>'Data Entry'!BA1168</f>
        <v>0</v>
      </c>
      <c r="AP1139" s="42">
        <f>'Data Entry'!BB1168</f>
        <v>0</v>
      </c>
      <c r="AQ1139" s="291">
        <f t="shared" si="280"/>
        <v>0</v>
      </c>
      <c r="AR1139" s="42">
        <f>'Data Entry'!BC1168</f>
        <v>0</v>
      </c>
      <c r="AS1139" s="42">
        <f>'Data Entry'!BD1168</f>
        <v>0</v>
      </c>
      <c r="AT1139" s="291">
        <f t="shared" si="281"/>
        <v>0</v>
      </c>
      <c r="AU1139" s="42">
        <f>'Data Entry'!BE1168</f>
        <v>0</v>
      </c>
      <c r="AV1139" s="42">
        <f>'Data Entry'!BF1168</f>
        <v>0</v>
      </c>
      <c r="AW1139" s="42">
        <f>'Data Entry'!BG1168</f>
        <v>0</v>
      </c>
      <c r="AX1139" s="291">
        <f t="shared" si="275"/>
        <v>0</v>
      </c>
      <c r="AY1139" s="42">
        <f>'Data Entry'!BH1168</f>
        <v>0</v>
      </c>
      <c r="AZ1139" s="42">
        <f>'Data Entry'!BI1168</f>
        <v>0</v>
      </c>
      <c r="BA1139" s="42">
        <f>'Data Entry'!BJ1168</f>
        <v>0</v>
      </c>
      <c r="BB1139" s="42">
        <f>'Data Entry'!BK1168</f>
        <v>0</v>
      </c>
      <c r="BC1139" s="291">
        <f t="shared" si="282"/>
        <v>0</v>
      </c>
      <c r="BD1139" s="42">
        <f>'Data Entry'!BL1168</f>
        <v>0</v>
      </c>
      <c r="BE1139" s="42">
        <f>'Data Entry'!BM1168</f>
        <v>0</v>
      </c>
      <c r="BF1139" s="291">
        <f t="shared" si="283"/>
        <v>0</v>
      </c>
      <c r="BG1139" s="305">
        <f t="shared" si="284"/>
        <v>0</v>
      </c>
      <c r="BH1139" s="288" t="str">
        <f>IFERROR((BG1139*'Data Entry'!$F$18)/'Data Entry'!$E$18,"")</f>
        <v/>
      </c>
      <c r="BI1139" s="305">
        <f t="shared" si="285"/>
        <v>0</v>
      </c>
      <c r="BJ1139" s="288" t="str">
        <f t="shared" si="286"/>
        <v/>
      </c>
      <c r="BK1139" s="307" t="str">
        <f t="shared" si="287"/>
        <v/>
      </c>
    </row>
    <row r="1140" spans="1:63" ht="27" x14ac:dyDescent="0.2">
      <c r="A1140" s="119" t="str">
        <f>'Data Entry'!D1169</f>
        <v>Respondent 1136</v>
      </c>
      <c r="B1140" s="52">
        <f>'Data Entry'!AN1169</f>
        <v>0</v>
      </c>
      <c r="C1140" s="52" t="str">
        <f>'Data Entry'!BX1169</f>
        <v/>
      </c>
      <c r="D1140" s="42" t="str">
        <f>'Data Entry'!BU1169</f>
        <v>No disability</v>
      </c>
      <c r="E1140" s="42">
        <f>'Data Entry'!O1169</f>
        <v>0</v>
      </c>
      <c r="F1140" s="42">
        <f>'Data Entry'!P1169</f>
        <v>0</v>
      </c>
      <c r="G1140" s="42">
        <f>'Data Entry'!Q1169</f>
        <v>0</v>
      </c>
      <c r="H1140" s="291">
        <f t="shared" si="272"/>
        <v>0</v>
      </c>
      <c r="I1140" s="42">
        <f>'Data Entry'!R1169</f>
        <v>0</v>
      </c>
      <c r="J1140" s="42">
        <f>'Data Entry'!S1169</f>
        <v>0</v>
      </c>
      <c r="K1140" s="42">
        <f>'Data Entry'!T1169</f>
        <v>0</v>
      </c>
      <c r="L1140" s="42">
        <f>'Data Entry'!U1169</f>
        <v>0</v>
      </c>
      <c r="M1140" s="291">
        <f t="shared" si="276"/>
        <v>0</v>
      </c>
      <c r="N1140" s="42">
        <f>'Data Entry'!V1169</f>
        <v>0</v>
      </c>
      <c r="O1140" s="42">
        <f>'Data Entry'!W1169</f>
        <v>0</v>
      </c>
      <c r="P1140" s="291">
        <f t="shared" si="277"/>
        <v>0</v>
      </c>
      <c r="Q1140" s="42">
        <f>'Data Entry'!X1169</f>
        <v>0</v>
      </c>
      <c r="R1140" s="42">
        <f>'Data Entry'!Y1169</f>
        <v>0</v>
      </c>
      <c r="S1140" s="42">
        <f>'Data Entry'!Z1169</f>
        <v>0</v>
      </c>
      <c r="T1140" s="291">
        <f t="shared" si="273"/>
        <v>0</v>
      </c>
      <c r="U1140" s="42">
        <f>'Data Entry'!AA1169</f>
        <v>0</v>
      </c>
      <c r="V1140" s="42">
        <f>'Data Entry'!AB1169</f>
        <v>0</v>
      </c>
      <c r="W1140" s="42">
        <f>'Data Entry'!AC1169</f>
        <v>0</v>
      </c>
      <c r="X1140" s="42">
        <f>'Data Entry'!AD1169</f>
        <v>0</v>
      </c>
      <c r="Y1140" s="291">
        <f t="shared" si="278"/>
        <v>0</v>
      </c>
      <c r="Z1140" s="42">
        <f>'Data Entry'!AE1169</f>
        <v>0</v>
      </c>
      <c r="AA1140" s="42">
        <f>'Data Entry'!AF1169</f>
        <v>0</v>
      </c>
      <c r="AB1140" s="291">
        <f t="shared" si="279"/>
        <v>0</v>
      </c>
      <c r="AC1140" s="42">
        <f>'Data Entry'!AH1169</f>
        <v>0</v>
      </c>
      <c r="AD1140" s="42">
        <f>'Data Entry'!AI1169</f>
        <v>0</v>
      </c>
      <c r="AE1140" s="42">
        <f>'Data Entry'!AJ1169</f>
        <v>0</v>
      </c>
      <c r="AF1140" s="42">
        <f>'Data Entry'!AK1169</f>
        <v>0</v>
      </c>
      <c r="AG1140" s="42">
        <f>'Data Entry'!AL1169</f>
        <v>0</v>
      </c>
      <c r="AH1140" s="42">
        <f>'Data Entry'!AM1169</f>
        <v>0</v>
      </c>
      <c r="AI1140" s="42">
        <f>'Data Entry'!AV1169</f>
        <v>0</v>
      </c>
      <c r="AJ1140" s="42">
        <f>'Data Entry'!AW1169</f>
        <v>0</v>
      </c>
      <c r="AK1140" s="42">
        <f>'Data Entry'!AX1169</f>
        <v>0</v>
      </c>
      <c r="AL1140" s="291">
        <f t="shared" si="274"/>
        <v>0</v>
      </c>
      <c r="AM1140" s="42">
        <f>'Data Entry'!AY1169</f>
        <v>0</v>
      </c>
      <c r="AN1140" s="42">
        <f>'Data Entry'!AZ1169</f>
        <v>0</v>
      </c>
      <c r="AO1140" s="42">
        <f>'Data Entry'!BA1169</f>
        <v>0</v>
      </c>
      <c r="AP1140" s="42">
        <f>'Data Entry'!BB1169</f>
        <v>0</v>
      </c>
      <c r="AQ1140" s="291">
        <f t="shared" si="280"/>
        <v>0</v>
      </c>
      <c r="AR1140" s="42">
        <f>'Data Entry'!BC1169</f>
        <v>0</v>
      </c>
      <c r="AS1140" s="42">
        <f>'Data Entry'!BD1169</f>
        <v>0</v>
      </c>
      <c r="AT1140" s="291">
        <f t="shared" si="281"/>
        <v>0</v>
      </c>
      <c r="AU1140" s="42">
        <f>'Data Entry'!BE1169</f>
        <v>0</v>
      </c>
      <c r="AV1140" s="42">
        <f>'Data Entry'!BF1169</f>
        <v>0</v>
      </c>
      <c r="AW1140" s="42">
        <f>'Data Entry'!BG1169</f>
        <v>0</v>
      </c>
      <c r="AX1140" s="291">
        <f t="shared" si="275"/>
        <v>0</v>
      </c>
      <c r="AY1140" s="42">
        <f>'Data Entry'!BH1169</f>
        <v>0</v>
      </c>
      <c r="AZ1140" s="42">
        <f>'Data Entry'!BI1169</f>
        <v>0</v>
      </c>
      <c r="BA1140" s="42">
        <f>'Data Entry'!BJ1169</f>
        <v>0</v>
      </c>
      <c r="BB1140" s="42">
        <f>'Data Entry'!BK1169</f>
        <v>0</v>
      </c>
      <c r="BC1140" s="291">
        <f t="shared" si="282"/>
        <v>0</v>
      </c>
      <c r="BD1140" s="42">
        <f>'Data Entry'!BL1169</f>
        <v>0</v>
      </c>
      <c r="BE1140" s="42">
        <f>'Data Entry'!BM1169</f>
        <v>0</v>
      </c>
      <c r="BF1140" s="291">
        <f t="shared" si="283"/>
        <v>0</v>
      </c>
      <c r="BG1140" s="305">
        <f t="shared" si="284"/>
        <v>0</v>
      </c>
      <c r="BH1140" s="288" t="str">
        <f>IFERROR((BG1140*'Data Entry'!$F$18)/'Data Entry'!$E$18,"")</f>
        <v/>
      </c>
      <c r="BI1140" s="305">
        <f t="shared" si="285"/>
        <v>0</v>
      </c>
      <c r="BJ1140" s="288" t="str">
        <f t="shared" si="286"/>
        <v/>
      </c>
      <c r="BK1140" s="307" t="str">
        <f t="shared" si="287"/>
        <v/>
      </c>
    </row>
    <row r="1141" spans="1:63" ht="27" x14ac:dyDescent="0.2">
      <c r="A1141" s="119" t="str">
        <f>'Data Entry'!D1170</f>
        <v>Respondent 1137</v>
      </c>
      <c r="B1141" s="52">
        <f>'Data Entry'!AN1170</f>
        <v>0</v>
      </c>
      <c r="C1141" s="52" t="str">
        <f>'Data Entry'!BX1170</f>
        <v/>
      </c>
      <c r="D1141" s="42" t="str">
        <f>'Data Entry'!BU1170</f>
        <v>No disability</v>
      </c>
      <c r="E1141" s="42">
        <f>'Data Entry'!O1170</f>
        <v>0</v>
      </c>
      <c r="F1141" s="42">
        <f>'Data Entry'!P1170</f>
        <v>0</v>
      </c>
      <c r="G1141" s="42">
        <f>'Data Entry'!Q1170</f>
        <v>0</v>
      </c>
      <c r="H1141" s="291">
        <f t="shared" si="272"/>
        <v>0</v>
      </c>
      <c r="I1141" s="42">
        <f>'Data Entry'!R1170</f>
        <v>0</v>
      </c>
      <c r="J1141" s="42">
        <f>'Data Entry'!S1170</f>
        <v>0</v>
      </c>
      <c r="K1141" s="42">
        <f>'Data Entry'!T1170</f>
        <v>0</v>
      </c>
      <c r="L1141" s="42">
        <f>'Data Entry'!U1170</f>
        <v>0</v>
      </c>
      <c r="M1141" s="291">
        <f t="shared" si="276"/>
        <v>0</v>
      </c>
      <c r="N1141" s="42">
        <f>'Data Entry'!V1170</f>
        <v>0</v>
      </c>
      <c r="O1141" s="42">
        <f>'Data Entry'!W1170</f>
        <v>0</v>
      </c>
      <c r="P1141" s="291">
        <f t="shared" si="277"/>
        <v>0</v>
      </c>
      <c r="Q1141" s="42">
        <f>'Data Entry'!X1170</f>
        <v>0</v>
      </c>
      <c r="R1141" s="42">
        <f>'Data Entry'!Y1170</f>
        <v>0</v>
      </c>
      <c r="S1141" s="42">
        <f>'Data Entry'!Z1170</f>
        <v>0</v>
      </c>
      <c r="T1141" s="291">
        <f t="shared" si="273"/>
        <v>0</v>
      </c>
      <c r="U1141" s="42">
        <f>'Data Entry'!AA1170</f>
        <v>0</v>
      </c>
      <c r="V1141" s="42">
        <f>'Data Entry'!AB1170</f>
        <v>0</v>
      </c>
      <c r="W1141" s="42">
        <f>'Data Entry'!AC1170</f>
        <v>0</v>
      </c>
      <c r="X1141" s="42">
        <f>'Data Entry'!AD1170</f>
        <v>0</v>
      </c>
      <c r="Y1141" s="291">
        <f t="shared" si="278"/>
        <v>0</v>
      </c>
      <c r="Z1141" s="42">
        <f>'Data Entry'!AE1170</f>
        <v>0</v>
      </c>
      <c r="AA1141" s="42">
        <f>'Data Entry'!AF1170</f>
        <v>0</v>
      </c>
      <c r="AB1141" s="291">
        <f t="shared" si="279"/>
        <v>0</v>
      </c>
      <c r="AC1141" s="42">
        <f>'Data Entry'!AH1170</f>
        <v>0</v>
      </c>
      <c r="AD1141" s="42">
        <f>'Data Entry'!AI1170</f>
        <v>0</v>
      </c>
      <c r="AE1141" s="42">
        <f>'Data Entry'!AJ1170</f>
        <v>0</v>
      </c>
      <c r="AF1141" s="42">
        <f>'Data Entry'!AK1170</f>
        <v>0</v>
      </c>
      <c r="AG1141" s="42">
        <f>'Data Entry'!AL1170</f>
        <v>0</v>
      </c>
      <c r="AH1141" s="42">
        <f>'Data Entry'!AM1170</f>
        <v>0</v>
      </c>
      <c r="AI1141" s="42">
        <f>'Data Entry'!AV1170</f>
        <v>0</v>
      </c>
      <c r="AJ1141" s="42">
        <f>'Data Entry'!AW1170</f>
        <v>0</v>
      </c>
      <c r="AK1141" s="42">
        <f>'Data Entry'!AX1170</f>
        <v>0</v>
      </c>
      <c r="AL1141" s="291">
        <f t="shared" si="274"/>
        <v>0</v>
      </c>
      <c r="AM1141" s="42">
        <f>'Data Entry'!AY1170</f>
        <v>0</v>
      </c>
      <c r="AN1141" s="42">
        <f>'Data Entry'!AZ1170</f>
        <v>0</v>
      </c>
      <c r="AO1141" s="42">
        <f>'Data Entry'!BA1170</f>
        <v>0</v>
      </c>
      <c r="AP1141" s="42">
        <f>'Data Entry'!BB1170</f>
        <v>0</v>
      </c>
      <c r="AQ1141" s="291">
        <f t="shared" si="280"/>
        <v>0</v>
      </c>
      <c r="AR1141" s="42">
        <f>'Data Entry'!BC1170</f>
        <v>0</v>
      </c>
      <c r="AS1141" s="42">
        <f>'Data Entry'!BD1170</f>
        <v>0</v>
      </c>
      <c r="AT1141" s="291">
        <f t="shared" si="281"/>
        <v>0</v>
      </c>
      <c r="AU1141" s="42">
        <f>'Data Entry'!BE1170</f>
        <v>0</v>
      </c>
      <c r="AV1141" s="42">
        <f>'Data Entry'!BF1170</f>
        <v>0</v>
      </c>
      <c r="AW1141" s="42">
        <f>'Data Entry'!BG1170</f>
        <v>0</v>
      </c>
      <c r="AX1141" s="291">
        <f t="shared" si="275"/>
        <v>0</v>
      </c>
      <c r="AY1141" s="42">
        <f>'Data Entry'!BH1170</f>
        <v>0</v>
      </c>
      <c r="AZ1141" s="42">
        <f>'Data Entry'!BI1170</f>
        <v>0</v>
      </c>
      <c r="BA1141" s="42">
        <f>'Data Entry'!BJ1170</f>
        <v>0</v>
      </c>
      <c r="BB1141" s="42">
        <f>'Data Entry'!BK1170</f>
        <v>0</v>
      </c>
      <c r="BC1141" s="291">
        <f t="shared" si="282"/>
        <v>0</v>
      </c>
      <c r="BD1141" s="42">
        <f>'Data Entry'!BL1170</f>
        <v>0</v>
      </c>
      <c r="BE1141" s="42">
        <f>'Data Entry'!BM1170</f>
        <v>0</v>
      </c>
      <c r="BF1141" s="291">
        <f t="shared" si="283"/>
        <v>0</v>
      </c>
      <c r="BG1141" s="305">
        <f t="shared" si="284"/>
        <v>0</v>
      </c>
      <c r="BH1141" s="288" t="str">
        <f>IFERROR((BG1141*'Data Entry'!$F$18)/'Data Entry'!$E$18,"")</f>
        <v/>
      </c>
      <c r="BI1141" s="305">
        <f t="shared" si="285"/>
        <v>0</v>
      </c>
      <c r="BJ1141" s="288" t="str">
        <f t="shared" si="286"/>
        <v/>
      </c>
      <c r="BK1141" s="307" t="str">
        <f t="shared" si="287"/>
        <v/>
      </c>
    </row>
    <row r="1142" spans="1:63" ht="27" x14ac:dyDescent="0.2">
      <c r="A1142" s="119" t="str">
        <f>'Data Entry'!D1171</f>
        <v>Respondent 1138</v>
      </c>
      <c r="B1142" s="52">
        <f>'Data Entry'!AN1171</f>
        <v>0</v>
      </c>
      <c r="C1142" s="52" t="str">
        <f>'Data Entry'!BX1171</f>
        <v/>
      </c>
      <c r="D1142" s="42" t="str">
        <f>'Data Entry'!BU1171</f>
        <v>No disability</v>
      </c>
      <c r="E1142" s="42">
        <f>'Data Entry'!O1171</f>
        <v>0</v>
      </c>
      <c r="F1142" s="42">
        <f>'Data Entry'!P1171</f>
        <v>0</v>
      </c>
      <c r="G1142" s="42">
        <f>'Data Entry'!Q1171</f>
        <v>0</v>
      </c>
      <c r="H1142" s="291">
        <f t="shared" si="272"/>
        <v>0</v>
      </c>
      <c r="I1142" s="42">
        <f>'Data Entry'!R1171</f>
        <v>0</v>
      </c>
      <c r="J1142" s="42">
        <f>'Data Entry'!S1171</f>
        <v>0</v>
      </c>
      <c r="K1142" s="42">
        <f>'Data Entry'!T1171</f>
        <v>0</v>
      </c>
      <c r="L1142" s="42">
        <f>'Data Entry'!U1171</f>
        <v>0</v>
      </c>
      <c r="M1142" s="291">
        <f t="shared" si="276"/>
        <v>0</v>
      </c>
      <c r="N1142" s="42">
        <f>'Data Entry'!V1171</f>
        <v>0</v>
      </c>
      <c r="O1142" s="42">
        <f>'Data Entry'!W1171</f>
        <v>0</v>
      </c>
      <c r="P1142" s="291">
        <f t="shared" si="277"/>
        <v>0</v>
      </c>
      <c r="Q1142" s="42">
        <f>'Data Entry'!X1171</f>
        <v>0</v>
      </c>
      <c r="R1142" s="42">
        <f>'Data Entry'!Y1171</f>
        <v>0</v>
      </c>
      <c r="S1142" s="42">
        <f>'Data Entry'!Z1171</f>
        <v>0</v>
      </c>
      <c r="T1142" s="291">
        <f t="shared" si="273"/>
        <v>0</v>
      </c>
      <c r="U1142" s="42">
        <f>'Data Entry'!AA1171</f>
        <v>0</v>
      </c>
      <c r="V1142" s="42">
        <f>'Data Entry'!AB1171</f>
        <v>0</v>
      </c>
      <c r="W1142" s="42">
        <f>'Data Entry'!AC1171</f>
        <v>0</v>
      </c>
      <c r="X1142" s="42">
        <f>'Data Entry'!AD1171</f>
        <v>0</v>
      </c>
      <c r="Y1142" s="291">
        <f t="shared" si="278"/>
        <v>0</v>
      </c>
      <c r="Z1142" s="42">
        <f>'Data Entry'!AE1171</f>
        <v>0</v>
      </c>
      <c r="AA1142" s="42">
        <f>'Data Entry'!AF1171</f>
        <v>0</v>
      </c>
      <c r="AB1142" s="291">
        <f t="shared" si="279"/>
        <v>0</v>
      </c>
      <c r="AC1142" s="42">
        <f>'Data Entry'!AH1171</f>
        <v>0</v>
      </c>
      <c r="AD1142" s="42">
        <f>'Data Entry'!AI1171</f>
        <v>0</v>
      </c>
      <c r="AE1142" s="42">
        <f>'Data Entry'!AJ1171</f>
        <v>0</v>
      </c>
      <c r="AF1142" s="42">
        <f>'Data Entry'!AK1171</f>
        <v>0</v>
      </c>
      <c r="AG1142" s="42">
        <f>'Data Entry'!AL1171</f>
        <v>0</v>
      </c>
      <c r="AH1142" s="42">
        <f>'Data Entry'!AM1171</f>
        <v>0</v>
      </c>
      <c r="AI1142" s="42">
        <f>'Data Entry'!AV1171</f>
        <v>0</v>
      </c>
      <c r="AJ1142" s="42">
        <f>'Data Entry'!AW1171</f>
        <v>0</v>
      </c>
      <c r="AK1142" s="42">
        <f>'Data Entry'!AX1171</f>
        <v>0</v>
      </c>
      <c r="AL1142" s="291">
        <f t="shared" si="274"/>
        <v>0</v>
      </c>
      <c r="AM1142" s="42">
        <f>'Data Entry'!AY1171</f>
        <v>0</v>
      </c>
      <c r="AN1142" s="42">
        <f>'Data Entry'!AZ1171</f>
        <v>0</v>
      </c>
      <c r="AO1142" s="42">
        <f>'Data Entry'!BA1171</f>
        <v>0</v>
      </c>
      <c r="AP1142" s="42">
        <f>'Data Entry'!BB1171</f>
        <v>0</v>
      </c>
      <c r="AQ1142" s="291">
        <f t="shared" si="280"/>
        <v>0</v>
      </c>
      <c r="AR1142" s="42">
        <f>'Data Entry'!BC1171</f>
        <v>0</v>
      </c>
      <c r="AS1142" s="42">
        <f>'Data Entry'!BD1171</f>
        <v>0</v>
      </c>
      <c r="AT1142" s="291">
        <f t="shared" si="281"/>
        <v>0</v>
      </c>
      <c r="AU1142" s="42">
        <f>'Data Entry'!BE1171</f>
        <v>0</v>
      </c>
      <c r="AV1142" s="42">
        <f>'Data Entry'!BF1171</f>
        <v>0</v>
      </c>
      <c r="AW1142" s="42">
        <f>'Data Entry'!BG1171</f>
        <v>0</v>
      </c>
      <c r="AX1142" s="291">
        <f t="shared" si="275"/>
        <v>0</v>
      </c>
      <c r="AY1142" s="42">
        <f>'Data Entry'!BH1171</f>
        <v>0</v>
      </c>
      <c r="AZ1142" s="42">
        <f>'Data Entry'!BI1171</f>
        <v>0</v>
      </c>
      <c r="BA1142" s="42">
        <f>'Data Entry'!BJ1171</f>
        <v>0</v>
      </c>
      <c r="BB1142" s="42">
        <f>'Data Entry'!BK1171</f>
        <v>0</v>
      </c>
      <c r="BC1142" s="291">
        <f t="shared" si="282"/>
        <v>0</v>
      </c>
      <c r="BD1142" s="42">
        <f>'Data Entry'!BL1171</f>
        <v>0</v>
      </c>
      <c r="BE1142" s="42">
        <f>'Data Entry'!BM1171</f>
        <v>0</v>
      </c>
      <c r="BF1142" s="291">
        <f t="shared" si="283"/>
        <v>0</v>
      </c>
      <c r="BG1142" s="305">
        <f t="shared" si="284"/>
        <v>0</v>
      </c>
      <c r="BH1142" s="288" t="str">
        <f>IFERROR((BG1142*'Data Entry'!$F$18)/'Data Entry'!$E$18,"")</f>
        <v/>
      </c>
      <c r="BI1142" s="305">
        <f t="shared" si="285"/>
        <v>0</v>
      </c>
      <c r="BJ1142" s="288" t="str">
        <f t="shared" si="286"/>
        <v/>
      </c>
      <c r="BK1142" s="307" t="str">
        <f t="shared" si="287"/>
        <v/>
      </c>
    </row>
    <row r="1143" spans="1:63" ht="27" x14ac:dyDescent="0.2">
      <c r="A1143" s="119" t="str">
        <f>'Data Entry'!D1172</f>
        <v>Respondent 1139</v>
      </c>
      <c r="B1143" s="52">
        <f>'Data Entry'!AN1172</f>
        <v>0</v>
      </c>
      <c r="C1143" s="52" t="str">
        <f>'Data Entry'!BX1172</f>
        <v/>
      </c>
      <c r="D1143" s="42" t="str">
        <f>'Data Entry'!BU1172</f>
        <v>No disability</v>
      </c>
      <c r="E1143" s="42">
        <f>'Data Entry'!O1172</f>
        <v>0</v>
      </c>
      <c r="F1143" s="42">
        <f>'Data Entry'!P1172</f>
        <v>0</v>
      </c>
      <c r="G1143" s="42">
        <f>'Data Entry'!Q1172</f>
        <v>0</v>
      </c>
      <c r="H1143" s="291">
        <f t="shared" si="272"/>
        <v>0</v>
      </c>
      <c r="I1143" s="42">
        <f>'Data Entry'!R1172</f>
        <v>0</v>
      </c>
      <c r="J1143" s="42">
        <f>'Data Entry'!S1172</f>
        <v>0</v>
      </c>
      <c r="K1143" s="42">
        <f>'Data Entry'!T1172</f>
        <v>0</v>
      </c>
      <c r="L1143" s="42">
        <f>'Data Entry'!U1172</f>
        <v>0</v>
      </c>
      <c r="M1143" s="291">
        <f t="shared" si="276"/>
        <v>0</v>
      </c>
      <c r="N1143" s="42">
        <f>'Data Entry'!V1172</f>
        <v>0</v>
      </c>
      <c r="O1143" s="42">
        <f>'Data Entry'!W1172</f>
        <v>0</v>
      </c>
      <c r="P1143" s="291">
        <f t="shared" si="277"/>
        <v>0</v>
      </c>
      <c r="Q1143" s="42">
        <f>'Data Entry'!X1172</f>
        <v>0</v>
      </c>
      <c r="R1143" s="42">
        <f>'Data Entry'!Y1172</f>
        <v>0</v>
      </c>
      <c r="S1143" s="42">
        <f>'Data Entry'!Z1172</f>
        <v>0</v>
      </c>
      <c r="T1143" s="291">
        <f t="shared" si="273"/>
        <v>0</v>
      </c>
      <c r="U1143" s="42">
        <f>'Data Entry'!AA1172</f>
        <v>0</v>
      </c>
      <c r="V1143" s="42">
        <f>'Data Entry'!AB1172</f>
        <v>0</v>
      </c>
      <c r="W1143" s="42">
        <f>'Data Entry'!AC1172</f>
        <v>0</v>
      </c>
      <c r="X1143" s="42">
        <f>'Data Entry'!AD1172</f>
        <v>0</v>
      </c>
      <c r="Y1143" s="291">
        <f t="shared" si="278"/>
        <v>0</v>
      </c>
      <c r="Z1143" s="42">
        <f>'Data Entry'!AE1172</f>
        <v>0</v>
      </c>
      <c r="AA1143" s="42">
        <f>'Data Entry'!AF1172</f>
        <v>0</v>
      </c>
      <c r="AB1143" s="291">
        <f t="shared" si="279"/>
        <v>0</v>
      </c>
      <c r="AC1143" s="42">
        <f>'Data Entry'!AH1172</f>
        <v>0</v>
      </c>
      <c r="AD1143" s="42">
        <f>'Data Entry'!AI1172</f>
        <v>0</v>
      </c>
      <c r="AE1143" s="42">
        <f>'Data Entry'!AJ1172</f>
        <v>0</v>
      </c>
      <c r="AF1143" s="42">
        <f>'Data Entry'!AK1172</f>
        <v>0</v>
      </c>
      <c r="AG1143" s="42">
        <f>'Data Entry'!AL1172</f>
        <v>0</v>
      </c>
      <c r="AH1143" s="42">
        <f>'Data Entry'!AM1172</f>
        <v>0</v>
      </c>
      <c r="AI1143" s="42">
        <f>'Data Entry'!AV1172</f>
        <v>0</v>
      </c>
      <c r="AJ1143" s="42">
        <f>'Data Entry'!AW1172</f>
        <v>0</v>
      </c>
      <c r="AK1143" s="42">
        <f>'Data Entry'!AX1172</f>
        <v>0</v>
      </c>
      <c r="AL1143" s="291">
        <f t="shared" si="274"/>
        <v>0</v>
      </c>
      <c r="AM1143" s="42">
        <f>'Data Entry'!AY1172</f>
        <v>0</v>
      </c>
      <c r="AN1143" s="42">
        <f>'Data Entry'!AZ1172</f>
        <v>0</v>
      </c>
      <c r="AO1143" s="42">
        <f>'Data Entry'!BA1172</f>
        <v>0</v>
      </c>
      <c r="AP1143" s="42">
        <f>'Data Entry'!BB1172</f>
        <v>0</v>
      </c>
      <c r="AQ1143" s="291">
        <f t="shared" si="280"/>
        <v>0</v>
      </c>
      <c r="AR1143" s="42">
        <f>'Data Entry'!BC1172</f>
        <v>0</v>
      </c>
      <c r="AS1143" s="42">
        <f>'Data Entry'!BD1172</f>
        <v>0</v>
      </c>
      <c r="AT1143" s="291">
        <f t="shared" si="281"/>
        <v>0</v>
      </c>
      <c r="AU1143" s="42">
        <f>'Data Entry'!BE1172</f>
        <v>0</v>
      </c>
      <c r="AV1143" s="42">
        <f>'Data Entry'!BF1172</f>
        <v>0</v>
      </c>
      <c r="AW1143" s="42">
        <f>'Data Entry'!BG1172</f>
        <v>0</v>
      </c>
      <c r="AX1143" s="291">
        <f t="shared" si="275"/>
        <v>0</v>
      </c>
      <c r="AY1143" s="42">
        <f>'Data Entry'!BH1172</f>
        <v>0</v>
      </c>
      <c r="AZ1143" s="42">
        <f>'Data Entry'!BI1172</f>
        <v>0</v>
      </c>
      <c r="BA1143" s="42">
        <f>'Data Entry'!BJ1172</f>
        <v>0</v>
      </c>
      <c r="BB1143" s="42">
        <f>'Data Entry'!BK1172</f>
        <v>0</v>
      </c>
      <c r="BC1143" s="291">
        <f t="shared" si="282"/>
        <v>0</v>
      </c>
      <c r="BD1143" s="42">
        <f>'Data Entry'!BL1172</f>
        <v>0</v>
      </c>
      <c r="BE1143" s="42">
        <f>'Data Entry'!BM1172</f>
        <v>0</v>
      </c>
      <c r="BF1143" s="291">
        <f t="shared" si="283"/>
        <v>0</v>
      </c>
      <c r="BG1143" s="305">
        <f t="shared" si="284"/>
        <v>0</v>
      </c>
      <c r="BH1143" s="288" t="str">
        <f>IFERROR((BG1143*'Data Entry'!$F$18)/'Data Entry'!$E$18,"")</f>
        <v/>
      </c>
      <c r="BI1143" s="305">
        <f t="shared" si="285"/>
        <v>0</v>
      </c>
      <c r="BJ1143" s="288" t="str">
        <f t="shared" si="286"/>
        <v/>
      </c>
      <c r="BK1143" s="307" t="str">
        <f t="shared" si="287"/>
        <v/>
      </c>
    </row>
    <row r="1144" spans="1:63" ht="27" x14ac:dyDescent="0.2">
      <c r="A1144" s="119" t="str">
        <f>'Data Entry'!D1173</f>
        <v>Respondent 1140</v>
      </c>
      <c r="B1144" s="52">
        <f>'Data Entry'!AN1173</f>
        <v>0</v>
      </c>
      <c r="C1144" s="52" t="str">
        <f>'Data Entry'!BX1173</f>
        <v/>
      </c>
      <c r="D1144" s="42" t="str">
        <f>'Data Entry'!BU1173</f>
        <v>No disability</v>
      </c>
      <c r="E1144" s="42">
        <f>'Data Entry'!O1173</f>
        <v>0</v>
      </c>
      <c r="F1144" s="42">
        <f>'Data Entry'!P1173</f>
        <v>0</v>
      </c>
      <c r="G1144" s="42">
        <f>'Data Entry'!Q1173</f>
        <v>0</v>
      </c>
      <c r="H1144" s="291">
        <f t="shared" si="272"/>
        <v>0</v>
      </c>
      <c r="I1144" s="42">
        <f>'Data Entry'!R1173</f>
        <v>0</v>
      </c>
      <c r="J1144" s="42">
        <f>'Data Entry'!S1173</f>
        <v>0</v>
      </c>
      <c r="K1144" s="42">
        <f>'Data Entry'!T1173</f>
        <v>0</v>
      </c>
      <c r="L1144" s="42">
        <f>'Data Entry'!U1173</f>
        <v>0</v>
      </c>
      <c r="M1144" s="291">
        <f t="shared" si="276"/>
        <v>0</v>
      </c>
      <c r="N1144" s="42">
        <f>'Data Entry'!V1173</f>
        <v>0</v>
      </c>
      <c r="O1144" s="42">
        <f>'Data Entry'!W1173</f>
        <v>0</v>
      </c>
      <c r="P1144" s="291">
        <f t="shared" si="277"/>
        <v>0</v>
      </c>
      <c r="Q1144" s="42">
        <f>'Data Entry'!X1173</f>
        <v>0</v>
      </c>
      <c r="R1144" s="42">
        <f>'Data Entry'!Y1173</f>
        <v>0</v>
      </c>
      <c r="S1144" s="42">
        <f>'Data Entry'!Z1173</f>
        <v>0</v>
      </c>
      <c r="T1144" s="291">
        <f t="shared" si="273"/>
        <v>0</v>
      </c>
      <c r="U1144" s="42">
        <f>'Data Entry'!AA1173</f>
        <v>0</v>
      </c>
      <c r="V1144" s="42">
        <f>'Data Entry'!AB1173</f>
        <v>0</v>
      </c>
      <c r="W1144" s="42">
        <f>'Data Entry'!AC1173</f>
        <v>0</v>
      </c>
      <c r="X1144" s="42">
        <f>'Data Entry'!AD1173</f>
        <v>0</v>
      </c>
      <c r="Y1144" s="291">
        <f t="shared" si="278"/>
        <v>0</v>
      </c>
      <c r="Z1144" s="42">
        <f>'Data Entry'!AE1173</f>
        <v>0</v>
      </c>
      <c r="AA1144" s="42">
        <f>'Data Entry'!AF1173</f>
        <v>0</v>
      </c>
      <c r="AB1144" s="291">
        <f t="shared" si="279"/>
        <v>0</v>
      </c>
      <c r="AC1144" s="42">
        <f>'Data Entry'!AH1173</f>
        <v>0</v>
      </c>
      <c r="AD1144" s="42">
        <f>'Data Entry'!AI1173</f>
        <v>0</v>
      </c>
      <c r="AE1144" s="42">
        <f>'Data Entry'!AJ1173</f>
        <v>0</v>
      </c>
      <c r="AF1144" s="42">
        <f>'Data Entry'!AK1173</f>
        <v>0</v>
      </c>
      <c r="AG1144" s="42">
        <f>'Data Entry'!AL1173</f>
        <v>0</v>
      </c>
      <c r="AH1144" s="42">
        <f>'Data Entry'!AM1173</f>
        <v>0</v>
      </c>
      <c r="AI1144" s="42">
        <f>'Data Entry'!AV1173</f>
        <v>0</v>
      </c>
      <c r="AJ1144" s="42">
        <f>'Data Entry'!AW1173</f>
        <v>0</v>
      </c>
      <c r="AK1144" s="42">
        <f>'Data Entry'!AX1173</f>
        <v>0</v>
      </c>
      <c r="AL1144" s="291">
        <f t="shared" si="274"/>
        <v>0</v>
      </c>
      <c r="AM1144" s="42">
        <f>'Data Entry'!AY1173</f>
        <v>0</v>
      </c>
      <c r="AN1144" s="42">
        <f>'Data Entry'!AZ1173</f>
        <v>0</v>
      </c>
      <c r="AO1144" s="42">
        <f>'Data Entry'!BA1173</f>
        <v>0</v>
      </c>
      <c r="AP1144" s="42">
        <f>'Data Entry'!BB1173</f>
        <v>0</v>
      </c>
      <c r="AQ1144" s="291">
        <f t="shared" si="280"/>
        <v>0</v>
      </c>
      <c r="AR1144" s="42">
        <f>'Data Entry'!BC1173</f>
        <v>0</v>
      </c>
      <c r="AS1144" s="42">
        <f>'Data Entry'!BD1173</f>
        <v>0</v>
      </c>
      <c r="AT1144" s="291">
        <f t="shared" si="281"/>
        <v>0</v>
      </c>
      <c r="AU1144" s="42">
        <f>'Data Entry'!BE1173</f>
        <v>0</v>
      </c>
      <c r="AV1144" s="42">
        <f>'Data Entry'!BF1173</f>
        <v>0</v>
      </c>
      <c r="AW1144" s="42">
        <f>'Data Entry'!BG1173</f>
        <v>0</v>
      </c>
      <c r="AX1144" s="291">
        <f t="shared" si="275"/>
        <v>0</v>
      </c>
      <c r="AY1144" s="42">
        <f>'Data Entry'!BH1173</f>
        <v>0</v>
      </c>
      <c r="AZ1144" s="42">
        <f>'Data Entry'!BI1173</f>
        <v>0</v>
      </c>
      <c r="BA1144" s="42">
        <f>'Data Entry'!BJ1173</f>
        <v>0</v>
      </c>
      <c r="BB1144" s="42">
        <f>'Data Entry'!BK1173</f>
        <v>0</v>
      </c>
      <c r="BC1144" s="291">
        <f t="shared" si="282"/>
        <v>0</v>
      </c>
      <c r="BD1144" s="42">
        <f>'Data Entry'!BL1173</f>
        <v>0</v>
      </c>
      <c r="BE1144" s="42">
        <f>'Data Entry'!BM1173</f>
        <v>0</v>
      </c>
      <c r="BF1144" s="291">
        <f t="shared" si="283"/>
        <v>0</v>
      </c>
      <c r="BG1144" s="305">
        <f t="shared" si="284"/>
        <v>0</v>
      </c>
      <c r="BH1144" s="288" t="str">
        <f>IFERROR((BG1144*'Data Entry'!$F$18)/'Data Entry'!$E$18,"")</f>
        <v/>
      </c>
      <c r="BI1144" s="305">
        <f t="shared" si="285"/>
        <v>0</v>
      </c>
      <c r="BJ1144" s="288" t="str">
        <f t="shared" si="286"/>
        <v/>
      </c>
      <c r="BK1144" s="307" t="str">
        <f t="shared" si="287"/>
        <v/>
      </c>
    </row>
    <row r="1145" spans="1:63" ht="27" x14ac:dyDescent="0.2">
      <c r="A1145" s="119" t="str">
        <f>'Data Entry'!D1174</f>
        <v>Respondent 1141</v>
      </c>
      <c r="B1145" s="52">
        <f>'Data Entry'!AN1174</f>
        <v>0</v>
      </c>
      <c r="C1145" s="52" t="str">
        <f>'Data Entry'!BX1174</f>
        <v/>
      </c>
      <c r="D1145" s="42" t="str">
        <f>'Data Entry'!BU1174</f>
        <v>No disability</v>
      </c>
      <c r="E1145" s="42">
        <f>'Data Entry'!O1174</f>
        <v>0</v>
      </c>
      <c r="F1145" s="42">
        <f>'Data Entry'!P1174</f>
        <v>0</v>
      </c>
      <c r="G1145" s="42">
        <f>'Data Entry'!Q1174</f>
        <v>0</v>
      </c>
      <c r="H1145" s="291">
        <f t="shared" si="272"/>
        <v>0</v>
      </c>
      <c r="I1145" s="42">
        <f>'Data Entry'!R1174</f>
        <v>0</v>
      </c>
      <c r="J1145" s="42">
        <f>'Data Entry'!S1174</f>
        <v>0</v>
      </c>
      <c r="K1145" s="42">
        <f>'Data Entry'!T1174</f>
        <v>0</v>
      </c>
      <c r="L1145" s="42">
        <f>'Data Entry'!U1174</f>
        <v>0</v>
      </c>
      <c r="M1145" s="291">
        <f t="shared" si="276"/>
        <v>0</v>
      </c>
      <c r="N1145" s="42">
        <f>'Data Entry'!V1174</f>
        <v>0</v>
      </c>
      <c r="O1145" s="42">
        <f>'Data Entry'!W1174</f>
        <v>0</v>
      </c>
      <c r="P1145" s="291">
        <f t="shared" si="277"/>
        <v>0</v>
      </c>
      <c r="Q1145" s="42">
        <f>'Data Entry'!X1174</f>
        <v>0</v>
      </c>
      <c r="R1145" s="42">
        <f>'Data Entry'!Y1174</f>
        <v>0</v>
      </c>
      <c r="S1145" s="42">
        <f>'Data Entry'!Z1174</f>
        <v>0</v>
      </c>
      <c r="T1145" s="291">
        <f t="shared" si="273"/>
        <v>0</v>
      </c>
      <c r="U1145" s="42">
        <f>'Data Entry'!AA1174</f>
        <v>0</v>
      </c>
      <c r="V1145" s="42">
        <f>'Data Entry'!AB1174</f>
        <v>0</v>
      </c>
      <c r="W1145" s="42">
        <f>'Data Entry'!AC1174</f>
        <v>0</v>
      </c>
      <c r="X1145" s="42">
        <f>'Data Entry'!AD1174</f>
        <v>0</v>
      </c>
      <c r="Y1145" s="291">
        <f t="shared" si="278"/>
        <v>0</v>
      </c>
      <c r="Z1145" s="42">
        <f>'Data Entry'!AE1174</f>
        <v>0</v>
      </c>
      <c r="AA1145" s="42">
        <f>'Data Entry'!AF1174</f>
        <v>0</v>
      </c>
      <c r="AB1145" s="291">
        <f t="shared" si="279"/>
        <v>0</v>
      </c>
      <c r="AC1145" s="42">
        <f>'Data Entry'!AH1174</f>
        <v>0</v>
      </c>
      <c r="AD1145" s="42">
        <f>'Data Entry'!AI1174</f>
        <v>0</v>
      </c>
      <c r="AE1145" s="42">
        <f>'Data Entry'!AJ1174</f>
        <v>0</v>
      </c>
      <c r="AF1145" s="42">
        <f>'Data Entry'!AK1174</f>
        <v>0</v>
      </c>
      <c r="AG1145" s="42">
        <f>'Data Entry'!AL1174</f>
        <v>0</v>
      </c>
      <c r="AH1145" s="42">
        <f>'Data Entry'!AM1174</f>
        <v>0</v>
      </c>
      <c r="AI1145" s="42">
        <f>'Data Entry'!AV1174</f>
        <v>0</v>
      </c>
      <c r="AJ1145" s="42">
        <f>'Data Entry'!AW1174</f>
        <v>0</v>
      </c>
      <c r="AK1145" s="42">
        <f>'Data Entry'!AX1174</f>
        <v>0</v>
      </c>
      <c r="AL1145" s="291">
        <f t="shared" si="274"/>
        <v>0</v>
      </c>
      <c r="AM1145" s="42">
        <f>'Data Entry'!AY1174</f>
        <v>0</v>
      </c>
      <c r="AN1145" s="42">
        <f>'Data Entry'!AZ1174</f>
        <v>0</v>
      </c>
      <c r="AO1145" s="42">
        <f>'Data Entry'!BA1174</f>
        <v>0</v>
      </c>
      <c r="AP1145" s="42">
        <f>'Data Entry'!BB1174</f>
        <v>0</v>
      </c>
      <c r="AQ1145" s="291">
        <f t="shared" si="280"/>
        <v>0</v>
      </c>
      <c r="AR1145" s="42">
        <f>'Data Entry'!BC1174</f>
        <v>0</v>
      </c>
      <c r="AS1145" s="42">
        <f>'Data Entry'!BD1174</f>
        <v>0</v>
      </c>
      <c r="AT1145" s="291">
        <f t="shared" si="281"/>
        <v>0</v>
      </c>
      <c r="AU1145" s="42">
        <f>'Data Entry'!BE1174</f>
        <v>0</v>
      </c>
      <c r="AV1145" s="42">
        <f>'Data Entry'!BF1174</f>
        <v>0</v>
      </c>
      <c r="AW1145" s="42">
        <f>'Data Entry'!BG1174</f>
        <v>0</v>
      </c>
      <c r="AX1145" s="291">
        <f t="shared" si="275"/>
        <v>0</v>
      </c>
      <c r="AY1145" s="42">
        <f>'Data Entry'!BH1174</f>
        <v>0</v>
      </c>
      <c r="AZ1145" s="42">
        <f>'Data Entry'!BI1174</f>
        <v>0</v>
      </c>
      <c r="BA1145" s="42">
        <f>'Data Entry'!BJ1174</f>
        <v>0</v>
      </c>
      <c r="BB1145" s="42">
        <f>'Data Entry'!BK1174</f>
        <v>0</v>
      </c>
      <c r="BC1145" s="291">
        <f t="shared" si="282"/>
        <v>0</v>
      </c>
      <c r="BD1145" s="42">
        <f>'Data Entry'!BL1174</f>
        <v>0</v>
      </c>
      <c r="BE1145" s="42">
        <f>'Data Entry'!BM1174</f>
        <v>0</v>
      </c>
      <c r="BF1145" s="291">
        <f t="shared" si="283"/>
        <v>0</v>
      </c>
      <c r="BG1145" s="305">
        <f t="shared" si="284"/>
        <v>0</v>
      </c>
      <c r="BH1145" s="288" t="str">
        <f>IFERROR((BG1145*'Data Entry'!$F$18)/'Data Entry'!$E$18,"")</f>
        <v/>
      </c>
      <c r="BI1145" s="305">
        <f t="shared" si="285"/>
        <v>0</v>
      </c>
      <c r="BJ1145" s="288" t="str">
        <f t="shared" si="286"/>
        <v/>
      </c>
      <c r="BK1145" s="307" t="str">
        <f t="shared" si="287"/>
        <v/>
      </c>
    </row>
    <row r="1146" spans="1:63" ht="27" x14ac:dyDescent="0.2">
      <c r="A1146" s="119" t="str">
        <f>'Data Entry'!D1175</f>
        <v>Respondent 1142</v>
      </c>
      <c r="B1146" s="52">
        <f>'Data Entry'!AN1175</f>
        <v>0</v>
      </c>
      <c r="C1146" s="52" t="str">
        <f>'Data Entry'!BX1175</f>
        <v/>
      </c>
      <c r="D1146" s="42" t="str">
        <f>'Data Entry'!BU1175</f>
        <v>No disability</v>
      </c>
      <c r="E1146" s="42">
        <f>'Data Entry'!O1175</f>
        <v>0</v>
      </c>
      <c r="F1146" s="42">
        <f>'Data Entry'!P1175</f>
        <v>0</v>
      </c>
      <c r="G1146" s="42">
        <f>'Data Entry'!Q1175</f>
        <v>0</v>
      </c>
      <c r="H1146" s="291">
        <f t="shared" si="272"/>
        <v>0</v>
      </c>
      <c r="I1146" s="42">
        <f>'Data Entry'!R1175</f>
        <v>0</v>
      </c>
      <c r="J1146" s="42">
        <f>'Data Entry'!S1175</f>
        <v>0</v>
      </c>
      <c r="K1146" s="42">
        <f>'Data Entry'!T1175</f>
        <v>0</v>
      </c>
      <c r="L1146" s="42">
        <f>'Data Entry'!U1175</f>
        <v>0</v>
      </c>
      <c r="M1146" s="291">
        <f t="shared" si="276"/>
        <v>0</v>
      </c>
      <c r="N1146" s="42">
        <f>'Data Entry'!V1175</f>
        <v>0</v>
      </c>
      <c r="O1146" s="42">
        <f>'Data Entry'!W1175</f>
        <v>0</v>
      </c>
      <c r="P1146" s="291">
        <f t="shared" si="277"/>
        <v>0</v>
      </c>
      <c r="Q1146" s="42">
        <f>'Data Entry'!X1175</f>
        <v>0</v>
      </c>
      <c r="R1146" s="42">
        <f>'Data Entry'!Y1175</f>
        <v>0</v>
      </c>
      <c r="S1146" s="42">
        <f>'Data Entry'!Z1175</f>
        <v>0</v>
      </c>
      <c r="T1146" s="291">
        <f t="shared" si="273"/>
        <v>0</v>
      </c>
      <c r="U1146" s="42">
        <f>'Data Entry'!AA1175</f>
        <v>0</v>
      </c>
      <c r="V1146" s="42">
        <f>'Data Entry'!AB1175</f>
        <v>0</v>
      </c>
      <c r="W1146" s="42">
        <f>'Data Entry'!AC1175</f>
        <v>0</v>
      </c>
      <c r="X1146" s="42">
        <f>'Data Entry'!AD1175</f>
        <v>0</v>
      </c>
      <c r="Y1146" s="291">
        <f t="shared" si="278"/>
        <v>0</v>
      </c>
      <c r="Z1146" s="42">
        <f>'Data Entry'!AE1175</f>
        <v>0</v>
      </c>
      <c r="AA1146" s="42">
        <f>'Data Entry'!AF1175</f>
        <v>0</v>
      </c>
      <c r="AB1146" s="291">
        <f t="shared" si="279"/>
        <v>0</v>
      </c>
      <c r="AC1146" s="42">
        <f>'Data Entry'!AH1175</f>
        <v>0</v>
      </c>
      <c r="AD1146" s="42">
        <f>'Data Entry'!AI1175</f>
        <v>0</v>
      </c>
      <c r="AE1146" s="42">
        <f>'Data Entry'!AJ1175</f>
        <v>0</v>
      </c>
      <c r="AF1146" s="42">
        <f>'Data Entry'!AK1175</f>
        <v>0</v>
      </c>
      <c r="AG1146" s="42">
        <f>'Data Entry'!AL1175</f>
        <v>0</v>
      </c>
      <c r="AH1146" s="42">
        <f>'Data Entry'!AM1175</f>
        <v>0</v>
      </c>
      <c r="AI1146" s="42">
        <f>'Data Entry'!AV1175</f>
        <v>0</v>
      </c>
      <c r="AJ1146" s="42">
        <f>'Data Entry'!AW1175</f>
        <v>0</v>
      </c>
      <c r="AK1146" s="42">
        <f>'Data Entry'!AX1175</f>
        <v>0</v>
      </c>
      <c r="AL1146" s="291">
        <f t="shared" si="274"/>
        <v>0</v>
      </c>
      <c r="AM1146" s="42">
        <f>'Data Entry'!AY1175</f>
        <v>0</v>
      </c>
      <c r="AN1146" s="42">
        <f>'Data Entry'!AZ1175</f>
        <v>0</v>
      </c>
      <c r="AO1146" s="42">
        <f>'Data Entry'!BA1175</f>
        <v>0</v>
      </c>
      <c r="AP1146" s="42">
        <f>'Data Entry'!BB1175</f>
        <v>0</v>
      </c>
      <c r="AQ1146" s="291">
        <f t="shared" si="280"/>
        <v>0</v>
      </c>
      <c r="AR1146" s="42">
        <f>'Data Entry'!BC1175</f>
        <v>0</v>
      </c>
      <c r="AS1146" s="42">
        <f>'Data Entry'!BD1175</f>
        <v>0</v>
      </c>
      <c r="AT1146" s="291">
        <f t="shared" si="281"/>
        <v>0</v>
      </c>
      <c r="AU1146" s="42">
        <f>'Data Entry'!BE1175</f>
        <v>0</v>
      </c>
      <c r="AV1146" s="42">
        <f>'Data Entry'!BF1175</f>
        <v>0</v>
      </c>
      <c r="AW1146" s="42">
        <f>'Data Entry'!BG1175</f>
        <v>0</v>
      </c>
      <c r="AX1146" s="291">
        <f t="shared" si="275"/>
        <v>0</v>
      </c>
      <c r="AY1146" s="42">
        <f>'Data Entry'!BH1175</f>
        <v>0</v>
      </c>
      <c r="AZ1146" s="42">
        <f>'Data Entry'!BI1175</f>
        <v>0</v>
      </c>
      <c r="BA1146" s="42">
        <f>'Data Entry'!BJ1175</f>
        <v>0</v>
      </c>
      <c r="BB1146" s="42">
        <f>'Data Entry'!BK1175</f>
        <v>0</v>
      </c>
      <c r="BC1146" s="291">
        <f t="shared" si="282"/>
        <v>0</v>
      </c>
      <c r="BD1146" s="42">
        <f>'Data Entry'!BL1175</f>
        <v>0</v>
      </c>
      <c r="BE1146" s="42">
        <f>'Data Entry'!BM1175</f>
        <v>0</v>
      </c>
      <c r="BF1146" s="291">
        <f t="shared" si="283"/>
        <v>0</v>
      </c>
      <c r="BG1146" s="305">
        <f t="shared" si="284"/>
        <v>0</v>
      </c>
      <c r="BH1146" s="288" t="str">
        <f>IFERROR((BG1146*'Data Entry'!$F$18)/'Data Entry'!$E$18,"")</f>
        <v/>
      </c>
      <c r="BI1146" s="305">
        <f t="shared" si="285"/>
        <v>0</v>
      </c>
      <c r="BJ1146" s="288" t="str">
        <f t="shared" si="286"/>
        <v/>
      </c>
      <c r="BK1146" s="307" t="str">
        <f t="shared" si="287"/>
        <v/>
      </c>
    </row>
    <row r="1147" spans="1:63" ht="27" x14ac:dyDescent="0.2">
      <c r="A1147" s="119" t="str">
        <f>'Data Entry'!D1176</f>
        <v>Respondent 1143</v>
      </c>
      <c r="B1147" s="52">
        <f>'Data Entry'!AN1176</f>
        <v>0</v>
      </c>
      <c r="C1147" s="52" t="str">
        <f>'Data Entry'!BX1176</f>
        <v/>
      </c>
      <c r="D1147" s="42" t="str">
        <f>'Data Entry'!BU1176</f>
        <v>No disability</v>
      </c>
      <c r="E1147" s="42">
        <f>'Data Entry'!O1176</f>
        <v>0</v>
      </c>
      <c r="F1147" s="42">
        <f>'Data Entry'!P1176</f>
        <v>0</v>
      </c>
      <c r="G1147" s="42">
        <f>'Data Entry'!Q1176</f>
        <v>0</v>
      </c>
      <c r="H1147" s="291">
        <f t="shared" si="272"/>
        <v>0</v>
      </c>
      <c r="I1147" s="42">
        <f>'Data Entry'!R1176</f>
        <v>0</v>
      </c>
      <c r="J1147" s="42">
        <f>'Data Entry'!S1176</f>
        <v>0</v>
      </c>
      <c r="K1147" s="42">
        <f>'Data Entry'!T1176</f>
        <v>0</v>
      </c>
      <c r="L1147" s="42">
        <f>'Data Entry'!U1176</f>
        <v>0</v>
      </c>
      <c r="M1147" s="291">
        <f t="shared" si="276"/>
        <v>0</v>
      </c>
      <c r="N1147" s="42">
        <f>'Data Entry'!V1176</f>
        <v>0</v>
      </c>
      <c r="O1147" s="42">
        <f>'Data Entry'!W1176</f>
        <v>0</v>
      </c>
      <c r="P1147" s="291">
        <f t="shared" si="277"/>
        <v>0</v>
      </c>
      <c r="Q1147" s="42">
        <f>'Data Entry'!X1176</f>
        <v>0</v>
      </c>
      <c r="R1147" s="42">
        <f>'Data Entry'!Y1176</f>
        <v>0</v>
      </c>
      <c r="S1147" s="42">
        <f>'Data Entry'!Z1176</f>
        <v>0</v>
      </c>
      <c r="T1147" s="291">
        <f t="shared" si="273"/>
        <v>0</v>
      </c>
      <c r="U1147" s="42">
        <f>'Data Entry'!AA1176</f>
        <v>0</v>
      </c>
      <c r="V1147" s="42">
        <f>'Data Entry'!AB1176</f>
        <v>0</v>
      </c>
      <c r="W1147" s="42">
        <f>'Data Entry'!AC1176</f>
        <v>0</v>
      </c>
      <c r="X1147" s="42">
        <f>'Data Entry'!AD1176</f>
        <v>0</v>
      </c>
      <c r="Y1147" s="291">
        <f t="shared" si="278"/>
        <v>0</v>
      </c>
      <c r="Z1147" s="42">
        <f>'Data Entry'!AE1176</f>
        <v>0</v>
      </c>
      <c r="AA1147" s="42">
        <f>'Data Entry'!AF1176</f>
        <v>0</v>
      </c>
      <c r="AB1147" s="291">
        <f t="shared" si="279"/>
        <v>0</v>
      </c>
      <c r="AC1147" s="42">
        <f>'Data Entry'!AH1176</f>
        <v>0</v>
      </c>
      <c r="AD1147" s="42">
        <f>'Data Entry'!AI1176</f>
        <v>0</v>
      </c>
      <c r="AE1147" s="42">
        <f>'Data Entry'!AJ1176</f>
        <v>0</v>
      </c>
      <c r="AF1147" s="42">
        <f>'Data Entry'!AK1176</f>
        <v>0</v>
      </c>
      <c r="AG1147" s="42">
        <f>'Data Entry'!AL1176</f>
        <v>0</v>
      </c>
      <c r="AH1147" s="42">
        <f>'Data Entry'!AM1176</f>
        <v>0</v>
      </c>
      <c r="AI1147" s="42">
        <f>'Data Entry'!AV1176</f>
        <v>0</v>
      </c>
      <c r="AJ1147" s="42">
        <f>'Data Entry'!AW1176</f>
        <v>0</v>
      </c>
      <c r="AK1147" s="42">
        <f>'Data Entry'!AX1176</f>
        <v>0</v>
      </c>
      <c r="AL1147" s="291">
        <f t="shared" si="274"/>
        <v>0</v>
      </c>
      <c r="AM1147" s="42">
        <f>'Data Entry'!AY1176</f>
        <v>0</v>
      </c>
      <c r="AN1147" s="42">
        <f>'Data Entry'!AZ1176</f>
        <v>0</v>
      </c>
      <c r="AO1147" s="42">
        <f>'Data Entry'!BA1176</f>
        <v>0</v>
      </c>
      <c r="AP1147" s="42">
        <f>'Data Entry'!BB1176</f>
        <v>0</v>
      </c>
      <c r="AQ1147" s="291">
        <f t="shared" si="280"/>
        <v>0</v>
      </c>
      <c r="AR1147" s="42">
        <f>'Data Entry'!BC1176</f>
        <v>0</v>
      </c>
      <c r="AS1147" s="42">
        <f>'Data Entry'!BD1176</f>
        <v>0</v>
      </c>
      <c r="AT1147" s="291">
        <f t="shared" si="281"/>
        <v>0</v>
      </c>
      <c r="AU1147" s="42">
        <f>'Data Entry'!BE1176</f>
        <v>0</v>
      </c>
      <c r="AV1147" s="42">
        <f>'Data Entry'!BF1176</f>
        <v>0</v>
      </c>
      <c r="AW1147" s="42">
        <f>'Data Entry'!BG1176</f>
        <v>0</v>
      </c>
      <c r="AX1147" s="291">
        <f t="shared" si="275"/>
        <v>0</v>
      </c>
      <c r="AY1147" s="42">
        <f>'Data Entry'!BH1176</f>
        <v>0</v>
      </c>
      <c r="AZ1147" s="42">
        <f>'Data Entry'!BI1176</f>
        <v>0</v>
      </c>
      <c r="BA1147" s="42">
        <f>'Data Entry'!BJ1176</f>
        <v>0</v>
      </c>
      <c r="BB1147" s="42">
        <f>'Data Entry'!BK1176</f>
        <v>0</v>
      </c>
      <c r="BC1147" s="291">
        <f t="shared" si="282"/>
        <v>0</v>
      </c>
      <c r="BD1147" s="42">
        <f>'Data Entry'!BL1176</f>
        <v>0</v>
      </c>
      <c r="BE1147" s="42">
        <f>'Data Entry'!BM1176</f>
        <v>0</v>
      </c>
      <c r="BF1147" s="291">
        <f t="shared" si="283"/>
        <v>0</v>
      </c>
      <c r="BG1147" s="305">
        <f t="shared" si="284"/>
        <v>0</v>
      </c>
      <c r="BH1147" s="288" t="str">
        <f>IFERROR((BG1147*'Data Entry'!$F$18)/'Data Entry'!$E$18,"")</f>
        <v/>
      </c>
      <c r="BI1147" s="305">
        <f t="shared" si="285"/>
        <v>0</v>
      </c>
      <c r="BJ1147" s="288" t="str">
        <f t="shared" si="286"/>
        <v/>
      </c>
      <c r="BK1147" s="307" t="str">
        <f t="shared" si="287"/>
        <v/>
      </c>
    </row>
    <row r="1148" spans="1:63" ht="27" x14ac:dyDescent="0.2">
      <c r="A1148" s="119" t="str">
        <f>'Data Entry'!D1177</f>
        <v>Respondent 1144</v>
      </c>
      <c r="B1148" s="52">
        <f>'Data Entry'!AN1177</f>
        <v>0</v>
      </c>
      <c r="C1148" s="52" t="str">
        <f>'Data Entry'!BX1177</f>
        <v/>
      </c>
      <c r="D1148" s="42" t="str">
        <f>'Data Entry'!BU1177</f>
        <v>No disability</v>
      </c>
      <c r="E1148" s="42">
        <f>'Data Entry'!O1177</f>
        <v>0</v>
      </c>
      <c r="F1148" s="42">
        <f>'Data Entry'!P1177</f>
        <v>0</v>
      </c>
      <c r="G1148" s="42">
        <f>'Data Entry'!Q1177</f>
        <v>0</v>
      </c>
      <c r="H1148" s="291">
        <f t="shared" si="272"/>
        <v>0</v>
      </c>
      <c r="I1148" s="42">
        <f>'Data Entry'!R1177</f>
        <v>0</v>
      </c>
      <c r="J1148" s="42">
        <f>'Data Entry'!S1177</f>
        <v>0</v>
      </c>
      <c r="K1148" s="42">
        <f>'Data Entry'!T1177</f>
        <v>0</v>
      </c>
      <c r="L1148" s="42">
        <f>'Data Entry'!U1177</f>
        <v>0</v>
      </c>
      <c r="M1148" s="291">
        <f t="shared" si="276"/>
        <v>0</v>
      </c>
      <c r="N1148" s="42">
        <f>'Data Entry'!V1177</f>
        <v>0</v>
      </c>
      <c r="O1148" s="42">
        <f>'Data Entry'!W1177</f>
        <v>0</v>
      </c>
      <c r="P1148" s="291">
        <f t="shared" si="277"/>
        <v>0</v>
      </c>
      <c r="Q1148" s="42">
        <f>'Data Entry'!X1177</f>
        <v>0</v>
      </c>
      <c r="R1148" s="42">
        <f>'Data Entry'!Y1177</f>
        <v>0</v>
      </c>
      <c r="S1148" s="42">
        <f>'Data Entry'!Z1177</f>
        <v>0</v>
      </c>
      <c r="T1148" s="291">
        <f t="shared" si="273"/>
        <v>0</v>
      </c>
      <c r="U1148" s="42">
        <f>'Data Entry'!AA1177</f>
        <v>0</v>
      </c>
      <c r="V1148" s="42">
        <f>'Data Entry'!AB1177</f>
        <v>0</v>
      </c>
      <c r="W1148" s="42">
        <f>'Data Entry'!AC1177</f>
        <v>0</v>
      </c>
      <c r="X1148" s="42">
        <f>'Data Entry'!AD1177</f>
        <v>0</v>
      </c>
      <c r="Y1148" s="291">
        <f t="shared" si="278"/>
        <v>0</v>
      </c>
      <c r="Z1148" s="42">
        <f>'Data Entry'!AE1177</f>
        <v>0</v>
      </c>
      <c r="AA1148" s="42">
        <f>'Data Entry'!AF1177</f>
        <v>0</v>
      </c>
      <c r="AB1148" s="291">
        <f t="shared" si="279"/>
        <v>0</v>
      </c>
      <c r="AC1148" s="42">
        <f>'Data Entry'!AH1177</f>
        <v>0</v>
      </c>
      <c r="AD1148" s="42">
        <f>'Data Entry'!AI1177</f>
        <v>0</v>
      </c>
      <c r="AE1148" s="42">
        <f>'Data Entry'!AJ1177</f>
        <v>0</v>
      </c>
      <c r="AF1148" s="42">
        <f>'Data Entry'!AK1177</f>
        <v>0</v>
      </c>
      <c r="AG1148" s="42">
        <f>'Data Entry'!AL1177</f>
        <v>0</v>
      </c>
      <c r="AH1148" s="42">
        <f>'Data Entry'!AM1177</f>
        <v>0</v>
      </c>
      <c r="AI1148" s="42">
        <f>'Data Entry'!AV1177</f>
        <v>0</v>
      </c>
      <c r="AJ1148" s="42">
        <f>'Data Entry'!AW1177</f>
        <v>0</v>
      </c>
      <c r="AK1148" s="42">
        <f>'Data Entry'!AX1177</f>
        <v>0</v>
      </c>
      <c r="AL1148" s="291">
        <f t="shared" si="274"/>
        <v>0</v>
      </c>
      <c r="AM1148" s="42">
        <f>'Data Entry'!AY1177</f>
        <v>0</v>
      </c>
      <c r="AN1148" s="42">
        <f>'Data Entry'!AZ1177</f>
        <v>0</v>
      </c>
      <c r="AO1148" s="42">
        <f>'Data Entry'!BA1177</f>
        <v>0</v>
      </c>
      <c r="AP1148" s="42">
        <f>'Data Entry'!BB1177</f>
        <v>0</v>
      </c>
      <c r="AQ1148" s="291">
        <f t="shared" si="280"/>
        <v>0</v>
      </c>
      <c r="AR1148" s="42">
        <f>'Data Entry'!BC1177</f>
        <v>0</v>
      </c>
      <c r="AS1148" s="42">
        <f>'Data Entry'!BD1177</f>
        <v>0</v>
      </c>
      <c r="AT1148" s="291">
        <f t="shared" si="281"/>
        <v>0</v>
      </c>
      <c r="AU1148" s="42">
        <f>'Data Entry'!BE1177</f>
        <v>0</v>
      </c>
      <c r="AV1148" s="42">
        <f>'Data Entry'!BF1177</f>
        <v>0</v>
      </c>
      <c r="AW1148" s="42">
        <f>'Data Entry'!BG1177</f>
        <v>0</v>
      </c>
      <c r="AX1148" s="291">
        <f t="shared" si="275"/>
        <v>0</v>
      </c>
      <c r="AY1148" s="42">
        <f>'Data Entry'!BH1177</f>
        <v>0</v>
      </c>
      <c r="AZ1148" s="42">
        <f>'Data Entry'!BI1177</f>
        <v>0</v>
      </c>
      <c r="BA1148" s="42">
        <f>'Data Entry'!BJ1177</f>
        <v>0</v>
      </c>
      <c r="BB1148" s="42">
        <f>'Data Entry'!BK1177</f>
        <v>0</v>
      </c>
      <c r="BC1148" s="291">
        <f t="shared" si="282"/>
        <v>0</v>
      </c>
      <c r="BD1148" s="42">
        <f>'Data Entry'!BL1177</f>
        <v>0</v>
      </c>
      <c r="BE1148" s="42">
        <f>'Data Entry'!BM1177</f>
        <v>0</v>
      </c>
      <c r="BF1148" s="291">
        <f t="shared" si="283"/>
        <v>0</v>
      </c>
      <c r="BG1148" s="305">
        <f t="shared" si="284"/>
        <v>0</v>
      </c>
      <c r="BH1148" s="288" t="str">
        <f>IFERROR((BG1148*'Data Entry'!$F$18)/'Data Entry'!$E$18,"")</f>
        <v/>
      </c>
      <c r="BI1148" s="305">
        <f t="shared" si="285"/>
        <v>0</v>
      </c>
      <c r="BJ1148" s="288" t="str">
        <f t="shared" si="286"/>
        <v/>
      </c>
      <c r="BK1148" s="307" t="str">
        <f t="shared" si="287"/>
        <v/>
      </c>
    </row>
    <row r="1149" spans="1:63" ht="27" x14ac:dyDescent="0.2">
      <c r="A1149" s="119" t="str">
        <f>'Data Entry'!D1178</f>
        <v>Respondent 1145</v>
      </c>
      <c r="B1149" s="52">
        <f>'Data Entry'!AN1178</f>
        <v>0</v>
      </c>
      <c r="C1149" s="52" t="str">
        <f>'Data Entry'!BX1178</f>
        <v/>
      </c>
      <c r="D1149" s="42" t="str">
        <f>'Data Entry'!BU1178</f>
        <v>No disability</v>
      </c>
      <c r="E1149" s="42">
        <f>'Data Entry'!O1178</f>
        <v>0</v>
      </c>
      <c r="F1149" s="42">
        <f>'Data Entry'!P1178</f>
        <v>0</v>
      </c>
      <c r="G1149" s="42">
        <f>'Data Entry'!Q1178</f>
        <v>0</v>
      </c>
      <c r="H1149" s="291">
        <f t="shared" si="272"/>
        <v>0</v>
      </c>
      <c r="I1149" s="42">
        <f>'Data Entry'!R1178</f>
        <v>0</v>
      </c>
      <c r="J1149" s="42">
        <f>'Data Entry'!S1178</f>
        <v>0</v>
      </c>
      <c r="K1149" s="42">
        <f>'Data Entry'!T1178</f>
        <v>0</v>
      </c>
      <c r="L1149" s="42">
        <f>'Data Entry'!U1178</f>
        <v>0</v>
      </c>
      <c r="M1149" s="291">
        <f t="shared" si="276"/>
        <v>0</v>
      </c>
      <c r="N1149" s="42">
        <f>'Data Entry'!V1178</f>
        <v>0</v>
      </c>
      <c r="O1149" s="42">
        <f>'Data Entry'!W1178</f>
        <v>0</v>
      </c>
      <c r="P1149" s="291">
        <f t="shared" si="277"/>
        <v>0</v>
      </c>
      <c r="Q1149" s="42">
        <f>'Data Entry'!X1178</f>
        <v>0</v>
      </c>
      <c r="R1149" s="42">
        <f>'Data Entry'!Y1178</f>
        <v>0</v>
      </c>
      <c r="S1149" s="42">
        <f>'Data Entry'!Z1178</f>
        <v>0</v>
      </c>
      <c r="T1149" s="291">
        <f t="shared" si="273"/>
        <v>0</v>
      </c>
      <c r="U1149" s="42">
        <f>'Data Entry'!AA1178</f>
        <v>0</v>
      </c>
      <c r="V1149" s="42">
        <f>'Data Entry'!AB1178</f>
        <v>0</v>
      </c>
      <c r="W1149" s="42">
        <f>'Data Entry'!AC1178</f>
        <v>0</v>
      </c>
      <c r="X1149" s="42">
        <f>'Data Entry'!AD1178</f>
        <v>0</v>
      </c>
      <c r="Y1149" s="291">
        <f t="shared" si="278"/>
        <v>0</v>
      </c>
      <c r="Z1149" s="42">
        <f>'Data Entry'!AE1178</f>
        <v>0</v>
      </c>
      <c r="AA1149" s="42">
        <f>'Data Entry'!AF1178</f>
        <v>0</v>
      </c>
      <c r="AB1149" s="291">
        <f t="shared" si="279"/>
        <v>0</v>
      </c>
      <c r="AC1149" s="42">
        <f>'Data Entry'!AH1178</f>
        <v>0</v>
      </c>
      <c r="AD1149" s="42">
        <f>'Data Entry'!AI1178</f>
        <v>0</v>
      </c>
      <c r="AE1149" s="42">
        <f>'Data Entry'!AJ1178</f>
        <v>0</v>
      </c>
      <c r="AF1149" s="42">
        <f>'Data Entry'!AK1178</f>
        <v>0</v>
      </c>
      <c r="AG1149" s="42">
        <f>'Data Entry'!AL1178</f>
        <v>0</v>
      </c>
      <c r="AH1149" s="42">
        <f>'Data Entry'!AM1178</f>
        <v>0</v>
      </c>
      <c r="AI1149" s="42">
        <f>'Data Entry'!AV1178</f>
        <v>0</v>
      </c>
      <c r="AJ1149" s="42">
        <f>'Data Entry'!AW1178</f>
        <v>0</v>
      </c>
      <c r="AK1149" s="42">
        <f>'Data Entry'!AX1178</f>
        <v>0</v>
      </c>
      <c r="AL1149" s="291">
        <f t="shared" si="274"/>
        <v>0</v>
      </c>
      <c r="AM1149" s="42">
        <f>'Data Entry'!AY1178</f>
        <v>0</v>
      </c>
      <c r="AN1149" s="42">
        <f>'Data Entry'!AZ1178</f>
        <v>0</v>
      </c>
      <c r="AO1149" s="42">
        <f>'Data Entry'!BA1178</f>
        <v>0</v>
      </c>
      <c r="AP1149" s="42">
        <f>'Data Entry'!BB1178</f>
        <v>0</v>
      </c>
      <c r="AQ1149" s="291">
        <f t="shared" si="280"/>
        <v>0</v>
      </c>
      <c r="AR1149" s="42">
        <f>'Data Entry'!BC1178</f>
        <v>0</v>
      </c>
      <c r="AS1149" s="42">
        <f>'Data Entry'!BD1178</f>
        <v>0</v>
      </c>
      <c r="AT1149" s="291">
        <f t="shared" si="281"/>
        <v>0</v>
      </c>
      <c r="AU1149" s="42">
        <f>'Data Entry'!BE1178</f>
        <v>0</v>
      </c>
      <c r="AV1149" s="42">
        <f>'Data Entry'!BF1178</f>
        <v>0</v>
      </c>
      <c r="AW1149" s="42">
        <f>'Data Entry'!BG1178</f>
        <v>0</v>
      </c>
      <c r="AX1149" s="291">
        <f t="shared" si="275"/>
        <v>0</v>
      </c>
      <c r="AY1149" s="42">
        <f>'Data Entry'!BH1178</f>
        <v>0</v>
      </c>
      <c r="AZ1149" s="42">
        <f>'Data Entry'!BI1178</f>
        <v>0</v>
      </c>
      <c r="BA1149" s="42">
        <f>'Data Entry'!BJ1178</f>
        <v>0</v>
      </c>
      <c r="BB1149" s="42">
        <f>'Data Entry'!BK1178</f>
        <v>0</v>
      </c>
      <c r="BC1149" s="291">
        <f t="shared" si="282"/>
        <v>0</v>
      </c>
      <c r="BD1149" s="42">
        <f>'Data Entry'!BL1178</f>
        <v>0</v>
      </c>
      <c r="BE1149" s="42">
        <f>'Data Entry'!BM1178</f>
        <v>0</v>
      </c>
      <c r="BF1149" s="291">
        <f t="shared" si="283"/>
        <v>0</v>
      </c>
      <c r="BG1149" s="305">
        <f t="shared" si="284"/>
        <v>0</v>
      </c>
      <c r="BH1149" s="288" t="str">
        <f>IFERROR((BG1149*'Data Entry'!$F$18)/'Data Entry'!$E$18,"")</f>
        <v/>
      </c>
      <c r="BI1149" s="305">
        <f t="shared" si="285"/>
        <v>0</v>
      </c>
      <c r="BJ1149" s="288" t="str">
        <f t="shared" si="286"/>
        <v/>
      </c>
      <c r="BK1149" s="307" t="str">
        <f t="shared" si="287"/>
        <v/>
      </c>
    </row>
    <row r="1150" spans="1:63" ht="27" x14ac:dyDescent="0.2">
      <c r="A1150" s="119" t="str">
        <f>'Data Entry'!D1179</f>
        <v>Respondent 1146</v>
      </c>
      <c r="B1150" s="52">
        <f>'Data Entry'!AN1179</f>
        <v>0</v>
      </c>
      <c r="C1150" s="52" t="str">
        <f>'Data Entry'!BX1179</f>
        <v/>
      </c>
      <c r="D1150" s="42" t="str">
        <f>'Data Entry'!BU1179</f>
        <v>No disability</v>
      </c>
      <c r="E1150" s="42">
        <f>'Data Entry'!O1179</f>
        <v>0</v>
      </c>
      <c r="F1150" s="42">
        <f>'Data Entry'!P1179</f>
        <v>0</v>
      </c>
      <c r="G1150" s="42">
        <f>'Data Entry'!Q1179</f>
        <v>0</v>
      </c>
      <c r="H1150" s="291">
        <f t="shared" si="272"/>
        <v>0</v>
      </c>
      <c r="I1150" s="42">
        <f>'Data Entry'!R1179</f>
        <v>0</v>
      </c>
      <c r="J1150" s="42">
        <f>'Data Entry'!S1179</f>
        <v>0</v>
      </c>
      <c r="K1150" s="42">
        <f>'Data Entry'!T1179</f>
        <v>0</v>
      </c>
      <c r="L1150" s="42">
        <f>'Data Entry'!U1179</f>
        <v>0</v>
      </c>
      <c r="M1150" s="291">
        <f t="shared" si="276"/>
        <v>0</v>
      </c>
      <c r="N1150" s="42">
        <f>'Data Entry'!V1179</f>
        <v>0</v>
      </c>
      <c r="O1150" s="42">
        <f>'Data Entry'!W1179</f>
        <v>0</v>
      </c>
      <c r="P1150" s="291">
        <f t="shared" si="277"/>
        <v>0</v>
      </c>
      <c r="Q1150" s="42">
        <f>'Data Entry'!X1179</f>
        <v>0</v>
      </c>
      <c r="R1150" s="42">
        <f>'Data Entry'!Y1179</f>
        <v>0</v>
      </c>
      <c r="S1150" s="42">
        <f>'Data Entry'!Z1179</f>
        <v>0</v>
      </c>
      <c r="T1150" s="291">
        <f t="shared" si="273"/>
        <v>0</v>
      </c>
      <c r="U1150" s="42">
        <f>'Data Entry'!AA1179</f>
        <v>0</v>
      </c>
      <c r="V1150" s="42">
        <f>'Data Entry'!AB1179</f>
        <v>0</v>
      </c>
      <c r="W1150" s="42">
        <f>'Data Entry'!AC1179</f>
        <v>0</v>
      </c>
      <c r="X1150" s="42">
        <f>'Data Entry'!AD1179</f>
        <v>0</v>
      </c>
      <c r="Y1150" s="291">
        <f t="shared" si="278"/>
        <v>0</v>
      </c>
      <c r="Z1150" s="42">
        <f>'Data Entry'!AE1179</f>
        <v>0</v>
      </c>
      <c r="AA1150" s="42">
        <f>'Data Entry'!AF1179</f>
        <v>0</v>
      </c>
      <c r="AB1150" s="291">
        <f t="shared" si="279"/>
        <v>0</v>
      </c>
      <c r="AC1150" s="42">
        <f>'Data Entry'!AH1179</f>
        <v>0</v>
      </c>
      <c r="AD1150" s="42">
        <f>'Data Entry'!AI1179</f>
        <v>0</v>
      </c>
      <c r="AE1150" s="42">
        <f>'Data Entry'!AJ1179</f>
        <v>0</v>
      </c>
      <c r="AF1150" s="42">
        <f>'Data Entry'!AK1179</f>
        <v>0</v>
      </c>
      <c r="AG1150" s="42">
        <f>'Data Entry'!AL1179</f>
        <v>0</v>
      </c>
      <c r="AH1150" s="42">
        <f>'Data Entry'!AM1179</f>
        <v>0</v>
      </c>
      <c r="AI1150" s="42">
        <f>'Data Entry'!AV1179</f>
        <v>0</v>
      </c>
      <c r="AJ1150" s="42">
        <f>'Data Entry'!AW1179</f>
        <v>0</v>
      </c>
      <c r="AK1150" s="42">
        <f>'Data Entry'!AX1179</f>
        <v>0</v>
      </c>
      <c r="AL1150" s="291">
        <f t="shared" si="274"/>
        <v>0</v>
      </c>
      <c r="AM1150" s="42">
        <f>'Data Entry'!AY1179</f>
        <v>0</v>
      </c>
      <c r="AN1150" s="42">
        <f>'Data Entry'!AZ1179</f>
        <v>0</v>
      </c>
      <c r="AO1150" s="42">
        <f>'Data Entry'!BA1179</f>
        <v>0</v>
      </c>
      <c r="AP1150" s="42">
        <f>'Data Entry'!BB1179</f>
        <v>0</v>
      </c>
      <c r="AQ1150" s="291">
        <f t="shared" si="280"/>
        <v>0</v>
      </c>
      <c r="AR1150" s="42">
        <f>'Data Entry'!BC1179</f>
        <v>0</v>
      </c>
      <c r="AS1150" s="42">
        <f>'Data Entry'!BD1179</f>
        <v>0</v>
      </c>
      <c r="AT1150" s="291">
        <f t="shared" si="281"/>
        <v>0</v>
      </c>
      <c r="AU1150" s="42">
        <f>'Data Entry'!BE1179</f>
        <v>0</v>
      </c>
      <c r="AV1150" s="42">
        <f>'Data Entry'!BF1179</f>
        <v>0</v>
      </c>
      <c r="AW1150" s="42">
        <f>'Data Entry'!BG1179</f>
        <v>0</v>
      </c>
      <c r="AX1150" s="291">
        <f t="shared" si="275"/>
        <v>0</v>
      </c>
      <c r="AY1150" s="42">
        <f>'Data Entry'!BH1179</f>
        <v>0</v>
      </c>
      <c r="AZ1150" s="42">
        <f>'Data Entry'!BI1179</f>
        <v>0</v>
      </c>
      <c r="BA1150" s="42">
        <f>'Data Entry'!BJ1179</f>
        <v>0</v>
      </c>
      <c r="BB1150" s="42">
        <f>'Data Entry'!BK1179</f>
        <v>0</v>
      </c>
      <c r="BC1150" s="291">
        <f t="shared" si="282"/>
        <v>0</v>
      </c>
      <c r="BD1150" s="42">
        <f>'Data Entry'!BL1179</f>
        <v>0</v>
      </c>
      <c r="BE1150" s="42">
        <f>'Data Entry'!BM1179</f>
        <v>0</v>
      </c>
      <c r="BF1150" s="291">
        <f t="shared" si="283"/>
        <v>0</v>
      </c>
      <c r="BG1150" s="305">
        <f t="shared" si="284"/>
        <v>0</v>
      </c>
      <c r="BH1150" s="288" t="str">
        <f>IFERROR((BG1150*'Data Entry'!$F$18)/'Data Entry'!$E$18,"")</f>
        <v/>
      </c>
      <c r="BI1150" s="305">
        <f t="shared" si="285"/>
        <v>0</v>
      </c>
      <c r="BJ1150" s="288" t="str">
        <f t="shared" si="286"/>
        <v/>
      </c>
      <c r="BK1150" s="307" t="str">
        <f t="shared" si="287"/>
        <v/>
      </c>
    </row>
    <row r="1151" spans="1:63" ht="27" x14ac:dyDescent="0.2">
      <c r="A1151" s="119" t="str">
        <f>'Data Entry'!D1180</f>
        <v>Respondent 1147</v>
      </c>
      <c r="B1151" s="52">
        <f>'Data Entry'!AN1180</f>
        <v>0</v>
      </c>
      <c r="C1151" s="52" t="str">
        <f>'Data Entry'!BX1180</f>
        <v/>
      </c>
      <c r="D1151" s="42" t="str">
        <f>'Data Entry'!BU1180</f>
        <v>No disability</v>
      </c>
      <c r="E1151" s="42">
        <f>'Data Entry'!O1180</f>
        <v>0</v>
      </c>
      <c r="F1151" s="42">
        <f>'Data Entry'!P1180</f>
        <v>0</v>
      </c>
      <c r="G1151" s="42">
        <f>'Data Entry'!Q1180</f>
        <v>0</v>
      </c>
      <c r="H1151" s="291">
        <f t="shared" si="272"/>
        <v>0</v>
      </c>
      <c r="I1151" s="42">
        <f>'Data Entry'!R1180</f>
        <v>0</v>
      </c>
      <c r="J1151" s="42">
        <f>'Data Entry'!S1180</f>
        <v>0</v>
      </c>
      <c r="K1151" s="42">
        <f>'Data Entry'!T1180</f>
        <v>0</v>
      </c>
      <c r="L1151" s="42">
        <f>'Data Entry'!U1180</f>
        <v>0</v>
      </c>
      <c r="M1151" s="291">
        <f t="shared" si="276"/>
        <v>0</v>
      </c>
      <c r="N1151" s="42">
        <f>'Data Entry'!V1180</f>
        <v>0</v>
      </c>
      <c r="O1151" s="42">
        <f>'Data Entry'!W1180</f>
        <v>0</v>
      </c>
      <c r="P1151" s="291">
        <f t="shared" si="277"/>
        <v>0</v>
      </c>
      <c r="Q1151" s="42">
        <f>'Data Entry'!X1180</f>
        <v>0</v>
      </c>
      <c r="R1151" s="42">
        <f>'Data Entry'!Y1180</f>
        <v>0</v>
      </c>
      <c r="S1151" s="42">
        <f>'Data Entry'!Z1180</f>
        <v>0</v>
      </c>
      <c r="T1151" s="291">
        <f t="shared" si="273"/>
        <v>0</v>
      </c>
      <c r="U1151" s="42">
        <f>'Data Entry'!AA1180</f>
        <v>0</v>
      </c>
      <c r="V1151" s="42">
        <f>'Data Entry'!AB1180</f>
        <v>0</v>
      </c>
      <c r="W1151" s="42">
        <f>'Data Entry'!AC1180</f>
        <v>0</v>
      </c>
      <c r="X1151" s="42">
        <f>'Data Entry'!AD1180</f>
        <v>0</v>
      </c>
      <c r="Y1151" s="291">
        <f t="shared" si="278"/>
        <v>0</v>
      </c>
      <c r="Z1151" s="42">
        <f>'Data Entry'!AE1180</f>
        <v>0</v>
      </c>
      <c r="AA1151" s="42">
        <f>'Data Entry'!AF1180</f>
        <v>0</v>
      </c>
      <c r="AB1151" s="291">
        <f t="shared" si="279"/>
        <v>0</v>
      </c>
      <c r="AC1151" s="42">
        <f>'Data Entry'!AH1180</f>
        <v>0</v>
      </c>
      <c r="AD1151" s="42">
        <f>'Data Entry'!AI1180</f>
        <v>0</v>
      </c>
      <c r="AE1151" s="42">
        <f>'Data Entry'!AJ1180</f>
        <v>0</v>
      </c>
      <c r="AF1151" s="42">
        <f>'Data Entry'!AK1180</f>
        <v>0</v>
      </c>
      <c r="AG1151" s="42">
        <f>'Data Entry'!AL1180</f>
        <v>0</v>
      </c>
      <c r="AH1151" s="42">
        <f>'Data Entry'!AM1180</f>
        <v>0</v>
      </c>
      <c r="AI1151" s="42">
        <f>'Data Entry'!AV1180</f>
        <v>0</v>
      </c>
      <c r="AJ1151" s="42">
        <f>'Data Entry'!AW1180</f>
        <v>0</v>
      </c>
      <c r="AK1151" s="42">
        <f>'Data Entry'!AX1180</f>
        <v>0</v>
      </c>
      <c r="AL1151" s="291">
        <f t="shared" si="274"/>
        <v>0</v>
      </c>
      <c r="AM1151" s="42">
        <f>'Data Entry'!AY1180</f>
        <v>0</v>
      </c>
      <c r="AN1151" s="42">
        <f>'Data Entry'!AZ1180</f>
        <v>0</v>
      </c>
      <c r="AO1151" s="42">
        <f>'Data Entry'!BA1180</f>
        <v>0</v>
      </c>
      <c r="AP1151" s="42">
        <f>'Data Entry'!BB1180</f>
        <v>0</v>
      </c>
      <c r="AQ1151" s="291">
        <f t="shared" si="280"/>
        <v>0</v>
      </c>
      <c r="AR1151" s="42">
        <f>'Data Entry'!BC1180</f>
        <v>0</v>
      </c>
      <c r="AS1151" s="42">
        <f>'Data Entry'!BD1180</f>
        <v>0</v>
      </c>
      <c r="AT1151" s="291">
        <f t="shared" si="281"/>
        <v>0</v>
      </c>
      <c r="AU1151" s="42">
        <f>'Data Entry'!BE1180</f>
        <v>0</v>
      </c>
      <c r="AV1151" s="42">
        <f>'Data Entry'!BF1180</f>
        <v>0</v>
      </c>
      <c r="AW1151" s="42">
        <f>'Data Entry'!BG1180</f>
        <v>0</v>
      </c>
      <c r="AX1151" s="291">
        <f t="shared" si="275"/>
        <v>0</v>
      </c>
      <c r="AY1151" s="42">
        <f>'Data Entry'!BH1180</f>
        <v>0</v>
      </c>
      <c r="AZ1151" s="42">
        <f>'Data Entry'!BI1180</f>
        <v>0</v>
      </c>
      <c r="BA1151" s="42">
        <f>'Data Entry'!BJ1180</f>
        <v>0</v>
      </c>
      <c r="BB1151" s="42">
        <f>'Data Entry'!BK1180</f>
        <v>0</v>
      </c>
      <c r="BC1151" s="291">
        <f t="shared" si="282"/>
        <v>0</v>
      </c>
      <c r="BD1151" s="42">
        <f>'Data Entry'!BL1180</f>
        <v>0</v>
      </c>
      <c r="BE1151" s="42">
        <f>'Data Entry'!BM1180</f>
        <v>0</v>
      </c>
      <c r="BF1151" s="291">
        <f t="shared" si="283"/>
        <v>0</v>
      </c>
      <c r="BG1151" s="305">
        <f t="shared" si="284"/>
        <v>0</v>
      </c>
      <c r="BH1151" s="288" t="str">
        <f>IFERROR((BG1151*'Data Entry'!$F$18)/'Data Entry'!$E$18,"")</f>
        <v/>
      </c>
      <c r="BI1151" s="305">
        <f t="shared" si="285"/>
        <v>0</v>
      </c>
      <c r="BJ1151" s="288" t="str">
        <f t="shared" si="286"/>
        <v/>
      </c>
      <c r="BK1151" s="307" t="str">
        <f t="shared" si="287"/>
        <v/>
      </c>
    </row>
    <row r="1152" spans="1:63" ht="27" x14ac:dyDescent="0.2">
      <c r="A1152" s="119" t="str">
        <f>'Data Entry'!D1181</f>
        <v>Respondent 1148</v>
      </c>
      <c r="B1152" s="52">
        <f>'Data Entry'!AN1181</f>
        <v>0</v>
      </c>
      <c r="C1152" s="52" t="str">
        <f>'Data Entry'!BX1181</f>
        <v/>
      </c>
      <c r="D1152" s="42" t="str">
        <f>'Data Entry'!BU1181</f>
        <v>No disability</v>
      </c>
      <c r="E1152" s="42">
        <f>'Data Entry'!O1181</f>
        <v>0</v>
      </c>
      <c r="F1152" s="42">
        <f>'Data Entry'!P1181</f>
        <v>0</v>
      </c>
      <c r="G1152" s="42">
        <f>'Data Entry'!Q1181</f>
        <v>0</v>
      </c>
      <c r="H1152" s="291">
        <f t="shared" si="272"/>
        <v>0</v>
      </c>
      <c r="I1152" s="42">
        <f>'Data Entry'!R1181</f>
        <v>0</v>
      </c>
      <c r="J1152" s="42">
        <f>'Data Entry'!S1181</f>
        <v>0</v>
      </c>
      <c r="K1152" s="42">
        <f>'Data Entry'!T1181</f>
        <v>0</v>
      </c>
      <c r="L1152" s="42">
        <f>'Data Entry'!U1181</f>
        <v>0</v>
      </c>
      <c r="M1152" s="291">
        <f t="shared" si="276"/>
        <v>0</v>
      </c>
      <c r="N1152" s="42">
        <f>'Data Entry'!V1181</f>
        <v>0</v>
      </c>
      <c r="O1152" s="42">
        <f>'Data Entry'!W1181</f>
        <v>0</v>
      </c>
      <c r="P1152" s="291">
        <f t="shared" si="277"/>
        <v>0</v>
      </c>
      <c r="Q1152" s="42">
        <f>'Data Entry'!X1181</f>
        <v>0</v>
      </c>
      <c r="R1152" s="42">
        <f>'Data Entry'!Y1181</f>
        <v>0</v>
      </c>
      <c r="S1152" s="42">
        <f>'Data Entry'!Z1181</f>
        <v>0</v>
      </c>
      <c r="T1152" s="291">
        <f t="shared" si="273"/>
        <v>0</v>
      </c>
      <c r="U1152" s="42">
        <f>'Data Entry'!AA1181</f>
        <v>0</v>
      </c>
      <c r="V1152" s="42">
        <f>'Data Entry'!AB1181</f>
        <v>0</v>
      </c>
      <c r="W1152" s="42">
        <f>'Data Entry'!AC1181</f>
        <v>0</v>
      </c>
      <c r="X1152" s="42">
        <f>'Data Entry'!AD1181</f>
        <v>0</v>
      </c>
      <c r="Y1152" s="291">
        <f t="shared" si="278"/>
        <v>0</v>
      </c>
      <c r="Z1152" s="42">
        <f>'Data Entry'!AE1181</f>
        <v>0</v>
      </c>
      <c r="AA1152" s="42">
        <f>'Data Entry'!AF1181</f>
        <v>0</v>
      </c>
      <c r="AB1152" s="291">
        <f t="shared" si="279"/>
        <v>0</v>
      </c>
      <c r="AC1152" s="42">
        <f>'Data Entry'!AH1181</f>
        <v>0</v>
      </c>
      <c r="AD1152" s="42">
        <f>'Data Entry'!AI1181</f>
        <v>0</v>
      </c>
      <c r="AE1152" s="42">
        <f>'Data Entry'!AJ1181</f>
        <v>0</v>
      </c>
      <c r="AF1152" s="42">
        <f>'Data Entry'!AK1181</f>
        <v>0</v>
      </c>
      <c r="AG1152" s="42">
        <f>'Data Entry'!AL1181</f>
        <v>0</v>
      </c>
      <c r="AH1152" s="42">
        <f>'Data Entry'!AM1181</f>
        <v>0</v>
      </c>
      <c r="AI1152" s="42">
        <f>'Data Entry'!AV1181</f>
        <v>0</v>
      </c>
      <c r="AJ1152" s="42">
        <f>'Data Entry'!AW1181</f>
        <v>0</v>
      </c>
      <c r="AK1152" s="42">
        <f>'Data Entry'!AX1181</f>
        <v>0</v>
      </c>
      <c r="AL1152" s="291">
        <f t="shared" si="274"/>
        <v>0</v>
      </c>
      <c r="AM1152" s="42">
        <f>'Data Entry'!AY1181</f>
        <v>0</v>
      </c>
      <c r="AN1152" s="42">
        <f>'Data Entry'!AZ1181</f>
        <v>0</v>
      </c>
      <c r="AO1152" s="42">
        <f>'Data Entry'!BA1181</f>
        <v>0</v>
      </c>
      <c r="AP1152" s="42">
        <f>'Data Entry'!BB1181</f>
        <v>0</v>
      </c>
      <c r="AQ1152" s="291">
        <f t="shared" si="280"/>
        <v>0</v>
      </c>
      <c r="AR1152" s="42">
        <f>'Data Entry'!BC1181</f>
        <v>0</v>
      </c>
      <c r="AS1152" s="42">
        <f>'Data Entry'!BD1181</f>
        <v>0</v>
      </c>
      <c r="AT1152" s="291">
        <f t="shared" si="281"/>
        <v>0</v>
      </c>
      <c r="AU1152" s="42">
        <f>'Data Entry'!BE1181</f>
        <v>0</v>
      </c>
      <c r="AV1152" s="42">
        <f>'Data Entry'!BF1181</f>
        <v>0</v>
      </c>
      <c r="AW1152" s="42">
        <f>'Data Entry'!BG1181</f>
        <v>0</v>
      </c>
      <c r="AX1152" s="291">
        <f t="shared" si="275"/>
        <v>0</v>
      </c>
      <c r="AY1152" s="42">
        <f>'Data Entry'!BH1181</f>
        <v>0</v>
      </c>
      <c r="AZ1152" s="42">
        <f>'Data Entry'!BI1181</f>
        <v>0</v>
      </c>
      <c r="BA1152" s="42">
        <f>'Data Entry'!BJ1181</f>
        <v>0</v>
      </c>
      <c r="BB1152" s="42">
        <f>'Data Entry'!BK1181</f>
        <v>0</v>
      </c>
      <c r="BC1152" s="291">
        <f t="shared" si="282"/>
        <v>0</v>
      </c>
      <c r="BD1152" s="42">
        <f>'Data Entry'!BL1181</f>
        <v>0</v>
      </c>
      <c r="BE1152" s="42">
        <f>'Data Entry'!BM1181</f>
        <v>0</v>
      </c>
      <c r="BF1152" s="291">
        <f t="shared" si="283"/>
        <v>0</v>
      </c>
      <c r="BG1152" s="305">
        <f t="shared" si="284"/>
        <v>0</v>
      </c>
      <c r="BH1152" s="288" t="str">
        <f>IFERROR((BG1152*'Data Entry'!$F$18)/'Data Entry'!$E$18,"")</f>
        <v/>
      </c>
      <c r="BI1152" s="305">
        <f t="shared" si="285"/>
        <v>0</v>
      </c>
      <c r="BJ1152" s="288" t="str">
        <f t="shared" si="286"/>
        <v/>
      </c>
      <c r="BK1152" s="307" t="str">
        <f t="shared" si="287"/>
        <v/>
      </c>
    </row>
    <row r="1153" spans="1:63" ht="27" x14ac:dyDescent="0.2">
      <c r="A1153" s="119" t="str">
        <f>'Data Entry'!D1182</f>
        <v>Respondent 1149</v>
      </c>
      <c r="B1153" s="52">
        <f>'Data Entry'!AN1182</f>
        <v>0</v>
      </c>
      <c r="C1153" s="52" t="str">
        <f>'Data Entry'!BX1182</f>
        <v/>
      </c>
      <c r="D1153" s="42" t="str">
        <f>'Data Entry'!BU1182</f>
        <v>No disability</v>
      </c>
      <c r="E1153" s="42">
        <f>'Data Entry'!O1182</f>
        <v>0</v>
      </c>
      <c r="F1153" s="42">
        <f>'Data Entry'!P1182</f>
        <v>0</v>
      </c>
      <c r="G1153" s="42">
        <f>'Data Entry'!Q1182</f>
        <v>0</v>
      </c>
      <c r="H1153" s="291">
        <f t="shared" si="272"/>
        <v>0</v>
      </c>
      <c r="I1153" s="42">
        <f>'Data Entry'!R1182</f>
        <v>0</v>
      </c>
      <c r="J1153" s="42">
        <f>'Data Entry'!S1182</f>
        <v>0</v>
      </c>
      <c r="K1153" s="42">
        <f>'Data Entry'!T1182</f>
        <v>0</v>
      </c>
      <c r="L1153" s="42">
        <f>'Data Entry'!U1182</f>
        <v>0</v>
      </c>
      <c r="M1153" s="291">
        <f t="shared" si="276"/>
        <v>0</v>
      </c>
      <c r="N1153" s="42">
        <f>'Data Entry'!V1182</f>
        <v>0</v>
      </c>
      <c r="O1153" s="42">
        <f>'Data Entry'!W1182</f>
        <v>0</v>
      </c>
      <c r="P1153" s="291">
        <f t="shared" si="277"/>
        <v>0</v>
      </c>
      <c r="Q1153" s="42">
        <f>'Data Entry'!X1182</f>
        <v>0</v>
      </c>
      <c r="R1153" s="42">
        <f>'Data Entry'!Y1182</f>
        <v>0</v>
      </c>
      <c r="S1153" s="42">
        <f>'Data Entry'!Z1182</f>
        <v>0</v>
      </c>
      <c r="T1153" s="291">
        <f t="shared" si="273"/>
        <v>0</v>
      </c>
      <c r="U1153" s="42">
        <f>'Data Entry'!AA1182</f>
        <v>0</v>
      </c>
      <c r="V1153" s="42">
        <f>'Data Entry'!AB1182</f>
        <v>0</v>
      </c>
      <c r="W1153" s="42">
        <f>'Data Entry'!AC1182</f>
        <v>0</v>
      </c>
      <c r="X1153" s="42">
        <f>'Data Entry'!AD1182</f>
        <v>0</v>
      </c>
      <c r="Y1153" s="291">
        <f t="shared" si="278"/>
        <v>0</v>
      </c>
      <c r="Z1153" s="42">
        <f>'Data Entry'!AE1182</f>
        <v>0</v>
      </c>
      <c r="AA1153" s="42">
        <f>'Data Entry'!AF1182</f>
        <v>0</v>
      </c>
      <c r="AB1153" s="291">
        <f t="shared" si="279"/>
        <v>0</v>
      </c>
      <c r="AC1153" s="42">
        <f>'Data Entry'!AH1182</f>
        <v>0</v>
      </c>
      <c r="AD1153" s="42">
        <f>'Data Entry'!AI1182</f>
        <v>0</v>
      </c>
      <c r="AE1153" s="42">
        <f>'Data Entry'!AJ1182</f>
        <v>0</v>
      </c>
      <c r="AF1153" s="42">
        <f>'Data Entry'!AK1182</f>
        <v>0</v>
      </c>
      <c r="AG1153" s="42">
        <f>'Data Entry'!AL1182</f>
        <v>0</v>
      </c>
      <c r="AH1153" s="42">
        <f>'Data Entry'!AM1182</f>
        <v>0</v>
      </c>
      <c r="AI1153" s="42">
        <f>'Data Entry'!AV1182</f>
        <v>0</v>
      </c>
      <c r="AJ1153" s="42">
        <f>'Data Entry'!AW1182</f>
        <v>0</v>
      </c>
      <c r="AK1153" s="42">
        <f>'Data Entry'!AX1182</f>
        <v>0</v>
      </c>
      <c r="AL1153" s="291">
        <f t="shared" si="274"/>
        <v>0</v>
      </c>
      <c r="AM1153" s="42">
        <f>'Data Entry'!AY1182</f>
        <v>0</v>
      </c>
      <c r="AN1153" s="42">
        <f>'Data Entry'!AZ1182</f>
        <v>0</v>
      </c>
      <c r="AO1153" s="42">
        <f>'Data Entry'!BA1182</f>
        <v>0</v>
      </c>
      <c r="AP1153" s="42">
        <f>'Data Entry'!BB1182</f>
        <v>0</v>
      </c>
      <c r="AQ1153" s="291">
        <f t="shared" si="280"/>
        <v>0</v>
      </c>
      <c r="AR1153" s="42">
        <f>'Data Entry'!BC1182</f>
        <v>0</v>
      </c>
      <c r="AS1153" s="42">
        <f>'Data Entry'!BD1182</f>
        <v>0</v>
      </c>
      <c r="AT1153" s="291">
        <f t="shared" si="281"/>
        <v>0</v>
      </c>
      <c r="AU1153" s="42">
        <f>'Data Entry'!BE1182</f>
        <v>0</v>
      </c>
      <c r="AV1153" s="42">
        <f>'Data Entry'!BF1182</f>
        <v>0</v>
      </c>
      <c r="AW1153" s="42">
        <f>'Data Entry'!BG1182</f>
        <v>0</v>
      </c>
      <c r="AX1153" s="291">
        <f t="shared" si="275"/>
        <v>0</v>
      </c>
      <c r="AY1153" s="42">
        <f>'Data Entry'!BH1182</f>
        <v>0</v>
      </c>
      <c r="AZ1153" s="42">
        <f>'Data Entry'!BI1182</f>
        <v>0</v>
      </c>
      <c r="BA1153" s="42">
        <f>'Data Entry'!BJ1182</f>
        <v>0</v>
      </c>
      <c r="BB1153" s="42">
        <f>'Data Entry'!BK1182</f>
        <v>0</v>
      </c>
      <c r="BC1153" s="291">
        <f t="shared" si="282"/>
        <v>0</v>
      </c>
      <c r="BD1153" s="42">
        <f>'Data Entry'!BL1182</f>
        <v>0</v>
      </c>
      <c r="BE1153" s="42">
        <f>'Data Entry'!BM1182</f>
        <v>0</v>
      </c>
      <c r="BF1153" s="291">
        <f t="shared" si="283"/>
        <v>0</v>
      </c>
      <c r="BG1153" s="305">
        <f t="shared" si="284"/>
        <v>0</v>
      </c>
      <c r="BH1153" s="288" t="str">
        <f>IFERROR((BG1153*'Data Entry'!$F$18)/'Data Entry'!$E$18,"")</f>
        <v/>
      </c>
      <c r="BI1153" s="305">
        <f t="shared" si="285"/>
        <v>0</v>
      </c>
      <c r="BJ1153" s="288" t="str">
        <f t="shared" si="286"/>
        <v/>
      </c>
      <c r="BK1153" s="307" t="str">
        <f t="shared" si="287"/>
        <v/>
      </c>
    </row>
    <row r="1154" spans="1:63" ht="27" x14ac:dyDescent="0.2">
      <c r="A1154" s="119" t="str">
        <f>'Data Entry'!D1183</f>
        <v>Respondent 1150</v>
      </c>
      <c r="B1154" s="52">
        <f>'Data Entry'!AN1183</f>
        <v>0</v>
      </c>
      <c r="C1154" s="52" t="str">
        <f>'Data Entry'!BX1183</f>
        <v/>
      </c>
      <c r="D1154" s="42" t="str">
        <f>'Data Entry'!BU1183</f>
        <v>No disability</v>
      </c>
      <c r="E1154" s="42">
        <f>'Data Entry'!O1183</f>
        <v>0</v>
      </c>
      <c r="F1154" s="42">
        <f>'Data Entry'!P1183</f>
        <v>0</v>
      </c>
      <c r="G1154" s="42">
        <f>'Data Entry'!Q1183</f>
        <v>0</v>
      </c>
      <c r="H1154" s="291">
        <f t="shared" si="272"/>
        <v>0</v>
      </c>
      <c r="I1154" s="42">
        <f>'Data Entry'!R1183</f>
        <v>0</v>
      </c>
      <c r="J1154" s="42">
        <f>'Data Entry'!S1183</f>
        <v>0</v>
      </c>
      <c r="K1154" s="42">
        <f>'Data Entry'!T1183</f>
        <v>0</v>
      </c>
      <c r="L1154" s="42">
        <f>'Data Entry'!U1183</f>
        <v>0</v>
      </c>
      <c r="M1154" s="291">
        <f t="shared" si="276"/>
        <v>0</v>
      </c>
      <c r="N1154" s="42">
        <f>'Data Entry'!V1183</f>
        <v>0</v>
      </c>
      <c r="O1154" s="42">
        <f>'Data Entry'!W1183</f>
        <v>0</v>
      </c>
      <c r="P1154" s="291">
        <f t="shared" si="277"/>
        <v>0</v>
      </c>
      <c r="Q1154" s="42">
        <f>'Data Entry'!X1183</f>
        <v>0</v>
      </c>
      <c r="R1154" s="42">
        <f>'Data Entry'!Y1183</f>
        <v>0</v>
      </c>
      <c r="S1154" s="42">
        <f>'Data Entry'!Z1183</f>
        <v>0</v>
      </c>
      <c r="T1154" s="291">
        <f t="shared" si="273"/>
        <v>0</v>
      </c>
      <c r="U1154" s="42">
        <f>'Data Entry'!AA1183</f>
        <v>0</v>
      </c>
      <c r="V1154" s="42">
        <f>'Data Entry'!AB1183</f>
        <v>0</v>
      </c>
      <c r="W1154" s="42">
        <f>'Data Entry'!AC1183</f>
        <v>0</v>
      </c>
      <c r="X1154" s="42">
        <f>'Data Entry'!AD1183</f>
        <v>0</v>
      </c>
      <c r="Y1154" s="291">
        <f t="shared" si="278"/>
        <v>0</v>
      </c>
      <c r="Z1154" s="42">
        <f>'Data Entry'!AE1183</f>
        <v>0</v>
      </c>
      <c r="AA1154" s="42">
        <f>'Data Entry'!AF1183</f>
        <v>0</v>
      </c>
      <c r="AB1154" s="291">
        <f t="shared" si="279"/>
        <v>0</v>
      </c>
      <c r="AC1154" s="42">
        <f>'Data Entry'!AH1183</f>
        <v>0</v>
      </c>
      <c r="AD1154" s="42">
        <f>'Data Entry'!AI1183</f>
        <v>0</v>
      </c>
      <c r="AE1154" s="42">
        <f>'Data Entry'!AJ1183</f>
        <v>0</v>
      </c>
      <c r="AF1154" s="42">
        <f>'Data Entry'!AK1183</f>
        <v>0</v>
      </c>
      <c r="AG1154" s="42">
        <f>'Data Entry'!AL1183</f>
        <v>0</v>
      </c>
      <c r="AH1154" s="42">
        <f>'Data Entry'!AM1183</f>
        <v>0</v>
      </c>
      <c r="AI1154" s="42">
        <f>'Data Entry'!AV1183</f>
        <v>0</v>
      </c>
      <c r="AJ1154" s="42">
        <f>'Data Entry'!AW1183</f>
        <v>0</v>
      </c>
      <c r="AK1154" s="42">
        <f>'Data Entry'!AX1183</f>
        <v>0</v>
      </c>
      <c r="AL1154" s="291">
        <f t="shared" si="274"/>
        <v>0</v>
      </c>
      <c r="AM1154" s="42">
        <f>'Data Entry'!AY1183</f>
        <v>0</v>
      </c>
      <c r="AN1154" s="42">
        <f>'Data Entry'!AZ1183</f>
        <v>0</v>
      </c>
      <c r="AO1154" s="42">
        <f>'Data Entry'!BA1183</f>
        <v>0</v>
      </c>
      <c r="AP1154" s="42">
        <f>'Data Entry'!BB1183</f>
        <v>0</v>
      </c>
      <c r="AQ1154" s="291">
        <f t="shared" si="280"/>
        <v>0</v>
      </c>
      <c r="AR1154" s="42">
        <f>'Data Entry'!BC1183</f>
        <v>0</v>
      </c>
      <c r="AS1154" s="42">
        <f>'Data Entry'!BD1183</f>
        <v>0</v>
      </c>
      <c r="AT1154" s="291">
        <f t="shared" si="281"/>
        <v>0</v>
      </c>
      <c r="AU1154" s="42">
        <f>'Data Entry'!BE1183</f>
        <v>0</v>
      </c>
      <c r="AV1154" s="42">
        <f>'Data Entry'!BF1183</f>
        <v>0</v>
      </c>
      <c r="AW1154" s="42">
        <f>'Data Entry'!BG1183</f>
        <v>0</v>
      </c>
      <c r="AX1154" s="291">
        <f t="shared" si="275"/>
        <v>0</v>
      </c>
      <c r="AY1154" s="42">
        <f>'Data Entry'!BH1183</f>
        <v>0</v>
      </c>
      <c r="AZ1154" s="42">
        <f>'Data Entry'!BI1183</f>
        <v>0</v>
      </c>
      <c r="BA1154" s="42">
        <f>'Data Entry'!BJ1183</f>
        <v>0</v>
      </c>
      <c r="BB1154" s="42">
        <f>'Data Entry'!BK1183</f>
        <v>0</v>
      </c>
      <c r="BC1154" s="291">
        <f t="shared" si="282"/>
        <v>0</v>
      </c>
      <c r="BD1154" s="42">
        <f>'Data Entry'!BL1183</f>
        <v>0</v>
      </c>
      <c r="BE1154" s="42">
        <f>'Data Entry'!BM1183</f>
        <v>0</v>
      </c>
      <c r="BF1154" s="291">
        <f t="shared" si="283"/>
        <v>0</v>
      </c>
      <c r="BG1154" s="305">
        <f t="shared" si="284"/>
        <v>0</v>
      </c>
      <c r="BH1154" s="288" t="str">
        <f>IFERROR((BG1154*'Data Entry'!$F$18)/'Data Entry'!$E$18,"")</f>
        <v/>
      </c>
      <c r="BI1154" s="305">
        <f t="shared" si="285"/>
        <v>0</v>
      </c>
      <c r="BJ1154" s="288" t="str">
        <f t="shared" si="286"/>
        <v/>
      </c>
      <c r="BK1154" s="307" t="str">
        <f t="shared" si="287"/>
        <v/>
      </c>
    </row>
    <row r="1155" spans="1:63" ht="27" x14ac:dyDescent="0.2">
      <c r="A1155" s="119" t="str">
        <f>'Data Entry'!D1184</f>
        <v>Respondent 1151</v>
      </c>
      <c r="B1155" s="52">
        <f>'Data Entry'!AN1184</f>
        <v>0</v>
      </c>
      <c r="C1155" s="52" t="str">
        <f>'Data Entry'!BX1184</f>
        <v/>
      </c>
      <c r="D1155" s="42" t="str">
        <f>'Data Entry'!BU1184</f>
        <v>No disability</v>
      </c>
      <c r="E1155" s="42">
        <f>'Data Entry'!O1184</f>
        <v>0</v>
      </c>
      <c r="F1155" s="42">
        <f>'Data Entry'!P1184</f>
        <v>0</v>
      </c>
      <c r="G1155" s="42">
        <f>'Data Entry'!Q1184</f>
        <v>0</v>
      </c>
      <c r="H1155" s="291">
        <f t="shared" si="272"/>
        <v>0</v>
      </c>
      <c r="I1155" s="42">
        <f>'Data Entry'!R1184</f>
        <v>0</v>
      </c>
      <c r="J1155" s="42">
        <f>'Data Entry'!S1184</f>
        <v>0</v>
      </c>
      <c r="K1155" s="42">
        <f>'Data Entry'!T1184</f>
        <v>0</v>
      </c>
      <c r="L1155" s="42">
        <f>'Data Entry'!U1184</f>
        <v>0</v>
      </c>
      <c r="M1155" s="291">
        <f t="shared" si="276"/>
        <v>0</v>
      </c>
      <c r="N1155" s="42">
        <f>'Data Entry'!V1184</f>
        <v>0</v>
      </c>
      <c r="O1155" s="42">
        <f>'Data Entry'!W1184</f>
        <v>0</v>
      </c>
      <c r="P1155" s="291">
        <f t="shared" si="277"/>
        <v>0</v>
      </c>
      <c r="Q1155" s="42">
        <f>'Data Entry'!X1184</f>
        <v>0</v>
      </c>
      <c r="R1155" s="42">
        <f>'Data Entry'!Y1184</f>
        <v>0</v>
      </c>
      <c r="S1155" s="42">
        <f>'Data Entry'!Z1184</f>
        <v>0</v>
      </c>
      <c r="T1155" s="291">
        <f t="shared" si="273"/>
        <v>0</v>
      </c>
      <c r="U1155" s="42">
        <f>'Data Entry'!AA1184</f>
        <v>0</v>
      </c>
      <c r="V1155" s="42">
        <f>'Data Entry'!AB1184</f>
        <v>0</v>
      </c>
      <c r="W1155" s="42">
        <f>'Data Entry'!AC1184</f>
        <v>0</v>
      </c>
      <c r="X1155" s="42">
        <f>'Data Entry'!AD1184</f>
        <v>0</v>
      </c>
      <c r="Y1155" s="291">
        <f t="shared" si="278"/>
        <v>0</v>
      </c>
      <c r="Z1155" s="42">
        <f>'Data Entry'!AE1184</f>
        <v>0</v>
      </c>
      <c r="AA1155" s="42">
        <f>'Data Entry'!AF1184</f>
        <v>0</v>
      </c>
      <c r="AB1155" s="291">
        <f t="shared" si="279"/>
        <v>0</v>
      </c>
      <c r="AC1155" s="42">
        <f>'Data Entry'!AH1184</f>
        <v>0</v>
      </c>
      <c r="AD1155" s="42">
        <f>'Data Entry'!AI1184</f>
        <v>0</v>
      </c>
      <c r="AE1155" s="42">
        <f>'Data Entry'!AJ1184</f>
        <v>0</v>
      </c>
      <c r="AF1155" s="42">
        <f>'Data Entry'!AK1184</f>
        <v>0</v>
      </c>
      <c r="AG1155" s="42">
        <f>'Data Entry'!AL1184</f>
        <v>0</v>
      </c>
      <c r="AH1155" s="42">
        <f>'Data Entry'!AM1184</f>
        <v>0</v>
      </c>
      <c r="AI1155" s="42">
        <f>'Data Entry'!AV1184</f>
        <v>0</v>
      </c>
      <c r="AJ1155" s="42">
        <f>'Data Entry'!AW1184</f>
        <v>0</v>
      </c>
      <c r="AK1155" s="42">
        <f>'Data Entry'!AX1184</f>
        <v>0</v>
      </c>
      <c r="AL1155" s="291">
        <f t="shared" si="274"/>
        <v>0</v>
      </c>
      <c r="AM1155" s="42">
        <f>'Data Entry'!AY1184</f>
        <v>0</v>
      </c>
      <c r="AN1155" s="42">
        <f>'Data Entry'!AZ1184</f>
        <v>0</v>
      </c>
      <c r="AO1155" s="42">
        <f>'Data Entry'!BA1184</f>
        <v>0</v>
      </c>
      <c r="AP1155" s="42">
        <f>'Data Entry'!BB1184</f>
        <v>0</v>
      </c>
      <c r="AQ1155" s="291">
        <f t="shared" si="280"/>
        <v>0</v>
      </c>
      <c r="AR1155" s="42">
        <f>'Data Entry'!BC1184</f>
        <v>0</v>
      </c>
      <c r="AS1155" s="42">
        <f>'Data Entry'!BD1184</f>
        <v>0</v>
      </c>
      <c r="AT1155" s="291">
        <f t="shared" si="281"/>
        <v>0</v>
      </c>
      <c r="AU1155" s="42">
        <f>'Data Entry'!BE1184</f>
        <v>0</v>
      </c>
      <c r="AV1155" s="42">
        <f>'Data Entry'!BF1184</f>
        <v>0</v>
      </c>
      <c r="AW1155" s="42">
        <f>'Data Entry'!BG1184</f>
        <v>0</v>
      </c>
      <c r="AX1155" s="291">
        <f t="shared" si="275"/>
        <v>0</v>
      </c>
      <c r="AY1155" s="42">
        <f>'Data Entry'!BH1184</f>
        <v>0</v>
      </c>
      <c r="AZ1155" s="42">
        <f>'Data Entry'!BI1184</f>
        <v>0</v>
      </c>
      <c r="BA1155" s="42">
        <f>'Data Entry'!BJ1184</f>
        <v>0</v>
      </c>
      <c r="BB1155" s="42">
        <f>'Data Entry'!BK1184</f>
        <v>0</v>
      </c>
      <c r="BC1155" s="291">
        <f t="shared" si="282"/>
        <v>0</v>
      </c>
      <c r="BD1155" s="42">
        <f>'Data Entry'!BL1184</f>
        <v>0</v>
      </c>
      <c r="BE1155" s="42">
        <f>'Data Entry'!BM1184</f>
        <v>0</v>
      </c>
      <c r="BF1155" s="291">
        <f t="shared" si="283"/>
        <v>0</v>
      </c>
      <c r="BG1155" s="305">
        <f t="shared" si="284"/>
        <v>0</v>
      </c>
      <c r="BH1155" s="288" t="str">
        <f>IFERROR((BG1155*'Data Entry'!$F$18)/'Data Entry'!$E$18,"")</f>
        <v/>
      </c>
      <c r="BI1155" s="305">
        <f t="shared" si="285"/>
        <v>0</v>
      </c>
      <c r="BJ1155" s="288" t="str">
        <f t="shared" si="286"/>
        <v/>
      </c>
      <c r="BK1155" s="307" t="str">
        <f t="shared" si="287"/>
        <v/>
      </c>
    </row>
    <row r="1156" spans="1:63" ht="27" x14ac:dyDescent="0.2">
      <c r="A1156" s="119" t="str">
        <f>'Data Entry'!D1185</f>
        <v>Respondent 1152</v>
      </c>
      <c r="B1156" s="52">
        <f>'Data Entry'!AN1185</f>
        <v>0</v>
      </c>
      <c r="C1156" s="52" t="str">
        <f>'Data Entry'!BX1185</f>
        <v/>
      </c>
      <c r="D1156" s="42" t="str">
        <f>'Data Entry'!BU1185</f>
        <v>No disability</v>
      </c>
      <c r="E1156" s="42">
        <f>'Data Entry'!O1185</f>
        <v>0</v>
      </c>
      <c r="F1156" s="42">
        <f>'Data Entry'!P1185</f>
        <v>0</v>
      </c>
      <c r="G1156" s="42">
        <f>'Data Entry'!Q1185</f>
        <v>0</v>
      </c>
      <c r="H1156" s="291">
        <f t="shared" si="272"/>
        <v>0</v>
      </c>
      <c r="I1156" s="42">
        <f>'Data Entry'!R1185</f>
        <v>0</v>
      </c>
      <c r="J1156" s="42">
        <f>'Data Entry'!S1185</f>
        <v>0</v>
      </c>
      <c r="K1156" s="42">
        <f>'Data Entry'!T1185</f>
        <v>0</v>
      </c>
      <c r="L1156" s="42">
        <f>'Data Entry'!U1185</f>
        <v>0</v>
      </c>
      <c r="M1156" s="291">
        <f t="shared" si="276"/>
        <v>0</v>
      </c>
      <c r="N1156" s="42">
        <f>'Data Entry'!V1185</f>
        <v>0</v>
      </c>
      <c r="O1156" s="42">
        <f>'Data Entry'!W1185</f>
        <v>0</v>
      </c>
      <c r="P1156" s="291">
        <f t="shared" si="277"/>
        <v>0</v>
      </c>
      <c r="Q1156" s="42">
        <f>'Data Entry'!X1185</f>
        <v>0</v>
      </c>
      <c r="R1156" s="42">
        <f>'Data Entry'!Y1185</f>
        <v>0</v>
      </c>
      <c r="S1156" s="42">
        <f>'Data Entry'!Z1185</f>
        <v>0</v>
      </c>
      <c r="T1156" s="291">
        <f t="shared" si="273"/>
        <v>0</v>
      </c>
      <c r="U1156" s="42">
        <f>'Data Entry'!AA1185</f>
        <v>0</v>
      </c>
      <c r="V1156" s="42">
        <f>'Data Entry'!AB1185</f>
        <v>0</v>
      </c>
      <c r="W1156" s="42">
        <f>'Data Entry'!AC1185</f>
        <v>0</v>
      </c>
      <c r="X1156" s="42">
        <f>'Data Entry'!AD1185</f>
        <v>0</v>
      </c>
      <c r="Y1156" s="291">
        <f t="shared" si="278"/>
        <v>0</v>
      </c>
      <c r="Z1156" s="42">
        <f>'Data Entry'!AE1185</f>
        <v>0</v>
      </c>
      <c r="AA1156" s="42">
        <f>'Data Entry'!AF1185</f>
        <v>0</v>
      </c>
      <c r="AB1156" s="291">
        <f t="shared" si="279"/>
        <v>0</v>
      </c>
      <c r="AC1156" s="42">
        <f>'Data Entry'!AH1185</f>
        <v>0</v>
      </c>
      <c r="AD1156" s="42">
        <f>'Data Entry'!AI1185</f>
        <v>0</v>
      </c>
      <c r="AE1156" s="42">
        <f>'Data Entry'!AJ1185</f>
        <v>0</v>
      </c>
      <c r="AF1156" s="42">
        <f>'Data Entry'!AK1185</f>
        <v>0</v>
      </c>
      <c r="AG1156" s="42">
        <f>'Data Entry'!AL1185</f>
        <v>0</v>
      </c>
      <c r="AH1156" s="42">
        <f>'Data Entry'!AM1185</f>
        <v>0</v>
      </c>
      <c r="AI1156" s="42">
        <f>'Data Entry'!AV1185</f>
        <v>0</v>
      </c>
      <c r="AJ1156" s="42">
        <f>'Data Entry'!AW1185</f>
        <v>0</v>
      </c>
      <c r="AK1156" s="42">
        <f>'Data Entry'!AX1185</f>
        <v>0</v>
      </c>
      <c r="AL1156" s="291">
        <f t="shared" si="274"/>
        <v>0</v>
      </c>
      <c r="AM1156" s="42">
        <f>'Data Entry'!AY1185</f>
        <v>0</v>
      </c>
      <c r="AN1156" s="42">
        <f>'Data Entry'!AZ1185</f>
        <v>0</v>
      </c>
      <c r="AO1156" s="42">
        <f>'Data Entry'!BA1185</f>
        <v>0</v>
      </c>
      <c r="AP1156" s="42">
        <f>'Data Entry'!BB1185</f>
        <v>0</v>
      </c>
      <c r="AQ1156" s="291">
        <f t="shared" si="280"/>
        <v>0</v>
      </c>
      <c r="AR1156" s="42">
        <f>'Data Entry'!BC1185</f>
        <v>0</v>
      </c>
      <c r="AS1156" s="42">
        <f>'Data Entry'!BD1185</f>
        <v>0</v>
      </c>
      <c r="AT1156" s="291">
        <f t="shared" si="281"/>
        <v>0</v>
      </c>
      <c r="AU1156" s="42">
        <f>'Data Entry'!BE1185</f>
        <v>0</v>
      </c>
      <c r="AV1156" s="42">
        <f>'Data Entry'!BF1185</f>
        <v>0</v>
      </c>
      <c r="AW1156" s="42">
        <f>'Data Entry'!BG1185</f>
        <v>0</v>
      </c>
      <c r="AX1156" s="291">
        <f t="shared" si="275"/>
        <v>0</v>
      </c>
      <c r="AY1156" s="42">
        <f>'Data Entry'!BH1185</f>
        <v>0</v>
      </c>
      <c r="AZ1156" s="42">
        <f>'Data Entry'!BI1185</f>
        <v>0</v>
      </c>
      <c r="BA1156" s="42">
        <f>'Data Entry'!BJ1185</f>
        <v>0</v>
      </c>
      <c r="BB1156" s="42">
        <f>'Data Entry'!BK1185</f>
        <v>0</v>
      </c>
      <c r="BC1156" s="291">
        <f t="shared" si="282"/>
        <v>0</v>
      </c>
      <c r="BD1156" s="42">
        <f>'Data Entry'!BL1185</f>
        <v>0</v>
      </c>
      <c r="BE1156" s="42">
        <f>'Data Entry'!BM1185</f>
        <v>0</v>
      </c>
      <c r="BF1156" s="291">
        <f t="shared" si="283"/>
        <v>0</v>
      </c>
      <c r="BG1156" s="305">
        <f t="shared" si="284"/>
        <v>0</v>
      </c>
      <c r="BH1156" s="288" t="str">
        <f>IFERROR((BG1156*'Data Entry'!$F$18)/'Data Entry'!$E$18,"")</f>
        <v/>
      </c>
      <c r="BI1156" s="305">
        <f t="shared" si="285"/>
        <v>0</v>
      </c>
      <c r="BJ1156" s="288" t="str">
        <f t="shared" si="286"/>
        <v/>
      </c>
      <c r="BK1156" s="307" t="str">
        <f t="shared" si="287"/>
        <v/>
      </c>
    </row>
    <row r="1157" spans="1:63" ht="27" x14ac:dyDescent="0.2">
      <c r="A1157" s="119" t="str">
        <f>'Data Entry'!D1186</f>
        <v>Respondent 1153</v>
      </c>
      <c r="B1157" s="52">
        <f>'Data Entry'!AN1186</f>
        <v>0</v>
      </c>
      <c r="C1157" s="52" t="str">
        <f>'Data Entry'!BX1186</f>
        <v/>
      </c>
      <c r="D1157" s="42" t="str">
        <f>'Data Entry'!BU1186</f>
        <v>No disability</v>
      </c>
      <c r="E1157" s="42">
        <f>'Data Entry'!O1186</f>
        <v>0</v>
      </c>
      <c r="F1157" s="42">
        <f>'Data Entry'!P1186</f>
        <v>0</v>
      </c>
      <c r="G1157" s="42">
        <f>'Data Entry'!Q1186</f>
        <v>0</v>
      </c>
      <c r="H1157" s="291">
        <f t="shared" ref="H1157:H1220" si="288">IF(G1157=1,F1157*E1157*4.35,0)+IF(G1157=2,F1157*4.35,0)+IF(G1157=3,F1157*2.17,0)+IF(G1157=4,F1157*2,0)+IF(G1157=5,F1157,0)</f>
        <v>0</v>
      </c>
      <c r="I1157" s="42">
        <f>'Data Entry'!R1186</f>
        <v>0</v>
      </c>
      <c r="J1157" s="42">
        <f>'Data Entry'!S1186</f>
        <v>0</v>
      </c>
      <c r="K1157" s="42">
        <f>'Data Entry'!T1186</f>
        <v>0</v>
      </c>
      <c r="L1157" s="42">
        <f>'Data Entry'!U1186</f>
        <v>0</v>
      </c>
      <c r="M1157" s="291">
        <f t="shared" si="276"/>
        <v>0</v>
      </c>
      <c r="N1157" s="42">
        <f>'Data Entry'!V1186</f>
        <v>0</v>
      </c>
      <c r="O1157" s="42">
        <f>'Data Entry'!W1186</f>
        <v>0</v>
      </c>
      <c r="P1157" s="291">
        <f t="shared" si="277"/>
        <v>0</v>
      </c>
      <c r="Q1157" s="42">
        <f>'Data Entry'!X1186</f>
        <v>0</v>
      </c>
      <c r="R1157" s="42">
        <f>'Data Entry'!Y1186</f>
        <v>0</v>
      </c>
      <c r="S1157" s="42">
        <f>'Data Entry'!Z1186</f>
        <v>0</v>
      </c>
      <c r="T1157" s="291">
        <f t="shared" ref="T1157:T1220" si="289">IF(S1157=1,R1157*Q1157*4.35,0)+IF(S1157=2,R1157*4.35,0)+IF(S1157=3,R1157*2.17,0)+IF(S1157=4,R1157*2,0)+IF(S1157=5,R1157,0)</f>
        <v>0</v>
      </c>
      <c r="U1157" s="42">
        <f>'Data Entry'!AA1186</f>
        <v>0</v>
      </c>
      <c r="V1157" s="42">
        <f>'Data Entry'!AB1186</f>
        <v>0</v>
      </c>
      <c r="W1157" s="42">
        <f>'Data Entry'!AC1186</f>
        <v>0</v>
      </c>
      <c r="X1157" s="42">
        <f>'Data Entry'!AD1186</f>
        <v>0</v>
      </c>
      <c r="Y1157" s="291">
        <f t="shared" si="278"/>
        <v>0</v>
      </c>
      <c r="Z1157" s="42">
        <f>'Data Entry'!AE1186</f>
        <v>0</v>
      </c>
      <c r="AA1157" s="42">
        <f>'Data Entry'!AF1186</f>
        <v>0</v>
      </c>
      <c r="AB1157" s="291">
        <f t="shared" si="279"/>
        <v>0</v>
      </c>
      <c r="AC1157" s="42">
        <f>'Data Entry'!AH1186</f>
        <v>0</v>
      </c>
      <c r="AD1157" s="42">
        <f>'Data Entry'!AI1186</f>
        <v>0</v>
      </c>
      <c r="AE1157" s="42">
        <f>'Data Entry'!AJ1186</f>
        <v>0</v>
      </c>
      <c r="AF1157" s="42">
        <f>'Data Entry'!AK1186</f>
        <v>0</v>
      </c>
      <c r="AG1157" s="42">
        <f>'Data Entry'!AL1186</f>
        <v>0</v>
      </c>
      <c r="AH1157" s="42">
        <f>'Data Entry'!AM1186</f>
        <v>0</v>
      </c>
      <c r="AI1157" s="42">
        <f>'Data Entry'!AV1186</f>
        <v>0</v>
      </c>
      <c r="AJ1157" s="42">
        <f>'Data Entry'!AW1186</f>
        <v>0</v>
      </c>
      <c r="AK1157" s="42">
        <f>'Data Entry'!AX1186</f>
        <v>0</v>
      </c>
      <c r="AL1157" s="291">
        <f t="shared" ref="AL1157:AL1220" si="290">IF(AK1157=1,AJ1157*AI1157*4.35,0)+IF(AK1157=2,AJ1157*4.35,0)+IF(AK1157=3,AJ1157*2.17,0)+IF(AK1157=4,AJ1157*2,0)+IF(AK1157=5,AJ1157,0)</f>
        <v>0</v>
      </c>
      <c r="AM1157" s="42">
        <f>'Data Entry'!AY1186</f>
        <v>0</v>
      </c>
      <c r="AN1157" s="42">
        <f>'Data Entry'!AZ1186</f>
        <v>0</v>
      </c>
      <c r="AO1157" s="42">
        <f>'Data Entry'!BA1186</f>
        <v>0</v>
      </c>
      <c r="AP1157" s="42">
        <f>'Data Entry'!BB1186</f>
        <v>0</v>
      </c>
      <c r="AQ1157" s="291">
        <f t="shared" si="280"/>
        <v>0</v>
      </c>
      <c r="AR1157" s="42">
        <f>'Data Entry'!BC1186</f>
        <v>0</v>
      </c>
      <c r="AS1157" s="42">
        <f>'Data Entry'!BD1186</f>
        <v>0</v>
      </c>
      <c r="AT1157" s="291">
        <f t="shared" si="281"/>
        <v>0</v>
      </c>
      <c r="AU1157" s="42">
        <f>'Data Entry'!BE1186</f>
        <v>0</v>
      </c>
      <c r="AV1157" s="42">
        <f>'Data Entry'!BF1186</f>
        <v>0</v>
      </c>
      <c r="AW1157" s="42">
        <f>'Data Entry'!BG1186</f>
        <v>0</v>
      </c>
      <c r="AX1157" s="291">
        <f t="shared" ref="AX1157:AX1220" si="291">IF(AW1157=1,AV1157*AU1157*4.35,0)+IF(AW1157=2,AV1157*4.35,0)+IF(AW1157=3,AV1157*2.17,0)+IF(AW1157=4,AV1157*2,0)+IF(AW1157=5,AV1157,0)</f>
        <v>0</v>
      </c>
      <c r="AY1157" s="42">
        <f>'Data Entry'!BH1186</f>
        <v>0</v>
      </c>
      <c r="AZ1157" s="42">
        <f>'Data Entry'!BI1186</f>
        <v>0</v>
      </c>
      <c r="BA1157" s="42">
        <f>'Data Entry'!BJ1186</f>
        <v>0</v>
      </c>
      <c r="BB1157" s="42">
        <f>'Data Entry'!BK1186</f>
        <v>0</v>
      </c>
      <c r="BC1157" s="291">
        <f t="shared" si="282"/>
        <v>0</v>
      </c>
      <c r="BD1157" s="42">
        <f>'Data Entry'!BL1186</f>
        <v>0</v>
      </c>
      <c r="BE1157" s="42">
        <f>'Data Entry'!BM1186</f>
        <v>0</v>
      </c>
      <c r="BF1157" s="291">
        <f t="shared" si="283"/>
        <v>0</v>
      </c>
      <c r="BG1157" s="305">
        <f t="shared" si="284"/>
        <v>0</v>
      </c>
      <c r="BH1157" s="288" t="str">
        <f>IFERROR((BG1157*'Data Entry'!$F$18)/'Data Entry'!$E$18,"")</f>
        <v/>
      </c>
      <c r="BI1157" s="305">
        <f t="shared" si="285"/>
        <v>0</v>
      </c>
      <c r="BJ1157" s="288" t="str">
        <f t="shared" si="286"/>
        <v/>
      </c>
      <c r="BK1157" s="307" t="str">
        <f t="shared" si="287"/>
        <v/>
      </c>
    </row>
    <row r="1158" spans="1:63" ht="27" x14ac:dyDescent="0.2">
      <c r="A1158" s="119" t="str">
        <f>'Data Entry'!D1187</f>
        <v>Respondent 1154</v>
      </c>
      <c r="B1158" s="52">
        <f>'Data Entry'!AN1187</f>
        <v>0</v>
      </c>
      <c r="C1158" s="52" t="str">
        <f>'Data Entry'!BX1187</f>
        <v/>
      </c>
      <c r="D1158" s="42" t="str">
        <f>'Data Entry'!BU1187</f>
        <v>No disability</v>
      </c>
      <c r="E1158" s="42">
        <f>'Data Entry'!O1187</f>
        <v>0</v>
      </c>
      <c r="F1158" s="42">
        <f>'Data Entry'!P1187</f>
        <v>0</v>
      </c>
      <c r="G1158" s="42">
        <f>'Data Entry'!Q1187</f>
        <v>0</v>
      </c>
      <c r="H1158" s="291">
        <f t="shared" si="288"/>
        <v>0</v>
      </c>
      <c r="I1158" s="42">
        <f>'Data Entry'!R1187</f>
        <v>0</v>
      </c>
      <c r="J1158" s="42">
        <f>'Data Entry'!S1187</f>
        <v>0</v>
      </c>
      <c r="K1158" s="42">
        <f>'Data Entry'!T1187</f>
        <v>0</v>
      </c>
      <c r="L1158" s="42">
        <f>'Data Entry'!U1187</f>
        <v>0</v>
      </c>
      <c r="M1158" s="291">
        <f t="shared" ref="M1158:M1221" si="292">IF(K1158=0,(J1158*4.35)-L1158,K1158-L1158)</f>
        <v>0</v>
      </c>
      <c r="N1158" s="42">
        <f>'Data Entry'!V1187</f>
        <v>0</v>
      </c>
      <c r="O1158" s="42">
        <f>'Data Entry'!W1187</f>
        <v>0</v>
      </c>
      <c r="P1158" s="291">
        <f t="shared" ref="P1158:P1221" si="293">N1158-O1158</f>
        <v>0</v>
      </c>
      <c r="Q1158" s="42">
        <f>'Data Entry'!X1187</f>
        <v>0</v>
      </c>
      <c r="R1158" s="42">
        <f>'Data Entry'!Y1187</f>
        <v>0</v>
      </c>
      <c r="S1158" s="42">
        <f>'Data Entry'!Z1187</f>
        <v>0</v>
      </c>
      <c r="T1158" s="291">
        <f t="shared" si="289"/>
        <v>0</v>
      </c>
      <c r="U1158" s="42">
        <f>'Data Entry'!AA1187</f>
        <v>0</v>
      </c>
      <c r="V1158" s="42">
        <f>'Data Entry'!AB1187</f>
        <v>0</v>
      </c>
      <c r="W1158" s="42">
        <f>'Data Entry'!AC1187</f>
        <v>0</v>
      </c>
      <c r="X1158" s="42">
        <f>'Data Entry'!AD1187</f>
        <v>0</v>
      </c>
      <c r="Y1158" s="291">
        <f t="shared" ref="Y1158:Y1221" si="294">IF(W1158=0,(V1158*4.35)-X1158,W1158-X1158)</f>
        <v>0</v>
      </c>
      <c r="Z1158" s="42">
        <f>'Data Entry'!AE1187</f>
        <v>0</v>
      </c>
      <c r="AA1158" s="42">
        <f>'Data Entry'!AF1187</f>
        <v>0</v>
      </c>
      <c r="AB1158" s="291">
        <f t="shared" ref="AB1158:AB1221" si="295">Z1158-AA1158</f>
        <v>0</v>
      </c>
      <c r="AC1158" s="42">
        <f>'Data Entry'!AH1187</f>
        <v>0</v>
      </c>
      <c r="AD1158" s="42">
        <f>'Data Entry'!AI1187</f>
        <v>0</v>
      </c>
      <c r="AE1158" s="42">
        <f>'Data Entry'!AJ1187</f>
        <v>0</v>
      </c>
      <c r="AF1158" s="42">
        <f>'Data Entry'!AK1187</f>
        <v>0</v>
      </c>
      <c r="AG1158" s="42">
        <f>'Data Entry'!AL1187</f>
        <v>0</v>
      </c>
      <c r="AH1158" s="42">
        <f>'Data Entry'!AM1187</f>
        <v>0</v>
      </c>
      <c r="AI1158" s="42">
        <f>'Data Entry'!AV1187</f>
        <v>0</v>
      </c>
      <c r="AJ1158" s="42">
        <f>'Data Entry'!AW1187</f>
        <v>0</v>
      </c>
      <c r="AK1158" s="42">
        <f>'Data Entry'!AX1187</f>
        <v>0</v>
      </c>
      <c r="AL1158" s="291">
        <f t="shared" si="290"/>
        <v>0</v>
      </c>
      <c r="AM1158" s="42">
        <f>'Data Entry'!AY1187</f>
        <v>0</v>
      </c>
      <c r="AN1158" s="42">
        <f>'Data Entry'!AZ1187</f>
        <v>0</v>
      </c>
      <c r="AO1158" s="42">
        <f>'Data Entry'!BA1187</f>
        <v>0</v>
      </c>
      <c r="AP1158" s="42">
        <f>'Data Entry'!BB1187</f>
        <v>0</v>
      </c>
      <c r="AQ1158" s="291">
        <f t="shared" ref="AQ1158:AQ1221" si="296">IF(AO1158=0,(AN1158*4.35)-AP1158,AO1158-AP1158)</f>
        <v>0</v>
      </c>
      <c r="AR1158" s="42">
        <f>'Data Entry'!BC1187</f>
        <v>0</v>
      </c>
      <c r="AS1158" s="42">
        <f>'Data Entry'!BD1187</f>
        <v>0</v>
      </c>
      <c r="AT1158" s="291">
        <f t="shared" ref="AT1158:AT1221" si="297">AR1158-AS1158</f>
        <v>0</v>
      </c>
      <c r="AU1158" s="42">
        <f>'Data Entry'!BE1187</f>
        <v>0</v>
      </c>
      <c r="AV1158" s="42">
        <f>'Data Entry'!BF1187</f>
        <v>0</v>
      </c>
      <c r="AW1158" s="42">
        <f>'Data Entry'!BG1187</f>
        <v>0</v>
      </c>
      <c r="AX1158" s="291">
        <f t="shared" si="291"/>
        <v>0</v>
      </c>
      <c r="AY1158" s="42">
        <f>'Data Entry'!BH1187</f>
        <v>0</v>
      </c>
      <c r="AZ1158" s="42">
        <f>'Data Entry'!BI1187</f>
        <v>0</v>
      </c>
      <c r="BA1158" s="42">
        <f>'Data Entry'!BJ1187</f>
        <v>0</v>
      </c>
      <c r="BB1158" s="42">
        <f>'Data Entry'!BK1187</f>
        <v>0</v>
      </c>
      <c r="BC1158" s="291">
        <f t="shared" ref="BC1158:BC1221" si="298">IF(BA1158=0,(AZ1158*4.35)-BB1158,BA1158-BB1158)</f>
        <v>0</v>
      </c>
      <c r="BD1158" s="42">
        <f>'Data Entry'!BL1187</f>
        <v>0</v>
      </c>
      <c r="BE1158" s="42">
        <f>'Data Entry'!BM1187</f>
        <v>0</v>
      </c>
      <c r="BF1158" s="291">
        <f t="shared" ref="BF1158:BF1221" si="299">BD1158-BE1158</f>
        <v>0</v>
      </c>
      <c r="BG1158" s="305">
        <f t="shared" ref="BG1158:BG1221" si="300">H1158+I1158+M1158+P1158+T1158+U1158+Y1158+AB1158</f>
        <v>0</v>
      </c>
      <c r="BH1158" s="288" t="str">
        <f>IFERROR((BG1158*'Data Entry'!$F$18)/'Data Entry'!$E$18,"")</f>
        <v/>
      </c>
      <c r="BI1158" s="305">
        <f t="shared" ref="BI1158:BI1221" si="301">AL1158+AM1158+AQ1158+AT1158+AX1158+AY1158+BC1158+BF1158</f>
        <v>0</v>
      </c>
      <c r="BJ1158" s="288" t="str">
        <f t="shared" ref="BJ1158:BJ1221" si="302">IFERROR(BI1158-BH1158,"")</f>
        <v/>
      </c>
      <c r="BK1158" s="307" t="str">
        <f t="shared" si="287"/>
        <v/>
      </c>
    </row>
    <row r="1159" spans="1:63" ht="27" x14ac:dyDescent="0.2">
      <c r="A1159" s="119" t="str">
        <f>'Data Entry'!D1188</f>
        <v>Respondent 1155</v>
      </c>
      <c r="B1159" s="52">
        <f>'Data Entry'!AN1188</f>
        <v>0</v>
      </c>
      <c r="C1159" s="52" t="str">
        <f>'Data Entry'!BX1188</f>
        <v/>
      </c>
      <c r="D1159" s="42" t="str">
        <f>'Data Entry'!BU1188</f>
        <v>No disability</v>
      </c>
      <c r="E1159" s="42">
        <f>'Data Entry'!O1188</f>
        <v>0</v>
      </c>
      <c r="F1159" s="42">
        <f>'Data Entry'!P1188</f>
        <v>0</v>
      </c>
      <c r="G1159" s="42">
        <f>'Data Entry'!Q1188</f>
        <v>0</v>
      </c>
      <c r="H1159" s="291">
        <f t="shared" si="288"/>
        <v>0</v>
      </c>
      <c r="I1159" s="42">
        <f>'Data Entry'!R1188</f>
        <v>0</v>
      </c>
      <c r="J1159" s="42">
        <f>'Data Entry'!S1188</f>
        <v>0</v>
      </c>
      <c r="K1159" s="42">
        <f>'Data Entry'!T1188</f>
        <v>0</v>
      </c>
      <c r="L1159" s="42">
        <f>'Data Entry'!U1188</f>
        <v>0</v>
      </c>
      <c r="M1159" s="291">
        <f t="shared" si="292"/>
        <v>0</v>
      </c>
      <c r="N1159" s="42">
        <f>'Data Entry'!V1188</f>
        <v>0</v>
      </c>
      <c r="O1159" s="42">
        <f>'Data Entry'!W1188</f>
        <v>0</v>
      </c>
      <c r="P1159" s="291">
        <f t="shared" si="293"/>
        <v>0</v>
      </c>
      <c r="Q1159" s="42">
        <f>'Data Entry'!X1188</f>
        <v>0</v>
      </c>
      <c r="R1159" s="42">
        <f>'Data Entry'!Y1188</f>
        <v>0</v>
      </c>
      <c r="S1159" s="42">
        <f>'Data Entry'!Z1188</f>
        <v>0</v>
      </c>
      <c r="T1159" s="291">
        <f t="shared" si="289"/>
        <v>0</v>
      </c>
      <c r="U1159" s="42">
        <f>'Data Entry'!AA1188</f>
        <v>0</v>
      </c>
      <c r="V1159" s="42">
        <f>'Data Entry'!AB1188</f>
        <v>0</v>
      </c>
      <c r="W1159" s="42">
        <f>'Data Entry'!AC1188</f>
        <v>0</v>
      </c>
      <c r="X1159" s="42">
        <f>'Data Entry'!AD1188</f>
        <v>0</v>
      </c>
      <c r="Y1159" s="291">
        <f t="shared" si="294"/>
        <v>0</v>
      </c>
      <c r="Z1159" s="42">
        <f>'Data Entry'!AE1188</f>
        <v>0</v>
      </c>
      <c r="AA1159" s="42">
        <f>'Data Entry'!AF1188</f>
        <v>0</v>
      </c>
      <c r="AB1159" s="291">
        <f t="shared" si="295"/>
        <v>0</v>
      </c>
      <c r="AC1159" s="42">
        <f>'Data Entry'!AH1188</f>
        <v>0</v>
      </c>
      <c r="AD1159" s="42">
        <f>'Data Entry'!AI1188</f>
        <v>0</v>
      </c>
      <c r="AE1159" s="42">
        <f>'Data Entry'!AJ1188</f>
        <v>0</v>
      </c>
      <c r="AF1159" s="42">
        <f>'Data Entry'!AK1188</f>
        <v>0</v>
      </c>
      <c r="AG1159" s="42">
        <f>'Data Entry'!AL1188</f>
        <v>0</v>
      </c>
      <c r="AH1159" s="42">
        <f>'Data Entry'!AM1188</f>
        <v>0</v>
      </c>
      <c r="AI1159" s="42">
        <f>'Data Entry'!AV1188</f>
        <v>0</v>
      </c>
      <c r="AJ1159" s="42">
        <f>'Data Entry'!AW1188</f>
        <v>0</v>
      </c>
      <c r="AK1159" s="42">
        <f>'Data Entry'!AX1188</f>
        <v>0</v>
      </c>
      <c r="AL1159" s="291">
        <f t="shared" si="290"/>
        <v>0</v>
      </c>
      <c r="AM1159" s="42">
        <f>'Data Entry'!AY1188</f>
        <v>0</v>
      </c>
      <c r="AN1159" s="42">
        <f>'Data Entry'!AZ1188</f>
        <v>0</v>
      </c>
      <c r="AO1159" s="42">
        <f>'Data Entry'!BA1188</f>
        <v>0</v>
      </c>
      <c r="AP1159" s="42">
        <f>'Data Entry'!BB1188</f>
        <v>0</v>
      </c>
      <c r="AQ1159" s="291">
        <f t="shared" si="296"/>
        <v>0</v>
      </c>
      <c r="AR1159" s="42">
        <f>'Data Entry'!BC1188</f>
        <v>0</v>
      </c>
      <c r="AS1159" s="42">
        <f>'Data Entry'!BD1188</f>
        <v>0</v>
      </c>
      <c r="AT1159" s="291">
        <f t="shared" si="297"/>
        <v>0</v>
      </c>
      <c r="AU1159" s="42">
        <f>'Data Entry'!BE1188</f>
        <v>0</v>
      </c>
      <c r="AV1159" s="42">
        <f>'Data Entry'!BF1188</f>
        <v>0</v>
      </c>
      <c r="AW1159" s="42">
        <f>'Data Entry'!BG1188</f>
        <v>0</v>
      </c>
      <c r="AX1159" s="291">
        <f t="shared" si="291"/>
        <v>0</v>
      </c>
      <c r="AY1159" s="42">
        <f>'Data Entry'!BH1188</f>
        <v>0</v>
      </c>
      <c r="AZ1159" s="42">
        <f>'Data Entry'!BI1188</f>
        <v>0</v>
      </c>
      <c r="BA1159" s="42">
        <f>'Data Entry'!BJ1188</f>
        <v>0</v>
      </c>
      <c r="BB1159" s="42">
        <f>'Data Entry'!BK1188</f>
        <v>0</v>
      </c>
      <c r="BC1159" s="291">
        <f t="shared" si="298"/>
        <v>0</v>
      </c>
      <c r="BD1159" s="42">
        <f>'Data Entry'!BL1188</f>
        <v>0</v>
      </c>
      <c r="BE1159" s="42">
        <f>'Data Entry'!BM1188</f>
        <v>0</v>
      </c>
      <c r="BF1159" s="291">
        <f t="shared" si="299"/>
        <v>0</v>
      </c>
      <c r="BG1159" s="305">
        <f t="shared" si="300"/>
        <v>0</v>
      </c>
      <c r="BH1159" s="288" t="str">
        <f>IFERROR((BG1159*'Data Entry'!$F$18)/'Data Entry'!$E$18,"")</f>
        <v/>
      </c>
      <c r="BI1159" s="305">
        <f t="shared" si="301"/>
        <v>0</v>
      </c>
      <c r="BJ1159" s="288" t="str">
        <f t="shared" si="302"/>
        <v/>
      </c>
      <c r="BK1159" s="307" t="str">
        <f t="shared" ref="BK1159:BK1222" si="303">IFERROR((BJ1159/BH1159)*100,"")</f>
        <v/>
      </c>
    </row>
    <row r="1160" spans="1:63" ht="27" x14ac:dyDescent="0.2">
      <c r="A1160" s="119" t="str">
        <f>'Data Entry'!D1189</f>
        <v>Respondent 1156</v>
      </c>
      <c r="B1160" s="52">
        <f>'Data Entry'!AN1189</f>
        <v>0</v>
      </c>
      <c r="C1160" s="52" t="str">
        <f>'Data Entry'!BX1189</f>
        <v/>
      </c>
      <c r="D1160" s="42" t="str">
        <f>'Data Entry'!BU1189</f>
        <v>No disability</v>
      </c>
      <c r="E1160" s="42">
        <f>'Data Entry'!O1189</f>
        <v>0</v>
      </c>
      <c r="F1160" s="42">
        <f>'Data Entry'!P1189</f>
        <v>0</v>
      </c>
      <c r="G1160" s="42">
        <f>'Data Entry'!Q1189</f>
        <v>0</v>
      </c>
      <c r="H1160" s="291">
        <f t="shared" si="288"/>
        <v>0</v>
      </c>
      <c r="I1160" s="42">
        <f>'Data Entry'!R1189</f>
        <v>0</v>
      </c>
      <c r="J1160" s="42">
        <f>'Data Entry'!S1189</f>
        <v>0</v>
      </c>
      <c r="K1160" s="42">
        <f>'Data Entry'!T1189</f>
        <v>0</v>
      </c>
      <c r="L1160" s="42">
        <f>'Data Entry'!U1189</f>
        <v>0</v>
      </c>
      <c r="M1160" s="291">
        <f t="shared" si="292"/>
        <v>0</v>
      </c>
      <c r="N1160" s="42">
        <f>'Data Entry'!V1189</f>
        <v>0</v>
      </c>
      <c r="O1160" s="42">
        <f>'Data Entry'!W1189</f>
        <v>0</v>
      </c>
      <c r="P1160" s="291">
        <f t="shared" si="293"/>
        <v>0</v>
      </c>
      <c r="Q1160" s="42">
        <f>'Data Entry'!X1189</f>
        <v>0</v>
      </c>
      <c r="R1160" s="42">
        <f>'Data Entry'!Y1189</f>
        <v>0</v>
      </c>
      <c r="S1160" s="42">
        <f>'Data Entry'!Z1189</f>
        <v>0</v>
      </c>
      <c r="T1160" s="291">
        <f t="shared" si="289"/>
        <v>0</v>
      </c>
      <c r="U1160" s="42">
        <f>'Data Entry'!AA1189</f>
        <v>0</v>
      </c>
      <c r="V1160" s="42">
        <f>'Data Entry'!AB1189</f>
        <v>0</v>
      </c>
      <c r="W1160" s="42">
        <f>'Data Entry'!AC1189</f>
        <v>0</v>
      </c>
      <c r="X1160" s="42">
        <f>'Data Entry'!AD1189</f>
        <v>0</v>
      </c>
      <c r="Y1160" s="291">
        <f t="shared" si="294"/>
        <v>0</v>
      </c>
      <c r="Z1160" s="42">
        <f>'Data Entry'!AE1189</f>
        <v>0</v>
      </c>
      <c r="AA1160" s="42">
        <f>'Data Entry'!AF1189</f>
        <v>0</v>
      </c>
      <c r="AB1160" s="291">
        <f t="shared" si="295"/>
        <v>0</v>
      </c>
      <c r="AC1160" s="42">
        <f>'Data Entry'!AH1189</f>
        <v>0</v>
      </c>
      <c r="AD1160" s="42">
        <f>'Data Entry'!AI1189</f>
        <v>0</v>
      </c>
      <c r="AE1160" s="42">
        <f>'Data Entry'!AJ1189</f>
        <v>0</v>
      </c>
      <c r="AF1160" s="42">
        <f>'Data Entry'!AK1189</f>
        <v>0</v>
      </c>
      <c r="AG1160" s="42">
        <f>'Data Entry'!AL1189</f>
        <v>0</v>
      </c>
      <c r="AH1160" s="42">
        <f>'Data Entry'!AM1189</f>
        <v>0</v>
      </c>
      <c r="AI1160" s="42">
        <f>'Data Entry'!AV1189</f>
        <v>0</v>
      </c>
      <c r="AJ1160" s="42">
        <f>'Data Entry'!AW1189</f>
        <v>0</v>
      </c>
      <c r="AK1160" s="42">
        <f>'Data Entry'!AX1189</f>
        <v>0</v>
      </c>
      <c r="AL1160" s="291">
        <f t="shared" si="290"/>
        <v>0</v>
      </c>
      <c r="AM1160" s="42">
        <f>'Data Entry'!AY1189</f>
        <v>0</v>
      </c>
      <c r="AN1160" s="42">
        <f>'Data Entry'!AZ1189</f>
        <v>0</v>
      </c>
      <c r="AO1160" s="42">
        <f>'Data Entry'!BA1189</f>
        <v>0</v>
      </c>
      <c r="AP1160" s="42">
        <f>'Data Entry'!BB1189</f>
        <v>0</v>
      </c>
      <c r="AQ1160" s="291">
        <f t="shared" si="296"/>
        <v>0</v>
      </c>
      <c r="AR1160" s="42">
        <f>'Data Entry'!BC1189</f>
        <v>0</v>
      </c>
      <c r="AS1160" s="42">
        <f>'Data Entry'!BD1189</f>
        <v>0</v>
      </c>
      <c r="AT1160" s="291">
        <f t="shared" si="297"/>
        <v>0</v>
      </c>
      <c r="AU1160" s="42">
        <f>'Data Entry'!BE1189</f>
        <v>0</v>
      </c>
      <c r="AV1160" s="42">
        <f>'Data Entry'!BF1189</f>
        <v>0</v>
      </c>
      <c r="AW1160" s="42">
        <f>'Data Entry'!BG1189</f>
        <v>0</v>
      </c>
      <c r="AX1160" s="291">
        <f t="shared" si="291"/>
        <v>0</v>
      </c>
      <c r="AY1160" s="42">
        <f>'Data Entry'!BH1189</f>
        <v>0</v>
      </c>
      <c r="AZ1160" s="42">
        <f>'Data Entry'!BI1189</f>
        <v>0</v>
      </c>
      <c r="BA1160" s="42">
        <f>'Data Entry'!BJ1189</f>
        <v>0</v>
      </c>
      <c r="BB1160" s="42">
        <f>'Data Entry'!BK1189</f>
        <v>0</v>
      </c>
      <c r="BC1160" s="291">
        <f t="shared" si="298"/>
        <v>0</v>
      </c>
      <c r="BD1160" s="42">
        <f>'Data Entry'!BL1189</f>
        <v>0</v>
      </c>
      <c r="BE1160" s="42">
        <f>'Data Entry'!BM1189</f>
        <v>0</v>
      </c>
      <c r="BF1160" s="291">
        <f t="shared" si="299"/>
        <v>0</v>
      </c>
      <c r="BG1160" s="305">
        <f t="shared" si="300"/>
        <v>0</v>
      </c>
      <c r="BH1160" s="288" t="str">
        <f>IFERROR((BG1160*'Data Entry'!$F$18)/'Data Entry'!$E$18,"")</f>
        <v/>
      </c>
      <c r="BI1160" s="305">
        <f t="shared" si="301"/>
        <v>0</v>
      </c>
      <c r="BJ1160" s="288" t="str">
        <f t="shared" si="302"/>
        <v/>
      </c>
      <c r="BK1160" s="307" t="str">
        <f t="shared" si="303"/>
        <v/>
      </c>
    </row>
    <row r="1161" spans="1:63" ht="27" x14ac:dyDescent="0.2">
      <c r="A1161" s="119" t="str">
        <f>'Data Entry'!D1190</f>
        <v>Respondent 1157</v>
      </c>
      <c r="B1161" s="52">
        <f>'Data Entry'!AN1190</f>
        <v>0</v>
      </c>
      <c r="C1161" s="52" t="str">
        <f>'Data Entry'!BX1190</f>
        <v/>
      </c>
      <c r="D1161" s="42" t="str">
        <f>'Data Entry'!BU1190</f>
        <v>No disability</v>
      </c>
      <c r="E1161" s="42">
        <f>'Data Entry'!O1190</f>
        <v>0</v>
      </c>
      <c r="F1161" s="42">
        <f>'Data Entry'!P1190</f>
        <v>0</v>
      </c>
      <c r="G1161" s="42">
        <f>'Data Entry'!Q1190</f>
        <v>0</v>
      </c>
      <c r="H1161" s="291">
        <f t="shared" si="288"/>
        <v>0</v>
      </c>
      <c r="I1161" s="42">
        <f>'Data Entry'!R1190</f>
        <v>0</v>
      </c>
      <c r="J1161" s="42">
        <f>'Data Entry'!S1190</f>
        <v>0</v>
      </c>
      <c r="K1161" s="42">
        <f>'Data Entry'!T1190</f>
        <v>0</v>
      </c>
      <c r="L1161" s="42">
        <f>'Data Entry'!U1190</f>
        <v>0</v>
      </c>
      <c r="M1161" s="291">
        <f t="shared" si="292"/>
        <v>0</v>
      </c>
      <c r="N1161" s="42">
        <f>'Data Entry'!V1190</f>
        <v>0</v>
      </c>
      <c r="O1161" s="42">
        <f>'Data Entry'!W1190</f>
        <v>0</v>
      </c>
      <c r="P1161" s="291">
        <f t="shared" si="293"/>
        <v>0</v>
      </c>
      <c r="Q1161" s="42">
        <f>'Data Entry'!X1190</f>
        <v>0</v>
      </c>
      <c r="R1161" s="42">
        <f>'Data Entry'!Y1190</f>
        <v>0</v>
      </c>
      <c r="S1161" s="42">
        <f>'Data Entry'!Z1190</f>
        <v>0</v>
      </c>
      <c r="T1161" s="291">
        <f t="shared" si="289"/>
        <v>0</v>
      </c>
      <c r="U1161" s="42">
        <f>'Data Entry'!AA1190</f>
        <v>0</v>
      </c>
      <c r="V1161" s="42">
        <f>'Data Entry'!AB1190</f>
        <v>0</v>
      </c>
      <c r="W1161" s="42">
        <f>'Data Entry'!AC1190</f>
        <v>0</v>
      </c>
      <c r="X1161" s="42">
        <f>'Data Entry'!AD1190</f>
        <v>0</v>
      </c>
      <c r="Y1161" s="291">
        <f t="shared" si="294"/>
        <v>0</v>
      </c>
      <c r="Z1161" s="42">
        <f>'Data Entry'!AE1190</f>
        <v>0</v>
      </c>
      <c r="AA1161" s="42">
        <f>'Data Entry'!AF1190</f>
        <v>0</v>
      </c>
      <c r="AB1161" s="291">
        <f t="shared" si="295"/>
        <v>0</v>
      </c>
      <c r="AC1161" s="42">
        <f>'Data Entry'!AH1190</f>
        <v>0</v>
      </c>
      <c r="AD1161" s="42">
        <f>'Data Entry'!AI1190</f>
        <v>0</v>
      </c>
      <c r="AE1161" s="42">
        <f>'Data Entry'!AJ1190</f>
        <v>0</v>
      </c>
      <c r="AF1161" s="42">
        <f>'Data Entry'!AK1190</f>
        <v>0</v>
      </c>
      <c r="AG1161" s="42">
        <f>'Data Entry'!AL1190</f>
        <v>0</v>
      </c>
      <c r="AH1161" s="42">
        <f>'Data Entry'!AM1190</f>
        <v>0</v>
      </c>
      <c r="AI1161" s="42">
        <f>'Data Entry'!AV1190</f>
        <v>0</v>
      </c>
      <c r="AJ1161" s="42">
        <f>'Data Entry'!AW1190</f>
        <v>0</v>
      </c>
      <c r="AK1161" s="42">
        <f>'Data Entry'!AX1190</f>
        <v>0</v>
      </c>
      <c r="AL1161" s="291">
        <f t="shared" si="290"/>
        <v>0</v>
      </c>
      <c r="AM1161" s="42">
        <f>'Data Entry'!AY1190</f>
        <v>0</v>
      </c>
      <c r="AN1161" s="42">
        <f>'Data Entry'!AZ1190</f>
        <v>0</v>
      </c>
      <c r="AO1161" s="42">
        <f>'Data Entry'!BA1190</f>
        <v>0</v>
      </c>
      <c r="AP1161" s="42">
        <f>'Data Entry'!BB1190</f>
        <v>0</v>
      </c>
      <c r="AQ1161" s="291">
        <f t="shared" si="296"/>
        <v>0</v>
      </c>
      <c r="AR1161" s="42">
        <f>'Data Entry'!BC1190</f>
        <v>0</v>
      </c>
      <c r="AS1161" s="42">
        <f>'Data Entry'!BD1190</f>
        <v>0</v>
      </c>
      <c r="AT1161" s="291">
        <f t="shared" si="297"/>
        <v>0</v>
      </c>
      <c r="AU1161" s="42">
        <f>'Data Entry'!BE1190</f>
        <v>0</v>
      </c>
      <c r="AV1161" s="42">
        <f>'Data Entry'!BF1190</f>
        <v>0</v>
      </c>
      <c r="AW1161" s="42">
        <f>'Data Entry'!BG1190</f>
        <v>0</v>
      </c>
      <c r="AX1161" s="291">
        <f t="shared" si="291"/>
        <v>0</v>
      </c>
      <c r="AY1161" s="42">
        <f>'Data Entry'!BH1190</f>
        <v>0</v>
      </c>
      <c r="AZ1161" s="42">
        <f>'Data Entry'!BI1190</f>
        <v>0</v>
      </c>
      <c r="BA1161" s="42">
        <f>'Data Entry'!BJ1190</f>
        <v>0</v>
      </c>
      <c r="BB1161" s="42">
        <f>'Data Entry'!BK1190</f>
        <v>0</v>
      </c>
      <c r="BC1161" s="291">
        <f t="shared" si="298"/>
        <v>0</v>
      </c>
      <c r="BD1161" s="42">
        <f>'Data Entry'!BL1190</f>
        <v>0</v>
      </c>
      <c r="BE1161" s="42">
        <f>'Data Entry'!BM1190</f>
        <v>0</v>
      </c>
      <c r="BF1161" s="291">
        <f t="shared" si="299"/>
        <v>0</v>
      </c>
      <c r="BG1161" s="305">
        <f t="shared" si="300"/>
        <v>0</v>
      </c>
      <c r="BH1161" s="288" t="str">
        <f>IFERROR((BG1161*'Data Entry'!$F$18)/'Data Entry'!$E$18,"")</f>
        <v/>
      </c>
      <c r="BI1161" s="305">
        <f t="shared" si="301"/>
        <v>0</v>
      </c>
      <c r="BJ1161" s="288" t="str">
        <f t="shared" si="302"/>
        <v/>
      </c>
      <c r="BK1161" s="307" t="str">
        <f t="shared" si="303"/>
        <v/>
      </c>
    </row>
    <row r="1162" spans="1:63" ht="27" x14ac:dyDescent="0.2">
      <c r="A1162" s="119" t="str">
        <f>'Data Entry'!D1191</f>
        <v>Respondent 1158</v>
      </c>
      <c r="B1162" s="52">
        <f>'Data Entry'!AN1191</f>
        <v>0</v>
      </c>
      <c r="C1162" s="52" t="str">
        <f>'Data Entry'!BX1191</f>
        <v/>
      </c>
      <c r="D1162" s="42" t="str">
        <f>'Data Entry'!BU1191</f>
        <v>No disability</v>
      </c>
      <c r="E1162" s="42">
        <f>'Data Entry'!O1191</f>
        <v>0</v>
      </c>
      <c r="F1162" s="42">
        <f>'Data Entry'!P1191</f>
        <v>0</v>
      </c>
      <c r="G1162" s="42">
        <f>'Data Entry'!Q1191</f>
        <v>0</v>
      </c>
      <c r="H1162" s="291">
        <f t="shared" si="288"/>
        <v>0</v>
      </c>
      <c r="I1162" s="42">
        <f>'Data Entry'!R1191</f>
        <v>0</v>
      </c>
      <c r="J1162" s="42">
        <f>'Data Entry'!S1191</f>
        <v>0</v>
      </c>
      <c r="K1162" s="42">
        <f>'Data Entry'!T1191</f>
        <v>0</v>
      </c>
      <c r="L1162" s="42">
        <f>'Data Entry'!U1191</f>
        <v>0</v>
      </c>
      <c r="M1162" s="291">
        <f t="shared" si="292"/>
        <v>0</v>
      </c>
      <c r="N1162" s="42">
        <f>'Data Entry'!V1191</f>
        <v>0</v>
      </c>
      <c r="O1162" s="42">
        <f>'Data Entry'!W1191</f>
        <v>0</v>
      </c>
      <c r="P1162" s="291">
        <f t="shared" si="293"/>
        <v>0</v>
      </c>
      <c r="Q1162" s="42">
        <f>'Data Entry'!X1191</f>
        <v>0</v>
      </c>
      <c r="R1162" s="42">
        <f>'Data Entry'!Y1191</f>
        <v>0</v>
      </c>
      <c r="S1162" s="42">
        <f>'Data Entry'!Z1191</f>
        <v>0</v>
      </c>
      <c r="T1162" s="291">
        <f t="shared" si="289"/>
        <v>0</v>
      </c>
      <c r="U1162" s="42">
        <f>'Data Entry'!AA1191</f>
        <v>0</v>
      </c>
      <c r="V1162" s="42">
        <f>'Data Entry'!AB1191</f>
        <v>0</v>
      </c>
      <c r="W1162" s="42">
        <f>'Data Entry'!AC1191</f>
        <v>0</v>
      </c>
      <c r="X1162" s="42">
        <f>'Data Entry'!AD1191</f>
        <v>0</v>
      </c>
      <c r="Y1162" s="291">
        <f t="shared" si="294"/>
        <v>0</v>
      </c>
      <c r="Z1162" s="42">
        <f>'Data Entry'!AE1191</f>
        <v>0</v>
      </c>
      <c r="AA1162" s="42">
        <f>'Data Entry'!AF1191</f>
        <v>0</v>
      </c>
      <c r="AB1162" s="291">
        <f t="shared" si="295"/>
        <v>0</v>
      </c>
      <c r="AC1162" s="42">
        <f>'Data Entry'!AH1191</f>
        <v>0</v>
      </c>
      <c r="AD1162" s="42">
        <f>'Data Entry'!AI1191</f>
        <v>0</v>
      </c>
      <c r="AE1162" s="42">
        <f>'Data Entry'!AJ1191</f>
        <v>0</v>
      </c>
      <c r="AF1162" s="42">
        <f>'Data Entry'!AK1191</f>
        <v>0</v>
      </c>
      <c r="AG1162" s="42">
        <f>'Data Entry'!AL1191</f>
        <v>0</v>
      </c>
      <c r="AH1162" s="42">
        <f>'Data Entry'!AM1191</f>
        <v>0</v>
      </c>
      <c r="AI1162" s="42">
        <f>'Data Entry'!AV1191</f>
        <v>0</v>
      </c>
      <c r="AJ1162" s="42">
        <f>'Data Entry'!AW1191</f>
        <v>0</v>
      </c>
      <c r="AK1162" s="42">
        <f>'Data Entry'!AX1191</f>
        <v>0</v>
      </c>
      <c r="AL1162" s="291">
        <f t="shared" si="290"/>
        <v>0</v>
      </c>
      <c r="AM1162" s="42">
        <f>'Data Entry'!AY1191</f>
        <v>0</v>
      </c>
      <c r="AN1162" s="42">
        <f>'Data Entry'!AZ1191</f>
        <v>0</v>
      </c>
      <c r="AO1162" s="42">
        <f>'Data Entry'!BA1191</f>
        <v>0</v>
      </c>
      <c r="AP1162" s="42">
        <f>'Data Entry'!BB1191</f>
        <v>0</v>
      </c>
      <c r="AQ1162" s="291">
        <f t="shared" si="296"/>
        <v>0</v>
      </c>
      <c r="AR1162" s="42">
        <f>'Data Entry'!BC1191</f>
        <v>0</v>
      </c>
      <c r="AS1162" s="42">
        <f>'Data Entry'!BD1191</f>
        <v>0</v>
      </c>
      <c r="AT1162" s="291">
        <f t="shared" si="297"/>
        <v>0</v>
      </c>
      <c r="AU1162" s="42">
        <f>'Data Entry'!BE1191</f>
        <v>0</v>
      </c>
      <c r="AV1162" s="42">
        <f>'Data Entry'!BF1191</f>
        <v>0</v>
      </c>
      <c r="AW1162" s="42">
        <f>'Data Entry'!BG1191</f>
        <v>0</v>
      </c>
      <c r="AX1162" s="291">
        <f t="shared" si="291"/>
        <v>0</v>
      </c>
      <c r="AY1162" s="42">
        <f>'Data Entry'!BH1191</f>
        <v>0</v>
      </c>
      <c r="AZ1162" s="42">
        <f>'Data Entry'!BI1191</f>
        <v>0</v>
      </c>
      <c r="BA1162" s="42">
        <f>'Data Entry'!BJ1191</f>
        <v>0</v>
      </c>
      <c r="BB1162" s="42">
        <f>'Data Entry'!BK1191</f>
        <v>0</v>
      </c>
      <c r="BC1162" s="291">
        <f t="shared" si="298"/>
        <v>0</v>
      </c>
      <c r="BD1162" s="42">
        <f>'Data Entry'!BL1191</f>
        <v>0</v>
      </c>
      <c r="BE1162" s="42">
        <f>'Data Entry'!BM1191</f>
        <v>0</v>
      </c>
      <c r="BF1162" s="291">
        <f t="shared" si="299"/>
        <v>0</v>
      </c>
      <c r="BG1162" s="305">
        <f t="shared" si="300"/>
        <v>0</v>
      </c>
      <c r="BH1162" s="288" t="str">
        <f>IFERROR((BG1162*'Data Entry'!$F$18)/'Data Entry'!$E$18,"")</f>
        <v/>
      </c>
      <c r="BI1162" s="305">
        <f t="shared" si="301"/>
        <v>0</v>
      </c>
      <c r="BJ1162" s="288" t="str">
        <f t="shared" si="302"/>
        <v/>
      </c>
      <c r="BK1162" s="307" t="str">
        <f t="shared" si="303"/>
        <v/>
      </c>
    </row>
    <row r="1163" spans="1:63" ht="27" x14ac:dyDescent="0.2">
      <c r="A1163" s="119" t="str">
        <f>'Data Entry'!D1192</f>
        <v>Respondent 1159</v>
      </c>
      <c r="B1163" s="52">
        <f>'Data Entry'!AN1192</f>
        <v>0</v>
      </c>
      <c r="C1163" s="52" t="str">
        <f>'Data Entry'!BX1192</f>
        <v/>
      </c>
      <c r="D1163" s="42" t="str">
        <f>'Data Entry'!BU1192</f>
        <v>No disability</v>
      </c>
      <c r="E1163" s="42">
        <f>'Data Entry'!O1192</f>
        <v>0</v>
      </c>
      <c r="F1163" s="42">
        <f>'Data Entry'!P1192</f>
        <v>0</v>
      </c>
      <c r="G1163" s="42">
        <f>'Data Entry'!Q1192</f>
        <v>0</v>
      </c>
      <c r="H1163" s="291">
        <f t="shared" si="288"/>
        <v>0</v>
      </c>
      <c r="I1163" s="42">
        <f>'Data Entry'!R1192</f>
        <v>0</v>
      </c>
      <c r="J1163" s="42">
        <f>'Data Entry'!S1192</f>
        <v>0</v>
      </c>
      <c r="K1163" s="42">
        <f>'Data Entry'!T1192</f>
        <v>0</v>
      </c>
      <c r="L1163" s="42">
        <f>'Data Entry'!U1192</f>
        <v>0</v>
      </c>
      <c r="M1163" s="291">
        <f t="shared" si="292"/>
        <v>0</v>
      </c>
      <c r="N1163" s="42">
        <f>'Data Entry'!V1192</f>
        <v>0</v>
      </c>
      <c r="O1163" s="42">
        <f>'Data Entry'!W1192</f>
        <v>0</v>
      </c>
      <c r="P1163" s="291">
        <f t="shared" si="293"/>
        <v>0</v>
      </c>
      <c r="Q1163" s="42">
        <f>'Data Entry'!X1192</f>
        <v>0</v>
      </c>
      <c r="R1163" s="42">
        <f>'Data Entry'!Y1192</f>
        <v>0</v>
      </c>
      <c r="S1163" s="42">
        <f>'Data Entry'!Z1192</f>
        <v>0</v>
      </c>
      <c r="T1163" s="291">
        <f t="shared" si="289"/>
        <v>0</v>
      </c>
      <c r="U1163" s="42">
        <f>'Data Entry'!AA1192</f>
        <v>0</v>
      </c>
      <c r="V1163" s="42">
        <f>'Data Entry'!AB1192</f>
        <v>0</v>
      </c>
      <c r="W1163" s="42">
        <f>'Data Entry'!AC1192</f>
        <v>0</v>
      </c>
      <c r="X1163" s="42">
        <f>'Data Entry'!AD1192</f>
        <v>0</v>
      </c>
      <c r="Y1163" s="291">
        <f t="shared" si="294"/>
        <v>0</v>
      </c>
      <c r="Z1163" s="42">
        <f>'Data Entry'!AE1192</f>
        <v>0</v>
      </c>
      <c r="AA1163" s="42">
        <f>'Data Entry'!AF1192</f>
        <v>0</v>
      </c>
      <c r="AB1163" s="291">
        <f t="shared" si="295"/>
        <v>0</v>
      </c>
      <c r="AC1163" s="42">
        <f>'Data Entry'!AH1192</f>
        <v>0</v>
      </c>
      <c r="AD1163" s="42">
        <f>'Data Entry'!AI1192</f>
        <v>0</v>
      </c>
      <c r="AE1163" s="42">
        <f>'Data Entry'!AJ1192</f>
        <v>0</v>
      </c>
      <c r="AF1163" s="42">
        <f>'Data Entry'!AK1192</f>
        <v>0</v>
      </c>
      <c r="AG1163" s="42">
        <f>'Data Entry'!AL1192</f>
        <v>0</v>
      </c>
      <c r="AH1163" s="42">
        <f>'Data Entry'!AM1192</f>
        <v>0</v>
      </c>
      <c r="AI1163" s="42">
        <f>'Data Entry'!AV1192</f>
        <v>0</v>
      </c>
      <c r="AJ1163" s="42">
        <f>'Data Entry'!AW1192</f>
        <v>0</v>
      </c>
      <c r="AK1163" s="42">
        <f>'Data Entry'!AX1192</f>
        <v>0</v>
      </c>
      <c r="AL1163" s="291">
        <f t="shared" si="290"/>
        <v>0</v>
      </c>
      <c r="AM1163" s="42">
        <f>'Data Entry'!AY1192</f>
        <v>0</v>
      </c>
      <c r="AN1163" s="42">
        <f>'Data Entry'!AZ1192</f>
        <v>0</v>
      </c>
      <c r="AO1163" s="42">
        <f>'Data Entry'!BA1192</f>
        <v>0</v>
      </c>
      <c r="AP1163" s="42">
        <f>'Data Entry'!BB1192</f>
        <v>0</v>
      </c>
      <c r="AQ1163" s="291">
        <f t="shared" si="296"/>
        <v>0</v>
      </c>
      <c r="AR1163" s="42">
        <f>'Data Entry'!BC1192</f>
        <v>0</v>
      </c>
      <c r="AS1163" s="42">
        <f>'Data Entry'!BD1192</f>
        <v>0</v>
      </c>
      <c r="AT1163" s="291">
        <f t="shared" si="297"/>
        <v>0</v>
      </c>
      <c r="AU1163" s="42">
        <f>'Data Entry'!BE1192</f>
        <v>0</v>
      </c>
      <c r="AV1163" s="42">
        <f>'Data Entry'!BF1192</f>
        <v>0</v>
      </c>
      <c r="AW1163" s="42">
        <f>'Data Entry'!BG1192</f>
        <v>0</v>
      </c>
      <c r="AX1163" s="291">
        <f t="shared" si="291"/>
        <v>0</v>
      </c>
      <c r="AY1163" s="42">
        <f>'Data Entry'!BH1192</f>
        <v>0</v>
      </c>
      <c r="AZ1163" s="42">
        <f>'Data Entry'!BI1192</f>
        <v>0</v>
      </c>
      <c r="BA1163" s="42">
        <f>'Data Entry'!BJ1192</f>
        <v>0</v>
      </c>
      <c r="BB1163" s="42">
        <f>'Data Entry'!BK1192</f>
        <v>0</v>
      </c>
      <c r="BC1163" s="291">
        <f t="shared" si="298"/>
        <v>0</v>
      </c>
      <c r="BD1163" s="42">
        <f>'Data Entry'!BL1192</f>
        <v>0</v>
      </c>
      <c r="BE1163" s="42">
        <f>'Data Entry'!BM1192</f>
        <v>0</v>
      </c>
      <c r="BF1163" s="291">
        <f t="shared" si="299"/>
        <v>0</v>
      </c>
      <c r="BG1163" s="305">
        <f t="shared" si="300"/>
        <v>0</v>
      </c>
      <c r="BH1163" s="288" t="str">
        <f>IFERROR((BG1163*'Data Entry'!$F$18)/'Data Entry'!$E$18,"")</f>
        <v/>
      </c>
      <c r="BI1163" s="305">
        <f t="shared" si="301"/>
        <v>0</v>
      </c>
      <c r="BJ1163" s="288" t="str">
        <f t="shared" si="302"/>
        <v/>
      </c>
      <c r="BK1163" s="307" t="str">
        <f t="shared" si="303"/>
        <v/>
      </c>
    </row>
    <row r="1164" spans="1:63" ht="27" x14ac:dyDescent="0.2">
      <c r="A1164" s="119" t="str">
        <f>'Data Entry'!D1193</f>
        <v>Respondent 1160</v>
      </c>
      <c r="B1164" s="52">
        <f>'Data Entry'!AN1193</f>
        <v>0</v>
      </c>
      <c r="C1164" s="52" t="str">
        <f>'Data Entry'!BX1193</f>
        <v/>
      </c>
      <c r="D1164" s="42" t="str">
        <f>'Data Entry'!BU1193</f>
        <v>No disability</v>
      </c>
      <c r="E1164" s="42">
        <f>'Data Entry'!O1193</f>
        <v>0</v>
      </c>
      <c r="F1164" s="42">
        <f>'Data Entry'!P1193</f>
        <v>0</v>
      </c>
      <c r="G1164" s="42">
        <f>'Data Entry'!Q1193</f>
        <v>0</v>
      </c>
      <c r="H1164" s="291">
        <f t="shared" si="288"/>
        <v>0</v>
      </c>
      <c r="I1164" s="42">
        <f>'Data Entry'!R1193</f>
        <v>0</v>
      </c>
      <c r="J1164" s="42">
        <f>'Data Entry'!S1193</f>
        <v>0</v>
      </c>
      <c r="K1164" s="42">
        <f>'Data Entry'!T1193</f>
        <v>0</v>
      </c>
      <c r="L1164" s="42">
        <f>'Data Entry'!U1193</f>
        <v>0</v>
      </c>
      <c r="M1164" s="291">
        <f t="shared" si="292"/>
        <v>0</v>
      </c>
      <c r="N1164" s="42">
        <f>'Data Entry'!V1193</f>
        <v>0</v>
      </c>
      <c r="O1164" s="42">
        <f>'Data Entry'!W1193</f>
        <v>0</v>
      </c>
      <c r="P1164" s="291">
        <f t="shared" si="293"/>
        <v>0</v>
      </c>
      <c r="Q1164" s="42">
        <f>'Data Entry'!X1193</f>
        <v>0</v>
      </c>
      <c r="R1164" s="42">
        <f>'Data Entry'!Y1193</f>
        <v>0</v>
      </c>
      <c r="S1164" s="42">
        <f>'Data Entry'!Z1193</f>
        <v>0</v>
      </c>
      <c r="T1164" s="291">
        <f t="shared" si="289"/>
        <v>0</v>
      </c>
      <c r="U1164" s="42">
        <f>'Data Entry'!AA1193</f>
        <v>0</v>
      </c>
      <c r="V1164" s="42">
        <f>'Data Entry'!AB1193</f>
        <v>0</v>
      </c>
      <c r="W1164" s="42">
        <f>'Data Entry'!AC1193</f>
        <v>0</v>
      </c>
      <c r="X1164" s="42">
        <f>'Data Entry'!AD1193</f>
        <v>0</v>
      </c>
      <c r="Y1164" s="291">
        <f t="shared" si="294"/>
        <v>0</v>
      </c>
      <c r="Z1164" s="42">
        <f>'Data Entry'!AE1193</f>
        <v>0</v>
      </c>
      <c r="AA1164" s="42">
        <f>'Data Entry'!AF1193</f>
        <v>0</v>
      </c>
      <c r="AB1164" s="291">
        <f t="shared" si="295"/>
        <v>0</v>
      </c>
      <c r="AC1164" s="42">
        <f>'Data Entry'!AH1193</f>
        <v>0</v>
      </c>
      <c r="AD1164" s="42">
        <f>'Data Entry'!AI1193</f>
        <v>0</v>
      </c>
      <c r="AE1164" s="42">
        <f>'Data Entry'!AJ1193</f>
        <v>0</v>
      </c>
      <c r="AF1164" s="42">
        <f>'Data Entry'!AK1193</f>
        <v>0</v>
      </c>
      <c r="AG1164" s="42">
        <f>'Data Entry'!AL1193</f>
        <v>0</v>
      </c>
      <c r="AH1164" s="42">
        <f>'Data Entry'!AM1193</f>
        <v>0</v>
      </c>
      <c r="AI1164" s="42">
        <f>'Data Entry'!AV1193</f>
        <v>0</v>
      </c>
      <c r="AJ1164" s="42">
        <f>'Data Entry'!AW1193</f>
        <v>0</v>
      </c>
      <c r="AK1164" s="42">
        <f>'Data Entry'!AX1193</f>
        <v>0</v>
      </c>
      <c r="AL1164" s="291">
        <f t="shared" si="290"/>
        <v>0</v>
      </c>
      <c r="AM1164" s="42">
        <f>'Data Entry'!AY1193</f>
        <v>0</v>
      </c>
      <c r="AN1164" s="42">
        <f>'Data Entry'!AZ1193</f>
        <v>0</v>
      </c>
      <c r="AO1164" s="42">
        <f>'Data Entry'!BA1193</f>
        <v>0</v>
      </c>
      <c r="AP1164" s="42">
        <f>'Data Entry'!BB1193</f>
        <v>0</v>
      </c>
      <c r="AQ1164" s="291">
        <f t="shared" si="296"/>
        <v>0</v>
      </c>
      <c r="AR1164" s="42">
        <f>'Data Entry'!BC1193</f>
        <v>0</v>
      </c>
      <c r="AS1164" s="42">
        <f>'Data Entry'!BD1193</f>
        <v>0</v>
      </c>
      <c r="AT1164" s="291">
        <f t="shared" si="297"/>
        <v>0</v>
      </c>
      <c r="AU1164" s="42">
        <f>'Data Entry'!BE1193</f>
        <v>0</v>
      </c>
      <c r="AV1164" s="42">
        <f>'Data Entry'!BF1193</f>
        <v>0</v>
      </c>
      <c r="AW1164" s="42">
        <f>'Data Entry'!BG1193</f>
        <v>0</v>
      </c>
      <c r="AX1164" s="291">
        <f t="shared" si="291"/>
        <v>0</v>
      </c>
      <c r="AY1164" s="42">
        <f>'Data Entry'!BH1193</f>
        <v>0</v>
      </c>
      <c r="AZ1164" s="42">
        <f>'Data Entry'!BI1193</f>
        <v>0</v>
      </c>
      <c r="BA1164" s="42">
        <f>'Data Entry'!BJ1193</f>
        <v>0</v>
      </c>
      <c r="BB1164" s="42">
        <f>'Data Entry'!BK1193</f>
        <v>0</v>
      </c>
      <c r="BC1164" s="291">
        <f t="shared" si="298"/>
        <v>0</v>
      </c>
      <c r="BD1164" s="42">
        <f>'Data Entry'!BL1193</f>
        <v>0</v>
      </c>
      <c r="BE1164" s="42">
        <f>'Data Entry'!BM1193</f>
        <v>0</v>
      </c>
      <c r="BF1164" s="291">
        <f t="shared" si="299"/>
        <v>0</v>
      </c>
      <c r="BG1164" s="305">
        <f t="shared" si="300"/>
        <v>0</v>
      </c>
      <c r="BH1164" s="288" t="str">
        <f>IFERROR((BG1164*'Data Entry'!$F$18)/'Data Entry'!$E$18,"")</f>
        <v/>
      </c>
      <c r="BI1164" s="305">
        <f t="shared" si="301"/>
        <v>0</v>
      </c>
      <c r="BJ1164" s="288" t="str">
        <f t="shared" si="302"/>
        <v/>
      </c>
      <c r="BK1164" s="307" t="str">
        <f t="shared" si="303"/>
        <v/>
      </c>
    </row>
    <row r="1165" spans="1:63" ht="27" x14ac:dyDescent="0.2">
      <c r="A1165" s="119" t="str">
        <f>'Data Entry'!D1194</f>
        <v>Respondent 1161</v>
      </c>
      <c r="B1165" s="52">
        <f>'Data Entry'!AN1194</f>
        <v>0</v>
      </c>
      <c r="C1165" s="52" t="str">
        <f>'Data Entry'!BX1194</f>
        <v/>
      </c>
      <c r="D1165" s="42" t="str">
        <f>'Data Entry'!BU1194</f>
        <v>No disability</v>
      </c>
      <c r="E1165" s="42">
        <f>'Data Entry'!O1194</f>
        <v>0</v>
      </c>
      <c r="F1165" s="42">
        <f>'Data Entry'!P1194</f>
        <v>0</v>
      </c>
      <c r="G1165" s="42">
        <f>'Data Entry'!Q1194</f>
        <v>0</v>
      </c>
      <c r="H1165" s="291">
        <f t="shared" si="288"/>
        <v>0</v>
      </c>
      <c r="I1165" s="42">
        <f>'Data Entry'!R1194</f>
        <v>0</v>
      </c>
      <c r="J1165" s="42">
        <f>'Data Entry'!S1194</f>
        <v>0</v>
      </c>
      <c r="K1165" s="42">
        <f>'Data Entry'!T1194</f>
        <v>0</v>
      </c>
      <c r="L1165" s="42">
        <f>'Data Entry'!U1194</f>
        <v>0</v>
      </c>
      <c r="M1165" s="291">
        <f t="shared" si="292"/>
        <v>0</v>
      </c>
      <c r="N1165" s="42">
        <f>'Data Entry'!V1194</f>
        <v>0</v>
      </c>
      <c r="O1165" s="42">
        <f>'Data Entry'!W1194</f>
        <v>0</v>
      </c>
      <c r="P1165" s="291">
        <f t="shared" si="293"/>
        <v>0</v>
      </c>
      <c r="Q1165" s="42">
        <f>'Data Entry'!X1194</f>
        <v>0</v>
      </c>
      <c r="R1165" s="42">
        <f>'Data Entry'!Y1194</f>
        <v>0</v>
      </c>
      <c r="S1165" s="42">
        <f>'Data Entry'!Z1194</f>
        <v>0</v>
      </c>
      <c r="T1165" s="291">
        <f t="shared" si="289"/>
        <v>0</v>
      </c>
      <c r="U1165" s="42">
        <f>'Data Entry'!AA1194</f>
        <v>0</v>
      </c>
      <c r="V1165" s="42">
        <f>'Data Entry'!AB1194</f>
        <v>0</v>
      </c>
      <c r="W1165" s="42">
        <f>'Data Entry'!AC1194</f>
        <v>0</v>
      </c>
      <c r="X1165" s="42">
        <f>'Data Entry'!AD1194</f>
        <v>0</v>
      </c>
      <c r="Y1165" s="291">
        <f t="shared" si="294"/>
        <v>0</v>
      </c>
      <c r="Z1165" s="42">
        <f>'Data Entry'!AE1194</f>
        <v>0</v>
      </c>
      <c r="AA1165" s="42">
        <f>'Data Entry'!AF1194</f>
        <v>0</v>
      </c>
      <c r="AB1165" s="291">
        <f t="shared" si="295"/>
        <v>0</v>
      </c>
      <c r="AC1165" s="42">
        <f>'Data Entry'!AH1194</f>
        <v>0</v>
      </c>
      <c r="AD1165" s="42">
        <f>'Data Entry'!AI1194</f>
        <v>0</v>
      </c>
      <c r="AE1165" s="42">
        <f>'Data Entry'!AJ1194</f>
        <v>0</v>
      </c>
      <c r="AF1165" s="42">
        <f>'Data Entry'!AK1194</f>
        <v>0</v>
      </c>
      <c r="AG1165" s="42">
        <f>'Data Entry'!AL1194</f>
        <v>0</v>
      </c>
      <c r="AH1165" s="42">
        <f>'Data Entry'!AM1194</f>
        <v>0</v>
      </c>
      <c r="AI1165" s="42">
        <f>'Data Entry'!AV1194</f>
        <v>0</v>
      </c>
      <c r="AJ1165" s="42">
        <f>'Data Entry'!AW1194</f>
        <v>0</v>
      </c>
      <c r="AK1165" s="42">
        <f>'Data Entry'!AX1194</f>
        <v>0</v>
      </c>
      <c r="AL1165" s="291">
        <f t="shared" si="290"/>
        <v>0</v>
      </c>
      <c r="AM1165" s="42">
        <f>'Data Entry'!AY1194</f>
        <v>0</v>
      </c>
      <c r="AN1165" s="42">
        <f>'Data Entry'!AZ1194</f>
        <v>0</v>
      </c>
      <c r="AO1165" s="42">
        <f>'Data Entry'!BA1194</f>
        <v>0</v>
      </c>
      <c r="AP1165" s="42">
        <f>'Data Entry'!BB1194</f>
        <v>0</v>
      </c>
      <c r="AQ1165" s="291">
        <f t="shared" si="296"/>
        <v>0</v>
      </c>
      <c r="AR1165" s="42">
        <f>'Data Entry'!BC1194</f>
        <v>0</v>
      </c>
      <c r="AS1165" s="42">
        <f>'Data Entry'!BD1194</f>
        <v>0</v>
      </c>
      <c r="AT1165" s="291">
        <f t="shared" si="297"/>
        <v>0</v>
      </c>
      <c r="AU1165" s="42">
        <f>'Data Entry'!BE1194</f>
        <v>0</v>
      </c>
      <c r="AV1165" s="42">
        <f>'Data Entry'!BF1194</f>
        <v>0</v>
      </c>
      <c r="AW1165" s="42">
        <f>'Data Entry'!BG1194</f>
        <v>0</v>
      </c>
      <c r="AX1165" s="291">
        <f t="shared" si="291"/>
        <v>0</v>
      </c>
      <c r="AY1165" s="42">
        <f>'Data Entry'!BH1194</f>
        <v>0</v>
      </c>
      <c r="AZ1165" s="42">
        <f>'Data Entry'!BI1194</f>
        <v>0</v>
      </c>
      <c r="BA1165" s="42">
        <f>'Data Entry'!BJ1194</f>
        <v>0</v>
      </c>
      <c r="BB1165" s="42">
        <f>'Data Entry'!BK1194</f>
        <v>0</v>
      </c>
      <c r="BC1165" s="291">
        <f t="shared" si="298"/>
        <v>0</v>
      </c>
      <c r="BD1165" s="42">
        <f>'Data Entry'!BL1194</f>
        <v>0</v>
      </c>
      <c r="BE1165" s="42">
        <f>'Data Entry'!BM1194</f>
        <v>0</v>
      </c>
      <c r="BF1165" s="291">
        <f t="shared" si="299"/>
        <v>0</v>
      </c>
      <c r="BG1165" s="305">
        <f t="shared" si="300"/>
        <v>0</v>
      </c>
      <c r="BH1165" s="288" t="str">
        <f>IFERROR((BG1165*'Data Entry'!$F$18)/'Data Entry'!$E$18,"")</f>
        <v/>
      </c>
      <c r="BI1165" s="305">
        <f t="shared" si="301"/>
        <v>0</v>
      </c>
      <c r="BJ1165" s="288" t="str">
        <f t="shared" si="302"/>
        <v/>
      </c>
      <c r="BK1165" s="307" t="str">
        <f t="shared" si="303"/>
        <v/>
      </c>
    </row>
    <row r="1166" spans="1:63" ht="27" x14ac:dyDescent="0.2">
      <c r="A1166" s="119" t="str">
        <f>'Data Entry'!D1195</f>
        <v>Respondent 1162</v>
      </c>
      <c r="B1166" s="52">
        <f>'Data Entry'!AN1195</f>
        <v>0</v>
      </c>
      <c r="C1166" s="52" t="str">
        <f>'Data Entry'!BX1195</f>
        <v/>
      </c>
      <c r="D1166" s="42" t="str">
        <f>'Data Entry'!BU1195</f>
        <v>No disability</v>
      </c>
      <c r="E1166" s="42">
        <f>'Data Entry'!O1195</f>
        <v>0</v>
      </c>
      <c r="F1166" s="42">
        <f>'Data Entry'!P1195</f>
        <v>0</v>
      </c>
      <c r="G1166" s="42">
        <f>'Data Entry'!Q1195</f>
        <v>0</v>
      </c>
      <c r="H1166" s="291">
        <f t="shared" si="288"/>
        <v>0</v>
      </c>
      <c r="I1166" s="42">
        <f>'Data Entry'!R1195</f>
        <v>0</v>
      </c>
      <c r="J1166" s="42">
        <f>'Data Entry'!S1195</f>
        <v>0</v>
      </c>
      <c r="K1166" s="42">
        <f>'Data Entry'!T1195</f>
        <v>0</v>
      </c>
      <c r="L1166" s="42">
        <f>'Data Entry'!U1195</f>
        <v>0</v>
      </c>
      <c r="M1166" s="291">
        <f t="shared" si="292"/>
        <v>0</v>
      </c>
      <c r="N1166" s="42">
        <f>'Data Entry'!V1195</f>
        <v>0</v>
      </c>
      <c r="O1166" s="42">
        <f>'Data Entry'!W1195</f>
        <v>0</v>
      </c>
      <c r="P1166" s="291">
        <f t="shared" si="293"/>
        <v>0</v>
      </c>
      <c r="Q1166" s="42">
        <f>'Data Entry'!X1195</f>
        <v>0</v>
      </c>
      <c r="R1166" s="42">
        <f>'Data Entry'!Y1195</f>
        <v>0</v>
      </c>
      <c r="S1166" s="42">
        <f>'Data Entry'!Z1195</f>
        <v>0</v>
      </c>
      <c r="T1166" s="291">
        <f t="shared" si="289"/>
        <v>0</v>
      </c>
      <c r="U1166" s="42">
        <f>'Data Entry'!AA1195</f>
        <v>0</v>
      </c>
      <c r="V1166" s="42">
        <f>'Data Entry'!AB1195</f>
        <v>0</v>
      </c>
      <c r="W1166" s="42">
        <f>'Data Entry'!AC1195</f>
        <v>0</v>
      </c>
      <c r="X1166" s="42">
        <f>'Data Entry'!AD1195</f>
        <v>0</v>
      </c>
      <c r="Y1166" s="291">
        <f t="shared" si="294"/>
        <v>0</v>
      </c>
      <c r="Z1166" s="42">
        <f>'Data Entry'!AE1195</f>
        <v>0</v>
      </c>
      <c r="AA1166" s="42">
        <f>'Data Entry'!AF1195</f>
        <v>0</v>
      </c>
      <c r="AB1166" s="291">
        <f t="shared" si="295"/>
        <v>0</v>
      </c>
      <c r="AC1166" s="42">
        <f>'Data Entry'!AH1195</f>
        <v>0</v>
      </c>
      <c r="AD1166" s="42">
        <f>'Data Entry'!AI1195</f>
        <v>0</v>
      </c>
      <c r="AE1166" s="42">
        <f>'Data Entry'!AJ1195</f>
        <v>0</v>
      </c>
      <c r="AF1166" s="42">
        <f>'Data Entry'!AK1195</f>
        <v>0</v>
      </c>
      <c r="AG1166" s="42">
        <f>'Data Entry'!AL1195</f>
        <v>0</v>
      </c>
      <c r="AH1166" s="42">
        <f>'Data Entry'!AM1195</f>
        <v>0</v>
      </c>
      <c r="AI1166" s="42">
        <f>'Data Entry'!AV1195</f>
        <v>0</v>
      </c>
      <c r="AJ1166" s="42">
        <f>'Data Entry'!AW1195</f>
        <v>0</v>
      </c>
      <c r="AK1166" s="42">
        <f>'Data Entry'!AX1195</f>
        <v>0</v>
      </c>
      <c r="AL1166" s="291">
        <f t="shared" si="290"/>
        <v>0</v>
      </c>
      <c r="AM1166" s="42">
        <f>'Data Entry'!AY1195</f>
        <v>0</v>
      </c>
      <c r="AN1166" s="42">
        <f>'Data Entry'!AZ1195</f>
        <v>0</v>
      </c>
      <c r="AO1166" s="42">
        <f>'Data Entry'!BA1195</f>
        <v>0</v>
      </c>
      <c r="AP1166" s="42">
        <f>'Data Entry'!BB1195</f>
        <v>0</v>
      </c>
      <c r="AQ1166" s="291">
        <f t="shared" si="296"/>
        <v>0</v>
      </c>
      <c r="AR1166" s="42">
        <f>'Data Entry'!BC1195</f>
        <v>0</v>
      </c>
      <c r="AS1166" s="42">
        <f>'Data Entry'!BD1195</f>
        <v>0</v>
      </c>
      <c r="AT1166" s="291">
        <f t="shared" si="297"/>
        <v>0</v>
      </c>
      <c r="AU1166" s="42">
        <f>'Data Entry'!BE1195</f>
        <v>0</v>
      </c>
      <c r="AV1166" s="42">
        <f>'Data Entry'!BF1195</f>
        <v>0</v>
      </c>
      <c r="AW1166" s="42">
        <f>'Data Entry'!BG1195</f>
        <v>0</v>
      </c>
      <c r="AX1166" s="291">
        <f t="shared" si="291"/>
        <v>0</v>
      </c>
      <c r="AY1166" s="42">
        <f>'Data Entry'!BH1195</f>
        <v>0</v>
      </c>
      <c r="AZ1166" s="42">
        <f>'Data Entry'!BI1195</f>
        <v>0</v>
      </c>
      <c r="BA1166" s="42">
        <f>'Data Entry'!BJ1195</f>
        <v>0</v>
      </c>
      <c r="BB1166" s="42">
        <f>'Data Entry'!BK1195</f>
        <v>0</v>
      </c>
      <c r="BC1166" s="291">
        <f t="shared" si="298"/>
        <v>0</v>
      </c>
      <c r="BD1166" s="42">
        <f>'Data Entry'!BL1195</f>
        <v>0</v>
      </c>
      <c r="BE1166" s="42">
        <f>'Data Entry'!BM1195</f>
        <v>0</v>
      </c>
      <c r="BF1166" s="291">
        <f t="shared" si="299"/>
        <v>0</v>
      </c>
      <c r="BG1166" s="305">
        <f t="shared" si="300"/>
        <v>0</v>
      </c>
      <c r="BH1166" s="288" t="str">
        <f>IFERROR((BG1166*'Data Entry'!$F$18)/'Data Entry'!$E$18,"")</f>
        <v/>
      </c>
      <c r="BI1166" s="305">
        <f t="shared" si="301"/>
        <v>0</v>
      </c>
      <c r="BJ1166" s="288" t="str">
        <f t="shared" si="302"/>
        <v/>
      </c>
      <c r="BK1166" s="307" t="str">
        <f t="shared" si="303"/>
        <v/>
      </c>
    </row>
    <row r="1167" spans="1:63" ht="27" x14ac:dyDescent="0.2">
      <c r="A1167" s="119" t="str">
        <f>'Data Entry'!D1196</f>
        <v>Respondent 1163</v>
      </c>
      <c r="B1167" s="52">
        <f>'Data Entry'!AN1196</f>
        <v>0</v>
      </c>
      <c r="C1167" s="52" t="str">
        <f>'Data Entry'!BX1196</f>
        <v/>
      </c>
      <c r="D1167" s="42" t="str">
        <f>'Data Entry'!BU1196</f>
        <v>No disability</v>
      </c>
      <c r="E1167" s="42">
        <f>'Data Entry'!O1196</f>
        <v>0</v>
      </c>
      <c r="F1167" s="42">
        <f>'Data Entry'!P1196</f>
        <v>0</v>
      </c>
      <c r="G1167" s="42">
        <f>'Data Entry'!Q1196</f>
        <v>0</v>
      </c>
      <c r="H1167" s="291">
        <f t="shared" si="288"/>
        <v>0</v>
      </c>
      <c r="I1167" s="42">
        <f>'Data Entry'!R1196</f>
        <v>0</v>
      </c>
      <c r="J1167" s="42">
        <f>'Data Entry'!S1196</f>
        <v>0</v>
      </c>
      <c r="K1167" s="42">
        <f>'Data Entry'!T1196</f>
        <v>0</v>
      </c>
      <c r="L1167" s="42">
        <f>'Data Entry'!U1196</f>
        <v>0</v>
      </c>
      <c r="M1167" s="291">
        <f t="shared" si="292"/>
        <v>0</v>
      </c>
      <c r="N1167" s="42">
        <f>'Data Entry'!V1196</f>
        <v>0</v>
      </c>
      <c r="O1167" s="42">
        <f>'Data Entry'!W1196</f>
        <v>0</v>
      </c>
      <c r="P1167" s="291">
        <f t="shared" si="293"/>
        <v>0</v>
      </c>
      <c r="Q1167" s="42">
        <f>'Data Entry'!X1196</f>
        <v>0</v>
      </c>
      <c r="R1167" s="42">
        <f>'Data Entry'!Y1196</f>
        <v>0</v>
      </c>
      <c r="S1167" s="42">
        <f>'Data Entry'!Z1196</f>
        <v>0</v>
      </c>
      <c r="T1167" s="291">
        <f t="shared" si="289"/>
        <v>0</v>
      </c>
      <c r="U1167" s="42">
        <f>'Data Entry'!AA1196</f>
        <v>0</v>
      </c>
      <c r="V1167" s="42">
        <f>'Data Entry'!AB1196</f>
        <v>0</v>
      </c>
      <c r="W1167" s="42">
        <f>'Data Entry'!AC1196</f>
        <v>0</v>
      </c>
      <c r="X1167" s="42">
        <f>'Data Entry'!AD1196</f>
        <v>0</v>
      </c>
      <c r="Y1167" s="291">
        <f t="shared" si="294"/>
        <v>0</v>
      </c>
      <c r="Z1167" s="42">
        <f>'Data Entry'!AE1196</f>
        <v>0</v>
      </c>
      <c r="AA1167" s="42">
        <f>'Data Entry'!AF1196</f>
        <v>0</v>
      </c>
      <c r="AB1167" s="291">
        <f t="shared" si="295"/>
        <v>0</v>
      </c>
      <c r="AC1167" s="42">
        <f>'Data Entry'!AH1196</f>
        <v>0</v>
      </c>
      <c r="AD1167" s="42">
        <f>'Data Entry'!AI1196</f>
        <v>0</v>
      </c>
      <c r="AE1167" s="42">
        <f>'Data Entry'!AJ1196</f>
        <v>0</v>
      </c>
      <c r="AF1167" s="42">
        <f>'Data Entry'!AK1196</f>
        <v>0</v>
      </c>
      <c r="AG1167" s="42">
        <f>'Data Entry'!AL1196</f>
        <v>0</v>
      </c>
      <c r="AH1167" s="42">
        <f>'Data Entry'!AM1196</f>
        <v>0</v>
      </c>
      <c r="AI1167" s="42">
        <f>'Data Entry'!AV1196</f>
        <v>0</v>
      </c>
      <c r="AJ1167" s="42">
        <f>'Data Entry'!AW1196</f>
        <v>0</v>
      </c>
      <c r="AK1167" s="42">
        <f>'Data Entry'!AX1196</f>
        <v>0</v>
      </c>
      <c r="AL1167" s="291">
        <f t="shared" si="290"/>
        <v>0</v>
      </c>
      <c r="AM1167" s="42">
        <f>'Data Entry'!AY1196</f>
        <v>0</v>
      </c>
      <c r="AN1167" s="42">
        <f>'Data Entry'!AZ1196</f>
        <v>0</v>
      </c>
      <c r="AO1167" s="42">
        <f>'Data Entry'!BA1196</f>
        <v>0</v>
      </c>
      <c r="AP1167" s="42">
        <f>'Data Entry'!BB1196</f>
        <v>0</v>
      </c>
      <c r="AQ1167" s="291">
        <f t="shared" si="296"/>
        <v>0</v>
      </c>
      <c r="AR1167" s="42">
        <f>'Data Entry'!BC1196</f>
        <v>0</v>
      </c>
      <c r="AS1167" s="42">
        <f>'Data Entry'!BD1196</f>
        <v>0</v>
      </c>
      <c r="AT1167" s="291">
        <f t="shared" si="297"/>
        <v>0</v>
      </c>
      <c r="AU1167" s="42">
        <f>'Data Entry'!BE1196</f>
        <v>0</v>
      </c>
      <c r="AV1167" s="42">
        <f>'Data Entry'!BF1196</f>
        <v>0</v>
      </c>
      <c r="AW1167" s="42">
        <f>'Data Entry'!BG1196</f>
        <v>0</v>
      </c>
      <c r="AX1167" s="291">
        <f t="shared" si="291"/>
        <v>0</v>
      </c>
      <c r="AY1167" s="42">
        <f>'Data Entry'!BH1196</f>
        <v>0</v>
      </c>
      <c r="AZ1167" s="42">
        <f>'Data Entry'!BI1196</f>
        <v>0</v>
      </c>
      <c r="BA1167" s="42">
        <f>'Data Entry'!BJ1196</f>
        <v>0</v>
      </c>
      <c r="BB1167" s="42">
        <f>'Data Entry'!BK1196</f>
        <v>0</v>
      </c>
      <c r="BC1167" s="291">
        <f t="shared" si="298"/>
        <v>0</v>
      </c>
      <c r="BD1167" s="42">
        <f>'Data Entry'!BL1196</f>
        <v>0</v>
      </c>
      <c r="BE1167" s="42">
        <f>'Data Entry'!BM1196</f>
        <v>0</v>
      </c>
      <c r="BF1167" s="291">
        <f t="shared" si="299"/>
        <v>0</v>
      </c>
      <c r="BG1167" s="305">
        <f t="shared" si="300"/>
        <v>0</v>
      </c>
      <c r="BH1167" s="288" t="str">
        <f>IFERROR((BG1167*'Data Entry'!$F$18)/'Data Entry'!$E$18,"")</f>
        <v/>
      </c>
      <c r="BI1167" s="305">
        <f t="shared" si="301"/>
        <v>0</v>
      </c>
      <c r="BJ1167" s="288" t="str">
        <f t="shared" si="302"/>
        <v/>
      </c>
      <c r="BK1167" s="307" t="str">
        <f t="shared" si="303"/>
        <v/>
      </c>
    </row>
    <row r="1168" spans="1:63" ht="27" x14ac:dyDescent="0.2">
      <c r="A1168" s="119" t="str">
        <f>'Data Entry'!D1197</f>
        <v>Respondent 1164</v>
      </c>
      <c r="B1168" s="52">
        <f>'Data Entry'!AN1197</f>
        <v>0</v>
      </c>
      <c r="C1168" s="52" t="str">
        <f>'Data Entry'!BX1197</f>
        <v/>
      </c>
      <c r="D1168" s="42" t="str">
        <f>'Data Entry'!BU1197</f>
        <v>No disability</v>
      </c>
      <c r="E1168" s="42">
        <f>'Data Entry'!O1197</f>
        <v>0</v>
      </c>
      <c r="F1168" s="42">
        <f>'Data Entry'!P1197</f>
        <v>0</v>
      </c>
      <c r="G1168" s="42">
        <f>'Data Entry'!Q1197</f>
        <v>0</v>
      </c>
      <c r="H1168" s="291">
        <f t="shared" si="288"/>
        <v>0</v>
      </c>
      <c r="I1168" s="42">
        <f>'Data Entry'!R1197</f>
        <v>0</v>
      </c>
      <c r="J1168" s="42">
        <f>'Data Entry'!S1197</f>
        <v>0</v>
      </c>
      <c r="K1168" s="42">
        <f>'Data Entry'!T1197</f>
        <v>0</v>
      </c>
      <c r="L1168" s="42">
        <f>'Data Entry'!U1197</f>
        <v>0</v>
      </c>
      <c r="M1168" s="291">
        <f t="shared" si="292"/>
        <v>0</v>
      </c>
      <c r="N1168" s="42">
        <f>'Data Entry'!V1197</f>
        <v>0</v>
      </c>
      <c r="O1168" s="42">
        <f>'Data Entry'!W1197</f>
        <v>0</v>
      </c>
      <c r="P1168" s="291">
        <f t="shared" si="293"/>
        <v>0</v>
      </c>
      <c r="Q1168" s="42">
        <f>'Data Entry'!X1197</f>
        <v>0</v>
      </c>
      <c r="R1168" s="42">
        <f>'Data Entry'!Y1197</f>
        <v>0</v>
      </c>
      <c r="S1168" s="42">
        <f>'Data Entry'!Z1197</f>
        <v>0</v>
      </c>
      <c r="T1168" s="291">
        <f t="shared" si="289"/>
        <v>0</v>
      </c>
      <c r="U1168" s="42">
        <f>'Data Entry'!AA1197</f>
        <v>0</v>
      </c>
      <c r="V1168" s="42">
        <f>'Data Entry'!AB1197</f>
        <v>0</v>
      </c>
      <c r="W1168" s="42">
        <f>'Data Entry'!AC1197</f>
        <v>0</v>
      </c>
      <c r="X1168" s="42">
        <f>'Data Entry'!AD1197</f>
        <v>0</v>
      </c>
      <c r="Y1168" s="291">
        <f t="shared" si="294"/>
        <v>0</v>
      </c>
      <c r="Z1168" s="42">
        <f>'Data Entry'!AE1197</f>
        <v>0</v>
      </c>
      <c r="AA1168" s="42">
        <f>'Data Entry'!AF1197</f>
        <v>0</v>
      </c>
      <c r="AB1168" s="291">
        <f t="shared" si="295"/>
        <v>0</v>
      </c>
      <c r="AC1168" s="42">
        <f>'Data Entry'!AH1197</f>
        <v>0</v>
      </c>
      <c r="AD1168" s="42">
        <f>'Data Entry'!AI1197</f>
        <v>0</v>
      </c>
      <c r="AE1168" s="42">
        <f>'Data Entry'!AJ1197</f>
        <v>0</v>
      </c>
      <c r="AF1168" s="42">
        <f>'Data Entry'!AK1197</f>
        <v>0</v>
      </c>
      <c r="AG1168" s="42">
        <f>'Data Entry'!AL1197</f>
        <v>0</v>
      </c>
      <c r="AH1168" s="42">
        <f>'Data Entry'!AM1197</f>
        <v>0</v>
      </c>
      <c r="AI1168" s="42">
        <f>'Data Entry'!AV1197</f>
        <v>0</v>
      </c>
      <c r="AJ1168" s="42">
        <f>'Data Entry'!AW1197</f>
        <v>0</v>
      </c>
      <c r="AK1168" s="42">
        <f>'Data Entry'!AX1197</f>
        <v>0</v>
      </c>
      <c r="AL1168" s="291">
        <f t="shared" si="290"/>
        <v>0</v>
      </c>
      <c r="AM1168" s="42">
        <f>'Data Entry'!AY1197</f>
        <v>0</v>
      </c>
      <c r="AN1168" s="42">
        <f>'Data Entry'!AZ1197</f>
        <v>0</v>
      </c>
      <c r="AO1168" s="42">
        <f>'Data Entry'!BA1197</f>
        <v>0</v>
      </c>
      <c r="AP1168" s="42">
        <f>'Data Entry'!BB1197</f>
        <v>0</v>
      </c>
      <c r="AQ1168" s="291">
        <f t="shared" si="296"/>
        <v>0</v>
      </c>
      <c r="AR1168" s="42">
        <f>'Data Entry'!BC1197</f>
        <v>0</v>
      </c>
      <c r="AS1168" s="42">
        <f>'Data Entry'!BD1197</f>
        <v>0</v>
      </c>
      <c r="AT1168" s="291">
        <f t="shared" si="297"/>
        <v>0</v>
      </c>
      <c r="AU1168" s="42">
        <f>'Data Entry'!BE1197</f>
        <v>0</v>
      </c>
      <c r="AV1168" s="42">
        <f>'Data Entry'!BF1197</f>
        <v>0</v>
      </c>
      <c r="AW1168" s="42">
        <f>'Data Entry'!BG1197</f>
        <v>0</v>
      </c>
      <c r="AX1168" s="291">
        <f t="shared" si="291"/>
        <v>0</v>
      </c>
      <c r="AY1168" s="42">
        <f>'Data Entry'!BH1197</f>
        <v>0</v>
      </c>
      <c r="AZ1168" s="42">
        <f>'Data Entry'!BI1197</f>
        <v>0</v>
      </c>
      <c r="BA1168" s="42">
        <f>'Data Entry'!BJ1197</f>
        <v>0</v>
      </c>
      <c r="BB1168" s="42">
        <f>'Data Entry'!BK1197</f>
        <v>0</v>
      </c>
      <c r="BC1168" s="291">
        <f t="shared" si="298"/>
        <v>0</v>
      </c>
      <c r="BD1168" s="42">
        <f>'Data Entry'!BL1197</f>
        <v>0</v>
      </c>
      <c r="BE1168" s="42">
        <f>'Data Entry'!BM1197</f>
        <v>0</v>
      </c>
      <c r="BF1168" s="291">
        <f t="shared" si="299"/>
        <v>0</v>
      </c>
      <c r="BG1168" s="305">
        <f t="shared" si="300"/>
        <v>0</v>
      </c>
      <c r="BH1168" s="288" t="str">
        <f>IFERROR((BG1168*'Data Entry'!$F$18)/'Data Entry'!$E$18,"")</f>
        <v/>
      </c>
      <c r="BI1168" s="305">
        <f t="shared" si="301"/>
        <v>0</v>
      </c>
      <c r="BJ1168" s="288" t="str">
        <f t="shared" si="302"/>
        <v/>
      </c>
      <c r="BK1168" s="307" t="str">
        <f t="shared" si="303"/>
        <v/>
      </c>
    </row>
    <row r="1169" spans="1:63" ht="27" x14ac:dyDescent="0.2">
      <c r="A1169" s="119" t="str">
        <f>'Data Entry'!D1198</f>
        <v>Respondent 1165</v>
      </c>
      <c r="B1169" s="52">
        <f>'Data Entry'!AN1198</f>
        <v>0</v>
      </c>
      <c r="C1169" s="52" t="str">
        <f>'Data Entry'!BX1198</f>
        <v/>
      </c>
      <c r="D1169" s="42" t="str">
        <f>'Data Entry'!BU1198</f>
        <v>No disability</v>
      </c>
      <c r="E1169" s="42">
        <f>'Data Entry'!O1198</f>
        <v>0</v>
      </c>
      <c r="F1169" s="42">
        <f>'Data Entry'!P1198</f>
        <v>0</v>
      </c>
      <c r="G1169" s="42">
        <f>'Data Entry'!Q1198</f>
        <v>0</v>
      </c>
      <c r="H1169" s="291">
        <f t="shared" si="288"/>
        <v>0</v>
      </c>
      <c r="I1169" s="42">
        <f>'Data Entry'!R1198</f>
        <v>0</v>
      </c>
      <c r="J1169" s="42">
        <f>'Data Entry'!S1198</f>
        <v>0</v>
      </c>
      <c r="K1169" s="42">
        <f>'Data Entry'!T1198</f>
        <v>0</v>
      </c>
      <c r="L1169" s="42">
        <f>'Data Entry'!U1198</f>
        <v>0</v>
      </c>
      <c r="M1169" s="291">
        <f t="shared" si="292"/>
        <v>0</v>
      </c>
      <c r="N1169" s="42">
        <f>'Data Entry'!V1198</f>
        <v>0</v>
      </c>
      <c r="O1169" s="42">
        <f>'Data Entry'!W1198</f>
        <v>0</v>
      </c>
      <c r="P1169" s="291">
        <f t="shared" si="293"/>
        <v>0</v>
      </c>
      <c r="Q1169" s="42">
        <f>'Data Entry'!X1198</f>
        <v>0</v>
      </c>
      <c r="R1169" s="42">
        <f>'Data Entry'!Y1198</f>
        <v>0</v>
      </c>
      <c r="S1169" s="42">
        <f>'Data Entry'!Z1198</f>
        <v>0</v>
      </c>
      <c r="T1169" s="291">
        <f t="shared" si="289"/>
        <v>0</v>
      </c>
      <c r="U1169" s="42">
        <f>'Data Entry'!AA1198</f>
        <v>0</v>
      </c>
      <c r="V1169" s="42">
        <f>'Data Entry'!AB1198</f>
        <v>0</v>
      </c>
      <c r="W1169" s="42">
        <f>'Data Entry'!AC1198</f>
        <v>0</v>
      </c>
      <c r="X1169" s="42">
        <f>'Data Entry'!AD1198</f>
        <v>0</v>
      </c>
      <c r="Y1169" s="291">
        <f t="shared" si="294"/>
        <v>0</v>
      </c>
      <c r="Z1169" s="42">
        <f>'Data Entry'!AE1198</f>
        <v>0</v>
      </c>
      <c r="AA1169" s="42">
        <f>'Data Entry'!AF1198</f>
        <v>0</v>
      </c>
      <c r="AB1169" s="291">
        <f t="shared" si="295"/>
        <v>0</v>
      </c>
      <c r="AC1169" s="42">
        <f>'Data Entry'!AH1198</f>
        <v>0</v>
      </c>
      <c r="AD1169" s="42">
        <f>'Data Entry'!AI1198</f>
        <v>0</v>
      </c>
      <c r="AE1169" s="42">
        <f>'Data Entry'!AJ1198</f>
        <v>0</v>
      </c>
      <c r="AF1169" s="42">
        <f>'Data Entry'!AK1198</f>
        <v>0</v>
      </c>
      <c r="AG1169" s="42">
        <f>'Data Entry'!AL1198</f>
        <v>0</v>
      </c>
      <c r="AH1169" s="42">
        <f>'Data Entry'!AM1198</f>
        <v>0</v>
      </c>
      <c r="AI1169" s="42">
        <f>'Data Entry'!AV1198</f>
        <v>0</v>
      </c>
      <c r="AJ1169" s="42">
        <f>'Data Entry'!AW1198</f>
        <v>0</v>
      </c>
      <c r="AK1169" s="42">
        <f>'Data Entry'!AX1198</f>
        <v>0</v>
      </c>
      <c r="AL1169" s="291">
        <f t="shared" si="290"/>
        <v>0</v>
      </c>
      <c r="AM1169" s="42">
        <f>'Data Entry'!AY1198</f>
        <v>0</v>
      </c>
      <c r="AN1169" s="42">
        <f>'Data Entry'!AZ1198</f>
        <v>0</v>
      </c>
      <c r="AO1169" s="42">
        <f>'Data Entry'!BA1198</f>
        <v>0</v>
      </c>
      <c r="AP1169" s="42">
        <f>'Data Entry'!BB1198</f>
        <v>0</v>
      </c>
      <c r="AQ1169" s="291">
        <f t="shared" si="296"/>
        <v>0</v>
      </c>
      <c r="AR1169" s="42">
        <f>'Data Entry'!BC1198</f>
        <v>0</v>
      </c>
      <c r="AS1169" s="42">
        <f>'Data Entry'!BD1198</f>
        <v>0</v>
      </c>
      <c r="AT1169" s="291">
        <f t="shared" si="297"/>
        <v>0</v>
      </c>
      <c r="AU1169" s="42">
        <f>'Data Entry'!BE1198</f>
        <v>0</v>
      </c>
      <c r="AV1169" s="42">
        <f>'Data Entry'!BF1198</f>
        <v>0</v>
      </c>
      <c r="AW1169" s="42">
        <f>'Data Entry'!BG1198</f>
        <v>0</v>
      </c>
      <c r="AX1169" s="291">
        <f t="shared" si="291"/>
        <v>0</v>
      </c>
      <c r="AY1169" s="42">
        <f>'Data Entry'!BH1198</f>
        <v>0</v>
      </c>
      <c r="AZ1169" s="42">
        <f>'Data Entry'!BI1198</f>
        <v>0</v>
      </c>
      <c r="BA1169" s="42">
        <f>'Data Entry'!BJ1198</f>
        <v>0</v>
      </c>
      <c r="BB1169" s="42">
        <f>'Data Entry'!BK1198</f>
        <v>0</v>
      </c>
      <c r="BC1169" s="291">
        <f t="shared" si="298"/>
        <v>0</v>
      </c>
      <c r="BD1169" s="42">
        <f>'Data Entry'!BL1198</f>
        <v>0</v>
      </c>
      <c r="BE1169" s="42">
        <f>'Data Entry'!BM1198</f>
        <v>0</v>
      </c>
      <c r="BF1169" s="291">
        <f t="shared" si="299"/>
        <v>0</v>
      </c>
      <c r="BG1169" s="305">
        <f t="shared" si="300"/>
        <v>0</v>
      </c>
      <c r="BH1169" s="288" t="str">
        <f>IFERROR((BG1169*'Data Entry'!$F$18)/'Data Entry'!$E$18,"")</f>
        <v/>
      </c>
      <c r="BI1169" s="305">
        <f t="shared" si="301"/>
        <v>0</v>
      </c>
      <c r="BJ1169" s="288" t="str">
        <f t="shared" si="302"/>
        <v/>
      </c>
      <c r="BK1169" s="307" t="str">
        <f t="shared" si="303"/>
        <v/>
      </c>
    </row>
    <row r="1170" spans="1:63" ht="27" x14ac:dyDescent="0.2">
      <c r="A1170" s="119" t="str">
        <f>'Data Entry'!D1199</f>
        <v>Respondent 1166</v>
      </c>
      <c r="B1170" s="52">
        <f>'Data Entry'!AN1199</f>
        <v>0</v>
      </c>
      <c r="C1170" s="52" t="str">
        <f>'Data Entry'!BX1199</f>
        <v/>
      </c>
      <c r="D1170" s="42" t="str">
        <f>'Data Entry'!BU1199</f>
        <v>No disability</v>
      </c>
      <c r="E1170" s="42">
        <f>'Data Entry'!O1199</f>
        <v>0</v>
      </c>
      <c r="F1170" s="42">
        <f>'Data Entry'!P1199</f>
        <v>0</v>
      </c>
      <c r="G1170" s="42">
        <f>'Data Entry'!Q1199</f>
        <v>0</v>
      </c>
      <c r="H1170" s="291">
        <f t="shared" si="288"/>
        <v>0</v>
      </c>
      <c r="I1170" s="42">
        <f>'Data Entry'!R1199</f>
        <v>0</v>
      </c>
      <c r="J1170" s="42">
        <f>'Data Entry'!S1199</f>
        <v>0</v>
      </c>
      <c r="K1170" s="42">
        <f>'Data Entry'!T1199</f>
        <v>0</v>
      </c>
      <c r="L1170" s="42">
        <f>'Data Entry'!U1199</f>
        <v>0</v>
      </c>
      <c r="M1170" s="291">
        <f t="shared" si="292"/>
        <v>0</v>
      </c>
      <c r="N1170" s="42">
        <f>'Data Entry'!V1199</f>
        <v>0</v>
      </c>
      <c r="O1170" s="42">
        <f>'Data Entry'!W1199</f>
        <v>0</v>
      </c>
      <c r="P1170" s="291">
        <f t="shared" si="293"/>
        <v>0</v>
      </c>
      <c r="Q1170" s="42">
        <f>'Data Entry'!X1199</f>
        <v>0</v>
      </c>
      <c r="R1170" s="42">
        <f>'Data Entry'!Y1199</f>
        <v>0</v>
      </c>
      <c r="S1170" s="42">
        <f>'Data Entry'!Z1199</f>
        <v>0</v>
      </c>
      <c r="T1170" s="291">
        <f t="shared" si="289"/>
        <v>0</v>
      </c>
      <c r="U1170" s="42">
        <f>'Data Entry'!AA1199</f>
        <v>0</v>
      </c>
      <c r="V1170" s="42">
        <f>'Data Entry'!AB1199</f>
        <v>0</v>
      </c>
      <c r="W1170" s="42">
        <f>'Data Entry'!AC1199</f>
        <v>0</v>
      </c>
      <c r="X1170" s="42">
        <f>'Data Entry'!AD1199</f>
        <v>0</v>
      </c>
      <c r="Y1170" s="291">
        <f t="shared" si="294"/>
        <v>0</v>
      </c>
      <c r="Z1170" s="42">
        <f>'Data Entry'!AE1199</f>
        <v>0</v>
      </c>
      <c r="AA1170" s="42">
        <f>'Data Entry'!AF1199</f>
        <v>0</v>
      </c>
      <c r="AB1170" s="291">
        <f t="shared" si="295"/>
        <v>0</v>
      </c>
      <c r="AC1170" s="42">
        <f>'Data Entry'!AH1199</f>
        <v>0</v>
      </c>
      <c r="AD1170" s="42">
        <f>'Data Entry'!AI1199</f>
        <v>0</v>
      </c>
      <c r="AE1170" s="42">
        <f>'Data Entry'!AJ1199</f>
        <v>0</v>
      </c>
      <c r="AF1170" s="42">
        <f>'Data Entry'!AK1199</f>
        <v>0</v>
      </c>
      <c r="AG1170" s="42">
        <f>'Data Entry'!AL1199</f>
        <v>0</v>
      </c>
      <c r="AH1170" s="42">
        <f>'Data Entry'!AM1199</f>
        <v>0</v>
      </c>
      <c r="AI1170" s="42">
        <f>'Data Entry'!AV1199</f>
        <v>0</v>
      </c>
      <c r="AJ1170" s="42">
        <f>'Data Entry'!AW1199</f>
        <v>0</v>
      </c>
      <c r="AK1170" s="42">
        <f>'Data Entry'!AX1199</f>
        <v>0</v>
      </c>
      <c r="AL1170" s="291">
        <f t="shared" si="290"/>
        <v>0</v>
      </c>
      <c r="AM1170" s="42">
        <f>'Data Entry'!AY1199</f>
        <v>0</v>
      </c>
      <c r="AN1170" s="42">
        <f>'Data Entry'!AZ1199</f>
        <v>0</v>
      </c>
      <c r="AO1170" s="42">
        <f>'Data Entry'!BA1199</f>
        <v>0</v>
      </c>
      <c r="AP1170" s="42">
        <f>'Data Entry'!BB1199</f>
        <v>0</v>
      </c>
      <c r="AQ1170" s="291">
        <f t="shared" si="296"/>
        <v>0</v>
      </c>
      <c r="AR1170" s="42">
        <f>'Data Entry'!BC1199</f>
        <v>0</v>
      </c>
      <c r="AS1170" s="42">
        <f>'Data Entry'!BD1199</f>
        <v>0</v>
      </c>
      <c r="AT1170" s="291">
        <f t="shared" si="297"/>
        <v>0</v>
      </c>
      <c r="AU1170" s="42">
        <f>'Data Entry'!BE1199</f>
        <v>0</v>
      </c>
      <c r="AV1170" s="42">
        <f>'Data Entry'!BF1199</f>
        <v>0</v>
      </c>
      <c r="AW1170" s="42">
        <f>'Data Entry'!BG1199</f>
        <v>0</v>
      </c>
      <c r="AX1170" s="291">
        <f t="shared" si="291"/>
        <v>0</v>
      </c>
      <c r="AY1170" s="42">
        <f>'Data Entry'!BH1199</f>
        <v>0</v>
      </c>
      <c r="AZ1170" s="42">
        <f>'Data Entry'!BI1199</f>
        <v>0</v>
      </c>
      <c r="BA1170" s="42">
        <f>'Data Entry'!BJ1199</f>
        <v>0</v>
      </c>
      <c r="BB1170" s="42">
        <f>'Data Entry'!BK1199</f>
        <v>0</v>
      </c>
      <c r="BC1170" s="291">
        <f t="shared" si="298"/>
        <v>0</v>
      </c>
      <c r="BD1170" s="42">
        <f>'Data Entry'!BL1199</f>
        <v>0</v>
      </c>
      <c r="BE1170" s="42">
        <f>'Data Entry'!BM1199</f>
        <v>0</v>
      </c>
      <c r="BF1170" s="291">
        <f t="shared" si="299"/>
        <v>0</v>
      </c>
      <c r="BG1170" s="305">
        <f t="shared" si="300"/>
        <v>0</v>
      </c>
      <c r="BH1170" s="288" t="str">
        <f>IFERROR((BG1170*'Data Entry'!$F$18)/'Data Entry'!$E$18,"")</f>
        <v/>
      </c>
      <c r="BI1170" s="305">
        <f t="shared" si="301"/>
        <v>0</v>
      </c>
      <c r="BJ1170" s="288" t="str">
        <f t="shared" si="302"/>
        <v/>
      </c>
      <c r="BK1170" s="307" t="str">
        <f t="shared" si="303"/>
        <v/>
      </c>
    </row>
    <row r="1171" spans="1:63" ht="27" x14ac:dyDescent="0.2">
      <c r="A1171" s="119" t="str">
        <f>'Data Entry'!D1200</f>
        <v>Respondent 1167</v>
      </c>
      <c r="B1171" s="52">
        <f>'Data Entry'!AN1200</f>
        <v>0</v>
      </c>
      <c r="C1171" s="52" t="str">
        <f>'Data Entry'!BX1200</f>
        <v/>
      </c>
      <c r="D1171" s="42" t="str">
        <f>'Data Entry'!BU1200</f>
        <v>No disability</v>
      </c>
      <c r="E1171" s="42">
        <f>'Data Entry'!O1200</f>
        <v>0</v>
      </c>
      <c r="F1171" s="42">
        <f>'Data Entry'!P1200</f>
        <v>0</v>
      </c>
      <c r="G1171" s="42">
        <f>'Data Entry'!Q1200</f>
        <v>0</v>
      </c>
      <c r="H1171" s="291">
        <f t="shared" si="288"/>
        <v>0</v>
      </c>
      <c r="I1171" s="42">
        <f>'Data Entry'!R1200</f>
        <v>0</v>
      </c>
      <c r="J1171" s="42">
        <f>'Data Entry'!S1200</f>
        <v>0</v>
      </c>
      <c r="K1171" s="42">
        <f>'Data Entry'!T1200</f>
        <v>0</v>
      </c>
      <c r="L1171" s="42">
        <f>'Data Entry'!U1200</f>
        <v>0</v>
      </c>
      <c r="M1171" s="291">
        <f t="shared" si="292"/>
        <v>0</v>
      </c>
      <c r="N1171" s="42">
        <f>'Data Entry'!V1200</f>
        <v>0</v>
      </c>
      <c r="O1171" s="42">
        <f>'Data Entry'!W1200</f>
        <v>0</v>
      </c>
      <c r="P1171" s="291">
        <f t="shared" si="293"/>
        <v>0</v>
      </c>
      <c r="Q1171" s="42">
        <f>'Data Entry'!X1200</f>
        <v>0</v>
      </c>
      <c r="R1171" s="42">
        <f>'Data Entry'!Y1200</f>
        <v>0</v>
      </c>
      <c r="S1171" s="42">
        <f>'Data Entry'!Z1200</f>
        <v>0</v>
      </c>
      <c r="T1171" s="291">
        <f t="shared" si="289"/>
        <v>0</v>
      </c>
      <c r="U1171" s="42">
        <f>'Data Entry'!AA1200</f>
        <v>0</v>
      </c>
      <c r="V1171" s="42">
        <f>'Data Entry'!AB1200</f>
        <v>0</v>
      </c>
      <c r="W1171" s="42">
        <f>'Data Entry'!AC1200</f>
        <v>0</v>
      </c>
      <c r="X1171" s="42">
        <f>'Data Entry'!AD1200</f>
        <v>0</v>
      </c>
      <c r="Y1171" s="291">
        <f t="shared" si="294"/>
        <v>0</v>
      </c>
      <c r="Z1171" s="42">
        <f>'Data Entry'!AE1200</f>
        <v>0</v>
      </c>
      <c r="AA1171" s="42">
        <f>'Data Entry'!AF1200</f>
        <v>0</v>
      </c>
      <c r="AB1171" s="291">
        <f t="shared" si="295"/>
        <v>0</v>
      </c>
      <c r="AC1171" s="42">
        <f>'Data Entry'!AH1200</f>
        <v>0</v>
      </c>
      <c r="AD1171" s="42">
        <f>'Data Entry'!AI1200</f>
        <v>0</v>
      </c>
      <c r="AE1171" s="42">
        <f>'Data Entry'!AJ1200</f>
        <v>0</v>
      </c>
      <c r="AF1171" s="42">
        <f>'Data Entry'!AK1200</f>
        <v>0</v>
      </c>
      <c r="AG1171" s="42">
        <f>'Data Entry'!AL1200</f>
        <v>0</v>
      </c>
      <c r="AH1171" s="42">
        <f>'Data Entry'!AM1200</f>
        <v>0</v>
      </c>
      <c r="AI1171" s="42">
        <f>'Data Entry'!AV1200</f>
        <v>0</v>
      </c>
      <c r="AJ1171" s="42">
        <f>'Data Entry'!AW1200</f>
        <v>0</v>
      </c>
      <c r="AK1171" s="42">
        <f>'Data Entry'!AX1200</f>
        <v>0</v>
      </c>
      <c r="AL1171" s="291">
        <f t="shared" si="290"/>
        <v>0</v>
      </c>
      <c r="AM1171" s="42">
        <f>'Data Entry'!AY1200</f>
        <v>0</v>
      </c>
      <c r="AN1171" s="42">
        <f>'Data Entry'!AZ1200</f>
        <v>0</v>
      </c>
      <c r="AO1171" s="42">
        <f>'Data Entry'!BA1200</f>
        <v>0</v>
      </c>
      <c r="AP1171" s="42">
        <f>'Data Entry'!BB1200</f>
        <v>0</v>
      </c>
      <c r="AQ1171" s="291">
        <f t="shared" si="296"/>
        <v>0</v>
      </c>
      <c r="AR1171" s="42">
        <f>'Data Entry'!BC1200</f>
        <v>0</v>
      </c>
      <c r="AS1171" s="42">
        <f>'Data Entry'!BD1200</f>
        <v>0</v>
      </c>
      <c r="AT1171" s="291">
        <f t="shared" si="297"/>
        <v>0</v>
      </c>
      <c r="AU1171" s="42">
        <f>'Data Entry'!BE1200</f>
        <v>0</v>
      </c>
      <c r="AV1171" s="42">
        <f>'Data Entry'!BF1200</f>
        <v>0</v>
      </c>
      <c r="AW1171" s="42">
        <f>'Data Entry'!BG1200</f>
        <v>0</v>
      </c>
      <c r="AX1171" s="291">
        <f t="shared" si="291"/>
        <v>0</v>
      </c>
      <c r="AY1171" s="42">
        <f>'Data Entry'!BH1200</f>
        <v>0</v>
      </c>
      <c r="AZ1171" s="42">
        <f>'Data Entry'!BI1200</f>
        <v>0</v>
      </c>
      <c r="BA1171" s="42">
        <f>'Data Entry'!BJ1200</f>
        <v>0</v>
      </c>
      <c r="BB1171" s="42">
        <f>'Data Entry'!BK1200</f>
        <v>0</v>
      </c>
      <c r="BC1171" s="291">
        <f t="shared" si="298"/>
        <v>0</v>
      </c>
      <c r="BD1171" s="42">
        <f>'Data Entry'!BL1200</f>
        <v>0</v>
      </c>
      <c r="BE1171" s="42">
        <f>'Data Entry'!BM1200</f>
        <v>0</v>
      </c>
      <c r="BF1171" s="291">
        <f t="shared" si="299"/>
        <v>0</v>
      </c>
      <c r="BG1171" s="305">
        <f t="shared" si="300"/>
        <v>0</v>
      </c>
      <c r="BH1171" s="288" t="str">
        <f>IFERROR((BG1171*'Data Entry'!$F$18)/'Data Entry'!$E$18,"")</f>
        <v/>
      </c>
      <c r="BI1171" s="305">
        <f t="shared" si="301"/>
        <v>0</v>
      </c>
      <c r="BJ1171" s="288" t="str">
        <f t="shared" si="302"/>
        <v/>
      </c>
      <c r="BK1171" s="307" t="str">
        <f t="shared" si="303"/>
        <v/>
      </c>
    </row>
    <row r="1172" spans="1:63" ht="27" x14ac:dyDescent="0.2">
      <c r="A1172" s="119" t="str">
        <f>'Data Entry'!D1201</f>
        <v>Respondent 1168</v>
      </c>
      <c r="B1172" s="52">
        <f>'Data Entry'!AN1201</f>
        <v>0</v>
      </c>
      <c r="C1172" s="52" t="str">
        <f>'Data Entry'!BX1201</f>
        <v/>
      </c>
      <c r="D1172" s="42" t="str">
        <f>'Data Entry'!BU1201</f>
        <v>No disability</v>
      </c>
      <c r="E1172" s="42">
        <f>'Data Entry'!O1201</f>
        <v>0</v>
      </c>
      <c r="F1172" s="42">
        <f>'Data Entry'!P1201</f>
        <v>0</v>
      </c>
      <c r="G1172" s="42">
        <f>'Data Entry'!Q1201</f>
        <v>0</v>
      </c>
      <c r="H1172" s="291">
        <f t="shared" si="288"/>
        <v>0</v>
      </c>
      <c r="I1172" s="42">
        <f>'Data Entry'!R1201</f>
        <v>0</v>
      </c>
      <c r="J1172" s="42">
        <f>'Data Entry'!S1201</f>
        <v>0</v>
      </c>
      <c r="K1172" s="42">
        <f>'Data Entry'!T1201</f>
        <v>0</v>
      </c>
      <c r="L1172" s="42">
        <f>'Data Entry'!U1201</f>
        <v>0</v>
      </c>
      <c r="M1172" s="291">
        <f t="shared" si="292"/>
        <v>0</v>
      </c>
      <c r="N1172" s="42">
        <f>'Data Entry'!V1201</f>
        <v>0</v>
      </c>
      <c r="O1172" s="42">
        <f>'Data Entry'!W1201</f>
        <v>0</v>
      </c>
      <c r="P1172" s="291">
        <f t="shared" si="293"/>
        <v>0</v>
      </c>
      <c r="Q1172" s="42">
        <f>'Data Entry'!X1201</f>
        <v>0</v>
      </c>
      <c r="R1172" s="42">
        <f>'Data Entry'!Y1201</f>
        <v>0</v>
      </c>
      <c r="S1172" s="42">
        <f>'Data Entry'!Z1201</f>
        <v>0</v>
      </c>
      <c r="T1172" s="291">
        <f t="shared" si="289"/>
        <v>0</v>
      </c>
      <c r="U1172" s="42">
        <f>'Data Entry'!AA1201</f>
        <v>0</v>
      </c>
      <c r="V1172" s="42">
        <f>'Data Entry'!AB1201</f>
        <v>0</v>
      </c>
      <c r="W1172" s="42">
        <f>'Data Entry'!AC1201</f>
        <v>0</v>
      </c>
      <c r="X1172" s="42">
        <f>'Data Entry'!AD1201</f>
        <v>0</v>
      </c>
      <c r="Y1172" s="291">
        <f t="shared" si="294"/>
        <v>0</v>
      </c>
      <c r="Z1172" s="42">
        <f>'Data Entry'!AE1201</f>
        <v>0</v>
      </c>
      <c r="AA1172" s="42">
        <f>'Data Entry'!AF1201</f>
        <v>0</v>
      </c>
      <c r="AB1172" s="291">
        <f t="shared" si="295"/>
        <v>0</v>
      </c>
      <c r="AC1172" s="42">
        <f>'Data Entry'!AH1201</f>
        <v>0</v>
      </c>
      <c r="AD1172" s="42">
        <f>'Data Entry'!AI1201</f>
        <v>0</v>
      </c>
      <c r="AE1172" s="42">
        <f>'Data Entry'!AJ1201</f>
        <v>0</v>
      </c>
      <c r="AF1172" s="42">
        <f>'Data Entry'!AK1201</f>
        <v>0</v>
      </c>
      <c r="AG1172" s="42">
        <f>'Data Entry'!AL1201</f>
        <v>0</v>
      </c>
      <c r="AH1172" s="42">
        <f>'Data Entry'!AM1201</f>
        <v>0</v>
      </c>
      <c r="AI1172" s="42">
        <f>'Data Entry'!AV1201</f>
        <v>0</v>
      </c>
      <c r="AJ1172" s="42">
        <f>'Data Entry'!AW1201</f>
        <v>0</v>
      </c>
      <c r="AK1172" s="42">
        <f>'Data Entry'!AX1201</f>
        <v>0</v>
      </c>
      <c r="AL1172" s="291">
        <f t="shared" si="290"/>
        <v>0</v>
      </c>
      <c r="AM1172" s="42">
        <f>'Data Entry'!AY1201</f>
        <v>0</v>
      </c>
      <c r="AN1172" s="42">
        <f>'Data Entry'!AZ1201</f>
        <v>0</v>
      </c>
      <c r="AO1172" s="42">
        <f>'Data Entry'!BA1201</f>
        <v>0</v>
      </c>
      <c r="AP1172" s="42">
        <f>'Data Entry'!BB1201</f>
        <v>0</v>
      </c>
      <c r="AQ1172" s="291">
        <f t="shared" si="296"/>
        <v>0</v>
      </c>
      <c r="AR1172" s="42">
        <f>'Data Entry'!BC1201</f>
        <v>0</v>
      </c>
      <c r="AS1172" s="42">
        <f>'Data Entry'!BD1201</f>
        <v>0</v>
      </c>
      <c r="AT1172" s="291">
        <f t="shared" si="297"/>
        <v>0</v>
      </c>
      <c r="AU1172" s="42">
        <f>'Data Entry'!BE1201</f>
        <v>0</v>
      </c>
      <c r="AV1172" s="42">
        <f>'Data Entry'!BF1201</f>
        <v>0</v>
      </c>
      <c r="AW1172" s="42">
        <f>'Data Entry'!BG1201</f>
        <v>0</v>
      </c>
      <c r="AX1172" s="291">
        <f t="shared" si="291"/>
        <v>0</v>
      </c>
      <c r="AY1172" s="42">
        <f>'Data Entry'!BH1201</f>
        <v>0</v>
      </c>
      <c r="AZ1172" s="42">
        <f>'Data Entry'!BI1201</f>
        <v>0</v>
      </c>
      <c r="BA1172" s="42">
        <f>'Data Entry'!BJ1201</f>
        <v>0</v>
      </c>
      <c r="BB1172" s="42">
        <f>'Data Entry'!BK1201</f>
        <v>0</v>
      </c>
      <c r="BC1172" s="291">
        <f t="shared" si="298"/>
        <v>0</v>
      </c>
      <c r="BD1172" s="42">
        <f>'Data Entry'!BL1201</f>
        <v>0</v>
      </c>
      <c r="BE1172" s="42">
        <f>'Data Entry'!BM1201</f>
        <v>0</v>
      </c>
      <c r="BF1172" s="291">
        <f t="shared" si="299"/>
        <v>0</v>
      </c>
      <c r="BG1172" s="305">
        <f t="shared" si="300"/>
        <v>0</v>
      </c>
      <c r="BH1172" s="288" t="str">
        <f>IFERROR((BG1172*'Data Entry'!$F$18)/'Data Entry'!$E$18,"")</f>
        <v/>
      </c>
      <c r="BI1172" s="305">
        <f t="shared" si="301"/>
        <v>0</v>
      </c>
      <c r="BJ1172" s="288" t="str">
        <f t="shared" si="302"/>
        <v/>
      </c>
      <c r="BK1172" s="307" t="str">
        <f t="shared" si="303"/>
        <v/>
      </c>
    </row>
    <row r="1173" spans="1:63" ht="27" x14ac:dyDescent="0.2">
      <c r="A1173" s="119" t="str">
        <f>'Data Entry'!D1202</f>
        <v>Respondent 1169</v>
      </c>
      <c r="B1173" s="52">
        <f>'Data Entry'!AN1202</f>
        <v>0</v>
      </c>
      <c r="C1173" s="52" t="str">
        <f>'Data Entry'!BX1202</f>
        <v/>
      </c>
      <c r="D1173" s="42" t="str">
        <f>'Data Entry'!BU1202</f>
        <v>No disability</v>
      </c>
      <c r="E1173" s="42">
        <f>'Data Entry'!O1202</f>
        <v>0</v>
      </c>
      <c r="F1173" s="42">
        <f>'Data Entry'!P1202</f>
        <v>0</v>
      </c>
      <c r="G1173" s="42">
        <f>'Data Entry'!Q1202</f>
        <v>0</v>
      </c>
      <c r="H1173" s="291">
        <f t="shared" si="288"/>
        <v>0</v>
      </c>
      <c r="I1173" s="42">
        <f>'Data Entry'!R1202</f>
        <v>0</v>
      </c>
      <c r="J1173" s="42">
        <f>'Data Entry'!S1202</f>
        <v>0</v>
      </c>
      <c r="K1173" s="42">
        <f>'Data Entry'!T1202</f>
        <v>0</v>
      </c>
      <c r="L1173" s="42">
        <f>'Data Entry'!U1202</f>
        <v>0</v>
      </c>
      <c r="M1173" s="291">
        <f t="shared" si="292"/>
        <v>0</v>
      </c>
      <c r="N1173" s="42">
        <f>'Data Entry'!V1202</f>
        <v>0</v>
      </c>
      <c r="O1173" s="42">
        <f>'Data Entry'!W1202</f>
        <v>0</v>
      </c>
      <c r="P1173" s="291">
        <f t="shared" si="293"/>
        <v>0</v>
      </c>
      <c r="Q1173" s="42">
        <f>'Data Entry'!X1202</f>
        <v>0</v>
      </c>
      <c r="R1173" s="42">
        <f>'Data Entry'!Y1202</f>
        <v>0</v>
      </c>
      <c r="S1173" s="42">
        <f>'Data Entry'!Z1202</f>
        <v>0</v>
      </c>
      <c r="T1173" s="291">
        <f t="shared" si="289"/>
        <v>0</v>
      </c>
      <c r="U1173" s="42">
        <f>'Data Entry'!AA1202</f>
        <v>0</v>
      </c>
      <c r="V1173" s="42">
        <f>'Data Entry'!AB1202</f>
        <v>0</v>
      </c>
      <c r="W1173" s="42">
        <f>'Data Entry'!AC1202</f>
        <v>0</v>
      </c>
      <c r="X1173" s="42">
        <f>'Data Entry'!AD1202</f>
        <v>0</v>
      </c>
      <c r="Y1173" s="291">
        <f t="shared" si="294"/>
        <v>0</v>
      </c>
      <c r="Z1173" s="42">
        <f>'Data Entry'!AE1202</f>
        <v>0</v>
      </c>
      <c r="AA1173" s="42">
        <f>'Data Entry'!AF1202</f>
        <v>0</v>
      </c>
      <c r="AB1173" s="291">
        <f t="shared" si="295"/>
        <v>0</v>
      </c>
      <c r="AC1173" s="42">
        <f>'Data Entry'!AH1202</f>
        <v>0</v>
      </c>
      <c r="AD1173" s="42">
        <f>'Data Entry'!AI1202</f>
        <v>0</v>
      </c>
      <c r="AE1173" s="42">
        <f>'Data Entry'!AJ1202</f>
        <v>0</v>
      </c>
      <c r="AF1173" s="42">
        <f>'Data Entry'!AK1202</f>
        <v>0</v>
      </c>
      <c r="AG1173" s="42">
        <f>'Data Entry'!AL1202</f>
        <v>0</v>
      </c>
      <c r="AH1173" s="42">
        <f>'Data Entry'!AM1202</f>
        <v>0</v>
      </c>
      <c r="AI1173" s="42">
        <f>'Data Entry'!AV1202</f>
        <v>0</v>
      </c>
      <c r="AJ1173" s="42">
        <f>'Data Entry'!AW1202</f>
        <v>0</v>
      </c>
      <c r="AK1173" s="42">
        <f>'Data Entry'!AX1202</f>
        <v>0</v>
      </c>
      <c r="AL1173" s="291">
        <f t="shared" si="290"/>
        <v>0</v>
      </c>
      <c r="AM1173" s="42">
        <f>'Data Entry'!AY1202</f>
        <v>0</v>
      </c>
      <c r="AN1173" s="42">
        <f>'Data Entry'!AZ1202</f>
        <v>0</v>
      </c>
      <c r="AO1173" s="42">
        <f>'Data Entry'!BA1202</f>
        <v>0</v>
      </c>
      <c r="AP1173" s="42">
        <f>'Data Entry'!BB1202</f>
        <v>0</v>
      </c>
      <c r="AQ1173" s="291">
        <f t="shared" si="296"/>
        <v>0</v>
      </c>
      <c r="AR1173" s="42">
        <f>'Data Entry'!BC1202</f>
        <v>0</v>
      </c>
      <c r="AS1173" s="42">
        <f>'Data Entry'!BD1202</f>
        <v>0</v>
      </c>
      <c r="AT1173" s="291">
        <f t="shared" si="297"/>
        <v>0</v>
      </c>
      <c r="AU1173" s="42">
        <f>'Data Entry'!BE1202</f>
        <v>0</v>
      </c>
      <c r="AV1173" s="42">
        <f>'Data Entry'!BF1202</f>
        <v>0</v>
      </c>
      <c r="AW1173" s="42">
        <f>'Data Entry'!BG1202</f>
        <v>0</v>
      </c>
      <c r="AX1173" s="291">
        <f t="shared" si="291"/>
        <v>0</v>
      </c>
      <c r="AY1173" s="42">
        <f>'Data Entry'!BH1202</f>
        <v>0</v>
      </c>
      <c r="AZ1173" s="42">
        <f>'Data Entry'!BI1202</f>
        <v>0</v>
      </c>
      <c r="BA1173" s="42">
        <f>'Data Entry'!BJ1202</f>
        <v>0</v>
      </c>
      <c r="BB1173" s="42">
        <f>'Data Entry'!BK1202</f>
        <v>0</v>
      </c>
      <c r="BC1173" s="291">
        <f t="shared" si="298"/>
        <v>0</v>
      </c>
      <c r="BD1173" s="42">
        <f>'Data Entry'!BL1202</f>
        <v>0</v>
      </c>
      <c r="BE1173" s="42">
        <f>'Data Entry'!BM1202</f>
        <v>0</v>
      </c>
      <c r="BF1173" s="291">
        <f t="shared" si="299"/>
        <v>0</v>
      </c>
      <c r="BG1173" s="305">
        <f t="shared" si="300"/>
        <v>0</v>
      </c>
      <c r="BH1173" s="288" t="str">
        <f>IFERROR((BG1173*'Data Entry'!$F$18)/'Data Entry'!$E$18,"")</f>
        <v/>
      </c>
      <c r="BI1173" s="305">
        <f t="shared" si="301"/>
        <v>0</v>
      </c>
      <c r="BJ1173" s="288" t="str">
        <f t="shared" si="302"/>
        <v/>
      </c>
      <c r="BK1173" s="307" t="str">
        <f t="shared" si="303"/>
        <v/>
      </c>
    </row>
    <row r="1174" spans="1:63" ht="27" x14ac:dyDescent="0.2">
      <c r="A1174" s="119" t="str">
        <f>'Data Entry'!D1203</f>
        <v>Respondent 1170</v>
      </c>
      <c r="B1174" s="52">
        <f>'Data Entry'!AN1203</f>
        <v>0</v>
      </c>
      <c r="C1174" s="52" t="str">
        <f>'Data Entry'!BX1203</f>
        <v/>
      </c>
      <c r="D1174" s="42" t="str">
        <f>'Data Entry'!BU1203</f>
        <v>No disability</v>
      </c>
      <c r="E1174" s="42">
        <f>'Data Entry'!O1203</f>
        <v>0</v>
      </c>
      <c r="F1174" s="42">
        <f>'Data Entry'!P1203</f>
        <v>0</v>
      </c>
      <c r="G1174" s="42">
        <f>'Data Entry'!Q1203</f>
        <v>0</v>
      </c>
      <c r="H1174" s="291">
        <f t="shared" si="288"/>
        <v>0</v>
      </c>
      <c r="I1174" s="42">
        <f>'Data Entry'!R1203</f>
        <v>0</v>
      </c>
      <c r="J1174" s="42">
        <f>'Data Entry'!S1203</f>
        <v>0</v>
      </c>
      <c r="K1174" s="42">
        <f>'Data Entry'!T1203</f>
        <v>0</v>
      </c>
      <c r="L1174" s="42">
        <f>'Data Entry'!U1203</f>
        <v>0</v>
      </c>
      <c r="M1174" s="291">
        <f t="shared" si="292"/>
        <v>0</v>
      </c>
      <c r="N1174" s="42">
        <f>'Data Entry'!V1203</f>
        <v>0</v>
      </c>
      <c r="O1174" s="42">
        <f>'Data Entry'!W1203</f>
        <v>0</v>
      </c>
      <c r="P1174" s="291">
        <f t="shared" si="293"/>
        <v>0</v>
      </c>
      <c r="Q1174" s="42">
        <f>'Data Entry'!X1203</f>
        <v>0</v>
      </c>
      <c r="R1174" s="42">
        <f>'Data Entry'!Y1203</f>
        <v>0</v>
      </c>
      <c r="S1174" s="42">
        <f>'Data Entry'!Z1203</f>
        <v>0</v>
      </c>
      <c r="T1174" s="291">
        <f t="shared" si="289"/>
        <v>0</v>
      </c>
      <c r="U1174" s="42">
        <f>'Data Entry'!AA1203</f>
        <v>0</v>
      </c>
      <c r="V1174" s="42">
        <f>'Data Entry'!AB1203</f>
        <v>0</v>
      </c>
      <c r="W1174" s="42">
        <f>'Data Entry'!AC1203</f>
        <v>0</v>
      </c>
      <c r="X1174" s="42">
        <f>'Data Entry'!AD1203</f>
        <v>0</v>
      </c>
      <c r="Y1174" s="291">
        <f t="shared" si="294"/>
        <v>0</v>
      </c>
      <c r="Z1174" s="42">
        <f>'Data Entry'!AE1203</f>
        <v>0</v>
      </c>
      <c r="AA1174" s="42">
        <f>'Data Entry'!AF1203</f>
        <v>0</v>
      </c>
      <c r="AB1174" s="291">
        <f t="shared" si="295"/>
        <v>0</v>
      </c>
      <c r="AC1174" s="42">
        <f>'Data Entry'!AH1203</f>
        <v>0</v>
      </c>
      <c r="AD1174" s="42">
        <f>'Data Entry'!AI1203</f>
        <v>0</v>
      </c>
      <c r="AE1174" s="42">
        <f>'Data Entry'!AJ1203</f>
        <v>0</v>
      </c>
      <c r="AF1174" s="42">
        <f>'Data Entry'!AK1203</f>
        <v>0</v>
      </c>
      <c r="AG1174" s="42">
        <f>'Data Entry'!AL1203</f>
        <v>0</v>
      </c>
      <c r="AH1174" s="42">
        <f>'Data Entry'!AM1203</f>
        <v>0</v>
      </c>
      <c r="AI1174" s="42">
        <f>'Data Entry'!AV1203</f>
        <v>0</v>
      </c>
      <c r="AJ1174" s="42">
        <f>'Data Entry'!AW1203</f>
        <v>0</v>
      </c>
      <c r="AK1174" s="42">
        <f>'Data Entry'!AX1203</f>
        <v>0</v>
      </c>
      <c r="AL1174" s="291">
        <f t="shared" si="290"/>
        <v>0</v>
      </c>
      <c r="AM1174" s="42">
        <f>'Data Entry'!AY1203</f>
        <v>0</v>
      </c>
      <c r="AN1174" s="42">
        <f>'Data Entry'!AZ1203</f>
        <v>0</v>
      </c>
      <c r="AO1174" s="42">
        <f>'Data Entry'!BA1203</f>
        <v>0</v>
      </c>
      <c r="AP1174" s="42">
        <f>'Data Entry'!BB1203</f>
        <v>0</v>
      </c>
      <c r="AQ1174" s="291">
        <f t="shared" si="296"/>
        <v>0</v>
      </c>
      <c r="AR1174" s="42">
        <f>'Data Entry'!BC1203</f>
        <v>0</v>
      </c>
      <c r="AS1174" s="42">
        <f>'Data Entry'!BD1203</f>
        <v>0</v>
      </c>
      <c r="AT1174" s="291">
        <f t="shared" si="297"/>
        <v>0</v>
      </c>
      <c r="AU1174" s="42">
        <f>'Data Entry'!BE1203</f>
        <v>0</v>
      </c>
      <c r="AV1174" s="42">
        <f>'Data Entry'!BF1203</f>
        <v>0</v>
      </c>
      <c r="AW1174" s="42">
        <f>'Data Entry'!BG1203</f>
        <v>0</v>
      </c>
      <c r="AX1174" s="291">
        <f t="shared" si="291"/>
        <v>0</v>
      </c>
      <c r="AY1174" s="42">
        <f>'Data Entry'!BH1203</f>
        <v>0</v>
      </c>
      <c r="AZ1174" s="42">
        <f>'Data Entry'!BI1203</f>
        <v>0</v>
      </c>
      <c r="BA1174" s="42">
        <f>'Data Entry'!BJ1203</f>
        <v>0</v>
      </c>
      <c r="BB1174" s="42">
        <f>'Data Entry'!BK1203</f>
        <v>0</v>
      </c>
      <c r="BC1174" s="291">
        <f t="shared" si="298"/>
        <v>0</v>
      </c>
      <c r="BD1174" s="42">
        <f>'Data Entry'!BL1203</f>
        <v>0</v>
      </c>
      <c r="BE1174" s="42">
        <f>'Data Entry'!BM1203</f>
        <v>0</v>
      </c>
      <c r="BF1174" s="291">
        <f t="shared" si="299"/>
        <v>0</v>
      </c>
      <c r="BG1174" s="305">
        <f t="shared" si="300"/>
        <v>0</v>
      </c>
      <c r="BH1174" s="288" t="str">
        <f>IFERROR((BG1174*'Data Entry'!$F$18)/'Data Entry'!$E$18,"")</f>
        <v/>
      </c>
      <c r="BI1174" s="305">
        <f t="shared" si="301"/>
        <v>0</v>
      </c>
      <c r="BJ1174" s="288" t="str">
        <f t="shared" si="302"/>
        <v/>
      </c>
      <c r="BK1174" s="307" t="str">
        <f t="shared" si="303"/>
        <v/>
      </c>
    </row>
    <row r="1175" spans="1:63" ht="27" x14ac:dyDescent="0.2">
      <c r="A1175" s="119" t="str">
        <f>'Data Entry'!D1204</f>
        <v>Respondent 1171</v>
      </c>
      <c r="B1175" s="52">
        <f>'Data Entry'!AN1204</f>
        <v>0</v>
      </c>
      <c r="C1175" s="52" t="str">
        <f>'Data Entry'!BX1204</f>
        <v/>
      </c>
      <c r="D1175" s="42" t="str">
        <f>'Data Entry'!BU1204</f>
        <v>No disability</v>
      </c>
      <c r="E1175" s="42">
        <f>'Data Entry'!O1204</f>
        <v>0</v>
      </c>
      <c r="F1175" s="42">
        <f>'Data Entry'!P1204</f>
        <v>0</v>
      </c>
      <c r="G1175" s="42">
        <f>'Data Entry'!Q1204</f>
        <v>0</v>
      </c>
      <c r="H1175" s="291">
        <f t="shared" si="288"/>
        <v>0</v>
      </c>
      <c r="I1175" s="42">
        <f>'Data Entry'!R1204</f>
        <v>0</v>
      </c>
      <c r="J1175" s="42">
        <f>'Data Entry'!S1204</f>
        <v>0</v>
      </c>
      <c r="K1175" s="42">
        <f>'Data Entry'!T1204</f>
        <v>0</v>
      </c>
      <c r="L1175" s="42">
        <f>'Data Entry'!U1204</f>
        <v>0</v>
      </c>
      <c r="M1175" s="291">
        <f t="shared" si="292"/>
        <v>0</v>
      </c>
      <c r="N1175" s="42">
        <f>'Data Entry'!V1204</f>
        <v>0</v>
      </c>
      <c r="O1175" s="42">
        <f>'Data Entry'!W1204</f>
        <v>0</v>
      </c>
      <c r="P1175" s="291">
        <f t="shared" si="293"/>
        <v>0</v>
      </c>
      <c r="Q1175" s="42">
        <f>'Data Entry'!X1204</f>
        <v>0</v>
      </c>
      <c r="R1175" s="42">
        <f>'Data Entry'!Y1204</f>
        <v>0</v>
      </c>
      <c r="S1175" s="42">
        <f>'Data Entry'!Z1204</f>
        <v>0</v>
      </c>
      <c r="T1175" s="291">
        <f t="shared" si="289"/>
        <v>0</v>
      </c>
      <c r="U1175" s="42">
        <f>'Data Entry'!AA1204</f>
        <v>0</v>
      </c>
      <c r="V1175" s="42">
        <f>'Data Entry'!AB1204</f>
        <v>0</v>
      </c>
      <c r="W1175" s="42">
        <f>'Data Entry'!AC1204</f>
        <v>0</v>
      </c>
      <c r="X1175" s="42">
        <f>'Data Entry'!AD1204</f>
        <v>0</v>
      </c>
      <c r="Y1175" s="291">
        <f t="shared" si="294"/>
        <v>0</v>
      </c>
      <c r="Z1175" s="42">
        <f>'Data Entry'!AE1204</f>
        <v>0</v>
      </c>
      <c r="AA1175" s="42">
        <f>'Data Entry'!AF1204</f>
        <v>0</v>
      </c>
      <c r="AB1175" s="291">
        <f t="shared" si="295"/>
        <v>0</v>
      </c>
      <c r="AC1175" s="42">
        <f>'Data Entry'!AH1204</f>
        <v>0</v>
      </c>
      <c r="AD1175" s="42">
        <f>'Data Entry'!AI1204</f>
        <v>0</v>
      </c>
      <c r="AE1175" s="42">
        <f>'Data Entry'!AJ1204</f>
        <v>0</v>
      </c>
      <c r="AF1175" s="42">
        <f>'Data Entry'!AK1204</f>
        <v>0</v>
      </c>
      <c r="AG1175" s="42">
        <f>'Data Entry'!AL1204</f>
        <v>0</v>
      </c>
      <c r="AH1175" s="42">
        <f>'Data Entry'!AM1204</f>
        <v>0</v>
      </c>
      <c r="AI1175" s="42">
        <f>'Data Entry'!AV1204</f>
        <v>0</v>
      </c>
      <c r="AJ1175" s="42">
        <f>'Data Entry'!AW1204</f>
        <v>0</v>
      </c>
      <c r="AK1175" s="42">
        <f>'Data Entry'!AX1204</f>
        <v>0</v>
      </c>
      <c r="AL1175" s="291">
        <f t="shared" si="290"/>
        <v>0</v>
      </c>
      <c r="AM1175" s="42">
        <f>'Data Entry'!AY1204</f>
        <v>0</v>
      </c>
      <c r="AN1175" s="42">
        <f>'Data Entry'!AZ1204</f>
        <v>0</v>
      </c>
      <c r="AO1175" s="42">
        <f>'Data Entry'!BA1204</f>
        <v>0</v>
      </c>
      <c r="AP1175" s="42">
        <f>'Data Entry'!BB1204</f>
        <v>0</v>
      </c>
      <c r="AQ1175" s="291">
        <f t="shared" si="296"/>
        <v>0</v>
      </c>
      <c r="AR1175" s="42">
        <f>'Data Entry'!BC1204</f>
        <v>0</v>
      </c>
      <c r="AS1175" s="42">
        <f>'Data Entry'!BD1204</f>
        <v>0</v>
      </c>
      <c r="AT1175" s="291">
        <f t="shared" si="297"/>
        <v>0</v>
      </c>
      <c r="AU1175" s="42">
        <f>'Data Entry'!BE1204</f>
        <v>0</v>
      </c>
      <c r="AV1175" s="42">
        <f>'Data Entry'!BF1204</f>
        <v>0</v>
      </c>
      <c r="AW1175" s="42">
        <f>'Data Entry'!BG1204</f>
        <v>0</v>
      </c>
      <c r="AX1175" s="291">
        <f t="shared" si="291"/>
        <v>0</v>
      </c>
      <c r="AY1175" s="42">
        <f>'Data Entry'!BH1204</f>
        <v>0</v>
      </c>
      <c r="AZ1175" s="42">
        <f>'Data Entry'!BI1204</f>
        <v>0</v>
      </c>
      <c r="BA1175" s="42">
        <f>'Data Entry'!BJ1204</f>
        <v>0</v>
      </c>
      <c r="BB1175" s="42">
        <f>'Data Entry'!BK1204</f>
        <v>0</v>
      </c>
      <c r="BC1175" s="291">
        <f t="shared" si="298"/>
        <v>0</v>
      </c>
      <c r="BD1175" s="42">
        <f>'Data Entry'!BL1204</f>
        <v>0</v>
      </c>
      <c r="BE1175" s="42">
        <f>'Data Entry'!BM1204</f>
        <v>0</v>
      </c>
      <c r="BF1175" s="291">
        <f t="shared" si="299"/>
        <v>0</v>
      </c>
      <c r="BG1175" s="305">
        <f t="shared" si="300"/>
        <v>0</v>
      </c>
      <c r="BH1175" s="288" t="str">
        <f>IFERROR((BG1175*'Data Entry'!$F$18)/'Data Entry'!$E$18,"")</f>
        <v/>
      </c>
      <c r="BI1175" s="305">
        <f t="shared" si="301"/>
        <v>0</v>
      </c>
      <c r="BJ1175" s="288" t="str">
        <f t="shared" si="302"/>
        <v/>
      </c>
      <c r="BK1175" s="307" t="str">
        <f t="shared" si="303"/>
        <v/>
      </c>
    </row>
    <row r="1176" spans="1:63" ht="27" x14ac:dyDescent="0.2">
      <c r="A1176" s="119" t="str">
        <f>'Data Entry'!D1205</f>
        <v>Respondent 1172</v>
      </c>
      <c r="B1176" s="52">
        <f>'Data Entry'!AN1205</f>
        <v>0</v>
      </c>
      <c r="C1176" s="52" t="str">
        <f>'Data Entry'!BX1205</f>
        <v/>
      </c>
      <c r="D1176" s="42" t="str">
        <f>'Data Entry'!BU1205</f>
        <v>No disability</v>
      </c>
      <c r="E1176" s="42">
        <f>'Data Entry'!O1205</f>
        <v>0</v>
      </c>
      <c r="F1176" s="42">
        <f>'Data Entry'!P1205</f>
        <v>0</v>
      </c>
      <c r="G1176" s="42">
        <f>'Data Entry'!Q1205</f>
        <v>0</v>
      </c>
      <c r="H1176" s="291">
        <f t="shared" si="288"/>
        <v>0</v>
      </c>
      <c r="I1176" s="42">
        <f>'Data Entry'!R1205</f>
        <v>0</v>
      </c>
      <c r="J1176" s="42">
        <f>'Data Entry'!S1205</f>
        <v>0</v>
      </c>
      <c r="K1176" s="42">
        <f>'Data Entry'!T1205</f>
        <v>0</v>
      </c>
      <c r="L1176" s="42">
        <f>'Data Entry'!U1205</f>
        <v>0</v>
      </c>
      <c r="M1176" s="291">
        <f t="shared" si="292"/>
        <v>0</v>
      </c>
      <c r="N1176" s="42">
        <f>'Data Entry'!V1205</f>
        <v>0</v>
      </c>
      <c r="O1176" s="42">
        <f>'Data Entry'!W1205</f>
        <v>0</v>
      </c>
      <c r="P1176" s="291">
        <f t="shared" si="293"/>
        <v>0</v>
      </c>
      <c r="Q1176" s="42">
        <f>'Data Entry'!X1205</f>
        <v>0</v>
      </c>
      <c r="R1176" s="42">
        <f>'Data Entry'!Y1205</f>
        <v>0</v>
      </c>
      <c r="S1176" s="42">
        <f>'Data Entry'!Z1205</f>
        <v>0</v>
      </c>
      <c r="T1176" s="291">
        <f t="shared" si="289"/>
        <v>0</v>
      </c>
      <c r="U1176" s="42">
        <f>'Data Entry'!AA1205</f>
        <v>0</v>
      </c>
      <c r="V1176" s="42">
        <f>'Data Entry'!AB1205</f>
        <v>0</v>
      </c>
      <c r="W1176" s="42">
        <f>'Data Entry'!AC1205</f>
        <v>0</v>
      </c>
      <c r="X1176" s="42">
        <f>'Data Entry'!AD1205</f>
        <v>0</v>
      </c>
      <c r="Y1176" s="291">
        <f t="shared" si="294"/>
        <v>0</v>
      </c>
      <c r="Z1176" s="42">
        <f>'Data Entry'!AE1205</f>
        <v>0</v>
      </c>
      <c r="AA1176" s="42">
        <f>'Data Entry'!AF1205</f>
        <v>0</v>
      </c>
      <c r="AB1176" s="291">
        <f t="shared" si="295"/>
        <v>0</v>
      </c>
      <c r="AC1176" s="42">
        <f>'Data Entry'!AH1205</f>
        <v>0</v>
      </c>
      <c r="AD1176" s="42">
        <f>'Data Entry'!AI1205</f>
        <v>0</v>
      </c>
      <c r="AE1176" s="42">
        <f>'Data Entry'!AJ1205</f>
        <v>0</v>
      </c>
      <c r="AF1176" s="42">
        <f>'Data Entry'!AK1205</f>
        <v>0</v>
      </c>
      <c r="AG1176" s="42">
        <f>'Data Entry'!AL1205</f>
        <v>0</v>
      </c>
      <c r="AH1176" s="42">
        <f>'Data Entry'!AM1205</f>
        <v>0</v>
      </c>
      <c r="AI1176" s="42">
        <f>'Data Entry'!AV1205</f>
        <v>0</v>
      </c>
      <c r="AJ1176" s="42">
        <f>'Data Entry'!AW1205</f>
        <v>0</v>
      </c>
      <c r="AK1176" s="42">
        <f>'Data Entry'!AX1205</f>
        <v>0</v>
      </c>
      <c r="AL1176" s="291">
        <f t="shared" si="290"/>
        <v>0</v>
      </c>
      <c r="AM1176" s="42">
        <f>'Data Entry'!AY1205</f>
        <v>0</v>
      </c>
      <c r="AN1176" s="42">
        <f>'Data Entry'!AZ1205</f>
        <v>0</v>
      </c>
      <c r="AO1176" s="42">
        <f>'Data Entry'!BA1205</f>
        <v>0</v>
      </c>
      <c r="AP1176" s="42">
        <f>'Data Entry'!BB1205</f>
        <v>0</v>
      </c>
      <c r="AQ1176" s="291">
        <f t="shared" si="296"/>
        <v>0</v>
      </c>
      <c r="AR1176" s="42">
        <f>'Data Entry'!BC1205</f>
        <v>0</v>
      </c>
      <c r="AS1176" s="42">
        <f>'Data Entry'!BD1205</f>
        <v>0</v>
      </c>
      <c r="AT1176" s="291">
        <f t="shared" si="297"/>
        <v>0</v>
      </c>
      <c r="AU1176" s="42">
        <f>'Data Entry'!BE1205</f>
        <v>0</v>
      </c>
      <c r="AV1176" s="42">
        <f>'Data Entry'!BF1205</f>
        <v>0</v>
      </c>
      <c r="AW1176" s="42">
        <f>'Data Entry'!BG1205</f>
        <v>0</v>
      </c>
      <c r="AX1176" s="291">
        <f t="shared" si="291"/>
        <v>0</v>
      </c>
      <c r="AY1176" s="42">
        <f>'Data Entry'!BH1205</f>
        <v>0</v>
      </c>
      <c r="AZ1176" s="42">
        <f>'Data Entry'!BI1205</f>
        <v>0</v>
      </c>
      <c r="BA1176" s="42">
        <f>'Data Entry'!BJ1205</f>
        <v>0</v>
      </c>
      <c r="BB1176" s="42">
        <f>'Data Entry'!BK1205</f>
        <v>0</v>
      </c>
      <c r="BC1176" s="291">
        <f t="shared" si="298"/>
        <v>0</v>
      </c>
      <c r="BD1176" s="42">
        <f>'Data Entry'!BL1205</f>
        <v>0</v>
      </c>
      <c r="BE1176" s="42">
        <f>'Data Entry'!BM1205</f>
        <v>0</v>
      </c>
      <c r="BF1176" s="291">
        <f t="shared" si="299"/>
        <v>0</v>
      </c>
      <c r="BG1176" s="305">
        <f t="shared" si="300"/>
        <v>0</v>
      </c>
      <c r="BH1176" s="288" t="str">
        <f>IFERROR((BG1176*'Data Entry'!$F$18)/'Data Entry'!$E$18,"")</f>
        <v/>
      </c>
      <c r="BI1176" s="305">
        <f t="shared" si="301"/>
        <v>0</v>
      </c>
      <c r="BJ1176" s="288" t="str">
        <f t="shared" si="302"/>
        <v/>
      </c>
      <c r="BK1176" s="307" t="str">
        <f t="shared" si="303"/>
        <v/>
      </c>
    </row>
    <row r="1177" spans="1:63" ht="27" x14ac:dyDescent="0.2">
      <c r="A1177" s="119" t="str">
        <f>'Data Entry'!D1206</f>
        <v>Respondent 1173</v>
      </c>
      <c r="B1177" s="52">
        <f>'Data Entry'!AN1206</f>
        <v>0</v>
      </c>
      <c r="C1177" s="52" t="str">
        <f>'Data Entry'!BX1206</f>
        <v/>
      </c>
      <c r="D1177" s="42" t="str">
        <f>'Data Entry'!BU1206</f>
        <v>No disability</v>
      </c>
      <c r="E1177" s="42">
        <f>'Data Entry'!O1206</f>
        <v>0</v>
      </c>
      <c r="F1177" s="42">
        <f>'Data Entry'!P1206</f>
        <v>0</v>
      </c>
      <c r="G1177" s="42">
        <f>'Data Entry'!Q1206</f>
        <v>0</v>
      </c>
      <c r="H1177" s="291">
        <f t="shared" si="288"/>
        <v>0</v>
      </c>
      <c r="I1177" s="42">
        <f>'Data Entry'!R1206</f>
        <v>0</v>
      </c>
      <c r="J1177" s="42">
        <f>'Data Entry'!S1206</f>
        <v>0</v>
      </c>
      <c r="K1177" s="42">
        <f>'Data Entry'!T1206</f>
        <v>0</v>
      </c>
      <c r="L1177" s="42">
        <f>'Data Entry'!U1206</f>
        <v>0</v>
      </c>
      <c r="M1177" s="291">
        <f t="shared" si="292"/>
        <v>0</v>
      </c>
      <c r="N1177" s="42">
        <f>'Data Entry'!V1206</f>
        <v>0</v>
      </c>
      <c r="O1177" s="42">
        <f>'Data Entry'!W1206</f>
        <v>0</v>
      </c>
      <c r="P1177" s="291">
        <f t="shared" si="293"/>
        <v>0</v>
      </c>
      <c r="Q1177" s="42">
        <f>'Data Entry'!X1206</f>
        <v>0</v>
      </c>
      <c r="R1177" s="42">
        <f>'Data Entry'!Y1206</f>
        <v>0</v>
      </c>
      <c r="S1177" s="42">
        <f>'Data Entry'!Z1206</f>
        <v>0</v>
      </c>
      <c r="T1177" s="291">
        <f t="shared" si="289"/>
        <v>0</v>
      </c>
      <c r="U1177" s="42">
        <f>'Data Entry'!AA1206</f>
        <v>0</v>
      </c>
      <c r="V1177" s="42">
        <f>'Data Entry'!AB1206</f>
        <v>0</v>
      </c>
      <c r="W1177" s="42">
        <f>'Data Entry'!AC1206</f>
        <v>0</v>
      </c>
      <c r="X1177" s="42">
        <f>'Data Entry'!AD1206</f>
        <v>0</v>
      </c>
      <c r="Y1177" s="291">
        <f t="shared" si="294"/>
        <v>0</v>
      </c>
      <c r="Z1177" s="42">
        <f>'Data Entry'!AE1206</f>
        <v>0</v>
      </c>
      <c r="AA1177" s="42">
        <f>'Data Entry'!AF1206</f>
        <v>0</v>
      </c>
      <c r="AB1177" s="291">
        <f t="shared" si="295"/>
        <v>0</v>
      </c>
      <c r="AC1177" s="42">
        <f>'Data Entry'!AH1206</f>
        <v>0</v>
      </c>
      <c r="AD1177" s="42">
        <f>'Data Entry'!AI1206</f>
        <v>0</v>
      </c>
      <c r="AE1177" s="42">
        <f>'Data Entry'!AJ1206</f>
        <v>0</v>
      </c>
      <c r="AF1177" s="42">
        <f>'Data Entry'!AK1206</f>
        <v>0</v>
      </c>
      <c r="AG1177" s="42">
        <f>'Data Entry'!AL1206</f>
        <v>0</v>
      </c>
      <c r="AH1177" s="42">
        <f>'Data Entry'!AM1206</f>
        <v>0</v>
      </c>
      <c r="AI1177" s="42">
        <f>'Data Entry'!AV1206</f>
        <v>0</v>
      </c>
      <c r="AJ1177" s="42">
        <f>'Data Entry'!AW1206</f>
        <v>0</v>
      </c>
      <c r="AK1177" s="42">
        <f>'Data Entry'!AX1206</f>
        <v>0</v>
      </c>
      <c r="AL1177" s="291">
        <f t="shared" si="290"/>
        <v>0</v>
      </c>
      <c r="AM1177" s="42">
        <f>'Data Entry'!AY1206</f>
        <v>0</v>
      </c>
      <c r="AN1177" s="42">
        <f>'Data Entry'!AZ1206</f>
        <v>0</v>
      </c>
      <c r="AO1177" s="42">
        <f>'Data Entry'!BA1206</f>
        <v>0</v>
      </c>
      <c r="AP1177" s="42">
        <f>'Data Entry'!BB1206</f>
        <v>0</v>
      </c>
      <c r="AQ1177" s="291">
        <f t="shared" si="296"/>
        <v>0</v>
      </c>
      <c r="AR1177" s="42">
        <f>'Data Entry'!BC1206</f>
        <v>0</v>
      </c>
      <c r="AS1177" s="42">
        <f>'Data Entry'!BD1206</f>
        <v>0</v>
      </c>
      <c r="AT1177" s="291">
        <f t="shared" si="297"/>
        <v>0</v>
      </c>
      <c r="AU1177" s="42">
        <f>'Data Entry'!BE1206</f>
        <v>0</v>
      </c>
      <c r="AV1177" s="42">
        <f>'Data Entry'!BF1206</f>
        <v>0</v>
      </c>
      <c r="AW1177" s="42">
        <f>'Data Entry'!BG1206</f>
        <v>0</v>
      </c>
      <c r="AX1177" s="291">
        <f t="shared" si="291"/>
        <v>0</v>
      </c>
      <c r="AY1177" s="42">
        <f>'Data Entry'!BH1206</f>
        <v>0</v>
      </c>
      <c r="AZ1177" s="42">
        <f>'Data Entry'!BI1206</f>
        <v>0</v>
      </c>
      <c r="BA1177" s="42">
        <f>'Data Entry'!BJ1206</f>
        <v>0</v>
      </c>
      <c r="BB1177" s="42">
        <f>'Data Entry'!BK1206</f>
        <v>0</v>
      </c>
      <c r="BC1177" s="291">
        <f t="shared" si="298"/>
        <v>0</v>
      </c>
      <c r="BD1177" s="42">
        <f>'Data Entry'!BL1206</f>
        <v>0</v>
      </c>
      <c r="BE1177" s="42">
        <f>'Data Entry'!BM1206</f>
        <v>0</v>
      </c>
      <c r="BF1177" s="291">
        <f t="shared" si="299"/>
        <v>0</v>
      </c>
      <c r="BG1177" s="305">
        <f t="shared" si="300"/>
        <v>0</v>
      </c>
      <c r="BH1177" s="288" t="str">
        <f>IFERROR((BG1177*'Data Entry'!$F$18)/'Data Entry'!$E$18,"")</f>
        <v/>
      </c>
      <c r="BI1177" s="305">
        <f t="shared" si="301"/>
        <v>0</v>
      </c>
      <c r="BJ1177" s="288" t="str">
        <f t="shared" si="302"/>
        <v/>
      </c>
      <c r="BK1177" s="307" t="str">
        <f t="shared" si="303"/>
        <v/>
      </c>
    </row>
    <row r="1178" spans="1:63" ht="27" x14ac:dyDescent="0.2">
      <c r="A1178" s="119" t="str">
        <f>'Data Entry'!D1207</f>
        <v>Respondent 1174</v>
      </c>
      <c r="B1178" s="52">
        <f>'Data Entry'!AN1207</f>
        <v>0</v>
      </c>
      <c r="C1178" s="52" t="str">
        <f>'Data Entry'!BX1207</f>
        <v/>
      </c>
      <c r="D1178" s="42" t="str">
        <f>'Data Entry'!BU1207</f>
        <v>No disability</v>
      </c>
      <c r="E1178" s="42">
        <f>'Data Entry'!O1207</f>
        <v>0</v>
      </c>
      <c r="F1178" s="42">
        <f>'Data Entry'!P1207</f>
        <v>0</v>
      </c>
      <c r="G1178" s="42">
        <f>'Data Entry'!Q1207</f>
        <v>0</v>
      </c>
      <c r="H1178" s="291">
        <f t="shared" si="288"/>
        <v>0</v>
      </c>
      <c r="I1178" s="42">
        <f>'Data Entry'!R1207</f>
        <v>0</v>
      </c>
      <c r="J1178" s="42">
        <f>'Data Entry'!S1207</f>
        <v>0</v>
      </c>
      <c r="K1178" s="42">
        <f>'Data Entry'!T1207</f>
        <v>0</v>
      </c>
      <c r="L1178" s="42">
        <f>'Data Entry'!U1207</f>
        <v>0</v>
      </c>
      <c r="M1178" s="291">
        <f t="shared" si="292"/>
        <v>0</v>
      </c>
      <c r="N1178" s="42">
        <f>'Data Entry'!V1207</f>
        <v>0</v>
      </c>
      <c r="O1178" s="42">
        <f>'Data Entry'!W1207</f>
        <v>0</v>
      </c>
      <c r="P1178" s="291">
        <f t="shared" si="293"/>
        <v>0</v>
      </c>
      <c r="Q1178" s="42">
        <f>'Data Entry'!X1207</f>
        <v>0</v>
      </c>
      <c r="R1178" s="42">
        <f>'Data Entry'!Y1207</f>
        <v>0</v>
      </c>
      <c r="S1178" s="42">
        <f>'Data Entry'!Z1207</f>
        <v>0</v>
      </c>
      <c r="T1178" s="291">
        <f t="shared" si="289"/>
        <v>0</v>
      </c>
      <c r="U1178" s="42">
        <f>'Data Entry'!AA1207</f>
        <v>0</v>
      </c>
      <c r="V1178" s="42">
        <f>'Data Entry'!AB1207</f>
        <v>0</v>
      </c>
      <c r="W1178" s="42">
        <f>'Data Entry'!AC1207</f>
        <v>0</v>
      </c>
      <c r="X1178" s="42">
        <f>'Data Entry'!AD1207</f>
        <v>0</v>
      </c>
      <c r="Y1178" s="291">
        <f t="shared" si="294"/>
        <v>0</v>
      </c>
      <c r="Z1178" s="42">
        <f>'Data Entry'!AE1207</f>
        <v>0</v>
      </c>
      <c r="AA1178" s="42">
        <f>'Data Entry'!AF1207</f>
        <v>0</v>
      </c>
      <c r="AB1178" s="291">
        <f t="shared" si="295"/>
        <v>0</v>
      </c>
      <c r="AC1178" s="42">
        <f>'Data Entry'!AH1207</f>
        <v>0</v>
      </c>
      <c r="AD1178" s="42">
        <f>'Data Entry'!AI1207</f>
        <v>0</v>
      </c>
      <c r="AE1178" s="42">
        <f>'Data Entry'!AJ1207</f>
        <v>0</v>
      </c>
      <c r="AF1178" s="42">
        <f>'Data Entry'!AK1207</f>
        <v>0</v>
      </c>
      <c r="AG1178" s="42">
        <f>'Data Entry'!AL1207</f>
        <v>0</v>
      </c>
      <c r="AH1178" s="42">
        <f>'Data Entry'!AM1207</f>
        <v>0</v>
      </c>
      <c r="AI1178" s="42">
        <f>'Data Entry'!AV1207</f>
        <v>0</v>
      </c>
      <c r="AJ1178" s="42">
        <f>'Data Entry'!AW1207</f>
        <v>0</v>
      </c>
      <c r="AK1178" s="42">
        <f>'Data Entry'!AX1207</f>
        <v>0</v>
      </c>
      <c r="AL1178" s="291">
        <f t="shared" si="290"/>
        <v>0</v>
      </c>
      <c r="AM1178" s="42">
        <f>'Data Entry'!AY1207</f>
        <v>0</v>
      </c>
      <c r="AN1178" s="42">
        <f>'Data Entry'!AZ1207</f>
        <v>0</v>
      </c>
      <c r="AO1178" s="42">
        <f>'Data Entry'!BA1207</f>
        <v>0</v>
      </c>
      <c r="AP1178" s="42">
        <f>'Data Entry'!BB1207</f>
        <v>0</v>
      </c>
      <c r="AQ1178" s="291">
        <f t="shared" si="296"/>
        <v>0</v>
      </c>
      <c r="AR1178" s="42">
        <f>'Data Entry'!BC1207</f>
        <v>0</v>
      </c>
      <c r="AS1178" s="42">
        <f>'Data Entry'!BD1207</f>
        <v>0</v>
      </c>
      <c r="AT1178" s="291">
        <f t="shared" si="297"/>
        <v>0</v>
      </c>
      <c r="AU1178" s="42">
        <f>'Data Entry'!BE1207</f>
        <v>0</v>
      </c>
      <c r="AV1178" s="42">
        <f>'Data Entry'!BF1207</f>
        <v>0</v>
      </c>
      <c r="AW1178" s="42">
        <f>'Data Entry'!BG1207</f>
        <v>0</v>
      </c>
      <c r="AX1178" s="291">
        <f t="shared" si="291"/>
        <v>0</v>
      </c>
      <c r="AY1178" s="42">
        <f>'Data Entry'!BH1207</f>
        <v>0</v>
      </c>
      <c r="AZ1178" s="42">
        <f>'Data Entry'!BI1207</f>
        <v>0</v>
      </c>
      <c r="BA1178" s="42">
        <f>'Data Entry'!BJ1207</f>
        <v>0</v>
      </c>
      <c r="BB1178" s="42">
        <f>'Data Entry'!BK1207</f>
        <v>0</v>
      </c>
      <c r="BC1178" s="291">
        <f t="shared" si="298"/>
        <v>0</v>
      </c>
      <c r="BD1178" s="42">
        <f>'Data Entry'!BL1207</f>
        <v>0</v>
      </c>
      <c r="BE1178" s="42">
        <f>'Data Entry'!BM1207</f>
        <v>0</v>
      </c>
      <c r="BF1178" s="291">
        <f t="shared" si="299"/>
        <v>0</v>
      </c>
      <c r="BG1178" s="305">
        <f t="shared" si="300"/>
        <v>0</v>
      </c>
      <c r="BH1178" s="288" t="str">
        <f>IFERROR((BG1178*'Data Entry'!$F$18)/'Data Entry'!$E$18,"")</f>
        <v/>
      </c>
      <c r="BI1178" s="305">
        <f t="shared" si="301"/>
        <v>0</v>
      </c>
      <c r="BJ1178" s="288" t="str">
        <f t="shared" si="302"/>
        <v/>
      </c>
      <c r="BK1178" s="307" t="str">
        <f t="shared" si="303"/>
        <v/>
      </c>
    </row>
    <row r="1179" spans="1:63" ht="27" x14ac:dyDescent="0.2">
      <c r="A1179" s="119" t="str">
        <f>'Data Entry'!D1208</f>
        <v>Respondent 1175</v>
      </c>
      <c r="B1179" s="52">
        <f>'Data Entry'!AN1208</f>
        <v>0</v>
      </c>
      <c r="C1179" s="52" t="str">
        <f>'Data Entry'!BX1208</f>
        <v/>
      </c>
      <c r="D1179" s="42" t="str">
        <f>'Data Entry'!BU1208</f>
        <v>No disability</v>
      </c>
      <c r="E1179" s="42">
        <f>'Data Entry'!O1208</f>
        <v>0</v>
      </c>
      <c r="F1179" s="42">
        <f>'Data Entry'!P1208</f>
        <v>0</v>
      </c>
      <c r="G1179" s="42">
        <f>'Data Entry'!Q1208</f>
        <v>0</v>
      </c>
      <c r="H1179" s="291">
        <f t="shared" si="288"/>
        <v>0</v>
      </c>
      <c r="I1179" s="42">
        <f>'Data Entry'!R1208</f>
        <v>0</v>
      </c>
      <c r="J1179" s="42">
        <f>'Data Entry'!S1208</f>
        <v>0</v>
      </c>
      <c r="K1179" s="42">
        <f>'Data Entry'!T1208</f>
        <v>0</v>
      </c>
      <c r="L1179" s="42">
        <f>'Data Entry'!U1208</f>
        <v>0</v>
      </c>
      <c r="M1179" s="291">
        <f t="shared" si="292"/>
        <v>0</v>
      </c>
      <c r="N1179" s="42">
        <f>'Data Entry'!V1208</f>
        <v>0</v>
      </c>
      <c r="O1179" s="42">
        <f>'Data Entry'!W1208</f>
        <v>0</v>
      </c>
      <c r="P1179" s="291">
        <f t="shared" si="293"/>
        <v>0</v>
      </c>
      <c r="Q1179" s="42">
        <f>'Data Entry'!X1208</f>
        <v>0</v>
      </c>
      <c r="R1179" s="42">
        <f>'Data Entry'!Y1208</f>
        <v>0</v>
      </c>
      <c r="S1179" s="42">
        <f>'Data Entry'!Z1208</f>
        <v>0</v>
      </c>
      <c r="T1179" s="291">
        <f t="shared" si="289"/>
        <v>0</v>
      </c>
      <c r="U1179" s="42">
        <f>'Data Entry'!AA1208</f>
        <v>0</v>
      </c>
      <c r="V1179" s="42">
        <f>'Data Entry'!AB1208</f>
        <v>0</v>
      </c>
      <c r="W1179" s="42">
        <f>'Data Entry'!AC1208</f>
        <v>0</v>
      </c>
      <c r="X1179" s="42">
        <f>'Data Entry'!AD1208</f>
        <v>0</v>
      </c>
      <c r="Y1179" s="291">
        <f t="shared" si="294"/>
        <v>0</v>
      </c>
      <c r="Z1179" s="42">
        <f>'Data Entry'!AE1208</f>
        <v>0</v>
      </c>
      <c r="AA1179" s="42">
        <f>'Data Entry'!AF1208</f>
        <v>0</v>
      </c>
      <c r="AB1179" s="291">
        <f t="shared" si="295"/>
        <v>0</v>
      </c>
      <c r="AC1179" s="42">
        <f>'Data Entry'!AH1208</f>
        <v>0</v>
      </c>
      <c r="AD1179" s="42">
        <f>'Data Entry'!AI1208</f>
        <v>0</v>
      </c>
      <c r="AE1179" s="42">
        <f>'Data Entry'!AJ1208</f>
        <v>0</v>
      </c>
      <c r="AF1179" s="42">
        <f>'Data Entry'!AK1208</f>
        <v>0</v>
      </c>
      <c r="AG1179" s="42">
        <f>'Data Entry'!AL1208</f>
        <v>0</v>
      </c>
      <c r="AH1179" s="42">
        <f>'Data Entry'!AM1208</f>
        <v>0</v>
      </c>
      <c r="AI1179" s="42">
        <f>'Data Entry'!AV1208</f>
        <v>0</v>
      </c>
      <c r="AJ1179" s="42">
        <f>'Data Entry'!AW1208</f>
        <v>0</v>
      </c>
      <c r="AK1179" s="42">
        <f>'Data Entry'!AX1208</f>
        <v>0</v>
      </c>
      <c r="AL1179" s="291">
        <f t="shared" si="290"/>
        <v>0</v>
      </c>
      <c r="AM1179" s="42">
        <f>'Data Entry'!AY1208</f>
        <v>0</v>
      </c>
      <c r="AN1179" s="42">
        <f>'Data Entry'!AZ1208</f>
        <v>0</v>
      </c>
      <c r="AO1179" s="42">
        <f>'Data Entry'!BA1208</f>
        <v>0</v>
      </c>
      <c r="AP1179" s="42">
        <f>'Data Entry'!BB1208</f>
        <v>0</v>
      </c>
      <c r="AQ1179" s="291">
        <f t="shared" si="296"/>
        <v>0</v>
      </c>
      <c r="AR1179" s="42">
        <f>'Data Entry'!BC1208</f>
        <v>0</v>
      </c>
      <c r="AS1179" s="42">
        <f>'Data Entry'!BD1208</f>
        <v>0</v>
      </c>
      <c r="AT1179" s="291">
        <f t="shared" si="297"/>
        <v>0</v>
      </c>
      <c r="AU1179" s="42">
        <f>'Data Entry'!BE1208</f>
        <v>0</v>
      </c>
      <c r="AV1179" s="42">
        <f>'Data Entry'!BF1208</f>
        <v>0</v>
      </c>
      <c r="AW1179" s="42">
        <f>'Data Entry'!BG1208</f>
        <v>0</v>
      </c>
      <c r="AX1179" s="291">
        <f t="shared" si="291"/>
        <v>0</v>
      </c>
      <c r="AY1179" s="42">
        <f>'Data Entry'!BH1208</f>
        <v>0</v>
      </c>
      <c r="AZ1179" s="42">
        <f>'Data Entry'!BI1208</f>
        <v>0</v>
      </c>
      <c r="BA1179" s="42">
        <f>'Data Entry'!BJ1208</f>
        <v>0</v>
      </c>
      <c r="BB1179" s="42">
        <f>'Data Entry'!BK1208</f>
        <v>0</v>
      </c>
      <c r="BC1179" s="291">
        <f t="shared" si="298"/>
        <v>0</v>
      </c>
      <c r="BD1179" s="42">
        <f>'Data Entry'!BL1208</f>
        <v>0</v>
      </c>
      <c r="BE1179" s="42">
        <f>'Data Entry'!BM1208</f>
        <v>0</v>
      </c>
      <c r="BF1179" s="291">
        <f t="shared" si="299"/>
        <v>0</v>
      </c>
      <c r="BG1179" s="305">
        <f t="shared" si="300"/>
        <v>0</v>
      </c>
      <c r="BH1179" s="288" t="str">
        <f>IFERROR((BG1179*'Data Entry'!$F$18)/'Data Entry'!$E$18,"")</f>
        <v/>
      </c>
      <c r="BI1179" s="305">
        <f t="shared" si="301"/>
        <v>0</v>
      </c>
      <c r="BJ1179" s="288" t="str">
        <f t="shared" si="302"/>
        <v/>
      </c>
      <c r="BK1179" s="307" t="str">
        <f t="shared" si="303"/>
        <v/>
      </c>
    </row>
    <row r="1180" spans="1:63" ht="27" x14ac:dyDescent="0.2">
      <c r="A1180" s="119" t="str">
        <f>'Data Entry'!D1209</f>
        <v>Respondent 1176</v>
      </c>
      <c r="B1180" s="52">
        <f>'Data Entry'!AN1209</f>
        <v>0</v>
      </c>
      <c r="C1180" s="52" t="str">
        <f>'Data Entry'!BX1209</f>
        <v/>
      </c>
      <c r="D1180" s="42" t="str">
        <f>'Data Entry'!BU1209</f>
        <v>No disability</v>
      </c>
      <c r="E1180" s="42">
        <f>'Data Entry'!O1209</f>
        <v>0</v>
      </c>
      <c r="F1180" s="42">
        <f>'Data Entry'!P1209</f>
        <v>0</v>
      </c>
      <c r="G1180" s="42">
        <f>'Data Entry'!Q1209</f>
        <v>0</v>
      </c>
      <c r="H1180" s="291">
        <f t="shared" si="288"/>
        <v>0</v>
      </c>
      <c r="I1180" s="42">
        <f>'Data Entry'!R1209</f>
        <v>0</v>
      </c>
      <c r="J1180" s="42">
        <f>'Data Entry'!S1209</f>
        <v>0</v>
      </c>
      <c r="K1180" s="42">
        <f>'Data Entry'!T1209</f>
        <v>0</v>
      </c>
      <c r="L1180" s="42">
        <f>'Data Entry'!U1209</f>
        <v>0</v>
      </c>
      <c r="M1180" s="291">
        <f t="shared" si="292"/>
        <v>0</v>
      </c>
      <c r="N1180" s="42">
        <f>'Data Entry'!V1209</f>
        <v>0</v>
      </c>
      <c r="O1180" s="42">
        <f>'Data Entry'!W1209</f>
        <v>0</v>
      </c>
      <c r="P1180" s="291">
        <f t="shared" si="293"/>
        <v>0</v>
      </c>
      <c r="Q1180" s="42">
        <f>'Data Entry'!X1209</f>
        <v>0</v>
      </c>
      <c r="R1180" s="42">
        <f>'Data Entry'!Y1209</f>
        <v>0</v>
      </c>
      <c r="S1180" s="42">
        <f>'Data Entry'!Z1209</f>
        <v>0</v>
      </c>
      <c r="T1180" s="291">
        <f t="shared" si="289"/>
        <v>0</v>
      </c>
      <c r="U1180" s="42">
        <f>'Data Entry'!AA1209</f>
        <v>0</v>
      </c>
      <c r="V1180" s="42">
        <f>'Data Entry'!AB1209</f>
        <v>0</v>
      </c>
      <c r="W1180" s="42">
        <f>'Data Entry'!AC1209</f>
        <v>0</v>
      </c>
      <c r="X1180" s="42">
        <f>'Data Entry'!AD1209</f>
        <v>0</v>
      </c>
      <c r="Y1180" s="291">
        <f t="shared" si="294"/>
        <v>0</v>
      </c>
      <c r="Z1180" s="42">
        <f>'Data Entry'!AE1209</f>
        <v>0</v>
      </c>
      <c r="AA1180" s="42">
        <f>'Data Entry'!AF1209</f>
        <v>0</v>
      </c>
      <c r="AB1180" s="291">
        <f t="shared" si="295"/>
        <v>0</v>
      </c>
      <c r="AC1180" s="42">
        <f>'Data Entry'!AH1209</f>
        <v>0</v>
      </c>
      <c r="AD1180" s="42">
        <f>'Data Entry'!AI1209</f>
        <v>0</v>
      </c>
      <c r="AE1180" s="42">
        <f>'Data Entry'!AJ1209</f>
        <v>0</v>
      </c>
      <c r="AF1180" s="42">
        <f>'Data Entry'!AK1209</f>
        <v>0</v>
      </c>
      <c r="AG1180" s="42">
        <f>'Data Entry'!AL1209</f>
        <v>0</v>
      </c>
      <c r="AH1180" s="42">
        <f>'Data Entry'!AM1209</f>
        <v>0</v>
      </c>
      <c r="AI1180" s="42">
        <f>'Data Entry'!AV1209</f>
        <v>0</v>
      </c>
      <c r="AJ1180" s="42">
        <f>'Data Entry'!AW1209</f>
        <v>0</v>
      </c>
      <c r="AK1180" s="42">
        <f>'Data Entry'!AX1209</f>
        <v>0</v>
      </c>
      <c r="AL1180" s="291">
        <f t="shared" si="290"/>
        <v>0</v>
      </c>
      <c r="AM1180" s="42">
        <f>'Data Entry'!AY1209</f>
        <v>0</v>
      </c>
      <c r="AN1180" s="42">
        <f>'Data Entry'!AZ1209</f>
        <v>0</v>
      </c>
      <c r="AO1180" s="42">
        <f>'Data Entry'!BA1209</f>
        <v>0</v>
      </c>
      <c r="AP1180" s="42">
        <f>'Data Entry'!BB1209</f>
        <v>0</v>
      </c>
      <c r="AQ1180" s="291">
        <f t="shared" si="296"/>
        <v>0</v>
      </c>
      <c r="AR1180" s="42">
        <f>'Data Entry'!BC1209</f>
        <v>0</v>
      </c>
      <c r="AS1180" s="42">
        <f>'Data Entry'!BD1209</f>
        <v>0</v>
      </c>
      <c r="AT1180" s="291">
        <f t="shared" si="297"/>
        <v>0</v>
      </c>
      <c r="AU1180" s="42">
        <f>'Data Entry'!BE1209</f>
        <v>0</v>
      </c>
      <c r="AV1180" s="42">
        <f>'Data Entry'!BF1209</f>
        <v>0</v>
      </c>
      <c r="AW1180" s="42">
        <f>'Data Entry'!BG1209</f>
        <v>0</v>
      </c>
      <c r="AX1180" s="291">
        <f t="shared" si="291"/>
        <v>0</v>
      </c>
      <c r="AY1180" s="42">
        <f>'Data Entry'!BH1209</f>
        <v>0</v>
      </c>
      <c r="AZ1180" s="42">
        <f>'Data Entry'!BI1209</f>
        <v>0</v>
      </c>
      <c r="BA1180" s="42">
        <f>'Data Entry'!BJ1209</f>
        <v>0</v>
      </c>
      <c r="BB1180" s="42">
        <f>'Data Entry'!BK1209</f>
        <v>0</v>
      </c>
      <c r="BC1180" s="291">
        <f t="shared" si="298"/>
        <v>0</v>
      </c>
      <c r="BD1180" s="42">
        <f>'Data Entry'!BL1209</f>
        <v>0</v>
      </c>
      <c r="BE1180" s="42">
        <f>'Data Entry'!BM1209</f>
        <v>0</v>
      </c>
      <c r="BF1180" s="291">
        <f t="shared" si="299"/>
        <v>0</v>
      </c>
      <c r="BG1180" s="305">
        <f t="shared" si="300"/>
        <v>0</v>
      </c>
      <c r="BH1180" s="288" t="str">
        <f>IFERROR((BG1180*'Data Entry'!$F$18)/'Data Entry'!$E$18,"")</f>
        <v/>
      </c>
      <c r="BI1180" s="305">
        <f t="shared" si="301"/>
        <v>0</v>
      </c>
      <c r="BJ1180" s="288" t="str">
        <f t="shared" si="302"/>
        <v/>
      </c>
      <c r="BK1180" s="307" t="str">
        <f t="shared" si="303"/>
        <v/>
      </c>
    </row>
    <row r="1181" spans="1:63" ht="27" x14ac:dyDescent="0.2">
      <c r="A1181" s="119" t="str">
        <f>'Data Entry'!D1210</f>
        <v>Respondent 1177</v>
      </c>
      <c r="B1181" s="52">
        <f>'Data Entry'!AN1210</f>
        <v>0</v>
      </c>
      <c r="C1181" s="52" t="str">
        <f>'Data Entry'!BX1210</f>
        <v/>
      </c>
      <c r="D1181" s="42" t="str">
        <f>'Data Entry'!BU1210</f>
        <v>No disability</v>
      </c>
      <c r="E1181" s="42">
        <f>'Data Entry'!O1210</f>
        <v>0</v>
      </c>
      <c r="F1181" s="42">
        <f>'Data Entry'!P1210</f>
        <v>0</v>
      </c>
      <c r="G1181" s="42">
        <f>'Data Entry'!Q1210</f>
        <v>0</v>
      </c>
      <c r="H1181" s="291">
        <f t="shared" si="288"/>
        <v>0</v>
      </c>
      <c r="I1181" s="42">
        <f>'Data Entry'!R1210</f>
        <v>0</v>
      </c>
      <c r="J1181" s="42">
        <f>'Data Entry'!S1210</f>
        <v>0</v>
      </c>
      <c r="K1181" s="42">
        <f>'Data Entry'!T1210</f>
        <v>0</v>
      </c>
      <c r="L1181" s="42">
        <f>'Data Entry'!U1210</f>
        <v>0</v>
      </c>
      <c r="M1181" s="291">
        <f t="shared" si="292"/>
        <v>0</v>
      </c>
      <c r="N1181" s="42">
        <f>'Data Entry'!V1210</f>
        <v>0</v>
      </c>
      <c r="O1181" s="42">
        <f>'Data Entry'!W1210</f>
        <v>0</v>
      </c>
      <c r="P1181" s="291">
        <f t="shared" si="293"/>
        <v>0</v>
      </c>
      <c r="Q1181" s="42">
        <f>'Data Entry'!X1210</f>
        <v>0</v>
      </c>
      <c r="R1181" s="42">
        <f>'Data Entry'!Y1210</f>
        <v>0</v>
      </c>
      <c r="S1181" s="42">
        <f>'Data Entry'!Z1210</f>
        <v>0</v>
      </c>
      <c r="T1181" s="291">
        <f t="shared" si="289"/>
        <v>0</v>
      </c>
      <c r="U1181" s="42">
        <f>'Data Entry'!AA1210</f>
        <v>0</v>
      </c>
      <c r="V1181" s="42">
        <f>'Data Entry'!AB1210</f>
        <v>0</v>
      </c>
      <c r="W1181" s="42">
        <f>'Data Entry'!AC1210</f>
        <v>0</v>
      </c>
      <c r="X1181" s="42">
        <f>'Data Entry'!AD1210</f>
        <v>0</v>
      </c>
      <c r="Y1181" s="291">
        <f t="shared" si="294"/>
        <v>0</v>
      </c>
      <c r="Z1181" s="42">
        <f>'Data Entry'!AE1210</f>
        <v>0</v>
      </c>
      <c r="AA1181" s="42">
        <f>'Data Entry'!AF1210</f>
        <v>0</v>
      </c>
      <c r="AB1181" s="291">
        <f t="shared" si="295"/>
        <v>0</v>
      </c>
      <c r="AC1181" s="42">
        <f>'Data Entry'!AH1210</f>
        <v>0</v>
      </c>
      <c r="AD1181" s="42">
        <f>'Data Entry'!AI1210</f>
        <v>0</v>
      </c>
      <c r="AE1181" s="42">
        <f>'Data Entry'!AJ1210</f>
        <v>0</v>
      </c>
      <c r="AF1181" s="42">
        <f>'Data Entry'!AK1210</f>
        <v>0</v>
      </c>
      <c r="AG1181" s="42">
        <f>'Data Entry'!AL1210</f>
        <v>0</v>
      </c>
      <c r="AH1181" s="42">
        <f>'Data Entry'!AM1210</f>
        <v>0</v>
      </c>
      <c r="AI1181" s="42">
        <f>'Data Entry'!AV1210</f>
        <v>0</v>
      </c>
      <c r="AJ1181" s="42">
        <f>'Data Entry'!AW1210</f>
        <v>0</v>
      </c>
      <c r="AK1181" s="42">
        <f>'Data Entry'!AX1210</f>
        <v>0</v>
      </c>
      <c r="AL1181" s="291">
        <f t="shared" si="290"/>
        <v>0</v>
      </c>
      <c r="AM1181" s="42">
        <f>'Data Entry'!AY1210</f>
        <v>0</v>
      </c>
      <c r="AN1181" s="42">
        <f>'Data Entry'!AZ1210</f>
        <v>0</v>
      </c>
      <c r="AO1181" s="42">
        <f>'Data Entry'!BA1210</f>
        <v>0</v>
      </c>
      <c r="AP1181" s="42">
        <f>'Data Entry'!BB1210</f>
        <v>0</v>
      </c>
      <c r="AQ1181" s="291">
        <f t="shared" si="296"/>
        <v>0</v>
      </c>
      <c r="AR1181" s="42">
        <f>'Data Entry'!BC1210</f>
        <v>0</v>
      </c>
      <c r="AS1181" s="42">
        <f>'Data Entry'!BD1210</f>
        <v>0</v>
      </c>
      <c r="AT1181" s="291">
        <f t="shared" si="297"/>
        <v>0</v>
      </c>
      <c r="AU1181" s="42">
        <f>'Data Entry'!BE1210</f>
        <v>0</v>
      </c>
      <c r="AV1181" s="42">
        <f>'Data Entry'!BF1210</f>
        <v>0</v>
      </c>
      <c r="AW1181" s="42">
        <f>'Data Entry'!BG1210</f>
        <v>0</v>
      </c>
      <c r="AX1181" s="291">
        <f t="shared" si="291"/>
        <v>0</v>
      </c>
      <c r="AY1181" s="42">
        <f>'Data Entry'!BH1210</f>
        <v>0</v>
      </c>
      <c r="AZ1181" s="42">
        <f>'Data Entry'!BI1210</f>
        <v>0</v>
      </c>
      <c r="BA1181" s="42">
        <f>'Data Entry'!BJ1210</f>
        <v>0</v>
      </c>
      <c r="BB1181" s="42">
        <f>'Data Entry'!BK1210</f>
        <v>0</v>
      </c>
      <c r="BC1181" s="291">
        <f t="shared" si="298"/>
        <v>0</v>
      </c>
      <c r="BD1181" s="42">
        <f>'Data Entry'!BL1210</f>
        <v>0</v>
      </c>
      <c r="BE1181" s="42">
        <f>'Data Entry'!BM1210</f>
        <v>0</v>
      </c>
      <c r="BF1181" s="291">
        <f t="shared" si="299"/>
        <v>0</v>
      </c>
      <c r="BG1181" s="305">
        <f t="shared" si="300"/>
        <v>0</v>
      </c>
      <c r="BH1181" s="288" t="str">
        <f>IFERROR((BG1181*'Data Entry'!$F$18)/'Data Entry'!$E$18,"")</f>
        <v/>
      </c>
      <c r="BI1181" s="305">
        <f t="shared" si="301"/>
        <v>0</v>
      </c>
      <c r="BJ1181" s="288" t="str">
        <f t="shared" si="302"/>
        <v/>
      </c>
      <c r="BK1181" s="307" t="str">
        <f t="shared" si="303"/>
        <v/>
      </c>
    </row>
    <row r="1182" spans="1:63" ht="27" x14ac:dyDescent="0.2">
      <c r="A1182" s="119" t="str">
        <f>'Data Entry'!D1211</f>
        <v>Respondent 1178</v>
      </c>
      <c r="B1182" s="52">
        <f>'Data Entry'!AN1211</f>
        <v>0</v>
      </c>
      <c r="C1182" s="52" t="str">
        <f>'Data Entry'!BX1211</f>
        <v/>
      </c>
      <c r="D1182" s="42" t="str">
        <f>'Data Entry'!BU1211</f>
        <v>No disability</v>
      </c>
      <c r="E1182" s="42">
        <f>'Data Entry'!O1211</f>
        <v>0</v>
      </c>
      <c r="F1182" s="42">
        <f>'Data Entry'!P1211</f>
        <v>0</v>
      </c>
      <c r="G1182" s="42">
        <f>'Data Entry'!Q1211</f>
        <v>0</v>
      </c>
      <c r="H1182" s="291">
        <f t="shared" si="288"/>
        <v>0</v>
      </c>
      <c r="I1182" s="42">
        <f>'Data Entry'!R1211</f>
        <v>0</v>
      </c>
      <c r="J1182" s="42">
        <f>'Data Entry'!S1211</f>
        <v>0</v>
      </c>
      <c r="K1182" s="42">
        <f>'Data Entry'!T1211</f>
        <v>0</v>
      </c>
      <c r="L1182" s="42">
        <f>'Data Entry'!U1211</f>
        <v>0</v>
      </c>
      <c r="M1182" s="291">
        <f t="shared" si="292"/>
        <v>0</v>
      </c>
      <c r="N1182" s="42">
        <f>'Data Entry'!V1211</f>
        <v>0</v>
      </c>
      <c r="O1182" s="42">
        <f>'Data Entry'!W1211</f>
        <v>0</v>
      </c>
      <c r="P1182" s="291">
        <f t="shared" si="293"/>
        <v>0</v>
      </c>
      <c r="Q1182" s="42">
        <f>'Data Entry'!X1211</f>
        <v>0</v>
      </c>
      <c r="R1182" s="42">
        <f>'Data Entry'!Y1211</f>
        <v>0</v>
      </c>
      <c r="S1182" s="42">
        <f>'Data Entry'!Z1211</f>
        <v>0</v>
      </c>
      <c r="T1182" s="291">
        <f t="shared" si="289"/>
        <v>0</v>
      </c>
      <c r="U1182" s="42">
        <f>'Data Entry'!AA1211</f>
        <v>0</v>
      </c>
      <c r="V1182" s="42">
        <f>'Data Entry'!AB1211</f>
        <v>0</v>
      </c>
      <c r="W1182" s="42">
        <f>'Data Entry'!AC1211</f>
        <v>0</v>
      </c>
      <c r="X1182" s="42">
        <f>'Data Entry'!AD1211</f>
        <v>0</v>
      </c>
      <c r="Y1182" s="291">
        <f t="shared" si="294"/>
        <v>0</v>
      </c>
      <c r="Z1182" s="42">
        <f>'Data Entry'!AE1211</f>
        <v>0</v>
      </c>
      <c r="AA1182" s="42">
        <f>'Data Entry'!AF1211</f>
        <v>0</v>
      </c>
      <c r="AB1182" s="291">
        <f t="shared" si="295"/>
        <v>0</v>
      </c>
      <c r="AC1182" s="42">
        <f>'Data Entry'!AH1211</f>
        <v>0</v>
      </c>
      <c r="AD1182" s="42">
        <f>'Data Entry'!AI1211</f>
        <v>0</v>
      </c>
      <c r="AE1182" s="42">
        <f>'Data Entry'!AJ1211</f>
        <v>0</v>
      </c>
      <c r="AF1182" s="42">
        <f>'Data Entry'!AK1211</f>
        <v>0</v>
      </c>
      <c r="AG1182" s="42">
        <f>'Data Entry'!AL1211</f>
        <v>0</v>
      </c>
      <c r="AH1182" s="42">
        <f>'Data Entry'!AM1211</f>
        <v>0</v>
      </c>
      <c r="AI1182" s="42">
        <f>'Data Entry'!AV1211</f>
        <v>0</v>
      </c>
      <c r="AJ1182" s="42">
        <f>'Data Entry'!AW1211</f>
        <v>0</v>
      </c>
      <c r="AK1182" s="42">
        <f>'Data Entry'!AX1211</f>
        <v>0</v>
      </c>
      <c r="AL1182" s="291">
        <f t="shared" si="290"/>
        <v>0</v>
      </c>
      <c r="AM1182" s="42">
        <f>'Data Entry'!AY1211</f>
        <v>0</v>
      </c>
      <c r="AN1182" s="42">
        <f>'Data Entry'!AZ1211</f>
        <v>0</v>
      </c>
      <c r="AO1182" s="42">
        <f>'Data Entry'!BA1211</f>
        <v>0</v>
      </c>
      <c r="AP1182" s="42">
        <f>'Data Entry'!BB1211</f>
        <v>0</v>
      </c>
      <c r="AQ1182" s="291">
        <f t="shared" si="296"/>
        <v>0</v>
      </c>
      <c r="AR1182" s="42">
        <f>'Data Entry'!BC1211</f>
        <v>0</v>
      </c>
      <c r="AS1182" s="42">
        <f>'Data Entry'!BD1211</f>
        <v>0</v>
      </c>
      <c r="AT1182" s="291">
        <f t="shared" si="297"/>
        <v>0</v>
      </c>
      <c r="AU1182" s="42">
        <f>'Data Entry'!BE1211</f>
        <v>0</v>
      </c>
      <c r="AV1182" s="42">
        <f>'Data Entry'!BF1211</f>
        <v>0</v>
      </c>
      <c r="AW1182" s="42">
        <f>'Data Entry'!BG1211</f>
        <v>0</v>
      </c>
      <c r="AX1182" s="291">
        <f t="shared" si="291"/>
        <v>0</v>
      </c>
      <c r="AY1182" s="42">
        <f>'Data Entry'!BH1211</f>
        <v>0</v>
      </c>
      <c r="AZ1182" s="42">
        <f>'Data Entry'!BI1211</f>
        <v>0</v>
      </c>
      <c r="BA1182" s="42">
        <f>'Data Entry'!BJ1211</f>
        <v>0</v>
      </c>
      <c r="BB1182" s="42">
        <f>'Data Entry'!BK1211</f>
        <v>0</v>
      </c>
      <c r="BC1182" s="291">
        <f t="shared" si="298"/>
        <v>0</v>
      </c>
      <c r="BD1182" s="42">
        <f>'Data Entry'!BL1211</f>
        <v>0</v>
      </c>
      <c r="BE1182" s="42">
        <f>'Data Entry'!BM1211</f>
        <v>0</v>
      </c>
      <c r="BF1182" s="291">
        <f t="shared" si="299"/>
        <v>0</v>
      </c>
      <c r="BG1182" s="305">
        <f t="shared" si="300"/>
        <v>0</v>
      </c>
      <c r="BH1182" s="288" t="str">
        <f>IFERROR((BG1182*'Data Entry'!$F$18)/'Data Entry'!$E$18,"")</f>
        <v/>
      </c>
      <c r="BI1182" s="305">
        <f t="shared" si="301"/>
        <v>0</v>
      </c>
      <c r="BJ1182" s="288" t="str">
        <f t="shared" si="302"/>
        <v/>
      </c>
      <c r="BK1182" s="307" t="str">
        <f t="shared" si="303"/>
        <v/>
      </c>
    </row>
    <row r="1183" spans="1:63" ht="27" x14ac:dyDescent="0.2">
      <c r="A1183" s="119" t="str">
        <f>'Data Entry'!D1212</f>
        <v>Respondent 1179</v>
      </c>
      <c r="B1183" s="52">
        <f>'Data Entry'!AN1212</f>
        <v>0</v>
      </c>
      <c r="C1183" s="52" t="str">
        <f>'Data Entry'!BX1212</f>
        <v/>
      </c>
      <c r="D1183" s="42" t="str">
        <f>'Data Entry'!BU1212</f>
        <v>No disability</v>
      </c>
      <c r="E1183" s="42">
        <f>'Data Entry'!O1212</f>
        <v>0</v>
      </c>
      <c r="F1183" s="42">
        <f>'Data Entry'!P1212</f>
        <v>0</v>
      </c>
      <c r="G1183" s="42">
        <f>'Data Entry'!Q1212</f>
        <v>0</v>
      </c>
      <c r="H1183" s="291">
        <f t="shared" si="288"/>
        <v>0</v>
      </c>
      <c r="I1183" s="42">
        <f>'Data Entry'!R1212</f>
        <v>0</v>
      </c>
      <c r="J1183" s="42">
        <f>'Data Entry'!S1212</f>
        <v>0</v>
      </c>
      <c r="K1183" s="42">
        <f>'Data Entry'!T1212</f>
        <v>0</v>
      </c>
      <c r="L1183" s="42">
        <f>'Data Entry'!U1212</f>
        <v>0</v>
      </c>
      <c r="M1183" s="291">
        <f t="shared" si="292"/>
        <v>0</v>
      </c>
      <c r="N1183" s="42">
        <f>'Data Entry'!V1212</f>
        <v>0</v>
      </c>
      <c r="O1183" s="42">
        <f>'Data Entry'!W1212</f>
        <v>0</v>
      </c>
      <c r="P1183" s="291">
        <f t="shared" si="293"/>
        <v>0</v>
      </c>
      <c r="Q1183" s="42">
        <f>'Data Entry'!X1212</f>
        <v>0</v>
      </c>
      <c r="R1183" s="42">
        <f>'Data Entry'!Y1212</f>
        <v>0</v>
      </c>
      <c r="S1183" s="42">
        <f>'Data Entry'!Z1212</f>
        <v>0</v>
      </c>
      <c r="T1183" s="291">
        <f t="shared" si="289"/>
        <v>0</v>
      </c>
      <c r="U1183" s="42">
        <f>'Data Entry'!AA1212</f>
        <v>0</v>
      </c>
      <c r="V1183" s="42">
        <f>'Data Entry'!AB1212</f>
        <v>0</v>
      </c>
      <c r="W1183" s="42">
        <f>'Data Entry'!AC1212</f>
        <v>0</v>
      </c>
      <c r="X1183" s="42">
        <f>'Data Entry'!AD1212</f>
        <v>0</v>
      </c>
      <c r="Y1183" s="291">
        <f t="shared" si="294"/>
        <v>0</v>
      </c>
      <c r="Z1183" s="42">
        <f>'Data Entry'!AE1212</f>
        <v>0</v>
      </c>
      <c r="AA1183" s="42">
        <f>'Data Entry'!AF1212</f>
        <v>0</v>
      </c>
      <c r="AB1183" s="291">
        <f t="shared" si="295"/>
        <v>0</v>
      </c>
      <c r="AC1183" s="42">
        <f>'Data Entry'!AH1212</f>
        <v>0</v>
      </c>
      <c r="AD1183" s="42">
        <f>'Data Entry'!AI1212</f>
        <v>0</v>
      </c>
      <c r="AE1183" s="42">
        <f>'Data Entry'!AJ1212</f>
        <v>0</v>
      </c>
      <c r="AF1183" s="42">
        <f>'Data Entry'!AK1212</f>
        <v>0</v>
      </c>
      <c r="AG1183" s="42">
        <f>'Data Entry'!AL1212</f>
        <v>0</v>
      </c>
      <c r="AH1183" s="42">
        <f>'Data Entry'!AM1212</f>
        <v>0</v>
      </c>
      <c r="AI1183" s="42">
        <f>'Data Entry'!AV1212</f>
        <v>0</v>
      </c>
      <c r="AJ1183" s="42">
        <f>'Data Entry'!AW1212</f>
        <v>0</v>
      </c>
      <c r="AK1183" s="42">
        <f>'Data Entry'!AX1212</f>
        <v>0</v>
      </c>
      <c r="AL1183" s="291">
        <f t="shared" si="290"/>
        <v>0</v>
      </c>
      <c r="AM1183" s="42">
        <f>'Data Entry'!AY1212</f>
        <v>0</v>
      </c>
      <c r="AN1183" s="42">
        <f>'Data Entry'!AZ1212</f>
        <v>0</v>
      </c>
      <c r="AO1183" s="42">
        <f>'Data Entry'!BA1212</f>
        <v>0</v>
      </c>
      <c r="AP1183" s="42">
        <f>'Data Entry'!BB1212</f>
        <v>0</v>
      </c>
      <c r="AQ1183" s="291">
        <f t="shared" si="296"/>
        <v>0</v>
      </c>
      <c r="AR1183" s="42">
        <f>'Data Entry'!BC1212</f>
        <v>0</v>
      </c>
      <c r="AS1183" s="42">
        <f>'Data Entry'!BD1212</f>
        <v>0</v>
      </c>
      <c r="AT1183" s="291">
        <f t="shared" si="297"/>
        <v>0</v>
      </c>
      <c r="AU1183" s="42">
        <f>'Data Entry'!BE1212</f>
        <v>0</v>
      </c>
      <c r="AV1183" s="42">
        <f>'Data Entry'!BF1212</f>
        <v>0</v>
      </c>
      <c r="AW1183" s="42">
        <f>'Data Entry'!BG1212</f>
        <v>0</v>
      </c>
      <c r="AX1183" s="291">
        <f t="shared" si="291"/>
        <v>0</v>
      </c>
      <c r="AY1183" s="42">
        <f>'Data Entry'!BH1212</f>
        <v>0</v>
      </c>
      <c r="AZ1183" s="42">
        <f>'Data Entry'!BI1212</f>
        <v>0</v>
      </c>
      <c r="BA1183" s="42">
        <f>'Data Entry'!BJ1212</f>
        <v>0</v>
      </c>
      <c r="BB1183" s="42">
        <f>'Data Entry'!BK1212</f>
        <v>0</v>
      </c>
      <c r="BC1183" s="291">
        <f t="shared" si="298"/>
        <v>0</v>
      </c>
      <c r="BD1183" s="42">
        <f>'Data Entry'!BL1212</f>
        <v>0</v>
      </c>
      <c r="BE1183" s="42">
        <f>'Data Entry'!BM1212</f>
        <v>0</v>
      </c>
      <c r="BF1183" s="291">
        <f t="shared" si="299"/>
        <v>0</v>
      </c>
      <c r="BG1183" s="305">
        <f t="shared" si="300"/>
        <v>0</v>
      </c>
      <c r="BH1183" s="288" t="str">
        <f>IFERROR((BG1183*'Data Entry'!$F$18)/'Data Entry'!$E$18,"")</f>
        <v/>
      </c>
      <c r="BI1183" s="305">
        <f t="shared" si="301"/>
        <v>0</v>
      </c>
      <c r="BJ1183" s="288" t="str">
        <f t="shared" si="302"/>
        <v/>
      </c>
      <c r="BK1183" s="307" t="str">
        <f t="shared" si="303"/>
        <v/>
      </c>
    </row>
    <row r="1184" spans="1:63" ht="27" x14ac:dyDescent="0.2">
      <c r="A1184" s="119" t="str">
        <f>'Data Entry'!D1213</f>
        <v>Respondent 1180</v>
      </c>
      <c r="B1184" s="52">
        <f>'Data Entry'!AN1213</f>
        <v>0</v>
      </c>
      <c r="C1184" s="52" t="str">
        <f>'Data Entry'!BX1213</f>
        <v/>
      </c>
      <c r="D1184" s="42" t="str">
        <f>'Data Entry'!BU1213</f>
        <v>No disability</v>
      </c>
      <c r="E1184" s="42">
        <f>'Data Entry'!O1213</f>
        <v>0</v>
      </c>
      <c r="F1184" s="42">
        <f>'Data Entry'!P1213</f>
        <v>0</v>
      </c>
      <c r="G1184" s="42">
        <f>'Data Entry'!Q1213</f>
        <v>0</v>
      </c>
      <c r="H1184" s="291">
        <f t="shared" si="288"/>
        <v>0</v>
      </c>
      <c r="I1184" s="42">
        <f>'Data Entry'!R1213</f>
        <v>0</v>
      </c>
      <c r="J1184" s="42">
        <f>'Data Entry'!S1213</f>
        <v>0</v>
      </c>
      <c r="K1184" s="42">
        <f>'Data Entry'!T1213</f>
        <v>0</v>
      </c>
      <c r="L1184" s="42">
        <f>'Data Entry'!U1213</f>
        <v>0</v>
      </c>
      <c r="M1184" s="291">
        <f t="shared" si="292"/>
        <v>0</v>
      </c>
      <c r="N1184" s="42">
        <f>'Data Entry'!V1213</f>
        <v>0</v>
      </c>
      <c r="O1184" s="42">
        <f>'Data Entry'!W1213</f>
        <v>0</v>
      </c>
      <c r="P1184" s="291">
        <f t="shared" si="293"/>
        <v>0</v>
      </c>
      <c r="Q1184" s="42">
        <f>'Data Entry'!X1213</f>
        <v>0</v>
      </c>
      <c r="R1184" s="42">
        <f>'Data Entry'!Y1213</f>
        <v>0</v>
      </c>
      <c r="S1184" s="42">
        <f>'Data Entry'!Z1213</f>
        <v>0</v>
      </c>
      <c r="T1184" s="291">
        <f t="shared" si="289"/>
        <v>0</v>
      </c>
      <c r="U1184" s="42">
        <f>'Data Entry'!AA1213</f>
        <v>0</v>
      </c>
      <c r="V1184" s="42">
        <f>'Data Entry'!AB1213</f>
        <v>0</v>
      </c>
      <c r="W1184" s="42">
        <f>'Data Entry'!AC1213</f>
        <v>0</v>
      </c>
      <c r="X1184" s="42">
        <f>'Data Entry'!AD1213</f>
        <v>0</v>
      </c>
      <c r="Y1184" s="291">
        <f t="shared" si="294"/>
        <v>0</v>
      </c>
      <c r="Z1184" s="42">
        <f>'Data Entry'!AE1213</f>
        <v>0</v>
      </c>
      <c r="AA1184" s="42">
        <f>'Data Entry'!AF1213</f>
        <v>0</v>
      </c>
      <c r="AB1184" s="291">
        <f t="shared" si="295"/>
        <v>0</v>
      </c>
      <c r="AC1184" s="42">
        <f>'Data Entry'!AH1213</f>
        <v>0</v>
      </c>
      <c r="AD1184" s="42">
        <f>'Data Entry'!AI1213</f>
        <v>0</v>
      </c>
      <c r="AE1184" s="42">
        <f>'Data Entry'!AJ1213</f>
        <v>0</v>
      </c>
      <c r="AF1184" s="42">
        <f>'Data Entry'!AK1213</f>
        <v>0</v>
      </c>
      <c r="AG1184" s="42">
        <f>'Data Entry'!AL1213</f>
        <v>0</v>
      </c>
      <c r="AH1184" s="42">
        <f>'Data Entry'!AM1213</f>
        <v>0</v>
      </c>
      <c r="AI1184" s="42">
        <f>'Data Entry'!AV1213</f>
        <v>0</v>
      </c>
      <c r="AJ1184" s="42">
        <f>'Data Entry'!AW1213</f>
        <v>0</v>
      </c>
      <c r="AK1184" s="42">
        <f>'Data Entry'!AX1213</f>
        <v>0</v>
      </c>
      <c r="AL1184" s="291">
        <f t="shared" si="290"/>
        <v>0</v>
      </c>
      <c r="AM1184" s="42">
        <f>'Data Entry'!AY1213</f>
        <v>0</v>
      </c>
      <c r="AN1184" s="42">
        <f>'Data Entry'!AZ1213</f>
        <v>0</v>
      </c>
      <c r="AO1184" s="42">
        <f>'Data Entry'!BA1213</f>
        <v>0</v>
      </c>
      <c r="AP1184" s="42">
        <f>'Data Entry'!BB1213</f>
        <v>0</v>
      </c>
      <c r="AQ1184" s="291">
        <f t="shared" si="296"/>
        <v>0</v>
      </c>
      <c r="AR1184" s="42">
        <f>'Data Entry'!BC1213</f>
        <v>0</v>
      </c>
      <c r="AS1184" s="42">
        <f>'Data Entry'!BD1213</f>
        <v>0</v>
      </c>
      <c r="AT1184" s="291">
        <f t="shared" si="297"/>
        <v>0</v>
      </c>
      <c r="AU1184" s="42">
        <f>'Data Entry'!BE1213</f>
        <v>0</v>
      </c>
      <c r="AV1184" s="42">
        <f>'Data Entry'!BF1213</f>
        <v>0</v>
      </c>
      <c r="AW1184" s="42">
        <f>'Data Entry'!BG1213</f>
        <v>0</v>
      </c>
      <c r="AX1184" s="291">
        <f t="shared" si="291"/>
        <v>0</v>
      </c>
      <c r="AY1184" s="42">
        <f>'Data Entry'!BH1213</f>
        <v>0</v>
      </c>
      <c r="AZ1184" s="42">
        <f>'Data Entry'!BI1213</f>
        <v>0</v>
      </c>
      <c r="BA1184" s="42">
        <f>'Data Entry'!BJ1213</f>
        <v>0</v>
      </c>
      <c r="BB1184" s="42">
        <f>'Data Entry'!BK1213</f>
        <v>0</v>
      </c>
      <c r="BC1184" s="291">
        <f t="shared" si="298"/>
        <v>0</v>
      </c>
      <c r="BD1184" s="42">
        <f>'Data Entry'!BL1213</f>
        <v>0</v>
      </c>
      <c r="BE1184" s="42">
        <f>'Data Entry'!BM1213</f>
        <v>0</v>
      </c>
      <c r="BF1184" s="291">
        <f t="shared" si="299"/>
        <v>0</v>
      </c>
      <c r="BG1184" s="305">
        <f t="shared" si="300"/>
        <v>0</v>
      </c>
      <c r="BH1184" s="288" t="str">
        <f>IFERROR((BG1184*'Data Entry'!$F$18)/'Data Entry'!$E$18,"")</f>
        <v/>
      </c>
      <c r="BI1184" s="305">
        <f t="shared" si="301"/>
        <v>0</v>
      </c>
      <c r="BJ1184" s="288" t="str">
        <f t="shared" si="302"/>
        <v/>
      </c>
      <c r="BK1184" s="307" t="str">
        <f t="shared" si="303"/>
        <v/>
      </c>
    </row>
    <row r="1185" spans="1:63" ht="27" x14ac:dyDescent="0.2">
      <c r="A1185" s="119" t="str">
        <f>'Data Entry'!D1214</f>
        <v>Respondent 1181</v>
      </c>
      <c r="B1185" s="52">
        <f>'Data Entry'!AN1214</f>
        <v>0</v>
      </c>
      <c r="C1185" s="52" t="str">
        <f>'Data Entry'!BX1214</f>
        <v/>
      </c>
      <c r="D1185" s="42" t="str">
        <f>'Data Entry'!BU1214</f>
        <v>No disability</v>
      </c>
      <c r="E1185" s="42">
        <f>'Data Entry'!O1214</f>
        <v>0</v>
      </c>
      <c r="F1185" s="42">
        <f>'Data Entry'!P1214</f>
        <v>0</v>
      </c>
      <c r="G1185" s="42">
        <f>'Data Entry'!Q1214</f>
        <v>0</v>
      </c>
      <c r="H1185" s="291">
        <f t="shared" si="288"/>
        <v>0</v>
      </c>
      <c r="I1185" s="42">
        <f>'Data Entry'!R1214</f>
        <v>0</v>
      </c>
      <c r="J1185" s="42">
        <f>'Data Entry'!S1214</f>
        <v>0</v>
      </c>
      <c r="K1185" s="42">
        <f>'Data Entry'!T1214</f>
        <v>0</v>
      </c>
      <c r="L1185" s="42">
        <f>'Data Entry'!U1214</f>
        <v>0</v>
      </c>
      <c r="M1185" s="291">
        <f t="shared" si="292"/>
        <v>0</v>
      </c>
      <c r="N1185" s="42">
        <f>'Data Entry'!V1214</f>
        <v>0</v>
      </c>
      <c r="O1185" s="42">
        <f>'Data Entry'!W1214</f>
        <v>0</v>
      </c>
      <c r="P1185" s="291">
        <f t="shared" si="293"/>
        <v>0</v>
      </c>
      <c r="Q1185" s="42">
        <f>'Data Entry'!X1214</f>
        <v>0</v>
      </c>
      <c r="R1185" s="42">
        <f>'Data Entry'!Y1214</f>
        <v>0</v>
      </c>
      <c r="S1185" s="42">
        <f>'Data Entry'!Z1214</f>
        <v>0</v>
      </c>
      <c r="T1185" s="291">
        <f t="shared" si="289"/>
        <v>0</v>
      </c>
      <c r="U1185" s="42">
        <f>'Data Entry'!AA1214</f>
        <v>0</v>
      </c>
      <c r="V1185" s="42">
        <f>'Data Entry'!AB1214</f>
        <v>0</v>
      </c>
      <c r="W1185" s="42">
        <f>'Data Entry'!AC1214</f>
        <v>0</v>
      </c>
      <c r="X1185" s="42">
        <f>'Data Entry'!AD1214</f>
        <v>0</v>
      </c>
      <c r="Y1185" s="291">
        <f t="shared" si="294"/>
        <v>0</v>
      </c>
      <c r="Z1185" s="42">
        <f>'Data Entry'!AE1214</f>
        <v>0</v>
      </c>
      <c r="AA1185" s="42">
        <f>'Data Entry'!AF1214</f>
        <v>0</v>
      </c>
      <c r="AB1185" s="291">
        <f t="shared" si="295"/>
        <v>0</v>
      </c>
      <c r="AC1185" s="42">
        <f>'Data Entry'!AH1214</f>
        <v>0</v>
      </c>
      <c r="AD1185" s="42">
        <f>'Data Entry'!AI1214</f>
        <v>0</v>
      </c>
      <c r="AE1185" s="42">
        <f>'Data Entry'!AJ1214</f>
        <v>0</v>
      </c>
      <c r="AF1185" s="42">
        <f>'Data Entry'!AK1214</f>
        <v>0</v>
      </c>
      <c r="AG1185" s="42">
        <f>'Data Entry'!AL1214</f>
        <v>0</v>
      </c>
      <c r="AH1185" s="42">
        <f>'Data Entry'!AM1214</f>
        <v>0</v>
      </c>
      <c r="AI1185" s="42">
        <f>'Data Entry'!AV1214</f>
        <v>0</v>
      </c>
      <c r="AJ1185" s="42">
        <f>'Data Entry'!AW1214</f>
        <v>0</v>
      </c>
      <c r="AK1185" s="42">
        <f>'Data Entry'!AX1214</f>
        <v>0</v>
      </c>
      <c r="AL1185" s="291">
        <f t="shared" si="290"/>
        <v>0</v>
      </c>
      <c r="AM1185" s="42">
        <f>'Data Entry'!AY1214</f>
        <v>0</v>
      </c>
      <c r="AN1185" s="42">
        <f>'Data Entry'!AZ1214</f>
        <v>0</v>
      </c>
      <c r="AO1185" s="42">
        <f>'Data Entry'!BA1214</f>
        <v>0</v>
      </c>
      <c r="AP1185" s="42">
        <f>'Data Entry'!BB1214</f>
        <v>0</v>
      </c>
      <c r="AQ1185" s="291">
        <f t="shared" si="296"/>
        <v>0</v>
      </c>
      <c r="AR1185" s="42">
        <f>'Data Entry'!BC1214</f>
        <v>0</v>
      </c>
      <c r="AS1185" s="42">
        <f>'Data Entry'!BD1214</f>
        <v>0</v>
      </c>
      <c r="AT1185" s="291">
        <f t="shared" si="297"/>
        <v>0</v>
      </c>
      <c r="AU1185" s="42">
        <f>'Data Entry'!BE1214</f>
        <v>0</v>
      </c>
      <c r="AV1185" s="42">
        <f>'Data Entry'!BF1214</f>
        <v>0</v>
      </c>
      <c r="AW1185" s="42">
        <f>'Data Entry'!BG1214</f>
        <v>0</v>
      </c>
      <c r="AX1185" s="291">
        <f t="shared" si="291"/>
        <v>0</v>
      </c>
      <c r="AY1185" s="42">
        <f>'Data Entry'!BH1214</f>
        <v>0</v>
      </c>
      <c r="AZ1185" s="42">
        <f>'Data Entry'!BI1214</f>
        <v>0</v>
      </c>
      <c r="BA1185" s="42">
        <f>'Data Entry'!BJ1214</f>
        <v>0</v>
      </c>
      <c r="BB1185" s="42">
        <f>'Data Entry'!BK1214</f>
        <v>0</v>
      </c>
      <c r="BC1185" s="291">
        <f t="shared" si="298"/>
        <v>0</v>
      </c>
      <c r="BD1185" s="42">
        <f>'Data Entry'!BL1214</f>
        <v>0</v>
      </c>
      <c r="BE1185" s="42">
        <f>'Data Entry'!BM1214</f>
        <v>0</v>
      </c>
      <c r="BF1185" s="291">
        <f t="shared" si="299"/>
        <v>0</v>
      </c>
      <c r="BG1185" s="305">
        <f t="shared" si="300"/>
        <v>0</v>
      </c>
      <c r="BH1185" s="288" t="str">
        <f>IFERROR((BG1185*'Data Entry'!$F$18)/'Data Entry'!$E$18,"")</f>
        <v/>
      </c>
      <c r="BI1185" s="305">
        <f t="shared" si="301"/>
        <v>0</v>
      </c>
      <c r="BJ1185" s="288" t="str">
        <f t="shared" si="302"/>
        <v/>
      </c>
      <c r="BK1185" s="307" t="str">
        <f t="shared" si="303"/>
        <v/>
      </c>
    </row>
    <row r="1186" spans="1:63" ht="27" x14ac:dyDescent="0.2">
      <c r="A1186" s="119" t="str">
        <f>'Data Entry'!D1215</f>
        <v>Respondent 1182</v>
      </c>
      <c r="B1186" s="52">
        <f>'Data Entry'!AN1215</f>
        <v>0</v>
      </c>
      <c r="C1186" s="52" t="str">
        <f>'Data Entry'!BX1215</f>
        <v/>
      </c>
      <c r="D1186" s="42" t="str">
        <f>'Data Entry'!BU1215</f>
        <v>No disability</v>
      </c>
      <c r="E1186" s="42">
        <f>'Data Entry'!O1215</f>
        <v>0</v>
      </c>
      <c r="F1186" s="42">
        <f>'Data Entry'!P1215</f>
        <v>0</v>
      </c>
      <c r="G1186" s="42">
        <f>'Data Entry'!Q1215</f>
        <v>0</v>
      </c>
      <c r="H1186" s="291">
        <f t="shared" si="288"/>
        <v>0</v>
      </c>
      <c r="I1186" s="42">
        <f>'Data Entry'!R1215</f>
        <v>0</v>
      </c>
      <c r="J1186" s="42">
        <f>'Data Entry'!S1215</f>
        <v>0</v>
      </c>
      <c r="K1186" s="42">
        <f>'Data Entry'!T1215</f>
        <v>0</v>
      </c>
      <c r="L1186" s="42">
        <f>'Data Entry'!U1215</f>
        <v>0</v>
      </c>
      <c r="M1186" s="291">
        <f t="shared" si="292"/>
        <v>0</v>
      </c>
      <c r="N1186" s="42">
        <f>'Data Entry'!V1215</f>
        <v>0</v>
      </c>
      <c r="O1186" s="42">
        <f>'Data Entry'!W1215</f>
        <v>0</v>
      </c>
      <c r="P1186" s="291">
        <f t="shared" si="293"/>
        <v>0</v>
      </c>
      <c r="Q1186" s="42">
        <f>'Data Entry'!X1215</f>
        <v>0</v>
      </c>
      <c r="R1186" s="42">
        <f>'Data Entry'!Y1215</f>
        <v>0</v>
      </c>
      <c r="S1186" s="42">
        <f>'Data Entry'!Z1215</f>
        <v>0</v>
      </c>
      <c r="T1186" s="291">
        <f t="shared" si="289"/>
        <v>0</v>
      </c>
      <c r="U1186" s="42">
        <f>'Data Entry'!AA1215</f>
        <v>0</v>
      </c>
      <c r="V1186" s="42">
        <f>'Data Entry'!AB1215</f>
        <v>0</v>
      </c>
      <c r="W1186" s="42">
        <f>'Data Entry'!AC1215</f>
        <v>0</v>
      </c>
      <c r="X1186" s="42">
        <f>'Data Entry'!AD1215</f>
        <v>0</v>
      </c>
      <c r="Y1186" s="291">
        <f t="shared" si="294"/>
        <v>0</v>
      </c>
      <c r="Z1186" s="42">
        <f>'Data Entry'!AE1215</f>
        <v>0</v>
      </c>
      <c r="AA1186" s="42">
        <f>'Data Entry'!AF1215</f>
        <v>0</v>
      </c>
      <c r="AB1186" s="291">
        <f t="shared" si="295"/>
        <v>0</v>
      </c>
      <c r="AC1186" s="42">
        <f>'Data Entry'!AH1215</f>
        <v>0</v>
      </c>
      <c r="AD1186" s="42">
        <f>'Data Entry'!AI1215</f>
        <v>0</v>
      </c>
      <c r="AE1186" s="42">
        <f>'Data Entry'!AJ1215</f>
        <v>0</v>
      </c>
      <c r="AF1186" s="42">
        <f>'Data Entry'!AK1215</f>
        <v>0</v>
      </c>
      <c r="AG1186" s="42">
        <f>'Data Entry'!AL1215</f>
        <v>0</v>
      </c>
      <c r="AH1186" s="42">
        <f>'Data Entry'!AM1215</f>
        <v>0</v>
      </c>
      <c r="AI1186" s="42">
        <f>'Data Entry'!AV1215</f>
        <v>0</v>
      </c>
      <c r="AJ1186" s="42">
        <f>'Data Entry'!AW1215</f>
        <v>0</v>
      </c>
      <c r="AK1186" s="42">
        <f>'Data Entry'!AX1215</f>
        <v>0</v>
      </c>
      <c r="AL1186" s="291">
        <f t="shared" si="290"/>
        <v>0</v>
      </c>
      <c r="AM1186" s="42">
        <f>'Data Entry'!AY1215</f>
        <v>0</v>
      </c>
      <c r="AN1186" s="42">
        <f>'Data Entry'!AZ1215</f>
        <v>0</v>
      </c>
      <c r="AO1186" s="42">
        <f>'Data Entry'!BA1215</f>
        <v>0</v>
      </c>
      <c r="AP1186" s="42">
        <f>'Data Entry'!BB1215</f>
        <v>0</v>
      </c>
      <c r="AQ1186" s="291">
        <f t="shared" si="296"/>
        <v>0</v>
      </c>
      <c r="AR1186" s="42">
        <f>'Data Entry'!BC1215</f>
        <v>0</v>
      </c>
      <c r="AS1186" s="42">
        <f>'Data Entry'!BD1215</f>
        <v>0</v>
      </c>
      <c r="AT1186" s="291">
        <f t="shared" si="297"/>
        <v>0</v>
      </c>
      <c r="AU1186" s="42">
        <f>'Data Entry'!BE1215</f>
        <v>0</v>
      </c>
      <c r="AV1186" s="42">
        <f>'Data Entry'!BF1215</f>
        <v>0</v>
      </c>
      <c r="AW1186" s="42">
        <f>'Data Entry'!BG1215</f>
        <v>0</v>
      </c>
      <c r="AX1186" s="291">
        <f t="shared" si="291"/>
        <v>0</v>
      </c>
      <c r="AY1186" s="42">
        <f>'Data Entry'!BH1215</f>
        <v>0</v>
      </c>
      <c r="AZ1186" s="42">
        <f>'Data Entry'!BI1215</f>
        <v>0</v>
      </c>
      <c r="BA1186" s="42">
        <f>'Data Entry'!BJ1215</f>
        <v>0</v>
      </c>
      <c r="BB1186" s="42">
        <f>'Data Entry'!BK1215</f>
        <v>0</v>
      </c>
      <c r="BC1186" s="291">
        <f t="shared" si="298"/>
        <v>0</v>
      </c>
      <c r="BD1186" s="42">
        <f>'Data Entry'!BL1215</f>
        <v>0</v>
      </c>
      <c r="BE1186" s="42">
        <f>'Data Entry'!BM1215</f>
        <v>0</v>
      </c>
      <c r="BF1186" s="291">
        <f t="shared" si="299"/>
        <v>0</v>
      </c>
      <c r="BG1186" s="305">
        <f t="shared" si="300"/>
        <v>0</v>
      </c>
      <c r="BH1186" s="288" t="str">
        <f>IFERROR((BG1186*'Data Entry'!$F$18)/'Data Entry'!$E$18,"")</f>
        <v/>
      </c>
      <c r="BI1186" s="305">
        <f t="shared" si="301"/>
        <v>0</v>
      </c>
      <c r="BJ1186" s="288" t="str">
        <f t="shared" si="302"/>
        <v/>
      </c>
      <c r="BK1186" s="307" t="str">
        <f t="shared" si="303"/>
        <v/>
      </c>
    </row>
    <row r="1187" spans="1:63" ht="27" x14ac:dyDescent="0.2">
      <c r="A1187" s="119" t="str">
        <f>'Data Entry'!D1216</f>
        <v>Respondent 1183</v>
      </c>
      <c r="B1187" s="52">
        <f>'Data Entry'!AN1216</f>
        <v>0</v>
      </c>
      <c r="C1187" s="52" t="str">
        <f>'Data Entry'!BX1216</f>
        <v/>
      </c>
      <c r="D1187" s="42" t="str">
        <f>'Data Entry'!BU1216</f>
        <v>No disability</v>
      </c>
      <c r="E1187" s="42">
        <f>'Data Entry'!O1216</f>
        <v>0</v>
      </c>
      <c r="F1187" s="42">
        <f>'Data Entry'!P1216</f>
        <v>0</v>
      </c>
      <c r="G1187" s="42">
        <f>'Data Entry'!Q1216</f>
        <v>0</v>
      </c>
      <c r="H1187" s="291">
        <f t="shared" si="288"/>
        <v>0</v>
      </c>
      <c r="I1187" s="42">
        <f>'Data Entry'!R1216</f>
        <v>0</v>
      </c>
      <c r="J1187" s="42">
        <f>'Data Entry'!S1216</f>
        <v>0</v>
      </c>
      <c r="K1187" s="42">
        <f>'Data Entry'!T1216</f>
        <v>0</v>
      </c>
      <c r="L1187" s="42">
        <f>'Data Entry'!U1216</f>
        <v>0</v>
      </c>
      <c r="M1187" s="291">
        <f t="shared" si="292"/>
        <v>0</v>
      </c>
      <c r="N1187" s="42">
        <f>'Data Entry'!V1216</f>
        <v>0</v>
      </c>
      <c r="O1187" s="42">
        <f>'Data Entry'!W1216</f>
        <v>0</v>
      </c>
      <c r="P1187" s="291">
        <f t="shared" si="293"/>
        <v>0</v>
      </c>
      <c r="Q1187" s="42">
        <f>'Data Entry'!X1216</f>
        <v>0</v>
      </c>
      <c r="R1187" s="42">
        <f>'Data Entry'!Y1216</f>
        <v>0</v>
      </c>
      <c r="S1187" s="42">
        <f>'Data Entry'!Z1216</f>
        <v>0</v>
      </c>
      <c r="T1187" s="291">
        <f t="shared" si="289"/>
        <v>0</v>
      </c>
      <c r="U1187" s="42">
        <f>'Data Entry'!AA1216</f>
        <v>0</v>
      </c>
      <c r="V1187" s="42">
        <f>'Data Entry'!AB1216</f>
        <v>0</v>
      </c>
      <c r="W1187" s="42">
        <f>'Data Entry'!AC1216</f>
        <v>0</v>
      </c>
      <c r="X1187" s="42">
        <f>'Data Entry'!AD1216</f>
        <v>0</v>
      </c>
      <c r="Y1187" s="291">
        <f t="shared" si="294"/>
        <v>0</v>
      </c>
      <c r="Z1187" s="42">
        <f>'Data Entry'!AE1216</f>
        <v>0</v>
      </c>
      <c r="AA1187" s="42">
        <f>'Data Entry'!AF1216</f>
        <v>0</v>
      </c>
      <c r="AB1187" s="291">
        <f t="shared" si="295"/>
        <v>0</v>
      </c>
      <c r="AC1187" s="42">
        <f>'Data Entry'!AH1216</f>
        <v>0</v>
      </c>
      <c r="AD1187" s="42">
        <f>'Data Entry'!AI1216</f>
        <v>0</v>
      </c>
      <c r="AE1187" s="42">
        <f>'Data Entry'!AJ1216</f>
        <v>0</v>
      </c>
      <c r="AF1187" s="42">
        <f>'Data Entry'!AK1216</f>
        <v>0</v>
      </c>
      <c r="AG1187" s="42">
        <f>'Data Entry'!AL1216</f>
        <v>0</v>
      </c>
      <c r="AH1187" s="42">
        <f>'Data Entry'!AM1216</f>
        <v>0</v>
      </c>
      <c r="AI1187" s="42">
        <f>'Data Entry'!AV1216</f>
        <v>0</v>
      </c>
      <c r="AJ1187" s="42">
        <f>'Data Entry'!AW1216</f>
        <v>0</v>
      </c>
      <c r="AK1187" s="42">
        <f>'Data Entry'!AX1216</f>
        <v>0</v>
      </c>
      <c r="AL1187" s="291">
        <f t="shared" si="290"/>
        <v>0</v>
      </c>
      <c r="AM1187" s="42">
        <f>'Data Entry'!AY1216</f>
        <v>0</v>
      </c>
      <c r="AN1187" s="42">
        <f>'Data Entry'!AZ1216</f>
        <v>0</v>
      </c>
      <c r="AO1187" s="42">
        <f>'Data Entry'!BA1216</f>
        <v>0</v>
      </c>
      <c r="AP1187" s="42">
        <f>'Data Entry'!BB1216</f>
        <v>0</v>
      </c>
      <c r="AQ1187" s="291">
        <f t="shared" si="296"/>
        <v>0</v>
      </c>
      <c r="AR1187" s="42">
        <f>'Data Entry'!BC1216</f>
        <v>0</v>
      </c>
      <c r="AS1187" s="42">
        <f>'Data Entry'!BD1216</f>
        <v>0</v>
      </c>
      <c r="AT1187" s="291">
        <f t="shared" si="297"/>
        <v>0</v>
      </c>
      <c r="AU1187" s="42">
        <f>'Data Entry'!BE1216</f>
        <v>0</v>
      </c>
      <c r="AV1187" s="42">
        <f>'Data Entry'!BF1216</f>
        <v>0</v>
      </c>
      <c r="AW1187" s="42">
        <f>'Data Entry'!BG1216</f>
        <v>0</v>
      </c>
      <c r="AX1187" s="291">
        <f t="shared" si="291"/>
        <v>0</v>
      </c>
      <c r="AY1187" s="42">
        <f>'Data Entry'!BH1216</f>
        <v>0</v>
      </c>
      <c r="AZ1187" s="42">
        <f>'Data Entry'!BI1216</f>
        <v>0</v>
      </c>
      <c r="BA1187" s="42">
        <f>'Data Entry'!BJ1216</f>
        <v>0</v>
      </c>
      <c r="BB1187" s="42">
        <f>'Data Entry'!BK1216</f>
        <v>0</v>
      </c>
      <c r="BC1187" s="291">
        <f t="shared" si="298"/>
        <v>0</v>
      </c>
      <c r="BD1187" s="42">
        <f>'Data Entry'!BL1216</f>
        <v>0</v>
      </c>
      <c r="BE1187" s="42">
        <f>'Data Entry'!BM1216</f>
        <v>0</v>
      </c>
      <c r="BF1187" s="291">
        <f t="shared" si="299"/>
        <v>0</v>
      </c>
      <c r="BG1187" s="305">
        <f t="shared" si="300"/>
        <v>0</v>
      </c>
      <c r="BH1187" s="288" t="str">
        <f>IFERROR((BG1187*'Data Entry'!$F$18)/'Data Entry'!$E$18,"")</f>
        <v/>
      </c>
      <c r="BI1187" s="305">
        <f t="shared" si="301"/>
        <v>0</v>
      </c>
      <c r="BJ1187" s="288" t="str">
        <f t="shared" si="302"/>
        <v/>
      </c>
      <c r="BK1187" s="307" t="str">
        <f t="shared" si="303"/>
        <v/>
      </c>
    </row>
    <row r="1188" spans="1:63" ht="27" x14ac:dyDescent="0.2">
      <c r="A1188" s="119" t="str">
        <f>'Data Entry'!D1217</f>
        <v>Respondent 1184</v>
      </c>
      <c r="B1188" s="52">
        <f>'Data Entry'!AN1217</f>
        <v>0</v>
      </c>
      <c r="C1188" s="52" t="str">
        <f>'Data Entry'!BX1217</f>
        <v/>
      </c>
      <c r="D1188" s="42" t="str">
        <f>'Data Entry'!BU1217</f>
        <v>No disability</v>
      </c>
      <c r="E1188" s="42">
        <f>'Data Entry'!O1217</f>
        <v>0</v>
      </c>
      <c r="F1188" s="42">
        <f>'Data Entry'!P1217</f>
        <v>0</v>
      </c>
      <c r="G1188" s="42">
        <f>'Data Entry'!Q1217</f>
        <v>0</v>
      </c>
      <c r="H1188" s="291">
        <f t="shared" si="288"/>
        <v>0</v>
      </c>
      <c r="I1188" s="42">
        <f>'Data Entry'!R1217</f>
        <v>0</v>
      </c>
      <c r="J1188" s="42">
        <f>'Data Entry'!S1217</f>
        <v>0</v>
      </c>
      <c r="K1188" s="42">
        <f>'Data Entry'!T1217</f>
        <v>0</v>
      </c>
      <c r="L1188" s="42">
        <f>'Data Entry'!U1217</f>
        <v>0</v>
      </c>
      <c r="M1188" s="291">
        <f t="shared" si="292"/>
        <v>0</v>
      </c>
      <c r="N1188" s="42">
        <f>'Data Entry'!V1217</f>
        <v>0</v>
      </c>
      <c r="O1188" s="42">
        <f>'Data Entry'!W1217</f>
        <v>0</v>
      </c>
      <c r="P1188" s="291">
        <f t="shared" si="293"/>
        <v>0</v>
      </c>
      <c r="Q1188" s="42">
        <f>'Data Entry'!X1217</f>
        <v>0</v>
      </c>
      <c r="R1188" s="42">
        <f>'Data Entry'!Y1217</f>
        <v>0</v>
      </c>
      <c r="S1188" s="42">
        <f>'Data Entry'!Z1217</f>
        <v>0</v>
      </c>
      <c r="T1188" s="291">
        <f t="shared" si="289"/>
        <v>0</v>
      </c>
      <c r="U1188" s="42">
        <f>'Data Entry'!AA1217</f>
        <v>0</v>
      </c>
      <c r="V1188" s="42">
        <f>'Data Entry'!AB1217</f>
        <v>0</v>
      </c>
      <c r="W1188" s="42">
        <f>'Data Entry'!AC1217</f>
        <v>0</v>
      </c>
      <c r="X1188" s="42">
        <f>'Data Entry'!AD1217</f>
        <v>0</v>
      </c>
      <c r="Y1188" s="291">
        <f t="shared" si="294"/>
        <v>0</v>
      </c>
      <c r="Z1188" s="42">
        <f>'Data Entry'!AE1217</f>
        <v>0</v>
      </c>
      <c r="AA1188" s="42">
        <f>'Data Entry'!AF1217</f>
        <v>0</v>
      </c>
      <c r="AB1188" s="291">
        <f t="shared" si="295"/>
        <v>0</v>
      </c>
      <c r="AC1188" s="42">
        <f>'Data Entry'!AH1217</f>
        <v>0</v>
      </c>
      <c r="AD1188" s="42">
        <f>'Data Entry'!AI1217</f>
        <v>0</v>
      </c>
      <c r="AE1188" s="42">
        <f>'Data Entry'!AJ1217</f>
        <v>0</v>
      </c>
      <c r="AF1188" s="42">
        <f>'Data Entry'!AK1217</f>
        <v>0</v>
      </c>
      <c r="AG1188" s="42">
        <f>'Data Entry'!AL1217</f>
        <v>0</v>
      </c>
      <c r="AH1188" s="42">
        <f>'Data Entry'!AM1217</f>
        <v>0</v>
      </c>
      <c r="AI1188" s="42">
        <f>'Data Entry'!AV1217</f>
        <v>0</v>
      </c>
      <c r="AJ1188" s="42">
        <f>'Data Entry'!AW1217</f>
        <v>0</v>
      </c>
      <c r="AK1188" s="42">
        <f>'Data Entry'!AX1217</f>
        <v>0</v>
      </c>
      <c r="AL1188" s="291">
        <f t="shared" si="290"/>
        <v>0</v>
      </c>
      <c r="AM1188" s="42">
        <f>'Data Entry'!AY1217</f>
        <v>0</v>
      </c>
      <c r="AN1188" s="42">
        <f>'Data Entry'!AZ1217</f>
        <v>0</v>
      </c>
      <c r="AO1188" s="42">
        <f>'Data Entry'!BA1217</f>
        <v>0</v>
      </c>
      <c r="AP1188" s="42">
        <f>'Data Entry'!BB1217</f>
        <v>0</v>
      </c>
      <c r="AQ1188" s="291">
        <f t="shared" si="296"/>
        <v>0</v>
      </c>
      <c r="AR1188" s="42">
        <f>'Data Entry'!BC1217</f>
        <v>0</v>
      </c>
      <c r="AS1188" s="42">
        <f>'Data Entry'!BD1217</f>
        <v>0</v>
      </c>
      <c r="AT1188" s="291">
        <f t="shared" si="297"/>
        <v>0</v>
      </c>
      <c r="AU1188" s="42">
        <f>'Data Entry'!BE1217</f>
        <v>0</v>
      </c>
      <c r="AV1188" s="42">
        <f>'Data Entry'!BF1217</f>
        <v>0</v>
      </c>
      <c r="AW1188" s="42">
        <f>'Data Entry'!BG1217</f>
        <v>0</v>
      </c>
      <c r="AX1188" s="291">
        <f t="shared" si="291"/>
        <v>0</v>
      </c>
      <c r="AY1188" s="42">
        <f>'Data Entry'!BH1217</f>
        <v>0</v>
      </c>
      <c r="AZ1188" s="42">
        <f>'Data Entry'!BI1217</f>
        <v>0</v>
      </c>
      <c r="BA1188" s="42">
        <f>'Data Entry'!BJ1217</f>
        <v>0</v>
      </c>
      <c r="BB1188" s="42">
        <f>'Data Entry'!BK1217</f>
        <v>0</v>
      </c>
      <c r="BC1188" s="291">
        <f t="shared" si="298"/>
        <v>0</v>
      </c>
      <c r="BD1188" s="42">
        <f>'Data Entry'!BL1217</f>
        <v>0</v>
      </c>
      <c r="BE1188" s="42">
        <f>'Data Entry'!BM1217</f>
        <v>0</v>
      </c>
      <c r="BF1188" s="291">
        <f t="shared" si="299"/>
        <v>0</v>
      </c>
      <c r="BG1188" s="305">
        <f t="shared" si="300"/>
        <v>0</v>
      </c>
      <c r="BH1188" s="288" t="str">
        <f>IFERROR((BG1188*'Data Entry'!$F$18)/'Data Entry'!$E$18,"")</f>
        <v/>
      </c>
      <c r="BI1188" s="305">
        <f t="shared" si="301"/>
        <v>0</v>
      </c>
      <c r="BJ1188" s="288" t="str">
        <f t="shared" si="302"/>
        <v/>
      </c>
      <c r="BK1188" s="307" t="str">
        <f t="shared" si="303"/>
        <v/>
      </c>
    </row>
    <row r="1189" spans="1:63" ht="27" x14ac:dyDescent="0.2">
      <c r="A1189" s="119" t="str">
        <f>'Data Entry'!D1218</f>
        <v>Respondent 1185</v>
      </c>
      <c r="B1189" s="52">
        <f>'Data Entry'!AN1218</f>
        <v>0</v>
      </c>
      <c r="C1189" s="52" t="str">
        <f>'Data Entry'!BX1218</f>
        <v/>
      </c>
      <c r="D1189" s="42" t="str">
        <f>'Data Entry'!BU1218</f>
        <v>No disability</v>
      </c>
      <c r="E1189" s="42">
        <f>'Data Entry'!O1218</f>
        <v>0</v>
      </c>
      <c r="F1189" s="42">
        <f>'Data Entry'!P1218</f>
        <v>0</v>
      </c>
      <c r="G1189" s="42">
        <f>'Data Entry'!Q1218</f>
        <v>0</v>
      </c>
      <c r="H1189" s="291">
        <f t="shared" si="288"/>
        <v>0</v>
      </c>
      <c r="I1189" s="42">
        <f>'Data Entry'!R1218</f>
        <v>0</v>
      </c>
      <c r="J1189" s="42">
        <f>'Data Entry'!S1218</f>
        <v>0</v>
      </c>
      <c r="K1189" s="42">
        <f>'Data Entry'!T1218</f>
        <v>0</v>
      </c>
      <c r="L1189" s="42">
        <f>'Data Entry'!U1218</f>
        <v>0</v>
      </c>
      <c r="M1189" s="291">
        <f t="shared" si="292"/>
        <v>0</v>
      </c>
      <c r="N1189" s="42">
        <f>'Data Entry'!V1218</f>
        <v>0</v>
      </c>
      <c r="O1189" s="42">
        <f>'Data Entry'!W1218</f>
        <v>0</v>
      </c>
      <c r="P1189" s="291">
        <f t="shared" si="293"/>
        <v>0</v>
      </c>
      <c r="Q1189" s="42">
        <f>'Data Entry'!X1218</f>
        <v>0</v>
      </c>
      <c r="R1189" s="42">
        <f>'Data Entry'!Y1218</f>
        <v>0</v>
      </c>
      <c r="S1189" s="42">
        <f>'Data Entry'!Z1218</f>
        <v>0</v>
      </c>
      <c r="T1189" s="291">
        <f t="shared" si="289"/>
        <v>0</v>
      </c>
      <c r="U1189" s="42">
        <f>'Data Entry'!AA1218</f>
        <v>0</v>
      </c>
      <c r="V1189" s="42">
        <f>'Data Entry'!AB1218</f>
        <v>0</v>
      </c>
      <c r="W1189" s="42">
        <f>'Data Entry'!AC1218</f>
        <v>0</v>
      </c>
      <c r="X1189" s="42">
        <f>'Data Entry'!AD1218</f>
        <v>0</v>
      </c>
      <c r="Y1189" s="291">
        <f t="shared" si="294"/>
        <v>0</v>
      </c>
      <c r="Z1189" s="42">
        <f>'Data Entry'!AE1218</f>
        <v>0</v>
      </c>
      <c r="AA1189" s="42">
        <f>'Data Entry'!AF1218</f>
        <v>0</v>
      </c>
      <c r="AB1189" s="291">
        <f t="shared" si="295"/>
        <v>0</v>
      </c>
      <c r="AC1189" s="42">
        <f>'Data Entry'!AH1218</f>
        <v>0</v>
      </c>
      <c r="AD1189" s="42">
        <f>'Data Entry'!AI1218</f>
        <v>0</v>
      </c>
      <c r="AE1189" s="42">
        <f>'Data Entry'!AJ1218</f>
        <v>0</v>
      </c>
      <c r="AF1189" s="42">
        <f>'Data Entry'!AK1218</f>
        <v>0</v>
      </c>
      <c r="AG1189" s="42">
        <f>'Data Entry'!AL1218</f>
        <v>0</v>
      </c>
      <c r="AH1189" s="42">
        <f>'Data Entry'!AM1218</f>
        <v>0</v>
      </c>
      <c r="AI1189" s="42">
        <f>'Data Entry'!AV1218</f>
        <v>0</v>
      </c>
      <c r="AJ1189" s="42">
        <f>'Data Entry'!AW1218</f>
        <v>0</v>
      </c>
      <c r="AK1189" s="42">
        <f>'Data Entry'!AX1218</f>
        <v>0</v>
      </c>
      <c r="AL1189" s="291">
        <f t="shared" si="290"/>
        <v>0</v>
      </c>
      <c r="AM1189" s="42">
        <f>'Data Entry'!AY1218</f>
        <v>0</v>
      </c>
      <c r="AN1189" s="42">
        <f>'Data Entry'!AZ1218</f>
        <v>0</v>
      </c>
      <c r="AO1189" s="42">
        <f>'Data Entry'!BA1218</f>
        <v>0</v>
      </c>
      <c r="AP1189" s="42">
        <f>'Data Entry'!BB1218</f>
        <v>0</v>
      </c>
      <c r="AQ1189" s="291">
        <f t="shared" si="296"/>
        <v>0</v>
      </c>
      <c r="AR1189" s="42">
        <f>'Data Entry'!BC1218</f>
        <v>0</v>
      </c>
      <c r="AS1189" s="42">
        <f>'Data Entry'!BD1218</f>
        <v>0</v>
      </c>
      <c r="AT1189" s="291">
        <f t="shared" si="297"/>
        <v>0</v>
      </c>
      <c r="AU1189" s="42">
        <f>'Data Entry'!BE1218</f>
        <v>0</v>
      </c>
      <c r="AV1189" s="42">
        <f>'Data Entry'!BF1218</f>
        <v>0</v>
      </c>
      <c r="AW1189" s="42">
        <f>'Data Entry'!BG1218</f>
        <v>0</v>
      </c>
      <c r="AX1189" s="291">
        <f t="shared" si="291"/>
        <v>0</v>
      </c>
      <c r="AY1189" s="42">
        <f>'Data Entry'!BH1218</f>
        <v>0</v>
      </c>
      <c r="AZ1189" s="42">
        <f>'Data Entry'!BI1218</f>
        <v>0</v>
      </c>
      <c r="BA1189" s="42">
        <f>'Data Entry'!BJ1218</f>
        <v>0</v>
      </c>
      <c r="BB1189" s="42">
        <f>'Data Entry'!BK1218</f>
        <v>0</v>
      </c>
      <c r="BC1189" s="291">
        <f t="shared" si="298"/>
        <v>0</v>
      </c>
      <c r="BD1189" s="42">
        <f>'Data Entry'!BL1218</f>
        <v>0</v>
      </c>
      <c r="BE1189" s="42">
        <f>'Data Entry'!BM1218</f>
        <v>0</v>
      </c>
      <c r="BF1189" s="291">
        <f t="shared" si="299"/>
        <v>0</v>
      </c>
      <c r="BG1189" s="305">
        <f t="shared" si="300"/>
        <v>0</v>
      </c>
      <c r="BH1189" s="288" t="str">
        <f>IFERROR((BG1189*'Data Entry'!$F$18)/'Data Entry'!$E$18,"")</f>
        <v/>
      </c>
      <c r="BI1189" s="305">
        <f t="shared" si="301"/>
        <v>0</v>
      </c>
      <c r="BJ1189" s="288" t="str">
        <f t="shared" si="302"/>
        <v/>
      </c>
      <c r="BK1189" s="307" t="str">
        <f t="shared" si="303"/>
        <v/>
      </c>
    </row>
    <row r="1190" spans="1:63" ht="27" x14ac:dyDescent="0.2">
      <c r="A1190" s="119" t="str">
        <f>'Data Entry'!D1219</f>
        <v>Respondent 1186</v>
      </c>
      <c r="B1190" s="52">
        <f>'Data Entry'!AN1219</f>
        <v>0</v>
      </c>
      <c r="C1190" s="52" t="str">
        <f>'Data Entry'!BX1219</f>
        <v/>
      </c>
      <c r="D1190" s="42" t="str">
        <f>'Data Entry'!BU1219</f>
        <v>No disability</v>
      </c>
      <c r="E1190" s="42">
        <f>'Data Entry'!O1219</f>
        <v>0</v>
      </c>
      <c r="F1190" s="42">
        <f>'Data Entry'!P1219</f>
        <v>0</v>
      </c>
      <c r="G1190" s="42">
        <f>'Data Entry'!Q1219</f>
        <v>0</v>
      </c>
      <c r="H1190" s="291">
        <f t="shared" si="288"/>
        <v>0</v>
      </c>
      <c r="I1190" s="42">
        <f>'Data Entry'!R1219</f>
        <v>0</v>
      </c>
      <c r="J1190" s="42">
        <f>'Data Entry'!S1219</f>
        <v>0</v>
      </c>
      <c r="K1190" s="42">
        <f>'Data Entry'!T1219</f>
        <v>0</v>
      </c>
      <c r="L1190" s="42">
        <f>'Data Entry'!U1219</f>
        <v>0</v>
      </c>
      <c r="M1190" s="291">
        <f t="shared" si="292"/>
        <v>0</v>
      </c>
      <c r="N1190" s="42">
        <f>'Data Entry'!V1219</f>
        <v>0</v>
      </c>
      <c r="O1190" s="42">
        <f>'Data Entry'!W1219</f>
        <v>0</v>
      </c>
      <c r="P1190" s="291">
        <f t="shared" si="293"/>
        <v>0</v>
      </c>
      <c r="Q1190" s="42">
        <f>'Data Entry'!X1219</f>
        <v>0</v>
      </c>
      <c r="R1190" s="42">
        <f>'Data Entry'!Y1219</f>
        <v>0</v>
      </c>
      <c r="S1190" s="42">
        <f>'Data Entry'!Z1219</f>
        <v>0</v>
      </c>
      <c r="T1190" s="291">
        <f t="shared" si="289"/>
        <v>0</v>
      </c>
      <c r="U1190" s="42">
        <f>'Data Entry'!AA1219</f>
        <v>0</v>
      </c>
      <c r="V1190" s="42">
        <f>'Data Entry'!AB1219</f>
        <v>0</v>
      </c>
      <c r="W1190" s="42">
        <f>'Data Entry'!AC1219</f>
        <v>0</v>
      </c>
      <c r="X1190" s="42">
        <f>'Data Entry'!AD1219</f>
        <v>0</v>
      </c>
      <c r="Y1190" s="291">
        <f t="shared" si="294"/>
        <v>0</v>
      </c>
      <c r="Z1190" s="42">
        <f>'Data Entry'!AE1219</f>
        <v>0</v>
      </c>
      <c r="AA1190" s="42">
        <f>'Data Entry'!AF1219</f>
        <v>0</v>
      </c>
      <c r="AB1190" s="291">
        <f t="shared" si="295"/>
        <v>0</v>
      </c>
      <c r="AC1190" s="42">
        <f>'Data Entry'!AH1219</f>
        <v>0</v>
      </c>
      <c r="AD1190" s="42">
        <f>'Data Entry'!AI1219</f>
        <v>0</v>
      </c>
      <c r="AE1190" s="42">
        <f>'Data Entry'!AJ1219</f>
        <v>0</v>
      </c>
      <c r="AF1190" s="42">
        <f>'Data Entry'!AK1219</f>
        <v>0</v>
      </c>
      <c r="AG1190" s="42">
        <f>'Data Entry'!AL1219</f>
        <v>0</v>
      </c>
      <c r="AH1190" s="42">
        <f>'Data Entry'!AM1219</f>
        <v>0</v>
      </c>
      <c r="AI1190" s="42">
        <f>'Data Entry'!AV1219</f>
        <v>0</v>
      </c>
      <c r="AJ1190" s="42">
        <f>'Data Entry'!AW1219</f>
        <v>0</v>
      </c>
      <c r="AK1190" s="42">
        <f>'Data Entry'!AX1219</f>
        <v>0</v>
      </c>
      <c r="AL1190" s="291">
        <f t="shared" si="290"/>
        <v>0</v>
      </c>
      <c r="AM1190" s="42">
        <f>'Data Entry'!AY1219</f>
        <v>0</v>
      </c>
      <c r="AN1190" s="42">
        <f>'Data Entry'!AZ1219</f>
        <v>0</v>
      </c>
      <c r="AO1190" s="42">
        <f>'Data Entry'!BA1219</f>
        <v>0</v>
      </c>
      <c r="AP1190" s="42">
        <f>'Data Entry'!BB1219</f>
        <v>0</v>
      </c>
      <c r="AQ1190" s="291">
        <f t="shared" si="296"/>
        <v>0</v>
      </c>
      <c r="AR1190" s="42">
        <f>'Data Entry'!BC1219</f>
        <v>0</v>
      </c>
      <c r="AS1190" s="42">
        <f>'Data Entry'!BD1219</f>
        <v>0</v>
      </c>
      <c r="AT1190" s="291">
        <f t="shared" si="297"/>
        <v>0</v>
      </c>
      <c r="AU1190" s="42">
        <f>'Data Entry'!BE1219</f>
        <v>0</v>
      </c>
      <c r="AV1190" s="42">
        <f>'Data Entry'!BF1219</f>
        <v>0</v>
      </c>
      <c r="AW1190" s="42">
        <f>'Data Entry'!BG1219</f>
        <v>0</v>
      </c>
      <c r="AX1190" s="291">
        <f t="shared" si="291"/>
        <v>0</v>
      </c>
      <c r="AY1190" s="42">
        <f>'Data Entry'!BH1219</f>
        <v>0</v>
      </c>
      <c r="AZ1190" s="42">
        <f>'Data Entry'!BI1219</f>
        <v>0</v>
      </c>
      <c r="BA1190" s="42">
        <f>'Data Entry'!BJ1219</f>
        <v>0</v>
      </c>
      <c r="BB1190" s="42">
        <f>'Data Entry'!BK1219</f>
        <v>0</v>
      </c>
      <c r="BC1190" s="291">
        <f t="shared" si="298"/>
        <v>0</v>
      </c>
      <c r="BD1190" s="42">
        <f>'Data Entry'!BL1219</f>
        <v>0</v>
      </c>
      <c r="BE1190" s="42">
        <f>'Data Entry'!BM1219</f>
        <v>0</v>
      </c>
      <c r="BF1190" s="291">
        <f t="shared" si="299"/>
        <v>0</v>
      </c>
      <c r="BG1190" s="305">
        <f t="shared" si="300"/>
        <v>0</v>
      </c>
      <c r="BH1190" s="288" t="str">
        <f>IFERROR((BG1190*'Data Entry'!$F$18)/'Data Entry'!$E$18,"")</f>
        <v/>
      </c>
      <c r="BI1190" s="305">
        <f t="shared" si="301"/>
        <v>0</v>
      </c>
      <c r="BJ1190" s="288" t="str">
        <f t="shared" si="302"/>
        <v/>
      </c>
      <c r="BK1190" s="307" t="str">
        <f t="shared" si="303"/>
        <v/>
      </c>
    </row>
    <row r="1191" spans="1:63" ht="27" x14ac:dyDescent="0.2">
      <c r="A1191" s="119" t="str">
        <f>'Data Entry'!D1220</f>
        <v>Respondent 1187</v>
      </c>
      <c r="B1191" s="52">
        <f>'Data Entry'!AN1220</f>
        <v>0</v>
      </c>
      <c r="C1191" s="52" t="str">
        <f>'Data Entry'!BX1220</f>
        <v/>
      </c>
      <c r="D1191" s="42" t="str">
        <f>'Data Entry'!BU1220</f>
        <v>No disability</v>
      </c>
      <c r="E1191" s="42">
        <f>'Data Entry'!O1220</f>
        <v>0</v>
      </c>
      <c r="F1191" s="42">
        <f>'Data Entry'!P1220</f>
        <v>0</v>
      </c>
      <c r="G1191" s="42">
        <f>'Data Entry'!Q1220</f>
        <v>0</v>
      </c>
      <c r="H1191" s="291">
        <f t="shared" si="288"/>
        <v>0</v>
      </c>
      <c r="I1191" s="42">
        <f>'Data Entry'!R1220</f>
        <v>0</v>
      </c>
      <c r="J1191" s="42">
        <f>'Data Entry'!S1220</f>
        <v>0</v>
      </c>
      <c r="K1191" s="42">
        <f>'Data Entry'!T1220</f>
        <v>0</v>
      </c>
      <c r="L1191" s="42">
        <f>'Data Entry'!U1220</f>
        <v>0</v>
      </c>
      <c r="M1191" s="291">
        <f t="shared" si="292"/>
        <v>0</v>
      </c>
      <c r="N1191" s="42">
        <f>'Data Entry'!V1220</f>
        <v>0</v>
      </c>
      <c r="O1191" s="42">
        <f>'Data Entry'!W1220</f>
        <v>0</v>
      </c>
      <c r="P1191" s="291">
        <f t="shared" si="293"/>
        <v>0</v>
      </c>
      <c r="Q1191" s="42">
        <f>'Data Entry'!X1220</f>
        <v>0</v>
      </c>
      <c r="R1191" s="42">
        <f>'Data Entry'!Y1220</f>
        <v>0</v>
      </c>
      <c r="S1191" s="42">
        <f>'Data Entry'!Z1220</f>
        <v>0</v>
      </c>
      <c r="T1191" s="291">
        <f t="shared" si="289"/>
        <v>0</v>
      </c>
      <c r="U1191" s="42">
        <f>'Data Entry'!AA1220</f>
        <v>0</v>
      </c>
      <c r="V1191" s="42">
        <f>'Data Entry'!AB1220</f>
        <v>0</v>
      </c>
      <c r="W1191" s="42">
        <f>'Data Entry'!AC1220</f>
        <v>0</v>
      </c>
      <c r="X1191" s="42">
        <f>'Data Entry'!AD1220</f>
        <v>0</v>
      </c>
      <c r="Y1191" s="291">
        <f t="shared" si="294"/>
        <v>0</v>
      </c>
      <c r="Z1191" s="42">
        <f>'Data Entry'!AE1220</f>
        <v>0</v>
      </c>
      <c r="AA1191" s="42">
        <f>'Data Entry'!AF1220</f>
        <v>0</v>
      </c>
      <c r="AB1191" s="291">
        <f t="shared" si="295"/>
        <v>0</v>
      </c>
      <c r="AC1191" s="42">
        <f>'Data Entry'!AH1220</f>
        <v>0</v>
      </c>
      <c r="AD1191" s="42">
        <f>'Data Entry'!AI1220</f>
        <v>0</v>
      </c>
      <c r="AE1191" s="42">
        <f>'Data Entry'!AJ1220</f>
        <v>0</v>
      </c>
      <c r="AF1191" s="42">
        <f>'Data Entry'!AK1220</f>
        <v>0</v>
      </c>
      <c r="AG1191" s="42">
        <f>'Data Entry'!AL1220</f>
        <v>0</v>
      </c>
      <c r="AH1191" s="42">
        <f>'Data Entry'!AM1220</f>
        <v>0</v>
      </c>
      <c r="AI1191" s="42">
        <f>'Data Entry'!AV1220</f>
        <v>0</v>
      </c>
      <c r="AJ1191" s="42">
        <f>'Data Entry'!AW1220</f>
        <v>0</v>
      </c>
      <c r="AK1191" s="42">
        <f>'Data Entry'!AX1220</f>
        <v>0</v>
      </c>
      <c r="AL1191" s="291">
        <f t="shared" si="290"/>
        <v>0</v>
      </c>
      <c r="AM1191" s="42">
        <f>'Data Entry'!AY1220</f>
        <v>0</v>
      </c>
      <c r="AN1191" s="42">
        <f>'Data Entry'!AZ1220</f>
        <v>0</v>
      </c>
      <c r="AO1191" s="42">
        <f>'Data Entry'!BA1220</f>
        <v>0</v>
      </c>
      <c r="AP1191" s="42">
        <f>'Data Entry'!BB1220</f>
        <v>0</v>
      </c>
      <c r="AQ1191" s="291">
        <f t="shared" si="296"/>
        <v>0</v>
      </c>
      <c r="AR1191" s="42">
        <f>'Data Entry'!BC1220</f>
        <v>0</v>
      </c>
      <c r="AS1191" s="42">
        <f>'Data Entry'!BD1220</f>
        <v>0</v>
      </c>
      <c r="AT1191" s="291">
        <f t="shared" si="297"/>
        <v>0</v>
      </c>
      <c r="AU1191" s="42">
        <f>'Data Entry'!BE1220</f>
        <v>0</v>
      </c>
      <c r="AV1191" s="42">
        <f>'Data Entry'!BF1220</f>
        <v>0</v>
      </c>
      <c r="AW1191" s="42">
        <f>'Data Entry'!BG1220</f>
        <v>0</v>
      </c>
      <c r="AX1191" s="291">
        <f t="shared" si="291"/>
        <v>0</v>
      </c>
      <c r="AY1191" s="42">
        <f>'Data Entry'!BH1220</f>
        <v>0</v>
      </c>
      <c r="AZ1191" s="42">
        <f>'Data Entry'!BI1220</f>
        <v>0</v>
      </c>
      <c r="BA1191" s="42">
        <f>'Data Entry'!BJ1220</f>
        <v>0</v>
      </c>
      <c r="BB1191" s="42">
        <f>'Data Entry'!BK1220</f>
        <v>0</v>
      </c>
      <c r="BC1191" s="291">
        <f t="shared" si="298"/>
        <v>0</v>
      </c>
      <c r="BD1191" s="42">
        <f>'Data Entry'!BL1220</f>
        <v>0</v>
      </c>
      <c r="BE1191" s="42">
        <f>'Data Entry'!BM1220</f>
        <v>0</v>
      </c>
      <c r="BF1191" s="291">
        <f t="shared" si="299"/>
        <v>0</v>
      </c>
      <c r="BG1191" s="305">
        <f t="shared" si="300"/>
        <v>0</v>
      </c>
      <c r="BH1191" s="288" t="str">
        <f>IFERROR((BG1191*'Data Entry'!$F$18)/'Data Entry'!$E$18,"")</f>
        <v/>
      </c>
      <c r="BI1191" s="305">
        <f t="shared" si="301"/>
        <v>0</v>
      </c>
      <c r="BJ1191" s="288" t="str">
        <f t="shared" si="302"/>
        <v/>
      </c>
      <c r="BK1191" s="307" t="str">
        <f t="shared" si="303"/>
        <v/>
      </c>
    </row>
    <row r="1192" spans="1:63" ht="27" x14ac:dyDescent="0.2">
      <c r="A1192" s="119" t="str">
        <f>'Data Entry'!D1221</f>
        <v>Respondent 1188</v>
      </c>
      <c r="B1192" s="52">
        <f>'Data Entry'!AN1221</f>
        <v>0</v>
      </c>
      <c r="C1192" s="52" t="str">
        <f>'Data Entry'!BX1221</f>
        <v/>
      </c>
      <c r="D1192" s="42" t="str">
        <f>'Data Entry'!BU1221</f>
        <v>No disability</v>
      </c>
      <c r="E1192" s="42">
        <f>'Data Entry'!O1221</f>
        <v>0</v>
      </c>
      <c r="F1192" s="42">
        <f>'Data Entry'!P1221</f>
        <v>0</v>
      </c>
      <c r="G1192" s="42">
        <f>'Data Entry'!Q1221</f>
        <v>0</v>
      </c>
      <c r="H1192" s="291">
        <f t="shared" si="288"/>
        <v>0</v>
      </c>
      <c r="I1192" s="42">
        <f>'Data Entry'!R1221</f>
        <v>0</v>
      </c>
      <c r="J1192" s="42">
        <f>'Data Entry'!S1221</f>
        <v>0</v>
      </c>
      <c r="K1192" s="42">
        <f>'Data Entry'!T1221</f>
        <v>0</v>
      </c>
      <c r="L1192" s="42">
        <f>'Data Entry'!U1221</f>
        <v>0</v>
      </c>
      <c r="M1192" s="291">
        <f t="shared" si="292"/>
        <v>0</v>
      </c>
      <c r="N1192" s="42">
        <f>'Data Entry'!V1221</f>
        <v>0</v>
      </c>
      <c r="O1192" s="42">
        <f>'Data Entry'!W1221</f>
        <v>0</v>
      </c>
      <c r="P1192" s="291">
        <f t="shared" si="293"/>
        <v>0</v>
      </c>
      <c r="Q1192" s="42">
        <f>'Data Entry'!X1221</f>
        <v>0</v>
      </c>
      <c r="R1192" s="42">
        <f>'Data Entry'!Y1221</f>
        <v>0</v>
      </c>
      <c r="S1192" s="42">
        <f>'Data Entry'!Z1221</f>
        <v>0</v>
      </c>
      <c r="T1192" s="291">
        <f t="shared" si="289"/>
        <v>0</v>
      </c>
      <c r="U1192" s="42">
        <f>'Data Entry'!AA1221</f>
        <v>0</v>
      </c>
      <c r="V1192" s="42">
        <f>'Data Entry'!AB1221</f>
        <v>0</v>
      </c>
      <c r="W1192" s="42">
        <f>'Data Entry'!AC1221</f>
        <v>0</v>
      </c>
      <c r="X1192" s="42">
        <f>'Data Entry'!AD1221</f>
        <v>0</v>
      </c>
      <c r="Y1192" s="291">
        <f t="shared" si="294"/>
        <v>0</v>
      </c>
      <c r="Z1192" s="42">
        <f>'Data Entry'!AE1221</f>
        <v>0</v>
      </c>
      <c r="AA1192" s="42">
        <f>'Data Entry'!AF1221</f>
        <v>0</v>
      </c>
      <c r="AB1192" s="291">
        <f t="shared" si="295"/>
        <v>0</v>
      </c>
      <c r="AC1192" s="42">
        <f>'Data Entry'!AH1221</f>
        <v>0</v>
      </c>
      <c r="AD1192" s="42">
        <f>'Data Entry'!AI1221</f>
        <v>0</v>
      </c>
      <c r="AE1192" s="42">
        <f>'Data Entry'!AJ1221</f>
        <v>0</v>
      </c>
      <c r="AF1192" s="42">
        <f>'Data Entry'!AK1221</f>
        <v>0</v>
      </c>
      <c r="AG1192" s="42">
        <f>'Data Entry'!AL1221</f>
        <v>0</v>
      </c>
      <c r="AH1192" s="42">
        <f>'Data Entry'!AM1221</f>
        <v>0</v>
      </c>
      <c r="AI1192" s="42">
        <f>'Data Entry'!AV1221</f>
        <v>0</v>
      </c>
      <c r="AJ1192" s="42">
        <f>'Data Entry'!AW1221</f>
        <v>0</v>
      </c>
      <c r="AK1192" s="42">
        <f>'Data Entry'!AX1221</f>
        <v>0</v>
      </c>
      <c r="AL1192" s="291">
        <f t="shared" si="290"/>
        <v>0</v>
      </c>
      <c r="AM1192" s="42">
        <f>'Data Entry'!AY1221</f>
        <v>0</v>
      </c>
      <c r="AN1192" s="42">
        <f>'Data Entry'!AZ1221</f>
        <v>0</v>
      </c>
      <c r="AO1192" s="42">
        <f>'Data Entry'!BA1221</f>
        <v>0</v>
      </c>
      <c r="AP1192" s="42">
        <f>'Data Entry'!BB1221</f>
        <v>0</v>
      </c>
      <c r="AQ1192" s="291">
        <f t="shared" si="296"/>
        <v>0</v>
      </c>
      <c r="AR1192" s="42">
        <f>'Data Entry'!BC1221</f>
        <v>0</v>
      </c>
      <c r="AS1192" s="42">
        <f>'Data Entry'!BD1221</f>
        <v>0</v>
      </c>
      <c r="AT1192" s="291">
        <f t="shared" si="297"/>
        <v>0</v>
      </c>
      <c r="AU1192" s="42">
        <f>'Data Entry'!BE1221</f>
        <v>0</v>
      </c>
      <c r="AV1192" s="42">
        <f>'Data Entry'!BF1221</f>
        <v>0</v>
      </c>
      <c r="AW1192" s="42">
        <f>'Data Entry'!BG1221</f>
        <v>0</v>
      </c>
      <c r="AX1192" s="291">
        <f t="shared" si="291"/>
        <v>0</v>
      </c>
      <c r="AY1192" s="42">
        <f>'Data Entry'!BH1221</f>
        <v>0</v>
      </c>
      <c r="AZ1192" s="42">
        <f>'Data Entry'!BI1221</f>
        <v>0</v>
      </c>
      <c r="BA1192" s="42">
        <f>'Data Entry'!BJ1221</f>
        <v>0</v>
      </c>
      <c r="BB1192" s="42">
        <f>'Data Entry'!BK1221</f>
        <v>0</v>
      </c>
      <c r="BC1192" s="291">
        <f t="shared" si="298"/>
        <v>0</v>
      </c>
      <c r="BD1192" s="42">
        <f>'Data Entry'!BL1221</f>
        <v>0</v>
      </c>
      <c r="BE1192" s="42">
        <f>'Data Entry'!BM1221</f>
        <v>0</v>
      </c>
      <c r="BF1192" s="291">
        <f t="shared" si="299"/>
        <v>0</v>
      </c>
      <c r="BG1192" s="305">
        <f t="shared" si="300"/>
        <v>0</v>
      </c>
      <c r="BH1192" s="288" t="str">
        <f>IFERROR((BG1192*'Data Entry'!$F$18)/'Data Entry'!$E$18,"")</f>
        <v/>
      </c>
      <c r="BI1192" s="305">
        <f t="shared" si="301"/>
        <v>0</v>
      </c>
      <c r="BJ1192" s="288" t="str">
        <f t="shared" si="302"/>
        <v/>
      </c>
      <c r="BK1192" s="307" t="str">
        <f t="shared" si="303"/>
        <v/>
      </c>
    </row>
    <row r="1193" spans="1:63" ht="27" x14ac:dyDescent="0.2">
      <c r="A1193" s="119" t="str">
        <f>'Data Entry'!D1222</f>
        <v>Respondent 1189</v>
      </c>
      <c r="B1193" s="52">
        <f>'Data Entry'!AN1222</f>
        <v>0</v>
      </c>
      <c r="C1193" s="52" t="str">
        <f>'Data Entry'!BX1222</f>
        <v/>
      </c>
      <c r="D1193" s="42" t="str">
        <f>'Data Entry'!BU1222</f>
        <v>No disability</v>
      </c>
      <c r="E1193" s="42">
        <f>'Data Entry'!O1222</f>
        <v>0</v>
      </c>
      <c r="F1193" s="42">
        <f>'Data Entry'!P1222</f>
        <v>0</v>
      </c>
      <c r="G1193" s="42">
        <f>'Data Entry'!Q1222</f>
        <v>0</v>
      </c>
      <c r="H1193" s="291">
        <f t="shared" si="288"/>
        <v>0</v>
      </c>
      <c r="I1193" s="42">
        <f>'Data Entry'!R1222</f>
        <v>0</v>
      </c>
      <c r="J1193" s="42">
        <f>'Data Entry'!S1222</f>
        <v>0</v>
      </c>
      <c r="K1193" s="42">
        <f>'Data Entry'!T1222</f>
        <v>0</v>
      </c>
      <c r="L1193" s="42">
        <f>'Data Entry'!U1222</f>
        <v>0</v>
      </c>
      <c r="M1193" s="291">
        <f t="shared" si="292"/>
        <v>0</v>
      </c>
      <c r="N1193" s="42">
        <f>'Data Entry'!V1222</f>
        <v>0</v>
      </c>
      <c r="O1193" s="42">
        <f>'Data Entry'!W1222</f>
        <v>0</v>
      </c>
      <c r="P1193" s="291">
        <f t="shared" si="293"/>
        <v>0</v>
      </c>
      <c r="Q1193" s="42">
        <f>'Data Entry'!X1222</f>
        <v>0</v>
      </c>
      <c r="R1193" s="42">
        <f>'Data Entry'!Y1222</f>
        <v>0</v>
      </c>
      <c r="S1193" s="42">
        <f>'Data Entry'!Z1222</f>
        <v>0</v>
      </c>
      <c r="T1193" s="291">
        <f t="shared" si="289"/>
        <v>0</v>
      </c>
      <c r="U1193" s="42">
        <f>'Data Entry'!AA1222</f>
        <v>0</v>
      </c>
      <c r="V1193" s="42">
        <f>'Data Entry'!AB1222</f>
        <v>0</v>
      </c>
      <c r="W1193" s="42">
        <f>'Data Entry'!AC1222</f>
        <v>0</v>
      </c>
      <c r="X1193" s="42">
        <f>'Data Entry'!AD1222</f>
        <v>0</v>
      </c>
      <c r="Y1193" s="291">
        <f t="shared" si="294"/>
        <v>0</v>
      </c>
      <c r="Z1193" s="42">
        <f>'Data Entry'!AE1222</f>
        <v>0</v>
      </c>
      <c r="AA1193" s="42">
        <f>'Data Entry'!AF1222</f>
        <v>0</v>
      </c>
      <c r="AB1193" s="291">
        <f t="shared" si="295"/>
        <v>0</v>
      </c>
      <c r="AC1193" s="42">
        <f>'Data Entry'!AH1222</f>
        <v>0</v>
      </c>
      <c r="AD1193" s="42">
        <f>'Data Entry'!AI1222</f>
        <v>0</v>
      </c>
      <c r="AE1193" s="42">
        <f>'Data Entry'!AJ1222</f>
        <v>0</v>
      </c>
      <c r="AF1193" s="42">
        <f>'Data Entry'!AK1222</f>
        <v>0</v>
      </c>
      <c r="AG1193" s="42">
        <f>'Data Entry'!AL1222</f>
        <v>0</v>
      </c>
      <c r="AH1193" s="42">
        <f>'Data Entry'!AM1222</f>
        <v>0</v>
      </c>
      <c r="AI1193" s="42">
        <f>'Data Entry'!AV1222</f>
        <v>0</v>
      </c>
      <c r="AJ1193" s="42">
        <f>'Data Entry'!AW1222</f>
        <v>0</v>
      </c>
      <c r="AK1193" s="42">
        <f>'Data Entry'!AX1222</f>
        <v>0</v>
      </c>
      <c r="AL1193" s="291">
        <f t="shared" si="290"/>
        <v>0</v>
      </c>
      <c r="AM1193" s="42">
        <f>'Data Entry'!AY1222</f>
        <v>0</v>
      </c>
      <c r="AN1193" s="42">
        <f>'Data Entry'!AZ1222</f>
        <v>0</v>
      </c>
      <c r="AO1193" s="42">
        <f>'Data Entry'!BA1222</f>
        <v>0</v>
      </c>
      <c r="AP1193" s="42">
        <f>'Data Entry'!BB1222</f>
        <v>0</v>
      </c>
      <c r="AQ1193" s="291">
        <f t="shared" si="296"/>
        <v>0</v>
      </c>
      <c r="AR1193" s="42">
        <f>'Data Entry'!BC1222</f>
        <v>0</v>
      </c>
      <c r="AS1193" s="42">
        <f>'Data Entry'!BD1222</f>
        <v>0</v>
      </c>
      <c r="AT1193" s="291">
        <f t="shared" si="297"/>
        <v>0</v>
      </c>
      <c r="AU1193" s="42">
        <f>'Data Entry'!BE1222</f>
        <v>0</v>
      </c>
      <c r="AV1193" s="42">
        <f>'Data Entry'!BF1222</f>
        <v>0</v>
      </c>
      <c r="AW1193" s="42">
        <f>'Data Entry'!BG1222</f>
        <v>0</v>
      </c>
      <c r="AX1193" s="291">
        <f t="shared" si="291"/>
        <v>0</v>
      </c>
      <c r="AY1193" s="42">
        <f>'Data Entry'!BH1222</f>
        <v>0</v>
      </c>
      <c r="AZ1193" s="42">
        <f>'Data Entry'!BI1222</f>
        <v>0</v>
      </c>
      <c r="BA1193" s="42">
        <f>'Data Entry'!BJ1222</f>
        <v>0</v>
      </c>
      <c r="BB1193" s="42">
        <f>'Data Entry'!BK1222</f>
        <v>0</v>
      </c>
      <c r="BC1193" s="291">
        <f t="shared" si="298"/>
        <v>0</v>
      </c>
      <c r="BD1193" s="42">
        <f>'Data Entry'!BL1222</f>
        <v>0</v>
      </c>
      <c r="BE1193" s="42">
        <f>'Data Entry'!BM1222</f>
        <v>0</v>
      </c>
      <c r="BF1193" s="291">
        <f t="shared" si="299"/>
        <v>0</v>
      </c>
      <c r="BG1193" s="305">
        <f t="shared" si="300"/>
        <v>0</v>
      </c>
      <c r="BH1193" s="288" t="str">
        <f>IFERROR((BG1193*'Data Entry'!$F$18)/'Data Entry'!$E$18,"")</f>
        <v/>
      </c>
      <c r="BI1193" s="305">
        <f t="shared" si="301"/>
        <v>0</v>
      </c>
      <c r="BJ1193" s="288" t="str">
        <f t="shared" si="302"/>
        <v/>
      </c>
      <c r="BK1193" s="307" t="str">
        <f t="shared" si="303"/>
        <v/>
      </c>
    </row>
    <row r="1194" spans="1:63" ht="27" x14ac:dyDescent="0.2">
      <c r="A1194" s="119" t="str">
        <f>'Data Entry'!D1223</f>
        <v>Respondent 1190</v>
      </c>
      <c r="B1194" s="52">
        <f>'Data Entry'!AN1223</f>
        <v>0</v>
      </c>
      <c r="C1194" s="52" t="str">
        <f>'Data Entry'!BX1223</f>
        <v/>
      </c>
      <c r="D1194" s="42" t="str">
        <f>'Data Entry'!BU1223</f>
        <v>No disability</v>
      </c>
      <c r="E1194" s="42">
        <f>'Data Entry'!O1223</f>
        <v>0</v>
      </c>
      <c r="F1194" s="42">
        <f>'Data Entry'!P1223</f>
        <v>0</v>
      </c>
      <c r="G1194" s="42">
        <f>'Data Entry'!Q1223</f>
        <v>0</v>
      </c>
      <c r="H1194" s="291">
        <f t="shared" si="288"/>
        <v>0</v>
      </c>
      <c r="I1194" s="42">
        <f>'Data Entry'!R1223</f>
        <v>0</v>
      </c>
      <c r="J1194" s="42">
        <f>'Data Entry'!S1223</f>
        <v>0</v>
      </c>
      <c r="K1194" s="42">
        <f>'Data Entry'!T1223</f>
        <v>0</v>
      </c>
      <c r="L1194" s="42">
        <f>'Data Entry'!U1223</f>
        <v>0</v>
      </c>
      <c r="M1194" s="291">
        <f t="shared" si="292"/>
        <v>0</v>
      </c>
      <c r="N1194" s="42">
        <f>'Data Entry'!V1223</f>
        <v>0</v>
      </c>
      <c r="O1194" s="42">
        <f>'Data Entry'!W1223</f>
        <v>0</v>
      </c>
      <c r="P1194" s="291">
        <f t="shared" si="293"/>
        <v>0</v>
      </c>
      <c r="Q1194" s="42">
        <f>'Data Entry'!X1223</f>
        <v>0</v>
      </c>
      <c r="R1194" s="42">
        <f>'Data Entry'!Y1223</f>
        <v>0</v>
      </c>
      <c r="S1194" s="42">
        <f>'Data Entry'!Z1223</f>
        <v>0</v>
      </c>
      <c r="T1194" s="291">
        <f t="shared" si="289"/>
        <v>0</v>
      </c>
      <c r="U1194" s="42">
        <f>'Data Entry'!AA1223</f>
        <v>0</v>
      </c>
      <c r="V1194" s="42">
        <f>'Data Entry'!AB1223</f>
        <v>0</v>
      </c>
      <c r="W1194" s="42">
        <f>'Data Entry'!AC1223</f>
        <v>0</v>
      </c>
      <c r="X1194" s="42">
        <f>'Data Entry'!AD1223</f>
        <v>0</v>
      </c>
      <c r="Y1194" s="291">
        <f t="shared" si="294"/>
        <v>0</v>
      </c>
      <c r="Z1194" s="42">
        <f>'Data Entry'!AE1223</f>
        <v>0</v>
      </c>
      <c r="AA1194" s="42">
        <f>'Data Entry'!AF1223</f>
        <v>0</v>
      </c>
      <c r="AB1194" s="291">
        <f t="shared" si="295"/>
        <v>0</v>
      </c>
      <c r="AC1194" s="42">
        <f>'Data Entry'!AH1223</f>
        <v>0</v>
      </c>
      <c r="AD1194" s="42">
        <f>'Data Entry'!AI1223</f>
        <v>0</v>
      </c>
      <c r="AE1194" s="42">
        <f>'Data Entry'!AJ1223</f>
        <v>0</v>
      </c>
      <c r="AF1194" s="42">
        <f>'Data Entry'!AK1223</f>
        <v>0</v>
      </c>
      <c r="AG1194" s="42">
        <f>'Data Entry'!AL1223</f>
        <v>0</v>
      </c>
      <c r="AH1194" s="42">
        <f>'Data Entry'!AM1223</f>
        <v>0</v>
      </c>
      <c r="AI1194" s="42">
        <f>'Data Entry'!AV1223</f>
        <v>0</v>
      </c>
      <c r="AJ1194" s="42">
        <f>'Data Entry'!AW1223</f>
        <v>0</v>
      </c>
      <c r="AK1194" s="42">
        <f>'Data Entry'!AX1223</f>
        <v>0</v>
      </c>
      <c r="AL1194" s="291">
        <f t="shared" si="290"/>
        <v>0</v>
      </c>
      <c r="AM1194" s="42">
        <f>'Data Entry'!AY1223</f>
        <v>0</v>
      </c>
      <c r="AN1194" s="42">
        <f>'Data Entry'!AZ1223</f>
        <v>0</v>
      </c>
      <c r="AO1194" s="42">
        <f>'Data Entry'!BA1223</f>
        <v>0</v>
      </c>
      <c r="AP1194" s="42">
        <f>'Data Entry'!BB1223</f>
        <v>0</v>
      </c>
      <c r="AQ1194" s="291">
        <f t="shared" si="296"/>
        <v>0</v>
      </c>
      <c r="AR1194" s="42">
        <f>'Data Entry'!BC1223</f>
        <v>0</v>
      </c>
      <c r="AS1194" s="42">
        <f>'Data Entry'!BD1223</f>
        <v>0</v>
      </c>
      <c r="AT1194" s="291">
        <f t="shared" si="297"/>
        <v>0</v>
      </c>
      <c r="AU1194" s="42">
        <f>'Data Entry'!BE1223</f>
        <v>0</v>
      </c>
      <c r="AV1194" s="42">
        <f>'Data Entry'!BF1223</f>
        <v>0</v>
      </c>
      <c r="AW1194" s="42">
        <f>'Data Entry'!BG1223</f>
        <v>0</v>
      </c>
      <c r="AX1194" s="291">
        <f t="shared" si="291"/>
        <v>0</v>
      </c>
      <c r="AY1194" s="42">
        <f>'Data Entry'!BH1223</f>
        <v>0</v>
      </c>
      <c r="AZ1194" s="42">
        <f>'Data Entry'!BI1223</f>
        <v>0</v>
      </c>
      <c r="BA1194" s="42">
        <f>'Data Entry'!BJ1223</f>
        <v>0</v>
      </c>
      <c r="BB1194" s="42">
        <f>'Data Entry'!BK1223</f>
        <v>0</v>
      </c>
      <c r="BC1194" s="291">
        <f t="shared" si="298"/>
        <v>0</v>
      </c>
      <c r="BD1194" s="42">
        <f>'Data Entry'!BL1223</f>
        <v>0</v>
      </c>
      <c r="BE1194" s="42">
        <f>'Data Entry'!BM1223</f>
        <v>0</v>
      </c>
      <c r="BF1194" s="291">
        <f t="shared" si="299"/>
        <v>0</v>
      </c>
      <c r="BG1194" s="305">
        <f t="shared" si="300"/>
        <v>0</v>
      </c>
      <c r="BH1194" s="288" t="str">
        <f>IFERROR((BG1194*'Data Entry'!$F$18)/'Data Entry'!$E$18,"")</f>
        <v/>
      </c>
      <c r="BI1194" s="305">
        <f t="shared" si="301"/>
        <v>0</v>
      </c>
      <c r="BJ1194" s="288" t="str">
        <f t="shared" si="302"/>
        <v/>
      </c>
      <c r="BK1194" s="307" t="str">
        <f t="shared" si="303"/>
        <v/>
      </c>
    </row>
    <row r="1195" spans="1:63" ht="27" x14ac:dyDescent="0.2">
      <c r="A1195" s="119" t="str">
        <f>'Data Entry'!D1224</f>
        <v>Respondent 1191</v>
      </c>
      <c r="B1195" s="52">
        <f>'Data Entry'!AN1224</f>
        <v>0</v>
      </c>
      <c r="C1195" s="52" t="str">
        <f>'Data Entry'!BX1224</f>
        <v/>
      </c>
      <c r="D1195" s="42" t="str">
        <f>'Data Entry'!BU1224</f>
        <v>No disability</v>
      </c>
      <c r="E1195" s="42">
        <f>'Data Entry'!O1224</f>
        <v>0</v>
      </c>
      <c r="F1195" s="42">
        <f>'Data Entry'!P1224</f>
        <v>0</v>
      </c>
      <c r="G1195" s="42">
        <f>'Data Entry'!Q1224</f>
        <v>0</v>
      </c>
      <c r="H1195" s="291">
        <f t="shared" si="288"/>
        <v>0</v>
      </c>
      <c r="I1195" s="42">
        <f>'Data Entry'!R1224</f>
        <v>0</v>
      </c>
      <c r="J1195" s="42">
        <f>'Data Entry'!S1224</f>
        <v>0</v>
      </c>
      <c r="K1195" s="42">
        <f>'Data Entry'!T1224</f>
        <v>0</v>
      </c>
      <c r="L1195" s="42">
        <f>'Data Entry'!U1224</f>
        <v>0</v>
      </c>
      <c r="M1195" s="291">
        <f t="shared" si="292"/>
        <v>0</v>
      </c>
      <c r="N1195" s="42">
        <f>'Data Entry'!V1224</f>
        <v>0</v>
      </c>
      <c r="O1195" s="42">
        <f>'Data Entry'!W1224</f>
        <v>0</v>
      </c>
      <c r="P1195" s="291">
        <f t="shared" si="293"/>
        <v>0</v>
      </c>
      <c r="Q1195" s="42">
        <f>'Data Entry'!X1224</f>
        <v>0</v>
      </c>
      <c r="R1195" s="42">
        <f>'Data Entry'!Y1224</f>
        <v>0</v>
      </c>
      <c r="S1195" s="42">
        <f>'Data Entry'!Z1224</f>
        <v>0</v>
      </c>
      <c r="T1195" s="291">
        <f t="shared" si="289"/>
        <v>0</v>
      </c>
      <c r="U1195" s="42">
        <f>'Data Entry'!AA1224</f>
        <v>0</v>
      </c>
      <c r="V1195" s="42">
        <f>'Data Entry'!AB1224</f>
        <v>0</v>
      </c>
      <c r="W1195" s="42">
        <f>'Data Entry'!AC1224</f>
        <v>0</v>
      </c>
      <c r="X1195" s="42">
        <f>'Data Entry'!AD1224</f>
        <v>0</v>
      </c>
      <c r="Y1195" s="291">
        <f t="shared" si="294"/>
        <v>0</v>
      </c>
      <c r="Z1195" s="42">
        <f>'Data Entry'!AE1224</f>
        <v>0</v>
      </c>
      <c r="AA1195" s="42">
        <f>'Data Entry'!AF1224</f>
        <v>0</v>
      </c>
      <c r="AB1195" s="291">
        <f t="shared" si="295"/>
        <v>0</v>
      </c>
      <c r="AC1195" s="42">
        <f>'Data Entry'!AH1224</f>
        <v>0</v>
      </c>
      <c r="AD1195" s="42">
        <f>'Data Entry'!AI1224</f>
        <v>0</v>
      </c>
      <c r="AE1195" s="42">
        <f>'Data Entry'!AJ1224</f>
        <v>0</v>
      </c>
      <c r="AF1195" s="42">
        <f>'Data Entry'!AK1224</f>
        <v>0</v>
      </c>
      <c r="AG1195" s="42">
        <f>'Data Entry'!AL1224</f>
        <v>0</v>
      </c>
      <c r="AH1195" s="42">
        <f>'Data Entry'!AM1224</f>
        <v>0</v>
      </c>
      <c r="AI1195" s="42">
        <f>'Data Entry'!AV1224</f>
        <v>0</v>
      </c>
      <c r="AJ1195" s="42">
        <f>'Data Entry'!AW1224</f>
        <v>0</v>
      </c>
      <c r="AK1195" s="42">
        <f>'Data Entry'!AX1224</f>
        <v>0</v>
      </c>
      <c r="AL1195" s="291">
        <f t="shared" si="290"/>
        <v>0</v>
      </c>
      <c r="AM1195" s="42">
        <f>'Data Entry'!AY1224</f>
        <v>0</v>
      </c>
      <c r="AN1195" s="42">
        <f>'Data Entry'!AZ1224</f>
        <v>0</v>
      </c>
      <c r="AO1195" s="42">
        <f>'Data Entry'!BA1224</f>
        <v>0</v>
      </c>
      <c r="AP1195" s="42">
        <f>'Data Entry'!BB1224</f>
        <v>0</v>
      </c>
      <c r="AQ1195" s="291">
        <f t="shared" si="296"/>
        <v>0</v>
      </c>
      <c r="AR1195" s="42">
        <f>'Data Entry'!BC1224</f>
        <v>0</v>
      </c>
      <c r="AS1195" s="42">
        <f>'Data Entry'!BD1224</f>
        <v>0</v>
      </c>
      <c r="AT1195" s="291">
        <f t="shared" si="297"/>
        <v>0</v>
      </c>
      <c r="AU1195" s="42">
        <f>'Data Entry'!BE1224</f>
        <v>0</v>
      </c>
      <c r="AV1195" s="42">
        <f>'Data Entry'!BF1224</f>
        <v>0</v>
      </c>
      <c r="AW1195" s="42">
        <f>'Data Entry'!BG1224</f>
        <v>0</v>
      </c>
      <c r="AX1195" s="291">
        <f t="shared" si="291"/>
        <v>0</v>
      </c>
      <c r="AY1195" s="42">
        <f>'Data Entry'!BH1224</f>
        <v>0</v>
      </c>
      <c r="AZ1195" s="42">
        <f>'Data Entry'!BI1224</f>
        <v>0</v>
      </c>
      <c r="BA1195" s="42">
        <f>'Data Entry'!BJ1224</f>
        <v>0</v>
      </c>
      <c r="BB1195" s="42">
        <f>'Data Entry'!BK1224</f>
        <v>0</v>
      </c>
      <c r="BC1195" s="291">
        <f t="shared" si="298"/>
        <v>0</v>
      </c>
      <c r="BD1195" s="42">
        <f>'Data Entry'!BL1224</f>
        <v>0</v>
      </c>
      <c r="BE1195" s="42">
        <f>'Data Entry'!BM1224</f>
        <v>0</v>
      </c>
      <c r="BF1195" s="291">
        <f t="shared" si="299"/>
        <v>0</v>
      </c>
      <c r="BG1195" s="305">
        <f t="shared" si="300"/>
        <v>0</v>
      </c>
      <c r="BH1195" s="288" t="str">
        <f>IFERROR((BG1195*'Data Entry'!$F$18)/'Data Entry'!$E$18,"")</f>
        <v/>
      </c>
      <c r="BI1195" s="305">
        <f t="shared" si="301"/>
        <v>0</v>
      </c>
      <c r="BJ1195" s="288" t="str">
        <f t="shared" si="302"/>
        <v/>
      </c>
      <c r="BK1195" s="307" t="str">
        <f t="shared" si="303"/>
        <v/>
      </c>
    </row>
    <row r="1196" spans="1:63" ht="27" x14ac:dyDescent="0.2">
      <c r="A1196" s="119" t="str">
        <f>'Data Entry'!D1225</f>
        <v>Respondent 1192</v>
      </c>
      <c r="B1196" s="52">
        <f>'Data Entry'!AN1225</f>
        <v>0</v>
      </c>
      <c r="C1196" s="52" t="str">
        <f>'Data Entry'!BX1225</f>
        <v/>
      </c>
      <c r="D1196" s="42" t="str">
        <f>'Data Entry'!BU1225</f>
        <v>No disability</v>
      </c>
      <c r="E1196" s="42">
        <f>'Data Entry'!O1225</f>
        <v>0</v>
      </c>
      <c r="F1196" s="42">
        <f>'Data Entry'!P1225</f>
        <v>0</v>
      </c>
      <c r="G1196" s="42">
        <f>'Data Entry'!Q1225</f>
        <v>0</v>
      </c>
      <c r="H1196" s="291">
        <f t="shared" si="288"/>
        <v>0</v>
      </c>
      <c r="I1196" s="42">
        <f>'Data Entry'!R1225</f>
        <v>0</v>
      </c>
      <c r="J1196" s="42">
        <f>'Data Entry'!S1225</f>
        <v>0</v>
      </c>
      <c r="K1196" s="42">
        <f>'Data Entry'!T1225</f>
        <v>0</v>
      </c>
      <c r="L1196" s="42">
        <f>'Data Entry'!U1225</f>
        <v>0</v>
      </c>
      <c r="M1196" s="291">
        <f t="shared" si="292"/>
        <v>0</v>
      </c>
      <c r="N1196" s="42">
        <f>'Data Entry'!V1225</f>
        <v>0</v>
      </c>
      <c r="O1196" s="42">
        <f>'Data Entry'!W1225</f>
        <v>0</v>
      </c>
      <c r="P1196" s="291">
        <f t="shared" si="293"/>
        <v>0</v>
      </c>
      <c r="Q1196" s="42">
        <f>'Data Entry'!X1225</f>
        <v>0</v>
      </c>
      <c r="R1196" s="42">
        <f>'Data Entry'!Y1225</f>
        <v>0</v>
      </c>
      <c r="S1196" s="42">
        <f>'Data Entry'!Z1225</f>
        <v>0</v>
      </c>
      <c r="T1196" s="291">
        <f t="shared" si="289"/>
        <v>0</v>
      </c>
      <c r="U1196" s="42">
        <f>'Data Entry'!AA1225</f>
        <v>0</v>
      </c>
      <c r="V1196" s="42">
        <f>'Data Entry'!AB1225</f>
        <v>0</v>
      </c>
      <c r="W1196" s="42">
        <f>'Data Entry'!AC1225</f>
        <v>0</v>
      </c>
      <c r="X1196" s="42">
        <f>'Data Entry'!AD1225</f>
        <v>0</v>
      </c>
      <c r="Y1196" s="291">
        <f t="shared" si="294"/>
        <v>0</v>
      </c>
      <c r="Z1196" s="42">
        <f>'Data Entry'!AE1225</f>
        <v>0</v>
      </c>
      <c r="AA1196" s="42">
        <f>'Data Entry'!AF1225</f>
        <v>0</v>
      </c>
      <c r="AB1196" s="291">
        <f t="shared" si="295"/>
        <v>0</v>
      </c>
      <c r="AC1196" s="42">
        <f>'Data Entry'!AH1225</f>
        <v>0</v>
      </c>
      <c r="AD1196" s="42">
        <f>'Data Entry'!AI1225</f>
        <v>0</v>
      </c>
      <c r="AE1196" s="42">
        <f>'Data Entry'!AJ1225</f>
        <v>0</v>
      </c>
      <c r="AF1196" s="42">
        <f>'Data Entry'!AK1225</f>
        <v>0</v>
      </c>
      <c r="AG1196" s="42">
        <f>'Data Entry'!AL1225</f>
        <v>0</v>
      </c>
      <c r="AH1196" s="42">
        <f>'Data Entry'!AM1225</f>
        <v>0</v>
      </c>
      <c r="AI1196" s="42">
        <f>'Data Entry'!AV1225</f>
        <v>0</v>
      </c>
      <c r="AJ1196" s="42">
        <f>'Data Entry'!AW1225</f>
        <v>0</v>
      </c>
      <c r="AK1196" s="42">
        <f>'Data Entry'!AX1225</f>
        <v>0</v>
      </c>
      <c r="AL1196" s="291">
        <f t="shared" si="290"/>
        <v>0</v>
      </c>
      <c r="AM1196" s="42">
        <f>'Data Entry'!AY1225</f>
        <v>0</v>
      </c>
      <c r="AN1196" s="42">
        <f>'Data Entry'!AZ1225</f>
        <v>0</v>
      </c>
      <c r="AO1196" s="42">
        <f>'Data Entry'!BA1225</f>
        <v>0</v>
      </c>
      <c r="AP1196" s="42">
        <f>'Data Entry'!BB1225</f>
        <v>0</v>
      </c>
      <c r="AQ1196" s="291">
        <f t="shared" si="296"/>
        <v>0</v>
      </c>
      <c r="AR1196" s="42">
        <f>'Data Entry'!BC1225</f>
        <v>0</v>
      </c>
      <c r="AS1196" s="42">
        <f>'Data Entry'!BD1225</f>
        <v>0</v>
      </c>
      <c r="AT1196" s="291">
        <f t="shared" si="297"/>
        <v>0</v>
      </c>
      <c r="AU1196" s="42">
        <f>'Data Entry'!BE1225</f>
        <v>0</v>
      </c>
      <c r="AV1196" s="42">
        <f>'Data Entry'!BF1225</f>
        <v>0</v>
      </c>
      <c r="AW1196" s="42">
        <f>'Data Entry'!BG1225</f>
        <v>0</v>
      </c>
      <c r="AX1196" s="291">
        <f t="shared" si="291"/>
        <v>0</v>
      </c>
      <c r="AY1196" s="42">
        <f>'Data Entry'!BH1225</f>
        <v>0</v>
      </c>
      <c r="AZ1196" s="42">
        <f>'Data Entry'!BI1225</f>
        <v>0</v>
      </c>
      <c r="BA1196" s="42">
        <f>'Data Entry'!BJ1225</f>
        <v>0</v>
      </c>
      <c r="BB1196" s="42">
        <f>'Data Entry'!BK1225</f>
        <v>0</v>
      </c>
      <c r="BC1196" s="291">
        <f t="shared" si="298"/>
        <v>0</v>
      </c>
      <c r="BD1196" s="42">
        <f>'Data Entry'!BL1225</f>
        <v>0</v>
      </c>
      <c r="BE1196" s="42">
        <f>'Data Entry'!BM1225</f>
        <v>0</v>
      </c>
      <c r="BF1196" s="291">
        <f t="shared" si="299"/>
        <v>0</v>
      </c>
      <c r="BG1196" s="305">
        <f t="shared" si="300"/>
        <v>0</v>
      </c>
      <c r="BH1196" s="288" t="str">
        <f>IFERROR((BG1196*'Data Entry'!$F$18)/'Data Entry'!$E$18,"")</f>
        <v/>
      </c>
      <c r="BI1196" s="305">
        <f t="shared" si="301"/>
        <v>0</v>
      </c>
      <c r="BJ1196" s="288" t="str">
        <f t="shared" si="302"/>
        <v/>
      </c>
      <c r="BK1196" s="307" t="str">
        <f t="shared" si="303"/>
        <v/>
      </c>
    </row>
    <row r="1197" spans="1:63" ht="27" x14ac:dyDescent="0.2">
      <c r="A1197" s="119" t="str">
        <f>'Data Entry'!D1226</f>
        <v>Respondent 1193</v>
      </c>
      <c r="B1197" s="52">
        <f>'Data Entry'!AN1226</f>
        <v>0</v>
      </c>
      <c r="C1197" s="52" t="str">
        <f>'Data Entry'!BX1226</f>
        <v/>
      </c>
      <c r="D1197" s="42" t="str">
        <f>'Data Entry'!BU1226</f>
        <v>No disability</v>
      </c>
      <c r="E1197" s="42">
        <f>'Data Entry'!O1226</f>
        <v>0</v>
      </c>
      <c r="F1197" s="42">
        <f>'Data Entry'!P1226</f>
        <v>0</v>
      </c>
      <c r="G1197" s="42">
        <f>'Data Entry'!Q1226</f>
        <v>0</v>
      </c>
      <c r="H1197" s="291">
        <f t="shared" si="288"/>
        <v>0</v>
      </c>
      <c r="I1197" s="42">
        <f>'Data Entry'!R1226</f>
        <v>0</v>
      </c>
      <c r="J1197" s="42">
        <f>'Data Entry'!S1226</f>
        <v>0</v>
      </c>
      <c r="K1197" s="42">
        <f>'Data Entry'!T1226</f>
        <v>0</v>
      </c>
      <c r="L1197" s="42">
        <f>'Data Entry'!U1226</f>
        <v>0</v>
      </c>
      <c r="M1197" s="291">
        <f t="shared" si="292"/>
        <v>0</v>
      </c>
      <c r="N1197" s="42">
        <f>'Data Entry'!V1226</f>
        <v>0</v>
      </c>
      <c r="O1197" s="42">
        <f>'Data Entry'!W1226</f>
        <v>0</v>
      </c>
      <c r="P1197" s="291">
        <f t="shared" si="293"/>
        <v>0</v>
      </c>
      <c r="Q1197" s="42">
        <f>'Data Entry'!X1226</f>
        <v>0</v>
      </c>
      <c r="R1197" s="42">
        <f>'Data Entry'!Y1226</f>
        <v>0</v>
      </c>
      <c r="S1197" s="42">
        <f>'Data Entry'!Z1226</f>
        <v>0</v>
      </c>
      <c r="T1197" s="291">
        <f t="shared" si="289"/>
        <v>0</v>
      </c>
      <c r="U1197" s="42">
        <f>'Data Entry'!AA1226</f>
        <v>0</v>
      </c>
      <c r="V1197" s="42">
        <f>'Data Entry'!AB1226</f>
        <v>0</v>
      </c>
      <c r="W1197" s="42">
        <f>'Data Entry'!AC1226</f>
        <v>0</v>
      </c>
      <c r="X1197" s="42">
        <f>'Data Entry'!AD1226</f>
        <v>0</v>
      </c>
      <c r="Y1197" s="291">
        <f t="shared" si="294"/>
        <v>0</v>
      </c>
      <c r="Z1197" s="42">
        <f>'Data Entry'!AE1226</f>
        <v>0</v>
      </c>
      <c r="AA1197" s="42">
        <f>'Data Entry'!AF1226</f>
        <v>0</v>
      </c>
      <c r="AB1197" s="291">
        <f t="shared" si="295"/>
        <v>0</v>
      </c>
      <c r="AC1197" s="42">
        <f>'Data Entry'!AH1226</f>
        <v>0</v>
      </c>
      <c r="AD1197" s="42">
        <f>'Data Entry'!AI1226</f>
        <v>0</v>
      </c>
      <c r="AE1197" s="42">
        <f>'Data Entry'!AJ1226</f>
        <v>0</v>
      </c>
      <c r="AF1197" s="42">
        <f>'Data Entry'!AK1226</f>
        <v>0</v>
      </c>
      <c r="AG1197" s="42">
        <f>'Data Entry'!AL1226</f>
        <v>0</v>
      </c>
      <c r="AH1197" s="42">
        <f>'Data Entry'!AM1226</f>
        <v>0</v>
      </c>
      <c r="AI1197" s="42">
        <f>'Data Entry'!AV1226</f>
        <v>0</v>
      </c>
      <c r="AJ1197" s="42">
        <f>'Data Entry'!AW1226</f>
        <v>0</v>
      </c>
      <c r="AK1197" s="42">
        <f>'Data Entry'!AX1226</f>
        <v>0</v>
      </c>
      <c r="AL1197" s="291">
        <f t="shared" si="290"/>
        <v>0</v>
      </c>
      <c r="AM1197" s="42">
        <f>'Data Entry'!AY1226</f>
        <v>0</v>
      </c>
      <c r="AN1197" s="42">
        <f>'Data Entry'!AZ1226</f>
        <v>0</v>
      </c>
      <c r="AO1197" s="42">
        <f>'Data Entry'!BA1226</f>
        <v>0</v>
      </c>
      <c r="AP1197" s="42">
        <f>'Data Entry'!BB1226</f>
        <v>0</v>
      </c>
      <c r="AQ1197" s="291">
        <f t="shared" si="296"/>
        <v>0</v>
      </c>
      <c r="AR1197" s="42">
        <f>'Data Entry'!BC1226</f>
        <v>0</v>
      </c>
      <c r="AS1197" s="42">
        <f>'Data Entry'!BD1226</f>
        <v>0</v>
      </c>
      <c r="AT1197" s="291">
        <f t="shared" si="297"/>
        <v>0</v>
      </c>
      <c r="AU1197" s="42">
        <f>'Data Entry'!BE1226</f>
        <v>0</v>
      </c>
      <c r="AV1197" s="42">
        <f>'Data Entry'!BF1226</f>
        <v>0</v>
      </c>
      <c r="AW1197" s="42">
        <f>'Data Entry'!BG1226</f>
        <v>0</v>
      </c>
      <c r="AX1197" s="291">
        <f t="shared" si="291"/>
        <v>0</v>
      </c>
      <c r="AY1197" s="42">
        <f>'Data Entry'!BH1226</f>
        <v>0</v>
      </c>
      <c r="AZ1197" s="42">
        <f>'Data Entry'!BI1226</f>
        <v>0</v>
      </c>
      <c r="BA1197" s="42">
        <f>'Data Entry'!BJ1226</f>
        <v>0</v>
      </c>
      <c r="BB1197" s="42">
        <f>'Data Entry'!BK1226</f>
        <v>0</v>
      </c>
      <c r="BC1197" s="291">
        <f t="shared" si="298"/>
        <v>0</v>
      </c>
      <c r="BD1197" s="42">
        <f>'Data Entry'!BL1226</f>
        <v>0</v>
      </c>
      <c r="BE1197" s="42">
        <f>'Data Entry'!BM1226</f>
        <v>0</v>
      </c>
      <c r="BF1197" s="291">
        <f t="shared" si="299"/>
        <v>0</v>
      </c>
      <c r="BG1197" s="305">
        <f t="shared" si="300"/>
        <v>0</v>
      </c>
      <c r="BH1197" s="288" t="str">
        <f>IFERROR((BG1197*'Data Entry'!$F$18)/'Data Entry'!$E$18,"")</f>
        <v/>
      </c>
      <c r="BI1197" s="305">
        <f t="shared" si="301"/>
        <v>0</v>
      </c>
      <c r="BJ1197" s="288" t="str">
        <f t="shared" si="302"/>
        <v/>
      </c>
      <c r="BK1197" s="307" t="str">
        <f t="shared" si="303"/>
        <v/>
      </c>
    </row>
    <row r="1198" spans="1:63" ht="27" x14ac:dyDescent="0.2">
      <c r="A1198" s="119" t="str">
        <f>'Data Entry'!D1227</f>
        <v>Respondent 1194</v>
      </c>
      <c r="B1198" s="52">
        <f>'Data Entry'!AN1227</f>
        <v>0</v>
      </c>
      <c r="C1198" s="52" t="str">
        <f>'Data Entry'!BX1227</f>
        <v/>
      </c>
      <c r="D1198" s="42" t="str">
        <f>'Data Entry'!BU1227</f>
        <v>No disability</v>
      </c>
      <c r="E1198" s="42">
        <f>'Data Entry'!O1227</f>
        <v>0</v>
      </c>
      <c r="F1198" s="42">
        <f>'Data Entry'!P1227</f>
        <v>0</v>
      </c>
      <c r="G1198" s="42">
        <f>'Data Entry'!Q1227</f>
        <v>0</v>
      </c>
      <c r="H1198" s="291">
        <f t="shared" si="288"/>
        <v>0</v>
      </c>
      <c r="I1198" s="42">
        <f>'Data Entry'!R1227</f>
        <v>0</v>
      </c>
      <c r="J1198" s="42">
        <f>'Data Entry'!S1227</f>
        <v>0</v>
      </c>
      <c r="K1198" s="42">
        <f>'Data Entry'!T1227</f>
        <v>0</v>
      </c>
      <c r="L1198" s="42">
        <f>'Data Entry'!U1227</f>
        <v>0</v>
      </c>
      <c r="M1198" s="291">
        <f t="shared" si="292"/>
        <v>0</v>
      </c>
      <c r="N1198" s="42">
        <f>'Data Entry'!V1227</f>
        <v>0</v>
      </c>
      <c r="O1198" s="42">
        <f>'Data Entry'!W1227</f>
        <v>0</v>
      </c>
      <c r="P1198" s="291">
        <f t="shared" si="293"/>
        <v>0</v>
      </c>
      <c r="Q1198" s="42">
        <f>'Data Entry'!X1227</f>
        <v>0</v>
      </c>
      <c r="R1198" s="42">
        <f>'Data Entry'!Y1227</f>
        <v>0</v>
      </c>
      <c r="S1198" s="42">
        <f>'Data Entry'!Z1227</f>
        <v>0</v>
      </c>
      <c r="T1198" s="291">
        <f t="shared" si="289"/>
        <v>0</v>
      </c>
      <c r="U1198" s="42">
        <f>'Data Entry'!AA1227</f>
        <v>0</v>
      </c>
      <c r="V1198" s="42">
        <f>'Data Entry'!AB1227</f>
        <v>0</v>
      </c>
      <c r="W1198" s="42">
        <f>'Data Entry'!AC1227</f>
        <v>0</v>
      </c>
      <c r="X1198" s="42">
        <f>'Data Entry'!AD1227</f>
        <v>0</v>
      </c>
      <c r="Y1198" s="291">
        <f t="shared" si="294"/>
        <v>0</v>
      </c>
      <c r="Z1198" s="42">
        <f>'Data Entry'!AE1227</f>
        <v>0</v>
      </c>
      <c r="AA1198" s="42">
        <f>'Data Entry'!AF1227</f>
        <v>0</v>
      </c>
      <c r="AB1198" s="291">
        <f t="shared" si="295"/>
        <v>0</v>
      </c>
      <c r="AC1198" s="42">
        <f>'Data Entry'!AH1227</f>
        <v>0</v>
      </c>
      <c r="AD1198" s="42">
        <f>'Data Entry'!AI1227</f>
        <v>0</v>
      </c>
      <c r="AE1198" s="42">
        <f>'Data Entry'!AJ1227</f>
        <v>0</v>
      </c>
      <c r="AF1198" s="42">
        <f>'Data Entry'!AK1227</f>
        <v>0</v>
      </c>
      <c r="AG1198" s="42">
        <f>'Data Entry'!AL1227</f>
        <v>0</v>
      </c>
      <c r="AH1198" s="42">
        <f>'Data Entry'!AM1227</f>
        <v>0</v>
      </c>
      <c r="AI1198" s="42">
        <f>'Data Entry'!AV1227</f>
        <v>0</v>
      </c>
      <c r="AJ1198" s="42">
        <f>'Data Entry'!AW1227</f>
        <v>0</v>
      </c>
      <c r="AK1198" s="42">
        <f>'Data Entry'!AX1227</f>
        <v>0</v>
      </c>
      <c r="AL1198" s="291">
        <f t="shared" si="290"/>
        <v>0</v>
      </c>
      <c r="AM1198" s="42">
        <f>'Data Entry'!AY1227</f>
        <v>0</v>
      </c>
      <c r="AN1198" s="42">
        <f>'Data Entry'!AZ1227</f>
        <v>0</v>
      </c>
      <c r="AO1198" s="42">
        <f>'Data Entry'!BA1227</f>
        <v>0</v>
      </c>
      <c r="AP1198" s="42">
        <f>'Data Entry'!BB1227</f>
        <v>0</v>
      </c>
      <c r="AQ1198" s="291">
        <f t="shared" si="296"/>
        <v>0</v>
      </c>
      <c r="AR1198" s="42">
        <f>'Data Entry'!BC1227</f>
        <v>0</v>
      </c>
      <c r="AS1198" s="42">
        <f>'Data Entry'!BD1227</f>
        <v>0</v>
      </c>
      <c r="AT1198" s="291">
        <f t="shared" si="297"/>
        <v>0</v>
      </c>
      <c r="AU1198" s="42">
        <f>'Data Entry'!BE1227</f>
        <v>0</v>
      </c>
      <c r="AV1198" s="42">
        <f>'Data Entry'!BF1227</f>
        <v>0</v>
      </c>
      <c r="AW1198" s="42">
        <f>'Data Entry'!BG1227</f>
        <v>0</v>
      </c>
      <c r="AX1198" s="291">
        <f t="shared" si="291"/>
        <v>0</v>
      </c>
      <c r="AY1198" s="42">
        <f>'Data Entry'!BH1227</f>
        <v>0</v>
      </c>
      <c r="AZ1198" s="42">
        <f>'Data Entry'!BI1227</f>
        <v>0</v>
      </c>
      <c r="BA1198" s="42">
        <f>'Data Entry'!BJ1227</f>
        <v>0</v>
      </c>
      <c r="BB1198" s="42">
        <f>'Data Entry'!BK1227</f>
        <v>0</v>
      </c>
      <c r="BC1198" s="291">
        <f t="shared" si="298"/>
        <v>0</v>
      </c>
      <c r="BD1198" s="42">
        <f>'Data Entry'!BL1227</f>
        <v>0</v>
      </c>
      <c r="BE1198" s="42">
        <f>'Data Entry'!BM1227</f>
        <v>0</v>
      </c>
      <c r="BF1198" s="291">
        <f t="shared" si="299"/>
        <v>0</v>
      </c>
      <c r="BG1198" s="305">
        <f t="shared" si="300"/>
        <v>0</v>
      </c>
      <c r="BH1198" s="288" t="str">
        <f>IFERROR((BG1198*'Data Entry'!$F$18)/'Data Entry'!$E$18,"")</f>
        <v/>
      </c>
      <c r="BI1198" s="305">
        <f t="shared" si="301"/>
        <v>0</v>
      </c>
      <c r="BJ1198" s="288" t="str">
        <f t="shared" si="302"/>
        <v/>
      </c>
      <c r="BK1198" s="307" t="str">
        <f t="shared" si="303"/>
        <v/>
      </c>
    </row>
    <row r="1199" spans="1:63" ht="27" x14ac:dyDescent="0.2">
      <c r="A1199" s="119" t="str">
        <f>'Data Entry'!D1228</f>
        <v>Respondent 1195</v>
      </c>
      <c r="B1199" s="52">
        <f>'Data Entry'!AN1228</f>
        <v>0</v>
      </c>
      <c r="C1199" s="52" t="str">
        <f>'Data Entry'!BX1228</f>
        <v/>
      </c>
      <c r="D1199" s="42" t="str">
        <f>'Data Entry'!BU1228</f>
        <v>No disability</v>
      </c>
      <c r="E1199" s="42">
        <f>'Data Entry'!O1228</f>
        <v>0</v>
      </c>
      <c r="F1199" s="42">
        <f>'Data Entry'!P1228</f>
        <v>0</v>
      </c>
      <c r="G1199" s="42">
        <f>'Data Entry'!Q1228</f>
        <v>0</v>
      </c>
      <c r="H1199" s="291">
        <f t="shared" si="288"/>
        <v>0</v>
      </c>
      <c r="I1199" s="42">
        <f>'Data Entry'!R1228</f>
        <v>0</v>
      </c>
      <c r="J1199" s="42">
        <f>'Data Entry'!S1228</f>
        <v>0</v>
      </c>
      <c r="K1199" s="42">
        <f>'Data Entry'!T1228</f>
        <v>0</v>
      </c>
      <c r="L1199" s="42">
        <f>'Data Entry'!U1228</f>
        <v>0</v>
      </c>
      <c r="M1199" s="291">
        <f t="shared" si="292"/>
        <v>0</v>
      </c>
      <c r="N1199" s="42">
        <f>'Data Entry'!V1228</f>
        <v>0</v>
      </c>
      <c r="O1199" s="42">
        <f>'Data Entry'!W1228</f>
        <v>0</v>
      </c>
      <c r="P1199" s="291">
        <f t="shared" si="293"/>
        <v>0</v>
      </c>
      <c r="Q1199" s="42">
        <f>'Data Entry'!X1228</f>
        <v>0</v>
      </c>
      <c r="R1199" s="42">
        <f>'Data Entry'!Y1228</f>
        <v>0</v>
      </c>
      <c r="S1199" s="42">
        <f>'Data Entry'!Z1228</f>
        <v>0</v>
      </c>
      <c r="T1199" s="291">
        <f t="shared" si="289"/>
        <v>0</v>
      </c>
      <c r="U1199" s="42">
        <f>'Data Entry'!AA1228</f>
        <v>0</v>
      </c>
      <c r="V1199" s="42">
        <f>'Data Entry'!AB1228</f>
        <v>0</v>
      </c>
      <c r="W1199" s="42">
        <f>'Data Entry'!AC1228</f>
        <v>0</v>
      </c>
      <c r="X1199" s="42">
        <f>'Data Entry'!AD1228</f>
        <v>0</v>
      </c>
      <c r="Y1199" s="291">
        <f t="shared" si="294"/>
        <v>0</v>
      </c>
      <c r="Z1199" s="42">
        <f>'Data Entry'!AE1228</f>
        <v>0</v>
      </c>
      <c r="AA1199" s="42">
        <f>'Data Entry'!AF1228</f>
        <v>0</v>
      </c>
      <c r="AB1199" s="291">
        <f t="shared" si="295"/>
        <v>0</v>
      </c>
      <c r="AC1199" s="42">
        <f>'Data Entry'!AH1228</f>
        <v>0</v>
      </c>
      <c r="AD1199" s="42">
        <f>'Data Entry'!AI1228</f>
        <v>0</v>
      </c>
      <c r="AE1199" s="42">
        <f>'Data Entry'!AJ1228</f>
        <v>0</v>
      </c>
      <c r="AF1199" s="42">
        <f>'Data Entry'!AK1228</f>
        <v>0</v>
      </c>
      <c r="AG1199" s="42">
        <f>'Data Entry'!AL1228</f>
        <v>0</v>
      </c>
      <c r="AH1199" s="42">
        <f>'Data Entry'!AM1228</f>
        <v>0</v>
      </c>
      <c r="AI1199" s="42">
        <f>'Data Entry'!AV1228</f>
        <v>0</v>
      </c>
      <c r="AJ1199" s="42">
        <f>'Data Entry'!AW1228</f>
        <v>0</v>
      </c>
      <c r="AK1199" s="42">
        <f>'Data Entry'!AX1228</f>
        <v>0</v>
      </c>
      <c r="AL1199" s="291">
        <f t="shared" si="290"/>
        <v>0</v>
      </c>
      <c r="AM1199" s="42">
        <f>'Data Entry'!AY1228</f>
        <v>0</v>
      </c>
      <c r="AN1199" s="42">
        <f>'Data Entry'!AZ1228</f>
        <v>0</v>
      </c>
      <c r="AO1199" s="42">
        <f>'Data Entry'!BA1228</f>
        <v>0</v>
      </c>
      <c r="AP1199" s="42">
        <f>'Data Entry'!BB1228</f>
        <v>0</v>
      </c>
      <c r="AQ1199" s="291">
        <f t="shared" si="296"/>
        <v>0</v>
      </c>
      <c r="AR1199" s="42">
        <f>'Data Entry'!BC1228</f>
        <v>0</v>
      </c>
      <c r="AS1199" s="42">
        <f>'Data Entry'!BD1228</f>
        <v>0</v>
      </c>
      <c r="AT1199" s="291">
        <f t="shared" si="297"/>
        <v>0</v>
      </c>
      <c r="AU1199" s="42">
        <f>'Data Entry'!BE1228</f>
        <v>0</v>
      </c>
      <c r="AV1199" s="42">
        <f>'Data Entry'!BF1228</f>
        <v>0</v>
      </c>
      <c r="AW1199" s="42">
        <f>'Data Entry'!BG1228</f>
        <v>0</v>
      </c>
      <c r="AX1199" s="291">
        <f t="shared" si="291"/>
        <v>0</v>
      </c>
      <c r="AY1199" s="42">
        <f>'Data Entry'!BH1228</f>
        <v>0</v>
      </c>
      <c r="AZ1199" s="42">
        <f>'Data Entry'!BI1228</f>
        <v>0</v>
      </c>
      <c r="BA1199" s="42">
        <f>'Data Entry'!BJ1228</f>
        <v>0</v>
      </c>
      <c r="BB1199" s="42">
        <f>'Data Entry'!BK1228</f>
        <v>0</v>
      </c>
      <c r="BC1199" s="291">
        <f t="shared" si="298"/>
        <v>0</v>
      </c>
      <c r="BD1199" s="42">
        <f>'Data Entry'!BL1228</f>
        <v>0</v>
      </c>
      <c r="BE1199" s="42">
        <f>'Data Entry'!BM1228</f>
        <v>0</v>
      </c>
      <c r="BF1199" s="291">
        <f t="shared" si="299"/>
        <v>0</v>
      </c>
      <c r="BG1199" s="305">
        <f t="shared" si="300"/>
        <v>0</v>
      </c>
      <c r="BH1199" s="288" t="str">
        <f>IFERROR((BG1199*'Data Entry'!$F$18)/'Data Entry'!$E$18,"")</f>
        <v/>
      </c>
      <c r="BI1199" s="305">
        <f t="shared" si="301"/>
        <v>0</v>
      </c>
      <c r="BJ1199" s="288" t="str">
        <f t="shared" si="302"/>
        <v/>
      </c>
      <c r="BK1199" s="307" t="str">
        <f t="shared" si="303"/>
        <v/>
      </c>
    </row>
    <row r="1200" spans="1:63" ht="27" x14ac:dyDescent="0.2">
      <c r="A1200" s="119" t="str">
        <f>'Data Entry'!D1229</f>
        <v>Respondent 1196</v>
      </c>
      <c r="B1200" s="52">
        <f>'Data Entry'!AN1229</f>
        <v>0</v>
      </c>
      <c r="C1200" s="52" t="str">
        <f>'Data Entry'!BX1229</f>
        <v/>
      </c>
      <c r="D1200" s="42" t="str">
        <f>'Data Entry'!BU1229</f>
        <v>No disability</v>
      </c>
      <c r="E1200" s="42">
        <f>'Data Entry'!O1229</f>
        <v>0</v>
      </c>
      <c r="F1200" s="42">
        <f>'Data Entry'!P1229</f>
        <v>0</v>
      </c>
      <c r="G1200" s="42">
        <f>'Data Entry'!Q1229</f>
        <v>0</v>
      </c>
      <c r="H1200" s="291">
        <f t="shared" si="288"/>
        <v>0</v>
      </c>
      <c r="I1200" s="42">
        <f>'Data Entry'!R1229</f>
        <v>0</v>
      </c>
      <c r="J1200" s="42">
        <f>'Data Entry'!S1229</f>
        <v>0</v>
      </c>
      <c r="K1200" s="42">
        <f>'Data Entry'!T1229</f>
        <v>0</v>
      </c>
      <c r="L1200" s="42">
        <f>'Data Entry'!U1229</f>
        <v>0</v>
      </c>
      <c r="M1200" s="291">
        <f t="shared" si="292"/>
        <v>0</v>
      </c>
      <c r="N1200" s="42">
        <f>'Data Entry'!V1229</f>
        <v>0</v>
      </c>
      <c r="O1200" s="42">
        <f>'Data Entry'!W1229</f>
        <v>0</v>
      </c>
      <c r="P1200" s="291">
        <f t="shared" si="293"/>
        <v>0</v>
      </c>
      <c r="Q1200" s="42">
        <f>'Data Entry'!X1229</f>
        <v>0</v>
      </c>
      <c r="R1200" s="42">
        <f>'Data Entry'!Y1229</f>
        <v>0</v>
      </c>
      <c r="S1200" s="42">
        <f>'Data Entry'!Z1229</f>
        <v>0</v>
      </c>
      <c r="T1200" s="291">
        <f t="shared" si="289"/>
        <v>0</v>
      </c>
      <c r="U1200" s="42">
        <f>'Data Entry'!AA1229</f>
        <v>0</v>
      </c>
      <c r="V1200" s="42">
        <f>'Data Entry'!AB1229</f>
        <v>0</v>
      </c>
      <c r="W1200" s="42">
        <f>'Data Entry'!AC1229</f>
        <v>0</v>
      </c>
      <c r="X1200" s="42">
        <f>'Data Entry'!AD1229</f>
        <v>0</v>
      </c>
      <c r="Y1200" s="291">
        <f t="shared" si="294"/>
        <v>0</v>
      </c>
      <c r="Z1200" s="42">
        <f>'Data Entry'!AE1229</f>
        <v>0</v>
      </c>
      <c r="AA1200" s="42">
        <f>'Data Entry'!AF1229</f>
        <v>0</v>
      </c>
      <c r="AB1200" s="291">
        <f t="shared" si="295"/>
        <v>0</v>
      </c>
      <c r="AC1200" s="42">
        <f>'Data Entry'!AH1229</f>
        <v>0</v>
      </c>
      <c r="AD1200" s="42">
        <f>'Data Entry'!AI1229</f>
        <v>0</v>
      </c>
      <c r="AE1200" s="42">
        <f>'Data Entry'!AJ1229</f>
        <v>0</v>
      </c>
      <c r="AF1200" s="42">
        <f>'Data Entry'!AK1229</f>
        <v>0</v>
      </c>
      <c r="AG1200" s="42">
        <f>'Data Entry'!AL1229</f>
        <v>0</v>
      </c>
      <c r="AH1200" s="42">
        <f>'Data Entry'!AM1229</f>
        <v>0</v>
      </c>
      <c r="AI1200" s="42">
        <f>'Data Entry'!AV1229</f>
        <v>0</v>
      </c>
      <c r="AJ1200" s="42">
        <f>'Data Entry'!AW1229</f>
        <v>0</v>
      </c>
      <c r="AK1200" s="42">
        <f>'Data Entry'!AX1229</f>
        <v>0</v>
      </c>
      <c r="AL1200" s="291">
        <f t="shared" si="290"/>
        <v>0</v>
      </c>
      <c r="AM1200" s="42">
        <f>'Data Entry'!AY1229</f>
        <v>0</v>
      </c>
      <c r="AN1200" s="42">
        <f>'Data Entry'!AZ1229</f>
        <v>0</v>
      </c>
      <c r="AO1200" s="42">
        <f>'Data Entry'!BA1229</f>
        <v>0</v>
      </c>
      <c r="AP1200" s="42">
        <f>'Data Entry'!BB1229</f>
        <v>0</v>
      </c>
      <c r="AQ1200" s="291">
        <f t="shared" si="296"/>
        <v>0</v>
      </c>
      <c r="AR1200" s="42">
        <f>'Data Entry'!BC1229</f>
        <v>0</v>
      </c>
      <c r="AS1200" s="42">
        <f>'Data Entry'!BD1229</f>
        <v>0</v>
      </c>
      <c r="AT1200" s="291">
        <f t="shared" si="297"/>
        <v>0</v>
      </c>
      <c r="AU1200" s="42">
        <f>'Data Entry'!BE1229</f>
        <v>0</v>
      </c>
      <c r="AV1200" s="42">
        <f>'Data Entry'!BF1229</f>
        <v>0</v>
      </c>
      <c r="AW1200" s="42">
        <f>'Data Entry'!BG1229</f>
        <v>0</v>
      </c>
      <c r="AX1200" s="291">
        <f t="shared" si="291"/>
        <v>0</v>
      </c>
      <c r="AY1200" s="42">
        <f>'Data Entry'!BH1229</f>
        <v>0</v>
      </c>
      <c r="AZ1200" s="42">
        <f>'Data Entry'!BI1229</f>
        <v>0</v>
      </c>
      <c r="BA1200" s="42">
        <f>'Data Entry'!BJ1229</f>
        <v>0</v>
      </c>
      <c r="BB1200" s="42">
        <f>'Data Entry'!BK1229</f>
        <v>0</v>
      </c>
      <c r="BC1200" s="291">
        <f t="shared" si="298"/>
        <v>0</v>
      </c>
      <c r="BD1200" s="42">
        <f>'Data Entry'!BL1229</f>
        <v>0</v>
      </c>
      <c r="BE1200" s="42">
        <f>'Data Entry'!BM1229</f>
        <v>0</v>
      </c>
      <c r="BF1200" s="291">
        <f t="shared" si="299"/>
        <v>0</v>
      </c>
      <c r="BG1200" s="305">
        <f t="shared" si="300"/>
        <v>0</v>
      </c>
      <c r="BH1200" s="288" t="str">
        <f>IFERROR((BG1200*'Data Entry'!$F$18)/'Data Entry'!$E$18,"")</f>
        <v/>
      </c>
      <c r="BI1200" s="305">
        <f t="shared" si="301"/>
        <v>0</v>
      </c>
      <c r="BJ1200" s="288" t="str">
        <f t="shared" si="302"/>
        <v/>
      </c>
      <c r="BK1200" s="307" t="str">
        <f t="shared" si="303"/>
        <v/>
      </c>
    </row>
    <row r="1201" spans="1:63" ht="27" x14ac:dyDescent="0.2">
      <c r="A1201" s="119" t="str">
        <f>'Data Entry'!D1230</f>
        <v>Respondent 1197</v>
      </c>
      <c r="B1201" s="52">
        <f>'Data Entry'!AN1230</f>
        <v>0</v>
      </c>
      <c r="C1201" s="52" t="str">
        <f>'Data Entry'!BX1230</f>
        <v/>
      </c>
      <c r="D1201" s="42" t="str">
        <f>'Data Entry'!BU1230</f>
        <v>No disability</v>
      </c>
      <c r="E1201" s="42">
        <f>'Data Entry'!O1230</f>
        <v>0</v>
      </c>
      <c r="F1201" s="42">
        <f>'Data Entry'!P1230</f>
        <v>0</v>
      </c>
      <c r="G1201" s="42">
        <f>'Data Entry'!Q1230</f>
        <v>0</v>
      </c>
      <c r="H1201" s="291">
        <f t="shared" si="288"/>
        <v>0</v>
      </c>
      <c r="I1201" s="42">
        <f>'Data Entry'!R1230</f>
        <v>0</v>
      </c>
      <c r="J1201" s="42">
        <f>'Data Entry'!S1230</f>
        <v>0</v>
      </c>
      <c r="K1201" s="42">
        <f>'Data Entry'!T1230</f>
        <v>0</v>
      </c>
      <c r="L1201" s="42">
        <f>'Data Entry'!U1230</f>
        <v>0</v>
      </c>
      <c r="M1201" s="291">
        <f t="shared" si="292"/>
        <v>0</v>
      </c>
      <c r="N1201" s="42">
        <f>'Data Entry'!V1230</f>
        <v>0</v>
      </c>
      <c r="O1201" s="42">
        <f>'Data Entry'!W1230</f>
        <v>0</v>
      </c>
      <c r="P1201" s="291">
        <f t="shared" si="293"/>
        <v>0</v>
      </c>
      <c r="Q1201" s="42">
        <f>'Data Entry'!X1230</f>
        <v>0</v>
      </c>
      <c r="R1201" s="42">
        <f>'Data Entry'!Y1230</f>
        <v>0</v>
      </c>
      <c r="S1201" s="42">
        <f>'Data Entry'!Z1230</f>
        <v>0</v>
      </c>
      <c r="T1201" s="291">
        <f t="shared" si="289"/>
        <v>0</v>
      </c>
      <c r="U1201" s="42">
        <f>'Data Entry'!AA1230</f>
        <v>0</v>
      </c>
      <c r="V1201" s="42">
        <f>'Data Entry'!AB1230</f>
        <v>0</v>
      </c>
      <c r="W1201" s="42">
        <f>'Data Entry'!AC1230</f>
        <v>0</v>
      </c>
      <c r="X1201" s="42">
        <f>'Data Entry'!AD1230</f>
        <v>0</v>
      </c>
      <c r="Y1201" s="291">
        <f t="shared" si="294"/>
        <v>0</v>
      </c>
      <c r="Z1201" s="42">
        <f>'Data Entry'!AE1230</f>
        <v>0</v>
      </c>
      <c r="AA1201" s="42">
        <f>'Data Entry'!AF1230</f>
        <v>0</v>
      </c>
      <c r="AB1201" s="291">
        <f t="shared" si="295"/>
        <v>0</v>
      </c>
      <c r="AC1201" s="42">
        <f>'Data Entry'!AH1230</f>
        <v>0</v>
      </c>
      <c r="AD1201" s="42">
        <f>'Data Entry'!AI1230</f>
        <v>0</v>
      </c>
      <c r="AE1201" s="42">
        <f>'Data Entry'!AJ1230</f>
        <v>0</v>
      </c>
      <c r="AF1201" s="42">
        <f>'Data Entry'!AK1230</f>
        <v>0</v>
      </c>
      <c r="AG1201" s="42">
        <f>'Data Entry'!AL1230</f>
        <v>0</v>
      </c>
      <c r="AH1201" s="42">
        <f>'Data Entry'!AM1230</f>
        <v>0</v>
      </c>
      <c r="AI1201" s="42">
        <f>'Data Entry'!AV1230</f>
        <v>0</v>
      </c>
      <c r="AJ1201" s="42">
        <f>'Data Entry'!AW1230</f>
        <v>0</v>
      </c>
      <c r="AK1201" s="42">
        <f>'Data Entry'!AX1230</f>
        <v>0</v>
      </c>
      <c r="AL1201" s="291">
        <f t="shared" si="290"/>
        <v>0</v>
      </c>
      <c r="AM1201" s="42">
        <f>'Data Entry'!AY1230</f>
        <v>0</v>
      </c>
      <c r="AN1201" s="42">
        <f>'Data Entry'!AZ1230</f>
        <v>0</v>
      </c>
      <c r="AO1201" s="42">
        <f>'Data Entry'!BA1230</f>
        <v>0</v>
      </c>
      <c r="AP1201" s="42">
        <f>'Data Entry'!BB1230</f>
        <v>0</v>
      </c>
      <c r="AQ1201" s="291">
        <f t="shared" si="296"/>
        <v>0</v>
      </c>
      <c r="AR1201" s="42">
        <f>'Data Entry'!BC1230</f>
        <v>0</v>
      </c>
      <c r="AS1201" s="42">
        <f>'Data Entry'!BD1230</f>
        <v>0</v>
      </c>
      <c r="AT1201" s="291">
        <f t="shared" si="297"/>
        <v>0</v>
      </c>
      <c r="AU1201" s="42">
        <f>'Data Entry'!BE1230</f>
        <v>0</v>
      </c>
      <c r="AV1201" s="42">
        <f>'Data Entry'!BF1230</f>
        <v>0</v>
      </c>
      <c r="AW1201" s="42">
        <f>'Data Entry'!BG1230</f>
        <v>0</v>
      </c>
      <c r="AX1201" s="291">
        <f t="shared" si="291"/>
        <v>0</v>
      </c>
      <c r="AY1201" s="42">
        <f>'Data Entry'!BH1230</f>
        <v>0</v>
      </c>
      <c r="AZ1201" s="42">
        <f>'Data Entry'!BI1230</f>
        <v>0</v>
      </c>
      <c r="BA1201" s="42">
        <f>'Data Entry'!BJ1230</f>
        <v>0</v>
      </c>
      <c r="BB1201" s="42">
        <f>'Data Entry'!BK1230</f>
        <v>0</v>
      </c>
      <c r="BC1201" s="291">
        <f t="shared" si="298"/>
        <v>0</v>
      </c>
      <c r="BD1201" s="42">
        <f>'Data Entry'!BL1230</f>
        <v>0</v>
      </c>
      <c r="BE1201" s="42">
        <f>'Data Entry'!BM1230</f>
        <v>0</v>
      </c>
      <c r="BF1201" s="291">
        <f t="shared" si="299"/>
        <v>0</v>
      </c>
      <c r="BG1201" s="305">
        <f t="shared" si="300"/>
        <v>0</v>
      </c>
      <c r="BH1201" s="288" t="str">
        <f>IFERROR((BG1201*'Data Entry'!$F$18)/'Data Entry'!$E$18,"")</f>
        <v/>
      </c>
      <c r="BI1201" s="305">
        <f t="shared" si="301"/>
        <v>0</v>
      </c>
      <c r="BJ1201" s="288" t="str">
        <f t="shared" si="302"/>
        <v/>
      </c>
      <c r="BK1201" s="307" t="str">
        <f t="shared" si="303"/>
        <v/>
      </c>
    </row>
    <row r="1202" spans="1:63" ht="27" x14ac:dyDescent="0.2">
      <c r="A1202" s="119" t="str">
        <f>'Data Entry'!D1231</f>
        <v>Respondent 1198</v>
      </c>
      <c r="B1202" s="52">
        <f>'Data Entry'!AN1231</f>
        <v>0</v>
      </c>
      <c r="C1202" s="52" t="str">
        <f>'Data Entry'!BX1231</f>
        <v/>
      </c>
      <c r="D1202" s="42" t="str">
        <f>'Data Entry'!BU1231</f>
        <v>No disability</v>
      </c>
      <c r="E1202" s="42">
        <f>'Data Entry'!O1231</f>
        <v>0</v>
      </c>
      <c r="F1202" s="42">
        <f>'Data Entry'!P1231</f>
        <v>0</v>
      </c>
      <c r="G1202" s="42">
        <f>'Data Entry'!Q1231</f>
        <v>0</v>
      </c>
      <c r="H1202" s="291">
        <f t="shared" si="288"/>
        <v>0</v>
      </c>
      <c r="I1202" s="42">
        <f>'Data Entry'!R1231</f>
        <v>0</v>
      </c>
      <c r="J1202" s="42">
        <f>'Data Entry'!S1231</f>
        <v>0</v>
      </c>
      <c r="K1202" s="42">
        <f>'Data Entry'!T1231</f>
        <v>0</v>
      </c>
      <c r="L1202" s="42">
        <f>'Data Entry'!U1231</f>
        <v>0</v>
      </c>
      <c r="M1202" s="291">
        <f t="shared" si="292"/>
        <v>0</v>
      </c>
      <c r="N1202" s="42">
        <f>'Data Entry'!V1231</f>
        <v>0</v>
      </c>
      <c r="O1202" s="42">
        <f>'Data Entry'!W1231</f>
        <v>0</v>
      </c>
      <c r="P1202" s="291">
        <f t="shared" si="293"/>
        <v>0</v>
      </c>
      <c r="Q1202" s="42">
        <f>'Data Entry'!X1231</f>
        <v>0</v>
      </c>
      <c r="R1202" s="42">
        <f>'Data Entry'!Y1231</f>
        <v>0</v>
      </c>
      <c r="S1202" s="42">
        <f>'Data Entry'!Z1231</f>
        <v>0</v>
      </c>
      <c r="T1202" s="291">
        <f t="shared" si="289"/>
        <v>0</v>
      </c>
      <c r="U1202" s="42">
        <f>'Data Entry'!AA1231</f>
        <v>0</v>
      </c>
      <c r="V1202" s="42">
        <f>'Data Entry'!AB1231</f>
        <v>0</v>
      </c>
      <c r="W1202" s="42">
        <f>'Data Entry'!AC1231</f>
        <v>0</v>
      </c>
      <c r="X1202" s="42">
        <f>'Data Entry'!AD1231</f>
        <v>0</v>
      </c>
      <c r="Y1202" s="291">
        <f t="shared" si="294"/>
        <v>0</v>
      </c>
      <c r="Z1202" s="42">
        <f>'Data Entry'!AE1231</f>
        <v>0</v>
      </c>
      <c r="AA1202" s="42">
        <f>'Data Entry'!AF1231</f>
        <v>0</v>
      </c>
      <c r="AB1202" s="291">
        <f t="shared" si="295"/>
        <v>0</v>
      </c>
      <c r="AC1202" s="42">
        <f>'Data Entry'!AH1231</f>
        <v>0</v>
      </c>
      <c r="AD1202" s="42">
        <f>'Data Entry'!AI1231</f>
        <v>0</v>
      </c>
      <c r="AE1202" s="42">
        <f>'Data Entry'!AJ1231</f>
        <v>0</v>
      </c>
      <c r="AF1202" s="42">
        <f>'Data Entry'!AK1231</f>
        <v>0</v>
      </c>
      <c r="AG1202" s="42">
        <f>'Data Entry'!AL1231</f>
        <v>0</v>
      </c>
      <c r="AH1202" s="42">
        <f>'Data Entry'!AM1231</f>
        <v>0</v>
      </c>
      <c r="AI1202" s="42">
        <f>'Data Entry'!AV1231</f>
        <v>0</v>
      </c>
      <c r="AJ1202" s="42">
        <f>'Data Entry'!AW1231</f>
        <v>0</v>
      </c>
      <c r="AK1202" s="42">
        <f>'Data Entry'!AX1231</f>
        <v>0</v>
      </c>
      <c r="AL1202" s="291">
        <f t="shared" si="290"/>
        <v>0</v>
      </c>
      <c r="AM1202" s="42">
        <f>'Data Entry'!AY1231</f>
        <v>0</v>
      </c>
      <c r="AN1202" s="42">
        <f>'Data Entry'!AZ1231</f>
        <v>0</v>
      </c>
      <c r="AO1202" s="42">
        <f>'Data Entry'!BA1231</f>
        <v>0</v>
      </c>
      <c r="AP1202" s="42">
        <f>'Data Entry'!BB1231</f>
        <v>0</v>
      </c>
      <c r="AQ1202" s="291">
        <f t="shared" si="296"/>
        <v>0</v>
      </c>
      <c r="AR1202" s="42">
        <f>'Data Entry'!BC1231</f>
        <v>0</v>
      </c>
      <c r="AS1202" s="42">
        <f>'Data Entry'!BD1231</f>
        <v>0</v>
      </c>
      <c r="AT1202" s="291">
        <f t="shared" si="297"/>
        <v>0</v>
      </c>
      <c r="AU1202" s="42">
        <f>'Data Entry'!BE1231</f>
        <v>0</v>
      </c>
      <c r="AV1202" s="42">
        <f>'Data Entry'!BF1231</f>
        <v>0</v>
      </c>
      <c r="AW1202" s="42">
        <f>'Data Entry'!BG1231</f>
        <v>0</v>
      </c>
      <c r="AX1202" s="291">
        <f t="shared" si="291"/>
        <v>0</v>
      </c>
      <c r="AY1202" s="42">
        <f>'Data Entry'!BH1231</f>
        <v>0</v>
      </c>
      <c r="AZ1202" s="42">
        <f>'Data Entry'!BI1231</f>
        <v>0</v>
      </c>
      <c r="BA1202" s="42">
        <f>'Data Entry'!BJ1231</f>
        <v>0</v>
      </c>
      <c r="BB1202" s="42">
        <f>'Data Entry'!BK1231</f>
        <v>0</v>
      </c>
      <c r="BC1202" s="291">
        <f t="shared" si="298"/>
        <v>0</v>
      </c>
      <c r="BD1202" s="42">
        <f>'Data Entry'!BL1231</f>
        <v>0</v>
      </c>
      <c r="BE1202" s="42">
        <f>'Data Entry'!BM1231</f>
        <v>0</v>
      </c>
      <c r="BF1202" s="291">
        <f t="shared" si="299"/>
        <v>0</v>
      </c>
      <c r="BG1202" s="305">
        <f t="shared" si="300"/>
        <v>0</v>
      </c>
      <c r="BH1202" s="288" t="str">
        <f>IFERROR((BG1202*'Data Entry'!$F$18)/'Data Entry'!$E$18,"")</f>
        <v/>
      </c>
      <c r="BI1202" s="305">
        <f t="shared" si="301"/>
        <v>0</v>
      </c>
      <c r="BJ1202" s="288" t="str">
        <f t="shared" si="302"/>
        <v/>
      </c>
      <c r="BK1202" s="307" t="str">
        <f t="shared" si="303"/>
        <v/>
      </c>
    </row>
    <row r="1203" spans="1:63" ht="27" x14ac:dyDescent="0.2">
      <c r="A1203" s="119" t="str">
        <f>'Data Entry'!D1232</f>
        <v>Respondent 1199</v>
      </c>
      <c r="B1203" s="52">
        <f>'Data Entry'!AN1232</f>
        <v>0</v>
      </c>
      <c r="C1203" s="52" t="str">
        <f>'Data Entry'!BX1232</f>
        <v/>
      </c>
      <c r="D1203" s="42" t="str">
        <f>'Data Entry'!BU1232</f>
        <v>No disability</v>
      </c>
      <c r="E1203" s="42">
        <f>'Data Entry'!O1232</f>
        <v>0</v>
      </c>
      <c r="F1203" s="42">
        <f>'Data Entry'!P1232</f>
        <v>0</v>
      </c>
      <c r="G1203" s="42">
        <f>'Data Entry'!Q1232</f>
        <v>0</v>
      </c>
      <c r="H1203" s="291">
        <f t="shared" si="288"/>
        <v>0</v>
      </c>
      <c r="I1203" s="42">
        <f>'Data Entry'!R1232</f>
        <v>0</v>
      </c>
      <c r="J1203" s="42">
        <f>'Data Entry'!S1232</f>
        <v>0</v>
      </c>
      <c r="K1203" s="42">
        <f>'Data Entry'!T1232</f>
        <v>0</v>
      </c>
      <c r="L1203" s="42">
        <f>'Data Entry'!U1232</f>
        <v>0</v>
      </c>
      <c r="M1203" s="291">
        <f t="shared" si="292"/>
        <v>0</v>
      </c>
      <c r="N1203" s="42">
        <f>'Data Entry'!V1232</f>
        <v>0</v>
      </c>
      <c r="O1203" s="42">
        <f>'Data Entry'!W1232</f>
        <v>0</v>
      </c>
      <c r="P1203" s="291">
        <f t="shared" si="293"/>
        <v>0</v>
      </c>
      <c r="Q1203" s="42">
        <f>'Data Entry'!X1232</f>
        <v>0</v>
      </c>
      <c r="R1203" s="42">
        <f>'Data Entry'!Y1232</f>
        <v>0</v>
      </c>
      <c r="S1203" s="42">
        <f>'Data Entry'!Z1232</f>
        <v>0</v>
      </c>
      <c r="T1203" s="291">
        <f t="shared" si="289"/>
        <v>0</v>
      </c>
      <c r="U1203" s="42">
        <f>'Data Entry'!AA1232</f>
        <v>0</v>
      </c>
      <c r="V1203" s="42">
        <f>'Data Entry'!AB1232</f>
        <v>0</v>
      </c>
      <c r="W1203" s="42">
        <f>'Data Entry'!AC1232</f>
        <v>0</v>
      </c>
      <c r="X1203" s="42">
        <f>'Data Entry'!AD1232</f>
        <v>0</v>
      </c>
      <c r="Y1203" s="291">
        <f t="shared" si="294"/>
        <v>0</v>
      </c>
      <c r="Z1203" s="42">
        <f>'Data Entry'!AE1232</f>
        <v>0</v>
      </c>
      <c r="AA1203" s="42">
        <f>'Data Entry'!AF1232</f>
        <v>0</v>
      </c>
      <c r="AB1203" s="291">
        <f t="shared" si="295"/>
        <v>0</v>
      </c>
      <c r="AC1203" s="42">
        <f>'Data Entry'!AH1232</f>
        <v>0</v>
      </c>
      <c r="AD1203" s="42">
        <f>'Data Entry'!AI1232</f>
        <v>0</v>
      </c>
      <c r="AE1203" s="42">
        <f>'Data Entry'!AJ1232</f>
        <v>0</v>
      </c>
      <c r="AF1203" s="42">
        <f>'Data Entry'!AK1232</f>
        <v>0</v>
      </c>
      <c r="AG1203" s="42">
        <f>'Data Entry'!AL1232</f>
        <v>0</v>
      </c>
      <c r="AH1203" s="42">
        <f>'Data Entry'!AM1232</f>
        <v>0</v>
      </c>
      <c r="AI1203" s="42">
        <f>'Data Entry'!AV1232</f>
        <v>0</v>
      </c>
      <c r="AJ1203" s="42">
        <f>'Data Entry'!AW1232</f>
        <v>0</v>
      </c>
      <c r="AK1203" s="42">
        <f>'Data Entry'!AX1232</f>
        <v>0</v>
      </c>
      <c r="AL1203" s="291">
        <f t="shared" si="290"/>
        <v>0</v>
      </c>
      <c r="AM1203" s="42">
        <f>'Data Entry'!AY1232</f>
        <v>0</v>
      </c>
      <c r="AN1203" s="42">
        <f>'Data Entry'!AZ1232</f>
        <v>0</v>
      </c>
      <c r="AO1203" s="42">
        <f>'Data Entry'!BA1232</f>
        <v>0</v>
      </c>
      <c r="AP1203" s="42">
        <f>'Data Entry'!BB1232</f>
        <v>0</v>
      </c>
      <c r="AQ1203" s="291">
        <f t="shared" si="296"/>
        <v>0</v>
      </c>
      <c r="AR1203" s="42">
        <f>'Data Entry'!BC1232</f>
        <v>0</v>
      </c>
      <c r="AS1203" s="42">
        <f>'Data Entry'!BD1232</f>
        <v>0</v>
      </c>
      <c r="AT1203" s="291">
        <f t="shared" si="297"/>
        <v>0</v>
      </c>
      <c r="AU1203" s="42">
        <f>'Data Entry'!BE1232</f>
        <v>0</v>
      </c>
      <c r="AV1203" s="42">
        <f>'Data Entry'!BF1232</f>
        <v>0</v>
      </c>
      <c r="AW1203" s="42">
        <f>'Data Entry'!BG1232</f>
        <v>0</v>
      </c>
      <c r="AX1203" s="291">
        <f t="shared" si="291"/>
        <v>0</v>
      </c>
      <c r="AY1203" s="42">
        <f>'Data Entry'!BH1232</f>
        <v>0</v>
      </c>
      <c r="AZ1203" s="42">
        <f>'Data Entry'!BI1232</f>
        <v>0</v>
      </c>
      <c r="BA1203" s="42">
        <f>'Data Entry'!BJ1232</f>
        <v>0</v>
      </c>
      <c r="BB1203" s="42">
        <f>'Data Entry'!BK1232</f>
        <v>0</v>
      </c>
      <c r="BC1203" s="291">
        <f t="shared" si="298"/>
        <v>0</v>
      </c>
      <c r="BD1203" s="42">
        <f>'Data Entry'!BL1232</f>
        <v>0</v>
      </c>
      <c r="BE1203" s="42">
        <f>'Data Entry'!BM1232</f>
        <v>0</v>
      </c>
      <c r="BF1203" s="291">
        <f t="shared" si="299"/>
        <v>0</v>
      </c>
      <c r="BG1203" s="305">
        <f t="shared" si="300"/>
        <v>0</v>
      </c>
      <c r="BH1203" s="288" t="str">
        <f>IFERROR((BG1203*'Data Entry'!$F$18)/'Data Entry'!$E$18,"")</f>
        <v/>
      </c>
      <c r="BI1203" s="305">
        <f t="shared" si="301"/>
        <v>0</v>
      </c>
      <c r="BJ1203" s="288" t="str">
        <f t="shared" si="302"/>
        <v/>
      </c>
      <c r="BK1203" s="307" t="str">
        <f t="shared" si="303"/>
        <v/>
      </c>
    </row>
    <row r="1204" spans="1:63" ht="27" x14ac:dyDescent="0.2">
      <c r="A1204" s="119" t="str">
        <f>'Data Entry'!D1233</f>
        <v>Respondent 1200</v>
      </c>
      <c r="B1204" s="52">
        <f>'Data Entry'!AN1233</f>
        <v>0</v>
      </c>
      <c r="C1204" s="52" t="str">
        <f>'Data Entry'!BX1233</f>
        <v/>
      </c>
      <c r="D1204" s="42" t="str">
        <f>'Data Entry'!BU1233</f>
        <v>No disability</v>
      </c>
      <c r="E1204" s="42">
        <f>'Data Entry'!O1233</f>
        <v>0</v>
      </c>
      <c r="F1204" s="42">
        <f>'Data Entry'!P1233</f>
        <v>0</v>
      </c>
      <c r="G1204" s="42">
        <f>'Data Entry'!Q1233</f>
        <v>0</v>
      </c>
      <c r="H1204" s="291">
        <f t="shared" si="288"/>
        <v>0</v>
      </c>
      <c r="I1204" s="42">
        <f>'Data Entry'!R1233</f>
        <v>0</v>
      </c>
      <c r="J1204" s="42">
        <f>'Data Entry'!S1233</f>
        <v>0</v>
      </c>
      <c r="K1204" s="42">
        <f>'Data Entry'!T1233</f>
        <v>0</v>
      </c>
      <c r="L1204" s="42">
        <f>'Data Entry'!U1233</f>
        <v>0</v>
      </c>
      <c r="M1204" s="291">
        <f t="shared" si="292"/>
        <v>0</v>
      </c>
      <c r="N1204" s="42">
        <f>'Data Entry'!V1233</f>
        <v>0</v>
      </c>
      <c r="O1204" s="42">
        <f>'Data Entry'!W1233</f>
        <v>0</v>
      </c>
      <c r="P1204" s="291">
        <f t="shared" si="293"/>
        <v>0</v>
      </c>
      <c r="Q1204" s="42">
        <f>'Data Entry'!X1233</f>
        <v>0</v>
      </c>
      <c r="R1204" s="42">
        <f>'Data Entry'!Y1233</f>
        <v>0</v>
      </c>
      <c r="S1204" s="42">
        <f>'Data Entry'!Z1233</f>
        <v>0</v>
      </c>
      <c r="T1204" s="291">
        <f t="shared" si="289"/>
        <v>0</v>
      </c>
      <c r="U1204" s="42">
        <f>'Data Entry'!AA1233</f>
        <v>0</v>
      </c>
      <c r="V1204" s="42">
        <f>'Data Entry'!AB1233</f>
        <v>0</v>
      </c>
      <c r="W1204" s="42">
        <f>'Data Entry'!AC1233</f>
        <v>0</v>
      </c>
      <c r="X1204" s="42">
        <f>'Data Entry'!AD1233</f>
        <v>0</v>
      </c>
      <c r="Y1204" s="291">
        <f t="shared" si="294"/>
        <v>0</v>
      </c>
      <c r="Z1204" s="42">
        <f>'Data Entry'!AE1233</f>
        <v>0</v>
      </c>
      <c r="AA1204" s="42">
        <f>'Data Entry'!AF1233</f>
        <v>0</v>
      </c>
      <c r="AB1204" s="291">
        <f t="shared" si="295"/>
        <v>0</v>
      </c>
      <c r="AC1204" s="42">
        <f>'Data Entry'!AH1233</f>
        <v>0</v>
      </c>
      <c r="AD1204" s="42">
        <f>'Data Entry'!AI1233</f>
        <v>0</v>
      </c>
      <c r="AE1204" s="42">
        <f>'Data Entry'!AJ1233</f>
        <v>0</v>
      </c>
      <c r="AF1204" s="42">
        <f>'Data Entry'!AK1233</f>
        <v>0</v>
      </c>
      <c r="AG1204" s="42">
        <f>'Data Entry'!AL1233</f>
        <v>0</v>
      </c>
      <c r="AH1204" s="42">
        <f>'Data Entry'!AM1233</f>
        <v>0</v>
      </c>
      <c r="AI1204" s="42">
        <f>'Data Entry'!AV1233</f>
        <v>0</v>
      </c>
      <c r="AJ1204" s="42">
        <f>'Data Entry'!AW1233</f>
        <v>0</v>
      </c>
      <c r="AK1204" s="42">
        <f>'Data Entry'!AX1233</f>
        <v>0</v>
      </c>
      <c r="AL1204" s="291">
        <f t="shared" si="290"/>
        <v>0</v>
      </c>
      <c r="AM1204" s="42">
        <f>'Data Entry'!AY1233</f>
        <v>0</v>
      </c>
      <c r="AN1204" s="42">
        <f>'Data Entry'!AZ1233</f>
        <v>0</v>
      </c>
      <c r="AO1204" s="42">
        <f>'Data Entry'!BA1233</f>
        <v>0</v>
      </c>
      <c r="AP1204" s="42">
        <f>'Data Entry'!BB1233</f>
        <v>0</v>
      </c>
      <c r="AQ1204" s="291">
        <f t="shared" si="296"/>
        <v>0</v>
      </c>
      <c r="AR1204" s="42">
        <f>'Data Entry'!BC1233</f>
        <v>0</v>
      </c>
      <c r="AS1204" s="42">
        <f>'Data Entry'!BD1233</f>
        <v>0</v>
      </c>
      <c r="AT1204" s="291">
        <f t="shared" si="297"/>
        <v>0</v>
      </c>
      <c r="AU1204" s="42">
        <f>'Data Entry'!BE1233</f>
        <v>0</v>
      </c>
      <c r="AV1204" s="42">
        <f>'Data Entry'!BF1233</f>
        <v>0</v>
      </c>
      <c r="AW1204" s="42">
        <f>'Data Entry'!BG1233</f>
        <v>0</v>
      </c>
      <c r="AX1204" s="291">
        <f t="shared" si="291"/>
        <v>0</v>
      </c>
      <c r="AY1204" s="42">
        <f>'Data Entry'!BH1233</f>
        <v>0</v>
      </c>
      <c r="AZ1204" s="42">
        <f>'Data Entry'!BI1233</f>
        <v>0</v>
      </c>
      <c r="BA1204" s="42">
        <f>'Data Entry'!BJ1233</f>
        <v>0</v>
      </c>
      <c r="BB1204" s="42">
        <f>'Data Entry'!BK1233</f>
        <v>0</v>
      </c>
      <c r="BC1204" s="291">
        <f t="shared" si="298"/>
        <v>0</v>
      </c>
      <c r="BD1204" s="42">
        <f>'Data Entry'!BL1233</f>
        <v>0</v>
      </c>
      <c r="BE1204" s="42">
        <f>'Data Entry'!BM1233</f>
        <v>0</v>
      </c>
      <c r="BF1204" s="291">
        <f t="shared" si="299"/>
        <v>0</v>
      </c>
      <c r="BG1204" s="305">
        <f t="shared" si="300"/>
        <v>0</v>
      </c>
      <c r="BH1204" s="288" t="str">
        <f>IFERROR((BG1204*'Data Entry'!$F$18)/'Data Entry'!$E$18,"")</f>
        <v/>
      </c>
      <c r="BI1204" s="305">
        <f t="shared" si="301"/>
        <v>0</v>
      </c>
      <c r="BJ1204" s="288" t="str">
        <f t="shared" si="302"/>
        <v/>
      </c>
      <c r="BK1204" s="307" t="str">
        <f t="shared" si="303"/>
        <v/>
      </c>
    </row>
    <row r="1205" spans="1:63" ht="27" x14ac:dyDescent="0.2">
      <c r="A1205" s="119" t="str">
        <f>'Data Entry'!D1234</f>
        <v>Respondent 1201</v>
      </c>
      <c r="B1205" s="52">
        <f>'Data Entry'!AN1234</f>
        <v>0</v>
      </c>
      <c r="C1205" s="52" t="str">
        <f>'Data Entry'!BX1234</f>
        <v/>
      </c>
      <c r="D1205" s="42" t="str">
        <f>'Data Entry'!BU1234</f>
        <v>No disability</v>
      </c>
      <c r="E1205" s="42">
        <f>'Data Entry'!O1234</f>
        <v>0</v>
      </c>
      <c r="F1205" s="42">
        <f>'Data Entry'!P1234</f>
        <v>0</v>
      </c>
      <c r="G1205" s="42">
        <f>'Data Entry'!Q1234</f>
        <v>0</v>
      </c>
      <c r="H1205" s="291">
        <f t="shared" si="288"/>
        <v>0</v>
      </c>
      <c r="I1205" s="42">
        <f>'Data Entry'!R1234</f>
        <v>0</v>
      </c>
      <c r="J1205" s="42">
        <f>'Data Entry'!S1234</f>
        <v>0</v>
      </c>
      <c r="K1205" s="42">
        <f>'Data Entry'!T1234</f>
        <v>0</v>
      </c>
      <c r="L1205" s="42">
        <f>'Data Entry'!U1234</f>
        <v>0</v>
      </c>
      <c r="M1205" s="291">
        <f t="shared" si="292"/>
        <v>0</v>
      </c>
      <c r="N1205" s="42">
        <f>'Data Entry'!V1234</f>
        <v>0</v>
      </c>
      <c r="O1205" s="42">
        <f>'Data Entry'!W1234</f>
        <v>0</v>
      </c>
      <c r="P1205" s="291">
        <f t="shared" si="293"/>
        <v>0</v>
      </c>
      <c r="Q1205" s="42">
        <f>'Data Entry'!X1234</f>
        <v>0</v>
      </c>
      <c r="R1205" s="42">
        <f>'Data Entry'!Y1234</f>
        <v>0</v>
      </c>
      <c r="S1205" s="42">
        <f>'Data Entry'!Z1234</f>
        <v>0</v>
      </c>
      <c r="T1205" s="291">
        <f t="shared" si="289"/>
        <v>0</v>
      </c>
      <c r="U1205" s="42">
        <f>'Data Entry'!AA1234</f>
        <v>0</v>
      </c>
      <c r="V1205" s="42">
        <f>'Data Entry'!AB1234</f>
        <v>0</v>
      </c>
      <c r="W1205" s="42">
        <f>'Data Entry'!AC1234</f>
        <v>0</v>
      </c>
      <c r="X1205" s="42">
        <f>'Data Entry'!AD1234</f>
        <v>0</v>
      </c>
      <c r="Y1205" s="291">
        <f t="shared" si="294"/>
        <v>0</v>
      </c>
      <c r="Z1205" s="42">
        <f>'Data Entry'!AE1234</f>
        <v>0</v>
      </c>
      <c r="AA1205" s="42">
        <f>'Data Entry'!AF1234</f>
        <v>0</v>
      </c>
      <c r="AB1205" s="291">
        <f t="shared" si="295"/>
        <v>0</v>
      </c>
      <c r="AC1205" s="42">
        <f>'Data Entry'!AH1234</f>
        <v>0</v>
      </c>
      <c r="AD1205" s="42">
        <f>'Data Entry'!AI1234</f>
        <v>0</v>
      </c>
      <c r="AE1205" s="42">
        <f>'Data Entry'!AJ1234</f>
        <v>0</v>
      </c>
      <c r="AF1205" s="42">
        <f>'Data Entry'!AK1234</f>
        <v>0</v>
      </c>
      <c r="AG1205" s="42">
        <f>'Data Entry'!AL1234</f>
        <v>0</v>
      </c>
      <c r="AH1205" s="42">
        <f>'Data Entry'!AM1234</f>
        <v>0</v>
      </c>
      <c r="AI1205" s="42">
        <f>'Data Entry'!AV1234</f>
        <v>0</v>
      </c>
      <c r="AJ1205" s="42">
        <f>'Data Entry'!AW1234</f>
        <v>0</v>
      </c>
      <c r="AK1205" s="42">
        <f>'Data Entry'!AX1234</f>
        <v>0</v>
      </c>
      <c r="AL1205" s="291">
        <f t="shared" si="290"/>
        <v>0</v>
      </c>
      <c r="AM1205" s="42">
        <f>'Data Entry'!AY1234</f>
        <v>0</v>
      </c>
      <c r="AN1205" s="42">
        <f>'Data Entry'!AZ1234</f>
        <v>0</v>
      </c>
      <c r="AO1205" s="42">
        <f>'Data Entry'!BA1234</f>
        <v>0</v>
      </c>
      <c r="AP1205" s="42">
        <f>'Data Entry'!BB1234</f>
        <v>0</v>
      </c>
      <c r="AQ1205" s="291">
        <f t="shared" si="296"/>
        <v>0</v>
      </c>
      <c r="AR1205" s="42">
        <f>'Data Entry'!BC1234</f>
        <v>0</v>
      </c>
      <c r="AS1205" s="42">
        <f>'Data Entry'!BD1234</f>
        <v>0</v>
      </c>
      <c r="AT1205" s="291">
        <f t="shared" si="297"/>
        <v>0</v>
      </c>
      <c r="AU1205" s="42">
        <f>'Data Entry'!BE1234</f>
        <v>0</v>
      </c>
      <c r="AV1205" s="42">
        <f>'Data Entry'!BF1234</f>
        <v>0</v>
      </c>
      <c r="AW1205" s="42">
        <f>'Data Entry'!BG1234</f>
        <v>0</v>
      </c>
      <c r="AX1205" s="291">
        <f t="shared" si="291"/>
        <v>0</v>
      </c>
      <c r="AY1205" s="42">
        <f>'Data Entry'!BH1234</f>
        <v>0</v>
      </c>
      <c r="AZ1205" s="42">
        <f>'Data Entry'!BI1234</f>
        <v>0</v>
      </c>
      <c r="BA1205" s="42">
        <f>'Data Entry'!BJ1234</f>
        <v>0</v>
      </c>
      <c r="BB1205" s="42">
        <f>'Data Entry'!BK1234</f>
        <v>0</v>
      </c>
      <c r="BC1205" s="291">
        <f t="shared" si="298"/>
        <v>0</v>
      </c>
      <c r="BD1205" s="42">
        <f>'Data Entry'!BL1234</f>
        <v>0</v>
      </c>
      <c r="BE1205" s="42">
        <f>'Data Entry'!BM1234</f>
        <v>0</v>
      </c>
      <c r="BF1205" s="291">
        <f t="shared" si="299"/>
        <v>0</v>
      </c>
      <c r="BG1205" s="305">
        <f t="shared" si="300"/>
        <v>0</v>
      </c>
      <c r="BH1205" s="288" t="str">
        <f>IFERROR((BG1205*'Data Entry'!$F$18)/'Data Entry'!$E$18,"")</f>
        <v/>
      </c>
      <c r="BI1205" s="305">
        <f t="shared" si="301"/>
        <v>0</v>
      </c>
      <c r="BJ1205" s="288" t="str">
        <f t="shared" si="302"/>
        <v/>
      </c>
      <c r="BK1205" s="307" t="str">
        <f t="shared" si="303"/>
        <v/>
      </c>
    </row>
    <row r="1206" spans="1:63" ht="27" x14ac:dyDescent="0.2">
      <c r="A1206" s="119" t="str">
        <f>'Data Entry'!D1235</f>
        <v>Respondent 1202</v>
      </c>
      <c r="B1206" s="52">
        <f>'Data Entry'!AN1235</f>
        <v>0</v>
      </c>
      <c r="C1206" s="52" t="str">
        <f>'Data Entry'!BX1235</f>
        <v/>
      </c>
      <c r="D1206" s="42" t="str">
        <f>'Data Entry'!BU1235</f>
        <v>No disability</v>
      </c>
      <c r="E1206" s="42">
        <f>'Data Entry'!O1235</f>
        <v>0</v>
      </c>
      <c r="F1206" s="42">
        <f>'Data Entry'!P1235</f>
        <v>0</v>
      </c>
      <c r="G1206" s="42">
        <f>'Data Entry'!Q1235</f>
        <v>0</v>
      </c>
      <c r="H1206" s="291">
        <f t="shared" si="288"/>
        <v>0</v>
      </c>
      <c r="I1206" s="42">
        <f>'Data Entry'!R1235</f>
        <v>0</v>
      </c>
      <c r="J1206" s="42">
        <f>'Data Entry'!S1235</f>
        <v>0</v>
      </c>
      <c r="K1206" s="42">
        <f>'Data Entry'!T1235</f>
        <v>0</v>
      </c>
      <c r="L1206" s="42">
        <f>'Data Entry'!U1235</f>
        <v>0</v>
      </c>
      <c r="M1206" s="291">
        <f t="shared" si="292"/>
        <v>0</v>
      </c>
      <c r="N1206" s="42">
        <f>'Data Entry'!V1235</f>
        <v>0</v>
      </c>
      <c r="O1206" s="42">
        <f>'Data Entry'!W1235</f>
        <v>0</v>
      </c>
      <c r="P1206" s="291">
        <f t="shared" si="293"/>
        <v>0</v>
      </c>
      <c r="Q1206" s="42">
        <f>'Data Entry'!X1235</f>
        <v>0</v>
      </c>
      <c r="R1206" s="42">
        <f>'Data Entry'!Y1235</f>
        <v>0</v>
      </c>
      <c r="S1206" s="42">
        <f>'Data Entry'!Z1235</f>
        <v>0</v>
      </c>
      <c r="T1206" s="291">
        <f t="shared" si="289"/>
        <v>0</v>
      </c>
      <c r="U1206" s="42">
        <f>'Data Entry'!AA1235</f>
        <v>0</v>
      </c>
      <c r="V1206" s="42">
        <f>'Data Entry'!AB1235</f>
        <v>0</v>
      </c>
      <c r="W1206" s="42">
        <f>'Data Entry'!AC1235</f>
        <v>0</v>
      </c>
      <c r="X1206" s="42">
        <f>'Data Entry'!AD1235</f>
        <v>0</v>
      </c>
      <c r="Y1206" s="291">
        <f t="shared" si="294"/>
        <v>0</v>
      </c>
      <c r="Z1206" s="42">
        <f>'Data Entry'!AE1235</f>
        <v>0</v>
      </c>
      <c r="AA1206" s="42">
        <f>'Data Entry'!AF1235</f>
        <v>0</v>
      </c>
      <c r="AB1206" s="291">
        <f t="shared" si="295"/>
        <v>0</v>
      </c>
      <c r="AC1206" s="42">
        <f>'Data Entry'!AH1235</f>
        <v>0</v>
      </c>
      <c r="AD1206" s="42">
        <f>'Data Entry'!AI1235</f>
        <v>0</v>
      </c>
      <c r="AE1206" s="42">
        <f>'Data Entry'!AJ1235</f>
        <v>0</v>
      </c>
      <c r="AF1206" s="42">
        <f>'Data Entry'!AK1235</f>
        <v>0</v>
      </c>
      <c r="AG1206" s="42">
        <f>'Data Entry'!AL1235</f>
        <v>0</v>
      </c>
      <c r="AH1206" s="42">
        <f>'Data Entry'!AM1235</f>
        <v>0</v>
      </c>
      <c r="AI1206" s="42">
        <f>'Data Entry'!AV1235</f>
        <v>0</v>
      </c>
      <c r="AJ1206" s="42">
        <f>'Data Entry'!AW1235</f>
        <v>0</v>
      </c>
      <c r="AK1206" s="42">
        <f>'Data Entry'!AX1235</f>
        <v>0</v>
      </c>
      <c r="AL1206" s="291">
        <f t="shared" si="290"/>
        <v>0</v>
      </c>
      <c r="AM1206" s="42">
        <f>'Data Entry'!AY1235</f>
        <v>0</v>
      </c>
      <c r="AN1206" s="42">
        <f>'Data Entry'!AZ1235</f>
        <v>0</v>
      </c>
      <c r="AO1206" s="42">
        <f>'Data Entry'!BA1235</f>
        <v>0</v>
      </c>
      <c r="AP1206" s="42">
        <f>'Data Entry'!BB1235</f>
        <v>0</v>
      </c>
      <c r="AQ1206" s="291">
        <f t="shared" si="296"/>
        <v>0</v>
      </c>
      <c r="AR1206" s="42">
        <f>'Data Entry'!BC1235</f>
        <v>0</v>
      </c>
      <c r="AS1206" s="42">
        <f>'Data Entry'!BD1235</f>
        <v>0</v>
      </c>
      <c r="AT1206" s="291">
        <f t="shared" si="297"/>
        <v>0</v>
      </c>
      <c r="AU1206" s="42">
        <f>'Data Entry'!BE1235</f>
        <v>0</v>
      </c>
      <c r="AV1206" s="42">
        <f>'Data Entry'!BF1235</f>
        <v>0</v>
      </c>
      <c r="AW1206" s="42">
        <f>'Data Entry'!BG1235</f>
        <v>0</v>
      </c>
      <c r="AX1206" s="291">
        <f t="shared" si="291"/>
        <v>0</v>
      </c>
      <c r="AY1206" s="42">
        <f>'Data Entry'!BH1235</f>
        <v>0</v>
      </c>
      <c r="AZ1206" s="42">
        <f>'Data Entry'!BI1235</f>
        <v>0</v>
      </c>
      <c r="BA1206" s="42">
        <f>'Data Entry'!BJ1235</f>
        <v>0</v>
      </c>
      <c r="BB1206" s="42">
        <f>'Data Entry'!BK1235</f>
        <v>0</v>
      </c>
      <c r="BC1206" s="291">
        <f t="shared" si="298"/>
        <v>0</v>
      </c>
      <c r="BD1206" s="42">
        <f>'Data Entry'!BL1235</f>
        <v>0</v>
      </c>
      <c r="BE1206" s="42">
        <f>'Data Entry'!BM1235</f>
        <v>0</v>
      </c>
      <c r="BF1206" s="291">
        <f t="shared" si="299"/>
        <v>0</v>
      </c>
      <c r="BG1206" s="305">
        <f t="shared" si="300"/>
        <v>0</v>
      </c>
      <c r="BH1206" s="288" t="str">
        <f>IFERROR((BG1206*'Data Entry'!$F$18)/'Data Entry'!$E$18,"")</f>
        <v/>
      </c>
      <c r="BI1206" s="305">
        <f t="shared" si="301"/>
        <v>0</v>
      </c>
      <c r="BJ1206" s="288" t="str">
        <f t="shared" si="302"/>
        <v/>
      </c>
      <c r="BK1206" s="307" t="str">
        <f t="shared" si="303"/>
        <v/>
      </c>
    </row>
    <row r="1207" spans="1:63" ht="27" x14ac:dyDescent="0.2">
      <c r="A1207" s="119" t="str">
        <f>'Data Entry'!D1236</f>
        <v>Respondent 1203</v>
      </c>
      <c r="B1207" s="52">
        <f>'Data Entry'!AN1236</f>
        <v>0</v>
      </c>
      <c r="C1207" s="52" t="str">
        <f>'Data Entry'!BX1236</f>
        <v/>
      </c>
      <c r="D1207" s="42" t="str">
        <f>'Data Entry'!BU1236</f>
        <v>No disability</v>
      </c>
      <c r="E1207" s="42">
        <f>'Data Entry'!O1236</f>
        <v>0</v>
      </c>
      <c r="F1207" s="42">
        <f>'Data Entry'!P1236</f>
        <v>0</v>
      </c>
      <c r="G1207" s="42">
        <f>'Data Entry'!Q1236</f>
        <v>0</v>
      </c>
      <c r="H1207" s="291">
        <f t="shared" si="288"/>
        <v>0</v>
      </c>
      <c r="I1207" s="42">
        <f>'Data Entry'!R1236</f>
        <v>0</v>
      </c>
      <c r="J1207" s="42">
        <f>'Data Entry'!S1236</f>
        <v>0</v>
      </c>
      <c r="K1207" s="42">
        <f>'Data Entry'!T1236</f>
        <v>0</v>
      </c>
      <c r="L1207" s="42">
        <f>'Data Entry'!U1236</f>
        <v>0</v>
      </c>
      <c r="M1207" s="291">
        <f t="shared" si="292"/>
        <v>0</v>
      </c>
      <c r="N1207" s="42">
        <f>'Data Entry'!V1236</f>
        <v>0</v>
      </c>
      <c r="O1207" s="42">
        <f>'Data Entry'!W1236</f>
        <v>0</v>
      </c>
      <c r="P1207" s="291">
        <f t="shared" si="293"/>
        <v>0</v>
      </c>
      <c r="Q1207" s="42">
        <f>'Data Entry'!X1236</f>
        <v>0</v>
      </c>
      <c r="R1207" s="42">
        <f>'Data Entry'!Y1236</f>
        <v>0</v>
      </c>
      <c r="S1207" s="42">
        <f>'Data Entry'!Z1236</f>
        <v>0</v>
      </c>
      <c r="T1207" s="291">
        <f t="shared" si="289"/>
        <v>0</v>
      </c>
      <c r="U1207" s="42">
        <f>'Data Entry'!AA1236</f>
        <v>0</v>
      </c>
      <c r="V1207" s="42">
        <f>'Data Entry'!AB1236</f>
        <v>0</v>
      </c>
      <c r="W1207" s="42">
        <f>'Data Entry'!AC1236</f>
        <v>0</v>
      </c>
      <c r="X1207" s="42">
        <f>'Data Entry'!AD1236</f>
        <v>0</v>
      </c>
      <c r="Y1207" s="291">
        <f t="shared" si="294"/>
        <v>0</v>
      </c>
      <c r="Z1207" s="42">
        <f>'Data Entry'!AE1236</f>
        <v>0</v>
      </c>
      <c r="AA1207" s="42">
        <f>'Data Entry'!AF1236</f>
        <v>0</v>
      </c>
      <c r="AB1207" s="291">
        <f t="shared" si="295"/>
        <v>0</v>
      </c>
      <c r="AC1207" s="42">
        <f>'Data Entry'!AH1236</f>
        <v>0</v>
      </c>
      <c r="AD1207" s="42">
        <f>'Data Entry'!AI1236</f>
        <v>0</v>
      </c>
      <c r="AE1207" s="42">
        <f>'Data Entry'!AJ1236</f>
        <v>0</v>
      </c>
      <c r="AF1207" s="42">
        <f>'Data Entry'!AK1236</f>
        <v>0</v>
      </c>
      <c r="AG1207" s="42">
        <f>'Data Entry'!AL1236</f>
        <v>0</v>
      </c>
      <c r="AH1207" s="42">
        <f>'Data Entry'!AM1236</f>
        <v>0</v>
      </c>
      <c r="AI1207" s="42">
        <f>'Data Entry'!AV1236</f>
        <v>0</v>
      </c>
      <c r="AJ1207" s="42">
        <f>'Data Entry'!AW1236</f>
        <v>0</v>
      </c>
      <c r="AK1207" s="42">
        <f>'Data Entry'!AX1236</f>
        <v>0</v>
      </c>
      <c r="AL1207" s="291">
        <f t="shared" si="290"/>
        <v>0</v>
      </c>
      <c r="AM1207" s="42">
        <f>'Data Entry'!AY1236</f>
        <v>0</v>
      </c>
      <c r="AN1207" s="42">
        <f>'Data Entry'!AZ1236</f>
        <v>0</v>
      </c>
      <c r="AO1207" s="42">
        <f>'Data Entry'!BA1236</f>
        <v>0</v>
      </c>
      <c r="AP1207" s="42">
        <f>'Data Entry'!BB1236</f>
        <v>0</v>
      </c>
      <c r="AQ1207" s="291">
        <f t="shared" si="296"/>
        <v>0</v>
      </c>
      <c r="AR1207" s="42">
        <f>'Data Entry'!BC1236</f>
        <v>0</v>
      </c>
      <c r="AS1207" s="42">
        <f>'Data Entry'!BD1236</f>
        <v>0</v>
      </c>
      <c r="AT1207" s="291">
        <f t="shared" si="297"/>
        <v>0</v>
      </c>
      <c r="AU1207" s="42">
        <f>'Data Entry'!BE1236</f>
        <v>0</v>
      </c>
      <c r="AV1207" s="42">
        <f>'Data Entry'!BF1236</f>
        <v>0</v>
      </c>
      <c r="AW1207" s="42">
        <f>'Data Entry'!BG1236</f>
        <v>0</v>
      </c>
      <c r="AX1207" s="291">
        <f t="shared" si="291"/>
        <v>0</v>
      </c>
      <c r="AY1207" s="42">
        <f>'Data Entry'!BH1236</f>
        <v>0</v>
      </c>
      <c r="AZ1207" s="42">
        <f>'Data Entry'!BI1236</f>
        <v>0</v>
      </c>
      <c r="BA1207" s="42">
        <f>'Data Entry'!BJ1236</f>
        <v>0</v>
      </c>
      <c r="BB1207" s="42">
        <f>'Data Entry'!BK1236</f>
        <v>0</v>
      </c>
      <c r="BC1207" s="291">
        <f t="shared" si="298"/>
        <v>0</v>
      </c>
      <c r="BD1207" s="42">
        <f>'Data Entry'!BL1236</f>
        <v>0</v>
      </c>
      <c r="BE1207" s="42">
        <f>'Data Entry'!BM1236</f>
        <v>0</v>
      </c>
      <c r="BF1207" s="291">
        <f t="shared" si="299"/>
        <v>0</v>
      </c>
      <c r="BG1207" s="305">
        <f t="shared" si="300"/>
        <v>0</v>
      </c>
      <c r="BH1207" s="288" t="str">
        <f>IFERROR((BG1207*'Data Entry'!$F$18)/'Data Entry'!$E$18,"")</f>
        <v/>
      </c>
      <c r="BI1207" s="305">
        <f t="shared" si="301"/>
        <v>0</v>
      </c>
      <c r="BJ1207" s="288" t="str">
        <f t="shared" si="302"/>
        <v/>
      </c>
      <c r="BK1207" s="307" t="str">
        <f t="shared" si="303"/>
        <v/>
      </c>
    </row>
    <row r="1208" spans="1:63" ht="27" x14ac:dyDescent="0.2">
      <c r="A1208" s="119" t="str">
        <f>'Data Entry'!D1237</f>
        <v>Respondent 1204</v>
      </c>
      <c r="B1208" s="52">
        <f>'Data Entry'!AN1237</f>
        <v>0</v>
      </c>
      <c r="C1208" s="52" t="str">
        <f>'Data Entry'!BX1237</f>
        <v/>
      </c>
      <c r="D1208" s="42" t="str">
        <f>'Data Entry'!BU1237</f>
        <v>No disability</v>
      </c>
      <c r="E1208" s="42">
        <f>'Data Entry'!O1237</f>
        <v>0</v>
      </c>
      <c r="F1208" s="42">
        <f>'Data Entry'!P1237</f>
        <v>0</v>
      </c>
      <c r="G1208" s="42">
        <f>'Data Entry'!Q1237</f>
        <v>0</v>
      </c>
      <c r="H1208" s="291">
        <f t="shared" si="288"/>
        <v>0</v>
      </c>
      <c r="I1208" s="42">
        <f>'Data Entry'!R1237</f>
        <v>0</v>
      </c>
      <c r="J1208" s="42">
        <f>'Data Entry'!S1237</f>
        <v>0</v>
      </c>
      <c r="K1208" s="42">
        <f>'Data Entry'!T1237</f>
        <v>0</v>
      </c>
      <c r="L1208" s="42">
        <f>'Data Entry'!U1237</f>
        <v>0</v>
      </c>
      <c r="M1208" s="291">
        <f t="shared" si="292"/>
        <v>0</v>
      </c>
      <c r="N1208" s="42">
        <f>'Data Entry'!V1237</f>
        <v>0</v>
      </c>
      <c r="O1208" s="42">
        <f>'Data Entry'!W1237</f>
        <v>0</v>
      </c>
      <c r="P1208" s="291">
        <f t="shared" si="293"/>
        <v>0</v>
      </c>
      <c r="Q1208" s="42">
        <f>'Data Entry'!X1237</f>
        <v>0</v>
      </c>
      <c r="R1208" s="42">
        <f>'Data Entry'!Y1237</f>
        <v>0</v>
      </c>
      <c r="S1208" s="42">
        <f>'Data Entry'!Z1237</f>
        <v>0</v>
      </c>
      <c r="T1208" s="291">
        <f t="shared" si="289"/>
        <v>0</v>
      </c>
      <c r="U1208" s="42">
        <f>'Data Entry'!AA1237</f>
        <v>0</v>
      </c>
      <c r="V1208" s="42">
        <f>'Data Entry'!AB1237</f>
        <v>0</v>
      </c>
      <c r="W1208" s="42">
        <f>'Data Entry'!AC1237</f>
        <v>0</v>
      </c>
      <c r="X1208" s="42">
        <f>'Data Entry'!AD1237</f>
        <v>0</v>
      </c>
      <c r="Y1208" s="291">
        <f t="shared" si="294"/>
        <v>0</v>
      </c>
      <c r="Z1208" s="42">
        <f>'Data Entry'!AE1237</f>
        <v>0</v>
      </c>
      <c r="AA1208" s="42">
        <f>'Data Entry'!AF1237</f>
        <v>0</v>
      </c>
      <c r="AB1208" s="291">
        <f t="shared" si="295"/>
        <v>0</v>
      </c>
      <c r="AC1208" s="42">
        <f>'Data Entry'!AH1237</f>
        <v>0</v>
      </c>
      <c r="AD1208" s="42">
        <f>'Data Entry'!AI1237</f>
        <v>0</v>
      </c>
      <c r="AE1208" s="42">
        <f>'Data Entry'!AJ1237</f>
        <v>0</v>
      </c>
      <c r="AF1208" s="42">
        <f>'Data Entry'!AK1237</f>
        <v>0</v>
      </c>
      <c r="AG1208" s="42">
        <f>'Data Entry'!AL1237</f>
        <v>0</v>
      </c>
      <c r="AH1208" s="42">
        <f>'Data Entry'!AM1237</f>
        <v>0</v>
      </c>
      <c r="AI1208" s="42">
        <f>'Data Entry'!AV1237</f>
        <v>0</v>
      </c>
      <c r="AJ1208" s="42">
        <f>'Data Entry'!AW1237</f>
        <v>0</v>
      </c>
      <c r="AK1208" s="42">
        <f>'Data Entry'!AX1237</f>
        <v>0</v>
      </c>
      <c r="AL1208" s="291">
        <f t="shared" si="290"/>
        <v>0</v>
      </c>
      <c r="AM1208" s="42">
        <f>'Data Entry'!AY1237</f>
        <v>0</v>
      </c>
      <c r="AN1208" s="42">
        <f>'Data Entry'!AZ1237</f>
        <v>0</v>
      </c>
      <c r="AO1208" s="42">
        <f>'Data Entry'!BA1237</f>
        <v>0</v>
      </c>
      <c r="AP1208" s="42">
        <f>'Data Entry'!BB1237</f>
        <v>0</v>
      </c>
      <c r="AQ1208" s="291">
        <f t="shared" si="296"/>
        <v>0</v>
      </c>
      <c r="AR1208" s="42">
        <f>'Data Entry'!BC1237</f>
        <v>0</v>
      </c>
      <c r="AS1208" s="42">
        <f>'Data Entry'!BD1237</f>
        <v>0</v>
      </c>
      <c r="AT1208" s="291">
        <f t="shared" si="297"/>
        <v>0</v>
      </c>
      <c r="AU1208" s="42">
        <f>'Data Entry'!BE1237</f>
        <v>0</v>
      </c>
      <c r="AV1208" s="42">
        <f>'Data Entry'!BF1237</f>
        <v>0</v>
      </c>
      <c r="AW1208" s="42">
        <f>'Data Entry'!BG1237</f>
        <v>0</v>
      </c>
      <c r="AX1208" s="291">
        <f t="shared" si="291"/>
        <v>0</v>
      </c>
      <c r="AY1208" s="42">
        <f>'Data Entry'!BH1237</f>
        <v>0</v>
      </c>
      <c r="AZ1208" s="42">
        <f>'Data Entry'!BI1237</f>
        <v>0</v>
      </c>
      <c r="BA1208" s="42">
        <f>'Data Entry'!BJ1237</f>
        <v>0</v>
      </c>
      <c r="BB1208" s="42">
        <f>'Data Entry'!BK1237</f>
        <v>0</v>
      </c>
      <c r="BC1208" s="291">
        <f t="shared" si="298"/>
        <v>0</v>
      </c>
      <c r="BD1208" s="42">
        <f>'Data Entry'!BL1237</f>
        <v>0</v>
      </c>
      <c r="BE1208" s="42">
        <f>'Data Entry'!BM1237</f>
        <v>0</v>
      </c>
      <c r="BF1208" s="291">
        <f t="shared" si="299"/>
        <v>0</v>
      </c>
      <c r="BG1208" s="305">
        <f t="shared" si="300"/>
        <v>0</v>
      </c>
      <c r="BH1208" s="288" t="str">
        <f>IFERROR((BG1208*'Data Entry'!$F$18)/'Data Entry'!$E$18,"")</f>
        <v/>
      </c>
      <c r="BI1208" s="305">
        <f t="shared" si="301"/>
        <v>0</v>
      </c>
      <c r="BJ1208" s="288" t="str">
        <f t="shared" si="302"/>
        <v/>
      </c>
      <c r="BK1208" s="307" t="str">
        <f t="shared" si="303"/>
        <v/>
      </c>
    </row>
    <row r="1209" spans="1:63" ht="27" x14ac:dyDescent="0.2">
      <c r="A1209" s="119" t="str">
        <f>'Data Entry'!D1238</f>
        <v>Respondent 1205</v>
      </c>
      <c r="B1209" s="52">
        <f>'Data Entry'!AN1238</f>
        <v>0</v>
      </c>
      <c r="C1209" s="52" t="str">
        <f>'Data Entry'!BX1238</f>
        <v/>
      </c>
      <c r="D1209" s="42" t="str">
        <f>'Data Entry'!BU1238</f>
        <v>No disability</v>
      </c>
      <c r="E1209" s="42">
        <f>'Data Entry'!O1238</f>
        <v>0</v>
      </c>
      <c r="F1209" s="42">
        <f>'Data Entry'!P1238</f>
        <v>0</v>
      </c>
      <c r="G1209" s="42">
        <f>'Data Entry'!Q1238</f>
        <v>0</v>
      </c>
      <c r="H1209" s="291">
        <f t="shared" si="288"/>
        <v>0</v>
      </c>
      <c r="I1209" s="42">
        <f>'Data Entry'!R1238</f>
        <v>0</v>
      </c>
      <c r="J1209" s="42">
        <f>'Data Entry'!S1238</f>
        <v>0</v>
      </c>
      <c r="K1209" s="42">
        <f>'Data Entry'!T1238</f>
        <v>0</v>
      </c>
      <c r="L1209" s="42">
        <f>'Data Entry'!U1238</f>
        <v>0</v>
      </c>
      <c r="M1209" s="291">
        <f t="shared" si="292"/>
        <v>0</v>
      </c>
      <c r="N1209" s="42">
        <f>'Data Entry'!V1238</f>
        <v>0</v>
      </c>
      <c r="O1209" s="42">
        <f>'Data Entry'!W1238</f>
        <v>0</v>
      </c>
      <c r="P1209" s="291">
        <f t="shared" si="293"/>
        <v>0</v>
      </c>
      <c r="Q1209" s="42">
        <f>'Data Entry'!X1238</f>
        <v>0</v>
      </c>
      <c r="R1209" s="42">
        <f>'Data Entry'!Y1238</f>
        <v>0</v>
      </c>
      <c r="S1209" s="42">
        <f>'Data Entry'!Z1238</f>
        <v>0</v>
      </c>
      <c r="T1209" s="291">
        <f t="shared" si="289"/>
        <v>0</v>
      </c>
      <c r="U1209" s="42">
        <f>'Data Entry'!AA1238</f>
        <v>0</v>
      </c>
      <c r="V1209" s="42">
        <f>'Data Entry'!AB1238</f>
        <v>0</v>
      </c>
      <c r="W1209" s="42">
        <f>'Data Entry'!AC1238</f>
        <v>0</v>
      </c>
      <c r="X1209" s="42">
        <f>'Data Entry'!AD1238</f>
        <v>0</v>
      </c>
      <c r="Y1209" s="291">
        <f t="shared" si="294"/>
        <v>0</v>
      </c>
      <c r="Z1209" s="42">
        <f>'Data Entry'!AE1238</f>
        <v>0</v>
      </c>
      <c r="AA1209" s="42">
        <f>'Data Entry'!AF1238</f>
        <v>0</v>
      </c>
      <c r="AB1209" s="291">
        <f t="shared" si="295"/>
        <v>0</v>
      </c>
      <c r="AC1209" s="42">
        <f>'Data Entry'!AH1238</f>
        <v>0</v>
      </c>
      <c r="AD1209" s="42">
        <f>'Data Entry'!AI1238</f>
        <v>0</v>
      </c>
      <c r="AE1209" s="42">
        <f>'Data Entry'!AJ1238</f>
        <v>0</v>
      </c>
      <c r="AF1209" s="42">
        <f>'Data Entry'!AK1238</f>
        <v>0</v>
      </c>
      <c r="AG1209" s="42">
        <f>'Data Entry'!AL1238</f>
        <v>0</v>
      </c>
      <c r="AH1209" s="42">
        <f>'Data Entry'!AM1238</f>
        <v>0</v>
      </c>
      <c r="AI1209" s="42">
        <f>'Data Entry'!AV1238</f>
        <v>0</v>
      </c>
      <c r="AJ1209" s="42">
        <f>'Data Entry'!AW1238</f>
        <v>0</v>
      </c>
      <c r="AK1209" s="42">
        <f>'Data Entry'!AX1238</f>
        <v>0</v>
      </c>
      <c r="AL1209" s="291">
        <f t="shared" si="290"/>
        <v>0</v>
      </c>
      <c r="AM1209" s="42">
        <f>'Data Entry'!AY1238</f>
        <v>0</v>
      </c>
      <c r="AN1209" s="42">
        <f>'Data Entry'!AZ1238</f>
        <v>0</v>
      </c>
      <c r="AO1209" s="42">
        <f>'Data Entry'!BA1238</f>
        <v>0</v>
      </c>
      <c r="AP1209" s="42">
        <f>'Data Entry'!BB1238</f>
        <v>0</v>
      </c>
      <c r="AQ1209" s="291">
        <f t="shared" si="296"/>
        <v>0</v>
      </c>
      <c r="AR1209" s="42">
        <f>'Data Entry'!BC1238</f>
        <v>0</v>
      </c>
      <c r="AS1209" s="42">
        <f>'Data Entry'!BD1238</f>
        <v>0</v>
      </c>
      <c r="AT1209" s="291">
        <f t="shared" si="297"/>
        <v>0</v>
      </c>
      <c r="AU1209" s="42">
        <f>'Data Entry'!BE1238</f>
        <v>0</v>
      </c>
      <c r="AV1209" s="42">
        <f>'Data Entry'!BF1238</f>
        <v>0</v>
      </c>
      <c r="AW1209" s="42">
        <f>'Data Entry'!BG1238</f>
        <v>0</v>
      </c>
      <c r="AX1209" s="291">
        <f t="shared" si="291"/>
        <v>0</v>
      </c>
      <c r="AY1209" s="42">
        <f>'Data Entry'!BH1238</f>
        <v>0</v>
      </c>
      <c r="AZ1209" s="42">
        <f>'Data Entry'!BI1238</f>
        <v>0</v>
      </c>
      <c r="BA1209" s="42">
        <f>'Data Entry'!BJ1238</f>
        <v>0</v>
      </c>
      <c r="BB1209" s="42">
        <f>'Data Entry'!BK1238</f>
        <v>0</v>
      </c>
      <c r="BC1209" s="291">
        <f t="shared" si="298"/>
        <v>0</v>
      </c>
      <c r="BD1209" s="42">
        <f>'Data Entry'!BL1238</f>
        <v>0</v>
      </c>
      <c r="BE1209" s="42">
        <f>'Data Entry'!BM1238</f>
        <v>0</v>
      </c>
      <c r="BF1209" s="291">
        <f t="shared" si="299"/>
        <v>0</v>
      </c>
      <c r="BG1209" s="305">
        <f t="shared" si="300"/>
        <v>0</v>
      </c>
      <c r="BH1209" s="288" t="str">
        <f>IFERROR((BG1209*'Data Entry'!$F$18)/'Data Entry'!$E$18,"")</f>
        <v/>
      </c>
      <c r="BI1209" s="305">
        <f t="shared" si="301"/>
        <v>0</v>
      </c>
      <c r="BJ1209" s="288" t="str">
        <f t="shared" si="302"/>
        <v/>
      </c>
      <c r="BK1209" s="307" t="str">
        <f t="shared" si="303"/>
        <v/>
      </c>
    </row>
    <row r="1210" spans="1:63" ht="27" x14ac:dyDescent="0.2">
      <c r="A1210" s="119" t="str">
        <f>'Data Entry'!D1239</f>
        <v>Respondent 1206</v>
      </c>
      <c r="B1210" s="52">
        <f>'Data Entry'!AN1239</f>
        <v>0</v>
      </c>
      <c r="C1210" s="52" t="str">
        <f>'Data Entry'!BX1239</f>
        <v/>
      </c>
      <c r="D1210" s="42" t="str">
        <f>'Data Entry'!BU1239</f>
        <v>No disability</v>
      </c>
      <c r="E1210" s="42">
        <f>'Data Entry'!O1239</f>
        <v>0</v>
      </c>
      <c r="F1210" s="42">
        <f>'Data Entry'!P1239</f>
        <v>0</v>
      </c>
      <c r="G1210" s="42">
        <f>'Data Entry'!Q1239</f>
        <v>0</v>
      </c>
      <c r="H1210" s="291">
        <f t="shared" si="288"/>
        <v>0</v>
      </c>
      <c r="I1210" s="42">
        <f>'Data Entry'!R1239</f>
        <v>0</v>
      </c>
      <c r="J1210" s="42">
        <f>'Data Entry'!S1239</f>
        <v>0</v>
      </c>
      <c r="K1210" s="42">
        <f>'Data Entry'!T1239</f>
        <v>0</v>
      </c>
      <c r="L1210" s="42">
        <f>'Data Entry'!U1239</f>
        <v>0</v>
      </c>
      <c r="M1210" s="291">
        <f t="shared" si="292"/>
        <v>0</v>
      </c>
      <c r="N1210" s="42">
        <f>'Data Entry'!V1239</f>
        <v>0</v>
      </c>
      <c r="O1210" s="42">
        <f>'Data Entry'!W1239</f>
        <v>0</v>
      </c>
      <c r="P1210" s="291">
        <f t="shared" si="293"/>
        <v>0</v>
      </c>
      <c r="Q1210" s="42">
        <f>'Data Entry'!X1239</f>
        <v>0</v>
      </c>
      <c r="R1210" s="42">
        <f>'Data Entry'!Y1239</f>
        <v>0</v>
      </c>
      <c r="S1210" s="42">
        <f>'Data Entry'!Z1239</f>
        <v>0</v>
      </c>
      <c r="T1210" s="291">
        <f t="shared" si="289"/>
        <v>0</v>
      </c>
      <c r="U1210" s="42">
        <f>'Data Entry'!AA1239</f>
        <v>0</v>
      </c>
      <c r="V1210" s="42">
        <f>'Data Entry'!AB1239</f>
        <v>0</v>
      </c>
      <c r="W1210" s="42">
        <f>'Data Entry'!AC1239</f>
        <v>0</v>
      </c>
      <c r="X1210" s="42">
        <f>'Data Entry'!AD1239</f>
        <v>0</v>
      </c>
      <c r="Y1210" s="291">
        <f t="shared" si="294"/>
        <v>0</v>
      </c>
      <c r="Z1210" s="42">
        <f>'Data Entry'!AE1239</f>
        <v>0</v>
      </c>
      <c r="AA1210" s="42">
        <f>'Data Entry'!AF1239</f>
        <v>0</v>
      </c>
      <c r="AB1210" s="291">
        <f t="shared" si="295"/>
        <v>0</v>
      </c>
      <c r="AC1210" s="42">
        <f>'Data Entry'!AH1239</f>
        <v>0</v>
      </c>
      <c r="AD1210" s="42">
        <f>'Data Entry'!AI1239</f>
        <v>0</v>
      </c>
      <c r="AE1210" s="42">
        <f>'Data Entry'!AJ1239</f>
        <v>0</v>
      </c>
      <c r="AF1210" s="42">
        <f>'Data Entry'!AK1239</f>
        <v>0</v>
      </c>
      <c r="AG1210" s="42">
        <f>'Data Entry'!AL1239</f>
        <v>0</v>
      </c>
      <c r="AH1210" s="42">
        <f>'Data Entry'!AM1239</f>
        <v>0</v>
      </c>
      <c r="AI1210" s="42">
        <f>'Data Entry'!AV1239</f>
        <v>0</v>
      </c>
      <c r="AJ1210" s="42">
        <f>'Data Entry'!AW1239</f>
        <v>0</v>
      </c>
      <c r="AK1210" s="42">
        <f>'Data Entry'!AX1239</f>
        <v>0</v>
      </c>
      <c r="AL1210" s="291">
        <f t="shared" si="290"/>
        <v>0</v>
      </c>
      <c r="AM1210" s="42">
        <f>'Data Entry'!AY1239</f>
        <v>0</v>
      </c>
      <c r="AN1210" s="42">
        <f>'Data Entry'!AZ1239</f>
        <v>0</v>
      </c>
      <c r="AO1210" s="42">
        <f>'Data Entry'!BA1239</f>
        <v>0</v>
      </c>
      <c r="AP1210" s="42">
        <f>'Data Entry'!BB1239</f>
        <v>0</v>
      </c>
      <c r="AQ1210" s="291">
        <f t="shared" si="296"/>
        <v>0</v>
      </c>
      <c r="AR1210" s="42">
        <f>'Data Entry'!BC1239</f>
        <v>0</v>
      </c>
      <c r="AS1210" s="42">
        <f>'Data Entry'!BD1239</f>
        <v>0</v>
      </c>
      <c r="AT1210" s="291">
        <f t="shared" si="297"/>
        <v>0</v>
      </c>
      <c r="AU1210" s="42">
        <f>'Data Entry'!BE1239</f>
        <v>0</v>
      </c>
      <c r="AV1210" s="42">
        <f>'Data Entry'!BF1239</f>
        <v>0</v>
      </c>
      <c r="AW1210" s="42">
        <f>'Data Entry'!BG1239</f>
        <v>0</v>
      </c>
      <c r="AX1210" s="291">
        <f t="shared" si="291"/>
        <v>0</v>
      </c>
      <c r="AY1210" s="42">
        <f>'Data Entry'!BH1239</f>
        <v>0</v>
      </c>
      <c r="AZ1210" s="42">
        <f>'Data Entry'!BI1239</f>
        <v>0</v>
      </c>
      <c r="BA1210" s="42">
        <f>'Data Entry'!BJ1239</f>
        <v>0</v>
      </c>
      <c r="BB1210" s="42">
        <f>'Data Entry'!BK1239</f>
        <v>0</v>
      </c>
      <c r="BC1210" s="291">
        <f t="shared" si="298"/>
        <v>0</v>
      </c>
      <c r="BD1210" s="42">
        <f>'Data Entry'!BL1239</f>
        <v>0</v>
      </c>
      <c r="BE1210" s="42">
        <f>'Data Entry'!BM1239</f>
        <v>0</v>
      </c>
      <c r="BF1210" s="291">
        <f t="shared" si="299"/>
        <v>0</v>
      </c>
      <c r="BG1210" s="305">
        <f t="shared" si="300"/>
        <v>0</v>
      </c>
      <c r="BH1210" s="288" t="str">
        <f>IFERROR((BG1210*'Data Entry'!$F$18)/'Data Entry'!$E$18,"")</f>
        <v/>
      </c>
      <c r="BI1210" s="305">
        <f t="shared" si="301"/>
        <v>0</v>
      </c>
      <c r="BJ1210" s="288" t="str">
        <f t="shared" si="302"/>
        <v/>
      </c>
      <c r="BK1210" s="307" t="str">
        <f t="shared" si="303"/>
        <v/>
      </c>
    </row>
    <row r="1211" spans="1:63" ht="27" x14ac:dyDescent="0.2">
      <c r="A1211" s="119" t="str">
        <f>'Data Entry'!D1240</f>
        <v>Respondent 1207</v>
      </c>
      <c r="B1211" s="52">
        <f>'Data Entry'!AN1240</f>
        <v>0</v>
      </c>
      <c r="C1211" s="52" t="str">
        <f>'Data Entry'!BX1240</f>
        <v/>
      </c>
      <c r="D1211" s="42" t="str">
        <f>'Data Entry'!BU1240</f>
        <v>No disability</v>
      </c>
      <c r="E1211" s="42">
        <f>'Data Entry'!O1240</f>
        <v>0</v>
      </c>
      <c r="F1211" s="42">
        <f>'Data Entry'!P1240</f>
        <v>0</v>
      </c>
      <c r="G1211" s="42">
        <f>'Data Entry'!Q1240</f>
        <v>0</v>
      </c>
      <c r="H1211" s="291">
        <f t="shared" si="288"/>
        <v>0</v>
      </c>
      <c r="I1211" s="42">
        <f>'Data Entry'!R1240</f>
        <v>0</v>
      </c>
      <c r="J1211" s="42">
        <f>'Data Entry'!S1240</f>
        <v>0</v>
      </c>
      <c r="K1211" s="42">
        <f>'Data Entry'!T1240</f>
        <v>0</v>
      </c>
      <c r="L1211" s="42">
        <f>'Data Entry'!U1240</f>
        <v>0</v>
      </c>
      <c r="M1211" s="291">
        <f t="shared" si="292"/>
        <v>0</v>
      </c>
      <c r="N1211" s="42">
        <f>'Data Entry'!V1240</f>
        <v>0</v>
      </c>
      <c r="O1211" s="42">
        <f>'Data Entry'!W1240</f>
        <v>0</v>
      </c>
      <c r="P1211" s="291">
        <f t="shared" si="293"/>
        <v>0</v>
      </c>
      <c r="Q1211" s="42">
        <f>'Data Entry'!X1240</f>
        <v>0</v>
      </c>
      <c r="R1211" s="42">
        <f>'Data Entry'!Y1240</f>
        <v>0</v>
      </c>
      <c r="S1211" s="42">
        <f>'Data Entry'!Z1240</f>
        <v>0</v>
      </c>
      <c r="T1211" s="291">
        <f t="shared" si="289"/>
        <v>0</v>
      </c>
      <c r="U1211" s="42">
        <f>'Data Entry'!AA1240</f>
        <v>0</v>
      </c>
      <c r="V1211" s="42">
        <f>'Data Entry'!AB1240</f>
        <v>0</v>
      </c>
      <c r="W1211" s="42">
        <f>'Data Entry'!AC1240</f>
        <v>0</v>
      </c>
      <c r="X1211" s="42">
        <f>'Data Entry'!AD1240</f>
        <v>0</v>
      </c>
      <c r="Y1211" s="291">
        <f t="shared" si="294"/>
        <v>0</v>
      </c>
      <c r="Z1211" s="42">
        <f>'Data Entry'!AE1240</f>
        <v>0</v>
      </c>
      <c r="AA1211" s="42">
        <f>'Data Entry'!AF1240</f>
        <v>0</v>
      </c>
      <c r="AB1211" s="291">
        <f t="shared" si="295"/>
        <v>0</v>
      </c>
      <c r="AC1211" s="42">
        <f>'Data Entry'!AH1240</f>
        <v>0</v>
      </c>
      <c r="AD1211" s="42">
        <f>'Data Entry'!AI1240</f>
        <v>0</v>
      </c>
      <c r="AE1211" s="42">
        <f>'Data Entry'!AJ1240</f>
        <v>0</v>
      </c>
      <c r="AF1211" s="42">
        <f>'Data Entry'!AK1240</f>
        <v>0</v>
      </c>
      <c r="AG1211" s="42">
        <f>'Data Entry'!AL1240</f>
        <v>0</v>
      </c>
      <c r="AH1211" s="42">
        <f>'Data Entry'!AM1240</f>
        <v>0</v>
      </c>
      <c r="AI1211" s="42">
        <f>'Data Entry'!AV1240</f>
        <v>0</v>
      </c>
      <c r="AJ1211" s="42">
        <f>'Data Entry'!AW1240</f>
        <v>0</v>
      </c>
      <c r="AK1211" s="42">
        <f>'Data Entry'!AX1240</f>
        <v>0</v>
      </c>
      <c r="AL1211" s="291">
        <f t="shared" si="290"/>
        <v>0</v>
      </c>
      <c r="AM1211" s="42">
        <f>'Data Entry'!AY1240</f>
        <v>0</v>
      </c>
      <c r="AN1211" s="42">
        <f>'Data Entry'!AZ1240</f>
        <v>0</v>
      </c>
      <c r="AO1211" s="42">
        <f>'Data Entry'!BA1240</f>
        <v>0</v>
      </c>
      <c r="AP1211" s="42">
        <f>'Data Entry'!BB1240</f>
        <v>0</v>
      </c>
      <c r="AQ1211" s="291">
        <f t="shared" si="296"/>
        <v>0</v>
      </c>
      <c r="AR1211" s="42">
        <f>'Data Entry'!BC1240</f>
        <v>0</v>
      </c>
      <c r="AS1211" s="42">
        <f>'Data Entry'!BD1240</f>
        <v>0</v>
      </c>
      <c r="AT1211" s="291">
        <f t="shared" si="297"/>
        <v>0</v>
      </c>
      <c r="AU1211" s="42">
        <f>'Data Entry'!BE1240</f>
        <v>0</v>
      </c>
      <c r="AV1211" s="42">
        <f>'Data Entry'!BF1240</f>
        <v>0</v>
      </c>
      <c r="AW1211" s="42">
        <f>'Data Entry'!BG1240</f>
        <v>0</v>
      </c>
      <c r="AX1211" s="291">
        <f t="shared" si="291"/>
        <v>0</v>
      </c>
      <c r="AY1211" s="42">
        <f>'Data Entry'!BH1240</f>
        <v>0</v>
      </c>
      <c r="AZ1211" s="42">
        <f>'Data Entry'!BI1240</f>
        <v>0</v>
      </c>
      <c r="BA1211" s="42">
        <f>'Data Entry'!BJ1240</f>
        <v>0</v>
      </c>
      <c r="BB1211" s="42">
        <f>'Data Entry'!BK1240</f>
        <v>0</v>
      </c>
      <c r="BC1211" s="291">
        <f t="shared" si="298"/>
        <v>0</v>
      </c>
      <c r="BD1211" s="42">
        <f>'Data Entry'!BL1240</f>
        <v>0</v>
      </c>
      <c r="BE1211" s="42">
        <f>'Data Entry'!BM1240</f>
        <v>0</v>
      </c>
      <c r="BF1211" s="291">
        <f t="shared" si="299"/>
        <v>0</v>
      </c>
      <c r="BG1211" s="305">
        <f t="shared" si="300"/>
        <v>0</v>
      </c>
      <c r="BH1211" s="288" t="str">
        <f>IFERROR((BG1211*'Data Entry'!$F$18)/'Data Entry'!$E$18,"")</f>
        <v/>
      </c>
      <c r="BI1211" s="305">
        <f t="shared" si="301"/>
        <v>0</v>
      </c>
      <c r="BJ1211" s="288" t="str">
        <f t="shared" si="302"/>
        <v/>
      </c>
      <c r="BK1211" s="307" t="str">
        <f t="shared" si="303"/>
        <v/>
      </c>
    </row>
    <row r="1212" spans="1:63" ht="27" x14ac:dyDescent="0.2">
      <c r="A1212" s="119" t="str">
        <f>'Data Entry'!D1241</f>
        <v>Respondent 1208</v>
      </c>
      <c r="B1212" s="52">
        <f>'Data Entry'!AN1241</f>
        <v>0</v>
      </c>
      <c r="C1212" s="52" t="str">
        <f>'Data Entry'!BX1241</f>
        <v/>
      </c>
      <c r="D1212" s="42" t="str">
        <f>'Data Entry'!BU1241</f>
        <v>No disability</v>
      </c>
      <c r="E1212" s="42">
        <f>'Data Entry'!O1241</f>
        <v>0</v>
      </c>
      <c r="F1212" s="42">
        <f>'Data Entry'!P1241</f>
        <v>0</v>
      </c>
      <c r="G1212" s="42">
        <f>'Data Entry'!Q1241</f>
        <v>0</v>
      </c>
      <c r="H1212" s="291">
        <f t="shared" si="288"/>
        <v>0</v>
      </c>
      <c r="I1212" s="42">
        <f>'Data Entry'!R1241</f>
        <v>0</v>
      </c>
      <c r="J1212" s="42">
        <f>'Data Entry'!S1241</f>
        <v>0</v>
      </c>
      <c r="K1212" s="42">
        <f>'Data Entry'!T1241</f>
        <v>0</v>
      </c>
      <c r="L1212" s="42">
        <f>'Data Entry'!U1241</f>
        <v>0</v>
      </c>
      <c r="M1212" s="291">
        <f t="shared" si="292"/>
        <v>0</v>
      </c>
      <c r="N1212" s="42">
        <f>'Data Entry'!V1241</f>
        <v>0</v>
      </c>
      <c r="O1212" s="42">
        <f>'Data Entry'!W1241</f>
        <v>0</v>
      </c>
      <c r="P1212" s="291">
        <f t="shared" si="293"/>
        <v>0</v>
      </c>
      <c r="Q1212" s="42">
        <f>'Data Entry'!X1241</f>
        <v>0</v>
      </c>
      <c r="R1212" s="42">
        <f>'Data Entry'!Y1241</f>
        <v>0</v>
      </c>
      <c r="S1212" s="42">
        <f>'Data Entry'!Z1241</f>
        <v>0</v>
      </c>
      <c r="T1212" s="291">
        <f t="shared" si="289"/>
        <v>0</v>
      </c>
      <c r="U1212" s="42">
        <f>'Data Entry'!AA1241</f>
        <v>0</v>
      </c>
      <c r="V1212" s="42">
        <f>'Data Entry'!AB1241</f>
        <v>0</v>
      </c>
      <c r="W1212" s="42">
        <f>'Data Entry'!AC1241</f>
        <v>0</v>
      </c>
      <c r="X1212" s="42">
        <f>'Data Entry'!AD1241</f>
        <v>0</v>
      </c>
      <c r="Y1212" s="291">
        <f t="shared" si="294"/>
        <v>0</v>
      </c>
      <c r="Z1212" s="42">
        <f>'Data Entry'!AE1241</f>
        <v>0</v>
      </c>
      <c r="AA1212" s="42">
        <f>'Data Entry'!AF1241</f>
        <v>0</v>
      </c>
      <c r="AB1212" s="291">
        <f t="shared" si="295"/>
        <v>0</v>
      </c>
      <c r="AC1212" s="42">
        <f>'Data Entry'!AH1241</f>
        <v>0</v>
      </c>
      <c r="AD1212" s="42">
        <f>'Data Entry'!AI1241</f>
        <v>0</v>
      </c>
      <c r="AE1212" s="42">
        <f>'Data Entry'!AJ1241</f>
        <v>0</v>
      </c>
      <c r="AF1212" s="42">
        <f>'Data Entry'!AK1241</f>
        <v>0</v>
      </c>
      <c r="AG1212" s="42">
        <f>'Data Entry'!AL1241</f>
        <v>0</v>
      </c>
      <c r="AH1212" s="42">
        <f>'Data Entry'!AM1241</f>
        <v>0</v>
      </c>
      <c r="AI1212" s="42">
        <f>'Data Entry'!AV1241</f>
        <v>0</v>
      </c>
      <c r="AJ1212" s="42">
        <f>'Data Entry'!AW1241</f>
        <v>0</v>
      </c>
      <c r="AK1212" s="42">
        <f>'Data Entry'!AX1241</f>
        <v>0</v>
      </c>
      <c r="AL1212" s="291">
        <f t="shared" si="290"/>
        <v>0</v>
      </c>
      <c r="AM1212" s="42">
        <f>'Data Entry'!AY1241</f>
        <v>0</v>
      </c>
      <c r="AN1212" s="42">
        <f>'Data Entry'!AZ1241</f>
        <v>0</v>
      </c>
      <c r="AO1212" s="42">
        <f>'Data Entry'!BA1241</f>
        <v>0</v>
      </c>
      <c r="AP1212" s="42">
        <f>'Data Entry'!BB1241</f>
        <v>0</v>
      </c>
      <c r="AQ1212" s="291">
        <f t="shared" si="296"/>
        <v>0</v>
      </c>
      <c r="AR1212" s="42">
        <f>'Data Entry'!BC1241</f>
        <v>0</v>
      </c>
      <c r="AS1212" s="42">
        <f>'Data Entry'!BD1241</f>
        <v>0</v>
      </c>
      <c r="AT1212" s="291">
        <f t="shared" si="297"/>
        <v>0</v>
      </c>
      <c r="AU1212" s="42">
        <f>'Data Entry'!BE1241</f>
        <v>0</v>
      </c>
      <c r="AV1212" s="42">
        <f>'Data Entry'!BF1241</f>
        <v>0</v>
      </c>
      <c r="AW1212" s="42">
        <f>'Data Entry'!BG1241</f>
        <v>0</v>
      </c>
      <c r="AX1212" s="291">
        <f t="shared" si="291"/>
        <v>0</v>
      </c>
      <c r="AY1212" s="42">
        <f>'Data Entry'!BH1241</f>
        <v>0</v>
      </c>
      <c r="AZ1212" s="42">
        <f>'Data Entry'!BI1241</f>
        <v>0</v>
      </c>
      <c r="BA1212" s="42">
        <f>'Data Entry'!BJ1241</f>
        <v>0</v>
      </c>
      <c r="BB1212" s="42">
        <f>'Data Entry'!BK1241</f>
        <v>0</v>
      </c>
      <c r="BC1212" s="291">
        <f t="shared" si="298"/>
        <v>0</v>
      </c>
      <c r="BD1212" s="42">
        <f>'Data Entry'!BL1241</f>
        <v>0</v>
      </c>
      <c r="BE1212" s="42">
        <f>'Data Entry'!BM1241</f>
        <v>0</v>
      </c>
      <c r="BF1212" s="291">
        <f t="shared" si="299"/>
        <v>0</v>
      </c>
      <c r="BG1212" s="305">
        <f t="shared" si="300"/>
        <v>0</v>
      </c>
      <c r="BH1212" s="288" t="str">
        <f>IFERROR((BG1212*'Data Entry'!$F$18)/'Data Entry'!$E$18,"")</f>
        <v/>
      </c>
      <c r="BI1212" s="305">
        <f t="shared" si="301"/>
        <v>0</v>
      </c>
      <c r="BJ1212" s="288" t="str">
        <f t="shared" si="302"/>
        <v/>
      </c>
      <c r="BK1212" s="307" t="str">
        <f t="shared" si="303"/>
        <v/>
      </c>
    </row>
    <row r="1213" spans="1:63" ht="27" x14ac:dyDescent="0.2">
      <c r="A1213" s="119" t="str">
        <f>'Data Entry'!D1242</f>
        <v>Respondent 1209</v>
      </c>
      <c r="B1213" s="52">
        <f>'Data Entry'!AN1242</f>
        <v>0</v>
      </c>
      <c r="C1213" s="52" t="str">
        <f>'Data Entry'!BX1242</f>
        <v/>
      </c>
      <c r="D1213" s="42" t="str">
        <f>'Data Entry'!BU1242</f>
        <v>No disability</v>
      </c>
      <c r="E1213" s="42">
        <f>'Data Entry'!O1242</f>
        <v>0</v>
      </c>
      <c r="F1213" s="42">
        <f>'Data Entry'!P1242</f>
        <v>0</v>
      </c>
      <c r="G1213" s="42">
        <f>'Data Entry'!Q1242</f>
        <v>0</v>
      </c>
      <c r="H1213" s="291">
        <f t="shared" si="288"/>
        <v>0</v>
      </c>
      <c r="I1213" s="42">
        <f>'Data Entry'!R1242</f>
        <v>0</v>
      </c>
      <c r="J1213" s="42">
        <f>'Data Entry'!S1242</f>
        <v>0</v>
      </c>
      <c r="K1213" s="42">
        <f>'Data Entry'!T1242</f>
        <v>0</v>
      </c>
      <c r="L1213" s="42">
        <f>'Data Entry'!U1242</f>
        <v>0</v>
      </c>
      <c r="M1213" s="291">
        <f t="shared" si="292"/>
        <v>0</v>
      </c>
      <c r="N1213" s="42">
        <f>'Data Entry'!V1242</f>
        <v>0</v>
      </c>
      <c r="O1213" s="42">
        <f>'Data Entry'!W1242</f>
        <v>0</v>
      </c>
      <c r="P1213" s="291">
        <f t="shared" si="293"/>
        <v>0</v>
      </c>
      <c r="Q1213" s="42">
        <f>'Data Entry'!X1242</f>
        <v>0</v>
      </c>
      <c r="R1213" s="42">
        <f>'Data Entry'!Y1242</f>
        <v>0</v>
      </c>
      <c r="S1213" s="42">
        <f>'Data Entry'!Z1242</f>
        <v>0</v>
      </c>
      <c r="T1213" s="291">
        <f t="shared" si="289"/>
        <v>0</v>
      </c>
      <c r="U1213" s="42">
        <f>'Data Entry'!AA1242</f>
        <v>0</v>
      </c>
      <c r="V1213" s="42">
        <f>'Data Entry'!AB1242</f>
        <v>0</v>
      </c>
      <c r="W1213" s="42">
        <f>'Data Entry'!AC1242</f>
        <v>0</v>
      </c>
      <c r="X1213" s="42">
        <f>'Data Entry'!AD1242</f>
        <v>0</v>
      </c>
      <c r="Y1213" s="291">
        <f t="shared" si="294"/>
        <v>0</v>
      </c>
      <c r="Z1213" s="42">
        <f>'Data Entry'!AE1242</f>
        <v>0</v>
      </c>
      <c r="AA1213" s="42">
        <f>'Data Entry'!AF1242</f>
        <v>0</v>
      </c>
      <c r="AB1213" s="291">
        <f t="shared" si="295"/>
        <v>0</v>
      </c>
      <c r="AC1213" s="42">
        <f>'Data Entry'!AH1242</f>
        <v>0</v>
      </c>
      <c r="AD1213" s="42">
        <f>'Data Entry'!AI1242</f>
        <v>0</v>
      </c>
      <c r="AE1213" s="42">
        <f>'Data Entry'!AJ1242</f>
        <v>0</v>
      </c>
      <c r="AF1213" s="42">
        <f>'Data Entry'!AK1242</f>
        <v>0</v>
      </c>
      <c r="AG1213" s="42">
        <f>'Data Entry'!AL1242</f>
        <v>0</v>
      </c>
      <c r="AH1213" s="42">
        <f>'Data Entry'!AM1242</f>
        <v>0</v>
      </c>
      <c r="AI1213" s="42">
        <f>'Data Entry'!AV1242</f>
        <v>0</v>
      </c>
      <c r="AJ1213" s="42">
        <f>'Data Entry'!AW1242</f>
        <v>0</v>
      </c>
      <c r="AK1213" s="42">
        <f>'Data Entry'!AX1242</f>
        <v>0</v>
      </c>
      <c r="AL1213" s="291">
        <f t="shared" si="290"/>
        <v>0</v>
      </c>
      <c r="AM1213" s="42">
        <f>'Data Entry'!AY1242</f>
        <v>0</v>
      </c>
      <c r="AN1213" s="42">
        <f>'Data Entry'!AZ1242</f>
        <v>0</v>
      </c>
      <c r="AO1213" s="42">
        <f>'Data Entry'!BA1242</f>
        <v>0</v>
      </c>
      <c r="AP1213" s="42">
        <f>'Data Entry'!BB1242</f>
        <v>0</v>
      </c>
      <c r="AQ1213" s="291">
        <f t="shared" si="296"/>
        <v>0</v>
      </c>
      <c r="AR1213" s="42">
        <f>'Data Entry'!BC1242</f>
        <v>0</v>
      </c>
      <c r="AS1213" s="42">
        <f>'Data Entry'!BD1242</f>
        <v>0</v>
      </c>
      <c r="AT1213" s="291">
        <f t="shared" si="297"/>
        <v>0</v>
      </c>
      <c r="AU1213" s="42">
        <f>'Data Entry'!BE1242</f>
        <v>0</v>
      </c>
      <c r="AV1213" s="42">
        <f>'Data Entry'!BF1242</f>
        <v>0</v>
      </c>
      <c r="AW1213" s="42">
        <f>'Data Entry'!BG1242</f>
        <v>0</v>
      </c>
      <c r="AX1213" s="291">
        <f t="shared" si="291"/>
        <v>0</v>
      </c>
      <c r="AY1213" s="42">
        <f>'Data Entry'!BH1242</f>
        <v>0</v>
      </c>
      <c r="AZ1213" s="42">
        <f>'Data Entry'!BI1242</f>
        <v>0</v>
      </c>
      <c r="BA1213" s="42">
        <f>'Data Entry'!BJ1242</f>
        <v>0</v>
      </c>
      <c r="BB1213" s="42">
        <f>'Data Entry'!BK1242</f>
        <v>0</v>
      </c>
      <c r="BC1213" s="291">
        <f t="shared" si="298"/>
        <v>0</v>
      </c>
      <c r="BD1213" s="42">
        <f>'Data Entry'!BL1242</f>
        <v>0</v>
      </c>
      <c r="BE1213" s="42">
        <f>'Data Entry'!BM1242</f>
        <v>0</v>
      </c>
      <c r="BF1213" s="291">
        <f t="shared" si="299"/>
        <v>0</v>
      </c>
      <c r="BG1213" s="305">
        <f t="shared" si="300"/>
        <v>0</v>
      </c>
      <c r="BH1213" s="288" t="str">
        <f>IFERROR((BG1213*'Data Entry'!$F$18)/'Data Entry'!$E$18,"")</f>
        <v/>
      </c>
      <c r="BI1213" s="305">
        <f t="shared" si="301"/>
        <v>0</v>
      </c>
      <c r="BJ1213" s="288" t="str">
        <f t="shared" si="302"/>
        <v/>
      </c>
      <c r="BK1213" s="307" t="str">
        <f t="shared" si="303"/>
        <v/>
      </c>
    </row>
    <row r="1214" spans="1:63" ht="27" x14ac:dyDescent="0.2">
      <c r="A1214" s="119" t="str">
        <f>'Data Entry'!D1243</f>
        <v>Respondent 1210</v>
      </c>
      <c r="B1214" s="52">
        <f>'Data Entry'!AN1243</f>
        <v>0</v>
      </c>
      <c r="C1214" s="52" t="str">
        <f>'Data Entry'!BX1243</f>
        <v/>
      </c>
      <c r="D1214" s="42" t="str">
        <f>'Data Entry'!BU1243</f>
        <v>No disability</v>
      </c>
      <c r="E1214" s="42">
        <f>'Data Entry'!O1243</f>
        <v>0</v>
      </c>
      <c r="F1214" s="42">
        <f>'Data Entry'!P1243</f>
        <v>0</v>
      </c>
      <c r="G1214" s="42">
        <f>'Data Entry'!Q1243</f>
        <v>0</v>
      </c>
      <c r="H1214" s="291">
        <f t="shared" si="288"/>
        <v>0</v>
      </c>
      <c r="I1214" s="42">
        <f>'Data Entry'!R1243</f>
        <v>0</v>
      </c>
      <c r="J1214" s="42">
        <f>'Data Entry'!S1243</f>
        <v>0</v>
      </c>
      <c r="K1214" s="42">
        <f>'Data Entry'!T1243</f>
        <v>0</v>
      </c>
      <c r="L1214" s="42">
        <f>'Data Entry'!U1243</f>
        <v>0</v>
      </c>
      <c r="M1214" s="291">
        <f t="shared" si="292"/>
        <v>0</v>
      </c>
      <c r="N1214" s="42">
        <f>'Data Entry'!V1243</f>
        <v>0</v>
      </c>
      <c r="O1214" s="42">
        <f>'Data Entry'!W1243</f>
        <v>0</v>
      </c>
      <c r="P1214" s="291">
        <f t="shared" si="293"/>
        <v>0</v>
      </c>
      <c r="Q1214" s="42">
        <f>'Data Entry'!X1243</f>
        <v>0</v>
      </c>
      <c r="R1214" s="42">
        <f>'Data Entry'!Y1243</f>
        <v>0</v>
      </c>
      <c r="S1214" s="42">
        <f>'Data Entry'!Z1243</f>
        <v>0</v>
      </c>
      <c r="T1214" s="291">
        <f t="shared" si="289"/>
        <v>0</v>
      </c>
      <c r="U1214" s="42">
        <f>'Data Entry'!AA1243</f>
        <v>0</v>
      </c>
      <c r="V1214" s="42">
        <f>'Data Entry'!AB1243</f>
        <v>0</v>
      </c>
      <c r="W1214" s="42">
        <f>'Data Entry'!AC1243</f>
        <v>0</v>
      </c>
      <c r="X1214" s="42">
        <f>'Data Entry'!AD1243</f>
        <v>0</v>
      </c>
      <c r="Y1214" s="291">
        <f t="shared" si="294"/>
        <v>0</v>
      </c>
      <c r="Z1214" s="42">
        <f>'Data Entry'!AE1243</f>
        <v>0</v>
      </c>
      <c r="AA1214" s="42">
        <f>'Data Entry'!AF1243</f>
        <v>0</v>
      </c>
      <c r="AB1214" s="291">
        <f t="shared" si="295"/>
        <v>0</v>
      </c>
      <c r="AC1214" s="42">
        <f>'Data Entry'!AH1243</f>
        <v>0</v>
      </c>
      <c r="AD1214" s="42">
        <f>'Data Entry'!AI1243</f>
        <v>0</v>
      </c>
      <c r="AE1214" s="42">
        <f>'Data Entry'!AJ1243</f>
        <v>0</v>
      </c>
      <c r="AF1214" s="42">
        <f>'Data Entry'!AK1243</f>
        <v>0</v>
      </c>
      <c r="AG1214" s="42">
        <f>'Data Entry'!AL1243</f>
        <v>0</v>
      </c>
      <c r="AH1214" s="42">
        <f>'Data Entry'!AM1243</f>
        <v>0</v>
      </c>
      <c r="AI1214" s="42">
        <f>'Data Entry'!AV1243</f>
        <v>0</v>
      </c>
      <c r="AJ1214" s="42">
        <f>'Data Entry'!AW1243</f>
        <v>0</v>
      </c>
      <c r="AK1214" s="42">
        <f>'Data Entry'!AX1243</f>
        <v>0</v>
      </c>
      <c r="AL1214" s="291">
        <f t="shared" si="290"/>
        <v>0</v>
      </c>
      <c r="AM1214" s="42">
        <f>'Data Entry'!AY1243</f>
        <v>0</v>
      </c>
      <c r="AN1214" s="42">
        <f>'Data Entry'!AZ1243</f>
        <v>0</v>
      </c>
      <c r="AO1214" s="42">
        <f>'Data Entry'!BA1243</f>
        <v>0</v>
      </c>
      <c r="AP1214" s="42">
        <f>'Data Entry'!BB1243</f>
        <v>0</v>
      </c>
      <c r="AQ1214" s="291">
        <f t="shared" si="296"/>
        <v>0</v>
      </c>
      <c r="AR1214" s="42">
        <f>'Data Entry'!BC1243</f>
        <v>0</v>
      </c>
      <c r="AS1214" s="42">
        <f>'Data Entry'!BD1243</f>
        <v>0</v>
      </c>
      <c r="AT1214" s="291">
        <f t="shared" si="297"/>
        <v>0</v>
      </c>
      <c r="AU1214" s="42">
        <f>'Data Entry'!BE1243</f>
        <v>0</v>
      </c>
      <c r="AV1214" s="42">
        <f>'Data Entry'!BF1243</f>
        <v>0</v>
      </c>
      <c r="AW1214" s="42">
        <f>'Data Entry'!BG1243</f>
        <v>0</v>
      </c>
      <c r="AX1214" s="291">
        <f t="shared" si="291"/>
        <v>0</v>
      </c>
      <c r="AY1214" s="42">
        <f>'Data Entry'!BH1243</f>
        <v>0</v>
      </c>
      <c r="AZ1214" s="42">
        <f>'Data Entry'!BI1243</f>
        <v>0</v>
      </c>
      <c r="BA1214" s="42">
        <f>'Data Entry'!BJ1243</f>
        <v>0</v>
      </c>
      <c r="BB1214" s="42">
        <f>'Data Entry'!BK1243</f>
        <v>0</v>
      </c>
      <c r="BC1214" s="291">
        <f t="shared" si="298"/>
        <v>0</v>
      </c>
      <c r="BD1214" s="42">
        <f>'Data Entry'!BL1243</f>
        <v>0</v>
      </c>
      <c r="BE1214" s="42">
        <f>'Data Entry'!BM1243</f>
        <v>0</v>
      </c>
      <c r="BF1214" s="291">
        <f t="shared" si="299"/>
        <v>0</v>
      </c>
      <c r="BG1214" s="305">
        <f t="shared" si="300"/>
        <v>0</v>
      </c>
      <c r="BH1214" s="288" t="str">
        <f>IFERROR((BG1214*'Data Entry'!$F$18)/'Data Entry'!$E$18,"")</f>
        <v/>
      </c>
      <c r="BI1214" s="305">
        <f t="shared" si="301"/>
        <v>0</v>
      </c>
      <c r="BJ1214" s="288" t="str">
        <f t="shared" si="302"/>
        <v/>
      </c>
      <c r="BK1214" s="307" t="str">
        <f t="shared" si="303"/>
        <v/>
      </c>
    </row>
    <row r="1215" spans="1:63" ht="27" x14ac:dyDescent="0.2">
      <c r="A1215" s="119" t="str">
        <f>'Data Entry'!D1244</f>
        <v>Respondent 1211</v>
      </c>
      <c r="B1215" s="52">
        <f>'Data Entry'!AN1244</f>
        <v>0</v>
      </c>
      <c r="C1215" s="52" t="str">
        <f>'Data Entry'!BX1244</f>
        <v/>
      </c>
      <c r="D1215" s="42" t="str">
        <f>'Data Entry'!BU1244</f>
        <v>No disability</v>
      </c>
      <c r="E1215" s="42">
        <f>'Data Entry'!O1244</f>
        <v>0</v>
      </c>
      <c r="F1215" s="42">
        <f>'Data Entry'!P1244</f>
        <v>0</v>
      </c>
      <c r="G1215" s="42">
        <f>'Data Entry'!Q1244</f>
        <v>0</v>
      </c>
      <c r="H1215" s="291">
        <f t="shared" si="288"/>
        <v>0</v>
      </c>
      <c r="I1215" s="42">
        <f>'Data Entry'!R1244</f>
        <v>0</v>
      </c>
      <c r="J1215" s="42">
        <f>'Data Entry'!S1244</f>
        <v>0</v>
      </c>
      <c r="K1215" s="42">
        <f>'Data Entry'!T1244</f>
        <v>0</v>
      </c>
      <c r="L1215" s="42">
        <f>'Data Entry'!U1244</f>
        <v>0</v>
      </c>
      <c r="M1215" s="291">
        <f t="shared" si="292"/>
        <v>0</v>
      </c>
      <c r="N1215" s="42">
        <f>'Data Entry'!V1244</f>
        <v>0</v>
      </c>
      <c r="O1215" s="42">
        <f>'Data Entry'!W1244</f>
        <v>0</v>
      </c>
      <c r="P1215" s="291">
        <f t="shared" si="293"/>
        <v>0</v>
      </c>
      <c r="Q1215" s="42">
        <f>'Data Entry'!X1244</f>
        <v>0</v>
      </c>
      <c r="R1215" s="42">
        <f>'Data Entry'!Y1244</f>
        <v>0</v>
      </c>
      <c r="S1215" s="42">
        <f>'Data Entry'!Z1244</f>
        <v>0</v>
      </c>
      <c r="T1215" s="291">
        <f t="shared" si="289"/>
        <v>0</v>
      </c>
      <c r="U1215" s="42">
        <f>'Data Entry'!AA1244</f>
        <v>0</v>
      </c>
      <c r="V1215" s="42">
        <f>'Data Entry'!AB1244</f>
        <v>0</v>
      </c>
      <c r="W1215" s="42">
        <f>'Data Entry'!AC1244</f>
        <v>0</v>
      </c>
      <c r="X1215" s="42">
        <f>'Data Entry'!AD1244</f>
        <v>0</v>
      </c>
      <c r="Y1215" s="291">
        <f t="shared" si="294"/>
        <v>0</v>
      </c>
      <c r="Z1215" s="42">
        <f>'Data Entry'!AE1244</f>
        <v>0</v>
      </c>
      <c r="AA1215" s="42">
        <f>'Data Entry'!AF1244</f>
        <v>0</v>
      </c>
      <c r="AB1215" s="291">
        <f t="shared" si="295"/>
        <v>0</v>
      </c>
      <c r="AC1215" s="42">
        <f>'Data Entry'!AH1244</f>
        <v>0</v>
      </c>
      <c r="AD1215" s="42">
        <f>'Data Entry'!AI1244</f>
        <v>0</v>
      </c>
      <c r="AE1215" s="42">
        <f>'Data Entry'!AJ1244</f>
        <v>0</v>
      </c>
      <c r="AF1215" s="42">
        <f>'Data Entry'!AK1244</f>
        <v>0</v>
      </c>
      <c r="AG1215" s="42">
        <f>'Data Entry'!AL1244</f>
        <v>0</v>
      </c>
      <c r="AH1215" s="42">
        <f>'Data Entry'!AM1244</f>
        <v>0</v>
      </c>
      <c r="AI1215" s="42">
        <f>'Data Entry'!AV1244</f>
        <v>0</v>
      </c>
      <c r="AJ1215" s="42">
        <f>'Data Entry'!AW1244</f>
        <v>0</v>
      </c>
      <c r="AK1215" s="42">
        <f>'Data Entry'!AX1244</f>
        <v>0</v>
      </c>
      <c r="AL1215" s="291">
        <f t="shared" si="290"/>
        <v>0</v>
      </c>
      <c r="AM1215" s="42">
        <f>'Data Entry'!AY1244</f>
        <v>0</v>
      </c>
      <c r="AN1215" s="42">
        <f>'Data Entry'!AZ1244</f>
        <v>0</v>
      </c>
      <c r="AO1215" s="42">
        <f>'Data Entry'!BA1244</f>
        <v>0</v>
      </c>
      <c r="AP1215" s="42">
        <f>'Data Entry'!BB1244</f>
        <v>0</v>
      </c>
      <c r="AQ1215" s="291">
        <f t="shared" si="296"/>
        <v>0</v>
      </c>
      <c r="AR1215" s="42">
        <f>'Data Entry'!BC1244</f>
        <v>0</v>
      </c>
      <c r="AS1215" s="42">
        <f>'Data Entry'!BD1244</f>
        <v>0</v>
      </c>
      <c r="AT1215" s="291">
        <f t="shared" si="297"/>
        <v>0</v>
      </c>
      <c r="AU1215" s="42">
        <f>'Data Entry'!BE1244</f>
        <v>0</v>
      </c>
      <c r="AV1215" s="42">
        <f>'Data Entry'!BF1244</f>
        <v>0</v>
      </c>
      <c r="AW1215" s="42">
        <f>'Data Entry'!BG1244</f>
        <v>0</v>
      </c>
      <c r="AX1215" s="291">
        <f t="shared" si="291"/>
        <v>0</v>
      </c>
      <c r="AY1215" s="42">
        <f>'Data Entry'!BH1244</f>
        <v>0</v>
      </c>
      <c r="AZ1215" s="42">
        <f>'Data Entry'!BI1244</f>
        <v>0</v>
      </c>
      <c r="BA1215" s="42">
        <f>'Data Entry'!BJ1244</f>
        <v>0</v>
      </c>
      <c r="BB1215" s="42">
        <f>'Data Entry'!BK1244</f>
        <v>0</v>
      </c>
      <c r="BC1215" s="291">
        <f t="shared" si="298"/>
        <v>0</v>
      </c>
      <c r="BD1215" s="42">
        <f>'Data Entry'!BL1244</f>
        <v>0</v>
      </c>
      <c r="BE1215" s="42">
        <f>'Data Entry'!BM1244</f>
        <v>0</v>
      </c>
      <c r="BF1215" s="291">
        <f t="shared" si="299"/>
        <v>0</v>
      </c>
      <c r="BG1215" s="305">
        <f t="shared" si="300"/>
        <v>0</v>
      </c>
      <c r="BH1215" s="288" t="str">
        <f>IFERROR((BG1215*'Data Entry'!$F$18)/'Data Entry'!$E$18,"")</f>
        <v/>
      </c>
      <c r="BI1215" s="305">
        <f t="shared" si="301"/>
        <v>0</v>
      </c>
      <c r="BJ1215" s="288" t="str">
        <f t="shared" si="302"/>
        <v/>
      </c>
      <c r="BK1215" s="307" t="str">
        <f t="shared" si="303"/>
        <v/>
      </c>
    </row>
    <row r="1216" spans="1:63" ht="27" x14ac:dyDescent="0.2">
      <c r="A1216" s="119" t="str">
        <f>'Data Entry'!D1245</f>
        <v>Respondent 1212</v>
      </c>
      <c r="B1216" s="52">
        <f>'Data Entry'!AN1245</f>
        <v>0</v>
      </c>
      <c r="C1216" s="52" t="str">
        <f>'Data Entry'!BX1245</f>
        <v/>
      </c>
      <c r="D1216" s="42" t="str">
        <f>'Data Entry'!BU1245</f>
        <v>No disability</v>
      </c>
      <c r="E1216" s="42">
        <f>'Data Entry'!O1245</f>
        <v>0</v>
      </c>
      <c r="F1216" s="42">
        <f>'Data Entry'!P1245</f>
        <v>0</v>
      </c>
      <c r="G1216" s="42">
        <f>'Data Entry'!Q1245</f>
        <v>0</v>
      </c>
      <c r="H1216" s="291">
        <f t="shared" si="288"/>
        <v>0</v>
      </c>
      <c r="I1216" s="42">
        <f>'Data Entry'!R1245</f>
        <v>0</v>
      </c>
      <c r="J1216" s="42">
        <f>'Data Entry'!S1245</f>
        <v>0</v>
      </c>
      <c r="K1216" s="42">
        <f>'Data Entry'!T1245</f>
        <v>0</v>
      </c>
      <c r="L1216" s="42">
        <f>'Data Entry'!U1245</f>
        <v>0</v>
      </c>
      <c r="M1216" s="291">
        <f t="shared" si="292"/>
        <v>0</v>
      </c>
      <c r="N1216" s="42">
        <f>'Data Entry'!V1245</f>
        <v>0</v>
      </c>
      <c r="O1216" s="42">
        <f>'Data Entry'!W1245</f>
        <v>0</v>
      </c>
      <c r="P1216" s="291">
        <f t="shared" si="293"/>
        <v>0</v>
      </c>
      <c r="Q1216" s="42">
        <f>'Data Entry'!X1245</f>
        <v>0</v>
      </c>
      <c r="R1216" s="42">
        <f>'Data Entry'!Y1245</f>
        <v>0</v>
      </c>
      <c r="S1216" s="42">
        <f>'Data Entry'!Z1245</f>
        <v>0</v>
      </c>
      <c r="T1216" s="291">
        <f t="shared" si="289"/>
        <v>0</v>
      </c>
      <c r="U1216" s="42">
        <f>'Data Entry'!AA1245</f>
        <v>0</v>
      </c>
      <c r="V1216" s="42">
        <f>'Data Entry'!AB1245</f>
        <v>0</v>
      </c>
      <c r="W1216" s="42">
        <f>'Data Entry'!AC1245</f>
        <v>0</v>
      </c>
      <c r="X1216" s="42">
        <f>'Data Entry'!AD1245</f>
        <v>0</v>
      </c>
      <c r="Y1216" s="291">
        <f t="shared" si="294"/>
        <v>0</v>
      </c>
      <c r="Z1216" s="42">
        <f>'Data Entry'!AE1245</f>
        <v>0</v>
      </c>
      <c r="AA1216" s="42">
        <f>'Data Entry'!AF1245</f>
        <v>0</v>
      </c>
      <c r="AB1216" s="291">
        <f t="shared" si="295"/>
        <v>0</v>
      </c>
      <c r="AC1216" s="42">
        <f>'Data Entry'!AH1245</f>
        <v>0</v>
      </c>
      <c r="AD1216" s="42">
        <f>'Data Entry'!AI1245</f>
        <v>0</v>
      </c>
      <c r="AE1216" s="42">
        <f>'Data Entry'!AJ1245</f>
        <v>0</v>
      </c>
      <c r="AF1216" s="42">
        <f>'Data Entry'!AK1245</f>
        <v>0</v>
      </c>
      <c r="AG1216" s="42">
        <f>'Data Entry'!AL1245</f>
        <v>0</v>
      </c>
      <c r="AH1216" s="42">
        <f>'Data Entry'!AM1245</f>
        <v>0</v>
      </c>
      <c r="AI1216" s="42">
        <f>'Data Entry'!AV1245</f>
        <v>0</v>
      </c>
      <c r="AJ1216" s="42">
        <f>'Data Entry'!AW1245</f>
        <v>0</v>
      </c>
      <c r="AK1216" s="42">
        <f>'Data Entry'!AX1245</f>
        <v>0</v>
      </c>
      <c r="AL1216" s="291">
        <f t="shared" si="290"/>
        <v>0</v>
      </c>
      <c r="AM1216" s="42">
        <f>'Data Entry'!AY1245</f>
        <v>0</v>
      </c>
      <c r="AN1216" s="42">
        <f>'Data Entry'!AZ1245</f>
        <v>0</v>
      </c>
      <c r="AO1216" s="42">
        <f>'Data Entry'!BA1245</f>
        <v>0</v>
      </c>
      <c r="AP1216" s="42">
        <f>'Data Entry'!BB1245</f>
        <v>0</v>
      </c>
      <c r="AQ1216" s="291">
        <f t="shared" si="296"/>
        <v>0</v>
      </c>
      <c r="AR1216" s="42">
        <f>'Data Entry'!BC1245</f>
        <v>0</v>
      </c>
      <c r="AS1216" s="42">
        <f>'Data Entry'!BD1245</f>
        <v>0</v>
      </c>
      <c r="AT1216" s="291">
        <f t="shared" si="297"/>
        <v>0</v>
      </c>
      <c r="AU1216" s="42">
        <f>'Data Entry'!BE1245</f>
        <v>0</v>
      </c>
      <c r="AV1216" s="42">
        <f>'Data Entry'!BF1245</f>
        <v>0</v>
      </c>
      <c r="AW1216" s="42">
        <f>'Data Entry'!BG1245</f>
        <v>0</v>
      </c>
      <c r="AX1216" s="291">
        <f t="shared" si="291"/>
        <v>0</v>
      </c>
      <c r="AY1216" s="42">
        <f>'Data Entry'!BH1245</f>
        <v>0</v>
      </c>
      <c r="AZ1216" s="42">
        <f>'Data Entry'!BI1245</f>
        <v>0</v>
      </c>
      <c r="BA1216" s="42">
        <f>'Data Entry'!BJ1245</f>
        <v>0</v>
      </c>
      <c r="BB1216" s="42">
        <f>'Data Entry'!BK1245</f>
        <v>0</v>
      </c>
      <c r="BC1216" s="291">
        <f t="shared" si="298"/>
        <v>0</v>
      </c>
      <c r="BD1216" s="42">
        <f>'Data Entry'!BL1245</f>
        <v>0</v>
      </c>
      <c r="BE1216" s="42">
        <f>'Data Entry'!BM1245</f>
        <v>0</v>
      </c>
      <c r="BF1216" s="291">
        <f t="shared" si="299"/>
        <v>0</v>
      </c>
      <c r="BG1216" s="305">
        <f t="shared" si="300"/>
        <v>0</v>
      </c>
      <c r="BH1216" s="288" t="str">
        <f>IFERROR((BG1216*'Data Entry'!$F$18)/'Data Entry'!$E$18,"")</f>
        <v/>
      </c>
      <c r="BI1216" s="305">
        <f t="shared" si="301"/>
        <v>0</v>
      </c>
      <c r="BJ1216" s="288" t="str">
        <f t="shared" si="302"/>
        <v/>
      </c>
      <c r="BK1216" s="307" t="str">
        <f t="shared" si="303"/>
        <v/>
      </c>
    </row>
    <row r="1217" spans="1:63" ht="27" x14ac:dyDescent="0.2">
      <c r="A1217" s="119" t="str">
        <f>'Data Entry'!D1246</f>
        <v>Respondent 1213</v>
      </c>
      <c r="B1217" s="52">
        <f>'Data Entry'!AN1246</f>
        <v>0</v>
      </c>
      <c r="C1217" s="52" t="str">
        <f>'Data Entry'!BX1246</f>
        <v/>
      </c>
      <c r="D1217" s="42" t="str">
        <f>'Data Entry'!BU1246</f>
        <v>No disability</v>
      </c>
      <c r="E1217" s="42">
        <f>'Data Entry'!O1246</f>
        <v>0</v>
      </c>
      <c r="F1217" s="42">
        <f>'Data Entry'!P1246</f>
        <v>0</v>
      </c>
      <c r="G1217" s="42">
        <f>'Data Entry'!Q1246</f>
        <v>0</v>
      </c>
      <c r="H1217" s="291">
        <f t="shared" si="288"/>
        <v>0</v>
      </c>
      <c r="I1217" s="42">
        <f>'Data Entry'!R1246</f>
        <v>0</v>
      </c>
      <c r="J1217" s="42">
        <f>'Data Entry'!S1246</f>
        <v>0</v>
      </c>
      <c r="K1217" s="42">
        <f>'Data Entry'!T1246</f>
        <v>0</v>
      </c>
      <c r="L1217" s="42">
        <f>'Data Entry'!U1246</f>
        <v>0</v>
      </c>
      <c r="M1217" s="291">
        <f t="shared" si="292"/>
        <v>0</v>
      </c>
      <c r="N1217" s="42">
        <f>'Data Entry'!V1246</f>
        <v>0</v>
      </c>
      <c r="O1217" s="42">
        <f>'Data Entry'!W1246</f>
        <v>0</v>
      </c>
      <c r="P1217" s="291">
        <f t="shared" si="293"/>
        <v>0</v>
      </c>
      <c r="Q1217" s="42">
        <f>'Data Entry'!X1246</f>
        <v>0</v>
      </c>
      <c r="R1217" s="42">
        <f>'Data Entry'!Y1246</f>
        <v>0</v>
      </c>
      <c r="S1217" s="42">
        <f>'Data Entry'!Z1246</f>
        <v>0</v>
      </c>
      <c r="T1217" s="291">
        <f t="shared" si="289"/>
        <v>0</v>
      </c>
      <c r="U1217" s="42">
        <f>'Data Entry'!AA1246</f>
        <v>0</v>
      </c>
      <c r="V1217" s="42">
        <f>'Data Entry'!AB1246</f>
        <v>0</v>
      </c>
      <c r="W1217" s="42">
        <f>'Data Entry'!AC1246</f>
        <v>0</v>
      </c>
      <c r="X1217" s="42">
        <f>'Data Entry'!AD1246</f>
        <v>0</v>
      </c>
      <c r="Y1217" s="291">
        <f t="shared" si="294"/>
        <v>0</v>
      </c>
      <c r="Z1217" s="42">
        <f>'Data Entry'!AE1246</f>
        <v>0</v>
      </c>
      <c r="AA1217" s="42">
        <f>'Data Entry'!AF1246</f>
        <v>0</v>
      </c>
      <c r="AB1217" s="291">
        <f t="shared" si="295"/>
        <v>0</v>
      </c>
      <c r="AC1217" s="42">
        <f>'Data Entry'!AH1246</f>
        <v>0</v>
      </c>
      <c r="AD1217" s="42">
        <f>'Data Entry'!AI1246</f>
        <v>0</v>
      </c>
      <c r="AE1217" s="42">
        <f>'Data Entry'!AJ1246</f>
        <v>0</v>
      </c>
      <c r="AF1217" s="42">
        <f>'Data Entry'!AK1246</f>
        <v>0</v>
      </c>
      <c r="AG1217" s="42">
        <f>'Data Entry'!AL1246</f>
        <v>0</v>
      </c>
      <c r="AH1217" s="42">
        <f>'Data Entry'!AM1246</f>
        <v>0</v>
      </c>
      <c r="AI1217" s="42">
        <f>'Data Entry'!AV1246</f>
        <v>0</v>
      </c>
      <c r="AJ1217" s="42">
        <f>'Data Entry'!AW1246</f>
        <v>0</v>
      </c>
      <c r="AK1217" s="42">
        <f>'Data Entry'!AX1246</f>
        <v>0</v>
      </c>
      <c r="AL1217" s="291">
        <f t="shared" si="290"/>
        <v>0</v>
      </c>
      <c r="AM1217" s="42">
        <f>'Data Entry'!AY1246</f>
        <v>0</v>
      </c>
      <c r="AN1217" s="42">
        <f>'Data Entry'!AZ1246</f>
        <v>0</v>
      </c>
      <c r="AO1217" s="42">
        <f>'Data Entry'!BA1246</f>
        <v>0</v>
      </c>
      <c r="AP1217" s="42">
        <f>'Data Entry'!BB1246</f>
        <v>0</v>
      </c>
      <c r="AQ1217" s="291">
        <f t="shared" si="296"/>
        <v>0</v>
      </c>
      <c r="AR1217" s="42">
        <f>'Data Entry'!BC1246</f>
        <v>0</v>
      </c>
      <c r="AS1217" s="42">
        <f>'Data Entry'!BD1246</f>
        <v>0</v>
      </c>
      <c r="AT1217" s="291">
        <f t="shared" si="297"/>
        <v>0</v>
      </c>
      <c r="AU1217" s="42">
        <f>'Data Entry'!BE1246</f>
        <v>0</v>
      </c>
      <c r="AV1217" s="42">
        <f>'Data Entry'!BF1246</f>
        <v>0</v>
      </c>
      <c r="AW1217" s="42">
        <f>'Data Entry'!BG1246</f>
        <v>0</v>
      </c>
      <c r="AX1217" s="291">
        <f t="shared" si="291"/>
        <v>0</v>
      </c>
      <c r="AY1217" s="42">
        <f>'Data Entry'!BH1246</f>
        <v>0</v>
      </c>
      <c r="AZ1217" s="42">
        <f>'Data Entry'!BI1246</f>
        <v>0</v>
      </c>
      <c r="BA1217" s="42">
        <f>'Data Entry'!BJ1246</f>
        <v>0</v>
      </c>
      <c r="BB1217" s="42">
        <f>'Data Entry'!BK1246</f>
        <v>0</v>
      </c>
      <c r="BC1217" s="291">
        <f t="shared" si="298"/>
        <v>0</v>
      </c>
      <c r="BD1217" s="42">
        <f>'Data Entry'!BL1246</f>
        <v>0</v>
      </c>
      <c r="BE1217" s="42">
        <f>'Data Entry'!BM1246</f>
        <v>0</v>
      </c>
      <c r="BF1217" s="291">
        <f t="shared" si="299"/>
        <v>0</v>
      </c>
      <c r="BG1217" s="305">
        <f t="shared" si="300"/>
        <v>0</v>
      </c>
      <c r="BH1217" s="288" t="str">
        <f>IFERROR((BG1217*'Data Entry'!$F$18)/'Data Entry'!$E$18,"")</f>
        <v/>
      </c>
      <c r="BI1217" s="305">
        <f t="shared" si="301"/>
        <v>0</v>
      </c>
      <c r="BJ1217" s="288" t="str">
        <f t="shared" si="302"/>
        <v/>
      </c>
      <c r="BK1217" s="307" t="str">
        <f t="shared" si="303"/>
        <v/>
      </c>
    </row>
    <row r="1218" spans="1:63" ht="27" x14ac:dyDescent="0.2">
      <c r="A1218" s="119" t="str">
        <f>'Data Entry'!D1247</f>
        <v>Respondent 1214</v>
      </c>
      <c r="B1218" s="52">
        <f>'Data Entry'!AN1247</f>
        <v>0</v>
      </c>
      <c r="C1218" s="52" t="str">
        <f>'Data Entry'!BX1247</f>
        <v/>
      </c>
      <c r="D1218" s="42" t="str">
        <f>'Data Entry'!BU1247</f>
        <v>No disability</v>
      </c>
      <c r="E1218" s="42">
        <f>'Data Entry'!O1247</f>
        <v>0</v>
      </c>
      <c r="F1218" s="42">
        <f>'Data Entry'!P1247</f>
        <v>0</v>
      </c>
      <c r="G1218" s="42">
        <f>'Data Entry'!Q1247</f>
        <v>0</v>
      </c>
      <c r="H1218" s="291">
        <f t="shared" si="288"/>
        <v>0</v>
      </c>
      <c r="I1218" s="42">
        <f>'Data Entry'!R1247</f>
        <v>0</v>
      </c>
      <c r="J1218" s="42">
        <f>'Data Entry'!S1247</f>
        <v>0</v>
      </c>
      <c r="K1218" s="42">
        <f>'Data Entry'!T1247</f>
        <v>0</v>
      </c>
      <c r="L1218" s="42">
        <f>'Data Entry'!U1247</f>
        <v>0</v>
      </c>
      <c r="M1218" s="291">
        <f t="shared" si="292"/>
        <v>0</v>
      </c>
      <c r="N1218" s="42">
        <f>'Data Entry'!V1247</f>
        <v>0</v>
      </c>
      <c r="O1218" s="42">
        <f>'Data Entry'!W1247</f>
        <v>0</v>
      </c>
      <c r="P1218" s="291">
        <f t="shared" si="293"/>
        <v>0</v>
      </c>
      <c r="Q1218" s="42">
        <f>'Data Entry'!X1247</f>
        <v>0</v>
      </c>
      <c r="R1218" s="42">
        <f>'Data Entry'!Y1247</f>
        <v>0</v>
      </c>
      <c r="S1218" s="42">
        <f>'Data Entry'!Z1247</f>
        <v>0</v>
      </c>
      <c r="T1218" s="291">
        <f t="shared" si="289"/>
        <v>0</v>
      </c>
      <c r="U1218" s="42">
        <f>'Data Entry'!AA1247</f>
        <v>0</v>
      </c>
      <c r="V1218" s="42">
        <f>'Data Entry'!AB1247</f>
        <v>0</v>
      </c>
      <c r="W1218" s="42">
        <f>'Data Entry'!AC1247</f>
        <v>0</v>
      </c>
      <c r="X1218" s="42">
        <f>'Data Entry'!AD1247</f>
        <v>0</v>
      </c>
      <c r="Y1218" s="291">
        <f t="shared" si="294"/>
        <v>0</v>
      </c>
      <c r="Z1218" s="42">
        <f>'Data Entry'!AE1247</f>
        <v>0</v>
      </c>
      <c r="AA1218" s="42">
        <f>'Data Entry'!AF1247</f>
        <v>0</v>
      </c>
      <c r="AB1218" s="291">
        <f t="shared" si="295"/>
        <v>0</v>
      </c>
      <c r="AC1218" s="42">
        <f>'Data Entry'!AH1247</f>
        <v>0</v>
      </c>
      <c r="AD1218" s="42">
        <f>'Data Entry'!AI1247</f>
        <v>0</v>
      </c>
      <c r="AE1218" s="42">
        <f>'Data Entry'!AJ1247</f>
        <v>0</v>
      </c>
      <c r="AF1218" s="42">
        <f>'Data Entry'!AK1247</f>
        <v>0</v>
      </c>
      <c r="AG1218" s="42">
        <f>'Data Entry'!AL1247</f>
        <v>0</v>
      </c>
      <c r="AH1218" s="42">
        <f>'Data Entry'!AM1247</f>
        <v>0</v>
      </c>
      <c r="AI1218" s="42">
        <f>'Data Entry'!AV1247</f>
        <v>0</v>
      </c>
      <c r="AJ1218" s="42">
        <f>'Data Entry'!AW1247</f>
        <v>0</v>
      </c>
      <c r="AK1218" s="42">
        <f>'Data Entry'!AX1247</f>
        <v>0</v>
      </c>
      <c r="AL1218" s="291">
        <f t="shared" si="290"/>
        <v>0</v>
      </c>
      <c r="AM1218" s="42">
        <f>'Data Entry'!AY1247</f>
        <v>0</v>
      </c>
      <c r="AN1218" s="42">
        <f>'Data Entry'!AZ1247</f>
        <v>0</v>
      </c>
      <c r="AO1218" s="42">
        <f>'Data Entry'!BA1247</f>
        <v>0</v>
      </c>
      <c r="AP1218" s="42">
        <f>'Data Entry'!BB1247</f>
        <v>0</v>
      </c>
      <c r="AQ1218" s="291">
        <f t="shared" si="296"/>
        <v>0</v>
      </c>
      <c r="AR1218" s="42">
        <f>'Data Entry'!BC1247</f>
        <v>0</v>
      </c>
      <c r="AS1218" s="42">
        <f>'Data Entry'!BD1247</f>
        <v>0</v>
      </c>
      <c r="AT1218" s="291">
        <f t="shared" si="297"/>
        <v>0</v>
      </c>
      <c r="AU1218" s="42">
        <f>'Data Entry'!BE1247</f>
        <v>0</v>
      </c>
      <c r="AV1218" s="42">
        <f>'Data Entry'!BF1247</f>
        <v>0</v>
      </c>
      <c r="AW1218" s="42">
        <f>'Data Entry'!BG1247</f>
        <v>0</v>
      </c>
      <c r="AX1218" s="291">
        <f t="shared" si="291"/>
        <v>0</v>
      </c>
      <c r="AY1218" s="42">
        <f>'Data Entry'!BH1247</f>
        <v>0</v>
      </c>
      <c r="AZ1218" s="42">
        <f>'Data Entry'!BI1247</f>
        <v>0</v>
      </c>
      <c r="BA1218" s="42">
        <f>'Data Entry'!BJ1247</f>
        <v>0</v>
      </c>
      <c r="BB1218" s="42">
        <f>'Data Entry'!BK1247</f>
        <v>0</v>
      </c>
      <c r="BC1218" s="291">
        <f t="shared" si="298"/>
        <v>0</v>
      </c>
      <c r="BD1218" s="42">
        <f>'Data Entry'!BL1247</f>
        <v>0</v>
      </c>
      <c r="BE1218" s="42">
        <f>'Data Entry'!BM1247</f>
        <v>0</v>
      </c>
      <c r="BF1218" s="291">
        <f t="shared" si="299"/>
        <v>0</v>
      </c>
      <c r="BG1218" s="305">
        <f t="shared" si="300"/>
        <v>0</v>
      </c>
      <c r="BH1218" s="288" t="str">
        <f>IFERROR((BG1218*'Data Entry'!$F$18)/'Data Entry'!$E$18,"")</f>
        <v/>
      </c>
      <c r="BI1218" s="305">
        <f t="shared" si="301"/>
        <v>0</v>
      </c>
      <c r="BJ1218" s="288" t="str">
        <f t="shared" si="302"/>
        <v/>
      </c>
      <c r="BK1218" s="307" t="str">
        <f t="shared" si="303"/>
        <v/>
      </c>
    </row>
    <row r="1219" spans="1:63" ht="27" x14ac:dyDescent="0.2">
      <c r="A1219" s="119" t="str">
        <f>'Data Entry'!D1248</f>
        <v>Respondent 1215</v>
      </c>
      <c r="B1219" s="52">
        <f>'Data Entry'!AN1248</f>
        <v>0</v>
      </c>
      <c r="C1219" s="52" t="str">
        <f>'Data Entry'!BX1248</f>
        <v/>
      </c>
      <c r="D1219" s="42" t="str">
        <f>'Data Entry'!BU1248</f>
        <v>No disability</v>
      </c>
      <c r="E1219" s="42">
        <f>'Data Entry'!O1248</f>
        <v>0</v>
      </c>
      <c r="F1219" s="42">
        <f>'Data Entry'!P1248</f>
        <v>0</v>
      </c>
      <c r="G1219" s="42">
        <f>'Data Entry'!Q1248</f>
        <v>0</v>
      </c>
      <c r="H1219" s="291">
        <f t="shared" si="288"/>
        <v>0</v>
      </c>
      <c r="I1219" s="42">
        <f>'Data Entry'!R1248</f>
        <v>0</v>
      </c>
      <c r="J1219" s="42">
        <f>'Data Entry'!S1248</f>
        <v>0</v>
      </c>
      <c r="K1219" s="42">
        <f>'Data Entry'!T1248</f>
        <v>0</v>
      </c>
      <c r="L1219" s="42">
        <f>'Data Entry'!U1248</f>
        <v>0</v>
      </c>
      <c r="M1219" s="291">
        <f t="shared" si="292"/>
        <v>0</v>
      </c>
      <c r="N1219" s="42">
        <f>'Data Entry'!V1248</f>
        <v>0</v>
      </c>
      <c r="O1219" s="42">
        <f>'Data Entry'!W1248</f>
        <v>0</v>
      </c>
      <c r="P1219" s="291">
        <f t="shared" si="293"/>
        <v>0</v>
      </c>
      <c r="Q1219" s="42">
        <f>'Data Entry'!X1248</f>
        <v>0</v>
      </c>
      <c r="R1219" s="42">
        <f>'Data Entry'!Y1248</f>
        <v>0</v>
      </c>
      <c r="S1219" s="42">
        <f>'Data Entry'!Z1248</f>
        <v>0</v>
      </c>
      <c r="T1219" s="291">
        <f t="shared" si="289"/>
        <v>0</v>
      </c>
      <c r="U1219" s="42">
        <f>'Data Entry'!AA1248</f>
        <v>0</v>
      </c>
      <c r="V1219" s="42">
        <f>'Data Entry'!AB1248</f>
        <v>0</v>
      </c>
      <c r="W1219" s="42">
        <f>'Data Entry'!AC1248</f>
        <v>0</v>
      </c>
      <c r="X1219" s="42">
        <f>'Data Entry'!AD1248</f>
        <v>0</v>
      </c>
      <c r="Y1219" s="291">
        <f t="shared" si="294"/>
        <v>0</v>
      </c>
      <c r="Z1219" s="42">
        <f>'Data Entry'!AE1248</f>
        <v>0</v>
      </c>
      <c r="AA1219" s="42">
        <f>'Data Entry'!AF1248</f>
        <v>0</v>
      </c>
      <c r="AB1219" s="291">
        <f t="shared" si="295"/>
        <v>0</v>
      </c>
      <c r="AC1219" s="42">
        <f>'Data Entry'!AH1248</f>
        <v>0</v>
      </c>
      <c r="AD1219" s="42">
        <f>'Data Entry'!AI1248</f>
        <v>0</v>
      </c>
      <c r="AE1219" s="42">
        <f>'Data Entry'!AJ1248</f>
        <v>0</v>
      </c>
      <c r="AF1219" s="42">
        <f>'Data Entry'!AK1248</f>
        <v>0</v>
      </c>
      <c r="AG1219" s="42">
        <f>'Data Entry'!AL1248</f>
        <v>0</v>
      </c>
      <c r="AH1219" s="42">
        <f>'Data Entry'!AM1248</f>
        <v>0</v>
      </c>
      <c r="AI1219" s="42">
        <f>'Data Entry'!AV1248</f>
        <v>0</v>
      </c>
      <c r="AJ1219" s="42">
        <f>'Data Entry'!AW1248</f>
        <v>0</v>
      </c>
      <c r="AK1219" s="42">
        <f>'Data Entry'!AX1248</f>
        <v>0</v>
      </c>
      <c r="AL1219" s="291">
        <f t="shared" si="290"/>
        <v>0</v>
      </c>
      <c r="AM1219" s="42">
        <f>'Data Entry'!AY1248</f>
        <v>0</v>
      </c>
      <c r="AN1219" s="42">
        <f>'Data Entry'!AZ1248</f>
        <v>0</v>
      </c>
      <c r="AO1219" s="42">
        <f>'Data Entry'!BA1248</f>
        <v>0</v>
      </c>
      <c r="AP1219" s="42">
        <f>'Data Entry'!BB1248</f>
        <v>0</v>
      </c>
      <c r="AQ1219" s="291">
        <f t="shared" si="296"/>
        <v>0</v>
      </c>
      <c r="AR1219" s="42">
        <f>'Data Entry'!BC1248</f>
        <v>0</v>
      </c>
      <c r="AS1219" s="42">
        <f>'Data Entry'!BD1248</f>
        <v>0</v>
      </c>
      <c r="AT1219" s="291">
        <f t="shared" si="297"/>
        <v>0</v>
      </c>
      <c r="AU1219" s="42">
        <f>'Data Entry'!BE1248</f>
        <v>0</v>
      </c>
      <c r="AV1219" s="42">
        <f>'Data Entry'!BF1248</f>
        <v>0</v>
      </c>
      <c r="AW1219" s="42">
        <f>'Data Entry'!BG1248</f>
        <v>0</v>
      </c>
      <c r="AX1219" s="291">
        <f t="shared" si="291"/>
        <v>0</v>
      </c>
      <c r="AY1219" s="42">
        <f>'Data Entry'!BH1248</f>
        <v>0</v>
      </c>
      <c r="AZ1219" s="42">
        <f>'Data Entry'!BI1248</f>
        <v>0</v>
      </c>
      <c r="BA1219" s="42">
        <f>'Data Entry'!BJ1248</f>
        <v>0</v>
      </c>
      <c r="BB1219" s="42">
        <f>'Data Entry'!BK1248</f>
        <v>0</v>
      </c>
      <c r="BC1219" s="291">
        <f t="shared" si="298"/>
        <v>0</v>
      </c>
      <c r="BD1219" s="42">
        <f>'Data Entry'!BL1248</f>
        <v>0</v>
      </c>
      <c r="BE1219" s="42">
        <f>'Data Entry'!BM1248</f>
        <v>0</v>
      </c>
      <c r="BF1219" s="291">
        <f t="shared" si="299"/>
        <v>0</v>
      </c>
      <c r="BG1219" s="305">
        <f t="shared" si="300"/>
        <v>0</v>
      </c>
      <c r="BH1219" s="288" t="str">
        <f>IFERROR((BG1219*'Data Entry'!$F$18)/'Data Entry'!$E$18,"")</f>
        <v/>
      </c>
      <c r="BI1219" s="305">
        <f t="shared" si="301"/>
        <v>0</v>
      </c>
      <c r="BJ1219" s="288" t="str">
        <f t="shared" si="302"/>
        <v/>
      </c>
      <c r="BK1219" s="307" t="str">
        <f t="shared" si="303"/>
        <v/>
      </c>
    </row>
    <row r="1220" spans="1:63" ht="27" x14ac:dyDescent="0.2">
      <c r="A1220" s="119" t="str">
        <f>'Data Entry'!D1249</f>
        <v>Respondent 1216</v>
      </c>
      <c r="B1220" s="52">
        <f>'Data Entry'!AN1249</f>
        <v>0</v>
      </c>
      <c r="C1220" s="52" t="str">
        <f>'Data Entry'!BX1249</f>
        <v/>
      </c>
      <c r="D1220" s="42" t="str">
        <f>'Data Entry'!BU1249</f>
        <v>No disability</v>
      </c>
      <c r="E1220" s="42">
        <f>'Data Entry'!O1249</f>
        <v>0</v>
      </c>
      <c r="F1220" s="42">
        <f>'Data Entry'!P1249</f>
        <v>0</v>
      </c>
      <c r="G1220" s="42">
        <f>'Data Entry'!Q1249</f>
        <v>0</v>
      </c>
      <c r="H1220" s="291">
        <f t="shared" si="288"/>
        <v>0</v>
      </c>
      <c r="I1220" s="42">
        <f>'Data Entry'!R1249</f>
        <v>0</v>
      </c>
      <c r="J1220" s="42">
        <f>'Data Entry'!S1249</f>
        <v>0</v>
      </c>
      <c r="K1220" s="42">
        <f>'Data Entry'!T1249</f>
        <v>0</v>
      </c>
      <c r="L1220" s="42">
        <f>'Data Entry'!U1249</f>
        <v>0</v>
      </c>
      <c r="M1220" s="291">
        <f t="shared" si="292"/>
        <v>0</v>
      </c>
      <c r="N1220" s="42">
        <f>'Data Entry'!V1249</f>
        <v>0</v>
      </c>
      <c r="O1220" s="42">
        <f>'Data Entry'!W1249</f>
        <v>0</v>
      </c>
      <c r="P1220" s="291">
        <f t="shared" si="293"/>
        <v>0</v>
      </c>
      <c r="Q1220" s="42">
        <f>'Data Entry'!X1249</f>
        <v>0</v>
      </c>
      <c r="R1220" s="42">
        <f>'Data Entry'!Y1249</f>
        <v>0</v>
      </c>
      <c r="S1220" s="42">
        <f>'Data Entry'!Z1249</f>
        <v>0</v>
      </c>
      <c r="T1220" s="291">
        <f t="shared" si="289"/>
        <v>0</v>
      </c>
      <c r="U1220" s="42">
        <f>'Data Entry'!AA1249</f>
        <v>0</v>
      </c>
      <c r="V1220" s="42">
        <f>'Data Entry'!AB1249</f>
        <v>0</v>
      </c>
      <c r="W1220" s="42">
        <f>'Data Entry'!AC1249</f>
        <v>0</v>
      </c>
      <c r="X1220" s="42">
        <f>'Data Entry'!AD1249</f>
        <v>0</v>
      </c>
      <c r="Y1220" s="291">
        <f t="shared" si="294"/>
        <v>0</v>
      </c>
      <c r="Z1220" s="42">
        <f>'Data Entry'!AE1249</f>
        <v>0</v>
      </c>
      <c r="AA1220" s="42">
        <f>'Data Entry'!AF1249</f>
        <v>0</v>
      </c>
      <c r="AB1220" s="291">
        <f t="shared" si="295"/>
        <v>0</v>
      </c>
      <c r="AC1220" s="42">
        <f>'Data Entry'!AH1249</f>
        <v>0</v>
      </c>
      <c r="AD1220" s="42">
        <f>'Data Entry'!AI1249</f>
        <v>0</v>
      </c>
      <c r="AE1220" s="42">
        <f>'Data Entry'!AJ1249</f>
        <v>0</v>
      </c>
      <c r="AF1220" s="42">
        <f>'Data Entry'!AK1249</f>
        <v>0</v>
      </c>
      <c r="AG1220" s="42">
        <f>'Data Entry'!AL1249</f>
        <v>0</v>
      </c>
      <c r="AH1220" s="42">
        <f>'Data Entry'!AM1249</f>
        <v>0</v>
      </c>
      <c r="AI1220" s="42">
        <f>'Data Entry'!AV1249</f>
        <v>0</v>
      </c>
      <c r="AJ1220" s="42">
        <f>'Data Entry'!AW1249</f>
        <v>0</v>
      </c>
      <c r="AK1220" s="42">
        <f>'Data Entry'!AX1249</f>
        <v>0</v>
      </c>
      <c r="AL1220" s="291">
        <f t="shared" si="290"/>
        <v>0</v>
      </c>
      <c r="AM1220" s="42">
        <f>'Data Entry'!AY1249</f>
        <v>0</v>
      </c>
      <c r="AN1220" s="42">
        <f>'Data Entry'!AZ1249</f>
        <v>0</v>
      </c>
      <c r="AO1220" s="42">
        <f>'Data Entry'!BA1249</f>
        <v>0</v>
      </c>
      <c r="AP1220" s="42">
        <f>'Data Entry'!BB1249</f>
        <v>0</v>
      </c>
      <c r="AQ1220" s="291">
        <f t="shared" si="296"/>
        <v>0</v>
      </c>
      <c r="AR1220" s="42">
        <f>'Data Entry'!BC1249</f>
        <v>0</v>
      </c>
      <c r="AS1220" s="42">
        <f>'Data Entry'!BD1249</f>
        <v>0</v>
      </c>
      <c r="AT1220" s="291">
        <f t="shared" si="297"/>
        <v>0</v>
      </c>
      <c r="AU1220" s="42">
        <f>'Data Entry'!BE1249</f>
        <v>0</v>
      </c>
      <c r="AV1220" s="42">
        <f>'Data Entry'!BF1249</f>
        <v>0</v>
      </c>
      <c r="AW1220" s="42">
        <f>'Data Entry'!BG1249</f>
        <v>0</v>
      </c>
      <c r="AX1220" s="291">
        <f t="shared" si="291"/>
        <v>0</v>
      </c>
      <c r="AY1220" s="42">
        <f>'Data Entry'!BH1249</f>
        <v>0</v>
      </c>
      <c r="AZ1220" s="42">
        <f>'Data Entry'!BI1249</f>
        <v>0</v>
      </c>
      <c r="BA1220" s="42">
        <f>'Data Entry'!BJ1249</f>
        <v>0</v>
      </c>
      <c r="BB1220" s="42">
        <f>'Data Entry'!BK1249</f>
        <v>0</v>
      </c>
      <c r="BC1220" s="291">
        <f t="shared" si="298"/>
        <v>0</v>
      </c>
      <c r="BD1220" s="42">
        <f>'Data Entry'!BL1249</f>
        <v>0</v>
      </c>
      <c r="BE1220" s="42">
        <f>'Data Entry'!BM1249</f>
        <v>0</v>
      </c>
      <c r="BF1220" s="291">
        <f t="shared" si="299"/>
        <v>0</v>
      </c>
      <c r="BG1220" s="305">
        <f t="shared" si="300"/>
        <v>0</v>
      </c>
      <c r="BH1220" s="288" t="str">
        <f>IFERROR((BG1220*'Data Entry'!$F$18)/'Data Entry'!$E$18,"")</f>
        <v/>
      </c>
      <c r="BI1220" s="305">
        <f t="shared" si="301"/>
        <v>0</v>
      </c>
      <c r="BJ1220" s="288" t="str">
        <f t="shared" si="302"/>
        <v/>
      </c>
      <c r="BK1220" s="307" t="str">
        <f t="shared" si="303"/>
        <v/>
      </c>
    </row>
    <row r="1221" spans="1:63" ht="27" x14ac:dyDescent="0.2">
      <c r="A1221" s="119" t="str">
        <f>'Data Entry'!D1250</f>
        <v>Respondent 1217</v>
      </c>
      <c r="B1221" s="52">
        <f>'Data Entry'!AN1250</f>
        <v>0</v>
      </c>
      <c r="C1221" s="52" t="str">
        <f>'Data Entry'!BX1250</f>
        <v/>
      </c>
      <c r="D1221" s="42" t="str">
        <f>'Data Entry'!BU1250</f>
        <v>No disability</v>
      </c>
      <c r="E1221" s="42">
        <f>'Data Entry'!O1250</f>
        <v>0</v>
      </c>
      <c r="F1221" s="42">
        <f>'Data Entry'!P1250</f>
        <v>0</v>
      </c>
      <c r="G1221" s="42">
        <f>'Data Entry'!Q1250</f>
        <v>0</v>
      </c>
      <c r="H1221" s="291">
        <f t="shared" ref="H1221:H1284" si="304">IF(G1221=1,F1221*E1221*4.35,0)+IF(G1221=2,F1221*4.35,0)+IF(G1221=3,F1221*2.17,0)+IF(G1221=4,F1221*2,0)+IF(G1221=5,F1221,0)</f>
        <v>0</v>
      </c>
      <c r="I1221" s="42">
        <f>'Data Entry'!R1250</f>
        <v>0</v>
      </c>
      <c r="J1221" s="42">
        <f>'Data Entry'!S1250</f>
        <v>0</v>
      </c>
      <c r="K1221" s="42">
        <f>'Data Entry'!T1250</f>
        <v>0</v>
      </c>
      <c r="L1221" s="42">
        <f>'Data Entry'!U1250</f>
        <v>0</v>
      </c>
      <c r="M1221" s="291">
        <f t="shared" si="292"/>
        <v>0</v>
      </c>
      <c r="N1221" s="42">
        <f>'Data Entry'!V1250</f>
        <v>0</v>
      </c>
      <c r="O1221" s="42">
        <f>'Data Entry'!W1250</f>
        <v>0</v>
      </c>
      <c r="P1221" s="291">
        <f t="shared" si="293"/>
        <v>0</v>
      </c>
      <c r="Q1221" s="42">
        <f>'Data Entry'!X1250</f>
        <v>0</v>
      </c>
      <c r="R1221" s="42">
        <f>'Data Entry'!Y1250</f>
        <v>0</v>
      </c>
      <c r="S1221" s="42">
        <f>'Data Entry'!Z1250</f>
        <v>0</v>
      </c>
      <c r="T1221" s="291">
        <f t="shared" ref="T1221:T1284" si="305">IF(S1221=1,R1221*Q1221*4.35,0)+IF(S1221=2,R1221*4.35,0)+IF(S1221=3,R1221*2.17,0)+IF(S1221=4,R1221*2,0)+IF(S1221=5,R1221,0)</f>
        <v>0</v>
      </c>
      <c r="U1221" s="42">
        <f>'Data Entry'!AA1250</f>
        <v>0</v>
      </c>
      <c r="V1221" s="42">
        <f>'Data Entry'!AB1250</f>
        <v>0</v>
      </c>
      <c r="W1221" s="42">
        <f>'Data Entry'!AC1250</f>
        <v>0</v>
      </c>
      <c r="X1221" s="42">
        <f>'Data Entry'!AD1250</f>
        <v>0</v>
      </c>
      <c r="Y1221" s="291">
        <f t="shared" si="294"/>
        <v>0</v>
      </c>
      <c r="Z1221" s="42">
        <f>'Data Entry'!AE1250</f>
        <v>0</v>
      </c>
      <c r="AA1221" s="42">
        <f>'Data Entry'!AF1250</f>
        <v>0</v>
      </c>
      <c r="AB1221" s="291">
        <f t="shared" si="295"/>
        <v>0</v>
      </c>
      <c r="AC1221" s="42">
        <f>'Data Entry'!AH1250</f>
        <v>0</v>
      </c>
      <c r="AD1221" s="42">
        <f>'Data Entry'!AI1250</f>
        <v>0</v>
      </c>
      <c r="AE1221" s="42">
        <f>'Data Entry'!AJ1250</f>
        <v>0</v>
      </c>
      <c r="AF1221" s="42">
        <f>'Data Entry'!AK1250</f>
        <v>0</v>
      </c>
      <c r="AG1221" s="42">
        <f>'Data Entry'!AL1250</f>
        <v>0</v>
      </c>
      <c r="AH1221" s="42">
        <f>'Data Entry'!AM1250</f>
        <v>0</v>
      </c>
      <c r="AI1221" s="42">
        <f>'Data Entry'!AV1250</f>
        <v>0</v>
      </c>
      <c r="AJ1221" s="42">
        <f>'Data Entry'!AW1250</f>
        <v>0</v>
      </c>
      <c r="AK1221" s="42">
        <f>'Data Entry'!AX1250</f>
        <v>0</v>
      </c>
      <c r="AL1221" s="291">
        <f t="shared" ref="AL1221:AL1284" si="306">IF(AK1221=1,AJ1221*AI1221*4.35,0)+IF(AK1221=2,AJ1221*4.35,0)+IF(AK1221=3,AJ1221*2.17,0)+IF(AK1221=4,AJ1221*2,0)+IF(AK1221=5,AJ1221,0)</f>
        <v>0</v>
      </c>
      <c r="AM1221" s="42">
        <f>'Data Entry'!AY1250</f>
        <v>0</v>
      </c>
      <c r="AN1221" s="42">
        <f>'Data Entry'!AZ1250</f>
        <v>0</v>
      </c>
      <c r="AO1221" s="42">
        <f>'Data Entry'!BA1250</f>
        <v>0</v>
      </c>
      <c r="AP1221" s="42">
        <f>'Data Entry'!BB1250</f>
        <v>0</v>
      </c>
      <c r="AQ1221" s="291">
        <f t="shared" si="296"/>
        <v>0</v>
      </c>
      <c r="AR1221" s="42">
        <f>'Data Entry'!BC1250</f>
        <v>0</v>
      </c>
      <c r="AS1221" s="42">
        <f>'Data Entry'!BD1250</f>
        <v>0</v>
      </c>
      <c r="AT1221" s="291">
        <f t="shared" si="297"/>
        <v>0</v>
      </c>
      <c r="AU1221" s="42">
        <f>'Data Entry'!BE1250</f>
        <v>0</v>
      </c>
      <c r="AV1221" s="42">
        <f>'Data Entry'!BF1250</f>
        <v>0</v>
      </c>
      <c r="AW1221" s="42">
        <f>'Data Entry'!BG1250</f>
        <v>0</v>
      </c>
      <c r="AX1221" s="291">
        <f t="shared" ref="AX1221:AX1284" si="307">IF(AW1221=1,AV1221*AU1221*4.35,0)+IF(AW1221=2,AV1221*4.35,0)+IF(AW1221=3,AV1221*2.17,0)+IF(AW1221=4,AV1221*2,0)+IF(AW1221=5,AV1221,0)</f>
        <v>0</v>
      </c>
      <c r="AY1221" s="42">
        <f>'Data Entry'!BH1250</f>
        <v>0</v>
      </c>
      <c r="AZ1221" s="42">
        <f>'Data Entry'!BI1250</f>
        <v>0</v>
      </c>
      <c r="BA1221" s="42">
        <f>'Data Entry'!BJ1250</f>
        <v>0</v>
      </c>
      <c r="BB1221" s="42">
        <f>'Data Entry'!BK1250</f>
        <v>0</v>
      </c>
      <c r="BC1221" s="291">
        <f t="shared" si="298"/>
        <v>0</v>
      </c>
      <c r="BD1221" s="42">
        <f>'Data Entry'!BL1250</f>
        <v>0</v>
      </c>
      <c r="BE1221" s="42">
        <f>'Data Entry'!BM1250</f>
        <v>0</v>
      </c>
      <c r="BF1221" s="291">
        <f t="shared" si="299"/>
        <v>0</v>
      </c>
      <c r="BG1221" s="305">
        <f t="shared" si="300"/>
        <v>0</v>
      </c>
      <c r="BH1221" s="288" t="str">
        <f>IFERROR((BG1221*'Data Entry'!$F$18)/'Data Entry'!$E$18,"")</f>
        <v/>
      </c>
      <c r="BI1221" s="305">
        <f t="shared" si="301"/>
        <v>0</v>
      </c>
      <c r="BJ1221" s="288" t="str">
        <f t="shared" si="302"/>
        <v/>
      </c>
      <c r="BK1221" s="307" t="str">
        <f t="shared" si="303"/>
        <v/>
      </c>
    </row>
    <row r="1222" spans="1:63" ht="27" x14ac:dyDescent="0.2">
      <c r="A1222" s="119" t="str">
        <f>'Data Entry'!D1251</f>
        <v>Respondent 1218</v>
      </c>
      <c r="B1222" s="52">
        <f>'Data Entry'!AN1251</f>
        <v>0</v>
      </c>
      <c r="C1222" s="52" t="str">
        <f>'Data Entry'!BX1251</f>
        <v/>
      </c>
      <c r="D1222" s="42" t="str">
        <f>'Data Entry'!BU1251</f>
        <v>No disability</v>
      </c>
      <c r="E1222" s="42">
        <f>'Data Entry'!O1251</f>
        <v>0</v>
      </c>
      <c r="F1222" s="42">
        <f>'Data Entry'!P1251</f>
        <v>0</v>
      </c>
      <c r="G1222" s="42">
        <f>'Data Entry'!Q1251</f>
        <v>0</v>
      </c>
      <c r="H1222" s="291">
        <f t="shared" si="304"/>
        <v>0</v>
      </c>
      <c r="I1222" s="42">
        <f>'Data Entry'!R1251</f>
        <v>0</v>
      </c>
      <c r="J1222" s="42">
        <f>'Data Entry'!S1251</f>
        <v>0</v>
      </c>
      <c r="K1222" s="42">
        <f>'Data Entry'!T1251</f>
        <v>0</v>
      </c>
      <c r="L1222" s="42">
        <f>'Data Entry'!U1251</f>
        <v>0</v>
      </c>
      <c r="M1222" s="291">
        <f t="shared" ref="M1222:M1285" si="308">IF(K1222=0,(J1222*4.35)-L1222,K1222-L1222)</f>
        <v>0</v>
      </c>
      <c r="N1222" s="42">
        <f>'Data Entry'!V1251</f>
        <v>0</v>
      </c>
      <c r="O1222" s="42">
        <f>'Data Entry'!W1251</f>
        <v>0</v>
      </c>
      <c r="P1222" s="291">
        <f t="shared" ref="P1222:P1285" si="309">N1222-O1222</f>
        <v>0</v>
      </c>
      <c r="Q1222" s="42">
        <f>'Data Entry'!X1251</f>
        <v>0</v>
      </c>
      <c r="R1222" s="42">
        <f>'Data Entry'!Y1251</f>
        <v>0</v>
      </c>
      <c r="S1222" s="42">
        <f>'Data Entry'!Z1251</f>
        <v>0</v>
      </c>
      <c r="T1222" s="291">
        <f t="shared" si="305"/>
        <v>0</v>
      </c>
      <c r="U1222" s="42">
        <f>'Data Entry'!AA1251</f>
        <v>0</v>
      </c>
      <c r="V1222" s="42">
        <f>'Data Entry'!AB1251</f>
        <v>0</v>
      </c>
      <c r="W1222" s="42">
        <f>'Data Entry'!AC1251</f>
        <v>0</v>
      </c>
      <c r="X1222" s="42">
        <f>'Data Entry'!AD1251</f>
        <v>0</v>
      </c>
      <c r="Y1222" s="291">
        <f t="shared" ref="Y1222:Y1285" si="310">IF(W1222=0,(V1222*4.35)-X1222,W1222-X1222)</f>
        <v>0</v>
      </c>
      <c r="Z1222" s="42">
        <f>'Data Entry'!AE1251</f>
        <v>0</v>
      </c>
      <c r="AA1222" s="42">
        <f>'Data Entry'!AF1251</f>
        <v>0</v>
      </c>
      <c r="AB1222" s="291">
        <f t="shared" ref="AB1222:AB1285" si="311">Z1222-AA1222</f>
        <v>0</v>
      </c>
      <c r="AC1222" s="42">
        <f>'Data Entry'!AH1251</f>
        <v>0</v>
      </c>
      <c r="AD1222" s="42">
        <f>'Data Entry'!AI1251</f>
        <v>0</v>
      </c>
      <c r="AE1222" s="42">
        <f>'Data Entry'!AJ1251</f>
        <v>0</v>
      </c>
      <c r="AF1222" s="42">
        <f>'Data Entry'!AK1251</f>
        <v>0</v>
      </c>
      <c r="AG1222" s="42">
        <f>'Data Entry'!AL1251</f>
        <v>0</v>
      </c>
      <c r="AH1222" s="42">
        <f>'Data Entry'!AM1251</f>
        <v>0</v>
      </c>
      <c r="AI1222" s="42">
        <f>'Data Entry'!AV1251</f>
        <v>0</v>
      </c>
      <c r="AJ1222" s="42">
        <f>'Data Entry'!AW1251</f>
        <v>0</v>
      </c>
      <c r="AK1222" s="42">
        <f>'Data Entry'!AX1251</f>
        <v>0</v>
      </c>
      <c r="AL1222" s="291">
        <f t="shared" si="306"/>
        <v>0</v>
      </c>
      <c r="AM1222" s="42">
        <f>'Data Entry'!AY1251</f>
        <v>0</v>
      </c>
      <c r="AN1222" s="42">
        <f>'Data Entry'!AZ1251</f>
        <v>0</v>
      </c>
      <c r="AO1222" s="42">
        <f>'Data Entry'!BA1251</f>
        <v>0</v>
      </c>
      <c r="AP1222" s="42">
        <f>'Data Entry'!BB1251</f>
        <v>0</v>
      </c>
      <c r="AQ1222" s="291">
        <f t="shared" ref="AQ1222:AQ1285" si="312">IF(AO1222=0,(AN1222*4.35)-AP1222,AO1222-AP1222)</f>
        <v>0</v>
      </c>
      <c r="AR1222" s="42">
        <f>'Data Entry'!BC1251</f>
        <v>0</v>
      </c>
      <c r="AS1222" s="42">
        <f>'Data Entry'!BD1251</f>
        <v>0</v>
      </c>
      <c r="AT1222" s="291">
        <f t="shared" ref="AT1222:AT1285" si="313">AR1222-AS1222</f>
        <v>0</v>
      </c>
      <c r="AU1222" s="42">
        <f>'Data Entry'!BE1251</f>
        <v>0</v>
      </c>
      <c r="AV1222" s="42">
        <f>'Data Entry'!BF1251</f>
        <v>0</v>
      </c>
      <c r="AW1222" s="42">
        <f>'Data Entry'!BG1251</f>
        <v>0</v>
      </c>
      <c r="AX1222" s="291">
        <f t="shared" si="307"/>
        <v>0</v>
      </c>
      <c r="AY1222" s="42">
        <f>'Data Entry'!BH1251</f>
        <v>0</v>
      </c>
      <c r="AZ1222" s="42">
        <f>'Data Entry'!BI1251</f>
        <v>0</v>
      </c>
      <c r="BA1222" s="42">
        <f>'Data Entry'!BJ1251</f>
        <v>0</v>
      </c>
      <c r="BB1222" s="42">
        <f>'Data Entry'!BK1251</f>
        <v>0</v>
      </c>
      <c r="BC1222" s="291">
        <f t="shared" ref="BC1222:BC1285" si="314">IF(BA1222=0,(AZ1222*4.35)-BB1222,BA1222-BB1222)</f>
        <v>0</v>
      </c>
      <c r="BD1222" s="42">
        <f>'Data Entry'!BL1251</f>
        <v>0</v>
      </c>
      <c r="BE1222" s="42">
        <f>'Data Entry'!BM1251</f>
        <v>0</v>
      </c>
      <c r="BF1222" s="291">
        <f t="shared" ref="BF1222:BF1285" si="315">BD1222-BE1222</f>
        <v>0</v>
      </c>
      <c r="BG1222" s="305">
        <f t="shared" ref="BG1222:BG1285" si="316">H1222+I1222+M1222+P1222+T1222+U1222+Y1222+AB1222</f>
        <v>0</v>
      </c>
      <c r="BH1222" s="288" t="str">
        <f>IFERROR((BG1222*'Data Entry'!$F$18)/'Data Entry'!$E$18,"")</f>
        <v/>
      </c>
      <c r="BI1222" s="305">
        <f t="shared" ref="BI1222:BI1285" si="317">AL1222+AM1222+AQ1222+AT1222+AX1222+AY1222+BC1222+BF1222</f>
        <v>0</v>
      </c>
      <c r="BJ1222" s="288" t="str">
        <f t="shared" ref="BJ1222:BJ1285" si="318">IFERROR(BI1222-BH1222,"")</f>
        <v/>
      </c>
      <c r="BK1222" s="307" t="str">
        <f t="shared" si="303"/>
        <v/>
      </c>
    </row>
    <row r="1223" spans="1:63" ht="27" x14ac:dyDescent="0.2">
      <c r="A1223" s="119" t="str">
        <f>'Data Entry'!D1252</f>
        <v>Respondent 1219</v>
      </c>
      <c r="B1223" s="52">
        <f>'Data Entry'!AN1252</f>
        <v>0</v>
      </c>
      <c r="C1223" s="52" t="str">
        <f>'Data Entry'!BX1252</f>
        <v/>
      </c>
      <c r="D1223" s="42" t="str">
        <f>'Data Entry'!BU1252</f>
        <v>No disability</v>
      </c>
      <c r="E1223" s="42">
        <f>'Data Entry'!O1252</f>
        <v>0</v>
      </c>
      <c r="F1223" s="42">
        <f>'Data Entry'!P1252</f>
        <v>0</v>
      </c>
      <c r="G1223" s="42">
        <f>'Data Entry'!Q1252</f>
        <v>0</v>
      </c>
      <c r="H1223" s="291">
        <f t="shared" si="304"/>
        <v>0</v>
      </c>
      <c r="I1223" s="42">
        <f>'Data Entry'!R1252</f>
        <v>0</v>
      </c>
      <c r="J1223" s="42">
        <f>'Data Entry'!S1252</f>
        <v>0</v>
      </c>
      <c r="K1223" s="42">
        <f>'Data Entry'!T1252</f>
        <v>0</v>
      </c>
      <c r="L1223" s="42">
        <f>'Data Entry'!U1252</f>
        <v>0</v>
      </c>
      <c r="M1223" s="291">
        <f t="shared" si="308"/>
        <v>0</v>
      </c>
      <c r="N1223" s="42">
        <f>'Data Entry'!V1252</f>
        <v>0</v>
      </c>
      <c r="O1223" s="42">
        <f>'Data Entry'!W1252</f>
        <v>0</v>
      </c>
      <c r="P1223" s="291">
        <f t="shared" si="309"/>
        <v>0</v>
      </c>
      <c r="Q1223" s="42">
        <f>'Data Entry'!X1252</f>
        <v>0</v>
      </c>
      <c r="R1223" s="42">
        <f>'Data Entry'!Y1252</f>
        <v>0</v>
      </c>
      <c r="S1223" s="42">
        <f>'Data Entry'!Z1252</f>
        <v>0</v>
      </c>
      <c r="T1223" s="291">
        <f t="shared" si="305"/>
        <v>0</v>
      </c>
      <c r="U1223" s="42">
        <f>'Data Entry'!AA1252</f>
        <v>0</v>
      </c>
      <c r="V1223" s="42">
        <f>'Data Entry'!AB1252</f>
        <v>0</v>
      </c>
      <c r="W1223" s="42">
        <f>'Data Entry'!AC1252</f>
        <v>0</v>
      </c>
      <c r="X1223" s="42">
        <f>'Data Entry'!AD1252</f>
        <v>0</v>
      </c>
      <c r="Y1223" s="291">
        <f t="shared" si="310"/>
        <v>0</v>
      </c>
      <c r="Z1223" s="42">
        <f>'Data Entry'!AE1252</f>
        <v>0</v>
      </c>
      <c r="AA1223" s="42">
        <f>'Data Entry'!AF1252</f>
        <v>0</v>
      </c>
      <c r="AB1223" s="291">
        <f t="shared" si="311"/>
        <v>0</v>
      </c>
      <c r="AC1223" s="42">
        <f>'Data Entry'!AH1252</f>
        <v>0</v>
      </c>
      <c r="AD1223" s="42">
        <f>'Data Entry'!AI1252</f>
        <v>0</v>
      </c>
      <c r="AE1223" s="42">
        <f>'Data Entry'!AJ1252</f>
        <v>0</v>
      </c>
      <c r="AF1223" s="42">
        <f>'Data Entry'!AK1252</f>
        <v>0</v>
      </c>
      <c r="AG1223" s="42">
        <f>'Data Entry'!AL1252</f>
        <v>0</v>
      </c>
      <c r="AH1223" s="42">
        <f>'Data Entry'!AM1252</f>
        <v>0</v>
      </c>
      <c r="AI1223" s="42">
        <f>'Data Entry'!AV1252</f>
        <v>0</v>
      </c>
      <c r="AJ1223" s="42">
        <f>'Data Entry'!AW1252</f>
        <v>0</v>
      </c>
      <c r="AK1223" s="42">
        <f>'Data Entry'!AX1252</f>
        <v>0</v>
      </c>
      <c r="AL1223" s="291">
        <f t="shared" si="306"/>
        <v>0</v>
      </c>
      <c r="AM1223" s="42">
        <f>'Data Entry'!AY1252</f>
        <v>0</v>
      </c>
      <c r="AN1223" s="42">
        <f>'Data Entry'!AZ1252</f>
        <v>0</v>
      </c>
      <c r="AO1223" s="42">
        <f>'Data Entry'!BA1252</f>
        <v>0</v>
      </c>
      <c r="AP1223" s="42">
        <f>'Data Entry'!BB1252</f>
        <v>0</v>
      </c>
      <c r="AQ1223" s="291">
        <f t="shared" si="312"/>
        <v>0</v>
      </c>
      <c r="AR1223" s="42">
        <f>'Data Entry'!BC1252</f>
        <v>0</v>
      </c>
      <c r="AS1223" s="42">
        <f>'Data Entry'!BD1252</f>
        <v>0</v>
      </c>
      <c r="AT1223" s="291">
        <f t="shared" si="313"/>
        <v>0</v>
      </c>
      <c r="AU1223" s="42">
        <f>'Data Entry'!BE1252</f>
        <v>0</v>
      </c>
      <c r="AV1223" s="42">
        <f>'Data Entry'!BF1252</f>
        <v>0</v>
      </c>
      <c r="AW1223" s="42">
        <f>'Data Entry'!BG1252</f>
        <v>0</v>
      </c>
      <c r="AX1223" s="291">
        <f t="shared" si="307"/>
        <v>0</v>
      </c>
      <c r="AY1223" s="42">
        <f>'Data Entry'!BH1252</f>
        <v>0</v>
      </c>
      <c r="AZ1223" s="42">
        <f>'Data Entry'!BI1252</f>
        <v>0</v>
      </c>
      <c r="BA1223" s="42">
        <f>'Data Entry'!BJ1252</f>
        <v>0</v>
      </c>
      <c r="BB1223" s="42">
        <f>'Data Entry'!BK1252</f>
        <v>0</v>
      </c>
      <c r="BC1223" s="291">
        <f t="shared" si="314"/>
        <v>0</v>
      </c>
      <c r="BD1223" s="42">
        <f>'Data Entry'!BL1252</f>
        <v>0</v>
      </c>
      <c r="BE1223" s="42">
        <f>'Data Entry'!BM1252</f>
        <v>0</v>
      </c>
      <c r="BF1223" s="291">
        <f t="shared" si="315"/>
        <v>0</v>
      </c>
      <c r="BG1223" s="305">
        <f t="shared" si="316"/>
        <v>0</v>
      </c>
      <c r="BH1223" s="288" t="str">
        <f>IFERROR((BG1223*'Data Entry'!$F$18)/'Data Entry'!$E$18,"")</f>
        <v/>
      </c>
      <c r="BI1223" s="305">
        <f t="shared" si="317"/>
        <v>0</v>
      </c>
      <c r="BJ1223" s="288" t="str">
        <f t="shared" si="318"/>
        <v/>
      </c>
      <c r="BK1223" s="307" t="str">
        <f t="shared" ref="BK1223:BK1286" si="319">IFERROR((BJ1223/BH1223)*100,"")</f>
        <v/>
      </c>
    </row>
    <row r="1224" spans="1:63" ht="27" x14ac:dyDescent="0.2">
      <c r="A1224" s="119" t="str">
        <f>'Data Entry'!D1253</f>
        <v>Respondent 1220</v>
      </c>
      <c r="B1224" s="52">
        <f>'Data Entry'!AN1253</f>
        <v>0</v>
      </c>
      <c r="C1224" s="52" t="str">
        <f>'Data Entry'!BX1253</f>
        <v/>
      </c>
      <c r="D1224" s="42" t="str">
        <f>'Data Entry'!BU1253</f>
        <v>No disability</v>
      </c>
      <c r="E1224" s="42">
        <f>'Data Entry'!O1253</f>
        <v>0</v>
      </c>
      <c r="F1224" s="42">
        <f>'Data Entry'!P1253</f>
        <v>0</v>
      </c>
      <c r="G1224" s="42">
        <f>'Data Entry'!Q1253</f>
        <v>0</v>
      </c>
      <c r="H1224" s="291">
        <f t="shared" si="304"/>
        <v>0</v>
      </c>
      <c r="I1224" s="42">
        <f>'Data Entry'!R1253</f>
        <v>0</v>
      </c>
      <c r="J1224" s="42">
        <f>'Data Entry'!S1253</f>
        <v>0</v>
      </c>
      <c r="K1224" s="42">
        <f>'Data Entry'!T1253</f>
        <v>0</v>
      </c>
      <c r="L1224" s="42">
        <f>'Data Entry'!U1253</f>
        <v>0</v>
      </c>
      <c r="M1224" s="291">
        <f t="shared" si="308"/>
        <v>0</v>
      </c>
      <c r="N1224" s="42">
        <f>'Data Entry'!V1253</f>
        <v>0</v>
      </c>
      <c r="O1224" s="42">
        <f>'Data Entry'!W1253</f>
        <v>0</v>
      </c>
      <c r="P1224" s="291">
        <f t="shared" si="309"/>
        <v>0</v>
      </c>
      <c r="Q1224" s="42">
        <f>'Data Entry'!X1253</f>
        <v>0</v>
      </c>
      <c r="R1224" s="42">
        <f>'Data Entry'!Y1253</f>
        <v>0</v>
      </c>
      <c r="S1224" s="42">
        <f>'Data Entry'!Z1253</f>
        <v>0</v>
      </c>
      <c r="T1224" s="291">
        <f t="shared" si="305"/>
        <v>0</v>
      </c>
      <c r="U1224" s="42">
        <f>'Data Entry'!AA1253</f>
        <v>0</v>
      </c>
      <c r="V1224" s="42">
        <f>'Data Entry'!AB1253</f>
        <v>0</v>
      </c>
      <c r="W1224" s="42">
        <f>'Data Entry'!AC1253</f>
        <v>0</v>
      </c>
      <c r="X1224" s="42">
        <f>'Data Entry'!AD1253</f>
        <v>0</v>
      </c>
      <c r="Y1224" s="291">
        <f t="shared" si="310"/>
        <v>0</v>
      </c>
      <c r="Z1224" s="42">
        <f>'Data Entry'!AE1253</f>
        <v>0</v>
      </c>
      <c r="AA1224" s="42">
        <f>'Data Entry'!AF1253</f>
        <v>0</v>
      </c>
      <c r="AB1224" s="291">
        <f t="shared" si="311"/>
        <v>0</v>
      </c>
      <c r="AC1224" s="42">
        <f>'Data Entry'!AH1253</f>
        <v>0</v>
      </c>
      <c r="AD1224" s="42">
        <f>'Data Entry'!AI1253</f>
        <v>0</v>
      </c>
      <c r="AE1224" s="42">
        <f>'Data Entry'!AJ1253</f>
        <v>0</v>
      </c>
      <c r="AF1224" s="42">
        <f>'Data Entry'!AK1253</f>
        <v>0</v>
      </c>
      <c r="AG1224" s="42">
        <f>'Data Entry'!AL1253</f>
        <v>0</v>
      </c>
      <c r="AH1224" s="42">
        <f>'Data Entry'!AM1253</f>
        <v>0</v>
      </c>
      <c r="AI1224" s="42">
        <f>'Data Entry'!AV1253</f>
        <v>0</v>
      </c>
      <c r="AJ1224" s="42">
        <f>'Data Entry'!AW1253</f>
        <v>0</v>
      </c>
      <c r="AK1224" s="42">
        <f>'Data Entry'!AX1253</f>
        <v>0</v>
      </c>
      <c r="AL1224" s="291">
        <f t="shared" si="306"/>
        <v>0</v>
      </c>
      <c r="AM1224" s="42">
        <f>'Data Entry'!AY1253</f>
        <v>0</v>
      </c>
      <c r="AN1224" s="42">
        <f>'Data Entry'!AZ1253</f>
        <v>0</v>
      </c>
      <c r="AO1224" s="42">
        <f>'Data Entry'!BA1253</f>
        <v>0</v>
      </c>
      <c r="AP1224" s="42">
        <f>'Data Entry'!BB1253</f>
        <v>0</v>
      </c>
      <c r="AQ1224" s="291">
        <f t="shared" si="312"/>
        <v>0</v>
      </c>
      <c r="AR1224" s="42">
        <f>'Data Entry'!BC1253</f>
        <v>0</v>
      </c>
      <c r="AS1224" s="42">
        <f>'Data Entry'!BD1253</f>
        <v>0</v>
      </c>
      <c r="AT1224" s="291">
        <f t="shared" si="313"/>
        <v>0</v>
      </c>
      <c r="AU1224" s="42">
        <f>'Data Entry'!BE1253</f>
        <v>0</v>
      </c>
      <c r="AV1224" s="42">
        <f>'Data Entry'!BF1253</f>
        <v>0</v>
      </c>
      <c r="AW1224" s="42">
        <f>'Data Entry'!BG1253</f>
        <v>0</v>
      </c>
      <c r="AX1224" s="291">
        <f t="shared" si="307"/>
        <v>0</v>
      </c>
      <c r="AY1224" s="42">
        <f>'Data Entry'!BH1253</f>
        <v>0</v>
      </c>
      <c r="AZ1224" s="42">
        <f>'Data Entry'!BI1253</f>
        <v>0</v>
      </c>
      <c r="BA1224" s="42">
        <f>'Data Entry'!BJ1253</f>
        <v>0</v>
      </c>
      <c r="BB1224" s="42">
        <f>'Data Entry'!BK1253</f>
        <v>0</v>
      </c>
      <c r="BC1224" s="291">
        <f t="shared" si="314"/>
        <v>0</v>
      </c>
      <c r="BD1224" s="42">
        <f>'Data Entry'!BL1253</f>
        <v>0</v>
      </c>
      <c r="BE1224" s="42">
        <f>'Data Entry'!BM1253</f>
        <v>0</v>
      </c>
      <c r="BF1224" s="291">
        <f t="shared" si="315"/>
        <v>0</v>
      </c>
      <c r="BG1224" s="305">
        <f t="shared" si="316"/>
        <v>0</v>
      </c>
      <c r="BH1224" s="288" t="str">
        <f>IFERROR((BG1224*'Data Entry'!$F$18)/'Data Entry'!$E$18,"")</f>
        <v/>
      </c>
      <c r="BI1224" s="305">
        <f t="shared" si="317"/>
        <v>0</v>
      </c>
      <c r="BJ1224" s="288" t="str">
        <f t="shared" si="318"/>
        <v/>
      </c>
      <c r="BK1224" s="307" t="str">
        <f t="shared" si="319"/>
        <v/>
      </c>
    </row>
    <row r="1225" spans="1:63" ht="27" x14ac:dyDescent="0.2">
      <c r="A1225" s="119" t="str">
        <f>'Data Entry'!D1254</f>
        <v>Respondent 1221</v>
      </c>
      <c r="B1225" s="52">
        <f>'Data Entry'!AN1254</f>
        <v>0</v>
      </c>
      <c r="C1225" s="52" t="str">
        <f>'Data Entry'!BX1254</f>
        <v/>
      </c>
      <c r="D1225" s="42" t="str">
        <f>'Data Entry'!BU1254</f>
        <v>No disability</v>
      </c>
      <c r="E1225" s="42">
        <f>'Data Entry'!O1254</f>
        <v>0</v>
      </c>
      <c r="F1225" s="42">
        <f>'Data Entry'!P1254</f>
        <v>0</v>
      </c>
      <c r="G1225" s="42">
        <f>'Data Entry'!Q1254</f>
        <v>0</v>
      </c>
      <c r="H1225" s="291">
        <f t="shared" si="304"/>
        <v>0</v>
      </c>
      <c r="I1225" s="42">
        <f>'Data Entry'!R1254</f>
        <v>0</v>
      </c>
      <c r="J1225" s="42">
        <f>'Data Entry'!S1254</f>
        <v>0</v>
      </c>
      <c r="K1225" s="42">
        <f>'Data Entry'!T1254</f>
        <v>0</v>
      </c>
      <c r="L1225" s="42">
        <f>'Data Entry'!U1254</f>
        <v>0</v>
      </c>
      <c r="M1225" s="291">
        <f t="shared" si="308"/>
        <v>0</v>
      </c>
      <c r="N1225" s="42">
        <f>'Data Entry'!V1254</f>
        <v>0</v>
      </c>
      <c r="O1225" s="42">
        <f>'Data Entry'!W1254</f>
        <v>0</v>
      </c>
      <c r="P1225" s="291">
        <f t="shared" si="309"/>
        <v>0</v>
      </c>
      <c r="Q1225" s="42">
        <f>'Data Entry'!X1254</f>
        <v>0</v>
      </c>
      <c r="R1225" s="42">
        <f>'Data Entry'!Y1254</f>
        <v>0</v>
      </c>
      <c r="S1225" s="42">
        <f>'Data Entry'!Z1254</f>
        <v>0</v>
      </c>
      <c r="T1225" s="291">
        <f t="shared" si="305"/>
        <v>0</v>
      </c>
      <c r="U1225" s="42">
        <f>'Data Entry'!AA1254</f>
        <v>0</v>
      </c>
      <c r="V1225" s="42">
        <f>'Data Entry'!AB1254</f>
        <v>0</v>
      </c>
      <c r="W1225" s="42">
        <f>'Data Entry'!AC1254</f>
        <v>0</v>
      </c>
      <c r="X1225" s="42">
        <f>'Data Entry'!AD1254</f>
        <v>0</v>
      </c>
      <c r="Y1225" s="291">
        <f t="shared" si="310"/>
        <v>0</v>
      </c>
      <c r="Z1225" s="42">
        <f>'Data Entry'!AE1254</f>
        <v>0</v>
      </c>
      <c r="AA1225" s="42">
        <f>'Data Entry'!AF1254</f>
        <v>0</v>
      </c>
      <c r="AB1225" s="291">
        <f t="shared" si="311"/>
        <v>0</v>
      </c>
      <c r="AC1225" s="42">
        <f>'Data Entry'!AH1254</f>
        <v>0</v>
      </c>
      <c r="AD1225" s="42">
        <f>'Data Entry'!AI1254</f>
        <v>0</v>
      </c>
      <c r="AE1225" s="42">
        <f>'Data Entry'!AJ1254</f>
        <v>0</v>
      </c>
      <c r="AF1225" s="42">
        <f>'Data Entry'!AK1254</f>
        <v>0</v>
      </c>
      <c r="AG1225" s="42">
        <f>'Data Entry'!AL1254</f>
        <v>0</v>
      </c>
      <c r="AH1225" s="42">
        <f>'Data Entry'!AM1254</f>
        <v>0</v>
      </c>
      <c r="AI1225" s="42">
        <f>'Data Entry'!AV1254</f>
        <v>0</v>
      </c>
      <c r="AJ1225" s="42">
        <f>'Data Entry'!AW1254</f>
        <v>0</v>
      </c>
      <c r="AK1225" s="42">
        <f>'Data Entry'!AX1254</f>
        <v>0</v>
      </c>
      <c r="AL1225" s="291">
        <f t="shared" si="306"/>
        <v>0</v>
      </c>
      <c r="AM1225" s="42">
        <f>'Data Entry'!AY1254</f>
        <v>0</v>
      </c>
      <c r="AN1225" s="42">
        <f>'Data Entry'!AZ1254</f>
        <v>0</v>
      </c>
      <c r="AO1225" s="42">
        <f>'Data Entry'!BA1254</f>
        <v>0</v>
      </c>
      <c r="AP1225" s="42">
        <f>'Data Entry'!BB1254</f>
        <v>0</v>
      </c>
      <c r="AQ1225" s="291">
        <f t="shared" si="312"/>
        <v>0</v>
      </c>
      <c r="AR1225" s="42">
        <f>'Data Entry'!BC1254</f>
        <v>0</v>
      </c>
      <c r="AS1225" s="42">
        <f>'Data Entry'!BD1254</f>
        <v>0</v>
      </c>
      <c r="AT1225" s="291">
        <f t="shared" si="313"/>
        <v>0</v>
      </c>
      <c r="AU1225" s="42">
        <f>'Data Entry'!BE1254</f>
        <v>0</v>
      </c>
      <c r="AV1225" s="42">
        <f>'Data Entry'!BF1254</f>
        <v>0</v>
      </c>
      <c r="AW1225" s="42">
        <f>'Data Entry'!BG1254</f>
        <v>0</v>
      </c>
      <c r="AX1225" s="291">
        <f t="shared" si="307"/>
        <v>0</v>
      </c>
      <c r="AY1225" s="42">
        <f>'Data Entry'!BH1254</f>
        <v>0</v>
      </c>
      <c r="AZ1225" s="42">
        <f>'Data Entry'!BI1254</f>
        <v>0</v>
      </c>
      <c r="BA1225" s="42">
        <f>'Data Entry'!BJ1254</f>
        <v>0</v>
      </c>
      <c r="BB1225" s="42">
        <f>'Data Entry'!BK1254</f>
        <v>0</v>
      </c>
      <c r="BC1225" s="291">
        <f t="shared" si="314"/>
        <v>0</v>
      </c>
      <c r="BD1225" s="42">
        <f>'Data Entry'!BL1254</f>
        <v>0</v>
      </c>
      <c r="BE1225" s="42">
        <f>'Data Entry'!BM1254</f>
        <v>0</v>
      </c>
      <c r="BF1225" s="291">
        <f t="shared" si="315"/>
        <v>0</v>
      </c>
      <c r="BG1225" s="305">
        <f t="shared" si="316"/>
        <v>0</v>
      </c>
      <c r="BH1225" s="288" t="str">
        <f>IFERROR((BG1225*'Data Entry'!$F$18)/'Data Entry'!$E$18,"")</f>
        <v/>
      </c>
      <c r="BI1225" s="305">
        <f t="shared" si="317"/>
        <v>0</v>
      </c>
      <c r="BJ1225" s="288" t="str">
        <f t="shared" si="318"/>
        <v/>
      </c>
      <c r="BK1225" s="307" t="str">
        <f t="shared" si="319"/>
        <v/>
      </c>
    </row>
    <row r="1226" spans="1:63" ht="27" x14ac:dyDescent="0.2">
      <c r="A1226" s="119" t="str">
        <f>'Data Entry'!D1255</f>
        <v>Respondent 1222</v>
      </c>
      <c r="B1226" s="52">
        <f>'Data Entry'!AN1255</f>
        <v>0</v>
      </c>
      <c r="C1226" s="52" t="str">
        <f>'Data Entry'!BX1255</f>
        <v/>
      </c>
      <c r="D1226" s="42" t="str">
        <f>'Data Entry'!BU1255</f>
        <v>No disability</v>
      </c>
      <c r="E1226" s="42">
        <f>'Data Entry'!O1255</f>
        <v>0</v>
      </c>
      <c r="F1226" s="42">
        <f>'Data Entry'!P1255</f>
        <v>0</v>
      </c>
      <c r="G1226" s="42">
        <f>'Data Entry'!Q1255</f>
        <v>0</v>
      </c>
      <c r="H1226" s="291">
        <f t="shared" si="304"/>
        <v>0</v>
      </c>
      <c r="I1226" s="42">
        <f>'Data Entry'!R1255</f>
        <v>0</v>
      </c>
      <c r="J1226" s="42">
        <f>'Data Entry'!S1255</f>
        <v>0</v>
      </c>
      <c r="K1226" s="42">
        <f>'Data Entry'!T1255</f>
        <v>0</v>
      </c>
      <c r="L1226" s="42">
        <f>'Data Entry'!U1255</f>
        <v>0</v>
      </c>
      <c r="M1226" s="291">
        <f t="shared" si="308"/>
        <v>0</v>
      </c>
      <c r="N1226" s="42">
        <f>'Data Entry'!V1255</f>
        <v>0</v>
      </c>
      <c r="O1226" s="42">
        <f>'Data Entry'!W1255</f>
        <v>0</v>
      </c>
      <c r="P1226" s="291">
        <f t="shared" si="309"/>
        <v>0</v>
      </c>
      <c r="Q1226" s="42">
        <f>'Data Entry'!X1255</f>
        <v>0</v>
      </c>
      <c r="R1226" s="42">
        <f>'Data Entry'!Y1255</f>
        <v>0</v>
      </c>
      <c r="S1226" s="42">
        <f>'Data Entry'!Z1255</f>
        <v>0</v>
      </c>
      <c r="T1226" s="291">
        <f t="shared" si="305"/>
        <v>0</v>
      </c>
      <c r="U1226" s="42">
        <f>'Data Entry'!AA1255</f>
        <v>0</v>
      </c>
      <c r="V1226" s="42">
        <f>'Data Entry'!AB1255</f>
        <v>0</v>
      </c>
      <c r="W1226" s="42">
        <f>'Data Entry'!AC1255</f>
        <v>0</v>
      </c>
      <c r="X1226" s="42">
        <f>'Data Entry'!AD1255</f>
        <v>0</v>
      </c>
      <c r="Y1226" s="291">
        <f t="shared" si="310"/>
        <v>0</v>
      </c>
      <c r="Z1226" s="42">
        <f>'Data Entry'!AE1255</f>
        <v>0</v>
      </c>
      <c r="AA1226" s="42">
        <f>'Data Entry'!AF1255</f>
        <v>0</v>
      </c>
      <c r="AB1226" s="291">
        <f t="shared" si="311"/>
        <v>0</v>
      </c>
      <c r="AC1226" s="42">
        <f>'Data Entry'!AH1255</f>
        <v>0</v>
      </c>
      <c r="AD1226" s="42">
        <f>'Data Entry'!AI1255</f>
        <v>0</v>
      </c>
      <c r="AE1226" s="42">
        <f>'Data Entry'!AJ1255</f>
        <v>0</v>
      </c>
      <c r="AF1226" s="42">
        <f>'Data Entry'!AK1255</f>
        <v>0</v>
      </c>
      <c r="AG1226" s="42">
        <f>'Data Entry'!AL1255</f>
        <v>0</v>
      </c>
      <c r="AH1226" s="42">
        <f>'Data Entry'!AM1255</f>
        <v>0</v>
      </c>
      <c r="AI1226" s="42">
        <f>'Data Entry'!AV1255</f>
        <v>0</v>
      </c>
      <c r="AJ1226" s="42">
        <f>'Data Entry'!AW1255</f>
        <v>0</v>
      </c>
      <c r="AK1226" s="42">
        <f>'Data Entry'!AX1255</f>
        <v>0</v>
      </c>
      <c r="AL1226" s="291">
        <f t="shared" si="306"/>
        <v>0</v>
      </c>
      <c r="AM1226" s="42">
        <f>'Data Entry'!AY1255</f>
        <v>0</v>
      </c>
      <c r="AN1226" s="42">
        <f>'Data Entry'!AZ1255</f>
        <v>0</v>
      </c>
      <c r="AO1226" s="42">
        <f>'Data Entry'!BA1255</f>
        <v>0</v>
      </c>
      <c r="AP1226" s="42">
        <f>'Data Entry'!BB1255</f>
        <v>0</v>
      </c>
      <c r="AQ1226" s="291">
        <f t="shared" si="312"/>
        <v>0</v>
      </c>
      <c r="AR1226" s="42">
        <f>'Data Entry'!BC1255</f>
        <v>0</v>
      </c>
      <c r="AS1226" s="42">
        <f>'Data Entry'!BD1255</f>
        <v>0</v>
      </c>
      <c r="AT1226" s="291">
        <f t="shared" si="313"/>
        <v>0</v>
      </c>
      <c r="AU1226" s="42">
        <f>'Data Entry'!BE1255</f>
        <v>0</v>
      </c>
      <c r="AV1226" s="42">
        <f>'Data Entry'!BF1255</f>
        <v>0</v>
      </c>
      <c r="AW1226" s="42">
        <f>'Data Entry'!BG1255</f>
        <v>0</v>
      </c>
      <c r="AX1226" s="291">
        <f t="shared" si="307"/>
        <v>0</v>
      </c>
      <c r="AY1226" s="42">
        <f>'Data Entry'!BH1255</f>
        <v>0</v>
      </c>
      <c r="AZ1226" s="42">
        <f>'Data Entry'!BI1255</f>
        <v>0</v>
      </c>
      <c r="BA1226" s="42">
        <f>'Data Entry'!BJ1255</f>
        <v>0</v>
      </c>
      <c r="BB1226" s="42">
        <f>'Data Entry'!BK1255</f>
        <v>0</v>
      </c>
      <c r="BC1226" s="291">
        <f t="shared" si="314"/>
        <v>0</v>
      </c>
      <c r="BD1226" s="42">
        <f>'Data Entry'!BL1255</f>
        <v>0</v>
      </c>
      <c r="BE1226" s="42">
        <f>'Data Entry'!BM1255</f>
        <v>0</v>
      </c>
      <c r="BF1226" s="291">
        <f t="shared" si="315"/>
        <v>0</v>
      </c>
      <c r="BG1226" s="305">
        <f t="shared" si="316"/>
        <v>0</v>
      </c>
      <c r="BH1226" s="288" t="str">
        <f>IFERROR((BG1226*'Data Entry'!$F$18)/'Data Entry'!$E$18,"")</f>
        <v/>
      </c>
      <c r="BI1226" s="305">
        <f t="shared" si="317"/>
        <v>0</v>
      </c>
      <c r="BJ1226" s="288" t="str">
        <f t="shared" si="318"/>
        <v/>
      </c>
      <c r="BK1226" s="307" t="str">
        <f t="shared" si="319"/>
        <v/>
      </c>
    </row>
    <row r="1227" spans="1:63" ht="27" x14ac:dyDescent="0.2">
      <c r="A1227" s="119" t="str">
        <f>'Data Entry'!D1256</f>
        <v>Respondent 1223</v>
      </c>
      <c r="B1227" s="52">
        <f>'Data Entry'!AN1256</f>
        <v>0</v>
      </c>
      <c r="C1227" s="52" t="str">
        <f>'Data Entry'!BX1256</f>
        <v/>
      </c>
      <c r="D1227" s="42" t="str">
        <f>'Data Entry'!BU1256</f>
        <v>No disability</v>
      </c>
      <c r="E1227" s="42">
        <f>'Data Entry'!O1256</f>
        <v>0</v>
      </c>
      <c r="F1227" s="42">
        <f>'Data Entry'!P1256</f>
        <v>0</v>
      </c>
      <c r="G1227" s="42">
        <f>'Data Entry'!Q1256</f>
        <v>0</v>
      </c>
      <c r="H1227" s="291">
        <f t="shared" si="304"/>
        <v>0</v>
      </c>
      <c r="I1227" s="42">
        <f>'Data Entry'!R1256</f>
        <v>0</v>
      </c>
      <c r="J1227" s="42">
        <f>'Data Entry'!S1256</f>
        <v>0</v>
      </c>
      <c r="K1227" s="42">
        <f>'Data Entry'!T1256</f>
        <v>0</v>
      </c>
      <c r="L1227" s="42">
        <f>'Data Entry'!U1256</f>
        <v>0</v>
      </c>
      <c r="M1227" s="291">
        <f t="shared" si="308"/>
        <v>0</v>
      </c>
      <c r="N1227" s="42">
        <f>'Data Entry'!V1256</f>
        <v>0</v>
      </c>
      <c r="O1227" s="42">
        <f>'Data Entry'!W1256</f>
        <v>0</v>
      </c>
      <c r="P1227" s="291">
        <f t="shared" si="309"/>
        <v>0</v>
      </c>
      <c r="Q1227" s="42">
        <f>'Data Entry'!X1256</f>
        <v>0</v>
      </c>
      <c r="R1227" s="42">
        <f>'Data Entry'!Y1256</f>
        <v>0</v>
      </c>
      <c r="S1227" s="42">
        <f>'Data Entry'!Z1256</f>
        <v>0</v>
      </c>
      <c r="T1227" s="291">
        <f t="shared" si="305"/>
        <v>0</v>
      </c>
      <c r="U1227" s="42">
        <f>'Data Entry'!AA1256</f>
        <v>0</v>
      </c>
      <c r="V1227" s="42">
        <f>'Data Entry'!AB1256</f>
        <v>0</v>
      </c>
      <c r="W1227" s="42">
        <f>'Data Entry'!AC1256</f>
        <v>0</v>
      </c>
      <c r="X1227" s="42">
        <f>'Data Entry'!AD1256</f>
        <v>0</v>
      </c>
      <c r="Y1227" s="291">
        <f t="shared" si="310"/>
        <v>0</v>
      </c>
      <c r="Z1227" s="42">
        <f>'Data Entry'!AE1256</f>
        <v>0</v>
      </c>
      <c r="AA1227" s="42">
        <f>'Data Entry'!AF1256</f>
        <v>0</v>
      </c>
      <c r="AB1227" s="291">
        <f t="shared" si="311"/>
        <v>0</v>
      </c>
      <c r="AC1227" s="42">
        <f>'Data Entry'!AH1256</f>
        <v>0</v>
      </c>
      <c r="AD1227" s="42">
        <f>'Data Entry'!AI1256</f>
        <v>0</v>
      </c>
      <c r="AE1227" s="42">
        <f>'Data Entry'!AJ1256</f>
        <v>0</v>
      </c>
      <c r="AF1227" s="42">
        <f>'Data Entry'!AK1256</f>
        <v>0</v>
      </c>
      <c r="AG1227" s="42">
        <f>'Data Entry'!AL1256</f>
        <v>0</v>
      </c>
      <c r="AH1227" s="42">
        <f>'Data Entry'!AM1256</f>
        <v>0</v>
      </c>
      <c r="AI1227" s="42">
        <f>'Data Entry'!AV1256</f>
        <v>0</v>
      </c>
      <c r="AJ1227" s="42">
        <f>'Data Entry'!AW1256</f>
        <v>0</v>
      </c>
      <c r="AK1227" s="42">
        <f>'Data Entry'!AX1256</f>
        <v>0</v>
      </c>
      <c r="AL1227" s="291">
        <f t="shared" si="306"/>
        <v>0</v>
      </c>
      <c r="AM1227" s="42">
        <f>'Data Entry'!AY1256</f>
        <v>0</v>
      </c>
      <c r="AN1227" s="42">
        <f>'Data Entry'!AZ1256</f>
        <v>0</v>
      </c>
      <c r="AO1227" s="42">
        <f>'Data Entry'!BA1256</f>
        <v>0</v>
      </c>
      <c r="AP1227" s="42">
        <f>'Data Entry'!BB1256</f>
        <v>0</v>
      </c>
      <c r="AQ1227" s="291">
        <f t="shared" si="312"/>
        <v>0</v>
      </c>
      <c r="AR1227" s="42">
        <f>'Data Entry'!BC1256</f>
        <v>0</v>
      </c>
      <c r="AS1227" s="42">
        <f>'Data Entry'!BD1256</f>
        <v>0</v>
      </c>
      <c r="AT1227" s="291">
        <f t="shared" si="313"/>
        <v>0</v>
      </c>
      <c r="AU1227" s="42">
        <f>'Data Entry'!BE1256</f>
        <v>0</v>
      </c>
      <c r="AV1227" s="42">
        <f>'Data Entry'!BF1256</f>
        <v>0</v>
      </c>
      <c r="AW1227" s="42">
        <f>'Data Entry'!BG1256</f>
        <v>0</v>
      </c>
      <c r="AX1227" s="291">
        <f t="shared" si="307"/>
        <v>0</v>
      </c>
      <c r="AY1227" s="42">
        <f>'Data Entry'!BH1256</f>
        <v>0</v>
      </c>
      <c r="AZ1227" s="42">
        <f>'Data Entry'!BI1256</f>
        <v>0</v>
      </c>
      <c r="BA1227" s="42">
        <f>'Data Entry'!BJ1256</f>
        <v>0</v>
      </c>
      <c r="BB1227" s="42">
        <f>'Data Entry'!BK1256</f>
        <v>0</v>
      </c>
      <c r="BC1227" s="291">
        <f t="shared" si="314"/>
        <v>0</v>
      </c>
      <c r="BD1227" s="42">
        <f>'Data Entry'!BL1256</f>
        <v>0</v>
      </c>
      <c r="BE1227" s="42">
        <f>'Data Entry'!BM1256</f>
        <v>0</v>
      </c>
      <c r="BF1227" s="291">
        <f t="shared" si="315"/>
        <v>0</v>
      </c>
      <c r="BG1227" s="305">
        <f t="shared" si="316"/>
        <v>0</v>
      </c>
      <c r="BH1227" s="288" t="str">
        <f>IFERROR((BG1227*'Data Entry'!$F$18)/'Data Entry'!$E$18,"")</f>
        <v/>
      </c>
      <c r="BI1227" s="305">
        <f t="shared" si="317"/>
        <v>0</v>
      </c>
      <c r="BJ1227" s="288" t="str">
        <f t="shared" si="318"/>
        <v/>
      </c>
      <c r="BK1227" s="307" t="str">
        <f t="shared" si="319"/>
        <v/>
      </c>
    </row>
    <row r="1228" spans="1:63" ht="27" x14ac:dyDescent="0.2">
      <c r="A1228" s="119" t="str">
        <f>'Data Entry'!D1257</f>
        <v>Respondent 1224</v>
      </c>
      <c r="B1228" s="52">
        <f>'Data Entry'!AN1257</f>
        <v>0</v>
      </c>
      <c r="C1228" s="52" t="str">
        <f>'Data Entry'!BX1257</f>
        <v/>
      </c>
      <c r="D1228" s="42" t="str">
        <f>'Data Entry'!BU1257</f>
        <v>No disability</v>
      </c>
      <c r="E1228" s="42">
        <f>'Data Entry'!O1257</f>
        <v>0</v>
      </c>
      <c r="F1228" s="42">
        <f>'Data Entry'!P1257</f>
        <v>0</v>
      </c>
      <c r="G1228" s="42">
        <f>'Data Entry'!Q1257</f>
        <v>0</v>
      </c>
      <c r="H1228" s="291">
        <f t="shared" si="304"/>
        <v>0</v>
      </c>
      <c r="I1228" s="42">
        <f>'Data Entry'!R1257</f>
        <v>0</v>
      </c>
      <c r="J1228" s="42">
        <f>'Data Entry'!S1257</f>
        <v>0</v>
      </c>
      <c r="K1228" s="42">
        <f>'Data Entry'!T1257</f>
        <v>0</v>
      </c>
      <c r="L1228" s="42">
        <f>'Data Entry'!U1257</f>
        <v>0</v>
      </c>
      <c r="M1228" s="291">
        <f t="shared" si="308"/>
        <v>0</v>
      </c>
      <c r="N1228" s="42">
        <f>'Data Entry'!V1257</f>
        <v>0</v>
      </c>
      <c r="O1228" s="42">
        <f>'Data Entry'!W1257</f>
        <v>0</v>
      </c>
      <c r="P1228" s="291">
        <f t="shared" si="309"/>
        <v>0</v>
      </c>
      <c r="Q1228" s="42">
        <f>'Data Entry'!X1257</f>
        <v>0</v>
      </c>
      <c r="R1228" s="42">
        <f>'Data Entry'!Y1257</f>
        <v>0</v>
      </c>
      <c r="S1228" s="42">
        <f>'Data Entry'!Z1257</f>
        <v>0</v>
      </c>
      <c r="T1228" s="291">
        <f t="shared" si="305"/>
        <v>0</v>
      </c>
      <c r="U1228" s="42">
        <f>'Data Entry'!AA1257</f>
        <v>0</v>
      </c>
      <c r="V1228" s="42">
        <f>'Data Entry'!AB1257</f>
        <v>0</v>
      </c>
      <c r="W1228" s="42">
        <f>'Data Entry'!AC1257</f>
        <v>0</v>
      </c>
      <c r="X1228" s="42">
        <f>'Data Entry'!AD1257</f>
        <v>0</v>
      </c>
      <c r="Y1228" s="291">
        <f t="shared" si="310"/>
        <v>0</v>
      </c>
      <c r="Z1228" s="42">
        <f>'Data Entry'!AE1257</f>
        <v>0</v>
      </c>
      <c r="AA1228" s="42">
        <f>'Data Entry'!AF1257</f>
        <v>0</v>
      </c>
      <c r="AB1228" s="291">
        <f t="shared" si="311"/>
        <v>0</v>
      </c>
      <c r="AC1228" s="42">
        <f>'Data Entry'!AH1257</f>
        <v>0</v>
      </c>
      <c r="AD1228" s="42">
        <f>'Data Entry'!AI1257</f>
        <v>0</v>
      </c>
      <c r="AE1228" s="42">
        <f>'Data Entry'!AJ1257</f>
        <v>0</v>
      </c>
      <c r="AF1228" s="42">
        <f>'Data Entry'!AK1257</f>
        <v>0</v>
      </c>
      <c r="AG1228" s="42">
        <f>'Data Entry'!AL1257</f>
        <v>0</v>
      </c>
      <c r="AH1228" s="42">
        <f>'Data Entry'!AM1257</f>
        <v>0</v>
      </c>
      <c r="AI1228" s="42">
        <f>'Data Entry'!AV1257</f>
        <v>0</v>
      </c>
      <c r="AJ1228" s="42">
        <f>'Data Entry'!AW1257</f>
        <v>0</v>
      </c>
      <c r="AK1228" s="42">
        <f>'Data Entry'!AX1257</f>
        <v>0</v>
      </c>
      <c r="AL1228" s="291">
        <f t="shared" si="306"/>
        <v>0</v>
      </c>
      <c r="AM1228" s="42">
        <f>'Data Entry'!AY1257</f>
        <v>0</v>
      </c>
      <c r="AN1228" s="42">
        <f>'Data Entry'!AZ1257</f>
        <v>0</v>
      </c>
      <c r="AO1228" s="42">
        <f>'Data Entry'!BA1257</f>
        <v>0</v>
      </c>
      <c r="AP1228" s="42">
        <f>'Data Entry'!BB1257</f>
        <v>0</v>
      </c>
      <c r="AQ1228" s="291">
        <f t="shared" si="312"/>
        <v>0</v>
      </c>
      <c r="AR1228" s="42">
        <f>'Data Entry'!BC1257</f>
        <v>0</v>
      </c>
      <c r="AS1228" s="42">
        <f>'Data Entry'!BD1257</f>
        <v>0</v>
      </c>
      <c r="AT1228" s="291">
        <f t="shared" si="313"/>
        <v>0</v>
      </c>
      <c r="AU1228" s="42">
        <f>'Data Entry'!BE1257</f>
        <v>0</v>
      </c>
      <c r="AV1228" s="42">
        <f>'Data Entry'!BF1257</f>
        <v>0</v>
      </c>
      <c r="AW1228" s="42">
        <f>'Data Entry'!BG1257</f>
        <v>0</v>
      </c>
      <c r="AX1228" s="291">
        <f t="shared" si="307"/>
        <v>0</v>
      </c>
      <c r="AY1228" s="42">
        <f>'Data Entry'!BH1257</f>
        <v>0</v>
      </c>
      <c r="AZ1228" s="42">
        <f>'Data Entry'!BI1257</f>
        <v>0</v>
      </c>
      <c r="BA1228" s="42">
        <f>'Data Entry'!BJ1257</f>
        <v>0</v>
      </c>
      <c r="BB1228" s="42">
        <f>'Data Entry'!BK1257</f>
        <v>0</v>
      </c>
      <c r="BC1228" s="291">
        <f t="shared" si="314"/>
        <v>0</v>
      </c>
      <c r="BD1228" s="42">
        <f>'Data Entry'!BL1257</f>
        <v>0</v>
      </c>
      <c r="BE1228" s="42">
        <f>'Data Entry'!BM1257</f>
        <v>0</v>
      </c>
      <c r="BF1228" s="291">
        <f t="shared" si="315"/>
        <v>0</v>
      </c>
      <c r="BG1228" s="305">
        <f t="shared" si="316"/>
        <v>0</v>
      </c>
      <c r="BH1228" s="288" t="str">
        <f>IFERROR((BG1228*'Data Entry'!$F$18)/'Data Entry'!$E$18,"")</f>
        <v/>
      </c>
      <c r="BI1228" s="305">
        <f t="shared" si="317"/>
        <v>0</v>
      </c>
      <c r="BJ1228" s="288" t="str">
        <f t="shared" si="318"/>
        <v/>
      </c>
      <c r="BK1228" s="307" t="str">
        <f t="shared" si="319"/>
        <v/>
      </c>
    </row>
    <row r="1229" spans="1:63" ht="27" x14ac:dyDescent="0.2">
      <c r="A1229" s="119" t="str">
        <f>'Data Entry'!D1258</f>
        <v>Respondent 1225</v>
      </c>
      <c r="B1229" s="52">
        <f>'Data Entry'!AN1258</f>
        <v>0</v>
      </c>
      <c r="C1229" s="52" t="str">
        <f>'Data Entry'!BX1258</f>
        <v/>
      </c>
      <c r="D1229" s="42" t="str">
        <f>'Data Entry'!BU1258</f>
        <v>No disability</v>
      </c>
      <c r="E1229" s="42">
        <f>'Data Entry'!O1258</f>
        <v>0</v>
      </c>
      <c r="F1229" s="42">
        <f>'Data Entry'!P1258</f>
        <v>0</v>
      </c>
      <c r="G1229" s="42">
        <f>'Data Entry'!Q1258</f>
        <v>0</v>
      </c>
      <c r="H1229" s="291">
        <f t="shared" si="304"/>
        <v>0</v>
      </c>
      <c r="I1229" s="42">
        <f>'Data Entry'!R1258</f>
        <v>0</v>
      </c>
      <c r="J1229" s="42">
        <f>'Data Entry'!S1258</f>
        <v>0</v>
      </c>
      <c r="K1229" s="42">
        <f>'Data Entry'!T1258</f>
        <v>0</v>
      </c>
      <c r="L1229" s="42">
        <f>'Data Entry'!U1258</f>
        <v>0</v>
      </c>
      <c r="M1229" s="291">
        <f t="shared" si="308"/>
        <v>0</v>
      </c>
      <c r="N1229" s="42">
        <f>'Data Entry'!V1258</f>
        <v>0</v>
      </c>
      <c r="O1229" s="42">
        <f>'Data Entry'!W1258</f>
        <v>0</v>
      </c>
      <c r="P1229" s="291">
        <f t="shared" si="309"/>
        <v>0</v>
      </c>
      <c r="Q1229" s="42">
        <f>'Data Entry'!X1258</f>
        <v>0</v>
      </c>
      <c r="R1229" s="42">
        <f>'Data Entry'!Y1258</f>
        <v>0</v>
      </c>
      <c r="S1229" s="42">
        <f>'Data Entry'!Z1258</f>
        <v>0</v>
      </c>
      <c r="T1229" s="291">
        <f t="shared" si="305"/>
        <v>0</v>
      </c>
      <c r="U1229" s="42">
        <f>'Data Entry'!AA1258</f>
        <v>0</v>
      </c>
      <c r="V1229" s="42">
        <f>'Data Entry'!AB1258</f>
        <v>0</v>
      </c>
      <c r="W1229" s="42">
        <f>'Data Entry'!AC1258</f>
        <v>0</v>
      </c>
      <c r="X1229" s="42">
        <f>'Data Entry'!AD1258</f>
        <v>0</v>
      </c>
      <c r="Y1229" s="291">
        <f t="shared" si="310"/>
        <v>0</v>
      </c>
      <c r="Z1229" s="42">
        <f>'Data Entry'!AE1258</f>
        <v>0</v>
      </c>
      <c r="AA1229" s="42">
        <f>'Data Entry'!AF1258</f>
        <v>0</v>
      </c>
      <c r="AB1229" s="291">
        <f t="shared" si="311"/>
        <v>0</v>
      </c>
      <c r="AC1229" s="42">
        <f>'Data Entry'!AH1258</f>
        <v>0</v>
      </c>
      <c r="AD1229" s="42">
        <f>'Data Entry'!AI1258</f>
        <v>0</v>
      </c>
      <c r="AE1229" s="42">
        <f>'Data Entry'!AJ1258</f>
        <v>0</v>
      </c>
      <c r="AF1229" s="42">
        <f>'Data Entry'!AK1258</f>
        <v>0</v>
      </c>
      <c r="AG1229" s="42">
        <f>'Data Entry'!AL1258</f>
        <v>0</v>
      </c>
      <c r="AH1229" s="42">
        <f>'Data Entry'!AM1258</f>
        <v>0</v>
      </c>
      <c r="AI1229" s="42">
        <f>'Data Entry'!AV1258</f>
        <v>0</v>
      </c>
      <c r="AJ1229" s="42">
        <f>'Data Entry'!AW1258</f>
        <v>0</v>
      </c>
      <c r="AK1229" s="42">
        <f>'Data Entry'!AX1258</f>
        <v>0</v>
      </c>
      <c r="AL1229" s="291">
        <f t="shared" si="306"/>
        <v>0</v>
      </c>
      <c r="AM1229" s="42">
        <f>'Data Entry'!AY1258</f>
        <v>0</v>
      </c>
      <c r="AN1229" s="42">
        <f>'Data Entry'!AZ1258</f>
        <v>0</v>
      </c>
      <c r="AO1229" s="42">
        <f>'Data Entry'!BA1258</f>
        <v>0</v>
      </c>
      <c r="AP1229" s="42">
        <f>'Data Entry'!BB1258</f>
        <v>0</v>
      </c>
      <c r="AQ1229" s="291">
        <f t="shared" si="312"/>
        <v>0</v>
      </c>
      <c r="AR1229" s="42">
        <f>'Data Entry'!BC1258</f>
        <v>0</v>
      </c>
      <c r="AS1229" s="42">
        <f>'Data Entry'!BD1258</f>
        <v>0</v>
      </c>
      <c r="AT1229" s="291">
        <f t="shared" si="313"/>
        <v>0</v>
      </c>
      <c r="AU1229" s="42">
        <f>'Data Entry'!BE1258</f>
        <v>0</v>
      </c>
      <c r="AV1229" s="42">
        <f>'Data Entry'!BF1258</f>
        <v>0</v>
      </c>
      <c r="AW1229" s="42">
        <f>'Data Entry'!BG1258</f>
        <v>0</v>
      </c>
      <c r="AX1229" s="291">
        <f t="shared" si="307"/>
        <v>0</v>
      </c>
      <c r="AY1229" s="42">
        <f>'Data Entry'!BH1258</f>
        <v>0</v>
      </c>
      <c r="AZ1229" s="42">
        <f>'Data Entry'!BI1258</f>
        <v>0</v>
      </c>
      <c r="BA1229" s="42">
        <f>'Data Entry'!BJ1258</f>
        <v>0</v>
      </c>
      <c r="BB1229" s="42">
        <f>'Data Entry'!BK1258</f>
        <v>0</v>
      </c>
      <c r="BC1229" s="291">
        <f t="shared" si="314"/>
        <v>0</v>
      </c>
      <c r="BD1229" s="42">
        <f>'Data Entry'!BL1258</f>
        <v>0</v>
      </c>
      <c r="BE1229" s="42">
        <f>'Data Entry'!BM1258</f>
        <v>0</v>
      </c>
      <c r="BF1229" s="291">
        <f t="shared" si="315"/>
        <v>0</v>
      </c>
      <c r="BG1229" s="305">
        <f t="shared" si="316"/>
        <v>0</v>
      </c>
      <c r="BH1229" s="288" t="str">
        <f>IFERROR((BG1229*'Data Entry'!$F$18)/'Data Entry'!$E$18,"")</f>
        <v/>
      </c>
      <c r="BI1229" s="305">
        <f t="shared" si="317"/>
        <v>0</v>
      </c>
      <c r="BJ1229" s="288" t="str">
        <f t="shared" si="318"/>
        <v/>
      </c>
      <c r="BK1229" s="307" t="str">
        <f t="shared" si="319"/>
        <v/>
      </c>
    </row>
    <row r="1230" spans="1:63" ht="27" x14ac:dyDescent="0.2">
      <c r="A1230" s="119" t="str">
        <f>'Data Entry'!D1259</f>
        <v>Respondent 1226</v>
      </c>
      <c r="B1230" s="52">
        <f>'Data Entry'!AN1259</f>
        <v>0</v>
      </c>
      <c r="C1230" s="52" t="str">
        <f>'Data Entry'!BX1259</f>
        <v/>
      </c>
      <c r="D1230" s="42" t="str">
        <f>'Data Entry'!BU1259</f>
        <v>No disability</v>
      </c>
      <c r="E1230" s="42">
        <f>'Data Entry'!O1259</f>
        <v>0</v>
      </c>
      <c r="F1230" s="42">
        <f>'Data Entry'!P1259</f>
        <v>0</v>
      </c>
      <c r="G1230" s="42">
        <f>'Data Entry'!Q1259</f>
        <v>0</v>
      </c>
      <c r="H1230" s="291">
        <f t="shared" si="304"/>
        <v>0</v>
      </c>
      <c r="I1230" s="42">
        <f>'Data Entry'!R1259</f>
        <v>0</v>
      </c>
      <c r="J1230" s="42">
        <f>'Data Entry'!S1259</f>
        <v>0</v>
      </c>
      <c r="K1230" s="42">
        <f>'Data Entry'!T1259</f>
        <v>0</v>
      </c>
      <c r="L1230" s="42">
        <f>'Data Entry'!U1259</f>
        <v>0</v>
      </c>
      <c r="M1230" s="291">
        <f t="shared" si="308"/>
        <v>0</v>
      </c>
      <c r="N1230" s="42">
        <f>'Data Entry'!V1259</f>
        <v>0</v>
      </c>
      <c r="O1230" s="42">
        <f>'Data Entry'!W1259</f>
        <v>0</v>
      </c>
      <c r="P1230" s="291">
        <f t="shared" si="309"/>
        <v>0</v>
      </c>
      <c r="Q1230" s="42">
        <f>'Data Entry'!X1259</f>
        <v>0</v>
      </c>
      <c r="R1230" s="42">
        <f>'Data Entry'!Y1259</f>
        <v>0</v>
      </c>
      <c r="S1230" s="42">
        <f>'Data Entry'!Z1259</f>
        <v>0</v>
      </c>
      <c r="T1230" s="291">
        <f t="shared" si="305"/>
        <v>0</v>
      </c>
      <c r="U1230" s="42">
        <f>'Data Entry'!AA1259</f>
        <v>0</v>
      </c>
      <c r="V1230" s="42">
        <f>'Data Entry'!AB1259</f>
        <v>0</v>
      </c>
      <c r="W1230" s="42">
        <f>'Data Entry'!AC1259</f>
        <v>0</v>
      </c>
      <c r="X1230" s="42">
        <f>'Data Entry'!AD1259</f>
        <v>0</v>
      </c>
      <c r="Y1230" s="291">
        <f t="shared" si="310"/>
        <v>0</v>
      </c>
      <c r="Z1230" s="42">
        <f>'Data Entry'!AE1259</f>
        <v>0</v>
      </c>
      <c r="AA1230" s="42">
        <f>'Data Entry'!AF1259</f>
        <v>0</v>
      </c>
      <c r="AB1230" s="291">
        <f t="shared" si="311"/>
        <v>0</v>
      </c>
      <c r="AC1230" s="42">
        <f>'Data Entry'!AH1259</f>
        <v>0</v>
      </c>
      <c r="AD1230" s="42">
        <f>'Data Entry'!AI1259</f>
        <v>0</v>
      </c>
      <c r="AE1230" s="42">
        <f>'Data Entry'!AJ1259</f>
        <v>0</v>
      </c>
      <c r="AF1230" s="42">
        <f>'Data Entry'!AK1259</f>
        <v>0</v>
      </c>
      <c r="AG1230" s="42">
        <f>'Data Entry'!AL1259</f>
        <v>0</v>
      </c>
      <c r="AH1230" s="42">
        <f>'Data Entry'!AM1259</f>
        <v>0</v>
      </c>
      <c r="AI1230" s="42">
        <f>'Data Entry'!AV1259</f>
        <v>0</v>
      </c>
      <c r="AJ1230" s="42">
        <f>'Data Entry'!AW1259</f>
        <v>0</v>
      </c>
      <c r="AK1230" s="42">
        <f>'Data Entry'!AX1259</f>
        <v>0</v>
      </c>
      <c r="AL1230" s="291">
        <f t="shared" si="306"/>
        <v>0</v>
      </c>
      <c r="AM1230" s="42">
        <f>'Data Entry'!AY1259</f>
        <v>0</v>
      </c>
      <c r="AN1230" s="42">
        <f>'Data Entry'!AZ1259</f>
        <v>0</v>
      </c>
      <c r="AO1230" s="42">
        <f>'Data Entry'!BA1259</f>
        <v>0</v>
      </c>
      <c r="AP1230" s="42">
        <f>'Data Entry'!BB1259</f>
        <v>0</v>
      </c>
      <c r="AQ1230" s="291">
        <f t="shared" si="312"/>
        <v>0</v>
      </c>
      <c r="AR1230" s="42">
        <f>'Data Entry'!BC1259</f>
        <v>0</v>
      </c>
      <c r="AS1230" s="42">
        <f>'Data Entry'!BD1259</f>
        <v>0</v>
      </c>
      <c r="AT1230" s="291">
        <f t="shared" si="313"/>
        <v>0</v>
      </c>
      <c r="AU1230" s="42">
        <f>'Data Entry'!BE1259</f>
        <v>0</v>
      </c>
      <c r="AV1230" s="42">
        <f>'Data Entry'!BF1259</f>
        <v>0</v>
      </c>
      <c r="AW1230" s="42">
        <f>'Data Entry'!BG1259</f>
        <v>0</v>
      </c>
      <c r="AX1230" s="291">
        <f t="shared" si="307"/>
        <v>0</v>
      </c>
      <c r="AY1230" s="42">
        <f>'Data Entry'!BH1259</f>
        <v>0</v>
      </c>
      <c r="AZ1230" s="42">
        <f>'Data Entry'!BI1259</f>
        <v>0</v>
      </c>
      <c r="BA1230" s="42">
        <f>'Data Entry'!BJ1259</f>
        <v>0</v>
      </c>
      <c r="BB1230" s="42">
        <f>'Data Entry'!BK1259</f>
        <v>0</v>
      </c>
      <c r="BC1230" s="291">
        <f t="shared" si="314"/>
        <v>0</v>
      </c>
      <c r="BD1230" s="42">
        <f>'Data Entry'!BL1259</f>
        <v>0</v>
      </c>
      <c r="BE1230" s="42">
        <f>'Data Entry'!BM1259</f>
        <v>0</v>
      </c>
      <c r="BF1230" s="291">
        <f t="shared" si="315"/>
        <v>0</v>
      </c>
      <c r="BG1230" s="305">
        <f t="shared" si="316"/>
        <v>0</v>
      </c>
      <c r="BH1230" s="288" t="str">
        <f>IFERROR((BG1230*'Data Entry'!$F$18)/'Data Entry'!$E$18,"")</f>
        <v/>
      </c>
      <c r="BI1230" s="305">
        <f t="shared" si="317"/>
        <v>0</v>
      </c>
      <c r="BJ1230" s="288" t="str">
        <f t="shared" si="318"/>
        <v/>
      </c>
      <c r="BK1230" s="307" t="str">
        <f t="shared" si="319"/>
        <v/>
      </c>
    </row>
    <row r="1231" spans="1:63" ht="27" x14ac:dyDescent="0.2">
      <c r="A1231" s="119" t="str">
        <f>'Data Entry'!D1260</f>
        <v>Respondent 1227</v>
      </c>
      <c r="B1231" s="52">
        <f>'Data Entry'!AN1260</f>
        <v>0</v>
      </c>
      <c r="C1231" s="52" t="str">
        <f>'Data Entry'!BX1260</f>
        <v/>
      </c>
      <c r="D1231" s="42" t="str">
        <f>'Data Entry'!BU1260</f>
        <v>No disability</v>
      </c>
      <c r="E1231" s="42">
        <f>'Data Entry'!O1260</f>
        <v>0</v>
      </c>
      <c r="F1231" s="42">
        <f>'Data Entry'!P1260</f>
        <v>0</v>
      </c>
      <c r="G1231" s="42">
        <f>'Data Entry'!Q1260</f>
        <v>0</v>
      </c>
      <c r="H1231" s="291">
        <f t="shared" si="304"/>
        <v>0</v>
      </c>
      <c r="I1231" s="42">
        <f>'Data Entry'!R1260</f>
        <v>0</v>
      </c>
      <c r="J1231" s="42">
        <f>'Data Entry'!S1260</f>
        <v>0</v>
      </c>
      <c r="K1231" s="42">
        <f>'Data Entry'!T1260</f>
        <v>0</v>
      </c>
      <c r="L1231" s="42">
        <f>'Data Entry'!U1260</f>
        <v>0</v>
      </c>
      <c r="M1231" s="291">
        <f t="shared" si="308"/>
        <v>0</v>
      </c>
      <c r="N1231" s="42">
        <f>'Data Entry'!V1260</f>
        <v>0</v>
      </c>
      <c r="O1231" s="42">
        <f>'Data Entry'!W1260</f>
        <v>0</v>
      </c>
      <c r="P1231" s="291">
        <f t="shared" si="309"/>
        <v>0</v>
      </c>
      <c r="Q1231" s="42">
        <f>'Data Entry'!X1260</f>
        <v>0</v>
      </c>
      <c r="R1231" s="42">
        <f>'Data Entry'!Y1260</f>
        <v>0</v>
      </c>
      <c r="S1231" s="42">
        <f>'Data Entry'!Z1260</f>
        <v>0</v>
      </c>
      <c r="T1231" s="291">
        <f t="shared" si="305"/>
        <v>0</v>
      </c>
      <c r="U1231" s="42">
        <f>'Data Entry'!AA1260</f>
        <v>0</v>
      </c>
      <c r="V1231" s="42">
        <f>'Data Entry'!AB1260</f>
        <v>0</v>
      </c>
      <c r="W1231" s="42">
        <f>'Data Entry'!AC1260</f>
        <v>0</v>
      </c>
      <c r="X1231" s="42">
        <f>'Data Entry'!AD1260</f>
        <v>0</v>
      </c>
      <c r="Y1231" s="291">
        <f t="shared" si="310"/>
        <v>0</v>
      </c>
      <c r="Z1231" s="42">
        <f>'Data Entry'!AE1260</f>
        <v>0</v>
      </c>
      <c r="AA1231" s="42">
        <f>'Data Entry'!AF1260</f>
        <v>0</v>
      </c>
      <c r="AB1231" s="291">
        <f t="shared" si="311"/>
        <v>0</v>
      </c>
      <c r="AC1231" s="42">
        <f>'Data Entry'!AH1260</f>
        <v>0</v>
      </c>
      <c r="AD1231" s="42">
        <f>'Data Entry'!AI1260</f>
        <v>0</v>
      </c>
      <c r="AE1231" s="42">
        <f>'Data Entry'!AJ1260</f>
        <v>0</v>
      </c>
      <c r="AF1231" s="42">
        <f>'Data Entry'!AK1260</f>
        <v>0</v>
      </c>
      <c r="AG1231" s="42">
        <f>'Data Entry'!AL1260</f>
        <v>0</v>
      </c>
      <c r="AH1231" s="42">
        <f>'Data Entry'!AM1260</f>
        <v>0</v>
      </c>
      <c r="AI1231" s="42">
        <f>'Data Entry'!AV1260</f>
        <v>0</v>
      </c>
      <c r="AJ1231" s="42">
        <f>'Data Entry'!AW1260</f>
        <v>0</v>
      </c>
      <c r="AK1231" s="42">
        <f>'Data Entry'!AX1260</f>
        <v>0</v>
      </c>
      <c r="AL1231" s="291">
        <f t="shared" si="306"/>
        <v>0</v>
      </c>
      <c r="AM1231" s="42">
        <f>'Data Entry'!AY1260</f>
        <v>0</v>
      </c>
      <c r="AN1231" s="42">
        <f>'Data Entry'!AZ1260</f>
        <v>0</v>
      </c>
      <c r="AO1231" s="42">
        <f>'Data Entry'!BA1260</f>
        <v>0</v>
      </c>
      <c r="AP1231" s="42">
        <f>'Data Entry'!BB1260</f>
        <v>0</v>
      </c>
      <c r="AQ1231" s="291">
        <f t="shared" si="312"/>
        <v>0</v>
      </c>
      <c r="AR1231" s="42">
        <f>'Data Entry'!BC1260</f>
        <v>0</v>
      </c>
      <c r="AS1231" s="42">
        <f>'Data Entry'!BD1260</f>
        <v>0</v>
      </c>
      <c r="AT1231" s="291">
        <f t="shared" si="313"/>
        <v>0</v>
      </c>
      <c r="AU1231" s="42">
        <f>'Data Entry'!BE1260</f>
        <v>0</v>
      </c>
      <c r="AV1231" s="42">
        <f>'Data Entry'!BF1260</f>
        <v>0</v>
      </c>
      <c r="AW1231" s="42">
        <f>'Data Entry'!BG1260</f>
        <v>0</v>
      </c>
      <c r="AX1231" s="291">
        <f t="shared" si="307"/>
        <v>0</v>
      </c>
      <c r="AY1231" s="42">
        <f>'Data Entry'!BH1260</f>
        <v>0</v>
      </c>
      <c r="AZ1231" s="42">
        <f>'Data Entry'!BI1260</f>
        <v>0</v>
      </c>
      <c r="BA1231" s="42">
        <f>'Data Entry'!BJ1260</f>
        <v>0</v>
      </c>
      <c r="BB1231" s="42">
        <f>'Data Entry'!BK1260</f>
        <v>0</v>
      </c>
      <c r="BC1231" s="291">
        <f t="shared" si="314"/>
        <v>0</v>
      </c>
      <c r="BD1231" s="42">
        <f>'Data Entry'!BL1260</f>
        <v>0</v>
      </c>
      <c r="BE1231" s="42">
        <f>'Data Entry'!BM1260</f>
        <v>0</v>
      </c>
      <c r="BF1231" s="291">
        <f t="shared" si="315"/>
        <v>0</v>
      </c>
      <c r="BG1231" s="305">
        <f t="shared" si="316"/>
        <v>0</v>
      </c>
      <c r="BH1231" s="288" t="str">
        <f>IFERROR((BG1231*'Data Entry'!$F$18)/'Data Entry'!$E$18,"")</f>
        <v/>
      </c>
      <c r="BI1231" s="305">
        <f t="shared" si="317"/>
        <v>0</v>
      </c>
      <c r="BJ1231" s="288" t="str">
        <f t="shared" si="318"/>
        <v/>
      </c>
      <c r="BK1231" s="307" t="str">
        <f t="shared" si="319"/>
        <v/>
      </c>
    </row>
    <row r="1232" spans="1:63" ht="27" x14ac:dyDescent="0.2">
      <c r="A1232" s="119" t="str">
        <f>'Data Entry'!D1261</f>
        <v>Respondent 1228</v>
      </c>
      <c r="B1232" s="52">
        <f>'Data Entry'!AN1261</f>
        <v>0</v>
      </c>
      <c r="C1232" s="52" t="str">
        <f>'Data Entry'!BX1261</f>
        <v/>
      </c>
      <c r="D1232" s="42" t="str">
        <f>'Data Entry'!BU1261</f>
        <v>No disability</v>
      </c>
      <c r="E1232" s="42">
        <f>'Data Entry'!O1261</f>
        <v>0</v>
      </c>
      <c r="F1232" s="42">
        <f>'Data Entry'!P1261</f>
        <v>0</v>
      </c>
      <c r="G1232" s="42">
        <f>'Data Entry'!Q1261</f>
        <v>0</v>
      </c>
      <c r="H1232" s="291">
        <f t="shared" si="304"/>
        <v>0</v>
      </c>
      <c r="I1232" s="42">
        <f>'Data Entry'!R1261</f>
        <v>0</v>
      </c>
      <c r="J1232" s="42">
        <f>'Data Entry'!S1261</f>
        <v>0</v>
      </c>
      <c r="K1232" s="42">
        <f>'Data Entry'!T1261</f>
        <v>0</v>
      </c>
      <c r="L1232" s="42">
        <f>'Data Entry'!U1261</f>
        <v>0</v>
      </c>
      <c r="M1232" s="291">
        <f t="shared" si="308"/>
        <v>0</v>
      </c>
      <c r="N1232" s="42">
        <f>'Data Entry'!V1261</f>
        <v>0</v>
      </c>
      <c r="O1232" s="42">
        <f>'Data Entry'!W1261</f>
        <v>0</v>
      </c>
      <c r="P1232" s="291">
        <f t="shared" si="309"/>
        <v>0</v>
      </c>
      <c r="Q1232" s="42">
        <f>'Data Entry'!X1261</f>
        <v>0</v>
      </c>
      <c r="R1232" s="42">
        <f>'Data Entry'!Y1261</f>
        <v>0</v>
      </c>
      <c r="S1232" s="42">
        <f>'Data Entry'!Z1261</f>
        <v>0</v>
      </c>
      <c r="T1232" s="291">
        <f t="shared" si="305"/>
        <v>0</v>
      </c>
      <c r="U1232" s="42">
        <f>'Data Entry'!AA1261</f>
        <v>0</v>
      </c>
      <c r="V1232" s="42">
        <f>'Data Entry'!AB1261</f>
        <v>0</v>
      </c>
      <c r="W1232" s="42">
        <f>'Data Entry'!AC1261</f>
        <v>0</v>
      </c>
      <c r="X1232" s="42">
        <f>'Data Entry'!AD1261</f>
        <v>0</v>
      </c>
      <c r="Y1232" s="291">
        <f t="shared" si="310"/>
        <v>0</v>
      </c>
      <c r="Z1232" s="42">
        <f>'Data Entry'!AE1261</f>
        <v>0</v>
      </c>
      <c r="AA1232" s="42">
        <f>'Data Entry'!AF1261</f>
        <v>0</v>
      </c>
      <c r="AB1232" s="291">
        <f t="shared" si="311"/>
        <v>0</v>
      </c>
      <c r="AC1232" s="42">
        <f>'Data Entry'!AH1261</f>
        <v>0</v>
      </c>
      <c r="AD1232" s="42">
        <f>'Data Entry'!AI1261</f>
        <v>0</v>
      </c>
      <c r="AE1232" s="42">
        <f>'Data Entry'!AJ1261</f>
        <v>0</v>
      </c>
      <c r="AF1232" s="42">
        <f>'Data Entry'!AK1261</f>
        <v>0</v>
      </c>
      <c r="AG1232" s="42">
        <f>'Data Entry'!AL1261</f>
        <v>0</v>
      </c>
      <c r="AH1232" s="42">
        <f>'Data Entry'!AM1261</f>
        <v>0</v>
      </c>
      <c r="AI1232" s="42">
        <f>'Data Entry'!AV1261</f>
        <v>0</v>
      </c>
      <c r="AJ1232" s="42">
        <f>'Data Entry'!AW1261</f>
        <v>0</v>
      </c>
      <c r="AK1232" s="42">
        <f>'Data Entry'!AX1261</f>
        <v>0</v>
      </c>
      <c r="AL1232" s="291">
        <f t="shared" si="306"/>
        <v>0</v>
      </c>
      <c r="AM1232" s="42">
        <f>'Data Entry'!AY1261</f>
        <v>0</v>
      </c>
      <c r="AN1232" s="42">
        <f>'Data Entry'!AZ1261</f>
        <v>0</v>
      </c>
      <c r="AO1232" s="42">
        <f>'Data Entry'!BA1261</f>
        <v>0</v>
      </c>
      <c r="AP1232" s="42">
        <f>'Data Entry'!BB1261</f>
        <v>0</v>
      </c>
      <c r="AQ1232" s="291">
        <f t="shared" si="312"/>
        <v>0</v>
      </c>
      <c r="AR1232" s="42">
        <f>'Data Entry'!BC1261</f>
        <v>0</v>
      </c>
      <c r="AS1232" s="42">
        <f>'Data Entry'!BD1261</f>
        <v>0</v>
      </c>
      <c r="AT1232" s="291">
        <f t="shared" si="313"/>
        <v>0</v>
      </c>
      <c r="AU1232" s="42">
        <f>'Data Entry'!BE1261</f>
        <v>0</v>
      </c>
      <c r="AV1232" s="42">
        <f>'Data Entry'!BF1261</f>
        <v>0</v>
      </c>
      <c r="AW1232" s="42">
        <f>'Data Entry'!BG1261</f>
        <v>0</v>
      </c>
      <c r="AX1232" s="291">
        <f t="shared" si="307"/>
        <v>0</v>
      </c>
      <c r="AY1232" s="42">
        <f>'Data Entry'!BH1261</f>
        <v>0</v>
      </c>
      <c r="AZ1232" s="42">
        <f>'Data Entry'!BI1261</f>
        <v>0</v>
      </c>
      <c r="BA1232" s="42">
        <f>'Data Entry'!BJ1261</f>
        <v>0</v>
      </c>
      <c r="BB1232" s="42">
        <f>'Data Entry'!BK1261</f>
        <v>0</v>
      </c>
      <c r="BC1232" s="291">
        <f t="shared" si="314"/>
        <v>0</v>
      </c>
      <c r="BD1232" s="42">
        <f>'Data Entry'!BL1261</f>
        <v>0</v>
      </c>
      <c r="BE1232" s="42">
        <f>'Data Entry'!BM1261</f>
        <v>0</v>
      </c>
      <c r="BF1232" s="291">
        <f t="shared" si="315"/>
        <v>0</v>
      </c>
      <c r="BG1232" s="305">
        <f t="shared" si="316"/>
        <v>0</v>
      </c>
      <c r="BH1232" s="288" t="str">
        <f>IFERROR((BG1232*'Data Entry'!$F$18)/'Data Entry'!$E$18,"")</f>
        <v/>
      </c>
      <c r="BI1232" s="305">
        <f t="shared" si="317"/>
        <v>0</v>
      </c>
      <c r="BJ1232" s="288" t="str">
        <f t="shared" si="318"/>
        <v/>
      </c>
      <c r="BK1232" s="307" t="str">
        <f t="shared" si="319"/>
        <v/>
      </c>
    </row>
    <row r="1233" spans="1:63" ht="27" x14ac:dyDescent="0.2">
      <c r="A1233" s="119" t="str">
        <f>'Data Entry'!D1262</f>
        <v>Respondent 1229</v>
      </c>
      <c r="B1233" s="52">
        <f>'Data Entry'!AN1262</f>
        <v>0</v>
      </c>
      <c r="C1233" s="52" t="str">
        <f>'Data Entry'!BX1262</f>
        <v/>
      </c>
      <c r="D1233" s="42" t="str">
        <f>'Data Entry'!BU1262</f>
        <v>No disability</v>
      </c>
      <c r="E1233" s="42">
        <f>'Data Entry'!O1262</f>
        <v>0</v>
      </c>
      <c r="F1233" s="42">
        <f>'Data Entry'!P1262</f>
        <v>0</v>
      </c>
      <c r="G1233" s="42">
        <f>'Data Entry'!Q1262</f>
        <v>0</v>
      </c>
      <c r="H1233" s="291">
        <f t="shared" si="304"/>
        <v>0</v>
      </c>
      <c r="I1233" s="42">
        <f>'Data Entry'!R1262</f>
        <v>0</v>
      </c>
      <c r="J1233" s="42">
        <f>'Data Entry'!S1262</f>
        <v>0</v>
      </c>
      <c r="K1233" s="42">
        <f>'Data Entry'!T1262</f>
        <v>0</v>
      </c>
      <c r="L1233" s="42">
        <f>'Data Entry'!U1262</f>
        <v>0</v>
      </c>
      <c r="M1233" s="291">
        <f t="shared" si="308"/>
        <v>0</v>
      </c>
      <c r="N1233" s="42">
        <f>'Data Entry'!V1262</f>
        <v>0</v>
      </c>
      <c r="O1233" s="42">
        <f>'Data Entry'!W1262</f>
        <v>0</v>
      </c>
      <c r="P1233" s="291">
        <f t="shared" si="309"/>
        <v>0</v>
      </c>
      <c r="Q1233" s="42">
        <f>'Data Entry'!X1262</f>
        <v>0</v>
      </c>
      <c r="R1233" s="42">
        <f>'Data Entry'!Y1262</f>
        <v>0</v>
      </c>
      <c r="S1233" s="42">
        <f>'Data Entry'!Z1262</f>
        <v>0</v>
      </c>
      <c r="T1233" s="291">
        <f t="shared" si="305"/>
        <v>0</v>
      </c>
      <c r="U1233" s="42">
        <f>'Data Entry'!AA1262</f>
        <v>0</v>
      </c>
      <c r="V1233" s="42">
        <f>'Data Entry'!AB1262</f>
        <v>0</v>
      </c>
      <c r="W1233" s="42">
        <f>'Data Entry'!AC1262</f>
        <v>0</v>
      </c>
      <c r="X1233" s="42">
        <f>'Data Entry'!AD1262</f>
        <v>0</v>
      </c>
      <c r="Y1233" s="291">
        <f t="shared" si="310"/>
        <v>0</v>
      </c>
      <c r="Z1233" s="42">
        <f>'Data Entry'!AE1262</f>
        <v>0</v>
      </c>
      <c r="AA1233" s="42">
        <f>'Data Entry'!AF1262</f>
        <v>0</v>
      </c>
      <c r="AB1233" s="291">
        <f t="shared" si="311"/>
        <v>0</v>
      </c>
      <c r="AC1233" s="42">
        <f>'Data Entry'!AH1262</f>
        <v>0</v>
      </c>
      <c r="AD1233" s="42">
        <f>'Data Entry'!AI1262</f>
        <v>0</v>
      </c>
      <c r="AE1233" s="42">
        <f>'Data Entry'!AJ1262</f>
        <v>0</v>
      </c>
      <c r="AF1233" s="42">
        <f>'Data Entry'!AK1262</f>
        <v>0</v>
      </c>
      <c r="AG1233" s="42">
        <f>'Data Entry'!AL1262</f>
        <v>0</v>
      </c>
      <c r="AH1233" s="42">
        <f>'Data Entry'!AM1262</f>
        <v>0</v>
      </c>
      <c r="AI1233" s="42">
        <f>'Data Entry'!AV1262</f>
        <v>0</v>
      </c>
      <c r="AJ1233" s="42">
        <f>'Data Entry'!AW1262</f>
        <v>0</v>
      </c>
      <c r="AK1233" s="42">
        <f>'Data Entry'!AX1262</f>
        <v>0</v>
      </c>
      <c r="AL1233" s="291">
        <f t="shared" si="306"/>
        <v>0</v>
      </c>
      <c r="AM1233" s="42">
        <f>'Data Entry'!AY1262</f>
        <v>0</v>
      </c>
      <c r="AN1233" s="42">
        <f>'Data Entry'!AZ1262</f>
        <v>0</v>
      </c>
      <c r="AO1233" s="42">
        <f>'Data Entry'!BA1262</f>
        <v>0</v>
      </c>
      <c r="AP1233" s="42">
        <f>'Data Entry'!BB1262</f>
        <v>0</v>
      </c>
      <c r="AQ1233" s="291">
        <f t="shared" si="312"/>
        <v>0</v>
      </c>
      <c r="AR1233" s="42">
        <f>'Data Entry'!BC1262</f>
        <v>0</v>
      </c>
      <c r="AS1233" s="42">
        <f>'Data Entry'!BD1262</f>
        <v>0</v>
      </c>
      <c r="AT1233" s="291">
        <f t="shared" si="313"/>
        <v>0</v>
      </c>
      <c r="AU1233" s="42">
        <f>'Data Entry'!BE1262</f>
        <v>0</v>
      </c>
      <c r="AV1233" s="42">
        <f>'Data Entry'!BF1262</f>
        <v>0</v>
      </c>
      <c r="AW1233" s="42">
        <f>'Data Entry'!BG1262</f>
        <v>0</v>
      </c>
      <c r="AX1233" s="291">
        <f t="shared" si="307"/>
        <v>0</v>
      </c>
      <c r="AY1233" s="42">
        <f>'Data Entry'!BH1262</f>
        <v>0</v>
      </c>
      <c r="AZ1233" s="42">
        <f>'Data Entry'!BI1262</f>
        <v>0</v>
      </c>
      <c r="BA1233" s="42">
        <f>'Data Entry'!BJ1262</f>
        <v>0</v>
      </c>
      <c r="BB1233" s="42">
        <f>'Data Entry'!BK1262</f>
        <v>0</v>
      </c>
      <c r="BC1233" s="291">
        <f t="shared" si="314"/>
        <v>0</v>
      </c>
      <c r="BD1233" s="42">
        <f>'Data Entry'!BL1262</f>
        <v>0</v>
      </c>
      <c r="BE1233" s="42">
        <f>'Data Entry'!BM1262</f>
        <v>0</v>
      </c>
      <c r="BF1233" s="291">
        <f t="shared" si="315"/>
        <v>0</v>
      </c>
      <c r="BG1233" s="305">
        <f t="shared" si="316"/>
        <v>0</v>
      </c>
      <c r="BH1233" s="288" t="str">
        <f>IFERROR((BG1233*'Data Entry'!$F$18)/'Data Entry'!$E$18,"")</f>
        <v/>
      </c>
      <c r="BI1233" s="305">
        <f t="shared" si="317"/>
        <v>0</v>
      </c>
      <c r="BJ1233" s="288" t="str">
        <f t="shared" si="318"/>
        <v/>
      </c>
      <c r="BK1233" s="307" t="str">
        <f t="shared" si="319"/>
        <v/>
      </c>
    </row>
    <row r="1234" spans="1:63" ht="27" x14ac:dyDescent="0.2">
      <c r="A1234" s="119" t="str">
        <f>'Data Entry'!D1263</f>
        <v>Respondent 1230</v>
      </c>
      <c r="B1234" s="52">
        <f>'Data Entry'!AN1263</f>
        <v>0</v>
      </c>
      <c r="C1234" s="52" t="str">
        <f>'Data Entry'!BX1263</f>
        <v/>
      </c>
      <c r="D1234" s="42" t="str">
        <f>'Data Entry'!BU1263</f>
        <v>No disability</v>
      </c>
      <c r="E1234" s="42">
        <f>'Data Entry'!O1263</f>
        <v>0</v>
      </c>
      <c r="F1234" s="42">
        <f>'Data Entry'!P1263</f>
        <v>0</v>
      </c>
      <c r="G1234" s="42">
        <f>'Data Entry'!Q1263</f>
        <v>0</v>
      </c>
      <c r="H1234" s="291">
        <f t="shared" si="304"/>
        <v>0</v>
      </c>
      <c r="I1234" s="42">
        <f>'Data Entry'!R1263</f>
        <v>0</v>
      </c>
      <c r="J1234" s="42">
        <f>'Data Entry'!S1263</f>
        <v>0</v>
      </c>
      <c r="K1234" s="42">
        <f>'Data Entry'!T1263</f>
        <v>0</v>
      </c>
      <c r="L1234" s="42">
        <f>'Data Entry'!U1263</f>
        <v>0</v>
      </c>
      <c r="M1234" s="291">
        <f t="shared" si="308"/>
        <v>0</v>
      </c>
      <c r="N1234" s="42">
        <f>'Data Entry'!V1263</f>
        <v>0</v>
      </c>
      <c r="O1234" s="42">
        <f>'Data Entry'!W1263</f>
        <v>0</v>
      </c>
      <c r="P1234" s="291">
        <f t="shared" si="309"/>
        <v>0</v>
      </c>
      <c r="Q1234" s="42">
        <f>'Data Entry'!X1263</f>
        <v>0</v>
      </c>
      <c r="R1234" s="42">
        <f>'Data Entry'!Y1263</f>
        <v>0</v>
      </c>
      <c r="S1234" s="42">
        <f>'Data Entry'!Z1263</f>
        <v>0</v>
      </c>
      <c r="T1234" s="291">
        <f t="shared" si="305"/>
        <v>0</v>
      </c>
      <c r="U1234" s="42">
        <f>'Data Entry'!AA1263</f>
        <v>0</v>
      </c>
      <c r="V1234" s="42">
        <f>'Data Entry'!AB1263</f>
        <v>0</v>
      </c>
      <c r="W1234" s="42">
        <f>'Data Entry'!AC1263</f>
        <v>0</v>
      </c>
      <c r="X1234" s="42">
        <f>'Data Entry'!AD1263</f>
        <v>0</v>
      </c>
      <c r="Y1234" s="291">
        <f t="shared" si="310"/>
        <v>0</v>
      </c>
      <c r="Z1234" s="42">
        <f>'Data Entry'!AE1263</f>
        <v>0</v>
      </c>
      <c r="AA1234" s="42">
        <f>'Data Entry'!AF1263</f>
        <v>0</v>
      </c>
      <c r="AB1234" s="291">
        <f t="shared" si="311"/>
        <v>0</v>
      </c>
      <c r="AC1234" s="42">
        <f>'Data Entry'!AH1263</f>
        <v>0</v>
      </c>
      <c r="AD1234" s="42">
        <f>'Data Entry'!AI1263</f>
        <v>0</v>
      </c>
      <c r="AE1234" s="42">
        <f>'Data Entry'!AJ1263</f>
        <v>0</v>
      </c>
      <c r="AF1234" s="42">
        <f>'Data Entry'!AK1263</f>
        <v>0</v>
      </c>
      <c r="AG1234" s="42">
        <f>'Data Entry'!AL1263</f>
        <v>0</v>
      </c>
      <c r="AH1234" s="42">
        <f>'Data Entry'!AM1263</f>
        <v>0</v>
      </c>
      <c r="AI1234" s="42">
        <f>'Data Entry'!AV1263</f>
        <v>0</v>
      </c>
      <c r="AJ1234" s="42">
        <f>'Data Entry'!AW1263</f>
        <v>0</v>
      </c>
      <c r="AK1234" s="42">
        <f>'Data Entry'!AX1263</f>
        <v>0</v>
      </c>
      <c r="AL1234" s="291">
        <f t="shared" si="306"/>
        <v>0</v>
      </c>
      <c r="AM1234" s="42">
        <f>'Data Entry'!AY1263</f>
        <v>0</v>
      </c>
      <c r="AN1234" s="42">
        <f>'Data Entry'!AZ1263</f>
        <v>0</v>
      </c>
      <c r="AO1234" s="42">
        <f>'Data Entry'!BA1263</f>
        <v>0</v>
      </c>
      <c r="AP1234" s="42">
        <f>'Data Entry'!BB1263</f>
        <v>0</v>
      </c>
      <c r="AQ1234" s="291">
        <f t="shared" si="312"/>
        <v>0</v>
      </c>
      <c r="AR1234" s="42">
        <f>'Data Entry'!BC1263</f>
        <v>0</v>
      </c>
      <c r="AS1234" s="42">
        <f>'Data Entry'!BD1263</f>
        <v>0</v>
      </c>
      <c r="AT1234" s="291">
        <f t="shared" si="313"/>
        <v>0</v>
      </c>
      <c r="AU1234" s="42">
        <f>'Data Entry'!BE1263</f>
        <v>0</v>
      </c>
      <c r="AV1234" s="42">
        <f>'Data Entry'!BF1263</f>
        <v>0</v>
      </c>
      <c r="AW1234" s="42">
        <f>'Data Entry'!BG1263</f>
        <v>0</v>
      </c>
      <c r="AX1234" s="291">
        <f t="shared" si="307"/>
        <v>0</v>
      </c>
      <c r="AY1234" s="42">
        <f>'Data Entry'!BH1263</f>
        <v>0</v>
      </c>
      <c r="AZ1234" s="42">
        <f>'Data Entry'!BI1263</f>
        <v>0</v>
      </c>
      <c r="BA1234" s="42">
        <f>'Data Entry'!BJ1263</f>
        <v>0</v>
      </c>
      <c r="BB1234" s="42">
        <f>'Data Entry'!BK1263</f>
        <v>0</v>
      </c>
      <c r="BC1234" s="291">
        <f t="shared" si="314"/>
        <v>0</v>
      </c>
      <c r="BD1234" s="42">
        <f>'Data Entry'!BL1263</f>
        <v>0</v>
      </c>
      <c r="BE1234" s="42">
        <f>'Data Entry'!BM1263</f>
        <v>0</v>
      </c>
      <c r="BF1234" s="291">
        <f t="shared" si="315"/>
        <v>0</v>
      </c>
      <c r="BG1234" s="305">
        <f t="shared" si="316"/>
        <v>0</v>
      </c>
      <c r="BH1234" s="288" t="str">
        <f>IFERROR((BG1234*'Data Entry'!$F$18)/'Data Entry'!$E$18,"")</f>
        <v/>
      </c>
      <c r="BI1234" s="305">
        <f t="shared" si="317"/>
        <v>0</v>
      </c>
      <c r="BJ1234" s="288" t="str">
        <f t="shared" si="318"/>
        <v/>
      </c>
      <c r="BK1234" s="307" t="str">
        <f t="shared" si="319"/>
        <v/>
      </c>
    </row>
    <row r="1235" spans="1:63" ht="27" x14ac:dyDescent="0.2">
      <c r="A1235" s="119" t="str">
        <f>'Data Entry'!D1264</f>
        <v>Respondent 1231</v>
      </c>
      <c r="B1235" s="52">
        <f>'Data Entry'!AN1264</f>
        <v>0</v>
      </c>
      <c r="C1235" s="52" t="str">
        <f>'Data Entry'!BX1264</f>
        <v/>
      </c>
      <c r="D1235" s="42" t="str">
        <f>'Data Entry'!BU1264</f>
        <v>No disability</v>
      </c>
      <c r="E1235" s="42">
        <f>'Data Entry'!O1264</f>
        <v>0</v>
      </c>
      <c r="F1235" s="42">
        <f>'Data Entry'!P1264</f>
        <v>0</v>
      </c>
      <c r="G1235" s="42">
        <f>'Data Entry'!Q1264</f>
        <v>0</v>
      </c>
      <c r="H1235" s="291">
        <f t="shared" si="304"/>
        <v>0</v>
      </c>
      <c r="I1235" s="42">
        <f>'Data Entry'!R1264</f>
        <v>0</v>
      </c>
      <c r="J1235" s="42">
        <f>'Data Entry'!S1264</f>
        <v>0</v>
      </c>
      <c r="K1235" s="42">
        <f>'Data Entry'!T1264</f>
        <v>0</v>
      </c>
      <c r="L1235" s="42">
        <f>'Data Entry'!U1264</f>
        <v>0</v>
      </c>
      <c r="M1235" s="291">
        <f t="shared" si="308"/>
        <v>0</v>
      </c>
      <c r="N1235" s="42">
        <f>'Data Entry'!V1264</f>
        <v>0</v>
      </c>
      <c r="O1235" s="42">
        <f>'Data Entry'!W1264</f>
        <v>0</v>
      </c>
      <c r="P1235" s="291">
        <f t="shared" si="309"/>
        <v>0</v>
      </c>
      <c r="Q1235" s="42">
        <f>'Data Entry'!X1264</f>
        <v>0</v>
      </c>
      <c r="R1235" s="42">
        <f>'Data Entry'!Y1264</f>
        <v>0</v>
      </c>
      <c r="S1235" s="42">
        <f>'Data Entry'!Z1264</f>
        <v>0</v>
      </c>
      <c r="T1235" s="291">
        <f t="shared" si="305"/>
        <v>0</v>
      </c>
      <c r="U1235" s="42">
        <f>'Data Entry'!AA1264</f>
        <v>0</v>
      </c>
      <c r="V1235" s="42">
        <f>'Data Entry'!AB1264</f>
        <v>0</v>
      </c>
      <c r="W1235" s="42">
        <f>'Data Entry'!AC1264</f>
        <v>0</v>
      </c>
      <c r="X1235" s="42">
        <f>'Data Entry'!AD1264</f>
        <v>0</v>
      </c>
      <c r="Y1235" s="291">
        <f t="shared" si="310"/>
        <v>0</v>
      </c>
      <c r="Z1235" s="42">
        <f>'Data Entry'!AE1264</f>
        <v>0</v>
      </c>
      <c r="AA1235" s="42">
        <f>'Data Entry'!AF1264</f>
        <v>0</v>
      </c>
      <c r="AB1235" s="291">
        <f t="shared" si="311"/>
        <v>0</v>
      </c>
      <c r="AC1235" s="42">
        <f>'Data Entry'!AH1264</f>
        <v>0</v>
      </c>
      <c r="AD1235" s="42">
        <f>'Data Entry'!AI1264</f>
        <v>0</v>
      </c>
      <c r="AE1235" s="42">
        <f>'Data Entry'!AJ1264</f>
        <v>0</v>
      </c>
      <c r="AF1235" s="42">
        <f>'Data Entry'!AK1264</f>
        <v>0</v>
      </c>
      <c r="AG1235" s="42">
        <f>'Data Entry'!AL1264</f>
        <v>0</v>
      </c>
      <c r="AH1235" s="42">
        <f>'Data Entry'!AM1264</f>
        <v>0</v>
      </c>
      <c r="AI1235" s="42">
        <f>'Data Entry'!AV1264</f>
        <v>0</v>
      </c>
      <c r="AJ1235" s="42">
        <f>'Data Entry'!AW1264</f>
        <v>0</v>
      </c>
      <c r="AK1235" s="42">
        <f>'Data Entry'!AX1264</f>
        <v>0</v>
      </c>
      <c r="AL1235" s="291">
        <f t="shared" si="306"/>
        <v>0</v>
      </c>
      <c r="AM1235" s="42">
        <f>'Data Entry'!AY1264</f>
        <v>0</v>
      </c>
      <c r="AN1235" s="42">
        <f>'Data Entry'!AZ1264</f>
        <v>0</v>
      </c>
      <c r="AO1235" s="42">
        <f>'Data Entry'!BA1264</f>
        <v>0</v>
      </c>
      <c r="AP1235" s="42">
        <f>'Data Entry'!BB1264</f>
        <v>0</v>
      </c>
      <c r="AQ1235" s="291">
        <f t="shared" si="312"/>
        <v>0</v>
      </c>
      <c r="AR1235" s="42">
        <f>'Data Entry'!BC1264</f>
        <v>0</v>
      </c>
      <c r="AS1235" s="42">
        <f>'Data Entry'!BD1264</f>
        <v>0</v>
      </c>
      <c r="AT1235" s="291">
        <f t="shared" si="313"/>
        <v>0</v>
      </c>
      <c r="AU1235" s="42">
        <f>'Data Entry'!BE1264</f>
        <v>0</v>
      </c>
      <c r="AV1235" s="42">
        <f>'Data Entry'!BF1264</f>
        <v>0</v>
      </c>
      <c r="AW1235" s="42">
        <f>'Data Entry'!BG1264</f>
        <v>0</v>
      </c>
      <c r="AX1235" s="291">
        <f t="shared" si="307"/>
        <v>0</v>
      </c>
      <c r="AY1235" s="42">
        <f>'Data Entry'!BH1264</f>
        <v>0</v>
      </c>
      <c r="AZ1235" s="42">
        <f>'Data Entry'!BI1264</f>
        <v>0</v>
      </c>
      <c r="BA1235" s="42">
        <f>'Data Entry'!BJ1264</f>
        <v>0</v>
      </c>
      <c r="BB1235" s="42">
        <f>'Data Entry'!BK1264</f>
        <v>0</v>
      </c>
      <c r="BC1235" s="291">
        <f t="shared" si="314"/>
        <v>0</v>
      </c>
      <c r="BD1235" s="42">
        <f>'Data Entry'!BL1264</f>
        <v>0</v>
      </c>
      <c r="BE1235" s="42">
        <f>'Data Entry'!BM1264</f>
        <v>0</v>
      </c>
      <c r="BF1235" s="291">
        <f t="shared" si="315"/>
        <v>0</v>
      </c>
      <c r="BG1235" s="305">
        <f t="shared" si="316"/>
        <v>0</v>
      </c>
      <c r="BH1235" s="288" t="str">
        <f>IFERROR((BG1235*'Data Entry'!$F$18)/'Data Entry'!$E$18,"")</f>
        <v/>
      </c>
      <c r="BI1235" s="305">
        <f t="shared" si="317"/>
        <v>0</v>
      </c>
      <c r="BJ1235" s="288" t="str">
        <f t="shared" si="318"/>
        <v/>
      </c>
      <c r="BK1235" s="307" t="str">
        <f t="shared" si="319"/>
        <v/>
      </c>
    </row>
    <row r="1236" spans="1:63" ht="27" x14ac:dyDescent="0.2">
      <c r="A1236" s="119" t="str">
        <f>'Data Entry'!D1265</f>
        <v>Respondent 1232</v>
      </c>
      <c r="B1236" s="52">
        <f>'Data Entry'!AN1265</f>
        <v>0</v>
      </c>
      <c r="C1236" s="52" t="str">
        <f>'Data Entry'!BX1265</f>
        <v/>
      </c>
      <c r="D1236" s="42" t="str">
        <f>'Data Entry'!BU1265</f>
        <v>No disability</v>
      </c>
      <c r="E1236" s="42">
        <f>'Data Entry'!O1265</f>
        <v>0</v>
      </c>
      <c r="F1236" s="42">
        <f>'Data Entry'!P1265</f>
        <v>0</v>
      </c>
      <c r="G1236" s="42">
        <f>'Data Entry'!Q1265</f>
        <v>0</v>
      </c>
      <c r="H1236" s="291">
        <f t="shared" si="304"/>
        <v>0</v>
      </c>
      <c r="I1236" s="42">
        <f>'Data Entry'!R1265</f>
        <v>0</v>
      </c>
      <c r="J1236" s="42">
        <f>'Data Entry'!S1265</f>
        <v>0</v>
      </c>
      <c r="K1236" s="42">
        <f>'Data Entry'!T1265</f>
        <v>0</v>
      </c>
      <c r="L1236" s="42">
        <f>'Data Entry'!U1265</f>
        <v>0</v>
      </c>
      <c r="M1236" s="291">
        <f t="shared" si="308"/>
        <v>0</v>
      </c>
      <c r="N1236" s="42">
        <f>'Data Entry'!V1265</f>
        <v>0</v>
      </c>
      <c r="O1236" s="42">
        <f>'Data Entry'!W1265</f>
        <v>0</v>
      </c>
      <c r="P1236" s="291">
        <f t="shared" si="309"/>
        <v>0</v>
      </c>
      <c r="Q1236" s="42">
        <f>'Data Entry'!X1265</f>
        <v>0</v>
      </c>
      <c r="R1236" s="42">
        <f>'Data Entry'!Y1265</f>
        <v>0</v>
      </c>
      <c r="S1236" s="42">
        <f>'Data Entry'!Z1265</f>
        <v>0</v>
      </c>
      <c r="T1236" s="291">
        <f t="shared" si="305"/>
        <v>0</v>
      </c>
      <c r="U1236" s="42">
        <f>'Data Entry'!AA1265</f>
        <v>0</v>
      </c>
      <c r="V1236" s="42">
        <f>'Data Entry'!AB1265</f>
        <v>0</v>
      </c>
      <c r="W1236" s="42">
        <f>'Data Entry'!AC1265</f>
        <v>0</v>
      </c>
      <c r="X1236" s="42">
        <f>'Data Entry'!AD1265</f>
        <v>0</v>
      </c>
      <c r="Y1236" s="291">
        <f t="shared" si="310"/>
        <v>0</v>
      </c>
      <c r="Z1236" s="42">
        <f>'Data Entry'!AE1265</f>
        <v>0</v>
      </c>
      <c r="AA1236" s="42">
        <f>'Data Entry'!AF1265</f>
        <v>0</v>
      </c>
      <c r="AB1236" s="291">
        <f t="shared" si="311"/>
        <v>0</v>
      </c>
      <c r="AC1236" s="42">
        <f>'Data Entry'!AH1265</f>
        <v>0</v>
      </c>
      <c r="AD1236" s="42">
        <f>'Data Entry'!AI1265</f>
        <v>0</v>
      </c>
      <c r="AE1236" s="42">
        <f>'Data Entry'!AJ1265</f>
        <v>0</v>
      </c>
      <c r="AF1236" s="42">
        <f>'Data Entry'!AK1265</f>
        <v>0</v>
      </c>
      <c r="AG1236" s="42">
        <f>'Data Entry'!AL1265</f>
        <v>0</v>
      </c>
      <c r="AH1236" s="42">
        <f>'Data Entry'!AM1265</f>
        <v>0</v>
      </c>
      <c r="AI1236" s="42">
        <f>'Data Entry'!AV1265</f>
        <v>0</v>
      </c>
      <c r="AJ1236" s="42">
        <f>'Data Entry'!AW1265</f>
        <v>0</v>
      </c>
      <c r="AK1236" s="42">
        <f>'Data Entry'!AX1265</f>
        <v>0</v>
      </c>
      <c r="AL1236" s="291">
        <f t="shared" si="306"/>
        <v>0</v>
      </c>
      <c r="AM1236" s="42">
        <f>'Data Entry'!AY1265</f>
        <v>0</v>
      </c>
      <c r="AN1236" s="42">
        <f>'Data Entry'!AZ1265</f>
        <v>0</v>
      </c>
      <c r="AO1236" s="42">
        <f>'Data Entry'!BA1265</f>
        <v>0</v>
      </c>
      <c r="AP1236" s="42">
        <f>'Data Entry'!BB1265</f>
        <v>0</v>
      </c>
      <c r="AQ1236" s="291">
        <f t="shared" si="312"/>
        <v>0</v>
      </c>
      <c r="AR1236" s="42">
        <f>'Data Entry'!BC1265</f>
        <v>0</v>
      </c>
      <c r="AS1236" s="42">
        <f>'Data Entry'!BD1265</f>
        <v>0</v>
      </c>
      <c r="AT1236" s="291">
        <f t="shared" si="313"/>
        <v>0</v>
      </c>
      <c r="AU1236" s="42">
        <f>'Data Entry'!BE1265</f>
        <v>0</v>
      </c>
      <c r="AV1236" s="42">
        <f>'Data Entry'!BF1265</f>
        <v>0</v>
      </c>
      <c r="AW1236" s="42">
        <f>'Data Entry'!BG1265</f>
        <v>0</v>
      </c>
      <c r="AX1236" s="291">
        <f t="shared" si="307"/>
        <v>0</v>
      </c>
      <c r="AY1236" s="42">
        <f>'Data Entry'!BH1265</f>
        <v>0</v>
      </c>
      <c r="AZ1236" s="42">
        <f>'Data Entry'!BI1265</f>
        <v>0</v>
      </c>
      <c r="BA1236" s="42">
        <f>'Data Entry'!BJ1265</f>
        <v>0</v>
      </c>
      <c r="BB1236" s="42">
        <f>'Data Entry'!BK1265</f>
        <v>0</v>
      </c>
      <c r="BC1236" s="291">
        <f t="shared" si="314"/>
        <v>0</v>
      </c>
      <c r="BD1236" s="42">
        <f>'Data Entry'!BL1265</f>
        <v>0</v>
      </c>
      <c r="BE1236" s="42">
        <f>'Data Entry'!BM1265</f>
        <v>0</v>
      </c>
      <c r="BF1236" s="291">
        <f t="shared" si="315"/>
        <v>0</v>
      </c>
      <c r="BG1236" s="305">
        <f t="shared" si="316"/>
        <v>0</v>
      </c>
      <c r="BH1236" s="288" t="str">
        <f>IFERROR((BG1236*'Data Entry'!$F$18)/'Data Entry'!$E$18,"")</f>
        <v/>
      </c>
      <c r="BI1236" s="305">
        <f t="shared" si="317"/>
        <v>0</v>
      </c>
      <c r="BJ1236" s="288" t="str">
        <f t="shared" si="318"/>
        <v/>
      </c>
      <c r="BK1236" s="307" t="str">
        <f t="shared" si="319"/>
        <v/>
      </c>
    </row>
    <row r="1237" spans="1:63" ht="27" x14ac:dyDescent="0.2">
      <c r="A1237" s="119" t="str">
        <f>'Data Entry'!D1266</f>
        <v>Respondent 1233</v>
      </c>
      <c r="B1237" s="52">
        <f>'Data Entry'!AN1266</f>
        <v>0</v>
      </c>
      <c r="C1237" s="52" t="str">
        <f>'Data Entry'!BX1266</f>
        <v/>
      </c>
      <c r="D1237" s="42" t="str">
        <f>'Data Entry'!BU1266</f>
        <v>No disability</v>
      </c>
      <c r="E1237" s="42">
        <f>'Data Entry'!O1266</f>
        <v>0</v>
      </c>
      <c r="F1237" s="42">
        <f>'Data Entry'!P1266</f>
        <v>0</v>
      </c>
      <c r="G1237" s="42">
        <f>'Data Entry'!Q1266</f>
        <v>0</v>
      </c>
      <c r="H1237" s="291">
        <f t="shared" si="304"/>
        <v>0</v>
      </c>
      <c r="I1237" s="42">
        <f>'Data Entry'!R1266</f>
        <v>0</v>
      </c>
      <c r="J1237" s="42">
        <f>'Data Entry'!S1266</f>
        <v>0</v>
      </c>
      <c r="K1237" s="42">
        <f>'Data Entry'!T1266</f>
        <v>0</v>
      </c>
      <c r="L1237" s="42">
        <f>'Data Entry'!U1266</f>
        <v>0</v>
      </c>
      <c r="M1237" s="291">
        <f t="shared" si="308"/>
        <v>0</v>
      </c>
      <c r="N1237" s="42">
        <f>'Data Entry'!V1266</f>
        <v>0</v>
      </c>
      <c r="O1237" s="42">
        <f>'Data Entry'!W1266</f>
        <v>0</v>
      </c>
      <c r="P1237" s="291">
        <f t="shared" si="309"/>
        <v>0</v>
      </c>
      <c r="Q1237" s="42">
        <f>'Data Entry'!X1266</f>
        <v>0</v>
      </c>
      <c r="R1237" s="42">
        <f>'Data Entry'!Y1266</f>
        <v>0</v>
      </c>
      <c r="S1237" s="42">
        <f>'Data Entry'!Z1266</f>
        <v>0</v>
      </c>
      <c r="T1237" s="291">
        <f t="shared" si="305"/>
        <v>0</v>
      </c>
      <c r="U1237" s="42">
        <f>'Data Entry'!AA1266</f>
        <v>0</v>
      </c>
      <c r="V1237" s="42">
        <f>'Data Entry'!AB1266</f>
        <v>0</v>
      </c>
      <c r="W1237" s="42">
        <f>'Data Entry'!AC1266</f>
        <v>0</v>
      </c>
      <c r="X1237" s="42">
        <f>'Data Entry'!AD1266</f>
        <v>0</v>
      </c>
      <c r="Y1237" s="291">
        <f t="shared" si="310"/>
        <v>0</v>
      </c>
      <c r="Z1237" s="42">
        <f>'Data Entry'!AE1266</f>
        <v>0</v>
      </c>
      <c r="AA1237" s="42">
        <f>'Data Entry'!AF1266</f>
        <v>0</v>
      </c>
      <c r="AB1237" s="291">
        <f t="shared" si="311"/>
        <v>0</v>
      </c>
      <c r="AC1237" s="42">
        <f>'Data Entry'!AH1266</f>
        <v>0</v>
      </c>
      <c r="AD1237" s="42">
        <f>'Data Entry'!AI1266</f>
        <v>0</v>
      </c>
      <c r="AE1237" s="42">
        <f>'Data Entry'!AJ1266</f>
        <v>0</v>
      </c>
      <c r="AF1237" s="42">
        <f>'Data Entry'!AK1266</f>
        <v>0</v>
      </c>
      <c r="AG1237" s="42">
        <f>'Data Entry'!AL1266</f>
        <v>0</v>
      </c>
      <c r="AH1237" s="42">
        <f>'Data Entry'!AM1266</f>
        <v>0</v>
      </c>
      <c r="AI1237" s="42">
        <f>'Data Entry'!AV1266</f>
        <v>0</v>
      </c>
      <c r="AJ1237" s="42">
        <f>'Data Entry'!AW1266</f>
        <v>0</v>
      </c>
      <c r="AK1237" s="42">
        <f>'Data Entry'!AX1266</f>
        <v>0</v>
      </c>
      <c r="AL1237" s="291">
        <f t="shared" si="306"/>
        <v>0</v>
      </c>
      <c r="AM1237" s="42">
        <f>'Data Entry'!AY1266</f>
        <v>0</v>
      </c>
      <c r="AN1237" s="42">
        <f>'Data Entry'!AZ1266</f>
        <v>0</v>
      </c>
      <c r="AO1237" s="42">
        <f>'Data Entry'!BA1266</f>
        <v>0</v>
      </c>
      <c r="AP1237" s="42">
        <f>'Data Entry'!BB1266</f>
        <v>0</v>
      </c>
      <c r="AQ1237" s="291">
        <f t="shared" si="312"/>
        <v>0</v>
      </c>
      <c r="AR1237" s="42">
        <f>'Data Entry'!BC1266</f>
        <v>0</v>
      </c>
      <c r="AS1237" s="42">
        <f>'Data Entry'!BD1266</f>
        <v>0</v>
      </c>
      <c r="AT1237" s="291">
        <f t="shared" si="313"/>
        <v>0</v>
      </c>
      <c r="AU1237" s="42">
        <f>'Data Entry'!BE1266</f>
        <v>0</v>
      </c>
      <c r="AV1237" s="42">
        <f>'Data Entry'!BF1266</f>
        <v>0</v>
      </c>
      <c r="AW1237" s="42">
        <f>'Data Entry'!BG1266</f>
        <v>0</v>
      </c>
      <c r="AX1237" s="291">
        <f t="shared" si="307"/>
        <v>0</v>
      </c>
      <c r="AY1237" s="42">
        <f>'Data Entry'!BH1266</f>
        <v>0</v>
      </c>
      <c r="AZ1237" s="42">
        <f>'Data Entry'!BI1266</f>
        <v>0</v>
      </c>
      <c r="BA1237" s="42">
        <f>'Data Entry'!BJ1266</f>
        <v>0</v>
      </c>
      <c r="BB1237" s="42">
        <f>'Data Entry'!BK1266</f>
        <v>0</v>
      </c>
      <c r="BC1237" s="291">
        <f t="shared" si="314"/>
        <v>0</v>
      </c>
      <c r="BD1237" s="42">
        <f>'Data Entry'!BL1266</f>
        <v>0</v>
      </c>
      <c r="BE1237" s="42">
        <f>'Data Entry'!BM1266</f>
        <v>0</v>
      </c>
      <c r="BF1237" s="291">
        <f t="shared" si="315"/>
        <v>0</v>
      </c>
      <c r="BG1237" s="305">
        <f t="shared" si="316"/>
        <v>0</v>
      </c>
      <c r="BH1237" s="288" t="str">
        <f>IFERROR((BG1237*'Data Entry'!$F$18)/'Data Entry'!$E$18,"")</f>
        <v/>
      </c>
      <c r="BI1237" s="305">
        <f t="shared" si="317"/>
        <v>0</v>
      </c>
      <c r="BJ1237" s="288" t="str">
        <f t="shared" si="318"/>
        <v/>
      </c>
      <c r="BK1237" s="307" t="str">
        <f t="shared" si="319"/>
        <v/>
      </c>
    </row>
    <row r="1238" spans="1:63" ht="27" x14ac:dyDescent="0.2">
      <c r="A1238" s="119" t="str">
        <f>'Data Entry'!D1267</f>
        <v>Respondent 1234</v>
      </c>
      <c r="B1238" s="52">
        <f>'Data Entry'!AN1267</f>
        <v>0</v>
      </c>
      <c r="C1238" s="52" t="str">
        <f>'Data Entry'!BX1267</f>
        <v/>
      </c>
      <c r="D1238" s="42" t="str">
        <f>'Data Entry'!BU1267</f>
        <v>No disability</v>
      </c>
      <c r="E1238" s="42">
        <f>'Data Entry'!O1267</f>
        <v>0</v>
      </c>
      <c r="F1238" s="42">
        <f>'Data Entry'!P1267</f>
        <v>0</v>
      </c>
      <c r="G1238" s="42">
        <f>'Data Entry'!Q1267</f>
        <v>0</v>
      </c>
      <c r="H1238" s="291">
        <f t="shared" si="304"/>
        <v>0</v>
      </c>
      <c r="I1238" s="42">
        <f>'Data Entry'!R1267</f>
        <v>0</v>
      </c>
      <c r="J1238" s="42">
        <f>'Data Entry'!S1267</f>
        <v>0</v>
      </c>
      <c r="K1238" s="42">
        <f>'Data Entry'!T1267</f>
        <v>0</v>
      </c>
      <c r="L1238" s="42">
        <f>'Data Entry'!U1267</f>
        <v>0</v>
      </c>
      <c r="M1238" s="291">
        <f t="shared" si="308"/>
        <v>0</v>
      </c>
      <c r="N1238" s="42">
        <f>'Data Entry'!V1267</f>
        <v>0</v>
      </c>
      <c r="O1238" s="42">
        <f>'Data Entry'!W1267</f>
        <v>0</v>
      </c>
      <c r="P1238" s="291">
        <f t="shared" si="309"/>
        <v>0</v>
      </c>
      <c r="Q1238" s="42">
        <f>'Data Entry'!X1267</f>
        <v>0</v>
      </c>
      <c r="R1238" s="42">
        <f>'Data Entry'!Y1267</f>
        <v>0</v>
      </c>
      <c r="S1238" s="42">
        <f>'Data Entry'!Z1267</f>
        <v>0</v>
      </c>
      <c r="T1238" s="291">
        <f t="shared" si="305"/>
        <v>0</v>
      </c>
      <c r="U1238" s="42">
        <f>'Data Entry'!AA1267</f>
        <v>0</v>
      </c>
      <c r="V1238" s="42">
        <f>'Data Entry'!AB1267</f>
        <v>0</v>
      </c>
      <c r="W1238" s="42">
        <f>'Data Entry'!AC1267</f>
        <v>0</v>
      </c>
      <c r="X1238" s="42">
        <f>'Data Entry'!AD1267</f>
        <v>0</v>
      </c>
      <c r="Y1238" s="291">
        <f t="shared" si="310"/>
        <v>0</v>
      </c>
      <c r="Z1238" s="42">
        <f>'Data Entry'!AE1267</f>
        <v>0</v>
      </c>
      <c r="AA1238" s="42">
        <f>'Data Entry'!AF1267</f>
        <v>0</v>
      </c>
      <c r="AB1238" s="291">
        <f t="shared" si="311"/>
        <v>0</v>
      </c>
      <c r="AC1238" s="42">
        <f>'Data Entry'!AH1267</f>
        <v>0</v>
      </c>
      <c r="AD1238" s="42">
        <f>'Data Entry'!AI1267</f>
        <v>0</v>
      </c>
      <c r="AE1238" s="42">
        <f>'Data Entry'!AJ1267</f>
        <v>0</v>
      </c>
      <c r="AF1238" s="42">
        <f>'Data Entry'!AK1267</f>
        <v>0</v>
      </c>
      <c r="AG1238" s="42">
        <f>'Data Entry'!AL1267</f>
        <v>0</v>
      </c>
      <c r="AH1238" s="42">
        <f>'Data Entry'!AM1267</f>
        <v>0</v>
      </c>
      <c r="AI1238" s="42">
        <f>'Data Entry'!AV1267</f>
        <v>0</v>
      </c>
      <c r="AJ1238" s="42">
        <f>'Data Entry'!AW1267</f>
        <v>0</v>
      </c>
      <c r="AK1238" s="42">
        <f>'Data Entry'!AX1267</f>
        <v>0</v>
      </c>
      <c r="AL1238" s="291">
        <f t="shared" si="306"/>
        <v>0</v>
      </c>
      <c r="AM1238" s="42">
        <f>'Data Entry'!AY1267</f>
        <v>0</v>
      </c>
      <c r="AN1238" s="42">
        <f>'Data Entry'!AZ1267</f>
        <v>0</v>
      </c>
      <c r="AO1238" s="42">
        <f>'Data Entry'!BA1267</f>
        <v>0</v>
      </c>
      <c r="AP1238" s="42">
        <f>'Data Entry'!BB1267</f>
        <v>0</v>
      </c>
      <c r="AQ1238" s="291">
        <f t="shared" si="312"/>
        <v>0</v>
      </c>
      <c r="AR1238" s="42">
        <f>'Data Entry'!BC1267</f>
        <v>0</v>
      </c>
      <c r="AS1238" s="42">
        <f>'Data Entry'!BD1267</f>
        <v>0</v>
      </c>
      <c r="AT1238" s="291">
        <f t="shared" si="313"/>
        <v>0</v>
      </c>
      <c r="AU1238" s="42">
        <f>'Data Entry'!BE1267</f>
        <v>0</v>
      </c>
      <c r="AV1238" s="42">
        <f>'Data Entry'!BF1267</f>
        <v>0</v>
      </c>
      <c r="AW1238" s="42">
        <f>'Data Entry'!BG1267</f>
        <v>0</v>
      </c>
      <c r="AX1238" s="291">
        <f t="shared" si="307"/>
        <v>0</v>
      </c>
      <c r="AY1238" s="42">
        <f>'Data Entry'!BH1267</f>
        <v>0</v>
      </c>
      <c r="AZ1238" s="42">
        <f>'Data Entry'!BI1267</f>
        <v>0</v>
      </c>
      <c r="BA1238" s="42">
        <f>'Data Entry'!BJ1267</f>
        <v>0</v>
      </c>
      <c r="BB1238" s="42">
        <f>'Data Entry'!BK1267</f>
        <v>0</v>
      </c>
      <c r="BC1238" s="291">
        <f t="shared" si="314"/>
        <v>0</v>
      </c>
      <c r="BD1238" s="42">
        <f>'Data Entry'!BL1267</f>
        <v>0</v>
      </c>
      <c r="BE1238" s="42">
        <f>'Data Entry'!BM1267</f>
        <v>0</v>
      </c>
      <c r="BF1238" s="291">
        <f t="shared" si="315"/>
        <v>0</v>
      </c>
      <c r="BG1238" s="305">
        <f t="shared" si="316"/>
        <v>0</v>
      </c>
      <c r="BH1238" s="288" t="str">
        <f>IFERROR((BG1238*'Data Entry'!$F$18)/'Data Entry'!$E$18,"")</f>
        <v/>
      </c>
      <c r="BI1238" s="305">
        <f t="shared" si="317"/>
        <v>0</v>
      </c>
      <c r="BJ1238" s="288" t="str">
        <f t="shared" si="318"/>
        <v/>
      </c>
      <c r="BK1238" s="307" t="str">
        <f t="shared" si="319"/>
        <v/>
      </c>
    </row>
    <row r="1239" spans="1:63" ht="27" x14ac:dyDescent="0.2">
      <c r="A1239" s="119" t="str">
        <f>'Data Entry'!D1268</f>
        <v>Respondent 1235</v>
      </c>
      <c r="B1239" s="52">
        <f>'Data Entry'!AN1268</f>
        <v>0</v>
      </c>
      <c r="C1239" s="52" t="str">
        <f>'Data Entry'!BX1268</f>
        <v/>
      </c>
      <c r="D1239" s="42" t="str">
        <f>'Data Entry'!BU1268</f>
        <v>No disability</v>
      </c>
      <c r="E1239" s="42">
        <f>'Data Entry'!O1268</f>
        <v>0</v>
      </c>
      <c r="F1239" s="42">
        <f>'Data Entry'!P1268</f>
        <v>0</v>
      </c>
      <c r="G1239" s="42">
        <f>'Data Entry'!Q1268</f>
        <v>0</v>
      </c>
      <c r="H1239" s="291">
        <f t="shared" si="304"/>
        <v>0</v>
      </c>
      <c r="I1239" s="42">
        <f>'Data Entry'!R1268</f>
        <v>0</v>
      </c>
      <c r="J1239" s="42">
        <f>'Data Entry'!S1268</f>
        <v>0</v>
      </c>
      <c r="K1239" s="42">
        <f>'Data Entry'!T1268</f>
        <v>0</v>
      </c>
      <c r="L1239" s="42">
        <f>'Data Entry'!U1268</f>
        <v>0</v>
      </c>
      <c r="M1239" s="291">
        <f t="shared" si="308"/>
        <v>0</v>
      </c>
      <c r="N1239" s="42">
        <f>'Data Entry'!V1268</f>
        <v>0</v>
      </c>
      <c r="O1239" s="42">
        <f>'Data Entry'!W1268</f>
        <v>0</v>
      </c>
      <c r="P1239" s="291">
        <f t="shared" si="309"/>
        <v>0</v>
      </c>
      <c r="Q1239" s="42">
        <f>'Data Entry'!X1268</f>
        <v>0</v>
      </c>
      <c r="R1239" s="42">
        <f>'Data Entry'!Y1268</f>
        <v>0</v>
      </c>
      <c r="S1239" s="42">
        <f>'Data Entry'!Z1268</f>
        <v>0</v>
      </c>
      <c r="T1239" s="291">
        <f t="shared" si="305"/>
        <v>0</v>
      </c>
      <c r="U1239" s="42">
        <f>'Data Entry'!AA1268</f>
        <v>0</v>
      </c>
      <c r="V1239" s="42">
        <f>'Data Entry'!AB1268</f>
        <v>0</v>
      </c>
      <c r="W1239" s="42">
        <f>'Data Entry'!AC1268</f>
        <v>0</v>
      </c>
      <c r="X1239" s="42">
        <f>'Data Entry'!AD1268</f>
        <v>0</v>
      </c>
      <c r="Y1239" s="291">
        <f t="shared" si="310"/>
        <v>0</v>
      </c>
      <c r="Z1239" s="42">
        <f>'Data Entry'!AE1268</f>
        <v>0</v>
      </c>
      <c r="AA1239" s="42">
        <f>'Data Entry'!AF1268</f>
        <v>0</v>
      </c>
      <c r="AB1239" s="291">
        <f t="shared" si="311"/>
        <v>0</v>
      </c>
      <c r="AC1239" s="42">
        <f>'Data Entry'!AH1268</f>
        <v>0</v>
      </c>
      <c r="AD1239" s="42">
        <f>'Data Entry'!AI1268</f>
        <v>0</v>
      </c>
      <c r="AE1239" s="42">
        <f>'Data Entry'!AJ1268</f>
        <v>0</v>
      </c>
      <c r="AF1239" s="42">
        <f>'Data Entry'!AK1268</f>
        <v>0</v>
      </c>
      <c r="AG1239" s="42">
        <f>'Data Entry'!AL1268</f>
        <v>0</v>
      </c>
      <c r="AH1239" s="42">
        <f>'Data Entry'!AM1268</f>
        <v>0</v>
      </c>
      <c r="AI1239" s="42">
        <f>'Data Entry'!AV1268</f>
        <v>0</v>
      </c>
      <c r="AJ1239" s="42">
        <f>'Data Entry'!AW1268</f>
        <v>0</v>
      </c>
      <c r="AK1239" s="42">
        <f>'Data Entry'!AX1268</f>
        <v>0</v>
      </c>
      <c r="AL1239" s="291">
        <f t="shared" si="306"/>
        <v>0</v>
      </c>
      <c r="AM1239" s="42">
        <f>'Data Entry'!AY1268</f>
        <v>0</v>
      </c>
      <c r="AN1239" s="42">
        <f>'Data Entry'!AZ1268</f>
        <v>0</v>
      </c>
      <c r="AO1239" s="42">
        <f>'Data Entry'!BA1268</f>
        <v>0</v>
      </c>
      <c r="AP1239" s="42">
        <f>'Data Entry'!BB1268</f>
        <v>0</v>
      </c>
      <c r="AQ1239" s="291">
        <f t="shared" si="312"/>
        <v>0</v>
      </c>
      <c r="AR1239" s="42">
        <f>'Data Entry'!BC1268</f>
        <v>0</v>
      </c>
      <c r="AS1239" s="42">
        <f>'Data Entry'!BD1268</f>
        <v>0</v>
      </c>
      <c r="AT1239" s="291">
        <f t="shared" si="313"/>
        <v>0</v>
      </c>
      <c r="AU1239" s="42">
        <f>'Data Entry'!BE1268</f>
        <v>0</v>
      </c>
      <c r="AV1239" s="42">
        <f>'Data Entry'!BF1268</f>
        <v>0</v>
      </c>
      <c r="AW1239" s="42">
        <f>'Data Entry'!BG1268</f>
        <v>0</v>
      </c>
      <c r="AX1239" s="291">
        <f t="shared" si="307"/>
        <v>0</v>
      </c>
      <c r="AY1239" s="42">
        <f>'Data Entry'!BH1268</f>
        <v>0</v>
      </c>
      <c r="AZ1239" s="42">
        <f>'Data Entry'!BI1268</f>
        <v>0</v>
      </c>
      <c r="BA1239" s="42">
        <f>'Data Entry'!BJ1268</f>
        <v>0</v>
      </c>
      <c r="BB1239" s="42">
        <f>'Data Entry'!BK1268</f>
        <v>0</v>
      </c>
      <c r="BC1239" s="291">
        <f t="shared" si="314"/>
        <v>0</v>
      </c>
      <c r="BD1239" s="42">
        <f>'Data Entry'!BL1268</f>
        <v>0</v>
      </c>
      <c r="BE1239" s="42">
        <f>'Data Entry'!BM1268</f>
        <v>0</v>
      </c>
      <c r="BF1239" s="291">
        <f t="shared" si="315"/>
        <v>0</v>
      </c>
      <c r="BG1239" s="305">
        <f t="shared" si="316"/>
        <v>0</v>
      </c>
      <c r="BH1239" s="288" t="str">
        <f>IFERROR((BG1239*'Data Entry'!$F$18)/'Data Entry'!$E$18,"")</f>
        <v/>
      </c>
      <c r="BI1239" s="305">
        <f t="shared" si="317"/>
        <v>0</v>
      </c>
      <c r="BJ1239" s="288" t="str">
        <f t="shared" si="318"/>
        <v/>
      </c>
      <c r="BK1239" s="307" t="str">
        <f t="shared" si="319"/>
        <v/>
      </c>
    </row>
    <row r="1240" spans="1:63" ht="27" x14ac:dyDescent="0.2">
      <c r="A1240" s="119" t="str">
        <f>'Data Entry'!D1269</f>
        <v>Respondent 1236</v>
      </c>
      <c r="B1240" s="52">
        <f>'Data Entry'!AN1269</f>
        <v>0</v>
      </c>
      <c r="C1240" s="52" t="str">
        <f>'Data Entry'!BX1269</f>
        <v/>
      </c>
      <c r="D1240" s="42" t="str">
        <f>'Data Entry'!BU1269</f>
        <v>No disability</v>
      </c>
      <c r="E1240" s="42">
        <f>'Data Entry'!O1269</f>
        <v>0</v>
      </c>
      <c r="F1240" s="42">
        <f>'Data Entry'!P1269</f>
        <v>0</v>
      </c>
      <c r="G1240" s="42">
        <f>'Data Entry'!Q1269</f>
        <v>0</v>
      </c>
      <c r="H1240" s="291">
        <f t="shared" si="304"/>
        <v>0</v>
      </c>
      <c r="I1240" s="42">
        <f>'Data Entry'!R1269</f>
        <v>0</v>
      </c>
      <c r="J1240" s="42">
        <f>'Data Entry'!S1269</f>
        <v>0</v>
      </c>
      <c r="K1240" s="42">
        <f>'Data Entry'!T1269</f>
        <v>0</v>
      </c>
      <c r="L1240" s="42">
        <f>'Data Entry'!U1269</f>
        <v>0</v>
      </c>
      <c r="M1240" s="291">
        <f t="shared" si="308"/>
        <v>0</v>
      </c>
      <c r="N1240" s="42">
        <f>'Data Entry'!V1269</f>
        <v>0</v>
      </c>
      <c r="O1240" s="42">
        <f>'Data Entry'!W1269</f>
        <v>0</v>
      </c>
      <c r="P1240" s="291">
        <f t="shared" si="309"/>
        <v>0</v>
      </c>
      <c r="Q1240" s="42">
        <f>'Data Entry'!X1269</f>
        <v>0</v>
      </c>
      <c r="R1240" s="42">
        <f>'Data Entry'!Y1269</f>
        <v>0</v>
      </c>
      <c r="S1240" s="42">
        <f>'Data Entry'!Z1269</f>
        <v>0</v>
      </c>
      <c r="T1240" s="291">
        <f t="shared" si="305"/>
        <v>0</v>
      </c>
      <c r="U1240" s="42">
        <f>'Data Entry'!AA1269</f>
        <v>0</v>
      </c>
      <c r="V1240" s="42">
        <f>'Data Entry'!AB1269</f>
        <v>0</v>
      </c>
      <c r="W1240" s="42">
        <f>'Data Entry'!AC1269</f>
        <v>0</v>
      </c>
      <c r="X1240" s="42">
        <f>'Data Entry'!AD1269</f>
        <v>0</v>
      </c>
      <c r="Y1240" s="291">
        <f t="shared" si="310"/>
        <v>0</v>
      </c>
      <c r="Z1240" s="42">
        <f>'Data Entry'!AE1269</f>
        <v>0</v>
      </c>
      <c r="AA1240" s="42">
        <f>'Data Entry'!AF1269</f>
        <v>0</v>
      </c>
      <c r="AB1240" s="291">
        <f t="shared" si="311"/>
        <v>0</v>
      </c>
      <c r="AC1240" s="42">
        <f>'Data Entry'!AH1269</f>
        <v>0</v>
      </c>
      <c r="AD1240" s="42">
        <f>'Data Entry'!AI1269</f>
        <v>0</v>
      </c>
      <c r="AE1240" s="42">
        <f>'Data Entry'!AJ1269</f>
        <v>0</v>
      </c>
      <c r="AF1240" s="42">
        <f>'Data Entry'!AK1269</f>
        <v>0</v>
      </c>
      <c r="AG1240" s="42">
        <f>'Data Entry'!AL1269</f>
        <v>0</v>
      </c>
      <c r="AH1240" s="42">
        <f>'Data Entry'!AM1269</f>
        <v>0</v>
      </c>
      <c r="AI1240" s="42">
        <f>'Data Entry'!AV1269</f>
        <v>0</v>
      </c>
      <c r="AJ1240" s="42">
        <f>'Data Entry'!AW1269</f>
        <v>0</v>
      </c>
      <c r="AK1240" s="42">
        <f>'Data Entry'!AX1269</f>
        <v>0</v>
      </c>
      <c r="AL1240" s="291">
        <f t="shared" si="306"/>
        <v>0</v>
      </c>
      <c r="AM1240" s="42">
        <f>'Data Entry'!AY1269</f>
        <v>0</v>
      </c>
      <c r="AN1240" s="42">
        <f>'Data Entry'!AZ1269</f>
        <v>0</v>
      </c>
      <c r="AO1240" s="42">
        <f>'Data Entry'!BA1269</f>
        <v>0</v>
      </c>
      <c r="AP1240" s="42">
        <f>'Data Entry'!BB1269</f>
        <v>0</v>
      </c>
      <c r="AQ1240" s="291">
        <f t="shared" si="312"/>
        <v>0</v>
      </c>
      <c r="AR1240" s="42">
        <f>'Data Entry'!BC1269</f>
        <v>0</v>
      </c>
      <c r="AS1240" s="42">
        <f>'Data Entry'!BD1269</f>
        <v>0</v>
      </c>
      <c r="AT1240" s="291">
        <f t="shared" si="313"/>
        <v>0</v>
      </c>
      <c r="AU1240" s="42">
        <f>'Data Entry'!BE1269</f>
        <v>0</v>
      </c>
      <c r="AV1240" s="42">
        <f>'Data Entry'!BF1269</f>
        <v>0</v>
      </c>
      <c r="AW1240" s="42">
        <f>'Data Entry'!BG1269</f>
        <v>0</v>
      </c>
      <c r="AX1240" s="291">
        <f t="shared" si="307"/>
        <v>0</v>
      </c>
      <c r="AY1240" s="42">
        <f>'Data Entry'!BH1269</f>
        <v>0</v>
      </c>
      <c r="AZ1240" s="42">
        <f>'Data Entry'!BI1269</f>
        <v>0</v>
      </c>
      <c r="BA1240" s="42">
        <f>'Data Entry'!BJ1269</f>
        <v>0</v>
      </c>
      <c r="BB1240" s="42">
        <f>'Data Entry'!BK1269</f>
        <v>0</v>
      </c>
      <c r="BC1240" s="291">
        <f t="shared" si="314"/>
        <v>0</v>
      </c>
      <c r="BD1240" s="42">
        <f>'Data Entry'!BL1269</f>
        <v>0</v>
      </c>
      <c r="BE1240" s="42">
        <f>'Data Entry'!BM1269</f>
        <v>0</v>
      </c>
      <c r="BF1240" s="291">
        <f t="shared" si="315"/>
        <v>0</v>
      </c>
      <c r="BG1240" s="305">
        <f t="shared" si="316"/>
        <v>0</v>
      </c>
      <c r="BH1240" s="288" t="str">
        <f>IFERROR((BG1240*'Data Entry'!$F$18)/'Data Entry'!$E$18,"")</f>
        <v/>
      </c>
      <c r="BI1240" s="305">
        <f t="shared" si="317"/>
        <v>0</v>
      </c>
      <c r="BJ1240" s="288" t="str">
        <f t="shared" si="318"/>
        <v/>
      </c>
      <c r="BK1240" s="307" t="str">
        <f t="shared" si="319"/>
        <v/>
      </c>
    </row>
    <row r="1241" spans="1:63" ht="27" x14ac:dyDescent="0.2">
      <c r="A1241" s="119" t="str">
        <f>'Data Entry'!D1270</f>
        <v>Respondent 1237</v>
      </c>
      <c r="B1241" s="52">
        <f>'Data Entry'!AN1270</f>
        <v>0</v>
      </c>
      <c r="C1241" s="52" t="str">
        <f>'Data Entry'!BX1270</f>
        <v/>
      </c>
      <c r="D1241" s="42" t="str">
        <f>'Data Entry'!BU1270</f>
        <v>No disability</v>
      </c>
      <c r="E1241" s="42">
        <f>'Data Entry'!O1270</f>
        <v>0</v>
      </c>
      <c r="F1241" s="42">
        <f>'Data Entry'!P1270</f>
        <v>0</v>
      </c>
      <c r="G1241" s="42">
        <f>'Data Entry'!Q1270</f>
        <v>0</v>
      </c>
      <c r="H1241" s="291">
        <f t="shared" si="304"/>
        <v>0</v>
      </c>
      <c r="I1241" s="42">
        <f>'Data Entry'!R1270</f>
        <v>0</v>
      </c>
      <c r="J1241" s="42">
        <f>'Data Entry'!S1270</f>
        <v>0</v>
      </c>
      <c r="K1241" s="42">
        <f>'Data Entry'!T1270</f>
        <v>0</v>
      </c>
      <c r="L1241" s="42">
        <f>'Data Entry'!U1270</f>
        <v>0</v>
      </c>
      <c r="M1241" s="291">
        <f t="shared" si="308"/>
        <v>0</v>
      </c>
      <c r="N1241" s="42">
        <f>'Data Entry'!V1270</f>
        <v>0</v>
      </c>
      <c r="O1241" s="42">
        <f>'Data Entry'!W1270</f>
        <v>0</v>
      </c>
      <c r="P1241" s="291">
        <f t="shared" si="309"/>
        <v>0</v>
      </c>
      <c r="Q1241" s="42">
        <f>'Data Entry'!X1270</f>
        <v>0</v>
      </c>
      <c r="R1241" s="42">
        <f>'Data Entry'!Y1270</f>
        <v>0</v>
      </c>
      <c r="S1241" s="42">
        <f>'Data Entry'!Z1270</f>
        <v>0</v>
      </c>
      <c r="T1241" s="291">
        <f t="shared" si="305"/>
        <v>0</v>
      </c>
      <c r="U1241" s="42">
        <f>'Data Entry'!AA1270</f>
        <v>0</v>
      </c>
      <c r="V1241" s="42">
        <f>'Data Entry'!AB1270</f>
        <v>0</v>
      </c>
      <c r="W1241" s="42">
        <f>'Data Entry'!AC1270</f>
        <v>0</v>
      </c>
      <c r="X1241" s="42">
        <f>'Data Entry'!AD1270</f>
        <v>0</v>
      </c>
      <c r="Y1241" s="291">
        <f t="shared" si="310"/>
        <v>0</v>
      </c>
      <c r="Z1241" s="42">
        <f>'Data Entry'!AE1270</f>
        <v>0</v>
      </c>
      <c r="AA1241" s="42">
        <f>'Data Entry'!AF1270</f>
        <v>0</v>
      </c>
      <c r="AB1241" s="291">
        <f t="shared" si="311"/>
        <v>0</v>
      </c>
      <c r="AC1241" s="42">
        <f>'Data Entry'!AH1270</f>
        <v>0</v>
      </c>
      <c r="AD1241" s="42">
        <f>'Data Entry'!AI1270</f>
        <v>0</v>
      </c>
      <c r="AE1241" s="42">
        <f>'Data Entry'!AJ1270</f>
        <v>0</v>
      </c>
      <c r="AF1241" s="42">
        <f>'Data Entry'!AK1270</f>
        <v>0</v>
      </c>
      <c r="AG1241" s="42">
        <f>'Data Entry'!AL1270</f>
        <v>0</v>
      </c>
      <c r="AH1241" s="42">
        <f>'Data Entry'!AM1270</f>
        <v>0</v>
      </c>
      <c r="AI1241" s="42">
        <f>'Data Entry'!AV1270</f>
        <v>0</v>
      </c>
      <c r="AJ1241" s="42">
        <f>'Data Entry'!AW1270</f>
        <v>0</v>
      </c>
      <c r="AK1241" s="42">
        <f>'Data Entry'!AX1270</f>
        <v>0</v>
      </c>
      <c r="AL1241" s="291">
        <f t="shared" si="306"/>
        <v>0</v>
      </c>
      <c r="AM1241" s="42">
        <f>'Data Entry'!AY1270</f>
        <v>0</v>
      </c>
      <c r="AN1241" s="42">
        <f>'Data Entry'!AZ1270</f>
        <v>0</v>
      </c>
      <c r="AO1241" s="42">
        <f>'Data Entry'!BA1270</f>
        <v>0</v>
      </c>
      <c r="AP1241" s="42">
        <f>'Data Entry'!BB1270</f>
        <v>0</v>
      </c>
      <c r="AQ1241" s="291">
        <f t="shared" si="312"/>
        <v>0</v>
      </c>
      <c r="AR1241" s="42">
        <f>'Data Entry'!BC1270</f>
        <v>0</v>
      </c>
      <c r="AS1241" s="42">
        <f>'Data Entry'!BD1270</f>
        <v>0</v>
      </c>
      <c r="AT1241" s="291">
        <f t="shared" si="313"/>
        <v>0</v>
      </c>
      <c r="AU1241" s="42">
        <f>'Data Entry'!BE1270</f>
        <v>0</v>
      </c>
      <c r="AV1241" s="42">
        <f>'Data Entry'!BF1270</f>
        <v>0</v>
      </c>
      <c r="AW1241" s="42">
        <f>'Data Entry'!BG1270</f>
        <v>0</v>
      </c>
      <c r="AX1241" s="291">
        <f t="shared" si="307"/>
        <v>0</v>
      </c>
      <c r="AY1241" s="42">
        <f>'Data Entry'!BH1270</f>
        <v>0</v>
      </c>
      <c r="AZ1241" s="42">
        <f>'Data Entry'!BI1270</f>
        <v>0</v>
      </c>
      <c r="BA1241" s="42">
        <f>'Data Entry'!BJ1270</f>
        <v>0</v>
      </c>
      <c r="BB1241" s="42">
        <f>'Data Entry'!BK1270</f>
        <v>0</v>
      </c>
      <c r="BC1241" s="291">
        <f t="shared" si="314"/>
        <v>0</v>
      </c>
      <c r="BD1241" s="42">
        <f>'Data Entry'!BL1270</f>
        <v>0</v>
      </c>
      <c r="BE1241" s="42">
        <f>'Data Entry'!BM1270</f>
        <v>0</v>
      </c>
      <c r="BF1241" s="291">
        <f t="shared" si="315"/>
        <v>0</v>
      </c>
      <c r="BG1241" s="305">
        <f t="shared" si="316"/>
        <v>0</v>
      </c>
      <c r="BH1241" s="288" t="str">
        <f>IFERROR((BG1241*'Data Entry'!$F$18)/'Data Entry'!$E$18,"")</f>
        <v/>
      </c>
      <c r="BI1241" s="305">
        <f t="shared" si="317"/>
        <v>0</v>
      </c>
      <c r="BJ1241" s="288" t="str">
        <f t="shared" si="318"/>
        <v/>
      </c>
      <c r="BK1241" s="307" t="str">
        <f t="shared" si="319"/>
        <v/>
      </c>
    </row>
    <row r="1242" spans="1:63" ht="27" x14ac:dyDescent="0.2">
      <c r="A1242" s="119" t="str">
        <f>'Data Entry'!D1271</f>
        <v>Respondent 1238</v>
      </c>
      <c r="B1242" s="52">
        <f>'Data Entry'!AN1271</f>
        <v>0</v>
      </c>
      <c r="C1242" s="52" t="str">
        <f>'Data Entry'!BX1271</f>
        <v/>
      </c>
      <c r="D1242" s="42" t="str">
        <f>'Data Entry'!BU1271</f>
        <v>No disability</v>
      </c>
      <c r="E1242" s="42">
        <f>'Data Entry'!O1271</f>
        <v>0</v>
      </c>
      <c r="F1242" s="42">
        <f>'Data Entry'!P1271</f>
        <v>0</v>
      </c>
      <c r="G1242" s="42">
        <f>'Data Entry'!Q1271</f>
        <v>0</v>
      </c>
      <c r="H1242" s="291">
        <f t="shared" si="304"/>
        <v>0</v>
      </c>
      <c r="I1242" s="42">
        <f>'Data Entry'!R1271</f>
        <v>0</v>
      </c>
      <c r="J1242" s="42">
        <f>'Data Entry'!S1271</f>
        <v>0</v>
      </c>
      <c r="K1242" s="42">
        <f>'Data Entry'!T1271</f>
        <v>0</v>
      </c>
      <c r="L1242" s="42">
        <f>'Data Entry'!U1271</f>
        <v>0</v>
      </c>
      <c r="M1242" s="291">
        <f t="shared" si="308"/>
        <v>0</v>
      </c>
      <c r="N1242" s="42">
        <f>'Data Entry'!V1271</f>
        <v>0</v>
      </c>
      <c r="O1242" s="42">
        <f>'Data Entry'!W1271</f>
        <v>0</v>
      </c>
      <c r="P1242" s="291">
        <f t="shared" si="309"/>
        <v>0</v>
      </c>
      <c r="Q1242" s="42">
        <f>'Data Entry'!X1271</f>
        <v>0</v>
      </c>
      <c r="R1242" s="42">
        <f>'Data Entry'!Y1271</f>
        <v>0</v>
      </c>
      <c r="S1242" s="42">
        <f>'Data Entry'!Z1271</f>
        <v>0</v>
      </c>
      <c r="T1242" s="291">
        <f t="shared" si="305"/>
        <v>0</v>
      </c>
      <c r="U1242" s="42">
        <f>'Data Entry'!AA1271</f>
        <v>0</v>
      </c>
      <c r="V1242" s="42">
        <f>'Data Entry'!AB1271</f>
        <v>0</v>
      </c>
      <c r="W1242" s="42">
        <f>'Data Entry'!AC1271</f>
        <v>0</v>
      </c>
      <c r="X1242" s="42">
        <f>'Data Entry'!AD1271</f>
        <v>0</v>
      </c>
      <c r="Y1242" s="291">
        <f t="shared" si="310"/>
        <v>0</v>
      </c>
      <c r="Z1242" s="42">
        <f>'Data Entry'!AE1271</f>
        <v>0</v>
      </c>
      <c r="AA1242" s="42">
        <f>'Data Entry'!AF1271</f>
        <v>0</v>
      </c>
      <c r="AB1242" s="291">
        <f t="shared" si="311"/>
        <v>0</v>
      </c>
      <c r="AC1242" s="42">
        <f>'Data Entry'!AH1271</f>
        <v>0</v>
      </c>
      <c r="AD1242" s="42">
        <f>'Data Entry'!AI1271</f>
        <v>0</v>
      </c>
      <c r="AE1242" s="42">
        <f>'Data Entry'!AJ1271</f>
        <v>0</v>
      </c>
      <c r="AF1242" s="42">
        <f>'Data Entry'!AK1271</f>
        <v>0</v>
      </c>
      <c r="AG1242" s="42">
        <f>'Data Entry'!AL1271</f>
        <v>0</v>
      </c>
      <c r="AH1242" s="42">
        <f>'Data Entry'!AM1271</f>
        <v>0</v>
      </c>
      <c r="AI1242" s="42">
        <f>'Data Entry'!AV1271</f>
        <v>0</v>
      </c>
      <c r="AJ1242" s="42">
        <f>'Data Entry'!AW1271</f>
        <v>0</v>
      </c>
      <c r="AK1242" s="42">
        <f>'Data Entry'!AX1271</f>
        <v>0</v>
      </c>
      <c r="AL1242" s="291">
        <f t="shared" si="306"/>
        <v>0</v>
      </c>
      <c r="AM1242" s="42">
        <f>'Data Entry'!AY1271</f>
        <v>0</v>
      </c>
      <c r="AN1242" s="42">
        <f>'Data Entry'!AZ1271</f>
        <v>0</v>
      </c>
      <c r="AO1242" s="42">
        <f>'Data Entry'!BA1271</f>
        <v>0</v>
      </c>
      <c r="AP1242" s="42">
        <f>'Data Entry'!BB1271</f>
        <v>0</v>
      </c>
      <c r="AQ1242" s="291">
        <f t="shared" si="312"/>
        <v>0</v>
      </c>
      <c r="AR1242" s="42">
        <f>'Data Entry'!BC1271</f>
        <v>0</v>
      </c>
      <c r="AS1242" s="42">
        <f>'Data Entry'!BD1271</f>
        <v>0</v>
      </c>
      <c r="AT1242" s="291">
        <f t="shared" si="313"/>
        <v>0</v>
      </c>
      <c r="AU1242" s="42">
        <f>'Data Entry'!BE1271</f>
        <v>0</v>
      </c>
      <c r="AV1242" s="42">
        <f>'Data Entry'!BF1271</f>
        <v>0</v>
      </c>
      <c r="AW1242" s="42">
        <f>'Data Entry'!BG1271</f>
        <v>0</v>
      </c>
      <c r="AX1242" s="291">
        <f t="shared" si="307"/>
        <v>0</v>
      </c>
      <c r="AY1242" s="42">
        <f>'Data Entry'!BH1271</f>
        <v>0</v>
      </c>
      <c r="AZ1242" s="42">
        <f>'Data Entry'!BI1271</f>
        <v>0</v>
      </c>
      <c r="BA1242" s="42">
        <f>'Data Entry'!BJ1271</f>
        <v>0</v>
      </c>
      <c r="BB1242" s="42">
        <f>'Data Entry'!BK1271</f>
        <v>0</v>
      </c>
      <c r="BC1242" s="291">
        <f t="shared" si="314"/>
        <v>0</v>
      </c>
      <c r="BD1242" s="42">
        <f>'Data Entry'!BL1271</f>
        <v>0</v>
      </c>
      <c r="BE1242" s="42">
        <f>'Data Entry'!BM1271</f>
        <v>0</v>
      </c>
      <c r="BF1242" s="291">
        <f t="shared" si="315"/>
        <v>0</v>
      </c>
      <c r="BG1242" s="305">
        <f t="shared" si="316"/>
        <v>0</v>
      </c>
      <c r="BH1242" s="288" t="str">
        <f>IFERROR((BG1242*'Data Entry'!$F$18)/'Data Entry'!$E$18,"")</f>
        <v/>
      </c>
      <c r="BI1242" s="305">
        <f t="shared" si="317"/>
        <v>0</v>
      </c>
      <c r="BJ1242" s="288" t="str">
        <f t="shared" si="318"/>
        <v/>
      </c>
      <c r="BK1242" s="307" t="str">
        <f t="shared" si="319"/>
        <v/>
      </c>
    </row>
    <row r="1243" spans="1:63" ht="27" x14ac:dyDescent="0.2">
      <c r="A1243" s="119" t="str">
        <f>'Data Entry'!D1272</f>
        <v>Respondent 1239</v>
      </c>
      <c r="B1243" s="52">
        <f>'Data Entry'!AN1272</f>
        <v>0</v>
      </c>
      <c r="C1243" s="52" t="str">
        <f>'Data Entry'!BX1272</f>
        <v/>
      </c>
      <c r="D1243" s="42" t="str">
        <f>'Data Entry'!BU1272</f>
        <v>No disability</v>
      </c>
      <c r="E1243" s="42">
        <f>'Data Entry'!O1272</f>
        <v>0</v>
      </c>
      <c r="F1243" s="42">
        <f>'Data Entry'!P1272</f>
        <v>0</v>
      </c>
      <c r="G1243" s="42">
        <f>'Data Entry'!Q1272</f>
        <v>0</v>
      </c>
      <c r="H1243" s="291">
        <f t="shared" si="304"/>
        <v>0</v>
      </c>
      <c r="I1243" s="42">
        <f>'Data Entry'!R1272</f>
        <v>0</v>
      </c>
      <c r="J1243" s="42">
        <f>'Data Entry'!S1272</f>
        <v>0</v>
      </c>
      <c r="K1243" s="42">
        <f>'Data Entry'!T1272</f>
        <v>0</v>
      </c>
      <c r="L1243" s="42">
        <f>'Data Entry'!U1272</f>
        <v>0</v>
      </c>
      <c r="M1243" s="291">
        <f t="shared" si="308"/>
        <v>0</v>
      </c>
      <c r="N1243" s="42">
        <f>'Data Entry'!V1272</f>
        <v>0</v>
      </c>
      <c r="O1243" s="42">
        <f>'Data Entry'!W1272</f>
        <v>0</v>
      </c>
      <c r="P1243" s="291">
        <f t="shared" si="309"/>
        <v>0</v>
      </c>
      <c r="Q1243" s="42">
        <f>'Data Entry'!X1272</f>
        <v>0</v>
      </c>
      <c r="R1243" s="42">
        <f>'Data Entry'!Y1272</f>
        <v>0</v>
      </c>
      <c r="S1243" s="42">
        <f>'Data Entry'!Z1272</f>
        <v>0</v>
      </c>
      <c r="T1243" s="291">
        <f t="shared" si="305"/>
        <v>0</v>
      </c>
      <c r="U1243" s="42">
        <f>'Data Entry'!AA1272</f>
        <v>0</v>
      </c>
      <c r="V1243" s="42">
        <f>'Data Entry'!AB1272</f>
        <v>0</v>
      </c>
      <c r="W1243" s="42">
        <f>'Data Entry'!AC1272</f>
        <v>0</v>
      </c>
      <c r="X1243" s="42">
        <f>'Data Entry'!AD1272</f>
        <v>0</v>
      </c>
      <c r="Y1243" s="291">
        <f t="shared" si="310"/>
        <v>0</v>
      </c>
      <c r="Z1243" s="42">
        <f>'Data Entry'!AE1272</f>
        <v>0</v>
      </c>
      <c r="AA1243" s="42">
        <f>'Data Entry'!AF1272</f>
        <v>0</v>
      </c>
      <c r="AB1243" s="291">
        <f t="shared" si="311"/>
        <v>0</v>
      </c>
      <c r="AC1243" s="42">
        <f>'Data Entry'!AH1272</f>
        <v>0</v>
      </c>
      <c r="AD1243" s="42">
        <f>'Data Entry'!AI1272</f>
        <v>0</v>
      </c>
      <c r="AE1243" s="42">
        <f>'Data Entry'!AJ1272</f>
        <v>0</v>
      </c>
      <c r="AF1243" s="42">
        <f>'Data Entry'!AK1272</f>
        <v>0</v>
      </c>
      <c r="AG1243" s="42">
        <f>'Data Entry'!AL1272</f>
        <v>0</v>
      </c>
      <c r="AH1243" s="42">
        <f>'Data Entry'!AM1272</f>
        <v>0</v>
      </c>
      <c r="AI1243" s="42">
        <f>'Data Entry'!AV1272</f>
        <v>0</v>
      </c>
      <c r="AJ1243" s="42">
        <f>'Data Entry'!AW1272</f>
        <v>0</v>
      </c>
      <c r="AK1243" s="42">
        <f>'Data Entry'!AX1272</f>
        <v>0</v>
      </c>
      <c r="AL1243" s="291">
        <f t="shared" si="306"/>
        <v>0</v>
      </c>
      <c r="AM1243" s="42">
        <f>'Data Entry'!AY1272</f>
        <v>0</v>
      </c>
      <c r="AN1243" s="42">
        <f>'Data Entry'!AZ1272</f>
        <v>0</v>
      </c>
      <c r="AO1243" s="42">
        <f>'Data Entry'!BA1272</f>
        <v>0</v>
      </c>
      <c r="AP1243" s="42">
        <f>'Data Entry'!BB1272</f>
        <v>0</v>
      </c>
      <c r="AQ1243" s="291">
        <f t="shared" si="312"/>
        <v>0</v>
      </c>
      <c r="AR1243" s="42">
        <f>'Data Entry'!BC1272</f>
        <v>0</v>
      </c>
      <c r="AS1243" s="42">
        <f>'Data Entry'!BD1272</f>
        <v>0</v>
      </c>
      <c r="AT1243" s="291">
        <f t="shared" si="313"/>
        <v>0</v>
      </c>
      <c r="AU1243" s="42">
        <f>'Data Entry'!BE1272</f>
        <v>0</v>
      </c>
      <c r="AV1243" s="42">
        <f>'Data Entry'!BF1272</f>
        <v>0</v>
      </c>
      <c r="AW1243" s="42">
        <f>'Data Entry'!BG1272</f>
        <v>0</v>
      </c>
      <c r="AX1243" s="291">
        <f t="shared" si="307"/>
        <v>0</v>
      </c>
      <c r="AY1243" s="42">
        <f>'Data Entry'!BH1272</f>
        <v>0</v>
      </c>
      <c r="AZ1243" s="42">
        <f>'Data Entry'!BI1272</f>
        <v>0</v>
      </c>
      <c r="BA1243" s="42">
        <f>'Data Entry'!BJ1272</f>
        <v>0</v>
      </c>
      <c r="BB1243" s="42">
        <f>'Data Entry'!BK1272</f>
        <v>0</v>
      </c>
      <c r="BC1243" s="291">
        <f t="shared" si="314"/>
        <v>0</v>
      </c>
      <c r="BD1243" s="42">
        <f>'Data Entry'!BL1272</f>
        <v>0</v>
      </c>
      <c r="BE1243" s="42">
        <f>'Data Entry'!BM1272</f>
        <v>0</v>
      </c>
      <c r="BF1243" s="291">
        <f t="shared" si="315"/>
        <v>0</v>
      </c>
      <c r="BG1243" s="305">
        <f t="shared" si="316"/>
        <v>0</v>
      </c>
      <c r="BH1243" s="288" t="str">
        <f>IFERROR((BG1243*'Data Entry'!$F$18)/'Data Entry'!$E$18,"")</f>
        <v/>
      </c>
      <c r="BI1243" s="305">
        <f t="shared" si="317"/>
        <v>0</v>
      </c>
      <c r="BJ1243" s="288" t="str">
        <f t="shared" si="318"/>
        <v/>
      </c>
      <c r="BK1243" s="307" t="str">
        <f t="shared" si="319"/>
        <v/>
      </c>
    </row>
    <row r="1244" spans="1:63" ht="27" x14ac:dyDescent="0.2">
      <c r="A1244" s="119" t="str">
        <f>'Data Entry'!D1273</f>
        <v>Respondent 1240</v>
      </c>
      <c r="B1244" s="52">
        <f>'Data Entry'!AN1273</f>
        <v>0</v>
      </c>
      <c r="C1244" s="52" t="str">
        <f>'Data Entry'!BX1273</f>
        <v/>
      </c>
      <c r="D1244" s="42" t="str">
        <f>'Data Entry'!BU1273</f>
        <v>No disability</v>
      </c>
      <c r="E1244" s="42">
        <f>'Data Entry'!O1273</f>
        <v>0</v>
      </c>
      <c r="F1244" s="42">
        <f>'Data Entry'!P1273</f>
        <v>0</v>
      </c>
      <c r="G1244" s="42">
        <f>'Data Entry'!Q1273</f>
        <v>0</v>
      </c>
      <c r="H1244" s="291">
        <f t="shared" si="304"/>
        <v>0</v>
      </c>
      <c r="I1244" s="42">
        <f>'Data Entry'!R1273</f>
        <v>0</v>
      </c>
      <c r="J1244" s="42">
        <f>'Data Entry'!S1273</f>
        <v>0</v>
      </c>
      <c r="K1244" s="42">
        <f>'Data Entry'!T1273</f>
        <v>0</v>
      </c>
      <c r="L1244" s="42">
        <f>'Data Entry'!U1273</f>
        <v>0</v>
      </c>
      <c r="M1244" s="291">
        <f t="shared" si="308"/>
        <v>0</v>
      </c>
      <c r="N1244" s="42">
        <f>'Data Entry'!V1273</f>
        <v>0</v>
      </c>
      <c r="O1244" s="42">
        <f>'Data Entry'!W1273</f>
        <v>0</v>
      </c>
      <c r="P1244" s="291">
        <f t="shared" si="309"/>
        <v>0</v>
      </c>
      <c r="Q1244" s="42">
        <f>'Data Entry'!X1273</f>
        <v>0</v>
      </c>
      <c r="R1244" s="42">
        <f>'Data Entry'!Y1273</f>
        <v>0</v>
      </c>
      <c r="S1244" s="42">
        <f>'Data Entry'!Z1273</f>
        <v>0</v>
      </c>
      <c r="T1244" s="291">
        <f t="shared" si="305"/>
        <v>0</v>
      </c>
      <c r="U1244" s="42">
        <f>'Data Entry'!AA1273</f>
        <v>0</v>
      </c>
      <c r="V1244" s="42">
        <f>'Data Entry'!AB1273</f>
        <v>0</v>
      </c>
      <c r="W1244" s="42">
        <f>'Data Entry'!AC1273</f>
        <v>0</v>
      </c>
      <c r="X1244" s="42">
        <f>'Data Entry'!AD1273</f>
        <v>0</v>
      </c>
      <c r="Y1244" s="291">
        <f t="shared" si="310"/>
        <v>0</v>
      </c>
      <c r="Z1244" s="42">
        <f>'Data Entry'!AE1273</f>
        <v>0</v>
      </c>
      <c r="AA1244" s="42">
        <f>'Data Entry'!AF1273</f>
        <v>0</v>
      </c>
      <c r="AB1244" s="291">
        <f t="shared" si="311"/>
        <v>0</v>
      </c>
      <c r="AC1244" s="42">
        <f>'Data Entry'!AH1273</f>
        <v>0</v>
      </c>
      <c r="AD1244" s="42">
        <f>'Data Entry'!AI1273</f>
        <v>0</v>
      </c>
      <c r="AE1244" s="42">
        <f>'Data Entry'!AJ1273</f>
        <v>0</v>
      </c>
      <c r="AF1244" s="42">
        <f>'Data Entry'!AK1273</f>
        <v>0</v>
      </c>
      <c r="AG1244" s="42">
        <f>'Data Entry'!AL1273</f>
        <v>0</v>
      </c>
      <c r="AH1244" s="42">
        <f>'Data Entry'!AM1273</f>
        <v>0</v>
      </c>
      <c r="AI1244" s="42">
        <f>'Data Entry'!AV1273</f>
        <v>0</v>
      </c>
      <c r="AJ1244" s="42">
        <f>'Data Entry'!AW1273</f>
        <v>0</v>
      </c>
      <c r="AK1244" s="42">
        <f>'Data Entry'!AX1273</f>
        <v>0</v>
      </c>
      <c r="AL1244" s="291">
        <f t="shared" si="306"/>
        <v>0</v>
      </c>
      <c r="AM1244" s="42">
        <f>'Data Entry'!AY1273</f>
        <v>0</v>
      </c>
      <c r="AN1244" s="42">
        <f>'Data Entry'!AZ1273</f>
        <v>0</v>
      </c>
      <c r="AO1244" s="42">
        <f>'Data Entry'!BA1273</f>
        <v>0</v>
      </c>
      <c r="AP1244" s="42">
        <f>'Data Entry'!BB1273</f>
        <v>0</v>
      </c>
      <c r="AQ1244" s="291">
        <f t="shared" si="312"/>
        <v>0</v>
      </c>
      <c r="AR1244" s="42">
        <f>'Data Entry'!BC1273</f>
        <v>0</v>
      </c>
      <c r="AS1244" s="42">
        <f>'Data Entry'!BD1273</f>
        <v>0</v>
      </c>
      <c r="AT1244" s="291">
        <f t="shared" si="313"/>
        <v>0</v>
      </c>
      <c r="AU1244" s="42">
        <f>'Data Entry'!BE1273</f>
        <v>0</v>
      </c>
      <c r="AV1244" s="42">
        <f>'Data Entry'!BF1273</f>
        <v>0</v>
      </c>
      <c r="AW1244" s="42">
        <f>'Data Entry'!BG1273</f>
        <v>0</v>
      </c>
      <c r="AX1244" s="291">
        <f t="shared" si="307"/>
        <v>0</v>
      </c>
      <c r="AY1244" s="42">
        <f>'Data Entry'!BH1273</f>
        <v>0</v>
      </c>
      <c r="AZ1244" s="42">
        <f>'Data Entry'!BI1273</f>
        <v>0</v>
      </c>
      <c r="BA1244" s="42">
        <f>'Data Entry'!BJ1273</f>
        <v>0</v>
      </c>
      <c r="BB1244" s="42">
        <f>'Data Entry'!BK1273</f>
        <v>0</v>
      </c>
      <c r="BC1244" s="291">
        <f t="shared" si="314"/>
        <v>0</v>
      </c>
      <c r="BD1244" s="42">
        <f>'Data Entry'!BL1273</f>
        <v>0</v>
      </c>
      <c r="BE1244" s="42">
        <f>'Data Entry'!BM1273</f>
        <v>0</v>
      </c>
      <c r="BF1244" s="291">
        <f t="shared" si="315"/>
        <v>0</v>
      </c>
      <c r="BG1244" s="305">
        <f t="shared" si="316"/>
        <v>0</v>
      </c>
      <c r="BH1244" s="288" t="str">
        <f>IFERROR((BG1244*'Data Entry'!$F$18)/'Data Entry'!$E$18,"")</f>
        <v/>
      </c>
      <c r="BI1244" s="305">
        <f t="shared" si="317"/>
        <v>0</v>
      </c>
      <c r="BJ1244" s="288" t="str">
        <f t="shared" si="318"/>
        <v/>
      </c>
      <c r="BK1244" s="307" t="str">
        <f t="shared" si="319"/>
        <v/>
      </c>
    </row>
    <row r="1245" spans="1:63" ht="27" x14ac:dyDescent="0.2">
      <c r="A1245" s="119" t="str">
        <f>'Data Entry'!D1274</f>
        <v>Respondent 1241</v>
      </c>
      <c r="B1245" s="52">
        <f>'Data Entry'!AN1274</f>
        <v>0</v>
      </c>
      <c r="C1245" s="52" t="str">
        <f>'Data Entry'!BX1274</f>
        <v/>
      </c>
      <c r="D1245" s="42" t="str">
        <f>'Data Entry'!BU1274</f>
        <v>No disability</v>
      </c>
      <c r="E1245" s="42">
        <f>'Data Entry'!O1274</f>
        <v>0</v>
      </c>
      <c r="F1245" s="42">
        <f>'Data Entry'!P1274</f>
        <v>0</v>
      </c>
      <c r="G1245" s="42">
        <f>'Data Entry'!Q1274</f>
        <v>0</v>
      </c>
      <c r="H1245" s="291">
        <f t="shared" si="304"/>
        <v>0</v>
      </c>
      <c r="I1245" s="42">
        <f>'Data Entry'!R1274</f>
        <v>0</v>
      </c>
      <c r="J1245" s="42">
        <f>'Data Entry'!S1274</f>
        <v>0</v>
      </c>
      <c r="K1245" s="42">
        <f>'Data Entry'!T1274</f>
        <v>0</v>
      </c>
      <c r="L1245" s="42">
        <f>'Data Entry'!U1274</f>
        <v>0</v>
      </c>
      <c r="M1245" s="291">
        <f t="shared" si="308"/>
        <v>0</v>
      </c>
      <c r="N1245" s="42">
        <f>'Data Entry'!V1274</f>
        <v>0</v>
      </c>
      <c r="O1245" s="42">
        <f>'Data Entry'!W1274</f>
        <v>0</v>
      </c>
      <c r="P1245" s="291">
        <f t="shared" si="309"/>
        <v>0</v>
      </c>
      <c r="Q1245" s="42">
        <f>'Data Entry'!X1274</f>
        <v>0</v>
      </c>
      <c r="R1245" s="42">
        <f>'Data Entry'!Y1274</f>
        <v>0</v>
      </c>
      <c r="S1245" s="42">
        <f>'Data Entry'!Z1274</f>
        <v>0</v>
      </c>
      <c r="T1245" s="291">
        <f t="shared" si="305"/>
        <v>0</v>
      </c>
      <c r="U1245" s="42">
        <f>'Data Entry'!AA1274</f>
        <v>0</v>
      </c>
      <c r="V1245" s="42">
        <f>'Data Entry'!AB1274</f>
        <v>0</v>
      </c>
      <c r="W1245" s="42">
        <f>'Data Entry'!AC1274</f>
        <v>0</v>
      </c>
      <c r="X1245" s="42">
        <f>'Data Entry'!AD1274</f>
        <v>0</v>
      </c>
      <c r="Y1245" s="291">
        <f t="shared" si="310"/>
        <v>0</v>
      </c>
      <c r="Z1245" s="42">
        <f>'Data Entry'!AE1274</f>
        <v>0</v>
      </c>
      <c r="AA1245" s="42">
        <f>'Data Entry'!AF1274</f>
        <v>0</v>
      </c>
      <c r="AB1245" s="291">
        <f t="shared" si="311"/>
        <v>0</v>
      </c>
      <c r="AC1245" s="42">
        <f>'Data Entry'!AH1274</f>
        <v>0</v>
      </c>
      <c r="AD1245" s="42">
        <f>'Data Entry'!AI1274</f>
        <v>0</v>
      </c>
      <c r="AE1245" s="42">
        <f>'Data Entry'!AJ1274</f>
        <v>0</v>
      </c>
      <c r="AF1245" s="42">
        <f>'Data Entry'!AK1274</f>
        <v>0</v>
      </c>
      <c r="AG1245" s="42">
        <f>'Data Entry'!AL1274</f>
        <v>0</v>
      </c>
      <c r="AH1245" s="42">
        <f>'Data Entry'!AM1274</f>
        <v>0</v>
      </c>
      <c r="AI1245" s="42">
        <f>'Data Entry'!AV1274</f>
        <v>0</v>
      </c>
      <c r="AJ1245" s="42">
        <f>'Data Entry'!AW1274</f>
        <v>0</v>
      </c>
      <c r="AK1245" s="42">
        <f>'Data Entry'!AX1274</f>
        <v>0</v>
      </c>
      <c r="AL1245" s="291">
        <f t="shared" si="306"/>
        <v>0</v>
      </c>
      <c r="AM1245" s="42">
        <f>'Data Entry'!AY1274</f>
        <v>0</v>
      </c>
      <c r="AN1245" s="42">
        <f>'Data Entry'!AZ1274</f>
        <v>0</v>
      </c>
      <c r="AO1245" s="42">
        <f>'Data Entry'!BA1274</f>
        <v>0</v>
      </c>
      <c r="AP1245" s="42">
        <f>'Data Entry'!BB1274</f>
        <v>0</v>
      </c>
      <c r="AQ1245" s="291">
        <f t="shared" si="312"/>
        <v>0</v>
      </c>
      <c r="AR1245" s="42">
        <f>'Data Entry'!BC1274</f>
        <v>0</v>
      </c>
      <c r="AS1245" s="42">
        <f>'Data Entry'!BD1274</f>
        <v>0</v>
      </c>
      <c r="AT1245" s="291">
        <f t="shared" si="313"/>
        <v>0</v>
      </c>
      <c r="AU1245" s="42">
        <f>'Data Entry'!BE1274</f>
        <v>0</v>
      </c>
      <c r="AV1245" s="42">
        <f>'Data Entry'!BF1274</f>
        <v>0</v>
      </c>
      <c r="AW1245" s="42">
        <f>'Data Entry'!BG1274</f>
        <v>0</v>
      </c>
      <c r="AX1245" s="291">
        <f t="shared" si="307"/>
        <v>0</v>
      </c>
      <c r="AY1245" s="42">
        <f>'Data Entry'!BH1274</f>
        <v>0</v>
      </c>
      <c r="AZ1245" s="42">
        <f>'Data Entry'!BI1274</f>
        <v>0</v>
      </c>
      <c r="BA1245" s="42">
        <f>'Data Entry'!BJ1274</f>
        <v>0</v>
      </c>
      <c r="BB1245" s="42">
        <f>'Data Entry'!BK1274</f>
        <v>0</v>
      </c>
      <c r="BC1245" s="291">
        <f t="shared" si="314"/>
        <v>0</v>
      </c>
      <c r="BD1245" s="42">
        <f>'Data Entry'!BL1274</f>
        <v>0</v>
      </c>
      <c r="BE1245" s="42">
        <f>'Data Entry'!BM1274</f>
        <v>0</v>
      </c>
      <c r="BF1245" s="291">
        <f t="shared" si="315"/>
        <v>0</v>
      </c>
      <c r="BG1245" s="305">
        <f t="shared" si="316"/>
        <v>0</v>
      </c>
      <c r="BH1245" s="288" t="str">
        <f>IFERROR((BG1245*'Data Entry'!$F$18)/'Data Entry'!$E$18,"")</f>
        <v/>
      </c>
      <c r="BI1245" s="305">
        <f t="shared" si="317"/>
        <v>0</v>
      </c>
      <c r="BJ1245" s="288" t="str">
        <f t="shared" si="318"/>
        <v/>
      </c>
      <c r="BK1245" s="307" t="str">
        <f t="shared" si="319"/>
        <v/>
      </c>
    </row>
    <row r="1246" spans="1:63" ht="27" x14ac:dyDescent="0.2">
      <c r="A1246" s="119" t="str">
        <f>'Data Entry'!D1275</f>
        <v>Respondent 1242</v>
      </c>
      <c r="B1246" s="52">
        <f>'Data Entry'!AN1275</f>
        <v>0</v>
      </c>
      <c r="C1246" s="52" t="str">
        <f>'Data Entry'!BX1275</f>
        <v/>
      </c>
      <c r="D1246" s="42" t="str">
        <f>'Data Entry'!BU1275</f>
        <v>No disability</v>
      </c>
      <c r="E1246" s="42">
        <f>'Data Entry'!O1275</f>
        <v>0</v>
      </c>
      <c r="F1246" s="42">
        <f>'Data Entry'!P1275</f>
        <v>0</v>
      </c>
      <c r="G1246" s="42">
        <f>'Data Entry'!Q1275</f>
        <v>0</v>
      </c>
      <c r="H1246" s="291">
        <f t="shared" si="304"/>
        <v>0</v>
      </c>
      <c r="I1246" s="42">
        <f>'Data Entry'!R1275</f>
        <v>0</v>
      </c>
      <c r="J1246" s="42">
        <f>'Data Entry'!S1275</f>
        <v>0</v>
      </c>
      <c r="K1246" s="42">
        <f>'Data Entry'!T1275</f>
        <v>0</v>
      </c>
      <c r="L1246" s="42">
        <f>'Data Entry'!U1275</f>
        <v>0</v>
      </c>
      <c r="M1246" s="291">
        <f t="shared" si="308"/>
        <v>0</v>
      </c>
      <c r="N1246" s="42">
        <f>'Data Entry'!V1275</f>
        <v>0</v>
      </c>
      <c r="O1246" s="42">
        <f>'Data Entry'!W1275</f>
        <v>0</v>
      </c>
      <c r="P1246" s="291">
        <f t="shared" si="309"/>
        <v>0</v>
      </c>
      <c r="Q1246" s="42">
        <f>'Data Entry'!X1275</f>
        <v>0</v>
      </c>
      <c r="R1246" s="42">
        <f>'Data Entry'!Y1275</f>
        <v>0</v>
      </c>
      <c r="S1246" s="42">
        <f>'Data Entry'!Z1275</f>
        <v>0</v>
      </c>
      <c r="T1246" s="291">
        <f t="shared" si="305"/>
        <v>0</v>
      </c>
      <c r="U1246" s="42">
        <f>'Data Entry'!AA1275</f>
        <v>0</v>
      </c>
      <c r="V1246" s="42">
        <f>'Data Entry'!AB1275</f>
        <v>0</v>
      </c>
      <c r="W1246" s="42">
        <f>'Data Entry'!AC1275</f>
        <v>0</v>
      </c>
      <c r="X1246" s="42">
        <f>'Data Entry'!AD1275</f>
        <v>0</v>
      </c>
      <c r="Y1246" s="291">
        <f t="shared" si="310"/>
        <v>0</v>
      </c>
      <c r="Z1246" s="42">
        <f>'Data Entry'!AE1275</f>
        <v>0</v>
      </c>
      <c r="AA1246" s="42">
        <f>'Data Entry'!AF1275</f>
        <v>0</v>
      </c>
      <c r="AB1246" s="291">
        <f t="shared" si="311"/>
        <v>0</v>
      </c>
      <c r="AC1246" s="42">
        <f>'Data Entry'!AH1275</f>
        <v>0</v>
      </c>
      <c r="AD1246" s="42">
        <f>'Data Entry'!AI1275</f>
        <v>0</v>
      </c>
      <c r="AE1246" s="42">
        <f>'Data Entry'!AJ1275</f>
        <v>0</v>
      </c>
      <c r="AF1246" s="42">
        <f>'Data Entry'!AK1275</f>
        <v>0</v>
      </c>
      <c r="AG1246" s="42">
        <f>'Data Entry'!AL1275</f>
        <v>0</v>
      </c>
      <c r="AH1246" s="42">
        <f>'Data Entry'!AM1275</f>
        <v>0</v>
      </c>
      <c r="AI1246" s="42">
        <f>'Data Entry'!AV1275</f>
        <v>0</v>
      </c>
      <c r="AJ1246" s="42">
        <f>'Data Entry'!AW1275</f>
        <v>0</v>
      </c>
      <c r="AK1246" s="42">
        <f>'Data Entry'!AX1275</f>
        <v>0</v>
      </c>
      <c r="AL1246" s="291">
        <f t="shared" si="306"/>
        <v>0</v>
      </c>
      <c r="AM1246" s="42">
        <f>'Data Entry'!AY1275</f>
        <v>0</v>
      </c>
      <c r="AN1246" s="42">
        <f>'Data Entry'!AZ1275</f>
        <v>0</v>
      </c>
      <c r="AO1246" s="42">
        <f>'Data Entry'!BA1275</f>
        <v>0</v>
      </c>
      <c r="AP1246" s="42">
        <f>'Data Entry'!BB1275</f>
        <v>0</v>
      </c>
      <c r="AQ1246" s="291">
        <f t="shared" si="312"/>
        <v>0</v>
      </c>
      <c r="AR1246" s="42">
        <f>'Data Entry'!BC1275</f>
        <v>0</v>
      </c>
      <c r="AS1246" s="42">
        <f>'Data Entry'!BD1275</f>
        <v>0</v>
      </c>
      <c r="AT1246" s="291">
        <f t="shared" si="313"/>
        <v>0</v>
      </c>
      <c r="AU1246" s="42">
        <f>'Data Entry'!BE1275</f>
        <v>0</v>
      </c>
      <c r="AV1246" s="42">
        <f>'Data Entry'!BF1275</f>
        <v>0</v>
      </c>
      <c r="AW1246" s="42">
        <f>'Data Entry'!BG1275</f>
        <v>0</v>
      </c>
      <c r="AX1246" s="291">
        <f t="shared" si="307"/>
        <v>0</v>
      </c>
      <c r="AY1246" s="42">
        <f>'Data Entry'!BH1275</f>
        <v>0</v>
      </c>
      <c r="AZ1246" s="42">
        <f>'Data Entry'!BI1275</f>
        <v>0</v>
      </c>
      <c r="BA1246" s="42">
        <f>'Data Entry'!BJ1275</f>
        <v>0</v>
      </c>
      <c r="BB1246" s="42">
        <f>'Data Entry'!BK1275</f>
        <v>0</v>
      </c>
      <c r="BC1246" s="291">
        <f t="shared" si="314"/>
        <v>0</v>
      </c>
      <c r="BD1246" s="42">
        <f>'Data Entry'!BL1275</f>
        <v>0</v>
      </c>
      <c r="BE1246" s="42">
        <f>'Data Entry'!BM1275</f>
        <v>0</v>
      </c>
      <c r="BF1246" s="291">
        <f t="shared" si="315"/>
        <v>0</v>
      </c>
      <c r="BG1246" s="305">
        <f t="shared" si="316"/>
        <v>0</v>
      </c>
      <c r="BH1246" s="288" t="str">
        <f>IFERROR((BG1246*'Data Entry'!$F$18)/'Data Entry'!$E$18,"")</f>
        <v/>
      </c>
      <c r="BI1246" s="305">
        <f t="shared" si="317"/>
        <v>0</v>
      </c>
      <c r="BJ1246" s="288" t="str">
        <f t="shared" si="318"/>
        <v/>
      </c>
      <c r="BK1246" s="307" t="str">
        <f t="shared" si="319"/>
        <v/>
      </c>
    </row>
    <row r="1247" spans="1:63" ht="27" x14ac:dyDescent="0.2">
      <c r="A1247" s="119" t="str">
        <f>'Data Entry'!D1276</f>
        <v>Respondent 1243</v>
      </c>
      <c r="B1247" s="52">
        <f>'Data Entry'!AN1276</f>
        <v>0</v>
      </c>
      <c r="C1247" s="52" t="str">
        <f>'Data Entry'!BX1276</f>
        <v/>
      </c>
      <c r="D1247" s="42" t="str">
        <f>'Data Entry'!BU1276</f>
        <v>No disability</v>
      </c>
      <c r="E1247" s="42">
        <f>'Data Entry'!O1276</f>
        <v>0</v>
      </c>
      <c r="F1247" s="42">
        <f>'Data Entry'!P1276</f>
        <v>0</v>
      </c>
      <c r="G1247" s="42">
        <f>'Data Entry'!Q1276</f>
        <v>0</v>
      </c>
      <c r="H1247" s="291">
        <f t="shared" si="304"/>
        <v>0</v>
      </c>
      <c r="I1247" s="42">
        <f>'Data Entry'!R1276</f>
        <v>0</v>
      </c>
      <c r="J1247" s="42">
        <f>'Data Entry'!S1276</f>
        <v>0</v>
      </c>
      <c r="K1247" s="42">
        <f>'Data Entry'!T1276</f>
        <v>0</v>
      </c>
      <c r="L1247" s="42">
        <f>'Data Entry'!U1276</f>
        <v>0</v>
      </c>
      <c r="M1247" s="291">
        <f t="shared" si="308"/>
        <v>0</v>
      </c>
      <c r="N1247" s="42">
        <f>'Data Entry'!V1276</f>
        <v>0</v>
      </c>
      <c r="O1247" s="42">
        <f>'Data Entry'!W1276</f>
        <v>0</v>
      </c>
      <c r="P1247" s="291">
        <f t="shared" si="309"/>
        <v>0</v>
      </c>
      <c r="Q1247" s="42">
        <f>'Data Entry'!X1276</f>
        <v>0</v>
      </c>
      <c r="R1247" s="42">
        <f>'Data Entry'!Y1276</f>
        <v>0</v>
      </c>
      <c r="S1247" s="42">
        <f>'Data Entry'!Z1276</f>
        <v>0</v>
      </c>
      <c r="T1247" s="291">
        <f t="shared" si="305"/>
        <v>0</v>
      </c>
      <c r="U1247" s="42">
        <f>'Data Entry'!AA1276</f>
        <v>0</v>
      </c>
      <c r="V1247" s="42">
        <f>'Data Entry'!AB1276</f>
        <v>0</v>
      </c>
      <c r="W1247" s="42">
        <f>'Data Entry'!AC1276</f>
        <v>0</v>
      </c>
      <c r="X1247" s="42">
        <f>'Data Entry'!AD1276</f>
        <v>0</v>
      </c>
      <c r="Y1247" s="291">
        <f t="shared" si="310"/>
        <v>0</v>
      </c>
      <c r="Z1247" s="42">
        <f>'Data Entry'!AE1276</f>
        <v>0</v>
      </c>
      <c r="AA1247" s="42">
        <f>'Data Entry'!AF1276</f>
        <v>0</v>
      </c>
      <c r="AB1247" s="291">
        <f t="shared" si="311"/>
        <v>0</v>
      </c>
      <c r="AC1247" s="42">
        <f>'Data Entry'!AH1276</f>
        <v>0</v>
      </c>
      <c r="AD1247" s="42">
        <f>'Data Entry'!AI1276</f>
        <v>0</v>
      </c>
      <c r="AE1247" s="42">
        <f>'Data Entry'!AJ1276</f>
        <v>0</v>
      </c>
      <c r="AF1247" s="42">
        <f>'Data Entry'!AK1276</f>
        <v>0</v>
      </c>
      <c r="AG1247" s="42">
        <f>'Data Entry'!AL1276</f>
        <v>0</v>
      </c>
      <c r="AH1247" s="42">
        <f>'Data Entry'!AM1276</f>
        <v>0</v>
      </c>
      <c r="AI1247" s="42">
        <f>'Data Entry'!AV1276</f>
        <v>0</v>
      </c>
      <c r="AJ1247" s="42">
        <f>'Data Entry'!AW1276</f>
        <v>0</v>
      </c>
      <c r="AK1247" s="42">
        <f>'Data Entry'!AX1276</f>
        <v>0</v>
      </c>
      <c r="AL1247" s="291">
        <f t="shared" si="306"/>
        <v>0</v>
      </c>
      <c r="AM1247" s="42">
        <f>'Data Entry'!AY1276</f>
        <v>0</v>
      </c>
      <c r="AN1247" s="42">
        <f>'Data Entry'!AZ1276</f>
        <v>0</v>
      </c>
      <c r="AO1247" s="42">
        <f>'Data Entry'!BA1276</f>
        <v>0</v>
      </c>
      <c r="AP1247" s="42">
        <f>'Data Entry'!BB1276</f>
        <v>0</v>
      </c>
      <c r="AQ1247" s="291">
        <f t="shared" si="312"/>
        <v>0</v>
      </c>
      <c r="AR1247" s="42">
        <f>'Data Entry'!BC1276</f>
        <v>0</v>
      </c>
      <c r="AS1247" s="42">
        <f>'Data Entry'!BD1276</f>
        <v>0</v>
      </c>
      <c r="AT1247" s="291">
        <f t="shared" si="313"/>
        <v>0</v>
      </c>
      <c r="AU1247" s="42">
        <f>'Data Entry'!BE1276</f>
        <v>0</v>
      </c>
      <c r="AV1247" s="42">
        <f>'Data Entry'!BF1276</f>
        <v>0</v>
      </c>
      <c r="AW1247" s="42">
        <f>'Data Entry'!BG1276</f>
        <v>0</v>
      </c>
      <c r="AX1247" s="291">
        <f t="shared" si="307"/>
        <v>0</v>
      </c>
      <c r="AY1247" s="42">
        <f>'Data Entry'!BH1276</f>
        <v>0</v>
      </c>
      <c r="AZ1247" s="42">
        <f>'Data Entry'!BI1276</f>
        <v>0</v>
      </c>
      <c r="BA1247" s="42">
        <f>'Data Entry'!BJ1276</f>
        <v>0</v>
      </c>
      <c r="BB1247" s="42">
        <f>'Data Entry'!BK1276</f>
        <v>0</v>
      </c>
      <c r="BC1247" s="291">
        <f t="shared" si="314"/>
        <v>0</v>
      </c>
      <c r="BD1247" s="42">
        <f>'Data Entry'!BL1276</f>
        <v>0</v>
      </c>
      <c r="BE1247" s="42">
        <f>'Data Entry'!BM1276</f>
        <v>0</v>
      </c>
      <c r="BF1247" s="291">
        <f t="shared" si="315"/>
        <v>0</v>
      </c>
      <c r="BG1247" s="305">
        <f t="shared" si="316"/>
        <v>0</v>
      </c>
      <c r="BH1247" s="288" t="str">
        <f>IFERROR((BG1247*'Data Entry'!$F$18)/'Data Entry'!$E$18,"")</f>
        <v/>
      </c>
      <c r="BI1247" s="305">
        <f t="shared" si="317"/>
        <v>0</v>
      </c>
      <c r="BJ1247" s="288" t="str">
        <f t="shared" si="318"/>
        <v/>
      </c>
      <c r="BK1247" s="307" t="str">
        <f t="shared" si="319"/>
        <v/>
      </c>
    </row>
    <row r="1248" spans="1:63" ht="27" x14ac:dyDescent="0.2">
      <c r="A1248" s="119" t="str">
        <f>'Data Entry'!D1277</f>
        <v>Respondent 1244</v>
      </c>
      <c r="B1248" s="52">
        <f>'Data Entry'!AN1277</f>
        <v>0</v>
      </c>
      <c r="C1248" s="52" t="str">
        <f>'Data Entry'!BX1277</f>
        <v/>
      </c>
      <c r="D1248" s="42" t="str">
        <f>'Data Entry'!BU1277</f>
        <v>No disability</v>
      </c>
      <c r="E1248" s="42">
        <f>'Data Entry'!O1277</f>
        <v>0</v>
      </c>
      <c r="F1248" s="42">
        <f>'Data Entry'!P1277</f>
        <v>0</v>
      </c>
      <c r="G1248" s="42">
        <f>'Data Entry'!Q1277</f>
        <v>0</v>
      </c>
      <c r="H1248" s="291">
        <f t="shared" si="304"/>
        <v>0</v>
      </c>
      <c r="I1248" s="42">
        <f>'Data Entry'!R1277</f>
        <v>0</v>
      </c>
      <c r="J1248" s="42">
        <f>'Data Entry'!S1277</f>
        <v>0</v>
      </c>
      <c r="K1248" s="42">
        <f>'Data Entry'!T1277</f>
        <v>0</v>
      </c>
      <c r="L1248" s="42">
        <f>'Data Entry'!U1277</f>
        <v>0</v>
      </c>
      <c r="M1248" s="291">
        <f t="shared" si="308"/>
        <v>0</v>
      </c>
      <c r="N1248" s="42">
        <f>'Data Entry'!V1277</f>
        <v>0</v>
      </c>
      <c r="O1248" s="42">
        <f>'Data Entry'!W1277</f>
        <v>0</v>
      </c>
      <c r="P1248" s="291">
        <f t="shared" si="309"/>
        <v>0</v>
      </c>
      <c r="Q1248" s="42">
        <f>'Data Entry'!X1277</f>
        <v>0</v>
      </c>
      <c r="R1248" s="42">
        <f>'Data Entry'!Y1277</f>
        <v>0</v>
      </c>
      <c r="S1248" s="42">
        <f>'Data Entry'!Z1277</f>
        <v>0</v>
      </c>
      <c r="T1248" s="291">
        <f t="shared" si="305"/>
        <v>0</v>
      </c>
      <c r="U1248" s="42">
        <f>'Data Entry'!AA1277</f>
        <v>0</v>
      </c>
      <c r="V1248" s="42">
        <f>'Data Entry'!AB1277</f>
        <v>0</v>
      </c>
      <c r="W1248" s="42">
        <f>'Data Entry'!AC1277</f>
        <v>0</v>
      </c>
      <c r="X1248" s="42">
        <f>'Data Entry'!AD1277</f>
        <v>0</v>
      </c>
      <c r="Y1248" s="291">
        <f t="shared" si="310"/>
        <v>0</v>
      </c>
      <c r="Z1248" s="42">
        <f>'Data Entry'!AE1277</f>
        <v>0</v>
      </c>
      <c r="AA1248" s="42">
        <f>'Data Entry'!AF1277</f>
        <v>0</v>
      </c>
      <c r="AB1248" s="291">
        <f t="shared" si="311"/>
        <v>0</v>
      </c>
      <c r="AC1248" s="42">
        <f>'Data Entry'!AH1277</f>
        <v>0</v>
      </c>
      <c r="AD1248" s="42">
        <f>'Data Entry'!AI1277</f>
        <v>0</v>
      </c>
      <c r="AE1248" s="42">
        <f>'Data Entry'!AJ1277</f>
        <v>0</v>
      </c>
      <c r="AF1248" s="42">
        <f>'Data Entry'!AK1277</f>
        <v>0</v>
      </c>
      <c r="AG1248" s="42">
        <f>'Data Entry'!AL1277</f>
        <v>0</v>
      </c>
      <c r="AH1248" s="42">
        <f>'Data Entry'!AM1277</f>
        <v>0</v>
      </c>
      <c r="AI1248" s="42">
        <f>'Data Entry'!AV1277</f>
        <v>0</v>
      </c>
      <c r="AJ1248" s="42">
        <f>'Data Entry'!AW1277</f>
        <v>0</v>
      </c>
      <c r="AK1248" s="42">
        <f>'Data Entry'!AX1277</f>
        <v>0</v>
      </c>
      <c r="AL1248" s="291">
        <f t="shared" si="306"/>
        <v>0</v>
      </c>
      <c r="AM1248" s="42">
        <f>'Data Entry'!AY1277</f>
        <v>0</v>
      </c>
      <c r="AN1248" s="42">
        <f>'Data Entry'!AZ1277</f>
        <v>0</v>
      </c>
      <c r="AO1248" s="42">
        <f>'Data Entry'!BA1277</f>
        <v>0</v>
      </c>
      <c r="AP1248" s="42">
        <f>'Data Entry'!BB1277</f>
        <v>0</v>
      </c>
      <c r="AQ1248" s="291">
        <f t="shared" si="312"/>
        <v>0</v>
      </c>
      <c r="AR1248" s="42">
        <f>'Data Entry'!BC1277</f>
        <v>0</v>
      </c>
      <c r="AS1248" s="42">
        <f>'Data Entry'!BD1277</f>
        <v>0</v>
      </c>
      <c r="AT1248" s="291">
        <f t="shared" si="313"/>
        <v>0</v>
      </c>
      <c r="AU1248" s="42">
        <f>'Data Entry'!BE1277</f>
        <v>0</v>
      </c>
      <c r="AV1248" s="42">
        <f>'Data Entry'!BF1277</f>
        <v>0</v>
      </c>
      <c r="AW1248" s="42">
        <f>'Data Entry'!BG1277</f>
        <v>0</v>
      </c>
      <c r="AX1248" s="291">
        <f t="shared" si="307"/>
        <v>0</v>
      </c>
      <c r="AY1248" s="42">
        <f>'Data Entry'!BH1277</f>
        <v>0</v>
      </c>
      <c r="AZ1248" s="42">
        <f>'Data Entry'!BI1277</f>
        <v>0</v>
      </c>
      <c r="BA1248" s="42">
        <f>'Data Entry'!BJ1277</f>
        <v>0</v>
      </c>
      <c r="BB1248" s="42">
        <f>'Data Entry'!BK1277</f>
        <v>0</v>
      </c>
      <c r="BC1248" s="291">
        <f t="shared" si="314"/>
        <v>0</v>
      </c>
      <c r="BD1248" s="42">
        <f>'Data Entry'!BL1277</f>
        <v>0</v>
      </c>
      <c r="BE1248" s="42">
        <f>'Data Entry'!BM1277</f>
        <v>0</v>
      </c>
      <c r="BF1248" s="291">
        <f t="shared" si="315"/>
        <v>0</v>
      </c>
      <c r="BG1248" s="305">
        <f t="shared" si="316"/>
        <v>0</v>
      </c>
      <c r="BH1248" s="288" t="str">
        <f>IFERROR((BG1248*'Data Entry'!$F$18)/'Data Entry'!$E$18,"")</f>
        <v/>
      </c>
      <c r="BI1248" s="305">
        <f t="shared" si="317"/>
        <v>0</v>
      </c>
      <c r="BJ1248" s="288" t="str">
        <f t="shared" si="318"/>
        <v/>
      </c>
      <c r="BK1248" s="307" t="str">
        <f t="shared" si="319"/>
        <v/>
      </c>
    </row>
    <row r="1249" spans="1:63" ht="27" x14ac:dyDescent="0.2">
      <c r="A1249" s="119" t="str">
        <f>'Data Entry'!D1278</f>
        <v>Respondent 1245</v>
      </c>
      <c r="B1249" s="52">
        <f>'Data Entry'!AN1278</f>
        <v>0</v>
      </c>
      <c r="C1249" s="52" t="str">
        <f>'Data Entry'!BX1278</f>
        <v/>
      </c>
      <c r="D1249" s="42" t="str">
        <f>'Data Entry'!BU1278</f>
        <v>No disability</v>
      </c>
      <c r="E1249" s="42">
        <f>'Data Entry'!O1278</f>
        <v>0</v>
      </c>
      <c r="F1249" s="42">
        <f>'Data Entry'!P1278</f>
        <v>0</v>
      </c>
      <c r="G1249" s="42">
        <f>'Data Entry'!Q1278</f>
        <v>0</v>
      </c>
      <c r="H1249" s="291">
        <f t="shared" si="304"/>
        <v>0</v>
      </c>
      <c r="I1249" s="42">
        <f>'Data Entry'!R1278</f>
        <v>0</v>
      </c>
      <c r="J1249" s="42">
        <f>'Data Entry'!S1278</f>
        <v>0</v>
      </c>
      <c r="K1249" s="42">
        <f>'Data Entry'!T1278</f>
        <v>0</v>
      </c>
      <c r="L1249" s="42">
        <f>'Data Entry'!U1278</f>
        <v>0</v>
      </c>
      <c r="M1249" s="291">
        <f t="shared" si="308"/>
        <v>0</v>
      </c>
      <c r="N1249" s="42">
        <f>'Data Entry'!V1278</f>
        <v>0</v>
      </c>
      <c r="O1249" s="42">
        <f>'Data Entry'!W1278</f>
        <v>0</v>
      </c>
      <c r="P1249" s="291">
        <f t="shared" si="309"/>
        <v>0</v>
      </c>
      <c r="Q1249" s="42">
        <f>'Data Entry'!X1278</f>
        <v>0</v>
      </c>
      <c r="R1249" s="42">
        <f>'Data Entry'!Y1278</f>
        <v>0</v>
      </c>
      <c r="S1249" s="42">
        <f>'Data Entry'!Z1278</f>
        <v>0</v>
      </c>
      <c r="T1249" s="291">
        <f t="shared" si="305"/>
        <v>0</v>
      </c>
      <c r="U1249" s="42">
        <f>'Data Entry'!AA1278</f>
        <v>0</v>
      </c>
      <c r="V1249" s="42">
        <f>'Data Entry'!AB1278</f>
        <v>0</v>
      </c>
      <c r="W1249" s="42">
        <f>'Data Entry'!AC1278</f>
        <v>0</v>
      </c>
      <c r="X1249" s="42">
        <f>'Data Entry'!AD1278</f>
        <v>0</v>
      </c>
      <c r="Y1249" s="291">
        <f t="shared" si="310"/>
        <v>0</v>
      </c>
      <c r="Z1249" s="42">
        <f>'Data Entry'!AE1278</f>
        <v>0</v>
      </c>
      <c r="AA1249" s="42">
        <f>'Data Entry'!AF1278</f>
        <v>0</v>
      </c>
      <c r="AB1249" s="291">
        <f t="shared" si="311"/>
        <v>0</v>
      </c>
      <c r="AC1249" s="42">
        <f>'Data Entry'!AH1278</f>
        <v>0</v>
      </c>
      <c r="AD1249" s="42">
        <f>'Data Entry'!AI1278</f>
        <v>0</v>
      </c>
      <c r="AE1249" s="42">
        <f>'Data Entry'!AJ1278</f>
        <v>0</v>
      </c>
      <c r="AF1249" s="42">
        <f>'Data Entry'!AK1278</f>
        <v>0</v>
      </c>
      <c r="AG1249" s="42">
        <f>'Data Entry'!AL1278</f>
        <v>0</v>
      </c>
      <c r="AH1249" s="42">
        <f>'Data Entry'!AM1278</f>
        <v>0</v>
      </c>
      <c r="AI1249" s="42">
        <f>'Data Entry'!AV1278</f>
        <v>0</v>
      </c>
      <c r="AJ1249" s="42">
        <f>'Data Entry'!AW1278</f>
        <v>0</v>
      </c>
      <c r="AK1249" s="42">
        <f>'Data Entry'!AX1278</f>
        <v>0</v>
      </c>
      <c r="AL1249" s="291">
        <f t="shared" si="306"/>
        <v>0</v>
      </c>
      <c r="AM1249" s="42">
        <f>'Data Entry'!AY1278</f>
        <v>0</v>
      </c>
      <c r="AN1249" s="42">
        <f>'Data Entry'!AZ1278</f>
        <v>0</v>
      </c>
      <c r="AO1249" s="42">
        <f>'Data Entry'!BA1278</f>
        <v>0</v>
      </c>
      <c r="AP1249" s="42">
        <f>'Data Entry'!BB1278</f>
        <v>0</v>
      </c>
      <c r="AQ1249" s="291">
        <f t="shared" si="312"/>
        <v>0</v>
      </c>
      <c r="AR1249" s="42">
        <f>'Data Entry'!BC1278</f>
        <v>0</v>
      </c>
      <c r="AS1249" s="42">
        <f>'Data Entry'!BD1278</f>
        <v>0</v>
      </c>
      <c r="AT1249" s="291">
        <f t="shared" si="313"/>
        <v>0</v>
      </c>
      <c r="AU1249" s="42">
        <f>'Data Entry'!BE1278</f>
        <v>0</v>
      </c>
      <c r="AV1249" s="42">
        <f>'Data Entry'!BF1278</f>
        <v>0</v>
      </c>
      <c r="AW1249" s="42">
        <f>'Data Entry'!BG1278</f>
        <v>0</v>
      </c>
      <c r="AX1249" s="291">
        <f t="shared" si="307"/>
        <v>0</v>
      </c>
      <c r="AY1249" s="42">
        <f>'Data Entry'!BH1278</f>
        <v>0</v>
      </c>
      <c r="AZ1249" s="42">
        <f>'Data Entry'!BI1278</f>
        <v>0</v>
      </c>
      <c r="BA1249" s="42">
        <f>'Data Entry'!BJ1278</f>
        <v>0</v>
      </c>
      <c r="BB1249" s="42">
        <f>'Data Entry'!BK1278</f>
        <v>0</v>
      </c>
      <c r="BC1249" s="291">
        <f t="shared" si="314"/>
        <v>0</v>
      </c>
      <c r="BD1249" s="42">
        <f>'Data Entry'!BL1278</f>
        <v>0</v>
      </c>
      <c r="BE1249" s="42">
        <f>'Data Entry'!BM1278</f>
        <v>0</v>
      </c>
      <c r="BF1249" s="291">
        <f t="shared" si="315"/>
        <v>0</v>
      </c>
      <c r="BG1249" s="305">
        <f t="shared" si="316"/>
        <v>0</v>
      </c>
      <c r="BH1249" s="288" t="str">
        <f>IFERROR((BG1249*'Data Entry'!$F$18)/'Data Entry'!$E$18,"")</f>
        <v/>
      </c>
      <c r="BI1249" s="305">
        <f t="shared" si="317"/>
        <v>0</v>
      </c>
      <c r="BJ1249" s="288" t="str">
        <f t="shared" si="318"/>
        <v/>
      </c>
      <c r="BK1249" s="307" t="str">
        <f t="shared" si="319"/>
        <v/>
      </c>
    </row>
    <row r="1250" spans="1:63" ht="27" x14ac:dyDescent="0.2">
      <c r="A1250" s="119" t="str">
        <f>'Data Entry'!D1279</f>
        <v>Respondent 1246</v>
      </c>
      <c r="B1250" s="52">
        <f>'Data Entry'!AN1279</f>
        <v>0</v>
      </c>
      <c r="C1250" s="52" t="str">
        <f>'Data Entry'!BX1279</f>
        <v/>
      </c>
      <c r="D1250" s="42" t="str">
        <f>'Data Entry'!BU1279</f>
        <v>No disability</v>
      </c>
      <c r="E1250" s="42">
        <f>'Data Entry'!O1279</f>
        <v>0</v>
      </c>
      <c r="F1250" s="42">
        <f>'Data Entry'!P1279</f>
        <v>0</v>
      </c>
      <c r="G1250" s="42">
        <f>'Data Entry'!Q1279</f>
        <v>0</v>
      </c>
      <c r="H1250" s="291">
        <f t="shared" si="304"/>
        <v>0</v>
      </c>
      <c r="I1250" s="42">
        <f>'Data Entry'!R1279</f>
        <v>0</v>
      </c>
      <c r="J1250" s="42">
        <f>'Data Entry'!S1279</f>
        <v>0</v>
      </c>
      <c r="K1250" s="42">
        <f>'Data Entry'!T1279</f>
        <v>0</v>
      </c>
      <c r="L1250" s="42">
        <f>'Data Entry'!U1279</f>
        <v>0</v>
      </c>
      <c r="M1250" s="291">
        <f t="shared" si="308"/>
        <v>0</v>
      </c>
      <c r="N1250" s="42">
        <f>'Data Entry'!V1279</f>
        <v>0</v>
      </c>
      <c r="O1250" s="42">
        <f>'Data Entry'!W1279</f>
        <v>0</v>
      </c>
      <c r="P1250" s="291">
        <f t="shared" si="309"/>
        <v>0</v>
      </c>
      <c r="Q1250" s="42">
        <f>'Data Entry'!X1279</f>
        <v>0</v>
      </c>
      <c r="R1250" s="42">
        <f>'Data Entry'!Y1279</f>
        <v>0</v>
      </c>
      <c r="S1250" s="42">
        <f>'Data Entry'!Z1279</f>
        <v>0</v>
      </c>
      <c r="T1250" s="291">
        <f t="shared" si="305"/>
        <v>0</v>
      </c>
      <c r="U1250" s="42">
        <f>'Data Entry'!AA1279</f>
        <v>0</v>
      </c>
      <c r="V1250" s="42">
        <f>'Data Entry'!AB1279</f>
        <v>0</v>
      </c>
      <c r="W1250" s="42">
        <f>'Data Entry'!AC1279</f>
        <v>0</v>
      </c>
      <c r="X1250" s="42">
        <f>'Data Entry'!AD1279</f>
        <v>0</v>
      </c>
      <c r="Y1250" s="291">
        <f t="shared" si="310"/>
        <v>0</v>
      </c>
      <c r="Z1250" s="42">
        <f>'Data Entry'!AE1279</f>
        <v>0</v>
      </c>
      <c r="AA1250" s="42">
        <f>'Data Entry'!AF1279</f>
        <v>0</v>
      </c>
      <c r="AB1250" s="291">
        <f t="shared" si="311"/>
        <v>0</v>
      </c>
      <c r="AC1250" s="42">
        <f>'Data Entry'!AH1279</f>
        <v>0</v>
      </c>
      <c r="AD1250" s="42">
        <f>'Data Entry'!AI1279</f>
        <v>0</v>
      </c>
      <c r="AE1250" s="42">
        <f>'Data Entry'!AJ1279</f>
        <v>0</v>
      </c>
      <c r="AF1250" s="42">
        <f>'Data Entry'!AK1279</f>
        <v>0</v>
      </c>
      <c r="AG1250" s="42">
        <f>'Data Entry'!AL1279</f>
        <v>0</v>
      </c>
      <c r="AH1250" s="42">
        <f>'Data Entry'!AM1279</f>
        <v>0</v>
      </c>
      <c r="AI1250" s="42">
        <f>'Data Entry'!AV1279</f>
        <v>0</v>
      </c>
      <c r="AJ1250" s="42">
        <f>'Data Entry'!AW1279</f>
        <v>0</v>
      </c>
      <c r="AK1250" s="42">
        <f>'Data Entry'!AX1279</f>
        <v>0</v>
      </c>
      <c r="AL1250" s="291">
        <f t="shared" si="306"/>
        <v>0</v>
      </c>
      <c r="AM1250" s="42">
        <f>'Data Entry'!AY1279</f>
        <v>0</v>
      </c>
      <c r="AN1250" s="42">
        <f>'Data Entry'!AZ1279</f>
        <v>0</v>
      </c>
      <c r="AO1250" s="42">
        <f>'Data Entry'!BA1279</f>
        <v>0</v>
      </c>
      <c r="AP1250" s="42">
        <f>'Data Entry'!BB1279</f>
        <v>0</v>
      </c>
      <c r="AQ1250" s="291">
        <f t="shared" si="312"/>
        <v>0</v>
      </c>
      <c r="AR1250" s="42">
        <f>'Data Entry'!BC1279</f>
        <v>0</v>
      </c>
      <c r="AS1250" s="42">
        <f>'Data Entry'!BD1279</f>
        <v>0</v>
      </c>
      <c r="AT1250" s="291">
        <f t="shared" si="313"/>
        <v>0</v>
      </c>
      <c r="AU1250" s="42">
        <f>'Data Entry'!BE1279</f>
        <v>0</v>
      </c>
      <c r="AV1250" s="42">
        <f>'Data Entry'!BF1279</f>
        <v>0</v>
      </c>
      <c r="AW1250" s="42">
        <f>'Data Entry'!BG1279</f>
        <v>0</v>
      </c>
      <c r="AX1250" s="291">
        <f t="shared" si="307"/>
        <v>0</v>
      </c>
      <c r="AY1250" s="42">
        <f>'Data Entry'!BH1279</f>
        <v>0</v>
      </c>
      <c r="AZ1250" s="42">
        <f>'Data Entry'!BI1279</f>
        <v>0</v>
      </c>
      <c r="BA1250" s="42">
        <f>'Data Entry'!BJ1279</f>
        <v>0</v>
      </c>
      <c r="BB1250" s="42">
        <f>'Data Entry'!BK1279</f>
        <v>0</v>
      </c>
      <c r="BC1250" s="291">
        <f t="shared" si="314"/>
        <v>0</v>
      </c>
      <c r="BD1250" s="42">
        <f>'Data Entry'!BL1279</f>
        <v>0</v>
      </c>
      <c r="BE1250" s="42">
        <f>'Data Entry'!BM1279</f>
        <v>0</v>
      </c>
      <c r="BF1250" s="291">
        <f t="shared" si="315"/>
        <v>0</v>
      </c>
      <c r="BG1250" s="305">
        <f t="shared" si="316"/>
        <v>0</v>
      </c>
      <c r="BH1250" s="288" t="str">
        <f>IFERROR((BG1250*'Data Entry'!$F$18)/'Data Entry'!$E$18,"")</f>
        <v/>
      </c>
      <c r="BI1250" s="305">
        <f t="shared" si="317"/>
        <v>0</v>
      </c>
      <c r="BJ1250" s="288" t="str">
        <f t="shared" si="318"/>
        <v/>
      </c>
      <c r="BK1250" s="307" t="str">
        <f t="shared" si="319"/>
        <v/>
      </c>
    </row>
    <row r="1251" spans="1:63" ht="27" x14ac:dyDescent="0.2">
      <c r="A1251" s="119" t="str">
        <f>'Data Entry'!D1280</f>
        <v>Respondent 1247</v>
      </c>
      <c r="B1251" s="52">
        <f>'Data Entry'!AN1280</f>
        <v>0</v>
      </c>
      <c r="C1251" s="52" t="str">
        <f>'Data Entry'!BX1280</f>
        <v/>
      </c>
      <c r="D1251" s="42" t="str">
        <f>'Data Entry'!BU1280</f>
        <v>No disability</v>
      </c>
      <c r="E1251" s="42">
        <f>'Data Entry'!O1280</f>
        <v>0</v>
      </c>
      <c r="F1251" s="42">
        <f>'Data Entry'!P1280</f>
        <v>0</v>
      </c>
      <c r="G1251" s="42">
        <f>'Data Entry'!Q1280</f>
        <v>0</v>
      </c>
      <c r="H1251" s="291">
        <f t="shared" si="304"/>
        <v>0</v>
      </c>
      <c r="I1251" s="42">
        <f>'Data Entry'!R1280</f>
        <v>0</v>
      </c>
      <c r="J1251" s="42">
        <f>'Data Entry'!S1280</f>
        <v>0</v>
      </c>
      <c r="K1251" s="42">
        <f>'Data Entry'!T1280</f>
        <v>0</v>
      </c>
      <c r="L1251" s="42">
        <f>'Data Entry'!U1280</f>
        <v>0</v>
      </c>
      <c r="M1251" s="291">
        <f t="shared" si="308"/>
        <v>0</v>
      </c>
      <c r="N1251" s="42">
        <f>'Data Entry'!V1280</f>
        <v>0</v>
      </c>
      <c r="O1251" s="42">
        <f>'Data Entry'!W1280</f>
        <v>0</v>
      </c>
      <c r="P1251" s="291">
        <f t="shared" si="309"/>
        <v>0</v>
      </c>
      <c r="Q1251" s="42">
        <f>'Data Entry'!X1280</f>
        <v>0</v>
      </c>
      <c r="R1251" s="42">
        <f>'Data Entry'!Y1280</f>
        <v>0</v>
      </c>
      <c r="S1251" s="42">
        <f>'Data Entry'!Z1280</f>
        <v>0</v>
      </c>
      <c r="T1251" s="291">
        <f t="shared" si="305"/>
        <v>0</v>
      </c>
      <c r="U1251" s="42">
        <f>'Data Entry'!AA1280</f>
        <v>0</v>
      </c>
      <c r="V1251" s="42">
        <f>'Data Entry'!AB1280</f>
        <v>0</v>
      </c>
      <c r="W1251" s="42">
        <f>'Data Entry'!AC1280</f>
        <v>0</v>
      </c>
      <c r="X1251" s="42">
        <f>'Data Entry'!AD1280</f>
        <v>0</v>
      </c>
      <c r="Y1251" s="291">
        <f t="shared" si="310"/>
        <v>0</v>
      </c>
      <c r="Z1251" s="42">
        <f>'Data Entry'!AE1280</f>
        <v>0</v>
      </c>
      <c r="AA1251" s="42">
        <f>'Data Entry'!AF1280</f>
        <v>0</v>
      </c>
      <c r="AB1251" s="291">
        <f t="shared" si="311"/>
        <v>0</v>
      </c>
      <c r="AC1251" s="42">
        <f>'Data Entry'!AH1280</f>
        <v>0</v>
      </c>
      <c r="AD1251" s="42">
        <f>'Data Entry'!AI1280</f>
        <v>0</v>
      </c>
      <c r="AE1251" s="42">
        <f>'Data Entry'!AJ1280</f>
        <v>0</v>
      </c>
      <c r="AF1251" s="42">
        <f>'Data Entry'!AK1280</f>
        <v>0</v>
      </c>
      <c r="AG1251" s="42">
        <f>'Data Entry'!AL1280</f>
        <v>0</v>
      </c>
      <c r="AH1251" s="42">
        <f>'Data Entry'!AM1280</f>
        <v>0</v>
      </c>
      <c r="AI1251" s="42">
        <f>'Data Entry'!AV1280</f>
        <v>0</v>
      </c>
      <c r="AJ1251" s="42">
        <f>'Data Entry'!AW1280</f>
        <v>0</v>
      </c>
      <c r="AK1251" s="42">
        <f>'Data Entry'!AX1280</f>
        <v>0</v>
      </c>
      <c r="AL1251" s="291">
        <f t="shared" si="306"/>
        <v>0</v>
      </c>
      <c r="AM1251" s="42">
        <f>'Data Entry'!AY1280</f>
        <v>0</v>
      </c>
      <c r="AN1251" s="42">
        <f>'Data Entry'!AZ1280</f>
        <v>0</v>
      </c>
      <c r="AO1251" s="42">
        <f>'Data Entry'!BA1280</f>
        <v>0</v>
      </c>
      <c r="AP1251" s="42">
        <f>'Data Entry'!BB1280</f>
        <v>0</v>
      </c>
      <c r="AQ1251" s="291">
        <f t="shared" si="312"/>
        <v>0</v>
      </c>
      <c r="AR1251" s="42">
        <f>'Data Entry'!BC1280</f>
        <v>0</v>
      </c>
      <c r="AS1251" s="42">
        <f>'Data Entry'!BD1280</f>
        <v>0</v>
      </c>
      <c r="AT1251" s="291">
        <f t="shared" si="313"/>
        <v>0</v>
      </c>
      <c r="AU1251" s="42">
        <f>'Data Entry'!BE1280</f>
        <v>0</v>
      </c>
      <c r="AV1251" s="42">
        <f>'Data Entry'!BF1280</f>
        <v>0</v>
      </c>
      <c r="AW1251" s="42">
        <f>'Data Entry'!BG1280</f>
        <v>0</v>
      </c>
      <c r="AX1251" s="291">
        <f t="shared" si="307"/>
        <v>0</v>
      </c>
      <c r="AY1251" s="42">
        <f>'Data Entry'!BH1280</f>
        <v>0</v>
      </c>
      <c r="AZ1251" s="42">
        <f>'Data Entry'!BI1280</f>
        <v>0</v>
      </c>
      <c r="BA1251" s="42">
        <f>'Data Entry'!BJ1280</f>
        <v>0</v>
      </c>
      <c r="BB1251" s="42">
        <f>'Data Entry'!BK1280</f>
        <v>0</v>
      </c>
      <c r="BC1251" s="291">
        <f t="shared" si="314"/>
        <v>0</v>
      </c>
      <c r="BD1251" s="42">
        <f>'Data Entry'!BL1280</f>
        <v>0</v>
      </c>
      <c r="BE1251" s="42">
        <f>'Data Entry'!BM1280</f>
        <v>0</v>
      </c>
      <c r="BF1251" s="291">
        <f t="shared" si="315"/>
        <v>0</v>
      </c>
      <c r="BG1251" s="305">
        <f t="shared" si="316"/>
        <v>0</v>
      </c>
      <c r="BH1251" s="288" t="str">
        <f>IFERROR((BG1251*'Data Entry'!$F$18)/'Data Entry'!$E$18,"")</f>
        <v/>
      </c>
      <c r="BI1251" s="305">
        <f t="shared" si="317"/>
        <v>0</v>
      </c>
      <c r="BJ1251" s="288" t="str">
        <f t="shared" si="318"/>
        <v/>
      </c>
      <c r="BK1251" s="307" t="str">
        <f t="shared" si="319"/>
        <v/>
      </c>
    </row>
    <row r="1252" spans="1:63" ht="27" x14ac:dyDescent="0.2">
      <c r="A1252" s="119" t="str">
        <f>'Data Entry'!D1281</f>
        <v>Respondent 1248</v>
      </c>
      <c r="B1252" s="52">
        <f>'Data Entry'!AN1281</f>
        <v>0</v>
      </c>
      <c r="C1252" s="52" t="str">
        <f>'Data Entry'!BX1281</f>
        <v/>
      </c>
      <c r="D1252" s="42" t="str">
        <f>'Data Entry'!BU1281</f>
        <v>No disability</v>
      </c>
      <c r="E1252" s="42">
        <f>'Data Entry'!O1281</f>
        <v>0</v>
      </c>
      <c r="F1252" s="42">
        <f>'Data Entry'!P1281</f>
        <v>0</v>
      </c>
      <c r="G1252" s="42">
        <f>'Data Entry'!Q1281</f>
        <v>0</v>
      </c>
      <c r="H1252" s="291">
        <f t="shared" si="304"/>
        <v>0</v>
      </c>
      <c r="I1252" s="42">
        <f>'Data Entry'!R1281</f>
        <v>0</v>
      </c>
      <c r="J1252" s="42">
        <f>'Data Entry'!S1281</f>
        <v>0</v>
      </c>
      <c r="K1252" s="42">
        <f>'Data Entry'!T1281</f>
        <v>0</v>
      </c>
      <c r="L1252" s="42">
        <f>'Data Entry'!U1281</f>
        <v>0</v>
      </c>
      <c r="M1252" s="291">
        <f t="shared" si="308"/>
        <v>0</v>
      </c>
      <c r="N1252" s="42">
        <f>'Data Entry'!V1281</f>
        <v>0</v>
      </c>
      <c r="O1252" s="42">
        <f>'Data Entry'!W1281</f>
        <v>0</v>
      </c>
      <c r="P1252" s="291">
        <f t="shared" si="309"/>
        <v>0</v>
      </c>
      <c r="Q1252" s="42">
        <f>'Data Entry'!X1281</f>
        <v>0</v>
      </c>
      <c r="R1252" s="42">
        <f>'Data Entry'!Y1281</f>
        <v>0</v>
      </c>
      <c r="S1252" s="42">
        <f>'Data Entry'!Z1281</f>
        <v>0</v>
      </c>
      <c r="T1252" s="291">
        <f t="shared" si="305"/>
        <v>0</v>
      </c>
      <c r="U1252" s="42">
        <f>'Data Entry'!AA1281</f>
        <v>0</v>
      </c>
      <c r="V1252" s="42">
        <f>'Data Entry'!AB1281</f>
        <v>0</v>
      </c>
      <c r="W1252" s="42">
        <f>'Data Entry'!AC1281</f>
        <v>0</v>
      </c>
      <c r="X1252" s="42">
        <f>'Data Entry'!AD1281</f>
        <v>0</v>
      </c>
      <c r="Y1252" s="291">
        <f t="shared" si="310"/>
        <v>0</v>
      </c>
      <c r="Z1252" s="42">
        <f>'Data Entry'!AE1281</f>
        <v>0</v>
      </c>
      <c r="AA1252" s="42">
        <f>'Data Entry'!AF1281</f>
        <v>0</v>
      </c>
      <c r="AB1252" s="291">
        <f t="shared" si="311"/>
        <v>0</v>
      </c>
      <c r="AC1252" s="42">
        <f>'Data Entry'!AH1281</f>
        <v>0</v>
      </c>
      <c r="AD1252" s="42">
        <f>'Data Entry'!AI1281</f>
        <v>0</v>
      </c>
      <c r="AE1252" s="42">
        <f>'Data Entry'!AJ1281</f>
        <v>0</v>
      </c>
      <c r="AF1252" s="42">
        <f>'Data Entry'!AK1281</f>
        <v>0</v>
      </c>
      <c r="AG1252" s="42">
        <f>'Data Entry'!AL1281</f>
        <v>0</v>
      </c>
      <c r="AH1252" s="42">
        <f>'Data Entry'!AM1281</f>
        <v>0</v>
      </c>
      <c r="AI1252" s="42">
        <f>'Data Entry'!AV1281</f>
        <v>0</v>
      </c>
      <c r="AJ1252" s="42">
        <f>'Data Entry'!AW1281</f>
        <v>0</v>
      </c>
      <c r="AK1252" s="42">
        <f>'Data Entry'!AX1281</f>
        <v>0</v>
      </c>
      <c r="AL1252" s="291">
        <f t="shared" si="306"/>
        <v>0</v>
      </c>
      <c r="AM1252" s="42">
        <f>'Data Entry'!AY1281</f>
        <v>0</v>
      </c>
      <c r="AN1252" s="42">
        <f>'Data Entry'!AZ1281</f>
        <v>0</v>
      </c>
      <c r="AO1252" s="42">
        <f>'Data Entry'!BA1281</f>
        <v>0</v>
      </c>
      <c r="AP1252" s="42">
        <f>'Data Entry'!BB1281</f>
        <v>0</v>
      </c>
      <c r="AQ1252" s="291">
        <f t="shared" si="312"/>
        <v>0</v>
      </c>
      <c r="AR1252" s="42">
        <f>'Data Entry'!BC1281</f>
        <v>0</v>
      </c>
      <c r="AS1252" s="42">
        <f>'Data Entry'!BD1281</f>
        <v>0</v>
      </c>
      <c r="AT1252" s="291">
        <f t="shared" si="313"/>
        <v>0</v>
      </c>
      <c r="AU1252" s="42">
        <f>'Data Entry'!BE1281</f>
        <v>0</v>
      </c>
      <c r="AV1252" s="42">
        <f>'Data Entry'!BF1281</f>
        <v>0</v>
      </c>
      <c r="AW1252" s="42">
        <f>'Data Entry'!BG1281</f>
        <v>0</v>
      </c>
      <c r="AX1252" s="291">
        <f t="shared" si="307"/>
        <v>0</v>
      </c>
      <c r="AY1252" s="42">
        <f>'Data Entry'!BH1281</f>
        <v>0</v>
      </c>
      <c r="AZ1252" s="42">
        <f>'Data Entry'!BI1281</f>
        <v>0</v>
      </c>
      <c r="BA1252" s="42">
        <f>'Data Entry'!BJ1281</f>
        <v>0</v>
      </c>
      <c r="BB1252" s="42">
        <f>'Data Entry'!BK1281</f>
        <v>0</v>
      </c>
      <c r="BC1252" s="291">
        <f t="shared" si="314"/>
        <v>0</v>
      </c>
      <c r="BD1252" s="42">
        <f>'Data Entry'!BL1281</f>
        <v>0</v>
      </c>
      <c r="BE1252" s="42">
        <f>'Data Entry'!BM1281</f>
        <v>0</v>
      </c>
      <c r="BF1252" s="291">
        <f t="shared" si="315"/>
        <v>0</v>
      </c>
      <c r="BG1252" s="305">
        <f t="shared" si="316"/>
        <v>0</v>
      </c>
      <c r="BH1252" s="288" t="str">
        <f>IFERROR((BG1252*'Data Entry'!$F$18)/'Data Entry'!$E$18,"")</f>
        <v/>
      </c>
      <c r="BI1252" s="305">
        <f t="shared" si="317"/>
        <v>0</v>
      </c>
      <c r="BJ1252" s="288" t="str">
        <f t="shared" si="318"/>
        <v/>
      </c>
      <c r="BK1252" s="307" t="str">
        <f t="shared" si="319"/>
        <v/>
      </c>
    </row>
    <row r="1253" spans="1:63" ht="27" x14ac:dyDescent="0.2">
      <c r="A1253" s="119" t="str">
        <f>'Data Entry'!D1282</f>
        <v>Respondent 1249</v>
      </c>
      <c r="B1253" s="52">
        <f>'Data Entry'!AN1282</f>
        <v>0</v>
      </c>
      <c r="C1253" s="52" t="str">
        <f>'Data Entry'!BX1282</f>
        <v/>
      </c>
      <c r="D1253" s="42" t="str">
        <f>'Data Entry'!BU1282</f>
        <v>No disability</v>
      </c>
      <c r="E1253" s="42">
        <f>'Data Entry'!O1282</f>
        <v>0</v>
      </c>
      <c r="F1253" s="42">
        <f>'Data Entry'!P1282</f>
        <v>0</v>
      </c>
      <c r="G1253" s="42">
        <f>'Data Entry'!Q1282</f>
        <v>0</v>
      </c>
      <c r="H1253" s="291">
        <f t="shared" si="304"/>
        <v>0</v>
      </c>
      <c r="I1253" s="42">
        <f>'Data Entry'!R1282</f>
        <v>0</v>
      </c>
      <c r="J1253" s="42">
        <f>'Data Entry'!S1282</f>
        <v>0</v>
      </c>
      <c r="K1253" s="42">
        <f>'Data Entry'!T1282</f>
        <v>0</v>
      </c>
      <c r="L1253" s="42">
        <f>'Data Entry'!U1282</f>
        <v>0</v>
      </c>
      <c r="M1253" s="291">
        <f t="shared" si="308"/>
        <v>0</v>
      </c>
      <c r="N1253" s="42">
        <f>'Data Entry'!V1282</f>
        <v>0</v>
      </c>
      <c r="O1253" s="42">
        <f>'Data Entry'!W1282</f>
        <v>0</v>
      </c>
      <c r="P1253" s="291">
        <f t="shared" si="309"/>
        <v>0</v>
      </c>
      <c r="Q1253" s="42">
        <f>'Data Entry'!X1282</f>
        <v>0</v>
      </c>
      <c r="R1253" s="42">
        <f>'Data Entry'!Y1282</f>
        <v>0</v>
      </c>
      <c r="S1253" s="42">
        <f>'Data Entry'!Z1282</f>
        <v>0</v>
      </c>
      <c r="T1253" s="291">
        <f t="shared" si="305"/>
        <v>0</v>
      </c>
      <c r="U1253" s="42">
        <f>'Data Entry'!AA1282</f>
        <v>0</v>
      </c>
      <c r="V1253" s="42">
        <f>'Data Entry'!AB1282</f>
        <v>0</v>
      </c>
      <c r="W1253" s="42">
        <f>'Data Entry'!AC1282</f>
        <v>0</v>
      </c>
      <c r="X1253" s="42">
        <f>'Data Entry'!AD1282</f>
        <v>0</v>
      </c>
      <c r="Y1253" s="291">
        <f t="shared" si="310"/>
        <v>0</v>
      </c>
      <c r="Z1253" s="42">
        <f>'Data Entry'!AE1282</f>
        <v>0</v>
      </c>
      <c r="AA1253" s="42">
        <f>'Data Entry'!AF1282</f>
        <v>0</v>
      </c>
      <c r="AB1253" s="291">
        <f t="shared" si="311"/>
        <v>0</v>
      </c>
      <c r="AC1253" s="42">
        <f>'Data Entry'!AH1282</f>
        <v>0</v>
      </c>
      <c r="AD1253" s="42">
        <f>'Data Entry'!AI1282</f>
        <v>0</v>
      </c>
      <c r="AE1253" s="42">
        <f>'Data Entry'!AJ1282</f>
        <v>0</v>
      </c>
      <c r="AF1253" s="42">
        <f>'Data Entry'!AK1282</f>
        <v>0</v>
      </c>
      <c r="AG1253" s="42">
        <f>'Data Entry'!AL1282</f>
        <v>0</v>
      </c>
      <c r="AH1253" s="42">
        <f>'Data Entry'!AM1282</f>
        <v>0</v>
      </c>
      <c r="AI1253" s="42">
        <f>'Data Entry'!AV1282</f>
        <v>0</v>
      </c>
      <c r="AJ1253" s="42">
        <f>'Data Entry'!AW1282</f>
        <v>0</v>
      </c>
      <c r="AK1253" s="42">
        <f>'Data Entry'!AX1282</f>
        <v>0</v>
      </c>
      <c r="AL1253" s="291">
        <f t="shared" si="306"/>
        <v>0</v>
      </c>
      <c r="AM1253" s="42">
        <f>'Data Entry'!AY1282</f>
        <v>0</v>
      </c>
      <c r="AN1253" s="42">
        <f>'Data Entry'!AZ1282</f>
        <v>0</v>
      </c>
      <c r="AO1253" s="42">
        <f>'Data Entry'!BA1282</f>
        <v>0</v>
      </c>
      <c r="AP1253" s="42">
        <f>'Data Entry'!BB1282</f>
        <v>0</v>
      </c>
      <c r="AQ1253" s="291">
        <f t="shared" si="312"/>
        <v>0</v>
      </c>
      <c r="AR1253" s="42">
        <f>'Data Entry'!BC1282</f>
        <v>0</v>
      </c>
      <c r="AS1253" s="42">
        <f>'Data Entry'!BD1282</f>
        <v>0</v>
      </c>
      <c r="AT1253" s="291">
        <f t="shared" si="313"/>
        <v>0</v>
      </c>
      <c r="AU1253" s="42">
        <f>'Data Entry'!BE1282</f>
        <v>0</v>
      </c>
      <c r="AV1253" s="42">
        <f>'Data Entry'!BF1282</f>
        <v>0</v>
      </c>
      <c r="AW1253" s="42">
        <f>'Data Entry'!BG1282</f>
        <v>0</v>
      </c>
      <c r="AX1253" s="291">
        <f t="shared" si="307"/>
        <v>0</v>
      </c>
      <c r="AY1253" s="42">
        <f>'Data Entry'!BH1282</f>
        <v>0</v>
      </c>
      <c r="AZ1253" s="42">
        <f>'Data Entry'!BI1282</f>
        <v>0</v>
      </c>
      <c r="BA1253" s="42">
        <f>'Data Entry'!BJ1282</f>
        <v>0</v>
      </c>
      <c r="BB1253" s="42">
        <f>'Data Entry'!BK1282</f>
        <v>0</v>
      </c>
      <c r="BC1253" s="291">
        <f t="shared" si="314"/>
        <v>0</v>
      </c>
      <c r="BD1253" s="42">
        <f>'Data Entry'!BL1282</f>
        <v>0</v>
      </c>
      <c r="BE1253" s="42">
        <f>'Data Entry'!BM1282</f>
        <v>0</v>
      </c>
      <c r="BF1253" s="291">
        <f t="shared" si="315"/>
        <v>0</v>
      </c>
      <c r="BG1253" s="305">
        <f t="shared" si="316"/>
        <v>0</v>
      </c>
      <c r="BH1253" s="288" t="str">
        <f>IFERROR((BG1253*'Data Entry'!$F$18)/'Data Entry'!$E$18,"")</f>
        <v/>
      </c>
      <c r="BI1253" s="305">
        <f t="shared" si="317"/>
        <v>0</v>
      </c>
      <c r="BJ1253" s="288" t="str">
        <f t="shared" si="318"/>
        <v/>
      </c>
      <c r="BK1253" s="307" t="str">
        <f t="shared" si="319"/>
        <v/>
      </c>
    </row>
    <row r="1254" spans="1:63" ht="27" x14ac:dyDescent="0.2">
      <c r="A1254" s="119" t="str">
        <f>'Data Entry'!D1283</f>
        <v>Respondent 1250</v>
      </c>
      <c r="B1254" s="52">
        <f>'Data Entry'!AN1283</f>
        <v>0</v>
      </c>
      <c r="C1254" s="52" t="str">
        <f>'Data Entry'!BX1283</f>
        <v/>
      </c>
      <c r="D1254" s="42" t="str">
        <f>'Data Entry'!BU1283</f>
        <v>No disability</v>
      </c>
      <c r="E1254" s="42">
        <f>'Data Entry'!O1283</f>
        <v>0</v>
      </c>
      <c r="F1254" s="42">
        <f>'Data Entry'!P1283</f>
        <v>0</v>
      </c>
      <c r="G1254" s="42">
        <f>'Data Entry'!Q1283</f>
        <v>0</v>
      </c>
      <c r="H1254" s="291">
        <f t="shared" si="304"/>
        <v>0</v>
      </c>
      <c r="I1254" s="42">
        <f>'Data Entry'!R1283</f>
        <v>0</v>
      </c>
      <c r="J1254" s="42">
        <f>'Data Entry'!S1283</f>
        <v>0</v>
      </c>
      <c r="K1254" s="42">
        <f>'Data Entry'!T1283</f>
        <v>0</v>
      </c>
      <c r="L1254" s="42">
        <f>'Data Entry'!U1283</f>
        <v>0</v>
      </c>
      <c r="M1254" s="291">
        <f t="shared" si="308"/>
        <v>0</v>
      </c>
      <c r="N1254" s="42">
        <f>'Data Entry'!V1283</f>
        <v>0</v>
      </c>
      <c r="O1254" s="42">
        <f>'Data Entry'!W1283</f>
        <v>0</v>
      </c>
      <c r="P1254" s="291">
        <f t="shared" si="309"/>
        <v>0</v>
      </c>
      <c r="Q1254" s="42">
        <f>'Data Entry'!X1283</f>
        <v>0</v>
      </c>
      <c r="R1254" s="42">
        <f>'Data Entry'!Y1283</f>
        <v>0</v>
      </c>
      <c r="S1254" s="42">
        <f>'Data Entry'!Z1283</f>
        <v>0</v>
      </c>
      <c r="T1254" s="291">
        <f t="shared" si="305"/>
        <v>0</v>
      </c>
      <c r="U1254" s="42">
        <f>'Data Entry'!AA1283</f>
        <v>0</v>
      </c>
      <c r="V1254" s="42">
        <f>'Data Entry'!AB1283</f>
        <v>0</v>
      </c>
      <c r="W1254" s="42">
        <f>'Data Entry'!AC1283</f>
        <v>0</v>
      </c>
      <c r="X1254" s="42">
        <f>'Data Entry'!AD1283</f>
        <v>0</v>
      </c>
      <c r="Y1254" s="291">
        <f t="shared" si="310"/>
        <v>0</v>
      </c>
      <c r="Z1254" s="42">
        <f>'Data Entry'!AE1283</f>
        <v>0</v>
      </c>
      <c r="AA1254" s="42">
        <f>'Data Entry'!AF1283</f>
        <v>0</v>
      </c>
      <c r="AB1254" s="291">
        <f t="shared" si="311"/>
        <v>0</v>
      </c>
      <c r="AC1254" s="42">
        <f>'Data Entry'!AH1283</f>
        <v>0</v>
      </c>
      <c r="AD1254" s="42">
        <f>'Data Entry'!AI1283</f>
        <v>0</v>
      </c>
      <c r="AE1254" s="42">
        <f>'Data Entry'!AJ1283</f>
        <v>0</v>
      </c>
      <c r="AF1254" s="42">
        <f>'Data Entry'!AK1283</f>
        <v>0</v>
      </c>
      <c r="AG1254" s="42">
        <f>'Data Entry'!AL1283</f>
        <v>0</v>
      </c>
      <c r="AH1254" s="42">
        <f>'Data Entry'!AM1283</f>
        <v>0</v>
      </c>
      <c r="AI1254" s="42">
        <f>'Data Entry'!AV1283</f>
        <v>0</v>
      </c>
      <c r="AJ1254" s="42">
        <f>'Data Entry'!AW1283</f>
        <v>0</v>
      </c>
      <c r="AK1254" s="42">
        <f>'Data Entry'!AX1283</f>
        <v>0</v>
      </c>
      <c r="AL1254" s="291">
        <f t="shared" si="306"/>
        <v>0</v>
      </c>
      <c r="AM1254" s="42">
        <f>'Data Entry'!AY1283</f>
        <v>0</v>
      </c>
      <c r="AN1254" s="42">
        <f>'Data Entry'!AZ1283</f>
        <v>0</v>
      </c>
      <c r="AO1254" s="42">
        <f>'Data Entry'!BA1283</f>
        <v>0</v>
      </c>
      <c r="AP1254" s="42">
        <f>'Data Entry'!BB1283</f>
        <v>0</v>
      </c>
      <c r="AQ1254" s="291">
        <f t="shared" si="312"/>
        <v>0</v>
      </c>
      <c r="AR1254" s="42">
        <f>'Data Entry'!BC1283</f>
        <v>0</v>
      </c>
      <c r="AS1254" s="42">
        <f>'Data Entry'!BD1283</f>
        <v>0</v>
      </c>
      <c r="AT1254" s="291">
        <f t="shared" si="313"/>
        <v>0</v>
      </c>
      <c r="AU1254" s="42">
        <f>'Data Entry'!BE1283</f>
        <v>0</v>
      </c>
      <c r="AV1254" s="42">
        <f>'Data Entry'!BF1283</f>
        <v>0</v>
      </c>
      <c r="AW1254" s="42">
        <f>'Data Entry'!BG1283</f>
        <v>0</v>
      </c>
      <c r="AX1254" s="291">
        <f t="shared" si="307"/>
        <v>0</v>
      </c>
      <c r="AY1254" s="42">
        <f>'Data Entry'!BH1283</f>
        <v>0</v>
      </c>
      <c r="AZ1254" s="42">
        <f>'Data Entry'!BI1283</f>
        <v>0</v>
      </c>
      <c r="BA1254" s="42">
        <f>'Data Entry'!BJ1283</f>
        <v>0</v>
      </c>
      <c r="BB1254" s="42">
        <f>'Data Entry'!BK1283</f>
        <v>0</v>
      </c>
      <c r="BC1254" s="291">
        <f t="shared" si="314"/>
        <v>0</v>
      </c>
      <c r="BD1254" s="42">
        <f>'Data Entry'!BL1283</f>
        <v>0</v>
      </c>
      <c r="BE1254" s="42">
        <f>'Data Entry'!BM1283</f>
        <v>0</v>
      </c>
      <c r="BF1254" s="291">
        <f t="shared" si="315"/>
        <v>0</v>
      </c>
      <c r="BG1254" s="305">
        <f t="shared" si="316"/>
        <v>0</v>
      </c>
      <c r="BH1254" s="288" t="str">
        <f>IFERROR((BG1254*'Data Entry'!$F$18)/'Data Entry'!$E$18,"")</f>
        <v/>
      </c>
      <c r="BI1254" s="305">
        <f t="shared" si="317"/>
        <v>0</v>
      </c>
      <c r="BJ1254" s="288" t="str">
        <f t="shared" si="318"/>
        <v/>
      </c>
      <c r="BK1254" s="307" t="str">
        <f t="shared" si="319"/>
        <v/>
      </c>
    </row>
    <row r="1255" spans="1:63" ht="27" x14ac:dyDescent="0.2">
      <c r="A1255" s="119" t="str">
        <f>'Data Entry'!D1284</f>
        <v>Respondent 1251</v>
      </c>
      <c r="B1255" s="52">
        <f>'Data Entry'!AN1284</f>
        <v>0</v>
      </c>
      <c r="C1255" s="52" t="str">
        <f>'Data Entry'!BX1284</f>
        <v/>
      </c>
      <c r="D1255" s="42" t="str">
        <f>'Data Entry'!BU1284</f>
        <v>No disability</v>
      </c>
      <c r="E1255" s="42">
        <f>'Data Entry'!O1284</f>
        <v>0</v>
      </c>
      <c r="F1255" s="42">
        <f>'Data Entry'!P1284</f>
        <v>0</v>
      </c>
      <c r="G1255" s="42">
        <f>'Data Entry'!Q1284</f>
        <v>0</v>
      </c>
      <c r="H1255" s="291">
        <f t="shared" si="304"/>
        <v>0</v>
      </c>
      <c r="I1255" s="42">
        <f>'Data Entry'!R1284</f>
        <v>0</v>
      </c>
      <c r="J1255" s="42">
        <f>'Data Entry'!S1284</f>
        <v>0</v>
      </c>
      <c r="K1255" s="42">
        <f>'Data Entry'!T1284</f>
        <v>0</v>
      </c>
      <c r="L1255" s="42">
        <f>'Data Entry'!U1284</f>
        <v>0</v>
      </c>
      <c r="M1255" s="291">
        <f t="shared" si="308"/>
        <v>0</v>
      </c>
      <c r="N1255" s="42">
        <f>'Data Entry'!V1284</f>
        <v>0</v>
      </c>
      <c r="O1255" s="42">
        <f>'Data Entry'!W1284</f>
        <v>0</v>
      </c>
      <c r="P1255" s="291">
        <f t="shared" si="309"/>
        <v>0</v>
      </c>
      <c r="Q1255" s="42">
        <f>'Data Entry'!X1284</f>
        <v>0</v>
      </c>
      <c r="R1255" s="42">
        <f>'Data Entry'!Y1284</f>
        <v>0</v>
      </c>
      <c r="S1255" s="42">
        <f>'Data Entry'!Z1284</f>
        <v>0</v>
      </c>
      <c r="T1255" s="291">
        <f t="shared" si="305"/>
        <v>0</v>
      </c>
      <c r="U1255" s="42">
        <f>'Data Entry'!AA1284</f>
        <v>0</v>
      </c>
      <c r="V1255" s="42">
        <f>'Data Entry'!AB1284</f>
        <v>0</v>
      </c>
      <c r="W1255" s="42">
        <f>'Data Entry'!AC1284</f>
        <v>0</v>
      </c>
      <c r="X1255" s="42">
        <f>'Data Entry'!AD1284</f>
        <v>0</v>
      </c>
      <c r="Y1255" s="291">
        <f t="shared" si="310"/>
        <v>0</v>
      </c>
      <c r="Z1255" s="42">
        <f>'Data Entry'!AE1284</f>
        <v>0</v>
      </c>
      <c r="AA1255" s="42">
        <f>'Data Entry'!AF1284</f>
        <v>0</v>
      </c>
      <c r="AB1255" s="291">
        <f t="shared" si="311"/>
        <v>0</v>
      </c>
      <c r="AC1255" s="42">
        <f>'Data Entry'!AH1284</f>
        <v>0</v>
      </c>
      <c r="AD1255" s="42">
        <f>'Data Entry'!AI1284</f>
        <v>0</v>
      </c>
      <c r="AE1255" s="42">
        <f>'Data Entry'!AJ1284</f>
        <v>0</v>
      </c>
      <c r="AF1255" s="42">
        <f>'Data Entry'!AK1284</f>
        <v>0</v>
      </c>
      <c r="AG1255" s="42">
        <f>'Data Entry'!AL1284</f>
        <v>0</v>
      </c>
      <c r="AH1255" s="42">
        <f>'Data Entry'!AM1284</f>
        <v>0</v>
      </c>
      <c r="AI1255" s="42">
        <f>'Data Entry'!AV1284</f>
        <v>0</v>
      </c>
      <c r="AJ1255" s="42">
        <f>'Data Entry'!AW1284</f>
        <v>0</v>
      </c>
      <c r="AK1255" s="42">
        <f>'Data Entry'!AX1284</f>
        <v>0</v>
      </c>
      <c r="AL1255" s="291">
        <f t="shared" si="306"/>
        <v>0</v>
      </c>
      <c r="AM1255" s="42">
        <f>'Data Entry'!AY1284</f>
        <v>0</v>
      </c>
      <c r="AN1255" s="42">
        <f>'Data Entry'!AZ1284</f>
        <v>0</v>
      </c>
      <c r="AO1255" s="42">
        <f>'Data Entry'!BA1284</f>
        <v>0</v>
      </c>
      <c r="AP1255" s="42">
        <f>'Data Entry'!BB1284</f>
        <v>0</v>
      </c>
      <c r="AQ1255" s="291">
        <f t="shared" si="312"/>
        <v>0</v>
      </c>
      <c r="AR1255" s="42">
        <f>'Data Entry'!BC1284</f>
        <v>0</v>
      </c>
      <c r="AS1255" s="42">
        <f>'Data Entry'!BD1284</f>
        <v>0</v>
      </c>
      <c r="AT1255" s="291">
        <f t="shared" si="313"/>
        <v>0</v>
      </c>
      <c r="AU1255" s="42">
        <f>'Data Entry'!BE1284</f>
        <v>0</v>
      </c>
      <c r="AV1255" s="42">
        <f>'Data Entry'!BF1284</f>
        <v>0</v>
      </c>
      <c r="AW1255" s="42">
        <f>'Data Entry'!BG1284</f>
        <v>0</v>
      </c>
      <c r="AX1255" s="291">
        <f t="shared" si="307"/>
        <v>0</v>
      </c>
      <c r="AY1255" s="42">
        <f>'Data Entry'!BH1284</f>
        <v>0</v>
      </c>
      <c r="AZ1255" s="42">
        <f>'Data Entry'!BI1284</f>
        <v>0</v>
      </c>
      <c r="BA1255" s="42">
        <f>'Data Entry'!BJ1284</f>
        <v>0</v>
      </c>
      <c r="BB1255" s="42">
        <f>'Data Entry'!BK1284</f>
        <v>0</v>
      </c>
      <c r="BC1255" s="291">
        <f t="shared" si="314"/>
        <v>0</v>
      </c>
      <c r="BD1255" s="42">
        <f>'Data Entry'!BL1284</f>
        <v>0</v>
      </c>
      <c r="BE1255" s="42">
        <f>'Data Entry'!BM1284</f>
        <v>0</v>
      </c>
      <c r="BF1255" s="291">
        <f t="shared" si="315"/>
        <v>0</v>
      </c>
      <c r="BG1255" s="305">
        <f t="shared" si="316"/>
        <v>0</v>
      </c>
      <c r="BH1255" s="288" t="str">
        <f>IFERROR((BG1255*'Data Entry'!$F$18)/'Data Entry'!$E$18,"")</f>
        <v/>
      </c>
      <c r="BI1255" s="305">
        <f t="shared" si="317"/>
        <v>0</v>
      </c>
      <c r="BJ1255" s="288" t="str">
        <f t="shared" si="318"/>
        <v/>
      </c>
      <c r="BK1255" s="307" t="str">
        <f t="shared" si="319"/>
        <v/>
      </c>
    </row>
    <row r="1256" spans="1:63" ht="27" x14ac:dyDescent="0.2">
      <c r="A1256" s="119" t="str">
        <f>'Data Entry'!D1285</f>
        <v>Respondent 1252</v>
      </c>
      <c r="B1256" s="52">
        <f>'Data Entry'!AN1285</f>
        <v>0</v>
      </c>
      <c r="C1256" s="52" t="str">
        <f>'Data Entry'!BX1285</f>
        <v/>
      </c>
      <c r="D1256" s="42" t="str">
        <f>'Data Entry'!BU1285</f>
        <v>No disability</v>
      </c>
      <c r="E1256" s="42">
        <f>'Data Entry'!O1285</f>
        <v>0</v>
      </c>
      <c r="F1256" s="42">
        <f>'Data Entry'!P1285</f>
        <v>0</v>
      </c>
      <c r="G1256" s="42">
        <f>'Data Entry'!Q1285</f>
        <v>0</v>
      </c>
      <c r="H1256" s="291">
        <f t="shared" si="304"/>
        <v>0</v>
      </c>
      <c r="I1256" s="42">
        <f>'Data Entry'!R1285</f>
        <v>0</v>
      </c>
      <c r="J1256" s="42">
        <f>'Data Entry'!S1285</f>
        <v>0</v>
      </c>
      <c r="K1256" s="42">
        <f>'Data Entry'!T1285</f>
        <v>0</v>
      </c>
      <c r="L1256" s="42">
        <f>'Data Entry'!U1285</f>
        <v>0</v>
      </c>
      <c r="M1256" s="291">
        <f t="shared" si="308"/>
        <v>0</v>
      </c>
      <c r="N1256" s="42">
        <f>'Data Entry'!V1285</f>
        <v>0</v>
      </c>
      <c r="O1256" s="42">
        <f>'Data Entry'!W1285</f>
        <v>0</v>
      </c>
      <c r="P1256" s="291">
        <f t="shared" si="309"/>
        <v>0</v>
      </c>
      <c r="Q1256" s="42">
        <f>'Data Entry'!X1285</f>
        <v>0</v>
      </c>
      <c r="R1256" s="42">
        <f>'Data Entry'!Y1285</f>
        <v>0</v>
      </c>
      <c r="S1256" s="42">
        <f>'Data Entry'!Z1285</f>
        <v>0</v>
      </c>
      <c r="T1256" s="291">
        <f t="shared" si="305"/>
        <v>0</v>
      </c>
      <c r="U1256" s="42">
        <f>'Data Entry'!AA1285</f>
        <v>0</v>
      </c>
      <c r="V1256" s="42">
        <f>'Data Entry'!AB1285</f>
        <v>0</v>
      </c>
      <c r="W1256" s="42">
        <f>'Data Entry'!AC1285</f>
        <v>0</v>
      </c>
      <c r="X1256" s="42">
        <f>'Data Entry'!AD1285</f>
        <v>0</v>
      </c>
      <c r="Y1256" s="291">
        <f t="shared" si="310"/>
        <v>0</v>
      </c>
      <c r="Z1256" s="42">
        <f>'Data Entry'!AE1285</f>
        <v>0</v>
      </c>
      <c r="AA1256" s="42">
        <f>'Data Entry'!AF1285</f>
        <v>0</v>
      </c>
      <c r="AB1256" s="291">
        <f t="shared" si="311"/>
        <v>0</v>
      </c>
      <c r="AC1256" s="42">
        <f>'Data Entry'!AH1285</f>
        <v>0</v>
      </c>
      <c r="AD1256" s="42">
        <f>'Data Entry'!AI1285</f>
        <v>0</v>
      </c>
      <c r="AE1256" s="42">
        <f>'Data Entry'!AJ1285</f>
        <v>0</v>
      </c>
      <c r="AF1256" s="42">
        <f>'Data Entry'!AK1285</f>
        <v>0</v>
      </c>
      <c r="AG1256" s="42">
        <f>'Data Entry'!AL1285</f>
        <v>0</v>
      </c>
      <c r="AH1256" s="42">
        <f>'Data Entry'!AM1285</f>
        <v>0</v>
      </c>
      <c r="AI1256" s="42">
        <f>'Data Entry'!AV1285</f>
        <v>0</v>
      </c>
      <c r="AJ1256" s="42">
        <f>'Data Entry'!AW1285</f>
        <v>0</v>
      </c>
      <c r="AK1256" s="42">
        <f>'Data Entry'!AX1285</f>
        <v>0</v>
      </c>
      <c r="AL1256" s="291">
        <f t="shared" si="306"/>
        <v>0</v>
      </c>
      <c r="AM1256" s="42">
        <f>'Data Entry'!AY1285</f>
        <v>0</v>
      </c>
      <c r="AN1256" s="42">
        <f>'Data Entry'!AZ1285</f>
        <v>0</v>
      </c>
      <c r="AO1256" s="42">
        <f>'Data Entry'!BA1285</f>
        <v>0</v>
      </c>
      <c r="AP1256" s="42">
        <f>'Data Entry'!BB1285</f>
        <v>0</v>
      </c>
      <c r="AQ1256" s="291">
        <f t="shared" si="312"/>
        <v>0</v>
      </c>
      <c r="AR1256" s="42">
        <f>'Data Entry'!BC1285</f>
        <v>0</v>
      </c>
      <c r="AS1256" s="42">
        <f>'Data Entry'!BD1285</f>
        <v>0</v>
      </c>
      <c r="AT1256" s="291">
        <f t="shared" si="313"/>
        <v>0</v>
      </c>
      <c r="AU1256" s="42">
        <f>'Data Entry'!BE1285</f>
        <v>0</v>
      </c>
      <c r="AV1256" s="42">
        <f>'Data Entry'!BF1285</f>
        <v>0</v>
      </c>
      <c r="AW1256" s="42">
        <f>'Data Entry'!BG1285</f>
        <v>0</v>
      </c>
      <c r="AX1256" s="291">
        <f t="shared" si="307"/>
        <v>0</v>
      </c>
      <c r="AY1256" s="42">
        <f>'Data Entry'!BH1285</f>
        <v>0</v>
      </c>
      <c r="AZ1256" s="42">
        <f>'Data Entry'!BI1285</f>
        <v>0</v>
      </c>
      <c r="BA1256" s="42">
        <f>'Data Entry'!BJ1285</f>
        <v>0</v>
      </c>
      <c r="BB1256" s="42">
        <f>'Data Entry'!BK1285</f>
        <v>0</v>
      </c>
      <c r="BC1256" s="291">
        <f t="shared" si="314"/>
        <v>0</v>
      </c>
      <c r="BD1256" s="42">
        <f>'Data Entry'!BL1285</f>
        <v>0</v>
      </c>
      <c r="BE1256" s="42">
        <f>'Data Entry'!BM1285</f>
        <v>0</v>
      </c>
      <c r="BF1256" s="291">
        <f t="shared" si="315"/>
        <v>0</v>
      </c>
      <c r="BG1256" s="305">
        <f t="shared" si="316"/>
        <v>0</v>
      </c>
      <c r="BH1256" s="288" t="str">
        <f>IFERROR((BG1256*'Data Entry'!$F$18)/'Data Entry'!$E$18,"")</f>
        <v/>
      </c>
      <c r="BI1256" s="305">
        <f t="shared" si="317"/>
        <v>0</v>
      </c>
      <c r="BJ1256" s="288" t="str">
        <f t="shared" si="318"/>
        <v/>
      </c>
      <c r="BK1256" s="307" t="str">
        <f t="shared" si="319"/>
        <v/>
      </c>
    </row>
    <row r="1257" spans="1:63" ht="27" x14ac:dyDescent="0.2">
      <c r="A1257" s="119" t="str">
        <f>'Data Entry'!D1286</f>
        <v>Respondent 1253</v>
      </c>
      <c r="B1257" s="52">
        <f>'Data Entry'!AN1286</f>
        <v>0</v>
      </c>
      <c r="C1257" s="52" t="str">
        <f>'Data Entry'!BX1286</f>
        <v/>
      </c>
      <c r="D1257" s="42" t="str">
        <f>'Data Entry'!BU1286</f>
        <v>No disability</v>
      </c>
      <c r="E1257" s="42">
        <f>'Data Entry'!O1286</f>
        <v>0</v>
      </c>
      <c r="F1257" s="42">
        <f>'Data Entry'!P1286</f>
        <v>0</v>
      </c>
      <c r="G1257" s="42">
        <f>'Data Entry'!Q1286</f>
        <v>0</v>
      </c>
      <c r="H1257" s="291">
        <f t="shared" si="304"/>
        <v>0</v>
      </c>
      <c r="I1257" s="42">
        <f>'Data Entry'!R1286</f>
        <v>0</v>
      </c>
      <c r="J1257" s="42">
        <f>'Data Entry'!S1286</f>
        <v>0</v>
      </c>
      <c r="K1257" s="42">
        <f>'Data Entry'!T1286</f>
        <v>0</v>
      </c>
      <c r="L1257" s="42">
        <f>'Data Entry'!U1286</f>
        <v>0</v>
      </c>
      <c r="M1257" s="291">
        <f t="shared" si="308"/>
        <v>0</v>
      </c>
      <c r="N1257" s="42">
        <f>'Data Entry'!V1286</f>
        <v>0</v>
      </c>
      <c r="O1257" s="42">
        <f>'Data Entry'!W1286</f>
        <v>0</v>
      </c>
      <c r="P1257" s="291">
        <f t="shared" si="309"/>
        <v>0</v>
      </c>
      <c r="Q1257" s="42">
        <f>'Data Entry'!X1286</f>
        <v>0</v>
      </c>
      <c r="R1257" s="42">
        <f>'Data Entry'!Y1286</f>
        <v>0</v>
      </c>
      <c r="S1257" s="42">
        <f>'Data Entry'!Z1286</f>
        <v>0</v>
      </c>
      <c r="T1257" s="291">
        <f t="shared" si="305"/>
        <v>0</v>
      </c>
      <c r="U1257" s="42">
        <f>'Data Entry'!AA1286</f>
        <v>0</v>
      </c>
      <c r="V1257" s="42">
        <f>'Data Entry'!AB1286</f>
        <v>0</v>
      </c>
      <c r="W1257" s="42">
        <f>'Data Entry'!AC1286</f>
        <v>0</v>
      </c>
      <c r="X1257" s="42">
        <f>'Data Entry'!AD1286</f>
        <v>0</v>
      </c>
      <c r="Y1257" s="291">
        <f t="shared" si="310"/>
        <v>0</v>
      </c>
      <c r="Z1257" s="42">
        <f>'Data Entry'!AE1286</f>
        <v>0</v>
      </c>
      <c r="AA1257" s="42">
        <f>'Data Entry'!AF1286</f>
        <v>0</v>
      </c>
      <c r="AB1257" s="291">
        <f t="shared" si="311"/>
        <v>0</v>
      </c>
      <c r="AC1257" s="42">
        <f>'Data Entry'!AH1286</f>
        <v>0</v>
      </c>
      <c r="AD1257" s="42">
        <f>'Data Entry'!AI1286</f>
        <v>0</v>
      </c>
      <c r="AE1257" s="42">
        <f>'Data Entry'!AJ1286</f>
        <v>0</v>
      </c>
      <c r="AF1257" s="42">
        <f>'Data Entry'!AK1286</f>
        <v>0</v>
      </c>
      <c r="AG1257" s="42">
        <f>'Data Entry'!AL1286</f>
        <v>0</v>
      </c>
      <c r="AH1257" s="42">
        <f>'Data Entry'!AM1286</f>
        <v>0</v>
      </c>
      <c r="AI1257" s="42">
        <f>'Data Entry'!AV1286</f>
        <v>0</v>
      </c>
      <c r="AJ1257" s="42">
        <f>'Data Entry'!AW1286</f>
        <v>0</v>
      </c>
      <c r="AK1257" s="42">
        <f>'Data Entry'!AX1286</f>
        <v>0</v>
      </c>
      <c r="AL1257" s="291">
        <f t="shared" si="306"/>
        <v>0</v>
      </c>
      <c r="AM1257" s="42">
        <f>'Data Entry'!AY1286</f>
        <v>0</v>
      </c>
      <c r="AN1257" s="42">
        <f>'Data Entry'!AZ1286</f>
        <v>0</v>
      </c>
      <c r="AO1257" s="42">
        <f>'Data Entry'!BA1286</f>
        <v>0</v>
      </c>
      <c r="AP1257" s="42">
        <f>'Data Entry'!BB1286</f>
        <v>0</v>
      </c>
      <c r="AQ1257" s="291">
        <f t="shared" si="312"/>
        <v>0</v>
      </c>
      <c r="AR1257" s="42">
        <f>'Data Entry'!BC1286</f>
        <v>0</v>
      </c>
      <c r="AS1257" s="42">
        <f>'Data Entry'!BD1286</f>
        <v>0</v>
      </c>
      <c r="AT1257" s="291">
        <f t="shared" si="313"/>
        <v>0</v>
      </c>
      <c r="AU1257" s="42">
        <f>'Data Entry'!BE1286</f>
        <v>0</v>
      </c>
      <c r="AV1257" s="42">
        <f>'Data Entry'!BF1286</f>
        <v>0</v>
      </c>
      <c r="AW1257" s="42">
        <f>'Data Entry'!BG1286</f>
        <v>0</v>
      </c>
      <c r="AX1257" s="291">
        <f t="shared" si="307"/>
        <v>0</v>
      </c>
      <c r="AY1257" s="42">
        <f>'Data Entry'!BH1286</f>
        <v>0</v>
      </c>
      <c r="AZ1257" s="42">
        <f>'Data Entry'!BI1286</f>
        <v>0</v>
      </c>
      <c r="BA1257" s="42">
        <f>'Data Entry'!BJ1286</f>
        <v>0</v>
      </c>
      <c r="BB1257" s="42">
        <f>'Data Entry'!BK1286</f>
        <v>0</v>
      </c>
      <c r="BC1257" s="291">
        <f t="shared" si="314"/>
        <v>0</v>
      </c>
      <c r="BD1257" s="42">
        <f>'Data Entry'!BL1286</f>
        <v>0</v>
      </c>
      <c r="BE1257" s="42">
        <f>'Data Entry'!BM1286</f>
        <v>0</v>
      </c>
      <c r="BF1257" s="291">
        <f t="shared" si="315"/>
        <v>0</v>
      </c>
      <c r="BG1257" s="305">
        <f t="shared" si="316"/>
        <v>0</v>
      </c>
      <c r="BH1257" s="288" t="str">
        <f>IFERROR((BG1257*'Data Entry'!$F$18)/'Data Entry'!$E$18,"")</f>
        <v/>
      </c>
      <c r="BI1257" s="305">
        <f t="shared" si="317"/>
        <v>0</v>
      </c>
      <c r="BJ1257" s="288" t="str">
        <f t="shared" si="318"/>
        <v/>
      </c>
      <c r="BK1257" s="307" t="str">
        <f t="shared" si="319"/>
        <v/>
      </c>
    </row>
    <row r="1258" spans="1:63" ht="27" x14ac:dyDescent="0.2">
      <c r="A1258" s="119" t="str">
        <f>'Data Entry'!D1287</f>
        <v>Respondent 1254</v>
      </c>
      <c r="B1258" s="52">
        <f>'Data Entry'!AN1287</f>
        <v>0</v>
      </c>
      <c r="C1258" s="52" t="str">
        <f>'Data Entry'!BX1287</f>
        <v/>
      </c>
      <c r="D1258" s="42" t="str">
        <f>'Data Entry'!BU1287</f>
        <v>No disability</v>
      </c>
      <c r="E1258" s="42">
        <f>'Data Entry'!O1287</f>
        <v>0</v>
      </c>
      <c r="F1258" s="42">
        <f>'Data Entry'!P1287</f>
        <v>0</v>
      </c>
      <c r="G1258" s="42">
        <f>'Data Entry'!Q1287</f>
        <v>0</v>
      </c>
      <c r="H1258" s="291">
        <f t="shared" si="304"/>
        <v>0</v>
      </c>
      <c r="I1258" s="42">
        <f>'Data Entry'!R1287</f>
        <v>0</v>
      </c>
      <c r="J1258" s="42">
        <f>'Data Entry'!S1287</f>
        <v>0</v>
      </c>
      <c r="K1258" s="42">
        <f>'Data Entry'!T1287</f>
        <v>0</v>
      </c>
      <c r="L1258" s="42">
        <f>'Data Entry'!U1287</f>
        <v>0</v>
      </c>
      <c r="M1258" s="291">
        <f t="shared" si="308"/>
        <v>0</v>
      </c>
      <c r="N1258" s="42">
        <f>'Data Entry'!V1287</f>
        <v>0</v>
      </c>
      <c r="O1258" s="42">
        <f>'Data Entry'!W1287</f>
        <v>0</v>
      </c>
      <c r="P1258" s="291">
        <f t="shared" si="309"/>
        <v>0</v>
      </c>
      <c r="Q1258" s="42">
        <f>'Data Entry'!X1287</f>
        <v>0</v>
      </c>
      <c r="R1258" s="42">
        <f>'Data Entry'!Y1287</f>
        <v>0</v>
      </c>
      <c r="S1258" s="42">
        <f>'Data Entry'!Z1287</f>
        <v>0</v>
      </c>
      <c r="T1258" s="291">
        <f t="shared" si="305"/>
        <v>0</v>
      </c>
      <c r="U1258" s="42">
        <f>'Data Entry'!AA1287</f>
        <v>0</v>
      </c>
      <c r="V1258" s="42">
        <f>'Data Entry'!AB1287</f>
        <v>0</v>
      </c>
      <c r="W1258" s="42">
        <f>'Data Entry'!AC1287</f>
        <v>0</v>
      </c>
      <c r="X1258" s="42">
        <f>'Data Entry'!AD1287</f>
        <v>0</v>
      </c>
      <c r="Y1258" s="291">
        <f t="shared" si="310"/>
        <v>0</v>
      </c>
      <c r="Z1258" s="42">
        <f>'Data Entry'!AE1287</f>
        <v>0</v>
      </c>
      <c r="AA1258" s="42">
        <f>'Data Entry'!AF1287</f>
        <v>0</v>
      </c>
      <c r="AB1258" s="291">
        <f t="shared" si="311"/>
        <v>0</v>
      </c>
      <c r="AC1258" s="42">
        <f>'Data Entry'!AH1287</f>
        <v>0</v>
      </c>
      <c r="AD1258" s="42">
        <f>'Data Entry'!AI1287</f>
        <v>0</v>
      </c>
      <c r="AE1258" s="42">
        <f>'Data Entry'!AJ1287</f>
        <v>0</v>
      </c>
      <c r="AF1258" s="42">
        <f>'Data Entry'!AK1287</f>
        <v>0</v>
      </c>
      <c r="AG1258" s="42">
        <f>'Data Entry'!AL1287</f>
        <v>0</v>
      </c>
      <c r="AH1258" s="42">
        <f>'Data Entry'!AM1287</f>
        <v>0</v>
      </c>
      <c r="AI1258" s="42">
        <f>'Data Entry'!AV1287</f>
        <v>0</v>
      </c>
      <c r="AJ1258" s="42">
        <f>'Data Entry'!AW1287</f>
        <v>0</v>
      </c>
      <c r="AK1258" s="42">
        <f>'Data Entry'!AX1287</f>
        <v>0</v>
      </c>
      <c r="AL1258" s="291">
        <f t="shared" si="306"/>
        <v>0</v>
      </c>
      <c r="AM1258" s="42">
        <f>'Data Entry'!AY1287</f>
        <v>0</v>
      </c>
      <c r="AN1258" s="42">
        <f>'Data Entry'!AZ1287</f>
        <v>0</v>
      </c>
      <c r="AO1258" s="42">
        <f>'Data Entry'!BA1287</f>
        <v>0</v>
      </c>
      <c r="AP1258" s="42">
        <f>'Data Entry'!BB1287</f>
        <v>0</v>
      </c>
      <c r="AQ1258" s="291">
        <f t="shared" si="312"/>
        <v>0</v>
      </c>
      <c r="AR1258" s="42">
        <f>'Data Entry'!BC1287</f>
        <v>0</v>
      </c>
      <c r="AS1258" s="42">
        <f>'Data Entry'!BD1287</f>
        <v>0</v>
      </c>
      <c r="AT1258" s="291">
        <f t="shared" si="313"/>
        <v>0</v>
      </c>
      <c r="AU1258" s="42">
        <f>'Data Entry'!BE1287</f>
        <v>0</v>
      </c>
      <c r="AV1258" s="42">
        <f>'Data Entry'!BF1287</f>
        <v>0</v>
      </c>
      <c r="AW1258" s="42">
        <f>'Data Entry'!BG1287</f>
        <v>0</v>
      </c>
      <c r="AX1258" s="291">
        <f t="shared" si="307"/>
        <v>0</v>
      </c>
      <c r="AY1258" s="42">
        <f>'Data Entry'!BH1287</f>
        <v>0</v>
      </c>
      <c r="AZ1258" s="42">
        <f>'Data Entry'!BI1287</f>
        <v>0</v>
      </c>
      <c r="BA1258" s="42">
        <f>'Data Entry'!BJ1287</f>
        <v>0</v>
      </c>
      <c r="BB1258" s="42">
        <f>'Data Entry'!BK1287</f>
        <v>0</v>
      </c>
      <c r="BC1258" s="291">
        <f t="shared" si="314"/>
        <v>0</v>
      </c>
      <c r="BD1258" s="42">
        <f>'Data Entry'!BL1287</f>
        <v>0</v>
      </c>
      <c r="BE1258" s="42">
        <f>'Data Entry'!BM1287</f>
        <v>0</v>
      </c>
      <c r="BF1258" s="291">
        <f t="shared" si="315"/>
        <v>0</v>
      </c>
      <c r="BG1258" s="305">
        <f t="shared" si="316"/>
        <v>0</v>
      </c>
      <c r="BH1258" s="288" t="str">
        <f>IFERROR((BG1258*'Data Entry'!$F$18)/'Data Entry'!$E$18,"")</f>
        <v/>
      </c>
      <c r="BI1258" s="305">
        <f t="shared" si="317"/>
        <v>0</v>
      </c>
      <c r="BJ1258" s="288" t="str">
        <f t="shared" si="318"/>
        <v/>
      </c>
      <c r="BK1258" s="307" t="str">
        <f t="shared" si="319"/>
        <v/>
      </c>
    </row>
    <row r="1259" spans="1:63" ht="27" x14ac:dyDescent="0.2">
      <c r="A1259" s="119" t="str">
        <f>'Data Entry'!D1288</f>
        <v>Respondent 1255</v>
      </c>
      <c r="B1259" s="52">
        <f>'Data Entry'!AN1288</f>
        <v>0</v>
      </c>
      <c r="C1259" s="52" t="str">
        <f>'Data Entry'!BX1288</f>
        <v/>
      </c>
      <c r="D1259" s="42" t="str">
        <f>'Data Entry'!BU1288</f>
        <v>No disability</v>
      </c>
      <c r="E1259" s="42">
        <f>'Data Entry'!O1288</f>
        <v>0</v>
      </c>
      <c r="F1259" s="42">
        <f>'Data Entry'!P1288</f>
        <v>0</v>
      </c>
      <c r="G1259" s="42">
        <f>'Data Entry'!Q1288</f>
        <v>0</v>
      </c>
      <c r="H1259" s="291">
        <f t="shared" si="304"/>
        <v>0</v>
      </c>
      <c r="I1259" s="42">
        <f>'Data Entry'!R1288</f>
        <v>0</v>
      </c>
      <c r="J1259" s="42">
        <f>'Data Entry'!S1288</f>
        <v>0</v>
      </c>
      <c r="K1259" s="42">
        <f>'Data Entry'!T1288</f>
        <v>0</v>
      </c>
      <c r="L1259" s="42">
        <f>'Data Entry'!U1288</f>
        <v>0</v>
      </c>
      <c r="M1259" s="291">
        <f t="shared" si="308"/>
        <v>0</v>
      </c>
      <c r="N1259" s="42">
        <f>'Data Entry'!V1288</f>
        <v>0</v>
      </c>
      <c r="O1259" s="42">
        <f>'Data Entry'!W1288</f>
        <v>0</v>
      </c>
      <c r="P1259" s="291">
        <f t="shared" si="309"/>
        <v>0</v>
      </c>
      <c r="Q1259" s="42">
        <f>'Data Entry'!X1288</f>
        <v>0</v>
      </c>
      <c r="R1259" s="42">
        <f>'Data Entry'!Y1288</f>
        <v>0</v>
      </c>
      <c r="S1259" s="42">
        <f>'Data Entry'!Z1288</f>
        <v>0</v>
      </c>
      <c r="T1259" s="291">
        <f t="shared" si="305"/>
        <v>0</v>
      </c>
      <c r="U1259" s="42">
        <f>'Data Entry'!AA1288</f>
        <v>0</v>
      </c>
      <c r="V1259" s="42">
        <f>'Data Entry'!AB1288</f>
        <v>0</v>
      </c>
      <c r="W1259" s="42">
        <f>'Data Entry'!AC1288</f>
        <v>0</v>
      </c>
      <c r="X1259" s="42">
        <f>'Data Entry'!AD1288</f>
        <v>0</v>
      </c>
      <c r="Y1259" s="291">
        <f t="shared" si="310"/>
        <v>0</v>
      </c>
      <c r="Z1259" s="42">
        <f>'Data Entry'!AE1288</f>
        <v>0</v>
      </c>
      <c r="AA1259" s="42">
        <f>'Data Entry'!AF1288</f>
        <v>0</v>
      </c>
      <c r="AB1259" s="291">
        <f t="shared" si="311"/>
        <v>0</v>
      </c>
      <c r="AC1259" s="42">
        <f>'Data Entry'!AH1288</f>
        <v>0</v>
      </c>
      <c r="AD1259" s="42">
        <f>'Data Entry'!AI1288</f>
        <v>0</v>
      </c>
      <c r="AE1259" s="42">
        <f>'Data Entry'!AJ1288</f>
        <v>0</v>
      </c>
      <c r="AF1259" s="42">
        <f>'Data Entry'!AK1288</f>
        <v>0</v>
      </c>
      <c r="AG1259" s="42">
        <f>'Data Entry'!AL1288</f>
        <v>0</v>
      </c>
      <c r="AH1259" s="42">
        <f>'Data Entry'!AM1288</f>
        <v>0</v>
      </c>
      <c r="AI1259" s="42">
        <f>'Data Entry'!AV1288</f>
        <v>0</v>
      </c>
      <c r="AJ1259" s="42">
        <f>'Data Entry'!AW1288</f>
        <v>0</v>
      </c>
      <c r="AK1259" s="42">
        <f>'Data Entry'!AX1288</f>
        <v>0</v>
      </c>
      <c r="AL1259" s="291">
        <f t="shared" si="306"/>
        <v>0</v>
      </c>
      <c r="AM1259" s="42">
        <f>'Data Entry'!AY1288</f>
        <v>0</v>
      </c>
      <c r="AN1259" s="42">
        <f>'Data Entry'!AZ1288</f>
        <v>0</v>
      </c>
      <c r="AO1259" s="42">
        <f>'Data Entry'!BA1288</f>
        <v>0</v>
      </c>
      <c r="AP1259" s="42">
        <f>'Data Entry'!BB1288</f>
        <v>0</v>
      </c>
      <c r="AQ1259" s="291">
        <f t="shared" si="312"/>
        <v>0</v>
      </c>
      <c r="AR1259" s="42">
        <f>'Data Entry'!BC1288</f>
        <v>0</v>
      </c>
      <c r="AS1259" s="42">
        <f>'Data Entry'!BD1288</f>
        <v>0</v>
      </c>
      <c r="AT1259" s="291">
        <f t="shared" si="313"/>
        <v>0</v>
      </c>
      <c r="AU1259" s="42">
        <f>'Data Entry'!BE1288</f>
        <v>0</v>
      </c>
      <c r="AV1259" s="42">
        <f>'Data Entry'!BF1288</f>
        <v>0</v>
      </c>
      <c r="AW1259" s="42">
        <f>'Data Entry'!BG1288</f>
        <v>0</v>
      </c>
      <c r="AX1259" s="291">
        <f t="shared" si="307"/>
        <v>0</v>
      </c>
      <c r="AY1259" s="42">
        <f>'Data Entry'!BH1288</f>
        <v>0</v>
      </c>
      <c r="AZ1259" s="42">
        <f>'Data Entry'!BI1288</f>
        <v>0</v>
      </c>
      <c r="BA1259" s="42">
        <f>'Data Entry'!BJ1288</f>
        <v>0</v>
      </c>
      <c r="BB1259" s="42">
        <f>'Data Entry'!BK1288</f>
        <v>0</v>
      </c>
      <c r="BC1259" s="291">
        <f t="shared" si="314"/>
        <v>0</v>
      </c>
      <c r="BD1259" s="42">
        <f>'Data Entry'!BL1288</f>
        <v>0</v>
      </c>
      <c r="BE1259" s="42">
        <f>'Data Entry'!BM1288</f>
        <v>0</v>
      </c>
      <c r="BF1259" s="291">
        <f t="shared" si="315"/>
        <v>0</v>
      </c>
      <c r="BG1259" s="305">
        <f t="shared" si="316"/>
        <v>0</v>
      </c>
      <c r="BH1259" s="288" t="str">
        <f>IFERROR((BG1259*'Data Entry'!$F$18)/'Data Entry'!$E$18,"")</f>
        <v/>
      </c>
      <c r="BI1259" s="305">
        <f t="shared" si="317"/>
        <v>0</v>
      </c>
      <c r="BJ1259" s="288" t="str">
        <f t="shared" si="318"/>
        <v/>
      </c>
      <c r="BK1259" s="307" t="str">
        <f t="shared" si="319"/>
        <v/>
      </c>
    </row>
    <row r="1260" spans="1:63" ht="27" x14ac:dyDescent="0.2">
      <c r="A1260" s="119" t="str">
        <f>'Data Entry'!D1289</f>
        <v>Respondent 1256</v>
      </c>
      <c r="B1260" s="52">
        <f>'Data Entry'!AN1289</f>
        <v>0</v>
      </c>
      <c r="C1260" s="52" t="str">
        <f>'Data Entry'!BX1289</f>
        <v/>
      </c>
      <c r="D1260" s="42" t="str">
        <f>'Data Entry'!BU1289</f>
        <v>No disability</v>
      </c>
      <c r="E1260" s="42">
        <f>'Data Entry'!O1289</f>
        <v>0</v>
      </c>
      <c r="F1260" s="42">
        <f>'Data Entry'!P1289</f>
        <v>0</v>
      </c>
      <c r="G1260" s="42">
        <f>'Data Entry'!Q1289</f>
        <v>0</v>
      </c>
      <c r="H1260" s="291">
        <f t="shared" si="304"/>
        <v>0</v>
      </c>
      <c r="I1260" s="42">
        <f>'Data Entry'!R1289</f>
        <v>0</v>
      </c>
      <c r="J1260" s="42">
        <f>'Data Entry'!S1289</f>
        <v>0</v>
      </c>
      <c r="K1260" s="42">
        <f>'Data Entry'!T1289</f>
        <v>0</v>
      </c>
      <c r="L1260" s="42">
        <f>'Data Entry'!U1289</f>
        <v>0</v>
      </c>
      <c r="M1260" s="291">
        <f t="shared" si="308"/>
        <v>0</v>
      </c>
      <c r="N1260" s="42">
        <f>'Data Entry'!V1289</f>
        <v>0</v>
      </c>
      <c r="O1260" s="42">
        <f>'Data Entry'!W1289</f>
        <v>0</v>
      </c>
      <c r="P1260" s="291">
        <f t="shared" si="309"/>
        <v>0</v>
      </c>
      <c r="Q1260" s="42">
        <f>'Data Entry'!X1289</f>
        <v>0</v>
      </c>
      <c r="R1260" s="42">
        <f>'Data Entry'!Y1289</f>
        <v>0</v>
      </c>
      <c r="S1260" s="42">
        <f>'Data Entry'!Z1289</f>
        <v>0</v>
      </c>
      <c r="T1260" s="291">
        <f t="shared" si="305"/>
        <v>0</v>
      </c>
      <c r="U1260" s="42">
        <f>'Data Entry'!AA1289</f>
        <v>0</v>
      </c>
      <c r="V1260" s="42">
        <f>'Data Entry'!AB1289</f>
        <v>0</v>
      </c>
      <c r="W1260" s="42">
        <f>'Data Entry'!AC1289</f>
        <v>0</v>
      </c>
      <c r="X1260" s="42">
        <f>'Data Entry'!AD1289</f>
        <v>0</v>
      </c>
      <c r="Y1260" s="291">
        <f t="shared" si="310"/>
        <v>0</v>
      </c>
      <c r="Z1260" s="42">
        <f>'Data Entry'!AE1289</f>
        <v>0</v>
      </c>
      <c r="AA1260" s="42">
        <f>'Data Entry'!AF1289</f>
        <v>0</v>
      </c>
      <c r="AB1260" s="291">
        <f t="shared" si="311"/>
        <v>0</v>
      </c>
      <c r="AC1260" s="42">
        <f>'Data Entry'!AH1289</f>
        <v>0</v>
      </c>
      <c r="AD1260" s="42">
        <f>'Data Entry'!AI1289</f>
        <v>0</v>
      </c>
      <c r="AE1260" s="42">
        <f>'Data Entry'!AJ1289</f>
        <v>0</v>
      </c>
      <c r="AF1260" s="42">
        <f>'Data Entry'!AK1289</f>
        <v>0</v>
      </c>
      <c r="AG1260" s="42">
        <f>'Data Entry'!AL1289</f>
        <v>0</v>
      </c>
      <c r="AH1260" s="42">
        <f>'Data Entry'!AM1289</f>
        <v>0</v>
      </c>
      <c r="AI1260" s="42">
        <f>'Data Entry'!AV1289</f>
        <v>0</v>
      </c>
      <c r="AJ1260" s="42">
        <f>'Data Entry'!AW1289</f>
        <v>0</v>
      </c>
      <c r="AK1260" s="42">
        <f>'Data Entry'!AX1289</f>
        <v>0</v>
      </c>
      <c r="AL1260" s="291">
        <f t="shared" si="306"/>
        <v>0</v>
      </c>
      <c r="AM1260" s="42">
        <f>'Data Entry'!AY1289</f>
        <v>0</v>
      </c>
      <c r="AN1260" s="42">
        <f>'Data Entry'!AZ1289</f>
        <v>0</v>
      </c>
      <c r="AO1260" s="42">
        <f>'Data Entry'!BA1289</f>
        <v>0</v>
      </c>
      <c r="AP1260" s="42">
        <f>'Data Entry'!BB1289</f>
        <v>0</v>
      </c>
      <c r="AQ1260" s="291">
        <f t="shared" si="312"/>
        <v>0</v>
      </c>
      <c r="AR1260" s="42">
        <f>'Data Entry'!BC1289</f>
        <v>0</v>
      </c>
      <c r="AS1260" s="42">
        <f>'Data Entry'!BD1289</f>
        <v>0</v>
      </c>
      <c r="AT1260" s="291">
        <f t="shared" si="313"/>
        <v>0</v>
      </c>
      <c r="AU1260" s="42">
        <f>'Data Entry'!BE1289</f>
        <v>0</v>
      </c>
      <c r="AV1260" s="42">
        <f>'Data Entry'!BF1289</f>
        <v>0</v>
      </c>
      <c r="AW1260" s="42">
        <f>'Data Entry'!BG1289</f>
        <v>0</v>
      </c>
      <c r="AX1260" s="291">
        <f t="shared" si="307"/>
        <v>0</v>
      </c>
      <c r="AY1260" s="42">
        <f>'Data Entry'!BH1289</f>
        <v>0</v>
      </c>
      <c r="AZ1260" s="42">
        <f>'Data Entry'!BI1289</f>
        <v>0</v>
      </c>
      <c r="BA1260" s="42">
        <f>'Data Entry'!BJ1289</f>
        <v>0</v>
      </c>
      <c r="BB1260" s="42">
        <f>'Data Entry'!BK1289</f>
        <v>0</v>
      </c>
      <c r="BC1260" s="291">
        <f t="shared" si="314"/>
        <v>0</v>
      </c>
      <c r="BD1260" s="42">
        <f>'Data Entry'!BL1289</f>
        <v>0</v>
      </c>
      <c r="BE1260" s="42">
        <f>'Data Entry'!BM1289</f>
        <v>0</v>
      </c>
      <c r="BF1260" s="291">
        <f t="shared" si="315"/>
        <v>0</v>
      </c>
      <c r="BG1260" s="305">
        <f t="shared" si="316"/>
        <v>0</v>
      </c>
      <c r="BH1260" s="288" t="str">
        <f>IFERROR((BG1260*'Data Entry'!$F$18)/'Data Entry'!$E$18,"")</f>
        <v/>
      </c>
      <c r="BI1260" s="305">
        <f t="shared" si="317"/>
        <v>0</v>
      </c>
      <c r="BJ1260" s="288" t="str">
        <f t="shared" si="318"/>
        <v/>
      </c>
      <c r="BK1260" s="307" t="str">
        <f t="shared" si="319"/>
        <v/>
      </c>
    </row>
    <row r="1261" spans="1:63" ht="27" x14ac:dyDescent="0.2">
      <c r="A1261" s="119" t="str">
        <f>'Data Entry'!D1290</f>
        <v>Respondent 1257</v>
      </c>
      <c r="B1261" s="52">
        <f>'Data Entry'!AN1290</f>
        <v>0</v>
      </c>
      <c r="C1261" s="52" t="str">
        <f>'Data Entry'!BX1290</f>
        <v/>
      </c>
      <c r="D1261" s="42" t="str">
        <f>'Data Entry'!BU1290</f>
        <v>No disability</v>
      </c>
      <c r="E1261" s="42">
        <f>'Data Entry'!O1290</f>
        <v>0</v>
      </c>
      <c r="F1261" s="42">
        <f>'Data Entry'!P1290</f>
        <v>0</v>
      </c>
      <c r="G1261" s="42">
        <f>'Data Entry'!Q1290</f>
        <v>0</v>
      </c>
      <c r="H1261" s="291">
        <f t="shared" si="304"/>
        <v>0</v>
      </c>
      <c r="I1261" s="42">
        <f>'Data Entry'!R1290</f>
        <v>0</v>
      </c>
      <c r="J1261" s="42">
        <f>'Data Entry'!S1290</f>
        <v>0</v>
      </c>
      <c r="K1261" s="42">
        <f>'Data Entry'!T1290</f>
        <v>0</v>
      </c>
      <c r="L1261" s="42">
        <f>'Data Entry'!U1290</f>
        <v>0</v>
      </c>
      <c r="M1261" s="291">
        <f t="shared" si="308"/>
        <v>0</v>
      </c>
      <c r="N1261" s="42">
        <f>'Data Entry'!V1290</f>
        <v>0</v>
      </c>
      <c r="O1261" s="42">
        <f>'Data Entry'!W1290</f>
        <v>0</v>
      </c>
      <c r="P1261" s="291">
        <f t="shared" si="309"/>
        <v>0</v>
      </c>
      <c r="Q1261" s="42">
        <f>'Data Entry'!X1290</f>
        <v>0</v>
      </c>
      <c r="R1261" s="42">
        <f>'Data Entry'!Y1290</f>
        <v>0</v>
      </c>
      <c r="S1261" s="42">
        <f>'Data Entry'!Z1290</f>
        <v>0</v>
      </c>
      <c r="T1261" s="291">
        <f t="shared" si="305"/>
        <v>0</v>
      </c>
      <c r="U1261" s="42">
        <f>'Data Entry'!AA1290</f>
        <v>0</v>
      </c>
      <c r="V1261" s="42">
        <f>'Data Entry'!AB1290</f>
        <v>0</v>
      </c>
      <c r="W1261" s="42">
        <f>'Data Entry'!AC1290</f>
        <v>0</v>
      </c>
      <c r="X1261" s="42">
        <f>'Data Entry'!AD1290</f>
        <v>0</v>
      </c>
      <c r="Y1261" s="291">
        <f t="shared" si="310"/>
        <v>0</v>
      </c>
      <c r="Z1261" s="42">
        <f>'Data Entry'!AE1290</f>
        <v>0</v>
      </c>
      <c r="AA1261" s="42">
        <f>'Data Entry'!AF1290</f>
        <v>0</v>
      </c>
      <c r="AB1261" s="291">
        <f t="shared" si="311"/>
        <v>0</v>
      </c>
      <c r="AC1261" s="42">
        <f>'Data Entry'!AH1290</f>
        <v>0</v>
      </c>
      <c r="AD1261" s="42">
        <f>'Data Entry'!AI1290</f>
        <v>0</v>
      </c>
      <c r="AE1261" s="42">
        <f>'Data Entry'!AJ1290</f>
        <v>0</v>
      </c>
      <c r="AF1261" s="42">
        <f>'Data Entry'!AK1290</f>
        <v>0</v>
      </c>
      <c r="AG1261" s="42">
        <f>'Data Entry'!AL1290</f>
        <v>0</v>
      </c>
      <c r="AH1261" s="42">
        <f>'Data Entry'!AM1290</f>
        <v>0</v>
      </c>
      <c r="AI1261" s="42">
        <f>'Data Entry'!AV1290</f>
        <v>0</v>
      </c>
      <c r="AJ1261" s="42">
        <f>'Data Entry'!AW1290</f>
        <v>0</v>
      </c>
      <c r="AK1261" s="42">
        <f>'Data Entry'!AX1290</f>
        <v>0</v>
      </c>
      <c r="AL1261" s="291">
        <f t="shared" si="306"/>
        <v>0</v>
      </c>
      <c r="AM1261" s="42">
        <f>'Data Entry'!AY1290</f>
        <v>0</v>
      </c>
      <c r="AN1261" s="42">
        <f>'Data Entry'!AZ1290</f>
        <v>0</v>
      </c>
      <c r="AO1261" s="42">
        <f>'Data Entry'!BA1290</f>
        <v>0</v>
      </c>
      <c r="AP1261" s="42">
        <f>'Data Entry'!BB1290</f>
        <v>0</v>
      </c>
      <c r="AQ1261" s="291">
        <f t="shared" si="312"/>
        <v>0</v>
      </c>
      <c r="AR1261" s="42">
        <f>'Data Entry'!BC1290</f>
        <v>0</v>
      </c>
      <c r="AS1261" s="42">
        <f>'Data Entry'!BD1290</f>
        <v>0</v>
      </c>
      <c r="AT1261" s="291">
        <f t="shared" si="313"/>
        <v>0</v>
      </c>
      <c r="AU1261" s="42">
        <f>'Data Entry'!BE1290</f>
        <v>0</v>
      </c>
      <c r="AV1261" s="42">
        <f>'Data Entry'!BF1290</f>
        <v>0</v>
      </c>
      <c r="AW1261" s="42">
        <f>'Data Entry'!BG1290</f>
        <v>0</v>
      </c>
      <c r="AX1261" s="291">
        <f t="shared" si="307"/>
        <v>0</v>
      </c>
      <c r="AY1261" s="42">
        <f>'Data Entry'!BH1290</f>
        <v>0</v>
      </c>
      <c r="AZ1261" s="42">
        <f>'Data Entry'!BI1290</f>
        <v>0</v>
      </c>
      <c r="BA1261" s="42">
        <f>'Data Entry'!BJ1290</f>
        <v>0</v>
      </c>
      <c r="BB1261" s="42">
        <f>'Data Entry'!BK1290</f>
        <v>0</v>
      </c>
      <c r="BC1261" s="291">
        <f t="shared" si="314"/>
        <v>0</v>
      </c>
      <c r="BD1261" s="42">
        <f>'Data Entry'!BL1290</f>
        <v>0</v>
      </c>
      <c r="BE1261" s="42">
        <f>'Data Entry'!BM1290</f>
        <v>0</v>
      </c>
      <c r="BF1261" s="291">
        <f t="shared" si="315"/>
        <v>0</v>
      </c>
      <c r="BG1261" s="305">
        <f t="shared" si="316"/>
        <v>0</v>
      </c>
      <c r="BH1261" s="288" t="str">
        <f>IFERROR((BG1261*'Data Entry'!$F$18)/'Data Entry'!$E$18,"")</f>
        <v/>
      </c>
      <c r="BI1261" s="305">
        <f t="shared" si="317"/>
        <v>0</v>
      </c>
      <c r="BJ1261" s="288" t="str">
        <f t="shared" si="318"/>
        <v/>
      </c>
      <c r="BK1261" s="307" t="str">
        <f t="shared" si="319"/>
        <v/>
      </c>
    </row>
    <row r="1262" spans="1:63" ht="27" x14ac:dyDescent="0.2">
      <c r="A1262" s="119" t="str">
        <f>'Data Entry'!D1291</f>
        <v>Respondent 1258</v>
      </c>
      <c r="B1262" s="52">
        <f>'Data Entry'!AN1291</f>
        <v>0</v>
      </c>
      <c r="C1262" s="52" t="str">
        <f>'Data Entry'!BX1291</f>
        <v/>
      </c>
      <c r="D1262" s="42" t="str">
        <f>'Data Entry'!BU1291</f>
        <v>No disability</v>
      </c>
      <c r="E1262" s="42">
        <f>'Data Entry'!O1291</f>
        <v>0</v>
      </c>
      <c r="F1262" s="42">
        <f>'Data Entry'!P1291</f>
        <v>0</v>
      </c>
      <c r="G1262" s="42">
        <f>'Data Entry'!Q1291</f>
        <v>0</v>
      </c>
      <c r="H1262" s="291">
        <f t="shared" si="304"/>
        <v>0</v>
      </c>
      <c r="I1262" s="42">
        <f>'Data Entry'!R1291</f>
        <v>0</v>
      </c>
      <c r="J1262" s="42">
        <f>'Data Entry'!S1291</f>
        <v>0</v>
      </c>
      <c r="K1262" s="42">
        <f>'Data Entry'!T1291</f>
        <v>0</v>
      </c>
      <c r="L1262" s="42">
        <f>'Data Entry'!U1291</f>
        <v>0</v>
      </c>
      <c r="M1262" s="291">
        <f t="shared" si="308"/>
        <v>0</v>
      </c>
      <c r="N1262" s="42">
        <f>'Data Entry'!V1291</f>
        <v>0</v>
      </c>
      <c r="O1262" s="42">
        <f>'Data Entry'!W1291</f>
        <v>0</v>
      </c>
      <c r="P1262" s="291">
        <f t="shared" si="309"/>
        <v>0</v>
      </c>
      <c r="Q1262" s="42">
        <f>'Data Entry'!X1291</f>
        <v>0</v>
      </c>
      <c r="R1262" s="42">
        <f>'Data Entry'!Y1291</f>
        <v>0</v>
      </c>
      <c r="S1262" s="42">
        <f>'Data Entry'!Z1291</f>
        <v>0</v>
      </c>
      <c r="T1262" s="291">
        <f t="shared" si="305"/>
        <v>0</v>
      </c>
      <c r="U1262" s="42">
        <f>'Data Entry'!AA1291</f>
        <v>0</v>
      </c>
      <c r="V1262" s="42">
        <f>'Data Entry'!AB1291</f>
        <v>0</v>
      </c>
      <c r="W1262" s="42">
        <f>'Data Entry'!AC1291</f>
        <v>0</v>
      </c>
      <c r="X1262" s="42">
        <f>'Data Entry'!AD1291</f>
        <v>0</v>
      </c>
      <c r="Y1262" s="291">
        <f t="shared" si="310"/>
        <v>0</v>
      </c>
      <c r="Z1262" s="42">
        <f>'Data Entry'!AE1291</f>
        <v>0</v>
      </c>
      <c r="AA1262" s="42">
        <f>'Data Entry'!AF1291</f>
        <v>0</v>
      </c>
      <c r="AB1262" s="291">
        <f t="shared" si="311"/>
        <v>0</v>
      </c>
      <c r="AC1262" s="42">
        <f>'Data Entry'!AH1291</f>
        <v>0</v>
      </c>
      <c r="AD1262" s="42">
        <f>'Data Entry'!AI1291</f>
        <v>0</v>
      </c>
      <c r="AE1262" s="42">
        <f>'Data Entry'!AJ1291</f>
        <v>0</v>
      </c>
      <c r="AF1262" s="42">
        <f>'Data Entry'!AK1291</f>
        <v>0</v>
      </c>
      <c r="AG1262" s="42">
        <f>'Data Entry'!AL1291</f>
        <v>0</v>
      </c>
      <c r="AH1262" s="42">
        <f>'Data Entry'!AM1291</f>
        <v>0</v>
      </c>
      <c r="AI1262" s="42">
        <f>'Data Entry'!AV1291</f>
        <v>0</v>
      </c>
      <c r="AJ1262" s="42">
        <f>'Data Entry'!AW1291</f>
        <v>0</v>
      </c>
      <c r="AK1262" s="42">
        <f>'Data Entry'!AX1291</f>
        <v>0</v>
      </c>
      <c r="AL1262" s="291">
        <f t="shared" si="306"/>
        <v>0</v>
      </c>
      <c r="AM1262" s="42">
        <f>'Data Entry'!AY1291</f>
        <v>0</v>
      </c>
      <c r="AN1262" s="42">
        <f>'Data Entry'!AZ1291</f>
        <v>0</v>
      </c>
      <c r="AO1262" s="42">
        <f>'Data Entry'!BA1291</f>
        <v>0</v>
      </c>
      <c r="AP1262" s="42">
        <f>'Data Entry'!BB1291</f>
        <v>0</v>
      </c>
      <c r="AQ1262" s="291">
        <f t="shared" si="312"/>
        <v>0</v>
      </c>
      <c r="AR1262" s="42">
        <f>'Data Entry'!BC1291</f>
        <v>0</v>
      </c>
      <c r="AS1262" s="42">
        <f>'Data Entry'!BD1291</f>
        <v>0</v>
      </c>
      <c r="AT1262" s="291">
        <f t="shared" si="313"/>
        <v>0</v>
      </c>
      <c r="AU1262" s="42">
        <f>'Data Entry'!BE1291</f>
        <v>0</v>
      </c>
      <c r="AV1262" s="42">
        <f>'Data Entry'!BF1291</f>
        <v>0</v>
      </c>
      <c r="AW1262" s="42">
        <f>'Data Entry'!BG1291</f>
        <v>0</v>
      </c>
      <c r="AX1262" s="291">
        <f t="shared" si="307"/>
        <v>0</v>
      </c>
      <c r="AY1262" s="42">
        <f>'Data Entry'!BH1291</f>
        <v>0</v>
      </c>
      <c r="AZ1262" s="42">
        <f>'Data Entry'!BI1291</f>
        <v>0</v>
      </c>
      <c r="BA1262" s="42">
        <f>'Data Entry'!BJ1291</f>
        <v>0</v>
      </c>
      <c r="BB1262" s="42">
        <f>'Data Entry'!BK1291</f>
        <v>0</v>
      </c>
      <c r="BC1262" s="291">
        <f t="shared" si="314"/>
        <v>0</v>
      </c>
      <c r="BD1262" s="42">
        <f>'Data Entry'!BL1291</f>
        <v>0</v>
      </c>
      <c r="BE1262" s="42">
        <f>'Data Entry'!BM1291</f>
        <v>0</v>
      </c>
      <c r="BF1262" s="291">
        <f t="shared" si="315"/>
        <v>0</v>
      </c>
      <c r="BG1262" s="305">
        <f t="shared" si="316"/>
        <v>0</v>
      </c>
      <c r="BH1262" s="288" t="str">
        <f>IFERROR((BG1262*'Data Entry'!$F$18)/'Data Entry'!$E$18,"")</f>
        <v/>
      </c>
      <c r="BI1262" s="305">
        <f t="shared" si="317"/>
        <v>0</v>
      </c>
      <c r="BJ1262" s="288" t="str">
        <f t="shared" si="318"/>
        <v/>
      </c>
      <c r="BK1262" s="307" t="str">
        <f t="shared" si="319"/>
        <v/>
      </c>
    </row>
    <row r="1263" spans="1:63" ht="27" x14ac:dyDescent="0.2">
      <c r="A1263" s="119" t="str">
        <f>'Data Entry'!D1292</f>
        <v>Respondent 1259</v>
      </c>
      <c r="B1263" s="52">
        <f>'Data Entry'!AN1292</f>
        <v>0</v>
      </c>
      <c r="C1263" s="52" t="str">
        <f>'Data Entry'!BX1292</f>
        <v/>
      </c>
      <c r="D1263" s="42" t="str">
        <f>'Data Entry'!BU1292</f>
        <v>No disability</v>
      </c>
      <c r="E1263" s="42">
        <f>'Data Entry'!O1292</f>
        <v>0</v>
      </c>
      <c r="F1263" s="42">
        <f>'Data Entry'!P1292</f>
        <v>0</v>
      </c>
      <c r="G1263" s="42">
        <f>'Data Entry'!Q1292</f>
        <v>0</v>
      </c>
      <c r="H1263" s="291">
        <f t="shared" si="304"/>
        <v>0</v>
      </c>
      <c r="I1263" s="42">
        <f>'Data Entry'!R1292</f>
        <v>0</v>
      </c>
      <c r="J1263" s="42">
        <f>'Data Entry'!S1292</f>
        <v>0</v>
      </c>
      <c r="K1263" s="42">
        <f>'Data Entry'!T1292</f>
        <v>0</v>
      </c>
      <c r="L1263" s="42">
        <f>'Data Entry'!U1292</f>
        <v>0</v>
      </c>
      <c r="M1263" s="291">
        <f t="shared" si="308"/>
        <v>0</v>
      </c>
      <c r="N1263" s="42">
        <f>'Data Entry'!V1292</f>
        <v>0</v>
      </c>
      <c r="O1263" s="42">
        <f>'Data Entry'!W1292</f>
        <v>0</v>
      </c>
      <c r="P1263" s="291">
        <f t="shared" si="309"/>
        <v>0</v>
      </c>
      <c r="Q1263" s="42">
        <f>'Data Entry'!X1292</f>
        <v>0</v>
      </c>
      <c r="R1263" s="42">
        <f>'Data Entry'!Y1292</f>
        <v>0</v>
      </c>
      <c r="S1263" s="42">
        <f>'Data Entry'!Z1292</f>
        <v>0</v>
      </c>
      <c r="T1263" s="291">
        <f t="shared" si="305"/>
        <v>0</v>
      </c>
      <c r="U1263" s="42">
        <f>'Data Entry'!AA1292</f>
        <v>0</v>
      </c>
      <c r="V1263" s="42">
        <f>'Data Entry'!AB1292</f>
        <v>0</v>
      </c>
      <c r="W1263" s="42">
        <f>'Data Entry'!AC1292</f>
        <v>0</v>
      </c>
      <c r="X1263" s="42">
        <f>'Data Entry'!AD1292</f>
        <v>0</v>
      </c>
      <c r="Y1263" s="291">
        <f t="shared" si="310"/>
        <v>0</v>
      </c>
      <c r="Z1263" s="42">
        <f>'Data Entry'!AE1292</f>
        <v>0</v>
      </c>
      <c r="AA1263" s="42">
        <f>'Data Entry'!AF1292</f>
        <v>0</v>
      </c>
      <c r="AB1263" s="291">
        <f t="shared" si="311"/>
        <v>0</v>
      </c>
      <c r="AC1263" s="42">
        <f>'Data Entry'!AH1292</f>
        <v>0</v>
      </c>
      <c r="AD1263" s="42">
        <f>'Data Entry'!AI1292</f>
        <v>0</v>
      </c>
      <c r="AE1263" s="42">
        <f>'Data Entry'!AJ1292</f>
        <v>0</v>
      </c>
      <c r="AF1263" s="42">
        <f>'Data Entry'!AK1292</f>
        <v>0</v>
      </c>
      <c r="AG1263" s="42">
        <f>'Data Entry'!AL1292</f>
        <v>0</v>
      </c>
      <c r="AH1263" s="42">
        <f>'Data Entry'!AM1292</f>
        <v>0</v>
      </c>
      <c r="AI1263" s="42">
        <f>'Data Entry'!AV1292</f>
        <v>0</v>
      </c>
      <c r="AJ1263" s="42">
        <f>'Data Entry'!AW1292</f>
        <v>0</v>
      </c>
      <c r="AK1263" s="42">
        <f>'Data Entry'!AX1292</f>
        <v>0</v>
      </c>
      <c r="AL1263" s="291">
        <f t="shared" si="306"/>
        <v>0</v>
      </c>
      <c r="AM1263" s="42">
        <f>'Data Entry'!AY1292</f>
        <v>0</v>
      </c>
      <c r="AN1263" s="42">
        <f>'Data Entry'!AZ1292</f>
        <v>0</v>
      </c>
      <c r="AO1263" s="42">
        <f>'Data Entry'!BA1292</f>
        <v>0</v>
      </c>
      <c r="AP1263" s="42">
        <f>'Data Entry'!BB1292</f>
        <v>0</v>
      </c>
      <c r="AQ1263" s="291">
        <f t="shared" si="312"/>
        <v>0</v>
      </c>
      <c r="AR1263" s="42">
        <f>'Data Entry'!BC1292</f>
        <v>0</v>
      </c>
      <c r="AS1263" s="42">
        <f>'Data Entry'!BD1292</f>
        <v>0</v>
      </c>
      <c r="AT1263" s="291">
        <f t="shared" si="313"/>
        <v>0</v>
      </c>
      <c r="AU1263" s="42">
        <f>'Data Entry'!BE1292</f>
        <v>0</v>
      </c>
      <c r="AV1263" s="42">
        <f>'Data Entry'!BF1292</f>
        <v>0</v>
      </c>
      <c r="AW1263" s="42">
        <f>'Data Entry'!BG1292</f>
        <v>0</v>
      </c>
      <c r="AX1263" s="291">
        <f t="shared" si="307"/>
        <v>0</v>
      </c>
      <c r="AY1263" s="42">
        <f>'Data Entry'!BH1292</f>
        <v>0</v>
      </c>
      <c r="AZ1263" s="42">
        <f>'Data Entry'!BI1292</f>
        <v>0</v>
      </c>
      <c r="BA1263" s="42">
        <f>'Data Entry'!BJ1292</f>
        <v>0</v>
      </c>
      <c r="BB1263" s="42">
        <f>'Data Entry'!BK1292</f>
        <v>0</v>
      </c>
      <c r="BC1263" s="291">
        <f t="shared" si="314"/>
        <v>0</v>
      </c>
      <c r="BD1263" s="42">
        <f>'Data Entry'!BL1292</f>
        <v>0</v>
      </c>
      <c r="BE1263" s="42">
        <f>'Data Entry'!BM1292</f>
        <v>0</v>
      </c>
      <c r="BF1263" s="291">
        <f t="shared" si="315"/>
        <v>0</v>
      </c>
      <c r="BG1263" s="305">
        <f t="shared" si="316"/>
        <v>0</v>
      </c>
      <c r="BH1263" s="288" t="str">
        <f>IFERROR((BG1263*'Data Entry'!$F$18)/'Data Entry'!$E$18,"")</f>
        <v/>
      </c>
      <c r="BI1263" s="305">
        <f t="shared" si="317"/>
        <v>0</v>
      </c>
      <c r="BJ1263" s="288" t="str">
        <f t="shared" si="318"/>
        <v/>
      </c>
      <c r="BK1263" s="307" t="str">
        <f t="shared" si="319"/>
        <v/>
      </c>
    </row>
    <row r="1264" spans="1:63" ht="27" x14ac:dyDescent="0.2">
      <c r="A1264" s="119" t="str">
        <f>'Data Entry'!D1293</f>
        <v>Respondent 1260</v>
      </c>
      <c r="B1264" s="52">
        <f>'Data Entry'!AN1293</f>
        <v>0</v>
      </c>
      <c r="C1264" s="52" t="str">
        <f>'Data Entry'!BX1293</f>
        <v/>
      </c>
      <c r="D1264" s="42" t="str">
        <f>'Data Entry'!BU1293</f>
        <v>No disability</v>
      </c>
      <c r="E1264" s="42">
        <f>'Data Entry'!O1293</f>
        <v>0</v>
      </c>
      <c r="F1264" s="42">
        <f>'Data Entry'!P1293</f>
        <v>0</v>
      </c>
      <c r="G1264" s="42">
        <f>'Data Entry'!Q1293</f>
        <v>0</v>
      </c>
      <c r="H1264" s="291">
        <f t="shared" si="304"/>
        <v>0</v>
      </c>
      <c r="I1264" s="42">
        <f>'Data Entry'!R1293</f>
        <v>0</v>
      </c>
      <c r="J1264" s="42">
        <f>'Data Entry'!S1293</f>
        <v>0</v>
      </c>
      <c r="K1264" s="42">
        <f>'Data Entry'!T1293</f>
        <v>0</v>
      </c>
      <c r="L1264" s="42">
        <f>'Data Entry'!U1293</f>
        <v>0</v>
      </c>
      <c r="M1264" s="291">
        <f t="shared" si="308"/>
        <v>0</v>
      </c>
      <c r="N1264" s="42">
        <f>'Data Entry'!V1293</f>
        <v>0</v>
      </c>
      <c r="O1264" s="42">
        <f>'Data Entry'!W1293</f>
        <v>0</v>
      </c>
      <c r="P1264" s="291">
        <f t="shared" si="309"/>
        <v>0</v>
      </c>
      <c r="Q1264" s="42">
        <f>'Data Entry'!X1293</f>
        <v>0</v>
      </c>
      <c r="R1264" s="42">
        <f>'Data Entry'!Y1293</f>
        <v>0</v>
      </c>
      <c r="S1264" s="42">
        <f>'Data Entry'!Z1293</f>
        <v>0</v>
      </c>
      <c r="T1264" s="291">
        <f t="shared" si="305"/>
        <v>0</v>
      </c>
      <c r="U1264" s="42">
        <f>'Data Entry'!AA1293</f>
        <v>0</v>
      </c>
      <c r="V1264" s="42">
        <f>'Data Entry'!AB1293</f>
        <v>0</v>
      </c>
      <c r="W1264" s="42">
        <f>'Data Entry'!AC1293</f>
        <v>0</v>
      </c>
      <c r="X1264" s="42">
        <f>'Data Entry'!AD1293</f>
        <v>0</v>
      </c>
      <c r="Y1264" s="291">
        <f t="shared" si="310"/>
        <v>0</v>
      </c>
      <c r="Z1264" s="42">
        <f>'Data Entry'!AE1293</f>
        <v>0</v>
      </c>
      <c r="AA1264" s="42">
        <f>'Data Entry'!AF1293</f>
        <v>0</v>
      </c>
      <c r="AB1264" s="291">
        <f t="shared" si="311"/>
        <v>0</v>
      </c>
      <c r="AC1264" s="42">
        <f>'Data Entry'!AH1293</f>
        <v>0</v>
      </c>
      <c r="AD1264" s="42">
        <f>'Data Entry'!AI1293</f>
        <v>0</v>
      </c>
      <c r="AE1264" s="42">
        <f>'Data Entry'!AJ1293</f>
        <v>0</v>
      </c>
      <c r="AF1264" s="42">
        <f>'Data Entry'!AK1293</f>
        <v>0</v>
      </c>
      <c r="AG1264" s="42">
        <f>'Data Entry'!AL1293</f>
        <v>0</v>
      </c>
      <c r="AH1264" s="42">
        <f>'Data Entry'!AM1293</f>
        <v>0</v>
      </c>
      <c r="AI1264" s="42">
        <f>'Data Entry'!AV1293</f>
        <v>0</v>
      </c>
      <c r="AJ1264" s="42">
        <f>'Data Entry'!AW1293</f>
        <v>0</v>
      </c>
      <c r="AK1264" s="42">
        <f>'Data Entry'!AX1293</f>
        <v>0</v>
      </c>
      <c r="AL1264" s="291">
        <f t="shared" si="306"/>
        <v>0</v>
      </c>
      <c r="AM1264" s="42">
        <f>'Data Entry'!AY1293</f>
        <v>0</v>
      </c>
      <c r="AN1264" s="42">
        <f>'Data Entry'!AZ1293</f>
        <v>0</v>
      </c>
      <c r="AO1264" s="42">
        <f>'Data Entry'!BA1293</f>
        <v>0</v>
      </c>
      <c r="AP1264" s="42">
        <f>'Data Entry'!BB1293</f>
        <v>0</v>
      </c>
      <c r="AQ1264" s="291">
        <f t="shared" si="312"/>
        <v>0</v>
      </c>
      <c r="AR1264" s="42">
        <f>'Data Entry'!BC1293</f>
        <v>0</v>
      </c>
      <c r="AS1264" s="42">
        <f>'Data Entry'!BD1293</f>
        <v>0</v>
      </c>
      <c r="AT1264" s="291">
        <f t="shared" si="313"/>
        <v>0</v>
      </c>
      <c r="AU1264" s="42">
        <f>'Data Entry'!BE1293</f>
        <v>0</v>
      </c>
      <c r="AV1264" s="42">
        <f>'Data Entry'!BF1293</f>
        <v>0</v>
      </c>
      <c r="AW1264" s="42">
        <f>'Data Entry'!BG1293</f>
        <v>0</v>
      </c>
      <c r="AX1264" s="291">
        <f t="shared" si="307"/>
        <v>0</v>
      </c>
      <c r="AY1264" s="42">
        <f>'Data Entry'!BH1293</f>
        <v>0</v>
      </c>
      <c r="AZ1264" s="42">
        <f>'Data Entry'!BI1293</f>
        <v>0</v>
      </c>
      <c r="BA1264" s="42">
        <f>'Data Entry'!BJ1293</f>
        <v>0</v>
      </c>
      <c r="BB1264" s="42">
        <f>'Data Entry'!BK1293</f>
        <v>0</v>
      </c>
      <c r="BC1264" s="291">
        <f t="shared" si="314"/>
        <v>0</v>
      </c>
      <c r="BD1264" s="42">
        <f>'Data Entry'!BL1293</f>
        <v>0</v>
      </c>
      <c r="BE1264" s="42">
        <f>'Data Entry'!BM1293</f>
        <v>0</v>
      </c>
      <c r="BF1264" s="291">
        <f t="shared" si="315"/>
        <v>0</v>
      </c>
      <c r="BG1264" s="305">
        <f t="shared" si="316"/>
        <v>0</v>
      </c>
      <c r="BH1264" s="288" t="str">
        <f>IFERROR((BG1264*'Data Entry'!$F$18)/'Data Entry'!$E$18,"")</f>
        <v/>
      </c>
      <c r="BI1264" s="305">
        <f t="shared" si="317"/>
        <v>0</v>
      </c>
      <c r="BJ1264" s="288" t="str">
        <f t="shared" si="318"/>
        <v/>
      </c>
      <c r="BK1264" s="307" t="str">
        <f t="shared" si="319"/>
        <v/>
      </c>
    </row>
    <row r="1265" spans="1:63" ht="27" x14ac:dyDescent="0.2">
      <c r="A1265" s="119" t="str">
        <f>'Data Entry'!D1294</f>
        <v>Respondent 1261</v>
      </c>
      <c r="B1265" s="52">
        <f>'Data Entry'!AN1294</f>
        <v>0</v>
      </c>
      <c r="C1265" s="52" t="str">
        <f>'Data Entry'!BX1294</f>
        <v/>
      </c>
      <c r="D1265" s="42" t="str">
        <f>'Data Entry'!BU1294</f>
        <v>No disability</v>
      </c>
      <c r="E1265" s="42">
        <f>'Data Entry'!O1294</f>
        <v>0</v>
      </c>
      <c r="F1265" s="42">
        <f>'Data Entry'!P1294</f>
        <v>0</v>
      </c>
      <c r="G1265" s="42">
        <f>'Data Entry'!Q1294</f>
        <v>0</v>
      </c>
      <c r="H1265" s="291">
        <f t="shared" si="304"/>
        <v>0</v>
      </c>
      <c r="I1265" s="42">
        <f>'Data Entry'!R1294</f>
        <v>0</v>
      </c>
      <c r="J1265" s="42">
        <f>'Data Entry'!S1294</f>
        <v>0</v>
      </c>
      <c r="K1265" s="42">
        <f>'Data Entry'!T1294</f>
        <v>0</v>
      </c>
      <c r="L1265" s="42">
        <f>'Data Entry'!U1294</f>
        <v>0</v>
      </c>
      <c r="M1265" s="291">
        <f t="shared" si="308"/>
        <v>0</v>
      </c>
      <c r="N1265" s="42">
        <f>'Data Entry'!V1294</f>
        <v>0</v>
      </c>
      <c r="O1265" s="42">
        <f>'Data Entry'!W1294</f>
        <v>0</v>
      </c>
      <c r="P1265" s="291">
        <f t="shared" si="309"/>
        <v>0</v>
      </c>
      <c r="Q1265" s="42">
        <f>'Data Entry'!X1294</f>
        <v>0</v>
      </c>
      <c r="R1265" s="42">
        <f>'Data Entry'!Y1294</f>
        <v>0</v>
      </c>
      <c r="S1265" s="42">
        <f>'Data Entry'!Z1294</f>
        <v>0</v>
      </c>
      <c r="T1265" s="291">
        <f t="shared" si="305"/>
        <v>0</v>
      </c>
      <c r="U1265" s="42">
        <f>'Data Entry'!AA1294</f>
        <v>0</v>
      </c>
      <c r="V1265" s="42">
        <f>'Data Entry'!AB1294</f>
        <v>0</v>
      </c>
      <c r="W1265" s="42">
        <f>'Data Entry'!AC1294</f>
        <v>0</v>
      </c>
      <c r="X1265" s="42">
        <f>'Data Entry'!AD1294</f>
        <v>0</v>
      </c>
      <c r="Y1265" s="291">
        <f t="shared" si="310"/>
        <v>0</v>
      </c>
      <c r="Z1265" s="42">
        <f>'Data Entry'!AE1294</f>
        <v>0</v>
      </c>
      <c r="AA1265" s="42">
        <f>'Data Entry'!AF1294</f>
        <v>0</v>
      </c>
      <c r="AB1265" s="291">
        <f t="shared" si="311"/>
        <v>0</v>
      </c>
      <c r="AC1265" s="42">
        <f>'Data Entry'!AH1294</f>
        <v>0</v>
      </c>
      <c r="AD1265" s="42">
        <f>'Data Entry'!AI1294</f>
        <v>0</v>
      </c>
      <c r="AE1265" s="42">
        <f>'Data Entry'!AJ1294</f>
        <v>0</v>
      </c>
      <c r="AF1265" s="42">
        <f>'Data Entry'!AK1294</f>
        <v>0</v>
      </c>
      <c r="AG1265" s="42">
        <f>'Data Entry'!AL1294</f>
        <v>0</v>
      </c>
      <c r="AH1265" s="42">
        <f>'Data Entry'!AM1294</f>
        <v>0</v>
      </c>
      <c r="AI1265" s="42">
        <f>'Data Entry'!AV1294</f>
        <v>0</v>
      </c>
      <c r="AJ1265" s="42">
        <f>'Data Entry'!AW1294</f>
        <v>0</v>
      </c>
      <c r="AK1265" s="42">
        <f>'Data Entry'!AX1294</f>
        <v>0</v>
      </c>
      <c r="AL1265" s="291">
        <f t="shared" si="306"/>
        <v>0</v>
      </c>
      <c r="AM1265" s="42">
        <f>'Data Entry'!AY1294</f>
        <v>0</v>
      </c>
      <c r="AN1265" s="42">
        <f>'Data Entry'!AZ1294</f>
        <v>0</v>
      </c>
      <c r="AO1265" s="42">
        <f>'Data Entry'!BA1294</f>
        <v>0</v>
      </c>
      <c r="AP1265" s="42">
        <f>'Data Entry'!BB1294</f>
        <v>0</v>
      </c>
      <c r="AQ1265" s="291">
        <f t="shared" si="312"/>
        <v>0</v>
      </c>
      <c r="AR1265" s="42">
        <f>'Data Entry'!BC1294</f>
        <v>0</v>
      </c>
      <c r="AS1265" s="42">
        <f>'Data Entry'!BD1294</f>
        <v>0</v>
      </c>
      <c r="AT1265" s="291">
        <f t="shared" si="313"/>
        <v>0</v>
      </c>
      <c r="AU1265" s="42">
        <f>'Data Entry'!BE1294</f>
        <v>0</v>
      </c>
      <c r="AV1265" s="42">
        <f>'Data Entry'!BF1294</f>
        <v>0</v>
      </c>
      <c r="AW1265" s="42">
        <f>'Data Entry'!BG1294</f>
        <v>0</v>
      </c>
      <c r="AX1265" s="291">
        <f t="shared" si="307"/>
        <v>0</v>
      </c>
      <c r="AY1265" s="42">
        <f>'Data Entry'!BH1294</f>
        <v>0</v>
      </c>
      <c r="AZ1265" s="42">
        <f>'Data Entry'!BI1294</f>
        <v>0</v>
      </c>
      <c r="BA1265" s="42">
        <f>'Data Entry'!BJ1294</f>
        <v>0</v>
      </c>
      <c r="BB1265" s="42">
        <f>'Data Entry'!BK1294</f>
        <v>0</v>
      </c>
      <c r="BC1265" s="291">
        <f t="shared" si="314"/>
        <v>0</v>
      </c>
      <c r="BD1265" s="42">
        <f>'Data Entry'!BL1294</f>
        <v>0</v>
      </c>
      <c r="BE1265" s="42">
        <f>'Data Entry'!BM1294</f>
        <v>0</v>
      </c>
      <c r="BF1265" s="291">
        <f t="shared" si="315"/>
        <v>0</v>
      </c>
      <c r="BG1265" s="305">
        <f t="shared" si="316"/>
        <v>0</v>
      </c>
      <c r="BH1265" s="288" t="str">
        <f>IFERROR((BG1265*'Data Entry'!$F$18)/'Data Entry'!$E$18,"")</f>
        <v/>
      </c>
      <c r="BI1265" s="305">
        <f t="shared" si="317"/>
        <v>0</v>
      </c>
      <c r="BJ1265" s="288" t="str">
        <f t="shared" si="318"/>
        <v/>
      </c>
      <c r="BK1265" s="307" t="str">
        <f t="shared" si="319"/>
        <v/>
      </c>
    </row>
    <row r="1266" spans="1:63" ht="27" x14ac:dyDescent="0.2">
      <c r="A1266" s="119" t="str">
        <f>'Data Entry'!D1295</f>
        <v>Respondent 1262</v>
      </c>
      <c r="B1266" s="52">
        <f>'Data Entry'!AN1295</f>
        <v>0</v>
      </c>
      <c r="C1266" s="52" t="str">
        <f>'Data Entry'!BX1295</f>
        <v/>
      </c>
      <c r="D1266" s="42" t="str">
        <f>'Data Entry'!BU1295</f>
        <v>No disability</v>
      </c>
      <c r="E1266" s="42">
        <f>'Data Entry'!O1295</f>
        <v>0</v>
      </c>
      <c r="F1266" s="42">
        <f>'Data Entry'!P1295</f>
        <v>0</v>
      </c>
      <c r="G1266" s="42">
        <f>'Data Entry'!Q1295</f>
        <v>0</v>
      </c>
      <c r="H1266" s="291">
        <f t="shared" si="304"/>
        <v>0</v>
      </c>
      <c r="I1266" s="42">
        <f>'Data Entry'!R1295</f>
        <v>0</v>
      </c>
      <c r="J1266" s="42">
        <f>'Data Entry'!S1295</f>
        <v>0</v>
      </c>
      <c r="K1266" s="42">
        <f>'Data Entry'!T1295</f>
        <v>0</v>
      </c>
      <c r="L1266" s="42">
        <f>'Data Entry'!U1295</f>
        <v>0</v>
      </c>
      <c r="M1266" s="291">
        <f t="shared" si="308"/>
        <v>0</v>
      </c>
      <c r="N1266" s="42">
        <f>'Data Entry'!V1295</f>
        <v>0</v>
      </c>
      <c r="O1266" s="42">
        <f>'Data Entry'!W1295</f>
        <v>0</v>
      </c>
      <c r="P1266" s="291">
        <f t="shared" si="309"/>
        <v>0</v>
      </c>
      <c r="Q1266" s="42">
        <f>'Data Entry'!X1295</f>
        <v>0</v>
      </c>
      <c r="R1266" s="42">
        <f>'Data Entry'!Y1295</f>
        <v>0</v>
      </c>
      <c r="S1266" s="42">
        <f>'Data Entry'!Z1295</f>
        <v>0</v>
      </c>
      <c r="T1266" s="291">
        <f t="shared" si="305"/>
        <v>0</v>
      </c>
      <c r="U1266" s="42">
        <f>'Data Entry'!AA1295</f>
        <v>0</v>
      </c>
      <c r="V1266" s="42">
        <f>'Data Entry'!AB1295</f>
        <v>0</v>
      </c>
      <c r="W1266" s="42">
        <f>'Data Entry'!AC1295</f>
        <v>0</v>
      </c>
      <c r="X1266" s="42">
        <f>'Data Entry'!AD1295</f>
        <v>0</v>
      </c>
      <c r="Y1266" s="291">
        <f t="shared" si="310"/>
        <v>0</v>
      </c>
      <c r="Z1266" s="42">
        <f>'Data Entry'!AE1295</f>
        <v>0</v>
      </c>
      <c r="AA1266" s="42">
        <f>'Data Entry'!AF1295</f>
        <v>0</v>
      </c>
      <c r="AB1266" s="291">
        <f t="shared" si="311"/>
        <v>0</v>
      </c>
      <c r="AC1266" s="42">
        <f>'Data Entry'!AH1295</f>
        <v>0</v>
      </c>
      <c r="AD1266" s="42">
        <f>'Data Entry'!AI1295</f>
        <v>0</v>
      </c>
      <c r="AE1266" s="42">
        <f>'Data Entry'!AJ1295</f>
        <v>0</v>
      </c>
      <c r="AF1266" s="42">
        <f>'Data Entry'!AK1295</f>
        <v>0</v>
      </c>
      <c r="AG1266" s="42">
        <f>'Data Entry'!AL1295</f>
        <v>0</v>
      </c>
      <c r="AH1266" s="42">
        <f>'Data Entry'!AM1295</f>
        <v>0</v>
      </c>
      <c r="AI1266" s="42">
        <f>'Data Entry'!AV1295</f>
        <v>0</v>
      </c>
      <c r="AJ1266" s="42">
        <f>'Data Entry'!AW1295</f>
        <v>0</v>
      </c>
      <c r="AK1266" s="42">
        <f>'Data Entry'!AX1295</f>
        <v>0</v>
      </c>
      <c r="AL1266" s="291">
        <f t="shared" si="306"/>
        <v>0</v>
      </c>
      <c r="AM1266" s="42">
        <f>'Data Entry'!AY1295</f>
        <v>0</v>
      </c>
      <c r="AN1266" s="42">
        <f>'Data Entry'!AZ1295</f>
        <v>0</v>
      </c>
      <c r="AO1266" s="42">
        <f>'Data Entry'!BA1295</f>
        <v>0</v>
      </c>
      <c r="AP1266" s="42">
        <f>'Data Entry'!BB1295</f>
        <v>0</v>
      </c>
      <c r="AQ1266" s="291">
        <f t="shared" si="312"/>
        <v>0</v>
      </c>
      <c r="AR1266" s="42">
        <f>'Data Entry'!BC1295</f>
        <v>0</v>
      </c>
      <c r="AS1266" s="42">
        <f>'Data Entry'!BD1295</f>
        <v>0</v>
      </c>
      <c r="AT1266" s="291">
        <f t="shared" si="313"/>
        <v>0</v>
      </c>
      <c r="AU1266" s="42">
        <f>'Data Entry'!BE1295</f>
        <v>0</v>
      </c>
      <c r="AV1266" s="42">
        <f>'Data Entry'!BF1295</f>
        <v>0</v>
      </c>
      <c r="AW1266" s="42">
        <f>'Data Entry'!BG1295</f>
        <v>0</v>
      </c>
      <c r="AX1266" s="291">
        <f t="shared" si="307"/>
        <v>0</v>
      </c>
      <c r="AY1266" s="42">
        <f>'Data Entry'!BH1295</f>
        <v>0</v>
      </c>
      <c r="AZ1266" s="42">
        <f>'Data Entry'!BI1295</f>
        <v>0</v>
      </c>
      <c r="BA1266" s="42">
        <f>'Data Entry'!BJ1295</f>
        <v>0</v>
      </c>
      <c r="BB1266" s="42">
        <f>'Data Entry'!BK1295</f>
        <v>0</v>
      </c>
      <c r="BC1266" s="291">
        <f t="shared" si="314"/>
        <v>0</v>
      </c>
      <c r="BD1266" s="42">
        <f>'Data Entry'!BL1295</f>
        <v>0</v>
      </c>
      <c r="BE1266" s="42">
        <f>'Data Entry'!BM1295</f>
        <v>0</v>
      </c>
      <c r="BF1266" s="291">
        <f t="shared" si="315"/>
        <v>0</v>
      </c>
      <c r="BG1266" s="305">
        <f t="shared" si="316"/>
        <v>0</v>
      </c>
      <c r="BH1266" s="288" t="str">
        <f>IFERROR((BG1266*'Data Entry'!$F$18)/'Data Entry'!$E$18,"")</f>
        <v/>
      </c>
      <c r="BI1266" s="305">
        <f t="shared" si="317"/>
        <v>0</v>
      </c>
      <c r="BJ1266" s="288" t="str">
        <f t="shared" si="318"/>
        <v/>
      </c>
      <c r="BK1266" s="307" t="str">
        <f t="shared" si="319"/>
        <v/>
      </c>
    </row>
    <row r="1267" spans="1:63" ht="27" x14ac:dyDescent="0.2">
      <c r="A1267" s="119" t="str">
        <f>'Data Entry'!D1296</f>
        <v>Respondent 1263</v>
      </c>
      <c r="B1267" s="52">
        <f>'Data Entry'!AN1296</f>
        <v>0</v>
      </c>
      <c r="C1267" s="52" t="str">
        <f>'Data Entry'!BX1296</f>
        <v/>
      </c>
      <c r="D1267" s="42" t="str">
        <f>'Data Entry'!BU1296</f>
        <v>No disability</v>
      </c>
      <c r="E1267" s="42">
        <f>'Data Entry'!O1296</f>
        <v>0</v>
      </c>
      <c r="F1267" s="42">
        <f>'Data Entry'!P1296</f>
        <v>0</v>
      </c>
      <c r="G1267" s="42">
        <f>'Data Entry'!Q1296</f>
        <v>0</v>
      </c>
      <c r="H1267" s="291">
        <f t="shared" si="304"/>
        <v>0</v>
      </c>
      <c r="I1267" s="42">
        <f>'Data Entry'!R1296</f>
        <v>0</v>
      </c>
      <c r="J1267" s="42">
        <f>'Data Entry'!S1296</f>
        <v>0</v>
      </c>
      <c r="K1267" s="42">
        <f>'Data Entry'!T1296</f>
        <v>0</v>
      </c>
      <c r="L1267" s="42">
        <f>'Data Entry'!U1296</f>
        <v>0</v>
      </c>
      <c r="M1267" s="291">
        <f t="shared" si="308"/>
        <v>0</v>
      </c>
      <c r="N1267" s="42">
        <f>'Data Entry'!V1296</f>
        <v>0</v>
      </c>
      <c r="O1267" s="42">
        <f>'Data Entry'!W1296</f>
        <v>0</v>
      </c>
      <c r="P1267" s="291">
        <f t="shared" si="309"/>
        <v>0</v>
      </c>
      <c r="Q1267" s="42">
        <f>'Data Entry'!X1296</f>
        <v>0</v>
      </c>
      <c r="R1267" s="42">
        <f>'Data Entry'!Y1296</f>
        <v>0</v>
      </c>
      <c r="S1267" s="42">
        <f>'Data Entry'!Z1296</f>
        <v>0</v>
      </c>
      <c r="T1267" s="291">
        <f t="shared" si="305"/>
        <v>0</v>
      </c>
      <c r="U1267" s="42">
        <f>'Data Entry'!AA1296</f>
        <v>0</v>
      </c>
      <c r="V1267" s="42">
        <f>'Data Entry'!AB1296</f>
        <v>0</v>
      </c>
      <c r="W1267" s="42">
        <f>'Data Entry'!AC1296</f>
        <v>0</v>
      </c>
      <c r="X1267" s="42">
        <f>'Data Entry'!AD1296</f>
        <v>0</v>
      </c>
      <c r="Y1267" s="291">
        <f t="shared" si="310"/>
        <v>0</v>
      </c>
      <c r="Z1267" s="42">
        <f>'Data Entry'!AE1296</f>
        <v>0</v>
      </c>
      <c r="AA1267" s="42">
        <f>'Data Entry'!AF1296</f>
        <v>0</v>
      </c>
      <c r="AB1267" s="291">
        <f t="shared" si="311"/>
        <v>0</v>
      </c>
      <c r="AC1267" s="42">
        <f>'Data Entry'!AH1296</f>
        <v>0</v>
      </c>
      <c r="AD1267" s="42">
        <f>'Data Entry'!AI1296</f>
        <v>0</v>
      </c>
      <c r="AE1267" s="42">
        <f>'Data Entry'!AJ1296</f>
        <v>0</v>
      </c>
      <c r="AF1267" s="42">
        <f>'Data Entry'!AK1296</f>
        <v>0</v>
      </c>
      <c r="AG1267" s="42">
        <f>'Data Entry'!AL1296</f>
        <v>0</v>
      </c>
      <c r="AH1267" s="42">
        <f>'Data Entry'!AM1296</f>
        <v>0</v>
      </c>
      <c r="AI1267" s="42">
        <f>'Data Entry'!AV1296</f>
        <v>0</v>
      </c>
      <c r="AJ1267" s="42">
        <f>'Data Entry'!AW1296</f>
        <v>0</v>
      </c>
      <c r="AK1267" s="42">
        <f>'Data Entry'!AX1296</f>
        <v>0</v>
      </c>
      <c r="AL1267" s="291">
        <f t="shared" si="306"/>
        <v>0</v>
      </c>
      <c r="AM1267" s="42">
        <f>'Data Entry'!AY1296</f>
        <v>0</v>
      </c>
      <c r="AN1267" s="42">
        <f>'Data Entry'!AZ1296</f>
        <v>0</v>
      </c>
      <c r="AO1267" s="42">
        <f>'Data Entry'!BA1296</f>
        <v>0</v>
      </c>
      <c r="AP1267" s="42">
        <f>'Data Entry'!BB1296</f>
        <v>0</v>
      </c>
      <c r="AQ1267" s="291">
        <f t="shared" si="312"/>
        <v>0</v>
      </c>
      <c r="AR1267" s="42">
        <f>'Data Entry'!BC1296</f>
        <v>0</v>
      </c>
      <c r="AS1267" s="42">
        <f>'Data Entry'!BD1296</f>
        <v>0</v>
      </c>
      <c r="AT1267" s="291">
        <f t="shared" si="313"/>
        <v>0</v>
      </c>
      <c r="AU1267" s="42">
        <f>'Data Entry'!BE1296</f>
        <v>0</v>
      </c>
      <c r="AV1267" s="42">
        <f>'Data Entry'!BF1296</f>
        <v>0</v>
      </c>
      <c r="AW1267" s="42">
        <f>'Data Entry'!BG1296</f>
        <v>0</v>
      </c>
      <c r="AX1267" s="291">
        <f t="shared" si="307"/>
        <v>0</v>
      </c>
      <c r="AY1267" s="42">
        <f>'Data Entry'!BH1296</f>
        <v>0</v>
      </c>
      <c r="AZ1267" s="42">
        <f>'Data Entry'!BI1296</f>
        <v>0</v>
      </c>
      <c r="BA1267" s="42">
        <f>'Data Entry'!BJ1296</f>
        <v>0</v>
      </c>
      <c r="BB1267" s="42">
        <f>'Data Entry'!BK1296</f>
        <v>0</v>
      </c>
      <c r="BC1267" s="291">
        <f t="shared" si="314"/>
        <v>0</v>
      </c>
      <c r="BD1267" s="42">
        <f>'Data Entry'!BL1296</f>
        <v>0</v>
      </c>
      <c r="BE1267" s="42">
        <f>'Data Entry'!BM1296</f>
        <v>0</v>
      </c>
      <c r="BF1267" s="291">
        <f t="shared" si="315"/>
        <v>0</v>
      </c>
      <c r="BG1267" s="305">
        <f t="shared" si="316"/>
        <v>0</v>
      </c>
      <c r="BH1267" s="288" t="str">
        <f>IFERROR((BG1267*'Data Entry'!$F$18)/'Data Entry'!$E$18,"")</f>
        <v/>
      </c>
      <c r="BI1267" s="305">
        <f t="shared" si="317"/>
        <v>0</v>
      </c>
      <c r="BJ1267" s="288" t="str">
        <f t="shared" si="318"/>
        <v/>
      </c>
      <c r="BK1267" s="307" t="str">
        <f t="shared" si="319"/>
        <v/>
      </c>
    </row>
    <row r="1268" spans="1:63" ht="27" x14ac:dyDescent="0.2">
      <c r="A1268" s="119" t="str">
        <f>'Data Entry'!D1297</f>
        <v>Respondent 1264</v>
      </c>
      <c r="B1268" s="52">
        <f>'Data Entry'!AN1297</f>
        <v>0</v>
      </c>
      <c r="C1268" s="52" t="str">
        <f>'Data Entry'!BX1297</f>
        <v/>
      </c>
      <c r="D1268" s="42" t="str">
        <f>'Data Entry'!BU1297</f>
        <v>No disability</v>
      </c>
      <c r="E1268" s="42">
        <f>'Data Entry'!O1297</f>
        <v>0</v>
      </c>
      <c r="F1268" s="42">
        <f>'Data Entry'!P1297</f>
        <v>0</v>
      </c>
      <c r="G1268" s="42">
        <f>'Data Entry'!Q1297</f>
        <v>0</v>
      </c>
      <c r="H1268" s="291">
        <f t="shared" si="304"/>
        <v>0</v>
      </c>
      <c r="I1268" s="42">
        <f>'Data Entry'!R1297</f>
        <v>0</v>
      </c>
      <c r="J1268" s="42">
        <f>'Data Entry'!S1297</f>
        <v>0</v>
      </c>
      <c r="K1268" s="42">
        <f>'Data Entry'!T1297</f>
        <v>0</v>
      </c>
      <c r="L1268" s="42">
        <f>'Data Entry'!U1297</f>
        <v>0</v>
      </c>
      <c r="M1268" s="291">
        <f t="shared" si="308"/>
        <v>0</v>
      </c>
      <c r="N1268" s="42">
        <f>'Data Entry'!V1297</f>
        <v>0</v>
      </c>
      <c r="O1268" s="42">
        <f>'Data Entry'!W1297</f>
        <v>0</v>
      </c>
      <c r="P1268" s="291">
        <f t="shared" si="309"/>
        <v>0</v>
      </c>
      <c r="Q1268" s="42">
        <f>'Data Entry'!X1297</f>
        <v>0</v>
      </c>
      <c r="R1268" s="42">
        <f>'Data Entry'!Y1297</f>
        <v>0</v>
      </c>
      <c r="S1268" s="42">
        <f>'Data Entry'!Z1297</f>
        <v>0</v>
      </c>
      <c r="T1268" s="291">
        <f t="shared" si="305"/>
        <v>0</v>
      </c>
      <c r="U1268" s="42">
        <f>'Data Entry'!AA1297</f>
        <v>0</v>
      </c>
      <c r="V1268" s="42">
        <f>'Data Entry'!AB1297</f>
        <v>0</v>
      </c>
      <c r="W1268" s="42">
        <f>'Data Entry'!AC1297</f>
        <v>0</v>
      </c>
      <c r="X1268" s="42">
        <f>'Data Entry'!AD1297</f>
        <v>0</v>
      </c>
      <c r="Y1268" s="291">
        <f t="shared" si="310"/>
        <v>0</v>
      </c>
      <c r="Z1268" s="42">
        <f>'Data Entry'!AE1297</f>
        <v>0</v>
      </c>
      <c r="AA1268" s="42">
        <f>'Data Entry'!AF1297</f>
        <v>0</v>
      </c>
      <c r="AB1268" s="291">
        <f t="shared" si="311"/>
        <v>0</v>
      </c>
      <c r="AC1268" s="42">
        <f>'Data Entry'!AH1297</f>
        <v>0</v>
      </c>
      <c r="AD1268" s="42">
        <f>'Data Entry'!AI1297</f>
        <v>0</v>
      </c>
      <c r="AE1268" s="42">
        <f>'Data Entry'!AJ1297</f>
        <v>0</v>
      </c>
      <c r="AF1268" s="42">
        <f>'Data Entry'!AK1297</f>
        <v>0</v>
      </c>
      <c r="AG1268" s="42">
        <f>'Data Entry'!AL1297</f>
        <v>0</v>
      </c>
      <c r="AH1268" s="42">
        <f>'Data Entry'!AM1297</f>
        <v>0</v>
      </c>
      <c r="AI1268" s="42">
        <f>'Data Entry'!AV1297</f>
        <v>0</v>
      </c>
      <c r="AJ1268" s="42">
        <f>'Data Entry'!AW1297</f>
        <v>0</v>
      </c>
      <c r="AK1268" s="42">
        <f>'Data Entry'!AX1297</f>
        <v>0</v>
      </c>
      <c r="AL1268" s="291">
        <f t="shared" si="306"/>
        <v>0</v>
      </c>
      <c r="AM1268" s="42">
        <f>'Data Entry'!AY1297</f>
        <v>0</v>
      </c>
      <c r="AN1268" s="42">
        <f>'Data Entry'!AZ1297</f>
        <v>0</v>
      </c>
      <c r="AO1268" s="42">
        <f>'Data Entry'!BA1297</f>
        <v>0</v>
      </c>
      <c r="AP1268" s="42">
        <f>'Data Entry'!BB1297</f>
        <v>0</v>
      </c>
      <c r="AQ1268" s="291">
        <f t="shared" si="312"/>
        <v>0</v>
      </c>
      <c r="AR1268" s="42">
        <f>'Data Entry'!BC1297</f>
        <v>0</v>
      </c>
      <c r="AS1268" s="42">
        <f>'Data Entry'!BD1297</f>
        <v>0</v>
      </c>
      <c r="AT1268" s="291">
        <f t="shared" si="313"/>
        <v>0</v>
      </c>
      <c r="AU1268" s="42">
        <f>'Data Entry'!BE1297</f>
        <v>0</v>
      </c>
      <c r="AV1268" s="42">
        <f>'Data Entry'!BF1297</f>
        <v>0</v>
      </c>
      <c r="AW1268" s="42">
        <f>'Data Entry'!BG1297</f>
        <v>0</v>
      </c>
      <c r="AX1268" s="291">
        <f t="shared" si="307"/>
        <v>0</v>
      </c>
      <c r="AY1268" s="42">
        <f>'Data Entry'!BH1297</f>
        <v>0</v>
      </c>
      <c r="AZ1268" s="42">
        <f>'Data Entry'!BI1297</f>
        <v>0</v>
      </c>
      <c r="BA1268" s="42">
        <f>'Data Entry'!BJ1297</f>
        <v>0</v>
      </c>
      <c r="BB1268" s="42">
        <f>'Data Entry'!BK1297</f>
        <v>0</v>
      </c>
      <c r="BC1268" s="291">
        <f t="shared" si="314"/>
        <v>0</v>
      </c>
      <c r="BD1268" s="42">
        <f>'Data Entry'!BL1297</f>
        <v>0</v>
      </c>
      <c r="BE1268" s="42">
        <f>'Data Entry'!BM1297</f>
        <v>0</v>
      </c>
      <c r="BF1268" s="291">
        <f t="shared" si="315"/>
        <v>0</v>
      </c>
      <c r="BG1268" s="305">
        <f t="shared" si="316"/>
        <v>0</v>
      </c>
      <c r="BH1268" s="288" t="str">
        <f>IFERROR((BG1268*'Data Entry'!$F$18)/'Data Entry'!$E$18,"")</f>
        <v/>
      </c>
      <c r="BI1268" s="305">
        <f t="shared" si="317"/>
        <v>0</v>
      </c>
      <c r="BJ1268" s="288" t="str">
        <f t="shared" si="318"/>
        <v/>
      </c>
      <c r="BK1268" s="307" t="str">
        <f t="shared" si="319"/>
        <v/>
      </c>
    </row>
    <row r="1269" spans="1:63" ht="27" x14ac:dyDescent="0.2">
      <c r="A1269" s="119" t="str">
        <f>'Data Entry'!D1298</f>
        <v>Respondent 1265</v>
      </c>
      <c r="B1269" s="52">
        <f>'Data Entry'!AN1298</f>
        <v>0</v>
      </c>
      <c r="C1269" s="52" t="str">
        <f>'Data Entry'!BX1298</f>
        <v/>
      </c>
      <c r="D1269" s="42" t="str">
        <f>'Data Entry'!BU1298</f>
        <v>No disability</v>
      </c>
      <c r="E1269" s="42">
        <f>'Data Entry'!O1298</f>
        <v>0</v>
      </c>
      <c r="F1269" s="42">
        <f>'Data Entry'!P1298</f>
        <v>0</v>
      </c>
      <c r="G1269" s="42">
        <f>'Data Entry'!Q1298</f>
        <v>0</v>
      </c>
      <c r="H1269" s="291">
        <f t="shared" si="304"/>
        <v>0</v>
      </c>
      <c r="I1269" s="42">
        <f>'Data Entry'!R1298</f>
        <v>0</v>
      </c>
      <c r="J1269" s="42">
        <f>'Data Entry'!S1298</f>
        <v>0</v>
      </c>
      <c r="K1269" s="42">
        <f>'Data Entry'!T1298</f>
        <v>0</v>
      </c>
      <c r="L1269" s="42">
        <f>'Data Entry'!U1298</f>
        <v>0</v>
      </c>
      <c r="M1269" s="291">
        <f t="shared" si="308"/>
        <v>0</v>
      </c>
      <c r="N1269" s="42">
        <f>'Data Entry'!V1298</f>
        <v>0</v>
      </c>
      <c r="O1269" s="42">
        <f>'Data Entry'!W1298</f>
        <v>0</v>
      </c>
      <c r="P1269" s="291">
        <f t="shared" si="309"/>
        <v>0</v>
      </c>
      <c r="Q1269" s="42">
        <f>'Data Entry'!X1298</f>
        <v>0</v>
      </c>
      <c r="R1269" s="42">
        <f>'Data Entry'!Y1298</f>
        <v>0</v>
      </c>
      <c r="S1269" s="42">
        <f>'Data Entry'!Z1298</f>
        <v>0</v>
      </c>
      <c r="T1269" s="291">
        <f t="shared" si="305"/>
        <v>0</v>
      </c>
      <c r="U1269" s="42">
        <f>'Data Entry'!AA1298</f>
        <v>0</v>
      </c>
      <c r="V1269" s="42">
        <f>'Data Entry'!AB1298</f>
        <v>0</v>
      </c>
      <c r="W1269" s="42">
        <f>'Data Entry'!AC1298</f>
        <v>0</v>
      </c>
      <c r="X1269" s="42">
        <f>'Data Entry'!AD1298</f>
        <v>0</v>
      </c>
      <c r="Y1269" s="291">
        <f t="shared" si="310"/>
        <v>0</v>
      </c>
      <c r="Z1269" s="42">
        <f>'Data Entry'!AE1298</f>
        <v>0</v>
      </c>
      <c r="AA1269" s="42">
        <f>'Data Entry'!AF1298</f>
        <v>0</v>
      </c>
      <c r="AB1269" s="291">
        <f t="shared" si="311"/>
        <v>0</v>
      </c>
      <c r="AC1269" s="42">
        <f>'Data Entry'!AH1298</f>
        <v>0</v>
      </c>
      <c r="AD1269" s="42">
        <f>'Data Entry'!AI1298</f>
        <v>0</v>
      </c>
      <c r="AE1269" s="42">
        <f>'Data Entry'!AJ1298</f>
        <v>0</v>
      </c>
      <c r="AF1269" s="42">
        <f>'Data Entry'!AK1298</f>
        <v>0</v>
      </c>
      <c r="AG1269" s="42">
        <f>'Data Entry'!AL1298</f>
        <v>0</v>
      </c>
      <c r="AH1269" s="42">
        <f>'Data Entry'!AM1298</f>
        <v>0</v>
      </c>
      <c r="AI1269" s="42">
        <f>'Data Entry'!AV1298</f>
        <v>0</v>
      </c>
      <c r="AJ1269" s="42">
        <f>'Data Entry'!AW1298</f>
        <v>0</v>
      </c>
      <c r="AK1269" s="42">
        <f>'Data Entry'!AX1298</f>
        <v>0</v>
      </c>
      <c r="AL1269" s="291">
        <f t="shared" si="306"/>
        <v>0</v>
      </c>
      <c r="AM1269" s="42">
        <f>'Data Entry'!AY1298</f>
        <v>0</v>
      </c>
      <c r="AN1269" s="42">
        <f>'Data Entry'!AZ1298</f>
        <v>0</v>
      </c>
      <c r="AO1269" s="42">
        <f>'Data Entry'!BA1298</f>
        <v>0</v>
      </c>
      <c r="AP1269" s="42">
        <f>'Data Entry'!BB1298</f>
        <v>0</v>
      </c>
      <c r="AQ1269" s="291">
        <f t="shared" si="312"/>
        <v>0</v>
      </c>
      <c r="AR1269" s="42">
        <f>'Data Entry'!BC1298</f>
        <v>0</v>
      </c>
      <c r="AS1269" s="42">
        <f>'Data Entry'!BD1298</f>
        <v>0</v>
      </c>
      <c r="AT1269" s="291">
        <f t="shared" si="313"/>
        <v>0</v>
      </c>
      <c r="AU1269" s="42">
        <f>'Data Entry'!BE1298</f>
        <v>0</v>
      </c>
      <c r="AV1269" s="42">
        <f>'Data Entry'!BF1298</f>
        <v>0</v>
      </c>
      <c r="AW1269" s="42">
        <f>'Data Entry'!BG1298</f>
        <v>0</v>
      </c>
      <c r="AX1269" s="291">
        <f t="shared" si="307"/>
        <v>0</v>
      </c>
      <c r="AY1269" s="42">
        <f>'Data Entry'!BH1298</f>
        <v>0</v>
      </c>
      <c r="AZ1269" s="42">
        <f>'Data Entry'!BI1298</f>
        <v>0</v>
      </c>
      <c r="BA1269" s="42">
        <f>'Data Entry'!BJ1298</f>
        <v>0</v>
      </c>
      <c r="BB1269" s="42">
        <f>'Data Entry'!BK1298</f>
        <v>0</v>
      </c>
      <c r="BC1269" s="291">
        <f t="shared" si="314"/>
        <v>0</v>
      </c>
      <c r="BD1269" s="42">
        <f>'Data Entry'!BL1298</f>
        <v>0</v>
      </c>
      <c r="BE1269" s="42">
        <f>'Data Entry'!BM1298</f>
        <v>0</v>
      </c>
      <c r="BF1269" s="291">
        <f t="shared" si="315"/>
        <v>0</v>
      </c>
      <c r="BG1269" s="305">
        <f t="shared" si="316"/>
        <v>0</v>
      </c>
      <c r="BH1269" s="288" t="str">
        <f>IFERROR((BG1269*'Data Entry'!$F$18)/'Data Entry'!$E$18,"")</f>
        <v/>
      </c>
      <c r="BI1269" s="305">
        <f t="shared" si="317"/>
        <v>0</v>
      </c>
      <c r="BJ1269" s="288" t="str">
        <f t="shared" si="318"/>
        <v/>
      </c>
      <c r="BK1269" s="307" t="str">
        <f t="shared" si="319"/>
        <v/>
      </c>
    </row>
    <row r="1270" spans="1:63" ht="27" x14ac:dyDescent="0.2">
      <c r="A1270" s="119" t="str">
        <f>'Data Entry'!D1299</f>
        <v>Respondent 1266</v>
      </c>
      <c r="B1270" s="52">
        <f>'Data Entry'!AN1299</f>
        <v>0</v>
      </c>
      <c r="C1270" s="52" t="str">
        <f>'Data Entry'!BX1299</f>
        <v/>
      </c>
      <c r="D1270" s="42" t="str">
        <f>'Data Entry'!BU1299</f>
        <v>No disability</v>
      </c>
      <c r="E1270" s="42">
        <f>'Data Entry'!O1299</f>
        <v>0</v>
      </c>
      <c r="F1270" s="42">
        <f>'Data Entry'!P1299</f>
        <v>0</v>
      </c>
      <c r="G1270" s="42">
        <f>'Data Entry'!Q1299</f>
        <v>0</v>
      </c>
      <c r="H1270" s="291">
        <f t="shared" si="304"/>
        <v>0</v>
      </c>
      <c r="I1270" s="42">
        <f>'Data Entry'!R1299</f>
        <v>0</v>
      </c>
      <c r="J1270" s="42">
        <f>'Data Entry'!S1299</f>
        <v>0</v>
      </c>
      <c r="K1270" s="42">
        <f>'Data Entry'!T1299</f>
        <v>0</v>
      </c>
      <c r="L1270" s="42">
        <f>'Data Entry'!U1299</f>
        <v>0</v>
      </c>
      <c r="M1270" s="291">
        <f t="shared" si="308"/>
        <v>0</v>
      </c>
      <c r="N1270" s="42">
        <f>'Data Entry'!V1299</f>
        <v>0</v>
      </c>
      <c r="O1270" s="42">
        <f>'Data Entry'!W1299</f>
        <v>0</v>
      </c>
      <c r="P1270" s="291">
        <f t="shared" si="309"/>
        <v>0</v>
      </c>
      <c r="Q1270" s="42">
        <f>'Data Entry'!X1299</f>
        <v>0</v>
      </c>
      <c r="R1270" s="42">
        <f>'Data Entry'!Y1299</f>
        <v>0</v>
      </c>
      <c r="S1270" s="42">
        <f>'Data Entry'!Z1299</f>
        <v>0</v>
      </c>
      <c r="T1270" s="291">
        <f t="shared" si="305"/>
        <v>0</v>
      </c>
      <c r="U1270" s="42">
        <f>'Data Entry'!AA1299</f>
        <v>0</v>
      </c>
      <c r="V1270" s="42">
        <f>'Data Entry'!AB1299</f>
        <v>0</v>
      </c>
      <c r="W1270" s="42">
        <f>'Data Entry'!AC1299</f>
        <v>0</v>
      </c>
      <c r="X1270" s="42">
        <f>'Data Entry'!AD1299</f>
        <v>0</v>
      </c>
      <c r="Y1270" s="291">
        <f t="shared" si="310"/>
        <v>0</v>
      </c>
      <c r="Z1270" s="42">
        <f>'Data Entry'!AE1299</f>
        <v>0</v>
      </c>
      <c r="AA1270" s="42">
        <f>'Data Entry'!AF1299</f>
        <v>0</v>
      </c>
      <c r="AB1270" s="291">
        <f t="shared" si="311"/>
        <v>0</v>
      </c>
      <c r="AC1270" s="42">
        <f>'Data Entry'!AH1299</f>
        <v>0</v>
      </c>
      <c r="AD1270" s="42">
        <f>'Data Entry'!AI1299</f>
        <v>0</v>
      </c>
      <c r="AE1270" s="42">
        <f>'Data Entry'!AJ1299</f>
        <v>0</v>
      </c>
      <c r="AF1270" s="42">
        <f>'Data Entry'!AK1299</f>
        <v>0</v>
      </c>
      <c r="AG1270" s="42">
        <f>'Data Entry'!AL1299</f>
        <v>0</v>
      </c>
      <c r="AH1270" s="42">
        <f>'Data Entry'!AM1299</f>
        <v>0</v>
      </c>
      <c r="AI1270" s="42">
        <f>'Data Entry'!AV1299</f>
        <v>0</v>
      </c>
      <c r="AJ1270" s="42">
        <f>'Data Entry'!AW1299</f>
        <v>0</v>
      </c>
      <c r="AK1270" s="42">
        <f>'Data Entry'!AX1299</f>
        <v>0</v>
      </c>
      <c r="AL1270" s="291">
        <f t="shared" si="306"/>
        <v>0</v>
      </c>
      <c r="AM1270" s="42">
        <f>'Data Entry'!AY1299</f>
        <v>0</v>
      </c>
      <c r="AN1270" s="42">
        <f>'Data Entry'!AZ1299</f>
        <v>0</v>
      </c>
      <c r="AO1270" s="42">
        <f>'Data Entry'!BA1299</f>
        <v>0</v>
      </c>
      <c r="AP1270" s="42">
        <f>'Data Entry'!BB1299</f>
        <v>0</v>
      </c>
      <c r="AQ1270" s="291">
        <f t="shared" si="312"/>
        <v>0</v>
      </c>
      <c r="AR1270" s="42">
        <f>'Data Entry'!BC1299</f>
        <v>0</v>
      </c>
      <c r="AS1270" s="42">
        <f>'Data Entry'!BD1299</f>
        <v>0</v>
      </c>
      <c r="AT1270" s="291">
        <f t="shared" si="313"/>
        <v>0</v>
      </c>
      <c r="AU1270" s="42">
        <f>'Data Entry'!BE1299</f>
        <v>0</v>
      </c>
      <c r="AV1270" s="42">
        <f>'Data Entry'!BF1299</f>
        <v>0</v>
      </c>
      <c r="AW1270" s="42">
        <f>'Data Entry'!BG1299</f>
        <v>0</v>
      </c>
      <c r="AX1270" s="291">
        <f t="shared" si="307"/>
        <v>0</v>
      </c>
      <c r="AY1270" s="42">
        <f>'Data Entry'!BH1299</f>
        <v>0</v>
      </c>
      <c r="AZ1270" s="42">
        <f>'Data Entry'!BI1299</f>
        <v>0</v>
      </c>
      <c r="BA1270" s="42">
        <f>'Data Entry'!BJ1299</f>
        <v>0</v>
      </c>
      <c r="BB1270" s="42">
        <f>'Data Entry'!BK1299</f>
        <v>0</v>
      </c>
      <c r="BC1270" s="291">
        <f t="shared" si="314"/>
        <v>0</v>
      </c>
      <c r="BD1270" s="42">
        <f>'Data Entry'!BL1299</f>
        <v>0</v>
      </c>
      <c r="BE1270" s="42">
        <f>'Data Entry'!BM1299</f>
        <v>0</v>
      </c>
      <c r="BF1270" s="291">
        <f t="shared" si="315"/>
        <v>0</v>
      </c>
      <c r="BG1270" s="305">
        <f t="shared" si="316"/>
        <v>0</v>
      </c>
      <c r="BH1270" s="288" t="str">
        <f>IFERROR((BG1270*'Data Entry'!$F$18)/'Data Entry'!$E$18,"")</f>
        <v/>
      </c>
      <c r="BI1270" s="305">
        <f t="shared" si="317"/>
        <v>0</v>
      </c>
      <c r="BJ1270" s="288" t="str">
        <f t="shared" si="318"/>
        <v/>
      </c>
      <c r="BK1270" s="307" t="str">
        <f t="shared" si="319"/>
        <v/>
      </c>
    </row>
    <row r="1271" spans="1:63" ht="27" x14ac:dyDescent="0.2">
      <c r="A1271" s="119" t="str">
        <f>'Data Entry'!D1300</f>
        <v>Respondent 1267</v>
      </c>
      <c r="B1271" s="52">
        <f>'Data Entry'!AN1300</f>
        <v>0</v>
      </c>
      <c r="C1271" s="52" t="str">
        <f>'Data Entry'!BX1300</f>
        <v/>
      </c>
      <c r="D1271" s="42" t="str">
        <f>'Data Entry'!BU1300</f>
        <v>No disability</v>
      </c>
      <c r="E1271" s="42">
        <f>'Data Entry'!O1300</f>
        <v>0</v>
      </c>
      <c r="F1271" s="42">
        <f>'Data Entry'!P1300</f>
        <v>0</v>
      </c>
      <c r="G1271" s="42">
        <f>'Data Entry'!Q1300</f>
        <v>0</v>
      </c>
      <c r="H1271" s="291">
        <f t="shared" si="304"/>
        <v>0</v>
      </c>
      <c r="I1271" s="42">
        <f>'Data Entry'!R1300</f>
        <v>0</v>
      </c>
      <c r="J1271" s="42">
        <f>'Data Entry'!S1300</f>
        <v>0</v>
      </c>
      <c r="K1271" s="42">
        <f>'Data Entry'!T1300</f>
        <v>0</v>
      </c>
      <c r="L1271" s="42">
        <f>'Data Entry'!U1300</f>
        <v>0</v>
      </c>
      <c r="M1271" s="291">
        <f t="shared" si="308"/>
        <v>0</v>
      </c>
      <c r="N1271" s="42">
        <f>'Data Entry'!V1300</f>
        <v>0</v>
      </c>
      <c r="O1271" s="42">
        <f>'Data Entry'!W1300</f>
        <v>0</v>
      </c>
      <c r="P1271" s="291">
        <f t="shared" si="309"/>
        <v>0</v>
      </c>
      <c r="Q1271" s="42">
        <f>'Data Entry'!X1300</f>
        <v>0</v>
      </c>
      <c r="R1271" s="42">
        <f>'Data Entry'!Y1300</f>
        <v>0</v>
      </c>
      <c r="S1271" s="42">
        <f>'Data Entry'!Z1300</f>
        <v>0</v>
      </c>
      <c r="T1271" s="291">
        <f t="shared" si="305"/>
        <v>0</v>
      </c>
      <c r="U1271" s="42">
        <f>'Data Entry'!AA1300</f>
        <v>0</v>
      </c>
      <c r="V1271" s="42">
        <f>'Data Entry'!AB1300</f>
        <v>0</v>
      </c>
      <c r="W1271" s="42">
        <f>'Data Entry'!AC1300</f>
        <v>0</v>
      </c>
      <c r="X1271" s="42">
        <f>'Data Entry'!AD1300</f>
        <v>0</v>
      </c>
      <c r="Y1271" s="291">
        <f t="shared" si="310"/>
        <v>0</v>
      </c>
      <c r="Z1271" s="42">
        <f>'Data Entry'!AE1300</f>
        <v>0</v>
      </c>
      <c r="AA1271" s="42">
        <f>'Data Entry'!AF1300</f>
        <v>0</v>
      </c>
      <c r="AB1271" s="291">
        <f t="shared" si="311"/>
        <v>0</v>
      </c>
      <c r="AC1271" s="42">
        <f>'Data Entry'!AH1300</f>
        <v>0</v>
      </c>
      <c r="AD1271" s="42">
        <f>'Data Entry'!AI1300</f>
        <v>0</v>
      </c>
      <c r="AE1271" s="42">
        <f>'Data Entry'!AJ1300</f>
        <v>0</v>
      </c>
      <c r="AF1271" s="42">
        <f>'Data Entry'!AK1300</f>
        <v>0</v>
      </c>
      <c r="AG1271" s="42">
        <f>'Data Entry'!AL1300</f>
        <v>0</v>
      </c>
      <c r="AH1271" s="42">
        <f>'Data Entry'!AM1300</f>
        <v>0</v>
      </c>
      <c r="AI1271" s="42">
        <f>'Data Entry'!AV1300</f>
        <v>0</v>
      </c>
      <c r="AJ1271" s="42">
        <f>'Data Entry'!AW1300</f>
        <v>0</v>
      </c>
      <c r="AK1271" s="42">
        <f>'Data Entry'!AX1300</f>
        <v>0</v>
      </c>
      <c r="AL1271" s="291">
        <f t="shared" si="306"/>
        <v>0</v>
      </c>
      <c r="AM1271" s="42">
        <f>'Data Entry'!AY1300</f>
        <v>0</v>
      </c>
      <c r="AN1271" s="42">
        <f>'Data Entry'!AZ1300</f>
        <v>0</v>
      </c>
      <c r="AO1271" s="42">
        <f>'Data Entry'!BA1300</f>
        <v>0</v>
      </c>
      <c r="AP1271" s="42">
        <f>'Data Entry'!BB1300</f>
        <v>0</v>
      </c>
      <c r="AQ1271" s="291">
        <f t="shared" si="312"/>
        <v>0</v>
      </c>
      <c r="AR1271" s="42">
        <f>'Data Entry'!BC1300</f>
        <v>0</v>
      </c>
      <c r="AS1271" s="42">
        <f>'Data Entry'!BD1300</f>
        <v>0</v>
      </c>
      <c r="AT1271" s="291">
        <f t="shared" si="313"/>
        <v>0</v>
      </c>
      <c r="AU1271" s="42">
        <f>'Data Entry'!BE1300</f>
        <v>0</v>
      </c>
      <c r="AV1271" s="42">
        <f>'Data Entry'!BF1300</f>
        <v>0</v>
      </c>
      <c r="AW1271" s="42">
        <f>'Data Entry'!BG1300</f>
        <v>0</v>
      </c>
      <c r="AX1271" s="291">
        <f t="shared" si="307"/>
        <v>0</v>
      </c>
      <c r="AY1271" s="42">
        <f>'Data Entry'!BH1300</f>
        <v>0</v>
      </c>
      <c r="AZ1271" s="42">
        <f>'Data Entry'!BI1300</f>
        <v>0</v>
      </c>
      <c r="BA1271" s="42">
        <f>'Data Entry'!BJ1300</f>
        <v>0</v>
      </c>
      <c r="BB1271" s="42">
        <f>'Data Entry'!BK1300</f>
        <v>0</v>
      </c>
      <c r="BC1271" s="291">
        <f t="shared" si="314"/>
        <v>0</v>
      </c>
      <c r="BD1271" s="42">
        <f>'Data Entry'!BL1300</f>
        <v>0</v>
      </c>
      <c r="BE1271" s="42">
        <f>'Data Entry'!BM1300</f>
        <v>0</v>
      </c>
      <c r="BF1271" s="291">
        <f t="shared" si="315"/>
        <v>0</v>
      </c>
      <c r="BG1271" s="305">
        <f t="shared" si="316"/>
        <v>0</v>
      </c>
      <c r="BH1271" s="288" t="str">
        <f>IFERROR((BG1271*'Data Entry'!$F$18)/'Data Entry'!$E$18,"")</f>
        <v/>
      </c>
      <c r="BI1271" s="305">
        <f t="shared" si="317"/>
        <v>0</v>
      </c>
      <c r="BJ1271" s="288" t="str">
        <f t="shared" si="318"/>
        <v/>
      </c>
      <c r="BK1271" s="307" t="str">
        <f t="shared" si="319"/>
        <v/>
      </c>
    </row>
    <row r="1272" spans="1:63" ht="27" x14ac:dyDescent="0.2">
      <c r="A1272" s="119" t="str">
        <f>'Data Entry'!D1301</f>
        <v>Respondent 1268</v>
      </c>
      <c r="B1272" s="52">
        <f>'Data Entry'!AN1301</f>
        <v>0</v>
      </c>
      <c r="C1272" s="52" t="str">
        <f>'Data Entry'!BX1301</f>
        <v/>
      </c>
      <c r="D1272" s="42" t="str">
        <f>'Data Entry'!BU1301</f>
        <v>No disability</v>
      </c>
      <c r="E1272" s="42">
        <f>'Data Entry'!O1301</f>
        <v>0</v>
      </c>
      <c r="F1272" s="42">
        <f>'Data Entry'!P1301</f>
        <v>0</v>
      </c>
      <c r="G1272" s="42">
        <f>'Data Entry'!Q1301</f>
        <v>0</v>
      </c>
      <c r="H1272" s="291">
        <f t="shared" si="304"/>
        <v>0</v>
      </c>
      <c r="I1272" s="42">
        <f>'Data Entry'!R1301</f>
        <v>0</v>
      </c>
      <c r="J1272" s="42">
        <f>'Data Entry'!S1301</f>
        <v>0</v>
      </c>
      <c r="K1272" s="42">
        <f>'Data Entry'!T1301</f>
        <v>0</v>
      </c>
      <c r="L1272" s="42">
        <f>'Data Entry'!U1301</f>
        <v>0</v>
      </c>
      <c r="M1272" s="291">
        <f t="shared" si="308"/>
        <v>0</v>
      </c>
      <c r="N1272" s="42">
        <f>'Data Entry'!V1301</f>
        <v>0</v>
      </c>
      <c r="O1272" s="42">
        <f>'Data Entry'!W1301</f>
        <v>0</v>
      </c>
      <c r="P1272" s="291">
        <f t="shared" si="309"/>
        <v>0</v>
      </c>
      <c r="Q1272" s="42">
        <f>'Data Entry'!X1301</f>
        <v>0</v>
      </c>
      <c r="R1272" s="42">
        <f>'Data Entry'!Y1301</f>
        <v>0</v>
      </c>
      <c r="S1272" s="42">
        <f>'Data Entry'!Z1301</f>
        <v>0</v>
      </c>
      <c r="T1272" s="291">
        <f t="shared" si="305"/>
        <v>0</v>
      </c>
      <c r="U1272" s="42">
        <f>'Data Entry'!AA1301</f>
        <v>0</v>
      </c>
      <c r="V1272" s="42">
        <f>'Data Entry'!AB1301</f>
        <v>0</v>
      </c>
      <c r="W1272" s="42">
        <f>'Data Entry'!AC1301</f>
        <v>0</v>
      </c>
      <c r="X1272" s="42">
        <f>'Data Entry'!AD1301</f>
        <v>0</v>
      </c>
      <c r="Y1272" s="291">
        <f t="shared" si="310"/>
        <v>0</v>
      </c>
      <c r="Z1272" s="42">
        <f>'Data Entry'!AE1301</f>
        <v>0</v>
      </c>
      <c r="AA1272" s="42">
        <f>'Data Entry'!AF1301</f>
        <v>0</v>
      </c>
      <c r="AB1272" s="291">
        <f t="shared" si="311"/>
        <v>0</v>
      </c>
      <c r="AC1272" s="42">
        <f>'Data Entry'!AH1301</f>
        <v>0</v>
      </c>
      <c r="AD1272" s="42">
        <f>'Data Entry'!AI1301</f>
        <v>0</v>
      </c>
      <c r="AE1272" s="42">
        <f>'Data Entry'!AJ1301</f>
        <v>0</v>
      </c>
      <c r="AF1272" s="42">
        <f>'Data Entry'!AK1301</f>
        <v>0</v>
      </c>
      <c r="AG1272" s="42">
        <f>'Data Entry'!AL1301</f>
        <v>0</v>
      </c>
      <c r="AH1272" s="42">
        <f>'Data Entry'!AM1301</f>
        <v>0</v>
      </c>
      <c r="AI1272" s="42">
        <f>'Data Entry'!AV1301</f>
        <v>0</v>
      </c>
      <c r="AJ1272" s="42">
        <f>'Data Entry'!AW1301</f>
        <v>0</v>
      </c>
      <c r="AK1272" s="42">
        <f>'Data Entry'!AX1301</f>
        <v>0</v>
      </c>
      <c r="AL1272" s="291">
        <f t="shared" si="306"/>
        <v>0</v>
      </c>
      <c r="AM1272" s="42">
        <f>'Data Entry'!AY1301</f>
        <v>0</v>
      </c>
      <c r="AN1272" s="42">
        <f>'Data Entry'!AZ1301</f>
        <v>0</v>
      </c>
      <c r="AO1272" s="42">
        <f>'Data Entry'!BA1301</f>
        <v>0</v>
      </c>
      <c r="AP1272" s="42">
        <f>'Data Entry'!BB1301</f>
        <v>0</v>
      </c>
      <c r="AQ1272" s="291">
        <f t="shared" si="312"/>
        <v>0</v>
      </c>
      <c r="AR1272" s="42">
        <f>'Data Entry'!BC1301</f>
        <v>0</v>
      </c>
      <c r="AS1272" s="42">
        <f>'Data Entry'!BD1301</f>
        <v>0</v>
      </c>
      <c r="AT1272" s="291">
        <f t="shared" si="313"/>
        <v>0</v>
      </c>
      <c r="AU1272" s="42">
        <f>'Data Entry'!BE1301</f>
        <v>0</v>
      </c>
      <c r="AV1272" s="42">
        <f>'Data Entry'!BF1301</f>
        <v>0</v>
      </c>
      <c r="AW1272" s="42">
        <f>'Data Entry'!BG1301</f>
        <v>0</v>
      </c>
      <c r="AX1272" s="291">
        <f t="shared" si="307"/>
        <v>0</v>
      </c>
      <c r="AY1272" s="42">
        <f>'Data Entry'!BH1301</f>
        <v>0</v>
      </c>
      <c r="AZ1272" s="42">
        <f>'Data Entry'!BI1301</f>
        <v>0</v>
      </c>
      <c r="BA1272" s="42">
        <f>'Data Entry'!BJ1301</f>
        <v>0</v>
      </c>
      <c r="BB1272" s="42">
        <f>'Data Entry'!BK1301</f>
        <v>0</v>
      </c>
      <c r="BC1272" s="291">
        <f t="shared" si="314"/>
        <v>0</v>
      </c>
      <c r="BD1272" s="42">
        <f>'Data Entry'!BL1301</f>
        <v>0</v>
      </c>
      <c r="BE1272" s="42">
        <f>'Data Entry'!BM1301</f>
        <v>0</v>
      </c>
      <c r="BF1272" s="291">
        <f t="shared" si="315"/>
        <v>0</v>
      </c>
      <c r="BG1272" s="305">
        <f t="shared" si="316"/>
        <v>0</v>
      </c>
      <c r="BH1272" s="288" t="str">
        <f>IFERROR((BG1272*'Data Entry'!$F$18)/'Data Entry'!$E$18,"")</f>
        <v/>
      </c>
      <c r="BI1272" s="305">
        <f t="shared" si="317"/>
        <v>0</v>
      </c>
      <c r="BJ1272" s="288" t="str">
        <f t="shared" si="318"/>
        <v/>
      </c>
      <c r="BK1272" s="307" t="str">
        <f t="shared" si="319"/>
        <v/>
      </c>
    </row>
    <row r="1273" spans="1:63" ht="27" x14ac:dyDescent="0.2">
      <c r="A1273" s="119" t="str">
        <f>'Data Entry'!D1302</f>
        <v>Respondent 1269</v>
      </c>
      <c r="B1273" s="52">
        <f>'Data Entry'!AN1302</f>
        <v>0</v>
      </c>
      <c r="C1273" s="52" t="str">
        <f>'Data Entry'!BX1302</f>
        <v/>
      </c>
      <c r="D1273" s="42" t="str">
        <f>'Data Entry'!BU1302</f>
        <v>No disability</v>
      </c>
      <c r="E1273" s="42">
        <f>'Data Entry'!O1302</f>
        <v>0</v>
      </c>
      <c r="F1273" s="42">
        <f>'Data Entry'!P1302</f>
        <v>0</v>
      </c>
      <c r="G1273" s="42">
        <f>'Data Entry'!Q1302</f>
        <v>0</v>
      </c>
      <c r="H1273" s="291">
        <f t="shared" si="304"/>
        <v>0</v>
      </c>
      <c r="I1273" s="42">
        <f>'Data Entry'!R1302</f>
        <v>0</v>
      </c>
      <c r="J1273" s="42">
        <f>'Data Entry'!S1302</f>
        <v>0</v>
      </c>
      <c r="K1273" s="42">
        <f>'Data Entry'!T1302</f>
        <v>0</v>
      </c>
      <c r="L1273" s="42">
        <f>'Data Entry'!U1302</f>
        <v>0</v>
      </c>
      <c r="M1273" s="291">
        <f t="shared" si="308"/>
        <v>0</v>
      </c>
      <c r="N1273" s="42">
        <f>'Data Entry'!V1302</f>
        <v>0</v>
      </c>
      <c r="O1273" s="42">
        <f>'Data Entry'!W1302</f>
        <v>0</v>
      </c>
      <c r="P1273" s="291">
        <f t="shared" si="309"/>
        <v>0</v>
      </c>
      <c r="Q1273" s="42">
        <f>'Data Entry'!X1302</f>
        <v>0</v>
      </c>
      <c r="R1273" s="42">
        <f>'Data Entry'!Y1302</f>
        <v>0</v>
      </c>
      <c r="S1273" s="42">
        <f>'Data Entry'!Z1302</f>
        <v>0</v>
      </c>
      <c r="T1273" s="291">
        <f t="shared" si="305"/>
        <v>0</v>
      </c>
      <c r="U1273" s="42">
        <f>'Data Entry'!AA1302</f>
        <v>0</v>
      </c>
      <c r="V1273" s="42">
        <f>'Data Entry'!AB1302</f>
        <v>0</v>
      </c>
      <c r="W1273" s="42">
        <f>'Data Entry'!AC1302</f>
        <v>0</v>
      </c>
      <c r="X1273" s="42">
        <f>'Data Entry'!AD1302</f>
        <v>0</v>
      </c>
      <c r="Y1273" s="291">
        <f t="shared" si="310"/>
        <v>0</v>
      </c>
      <c r="Z1273" s="42">
        <f>'Data Entry'!AE1302</f>
        <v>0</v>
      </c>
      <c r="AA1273" s="42">
        <f>'Data Entry'!AF1302</f>
        <v>0</v>
      </c>
      <c r="AB1273" s="291">
        <f t="shared" si="311"/>
        <v>0</v>
      </c>
      <c r="AC1273" s="42">
        <f>'Data Entry'!AH1302</f>
        <v>0</v>
      </c>
      <c r="AD1273" s="42">
        <f>'Data Entry'!AI1302</f>
        <v>0</v>
      </c>
      <c r="AE1273" s="42">
        <f>'Data Entry'!AJ1302</f>
        <v>0</v>
      </c>
      <c r="AF1273" s="42">
        <f>'Data Entry'!AK1302</f>
        <v>0</v>
      </c>
      <c r="AG1273" s="42">
        <f>'Data Entry'!AL1302</f>
        <v>0</v>
      </c>
      <c r="AH1273" s="42">
        <f>'Data Entry'!AM1302</f>
        <v>0</v>
      </c>
      <c r="AI1273" s="42">
        <f>'Data Entry'!AV1302</f>
        <v>0</v>
      </c>
      <c r="AJ1273" s="42">
        <f>'Data Entry'!AW1302</f>
        <v>0</v>
      </c>
      <c r="AK1273" s="42">
        <f>'Data Entry'!AX1302</f>
        <v>0</v>
      </c>
      <c r="AL1273" s="291">
        <f t="shared" si="306"/>
        <v>0</v>
      </c>
      <c r="AM1273" s="42">
        <f>'Data Entry'!AY1302</f>
        <v>0</v>
      </c>
      <c r="AN1273" s="42">
        <f>'Data Entry'!AZ1302</f>
        <v>0</v>
      </c>
      <c r="AO1273" s="42">
        <f>'Data Entry'!BA1302</f>
        <v>0</v>
      </c>
      <c r="AP1273" s="42">
        <f>'Data Entry'!BB1302</f>
        <v>0</v>
      </c>
      <c r="AQ1273" s="291">
        <f t="shared" si="312"/>
        <v>0</v>
      </c>
      <c r="AR1273" s="42">
        <f>'Data Entry'!BC1302</f>
        <v>0</v>
      </c>
      <c r="AS1273" s="42">
        <f>'Data Entry'!BD1302</f>
        <v>0</v>
      </c>
      <c r="AT1273" s="291">
        <f t="shared" si="313"/>
        <v>0</v>
      </c>
      <c r="AU1273" s="42">
        <f>'Data Entry'!BE1302</f>
        <v>0</v>
      </c>
      <c r="AV1273" s="42">
        <f>'Data Entry'!BF1302</f>
        <v>0</v>
      </c>
      <c r="AW1273" s="42">
        <f>'Data Entry'!BG1302</f>
        <v>0</v>
      </c>
      <c r="AX1273" s="291">
        <f t="shared" si="307"/>
        <v>0</v>
      </c>
      <c r="AY1273" s="42">
        <f>'Data Entry'!BH1302</f>
        <v>0</v>
      </c>
      <c r="AZ1273" s="42">
        <f>'Data Entry'!BI1302</f>
        <v>0</v>
      </c>
      <c r="BA1273" s="42">
        <f>'Data Entry'!BJ1302</f>
        <v>0</v>
      </c>
      <c r="BB1273" s="42">
        <f>'Data Entry'!BK1302</f>
        <v>0</v>
      </c>
      <c r="BC1273" s="291">
        <f t="shared" si="314"/>
        <v>0</v>
      </c>
      <c r="BD1273" s="42">
        <f>'Data Entry'!BL1302</f>
        <v>0</v>
      </c>
      <c r="BE1273" s="42">
        <f>'Data Entry'!BM1302</f>
        <v>0</v>
      </c>
      <c r="BF1273" s="291">
        <f t="shared" si="315"/>
        <v>0</v>
      </c>
      <c r="BG1273" s="305">
        <f t="shared" si="316"/>
        <v>0</v>
      </c>
      <c r="BH1273" s="288" t="str">
        <f>IFERROR((BG1273*'Data Entry'!$F$18)/'Data Entry'!$E$18,"")</f>
        <v/>
      </c>
      <c r="BI1273" s="305">
        <f t="shared" si="317"/>
        <v>0</v>
      </c>
      <c r="BJ1273" s="288" t="str">
        <f t="shared" si="318"/>
        <v/>
      </c>
      <c r="BK1273" s="307" t="str">
        <f t="shared" si="319"/>
        <v/>
      </c>
    </row>
    <row r="1274" spans="1:63" ht="27" x14ac:dyDescent="0.2">
      <c r="A1274" s="119" t="str">
        <f>'Data Entry'!D1303</f>
        <v>Respondent 1270</v>
      </c>
      <c r="B1274" s="52">
        <f>'Data Entry'!AN1303</f>
        <v>0</v>
      </c>
      <c r="C1274" s="52" t="str">
        <f>'Data Entry'!BX1303</f>
        <v/>
      </c>
      <c r="D1274" s="42" t="str">
        <f>'Data Entry'!BU1303</f>
        <v>No disability</v>
      </c>
      <c r="E1274" s="42">
        <f>'Data Entry'!O1303</f>
        <v>0</v>
      </c>
      <c r="F1274" s="42">
        <f>'Data Entry'!P1303</f>
        <v>0</v>
      </c>
      <c r="G1274" s="42">
        <f>'Data Entry'!Q1303</f>
        <v>0</v>
      </c>
      <c r="H1274" s="291">
        <f t="shared" si="304"/>
        <v>0</v>
      </c>
      <c r="I1274" s="42">
        <f>'Data Entry'!R1303</f>
        <v>0</v>
      </c>
      <c r="J1274" s="42">
        <f>'Data Entry'!S1303</f>
        <v>0</v>
      </c>
      <c r="K1274" s="42">
        <f>'Data Entry'!T1303</f>
        <v>0</v>
      </c>
      <c r="L1274" s="42">
        <f>'Data Entry'!U1303</f>
        <v>0</v>
      </c>
      <c r="M1274" s="291">
        <f t="shared" si="308"/>
        <v>0</v>
      </c>
      <c r="N1274" s="42">
        <f>'Data Entry'!V1303</f>
        <v>0</v>
      </c>
      <c r="O1274" s="42">
        <f>'Data Entry'!W1303</f>
        <v>0</v>
      </c>
      <c r="P1274" s="291">
        <f t="shared" si="309"/>
        <v>0</v>
      </c>
      <c r="Q1274" s="42">
        <f>'Data Entry'!X1303</f>
        <v>0</v>
      </c>
      <c r="R1274" s="42">
        <f>'Data Entry'!Y1303</f>
        <v>0</v>
      </c>
      <c r="S1274" s="42">
        <f>'Data Entry'!Z1303</f>
        <v>0</v>
      </c>
      <c r="T1274" s="291">
        <f t="shared" si="305"/>
        <v>0</v>
      </c>
      <c r="U1274" s="42">
        <f>'Data Entry'!AA1303</f>
        <v>0</v>
      </c>
      <c r="V1274" s="42">
        <f>'Data Entry'!AB1303</f>
        <v>0</v>
      </c>
      <c r="W1274" s="42">
        <f>'Data Entry'!AC1303</f>
        <v>0</v>
      </c>
      <c r="X1274" s="42">
        <f>'Data Entry'!AD1303</f>
        <v>0</v>
      </c>
      <c r="Y1274" s="291">
        <f t="shared" si="310"/>
        <v>0</v>
      </c>
      <c r="Z1274" s="42">
        <f>'Data Entry'!AE1303</f>
        <v>0</v>
      </c>
      <c r="AA1274" s="42">
        <f>'Data Entry'!AF1303</f>
        <v>0</v>
      </c>
      <c r="AB1274" s="291">
        <f t="shared" si="311"/>
        <v>0</v>
      </c>
      <c r="AC1274" s="42">
        <f>'Data Entry'!AH1303</f>
        <v>0</v>
      </c>
      <c r="AD1274" s="42">
        <f>'Data Entry'!AI1303</f>
        <v>0</v>
      </c>
      <c r="AE1274" s="42">
        <f>'Data Entry'!AJ1303</f>
        <v>0</v>
      </c>
      <c r="AF1274" s="42">
        <f>'Data Entry'!AK1303</f>
        <v>0</v>
      </c>
      <c r="AG1274" s="42">
        <f>'Data Entry'!AL1303</f>
        <v>0</v>
      </c>
      <c r="AH1274" s="42">
        <f>'Data Entry'!AM1303</f>
        <v>0</v>
      </c>
      <c r="AI1274" s="42">
        <f>'Data Entry'!AV1303</f>
        <v>0</v>
      </c>
      <c r="AJ1274" s="42">
        <f>'Data Entry'!AW1303</f>
        <v>0</v>
      </c>
      <c r="AK1274" s="42">
        <f>'Data Entry'!AX1303</f>
        <v>0</v>
      </c>
      <c r="AL1274" s="291">
        <f t="shared" si="306"/>
        <v>0</v>
      </c>
      <c r="AM1274" s="42">
        <f>'Data Entry'!AY1303</f>
        <v>0</v>
      </c>
      <c r="AN1274" s="42">
        <f>'Data Entry'!AZ1303</f>
        <v>0</v>
      </c>
      <c r="AO1274" s="42">
        <f>'Data Entry'!BA1303</f>
        <v>0</v>
      </c>
      <c r="AP1274" s="42">
        <f>'Data Entry'!BB1303</f>
        <v>0</v>
      </c>
      <c r="AQ1274" s="291">
        <f t="shared" si="312"/>
        <v>0</v>
      </c>
      <c r="AR1274" s="42">
        <f>'Data Entry'!BC1303</f>
        <v>0</v>
      </c>
      <c r="AS1274" s="42">
        <f>'Data Entry'!BD1303</f>
        <v>0</v>
      </c>
      <c r="AT1274" s="291">
        <f t="shared" si="313"/>
        <v>0</v>
      </c>
      <c r="AU1274" s="42">
        <f>'Data Entry'!BE1303</f>
        <v>0</v>
      </c>
      <c r="AV1274" s="42">
        <f>'Data Entry'!BF1303</f>
        <v>0</v>
      </c>
      <c r="AW1274" s="42">
        <f>'Data Entry'!BG1303</f>
        <v>0</v>
      </c>
      <c r="AX1274" s="291">
        <f t="shared" si="307"/>
        <v>0</v>
      </c>
      <c r="AY1274" s="42">
        <f>'Data Entry'!BH1303</f>
        <v>0</v>
      </c>
      <c r="AZ1274" s="42">
        <f>'Data Entry'!BI1303</f>
        <v>0</v>
      </c>
      <c r="BA1274" s="42">
        <f>'Data Entry'!BJ1303</f>
        <v>0</v>
      </c>
      <c r="BB1274" s="42">
        <f>'Data Entry'!BK1303</f>
        <v>0</v>
      </c>
      <c r="BC1274" s="291">
        <f t="shared" si="314"/>
        <v>0</v>
      </c>
      <c r="BD1274" s="42">
        <f>'Data Entry'!BL1303</f>
        <v>0</v>
      </c>
      <c r="BE1274" s="42">
        <f>'Data Entry'!BM1303</f>
        <v>0</v>
      </c>
      <c r="BF1274" s="291">
        <f t="shared" si="315"/>
        <v>0</v>
      </c>
      <c r="BG1274" s="305">
        <f t="shared" si="316"/>
        <v>0</v>
      </c>
      <c r="BH1274" s="288" t="str">
        <f>IFERROR((BG1274*'Data Entry'!$F$18)/'Data Entry'!$E$18,"")</f>
        <v/>
      </c>
      <c r="BI1274" s="305">
        <f t="shared" si="317"/>
        <v>0</v>
      </c>
      <c r="BJ1274" s="288" t="str">
        <f t="shared" si="318"/>
        <v/>
      </c>
      <c r="BK1274" s="307" t="str">
        <f t="shared" si="319"/>
        <v/>
      </c>
    </row>
    <row r="1275" spans="1:63" ht="27" x14ac:dyDescent="0.2">
      <c r="A1275" s="119" t="str">
        <f>'Data Entry'!D1304</f>
        <v>Respondent 1271</v>
      </c>
      <c r="B1275" s="52">
        <f>'Data Entry'!AN1304</f>
        <v>0</v>
      </c>
      <c r="C1275" s="52" t="str">
        <f>'Data Entry'!BX1304</f>
        <v/>
      </c>
      <c r="D1275" s="42" t="str">
        <f>'Data Entry'!BU1304</f>
        <v>No disability</v>
      </c>
      <c r="E1275" s="42">
        <f>'Data Entry'!O1304</f>
        <v>0</v>
      </c>
      <c r="F1275" s="42">
        <f>'Data Entry'!P1304</f>
        <v>0</v>
      </c>
      <c r="G1275" s="42">
        <f>'Data Entry'!Q1304</f>
        <v>0</v>
      </c>
      <c r="H1275" s="291">
        <f t="shared" si="304"/>
        <v>0</v>
      </c>
      <c r="I1275" s="42">
        <f>'Data Entry'!R1304</f>
        <v>0</v>
      </c>
      <c r="J1275" s="42">
        <f>'Data Entry'!S1304</f>
        <v>0</v>
      </c>
      <c r="K1275" s="42">
        <f>'Data Entry'!T1304</f>
        <v>0</v>
      </c>
      <c r="L1275" s="42">
        <f>'Data Entry'!U1304</f>
        <v>0</v>
      </c>
      <c r="M1275" s="291">
        <f t="shared" si="308"/>
        <v>0</v>
      </c>
      <c r="N1275" s="42">
        <f>'Data Entry'!V1304</f>
        <v>0</v>
      </c>
      <c r="O1275" s="42">
        <f>'Data Entry'!W1304</f>
        <v>0</v>
      </c>
      <c r="P1275" s="291">
        <f t="shared" si="309"/>
        <v>0</v>
      </c>
      <c r="Q1275" s="42">
        <f>'Data Entry'!X1304</f>
        <v>0</v>
      </c>
      <c r="R1275" s="42">
        <f>'Data Entry'!Y1304</f>
        <v>0</v>
      </c>
      <c r="S1275" s="42">
        <f>'Data Entry'!Z1304</f>
        <v>0</v>
      </c>
      <c r="T1275" s="291">
        <f t="shared" si="305"/>
        <v>0</v>
      </c>
      <c r="U1275" s="42">
        <f>'Data Entry'!AA1304</f>
        <v>0</v>
      </c>
      <c r="V1275" s="42">
        <f>'Data Entry'!AB1304</f>
        <v>0</v>
      </c>
      <c r="W1275" s="42">
        <f>'Data Entry'!AC1304</f>
        <v>0</v>
      </c>
      <c r="X1275" s="42">
        <f>'Data Entry'!AD1304</f>
        <v>0</v>
      </c>
      <c r="Y1275" s="291">
        <f t="shared" si="310"/>
        <v>0</v>
      </c>
      <c r="Z1275" s="42">
        <f>'Data Entry'!AE1304</f>
        <v>0</v>
      </c>
      <c r="AA1275" s="42">
        <f>'Data Entry'!AF1304</f>
        <v>0</v>
      </c>
      <c r="AB1275" s="291">
        <f t="shared" si="311"/>
        <v>0</v>
      </c>
      <c r="AC1275" s="42">
        <f>'Data Entry'!AH1304</f>
        <v>0</v>
      </c>
      <c r="AD1275" s="42">
        <f>'Data Entry'!AI1304</f>
        <v>0</v>
      </c>
      <c r="AE1275" s="42">
        <f>'Data Entry'!AJ1304</f>
        <v>0</v>
      </c>
      <c r="AF1275" s="42">
        <f>'Data Entry'!AK1304</f>
        <v>0</v>
      </c>
      <c r="AG1275" s="42">
        <f>'Data Entry'!AL1304</f>
        <v>0</v>
      </c>
      <c r="AH1275" s="42">
        <f>'Data Entry'!AM1304</f>
        <v>0</v>
      </c>
      <c r="AI1275" s="42">
        <f>'Data Entry'!AV1304</f>
        <v>0</v>
      </c>
      <c r="AJ1275" s="42">
        <f>'Data Entry'!AW1304</f>
        <v>0</v>
      </c>
      <c r="AK1275" s="42">
        <f>'Data Entry'!AX1304</f>
        <v>0</v>
      </c>
      <c r="AL1275" s="291">
        <f t="shared" si="306"/>
        <v>0</v>
      </c>
      <c r="AM1275" s="42">
        <f>'Data Entry'!AY1304</f>
        <v>0</v>
      </c>
      <c r="AN1275" s="42">
        <f>'Data Entry'!AZ1304</f>
        <v>0</v>
      </c>
      <c r="AO1275" s="42">
        <f>'Data Entry'!BA1304</f>
        <v>0</v>
      </c>
      <c r="AP1275" s="42">
        <f>'Data Entry'!BB1304</f>
        <v>0</v>
      </c>
      <c r="AQ1275" s="291">
        <f t="shared" si="312"/>
        <v>0</v>
      </c>
      <c r="AR1275" s="42">
        <f>'Data Entry'!BC1304</f>
        <v>0</v>
      </c>
      <c r="AS1275" s="42">
        <f>'Data Entry'!BD1304</f>
        <v>0</v>
      </c>
      <c r="AT1275" s="291">
        <f t="shared" si="313"/>
        <v>0</v>
      </c>
      <c r="AU1275" s="42">
        <f>'Data Entry'!BE1304</f>
        <v>0</v>
      </c>
      <c r="AV1275" s="42">
        <f>'Data Entry'!BF1304</f>
        <v>0</v>
      </c>
      <c r="AW1275" s="42">
        <f>'Data Entry'!BG1304</f>
        <v>0</v>
      </c>
      <c r="AX1275" s="291">
        <f t="shared" si="307"/>
        <v>0</v>
      </c>
      <c r="AY1275" s="42">
        <f>'Data Entry'!BH1304</f>
        <v>0</v>
      </c>
      <c r="AZ1275" s="42">
        <f>'Data Entry'!BI1304</f>
        <v>0</v>
      </c>
      <c r="BA1275" s="42">
        <f>'Data Entry'!BJ1304</f>
        <v>0</v>
      </c>
      <c r="BB1275" s="42">
        <f>'Data Entry'!BK1304</f>
        <v>0</v>
      </c>
      <c r="BC1275" s="291">
        <f t="shared" si="314"/>
        <v>0</v>
      </c>
      <c r="BD1275" s="42">
        <f>'Data Entry'!BL1304</f>
        <v>0</v>
      </c>
      <c r="BE1275" s="42">
        <f>'Data Entry'!BM1304</f>
        <v>0</v>
      </c>
      <c r="BF1275" s="291">
        <f t="shared" si="315"/>
        <v>0</v>
      </c>
      <c r="BG1275" s="305">
        <f t="shared" si="316"/>
        <v>0</v>
      </c>
      <c r="BH1275" s="288" t="str">
        <f>IFERROR((BG1275*'Data Entry'!$F$18)/'Data Entry'!$E$18,"")</f>
        <v/>
      </c>
      <c r="BI1275" s="305">
        <f t="shared" si="317"/>
        <v>0</v>
      </c>
      <c r="BJ1275" s="288" t="str">
        <f t="shared" si="318"/>
        <v/>
      </c>
      <c r="BK1275" s="307" t="str">
        <f t="shared" si="319"/>
        <v/>
      </c>
    </row>
    <row r="1276" spans="1:63" ht="27" x14ac:dyDescent="0.2">
      <c r="A1276" s="119" t="str">
        <f>'Data Entry'!D1305</f>
        <v>Respondent 1272</v>
      </c>
      <c r="B1276" s="52">
        <f>'Data Entry'!AN1305</f>
        <v>0</v>
      </c>
      <c r="C1276" s="52" t="str">
        <f>'Data Entry'!BX1305</f>
        <v/>
      </c>
      <c r="D1276" s="42" t="str">
        <f>'Data Entry'!BU1305</f>
        <v>No disability</v>
      </c>
      <c r="E1276" s="42">
        <f>'Data Entry'!O1305</f>
        <v>0</v>
      </c>
      <c r="F1276" s="42">
        <f>'Data Entry'!P1305</f>
        <v>0</v>
      </c>
      <c r="G1276" s="42">
        <f>'Data Entry'!Q1305</f>
        <v>0</v>
      </c>
      <c r="H1276" s="291">
        <f t="shared" si="304"/>
        <v>0</v>
      </c>
      <c r="I1276" s="42">
        <f>'Data Entry'!R1305</f>
        <v>0</v>
      </c>
      <c r="J1276" s="42">
        <f>'Data Entry'!S1305</f>
        <v>0</v>
      </c>
      <c r="K1276" s="42">
        <f>'Data Entry'!T1305</f>
        <v>0</v>
      </c>
      <c r="L1276" s="42">
        <f>'Data Entry'!U1305</f>
        <v>0</v>
      </c>
      <c r="M1276" s="291">
        <f t="shared" si="308"/>
        <v>0</v>
      </c>
      <c r="N1276" s="42">
        <f>'Data Entry'!V1305</f>
        <v>0</v>
      </c>
      <c r="O1276" s="42">
        <f>'Data Entry'!W1305</f>
        <v>0</v>
      </c>
      <c r="P1276" s="291">
        <f t="shared" si="309"/>
        <v>0</v>
      </c>
      <c r="Q1276" s="42">
        <f>'Data Entry'!X1305</f>
        <v>0</v>
      </c>
      <c r="R1276" s="42">
        <f>'Data Entry'!Y1305</f>
        <v>0</v>
      </c>
      <c r="S1276" s="42">
        <f>'Data Entry'!Z1305</f>
        <v>0</v>
      </c>
      <c r="T1276" s="291">
        <f t="shared" si="305"/>
        <v>0</v>
      </c>
      <c r="U1276" s="42">
        <f>'Data Entry'!AA1305</f>
        <v>0</v>
      </c>
      <c r="V1276" s="42">
        <f>'Data Entry'!AB1305</f>
        <v>0</v>
      </c>
      <c r="W1276" s="42">
        <f>'Data Entry'!AC1305</f>
        <v>0</v>
      </c>
      <c r="X1276" s="42">
        <f>'Data Entry'!AD1305</f>
        <v>0</v>
      </c>
      <c r="Y1276" s="291">
        <f t="shared" si="310"/>
        <v>0</v>
      </c>
      <c r="Z1276" s="42">
        <f>'Data Entry'!AE1305</f>
        <v>0</v>
      </c>
      <c r="AA1276" s="42">
        <f>'Data Entry'!AF1305</f>
        <v>0</v>
      </c>
      <c r="AB1276" s="291">
        <f t="shared" si="311"/>
        <v>0</v>
      </c>
      <c r="AC1276" s="42">
        <f>'Data Entry'!AH1305</f>
        <v>0</v>
      </c>
      <c r="AD1276" s="42">
        <f>'Data Entry'!AI1305</f>
        <v>0</v>
      </c>
      <c r="AE1276" s="42">
        <f>'Data Entry'!AJ1305</f>
        <v>0</v>
      </c>
      <c r="AF1276" s="42">
        <f>'Data Entry'!AK1305</f>
        <v>0</v>
      </c>
      <c r="AG1276" s="42">
        <f>'Data Entry'!AL1305</f>
        <v>0</v>
      </c>
      <c r="AH1276" s="42">
        <f>'Data Entry'!AM1305</f>
        <v>0</v>
      </c>
      <c r="AI1276" s="42">
        <f>'Data Entry'!AV1305</f>
        <v>0</v>
      </c>
      <c r="AJ1276" s="42">
        <f>'Data Entry'!AW1305</f>
        <v>0</v>
      </c>
      <c r="AK1276" s="42">
        <f>'Data Entry'!AX1305</f>
        <v>0</v>
      </c>
      <c r="AL1276" s="291">
        <f t="shared" si="306"/>
        <v>0</v>
      </c>
      <c r="AM1276" s="42">
        <f>'Data Entry'!AY1305</f>
        <v>0</v>
      </c>
      <c r="AN1276" s="42">
        <f>'Data Entry'!AZ1305</f>
        <v>0</v>
      </c>
      <c r="AO1276" s="42">
        <f>'Data Entry'!BA1305</f>
        <v>0</v>
      </c>
      <c r="AP1276" s="42">
        <f>'Data Entry'!BB1305</f>
        <v>0</v>
      </c>
      <c r="AQ1276" s="291">
        <f t="shared" si="312"/>
        <v>0</v>
      </c>
      <c r="AR1276" s="42">
        <f>'Data Entry'!BC1305</f>
        <v>0</v>
      </c>
      <c r="AS1276" s="42">
        <f>'Data Entry'!BD1305</f>
        <v>0</v>
      </c>
      <c r="AT1276" s="291">
        <f t="shared" si="313"/>
        <v>0</v>
      </c>
      <c r="AU1276" s="42">
        <f>'Data Entry'!BE1305</f>
        <v>0</v>
      </c>
      <c r="AV1276" s="42">
        <f>'Data Entry'!BF1305</f>
        <v>0</v>
      </c>
      <c r="AW1276" s="42">
        <f>'Data Entry'!BG1305</f>
        <v>0</v>
      </c>
      <c r="AX1276" s="291">
        <f t="shared" si="307"/>
        <v>0</v>
      </c>
      <c r="AY1276" s="42">
        <f>'Data Entry'!BH1305</f>
        <v>0</v>
      </c>
      <c r="AZ1276" s="42">
        <f>'Data Entry'!BI1305</f>
        <v>0</v>
      </c>
      <c r="BA1276" s="42">
        <f>'Data Entry'!BJ1305</f>
        <v>0</v>
      </c>
      <c r="BB1276" s="42">
        <f>'Data Entry'!BK1305</f>
        <v>0</v>
      </c>
      <c r="BC1276" s="291">
        <f t="shared" si="314"/>
        <v>0</v>
      </c>
      <c r="BD1276" s="42">
        <f>'Data Entry'!BL1305</f>
        <v>0</v>
      </c>
      <c r="BE1276" s="42">
        <f>'Data Entry'!BM1305</f>
        <v>0</v>
      </c>
      <c r="BF1276" s="291">
        <f t="shared" si="315"/>
        <v>0</v>
      </c>
      <c r="BG1276" s="305">
        <f t="shared" si="316"/>
        <v>0</v>
      </c>
      <c r="BH1276" s="288" t="str">
        <f>IFERROR((BG1276*'Data Entry'!$F$18)/'Data Entry'!$E$18,"")</f>
        <v/>
      </c>
      <c r="BI1276" s="305">
        <f t="shared" si="317"/>
        <v>0</v>
      </c>
      <c r="BJ1276" s="288" t="str">
        <f t="shared" si="318"/>
        <v/>
      </c>
      <c r="BK1276" s="307" t="str">
        <f t="shared" si="319"/>
        <v/>
      </c>
    </row>
    <row r="1277" spans="1:63" ht="27" x14ac:dyDescent="0.2">
      <c r="A1277" s="119" t="str">
        <f>'Data Entry'!D1306</f>
        <v>Respondent 1273</v>
      </c>
      <c r="B1277" s="52">
        <f>'Data Entry'!AN1306</f>
        <v>0</v>
      </c>
      <c r="C1277" s="52" t="str">
        <f>'Data Entry'!BX1306</f>
        <v/>
      </c>
      <c r="D1277" s="42" t="str">
        <f>'Data Entry'!BU1306</f>
        <v>No disability</v>
      </c>
      <c r="E1277" s="42">
        <f>'Data Entry'!O1306</f>
        <v>0</v>
      </c>
      <c r="F1277" s="42">
        <f>'Data Entry'!P1306</f>
        <v>0</v>
      </c>
      <c r="G1277" s="42">
        <f>'Data Entry'!Q1306</f>
        <v>0</v>
      </c>
      <c r="H1277" s="291">
        <f t="shared" si="304"/>
        <v>0</v>
      </c>
      <c r="I1277" s="42">
        <f>'Data Entry'!R1306</f>
        <v>0</v>
      </c>
      <c r="J1277" s="42">
        <f>'Data Entry'!S1306</f>
        <v>0</v>
      </c>
      <c r="K1277" s="42">
        <f>'Data Entry'!T1306</f>
        <v>0</v>
      </c>
      <c r="L1277" s="42">
        <f>'Data Entry'!U1306</f>
        <v>0</v>
      </c>
      <c r="M1277" s="291">
        <f t="shared" si="308"/>
        <v>0</v>
      </c>
      <c r="N1277" s="42">
        <f>'Data Entry'!V1306</f>
        <v>0</v>
      </c>
      <c r="O1277" s="42">
        <f>'Data Entry'!W1306</f>
        <v>0</v>
      </c>
      <c r="P1277" s="291">
        <f t="shared" si="309"/>
        <v>0</v>
      </c>
      <c r="Q1277" s="42">
        <f>'Data Entry'!X1306</f>
        <v>0</v>
      </c>
      <c r="R1277" s="42">
        <f>'Data Entry'!Y1306</f>
        <v>0</v>
      </c>
      <c r="S1277" s="42">
        <f>'Data Entry'!Z1306</f>
        <v>0</v>
      </c>
      <c r="T1277" s="291">
        <f t="shared" si="305"/>
        <v>0</v>
      </c>
      <c r="U1277" s="42">
        <f>'Data Entry'!AA1306</f>
        <v>0</v>
      </c>
      <c r="V1277" s="42">
        <f>'Data Entry'!AB1306</f>
        <v>0</v>
      </c>
      <c r="W1277" s="42">
        <f>'Data Entry'!AC1306</f>
        <v>0</v>
      </c>
      <c r="X1277" s="42">
        <f>'Data Entry'!AD1306</f>
        <v>0</v>
      </c>
      <c r="Y1277" s="291">
        <f t="shared" si="310"/>
        <v>0</v>
      </c>
      <c r="Z1277" s="42">
        <f>'Data Entry'!AE1306</f>
        <v>0</v>
      </c>
      <c r="AA1277" s="42">
        <f>'Data Entry'!AF1306</f>
        <v>0</v>
      </c>
      <c r="AB1277" s="291">
        <f t="shared" si="311"/>
        <v>0</v>
      </c>
      <c r="AC1277" s="42">
        <f>'Data Entry'!AH1306</f>
        <v>0</v>
      </c>
      <c r="AD1277" s="42">
        <f>'Data Entry'!AI1306</f>
        <v>0</v>
      </c>
      <c r="AE1277" s="42">
        <f>'Data Entry'!AJ1306</f>
        <v>0</v>
      </c>
      <c r="AF1277" s="42">
        <f>'Data Entry'!AK1306</f>
        <v>0</v>
      </c>
      <c r="AG1277" s="42">
        <f>'Data Entry'!AL1306</f>
        <v>0</v>
      </c>
      <c r="AH1277" s="42">
        <f>'Data Entry'!AM1306</f>
        <v>0</v>
      </c>
      <c r="AI1277" s="42">
        <f>'Data Entry'!AV1306</f>
        <v>0</v>
      </c>
      <c r="AJ1277" s="42">
        <f>'Data Entry'!AW1306</f>
        <v>0</v>
      </c>
      <c r="AK1277" s="42">
        <f>'Data Entry'!AX1306</f>
        <v>0</v>
      </c>
      <c r="AL1277" s="291">
        <f t="shared" si="306"/>
        <v>0</v>
      </c>
      <c r="AM1277" s="42">
        <f>'Data Entry'!AY1306</f>
        <v>0</v>
      </c>
      <c r="AN1277" s="42">
        <f>'Data Entry'!AZ1306</f>
        <v>0</v>
      </c>
      <c r="AO1277" s="42">
        <f>'Data Entry'!BA1306</f>
        <v>0</v>
      </c>
      <c r="AP1277" s="42">
        <f>'Data Entry'!BB1306</f>
        <v>0</v>
      </c>
      <c r="AQ1277" s="291">
        <f t="shared" si="312"/>
        <v>0</v>
      </c>
      <c r="AR1277" s="42">
        <f>'Data Entry'!BC1306</f>
        <v>0</v>
      </c>
      <c r="AS1277" s="42">
        <f>'Data Entry'!BD1306</f>
        <v>0</v>
      </c>
      <c r="AT1277" s="291">
        <f t="shared" si="313"/>
        <v>0</v>
      </c>
      <c r="AU1277" s="42">
        <f>'Data Entry'!BE1306</f>
        <v>0</v>
      </c>
      <c r="AV1277" s="42">
        <f>'Data Entry'!BF1306</f>
        <v>0</v>
      </c>
      <c r="AW1277" s="42">
        <f>'Data Entry'!BG1306</f>
        <v>0</v>
      </c>
      <c r="AX1277" s="291">
        <f t="shared" si="307"/>
        <v>0</v>
      </c>
      <c r="AY1277" s="42">
        <f>'Data Entry'!BH1306</f>
        <v>0</v>
      </c>
      <c r="AZ1277" s="42">
        <f>'Data Entry'!BI1306</f>
        <v>0</v>
      </c>
      <c r="BA1277" s="42">
        <f>'Data Entry'!BJ1306</f>
        <v>0</v>
      </c>
      <c r="BB1277" s="42">
        <f>'Data Entry'!BK1306</f>
        <v>0</v>
      </c>
      <c r="BC1277" s="291">
        <f t="shared" si="314"/>
        <v>0</v>
      </c>
      <c r="BD1277" s="42">
        <f>'Data Entry'!BL1306</f>
        <v>0</v>
      </c>
      <c r="BE1277" s="42">
        <f>'Data Entry'!BM1306</f>
        <v>0</v>
      </c>
      <c r="BF1277" s="291">
        <f t="shared" si="315"/>
        <v>0</v>
      </c>
      <c r="BG1277" s="305">
        <f t="shared" si="316"/>
        <v>0</v>
      </c>
      <c r="BH1277" s="288" t="str">
        <f>IFERROR((BG1277*'Data Entry'!$F$18)/'Data Entry'!$E$18,"")</f>
        <v/>
      </c>
      <c r="BI1277" s="305">
        <f t="shared" si="317"/>
        <v>0</v>
      </c>
      <c r="BJ1277" s="288" t="str">
        <f t="shared" si="318"/>
        <v/>
      </c>
      <c r="BK1277" s="307" t="str">
        <f t="shared" si="319"/>
        <v/>
      </c>
    </row>
    <row r="1278" spans="1:63" ht="27" x14ac:dyDescent="0.2">
      <c r="A1278" s="119" t="str">
        <f>'Data Entry'!D1307</f>
        <v>Respondent 1274</v>
      </c>
      <c r="B1278" s="52">
        <f>'Data Entry'!AN1307</f>
        <v>0</v>
      </c>
      <c r="C1278" s="52" t="str">
        <f>'Data Entry'!BX1307</f>
        <v/>
      </c>
      <c r="D1278" s="42" t="str">
        <f>'Data Entry'!BU1307</f>
        <v>No disability</v>
      </c>
      <c r="E1278" s="42">
        <f>'Data Entry'!O1307</f>
        <v>0</v>
      </c>
      <c r="F1278" s="42">
        <f>'Data Entry'!P1307</f>
        <v>0</v>
      </c>
      <c r="G1278" s="42">
        <f>'Data Entry'!Q1307</f>
        <v>0</v>
      </c>
      <c r="H1278" s="291">
        <f t="shared" si="304"/>
        <v>0</v>
      </c>
      <c r="I1278" s="42">
        <f>'Data Entry'!R1307</f>
        <v>0</v>
      </c>
      <c r="J1278" s="42">
        <f>'Data Entry'!S1307</f>
        <v>0</v>
      </c>
      <c r="K1278" s="42">
        <f>'Data Entry'!T1307</f>
        <v>0</v>
      </c>
      <c r="L1278" s="42">
        <f>'Data Entry'!U1307</f>
        <v>0</v>
      </c>
      <c r="M1278" s="291">
        <f t="shared" si="308"/>
        <v>0</v>
      </c>
      <c r="N1278" s="42">
        <f>'Data Entry'!V1307</f>
        <v>0</v>
      </c>
      <c r="O1278" s="42">
        <f>'Data Entry'!W1307</f>
        <v>0</v>
      </c>
      <c r="P1278" s="291">
        <f t="shared" si="309"/>
        <v>0</v>
      </c>
      <c r="Q1278" s="42">
        <f>'Data Entry'!X1307</f>
        <v>0</v>
      </c>
      <c r="R1278" s="42">
        <f>'Data Entry'!Y1307</f>
        <v>0</v>
      </c>
      <c r="S1278" s="42">
        <f>'Data Entry'!Z1307</f>
        <v>0</v>
      </c>
      <c r="T1278" s="291">
        <f t="shared" si="305"/>
        <v>0</v>
      </c>
      <c r="U1278" s="42">
        <f>'Data Entry'!AA1307</f>
        <v>0</v>
      </c>
      <c r="V1278" s="42">
        <f>'Data Entry'!AB1307</f>
        <v>0</v>
      </c>
      <c r="W1278" s="42">
        <f>'Data Entry'!AC1307</f>
        <v>0</v>
      </c>
      <c r="X1278" s="42">
        <f>'Data Entry'!AD1307</f>
        <v>0</v>
      </c>
      <c r="Y1278" s="291">
        <f t="shared" si="310"/>
        <v>0</v>
      </c>
      <c r="Z1278" s="42">
        <f>'Data Entry'!AE1307</f>
        <v>0</v>
      </c>
      <c r="AA1278" s="42">
        <f>'Data Entry'!AF1307</f>
        <v>0</v>
      </c>
      <c r="AB1278" s="291">
        <f t="shared" si="311"/>
        <v>0</v>
      </c>
      <c r="AC1278" s="42">
        <f>'Data Entry'!AH1307</f>
        <v>0</v>
      </c>
      <c r="AD1278" s="42">
        <f>'Data Entry'!AI1307</f>
        <v>0</v>
      </c>
      <c r="AE1278" s="42">
        <f>'Data Entry'!AJ1307</f>
        <v>0</v>
      </c>
      <c r="AF1278" s="42">
        <f>'Data Entry'!AK1307</f>
        <v>0</v>
      </c>
      <c r="AG1278" s="42">
        <f>'Data Entry'!AL1307</f>
        <v>0</v>
      </c>
      <c r="AH1278" s="42">
        <f>'Data Entry'!AM1307</f>
        <v>0</v>
      </c>
      <c r="AI1278" s="42">
        <f>'Data Entry'!AV1307</f>
        <v>0</v>
      </c>
      <c r="AJ1278" s="42">
        <f>'Data Entry'!AW1307</f>
        <v>0</v>
      </c>
      <c r="AK1278" s="42">
        <f>'Data Entry'!AX1307</f>
        <v>0</v>
      </c>
      <c r="AL1278" s="291">
        <f t="shared" si="306"/>
        <v>0</v>
      </c>
      <c r="AM1278" s="42">
        <f>'Data Entry'!AY1307</f>
        <v>0</v>
      </c>
      <c r="AN1278" s="42">
        <f>'Data Entry'!AZ1307</f>
        <v>0</v>
      </c>
      <c r="AO1278" s="42">
        <f>'Data Entry'!BA1307</f>
        <v>0</v>
      </c>
      <c r="AP1278" s="42">
        <f>'Data Entry'!BB1307</f>
        <v>0</v>
      </c>
      <c r="AQ1278" s="291">
        <f t="shared" si="312"/>
        <v>0</v>
      </c>
      <c r="AR1278" s="42">
        <f>'Data Entry'!BC1307</f>
        <v>0</v>
      </c>
      <c r="AS1278" s="42">
        <f>'Data Entry'!BD1307</f>
        <v>0</v>
      </c>
      <c r="AT1278" s="291">
        <f t="shared" si="313"/>
        <v>0</v>
      </c>
      <c r="AU1278" s="42">
        <f>'Data Entry'!BE1307</f>
        <v>0</v>
      </c>
      <c r="AV1278" s="42">
        <f>'Data Entry'!BF1307</f>
        <v>0</v>
      </c>
      <c r="AW1278" s="42">
        <f>'Data Entry'!BG1307</f>
        <v>0</v>
      </c>
      <c r="AX1278" s="291">
        <f t="shared" si="307"/>
        <v>0</v>
      </c>
      <c r="AY1278" s="42">
        <f>'Data Entry'!BH1307</f>
        <v>0</v>
      </c>
      <c r="AZ1278" s="42">
        <f>'Data Entry'!BI1307</f>
        <v>0</v>
      </c>
      <c r="BA1278" s="42">
        <f>'Data Entry'!BJ1307</f>
        <v>0</v>
      </c>
      <c r="BB1278" s="42">
        <f>'Data Entry'!BK1307</f>
        <v>0</v>
      </c>
      <c r="BC1278" s="291">
        <f t="shared" si="314"/>
        <v>0</v>
      </c>
      <c r="BD1278" s="42">
        <f>'Data Entry'!BL1307</f>
        <v>0</v>
      </c>
      <c r="BE1278" s="42">
        <f>'Data Entry'!BM1307</f>
        <v>0</v>
      </c>
      <c r="BF1278" s="291">
        <f t="shared" si="315"/>
        <v>0</v>
      </c>
      <c r="BG1278" s="305">
        <f t="shared" si="316"/>
        <v>0</v>
      </c>
      <c r="BH1278" s="288" t="str">
        <f>IFERROR((BG1278*'Data Entry'!$F$18)/'Data Entry'!$E$18,"")</f>
        <v/>
      </c>
      <c r="BI1278" s="305">
        <f t="shared" si="317"/>
        <v>0</v>
      </c>
      <c r="BJ1278" s="288" t="str">
        <f t="shared" si="318"/>
        <v/>
      </c>
      <c r="BK1278" s="307" t="str">
        <f t="shared" si="319"/>
        <v/>
      </c>
    </row>
    <row r="1279" spans="1:63" ht="27" x14ac:dyDescent="0.2">
      <c r="A1279" s="119" t="str">
        <f>'Data Entry'!D1308</f>
        <v>Respondent 1275</v>
      </c>
      <c r="B1279" s="52">
        <f>'Data Entry'!AN1308</f>
        <v>0</v>
      </c>
      <c r="C1279" s="52" t="str">
        <f>'Data Entry'!BX1308</f>
        <v/>
      </c>
      <c r="D1279" s="42" t="str">
        <f>'Data Entry'!BU1308</f>
        <v>No disability</v>
      </c>
      <c r="E1279" s="42">
        <f>'Data Entry'!O1308</f>
        <v>0</v>
      </c>
      <c r="F1279" s="42">
        <f>'Data Entry'!P1308</f>
        <v>0</v>
      </c>
      <c r="G1279" s="42">
        <f>'Data Entry'!Q1308</f>
        <v>0</v>
      </c>
      <c r="H1279" s="291">
        <f t="shared" si="304"/>
        <v>0</v>
      </c>
      <c r="I1279" s="42">
        <f>'Data Entry'!R1308</f>
        <v>0</v>
      </c>
      <c r="J1279" s="42">
        <f>'Data Entry'!S1308</f>
        <v>0</v>
      </c>
      <c r="K1279" s="42">
        <f>'Data Entry'!T1308</f>
        <v>0</v>
      </c>
      <c r="L1279" s="42">
        <f>'Data Entry'!U1308</f>
        <v>0</v>
      </c>
      <c r="M1279" s="291">
        <f t="shared" si="308"/>
        <v>0</v>
      </c>
      <c r="N1279" s="42">
        <f>'Data Entry'!V1308</f>
        <v>0</v>
      </c>
      <c r="O1279" s="42">
        <f>'Data Entry'!W1308</f>
        <v>0</v>
      </c>
      <c r="P1279" s="291">
        <f t="shared" si="309"/>
        <v>0</v>
      </c>
      <c r="Q1279" s="42">
        <f>'Data Entry'!X1308</f>
        <v>0</v>
      </c>
      <c r="R1279" s="42">
        <f>'Data Entry'!Y1308</f>
        <v>0</v>
      </c>
      <c r="S1279" s="42">
        <f>'Data Entry'!Z1308</f>
        <v>0</v>
      </c>
      <c r="T1279" s="291">
        <f t="shared" si="305"/>
        <v>0</v>
      </c>
      <c r="U1279" s="42">
        <f>'Data Entry'!AA1308</f>
        <v>0</v>
      </c>
      <c r="V1279" s="42">
        <f>'Data Entry'!AB1308</f>
        <v>0</v>
      </c>
      <c r="W1279" s="42">
        <f>'Data Entry'!AC1308</f>
        <v>0</v>
      </c>
      <c r="X1279" s="42">
        <f>'Data Entry'!AD1308</f>
        <v>0</v>
      </c>
      <c r="Y1279" s="291">
        <f t="shared" si="310"/>
        <v>0</v>
      </c>
      <c r="Z1279" s="42">
        <f>'Data Entry'!AE1308</f>
        <v>0</v>
      </c>
      <c r="AA1279" s="42">
        <f>'Data Entry'!AF1308</f>
        <v>0</v>
      </c>
      <c r="AB1279" s="291">
        <f t="shared" si="311"/>
        <v>0</v>
      </c>
      <c r="AC1279" s="42">
        <f>'Data Entry'!AH1308</f>
        <v>0</v>
      </c>
      <c r="AD1279" s="42">
        <f>'Data Entry'!AI1308</f>
        <v>0</v>
      </c>
      <c r="AE1279" s="42">
        <f>'Data Entry'!AJ1308</f>
        <v>0</v>
      </c>
      <c r="AF1279" s="42">
        <f>'Data Entry'!AK1308</f>
        <v>0</v>
      </c>
      <c r="AG1279" s="42">
        <f>'Data Entry'!AL1308</f>
        <v>0</v>
      </c>
      <c r="AH1279" s="42">
        <f>'Data Entry'!AM1308</f>
        <v>0</v>
      </c>
      <c r="AI1279" s="42">
        <f>'Data Entry'!AV1308</f>
        <v>0</v>
      </c>
      <c r="AJ1279" s="42">
        <f>'Data Entry'!AW1308</f>
        <v>0</v>
      </c>
      <c r="AK1279" s="42">
        <f>'Data Entry'!AX1308</f>
        <v>0</v>
      </c>
      <c r="AL1279" s="291">
        <f t="shared" si="306"/>
        <v>0</v>
      </c>
      <c r="AM1279" s="42">
        <f>'Data Entry'!AY1308</f>
        <v>0</v>
      </c>
      <c r="AN1279" s="42">
        <f>'Data Entry'!AZ1308</f>
        <v>0</v>
      </c>
      <c r="AO1279" s="42">
        <f>'Data Entry'!BA1308</f>
        <v>0</v>
      </c>
      <c r="AP1279" s="42">
        <f>'Data Entry'!BB1308</f>
        <v>0</v>
      </c>
      <c r="AQ1279" s="291">
        <f t="shared" si="312"/>
        <v>0</v>
      </c>
      <c r="AR1279" s="42">
        <f>'Data Entry'!BC1308</f>
        <v>0</v>
      </c>
      <c r="AS1279" s="42">
        <f>'Data Entry'!BD1308</f>
        <v>0</v>
      </c>
      <c r="AT1279" s="291">
        <f t="shared" si="313"/>
        <v>0</v>
      </c>
      <c r="AU1279" s="42">
        <f>'Data Entry'!BE1308</f>
        <v>0</v>
      </c>
      <c r="AV1279" s="42">
        <f>'Data Entry'!BF1308</f>
        <v>0</v>
      </c>
      <c r="AW1279" s="42">
        <f>'Data Entry'!BG1308</f>
        <v>0</v>
      </c>
      <c r="AX1279" s="291">
        <f t="shared" si="307"/>
        <v>0</v>
      </c>
      <c r="AY1279" s="42">
        <f>'Data Entry'!BH1308</f>
        <v>0</v>
      </c>
      <c r="AZ1279" s="42">
        <f>'Data Entry'!BI1308</f>
        <v>0</v>
      </c>
      <c r="BA1279" s="42">
        <f>'Data Entry'!BJ1308</f>
        <v>0</v>
      </c>
      <c r="BB1279" s="42">
        <f>'Data Entry'!BK1308</f>
        <v>0</v>
      </c>
      <c r="BC1279" s="291">
        <f t="shared" si="314"/>
        <v>0</v>
      </c>
      <c r="BD1279" s="42">
        <f>'Data Entry'!BL1308</f>
        <v>0</v>
      </c>
      <c r="BE1279" s="42">
        <f>'Data Entry'!BM1308</f>
        <v>0</v>
      </c>
      <c r="BF1279" s="291">
        <f t="shared" si="315"/>
        <v>0</v>
      </c>
      <c r="BG1279" s="305">
        <f t="shared" si="316"/>
        <v>0</v>
      </c>
      <c r="BH1279" s="288" t="str">
        <f>IFERROR((BG1279*'Data Entry'!$F$18)/'Data Entry'!$E$18,"")</f>
        <v/>
      </c>
      <c r="BI1279" s="305">
        <f t="shared" si="317"/>
        <v>0</v>
      </c>
      <c r="BJ1279" s="288" t="str">
        <f t="shared" si="318"/>
        <v/>
      </c>
      <c r="BK1279" s="307" t="str">
        <f t="shared" si="319"/>
        <v/>
      </c>
    </row>
    <row r="1280" spans="1:63" ht="27" x14ac:dyDescent="0.2">
      <c r="A1280" s="119" t="str">
        <f>'Data Entry'!D1309</f>
        <v>Respondent 1276</v>
      </c>
      <c r="B1280" s="52">
        <f>'Data Entry'!AN1309</f>
        <v>0</v>
      </c>
      <c r="C1280" s="52" t="str">
        <f>'Data Entry'!BX1309</f>
        <v/>
      </c>
      <c r="D1280" s="42" t="str">
        <f>'Data Entry'!BU1309</f>
        <v>No disability</v>
      </c>
      <c r="E1280" s="42">
        <f>'Data Entry'!O1309</f>
        <v>0</v>
      </c>
      <c r="F1280" s="42">
        <f>'Data Entry'!P1309</f>
        <v>0</v>
      </c>
      <c r="G1280" s="42">
        <f>'Data Entry'!Q1309</f>
        <v>0</v>
      </c>
      <c r="H1280" s="291">
        <f t="shared" si="304"/>
        <v>0</v>
      </c>
      <c r="I1280" s="42">
        <f>'Data Entry'!R1309</f>
        <v>0</v>
      </c>
      <c r="J1280" s="42">
        <f>'Data Entry'!S1309</f>
        <v>0</v>
      </c>
      <c r="K1280" s="42">
        <f>'Data Entry'!T1309</f>
        <v>0</v>
      </c>
      <c r="L1280" s="42">
        <f>'Data Entry'!U1309</f>
        <v>0</v>
      </c>
      <c r="M1280" s="291">
        <f t="shared" si="308"/>
        <v>0</v>
      </c>
      <c r="N1280" s="42">
        <f>'Data Entry'!V1309</f>
        <v>0</v>
      </c>
      <c r="O1280" s="42">
        <f>'Data Entry'!W1309</f>
        <v>0</v>
      </c>
      <c r="P1280" s="291">
        <f t="shared" si="309"/>
        <v>0</v>
      </c>
      <c r="Q1280" s="42">
        <f>'Data Entry'!X1309</f>
        <v>0</v>
      </c>
      <c r="R1280" s="42">
        <f>'Data Entry'!Y1309</f>
        <v>0</v>
      </c>
      <c r="S1280" s="42">
        <f>'Data Entry'!Z1309</f>
        <v>0</v>
      </c>
      <c r="T1280" s="291">
        <f t="shared" si="305"/>
        <v>0</v>
      </c>
      <c r="U1280" s="42">
        <f>'Data Entry'!AA1309</f>
        <v>0</v>
      </c>
      <c r="V1280" s="42">
        <f>'Data Entry'!AB1309</f>
        <v>0</v>
      </c>
      <c r="W1280" s="42">
        <f>'Data Entry'!AC1309</f>
        <v>0</v>
      </c>
      <c r="X1280" s="42">
        <f>'Data Entry'!AD1309</f>
        <v>0</v>
      </c>
      <c r="Y1280" s="291">
        <f t="shared" si="310"/>
        <v>0</v>
      </c>
      <c r="Z1280" s="42">
        <f>'Data Entry'!AE1309</f>
        <v>0</v>
      </c>
      <c r="AA1280" s="42">
        <f>'Data Entry'!AF1309</f>
        <v>0</v>
      </c>
      <c r="AB1280" s="291">
        <f t="shared" si="311"/>
        <v>0</v>
      </c>
      <c r="AC1280" s="42">
        <f>'Data Entry'!AH1309</f>
        <v>0</v>
      </c>
      <c r="AD1280" s="42">
        <f>'Data Entry'!AI1309</f>
        <v>0</v>
      </c>
      <c r="AE1280" s="42">
        <f>'Data Entry'!AJ1309</f>
        <v>0</v>
      </c>
      <c r="AF1280" s="42">
        <f>'Data Entry'!AK1309</f>
        <v>0</v>
      </c>
      <c r="AG1280" s="42">
        <f>'Data Entry'!AL1309</f>
        <v>0</v>
      </c>
      <c r="AH1280" s="42">
        <f>'Data Entry'!AM1309</f>
        <v>0</v>
      </c>
      <c r="AI1280" s="42">
        <f>'Data Entry'!AV1309</f>
        <v>0</v>
      </c>
      <c r="AJ1280" s="42">
        <f>'Data Entry'!AW1309</f>
        <v>0</v>
      </c>
      <c r="AK1280" s="42">
        <f>'Data Entry'!AX1309</f>
        <v>0</v>
      </c>
      <c r="AL1280" s="291">
        <f t="shared" si="306"/>
        <v>0</v>
      </c>
      <c r="AM1280" s="42">
        <f>'Data Entry'!AY1309</f>
        <v>0</v>
      </c>
      <c r="AN1280" s="42">
        <f>'Data Entry'!AZ1309</f>
        <v>0</v>
      </c>
      <c r="AO1280" s="42">
        <f>'Data Entry'!BA1309</f>
        <v>0</v>
      </c>
      <c r="AP1280" s="42">
        <f>'Data Entry'!BB1309</f>
        <v>0</v>
      </c>
      <c r="AQ1280" s="291">
        <f t="shared" si="312"/>
        <v>0</v>
      </c>
      <c r="AR1280" s="42">
        <f>'Data Entry'!BC1309</f>
        <v>0</v>
      </c>
      <c r="AS1280" s="42">
        <f>'Data Entry'!BD1309</f>
        <v>0</v>
      </c>
      <c r="AT1280" s="291">
        <f t="shared" si="313"/>
        <v>0</v>
      </c>
      <c r="AU1280" s="42">
        <f>'Data Entry'!BE1309</f>
        <v>0</v>
      </c>
      <c r="AV1280" s="42">
        <f>'Data Entry'!BF1309</f>
        <v>0</v>
      </c>
      <c r="AW1280" s="42">
        <f>'Data Entry'!BG1309</f>
        <v>0</v>
      </c>
      <c r="AX1280" s="291">
        <f t="shared" si="307"/>
        <v>0</v>
      </c>
      <c r="AY1280" s="42">
        <f>'Data Entry'!BH1309</f>
        <v>0</v>
      </c>
      <c r="AZ1280" s="42">
        <f>'Data Entry'!BI1309</f>
        <v>0</v>
      </c>
      <c r="BA1280" s="42">
        <f>'Data Entry'!BJ1309</f>
        <v>0</v>
      </c>
      <c r="BB1280" s="42">
        <f>'Data Entry'!BK1309</f>
        <v>0</v>
      </c>
      <c r="BC1280" s="291">
        <f t="shared" si="314"/>
        <v>0</v>
      </c>
      <c r="BD1280" s="42">
        <f>'Data Entry'!BL1309</f>
        <v>0</v>
      </c>
      <c r="BE1280" s="42">
        <f>'Data Entry'!BM1309</f>
        <v>0</v>
      </c>
      <c r="BF1280" s="291">
        <f t="shared" si="315"/>
        <v>0</v>
      </c>
      <c r="BG1280" s="305">
        <f t="shared" si="316"/>
        <v>0</v>
      </c>
      <c r="BH1280" s="288" t="str">
        <f>IFERROR((BG1280*'Data Entry'!$F$18)/'Data Entry'!$E$18,"")</f>
        <v/>
      </c>
      <c r="BI1280" s="305">
        <f t="shared" si="317"/>
        <v>0</v>
      </c>
      <c r="BJ1280" s="288" t="str">
        <f t="shared" si="318"/>
        <v/>
      </c>
      <c r="BK1280" s="307" t="str">
        <f t="shared" si="319"/>
        <v/>
      </c>
    </row>
    <row r="1281" spans="1:63" ht="27" x14ac:dyDescent="0.2">
      <c r="A1281" s="119" t="str">
        <f>'Data Entry'!D1310</f>
        <v>Respondent 1277</v>
      </c>
      <c r="B1281" s="52">
        <f>'Data Entry'!AN1310</f>
        <v>0</v>
      </c>
      <c r="C1281" s="52" t="str">
        <f>'Data Entry'!BX1310</f>
        <v/>
      </c>
      <c r="D1281" s="42" t="str">
        <f>'Data Entry'!BU1310</f>
        <v>No disability</v>
      </c>
      <c r="E1281" s="42">
        <f>'Data Entry'!O1310</f>
        <v>0</v>
      </c>
      <c r="F1281" s="42">
        <f>'Data Entry'!P1310</f>
        <v>0</v>
      </c>
      <c r="G1281" s="42">
        <f>'Data Entry'!Q1310</f>
        <v>0</v>
      </c>
      <c r="H1281" s="291">
        <f t="shared" si="304"/>
        <v>0</v>
      </c>
      <c r="I1281" s="42">
        <f>'Data Entry'!R1310</f>
        <v>0</v>
      </c>
      <c r="J1281" s="42">
        <f>'Data Entry'!S1310</f>
        <v>0</v>
      </c>
      <c r="K1281" s="42">
        <f>'Data Entry'!T1310</f>
        <v>0</v>
      </c>
      <c r="L1281" s="42">
        <f>'Data Entry'!U1310</f>
        <v>0</v>
      </c>
      <c r="M1281" s="291">
        <f t="shared" si="308"/>
        <v>0</v>
      </c>
      <c r="N1281" s="42">
        <f>'Data Entry'!V1310</f>
        <v>0</v>
      </c>
      <c r="O1281" s="42">
        <f>'Data Entry'!W1310</f>
        <v>0</v>
      </c>
      <c r="P1281" s="291">
        <f t="shared" si="309"/>
        <v>0</v>
      </c>
      <c r="Q1281" s="42">
        <f>'Data Entry'!X1310</f>
        <v>0</v>
      </c>
      <c r="R1281" s="42">
        <f>'Data Entry'!Y1310</f>
        <v>0</v>
      </c>
      <c r="S1281" s="42">
        <f>'Data Entry'!Z1310</f>
        <v>0</v>
      </c>
      <c r="T1281" s="291">
        <f t="shared" si="305"/>
        <v>0</v>
      </c>
      <c r="U1281" s="42">
        <f>'Data Entry'!AA1310</f>
        <v>0</v>
      </c>
      <c r="V1281" s="42">
        <f>'Data Entry'!AB1310</f>
        <v>0</v>
      </c>
      <c r="W1281" s="42">
        <f>'Data Entry'!AC1310</f>
        <v>0</v>
      </c>
      <c r="X1281" s="42">
        <f>'Data Entry'!AD1310</f>
        <v>0</v>
      </c>
      <c r="Y1281" s="291">
        <f t="shared" si="310"/>
        <v>0</v>
      </c>
      <c r="Z1281" s="42">
        <f>'Data Entry'!AE1310</f>
        <v>0</v>
      </c>
      <c r="AA1281" s="42">
        <f>'Data Entry'!AF1310</f>
        <v>0</v>
      </c>
      <c r="AB1281" s="291">
        <f t="shared" si="311"/>
        <v>0</v>
      </c>
      <c r="AC1281" s="42">
        <f>'Data Entry'!AH1310</f>
        <v>0</v>
      </c>
      <c r="AD1281" s="42">
        <f>'Data Entry'!AI1310</f>
        <v>0</v>
      </c>
      <c r="AE1281" s="42">
        <f>'Data Entry'!AJ1310</f>
        <v>0</v>
      </c>
      <c r="AF1281" s="42">
        <f>'Data Entry'!AK1310</f>
        <v>0</v>
      </c>
      <c r="AG1281" s="42">
        <f>'Data Entry'!AL1310</f>
        <v>0</v>
      </c>
      <c r="AH1281" s="42">
        <f>'Data Entry'!AM1310</f>
        <v>0</v>
      </c>
      <c r="AI1281" s="42">
        <f>'Data Entry'!AV1310</f>
        <v>0</v>
      </c>
      <c r="AJ1281" s="42">
        <f>'Data Entry'!AW1310</f>
        <v>0</v>
      </c>
      <c r="AK1281" s="42">
        <f>'Data Entry'!AX1310</f>
        <v>0</v>
      </c>
      <c r="AL1281" s="291">
        <f t="shared" si="306"/>
        <v>0</v>
      </c>
      <c r="AM1281" s="42">
        <f>'Data Entry'!AY1310</f>
        <v>0</v>
      </c>
      <c r="AN1281" s="42">
        <f>'Data Entry'!AZ1310</f>
        <v>0</v>
      </c>
      <c r="AO1281" s="42">
        <f>'Data Entry'!BA1310</f>
        <v>0</v>
      </c>
      <c r="AP1281" s="42">
        <f>'Data Entry'!BB1310</f>
        <v>0</v>
      </c>
      <c r="AQ1281" s="291">
        <f t="shared" si="312"/>
        <v>0</v>
      </c>
      <c r="AR1281" s="42">
        <f>'Data Entry'!BC1310</f>
        <v>0</v>
      </c>
      <c r="AS1281" s="42">
        <f>'Data Entry'!BD1310</f>
        <v>0</v>
      </c>
      <c r="AT1281" s="291">
        <f t="shared" si="313"/>
        <v>0</v>
      </c>
      <c r="AU1281" s="42">
        <f>'Data Entry'!BE1310</f>
        <v>0</v>
      </c>
      <c r="AV1281" s="42">
        <f>'Data Entry'!BF1310</f>
        <v>0</v>
      </c>
      <c r="AW1281" s="42">
        <f>'Data Entry'!BG1310</f>
        <v>0</v>
      </c>
      <c r="AX1281" s="291">
        <f t="shared" si="307"/>
        <v>0</v>
      </c>
      <c r="AY1281" s="42">
        <f>'Data Entry'!BH1310</f>
        <v>0</v>
      </c>
      <c r="AZ1281" s="42">
        <f>'Data Entry'!BI1310</f>
        <v>0</v>
      </c>
      <c r="BA1281" s="42">
        <f>'Data Entry'!BJ1310</f>
        <v>0</v>
      </c>
      <c r="BB1281" s="42">
        <f>'Data Entry'!BK1310</f>
        <v>0</v>
      </c>
      <c r="BC1281" s="291">
        <f t="shared" si="314"/>
        <v>0</v>
      </c>
      <c r="BD1281" s="42">
        <f>'Data Entry'!BL1310</f>
        <v>0</v>
      </c>
      <c r="BE1281" s="42">
        <f>'Data Entry'!BM1310</f>
        <v>0</v>
      </c>
      <c r="BF1281" s="291">
        <f t="shared" si="315"/>
        <v>0</v>
      </c>
      <c r="BG1281" s="305">
        <f t="shared" si="316"/>
        <v>0</v>
      </c>
      <c r="BH1281" s="288" t="str">
        <f>IFERROR((BG1281*'Data Entry'!$F$18)/'Data Entry'!$E$18,"")</f>
        <v/>
      </c>
      <c r="BI1281" s="305">
        <f t="shared" si="317"/>
        <v>0</v>
      </c>
      <c r="BJ1281" s="288" t="str">
        <f t="shared" si="318"/>
        <v/>
      </c>
      <c r="BK1281" s="307" t="str">
        <f t="shared" si="319"/>
        <v/>
      </c>
    </row>
    <row r="1282" spans="1:63" ht="27" x14ac:dyDescent="0.2">
      <c r="A1282" s="119" t="str">
        <f>'Data Entry'!D1311</f>
        <v>Respondent 1278</v>
      </c>
      <c r="B1282" s="52">
        <f>'Data Entry'!AN1311</f>
        <v>0</v>
      </c>
      <c r="C1282" s="52" t="str">
        <f>'Data Entry'!BX1311</f>
        <v/>
      </c>
      <c r="D1282" s="42" t="str">
        <f>'Data Entry'!BU1311</f>
        <v>No disability</v>
      </c>
      <c r="E1282" s="42">
        <f>'Data Entry'!O1311</f>
        <v>0</v>
      </c>
      <c r="F1282" s="42">
        <f>'Data Entry'!P1311</f>
        <v>0</v>
      </c>
      <c r="G1282" s="42">
        <f>'Data Entry'!Q1311</f>
        <v>0</v>
      </c>
      <c r="H1282" s="291">
        <f t="shared" si="304"/>
        <v>0</v>
      </c>
      <c r="I1282" s="42">
        <f>'Data Entry'!R1311</f>
        <v>0</v>
      </c>
      <c r="J1282" s="42">
        <f>'Data Entry'!S1311</f>
        <v>0</v>
      </c>
      <c r="K1282" s="42">
        <f>'Data Entry'!T1311</f>
        <v>0</v>
      </c>
      <c r="L1282" s="42">
        <f>'Data Entry'!U1311</f>
        <v>0</v>
      </c>
      <c r="M1282" s="291">
        <f t="shared" si="308"/>
        <v>0</v>
      </c>
      <c r="N1282" s="42">
        <f>'Data Entry'!V1311</f>
        <v>0</v>
      </c>
      <c r="O1282" s="42">
        <f>'Data Entry'!W1311</f>
        <v>0</v>
      </c>
      <c r="P1282" s="291">
        <f t="shared" si="309"/>
        <v>0</v>
      </c>
      <c r="Q1282" s="42">
        <f>'Data Entry'!X1311</f>
        <v>0</v>
      </c>
      <c r="R1282" s="42">
        <f>'Data Entry'!Y1311</f>
        <v>0</v>
      </c>
      <c r="S1282" s="42">
        <f>'Data Entry'!Z1311</f>
        <v>0</v>
      </c>
      <c r="T1282" s="291">
        <f t="shared" si="305"/>
        <v>0</v>
      </c>
      <c r="U1282" s="42">
        <f>'Data Entry'!AA1311</f>
        <v>0</v>
      </c>
      <c r="V1282" s="42">
        <f>'Data Entry'!AB1311</f>
        <v>0</v>
      </c>
      <c r="W1282" s="42">
        <f>'Data Entry'!AC1311</f>
        <v>0</v>
      </c>
      <c r="X1282" s="42">
        <f>'Data Entry'!AD1311</f>
        <v>0</v>
      </c>
      <c r="Y1282" s="291">
        <f t="shared" si="310"/>
        <v>0</v>
      </c>
      <c r="Z1282" s="42">
        <f>'Data Entry'!AE1311</f>
        <v>0</v>
      </c>
      <c r="AA1282" s="42">
        <f>'Data Entry'!AF1311</f>
        <v>0</v>
      </c>
      <c r="AB1282" s="291">
        <f t="shared" si="311"/>
        <v>0</v>
      </c>
      <c r="AC1282" s="42">
        <f>'Data Entry'!AH1311</f>
        <v>0</v>
      </c>
      <c r="AD1282" s="42">
        <f>'Data Entry'!AI1311</f>
        <v>0</v>
      </c>
      <c r="AE1282" s="42">
        <f>'Data Entry'!AJ1311</f>
        <v>0</v>
      </c>
      <c r="AF1282" s="42">
        <f>'Data Entry'!AK1311</f>
        <v>0</v>
      </c>
      <c r="AG1282" s="42">
        <f>'Data Entry'!AL1311</f>
        <v>0</v>
      </c>
      <c r="AH1282" s="42">
        <f>'Data Entry'!AM1311</f>
        <v>0</v>
      </c>
      <c r="AI1282" s="42">
        <f>'Data Entry'!AV1311</f>
        <v>0</v>
      </c>
      <c r="AJ1282" s="42">
        <f>'Data Entry'!AW1311</f>
        <v>0</v>
      </c>
      <c r="AK1282" s="42">
        <f>'Data Entry'!AX1311</f>
        <v>0</v>
      </c>
      <c r="AL1282" s="291">
        <f t="shared" si="306"/>
        <v>0</v>
      </c>
      <c r="AM1282" s="42">
        <f>'Data Entry'!AY1311</f>
        <v>0</v>
      </c>
      <c r="AN1282" s="42">
        <f>'Data Entry'!AZ1311</f>
        <v>0</v>
      </c>
      <c r="AO1282" s="42">
        <f>'Data Entry'!BA1311</f>
        <v>0</v>
      </c>
      <c r="AP1282" s="42">
        <f>'Data Entry'!BB1311</f>
        <v>0</v>
      </c>
      <c r="AQ1282" s="291">
        <f t="shared" si="312"/>
        <v>0</v>
      </c>
      <c r="AR1282" s="42">
        <f>'Data Entry'!BC1311</f>
        <v>0</v>
      </c>
      <c r="AS1282" s="42">
        <f>'Data Entry'!BD1311</f>
        <v>0</v>
      </c>
      <c r="AT1282" s="291">
        <f t="shared" si="313"/>
        <v>0</v>
      </c>
      <c r="AU1282" s="42">
        <f>'Data Entry'!BE1311</f>
        <v>0</v>
      </c>
      <c r="AV1282" s="42">
        <f>'Data Entry'!BF1311</f>
        <v>0</v>
      </c>
      <c r="AW1282" s="42">
        <f>'Data Entry'!BG1311</f>
        <v>0</v>
      </c>
      <c r="AX1282" s="291">
        <f t="shared" si="307"/>
        <v>0</v>
      </c>
      <c r="AY1282" s="42">
        <f>'Data Entry'!BH1311</f>
        <v>0</v>
      </c>
      <c r="AZ1282" s="42">
        <f>'Data Entry'!BI1311</f>
        <v>0</v>
      </c>
      <c r="BA1282" s="42">
        <f>'Data Entry'!BJ1311</f>
        <v>0</v>
      </c>
      <c r="BB1282" s="42">
        <f>'Data Entry'!BK1311</f>
        <v>0</v>
      </c>
      <c r="BC1282" s="291">
        <f t="shared" si="314"/>
        <v>0</v>
      </c>
      <c r="BD1282" s="42">
        <f>'Data Entry'!BL1311</f>
        <v>0</v>
      </c>
      <c r="BE1282" s="42">
        <f>'Data Entry'!BM1311</f>
        <v>0</v>
      </c>
      <c r="BF1282" s="291">
        <f t="shared" si="315"/>
        <v>0</v>
      </c>
      <c r="BG1282" s="305">
        <f t="shared" si="316"/>
        <v>0</v>
      </c>
      <c r="BH1282" s="288" t="str">
        <f>IFERROR((BG1282*'Data Entry'!$F$18)/'Data Entry'!$E$18,"")</f>
        <v/>
      </c>
      <c r="BI1282" s="305">
        <f t="shared" si="317"/>
        <v>0</v>
      </c>
      <c r="BJ1282" s="288" t="str">
        <f t="shared" si="318"/>
        <v/>
      </c>
      <c r="BK1282" s="307" t="str">
        <f t="shared" si="319"/>
        <v/>
      </c>
    </row>
    <row r="1283" spans="1:63" ht="27" x14ac:dyDescent="0.2">
      <c r="A1283" s="119" t="str">
        <f>'Data Entry'!D1312</f>
        <v>Respondent 1279</v>
      </c>
      <c r="B1283" s="52">
        <f>'Data Entry'!AN1312</f>
        <v>0</v>
      </c>
      <c r="C1283" s="52" t="str">
        <f>'Data Entry'!BX1312</f>
        <v/>
      </c>
      <c r="D1283" s="42" t="str">
        <f>'Data Entry'!BU1312</f>
        <v>No disability</v>
      </c>
      <c r="E1283" s="42">
        <f>'Data Entry'!O1312</f>
        <v>0</v>
      </c>
      <c r="F1283" s="42">
        <f>'Data Entry'!P1312</f>
        <v>0</v>
      </c>
      <c r="G1283" s="42">
        <f>'Data Entry'!Q1312</f>
        <v>0</v>
      </c>
      <c r="H1283" s="291">
        <f t="shared" si="304"/>
        <v>0</v>
      </c>
      <c r="I1283" s="42">
        <f>'Data Entry'!R1312</f>
        <v>0</v>
      </c>
      <c r="J1283" s="42">
        <f>'Data Entry'!S1312</f>
        <v>0</v>
      </c>
      <c r="K1283" s="42">
        <f>'Data Entry'!T1312</f>
        <v>0</v>
      </c>
      <c r="L1283" s="42">
        <f>'Data Entry'!U1312</f>
        <v>0</v>
      </c>
      <c r="M1283" s="291">
        <f t="shared" si="308"/>
        <v>0</v>
      </c>
      <c r="N1283" s="42">
        <f>'Data Entry'!V1312</f>
        <v>0</v>
      </c>
      <c r="O1283" s="42">
        <f>'Data Entry'!W1312</f>
        <v>0</v>
      </c>
      <c r="P1283" s="291">
        <f t="shared" si="309"/>
        <v>0</v>
      </c>
      <c r="Q1283" s="42">
        <f>'Data Entry'!X1312</f>
        <v>0</v>
      </c>
      <c r="R1283" s="42">
        <f>'Data Entry'!Y1312</f>
        <v>0</v>
      </c>
      <c r="S1283" s="42">
        <f>'Data Entry'!Z1312</f>
        <v>0</v>
      </c>
      <c r="T1283" s="291">
        <f t="shared" si="305"/>
        <v>0</v>
      </c>
      <c r="U1283" s="42">
        <f>'Data Entry'!AA1312</f>
        <v>0</v>
      </c>
      <c r="V1283" s="42">
        <f>'Data Entry'!AB1312</f>
        <v>0</v>
      </c>
      <c r="W1283" s="42">
        <f>'Data Entry'!AC1312</f>
        <v>0</v>
      </c>
      <c r="X1283" s="42">
        <f>'Data Entry'!AD1312</f>
        <v>0</v>
      </c>
      <c r="Y1283" s="291">
        <f t="shared" si="310"/>
        <v>0</v>
      </c>
      <c r="Z1283" s="42">
        <f>'Data Entry'!AE1312</f>
        <v>0</v>
      </c>
      <c r="AA1283" s="42">
        <f>'Data Entry'!AF1312</f>
        <v>0</v>
      </c>
      <c r="AB1283" s="291">
        <f t="shared" si="311"/>
        <v>0</v>
      </c>
      <c r="AC1283" s="42">
        <f>'Data Entry'!AH1312</f>
        <v>0</v>
      </c>
      <c r="AD1283" s="42">
        <f>'Data Entry'!AI1312</f>
        <v>0</v>
      </c>
      <c r="AE1283" s="42">
        <f>'Data Entry'!AJ1312</f>
        <v>0</v>
      </c>
      <c r="AF1283" s="42">
        <f>'Data Entry'!AK1312</f>
        <v>0</v>
      </c>
      <c r="AG1283" s="42">
        <f>'Data Entry'!AL1312</f>
        <v>0</v>
      </c>
      <c r="AH1283" s="42">
        <f>'Data Entry'!AM1312</f>
        <v>0</v>
      </c>
      <c r="AI1283" s="42">
        <f>'Data Entry'!AV1312</f>
        <v>0</v>
      </c>
      <c r="AJ1283" s="42">
        <f>'Data Entry'!AW1312</f>
        <v>0</v>
      </c>
      <c r="AK1283" s="42">
        <f>'Data Entry'!AX1312</f>
        <v>0</v>
      </c>
      <c r="AL1283" s="291">
        <f t="shared" si="306"/>
        <v>0</v>
      </c>
      <c r="AM1283" s="42">
        <f>'Data Entry'!AY1312</f>
        <v>0</v>
      </c>
      <c r="AN1283" s="42">
        <f>'Data Entry'!AZ1312</f>
        <v>0</v>
      </c>
      <c r="AO1283" s="42">
        <f>'Data Entry'!BA1312</f>
        <v>0</v>
      </c>
      <c r="AP1283" s="42">
        <f>'Data Entry'!BB1312</f>
        <v>0</v>
      </c>
      <c r="AQ1283" s="291">
        <f t="shared" si="312"/>
        <v>0</v>
      </c>
      <c r="AR1283" s="42">
        <f>'Data Entry'!BC1312</f>
        <v>0</v>
      </c>
      <c r="AS1283" s="42">
        <f>'Data Entry'!BD1312</f>
        <v>0</v>
      </c>
      <c r="AT1283" s="291">
        <f t="shared" si="313"/>
        <v>0</v>
      </c>
      <c r="AU1283" s="42">
        <f>'Data Entry'!BE1312</f>
        <v>0</v>
      </c>
      <c r="AV1283" s="42">
        <f>'Data Entry'!BF1312</f>
        <v>0</v>
      </c>
      <c r="AW1283" s="42">
        <f>'Data Entry'!BG1312</f>
        <v>0</v>
      </c>
      <c r="AX1283" s="291">
        <f t="shared" si="307"/>
        <v>0</v>
      </c>
      <c r="AY1283" s="42">
        <f>'Data Entry'!BH1312</f>
        <v>0</v>
      </c>
      <c r="AZ1283" s="42">
        <f>'Data Entry'!BI1312</f>
        <v>0</v>
      </c>
      <c r="BA1283" s="42">
        <f>'Data Entry'!BJ1312</f>
        <v>0</v>
      </c>
      <c r="BB1283" s="42">
        <f>'Data Entry'!BK1312</f>
        <v>0</v>
      </c>
      <c r="BC1283" s="291">
        <f t="shared" si="314"/>
        <v>0</v>
      </c>
      <c r="BD1283" s="42">
        <f>'Data Entry'!BL1312</f>
        <v>0</v>
      </c>
      <c r="BE1283" s="42">
        <f>'Data Entry'!BM1312</f>
        <v>0</v>
      </c>
      <c r="BF1283" s="291">
        <f t="shared" si="315"/>
        <v>0</v>
      </c>
      <c r="BG1283" s="305">
        <f t="shared" si="316"/>
        <v>0</v>
      </c>
      <c r="BH1283" s="288" t="str">
        <f>IFERROR((BG1283*'Data Entry'!$F$18)/'Data Entry'!$E$18,"")</f>
        <v/>
      </c>
      <c r="BI1283" s="305">
        <f t="shared" si="317"/>
        <v>0</v>
      </c>
      <c r="BJ1283" s="288" t="str">
        <f t="shared" si="318"/>
        <v/>
      </c>
      <c r="BK1283" s="307" t="str">
        <f t="shared" si="319"/>
        <v/>
      </c>
    </row>
    <row r="1284" spans="1:63" ht="27" x14ac:dyDescent="0.2">
      <c r="A1284" s="119" t="str">
        <f>'Data Entry'!D1313</f>
        <v>Respondent 1280</v>
      </c>
      <c r="B1284" s="52">
        <f>'Data Entry'!AN1313</f>
        <v>0</v>
      </c>
      <c r="C1284" s="52" t="str">
        <f>'Data Entry'!BX1313</f>
        <v/>
      </c>
      <c r="D1284" s="42" t="str">
        <f>'Data Entry'!BU1313</f>
        <v>No disability</v>
      </c>
      <c r="E1284" s="42">
        <f>'Data Entry'!O1313</f>
        <v>0</v>
      </c>
      <c r="F1284" s="42">
        <f>'Data Entry'!P1313</f>
        <v>0</v>
      </c>
      <c r="G1284" s="42">
        <f>'Data Entry'!Q1313</f>
        <v>0</v>
      </c>
      <c r="H1284" s="291">
        <f t="shared" si="304"/>
        <v>0</v>
      </c>
      <c r="I1284" s="42">
        <f>'Data Entry'!R1313</f>
        <v>0</v>
      </c>
      <c r="J1284" s="42">
        <f>'Data Entry'!S1313</f>
        <v>0</v>
      </c>
      <c r="K1284" s="42">
        <f>'Data Entry'!T1313</f>
        <v>0</v>
      </c>
      <c r="L1284" s="42">
        <f>'Data Entry'!U1313</f>
        <v>0</v>
      </c>
      <c r="M1284" s="291">
        <f t="shared" si="308"/>
        <v>0</v>
      </c>
      <c r="N1284" s="42">
        <f>'Data Entry'!V1313</f>
        <v>0</v>
      </c>
      <c r="O1284" s="42">
        <f>'Data Entry'!W1313</f>
        <v>0</v>
      </c>
      <c r="P1284" s="291">
        <f t="shared" si="309"/>
        <v>0</v>
      </c>
      <c r="Q1284" s="42">
        <f>'Data Entry'!X1313</f>
        <v>0</v>
      </c>
      <c r="R1284" s="42">
        <f>'Data Entry'!Y1313</f>
        <v>0</v>
      </c>
      <c r="S1284" s="42">
        <f>'Data Entry'!Z1313</f>
        <v>0</v>
      </c>
      <c r="T1284" s="291">
        <f t="shared" si="305"/>
        <v>0</v>
      </c>
      <c r="U1284" s="42">
        <f>'Data Entry'!AA1313</f>
        <v>0</v>
      </c>
      <c r="V1284" s="42">
        <f>'Data Entry'!AB1313</f>
        <v>0</v>
      </c>
      <c r="W1284" s="42">
        <f>'Data Entry'!AC1313</f>
        <v>0</v>
      </c>
      <c r="X1284" s="42">
        <f>'Data Entry'!AD1313</f>
        <v>0</v>
      </c>
      <c r="Y1284" s="291">
        <f t="shared" si="310"/>
        <v>0</v>
      </c>
      <c r="Z1284" s="42">
        <f>'Data Entry'!AE1313</f>
        <v>0</v>
      </c>
      <c r="AA1284" s="42">
        <f>'Data Entry'!AF1313</f>
        <v>0</v>
      </c>
      <c r="AB1284" s="291">
        <f t="shared" si="311"/>
        <v>0</v>
      </c>
      <c r="AC1284" s="42">
        <f>'Data Entry'!AH1313</f>
        <v>0</v>
      </c>
      <c r="AD1284" s="42">
        <f>'Data Entry'!AI1313</f>
        <v>0</v>
      </c>
      <c r="AE1284" s="42">
        <f>'Data Entry'!AJ1313</f>
        <v>0</v>
      </c>
      <c r="AF1284" s="42">
        <f>'Data Entry'!AK1313</f>
        <v>0</v>
      </c>
      <c r="AG1284" s="42">
        <f>'Data Entry'!AL1313</f>
        <v>0</v>
      </c>
      <c r="AH1284" s="42">
        <f>'Data Entry'!AM1313</f>
        <v>0</v>
      </c>
      <c r="AI1284" s="42">
        <f>'Data Entry'!AV1313</f>
        <v>0</v>
      </c>
      <c r="AJ1284" s="42">
        <f>'Data Entry'!AW1313</f>
        <v>0</v>
      </c>
      <c r="AK1284" s="42">
        <f>'Data Entry'!AX1313</f>
        <v>0</v>
      </c>
      <c r="AL1284" s="291">
        <f t="shared" si="306"/>
        <v>0</v>
      </c>
      <c r="AM1284" s="42">
        <f>'Data Entry'!AY1313</f>
        <v>0</v>
      </c>
      <c r="AN1284" s="42">
        <f>'Data Entry'!AZ1313</f>
        <v>0</v>
      </c>
      <c r="AO1284" s="42">
        <f>'Data Entry'!BA1313</f>
        <v>0</v>
      </c>
      <c r="AP1284" s="42">
        <f>'Data Entry'!BB1313</f>
        <v>0</v>
      </c>
      <c r="AQ1284" s="291">
        <f t="shared" si="312"/>
        <v>0</v>
      </c>
      <c r="AR1284" s="42">
        <f>'Data Entry'!BC1313</f>
        <v>0</v>
      </c>
      <c r="AS1284" s="42">
        <f>'Data Entry'!BD1313</f>
        <v>0</v>
      </c>
      <c r="AT1284" s="291">
        <f t="shared" si="313"/>
        <v>0</v>
      </c>
      <c r="AU1284" s="42">
        <f>'Data Entry'!BE1313</f>
        <v>0</v>
      </c>
      <c r="AV1284" s="42">
        <f>'Data Entry'!BF1313</f>
        <v>0</v>
      </c>
      <c r="AW1284" s="42">
        <f>'Data Entry'!BG1313</f>
        <v>0</v>
      </c>
      <c r="AX1284" s="291">
        <f t="shared" si="307"/>
        <v>0</v>
      </c>
      <c r="AY1284" s="42">
        <f>'Data Entry'!BH1313</f>
        <v>0</v>
      </c>
      <c r="AZ1284" s="42">
        <f>'Data Entry'!BI1313</f>
        <v>0</v>
      </c>
      <c r="BA1284" s="42">
        <f>'Data Entry'!BJ1313</f>
        <v>0</v>
      </c>
      <c r="BB1284" s="42">
        <f>'Data Entry'!BK1313</f>
        <v>0</v>
      </c>
      <c r="BC1284" s="291">
        <f t="shared" si="314"/>
        <v>0</v>
      </c>
      <c r="BD1284" s="42">
        <f>'Data Entry'!BL1313</f>
        <v>0</v>
      </c>
      <c r="BE1284" s="42">
        <f>'Data Entry'!BM1313</f>
        <v>0</v>
      </c>
      <c r="BF1284" s="291">
        <f t="shared" si="315"/>
        <v>0</v>
      </c>
      <c r="BG1284" s="305">
        <f t="shared" si="316"/>
        <v>0</v>
      </c>
      <c r="BH1284" s="288" t="str">
        <f>IFERROR((BG1284*'Data Entry'!$F$18)/'Data Entry'!$E$18,"")</f>
        <v/>
      </c>
      <c r="BI1284" s="305">
        <f t="shared" si="317"/>
        <v>0</v>
      </c>
      <c r="BJ1284" s="288" t="str">
        <f t="shared" si="318"/>
        <v/>
      </c>
      <c r="BK1284" s="307" t="str">
        <f t="shared" si="319"/>
        <v/>
      </c>
    </row>
    <row r="1285" spans="1:63" ht="27" x14ac:dyDescent="0.2">
      <c r="A1285" s="119" t="str">
        <f>'Data Entry'!D1314</f>
        <v>Respondent 1281</v>
      </c>
      <c r="B1285" s="52">
        <f>'Data Entry'!AN1314</f>
        <v>0</v>
      </c>
      <c r="C1285" s="52" t="str">
        <f>'Data Entry'!BX1314</f>
        <v/>
      </c>
      <c r="D1285" s="42" t="str">
        <f>'Data Entry'!BU1314</f>
        <v>No disability</v>
      </c>
      <c r="E1285" s="42">
        <f>'Data Entry'!O1314</f>
        <v>0</v>
      </c>
      <c r="F1285" s="42">
        <f>'Data Entry'!P1314</f>
        <v>0</v>
      </c>
      <c r="G1285" s="42">
        <f>'Data Entry'!Q1314</f>
        <v>0</v>
      </c>
      <c r="H1285" s="291">
        <f t="shared" ref="H1285:H1348" si="320">IF(G1285=1,F1285*E1285*4.35,0)+IF(G1285=2,F1285*4.35,0)+IF(G1285=3,F1285*2.17,0)+IF(G1285=4,F1285*2,0)+IF(G1285=5,F1285,0)</f>
        <v>0</v>
      </c>
      <c r="I1285" s="42">
        <f>'Data Entry'!R1314</f>
        <v>0</v>
      </c>
      <c r="J1285" s="42">
        <f>'Data Entry'!S1314</f>
        <v>0</v>
      </c>
      <c r="K1285" s="42">
        <f>'Data Entry'!T1314</f>
        <v>0</v>
      </c>
      <c r="L1285" s="42">
        <f>'Data Entry'!U1314</f>
        <v>0</v>
      </c>
      <c r="M1285" s="291">
        <f t="shared" si="308"/>
        <v>0</v>
      </c>
      <c r="N1285" s="42">
        <f>'Data Entry'!V1314</f>
        <v>0</v>
      </c>
      <c r="O1285" s="42">
        <f>'Data Entry'!W1314</f>
        <v>0</v>
      </c>
      <c r="P1285" s="291">
        <f t="shared" si="309"/>
        <v>0</v>
      </c>
      <c r="Q1285" s="42">
        <f>'Data Entry'!X1314</f>
        <v>0</v>
      </c>
      <c r="R1285" s="42">
        <f>'Data Entry'!Y1314</f>
        <v>0</v>
      </c>
      <c r="S1285" s="42">
        <f>'Data Entry'!Z1314</f>
        <v>0</v>
      </c>
      <c r="T1285" s="291">
        <f t="shared" ref="T1285:T1348" si="321">IF(S1285=1,R1285*Q1285*4.35,0)+IF(S1285=2,R1285*4.35,0)+IF(S1285=3,R1285*2.17,0)+IF(S1285=4,R1285*2,0)+IF(S1285=5,R1285,0)</f>
        <v>0</v>
      </c>
      <c r="U1285" s="42">
        <f>'Data Entry'!AA1314</f>
        <v>0</v>
      </c>
      <c r="V1285" s="42">
        <f>'Data Entry'!AB1314</f>
        <v>0</v>
      </c>
      <c r="W1285" s="42">
        <f>'Data Entry'!AC1314</f>
        <v>0</v>
      </c>
      <c r="X1285" s="42">
        <f>'Data Entry'!AD1314</f>
        <v>0</v>
      </c>
      <c r="Y1285" s="291">
        <f t="shared" si="310"/>
        <v>0</v>
      </c>
      <c r="Z1285" s="42">
        <f>'Data Entry'!AE1314</f>
        <v>0</v>
      </c>
      <c r="AA1285" s="42">
        <f>'Data Entry'!AF1314</f>
        <v>0</v>
      </c>
      <c r="AB1285" s="291">
        <f t="shared" si="311"/>
        <v>0</v>
      </c>
      <c r="AC1285" s="42">
        <f>'Data Entry'!AH1314</f>
        <v>0</v>
      </c>
      <c r="AD1285" s="42">
        <f>'Data Entry'!AI1314</f>
        <v>0</v>
      </c>
      <c r="AE1285" s="42">
        <f>'Data Entry'!AJ1314</f>
        <v>0</v>
      </c>
      <c r="AF1285" s="42">
        <f>'Data Entry'!AK1314</f>
        <v>0</v>
      </c>
      <c r="AG1285" s="42">
        <f>'Data Entry'!AL1314</f>
        <v>0</v>
      </c>
      <c r="AH1285" s="42">
        <f>'Data Entry'!AM1314</f>
        <v>0</v>
      </c>
      <c r="AI1285" s="42">
        <f>'Data Entry'!AV1314</f>
        <v>0</v>
      </c>
      <c r="AJ1285" s="42">
        <f>'Data Entry'!AW1314</f>
        <v>0</v>
      </c>
      <c r="AK1285" s="42">
        <f>'Data Entry'!AX1314</f>
        <v>0</v>
      </c>
      <c r="AL1285" s="291">
        <f t="shared" ref="AL1285:AL1348" si="322">IF(AK1285=1,AJ1285*AI1285*4.35,0)+IF(AK1285=2,AJ1285*4.35,0)+IF(AK1285=3,AJ1285*2.17,0)+IF(AK1285=4,AJ1285*2,0)+IF(AK1285=5,AJ1285,0)</f>
        <v>0</v>
      </c>
      <c r="AM1285" s="42">
        <f>'Data Entry'!AY1314</f>
        <v>0</v>
      </c>
      <c r="AN1285" s="42">
        <f>'Data Entry'!AZ1314</f>
        <v>0</v>
      </c>
      <c r="AO1285" s="42">
        <f>'Data Entry'!BA1314</f>
        <v>0</v>
      </c>
      <c r="AP1285" s="42">
        <f>'Data Entry'!BB1314</f>
        <v>0</v>
      </c>
      <c r="AQ1285" s="291">
        <f t="shared" si="312"/>
        <v>0</v>
      </c>
      <c r="AR1285" s="42">
        <f>'Data Entry'!BC1314</f>
        <v>0</v>
      </c>
      <c r="AS1285" s="42">
        <f>'Data Entry'!BD1314</f>
        <v>0</v>
      </c>
      <c r="AT1285" s="291">
        <f t="shared" si="313"/>
        <v>0</v>
      </c>
      <c r="AU1285" s="42">
        <f>'Data Entry'!BE1314</f>
        <v>0</v>
      </c>
      <c r="AV1285" s="42">
        <f>'Data Entry'!BF1314</f>
        <v>0</v>
      </c>
      <c r="AW1285" s="42">
        <f>'Data Entry'!BG1314</f>
        <v>0</v>
      </c>
      <c r="AX1285" s="291">
        <f t="shared" ref="AX1285:AX1348" si="323">IF(AW1285=1,AV1285*AU1285*4.35,0)+IF(AW1285=2,AV1285*4.35,0)+IF(AW1285=3,AV1285*2.17,0)+IF(AW1285=4,AV1285*2,0)+IF(AW1285=5,AV1285,0)</f>
        <v>0</v>
      </c>
      <c r="AY1285" s="42">
        <f>'Data Entry'!BH1314</f>
        <v>0</v>
      </c>
      <c r="AZ1285" s="42">
        <f>'Data Entry'!BI1314</f>
        <v>0</v>
      </c>
      <c r="BA1285" s="42">
        <f>'Data Entry'!BJ1314</f>
        <v>0</v>
      </c>
      <c r="BB1285" s="42">
        <f>'Data Entry'!BK1314</f>
        <v>0</v>
      </c>
      <c r="BC1285" s="291">
        <f t="shared" si="314"/>
        <v>0</v>
      </c>
      <c r="BD1285" s="42">
        <f>'Data Entry'!BL1314</f>
        <v>0</v>
      </c>
      <c r="BE1285" s="42">
        <f>'Data Entry'!BM1314</f>
        <v>0</v>
      </c>
      <c r="BF1285" s="291">
        <f t="shared" si="315"/>
        <v>0</v>
      </c>
      <c r="BG1285" s="305">
        <f t="shared" si="316"/>
        <v>0</v>
      </c>
      <c r="BH1285" s="288" t="str">
        <f>IFERROR((BG1285*'Data Entry'!$F$18)/'Data Entry'!$E$18,"")</f>
        <v/>
      </c>
      <c r="BI1285" s="305">
        <f t="shared" si="317"/>
        <v>0</v>
      </c>
      <c r="BJ1285" s="288" t="str">
        <f t="shared" si="318"/>
        <v/>
      </c>
      <c r="BK1285" s="307" t="str">
        <f t="shared" si="319"/>
        <v/>
      </c>
    </row>
    <row r="1286" spans="1:63" ht="27" x14ac:dyDescent="0.2">
      <c r="A1286" s="119" t="str">
        <f>'Data Entry'!D1315</f>
        <v>Respondent 1282</v>
      </c>
      <c r="B1286" s="52">
        <f>'Data Entry'!AN1315</f>
        <v>0</v>
      </c>
      <c r="C1286" s="52" t="str">
        <f>'Data Entry'!BX1315</f>
        <v/>
      </c>
      <c r="D1286" s="42" t="str">
        <f>'Data Entry'!BU1315</f>
        <v>No disability</v>
      </c>
      <c r="E1286" s="42">
        <f>'Data Entry'!O1315</f>
        <v>0</v>
      </c>
      <c r="F1286" s="42">
        <f>'Data Entry'!P1315</f>
        <v>0</v>
      </c>
      <c r="G1286" s="42">
        <f>'Data Entry'!Q1315</f>
        <v>0</v>
      </c>
      <c r="H1286" s="291">
        <f t="shared" si="320"/>
        <v>0</v>
      </c>
      <c r="I1286" s="42">
        <f>'Data Entry'!R1315</f>
        <v>0</v>
      </c>
      <c r="J1286" s="42">
        <f>'Data Entry'!S1315</f>
        <v>0</v>
      </c>
      <c r="K1286" s="42">
        <f>'Data Entry'!T1315</f>
        <v>0</v>
      </c>
      <c r="L1286" s="42">
        <f>'Data Entry'!U1315</f>
        <v>0</v>
      </c>
      <c r="M1286" s="291">
        <f t="shared" ref="M1286:M1349" si="324">IF(K1286=0,(J1286*4.35)-L1286,K1286-L1286)</f>
        <v>0</v>
      </c>
      <c r="N1286" s="42">
        <f>'Data Entry'!V1315</f>
        <v>0</v>
      </c>
      <c r="O1286" s="42">
        <f>'Data Entry'!W1315</f>
        <v>0</v>
      </c>
      <c r="P1286" s="291">
        <f t="shared" ref="P1286:P1349" si="325">N1286-O1286</f>
        <v>0</v>
      </c>
      <c r="Q1286" s="42">
        <f>'Data Entry'!X1315</f>
        <v>0</v>
      </c>
      <c r="R1286" s="42">
        <f>'Data Entry'!Y1315</f>
        <v>0</v>
      </c>
      <c r="S1286" s="42">
        <f>'Data Entry'!Z1315</f>
        <v>0</v>
      </c>
      <c r="T1286" s="291">
        <f t="shared" si="321"/>
        <v>0</v>
      </c>
      <c r="U1286" s="42">
        <f>'Data Entry'!AA1315</f>
        <v>0</v>
      </c>
      <c r="V1286" s="42">
        <f>'Data Entry'!AB1315</f>
        <v>0</v>
      </c>
      <c r="W1286" s="42">
        <f>'Data Entry'!AC1315</f>
        <v>0</v>
      </c>
      <c r="X1286" s="42">
        <f>'Data Entry'!AD1315</f>
        <v>0</v>
      </c>
      <c r="Y1286" s="291">
        <f t="shared" ref="Y1286:Y1349" si="326">IF(W1286=0,(V1286*4.35)-X1286,W1286-X1286)</f>
        <v>0</v>
      </c>
      <c r="Z1286" s="42">
        <f>'Data Entry'!AE1315</f>
        <v>0</v>
      </c>
      <c r="AA1286" s="42">
        <f>'Data Entry'!AF1315</f>
        <v>0</v>
      </c>
      <c r="AB1286" s="291">
        <f t="shared" ref="AB1286:AB1349" si="327">Z1286-AA1286</f>
        <v>0</v>
      </c>
      <c r="AC1286" s="42">
        <f>'Data Entry'!AH1315</f>
        <v>0</v>
      </c>
      <c r="AD1286" s="42">
        <f>'Data Entry'!AI1315</f>
        <v>0</v>
      </c>
      <c r="AE1286" s="42">
        <f>'Data Entry'!AJ1315</f>
        <v>0</v>
      </c>
      <c r="AF1286" s="42">
        <f>'Data Entry'!AK1315</f>
        <v>0</v>
      </c>
      <c r="AG1286" s="42">
        <f>'Data Entry'!AL1315</f>
        <v>0</v>
      </c>
      <c r="AH1286" s="42">
        <f>'Data Entry'!AM1315</f>
        <v>0</v>
      </c>
      <c r="AI1286" s="42">
        <f>'Data Entry'!AV1315</f>
        <v>0</v>
      </c>
      <c r="AJ1286" s="42">
        <f>'Data Entry'!AW1315</f>
        <v>0</v>
      </c>
      <c r="AK1286" s="42">
        <f>'Data Entry'!AX1315</f>
        <v>0</v>
      </c>
      <c r="AL1286" s="291">
        <f t="shared" si="322"/>
        <v>0</v>
      </c>
      <c r="AM1286" s="42">
        <f>'Data Entry'!AY1315</f>
        <v>0</v>
      </c>
      <c r="AN1286" s="42">
        <f>'Data Entry'!AZ1315</f>
        <v>0</v>
      </c>
      <c r="AO1286" s="42">
        <f>'Data Entry'!BA1315</f>
        <v>0</v>
      </c>
      <c r="AP1286" s="42">
        <f>'Data Entry'!BB1315</f>
        <v>0</v>
      </c>
      <c r="AQ1286" s="291">
        <f t="shared" ref="AQ1286:AQ1349" si="328">IF(AO1286=0,(AN1286*4.35)-AP1286,AO1286-AP1286)</f>
        <v>0</v>
      </c>
      <c r="AR1286" s="42">
        <f>'Data Entry'!BC1315</f>
        <v>0</v>
      </c>
      <c r="AS1286" s="42">
        <f>'Data Entry'!BD1315</f>
        <v>0</v>
      </c>
      <c r="AT1286" s="291">
        <f t="shared" ref="AT1286:AT1349" si="329">AR1286-AS1286</f>
        <v>0</v>
      </c>
      <c r="AU1286" s="42">
        <f>'Data Entry'!BE1315</f>
        <v>0</v>
      </c>
      <c r="AV1286" s="42">
        <f>'Data Entry'!BF1315</f>
        <v>0</v>
      </c>
      <c r="AW1286" s="42">
        <f>'Data Entry'!BG1315</f>
        <v>0</v>
      </c>
      <c r="AX1286" s="291">
        <f t="shared" si="323"/>
        <v>0</v>
      </c>
      <c r="AY1286" s="42">
        <f>'Data Entry'!BH1315</f>
        <v>0</v>
      </c>
      <c r="AZ1286" s="42">
        <f>'Data Entry'!BI1315</f>
        <v>0</v>
      </c>
      <c r="BA1286" s="42">
        <f>'Data Entry'!BJ1315</f>
        <v>0</v>
      </c>
      <c r="BB1286" s="42">
        <f>'Data Entry'!BK1315</f>
        <v>0</v>
      </c>
      <c r="BC1286" s="291">
        <f t="shared" ref="BC1286:BC1349" si="330">IF(BA1286=0,(AZ1286*4.35)-BB1286,BA1286-BB1286)</f>
        <v>0</v>
      </c>
      <c r="BD1286" s="42">
        <f>'Data Entry'!BL1315</f>
        <v>0</v>
      </c>
      <c r="BE1286" s="42">
        <f>'Data Entry'!BM1315</f>
        <v>0</v>
      </c>
      <c r="BF1286" s="291">
        <f t="shared" ref="BF1286:BF1349" si="331">BD1286-BE1286</f>
        <v>0</v>
      </c>
      <c r="BG1286" s="305">
        <f t="shared" ref="BG1286:BG1349" si="332">H1286+I1286+M1286+P1286+T1286+U1286+Y1286+AB1286</f>
        <v>0</v>
      </c>
      <c r="BH1286" s="288" t="str">
        <f>IFERROR((BG1286*'Data Entry'!$F$18)/'Data Entry'!$E$18,"")</f>
        <v/>
      </c>
      <c r="BI1286" s="305">
        <f t="shared" ref="BI1286:BI1349" si="333">AL1286+AM1286+AQ1286+AT1286+AX1286+AY1286+BC1286+BF1286</f>
        <v>0</v>
      </c>
      <c r="BJ1286" s="288" t="str">
        <f t="shared" ref="BJ1286:BJ1349" si="334">IFERROR(BI1286-BH1286,"")</f>
        <v/>
      </c>
      <c r="BK1286" s="307" t="str">
        <f t="shared" si="319"/>
        <v/>
      </c>
    </row>
    <row r="1287" spans="1:63" ht="27" x14ac:dyDescent="0.2">
      <c r="A1287" s="119" t="str">
        <f>'Data Entry'!D1316</f>
        <v>Respondent 1283</v>
      </c>
      <c r="B1287" s="52">
        <f>'Data Entry'!AN1316</f>
        <v>0</v>
      </c>
      <c r="C1287" s="52" t="str">
        <f>'Data Entry'!BX1316</f>
        <v/>
      </c>
      <c r="D1287" s="42" t="str">
        <f>'Data Entry'!BU1316</f>
        <v>No disability</v>
      </c>
      <c r="E1287" s="42">
        <f>'Data Entry'!O1316</f>
        <v>0</v>
      </c>
      <c r="F1287" s="42">
        <f>'Data Entry'!P1316</f>
        <v>0</v>
      </c>
      <c r="G1287" s="42">
        <f>'Data Entry'!Q1316</f>
        <v>0</v>
      </c>
      <c r="H1287" s="291">
        <f t="shared" si="320"/>
        <v>0</v>
      </c>
      <c r="I1287" s="42">
        <f>'Data Entry'!R1316</f>
        <v>0</v>
      </c>
      <c r="J1287" s="42">
        <f>'Data Entry'!S1316</f>
        <v>0</v>
      </c>
      <c r="K1287" s="42">
        <f>'Data Entry'!T1316</f>
        <v>0</v>
      </c>
      <c r="L1287" s="42">
        <f>'Data Entry'!U1316</f>
        <v>0</v>
      </c>
      <c r="M1287" s="291">
        <f t="shared" si="324"/>
        <v>0</v>
      </c>
      <c r="N1287" s="42">
        <f>'Data Entry'!V1316</f>
        <v>0</v>
      </c>
      <c r="O1287" s="42">
        <f>'Data Entry'!W1316</f>
        <v>0</v>
      </c>
      <c r="P1287" s="291">
        <f t="shared" si="325"/>
        <v>0</v>
      </c>
      <c r="Q1287" s="42">
        <f>'Data Entry'!X1316</f>
        <v>0</v>
      </c>
      <c r="R1287" s="42">
        <f>'Data Entry'!Y1316</f>
        <v>0</v>
      </c>
      <c r="S1287" s="42">
        <f>'Data Entry'!Z1316</f>
        <v>0</v>
      </c>
      <c r="T1287" s="291">
        <f t="shared" si="321"/>
        <v>0</v>
      </c>
      <c r="U1287" s="42">
        <f>'Data Entry'!AA1316</f>
        <v>0</v>
      </c>
      <c r="V1287" s="42">
        <f>'Data Entry'!AB1316</f>
        <v>0</v>
      </c>
      <c r="W1287" s="42">
        <f>'Data Entry'!AC1316</f>
        <v>0</v>
      </c>
      <c r="X1287" s="42">
        <f>'Data Entry'!AD1316</f>
        <v>0</v>
      </c>
      <c r="Y1287" s="291">
        <f t="shared" si="326"/>
        <v>0</v>
      </c>
      <c r="Z1287" s="42">
        <f>'Data Entry'!AE1316</f>
        <v>0</v>
      </c>
      <c r="AA1287" s="42">
        <f>'Data Entry'!AF1316</f>
        <v>0</v>
      </c>
      <c r="AB1287" s="291">
        <f t="shared" si="327"/>
        <v>0</v>
      </c>
      <c r="AC1287" s="42">
        <f>'Data Entry'!AH1316</f>
        <v>0</v>
      </c>
      <c r="AD1287" s="42">
        <f>'Data Entry'!AI1316</f>
        <v>0</v>
      </c>
      <c r="AE1287" s="42">
        <f>'Data Entry'!AJ1316</f>
        <v>0</v>
      </c>
      <c r="AF1287" s="42">
        <f>'Data Entry'!AK1316</f>
        <v>0</v>
      </c>
      <c r="AG1287" s="42">
        <f>'Data Entry'!AL1316</f>
        <v>0</v>
      </c>
      <c r="AH1287" s="42">
        <f>'Data Entry'!AM1316</f>
        <v>0</v>
      </c>
      <c r="AI1287" s="42">
        <f>'Data Entry'!AV1316</f>
        <v>0</v>
      </c>
      <c r="AJ1287" s="42">
        <f>'Data Entry'!AW1316</f>
        <v>0</v>
      </c>
      <c r="AK1287" s="42">
        <f>'Data Entry'!AX1316</f>
        <v>0</v>
      </c>
      <c r="AL1287" s="291">
        <f t="shared" si="322"/>
        <v>0</v>
      </c>
      <c r="AM1287" s="42">
        <f>'Data Entry'!AY1316</f>
        <v>0</v>
      </c>
      <c r="AN1287" s="42">
        <f>'Data Entry'!AZ1316</f>
        <v>0</v>
      </c>
      <c r="AO1287" s="42">
        <f>'Data Entry'!BA1316</f>
        <v>0</v>
      </c>
      <c r="AP1287" s="42">
        <f>'Data Entry'!BB1316</f>
        <v>0</v>
      </c>
      <c r="AQ1287" s="291">
        <f t="shared" si="328"/>
        <v>0</v>
      </c>
      <c r="AR1287" s="42">
        <f>'Data Entry'!BC1316</f>
        <v>0</v>
      </c>
      <c r="AS1287" s="42">
        <f>'Data Entry'!BD1316</f>
        <v>0</v>
      </c>
      <c r="AT1287" s="291">
        <f t="shared" si="329"/>
        <v>0</v>
      </c>
      <c r="AU1287" s="42">
        <f>'Data Entry'!BE1316</f>
        <v>0</v>
      </c>
      <c r="AV1287" s="42">
        <f>'Data Entry'!BF1316</f>
        <v>0</v>
      </c>
      <c r="AW1287" s="42">
        <f>'Data Entry'!BG1316</f>
        <v>0</v>
      </c>
      <c r="AX1287" s="291">
        <f t="shared" si="323"/>
        <v>0</v>
      </c>
      <c r="AY1287" s="42">
        <f>'Data Entry'!BH1316</f>
        <v>0</v>
      </c>
      <c r="AZ1287" s="42">
        <f>'Data Entry'!BI1316</f>
        <v>0</v>
      </c>
      <c r="BA1287" s="42">
        <f>'Data Entry'!BJ1316</f>
        <v>0</v>
      </c>
      <c r="BB1287" s="42">
        <f>'Data Entry'!BK1316</f>
        <v>0</v>
      </c>
      <c r="BC1287" s="291">
        <f t="shared" si="330"/>
        <v>0</v>
      </c>
      <c r="BD1287" s="42">
        <f>'Data Entry'!BL1316</f>
        <v>0</v>
      </c>
      <c r="BE1287" s="42">
        <f>'Data Entry'!BM1316</f>
        <v>0</v>
      </c>
      <c r="BF1287" s="291">
        <f t="shared" si="331"/>
        <v>0</v>
      </c>
      <c r="BG1287" s="305">
        <f t="shared" si="332"/>
        <v>0</v>
      </c>
      <c r="BH1287" s="288" t="str">
        <f>IFERROR((BG1287*'Data Entry'!$F$18)/'Data Entry'!$E$18,"")</f>
        <v/>
      </c>
      <c r="BI1287" s="305">
        <f t="shared" si="333"/>
        <v>0</v>
      </c>
      <c r="BJ1287" s="288" t="str">
        <f t="shared" si="334"/>
        <v/>
      </c>
      <c r="BK1287" s="307" t="str">
        <f t="shared" ref="BK1287:BK1350" si="335">IFERROR((BJ1287/BH1287)*100,"")</f>
        <v/>
      </c>
    </row>
    <row r="1288" spans="1:63" ht="27" x14ac:dyDescent="0.2">
      <c r="A1288" s="119" t="str">
        <f>'Data Entry'!D1317</f>
        <v>Respondent 1284</v>
      </c>
      <c r="B1288" s="52">
        <f>'Data Entry'!AN1317</f>
        <v>0</v>
      </c>
      <c r="C1288" s="52" t="str">
        <f>'Data Entry'!BX1317</f>
        <v/>
      </c>
      <c r="D1288" s="42" t="str">
        <f>'Data Entry'!BU1317</f>
        <v>No disability</v>
      </c>
      <c r="E1288" s="42">
        <f>'Data Entry'!O1317</f>
        <v>0</v>
      </c>
      <c r="F1288" s="42">
        <f>'Data Entry'!P1317</f>
        <v>0</v>
      </c>
      <c r="G1288" s="42">
        <f>'Data Entry'!Q1317</f>
        <v>0</v>
      </c>
      <c r="H1288" s="291">
        <f t="shared" si="320"/>
        <v>0</v>
      </c>
      <c r="I1288" s="42">
        <f>'Data Entry'!R1317</f>
        <v>0</v>
      </c>
      <c r="J1288" s="42">
        <f>'Data Entry'!S1317</f>
        <v>0</v>
      </c>
      <c r="K1288" s="42">
        <f>'Data Entry'!T1317</f>
        <v>0</v>
      </c>
      <c r="L1288" s="42">
        <f>'Data Entry'!U1317</f>
        <v>0</v>
      </c>
      <c r="M1288" s="291">
        <f t="shared" si="324"/>
        <v>0</v>
      </c>
      <c r="N1288" s="42">
        <f>'Data Entry'!V1317</f>
        <v>0</v>
      </c>
      <c r="O1288" s="42">
        <f>'Data Entry'!W1317</f>
        <v>0</v>
      </c>
      <c r="P1288" s="291">
        <f t="shared" si="325"/>
        <v>0</v>
      </c>
      <c r="Q1288" s="42">
        <f>'Data Entry'!X1317</f>
        <v>0</v>
      </c>
      <c r="R1288" s="42">
        <f>'Data Entry'!Y1317</f>
        <v>0</v>
      </c>
      <c r="S1288" s="42">
        <f>'Data Entry'!Z1317</f>
        <v>0</v>
      </c>
      <c r="T1288" s="291">
        <f t="shared" si="321"/>
        <v>0</v>
      </c>
      <c r="U1288" s="42">
        <f>'Data Entry'!AA1317</f>
        <v>0</v>
      </c>
      <c r="V1288" s="42">
        <f>'Data Entry'!AB1317</f>
        <v>0</v>
      </c>
      <c r="W1288" s="42">
        <f>'Data Entry'!AC1317</f>
        <v>0</v>
      </c>
      <c r="X1288" s="42">
        <f>'Data Entry'!AD1317</f>
        <v>0</v>
      </c>
      <c r="Y1288" s="291">
        <f t="shared" si="326"/>
        <v>0</v>
      </c>
      <c r="Z1288" s="42">
        <f>'Data Entry'!AE1317</f>
        <v>0</v>
      </c>
      <c r="AA1288" s="42">
        <f>'Data Entry'!AF1317</f>
        <v>0</v>
      </c>
      <c r="AB1288" s="291">
        <f t="shared" si="327"/>
        <v>0</v>
      </c>
      <c r="AC1288" s="42">
        <f>'Data Entry'!AH1317</f>
        <v>0</v>
      </c>
      <c r="AD1288" s="42">
        <f>'Data Entry'!AI1317</f>
        <v>0</v>
      </c>
      <c r="AE1288" s="42">
        <f>'Data Entry'!AJ1317</f>
        <v>0</v>
      </c>
      <c r="AF1288" s="42">
        <f>'Data Entry'!AK1317</f>
        <v>0</v>
      </c>
      <c r="AG1288" s="42">
        <f>'Data Entry'!AL1317</f>
        <v>0</v>
      </c>
      <c r="AH1288" s="42">
        <f>'Data Entry'!AM1317</f>
        <v>0</v>
      </c>
      <c r="AI1288" s="42">
        <f>'Data Entry'!AV1317</f>
        <v>0</v>
      </c>
      <c r="AJ1288" s="42">
        <f>'Data Entry'!AW1317</f>
        <v>0</v>
      </c>
      <c r="AK1288" s="42">
        <f>'Data Entry'!AX1317</f>
        <v>0</v>
      </c>
      <c r="AL1288" s="291">
        <f t="shared" si="322"/>
        <v>0</v>
      </c>
      <c r="AM1288" s="42">
        <f>'Data Entry'!AY1317</f>
        <v>0</v>
      </c>
      <c r="AN1288" s="42">
        <f>'Data Entry'!AZ1317</f>
        <v>0</v>
      </c>
      <c r="AO1288" s="42">
        <f>'Data Entry'!BA1317</f>
        <v>0</v>
      </c>
      <c r="AP1288" s="42">
        <f>'Data Entry'!BB1317</f>
        <v>0</v>
      </c>
      <c r="AQ1288" s="291">
        <f t="shared" si="328"/>
        <v>0</v>
      </c>
      <c r="AR1288" s="42">
        <f>'Data Entry'!BC1317</f>
        <v>0</v>
      </c>
      <c r="AS1288" s="42">
        <f>'Data Entry'!BD1317</f>
        <v>0</v>
      </c>
      <c r="AT1288" s="291">
        <f t="shared" si="329"/>
        <v>0</v>
      </c>
      <c r="AU1288" s="42">
        <f>'Data Entry'!BE1317</f>
        <v>0</v>
      </c>
      <c r="AV1288" s="42">
        <f>'Data Entry'!BF1317</f>
        <v>0</v>
      </c>
      <c r="AW1288" s="42">
        <f>'Data Entry'!BG1317</f>
        <v>0</v>
      </c>
      <c r="AX1288" s="291">
        <f t="shared" si="323"/>
        <v>0</v>
      </c>
      <c r="AY1288" s="42">
        <f>'Data Entry'!BH1317</f>
        <v>0</v>
      </c>
      <c r="AZ1288" s="42">
        <f>'Data Entry'!BI1317</f>
        <v>0</v>
      </c>
      <c r="BA1288" s="42">
        <f>'Data Entry'!BJ1317</f>
        <v>0</v>
      </c>
      <c r="BB1288" s="42">
        <f>'Data Entry'!BK1317</f>
        <v>0</v>
      </c>
      <c r="BC1288" s="291">
        <f t="shared" si="330"/>
        <v>0</v>
      </c>
      <c r="BD1288" s="42">
        <f>'Data Entry'!BL1317</f>
        <v>0</v>
      </c>
      <c r="BE1288" s="42">
        <f>'Data Entry'!BM1317</f>
        <v>0</v>
      </c>
      <c r="BF1288" s="291">
        <f t="shared" si="331"/>
        <v>0</v>
      </c>
      <c r="BG1288" s="305">
        <f t="shared" si="332"/>
        <v>0</v>
      </c>
      <c r="BH1288" s="288" t="str">
        <f>IFERROR((BG1288*'Data Entry'!$F$18)/'Data Entry'!$E$18,"")</f>
        <v/>
      </c>
      <c r="BI1288" s="305">
        <f t="shared" si="333"/>
        <v>0</v>
      </c>
      <c r="BJ1288" s="288" t="str">
        <f t="shared" si="334"/>
        <v/>
      </c>
      <c r="BK1288" s="307" t="str">
        <f t="shared" si="335"/>
        <v/>
      </c>
    </row>
    <row r="1289" spans="1:63" ht="27" x14ac:dyDescent="0.2">
      <c r="A1289" s="119" t="str">
        <f>'Data Entry'!D1318</f>
        <v>Respondent 1285</v>
      </c>
      <c r="B1289" s="52">
        <f>'Data Entry'!AN1318</f>
        <v>0</v>
      </c>
      <c r="C1289" s="52" t="str">
        <f>'Data Entry'!BX1318</f>
        <v/>
      </c>
      <c r="D1289" s="42" t="str">
        <f>'Data Entry'!BU1318</f>
        <v>No disability</v>
      </c>
      <c r="E1289" s="42">
        <f>'Data Entry'!O1318</f>
        <v>0</v>
      </c>
      <c r="F1289" s="42">
        <f>'Data Entry'!P1318</f>
        <v>0</v>
      </c>
      <c r="G1289" s="42">
        <f>'Data Entry'!Q1318</f>
        <v>0</v>
      </c>
      <c r="H1289" s="291">
        <f t="shared" si="320"/>
        <v>0</v>
      </c>
      <c r="I1289" s="42">
        <f>'Data Entry'!R1318</f>
        <v>0</v>
      </c>
      <c r="J1289" s="42">
        <f>'Data Entry'!S1318</f>
        <v>0</v>
      </c>
      <c r="K1289" s="42">
        <f>'Data Entry'!T1318</f>
        <v>0</v>
      </c>
      <c r="L1289" s="42">
        <f>'Data Entry'!U1318</f>
        <v>0</v>
      </c>
      <c r="M1289" s="291">
        <f t="shared" si="324"/>
        <v>0</v>
      </c>
      <c r="N1289" s="42">
        <f>'Data Entry'!V1318</f>
        <v>0</v>
      </c>
      <c r="O1289" s="42">
        <f>'Data Entry'!W1318</f>
        <v>0</v>
      </c>
      <c r="P1289" s="291">
        <f t="shared" si="325"/>
        <v>0</v>
      </c>
      <c r="Q1289" s="42">
        <f>'Data Entry'!X1318</f>
        <v>0</v>
      </c>
      <c r="R1289" s="42">
        <f>'Data Entry'!Y1318</f>
        <v>0</v>
      </c>
      <c r="S1289" s="42">
        <f>'Data Entry'!Z1318</f>
        <v>0</v>
      </c>
      <c r="T1289" s="291">
        <f t="shared" si="321"/>
        <v>0</v>
      </c>
      <c r="U1289" s="42">
        <f>'Data Entry'!AA1318</f>
        <v>0</v>
      </c>
      <c r="V1289" s="42">
        <f>'Data Entry'!AB1318</f>
        <v>0</v>
      </c>
      <c r="W1289" s="42">
        <f>'Data Entry'!AC1318</f>
        <v>0</v>
      </c>
      <c r="X1289" s="42">
        <f>'Data Entry'!AD1318</f>
        <v>0</v>
      </c>
      <c r="Y1289" s="291">
        <f t="shared" si="326"/>
        <v>0</v>
      </c>
      <c r="Z1289" s="42">
        <f>'Data Entry'!AE1318</f>
        <v>0</v>
      </c>
      <c r="AA1289" s="42">
        <f>'Data Entry'!AF1318</f>
        <v>0</v>
      </c>
      <c r="AB1289" s="291">
        <f t="shared" si="327"/>
        <v>0</v>
      </c>
      <c r="AC1289" s="42">
        <f>'Data Entry'!AH1318</f>
        <v>0</v>
      </c>
      <c r="AD1289" s="42">
        <f>'Data Entry'!AI1318</f>
        <v>0</v>
      </c>
      <c r="AE1289" s="42">
        <f>'Data Entry'!AJ1318</f>
        <v>0</v>
      </c>
      <c r="AF1289" s="42">
        <f>'Data Entry'!AK1318</f>
        <v>0</v>
      </c>
      <c r="AG1289" s="42">
        <f>'Data Entry'!AL1318</f>
        <v>0</v>
      </c>
      <c r="AH1289" s="42">
        <f>'Data Entry'!AM1318</f>
        <v>0</v>
      </c>
      <c r="AI1289" s="42">
        <f>'Data Entry'!AV1318</f>
        <v>0</v>
      </c>
      <c r="AJ1289" s="42">
        <f>'Data Entry'!AW1318</f>
        <v>0</v>
      </c>
      <c r="AK1289" s="42">
        <f>'Data Entry'!AX1318</f>
        <v>0</v>
      </c>
      <c r="AL1289" s="291">
        <f t="shared" si="322"/>
        <v>0</v>
      </c>
      <c r="AM1289" s="42">
        <f>'Data Entry'!AY1318</f>
        <v>0</v>
      </c>
      <c r="AN1289" s="42">
        <f>'Data Entry'!AZ1318</f>
        <v>0</v>
      </c>
      <c r="AO1289" s="42">
        <f>'Data Entry'!BA1318</f>
        <v>0</v>
      </c>
      <c r="AP1289" s="42">
        <f>'Data Entry'!BB1318</f>
        <v>0</v>
      </c>
      <c r="AQ1289" s="291">
        <f t="shared" si="328"/>
        <v>0</v>
      </c>
      <c r="AR1289" s="42">
        <f>'Data Entry'!BC1318</f>
        <v>0</v>
      </c>
      <c r="AS1289" s="42">
        <f>'Data Entry'!BD1318</f>
        <v>0</v>
      </c>
      <c r="AT1289" s="291">
        <f t="shared" si="329"/>
        <v>0</v>
      </c>
      <c r="AU1289" s="42">
        <f>'Data Entry'!BE1318</f>
        <v>0</v>
      </c>
      <c r="AV1289" s="42">
        <f>'Data Entry'!BF1318</f>
        <v>0</v>
      </c>
      <c r="AW1289" s="42">
        <f>'Data Entry'!BG1318</f>
        <v>0</v>
      </c>
      <c r="AX1289" s="291">
        <f t="shared" si="323"/>
        <v>0</v>
      </c>
      <c r="AY1289" s="42">
        <f>'Data Entry'!BH1318</f>
        <v>0</v>
      </c>
      <c r="AZ1289" s="42">
        <f>'Data Entry'!BI1318</f>
        <v>0</v>
      </c>
      <c r="BA1289" s="42">
        <f>'Data Entry'!BJ1318</f>
        <v>0</v>
      </c>
      <c r="BB1289" s="42">
        <f>'Data Entry'!BK1318</f>
        <v>0</v>
      </c>
      <c r="BC1289" s="291">
        <f t="shared" si="330"/>
        <v>0</v>
      </c>
      <c r="BD1289" s="42">
        <f>'Data Entry'!BL1318</f>
        <v>0</v>
      </c>
      <c r="BE1289" s="42">
        <f>'Data Entry'!BM1318</f>
        <v>0</v>
      </c>
      <c r="BF1289" s="291">
        <f t="shared" si="331"/>
        <v>0</v>
      </c>
      <c r="BG1289" s="305">
        <f t="shared" si="332"/>
        <v>0</v>
      </c>
      <c r="BH1289" s="288" t="str">
        <f>IFERROR((BG1289*'Data Entry'!$F$18)/'Data Entry'!$E$18,"")</f>
        <v/>
      </c>
      <c r="BI1289" s="305">
        <f t="shared" si="333"/>
        <v>0</v>
      </c>
      <c r="BJ1289" s="288" t="str">
        <f t="shared" si="334"/>
        <v/>
      </c>
      <c r="BK1289" s="307" t="str">
        <f t="shared" si="335"/>
        <v/>
      </c>
    </row>
    <row r="1290" spans="1:63" ht="27" x14ac:dyDescent="0.2">
      <c r="A1290" s="119" t="str">
        <f>'Data Entry'!D1319</f>
        <v>Respondent 1286</v>
      </c>
      <c r="B1290" s="52">
        <f>'Data Entry'!AN1319</f>
        <v>0</v>
      </c>
      <c r="C1290" s="52" t="str">
        <f>'Data Entry'!BX1319</f>
        <v/>
      </c>
      <c r="D1290" s="42" t="str">
        <f>'Data Entry'!BU1319</f>
        <v>No disability</v>
      </c>
      <c r="E1290" s="42">
        <f>'Data Entry'!O1319</f>
        <v>0</v>
      </c>
      <c r="F1290" s="42">
        <f>'Data Entry'!P1319</f>
        <v>0</v>
      </c>
      <c r="G1290" s="42">
        <f>'Data Entry'!Q1319</f>
        <v>0</v>
      </c>
      <c r="H1290" s="291">
        <f t="shared" si="320"/>
        <v>0</v>
      </c>
      <c r="I1290" s="42">
        <f>'Data Entry'!R1319</f>
        <v>0</v>
      </c>
      <c r="J1290" s="42">
        <f>'Data Entry'!S1319</f>
        <v>0</v>
      </c>
      <c r="K1290" s="42">
        <f>'Data Entry'!T1319</f>
        <v>0</v>
      </c>
      <c r="L1290" s="42">
        <f>'Data Entry'!U1319</f>
        <v>0</v>
      </c>
      <c r="M1290" s="291">
        <f t="shared" si="324"/>
        <v>0</v>
      </c>
      <c r="N1290" s="42">
        <f>'Data Entry'!V1319</f>
        <v>0</v>
      </c>
      <c r="O1290" s="42">
        <f>'Data Entry'!W1319</f>
        <v>0</v>
      </c>
      <c r="P1290" s="291">
        <f t="shared" si="325"/>
        <v>0</v>
      </c>
      <c r="Q1290" s="42">
        <f>'Data Entry'!X1319</f>
        <v>0</v>
      </c>
      <c r="R1290" s="42">
        <f>'Data Entry'!Y1319</f>
        <v>0</v>
      </c>
      <c r="S1290" s="42">
        <f>'Data Entry'!Z1319</f>
        <v>0</v>
      </c>
      <c r="T1290" s="291">
        <f t="shared" si="321"/>
        <v>0</v>
      </c>
      <c r="U1290" s="42">
        <f>'Data Entry'!AA1319</f>
        <v>0</v>
      </c>
      <c r="V1290" s="42">
        <f>'Data Entry'!AB1319</f>
        <v>0</v>
      </c>
      <c r="W1290" s="42">
        <f>'Data Entry'!AC1319</f>
        <v>0</v>
      </c>
      <c r="X1290" s="42">
        <f>'Data Entry'!AD1319</f>
        <v>0</v>
      </c>
      <c r="Y1290" s="291">
        <f t="shared" si="326"/>
        <v>0</v>
      </c>
      <c r="Z1290" s="42">
        <f>'Data Entry'!AE1319</f>
        <v>0</v>
      </c>
      <c r="AA1290" s="42">
        <f>'Data Entry'!AF1319</f>
        <v>0</v>
      </c>
      <c r="AB1290" s="291">
        <f t="shared" si="327"/>
        <v>0</v>
      </c>
      <c r="AC1290" s="42">
        <f>'Data Entry'!AH1319</f>
        <v>0</v>
      </c>
      <c r="AD1290" s="42">
        <f>'Data Entry'!AI1319</f>
        <v>0</v>
      </c>
      <c r="AE1290" s="42">
        <f>'Data Entry'!AJ1319</f>
        <v>0</v>
      </c>
      <c r="AF1290" s="42">
        <f>'Data Entry'!AK1319</f>
        <v>0</v>
      </c>
      <c r="AG1290" s="42">
        <f>'Data Entry'!AL1319</f>
        <v>0</v>
      </c>
      <c r="AH1290" s="42">
        <f>'Data Entry'!AM1319</f>
        <v>0</v>
      </c>
      <c r="AI1290" s="42">
        <f>'Data Entry'!AV1319</f>
        <v>0</v>
      </c>
      <c r="AJ1290" s="42">
        <f>'Data Entry'!AW1319</f>
        <v>0</v>
      </c>
      <c r="AK1290" s="42">
        <f>'Data Entry'!AX1319</f>
        <v>0</v>
      </c>
      <c r="AL1290" s="291">
        <f t="shared" si="322"/>
        <v>0</v>
      </c>
      <c r="AM1290" s="42">
        <f>'Data Entry'!AY1319</f>
        <v>0</v>
      </c>
      <c r="AN1290" s="42">
        <f>'Data Entry'!AZ1319</f>
        <v>0</v>
      </c>
      <c r="AO1290" s="42">
        <f>'Data Entry'!BA1319</f>
        <v>0</v>
      </c>
      <c r="AP1290" s="42">
        <f>'Data Entry'!BB1319</f>
        <v>0</v>
      </c>
      <c r="AQ1290" s="291">
        <f t="shared" si="328"/>
        <v>0</v>
      </c>
      <c r="AR1290" s="42">
        <f>'Data Entry'!BC1319</f>
        <v>0</v>
      </c>
      <c r="AS1290" s="42">
        <f>'Data Entry'!BD1319</f>
        <v>0</v>
      </c>
      <c r="AT1290" s="291">
        <f t="shared" si="329"/>
        <v>0</v>
      </c>
      <c r="AU1290" s="42">
        <f>'Data Entry'!BE1319</f>
        <v>0</v>
      </c>
      <c r="AV1290" s="42">
        <f>'Data Entry'!BF1319</f>
        <v>0</v>
      </c>
      <c r="AW1290" s="42">
        <f>'Data Entry'!BG1319</f>
        <v>0</v>
      </c>
      <c r="AX1290" s="291">
        <f t="shared" si="323"/>
        <v>0</v>
      </c>
      <c r="AY1290" s="42">
        <f>'Data Entry'!BH1319</f>
        <v>0</v>
      </c>
      <c r="AZ1290" s="42">
        <f>'Data Entry'!BI1319</f>
        <v>0</v>
      </c>
      <c r="BA1290" s="42">
        <f>'Data Entry'!BJ1319</f>
        <v>0</v>
      </c>
      <c r="BB1290" s="42">
        <f>'Data Entry'!BK1319</f>
        <v>0</v>
      </c>
      <c r="BC1290" s="291">
        <f t="shared" si="330"/>
        <v>0</v>
      </c>
      <c r="BD1290" s="42">
        <f>'Data Entry'!BL1319</f>
        <v>0</v>
      </c>
      <c r="BE1290" s="42">
        <f>'Data Entry'!BM1319</f>
        <v>0</v>
      </c>
      <c r="BF1290" s="291">
        <f t="shared" si="331"/>
        <v>0</v>
      </c>
      <c r="BG1290" s="305">
        <f t="shared" si="332"/>
        <v>0</v>
      </c>
      <c r="BH1290" s="288" t="str">
        <f>IFERROR((BG1290*'Data Entry'!$F$18)/'Data Entry'!$E$18,"")</f>
        <v/>
      </c>
      <c r="BI1290" s="305">
        <f t="shared" si="333"/>
        <v>0</v>
      </c>
      <c r="BJ1290" s="288" t="str">
        <f t="shared" si="334"/>
        <v/>
      </c>
      <c r="BK1290" s="307" t="str">
        <f t="shared" si="335"/>
        <v/>
      </c>
    </row>
    <row r="1291" spans="1:63" ht="27" x14ac:dyDescent="0.2">
      <c r="A1291" s="119" t="str">
        <f>'Data Entry'!D1320</f>
        <v>Respondent 1287</v>
      </c>
      <c r="B1291" s="52">
        <f>'Data Entry'!AN1320</f>
        <v>0</v>
      </c>
      <c r="C1291" s="52" t="str">
        <f>'Data Entry'!BX1320</f>
        <v/>
      </c>
      <c r="D1291" s="42" t="str">
        <f>'Data Entry'!BU1320</f>
        <v>No disability</v>
      </c>
      <c r="E1291" s="42">
        <f>'Data Entry'!O1320</f>
        <v>0</v>
      </c>
      <c r="F1291" s="42">
        <f>'Data Entry'!P1320</f>
        <v>0</v>
      </c>
      <c r="G1291" s="42">
        <f>'Data Entry'!Q1320</f>
        <v>0</v>
      </c>
      <c r="H1291" s="291">
        <f t="shared" si="320"/>
        <v>0</v>
      </c>
      <c r="I1291" s="42">
        <f>'Data Entry'!R1320</f>
        <v>0</v>
      </c>
      <c r="J1291" s="42">
        <f>'Data Entry'!S1320</f>
        <v>0</v>
      </c>
      <c r="K1291" s="42">
        <f>'Data Entry'!T1320</f>
        <v>0</v>
      </c>
      <c r="L1291" s="42">
        <f>'Data Entry'!U1320</f>
        <v>0</v>
      </c>
      <c r="M1291" s="291">
        <f t="shared" si="324"/>
        <v>0</v>
      </c>
      <c r="N1291" s="42">
        <f>'Data Entry'!V1320</f>
        <v>0</v>
      </c>
      <c r="O1291" s="42">
        <f>'Data Entry'!W1320</f>
        <v>0</v>
      </c>
      <c r="P1291" s="291">
        <f t="shared" si="325"/>
        <v>0</v>
      </c>
      <c r="Q1291" s="42">
        <f>'Data Entry'!X1320</f>
        <v>0</v>
      </c>
      <c r="R1291" s="42">
        <f>'Data Entry'!Y1320</f>
        <v>0</v>
      </c>
      <c r="S1291" s="42">
        <f>'Data Entry'!Z1320</f>
        <v>0</v>
      </c>
      <c r="T1291" s="291">
        <f t="shared" si="321"/>
        <v>0</v>
      </c>
      <c r="U1291" s="42">
        <f>'Data Entry'!AA1320</f>
        <v>0</v>
      </c>
      <c r="V1291" s="42">
        <f>'Data Entry'!AB1320</f>
        <v>0</v>
      </c>
      <c r="W1291" s="42">
        <f>'Data Entry'!AC1320</f>
        <v>0</v>
      </c>
      <c r="X1291" s="42">
        <f>'Data Entry'!AD1320</f>
        <v>0</v>
      </c>
      <c r="Y1291" s="291">
        <f t="shared" si="326"/>
        <v>0</v>
      </c>
      <c r="Z1291" s="42">
        <f>'Data Entry'!AE1320</f>
        <v>0</v>
      </c>
      <c r="AA1291" s="42">
        <f>'Data Entry'!AF1320</f>
        <v>0</v>
      </c>
      <c r="AB1291" s="291">
        <f t="shared" si="327"/>
        <v>0</v>
      </c>
      <c r="AC1291" s="42">
        <f>'Data Entry'!AH1320</f>
        <v>0</v>
      </c>
      <c r="AD1291" s="42">
        <f>'Data Entry'!AI1320</f>
        <v>0</v>
      </c>
      <c r="AE1291" s="42">
        <f>'Data Entry'!AJ1320</f>
        <v>0</v>
      </c>
      <c r="AF1291" s="42">
        <f>'Data Entry'!AK1320</f>
        <v>0</v>
      </c>
      <c r="AG1291" s="42">
        <f>'Data Entry'!AL1320</f>
        <v>0</v>
      </c>
      <c r="AH1291" s="42">
        <f>'Data Entry'!AM1320</f>
        <v>0</v>
      </c>
      <c r="AI1291" s="42">
        <f>'Data Entry'!AV1320</f>
        <v>0</v>
      </c>
      <c r="AJ1291" s="42">
        <f>'Data Entry'!AW1320</f>
        <v>0</v>
      </c>
      <c r="AK1291" s="42">
        <f>'Data Entry'!AX1320</f>
        <v>0</v>
      </c>
      <c r="AL1291" s="291">
        <f t="shared" si="322"/>
        <v>0</v>
      </c>
      <c r="AM1291" s="42">
        <f>'Data Entry'!AY1320</f>
        <v>0</v>
      </c>
      <c r="AN1291" s="42">
        <f>'Data Entry'!AZ1320</f>
        <v>0</v>
      </c>
      <c r="AO1291" s="42">
        <f>'Data Entry'!BA1320</f>
        <v>0</v>
      </c>
      <c r="AP1291" s="42">
        <f>'Data Entry'!BB1320</f>
        <v>0</v>
      </c>
      <c r="AQ1291" s="291">
        <f t="shared" si="328"/>
        <v>0</v>
      </c>
      <c r="AR1291" s="42">
        <f>'Data Entry'!BC1320</f>
        <v>0</v>
      </c>
      <c r="AS1291" s="42">
        <f>'Data Entry'!BD1320</f>
        <v>0</v>
      </c>
      <c r="AT1291" s="291">
        <f t="shared" si="329"/>
        <v>0</v>
      </c>
      <c r="AU1291" s="42">
        <f>'Data Entry'!BE1320</f>
        <v>0</v>
      </c>
      <c r="AV1291" s="42">
        <f>'Data Entry'!BF1320</f>
        <v>0</v>
      </c>
      <c r="AW1291" s="42">
        <f>'Data Entry'!BG1320</f>
        <v>0</v>
      </c>
      <c r="AX1291" s="291">
        <f t="shared" si="323"/>
        <v>0</v>
      </c>
      <c r="AY1291" s="42">
        <f>'Data Entry'!BH1320</f>
        <v>0</v>
      </c>
      <c r="AZ1291" s="42">
        <f>'Data Entry'!BI1320</f>
        <v>0</v>
      </c>
      <c r="BA1291" s="42">
        <f>'Data Entry'!BJ1320</f>
        <v>0</v>
      </c>
      <c r="BB1291" s="42">
        <f>'Data Entry'!BK1320</f>
        <v>0</v>
      </c>
      <c r="BC1291" s="291">
        <f t="shared" si="330"/>
        <v>0</v>
      </c>
      <c r="BD1291" s="42">
        <f>'Data Entry'!BL1320</f>
        <v>0</v>
      </c>
      <c r="BE1291" s="42">
        <f>'Data Entry'!BM1320</f>
        <v>0</v>
      </c>
      <c r="BF1291" s="291">
        <f t="shared" si="331"/>
        <v>0</v>
      </c>
      <c r="BG1291" s="305">
        <f t="shared" si="332"/>
        <v>0</v>
      </c>
      <c r="BH1291" s="288" t="str">
        <f>IFERROR((BG1291*'Data Entry'!$F$18)/'Data Entry'!$E$18,"")</f>
        <v/>
      </c>
      <c r="BI1291" s="305">
        <f t="shared" si="333"/>
        <v>0</v>
      </c>
      <c r="BJ1291" s="288" t="str">
        <f t="shared" si="334"/>
        <v/>
      </c>
      <c r="BK1291" s="307" t="str">
        <f t="shared" si="335"/>
        <v/>
      </c>
    </row>
    <row r="1292" spans="1:63" ht="27" x14ac:dyDescent="0.2">
      <c r="A1292" s="119" t="str">
        <f>'Data Entry'!D1321</f>
        <v>Respondent 1288</v>
      </c>
      <c r="B1292" s="52">
        <f>'Data Entry'!AN1321</f>
        <v>0</v>
      </c>
      <c r="C1292" s="52" t="str">
        <f>'Data Entry'!BX1321</f>
        <v/>
      </c>
      <c r="D1292" s="42" t="str">
        <f>'Data Entry'!BU1321</f>
        <v>No disability</v>
      </c>
      <c r="E1292" s="42">
        <f>'Data Entry'!O1321</f>
        <v>0</v>
      </c>
      <c r="F1292" s="42">
        <f>'Data Entry'!P1321</f>
        <v>0</v>
      </c>
      <c r="G1292" s="42">
        <f>'Data Entry'!Q1321</f>
        <v>0</v>
      </c>
      <c r="H1292" s="291">
        <f t="shared" si="320"/>
        <v>0</v>
      </c>
      <c r="I1292" s="42">
        <f>'Data Entry'!R1321</f>
        <v>0</v>
      </c>
      <c r="J1292" s="42">
        <f>'Data Entry'!S1321</f>
        <v>0</v>
      </c>
      <c r="K1292" s="42">
        <f>'Data Entry'!T1321</f>
        <v>0</v>
      </c>
      <c r="L1292" s="42">
        <f>'Data Entry'!U1321</f>
        <v>0</v>
      </c>
      <c r="M1292" s="291">
        <f t="shared" si="324"/>
        <v>0</v>
      </c>
      <c r="N1292" s="42">
        <f>'Data Entry'!V1321</f>
        <v>0</v>
      </c>
      <c r="O1292" s="42">
        <f>'Data Entry'!W1321</f>
        <v>0</v>
      </c>
      <c r="P1292" s="291">
        <f t="shared" si="325"/>
        <v>0</v>
      </c>
      <c r="Q1292" s="42">
        <f>'Data Entry'!X1321</f>
        <v>0</v>
      </c>
      <c r="R1292" s="42">
        <f>'Data Entry'!Y1321</f>
        <v>0</v>
      </c>
      <c r="S1292" s="42">
        <f>'Data Entry'!Z1321</f>
        <v>0</v>
      </c>
      <c r="T1292" s="291">
        <f t="shared" si="321"/>
        <v>0</v>
      </c>
      <c r="U1292" s="42">
        <f>'Data Entry'!AA1321</f>
        <v>0</v>
      </c>
      <c r="V1292" s="42">
        <f>'Data Entry'!AB1321</f>
        <v>0</v>
      </c>
      <c r="W1292" s="42">
        <f>'Data Entry'!AC1321</f>
        <v>0</v>
      </c>
      <c r="X1292" s="42">
        <f>'Data Entry'!AD1321</f>
        <v>0</v>
      </c>
      <c r="Y1292" s="291">
        <f t="shared" si="326"/>
        <v>0</v>
      </c>
      <c r="Z1292" s="42">
        <f>'Data Entry'!AE1321</f>
        <v>0</v>
      </c>
      <c r="AA1292" s="42">
        <f>'Data Entry'!AF1321</f>
        <v>0</v>
      </c>
      <c r="AB1292" s="291">
        <f t="shared" si="327"/>
        <v>0</v>
      </c>
      <c r="AC1292" s="42">
        <f>'Data Entry'!AH1321</f>
        <v>0</v>
      </c>
      <c r="AD1292" s="42">
        <f>'Data Entry'!AI1321</f>
        <v>0</v>
      </c>
      <c r="AE1292" s="42">
        <f>'Data Entry'!AJ1321</f>
        <v>0</v>
      </c>
      <c r="AF1292" s="42">
        <f>'Data Entry'!AK1321</f>
        <v>0</v>
      </c>
      <c r="AG1292" s="42">
        <f>'Data Entry'!AL1321</f>
        <v>0</v>
      </c>
      <c r="AH1292" s="42">
        <f>'Data Entry'!AM1321</f>
        <v>0</v>
      </c>
      <c r="AI1292" s="42">
        <f>'Data Entry'!AV1321</f>
        <v>0</v>
      </c>
      <c r="AJ1292" s="42">
        <f>'Data Entry'!AW1321</f>
        <v>0</v>
      </c>
      <c r="AK1292" s="42">
        <f>'Data Entry'!AX1321</f>
        <v>0</v>
      </c>
      <c r="AL1292" s="291">
        <f t="shared" si="322"/>
        <v>0</v>
      </c>
      <c r="AM1292" s="42">
        <f>'Data Entry'!AY1321</f>
        <v>0</v>
      </c>
      <c r="AN1292" s="42">
        <f>'Data Entry'!AZ1321</f>
        <v>0</v>
      </c>
      <c r="AO1292" s="42">
        <f>'Data Entry'!BA1321</f>
        <v>0</v>
      </c>
      <c r="AP1292" s="42">
        <f>'Data Entry'!BB1321</f>
        <v>0</v>
      </c>
      <c r="AQ1292" s="291">
        <f t="shared" si="328"/>
        <v>0</v>
      </c>
      <c r="AR1292" s="42">
        <f>'Data Entry'!BC1321</f>
        <v>0</v>
      </c>
      <c r="AS1292" s="42">
        <f>'Data Entry'!BD1321</f>
        <v>0</v>
      </c>
      <c r="AT1292" s="291">
        <f t="shared" si="329"/>
        <v>0</v>
      </c>
      <c r="AU1292" s="42">
        <f>'Data Entry'!BE1321</f>
        <v>0</v>
      </c>
      <c r="AV1292" s="42">
        <f>'Data Entry'!BF1321</f>
        <v>0</v>
      </c>
      <c r="AW1292" s="42">
        <f>'Data Entry'!BG1321</f>
        <v>0</v>
      </c>
      <c r="AX1292" s="291">
        <f t="shared" si="323"/>
        <v>0</v>
      </c>
      <c r="AY1292" s="42">
        <f>'Data Entry'!BH1321</f>
        <v>0</v>
      </c>
      <c r="AZ1292" s="42">
        <f>'Data Entry'!BI1321</f>
        <v>0</v>
      </c>
      <c r="BA1292" s="42">
        <f>'Data Entry'!BJ1321</f>
        <v>0</v>
      </c>
      <c r="BB1292" s="42">
        <f>'Data Entry'!BK1321</f>
        <v>0</v>
      </c>
      <c r="BC1292" s="291">
        <f t="shared" si="330"/>
        <v>0</v>
      </c>
      <c r="BD1292" s="42">
        <f>'Data Entry'!BL1321</f>
        <v>0</v>
      </c>
      <c r="BE1292" s="42">
        <f>'Data Entry'!BM1321</f>
        <v>0</v>
      </c>
      <c r="BF1292" s="291">
        <f t="shared" si="331"/>
        <v>0</v>
      </c>
      <c r="BG1292" s="305">
        <f t="shared" si="332"/>
        <v>0</v>
      </c>
      <c r="BH1292" s="288" t="str">
        <f>IFERROR((BG1292*'Data Entry'!$F$18)/'Data Entry'!$E$18,"")</f>
        <v/>
      </c>
      <c r="BI1292" s="305">
        <f t="shared" si="333"/>
        <v>0</v>
      </c>
      <c r="BJ1292" s="288" t="str">
        <f t="shared" si="334"/>
        <v/>
      </c>
      <c r="BK1292" s="307" t="str">
        <f t="shared" si="335"/>
        <v/>
      </c>
    </row>
    <row r="1293" spans="1:63" ht="27" x14ac:dyDescent="0.2">
      <c r="A1293" s="119" t="str">
        <f>'Data Entry'!D1322</f>
        <v>Respondent 1289</v>
      </c>
      <c r="B1293" s="52">
        <f>'Data Entry'!AN1322</f>
        <v>0</v>
      </c>
      <c r="C1293" s="52" t="str">
        <f>'Data Entry'!BX1322</f>
        <v/>
      </c>
      <c r="D1293" s="42" t="str">
        <f>'Data Entry'!BU1322</f>
        <v>No disability</v>
      </c>
      <c r="E1293" s="42">
        <f>'Data Entry'!O1322</f>
        <v>0</v>
      </c>
      <c r="F1293" s="42">
        <f>'Data Entry'!P1322</f>
        <v>0</v>
      </c>
      <c r="G1293" s="42">
        <f>'Data Entry'!Q1322</f>
        <v>0</v>
      </c>
      <c r="H1293" s="291">
        <f t="shared" si="320"/>
        <v>0</v>
      </c>
      <c r="I1293" s="42">
        <f>'Data Entry'!R1322</f>
        <v>0</v>
      </c>
      <c r="J1293" s="42">
        <f>'Data Entry'!S1322</f>
        <v>0</v>
      </c>
      <c r="K1293" s="42">
        <f>'Data Entry'!T1322</f>
        <v>0</v>
      </c>
      <c r="L1293" s="42">
        <f>'Data Entry'!U1322</f>
        <v>0</v>
      </c>
      <c r="M1293" s="291">
        <f t="shared" si="324"/>
        <v>0</v>
      </c>
      <c r="N1293" s="42">
        <f>'Data Entry'!V1322</f>
        <v>0</v>
      </c>
      <c r="O1293" s="42">
        <f>'Data Entry'!W1322</f>
        <v>0</v>
      </c>
      <c r="P1293" s="291">
        <f t="shared" si="325"/>
        <v>0</v>
      </c>
      <c r="Q1293" s="42">
        <f>'Data Entry'!X1322</f>
        <v>0</v>
      </c>
      <c r="R1293" s="42">
        <f>'Data Entry'!Y1322</f>
        <v>0</v>
      </c>
      <c r="S1293" s="42">
        <f>'Data Entry'!Z1322</f>
        <v>0</v>
      </c>
      <c r="T1293" s="291">
        <f t="shared" si="321"/>
        <v>0</v>
      </c>
      <c r="U1293" s="42">
        <f>'Data Entry'!AA1322</f>
        <v>0</v>
      </c>
      <c r="V1293" s="42">
        <f>'Data Entry'!AB1322</f>
        <v>0</v>
      </c>
      <c r="W1293" s="42">
        <f>'Data Entry'!AC1322</f>
        <v>0</v>
      </c>
      <c r="X1293" s="42">
        <f>'Data Entry'!AD1322</f>
        <v>0</v>
      </c>
      <c r="Y1293" s="291">
        <f t="shared" si="326"/>
        <v>0</v>
      </c>
      <c r="Z1293" s="42">
        <f>'Data Entry'!AE1322</f>
        <v>0</v>
      </c>
      <c r="AA1293" s="42">
        <f>'Data Entry'!AF1322</f>
        <v>0</v>
      </c>
      <c r="AB1293" s="291">
        <f t="shared" si="327"/>
        <v>0</v>
      </c>
      <c r="AC1293" s="42">
        <f>'Data Entry'!AH1322</f>
        <v>0</v>
      </c>
      <c r="AD1293" s="42">
        <f>'Data Entry'!AI1322</f>
        <v>0</v>
      </c>
      <c r="AE1293" s="42">
        <f>'Data Entry'!AJ1322</f>
        <v>0</v>
      </c>
      <c r="AF1293" s="42">
        <f>'Data Entry'!AK1322</f>
        <v>0</v>
      </c>
      <c r="AG1293" s="42">
        <f>'Data Entry'!AL1322</f>
        <v>0</v>
      </c>
      <c r="AH1293" s="42">
        <f>'Data Entry'!AM1322</f>
        <v>0</v>
      </c>
      <c r="AI1293" s="42">
        <f>'Data Entry'!AV1322</f>
        <v>0</v>
      </c>
      <c r="AJ1293" s="42">
        <f>'Data Entry'!AW1322</f>
        <v>0</v>
      </c>
      <c r="AK1293" s="42">
        <f>'Data Entry'!AX1322</f>
        <v>0</v>
      </c>
      <c r="AL1293" s="291">
        <f t="shared" si="322"/>
        <v>0</v>
      </c>
      <c r="AM1293" s="42">
        <f>'Data Entry'!AY1322</f>
        <v>0</v>
      </c>
      <c r="AN1293" s="42">
        <f>'Data Entry'!AZ1322</f>
        <v>0</v>
      </c>
      <c r="AO1293" s="42">
        <f>'Data Entry'!BA1322</f>
        <v>0</v>
      </c>
      <c r="AP1293" s="42">
        <f>'Data Entry'!BB1322</f>
        <v>0</v>
      </c>
      <c r="AQ1293" s="291">
        <f t="shared" si="328"/>
        <v>0</v>
      </c>
      <c r="AR1293" s="42">
        <f>'Data Entry'!BC1322</f>
        <v>0</v>
      </c>
      <c r="AS1293" s="42">
        <f>'Data Entry'!BD1322</f>
        <v>0</v>
      </c>
      <c r="AT1293" s="291">
        <f t="shared" si="329"/>
        <v>0</v>
      </c>
      <c r="AU1293" s="42">
        <f>'Data Entry'!BE1322</f>
        <v>0</v>
      </c>
      <c r="AV1293" s="42">
        <f>'Data Entry'!BF1322</f>
        <v>0</v>
      </c>
      <c r="AW1293" s="42">
        <f>'Data Entry'!BG1322</f>
        <v>0</v>
      </c>
      <c r="AX1293" s="291">
        <f t="shared" si="323"/>
        <v>0</v>
      </c>
      <c r="AY1293" s="42">
        <f>'Data Entry'!BH1322</f>
        <v>0</v>
      </c>
      <c r="AZ1293" s="42">
        <f>'Data Entry'!BI1322</f>
        <v>0</v>
      </c>
      <c r="BA1293" s="42">
        <f>'Data Entry'!BJ1322</f>
        <v>0</v>
      </c>
      <c r="BB1293" s="42">
        <f>'Data Entry'!BK1322</f>
        <v>0</v>
      </c>
      <c r="BC1293" s="291">
        <f t="shared" si="330"/>
        <v>0</v>
      </c>
      <c r="BD1293" s="42">
        <f>'Data Entry'!BL1322</f>
        <v>0</v>
      </c>
      <c r="BE1293" s="42">
        <f>'Data Entry'!BM1322</f>
        <v>0</v>
      </c>
      <c r="BF1293" s="291">
        <f t="shared" si="331"/>
        <v>0</v>
      </c>
      <c r="BG1293" s="305">
        <f t="shared" si="332"/>
        <v>0</v>
      </c>
      <c r="BH1293" s="288" t="str">
        <f>IFERROR((BG1293*'Data Entry'!$F$18)/'Data Entry'!$E$18,"")</f>
        <v/>
      </c>
      <c r="BI1293" s="305">
        <f t="shared" si="333"/>
        <v>0</v>
      </c>
      <c r="BJ1293" s="288" t="str">
        <f t="shared" si="334"/>
        <v/>
      </c>
      <c r="BK1293" s="307" t="str">
        <f t="shared" si="335"/>
        <v/>
      </c>
    </row>
    <row r="1294" spans="1:63" ht="27" x14ac:dyDescent="0.2">
      <c r="A1294" s="119" t="str">
        <f>'Data Entry'!D1323</f>
        <v>Respondent 1290</v>
      </c>
      <c r="B1294" s="52">
        <f>'Data Entry'!AN1323</f>
        <v>0</v>
      </c>
      <c r="C1294" s="52" t="str">
        <f>'Data Entry'!BX1323</f>
        <v/>
      </c>
      <c r="D1294" s="42" t="str">
        <f>'Data Entry'!BU1323</f>
        <v>No disability</v>
      </c>
      <c r="E1294" s="42">
        <f>'Data Entry'!O1323</f>
        <v>0</v>
      </c>
      <c r="F1294" s="42">
        <f>'Data Entry'!P1323</f>
        <v>0</v>
      </c>
      <c r="G1294" s="42">
        <f>'Data Entry'!Q1323</f>
        <v>0</v>
      </c>
      <c r="H1294" s="291">
        <f t="shared" si="320"/>
        <v>0</v>
      </c>
      <c r="I1294" s="42">
        <f>'Data Entry'!R1323</f>
        <v>0</v>
      </c>
      <c r="J1294" s="42">
        <f>'Data Entry'!S1323</f>
        <v>0</v>
      </c>
      <c r="K1294" s="42">
        <f>'Data Entry'!T1323</f>
        <v>0</v>
      </c>
      <c r="L1294" s="42">
        <f>'Data Entry'!U1323</f>
        <v>0</v>
      </c>
      <c r="M1294" s="291">
        <f t="shared" si="324"/>
        <v>0</v>
      </c>
      <c r="N1294" s="42">
        <f>'Data Entry'!V1323</f>
        <v>0</v>
      </c>
      <c r="O1294" s="42">
        <f>'Data Entry'!W1323</f>
        <v>0</v>
      </c>
      <c r="P1294" s="291">
        <f t="shared" si="325"/>
        <v>0</v>
      </c>
      <c r="Q1294" s="42">
        <f>'Data Entry'!X1323</f>
        <v>0</v>
      </c>
      <c r="R1294" s="42">
        <f>'Data Entry'!Y1323</f>
        <v>0</v>
      </c>
      <c r="S1294" s="42">
        <f>'Data Entry'!Z1323</f>
        <v>0</v>
      </c>
      <c r="T1294" s="291">
        <f t="shared" si="321"/>
        <v>0</v>
      </c>
      <c r="U1294" s="42">
        <f>'Data Entry'!AA1323</f>
        <v>0</v>
      </c>
      <c r="V1294" s="42">
        <f>'Data Entry'!AB1323</f>
        <v>0</v>
      </c>
      <c r="W1294" s="42">
        <f>'Data Entry'!AC1323</f>
        <v>0</v>
      </c>
      <c r="X1294" s="42">
        <f>'Data Entry'!AD1323</f>
        <v>0</v>
      </c>
      <c r="Y1294" s="291">
        <f t="shared" si="326"/>
        <v>0</v>
      </c>
      <c r="Z1294" s="42">
        <f>'Data Entry'!AE1323</f>
        <v>0</v>
      </c>
      <c r="AA1294" s="42">
        <f>'Data Entry'!AF1323</f>
        <v>0</v>
      </c>
      <c r="AB1294" s="291">
        <f t="shared" si="327"/>
        <v>0</v>
      </c>
      <c r="AC1294" s="42">
        <f>'Data Entry'!AH1323</f>
        <v>0</v>
      </c>
      <c r="AD1294" s="42">
        <f>'Data Entry'!AI1323</f>
        <v>0</v>
      </c>
      <c r="AE1294" s="42">
        <f>'Data Entry'!AJ1323</f>
        <v>0</v>
      </c>
      <c r="AF1294" s="42">
        <f>'Data Entry'!AK1323</f>
        <v>0</v>
      </c>
      <c r="AG1294" s="42">
        <f>'Data Entry'!AL1323</f>
        <v>0</v>
      </c>
      <c r="AH1294" s="42">
        <f>'Data Entry'!AM1323</f>
        <v>0</v>
      </c>
      <c r="AI1294" s="42">
        <f>'Data Entry'!AV1323</f>
        <v>0</v>
      </c>
      <c r="AJ1294" s="42">
        <f>'Data Entry'!AW1323</f>
        <v>0</v>
      </c>
      <c r="AK1294" s="42">
        <f>'Data Entry'!AX1323</f>
        <v>0</v>
      </c>
      <c r="AL1294" s="291">
        <f t="shared" si="322"/>
        <v>0</v>
      </c>
      <c r="AM1294" s="42">
        <f>'Data Entry'!AY1323</f>
        <v>0</v>
      </c>
      <c r="AN1294" s="42">
        <f>'Data Entry'!AZ1323</f>
        <v>0</v>
      </c>
      <c r="AO1294" s="42">
        <f>'Data Entry'!BA1323</f>
        <v>0</v>
      </c>
      <c r="AP1294" s="42">
        <f>'Data Entry'!BB1323</f>
        <v>0</v>
      </c>
      <c r="AQ1294" s="291">
        <f t="shared" si="328"/>
        <v>0</v>
      </c>
      <c r="AR1294" s="42">
        <f>'Data Entry'!BC1323</f>
        <v>0</v>
      </c>
      <c r="AS1294" s="42">
        <f>'Data Entry'!BD1323</f>
        <v>0</v>
      </c>
      <c r="AT1294" s="291">
        <f t="shared" si="329"/>
        <v>0</v>
      </c>
      <c r="AU1294" s="42">
        <f>'Data Entry'!BE1323</f>
        <v>0</v>
      </c>
      <c r="AV1294" s="42">
        <f>'Data Entry'!BF1323</f>
        <v>0</v>
      </c>
      <c r="AW1294" s="42">
        <f>'Data Entry'!BG1323</f>
        <v>0</v>
      </c>
      <c r="AX1294" s="291">
        <f t="shared" si="323"/>
        <v>0</v>
      </c>
      <c r="AY1294" s="42">
        <f>'Data Entry'!BH1323</f>
        <v>0</v>
      </c>
      <c r="AZ1294" s="42">
        <f>'Data Entry'!BI1323</f>
        <v>0</v>
      </c>
      <c r="BA1294" s="42">
        <f>'Data Entry'!BJ1323</f>
        <v>0</v>
      </c>
      <c r="BB1294" s="42">
        <f>'Data Entry'!BK1323</f>
        <v>0</v>
      </c>
      <c r="BC1294" s="291">
        <f t="shared" si="330"/>
        <v>0</v>
      </c>
      <c r="BD1294" s="42">
        <f>'Data Entry'!BL1323</f>
        <v>0</v>
      </c>
      <c r="BE1294" s="42">
        <f>'Data Entry'!BM1323</f>
        <v>0</v>
      </c>
      <c r="BF1294" s="291">
        <f t="shared" si="331"/>
        <v>0</v>
      </c>
      <c r="BG1294" s="305">
        <f t="shared" si="332"/>
        <v>0</v>
      </c>
      <c r="BH1294" s="288" t="str">
        <f>IFERROR((BG1294*'Data Entry'!$F$18)/'Data Entry'!$E$18,"")</f>
        <v/>
      </c>
      <c r="BI1294" s="305">
        <f t="shared" si="333"/>
        <v>0</v>
      </c>
      <c r="BJ1294" s="288" t="str">
        <f t="shared" si="334"/>
        <v/>
      </c>
      <c r="BK1294" s="307" t="str">
        <f t="shared" si="335"/>
        <v/>
      </c>
    </row>
    <row r="1295" spans="1:63" ht="27" x14ac:dyDescent="0.2">
      <c r="A1295" s="119" t="str">
        <f>'Data Entry'!D1324</f>
        <v>Respondent 1291</v>
      </c>
      <c r="B1295" s="52">
        <f>'Data Entry'!AN1324</f>
        <v>0</v>
      </c>
      <c r="C1295" s="52" t="str">
        <f>'Data Entry'!BX1324</f>
        <v/>
      </c>
      <c r="D1295" s="42" t="str">
        <f>'Data Entry'!BU1324</f>
        <v>No disability</v>
      </c>
      <c r="E1295" s="42">
        <f>'Data Entry'!O1324</f>
        <v>0</v>
      </c>
      <c r="F1295" s="42">
        <f>'Data Entry'!P1324</f>
        <v>0</v>
      </c>
      <c r="G1295" s="42">
        <f>'Data Entry'!Q1324</f>
        <v>0</v>
      </c>
      <c r="H1295" s="291">
        <f t="shared" si="320"/>
        <v>0</v>
      </c>
      <c r="I1295" s="42">
        <f>'Data Entry'!R1324</f>
        <v>0</v>
      </c>
      <c r="J1295" s="42">
        <f>'Data Entry'!S1324</f>
        <v>0</v>
      </c>
      <c r="K1295" s="42">
        <f>'Data Entry'!T1324</f>
        <v>0</v>
      </c>
      <c r="L1295" s="42">
        <f>'Data Entry'!U1324</f>
        <v>0</v>
      </c>
      <c r="M1295" s="291">
        <f t="shared" si="324"/>
        <v>0</v>
      </c>
      <c r="N1295" s="42">
        <f>'Data Entry'!V1324</f>
        <v>0</v>
      </c>
      <c r="O1295" s="42">
        <f>'Data Entry'!W1324</f>
        <v>0</v>
      </c>
      <c r="P1295" s="291">
        <f t="shared" si="325"/>
        <v>0</v>
      </c>
      <c r="Q1295" s="42">
        <f>'Data Entry'!X1324</f>
        <v>0</v>
      </c>
      <c r="R1295" s="42">
        <f>'Data Entry'!Y1324</f>
        <v>0</v>
      </c>
      <c r="S1295" s="42">
        <f>'Data Entry'!Z1324</f>
        <v>0</v>
      </c>
      <c r="T1295" s="291">
        <f t="shared" si="321"/>
        <v>0</v>
      </c>
      <c r="U1295" s="42">
        <f>'Data Entry'!AA1324</f>
        <v>0</v>
      </c>
      <c r="V1295" s="42">
        <f>'Data Entry'!AB1324</f>
        <v>0</v>
      </c>
      <c r="W1295" s="42">
        <f>'Data Entry'!AC1324</f>
        <v>0</v>
      </c>
      <c r="X1295" s="42">
        <f>'Data Entry'!AD1324</f>
        <v>0</v>
      </c>
      <c r="Y1295" s="291">
        <f t="shared" si="326"/>
        <v>0</v>
      </c>
      <c r="Z1295" s="42">
        <f>'Data Entry'!AE1324</f>
        <v>0</v>
      </c>
      <c r="AA1295" s="42">
        <f>'Data Entry'!AF1324</f>
        <v>0</v>
      </c>
      <c r="AB1295" s="291">
        <f t="shared" si="327"/>
        <v>0</v>
      </c>
      <c r="AC1295" s="42">
        <f>'Data Entry'!AH1324</f>
        <v>0</v>
      </c>
      <c r="AD1295" s="42">
        <f>'Data Entry'!AI1324</f>
        <v>0</v>
      </c>
      <c r="AE1295" s="42">
        <f>'Data Entry'!AJ1324</f>
        <v>0</v>
      </c>
      <c r="AF1295" s="42">
        <f>'Data Entry'!AK1324</f>
        <v>0</v>
      </c>
      <c r="AG1295" s="42">
        <f>'Data Entry'!AL1324</f>
        <v>0</v>
      </c>
      <c r="AH1295" s="42">
        <f>'Data Entry'!AM1324</f>
        <v>0</v>
      </c>
      <c r="AI1295" s="42">
        <f>'Data Entry'!AV1324</f>
        <v>0</v>
      </c>
      <c r="AJ1295" s="42">
        <f>'Data Entry'!AW1324</f>
        <v>0</v>
      </c>
      <c r="AK1295" s="42">
        <f>'Data Entry'!AX1324</f>
        <v>0</v>
      </c>
      <c r="AL1295" s="291">
        <f t="shared" si="322"/>
        <v>0</v>
      </c>
      <c r="AM1295" s="42">
        <f>'Data Entry'!AY1324</f>
        <v>0</v>
      </c>
      <c r="AN1295" s="42">
        <f>'Data Entry'!AZ1324</f>
        <v>0</v>
      </c>
      <c r="AO1295" s="42">
        <f>'Data Entry'!BA1324</f>
        <v>0</v>
      </c>
      <c r="AP1295" s="42">
        <f>'Data Entry'!BB1324</f>
        <v>0</v>
      </c>
      <c r="AQ1295" s="291">
        <f t="shared" si="328"/>
        <v>0</v>
      </c>
      <c r="AR1295" s="42">
        <f>'Data Entry'!BC1324</f>
        <v>0</v>
      </c>
      <c r="AS1295" s="42">
        <f>'Data Entry'!BD1324</f>
        <v>0</v>
      </c>
      <c r="AT1295" s="291">
        <f t="shared" si="329"/>
        <v>0</v>
      </c>
      <c r="AU1295" s="42">
        <f>'Data Entry'!BE1324</f>
        <v>0</v>
      </c>
      <c r="AV1295" s="42">
        <f>'Data Entry'!BF1324</f>
        <v>0</v>
      </c>
      <c r="AW1295" s="42">
        <f>'Data Entry'!BG1324</f>
        <v>0</v>
      </c>
      <c r="AX1295" s="291">
        <f t="shared" si="323"/>
        <v>0</v>
      </c>
      <c r="AY1295" s="42">
        <f>'Data Entry'!BH1324</f>
        <v>0</v>
      </c>
      <c r="AZ1295" s="42">
        <f>'Data Entry'!BI1324</f>
        <v>0</v>
      </c>
      <c r="BA1295" s="42">
        <f>'Data Entry'!BJ1324</f>
        <v>0</v>
      </c>
      <c r="BB1295" s="42">
        <f>'Data Entry'!BK1324</f>
        <v>0</v>
      </c>
      <c r="BC1295" s="291">
        <f t="shared" si="330"/>
        <v>0</v>
      </c>
      <c r="BD1295" s="42">
        <f>'Data Entry'!BL1324</f>
        <v>0</v>
      </c>
      <c r="BE1295" s="42">
        <f>'Data Entry'!BM1324</f>
        <v>0</v>
      </c>
      <c r="BF1295" s="291">
        <f t="shared" si="331"/>
        <v>0</v>
      </c>
      <c r="BG1295" s="305">
        <f t="shared" si="332"/>
        <v>0</v>
      </c>
      <c r="BH1295" s="288" t="str">
        <f>IFERROR((BG1295*'Data Entry'!$F$18)/'Data Entry'!$E$18,"")</f>
        <v/>
      </c>
      <c r="BI1295" s="305">
        <f t="shared" si="333"/>
        <v>0</v>
      </c>
      <c r="BJ1295" s="288" t="str">
        <f t="shared" si="334"/>
        <v/>
      </c>
      <c r="BK1295" s="307" t="str">
        <f t="shared" si="335"/>
        <v/>
      </c>
    </row>
    <row r="1296" spans="1:63" ht="27" x14ac:dyDescent="0.2">
      <c r="A1296" s="119" t="str">
        <f>'Data Entry'!D1325</f>
        <v>Respondent 1292</v>
      </c>
      <c r="B1296" s="52">
        <f>'Data Entry'!AN1325</f>
        <v>0</v>
      </c>
      <c r="C1296" s="52" t="str">
        <f>'Data Entry'!BX1325</f>
        <v/>
      </c>
      <c r="D1296" s="42" t="str">
        <f>'Data Entry'!BU1325</f>
        <v>No disability</v>
      </c>
      <c r="E1296" s="42">
        <f>'Data Entry'!O1325</f>
        <v>0</v>
      </c>
      <c r="F1296" s="42">
        <f>'Data Entry'!P1325</f>
        <v>0</v>
      </c>
      <c r="G1296" s="42">
        <f>'Data Entry'!Q1325</f>
        <v>0</v>
      </c>
      <c r="H1296" s="291">
        <f t="shared" si="320"/>
        <v>0</v>
      </c>
      <c r="I1296" s="42">
        <f>'Data Entry'!R1325</f>
        <v>0</v>
      </c>
      <c r="J1296" s="42">
        <f>'Data Entry'!S1325</f>
        <v>0</v>
      </c>
      <c r="K1296" s="42">
        <f>'Data Entry'!T1325</f>
        <v>0</v>
      </c>
      <c r="L1296" s="42">
        <f>'Data Entry'!U1325</f>
        <v>0</v>
      </c>
      <c r="M1296" s="291">
        <f t="shared" si="324"/>
        <v>0</v>
      </c>
      <c r="N1296" s="42">
        <f>'Data Entry'!V1325</f>
        <v>0</v>
      </c>
      <c r="O1296" s="42">
        <f>'Data Entry'!W1325</f>
        <v>0</v>
      </c>
      <c r="P1296" s="291">
        <f t="shared" si="325"/>
        <v>0</v>
      </c>
      <c r="Q1296" s="42">
        <f>'Data Entry'!X1325</f>
        <v>0</v>
      </c>
      <c r="R1296" s="42">
        <f>'Data Entry'!Y1325</f>
        <v>0</v>
      </c>
      <c r="S1296" s="42">
        <f>'Data Entry'!Z1325</f>
        <v>0</v>
      </c>
      <c r="T1296" s="291">
        <f t="shared" si="321"/>
        <v>0</v>
      </c>
      <c r="U1296" s="42">
        <f>'Data Entry'!AA1325</f>
        <v>0</v>
      </c>
      <c r="V1296" s="42">
        <f>'Data Entry'!AB1325</f>
        <v>0</v>
      </c>
      <c r="W1296" s="42">
        <f>'Data Entry'!AC1325</f>
        <v>0</v>
      </c>
      <c r="X1296" s="42">
        <f>'Data Entry'!AD1325</f>
        <v>0</v>
      </c>
      <c r="Y1296" s="291">
        <f t="shared" si="326"/>
        <v>0</v>
      </c>
      <c r="Z1296" s="42">
        <f>'Data Entry'!AE1325</f>
        <v>0</v>
      </c>
      <c r="AA1296" s="42">
        <f>'Data Entry'!AF1325</f>
        <v>0</v>
      </c>
      <c r="AB1296" s="291">
        <f t="shared" si="327"/>
        <v>0</v>
      </c>
      <c r="AC1296" s="42">
        <f>'Data Entry'!AH1325</f>
        <v>0</v>
      </c>
      <c r="AD1296" s="42">
        <f>'Data Entry'!AI1325</f>
        <v>0</v>
      </c>
      <c r="AE1296" s="42">
        <f>'Data Entry'!AJ1325</f>
        <v>0</v>
      </c>
      <c r="AF1296" s="42">
        <f>'Data Entry'!AK1325</f>
        <v>0</v>
      </c>
      <c r="AG1296" s="42">
        <f>'Data Entry'!AL1325</f>
        <v>0</v>
      </c>
      <c r="AH1296" s="42">
        <f>'Data Entry'!AM1325</f>
        <v>0</v>
      </c>
      <c r="AI1296" s="42">
        <f>'Data Entry'!AV1325</f>
        <v>0</v>
      </c>
      <c r="AJ1296" s="42">
        <f>'Data Entry'!AW1325</f>
        <v>0</v>
      </c>
      <c r="AK1296" s="42">
        <f>'Data Entry'!AX1325</f>
        <v>0</v>
      </c>
      <c r="AL1296" s="291">
        <f t="shared" si="322"/>
        <v>0</v>
      </c>
      <c r="AM1296" s="42">
        <f>'Data Entry'!AY1325</f>
        <v>0</v>
      </c>
      <c r="AN1296" s="42">
        <f>'Data Entry'!AZ1325</f>
        <v>0</v>
      </c>
      <c r="AO1296" s="42">
        <f>'Data Entry'!BA1325</f>
        <v>0</v>
      </c>
      <c r="AP1296" s="42">
        <f>'Data Entry'!BB1325</f>
        <v>0</v>
      </c>
      <c r="AQ1296" s="291">
        <f t="shared" si="328"/>
        <v>0</v>
      </c>
      <c r="AR1296" s="42">
        <f>'Data Entry'!BC1325</f>
        <v>0</v>
      </c>
      <c r="AS1296" s="42">
        <f>'Data Entry'!BD1325</f>
        <v>0</v>
      </c>
      <c r="AT1296" s="291">
        <f t="shared" si="329"/>
        <v>0</v>
      </c>
      <c r="AU1296" s="42">
        <f>'Data Entry'!BE1325</f>
        <v>0</v>
      </c>
      <c r="AV1296" s="42">
        <f>'Data Entry'!BF1325</f>
        <v>0</v>
      </c>
      <c r="AW1296" s="42">
        <f>'Data Entry'!BG1325</f>
        <v>0</v>
      </c>
      <c r="AX1296" s="291">
        <f t="shared" si="323"/>
        <v>0</v>
      </c>
      <c r="AY1296" s="42">
        <f>'Data Entry'!BH1325</f>
        <v>0</v>
      </c>
      <c r="AZ1296" s="42">
        <f>'Data Entry'!BI1325</f>
        <v>0</v>
      </c>
      <c r="BA1296" s="42">
        <f>'Data Entry'!BJ1325</f>
        <v>0</v>
      </c>
      <c r="BB1296" s="42">
        <f>'Data Entry'!BK1325</f>
        <v>0</v>
      </c>
      <c r="BC1296" s="291">
        <f t="shared" si="330"/>
        <v>0</v>
      </c>
      <c r="BD1296" s="42">
        <f>'Data Entry'!BL1325</f>
        <v>0</v>
      </c>
      <c r="BE1296" s="42">
        <f>'Data Entry'!BM1325</f>
        <v>0</v>
      </c>
      <c r="BF1296" s="291">
        <f t="shared" si="331"/>
        <v>0</v>
      </c>
      <c r="BG1296" s="305">
        <f t="shared" si="332"/>
        <v>0</v>
      </c>
      <c r="BH1296" s="288" t="str">
        <f>IFERROR((BG1296*'Data Entry'!$F$18)/'Data Entry'!$E$18,"")</f>
        <v/>
      </c>
      <c r="BI1296" s="305">
        <f t="shared" si="333"/>
        <v>0</v>
      </c>
      <c r="BJ1296" s="288" t="str">
        <f t="shared" si="334"/>
        <v/>
      </c>
      <c r="BK1296" s="307" t="str">
        <f t="shared" si="335"/>
        <v/>
      </c>
    </row>
    <row r="1297" spans="1:63" ht="27" x14ac:dyDescent="0.2">
      <c r="A1297" s="119" t="str">
        <f>'Data Entry'!D1326</f>
        <v>Respondent 1293</v>
      </c>
      <c r="B1297" s="52">
        <f>'Data Entry'!AN1326</f>
        <v>0</v>
      </c>
      <c r="C1297" s="52" t="str">
        <f>'Data Entry'!BX1326</f>
        <v/>
      </c>
      <c r="D1297" s="42" t="str">
        <f>'Data Entry'!BU1326</f>
        <v>No disability</v>
      </c>
      <c r="E1297" s="42">
        <f>'Data Entry'!O1326</f>
        <v>0</v>
      </c>
      <c r="F1297" s="42">
        <f>'Data Entry'!P1326</f>
        <v>0</v>
      </c>
      <c r="G1297" s="42">
        <f>'Data Entry'!Q1326</f>
        <v>0</v>
      </c>
      <c r="H1297" s="291">
        <f t="shared" si="320"/>
        <v>0</v>
      </c>
      <c r="I1297" s="42">
        <f>'Data Entry'!R1326</f>
        <v>0</v>
      </c>
      <c r="J1297" s="42">
        <f>'Data Entry'!S1326</f>
        <v>0</v>
      </c>
      <c r="K1297" s="42">
        <f>'Data Entry'!T1326</f>
        <v>0</v>
      </c>
      <c r="L1297" s="42">
        <f>'Data Entry'!U1326</f>
        <v>0</v>
      </c>
      <c r="M1297" s="291">
        <f t="shared" si="324"/>
        <v>0</v>
      </c>
      <c r="N1297" s="42">
        <f>'Data Entry'!V1326</f>
        <v>0</v>
      </c>
      <c r="O1297" s="42">
        <f>'Data Entry'!W1326</f>
        <v>0</v>
      </c>
      <c r="P1297" s="291">
        <f t="shared" si="325"/>
        <v>0</v>
      </c>
      <c r="Q1297" s="42">
        <f>'Data Entry'!X1326</f>
        <v>0</v>
      </c>
      <c r="R1297" s="42">
        <f>'Data Entry'!Y1326</f>
        <v>0</v>
      </c>
      <c r="S1297" s="42">
        <f>'Data Entry'!Z1326</f>
        <v>0</v>
      </c>
      <c r="T1297" s="291">
        <f t="shared" si="321"/>
        <v>0</v>
      </c>
      <c r="U1297" s="42">
        <f>'Data Entry'!AA1326</f>
        <v>0</v>
      </c>
      <c r="V1297" s="42">
        <f>'Data Entry'!AB1326</f>
        <v>0</v>
      </c>
      <c r="W1297" s="42">
        <f>'Data Entry'!AC1326</f>
        <v>0</v>
      </c>
      <c r="X1297" s="42">
        <f>'Data Entry'!AD1326</f>
        <v>0</v>
      </c>
      <c r="Y1297" s="291">
        <f t="shared" si="326"/>
        <v>0</v>
      </c>
      <c r="Z1297" s="42">
        <f>'Data Entry'!AE1326</f>
        <v>0</v>
      </c>
      <c r="AA1297" s="42">
        <f>'Data Entry'!AF1326</f>
        <v>0</v>
      </c>
      <c r="AB1297" s="291">
        <f t="shared" si="327"/>
        <v>0</v>
      </c>
      <c r="AC1297" s="42">
        <f>'Data Entry'!AH1326</f>
        <v>0</v>
      </c>
      <c r="AD1297" s="42">
        <f>'Data Entry'!AI1326</f>
        <v>0</v>
      </c>
      <c r="AE1297" s="42">
        <f>'Data Entry'!AJ1326</f>
        <v>0</v>
      </c>
      <c r="AF1297" s="42">
        <f>'Data Entry'!AK1326</f>
        <v>0</v>
      </c>
      <c r="AG1297" s="42">
        <f>'Data Entry'!AL1326</f>
        <v>0</v>
      </c>
      <c r="AH1297" s="42">
        <f>'Data Entry'!AM1326</f>
        <v>0</v>
      </c>
      <c r="AI1297" s="42">
        <f>'Data Entry'!AV1326</f>
        <v>0</v>
      </c>
      <c r="AJ1297" s="42">
        <f>'Data Entry'!AW1326</f>
        <v>0</v>
      </c>
      <c r="AK1297" s="42">
        <f>'Data Entry'!AX1326</f>
        <v>0</v>
      </c>
      <c r="AL1297" s="291">
        <f t="shared" si="322"/>
        <v>0</v>
      </c>
      <c r="AM1297" s="42">
        <f>'Data Entry'!AY1326</f>
        <v>0</v>
      </c>
      <c r="AN1297" s="42">
        <f>'Data Entry'!AZ1326</f>
        <v>0</v>
      </c>
      <c r="AO1297" s="42">
        <f>'Data Entry'!BA1326</f>
        <v>0</v>
      </c>
      <c r="AP1297" s="42">
        <f>'Data Entry'!BB1326</f>
        <v>0</v>
      </c>
      <c r="AQ1297" s="291">
        <f t="shared" si="328"/>
        <v>0</v>
      </c>
      <c r="AR1297" s="42">
        <f>'Data Entry'!BC1326</f>
        <v>0</v>
      </c>
      <c r="AS1297" s="42">
        <f>'Data Entry'!BD1326</f>
        <v>0</v>
      </c>
      <c r="AT1297" s="291">
        <f t="shared" si="329"/>
        <v>0</v>
      </c>
      <c r="AU1297" s="42">
        <f>'Data Entry'!BE1326</f>
        <v>0</v>
      </c>
      <c r="AV1297" s="42">
        <f>'Data Entry'!BF1326</f>
        <v>0</v>
      </c>
      <c r="AW1297" s="42">
        <f>'Data Entry'!BG1326</f>
        <v>0</v>
      </c>
      <c r="AX1297" s="291">
        <f t="shared" si="323"/>
        <v>0</v>
      </c>
      <c r="AY1297" s="42">
        <f>'Data Entry'!BH1326</f>
        <v>0</v>
      </c>
      <c r="AZ1297" s="42">
        <f>'Data Entry'!BI1326</f>
        <v>0</v>
      </c>
      <c r="BA1297" s="42">
        <f>'Data Entry'!BJ1326</f>
        <v>0</v>
      </c>
      <c r="BB1297" s="42">
        <f>'Data Entry'!BK1326</f>
        <v>0</v>
      </c>
      <c r="BC1297" s="291">
        <f t="shared" si="330"/>
        <v>0</v>
      </c>
      <c r="BD1297" s="42">
        <f>'Data Entry'!BL1326</f>
        <v>0</v>
      </c>
      <c r="BE1297" s="42">
        <f>'Data Entry'!BM1326</f>
        <v>0</v>
      </c>
      <c r="BF1297" s="291">
        <f t="shared" si="331"/>
        <v>0</v>
      </c>
      <c r="BG1297" s="305">
        <f t="shared" si="332"/>
        <v>0</v>
      </c>
      <c r="BH1297" s="288" t="str">
        <f>IFERROR((BG1297*'Data Entry'!$F$18)/'Data Entry'!$E$18,"")</f>
        <v/>
      </c>
      <c r="BI1297" s="305">
        <f t="shared" si="333"/>
        <v>0</v>
      </c>
      <c r="BJ1297" s="288" t="str">
        <f t="shared" si="334"/>
        <v/>
      </c>
      <c r="BK1297" s="307" t="str">
        <f t="shared" si="335"/>
        <v/>
      </c>
    </row>
    <row r="1298" spans="1:63" ht="27" x14ac:dyDescent="0.2">
      <c r="A1298" s="119" t="str">
        <f>'Data Entry'!D1327</f>
        <v>Respondent 1294</v>
      </c>
      <c r="B1298" s="52">
        <f>'Data Entry'!AN1327</f>
        <v>0</v>
      </c>
      <c r="C1298" s="52" t="str">
        <f>'Data Entry'!BX1327</f>
        <v/>
      </c>
      <c r="D1298" s="42" t="str">
        <f>'Data Entry'!BU1327</f>
        <v>No disability</v>
      </c>
      <c r="E1298" s="42">
        <f>'Data Entry'!O1327</f>
        <v>0</v>
      </c>
      <c r="F1298" s="42">
        <f>'Data Entry'!P1327</f>
        <v>0</v>
      </c>
      <c r="G1298" s="42">
        <f>'Data Entry'!Q1327</f>
        <v>0</v>
      </c>
      <c r="H1298" s="291">
        <f t="shared" si="320"/>
        <v>0</v>
      </c>
      <c r="I1298" s="42">
        <f>'Data Entry'!R1327</f>
        <v>0</v>
      </c>
      <c r="J1298" s="42">
        <f>'Data Entry'!S1327</f>
        <v>0</v>
      </c>
      <c r="K1298" s="42">
        <f>'Data Entry'!T1327</f>
        <v>0</v>
      </c>
      <c r="L1298" s="42">
        <f>'Data Entry'!U1327</f>
        <v>0</v>
      </c>
      <c r="M1298" s="291">
        <f t="shared" si="324"/>
        <v>0</v>
      </c>
      <c r="N1298" s="42">
        <f>'Data Entry'!V1327</f>
        <v>0</v>
      </c>
      <c r="O1298" s="42">
        <f>'Data Entry'!W1327</f>
        <v>0</v>
      </c>
      <c r="P1298" s="291">
        <f t="shared" si="325"/>
        <v>0</v>
      </c>
      <c r="Q1298" s="42">
        <f>'Data Entry'!X1327</f>
        <v>0</v>
      </c>
      <c r="R1298" s="42">
        <f>'Data Entry'!Y1327</f>
        <v>0</v>
      </c>
      <c r="S1298" s="42">
        <f>'Data Entry'!Z1327</f>
        <v>0</v>
      </c>
      <c r="T1298" s="291">
        <f t="shared" si="321"/>
        <v>0</v>
      </c>
      <c r="U1298" s="42">
        <f>'Data Entry'!AA1327</f>
        <v>0</v>
      </c>
      <c r="V1298" s="42">
        <f>'Data Entry'!AB1327</f>
        <v>0</v>
      </c>
      <c r="W1298" s="42">
        <f>'Data Entry'!AC1327</f>
        <v>0</v>
      </c>
      <c r="X1298" s="42">
        <f>'Data Entry'!AD1327</f>
        <v>0</v>
      </c>
      <c r="Y1298" s="291">
        <f t="shared" si="326"/>
        <v>0</v>
      </c>
      <c r="Z1298" s="42">
        <f>'Data Entry'!AE1327</f>
        <v>0</v>
      </c>
      <c r="AA1298" s="42">
        <f>'Data Entry'!AF1327</f>
        <v>0</v>
      </c>
      <c r="AB1298" s="291">
        <f t="shared" si="327"/>
        <v>0</v>
      </c>
      <c r="AC1298" s="42">
        <f>'Data Entry'!AH1327</f>
        <v>0</v>
      </c>
      <c r="AD1298" s="42">
        <f>'Data Entry'!AI1327</f>
        <v>0</v>
      </c>
      <c r="AE1298" s="42">
        <f>'Data Entry'!AJ1327</f>
        <v>0</v>
      </c>
      <c r="AF1298" s="42">
        <f>'Data Entry'!AK1327</f>
        <v>0</v>
      </c>
      <c r="AG1298" s="42">
        <f>'Data Entry'!AL1327</f>
        <v>0</v>
      </c>
      <c r="AH1298" s="42">
        <f>'Data Entry'!AM1327</f>
        <v>0</v>
      </c>
      <c r="AI1298" s="42">
        <f>'Data Entry'!AV1327</f>
        <v>0</v>
      </c>
      <c r="AJ1298" s="42">
        <f>'Data Entry'!AW1327</f>
        <v>0</v>
      </c>
      <c r="AK1298" s="42">
        <f>'Data Entry'!AX1327</f>
        <v>0</v>
      </c>
      <c r="AL1298" s="291">
        <f t="shared" si="322"/>
        <v>0</v>
      </c>
      <c r="AM1298" s="42">
        <f>'Data Entry'!AY1327</f>
        <v>0</v>
      </c>
      <c r="AN1298" s="42">
        <f>'Data Entry'!AZ1327</f>
        <v>0</v>
      </c>
      <c r="AO1298" s="42">
        <f>'Data Entry'!BA1327</f>
        <v>0</v>
      </c>
      <c r="AP1298" s="42">
        <f>'Data Entry'!BB1327</f>
        <v>0</v>
      </c>
      <c r="AQ1298" s="291">
        <f t="shared" si="328"/>
        <v>0</v>
      </c>
      <c r="AR1298" s="42">
        <f>'Data Entry'!BC1327</f>
        <v>0</v>
      </c>
      <c r="AS1298" s="42">
        <f>'Data Entry'!BD1327</f>
        <v>0</v>
      </c>
      <c r="AT1298" s="291">
        <f t="shared" si="329"/>
        <v>0</v>
      </c>
      <c r="AU1298" s="42">
        <f>'Data Entry'!BE1327</f>
        <v>0</v>
      </c>
      <c r="AV1298" s="42">
        <f>'Data Entry'!BF1327</f>
        <v>0</v>
      </c>
      <c r="AW1298" s="42">
        <f>'Data Entry'!BG1327</f>
        <v>0</v>
      </c>
      <c r="AX1298" s="291">
        <f t="shared" si="323"/>
        <v>0</v>
      </c>
      <c r="AY1298" s="42">
        <f>'Data Entry'!BH1327</f>
        <v>0</v>
      </c>
      <c r="AZ1298" s="42">
        <f>'Data Entry'!BI1327</f>
        <v>0</v>
      </c>
      <c r="BA1298" s="42">
        <f>'Data Entry'!BJ1327</f>
        <v>0</v>
      </c>
      <c r="BB1298" s="42">
        <f>'Data Entry'!BK1327</f>
        <v>0</v>
      </c>
      <c r="BC1298" s="291">
        <f t="shared" si="330"/>
        <v>0</v>
      </c>
      <c r="BD1298" s="42">
        <f>'Data Entry'!BL1327</f>
        <v>0</v>
      </c>
      <c r="BE1298" s="42">
        <f>'Data Entry'!BM1327</f>
        <v>0</v>
      </c>
      <c r="BF1298" s="291">
        <f t="shared" si="331"/>
        <v>0</v>
      </c>
      <c r="BG1298" s="305">
        <f t="shared" si="332"/>
        <v>0</v>
      </c>
      <c r="BH1298" s="288" t="str">
        <f>IFERROR((BG1298*'Data Entry'!$F$18)/'Data Entry'!$E$18,"")</f>
        <v/>
      </c>
      <c r="BI1298" s="305">
        <f t="shared" si="333"/>
        <v>0</v>
      </c>
      <c r="BJ1298" s="288" t="str">
        <f t="shared" si="334"/>
        <v/>
      </c>
      <c r="BK1298" s="307" t="str">
        <f t="shared" si="335"/>
        <v/>
      </c>
    </row>
    <row r="1299" spans="1:63" ht="27" x14ac:dyDescent="0.2">
      <c r="A1299" s="119" t="str">
        <f>'Data Entry'!D1328</f>
        <v>Respondent 1295</v>
      </c>
      <c r="B1299" s="52">
        <f>'Data Entry'!AN1328</f>
        <v>0</v>
      </c>
      <c r="C1299" s="52" t="str">
        <f>'Data Entry'!BX1328</f>
        <v/>
      </c>
      <c r="D1299" s="42" t="str">
        <f>'Data Entry'!BU1328</f>
        <v>No disability</v>
      </c>
      <c r="E1299" s="42">
        <f>'Data Entry'!O1328</f>
        <v>0</v>
      </c>
      <c r="F1299" s="42">
        <f>'Data Entry'!P1328</f>
        <v>0</v>
      </c>
      <c r="G1299" s="42">
        <f>'Data Entry'!Q1328</f>
        <v>0</v>
      </c>
      <c r="H1299" s="291">
        <f t="shared" si="320"/>
        <v>0</v>
      </c>
      <c r="I1299" s="42">
        <f>'Data Entry'!R1328</f>
        <v>0</v>
      </c>
      <c r="J1299" s="42">
        <f>'Data Entry'!S1328</f>
        <v>0</v>
      </c>
      <c r="K1299" s="42">
        <f>'Data Entry'!T1328</f>
        <v>0</v>
      </c>
      <c r="L1299" s="42">
        <f>'Data Entry'!U1328</f>
        <v>0</v>
      </c>
      <c r="M1299" s="291">
        <f t="shared" si="324"/>
        <v>0</v>
      </c>
      <c r="N1299" s="42">
        <f>'Data Entry'!V1328</f>
        <v>0</v>
      </c>
      <c r="O1299" s="42">
        <f>'Data Entry'!W1328</f>
        <v>0</v>
      </c>
      <c r="P1299" s="291">
        <f t="shared" si="325"/>
        <v>0</v>
      </c>
      <c r="Q1299" s="42">
        <f>'Data Entry'!X1328</f>
        <v>0</v>
      </c>
      <c r="R1299" s="42">
        <f>'Data Entry'!Y1328</f>
        <v>0</v>
      </c>
      <c r="S1299" s="42">
        <f>'Data Entry'!Z1328</f>
        <v>0</v>
      </c>
      <c r="T1299" s="291">
        <f t="shared" si="321"/>
        <v>0</v>
      </c>
      <c r="U1299" s="42">
        <f>'Data Entry'!AA1328</f>
        <v>0</v>
      </c>
      <c r="V1299" s="42">
        <f>'Data Entry'!AB1328</f>
        <v>0</v>
      </c>
      <c r="W1299" s="42">
        <f>'Data Entry'!AC1328</f>
        <v>0</v>
      </c>
      <c r="X1299" s="42">
        <f>'Data Entry'!AD1328</f>
        <v>0</v>
      </c>
      <c r="Y1299" s="291">
        <f t="shared" si="326"/>
        <v>0</v>
      </c>
      <c r="Z1299" s="42">
        <f>'Data Entry'!AE1328</f>
        <v>0</v>
      </c>
      <c r="AA1299" s="42">
        <f>'Data Entry'!AF1328</f>
        <v>0</v>
      </c>
      <c r="AB1299" s="291">
        <f t="shared" si="327"/>
        <v>0</v>
      </c>
      <c r="AC1299" s="42">
        <f>'Data Entry'!AH1328</f>
        <v>0</v>
      </c>
      <c r="AD1299" s="42">
        <f>'Data Entry'!AI1328</f>
        <v>0</v>
      </c>
      <c r="AE1299" s="42">
        <f>'Data Entry'!AJ1328</f>
        <v>0</v>
      </c>
      <c r="AF1299" s="42">
        <f>'Data Entry'!AK1328</f>
        <v>0</v>
      </c>
      <c r="AG1299" s="42">
        <f>'Data Entry'!AL1328</f>
        <v>0</v>
      </c>
      <c r="AH1299" s="42">
        <f>'Data Entry'!AM1328</f>
        <v>0</v>
      </c>
      <c r="AI1299" s="42">
        <f>'Data Entry'!AV1328</f>
        <v>0</v>
      </c>
      <c r="AJ1299" s="42">
        <f>'Data Entry'!AW1328</f>
        <v>0</v>
      </c>
      <c r="AK1299" s="42">
        <f>'Data Entry'!AX1328</f>
        <v>0</v>
      </c>
      <c r="AL1299" s="291">
        <f t="shared" si="322"/>
        <v>0</v>
      </c>
      <c r="AM1299" s="42">
        <f>'Data Entry'!AY1328</f>
        <v>0</v>
      </c>
      <c r="AN1299" s="42">
        <f>'Data Entry'!AZ1328</f>
        <v>0</v>
      </c>
      <c r="AO1299" s="42">
        <f>'Data Entry'!BA1328</f>
        <v>0</v>
      </c>
      <c r="AP1299" s="42">
        <f>'Data Entry'!BB1328</f>
        <v>0</v>
      </c>
      <c r="AQ1299" s="291">
        <f t="shared" si="328"/>
        <v>0</v>
      </c>
      <c r="AR1299" s="42">
        <f>'Data Entry'!BC1328</f>
        <v>0</v>
      </c>
      <c r="AS1299" s="42">
        <f>'Data Entry'!BD1328</f>
        <v>0</v>
      </c>
      <c r="AT1299" s="291">
        <f t="shared" si="329"/>
        <v>0</v>
      </c>
      <c r="AU1299" s="42">
        <f>'Data Entry'!BE1328</f>
        <v>0</v>
      </c>
      <c r="AV1299" s="42">
        <f>'Data Entry'!BF1328</f>
        <v>0</v>
      </c>
      <c r="AW1299" s="42">
        <f>'Data Entry'!BG1328</f>
        <v>0</v>
      </c>
      <c r="AX1299" s="291">
        <f t="shared" si="323"/>
        <v>0</v>
      </c>
      <c r="AY1299" s="42">
        <f>'Data Entry'!BH1328</f>
        <v>0</v>
      </c>
      <c r="AZ1299" s="42">
        <f>'Data Entry'!BI1328</f>
        <v>0</v>
      </c>
      <c r="BA1299" s="42">
        <f>'Data Entry'!BJ1328</f>
        <v>0</v>
      </c>
      <c r="BB1299" s="42">
        <f>'Data Entry'!BK1328</f>
        <v>0</v>
      </c>
      <c r="BC1299" s="291">
        <f t="shared" si="330"/>
        <v>0</v>
      </c>
      <c r="BD1299" s="42">
        <f>'Data Entry'!BL1328</f>
        <v>0</v>
      </c>
      <c r="BE1299" s="42">
        <f>'Data Entry'!BM1328</f>
        <v>0</v>
      </c>
      <c r="BF1299" s="291">
        <f t="shared" si="331"/>
        <v>0</v>
      </c>
      <c r="BG1299" s="305">
        <f t="shared" si="332"/>
        <v>0</v>
      </c>
      <c r="BH1299" s="288" t="str">
        <f>IFERROR((BG1299*'Data Entry'!$F$18)/'Data Entry'!$E$18,"")</f>
        <v/>
      </c>
      <c r="BI1299" s="305">
        <f t="shared" si="333"/>
        <v>0</v>
      </c>
      <c r="BJ1299" s="288" t="str">
        <f t="shared" si="334"/>
        <v/>
      </c>
      <c r="BK1299" s="307" t="str">
        <f t="shared" si="335"/>
        <v/>
      </c>
    </row>
    <row r="1300" spans="1:63" ht="27" x14ac:dyDescent="0.2">
      <c r="A1300" s="119" t="str">
        <f>'Data Entry'!D1329</f>
        <v>Respondent 1296</v>
      </c>
      <c r="B1300" s="52">
        <f>'Data Entry'!AN1329</f>
        <v>0</v>
      </c>
      <c r="C1300" s="52" t="str">
        <f>'Data Entry'!BX1329</f>
        <v/>
      </c>
      <c r="D1300" s="42" t="str">
        <f>'Data Entry'!BU1329</f>
        <v>No disability</v>
      </c>
      <c r="E1300" s="42">
        <f>'Data Entry'!O1329</f>
        <v>0</v>
      </c>
      <c r="F1300" s="42">
        <f>'Data Entry'!P1329</f>
        <v>0</v>
      </c>
      <c r="G1300" s="42">
        <f>'Data Entry'!Q1329</f>
        <v>0</v>
      </c>
      <c r="H1300" s="291">
        <f t="shared" si="320"/>
        <v>0</v>
      </c>
      <c r="I1300" s="42">
        <f>'Data Entry'!R1329</f>
        <v>0</v>
      </c>
      <c r="J1300" s="42">
        <f>'Data Entry'!S1329</f>
        <v>0</v>
      </c>
      <c r="K1300" s="42">
        <f>'Data Entry'!T1329</f>
        <v>0</v>
      </c>
      <c r="L1300" s="42">
        <f>'Data Entry'!U1329</f>
        <v>0</v>
      </c>
      <c r="M1300" s="291">
        <f t="shared" si="324"/>
        <v>0</v>
      </c>
      <c r="N1300" s="42">
        <f>'Data Entry'!V1329</f>
        <v>0</v>
      </c>
      <c r="O1300" s="42">
        <f>'Data Entry'!W1329</f>
        <v>0</v>
      </c>
      <c r="P1300" s="291">
        <f t="shared" si="325"/>
        <v>0</v>
      </c>
      <c r="Q1300" s="42">
        <f>'Data Entry'!X1329</f>
        <v>0</v>
      </c>
      <c r="R1300" s="42">
        <f>'Data Entry'!Y1329</f>
        <v>0</v>
      </c>
      <c r="S1300" s="42">
        <f>'Data Entry'!Z1329</f>
        <v>0</v>
      </c>
      <c r="T1300" s="291">
        <f t="shared" si="321"/>
        <v>0</v>
      </c>
      <c r="U1300" s="42">
        <f>'Data Entry'!AA1329</f>
        <v>0</v>
      </c>
      <c r="V1300" s="42">
        <f>'Data Entry'!AB1329</f>
        <v>0</v>
      </c>
      <c r="W1300" s="42">
        <f>'Data Entry'!AC1329</f>
        <v>0</v>
      </c>
      <c r="X1300" s="42">
        <f>'Data Entry'!AD1329</f>
        <v>0</v>
      </c>
      <c r="Y1300" s="291">
        <f t="shared" si="326"/>
        <v>0</v>
      </c>
      <c r="Z1300" s="42">
        <f>'Data Entry'!AE1329</f>
        <v>0</v>
      </c>
      <c r="AA1300" s="42">
        <f>'Data Entry'!AF1329</f>
        <v>0</v>
      </c>
      <c r="AB1300" s="291">
        <f t="shared" si="327"/>
        <v>0</v>
      </c>
      <c r="AC1300" s="42">
        <f>'Data Entry'!AH1329</f>
        <v>0</v>
      </c>
      <c r="AD1300" s="42">
        <f>'Data Entry'!AI1329</f>
        <v>0</v>
      </c>
      <c r="AE1300" s="42">
        <f>'Data Entry'!AJ1329</f>
        <v>0</v>
      </c>
      <c r="AF1300" s="42">
        <f>'Data Entry'!AK1329</f>
        <v>0</v>
      </c>
      <c r="AG1300" s="42">
        <f>'Data Entry'!AL1329</f>
        <v>0</v>
      </c>
      <c r="AH1300" s="42">
        <f>'Data Entry'!AM1329</f>
        <v>0</v>
      </c>
      <c r="AI1300" s="42">
        <f>'Data Entry'!AV1329</f>
        <v>0</v>
      </c>
      <c r="AJ1300" s="42">
        <f>'Data Entry'!AW1329</f>
        <v>0</v>
      </c>
      <c r="AK1300" s="42">
        <f>'Data Entry'!AX1329</f>
        <v>0</v>
      </c>
      <c r="AL1300" s="291">
        <f t="shared" si="322"/>
        <v>0</v>
      </c>
      <c r="AM1300" s="42">
        <f>'Data Entry'!AY1329</f>
        <v>0</v>
      </c>
      <c r="AN1300" s="42">
        <f>'Data Entry'!AZ1329</f>
        <v>0</v>
      </c>
      <c r="AO1300" s="42">
        <f>'Data Entry'!BA1329</f>
        <v>0</v>
      </c>
      <c r="AP1300" s="42">
        <f>'Data Entry'!BB1329</f>
        <v>0</v>
      </c>
      <c r="AQ1300" s="291">
        <f t="shared" si="328"/>
        <v>0</v>
      </c>
      <c r="AR1300" s="42">
        <f>'Data Entry'!BC1329</f>
        <v>0</v>
      </c>
      <c r="AS1300" s="42">
        <f>'Data Entry'!BD1329</f>
        <v>0</v>
      </c>
      <c r="AT1300" s="291">
        <f t="shared" si="329"/>
        <v>0</v>
      </c>
      <c r="AU1300" s="42">
        <f>'Data Entry'!BE1329</f>
        <v>0</v>
      </c>
      <c r="AV1300" s="42">
        <f>'Data Entry'!BF1329</f>
        <v>0</v>
      </c>
      <c r="AW1300" s="42">
        <f>'Data Entry'!BG1329</f>
        <v>0</v>
      </c>
      <c r="AX1300" s="291">
        <f t="shared" si="323"/>
        <v>0</v>
      </c>
      <c r="AY1300" s="42">
        <f>'Data Entry'!BH1329</f>
        <v>0</v>
      </c>
      <c r="AZ1300" s="42">
        <f>'Data Entry'!BI1329</f>
        <v>0</v>
      </c>
      <c r="BA1300" s="42">
        <f>'Data Entry'!BJ1329</f>
        <v>0</v>
      </c>
      <c r="BB1300" s="42">
        <f>'Data Entry'!BK1329</f>
        <v>0</v>
      </c>
      <c r="BC1300" s="291">
        <f t="shared" si="330"/>
        <v>0</v>
      </c>
      <c r="BD1300" s="42">
        <f>'Data Entry'!BL1329</f>
        <v>0</v>
      </c>
      <c r="BE1300" s="42">
        <f>'Data Entry'!BM1329</f>
        <v>0</v>
      </c>
      <c r="BF1300" s="291">
        <f t="shared" si="331"/>
        <v>0</v>
      </c>
      <c r="BG1300" s="305">
        <f t="shared" si="332"/>
        <v>0</v>
      </c>
      <c r="BH1300" s="288" t="str">
        <f>IFERROR((BG1300*'Data Entry'!$F$18)/'Data Entry'!$E$18,"")</f>
        <v/>
      </c>
      <c r="BI1300" s="305">
        <f t="shared" si="333"/>
        <v>0</v>
      </c>
      <c r="BJ1300" s="288" t="str">
        <f t="shared" si="334"/>
        <v/>
      </c>
      <c r="BK1300" s="307" t="str">
        <f t="shared" si="335"/>
        <v/>
      </c>
    </row>
    <row r="1301" spans="1:63" ht="27" x14ac:dyDescent="0.2">
      <c r="A1301" s="119" t="str">
        <f>'Data Entry'!D1330</f>
        <v>Respondent 1297</v>
      </c>
      <c r="B1301" s="52">
        <f>'Data Entry'!AN1330</f>
        <v>0</v>
      </c>
      <c r="C1301" s="52" t="str">
        <f>'Data Entry'!BX1330</f>
        <v/>
      </c>
      <c r="D1301" s="42" t="str">
        <f>'Data Entry'!BU1330</f>
        <v>No disability</v>
      </c>
      <c r="E1301" s="42">
        <f>'Data Entry'!O1330</f>
        <v>0</v>
      </c>
      <c r="F1301" s="42">
        <f>'Data Entry'!P1330</f>
        <v>0</v>
      </c>
      <c r="G1301" s="42">
        <f>'Data Entry'!Q1330</f>
        <v>0</v>
      </c>
      <c r="H1301" s="291">
        <f t="shared" si="320"/>
        <v>0</v>
      </c>
      <c r="I1301" s="42">
        <f>'Data Entry'!R1330</f>
        <v>0</v>
      </c>
      <c r="J1301" s="42">
        <f>'Data Entry'!S1330</f>
        <v>0</v>
      </c>
      <c r="K1301" s="42">
        <f>'Data Entry'!T1330</f>
        <v>0</v>
      </c>
      <c r="L1301" s="42">
        <f>'Data Entry'!U1330</f>
        <v>0</v>
      </c>
      <c r="M1301" s="291">
        <f t="shared" si="324"/>
        <v>0</v>
      </c>
      <c r="N1301" s="42">
        <f>'Data Entry'!V1330</f>
        <v>0</v>
      </c>
      <c r="O1301" s="42">
        <f>'Data Entry'!W1330</f>
        <v>0</v>
      </c>
      <c r="P1301" s="291">
        <f t="shared" si="325"/>
        <v>0</v>
      </c>
      <c r="Q1301" s="42">
        <f>'Data Entry'!X1330</f>
        <v>0</v>
      </c>
      <c r="R1301" s="42">
        <f>'Data Entry'!Y1330</f>
        <v>0</v>
      </c>
      <c r="S1301" s="42">
        <f>'Data Entry'!Z1330</f>
        <v>0</v>
      </c>
      <c r="T1301" s="291">
        <f t="shared" si="321"/>
        <v>0</v>
      </c>
      <c r="U1301" s="42">
        <f>'Data Entry'!AA1330</f>
        <v>0</v>
      </c>
      <c r="V1301" s="42">
        <f>'Data Entry'!AB1330</f>
        <v>0</v>
      </c>
      <c r="W1301" s="42">
        <f>'Data Entry'!AC1330</f>
        <v>0</v>
      </c>
      <c r="X1301" s="42">
        <f>'Data Entry'!AD1330</f>
        <v>0</v>
      </c>
      <c r="Y1301" s="291">
        <f t="shared" si="326"/>
        <v>0</v>
      </c>
      <c r="Z1301" s="42">
        <f>'Data Entry'!AE1330</f>
        <v>0</v>
      </c>
      <c r="AA1301" s="42">
        <f>'Data Entry'!AF1330</f>
        <v>0</v>
      </c>
      <c r="AB1301" s="291">
        <f t="shared" si="327"/>
        <v>0</v>
      </c>
      <c r="AC1301" s="42">
        <f>'Data Entry'!AH1330</f>
        <v>0</v>
      </c>
      <c r="AD1301" s="42">
        <f>'Data Entry'!AI1330</f>
        <v>0</v>
      </c>
      <c r="AE1301" s="42">
        <f>'Data Entry'!AJ1330</f>
        <v>0</v>
      </c>
      <c r="AF1301" s="42">
        <f>'Data Entry'!AK1330</f>
        <v>0</v>
      </c>
      <c r="AG1301" s="42">
        <f>'Data Entry'!AL1330</f>
        <v>0</v>
      </c>
      <c r="AH1301" s="42">
        <f>'Data Entry'!AM1330</f>
        <v>0</v>
      </c>
      <c r="AI1301" s="42">
        <f>'Data Entry'!AV1330</f>
        <v>0</v>
      </c>
      <c r="AJ1301" s="42">
        <f>'Data Entry'!AW1330</f>
        <v>0</v>
      </c>
      <c r="AK1301" s="42">
        <f>'Data Entry'!AX1330</f>
        <v>0</v>
      </c>
      <c r="AL1301" s="291">
        <f t="shared" si="322"/>
        <v>0</v>
      </c>
      <c r="AM1301" s="42">
        <f>'Data Entry'!AY1330</f>
        <v>0</v>
      </c>
      <c r="AN1301" s="42">
        <f>'Data Entry'!AZ1330</f>
        <v>0</v>
      </c>
      <c r="AO1301" s="42">
        <f>'Data Entry'!BA1330</f>
        <v>0</v>
      </c>
      <c r="AP1301" s="42">
        <f>'Data Entry'!BB1330</f>
        <v>0</v>
      </c>
      <c r="AQ1301" s="291">
        <f t="shared" si="328"/>
        <v>0</v>
      </c>
      <c r="AR1301" s="42">
        <f>'Data Entry'!BC1330</f>
        <v>0</v>
      </c>
      <c r="AS1301" s="42">
        <f>'Data Entry'!BD1330</f>
        <v>0</v>
      </c>
      <c r="AT1301" s="291">
        <f t="shared" si="329"/>
        <v>0</v>
      </c>
      <c r="AU1301" s="42">
        <f>'Data Entry'!BE1330</f>
        <v>0</v>
      </c>
      <c r="AV1301" s="42">
        <f>'Data Entry'!BF1330</f>
        <v>0</v>
      </c>
      <c r="AW1301" s="42">
        <f>'Data Entry'!BG1330</f>
        <v>0</v>
      </c>
      <c r="AX1301" s="291">
        <f t="shared" si="323"/>
        <v>0</v>
      </c>
      <c r="AY1301" s="42">
        <f>'Data Entry'!BH1330</f>
        <v>0</v>
      </c>
      <c r="AZ1301" s="42">
        <f>'Data Entry'!BI1330</f>
        <v>0</v>
      </c>
      <c r="BA1301" s="42">
        <f>'Data Entry'!BJ1330</f>
        <v>0</v>
      </c>
      <c r="BB1301" s="42">
        <f>'Data Entry'!BK1330</f>
        <v>0</v>
      </c>
      <c r="BC1301" s="291">
        <f t="shared" si="330"/>
        <v>0</v>
      </c>
      <c r="BD1301" s="42">
        <f>'Data Entry'!BL1330</f>
        <v>0</v>
      </c>
      <c r="BE1301" s="42">
        <f>'Data Entry'!BM1330</f>
        <v>0</v>
      </c>
      <c r="BF1301" s="291">
        <f t="shared" si="331"/>
        <v>0</v>
      </c>
      <c r="BG1301" s="305">
        <f t="shared" si="332"/>
        <v>0</v>
      </c>
      <c r="BH1301" s="288" t="str">
        <f>IFERROR((BG1301*'Data Entry'!$F$18)/'Data Entry'!$E$18,"")</f>
        <v/>
      </c>
      <c r="BI1301" s="305">
        <f t="shared" si="333"/>
        <v>0</v>
      </c>
      <c r="BJ1301" s="288" t="str">
        <f t="shared" si="334"/>
        <v/>
      </c>
      <c r="BK1301" s="307" t="str">
        <f t="shared" si="335"/>
        <v/>
      </c>
    </row>
    <row r="1302" spans="1:63" ht="27" x14ac:dyDescent="0.2">
      <c r="A1302" s="119" t="str">
        <f>'Data Entry'!D1331</f>
        <v>Respondent 1298</v>
      </c>
      <c r="B1302" s="52">
        <f>'Data Entry'!AN1331</f>
        <v>0</v>
      </c>
      <c r="C1302" s="52" t="str">
        <f>'Data Entry'!BX1331</f>
        <v/>
      </c>
      <c r="D1302" s="42" t="str">
        <f>'Data Entry'!BU1331</f>
        <v>No disability</v>
      </c>
      <c r="E1302" s="42">
        <f>'Data Entry'!O1331</f>
        <v>0</v>
      </c>
      <c r="F1302" s="42">
        <f>'Data Entry'!P1331</f>
        <v>0</v>
      </c>
      <c r="G1302" s="42">
        <f>'Data Entry'!Q1331</f>
        <v>0</v>
      </c>
      <c r="H1302" s="291">
        <f t="shared" si="320"/>
        <v>0</v>
      </c>
      <c r="I1302" s="42">
        <f>'Data Entry'!R1331</f>
        <v>0</v>
      </c>
      <c r="J1302" s="42">
        <f>'Data Entry'!S1331</f>
        <v>0</v>
      </c>
      <c r="K1302" s="42">
        <f>'Data Entry'!T1331</f>
        <v>0</v>
      </c>
      <c r="L1302" s="42">
        <f>'Data Entry'!U1331</f>
        <v>0</v>
      </c>
      <c r="M1302" s="291">
        <f t="shared" si="324"/>
        <v>0</v>
      </c>
      <c r="N1302" s="42">
        <f>'Data Entry'!V1331</f>
        <v>0</v>
      </c>
      <c r="O1302" s="42">
        <f>'Data Entry'!W1331</f>
        <v>0</v>
      </c>
      <c r="P1302" s="291">
        <f t="shared" si="325"/>
        <v>0</v>
      </c>
      <c r="Q1302" s="42">
        <f>'Data Entry'!X1331</f>
        <v>0</v>
      </c>
      <c r="R1302" s="42">
        <f>'Data Entry'!Y1331</f>
        <v>0</v>
      </c>
      <c r="S1302" s="42">
        <f>'Data Entry'!Z1331</f>
        <v>0</v>
      </c>
      <c r="T1302" s="291">
        <f t="shared" si="321"/>
        <v>0</v>
      </c>
      <c r="U1302" s="42">
        <f>'Data Entry'!AA1331</f>
        <v>0</v>
      </c>
      <c r="V1302" s="42">
        <f>'Data Entry'!AB1331</f>
        <v>0</v>
      </c>
      <c r="W1302" s="42">
        <f>'Data Entry'!AC1331</f>
        <v>0</v>
      </c>
      <c r="X1302" s="42">
        <f>'Data Entry'!AD1331</f>
        <v>0</v>
      </c>
      <c r="Y1302" s="291">
        <f t="shared" si="326"/>
        <v>0</v>
      </c>
      <c r="Z1302" s="42">
        <f>'Data Entry'!AE1331</f>
        <v>0</v>
      </c>
      <c r="AA1302" s="42">
        <f>'Data Entry'!AF1331</f>
        <v>0</v>
      </c>
      <c r="AB1302" s="291">
        <f t="shared" si="327"/>
        <v>0</v>
      </c>
      <c r="AC1302" s="42">
        <f>'Data Entry'!AH1331</f>
        <v>0</v>
      </c>
      <c r="AD1302" s="42">
        <f>'Data Entry'!AI1331</f>
        <v>0</v>
      </c>
      <c r="AE1302" s="42">
        <f>'Data Entry'!AJ1331</f>
        <v>0</v>
      </c>
      <c r="AF1302" s="42">
        <f>'Data Entry'!AK1331</f>
        <v>0</v>
      </c>
      <c r="AG1302" s="42">
        <f>'Data Entry'!AL1331</f>
        <v>0</v>
      </c>
      <c r="AH1302" s="42">
        <f>'Data Entry'!AM1331</f>
        <v>0</v>
      </c>
      <c r="AI1302" s="42">
        <f>'Data Entry'!AV1331</f>
        <v>0</v>
      </c>
      <c r="AJ1302" s="42">
        <f>'Data Entry'!AW1331</f>
        <v>0</v>
      </c>
      <c r="AK1302" s="42">
        <f>'Data Entry'!AX1331</f>
        <v>0</v>
      </c>
      <c r="AL1302" s="291">
        <f t="shared" si="322"/>
        <v>0</v>
      </c>
      <c r="AM1302" s="42">
        <f>'Data Entry'!AY1331</f>
        <v>0</v>
      </c>
      <c r="AN1302" s="42">
        <f>'Data Entry'!AZ1331</f>
        <v>0</v>
      </c>
      <c r="AO1302" s="42">
        <f>'Data Entry'!BA1331</f>
        <v>0</v>
      </c>
      <c r="AP1302" s="42">
        <f>'Data Entry'!BB1331</f>
        <v>0</v>
      </c>
      <c r="AQ1302" s="291">
        <f t="shared" si="328"/>
        <v>0</v>
      </c>
      <c r="AR1302" s="42">
        <f>'Data Entry'!BC1331</f>
        <v>0</v>
      </c>
      <c r="AS1302" s="42">
        <f>'Data Entry'!BD1331</f>
        <v>0</v>
      </c>
      <c r="AT1302" s="291">
        <f t="shared" si="329"/>
        <v>0</v>
      </c>
      <c r="AU1302" s="42">
        <f>'Data Entry'!BE1331</f>
        <v>0</v>
      </c>
      <c r="AV1302" s="42">
        <f>'Data Entry'!BF1331</f>
        <v>0</v>
      </c>
      <c r="AW1302" s="42">
        <f>'Data Entry'!BG1331</f>
        <v>0</v>
      </c>
      <c r="AX1302" s="291">
        <f t="shared" si="323"/>
        <v>0</v>
      </c>
      <c r="AY1302" s="42">
        <f>'Data Entry'!BH1331</f>
        <v>0</v>
      </c>
      <c r="AZ1302" s="42">
        <f>'Data Entry'!BI1331</f>
        <v>0</v>
      </c>
      <c r="BA1302" s="42">
        <f>'Data Entry'!BJ1331</f>
        <v>0</v>
      </c>
      <c r="BB1302" s="42">
        <f>'Data Entry'!BK1331</f>
        <v>0</v>
      </c>
      <c r="BC1302" s="291">
        <f t="shared" si="330"/>
        <v>0</v>
      </c>
      <c r="BD1302" s="42">
        <f>'Data Entry'!BL1331</f>
        <v>0</v>
      </c>
      <c r="BE1302" s="42">
        <f>'Data Entry'!BM1331</f>
        <v>0</v>
      </c>
      <c r="BF1302" s="291">
        <f t="shared" si="331"/>
        <v>0</v>
      </c>
      <c r="BG1302" s="305">
        <f t="shared" si="332"/>
        <v>0</v>
      </c>
      <c r="BH1302" s="288" t="str">
        <f>IFERROR((BG1302*'Data Entry'!$F$18)/'Data Entry'!$E$18,"")</f>
        <v/>
      </c>
      <c r="BI1302" s="305">
        <f t="shared" si="333"/>
        <v>0</v>
      </c>
      <c r="BJ1302" s="288" t="str">
        <f t="shared" si="334"/>
        <v/>
      </c>
      <c r="BK1302" s="307" t="str">
        <f t="shared" si="335"/>
        <v/>
      </c>
    </row>
    <row r="1303" spans="1:63" ht="27" x14ac:dyDescent="0.2">
      <c r="A1303" s="119" t="str">
        <f>'Data Entry'!D1332</f>
        <v>Respondent 1299</v>
      </c>
      <c r="B1303" s="52">
        <f>'Data Entry'!AN1332</f>
        <v>0</v>
      </c>
      <c r="C1303" s="52" t="str">
        <f>'Data Entry'!BX1332</f>
        <v/>
      </c>
      <c r="D1303" s="42" t="str">
        <f>'Data Entry'!BU1332</f>
        <v>No disability</v>
      </c>
      <c r="E1303" s="42">
        <f>'Data Entry'!O1332</f>
        <v>0</v>
      </c>
      <c r="F1303" s="42">
        <f>'Data Entry'!P1332</f>
        <v>0</v>
      </c>
      <c r="G1303" s="42">
        <f>'Data Entry'!Q1332</f>
        <v>0</v>
      </c>
      <c r="H1303" s="291">
        <f t="shared" si="320"/>
        <v>0</v>
      </c>
      <c r="I1303" s="42">
        <f>'Data Entry'!R1332</f>
        <v>0</v>
      </c>
      <c r="J1303" s="42">
        <f>'Data Entry'!S1332</f>
        <v>0</v>
      </c>
      <c r="K1303" s="42">
        <f>'Data Entry'!T1332</f>
        <v>0</v>
      </c>
      <c r="L1303" s="42">
        <f>'Data Entry'!U1332</f>
        <v>0</v>
      </c>
      <c r="M1303" s="291">
        <f t="shared" si="324"/>
        <v>0</v>
      </c>
      <c r="N1303" s="42">
        <f>'Data Entry'!V1332</f>
        <v>0</v>
      </c>
      <c r="O1303" s="42">
        <f>'Data Entry'!W1332</f>
        <v>0</v>
      </c>
      <c r="P1303" s="291">
        <f t="shared" si="325"/>
        <v>0</v>
      </c>
      <c r="Q1303" s="42">
        <f>'Data Entry'!X1332</f>
        <v>0</v>
      </c>
      <c r="R1303" s="42">
        <f>'Data Entry'!Y1332</f>
        <v>0</v>
      </c>
      <c r="S1303" s="42">
        <f>'Data Entry'!Z1332</f>
        <v>0</v>
      </c>
      <c r="T1303" s="291">
        <f t="shared" si="321"/>
        <v>0</v>
      </c>
      <c r="U1303" s="42">
        <f>'Data Entry'!AA1332</f>
        <v>0</v>
      </c>
      <c r="V1303" s="42">
        <f>'Data Entry'!AB1332</f>
        <v>0</v>
      </c>
      <c r="W1303" s="42">
        <f>'Data Entry'!AC1332</f>
        <v>0</v>
      </c>
      <c r="X1303" s="42">
        <f>'Data Entry'!AD1332</f>
        <v>0</v>
      </c>
      <c r="Y1303" s="291">
        <f t="shared" si="326"/>
        <v>0</v>
      </c>
      <c r="Z1303" s="42">
        <f>'Data Entry'!AE1332</f>
        <v>0</v>
      </c>
      <c r="AA1303" s="42">
        <f>'Data Entry'!AF1332</f>
        <v>0</v>
      </c>
      <c r="AB1303" s="291">
        <f t="shared" si="327"/>
        <v>0</v>
      </c>
      <c r="AC1303" s="42">
        <f>'Data Entry'!AH1332</f>
        <v>0</v>
      </c>
      <c r="AD1303" s="42">
        <f>'Data Entry'!AI1332</f>
        <v>0</v>
      </c>
      <c r="AE1303" s="42">
        <f>'Data Entry'!AJ1332</f>
        <v>0</v>
      </c>
      <c r="AF1303" s="42">
        <f>'Data Entry'!AK1332</f>
        <v>0</v>
      </c>
      <c r="AG1303" s="42">
        <f>'Data Entry'!AL1332</f>
        <v>0</v>
      </c>
      <c r="AH1303" s="42">
        <f>'Data Entry'!AM1332</f>
        <v>0</v>
      </c>
      <c r="AI1303" s="42">
        <f>'Data Entry'!AV1332</f>
        <v>0</v>
      </c>
      <c r="AJ1303" s="42">
        <f>'Data Entry'!AW1332</f>
        <v>0</v>
      </c>
      <c r="AK1303" s="42">
        <f>'Data Entry'!AX1332</f>
        <v>0</v>
      </c>
      <c r="AL1303" s="291">
        <f t="shared" si="322"/>
        <v>0</v>
      </c>
      <c r="AM1303" s="42">
        <f>'Data Entry'!AY1332</f>
        <v>0</v>
      </c>
      <c r="AN1303" s="42">
        <f>'Data Entry'!AZ1332</f>
        <v>0</v>
      </c>
      <c r="AO1303" s="42">
        <f>'Data Entry'!BA1332</f>
        <v>0</v>
      </c>
      <c r="AP1303" s="42">
        <f>'Data Entry'!BB1332</f>
        <v>0</v>
      </c>
      <c r="AQ1303" s="291">
        <f t="shared" si="328"/>
        <v>0</v>
      </c>
      <c r="AR1303" s="42">
        <f>'Data Entry'!BC1332</f>
        <v>0</v>
      </c>
      <c r="AS1303" s="42">
        <f>'Data Entry'!BD1332</f>
        <v>0</v>
      </c>
      <c r="AT1303" s="291">
        <f t="shared" si="329"/>
        <v>0</v>
      </c>
      <c r="AU1303" s="42">
        <f>'Data Entry'!BE1332</f>
        <v>0</v>
      </c>
      <c r="AV1303" s="42">
        <f>'Data Entry'!BF1332</f>
        <v>0</v>
      </c>
      <c r="AW1303" s="42">
        <f>'Data Entry'!BG1332</f>
        <v>0</v>
      </c>
      <c r="AX1303" s="291">
        <f t="shared" si="323"/>
        <v>0</v>
      </c>
      <c r="AY1303" s="42">
        <f>'Data Entry'!BH1332</f>
        <v>0</v>
      </c>
      <c r="AZ1303" s="42">
        <f>'Data Entry'!BI1332</f>
        <v>0</v>
      </c>
      <c r="BA1303" s="42">
        <f>'Data Entry'!BJ1332</f>
        <v>0</v>
      </c>
      <c r="BB1303" s="42">
        <f>'Data Entry'!BK1332</f>
        <v>0</v>
      </c>
      <c r="BC1303" s="291">
        <f t="shared" si="330"/>
        <v>0</v>
      </c>
      <c r="BD1303" s="42">
        <f>'Data Entry'!BL1332</f>
        <v>0</v>
      </c>
      <c r="BE1303" s="42">
        <f>'Data Entry'!BM1332</f>
        <v>0</v>
      </c>
      <c r="BF1303" s="291">
        <f t="shared" si="331"/>
        <v>0</v>
      </c>
      <c r="BG1303" s="305">
        <f t="shared" si="332"/>
        <v>0</v>
      </c>
      <c r="BH1303" s="288" t="str">
        <f>IFERROR((BG1303*'Data Entry'!$F$18)/'Data Entry'!$E$18,"")</f>
        <v/>
      </c>
      <c r="BI1303" s="305">
        <f t="shared" si="333"/>
        <v>0</v>
      </c>
      <c r="BJ1303" s="288" t="str">
        <f t="shared" si="334"/>
        <v/>
      </c>
      <c r="BK1303" s="307" t="str">
        <f t="shared" si="335"/>
        <v/>
      </c>
    </row>
    <row r="1304" spans="1:63" ht="27" x14ac:dyDescent="0.2">
      <c r="A1304" s="119" t="str">
        <f>'Data Entry'!D1333</f>
        <v>Respondent 1300</v>
      </c>
      <c r="B1304" s="52">
        <f>'Data Entry'!AN1333</f>
        <v>0</v>
      </c>
      <c r="C1304" s="52" t="str">
        <f>'Data Entry'!BX1333</f>
        <v/>
      </c>
      <c r="D1304" s="42" t="str">
        <f>'Data Entry'!BU1333</f>
        <v>No disability</v>
      </c>
      <c r="E1304" s="42">
        <f>'Data Entry'!O1333</f>
        <v>0</v>
      </c>
      <c r="F1304" s="42">
        <f>'Data Entry'!P1333</f>
        <v>0</v>
      </c>
      <c r="G1304" s="42">
        <f>'Data Entry'!Q1333</f>
        <v>0</v>
      </c>
      <c r="H1304" s="291">
        <f t="shared" si="320"/>
        <v>0</v>
      </c>
      <c r="I1304" s="42">
        <f>'Data Entry'!R1333</f>
        <v>0</v>
      </c>
      <c r="J1304" s="42">
        <f>'Data Entry'!S1333</f>
        <v>0</v>
      </c>
      <c r="K1304" s="42">
        <f>'Data Entry'!T1333</f>
        <v>0</v>
      </c>
      <c r="L1304" s="42">
        <f>'Data Entry'!U1333</f>
        <v>0</v>
      </c>
      <c r="M1304" s="291">
        <f t="shared" si="324"/>
        <v>0</v>
      </c>
      <c r="N1304" s="42">
        <f>'Data Entry'!V1333</f>
        <v>0</v>
      </c>
      <c r="O1304" s="42">
        <f>'Data Entry'!W1333</f>
        <v>0</v>
      </c>
      <c r="P1304" s="291">
        <f t="shared" si="325"/>
        <v>0</v>
      </c>
      <c r="Q1304" s="42">
        <f>'Data Entry'!X1333</f>
        <v>0</v>
      </c>
      <c r="R1304" s="42">
        <f>'Data Entry'!Y1333</f>
        <v>0</v>
      </c>
      <c r="S1304" s="42">
        <f>'Data Entry'!Z1333</f>
        <v>0</v>
      </c>
      <c r="T1304" s="291">
        <f t="shared" si="321"/>
        <v>0</v>
      </c>
      <c r="U1304" s="42">
        <f>'Data Entry'!AA1333</f>
        <v>0</v>
      </c>
      <c r="V1304" s="42">
        <f>'Data Entry'!AB1333</f>
        <v>0</v>
      </c>
      <c r="W1304" s="42">
        <f>'Data Entry'!AC1333</f>
        <v>0</v>
      </c>
      <c r="X1304" s="42">
        <f>'Data Entry'!AD1333</f>
        <v>0</v>
      </c>
      <c r="Y1304" s="291">
        <f t="shared" si="326"/>
        <v>0</v>
      </c>
      <c r="Z1304" s="42">
        <f>'Data Entry'!AE1333</f>
        <v>0</v>
      </c>
      <c r="AA1304" s="42">
        <f>'Data Entry'!AF1333</f>
        <v>0</v>
      </c>
      <c r="AB1304" s="291">
        <f t="shared" si="327"/>
        <v>0</v>
      </c>
      <c r="AC1304" s="42">
        <f>'Data Entry'!AH1333</f>
        <v>0</v>
      </c>
      <c r="AD1304" s="42">
        <f>'Data Entry'!AI1333</f>
        <v>0</v>
      </c>
      <c r="AE1304" s="42">
        <f>'Data Entry'!AJ1333</f>
        <v>0</v>
      </c>
      <c r="AF1304" s="42">
        <f>'Data Entry'!AK1333</f>
        <v>0</v>
      </c>
      <c r="AG1304" s="42">
        <f>'Data Entry'!AL1333</f>
        <v>0</v>
      </c>
      <c r="AH1304" s="42">
        <f>'Data Entry'!AM1333</f>
        <v>0</v>
      </c>
      <c r="AI1304" s="42">
        <f>'Data Entry'!AV1333</f>
        <v>0</v>
      </c>
      <c r="AJ1304" s="42">
        <f>'Data Entry'!AW1333</f>
        <v>0</v>
      </c>
      <c r="AK1304" s="42">
        <f>'Data Entry'!AX1333</f>
        <v>0</v>
      </c>
      <c r="AL1304" s="291">
        <f t="shared" si="322"/>
        <v>0</v>
      </c>
      <c r="AM1304" s="42">
        <f>'Data Entry'!AY1333</f>
        <v>0</v>
      </c>
      <c r="AN1304" s="42">
        <f>'Data Entry'!AZ1333</f>
        <v>0</v>
      </c>
      <c r="AO1304" s="42">
        <f>'Data Entry'!BA1333</f>
        <v>0</v>
      </c>
      <c r="AP1304" s="42">
        <f>'Data Entry'!BB1333</f>
        <v>0</v>
      </c>
      <c r="AQ1304" s="291">
        <f t="shared" si="328"/>
        <v>0</v>
      </c>
      <c r="AR1304" s="42">
        <f>'Data Entry'!BC1333</f>
        <v>0</v>
      </c>
      <c r="AS1304" s="42">
        <f>'Data Entry'!BD1333</f>
        <v>0</v>
      </c>
      <c r="AT1304" s="291">
        <f t="shared" si="329"/>
        <v>0</v>
      </c>
      <c r="AU1304" s="42">
        <f>'Data Entry'!BE1333</f>
        <v>0</v>
      </c>
      <c r="AV1304" s="42">
        <f>'Data Entry'!BF1333</f>
        <v>0</v>
      </c>
      <c r="AW1304" s="42">
        <f>'Data Entry'!BG1333</f>
        <v>0</v>
      </c>
      <c r="AX1304" s="291">
        <f t="shared" si="323"/>
        <v>0</v>
      </c>
      <c r="AY1304" s="42">
        <f>'Data Entry'!BH1333</f>
        <v>0</v>
      </c>
      <c r="AZ1304" s="42">
        <f>'Data Entry'!BI1333</f>
        <v>0</v>
      </c>
      <c r="BA1304" s="42">
        <f>'Data Entry'!BJ1333</f>
        <v>0</v>
      </c>
      <c r="BB1304" s="42">
        <f>'Data Entry'!BK1333</f>
        <v>0</v>
      </c>
      <c r="BC1304" s="291">
        <f t="shared" si="330"/>
        <v>0</v>
      </c>
      <c r="BD1304" s="42">
        <f>'Data Entry'!BL1333</f>
        <v>0</v>
      </c>
      <c r="BE1304" s="42">
        <f>'Data Entry'!BM1333</f>
        <v>0</v>
      </c>
      <c r="BF1304" s="291">
        <f t="shared" si="331"/>
        <v>0</v>
      </c>
      <c r="BG1304" s="305">
        <f t="shared" si="332"/>
        <v>0</v>
      </c>
      <c r="BH1304" s="288" t="str">
        <f>IFERROR((BG1304*'Data Entry'!$F$18)/'Data Entry'!$E$18,"")</f>
        <v/>
      </c>
      <c r="BI1304" s="305">
        <f t="shared" si="333"/>
        <v>0</v>
      </c>
      <c r="BJ1304" s="288" t="str">
        <f t="shared" si="334"/>
        <v/>
      </c>
      <c r="BK1304" s="307" t="str">
        <f t="shared" si="335"/>
        <v/>
      </c>
    </row>
    <row r="1305" spans="1:63" ht="27" x14ac:dyDescent="0.2">
      <c r="A1305" s="119" t="str">
        <f>'Data Entry'!D1334</f>
        <v>Respondent 1301</v>
      </c>
      <c r="B1305" s="52">
        <f>'Data Entry'!AN1334</f>
        <v>0</v>
      </c>
      <c r="C1305" s="52" t="str">
        <f>'Data Entry'!BX1334</f>
        <v/>
      </c>
      <c r="D1305" s="42" t="str">
        <f>'Data Entry'!BU1334</f>
        <v>No disability</v>
      </c>
      <c r="E1305" s="42">
        <f>'Data Entry'!O1334</f>
        <v>0</v>
      </c>
      <c r="F1305" s="42">
        <f>'Data Entry'!P1334</f>
        <v>0</v>
      </c>
      <c r="G1305" s="42">
        <f>'Data Entry'!Q1334</f>
        <v>0</v>
      </c>
      <c r="H1305" s="291">
        <f t="shared" si="320"/>
        <v>0</v>
      </c>
      <c r="I1305" s="42">
        <f>'Data Entry'!R1334</f>
        <v>0</v>
      </c>
      <c r="J1305" s="42">
        <f>'Data Entry'!S1334</f>
        <v>0</v>
      </c>
      <c r="K1305" s="42">
        <f>'Data Entry'!T1334</f>
        <v>0</v>
      </c>
      <c r="L1305" s="42">
        <f>'Data Entry'!U1334</f>
        <v>0</v>
      </c>
      <c r="M1305" s="291">
        <f t="shared" si="324"/>
        <v>0</v>
      </c>
      <c r="N1305" s="42">
        <f>'Data Entry'!V1334</f>
        <v>0</v>
      </c>
      <c r="O1305" s="42">
        <f>'Data Entry'!W1334</f>
        <v>0</v>
      </c>
      <c r="P1305" s="291">
        <f t="shared" si="325"/>
        <v>0</v>
      </c>
      <c r="Q1305" s="42">
        <f>'Data Entry'!X1334</f>
        <v>0</v>
      </c>
      <c r="R1305" s="42">
        <f>'Data Entry'!Y1334</f>
        <v>0</v>
      </c>
      <c r="S1305" s="42">
        <f>'Data Entry'!Z1334</f>
        <v>0</v>
      </c>
      <c r="T1305" s="291">
        <f t="shared" si="321"/>
        <v>0</v>
      </c>
      <c r="U1305" s="42">
        <f>'Data Entry'!AA1334</f>
        <v>0</v>
      </c>
      <c r="V1305" s="42">
        <f>'Data Entry'!AB1334</f>
        <v>0</v>
      </c>
      <c r="W1305" s="42">
        <f>'Data Entry'!AC1334</f>
        <v>0</v>
      </c>
      <c r="X1305" s="42">
        <f>'Data Entry'!AD1334</f>
        <v>0</v>
      </c>
      <c r="Y1305" s="291">
        <f t="shared" si="326"/>
        <v>0</v>
      </c>
      <c r="Z1305" s="42">
        <f>'Data Entry'!AE1334</f>
        <v>0</v>
      </c>
      <c r="AA1305" s="42">
        <f>'Data Entry'!AF1334</f>
        <v>0</v>
      </c>
      <c r="AB1305" s="291">
        <f t="shared" si="327"/>
        <v>0</v>
      </c>
      <c r="AC1305" s="42">
        <f>'Data Entry'!AH1334</f>
        <v>0</v>
      </c>
      <c r="AD1305" s="42">
        <f>'Data Entry'!AI1334</f>
        <v>0</v>
      </c>
      <c r="AE1305" s="42">
        <f>'Data Entry'!AJ1334</f>
        <v>0</v>
      </c>
      <c r="AF1305" s="42">
        <f>'Data Entry'!AK1334</f>
        <v>0</v>
      </c>
      <c r="AG1305" s="42">
        <f>'Data Entry'!AL1334</f>
        <v>0</v>
      </c>
      <c r="AH1305" s="42">
        <f>'Data Entry'!AM1334</f>
        <v>0</v>
      </c>
      <c r="AI1305" s="42">
        <f>'Data Entry'!AV1334</f>
        <v>0</v>
      </c>
      <c r="AJ1305" s="42">
        <f>'Data Entry'!AW1334</f>
        <v>0</v>
      </c>
      <c r="AK1305" s="42">
        <f>'Data Entry'!AX1334</f>
        <v>0</v>
      </c>
      <c r="AL1305" s="291">
        <f t="shared" si="322"/>
        <v>0</v>
      </c>
      <c r="AM1305" s="42">
        <f>'Data Entry'!AY1334</f>
        <v>0</v>
      </c>
      <c r="AN1305" s="42">
        <f>'Data Entry'!AZ1334</f>
        <v>0</v>
      </c>
      <c r="AO1305" s="42">
        <f>'Data Entry'!BA1334</f>
        <v>0</v>
      </c>
      <c r="AP1305" s="42">
        <f>'Data Entry'!BB1334</f>
        <v>0</v>
      </c>
      <c r="AQ1305" s="291">
        <f t="shared" si="328"/>
        <v>0</v>
      </c>
      <c r="AR1305" s="42">
        <f>'Data Entry'!BC1334</f>
        <v>0</v>
      </c>
      <c r="AS1305" s="42">
        <f>'Data Entry'!BD1334</f>
        <v>0</v>
      </c>
      <c r="AT1305" s="291">
        <f t="shared" si="329"/>
        <v>0</v>
      </c>
      <c r="AU1305" s="42">
        <f>'Data Entry'!BE1334</f>
        <v>0</v>
      </c>
      <c r="AV1305" s="42">
        <f>'Data Entry'!BF1334</f>
        <v>0</v>
      </c>
      <c r="AW1305" s="42">
        <f>'Data Entry'!BG1334</f>
        <v>0</v>
      </c>
      <c r="AX1305" s="291">
        <f t="shared" si="323"/>
        <v>0</v>
      </c>
      <c r="AY1305" s="42">
        <f>'Data Entry'!BH1334</f>
        <v>0</v>
      </c>
      <c r="AZ1305" s="42">
        <f>'Data Entry'!BI1334</f>
        <v>0</v>
      </c>
      <c r="BA1305" s="42">
        <f>'Data Entry'!BJ1334</f>
        <v>0</v>
      </c>
      <c r="BB1305" s="42">
        <f>'Data Entry'!BK1334</f>
        <v>0</v>
      </c>
      <c r="BC1305" s="291">
        <f t="shared" si="330"/>
        <v>0</v>
      </c>
      <c r="BD1305" s="42">
        <f>'Data Entry'!BL1334</f>
        <v>0</v>
      </c>
      <c r="BE1305" s="42">
        <f>'Data Entry'!BM1334</f>
        <v>0</v>
      </c>
      <c r="BF1305" s="291">
        <f t="shared" si="331"/>
        <v>0</v>
      </c>
      <c r="BG1305" s="305">
        <f t="shared" si="332"/>
        <v>0</v>
      </c>
      <c r="BH1305" s="288" t="str">
        <f>IFERROR((BG1305*'Data Entry'!$F$18)/'Data Entry'!$E$18,"")</f>
        <v/>
      </c>
      <c r="BI1305" s="305">
        <f t="shared" si="333"/>
        <v>0</v>
      </c>
      <c r="BJ1305" s="288" t="str">
        <f t="shared" si="334"/>
        <v/>
      </c>
      <c r="BK1305" s="307" t="str">
        <f t="shared" si="335"/>
        <v/>
      </c>
    </row>
    <row r="1306" spans="1:63" ht="27" x14ac:dyDescent="0.2">
      <c r="A1306" s="119" t="str">
        <f>'Data Entry'!D1335</f>
        <v>Respondent 1302</v>
      </c>
      <c r="B1306" s="52">
        <f>'Data Entry'!AN1335</f>
        <v>0</v>
      </c>
      <c r="C1306" s="52" t="str">
        <f>'Data Entry'!BX1335</f>
        <v/>
      </c>
      <c r="D1306" s="42" t="str">
        <f>'Data Entry'!BU1335</f>
        <v>No disability</v>
      </c>
      <c r="E1306" s="42">
        <f>'Data Entry'!O1335</f>
        <v>0</v>
      </c>
      <c r="F1306" s="42">
        <f>'Data Entry'!P1335</f>
        <v>0</v>
      </c>
      <c r="G1306" s="42">
        <f>'Data Entry'!Q1335</f>
        <v>0</v>
      </c>
      <c r="H1306" s="291">
        <f t="shared" si="320"/>
        <v>0</v>
      </c>
      <c r="I1306" s="42">
        <f>'Data Entry'!R1335</f>
        <v>0</v>
      </c>
      <c r="J1306" s="42">
        <f>'Data Entry'!S1335</f>
        <v>0</v>
      </c>
      <c r="K1306" s="42">
        <f>'Data Entry'!T1335</f>
        <v>0</v>
      </c>
      <c r="L1306" s="42">
        <f>'Data Entry'!U1335</f>
        <v>0</v>
      </c>
      <c r="M1306" s="291">
        <f t="shared" si="324"/>
        <v>0</v>
      </c>
      <c r="N1306" s="42">
        <f>'Data Entry'!V1335</f>
        <v>0</v>
      </c>
      <c r="O1306" s="42">
        <f>'Data Entry'!W1335</f>
        <v>0</v>
      </c>
      <c r="P1306" s="291">
        <f t="shared" si="325"/>
        <v>0</v>
      </c>
      <c r="Q1306" s="42">
        <f>'Data Entry'!X1335</f>
        <v>0</v>
      </c>
      <c r="R1306" s="42">
        <f>'Data Entry'!Y1335</f>
        <v>0</v>
      </c>
      <c r="S1306" s="42">
        <f>'Data Entry'!Z1335</f>
        <v>0</v>
      </c>
      <c r="T1306" s="291">
        <f t="shared" si="321"/>
        <v>0</v>
      </c>
      <c r="U1306" s="42">
        <f>'Data Entry'!AA1335</f>
        <v>0</v>
      </c>
      <c r="V1306" s="42">
        <f>'Data Entry'!AB1335</f>
        <v>0</v>
      </c>
      <c r="W1306" s="42">
        <f>'Data Entry'!AC1335</f>
        <v>0</v>
      </c>
      <c r="X1306" s="42">
        <f>'Data Entry'!AD1335</f>
        <v>0</v>
      </c>
      <c r="Y1306" s="291">
        <f t="shared" si="326"/>
        <v>0</v>
      </c>
      <c r="Z1306" s="42">
        <f>'Data Entry'!AE1335</f>
        <v>0</v>
      </c>
      <c r="AA1306" s="42">
        <f>'Data Entry'!AF1335</f>
        <v>0</v>
      </c>
      <c r="AB1306" s="291">
        <f t="shared" si="327"/>
        <v>0</v>
      </c>
      <c r="AC1306" s="42">
        <f>'Data Entry'!AH1335</f>
        <v>0</v>
      </c>
      <c r="AD1306" s="42">
        <f>'Data Entry'!AI1335</f>
        <v>0</v>
      </c>
      <c r="AE1306" s="42">
        <f>'Data Entry'!AJ1335</f>
        <v>0</v>
      </c>
      <c r="AF1306" s="42">
        <f>'Data Entry'!AK1335</f>
        <v>0</v>
      </c>
      <c r="AG1306" s="42">
        <f>'Data Entry'!AL1335</f>
        <v>0</v>
      </c>
      <c r="AH1306" s="42">
        <f>'Data Entry'!AM1335</f>
        <v>0</v>
      </c>
      <c r="AI1306" s="42">
        <f>'Data Entry'!AV1335</f>
        <v>0</v>
      </c>
      <c r="AJ1306" s="42">
        <f>'Data Entry'!AW1335</f>
        <v>0</v>
      </c>
      <c r="AK1306" s="42">
        <f>'Data Entry'!AX1335</f>
        <v>0</v>
      </c>
      <c r="AL1306" s="291">
        <f t="shared" si="322"/>
        <v>0</v>
      </c>
      <c r="AM1306" s="42">
        <f>'Data Entry'!AY1335</f>
        <v>0</v>
      </c>
      <c r="AN1306" s="42">
        <f>'Data Entry'!AZ1335</f>
        <v>0</v>
      </c>
      <c r="AO1306" s="42">
        <f>'Data Entry'!BA1335</f>
        <v>0</v>
      </c>
      <c r="AP1306" s="42">
        <f>'Data Entry'!BB1335</f>
        <v>0</v>
      </c>
      <c r="AQ1306" s="291">
        <f t="shared" si="328"/>
        <v>0</v>
      </c>
      <c r="AR1306" s="42">
        <f>'Data Entry'!BC1335</f>
        <v>0</v>
      </c>
      <c r="AS1306" s="42">
        <f>'Data Entry'!BD1335</f>
        <v>0</v>
      </c>
      <c r="AT1306" s="291">
        <f t="shared" si="329"/>
        <v>0</v>
      </c>
      <c r="AU1306" s="42">
        <f>'Data Entry'!BE1335</f>
        <v>0</v>
      </c>
      <c r="AV1306" s="42">
        <f>'Data Entry'!BF1335</f>
        <v>0</v>
      </c>
      <c r="AW1306" s="42">
        <f>'Data Entry'!BG1335</f>
        <v>0</v>
      </c>
      <c r="AX1306" s="291">
        <f t="shared" si="323"/>
        <v>0</v>
      </c>
      <c r="AY1306" s="42">
        <f>'Data Entry'!BH1335</f>
        <v>0</v>
      </c>
      <c r="AZ1306" s="42">
        <f>'Data Entry'!BI1335</f>
        <v>0</v>
      </c>
      <c r="BA1306" s="42">
        <f>'Data Entry'!BJ1335</f>
        <v>0</v>
      </c>
      <c r="BB1306" s="42">
        <f>'Data Entry'!BK1335</f>
        <v>0</v>
      </c>
      <c r="BC1306" s="291">
        <f t="shared" si="330"/>
        <v>0</v>
      </c>
      <c r="BD1306" s="42">
        <f>'Data Entry'!BL1335</f>
        <v>0</v>
      </c>
      <c r="BE1306" s="42">
        <f>'Data Entry'!BM1335</f>
        <v>0</v>
      </c>
      <c r="BF1306" s="291">
        <f t="shared" si="331"/>
        <v>0</v>
      </c>
      <c r="BG1306" s="305">
        <f t="shared" si="332"/>
        <v>0</v>
      </c>
      <c r="BH1306" s="288" t="str">
        <f>IFERROR((BG1306*'Data Entry'!$F$18)/'Data Entry'!$E$18,"")</f>
        <v/>
      </c>
      <c r="BI1306" s="305">
        <f t="shared" si="333"/>
        <v>0</v>
      </c>
      <c r="BJ1306" s="288" t="str">
        <f t="shared" si="334"/>
        <v/>
      </c>
      <c r="BK1306" s="307" t="str">
        <f t="shared" si="335"/>
        <v/>
      </c>
    </row>
    <row r="1307" spans="1:63" ht="27" x14ac:dyDescent="0.2">
      <c r="A1307" s="119" t="str">
        <f>'Data Entry'!D1336</f>
        <v>Respondent 1303</v>
      </c>
      <c r="B1307" s="52">
        <f>'Data Entry'!AN1336</f>
        <v>0</v>
      </c>
      <c r="C1307" s="52" t="str">
        <f>'Data Entry'!BX1336</f>
        <v/>
      </c>
      <c r="D1307" s="42" t="str">
        <f>'Data Entry'!BU1336</f>
        <v>No disability</v>
      </c>
      <c r="E1307" s="42">
        <f>'Data Entry'!O1336</f>
        <v>0</v>
      </c>
      <c r="F1307" s="42">
        <f>'Data Entry'!P1336</f>
        <v>0</v>
      </c>
      <c r="G1307" s="42">
        <f>'Data Entry'!Q1336</f>
        <v>0</v>
      </c>
      <c r="H1307" s="291">
        <f t="shared" si="320"/>
        <v>0</v>
      </c>
      <c r="I1307" s="42">
        <f>'Data Entry'!R1336</f>
        <v>0</v>
      </c>
      <c r="J1307" s="42">
        <f>'Data Entry'!S1336</f>
        <v>0</v>
      </c>
      <c r="K1307" s="42">
        <f>'Data Entry'!T1336</f>
        <v>0</v>
      </c>
      <c r="L1307" s="42">
        <f>'Data Entry'!U1336</f>
        <v>0</v>
      </c>
      <c r="M1307" s="291">
        <f t="shared" si="324"/>
        <v>0</v>
      </c>
      <c r="N1307" s="42">
        <f>'Data Entry'!V1336</f>
        <v>0</v>
      </c>
      <c r="O1307" s="42">
        <f>'Data Entry'!W1336</f>
        <v>0</v>
      </c>
      <c r="P1307" s="291">
        <f t="shared" si="325"/>
        <v>0</v>
      </c>
      <c r="Q1307" s="42">
        <f>'Data Entry'!X1336</f>
        <v>0</v>
      </c>
      <c r="R1307" s="42">
        <f>'Data Entry'!Y1336</f>
        <v>0</v>
      </c>
      <c r="S1307" s="42">
        <f>'Data Entry'!Z1336</f>
        <v>0</v>
      </c>
      <c r="T1307" s="291">
        <f t="shared" si="321"/>
        <v>0</v>
      </c>
      <c r="U1307" s="42">
        <f>'Data Entry'!AA1336</f>
        <v>0</v>
      </c>
      <c r="V1307" s="42">
        <f>'Data Entry'!AB1336</f>
        <v>0</v>
      </c>
      <c r="W1307" s="42">
        <f>'Data Entry'!AC1336</f>
        <v>0</v>
      </c>
      <c r="X1307" s="42">
        <f>'Data Entry'!AD1336</f>
        <v>0</v>
      </c>
      <c r="Y1307" s="291">
        <f t="shared" si="326"/>
        <v>0</v>
      </c>
      <c r="Z1307" s="42">
        <f>'Data Entry'!AE1336</f>
        <v>0</v>
      </c>
      <c r="AA1307" s="42">
        <f>'Data Entry'!AF1336</f>
        <v>0</v>
      </c>
      <c r="AB1307" s="291">
        <f t="shared" si="327"/>
        <v>0</v>
      </c>
      <c r="AC1307" s="42">
        <f>'Data Entry'!AH1336</f>
        <v>0</v>
      </c>
      <c r="AD1307" s="42">
        <f>'Data Entry'!AI1336</f>
        <v>0</v>
      </c>
      <c r="AE1307" s="42">
        <f>'Data Entry'!AJ1336</f>
        <v>0</v>
      </c>
      <c r="AF1307" s="42">
        <f>'Data Entry'!AK1336</f>
        <v>0</v>
      </c>
      <c r="AG1307" s="42">
        <f>'Data Entry'!AL1336</f>
        <v>0</v>
      </c>
      <c r="AH1307" s="42">
        <f>'Data Entry'!AM1336</f>
        <v>0</v>
      </c>
      <c r="AI1307" s="42">
        <f>'Data Entry'!AV1336</f>
        <v>0</v>
      </c>
      <c r="AJ1307" s="42">
        <f>'Data Entry'!AW1336</f>
        <v>0</v>
      </c>
      <c r="AK1307" s="42">
        <f>'Data Entry'!AX1336</f>
        <v>0</v>
      </c>
      <c r="AL1307" s="291">
        <f t="shared" si="322"/>
        <v>0</v>
      </c>
      <c r="AM1307" s="42">
        <f>'Data Entry'!AY1336</f>
        <v>0</v>
      </c>
      <c r="AN1307" s="42">
        <f>'Data Entry'!AZ1336</f>
        <v>0</v>
      </c>
      <c r="AO1307" s="42">
        <f>'Data Entry'!BA1336</f>
        <v>0</v>
      </c>
      <c r="AP1307" s="42">
        <f>'Data Entry'!BB1336</f>
        <v>0</v>
      </c>
      <c r="AQ1307" s="291">
        <f t="shared" si="328"/>
        <v>0</v>
      </c>
      <c r="AR1307" s="42">
        <f>'Data Entry'!BC1336</f>
        <v>0</v>
      </c>
      <c r="AS1307" s="42">
        <f>'Data Entry'!BD1336</f>
        <v>0</v>
      </c>
      <c r="AT1307" s="291">
        <f t="shared" si="329"/>
        <v>0</v>
      </c>
      <c r="AU1307" s="42">
        <f>'Data Entry'!BE1336</f>
        <v>0</v>
      </c>
      <c r="AV1307" s="42">
        <f>'Data Entry'!BF1336</f>
        <v>0</v>
      </c>
      <c r="AW1307" s="42">
        <f>'Data Entry'!BG1336</f>
        <v>0</v>
      </c>
      <c r="AX1307" s="291">
        <f t="shared" si="323"/>
        <v>0</v>
      </c>
      <c r="AY1307" s="42">
        <f>'Data Entry'!BH1336</f>
        <v>0</v>
      </c>
      <c r="AZ1307" s="42">
        <f>'Data Entry'!BI1336</f>
        <v>0</v>
      </c>
      <c r="BA1307" s="42">
        <f>'Data Entry'!BJ1336</f>
        <v>0</v>
      </c>
      <c r="BB1307" s="42">
        <f>'Data Entry'!BK1336</f>
        <v>0</v>
      </c>
      <c r="BC1307" s="291">
        <f t="shared" si="330"/>
        <v>0</v>
      </c>
      <c r="BD1307" s="42">
        <f>'Data Entry'!BL1336</f>
        <v>0</v>
      </c>
      <c r="BE1307" s="42">
        <f>'Data Entry'!BM1336</f>
        <v>0</v>
      </c>
      <c r="BF1307" s="291">
        <f t="shared" si="331"/>
        <v>0</v>
      </c>
      <c r="BG1307" s="305">
        <f t="shared" si="332"/>
        <v>0</v>
      </c>
      <c r="BH1307" s="288" t="str">
        <f>IFERROR((BG1307*'Data Entry'!$F$18)/'Data Entry'!$E$18,"")</f>
        <v/>
      </c>
      <c r="BI1307" s="305">
        <f t="shared" si="333"/>
        <v>0</v>
      </c>
      <c r="BJ1307" s="288" t="str">
        <f t="shared" si="334"/>
        <v/>
      </c>
      <c r="BK1307" s="307" t="str">
        <f t="shared" si="335"/>
        <v/>
      </c>
    </row>
    <row r="1308" spans="1:63" ht="27" x14ac:dyDescent="0.2">
      <c r="A1308" s="119" t="str">
        <f>'Data Entry'!D1337</f>
        <v>Respondent 1304</v>
      </c>
      <c r="B1308" s="52">
        <f>'Data Entry'!AN1337</f>
        <v>0</v>
      </c>
      <c r="C1308" s="52" t="str">
        <f>'Data Entry'!BX1337</f>
        <v/>
      </c>
      <c r="D1308" s="42" t="str">
        <f>'Data Entry'!BU1337</f>
        <v>No disability</v>
      </c>
      <c r="E1308" s="42">
        <f>'Data Entry'!O1337</f>
        <v>0</v>
      </c>
      <c r="F1308" s="42">
        <f>'Data Entry'!P1337</f>
        <v>0</v>
      </c>
      <c r="G1308" s="42">
        <f>'Data Entry'!Q1337</f>
        <v>0</v>
      </c>
      <c r="H1308" s="291">
        <f t="shared" si="320"/>
        <v>0</v>
      </c>
      <c r="I1308" s="42">
        <f>'Data Entry'!R1337</f>
        <v>0</v>
      </c>
      <c r="J1308" s="42">
        <f>'Data Entry'!S1337</f>
        <v>0</v>
      </c>
      <c r="K1308" s="42">
        <f>'Data Entry'!T1337</f>
        <v>0</v>
      </c>
      <c r="L1308" s="42">
        <f>'Data Entry'!U1337</f>
        <v>0</v>
      </c>
      <c r="M1308" s="291">
        <f t="shared" si="324"/>
        <v>0</v>
      </c>
      <c r="N1308" s="42">
        <f>'Data Entry'!V1337</f>
        <v>0</v>
      </c>
      <c r="O1308" s="42">
        <f>'Data Entry'!W1337</f>
        <v>0</v>
      </c>
      <c r="P1308" s="291">
        <f t="shared" si="325"/>
        <v>0</v>
      </c>
      <c r="Q1308" s="42">
        <f>'Data Entry'!X1337</f>
        <v>0</v>
      </c>
      <c r="R1308" s="42">
        <f>'Data Entry'!Y1337</f>
        <v>0</v>
      </c>
      <c r="S1308" s="42">
        <f>'Data Entry'!Z1337</f>
        <v>0</v>
      </c>
      <c r="T1308" s="291">
        <f t="shared" si="321"/>
        <v>0</v>
      </c>
      <c r="U1308" s="42">
        <f>'Data Entry'!AA1337</f>
        <v>0</v>
      </c>
      <c r="V1308" s="42">
        <f>'Data Entry'!AB1337</f>
        <v>0</v>
      </c>
      <c r="W1308" s="42">
        <f>'Data Entry'!AC1337</f>
        <v>0</v>
      </c>
      <c r="X1308" s="42">
        <f>'Data Entry'!AD1337</f>
        <v>0</v>
      </c>
      <c r="Y1308" s="291">
        <f t="shared" si="326"/>
        <v>0</v>
      </c>
      <c r="Z1308" s="42">
        <f>'Data Entry'!AE1337</f>
        <v>0</v>
      </c>
      <c r="AA1308" s="42">
        <f>'Data Entry'!AF1337</f>
        <v>0</v>
      </c>
      <c r="AB1308" s="291">
        <f t="shared" si="327"/>
        <v>0</v>
      </c>
      <c r="AC1308" s="42">
        <f>'Data Entry'!AH1337</f>
        <v>0</v>
      </c>
      <c r="AD1308" s="42">
        <f>'Data Entry'!AI1337</f>
        <v>0</v>
      </c>
      <c r="AE1308" s="42">
        <f>'Data Entry'!AJ1337</f>
        <v>0</v>
      </c>
      <c r="AF1308" s="42">
        <f>'Data Entry'!AK1337</f>
        <v>0</v>
      </c>
      <c r="AG1308" s="42">
        <f>'Data Entry'!AL1337</f>
        <v>0</v>
      </c>
      <c r="AH1308" s="42">
        <f>'Data Entry'!AM1337</f>
        <v>0</v>
      </c>
      <c r="AI1308" s="42">
        <f>'Data Entry'!AV1337</f>
        <v>0</v>
      </c>
      <c r="AJ1308" s="42">
        <f>'Data Entry'!AW1337</f>
        <v>0</v>
      </c>
      <c r="AK1308" s="42">
        <f>'Data Entry'!AX1337</f>
        <v>0</v>
      </c>
      <c r="AL1308" s="291">
        <f t="shared" si="322"/>
        <v>0</v>
      </c>
      <c r="AM1308" s="42">
        <f>'Data Entry'!AY1337</f>
        <v>0</v>
      </c>
      <c r="AN1308" s="42">
        <f>'Data Entry'!AZ1337</f>
        <v>0</v>
      </c>
      <c r="AO1308" s="42">
        <f>'Data Entry'!BA1337</f>
        <v>0</v>
      </c>
      <c r="AP1308" s="42">
        <f>'Data Entry'!BB1337</f>
        <v>0</v>
      </c>
      <c r="AQ1308" s="291">
        <f t="shared" si="328"/>
        <v>0</v>
      </c>
      <c r="AR1308" s="42">
        <f>'Data Entry'!BC1337</f>
        <v>0</v>
      </c>
      <c r="AS1308" s="42">
        <f>'Data Entry'!BD1337</f>
        <v>0</v>
      </c>
      <c r="AT1308" s="291">
        <f t="shared" si="329"/>
        <v>0</v>
      </c>
      <c r="AU1308" s="42">
        <f>'Data Entry'!BE1337</f>
        <v>0</v>
      </c>
      <c r="AV1308" s="42">
        <f>'Data Entry'!BF1337</f>
        <v>0</v>
      </c>
      <c r="AW1308" s="42">
        <f>'Data Entry'!BG1337</f>
        <v>0</v>
      </c>
      <c r="AX1308" s="291">
        <f t="shared" si="323"/>
        <v>0</v>
      </c>
      <c r="AY1308" s="42">
        <f>'Data Entry'!BH1337</f>
        <v>0</v>
      </c>
      <c r="AZ1308" s="42">
        <f>'Data Entry'!BI1337</f>
        <v>0</v>
      </c>
      <c r="BA1308" s="42">
        <f>'Data Entry'!BJ1337</f>
        <v>0</v>
      </c>
      <c r="BB1308" s="42">
        <f>'Data Entry'!BK1337</f>
        <v>0</v>
      </c>
      <c r="BC1308" s="291">
        <f t="shared" si="330"/>
        <v>0</v>
      </c>
      <c r="BD1308" s="42">
        <f>'Data Entry'!BL1337</f>
        <v>0</v>
      </c>
      <c r="BE1308" s="42">
        <f>'Data Entry'!BM1337</f>
        <v>0</v>
      </c>
      <c r="BF1308" s="291">
        <f t="shared" si="331"/>
        <v>0</v>
      </c>
      <c r="BG1308" s="305">
        <f t="shared" si="332"/>
        <v>0</v>
      </c>
      <c r="BH1308" s="288" t="str">
        <f>IFERROR((BG1308*'Data Entry'!$F$18)/'Data Entry'!$E$18,"")</f>
        <v/>
      </c>
      <c r="BI1308" s="305">
        <f t="shared" si="333"/>
        <v>0</v>
      </c>
      <c r="BJ1308" s="288" t="str">
        <f t="shared" si="334"/>
        <v/>
      </c>
      <c r="BK1308" s="307" t="str">
        <f t="shared" si="335"/>
        <v/>
      </c>
    </row>
    <row r="1309" spans="1:63" ht="27" x14ac:dyDescent="0.2">
      <c r="A1309" s="119" t="str">
        <f>'Data Entry'!D1338</f>
        <v>Respondent 1305</v>
      </c>
      <c r="B1309" s="52">
        <f>'Data Entry'!AN1338</f>
        <v>0</v>
      </c>
      <c r="C1309" s="52" t="str">
        <f>'Data Entry'!BX1338</f>
        <v/>
      </c>
      <c r="D1309" s="42" t="str">
        <f>'Data Entry'!BU1338</f>
        <v>No disability</v>
      </c>
      <c r="E1309" s="42">
        <f>'Data Entry'!O1338</f>
        <v>0</v>
      </c>
      <c r="F1309" s="42">
        <f>'Data Entry'!P1338</f>
        <v>0</v>
      </c>
      <c r="G1309" s="42">
        <f>'Data Entry'!Q1338</f>
        <v>0</v>
      </c>
      <c r="H1309" s="291">
        <f t="shared" si="320"/>
        <v>0</v>
      </c>
      <c r="I1309" s="42">
        <f>'Data Entry'!R1338</f>
        <v>0</v>
      </c>
      <c r="J1309" s="42">
        <f>'Data Entry'!S1338</f>
        <v>0</v>
      </c>
      <c r="K1309" s="42">
        <f>'Data Entry'!T1338</f>
        <v>0</v>
      </c>
      <c r="L1309" s="42">
        <f>'Data Entry'!U1338</f>
        <v>0</v>
      </c>
      <c r="M1309" s="291">
        <f t="shared" si="324"/>
        <v>0</v>
      </c>
      <c r="N1309" s="42">
        <f>'Data Entry'!V1338</f>
        <v>0</v>
      </c>
      <c r="O1309" s="42">
        <f>'Data Entry'!W1338</f>
        <v>0</v>
      </c>
      <c r="P1309" s="291">
        <f t="shared" si="325"/>
        <v>0</v>
      </c>
      <c r="Q1309" s="42">
        <f>'Data Entry'!X1338</f>
        <v>0</v>
      </c>
      <c r="R1309" s="42">
        <f>'Data Entry'!Y1338</f>
        <v>0</v>
      </c>
      <c r="S1309" s="42">
        <f>'Data Entry'!Z1338</f>
        <v>0</v>
      </c>
      <c r="T1309" s="291">
        <f t="shared" si="321"/>
        <v>0</v>
      </c>
      <c r="U1309" s="42">
        <f>'Data Entry'!AA1338</f>
        <v>0</v>
      </c>
      <c r="V1309" s="42">
        <f>'Data Entry'!AB1338</f>
        <v>0</v>
      </c>
      <c r="W1309" s="42">
        <f>'Data Entry'!AC1338</f>
        <v>0</v>
      </c>
      <c r="X1309" s="42">
        <f>'Data Entry'!AD1338</f>
        <v>0</v>
      </c>
      <c r="Y1309" s="291">
        <f t="shared" si="326"/>
        <v>0</v>
      </c>
      <c r="Z1309" s="42">
        <f>'Data Entry'!AE1338</f>
        <v>0</v>
      </c>
      <c r="AA1309" s="42">
        <f>'Data Entry'!AF1338</f>
        <v>0</v>
      </c>
      <c r="AB1309" s="291">
        <f t="shared" si="327"/>
        <v>0</v>
      </c>
      <c r="AC1309" s="42">
        <f>'Data Entry'!AH1338</f>
        <v>0</v>
      </c>
      <c r="AD1309" s="42">
        <f>'Data Entry'!AI1338</f>
        <v>0</v>
      </c>
      <c r="AE1309" s="42">
        <f>'Data Entry'!AJ1338</f>
        <v>0</v>
      </c>
      <c r="AF1309" s="42">
        <f>'Data Entry'!AK1338</f>
        <v>0</v>
      </c>
      <c r="AG1309" s="42">
        <f>'Data Entry'!AL1338</f>
        <v>0</v>
      </c>
      <c r="AH1309" s="42">
        <f>'Data Entry'!AM1338</f>
        <v>0</v>
      </c>
      <c r="AI1309" s="42">
        <f>'Data Entry'!AV1338</f>
        <v>0</v>
      </c>
      <c r="AJ1309" s="42">
        <f>'Data Entry'!AW1338</f>
        <v>0</v>
      </c>
      <c r="AK1309" s="42">
        <f>'Data Entry'!AX1338</f>
        <v>0</v>
      </c>
      <c r="AL1309" s="291">
        <f t="shared" si="322"/>
        <v>0</v>
      </c>
      <c r="AM1309" s="42">
        <f>'Data Entry'!AY1338</f>
        <v>0</v>
      </c>
      <c r="AN1309" s="42">
        <f>'Data Entry'!AZ1338</f>
        <v>0</v>
      </c>
      <c r="AO1309" s="42">
        <f>'Data Entry'!BA1338</f>
        <v>0</v>
      </c>
      <c r="AP1309" s="42">
        <f>'Data Entry'!BB1338</f>
        <v>0</v>
      </c>
      <c r="AQ1309" s="291">
        <f t="shared" si="328"/>
        <v>0</v>
      </c>
      <c r="AR1309" s="42">
        <f>'Data Entry'!BC1338</f>
        <v>0</v>
      </c>
      <c r="AS1309" s="42">
        <f>'Data Entry'!BD1338</f>
        <v>0</v>
      </c>
      <c r="AT1309" s="291">
        <f t="shared" si="329"/>
        <v>0</v>
      </c>
      <c r="AU1309" s="42">
        <f>'Data Entry'!BE1338</f>
        <v>0</v>
      </c>
      <c r="AV1309" s="42">
        <f>'Data Entry'!BF1338</f>
        <v>0</v>
      </c>
      <c r="AW1309" s="42">
        <f>'Data Entry'!BG1338</f>
        <v>0</v>
      </c>
      <c r="AX1309" s="291">
        <f t="shared" si="323"/>
        <v>0</v>
      </c>
      <c r="AY1309" s="42">
        <f>'Data Entry'!BH1338</f>
        <v>0</v>
      </c>
      <c r="AZ1309" s="42">
        <f>'Data Entry'!BI1338</f>
        <v>0</v>
      </c>
      <c r="BA1309" s="42">
        <f>'Data Entry'!BJ1338</f>
        <v>0</v>
      </c>
      <c r="BB1309" s="42">
        <f>'Data Entry'!BK1338</f>
        <v>0</v>
      </c>
      <c r="BC1309" s="291">
        <f t="shared" si="330"/>
        <v>0</v>
      </c>
      <c r="BD1309" s="42">
        <f>'Data Entry'!BL1338</f>
        <v>0</v>
      </c>
      <c r="BE1309" s="42">
        <f>'Data Entry'!BM1338</f>
        <v>0</v>
      </c>
      <c r="BF1309" s="291">
        <f t="shared" si="331"/>
        <v>0</v>
      </c>
      <c r="BG1309" s="305">
        <f t="shared" si="332"/>
        <v>0</v>
      </c>
      <c r="BH1309" s="288" t="str">
        <f>IFERROR((BG1309*'Data Entry'!$F$18)/'Data Entry'!$E$18,"")</f>
        <v/>
      </c>
      <c r="BI1309" s="305">
        <f t="shared" si="333"/>
        <v>0</v>
      </c>
      <c r="BJ1309" s="288" t="str">
        <f t="shared" si="334"/>
        <v/>
      </c>
      <c r="BK1309" s="307" t="str">
        <f t="shared" si="335"/>
        <v/>
      </c>
    </row>
    <row r="1310" spans="1:63" ht="27" x14ac:dyDescent="0.2">
      <c r="A1310" s="119" t="str">
        <f>'Data Entry'!D1339</f>
        <v>Respondent 1306</v>
      </c>
      <c r="B1310" s="52">
        <f>'Data Entry'!AN1339</f>
        <v>0</v>
      </c>
      <c r="C1310" s="52" t="str">
        <f>'Data Entry'!BX1339</f>
        <v/>
      </c>
      <c r="D1310" s="42" t="str">
        <f>'Data Entry'!BU1339</f>
        <v>No disability</v>
      </c>
      <c r="E1310" s="42">
        <f>'Data Entry'!O1339</f>
        <v>0</v>
      </c>
      <c r="F1310" s="42">
        <f>'Data Entry'!P1339</f>
        <v>0</v>
      </c>
      <c r="G1310" s="42">
        <f>'Data Entry'!Q1339</f>
        <v>0</v>
      </c>
      <c r="H1310" s="291">
        <f t="shared" si="320"/>
        <v>0</v>
      </c>
      <c r="I1310" s="42">
        <f>'Data Entry'!R1339</f>
        <v>0</v>
      </c>
      <c r="J1310" s="42">
        <f>'Data Entry'!S1339</f>
        <v>0</v>
      </c>
      <c r="K1310" s="42">
        <f>'Data Entry'!T1339</f>
        <v>0</v>
      </c>
      <c r="L1310" s="42">
        <f>'Data Entry'!U1339</f>
        <v>0</v>
      </c>
      <c r="M1310" s="291">
        <f t="shared" si="324"/>
        <v>0</v>
      </c>
      <c r="N1310" s="42">
        <f>'Data Entry'!V1339</f>
        <v>0</v>
      </c>
      <c r="O1310" s="42">
        <f>'Data Entry'!W1339</f>
        <v>0</v>
      </c>
      <c r="P1310" s="291">
        <f t="shared" si="325"/>
        <v>0</v>
      </c>
      <c r="Q1310" s="42">
        <f>'Data Entry'!X1339</f>
        <v>0</v>
      </c>
      <c r="R1310" s="42">
        <f>'Data Entry'!Y1339</f>
        <v>0</v>
      </c>
      <c r="S1310" s="42">
        <f>'Data Entry'!Z1339</f>
        <v>0</v>
      </c>
      <c r="T1310" s="291">
        <f t="shared" si="321"/>
        <v>0</v>
      </c>
      <c r="U1310" s="42">
        <f>'Data Entry'!AA1339</f>
        <v>0</v>
      </c>
      <c r="V1310" s="42">
        <f>'Data Entry'!AB1339</f>
        <v>0</v>
      </c>
      <c r="W1310" s="42">
        <f>'Data Entry'!AC1339</f>
        <v>0</v>
      </c>
      <c r="X1310" s="42">
        <f>'Data Entry'!AD1339</f>
        <v>0</v>
      </c>
      <c r="Y1310" s="291">
        <f t="shared" si="326"/>
        <v>0</v>
      </c>
      <c r="Z1310" s="42">
        <f>'Data Entry'!AE1339</f>
        <v>0</v>
      </c>
      <c r="AA1310" s="42">
        <f>'Data Entry'!AF1339</f>
        <v>0</v>
      </c>
      <c r="AB1310" s="291">
        <f t="shared" si="327"/>
        <v>0</v>
      </c>
      <c r="AC1310" s="42">
        <f>'Data Entry'!AH1339</f>
        <v>0</v>
      </c>
      <c r="AD1310" s="42">
        <f>'Data Entry'!AI1339</f>
        <v>0</v>
      </c>
      <c r="AE1310" s="42">
        <f>'Data Entry'!AJ1339</f>
        <v>0</v>
      </c>
      <c r="AF1310" s="42">
        <f>'Data Entry'!AK1339</f>
        <v>0</v>
      </c>
      <c r="AG1310" s="42">
        <f>'Data Entry'!AL1339</f>
        <v>0</v>
      </c>
      <c r="AH1310" s="42">
        <f>'Data Entry'!AM1339</f>
        <v>0</v>
      </c>
      <c r="AI1310" s="42">
        <f>'Data Entry'!AV1339</f>
        <v>0</v>
      </c>
      <c r="AJ1310" s="42">
        <f>'Data Entry'!AW1339</f>
        <v>0</v>
      </c>
      <c r="AK1310" s="42">
        <f>'Data Entry'!AX1339</f>
        <v>0</v>
      </c>
      <c r="AL1310" s="291">
        <f t="shared" si="322"/>
        <v>0</v>
      </c>
      <c r="AM1310" s="42">
        <f>'Data Entry'!AY1339</f>
        <v>0</v>
      </c>
      <c r="AN1310" s="42">
        <f>'Data Entry'!AZ1339</f>
        <v>0</v>
      </c>
      <c r="AO1310" s="42">
        <f>'Data Entry'!BA1339</f>
        <v>0</v>
      </c>
      <c r="AP1310" s="42">
        <f>'Data Entry'!BB1339</f>
        <v>0</v>
      </c>
      <c r="AQ1310" s="291">
        <f t="shared" si="328"/>
        <v>0</v>
      </c>
      <c r="AR1310" s="42">
        <f>'Data Entry'!BC1339</f>
        <v>0</v>
      </c>
      <c r="AS1310" s="42">
        <f>'Data Entry'!BD1339</f>
        <v>0</v>
      </c>
      <c r="AT1310" s="291">
        <f t="shared" si="329"/>
        <v>0</v>
      </c>
      <c r="AU1310" s="42">
        <f>'Data Entry'!BE1339</f>
        <v>0</v>
      </c>
      <c r="AV1310" s="42">
        <f>'Data Entry'!BF1339</f>
        <v>0</v>
      </c>
      <c r="AW1310" s="42">
        <f>'Data Entry'!BG1339</f>
        <v>0</v>
      </c>
      <c r="AX1310" s="291">
        <f t="shared" si="323"/>
        <v>0</v>
      </c>
      <c r="AY1310" s="42">
        <f>'Data Entry'!BH1339</f>
        <v>0</v>
      </c>
      <c r="AZ1310" s="42">
        <f>'Data Entry'!BI1339</f>
        <v>0</v>
      </c>
      <c r="BA1310" s="42">
        <f>'Data Entry'!BJ1339</f>
        <v>0</v>
      </c>
      <c r="BB1310" s="42">
        <f>'Data Entry'!BK1339</f>
        <v>0</v>
      </c>
      <c r="BC1310" s="291">
        <f t="shared" si="330"/>
        <v>0</v>
      </c>
      <c r="BD1310" s="42">
        <f>'Data Entry'!BL1339</f>
        <v>0</v>
      </c>
      <c r="BE1310" s="42">
        <f>'Data Entry'!BM1339</f>
        <v>0</v>
      </c>
      <c r="BF1310" s="291">
        <f t="shared" si="331"/>
        <v>0</v>
      </c>
      <c r="BG1310" s="305">
        <f t="shared" si="332"/>
        <v>0</v>
      </c>
      <c r="BH1310" s="288" t="str">
        <f>IFERROR((BG1310*'Data Entry'!$F$18)/'Data Entry'!$E$18,"")</f>
        <v/>
      </c>
      <c r="BI1310" s="305">
        <f t="shared" si="333"/>
        <v>0</v>
      </c>
      <c r="BJ1310" s="288" t="str">
        <f t="shared" si="334"/>
        <v/>
      </c>
      <c r="BK1310" s="307" t="str">
        <f t="shared" si="335"/>
        <v/>
      </c>
    </row>
    <row r="1311" spans="1:63" ht="27" x14ac:dyDescent="0.2">
      <c r="A1311" s="119" t="str">
        <f>'Data Entry'!D1340</f>
        <v>Respondent 1307</v>
      </c>
      <c r="B1311" s="52">
        <f>'Data Entry'!AN1340</f>
        <v>0</v>
      </c>
      <c r="C1311" s="52" t="str">
        <f>'Data Entry'!BX1340</f>
        <v/>
      </c>
      <c r="D1311" s="42" t="str">
        <f>'Data Entry'!BU1340</f>
        <v>No disability</v>
      </c>
      <c r="E1311" s="42">
        <f>'Data Entry'!O1340</f>
        <v>0</v>
      </c>
      <c r="F1311" s="42">
        <f>'Data Entry'!P1340</f>
        <v>0</v>
      </c>
      <c r="G1311" s="42">
        <f>'Data Entry'!Q1340</f>
        <v>0</v>
      </c>
      <c r="H1311" s="291">
        <f t="shared" si="320"/>
        <v>0</v>
      </c>
      <c r="I1311" s="42">
        <f>'Data Entry'!R1340</f>
        <v>0</v>
      </c>
      <c r="J1311" s="42">
        <f>'Data Entry'!S1340</f>
        <v>0</v>
      </c>
      <c r="K1311" s="42">
        <f>'Data Entry'!T1340</f>
        <v>0</v>
      </c>
      <c r="L1311" s="42">
        <f>'Data Entry'!U1340</f>
        <v>0</v>
      </c>
      <c r="M1311" s="291">
        <f t="shared" si="324"/>
        <v>0</v>
      </c>
      <c r="N1311" s="42">
        <f>'Data Entry'!V1340</f>
        <v>0</v>
      </c>
      <c r="O1311" s="42">
        <f>'Data Entry'!W1340</f>
        <v>0</v>
      </c>
      <c r="P1311" s="291">
        <f t="shared" si="325"/>
        <v>0</v>
      </c>
      <c r="Q1311" s="42">
        <f>'Data Entry'!X1340</f>
        <v>0</v>
      </c>
      <c r="R1311" s="42">
        <f>'Data Entry'!Y1340</f>
        <v>0</v>
      </c>
      <c r="S1311" s="42">
        <f>'Data Entry'!Z1340</f>
        <v>0</v>
      </c>
      <c r="T1311" s="291">
        <f t="shared" si="321"/>
        <v>0</v>
      </c>
      <c r="U1311" s="42">
        <f>'Data Entry'!AA1340</f>
        <v>0</v>
      </c>
      <c r="V1311" s="42">
        <f>'Data Entry'!AB1340</f>
        <v>0</v>
      </c>
      <c r="W1311" s="42">
        <f>'Data Entry'!AC1340</f>
        <v>0</v>
      </c>
      <c r="X1311" s="42">
        <f>'Data Entry'!AD1340</f>
        <v>0</v>
      </c>
      <c r="Y1311" s="291">
        <f t="shared" si="326"/>
        <v>0</v>
      </c>
      <c r="Z1311" s="42">
        <f>'Data Entry'!AE1340</f>
        <v>0</v>
      </c>
      <c r="AA1311" s="42">
        <f>'Data Entry'!AF1340</f>
        <v>0</v>
      </c>
      <c r="AB1311" s="291">
        <f t="shared" si="327"/>
        <v>0</v>
      </c>
      <c r="AC1311" s="42">
        <f>'Data Entry'!AH1340</f>
        <v>0</v>
      </c>
      <c r="AD1311" s="42">
        <f>'Data Entry'!AI1340</f>
        <v>0</v>
      </c>
      <c r="AE1311" s="42">
        <f>'Data Entry'!AJ1340</f>
        <v>0</v>
      </c>
      <c r="AF1311" s="42">
        <f>'Data Entry'!AK1340</f>
        <v>0</v>
      </c>
      <c r="AG1311" s="42">
        <f>'Data Entry'!AL1340</f>
        <v>0</v>
      </c>
      <c r="AH1311" s="42">
        <f>'Data Entry'!AM1340</f>
        <v>0</v>
      </c>
      <c r="AI1311" s="42">
        <f>'Data Entry'!AV1340</f>
        <v>0</v>
      </c>
      <c r="AJ1311" s="42">
        <f>'Data Entry'!AW1340</f>
        <v>0</v>
      </c>
      <c r="AK1311" s="42">
        <f>'Data Entry'!AX1340</f>
        <v>0</v>
      </c>
      <c r="AL1311" s="291">
        <f t="shared" si="322"/>
        <v>0</v>
      </c>
      <c r="AM1311" s="42">
        <f>'Data Entry'!AY1340</f>
        <v>0</v>
      </c>
      <c r="AN1311" s="42">
        <f>'Data Entry'!AZ1340</f>
        <v>0</v>
      </c>
      <c r="AO1311" s="42">
        <f>'Data Entry'!BA1340</f>
        <v>0</v>
      </c>
      <c r="AP1311" s="42">
        <f>'Data Entry'!BB1340</f>
        <v>0</v>
      </c>
      <c r="AQ1311" s="291">
        <f t="shared" si="328"/>
        <v>0</v>
      </c>
      <c r="AR1311" s="42">
        <f>'Data Entry'!BC1340</f>
        <v>0</v>
      </c>
      <c r="AS1311" s="42">
        <f>'Data Entry'!BD1340</f>
        <v>0</v>
      </c>
      <c r="AT1311" s="291">
        <f t="shared" si="329"/>
        <v>0</v>
      </c>
      <c r="AU1311" s="42">
        <f>'Data Entry'!BE1340</f>
        <v>0</v>
      </c>
      <c r="AV1311" s="42">
        <f>'Data Entry'!BF1340</f>
        <v>0</v>
      </c>
      <c r="AW1311" s="42">
        <f>'Data Entry'!BG1340</f>
        <v>0</v>
      </c>
      <c r="AX1311" s="291">
        <f t="shared" si="323"/>
        <v>0</v>
      </c>
      <c r="AY1311" s="42">
        <f>'Data Entry'!BH1340</f>
        <v>0</v>
      </c>
      <c r="AZ1311" s="42">
        <f>'Data Entry'!BI1340</f>
        <v>0</v>
      </c>
      <c r="BA1311" s="42">
        <f>'Data Entry'!BJ1340</f>
        <v>0</v>
      </c>
      <c r="BB1311" s="42">
        <f>'Data Entry'!BK1340</f>
        <v>0</v>
      </c>
      <c r="BC1311" s="291">
        <f t="shared" si="330"/>
        <v>0</v>
      </c>
      <c r="BD1311" s="42">
        <f>'Data Entry'!BL1340</f>
        <v>0</v>
      </c>
      <c r="BE1311" s="42">
        <f>'Data Entry'!BM1340</f>
        <v>0</v>
      </c>
      <c r="BF1311" s="291">
        <f t="shared" si="331"/>
        <v>0</v>
      </c>
      <c r="BG1311" s="305">
        <f t="shared" si="332"/>
        <v>0</v>
      </c>
      <c r="BH1311" s="288" t="str">
        <f>IFERROR((BG1311*'Data Entry'!$F$18)/'Data Entry'!$E$18,"")</f>
        <v/>
      </c>
      <c r="BI1311" s="305">
        <f t="shared" si="333"/>
        <v>0</v>
      </c>
      <c r="BJ1311" s="288" t="str">
        <f t="shared" si="334"/>
        <v/>
      </c>
      <c r="BK1311" s="307" t="str">
        <f t="shared" si="335"/>
        <v/>
      </c>
    </row>
    <row r="1312" spans="1:63" ht="27" x14ac:dyDescent="0.2">
      <c r="A1312" s="119" t="str">
        <f>'Data Entry'!D1341</f>
        <v>Respondent 1308</v>
      </c>
      <c r="B1312" s="52">
        <f>'Data Entry'!AN1341</f>
        <v>0</v>
      </c>
      <c r="C1312" s="52" t="str">
        <f>'Data Entry'!BX1341</f>
        <v/>
      </c>
      <c r="D1312" s="42" t="str">
        <f>'Data Entry'!BU1341</f>
        <v>No disability</v>
      </c>
      <c r="E1312" s="42">
        <f>'Data Entry'!O1341</f>
        <v>0</v>
      </c>
      <c r="F1312" s="42">
        <f>'Data Entry'!P1341</f>
        <v>0</v>
      </c>
      <c r="G1312" s="42">
        <f>'Data Entry'!Q1341</f>
        <v>0</v>
      </c>
      <c r="H1312" s="291">
        <f t="shared" si="320"/>
        <v>0</v>
      </c>
      <c r="I1312" s="42">
        <f>'Data Entry'!R1341</f>
        <v>0</v>
      </c>
      <c r="J1312" s="42">
        <f>'Data Entry'!S1341</f>
        <v>0</v>
      </c>
      <c r="K1312" s="42">
        <f>'Data Entry'!T1341</f>
        <v>0</v>
      </c>
      <c r="L1312" s="42">
        <f>'Data Entry'!U1341</f>
        <v>0</v>
      </c>
      <c r="M1312" s="291">
        <f t="shared" si="324"/>
        <v>0</v>
      </c>
      <c r="N1312" s="42">
        <f>'Data Entry'!V1341</f>
        <v>0</v>
      </c>
      <c r="O1312" s="42">
        <f>'Data Entry'!W1341</f>
        <v>0</v>
      </c>
      <c r="P1312" s="291">
        <f t="shared" si="325"/>
        <v>0</v>
      </c>
      <c r="Q1312" s="42">
        <f>'Data Entry'!X1341</f>
        <v>0</v>
      </c>
      <c r="R1312" s="42">
        <f>'Data Entry'!Y1341</f>
        <v>0</v>
      </c>
      <c r="S1312" s="42">
        <f>'Data Entry'!Z1341</f>
        <v>0</v>
      </c>
      <c r="T1312" s="291">
        <f t="shared" si="321"/>
        <v>0</v>
      </c>
      <c r="U1312" s="42">
        <f>'Data Entry'!AA1341</f>
        <v>0</v>
      </c>
      <c r="V1312" s="42">
        <f>'Data Entry'!AB1341</f>
        <v>0</v>
      </c>
      <c r="W1312" s="42">
        <f>'Data Entry'!AC1341</f>
        <v>0</v>
      </c>
      <c r="X1312" s="42">
        <f>'Data Entry'!AD1341</f>
        <v>0</v>
      </c>
      <c r="Y1312" s="291">
        <f t="shared" si="326"/>
        <v>0</v>
      </c>
      <c r="Z1312" s="42">
        <f>'Data Entry'!AE1341</f>
        <v>0</v>
      </c>
      <c r="AA1312" s="42">
        <f>'Data Entry'!AF1341</f>
        <v>0</v>
      </c>
      <c r="AB1312" s="291">
        <f t="shared" si="327"/>
        <v>0</v>
      </c>
      <c r="AC1312" s="42">
        <f>'Data Entry'!AH1341</f>
        <v>0</v>
      </c>
      <c r="AD1312" s="42">
        <f>'Data Entry'!AI1341</f>
        <v>0</v>
      </c>
      <c r="AE1312" s="42">
        <f>'Data Entry'!AJ1341</f>
        <v>0</v>
      </c>
      <c r="AF1312" s="42">
        <f>'Data Entry'!AK1341</f>
        <v>0</v>
      </c>
      <c r="AG1312" s="42">
        <f>'Data Entry'!AL1341</f>
        <v>0</v>
      </c>
      <c r="AH1312" s="42">
        <f>'Data Entry'!AM1341</f>
        <v>0</v>
      </c>
      <c r="AI1312" s="42">
        <f>'Data Entry'!AV1341</f>
        <v>0</v>
      </c>
      <c r="AJ1312" s="42">
        <f>'Data Entry'!AW1341</f>
        <v>0</v>
      </c>
      <c r="AK1312" s="42">
        <f>'Data Entry'!AX1341</f>
        <v>0</v>
      </c>
      <c r="AL1312" s="291">
        <f t="shared" si="322"/>
        <v>0</v>
      </c>
      <c r="AM1312" s="42">
        <f>'Data Entry'!AY1341</f>
        <v>0</v>
      </c>
      <c r="AN1312" s="42">
        <f>'Data Entry'!AZ1341</f>
        <v>0</v>
      </c>
      <c r="AO1312" s="42">
        <f>'Data Entry'!BA1341</f>
        <v>0</v>
      </c>
      <c r="AP1312" s="42">
        <f>'Data Entry'!BB1341</f>
        <v>0</v>
      </c>
      <c r="AQ1312" s="291">
        <f t="shared" si="328"/>
        <v>0</v>
      </c>
      <c r="AR1312" s="42">
        <f>'Data Entry'!BC1341</f>
        <v>0</v>
      </c>
      <c r="AS1312" s="42">
        <f>'Data Entry'!BD1341</f>
        <v>0</v>
      </c>
      <c r="AT1312" s="291">
        <f t="shared" si="329"/>
        <v>0</v>
      </c>
      <c r="AU1312" s="42">
        <f>'Data Entry'!BE1341</f>
        <v>0</v>
      </c>
      <c r="AV1312" s="42">
        <f>'Data Entry'!BF1341</f>
        <v>0</v>
      </c>
      <c r="AW1312" s="42">
        <f>'Data Entry'!BG1341</f>
        <v>0</v>
      </c>
      <c r="AX1312" s="291">
        <f t="shared" si="323"/>
        <v>0</v>
      </c>
      <c r="AY1312" s="42">
        <f>'Data Entry'!BH1341</f>
        <v>0</v>
      </c>
      <c r="AZ1312" s="42">
        <f>'Data Entry'!BI1341</f>
        <v>0</v>
      </c>
      <c r="BA1312" s="42">
        <f>'Data Entry'!BJ1341</f>
        <v>0</v>
      </c>
      <c r="BB1312" s="42">
        <f>'Data Entry'!BK1341</f>
        <v>0</v>
      </c>
      <c r="BC1312" s="291">
        <f t="shared" si="330"/>
        <v>0</v>
      </c>
      <c r="BD1312" s="42">
        <f>'Data Entry'!BL1341</f>
        <v>0</v>
      </c>
      <c r="BE1312" s="42">
        <f>'Data Entry'!BM1341</f>
        <v>0</v>
      </c>
      <c r="BF1312" s="291">
        <f t="shared" si="331"/>
        <v>0</v>
      </c>
      <c r="BG1312" s="305">
        <f t="shared" si="332"/>
        <v>0</v>
      </c>
      <c r="BH1312" s="288" t="str">
        <f>IFERROR((BG1312*'Data Entry'!$F$18)/'Data Entry'!$E$18,"")</f>
        <v/>
      </c>
      <c r="BI1312" s="305">
        <f t="shared" si="333"/>
        <v>0</v>
      </c>
      <c r="BJ1312" s="288" t="str">
        <f t="shared" si="334"/>
        <v/>
      </c>
      <c r="BK1312" s="307" t="str">
        <f t="shared" si="335"/>
        <v/>
      </c>
    </row>
    <row r="1313" spans="1:63" ht="27" x14ac:dyDescent="0.2">
      <c r="A1313" s="119" t="str">
        <f>'Data Entry'!D1342</f>
        <v>Respondent 1309</v>
      </c>
      <c r="B1313" s="52">
        <f>'Data Entry'!AN1342</f>
        <v>0</v>
      </c>
      <c r="C1313" s="52" t="str">
        <f>'Data Entry'!BX1342</f>
        <v/>
      </c>
      <c r="D1313" s="42" t="str">
        <f>'Data Entry'!BU1342</f>
        <v>No disability</v>
      </c>
      <c r="E1313" s="42">
        <f>'Data Entry'!O1342</f>
        <v>0</v>
      </c>
      <c r="F1313" s="42">
        <f>'Data Entry'!P1342</f>
        <v>0</v>
      </c>
      <c r="G1313" s="42">
        <f>'Data Entry'!Q1342</f>
        <v>0</v>
      </c>
      <c r="H1313" s="291">
        <f t="shared" si="320"/>
        <v>0</v>
      </c>
      <c r="I1313" s="42">
        <f>'Data Entry'!R1342</f>
        <v>0</v>
      </c>
      <c r="J1313" s="42">
        <f>'Data Entry'!S1342</f>
        <v>0</v>
      </c>
      <c r="K1313" s="42">
        <f>'Data Entry'!T1342</f>
        <v>0</v>
      </c>
      <c r="L1313" s="42">
        <f>'Data Entry'!U1342</f>
        <v>0</v>
      </c>
      <c r="M1313" s="291">
        <f t="shared" si="324"/>
        <v>0</v>
      </c>
      <c r="N1313" s="42">
        <f>'Data Entry'!V1342</f>
        <v>0</v>
      </c>
      <c r="O1313" s="42">
        <f>'Data Entry'!W1342</f>
        <v>0</v>
      </c>
      <c r="P1313" s="291">
        <f t="shared" si="325"/>
        <v>0</v>
      </c>
      <c r="Q1313" s="42">
        <f>'Data Entry'!X1342</f>
        <v>0</v>
      </c>
      <c r="R1313" s="42">
        <f>'Data Entry'!Y1342</f>
        <v>0</v>
      </c>
      <c r="S1313" s="42">
        <f>'Data Entry'!Z1342</f>
        <v>0</v>
      </c>
      <c r="T1313" s="291">
        <f t="shared" si="321"/>
        <v>0</v>
      </c>
      <c r="U1313" s="42">
        <f>'Data Entry'!AA1342</f>
        <v>0</v>
      </c>
      <c r="V1313" s="42">
        <f>'Data Entry'!AB1342</f>
        <v>0</v>
      </c>
      <c r="W1313" s="42">
        <f>'Data Entry'!AC1342</f>
        <v>0</v>
      </c>
      <c r="X1313" s="42">
        <f>'Data Entry'!AD1342</f>
        <v>0</v>
      </c>
      <c r="Y1313" s="291">
        <f t="shared" si="326"/>
        <v>0</v>
      </c>
      <c r="Z1313" s="42">
        <f>'Data Entry'!AE1342</f>
        <v>0</v>
      </c>
      <c r="AA1313" s="42">
        <f>'Data Entry'!AF1342</f>
        <v>0</v>
      </c>
      <c r="AB1313" s="291">
        <f t="shared" si="327"/>
        <v>0</v>
      </c>
      <c r="AC1313" s="42">
        <f>'Data Entry'!AH1342</f>
        <v>0</v>
      </c>
      <c r="AD1313" s="42">
        <f>'Data Entry'!AI1342</f>
        <v>0</v>
      </c>
      <c r="AE1313" s="42">
        <f>'Data Entry'!AJ1342</f>
        <v>0</v>
      </c>
      <c r="AF1313" s="42">
        <f>'Data Entry'!AK1342</f>
        <v>0</v>
      </c>
      <c r="AG1313" s="42">
        <f>'Data Entry'!AL1342</f>
        <v>0</v>
      </c>
      <c r="AH1313" s="42">
        <f>'Data Entry'!AM1342</f>
        <v>0</v>
      </c>
      <c r="AI1313" s="42">
        <f>'Data Entry'!AV1342</f>
        <v>0</v>
      </c>
      <c r="AJ1313" s="42">
        <f>'Data Entry'!AW1342</f>
        <v>0</v>
      </c>
      <c r="AK1313" s="42">
        <f>'Data Entry'!AX1342</f>
        <v>0</v>
      </c>
      <c r="AL1313" s="291">
        <f t="shared" si="322"/>
        <v>0</v>
      </c>
      <c r="AM1313" s="42">
        <f>'Data Entry'!AY1342</f>
        <v>0</v>
      </c>
      <c r="AN1313" s="42">
        <f>'Data Entry'!AZ1342</f>
        <v>0</v>
      </c>
      <c r="AO1313" s="42">
        <f>'Data Entry'!BA1342</f>
        <v>0</v>
      </c>
      <c r="AP1313" s="42">
        <f>'Data Entry'!BB1342</f>
        <v>0</v>
      </c>
      <c r="AQ1313" s="291">
        <f t="shared" si="328"/>
        <v>0</v>
      </c>
      <c r="AR1313" s="42">
        <f>'Data Entry'!BC1342</f>
        <v>0</v>
      </c>
      <c r="AS1313" s="42">
        <f>'Data Entry'!BD1342</f>
        <v>0</v>
      </c>
      <c r="AT1313" s="291">
        <f t="shared" si="329"/>
        <v>0</v>
      </c>
      <c r="AU1313" s="42">
        <f>'Data Entry'!BE1342</f>
        <v>0</v>
      </c>
      <c r="AV1313" s="42">
        <f>'Data Entry'!BF1342</f>
        <v>0</v>
      </c>
      <c r="AW1313" s="42">
        <f>'Data Entry'!BG1342</f>
        <v>0</v>
      </c>
      <c r="AX1313" s="291">
        <f t="shared" si="323"/>
        <v>0</v>
      </c>
      <c r="AY1313" s="42">
        <f>'Data Entry'!BH1342</f>
        <v>0</v>
      </c>
      <c r="AZ1313" s="42">
        <f>'Data Entry'!BI1342</f>
        <v>0</v>
      </c>
      <c r="BA1313" s="42">
        <f>'Data Entry'!BJ1342</f>
        <v>0</v>
      </c>
      <c r="BB1313" s="42">
        <f>'Data Entry'!BK1342</f>
        <v>0</v>
      </c>
      <c r="BC1313" s="291">
        <f t="shared" si="330"/>
        <v>0</v>
      </c>
      <c r="BD1313" s="42">
        <f>'Data Entry'!BL1342</f>
        <v>0</v>
      </c>
      <c r="BE1313" s="42">
        <f>'Data Entry'!BM1342</f>
        <v>0</v>
      </c>
      <c r="BF1313" s="291">
        <f t="shared" si="331"/>
        <v>0</v>
      </c>
      <c r="BG1313" s="305">
        <f t="shared" si="332"/>
        <v>0</v>
      </c>
      <c r="BH1313" s="288" t="str">
        <f>IFERROR((BG1313*'Data Entry'!$F$18)/'Data Entry'!$E$18,"")</f>
        <v/>
      </c>
      <c r="BI1313" s="305">
        <f t="shared" si="333"/>
        <v>0</v>
      </c>
      <c r="BJ1313" s="288" t="str">
        <f t="shared" si="334"/>
        <v/>
      </c>
      <c r="BK1313" s="307" t="str">
        <f t="shared" si="335"/>
        <v/>
      </c>
    </row>
    <row r="1314" spans="1:63" ht="27" x14ac:dyDescent="0.2">
      <c r="A1314" s="119" t="str">
        <f>'Data Entry'!D1343</f>
        <v>Respondent 1310</v>
      </c>
      <c r="B1314" s="52">
        <f>'Data Entry'!AN1343</f>
        <v>0</v>
      </c>
      <c r="C1314" s="52" t="str">
        <f>'Data Entry'!BX1343</f>
        <v/>
      </c>
      <c r="D1314" s="42" t="str">
        <f>'Data Entry'!BU1343</f>
        <v>No disability</v>
      </c>
      <c r="E1314" s="42">
        <f>'Data Entry'!O1343</f>
        <v>0</v>
      </c>
      <c r="F1314" s="42">
        <f>'Data Entry'!P1343</f>
        <v>0</v>
      </c>
      <c r="G1314" s="42">
        <f>'Data Entry'!Q1343</f>
        <v>0</v>
      </c>
      <c r="H1314" s="291">
        <f t="shared" si="320"/>
        <v>0</v>
      </c>
      <c r="I1314" s="42">
        <f>'Data Entry'!R1343</f>
        <v>0</v>
      </c>
      <c r="J1314" s="42">
        <f>'Data Entry'!S1343</f>
        <v>0</v>
      </c>
      <c r="K1314" s="42">
        <f>'Data Entry'!T1343</f>
        <v>0</v>
      </c>
      <c r="L1314" s="42">
        <f>'Data Entry'!U1343</f>
        <v>0</v>
      </c>
      <c r="M1314" s="291">
        <f t="shared" si="324"/>
        <v>0</v>
      </c>
      <c r="N1314" s="42">
        <f>'Data Entry'!V1343</f>
        <v>0</v>
      </c>
      <c r="O1314" s="42">
        <f>'Data Entry'!W1343</f>
        <v>0</v>
      </c>
      <c r="P1314" s="291">
        <f t="shared" si="325"/>
        <v>0</v>
      </c>
      <c r="Q1314" s="42">
        <f>'Data Entry'!X1343</f>
        <v>0</v>
      </c>
      <c r="R1314" s="42">
        <f>'Data Entry'!Y1343</f>
        <v>0</v>
      </c>
      <c r="S1314" s="42">
        <f>'Data Entry'!Z1343</f>
        <v>0</v>
      </c>
      <c r="T1314" s="291">
        <f t="shared" si="321"/>
        <v>0</v>
      </c>
      <c r="U1314" s="42">
        <f>'Data Entry'!AA1343</f>
        <v>0</v>
      </c>
      <c r="V1314" s="42">
        <f>'Data Entry'!AB1343</f>
        <v>0</v>
      </c>
      <c r="W1314" s="42">
        <f>'Data Entry'!AC1343</f>
        <v>0</v>
      </c>
      <c r="X1314" s="42">
        <f>'Data Entry'!AD1343</f>
        <v>0</v>
      </c>
      <c r="Y1314" s="291">
        <f t="shared" si="326"/>
        <v>0</v>
      </c>
      <c r="Z1314" s="42">
        <f>'Data Entry'!AE1343</f>
        <v>0</v>
      </c>
      <c r="AA1314" s="42">
        <f>'Data Entry'!AF1343</f>
        <v>0</v>
      </c>
      <c r="AB1314" s="291">
        <f t="shared" si="327"/>
        <v>0</v>
      </c>
      <c r="AC1314" s="42">
        <f>'Data Entry'!AH1343</f>
        <v>0</v>
      </c>
      <c r="AD1314" s="42">
        <f>'Data Entry'!AI1343</f>
        <v>0</v>
      </c>
      <c r="AE1314" s="42">
        <f>'Data Entry'!AJ1343</f>
        <v>0</v>
      </c>
      <c r="AF1314" s="42">
        <f>'Data Entry'!AK1343</f>
        <v>0</v>
      </c>
      <c r="AG1314" s="42">
        <f>'Data Entry'!AL1343</f>
        <v>0</v>
      </c>
      <c r="AH1314" s="42">
        <f>'Data Entry'!AM1343</f>
        <v>0</v>
      </c>
      <c r="AI1314" s="42">
        <f>'Data Entry'!AV1343</f>
        <v>0</v>
      </c>
      <c r="AJ1314" s="42">
        <f>'Data Entry'!AW1343</f>
        <v>0</v>
      </c>
      <c r="AK1314" s="42">
        <f>'Data Entry'!AX1343</f>
        <v>0</v>
      </c>
      <c r="AL1314" s="291">
        <f t="shared" si="322"/>
        <v>0</v>
      </c>
      <c r="AM1314" s="42">
        <f>'Data Entry'!AY1343</f>
        <v>0</v>
      </c>
      <c r="AN1314" s="42">
        <f>'Data Entry'!AZ1343</f>
        <v>0</v>
      </c>
      <c r="AO1314" s="42">
        <f>'Data Entry'!BA1343</f>
        <v>0</v>
      </c>
      <c r="AP1314" s="42">
        <f>'Data Entry'!BB1343</f>
        <v>0</v>
      </c>
      <c r="AQ1314" s="291">
        <f t="shared" si="328"/>
        <v>0</v>
      </c>
      <c r="AR1314" s="42">
        <f>'Data Entry'!BC1343</f>
        <v>0</v>
      </c>
      <c r="AS1314" s="42">
        <f>'Data Entry'!BD1343</f>
        <v>0</v>
      </c>
      <c r="AT1314" s="291">
        <f t="shared" si="329"/>
        <v>0</v>
      </c>
      <c r="AU1314" s="42">
        <f>'Data Entry'!BE1343</f>
        <v>0</v>
      </c>
      <c r="AV1314" s="42">
        <f>'Data Entry'!BF1343</f>
        <v>0</v>
      </c>
      <c r="AW1314" s="42">
        <f>'Data Entry'!BG1343</f>
        <v>0</v>
      </c>
      <c r="AX1314" s="291">
        <f t="shared" si="323"/>
        <v>0</v>
      </c>
      <c r="AY1314" s="42">
        <f>'Data Entry'!BH1343</f>
        <v>0</v>
      </c>
      <c r="AZ1314" s="42">
        <f>'Data Entry'!BI1343</f>
        <v>0</v>
      </c>
      <c r="BA1314" s="42">
        <f>'Data Entry'!BJ1343</f>
        <v>0</v>
      </c>
      <c r="BB1314" s="42">
        <f>'Data Entry'!BK1343</f>
        <v>0</v>
      </c>
      <c r="BC1314" s="291">
        <f t="shared" si="330"/>
        <v>0</v>
      </c>
      <c r="BD1314" s="42">
        <f>'Data Entry'!BL1343</f>
        <v>0</v>
      </c>
      <c r="BE1314" s="42">
        <f>'Data Entry'!BM1343</f>
        <v>0</v>
      </c>
      <c r="BF1314" s="291">
        <f t="shared" si="331"/>
        <v>0</v>
      </c>
      <c r="BG1314" s="305">
        <f t="shared" si="332"/>
        <v>0</v>
      </c>
      <c r="BH1314" s="288" t="str">
        <f>IFERROR((BG1314*'Data Entry'!$F$18)/'Data Entry'!$E$18,"")</f>
        <v/>
      </c>
      <c r="BI1314" s="305">
        <f t="shared" si="333"/>
        <v>0</v>
      </c>
      <c r="BJ1314" s="288" t="str">
        <f t="shared" si="334"/>
        <v/>
      </c>
      <c r="BK1314" s="307" t="str">
        <f t="shared" si="335"/>
        <v/>
      </c>
    </row>
    <row r="1315" spans="1:63" ht="27" x14ac:dyDescent="0.2">
      <c r="A1315" s="119" t="str">
        <f>'Data Entry'!D1344</f>
        <v>Respondent 1311</v>
      </c>
      <c r="B1315" s="52">
        <f>'Data Entry'!AN1344</f>
        <v>0</v>
      </c>
      <c r="C1315" s="52" t="str">
        <f>'Data Entry'!BX1344</f>
        <v/>
      </c>
      <c r="D1315" s="42" t="str">
        <f>'Data Entry'!BU1344</f>
        <v>No disability</v>
      </c>
      <c r="E1315" s="42">
        <f>'Data Entry'!O1344</f>
        <v>0</v>
      </c>
      <c r="F1315" s="42">
        <f>'Data Entry'!P1344</f>
        <v>0</v>
      </c>
      <c r="G1315" s="42">
        <f>'Data Entry'!Q1344</f>
        <v>0</v>
      </c>
      <c r="H1315" s="291">
        <f t="shared" si="320"/>
        <v>0</v>
      </c>
      <c r="I1315" s="42">
        <f>'Data Entry'!R1344</f>
        <v>0</v>
      </c>
      <c r="J1315" s="42">
        <f>'Data Entry'!S1344</f>
        <v>0</v>
      </c>
      <c r="K1315" s="42">
        <f>'Data Entry'!T1344</f>
        <v>0</v>
      </c>
      <c r="L1315" s="42">
        <f>'Data Entry'!U1344</f>
        <v>0</v>
      </c>
      <c r="M1315" s="291">
        <f t="shared" si="324"/>
        <v>0</v>
      </c>
      <c r="N1315" s="42">
        <f>'Data Entry'!V1344</f>
        <v>0</v>
      </c>
      <c r="O1315" s="42">
        <f>'Data Entry'!W1344</f>
        <v>0</v>
      </c>
      <c r="P1315" s="291">
        <f t="shared" si="325"/>
        <v>0</v>
      </c>
      <c r="Q1315" s="42">
        <f>'Data Entry'!X1344</f>
        <v>0</v>
      </c>
      <c r="R1315" s="42">
        <f>'Data Entry'!Y1344</f>
        <v>0</v>
      </c>
      <c r="S1315" s="42">
        <f>'Data Entry'!Z1344</f>
        <v>0</v>
      </c>
      <c r="T1315" s="291">
        <f t="shared" si="321"/>
        <v>0</v>
      </c>
      <c r="U1315" s="42">
        <f>'Data Entry'!AA1344</f>
        <v>0</v>
      </c>
      <c r="V1315" s="42">
        <f>'Data Entry'!AB1344</f>
        <v>0</v>
      </c>
      <c r="W1315" s="42">
        <f>'Data Entry'!AC1344</f>
        <v>0</v>
      </c>
      <c r="X1315" s="42">
        <f>'Data Entry'!AD1344</f>
        <v>0</v>
      </c>
      <c r="Y1315" s="291">
        <f t="shared" si="326"/>
        <v>0</v>
      </c>
      <c r="Z1315" s="42">
        <f>'Data Entry'!AE1344</f>
        <v>0</v>
      </c>
      <c r="AA1315" s="42">
        <f>'Data Entry'!AF1344</f>
        <v>0</v>
      </c>
      <c r="AB1315" s="291">
        <f t="shared" si="327"/>
        <v>0</v>
      </c>
      <c r="AC1315" s="42">
        <f>'Data Entry'!AH1344</f>
        <v>0</v>
      </c>
      <c r="AD1315" s="42">
        <f>'Data Entry'!AI1344</f>
        <v>0</v>
      </c>
      <c r="AE1315" s="42">
        <f>'Data Entry'!AJ1344</f>
        <v>0</v>
      </c>
      <c r="AF1315" s="42">
        <f>'Data Entry'!AK1344</f>
        <v>0</v>
      </c>
      <c r="AG1315" s="42">
        <f>'Data Entry'!AL1344</f>
        <v>0</v>
      </c>
      <c r="AH1315" s="42">
        <f>'Data Entry'!AM1344</f>
        <v>0</v>
      </c>
      <c r="AI1315" s="42">
        <f>'Data Entry'!AV1344</f>
        <v>0</v>
      </c>
      <c r="AJ1315" s="42">
        <f>'Data Entry'!AW1344</f>
        <v>0</v>
      </c>
      <c r="AK1315" s="42">
        <f>'Data Entry'!AX1344</f>
        <v>0</v>
      </c>
      <c r="AL1315" s="291">
        <f t="shared" si="322"/>
        <v>0</v>
      </c>
      <c r="AM1315" s="42">
        <f>'Data Entry'!AY1344</f>
        <v>0</v>
      </c>
      <c r="AN1315" s="42">
        <f>'Data Entry'!AZ1344</f>
        <v>0</v>
      </c>
      <c r="AO1315" s="42">
        <f>'Data Entry'!BA1344</f>
        <v>0</v>
      </c>
      <c r="AP1315" s="42">
        <f>'Data Entry'!BB1344</f>
        <v>0</v>
      </c>
      <c r="AQ1315" s="291">
        <f t="shared" si="328"/>
        <v>0</v>
      </c>
      <c r="AR1315" s="42">
        <f>'Data Entry'!BC1344</f>
        <v>0</v>
      </c>
      <c r="AS1315" s="42">
        <f>'Data Entry'!BD1344</f>
        <v>0</v>
      </c>
      <c r="AT1315" s="291">
        <f t="shared" si="329"/>
        <v>0</v>
      </c>
      <c r="AU1315" s="42">
        <f>'Data Entry'!BE1344</f>
        <v>0</v>
      </c>
      <c r="AV1315" s="42">
        <f>'Data Entry'!BF1344</f>
        <v>0</v>
      </c>
      <c r="AW1315" s="42">
        <f>'Data Entry'!BG1344</f>
        <v>0</v>
      </c>
      <c r="AX1315" s="291">
        <f t="shared" si="323"/>
        <v>0</v>
      </c>
      <c r="AY1315" s="42">
        <f>'Data Entry'!BH1344</f>
        <v>0</v>
      </c>
      <c r="AZ1315" s="42">
        <f>'Data Entry'!BI1344</f>
        <v>0</v>
      </c>
      <c r="BA1315" s="42">
        <f>'Data Entry'!BJ1344</f>
        <v>0</v>
      </c>
      <c r="BB1315" s="42">
        <f>'Data Entry'!BK1344</f>
        <v>0</v>
      </c>
      <c r="BC1315" s="291">
        <f t="shared" si="330"/>
        <v>0</v>
      </c>
      <c r="BD1315" s="42">
        <f>'Data Entry'!BL1344</f>
        <v>0</v>
      </c>
      <c r="BE1315" s="42">
        <f>'Data Entry'!BM1344</f>
        <v>0</v>
      </c>
      <c r="BF1315" s="291">
        <f t="shared" si="331"/>
        <v>0</v>
      </c>
      <c r="BG1315" s="305">
        <f t="shared" si="332"/>
        <v>0</v>
      </c>
      <c r="BH1315" s="288" t="str">
        <f>IFERROR((BG1315*'Data Entry'!$F$18)/'Data Entry'!$E$18,"")</f>
        <v/>
      </c>
      <c r="BI1315" s="305">
        <f t="shared" si="333"/>
        <v>0</v>
      </c>
      <c r="BJ1315" s="288" t="str">
        <f t="shared" si="334"/>
        <v/>
      </c>
      <c r="BK1315" s="307" t="str">
        <f t="shared" si="335"/>
        <v/>
      </c>
    </row>
    <row r="1316" spans="1:63" ht="27" x14ac:dyDescent="0.2">
      <c r="A1316" s="119" t="str">
        <f>'Data Entry'!D1345</f>
        <v>Respondent 1312</v>
      </c>
      <c r="B1316" s="52">
        <f>'Data Entry'!AN1345</f>
        <v>0</v>
      </c>
      <c r="C1316" s="52" t="str">
        <f>'Data Entry'!BX1345</f>
        <v/>
      </c>
      <c r="D1316" s="42" t="str">
        <f>'Data Entry'!BU1345</f>
        <v>No disability</v>
      </c>
      <c r="E1316" s="42">
        <f>'Data Entry'!O1345</f>
        <v>0</v>
      </c>
      <c r="F1316" s="42">
        <f>'Data Entry'!P1345</f>
        <v>0</v>
      </c>
      <c r="G1316" s="42">
        <f>'Data Entry'!Q1345</f>
        <v>0</v>
      </c>
      <c r="H1316" s="291">
        <f t="shared" si="320"/>
        <v>0</v>
      </c>
      <c r="I1316" s="42">
        <f>'Data Entry'!R1345</f>
        <v>0</v>
      </c>
      <c r="J1316" s="42">
        <f>'Data Entry'!S1345</f>
        <v>0</v>
      </c>
      <c r="K1316" s="42">
        <f>'Data Entry'!T1345</f>
        <v>0</v>
      </c>
      <c r="L1316" s="42">
        <f>'Data Entry'!U1345</f>
        <v>0</v>
      </c>
      <c r="M1316" s="291">
        <f t="shared" si="324"/>
        <v>0</v>
      </c>
      <c r="N1316" s="42">
        <f>'Data Entry'!V1345</f>
        <v>0</v>
      </c>
      <c r="O1316" s="42">
        <f>'Data Entry'!W1345</f>
        <v>0</v>
      </c>
      <c r="P1316" s="291">
        <f t="shared" si="325"/>
        <v>0</v>
      </c>
      <c r="Q1316" s="42">
        <f>'Data Entry'!X1345</f>
        <v>0</v>
      </c>
      <c r="R1316" s="42">
        <f>'Data Entry'!Y1345</f>
        <v>0</v>
      </c>
      <c r="S1316" s="42">
        <f>'Data Entry'!Z1345</f>
        <v>0</v>
      </c>
      <c r="T1316" s="291">
        <f t="shared" si="321"/>
        <v>0</v>
      </c>
      <c r="U1316" s="42">
        <f>'Data Entry'!AA1345</f>
        <v>0</v>
      </c>
      <c r="V1316" s="42">
        <f>'Data Entry'!AB1345</f>
        <v>0</v>
      </c>
      <c r="W1316" s="42">
        <f>'Data Entry'!AC1345</f>
        <v>0</v>
      </c>
      <c r="X1316" s="42">
        <f>'Data Entry'!AD1345</f>
        <v>0</v>
      </c>
      <c r="Y1316" s="291">
        <f t="shared" si="326"/>
        <v>0</v>
      </c>
      <c r="Z1316" s="42">
        <f>'Data Entry'!AE1345</f>
        <v>0</v>
      </c>
      <c r="AA1316" s="42">
        <f>'Data Entry'!AF1345</f>
        <v>0</v>
      </c>
      <c r="AB1316" s="291">
        <f t="shared" si="327"/>
        <v>0</v>
      </c>
      <c r="AC1316" s="42">
        <f>'Data Entry'!AH1345</f>
        <v>0</v>
      </c>
      <c r="AD1316" s="42">
        <f>'Data Entry'!AI1345</f>
        <v>0</v>
      </c>
      <c r="AE1316" s="42">
        <f>'Data Entry'!AJ1345</f>
        <v>0</v>
      </c>
      <c r="AF1316" s="42">
        <f>'Data Entry'!AK1345</f>
        <v>0</v>
      </c>
      <c r="AG1316" s="42">
        <f>'Data Entry'!AL1345</f>
        <v>0</v>
      </c>
      <c r="AH1316" s="42">
        <f>'Data Entry'!AM1345</f>
        <v>0</v>
      </c>
      <c r="AI1316" s="42">
        <f>'Data Entry'!AV1345</f>
        <v>0</v>
      </c>
      <c r="AJ1316" s="42">
        <f>'Data Entry'!AW1345</f>
        <v>0</v>
      </c>
      <c r="AK1316" s="42">
        <f>'Data Entry'!AX1345</f>
        <v>0</v>
      </c>
      <c r="AL1316" s="291">
        <f t="shared" si="322"/>
        <v>0</v>
      </c>
      <c r="AM1316" s="42">
        <f>'Data Entry'!AY1345</f>
        <v>0</v>
      </c>
      <c r="AN1316" s="42">
        <f>'Data Entry'!AZ1345</f>
        <v>0</v>
      </c>
      <c r="AO1316" s="42">
        <f>'Data Entry'!BA1345</f>
        <v>0</v>
      </c>
      <c r="AP1316" s="42">
        <f>'Data Entry'!BB1345</f>
        <v>0</v>
      </c>
      <c r="AQ1316" s="291">
        <f t="shared" si="328"/>
        <v>0</v>
      </c>
      <c r="AR1316" s="42">
        <f>'Data Entry'!BC1345</f>
        <v>0</v>
      </c>
      <c r="AS1316" s="42">
        <f>'Data Entry'!BD1345</f>
        <v>0</v>
      </c>
      <c r="AT1316" s="291">
        <f t="shared" si="329"/>
        <v>0</v>
      </c>
      <c r="AU1316" s="42">
        <f>'Data Entry'!BE1345</f>
        <v>0</v>
      </c>
      <c r="AV1316" s="42">
        <f>'Data Entry'!BF1345</f>
        <v>0</v>
      </c>
      <c r="AW1316" s="42">
        <f>'Data Entry'!BG1345</f>
        <v>0</v>
      </c>
      <c r="AX1316" s="291">
        <f t="shared" si="323"/>
        <v>0</v>
      </c>
      <c r="AY1316" s="42">
        <f>'Data Entry'!BH1345</f>
        <v>0</v>
      </c>
      <c r="AZ1316" s="42">
        <f>'Data Entry'!BI1345</f>
        <v>0</v>
      </c>
      <c r="BA1316" s="42">
        <f>'Data Entry'!BJ1345</f>
        <v>0</v>
      </c>
      <c r="BB1316" s="42">
        <f>'Data Entry'!BK1345</f>
        <v>0</v>
      </c>
      <c r="BC1316" s="291">
        <f t="shared" si="330"/>
        <v>0</v>
      </c>
      <c r="BD1316" s="42">
        <f>'Data Entry'!BL1345</f>
        <v>0</v>
      </c>
      <c r="BE1316" s="42">
        <f>'Data Entry'!BM1345</f>
        <v>0</v>
      </c>
      <c r="BF1316" s="291">
        <f t="shared" si="331"/>
        <v>0</v>
      </c>
      <c r="BG1316" s="305">
        <f t="shared" si="332"/>
        <v>0</v>
      </c>
      <c r="BH1316" s="288" t="str">
        <f>IFERROR((BG1316*'Data Entry'!$F$18)/'Data Entry'!$E$18,"")</f>
        <v/>
      </c>
      <c r="BI1316" s="305">
        <f t="shared" si="333"/>
        <v>0</v>
      </c>
      <c r="BJ1316" s="288" t="str">
        <f t="shared" si="334"/>
        <v/>
      </c>
      <c r="BK1316" s="307" t="str">
        <f t="shared" si="335"/>
        <v/>
      </c>
    </row>
    <row r="1317" spans="1:63" ht="27" x14ac:dyDescent="0.2">
      <c r="A1317" s="119" t="str">
        <f>'Data Entry'!D1346</f>
        <v>Respondent 1313</v>
      </c>
      <c r="B1317" s="52">
        <f>'Data Entry'!AN1346</f>
        <v>0</v>
      </c>
      <c r="C1317" s="52" t="str">
        <f>'Data Entry'!BX1346</f>
        <v/>
      </c>
      <c r="D1317" s="42" t="str">
        <f>'Data Entry'!BU1346</f>
        <v>No disability</v>
      </c>
      <c r="E1317" s="42">
        <f>'Data Entry'!O1346</f>
        <v>0</v>
      </c>
      <c r="F1317" s="42">
        <f>'Data Entry'!P1346</f>
        <v>0</v>
      </c>
      <c r="G1317" s="42">
        <f>'Data Entry'!Q1346</f>
        <v>0</v>
      </c>
      <c r="H1317" s="291">
        <f t="shared" si="320"/>
        <v>0</v>
      </c>
      <c r="I1317" s="42">
        <f>'Data Entry'!R1346</f>
        <v>0</v>
      </c>
      <c r="J1317" s="42">
        <f>'Data Entry'!S1346</f>
        <v>0</v>
      </c>
      <c r="K1317" s="42">
        <f>'Data Entry'!T1346</f>
        <v>0</v>
      </c>
      <c r="L1317" s="42">
        <f>'Data Entry'!U1346</f>
        <v>0</v>
      </c>
      <c r="M1317" s="291">
        <f t="shared" si="324"/>
        <v>0</v>
      </c>
      <c r="N1317" s="42">
        <f>'Data Entry'!V1346</f>
        <v>0</v>
      </c>
      <c r="O1317" s="42">
        <f>'Data Entry'!W1346</f>
        <v>0</v>
      </c>
      <c r="P1317" s="291">
        <f t="shared" si="325"/>
        <v>0</v>
      </c>
      <c r="Q1317" s="42">
        <f>'Data Entry'!X1346</f>
        <v>0</v>
      </c>
      <c r="R1317" s="42">
        <f>'Data Entry'!Y1346</f>
        <v>0</v>
      </c>
      <c r="S1317" s="42">
        <f>'Data Entry'!Z1346</f>
        <v>0</v>
      </c>
      <c r="T1317" s="291">
        <f t="shared" si="321"/>
        <v>0</v>
      </c>
      <c r="U1317" s="42">
        <f>'Data Entry'!AA1346</f>
        <v>0</v>
      </c>
      <c r="V1317" s="42">
        <f>'Data Entry'!AB1346</f>
        <v>0</v>
      </c>
      <c r="W1317" s="42">
        <f>'Data Entry'!AC1346</f>
        <v>0</v>
      </c>
      <c r="X1317" s="42">
        <f>'Data Entry'!AD1346</f>
        <v>0</v>
      </c>
      <c r="Y1317" s="291">
        <f t="shared" si="326"/>
        <v>0</v>
      </c>
      <c r="Z1317" s="42">
        <f>'Data Entry'!AE1346</f>
        <v>0</v>
      </c>
      <c r="AA1317" s="42">
        <f>'Data Entry'!AF1346</f>
        <v>0</v>
      </c>
      <c r="AB1317" s="291">
        <f t="shared" si="327"/>
        <v>0</v>
      </c>
      <c r="AC1317" s="42">
        <f>'Data Entry'!AH1346</f>
        <v>0</v>
      </c>
      <c r="AD1317" s="42">
        <f>'Data Entry'!AI1346</f>
        <v>0</v>
      </c>
      <c r="AE1317" s="42">
        <f>'Data Entry'!AJ1346</f>
        <v>0</v>
      </c>
      <c r="AF1317" s="42">
        <f>'Data Entry'!AK1346</f>
        <v>0</v>
      </c>
      <c r="AG1317" s="42">
        <f>'Data Entry'!AL1346</f>
        <v>0</v>
      </c>
      <c r="AH1317" s="42">
        <f>'Data Entry'!AM1346</f>
        <v>0</v>
      </c>
      <c r="AI1317" s="42">
        <f>'Data Entry'!AV1346</f>
        <v>0</v>
      </c>
      <c r="AJ1317" s="42">
        <f>'Data Entry'!AW1346</f>
        <v>0</v>
      </c>
      <c r="AK1317" s="42">
        <f>'Data Entry'!AX1346</f>
        <v>0</v>
      </c>
      <c r="AL1317" s="291">
        <f t="shared" si="322"/>
        <v>0</v>
      </c>
      <c r="AM1317" s="42">
        <f>'Data Entry'!AY1346</f>
        <v>0</v>
      </c>
      <c r="AN1317" s="42">
        <f>'Data Entry'!AZ1346</f>
        <v>0</v>
      </c>
      <c r="AO1317" s="42">
        <f>'Data Entry'!BA1346</f>
        <v>0</v>
      </c>
      <c r="AP1317" s="42">
        <f>'Data Entry'!BB1346</f>
        <v>0</v>
      </c>
      <c r="AQ1317" s="291">
        <f t="shared" si="328"/>
        <v>0</v>
      </c>
      <c r="AR1317" s="42">
        <f>'Data Entry'!BC1346</f>
        <v>0</v>
      </c>
      <c r="AS1317" s="42">
        <f>'Data Entry'!BD1346</f>
        <v>0</v>
      </c>
      <c r="AT1317" s="291">
        <f t="shared" si="329"/>
        <v>0</v>
      </c>
      <c r="AU1317" s="42">
        <f>'Data Entry'!BE1346</f>
        <v>0</v>
      </c>
      <c r="AV1317" s="42">
        <f>'Data Entry'!BF1346</f>
        <v>0</v>
      </c>
      <c r="AW1317" s="42">
        <f>'Data Entry'!BG1346</f>
        <v>0</v>
      </c>
      <c r="AX1317" s="291">
        <f t="shared" si="323"/>
        <v>0</v>
      </c>
      <c r="AY1317" s="42">
        <f>'Data Entry'!BH1346</f>
        <v>0</v>
      </c>
      <c r="AZ1317" s="42">
        <f>'Data Entry'!BI1346</f>
        <v>0</v>
      </c>
      <c r="BA1317" s="42">
        <f>'Data Entry'!BJ1346</f>
        <v>0</v>
      </c>
      <c r="BB1317" s="42">
        <f>'Data Entry'!BK1346</f>
        <v>0</v>
      </c>
      <c r="BC1317" s="291">
        <f t="shared" si="330"/>
        <v>0</v>
      </c>
      <c r="BD1317" s="42">
        <f>'Data Entry'!BL1346</f>
        <v>0</v>
      </c>
      <c r="BE1317" s="42">
        <f>'Data Entry'!BM1346</f>
        <v>0</v>
      </c>
      <c r="BF1317" s="291">
        <f t="shared" si="331"/>
        <v>0</v>
      </c>
      <c r="BG1317" s="305">
        <f t="shared" si="332"/>
        <v>0</v>
      </c>
      <c r="BH1317" s="288" t="str">
        <f>IFERROR((BG1317*'Data Entry'!$F$18)/'Data Entry'!$E$18,"")</f>
        <v/>
      </c>
      <c r="BI1317" s="305">
        <f t="shared" si="333"/>
        <v>0</v>
      </c>
      <c r="BJ1317" s="288" t="str">
        <f t="shared" si="334"/>
        <v/>
      </c>
      <c r="BK1317" s="307" t="str">
        <f t="shared" si="335"/>
        <v/>
      </c>
    </row>
    <row r="1318" spans="1:63" ht="27" x14ac:dyDescent="0.2">
      <c r="A1318" s="119" t="str">
        <f>'Data Entry'!D1347</f>
        <v>Respondent 1314</v>
      </c>
      <c r="B1318" s="52">
        <f>'Data Entry'!AN1347</f>
        <v>0</v>
      </c>
      <c r="C1318" s="52" t="str">
        <f>'Data Entry'!BX1347</f>
        <v/>
      </c>
      <c r="D1318" s="42" t="str">
        <f>'Data Entry'!BU1347</f>
        <v>No disability</v>
      </c>
      <c r="E1318" s="42">
        <f>'Data Entry'!O1347</f>
        <v>0</v>
      </c>
      <c r="F1318" s="42">
        <f>'Data Entry'!P1347</f>
        <v>0</v>
      </c>
      <c r="G1318" s="42">
        <f>'Data Entry'!Q1347</f>
        <v>0</v>
      </c>
      <c r="H1318" s="291">
        <f t="shared" si="320"/>
        <v>0</v>
      </c>
      <c r="I1318" s="42">
        <f>'Data Entry'!R1347</f>
        <v>0</v>
      </c>
      <c r="J1318" s="42">
        <f>'Data Entry'!S1347</f>
        <v>0</v>
      </c>
      <c r="K1318" s="42">
        <f>'Data Entry'!T1347</f>
        <v>0</v>
      </c>
      <c r="L1318" s="42">
        <f>'Data Entry'!U1347</f>
        <v>0</v>
      </c>
      <c r="M1318" s="291">
        <f t="shared" si="324"/>
        <v>0</v>
      </c>
      <c r="N1318" s="42">
        <f>'Data Entry'!V1347</f>
        <v>0</v>
      </c>
      <c r="O1318" s="42">
        <f>'Data Entry'!W1347</f>
        <v>0</v>
      </c>
      <c r="P1318" s="291">
        <f t="shared" si="325"/>
        <v>0</v>
      </c>
      <c r="Q1318" s="42">
        <f>'Data Entry'!X1347</f>
        <v>0</v>
      </c>
      <c r="R1318" s="42">
        <f>'Data Entry'!Y1347</f>
        <v>0</v>
      </c>
      <c r="S1318" s="42">
        <f>'Data Entry'!Z1347</f>
        <v>0</v>
      </c>
      <c r="T1318" s="291">
        <f t="shared" si="321"/>
        <v>0</v>
      </c>
      <c r="U1318" s="42">
        <f>'Data Entry'!AA1347</f>
        <v>0</v>
      </c>
      <c r="V1318" s="42">
        <f>'Data Entry'!AB1347</f>
        <v>0</v>
      </c>
      <c r="W1318" s="42">
        <f>'Data Entry'!AC1347</f>
        <v>0</v>
      </c>
      <c r="X1318" s="42">
        <f>'Data Entry'!AD1347</f>
        <v>0</v>
      </c>
      <c r="Y1318" s="291">
        <f t="shared" si="326"/>
        <v>0</v>
      </c>
      <c r="Z1318" s="42">
        <f>'Data Entry'!AE1347</f>
        <v>0</v>
      </c>
      <c r="AA1318" s="42">
        <f>'Data Entry'!AF1347</f>
        <v>0</v>
      </c>
      <c r="AB1318" s="291">
        <f t="shared" si="327"/>
        <v>0</v>
      </c>
      <c r="AC1318" s="42">
        <f>'Data Entry'!AH1347</f>
        <v>0</v>
      </c>
      <c r="AD1318" s="42">
        <f>'Data Entry'!AI1347</f>
        <v>0</v>
      </c>
      <c r="AE1318" s="42">
        <f>'Data Entry'!AJ1347</f>
        <v>0</v>
      </c>
      <c r="AF1318" s="42">
        <f>'Data Entry'!AK1347</f>
        <v>0</v>
      </c>
      <c r="AG1318" s="42">
        <f>'Data Entry'!AL1347</f>
        <v>0</v>
      </c>
      <c r="AH1318" s="42">
        <f>'Data Entry'!AM1347</f>
        <v>0</v>
      </c>
      <c r="AI1318" s="42">
        <f>'Data Entry'!AV1347</f>
        <v>0</v>
      </c>
      <c r="AJ1318" s="42">
        <f>'Data Entry'!AW1347</f>
        <v>0</v>
      </c>
      <c r="AK1318" s="42">
        <f>'Data Entry'!AX1347</f>
        <v>0</v>
      </c>
      <c r="AL1318" s="291">
        <f t="shared" si="322"/>
        <v>0</v>
      </c>
      <c r="AM1318" s="42">
        <f>'Data Entry'!AY1347</f>
        <v>0</v>
      </c>
      <c r="AN1318" s="42">
        <f>'Data Entry'!AZ1347</f>
        <v>0</v>
      </c>
      <c r="AO1318" s="42">
        <f>'Data Entry'!BA1347</f>
        <v>0</v>
      </c>
      <c r="AP1318" s="42">
        <f>'Data Entry'!BB1347</f>
        <v>0</v>
      </c>
      <c r="AQ1318" s="291">
        <f t="shared" si="328"/>
        <v>0</v>
      </c>
      <c r="AR1318" s="42">
        <f>'Data Entry'!BC1347</f>
        <v>0</v>
      </c>
      <c r="AS1318" s="42">
        <f>'Data Entry'!BD1347</f>
        <v>0</v>
      </c>
      <c r="AT1318" s="291">
        <f t="shared" si="329"/>
        <v>0</v>
      </c>
      <c r="AU1318" s="42">
        <f>'Data Entry'!BE1347</f>
        <v>0</v>
      </c>
      <c r="AV1318" s="42">
        <f>'Data Entry'!BF1347</f>
        <v>0</v>
      </c>
      <c r="AW1318" s="42">
        <f>'Data Entry'!BG1347</f>
        <v>0</v>
      </c>
      <c r="AX1318" s="291">
        <f t="shared" si="323"/>
        <v>0</v>
      </c>
      <c r="AY1318" s="42">
        <f>'Data Entry'!BH1347</f>
        <v>0</v>
      </c>
      <c r="AZ1318" s="42">
        <f>'Data Entry'!BI1347</f>
        <v>0</v>
      </c>
      <c r="BA1318" s="42">
        <f>'Data Entry'!BJ1347</f>
        <v>0</v>
      </c>
      <c r="BB1318" s="42">
        <f>'Data Entry'!BK1347</f>
        <v>0</v>
      </c>
      <c r="BC1318" s="291">
        <f t="shared" si="330"/>
        <v>0</v>
      </c>
      <c r="BD1318" s="42">
        <f>'Data Entry'!BL1347</f>
        <v>0</v>
      </c>
      <c r="BE1318" s="42">
        <f>'Data Entry'!BM1347</f>
        <v>0</v>
      </c>
      <c r="BF1318" s="291">
        <f t="shared" si="331"/>
        <v>0</v>
      </c>
      <c r="BG1318" s="305">
        <f t="shared" si="332"/>
        <v>0</v>
      </c>
      <c r="BH1318" s="288" t="str">
        <f>IFERROR((BG1318*'Data Entry'!$F$18)/'Data Entry'!$E$18,"")</f>
        <v/>
      </c>
      <c r="BI1318" s="305">
        <f t="shared" si="333"/>
        <v>0</v>
      </c>
      <c r="BJ1318" s="288" t="str">
        <f t="shared" si="334"/>
        <v/>
      </c>
      <c r="BK1318" s="307" t="str">
        <f t="shared" si="335"/>
        <v/>
      </c>
    </row>
    <row r="1319" spans="1:63" ht="27" x14ac:dyDescent="0.2">
      <c r="A1319" s="119" t="str">
        <f>'Data Entry'!D1348</f>
        <v>Respondent 1315</v>
      </c>
      <c r="B1319" s="52">
        <f>'Data Entry'!AN1348</f>
        <v>0</v>
      </c>
      <c r="C1319" s="52" t="str">
        <f>'Data Entry'!BX1348</f>
        <v/>
      </c>
      <c r="D1319" s="42" t="str">
        <f>'Data Entry'!BU1348</f>
        <v>No disability</v>
      </c>
      <c r="E1319" s="42">
        <f>'Data Entry'!O1348</f>
        <v>0</v>
      </c>
      <c r="F1319" s="42">
        <f>'Data Entry'!P1348</f>
        <v>0</v>
      </c>
      <c r="G1319" s="42">
        <f>'Data Entry'!Q1348</f>
        <v>0</v>
      </c>
      <c r="H1319" s="291">
        <f t="shared" si="320"/>
        <v>0</v>
      </c>
      <c r="I1319" s="42">
        <f>'Data Entry'!R1348</f>
        <v>0</v>
      </c>
      <c r="J1319" s="42">
        <f>'Data Entry'!S1348</f>
        <v>0</v>
      </c>
      <c r="K1319" s="42">
        <f>'Data Entry'!T1348</f>
        <v>0</v>
      </c>
      <c r="L1319" s="42">
        <f>'Data Entry'!U1348</f>
        <v>0</v>
      </c>
      <c r="M1319" s="291">
        <f t="shared" si="324"/>
        <v>0</v>
      </c>
      <c r="N1319" s="42">
        <f>'Data Entry'!V1348</f>
        <v>0</v>
      </c>
      <c r="O1319" s="42">
        <f>'Data Entry'!W1348</f>
        <v>0</v>
      </c>
      <c r="P1319" s="291">
        <f t="shared" si="325"/>
        <v>0</v>
      </c>
      <c r="Q1319" s="42">
        <f>'Data Entry'!X1348</f>
        <v>0</v>
      </c>
      <c r="R1319" s="42">
        <f>'Data Entry'!Y1348</f>
        <v>0</v>
      </c>
      <c r="S1319" s="42">
        <f>'Data Entry'!Z1348</f>
        <v>0</v>
      </c>
      <c r="T1319" s="291">
        <f t="shared" si="321"/>
        <v>0</v>
      </c>
      <c r="U1319" s="42">
        <f>'Data Entry'!AA1348</f>
        <v>0</v>
      </c>
      <c r="V1319" s="42">
        <f>'Data Entry'!AB1348</f>
        <v>0</v>
      </c>
      <c r="W1319" s="42">
        <f>'Data Entry'!AC1348</f>
        <v>0</v>
      </c>
      <c r="X1319" s="42">
        <f>'Data Entry'!AD1348</f>
        <v>0</v>
      </c>
      <c r="Y1319" s="291">
        <f t="shared" si="326"/>
        <v>0</v>
      </c>
      <c r="Z1319" s="42">
        <f>'Data Entry'!AE1348</f>
        <v>0</v>
      </c>
      <c r="AA1319" s="42">
        <f>'Data Entry'!AF1348</f>
        <v>0</v>
      </c>
      <c r="AB1319" s="291">
        <f t="shared" si="327"/>
        <v>0</v>
      </c>
      <c r="AC1319" s="42">
        <f>'Data Entry'!AH1348</f>
        <v>0</v>
      </c>
      <c r="AD1319" s="42">
        <f>'Data Entry'!AI1348</f>
        <v>0</v>
      </c>
      <c r="AE1319" s="42">
        <f>'Data Entry'!AJ1348</f>
        <v>0</v>
      </c>
      <c r="AF1319" s="42">
        <f>'Data Entry'!AK1348</f>
        <v>0</v>
      </c>
      <c r="AG1319" s="42">
        <f>'Data Entry'!AL1348</f>
        <v>0</v>
      </c>
      <c r="AH1319" s="42">
        <f>'Data Entry'!AM1348</f>
        <v>0</v>
      </c>
      <c r="AI1319" s="42">
        <f>'Data Entry'!AV1348</f>
        <v>0</v>
      </c>
      <c r="AJ1319" s="42">
        <f>'Data Entry'!AW1348</f>
        <v>0</v>
      </c>
      <c r="AK1319" s="42">
        <f>'Data Entry'!AX1348</f>
        <v>0</v>
      </c>
      <c r="AL1319" s="291">
        <f t="shared" si="322"/>
        <v>0</v>
      </c>
      <c r="AM1319" s="42">
        <f>'Data Entry'!AY1348</f>
        <v>0</v>
      </c>
      <c r="AN1319" s="42">
        <f>'Data Entry'!AZ1348</f>
        <v>0</v>
      </c>
      <c r="AO1319" s="42">
        <f>'Data Entry'!BA1348</f>
        <v>0</v>
      </c>
      <c r="AP1319" s="42">
        <f>'Data Entry'!BB1348</f>
        <v>0</v>
      </c>
      <c r="AQ1319" s="291">
        <f t="shared" si="328"/>
        <v>0</v>
      </c>
      <c r="AR1319" s="42">
        <f>'Data Entry'!BC1348</f>
        <v>0</v>
      </c>
      <c r="AS1319" s="42">
        <f>'Data Entry'!BD1348</f>
        <v>0</v>
      </c>
      <c r="AT1319" s="291">
        <f t="shared" si="329"/>
        <v>0</v>
      </c>
      <c r="AU1319" s="42">
        <f>'Data Entry'!BE1348</f>
        <v>0</v>
      </c>
      <c r="AV1319" s="42">
        <f>'Data Entry'!BF1348</f>
        <v>0</v>
      </c>
      <c r="AW1319" s="42">
        <f>'Data Entry'!BG1348</f>
        <v>0</v>
      </c>
      <c r="AX1319" s="291">
        <f t="shared" si="323"/>
        <v>0</v>
      </c>
      <c r="AY1319" s="42">
        <f>'Data Entry'!BH1348</f>
        <v>0</v>
      </c>
      <c r="AZ1319" s="42">
        <f>'Data Entry'!BI1348</f>
        <v>0</v>
      </c>
      <c r="BA1319" s="42">
        <f>'Data Entry'!BJ1348</f>
        <v>0</v>
      </c>
      <c r="BB1319" s="42">
        <f>'Data Entry'!BK1348</f>
        <v>0</v>
      </c>
      <c r="BC1319" s="291">
        <f t="shared" si="330"/>
        <v>0</v>
      </c>
      <c r="BD1319" s="42">
        <f>'Data Entry'!BL1348</f>
        <v>0</v>
      </c>
      <c r="BE1319" s="42">
        <f>'Data Entry'!BM1348</f>
        <v>0</v>
      </c>
      <c r="BF1319" s="291">
        <f t="shared" si="331"/>
        <v>0</v>
      </c>
      <c r="BG1319" s="305">
        <f t="shared" si="332"/>
        <v>0</v>
      </c>
      <c r="BH1319" s="288" t="str">
        <f>IFERROR((BG1319*'Data Entry'!$F$18)/'Data Entry'!$E$18,"")</f>
        <v/>
      </c>
      <c r="BI1319" s="305">
        <f t="shared" si="333"/>
        <v>0</v>
      </c>
      <c r="BJ1319" s="288" t="str">
        <f t="shared" si="334"/>
        <v/>
      </c>
      <c r="BK1319" s="307" t="str">
        <f t="shared" si="335"/>
        <v/>
      </c>
    </row>
    <row r="1320" spans="1:63" ht="27" x14ac:dyDescent="0.2">
      <c r="A1320" s="119" t="str">
        <f>'Data Entry'!D1349</f>
        <v>Respondent 1316</v>
      </c>
      <c r="B1320" s="52">
        <f>'Data Entry'!AN1349</f>
        <v>0</v>
      </c>
      <c r="C1320" s="52" t="str">
        <f>'Data Entry'!BX1349</f>
        <v/>
      </c>
      <c r="D1320" s="42" t="str">
        <f>'Data Entry'!BU1349</f>
        <v>No disability</v>
      </c>
      <c r="E1320" s="42">
        <f>'Data Entry'!O1349</f>
        <v>0</v>
      </c>
      <c r="F1320" s="42">
        <f>'Data Entry'!P1349</f>
        <v>0</v>
      </c>
      <c r="G1320" s="42">
        <f>'Data Entry'!Q1349</f>
        <v>0</v>
      </c>
      <c r="H1320" s="291">
        <f t="shared" si="320"/>
        <v>0</v>
      </c>
      <c r="I1320" s="42">
        <f>'Data Entry'!R1349</f>
        <v>0</v>
      </c>
      <c r="J1320" s="42">
        <f>'Data Entry'!S1349</f>
        <v>0</v>
      </c>
      <c r="K1320" s="42">
        <f>'Data Entry'!T1349</f>
        <v>0</v>
      </c>
      <c r="L1320" s="42">
        <f>'Data Entry'!U1349</f>
        <v>0</v>
      </c>
      <c r="M1320" s="291">
        <f t="shared" si="324"/>
        <v>0</v>
      </c>
      <c r="N1320" s="42">
        <f>'Data Entry'!V1349</f>
        <v>0</v>
      </c>
      <c r="O1320" s="42">
        <f>'Data Entry'!W1349</f>
        <v>0</v>
      </c>
      <c r="P1320" s="291">
        <f t="shared" si="325"/>
        <v>0</v>
      </c>
      <c r="Q1320" s="42">
        <f>'Data Entry'!X1349</f>
        <v>0</v>
      </c>
      <c r="R1320" s="42">
        <f>'Data Entry'!Y1349</f>
        <v>0</v>
      </c>
      <c r="S1320" s="42">
        <f>'Data Entry'!Z1349</f>
        <v>0</v>
      </c>
      <c r="T1320" s="291">
        <f t="shared" si="321"/>
        <v>0</v>
      </c>
      <c r="U1320" s="42">
        <f>'Data Entry'!AA1349</f>
        <v>0</v>
      </c>
      <c r="V1320" s="42">
        <f>'Data Entry'!AB1349</f>
        <v>0</v>
      </c>
      <c r="W1320" s="42">
        <f>'Data Entry'!AC1349</f>
        <v>0</v>
      </c>
      <c r="X1320" s="42">
        <f>'Data Entry'!AD1349</f>
        <v>0</v>
      </c>
      <c r="Y1320" s="291">
        <f t="shared" si="326"/>
        <v>0</v>
      </c>
      <c r="Z1320" s="42">
        <f>'Data Entry'!AE1349</f>
        <v>0</v>
      </c>
      <c r="AA1320" s="42">
        <f>'Data Entry'!AF1349</f>
        <v>0</v>
      </c>
      <c r="AB1320" s="291">
        <f t="shared" si="327"/>
        <v>0</v>
      </c>
      <c r="AC1320" s="42">
        <f>'Data Entry'!AH1349</f>
        <v>0</v>
      </c>
      <c r="AD1320" s="42">
        <f>'Data Entry'!AI1349</f>
        <v>0</v>
      </c>
      <c r="AE1320" s="42">
        <f>'Data Entry'!AJ1349</f>
        <v>0</v>
      </c>
      <c r="AF1320" s="42">
        <f>'Data Entry'!AK1349</f>
        <v>0</v>
      </c>
      <c r="AG1320" s="42">
        <f>'Data Entry'!AL1349</f>
        <v>0</v>
      </c>
      <c r="AH1320" s="42">
        <f>'Data Entry'!AM1349</f>
        <v>0</v>
      </c>
      <c r="AI1320" s="42">
        <f>'Data Entry'!AV1349</f>
        <v>0</v>
      </c>
      <c r="AJ1320" s="42">
        <f>'Data Entry'!AW1349</f>
        <v>0</v>
      </c>
      <c r="AK1320" s="42">
        <f>'Data Entry'!AX1349</f>
        <v>0</v>
      </c>
      <c r="AL1320" s="291">
        <f t="shared" si="322"/>
        <v>0</v>
      </c>
      <c r="AM1320" s="42">
        <f>'Data Entry'!AY1349</f>
        <v>0</v>
      </c>
      <c r="AN1320" s="42">
        <f>'Data Entry'!AZ1349</f>
        <v>0</v>
      </c>
      <c r="AO1320" s="42">
        <f>'Data Entry'!BA1349</f>
        <v>0</v>
      </c>
      <c r="AP1320" s="42">
        <f>'Data Entry'!BB1349</f>
        <v>0</v>
      </c>
      <c r="AQ1320" s="291">
        <f t="shared" si="328"/>
        <v>0</v>
      </c>
      <c r="AR1320" s="42">
        <f>'Data Entry'!BC1349</f>
        <v>0</v>
      </c>
      <c r="AS1320" s="42">
        <f>'Data Entry'!BD1349</f>
        <v>0</v>
      </c>
      <c r="AT1320" s="291">
        <f t="shared" si="329"/>
        <v>0</v>
      </c>
      <c r="AU1320" s="42">
        <f>'Data Entry'!BE1349</f>
        <v>0</v>
      </c>
      <c r="AV1320" s="42">
        <f>'Data Entry'!BF1349</f>
        <v>0</v>
      </c>
      <c r="AW1320" s="42">
        <f>'Data Entry'!BG1349</f>
        <v>0</v>
      </c>
      <c r="AX1320" s="291">
        <f t="shared" si="323"/>
        <v>0</v>
      </c>
      <c r="AY1320" s="42">
        <f>'Data Entry'!BH1349</f>
        <v>0</v>
      </c>
      <c r="AZ1320" s="42">
        <f>'Data Entry'!BI1349</f>
        <v>0</v>
      </c>
      <c r="BA1320" s="42">
        <f>'Data Entry'!BJ1349</f>
        <v>0</v>
      </c>
      <c r="BB1320" s="42">
        <f>'Data Entry'!BK1349</f>
        <v>0</v>
      </c>
      <c r="BC1320" s="291">
        <f t="shared" si="330"/>
        <v>0</v>
      </c>
      <c r="BD1320" s="42">
        <f>'Data Entry'!BL1349</f>
        <v>0</v>
      </c>
      <c r="BE1320" s="42">
        <f>'Data Entry'!BM1349</f>
        <v>0</v>
      </c>
      <c r="BF1320" s="291">
        <f t="shared" si="331"/>
        <v>0</v>
      </c>
      <c r="BG1320" s="305">
        <f t="shared" si="332"/>
        <v>0</v>
      </c>
      <c r="BH1320" s="288" t="str">
        <f>IFERROR((BG1320*'Data Entry'!$F$18)/'Data Entry'!$E$18,"")</f>
        <v/>
      </c>
      <c r="BI1320" s="305">
        <f t="shared" si="333"/>
        <v>0</v>
      </c>
      <c r="BJ1320" s="288" t="str">
        <f t="shared" si="334"/>
        <v/>
      </c>
      <c r="BK1320" s="307" t="str">
        <f t="shared" si="335"/>
        <v/>
      </c>
    </row>
    <row r="1321" spans="1:63" ht="27" x14ac:dyDescent="0.2">
      <c r="A1321" s="119" t="str">
        <f>'Data Entry'!D1350</f>
        <v>Respondent 1317</v>
      </c>
      <c r="B1321" s="52">
        <f>'Data Entry'!AN1350</f>
        <v>0</v>
      </c>
      <c r="C1321" s="52" t="str">
        <f>'Data Entry'!BX1350</f>
        <v/>
      </c>
      <c r="D1321" s="42" t="str">
        <f>'Data Entry'!BU1350</f>
        <v>No disability</v>
      </c>
      <c r="E1321" s="42">
        <f>'Data Entry'!O1350</f>
        <v>0</v>
      </c>
      <c r="F1321" s="42">
        <f>'Data Entry'!P1350</f>
        <v>0</v>
      </c>
      <c r="G1321" s="42">
        <f>'Data Entry'!Q1350</f>
        <v>0</v>
      </c>
      <c r="H1321" s="291">
        <f t="shared" si="320"/>
        <v>0</v>
      </c>
      <c r="I1321" s="42">
        <f>'Data Entry'!R1350</f>
        <v>0</v>
      </c>
      <c r="J1321" s="42">
        <f>'Data Entry'!S1350</f>
        <v>0</v>
      </c>
      <c r="K1321" s="42">
        <f>'Data Entry'!T1350</f>
        <v>0</v>
      </c>
      <c r="L1321" s="42">
        <f>'Data Entry'!U1350</f>
        <v>0</v>
      </c>
      <c r="M1321" s="291">
        <f t="shared" si="324"/>
        <v>0</v>
      </c>
      <c r="N1321" s="42">
        <f>'Data Entry'!V1350</f>
        <v>0</v>
      </c>
      <c r="O1321" s="42">
        <f>'Data Entry'!W1350</f>
        <v>0</v>
      </c>
      <c r="P1321" s="291">
        <f t="shared" si="325"/>
        <v>0</v>
      </c>
      <c r="Q1321" s="42">
        <f>'Data Entry'!X1350</f>
        <v>0</v>
      </c>
      <c r="R1321" s="42">
        <f>'Data Entry'!Y1350</f>
        <v>0</v>
      </c>
      <c r="S1321" s="42">
        <f>'Data Entry'!Z1350</f>
        <v>0</v>
      </c>
      <c r="T1321" s="291">
        <f t="shared" si="321"/>
        <v>0</v>
      </c>
      <c r="U1321" s="42">
        <f>'Data Entry'!AA1350</f>
        <v>0</v>
      </c>
      <c r="V1321" s="42">
        <f>'Data Entry'!AB1350</f>
        <v>0</v>
      </c>
      <c r="W1321" s="42">
        <f>'Data Entry'!AC1350</f>
        <v>0</v>
      </c>
      <c r="X1321" s="42">
        <f>'Data Entry'!AD1350</f>
        <v>0</v>
      </c>
      <c r="Y1321" s="291">
        <f t="shared" si="326"/>
        <v>0</v>
      </c>
      <c r="Z1321" s="42">
        <f>'Data Entry'!AE1350</f>
        <v>0</v>
      </c>
      <c r="AA1321" s="42">
        <f>'Data Entry'!AF1350</f>
        <v>0</v>
      </c>
      <c r="AB1321" s="291">
        <f t="shared" si="327"/>
        <v>0</v>
      </c>
      <c r="AC1321" s="42">
        <f>'Data Entry'!AH1350</f>
        <v>0</v>
      </c>
      <c r="AD1321" s="42">
        <f>'Data Entry'!AI1350</f>
        <v>0</v>
      </c>
      <c r="AE1321" s="42">
        <f>'Data Entry'!AJ1350</f>
        <v>0</v>
      </c>
      <c r="AF1321" s="42">
        <f>'Data Entry'!AK1350</f>
        <v>0</v>
      </c>
      <c r="AG1321" s="42">
        <f>'Data Entry'!AL1350</f>
        <v>0</v>
      </c>
      <c r="AH1321" s="42">
        <f>'Data Entry'!AM1350</f>
        <v>0</v>
      </c>
      <c r="AI1321" s="42">
        <f>'Data Entry'!AV1350</f>
        <v>0</v>
      </c>
      <c r="AJ1321" s="42">
        <f>'Data Entry'!AW1350</f>
        <v>0</v>
      </c>
      <c r="AK1321" s="42">
        <f>'Data Entry'!AX1350</f>
        <v>0</v>
      </c>
      <c r="AL1321" s="291">
        <f t="shared" si="322"/>
        <v>0</v>
      </c>
      <c r="AM1321" s="42">
        <f>'Data Entry'!AY1350</f>
        <v>0</v>
      </c>
      <c r="AN1321" s="42">
        <f>'Data Entry'!AZ1350</f>
        <v>0</v>
      </c>
      <c r="AO1321" s="42">
        <f>'Data Entry'!BA1350</f>
        <v>0</v>
      </c>
      <c r="AP1321" s="42">
        <f>'Data Entry'!BB1350</f>
        <v>0</v>
      </c>
      <c r="AQ1321" s="291">
        <f t="shared" si="328"/>
        <v>0</v>
      </c>
      <c r="AR1321" s="42">
        <f>'Data Entry'!BC1350</f>
        <v>0</v>
      </c>
      <c r="AS1321" s="42">
        <f>'Data Entry'!BD1350</f>
        <v>0</v>
      </c>
      <c r="AT1321" s="291">
        <f t="shared" si="329"/>
        <v>0</v>
      </c>
      <c r="AU1321" s="42">
        <f>'Data Entry'!BE1350</f>
        <v>0</v>
      </c>
      <c r="AV1321" s="42">
        <f>'Data Entry'!BF1350</f>
        <v>0</v>
      </c>
      <c r="AW1321" s="42">
        <f>'Data Entry'!BG1350</f>
        <v>0</v>
      </c>
      <c r="AX1321" s="291">
        <f t="shared" si="323"/>
        <v>0</v>
      </c>
      <c r="AY1321" s="42">
        <f>'Data Entry'!BH1350</f>
        <v>0</v>
      </c>
      <c r="AZ1321" s="42">
        <f>'Data Entry'!BI1350</f>
        <v>0</v>
      </c>
      <c r="BA1321" s="42">
        <f>'Data Entry'!BJ1350</f>
        <v>0</v>
      </c>
      <c r="BB1321" s="42">
        <f>'Data Entry'!BK1350</f>
        <v>0</v>
      </c>
      <c r="BC1321" s="291">
        <f t="shared" si="330"/>
        <v>0</v>
      </c>
      <c r="BD1321" s="42">
        <f>'Data Entry'!BL1350</f>
        <v>0</v>
      </c>
      <c r="BE1321" s="42">
        <f>'Data Entry'!BM1350</f>
        <v>0</v>
      </c>
      <c r="BF1321" s="291">
        <f t="shared" si="331"/>
        <v>0</v>
      </c>
      <c r="BG1321" s="305">
        <f t="shared" si="332"/>
        <v>0</v>
      </c>
      <c r="BH1321" s="288" t="str">
        <f>IFERROR((BG1321*'Data Entry'!$F$18)/'Data Entry'!$E$18,"")</f>
        <v/>
      </c>
      <c r="BI1321" s="305">
        <f t="shared" si="333"/>
        <v>0</v>
      </c>
      <c r="BJ1321" s="288" t="str">
        <f t="shared" si="334"/>
        <v/>
      </c>
      <c r="BK1321" s="307" t="str">
        <f t="shared" si="335"/>
        <v/>
      </c>
    </row>
    <row r="1322" spans="1:63" ht="27" x14ac:dyDescent="0.2">
      <c r="A1322" s="119" t="str">
        <f>'Data Entry'!D1351</f>
        <v>Respondent 1318</v>
      </c>
      <c r="B1322" s="52">
        <f>'Data Entry'!AN1351</f>
        <v>0</v>
      </c>
      <c r="C1322" s="52" t="str">
        <f>'Data Entry'!BX1351</f>
        <v/>
      </c>
      <c r="D1322" s="42" t="str">
        <f>'Data Entry'!BU1351</f>
        <v>No disability</v>
      </c>
      <c r="E1322" s="42">
        <f>'Data Entry'!O1351</f>
        <v>0</v>
      </c>
      <c r="F1322" s="42">
        <f>'Data Entry'!P1351</f>
        <v>0</v>
      </c>
      <c r="G1322" s="42">
        <f>'Data Entry'!Q1351</f>
        <v>0</v>
      </c>
      <c r="H1322" s="291">
        <f t="shared" si="320"/>
        <v>0</v>
      </c>
      <c r="I1322" s="42">
        <f>'Data Entry'!R1351</f>
        <v>0</v>
      </c>
      <c r="J1322" s="42">
        <f>'Data Entry'!S1351</f>
        <v>0</v>
      </c>
      <c r="K1322" s="42">
        <f>'Data Entry'!T1351</f>
        <v>0</v>
      </c>
      <c r="L1322" s="42">
        <f>'Data Entry'!U1351</f>
        <v>0</v>
      </c>
      <c r="M1322" s="291">
        <f t="shared" si="324"/>
        <v>0</v>
      </c>
      <c r="N1322" s="42">
        <f>'Data Entry'!V1351</f>
        <v>0</v>
      </c>
      <c r="O1322" s="42">
        <f>'Data Entry'!W1351</f>
        <v>0</v>
      </c>
      <c r="P1322" s="291">
        <f t="shared" si="325"/>
        <v>0</v>
      </c>
      <c r="Q1322" s="42">
        <f>'Data Entry'!X1351</f>
        <v>0</v>
      </c>
      <c r="R1322" s="42">
        <f>'Data Entry'!Y1351</f>
        <v>0</v>
      </c>
      <c r="S1322" s="42">
        <f>'Data Entry'!Z1351</f>
        <v>0</v>
      </c>
      <c r="T1322" s="291">
        <f t="shared" si="321"/>
        <v>0</v>
      </c>
      <c r="U1322" s="42">
        <f>'Data Entry'!AA1351</f>
        <v>0</v>
      </c>
      <c r="V1322" s="42">
        <f>'Data Entry'!AB1351</f>
        <v>0</v>
      </c>
      <c r="W1322" s="42">
        <f>'Data Entry'!AC1351</f>
        <v>0</v>
      </c>
      <c r="X1322" s="42">
        <f>'Data Entry'!AD1351</f>
        <v>0</v>
      </c>
      <c r="Y1322" s="291">
        <f t="shared" si="326"/>
        <v>0</v>
      </c>
      <c r="Z1322" s="42">
        <f>'Data Entry'!AE1351</f>
        <v>0</v>
      </c>
      <c r="AA1322" s="42">
        <f>'Data Entry'!AF1351</f>
        <v>0</v>
      </c>
      <c r="AB1322" s="291">
        <f t="shared" si="327"/>
        <v>0</v>
      </c>
      <c r="AC1322" s="42">
        <f>'Data Entry'!AH1351</f>
        <v>0</v>
      </c>
      <c r="AD1322" s="42">
        <f>'Data Entry'!AI1351</f>
        <v>0</v>
      </c>
      <c r="AE1322" s="42">
        <f>'Data Entry'!AJ1351</f>
        <v>0</v>
      </c>
      <c r="AF1322" s="42">
        <f>'Data Entry'!AK1351</f>
        <v>0</v>
      </c>
      <c r="AG1322" s="42">
        <f>'Data Entry'!AL1351</f>
        <v>0</v>
      </c>
      <c r="AH1322" s="42">
        <f>'Data Entry'!AM1351</f>
        <v>0</v>
      </c>
      <c r="AI1322" s="42">
        <f>'Data Entry'!AV1351</f>
        <v>0</v>
      </c>
      <c r="AJ1322" s="42">
        <f>'Data Entry'!AW1351</f>
        <v>0</v>
      </c>
      <c r="AK1322" s="42">
        <f>'Data Entry'!AX1351</f>
        <v>0</v>
      </c>
      <c r="AL1322" s="291">
        <f t="shared" si="322"/>
        <v>0</v>
      </c>
      <c r="AM1322" s="42">
        <f>'Data Entry'!AY1351</f>
        <v>0</v>
      </c>
      <c r="AN1322" s="42">
        <f>'Data Entry'!AZ1351</f>
        <v>0</v>
      </c>
      <c r="AO1322" s="42">
        <f>'Data Entry'!BA1351</f>
        <v>0</v>
      </c>
      <c r="AP1322" s="42">
        <f>'Data Entry'!BB1351</f>
        <v>0</v>
      </c>
      <c r="AQ1322" s="291">
        <f t="shared" si="328"/>
        <v>0</v>
      </c>
      <c r="AR1322" s="42">
        <f>'Data Entry'!BC1351</f>
        <v>0</v>
      </c>
      <c r="AS1322" s="42">
        <f>'Data Entry'!BD1351</f>
        <v>0</v>
      </c>
      <c r="AT1322" s="291">
        <f t="shared" si="329"/>
        <v>0</v>
      </c>
      <c r="AU1322" s="42">
        <f>'Data Entry'!BE1351</f>
        <v>0</v>
      </c>
      <c r="AV1322" s="42">
        <f>'Data Entry'!BF1351</f>
        <v>0</v>
      </c>
      <c r="AW1322" s="42">
        <f>'Data Entry'!BG1351</f>
        <v>0</v>
      </c>
      <c r="AX1322" s="291">
        <f t="shared" si="323"/>
        <v>0</v>
      </c>
      <c r="AY1322" s="42">
        <f>'Data Entry'!BH1351</f>
        <v>0</v>
      </c>
      <c r="AZ1322" s="42">
        <f>'Data Entry'!BI1351</f>
        <v>0</v>
      </c>
      <c r="BA1322" s="42">
        <f>'Data Entry'!BJ1351</f>
        <v>0</v>
      </c>
      <c r="BB1322" s="42">
        <f>'Data Entry'!BK1351</f>
        <v>0</v>
      </c>
      <c r="BC1322" s="291">
        <f t="shared" si="330"/>
        <v>0</v>
      </c>
      <c r="BD1322" s="42">
        <f>'Data Entry'!BL1351</f>
        <v>0</v>
      </c>
      <c r="BE1322" s="42">
        <f>'Data Entry'!BM1351</f>
        <v>0</v>
      </c>
      <c r="BF1322" s="291">
        <f t="shared" si="331"/>
        <v>0</v>
      </c>
      <c r="BG1322" s="305">
        <f t="shared" si="332"/>
        <v>0</v>
      </c>
      <c r="BH1322" s="288" t="str">
        <f>IFERROR((BG1322*'Data Entry'!$F$18)/'Data Entry'!$E$18,"")</f>
        <v/>
      </c>
      <c r="BI1322" s="305">
        <f t="shared" si="333"/>
        <v>0</v>
      </c>
      <c r="BJ1322" s="288" t="str">
        <f t="shared" si="334"/>
        <v/>
      </c>
      <c r="BK1322" s="307" t="str">
        <f t="shared" si="335"/>
        <v/>
      </c>
    </row>
    <row r="1323" spans="1:63" ht="27" x14ac:dyDescent="0.2">
      <c r="A1323" s="119" t="str">
        <f>'Data Entry'!D1352</f>
        <v>Respondent 1319</v>
      </c>
      <c r="B1323" s="52">
        <f>'Data Entry'!AN1352</f>
        <v>0</v>
      </c>
      <c r="C1323" s="52" t="str">
        <f>'Data Entry'!BX1352</f>
        <v/>
      </c>
      <c r="D1323" s="42" t="str">
        <f>'Data Entry'!BU1352</f>
        <v>No disability</v>
      </c>
      <c r="E1323" s="42">
        <f>'Data Entry'!O1352</f>
        <v>0</v>
      </c>
      <c r="F1323" s="42">
        <f>'Data Entry'!P1352</f>
        <v>0</v>
      </c>
      <c r="G1323" s="42">
        <f>'Data Entry'!Q1352</f>
        <v>0</v>
      </c>
      <c r="H1323" s="291">
        <f t="shared" si="320"/>
        <v>0</v>
      </c>
      <c r="I1323" s="42">
        <f>'Data Entry'!R1352</f>
        <v>0</v>
      </c>
      <c r="J1323" s="42">
        <f>'Data Entry'!S1352</f>
        <v>0</v>
      </c>
      <c r="K1323" s="42">
        <f>'Data Entry'!T1352</f>
        <v>0</v>
      </c>
      <c r="L1323" s="42">
        <f>'Data Entry'!U1352</f>
        <v>0</v>
      </c>
      <c r="M1323" s="291">
        <f t="shared" si="324"/>
        <v>0</v>
      </c>
      <c r="N1323" s="42">
        <f>'Data Entry'!V1352</f>
        <v>0</v>
      </c>
      <c r="O1323" s="42">
        <f>'Data Entry'!W1352</f>
        <v>0</v>
      </c>
      <c r="P1323" s="291">
        <f t="shared" si="325"/>
        <v>0</v>
      </c>
      <c r="Q1323" s="42">
        <f>'Data Entry'!X1352</f>
        <v>0</v>
      </c>
      <c r="R1323" s="42">
        <f>'Data Entry'!Y1352</f>
        <v>0</v>
      </c>
      <c r="S1323" s="42">
        <f>'Data Entry'!Z1352</f>
        <v>0</v>
      </c>
      <c r="T1323" s="291">
        <f t="shared" si="321"/>
        <v>0</v>
      </c>
      <c r="U1323" s="42">
        <f>'Data Entry'!AA1352</f>
        <v>0</v>
      </c>
      <c r="V1323" s="42">
        <f>'Data Entry'!AB1352</f>
        <v>0</v>
      </c>
      <c r="W1323" s="42">
        <f>'Data Entry'!AC1352</f>
        <v>0</v>
      </c>
      <c r="X1323" s="42">
        <f>'Data Entry'!AD1352</f>
        <v>0</v>
      </c>
      <c r="Y1323" s="291">
        <f t="shared" si="326"/>
        <v>0</v>
      </c>
      <c r="Z1323" s="42">
        <f>'Data Entry'!AE1352</f>
        <v>0</v>
      </c>
      <c r="AA1323" s="42">
        <f>'Data Entry'!AF1352</f>
        <v>0</v>
      </c>
      <c r="AB1323" s="291">
        <f t="shared" si="327"/>
        <v>0</v>
      </c>
      <c r="AC1323" s="42">
        <f>'Data Entry'!AH1352</f>
        <v>0</v>
      </c>
      <c r="AD1323" s="42">
        <f>'Data Entry'!AI1352</f>
        <v>0</v>
      </c>
      <c r="AE1323" s="42">
        <f>'Data Entry'!AJ1352</f>
        <v>0</v>
      </c>
      <c r="AF1323" s="42">
        <f>'Data Entry'!AK1352</f>
        <v>0</v>
      </c>
      <c r="AG1323" s="42">
        <f>'Data Entry'!AL1352</f>
        <v>0</v>
      </c>
      <c r="AH1323" s="42">
        <f>'Data Entry'!AM1352</f>
        <v>0</v>
      </c>
      <c r="AI1323" s="42">
        <f>'Data Entry'!AV1352</f>
        <v>0</v>
      </c>
      <c r="AJ1323" s="42">
        <f>'Data Entry'!AW1352</f>
        <v>0</v>
      </c>
      <c r="AK1323" s="42">
        <f>'Data Entry'!AX1352</f>
        <v>0</v>
      </c>
      <c r="AL1323" s="291">
        <f t="shared" si="322"/>
        <v>0</v>
      </c>
      <c r="AM1323" s="42">
        <f>'Data Entry'!AY1352</f>
        <v>0</v>
      </c>
      <c r="AN1323" s="42">
        <f>'Data Entry'!AZ1352</f>
        <v>0</v>
      </c>
      <c r="AO1323" s="42">
        <f>'Data Entry'!BA1352</f>
        <v>0</v>
      </c>
      <c r="AP1323" s="42">
        <f>'Data Entry'!BB1352</f>
        <v>0</v>
      </c>
      <c r="AQ1323" s="291">
        <f t="shared" si="328"/>
        <v>0</v>
      </c>
      <c r="AR1323" s="42">
        <f>'Data Entry'!BC1352</f>
        <v>0</v>
      </c>
      <c r="AS1323" s="42">
        <f>'Data Entry'!BD1352</f>
        <v>0</v>
      </c>
      <c r="AT1323" s="291">
        <f t="shared" si="329"/>
        <v>0</v>
      </c>
      <c r="AU1323" s="42">
        <f>'Data Entry'!BE1352</f>
        <v>0</v>
      </c>
      <c r="AV1323" s="42">
        <f>'Data Entry'!BF1352</f>
        <v>0</v>
      </c>
      <c r="AW1323" s="42">
        <f>'Data Entry'!BG1352</f>
        <v>0</v>
      </c>
      <c r="AX1323" s="291">
        <f t="shared" si="323"/>
        <v>0</v>
      </c>
      <c r="AY1323" s="42">
        <f>'Data Entry'!BH1352</f>
        <v>0</v>
      </c>
      <c r="AZ1323" s="42">
        <f>'Data Entry'!BI1352</f>
        <v>0</v>
      </c>
      <c r="BA1323" s="42">
        <f>'Data Entry'!BJ1352</f>
        <v>0</v>
      </c>
      <c r="BB1323" s="42">
        <f>'Data Entry'!BK1352</f>
        <v>0</v>
      </c>
      <c r="BC1323" s="291">
        <f t="shared" si="330"/>
        <v>0</v>
      </c>
      <c r="BD1323" s="42">
        <f>'Data Entry'!BL1352</f>
        <v>0</v>
      </c>
      <c r="BE1323" s="42">
        <f>'Data Entry'!BM1352</f>
        <v>0</v>
      </c>
      <c r="BF1323" s="291">
        <f t="shared" si="331"/>
        <v>0</v>
      </c>
      <c r="BG1323" s="305">
        <f t="shared" si="332"/>
        <v>0</v>
      </c>
      <c r="BH1323" s="288" t="str">
        <f>IFERROR((BG1323*'Data Entry'!$F$18)/'Data Entry'!$E$18,"")</f>
        <v/>
      </c>
      <c r="BI1323" s="305">
        <f t="shared" si="333"/>
        <v>0</v>
      </c>
      <c r="BJ1323" s="288" t="str">
        <f t="shared" si="334"/>
        <v/>
      </c>
      <c r="BK1323" s="307" t="str">
        <f t="shared" si="335"/>
        <v/>
      </c>
    </row>
    <row r="1324" spans="1:63" ht="27" x14ac:dyDescent="0.2">
      <c r="A1324" s="119" t="str">
        <f>'Data Entry'!D1353</f>
        <v>Respondent 1320</v>
      </c>
      <c r="B1324" s="52">
        <f>'Data Entry'!AN1353</f>
        <v>0</v>
      </c>
      <c r="C1324" s="52" t="str">
        <f>'Data Entry'!BX1353</f>
        <v/>
      </c>
      <c r="D1324" s="42" t="str">
        <f>'Data Entry'!BU1353</f>
        <v>No disability</v>
      </c>
      <c r="E1324" s="42">
        <f>'Data Entry'!O1353</f>
        <v>0</v>
      </c>
      <c r="F1324" s="42">
        <f>'Data Entry'!P1353</f>
        <v>0</v>
      </c>
      <c r="G1324" s="42">
        <f>'Data Entry'!Q1353</f>
        <v>0</v>
      </c>
      <c r="H1324" s="291">
        <f t="shared" si="320"/>
        <v>0</v>
      </c>
      <c r="I1324" s="42">
        <f>'Data Entry'!R1353</f>
        <v>0</v>
      </c>
      <c r="J1324" s="42">
        <f>'Data Entry'!S1353</f>
        <v>0</v>
      </c>
      <c r="K1324" s="42">
        <f>'Data Entry'!T1353</f>
        <v>0</v>
      </c>
      <c r="L1324" s="42">
        <f>'Data Entry'!U1353</f>
        <v>0</v>
      </c>
      <c r="M1324" s="291">
        <f t="shared" si="324"/>
        <v>0</v>
      </c>
      <c r="N1324" s="42">
        <f>'Data Entry'!V1353</f>
        <v>0</v>
      </c>
      <c r="O1324" s="42">
        <f>'Data Entry'!W1353</f>
        <v>0</v>
      </c>
      <c r="P1324" s="291">
        <f t="shared" si="325"/>
        <v>0</v>
      </c>
      <c r="Q1324" s="42">
        <f>'Data Entry'!X1353</f>
        <v>0</v>
      </c>
      <c r="R1324" s="42">
        <f>'Data Entry'!Y1353</f>
        <v>0</v>
      </c>
      <c r="S1324" s="42">
        <f>'Data Entry'!Z1353</f>
        <v>0</v>
      </c>
      <c r="T1324" s="291">
        <f t="shared" si="321"/>
        <v>0</v>
      </c>
      <c r="U1324" s="42">
        <f>'Data Entry'!AA1353</f>
        <v>0</v>
      </c>
      <c r="V1324" s="42">
        <f>'Data Entry'!AB1353</f>
        <v>0</v>
      </c>
      <c r="W1324" s="42">
        <f>'Data Entry'!AC1353</f>
        <v>0</v>
      </c>
      <c r="X1324" s="42">
        <f>'Data Entry'!AD1353</f>
        <v>0</v>
      </c>
      <c r="Y1324" s="291">
        <f t="shared" si="326"/>
        <v>0</v>
      </c>
      <c r="Z1324" s="42">
        <f>'Data Entry'!AE1353</f>
        <v>0</v>
      </c>
      <c r="AA1324" s="42">
        <f>'Data Entry'!AF1353</f>
        <v>0</v>
      </c>
      <c r="AB1324" s="291">
        <f t="shared" si="327"/>
        <v>0</v>
      </c>
      <c r="AC1324" s="42">
        <f>'Data Entry'!AH1353</f>
        <v>0</v>
      </c>
      <c r="AD1324" s="42">
        <f>'Data Entry'!AI1353</f>
        <v>0</v>
      </c>
      <c r="AE1324" s="42">
        <f>'Data Entry'!AJ1353</f>
        <v>0</v>
      </c>
      <c r="AF1324" s="42">
        <f>'Data Entry'!AK1353</f>
        <v>0</v>
      </c>
      <c r="AG1324" s="42">
        <f>'Data Entry'!AL1353</f>
        <v>0</v>
      </c>
      <c r="AH1324" s="42">
        <f>'Data Entry'!AM1353</f>
        <v>0</v>
      </c>
      <c r="AI1324" s="42">
        <f>'Data Entry'!AV1353</f>
        <v>0</v>
      </c>
      <c r="AJ1324" s="42">
        <f>'Data Entry'!AW1353</f>
        <v>0</v>
      </c>
      <c r="AK1324" s="42">
        <f>'Data Entry'!AX1353</f>
        <v>0</v>
      </c>
      <c r="AL1324" s="291">
        <f t="shared" si="322"/>
        <v>0</v>
      </c>
      <c r="AM1324" s="42">
        <f>'Data Entry'!AY1353</f>
        <v>0</v>
      </c>
      <c r="AN1324" s="42">
        <f>'Data Entry'!AZ1353</f>
        <v>0</v>
      </c>
      <c r="AO1324" s="42">
        <f>'Data Entry'!BA1353</f>
        <v>0</v>
      </c>
      <c r="AP1324" s="42">
        <f>'Data Entry'!BB1353</f>
        <v>0</v>
      </c>
      <c r="AQ1324" s="291">
        <f t="shared" si="328"/>
        <v>0</v>
      </c>
      <c r="AR1324" s="42">
        <f>'Data Entry'!BC1353</f>
        <v>0</v>
      </c>
      <c r="AS1324" s="42">
        <f>'Data Entry'!BD1353</f>
        <v>0</v>
      </c>
      <c r="AT1324" s="291">
        <f t="shared" si="329"/>
        <v>0</v>
      </c>
      <c r="AU1324" s="42">
        <f>'Data Entry'!BE1353</f>
        <v>0</v>
      </c>
      <c r="AV1324" s="42">
        <f>'Data Entry'!BF1353</f>
        <v>0</v>
      </c>
      <c r="AW1324" s="42">
        <f>'Data Entry'!BG1353</f>
        <v>0</v>
      </c>
      <c r="AX1324" s="291">
        <f t="shared" si="323"/>
        <v>0</v>
      </c>
      <c r="AY1324" s="42">
        <f>'Data Entry'!BH1353</f>
        <v>0</v>
      </c>
      <c r="AZ1324" s="42">
        <f>'Data Entry'!BI1353</f>
        <v>0</v>
      </c>
      <c r="BA1324" s="42">
        <f>'Data Entry'!BJ1353</f>
        <v>0</v>
      </c>
      <c r="BB1324" s="42">
        <f>'Data Entry'!BK1353</f>
        <v>0</v>
      </c>
      <c r="BC1324" s="291">
        <f t="shared" si="330"/>
        <v>0</v>
      </c>
      <c r="BD1324" s="42">
        <f>'Data Entry'!BL1353</f>
        <v>0</v>
      </c>
      <c r="BE1324" s="42">
        <f>'Data Entry'!BM1353</f>
        <v>0</v>
      </c>
      <c r="BF1324" s="291">
        <f t="shared" si="331"/>
        <v>0</v>
      </c>
      <c r="BG1324" s="305">
        <f t="shared" si="332"/>
        <v>0</v>
      </c>
      <c r="BH1324" s="288" t="str">
        <f>IFERROR((BG1324*'Data Entry'!$F$18)/'Data Entry'!$E$18,"")</f>
        <v/>
      </c>
      <c r="BI1324" s="305">
        <f t="shared" si="333"/>
        <v>0</v>
      </c>
      <c r="BJ1324" s="288" t="str">
        <f t="shared" si="334"/>
        <v/>
      </c>
      <c r="BK1324" s="307" t="str">
        <f t="shared" si="335"/>
        <v/>
      </c>
    </row>
    <row r="1325" spans="1:63" ht="27" x14ac:dyDescent="0.2">
      <c r="A1325" s="119" t="str">
        <f>'Data Entry'!D1354</f>
        <v>Respondent 1321</v>
      </c>
      <c r="B1325" s="52">
        <f>'Data Entry'!AN1354</f>
        <v>0</v>
      </c>
      <c r="C1325" s="52" t="str">
        <f>'Data Entry'!BX1354</f>
        <v/>
      </c>
      <c r="D1325" s="42" t="str">
        <f>'Data Entry'!BU1354</f>
        <v>No disability</v>
      </c>
      <c r="E1325" s="42">
        <f>'Data Entry'!O1354</f>
        <v>0</v>
      </c>
      <c r="F1325" s="42">
        <f>'Data Entry'!P1354</f>
        <v>0</v>
      </c>
      <c r="G1325" s="42">
        <f>'Data Entry'!Q1354</f>
        <v>0</v>
      </c>
      <c r="H1325" s="291">
        <f t="shared" si="320"/>
        <v>0</v>
      </c>
      <c r="I1325" s="42">
        <f>'Data Entry'!R1354</f>
        <v>0</v>
      </c>
      <c r="J1325" s="42">
        <f>'Data Entry'!S1354</f>
        <v>0</v>
      </c>
      <c r="K1325" s="42">
        <f>'Data Entry'!T1354</f>
        <v>0</v>
      </c>
      <c r="L1325" s="42">
        <f>'Data Entry'!U1354</f>
        <v>0</v>
      </c>
      <c r="M1325" s="291">
        <f t="shared" si="324"/>
        <v>0</v>
      </c>
      <c r="N1325" s="42">
        <f>'Data Entry'!V1354</f>
        <v>0</v>
      </c>
      <c r="O1325" s="42">
        <f>'Data Entry'!W1354</f>
        <v>0</v>
      </c>
      <c r="P1325" s="291">
        <f t="shared" si="325"/>
        <v>0</v>
      </c>
      <c r="Q1325" s="42">
        <f>'Data Entry'!X1354</f>
        <v>0</v>
      </c>
      <c r="R1325" s="42">
        <f>'Data Entry'!Y1354</f>
        <v>0</v>
      </c>
      <c r="S1325" s="42">
        <f>'Data Entry'!Z1354</f>
        <v>0</v>
      </c>
      <c r="T1325" s="291">
        <f t="shared" si="321"/>
        <v>0</v>
      </c>
      <c r="U1325" s="42">
        <f>'Data Entry'!AA1354</f>
        <v>0</v>
      </c>
      <c r="V1325" s="42">
        <f>'Data Entry'!AB1354</f>
        <v>0</v>
      </c>
      <c r="W1325" s="42">
        <f>'Data Entry'!AC1354</f>
        <v>0</v>
      </c>
      <c r="X1325" s="42">
        <f>'Data Entry'!AD1354</f>
        <v>0</v>
      </c>
      <c r="Y1325" s="291">
        <f t="shared" si="326"/>
        <v>0</v>
      </c>
      <c r="Z1325" s="42">
        <f>'Data Entry'!AE1354</f>
        <v>0</v>
      </c>
      <c r="AA1325" s="42">
        <f>'Data Entry'!AF1354</f>
        <v>0</v>
      </c>
      <c r="AB1325" s="291">
        <f t="shared" si="327"/>
        <v>0</v>
      </c>
      <c r="AC1325" s="42">
        <f>'Data Entry'!AH1354</f>
        <v>0</v>
      </c>
      <c r="AD1325" s="42">
        <f>'Data Entry'!AI1354</f>
        <v>0</v>
      </c>
      <c r="AE1325" s="42">
        <f>'Data Entry'!AJ1354</f>
        <v>0</v>
      </c>
      <c r="AF1325" s="42">
        <f>'Data Entry'!AK1354</f>
        <v>0</v>
      </c>
      <c r="AG1325" s="42">
        <f>'Data Entry'!AL1354</f>
        <v>0</v>
      </c>
      <c r="AH1325" s="42">
        <f>'Data Entry'!AM1354</f>
        <v>0</v>
      </c>
      <c r="AI1325" s="42">
        <f>'Data Entry'!AV1354</f>
        <v>0</v>
      </c>
      <c r="AJ1325" s="42">
        <f>'Data Entry'!AW1354</f>
        <v>0</v>
      </c>
      <c r="AK1325" s="42">
        <f>'Data Entry'!AX1354</f>
        <v>0</v>
      </c>
      <c r="AL1325" s="291">
        <f t="shared" si="322"/>
        <v>0</v>
      </c>
      <c r="AM1325" s="42">
        <f>'Data Entry'!AY1354</f>
        <v>0</v>
      </c>
      <c r="AN1325" s="42">
        <f>'Data Entry'!AZ1354</f>
        <v>0</v>
      </c>
      <c r="AO1325" s="42">
        <f>'Data Entry'!BA1354</f>
        <v>0</v>
      </c>
      <c r="AP1325" s="42">
        <f>'Data Entry'!BB1354</f>
        <v>0</v>
      </c>
      <c r="AQ1325" s="291">
        <f t="shared" si="328"/>
        <v>0</v>
      </c>
      <c r="AR1325" s="42">
        <f>'Data Entry'!BC1354</f>
        <v>0</v>
      </c>
      <c r="AS1325" s="42">
        <f>'Data Entry'!BD1354</f>
        <v>0</v>
      </c>
      <c r="AT1325" s="291">
        <f t="shared" si="329"/>
        <v>0</v>
      </c>
      <c r="AU1325" s="42">
        <f>'Data Entry'!BE1354</f>
        <v>0</v>
      </c>
      <c r="AV1325" s="42">
        <f>'Data Entry'!BF1354</f>
        <v>0</v>
      </c>
      <c r="AW1325" s="42">
        <f>'Data Entry'!BG1354</f>
        <v>0</v>
      </c>
      <c r="AX1325" s="291">
        <f t="shared" si="323"/>
        <v>0</v>
      </c>
      <c r="AY1325" s="42">
        <f>'Data Entry'!BH1354</f>
        <v>0</v>
      </c>
      <c r="AZ1325" s="42">
        <f>'Data Entry'!BI1354</f>
        <v>0</v>
      </c>
      <c r="BA1325" s="42">
        <f>'Data Entry'!BJ1354</f>
        <v>0</v>
      </c>
      <c r="BB1325" s="42">
        <f>'Data Entry'!BK1354</f>
        <v>0</v>
      </c>
      <c r="BC1325" s="291">
        <f t="shared" si="330"/>
        <v>0</v>
      </c>
      <c r="BD1325" s="42">
        <f>'Data Entry'!BL1354</f>
        <v>0</v>
      </c>
      <c r="BE1325" s="42">
        <f>'Data Entry'!BM1354</f>
        <v>0</v>
      </c>
      <c r="BF1325" s="291">
        <f t="shared" si="331"/>
        <v>0</v>
      </c>
      <c r="BG1325" s="305">
        <f t="shared" si="332"/>
        <v>0</v>
      </c>
      <c r="BH1325" s="288" t="str">
        <f>IFERROR((BG1325*'Data Entry'!$F$18)/'Data Entry'!$E$18,"")</f>
        <v/>
      </c>
      <c r="BI1325" s="305">
        <f t="shared" si="333"/>
        <v>0</v>
      </c>
      <c r="BJ1325" s="288" t="str">
        <f t="shared" si="334"/>
        <v/>
      </c>
      <c r="BK1325" s="307" t="str">
        <f t="shared" si="335"/>
        <v/>
      </c>
    </row>
    <row r="1326" spans="1:63" ht="27" x14ac:dyDescent="0.2">
      <c r="A1326" s="119" t="str">
        <f>'Data Entry'!D1355</f>
        <v>Respondent 1322</v>
      </c>
      <c r="B1326" s="52">
        <f>'Data Entry'!AN1355</f>
        <v>0</v>
      </c>
      <c r="C1326" s="52" t="str">
        <f>'Data Entry'!BX1355</f>
        <v/>
      </c>
      <c r="D1326" s="42" t="str">
        <f>'Data Entry'!BU1355</f>
        <v>No disability</v>
      </c>
      <c r="E1326" s="42">
        <f>'Data Entry'!O1355</f>
        <v>0</v>
      </c>
      <c r="F1326" s="42">
        <f>'Data Entry'!P1355</f>
        <v>0</v>
      </c>
      <c r="G1326" s="42">
        <f>'Data Entry'!Q1355</f>
        <v>0</v>
      </c>
      <c r="H1326" s="291">
        <f t="shared" si="320"/>
        <v>0</v>
      </c>
      <c r="I1326" s="42">
        <f>'Data Entry'!R1355</f>
        <v>0</v>
      </c>
      <c r="J1326" s="42">
        <f>'Data Entry'!S1355</f>
        <v>0</v>
      </c>
      <c r="K1326" s="42">
        <f>'Data Entry'!T1355</f>
        <v>0</v>
      </c>
      <c r="L1326" s="42">
        <f>'Data Entry'!U1355</f>
        <v>0</v>
      </c>
      <c r="M1326" s="291">
        <f t="shared" si="324"/>
        <v>0</v>
      </c>
      <c r="N1326" s="42">
        <f>'Data Entry'!V1355</f>
        <v>0</v>
      </c>
      <c r="O1326" s="42">
        <f>'Data Entry'!W1355</f>
        <v>0</v>
      </c>
      <c r="P1326" s="291">
        <f t="shared" si="325"/>
        <v>0</v>
      </c>
      <c r="Q1326" s="42">
        <f>'Data Entry'!X1355</f>
        <v>0</v>
      </c>
      <c r="R1326" s="42">
        <f>'Data Entry'!Y1355</f>
        <v>0</v>
      </c>
      <c r="S1326" s="42">
        <f>'Data Entry'!Z1355</f>
        <v>0</v>
      </c>
      <c r="T1326" s="291">
        <f t="shared" si="321"/>
        <v>0</v>
      </c>
      <c r="U1326" s="42">
        <f>'Data Entry'!AA1355</f>
        <v>0</v>
      </c>
      <c r="V1326" s="42">
        <f>'Data Entry'!AB1355</f>
        <v>0</v>
      </c>
      <c r="W1326" s="42">
        <f>'Data Entry'!AC1355</f>
        <v>0</v>
      </c>
      <c r="X1326" s="42">
        <f>'Data Entry'!AD1355</f>
        <v>0</v>
      </c>
      <c r="Y1326" s="291">
        <f t="shared" si="326"/>
        <v>0</v>
      </c>
      <c r="Z1326" s="42">
        <f>'Data Entry'!AE1355</f>
        <v>0</v>
      </c>
      <c r="AA1326" s="42">
        <f>'Data Entry'!AF1355</f>
        <v>0</v>
      </c>
      <c r="AB1326" s="291">
        <f t="shared" si="327"/>
        <v>0</v>
      </c>
      <c r="AC1326" s="42">
        <f>'Data Entry'!AH1355</f>
        <v>0</v>
      </c>
      <c r="AD1326" s="42">
        <f>'Data Entry'!AI1355</f>
        <v>0</v>
      </c>
      <c r="AE1326" s="42">
        <f>'Data Entry'!AJ1355</f>
        <v>0</v>
      </c>
      <c r="AF1326" s="42">
        <f>'Data Entry'!AK1355</f>
        <v>0</v>
      </c>
      <c r="AG1326" s="42">
        <f>'Data Entry'!AL1355</f>
        <v>0</v>
      </c>
      <c r="AH1326" s="42">
        <f>'Data Entry'!AM1355</f>
        <v>0</v>
      </c>
      <c r="AI1326" s="42">
        <f>'Data Entry'!AV1355</f>
        <v>0</v>
      </c>
      <c r="AJ1326" s="42">
        <f>'Data Entry'!AW1355</f>
        <v>0</v>
      </c>
      <c r="AK1326" s="42">
        <f>'Data Entry'!AX1355</f>
        <v>0</v>
      </c>
      <c r="AL1326" s="291">
        <f t="shared" si="322"/>
        <v>0</v>
      </c>
      <c r="AM1326" s="42">
        <f>'Data Entry'!AY1355</f>
        <v>0</v>
      </c>
      <c r="AN1326" s="42">
        <f>'Data Entry'!AZ1355</f>
        <v>0</v>
      </c>
      <c r="AO1326" s="42">
        <f>'Data Entry'!BA1355</f>
        <v>0</v>
      </c>
      <c r="AP1326" s="42">
        <f>'Data Entry'!BB1355</f>
        <v>0</v>
      </c>
      <c r="AQ1326" s="291">
        <f t="shared" si="328"/>
        <v>0</v>
      </c>
      <c r="AR1326" s="42">
        <f>'Data Entry'!BC1355</f>
        <v>0</v>
      </c>
      <c r="AS1326" s="42">
        <f>'Data Entry'!BD1355</f>
        <v>0</v>
      </c>
      <c r="AT1326" s="291">
        <f t="shared" si="329"/>
        <v>0</v>
      </c>
      <c r="AU1326" s="42">
        <f>'Data Entry'!BE1355</f>
        <v>0</v>
      </c>
      <c r="AV1326" s="42">
        <f>'Data Entry'!BF1355</f>
        <v>0</v>
      </c>
      <c r="AW1326" s="42">
        <f>'Data Entry'!BG1355</f>
        <v>0</v>
      </c>
      <c r="AX1326" s="291">
        <f t="shared" si="323"/>
        <v>0</v>
      </c>
      <c r="AY1326" s="42">
        <f>'Data Entry'!BH1355</f>
        <v>0</v>
      </c>
      <c r="AZ1326" s="42">
        <f>'Data Entry'!BI1355</f>
        <v>0</v>
      </c>
      <c r="BA1326" s="42">
        <f>'Data Entry'!BJ1355</f>
        <v>0</v>
      </c>
      <c r="BB1326" s="42">
        <f>'Data Entry'!BK1355</f>
        <v>0</v>
      </c>
      <c r="BC1326" s="291">
        <f t="shared" si="330"/>
        <v>0</v>
      </c>
      <c r="BD1326" s="42">
        <f>'Data Entry'!BL1355</f>
        <v>0</v>
      </c>
      <c r="BE1326" s="42">
        <f>'Data Entry'!BM1355</f>
        <v>0</v>
      </c>
      <c r="BF1326" s="291">
        <f t="shared" si="331"/>
        <v>0</v>
      </c>
      <c r="BG1326" s="305">
        <f t="shared" si="332"/>
        <v>0</v>
      </c>
      <c r="BH1326" s="288" t="str">
        <f>IFERROR((BG1326*'Data Entry'!$F$18)/'Data Entry'!$E$18,"")</f>
        <v/>
      </c>
      <c r="BI1326" s="305">
        <f t="shared" si="333"/>
        <v>0</v>
      </c>
      <c r="BJ1326" s="288" t="str">
        <f t="shared" si="334"/>
        <v/>
      </c>
      <c r="BK1326" s="307" t="str">
        <f t="shared" si="335"/>
        <v/>
      </c>
    </row>
    <row r="1327" spans="1:63" ht="27" x14ac:dyDescent="0.2">
      <c r="A1327" s="119" t="str">
        <f>'Data Entry'!D1356</f>
        <v>Respondent 1323</v>
      </c>
      <c r="B1327" s="52">
        <f>'Data Entry'!AN1356</f>
        <v>0</v>
      </c>
      <c r="C1327" s="52" t="str">
        <f>'Data Entry'!BX1356</f>
        <v/>
      </c>
      <c r="D1327" s="42" t="str">
        <f>'Data Entry'!BU1356</f>
        <v>No disability</v>
      </c>
      <c r="E1327" s="42">
        <f>'Data Entry'!O1356</f>
        <v>0</v>
      </c>
      <c r="F1327" s="42">
        <f>'Data Entry'!P1356</f>
        <v>0</v>
      </c>
      <c r="G1327" s="42">
        <f>'Data Entry'!Q1356</f>
        <v>0</v>
      </c>
      <c r="H1327" s="291">
        <f t="shared" si="320"/>
        <v>0</v>
      </c>
      <c r="I1327" s="42">
        <f>'Data Entry'!R1356</f>
        <v>0</v>
      </c>
      <c r="J1327" s="42">
        <f>'Data Entry'!S1356</f>
        <v>0</v>
      </c>
      <c r="K1327" s="42">
        <f>'Data Entry'!T1356</f>
        <v>0</v>
      </c>
      <c r="L1327" s="42">
        <f>'Data Entry'!U1356</f>
        <v>0</v>
      </c>
      <c r="M1327" s="291">
        <f t="shared" si="324"/>
        <v>0</v>
      </c>
      <c r="N1327" s="42">
        <f>'Data Entry'!V1356</f>
        <v>0</v>
      </c>
      <c r="O1327" s="42">
        <f>'Data Entry'!W1356</f>
        <v>0</v>
      </c>
      <c r="P1327" s="291">
        <f t="shared" si="325"/>
        <v>0</v>
      </c>
      <c r="Q1327" s="42">
        <f>'Data Entry'!X1356</f>
        <v>0</v>
      </c>
      <c r="R1327" s="42">
        <f>'Data Entry'!Y1356</f>
        <v>0</v>
      </c>
      <c r="S1327" s="42">
        <f>'Data Entry'!Z1356</f>
        <v>0</v>
      </c>
      <c r="T1327" s="291">
        <f t="shared" si="321"/>
        <v>0</v>
      </c>
      <c r="U1327" s="42">
        <f>'Data Entry'!AA1356</f>
        <v>0</v>
      </c>
      <c r="V1327" s="42">
        <f>'Data Entry'!AB1356</f>
        <v>0</v>
      </c>
      <c r="W1327" s="42">
        <f>'Data Entry'!AC1356</f>
        <v>0</v>
      </c>
      <c r="X1327" s="42">
        <f>'Data Entry'!AD1356</f>
        <v>0</v>
      </c>
      <c r="Y1327" s="291">
        <f t="shared" si="326"/>
        <v>0</v>
      </c>
      <c r="Z1327" s="42">
        <f>'Data Entry'!AE1356</f>
        <v>0</v>
      </c>
      <c r="AA1327" s="42">
        <f>'Data Entry'!AF1356</f>
        <v>0</v>
      </c>
      <c r="AB1327" s="291">
        <f t="shared" si="327"/>
        <v>0</v>
      </c>
      <c r="AC1327" s="42">
        <f>'Data Entry'!AH1356</f>
        <v>0</v>
      </c>
      <c r="AD1327" s="42">
        <f>'Data Entry'!AI1356</f>
        <v>0</v>
      </c>
      <c r="AE1327" s="42">
        <f>'Data Entry'!AJ1356</f>
        <v>0</v>
      </c>
      <c r="AF1327" s="42">
        <f>'Data Entry'!AK1356</f>
        <v>0</v>
      </c>
      <c r="AG1327" s="42">
        <f>'Data Entry'!AL1356</f>
        <v>0</v>
      </c>
      <c r="AH1327" s="42">
        <f>'Data Entry'!AM1356</f>
        <v>0</v>
      </c>
      <c r="AI1327" s="42">
        <f>'Data Entry'!AV1356</f>
        <v>0</v>
      </c>
      <c r="AJ1327" s="42">
        <f>'Data Entry'!AW1356</f>
        <v>0</v>
      </c>
      <c r="AK1327" s="42">
        <f>'Data Entry'!AX1356</f>
        <v>0</v>
      </c>
      <c r="AL1327" s="291">
        <f t="shared" si="322"/>
        <v>0</v>
      </c>
      <c r="AM1327" s="42">
        <f>'Data Entry'!AY1356</f>
        <v>0</v>
      </c>
      <c r="AN1327" s="42">
        <f>'Data Entry'!AZ1356</f>
        <v>0</v>
      </c>
      <c r="AO1327" s="42">
        <f>'Data Entry'!BA1356</f>
        <v>0</v>
      </c>
      <c r="AP1327" s="42">
        <f>'Data Entry'!BB1356</f>
        <v>0</v>
      </c>
      <c r="AQ1327" s="291">
        <f t="shared" si="328"/>
        <v>0</v>
      </c>
      <c r="AR1327" s="42">
        <f>'Data Entry'!BC1356</f>
        <v>0</v>
      </c>
      <c r="AS1327" s="42">
        <f>'Data Entry'!BD1356</f>
        <v>0</v>
      </c>
      <c r="AT1327" s="291">
        <f t="shared" si="329"/>
        <v>0</v>
      </c>
      <c r="AU1327" s="42">
        <f>'Data Entry'!BE1356</f>
        <v>0</v>
      </c>
      <c r="AV1327" s="42">
        <f>'Data Entry'!BF1356</f>
        <v>0</v>
      </c>
      <c r="AW1327" s="42">
        <f>'Data Entry'!BG1356</f>
        <v>0</v>
      </c>
      <c r="AX1327" s="291">
        <f t="shared" si="323"/>
        <v>0</v>
      </c>
      <c r="AY1327" s="42">
        <f>'Data Entry'!BH1356</f>
        <v>0</v>
      </c>
      <c r="AZ1327" s="42">
        <f>'Data Entry'!BI1356</f>
        <v>0</v>
      </c>
      <c r="BA1327" s="42">
        <f>'Data Entry'!BJ1356</f>
        <v>0</v>
      </c>
      <c r="BB1327" s="42">
        <f>'Data Entry'!BK1356</f>
        <v>0</v>
      </c>
      <c r="BC1327" s="291">
        <f t="shared" si="330"/>
        <v>0</v>
      </c>
      <c r="BD1327" s="42">
        <f>'Data Entry'!BL1356</f>
        <v>0</v>
      </c>
      <c r="BE1327" s="42">
        <f>'Data Entry'!BM1356</f>
        <v>0</v>
      </c>
      <c r="BF1327" s="291">
        <f t="shared" si="331"/>
        <v>0</v>
      </c>
      <c r="BG1327" s="305">
        <f t="shared" si="332"/>
        <v>0</v>
      </c>
      <c r="BH1327" s="288" t="str">
        <f>IFERROR((BG1327*'Data Entry'!$F$18)/'Data Entry'!$E$18,"")</f>
        <v/>
      </c>
      <c r="BI1327" s="305">
        <f t="shared" si="333"/>
        <v>0</v>
      </c>
      <c r="BJ1327" s="288" t="str">
        <f t="shared" si="334"/>
        <v/>
      </c>
      <c r="BK1327" s="307" t="str">
        <f t="shared" si="335"/>
        <v/>
      </c>
    </row>
    <row r="1328" spans="1:63" ht="27" x14ac:dyDescent="0.2">
      <c r="A1328" s="119" t="str">
        <f>'Data Entry'!D1357</f>
        <v>Respondent 1324</v>
      </c>
      <c r="B1328" s="52">
        <f>'Data Entry'!AN1357</f>
        <v>0</v>
      </c>
      <c r="C1328" s="52" t="str">
        <f>'Data Entry'!BX1357</f>
        <v/>
      </c>
      <c r="D1328" s="42" t="str">
        <f>'Data Entry'!BU1357</f>
        <v>No disability</v>
      </c>
      <c r="E1328" s="42">
        <f>'Data Entry'!O1357</f>
        <v>0</v>
      </c>
      <c r="F1328" s="42">
        <f>'Data Entry'!P1357</f>
        <v>0</v>
      </c>
      <c r="G1328" s="42">
        <f>'Data Entry'!Q1357</f>
        <v>0</v>
      </c>
      <c r="H1328" s="291">
        <f t="shared" si="320"/>
        <v>0</v>
      </c>
      <c r="I1328" s="42">
        <f>'Data Entry'!R1357</f>
        <v>0</v>
      </c>
      <c r="J1328" s="42">
        <f>'Data Entry'!S1357</f>
        <v>0</v>
      </c>
      <c r="K1328" s="42">
        <f>'Data Entry'!T1357</f>
        <v>0</v>
      </c>
      <c r="L1328" s="42">
        <f>'Data Entry'!U1357</f>
        <v>0</v>
      </c>
      <c r="M1328" s="291">
        <f t="shared" si="324"/>
        <v>0</v>
      </c>
      <c r="N1328" s="42">
        <f>'Data Entry'!V1357</f>
        <v>0</v>
      </c>
      <c r="O1328" s="42">
        <f>'Data Entry'!W1357</f>
        <v>0</v>
      </c>
      <c r="P1328" s="291">
        <f t="shared" si="325"/>
        <v>0</v>
      </c>
      <c r="Q1328" s="42">
        <f>'Data Entry'!X1357</f>
        <v>0</v>
      </c>
      <c r="R1328" s="42">
        <f>'Data Entry'!Y1357</f>
        <v>0</v>
      </c>
      <c r="S1328" s="42">
        <f>'Data Entry'!Z1357</f>
        <v>0</v>
      </c>
      <c r="T1328" s="291">
        <f t="shared" si="321"/>
        <v>0</v>
      </c>
      <c r="U1328" s="42">
        <f>'Data Entry'!AA1357</f>
        <v>0</v>
      </c>
      <c r="V1328" s="42">
        <f>'Data Entry'!AB1357</f>
        <v>0</v>
      </c>
      <c r="W1328" s="42">
        <f>'Data Entry'!AC1357</f>
        <v>0</v>
      </c>
      <c r="X1328" s="42">
        <f>'Data Entry'!AD1357</f>
        <v>0</v>
      </c>
      <c r="Y1328" s="291">
        <f t="shared" si="326"/>
        <v>0</v>
      </c>
      <c r="Z1328" s="42">
        <f>'Data Entry'!AE1357</f>
        <v>0</v>
      </c>
      <c r="AA1328" s="42">
        <f>'Data Entry'!AF1357</f>
        <v>0</v>
      </c>
      <c r="AB1328" s="291">
        <f t="shared" si="327"/>
        <v>0</v>
      </c>
      <c r="AC1328" s="42">
        <f>'Data Entry'!AH1357</f>
        <v>0</v>
      </c>
      <c r="AD1328" s="42">
        <f>'Data Entry'!AI1357</f>
        <v>0</v>
      </c>
      <c r="AE1328" s="42">
        <f>'Data Entry'!AJ1357</f>
        <v>0</v>
      </c>
      <c r="AF1328" s="42">
        <f>'Data Entry'!AK1357</f>
        <v>0</v>
      </c>
      <c r="AG1328" s="42">
        <f>'Data Entry'!AL1357</f>
        <v>0</v>
      </c>
      <c r="AH1328" s="42">
        <f>'Data Entry'!AM1357</f>
        <v>0</v>
      </c>
      <c r="AI1328" s="42">
        <f>'Data Entry'!AV1357</f>
        <v>0</v>
      </c>
      <c r="AJ1328" s="42">
        <f>'Data Entry'!AW1357</f>
        <v>0</v>
      </c>
      <c r="AK1328" s="42">
        <f>'Data Entry'!AX1357</f>
        <v>0</v>
      </c>
      <c r="AL1328" s="291">
        <f t="shared" si="322"/>
        <v>0</v>
      </c>
      <c r="AM1328" s="42">
        <f>'Data Entry'!AY1357</f>
        <v>0</v>
      </c>
      <c r="AN1328" s="42">
        <f>'Data Entry'!AZ1357</f>
        <v>0</v>
      </c>
      <c r="AO1328" s="42">
        <f>'Data Entry'!BA1357</f>
        <v>0</v>
      </c>
      <c r="AP1328" s="42">
        <f>'Data Entry'!BB1357</f>
        <v>0</v>
      </c>
      <c r="AQ1328" s="291">
        <f t="shared" si="328"/>
        <v>0</v>
      </c>
      <c r="AR1328" s="42">
        <f>'Data Entry'!BC1357</f>
        <v>0</v>
      </c>
      <c r="AS1328" s="42">
        <f>'Data Entry'!BD1357</f>
        <v>0</v>
      </c>
      <c r="AT1328" s="291">
        <f t="shared" si="329"/>
        <v>0</v>
      </c>
      <c r="AU1328" s="42">
        <f>'Data Entry'!BE1357</f>
        <v>0</v>
      </c>
      <c r="AV1328" s="42">
        <f>'Data Entry'!BF1357</f>
        <v>0</v>
      </c>
      <c r="AW1328" s="42">
        <f>'Data Entry'!BG1357</f>
        <v>0</v>
      </c>
      <c r="AX1328" s="291">
        <f t="shared" si="323"/>
        <v>0</v>
      </c>
      <c r="AY1328" s="42">
        <f>'Data Entry'!BH1357</f>
        <v>0</v>
      </c>
      <c r="AZ1328" s="42">
        <f>'Data Entry'!BI1357</f>
        <v>0</v>
      </c>
      <c r="BA1328" s="42">
        <f>'Data Entry'!BJ1357</f>
        <v>0</v>
      </c>
      <c r="BB1328" s="42">
        <f>'Data Entry'!BK1357</f>
        <v>0</v>
      </c>
      <c r="BC1328" s="291">
        <f t="shared" si="330"/>
        <v>0</v>
      </c>
      <c r="BD1328" s="42">
        <f>'Data Entry'!BL1357</f>
        <v>0</v>
      </c>
      <c r="BE1328" s="42">
        <f>'Data Entry'!BM1357</f>
        <v>0</v>
      </c>
      <c r="BF1328" s="291">
        <f t="shared" si="331"/>
        <v>0</v>
      </c>
      <c r="BG1328" s="305">
        <f t="shared" si="332"/>
        <v>0</v>
      </c>
      <c r="BH1328" s="288" t="str">
        <f>IFERROR((BG1328*'Data Entry'!$F$18)/'Data Entry'!$E$18,"")</f>
        <v/>
      </c>
      <c r="BI1328" s="305">
        <f t="shared" si="333"/>
        <v>0</v>
      </c>
      <c r="BJ1328" s="288" t="str">
        <f t="shared" si="334"/>
        <v/>
      </c>
      <c r="BK1328" s="307" t="str">
        <f t="shared" si="335"/>
        <v/>
      </c>
    </row>
    <row r="1329" spans="1:63" ht="27" x14ac:dyDescent="0.2">
      <c r="A1329" s="119" t="str">
        <f>'Data Entry'!D1358</f>
        <v>Respondent 1325</v>
      </c>
      <c r="B1329" s="52">
        <f>'Data Entry'!AN1358</f>
        <v>0</v>
      </c>
      <c r="C1329" s="52" t="str">
        <f>'Data Entry'!BX1358</f>
        <v/>
      </c>
      <c r="D1329" s="42" t="str">
        <f>'Data Entry'!BU1358</f>
        <v>No disability</v>
      </c>
      <c r="E1329" s="42">
        <f>'Data Entry'!O1358</f>
        <v>0</v>
      </c>
      <c r="F1329" s="42">
        <f>'Data Entry'!P1358</f>
        <v>0</v>
      </c>
      <c r="G1329" s="42">
        <f>'Data Entry'!Q1358</f>
        <v>0</v>
      </c>
      <c r="H1329" s="291">
        <f t="shared" si="320"/>
        <v>0</v>
      </c>
      <c r="I1329" s="42">
        <f>'Data Entry'!R1358</f>
        <v>0</v>
      </c>
      <c r="J1329" s="42">
        <f>'Data Entry'!S1358</f>
        <v>0</v>
      </c>
      <c r="K1329" s="42">
        <f>'Data Entry'!T1358</f>
        <v>0</v>
      </c>
      <c r="L1329" s="42">
        <f>'Data Entry'!U1358</f>
        <v>0</v>
      </c>
      <c r="M1329" s="291">
        <f t="shared" si="324"/>
        <v>0</v>
      </c>
      <c r="N1329" s="42">
        <f>'Data Entry'!V1358</f>
        <v>0</v>
      </c>
      <c r="O1329" s="42">
        <f>'Data Entry'!W1358</f>
        <v>0</v>
      </c>
      <c r="P1329" s="291">
        <f t="shared" si="325"/>
        <v>0</v>
      </c>
      <c r="Q1329" s="42">
        <f>'Data Entry'!X1358</f>
        <v>0</v>
      </c>
      <c r="R1329" s="42">
        <f>'Data Entry'!Y1358</f>
        <v>0</v>
      </c>
      <c r="S1329" s="42">
        <f>'Data Entry'!Z1358</f>
        <v>0</v>
      </c>
      <c r="T1329" s="291">
        <f t="shared" si="321"/>
        <v>0</v>
      </c>
      <c r="U1329" s="42">
        <f>'Data Entry'!AA1358</f>
        <v>0</v>
      </c>
      <c r="V1329" s="42">
        <f>'Data Entry'!AB1358</f>
        <v>0</v>
      </c>
      <c r="W1329" s="42">
        <f>'Data Entry'!AC1358</f>
        <v>0</v>
      </c>
      <c r="X1329" s="42">
        <f>'Data Entry'!AD1358</f>
        <v>0</v>
      </c>
      <c r="Y1329" s="291">
        <f t="shared" si="326"/>
        <v>0</v>
      </c>
      <c r="Z1329" s="42">
        <f>'Data Entry'!AE1358</f>
        <v>0</v>
      </c>
      <c r="AA1329" s="42">
        <f>'Data Entry'!AF1358</f>
        <v>0</v>
      </c>
      <c r="AB1329" s="291">
        <f t="shared" si="327"/>
        <v>0</v>
      </c>
      <c r="AC1329" s="42">
        <f>'Data Entry'!AH1358</f>
        <v>0</v>
      </c>
      <c r="AD1329" s="42">
        <f>'Data Entry'!AI1358</f>
        <v>0</v>
      </c>
      <c r="AE1329" s="42">
        <f>'Data Entry'!AJ1358</f>
        <v>0</v>
      </c>
      <c r="AF1329" s="42">
        <f>'Data Entry'!AK1358</f>
        <v>0</v>
      </c>
      <c r="AG1329" s="42">
        <f>'Data Entry'!AL1358</f>
        <v>0</v>
      </c>
      <c r="AH1329" s="42">
        <f>'Data Entry'!AM1358</f>
        <v>0</v>
      </c>
      <c r="AI1329" s="42">
        <f>'Data Entry'!AV1358</f>
        <v>0</v>
      </c>
      <c r="AJ1329" s="42">
        <f>'Data Entry'!AW1358</f>
        <v>0</v>
      </c>
      <c r="AK1329" s="42">
        <f>'Data Entry'!AX1358</f>
        <v>0</v>
      </c>
      <c r="AL1329" s="291">
        <f t="shared" si="322"/>
        <v>0</v>
      </c>
      <c r="AM1329" s="42">
        <f>'Data Entry'!AY1358</f>
        <v>0</v>
      </c>
      <c r="AN1329" s="42">
        <f>'Data Entry'!AZ1358</f>
        <v>0</v>
      </c>
      <c r="AO1329" s="42">
        <f>'Data Entry'!BA1358</f>
        <v>0</v>
      </c>
      <c r="AP1329" s="42">
        <f>'Data Entry'!BB1358</f>
        <v>0</v>
      </c>
      <c r="AQ1329" s="291">
        <f t="shared" si="328"/>
        <v>0</v>
      </c>
      <c r="AR1329" s="42">
        <f>'Data Entry'!BC1358</f>
        <v>0</v>
      </c>
      <c r="AS1329" s="42">
        <f>'Data Entry'!BD1358</f>
        <v>0</v>
      </c>
      <c r="AT1329" s="291">
        <f t="shared" si="329"/>
        <v>0</v>
      </c>
      <c r="AU1329" s="42">
        <f>'Data Entry'!BE1358</f>
        <v>0</v>
      </c>
      <c r="AV1329" s="42">
        <f>'Data Entry'!BF1358</f>
        <v>0</v>
      </c>
      <c r="AW1329" s="42">
        <f>'Data Entry'!BG1358</f>
        <v>0</v>
      </c>
      <c r="AX1329" s="291">
        <f t="shared" si="323"/>
        <v>0</v>
      </c>
      <c r="AY1329" s="42">
        <f>'Data Entry'!BH1358</f>
        <v>0</v>
      </c>
      <c r="AZ1329" s="42">
        <f>'Data Entry'!BI1358</f>
        <v>0</v>
      </c>
      <c r="BA1329" s="42">
        <f>'Data Entry'!BJ1358</f>
        <v>0</v>
      </c>
      <c r="BB1329" s="42">
        <f>'Data Entry'!BK1358</f>
        <v>0</v>
      </c>
      <c r="BC1329" s="291">
        <f t="shared" si="330"/>
        <v>0</v>
      </c>
      <c r="BD1329" s="42">
        <f>'Data Entry'!BL1358</f>
        <v>0</v>
      </c>
      <c r="BE1329" s="42">
        <f>'Data Entry'!BM1358</f>
        <v>0</v>
      </c>
      <c r="BF1329" s="291">
        <f t="shared" si="331"/>
        <v>0</v>
      </c>
      <c r="BG1329" s="305">
        <f t="shared" si="332"/>
        <v>0</v>
      </c>
      <c r="BH1329" s="288" t="str">
        <f>IFERROR((BG1329*'Data Entry'!$F$18)/'Data Entry'!$E$18,"")</f>
        <v/>
      </c>
      <c r="BI1329" s="305">
        <f t="shared" si="333"/>
        <v>0</v>
      </c>
      <c r="BJ1329" s="288" t="str">
        <f t="shared" si="334"/>
        <v/>
      </c>
      <c r="BK1329" s="307" t="str">
        <f t="shared" si="335"/>
        <v/>
      </c>
    </row>
    <row r="1330" spans="1:63" ht="27" x14ac:dyDescent="0.2">
      <c r="A1330" s="119" t="str">
        <f>'Data Entry'!D1359</f>
        <v>Respondent 1326</v>
      </c>
      <c r="B1330" s="52">
        <f>'Data Entry'!AN1359</f>
        <v>0</v>
      </c>
      <c r="C1330" s="52" t="str">
        <f>'Data Entry'!BX1359</f>
        <v/>
      </c>
      <c r="D1330" s="42" t="str">
        <f>'Data Entry'!BU1359</f>
        <v>No disability</v>
      </c>
      <c r="E1330" s="42">
        <f>'Data Entry'!O1359</f>
        <v>0</v>
      </c>
      <c r="F1330" s="42">
        <f>'Data Entry'!P1359</f>
        <v>0</v>
      </c>
      <c r="G1330" s="42">
        <f>'Data Entry'!Q1359</f>
        <v>0</v>
      </c>
      <c r="H1330" s="291">
        <f t="shared" si="320"/>
        <v>0</v>
      </c>
      <c r="I1330" s="42">
        <f>'Data Entry'!R1359</f>
        <v>0</v>
      </c>
      <c r="J1330" s="42">
        <f>'Data Entry'!S1359</f>
        <v>0</v>
      </c>
      <c r="K1330" s="42">
        <f>'Data Entry'!T1359</f>
        <v>0</v>
      </c>
      <c r="L1330" s="42">
        <f>'Data Entry'!U1359</f>
        <v>0</v>
      </c>
      <c r="M1330" s="291">
        <f t="shared" si="324"/>
        <v>0</v>
      </c>
      <c r="N1330" s="42">
        <f>'Data Entry'!V1359</f>
        <v>0</v>
      </c>
      <c r="O1330" s="42">
        <f>'Data Entry'!W1359</f>
        <v>0</v>
      </c>
      <c r="P1330" s="291">
        <f t="shared" si="325"/>
        <v>0</v>
      </c>
      <c r="Q1330" s="42">
        <f>'Data Entry'!X1359</f>
        <v>0</v>
      </c>
      <c r="R1330" s="42">
        <f>'Data Entry'!Y1359</f>
        <v>0</v>
      </c>
      <c r="S1330" s="42">
        <f>'Data Entry'!Z1359</f>
        <v>0</v>
      </c>
      <c r="T1330" s="291">
        <f t="shared" si="321"/>
        <v>0</v>
      </c>
      <c r="U1330" s="42">
        <f>'Data Entry'!AA1359</f>
        <v>0</v>
      </c>
      <c r="V1330" s="42">
        <f>'Data Entry'!AB1359</f>
        <v>0</v>
      </c>
      <c r="W1330" s="42">
        <f>'Data Entry'!AC1359</f>
        <v>0</v>
      </c>
      <c r="X1330" s="42">
        <f>'Data Entry'!AD1359</f>
        <v>0</v>
      </c>
      <c r="Y1330" s="291">
        <f t="shared" si="326"/>
        <v>0</v>
      </c>
      <c r="Z1330" s="42">
        <f>'Data Entry'!AE1359</f>
        <v>0</v>
      </c>
      <c r="AA1330" s="42">
        <f>'Data Entry'!AF1359</f>
        <v>0</v>
      </c>
      <c r="AB1330" s="291">
        <f t="shared" si="327"/>
        <v>0</v>
      </c>
      <c r="AC1330" s="42">
        <f>'Data Entry'!AH1359</f>
        <v>0</v>
      </c>
      <c r="AD1330" s="42">
        <f>'Data Entry'!AI1359</f>
        <v>0</v>
      </c>
      <c r="AE1330" s="42">
        <f>'Data Entry'!AJ1359</f>
        <v>0</v>
      </c>
      <c r="AF1330" s="42">
        <f>'Data Entry'!AK1359</f>
        <v>0</v>
      </c>
      <c r="AG1330" s="42">
        <f>'Data Entry'!AL1359</f>
        <v>0</v>
      </c>
      <c r="AH1330" s="42">
        <f>'Data Entry'!AM1359</f>
        <v>0</v>
      </c>
      <c r="AI1330" s="42">
        <f>'Data Entry'!AV1359</f>
        <v>0</v>
      </c>
      <c r="AJ1330" s="42">
        <f>'Data Entry'!AW1359</f>
        <v>0</v>
      </c>
      <c r="AK1330" s="42">
        <f>'Data Entry'!AX1359</f>
        <v>0</v>
      </c>
      <c r="AL1330" s="291">
        <f t="shared" si="322"/>
        <v>0</v>
      </c>
      <c r="AM1330" s="42">
        <f>'Data Entry'!AY1359</f>
        <v>0</v>
      </c>
      <c r="AN1330" s="42">
        <f>'Data Entry'!AZ1359</f>
        <v>0</v>
      </c>
      <c r="AO1330" s="42">
        <f>'Data Entry'!BA1359</f>
        <v>0</v>
      </c>
      <c r="AP1330" s="42">
        <f>'Data Entry'!BB1359</f>
        <v>0</v>
      </c>
      <c r="AQ1330" s="291">
        <f t="shared" si="328"/>
        <v>0</v>
      </c>
      <c r="AR1330" s="42">
        <f>'Data Entry'!BC1359</f>
        <v>0</v>
      </c>
      <c r="AS1330" s="42">
        <f>'Data Entry'!BD1359</f>
        <v>0</v>
      </c>
      <c r="AT1330" s="291">
        <f t="shared" si="329"/>
        <v>0</v>
      </c>
      <c r="AU1330" s="42">
        <f>'Data Entry'!BE1359</f>
        <v>0</v>
      </c>
      <c r="AV1330" s="42">
        <f>'Data Entry'!BF1359</f>
        <v>0</v>
      </c>
      <c r="AW1330" s="42">
        <f>'Data Entry'!BG1359</f>
        <v>0</v>
      </c>
      <c r="AX1330" s="291">
        <f t="shared" si="323"/>
        <v>0</v>
      </c>
      <c r="AY1330" s="42">
        <f>'Data Entry'!BH1359</f>
        <v>0</v>
      </c>
      <c r="AZ1330" s="42">
        <f>'Data Entry'!BI1359</f>
        <v>0</v>
      </c>
      <c r="BA1330" s="42">
        <f>'Data Entry'!BJ1359</f>
        <v>0</v>
      </c>
      <c r="BB1330" s="42">
        <f>'Data Entry'!BK1359</f>
        <v>0</v>
      </c>
      <c r="BC1330" s="291">
        <f t="shared" si="330"/>
        <v>0</v>
      </c>
      <c r="BD1330" s="42">
        <f>'Data Entry'!BL1359</f>
        <v>0</v>
      </c>
      <c r="BE1330" s="42">
        <f>'Data Entry'!BM1359</f>
        <v>0</v>
      </c>
      <c r="BF1330" s="291">
        <f t="shared" si="331"/>
        <v>0</v>
      </c>
      <c r="BG1330" s="305">
        <f t="shared" si="332"/>
        <v>0</v>
      </c>
      <c r="BH1330" s="288" t="str">
        <f>IFERROR((BG1330*'Data Entry'!$F$18)/'Data Entry'!$E$18,"")</f>
        <v/>
      </c>
      <c r="BI1330" s="305">
        <f t="shared" si="333"/>
        <v>0</v>
      </c>
      <c r="BJ1330" s="288" t="str">
        <f t="shared" si="334"/>
        <v/>
      </c>
      <c r="BK1330" s="307" t="str">
        <f t="shared" si="335"/>
        <v/>
      </c>
    </row>
    <row r="1331" spans="1:63" ht="27" x14ac:dyDescent="0.2">
      <c r="A1331" s="119" t="str">
        <f>'Data Entry'!D1360</f>
        <v>Respondent 1327</v>
      </c>
      <c r="B1331" s="52">
        <f>'Data Entry'!AN1360</f>
        <v>0</v>
      </c>
      <c r="C1331" s="52" t="str">
        <f>'Data Entry'!BX1360</f>
        <v/>
      </c>
      <c r="D1331" s="42" t="str">
        <f>'Data Entry'!BU1360</f>
        <v>No disability</v>
      </c>
      <c r="E1331" s="42">
        <f>'Data Entry'!O1360</f>
        <v>0</v>
      </c>
      <c r="F1331" s="42">
        <f>'Data Entry'!P1360</f>
        <v>0</v>
      </c>
      <c r="G1331" s="42">
        <f>'Data Entry'!Q1360</f>
        <v>0</v>
      </c>
      <c r="H1331" s="291">
        <f t="shared" si="320"/>
        <v>0</v>
      </c>
      <c r="I1331" s="42">
        <f>'Data Entry'!R1360</f>
        <v>0</v>
      </c>
      <c r="J1331" s="42">
        <f>'Data Entry'!S1360</f>
        <v>0</v>
      </c>
      <c r="K1331" s="42">
        <f>'Data Entry'!T1360</f>
        <v>0</v>
      </c>
      <c r="L1331" s="42">
        <f>'Data Entry'!U1360</f>
        <v>0</v>
      </c>
      <c r="M1331" s="291">
        <f t="shared" si="324"/>
        <v>0</v>
      </c>
      <c r="N1331" s="42">
        <f>'Data Entry'!V1360</f>
        <v>0</v>
      </c>
      <c r="O1331" s="42">
        <f>'Data Entry'!W1360</f>
        <v>0</v>
      </c>
      <c r="P1331" s="291">
        <f t="shared" si="325"/>
        <v>0</v>
      </c>
      <c r="Q1331" s="42">
        <f>'Data Entry'!X1360</f>
        <v>0</v>
      </c>
      <c r="R1331" s="42">
        <f>'Data Entry'!Y1360</f>
        <v>0</v>
      </c>
      <c r="S1331" s="42">
        <f>'Data Entry'!Z1360</f>
        <v>0</v>
      </c>
      <c r="T1331" s="291">
        <f t="shared" si="321"/>
        <v>0</v>
      </c>
      <c r="U1331" s="42">
        <f>'Data Entry'!AA1360</f>
        <v>0</v>
      </c>
      <c r="V1331" s="42">
        <f>'Data Entry'!AB1360</f>
        <v>0</v>
      </c>
      <c r="W1331" s="42">
        <f>'Data Entry'!AC1360</f>
        <v>0</v>
      </c>
      <c r="X1331" s="42">
        <f>'Data Entry'!AD1360</f>
        <v>0</v>
      </c>
      <c r="Y1331" s="291">
        <f t="shared" si="326"/>
        <v>0</v>
      </c>
      <c r="Z1331" s="42">
        <f>'Data Entry'!AE1360</f>
        <v>0</v>
      </c>
      <c r="AA1331" s="42">
        <f>'Data Entry'!AF1360</f>
        <v>0</v>
      </c>
      <c r="AB1331" s="291">
        <f t="shared" si="327"/>
        <v>0</v>
      </c>
      <c r="AC1331" s="42">
        <f>'Data Entry'!AH1360</f>
        <v>0</v>
      </c>
      <c r="AD1331" s="42">
        <f>'Data Entry'!AI1360</f>
        <v>0</v>
      </c>
      <c r="AE1331" s="42">
        <f>'Data Entry'!AJ1360</f>
        <v>0</v>
      </c>
      <c r="AF1331" s="42">
        <f>'Data Entry'!AK1360</f>
        <v>0</v>
      </c>
      <c r="AG1331" s="42">
        <f>'Data Entry'!AL1360</f>
        <v>0</v>
      </c>
      <c r="AH1331" s="42">
        <f>'Data Entry'!AM1360</f>
        <v>0</v>
      </c>
      <c r="AI1331" s="42">
        <f>'Data Entry'!AV1360</f>
        <v>0</v>
      </c>
      <c r="AJ1331" s="42">
        <f>'Data Entry'!AW1360</f>
        <v>0</v>
      </c>
      <c r="AK1331" s="42">
        <f>'Data Entry'!AX1360</f>
        <v>0</v>
      </c>
      <c r="AL1331" s="291">
        <f t="shared" si="322"/>
        <v>0</v>
      </c>
      <c r="AM1331" s="42">
        <f>'Data Entry'!AY1360</f>
        <v>0</v>
      </c>
      <c r="AN1331" s="42">
        <f>'Data Entry'!AZ1360</f>
        <v>0</v>
      </c>
      <c r="AO1331" s="42">
        <f>'Data Entry'!BA1360</f>
        <v>0</v>
      </c>
      <c r="AP1331" s="42">
        <f>'Data Entry'!BB1360</f>
        <v>0</v>
      </c>
      <c r="AQ1331" s="291">
        <f t="shared" si="328"/>
        <v>0</v>
      </c>
      <c r="AR1331" s="42">
        <f>'Data Entry'!BC1360</f>
        <v>0</v>
      </c>
      <c r="AS1331" s="42">
        <f>'Data Entry'!BD1360</f>
        <v>0</v>
      </c>
      <c r="AT1331" s="291">
        <f t="shared" si="329"/>
        <v>0</v>
      </c>
      <c r="AU1331" s="42">
        <f>'Data Entry'!BE1360</f>
        <v>0</v>
      </c>
      <c r="AV1331" s="42">
        <f>'Data Entry'!BF1360</f>
        <v>0</v>
      </c>
      <c r="AW1331" s="42">
        <f>'Data Entry'!BG1360</f>
        <v>0</v>
      </c>
      <c r="AX1331" s="291">
        <f t="shared" si="323"/>
        <v>0</v>
      </c>
      <c r="AY1331" s="42">
        <f>'Data Entry'!BH1360</f>
        <v>0</v>
      </c>
      <c r="AZ1331" s="42">
        <f>'Data Entry'!BI1360</f>
        <v>0</v>
      </c>
      <c r="BA1331" s="42">
        <f>'Data Entry'!BJ1360</f>
        <v>0</v>
      </c>
      <c r="BB1331" s="42">
        <f>'Data Entry'!BK1360</f>
        <v>0</v>
      </c>
      <c r="BC1331" s="291">
        <f t="shared" si="330"/>
        <v>0</v>
      </c>
      <c r="BD1331" s="42">
        <f>'Data Entry'!BL1360</f>
        <v>0</v>
      </c>
      <c r="BE1331" s="42">
        <f>'Data Entry'!BM1360</f>
        <v>0</v>
      </c>
      <c r="BF1331" s="291">
        <f t="shared" si="331"/>
        <v>0</v>
      </c>
      <c r="BG1331" s="305">
        <f t="shared" si="332"/>
        <v>0</v>
      </c>
      <c r="BH1331" s="288" t="str">
        <f>IFERROR((BG1331*'Data Entry'!$F$18)/'Data Entry'!$E$18,"")</f>
        <v/>
      </c>
      <c r="BI1331" s="305">
        <f t="shared" si="333"/>
        <v>0</v>
      </c>
      <c r="BJ1331" s="288" t="str">
        <f t="shared" si="334"/>
        <v/>
      </c>
      <c r="BK1331" s="307" t="str">
        <f t="shared" si="335"/>
        <v/>
      </c>
    </row>
    <row r="1332" spans="1:63" ht="27" x14ac:dyDescent="0.2">
      <c r="A1332" s="119" t="str">
        <f>'Data Entry'!D1361</f>
        <v>Respondent 1328</v>
      </c>
      <c r="B1332" s="52">
        <f>'Data Entry'!AN1361</f>
        <v>0</v>
      </c>
      <c r="C1332" s="52" t="str">
        <f>'Data Entry'!BX1361</f>
        <v/>
      </c>
      <c r="D1332" s="42" t="str">
        <f>'Data Entry'!BU1361</f>
        <v>No disability</v>
      </c>
      <c r="E1332" s="42">
        <f>'Data Entry'!O1361</f>
        <v>0</v>
      </c>
      <c r="F1332" s="42">
        <f>'Data Entry'!P1361</f>
        <v>0</v>
      </c>
      <c r="G1332" s="42">
        <f>'Data Entry'!Q1361</f>
        <v>0</v>
      </c>
      <c r="H1332" s="291">
        <f t="shared" si="320"/>
        <v>0</v>
      </c>
      <c r="I1332" s="42">
        <f>'Data Entry'!R1361</f>
        <v>0</v>
      </c>
      <c r="J1332" s="42">
        <f>'Data Entry'!S1361</f>
        <v>0</v>
      </c>
      <c r="K1332" s="42">
        <f>'Data Entry'!T1361</f>
        <v>0</v>
      </c>
      <c r="L1332" s="42">
        <f>'Data Entry'!U1361</f>
        <v>0</v>
      </c>
      <c r="M1332" s="291">
        <f t="shared" si="324"/>
        <v>0</v>
      </c>
      <c r="N1332" s="42">
        <f>'Data Entry'!V1361</f>
        <v>0</v>
      </c>
      <c r="O1332" s="42">
        <f>'Data Entry'!W1361</f>
        <v>0</v>
      </c>
      <c r="P1332" s="291">
        <f t="shared" si="325"/>
        <v>0</v>
      </c>
      <c r="Q1332" s="42">
        <f>'Data Entry'!X1361</f>
        <v>0</v>
      </c>
      <c r="R1332" s="42">
        <f>'Data Entry'!Y1361</f>
        <v>0</v>
      </c>
      <c r="S1332" s="42">
        <f>'Data Entry'!Z1361</f>
        <v>0</v>
      </c>
      <c r="T1332" s="291">
        <f t="shared" si="321"/>
        <v>0</v>
      </c>
      <c r="U1332" s="42">
        <f>'Data Entry'!AA1361</f>
        <v>0</v>
      </c>
      <c r="V1332" s="42">
        <f>'Data Entry'!AB1361</f>
        <v>0</v>
      </c>
      <c r="W1332" s="42">
        <f>'Data Entry'!AC1361</f>
        <v>0</v>
      </c>
      <c r="X1332" s="42">
        <f>'Data Entry'!AD1361</f>
        <v>0</v>
      </c>
      <c r="Y1332" s="291">
        <f t="shared" si="326"/>
        <v>0</v>
      </c>
      <c r="Z1332" s="42">
        <f>'Data Entry'!AE1361</f>
        <v>0</v>
      </c>
      <c r="AA1332" s="42">
        <f>'Data Entry'!AF1361</f>
        <v>0</v>
      </c>
      <c r="AB1332" s="291">
        <f t="shared" si="327"/>
        <v>0</v>
      </c>
      <c r="AC1332" s="42">
        <f>'Data Entry'!AH1361</f>
        <v>0</v>
      </c>
      <c r="AD1332" s="42">
        <f>'Data Entry'!AI1361</f>
        <v>0</v>
      </c>
      <c r="AE1332" s="42">
        <f>'Data Entry'!AJ1361</f>
        <v>0</v>
      </c>
      <c r="AF1332" s="42">
        <f>'Data Entry'!AK1361</f>
        <v>0</v>
      </c>
      <c r="AG1332" s="42">
        <f>'Data Entry'!AL1361</f>
        <v>0</v>
      </c>
      <c r="AH1332" s="42">
        <f>'Data Entry'!AM1361</f>
        <v>0</v>
      </c>
      <c r="AI1332" s="42">
        <f>'Data Entry'!AV1361</f>
        <v>0</v>
      </c>
      <c r="AJ1332" s="42">
        <f>'Data Entry'!AW1361</f>
        <v>0</v>
      </c>
      <c r="AK1332" s="42">
        <f>'Data Entry'!AX1361</f>
        <v>0</v>
      </c>
      <c r="AL1332" s="291">
        <f t="shared" si="322"/>
        <v>0</v>
      </c>
      <c r="AM1332" s="42">
        <f>'Data Entry'!AY1361</f>
        <v>0</v>
      </c>
      <c r="AN1332" s="42">
        <f>'Data Entry'!AZ1361</f>
        <v>0</v>
      </c>
      <c r="AO1332" s="42">
        <f>'Data Entry'!BA1361</f>
        <v>0</v>
      </c>
      <c r="AP1332" s="42">
        <f>'Data Entry'!BB1361</f>
        <v>0</v>
      </c>
      <c r="AQ1332" s="291">
        <f t="shared" si="328"/>
        <v>0</v>
      </c>
      <c r="AR1332" s="42">
        <f>'Data Entry'!BC1361</f>
        <v>0</v>
      </c>
      <c r="AS1332" s="42">
        <f>'Data Entry'!BD1361</f>
        <v>0</v>
      </c>
      <c r="AT1332" s="291">
        <f t="shared" si="329"/>
        <v>0</v>
      </c>
      <c r="AU1332" s="42">
        <f>'Data Entry'!BE1361</f>
        <v>0</v>
      </c>
      <c r="AV1332" s="42">
        <f>'Data Entry'!BF1361</f>
        <v>0</v>
      </c>
      <c r="AW1332" s="42">
        <f>'Data Entry'!BG1361</f>
        <v>0</v>
      </c>
      <c r="AX1332" s="291">
        <f t="shared" si="323"/>
        <v>0</v>
      </c>
      <c r="AY1332" s="42">
        <f>'Data Entry'!BH1361</f>
        <v>0</v>
      </c>
      <c r="AZ1332" s="42">
        <f>'Data Entry'!BI1361</f>
        <v>0</v>
      </c>
      <c r="BA1332" s="42">
        <f>'Data Entry'!BJ1361</f>
        <v>0</v>
      </c>
      <c r="BB1332" s="42">
        <f>'Data Entry'!BK1361</f>
        <v>0</v>
      </c>
      <c r="BC1332" s="291">
        <f t="shared" si="330"/>
        <v>0</v>
      </c>
      <c r="BD1332" s="42">
        <f>'Data Entry'!BL1361</f>
        <v>0</v>
      </c>
      <c r="BE1332" s="42">
        <f>'Data Entry'!BM1361</f>
        <v>0</v>
      </c>
      <c r="BF1332" s="291">
        <f t="shared" si="331"/>
        <v>0</v>
      </c>
      <c r="BG1332" s="305">
        <f t="shared" si="332"/>
        <v>0</v>
      </c>
      <c r="BH1332" s="288" t="str">
        <f>IFERROR((BG1332*'Data Entry'!$F$18)/'Data Entry'!$E$18,"")</f>
        <v/>
      </c>
      <c r="BI1332" s="305">
        <f t="shared" si="333"/>
        <v>0</v>
      </c>
      <c r="BJ1332" s="288" t="str">
        <f t="shared" si="334"/>
        <v/>
      </c>
      <c r="BK1332" s="307" t="str">
        <f t="shared" si="335"/>
        <v/>
      </c>
    </row>
    <row r="1333" spans="1:63" ht="27" x14ac:dyDescent="0.2">
      <c r="A1333" s="119" t="str">
        <f>'Data Entry'!D1362</f>
        <v>Respondent 1329</v>
      </c>
      <c r="B1333" s="52">
        <f>'Data Entry'!AN1362</f>
        <v>0</v>
      </c>
      <c r="C1333" s="52" t="str">
        <f>'Data Entry'!BX1362</f>
        <v/>
      </c>
      <c r="D1333" s="42" t="str">
        <f>'Data Entry'!BU1362</f>
        <v>No disability</v>
      </c>
      <c r="E1333" s="42">
        <f>'Data Entry'!O1362</f>
        <v>0</v>
      </c>
      <c r="F1333" s="42">
        <f>'Data Entry'!P1362</f>
        <v>0</v>
      </c>
      <c r="G1333" s="42">
        <f>'Data Entry'!Q1362</f>
        <v>0</v>
      </c>
      <c r="H1333" s="291">
        <f t="shared" si="320"/>
        <v>0</v>
      </c>
      <c r="I1333" s="42">
        <f>'Data Entry'!R1362</f>
        <v>0</v>
      </c>
      <c r="J1333" s="42">
        <f>'Data Entry'!S1362</f>
        <v>0</v>
      </c>
      <c r="K1333" s="42">
        <f>'Data Entry'!T1362</f>
        <v>0</v>
      </c>
      <c r="L1333" s="42">
        <f>'Data Entry'!U1362</f>
        <v>0</v>
      </c>
      <c r="M1333" s="291">
        <f t="shared" si="324"/>
        <v>0</v>
      </c>
      <c r="N1333" s="42">
        <f>'Data Entry'!V1362</f>
        <v>0</v>
      </c>
      <c r="O1333" s="42">
        <f>'Data Entry'!W1362</f>
        <v>0</v>
      </c>
      <c r="P1333" s="291">
        <f t="shared" si="325"/>
        <v>0</v>
      </c>
      <c r="Q1333" s="42">
        <f>'Data Entry'!X1362</f>
        <v>0</v>
      </c>
      <c r="R1333" s="42">
        <f>'Data Entry'!Y1362</f>
        <v>0</v>
      </c>
      <c r="S1333" s="42">
        <f>'Data Entry'!Z1362</f>
        <v>0</v>
      </c>
      <c r="T1333" s="291">
        <f t="shared" si="321"/>
        <v>0</v>
      </c>
      <c r="U1333" s="42">
        <f>'Data Entry'!AA1362</f>
        <v>0</v>
      </c>
      <c r="V1333" s="42">
        <f>'Data Entry'!AB1362</f>
        <v>0</v>
      </c>
      <c r="W1333" s="42">
        <f>'Data Entry'!AC1362</f>
        <v>0</v>
      </c>
      <c r="X1333" s="42">
        <f>'Data Entry'!AD1362</f>
        <v>0</v>
      </c>
      <c r="Y1333" s="291">
        <f t="shared" si="326"/>
        <v>0</v>
      </c>
      <c r="Z1333" s="42">
        <f>'Data Entry'!AE1362</f>
        <v>0</v>
      </c>
      <c r="AA1333" s="42">
        <f>'Data Entry'!AF1362</f>
        <v>0</v>
      </c>
      <c r="AB1333" s="291">
        <f t="shared" si="327"/>
        <v>0</v>
      </c>
      <c r="AC1333" s="42">
        <f>'Data Entry'!AH1362</f>
        <v>0</v>
      </c>
      <c r="AD1333" s="42">
        <f>'Data Entry'!AI1362</f>
        <v>0</v>
      </c>
      <c r="AE1333" s="42">
        <f>'Data Entry'!AJ1362</f>
        <v>0</v>
      </c>
      <c r="AF1333" s="42">
        <f>'Data Entry'!AK1362</f>
        <v>0</v>
      </c>
      <c r="AG1333" s="42">
        <f>'Data Entry'!AL1362</f>
        <v>0</v>
      </c>
      <c r="AH1333" s="42">
        <f>'Data Entry'!AM1362</f>
        <v>0</v>
      </c>
      <c r="AI1333" s="42">
        <f>'Data Entry'!AV1362</f>
        <v>0</v>
      </c>
      <c r="AJ1333" s="42">
        <f>'Data Entry'!AW1362</f>
        <v>0</v>
      </c>
      <c r="AK1333" s="42">
        <f>'Data Entry'!AX1362</f>
        <v>0</v>
      </c>
      <c r="AL1333" s="291">
        <f t="shared" si="322"/>
        <v>0</v>
      </c>
      <c r="AM1333" s="42">
        <f>'Data Entry'!AY1362</f>
        <v>0</v>
      </c>
      <c r="AN1333" s="42">
        <f>'Data Entry'!AZ1362</f>
        <v>0</v>
      </c>
      <c r="AO1333" s="42">
        <f>'Data Entry'!BA1362</f>
        <v>0</v>
      </c>
      <c r="AP1333" s="42">
        <f>'Data Entry'!BB1362</f>
        <v>0</v>
      </c>
      <c r="AQ1333" s="291">
        <f t="shared" si="328"/>
        <v>0</v>
      </c>
      <c r="AR1333" s="42">
        <f>'Data Entry'!BC1362</f>
        <v>0</v>
      </c>
      <c r="AS1333" s="42">
        <f>'Data Entry'!BD1362</f>
        <v>0</v>
      </c>
      <c r="AT1333" s="291">
        <f t="shared" si="329"/>
        <v>0</v>
      </c>
      <c r="AU1333" s="42">
        <f>'Data Entry'!BE1362</f>
        <v>0</v>
      </c>
      <c r="AV1333" s="42">
        <f>'Data Entry'!BF1362</f>
        <v>0</v>
      </c>
      <c r="AW1333" s="42">
        <f>'Data Entry'!BG1362</f>
        <v>0</v>
      </c>
      <c r="AX1333" s="291">
        <f t="shared" si="323"/>
        <v>0</v>
      </c>
      <c r="AY1333" s="42">
        <f>'Data Entry'!BH1362</f>
        <v>0</v>
      </c>
      <c r="AZ1333" s="42">
        <f>'Data Entry'!BI1362</f>
        <v>0</v>
      </c>
      <c r="BA1333" s="42">
        <f>'Data Entry'!BJ1362</f>
        <v>0</v>
      </c>
      <c r="BB1333" s="42">
        <f>'Data Entry'!BK1362</f>
        <v>0</v>
      </c>
      <c r="BC1333" s="291">
        <f t="shared" si="330"/>
        <v>0</v>
      </c>
      <c r="BD1333" s="42">
        <f>'Data Entry'!BL1362</f>
        <v>0</v>
      </c>
      <c r="BE1333" s="42">
        <f>'Data Entry'!BM1362</f>
        <v>0</v>
      </c>
      <c r="BF1333" s="291">
        <f t="shared" si="331"/>
        <v>0</v>
      </c>
      <c r="BG1333" s="305">
        <f t="shared" si="332"/>
        <v>0</v>
      </c>
      <c r="BH1333" s="288" t="str">
        <f>IFERROR((BG1333*'Data Entry'!$F$18)/'Data Entry'!$E$18,"")</f>
        <v/>
      </c>
      <c r="BI1333" s="305">
        <f t="shared" si="333"/>
        <v>0</v>
      </c>
      <c r="BJ1333" s="288" t="str">
        <f t="shared" si="334"/>
        <v/>
      </c>
      <c r="BK1333" s="307" t="str">
        <f t="shared" si="335"/>
        <v/>
      </c>
    </row>
    <row r="1334" spans="1:63" ht="27" x14ac:dyDescent="0.2">
      <c r="A1334" s="119" t="str">
        <f>'Data Entry'!D1363</f>
        <v>Respondent 1330</v>
      </c>
      <c r="B1334" s="52">
        <f>'Data Entry'!AN1363</f>
        <v>0</v>
      </c>
      <c r="C1334" s="52" t="str">
        <f>'Data Entry'!BX1363</f>
        <v/>
      </c>
      <c r="D1334" s="42" t="str">
        <f>'Data Entry'!BU1363</f>
        <v>No disability</v>
      </c>
      <c r="E1334" s="42">
        <f>'Data Entry'!O1363</f>
        <v>0</v>
      </c>
      <c r="F1334" s="42">
        <f>'Data Entry'!P1363</f>
        <v>0</v>
      </c>
      <c r="G1334" s="42">
        <f>'Data Entry'!Q1363</f>
        <v>0</v>
      </c>
      <c r="H1334" s="291">
        <f t="shared" si="320"/>
        <v>0</v>
      </c>
      <c r="I1334" s="42">
        <f>'Data Entry'!R1363</f>
        <v>0</v>
      </c>
      <c r="J1334" s="42">
        <f>'Data Entry'!S1363</f>
        <v>0</v>
      </c>
      <c r="K1334" s="42">
        <f>'Data Entry'!T1363</f>
        <v>0</v>
      </c>
      <c r="L1334" s="42">
        <f>'Data Entry'!U1363</f>
        <v>0</v>
      </c>
      <c r="M1334" s="291">
        <f t="shared" si="324"/>
        <v>0</v>
      </c>
      <c r="N1334" s="42">
        <f>'Data Entry'!V1363</f>
        <v>0</v>
      </c>
      <c r="O1334" s="42">
        <f>'Data Entry'!W1363</f>
        <v>0</v>
      </c>
      <c r="P1334" s="291">
        <f t="shared" si="325"/>
        <v>0</v>
      </c>
      <c r="Q1334" s="42">
        <f>'Data Entry'!X1363</f>
        <v>0</v>
      </c>
      <c r="R1334" s="42">
        <f>'Data Entry'!Y1363</f>
        <v>0</v>
      </c>
      <c r="S1334" s="42">
        <f>'Data Entry'!Z1363</f>
        <v>0</v>
      </c>
      <c r="T1334" s="291">
        <f t="shared" si="321"/>
        <v>0</v>
      </c>
      <c r="U1334" s="42">
        <f>'Data Entry'!AA1363</f>
        <v>0</v>
      </c>
      <c r="V1334" s="42">
        <f>'Data Entry'!AB1363</f>
        <v>0</v>
      </c>
      <c r="W1334" s="42">
        <f>'Data Entry'!AC1363</f>
        <v>0</v>
      </c>
      <c r="X1334" s="42">
        <f>'Data Entry'!AD1363</f>
        <v>0</v>
      </c>
      <c r="Y1334" s="291">
        <f t="shared" si="326"/>
        <v>0</v>
      </c>
      <c r="Z1334" s="42">
        <f>'Data Entry'!AE1363</f>
        <v>0</v>
      </c>
      <c r="AA1334" s="42">
        <f>'Data Entry'!AF1363</f>
        <v>0</v>
      </c>
      <c r="AB1334" s="291">
        <f t="shared" si="327"/>
        <v>0</v>
      </c>
      <c r="AC1334" s="42">
        <f>'Data Entry'!AH1363</f>
        <v>0</v>
      </c>
      <c r="AD1334" s="42">
        <f>'Data Entry'!AI1363</f>
        <v>0</v>
      </c>
      <c r="AE1334" s="42">
        <f>'Data Entry'!AJ1363</f>
        <v>0</v>
      </c>
      <c r="AF1334" s="42">
        <f>'Data Entry'!AK1363</f>
        <v>0</v>
      </c>
      <c r="AG1334" s="42">
        <f>'Data Entry'!AL1363</f>
        <v>0</v>
      </c>
      <c r="AH1334" s="42">
        <f>'Data Entry'!AM1363</f>
        <v>0</v>
      </c>
      <c r="AI1334" s="42">
        <f>'Data Entry'!AV1363</f>
        <v>0</v>
      </c>
      <c r="AJ1334" s="42">
        <f>'Data Entry'!AW1363</f>
        <v>0</v>
      </c>
      <c r="AK1334" s="42">
        <f>'Data Entry'!AX1363</f>
        <v>0</v>
      </c>
      <c r="AL1334" s="291">
        <f t="shared" si="322"/>
        <v>0</v>
      </c>
      <c r="AM1334" s="42">
        <f>'Data Entry'!AY1363</f>
        <v>0</v>
      </c>
      <c r="AN1334" s="42">
        <f>'Data Entry'!AZ1363</f>
        <v>0</v>
      </c>
      <c r="AO1334" s="42">
        <f>'Data Entry'!BA1363</f>
        <v>0</v>
      </c>
      <c r="AP1334" s="42">
        <f>'Data Entry'!BB1363</f>
        <v>0</v>
      </c>
      <c r="AQ1334" s="291">
        <f t="shared" si="328"/>
        <v>0</v>
      </c>
      <c r="AR1334" s="42">
        <f>'Data Entry'!BC1363</f>
        <v>0</v>
      </c>
      <c r="AS1334" s="42">
        <f>'Data Entry'!BD1363</f>
        <v>0</v>
      </c>
      <c r="AT1334" s="291">
        <f t="shared" si="329"/>
        <v>0</v>
      </c>
      <c r="AU1334" s="42">
        <f>'Data Entry'!BE1363</f>
        <v>0</v>
      </c>
      <c r="AV1334" s="42">
        <f>'Data Entry'!BF1363</f>
        <v>0</v>
      </c>
      <c r="AW1334" s="42">
        <f>'Data Entry'!BG1363</f>
        <v>0</v>
      </c>
      <c r="AX1334" s="291">
        <f t="shared" si="323"/>
        <v>0</v>
      </c>
      <c r="AY1334" s="42">
        <f>'Data Entry'!BH1363</f>
        <v>0</v>
      </c>
      <c r="AZ1334" s="42">
        <f>'Data Entry'!BI1363</f>
        <v>0</v>
      </c>
      <c r="BA1334" s="42">
        <f>'Data Entry'!BJ1363</f>
        <v>0</v>
      </c>
      <c r="BB1334" s="42">
        <f>'Data Entry'!BK1363</f>
        <v>0</v>
      </c>
      <c r="BC1334" s="291">
        <f t="shared" si="330"/>
        <v>0</v>
      </c>
      <c r="BD1334" s="42">
        <f>'Data Entry'!BL1363</f>
        <v>0</v>
      </c>
      <c r="BE1334" s="42">
        <f>'Data Entry'!BM1363</f>
        <v>0</v>
      </c>
      <c r="BF1334" s="291">
        <f t="shared" si="331"/>
        <v>0</v>
      </c>
      <c r="BG1334" s="305">
        <f t="shared" si="332"/>
        <v>0</v>
      </c>
      <c r="BH1334" s="288" t="str">
        <f>IFERROR((BG1334*'Data Entry'!$F$18)/'Data Entry'!$E$18,"")</f>
        <v/>
      </c>
      <c r="BI1334" s="305">
        <f t="shared" si="333"/>
        <v>0</v>
      </c>
      <c r="BJ1334" s="288" t="str">
        <f t="shared" si="334"/>
        <v/>
      </c>
      <c r="BK1334" s="307" t="str">
        <f t="shared" si="335"/>
        <v/>
      </c>
    </row>
    <row r="1335" spans="1:63" ht="27" x14ac:dyDescent="0.2">
      <c r="A1335" s="119" t="str">
        <f>'Data Entry'!D1364</f>
        <v>Respondent 1331</v>
      </c>
      <c r="B1335" s="52">
        <f>'Data Entry'!AN1364</f>
        <v>0</v>
      </c>
      <c r="C1335" s="52" t="str">
        <f>'Data Entry'!BX1364</f>
        <v/>
      </c>
      <c r="D1335" s="42" t="str">
        <f>'Data Entry'!BU1364</f>
        <v>No disability</v>
      </c>
      <c r="E1335" s="42">
        <f>'Data Entry'!O1364</f>
        <v>0</v>
      </c>
      <c r="F1335" s="42">
        <f>'Data Entry'!P1364</f>
        <v>0</v>
      </c>
      <c r="G1335" s="42">
        <f>'Data Entry'!Q1364</f>
        <v>0</v>
      </c>
      <c r="H1335" s="291">
        <f t="shared" si="320"/>
        <v>0</v>
      </c>
      <c r="I1335" s="42">
        <f>'Data Entry'!R1364</f>
        <v>0</v>
      </c>
      <c r="J1335" s="42">
        <f>'Data Entry'!S1364</f>
        <v>0</v>
      </c>
      <c r="K1335" s="42">
        <f>'Data Entry'!T1364</f>
        <v>0</v>
      </c>
      <c r="L1335" s="42">
        <f>'Data Entry'!U1364</f>
        <v>0</v>
      </c>
      <c r="M1335" s="291">
        <f t="shared" si="324"/>
        <v>0</v>
      </c>
      <c r="N1335" s="42">
        <f>'Data Entry'!V1364</f>
        <v>0</v>
      </c>
      <c r="O1335" s="42">
        <f>'Data Entry'!W1364</f>
        <v>0</v>
      </c>
      <c r="P1335" s="291">
        <f t="shared" si="325"/>
        <v>0</v>
      </c>
      <c r="Q1335" s="42">
        <f>'Data Entry'!X1364</f>
        <v>0</v>
      </c>
      <c r="R1335" s="42">
        <f>'Data Entry'!Y1364</f>
        <v>0</v>
      </c>
      <c r="S1335" s="42">
        <f>'Data Entry'!Z1364</f>
        <v>0</v>
      </c>
      <c r="T1335" s="291">
        <f t="shared" si="321"/>
        <v>0</v>
      </c>
      <c r="U1335" s="42">
        <f>'Data Entry'!AA1364</f>
        <v>0</v>
      </c>
      <c r="V1335" s="42">
        <f>'Data Entry'!AB1364</f>
        <v>0</v>
      </c>
      <c r="W1335" s="42">
        <f>'Data Entry'!AC1364</f>
        <v>0</v>
      </c>
      <c r="X1335" s="42">
        <f>'Data Entry'!AD1364</f>
        <v>0</v>
      </c>
      <c r="Y1335" s="291">
        <f t="shared" si="326"/>
        <v>0</v>
      </c>
      <c r="Z1335" s="42">
        <f>'Data Entry'!AE1364</f>
        <v>0</v>
      </c>
      <c r="AA1335" s="42">
        <f>'Data Entry'!AF1364</f>
        <v>0</v>
      </c>
      <c r="AB1335" s="291">
        <f t="shared" si="327"/>
        <v>0</v>
      </c>
      <c r="AC1335" s="42">
        <f>'Data Entry'!AH1364</f>
        <v>0</v>
      </c>
      <c r="AD1335" s="42">
        <f>'Data Entry'!AI1364</f>
        <v>0</v>
      </c>
      <c r="AE1335" s="42">
        <f>'Data Entry'!AJ1364</f>
        <v>0</v>
      </c>
      <c r="AF1335" s="42">
        <f>'Data Entry'!AK1364</f>
        <v>0</v>
      </c>
      <c r="AG1335" s="42">
        <f>'Data Entry'!AL1364</f>
        <v>0</v>
      </c>
      <c r="AH1335" s="42">
        <f>'Data Entry'!AM1364</f>
        <v>0</v>
      </c>
      <c r="AI1335" s="42">
        <f>'Data Entry'!AV1364</f>
        <v>0</v>
      </c>
      <c r="AJ1335" s="42">
        <f>'Data Entry'!AW1364</f>
        <v>0</v>
      </c>
      <c r="AK1335" s="42">
        <f>'Data Entry'!AX1364</f>
        <v>0</v>
      </c>
      <c r="AL1335" s="291">
        <f t="shared" si="322"/>
        <v>0</v>
      </c>
      <c r="AM1335" s="42">
        <f>'Data Entry'!AY1364</f>
        <v>0</v>
      </c>
      <c r="AN1335" s="42">
        <f>'Data Entry'!AZ1364</f>
        <v>0</v>
      </c>
      <c r="AO1335" s="42">
        <f>'Data Entry'!BA1364</f>
        <v>0</v>
      </c>
      <c r="AP1335" s="42">
        <f>'Data Entry'!BB1364</f>
        <v>0</v>
      </c>
      <c r="AQ1335" s="291">
        <f t="shared" si="328"/>
        <v>0</v>
      </c>
      <c r="AR1335" s="42">
        <f>'Data Entry'!BC1364</f>
        <v>0</v>
      </c>
      <c r="AS1335" s="42">
        <f>'Data Entry'!BD1364</f>
        <v>0</v>
      </c>
      <c r="AT1335" s="291">
        <f t="shared" si="329"/>
        <v>0</v>
      </c>
      <c r="AU1335" s="42">
        <f>'Data Entry'!BE1364</f>
        <v>0</v>
      </c>
      <c r="AV1335" s="42">
        <f>'Data Entry'!BF1364</f>
        <v>0</v>
      </c>
      <c r="AW1335" s="42">
        <f>'Data Entry'!BG1364</f>
        <v>0</v>
      </c>
      <c r="AX1335" s="291">
        <f t="shared" si="323"/>
        <v>0</v>
      </c>
      <c r="AY1335" s="42">
        <f>'Data Entry'!BH1364</f>
        <v>0</v>
      </c>
      <c r="AZ1335" s="42">
        <f>'Data Entry'!BI1364</f>
        <v>0</v>
      </c>
      <c r="BA1335" s="42">
        <f>'Data Entry'!BJ1364</f>
        <v>0</v>
      </c>
      <c r="BB1335" s="42">
        <f>'Data Entry'!BK1364</f>
        <v>0</v>
      </c>
      <c r="BC1335" s="291">
        <f t="shared" si="330"/>
        <v>0</v>
      </c>
      <c r="BD1335" s="42">
        <f>'Data Entry'!BL1364</f>
        <v>0</v>
      </c>
      <c r="BE1335" s="42">
        <f>'Data Entry'!BM1364</f>
        <v>0</v>
      </c>
      <c r="BF1335" s="291">
        <f t="shared" si="331"/>
        <v>0</v>
      </c>
      <c r="BG1335" s="305">
        <f t="shared" si="332"/>
        <v>0</v>
      </c>
      <c r="BH1335" s="288" t="str">
        <f>IFERROR((BG1335*'Data Entry'!$F$18)/'Data Entry'!$E$18,"")</f>
        <v/>
      </c>
      <c r="BI1335" s="305">
        <f t="shared" si="333"/>
        <v>0</v>
      </c>
      <c r="BJ1335" s="288" t="str">
        <f t="shared" si="334"/>
        <v/>
      </c>
      <c r="BK1335" s="307" t="str">
        <f t="shared" si="335"/>
        <v/>
      </c>
    </row>
    <row r="1336" spans="1:63" ht="27" x14ac:dyDescent="0.2">
      <c r="A1336" s="119" t="str">
        <f>'Data Entry'!D1365</f>
        <v>Respondent 1332</v>
      </c>
      <c r="B1336" s="52">
        <f>'Data Entry'!AN1365</f>
        <v>0</v>
      </c>
      <c r="C1336" s="52" t="str">
        <f>'Data Entry'!BX1365</f>
        <v/>
      </c>
      <c r="D1336" s="42" t="str">
        <f>'Data Entry'!BU1365</f>
        <v>No disability</v>
      </c>
      <c r="E1336" s="42">
        <f>'Data Entry'!O1365</f>
        <v>0</v>
      </c>
      <c r="F1336" s="42">
        <f>'Data Entry'!P1365</f>
        <v>0</v>
      </c>
      <c r="G1336" s="42">
        <f>'Data Entry'!Q1365</f>
        <v>0</v>
      </c>
      <c r="H1336" s="291">
        <f t="shared" si="320"/>
        <v>0</v>
      </c>
      <c r="I1336" s="42">
        <f>'Data Entry'!R1365</f>
        <v>0</v>
      </c>
      <c r="J1336" s="42">
        <f>'Data Entry'!S1365</f>
        <v>0</v>
      </c>
      <c r="K1336" s="42">
        <f>'Data Entry'!T1365</f>
        <v>0</v>
      </c>
      <c r="L1336" s="42">
        <f>'Data Entry'!U1365</f>
        <v>0</v>
      </c>
      <c r="M1336" s="291">
        <f t="shared" si="324"/>
        <v>0</v>
      </c>
      <c r="N1336" s="42">
        <f>'Data Entry'!V1365</f>
        <v>0</v>
      </c>
      <c r="O1336" s="42">
        <f>'Data Entry'!W1365</f>
        <v>0</v>
      </c>
      <c r="P1336" s="291">
        <f t="shared" si="325"/>
        <v>0</v>
      </c>
      <c r="Q1336" s="42">
        <f>'Data Entry'!X1365</f>
        <v>0</v>
      </c>
      <c r="R1336" s="42">
        <f>'Data Entry'!Y1365</f>
        <v>0</v>
      </c>
      <c r="S1336" s="42">
        <f>'Data Entry'!Z1365</f>
        <v>0</v>
      </c>
      <c r="T1336" s="291">
        <f t="shared" si="321"/>
        <v>0</v>
      </c>
      <c r="U1336" s="42">
        <f>'Data Entry'!AA1365</f>
        <v>0</v>
      </c>
      <c r="V1336" s="42">
        <f>'Data Entry'!AB1365</f>
        <v>0</v>
      </c>
      <c r="W1336" s="42">
        <f>'Data Entry'!AC1365</f>
        <v>0</v>
      </c>
      <c r="X1336" s="42">
        <f>'Data Entry'!AD1365</f>
        <v>0</v>
      </c>
      <c r="Y1336" s="291">
        <f t="shared" si="326"/>
        <v>0</v>
      </c>
      <c r="Z1336" s="42">
        <f>'Data Entry'!AE1365</f>
        <v>0</v>
      </c>
      <c r="AA1336" s="42">
        <f>'Data Entry'!AF1365</f>
        <v>0</v>
      </c>
      <c r="AB1336" s="291">
        <f t="shared" si="327"/>
        <v>0</v>
      </c>
      <c r="AC1336" s="42">
        <f>'Data Entry'!AH1365</f>
        <v>0</v>
      </c>
      <c r="AD1336" s="42">
        <f>'Data Entry'!AI1365</f>
        <v>0</v>
      </c>
      <c r="AE1336" s="42">
        <f>'Data Entry'!AJ1365</f>
        <v>0</v>
      </c>
      <c r="AF1336" s="42">
        <f>'Data Entry'!AK1365</f>
        <v>0</v>
      </c>
      <c r="AG1336" s="42">
        <f>'Data Entry'!AL1365</f>
        <v>0</v>
      </c>
      <c r="AH1336" s="42">
        <f>'Data Entry'!AM1365</f>
        <v>0</v>
      </c>
      <c r="AI1336" s="42">
        <f>'Data Entry'!AV1365</f>
        <v>0</v>
      </c>
      <c r="AJ1336" s="42">
        <f>'Data Entry'!AW1365</f>
        <v>0</v>
      </c>
      <c r="AK1336" s="42">
        <f>'Data Entry'!AX1365</f>
        <v>0</v>
      </c>
      <c r="AL1336" s="291">
        <f t="shared" si="322"/>
        <v>0</v>
      </c>
      <c r="AM1336" s="42">
        <f>'Data Entry'!AY1365</f>
        <v>0</v>
      </c>
      <c r="AN1336" s="42">
        <f>'Data Entry'!AZ1365</f>
        <v>0</v>
      </c>
      <c r="AO1336" s="42">
        <f>'Data Entry'!BA1365</f>
        <v>0</v>
      </c>
      <c r="AP1336" s="42">
        <f>'Data Entry'!BB1365</f>
        <v>0</v>
      </c>
      <c r="AQ1336" s="291">
        <f t="shared" si="328"/>
        <v>0</v>
      </c>
      <c r="AR1336" s="42">
        <f>'Data Entry'!BC1365</f>
        <v>0</v>
      </c>
      <c r="AS1336" s="42">
        <f>'Data Entry'!BD1365</f>
        <v>0</v>
      </c>
      <c r="AT1336" s="291">
        <f t="shared" si="329"/>
        <v>0</v>
      </c>
      <c r="AU1336" s="42">
        <f>'Data Entry'!BE1365</f>
        <v>0</v>
      </c>
      <c r="AV1336" s="42">
        <f>'Data Entry'!BF1365</f>
        <v>0</v>
      </c>
      <c r="AW1336" s="42">
        <f>'Data Entry'!BG1365</f>
        <v>0</v>
      </c>
      <c r="AX1336" s="291">
        <f t="shared" si="323"/>
        <v>0</v>
      </c>
      <c r="AY1336" s="42">
        <f>'Data Entry'!BH1365</f>
        <v>0</v>
      </c>
      <c r="AZ1336" s="42">
        <f>'Data Entry'!BI1365</f>
        <v>0</v>
      </c>
      <c r="BA1336" s="42">
        <f>'Data Entry'!BJ1365</f>
        <v>0</v>
      </c>
      <c r="BB1336" s="42">
        <f>'Data Entry'!BK1365</f>
        <v>0</v>
      </c>
      <c r="BC1336" s="291">
        <f t="shared" si="330"/>
        <v>0</v>
      </c>
      <c r="BD1336" s="42">
        <f>'Data Entry'!BL1365</f>
        <v>0</v>
      </c>
      <c r="BE1336" s="42">
        <f>'Data Entry'!BM1365</f>
        <v>0</v>
      </c>
      <c r="BF1336" s="291">
        <f t="shared" si="331"/>
        <v>0</v>
      </c>
      <c r="BG1336" s="305">
        <f t="shared" si="332"/>
        <v>0</v>
      </c>
      <c r="BH1336" s="288" t="str">
        <f>IFERROR((BG1336*'Data Entry'!$F$18)/'Data Entry'!$E$18,"")</f>
        <v/>
      </c>
      <c r="BI1336" s="305">
        <f t="shared" si="333"/>
        <v>0</v>
      </c>
      <c r="BJ1336" s="288" t="str">
        <f t="shared" si="334"/>
        <v/>
      </c>
      <c r="BK1336" s="307" t="str">
        <f t="shared" si="335"/>
        <v/>
      </c>
    </row>
    <row r="1337" spans="1:63" ht="27" x14ac:dyDescent="0.2">
      <c r="A1337" s="119" t="str">
        <f>'Data Entry'!D1366</f>
        <v>Respondent 1333</v>
      </c>
      <c r="B1337" s="52">
        <f>'Data Entry'!AN1366</f>
        <v>0</v>
      </c>
      <c r="C1337" s="52" t="str">
        <f>'Data Entry'!BX1366</f>
        <v/>
      </c>
      <c r="D1337" s="42" t="str">
        <f>'Data Entry'!BU1366</f>
        <v>No disability</v>
      </c>
      <c r="E1337" s="42">
        <f>'Data Entry'!O1366</f>
        <v>0</v>
      </c>
      <c r="F1337" s="42">
        <f>'Data Entry'!P1366</f>
        <v>0</v>
      </c>
      <c r="G1337" s="42">
        <f>'Data Entry'!Q1366</f>
        <v>0</v>
      </c>
      <c r="H1337" s="291">
        <f t="shared" si="320"/>
        <v>0</v>
      </c>
      <c r="I1337" s="42">
        <f>'Data Entry'!R1366</f>
        <v>0</v>
      </c>
      <c r="J1337" s="42">
        <f>'Data Entry'!S1366</f>
        <v>0</v>
      </c>
      <c r="K1337" s="42">
        <f>'Data Entry'!T1366</f>
        <v>0</v>
      </c>
      <c r="L1337" s="42">
        <f>'Data Entry'!U1366</f>
        <v>0</v>
      </c>
      <c r="M1337" s="291">
        <f t="shared" si="324"/>
        <v>0</v>
      </c>
      <c r="N1337" s="42">
        <f>'Data Entry'!V1366</f>
        <v>0</v>
      </c>
      <c r="O1337" s="42">
        <f>'Data Entry'!W1366</f>
        <v>0</v>
      </c>
      <c r="P1337" s="291">
        <f t="shared" si="325"/>
        <v>0</v>
      </c>
      <c r="Q1337" s="42">
        <f>'Data Entry'!X1366</f>
        <v>0</v>
      </c>
      <c r="R1337" s="42">
        <f>'Data Entry'!Y1366</f>
        <v>0</v>
      </c>
      <c r="S1337" s="42">
        <f>'Data Entry'!Z1366</f>
        <v>0</v>
      </c>
      <c r="T1337" s="291">
        <f t="shared" si="321"/>
        <v>0</v>
      </c>
      <c r="U1337" s="42">
        <f>'Data Entry'!AA1366</f>
        <v>0</v>
      </c>
      <c r="V1337" s="42">
        <f>'Data Entry'!AB1366</f>
        <v>0</v>
      </c>
      <c r="W1337" s="42">
        <f>'Data Entry'!AC1366</f>
        <v>0</v>
      </c>
      <c r="X1337" s="42">
        <f>'Data Entry'!AD1366</f>
        <v>0</v>
      </c>
      <c r="Y1337" s="291">
        <f t="shared" si="326"/>
        <v>0</v>
      </c>
      <c r="Z1337" s="42">
        <f>'Data Entry'!AE1366</f>
        <v>0</v>
      </c>
      <c r="AA1337" s="42">
        <f>'Data Entry'!AF1366</f>
        <v>0</v>
      </c>
      <c r="AB1337" s="291">
        <f t="shared" si="327"/>
        <v>0</v>
      </c>
      <c r="AC1337" s="42">
        <f>'Data Entry'!AH1366</f>
        <v>0</v>
      </c>
      <c r="AD1337" s="42">
        <f>'Data Entry'!AI1366</f>
        <v>0</v>
      </c>
      <c r="AE1337" s="42">
        <f>'Data Entry'!AJ1366</f>
        <v>0</v>
      </c>
      <c r="AF1337" s="42">
        <f>'Data Entry'!AK1366</f>
        <v>0</v>
      </c>
      <c r="AG1337" s="42">
        <f>'Data Entry'!AL1366</f>
        <v>0</v>
      </c>
      <c r="AH1337" s="42">
        <f>'Data Entry'!AM1366</f>
        <v>0</v>
      </c>
      <c r="AI1337" s="42">
        <f>'Data Entry'!AV1366</f>
        <v>0</v>
      </c>
      <c r="AJ1337" s="42">
        <f>'Data Entry'!AW1366</f>
        <v>0</v>
      </c>
      <c r="AK1337" s="42">
        <f>'Data Entry'!AX1366</f>
        <v>0</v>
      </c>
      <c r="AL1337" s="291">
        <f t="shared" si="322"/>
        <v>0</v>
      </c>
      <c r="AM1337" s="42">
        <f>'Data Entry'!AY1366</f>
        <v>0</v>
      </c>
      <c r="AN1337" s="42">
        <f>'Data Entry'!AZ1366</f>
        <v>0</v>
      </c>
      <c r="AO1337" s="42">
        <f>'Data Entry'!BA1366</f>
        <v>0</v>
      </c>
      <c r="AP1337" s="42">
        <f>'Data Entry'!BB1366</f>
        <v>0</v>
      </c>
      <c r="AQ1337" s="291">
        <f t="shared" si="328"/>
        <v>0</v>
      </c>
      <c r="AR1337" s="42">
        <f>'Data Entry'!BC1366</f>
        <v>0</v>
      </c>
      <c r="AS1337" s="42">
        <f>'Data Entry'!BD1366</f>
        <v>0</v>
      </c>
      <c r="AT1337" s="291">
        <f t="shared" si="329"/>
        <v>0</v>
      </c>
      <c r="AU1337" s="42">
        <f>'Data Entry'!BE1366</f>
        <v>0</v>
      </c>
      <c r="AV1337" s="42">
        <f>'Data Entry'!BF1366</f>
        <v>0</v>
      </c>
      <c r="AW1337" s="42">
        <f>'Data Entry'!BG1366</f>
        <v>0</v>
      </c>
      <c r="AX1337" s="291">
        <f t="shared" si="323"/>
        <v>0</v>
      </c>
      <c r="AY1337" s="42">
        <f>'Data Entry'!BH1366</f>
        <v>0</v>
      </c>
      <c r="AZ1337" s="42">
        <f>'Data Entry'!BI1366</f>
        <v>0</v>
      </c>
      <c r="BA1337" s="42">
        <f>'Data Entry'!BJ1366</f>
        <v>0</v>
      </c>
      <c r="BB1337" s="42">
        <f>'Data Entry'!BK1366</f>
        <v>0</v>
      </c>
      <c r="BC1337" s="291">
        <f t="shared" si="330"/>
        <v>0</v>
      </c>
      <c r="BD1337" s="42">
        <f>'Data Entry'!BL1366</f>
        <v>0</v>
      </c>
      <c r="BE1337" s="42">
        <f>'Data Entry'!BM1366</f>
        <v>0</v>
      </c>
      <c r="BF1337" s="291">
        <f t="shared" si="331"/>
        <v>0</v>
      </c>
      <c r="BG1337" s="305">
        <f t="shared" si="332"/>
        <v>0</v>
      </c>
      <c r="BH1337" s="288" t="str">
        <f>IFERROR((BG1337*'Data Entry'!$F$18)/'Data Entry'!$E$18,"")</f>
        <v/>
      </c>
      <c r="BI1337" s="305">
        <f t="shared" si="333"/>
        <v>0</v>
      </c>
      <c r="BJ1337" s="288" t="str">
        <f t="shared" si="334"/>
        <v/>
      </c>
      <c r="BK1337" s="307" t="str">
        <f t="shared" si="335"/>
        <v/>
      </c>
    </row>
    <row r="1338" spans="1:63" ht="27" x14ac:dyDescent="0.2">
      <c r="A1338" s="119" t="str">
        <f>'Data Entry'!D1367</f>
        <v>Respondent 1334</v>
      </c>
      <c r="B1338" s="52">
        <f>'Data Entry'!AN1367</f>
        <v>0</v>
      </c>
      <c r="C1338" s="52" t="str">
        <f>'Data Entry'!BX1367</f>
        <v/>
      </c>
      <c r="D1338" s="42" t="str">
        <f>'Data Entry'!BU1367</f>
        <v>No disability</v>
      </c>
      <c r="E1338" s="42">
        <f>'Data Entry'!O1367</f>
        <v>0</v>
      </c>
      <c r="F1338" s="42">
        <f>'Data Entry'!P1367</f>
        <v>0</v>
      </c>
      <c r="G1338" s="42">
        <f>'Data Entry'!Q1367</f>
        <v>0</v>
      </c>
      <c r="H1338" s="291">
        <f t="shared" si="320"/>
        <v>0</v>
      </c>
      <c r="I1338" s="42">
        <f>'Data Entry'!R1367</f>
        <v>0</v>
      </c>
      <c r="J1338" s="42">
        <f>'Data Entry'!S1367</f>
        <v>0</v>
      </c>
      <c r="K1338" s="42">
        <f>'Data Entry'!T1367</f>
        <v>0</v>
      </c>
      <c r="L1338" s="42">
        <f>'Data Entry'!U1367</f>
        <v>0</v>
      </c>
      <c r="M1338" s="291">
        <f t="shared" si="324"/>
        <v>0</v>
      </c>
      <c r="N1338" s="42">
        <f>'Data Entry'!V1367</f>
        <v>0</v>
      </c>
      <c r="O1338" s="42">
        <f>'Data Entry'!W1367</f>
        <v>0</v>
      </c>
      <c r="P1338" s="291">
        <f t="shared" si="325"/>
        <v>0</v>
      </c>
      <c r="Q1338" s="42">
        <f>'Data Entry'!X1367</f>
        <v>0</v>
      </c>
      <c r="R1338" s="42">
        <f>'Data Entry'!Y1367</f>
        <v>0</v>
      </c>
      <c r="S1338" s="42">
        <f>'Data Entry'!Z1367</f>
        <v>0</v>
      </c>
      <c r="T1338" s="291">
        <f t="shared" si="321"/>
        <v>0</v>
      </c>
      <c r="U1338" s="42">
        <f>'Data Entry'!AA1367</f>
        <v>0</v>
      </c>
      <c r="V1338" s="42">
        <f>'Data Entry'!AB1367</f>
        <v>0</v>
      </c>
      <c r="W1338" s="42">
        <f>'Data Entry'!AC1367</f>
        <v>0</v>
      </c>
      <c r="X1338" s="42">
        <f>'Data Entry'!AD1367</f>
        <v>0</v>
      </c>
      <c r="Y1338" s="291">
        <f t="shared" si="326"/>
        <v>0</v>
      </c>
      <c r="Z1338" s="42">
        <f>'Data Entry'!AE1367</f>
        <v>0</v>
      </c>
      <c r="AA1338" s="42">
        <f>'Data Entry'!AF1367</f>
        <v>0</v>
      </c>
      <c r="AB1338" s="291">
        <f t="shared" si="327"/>
        <v>0</v>
      </c>
      <c r="AC1338" s="42">
        <f>'Data Entry'!AH1367</f>
        <v>0</v>
      </c>
      <c r="AD1338" s="42">
        <f>'Data Entry'!AI1367</f>
        <v>0</v>
      </c>
      <c r="AE1338" s="42">
        <f>'Data Entry'!AJ1367</f>
        <v>0</v>
      </c>
      <c r="AF1338" s="42">
        <f>'Data Entry'!AK1367</f>
        <v>0</v>
      </c>
      <c r="AG1338" s="42">
        <f>'Data Entry'!AL1367</f>
        <v>0</v>
      </c>
      <c r="AH1338" s="42">
        <f>'Data Entry'!AM1367</f>
        <v>0</v>
      </c>
      <c r="AI1338" s="42">
        <f>'Data Entry'!AV1367</f>
        <v>0</v>
      </c>
      <c r="AJ1338" s="42">
        <f>'Data Entry'!AW1367</f>
        <v>0</v>
      </c>
      <c r="AK1338" s="42">
        <f>'Data Entry'!AX1367</f>
        <v>0</v>
      </c>
      <c r="AL1338" s="291">
        <f t="shared" si="322"/>
        <v>0</v>
      </c>
      <c r="AM1338" s="42">
        <f>'Data Entry'!AY1367</f>
        <v>0</v>
      </c>
      <c r="AN1338" s="42">
        <f>'Data Entry'!AZ1367</f>
        <v>0</v>
      </c>
      <c r="AO1338" s="42">
        <f>'Data Entry'!BA1367</f>
        <v>0</v>
      </c>
      <c r="AP1338" s="42">
        <f>'Data Entry'!BB1367</f>
        <v>0</v>
      </c>
      <c r="AQ1338" s="291">
        <f t="shared" si="328"/>
        <v>0</v>
      </c>
      <c r="AR1338" s="42">
        <f>'Data Entry'!BC1367</f>
        <v>0</v>
      </c>
      <c r="AS1338" s="42">
        <f>'Data Entry'!BD1367</f>
        <v>0</v>
      </c>
      <c r="AT1338" s="291">
        <f t="shared" si="329"/>
        <v>0</v>
      </c>
      <c r="AU1338" s="42">
        <f>'Data Entry'!BE1367</f>
        <v>0</v>
      </c>
      <c r="AV1338" s="42">
        <f>'Data Entry'!BF1367</f>
        <v>0</v>
      </c>
      <c r="AW1338" s="42">
        <f>'Data Entry'!BG1367</f>
        <v>0</v>
      </c>
      <c r="AX1338" s="291">
        <f t="shared" si="323"/>
        <v>0</v>
      </c>
      <c r="AY1338" s="42">
        <f>'Data Entry'!BH1367</f>
        <v>0</v>
      </c>
      <c r="AZ1338" s="42">
        <f>'Data Entry'!BI1367</f>
        <v>0</v>
      </c>
      <c r="BA1338" s="42">
        <f>'Data Entry'!BJ1367</f>
        <v>0</v>
      </c>
      <c r="BB1338" s="42">
        <f>'Data Entry'!BK1367</f>
        <v>0</v>
      </c>
      <c r="BC1338" s="291">
        <f t="shared" si="330"/>
        <v>0</v>
      </c>
      <c r="BD1338" s="42">
        <f>'Data Entry'!BL1367</f>
        <v>0</v>
      </c>
      <c r="BE1338" s="42">
        <f>'Data Entry'!BM1367</f>
        <v>0</v>
      </c>
      <c r="BF1338" s="291">
        <f t="shared" si="331"/>
        <v>0</v>
      </c>
      <c r="BG1338" s="305">
        <f t="shared" si="332"/>
        <v>0</v>
      </c>
      <c r="BH1338" s="288" t="str">
        <f>IFERROR((BG1338*'Data Entry'!$F$18)/'Data Entry'!$E$18,"")</f>
        <v/>
      </c>
      <c r="BI1338" s="305">
        <f t="shared" si="333"/>
        <v>0</v>
      </c>
      <c r="BJ1338" s="288" t="str">
        <f t="shared" si="334"/>
        <v/>
      </c>
      <c r="BK1338" s="307" t="str">
        <f t="shared" si="335"/>
        <v/>
      </c>
    </row>
    <row r="1339" spans="1:63" ht="27" x14ac:dyDescent="0.2">
      <c r="A1339" s="119" t="str">
        <f>'Data Entry'!D1368</f>
        <v>Respondent 1335</v>
      </c>
      <c r="B1339" s="52">
        <f>'Data Entry'!AN1368</f>
        <v>0</v>
      </c>
      <c r="C1339" s="52" t="str">
        <f>'Data Entry'!BX1368</f>
        <v/>
      </c>
      <c r="D1339" s="42" t="str">
        <f>'Data Entry'!BU1368</f>
        <v>No disability</v>
      </c>
      <c r="E1339" s="42">
        <f>'Data Entry'!O1368</f>
        <v>0</v>
      </c>
      <c r="F1339" s="42">
        <f>'Data Entry'!P1368</f>
        <v>0</v>
      </c>
      <c r="G1339" s="42">
        <f>'Data Entry'!Q1368</f>
        <v>0</v>
      </c>
      <c r="H1339" s="291">
        <f t="shared" si="320"/>
        <v>0</v>
      </c>
      <c r="I1339" s="42">
        <f>'Data Entry'!R1368</f>
        <v>0</v>
      </c>
      <c r="J1339" s="42">
        <f>'Data Entry'!S1368</f>
        <v>0</v>
      </c>
      <c r="K1339" s="42">
        <f>'Data Entry'!T1368</f>
        <v>0</v>
      </c>
      <c r="L1339" s="42">
        <f>'Data Entry'!U1368</f>
        <v>0</v>
      </c>
      <c r="M1339" s="291">
        <f t="shared" si="324"/>
        <v>0</v>
      </c>
      <c r="N1339" s="42">
        <f>'Data Entry'!V1368</f>
        <v>0</v>
      </c>
      <c r="O1339" s="42">
        <f>'Data Entry'!W1368</f>
        <v>0</v>
      </c>
      <c r="P1339" s="291">
        <f t="shared" si="325"/>
        <v>0</v>
      </c>
      <c r="Q1339" s="42">
        <f>'Data Entry'!X1368</f>
        <v>0</v>
      </c>
      <c r="R1339" s="42">
        <f>'Data Entry'!Y1368</f>
        <v>0</v>
      </c>
      <c r="S1339" s="42">
        <f>'Data Entry'!Z1368</f>
        <v>0</v>
      </c>
      <c r="T1339" s="291">
        <f t="shared" si="321"/>
        <v>0</v>
      </c>
      <c r="U1339" s="42">
        <f>'Data Entry'!AA1368</f>
        <v>0</v>
      </c>
      <c r="V1339" s="42">
        <f>'Data Entry'!AB1368</f>
        <v>0</v>
      </c>
      <c r="W1339" s="42">
        <f>'Data Entry'!AC1368</f>
        <v>0</v>
      </c>
      <c r="X1339" s="42">
        <f>'Data Entry'!AD1368</f>
        <v>0</v>
      </c>
      <c r="Y1339" s="291">
        <f t="shared" si="326"/>
        <v>0</v>
      </c>
      <c r="Z1339" s="42">
        <f>'Data Entry'!AE1368</f>
        <v>0</v>
      </c>
      <c r="AA1339" s="42">
        <f>'Data Entry'!AF1368</f>
        <v>0</v>
      </c>
      <c r="AB1339" s="291">
        <f t="shared" si="327"/>
        <v>0</v>
      </c>
      <c r="AC1339" s="42">
        <f>'Data Entry'!AH1368</f>
        <v>0</v>
      </c>
      <c r="AD1339" s="42">
        <f>'Data Entry'!AI1368</f>
        <v>0</v>
      </c>
      <c r="AE1339" s="42">
        <f>'Data Entry'!AJ1368</f>
        <v>0</v>
      </c>
      <c r="AF1339" s="42">
        <f>'Data Entry'!AK1368</f>
        <v>0</v>
      </c>
      <c r="AG1339" s="42">
        <f>'Data Entry'!AL1368</f>
        <v>0</v>
      </c>
      <c r="AH1339" s="42">
        <f>'Data Entry'!AM1368</f>
        <v>0</v>
      </c>
      <c r="AI1339" s="42">
        <f>'Data Entry'!AV1368</f>
        <v>0</v>
      </c>
      <c r="AJ1339" s="42">
        <f>'Data Entry'!AW1368</f>
        <v>0</v>
      </c>
      <c r="AK1339" s="42">
        <f>'Data Entry'!AX1368</f>
        <v>0</v>
      </c>
      <c r="AL1339" s="291">
        <f t="shared" si="322"/>
        <v>0</v>
      </c>
      <c r="AM1339" s="42">
        <f>'Data Entry'!AY1368</f>
        <v>0</v>
      </c>
      <c r="AN1339" s="42">
        <f>'Data Entry'!AZ1368</f>
        <v>0</v>
      </c>
      <c r="AO1339" s="42">
        <f>'Data Entry'!BA1368</f>
        <v>0</v>
      </c>
      <c r="AP1339" s="42">
        <f>'Data Entry'!BB1368</f>
        <v>0</v>
      </c>
      <c r="AQ1339" s="291">
        <f t="shared" si="328"/>
        <v>0</v>
      </c>
      <c r="AR1339" s="42">
        <f>'Data Entry'!BC1368</f>
        <v>0</v>
      </c>
      <c r="AS1339" s="42">
        <f>'Data Entry'!BD1368</f>
        <v>0</v>
      </c>
      <c r="AT1339" s="291">
        <f t="shared" si="329"/>
        <v>0</v>
      </c>
      <c r="AU1339" s="42">
        <f>'Data Entry'!BE1368</f>
        <v>0</v>
      </c>
      <c r="AV1339" s="42">
        <f>'Data Entry'!BF1368</f>
        <v>0</v>
      </c>
      <c r="AW1339" s="42">
        <f>'Data Entry'!BG1368</f>
        <v>0</v>
      </c>
      <c r="AX1339" s="291">
        <f t="shared" si="323"/>
        <v>0</v>
      </c>
      <c r="AY1339" s="42">
        <f>'Data Entry'!BH1368</f>
        <v>0</v>
      </c>
      <c r="AZ1339" s="42">
        <f>'Data Entry'!BI1368</f>
        <v>0</v>
      </c>
      <c r="BA1339" s="42">
        <f>'Data Entry'!BJ1368</f>
        <v>0</v>
      </c>
      <c r="BB1339" s="42">
        <f>'Data Entry'!BK1368</f>
        <v>0</v>
      </c>
      <c r="BC1339" s="291">
        <f t="shared" si="330"/>
        <v>0</v>
      </c>
      <c r="BD1339" s="42">
        <f>'Data Entry'!BL1368</f>
        <v>0</v>
      </c>
      <c r="BE1339" s="42">
        <f>'Data Entry'!BM1368</f>
        <v>0</v>
      </c>
      <c r="BF1339" s="291">
        <f t="shared" si="331"/>
        <v>0</v>
      </c>
      <c r="BG1339" s="305">
        <f t="shared" si="332"/>
        <v>0</v>
      </c>
      <c r="BH1339" s="288" t="str">
        <f>IFERROR((BG1339*'Data Entry'!$F$18)/'Data Entry'!$E$18,"")</f>
        <v/>
      </c>
      <c r="BI1339" s="305">
        <f t="shared" si="333"/>
        <v>0</v>
      </c>
      <c r="BJ1339" s="288" t="str">
        <f t="shared" si="334"/>
        <v/>
      </c>
      <c r="BK1339" s="307" t="str">
        <f t="shared" si="335"/>
        <v/>
      </c>
    </row>
    <row r="1340" spans="1:63" ht="27" x14ac:dyDescent="0.2">
      <c r="A1340" s="119" t="str">
        <f>'Data Entry'!D1369</f>
        <v>Respondent 1336</v>
      </c>
      <c r="B1340" s="52">
        <f>'Data Entry'!AN1369</f>
        <v>0</v>
      </c>
      <c r="C1340" s="52" t="str">
        <f>'Data Entry'!BX1369</f>
        <v/>
      </c>
      <c r="D1340" s="42" t="str">
        <f>'Data Entry'!BU1369</f>
        <v>No disability</v>
      </c>
      <c r="E1340" s="42">
        <f>'Data Entry'!O1369</f>
        <v>0</v>
      </c>
      <c r="F1340" s="42">
        <f>'Data Entry'!P1369</f>
        <v>0</v>
      </c>
      <c r="G1340" s="42">
        <f>'Data Entry'!Q1369</f>
        <v>0</v>
      </c>
      <c r="H1340" s="291">
        <f t="shared" si="320"/>
        <v>0</v>
      </c>
      <c r="I1340" s="42">
        <f>'Data Entry'!R1369</f>
        <v>0</v>
      </c>
      <c r="J1340" s="42">
        <f>'Data Entry'!S1369</f>
        <v>0</v>
      </c>
      <c r="K1340" s="42">
        <f>'Data Entry'!T1369</f>
        <v>0</v>
      </c>
      <c r="L1340" s="42">
        <f>'Data Entry'!U1369</f>
        <v>0</v>
      </c>
      <c r="M1340" s="291">
        <f t="shared" si="324"/>
        <v>0</v>
      </c>
      <c r="N1340" s="42">
        <f>'Data Entry'!V1369</f>
        <v>0</v>
      </c>
      <c r="O1340" s="42">
        <f>'Data Entry'!W1369</f>
        <v>0</v>
      </c>
      <c r="P1340" s="291">
        <f t="shared" si="325"/>
        <v>0</v>
      </c>
      <c r="Q1340" s="42">
        <f>'Data Entry'!X1369</f>
        <v>0</v>
      </c>
      <c r="R1340" s="42">
        <f>'Data Entry'!Y1369</f>
        <v>0</v>
      </c>
      <c r="S1340" s="42">
        <f>'Data Entry'!Z1369</f>
        <v>0</v>
      </c>
      <c r="T1340" s="291">
        <f t="shared" si="321"/>
        <v>0</v>
      </c>
      <c r="U1340" s="42">
        <f>'Data Entry'!AA1369</f>
        <v>0</v>
      </c>
      <c r="V1340" s="42">
        <f>'Data Entry'!AB1369</f>
        <v>0</v>
      </c>
      <c r="W1340" s="42">
        <f>'Data Entry'!AC1369</f>
        <v>0</v>
      </c>
      <c r="X1340" s="42">
        <f>'Data Entry'!AD1369</f>
        <v>0</v>
      </c>
      <c r="Y1340" s="291">
        <f t="shared" si="326"/>
        <v>0</v>
      </c>
      <c r="Z1340" s="42">
        <f>'Data Entry'!AE1369</f>
        <v>0</v>
      </c>
      <c r="AA1340" s="42">
        <f>'Data Entry'!AF1369</f>
        <v>0</v>
      </c>
      <c r="AB1340" s="291">
        <f t="shared" si="327"/>
        <v>0</v>
      </c>
      <c r="AC1340" s="42">
        <f>'Data Entry'!AH1369</f>
        <v>0</v>
      </c>
      <c r="AD1340" s="42">
        <f>'Data Entry'!AI1369</f>
        <v>0</v>
      </c>
      <c r="AE1340" s="42">
        <f>'Data Entry'!AJ1369</f>
        <v>0</v>
      </c>
      <c r="AF1340" s="42">
        <f>'Data Entry'!AK1369</f>
        <v>0</v>
      </c>
      <c r="AG1340" s="42">
        <f>'Data Entry'!AL1369</f>
        <v>0</v>
      </c>
      <c r="AH1340" s="42">
        <f>'Data Entry'!AM1369</f>
        <v>0</v>
      </c>
      <c r="AI1340" s="42">
        <f>'Data Entry'!AV1369</f>
        <v>0</v>
      </c>
      <c r="AJ1340" s="42">
        <f>'Data Entry'!AW1369</f>
        <v>0</v>
      </c>
      <c r="AK1340" s="42">
        <f>'Data Entry'!AX1369</f>
        <v>0</v>
      </c>
      <c r="AL1340" s="291">
        <f t="shared" si="322"/>
        <v>0</v>
      </c>
      <c r="AM1340" s="42">
        <f>'Data Entry'!AY1369</f>
        <v>0</v>
      </c>
      <c r="AN1340" s="42">
        <f>'Data Entry'!AZ1369</f>
        <v>0</v>
      </c>
      <c r="AO1340" s="42">
        <f>'Data Entry'!BA1369</f>
        <v>0</v>
      </c>
      <c r="AP1340" s="42">
        <f>'Data Entry'!BB1369</f>
        <v>0</v>
      </c>
      <c r="AQ1340" s="291">
        <f t="shared" si="328"/>
        <v>0</v>
      </c>
      <c r="AR1340" s="42">
        <f>'Data Entry'!BC1369</f>
        <v>0</v>
      </c>
      <c r="AS1340" s="42">
        <f>'Data Entry'!BD1369</f>
        <v>0</v>
      </c>
      <c r="AT1340" s="291">
        <f t="shared" si="329"/>
        <v>0</v>
      </c>
      <c r="AU1340" s="42">
        <f>'Data Entry'!BE1369</f>
        <v>0</v>
      </c>
      <c r="AV1340" s="42">
        <f>'Data Entry'!BF1369</f>
        <v>0</v>
      </c>
      <c r="AW1340" s="42">
        <f>'Data Entry'!BG1369</f>
        <v>0</v>
      </c>
      <c r="AX1340" s="291">
        <f t="shared" si="323"/>
        <v>0</v>
      </c>
      <c r="AY1340" s="42">
        <f>'Data Entry'!BH1369</f>
        <v>0</v>
      </c>
      <c r="AZ1340" s="42">
        <f>'Data Entry'!BI1369</f>
        <v>0</v>
      </c>
      <c r="BA1340" s="42">
        <f>'Data Entry'!BJ1369</f>
        <v>0</v>
      </c>
      <c r="BB1340" s="42">
        <f>'Data Entry'!BK1369</f>
        <v>0</v>
      </c>
      <c r="BC1340" s="291">
        <f t="shared" si="330"/>
        <v>0</v>
      </c>
      <c r="BD1340" s="42">
        <f>'Data Entry'!BL1369</f>
        <v>0</v>
      </c>
      <c r="BE1340" s="42">
        <f>'Data Entry'!BM1369</f>
        <v>0</v>
      </c>
      <c r="BF1340" s="291">
        <f t="shared" si="331"/>
        <v>0</v>
      </c>
      <c r="BG1340" s="305">
        <f t="shared" si="332"/>
        <v>0</v>
      </c>
      <c r="BH1340" s="288" t="str">
        <f>IFERROR((BG1340*'Data Entry'!$F$18)/'Data Entry'!$E$18,"")</f>
        <v/>
      </c>
      <c r="BI1340" s="305">
        <f t="shared" si="333"/>
        <v>0</v>
      </c>
      <c r="BJ1340" s="288" t="str">
        <f t="shared" si="334"/>
        <v/>
      </c>
      <c r="BK1340" s="307" t="str">
        <f t="shared" si="335"/>
        <v/>
      </c>
    </row>
    <row r="1341" spans="1:63" ht="27" x14ac:dyDescent="0.2">
      <c r="A1341" s="119" t="str">
        <f>'Data Entry'!D1370</f>
        <v>Respondent 1337</v>
      </c>
      <c r="B1341" s="52">
        <f>'Data Entry'!AN1370</f>
        <v>0</v>
      </c>
      <c r="C1341" s="52" t="str">
        <f>'Data Entry'!BX1370</f>
        <v/>
      </c>
      <c r="D1341" s="42" t="str">
        <f>'Data Entry'!BU1370</f>
        <v>No disability</v>
      </c>
      <c r="E1341" s="42">
        <f>'Data Entry'!O1370</f>
        <v>0</v>
      </c>
      <c r="F1341" s="42">
        <f>'Data Entry'!P1370</f>
        <v>0</v>
      </c>
      <c r="G1341" s="42">
        <f>'Data Entry'!Q1370</f>
        <v>0</v>
      </c>
      <c r="H1341" s="291">
        <f t="shared" si="320"/>
        <v>0</v>
      </c>
      <c r="I1341" s="42">
        <f>'Data Entry'!R1370</f>
        <v>0</v>
      </c>
      <c r="J1341" s="42">
        <f>'Data Entry'!S1370</f>
        <v>0</v>
      </c>
      <c r="K1341" s="42">
        <f>'Data Entry'!T1370</f>
        <v>0</v>
      </c>
      <c r="L1341" s="42">
        <f>'Data Entry'!U1370</f>
        <v>0</v>
      </c>
      <c r="M1341" s="291">
        <f t="shared" si="324"/>
        <v>0</v>
      </c>
      <c r="N1341" s="42">
        <f>'Data Entry'!V1370</f>
        <v>0</v>
      </c>
      <c r="O1341" s="42">
        <f>'Data Entry'!W1370</f>
        <v>0</v>
      </c>
      <c r="P1341" s="291">
        <f t="shared" si="325"/>
        <v>0</v>
      </c>
      <c r="Q1341" s="42">
        <f>'Data Entry'!X1370</f>
        <v>0</v>
      </c>
      <c r="R1341" s="42">
        <f>'Data Entry'!Y1370</f>
        <v>0</v>
      </c>
      <c r="S1341" s="42">
        <f>'Data Entry'!Z1370</f>
        <v>0</v>
      </c>
      <c r="T1341" s="291">
        <f t="shared" si="321"/>
        <v>0</v>
      </c>
      <c r="U1341" s="42">
        <f>'Data Entry'!AA1370</f>
        <v>0</v>
      </c>
      <c r="V1341" s="42">
        <f>'Data Entry'!AB1370</f>
        <v>0</v>
      </c>
      <c r="W1341" s="42">
        <f>'Data Entry'!AC1370</f>
        <v>0</v>
      </c>
      <c r="X1341" s="42">
        <f>'Data Entry'!AD1370</f>
        <v>0</v>
      </c>
      <c r="Y1341" s="291">
        <f t="shared" si="326"/>
        <v>0</v>
      </c>
      <c r="Z1341" s="42">
        <f>'Data Entry'!AE1370</f>
        <v>0</v>
      </c>
      <c r="AA1341" s="42">
        <f>'Data Entry'!AF1370</f>
        <v>0</v>
      </c>
      <c r="AB1341" s="291">
        <f t="shared" si="327"/>
        <v>0</v>
      </c>
      <c r="AC1341" s="42">
        <f>'Data Entry'!AH1370</f>
        <v>0</v>
      </c>
      <c r="AD1341" s="42">
        <f>'Data Entry'!AI1370</f>
        <v>0</v>
      </c>
      <c r="AE1341" s="42">
        <f>'Data Entry'!AJ1370</f>
        <v>0</v>
      </c>
      <c r="AF1341" s="42">
        <f>'Data Entry'!AK1370</f>
        <v>0</v>
      </c>
      <c r="AG1341" s="42">
        <f>'Data Entry'!AL1370</f>
        <v>0</v>
      </c>
      <c r="AH1341" s="42">
        <f>'Data Entry'!AM1370</f>
        <v>0</v>
      </c>
      <c r="AI1341" s="42">
        <f>'Data Entry'!AV1370</f>
        <v>0</v>
      </c>
      <c r="AJ1341" s="42">
        <f>'Data Entry'!AW1370</f>
        <v>0</v>
      </c>
      <c r="AK1341" s="42">
        <f>'Data Entry'!AX1370</f>
        <v>0</v>
      </c>
      <c r="AL1341" s="291">
        <f t="shared" si="322"/>
        <v>0</v>
      </c>
      <c r="AM1341" s="42">
        <f>'Data Entry'!AY1370</f>
        <v>0</v>
      </c>
      <c r="AN1341" s="42">
        <f>'Data Entry'!AZ1370</f>
        <v>0</v>
      </c>
      <c r="AO1341" s="42">
        <f>'Data Entry'!BA1370</f>
        <v>0</v>
      </c>
      <c r="AP1341" s="42">
        <f>'Data Entry'!BB1370</f>
        <v>0</v>
      </c>
      <c r="AQ1341" s="291">
        <f t="shared" si="328"/>
        <v>0</v>
      </c>
      <c r="AR1341" s="42">
        <f>'Data Entry'!BC1370</f>
        <v>0</v>
      </c>
      <c r="AS1341" s="42">
        <f>'Data Entry'!BD1370</f>
        <v>0</v>
      </c>
      <c r="AT1341" s="291">
        <f t="shared" si="329"/>
        <v>0</v>
      </c>
      <c r="AU1341" s="42">
        <f>'Data Entry'!BE1370</f>
        <v>0</v>
      </c>
      <c r="AV1341" s="42">
        <f>'Data Entry'!BF1370</f>
        <v>0</v>
      </c>
      <c r="AW1341" s="42">
        <f>'Data Entry'!BG1370</f>
        <v>0</v>
      </c>
      <c r="AX1341" s="291">
        <f t="shared" si="323"/>
        <v>0</v>
      </c>
      <c r="AY1341" s="42">
        <f>'Data Entry'!BH1370</f>
        <v>0</v>
      </c>
      <c r="AZ1341" s="42">
        <f>'Data Entry'!BI1370</f>
        <v>0</v>
      </c>
      <c r="BA1341" s="42">
        <f>'Data Entry'!BJ1370</f>
        <v>0</v>
      </c>
      <c r="BB1341" s="42">
        <f>'Data Entry'!BK1370</f>
        <v>0</v>
      </c>
      <c r="BC1341" s="291">
        <f t="shared" si="330"/>
        <v>0</v>
      </c>
      <c r="BD1341" s="42">
        <f>'Data Entry'!BL1370</f>
        <v>0</v>
      </c>
      <c r="BE1341" s="42">
        <f>'Data Entry'!BM1370</f>
        <v>0</v>
      </c>
      <c r="BF1341" s="291">
        <f t="shared" si="331"/>
        <v>0</v>
      </c>
      <c r="BG1341" s="305">
        <f t="shared" si="332"/>
        <v>0</v>
      </c>
      <c r="BH1341" s="288" t="str">
        <f>IFERROR((BG1341*'Data Entry'!$F$18)/'Data Entry'!$E$18,"")</f>
        <v/>
      </c>
      <c r="BI1341" s="305">
        <f t="shared" si="333"/>
        <v>0</v>
      </c>
      <c r="BJ1341" s="288" t="str">
        <f t="shared" si="334"/>
        <v/>
      </c>
      <c r="BK1341" s="307" t="str">
        <f t="shared" si="335"/>
        <v/>
      </c>
    </row>
    <row r="1342" spans="1:63" ht="27" x14ac:dyDescent="0.2">
      <c r="A1342" s="119" t="str">
        <f>'Data Entry'!D1371</f>
        <v>Respondent 1338</v>
      </c>
      <c r="B1342" s="52">
        <f>'Data Entry'!AN1371</f>
        <v>0</v>
      </c>
      <c r="C1342" s="52" t="str">
        <f>'Data Entry'!BX1371</f>
        <v/>
      </c>
      <c r="D1342" s="42" t="str">
        <f>'Data Entry'!BU1371</f>
        <v>No disability</v>
      </c>
      <c r="E1342" s="42">
        <f>'Data Entry'!O1371</f>
        <v>0</v>
      </c>
      <c r="F1342" s="42">
        <f>'Data Entry'!P1371</f>
        <v>0</v>
      </c>
      <c r="G1342" s="42">
        <f>'Data Entry'!Q1371</f>
        <v>0</v>
      </c>
      <c r="H1342" s="291">
        <f t="shared" si="320"/>
        <v>0</v>
      </c>
      <c r="I1342" s="42">
        <f>'Data Entry'!R1371</f>
        <v>0</v>
      </c>
      <c r="J1342" s="42">
        <f>'Data Entry'!S1371</f>
        <v>0</v>
      </c>
      <c r="K1342" s="42">
        <f>'Data Entry'!T1371</f>
        <v>0</v>
      </c>
      <c r="L1342" s="42">
        <f>'Data Entry'!U1371</f>
        <v>0</v>
      </c>
      <c r="M1342" s="291">
        <f t="shared" si="324"/>
        <v>0</v>
      </c>
      <c r="N1342" s="42">
        <f>'Data Entry'!V1371</f>
        <v>0</v>
      </c>
      <c r="O1342" s="42">
        <f>'Data Entry'!W1371</f>
        <v>0</v>
      </c>
      <c r="P1342" s="291">
        <f t="shared" si="325"/>
        <v>0</v>
      </c>
      <c r="Q1342" s="42">
        <f>'Data Entry'!X1371</f>
        <v>0</v>
      </c>
      <c r="R1342" s="42">
        <f>'Data Entry'!Y1371</f>
        <v>0</v>
      </c>
      <c r="S1342" s="42">
        <f>'Data Entry'!Z1371</f>
        <v>0</v>
      </c>
      <c r="T1342" s="291">
        <f t="shared" si="321"/>
        <v>0</v>
      </c>
      <c r="U1342" s="42">
        <f>'Data Entry'!AA1371</f>
        <v>0</v>
      </c>
      <c r="V1342" s="42">
        <f>'Data Entry'!AB1371</f>
        <v>0</v>
      </c>
      <c r="W1342" s="42">
        <f>'Data Entry'!AC1371</f>
        <v>0</v>
      </c>
      <c r="X1342" s="42">
        <f>'Data Entry'!AD1371</f>
        <v>0</v>
      </c>
      <c r="Y1342" s="291">
        <f t="shared" si="326"/>
        <v>0</v>
      </c>
      <c r="Z1342" s="42">
        <f>'Data Entry'!AE1371</f>
        <v>0</v>
      </c>
      <c r="AA1342" s="42">
        <f>'Data Entry'!AF1371</f>
        <v>0</v>
      </c>
      <c r="AB1342" s="291">
        <f t="shared" si="327"/>
        <v>0</v>
      </c>
      <c r="AC1342" s="42">
        <f>'Data Entry'!AH1371</f>
        <v>0</v>
      </c>
      <c r="AD1342" s="42">
        <f>'Data Entry'!AI1371</f>
        <v>0</v>
      </c>
      <c r="AE1342" s="42">
        <f>'Data Entry'!AJ1371</f>
        <v>0</v>
      </c>
      <c r="AF1342" s="42">
        <f>'Data Entry'!AK1371</f>
        <v>0</v>
      </c>
      <c r="AG1342" s="42">
        <f>'Data Entry'!AL1371</f>
        <v>0</v>
      </c>
      <c r="AH1342" s="42">
        <f>'Data Entry'!AM1371</f>
        <v>0</v>
      </c>
      <c r="AI1342" s="42">
        <f>'Data Entry'!AV1371</f>
        <v>0</v>
      </c>
      <c r="AJ1342" s="42">
        <f>'Data Entry'!AW1371</f>
        <v>0</v>
      </c>
      <c r="AK1342" s="42">
        <f>'Data Entry'!AX1371</f>
        <v>0</v>
      </c>
      <c r="AL1342" s="291">
        <f t="shared" si="322"/>
        <v>0</v>
      </c>
      <c r="AM1342" s="42">
        <f>'Data Entry'!AY1371</f>
        <v>0</v>
      </c>
      <c r="AN1342" s="42">
        <f>'Data Entry'!AZ1371</f>
        <v>0</v>
      </c>
      <c r="AO1342" s="42">
        <f>'Data Entry'!BA1371</f>
        <v>0</v>
      </c>
      <c r="AP1342" s="42">
        <f>'Data Entry'!BB1371</f>
        <v>0</v>
      </c>
      <c r="AQ1342" s="291">
        <f t="shared" si="328"/>
        <v>0</v>
      </c>
      <c r="AR1342" s="42">
        <f>'Data Entry'!BC1371</f>
        <v>0</v>
      </c>
      <c r="AS1342" s="42">
        <f>'Data Entry'!BD1371</f>
        <v>0</v>
      </c>
      <c r="AT1342" s="291">
        <f t="shared" si="329"/>
        <v>0</v>
      </c>
      <c r="AU1342" s="42">
        <f>'Data Entry'!BE1371</f>
        <v>0</v>
      </c>
      <c r="AV1342" s="42">
        <f>'Data Entry'!BF1371</f>
        <v>0</v>
      </c>
      <c r="AW1342" s="42">
        <f>'Data Entry'!BG1371</f>
        <v>0</v>
      </c>
      <c r="AX1342" s="291">
        <f t="shared" si="323"/>
        <v>0</v>
      </c>
      <c r="AY1342" s="42">
        <f>'Data Entry'!BH1371</f>
        <v>0</v>
      </c>
      <c r="AZ1342" s="42">
        <f>'Data Entry'!BI1371</f>
        <v>0</v>
      </c>
      <c r="BA1342" s="42">
        <f>'Data Entry'!BJ1371</f>
        <v>0</v>
      </c>
      <c r="BB1342" s="42">
        <f>'Data Entry'!BK1371</f>
        <v>0</v>
      </c>
      <c r="BC1342" s="291">
        <f t="shared" si="330"/>
        <v>0</v>
      </c>
      <c r="BD1342" s="42">
        <f>'Data Entry'!BL1371</f>
        <v>0</v>
      </c>
      <c r="BE1342" s="42">
        <f>'Data Entry'!BM1371</f>
        <v>0</v>
      </c>
      <c r="BF1342" s="291">
        <f t="shared" si="331"/>
        <v>0</v>
      </c>
      <c r="BG1342" s="305">
        <f t="shared" si="332"/>
        <v>0</v>
      </c>
      <c r="BH1342" s="288" t="str">
        <f>IFERROR((BG1342*'Data Entry'!$F$18)/'Data Entry'!$E$18,"")</f>
        <v/>
      </c>
      <c r="BI1342" s="305">
        <f t="shared" si="333"/>
        <v>0</v>
      </c>
      <c r="BJ1342" s="288" t="str">
        <f t="shared" si="334"/>
        <v/>
      </c>
      <c r="BK1342" s="307" t="str">
        <f t="shared" si="335"/>
        <v/>
      </c>
    </row>
    <row r="1343" spans="1:63" ht="27" x14ac:dyDescent="0.2">
      <c r="A1343" s="119" t="str">
        <f>'Data Entry'!D1372</f>
        <v>Respondent 1339</v>
      </c>
      <c r="B1343" s="52">
        <f>'Data Entry'!AN1372</f>
        <v>0</v>
      </c>
      <c r="C1343" s="52" t="str">
        <f>'Data Entry'!BX1372</f>
        <v/>
      </c>
      <c r="D1343" s="42" t="str">
        <f>'Data Entry'!BU1372</f>
        <v>No disability</v>
      </c>
      <c r="E1343" s="42">
        <f>'Data Entry'!O1372</f>
        <v>0</v>
      </c>
      <c r="F1343" s="42">
        <f>'Data Entry'!P1372</f>
        <v>0</v>
      </c>
      <c r="G1343" s="42">
        <f>'Data Entry'!Q1372</f>
        <v>0</v>
      </c>
      <c r="H1343" s="291">
        <f t="shared" si="320"/>
        <v>0</v>
      </c>
      <c r="I1343" s="42">
        <f>'Data Entry'!R1372</f>
        <v>0</v>
      </c>
      <c r="J1343" s="42">
        <f>'Data Entry'!S1372</f>
        <v>0</v>
      </c>
      <c r="K1343" s="42">
        <f>'Data Entry'!T1372</f>
        <v>0</v>
      </c>
      <c r="L1343" s="42">
        <f>'Data Entry'!U1372</f>
        <v>0</v>
      </c>
      <c r="M1343" s="291">
        <f t="shared" si="324"/>
        <v>0</v>
      </c>
      <c r="N1343" s="42">
        <f>'Data Entry'!V1372</f>
        <v>0</v>
      </c>
      <c r="O1343" s="42">
        <f>'Data Entry'!W1372</f>
        <v>0</v>
      </c>
      <c r="P1343" s="291">
        <f t="shared" si="325"/>
        <v>0</v>
      </c>
      <c r="Q1343" s="42">
        <f>'Data Entry'!X1372</f>
        <v>0</v>
      </c>
      <c r="R1343" s="42">
        <f>'Data Entry'!Y1372</f>
        <v>0</v>
      </c>
      <c r="S1343" s="42">
        <f>'Data Entry'!Z1372</f>
        <v>0</v>
      </c>
      <c r="T1343" s="291">
        <f t="shared" si="321"/>
        <v>0</v>
      </c>
      <c r="U1343" s="42">
        <f>'Data Entry'!AA1372</f>
        <v>0</v>
      </c>
      <c r="V1343" s="42">
        <f>'Data Entry'!AB1372</f>
        <v>0</v>
      </c>
      <c r="W1343" s="42">
        <f>'Data Entry'!AC1372</f>
        <v>0</v>
      </c>
      <c r="X1343" s="42">
        <f>'Data Entry'!AD1372</f>
        <v>0</v>
      </c>
      <c r="Y1343" s="291">
        <f t="shared" si="326"/>
        <v>0</v>
      </c>
      <c r="Z1343" s="42">
        <f>'Data Entry'!AE1372</f>
        <v>0</v>
      </c>
      <c r="AA1343" s="42">
        <f>'Data Entry'!AF1372</f>
        <v>0</v>
      </c>
      <c r="AB1343" s="291">
        <f t="shared" si="327"/>
        <v>0</v>
      </c>
      <c r="AC1343" s="42">
        <f>'Data Entry'!AH1372</f>
        <v>0</v>
      </c>
      <c r="AD1343" s="42">
        <f>'Data Entry'!AI1372</f>
        <v>0</v>
      </c>
      <c r="AE1343" s="42">
        <f>'Data Entry'!AJ1372</f>
        <v>0</v>
      </c>
      <c r="AF1343" s="42">
        <f>'Data Entry'!AK1372</f>
        <v>0</v>
      </c>
      <c r="AG1343" s="42">
        <f>'Data Entry'!AL1372</f>
        <v>0</v>
      </c>
      <c r="AH1343" s="42">
        <f>'Data Entry'!AM1372</f>
        <v>0</v>
      </c>
      <c r="AI1343" s="42">
        <f>'Data Entry'!AV1372</f>
        <v>0</v>
      </c>
      <c r="AJ1343" s="42">
        <f>'Data Entry'!AW1372</f>
        <v>0</v>
      </c>
      <c r="AK1343" s="42">
        <f>'Data Entry'!AX1372</f>
        <v>0</v>
      </c>
      <c r="AL1343" s="291">
        <f t="shared" si="322"/>
        <v>0</v>
      </c>
      <c r="AM1343" s="42">
        <f>'Data Entry'!AY1372</f>
        <v>0</v>
      </c>
      <c r="AN1343" s="42">
        <f>'Data Entry'!AZ1372</f>
        <v>0</v>
      </c>
      <c r="AO1343" s="42">
        <f>'Data Entry'!BA1372</f>
        <v>0</v>
      </c>
      <c r="AP1343" s="42">
        <f>'Data Entry'!BB1372</f>
        <v>0</v>
      </c>
      <c r="AQ1343" s="291">
        <f t="shared" si="328"/>
        <v>0</v>
      </c>
      <c r="AR1343" s="42">
        <f>'Data Entry'!BC1372</f>
        <v>0</v>
      </c>
      <c r="AS1343" s="42">
        <f>'Data Entry'!BD1372</f>
        <v>0</v>
      </c>
      <c r="AT1343" s="291">
        <f t="shared" si="329"/>
        <v>0</v>
      </c>
      <c r="AU1343" s="42">
        <f>'Data Entry'!BE1372</f>
        <v>0</v>
      </c>
      <c r="AV1343" s="42">
        <f>'Data Entry'!BF1372</f>
        <v>0</v>
      </c>
      <c r="AW1343" s="42">
        <f>'Data Entry'!BG1372</f>
        <v>0</v>
      </c>
      <c r="AX1343" s="291">
        <f t="shared" si="323"/>
        <v>0</v>
      </c>
      <c r="AY1343" s="42">
        <f>'Data Entry'!BH1372</f>
        <v>0</v>
      </c>
      <c r="AZ1343" s="42">
        <f>'Data Entry'!BI1372</f>
        <v>0</v>
      </c>
      <c r="BA1343" s="42">
        <f>'Data Entry'!BJ1372</f>
        <v>0</v>
      </c>
      <c r="BB1343" s="42">
        <f>'Data Entry'!BK1372</f>
        <v>0</v>
      </c>
      <c r="BC1343" s="291">
        <f t="shared" si="330"/>
        <v>0</v>
      </c>
      <c r="BD1343" s="42">
        <f>'Data Entry'!BL1372</f>
        <v>0</v>
      </c>
      <c r="BE1343" s="42">
        <f>'Data Entry'!BM1372</f>
        <v>0</v>
      </c>
      <c r="BF1343" s="291">
        <f t="shared" si="331"/>
        <v>0</v>
      </c>
      <c r="BG1343" s="305">
        <f t="shared" si="332"/>
        <v>0</v>
      </c>
      <c r="BH1343" s="288" t="str">
        <f>IFERROR((BG1343*'Data Entry'!$F$18)/'Data Entry'!$E$18,"")</f>
        <v/>
      </c>
      <c r="BI1343" s="305">
        <f t="shared" si="333"/>
        <v>0</v>
      </c>
      <c r="BJ1343" s="288" t="str">
        <f t="shared" si="334"/>
        <v/>
      </c>
      <c r="BK1343" s="307" t="str">
        <f t="shared" si="335"/>
        <v/>
      </c>
    </row>
    <row r="1344" spans="1:63" ht="27" x14ac:dyDescent="0.2">
      <c r="A1344" s="119" t="str">
        <f>'Data Entry'!D1373</f>
        <v>Respondent 1340</v>
      </c>
      <c r="B1344" s="52">
        <f>'Data Entry'!AN1373</f>
        <v>0</v>
      </c>
      <c r="C1344" s="52" t="str">
        <f>'Data Entry'!BX1373</f>
        <v/>
      </c>
      <c r="D1344" s="42" t="str">
        <f>'Data Entry'!BU1373</f>
        <v>No disability</v>
      </c>
      <c r="E1344" s="42">
        <f>'Data Entry'!O1373</f>
        <v>0</v>
      </c>
      <c r="F1344" s="42">
        <f>'Data Entry'!P1373</f>
        <v>0</v>
      </c>
      <c r="G1344" s="42">
        <f>'Data Entry'!Q1373</f>
        <v>0</v>
      </c>
      <c r="H1344" s="291">
        <f t="shared" si="320"/>
        <v>0</v>
      </c>
      <c r="I1344" s="42">
        <f>'Data Entry'!R1373</f>
        <v>0</v>
      </c>
      <c r="J1344" s="42">
        <f>'Data Entry'!S1373</f>
        <v>0</v>
      </c>
      <c r="K1344" s="42">
        <f>'Data Entry'!T1373</f>
        <v>0</v>
      </c>
      <c r="L1344" s="42">
        <f>'Data Entry'!U1373</f>
        <v>0</v>
      </c>
      <c r="M1344" s="291">
        <f t="shared" si="324"/>
        <v>0</v>
      </c>
      <c r="N1344" s="42">
        <f>'Data Entry'!V1373</f>
        <v>0</v>
      </c>
      <c r="O1344" s="42">
        <f>'Data Entry'!W1373</f>
        <v>0</v>
      </c>
      <c r="P1344" s="291">
        <f t="shared" si="325"/>
        <v>0</v>
      </c>
      <c r="Q1344" s="42">
        <f>'Data Entry'!X1373</f>
        <v>0</v>
      </c>
      <c r="R1344" s="42">
        <f>'Data Entry'!Y1373</f>
        <v>0</v>
      </c>
      <c r="S1344" s="42">
        <f>'Data Entry'!Z1373</f>
        <v>0</v>
      </c>
      <c r="T1344" s="291">
        <f t="shared" si="321"/>
        <v>0</v>
      </c>
      <c r="U1344" s="42">
        <f>'Data Entry'!AA1373</f>
        <v>0</v>
      </c>
      <c r="V1344" s="42">
        <f>'Data Entry'!AB1373</f>
        <v>0</v>
      </c>
      <c r="W1344" s="42">
        <f>'Data Entry'!AC1373</f>
        <v>0</v>
      </c>
      <c r="X1344" s="42">
        <f>'Data Entry'!AD1373</f>
        <v>0</v>
      </c>
      <c r="Y1344" s="291">
        <f t="shared" si="326"/>
        <v>0</v>
      </c>
      <c r="Z1344" s="42">
        <f>'Data Entry'!AE1373</f>
        <v>0</v>
      </c>
      <c r="AA1344" s="42">
        <f>'Data Entry'!AF1373</f>
        <v>0</v>
      </c>
      <c r="AB1344" s="291">
        <f t="shared" si="327"/>
        <v>0</v>
      </c>
      <c r="AC1344" s="42">
        <f>'Data Entry'!AH1373</f>
        <v>0</v>
      </c>
      <c r="AD1344" s="42">
        <f>'Data Entry'!AI1373</f>
        <v>0</v>
      </c>
      <c r="AE1344" s="42">
        <f>'Data Entry'!AJ1373</f>
        <v>0</v>
      </c>
      <c r="AF1344" s="42">
        <f>'Data Entry'!AK1373</f>
        <v>0</v>
      </c>
      <c r="AG1344" s="42">
        <f>'Data Entry'!AL1373</f>
        <v>0</v>
      </c>
      <c r="AH1344" s="42">
        <f>'Data Entry'!AM1373</f>
        <v>0</v>
      </c>
      <c r="AI1344" s="42">
        <f>'Data Entry'!AV1373</f>
        <v>0</v>
      </c>
      <c r="AJ1344" s="42">
        <f>'Data Entry'!AW1373</f>
        <v>0</v>
      </c>
      <c r="AK1344" s="42">
        <f>'Data Entry'!AX1373</f>
        <v>0</v>
      </c>
      <c r="AL1344" s="291">
        <f t="shared" si="322"/>
        <v>0</v>
      </c>
      <c r="AM1344" s="42">
        <f>'Data Entry'!AY1373</f>
        <v>0</v>
      </c>
      <c r="AN1344" s="42">
        <f>'Data Entry'!AZ1373</f>
        <v>0</v>
      </c>
      <c r="AO1344" s="42">
        <f>'Data Entry'!BA1373</f>
        <v>0</v>
      </c>
      <c r="AP1344" s="42">
        <f>'Data Entry'!BB1373</f>
        <v>0</v>
      </c>
      <c r="AQ1344" s="291">
        <f t="shared" si="328"/>
        <v>0</v>
      </c>
      <c r="AR1344" s="42">
        <f>'Data Entry'!BC1373</f>
        <v>0</v>
      </c>
      <c r="AS1344" s="42">
        <f>'Data Entry'!BD1373</f>
        <v>0</v>
      </c>
      <c r="AT1344" s="291">
        <f t="shared" si="329"/>
        <v>0</v>
      </c>
      <c r="AU1344" s="42">
        <f>'Data Entry'!BE1373</f>
        <v>0</v>
      </c>
      <c r="AV1344" s="42">
        <f>'Data Entry'!BF1373</f>
        <v>0</v>
      </c>
      <c r="AW1344" s="42">
        <f>'Data Entry'!BG1373</f>
        <v>0</v>
      </c>
      <c r="AX1344" s="291">
        <f t="shared" si="323"/>
        <v>0</v>
      </c>
      <c r="AY1344" s="42">
        <f>'Data Entry'!BH1373</f>
        <v>0</v>
      </c>
      <c r="AZ1344" s="42">
        <f>'Data Entry'!BI1373</f>
        <v>0</v>
      </c>
      <c r="BA1344" s="42">
        <f>'Data Entry'!BJ1373</f>
        <v>0</v>
      </c>
      <c r="BB1344" s="42">
        <f>'Data Entry'!BK1373</f>
        <v>0</v>
      </c>
      <c r="BC1344" s="291">
        <f t="shared" si="330"/>
        <v>0</v>
      </c>
      <c r="BD1344" s="42">
        <f>'Data Entry'!BL1373</f>
        <v>0</v>
      </c>
      <c r="BE1344" s="42">
        <f>'Data Entry'!BM1373</f>
        <v>0</v>
      </c>
      <c r="BF1344" s="291">
        <f t="shared" si="331"/>
        <v>0</v>
      </c>
      <c r="BG1344" s="305">
        <f t="shared" si="332"/>
        <v>0</v>
      </c>
      <c r="BH1344" s="288" t="str">
        <f>IFERROR((BG1344*'Data Entry'!$F$18)/'Data Entry'!$E$18,"")</f>
        <v/>
      </c>
      <c r="BI1344" s="305">
        <f t="shared" si="333"/>
        <v>0</v>
      </c>
      <c r="BJ1344" s="288" t="str">
        <f t="shared" si="334"/>
        <v/>
      </c>
      <c r="BK1344" s="307" t="str">
        <f t="shared" si="335"/>
        <v/>
      </c>
    </row>
    <row r="1345" spans="1:63" ht="27" x14ac:dyDescent="0.2">
      <c r="A1345" s="119" t="str">
        <f>'Data Entry'!D1374</f>
        <v>Respondent 1341</v>
      </c>
      <c r="B1345" s="52">
        <f>'Data Entry'!AN1374</f>
        <v>0</v>
      </c>
      <c r="C1345" s="52" t="str">
        <f>'Data Entry'!BX1374</f>
        <v/>
      </c>
      <c r="D1345" s="42" t="str">
        <f>'Data Entry'!BU1374</f>
        <v>No disability</v>
      </c>
      <c r="E1345" s="42">
        <f>'Data Entry'!O1374</f>
        <v>0</v>
      </c>
      <c r="F1345" s="42">
        <f>'Data Entry'!P1374</f>
        <v>0</v>
      </c>
      <c r="G1345" s="42">
        <f>'Data Entry'!Q1374</f>
        <v>0</v>
      </c>
      <c r="H1345" s="291">
        <f t="shared" si="320"/>
        <v>0</v>
      </c>
      <c r="I1345" s="42">
        <f>'Data Entry'!R1374</f>
        <v>0</v>
      </c>
      <c r="J1345" s="42">
        <f>'Data Entry'!S1374</f>
        <v>0</v>
      </c>
      <c r="K1345" s="42">
        <f>'Data Entry'!T1374</f>
        <v>0</v>
      </c>
      <c r="L1345" s="42">
        <f>'Data Entry'!U1374</f>
        <v>0</v>
      </c>
      <c r="M1345" s="291">
        <f t="shared" si="324"/>
        <v>0</v>
      </c>
      <c r="N1345" s="42">
        <f>'Data Entry'!V1374</f>
        <v>0</v>
      </c>
      <c r="O1345" s="42">
        <f>'Data Entry'!W1374</f>
        <v>0</v>
      </c>
      <c r="P1345" s="291">
        <f t="shared" si="325"/>
        <v>0</v>
      </c>
      <c r="Q1345" s="42">
        <f>'Data Entry'!X1374</f>
        <v>0</v>
      </c>
      <c r="R1345" s="42">
        <f>'Data Entry'!Y1374</f>
        <v>0</v>
      </c>
      <c r="S1345" s="42">
        <f>'Data Entry'!Z1374</f>
        <v>0</v>
      </c>
      <c r="T1345" s="291">
        <f t="shared" si="321"/>
        <v>0</v>
      </c>
      <c r="U1345" s="42">
        <f>'Data Entry'!AA1374</f>
        <v>0</v>
      </c>
      <c r="V1345" s="42">
        <f>'Data Entry'!AB1374</f>
        <v>0</v>
      </c>
      <c r="W1345" s="42">
        <f>'Data Entry'!AC1374</f>
        <v>0</v>
      </c>
      <c r="X1345" s="42">
        <f>'Data Entry'!AD1374</f>
        <v>0</v>
      </c>
      <c r="Y1345" s="291">
        <f t="shared" si="326"/>
        <v>0</v>
      </c>
      <c r="Z1345" s="42">
        <f>'Data Entry'!AE1374</f>
        <v>0</v>
      </c>
      <c r="AA1345" s="42">
        <f>'Data Entry'!AF1374</f>
        <v>0</v>
      </c>
      <c r="AB1345" s="291">
        <f t="shared" si="327"/>
        <v>0</v>
      </c>
      <c r="AC1345" s="42">
        <f>'Data Entry'!AH1374</f>
        <v>0</v>
      </c>
      <c r="AD1345" s="42">
        <f>'Data Entry'!AI1374</f>
        <v>0</v>
      </c>
      <c r="AE1345" s="42">
        <f>'Data Entry'!AJ1374</f>
        <v>0</v>
      </c>
      <c r="AF1345" s="42">
        <f>'Data Entry'!AK1374</f>
        <v>0</v>
      </c>
      <c r="AG1345" s="42">
        <f>'Data Entry'!AL1374</f>
        <v>0</v>
      </c>
      <c r="AH1345" s="42">
        <f>'Data Entry'!AM1374</f>
        <v>0</v>
      </c>
      <c r="AI1345" s="42">
        <f>'Data Entry'!AV1374</f>
        <v>0</v>
      </c>
      <c r="AJ1345" s="42">
        <f>'Data Entry'!AW1374</f>
        <v>0</v>
      </c>
      <c r="AK1345" s="42">
        <f>'Data Entry'!AX1374</f>
        <v>0</v>
      </c>
      <c r="AL1345" s="291">
        <f t="shared" si="322"/>
        <v>0</v>
      </c>
      <c r="AM1345" s="42">
        <f>'Data Entry'!AY1374</f>
        <v>0</v>
      </c>
      <c r="AN1345" s="42">
        <f>'Data Entry'!AZ1374</f>
        <v>0</v>
      </c>
      <c r="AO1345" s="42">
        <f>'Data Entry'!BA1374</f>
        <v>0</v>
      </c>
      <c r="AP1345" s="42">
        <f>'Data Entry'!BB1374</f>
        <v>0</v>
      </c>
      <c r="AQ1345" s="291">
        <f t="shared" si="328"/>
        <v>0</v>
      </c>
      <c r="AR1345" s="42">
        <f>'Data Entry'!BC1374</f>
        <v>0</v>
      </c>
      <c r="AS1345" s="42">
        <f>'Data Entry'!BD1374</f>
        <v>0</v>
      </c>
      <c r="AT1345" s="291">
        <f t="shared" si="329"/>
        <v>0</v>
      </c>
      <c r="AU1345" s="42">
        <f>'Data Entry'!BE1374</f>
        <v>0</v>
      </c>
      <c r="AV1345" s="42">
        <f>'Data Entry'!BF1374</f>
        <v>0</v>
      </c>
      <c r="AW1345" s="42">
        <f>'Data Entry'!BG1374</f>
        <v>0</v>
      </c>
      <c r="AX1345" s="291">
        <f t="shared" si="323"/>
        <v>0</v>
      </c>
      <c r="AY1345" s="42">
        <f>'Data Entry'!BH1374</f>
        <v>0</v>
      </c>
      <c r="AZ1345" s="42">
        <f>'Data Entry'!BI1374</f>
        <v>0</v>
      </c>
      <c r="BA1345" s="42">
        <f>'Data Entry'!BJ1374</f>
        <v>0</v>
      </c>
      <c r="BB1345" s="42">
        <f>'Data Entry'!BK1374</f>
        <v>0</v>
      </c>
      <c r="BC1345" s="291">
        <f t="shared" si="330"/>
        <v>0</v>
      </c>
      <c r="BD1345" s="42">
        <f>'Data Entry'!BL1374</f>
        <v>0</v>
      </c>
      <c r="BE1345" s="42">
        <f>'Data Entry'!BM1374</f>
        <v>0</v>
      </c>
      <c r="BF1345" s="291">
        <f t="shared" si="331"/>
        <v>0</v>
      </c>
      <c r="BG1345" s="305">
        <f t="shared" si="332"/>
        <v>0</v>
      </c>
      <c r="BH1345" s="288" t="str">
        <f>IFERROR((BG1345*'Data Entry'!$F$18)/'Data Entry'!$E$18,"")</f>
        <v/>
      </c>
      <c r="BI1345" s="305">
        <f t="shared" si="333"/>
        <v>0</v>
      </c>
      <c r="BJ1345" s="288" t="str">
        <f t="shared" si="334"/>
        <v/>
      </c>
      <c r="BK1345" s="307" t="str">
        <f t="shared" si="335"/>
        <v/>
      </c>
    </row>
    <row r="1346" spans="1:63" ht="27" x14ac:dyDescent="0.2">
      <c r="A1346" s="119" t="str">
        <f>'Data Entry'!D1375</f>
        <v>Respondent 1342</v>
      </c>
      <c r="B1346" s="52">
        <f>'Data Entry'!AN1375</f>
        <v>0</v>
      </c>
      <c r="C1346" s="52" t="str">
        <f>'Data Entry'!BX1375</f>
        <v/>
      </c>
      <c r="D1346" s="42" t="str">
        <f>'Data Entry'!BU1375</f>
        <v>No disability</v>
      </c>
      <c r="E1346" s="42">
        <f>'Data Entry'!O1375</f>
        <v>0</v>
      </c>
      <c r="F1346" s="42">
        <f>'Data Entry'!P1375</f>
        <v>0</v>
      </c>
      <c r="G1346" s="42">
        <f>'Data Entry'!Q1375</f>
        <v>0</v>
      </c>
      <c r="H1346" s="291">
        <f t="shared" si="320"/>
        <v>0</v>
      </c>
      <c r="I1346" s="42">
        <f>'Data Entry'!R1375</f>
        <v>0</v>
      </c>
      <c r="J1346" s="42">
        <f>'Data Entry'!S1375</f>
        <v>0</v>
      </c>
      <c r="K1346" s="42">
        <f>'Data Entry'!T1375</f>
        <v>0</v>
      </c>
      <c r="L1346" s="42">
        <f>'Data Entry'!U1375</f>
        <v>0</v>
      </c>
      <c r="M1346" s="291">
        <f t="shared" si="324"/>
        <v>0</v>
      </c>
      <c r="N1346" s="42">
        <f>'Data Entry'!V1375</f>
        <v>0</v>
      </c>
      <c r="O1346" s="42">
        <f>'Data Entry'!W1375</f>
        <v>0</v>
      </c>
      <c r="P1346" s="291">
        <f t="shared" si="325"/>
        <v>0</v>
      </c>
      <c r="Q1346" s="42">
        <f>'Data Entry'!X1375</f>
        <v>0</v>
      </c>
      <c r="R1346" s="42">
        <f>'Data Entry'!Y1375</f>
        <v>0</v>
      </c>
      <c r="S1346" s="42">
        <f>'Data Entry'!Z1375</f>
        <v>0</v>
      </c>
      <c r="T1346" s="291">
        <f t="shared" si="321"/>
        <v>0</v>
      </c>
      <c r="U1346" s="42">
        <f>'Data Entry'!AA1375</f>
        <v>0</v>
      </c>
      <c r="V1346" s="42">
        <f>'Data Entry'!AB1375</f>
        <v>0</v>
      </c>
      <c r="W1346" s="42">
        <f>'Data Entry'!AC1375</f>
        <v>0</v>
      </c>
      <c r="X1346" s="42">
        <f>'Data Entry'!AD1375</f>
        <v>0</v>
      </c>
      <c r="Y1346" s="291">
        <f t="shared" si="326"/>
        <v>0</v>
      </c>
      <c r="Z1346" s="42">
        <f>'Data Entry'!AE1375</f>
        <v>0</v>
      </c>
      <c r="AA1346" s="42">
        <f>'Data Entry'!AF1375</f>
        <v>0</v>
      </c>
      <c r="AB1346" s="291">
        <f t="shared" si="327"/>
        <v>0</v>
      </c>
      <c r="AC1346" s="42">
        <f>'Data Entry'!AH1375</f>
        <v>0</v>
      </c>
      <c r="AD1346" s="42">
        <f>'Data Entry'!AI1375</f>
        <v>0</v>
      </c>
      <c r="AE1346" s="42">
        <f>'Data Entry'!AJ1375</f>
        <v>0</v>
      </c>
      <c r="AF1346" s="42">
        <f>'Data Entry'!AK1375</f>
        <v>0</v>
      </c>
      <c r="AG1346" s="42">
        <f>'Data Entry'!AL1375</f>
        <v>0</v>
      </c>
      <c r="AH1346" s="42">
        <f>'Data Entry'!AM1375</f>
        <v>0</v>
      </c>
      <c r="AI1346" s="42">
        <f>'Data Entry'!AV1375</f>
        <v>0</v>
      </c>
      <c r="AJ1346" s="42">
        <f>'Data Entry'!AW1375</f>
        <v>0</v>
      </c>
      <c r="AK1346" s="42">
        <f>'Data Entry'!AX1375</f>
        <v>0</v>
      </c>
      <c r="AL1346" s="291">
        <f t="shared" si="322"/>
        <v>0</v>
      </c>
      <c r="AM1346" s="42">
        <f>'Data Entry'!AY1375</f>
        <v>0</v>
      </c>
      <c r="AN1346" s="42">
        <f>'Data Entry'!AZ1375</f>
        <v>0</v>
      </c>
      <c r="AO1346" s="42">
        <f>'Data Entry'!BA1375</f>
        <v>0</v>
      </c>
      <c r="AP1346" s="42">
        <f>'Data Entry'!BB1375</f>
        <v>0</v>
      </c>
      <c r="AQ1346" s="291">
        <f t="shared" si="328"/>
        <v>0</v>
      </c>
      <c r="AR1346" s="42">
        <f>'Data Entry'!BC1375</f>
        <v>0</v>
      </c>
      <c r="AS1346" s="42">
        <f>'Data Entry'!BD1375</f>
        <v>0</v>
      </c>
      <c r="AT1346" s="291">
        <f t="shared" si="329"/>
        <v>0</v>
      </c>
      <c r="AU1346" s="42">
        <f>'Data Entry'!BE1375</f>
        <v>0</v>
      </c>
      <c r="AV1346" s="42">
        <f>'Data Entry'!BF1375</f>
        <v>0</v>
      </c>
      <c r="AW1346" s="42">
        <f>'Data Entry'!BG1375</f>
        <v>0</v>
      </c>
      <c r="AX1346" s="291">
        <f t="shared" si="323"/>
        <v>0</v>
      </c>
      <c r="AY1346" s="42">
        <f>'Data Entry'!BH1375</f>
        <v>0</v>
      </c>
      <c r="AZ1346" s="42">
        <f>'Data Entry'!BI1375</f>
        <v>0</v>
      </c>
      <c r="BA1346" s="42">
        <f>'Data Entry'!BJ1375</f>
        <v>0</v>
      </c>
      <c r="BB1346" s="42">
        <f>'Data Entry'!BK1375</f>
        <v>0</v>
      </c>
      <c r="BC1346" s="291">
        <f t="shared" si="330"/>
        <v>0</v>
      </c>
      <c r="BD1346" s="42">
        <f>'Data Entry'!BL1375</f>
        <v>0</v>
      </c>
      <c r="BE1346" s="42">
        <f>'Data Entry'!BM1375</f>
        <v>0</v>
      </c>
      <c r="BF1346" s="291">
        <f t="shared" si="331"/>
        <v>0</v>
      </c>
      <c r="BG1346" s="305">
        <f t="shared" si="332"/>
        <v>0</v>
      </c>
      <c r="BH1346" s="288" t="str">
        <f>IFERROR((BG1346*'Data Entry'!$F$18)/'Data Entry'!$E$18,"")</f>
        <v/>
      </c>
      <c r="BI1346" s="305">
        <f t="shared" si="333"/>
        <v>0</v>
      </c>
      <c r="BJ1346" s="288" t="str">
        <f t="shared" si="334"/>
        <v/>
      </c>
      <c r="BK1346" s="307" t="str">
        <f t="shared" si="335"/>
        <v/>
      </c>
    </row>
    <row r="1347" spans="1:63" ht="27" x14ac:dyDescent="0.2">
      <c r="A1347" s="119" t="str">
        <f>'Data Entry'!D1376</f>
        <v>Respondent 1343</v>
      </c>
      <c r="B1347" s="52">
        <f>'Data Entry'!AN1376</f>
        <v>0</v>
      </c>
      <c r="C1347" s="52" t="str">
        <f>'Data Entry'!BX1376</f>
        <v/>
      </c>
      <c r="D1347" s="42" t="str">
        <f>'Data Entry'!BU1376</f>
        <v>No disability</v>
      </c>
      <c r="E1347" s="42">
        <f>'Data Entry'!O1376</f>
        <v>0</v>
      </c>
      <c r="F1347" s="42">
        <f>'Data Entry'!P1376</f>
        <v>0</v>
      </c>
      <c r="G1347" s="42">
        <f>'Data Entry'!Q1376</f>
        <v>0</v>
      </c>
      <c r="H1347" s="291">
        <f t="shared" si="320"/>
        <v>0</v>
      </c>
      <c r="I1347" s="42">
        <f>'Data Entry'!R1376</f>
        <v>0</v>
      </c>
      <c r="J1347" s="42">
        <f>'Data Entry'!S1376</f>
        <v>0</v>
      </c>
      <c r="K1347" s="42">
        <f>'Data Entry'!T1376</f>
        <v>0</v>
      </c>
      <c r="L1347" s="42">
        <f>'Data Entry'!U1376</f>
        <v>0</v>
      </c>
      <c r="M1347" s="291">
        <f t="shared" si="324"/>
        <v>0</v>
      </c>
      <c r="N1347" s="42">
        <f>'Data Entry'!V1376</f>
        <v>0</v>
      </c>
      <c r="O1347" s="42">
        <f>'Data Entry'!W1376</f>
        <v>0</v>
      </c>
      <c r="P1347" s="291">
        <f t="shared" si="325"/>
        <v>0</v>
      </c>
      <c r="Q1347" s="42">
        <f>'Data Entry'!X1376</f>
        <v>0</v>
      </c>
      <c r="R1347" s="42">
        <f>'Data Entry'!Y1376</f>
        <v>0</v>
      </c>
      <c r="S1347" s="42">
        <f>'Data Entry'!Z1376</f>
        <v>0</v>
      </c>
      <c r="T1347" s="291">
        <f t="shared" si="321"/>
        <v>0</v>
      </c>
      <c r="U1347" s="42">
        <f>'Data Entry'!AA1376</f>
        <v>0</v>
      </c>
      <c r="V1347" s="42">
        <f>'Data Entry'!AB1376</f>
        <v>0</v>
      </c>
      <c r="W1347" s="42">
        <f>'Data Entry'!AC1376</f>
        <v>0</v>
      </c>
      <c r="X1347" s="42">
        <f>'Data Entry'!AD1376</f>
        <v>0</v>
      </c>
      <c r="Y1347" s="291">
        <f t="shared" si="326"/>
        <v>0</v>
      </c>
      <c r="Z1347" s="42">
        <f>'Data Entry'!AE1376</f>
        <v>0</v>
      </c>
      <c r="AA1347" s="42">
        <f>'Data Entry'!AF1376</f>
        <v>0</v>
      </c>
      <c r="AB1347" s="291">
        <f t="shared" si="327"/>
        <v>0</v>
      </c>
      <c r="AC1347" s="42">
        <f>'Data Entry'!AH1376</f>
        <v>0</v>
      </c>
      <c r="AD1347" s="42">
        <f>'Data Entry'!AI1376</f>
        <v>0</v>
      </c>
      <c r="AE1347" s="42">
        <f>'Data Entry'!AJ1376</f>
        <v>0</v>
      </c>
      <c r="AF1347" s="42">
        <f>'Data Entry'!AK1376</f>
        <v>0</v>
      </c>
      <c r="AG1347" s="42">
        <f>'Data Entry'!AL1376</f>
        <v>0</v>
      </c>
      <c r="AH1347" s="42">
        <f>'Data Entry'!AM1376</f>
        <v>0</v>
      </c>
      <c r="AI1347" s="42">
        <f>'Data Entry'!AV1376</f>
        <v>0</v>
      </c>
      <c r="AJ1347" s="42">
        <f>'Data Entry'!AW1376</f>
        <v>0</v>
      </c>
      <c r="AK1347" s="42">
        <f>'Data Entry'!AX1376</f>
        <v>0</v>
      </c>
      <c r="AL1347" s="291">
        <f t="shared" si="322"/>
        <v>0</v>
      </c>
      <c r="AM1347" s="42">
        <f>'Data Entry'!AY1376</f>
        <v>0</v>
      </c>
      <c r="AN1347" s="42">
        <f>'Data Entry'!AZ1376</f>
        <v>0</v>
      </c>
      <c r="AO1347" s="42">
        <f>'Data Entry'!BA1376</f>
        <v>0</v>
      </c>
      <c r="AP1347" s="42">
        <f>'Data Entry'!BB1376</f>
        <v>0</v>
      </c>
      <c r="AQ1347" s="291">
        <f t="shared" si="328"/>
        <v>0</v>
      </c>
      <c r="AR1347" s="42">
        <f>'Data Entry'!BC1376</f>
        <v>0</v>
      </c>
      <c r="AS1347" s="42">
        <f>'Data Entry'!BD1376</f>
        <v>0</v>
      </c>
      <c r="AT1347" s="291">
        <f t="shared" si="329"/>
        <v>0</v>
      </c>
      <c r="AU1347" s="42">
        <f>'Data Entry'!BE1376</f>
        <v>0</v>
      </c>
      <c r="AV1347" s="42">
        <f>'Data Entry'!BF1376</f>
        <v>0</v>
      </c>
      <c r="AW1347" s="42">
        <f>'Data Entry'!BG1376</f>
        <v>0</v>
      </c>
      <c r="AX1347" s="291">
        <f t="shared" si="323"/>
        <v>0</v>
      </c>
      <c r="AY1347" s="42">
        <f>'Data Entry'!BH1376</f>
        <v>0</v>
      </c>
      <c r="AZ1347" s="42">
        <f>'Data Entry'!BI1376</f>
        <v>0</v>
      </c>
      <c r="BA1347" s="42">
        <f>'Data Entry'!BJ1376</f>
        <v>0</v>
      </c>
      <c r="BB1347" s="42">
        <f>'Data Entry'!BK1376</f>
        <v>0</v>
      </c>
      <c r="BC1347" s="291">
        <f t="shared" si="330"/>
        <v>0</v>
      </c>
      <c r="BD1347" s="42">
        <f>'Data Entry'!BL1376</f>
        <v>0</v>
      </c>
      <c r="BE1347" s="42">
        <f>'Data Entry'!BM1376</f>
        <v>0</v>
      </c>
      <c r="BF1347" s="291">
        <f t="shared" si="331"/>
        <v>0</v>
      </c>
      <c r="BG1347" s="305">
        <f t="shared" si="332"/>
        <v>0</v>
      </c>
      <c r="BH1347" s="288" t="str">
        <f>IFERROR((BG1347*'Data Entry'!$F$18)/'Data Entry'!$E$18,"")</f>
        <v/>
      </c>
      <c r="BI1347" s="305">
        <f t="shared" si="333"/>
        <v>0</v>
      </c>
      <c r="BJ1347" s="288" t="str">
        <f t="shared" si="334"/>
        <v/>
      </c>
      <c r="BK1347" s="307" t="str">
        <f t="shared" si="335"/>
        <v/>
      </c>
    </row>
    <row r="1348" spans="1:63" ht="27" x14ac:dyDescent="0.2">
      <c r="A1348" s="119" t="str">
        <f>'Data Entry'!D1377</f>
        <v>Respondent 1344</v>
      </c>
      <c r="B1348" s="52">
        <f>'Data Entry'!AN1377</f>
        <v>0</v>
      </c>
      <c r="C1348" s="52" t="str">
        <f>'Data Entry'!BX1377</f>
        <v/>
      </c>
      <c r="D1348" s="42" t="str">
        <f>'Data Entry'!BU1377</f>
        <v>No disability</v>
      </c>
      <c r="E1348" s="42">
        <f>'Data Entry'!O1377</f>
        <v>0</v>
      </c>
      <c r="F1348" s="42">
        <f>'Data Entry'!P1377</f>
        <v>0</v>
      </c>
      <c r="G1348" s="42">
        <f>'Data Entry'!Q1377</f>
        <v>0</v>
      </c>
      <c r="H1348" s="291">
        <f t="shared" si="320"/>
        <v>0</v>
      </c>
      <c r="I1348" s="42">
        <f>'Data Entry'!R1377</f>
        <v>0</v>
      </c>
      <c r="J1348" s="42">
        <f>'Data Entry'!S1377</f>
        <v>0</v>
      </c>
      <c r="K1348" s="42">
        <f>'Data Entry'!T1377</f>
        <v>0</v>
      </c>
      <c r="L1348" s="42">
        <f>'Data Entry'!U1377</f>
        <v>0</v>
      </c>
      <c r="M1348" s="291">
        <f t="shared" si="324"/>
        <v>0</v>
      </c>
      <c r="N1348" s="42">
        <f>'Data Entry'!V1377</f>
        <v>0</v>
      </c>
      <c r="O1348" s="42">
        <f>'Data Entry'!W1377</f>
        <v>0</v>
      </c>
      <c r="P1348" s="291">
        <f t="shared" si="325"/>
        <v>0</v>
      </c>
      <c r="Q1348" s="42">
        <f>'Data Entry'!X1377</f>
        <v>0</v>
      </c>
      <c r="R1348" s="42">
        <f>'Data Entry'!Y1377</f>
        <v>0</v>
      </c>
      <c r="S1348" s="42">
        <f>'Data Entry'!Z1377</f>
        <v>0</v>
      </c>
      <c r="T1348" s="291">
        <f t="shared" si="321"/>
        <v>0</v>
      </c>
      <c r="U1348" s="42">
        <f>'Data Entry'!AA1377</f>
        <v>0</v>
      </c>
      <c r="V1348" s="42">
        <f>'Data Entry'!AB1377</f>
        <v>0</v>
      </c>
      <c r="W1348" s="42">
        <f>'Data Entry'!AC1377</f>
        <v>0</v>
      </c>
      <c r="X1348" s="42">
        <f>'Data Entry'!AD1377</f>
        <v>0</v>
      </c>
      <c r="Y1348" s="291">
        <f t="shared" si="326"/>
        <v>0</v>
      </c>
      <c r="Z1348" s="42">
        <f>'Data Entry'!AE1377</f>
        <v>0</v>
      </c>
      <c r="AA1348" s="42">
        <f>'Data Entry'!AF1377</f>
        <v>0</v>
      </c>
      <c r="AB1348" s="291">
        <f t="shared" si="327"/>
        <v>0</v>
      </c>
      <c r="AC1348" s="42">
        <f>'Data Entry'!AH1377</f>
        <v>0</v>
      </c>
      <c r="AD1348" s="42">
        <f>'Data Entry'!AI1377</f>
        <v>0</v>
      </c>
      <c r="AE1348" s="42">
        <f>'Data Entry'!AJ1377</f>
        <v>0</v>
      </c>
      <c r="AF1348" s="42">
        <f>'Data Entry'!AK1377</f>
        <v>0</v>
      </c>
      <c r="AG1348" s="42">
        <f>'Data Entry'!AL1377</f>
        <v>0</v>
      </c>
      <c r="AH1348" s="42">
        <f>'Data Entry'!AM1377</f>
        <v>0</v>
      </c>
      <c r="AI1348" s="42">
        <f>'Data Entry'!AV1377</f>
        <v>0</v>
      </c>
      <c r="AJ1348" s="42">
        <f>'Data Entry'!AW1377</f>
        <v>0</v>
      </c>
      <c r="AK1348" s="42">
        <f>'Data Entry'!AX1377</f>
        <v>0</v>
      </c>
      <c r="AL1348" s="291">
        <f t="shared" si="322"/>
        <v>0</v>
      </c>
      <c r="AM1348" s="42">
        <f>'Data Entry'!AY1377</f>
        <v>0</v>
      </c>
      <c r="AN1348" s="42">
        <f>'Data Entry'!AZ1377</f>
        <v>0</v>
      </c>
      <c r="AO1348" s="42">
        <f>'Data Entry'!BA1377</f>
        <v>0</v>
      </c>
      <c r="AP1348" s="42">
        <f>'Data Entry'!BB1377</f>
        <v>0</v>
      </c>
      <c r="AQ1348" s="291">
        <f t="shared" si="328"/>
        <v>0</v>
      </c>
      <c r="AR1348" s="42">
        <f>'Data Entry'!BC1377</f>
        <v>0</v>
      </c>
      <c r="AS1348" s="42">
        <f>'Data Entry'!BD1377</f>
        <v>0</v>
      </c>
      <c r="AT1348" s="291">
        <f t="shared" si="329"/>
        <v>0</v>
      </c>
      <c r="AU1348" s="42">
        <f>'Data Entry'!BE1377</f>
        <v>0</v>
      </c>
      <c r="AV1348" s="42">
        <f>'Data Entry'!BF1377</f>
        <v>0</v>
      </c>
      <c r="AW1348" s="42">
        <f>'Data Entry'!BG1377</f>
        <v>0</v>
      </c>
      <c r="AX1348" s="291">
        <f t="shared" si="323"/>
        <v>0</v>
      </c>
      <c r="AY1348" s="42">
        <f>'Data Entry'!BH1377</f>
        <v>0</v>
      </c>
      <c r="AZ1348" s="42">
        <f>'Data Entry'!BI1377</f>
        <v>0</v>
      </c>
      <c r="BA1348" s="42">
        <f>'Data Entry'!BJ1377</f>
        <v>0</v>
      </c>
      <c r="BB1348" s="42">
        <f>'Data Entry'!BK1377</f>
        <v>0</v>
      </c>
      <c r="BC1348" s="291">
        <f t="shared" si="330"/>
        <v>0</v>
      </c>
      <c r="BD1348" s="42">
        <f>'Data Entry'!BL1377</f>
        <v>0</v>
      </c>
      <c r="BE1348" s="42">
        <f>'Data Entry'!BM1377</f>
        <v>0</v>
      </c>
      <c r="BF1348" s="291">
        <f t="shared" si="331"/>
        <v>0</v>
      </c>
      <c r="BG1348" s="305">
        <f t="shared" si="332"/>
        <v>0</v>
      </c>
      <c r="BH1348" s="288" t="str">
        <f>IFERROR((BG1348*'Data Entry'!$F$18)/'Data Entry'!$E$18,"")</f>
        <v/>
      </c>
      <c r="BI1348" s="305">
        <f t="shared" si="333"/>
        <v>0</v>
      </c>
      <c r="BJ1348" s="288" t="str">
        <f t="shared" si="334"/>
        <v/>
      </c>
      <c r="BK1348" s="307" t="str">
        <f t="shared" si="335"/>
        <v/>
      </c>
    </row>
    <row r="1349" spans="1:63" ht="27" x14ac:dyDescent="0.2">
      <c r="A1349" s="119" t="str">
        <f>'Data Entry'!D1378</f>
        <v>Respondent 1345</v>
      </c>
      <c r="B1349" s="52">
        <f>'Data Entry'!AN1378</f>
        <v>0</v>
      </c>
      <c r="C1349" s="52" t="str">
        <f>'Data Entry'!BX1378</f>
        <v/>
      </c>
      <c r="D1349" s="42" t="str">
        <f>'Data Entry'!BU1378</f>
        <v>No disability</v>
      </c>
      <c r="E1349" s="42">
        <f>'Data Entry'!O1378</f>
        <v>0</v>
      </c>
      <c r="F1349" s="42">
        <f>'Data Entry'!P1378</f>
        <v>0</v>
      </c>
      <c r="G1349" s="42">
        <f>'Data Entry'!Q1378</f>
        <v>0</v>
      </c>
      <c r="H1349" s="291">
        <f t="shared" ref="H1349:H1412" si="336">IF(G1349=1,F1349*E1349*4.35,0)+IF(G1349=2,F1349*4.35,0)+IF(G1349=3,F1349*2.17,0)+IF(G1349=4,F1349*2,0)+IF(G1349=5,F1349,0)</f>
        <v>0</v>
      </c>
      <c r="I1349" s="42">
        <f>'Data Entry'!R1378</f>
        <v>0</v>
      </c>
      <c r="J1349" s="42">
        <f>'Data Entry'!S1378</f>
        <v>0</v>
      </c>
      <c r="K1349" s="42">
        <f>'Data Entry'!T1378</f>
        <v>0</v>
      </c>
      <c r="L1349" s="42">
        <f>'Data Entry'!U1378</f>
        <v>0</v>
      </c>
      <c r="M1349" s="291">
        <f t="shared" si="324"/>
        <v>0</v>
      </c>
      <c r="N1349" s="42">
        <f>'Data Entry'!V1378</f>
        <v>0</v>
      </c>
      <c r="O1349" s="42">
        <f>'Data Entry'!W1378</f>
        <v>0</v>
      </c>
      <c r="P1349" s="291">
        <f t="shared" si="325"/>
        <v>0</v>
      </c>
      <c r="Q1349" s="42">
        <f>'Data Entry'!X1378</f>
        <v>0</v>
      </c>
      <c r="R1349" s="42">
        <f>'Data Entry'!Y1378</f>
        <v>0</v>
      </c>
      <c r="S1349" s="42">
        <f>'Data Entry'!Z1378</f>
        <v>0</v>
      </c>
      <c r="T1349" s="291">
        <f t="shared" ref="T1349:T1412" si="337">IF(S1349=1,R1349*Q1349*4.35,0)+IF(S1349=2,R1349*4.35,0)+IF(S1349=3,R1349*2.17,0)+IF(S1349=4,R1349*2,0)+IF(S1349=5,R1349,0)</f>
        <v>0</v>
      </c>
      <c r="U1349" s="42">
        <f>'Data Entry'!AA1378</f>
        <v>0</v>
      </c>
      <c r="V1349" s="42">
        <f>'Data Entry'!AB1378</f>
        <v>0</v>
      </c>
      <c r="W1349" s="42">
        <f>'Data Entry'!AC1378</f>
        <v>0</v>
      </c>
      <c r="X1349" s="42">
        <f>'Data Entry'!AD1378</f>
        <v>0</v>
      </c>
      <c r="Y1349" s="291">
        <f t="shared" si="326"/>
        <v>0</v>
      </c>
      <c r="Z1349" s="42">
        <f>'Data Entry'!AE1378</f>
        <v>0</v>
      </c>
      <c r="AA1349" s="42">
        <f>'Data Entry'!AF1378</f>
        <v>0</v>
      </c>
      <c r="AB1349" s="291">
        <f t="shared" si="327"/>
        <v>0</v>
      </c>
      <c r="AC1349" s="42">
        <f>'Data Entry'!AH1378</f>
        <v>0</v>
      </c>
      <c r="AD1349" s="42">
        <f>'Data Entry'!AI1378</f>
        <v>0</v>
      </c>
      <c r="AE1349" s="42">
        <f>'Data Entry'!AJ1378</f>
        <v>0</v>
      </c>
      <c r="AF1349" s="42">
        <f>'Data Entry'!AK1378</f>
        <v>0</v>
      </c>
      <c r="AG1349" s="42">
        <f>'Data Entry'!AL1378</f>
        <v>0</v>
      </c>
      <c r="AH1349" s="42">
        <f>'Data Entry'!AM1378</f>
        <v>0</v>
      </c>
      <c r="AI1349" s="42">
        <f>'Data Entry'!AV1378</f>
        <v>0</v>
      </c>
      <c r="AJ1349" s="42">
        <f>'Data Entry'!AW1378</f>
        <v>0</v>
      </c>
      <c r="AK1349" s="42">
        <f>'Data Entry'!AX1378</f>
        <v>0</v>
      </c>
      <c r="AL1349" s="291">
        <f t="shared" ref="AL1349:AL1412" si="338">IF(AK1349=1,AJ1349*AI1349*4.35,0)+IF(AK1349=2,AJ1349*4.35,0)+IF(AK1349=3,AJ1349*2.17,0)+IF(AK1349=4,AJ1349*2,0)+IF(AK1349=5,AJ1349,0)</f>
        <v>0</v>
      </c>
      <c r="AM1349" s="42">
        <f>'Data Entry'!AY1378</f>
        <v>0</v>
      </c>
      <c r="AN1349" s="42">
        <f>'Data Entry'!AZ1378</f>
        <v>0</v>
      </c>
      <c r="AO1349" s="42">
        <f>'Data Entry'!BA1378</f>
        <v>0</v>
      </c>
      <c r="AP1349" s="42">
        <f>'Data Entry'!BB1378</f>
        <v>0</v>
      </c>
      <c r="AQ1349" s="291">
        <f t="shared" si="328"/>
        <v>0</v>
      </c>
      <c r="AR1349" s="42">
        <f>'Data Entry'!BC1378</f>
        <v>0</v>
      </c>
      <c r="AS1349" s="42">
        <f>'Data Entry'!BD1378</f>
        <v>0</v>
      </c>
      <c r="AT1349" s="291">
        <f t="shared" si="329"/>
        <v>0</v>
      </c>
      <c r="AU1349" s="42">
        <f>'Data Entry'!BE1378</f>
        <v>0</v>
      </c>
      <c r="AV1349" s="42">
        <f>'Data Entry'!BF1378</f>
        <v>0</v>
      </c>
      <c r="AW1349" s="42">
        <f>'Data Entry'!BG1378</f>
        <v>0</v>
      </c>
      <c r="AX1349" s="291">
        <f t="shared" ref="AX1349:AX1412" si="339">IF(AW1349=1,AV1349*AU1349*4.35,0)+IF(AW1349=2,AV1349*4.35,0)+IF(AW1349=3,AV1349*2.17,0)+IF(AW1349=4,AV1349*2,0)+IF(AW1349=5,AV1349,0)</f>
        <v>0</v>
      </c>
      <c r="AY1349" s="42">
        <f>'Data Entry'!BH1378</f>
        <v>0</v>
      </c>
      <c r="AZ1349" s="42">
        <f>'Data Entry'!BI1378</f>
        <v>0</v>
      </c>
      <c r="BA1349" s="42">
        <f>'Data Entry'!BJ1378</f>
        <v>0</v>
      </c>
      <c r="BB1349" s="42">
        <f>'Data Entry'!BK1378</f>
        <v>0</v>
      </c>
      <c r="BC1349" s="291">
        <f t="shared" si="330"/>
        <v>0</v>
      </c>
      <c r="BD1349" s="42">
        <f>'Data Entry'!BL1378</f>
        <v>0</v>
      </c>
      <c r="BE1349" s="42">
        <f>'Data Entry'!BM1378</f>
        <v>0</v>
      </c>
      <c r="BF1349" s="291">
        <f t="shared" si="331"/>
        <v>0</v>
      </c>
      <c r="BG1349" s="305">
        <f t="shared" si="332"/>
        <v>0</v>
      </c>
      <c r="BH1349" s="288" t="str">
        <f>IFERROR((BG1349*'Data Entry'!$F$18)/'Data Entry'!$E$18,"")</f>
        <v/>
      </c>
      <c r="BI1349" s="305">
        <f t="shared" si="333"/>
        <v>0</v>
      </c>
      <c r="BJ1349" s="288" t="str">
        <f t="shared" si="334"/>
        <v/>
      </c>
      <c r="BK1349" s="307" t="str">
        <f t="shared" si="335"/>
        <v/>
      </c>
    </row>
    <row r="1350" spans="1:63" ht="27" x14ac:dyDescent="0.2">
      <c r="A1350" s="119" t="str">
        <f>'Data Entry'!D1379</f>
        <v>Respondent 1346</v>
      </c>
      <c r="B1350" s="52">
        <f>'Data Entry'!AN1379</f>
        <v>0</v>
      </c>
      <c r="C1350" s="52" t="str">
        <f>'Data Entry'!BX1379</f>
        <v/>
      </c>
      <c r="D1350" s="42" t="str">
        <f>'Data Entry'!BU1379</f>
        <v>No disability</v>
      </c>
      <c r="E1350" s="42">
        <f>'Data Entry'!O1379</f>
        <v>0</v>
      </c>
      <c r="F1350" s="42">
        <f>'Data Entry'!P1379</f>
        <v>0</v>
      </c>
      <c r="G1350" s="42">
        <f>'Data Entry'!Q1379</f>
        <v>0</v>
      </c>
      <c r="H1350" s="291">
        <f t="shared" si="336"/>
        <v>0</v>
      </c>
      <c r="I1350" s="42">
        <f>'Data Entry'!R1379</f>
        <v>0</v>
      </c>
      <c r="J1350" s="42">
        <f>'Data Entry'!S1379</f>
        <v>0</v>
      </c>
      <c r="K1350" s="42">
        <f>'Data Entry'!T1379</f>
        <v>0</v>
      </c>
      <c r="L1350" s="42">
        <f>'Data Entry'!U1379</f>
        <v>0</v>
      </c>
      <c r="M1350" s="291">
        <f t="shared" ref="M1350:M1413" si="340">IF(K1350=0,(J1350*4.35)-L1350,K1350-L1350)</f>
        <v>0</v>
      </c>
      <c r="N1350" s="42">
        <f>'Data Entry'!V1379</f>
        <v>0</v>
      </c>
      <c r="O1350" s="42">
        <f>'Data Entry'!W1379</f>
        <v>0</v>
      </c>
      <c r="P1350" s="291">
        <f t="shared" ref="P1350:P1413" si="341">N1350-O1350</f>
        <v>0</v>
      </c>
      <c r="Q1350" s="42">
        <f>'Data Entry'!X1379</f>
        <v>0</v>
      </c>
      <c r="R1350" s="42">
        <f>'Data Entry'!Y1379</f>
        <v>0</v>
      </c>
      <c r="S1350" s="42">
        <f>'Data Entry'!Z1379</f>
        <v>0</v>
      </c>
      <c r="T1350" s="291">
        <f t="shared" si="337"/>
        <v>0</v>
      </c>
      <c r="U1350" s="42">
        <f>'Data Entry'!AA1379</f>
        <v>0</v>
      </c>
      <c r="V1350" s="42">
        <f>'Data Entry'!AB1379</f>
        <v>0</v>
      </c>
      <c r="W1350" s="42">
        <f>'Data Entry'!AC1379</f>
        <v>0</v>
      </c>
      <c r="X1350" s="42">
        <f>'Data Entry'!AD1379</f>
        <v>0</v>
      </c>
      <c r="Y1350" s="291">
        <f t="shared" ref="Y1350:Y1413" si="342">IF(W1350=0,(V1350*4.35)-X1350,W1350-X1350)</f>
        <v>0</v>
      </c>
      <c r="Z1350" s="42">
        <f>'Data Entry'!AE1379</f>
        <v>0</v>
      </c>
      <c r="AA1350" s="42">
        <f>'Data Entry'!AF1379</f>
        <v>0</v>
      </c>
      <c r="AB1350" s="291">
        <f t="shared" ref="AB1350:AB1413" si="343">Z1350-AA1350</f>
        <v>0</v>
      </c>
      <c r="AC1350" s="42">
        <f>'Data Entry'!AH1379</f>
        <v>0</v>
      </c>
      <c r="AD1350" s="42">
        <f>'Data Entry'!AI1379</f>
        <v>0</v>
      </c>
      <c r="AE1350" s="42">
        <f>'Data Entry'!AJ1379</f>
        <v>0</v>
      </c>
      <c r="AF1350" s="42">
        <f>'Data Entry'!AK1379</f>
        <v>0</v>
      </c>
      <c r="AG1350" s="42">
        <f>'Data Entry'!AL1379</f>
        <v>0</v>
      </c>
      <c r="AH1350" s="42">
        <f>'Data Entry'!AM1379</f>
        <v>0</v>
      </c>
      <c r="AI1350" s="42">
        <f>'Data Entry'!AV1379</f>
        <v>0</v>
      </c>
      <c r="AJ1350" s="42">
        <f>'Data Entry'!AW1379</f>
        <v>0</v>
      </c>
      <c r="AK1350" s="42">
        <f>'Data Entry'!AX1379</f>
        <v>0</v>
      </c>
      <c r="AL1350" s="291">
        <f t="shared" si="338"/>
        <v>0</v>
      </c>
      <c r="AM1350" s="42">
        <f>'Data Entry'!AY1379</f>
        <v>0</v>
      </c>
      <c r="AN1350" s="42">
        <f>'Data Entry'!AZ1379</f>
        <v>0</v>
      </c>
      <c r="AO1350" s="42">
        <f>'Data Entry'!BA1379</f>
        <v>0</v>
      </c>
      <c r="AP1350" s="42">
        <f>'Data Entry'!BB1379</f>
        <v>0</v>
      </c>
      <c r="AQ1350" s="291">
        <f t="shared" ref="AQ1350:AQ1413" si="344">IF(AO1350=0,(AN1350*4.35)-AP1350,AO1350-AP1350)</f>
        <v>0</v>
      </c>
      <c r="AR1350" s="42">
        <f>'Data Entry'!BC1379</f>
        <v>0</v>
      </c>
      <c r="AS1350" s="42">
        <f>'Data Entry'!BD1379</f>
        <v>0</v>
      </c>
      <c r="AT1350" s="291">
        <f t="shared" ref="AT1350:AT1413" si="345">AR1350-AS1350</f>
        <v>0</v>
      </c>
      <c r="AU1350" s="42">
        <f>'Data Entry'!BE1379</f>
        <v>0</v>
      </c>
      <c r="AV1350" s="42">
        <f>'Data Entry'!BF1379</f>
        <v>0</v>
      </c>
      <c r="AW1350" s="42">
        <f>'Data Entry'!BG1379</f>
        <v>0</v>
      </c>
      <c r="AX1350" s="291">
        <f t="shared" si="339"/>
        <v>0</v>
      </c>
      <c r="AY1350" s="42">
        <f>'Data Entry'!BH1379</f>
        <v>0</v>
      </c>
      <c r="AZ1350" s="42">
        <f>'Data Entry'!BI1379</f>
        <v>0</v>
      </c>
      <c r="BA1350" s="42">
        <f>'Data Entry'!BJ1379</f>
        <v>0</v>
      </c>
      <c r="BB1350" s="42">
        <f>'Data Entry'!BK1379</f>
        <v>0</v>
      </c>
      <c r="BC1350" s="291">
        <f t="shared" ref="BC1350:BC1413" si="346">IF(BA1350=0,(AZ1350*4.35)-BB1350,BA1350-BB1350)</f>
        <v>0</v>
      </c>
      <c r="BD1350" s="42">
        <f>'Data Entry'!BL1379</f>
        <v>0</v>
      </c>
      <c r="BE1350" s="42">
        <f>'Data Entry'!BM1379</f>
        <v>0</v>
      </c>
      <c r="BF1350" s="291">
        <f t="shared" ref="BF1350:BF1413" si="347">BD1350-BE1350</f>
        <v>0</v>
      </c>
      <c r="BG1350" s="305">
        <f t="shared" ref="BG1350:BG1413" si="348">H1350+I1350+M1350+P1350+T1350+U1350+Y1350+AB1350</f>
        <v>0</v>
      </c>
      <c r="BH1350" s="288" t="str">
        <f>IFERROR((BG1350*'Data Entry'!$F$18)/'Data Entry'!$E$18,"")</f>
        <v/>
      </c>
      <c r="BI1350" s="305">
        <f t="shared" ref="BI1350:BI1413" si="349">AL1350+AM1350+AQ1350+AT1350+AX1350+AY1350+BC1350+BF1350</f>
        <v>0</v>
      </c>
      <c r="BJ1350" s="288" t="str">
        <f t="shared" ref="BJ1350:BJ1413" si="350">IFERROR(BI1350-BH1350,"")</f>
        <v/>
      </c>
      <c r="BK1350" s="307" t="str">
        <f t="shared" si="335"/>
        <v/>
      </c>
    </row>
    <row r="1351" spans="1:63" ht="27" x14ac:dyDescent="0.2">
      <c r="A1351" s="119" t="str">
        <f>'Data Entry'!D1380</f>
        <v>Respondent 1347</v>
      </c>
      <c r="B1351" s="52">
        <f>'Data Entry'!AN1380</f>
        <v>0</v>
      </c>
      <c r="C1351" s="52" t="str">
        <f>'Data Entry'!BX1380</f>
        <v/>
      </c>
      <c r="D1351" s="42" t="str">
        <f>'Data Entry'!BU1380</f>
        <v>No disability</v>
      </c>
      <c r="E1351" s="42">
        <f>'Data Entry'!O1380</f>
        <v>0</v>
      </c>
      <c r="F1351" s="42">
        <f>'Data Entry'!P1380</f>
        <v>0</v>
      </c>
      <c r="G1351" s="42">
        <f>'Data Entry'!Q1380</f>
        <v>0</v>
      </c>
      <c r="H1351" s="291">
        <f t="shared" si="336"/>
        <v>0</v>
      </c>
      <c r="I1351" s="42">
        <f>'Data Entry'!R1380</f>
        <v>0</v>
      </c>
      <c r="J1351" s="42">
        <f>'Data Entry'!S1380</f>
        <v>0</v>
      </c>
      <c r="K1351" s="42">
        <f>'Data Entry'!T1380</f>
        <v>0</v>
      </c>
      <c r="L1351" s="42">
        <f>'Data Entry'!U1380</f>
        <v>0</v>
      </c>
      <c r="M1351" s="291">
        <f t="shared" si="340"/>
        <v>0</v>
      </c>
      <c r="N1351" s="42">
        <f>'Data Entry'!V1380</f>
        <v>0</v>
      </c>
      <c r="O1351" s="42">
        <f>'Data Entry'!W1380</f>
        <v>0</v>
      </c>
      <c r="P1351" s="291">
        <f t="shared" si="341"/>
        <v>0</v>
      </c>
      <c r="Q1351" s="42">
        <f>'Data Entry'!X1380</f>
        <v>0</v>
      </c>
      <c r="R1351" s="42">
        <f>'Data Entry'!Y1380</f>
        <v>0</v>
      </c>
      <c r="S1351" s="42">
        <f>'Data Entry'!Z1380</f>
        <v>0</v>
      </c>
      <c r="T1351" s="291">
        <f t="shared" si="337"/>
        <v>0</v>
      </c>
      <c r="U1351" s="42">
        <f>'Data Entry'!AA1380</f>
        <v>0</v>
      </c>
      <c r="V1351" s="42">
        <f>'Data Entry'!AB1380</f>
        <v>0</v>
      </c>
      <c r="W1351" s="42">
        <f>'Data Entry'!AC1380</f>
        <v>0</v>
      </c>
      <c r="X1351" s="42">
        <f>'Data Entry'!AD1380</f>
        <v>0</v>
      </c>
      <c r="Y1351" s="291">
        <f t="shared" si="342"/>
        <v>0</v>
      </c>
      <c r="Z1351" s="42">
        <f>'Data Entry'!AE1380</f>
        <v>0</v>
      </c>
      <c r="AA1351" s="42">
        <f>'Data Entry'!AF1380</f>
        <v>0</v>
      </c>
      <c r="AB1351" s="291">
        <f t="shared" si="343"/>
        <v>0</v>
      </c>
      <c r="AC1351" s="42">
        <f>'Data Entry'!AH1380</f>
        <v>0</v>
      </c>
      <c r="AD1351" s="42">
        <f>'Data Entry'!AI1380</f>
        <v>0</v>
      </c>
      <c r="AE1351" s="42">
        <f>'Data Entry'!AJ1380</f>
        <v>0</v>
      </c>
      <c r="AF1351" s="42">
        <f>'Data Entry'!AK1380</f>
        <v>0</v>
      </c>
      <c r="AG1351" s="42">
        <f>'Data Entry'!AL1380</f>
        <v>0</v>
      </c>
      <c r="AH1351" s="42">
        <f>'Data Entry'!AM1380</f>
        <v>0</v>
      </c>
      <c r="AI1351" s="42">
        <f>'Data Entry'!AV1380</f>
        <v>0</v>
      </c>
      <c r="AJ1351" s="42">
        <f>'Data Entry'!AW1380</f>
        <v>0</v>
      </c>
      <c r="AK1351" s="42">
        <f>'Data Entry'!AX1380</f>
        <v>0</v>
      </c>
      <c r="AL1351" s="291">
        <f t="shared" si="338"/>
        <v>0</v>
      </c>
      <c r="AM1351" s="42">
        <f>'Data Entry'!AY1380</f>
        <v>0</v>
      </c>
      <c r="AN1351" s="42">
        <f>'Data Entry'!AZ1380</f>
        <v>0</v>
      </c>
      <c r="AO1351" s="42">
        <f>'Data Entry'!BA1380</f>
        <v>0</v>
      </c>
      <c r="AP1351" s="42">
        <f>'Data Entry'!BB1380</f>
        <v>0</v>
      </c>
      <c r="AQ1351" s="291">
        <f t="shared" si="344"/>
        <v>0</v>
      </c>
      <c r="AR1351" s="42">
        <f>'Data Entry'!BC1380</f>
        <v>0</v>
      </c>
      <c r="AS1351" s="42">
        <f>'Data Entry'!BD1380</f>
        <v>0</v>
      </c>
      <c r="AT1351" s="291">
        <f t="shared" si="345"/>
        <v>0</v>
      </c>
      <c r="AU1351" s="42">
        <f>'Data Entry'!BE1380</f>
        <v>0</v>
      </c>
      <c r="AV1351" s="42">
        <f>'Data Entry'!BF1380</f>
        <v>0</v>
      </c>
      <c r="AW1351" s="42">
        <f>'Data Entry'!BG1380</f>
        <v>0</v>
      </c>
      <c r="AX1351" s="291">
        <f t="shared" si="339"/>
        <v>0</v>
      </c>
      <c r="AY1351" s="42">
        <f>'Data Entry'!BH1380</f>
        <v>0</v>
      </c>
      <c r="AZ1351" s="42">
        <f>'Data Entry'!BI1380</f>
        <v>0</v>
      </c>
      <c r="BA1351" s="42">
        <f>'Data Entry'!BJ1380</f>
        <v>0</v>
      </c>
      <c r="BB1351" s="42">
        <f>'Data Entry'!BK1380</f>
        <v>0</v>
      </c>
      <c r="BC1351" s="291">
        <f t="shared" si="346"/>
        <v>0</v>
      </c>
      <c r="BD1351" s="42">
        <f>'Data Entry'!BL1380</f>
        <v>0</v>
      </c>
      <c r="BE1351" s="42">
        <f>'Data Entry'!BM1380</f>
        <v>0</v>
      </c>
      <c r="BF1351" s="291">
        <f t="shared" si="347"/>
        <v>0</v>
      </c>
      <c r="BG1351" s="305">
        <f t="shared" si="348"/>
        <v>0</v>
      </c>
      <c r="BH1351" s="288" t="str">
        <f>IFERROR((BG1351*'Data Entry'!$F$18)/'Data Entry'!$E$18,"")</f>
        <v/>
      </c>
      <c r="BI1351" s="305">
        <f t="shared" si="349"/>
        <v>0</v>
      </c>
      <c r="BJ1351" s="288" t="str">
        <f t="shared" si="350"/>
        <v/>
      </c>
      <c r="BK1351" s="307" t="str">
        <f t="shared" ref="BK1351:BK1414" si="351">IFERROR((BJ1351/BH1351)*100,"")</f>
        <v/>
      </c>
    </row>
    <row r="1352" spans="1:63" ht="27" x14ac:dyDescent="0.2">
      <c r="A1352" s="119" t="str">
        <f>'Data Entry'!D1381</f>
        <v>Respondent 1348</v>
      </c>
      <c r="B1352" s="52">
        <f>'Data Entry'!AN1381</f>
        <v>0</v>
      </c>
      <c r="C1352" s="52" t="str">
        <f>'Data Entry'!BX1381</f>
        <v/>
      </c>
      <c r="D1352" s="42" t="str">
        <f>'Data Entry'!BU1381</f>
        <v>No disability</v>
      </c>
      <c r="E1352" s="42">
        <f>'Data Entry'!O1381</f>
        <v>0</v>
      </c>
      <c r="F1352" s="42">
        <f>'Data Entry'!P1381</f>
        <v>0</v>
      </c>
      <c r="G1352" s="42">
        <f>'Data Entry'!Q1381</f>
        <v>0</v>
      </c>
      <c r="H1352" s="291">
        <f t="shared" si="336"/>
        <v>0</v>
      </c>
      <c r="I1352" s="42">
        <f>'Data Entry'!R1381</f>
        <v>0</v>
      </c>
      <c r="J1352" s="42">
        <f>'Data Entry'!S1381</f>
        <v>0</v>
      </c>
      <c r="K1352" s="42">
        <f>'Data Entry'!T1381</f>
        <v>0</v>
      </c>
      <c r="L1352" s="42">
        <f>'Data Entry'!U1381</f>
        <v>0</v>
      </c>
      <c r="M1352" s="291">
        <f t="shared" si="340"/>
        <v>0</v>
      </c>
      <c r="N1352" s="42">
        <f>'Data Entry'!V1381</f>
        <v>0</v>
      </c>
      <c r="O1352" s="42">
        <f>'Data Entry'!W1381</f>
        <v>0</v>
      </c>
      <c r="P1352" s="291">
        <f t="shared" si="341"/>
        <v>0</v>
      </c>
      <c r="Q1352" s="42">
        <f>'Data Entry'!X1381</f>
        <v>0</v>
      </c>
      <c r="R1352" s="42">
        <f>'Data Entry'!Y1381</f>
        <v>0</v>
      </c>
      <c r="S1352" s="42">
        <f>'Data Entry'!Z1381</f>
        <v>0</v>
      </c>
      <c r="T1352" s="291">
        <f t="shared" si="337"/>
        <v>0</v>
      </c>
      <c r="U1352" s="42">
        <f>'Data Entry'!AA1381</f>
        <v>0</v>
      </c>
      <c r="V1352" s="42">
        <f>'Data Entry'!AB1381</f>
        <v>0</v>
      </c>
      <c r="W1352" s="42">
        <f>'Data Entry'!AC1381</f>
        <v>0</v>
      </c>
      <c r="X1352" s="42">
        <f>'Data Entry'!AD1381</f>
        <v>0</v>
      </c>
      <c r="Y1352" s="291">
        <f t="shared" si="342"/>
        <v>0</v>
      </c>
      <c r="Z1352" s="42">
        <f>'Data Entry'!AE1381</f>
        <v>0</v>
      </c>
      <c r="AA1352" s="42">
        <f>'Data Entry'!AF1381</f>
        <v>0</v>
      </c>
      <c r="AB1352" s="291">
        <f t="shared" si="343"/>
        <v>0</v>
      </c>
      <c r="AC1352" s="42">
        <f>'Data Entry'!AH1381</f>
        <v>0</v>
      </c>
      <c r="AD1352" s="42">
        <f>'Data Entry'!AI1381</f>
        <v>0</v>
      </c>
      <c r="AE1352" s="42">
        <f>'Data Entry'!AJ1381</f>
        <v>0</v>
      </c>
      <c r="AF1352" s="42">
        <f>'Data Entry'!AK1381</f>
        <v>0</v>
      </c>
      <c r="AG1352" s="42">
        <f>'Data Entry'!AL1381</f>
        <v>0</v>
      </c>
      <c r="AH1352" s="42">
        <f>'Data Entry'!AM1381</f>
        <v>0</v>
      </c>
      <c r="AI1352" s="42">
        <f>'Data Entry'!AV1381</f>
        <v>0</v>
      </c>
      <c r="AJ1352" s="42">
        <f>'Data Entry'!AW1381</f>
        <v>0</v>
      </c>
      <c r="AK1352" s="42">
        <f>'Data Entry'!AX1381</f>
        <v>0</v>
      </c>
      <c r="AL1352" s="291">
        <f t="shared" si="338"/>
        <v>0</v>
      </c>
      <c r="AM1352" s="42">
        <f>'Data Entry'!AY1381</f>
        <v>0</v>
      </c>
      <c r="AN1352" s="42">
        <f>'Data Entry'!AZ1381</f>
        <v>0</v>
      </c>
      <c r="AO1352" s="42">
        <f>'Data Entry'!BA1381</f>
        <v>0</v>
      </c>
      <c r="AP1352" s="42">
        <f>'Data Entry'!BB1381</f>
        <v>0</v>
      </c>
      <c r="AQ1352" s="291">
        <f t="shared" si="344"/>
        <v>0</v>
      </c>
      <c r="AR1352" s="42">
        <f>'Data Entry'!BC1381</f>
        <v>0</v>
      </c>
      <c r="AS1352" s="42">
        <f>'Data Entry'!BD1381</f>
        <v>0</v>
      </c>
      <c r="AT1352" s="291">
        <f t="shared" si="345"/>
        <v>0</v>
      </c>
      <c r="AU1352" s="42">
        <f>'Data Entry'!BE1381</f>
        <v>0</v>
      </c>
      <c r="AV1352" s="42">
        <f>'Data Entry'!BF1381</f>
        <v>0</v>
      </c>
      <c r="AW1352" s="42">
        <f>'Data Entry'!BG1381</f>
        <v>0</v>
      </c>
      <c r="AX1352" s="291">
        <f t="shared" si="339"/>
        <v>0</v>
      </c>
      <c r="AY1352" s="42">
        <f>'Data Entry'!BH1381</f>
        <v>0</v>
      </c>
      <c r="AZ1352" s="42">
        <f>'Data Entry'!BI1381</f>
        <v>0</v>
      </c>
      <c r="BA1352" s="42">
        <f>'Data Entry'!BJ1381</f>
        <v>0</v>
      </c>
      <c r="BB1352" s="42">
        <f>'Data Entry'!BK1381</f>
        <v>0</v>
      </c>
      <c r="BC1352" s="291">
        <f t="shared" si="346"/>
        <v>0</v>
      </c>
      <c r="BD1352" s="42">
        <f>'Data Entry'!BL1381</f>
        <v>0</v>
      </c>
      <c r="BE1352" s="42">
        <f>'Data Entry'!BM1381</f>
        <v>0</v>
      </c>
      <c r="BF1352" s="291">
        <f t="shared" si="347"/>
        <v>0</v>
      </c>
      <c r="BG1352" s="305">
        <f t="shared" si="348"/>
        <v>0</v>
      </c>
      <c r="BH1352" s="288" t="str">
        <f>IFERROR((BG1352*'Data Entry'!$F$18)/'Data Entry'!$E$18,"")</f>
        <v/>
      </c>
      <c r="BI1352" s="305">
        <f t="shared" si="349"/>
        <v>0</v>
      </c>
      <c r="BJ1352" s="288" t="str">
        <f t="shared" si="350"/>
        <v/>
      </c>
      <c r="BK1352" s="307" t="str">
        <f t="shared" si="351"/>
        <v/>
      </c>
    </row>
    <row r="1353" spans="1:63" ht="27" x14ac:dyDescent="0.2">
      <c r="A1353" s="119" t="str">
        <f>'Data Entry'!D1382</f>
        <v>Respondent 1349</v>
      </c>
      <c r="B1353" s="52">
        <f>'Data Entry'!AN1382</f>
        <v>0</v>
      </c>
      <c r="C1353" s="52" t="str">
        <f>'Data Entry'!BX1382</f>
        <v/>
      </c>
      <c r="D1353" s="42" t="str">
        <f>'Data Entry'!BU1382</f>
        <v>No disability</v>
      </c>
      <c r="E1353" s="42">
        <f>'Data Entry'!O1382</f>
        <v>0</v>
      </c>
      <c r="F1353" s="42">
        <f>'Data Entry'!P1382</f>
        <v>0</v>
      </c>
      <c r="G1353" s="42">
        <f>'Data Entry'!Q1382</f>
        <v>0</v>
      </c>
      <c r="H1353" s="291">
        <f t="shared" si="336"/>
        <v>0</v>
      </c>
      <c r="I1353" s="42">
        <f>'Data Entry'!R1382</f>
        <v>0</v>
      </c>
      <c r="J1353" s="42">
        <f>'Data Entry'!S1382</f>
        <v>0</v>
      </c>
      <c r="K1353" s="42">
        <f>'Data Entry'!T1382</f>
        <v>0</v>
      </c>
      <c r="L1353" s="42">
        <f>'Data Entry'!U1382</f>
        <v>0</v>
      </c>
      <c r="M1353" s="291">
        <f t="shared" si="340"/>
        <v>0</v>
      </c>
      <c r="N1353" s="42">
        <f>'Data Entry'!V1382</f>
        <v>0</v>
      </c>
      <c r="O1353" s="42">
        <f>'Data Entry'!W1382</f>
        <v>0</v>
      </c>
      <c r="P1353" s="291">
        <f t="shared" si="341"/>
        <v>0</v>
      </c>
      <c r="Q1353" s="42">
        <f>'Data Entry'!X1382</f>
        <v>0</v>
      </c>
      <c r="R1353" s="42">
        <f>'Data Entry'!Y1382</f>
        <v>0</v>
      </c>
      <c r="S1353" s="42">
        <f>'Data Entry'!Z1382</f>
        <v>0</v>
      </c>
      <c r="T1353" s="291">
        <f t="shared" si="337"/>
        <v>0</v>
      </c>
      <c r="U1353" s="42">
        <f>'Data Entry'!AA1382</f>
        <v>0</v>
      </c>
      <c r="V1353" s="42">
        <f>'Data Entry'!AB1382</f>
        <v>0</v>
      </c>
      <c r="W1353" s="42">
        <f>'Data Entry'!AC1382</f>
        <v>0</v>
      </c>
      <c r="X1353" s="42">
        <f>'Data Entry'!AD1382</f>
        <v>0</v>
      </c>
      <c r="Y1353" s="291">
        <f t="shared" si="342"/>
        <v>0</v>
      </c>
      <c r="Z1353" s="42">
        <f>'Data Entry'!AE1382</f>
        <v>0</v>
      </c>
      <c r="AA1353" s="42">
        <f>'Data Entry'!AF1382</f>
        <v>0</v>
      </c>
      <c r="AB1353" s="291">
        <f t="shared" si="343"/>
        <v>0</v>
      </c>
      <c r="AC1353" s="42">
        <f>'Data Entry'!AH1382</f>
        <v>0</v>
      </c>
      <c r="AD1353" s="42">
        <f>'Data Entry'!AI1382</f>
        <v>0</v>
      </c>
      <c r="AE1353" s="42">
        <f>'Data Entry'!AJ1382</f>
        <v>0</v>
      </c>
      <c r="AF1353" s="42">
        <f>'Data Entry'!AK1382</f>
        <v>0</v>
      </c>
      <c r="AG1353" s="42">
        <f>'Data Entry'!AL1382</f>
        <v>0</v>
      </c>
      <c r="AH1353" s="42">
        <f>'Data Entry'!AM1382</f>
        <v>0</v>
      </c>
      <c r="AI1353" s="42">
        <f>'Data Entry'!AV1382</f>
        <v>0</v>
      </c>
      <c r="AJ1353" s="42">
        <f>'Data Entry'!AW1382</f>
        <v>0</v>
      </c>
      <c r="AK1353" s="42">
        <f>'Data Entry'!AX1382</f>
        <v>0</v>
      </c>
      <c r="AL1353" s="291">
        <f t="shared" si="338"/>
        <v>0</v>
      </c>
      <c r="AM1353" s="42">
        <f>'Data Entry'!AY1382</f>
        <v>0</v>
      </c>
      <c r="AN1353" s="42">
        <f>'Data Entry'!AZ1382</f>
        <v>0</v>
      </c>
      <c r="AO1353" s="42">
        <f>'Data Entry'!BA1382</f>
        <v>0</v>
      </c>
      <c r="AP1353" s="42">
        <f>'Data Entry'!BB1382</f>
        <v>0</v>
      </c>
      <c r="AQ1353" s="291">
        <f t="shared" si="344"/>
        <v>0</v>
      </c>
      <c r="AR1353" s="42">
        <f>'Data Entry'!BC1382</f>
        <v>0</v>
      </c>
      <c r="AS1353" s="42">
        <f>'Data Entry'!BD1382</f>
        <v>0</v>
      </c>
      <c r="AT1353" s="291">
        <f t="shared" si="345"/>
        <v>0</v>
      </c>
      <c r="AU1353" s="42">
        <f>'Data Entry'!BE1382</f>
        <v>0</v>
      </c>
      <c r="AV1353" s="42">
        <f>'Data Entry'!BF1382</f>
        <v>0</v>
      </c>
      <c r="AW1353" s="42">
        <f>'Data Entry'!BG1382</f>
        <v>0</v>
      </c>
      <c r="AX1353" s="291">
        <f t="shared" si="339"/>
        <v>0</v>
      </c>
      <c r="AY1353" s="42">
        <f>'Data Entry'!BH1382</f>
        <v>0</v>
      </c>
      <c r="AZ1353" s="42">
        <f>'Data Entry'!BI1382</f>
        <v>0</v>
      </c>
      <c r="BA1353" s="42">
        <f>'Data Entry'!BJ1382</f>
        <v>0</v>
      </c>
      <c r="BB1353" s="42">
        <f>'Data Entry'!BK1382</f>
        <v>0</v>
      </c>
      <c r="BC1353" s="291">
        <f t="shared" si="346"/>
        <v>0</v>
      </c>
      <c r="BD1353" s="42">
        <f>'Data Entry'!BL1382</f>
        <v>0</v>
      </c>
      <c r="BE1353" s="42">
        <f>'Data Entry'!BM1382</f>
        <v>0</v>
      </c>
      <c r="BF1353" s="291">
        <f t="shared" si="347"/>
        <v>0</v>
      </c>
      <c r="BG1353" s="305">
        <f t="shared" si="348"/>
        <v>0</v>
      </c>
      <c r="BH1353" s="288" t="str">
        <f>IFERROR((BG1353*'Data Entry'!$F$18)/'Data Entry'!$E$18,"")</f>
        <v/>
      </c>
      <c r="BI1353" s="305">
        <f t="shared" si="349"/>
        <v>0</v>
      </c>
      <c r="BJ1353" s="288" t="str">
        <f t="shared" si="350"/>
        <v/>
      </c>
      <c r="BK1353" s="307" t="str">
        <f t="shared" si="351"/>
        <v/>
      </c>
    </row>
    <row r="1354" spans="1:63" ht="27" x14ac:dyDescent="0.2">
      <c r="A1354" s="119" t="str">
        <f>'Data Entry'!D1383</f>
        <v>Respondent 1350</v>
      </c>
      <c r="B1354" s="52">
        <f>'Data Entry'!AN1383</f>
        <v>0</v>
      </c>
      <c r="C1354" s="52" t="str">
        <f>'Data Entry'!BX1383</f>
        <v/>
      </c>
      <c r="D1354" s="42" t="str">
        <f>'Data Entry'!BU1383</f>
        <v>No disability</v>
      </c>
      <c r="E1354" s="42">
        <f>'Data Entry'!O1383</f>
        <v>0</v>
      </c>
      <c r="F1354" s="42">
        <f>'Data Entry'!P1383</f>
        <v>0</v>
      </c>
      <c r="G1354" s="42">
        <f>'Data Entry'!Q1383</f>
        <v>0</v>
      </c>
      <c r="H1354" s="291">
        <f t="shared" si="336"/>
        <v>0</v>
      </c>
      <c r="I1354" s="42">
        <f>'Data Entry'!R1383</f>
        <v>0</v>
      </c>
      <c r="J1354" s="42">
        <f>'Data Entry'!S1383</f>
        <v>0</v>
      </c>
      <c r="K1354" s="42">
        <f>'Data Entry'!T1383</f>
        <v>0</v>
      </c>
      <c r="L1354" s="42">
        <f>'Data Entry'!U1383</f>
        <v>0</v>
      </c>
      <c r="M1354" s="291">
        <f t="shared" si="340"/>
        <v>0</v>
      </c>
      <c r="N1354" s="42">
        <f>'Data Entry'!V1383</f>
        <v>0</v>
      </c>
      <c r="O1354" s="42">
        <f>'Data Entry'!W1383</f>
        <v>0</v>
      </c>
      <c r="P1354" s="291">
        <f t="shared" si="341"/>
        <v>0</v>
      </c>
      <c r="Q1354" s="42">
        <f>'Data Entry'!X1383</f>
        <v>0</v>
      </c>
      <c r="R1354" s="42">
        <f>'Data Entry'!Y1383</f>
        <v>0</v>
      </c>
      <c r="S1354" s="42">
        <f>'Data Entry'!Z1383</f>
        <v>0</v>
      </c>
      <c r="T1354" s="291">
        <f t="shared" si="337"/>
        <v>0</v>
      </c>
      <c r="U1354" s="42">
        <f>'Data Entry'!AA1383</f>
        <v>0</v>
      </c>
      <c r="V1354" s="42">
        <f>'Data Entry'!AB1383</f>
        <v>0</v>
      </c>
      <c r="W1354" s="42">
        <f>'Data Entry'!AC1383</f>
        <v>0</v>
      </c>
      <c r="X1354" s="42">
        <f>'Data Entry'!AD1383</f>
        <v>0</v>
      </c>
      <c r="Y1354" s="291">
        <f t="shared" si="342"/>
        <v>0</v>
      </c>
      <c r="Z1354" s="42">
        <f>'Data Entry'!AE1383</f>
        <v>0</v>
      </c>
      <c r="AA1354" s="42">
        <f>'Data Entry'!AF1383</f>
        <v>0</v>
      </c>
      <c r="AB1354" s="291">
        <f t="shared" si="343"/>
        <v>0</v>
      </c>
      <c r="AC1354" s="42">
        <f>'Data Entry'!AH1383</f>
        <v>0</v>
      </c>
      <c r="AD1354" s="42">
        <f>'Data Entry'!AI1383</f>
        <v>0</v>
      </c>
      <c r="AE1354" s="42">
        <f>'Data Entry'!AJ1383</f>
        <v>0</v>
      </c>
      <c r="AF1354" s="42">
        <f>'Data Entry'!AK1383</f>
        <v>0</v>
      </c>
      <c r="AG1354" s="42">
        <f>'Data Entry'!AL1383</f>
        <v>0</v>
      </c>
      <c r="AH1354" s="42">
        <f>'Data Entry'!AM1383</f>
        <v>0</v>
      </c>
      <c r="AI1354" s="42">
        <f>'Data Entry'!AV1383</f>
        <v>0</v>
      </c>
      <c r="AJ1354" s="42">
        <f>'Data Entry'!AW1383</f>
        <v>0</v>
      </c>
      <c r="AK1354" s="42">
        <f>'Data Entry'!AX1383</f>
        <v>0</v>
      </c>
      <c r="AL1354" s="291">
        <f t="shared" si="338"/>
        <v>0</v>
      </c>
      <c r="AM1354" s="42">
        <f>'Data Entry'!AY1383</f>
        <v>0</v>
      </c>
      <c r="AN1354" s="42">
        <f>'Data Entry'!AZ1383</f>
        <v>0</v>
      </c>
      <c r="AO1354" s="42">
        <f>'Data Entry'!BA1383</f>
        <v>0</v>
      </c>
      <c r="AP1354" s="42">
        <f>'Data Entry'!BB1383</f>
        <v>0</v>
      </c>
      <c r="AQ1354" s="291">
        <f t="shared" si="344"/>
        <v>0</v>
      </c>
      <c r="AR1354" s="42">
        <f>'Data Entry'!BC1383</f>
        <v>0</v>
      </c>
      <c r="AS1354" s="42">
        <f>'Data Entry'!BD1383</f>
        <v>0</v>
      </c>
      <c r="AT1354" s="291">
        <f t="shared" si="345"/>
        <v>0</v>
      </c>
      <c r="AU1354" s="42">
        <f>'Data Entry'!BE1383</f>
        <v>0</v>
      </c>
      <c r="AV1354" s="42">
        <f>'Data Entry'!BF1383</f>
        <v>0</v>
      </c>
      <c r="AW1354" s="42">
        <f>'Data Entry'!BG1383</f>
        <v>0</v>
      </c>
      <c r="AX1354" s="291">
        <f t="shared" si="339"/>
        <v>0</v>
      </c>
      <c r="AY1354" s="42">
        <f>'Data Entry'!BH1383</f>
        <v>0</v>
      </c>
      <c r="AZ1354" s="42">
        <f>'Data Entry'!BI1383</f>
        <v>0</v>
      </c>
      <c r="BA1354" s="42">
        <f>'Data Entry'!BJ1383</f>
        <v>0</v>
      </c>
      <c r="BB1354" s="42">
        <f>'Data Entry'!BK1383</f>
        <v>0</v>
      </c>
      <c r="BC1354" s="291">
        <f t="shared" si="346"/>
        <v>0</v>
      </c>
      <c r="BD1354" s="42">
        <f>'Data Entry'!BL1383</f>
        <v>0</v>
      </c>
      <c r="BE1354" s="42">
        <f>'Data Entry'!BM1383</f>
        <v>0</v>
      </c>
      <c r="BF1354" s="291">
        <f t="shared" si="347"/>
        <v>0</v>
      </c>
      <c r="BG1354" s="305">
        <f t="shared" si="348"/>
        <v>0</v>
      </c>
      <c r="BH1354" s="288" t="str">
        <f>IFERROR((BG1354*'Data Entry'!$F$18)/'Data Entry'!$E$18,"")</f>
        <v/>
      </c>
      <c r="BI1354" s="305">
        <f t="shared" si="349"/>
        <v>0</v>
      </c>
      <c r="BJ1354" s="288" t="str">
        <f t="shared" si="350"/>
        <v/>
      </c>
      <c r="BK1354" s="307" t="str">
        <f t="shared" si="351"/>
        <v/>
      </c>
    </row>
    <row r="1355" spans="1:63" ht="27" x14ac:dyDescent="0.2">
      <c r="A1355" s="119" t="str">
        <f>'Data Entry'!D1384</f>
        <v>Respondent 1351</v>
      </c>
      <c r="B1355" s="52">
        <f>'Data Entry'!AN1384</f>
        <v>0</v>
      </c>
      <c r="C1355" s="52" t="str">
        <f>'Data Entry'!BX1384</f>
        <v/>
      </c>
      <c r="D1355" s="42" t="str">
        <f>'Data Entry'!BU1384</f>
        <v>No disability</v>
      </c>
      <c r="E1355" s="42">
        <f>'Data Entry'!O1384</f>
        <v>0</v>
      </c>
      <c r="F1355" s="42">
        <f>'Data Entry'!P1384</f>
        <v>0</v>
      </c>
      <c r="G1355" s="42">
        <f>'Data Entry'!Q1384</f>
        <v>0</v>
      </c>
      <c r="H1355" s="291">
        <f t="shared" si="336"/>
        <v>0</v>
      </c>
      <c r="I1355" s="42">
        <f>'Data Entry'!R1384</f>
        <v>0</v>
      </c>
      <c r="J1355" s="42">
        <f>'Data Entry'!S1384</f>
        <v>0</v>
      </c>
      <c r="K1355" s="42">
        <f>'Data Entry'!T1384</f>
        <v>0</v>
      </c>
      <c r="L1355" s="42">
        <f>'Data Entry'!U1384</f>
        <v>0</v>
      </c>
      <c r="M1355" s="291">
        <f t="shared" si="340"/>
        <v>0</v>
      </c>
      <c r="N1355" s="42">
        <f>'Data Entry'!V1384</f>
        <v>0</v>
      </c>
      <c r="O1355" s="42">
        <f>'Data Entry'!W1384</f>
        <v>0</v>
      </c>
      <c r="P1355" s="291">
        <f t="shared" si="341"/>
        <v>0</v>
      </c>
      <c r="Q1355" s="42">
        <f>'Data Entry'!X1384</f>
        <v>0</v>
      </c>
      <c r="R1355" s="42">
        <f>'Data Entry'!Y1384</f>
        <v>0</v>
      </c>
      <c r="S1355" s="42">
        <f>'Data Entry'!Z1384</f>
        <v>0</v>
      </c>
      <c r="T1355" s="291">
        <f t="shared" si="337"/>
        <v>0</v>
      </c>
      <c r="U1355" s="42">
        <f>'Data Entry'!AA1384</f>
        <v>0</v>
      </c>
      <c r="V1355" s="42">
        <f>'Data Entry'!AB1384</f>
        <v>0</v>
      </c>
      <c r="W1355" s="42">
        <f>'Data Entry'!AC1384</f>
        <v>0</v>
      </c>
      <c r="X1355" s="42">
        <f>'Data Entry'!AD1384</f>
        <v>0</v>
      </c>
      <c r="Y1355" s="291">
        <f t="shared" si="342"/>
        <v>0</v>
      </c>
      <c r="Z1355" s="42">
        <f>'Data Entry'!AE1384</f>
        <v>0</v>
      </c>
      <c r="AA1355" s="42">
        <f>'Data Entry'!AF1384</f>
        <v>0</v>
      </c>
      <c r="AB1355" s="291">
        <f t="shared" si="343"/>
        <v>0</v>
      </c>
      <c r="AC1355" s="42">
        <f>'Data Entry'!AH1384</f>
        <v>0</v>
      </c>
      <c r="AD1355" s="42">
        <f>'Data Entry'!AI1384</f>
        <v>0</v>
      </c>
      <c r="AE1355" s="42">
        <f>'Data Entry'!AJ1384</f>
        <v>0</v>
      </c>
      <c r="AF1355" s="42">
        <f>'Data Entry'!AK1384</f>
        <v>0</v>
      </c>
      <c r="AG1355" s="42">
        <f>'Data Entry'!AL1384</f>
        <v>0</v>
      </c>
      <c r="AH1355" s="42">
        <f>'Data Entry'!AM1384</f>
        <v>0</v>
      </c>
      <c r="AI1355" s="42">
        <f>'Data Entry'!AV1384</f>
        <v>0</v>
      </c>
      <c r="AJ1355" s="42">
        <f>'Data Entry'!AW1384</f>
        <v>0</v>
      </c>
      <c r="AK1355" s="42">
        <f>'Data Entry'!AX1384</f>
        <v>0</v>
      </c>
      <c r="AL1355" s="291">
        <f t="shared" si="338"/>
        <v>0</v>
      </c>
      <c r="AM1355" s="42">
        <f>'Data Entry'!AY1384</f>
        <v>0</v>
      </c>
      <c r="AN1355" s="42">
        <f>'Data Entry'!AZ1384</f>
        <v>0</v>
      </c>
      <c r="AO1355" s="42">
        <f>'Data Entry'!BA1384</f>
        <v>0</v>
      </c>
      <c r="AP1355" s="42">
        <f>'Data Entry'!BB1384</f>
        <v>0</v>
      </c>
      <c r="AQ1355" s="291">
        <f t="shared" si="344"/>
        <v>0</v>
      </c>
      <c r="AR1355" s="42">
        <f>'Data Entry'!BC1384</f>
        <v>0</v>
      </c>
      <c r="AS1355" s="42">
        <f>'Data Entry'!BD1384</f>
        <v>0</v>
      </c>
      <c r="AT1355" s="291">
        <f t="shared" si="345"/>
        <v>0</v>
      </c>
      <c r="AU1355" s="42">
        <f>'Data Entry'!BE1384</f>
        <v>0</v>
      </c>
      <c r="AV1355" s="42">
        <f>'Data Entry'!BF1384</f>
        <v>0</v>
      </c>
      <c r="AW1355" s="42">
        <f>'Data Entry'!BG1384</f>
        <v>0</v>
      </c>
      <c r="AX1355" s="291">
        <f t="shared" si="339"/>
        <v>0</v>
      </c>
      <c r="AY1355" s="42">
        <f>'Data Entry'!BH1384</f>
        <v>0</v>
      </c>
      <c r="AZ1355" s="42">
        <f>'Data Entry'!BI1384</f>
        <v>0</v>
      </c>
      <c r="BA1355" s="42">
        <f>'Data Entry'!BJ1384</f>
        <v>0</v>
      </c>
      <c r="BB1355" s="42">
        <f>'Data Entry'!BK1384</f>
        <v>0</v>
      </c>
      <c r="BC1355" s="291">
        <f t="shared" si="346"/>
        <v>0</v>
      </c>
      <c r="BD1355" s="42">
        <f>'Data Entry'!BL1384</f>
        <v>0</v>
      </c>
      <c r="BE1355" s="42">
        <f>'Data Entry'!BM1384</f>
        <v>0</v>
      </c>
      <c r="BF1355" s="291">
        <f t="shared" si="347"/>
        <v>0</v>
      </c>
      <c r="BG1355" s="305">
        <f t="shared" si="348"/>
        <v>0</v>
      </c>
      <c r="BH1355" s="288" t="str">
        <f>IFERROR((BG1355*'Data Entry'!$F$18)/'Data Entry'!$E$18,"")</f>
        <v/>
      </c>
      <c r="BI1355" s="305">
        <f t="shared" si="349"/>
        <v>0</v>
      </c>
      <c r="BJ1355" s="288" t="str">
        <f t="shared" si="350"/>
        <v/>
      </c>
      <c r="BK1355" s="307" t="str">
        <f t="shared" si="351"/>
        <v/>
      </c>
    </row>
    <row r="1356" spans="1:63" ht="27" x14ac:dyDescent="0.2">
      <c r="A1356" s="119" t="str">
        <f>'Data Entry'!D1385</f>
        <v>Respondent 1352</v>
      </c>
      <c r="B1356" s="52">
        <f>'Data Entry'!AN1385</f>
        <v>0</v>
      </c>
      <c r="C1356" s="52" t="str">
        <f>'Data Entry'!BX1385</f>
        <v/>
      </c>
      <c r="D1356" s="42" t="str">
        <f>'Data Entry'!BU1385</f>
        <v>No disability</v>
      </c>
      <c r="E1356" s="42">
        <f>'Data Entry'!O1385</f>
        <v>0</v>
      </c>
      <c r="F1356" s="42">
        <f>'Data Entry'!P1385</f>
        <v>0</v>
      </c>
      <c r="G1356" s="42">
        <f>'Data Entry'!Q1385</f>
        <v>0</v>
      </c>
      <c r="H1356" s="291">
        <f t="shared" si="336"/>
        <v>0</v>
      </c>
      <c r="I1356" s="42">
        <f>'Data Entry'!R1385</f>
        <v>0</v>
      </c>
      <c r="J1356" s="42">
        <f>'Data Entry'!S1385</f>
        <v>0</v>
      </c>
      <c r="K1356" s="42">
        <f>'Data Entry'!T1385</f>
        <v>0</v>
      </c>
      <c r="L1356" s="42">
        <f>'Data Entry'!U1385</f>
        <v>0</v>
      </c>
      <c r="M1356" s="291">
        <f t="shared" si="340"/>
        <v>0</v>
      </c>
      <c r="N1356" s="42">
        <f>'Data Entry'!V1385</f>
        <v>0</v>
      </c>
      <c r="O1356" s="42">
        <f>'Data Entry'!W1385</f>
        <v>0</v>
      </c>
      <c r="P1356" s="291">
        <f t="shared" si="341"/>
        <v>0</v>
      </c>
      <c r="Q1356" s="42">
        <f>'Data Entry'!X1385</f>
        <v>0</v>
      </c>
      <c r="R1356" s="42">
        <f>'Data Entry'!Y1385</f>
        <v>0</v>
      </c>
      <c r="S1356" s="42">
        <f>'Data Entry'!Z1385</f>
        <v>0</v>
      </c>
      <c r="T1356" s="291">
        <f t="shared" si="337"/>
        <v>0</v>
      </c>
      <c r="U1356" s="42">
        <f>'Data Entry'!AA1385</f>
        <v>0</v>
      </c>
      <c r="V1356" s="42">
        <f>'Data Entry'!AB1385</f>
        <v>0</v>
      </c>
      <c r="W1356" s="42">
        <f>'Data Entry'!AC1385</f>
        <v>0</v>
      </c>
      <c r="X1356" s="42">
        <f>'Data Entry'!AD1385</f>
        <v>0</v>
      </c>
      <c r="Y1356" s="291">
        <f t="shared" si="342"/>
        <v>0</v>
      </c>
      <c r="Z1356" s="42">
        <f>'Data Entry'!AE1385</f>
        <v>0</v>
      </c>
      <c r="AA1356" s="42">
        <f>'Data Entry'!AF1385</f>
        <v>0</v>
      </c>
      <c r="AB1356" s="291">
        <f t="shared" si="343"/>
        <v>0</v>
      </c>
      <c r="AC1356" s="42">
        <f>'Data Entry'!AH1385</f>
        <v>0</v>
      </c>
      <c r="AD1356" s="42">
        <f>'Data Entry'!AI1385</f>
        <v>0</v>
      </c>
      <c r="AE1356" s="42">
        <f>'Data Entry'!AJ1385</f>
        <v>0</v>
      </c>
      <c r="AF1356" s="42">
        <f>'Data Entry'!AK1385</f>
        <v>0</v>
      </c>
      <c r="AG1356" s="42">
        <f>'Data Entry'!AL1385</f>
        <v>0</v>
      </c>
      <c r="AH1356" s="42">
        <f>'Data Entry'!AM1385</f>
        <v>0</v>
      </c>
      <c r="AI1356" s="42">
        <f>'Data Entry'!AV1385</f>
        <v>0</v>
      </c>
      <c r="AJ1356" s="42">
        <f>'Data Entry'!AW1385</f>
        <v>0</v>
      </c>
      <c r="AK1356" s="42">
        <f>'Data Entry'!AX1385</f>
        <v>0</v>
      </c>
      <c r="AL1356" s="291">
        <f t="shared" si="338"/>
        <v>0</v>
      </c>
      <c r="AM1356" s="42">
        <f>'Data Entry'!AY1385</f>
        <v>0</v>
      </c>
      <c r="AN1356" s="42">
        <f>'Data Entry'!AZ1385</f>
        <v>0</v>
      </c>
      <c r="AO1356" s="42">
        <f>'Data Entry'!BA1385</f>
        <v>0</v>
      </c>
      <c r="AP1356" s="42">
        <f>'Data Entry'!BB1385</f>
        <v>0</v>
      </c>
      <c r="AQ1356" s="291">
        <f t="shared" si="344"/>
        <v>0</v>
      </c>
      <c r="AR1356" s="42">
        <f>'Data Entry'!BC1385</f>
        <v>0</v>
      </c>
      <c r="AS1356" s="42">
        <f>'Data Entry'!BD1385</f>
        <v>0</v>
      </c>
      <c r="AT1356" s="291">
        <f t="shared" si="345"/>
        <v>0</v>
      </c>
      <c r="AU1356" s="42">
        <f>'Data Entry'!BE1385</f>
        <v>0</v>
      </c>
      <c r="AV1356" s="42">
        <f>'Data Entry'!BF1385</f>
        <v>0</v>
      </c>
      <c r="AW1356" s="42">
        <f>'Data Entry'!BG1385</f>
        <v>0</v>
      </c>
      <c r="AX1356" s="291">
        <f t="shared" si="339"/>
        <v>0</v>
      </c>
      <c r="AY1356" s="42">
        <f>'Data Entry'!BH1385</f>
        <v>0</v>
      </c>
      <c r="AZ1356" s="42">
        <f>'Data Entry'!BI1385</f>
        <v>0</v>
      </c>
      <c r="BA1356" s="42">
        <f>'Data Entry'!BJ1385</f>
        <v>0</v>
      </c>
      <c r="BB1356" s="42">
        <f>'Data Entry'!BK1385</f>
        <v>0</v>
      </c>
      <c r="BC1356" s="291">
        <f t="shared" si="346"/>
        <v>0</v>
      </c>
      <c r="BD1356" s="42">
        <f>'Data Entry'!BL1385</f>
        <v>0</v>
      </c>
      <c r="BE1356" s="42">
        <f>'Data Entry'!BM1385</f>
        <v>0</v>
      </c>
      <c r="BF1356" s="291">
        <f t="shared" si="347"/>
        <v>0</v>
      </c>
      <c r="BG1356" s="305">
        <f t="shared" si="348"/>
        <v>0</v>
      </c>
      <c r="BH1356" s="288" t="str">
        <f>IFERROR((BG1356*'Data Entry'!$F$18)/'Data Entry'!$E$18,"")</f>
        <v/>
      </c>
      <c r="BI1356" s="305">
        <f t="shared" si="349"/>
        <v>0</v>
      </c>
      <c r="BJ1356" s="288" t="str">
        <f t="shared" si="350"/>
        <v/>
      </c>
      <c r="BK1356" s="307" t="str">
        <f t="shared" si="351"/>
        <v/>
      </c>
    </row>
    <row r="1357" spans="1:63" ht="27" x14ac:dyDescent="0.2">
      <c r="A1357" s="119" t="str">
        <f>'Data Entry'!D1386</f>
        <v>Respondent 1353</v>
      </c>
      <c r="B1357" s="52">
        <f>'Data Entry'!AN1386</f>
        <v>0</v>
      </c>
      <c r="C1357" s="52" t="str">
        <f>'Data Entry'!BX1386</f>
        <v/>
      </c>
      <c r="D1357" s="42" t="str">
        <f>'Data Entry'!BU1386</f>
        <v>No disability</v>
      </c>
      <c r="E1357" s="42">
        <f>'Data Entry'!O1386</f>
        <v>0</v>
      </c>
      <c r="F1357" s="42">
        <f>'Data Entry'!P1386</f>
        <v>0</v>
      </c>
      <c r="G1357" s="42">
        <f>'Data Entry'!Q1386</f>
        <v>0</v>
      </c>
      <c r="H1357" s="291">
        <f t="shared" si="336"/>
        <v>0</v>
      </c>
      <c r="I1357" s="42">
        <f>'Data Entry'!R1386</f>
        <v>0</v>
      </c>
      <c r="J1357" s="42">
        <f>'Data Entry'!S1386</f>
        <v>0</v>
      </c>
      <c r="K1357" s="42">
        <f>'Data Entry'!T1386</f>
        <v>0</v>
      </c>
      <c r="L1357" s="42">
        <f>'Data Entry'!U1386</f>
        <v>0</v>
      </c>
      <c r="M1357" s="291">
        <f t="shared" si="340"/>
        <v>0</v>
      </c>
      <c r="N1357" s="42">
        <f>'Data Entry'!V1386</f>
        <v>0</v>
      </c>
      <c r="O1357" s="42">
        <f>'Data Entry'!W1386</f>
        <v>0</v>
      </c>
      <c r="P1357" s="291">
        <f t="shared" si="341"/>
        <v>0</v>
      </c>
      <c r="Q1357" s="42">
        <f>'Data Entry'!X1386</f>
        <v>0</v>
      </c>
      <c r="R1357" s="42">
        <f>'Data Entry'!Y1386</f>
        <v>0</v>
      </c>
      <c r="S1357" s="42">
        <f>'Data Entry'!Z1386</f>
        <v>0</v>
      </c>
      <c r="T1357" s="291">
        <f t="shared" si="337"/>
        <v>0</v>
      </c>
      <c r="U1357" s="42">
        <f>'Data Entry'!AA1386</f>
        <v>0</v>
      </c>
      <c r="V1357" s="42">
        <f>'Data Entry'!AB1386</f>
        <v>0</v>
      </c>
      <c r="W1357" s="42">
        <f>'Data Entry'!AC1386</f>
        <v>0</v>
      </c>
      <c r="X1357" s="42">
        <f>'Data Entry'!AD1386</f>
        <v>0</v>
      </c>
      <c r="Y1357" s="291">
        <f t="shared" si="342"/>
        <v>0</v>
      </c>
      <c r="Z1357" s="42">
        <f>'Data Entry'!AE1386</f>
        <v>0</v>
      </c>
      <c r="AA1357" s="42">
        <f>'Data Entry'!AF1386</f>
        <v>0</v>
      </c>
      <c r="AB1357" s="291">
        <f t="shared" si="343"/>
        <v>0</v>
      </c>
      <c r="AC1357" s="42">
        <f>'Data Entry'!AH1386</f>
        <v>0</v>
      </c>
      <c r="AD1357" s="42">
        <f>'Data Entry'!AI1386</f>
        <v>0</v>
      </c>
      <c r="AE1357" s="42">
        <f>'Data Entry'!AJ1386</f>
        <v>0</v>
      </c>
      <c r="AF1357" s="42">
        <f>'Data Entry'!AK1386</f>
        <v>0</v>
      </c>
      <c r="AG1357" s="42">
        <f>'Data Entry'!AL1386</f>
        <v>0</v>
      </c>
      <c r="AH1357" s="42">
        <f>'Data Entry'!AM1386</f>
        <v>0</v>
      </c>
      <c r="AI1357" s="42">
        <f>'Data Entry'!AV1386</f>
        <v>0</v>
      </c>
      <c r="AJ1357" s="42">
        <f>'Data Entry'!AW1386</f>
        <v>0</v>
      </c>
      <c r="AK1357" s="42">
        <f>'Data Entry'!AX1386</f>
        <v>0</v>
      </c>
      <c r="AL1357" s="291">
        <f t="shared" si="338"/>
        <v>0</v>
      </c>
      <c r="AM1357" s="42">
        <f>'Data Entry'!AY1386</f>
        <v>0</v>
      </c>
      <c r="AN1357" s="42">
        <f>'Data Entry'!AZ1386</f>
        <v>0</v>
      </c>
      <c r="AO1357" s="42">
        <f>'Data Entry'!BA1386</f>
        <v>0</v>
      </c>
      <c r="AP1357" s="42">
        <f>'Data Entry'!BB1386</f>
        <v>0</v>
      </c>
      <c r="AQ1357" s="291">
        <f t="shared" si="344"/>
        <v>0</v>
      </c>
      <c r="AR1357" s="42">
        <f>'Data Entry'!BC1386</f>
        <v>0</v>
      </c>
      <c r="AS1357" s="42">
        <f>'Data Entry'!BD1386</f>
        <v>0</v>
      </c>
      <c r="AT1357" s="291">
        <f t="shared" si="345"/>
        <v>0</v>
      </c>
      <c r="AU1357" s="42">
        <f>'Data Entry'!BE1386</f>
        <v>0</v>
      </c>
      <c r="AV1357" s="42">
        <f>'Data Entry'!BF1386</f>
        <v>0</v>
      </c>
      <c r="AW1357" s="42">
        <f>'Data Entry'!BG1386</f>
        <v>0</v>
      </c>
      <c r="AX1357" s="291">
        <f t="shared" si="339"/>
        <v>0</v>
      </c>
      <c r="AY1357" s="42">
        <f>'Data Entry'!BH1386</f>
        <v>0</v>
      </c>
      <c r="AZ1357" s="42">
        <f>'Data Entry'!BI1386</f>
        <v>0</v>
      </c>
      <c r="BA1357" s="42">
        <f>'Data Entry'!BJ1386</f>
        <v>0</v>
      </c>
      <c r="BB1357" s="42">
        <f>'Data Entry'!BK1386</f>
        <v>0</v>
      </c>
      <c r="BC1357" s="291">
        <f t="shared" si="346"/>
        <v>0</v>
      </c>
      <c r="BD1357" s="42">
        <f>'Data Entry'!BL1386</f>
        <v>0</v>
      </c>
      <c r="BE1357" s="42">
        <f>'Data Entry'!BM1386</f>
        <v>0</v>
      </c>
      <c r="BF1357" s="291">
        <f t="shared" si="347"/>
        <v>0</v>
      </c>
      <c r="BG1357" s="305">
        <f t="shared" si="348"/>
        <v>0</v>
      </c>
      <c r="BH1357" s="288" t="str">
        <f>IFERROR((BG1357*'Data Entry'!$F$18)/'Data Entry'!$E$18,"")</f>
        <v/>
      </c>
      <c r="BI1357" s="305">
        <f t="shared" si="349"/>
        <v>0</v>
      </c>
      <c r="BJ1357" s="288" t="str">
        <f t="shared" si="350"/>
        <v/>
      </c>
      <c r="BK1357" s="307" t="str">
        <f t="shared" si="351"/>
        <v/>
      </c>
    </row>
    <row r="1358" spans="1:63" ht="27" x14ac:dyDescent="0.2">
      <c r="A1358" s="119" t="str">
        <f>'Data Entry'!D1387</f>
        <v>Respondent 1354</v>
      </c>
      <c r="B1358" s="52">
        <f>'Data Entry'!AN1387</f>
        <v>0</v>
      </c>
      <c r="C1358" s="52" t="str">
        <f>'Data Entry'!BX1387</f>
        <v/>
      </c>
      <c r="D1358" s="42" t="str">
        <f>'Data Entry'!BU1387</f>
        <v>No disability</v>
      </c>
      <c r="E1358" s="42">
        <f>'Data Entry'!O1387</f>
        <v>0</v>
      </c>
      <c r="F1358" s="42">
        <f>'Data Entry'!P1387</f>
        <v>0</v>
      </c>
      <c r="G1358" s="42">
        <f>'Data Entry'!Q1387</f>
        <v>0</v>
      </c>
      <c r="H1358" s="291">
        <f t="shared" si="336"/>
        <v>0</v>
      </c>
      <c r="I1358" s="42">
        <f>'Data Entry'!R1387</f>
        <v>0</v>
      </c>
      <c r="J1358" s="42">
        <f>'Data Entry'!S1387</f>
        <v>0</v>
      </c>
      <c r="K1358" s="42">
        <f>'Data Entry'!T1387</f>
        <v>0</v>
      </c>
      <c r="L1358" s="42">
        <f>'Data Entry'!U1387</f>
        <v>0</v>
      </c>
      <c r="M1358" s="291">
        <f t="shared" si="340"/>
        <v>0</v>
      </c>
      <c r="N1358" s="42">
        <f>'Data Entry'!V1387</f>
        <v>0</v>
      </c>
      <c r="O1358" s="42">
        <f>'Data Entry'!W1387</f>
        <v>0</v>
      </c>
      <c r="P1358" s="291">
        <f t="shared" si="341"/>
        <v>0</v>
      </c>
      <c r="Q1358" s="42">
        <f>'Data Entry'!X1387</f>
        <v>0</v>
      </c>
      <c r="R1358" s="42">
        <f>'Data Entry'!Y1387</f>
        <v>0</v>
      </c>
      <c r="S1358" s="42">
        <f>'Data Entry'!Z1387</f>
        <v>0</v>
      </c>
      <c r="T1358" s="291">
        <f t="shared" si="337"/>
        <v>0</v>
      </c>
      <c r="U1358" s="42">
        <f>'Data Entry'!AA1387</f>
        <v>0</v>
      </c>
      <c r="V1358" s="42">
        <f>'Data Entry'!AB1387</f>
        <v>0</v>
      </c>
      <c r="W1358" s="42">
        <f>'Data Entry'!AC1387</f>
        <v>0</v>
      </c>
      <c r="X1358" s="42">
        <f>'Data Entry'!AD1387</f>
        <v>0</v>
      </c>
      <c r="Y1358" s="291">
        <f t="shared" si="342"/>
        <v>0</v>
      </c>
      <c r="Z1358" s="42">
        <f>'Data Entry'!AE1387</f>
        <v>0</v>
      </c>
      <c r="AA1358" s="42">
        <f>'Data Entry'!AF1387</f>
        <v>0</v>
      </c>
      <c r="AB1358" s="291">
        <f t="shared" si="343"/>
        <v>0</v>
      </c>
      <c r="AC1358" s="42">
        <f>'Data Entry'!AH1387</f>
        <v>0</v>
      </c>
      <c r="AD1358" s="42">
        <f>'Data Entry'!AI1387</f>
        <v>0</v>
      </c>
      <c r="AE1358" s="42">
        <f>'Data Entry'!AJ1387</f>
        <v>0</v>
      </c>
      <c r="AF1358" s="42">
        <f>'Data Entry'!AK1387</f>
        <v>0</v>
      </c>
      <c r="AG1358" s="42">
        <f>'Data Entry'!AL1387</f>
        <v>0</v>
      </c>
      <c r="AH1358" s="42">
        <f>'Data Entry'!AM1387</f>
        <v>0</v>
      </c>
      <c r="AI1358" s="42">
        <f>'Data Entry'!AV1387</f>
        <v>0</v>
      </c>
      <c r="AJ1358" s="42">
        <f>'Data Entry'!AW1387</f>
        <v>0</v>
      </c>
      <c r="AK1358" s="42">
        <f>'Data Entry'!AX1387</f>
        <v>0</v>
      </c>
      <c r="AL1358" s="291">
        <f t="shared" si="338"/>
        <v>0</v>
      </c>
      <c r="AM1358" s="42">
        <f>'Data Entry'!AY1387</f>
        <v>0</v>
      </c>
      <c r="AN1358" s="42">
        <f>'Data Entry'!AZ1387</f>
        <v>0</v>
      </c>
      <c r="AO1358" s="42">
        <f>'Data Entry'!BA1387</f>
        <v>0</v>
      </c>
      <c r="AP1358" s="42">
        <f>'Data Entry'!BB1387</f>
        <v>0</v>
      </c>
      <c r="AQ1358" s="291">
        <f t="shared" si="344"/>
        <v>0</v>
      </c>
      <c r="AR1358" s="42">
        <f>'Data Entry'!BC1387</f>
        <v>0</v>
      </c>
      <c r="AS1358" s="42">
        <f>'Data Entry'!BD1387</f>
        <v>0</v>
      </c>
      <c r="AT1358" s="291">
        <f t="shared" si="345"/>
        <v>0</v>
      </c>
      <c r="AU1358" s="42">
        <f>'Data Entry'!BE1387</f>
        <v>0</v>
      </c>
      <c r="AV1358" s="42">
        <f>'Data Entry'!BF1387</f>
        <v>0</v>
      </c>
      <c r="AW1358" s="42">
        <f>'Data Entry'!BG1387</f>
        <v>0</v>
      </c>
      <c r="AX1358" s="291">
        <f t="shared" si="339"/>
        <v>0</v>
      </c>
      <c r="AY1358" s="42">
        <f>'Data Entry'!BH1387</f>
        <v>0</v>
      </c>
      <c r="AZ1358" s="42">
        <f>'Data Entry'!BI1387</f>
        <v>0</v>
      </c>
      <c r="BA1358" s="42">
        <f>'Data Entry'!BJ1387</f>
        <v>0</v>
      </c>
      <c r="BB1358" s="42">
        <f>'Data Entry'!BK1387</f>
        <v>0</v>
      </c>
      <c r="BC1358" s="291">
        <f t="shared" si="346"/>
        <v>0</v>
      </c>
      <c r="BD1358" s="42">
        <f>'Data Entry'!BL1387</f>
        <v>0</v>
      </c>
      <c r="BE1358" s="42">
        <f>'Data Entry'!BM1387</f>
        <v>0</v>
      </c>
      <c r="BF1358" s="291">
        <f t="shared" si="347"/>
        <v>0</v>
      </c>
      <c r="BG1358" s="305">
        <f t="shared" si="348"/>
        <v>0</v>
      </c>
      <c r="BH1358" s="288" t="str">
        <f>IFERROR((BG1358*'Data Entry'!$F$18)/'Data Entry'!$E$18,"")</f>
        <v/>
      </c>
      <c r="BI1358" s="305">
        <f t="shared" si="349"/>
        <v>0</v>
      </c>
      <c r="BJ1358" s="288" t="str">
        <f t="shared" si="350"/>
        <v/>
      </c>
      <c r="BK1358" s="307" t="str">
        <f t="shared" si="351"/>
        <v/>
      </c>
    </row>
    <row r="1359" spans="1:63" ht="27" x14ac:dyDescent="0.2">
      <c r="A1359" s="119" t="str">
        <f>'Data Entry'!D1388</f>
        <v>Respondent 1355</v>
      </c>
      <c r="B1359" s="52">
        <f>'Data Entry'!AN1388</f>
        <v>0</v>
      </c>
      <c r="C1359" s="52" t="str">
        <f>'Data Entry'!BX1388</f>
        <v/>
      </c>
      <c r="D1359" s="42" t="str">
        <f>'Data Entry'!BU1388</f>
        <v>No disability</v>
      </c>
      <c r="E1359" s="42">
        <f>'Data Entry'!O1388</f>
        <v>0</v>
      </c>
      <c r="F1359" s="42">
        <f>'Data Entry'!P1388</f>
        <v>0</v>
      </c>
      <c r="G1359" s="42">
        <f>'Data Entry'!Q1388</f>
        <v>0</v>
      </c>
      <c r="H1359" s="291">
        <f t="shared" si="336"/>
        <v>0</v>
      </c>
      <c r="I1359" s="42">
        <f>'Data Entry'!R1388</f>
        <v>0</v>
      </c>
      <c r="J1359" s="42">
        <f>'Data Entry'!S1388</f>
        <v>0</v>
      </c>
      <c r="K1359" s="42">
        <f>'Data Entry'!T1388</f>
        <v>0</v>
      </c>
      <c r="L1359" s="42">
        <f>'Data Entry'!U1388</f>
        <v>0</v>
      </c>
      <c r="M1359" s="291">
        <f t="shared" si="340"/>
        <v>0</v>
      </c>
      <c r="N1359" s="42">
        <f>'Data Entry'!V1388</f>
        <v>0</v>
      </c>
      <c r="O1359" s="42">
        <f>'Data Entry'!W1388</f>
        <v>0</v>
      </c>
      <c r="P1359" s="291">
        <f t="shared" si="341"/>
        <v>0</v>
      </c>
      <c r="Q1359" s="42">
        <f>'Data Entry'!X1388</f>
        <v>0</v>
      </c>
      <c r="R1359" s="42">
        <f>'Data Entry'!Y1388</f>
        <v>0</v>
      </c>
      <c r="S1359" s="42">
        <f>'Data Entry'!Z1388</f>
        <v>0</v>
      </c>
      <c r="T1359" s="291">
        <f t="shared" si="337"/>
        <v>0</v>
      </c>
      <c r="U1359" s="42">
        <f>'Data Entry'!AA1388</f>
        <v>0</v>
      </c>
      <c r="V1359" s="42">
        <f>'Data Entry'!AB1388</f>
        <v>0</v>
      </c>
      <c r="W1359" s="42">
        <f>'Data Entry'!AC1388</f>
        <v>0</v>
      </c>
      <c r="X1359" s="42">
        <f>'Data Entry'!AD1388</f>
        <v>0</v>
      </c>
      <c r="Y1359" s="291">
        <f t="shared" si="342"/>
        <v>0</v>
      </c>
      <c r="Z1359" s="42">
        <f>'Data Entry'!AE1388</f>
        <v>0</v>
      </c>
      <c r="AA1359" s="42">
        <f>'Data Entry'!AF1388</f>
        <v>0</v>
      </c>
      <c r="AB1359" s="291">
        <f t="shared" si="343"/>
        <v>0</v>
      </c>
      <c r="AC1359" s="42">
        <f>'Data Entry'!AH1388</f>
        <v>0</v>
      </c>
      <c r="AD1359" s="42">
        <f>'Data Entry'!AI1388</f>
        <v>0</v>
      </c>
      <c r="AE1359" s="42">
        <f>'Data Entry'!AJ1388</f>
        <v>0</v>
      </c>
      <c r="AF1359" s="42">
        <f>'Data Entry'!AK1388</f>
        <v>0</v>
      </c>
      <c r="AG1359" s="42">
        <f>'Data Entry'!AL1388</f>
        <v>0</v>
      </c>
      <c r="AH1359" s="42">
        <f>'Data Entry'!AM1388</f>
        <v>0</v>
      </c>
      <c r="AI1359" s="42">
        <f>'Data Entry'!AV1388</f>
        <v>0</v>
      </c>
      <c r="AJ1359" s="42">
        <f>'Data Entry'!AW1388</f>
        <v>0</v>
      </c>
      <c r="AK1359" s="42">
        <f>'Data Entry'!AX1388</f>
        <v>0</v>
      </c>
      <c r="AL1359" s="291">
        <f t="shared" si="338"/>
        <v>0</v>
      </c>
      <c r="AM1359" s="42">
        <f>'Data Entry'!AY1388</f>
        <v>0</v>
      </c>
      <c r="AN1359" s="42">
        <f>'Data Entry'!AZ1388</f>
        <v>0</v>
      </c>
      <c r="AO1359" s="42">
        <f>'Data Entry'!BA1388</f>
        <v>0</v>
      </c>
      <c r="AP1359" s="42">
        <f>'Data Entry'!BB1388</f>
        <v>0</v>
      </c>
      <c r="AQ1359" s="291">
        <f t="shared" si="344"/>
        <v>0</v>
      </c>
      <c r="AR1359" s="42">
        <f>'Data Entry'!BC1388</f>
        <v>0</v>
      </c>
      <c r="AS1359" s="42">
        <f>'Data Entry'!BD1388</f>
        <v>0</v>
      </c>
      <c r="AT1359" s="291">
        <f t="shared" si="345"/>
        <v>0</v>
      </c>
      <c r="AU1359" s="42">
        <f>'Data Entry'!BE1388</f>
        <v>0</v>
      </c>
      <c r="AV1359" s="42">
        <f>'Data Entry'!BF1388</f>
        <v>0</v>
      </c>
      <c r="AW1359" s="42">
        <f>'Data Entry'!BG1388</f>
        <v>0</v>
      </c>
      <c r="AX1359" s="291">
        <f t="shared" si="339"/>
        <v>0</v>
      </c>
      <c r="AY1359" s="42">
        <f>'Data Entry'!BH1388</f>
        <v>0</v>
      </c>
      <c r="AZ1359" s="42">
        <f>'Data Entry'!BI1388</f>
        <v>0</v>
      </c>
      <c r="BA1359" s="42">
        <f>'Data Entry'!BJ1388</f>
        <v>0</v>
      </c>
      <c r="BB1359" s="42">
        <f>'Data Entry'!BK1388</f>
        <v>0</v>
      </c>
      <c r="BC1359" s="291">
        <f t="shared" si="346"/>
        <v>0</v>
      </c>
      <c r="BD1359" s="42">
        <f>'Data Entry'!BL1388</f>
        <v>0</v>
      </c>
      <c r="BE1359" s="42">
        <f>'Data Entry'!BM1388</f>
        <v>0</v>
      </c>
      <c r="BF1359" s="291">
        <f t="shared" si="347"/>
        <v>0</v>
      </c>
      <c r="BG1359" s="305">
        <f t="shared" si="348"/>
        <v>0</v>
      </c>
      <c r="BH1359" s="288" t="str">
        <f>IFERROR((BG1359*'Data Entry'!$F$18)/'Data Entry'!$E$18,"")</f>
        <v/>
      </c>
      <c r="BI1359" s="305">
        <f t="shared" si="349"/>
        <v>0</v>
      </c>
      <c r="BJ1359" s="288" t="str">
        <f t="shared" si="350"/>
        <v/>
      </c>
      <c r="BK1359" s="307" t="str">
        <f t="shared" si="351"/>
        <v/>
      </c>
    </row>
    <row r="1360" spans="1:63" ht="27" x14ac:dyDescent="0.2">
      <c r="A1360" s="119" t="str">
        <f>'Data Entry'!D1389</f>
        <v>Respondent 1356</v>
      </c>
      <c r="B1360" s="52">
        <f>'Data Entry'!AN1389</f>
        <v>0</v>
      </c>
      <c r="C1360" s="52" t="str">
        <f>'Data Entry'!BX1389</f>
        <v/>
      </c>
      <c r="D1360" s="42" t="str">
        <f>'Data Entry'!BU1389</f>
        <v>No disability</v>
      </c>
      <c r="E1360" s="42">
        <f>'Data Entry'!O1389</f>
        <v>0</v>
      </c>
      <c r="F1360" s="42">
        <f>'Data Entry'!P1389</f>
        <v>0</v>
      </c>
      <c r="G1360" s="42">
        <f>'Data Entry'!Q1389</f>
        <v>0</v>
      </c>
      <c r="H1360" s="291">
        <f t="shared" si="336"/>
        <v>0</v>
      </c>
      <c r="I1360" s="42">
        <f>'Data Entry'!R1389</f>
        <v>0</v>
      </c>
      <c r="J1360" s="42">
        <f>'Data Entry'!S1389</f>
        <v>0</v>
      </c>
      <c r="K1360" s="42">
        <f>'Data Entry'!T1389</f>
        <v>0</v>
      </c>
      <c r="L1360" s="42">
        <f>'Data Entry'!U1389</f>
        <v>0</v>
      </c>
      <c r="M1360" s="291">
        <f t="shared" si="340"/>
        <v>0</v>
      </c>
      <c r="N1360" s="42">
        <f>'Data Entry'!V1389</f>
        <v>0</v>
      </c>
      <c r="O1360" s="42">
        <f>'Data Entry'!W1389</f>
        <v>0</v>
      </c>
      <c r="P1360" s="291">
        <f t="shared" si="341"/>
        <v>0</v>
      </c>
      <c r="Q1360" s="42">
        <f>'Data Entry'!X1389</f>
        <v>0</v>
      </c>
      <c r="R1360" s="42">
        <f>'Data Entry'!Y1389</f>
        <v>0</v>
      </c>
      <c r="S1360" s="42">
        <f>'Data Entry'!Z1389</f>
        <v>0</v>
      </c>
      <c r="T1360" s="291">
        <f t="shared" si="337"/>
        <v>0</v>
      </c>
      <c r="U1360" s="42">
        <f>'Data Entry'!AA1389</f>
        <v>0</v>
      </c>
      <c r="V1360" s="42">
        <f>'Data Entry'!AB1389</f>
        <v>0</v>
      </c>
      <c r="W1360" s="42">
        <f>'Data Entry'!AC1389</f>
        <v>0</v>
      </c>
      <c r="X1360" s="42">
        <f>'Data Entry'!AD1389</f>
        <v>0</v>
      </c>
      <c r="Y1360" s="291">
        <f t="shared" si="342"/>
        <v>0</v>
      </c>
      <c r="Z1360" s="42">
        <f>'Data Entry'!AE1389</f>
        <v>0</v>
      </c>
      <c r="AA1360" s="42">
        <f>'Data Entry'!AF1389</f>
        <v>0</v>
      </c>
      <c r="AB1360" s="291">
        <f t="shared" si="343"/>
        <v>0</v>
      </c>
      <c r="AC1360" s="42">
        <f>'Data Entry'!AH1389</f>
        <v>0</v>
      </c>
      <c r="AD1360" s="42">
        <f>'Data Entry'!AI1389</f>
        <v>0</v>
      </c>
      <c r="AE1360" s="42">
        <f>'Data Entry'!AJ1389</f>
        <v>0</v>
      </c>
      <c r="AF1360" s="42">
        <f>'Data Entry'!AK1389</f>
        <v>0</v>
      </c>
      <c r="AG1360" s="42">
        <f>'Data Entry'!AL1389</f>
        <v>0</v>
      </c>
      <c r="AH1360" s="42">
        <f>'Data Entry'!AM1389</f>
        <v>0</v>
      </c>
      <c r="AI1360" s="42">
        <f>'Data Entry'!AV1389</f>
        <v>0</v>
      </c>
      <c r="AJ1360" s="42">
        <f>'Data Entry'!AW1389</f>
        <v>0</v>
      </c>
      <c r="AK1360" s="42">
        <f>'Data Entry'!AX1389</f>
        <v>0</v>
      </c>
      <c r="AL1360" s="291">
        <f t="shared" si="338"/>
        <v>0</v>
      </c>
      <c r="AM1360" s="42">
        <f>'Data Entry'!AY1389</f>
        <v>0</v>
      </c>
      <c r="AN1360" s="42">
        <f>'Data Entry'!AZ1389</f>
        <v>0</v>
      </c>
      <c r="AO1360" s="42">
        <f>'Data Entry'!BA1389</f>
        <v>0</v>
      </c>
      <c r="AP1360" s="42">
        <f>'Data Entry'!BB1389</f>
        <v>0</v>
      </c>
      <c r="AQ1360" s="291">
        <f t="shared" si="344"/>
        <v>0</v>
      </c>
      <c r="AR1360" s="42">
        <f>'Data Entry'!BC1389</f>
        <v>0</v>
      </c>
      <c r="AS1360" s="42">
        <f>'Data Entry'!BD1389</f>
        <v>0</v>
      </c>
      <c r="AT1360" s="291">
        <f t="shared" si="345"/>
        <v>0</v>
      </c>
      <c r="AU1360" s="42">
        <f>'Data Entry'!BE1389</f>
        <v>0</v>
      </c>
      <c r="AV1360" s="42">
        <f>'Data Entry'!BF1389</f>
        <v>0</v>
      </c>
      <c r="AW1360" s="42">
        <f>'Data Entry'!BG1389</f>
        <v>0</v>
      </c>
      <c r="AX1360" s="291">
        <f t="shared" si="339"/>
        <v>0</v>
      </c>
      <c r="AY1360" s="42">
        <f>'Data Entry'!BH1389</f>
        <v>0</v>
      </c>
      <c r="AZ1360" s="42">
        <f>'Data Entry'!BI1389</f>
        <v>0</v>
      </c>
      <c r="BA1360" s="42">
        <f>'Data Entry'!BJ1389</f>
        <v>0</v>
      </c>
      <c r="BB1360" s="42">
        <f>'Data Entry'!BK1389</f>
        <v>0</v>
      </c>
      <c r="BC1360" s="291">
        <f t="shared" si="346"/>
        <v>0</v>
      </c>
      <c r="BD1360" s="42">
        <f>'Data Entry'!BL1389</f>
        <v>0</v>
      </c>
      <c r="BE1360" s="42">
        <f>'Data Entry'!BM1389</f>
        <v>0</v>
      </c>
      <c r="BF1360" s="291">
        <f t="shared" si="347"/>
        <v>0</v>
      </c>
      <c r="BG1360" s="305">
        <f t="shared" si="348"/>
        <v>0</v>
      </c>
      <c r="BH1360" s="288" t="str">
        <f>IFERROR((BG1360*'Data Entry'!$F$18)/'Data Entry'!$E$18,"")</f>
        <v/>
      </c>
      <c r="BI1360" s="305">
        <f t="shared" si="349"/>
        <v>0</v>
      </c>
      <c r="BJ1360" s="288" t="str">
        <f t="shared" si="350"/>
        <v/>
      </c>
      <c r="BK1360" s="307" t="str">
        <f t="shared" si="351"/>
        <v/>
      </c>
    </row>
    <row r="1361" spans="1:63" ht="27" x14ac:dyDescent="0.2">
      <c r="A1361" s="119" t="str">
        <f>'Data Entry'!D1390</f>
        <v>Respondent 1357</v>
      </c>
      <c r="B1361" s="52">
        <f>'Data Entry'!AN1390</f>
        <v>0</v>
      </c>
      <c r="C1361" s="52" t="str">
        <f>'Data Entry'!BX1390</f>
        <v/>
      </c>
      <c r="D1361" s="42" t="str">
        <f>'Data Entry'!BU1390</f>
        <v>No disability</v>
      </c>
      <c r="E1361" s="42">
        <f>'Data Entry'!O1390</f>
        <v>0</v>
      </c>
      <c r="F1361" s="42">
        <f>'Data Entry'!P1390</f>
        <v>0</v>
      </c>
      <c r="G1361" s="42">
        <f>'Data Entry'!Q1390</f>
        <v>0</v>
      </c>
      <c r="H1361" s="291">
        <f t="shared" si="336"/>
        <v>0</v>
      </c>
      <c r="I1361" s="42">
        <f>'Data Entry'!R1390</f>
        <v>0</v>
      </c>
      <c r="J1361" s="42">
        <f>'Data Entry'!S1390</f>
        <v>0</v>
      </c>
      <c r="K1361" s="42">
        <f>'Data Entry'!T1390</f>
        <v>0</v>
      </c>
      <c r="L1361" s="42">
        <f>'Data Entry'!U1390</f>
        <v>0</v>
      </c>
      <c r="M1361" s="291">
        <f t="shared" si="340"/>
        <v>0</v>
      </c>
      <c r="N1361" s="42">
        <f>'Data Entry'!V1390</f>
        <v>0</v>
      </c>
      <c r="O1361" s="42">
        <f>'Data Entry'!W1390</f>
        <v>0</v>
      </c>
      <c r="P1361" s="291">
        <f t="shared" si="341"/>
        <v>0</v>
      </c>
      <c r="Q1361" s="42">
        <f>'Data Entry'!X1390</f>
        <v>0</v>
      </c>
      <c r="R1361" s="42">
        <f>'Data Entry'!Y1390</f>
        <v>0</v>
      </c>
      <c r="S1361" s="42">
        <f>'Data Entry'!Z1390</f>
        <v>0</v>
      </c>
      <c r="T1361" s="291">
        <f t="shared" si="337"/>
        <v>0</v>
      </c>
      <c r="U1361" s="42">
        <f>'Data Entry'!AA1390</f>
        <v>0</v>
      </c>
      <c r="V1361" s="42">
        <f>'Data Entry'!AB1390</f>
        <v>0</v>
      </c>
      <c r="W1361" s="42">
        <f>'Data Entry'!AC1390</f>
        <v>0</v>
      </c>
      <c r="X1361" s="42">
        <f>'Data Entry'!AD1390</f>
        <v>0</v>
      </c>
      <c r="Y1361" s="291">
        <f t="shared" si="342"/>
        <v>0</v>
      </c>
      <c r="Z1361" s="42">
        <f>'Data Entry'!AE1390</f>
        <v>0</v>
      </c>
      <c r="AA1361" s="42">
        <f>'Data Entry'!AF1390</f>
        <v>0</v>
      </c>
      <c r="AB1361" s="291">
        <f t="shared" si="343"/>
        <v>0</v>
      </c>
      <c r="AC1361" s="42">
        <f>'Data Entry'!AH1390</f>
        <v>0</v>
      </c>
      <c r="AD1361" s="42">
        <f>'Data Entry'!AI1390</f>
        <v>0</v>
      </c>
      <c r="AE1361" s="42">
        <f>'Data Entry'!AJ1390</f>
        <v>0</v>
      </c>
      <c r="AF1361" s="42">
        <f>'Data Entry'!AK1390</f>
        <v>0</v>
      </c>
      <c r="AG1361" s="42">
        <f>'Data Entry'!AL1390</f>
        <v>0</v>
      </c>
      <c r="AH1361" s="42">
        <f>'Data Entry'!AM1390</f>
        <v>0</v>
      </c>
      <c r="AI1361" s="42">
        <f>'Data Entry'!AV1390</f>
        <v>0</v>
      </c>
      <c r="AJ1361" s="42">
        <f>'Data Entry'!AW1390</f>
        <v>0</v>
      </c>
      <c r="AK1361" s="42">
        <f>'Data Entry'!AX1390</f>
        <v>0</v>
      </c>
      <c r="AL1361" s="291">
        <f t="shared" si="338"/>
        <v>0</v>
      </c>
      <c r="AM1361" s="42">
        <f>'Data Entry'!AY1390</f>
        <v>0</v>
      </c>
      <c r="AN1361" s="42">
        <f>'Data Entry'!AZ1390</f>
        <v>0</v>
      </c>
      <c r="AO1361" s="42">
        <f>'Data Entry'!BA1390</f>
        <v>0</v>
      </c>
      <c r="AP1361" s="42">
        <f>'Data Entry'!BB1390</f>
        <v>0</v>
      </c>
      <c r="AQ1361" s="291">
        <f t="shared" si="344"/>
        <v>0</v>
      </c>
      <c r="AR1361" s="42">
        <f>'Data Entry'!BC1390</f>
        <v>0</v>
      </c>
      <c r="AS1361" s="42">
        <f>'Data Entry'!BD1390</f>
        <v>0</v>
      </c>
      <c r="AT1361" s="291">
        <f t="shared" si="345"/>
        <v>0</v>
      </c>
      <c r="AU1361" s="42">
        <f>'Data Entry'!BE1390</f>
        <v>0</v>
      </c>
      <c r="AV1361" s="42">
        <f>'Data Entry'!BF1390</f>
        <v>0</v>
      </c>
      <c r="AW1361" s="42">
        <f>'Data Entry'!BG1390</f>
        <v>0</v>
      </c>
      <c r="AX1361" s="291">
        <f t="shared" si="339"/>
        <v>0</v>
      </c>
      <c r="AY1361" s="42">
        <f>'Data Entry'!BH1390</f>
        <v>0</v>
      </c>
      <c r="AZ1361" s="42">
        <f>'Data Entry'!BI1390</f>
        <v>0</v>
      </c>
      <c r="BA1361" s="42">
        <f>'Data Entry'!BJ1390</f>
        <v>0</v>
      </c>
      <c r="BB1361" s="42">
        <f>'Data Entry'!BK1390</f>
        <v>0</v>
      </c>
      <c r="BC1361" s="291">
        <f t="shared" si="346"/>
        <v>0</v>
      </c>
      <c r="BD1361" s="42">
        <f>'Data Entry'!BL1390</f>
        <v>0</v>
      </c>
      <c r="BE1361" s="42">
        <f>'Data Entry'!BM1390</f>
        <v>0</v>
      </c>
      <c r="BF1361" s="291">
        <f t="shared" si="347"/>
        <v>0</v>
      </c>
      <c r="BG1361" s="305">
        <f t="shared" si="348"/>
        <v>0</v>
      </c>
      <c r="BH1361" s="288" t="str">
        <f>IFERROR((BG1361*'Data Entry'!$F$18)/'Data Entry'!$E$18,"")</f>
        <v/>
      </c>
      <c r="BI1361" s="305">
        <f t="shared" si="349"/>
        <v>0</v>
      </c>
      <c r="BJ1361" s="288" t="str">
        <f t="shared" si="350"/>
        <v/>
      </c>
      <c r="BK1361" s="307" t="str">
        <f t="shared" si="351"/>
        <v/>
      </c>
    </row>
    <row r="1362" spans="1:63" ht="27" x14ac:dyDescent="0.2">
      <c r="A1362" s="119" t="str">
        <f>'Data Entry'!D1391</f>
        <v>Respondent 1358</v>
      </c>
      <c r="B1362" s="52">
        <f>'Data Entry'!AN1391</f>
        <v>0</v>
      </c>
      <c r="C1362" s="52" t="str">
        <f>'Data Entry'!BX1391</f>
        <v/>
      </c>
      <c r="D1362" s="42" t="str">
        <f>'Data Entry'!BU1391</f>
        <v>No disability</v>
      </c>
      <c r="E1362" s="42">
        <f>'Data Entry'!O1391</f>
        <v>0</v>
      </c>
      <c r="F1362" s="42">
        <f>'Data Entry'!P1391</f>
        <v>0</v>
      </c>
      <c r="G1362" s="42">
        <f>'Data Entry'!Q1391</f>
        <v>0</v>
      </c>
      <c r="H1362" s="291">
        <f t="shared" si="336"/>
        <v>0</v>
      </c>
      <c r="I1362" s="42">
        <f>'Data Entry'!R1391</f>
        <v>0</v>
      </c>
      <c r="J1362" s="42">
        <f>'Data Entry'!S1391</f>
        <v>0</v>
      </c>
      <c r="K1362" s="42">
        <f>'Data Entry'!T1391</f>
        <v>0</v>
      </c>
      <c r="L1362" s="42">
        <f>'Data Entry'!U1391</f>
        <v>0</v>
      </c>
      <c r="M1362" s="291">
        <f t="shared" si="340"/>
        <v>0</v>
      </c>
      <c r="N1362" s="42">
        <f>'Data Entry'!V1391</f>
        <v>0</v>
      </c>
      <c r="O1362" s="42">
        <f>'Data Entry'!W1391</f>
        <v>0</v>
      </c>
      <c r="P1362" s="291">
        <f t="shared" si="341"/>
        <v>0</v>
      </c>
      <c r="Q1362" s="42">
        <f>'Data Entry'!X1391</f>
        <v>0</v>
      </c>
      <c r="R1362" s="42">
        <f>'Data Entry'!Y1391</f>
        <v>0</v>
      </c>
      <c r="S1362" s="42">
        <f>'Data Entry'!Z1391</f>
        <v>0</v>
      </c>
      <c r="T1362" s="291">
        <f t="shared" si="337"/>
        <v>0</v>
      </c>
      <c r="U1362" s="42">
        <f>'Data Entry'!AA1391</f>
        <v>0</v>
      </c>
      <c r="V1362" s="42">
        <f>'Data Entry'!AB1391</f>
        <v>0</v>
      </c>
      <c r="W1362" s="42">
        <f>'Data Entry'!AC1391</f>
        <v>0</v>
      </c>
      <c r="X1362" s="42">
        <f>'Data Entry'!AD1391</f>
        <v>0</v>
      </c>
      <c r="Y1362" s="291">
        <f t="shared" si="342"/>
        <v>0</v>
      </c>
      <c r="Z1362" s="42">
        <f>'Data Entry'!AE1391</f>
        <v>0</v>
      </c>
      <c r="AA1362" s="42">
        <f>'Data Entry'!AF1391</f>
        <v>0</v>
      </c>
      <c r="AB1362" s="291">
        <f t="shared" si="343"/>
        <v>0</v>
      </c>
      <c r="AC1362" s="42">
        <f>'Data Entry'!AH1391</f>
        <v>0</v>
      </c>
      <c r="AD1362" s="42">
        <f>'Data Entry'!AI1391</f>
        <v>0</v>
      </c>
      <c r="AE1362" s="42">
        <f>'Data Entry'!AJ1391</f>
        <v>0</v>
      </c>
      <c r="AF1362" s="42">
        <f>'Data Entry'!AK1391</f>
        <v>0</v>
      </c>
      <c r="AG1362" s="42">
        <f>'Data Entry'!AL1391</f>
        <v>0</v>
      </c>
      <c r="AH1362" s="42">
        <f>'Data Entry'!AM1391</f>
        <v>0</v>
      </c>
      <c r="AI1362" s="42">
        <f>'Data Entry'!AV1391</f>
        <v>0</v>
      </c>
      <c r="AJ1362" s="42">
        <f>'Data Entry'!AW1391</f>
        <v>0</v>
      </c>
      <c r="AK1362" s="42">
        <f>'Data Entry'!AX1391</f>
        <v>0</v>
      </c>
      <c r="AL1362" s="291">
        <f t="shared" si="338"/>
        <v>0</v>
      </c>
      <c r="AM1362" s="42">
        <f>'Data Entry'!AY1391</f>
        <v>0</v>
      </c>
      <c r="AN1362" s="42">
        <f>'Data Entry'!AZ1391</f>
        <v>0</v>
      </c>
      <c r="AO1362" s="42">
        <f>'Data Entry'!BA1391</f>
        <v>0</v>
      </c>
      <c r="AP1362" s="42">
        <f>'Data Entry'!BB1391</f>
        <v>0</v>
      </c>
      <c r="AQ1362" s="291">
        <f t="shared" si="344"/>
        <v>0</v>
      </c>
      <c r="AR1362" s="42">
        <f>'Data Entry'!BC1391</f>
        <v>0</v>
      </c>
      <c r="AS1362" s="42">
        <f>'Data Entry'!BD1391</f>
        <v>0</v>
      </c>
      <c r="AT1362" s="291">
        <f t="shared" si="345"/>
        <v>0</v>
      </c>
      <c r="AU1362" s="42">
        <f>'Data Entry'!BE1391</f>
        <v>0</v>
      </c>
      <c r="AV1362" s="42">
        <f>'Data Entry'!BF1391</f>
        <v>0</v>
      </c>
      <c r="AW1362" s="42">
        <f>'Data Entry'!BG1391</f>
        <v>0</v>
      </c>
      <c r="AX1362" s="291">
        <f t="shared" si="339"/>
        <v>0</v>
      </c>
      <c r="AY1362" s="42">
        <f>'Data Entry'!BH1391</f>
        <v>0</v>
      </c>
      <c r="AZ1362" s="42">
        <f>'Data Entry'!BI1391</f>
        <v>0</v>
      </c>
      <c r="BA1362" s="42">
        <f>'Data Entry'!BJ1391</f>
        <v>0</v>
      </c>
      <c r="BB1362" s="42">
        <f>'Data Entry'!BK1391</f>
        <v>0</v>
      </c>
      <c r="BC1362" s="291">
        <f t="shared" si="346"/>
        <v>0</v>
      </c>
      <c r="BD1362" s="42">
        <f>'Data Entry'!BL1391</f>
        <v>0</v>
      </c>
      <c r="BE1362" s="42">
        <f>'Data Entry'!BM1391</f>
        <v>0</v>
      </c>
      <c r="BF1362" s="291">
        <f t="shared" si="347"/>
        <v>0</v>
      </c>
      <c r="BG1362" s="305">
        <f t="shared" si="348"/>
        <v>0</v>
      </c>
      <c r="BH1362" s="288" t="str">
        <f>IFERROR((BG1362*'Data Entry'!$F$18)/'Data Entry'!$E$18,"")</f>
        <v/>
      </c>
      <c r="BI1362" s="305">
        <f t="shared" si="349"/>
        <v>0</v>
      </c>
      <c r="BJ1362" s="288" t="str">
        <f t="shared" si="350"/>
        <v/>
      </c>
      <c r="BK1362" s="307" t="str">
        <f t="shared" si="351"/>
        <v/>
      </c>
    </row>
    <row r="1363" spans="1:63" ht="27" x14ac:dyDescent="0.2">
      <c r="A1363" s="119" t="str">
        <f>'Data Entry'!D1392</f>
        <v>Respondent 1359</v>
      </c>
      <c r="B1363" s="52">
        <f>'Data Entry'!AN1392</f>
        <v>0</v>
      </c>
      <c r="C1363" s="52" t="str">
        <f>'Data Entry'!BX1392</f>
        <v/>
      </c>
      <c r="D1363" s="42" t="str">
        <f>'Data Entry'!BU1392</f>
        <v>No disability</v>
      </c>
      <c r="E1363" s="42">
        <f>'Data Entry'!O1392</f>
        <v>0</v>
      </c>
      <c r="F1363" s="42">
        <f>'Data Entry'!P1392</f>
        <v>0</v>
      </c>
      <c r="G1363" s="42">
        <f>'Data Entry'!Q1392</f>
        <v>0</v>
      </c>
      <c r="H1363" s="291">
        <f t="shared" si="336"/>
        <v>0</v>
      </c>
      <c r="I1363" s="42">
        <f>'Data Entry'!R1392</f>
        <v>0</v>
      </c>
      <c r="J1363" s="42">
        <f>'Data Entry'!S1392</f>
        <v>0</v>
      </c>
      <c r="K1363" s="42">
        <f>'Data Entry'!T1392</f>
        <v>0</v>
      </c>
      <c r="L1363" s="42">
        <f>'Data Entry'!U1392</f>
        <v>0</v>
      </c>
      <c r="M1363" s="291">
        <f t="shared" si="340"/>
        <v>0</v>
      </c>
      <c r="N1363" s="42">
        <f>'Data Entry'!V1392</f>
        <v>0</v>
      </c>
      <c r="O1363" s="42">
        <f>'Data Entry'!W1392</f>
        <v>0</v>
      </c>
      <c r="P1363" s="291">
        <f t="shared" si="341"/>
        <v>0</v>
      </c>
      <c r="Q1363" s="42">
        <f>'Data Entry'!X1392</f>
        <v>0</v>
      </c>
      <c r="R1363" s="42">
        <f>'Data Entry'!Y1392</f>
        <v>0</v>
      </c>
      <c r="S1363" s="42">
        <f>'Data Entry'!Z1392</f>
        <v>0</v>
      </c>
      <c r="T1363" s="291">
        <f t="shared" si="337"/>
        <v>0</v>
      </c>
      <c r="U1363" s="42">
        <f>'Data Entry'!AA1392</f>
        <v>0</v>
      </c>
      <c r="V1363" s="42">
        <f>'Data Entry'!AB1392</f>
        <v>0</v>
      </c>
      <c r="W1363" s="42">
        <f>'Data Entry'!AC1392</f>
        <v>0</v>
      </c>
      <c r="X1363" s="42">
        <f>'Data Entry'!AD1392</f>
        <v>0</v>
      </c>
      <c r="Y1363" s="291">
        <f t="shared" si="342"/>
        <v>0</v>
      </c>
      <c r="Z1363" s="42">
        <f>'Data Entry'!AE1392</f>
        <v>0</v>
      </c>
      <c r="AA1363" s="42">
        <f>'Data Entry'!AF1392</f>
        <v>0</v>
      </c>
      <c r="AB1363" s="291">
        <f t="shared" si="343"/>
        <v>0</v>
      </c>
      <c r="AC1363" s="42">
        <f>'Data Entry'!AH1392</f>
        <v>0</v>
      </c>
      <c r="AD1363" s="42">
        <f>'Data Entry'!AI1392</f>
        <v>0</v>
      </c>
      <c r="AE1363" s="42">
        <f>'Data Entry'!AJ1392</f>
        <v>0</v>
      </c>
      <c r="AF1363" s="42">
        <f>'Data Entry'!AK1392</f>
        <v>0</v>
      </c>
      <c r="AG1363" s="42">
        <f>'Data Entry'!AL1392</f>
        <v>0</v>
      </c>
      <c r="AH1363" s="42">
        <f>'Data Entry'!AM1392</f>
        <v>0</v>
      </c>
      <c r="AI1363" s="42">
        <f>'Data Entry'!AV1392</f>
        <v>0</v>
      </c>
      <c r="AJ1363" s="42">
        <f>'Data Entry'!AW1392</f>
        <v>0</v>
      </c>
      <c r="AK1363" s="42">
        <f>'Data Entry'!AX1392</f>
        <v>0</v>
      </c>
      <c r="AL1363" s="291">
        <f t="shared" si="338"/>
        <v>0</v>
      </c>
      <c r="AM1363" s="42">
        <f>'Data Entry'!AY1392</f>
        <v>0</v>
      </c>
      <c r="AN1363" s="42">
        <f>'Data Entry'!AZ1392</f>
        <v>0</v>
      </c>
      <c r="AO1363" s="42">
        <f>'Data Entry'!BA1392</f>
        <v>0</v>
      </c>
      <c r="AP1363" s="42">
        <f>'Data Entry'!BB1392</f>
        <v>0</v>
      </c>
      <c r="AQ1363" s="291">
        <f t="shared" si="344"/>
        <v>0</v>
      </c>
      <c r="AR1363" s="42">
        <f>'Data Entry'!BC1392</f>
        <v>0</v>
      </c>
      <c r="AS1363" s="42">
        <f>'Data Entry'!BD1392</f>
        <v>0</v>
      </c>
      <c r="AT1363" s="291">
        <f t="shared" si="345"/>
        <v>0</v>
      </c>
      <c r="AU1363" s="42">
        <f>'Data Entry'!BE1392</f>
        <v>0</v>
      </c>
      <c r="AV1363" s="42">
        <f>'Data Entry'!BF1392</f>
        <v>0</v>
      </c>
      <c r="AW1363" s="42">
        <f>'Data Entry'!BG1392</f>
        <v>0</v>
      </c>
      <c r="AX1363" s="291">
        <f t="shared" si="339"/>
        <v>0</v>
      </c>
      <c r="AY1363" s="42">
        <f>'Data Entry'!BH1392</f>
        <v>0</v>
      </c>
      <c r="AZ1363" s="42">
        <f>'Data Entry'!BI1392</f>
        <v>0</v>
      </c>
      <c r="BA1363" s="42">
        <f>'Data Entry'!BJ1392</f>
        <v>0</v>
      </c>
      <c r="BB1363" s="42">
        <f>'Data Entry'!BK1392</f>
        <v>0</v>
      </c>
      <c r="BC1363" s="291">
        <f t="shared" si="346"/>
        <v>0</v>
      </c>
      <c r="BD1363" s="42">
        <f>'Data Entry'!BL1392</f>
        <v>0</v>
      </c>
      <c r="BE1363" s="42">
        <f>'Data Entry'!BM1392</f>
        <v>0</v>
      </c>
      <c r="BF1363" s="291">
        <f t="shared" si="347"/>
        <v>0</v>
      </c>
      <c r="BG1363" s="305">
        <f t="shared" si="348"/>
        <v>0</v>
      </c>
      <c r="BH1363" s="288" t="str">
        <f>IFERROR((BG1363*'Data Entry'!$F$18)/'Data Entry'!$E$18,"")</f>
        <v/>
      </c>
      <c r="BI1363" s="305">
        <f t="shared" si="349"/>
        <v>0</v>
      </c>
      <c r="BJ1363" s="288" t="str">
        <f t="shared" si="350"/>
        <v/>
      </c>
      <c r="BK1363" s="307" t="str">
        <f t="shared" si="351"/>
        <v/>
      </c>
    </row>
    <row r="1364" spans="1:63" ht="27" x14ac:dyDescent="0.2">
      <c r="A1364" s="119" t="str">
        <f>'Data Entry'!D1393</f>
        <v>Respondent 1360</v>
      </c>
      <c r="B1364" s="52">
        <f>'Data Entry'!AN1393</f>
        <v>0</v>
      </c>
      <c r="C1364" s="52" t="str">
        <f>'Data Entry'!BX1393</f>
        <v/>
      </c>
      <c r="D1364" s="42" t="str">
        <f>'Data Entry'!BU1393</f>
        <v>No disability</v>
      </c>
      <c r="E1364" s="42">
        <f>'Data Entry'!O1393</f>
        <v>0</v>
      </c>
      <c r="F1364" s="42">
        <f>'Data Entry'!P1393</f>
        <v>0</v>
      </c>
      <c r="G1364" s="42">
        <f>'Data Entry'!Q1393</f>
        <v>0</v>
      </c>
      <c r="H1364" s="291">
        <f t="shared" si="336"/>
        <v>0</v>
      </c>
      <c r="I1364" s="42">
        <f>'Data Entry'!R1393</f>
        <v>0</v>
      </c>
      <c r="J1364" s="42">
        <f>'Data Entry'!S1393</f>
        <v>0</v>
      </c>
      <c r="K1364" s="42">
        <f>'Data Entry'!T1393</f>
        <v>0</v>
      </c>
      <c r="L1364" s="42">
        <f>'Data Entry'!U1393</f>
        <v>0</v>
      </c>
      <c r="M1364" s="291">
        <f t="shared" si="340"/>
        <v>0</v>
      </c>
      <c r="N1364" s="42">
        <f>'Data Entry'!V1393</f>
        <v>0</v>
      </c>
      <c r="O1364" s="42">
        <f>'Data Entry'!W1393</f>
        <v>0</v>
      </c>
      <c r="P1364" s="291">
        <f t="shared" si="341"/>
        <v>0</v>
      </c>
      <c r="Q1364" s="42">
        <f>'Data Entry'!X1393</f>
        <v>0</v>
      </c>
      <c r="R1364" s="42">
        <f>'Data Entry'!Y1393</f>
        <v>0</v>
      </c>
      <c r="S1364" s="42">
        <f>'Data Entry'!Z1393</f>
        <v>0</v>
      </c>
      <c r="T1364" s="291">
        <f t="shared" si="337"/>
        <v>0</v>
      </c>
      <c r="U1364" s="42">
        <f>'Data Entry'!AA1393</f>
        <v>0</v>
      </c>
      <c r="V1364" s="42">
        <f>'Data Entry'!AB1393</f>
        <v>0</v>
      </c>
      <c r="W1364" s="42">
        <f>'Data Entry'!AC1393</f>
        <v>0</v>
      </c>
      <c r="X1364" s="42">
        <f>'Data Entry'!AD1393</f>
        <v>0</v>
      </c>
      <c r="Y1364" s="291">
        <f t="shared" si="342"/>
        <v>0</v>
      </c>
      <c r="Z1364" s="42">
        <f>'Data Entry'!AE1393</f>
        <v>0</v>
      </c>
      <c r="AA1364" s="42">
        <f>'Data Entry'!AF1393</f>
        <v>0</v>
      </c>
      <c r="AB1364" s="291">
        <f t="shared" si="343"/>
        <v>0</v>
      </c>
      <c r="AC1364" s="42">
        <f>'Data Entry'!AH1393</f>
        <v>0</v>
      </c>
      <c r="AD1364" s="42">
        <f>'Data Entry'!AI1393</f>
        <v>0</v>
      </c>
      <c r="AE1364" s="42">
        <f>'Data Entry'!AJ1393</f>
        <v>0</v>
      </c>
      <c r="AF1364" s="42">
        <f>'Data Entry'!AK1393</f>
        <v>0</v>
      </c>
      <c r="AG1364" s="42">
        <f>'Data Entry'!AL1393</f>
        <v>0</v>
      </c>
      <c r="AH1364" s="42">
        <f>'Data Entry'!AM1393</f>
        <v>0</v>
      </c>
      <c r="AI1364" s="42">
        <f>'Data Entry'!AV1393</f>
        <v>0</v>
      </c>
      <c r="AJ1364" s="42">
        <f>'Data Entry'!AW1393</f>
        <v>0</v>
      </c>
      <c r="AK1364" s="42">
        <f>'Data Entry'!AX1393</f>
        <v>0</v>
      </c>
      <c r="AL1364" s="291">
        <f t="shared" si="338"/>
        <v>0</v>
      </c>
      <c r="AM1364" s="42">
        <f>'Data Entry'!AY1393</f>
        <v>0</v>
      </c>
      <c r="AN1364" s="42">
        <f>'Data Entry'!AZ1393</f>
        <v>0</v>
      </c>
      <c r="AO1364" s="42">
        <f>'Data Entry'!BA1393</f>
        <v>0</v>
      </c>
      <c r="AP1364" s="42">
        <f>'Data Entry'!BB1393</f>
        <v>0</v>
      </c>
      <c r="AQ1364" s="291">
        <f t="shared" si="344"/>
        <v>0</v>
      </c>
      <c r="AR1364" s="42">
        <f>'Data Entry'!BC1393</f>
        <v>0</v>
      </c>
      <c r="AS1364" s="42">
        <f>'Data Entry'!BD1393</f>
        <v>0</v>
      </c>
      <c r="AT1364" s="291">
        <f t="shared" si="345"/>
        <v>0</v>
      </c>
      <c r="AU1364" s="42">
        <f>'Data Entry'!BE1393</f>
        <v>0</v>
      </c>
      <c r="AV1364" s="42">
        <f>'Data Entry'!BF1393</f>
        <v>0</v>
      </c>
      <c r="AW1364" s="42">
        <f>'Data Entry'!BG1393</f>
        <v>0</v>
      </c>
      <c r="AX1364" s="291">
        <f t="shared" si="339"/>
        <v>0</v>
      </c>
      <c r="AY1364" s="42">
        <f>'Data Entry'!BH1393</f>
        <v>0</v>
      </c>
      <c r="AZ1364" s="42">
        <f>'Data Entry'!BI1393</f>
        <v>0</v>
      </c>
      <c r="BA1364" s="42">
        <f>'Data Entry'!BJ1393</f>
        <v>0</v>
      </c>
      <c r="BB1364" s="42">
        <f>'Data Entry'!BK1393</f>
        <v>0</v>
      </c>
      <c r="BC1364" s="291">
        <f t="shared" si="346"/>
        <v>0</v>
      </c>
      <c r="BD1364" s="42">
        <f>'Data Entry'!BL1393</f>
        <v>0</v>
      </c>
      <c r="BE1364" s="42">
        <f>'Data Entry'!BM1393</f>
        <v>0</v>
      </c>
      <c r="BF1364" s="291">
        <f t="shared" si="347"/>
        <v>0</v>
      </c>
      <c r="BG1364" s="305">
        <f t="shared" si="348"/>
        <v>0</v>
      </c>
      <c r="BH1364" s="288" t="str">
        <f>IFERROR((BG1364*'Data Entry'!$F$18)/'Data Entry'!$E$18,"")</f>
        <v/>
      </c>
      <c r="BI1364" s="305">
        <f t="shared" si="349"/>
        <v>0</v>
      </c>
      <c r="BJ1364" s="288" t="str">
        <f t="shared" si="350"/>
        <v/>
      </c>
      <c r="BK1364" s="307" t="str">
        <f t="shared" si="351"/>
        <v/>
      </c>
    </row>
    <row r="1365" spans="1:63" ht="27" x14ac:dyDescent="0.2">
      <c r="A1365" s="119" t="str">
        <f>'Data Entry'!D1394</f>
        <v>Respondent 1361</v>
      </c>
      <c r="B1365" s="52">
        <f>'Data Entry'!AN1394</f>
        <v>0</v>
      </c>
      <c r="C1365" s="52" t="str">
        <f>'Data Entry'!BX1394</f>
        <v/>
      </c>
      <c r="D1365" s="42" t="str">
        <f>'Data Entry'!BU1394</f>
        <v>No disability</v>
      </c>
      <c r="E1365" s="42">
        <f>'Data Entry'!O1394</f>
        <v>0</v>
      </c>
      <c r="F1365" s="42">
        <f>'Data Entry'!P1394</f>
        <v>0</v>
      </c>
      <c r="G1365" s="42">
        <f>'Data Entry'!Q1394</f>
        <v>0</v>
      </c>
      <c r="H1365" s="291">
        <f t="shared" si="336"/>
        <v>0</v>
      </c>
      <c r="I1365" s="42">
        <f>'Data Entry'!R1394</f>
        <v>0</v>
      </c>
      <c r="J1365" s="42">
        <f>'Data Entry'!S1394</f>
        <v>0</v>
      </c>
      <c r="K1365" s="42">
        <f>'Data Entry'!T1394</f>
        <v>0</v>
      </c>
      <c r="L1365" s="42">
        <f>'Data Entry'!U1394</f>
        <v>0</v>
      </c>
      <c r="M1365" s="291">
        <f t="shared" si="340"/>
        <v>0</v>
      </c>
      <c r="N1365" s="42">
        <f>'Data Entry'!V1394</f>
        <v>0</v>
      </c>
      <c r="O1365" s="42">
        <f>'Data Entry'!W1394</f>
        <v>0</v>
      </c>
      <c r="P1365" s="291">
        <f t="shared" si="341"/>
        <v>0</v>
      </c>
      <c r="Q1365" s="42">
        <f>'Data Entry'!X1394</f>
        <v>0</v>
      </c>
      <c r="R1365" s="42">
        <f>'Data Entry'!Y1394</f>
        <v>0</v>
      </c>
      <c r="S1365" s="42">
        <f>'Data Entry'!Z1394</f>
        <v>0</v>
      </c>
      <c r="T1365" s="291">
        <f t="shared" si="337"/>
        <v>0</v>
      </c>
      <c r="U1365" s="42">
        <f>'Data Entry'!AA1394</f>
        <v>0</v>
      </c>
      <c r="V1365" s="42">
        <f>'Data Entry'!AB1394</f>
        <v>0</v>
      </c>
      <c r="W1365" s="42">
        <f>'Data Entry'!AC1394</f>
        <v>0</v>
      </c>
      <c r="X1365" s="42">
        <f>'Data Entry'!AD1394</f>
        <v>0</v>
      </c>
      <c r="Y1365" s="291">
        <f t="shared" si="342"/>
        <v>0</v>
      </c>
      <c r="Z1365" s="42">
        <f>'Data Entry'!AE1394</f>
        <v>0</v>
      </c>
      <c r="AA1365" s="42">
        <f>'Data Entry'!AF1394</f>
        <v>0</v>
      </c>
      <c r="AB1365" s="291">
        <f t="shared" si="343"/>
        <v>0</v>
      </c>
      <c r="AC1365" s="42">
        <f>'Data Entry'!AH1394</f>
        <v>0</v>
      </c>
      <c r="AD1365" s="42">
        <f>'Data Entry'!AI1394</f>
        <v>0</v>
      </c>
      <c r="AE1365" s="42">
        <f>'Data Entry'!AJ1394</f>
        <v>0</v>
      </c>
      <c r="AF1365" s="42">
        <f>'Data Entry'!AK1394</f>
        <v>0</v>
      </c>
      <c r="AG1365" s="42">
        <f>'Data Entry'!AL1394</f>
        <v>0</v>
      </c>
      <c r="AH1365" s="42">
        <f>'Data Entry'!AM1394</f>
        <v>0</v>
      </c>
      <c r="AI1365" s="42">
        <f>'Data Entry'!AV1394</f>
        <v>0</v>
      </c>
      <c r="AJ1365" s="42">
        <f>'Data Entry'!AW1394</f>
        <v>0</v>
      </c>
      <c r="AK1365" s="42">
        <f>'Data Entry'!AX1394</f>
        <v>0</v>
      </c>
      <c r="AL1365" s="291">
        <f t="shared" si="338"/>
        <v>0</v>
      </c>
      <c r="AM1365" s="42">
        <f>'Data Entry'!AY1394</f>
        <v>0</v>
      </c>
      <c r="AN1365" s="42">
        <f>'Data Entry'!AZ1394</f>
        <v>0</v>
      </c>
      <c r="AO1365" s="42">
        <f>'Data Entry'!BA1394</f>
        <v>0</v>
      </c>
      <c r="AP1365" s="42">
        <f>'Data Entry'!BB1394</f>
        <v>0</v>
      </c>
      <c r="AQ1365" s="291">
        <f t="shared" si="344"/>
        <v>0</v>
      </c>
      <c r="AR1365" s="42">
        <f>'Data Entry'!BC1394</f>
        <v>0</v>
      </c>
      <c r="AS1365" s="42">
        <f>'Data Entry'!BD1394</f>
        <v>0</v>
      </c>
      <c r="AT1365" s="291">
        <f t="shared" si="345"/>
        <v>0</v>
      </c>
      <c r="AU1365" s="42">
        <f>'Data Entry'!BE1394</f>
        <v>0</v>
      </c>
      <c r="AV1365" s="42">
        <f>'Data Entry'!BF1394</f>
        <v>0</v>
      </c>
      <c r="AW1365" s="42">
        <f>'Data Entry'!BG1394</f>
        <v>0</v>
      </c>
      <c r="AX1365" s="291">
        <f t="shared" si="339"/>
        <v>0</v>
      </c>
      <c r="AY1365" s="42">
        <f>'Data Entry'!BH1394</f>
        <v>0</v>
      </c>
      <c r="AZ1365" s="42">
        <f>'Data Entry'!BI1394</f>
        <v>0</v>
      </c>
      <c r="BA1365" s="42">
        <f>'Data Entry'!BJ1394</f>
        <v>0</v>
      </c>
      <c r="BB1365" s="42">
        <f>'Data Entry'!BK1394</f>
        <v>0</v>
      </c>
      <c r="BC1365" s="291">
        <f t="shared" si="346"/>
        <v>0</v>
      </c>
      <c r="BD1365" s="42">
        <f>'Data Entry'!BL1394</f>
        <v>0</v>
      </c>
      <c r="BE1365" s="42">
        <f>'Data Entry'!BM1394</f>
        <v>0</v>
      </c>
      <c r="BF1365" s="291">
        <f t="shared" si="347"/>
        <v>0</v>
      </c>
      <c r="BG1365" s="305">
        <f t="shared" si="348"/>
        <v>0</v>
      </c>
      <c r="BH1365" s="288" t="str">
        <f>IFERROR((BG1365*'Data Entry'!$F$18)/'Data Entry'!$E$18,"")</f>
        <v/>
      </c>
      <c r="BI1365" s="305">
        <f t="shared" si="349"/>
        <v>0</v>
      </c>
      <c r="BJ1365" s="288" t="str">
        <f t="shared" si="350"/>
        <v/>
      </c>
      <c r="BK1365" s="307" t="str">
        <f t="shared" si="351"/>
        <v/>
      </c>
    </row>
    <row r="1366" spans="1:63" ht="27" x14ac:dyDescent="0.2">
      <c r="A1366" s="119" t="str">
        <f>'Data Entry'!D1395</f>
        <v>Respondent 1362</v>
      </c>
      <c r="B1366" s="52">
        <f>'Data Entry'!AN1395</f>
        <v>0</v>
      </c>
      <c r="C1366" s="52" t="str">
        <f>'Data Entry'!BX1395</f>
        <v/>
      </c>
      <c r="D1366" s="42" t="str">
        <f>'Data Entry'!BU1395</f>
        <v>No disability</v>
      </c>
      <c r="E1366" s="42">
        <f>'Data Entry'!O1395</f>
        <v>0</v>
      </c>
      <c r="F1366" s="42">
        <f>'Data Entry'!P1395</f>
        <v>0</v>
      </c>
      <c r="G1366" s="42">
        <f>'Data Entry'!Q1395</f>
        <v>0</v>
      </c>
      <c r="H1366" s="291">
        <f t="shared" si="336"/>
        <v>0</v>
      </c>
      <c r="I1366" s="42">
        <f>'Data Entry'!R1395</f>
        <v>0</v>
      </c>
      <c r="J1366" s="42">
        <f>'Data Entry'!S1395</f>
        <v>0</v>
      </c>
      <c r="K1366" s="42">
        <f>'Data Entry'!T1395</f>
        <v>0</v>
      </c>
      <c r="L1366" s="42">
        <f>'Data Entry'!U1395</f>
        <v>0</v>
      </c>
      <c r="M1366" s="291">
        <f t="shared" si="340"/>
        <v>0</v>
      </c>
      <c r="N1366" s="42">
        <f>'Data Entry'!V1395</f>
        <v>0</v>
      </c>
      <c r="O1366" s="42">
        <f>'Data Entry'!W1395</f>
        <v>0</v>
      </c>
      <c r="P1366" s="291">
        <f t="shared" si="341"/>
        <v>0</v>
      </c>
      <c r="Q1366" s="42">
        <f>'Data Entry'!X1395</f>
        <v>0</v>
      </c>
      <c r="R1366" s="42">
        <f>'Data Entry'!Y1395</f>
        <v>0</v>
      </c>
      <c r="S1366" s="42">
        <f>'Data Entry'!Z1395</f>
        <v>0</v>
      </c>
      <c r="T1366" s="291">
        <f t="shared" si="337"/>
        <v>0</v>
      </c>
      <c r="U1366" s="42">
        <f>'Data Entry'!AA1395</f>
        <v>0</v>
      </c>
      <c r="V1366" s="42">
        <f>'Data Entry'!AB1395</f>
        <v>0</v>
      </c>
      <c r="W1366" s="42">
        <f>'Data Entry'!AC1395</f>
        <v>0</v>
      </c>
      <c r="X1366" s="42">
        <f>'Data Entry'!AD1395</f>
        <v>0</v>
      </c>
      <c r="Y1366" s="291">
        <f t="shared" si="342"/>
        <v>0</v>
      </c>
      <c r="Z1366" s="42">
        <f>'Data Entry'!AE1395</f>
        <v>0</v>
      </c>
      <c r="AA1366" s="42">
        <f>'Data Entry'!AF1395</f>
        <v>0</v>
      </c>
      <c r="AB1366" s="291">
        <f t="shared" si="343"/>
        <v>0</v>
      </c>
      <c r="AC1366" s="42">
        <f>'Data Entry'!AH1395</f>
        <v>0</v>
      </c>
      <c r="AD1366" s="42">
        <f>'Data Entry'!AI1395</f>
        <v>0</v>
      </c>
      <c r="AE1366" s="42">
        <f>'Data Entry'!AJ1395</f>
        <v>0</v>
      </c>
      <c r="AF1366" s="42">
        <f>'Data Entry'!AK1395</f>
        <v>0</v>
      </c>
      <c r="AG1366" s="42">
        <f>'Data Entry'!AL1395</f>
        <v>0</v>
      </c>
      <c r="AH1366" s="42">
        <f>'Data Entry'!AM1395</f>
        <v>0</v>
      </c>
      <c r="AI1366" s="42">
        <f>'Data Entry'!AV1395</f>
        <v>0</v>
      </c>
      <c r="AJ1366" s="42">
        <f>'Data Entry'!AW1395</f>
        <v>0</v>
      </c>
      <c r="AK1366" s="42">
        <f>'Data Entry'!AX1395</f>
        <v>0</v>
      </c>
      <c r="AL1366" s="291">
        <f t="shared" si="338"/>
        <v>0</v>
      </c>
      <c r="AM1366" s="42">
        <f>'Data Entry'!AY1395</f>
        <v>0</v>
      </c>
      <c r="AN1366" s="42">
        <f>'Data Entry'!AZ1395</f>
        <v>0</v>
      </c>
      <c r="AO1366" s="42">
        <f>'Data Entry'!BA1395</f>
        <v>0</v>
      </c>
      <c r="AP1366" s="42">
        <f>'Data Entry'!BB1395</f>
        <v>0</v>
      </c>
      <c r="AQ1366" s="291">
        <f t="shared" si="344"/>
        <v>0</v>
      </c>
      <c r="AR1366" s="42">
        <f>'Data Entry'!BC1395</f>
        <v>0</v>
      </c>
      <c r="AS1366" s="42">
        <f>'Data Entry'!BD1395</f>
        <v>0</v>
      </c>
      <c r="AT1366" s="291">
        <f t="shared" si="345"/>
        <v>0</v>
      </c>
      <c r="AU1366" s="42">
        <f>'Data Entry'!BE1395</f>
        <v>0</v>
      </c>
      <c r="AV1366" s="42">
        <f>'Data Entry'!BF1395</f>
        <v>0</v>
      </c>
      <c r="AW1366" s="42">
        <f>'Data Entry'!BG1395</f>
        <v>0</v>
      </c>
      <c r="AX1366" s="291">
        <f t="shared" si="339"/>
        <v>0</v>
      </c>
      <c r="AY1366" s="42">
        <f>'Data Entry'!BH1395</f>
        <v>0</v>
      </c>
      <c r="AZ1366" s="42">
        <f>'Data Entry'!BI1395</f>
        <v>0</v>
      </c>
      <c r="BA1366" s="42">
        <f>'Data Entry'!BJ1395</f>
        <v>0</v>
      </c>
      <c r="BB1366" s="42">
        <f>'Data Entry'!BK1395</f>
        <v>0</v>
      </c>
      <c r="BC1366" s="291">
        <f t="shared" si="346"/>
        <v>0</v>
      </c>
      <c r="BD1366" s="42">
        <f>'Data Entry'!BL1395</f>
        <v>0</v>
      </c>
      <c r="BE1366" s="42">
        <f>'Data Entry'!BM1395</f>
        <v>0</v>
      </c>
      <c r="BF1366" s="291">
        <f t="shared" si="347"/>
        <v>0</v>
      </c>
      <c r="BG1366" s="305">
        <f t="shared" si="348"/>
        <v>0</v>
      </c>
      <c r="BH1366" s="288" t="str">
        <f>IFERROR((BG1366*'Data Entry'!$F$18)/'Data Entry'!$E$18,"")</f>
        <v/>
      </c>
      <c r="BI1366" s="305">
        <f t="shared" si="349"/>
        <v>0</v>
      </c>
      <c r="BJ1366" s="288" t="str">
        <f t="shared" si="350"/>
        <v/>
      </c>
      <c r="BK1366" s="307" t="str">
        <f t="shared" si="351"/>
        <v/>
      </c>
    </row>
    <row r="1367" spans="1:63" ht="27" x14ac:dyDescent="0.2">
      <c r="A1367" s="119" t="str">
        <f>'Data Entry'!D1396</f>
        <v>Respondent 1363</v>
      </c>
      <c r="B1367" s="52">
        <f>'Data Entry'!AN1396</f>
        <v>0</v>
      </c>
      <c r="C1367" s="52" t="str">
        <f>'Data Entry'!BX1396</f>
        <v/>
      </c>
      <c r="D1367" s="42" t="str">
        <f>'Data Entry'!BU1396</f>
        <v>No disability</v>
      </c>
      <c r="E1367" s="42">
        <f>'Data Entry'!O1396</f>
        <v>0</v>
      </c>
      <c r="F1367" s="42">
        <f>'Data Entry'!P1396</f>
        <v>0</v>
      </c>
      <c r="G1367" s="42">
        <f>'Data Entry'!Q1396</f>
        <v>0</v>
      </c>
      <c r="H1367" s="291">
        <f t="shared" si="336"/>
        <v>0</v>
      </c>
      <c r="I1367" s="42">
        <f>'Data Entry'!R1396</f>
        <v>0</v>
      </c>
      <c r="J1367" s="42">
        <f>'Data Entry'!S1396</f>
        <v>0</v>
      </c>
      <c r="K1367" s="42">
        <f>'Data Entry'!T1396</f>
        <v>0</v>
      </c>
      <c r="L1367" s="42">
        <f>'Data Entry'!U1396</f>
        <v>0</v>
      </c>
      <c r="M1367" s="291">
        <f t="shared" si="340"/>
        <v>0</v>
      </c>
      <c r="N1367" s="42">
        <f>'Data Entry'!V1396</f>
        <v>0</v>
      </c>
      <c r="O1367" s="42">
        <f>'Data Entry'!W1396</f>
        <v>0</v>
      </c>
      <c r="P1367" s="291">
        <f t="shared" si="341"/>
        <v>0</v>
      </c>
      <c r="Q1367" s="42">
        <f>'Data Entry'!X1396</f>
        <v>0</v>
      </c>
      <c r="R1367" s="42">
        <f>'Data Entry'!Y1396</f>
        <v>0</v>
      </c>
      <c r="S1367" s="42">
        <f>'Data Entry'!Z1396</f>
        <v>0</v>
      </c>
      <c r="T1367" s="291">
        <f t="shared" si="337"/>
        <v>0</v>
      </c>
      <c r="U1367" s="42">
        <f>'Data Entry'!AA1396</f>
        <v>0</v>
      </c>
      <c r="V1367" s="42">
        <f>'Data Entry'!AB1396</f>
        <v>0</v>
      </c>
      <c r="W1367" s="42">
        <f>'Data Entry'!AC1396</f>
        <v>0</v>
      </c>
      <c r="X1367" s="42">
        <f>'Data Entry'!AD1396</f>
        <v>0</v>
      </c>
      <c r="Y1367" s="291">
        <f t="shared" si="342"/>
        <v>0</v>
      </c>
      <c r="Z1367" s="42">
        <f>'Data Entry'!AE1396</f>
        <v>0</v>
      </c>
      <c r="AA1367" s="42">
        <f>'Data Entry'!AF1396</f>
        <v>0</v>
      </c>
      <c r="AB1367" s="291">
        <f t="shared" si="343"/>
        <v>0</v>
      </c>
      <c r="AC1367" s="42">
        <f>'Data Entry'!AH1396</f>
        <v>0</v>
      </c>
      <c r="AD1367" s="42">
        <f>'Data Entry'!AI1396</f>
        <v>0</v>
      </c>
      <c r="AE1367" s="42">
        <f>'Data Entry'!AJ1396</f>
        <v>0</v>
      </c>
      <c r="AF1367" s="42">
        <f>'Data Entry'!AK1396</f>
        <v>0</v>
      </c>
      <c r="AG1367" s="42">
        <f>'Data Entry'!AL1396</f>
        <v>0</v>
      </c>
      <c r="AH1367" s="42">
        <f>'Data Entry'!AM1396</f>
        <v>0</v>
      </c>
      <c r="AI1367" s="42">
        <f>'Data Entry'!AV1396</f>
        <v>0</v>
      </c>
      <c r="AJ1367" s="42">
        <f>'Data Entry'!AW1396</f>
        <v>0</v>
      </c>
      <c r="AK1367" s="42">
        <f>'Data Entry'!AX1396</f>
        <v>0</v>
      </c>
      <c r="AL1367" s="291">
        <f t="shared" si="338"/>
        <v>0</v>
      </c>
      <c r="AM1367" s="42">
        <f>'Data Entry'!AY1396</f>
        <v>0</v>
      </c>
      <c r="AN1367" s="42">
        <f>'Data Entry'!AZ1396</f>
        <v>0</v>
      </c>
      <c r="AO1367" s="42">
        <f>'Data Entry'!BA1396</f>
        <v>0</v>
      </c>
      <c r="AP1367" s="42">
        <f>'Data Entry'!BB1396</f>
        <v>0</v>
      </c>
      <c r="AQ1367" s="291">
        <f t="shared" si="344"/>
        <v>0</v>
      </c>
      <c r="AR1367" s="42">
        <f>'Data Entry'!BC1396</f>
        <v>0</v>
      </c>
      <c r="AS1367" s="42">
        <f>'Data Entry'!BD1396</f>
        <v>0</v>
      </c>
      <c r="AT1367" s="291">
        <f t="shared" si="345"/>
        <v>0</v>
      </c>
      <c r="AU1367" s="42">
        <f>'Data Entry'!BE1396</f>
        <v>0</v>
      </c>
      <c r="AV1367" s="42">
        <f>'Data Entry'!BF1396</f>
        <v>0</v>
      </c>
      <c r="AW1367" s="42">
        <f>'Data Entry'!BG1396</f>
        <v>0</v>
      </c>
      <c r="AX1367" s="291">
        <f t="shared" si="339"/>
        <v>0</v>
      </c>
      <c r="AY1367" s="42">
        <f>'Data Entry'!BH1396</f>
        <v>0</v>
      </c>
      <c r="AZ1367" s="42">
        <f>'Data Entry'!BI1396</f>
        <v>0</v>
      </c>
      <c r="BA1367" s="42">
        <f>'Data Entry'!BJ1396</f>
        <v>0</v>
      </c>
      <c r="BB1367" s="42">
        <f>'Data Entry'!BK1396</f>
        <v>0</v>
      </c>
      <c r="BC1367" s="291">
        <f t="shared" si="346"/>
        <v>0</v>
      </c>
      <c r="BD1367" s="42">
        <f>'Data Entry'!BL1396</f>
        <v>0</v>
      </c>
      <c r="BE1367" s="42">
        <f>'Data Entry'!BM1396</f>
        <v>0</v>
      </c>
      <c r="BF1367" s="291">
        <f t="shared" si="347"/>
        <v>0</v>
      </c>
      <c r="BG1367" s="305">
        <f t="shared" si="348"/>
        <v>0</v>
      </c>
      <c r="BH1367" s="288" t="str">
        <f>IFERROR((BG1367*'Data Entry'!$F$18)/'Data Entry'!$E$18,"")</f>
        <v/>
      </c>
      <c r="BI1367" s="305">
        <f t="shared" si="349"/>
        <v>0</v>
      </c>
      <c r="BJ1367" s="288" t="str">
        <f t="shared" si="350"/>
        <v/>
      </c>
      <c r="BK1367" s="307" t="str">
        <f t="shared" si="351"/>
        <v/>
      </c>
    </row>
    <row r="1368" spans="1:63" ht="27" x14ac:dyDescent="0.2">
      <c r="A1368" s="119" t="str">
        <f>'Data Entry'!D1397</f>
        <v>Respondent 1364</v>
      </c>
      <c r="B1368" s="52">
        <f>'Data Entry'!AN1397</f>
        <v>0</v>
      </c>
      <c r="C1368" s="52" t="str">
        <f>'Data Entry'!BX1397</f>
        <v/>
      </c>
      <c r="D1368" s="42" t="str">
        <f>'Data Entry'!BU1397</f>
        <v>No disability</v>
      </c>
      <c r="E1368" s="42">
        <f>'Data Entry'!O1397</f>
        <v>0</v>
      </c>
      <c r="F1368" s="42">
        <f>'Data Entry'!P1397</f>
        <v>0</v>
      </c>
      <c r="G1368" s="42">
        <f>'Data Entry'!Q1397</f>
        <v>0</v>
      </c>
      <c r="H1368" s="291">
        <f t="shared" si="336"/>
        <v>0</v>
      </c>
      <c r="I1368" s="42">
        <f>'Data Entry'!R1397</f>
        <v>0</v>
      </c>
      <c r="J1368" s="42">
        <f>'Data Entry'!S1397</f>
        <v>0</v>
      </c>
      <c r="K1368" s="42">
        <f>'Data Entry'!T1397</f>
        <v>0</v>
      </c>
      <c r="L1368" s="42">
        <f>'Data Entry'!U1397</f>
        <v>0</v>
      </c>
      <c r="M1368" s="291">
        <f t="shared" si="340"/>
        <v>0</v>
      </c>
      <c r="N1368" s="42">
        <f>'Data Entry'!V1397</f>
        <v>0</v>
      </c>
      <c r="O1368" s="42">
        <f>'Data Entry'!W1397</f>
        <v>0</v>
      </c>
      <c r="P1368" s="291">
        <f t="shared" si="341"/>
        <v>0</v>
      </c>
      <c r="Q1368" s="42">
        <f>'Data Entry'!X1397</f>
        <v>0</v>
      </c>
      <c r="R1368" s="42">
        <f>'Data Entry'!Y1397</f>
        <v>0</v>
      </c>
      <c r="S1368" s="42">
        <f>'Data Entry'!Z1397</f>
        <v>0</v>
      </c>
      <c r="T1368" s="291">
        <f t="shared" si="337"/>
        <v>0</v>
      </c>
      <c r="U1368" s="42">
        <f>'Data Entry'!AA1397</f>
        <v>0</v>
      </c>
      <c r="V1368" s="42">
        <f>'Data Entry'!AB1397</f>
        <v>0</v>
      </c>
      <c r="W1368" s="42">
        <f>'Data Entry'!AC1397</f>
        <v>0</v>
      </c>
      <c r="X1368" s="42">
        <f>'Data Entry'!AD1397</f>
        <v>0</v>
      </c>
      <c r="Y1368" s="291">
        <f t="shared" si="342"/>
        <v>0</v>
      </c>
      <c r="Z1368" s="42">
        <f>'Data Entry'!AE1397</f>
        <v>0</v>
      </c>
      <c r="AA1368" s="42">
        <f>'Data Entry'!AF1397</f>
        <v>0</v>
      </c>
      <c r="AB1368" s="291">
        <f t="shared" si="343"/>
        <v>0</v>
      </c>
      <c r="AC1368" s="42">
        <f>'Data Entry'!AH1397</f>
        <v>0</v>
      </c>
      <c r="AD1368" s="42">
        <f>'Data Entry'!AI1397</f>
        <v>0</v>
      </c>
      <c r="AE1368" s="42">
        <f>'Data Entry'!AJ1397</f>
        <v>0</v>
      </c>
      <c r="AF1368" s="42">
        <f>'Data Entry'!AK1397</f>
        <v>0</v>
      </c>
      <c r="AG1368" s="42">
        <f>'Data Entry'!AL1397</f>
        <v>0</v>
      </c>
      <c r="AH1368" s="42">
        <f>'Data Entry'!AM1397</f>
        <v>0</v>
      </c>
      <c r="AI1368" s="42">
        <f>'Data Entry'!AV1397</f>
        <v>0</v>
      </c>
      <c r="AJ1368" s="42">
        <f>'Data Entry'!AW1397</f>
        <v>0</v>
      </c>
      <c r="AK1368" s="42">
        <f>'Data Entry'!AX1397</f>
        <v>0</v>
      </c>
      <c r="AL1368" s="291">
        <f t="shared" si="338"/>
        <v>0</v>
      </c>
      <c r="AM1368" s="42">
        <f>'Data Entry'!AY1397</f>
        <v>0</v>
      </c>
      <c r="AN1368" s="42">
        <f>'Data Entry'!AZ1397</f>
        <v>0</v>
      </c>
      <c r="AO1368" s="42">
        <f>'Data Entry'!BA1397</f>
        <v>0</v>
      </c>
      <c r="AP1368" s="42">
        <f>'Data Entry'!BB1397</f>
        <v>0</v>
      </c>
      <c r="AQ1368" s="291">
        <f t="shared" si="344"/>
        <v>0</v>
      </c>
      <c r="AR1368" s="42">
        <f>'Data Entry'!BC1397</f>
        <v>0</v>
      </c>
      <c r="AS1368" s="42">
        <f>'Data Entry'!BD1397</f>
        <v>0</v>
      </c>
      <c r="AT1368" s="291">
        <f t="shared" si="345"/>
        <v>0</v>
      </c>
      <c r="AU1368" s="42">
        <f>'Data Entry'!BE1397</f>
        <v>0</v>
      </c>
      <c r="AV1368" s="42">
        <f>'Data Entry'!BF1397</f>
        <v>0</v>
      </c>
      <c r="AW1368" s="42">
        <f>'Data Entry'!BG1397</f>
        <v>0</v>
      </c>
      <c r="AX1368" s="291">
        <f t="shared" si="339"/>
        <v>0</v>
      </c>
      <c r="AY1368" s="42">
        <f>'Data Entry'!BH1397</f>
        <v>0</v>
      </c>
      <c r="AZ1368" s="42">
        <f>'Data Entry'!BI1397</f>
        <v>0</v>
      </c>
      <c r="BA1368" s="42">
        <f>'Data Entry'!BJ1397</f>
        <v>0</v>
      </c>
      <c r="BB1368" s="42">
        <f>'Data Entry'!BK1397</f>
        <v>0</v>
      </c>
      <c r="BC1368" s="291">
        <f t="shared" si="346"/>
        <v>0</v>
      </c>
      <c r="BD1368" s="42">
        <f>'Data Entry'!BL1397</f>
        <v>0</v>
      </c>
      <c r="BE1368" s="42">
        <f>'Data Entry'!BM1397</f>
        <v>0</v>
      </c>
      <c r="BF1368" s="291">
        <f t="shared" si="347"/>
        <v>0</v>
      </c>
      <c r="BG1368" s="305">
        <f t="shared" si="348"/>
        <v>0</v>
      </c>
      <c r="BH1368" s="288" t="str">
        <f>IFERROR((BG1368*'Data Entry'!$F$18)/'Data Entry'!$E$18,"")</f>
        <v/>
      </c>
      <c r="BI1368" s="305">
        <f t="shared" si="349"/>
        <v>0</v>
      </c>
      <c r="BJ1368" s="288" t="str">
        <f t="shared" si="350"/>
        <v/>
      </c>
      <c r="BK1368" s="307" t="str">
        <f t="shared" si="351"/>
        <v/>
      </c>
    </row>
    <row r="1369" spans="1:63" ht="27" x14ac:dyDescent="0.2">
      <c r="A1369" s="119" t="str">
        <f>'Data Entry'!D1398</f>
        <v>Respondent 1365</v>
      </c>
      <c r="B1369" s="52">
        <f>'Data Entry'!AN1398</f>
        <v>0</v>
      </c>
      <c r="C1369" s="52" t="str">
        <f>'Data Entry'!BX1398</f>
        <v/>
      </c>
      <c r="D1369" s="42" t="str">
        <f>'Data Entry'!BU1398</f>
        <v>No disability</v>
      </c>
      <c r="E1369" s="42">
        <f>'Data Entry'!O1398</f>
        <v>0</v>
      </c>
      <c r="F1369" s="42">
        <f>'Data Entry'!P1398</f>
        <v>0</v>
      </c>
      <c r="G1369" s="42">
        <f>'Data Entry'!Q1398</f>
        <v>0</v>
      </c>
      <c r="H1369" s="291">
        <f t="shared" si="336"/>
        <v>0</v>
      </c>
      <c r="I1369" s="42">
        <f>'Data Entry'!R1398</f>
        <v>0</v>
      </c>
      <c r="J1369" s="42">
        <f>'Data Entry'!S1398</f>
        <v>0</v>
      </c>
      <c r="K1369" s="42">
        <f>'Data Entry'!T1398</f>
        <v>0</v>
      </c>
      <c r="L1369" s="42">
        <f>'Data Entry'!U1398</f>
        <v>0</v>
      </c>
      <c r="M1369" s="291">
        <f t="shared" si="340"/>
        <v>0</v>
      </c>
      <c r="N1369" s="42">
        <f>'Data Entry'!V1398</f>
        <v>0</v>
      </c>
      <c r="O1369" s="42">
        <f>'Data Entry'!W1398</f>
        <v>0</v>
      </c>
      <c r="P1369" s="291">
        <f t="shared" si="341"/>
        <v>0</v>
      </c>
      <c r="Q1369" s="42">
        <f>'Data Entry'!X1398</f>
        <v>0</v>
      </c>
      <c r="R1369" s="42">
        <f>'Data Entry'!Y1398</f>
        <v>0</v>
      </c>
      <c r="S1369" s="42">
        <f>'Data Entry'!Z1398</f>
        <v>0</v>
      </c>
      <c r="T1369" s="291">
        <f t="shared" si="337"/>
        <v>0</v>
      </c>
      <c r="U1369" s="42">
        <f>'Data Entry'!AA1398</f>
        <v>0</v>
      </c>
      <c r="V1369" s="42">
        <f>'Data Entry'!AB1398</f>
        <v>0</v>
      </c>
      <c r="W1369" s="42">
        <f>'Data Entry'!AC1398</f>
        <v>0</v>
      </c>
      <c r="X1369" s="42">
        <f>'Data Entry'!AD1398</f>
        <v>0</v>
      </c>
      <c r="Y1369" s="291">
        <f t="shared" si="342"/>
        <v>0</v>
      </c>
      <c r="Z1369" s="42">
        <f>'Data Entry'!AE1398</f>
        <v>0</v>
      </c>
      <c r="AA1369" s="42">
        <f>'Data Entry'!AF1398</f>
        <v>0</v>
      </c>
      <c r="AB1369" s="291">
        <f t="shared" si="343"/>
        <v>0</v>
      </c>
      <c r="AC1369" s="42">
        <f>'Data Entry'!AH1398</f>
        <v>0</v>
      </c>
      <c r="AD1369" s="42">
        <f>'Data Entry'!AI1398</f>
        <v>0</v>
      </c>
      <c r="AE1369" s="42">
        <f>'Data Entry'!AJ1398</f>
        <v>0</v>
      </c>
      <c r="AF1369" s="42">
        <f>'Data Entry'!AK1398</f>
        <v>0</v>
      </c>
      <c r="AG1369" s="42">
        <f>'Data Entry'!AL1398</f>
        <v>0</v>
      </c>
      <c r="AH1369" s="42">
        <f>'Data Entry'!AM1398</f>
        <v>0</v>
      </c>
      <c r="AI1369" s="42">
        <f>'Data Entry'!AV1398</f>
        <v>0</v>
      </c>
      <c r="AJ1369" s="42">
        <f>'Data Entry'!AW1398</f>
        <v>0</v>
      </c>
      <c r="AK1369" s="42">
        <f>'Data Entry'!AX1398</f>
        <v>0</v>
      </c>
      <c r="AL1369" s="291">
        <f t="shared" si="338"/>
        <v>0</v>
      </c>
      <c r="AM1369" s="42">
        <f>'Data Entry'!AY1398</f>
        <v>0</v>
      </c>
      <c r="AN1369" s="42">
        <f>'Data Entry'!AZ1398</f>
        <v>0</v>
      </c>
      <c r="AO1369" s="42">
        <f>'Data Entry'!BA1398</f>
        <v>0</v>
      </c>
      <c r="AP1369" s="42">
        <f>'Data Entry'!BB1398</f>
        <v>0</v>
      </c>
      <c r="AQ1369" s="291">
        <f t="shared" si="344"/>
        <v>0</v>
      </c>
      <c r="AR1369" s="42">
        <f>'Data Entry'!BC1398</f>
        <v>0</v>
      </c>
      <c r="AS1369" s="42">
        <f>'Data Entry'!BD1398</f>
        <v>0</v>
      </c>
      <c r="AT1369" s="291">
        <f t="shared" si="345"/>
        <v>0</v>
      </c>
      <c r="AU1369" s="42">
        <f>'Data Entry'!BE1398</f>
        <v>0</v>
      </c>
      <c r="AV1369" s="42">
        <f>'Data Entry'!BF1398</f>
        <v>0</v>
      </c>
      <c r="AW1369" s="42">
        <f>'Data Entry'!BG1398</f>
        <v>0</v>
      </c>
      <c r="AX1369" s="291">
        <f t="shared" si="339"/>
        <v>0</v>
      </c>
      <c r="AY1369" s="42">
        <f>'Data Entry'!BH1398</f>
        <v>0</v>
      </c>
      <c r="AZ1369" s="42">
        <f>'Data Entry'!BI1398</f>
        <v>0</v>
      </c>
      <c r="BA1369" s="42">
        <f>'Data Entry'!BJ1398</f>
        <v>0</v>
      </c>
      <c r="BB1369" s="42">
        <f>'Data Entry'!BK1398</f>
        <v>0</v>
      </c>
      <c r="BC1369" s="291">
        <f t="shared" si="346"/>
        <v>0</v>
      </c>
      <c r="BD1369" s="42">
        <f>'Data Entry'!BL1398</f>
        <v>0</v>
      </c>
      <c r="BE1369" s="42">
        <f>'Data Entry'!BM1398</f>
        <v>0</v>
      </c>
      <c r="BF1369" s="291">
        <f t="shared" si="347"/>
        <v>0</v>
      </c>
      <c r="BG1369" s="305">
        <f t="shared" si="348"/>
        <v>0</v>
      </c>
      <c r="BH1369" s="288" t="str">
        <f>IFERROR((BG1369*'Data Entry'!$F$18)/'Data Entry'!$E$18,"")</f>
        <v/>
      </c>
      <c r="BI1369" s="305">
        <f t="shared" si="349"/>
        <v>0</v>
      </c>
      <c r="BJ1369" s="288" t="str">
        <f t="shared" si="350"/>
        <v/>
      </c>
      <c r="BK1369" s="307" t="str">
        <f t="shared" si="351"/>
        <v/>
      </c>
    </row>
    <row r="1370" spans="1:63" ht="27" x14ac:dyDescent="0.2">
      <c r="A1370" s="119" t="str">
        <f>'Data Entry'!D1399</f>
        <v>Respondent 1366</v>
      </c>
      <c r="B1370" s="52">
        <f>'Data Entry'!AN1399</f>
        <v>0</v>
      </c>
      <c r="C1370" s="52" t="str">
        <f>'Data Entry'!BX1399</f>
        <v/>
      </c>
      <c r="D1370" s="42" t="str">
        <f>'Data Entry'!BU1399</f>
        <v>No disability</v>
      </c>
      <c r="E1370" s="42">
        <f>'Data Entry'!O1399</f>
        <v>0</v>
      </c>
      <c r="F1370" s="42">
        <f>'Data Entry'!P1399</f>
        <v>0</v>
      </c>
      <c r="G1370" s="42">
        <f>'Data Entry'!Q1399</f>
        <v>0</v>
      </c>
      <c r="H1370" s="291">
        <f t="shared" si="336"/>
        <v>0</v>
      </c>
      <c r="I1370" s="42">
        <f>'Data Entry'!R1399</f>
        <v>0</v>
      </c>
      <c r="J1370" s="42">
        <f>'Data Entry'!S1399</f>
        <v>0</v>
      </c>
      <c r="K1370" s="42">
        <f>'Data Entry'!T1399</f>
        <v>0</v>
      </c>
      <c r="L1370" s="42">
        <f>'Data Entry'!U1399</f>
        <v>0</v>
      </c>
      <c r="M1370" s="291">
        <f t="shared" si="340"/>
        <v>0</v>
      </c>
      <c r="N1370" s="42">
        <f>'Data Entry'!V1399</f>
        <v>0</v>
      </c>
      <c r="O1370" s="42">
        <f>'Data Entry'!W1399</f>
        <v>0</v>
      </c>
      <c r="P1370" s="291">
        <f t="shared" si="341"/>
        <v>0</v>
      </c>
      <c r="Q1370" s="42">
        <f>'Data Entry'!X1399</f>
        <v>0</v>
      </c>
      <c r="R1370" s="42">
        <f>'Data Entry'!Y1399</f>
        <v>0</v>
      </c>
      <c r="S1370" s="42">
        <f>'Data Entry'!Z1399</f>
        <v>0</v>
      </c>
      <c r="T1370" s="291">
        <f t="shared" si="337"/>
        <v>0</v>
      </c>
      <c r="U1370" s="42">
        <f>'Data Entry'!AA1399</f>
        <v>0</v>
      </c>
      <c r="V1370" s="42">
        <f>'Data Entry'!AB1399</f>
        <v>0</v>
      </c>
      <c r="W1370" s="42">
        <f>'Data Entry'!AC1399</f>
        <v>0</v>
      </c>
      <c r="X1370" s="42">
        <f>'Data Entry'!AD1399</f>
        <v>0</v>
      </c>
      <c r="Y1370" s="291">
        <f t="shared" si="342"/>
        <v>0</v>
      </c>
      <c r="Z1370" s="42">
        <f>'Data Entry'!AE1399</f>
        <v>0</v>
      </c>
      <c r="AA1370" s="42">
        <f>'Data Entry'!AF1399</f>
        <v>0</v>
      </c>
      <c r="AB1370" s="291">
        <f t="shared" si="343"/>
        <v>0</v>
      </c>
      <c r="AC1370" s="42">
        <f>'Data Entry'!AH1399</f>
        <v>0</v>
      </c>
      <c r="AD1370" s="42">
        <f>'Data Entry'!AI1399</f>
        <v>0</v>
      </c>
      <c r="AE1370" s="42">
        <f>'Data Entry'!AJ1399</f>
        <v>0</v>
      </c>
      <c r="AF1370" s="42">
        <f>'Data Entry'!AK1399</f>
        <v>0</v>
      </c>
      <c r="AG1370" s="42">
        <f>'Data Entry'!AL1399</f>
        <v>0</v>
      </c>
      <c r="AH1370" s="42">
        <f>'Data Entry'!AM1399</f>
        <v>0</v>
      </c>
      <c r="AI1370" s="42">
        <f>'Data Entry'!AV1399</f>
        <v>0</v>
      </c>
      <c r="AJ1370" s="42">
        <f>'Data Entry'!AW1399</f>
        <v>0</v>
      </c>
      <c r="AK1370" s="42">
        <f>'Data Entry'!AX1399</f>
        <v>0</v>
      </c>
      <c r="AL1370" s="291">
        <f t="shared" si="338"/>
        <v>0</v>
      </c>
      <c r="AM1370" s="42">
        <f>'Data Entry'!AY1399</f>
        <v>0</v>
      </c>
      <c r="AN1370" s="42">
        <f>'Data Entry'!AZ1399</f>
        <v>0</v>
      </c>
      <c r="AO1370" s="42">
        <f>'Data Entry'!BA1399</f>
        <v>0</v>
      </c>
      <c r="AP1370" s="42">
        <f>'Data Entry'!BB1399</f>
        <v>0</v>
      </c>
      <c r="AQ1370" s="291">
        <f t="shared" si="344"/>
        <v>0</v>
      </c>
      <c r="AR1370" s="42">
        <f>'Data Entry'!BC1399</f>
        <v>0</v>
      </c>
      <c r="AS1370" s="42">
        <f>'Data Entry'!BD1399</f>
        <v>0</v>
      </c>
      <c r="AT1370" s="291">
        <f t="shared" si="345"/>
        <v>0</v>
      </c>
      <c r="AU1370" s="42">
        <f>'Data Entry'!BE1399</f>
        <v>0</v>
      </c>
      <c r="AV1370" s="42">
        <f>'Data Entry'!BF1399</f>
        <v>0</v>
      </c>
      <c r="AW1370" s="42">
        <f>'Data Entry'!BG1399</f>
        <v>0</v>
      </c>
      <c r="AX1370" s="291">
        <f t="shared" si="339"/>
        <v>0</v>
      </c>
      <c r="AY1370" s="42">
        <f>'Data Entry'!BH1399</f>
        <v>0</v>
      </c>
      <c r="AZ1370" s="42">
        <f>'Data Entry'!BI1399</f>
        <v>0</v>
      </c>
      <c r="BA1370" s="42">
        <f>'Data Entry'!BJ1399</f>
        <v>0</v>
      </c>
      <c r="BB1370" s="42">
        <f>'Data Entry'!BK1399</f>
        <v>0</v>
      </c>
      <c r="BC1370" s="291">
        <f t="shared" si="346"/>
        <v>0</v>
      </c>
      <c r="BD1370" s="42">
        <f>'Data Entry'!BL1399</f>
        <v>0</v>
      </c>
      <c r="BE1370" s="42">
        <f>'Data Entry'!BM1399</f>
        <v>0</v>
      </c>
      <c r="BF1370" s="291">
        <f t="shared" si="347"/>
        <v>0</v>
      </c>
      <c r="BG1370" s="305">
        <f t="shared" si="348"/>
        <v>0</v>
      </c>
      <c r="BH1370" s="288" t="str">
        <f>IFERROR((BG1370*'Data Entry'!$F$18)/'Data Entry'!$E$18,"")</f>
        <v/>
      </c>
      <c r="BI1370" s="305">
        <f t="shared" si="349"/>
        <v>0</v>
      </c>
      <c r="BJ1370" s="288" t="str">
        <f t="shared" si="350"/>
        <v/>
      </c>
      <c r="BK1370" s="307" t="str">
        <f t="shared" si="351"/>
        <v/>
      </c>
    </row>
    <row r="1371" spans="1:63" ht="27" x14ac:dyDescent="0.2">
      <c r="A1371" s="119" t="str">
        <f>'Data Entry'!D1400</f>
        <v>Respondent 1367</v>
      </c>
      <c r="B1371" s="52">
        <f>'Data Entry'!AN1400</f>
        <v>0</v>
      </c>
      <c r="C1371" s="52" t="str">
        <f>'Data Entry'!BX1400</f>
        <v/>
      </c>
      <c r="D1371" s="42" t="str">
        <f>'Data Entry'!BU1400</f>
        <v>No disability</v>
      </c>
      <c r="E1371" s="42">
        <f>'Data Entry'!O1400</f>
        <v>0</v>
      </c>
      <c r="F1371" s="42">
        <f>'Data Entry'!P1400</f>
        <v>0</v>
      </c>
      <c r="G1371" s="42">
        <f>'Data Entry'!Q1400</f>
        <v>0</v>
      </c>
      <c r="H1371" s="291">
        <f t="shared" si="336"/>
        <v>0</v>
      </c>
      <c r="I1371" s="42">
        <f>'Data Entry'!R1400</f>
        <v>0</v>
      </c>
      <c r="J1371" s="42">
        <f>'Data Entry'!S1400</f>
        <v>0</v>
      </c>
      <c r="K1371" s="42">
        <f>'Data Entry'!T1400</f>
        <v>0</v>
      </c>
      <c r="L1371" s="42">
        <f>'Data Entry'!U1400</f>
        <v>0</v>
      </c>
      <c r="M1371" s="291">
        <f t="shared" si="340"/>
        <v>0</v>
      </c>
      <c r="N1371" s="42">
        <f>'Data Entry'!V1400</f>
        <v>0</v>
      </c>
      <c r="O1371" s="42">
        <f>'Data Entry'!W1400</f>
        <v>0</v>
      </c>
      <c r="P1371" s="291">
        <f t="shared" si="341"/>
        <v>0</v>
      </c>
      <c r="Q1371" s="42">
        <f>'Data Entry'!X1400</f>
        <v>0</v>
      </c>
      <c r="R1371" s="42">
        <f>'Data Entry'!Y1400</f>
        <v>0</v>
      </c>
      <c r="S1371" s="42">
        <f>'Data Entry'!Z1400</f>
        <v>0</v>
      </c>
      <c r="T1371" s="291">
        <f t="shared" si="337"/>
        <v>0</v>
      </c>
      <c r="U1371" s="42">
        <f>'Data Entry'!AA1400</f>
        <v>0</v>
      </c>
      <c r="V1371" s="42">
        <f>'Data Entry'!AB1400</f>
        <v>0</v>
      </c>
      <c r="W1371" s="42">
        <f>'Data Entry'!AC1400</f>
        <v>0</v>
      </c>
      <c r="X1371" s="42">
        <f>'Data Entry'!AD1400</f>
        <v>0</v>
      </c>
      <c r="Y1371" s="291">
        <f t="shared" si="342"/>
        <v>0</v>
      </c>
      <c r="Z1371" s="42">
        <f>'Data Entry'!AE1400</f>
        <v>0</v>
      </c>
      <c r="AA1371" s="42">
        <f>'Data Entry'!AF1400</f>
        <v>0</v>
      </c>
      <c r="AB1371" s="291">
        <f t="shared" si="343"/>
        <v>0</v>
      </c>
      <c r="AC1371" s="42">
        <f>'Data Entry'!AH1400</f>
        <v>0</v>
      </c>
      <c r="AD1371" s="42">
        <f>'Data Entry'!AI1400</f>
        <v>0</v>
      </c>
      <c r="AE1371" s="42">
        <f>'Data Entry'!AJ1400</f>
        <v>0</v>
      </c>
      <c r="AF1371" s="42">
        <f>'Data Entry'!AK1400</f>
        <v>0</v>
      </c>
      <c r="AG1371" s="42">
        <f>'Data Entry'!AL1400</f>
        <v>0</v>
      </c>
      <c r="AH1371" s="42">
        <f>'Data Entry'!AM1400</f>
        <v>0</v>
      </c>
      <c r="AI1371" s="42">
        <f>'Data Entry'!AV1400</f>
        <v>0</v>
      </c>
      <c r="AJ1371" s="42">
        <f>'Data Entry'!AW1400</f>
        <v>0</v>
      </c>
      <c r="AK1371" s="42">
        <f>'Data Entry'!AX1400</f>
        <v>0</v>
      </c>
      <c r="AL1371" s="291">
        <f t="shared" si="338"/>
        <v>0</v>
      </c>
      <c r="AM1371" s="42">
        <f>'Data Entry'!AY1400</f>
        <v>0</v>
      </c>
      <c r="AN1371" s="42">
        <f>'Data Entry'!AZ1400</f>
        <v>0</v>
      </c>
      <c r="AO1371" s="42">
        <f>'Data Entry'!BA1400</f>
        <v>0</v>
      </c>
      <c r="AP1371" s="42">
        <f>'Data Entry'!BB1400</f>
        <v>0</v>
      </c>
      <c r="AQ1371" s="291">
        <f t="shared" si="344"/>
        <v>0</v>
      </c>
      <c r="AR1371" s="42">
        <f>'Data Entry'!BC1400</f>
        <v>0</v>
      </c>
      <c r="AS1371" s="42">
        <f>'Data Entry'!BD1400</f>
        <v>0</v>
      </c>
      <c r="AT1371" s="291">
        <f t="shared" si="345"/>
        <v>0</v>
      </c>
      <c r="AU1371" s="42">
        <f>'Data Entry'!BE1400</f>
        <v>0</v>
      </c>
      <c r="AV1371" s="42">
        <f>'Data Entry'!BF1400</f>
        <v>0</v>
      </c>
      <c r="AW1371" s="42">
        <f>'Data Entry'!BG1400</f>
        <v>0</v>
      </c>
      <c r="AX1371" s="291">
        <f t="shared" si="339"/>
        <v>0</v>
      </c>
      <c r="AY1371" s="42">
        <f>'Data Entry'!BH1400</f>
        <v>0</v>
      </c>
      <c r="AZ1371" s="42">
        <f>'Data Entry'!BI1400</f>
        <v>0</v>
      </c>
      <c r="BA1371" s="42">
        <f>'Data Entry'!BJ1400</f>
        <v>0</v>
      </c>
      <c r="BB1371" s="42">
        <f>'Data Entry'!BK1400</f>
        <v>0</v>
      </c>
      <c r="BC1371" s="291">
        <f t="shared" si="346"/>
        <v>0</v>
      </c>
      <c r="BD1371" s="42">
        <f>'Data Entry'!BL1400</f>
        <v>0</v>
      </c>
      <c r="BE1371" s="42">
        <f>'Data Entry'!BM1400</f>
        <v>0</v>
      </c>
      <c r="BF1371" s="291">
        <f t="shared" si="347"/>
        <v>0</v>
      </c>
      <c r="BG1371" s="305">
        <f t="shared" si="348"/>
        <v>0</v>
      </c>
      <c r="BH1371" s="288" t="str">
        <f>IFERROR((BG1371*'Data Entry'!$F$18)/'Data Entry'!$E$18,"")</f>
        <v/>
      </c>
      <c r="BI1371" s="305">
        <f t="shared" si="349"/>
        <v>0</v>
      </c>
      <c r="BJ1371" s="288" t="str">
        <f t="shared" si="350"/>
        <v/>
      </c>
      <c r="BK1371" s="307" t="str">
        <f t="shared" si="351"/>
        <v/>
      </c>
    </row>
    <row r="1372" spans="1:63" ht="27" x14ac:dyDescent="0.2">
      <c r="A1372" s="119" t="str">
        <f>'Data Entry'!D1401</f>
        <v>Respondent 1368</v>
      </c>
      <c r="B1372" s="52">
        <f>'Data Entry'!AN1401</f>
        <v>0</v>
      </c>
      <c r="C1372" s="52" t="str">
        <f>'Data Entry'!BX1401</f>
        <v/>
      </c>
      <c r="D1372" s="42" t="str">
        <f>'Data Entry'!BU1401</f>
        <v>No disability</v>
      </c>
      <c r="E1372" s="42">
        <f>'Data Entry'!O1401</f>
        <v>0</v>
      </c>
      <c r="F1372" s="42">
        <f>'Data Entry'!P1401</f>
        <v>0</v>
      </c>
      <c r="G1372" s="42">
        <f>'Data Entry'!Q1401</f>
        <v>0</v>
      </c>
      <c r="H1372" s="291">
        <f t="shared" si="336"/>
        <v>0</v>
      </c>
      <c r="I1372" s="42">
        <f>'Data Entry'!R1401</f>
        <v>0</v>
      </c>
      <c r="J1372" s="42">
        <f>'Data Entry'!S1401</f>
        <v>0</v>
      </c>
      <c r="K1372" s="42">
        <f>'Data Entry'!T1401</f>
        <v>0</v>
      </c>
      <c r="L1372" s="42">
        <f>'Data Entry'!U1401</f>
        <v>0</v>
      </c>
      <c r="M1372" s="291">
        <f t="shared" si="340"/>
        <v>0</v>
      </c>
      <c r="N1372" s="42">
        <f>'Data Entry'!V1401</f>
        <v>0</v>
      </c>
      <c r="O1372" s="42">
        <f>'Data Entry'!W1401</f>
        <v>0</v>
      </c>
      <c r="P1372" s="291">
        <f t="shared" si="341"/>
        <v>0</v>
      </c>
      <c r="Q1372" s="42">
        <f>'Data Entry'!X1401</f>
        <v>0</v>
      </c>
      <c r="R1372" s="42">
        <f>'Data Entry'!Y1401</f>
        <v>0</v>
      </c>
      <c r="S1372" s="42">
        <f>'Data Entry'!Z1401</f>
        <v>0</v>
      </c>
      <c r="T1372" s="291">
        <f t="shared" si="337"/>
        <v>0</v>
      </c>
      <c r="U1372" s="42">
        <f>'Data Entry'!AA1401</f>
        <v>0</v>
      </c>
      <c r="V1372" s="42">
        <f>'Data Entry'!AB1401</f>
        <v>0</v>
      </c>
      <c r="W1372" s="42">
        <f>'Data Entry'!AC1401</f>
        <v>0</v>
      </c>
      <c r="X1372" s="42">
        <f>'Data Entry'!AD1401</f>
        <v>0</v>
      </c>
      <c r="Y1372" s="291">
        <f t="shared" si="342"/>
        <v>0</v>
      </c>
      <c r="Z1372" s="42">
        <f>'Data Entry'!AE1401</f>
        <v>0</v>
      </c>
      <c r="AA1372" s="42">
        <f>'Data Entry'!AF1401</f>
        <v>0</v>
      </c>
      <c r="AB1372" s="291">
        <f t="shared" si="343"/>
        <v>0</v>
      </c>
      <c r="AC1372" s="42">
        <f>'Data Entry'!AH1401</f>
        <v>0</v>
      </c>
      <c r="AD1372" s="42">
        <f>'Data Entry'!AI1401</f>
        <v>0</v>
      </c>
      <c r="AE1372" s="42">
        <f>'Data Entry'!AJ1401</f>
        <v>0</v>
      </c>
      <c r="AF1372" s="42">
        <f>'Data Entry'!AK1401</f>
        <v>0</v>
      </c>
      <c r="AG1372" s="42">
        <f>'Data Entry'!AL1401</f>
        <v>0</v>
      </c>
      <c r="AH1372" s="42">
        <f>'Data Entry'!AM1401</f>
        <v>0</v>
      </c>
      <c r="AI1372" s="42">
        <f>'Data Entry'!AV1401</f>
        <v>0</v>
      </c>
      <c r="AJ1372" s="42">
        <f>'Data Entry'!AW1401</f>
        <v>0</v>
      </c>
      <c r="AK1372" s="42">
        <f>'Data Entry'!AX1401</f>
        <v>0</v>
      </c>
      <c r="AL1372" s="291">
        <f t="shared" si="338"/>
        <v>0</v>
      </c>
      <c r="AM1372" s="42">
        <f>'Data Entry'!AY1401</f>
        <v>0</v>
      </c>
      <c r="AN1372" s="42">
        <f>'Data Entry'!AZ1401</f>
        <v>0</v>
      </c>
      <c r="AO1372" s="42">
        <f>'Data Entry'!BA1401</f>
        <v>0</v>
      </c>
      <c r="AP1372" s="42">
        <f>'Data Entry'!BB1401</f>
        <v>0</v>
      </c>
      <c r="AQ1372" s="291">
        <f t="shared" si="344"/>
        <v>0</v>
      </c>
      <c r="AR1372" s="42">
        <f>'Data Entry'!BC1401</f>
        <v>0</v>
      </c>
      <c r="AS1372" s="42">
        <f>'Data Entry'!BD1401</f>
        <v>0</v>
      </c>
      <c r="AT1372" s="291">
        <f t="shared" si="345"/>
        <v>0</v>
      </c>
      <c r="AU1372" s="42">
        <f>'Data Entry'!BE1401</f>
        <v>0</v>
      </c>
      <c r="AV1372" s="42">
        <f>'Data Entry'!BF1401</f>
        <v>0</v>
      </c>
      <c r="AW1372" s="42">
        <f>'Data Entry'!BG1401</f>
        <v>0</v>
      </c>
      <c r="AX1372" s="291">
        <f t="shared" si="339"/>
        <v>0</v>
      </c>
      <c r="AY1372" s="42">
        <f>'Data Entry'!BH1401</f>
        <v>0</v>
      </c>
      <c r="AZ1372" s="42">
        <f>'Data Entry'!BI1401</f>
        <v>0</v>
      </c>
      <c r="BA1372" s="42">
        <f>'Data Entry'!BJ1401</f>
        <v>0</v>
      </c>
      <c r="BB1372" s="42">
        <f>'Data Entry'!BK1401</f>
        <v>0</v>
      </c>
      <c r="BC1372" s="291">
        <f t="shared" si="346"/>
        <v>0</v>
      </c>
      <c r="BD1372" s="42">
        <f>'Data Entry'!BL1401</f>
        <v>0</v>
      </c>
      <c r="BE1372" s="42">
        <f>'Data Entry'!BM1401</f>
        <v>0</v>
      </c>
      <c r="BF1372" s="291">
        <f t="shared" si="347"/>
        <v>0</v>
      </c>
      <c r="BG1372" s="305">
        <f t="shared" si="348"/>
        <v>0</v>
      </c>
      <c r="BH1372" s="288" t="str">
        <f>IFERROR((BG1372*'Data Entry'!$F$18)/'Data Entry'!$E$18,"")</f>
        <v/>
      </c>
      <c r="BI1372" s="305">
        <f t="shared" si="349"/>
        <v>0</v>
      </c>
      <c r="BJ1372" s="288" t="str">
        <f t="shared" si="350"/>
        <v/>
      </c>
      <c r="BK1372" s="307" t="str">
        <f t="shared" si="351"/>
        <v/>
      </c>
    </row>
    <row r="1373" spans="1:63" ht="27" x14ac:dyDescent="0.2">
      <c r="A1373" s="119" t="str">
        <f>'Data Entry'!D1402</f>
        <v>Respondent 1369</v>
      </c>
      <c r="B1373" s="52">
        <f>'Data Entry'!AN1402</f>
        <v>0</v>
      </c>
      <c r="C1373" s="52" t="str">
        <f>'Data Entry'!BX1402</f>
        <v/>
      </c>
      <c r="D1373" s="42" t="str">
        <f>'Data Entry'!BU1402</f>
        <v>No disability</v>
      </c>
      <c r="E1373" s="42">
        <f>'Data Entry'!O1402</f>
        <v>0</v>
      </c>
      <c r="F1373" s="42">
        <f>'Data Entry'!P1402</f>
        <v>0</v>
      </c>
      <c r="G1373" s="42">
        <f>'Data Entry'!Q1402</f>
        <v>0</v>
      </c>
      <c r="H1373" s="291">
        <f t="shared" si="336"/>
        <v>0</v>
      </c>
      <c r="I1373" s="42">
        <f>'Data Entry'!R1402</f>
        <v>0</v>
      </c>
      <c r="J1373" s="42">
        <f>'Data Entry'!S1402</f>
        <v>0</v>
      </c>
      <c r="K1373" s="42">
        <f>'Data Entry'!T1402</f>
        <v>0</v>
      </c>
      <c r="L1373" s="42">
        <f>'Data Entry'!U1402</f>
        <v>0</v>
      </c>
      <c r="M1373" s="291">
        <f t="shared" si="340"/>
        <v>0</v>
      </c>
      <c r="N1373" s="42">
        <f>'Data Entry'!V1402</f>
        <v>0</v>
      </c>
      <c r="O1373" s="42">
        <f>'Data Entry'!W1402</f>
        <v>0</v>
      </c>
      <c r="P1373" s="291">
        <f t="shared" si="341"/>
        <v>0</v>
      </c>
      <c r="Q1373" s="42">
        <f>'Data Entry'!X1402</f>
        <v>0</v>
      </c>
      <c r="R1373" s="42">
        <f>'Data Entry'!Y1402</f>
        <v>0</v>
      </c>
      <c r="S1373" s="42">
        <f>'Data Entry'!Z1402</f>
        <v>0</v>
      </c>
      <c r="T1373" s="291">
        <f t="shared" si="337"/>
        <v>0</v>
      </c>
      <c r="U1373" s="42">
        <f>'Data Entry'!AA1402</f>
        <v>0</v>
      </c>
      <c r="V1373" s="42">
        <f>'Data Entry'!AB1402</f>
        <v>0</v>
      </c>
      <c r="W1373" s="42">
        <f>'Data Entry'!AC1402</f>
        <v>0</v>
      </c>
      <c r="X1373" s="42">
        <f>'Data Entry'!AD1402</f>
        <v>0</v>
      </c>
      <c r="Y1373" s="291">
        <f t="shared" si="342"/>
        <v>0</v>
      </c>
      <c r="Z1373" s="42">
        <f>'Data Entry'!AE1402</f>
        <v>0</v>
      </c>
      <c r="AA1373" s="42">
        <f>'Data Entry'!AF1402</f>
        <v>0</v>
      </c>
      <c r="AB1373" s="291">
        <f t="shared" si="343"/>
        <v>0</v>
      </c>
      <c r="AC1373" s="42">
        <f>'Data Entry'!AH1402</f>
        <v>0</v>
      </c>
      <c r="AD1373" s="42">
        <f>'Data Entry'!AI1402</f>
        <v>0</v>
      </c>
      <c r="AE1373" s="42">
        <f>'Data Entry'!AJ1402</f>
        <v>0</v>
      </c>
      <c r="AF1373" s="42">
        <f>'Data Entry'!AK1402</f>
        <v>0</v>
      </c>
      <c r="AG1373" s="42">
        <f>'Data Entry'!AL1402</f>
        <v>0</v>
      </c>
      <c r="AH1373" s="42">
        <f>'Data Entry'!AM1402</f>
        <v>0</v>
      </c>
      <c r="AI1373" s="42">
        <f>'Data Entry'!AV1402</f>
        <v>0</v>
      </c>
      <c r="AJ1373" s="42">
        <f>'Data Entry'!AW1402</f>
        <v>0</v>
      </c>
      <c r="AK1373" s="42">
        <f>'Data Entry'!AX1402</f>
        <v>0</v>
      </c>
      <c r="AL1373" s="291">
        <f t="shared" si="338"/>
        <v>0</v>
      </c>
      <c r="AM1373" s="42">
        <f>'Data Entry'!AY1402</f>
        <v>0</v>
      </c>
      <c r="AN1373" s="42">
        <f>'Data Entry'!AZ1402</f>
        <v>0</v>
      </c>
      <c r="AO1373" s="42">
        <f>'Data Entry'!BA1402</f>
        <v>0</v>
      </c>
      <c r="AP1373" s="42">
        <f>'Data Entry'!BB1402</f>
        <v>0</v>
      </c>
      <c r="AQ1373" s="291">
        <f t="shared" si="344"/>
        <v>0</v>
      </c>
      <c r="AR1373" s="42">
        <f>'Data Entry'!BC1402</f>
        <v>0</v>
      </c>
      <c r="AS1373" s="42">
        <f>'Data Entry'!BD1402</f>
        <v>0</v>
      </c>
      <c r="AT1373" s="291">
        <f t="shared" si="345"/>
        <v>0</v>
      </c>
      <c r="AU1373" s="42">
        <f>'Data Entry'!BE1402</f>
        <v>0</v>
      </c>
      <c r="AV1373" s="42">
        <f>'Data Entry'!BF1402</f>
        <v>0</v>
      </c>
      <c r="AW1373" s="42">
        <f>'Data Entry'!BG1402</f>
        <v>0</v>
      </c>
      <c r="AX1373" s="291">
        <f t="shared" si="339"/>
        <v>0</v>
      </c>
      <c r="AY1373" s="42">
        <f>'Data Entry'!BH1402</f>
        <v>0</v>
      </c>
      <c r="AZ1373" s="42">
        <f>'Data Entry'!BI1402</f>
        <v>0</v>
      </c>
      <c r="BA1373" s="42">
        <f>'Data Entry'!BJ1402</f>
        <v>0</v>
      </c>
      <c r="BB1373" s="42">
        <f>'Data Entry'!BK1402</f>
        <v>0</v>
      </c>
      <c r="BC1373" s="291">
        <f t="shared" si="346"/>
        <v>0</v>
      </c>
      <c r="BD1373" s="42">
        <f>'Data Entry'!BL1402</f>
        <v>0</v>
      </c>
      <c r="BE1373" s="42">
        <f>'Data Entry'!BM1402</f>
        <v>0</v>
      </c>
      <c r="BF1373" s="291">
        <f t="shared" si="347"/>
        <v>0</v>
      </c>
      <c r="BG1373" s="305">
        <f t="shared" si="348"/>
        <v>0</v>
      </c>
      <c r="BH1373" s="288" t="str">
        <f>IFERROR((BG1373*'Data Entry'!$F$18)/'Data Entry'!$E$18,"")</f>
        <v/>
      </c>
      <c r="BI1373" s="305">
        <f t="shared" si="349"/>
        <v>0</v>
      </c>
      <c r="BJ1373" s="288" t="str">
        <f t="shared" si="350"/>
        <v/>
      </c>
      <c r="BK1373" s="307" t="str">
        <f t="shared" si="351"/>
        <v/>
      </c>
    </row>
    <row r="1374" spans="1:63" ht="27" x14ac:dyDescent="0.2">
      <c r="A1374" s="119" t="str">
        <f>'Data Entry'!D1403</f>
        <v>Respondent 1370</v>
      </c>
      <c r="B1374" s="52">
        <f>'Data Entry'!AN1403</f>
        <v>0</v>
      </c>
      <c r="C1374" s="52" t="str">
        <f>'Data Entry'!BX1403</f>
        <v/>
      </c>
      <c r="D1374" s="42" t="str">
        <f>'Data Entry'!BU1403</f>
        <v>No disability</v>
      </c>
      <c r="E1374" s="42">
        <f>'Data Entry'!O1403</f>
        <v>0</v>
      </c>
      <c r="F1374" s="42">
        <f>'Data Entry'!P1403</f>
        <v>0</v>
      </c>
      <c r="G1374" s="42">
        <f>'Data Entry'!Q1403</f>
        <v>0</v>
      </c>
      <c r="H1374" s="291">
        <f t="shared" si="336"/>
        <v>0</v>
      </c>
      <c r="I1374" s="42">
        <f>'Data Entry'!R1403</f>
        <v>0</v>
      </c>
      <c r="J1374" s="42">
        <f>'Data Entry'!S1403</f>
        <v>0</v>
      </c>
      <c r="K1374" s="42">
        <f>'Data Entry'!T1403</f>
        <v>0</v>
      </c>
      <c r="L1374" s="42">
        <f>'Data Entry'!U1403</f>
        <v>0</v>
      </c>
      <c r="M1374" s="291">
        <f t="shared" si="340"/>
        <v>0</v>
      </c>
      <c r="N1374" s="42">
        <f>'Data Entry'!V1403</f>
        <v>0</v>
      </c>
      <c r="O1374" s="42">
        <f>'Data Entry'!W1403</f>
        <v>0</v>
      </c>
      <c r="P1374" s="291">
        <f t="shared" si="341"/>
        <v>0</v>
      </c>
      <c r="Q1374" s="42">
        <f>'Data Entry'!X1403</f>
        <v>0</v>
      </c>
      <c r="R1374" s="42">
        <f>'Data Entry'!Y1403</f>
        <v>0</v>
      </c>
      <c r="S1374" s="42">
        <f>'Data Entry'!Z1403</f>
        <v>0</v>
      </c>
      <c r="T1374" s="291">
        <f t="shared" si="337"/>
        <v>0</v>
      </c>
      <c r="U1374" s="42">
        <f>'Data Entry'!AA1403</f>
        <v>0</v>
      </c>
      <c r="V1374" s="42">
        <f>'Data Entry'!AB1403</f>
        <v>0</v>
      </c>
      <c r="W1374" s="42">
        <f>'Data Entry'!AC1403</f>
        <v>0</v>
      </c>
      <c r="X1374" s="42">
        <f>'Data Entry'!AD1403</f>
        <v>0</v>
      </c>
      <c r="Y1374" s="291">
        <f t="shared" si="342"/>
        <v>0</v>
      </c>
      <c r="Z1374" s="42">
        <f>'Data Entry'!AE1403</f>
        <v>0</v>
      </c>
      <c r="AA1374" s="42">
        <f>'Data Entry'!AF1403</f>
        <v>0</v>
      </c>
      <c r="AB1374" s="291">
        <f t="shared" si="343"/>
        <v>0</v>
      </c>
      <c r="AC1374" s="42">
        <f>'Data Entry'!AH1403</f>
        <v>0</v>
      </c>
      <c r="AD1374" s="42">
        <f>'Data Entry'!AI1403</f>
        <v>0</v>
      </c>
      <c r="AE1374" s="42">
        <f>'Data Entry'!AJ1403</f>
        <v>0</v>
      </c>
      <c r="AF1374" s="42">
        <f>'Data Entry'!AK1403</f>
        <v>0</v>
      </c>
      <c r="AG1374" s="42">
        <f>'Data Entry'!AL1403</f>
        <v>0</v>
      </c>
      <c r="AH1374" s="42">
        <f>'Data Entry'!AM1403</f>
        <v>0</v>
      </c>
      <c r="AI1374" s="42">
        <f>'Data Entry'!AV1403</f>
        <v>0</v>
      </c>
      <c r="AJ1374" s="42">
        <f>'Data Entry'!AW1403</f>
        <v>0</v>
      </c>
      <c r="AK1374" s="42">
        <f>'Data Entry'!AX1403</f>
        <v>0</v>
      </c>
      <c r="AL1374" s="291">
        <f t="shared" si="338"/>
        <v>0</v>
      </c>
      <c r="AM1374" s="42">
        <f>'Data Entry'!AY1403</f>
        <v>0</v>
      </c>
      <c r="AN1374" s="42">
        <f>'Data Entry'!AZ1403</f>
        <v>0</v>
      </c>
      <c r="AO1374" s="42">
        <f>'Data Entry'!BA1403</f>
        <v>0</v>
      </c>
      <c r="AP1374" s="42">
        <f>'Data Entry'!BB1403</f>
        <v>0</v>
      </c>
      <c r="AQ1374" s="291">
        <f t="shared" si="344"/>
        <v>0</v>
      </c>
      <c r="AR1374" s="42">
        <f>'Data Entry'!BC1403</f>
        <v>0</v>
      </c>
      <c r="AS1374" s="42">
        <f>'Data Entry'!BD1403</f>
        <v>0</v>
      </c>
      <c r="AT1374" s="291">
        <f t="shared" si="345"/>
        <v>0</v>
      </c>
      <c r="AU1374" s="42">
        <f>'Data Entry'!BE1403</f>
        <v>0</v>
      </c>
      <c r="AV1374" s="42">
        <f>'Data Entry'!BF1403</f>
        <v>0</v>
      </c>
      <c r="AW1374" s="42">
        <f>'Data Entry'!BG1403</f>
        <v>0</v>
      </c>
      <c r="AX1374" s="291">
        <f t="shared" si="339"/>
        <v>0</v>
      </c>
      <c r="AY1374" s="42">
        <f>'Data Entry'!BH1403</f>
        <v>0</v>
      </c>
      <c r="AZ1374" s="42">
        <f>'Data Entry'!BI1403</f>
        <v>0</v>
      </c>
      <c r="BA1374" s="42">
        <f>'Data Entry'!BJ1403</f>
        <v>0</v>
      </c>
      <c r="BB1374" s="42">
        <f>'Data Entry'!BK1403</f>
        <v>0</v>
      </c>
      <c r="BC1374" s="291">
        <f t="shared" si="346"/>
        <v>0</v>
      </c>
      <c r="BD1374" s="42">
        <f>'Data Entry'!BL1403</f>
        <v>0</v>
      </c>
      <c r="BE1374" s="42">
        <f>'Data Entry'!BM1403</f>
        <v>0</v>
      </c>
      <c r="BF1374" s="291">
        <f t="shared" si="347"/>
        <v>0</v>
      </c>
      <c r="BG1374" s="305">
        <f t="shared" si="348"/>
        <v>0</v>
      </c>
      <c r="BH1374" s="288" t="str">
        <f>IFERROR((BG1374*'Data Entry'!$F$18)/'Data Entry'!$E$18,"")</f>
        <v/>
      </c>
      <c r="BI1374" s="305">
        <f t="shared" si="349"/>
        <v>0</v>
      </c>
      <c r="BJ1374" s="288" t="str">
        <f t="shared" si="350"/>
        <v/>
      </c>
      <c r="BK1374" s="307" t="str">
        <f t="shared" si="351"/>
        <v/>
      </c>
    </row>
    <row r="1375" spans="1:63" ht="27" x14ac:dyDescent="0.2">
      <c r="A1375" s="119" t="str">
        <f>'Data Entry'!D1404</f>
        <v>Respondent 1371</v>
      </c>
      <c r="B1375" s="52">
        <f>'Data Entry'!AN1404</f>
        <v>0</v>
      </c>
      <c r="C1375" s="52" t="str">
        <f>'Data Entry'!BX1404</f>
        <v/>
      </c>
      <c r="D1375" s="42" t="str">
        <f>'Data Entry'!BU1404</f>
        <v>No disability</v>
      </c>
      <c r="E1375" s="42">
        <f>'Data Entry'!O1404</f>
        <v>0</v>
      </c>
      <c r="F1375" s="42">
        <f>'Data Entry'!P1404</f>
        <v>0</v>
      </c>
      <c r="G1375" s="42">
        <f>'Data Entry'!Q1404</f>
        <v>0</v>
      </c>
      <c r="H1375" s="291">
        <f t="shared" si="336"/>
        <v>0</v>
      </c>
      <c r="I1375" s="42">
        <f>'Data Entry'!R1404</f>
        <v>0</v>
      </c>
      <c r="J1375" s="42">
        <f>'Data Entry'!S1404</f>
        <v>0</v>
      </c>
      <c r="K1375" s="42">
        <f>'Data Entry'!T1404</f>
        <v>0</v>
      </c>
      <c r="L1375" s="42">
        <f>'Data Entry'!U1404</f>
        <v>0</v>
      </c>
      <c r="M1375" s="291">
        <f t="shared" si="340"/>
        <v>0</v>
      </c>
      <c r="N1375" s="42">
        <f>'Data Entry'!V1404</f>
        <v>0</v>
      </c>
      <c r="O1375" s="42">
        <f>'Data Entry'!W1404</f>
        <v>0</v>
      </c>
      <c r="P1375" s="291">
        <f t="shared" si="341"/>
        <v>0</v>
      </c>
      <c r="Q1375" s="42">
        <f>'Data Entry'!X1404</f>
        <v>0</v>
      </c>
      <c r="R1375" s="42">
        <f>'Data Entry'!Y1404</f>
        <v>0</v>
      </c>
      <c r="S1375" s="42">
        <f>'Data Entry'!Z1404</f>
        <v>0</v>
      </c>
      <c r="T1375" s="291">
        <f t="shared" si="337"/>
        <v>0</v>
      </c>
      <c r="U1375" s="42">
        <f>'Data Entry'!AA1404</f>
        <v>0</v>
      </c>
      <c r="V1375" s="42">
        <f>'Data Entry'!AB1404</f>
        <v>0</v>
      </c>
      <c r="W1375" s="42">
        <f>'Data Entry'!AC1404</f>
        <v>0</v>
      </c>
      <c r="X1375" s="42">
        <f>'Data Entry'!AD1404</f>
        <v>0</v>
      </c>
      <c r="Y1375" s="291">
        <f t="shared" si="342"/>
        <v>0</v>
      </c>
      <c r="Z1375" s="42">
        <f>'Data Entry'!AE1404</f>
        <v>0</v>
      </c>
      <c r="AA1375" s="42">
        <f>'Data Entry'!AF1404</f>
        <v>0</v>
      </c>
      <c r="AB1375" s="291">
        <f t="shared" si="343"/>
        <v>0</v>
      </c>
      <c r="AC1375" s="42">
        <f>'Data Entry'!AH1404</f>
        <v>0</v>
      </c>
      <c r="AD1375" s="42">
        <f>'Data Entry'!AI1404</f>
        <v>0</v>
      </c>
      <c r="AE1375" s="42">
        <f>'Data Entry'!AJ1404</f>
        <v>0</v>
      </c>
      <c r="AF1375" s="42">
        <f>'Data Entry'!AK1404</f>
        <v>0</v>
      </c>
      <c r="AG1375" s="42">
        <f>'Data Entry'!AL1404</f>
        <v>0</v>
      </c>
      <c r="AH1375" s="42">
        <f>'Data Entry'!AM1404</f>
        <v>0</v>
      </c>
      <c r="AI1375" s="42">
        <f>'Data Entry'!AV1404</f>
        <v>0</v>
      </c>
      <c r="AJ1375" s="42">
        <f>'Data Entry'!AW1404</f>
        <v>0</v>
      </c>
      <c r="AK1375" s="42">
        <f>'Data Entry'!AX1404</f>
        <v>0</v>
      </c>
      <c r="AL1375" s="291">
        <f t="shared" si="338"/>
        <v>0</v>
      </c>
      <c r="AM1375" s="42">
        <f>'Data Entry'!AY1404</f>
        <v>0</v>
      </c>
      <c r="AN1375" s="42">
        <f>'Data Entry'!AZ1404</f>
        <v>0</v>
      </c>
      <c r="AO1375" s="42">
        <f>'Data Entry'!BA1404</f>
        <v>0</v>
      </c>
      <c r="AP1375" s="42">
        <f>'Data Entry'!BB1404</f>
        <v>0</v>
      </c>
      <c r="AQ1375" s="291">
        <f t="shared" si="344"/>
        <v>0</v>
      </c>
      <c r="AR1375" s="42">
        <f>'Data Entry'!BC1404</f>
        <v>0</v>
      </c>
      <c r="AS1375" s="42">
        <f>'Data Entry'!BD1404</f>
        <v>0</v>
      </c>
      <c r="AT1375" s="291">
        <f t="shared" si="345"/>
        <v>0</v>
      </c>
      <c r="AU1375" s="42">
        <f>'Data Entry'!BE1404</f>
        <v>0</v>
      </c>
      <c r="AV1375" s="42">
        <f>'Data Entry'!BF1404</f>
        <v>0</v>
      </c>
      <c r="AW1375" s="42">
        <f>'Data Entry'!BG1404</f>
        <v>0</v>
      </c>
      <c r="AX1375" s="291">
        <f t="shared" si="339"/>
        <v>0</v>
      </c>
      <c r="AY1375" s="42">
        <f>'Data Entry'!BH1404</f>
        <v>0</v>
      </c>
      <c r="AZ1375" s="42">
        <f>'Data Entry'!BI1404</f>
        <v>0</v>
      </c>
      <c r="BA1375" s="42">
        <f>'Data Entry'!BJ1404</f>
        <v>0</v>
      </c>
      <c r="BB1375" s="42">
        <f>'Data Entry'!BK1404</f>
        <v>0</v>
      </c>
      <c r="BC1375" s="291">
        <f t="shared" si="346"/>
        <v>0</v>
      </c>
      <c r="BD1375" s="42">
        <f>'Data Entry'!BL1404</f>
        <v>0</v>
      </c>
      <c r="BE1375" s="42">
        <f>'Data Entry'!BM1404</f>
        <v>0</v>
      </c>
      <c r="BF1375" s="291">
        <f t="shared" si="347"/>
        <v>0</v>
      </c>
      <c r="BG1375" s="305">
        <f t="shared" si="348"/>
        <v>0</v>
      </c>
      <c r="BH1375" s="288" t="str">
        <f>IFERROR((BG1375*'Data Entry'!$F$18)/'Data Entry'!$E$18,"")</f>
        <v/>
      </c>
      <c r="BI1375" s="305">
        <f t="shared" si="349"/>
        <v>0</v>
      </c>
      <c r="BJ1375" s="288" t="str">
        <f t="shared" si="350"/>
        <v/>
      </c>
      <c r="BK1375" s="307" t="str">
        <f t="shared" si="351"/>
        <v/>
      </c>
    </row>
    <row r="1376" spans="1:63" ht="27" x14ac:dyDescent="0.2">
      <c r="A1376" s="119" t="str">
        <f>'Data Entry'!D1405</f>
        <v>Respondent 1372</v>
      </c>
      <c r="B1376" s="52">
        <f>'Data Entry'!AN1405</f>
        <v>0</v>
      </c>
      <c r="C1376" s="52" t="str">
        <f>'Data Entry'!BX1405</f>
        <v/>
      </c>
      <c r="D1376" s="42" t="str">
        <f>'Data Entry'!BU1405</f>
        <v>No disability</v>
      </c>
      <c r="E1376" s="42">
        <f>'Data Entry'!O1405</f>
        <v>0</v>
      </c>
      <c r="F1376" s="42">
        <f>'Data Entry'!P1405</f>
        <v>0</v>
      </c>
      <c r="G1376" s="42">
        <f>'Data Entry'!Q1405</f>
        <v>0</v>
      </c>
      <c r="H1376" s="291">
        <f t="shared" si="336"/>
        <v>0</v>
      </c>
      <c r="I1376" s="42">
        <f>'Data Entry'!R1405</f>
        <v>0</v>
      </c>
      <c r="J1376" s="42">
        <f>'Data Entry'!S1405</f>
        <v>0</v>
      </c>
      <c r="K1376" s="42">
        <f>'Data Entry'!T1405</f>
        <v>0</v>
      </c>
      <c r="L1376" s="42">
        <f>'Data Entry'!U1405</f>
        <v>0</v>
      </c>
      <c r="M1376" s="291">
        <f t="shared" si="340"/>
        <v>0</v>
      </c>
      <c r="N1376" s="42">
        <f>'Data Entry'!V1405</f>
        <v>0</v>
      </c>
      <c r="O1376" s="42">
        <f>'Data Entry'!W1405</f>
        <v>0</v>
      </c>
      <c r="P1376" s="291">
        <f t="shared" si="341"/>
        <v>0</v>
      </c>
      <c r="Q1376" s="42">
        <f>'Data Entry'!X1405</f>
        <v>0</v>
      </c>
      <c r="R1376" s="42">
        <f>'Data Entry'!Y1405</f>
        <v>0</v>
      </c>
      <c r="S1376" s="42">
        <f>'Data Entry'!Z1405</f>
        <v>0</v>
      </c>
      <c r="T1376" s="291">
        <f t="shared" si="337"/>
        <v>0</v>
      </c>
      <c r="U1376" s="42">
        <f>'Data Entry'!AA1405</f>
        <v>0</v>
      </c>
      <c r="V1376" s="42">
        <f>'Data Entry'!AB1405</f>
        <v>0</v>
      </c>
      <c r="W1376" s="42">
        <f>'Data Entry'!AC1405</f>
        <v>0</v>
      </c>
      <c r="X1376" s="42">
        <f>'Data Entry'!AD1405</f>
        <v>0</v>
      </c>
      <c r="Y1376" s="291">
        <f t="shared" si="342"/>
        <v>0</v>
      </c>
      <c r="Z1376" s="42">
        <f>'Data Entry'!AE1405</f>
        <v>0</v>
      </c>
      <c r="AA1376" s="42">
        <f>'Data Entry'!AF1405</f>
        <v>0</v>
      </c>
      <c r="AB1376" s="291">
        <f t="shared" si="343"/>
        <v>0</v>
      </c>
      <c r="AC1376" s="42">
        <f>'Data Entry'!AH1405</f>
        <v>0</v>
      </c>
      <c r="AD1376" s="42">
        <f>'Data Entry'!AI1405</f>
        <v>0</v>
      </c>
      <c r="AE1376" s="42">
        <f>'Data Entry'!AJ1405</f>
        <v>0</v>
      </c>
      <c r="AF1376" s="42">
        <f>'Data Entry'!AK1405</f>
        <v>0</v>
      </c>
      <c r="AG1376" s="42">
        <f>'Data Entry'!AL1405</f>
        <v>0</v>
      </c>
      <c r="AH1376" s="42">
        <f>'Data Entry'!AM1405</f>
        <v>0</v>
      </c>
      <c r="AI1376" s="42">
        <f>'Data Entry'!AV1405</f>
        <v>0</v>
      </c>
      <c r="AJ1376" s="42">
        <f>'Data Entry'!AW1405</f>
        <v>0</v>
      </c>
      <c r="AK1376" s="42">
        <f>'Data Entry'!AX1405</f>
        <v>0</v>
      </c>
      <c r="AL1376" s="291">
        <f t="shared" si="338"/>
        <v>0</v>
      </c>
      <c r="AM1376" s="42">
        <f>'Data Entry'!AY1405</f>
        <v>0</v>
      </c>
      <c r="AN1376" s="42">
        <f>'Data Entry'!AZ1405</f>
        <v>0</v>
      </c>
      <c r="AO1376" s="42">
        <f>'Data Entry'!BA1405</f>
        <v>0</v>
      </c>
      <c r="AP1376" s="42">
        <f>'Data Entry'!BB1405</f>
        <v>0</v>
      </c>
      <c r="AQ1376" s="291">
        <f t="shared" si="344"/>
        <v>0</v>
      </c>
      <c r="AR1376" s="42">
        <f>'Data Entry'!BC1405</f>
        <v>0</v>
      </c>
      <c r="AS1376" s="42">
        <f>'Data Entry'!BD1405</f>
        <v>0</v>
      </c>
      <c r="AT1376" s="291">
        <f t="shared" si="345"/>
        <v>0</v>
      </c>
      <c r="AU1376" s="42">
        <f>'Data Entry'!BE1405</f>
        <v>0</v>
      </c>
      <c r="AV1376" s="42">
        <f>'Data Entry'!BF1405</f>
        <v>0</v>
      </c>
      <c r="AW1376" s="42">
        <f>'Data Entry'!BG1405</f>
        <v>0</v>
      </c>
      <c r="AX1376" s="291">
        <f t="shared" si="339"/>
        <v>0</v>
      </c>
      <c r="AY1376" s="42">
        <f>'Data Entry'!BH1405</f>
        <v>0</v>
      </c>
      <c r="AZ1376" s="42">
        <f>'Data Entry'!BI1405</f>
        <v>0</v>
      </c>
      <c r="BA1376" s="42">
        <f>'Data Entry'!BJ1405</f>
        <v>0</v>
      </c>
      <c r="BB1376" s="42">
        <f>'Data Entry'!BK1405</f>
        <v>0</v>
      </c>
      <c r="BC1376" s="291">
        <f t="shared" si="346"/>
        <v>0</v>
      </c>
      <c r="BD1376" s="42">
        <f>'Data Entry'!BL1405</f>
        <v>0</v>
      </c>
      <c r="BE1376" s="42">
        <f>'Data Entry'!BM1405</f>
        <v>0</v>
      </c>
      <c r="BF1376" s="291">
        <f t="shared" si="347"/>
        <v>0</v>
      </c>
      <c r="BG1376" s="305">
        <f t="shared" si="348"/>
        <v>0</v>
      </c>
      <c r="BH1376" s="288" t="str">
        <f>IFERROR((BG1376*'Data Entry'!$F$18)/'Data Entry'!$E$18,"")</f>
        <v/>
      </c>
      <c r="BI1376" s="305">
        <f t="shared" si="349"/>
        <v>0</v>
      </c>
      <c r="BJ1376" s="288" t="str">
        <f t="shared" si="350"/>
        <v/>
      </c>
      <c r="BK1376" s="307" t="str">
        <f t="shared" si="351"/>
        <v/>
      </c>
    </row>
    <row r="1377" spans="1:63" ht="27" x14ac:dyDescent="0.2">
      <c r="A1377" s="119" t="str">
        <f>'Data Entry'!D1406</f>
        <v>Respondent 1373</v>
      </c>
      <c r="B1377" s="52">
        <f>'Data Entry'!AN1406</f>
        <v>0</v>
      </c>
      <c r="C1377" s="52" t="str">
        <f>'Data Entry'!BX1406</f>
        <v/>
      </c>
      <c r="D1377" s="42" t="str">
        <f>'Data Entry'!BU1406</f>
        <v>No disability</v>
      </c>
      <c r="E1377" s="42">
        <f>'Data Entry'!O1406</f>
        <v>0</v>
      </c>
      <c r="F1377" s="42">
        <f>'Data Entry'!P1406</f>
        <v>0</v>
      </c>
      <c r="G1377" s="42">
        <f>'Data Entry'!Q1406</f>
        <v>0</v>
      </c>
      <c r="H1377" s="291">
        <f t="shared" si="336"/>
        <v>0</v>
      </c>
      <c r="I1377" s="42">
        <f>'Data Entry'!R1406</f>
        <v>0</v>
      </c>
      <c r="J1377" s="42">
        <f>'Data Entry'!S1406</f>
        <v>0</v>
      </c>
      <c r="K1377" s="42">
        <f>'Data Entry'!T1406</f>
        <v>0</v>
      </c>
      <c r="L1377" s="42">
        <f>'Data Entry'!U1406</f>
        <v>0</v>
      </c>
      <c r="M1377" s="291">
        <f t="shared" si="340"/>
        <v>0</v>
      </c>
      <c r="N1377" s="42">
        <f>'Data Entry'!V1406</f>
        <v>0</v>
      </c>
      <c r="O1377" s="42">
        <f>'Data Entry'!W1406</f>
        <v>0</v>
      </c>
      <c r="P1377" s="291">
        <f t="shared" si="341"/>
        <v>0</v>
      </c>
      <c r="Q1377" s="42">
        <f>'Data Entry'!X1406</f>
        <v>0</v>
      </c>
      <c r="R1377" s="42">
        <f>'Data Entry'!Y1406</f>
        <v>0</v>
      </c>
      <c r="S1377" s="42">
        <f>'Data Entry'!Z1406</f>
        <v>0</v>
      </c>
      <c r="T1377" s="291">
        <f t="shared" si="337"/>
        <v>0</v>
      </c>
      <c r="U1377" s="42">
        <f>'Data Entry'!AA1406</f>
        <v>0</v>
      </c>
      <c r="V1377" s="42">
        <f>'Data Entry'!AB1406</f>
        <v>0</v>
      </c>
      <c r="W1377" s="42">
        <f>'Data Entry'!AC1406</f>
        <v>0</v>
      </c>
      <c r="X1377" s="42">
        <f>'Data Entry'!AD1406</f>
        <v>0</v>
      </c>
      <c r="Y1377" s="291">
        <f t="shared" si="342"/>
        <v>0</v>
      </c>
      <c r="Z1377" s="42">
        <f>'Data Entry'!AE1406</f>
        <v>0</v>
      </c>
      <c r="AA1377" s="42">
        <f>'Data Entry'!AF1406</f>
        <v>0</v>
      </c>
      <c r="AB1377" s="291">
        <f t="shared" si="343"/>
        <v>0</v>
      </c>
      <c r="AC1377" s="42">
        <f>'Data Entry'!AH1406</f>
        <v>0</v>
      </c>
      <c r="AD1377" s="42">
        <f>'Data Entry'!AI1406</f>
        <v>0</v>
      </c>
      <c r="AE1377" s="42">
        <f>'Data Entry'!AJ1406</f>
        <v>0</v>
      </c>
      <c r="AF1377" s="42">
        <f>'Data Entry'!AK1406</f>
        <v>0</v>
      </c>
      <c r="AG1377" s="42">
        <f>'Data Entry'!AL1406</f>
        <v>0</v>
      </c>
      <c r="AH1377" s="42">
        <f>'Data Entry'!AM1406</f>
        <v>0</v>
      </c>
      <c r="AI1377" s="42">
        <f>'Data Entry'!AV1406</f>
        <v>0</v>
      </c>
      <c r="AJ1377" s="42">
        <f>'Data Entry'!AW1406</f>
        <v>0</v>
      </c>
      <c r="AK1377" s="42">
        <f>'Data Entry'!AX1406</f>
        <v>0</v>
      </c>
      <c r="AL1377" s="291">
        <f t="shared" si="338"/>
        <v>0</v>
      </c>
      <c r="AM1377" s="42">
        <f>'Data Entry'!AY1406</f>
        <v>0</v>
      </c>
      <c r="AN1377" s="42">
        <f>'Data Entry'!AZ1406</f>
        <v>0</v>
      </c>
      <c r="AO1377" s="42">
        <f>'Data Entry'!BA1406</f>
        <v>0</v>
      </c>
      <c r="AP1377" s="42">
        <f>'Data Entry'!BB1406</f>
        <v>0</v>
      </c>
      <c r="AQ1377" s="291">
        <f t="shared" si="344"/>
        <v>0</v>
      </c>
      <c r="AR1377" s="42">
        <f>'Data Entry'!BC1406</f>
        <v>0</v>
      </c>
      <c r="AS1377" s="42">
        <f>'Data Entry'!BD1406</f>
        <v>0</v>
      </c>
      <c r="AT1377" s="291">
        <f t="shared" si="345"/>
        <v>0</v>
      </c>
      <c r="AU1377" s="42">
        <f>'Data Entry'!BE1406</f>
        <v>0</v>
      </c>
      <c r="AV1377" s="42">
        <f>'Data Entry'!BF1406</f>
        <v>0</v>
      </c>
      <c r="AW1377" s="42">
        <f>'Data Entry'!BG1406</f>
        <v>0</v>
      </c>
      <c r="AX1377" s="291">
        <f t="shared" si="339"/>
        <v>0</v>
      </c>
      <c r="AY1377" s="42">
        <f>'Data Entry'!BH1406</f>
        <v>0</v>
      </c>
      <c r="AZ1377" s="42">
        <f>'Data Entry'!BI1406</f>
        <v>0</v>
      </c>
      <c r="BA1377" s="42">
        <f>'Data Entry'!BJ1406</f>
        <v>0</v>
      </c>
      <c r="BB1377" s="42">
        <f>'Data Entry'!BK1406</f>
        <v>0</v>
      </c>
      <c r="BC1377" s="291">
        <f t="shared" si="346"/>
        <v>0</v>
      </c>
      <c r="BD1377" s="42">
        <f>'Data Entry'!BL1406</f>
        <v>0</v>
      </c>
      <c r="BE1377" s="42">
        <f>'Data Entry'!BM1406</f>
        <v>0</v>
      </c>
      <c r="BF1377" s="291">
        <f t="shared" si="347"/>
        <v>0</v>
      </c>
      <c r="BG1377" s="305">
        <f t="shared" si="348"/>
        <v>0</v>
      </c>
      <c r="BH1377" s="288" t="str">
        <f>IFERROR((BG1377*'Data Entry'!$F$18)/'Data Entry'!$E$18,"")</f>
        <v/>
      </c>
      <c r="BI1377" s="305">
        <f t="shared" si="349"/>
        <v>0</v>
      </c>
      <c r="BJ1377" s="288" t="str">
        <f t="shared" si="350"/>
        <v/>
      </c>
      <c r="BK1377" s="307" t="str">
        <f t="shared" si="351"/>
        <v/>
      </c>
    </row>
    <row r="1378" spans="1:63" ht="27" x14ac:dyDescent="0.2">
      <c r="A1378" s="119" t="str">
        <f>'Data Entry'!D1407</f>
        <v>Respondent 1374</v>
      </c>
      <c r="B1378" s="52">
        <f>'Data Entry'!AN1407</f>
        <v>0</v>
      </c>
      <c r="C1378" s="52" t="str">
        <f>'Data Entry'!BX1407</f>
        <v/>
      </c>
      <c r="D1378" s="42" t="str">
        <f>'Data Entry'!BU1407</f>
        <v>No disability</v>
      </c>
      <c r="E1378" s="42">
        <f>'Data Entry'!O1407</f>
        <v>0</v>
      </c>
      <c r="F1378" s="42">
        <f>'Data Entry'!P1407</f>
        <v>0</v>
      </c>
      <c r="G1378" s="42">
        <f>'Data Entry'!Q1407</f>
        <v>0</v>
      </c>
      <c r="H1378" s="291">
        <f t="shared" si="336"/>
        <v>0</v>
      </c>
      <c r="I1378" s="42">
        <f>'Data Entry'!R1407</f>
        <v>0</v>
      </c>
      <c r="J1378" s="42">
        <f>'Data Entry'!S1407</f>
        <v>0</v>
      </c>
      <c r="K1378" s="42">
        <f>'Data Entry'!T1407</f>
        <v>0</v>
      </c>
      <c r="L1378" s="42">
        <f>'Data Entry'!U1407</f>
        <v>0</v>
      </c>
      <c r="M1378" s="291">
        <f t="shared" si="340"/>
        <v>0</v>
      </c>
      <c r="N1378" s="42">
        <f>'Data Entry'!V1407</f>
        <v>0</v>
      </c>
      <c r="O1378" s="42">
        <f>'Data Entry'!W1407</f>
        <v>0</v>
      </c>
      <c r="P1378" s="291">
        <f t="shared" si="341"/>
        <v>0</v>
      </c>
      <c r="Q1378" s="42">
        <f>'Data Entry'!X1407</f>
        <v>0</v>
      </c>
      <c r="R1378" s="42">
        <f>'Data Entry'!Y1407</f>
        <v>0</v>
      </c>
      <c r="S1378" s="42">
        <f>'Data Entry'!Z1407</f>
        <v>0</v>
      </c>
      <c r="T1378" s="291">
        <f t="shared" si="337"/>
        <v>0</v>
      </c>
      <c r="U1378" s="42">
        <f>'Data Entry'!AA1407</f>
        <v>0</v>
      </c>
      <c r="V1378" s="42">
        <f>'Data Entry'!AB1407</f>
        <v>0</v>
      </c>
      <c r="W1378" s="42">
        <f>'Data Entry'!AC1407</f>
        <v>0</v>
      </c>
      <c r="X1378" s="42">
        <f>'Data Entry'!AD1407</f>
        <v>0</v>
      </c>
      <c r="Y1378" s="291">
        <f t="shared" si="342"/>
        <v>0</v>
      </c>
      <c r="Z1378" s="42">
        <f>'Data Entry'!AE1407</f>
        <v>0</v>
      </c>
      <c r="AA1378" s="42">
        <f>'Data Entry'!AF1407</f>
        <v>0</v>
      </c>
      <c r="AB1378" s="291">
        <f t="shared" si="343"/>
        <v>0</v>
      </c>
      <c r="AC1378" s="42">
        <f>'Data Entry'!AH1407</f>
        <v>0</v>
      </c>
      <c r="AD1378" s="42">
        <f>'Data Entry'!AI1407</f>
        <v>0</v>
      </c>
      <c r="AE1378" s="42">
        <f>'Data Entry'!AJ1407</f>
        <v>0</v>
      </c>
      <c r="AF1378" s="42">
        <f>'Data Entry'!AK1407</f>
        <v>0</v>
      </c>
      <c r="AG1378" s="42">
        <f>'Data Entry'!AL1407</f>
        <v>0</v>
      </c>
      <c r="AH1378" s="42">
        <f>'Data Entry'!AM1407</f>
        <v>0</v>
      </c>
      <c r="AI1378" s="42">
        <f>'Data Entry'!AV1407</f>
        <v>0</v>
      </c>
      <c r="AJ1378" s="42">
        <f>'Data Entry'!AW1407</f>
        <v>0</v>
      </c>
      <c r="AK1378" s="42">
        <f>'Data Entry'!AX1407</f>
        <v>0</v>
      </c>
      <c r="AL1378" s="291">
        <f t="shared" si="338"/>
        <v>0</v>
      </c>
      <c r="AM1378" s="42">
        <f>'Data Entry'!AY1407</f>
        <v>0</v>
      </c>
      <c r="AN1378" s="42">
        <f>'Data Entry'!AZ1407</f>
        <v>0</v>
      </c>
      <c r="AO1378" s="42">
        <f>'Data Entry'!BA1407</f>
        <v>0</v>
      </c>
      <c r="AP1378" s="42">
        <f>'Data Entry'!BB1407</f>
        <v>0</v>
      </c>
      <c r="AQ1378" s="291">
        <f t="shared" si="344"/>
        <v>0</v>
      </c>
      <c r="AR1378" s="42">
        <f>'Data Entry'!BC1407</f>
        <v>0</v>
      </c>
      <c r="AS1378" s="42">
        <f>'Data Entry'!BD1407</f>
        <v>0</v>
      </c>
      <c r="AT1378" s="291">
        <f t="shared" si="345"/>
        <v>0</v>
      </c>
      <c r="AU1378" s="42">
        <f>'Data Entry'!BE1407</f>
        <v>0</v>
      </c>
      <c r="AV1378" s="42">
        <f>'Data Entry'!BF1407</f>
        <v>0</v>
      </c>
      <c r="AW1378" s="42">
        <f>'Data Entry'!BG1407</f>
        <v>0</v>
      </c>
      <c r="AX1378" s="291">
        <f t="shared" si="339"/>
        <v>0</v>
      </c>
      <c r="AY1378" s="42">
        <f>'Data Entry'!BH1407</f>
        <v>0</v>
      </c>
      <c r="AZ1378" s="42">
        <f>'Data Entry'!BI1407</f>
        <v>0</v>
      </c>
      <c r="BA1378" s="42">
        <f>'Data Entry'!BJ1407</f>
        <v>0</v>
      </c>
      <c r="BB1378" s="42">
        <f>'Data Entry'!BK1407</f>
        <v>0</v>
      </c>
      <c r="BC1378" s="291">
        <f t="shared" si="346"/>
        <v>0</v>
      </c>
      <c r="BD1378" s="42">
        <f>'Data Entry'!BL1407</f>
        <v>0</v>
      </c>
      <c r="BE1378" s="42">
        <f>'Data Entry'!BM1407</f>
        <v>0</v>
      </c>
      <c r="BF1378" s="291">
        <f t="shared" si="347"/>
        <v>0</v>
      </c>
      <c r="BG1378" s="305">
        <f t="shared" si="348"/>
        <v>0</v>
      </c>
      <c r="BH1378" s="288" t="str">
        <f>IFERROR((BG1378*'Data Entry'!$F$18)/'Data Entry'!$E$18,"")</f>
        <v/>
      </c>
      <c r="BI1378" s="305">
        <f t="shared" si="349"/>
        <v>0</v>
      </c>
      <c r="BJ1378" s="288" t="str">
        <f t="shared" si="350"/>
        <v/>
      </c>
      <c r="BK1378" s="307" t="str">
        <f t="shared" si="351"/>
        <v/>
      </c>
    </row>
    <row r="1379" spans="1:63" ht="27" x14ac:dyDescent="0.2">
      <c r="A1379" s="119" t="str">
        <f>'Data Entry'!D1408</f>
        <v>Respondent 1375</v>
      </c>
      <c r="B1379" s="52">
        <f>'Data Entry'!AN1408</f>
        <v>0</v>
      </c>
      <c r="C1379" s="52" t="str">
        <f>'Data Entry'!BX1408</f>
        <v/>
      </c>
      <c r="D1379" s="42" t="str">
        <f>'Data Entry'!BU1408</f>
        <v>No disability</v>
      </c>
      <c r="E1379" s="42">
        <f>'Data Entry'!O1408</f>
        <v>0</v>
      </c>
      <c r="F1379" s="42">
        <f>'Data Entry'!P1408</f>
        <v>0</v>
      </c>
      <c r="G1379" s="42">
        <f>'Data Entry'!Q1408</f>
        <v>0</v>
      </c>
      <c r="H1379" s="291">
        <f t="shared" si="336"/>
        <v>0</v>
      </c>
      <c r="I1379" s="42">
        <f>'Data Entry'!R1408</f>
        <v>0</v>
      </c>
      <c r="J1379" s="42">
        <f>'Data Entry'!S1408</f>
        <v>0</v>
      </c>
      <c r="K1379" s="42">
        <f>'Data Entry'!T1408</f>
        <v>0</v>
      </c>
      <c r="L1379" s="42">
        <f>'Data Entry'!U1408</f>
        <v>0</v>
      </c>
      <c r="M1379" s="291">
        <f t="shared" si="340"/>
        <v>0</v>
      </c>
      <c r="N1379" s="42">
        <f>'Data Entry'!V1408</f>
        <v>0</v>
      </c>
      <c r="O1379" s="42">
        <f>'Data Entry'!W1408</f>
        <v>0</v>
      </c>
      <c r="P1379" s="291">
        <f t="shared" si="341"/>
        <v>0</v>
      </c>
      <c r="Q1379" s="42">
        <f>'Data Entry'!X1408</f>
        <v>0</v>
      </c>
      <c r="R1379" s="42">
        <f>'Data Entry'!Y1408</f>
        <v>0</v>
      </c>
      <c r="S1379" s="42">
        <f>'Data Entry'!Z1408</f>
        <v>0</v>
      </c>
      <c r="T1379" s="291">
        <f t="shared" si="337"/>
        <v>0</v>
      </c>
      <c r="U1379" s="42">
        <f>'Data Entry'!AA1408</f>
        <v>0</v>
      </c>
      <c r="V1379" s="42">
        <f>'Data Entry'!AB1408</f>
        <v>0</v>
      </c>
      <c r="W1379" s="42">
        <f>'Data Entry'!AC1408</f>
        <v>0</v>
      </c>
      <c r="X1379" s="42">
        <f>'Data Entry'!AD1408</f>
        <v>0</v>
      </c>
      <c r="Y1379" s="291">
        <f t="shared" si="342"/>
        <v>0</v>
      </c>
      <c r="Z1379" s="42">
        <f>'Data Entry'!AE1408</f>
        <v>0</v>
      </c>
      <c r="AA1379" s="42">
        <f>'Data Entry'!AF1408</f>
        <v>0</v>
      </c>
      <c r="AB1379" s="291">
        <f t="shared" si="343"/>
        <v>0</v>
      </c>
      <c r="AC1379" s="42">
        <f>'Data Entry'!AH1408</f>
        <v>0</v>
      </c>
      <c r="AD1379" s="42">
        <f>'Data Entry'!AI1408</f>
        <v>0</v>
      </c>
      <c r="AE1379" s="42">
        <f>'Data Entry'!AJ1408</f>
        <v>0</v>
      </c>
      <c r="AF1379" s="42">
        <f>'Data Entry'!AK1408</f>
        <v>0</v>
      </c>
      <c r="AG1379" s="42">
        <f>'Data Entry'!AL1408</f>
        <v>0</v>
      </c>
      <c r="AH1379" s="42">
        <f>'Data Entry'!AM1408</f>
        <v>0</v>
      </c>
      <c r="AI1379" s="42">
        <f>'Data Entry'!AV1408</f>
        <v>0</v>
      </c>
      <c r="AJ1379" s="42">
        <f>'Data Entry'!AW1408</f>
        <v>0</v>
      </c>
      <c r="AK1379" s="42">
        <f>'Data Entry'!AX1408</f>
        <v>0</v>
      </c>
      <c r="AL1379" s="291">
        <f t="shared" si="338"/>
        <v>0</v>
      </c>
      <c r="AM1379" s="42">
        <f>'Data Entry'!AY1408</f>
        <v>0</v>
      </c>
      <c r="AN1379" s="42">
        <f>'Data Entry'!AZ1408</f>
        <v>0</v>
      </c>
      <c r="AO1379" s="42">
        <f>'Data Entry'!BA1408</f>
        <v>0</v>
      </c>
      <c r="AP1379" s="42">
        <f>'Data Entry'!BB1408</f>
        <v>0</v>
      </c>
      <c r="AQ1379" s="291">
        <f t="shared" si="344"/>
        <v>0</v>
      </c>
      <c r="AR1379" s="42">
        <f>'Data Entry'!BC1408</f>
        <v>0</v>
      </c>
      <c r="AS1379" s="42">
        <f>'Data Entry'!BD1408</f>
        <v>0</v>
      </c>
      <c r="AT1379" s="291">
        <f t="shared" si="345"/>
        <v>0</v>
      </c>
      <c r="AU1379" s="42">
        <f>'Data Entry'!BE1408</f>
        <v>0</v>
      </c>
      <c r="AV1379" s="42">
        <f>'Data Entry'!BF1408</f>
        <v>0</v>
      </c>
      <c r="AW1379" s="42">
        <f>'Data Entry'!BG1408</f>
        <v>0</v>
      </c>
      <c r="AX1379" s="291">
        <f t="shared" si="339"/>
        <v>0</v>
      </c>
      <c r="AY1379" s="42">
        <f>'Data Entry'!BH1408</f>
        <v>0</v>
      </c>
      <c r="AZ1379" s="42">
        <f>'Data Entry'!BI1408</f>
        <v>0</v>
      </c>
      <c r="BA1379" s="42">
        <f>'Data Entry'!BJ1408</f>
        <v>0</v>
      </c>
      <c r="BB1379" s="42">
        <f>'Data Entry'!BK1408</f>
        <v>0</v>
      </c>
      <c r="BC1379" s="291">
        <f t="shared" si="346"/>
        <v>0</v>
      </c>
      <c r="BD1379" s="42">
        <f>'Data Entry'!BL1408</f>
        <v>0</v>
      </c>
      <c r="BE1379" s="42">
        <f>'Data Entry'!BM1408</f>
        <v>0</v>
      </c>
      <c r="BF1379" s="291">
        <f t="shared" si="347"/>
        <v>0</v>
      </c>
      <c r="BG1379" s="305">
        <f t="shared" si="348"/>
        <v>0</v>
      </c>
      <c r="BH1379" s="288" t="str">
        <f>IFERROR((BG1379*'Data Entry'!$F$18)/'Data Entry'!$E$18,"")</f>
        <v/>
      </c>
      <c r="BI1379" s="305">
        <f t="shared" si="349"/>
        <v>0</v>
      </c>
      <c r="BJ1379" s="288" t="str">
        <f t="shared" si="350"/>
        <v/>
      </c>
      <c r="BK1379" s="307" t="str">
        <f t="shared" si="351"/>
        <v/>
      </c>
    </row>
    <row r="1380" spans="1:63" ht="27" x14ac:dyDescent="0.2">
      <c r="A1380" s="119" t="str">
        <f>'Data Entry'!D1409</f>
        <v>Respondent 1376</v>
      </c>
      <c r="B1380" s="52">
        <f>'Data Entry'!AN1409</f>
        <v>0</v>
      </c>
      <c r="C1380" s="52" t="str">
        <f>'Data Entry'!BX1409</f>
        <v/>
      </c>
      <c r="D1380" s="42" t="str">
        <f>'Data Entry'!BU1409</f>
        <v>No disability</v>
      </c>
      <c r="E1380" s="42">
        <f>'Data Entry'!O1409</f>
        <v>0</v>
      </c>
      <c r="F1380" s="42">
        <f>'Data Entry'!P1409</f>
        <v>0</v>
      </c>
      <c r="G1380" s="42">
        <f>'Data Entry'!Q1409</f>
        <v>0</v>
      </c>
      <c r="H1380" s="291">
        <f t="shared" si="336"/>
        <v>0</v>
      </c>
      <c r="I1380" s="42">
        <f>'Data Entry'!R1409</f>
        <v>0</v>
      </c>
      <c r="J1380" s="42">
        <f>'Data Entry'!S1409</f>
        <v>0</v>
      </c>
      <c r="K1380" s="42">
        <f>'Data Entry'!T1409</f>
        <v>0</v>
      </c>
      <c r="L1380" s="42">
        <f>'Data Entry'!U1409</f>
        <v>0</v>
      </c>
      <c r="M1380" s="291">
        <f t="shared" si="340"/>
        <v>0</v>
      </c>
      <c r="N1380" s="42">
        <f>'Data Entry'!V1409</f>
        <v>0</v>
      </c>
      <c r="O1380" s="42">
        <f>'Data Entry'!W1409</f>
        <v>0</v>
      </c>
      <c r="P1380" s="291">
        <f t="shared" si="341"/>
        <v>0</v>
      </c>
      <c r="Q1380" s="42">
        <f>'Data Entry'!X1409</f>
        <v>0</v>
      </c>
      <c r="R1380" s="42">
        <f>'Data Entry'!Y1409</f>
        <v>0</v>
      </c>
      <c r="S1380" s="42">
        <f>'Data Entry'!Z1409</f>
        <v>0</v>
      </c>
      <c r="T1380" s="291">
        <f t="shared" si="337"/>
        <v>0</v>
      </c>
      <c r="U1380" s="42">
        <f>'Data Entry'!AA1409</f>
        <v>0</v>
      </c>
      <c r="V1380" s="42">
        <f>'Data Entry'!AB1409</f>
        <v>0</v>
      </c>
      <c r="W1380" s="42">
        <f>'Data Entry'!AC1409</f>
        <v>0</v>
      </c>
      <c r="X1380" s="42">
        <f>'Data Entry'!AD1409</f>
        <v>0</v>
      </c>
      <c r="Y1380" s="291">
        <f t="shared" si="342"/>
        <v>0</v>
      </c>
      <c r="Z1380" s="42">
        <f>'Data Entry'!AE1409</f>
        <v>0</v>
      </c>
      <c r="AA1380" s="42">
        <f>'Data Entry'!AF1409</f>
        <v>0</v>
      </c>
      <c r="AB1380" s="291">
        <f t="shared" si="343"/>
        <v>0</v>
      </c>
      <c r="AC1380" s="42">
        <f>'Data Entry'!AH1409</f>
        <v>0</v>
      </c>
      <c r="AD1380" s="42">
        <f>'Data Entry'!AI1409</f>
        <v>0</v>
      </c>
      <c r="AE1380" s="42">
        <f>'Data Entry'!AJ1409</f>
        <v>0</v>
      </c>
      <c r="AF1380" s="42">
        <f>'Data Entry'!AK1409</f>
        <v>0</v>
      </c>
      <c r="AG1380" s="42">
        <f>'Data Entry'!AL1409</f>
        <v>0</v>
      </c>
      <c r="AH1380" s="42">
        <f>'Data Entry'!AM1409</f>
        <v>0</v>
      </c>
      <c r="AI1380" s="42">
        <f>'Data Entry'!AV1409</f>
        <v>0</v>
      </c>
      <c r="AJ1380" s="42">
        <f>'Data Entry'!AW1409</f>
        <v>0</v>
      </c>
      <c r="AK1380" s="42">
        <f>'Data Entry'!AX1409</f>
        <v>0</v>
      </c>
      <c r="AL1380" s="291">
        <f t="shared" si="338"/>
        <v>0</v>
      </c>
      <c r="AM1380" s="42">
        <f>'Data Entry'!AY1409</f>
        <v>0</v>
      </c>
      <c r="AN1380" s="42">
        <f>'Data Entry'!AZ1409</f>
        <v>0</v>
      </c>
      <c r="AO1380" s="42">
        <f>'Data Entry'!BA1409</f>
        <v>0</v>
      </c>
      <c r="AP1380" s="42">
        <f>'Data Entry'!BB1409</f>
        <v>0</v>
      </c>
      <c r="AQ1380" s="291">
        <f t="shared" si="344"/>
        <v>0</v>
      </c>
      <c r="AR1380" s="42">
        <f>'Data Entry'!BC1409</f>
        <v>0</v>
      </c>
      <c r="AS1380" s="42">
        <f>'Data Entry'!BD1409</f>
        <v>0</v>
      </c>
      <c r="AT1380" s="291">
        <f t="shared" si="345"/>
        <v>0</v>
      </c>
      <c r="AU1380" s="42">
        <f>'Data Entry'!BE1409</f>
        <v>0</v>
      </c>
      <c r="AV1380" s="42">
        <f>'Data Entry'!BF1409</f>
        <v>0</v>
      </c>
      <c r="AW1380" s="42">
        <f>'Data Entry'!BG1409</f>
        <v>0</v>
      </c>
      <c r="AX1380" s="291">
        <f t="shared" si="339"/>
        <v>0</v>
      </c>
      <c r="AY1380" s="42">
        <f>'Data Entry'!BH1409</f>
        <v>0</v>
      </c>
      <c r="AZ1380" s="42">
        <f>'Data Entry'!BI1409</f>
        <v>0</v>
      </c>
      <c r="BA1380" s="42">
        <f>'Data Entry'!BJ1409</f>
        <v>0</v>
      </c>
      <c r="BB1380" s="42">
        <f>'Data Entry'!BK1409</f>
        <v>0</v>
      </c>
      <c r="BC1380" s="291">
        <f t="shared" si="346"/>
        <v>0</v>
      </c>
      <c r="BD1380" s="42">
        <f>'Data Entry'!BL1409</f>
        <v>0</v>
      </c>
      <c r="BE1380" s="42">
        <f>'Data Entry'!BM1409</f>
        <v>0</v>
      </c>
      <c r="BF1380" s="291">
        <f t="shared" si="347"/>
        <v>0</v>
      </c>
      <c r="BG1380" s="305">
        <f t="shared" si="348"/>
        <v>0</v>
      </c>
      <c r="BH1380" s="288" t="str">
        <f>IFERROR((BG1380*'Data Entry'!$F$18)/'Data Entry'!$E$18,"")</f>
        <v/>
      </c>
      <c r="BI1380" s="305">
        <f t="shared" si="349"/>
        <v>0</v>
      </c>
      <c r="BJ1380" s="288" t="str">
        <f t="shared" si="350"/>
        <v/>
      </c>
      <c r="BK1380" s="307" t="str">
        <f t="shared" si="351"/>
        <v/>
      </c>
    </row>
    <row r="1381" spans="1:63" ht="27" x14ac:dyDescent="0.2">
      <c r="A1381" s="119" t="str">
        <f>'Data Entry'!D1410</f>
        <v>Respondent 1377</v>
      </c>
      <c r="B1381" s="52">
        <f>'Data Entry'!AN1410</f>
        <v>0</v>
      </c>
      <c r="C1381" s="52" t="str">
        <f>'Data Entry'!BX1410</f>
        <v/>
      </c>
      <c r="D1381" s="42" t="str">
        <f>'Data Entry'!BU1410</f>
        <v>No disability</v>
      </c>
      <c r="E1381" s="42">
        <f>'Data Entry'!O1410</f>
        <v>0</v>
      </c>
      <c r="F1381" s="42">
        <f>'Data Entry'!P1410</f>
        <v>0</v>
      </c>
      <c r="G1381" s="42">
        <f>'Data Entry'!Q1410</f>
        <v>0</v>
      </c>
      <c r="H1381" s="291">
        <f t="shared" si="336"/>
        <v>0</v>
      </c>
      <c r="I1381" s="42">
        <f>'Data Entry'!R1410</f>
        <v>0</v>
      </c>
      <c r="J1381" s="42">
        <f>'Data Entry'!S1410</f>
        <v>0</v>
      </c>
      <c r="K1381" s="42">
        <f>'Data Entry'!T1410</f>
        <v>0</v>
      </c>
      <c r="L1381" s="42">
        <f>'Data Entry'!U1410</f>
        <v>0</v>
      </c>
      <c r="M1381" s="291">
        <f t="shared" si="340"/>
        <v>0</v>
      </c>
      <c r="N1381" s="42">
        <f>'Data Entry'!V1410</f>
        <v>0</v>
      </c>
      <c r="O1381" s="42">
        <f>'Data Entry'!W1410</f>
        <v>0</v>
      </c>
      <c r="P1381" s="291">
        <f t="shared" si="341"/>
        <v>0</v>
      </c>
      <c r="Q1381" s="42">
        <f>'Data Entry'!X1410</f>
        <v>0</v>
      </c>
      <c r="R1381" s="42">
        <f>'Data Entry'!Y1410</f>
        <v>0</v>
      </c>
      <c r="S1381" s="42">
        <f>'Data Entry'!Z1410</f>
        <v>0</v>
      </c>
      <c r="T1381" s="291">
        <f t="shared" si="337"/>
        <v>0</v>
      </c>
      <c r="U1381" s="42">
        <f>'Data Entry'!AA1410</f>
        <v>0</v>
      </c>
      <c r="V1381" s="42">
        <f>'Data Entry'!AB1410</f>
        <v>0</v>
      </c>
      <c r="W1381" s="42">
        <f>'Data Entry'!AC1410</f>
        <v>0</v>
      </c>
      <c r="X1381" s="42">
        <f>'Data Entry'!AD1410</f>
        <v>0</v>
      </c>
      <c r="Y1381" s="291">
        <f t="shared" si="342"/>
        <v>0</v>
      </c>
      <c r="Z1381" s="42">
        <f>'Data Entry'!AE1410</f>
        <v>0</v>
      </c>
      <c r="AA1381" s="42">
        <f>'Data Entry'!AF1410</f>
        <v>0</v>
      </c>
      <c r="AB1381" s="291">
        <f t="shared" si="343"/>
        <v>0</v>
      </c>
      <c r="AC1381" s="42">
        <f>'Data Entry'!AH1410</f>
        <v>0</v>
      </c>
      <c r="AD1381" s="42">
        <f>'Data Entry'!AI1410</f>
        <v>0</v>
      </c>
      <c r="AE1381" s="42">
        <f>'Data Entry'!AJ1410</f>
        <v>0</v>
      </c>
      <c r="AF1381" s="42">
        <f>'Data Entry'!AK1410</f>
        <v>0</v>
      </c>
      <c r="AG1381" s="42">
        <f>'Data Entry'!AL1410</f>
        <v>0</v>
      </c>
      <c r="AH1381" s="42">
        <f>'Data Entry'!AM1410</f>
        <v>0</v>
      </c>
      <c r="AI1381" s="42">
        <f>'Data Entry'!AV1410</f>
        <v>0</v>
      </c>
      <c r="AJ1381" s="42">
        <f>'Data Entry'!AW1410</f>
        <v>0</v>
      </c>
      <c r="AK1381" s="42">
        <f>'Data Entry'!AX1410</f>
        <v>0</v>
      </c>
      <c r="AL1381" s="291">
        <f t="shared" si="338"/>
        <v>0</v>
      </c>
      <c r="AM1381" s="42">
        <f>'Data Entry'!AY1410</f>
        <v>0</v>
      </c>
      <c r="AN1381" s="42">
        <f>'Data Entry'!AZ1410</f>
        <v>0</v>
      </c>
      <c r="AO1381" s="42">
        <f>'Data Entry'!BA1410</f>
        <v>0</v>
      </c>
      <c r="AP1381" s="42">
        <f>'Data Entry'!BB1410</f>
        <v>0</v>
      </c>
      <c r="AQ1381" s="291">
        <f t="shared" si="344"/>
        <v>0</v>
      </c>
      <c r="AR1381" s="42">
        <f>'Data Entry'!BC1410</f>
        <v>0</v>
      </c>
      <c r="AS1381" s="42">
        <f>'Data Entry'!BD1410</f>
        <v>0</v>
      </c>
      <c r="AT1381" s="291">
        <f t="shared" si="345"/>
        <v>0</v>
      </c>
      <c r="AU1381" s="42">
        <f>'Data Entry'!BE1410</f>
        <v>0</v>
      </c>
      <c r="AV1381" s="42">
        <f>'Data Entry'!BF1410</f>
        <v>0</v>
      </c>
      <c r="AW1381" s="42">
        <f>'Data Entry'!BG1410</f>
        <v>0</v>
      </c>
      <c r="AX1381" s="291">
        <f t="shared" si="339"/>
        <v>0</v>
      </c>
      <c r="AY1381" s="42">
        <f>'Data Entry'!BH1410</f>
        <v>0</v>
      </c>
      <c r="AZ1381" s="42">
        <f>'Data Entry'!BI1410</f>
        <v>0</v>
      </c>
      <c r="BA1381" s="42">
        <f>'Data Entry'!BJ1410</f>
        <v>0</v>
      </c>
      <c r="BB1381" s="42">
        <f>'Data Entry'!BK1410</f>
        <v>0</v>
      </c>
      <c r="BC1381" s="291">
        <f t="shared" si="346"/>
        <v>0</v>
      </c>
      <c r="BD1381" s="42">
        <f>'Data Entry'!BL1410</f>
        <v>0</v>
      </c>
      <c r="BE1381" s="42">
        <f>'Data Entry'!BM1410</f>
        <v>0</v>
      </c>
      <c r="BF1381" s="291">
        <f t="shared" si="347"/>
        <v>0</v>
      </c>
      <c r="BG1381" s="305">
        <f t="shared" si="348"/>
        <v>0</v>
      </c>
      <c r="BH1381" s="288" t="str">
        <f>IFERROR((BG1381*'Data Entry'!$F$18)/'Data Entry'!$E$18,"")</f>
        <v/>
      </c>
      <c r="BI1381" s="305">
        <f t="shared" si="349"/>
        <v>0</v>
      </c>
      <c r="BJ1381" s="288" t="str">
        <f t="shared" si="350"/>
        <v/>
      </c>
      <c r="BK1381" s="307" t="str">
        <f t="shared" si="351"/>
        <v/>
      </c>
    </row>
    <row r="1382" spans="1:63" ht="27" x14ac:dyDescent="0.2">
      <c r="A1382" s="119" t="str">
        <f>'Data Entry'!D1411</f>
        <v>Respondent 1378</v>
      </c>
      <c r="B1382" s="52">
        <f>'Data Entry'!AN1411</f>
        <v>0</v>
      </c>
      <c r="C1382" s="52" t="str">
        <f>'Data Entry'!BX1411</f>
        <v/>
      </c>
      <c r="D1382" s="42" t="str">
        <f>'Data Entry'!BU1411</f>
        <v>No disability</v>
      </c>
      <c r="E1382" s="42">
        <f>'Data Entry'!O1411</f>
        <v>0</v>
      </c>
      <c r="F1382" s="42">
        <f>'Data Entry'!P1411</f>
        <v>0</v>
      </c>
      <c r="G1382" s="42">
        <f>'Data Entry'!Q1411</f>
        <v>0</v>
      </c>
      <c r="H1382" s="291">
        <f t="shared" si="336"/>
        <v>0</v>
      </c>
      <c r="I1382" s="42">
        <f>'Data Entry'!R1411</f>
        <v>0</v>
      </c>
      <c r="J1382" s="42">
        <f>'Data Entry'!S1411</f>
        <v>0</v>
      </c>
      <c r="K1382" s="42">
        <f>'Data Entry'!T1411</f>
        <v>0</v>
      </c>
      <c r="L1382" s="42">
        <f>'Data Entry'!U1411</f>
        <v>0</v>
      </c>
      <c r="M1382" s="291">
        <f t="shared" si="340"/>
        <v>0</v>
      </c>
      <c r="N1382" s="42">
        <f>'Data Entry'!V1411</f>
        <v>0</v>
      </c>
      <c r="O1382" s="42">
        <f>'Data Entry'!W1411</f>
        <v>0</v>
      </c>
      <c r="P1382" s="291">
        <f t="shared" si="341"/>
        <v>0</v>
      </c>
      <c r="Q1382" s="42">
        <f>'Data Entry'!X1411</f>
        <v>0</v>
      </c>
      <c r="R1382" s="42">
        <f>'Data Entry'!Y1411</f>
        <v>0</v>
      </c>
      <c r="S1382" s="42">
        <f>'Data Entry'!Z1411</f>
        <v>0</v>
      </c>
      <c r="T1382" s="291">
        <f t="shared" si="337"/>
        <v>0</v>
      </c>
      <c r="U1382" s="42">
        <f>'Data Entry'!AA1411</f>
        <v>0</v>
      </c>
      <c r="V1382" s="42">
        <f>'Data Entry'!AB1411</f>
        <v>0</v>
      </c>
      <c r="W1382" s="42">
        <f>'Data Entry'!AC1411</f>
        <v>0</v>
      </c>
      <c r="X1382" s="42">
        <f>'Data Entry'!AD1411</f>
        <v>0</v>
      </c>
      <c r="Y1382" s="291">
        <f t="shared" si="342"/>
        <v>0</v>
      </c>
      <c r="Z1382" s="42">
        <f>'Data Entry'!AE1411</f>
        <v>0</v>
      </c>
      <c r="AA1382" s="42">
        <f>'Data Entry'!AF1411</f>
        <v>0</v>
      </c>
      <c r="AB1382" s="291">
        <f t="shared" si="343"/>
        <v>0</v>
      </c>
      <c r="AC1382" s="42">
        <f>'Data Entry'!AH1411</f>
        <v>0</v>
      </c>
      <c r="AD1382" s="42">
        <f>'Data Entry'!AI1411</f>
        <v>0</v>
      </c>
      <c r="AE1382" s="42">
        <f>'Data Entry'!AJ1411</f>
        <v>0</v>
      </c>
      <c r="AF1382" s="42">
        <f>'Data Entry'!AK1411</f>
        <v>0</v>
      </c>
      <c r="AG1382" s="42">
        <f>'Data Entry'!AL1411</f>
        <v>0</v>
      </c>
      <c r="AH1382" s="42">
        <f>'Data Entry'!AM1411</f>
        <v>0</v>
      </c>
      <c r="AI1382" s="42">
        <f>'Data Entry'!AV1411</f>
        <v>0</v>
      </c>
      <c r="AJ1382" s="42">
        <f>'Data Entry'!AW1411</f>
        <v>0</v>
      </c>
      <c r="AK1382" s="42">
        <f>'Data Entry'!AX1411</f>
        <v>0</v>
      </c>
      <c r="AL1382" s="291">
        <f t="shared" si="338"/>
        <v>0</v>
      </c>
      <c r="AM1382" s="42">
        <f>'Data Entry'!AY1411</f>
        <v>0</v>
      </c>
      <c r="AN1382" s="42">
        <f>'Data Entry'!AZ1411</f>
        <v>0</v>
      </c>
      <c r="AO1382" s="42">
        <f>'Data Entry'!BA1411</f>
        <v>0</v>
      </c>
      <c r="AP1382" s="42">
        <f>'Data Entry'!BB1411</f>
        <v>0</v>
      </c>
      <c r="AQ1382" s="291">
        <f t="shared" si="344"/>
        <v>0</v>
      </c>
      <c r="AR1382" s="42">
        <f>'Data Entry'!BC1411</f>
        <v>0</v>
      </c>
      <c r="AS1382" s="42">
        <f>'Data Entry'!BD1411</f>
        <v>0</v>
      </c>
      <c r="AT1382" s="291">
        <f t="shared" si="345"/>
        <v>0</v>
      </c>
      <c r="AU1382" s="42">
        <f>'Data Entry'!BE1411</f>
        <v>0</v>
      </c>
      <c r="AV1382" s="42">
        <f>'Data Entry'!BF1411</f>
        <v>0</v>
      </c>
      <c r="AW1382" s="42">
        <f>'Data Entry'!BG1411</f>
        <v>0</v>
      </c>
      <c r="AX1382" s="291">
        <f t="shared" si="339"/>
        <v>0</v>
      </c>
      <c r="AY1382" s="42">
        <f>'Data Entry'!BH1411</f>
        <v>0</v>
      </c>
      <c r="AZ1382" s="42">
        <f>'Data Entry'!BI1411</f>
        <v>0</v>
      </c>
      <c r="BA1382" s="42">
        <f>'Data Entry'!BJ1411</f>
        <v>0</v>
      </c>
      <c r="BB1382" s="42">
        <f>'Data Entry'!BK1411</f>
        <v>0</v>
      </c>
      <c r="BC1382" s="291">
        <f t="shared" si="346"/>
        <v>0</v>
      </c>
      <c r="BD1382" s="42">
        <f>'Data Entry'!BL1411</f>
        <v>0</v>
      </c>
      <c r="BE1382" s="42">
        <f>'Data Entry'!BM1411</f>
        <v>0</v>
      </c>
      <c r="BF1382" s="291">
        <f t="shared" si="347"/>
        <v>0</v>
      </c>
      <c r="BG1382" s="305">
        <f t="shared" si="348"/>
        <v>0</v>
      </c>
      <c r="BH1382" s="288" t="str">
        <f>IFERROR((BG1382*'Data Entry'!$F$18)/'Data Entry'!$E$18,"")</f>
        <v/>
      </c>
      <c r="BI1382" s="305">
        <f t="shared" si="349"/>
        <v>0</v>
      </c>
      <c r="BJ1382" s="288" t="str">
        <f t="shared" si="350"/>
        <v/>
      </c>
      <c r="BK1382" s="307" t="str">
        <f t="shared" si="351"/>
        <v/>
      </c>
    </row>
    <row r="1383" spans="1:63" ht="27" x14ac:dyDescent="0.2">
      <c r="A1383" s="119" t="str">
        <f>'Data Entry'!D1412</f>
        <v>Respondent 1379</v>
      </c>
      <c r="B1383" s="52">
        <f>'Data Entry'!AN1412</f>
        <v>0</v>
      </c>
      <c r="C1383" s="52" t="str">
        <f>'Data Entry'!BX1412</f>
        <v/>
      </c>
      <c r="D1383" s="42" t="str">
        <f>'Data Entry'!BU1412</f>
        <v>No disability</v>
      </c>
      <c r="E1383" s="42">
        <f>'Data Entry'!O1412</f>
        <v>0</v>
      </c>
      <c r="F1383" s="42">
        <f>'Data Entry'!P1412</f>
        <v>0</v>
      </c>
      <c r="G1383" s="42">
        <f>'Data Entry'!Q1412</f>
        <v>0</v>
      </c>
      <c r="H1383" s="291">
        <f t="shared" si="336"/>
        <v>0</v>
      </c>
      <c r="I1383" s="42">
        <f>'Data Entry'!R1412</f>
        <v>0</v>
      </c>
      <c r="J1383" s="42">
        <f>'Data Entry'!S1412</f>
        <v>0</v>
      </c>
      <c r="K1383" s="42">
        <f>'Data Entry'!T1412</f>
        <v>0</v>
      </c>
      <c r="L1383" s="42">
        <f>'Data Entry'!U1412</f>
        <v>0</v>
      </c>
      <c r="M1383" s="291">
        <f t="shared" si="340"/>
        <v>0</v>
      </c>
      <c r="N1383" s="42">
        <f>'Data Entry'!V1412</f>
        <v>0</v>
      </c>
      <c r="O1383" s="42">
        <f>'Data Entry'!W1412</f>
        <v>0</v>
      </c>
      <c r="P1383" s="291">
        <f t="shared" si="341"/>
        <v>0</v>
      </c>
      <c r="Q1383" s="42">
        <f>'Data Entry'!X1412</f>
        <v>0</v>
      </c>
      <c r="R1383" s="42">
        <f>'Data Entry'!Y1412</f>
        <v>0</v>
      </c>
      <c r="S1383" s="42">
        <f>'Data Entry'!Z1412</f>
        <v>0</v>
      </c>
      <c r="T1383" s="291">
        <f t="shared" si="337"/>
        <v>0</v>
      </c>
      <c r="U1383" s="42">
        <f>'Data Entry'!AA1412</f>
        <v>0</v>
      </c>
      <c r="V1383" s="42">
        <f>'Data Entry'!AB1412</f>
        <v>0</v>
      </c>
      <c r="W1383" s="42">
        <f>'Data Entry'!AC1412</f>
        <v>0</v>
      </c>
      <c r="X1383" s="42">
        <f>'Data Entry'!AD1412</f>
        <v>0</v>
      </c>
      <c r="Y1383" s="291">
        <f t="shared" si="342"/>
        <v>0</v>
      </c>
      <c r="Z1383" s="42">
        <f>'Data Entry'!AE1412</f>
        <v>0</v>
      </c>
      <c r="AA1383" s="42">
        <f>'Data Entry'!AF1412</f>
        <v>0</v>
      </c>
      <c r="AB1383" s="291">
        <f t="shared" si="343"/>
        <v>0</v>
      </c>
      <c r="AC1383" s="42">
        <f>'Data Entry'!AH1412</f>
        <v>0</v>
      </c>
      <c r="AD1383" s="42">
        <f>'Data Entry'!AI1412</f>
        <v>0</v>
      </c>
      <c r="AE1383" s="42">
        <f>'Data Entry'!AJ1412</f>
        <v>0</v>
      </c>
      <c r="AF1383" s="42">
        <f>'Data Entry'!AK1412</f>
        <v>0</v>
      </c>
      <c r="AG1383" s="42">
        <f>'Data Entry'!AL1412</f>
        <v>0</v>
      </c>
      <c r="AH1383" s="42">
        <f>'Data Entry'!AM1412</f>
        <v>0</v>
      </c>
      <c r="AI1383" s="42">
        <f>'Data Entry'!AV1412</f>
        <v>0</v>
      </c>
      <c r="AJ1383" s="42">
        <f>'Data Entry'!AW1412</f>
        <v>0</v>
      </c>
      <c r="AK1383" s="42">
        <f>'Data Entry'!AX1412</f>
        <v>0</v>
      </c>
      <c r="AL1383" s="291">
        <f t="shared" si="338"/>
        <v>0</v>
      </c>
      <c r="AM1383" s="42">
        <f>'Data Entry'!AY1412</f>
        <v>0</v>
      </c>
      <c r="AN1383" s="42">
        <f>'Data Entry'!AZ1412</f>
        <v>0</v>
      </c>
      <c r="AO1383" s="42">
        <f>'Data Entry'!BA1412</f>
        <v>0</v>
      </c>
      <c r="AP1383" s="42">
        <f>'Data Entry'!BB1412</f>
        <v>0</v>
      </c>
      <c r="AQ1383" s="291">
        <f t="shared" si="344"/>
        <v>0</v>
      </c>
      <c r="AR1383" s="42">
        <f>'Data Entry'!BC1412</f>
        <v>0</v>
      </c>
      <c r="AS1383" s="42">
        <f>'Data Entry'!BD1412</f>
        <v>0</v>
      </c>
      <c r="AT1383" s="291">
        <f t="shared" si="345"/>
        <v>0</v>
      </c>
      <c r="AU1383" s="42">
        <f>'Data Entry'!BE1412</f>
        <v>0</v>
      </c>
      <c r="AV1383" s="42">
        <f>'Data Entry'!BF1412</f>
        <v>0</v>
      </c>
      <c r="AW1383" s="42">
        <f>'Data Entry'!BG1412</f>
        <v>0</v>
      </c>
      <c r="AX1383" s="291">
        <f t="shared" si="339"/>
        <v>0</v>
      </c>
      <c r="AY1383" s="42">
        <f>'Data Entry'!BH1412</f>
        <v>0</v>
      </c>
      <c r="AZ1383" s="42">
        <f>'Data Entry'!BI1412</f>
        <v>0</v>
      </c>
      <c r="BA1383" s="42">
        <f>'Data Entry'!BJ1412</f>
        <v>0</v>
      </c>
      <c r="BB1383" s="42">
        <f>'Data Entry'!BK1412</f>
        <v>0</v>
      </c>
      <c r="BC1383" s="291">
        <f t="shared" si="346"/>
        <v>0</v>
      </c>
      <c r="BD1383" s="42">
        <f>'Data Entry'!BL1412</f>
        <v>0</v>
      </c>
      <c r="BE1383" s="42">
        <f>'Data Entry'!BM1412</f>
        <v>0</v>
      </c>
      <c r="BF1383" s="291">
        <f t="shared" si="347"/>
        <v>0</v>
      </c>
      <c r="BG1383" s="305">
        <f t="shared" si="348"/>
        <v>0</v>
      </c>
      <c r="BH1383" s="288" t="str">
        <f>IFERROR((BG1383*'Data Entry'!$F$18)/'Data Entry'!$E$18,"")</f>
        <v/>
      </c>
      <c r="BI1383" s="305">
        <f t="shared" si="349"/>
        <v>0</v>
      </c>
      <c r="BJ1383" s="288" t="str">
        <f t="shared" si="350"/>
        <v/>
      </c>
      <c r="BK1383" s="307" t="str">
        <f t="shared" si="351"/>
        <v/>
      </c>
    </row>
    <row r="1384" spans="1:63" ht="27" x14ac:dyDescent="0.2">
      <c r="A1384" s="119" t="str">
        <f>'Data Entry'!D1413</f>
        <v>Respondent 1380</v>
      </c>
      <c r="B1384" s="52">
        <f>'Data Entry'!AN1413</f>
        <v>0</v>
      </c>
      <c r="C1384" s="52" t="str">
        <f>'Data Entry'!BX1413</f>
        <v/>
      </c>
      <c r="D1384" s="42" t="str">
        <f>'Data Entry'!BU1413</f>
        <v>No disability</v>
      </c>
      <c r="E1384" s="42">
        <f>'Data Entry'!O1413</f>
        <v>0</v>
      </c>
      <c r="F1384" s="42">
        <f>'Data Entry'!P1413</f>
        <v>0</v>
      </c>
      <c r="G1384" s="42">
        <f>'Data Entry'!Q1413</f>
        <v>0</v>
      </c>
      <c r="H1384" s="291">
        <f t="shared" si="336"/>
        <v>0</v>
      </c>
      <c r="I1384" s="42">
        <f>'Data Entry'!R1413</f>
        <v>0</v>
      </c>
      <c r="J1384" s="42">
        <f>'Data Entry'!S1413</f>
        <v>0</v>
      </c>
      <c r="K1384" s="42">
        <f>'Data Entry'!T1413</f>
        <v>0</v>
      </c>
      <c r="L1384" s="42">
        <f>'Data Entry'!U1413</f>
        <v>0</v>
      </c>
      <c r="M1384" s="291">
        <f t="shared" si="340"/>
        <v>0</v>
      </c>
      <c r="N1384" s="42">
        <f>'Data Entry'!V1413</f>
        <v>0</v>
      </c>
      <c r="O1384" s="42">
        <f>'Data Entry'!W1413</f>
        <v>0</v>
      </c>
      <c r="P1384" s="291">
        <f t="shared" si="341"/>
        <v>0</v>
      </c>
      <c r="Q1384" s="42">
        <f>'Data Entry'!X1413</f>
        <v>0</v>
      </c>
      <c r="R1384" s="42">
        <f>'Data Entry'!Y1413</f>
        <v>0</v>
      </c>
      <c r="S1384" s="42">
        <f>'Data Entry'!Z1413</f>
        <v>0</v>
      </c>
      <c r="T1384" s="291">
        <f t="shared" si="337"/>
        <v>0</v>
      </c>
      <c r="U1384" s="42">
        <f>'Data Entry'!AA1413</f>
        <v>0</v>
      </c>
      <c r="V1384" s="42">
        <f>'Data Entry'!AB1413</f>
        <v>0</v>
      </c>
      <c r="W1384" s="42">
        <f>'Data Entry'!AC1413</f>
        <v>0</v>
      </c>
      <c r="X1384" s="42">
        <f>'Data Entry'!AD1413</f>
        <v>0</v>
      </c>
      <c r="Y1384" s="291">
        <f t="shared" si="342"/>
        <v>0</v>
      </c>
      <c r="Z1384" s="42">
        <f>'Data Entry'!AE1413</f>
        <v>0</v>
      </c>
      <c r="AA1384" s="42">
        <f>'Data Entry'!AF1413</f>
        <v>0</v>
      </c>
      <c r="AB1384" s="291">
        <f t="shared" si="343"/>
        <v>0</v>
      </c>
      <c r="AC1384" s="42">
        <f>'Data Entry'!AH1413</f>
        <v>0</v>
      </c>
      <c r="AD1384" s="42">
        <f>'Data Entry'!AI1413</f>
        <v>0</v>
      </c>
      <c r="AE1384" s="42">
        <f>'Data Entry'!AJ1413</f>
        <v>0</v>
      </c>
      <c r="AF1384" s="42">
        <f>'Data Entry'!AK1413</f>
        <v>0</v>
      </c>
      <c r="AG1384" s="42">
        <f>'Data Entry'!AL1413</f>
        <v>0</v>
      </c>
      <c r="AH1384" s="42">
        <f>'Data Entry'!AM1413</f>
        <v>0</v>
      </c>
      <c r="AI1384" s="42">
        <f>'Data Entry'!AV1413</f>
        <v>0</v>
      </c>
      <c r="AJ1384" s="42">
        <f>'Data Entry'!AW1413</f>
        <v>0</v>
      </c>
      <c r="AK1384" s="42">
        <f>'Data Entry'!AX1413</f>
        <v>0</v>
      </c>
      <c r="AL1384" s="291">
        <f t="shared" si="338"/>
        <v>0</v>
      </c>
      <c r="AM1384" s="42">
        <f>'Data Entry'!AY1413</f>
        <v>0</v>
      </c>
      <c r="AN1384" s="42">
        <f>'Data Entry'!AZ1413</f>
        <v>0</v>
      </c>
      <c r="AO1384" s="42">
        <f>'Data Entry'!BA1413</f>
        <v>0</v>
      </c>
      <c r="AP1384" s="42">
        <f>'Data Entry'!BB1413</f>
        <v>0</v>
      </c>
      <c r="AQ1384" s="291">
        <f t="shared" si="344"/>
        <v>0</v>
      </c>
      <c r="AR1384" s="42">
        <f>'Data Entry'!BC1413</f>
        <v>0</v>
      </c>
      <c r="AS1384" s="42">
        <f>'Data Entry'!BD1413</f>
        <v>0</v>
      </c>
      <c r="AT1384" s="291">
        <f t="shared" si="345"/>
        <v>0</v>
      </c>
      <c r="AU1384" s="42">
        <f>'Data Entry'!BE1413</f>
        <v>0</v>
      </c>
      <c r="AV1384" s="42">
        <f>'Data Entry'!BF1413</f>
        <v>0</v>
      </c>
      <c r="AW1384" s="42">
        <f>'Data Entry'!BG1413</f>
        <v>0</v>
      </c>
      <c r="AX1384" s="291">
        <f t="shared" si="339"/>
        <v>0</v>
      </c>
      <c r="AY1384" s="42">
        <f>'Data Entry'!BH1413</f>
        <v>0</v>
      </c>
      <c r="AZ1384" s="42">
        <f>'Data Entry'!BI1413</f>
        <v>0</v>
      </c>
      <c r="BA1384" s="42">
        <f>'Data Entry'!BJ1413</f>
        <v>0</v>
      </c>
      <c r="BB1384" s="42">
        <f>'Data Entry'!BK1413</f>
        <v>0</v>
      </c>
      <c r="BC1384" s="291">
        <f t="shared" si="346"/>
        <v>0</v>
      </c>
      <c r="BD1384" s="42">
        <f>'Data Entry'!BL1413</f>
        <v>0</v>
      </c>
      <c r="BE1384" s="42">
        <f>'Data Entry'!BM1413</f>
        <v>0</v>
      </c>
      <c r="BF1384" s="291">
        <f t="shared" si="347"/>
        <v>0</v>
      </c>
      <c r="BG1384" s="305">
        <f t="shared" si="348"/>
        <v>0</v>
      </c>
      <c r="BH1384" s="288" t="str">
        <f>IFERROR((BG1384*'Data Entry'!$F$18)/'Data Entry'!$E$18,"")</f>
        <v/>
      </c>
      <c r="BI1384" s="305">
        <f t="shared" si="349"/>
        <v>0</v>
      </c>
      <c r="BJ1384" s="288" t="str">
        <f t="shared" si="350"/>
        <v/>
      </c>
      <c r="BK1384" s="307" t="str">
        <f t="shared" si="351"/>
        <v/>
      </c>
    </row>
    <row r="1385" spans="1:63" ht="27" x14ac:dyDescent="0.2">
      <c r="A1385" s="119" t="str">
        <f>'Data Entry'!D1414</f>
        <v>Respondent 1381</v>
      </c>
      <c r="B1385" s="52">
        <f>'Data Entry'!AN1414</f>
        <v>0</v>
      </c>
      <c r="C1385" s="52" t="str">
        <f>'Data Entry'!BX1414</f>
        <v/>
      </c>
      <c r="D1385" s="42" t="str">
        <f>'Data Entry'!BU1414</f>
        <v>No disability</v>
      </c>
      <c r="E1385" s="42">
        <f>'Data Entry'!O1414</f>
        <v>0</v>
      </c>
      <c r="F1385" s="42">
        <f>'Data Entry'!P1414</f>
        <v>0</v>
      </c>
      <c r="G1385" s="42">
        <f>'Data Entry'!Q1414</f>
        <v>0</v>
      </c>
      <c r="H1385" s="291">
        <f t="shared" si="336"/>
        <v>0</v>
      </c>
      <c r="I1385" s="42">
        <f>'Data Entry'!R1414</f>
        <v>0</v>
      </c>
      <c r="J1385" s="42">
        <f>'Data Entry'!S1414</f>
        <v>0</v>
      </c>
      <c r="K1385" s="42">
        <f>'Data Entry'!T1414</f>
        <v>0</v>
      </c>
      <c r="L1385" s="42">
        <f>'Data Entry'!U1414</f>
        <v>0</v>
      </c>
      <c r="M1385" s="291">
        <f t="shared" si="340"/>
        <v>0</v>
      </c>
      <c r="N1385" s="42">
        <f>'Data Entry'!V1414</f>
        <v>0</v>
      </c>
      <c r="O1385" s="42">
        <f>'Data Entry'!W1414</f>
        <v>0</v>
      </c>
      <c r="P1385" s="291">
        <f t="shared" si="341"/>
        <v>0</v>
      </c>
      <c r="Q1385" s="42">
        <f>'Data Entry'!X1414</f>
        <v>0</v>
      </c>
      <c r="R1385" s="42">
        <f>'Data Entry'!Y1414</f>
        <v>0</v>
      </c>
      <c r="S1385" s="42">
        <f>'Data Entry'!Z1414</f>
        <v>0</v>
      </c>
      <c r="T1385" s="291">
        <f t="shared" si="337"/>
        <v>0</v>
      </c>
      <c r="U1385" s="42">
        <f>'Data Entry'!AA1414</f>
        <v>0</v>
      </c>
      <c r="V1385" s="42">
        <f>'Data Entry'!AB1414</f>
        <v>0</v>
      </c>
      <c r="W1385" s="42">
        <f>'Data Entry'!AC1414</f>
        <v>0</v>
      </c>
      <c r="X1385" s="42">
        <f>'Data Entry'!AD1414</f>
        <v>0</v>
      </c>
      <c r="Y1385" s="291">
        <f t="shared" si="342"/>
        <v>0</v>
      </c>
      <c r="Z1385" s="42">
        <f>'Data Entry'!AE1414</f>
        <v>0</v>
      </c>
      <c r="AA1385" s="42">
        <f>'Data Entry'!AF1414</f>
        <v>0</v>
      </c>
      <c r="AB1385" s="291">
        <f t="shared" si="343"/>
        <v>0</v>
      </c>
      <c r="AC1385" s="42">
        <f>'Data Entry'!AH1414</f>
        <v>0</v>
      </c>
      <c r="AD1385" s="42">
        <f>'Data Entry'!AI1414</f>
        <v>0</v>
      </c>
      <c r="AE1385" s="42">
        <f>'Data Entry'!AJ1414</f>
        <v>0</v>
      </c>
      <c r="AF1385" s="42">
        <f>'Data Entry'!AK1414</f>
        <v>0</v>
      </c>
      <c r="AG1385" s="42">
        <f>'Data Entry'!AL1414</f>
        <v>0</v>
      </c>
      <c r="AH1385" s="42">
        <f>'Data Entry'!AM1414</f>
        <v>0</v>
      </c>
      <c r="AI1385" s="42">
        <f>'Data Entry'!AV1414</f>
        <v>0</v>
      </c>
      <c r="AJ1385" s="42">
        <f>'Data Entry'!AW1414</f>
        <v>0</v>
      </c>
      <c r="AK1385" s="42">
        <f>'Data Entry'!AX1414</f>
        <v>0</v>
      </c>
      <c r="AL1385" s="291">
        <f t="shared" si="338"/>
        <v>0</v>
      </c>
      <c r="AM1385" s="42">
        <f>'Data Entry'!AY1414</f>
        <v>0</v>
      </c>
      <c r="AN1385" s="42">
        <f>'Data Entry'!AZ1414</f>
        <v>0</v>
      </c>
      <c r="AO1385" s="42">
        <f>'Data Entry'!BA1414</f>
        <v>0</v>
      </c>
      <c r="AP1385" s="42">
        <f>'Data Entry'!BB1414</f>
        <v>0</v>
      </c>
      <c r="AQ1385" s="291">
        <f t="shared" si="344"/>
        <v>0</v>
      </c>
      <c r="AR1385" s="42">
        <f>'Data Entry'!BC1414</f>
        <v>0</v>
      </c>
      <c r="AS1385" s="42">
        <f>'Data Entry'!BD1414</f>
        <v>0</v>
      </c>
      <c r="AT1385" s="291">
        <f t="shared" si="345"/>
        <v>0</v>
      </c>
      <c r="AU1385" s="42">
        <f>'Data Entry'!BE1414</f>
        <v>0</v>
      </c>
      <c r="AV1385" s="42">
        <f>'Data Entry'!BF1414</f>
        <v>0</v>
      </c>
      <c r="AW1385" s="42">
        <f>'Data Entry'!BG1414</f>
        <v>0</v>
      </c>
      <c r="AX1385" s="291">
        <f t="shared" si="339"/>
        <v>0</v>
      </c>
      <c r="AY1385" s="42">
        <f>'Data Entry'!BH1414</f>
        <v>0</v>
      </c>
      <c r="AZ1385" s="42">
        <f>'Data Entry'!BI1414</f>
        <v>0</v>
      </c>
      <c r="BA1385" s="42">
        <f>'Data Entry'!BJ1414</f>
        <v>0</v>
      </c>
      <c r="BB1385" s="42">
        <f>'Data Entry'!BK1414</f>
        <v>0</v>
      </c>
      <c r="BC1385" s="291">
        <f t="shared" si="346"/>
        <v>0</v>
      </c>
      <c r="BD1385" s="42">
        <f>'Data Entry'!BL1414</f>
        <v>0</v>
      </c>
      <c r="BE1385" s="42">
        <f>'Data Entry'!BM1414</f>
        <v>0</v>
      </c>
      <c r="BF1385" s="291">
        <f t="shared" si="347"/>
        <v>0</v>
      </c>
      <c r="BG1385" s="305">
        <f t="shared" si="348"/>
        <v>0</v>
      </c>
      <c r="BH1385" s="288" t="str">
        <f>IFERROR((BG1385*'Data Entry'!$F$18)/'Data Entry'!$E$18,"")</f>
        <v/>
      </c>
      <c r="BI1385" s="305">
        <f t="shared" si="349"/>
        <v>0</v>
      </c>
      <c r="BJ1385" s="288" t="str">
        <f t="shared" si="350"/>
        <v/>
      </c>
      <c r="BK1385" s="307" t="str">
        <f t="shared" si="351"/>
        <v/>
      </c>
    </row>
    <row r="1386" spans="1:63" ht="27" x14ac:dyDescent="0.2">
      <c r="A1386" s="119" t="str">
        <f>'Data Entry'!D1415</f>
        <v>Respondent 1382</v>
      </c>
      <c r="B1386" s="52">
        <f>'Data Entry'!AN1415</f>
        <v>0</v>
      </c>
      <c r="C1386" s="52" t="str">
        <f>'Data Entry'!BX1415</f>
        <v/>
      </c>
      <c r="D1386" s="42" t="str">
        <f>'Data Entry'!BU1415</f>
        <v>No disability</v>
      </c>
      <c r="E1386" s="42">
        <f>'Data Entry'!O1415</f>
        <v>0</v>
      </c>
      <c r="F1386" s="42">
        <f>'Data Entry'!P1415</f>
        <v>0</v>
      </c>
      <c r="G1386" s="42">
        <f>'Data Entry'!Q1415</f>
        <v>0</v>
      </c>
      <c r="H1386" s="291">
        <f t="shared" si="336"/>
        <v>0</v>
      </c>
      <c r="I1386" s="42">
        <f>'Data Entry'!R1415</f>
        <v>0</v>
      </c>
      <c r="J1386" s="42">
        <f>'Data Entry'!S1415</f>
        <v>0</v>
      </c>
      <c r="K1386" s="42">
        <f>'Data Entry'!T1415</f>
        <v>0</v>
      </c>
      <c r="L1386" s="42">
        <f>'Data Entry'!U1415</f>
        <v>0</v>
      </c>
      <c r="M1386" s="291">
        <f t="shared" si="340"/>
        <v>0</v>
      </c>
      <c r="N1386" s="42">
        <f>'Data Entry'!V1415</f>
        <v>0</v>
      </c>
      <c r="O1386" s="42">
        <f>'Data Entry'!W1415</f>
        <v>0</v>
      </c>
      <c r="P1386" s="291">
        <f t="shared" si="341"/>
        <v>0</v>
      </c>
      <c r="Q1386" s="42">
        <f>'Data Entry'!X1415</f>
        <v>0</v>
      </c>
      <c r="R1386" s="42">
        <f>'Data Entry'!Y1415</f>
        <v>0</v>
      </c>
      <c r="S1386" s="42">
        <f>'Data Entry'!Z1415</f>
        <v>0</v>
      </c>
      <c r="T1386" s="291">
        <f t="shared" si="337"/>
        <v>0</v>
      </c>
      <c r="U1386" s="42">
        <f>'Data Entry'!AA1415</f>
        <v>0</v>
      </c>
      <c r="V1386" s="42">
        <f>'Data Entry'!AB1415</f>
        <v>0</v>
      </c>
      <c r="W1386" s="42">
        <f>'Data Entry'!AC1415</f>
        <v>0</v>
      </c>
      <c r="X1386" s="42">
        <f>'Data Entry'!AD1415</f>
        <v>0</v>
      </c>
      <c r="Y1386" s="291">
        <f t="shared" si="342"/>
        <v>0</v>
      </c>
      <c r="Z1386" s="42">
        <f>'Data Entry'!AE1415</f>
        <v>0</v>
      </c>
      <c r="AA1386" s="42">
        <f>'Data Entry'!AF1415</f>
        <v>0</v>
      </c>
      <c r="AB1386" s="291">
        <f t="shared" si="343"/>
        <v>0</v>
      </c>
      <c r="AC1386" s="42">
        <f>'Data Entry'!AH1415</f>
        <v>0</v>
      </c>
      <c r="AD1386" s="42">
        <f>'Data Entry'!AI1415</f>
        <v>0</v>
      </c>
      <c r="AE1386" s="42">
        <f>'Data Entry'!AJ1415</f>
        <v>0</v>
      </c>
      <c r="AF1386" s="42">
        <f>'Data Entry'!AK1415</f>
        <v>0</v>
      </c>
      <c r="AG1386" s="42">
        <f>'Data Entry'!AL1415</f>
        <v>0</v>
      </c>
      <c r="AH1386" s="42">
        <f>'Data Entry'!AM1415</f>
        <v>0</v>
      </c>
      <c r="AI1386" s="42">
        <f>'Data Entry'!AV1415</f>
        <v>0</v>
      </c>
      <c r="AJ1386" s="42">
        <f>'Data Entry'!AW1415</f>
        <v>0</v>
      </c>
      <c r="AK1386" s="42">
        <f>'Data Entry'!AX1415</f>
        <v>0</v>
      </c>
      <c r="AL1386" s="291">
        <f t="shared" si="338"/>
        <v>0</v>
      </c>
      <c r="AM1386" s="42">
        <f>'Data Entry'!AY1415</f>
        <v>0</v>
      </c>
      <c r="AN1386" s="42">
        <f>'Data Entry'!AZ1415</f>
        <v>0</v>
      </c>
      <c r="AO1386" s="42">
        <f>'Data Entry'!BA1415</f>
        <v>0</v>
      </c>
      <c r="AP1386" s="42">
        <f>'Data Entry'!BB1415</f>
        <v>0</v>
      </c>
      <c r="AQ1386" s="291">
        <f t="shared" si="344"/>
        <v>0</v>
      </c>
      <c r="AR1386" s="42">
        <f>'Data Entry'!BC1415</f>
        <v>0</v>
      </c>
      <c r="AS1386" s="42">
        <f>'Data Entry'!BD1415</f>
        <v>0</v>
      </c>
      <c r="AT1386" s="291">
        <f t="shared" si="345"/>
        <v>0</v>
      </c>
      <c r="AU1386" s="42">
        <f>'Data Entry'!BE1415</f>
        <v>0</v>
      </c>
      <c r="AV1386" s="42">
        <f>'Data Entry'!BF1415</f>
        <v>0</v>
      </c>
      <c r="AW1386" s="42">
        <f>'Data Entry'!BG1415</f>
        <v>0</v>
      </c>
      <c r="AX1386" s="291">
        <f t="shared" si="339"/>
        <v>0</v>
      </c>
      <c r="AY1386" s="42">
        <f>'Data Entry'!BH1415</f>
        <v>0</v>
      </c>
      <c r="AZ1386" s="42">
        <f>'Data Entry'!BI1415</f>
        <v>0</v>
      </c>
      <c r="BA1386" s="42">
        <f>'Data Entry'!BJ1415</f>
        <v>0</v>
      </c>
      <c r="BB1386" s="42">
        <f>'Data Entry'!BK1415</f>
        <v>0</v>
      </c>
      <c r="BC1386" s="291">
        <f t="shared" si="346"/>
        <v>0</v>
      </c>
      <c r="BD1386" s="42">
        <f>'Data Entry'!BL1415</f>
        <v>0</v>
      </c>
      <c r="BE1386" s="42">
        <f>'Data Entry'!BM1415</f>
        <v>0</v>
      </c>
      <c r="BF1386" s="291">
        <f t="shared" si="347"/>
        <v>0</v>
      </c>
      <c r="BG1386" s="305">
        <f t="shared" si="348"/>
        <v>0</v>
      </c>
      <c r="BH1386" s="288" t="str">
        <f>IFERROR((BG1386*'Data Entry'!$F$18)/'Data Entry'!$E$18,"")</f>
        <v/>
      </c>
      <c r="BI1386" s="305">
        <f t="shared" si="349"/>
        <v>0</v>
      </c>
      <c r="BJ1386" s="288" t="str">
        <f t="shared" si="350"/>
        <v/>
      </c>
      <c r="BK1386" s="307" t="str">
        <f t="shared" si="351"/>
        <v/>
      </c>
    </row>
    <row r="1387" spans="1:63" ht="27" x14ac:dyDescent="0.2">
      <c r="A1387" s="119" t="str">
        <f>'Data Entry'!D1416</f>
        <v>Respondent 1383</v>
      </c>
      <c r="B1387" s="52">
        <f>'Data Entry'!AN1416</f>
        <v>0</v>
      </c>
      <c r="C1387" s="52" t="str">
        <f>'Data Entry'!BX1416</f>
        <v/>
      </c>
      <c r="D1387" s="42" t="str">
        <f>'Data Entry'!BU1416</f>
        <v>No disability</v>
      </c>
      <c r="E1387" s="42">
        <f>'Data Entry'!O1416</f>
        <v>0</v>
      </c>
      <c r="F1387" s="42">
        <f>'Data Entry'!P1416</f>
        <v>0</v>
      </c>
      <c r="G1387" s="42">
        <f>'Data Entry'!Q1416</f>
        <v>0</v>
      </c>
      <c r="H1387" s="291">
        <f t="shared" si="336"/>
        <v>0</v>
      </c>
      <c r="I1387" s="42">
        <f>'Data Entry'!R1416</f>
        <v>0</v>
      </c>
      <c r="J1387" s="42">
        <f>'Data Entry'!S1416</f>
        <v>0</v>
      </c>
      <c r="K1387" s="42">
        <f>'Data Entry'!T1416</f>
        <v>0</v>
      </c>
      <c r="L1387" s="42">
        <f>'Data Entry'!U1416</f>
        <v>0</v>
      </c>
      <c r="M1387" s="291">
        <f t="shared" si="340"/>
        <v>0</v>
      </c>
      <c r="N1387" s="42">
        <f>'Data Entry'!V1416</f>
        <v>0</v>
      </c>
      <c r="O1387" s="42">
        <f>'Data Entry'!W1416</f>
        <v>0</v>
      </c>
      <c r="P1387" s="291">
        <f t="shared" si="341"/>
        <v>0</v>
      </c>
      <c r="Q1387" s="42">
        <f>'Data Entry'!X1416</f>
        <v>0</v>
      </c>
      <c r="R1387" s="42">
        <f>'Data Entry'!Y1416</f>
        <v>0</v>
      </c>
      <c r="S1387" s="42">
        <f>'Data Entry'!Z1416</f>
        <v>0</v>
      </c>
      <c r="T1387" s="291">
        <f t="shared" si="337"/>
        <v>0</v>
      </c>
      <c r="U1387" s="42">
        <f>'Data Entry'!AA1416</f>
        <v>0</v>
      </c>
      <c r="V1387" s="42">
        <f>'Data Entry'!AB1416</f>
        <v>0</v>
      </c>
      <c r="W1387" s="42">
        <f>'Data Entry'!AC1416</f>
        <v>0</v>
      </c>
      <c r="X1387" s="42">
        <f>'Data Entry'!AD1416</f>
        <v>0</v>
      </c>
      <c r="Y1387" s="291">
        <f t="shared" si="342"/>
        <v>0</v>
      </c>
      <c r="Z1387" s="42">
        <f>'Data Entry'!AE1416</f>
        <v>0</v>
      </c>
      <c r="AA1387" s="42">
        <f>'Data Entry'!AF1416</f>
        <v>0</v>
      </c>
      <c r="AB1387" s="291">
        <f t="shared" si="343"/>
        <v>0</v>
      </c>
      <c r="AC1387" s="42">
        <f>'Data Entry'!AH1416</f>
        <v>0</v>
      </c>
      <c r="AD1387" s="42">
        <f>'Data Entry'!AI1416</f>
        <v>0</v>
      </c>
      <c r="AE1387" s="42">
        <f>'Data Entry'!AJ1416</f>
        <v>0</v>
      </c>
      <c r="AF1387" s="42">
        <f>'Data Entry'!AK1416</f>
        <v>0</v>
      </c>
      <c r="AG1387" s="42">
        <f>'Data Entry'!AL1416</f>
        <v>0</v>
      </c>
      <c r="AH1387" s="42">
        <f>'Data Entry'!AM1416</f>
        <v>0</v>
      </c>
      <c r="AI1387" s="42">
        <f>'Data Entry'!AV1416</f>
        <v>0</v>
      </c>
      <c r="AJ1387" s="42">
        <f>'Data Entry'!AW1416</f>
        <v>0</v>
      </c>
      <c r="AK1387" s="42">
        <f>'Data Entry'!AX1416</f>
        <v>0</v>
      </c>
      <c r="AL1387" s="291">
        <f t="shared" si="338"/>
        <v>0</v>
      </c>
      <c r="AM1387" s="42">
        <f>'Data Entry'!AY1416</f>
        <v>0</v>
      </c>
      <c r="AN1387" s="42">
        <f>'Data Entry'!AZ1416</f>
        <v>0</v>
      </c>
      <c r="AO1387" s="42">
        <f>'Data Entry'!BA1416</f>
        <v>0</v>
      </c>
      <c r="AP1387" s="42">
        <f>'Data Entry'!BB1416</f>
        <v>0</v>
      </c>
      <c r="AQ1387" s="291">
        <f t="shared" si="344"/>
        <v>0</v>
      </c>
      <c r="AR1387" s="42">
        <f>'Data Entry'!BC1416</f>
        <v>0</v>
      </c>
      <c r="AS1387" s="42">
        <f>'Data Entry'!BD1416</f>
        <v>0</v>
      </c>
      <c r="AT1387" s="291">
        <f t="shared" si="345"/>
        <v>0</v>
      </c>
      <c r="AU1387" s="42">
        <f>'Data Entry'!BE1416</f>
        <v>0</v>
      </c>
      <c r="AV1387" s="42">
        <f>'Data Entry'!BF1416</f>
        <v>0</v>
      </c>
      <c r="AW1387" s="42">
        <f>'Data Entry'!BG1416</f>
        <v>0</v>
      </c>
      <c r="AX1387" s="291">
        <f t="shared" si="339"/>
        <v>0</v>
      </c>
      <c r="AY1387" s="42">
        <f>'Data Entry'!BH1416</f>
        <v>0</v>
      </c>
      <c r="AZ1387" s="42">
        <f>'Data Entry'!BI1416</f>
        <v>0</v>
      </c>
      <c r="BA1387" s="42">
        <f>'Data Entry'!BJ1416</f>
        <v>0</v>
      </c>
      <c r="BB1387" s="42">
        <f>'Data Entry'!BK1416</f>
        <v>0</v>
      </c>
      <c r="BC1387" s="291">
        <f t="shared" si="346"/>
        <v>0</v>
      </c>
      <c r="BD1387" s="42">
        <f>'Data Entry'!BL1416</f>
        <v>0</v>
      </c>
      <c r="BE1387" s="42">
        <f>'Data Entry'!BM1416</f>
        <v>0</v>
      </c>
      <c r="BF1387" s="291">
        <f t="shared" si="347"/>
        <v>0</v>
      </c>
      <c r="BG1387" s="305">
        <f t="shared" si="348"/>
        <v>0</v>
      </c>
      <c r="BH1387" s="288" t="str">
        <f>IFERROR((BG1387*'Data Entry'!$F$18)/'Data Entry'!$E$18,"")</f>
        <v/>
      </c>
      <c r="BI1387" s="305">
        <f t="shared" si="349"/>
        <v>0</v>
      </c>
      <c r="BJ1387" s="288" t="str">
        <f t="shared" si="350"/>
        <v/>
      </c>
      <c r="BK1387" s="307" t="str">
        <f t="shared" si="351"/>
        <v/>
      </c>
    </row>
    <row r="1388" spans="1:63" ht="27" x14ac:dyDescent="0.2">
      <c r="A1388" s="119" t="str">
        <f>'Data Entry'!D1417</f>
        <v>Respondent 1384</v>
      </c>
      <c r="B1388" s="52">
        <f>'Data Entry'!AN1417</f>
        <v>0</v>
      </c>
      <c r="C1388" s="52" t="str">
        <f>'Data Entry'!BX1417</f>
        <v/>
      </c>
      <c r="D1388" s="42" t="str">
        <f>'Data Entry'!BU1417</f>
        <v>No disability</v>
      </c>
      <c r="E1388" s="42">
        <f>'Data Entry'!O1417</f>
        <v>0</v>
      </c>
      <c r="F1388" s="42">
        <f>'Data Entry'!P1417</f>
        <v>0</v>
      </c>
      <c r="G1388" s="42">
        <f>'Data Entry'!Q1417</f>
        <v>0</v>
      </c>
      <c r="H1388" s="291">
        <f t="shared" si="336"/>
        <v>0</v>
      </c>
      <c r="I1388" s="42">
        <f>'Data Entry'!R1417</f>
        <v>0</v>
      </c>
      <c r="J1388" s="42">
        <f>'Data Entry'!S1417</f>
        <v>0</v>
      </c>
      <c r="K1388" s="42">
        <f>'Data Entry'!T1417</f>
        <v>0</v>
      </c>
      <c r="L1388" s="42">
        <f>'Data Entry'!U1417</f>
        <v>0</v>
      </c>
      <c r="M1388" s="291">
        <f t="shared" si="340"/>
        <v>0</v>
      </c>
      <c r="N1388" s="42">
        <f>'Data Entry'!V1417</f>
        <v>0</v>
      </c>
      <c r="O1388" s="42">
        <f>'Data Entry'!W1417</f>
        <v>0</v>
      </c>
      <c r="P1388" s="291">
        <f t="shared" si="341"/>
        <v>0</v>
      </c>
      <c r="Q1388" s="42">
        <f>'Data Entry'!X1417</f>
        <v>0</v>
      </c>
      <c r="R1388" s="42">
        <f>'Data Entry'!Y1417</f>
        <v>0</v>
      </c>
      <c r="S1388" s="42">
        <f>'Data Entry'!Z1417</f>
        <v>0</v>
      </c>
      <c r="T1388" s="291">
        <f t="shared" si="337"/>
        <v>0</v>
      </c>
      <c r="U1388" s="42">
        <f>'Data Entry'!AA1417</f>
        <v>0</v>
      </c>
      <c r="V1388" s="42">
        <f>'Data Entry'!AB1417</f>
        <v>0</v>
      </c>
      <c r="W1388" s="42">
        <f>'Data Entry'!AC1417</f>
        <v>0</v>
      </c>
      <c r="X1388" s="42">
        <f>'Data Entry'!AD1417</f>
        <v>0</v>
      </c>
      <c r="Y1388" s="291">
        <f t="shared" si="342"/>
        <v>0</v>
      </c>
      <c r="Z1388" s="42">
        <f>'Data Entry'!AE1417</f>
        <v>0</v>
      </c>
      <c r="AA1388" s="42">
        <f>'Data Entry'!AF1417</f>
        <v>0</v>
      </c>
      <c r="AB1388" s="291">
        <f t="shared" si="343"/>
        <v>0</v>
      </c>
      <c r="AC1388" s="42">
        <f>'Data Entry'!AH1417</f>
        <v>0</v>
      </c>
      <c r="AD1388" s="42">
        <f>'Data Entry'!AI1417</f>
        <v>0</v>
      </c>
      <c r="AE1388" s="42">
        <f>'Data Entry'!AJ1417</f>
        <v>0</v>
      </c>
      <c r="AF1388" s="42">
        <f>'Data Entry'!AK1417</f>
        <v>0</v>
      </c>
      <c r="AG1388" s="42">
        <f>'Data Entry'!AL1417</f>
        <v>0</v>
      </c>
      <c r="AH1388" s="42">
        <f>'Data Entry'!AM1417</f>
        <v>0</v>
      </c>
      <c r="AI1388" s="42">
        <f>'Data Entry'!AV1417</f>
        <v>0</v>
      </c>
      <c r="AJ1388" s="42">
        <f>'Data Entry'!AW1417</f>
        <v>0</v>
      </c>
      <c r="AK1388" s="42">
        <f>'Data Entry'!AX1417</f>
        <v>0</v>
      </c>
      <c r="AL1388" s="291">
        <f t="shared" si="338"/>
        <v>0</v>
      </c>
      <c r="AM1388" s="42">
        <f>'Data Entry'!AY1417</f>
        <v>0</v>
      </c>
      <c r="AN1388" s="42">
        <f>'Data Entry'!AZ1417</f>
        <v>0</v>
      </c>
      <c r="AO1388" s="42">
        <f>'Data Entry'!BA1417</f>
        <v>0</v>
      </c>
      <c r="AP1388" s="42">
        <f>'Data Entry'!BB1417</f>
        <v>0</v>
      </c>
      <c r="AQ1388" s="291">
        <f t="shared" si="344"/>
        <v>0</v>
      </c>
      <c r="AR1388" s="42">
        <f>'Data Entry'!BC1417</f>
        <v>0</v>
      </c>
      <c r="AS1388" s="42">
        <f>'Data Entry'!BD1417</f>
        <v>0</v>
      </c>
      <c r="AT1388" s="291">
        <f t="shared" si="345"/>
        <v>0</v>
      </c>
      <c r="AU1388" s="42">
        <f>'Data Entry'!BE1417</f>
        <v>0</v>
      </c>
      <c r="AV1388" s="42">
        <f>'Data Entry'!BF1417</f>
        <v>0</v>
      </c>
      <c r="AW1388" s="42">
        <f>'Data Entry'!BG1417</f>
        <v>0</v>
      </c>
      <c r="AX1388" s="291">
        <f t="shared" si="339"/>
        <v>0</v>
      </c>
      <c r="AY1388" s="42">
        <f>'Data Entry'!BH1417</f>
        <v>0</v>
      </c>
      <c r="AZ1388" s="42">
        <f>'Data Entry'!BI1417</f>
        <v>0</v>
      </c>
      <c r="BA1388" s="42">
        <f>'Data Entry'!BJ1417</f>
        <v>0</v>
      </c>
      <c r="BB1388" s="42">
        <f>'Data Entry'!BK1417</f>
        <v>0</v>
      </c>
      <c r="BC1388" s="291">
        <f t="shared" si="346"/>
        <v>0</v>
      </c>
      <c r="BD1388" s="42">
        <f>'Data Entry'!BL1417</f>
        <v>0</v>
      </c>
      <c r="BE1388" s="42">
        <f>'Data Entry'!BM1417</f>
        <v>0</v>
      </c>
      <c r="BF1388" s="291">
        <f t="shared" si="347"/>
        <v>0</v>
      </c>
      <c r="BG1388" s="305">
        <f t="shared" si="348"/>
        <v>0</v>
      </c>
      <c r="BH1388" s="288" t="str">
        <f>IFERROR((BG1388*'Data Entry'!$F$18)/'Data Entry'!$E$18,"")</f>
        <v/>
      </c>
      <c r="BI1388" s="305">
        <f t="shared" si="349"/>
        <v>0</v>
      </c>
      <c r="BJ1388" s="288" t="str">
        <f t="shared" si="350"/>
        <v/>
      </c>
      <c r="BK1388" s="307" t="str">
        <f t="shared" si="351"/>
        <v/>
      </c>
    </row>
    <row r="1389" spans="1:63" ht="27" x14ac:dyDescent="0.2">
      <c r="A1389" s="119" t="str">
        <f>'Data Entry'!D1418</f>
        <v>Respondent 1385</v>
      </c>
      <c r="B1389" s="52">
        <f>'Data Entry'!AN1418</f>
        <v>0</v>
      </c>
      <c r="C1389" s="52" t="str">
        <f>'Data Entry'!BX1418</f>
        <v/>
      </c>
      <c r="D1389" s="42" t="str">
        <f>'Data Entry'!BU1418</f>
        <v>No disability</v>
      </c>
      <c r="E1389" s="42">
        <f>'Data Entry'!O1418</f>
        <v>0</v>
      </c>
      <c r="F1389" s="42">
        <f>'Data Entry'!P1418</f>
        <v>0</v>
      </c>
      <c r="G1389" s="42">
        <f>'Data Entry'!Q1418</f>
        <v>0</v>
      </c>
      <c r="H1389" s="291">
        <f t="shared" si="336"/>
        <v>0</v>
      </c>
      <c r="I1389" s="42">
        <f>'Data Entry'!R1418</f>
        <v>0</v>
      </c>
      <c r="J1389" s="42">
        <f>'Data Entry'!S1418</f>
        <v>0</v>
      </c>
      <c r="K1389" s="42">
        <f>'Data Entry'!T1418</f>
        <v>0</v>
      </c>
      <c r="L1389" s="42">
        <f>'Data Entry'!U1418</f>
        <v>0</v>
      </c>
      <c r="M1389" s="291">
        <f t="shared" si="340"/>
        <v>0</v>
      </c>
      <c r="N1389" s="42">
        <f>'Data Entry'!V1418</f>
        <v>0</v>
      </c>
      <c r="O1389" s="42">
        <f>'Data Entry'!W1418</f>
        <v>0</v>
      </c>
      <c r="P1389" s="291">
        <f t="shared" si="341"/>
        <v>0</v>
      </c>
      <c r="Q1389" s="42">
        <f>'Data Entry'!X1418</f>
        <v>0</v>
      </c>
      <c r="R1389" s="42">
        <f>'Data Entry'!Y1418</f>
        <v>0</v>
      </c>
      <c r="S1389" s="42">
        <f>'Data Entry'!Z1418</f>
        <v>0</v>
      </c>
      <c r="T1389" s="291">
        <f t="shared" si="337"/>
        <v>0</v>
      </c>
      <c r="U1389" s="42">
        <f>'Data Entry'!AA1418</f>
        <v>0</v>
      </c>
      <c r="V1389" s="42">
        <f>'Data Entry'!AB1418</f>
        <v>0</v>
      </c>
      <c r="W1389" s="42">
        <f>'Data Entry'!AC1418</f>
        <v>0</v>
      </c>
      <c r="X1389" s="42">
        <f>'Data Entry'!AD1418</f>
        <v>0</v>
      </c>
      <c r="Y1389" s="291">
        <f t="shared" si="342"/>
        <v>0</v>
      </c>
      <c r="Z1389" s="42">
        <f>'Data Entry'!AE1418</f>
        <v>0</v>
      </c>
      <c r="AA1389" s="42">
        <f>'Data Entry'!AF1418</f>
        <v>0</v>
      </c>
      <c r="AB1389" s="291">
        <f t="shared" si="343"/>
        <v>0</v>
      </c>
      <c r="AC1389" s="42">
        <f>'Data Entry'!AH1418</f>
        <v>0</v>
      </c>
      <c r="AD1389" s="42">
        <f>'Data Entry'!AI1418</f>
        <v>0</v>
      </c>
      <c r="AE1389" s="42">
        <f>'Data Entry'!AJ1418</f>
        <v>0</v>
      </c>
      <c r="AF1389" s="42">
        <f>'Data Entry'!AK1418</f>
        <v>0</v>
      </c>
      <c r="AG1389" s="42">
        <f>'Data Entry'!AL1418</f>
        <v>0</v>
      </c>
      <c r="AH1389" s="42">
        <f>'Data Entry'!AM1418</f>
        <v>0</v>
      </c>
      <c r="AI1389" s="42">
        <f>'Data Entry'!AV1418</f>
        <v>0</v>
      </c>
      <c r="AJ1389" s="42">
        <f>'Data Entry'!AW1418</f>
        <v>0</v>
      </c>
      <c r="AK1389" s="42">
        <f>'Data Entry'!AX1418</f>
        <v>0</v>
      </c>
      <c r="AL1389" s="291">
        <f t="shared" si="338"/>
        <v>0</v>
      </c>
      <c r="AM1389" s="42">
        <f>'Data Entry'!AY1418</f>
        <v>0</v>
      </c>
      <c r="AN1389" s="42">
        <f>'Data Entry'!AZ1418</f>
        <v>0</v>
      </c>
      <c r="AO1389" s="42">
        <f>'Data Entry'!BA1418</f>
        <v>0</v>
      </c>
      <c r="AP1389" s="42">
        <f>'Data Entry'!BB1418</f>
        <v>0</v>
      </c>
      <c r="AQ1389" s="291">
        <f t="shared" si="344"/>
        <v>0</v>
      </c>
      <c r="AR1389" s="42">
        <f>'Data Entry'!BC1418</f>
        <v>0</v>
      </c>
      <c r="AS1389" s="42">
        <f>'Data Entry'!BD1418</f>
        <v>0</v>
      </c>
      <c r="AT1389" s="291">
        <f t="shared" si="345"/>
        <v>0</v>
      </c>
      <c r="AU1389" s="42">
        <f>'Data Entry'!BE1418</f>
        <v>0</v>
      </c>
      <c r="AV1389" s="42">
        <f>'Data Entry'!BF1418</f>
        <v>0</v>
      </c>
      <c r="AW1389" s="42">
        <f>'Data Entry'!BG1418</f>
        <v>0</v>
      </c>
      <c r="AX1389" s="291">
        <f t="shared" si="339"/>
        <v>0</v>
      </c>
      <c r="AY1389" s="42">
        <f>'Data Entry'!BH1418</f>
        <v>0</v>
      </c>
      <c r="AZ1389" s="42">
        <f>'Data Entry'!BI1418</f>
        <v>0</v>
      </c>
      <c r="BA1389" s="42">
        <f>'Data Entry'!BJ1418</f>
        <v>0</v>
      </c>
      <c r="BB1389" s="42">
        <f>'Data Entry'!BK1418</f>
        <v>0</v>
      </c>
      <c r="BC1389" s="291">
        <f t="shared" si="346"/>
        <v>0</v>
      </c>
      <c r="BD1389" s="42">
        <f>'Data Entry'!BL1418</f>
        <v>0</v>
      </c>
      <c r="BE1389" s="42">
        <f>'Data Entry'!BM1418</f>
        <v>0</v>
      </c>
      <c r="BF1389" s="291">
        <f t="shared" si="347"/>
        <v>0</v>
      </c>
      <c r="BG1389" s="305">
        <f t="shared" si="348"/>
        <v>0</v>
      </c>
      <c r="BH1389" s="288" t="str">
        <f>IFERROR((BG1389*'Data Entry'!$F$18)/'Data Entry'!$E$18,"")</f>
        <v/>
      </c>
      <c r="BI1389" s="305">
        <f t="shared" si="349"/>
        <v>0</v>
      </c>
      <c r="BJ1389" s="288" t="str">
        <f t="shared" si="350"/>
        <v/>
      </c>
      <c r="BK1389" s="307" t="str">
        <f t="shared" si="351"/>
        <v/>
      </c>
    </row>
    <row r="1390" spans="1:63" ht="27" x14ac:dyDescent="0.2">
      <c r="A1390" s="119" t="str">
        <f>'Data Entry'!D1419</f>
        <v>Respondent 1386</v>
      </c>
      <c r="B1390" s="52">
        <f>'Data Entry'!AN1419</f>
        <v>0</v>
      </c>
      <c r="C1390" s="52" t="str">
        <f>'Data Entry'!BX1419</f>
        <v/>
      </c>
      <c r="D1390" s="42" t="str">
        <f>'Data Entry'!BU1419</f>
        <v>No disability</v>
      </c>
      <c r="E1390" s="42">
        <f>'Data Entry'!O1419</f>
        <v>0</v>
      </c>
      <c r="F1390" s="42">
        <f>'Data Entry'!P1419</f>
        <v>0</v>
      </c>
      <c r="G1390" s="42">
        <f>'Data Entry'!Q1419</f>
        <v>0</v>
      </c>
      <c r="H1390" s="291">
        <f t="shared" si="336"/>
        <v>0</v>
      </c>
      <c r="I1390" s="42">
        <f>'Data Entry'!R1419</f>
        <v>0</v>
      </c>
      <c r="J1390" s="42">
        <f>'Data Entry'!S1419</f>
        <v>0</v>
      </c>
      <c r="K1390" s="42">
        <f>'Data Entry'!T1419</f>
        <v>0</v>
      </c>
      <c r="L1390" s="42">
        <f>'Data Entry'!U1419</f>
        <v>0</v>
      </c>
      <c r="M1390" s="291">
        <f t="shared" si="340"/>
        <v>0</v>
      </c>
      <c r="N1390" s="42">
        <f>'Data Entry'!V1419</f>
        <v>0</v>
      </c>
      <c r="O1390" s="42">
        <f>'Data Entry'!W1419</f>
        <v>0</v>
      </c>
      <c r="P1390" s="291">
        <f t="shared" si="341"/>
        <v>0</v>
      </c>
      <c r="Q1390" s="42">
        <f>'Data Entry'!X1419</f>
        <v>0</v>
      </c>
      <c r="R1390" s="42">
        <f>'Data Entry'!Y1419</f>
        <v>0</v>
      </c>
      <c r="S1390" s="42">
        <f>'Data Entry'!Z1419</f>
        <v>0</v>
      </c>
      <c r="T1390" s="291">
        <f t="shared" si="337"/>
        <v>0</v>
      </c>
      <c r="U1390" s="42">
        <f>'Data Entry'!AA1419</f>
        <v>0</v>
      </c>
      <c r="V1390" s="42">
        <f>'Data Entry'!AB1419</f>
        <v>0</v>
      </c>
      <c r="W1390" s="42">
        <f>'Data Entry'!AC1419</f>
        <v>0</v>
      </c>
      <c r="X1390" s="42">
        <f>'Data Entry'!AD1419</f>
        <v>0</v>
      </c>
      <c r="Y1390" s="291">
        <f t="shared" si="342"/>
        <v>0</v>
      </c>
      <c r="Z1390" s="42">
        <f>'Data Entry'!AE1419</f>
        <v>0</v>
      </c>
      <c r="AA1390" s="42">
        <f>'Data Entry'!AF1419</f>
        <v>0</v>
      </c>
      <c r="AB1390" s="291">
        <f t="shared" si="343"/>
        <v>0</v>
      </c>
      <c r="AC1390" s="42">
        <f>'Data Entry'!AH1419</f>
        <v>0</v>
      </c>
      <c r="AD1390" s="42">
        <f>'Data Entry'!AI1419</f>
        <v>0</v>
      </c>
      <c r="AE1390" s="42">
        <f>'Data Entry'!AJ1419</f>
        <v>0</v>
      </c>
      <c r="AF1390" s="42">
        <f>'Data Entry'!AK1419</f>
        <v>0</v>
      </c>
      <c r="AG1390" s="42">
        <f>'Data Entry'!AL1419</f>
        <v>0</v>
      </c>
      <c r="AH1390" s="42">
        <f>'Data Entry'!AM1419</f>
        <v>0</v>
      </c>
      <c r="AI1390" s="42">
        <f>'Data Entry'!AV1419</f>
        <v>0</v>
      </c>
      <c r="AJ1390" s="42">
        <f>'Data Entry'!AW1419</f>
        <v>0</v>
      </c>
      <c r="AK1390" s="42">
        <f>'Data Entry'!AX1419</f>
        <v>0</v>
      </c>
      <c r="AL1390" s="291">
        <f t="shared" si="338"/>
        <v>0</v>
      </c>
      <c r="AM1390" s="42">
        <f>'Data Entry'!AY1419</f>
        <v>0</v>
      </c>
      <c r="AN1390" s="42">
        <f>'Data Entry'!AZ1419</f>
        <v>0</v>
      </c>
      <c r="AO1390" s="42">
        <f>'Data Entry'!BA1419</f>
        <v>0</v>
      </c>
      <c r="AP1390" s="42">
        <f>'Data Entry'!BB1419</f>
        <v>0</v>
      </c>
      <c r="AQ1390" s="291">
        <f t="shared" si="344"/>
        <v>0</v>
      </c>
      <c r="AR1390" s="42">
        <f>'Data Entry'!BC1419</f>
        <v>0</v>
      </c>
      <c r="AS1390" s="42">
        <f>'Data Entry'!BD1419</f>
        <v>0</v>
      </c>
      <c r="AT1390" s="291">
        <f t="shared" si="345"/>
        <v>0</v>
      </c>
      <c r="AU1390" s="42">
        <f>'Data Entry'!BE1419</f>
        <v>0</v>
      </c>
      <c r="AV1390" s="42">
        <f>'Data Entry'!BF1419</f>
        <v>0</v>
      </c>
      <c r="AW1390" s="42">
        <f>'Data Entry'!BG1419</f>
        <v>0</v>
      </c>
      <c r="AX1390" s="291">
        <f t="shared" si="339"/>
        <v>0</v>
      </c>
      <c r="AY1390" s="42">
        <f>'Data Entry'!BH1419</f>
        <v>0</v>
      </c>
      <c r="AZ1390" s="42">
        <f>'Data Entry'!BI1419</f>
        <v>0</v>
      </c>
      <c r="BA1390" s="42">
        <f>'Data Entry'!BJ1419</f>
        <v>0</v>
      </c>
      <c r="BB1390" s="42">
        <f>'Data Entry'!BK1419</f>
        <v>0</v>
      </c>
      <c r="BC1390" s="291">
        <f t="shared" si="346"/>
        <v>0</v>
      </c>
      <c r="BD1390" s="42">
        <f>'Data Entry'!BL1419</f>
        <v>0</v>
      </c>
      <c r="BE1390" s="42">
        <f>'Data Entry'!BM1419</f>
        <v>0</v>
      </c>
      <c r="BF1390" s="291">
        <f t="shared" si="347"/>
        <v>0</v>
      </c>
      <c r="BG1390" s="305">
        <f t="shared" si="348"/>
        <v>0</v>
      </c>
      <c r="BH1390" s="288" t="str">
        <f>IFERROR((BG1390*'Data Entry'!$F$18)/'Data Entry'!$E$18,"")</f>
        <v/>
      </c>
      <c r="BI1390" s="305">
        <f t="shared" si="349"/>
        <v>0</v>
      </c>
      <c r="BJ1390" s="288" t="str">
        <f t="shared" si="350"/>
        <v/>
      </c>
      <c r="BK1390" s="307" t="str">
        <f t="shared" si="351"/>
        <v/>
      </c>
    </row>
    <row r="1391" spans="1:63" ht="27" x14ac:dyDescent="0.2">
      <c r="A1391" s="119" t="str">
        <f>'Data Entry'!D1420</f>
        <v>Respondent 1387</v>
      </c>
      <c r="B1391" s="52">
        <f>'Data Entry'!AN1420</f>
        <v>0</v>
      </c>
      <c r="C1391" s="52" t="str">
        <f>'Data Entry'!BX1420</f>
        <v/>
      </c>
      <c r="D1391" s="42" t="str">
        <f>'Data Entry'!BU1420</f>
        <v>No disability</v>
      </c>
      <c r="E1391" s="42">
        <f>'Data Entry'!O1420</f>
        <v>0</v>
      </c>
      <c r="F1391" s="42">
        <f>'Data Entry'!P1420</f>
        <v>0</v>
      </c>
      <c r="G1391" s="42">
        <f>'Data Entry'!Q1420</f>
        <v>0</v>
      </c>
      <c r="H1391" s="291">
        <f t="shared" si="336"/>
        <v>0</v>
      </c>
      <c r="I1391" s="42">
        <f>'Data Entry'!R1420</f>
        <v>0</v>
      </c>
      <c r="J1391" s="42">
        <f>'Data Entry'!S1420</f>
        <v>0</v>
      </c>
      <c r="K1391" s="42">
        <f>'Data Entry'!T1420</f>
        <v>0</v>
      </c>
      <c r="L1391" s="42">
        <f>'Data Entry'!U1420</f>
        <v>0</v>
      </c>
      <c r="M1391" s="291">
        <f t="shared" si="340"/>
        <v>0</v>
      </c>
      <c r="N1391" s="42">
        <f>'Data Entry'!V1420</f>
        <v>0</v>
      </c>
      <c r="O1391" s="42">
        <f>'Data Entry'!W1420</f>
        <v>0</v>
      </c>
      <c r="P1391" s="291">
        <f t="shared" si="341"/>
        <v>0</v>
      </c>
      <c r="Q1391" s="42">
        <f>'Data Entry'!X1420</f>
        <v>0</v>
      </c>
      <c r="R1391" s="42">
        <f>'Data Entry'!Y1420</f>
        <v>0</v>
      </c>
      <c r="S1391" s="42">
        <f>'Data Entry'!Z1420</f>
        <v>0</v>
      </c>
      <c r="T1391" s="291">
        <f t="shared" si="337"/>
        <v>0</v>
      </c>
      <c r="U1391" s="42">
        <f>'Data Entry'!AA1420</f>
        <v>0</v>
      </c>
      <c r="V1391" s="42">
        <f>'Data Entry'!AB1420</f>
        <v>0</v>
      </c>
      <c r="W1391" s="42">
        <f>'Data Entry'!AC1420</f>
        <v>0</v>
      </c>
      <c r="X1391" s="42">
        <f>'Data Entry'!AD1420</f>
        <v>0</v>
      </c>
      <c r="Y1391" s="291">
        <f t="shared" si="342"/>
        <v>0</v>
      </c>
      <c r="Z1391" s="42">
        <f>'Data Entry'!AE1420</f>
        <v>0</v>
      </c>
      <c r="AA1391" s="42">
        <f>'Data Entry'!AF1420</f>
        <v>0</v>
      </c>
      <c r="AB1391" s="291">
        <f t="shared" si="343"/>
        <v>0</v>
      </c>
      <c r="AC1391" s="42">
        <f>'Data Entry'!AH1420</f>
        <v>0</v>
      </c>
      <c r="AD1391" s="42">
        <f>'Data Entry'!AI1420</f>
        <v>0</v>
      </c>
      <c r="AE1391" s="42">
        <f>'Data Entry'!AJ1420</f>
        <v>0</v>
      </c>
      <c r="AF1391" s="42">
        <f>'Data Entry'!AK1420</f>
        <v>0</v>
      </c>
      <c r="AG1391" s="42">
        <f>'Data Entry'!AL1420</f>
        <v>0</v>
      </c>
      <c r="AH1391" s="42">
        <f>'Data Entry'!AM1420</f>
        <v>0</v>
      </c>
      <c r="AI1391" s="42">
        <f>'Data Entry'!AV1420</f>
        <v>0</v>
      </c>
      <c r="AJ1391" s="42">
        <f>'Data Entry'!AW1420</f>
        <v>0</v>
      </c>
      <c r="AK1391" s="42">
        <f>'Data Entry'!AX1420</f>
        <v>0</v>
      </c>
      <c r="AL1391" s="291">
        <f t="shared" si="338"/>
        <v>0</v>
      </c>
      <c r="AM1391" s="42">
        <f>'Data Entry'!AY1420</f>
        <v>0</v>
      </c>
      <c r="AN1391" s="42">
        <f>'Data Entry'!AZ1420</f>
        <v>0</v>
      </c>
      <c r="AO1391" s="42">
        <f>'Data Entry'!BA1420</f>
        <v>0</v>
      </c>
      <c r="AP1391" s="42">
        <f>'Data Entry'!BB1420</f>
        <v>0</v>
      </c>
      <c r="AQ1391" s="291">
        <f t="shared" si="344"/>
        <v>0</v>
      </c>
      <c r="AR1391" s="42">
        <f>'Data Entry'!BC1420</f>
        <v>0</v>
      </c>
      <c r="AS1391" s="42">
        <f>'Data Entry'!BD1420</f>
        <v>0</v>
      </c>
      <c r="AT1391" s="291">
        <f t="shared" si="345"/>
        <v>0</v>
      </c>
      <c r="AU1391" s="42">
        <f>'Data Entry'!BE1420</f>
        <v>0</v>
      </c>
      <c r="AV1391" s="42">
        <f>'Data Entry'!BF1420</f>
        <v>0</v>
      </c>
      <c r="AW1391" s="42">
        <f>'Data Entry'!BG1420</f>
        <v>0</v>
      </c>
      <c r="AX1391" s="291">
        <f t="shared" si="339"/>
        <v>0</v>
      </c>
      <c r="AY1391" s="42">
        <f>'Data Entry'!BH1420</f>
        <v>0</v>
      </c>
      <c r="AZ1391" s="42">
        <f>'Data Entry'!BI1420</f>
        <v>0</v>
      </c>
      <c r="BA1391" s="42">
        <f>'Data Entry'!BJ1420</f>
        <v>0</v>
      </c>
      <c r="BB1391" s="42">
        <f>'Data Entry'!BK1420</f>
        <v>0</v>
      </c>
      <c r="BC1391" s="291">
        <f t="shared" si="346"/>
        <v>0</v>
      </c>
      <c r="BD1391" s="42">
        <f>'Data Entry'!BL1420</f>
        <v>0</v>
      </c>
      <c r="BE1391" s="42">
        <f>'Data Entry'!BM1420</f>
        <v>0</v>
      </c>
      <c r="BF1391" s="291">
        <f t="shared" si="347"/>
        <v>0</v>
      </c>
      <c r="BG1391" s="305">
        <f t="shared" si="348"/>
        <v>0</v>
      </c>
      <c r="BH1391" s="288" t="str">
        <f>IFERROR((BG1391*'Data Entry'!$F$18)/'Data Entry'!$E$18,"")</f>
        <v/>
      </c>
      <c r="BI1391" s="305">
        <f t="shared" si="349"/>
        <v>0</v>
      </c>
      <c r="BJ1391" s="288" t="str">
        <f t="shared" si="350"/>
        <v/>
      </c>
      <c r="BK1391" s="307" t="str">
        <f t="shared" si="351"/>
        <v/>
      </c>
    </row>
    <row r="1392" spans="1:63" ht="27" x14ac:dyDescent="0.2">
      <c r="A1392" s="119" t="str">
        <f>'Data Entry'!D1421</f>
        <v>Respondent 1388</v>
      </c>
      <c r="B1392" s="52">
        <f>'Data Entry'!AN1421</f>
        <v>0</v>
      </c>
      <c r="C1392" s="52" t="str">
        <f>'Data Entry'!BX1421</f>
        <v/>
      </c>
      <c r="D1392" s="42" t="str">
        <f>'Data Entry'!BU1421</f>
        <v>No disability</v>
      </c>
      <c r="E1392" s="42">
        <f>'Data Entry'!O1421</f>
        <v>0</v>
      </c>
      <c r="F1392" s="42">
        <f>'Data Entry'!P1421</f>
        <v>0</v>
      </c>
      <c r="G1392" s="42">
        <f>'Data Entry'!Q1421</f>
        <v>0</v>
      </c>
      <c r="H1392" s="291">
        <f t="shared" si="336"/>
        <v>0</v>
      </c>
      <c r="I1392" s="42">
        <f>'Data Entry'!R1421</f>
        <v>0</v>
      </c>
      <c r="J1392" s="42">
        <f>'Data Entry'!S1421</f>
        <v>0</v>
      </c>
      <c r="K1392" s="42">
        <f>'Data Entry'!T1421</f>
        <v>0</v>
      </c>
      <c r="L1392" s="42">
        <f>'Data Entry'!U1421</f>
        <v>0</v>
      </c>
      <c r="M1392" s="291">
        <f t="shared" si="340"/>
        <v>0</v>
      </c>
      <c r="N1392" s="42">
        <f>'Data Entry'!V1421</f>
        <v>0</v>
      </c>
      <c r="O1392" s="42">
        <f>'Data Entry'!W1421</f>
        <v>0</v>
      </c>
      <c r="P1392" s="291">
        <f t="shared" si="341"/>
        <v>0</v>
      </c>
      <c r="Q1392" s="42">
        <f>'Data Entry'!X1421</f>
        <v>0</v>
      </c>
      <c r="R1392" s="42">
        <f>'Data Entry'!Y1421</f>
        <v>0</v>
      </c>
      <c r="S1392" s="42">
        <f>'Data Entry'!Z1421</f>
        <v>0</v>
      </c>
      <c r="T1392" s="291">
        <f t="shared" si="337"/>
        <v>0</v>
      </c>
      <c r="U1392" s="42">
        <f>'Data Entry'!AA1421</f>
        <v>0</v>
      </c>
      <c r="V1392" s="42">
        <f>'Data Entry'!AB1421</f>
        <v>0</v>
      </c>
      <c r="W1392" s="42">
        <f>'Data Entry'!AC1421</f>
        <v>0</v>
      </c>
      <c r="X1392" s="42">
        <f>'Data Entry'!AD1421</f>
        <v>0</v>
      </c>
      <c r="Y1392" s="291">
        <f t="shared" si="342"/>
        <v>0</v>
      </c>
      <c r="Z1392" s="42">
        <f>'Data Entry'!AE1421</f>
        <v>0</v>
      </c>
      <c r="AA1392" s="42">
        <f>'Data Entry'!AF1421</f>
        <v>0</v>
      </c>
      <c r="AB1392" s="291">
        <f t="shared" si="343"/>
        <v>0</v>
      </c>
      <c r="AC1392" s="42">
        <f>'Data Entry'!AH1421</f>
        <v>0</v>
      </c>
      <c r="AD1392" s="42">
        <f>'Data Entry'!AI1421</f>
        <v>0</v>
      </c>
      <c r="AE1392" s="42">
        <f>'Data Entry'!AJ1421</f>
        <v>0</v>
      </c>
      <c r="AF1392" s="42">
        <f>'Data Entry'!AK1421</f>
        <v>0</v>
      </c>
      <c r="AG1392" s="42">
        <f>'Data Entry'!AL1421</f>
        <v>0</v>
      </c>
      <c r="AH1392" s="42">
        <f>'Data Entry'!AM1421</f>
        <v>0</v>
      </c>
      <c r="AI1392" s="42">
        <f>'Data Entry'!AV1421</f>
        <v>0</v>
      </c>
      <c r="AJ1392" s="42">
        <f>'Data Entry'!AW1421</f>
        <v>0</v>
      </c>
      <c r="AK1392" s="42">
        <f>'Data Entry'!AX1421</f>
        <v>0</v>
      </c>
      <c r="AL1392" s="291">
        <f t="shared" si="338"/>
        <v>0</v>
      </c>
      <c r="AM1392" s="42">
        <f>'Data Entry'!AY1421</f>
        <v>0</v>
      </c>
      <c r="AN1392" s="42">
        <f>'Data Entry'!AZ1421</f>
        <v>0</v>
      </c>
      <c r="AO1392" s="42">
        <f>'Data Entry'!BA1421</f>
        <v>0</v>
      </c>
      <c r="AP1392" s="42">
        <f>'Data Entry'!BB1421</f>
        <v>0</v>
      </c>
      <c r="AQ1392" s="291">
        <f t="shared" si="344"/>
        <v>0</v>
      </c>
      <c r="AR1392" s="42">
        <f>'Data Entry'!BC1421</f>
        <v>0</v>
      </c>
      <c r="AS1392" s="42">
        <f>'Data Entry'!BD1421</f>
        <v>0</v>
      </c>
      <c r="AT1392" s="291">
        <f t="shared" si="345"/>
        <v>0</v>
      </c>
      <c r="AU1392" s="42">
        <f>'Data Entry'!BE1421</f>
        <v>0</v>
      </c>
      <c r="AV1392" s="42">
        <f>'Data Entry'!BF1421</f>
        <v>0</v>
      </c>
      <c r="AW1392" s="42">
        <f>'Data Entry'!BG1421</f>
        <v>0</v>
      </c>
      <c r="AX1392" s="291">
        <f t="shared" si="339"/>
        <v>0</v>
      </c>
      <c r="AY1392" s="42">
        <f>'Data Entry'!BH1421</f>
        <v>0</v>
      </c>
      <c r="AZ1392" s="42">
        <f>'Data Entry'!BI1421</f>
        <v>0</v>
      </c>
      <c r="BA1392" s="42">
        <f>'Data Entry'!BJ1421</f>
        <v>0</v>
      </c>
      <c r="BB1392" s="42">
        <f>'Data Entry'!BK1421</f>
        <v>0</v>
      </c>
      <c r="BC1392" s="291">
        <f t="shared" si="346"/>
        <v>0</v>
      </c>
      <c r="BD1392" s="42">
        <f>'Data Entry'!BL1421</f>
        <v>0</v>
      </c>
      <c r="BE1392" s="42">
        <f>'Data Entry'!BM1421</f>
        <v>0</v>
      </c>
      <c r="BF1392" s="291">
        <f t="shared" si="347"/>
        <v>0</v>
      </c>
      <c r="BG1392" s="305">
        <f t="shared" si="348"/>
        <v>0</v>
      </c>
      <c r="BH1392" s="288" t="str">
        <f>IFERROR((BG1392*'Data Entry'!$F$18)/'Data Entry'!$E$18,"")</f>
        <v/>
      </c>
      <c r="BI1392" s="305">
        <f t="shared" si="349"/>
        <v>0</v>
      </c>
      <c r="BJ1392" s="288" t="str">
        <f t="shared" si="350"/>
        <v/>
      </c>
      <c r="BK1392" s="307" t="str">
        <f t="shared" si="351"/>
        <v/>
      </c>
    </row>
    <row r="1393" spans="1:63" ht="27" x14ac:dyDescent="0.2">
      <c r="A1393" s="119" t="str">
        <f>'Data Entry'!D1422</f>
        <v>Respondent 1389</v>
      </c>
      <c r="B1393" s="52">
        <f>'Data Entry'!AN1422</f>
        <v>0</v>
      </c>
      <c r="C1393" s="52" t="str">
        <f>'Data Entry'!BX1422</f>
        <v/>
      </c>
      <c r="D1393" s="42" t="str">
        <f>'Data Entry'!BU1422</f>
        <v>No disability</v>
      </c>
      <c r="E1393" s="42">
        <f>'Data Entry'!O1422</f>
        <v>0</v>
      </c>
      <c r="F1393" s="42">
        <f>'Data Entry'!P1422</f>
        <v>0</v>
      </c>
      <c r="G1393" s="42">
        <f>'Data Entry'!Q1422</f>
        <v>0</v>
      </c>
      <c r="H1393" s="291">
        <f t="shared" si="336"/>
        <v>0</v>
      </c>
      <c r="I1393" s="42">
        <f>'Data Entry'!R1422</f>
        <v>0</v>
      </c>
      <c r="J1393" s="42">
        <f>'Data Entry'!S1422</f>
        <v>0</v>
      </c>
      <c r="K1393" s="42">
        <f>'Data Entry'!T1422</f>
        <v>0</v>
      </c>
      <c r="L1393" s="42">
        <f>'Data Entry'!U1422</f>
        <v>0</v>
      </c>
      <c r="M1393" s="291">
        <f t="shared" si="340"/>
        <v>0</v>
      </c>
      <c r="N1393" s="42">
        <f>'Data Entry'!V1422</f>
        <v>0</v>
      </c>
      <c r="O1393" s="42">
        <f>'Data Entry'!W1422</f>
        <v>0</v>
      </c>
      <c r="P1393" s="291">
        <f t="shared" si="341"/>
        <v>0</v>
      </c>
      <c r="Q1393" s="42">
        <f>'Data Entry'!X1422</f>
        <v>0</v>
      </c>
      <c r="R1393" s="42">
        <f>'Data Entry'!Y1422</f>
        <v>0</v>
      </c>
      <c r="S1393" s="42">
        <f>'Data Entry'!Z1422</f>
        <v>0</v>
      </c>
      <c r="T1393" s="291">
        <f t="shared" si="337"/>
        <v>0</v>
      </c>
      <c r="U1393" s="42">
        <f>'Data Entry'!AA1422</f>
        <v>0</v>
      </c>
      <c r="V1393" s="42">
        <f>'Data Entry'!AB1422</f>
        <v>0</v>
      </c>
      <c r="W1393" s="42">
        <f>'Data Entry'!AC1422</f>
        <v>0</v>
      </c>
      <c r="X1393" s="42">
        <f>'Data Entry'!AD1422</f>
        <v>0</v>
      </c>
      <c r="Y1393" s="291">
        <f t="shared" si="342"/>
        <v>0</v>
      </c>
      <c r="Z1393" s="42">
        <f>'Data Entry'!AE1422</f>
        <v>0</v>
      </c>
      <c r="AA1393" s="42">
        <f>'Data Entry'!AF1422</f>
        <v>0</v>
      </c>
      <c r="AB1393" s="291">
        <f t="shared" si="343"/>
        <v>0</v>
      </c>
      <c r="AC1393" s="42">
        <f>'Data Entry'!AH1422</f>
        <v>0</v>
      </c>
      <c r="AD1393" s="42">
        <f>'Data Entry'!AI1422</f>
        <v>0</v>
      </c>
      <c r="AE1393" s="42">
        <f>'Data Entry'!AJ1422</f>
        <v>0</v>
      </c>
      <c r="AF1393" s="42">
        <f>'Data Entry'!AK1422</f>
        <v>0</v>
      </c>
      <c r="AG1393" s="42">
        <f>'Data Entry'!AL1422</f>
        <v>0</v>
      </c>
      <c r="AH1393" s="42">
        <f>'Data Entry'!AM1422</f>
        <v>0</v>
      </c>
      <c r="AI1393" s="42">
        <f>'Data Entry'!AV1422</f>
        <v>0</v>
      </c>
      <c r="AJ1393" s="42">
        <f>'Data Entry'!AW1422</f>
        <v>0</v>
      </c>
      <c r="AK1393" s="42">
        <f>'Data Entry'!AX1422</f>
        <v>0</v>
      </c>
      <c r="AL1393" s="291">
        <f t="shared" si="338"/>
        <v>0</v>
      </c>
      <c r="AM1393" s="42">
        <f>'Data Entry'!AY1422</f>
        <v>0</v>
      </c>
      <c r="AN1393" s="42">
        <f>'Data Entry'!AZ1422</f>
        <v>0</v>
      </c>
      <c r="AO1393" s="42">
        <f>'Data Entry'!BA1422</f>
        <v>0</v>
      </c>
      <c r="AP1393" s="42">
        <f>'Data Entry'!BB1422</f>
        <v>0</v>
      </c>
      <c r="AQ1393" s="291">
        <f t="shared" si="344"/>
        <v>0</v>
      </c>
      <c r="AR1393" s="42">
        <f>'Data Entry'!BC1422</f>
        <v>0</v>
      </c>
      <c r="AS1393" s="42">
        <f>'Data Entry'!BD1422</f>
        <v>0</v>
      </c>
      <c r="AT1393" s="291">
        <f t="shared" si="345"/>
        <v>0</v>
      </c>
      <c r="AU1393" s="42">
        <f>'Data Entry'!BE1422</f>
        <v>0</v>
      </c>
      <c r="AV1393" s="42">
        <f>'Data Entry'!BF1422</f>
        <v>0</v>
      </c>
      <c r="AW1393" s="42">
        <f>'Data Entry'!BG1422</f>
        <v>0</v>
      </c>
      <c r="AX1393" s="291">
        <f t="shared" si="339"/>
        <v>0</v>
      </c>
      <c r="AY1393" s="42">
        <f>'Data Entry'!BH1422</f>
        <v>0</v>
      </c>
      <c r="AZ1393" s="42">
        <f>'Data Entry'!BI1422</f>
        <v>0</v>
      </c>
      <c r="BA1393" s="42">
        <f>'Data Entry'!BJ1422</f>
        <v>0</v>
      </c>
      <c r="BB1393" s="42">
        <f>'Data Entry'!BK1422</f>
        <v>0</v>
      </c>
      <c r="BC1393" s="291">
        <f t="shared" si="346"/>
        <v>0</v>
      </c>
      <c r="BD1393" s="42">
        <f>'Data Entry'!BL1422</f>
        <v>0</v>
      </c>
      <c r="BE1393" s="42">
        <f>'Data Entry'!BM1422</f>
        <v>0</v>
      </c>
      <c r="BF1393" s="291">
        <f t="shared" si="347"/>
        <v>0</v>
      </c>
      <c r="BG1393" s="305">
        <f t="shared" si="348"/>
        <v>0</v>
      </c>
      <c r="BH1393" s="288" t="str">
        <f>IFERROR((BG1393*'Data Entry'!$F$18)/'Data Entry'!$E$18,"")</f>
        <v/>
      </c>
      <c r="BI1393" s="305">
        <f t="shared" si="349"/>
        <v>0</v>
      </c>
      <c r="BJ1393" s="288" t="str">
        <f t="shared" si="350"/>
        <v/>
      </c>
      <c r="BK1393" s="307" t="str">
        <f t="shared" si="351"/>
        <v/>
      </c>
    </row>
    <row r="1394" spans="1:63" ht="27" x14ac:dyDescent="0.2">
      <c r="A1394" s="119" t="str">
        <f>'Data Entry'!D1423</f>
        <v>Respondent 1390</v>
      </c>
      <c r="B1394" s="52">
        <f>'Data Entry'!AN1423</f>
        <v>0</v>
      </c>
      <c r="C1394" s="52" t="str">
        <f>'Data Entry'!BX1423</f>
        <v/>
      </c>
      <c r="D1394" s="42" t="str">
        <f>'Data Entry'!BU1423</f>
        <v>No disability</v>
      </c>
      <c r="E1394" s="42">
        <f>'Data Entry'!O1423</f>
        <v>0</v>
      </c>
      <c r="F1394" s="42">
        <f>'Data Entry'!P1423</f>
        <v>0</v>
      </c>
      <c r="G1394" s="42">
        <f>'Data Entry'!Q1423</f>
        <v>0</v>
      </c>
      <c r="H1394" s="291">
        <f t="shared" si="336"/>
        <v>0</v>
      </c>
      <c r="I1394" s="42">
        <f>'Data Entry'!R1423</f>
        <v>0</v>
      </c>
      <c r="J1394" s="42">
        <f>'Data Entry'!S1423</f>
        <v>0</v>
      </c>
      <c r="K1394" s="42">
        <f>'Data Entry'!T1423</f>
        <v>0</v>
      </c>
      <c r="L1394" s="42">
        <f>'Data Entry'!U1423</f>
        <v>0</v>
      </c>
      <c r="M1394" s="291">
        <f t="shared" si="340"/>
        <v>0</v>
      </c>
      <c r="N1394" s="42">
        <f>'Data Entry'!V1423</f>
        <v>0</v>
      </c>
      <c r="O1394" s="42">
        <f>'Data Entry'!W1423</f>
        <v>0</v>
      </c>
      <c r="P1394" s="291">
        <f t="shared" si="341"/>
        <v>0</v>
      </c>
      <c r="Q1394" s="42">
        <f>'Data Entry'!X1423</f>
        <v>0</v>
      </c>
      <c r="R1394" s="42">
        <f>'Data Entry'!Y1423</f>
        <v>0</v>
      </c>
      <c r="S1394" s="42">
        <f>'Data Entry'!Z1423</f>
        <v>0</v>
      </c>
      <c r="T1394" s="291">
        <f t="shared" si="337"/>
        <v>0</v>
      </c>
      <c r="U1394" s="42">
        <f>'Data Entry'!AA1423</f>
        <v>0</v>
      </c>
      <c r="V1394" s="42">
        <f>'Data Entry'!AB1423</f>
        <v>0</v>
      </c>
      <c r="W1394" s="42">
        <f>'Data Entry'!AC1423</f>
        <v>0</v>
      </c>
      <c r="X1394" s="42">
        <f>'Data Entry'!AD1423</f>
        <v>0</v>
      </c>
      <c r="Y1394" s="291">
        <f t="shared" si="342"/>
        <v>0</v>
      </c>
      <c r="Z1394" s="42">
        <f>'Data Entry'!AE1423</f>
        <v>0</v>
      </c>
      <c r="AA1394" s="42">
        <f>'Data Entry'!AF1423</f>
        <v>0</v>
      </c>
      <c r="AB1394" s="291">
        <f t="shared" si="343"/>
        <v>0</v>
      </c>
      <c r="AC1394" s="42">
        <f>'Data Entry'!AH1423</f>
        <v>0</v>
      </c>
      <c r="AD1394" s="42">
        <f>'Data Entry'!AI1423</f>
        <v>0</v>
      </c>
      <c r="AE1394" s="42">
        <f>'Data Entry'!AJ1423</f>
        <v>0</v>
      </c>
      <c r="AF1394" s="42">
        <f>'Data Entry'!AK1423</f>
        <v>0</v>
      </c>
      <c r="AG1394" s="42">
        <f>'Data Entry'!AL1423</f>
        <v>0</v>
      </c>
      <c r="AH1394" s="42">
        <f>'Data Entry'!AM1423</f>
        <v>0</v>
      </c>
      <c r="AI1394" s="42">
        <f>'Data Entry'!AV1423</f>
        <v>0</v>
      </c>
      <c r="AJ1394" s="42">
        <f>'Data Entry'!AW1423</f>
        <v>0</v>
      </c>
      <c r="AK1394" s="42">
        <f>'Data Entry'!AX1423</f>
        <v>0</v>
      </c>
      <c r="AL1394" s="291">
        <f t="shared" si="338"/>
        <v>0</v>
      </c>
      <c r="AM1394" s="42">
        <f>'Data Entry'!AY1423</f>
        <v>0</v>
      </c>
      <c r="AN1394" s="42">
        <f>'Data Entry'!AZ1423</f>
        <v>0</v>
      </c>
      <c r="AO1394" s="42">
        <f>'Data Entry'!BA1423</f>
        <v>0</v>
      </c>
      <c r="AP1394" s="42">
        <f>'Data Entry'!BB1423</f>
        <v>0</v>
      </c>
      <c r="AQ1394" s="291">
        <f t="shared" si="344"/>
        <v>0</v>
      </c>
      <c r="AR1394" s="42">
        <f>'Data Entry'!BC1423</f>
        <v>0</v>
      </c>
      <c r="AS1394" s="42">
        <f>'Data Entry'!BD1423</f>
        <v>0</v>
      </c>
      <c r="AT1394" s="291">
        <f t="shared" si="345"/>
        <v>0</v>
      </c>
      <c r="AU1394" s="42">
        <f>'Data Entry'!BE1423</f>
        <v>0</v>
      </c>
      <c r="AV1394" s="42">
        <f>'Data Entry'!BF1423</f>
        <v>0</v>
      </c>
      <c r="AW1394" s="42">
        <f>'Data Entry'!BG1423</f>
        <v>0</v>
      </c>
      <c r="AX1394" s="291">
        <f t="shared" si="339"/>
        <v>0</v>
      </c>
      <c r="AY1394" s="42">
        <f>'Data Entry'!BH1423</f>
        <v>0</v>
      </c>
      <c r="AZ1394" s="42">
        <f>'Data Entry'!BI1423</f>
        <v>0</v>
      </c>
      <c r="BA1394" s="42">
        <f>'Data Entry'!BJ1423</f>
        <v>0</v>
      </c>
      <c r="BB1394" s="42">
        <f>'Data Entry'!BK1423</f>
        <v>0</v>
      </c>
      <c r="BC1394" s="291">
        <f t="shared" si="346"/>
        <v>0</v>
      </c>
      <c r="BD1394" s="42">
        <f>'Data Entry'!BL1423</f>
        <v>0</v>
      </c>
      <c r="BE1394" s="42">
        <f>'Data Entry'!BM1423</f>
        <v>0</v>
      </c>
      <c r="BF1394" s="291">
        <f t="shared" si="347"/>
        <v>0</v>
      </c>
      <c r="BG1394" s="305">
        <f t="shared" si="348"/>
        <v>0</v>
      </c>
      <c r="BH1394" s="288" t="str">
        <f>IFERROR((BG1394*'Data Entry'!$F$18)/'Data Entry'!$E$18,"")</f>
        <v/>
      </c>
      <c r="BI1394" s="305">
        <f t="shared" si="349"/>
        <v>0</v>
      </c>
      <c r="BJ1394" s="288" t="str">
        <f t="shared" si="350"/>
        <v/>
      </c>
      <c r="BK1394" s="307" t="str">
        <f t="shared" si="351"/>
        <v/>
      </c>
    </row>
    <row r="1395" spans="1:63" ht="27" x14ac:dyDescent="0.2">
      <c r="A1395" s="119" t="str">
        <f>'Data Entry'!D1424</f>
        <v>Respondent 1391</v>
      </c>
      <c r="B1395" s="52">
        <f>'Data Entry'!AN1424</f>
        <v>0</v>
      </c>
      <c r="C1395" s="52" t="str">
        <f>'Data Entry'!BX1424</f>
        <v/>
      </c>
      <c r="D1395" s="42" t="str">
        <f>'Data Entry'!BU1424</f>
        <v>No disability</v>
      </c>
      <c r="E1395" s="42">
        <f>'Data Entry'!O1424</f>
        <v>0</v>
      </c>
      <c r="F1395" s="42">
        <f>'Data Entry'!P1424</f>
        <v>0</v>
      </c>
      <c r="G1395" s="42">
        <f>'Data Entry'!Q1424</f>
        <v>0</v>
      </c>
      <c r="H1395" s="291">
        <f t="shared" si="336"/>
        <v>0</v>
      </c>
      <c r="I1395" s="42">
        <f>'Data Entry'!R1424</f>
        <v>0</v>
      </c>
      <c r="J1395" s="42">
        <f>'Data Entry'!S1424</f>
        <v>0</v>
      </c>
      <c r="K1395" s="42">
        <f>'Data Entry'!T1424</f>
        <v>0</v>
      </c>
      <c r="L1395" s="42">
        <f>'Data Entry'!U1424</f>
        <v>0</v>
      </c>
      <c r="M1395" s="291">
        <f t="shared" si="340"/>
        <v>0</v>
      </c>
      <c r="N1395" s="42">
        <f>'Data Entry'!V1424</f>
        <v>0</v>
      </c>
      <c r="O1395" s="42">
        <f>'Data Entry'!W1424</f>
        <v>0</v>
      </c>
      <c r="P1395" s="291">
        <f t="shared" si="341"/>
        <v>0</v>
      </c>
      <c r="Q1395" s="42">
        <f>'Data Entry'!X1424</f>
        <v>0</v>
      </c>
      <c r="R1395" s="42">
        <f>'Data Entry'!Y1424</f>
        <v>0</v>
      </c>
      <c r="S1395" s="42">
        <f>'Data Entry'!Z1424</f>
        <v>0</v>
      </c>
      <c r="T1395" s="291">
        <f t="shared" si="337"/>
        <v>0</v>
      </c>
      <c r="U1395" s="42">
        <f>'Data Entry'!AA1424</f>
        <v>0</v>
      </c>
      <c r="V1395" s="42">
        <f>'Data Entry'!AB1424</f>
        <v>0</v>
      </c>
      <c r="W1395" s="42">
        <f>'Data Entry'!AC1424</f>
        <v>0</v>
      </c>
      <c r="X1395" s="42">
        <f>'Data Entry'!AD1424</f>
        <v>0</v>
      </c>
      <c r="Y1395" s="291">
        <f t="shared" si="342"/>
        <v>0</v>
      </c>
      <c r="Z1395" s="42">
        <f>'Data Entry'!AE1424</f>
        <v>0</v>
      </c>
      <c r="AA1395" s="42">
        <f>'Data Entry'!AF1424</f>
        <v>0</v>
      </c>
      <c r="AB1395" s="291">
        <f t="shared" si="343"/>
        <v>0</v>
      </c>
      <c r="AC1395" s="42">
        <f>'Data Entry'!AH1424</f>
        <v>0</v>
      </c>
      <c r="AD1395" s="42">
        <f>'Data Entry'!AI1424</f>
        <v>0</v>
      </c>
      <c r="AE1395" s="42">
        <f>'Data Entry'!AJ1424</f>
        <v>0</v>
      </c>
      <c r="AF1395" s="42">
        <f>'Data Entry'!AK1424</f>
        <v>0</v>
      </c>
      <c r="AG1395" s="42">
        <f>'Data Entry'!AL1424</f>
        <v>0</v>
      </c>
      <c r="AH1395" s="42">
        <f>'Data Entry'!AM1424</f>
        <v>0</v>
      </c>
      <c r="AI1395" s="42">
        <f>'Data Entry'!AV1424</f>
        <v>0</v>
      </c>
      <c r="AJ1395" s="42">
        <f>'Data Entry'!AW1424</f>
        <v>0</v>
      </c>
      <c r="AK1395" s="42">
        <f>'Data Entry'!AX1424</f>
        <v>0</v>
      </c>
      <c r="AL1395" s="291">
        <f t="shared" si="338"/>
        <v>0</v>
      </c>
      <c r="AM1395" s="42">
        <f>'Data Entry'!AY1424</f>
        <v>0</v>
      </c>
      <c r="AN1395" s="42">
        <f>'Data Entry'!AZ1424</f>
        <v>0</v>
      </c>
      <c r="AO1395" s="42">
        <f>'Data Entry'!BA1424</f>
        <v>0</v>
      </c>
      <c r="AP1395" s="42">
        <f>'Data Entry'!BB1424</f>
        <v>0</v>
      </c>
      <c r="AQ1395" s="291">
        <f t="shared" si="344"/>
        <v>0</v>
      </c>
      <c r="AR1395" s="42">
        <f>'Data Entry'!BC1424</f>
        <v>0</v>
      </c>
      <c r="AS1395" s="42">
        <f>'Data Entry'!BD1424</f>
        <v>0</v>
      </c>
      <c r="AT1395" s="291">
        <f t="shared" si="345"/>
        <v>0</v>
      </c>
      <c r="AU1395" s="42">
        <f>'Data Entry'!BE1424</f>
        <v>0</v>
      </c>
      <c r="AV1395" s="42">
        <f>'Data Entry'!BF1424</f>
        <v>0</v>
      </c>
      <c r="AW1395" s="42">
        <f>'Data Entry'!BG1424</f>
        <v>0</v>
      </c>
      <c r="AX1395" s="291">
        <f t="shared" si="339"/>
        <v>0</v>
      </c>
      <c r="AY1395" s="42">
        <f>'Data Entry'!BH1424</f>
        <v>0</v>
      </c>
      <c r="AZ1395" s="42">
        <f>'Data Entry'!BI1424</f>
        <v>0</v>
      </c>
      <c r="BA1395" s="42">
        <f>'Data Entry'!BJ1424</f>
        <v>0</v>
      </c>
      <c r="BB1395" s="42">
        <f>'Data Entry'!BK1424</f>
        <v>0</v>
      </c>
      <c r="BC1395" s="291">
        <f t="shared" si="346"/>
        <v>0</v>
      </c>
      <c r="BD1395" s="42">
        <f>'Data Entry'!BL1424</f>
        <v>0</v>
      </c>
      <c r="BE1395" s="42">
        <f>'Data Entry'!BM1424</f>
        <v>0</v>
      </c>
      <c r="BF1395" s="291">
        <f t="shared" si="347"/>
        <v>0</v>
      </c>
      <c r="BG1395" s="305">
        <f t="shared" si="348"/>
        <v>0</v>
      </c>
      <c r="BH1395" s="288" t="str">
        <f>IFERROR((BG1395*'Data Entry'!$F$18)/'Data Entry'!$E$18,"")</f>
        <v/>
      </c>
      <c r="BI1395" s="305">
        <f t="shared" si="349"/>
        <v>0</v>
      </c>
      <c r="BJ1395" s="288" t="str">
        <f t="shared" si="350"/>
        <v/>
      </c>
      <c r="BK1395" s="307" t="str">
        <f t="shared" si="351"/>
        <v/>
      </c>
    </row>
    <row r="1396" spans="1:63" ht="27" x14ac:dyDescent="0.2">
      <c r="A1396" s="119" t="str">
        <f>'Data Entry'!D1425</f>
        <v>Respondent 1392</v>
      </c>
      <c r="B1396" s="52">
        <f>'Data Entry'!AN1425</f>
        <v>0</v>
      </c>
      <c r="C1396" s="52" t="str">
        <f>'Data Entry'!BX1425</f>
        <v/>
      </c>
      <c r="D1396" s="42" t="str">
        <f>'Data Entry'!BU1425</f>
        <v>No disability</v>
      </c>
      <c r="E1396" s="42">
        <f>'Data Entry'!O1425</f>
        <v>0</v>
      </c>
      <c r="F1396" s="42">
        <f>'Data Entry'!P1425</f>
        <v>0</v>
      </c>
      <c r="G1396" s="42">
        <f>'Data Entry'!Q1425</f>
        <v>0</v>
      </c>
      <c r="H1396" s="291">
        <f t="shared" si="336"/>
        <v>0</v>
      </c>
      <c r="I1396" s="42">
        <f>'Data Entry'!R1425</f>
        <v>0</v>
      </c>
      <c r="J1396" s="42">
        <f>'Data Entry'!S1425</f>
        <v>0</v>
      </c>
      <c r="K1396" s="42">
        <f>'Data Entry'!T1425</f>
        <v>0</v>
      </c>
      <c r="L1396" s="42">
        <f>'Data Entry'!U1425</f>
        <v>0</v>
      </c>
      <c r="M1396" s="291">
        <f t="shared" si="340"/>
        <v>0</v>
      </c>
      <c r="N1396" s="42">
        <f>'Data Entry'!V1425</f>
        <v>0</v>
      </c>
      <c r="O1396" s="42">
        <f>'Data Entry'!W1425</f>
        <v>0</v>
      </c>
      <c r="P1396" s="291">
        <f t="shared" si="341"/>
        <v>0</v>
      </c>
      <c r="Q1396" s="42">
        <f>'Data Entry'!X1425</f>
        <v>0</v>
      </c>
      <c r="R1396" s="42">
        <f>'Data Entry'!Y1425</f>
        <v>0</v>
      </c>
      <c r="S1396" s="42">
        <f>'Data Entry'!Z1425</f>
        <v>0</v>
      </c>
      <c r="T1396" s="291">
        <f t="shared" si="337"/>
        <v>0</v>
      </c>
      <c r="U1396" s="42">
        <f>'Data Entry'!AA1425</f>
        <v>0</v>
      </c>
      <c r="V1396" s="42">
        <f>'Data Entry'!AB1425</f>
        <v>0</v>
      </c>
      <c r="W1396" s="42">
        <f>'Data Entry'!AC1425</f>
        <v>0</v>
      </c>
      <c r="X1396" s="42">
        <f>'Data Entry'!AD1425</f>
        <v>0</v>
      </c>
      <c r="Y1396" s="291">
        <f t="shared" si="342"/>
        <v>0</v>
      </c>
      <c r="Z1396" s="42">
        <f>'Data Entry'!AE1425</f>
        <v>0</v>
      </c>
      <c r="AA1396" s="42">
        <f>'Data Entry'!AF1425</f>
        <v>0</v>
      </c>
      <c r="AB1396" s="291">
        <f t="shared" si="343"/>
        <v>0</v>
      </c>
      <c r="AC1396" s="42">
        <f>'Data Entry'!AH1425</f>
        <v>0</v>
      </c>
      <c r="AD1396" s="42">
        <f>'Data Entry'!AI1425</f>
        <v>0</v>
      </c>
      <c r="AE1396" s="42">
        <f>'Data Entry'!AJ1425</f>
        <v>0</v>
      </c>
      <c r="AF1396" s="42">
        <f>'Data Entry'!AK1425</f>
        <v>0</v>
      </c>
      <c r="AG1396" s="42">
        <f>'Data Entry'!AL1425</f>
        <v>0</v>
      </c>
      <c r="AH1396" s="42">
        <f>'Data Entry'!AM1425</f>
        <v>0</v>
      </c>
      <c r="AI1396" s="42">
        <f>'Data Entry'!AV1425</f>
        <v>0</v>
      </c>
      <c r="AJ1396" s="42">
        <f>'Data Entry'!AW1425</f>
        <v>0</v>
      </c>
      <c r="AK1396" s="42">
        <f>'Data Entry'!AX1425</f>
        <v>0</v>
      </c>
      <c r="AL1396" s="291">
        <f t="shared" si="338"/>
        <v>0</v>
      </c>
      <c r="AM1396" s="42">
        <f>'Data Entry'!AY1425</f>
        <v>0</v>
      </c>
      <c r="AN1396" s="42">
        <f>'Data Entry'!AZ1425</f>
        <v>0</v>
      </c>
      <c r="AO1396" s="42">
        <f>'Data Entry'!BA1425</f>
        <v>0</v>
      </c>
      <c r="AP1396" s="42">
        <f>'Data Entry'!BB1425</f>
        <v>0</v>
      </c>
      <c r="AQ1396" s="291">
        <f t="shared" si="344"/>
        <v>0</v>
      </c>
      <c r="AR1396" s="42">
        <f>'Data Entry'!BC1425</f>
        <v>0</v>
      </c>
      <c r="AS1396" s="42">
        <f>'Data Entry'!BD1425</f>
        <v>0</v>
      </c>
      <c r="AT1396" s="291">
        <f t="shared" si="345"/>
        <v>0</v>
      </c>
      <c r="AU1396" s="42">
        <f>'Data Entry'!BE1425</f>
        <v>0</v>
      </c>
      <c r="AV1396" s="42">
        <f>'Data Entry'!BF1425</f>
        <v>0</v>
      </c>
      <c r="AW1396" s="42">
        <f>'Data Entry'!BG1425</f>
        <v>0</v>
      </c>
      <c r="AX1396" s="291">
        <f t="shared" si="339"/>
        <v>0</v>
      </c>
      <c r="AY1396" s="42">
        <f>'Data Entry'!BH1425</f>
        <v>0</v>
      </c>
      <c r="AZ1396" s="42">
        <f>'Data Entry'!BI1425</f>
        <v>0</v>
      </c>
      <c r="BA1396" s="42">
        <f>'Data Entry'!BJ1425</f>
        <v>0</v>
      </c>
      <c r="BB1396" s="42">
        <f>'Data Entry'!BK1425</f>
        <v>0</v>
      </c>
      <c r="BC1396" s="291">
        <f t="shared" si="346"/>
        <v>0</v>
      </c>
      <c r="BD1396" s="42">
        <f>'Data Entry'!BL1425</f>
        <v>0</v>
      </c>
      <c r="BE1396" s="42">
        <f>'Data Entry'!BM1425</f>
        <v>0</v>
      </c>
      <c r="BF1396" s="291">
        <f t="shared" si="347"/>
        <v>0</v>
      </c>
      <c r="BG1396" s="305">
        <f t="shared" si="348"/>
        <v>0</v>
      </c>
      <c r="BH1396" s="288" t="str">
        <f>IFERROR((BG1396*'Data Entry'!$F$18)/'Data Entry'!$E$18,"")</f>
        <v/>
      </c>
      <c r="BI1396" s="305">
        <f t="shared" si="349"/>
        <v>0</v>
      </c>
      <c r="BJ1396" s="288" t="str">
        <f t="shared" si="350"/>
        <v/>
      </c>
      <c r="BK1396" s="307" t="str">
        <f t="shared" si="351"/>
        <v/>
      </c>
    </row>
    <row r="1397" spans="1:63" ht="27" x14ac:dyDescent="0.2">
      <c r="A1397" s="119" t="str">
        <f>'Data Entry'!D1426</f>
        <v>Respondent 1393</v>
      </c>
      <c r="B1397" s="52">
        <f>'Data Entry'!AN1426</f>
        <v>0</v>
      </c>
      <c r="C1397" s="52" t="str">
        <f>'Data Entry'!BX1426</f>
        <v/>
      </c>
      <c r="D1397" s="42" t="str">
        <f>'Data Entry'!BU1426</f>
        <v>No disability</v>
      </c>
      <c r="E1397" s="42">
        <f>'Data Entry'!O1426</f>
        <v>0</v>
      </c>
      <c r="F1397" s="42">
        <f>'Data Entry'!P1426</f>
        <v>0</v>
      </c>
      <c r="G1397" s="42">
        <f>'Data Entry'!Q1426</f>
        <v>0</v>
      </c>
      <c r="H1397" s="291">
        <f t="shared" si="336"/>
        <v>0</v>
      </c>
      <c r="I1397" s="42">
        <f>'Data Entry'!R1426</f>
        <v>0</v>
      </c>
      <c r="J1397" s="42">
        <f>'Data Entry'!S1426</f>
        <v>0</v>
      </c>
      <c r="K1397" s="42">
        <f>'Data Entry'!T1426</f>
        <v>0</v>
      </c>
      <c r="L1397" s="42">
        <f>'Data Entry'!U1426</f>
        <v>0</v>
      </c>
      <c r="M1397" s="291">
        <f t="shared" si="340"/>
        <v>0</v>
      </c>
      <c r="N1397" s="42">
        <f>'Data Entry'!V1426</f>
        <v>0</v>
      </c>
      <c r="O1397" s="42">
        <f>'Data Entry'!W1426</f>
        <v>0</v>
      </c>
      <c r="P1397" s="291">
        <f t="shared" si="341"/>
        <v>0</v>
      </c>
      <c r="Q1397" s="42">
        <f>'Data Entry'!X1426</f>
        <v>0</v>
      </c>
      <c r="R1397" s="42">
        <f>'Data Entry'!Y1426</f>
        <v>0</v>
      </c>
      <c r="S1397" s="42">
        <f>'Data Entry'!Z1426</f>
        <v>0</v>
      </c>
      <c r="T1397" s="291">
        <f t="shared" si="337"/>
        <v>0</v>
      </c>
      <c r="U1397" s="42">
        <f>'Data Entry'!AA1426</f>
        <v>0</v>
      </c>
      <c r="V1397" s="42">
        <f>'Data Entry'!AB1426</f>
        <v>0</v>
      </c>
      <c r="W1397" s="42">
        <f>'Data Entry'!AC1426</f>
        <v>0</v>
      </c>
      <c r="X1397" s="42">
        <f>'Data Entry'!AD1426</f>
        <v>0</v>
      </c>
      <c r="Y1397" s="291">
        <f t="shared" si="342"/>
        <v>0</v>
      </c>
      <c r="Z1397" s="42">
        <f>'Data Entry'!AE1426</f>
        <v>0</v>
      </c>
      <c r="AA1397" s="42">
        <f>'Data Entry'!AF1426</f>
        <v>0</v>
      </c>
      <c r="AB1397" s="291">
        <f t="shared" si="343"/>
        <v>0</v>
      </c>
      <c r="AC1397" s="42">
        <f>'Data Entry'!AH1426</f>
        <v>0</v>
      </c>
      <c r="AD1397" s="42">
        <f>'Data Entry'!AI1426</f>
        <v>0</v>
      </c>
      <c r="AE1397" s="42">
        <f>'Data Entry'!AJ1426</f>
        <v>0</v>
      </c>
      <c r="AF1397" s="42">
        <f>'Data Entry'!AK1426</f>
        <v>0</v>
      </c>
      <c r="AG1397" s="42">
        <f>'Data Entry'!AL1426</f>
        <v>0</v>
      </c>
      <c r="AH1397" s="42">
        <f>'Data Entry'!AM1426</f>
        <v>0</v>
      </c>
      <c r="AI1397" s="42">
        <f>'Data Entry'!AV1426</f>
        <v>0</v>
      </c>
      <c r="AJ1397" s="42">
        <f>'Data Entry'!AW1426</f>
        <v>0</v>
      </c>
      <c r="AK1397" s="42">
        <f>'Data Entry'!AX1426</f>
        <v>0</v>
      </c>
      <c r="AL1397" s="291">
        <f t="shared" si="338"/>
        <v>0</v>
      </c>
      <c r="AM1397" s="42">
        <f>'Data Entry'!AY1426</f>
        <v>0</v>
      </c>
      <c r="AN1397" s="42">
        <f>'Data Entry'!AZ1426</f>
        <v>0</v>
      </c>
      <c r="AO1397" s="42">
        <f>'Data Entry'!BA1426</f>
        <v>0</v>
      </c>
      <c r="AP1397" s="42">
        <f>'Data Entry'!BB1426</f>
        <v>0</v>
      </c>
      <c r="AQ1397" s="291">
        <f t="shared" si="344"/>
        <v>0</v>
      </c>
      <c r="AR1397" s="42">
        <f>'Data Entry'!BC1426</f>
        <v>0</v>
      </c>
      <c r="AS1397" s="42">
        <f>'Data Entry'!BD1426</f>
        <v>0</v>
      </c>
      <c r="AT1397" s="291">
        <f t="shared" si="345"/>
        <v>0</v>
      </c>
      <c r="AU1397" s="42">
        <f>'Data Entry'!BE1426</f>
        <v>0</v>
      </c>
      <c r="AV1397" s="42">
        <f>'Data Entry'!BF1426</f>
        <v>0</v>
      </c>
      <c r="AW1397" s="42">
        <f>'Data Entry'!BG1426</f>
        <v>0</v>
      </c>
      <c r="AX1397" s="291">
        <f t="shared" si="339"/>
        <v>0</v>
      </c>
      <c r="AY1397" s="42">
        <f>'Data Entry'!BH1426</f>
        <v>0</v>
      </c>
      <c r="AZ1397" s="42">
        <f>'Data Entry'!BI1426</f>
        <v>0</v>
      </c>
      <c r="BA1397" s="42">
        <f>'Data Entry'!BJ1426</f>
        <v>0</v>
      </c>
      <c r="BB1397" s="42">
        <f>'Data Entry'!BK1426</f>
        <v>0</v>
      </c>
      <c r="BC1397" s="291">
        <f t="shared" si="346"/>
        <v>0</v>
      </c>
      <c r="BD1397" s="42">
        <f>'Data Entry'!BL1426</f>
        <v>0</v>
      </c>
      <c r="BE1397" s="42">
        <f>'Data Entry'!BM1426</f>
        <v>0</v>
      </c>
      <c r="BF1397" s="291">
        <f t="shared" si="347"/>
        <v>0</v>
      </c>
      <c r="BG1397" s="305">
        <f t="shared" si="348"/>
        <v>0</v>
      </c>
      <c r="BH1397" s="288" t="str">
        <f>IFERROR((BG1397*'Data Entry'!$F$18)/'Data Entry'!$E$18,"")</f>
        <v/>
      </c>
      <c r="BI1397" s="305">
        <f t="shared" si="349"/>
        <v>0</v>
      </c>
      <c r="BJ1397" s="288" t="str">
        <f t="shared" si="350"/>
        <v/>
      </c>
      <c r="BK1397" s="307" t="str">
        <f t="shared" si="351"/>
        <v/>
      </c>
    </row>
    <row r="1398" spans="1:63" ht="27" x14ac:dyDescent="0.2">
      <c r="A1398" s="119" t="str">
        <f>'Data Entry'!D1427</f>
        <v>Respondent 1394</v>
      </c>
      <c r="B1398" s="52">
        <f>'Data Entry'!AN1427</f>
        <v>0</v>
      </c>
      <c r="C1398" s="52" t="str">
        <f>'Data Entry'!BX1427</f>
        <v/>
      </c>
      <c r="D1398" s="42" t="str">
        <f>'Data Entry'!BU1427</f>
        <v>No disability</v>
      </c>
      <c r="E1398" s="42">
        <f>'Data Entry'!O1427</f>
        <v>0</v>
      </c>
      <c r="F1398" s="42">
        <f>'Data Entry'!P1427</f>
        <v>0</v>
      </c>
      <c r="G1398" s="42">
        <f>'Data Entry'!Q1427</f>
        <v>0</v>
      </c>
      <c r="H1398" s="291">
        <f t="shared" si="336"/>
        <v>0</v>
      </c>
      <c r="I1398" s="42">
        <f>'Data Entry'!R1427</f>
        <v>0</v>
      </c>
      <c r="J1398" s="42">
        <f>'Data Entry'!S1427</f>
        <v>0</v>
      </c>
      <c r="K1398" s="42">
        <f>'Data Entry'!T1427</f>
        <v>0</v>
      </c>
      <c r="L1398" s="42">
        <f>'Data Entry'!U1427</f>
        <v>0</v>
      </c>
      <c r="M1398" s="291">
        <f t="shared" si="340"/>
        <v>0</v>
      </c>
      <c r="N1398" s="42">
        <f>'Data Entry'!V1427</f>
        <v>0</v>
      </c>
      <c r="O1398" s="42">
        <f>'Data Entry'!W1427</f>
        <v>0</v>
      </c>
      <c r="P1398" s="291">
        <f t="shared" si="341"/>
        <v>0</v>
      </c>
      <c r="Q1398" s="42">
        <f>'Data Entry'!X1427</f>
        <v>0</v>
      </c>
      <c r="R1398" s="42">
        <f>'Data Entry'!Y1427</f>
        <v>0</v>
      </c>
      <c r="S1398" s="42">
        <f>'Data Entry'!Z1427</f>
        <v>0</v>
      </c>
      <c r="T1398" s="291">
        <f t="shared" si="337"/>
        <v>0</v>
      </c>
      <c r="U1398" s="42">
        <f>'Data Entry'!AA1427</f>
        <v>0</v>
      </c>
      <c r="V1398" s="42">
        <f>'Data Entry'!AB1427</f>
        <v>0</v>
      </c>
      <c r="W1398" s="42">
        <f>'Data Entry'!AC1427</f>
        <v>0</v>
      </c>
      <c r="X1398" s="42">
        <f>'Data Entry'!AD1427</f>
        <v>0</v>
      </c>
      <c r="Y1398" s="291">
        <f t="shared" si="342"/>
        <v>0</v>
      </c>
      <c r="Z1398" s="42">
        <f>'Data Entry'!AE1427</f>
        <v>0</v>
      </c>
      <c r="AA1398" s="42">
        <f>'Data Entry'!AF1427</f>
        <v>0</v>
      </c>
      <c r="AB1398" s="291">
        <f t="shared" si="343"/>
        <v>0</v>
      </c>
      <c r="AC1398" s="42">
        <f>'Data Entry'!AH1427</f>
        <v>0</v>
      </c>
      <c r="AD1398" s="42">
        <f>'Data Entry'!AI1427</f>
        <v>0</v>
      </c>
      <c r="AE1398" s="42">
        <f>'Data Entry'!AJ1427</f>
        <v>0</v>
      </c>
      <c r="AF1398" s="42">
        <f>'Data Entry'!AK1427</f>
        <v>0</v>
      </c>
      <c r="AG1398" s="42">
        <f>'Data Entry'!AL1427</f>
        <v>0</v>
      </c>
      <c r="AH1398" s="42">
        <f>'Data Entry'!AM1427</f>
        <v>0</v>
      </c>
      <c r="AI1398" s="42">
        <f>'Data Entry'!AV1427</f>
        <v>0</v>
      </c>
      <c r="AJ1398" s="42">
        <f>'Data Entry'!AW1427</f>
        <v>0</v>
      </c>
      <c r="AK1398" s="42">
        <f>'Data Entry'!AX1427</f>
        <v>0</v>
      </c>
      <c r="AL1398" s="291">
        <f t="shared" si="338"/>
        <v>0</v>
      </c>
      <c r="AM1398" s="42">
        <f>'Data Entry'!AY1427</f>
        <v>0</v>
      </c>
      <c r="AN1398" s="42">
        <f>'Data Entry'!AZ1427</f>
        <v>0</v>
      </c>
      <c r="AO1398" s="42">
        <f>'Data Entry'!BA1427</f>
        <v>0</v>
      </c>
      <c r="AP1398" s="42">
        <f>'Data Entry'!BB1427</f>
        <v>0</v>
      </c>
      <c r="AQ1398" s="291">
        <f t="shared" si="344"/>
        <v>0</v>
      </c>
      <c r="AR1398" s="42">
        <f>'Data Entry'!BC1427</f>
        <v>0</v>
      </c>
      <c r="AS1398" s="42">
        <f>'Data Entry'!BD1427</f>
        <v>0</v>
      </c>
      <c r="AT1398" s="291">
        <f t="shared" si="345"/>
        <v>0</v>
      </c>
      <c r="AU1398" s="42">
        <f>'Data Entry'!BE1427</f>
        <v>0</v>
      </c>
      <c r="AV1398" s="42">
        <f>'Data Entry'!BF1427</f>
        <v>0</v>
      </c>
      <c r="AW1398" s="42">
        <f>'Data Entry'!BG1427</f>
        <v>0</v>
      </c>
      <c r="AX1398" s="291">
        <f t="shared" si="339"/>
        <v>0</v>
      </c>
      <c r="AY1398" s="42">
        <f>'Data Entry'!BH1427</f>
        <v>0</v>
      </c>
      <c r="AZ1398" s="42">
        <f>'Data Entry'!BI1427</f>
        <v>0</v>
      </c>
      <c r="BA1398" s="42">
        <f>'Data Entry'!BJ1427</f>
        <v>0</v>
      </c>
      <c r="BB1398" s="42">
        <f>'Data Entry'!BK1427</f>
        <v>0</v>
      </c>
      <c r="BC1398" s="291">
        <f t="shared" si="346"/>
        <v>0</v>
      </c>
      <c r="BD1398" s="42">
        <f>'Data Entry'!BL1427</f>
        <v>0</v>
      </c>
      <c r="BE1398" s="42">
        <f>'Data Entry'!BM1427</f>
        <v>0</v>
      </c>
      <c r="BF1398" s="291">
        <f t="shared" si="347"/>
        <v>0</v>
      </c>
      <c r="BG1398" s="305">
        <f t="shared" si="348"/>
        <v>0</v>
      </c>
      <c r="BH1398" s="288" t="str">
        <f>IFERROR((BG1398*'Data Entry'!$F$18)/'Data Entry'!$E$18,"")</f>
        <v/>
      </c>
      <c r="BI1398" s="305">
        <f t="shared" si="349"/>
        <v>0</v>
      </c>
      <c r="BJ1398" s="288" t="str">
        <f t="shared" si="350"/>
        <v/>
      </c>
      <c r="BK1398" s="307" t="str">
        <f t="shared" si="351"/>
        <v/>
      </c>
    </row>
    <row r="1399" spans="1:63" ht="27" x14ac:dyDescent="0.2">
      <c r="A1399" s="119" t="str">
        <f>'Data Entry'!D1428</f>
        <v>Respondent 1395</v>
      </c>
      <c r="B1399" s="52">
        <f>'Data Entry'!AN1428</f>
        <v>0</v>
      </c>
      <c r="C1399" s="52" t="str">
        <f>'Data Entry'!BX1428</f>
        <v/>
      </c>
      <c r="D1399" s="42" t="str">
        <f>'Data Entry'!BU1428</f>
        <v>No disability</v>
      </c>
      <c r="E1399" s="42">
        <f>'Data Entry'!O1428</f>
        <v>0</v>
      </c>
      <c r="F1399" s="42">
        <f>'Data Entry'!P1428</f>
        <v>0</v>
      </c>
      <c r="G1399" s="42">
        <f>'Data Entry'!Q1428</f>
        <v>0</v>
      </c>
      <c r="H1399" s="291">
        <f t="shared" si="336"/>
        <v>0</v>
      </c>
      <c r="I1399" s="42">
        <f>'Data Entry'!R1428</f>
        <v>0</v>
      </c>
      <c r="J1399" s="42">
        <f>'Data Entry'!S1428</f>
        <v>0</v>
      </c>
      <c r="K1399" s="42">
        <f>'Data Entry'!T1428</f>
        <v>0</v>
      </c>
      <c r="L1399" s="42">
        <f>'Data Entry'!U1428</f>
        <v>0</v>
      </c>
      <c r="M1399" s="291">
        <f t="shared" si="340"/>
        <v>0</v>
      </c>
      <c r="N1399" s="42">
        <f>'Data Entry'!V1428</f>
        <v>0</v>
      </c>
      <c r="O1399" s="42">
        <f>'Data Entry'!W1428</f>
        <v>0</v>
      </c>
      <c r="P1399" s="291">
        <f t="shared" si="341"/>
        <v>0</v>
      </c>
      <c r="Q1399" s="42">
        <f>'Data Entry'!X1428</f>
        <v>0</v>
      </c>
      <c r="R1399" s="42">
        <f>'Data Entry'!Y1428</f>
        <v>0</v>
      </c>
      <c r="S1399" s="42">
        <f>'Data Entry'!Z1428</f>
        <v>0</v>
      </c>
      <c r="T1399" s="291">
        <f t="shared" si="337"/>
        <v>0</v>
      </c>
      <c r="U1399" s="42">
        <f>'Data Entry'!AA1428</f>
        <v>0</v>
      </c>
      <c r="V1399" s="42">
        <f>'Data Entry'!AB1428</f>
        <v>0</v>
      </c>
      <c r="W1399" s="42">
        <f>'Data Entry'!AC1428</f>
        <v>0</v>
      </c>
      <c r="X1399" s="42">
        <f>'Data Entry'!AD1428</f>
        <v>0</v>
      </c>
      <c r="Y1399" s="291">
        <f t="shared" si="342"/>
        <v>0</v>
      </c>
      <c r="Z1399" s="42">
        <f>'Data Entry'!AE1428</f>
        <v>0</v>
      </c>
      <c r="AA1399" s="42">
        <f>'Data Entry'!AF1428</f>
        <v>0</v>
      </c>
      <c r="AB1399" s="291">
        <f t="shared" si="343"/>
        <v>0</v>
      </c>
      <c r="AC1399" s="42">
        <f>'Data Entry'!AH1428</f>
        <v>0</v>
      </c>
      <c r="AD1399" s="42">
        <f>'Data Entry'!AI1428</f>
        <v>0</v>
      </c>
      <c r="AE1399" s="42">
        <f>'Data Entry'!AJ1428</f>
        <v>0</v>
      </c>
      <c r="AF1399" s="42">
        <f>'Data Entry'!AK1428</f>
        <v>0</v>
      </c>
      <c r="AG1399" s="42">
        <f>'Data Entry'!AL1428</f>
        <v>0</v>
      </c>
      <c r="AH1399" s="42">
        <f>'Data Entry'!AM1428</f>
        <v>0</v>
      </c>
      <c r="AI1399" s="42">
        <f>'Data Entry'!AV1428</f>
        <v>0</v>
      </c>
      <c r="AJ1399" s="42">
        <f>'Data Entry'!AW1428</f>
        <v>0</v>
      </c>
      <c r="AK1399" s="42">
        <f>'Data Entry'!AX1428</f>
        <v>0</v>
      </c>
      <c r="AL1399" s="291">
        <f t="shared" si="338"/>
        <v>0</v>
      </c>
      <c r="AM1399" s="42">
        <f>'Data Entry'!AY1428</f>
        <v>0</v>
      </c>
      <c r="AN1399" s="42">
        <f>'Data Entry'!AZ1428</f>
        <v>0</v>
      </c>
      <c r="AO1399" s="42">
        <f>'Data Entry'!BA1428</f>
        <v>0</v>
      </c>
      <c r="AP1399" s="42">
        <f>'Data Entry'!BB1428</f>
        <v>0</v>
      </c>
      <c r="AQ1399" s="291">
        <f t="shared" si="344"/>
        <v>0</v>
      </c>
      <c r="AR1399" s="42">
        <f>'Data Entry'!BC1428</f>
        <v>0</v>
      </c>
      <c r="AS1399" s="42">
        <f>'Data Entry'!BD1428</f>
        <v>0</v>
      </c>
      <c r="AT1399" s="291">
        <f t="shared" si="345"/>
        <v>0</v>
      </c>
      <c r="AU1399" s="42">
        <f>'Data Entry'!BE1428</f>
        <v>0</v>
      </c>
      <c r="AV1399" s="42">
        <f>'Data Entry'!BF1428</f>
        <v>0</v>
      </c>
      <c r="AW1399" s="42">
        <f>'Data Entry'!BG1428</f>
        <v>0</v>
      </c>
      <c r="AX1399" s="291">
        <f t="shared" si="339"/>
        <v>0</v>
      </c>
      <c r="AY1399" s="42">
        <f>'Data Entry'!BH1428</f>
        <v>0</v>
      </c>
      <c r="AZ1399" s="42">
        <f>'Data Entry'!BI1428</f>
        <v>0</v>
      </c>
      <c r="BA1399" s="42">
        <f>'Data Entry'!BJ1428</f>
        <v>0</v>
      </c>
      <c r="BB1399" s="42">
        <f>'Data Entry'!BK1428</f>
        <v>0</v>
      </c>
      <c r="BC1399" s="291">
        <f t="shared" si="346"/>
        <v>0</v>
      </c>
      <c r="BD1399" s="42">
        <f>'Data Entry'!BL1428</f>
        <v>0</v>
      </c>
      <c r="BE1399" s="42">
        <f>'Data Entry'!BM1428</f>
        <v>0</v>
      </c>
      <c r="BF1399" s="291">
        <f t="shared" si="347"/>
        <v>0</v>
      </c>
      <c r="BG1399" s="305">
        <f t="shared" si="348"/>
        <v>0</v>
      </c>
      <c r="BH1399" s="288" t="str">
        <f>IFERROR((BG1399*'Data Entry'!$F$18)/'Data Entry'!$E$18,"")</f>
        <v/>
      </c>
      <c r="BI1399" s="305">
        <f t="shared" si="349"/>
        <v>0</v>
      </c>
      <c r="BJ1399" s="288" t="str">
        <f t="shared" si="350"/>
        <v/>
      </c>
      <c r="BK1399" s="307" t="str">
        <f t="shared" si="351"/>
        <v/>
      </c>
    </row>
    <row r="1400" spans="1:63" ht="27" x14ac:dyDescent="0.2">
      <c r="A1400" s="119" t="str">
        <f>'Data Entry'!D1429</f>
        <v>Respondent 1396</v>
      </c>
      <c r="B1400" s="52">
        <f>'Data Entry'!AN1429</f>
        <v>0</v>
      </c>
      <c r="C1400" s="52" t="str">
        <f>'Data Entry'!BX1429</f>
        <v/>
      </c>
      <c r="D1400" s="42" t="str">
        <f>'Data Entry'!BU1429</f>
        <v>No disability</v>
      </c>
      <c r="E1400" s="42">
        <f>'Data Entry'!O1429</f>
        <v>0</v>
      </c>
      <c r="F1400" s="42">
        <f>'Data Entry'!P1429</f>
        <v>0</v>
      </c>
      <c r="G1400" s="42">
        <f>'Data Entry'!Q1429</f>
        <v>0</v>
      </c>
      <c r="H1400" s="291">
        <f t="shared" si="336"/>
        <v>0</v>
      </c>
      <c r="I1400" s="42">
        <f>'Data Entry'!R1429</f>
        <v>0</v>
      </c>
      <c r="J1400" s="42">
        <f>'Data Entry'!S1429</f>
        <v>0</v>
      </c>
      <c r="K1400" s="42">
        <f>'Data Entry'!T1429</f>
        <v>0</v>
      </c>
      <c r="L1400" s="42">
        <f>'Data Entry'!U1429</f>
        <v>0</v>
      </c>
      <c r="M1400" s="291">
        <f t="shared" si="340"/>
        <v>0</v>
      </c>
      <c r="N1400" s="42">
        <f>'Data Entry'!V1429</f>
        <v>0</v>
      </c>
      <c r="O1400" s="42">
        <f>'Data Entry'!W1429</f>
        <v>0</v>
      </c>
      <c r="P1400" s="291">
        <f t="shared" si="341"/>
        <v>0</v>
      </c>
      <c r="Q1400" s="42">
        <f>'Data Entry'!X1429</f>
        <v>0</v>
      </c>
      <c r="R1400" s="42">
        <f>'Data Entry'!Y1429</f>
        <v>0</v>
      </c>
      <c r="S1400" s="42">
        <f>'Data Entry'!Z1429</f>
        <v>0</v>
      </c>
      <c r="T1400" s="291">
        <f t="shared" si="337"/>
        <v>0</v>
      </c>
      <c r="U1400" s="42">
        <f>'Data Entry'!AA1429</f>
        <v>0</v>
      </c>
      <c r="V1400" s="42">
        <f>'Data Entry'!AB1429</f>
        <v>0</v>
      </c>
      <c r="W1400" s="42">
        <f>'Data Entry'!AC1429</f>
        <v>0</v>
      </c>
      <c r="X1400" s="42">
        <f>'Data Entry'!AD1429</f>
        <v>0</v>
      </c>
      <c r="Y1400" s="291">
        <f t="shared" si="342"/>
        <v>0</v>
      </c>
      <c r="Z1400" s="42">
        <f>'Data Entry'!AE1429</f>
        <v>0</v>
      </c>
      <c r="AA1400" s="42">
        <f>'Data Entry'!AF1429</f>
        <v>0</v>
      </c>
      <c r="AB1400" s="291">
        <f t="shared" si="343"/>
        <v>0</v>
      </c>
      <c r="AC1400" s="42">
        <f>'Data Entry'!AH1429</f>
        <v>0</v>
      </c>
      <c r="AD1400" s="42">
        <f>'Data Entry'!AI1429</f>
        <v>0</v>
      </c>
      <c r="AE1400" s="42">
        <f>'Data Entry'!AJ1429</f>
        <v>0</v>
      </c>
      <c r="AF1400" s="42">
        <f>'Data Entry'!AK1429</f>
        <v>0</v>
      </c>
      <c r="AG1400" s="42">
        <f>'Data Entry'!AL1429</f>
        <v>0</v>
      </c>
      <c r="AH1400" s="42">
        <f>'Data Entry'!AM1429</f>
        <v>0</v>
      </c>
      <c r="AI1400" s="42">
        <f>'Data Entry'!AV1429</f>
        <v>0</v>
      </c>
      <c r="AJ1400" s="42">
        <f>'Data Entry'!AW1429</f>
        <v>0</v>
      </c>
      <c r="AK1400" s="42">
        <f>'Data Entry'!AX1429</f>
        <v>0</v>
      </c>
      <c r="AL1400" s="291">
        <f t="shared" si="338"/>
        <v>0</v>
      </c>
      <c r="AM1400" s="42">
        <f>'Data Entry'!AY1429</f>
        <v>0</v>
      </c>
      <c r="AN1400" s="42">
        <f>'Data Entry'!AZ1429</f>
        <v>0</v>
      </c>
      <c r="AO1400" s="42">
        <f>'Data Entry'!BA1429</f>
        <v>0</v>
      </c>
      <c r="AP1400" s="42">
        <f>'Data Entry'!BB1429</f>
        <v>0</v>
      </c>
      <c r="AQ1400" s="291">
        <f t="shared" si="344"/>
        <v>0</v>
      </c>
      <c r="AR1400" s="42">
        <f>'Data Entry'!BC1429</f>
        <v>0</v>
      </c>
      <c r="AS1400" s="42">
        <f>'Data Entry'!BD1429</f>
        <v>0</v>
      </c>
      <c r="AT1400" s="291">
        <f t="shared" si="345"/>
        <v>0</v>
      </c>
      <c r="AU1400" s="42">
        <f>'Data Entry'!BE1429</f>
        <v>0</v>
      </c>
      <c r="AV1400" s="42">
        <f>'Data Entry'!BF1429</f>
        <v>0</v>
      </c>
      <c r="AW1400" s="42">
        <f>'Data Entry'!BG1429</f>
        <v>0</v>
      </c>
      <c r="AX1400" s="291">
        <f t="shared" si="339"/>
        <v>0</v>
      </c>
      <c r="AY1400" s="42">
        <f>'Data Entry'!BH1429</f>
        <v>0</v>
      </c>
      <c r="AZ1400" s="42">
        <f>'Data Entry'!BI1429</f>
        <v>0</v>
      </c>
      <c r="BA1400" s="42">
        <f>'Data Entry'!BJ1429</f>
        <v>0</v>
      </c>
      <c r="BB1400" s="42">
        <f>'Data Entry'!BK1429</f>
        <v>0</v>
      </c>
      <c r="BC1400" s="291">
        <f t="shared" si="346"/>
        <v>0</v>
      </c>
      <c r="BD1400" s="42">
        <f>'Data Entry'!BL1429</f>
        <v>0</v>
      </c>
      <c r="BE1400" s="42">
        <f>'Data Entry'!BM1429</f>
        <v>0</v>
      </c>
      <c r="BF1400" s="291">
        <f t="shared" si="347"/>
        <v>0</v>
      </c>
      <c r="BG1400" s="305">
        <f t="shared" si="348"/>
        <v>0</v>
      </c>
      <c r="BH1400" s="288" t="str">
        <f>IFERROR((BG1400*'Data Entry'!$F$18)/'Data Entry'!$E$18,"")</f>
        <v/>
      </c>
      <c r="BI1400" s="305">
        <f t="shared" si="349"/>
        <v>0</v>
      </c>
      <c r="BJ1400" s="288" t="str">
        <f t="shared" si="350"/>
        <v/>
      </c>
      <c r="BK1400" s="307" t="str">
        <f t="shared" si="351"/>
        <v/>
      </c>
    </row>
    <row r="1401" spans="1:63" ht="27" x14ac:dyDescent="0.2">
      <c r="A1401" s="119" t="str">
        <f>'Data Entry'!D1430</f>
        <v>Respondent 1397</v>
      </c>
      <c r="B1401" s="52">
        <f>'Data Entry'!AN1430</f>
        <v>0</v>
      </c>
      <c r="C1401" s="52" t="str">
        <f>'Data Entry'!BX1430</f>
        <v/>
      </c>
      <c r="D1401" s="42" t="str">
        <f>'Data Entry'!BU1430</f>
        <v>No disability</v>
      </c>
      <c r="E1401" s="42">
        <f>'Data Entry'!O1430</f>
        <v>0</v>
      </c>
      <c r="F1401" s="42">
        <f>'Data Entry'!P1430</f>
        <v>0</v>
      </c>
      <c r="G1401" s="42">
        <f>'Data Entry'!Q1430</f>
        <v>0</v>
      </c>
      <c r="H1401" s="291">
        <f t="shared" si="336"/>
        <v>0</v>
      </c>
      <c r="I1401" s="42">
        <f>'Data Entry'!R1430</f>
        <v>0</v>
      </c>
      <c r="J1401" s="42">
        <f>'Data Entry'!S1430</f>
        <v>0</v>
      </c>
      <c r="K1401" s="42">
        <f>'Data Entry'!T1430</f>
        <v>0</v>
      </c>
      <c r="L1401" s="42">
        <f>'Data Entry'!U1430</f>
        <v>0</v>
      </c>
      <c r="M1401" s="291">
        <f t="shared" si="340"/>
        <v>0</v>
      </c>
      <c r="N1401" s="42">
        <f>'Data Entry'!V1430</f>
        <v>0</v>
      </c>
      <c r="O1401" s="42">
        <f>'Data Entry'!W1430</f>
        <v>0</v>
      </c>
      <c r="P1401" s="291">
        <f t="shared" si="341"/>
        <v>0</v>
      </c>
      <c r="Q1401" s="42">
        <f>'Data Entry'!X1430</f>
        <v>0</v>
      </c>
      <c r="R1401" s="42">
        <f>'Data Entry'!Y1430</f>
        <v>0</v>
      </c>
      <c r="S1401" s="42">
        <f>'Data Entry'!Z1430</f>
        <v>0</v>
      </c>
      <c r="T1401" s="291">
        <f t="shared" si="337"/>
        <v>0</v>
      </c>
      <c r="U1401" s="42">
        <f>'Data Entry'!AA1430</f>
        <v>0</v>
      </c>
      <c r="V1401" s="42">
        <f>'Data Entry'!AB1430</f>
        <v>0</v>
      </c>
      <c r="W1401" s="42">
        <f>'Data Entry'!AC1430</f>
        <v>0</v>
      </c>
      <c r="X1401" s="42">
        <f>'Data Entry'!AD1430</f>
        <v>0</v>
      </c>
      <c r="Y1401" s="291">
        <f t="shared" si="342"/>
        <v>0</v>
      </c>
      <c r="Z1401" s="42">
        <f>'Data Entry'!AE1430</f>
        <v>0</v>
      </c>
      <c r="AA1401" s="42">
        <f>'Data Entry'!AF1430</f>
        <v>0</v>
      </c>
      <c r="AB1401" s="291">
        <f t="shared" si="343"/>
        <v>0</v>
      </c>
      <c r="AC1401" s="42">
        <f>'Data Entry'!AH1430</f>
        <v>0</v>
      </c>
      <c r="AD1401" s="42">
        <f>'Data Entry'!AI1430</f>
        <v>0</v>
      </c>
      <c r="AE1401" s="42">
        <f>'Data Entry'!AJ1430</f>
        <v>0</v>
      </c>
      <c r="AF1401" s="42">
        <f>'Data Entry'!AK1430</f>
        <v>0</v>
      </c>
      <c r="AG1401" s="42">
        <f>'Data Entry'!AL1430</f>
        <v>0</v>
      </c>
      <c r="AH1401" s="42">
        <f>'Data Entry'!AM1430</f>
        <v>0</v>
      </c>
      <c r="AI1401" s="42">
        <f>'Data Entry'!AV1430</f>
        <v>0</v>
      </c>
      <c r="AJ1401" s="42">
        <f>'Data Entry'!AW1430</f>
        <v>0</v>
      </c>
      <c r="AK1401" s="42">
        <f>'Data Entry'!AX1430</f>
        <v>0</v>
      </c>
      <c r="AL1401" s="291">
        <f t="shared" si="338"/>
        <v>0</v>
      </c>
      <c r="AM1401" s="42">
        <f>'Data Entry'!AY1430</f>
        <v>0</v>
      </c>
      <c r="AN1401" s="42">
        <f>'Data Entry'!AZ1430</f>
        <v>0</v>
      </c>
      <c r="AO1401" s="42">
        <f>'Data Entry'!BA1430</f>
        <v>0</v>
      </c>
      <c r="AP1401" s="42">
        <f>'Data Entry'!BB1430</f>
        <v>0</v>
      </c>
      <c r="AQ1401" s="291">
        <f t="shared" si="344"/>
        <v>0</v>
      </c>
      <c r="AR1401" s="42">
        <f>'Data Entry'!BC1430</f>
        <v>0</v>
      </c>
      <c r="AS1401" s="42">
        <f>'Data Entry'!BD1430</f>
        <v>0</v>
      </c>
      <c r="AT1401" s="291">
        <f t="shared" si="345"/>
        <v>0</v>
      </c>
      <c r="AU1401" s="42">
        <f>'Data Entry'!BE1430</f>
        <v>0</v>
      </c>
      <c r="AV1401" s="42">
        <f>'Data Entry'!BF1430</f>
        <v>0</v>
      </c>
      <c r="AW1401" s="42">
        <f>'Data Entry'!BG1430</f>
        <v>0</v>
      </c>
      <c r="AX1401" s="291">
        <f t="shared" si="339"/>
        <v>0</v>
      </c>
      <c r="AY1401" s="42">
        <f>'Data Entry'!BH1430</f>
        <v>0</v>
      </c>
      <c r="AZ1401" s="42">
        <f>'Data Entry'!BI1430</f>
        <v>0</v>
      </c>
      <c r="BA1401" s="42">
        <f>'Data Entry'!BJ1430</f>
        <v>0</v>
      </c>
      <c r="BB1401" s="42">
        <f>'Data Entry'!BK1430</f>
        <v>0</v>
      </c>
      <c r="BC1401" s="291">
        <f t="shared" si="346"/>
        <v>0</v>
      </c>
      <c r="BD1401" s="42">
        <f>'Data Entry'!BL1430</f>
        <v>0</v>
      </c>
      <c r="BE1401" s="42">
        <f>'Data Entry'!BM1430</f>
        <v>0</v>
      </c>
      <c r="BF1401" s="291">
        <f t="shared" si="347"/>
        <v>0</v>
      </c>
      <c r="BG1401" s="305">
        <f t="shared" si="348"/>
        <v>0</v>
      </c>
      <c r="BH1401" s="288" t="str">
        <f>IFERROR((BG1401*'Data Entry'!$F$18)/'Data Entry'!$E$18,"")</f>
        <v/>
      </c>
      <c r="BI1401" s="305">
        <f t="shared" si="349"/>
        <v>0</v>
      </c>
      <c r="BJ1401" s="288" t="str">
        <f t="shared" si="350"/>
        <v/>
      </c>
      <c r="BK1401" s="307" t="str">
        <f t="shared" si="351"/>
        <v/>
      </c>
    </row>
    <row r="1402" spans="1:63" ht="27" x14ac:dyDescent="0.2">
      <c r="A1402" s="119" t="str">
        <f>'Data Entry'!D1431</f>
        <v>Respondent 1398</v>
      </c>
      <c r="B1402" s="52">
        <f>'Data Entry'!AN1431</f>
        <v>0</v>
      </c>
      <c r="C1402" s="52" t="str">
        <f>'Data Entry'!BX1431</f>
        <v/>
      </c>
      <c r="D1402" s="42" t="str">
        <f>'Data Entry'!BU1431</f>
        <v>No disability</v>
      </c>
      <c r="E1402" s="42">
        <f>'Data Entry'!O1431</f>
        <v>0</v>
      </c>
      <c r="F1402" s="42">
        <f>'Data Entry'!P1431</f>
        <v>0</v>
      </c>
      <c r="G1402" s="42">
        <f>'Data Entry'!Q1431</f>
        <v>0</v>
      </c>
      <c r="H1402" s="291">
        <f t="shared" si="336"/>
        <v>0</v>
      </c>
      <c r="I1402" s="42">
        <f>'Data Entry'!R1431</f>
        <v>0</v>
      </c>
      <c r="J1402" s="42">
        <f>'Data Entry'!S1431</f>
        <v>0</v>
      </c>
      <c r="K1402" s="42">
        <f>'Data Entry'!T1431</f>
        <v>0</v>
      </c>
      <c r="L1402" s="42">
        <f>'Data Entry'!U1431</f>
        <v>0</v>
      </c>
      <c r="M1402" s="291">
        <f t="shared" si="340"/>
        <v>0</v>
      </c>
      <c r="N1402" s="42">
        <f>'Data Entry'!V1431</f>
        <v>0</v>
      </c>
      <c r="O1402" s="42">
        <f>'Data Entry'!W1431</f>
        <v>0</v>
      </c>
      <c r="P1402" s="291">
        <f t="shared" si="341"/>
        <v>0</v>
      </c>
      <c r="Q1402" s="42">
        <f>'Data Entry'!X1431</f>
        <v>0</v>
      </c>
      <c r="R1402" s="42">
        <f>'Data Entry'!Y1431</f>
        <v>0</v>
      </c>
      <c r="S1402" s="42">
        <f>'Data Entry'!Z1431</f>
        <v>0</v>
      </c>
      <c r="T1402" s="291">
        <f t="shared" si="337"/>
        <v>0</v>
      </c>
      <c r="U1402" s="42">
        <f>'Data Entry'!AA1431</f>
        <v>0</v>
      </c>
      <c r="V1402" s="42">
        <f>'Data Entry'!AB1431</f>
        <v>0</v>
      </c>
      <c r="W1402" s="42">
        <f>'Data Entry'!AC1431</f>
        <v>0</v>
      </c>
      <c r="X1402" s="42">
        <f>'Data Entry'!AD1431</f>
        <v>0</v>
      </c>
      <c r="Y1402" s="291">
        <f t="shared" si="342"/>
        <v>0</v>
      </c>
      <c r="Z1402" s="42">
        <f>'Data Entry'!AE1431</f>
        <v>0</v>
      </c>
      <c r="AA1402" s="42">
        <f>'Data Entry'!AF1431</f>
        <v>0</v>
      </c>
      <c r="AB1402" s="291">
        <f t="shared" si="343"/>
        <v>0</v>
      </c>
      <c r="AC1402" s="42">
        <f>'Data Entry'!AH1431</f>
        <v>0</v>
      </c>
      <c r="AD1402" s="42">
        <f>'Data Entry'!AI1431</f>
        <v>0</v>
      </c>
      <c r="AE1402" s="42">
        <f>'Data Entry'!AJ1431</f>
        <v>0</v>
      </c>
      <c r="AF1402" s="42">
        <f>'Data Entry'!AK1431</f>
        <v>0</v>
      </c>
      <c r="AG1402" s="42">
        <f>'Data Entry'!AL1431</f>
        <v>0</v>
      </c>
      <c r="AH1402" s="42">
        <f>'Data Entry'!AM1431</f>
        <v>0</v>
      </c>
      <c r="AI1402" s="42">
        <f>'Data Entry'!AV1431</f>
        <v>0</v>
      </c>
      <c r="AJ1402" s="42">
        <f>'Data Entry'!AW1431</f>
        <v>0</v>
      </c>
      <c r="AK1402" s="42">
        <f>'Data Entry'!AX1431</f>
        <v>0</v>
      </c>
      <c r="AL1402" s="291">
        <f t="shared" si="338"/>
        <v>0</v>
      </c>
      <c r="AM1402" s="42">
        <f>'Data Entry'!AY1431</f>
        <v>0</v>
      </c>
      <c r="AN1402" s="42">
        <f>'Data Entry'!AZ1431</f>
        <v>0</v>
      </c>
      <c r="AO1402" s="42">
        <f>'Data Entry'!BA1431</f>
        <v>0</v>
      </c>
      <c r="AP1402" s="42">
        <f>'Data Entry'!BB1431</f>
        <v>0</v>
      </c>
      <c r="AQ1402" s="291">
        <f t="shared" si="344"/>
        <v>0</v>
      </c>
      <c r="AR1402" s="42">
        <f>'Data Entry'!BC1431</f>
        <v>0</v>
      </c>
      <c r="AS1402" s="42">
        <f>'Data Entry'!BD1431</f>
        <v>0</v>
      </c>
      <c r="AT1402" s="291">
        <f t="shared" si="345"/>
        <v>0</v>
      </c>
      <c r="AU1402" s="42">
        <f>'Data Entry'!BE1431</f>
        <v>0</v>
      </c>
      <c r="AV1402" s="42">
        <f>'Data Entry'!BF1431</f>
        <v>0</v>
      </c>
      <c r="AW1402" s="42">
        <f>'Data Entry'!BG1431</f>
        <v>0</v>
      </c>
      <c r="AX1402" s="291">
        <f t="shared" si="339"/>
        <v>0</v>
      </c>
      <c r="AY1402" s="42">
        <f>'Data Entry'!BH1431</f>
        <v>0</v>
      </c>
      <c r="AZ1402" s="42">
        <f>'Data Entry'!BI1431</f>
        <v>0</v>
      </c>
      <c r="BA1402" s="42">
        <f>'Data Entry'!BJ1431</f>
        <v>0</v>
      </c>
      <c r="BB1402" s="42">
        <f>'Data Entry'!BK1431</f>
        <v>0</v>
      </c>
      <c r="BC1402" s="291">
        <f t="shared" si="346"/>
        <v>0</v>
      </c>
      <c r="BD1402" s="42">
        <f>'Data Entry'!BL1431</f>
        <v>0</v>
      </c>
      <c r="BE1402" s="42">
        <f>'Data Entry'!BM1431</f>
        <v>0</v>
      </c>
      <c r="BF1402" s="291">
        <f t="shared" si="347"/>
        <v>0</v>
      </c>
      <c r="BG1402" s="305">
        <f t="shared" si="348"/>
        <v>0</v>
      </c>
      <c r="BH1402" s="288" t="str">
        <f>IFERROR((BG1402*'Data Entry'!$F$18)/'Data Entry'!$E$18,"")</f>
        <v/>
      </c>
      <c r="BI1402" s="305">
        <f t="shared" si="349"/>
        <v>0</v>
      </c>
      <c r="BJ1402" s="288" t="str">
        <f t="shared" si="350"/>
        <v/>
      </c>
      <c r="BK1402" s="307" t="str">
        <f t="shared" si="351"/>
        <v/>
      </c>
    </row>
    <row r="1403" spans="1:63" ht="27" x14ac:dyDescent="0.2">
      <c r="A1403" s="119" t="str">
        <f>'Data Entry'!D1432</f>
        <v>Respondent 1399</v>
      </c>
      <c r="B1403" s="52">
        <f>'Data Entry'!AN1432</f>
        <v>0</v>
      </c>
      <c r="C1403" s="52" t="str">
        <f>'Data Entry'!BX1432</f>
        <v/>
      </c>
      <c r="D1403" s="42" t="str">
        <f>'Data Entry'!BU1432</f>
        <v>No disability</v>
      </c>
      <c r="E1403" s="42">
        <f>'Data Entry'!O1432</f>
        <v>0</v>
      </c>
      <c r="F1403" s="42">
        <f>'Data Entry'!P1432</f>
        <v>0</v>
      </c>
      <c r="G1403" s="42">
        <f>'Data Entry'!Q1432</f>
        <v>0</v>
      </c>
      <c r="H1403" s="291">
        <f t="shared" si="336"/>
        <v>0</v>
      </c>
      <c r="I1403" s="42">
        <f>'Data Entry'!R1432</f>
        <v>0</v>
      </c>
      <c r="J1403" s="42">
        <f>'Data Entry'!S1432</f>
        <v>0</v>
      </c>
      <c r="K1403" s="42">
        <f>'Data Entry'!T1432</f>
        <v>0</v>
      </c>
      <c r="L1403" s="42">
        <f>'Data Entry'!U1432</f>
        <v>0</v>
      </c>
      <c r="M1403" s="291">
        <f t="shared" si="340"/>
        <v>0</v>
      </c>
      <c r="N1403" s="42">
        <f>'Data Entry'!V1432</f>
        <v>0</v>
      </c>
      <c r="O1403" s="42">
        <f>'Data Entry'!W1432</f>
        <v>0</v>
      </c>
      <c r="P1403" s="291">
        <f t="shared" si="341"/>
        <v>0</v>
      </c>
      <c r="Q1403" s="42">
        <f>'Data Entry'!X1432</f>
        <v>0</v>
      </c>
      <c r="R1403" s="42">
        <f>'Data Entry'!Y1432</f>
        <v>0</v>
      </c>
      <c r="S1403" s="42">
        <f>'Data Entry'!Z1432</f>
        <v>0</v>
      </c>
      <c r="T1403" s="291">
        <f t="shared" si="337"/>
        <v>0</v>
      </c>
      <c r="U1403" s="42">
        <f>'Data Entry'!AA1432</f>
        <v>0</v>
      </c>
      <c r="V1403" s="42">
        <f>'Data Entry'!AB1432</f>
        <v>0</v>
      </c>
      <c r="W1403" s="42">
        <f>'Data Entry'!AC1432</f>
        <v>0</v>
      </c>
      <c r="X1403" s="42">
        <f>'Data Entry'!AD1432</f>
        <v>0</v>
      </c>
      <c r="Y1403" s="291">
        <f t="shared" si="342"/>
        <v>0</v>
      </c>
      <c r="Z1403" s="42">
        <f>'Data Entry'!AE1432</f>
        <v>0</v>
      </c>
      <c r="AA1403" s="42">
        <f>'Data Entry'!AF1432</f>
        <v>0</v>
      </c>
      <c r="AB1403" s="291">
        <f t="shared" si="343"/>
        <v>0</v>
      </c>
      <c r="AC1403" s="42">
        <f>'Data Entry'!AH1432</f>
        <v>0</v>
      </c>
      <c r="AD1403" s="42">
        <f>'Data Entry'!AI1432</f>
        <v>0</v>
      </c>
      <c r="AE1403" s="42">
        <f>'Data Entry'!AJ1432</f>
        <v>0</v>
      </c>
      <c r="AF1403" s="42">
        <f>'Data Entry'!AK1432</f>
        <v>0</v>
      </c>
      <c r="AG1403" s="42">
        <f>'Data Entry'!AL1432</f>
        <v>0</v>
      </c>
      <c r="AH1403" s="42">
        <f>'Data Entry'!AM1432</f>
        <v>0</v>
      </c>
      <c r="AI1403" s="42">
        <f>'Data Entry'!AV1432</f>
        <v>0</v>
      </c>
      <c r="AJ1403" s="42">
        <f>'Data Entry'!AW1432</f>
        <v>0</v>
      </c>
      <c r="AK1403" s="42">
        <f>'Data Entry'!AX1432</f>
        <v>0</v>
      </c>
      <c r="AL1403" s="291">
        <f t="shared" si="338"/>
        <v>0</v>
      </c>
      <c r="AM1403" s="42">
        <f>'Data Entry'!AY1432</f>
        <v>0</v>
      </c>
      <c r="AN1403" s="42">
        <f>'Data Entry'!AZ1432</f>
        <v>0</v>
      </c>
      <c r="AO1403" s="42">
        <f>'Data Entry'!BA1432</f>
        <v>0</v>
      </c>
      <c r="AP1403" s="42">
        <f>'Data Entry'!BB1432</f>
        <v>0</v>
      </c>
      <c r="AQ1403" s="291">
        <f t="shared" si="344"/>
        <v>0</v>
      </c>
      <c r="AR1403" s="42">
        <f>'Data Entry'!BC1432</f>
        <v>0</v>
      </c>
      <c r="AS1403" s="42">
        <f>'Data Entry'!BD1432</f>
        <v>0</v>
      </c>
      <c r="AT1403" s="291">
        <f t="shared" si="345"/>
        <v>0</v>
      </c>
      <c r="AU1403" s="42">
        <f>'Data Entry'!BE1432</f>
        <v>0</v>
      </c>
      <c r="AV1403" s="42">
        <f>'Data Entry'!BF1432</f>
        <v>0</v>
      </c>
      <c r="AW1403" s="42">
        <f>'Data Entry'!BG1432</f>
        <v>0</v>
      </c>
      <c r="AX1403" s="291">
        <f t="shared" si="339"/>
        <v>0</v>
      </c>
      <c r="AY1403" s="42">
        <f>'Data Entry'!BH1432</f>
        <v>0</v>
      </c>
      <c r="AZ1403" s="42">
        <f>'Data Entry'!BI1432</f>
        <v>0</v>
      </c>
      <c r="BA1403" s="42">
        <f>'Data Entry'!BJ1432</f>
        <v>0</v>
      </c>
      <c r="BB1403" s="42">
        <f>'Data Entry'!BK1432</f>
        <v>0</v>
      </c>
      <c r="BC1403" s="291">
        <f t="shared" si="346"/>
        <v>0</v>
      </c>
      <c r="BD1403" s="42">
        <f>'Data Entry'!BL1432</f>
        <v>0</v>
      </c>
      <c r="BE1403" s="42">
        <f>'Data Entry'!BM1432</f>
        <v>0</v>
      </c>
      <c r="BF1403" s="291">
        <f t="shared" si="347"/>
        <v>0</v>
      </c>
      <c r="BG1403" s="305">
        <f t="shared" si="348"/>
        <v>0</v>
      </c>
      <c r="BH1403" s="288" t="str">
        <f>IFERROR((BG1403*'Data Entry'!$F$18)/'Data Entry'!$E$18,"")</f>
        <v/>
      </c>
      <c r="BI1403" s="305">
        <f t="shared" si="349"/>
        <v>0</v>
      </c>
      <c r="BJ1403" s="288" t="str">
        <f t="shared" si="350"/>
        <v/>
      </c>
      <c r="BK1403" s="307" t="str">
        <f t="shared" si="351"/>
        <v/>
      </c>
    </row>
    <row r="1404" spans="1:63" ht="27" x14ac:dyDescent="0.2">
      <c r="A1404" s="119" t="str">
        <f>'Data Entry'!D1433</f>
        <v>Respondent 1400</v>
      </c>
      <c r="B1404" s="52">
        <f>'Data Entry'!AN1433</f>
        <v>0</v>
      </c>
      <c r="C1404" s="52" t="str">
        <f>'Data Entry'!BX1433</f>
        <v/>
      </c>
      <c r="D1404" s="42" t="str">
        <f>'Data Entry'!BU1433</f>
        <v>No disability</v>
      </c>
      <c r="E1404" s="42">
        <f>'Data Entry'!O1433</f>
        <v>0</v>
      </c>
      <c r="F1404" s="42">
        <f>'Data Entry'!P1433</f>
        <v>0</v>
      </c>
      <c r="G1404" s="42">
        <f>'Data Entry'!Q1433</f>
        <v>0</v>
      </c>
      <c r="H1404" s="291">
        <f t="shared" si="336"/>
        <v>0</v>
      </c>
      <c r="I1404" s="42">
        <f>'Data Entry'!R1433</f>
        <v>0</v>
      </c>
      <c r="J1404" s="42">
        <f>'Data Entry'!S1433</f>
        <v>0</v>
      </c>
      <c r="K1404" s="42">
        <f>'Data Entry'!T1433</f>
        <v>0</v>
      </c>
      <c r="L1404" s="42">
        <f>'Data Entry'!U1433</f>
        <v>0</v>
      </c>
      <c r="M1404" s="291">
        <f t="shared" si="340"/>
        <v>0</v>
      </c>
      <c r="N1404" s="42">
        <f>'Data Entry'!V1433</f>
        <v>0</v>
      </c>
      <c r="O1404" s="42">
        <f>'Data Entry'!W1433</f>
        <v>0</v>
      </c>
      <c r="P1404" s="291">
        <f t="shared" si="341"/>
        <v>0</v>
      </c>
      <c r="Q1404" s="42">
        <f>'Data Entry'!X1433</f>
        <v>0</v>
      </c>
      <c r="R1404" s="42">
        <f>'Data Entry'!Y1433</f>
        <v>0</v>
      </c>
      <c r="S1404" s="42">
        <f>'Data Entry'!Z1433</f>
        <v>0</v>
      </c>
      <c r="T1404" s="291">
        <f t="shared" si="337"/>
        <v>0</v>
      </c>
      <c r="U1404" s="42">
        <f>'Data Entry'!AA1433</f>
        <v>0</v>
      </c>
      <c r="V1404" s="42">
        <f>'Data Entry'!AB1433</f>
        <v>0</v>
      </c>
      <c r="W1404" s="42">
        <f>'Data Entry'!AC1433</f>
        <v>0</v>
      </c>
      <c r="X1404" s="42">
        <f>'Data Entry'!AD1433</f>
        <v>0</v>
      </c>
      <c r="Y1404" s="291">
        <f t="shared" si="342"/>
        <v>0</v>
      </c>
      <c r="Z1404" s="42">
        <f>'Data Entry'!AE1433</f>
        <v>0</v>
      </c>
      <c r="AA1404" s="42">
        <f>'Data Entry'!AF1433</f>
        <v>0</v>
      </c>
      <c r="AB1404" s="291">
        <f t="shared" si="343"/>
        <v>0</v>
      </c>
      <c r="AC1404" s="42">
        <f>'Data Entry'!AH1433</f>
        <v>0</v>
      </c>
      <c r="AD1404" s="42">
        <f>'Data Entry'!AI1433</f>
        <v>0</v>
      </c>
      <c r="AE1404" s="42">
        <f>'Data Entry'!AJ1433</f>
        <v>0</v>
      </c>
      <c r="AF1404" s="42">
        <f>'Data Entry'!AK1433</f>
        <v>0</v>
      </c>
      <c r="AG1404" s="42">
        <f>'Data Entry'!AL1433</f>
        <v>0</v>
      </c>
      <c r="AH1404" s="42">
        <f>'Data Entry'!AM1433</f>
        <v>0</v>
      </c>
      <c r="AI1404" s="42">
        <f>'Data Entry'!AV1433</f>
        <v>0</v>
      </c>
      <c r="AJ1404" s="42">
        <f>'Data Entry'!AW1433</f>
        <v>0</v>
      </c>
      <c r="AK1404" s="42">
        <f>'Data Entry'!AX1433</f>
        <v>0</v>
      </c>
      <c r="AL1404" s="291">
        <f t="shared" si="338"/>
        <v>0</v>
      </c>
      <c r="AM1404" s="42">
        <f>'Data Entry'!AY1433</f>
        <v>0</v>
      </c>
      <c r="AN1404" s="42">
        <f>'Data Entry'!AZ1433</f>
        <v>0</v>
      </c>
      <c r="AO1404" s="42">
        <f>'Data Entry'!BA1433</f>
        <v>0</v>
      </c>
      <c r="AP1404" s="42">
        <f>'Data Entry'!BB1433</f>
        <v>0</v>
      </c>
      <c r="AQ1404" s="291">
        <f t="shared" si="344"/>
        <v>0</v>
      </c>
      <c r="AR1404" s="42">
        <f>'Data Entry'!BC1433</f>
        <v>0</v>
      </c>
      <c r="AS1404" s="42">
        <f>'Data Entry'!BD1433</f>
        <v>0</v>
      </c>
      <c r="AT1404" s="291">
        <f t="shared" si="345"/>
        <v>0</v>
      </c>
      <c r="AU1404" s="42">
        <f>'Data Entry'!BE1433</f>
        <v>0</v>
      </c>
      <c r="AV1404" s="42">
        <f>'Data Entry'!BF1433</f>
        <v>0</v>
      </c>
      <c r="AW1404" s="42">
        <f>'Data Entry'!BG1433</f>
        <v>0</v>
      </c>
      <c r="AX1404" s="291">
        <f t="shared" si="339"/>
        <v>0</v>
      </c>
      <c r="AY1404" s="42">
        <f>'Data Entry'!BH1433</f>
        <v>0</v>
      </c>
      <c r="AZ1404" s="42">
        <f>'Data Entry'!BI1433</f>
        <v>0</v>
      </c>
      <c r="BA1404" s="42">
        <f>'Data Entry'!BJ1433</f>
        <v>0</v>
      </c>
      <c r="BB1404" s="42">
        <f>'Data Entry'!BK1433</f>
        <v>0</v>
      </c>
      <c r="BC1404" s="291">
        <f t="shared" si="346"/>
        <v>0</v>
      </c>
      <c r="BD1404" s="42">
        <f>'Data Entry'!BL1433</f>
        <v>0</v>
      </c>
      <c r="BE1404" s="42">
        <f>'Data Entry'!BM1433</f>
        <v>0</v>
      </c>
      <c r="BF1404" s="291">
        <f t="shared" si="347"/>
        <v>0</v>
      </c>
      <c r="BG1404" s="305">
        <f t="shared" si="348"/>
        <v>0</v>
      </c>
      <c r="BH1404" s="288" t="str">
        <f>IFERROR((BG1404*'Data Entry'!$F$18)/'Data Entry'!$E$18,"")</f>
        <v/>
      </c>
      <c r="BI1404" s="305">
        <f t="shared" si="349"/>
        <v>0</v>
      </c>
      <c r="BJ1404" s="288" t="str">
        <f t="shared" si="350"/>
        <v/>
      </c>
      <c r="BK1404" s="307" t="str">
        <f t="shared" si="351"/>
        <v/>
      </c>
    </row>
    <row r="1405" spans="1:63" ht="27" x14ac:dyDescent="0.2">
      <c r="A1405" s="119" t="str">
        <f>'Data Entry'!D1434</f>
        <v>Respondent 1401</v>
      </c>
      <c r="B1405" s="52">
        <f>'Data Entry'!AN1434</f>
        <v>0</v>
      </c>
      <c r="C1405" s="52" t="str">
        <f>'Data Entry'!BX1434</f>
        <v/>
      </c>
      <c r="D1405" s="42" t="str">
        <f>'Data Entry'!BU1434</f>
        <v>No disability</v>
      </c>
      <c r="E1405" s="42">
        <f>'Data Entry'!O1434</f>
        <v>0</v>
      </c>
      <c r="F1405" s="42">
        <f>'Data Entry'!P1434</f>
        <v>0</v>
      </c>
      <c r="G1405" s="42">
        <f>'Data Entry'!Q1434</f>
        <v>0</v>
      </c>
      <c r="H1405" s="291">
        <f t="shared" si="336"/>
        <v>0</v>
      </c>
      <c r="I1405" s="42">
        <f>'Data Entry'!R1434</f>
        <v>0</v>
      </c>
      <c r="J1405" s="42">
        <f>'Data Entry'!S1434</f>
        <v>0</v>
      </c>
      <c r="K1405" s="42">
        <f>'Data Entry'!T1434</f>
        <v>0</v>
      </c>
      <c r="L1405" s="42">
        <f>'Data Entry'!U1434</f>
        <v>0</v>
      </c>
      <c r="M1405" s="291">
        <f t="shared" si="340"/>
        <v>0</v>
      </c>
      <c r="N1405" s="42">
        <f>'Data Entry'!V1434</f>
        <v>0</v>
      </c>
      <c r="O1405" s="42">
        <f>'Data Entry'!W1434</f>
        <v>0</v>
      </c>
      <c r="P1405" s="291">
        <f t="shared" si="341"/>
        <v>0</v>
      </c>
      <c r="Q1405" s="42">
        <f>'Data Entry'!X1434</f>
        <v>0</v>
      </c>
      <c r="R1405" s="42">
        <f>'Data Entry'!Y1434</f>
        <v>0</v>
      </c>
      <c r="S1405" s="42">
        <f>'Data Entry'!Z1434</f>
        <v>0</v>
      </c>
      <c r="T1405" s="291">
        <f t="shared" si="337"/>
        <v>0</v>
      </c>
      <c r="U1405" s="42">
        <f>'Data Entry'!AA1434</f>
        <v>0</v>
      </c>
      <c r="V1405" s="42">
        <f>'Data Entry'!AB1434</f>
        <v>0</v>
      </c>
      <c r="W1405" s="42">
        <f>'Data Entry'!AC1434</f>
        <v>0</v>
      </c>
      <c r="X1405" s="42">
        <f>'Data Entry'!AD1434</f>
        <v>0</v>
      </c>
      <c r="Y1405" s="291">
        <f t="shared" si="342"/>
        <v>0</v>
      </c>
      <c r="Z1405" s="42">
        <f>'Data Entry'!AE1434</f>
        <v>0</v>
      </c>
      <c r="AA1405" s="42">
        <f>'Data Entry'!AF1434</f>
        <v>0</v>
      </c>
      <c r="AB1405" s="291">
        <f t="shared" si="343"/>
        <v>0</v>
      </c>
      <c r="AC1405" s="42">
        <f>'Data Entry'!AH1434</f>
        <v>0</v>
      </c>
      <c r="AD1405" s="42">
        <f>'Data Entry'!AI1434</f>
        <v>0</v>
      </c>
      <c r="AE1405" s="42">
        <f>'Data Entry'!AJ1434</f>
        <v>0</v>
      </c>
      <c r="AF1405" s="42">
        <f>'Data Entry'!AK1434</f>
        <v>0</v>
      </c>
      <c r="AG1405" s="42">
        <f>'Data Entry'!AL1434</f>
        <v>0</v>
      </c>
      <c r="AH1405" s="42">
        <f>'Data Entry'!AM1434</f>
        <v>0</v>
      </c>
      <c r="AI1405" s="42">
        <f>'Data Entry'!AV1434</f>
        <v>0</v>
      </c>
      <c r="AJ1405" s="42">
        <f>'Data Entry'!AW1434</f>
        <v>0</v>
      </c>
      <c r="AK1405" s="42">
        <f>'Data Entry'!AX1434</f>
        <v>0</v>
      </c>
      <c r="AL1405" s="291">
        <f t="shared" si="338"/>
        <v>0</v>
      </c>
      <c r="AM1405" s="42">
        <f>'Data Entry'!AY1434</f>
        <v>0</v>
      </c>
      <c r="AN1405" s="42">
        <f>'Data Entry'!AZ1434</f>
        <v>0</v>
      </c>
      <c r="AO1405" s="42">
        <f>'Data Entry'!BA1434</f>
        <v>0</v>
      </c>
      <c r="AP1405" s="42">
        <f>'Data Entry'!BB1434</f>
        <v>0</v>
      </c>
      <c r="AQ1405" s="291">
        <f t="shared" si="344"/>
        <v>0</v>
      </c>
      <c r="AR1405" s="42">
        <f>'Data Entry'!BC1434</f>
        <v>0</v>
      </c>
      <c r="AS1405" s="42">
        <f>'Data Entry'!BD1434</f>
        <v>0</v>
      </c>
      <c r="AT1405" s="291">
        <f t="shared" si="345"/>
        <v>0</v>
      </c>
      <c r="AU1405" s="42">
        <f>'Data Entry'!BE1434</f>
        <v>0</v>
      </c>
      <c r="AV1405" s="42">
        <f>'Data Entry'!BF1434</f>
        <v>0</v>
      </c>
      <c r="AW1405" s="42">
        <f>'Data Entry'!BG1434</f>
        <v>0</v>
      </c>
      <c r="AX1405" s="291">
        <f t="shared" si="339"/>
        <v>0</v>
      </c>
      <c r="AY1405" s="42">
        <f>'Data Entry'!BH1434</f>
        <v>0</v>
      </c>
      <c r="AZ1405" s="42">
        <f>'Data Entry'!BI1434</f>
        <v>0</v>
      </c>
      <c r="BA1405" s="42">
        <f>'Data Entry'!BJ1434</f>
        <v>0</v>
      </c>
      <c r="BB1405" s="42">
        <f>'Data Entry'!BK1434</f>
        <v>0</v>
      </c>
      <c r="BC1405" s="291">
        <f t="shared" si="346"/>
        <v>0</v>
      </c>
      <c r="BD1405" s="42">
        <f>'Data Entry'!BL1434</f>
        <v>0</v>
      </c>
      <c r="BE1405" s="42">
        <f>'Data Entry'!BM1434</f>
        <v>0</v>
      </c>
      <c r="BF1405" s="291">
        <f t="shared" si="347"/>
        <v>0</v>
      </c>
      <c r="BG1405" s="305">
        <f t="shared" si="348"/>
        <v>0</v>
      </c>
      <c r="BH1405" s="288" t="str">
        <f>IFERROR((BG1405*'Data Entry'!$F$18)/'Data Entry'!$E$18,"")</f>
        <v/>
      </c>
      <c r="BI1405" s="305">
        <f t="shared" si="349"/>
        <v>0</v>
      </c>
      <c r="BJ1405" s="288" t="str">
        <f t="shared" si="350"/>
        <v/>
      </c>
      <c r="BK1405" s="307" t="str">
        <f t="shared" si="351"/>
        <v/>
      </c>
    </row>
    <row r="1406" spans="1:63" ht="27" x14ac:dyDescent="0.2">
      <c r="A1406" s="119" t="str">
        <f>'Data Entry'!D1435</f>
        <v>Respondent 1402</v>
      </c>
      <c r="B1406" s="52">
        <f>'Data Entry'!AN1435</f>
        <v>0</v>
      </c>
      <c r="C1406" s="52" t="str">
        <f>'Data Entry'!BX1435</f>
        <v/>
      </c>
      <c r="D1406" s="42" t="str">
        <f>'Data Entry'!BU1435</f>
        <v>No disability</v>
      </c>
      <c r="E1406" s="42">
        <f>'Data Entry'!O1435</f>
        <v>0</v>
      </c>
      <c r="F1406" s="42">
        <f>'Data Entry'!P1435</f>
        <v>0</v>
      </c>
      <c r="G1406" s="42">
        <f>'Data Entry'!Q1435</f>
        <v>0</v>
      </c>
      <c r="H1406" s="291">
        <f t="shared" si="336"/>
        <v>0</v>
      </c>
      <c r="I1406" s="42">
        <f>'Data Entry'!R1435</f>
        <v>0</v>
      </c>
      <c r="J1406" s="42">
        <f>'Data Entry'!S1435</f>
        <v>0</v>
      </c>
      <c r="K1406" s="42">
        <f>'Data Entry'!T1435</f>
        <v>0</v>
      </c>
      <c r="L1406" s="42">
        <f>'Data Entry'!U1435</f>
        <v>0</v>
      </c>
      <c r="M1406" s="291">
        <f t="shared" si="340"/>
        <v>0</v>
      </c>
      <c r="N1406" s="42">
        <f>'Data Entry'!V1435</f>
        <v>0</v>
      </c>
      <c r="O1406" s="42">
        <f>'Data Entry'!W1435</f>
        <v>0</v>
      </c>
      <c r="P1406" s="291">
        <f t="shared" si="341"/>
        <v>0</v>
      </c>
      <c r="Q1406" s="42">
        <f>'Data Entry'!X1435</f>
        <v>0</v>
      </c>
      <c r="R1406" s="42">
        <f>'Data Entry'!Y1435</f>
        <v>0</v>
      </c>
      <c r="S1406" s="42">
        <f>'Data Entry'!Z1435</f>
        <v>0</v>
      </c>
      <c r="T1406" s="291">
        <f t="shared" si="337"/>
        <v>0</v>
      </c>
      <c r="U1406" s="42">
        <f>'Data Entry'!AA1435</f>
        <v>0</v>
      </c>
      <c r="V1406" s="42">
        <f>'Data Entry'!AB1435</f>
        <v>0</v>
      </c>
      <c r="W1406" s="42">
        <f>'Data Entry'!AC1435</f>
        <v>0</v>
      </c>
      <c r="X1406" s="42">
        <f>'Data Entry'!AD1435</f>
        <v>0</v>
      </c>
      <c r="Y1406" s="291">
        <f t="shared" si="342"/>
        <v>0</v>
      </c>
      <c r="Z1406" s="42">
        <f>'Data Entry'!AE1435</f>
        <v>0</v>
      </c>
      <c r="AA1406" s="42">
        <f>'Data Entry'!AF1435</f>
        <v>0</v>
      </c>
      <c r="AB1406" s="291">
        <f t="shared" si="343"/>
        <v>0</v>
      </c>
      <c r="AC1406" s="42">
        <f>'Data Entry'!AH1435</f>
        <v>0</v>
      </c>
      <c r="AD1406" s="42">
        <f>'Data Entry'!AI1435</f>
        <v>0</v>
      </c>
      <c r="AE1406" s="42">
        <f>'Data Entry'!AJ1435</f>
        <v>0</v>
      </c>
      <c r="AF1406" s="42">
        <f>'Data Entry'!AK1435</f>
        <v>0</v>
      </c>
      <c r="AG1406" s="42">
        <f>'Data Entry'!AL1435</f>
        <v>0</v>
      </c>
      <c r="AH1406" s="42">
        <f>'Data Entry'!AM1435</f>
        <v>0</v>
      </c>
      <c r="AI1406" s="42">
        <f>'Data Entry'!AV1435</f>
        <v>0</v>
      </c>
      <c r="AJ1406" s="42">
        <f>'Data Entry'!AW1435</f>
        <v>0</v>
      </c>
      <c r="AK1406" s="42">
        <f>'Data Entry'!AX1435</f>
        <v>0</v>
      </c>
      <c r="AL1406" s="291">
        <f t="shared" si="338"/>
        <v>0</v>
      </c>
      <c r="AM1406" s="42">
        <f>'Data Entry'!AY1435</f>
        <v>0</v>
      </c>
      <c r="AN1406" s="42">
        <f>'Data Entry'!AZ1435</f>
        <v>0</v>
      </c>
      <c r="AO1406" s="42">
        <f>'Data Entry'!BA1435</f>
        <v>0</v>
      </c>
      <c r="AP1406" s="42">
        <f>'Data Entry'!BB1435</f>
        <v>0</v>
      </c>
      <c r="AQ1406" s="291">
        <f t="shared" si="344"/>
        <v>0</v>
      </c>
      <c r="AR1406" s="42">
        <f>'Data Entry'!BC1435</f>
        <v>0</v>
      </c>
      <c r="AS1406" s="42">
        <f>'Data Entry'!BD1435</f>
        <v>0</v>
      </c>
      <c r="AT1406" s="291">
        <f t="shared" si="345"/>
        <v>0</v>
      </c>
      <c r="AU1406" s="42">
        <f>'Data Entry'!BE1435</f>
        <v>0</v>
      </c>
      <c r="AV1406" s="42">
        <f>'Data Entry'!BF1435</f>
        <v>0</v>
      </c>
      <c r="AW1406" s="42">
        <f>'Data Entry'!BG1435</f>
        <v>0</v>
      </c>
      <c r="AX1406" s="291">
        <f t="shared" si="339"/>
        <v>0</v>
      </c>
      <c r="AY1406" s="42">
        <f>'Data Entry'!BH1435</f>
        <v>0</v>
      </c>
      <c r="AZ1406" s="42">
        <f>'Data Entry'!BI1435</f>
        <v>0</v>
      </c>
      <c r="BA1406" s="42">
        <f>'Data Entry'!BJ1435</f>
        <v>0</v>
      </c>
      <c r="BB1406" s="42">
        <f>'Data Entry'!BK1435</f>
        <v>0</v>
      </c>
      <c r="BC1406" s="291">
        <f t="shared" si="346"/>
        <v>0</v>
      </c>
      <c r="BD1406" s="42">
        <f>'Data Entry'!BL1435</f>
        <v>0</v>
      </c>
      <c r="BE1406" s="42">
        <f>'Data Entry'!BM1435</f>
        <v>0</v>
      </c>
      <c r="BF1406" s="291">
        <f t="shared" si="347"/>
        <v>0</v>
      </c>
      <c r="BG1406" s="305">
        <f t="shared" si="348"/>
        <v>0</v>
      </c>
      <c r="BH1406" s="288" t="str">
        <f>IFERROR((BG1406*'Data Entry'!$F$18)/'Data Entry'!$E$18,"")</f>
        <v/>
      </c>
      <c r="BI1406" s="305">
        <f t="shared" si="349"/>
        <v>0</v>
      </c>
      <c r="BJ1406" s="288" t="str">
        <f t="shared" si="350"/>
        <v/>
      </c>
      <c r="BK1406" s="307" t="str">
        <f t="shared" si="351"/>
        <v/>
      </c>
    </row>
    <row r="1407" spans="1:63" ht="27" x14ac:dyDescent="0.2">
      <c r="A1407" s="119" t="str">
        <f>'Data Entry'!D1436</f>
        <v>Respondent 1403</v>
      </c>
      <c r="B1407" s="52">
        <f>'Data Entry'!AN1436</f>
        <v>0</v>
      </c>
      <c r="C1407" s="52" t="str">
        <f>'Data Entry'!BX1436</f>
        <v/>
      </c>
      <c r="D1407" s="42" t="str">
        <f>'Data Entry'!BU1436</f>
        <v>No disability</v>
      </c>
      <c r="E1407" s="42">
        <f>'Data Entry'!O1436</f>
        <v>0</v>
      </c>
      <c r="F1407" s="42">
        <f>'Data Entry'!P1436</f>
        <v>0</v>
      </c>
      <c r="G1407" s="42">
        <f>'Data Entry'!Q1436</f>
        <v>0</v>
      </c>
      <c r="H1407" s="291">
        <f t="shared" si="336"/>
        <v>0</v>
      </c>
      <c r="I1407" s="42">
        <f>'Data Entry'!R1436</f>
        <v>0</v>
      </c>
      <c r="J1407" s="42">
        <f>'Data Entry'!S1436</f>
        <v>0</v>
      </c>
      <c r="K1407" s="42">
        <f>'Data Entry'!T1436</f>
        <v>0</v>
      </c>
      <c r="L1407" s="42">
        <f>'Data Entry'!U1436</f>
        <v>0</v>
      </c>
      <c r="M1407" s="291">
        <f t="shared" si="340"/>
        <v>0</v>
      </c>
      <c r="N1407" s="42">
        <f>'Data Entry'!V1436</f>
        <v>0</v>
      </c>
      <c r="O1407" s="42">
        <f>'Data Entry'!W1436</f>
        <v>0</v>
      </c>
      <c r="P1407" s="291">
        <f t="shared" si="341"/>
        <v>0</v>
      </c>
      <c r="Q1407" s="42">
        <f>'Data Entry'!X1436</f>
        <v>0</v>
      </c>
      <c r="R1407" s="42">
        <f>'Data Entry'!Y1436</f>
        <v>0</v>
      </c>
      <c r="S1407" s="42">
        <f>'Data Entry'!Z1436</f>
        <v>0</v>
      </c>
      <c r="T1407" s="291">
        <f t="shared" si="337"/>
        <v>0</v>
      </c>
      <c r="U1407" s="42">
        <f>'Data Entry'!AA1436</f>
        <v>0</v>
      </c>
      <c r="V1407" s="42">
        <f>'Data Entry'!AB1436</f>
        <v>0</v>
      </c>
      <c r="W1407" s="42">
        <f>'Data Entry'!AC1436</f>
        <v>0</v>
      </c>
      <c r="X1407" s="42">
        <f>'Data Entry'!AD1436</f>
        <v>0</v>
      </c>
      <c r="Y1407" s="291">
        <f t="shared" si="342"/>
        <v>0</v>
      </c>
      <c r="Z1407" s="42">
        <f>'Data Entry'!AE1436</f>
        <v>0</v>
      </c>
      <c r="AA1407" s="42">
        <f>'Data Entry'!AF1436</f>
        <v>0</v>
      </c>
      <c r="AB1407" s="291">
        <f t="shared" si="343"/>
        <v>0</v>
      </c>
      <c r="AC1407" s="42">
        <f>'Data Entry'!AH1436</f>
        <v>0</v>
      </c>
      <c r="AD1407" s="42">
        <f>'Data Entry'!AI1436</f>
        <v>0</v>
      </c>
      <c r="AE1407" s="42">
        <f>'Data Entry'!AJ1436</f>
        <v>0</v>
      </c>
      <c r="AF1407" s="42">
        <f>'Data Entry'!AK1436</f>
        <v>0</v>
      </c>
      <c r="AG1407" s="42">
        <f>'Data Entry'!AL1436</f>
        <v>0</v>
      </c>
      <c r="AH1407" s="42">
        <f>'Data Entry'!AM1436</f>
        <v>0</v>
      </c>
      <c r="AI1407" s="42">
        <f>'Data Entry'!AV1436</f>
        <v>0</v>
      </c>
      <c r="AJ1407" s="42">
        <f>'Data Entry'!AW1436</f>
        <v>0</v>
      </c>
      <c r="AK1407" s="42">
        <f>'Data Entry'!AX1436</f>
        <v>0</v>
      </c>
      <c r="AL1407" s="291">
        <f t="shared" si="338"/>
        <v>0</v>
      </c>
      <c r="AM1407" s="42">
        <f>'Data Entry'!AY1436</f>
        <v>0</v>
      </c>
      <c r="AN1407" s="42">
        <f>'Data Entry'!AZ1436</f>
        <v>0</v>
      </c>
      <c r="AO1407" s="42">
        <f>'Data Entry'!BA1436</f>
        <v>0</v>
      </c>
      <c r="AP1407" s="42">
        <f>'Data Entry'!BB1436</f>
        <v>0</v>
      </c>
      <c r="AQ1407" s="291">
        <f t="shared" si="344"/>
        <v>0</v>
      </c>
      <c r="AR1407" s="42">
        <f>'Data Entry'!BC1436</f>
        <v>0</v>
      </c>
      <c r="AS1407" s="42">
        <f>'Data Entry'!BD1436</f>
        <v>0</v>
      </c>
      <c r="AT1407" s="291">
        <f t="shared" si="345"/>
        <v>0</v>
      </c>
      <c r="AU1407" s="42">
        <f>'Data Entry'!BE1436</f>
        <v>0</v>
      </c>
      <c r="AV1407" s="42">
        <f>'Data Entry'!BF1436</f>
        <v>0</v>
      </c>
      <c r="AW1407" s="42">
        <f>'Data Entry'!BG1436</f>
        <v>0</v>
      </c>
      <c r="AX1407" s="291">
        <f t="shared" si="339"/>
        <v>0</v>
      </c>
      <c r="AY1407" s="42">
        <f>'Data Entry'!BH1436</f>
        <v>0</v>
      </c>
      <c r="AZ1407" s="42">
        <f>'Data Entry'!BI1436</f>
        <v>0</v>
      </c>
      <c r="BA1407" s="42">
        <f>'Data Entry'!BJ1436</f>
        <v>0</v>
      </c>
      <c r="BB1407" s="42">
        <f>'Data Entry'!BK1436</f>
        <v>0</v>
      </c>
      <c r="BC1407" s="291">
        <f t="shared" si="346"/>
        <v>0</v>
      </c>
      <c r="BD1407" s="42">
        <f>'Data Entry'!BL1436</f>
        <v>0</v>
      </c>
      <c r="BE1407" s="42">
        <f>'Data Entry'!BM1436</f>
        <v>0</v>
      </c>
      <c r="BF1407" s="291">
        <f t="shared" si="347"/>
        <v>0</v>
      </c>
      <c r="BG1407" s="305">
        <f t="shared" si="348"/>
        <v>0</v>
      </c>
      <c r="BH1407" s="288" t="str">
        <f>IFERROR((BG1407*'Data Entry'!$F$18)/'Data Entry'!$E$18,"")</f>
        <v/>
      </c>
      <c r="BI1407" s="305">
        <f t="shared" si="349"/>
        <v>0</v>
      </c>
      <c r="BJ1407" s="288" t="str">
        <f t="shared" si="350"/>
        <v/>
      </c>
      <c r="BK1407" s="307" t="str">
        <f t="shared" si="351"/>
        <v/>
      </c>
    </row>
    <row r="1408" spans="1:63" ht="27" x14ac:dyDescent="0.2">
      <c r="A1408" s="119" t="str">
        <f>'Data Entry'!D1437</f>
        <v>Respondent 1404</v>
      </c>
      <c r="B1408" s="52">
        <f>'Data Entry'!AN1437</f>
        <v>0</v>
      </c>
      <c r="C1408" s="52" t="str">
        <f>'Data Entry'!BX1437</f>
        <v/>
      </c>
      <c r="D1408" s="42" t="str">
        <f>'Data Entry'!BU1437</f>
        <v>No disability</v>
      </c>
      <c r="E1408" s="42">
        <f>'Data Entry'!O1437</f>
        <v>0</v>
      </c>
      <c r="F1408" s="42">
        <f>'Data Entry'!P1437</f>
        <v>0</v>
      </c>
      <c r="G1408" s="42">
        <f>'Data Entry'!Q1437</f>
        <v>0</v>
      </c>
      <c r="H1408" s="291">
        <f t="shared" si="336"/>
        <v>0</v>
      </c>
      <c r="I1408" s="42">
        <f>'Data Entry'!R1437</f>
        <v>0</v>
      </c>
      <c r="J1408" s="42">
        <f>'Data Entry'!S1437</f>
        <v>0</v>
      </c>
      <c r="K1408" s="42">
        <f>'Data Entry'!T1437</f>
        <v>0</v>
      </c>
      <c r="L1408" s="42">
        <f>'Data Entry'!U1437</f>
        <v>0</v>
      </c>
      <c r="M1408" s="291">
        <f t="shared" si="340"/>
        <v>0</v>
      </c>
      <c r="N1408" s="42">
        <f>'Data Entry'!V1437</f>
        <v>0</v>
      </c>
      <c r="O1408" s="42">
        <f>'Data Entry'!W1437</f>
        <v>0</v>
      </c>
      <c r="P1408" s="291">
        <f t="shared" si="341"/>
        <v>0</v>
      </c>
      <c r="Q1408" s="42">
        <f>'Data Entry'!X1437</f>
        <v>0</v>
      </c>
      <c r="R1408" s="42">
        <f>'Data Entry'!Y1437</f>
        <v>0</v>
      </c>
      <c r="S1408" s="42">
        <f>'Data Entry'!Z1437</f>
        <v>0</v>
      </c>
      <c r="T1408" s="291">
        <f t="shared" si="337"/>
        <v>0</v>
      </c>
      <c r="U1408" s="42">
        <f>'Data Entry'!AA1437</f>
        <v>0</v>
      </c>
      <c r="V1408" s="42">
        <f>'Data Entry'!AB1437</f>
        <v>0</v>
      </c>
      <c r="W1408" s="42">
        <f>'Data Entry'!AC1437</f>
        <v>0</v>
      </c>
      <c r="X1408" s="42">
        <f>'Data Entry'!AD1437</f>
        <v>0</v>
      </c>
      <c r="Y1408" s="291">
        <f t="shared" si="342"/>
        <v>0</v>
      </c>
      <c r="Z1408" s="42">
        <f>'Data Entry'!AE1437</f>
        <v>0</v>
      </c>
      <c r="AA1408" s="42">
        <f>'Data Entry'!AF1437</f>
        <v>0</v>
      </c>
      <c r="AB1408" s="291">
        <f t="shared" si="343"/>
        <v>0</v>
      </c>
      <c r="AC1408" s="42">
        <f>'Data Entry'!AH1437</f>
        <v>0</v>
      </c>
      <c r="AD1408" s="42">
        <f>'Data Entry'!AI1437</f>
        <v>0</v>
      </c>
      <c r="AE1408" s="42">
        <f>'Data Entry'!AJ1437</f>
        <v>0</v>
      </c>
      <c r="AF1408" s="42">
        <f>'Data Entry'!AK1437</f>
        <v>0</v>
      </c>
      <c r="AG1408" s="42">
        <f>'Data Entry'!AL1437</f>
        <v>0</v>
      </c>
      <c r="AH1408" s="42">
        <f>'Data Entry'!AM1437</f>
        <v>0</v>
      </c>
      <c r="AI1408" s="42">
        <f>'Data Entry'!AV1437</f>
        <v>0</v>
      </c>
      <c r="AJ1408" s="42">
        <f>'Data Entry'!AW1437</f>
        <v>0</v>
      </c>
      <c r="AK1408" s="42">
        <f>'Data Entry'!AX1437</f>
        <v>0</v>
      </c>
      <c r="AL1408" s="291">
        <f t="shared" si="338"/>
        <v>0</v>
      </c>
      <c r="AM1408" s="42">
        <f>'Data Entry'!AY1437</f>
        <v>0</v>
      </c>
      <c r="AN1408" s="42">
        <f>'Data Entry'!AZ1437</f>
        <v>0</v>
      </c>
      <c r="AO1408" s="42">
        <f>'Data Entry'!BA1437</f>
        <v>0</v>
      </c>
      <c r="AP1408" s="42">
        <f>'Data Entry'!BB1437</f>
        <v>0</v>
      </c>
      <c r="AQ1408" s="291">
        <f t="shared" si="344"/>
        <v>0</v>
      </c>
      <c r="AR1408" s="42">
        <f>'Data Entry'!BC1437</f>
        <v>0</v>
      </c>
      <c r="AS1408" s="42">
        <f>'Data Entry'!BD1437</f>
        <v>0</v>
      </c>
      <c r="AT1408" s="291">
        <f t="shared" si="345"/>
        <v>0</v>
      </c>
      <c r="AU1408" s="42">
        <f>'Data Entry'!BE1437</f>
        <v>0</v>
      </c>
      <c r="AV1408" s="42">
        <f>'Data Entry'!BF1437</f>
        <v>0</v>
      </c>
      <c r="AW1408" s="42">
        <f>'Data Entry'!BG1437</f>
        <v>0</v>
      </c>
      <c r="AX1408" s="291">
        <f t="shared" si="339"/>
        <v>0</v>
      </c>
      <c r="AY1408" s="42">
        <f>'Data Entry'!BH1437</f>
        <v>0</v>
      </c>
      <c r="AZ1408" s="42">
        <f>'Data Entry'!BI1437</f>
        <v>0</v>
      </c>
      <c r="BA1408" s="42">
        <f>'Data Entry'!BJ1437</f>
        <v>0</v>
      </c>
      <c r="BB1408" s="42">
        <f>'Data Entry'!BK1437</f>
        <v>0</v>
      </c>
      <c r="BC1408" s="291">
        <f t="shared" si="346"/>
        <v>0</v>
      </c>
      <c r="BD1408" s="42">
        <f>'Data Entry'!BL1437</f>
        <v>0</v>
      </c>
      <c r="BE1408" s="42">
        <f>'Data Entry'!BM1437</f>
        <v>0</v>
      </c>
      <c r="BF1408" s="291">
        <f t="shared" si="347"/>
        <v>0</v>
      </c>
      <c r="BG1408" s="305">
        <f t="shared" si="348"/>
        <v>0</v>
      </c>
      <c r="BH1408" s="288" t="str">
        <f>IFERROR((BG1408*'Data Entry'!$F$18)/'Data Entry'!$E$18,"")</f>
        <v/>
      </c>
      <c r="BI1408" s="305">
        <f t="shared" si="349"/>
        <v>0</v>
      </c>
      <c r="BJ1408" s="288" t="str">
        <f t="shared" si="350"/>
        <v/>
      </c>
      <c r="BK1408" s="307" t="str">
        <f t="shared" si="351"/>
        <v/>
      </c>
    </row>
    <row r="1409" spans="1:63" ht="27" x14ac:dyDescent="0.2">
      <c r="A1409" s="119" t="str">
        <f>'Data Entry'!D1438</f>
        <v>Respondent 1405</v>
      </c>
      <c r="B1409" s="52">
        <f>'Data Entry'!AN1438</f>
        <v>0</v>
      </c>
      <c r="C1409" s="52" t="str">
        <f>'Data Entry'!BX1438</f>
        <v/>
      </c>
      <c r="D1409" s="42" t="str">
        <f>'Data Entry'!BU1438</f>
        <v>No disability</v>
      </c>
      <c r="E1409" s="42">
        <f>'Data Entry'!O1438</f>
        <v>0</v>
      </c>
      <c r="F1409" s="42">
        <f>'Data Entry'!P1438</f>
        <v>0</v>
      </c>
      <c r="G1409" s="42">
        <f>'Data Entry'!Q1438</f>
        <v>0</v>
      </c>
      <c r="H1409" s="291">
        <f t="shared" si="336"/>
        <v>0</v>
      </c>
      <c r="I1409" s="42">
        <f>'Data Entry'!R1438</f>
        <v>0</v>
      </c>
      <c r="J1409" s="42">
        <f>'Data Entry'!S1438</f>
        <v>0</v>
      </c>
      <c r="K1409" s="42">
        <f>'Data Entry'!T1438</f>
        <v>0</v>
      </c>
      <c r="L1409" s="42">
        <f>'Data Entry'!U1438</f>
        <v>0</v>
      </c>
      <c r="M1409" s="291">
        <f t="shared" si="340"/>
        <v>0</v>
      </c>
      <c r="N1409" s="42">
        <f>'Data Entry'!V1438</f>
        <v>0</v>
      </c>
      <c r="O1409" s="42">
        <f>'Data Entry'!W1438</f>
        <v>0</v>
      </c>
      <c r="P1409" s="291">
        <f t="shared" si="341"/>
        <v>0</v>
      </c>
      <c r="Q1409" s="42">
        <f>'Data Entry'!X1438</f>
        <v>0</v>
      </c>
      <c r="R1409" s="42">
        <f>'Data Entry'!Y1438</f>
        <v>0</v>
      </c>
      <c r="S1409" s="42">
        <f>'Data Entry'!Z1438</f>
        <v>0</v>
      </c>
      <c r="T1409" s="291">
        <f t="shared" si="337"/>
        <v>0</v>
      </c>
      <c r="U1409" s="42">
        <f>'Data Entry'!AA1438</f>
        <v>0</v>
      </c>
      <c r="V1409" s="42">
        <f>'Data Entry'!AB1438</f>
        <v>0</v>
      </c>
      <c r="W1409" s="42">
        <f>'Data Entry'!AC1438</f>
        <v>0</v>
      </c>
      <c r="X1409" s="42">
        <f>'Data Entry'!AD1438</f>
        <v>0</v>
      </c>
      <c r="Y1409" s="291">
        <f t="shared" si="342"/>
        <v>0</v>
      </c>
      <c r="Z1409" s="42">
        <f>'Data Entry'!AE1438</f>
        <v>0</v>
      </c>
      <c r="AA1409" s="42">
        <f>'Data Entry'!AF1438</f>
        <v>0</v>
      </c>
      <c r="AB1409" s="291">
        <f t="shared" si="343"/>
        <v>0</v>
      </c>
      <c r="AC1409" s="42">
        <f>'Data Entry'!AH1438</f>
        <v>0</v>
      </c>
      <c r="AD1409" s="42">
        <f>'Data Entry'!AI1438</f>
        <v>0</v>
      </c>
      <c r="AE1409" s="42">
        <f>'Data Entry'!AJ1438</f>
        <v>0</v>
      </c>
      <c r="AF1409" s="42">
        <f>'Data Entry'!AK1438</f>
        <v>0</v>
      </c>
      <c r="AG1409" s="42">
        <f>'Data Entry'!AL1438</f>
        <v>0</v>
      </c>
      <c r="AH1409" s="42">
        <f>'Data Entry'!AM1438</f>
        <v>0</v>
      </c>
      <c r="AI1409" s="42">
        <f>'Data Entry'!AV1438</f>
        <v>0</v>
      </c>
      <c r="AJ1409" s="42">
        <f>'Data Entry'!AW1438</f>
        <v>0</v>
      </c>
      <c r="AK1409" s="42">
        <f>'Data Entry'!AX1438</f>
        <v>0</v>
      </c>
      <c r="AL1409" s="291">
        <f t="shared" si="338"/>
        <v>0</v>
      </c>
      <c r="AM1409" s="42">
        <f>'Data Entry'!AY1438</f>
        <v>0</v>
      </c>
      <c r="AN1409" s="42">
        <f>'Data Entry'!AZ1438</f>
        <v>0</v>
      </c>
      <c r="AO1409" s="42">
        <f>'Data Entry'!BA1438</f>
        <v>0</v>
      </c>
      <c r="AP1409" s="42">
        <f>'Data Entry'!BB1438</f>
        <v>0</v>
      </c>
      <c r="AQ1409" s="291">
        <f t="shared" si="344"/>
        <v>0</v>
      </c>
      <c r="AR1409" s="42">
        <f>'Data Entry'!BC1438</f>
        <v>0</v>
      </c>
      <c r="AS1409" s="42">
        <f>'Data Entry'!BD1438</f>
        <v>0</v>
      </c>
      <c r="AT1409" s="291">
        <f t="shared" si="345"/>
        <v>0</v>
      </c>
      <c r="AU1409" s="42">
        <f>'Data Entry'!BE1438</f>
        <v>0</v>
      </c>
      <c r="AV1409" s="42">
        <f>'Data Entry'!BF1438</f>
        <v>0</v>
      </c>
      <c r="AW1409" s="42">
        <f>'Data Entry'!BG1438</f>
        <v>0</v>
      </c>
      <c r="AX1409" s="291">
        <f t="shared" si="339"/>
        <v>0</v>
      </c>
      <c r="AY1409" s="42">
        <f>'Data Entry'!BH1438</f>
        <v>0</v>
      </c>
      <c r="AZ1409" s="42">
        <f>'Data Entry'!BI1438</f>
        <v>0</v>
      </c>
      <c r="BA1409" s="42">
        <f>'Data Entry'!BJ1438</f>
        <v>0</v>
      </c>
      <c r="BB1409" s="42">
        <f>'Data Entry'!BK1438</f>
        <v>0</v>
      </c>
      <c r="BC1409" s="291">
        <f t="shared" si="346"/>
        <v>0</v>
      </c>
      <c r="BD1409" s="42">
        <f>'Data Entry'!BL1438</f>
        <v>0</v>
      </c>
      <c r="BE1409" s="42">
        <f>'Data Entry'!BM1438</f>
        <v>0</v>
      </c>
      <c r="BF1409" s="291">
        <f t="shared" si="347"/>
        <v>0</v>
      </c>
      <c r="BG1409" s="305">
        <f t="shared" si="348"/>
        <v>0</v>
      </c>
      <c r="BH1409" s="288" t="str">
        <f>IFERROR((BG1409*'Data Entry'!$F$18)/'Data Entry'!$E$18,"")</f>
        <v/>
      </c>
      <c r="BI1409" s="305">
        <f t="shared" si="349"/>
        <v>0</v>
      </c>
      <c r="BJ1409" s="288" t="str">
        <f t="shared" si="350"/>
        <v/>
      </c>
      <c r="BK1409" s="307" t="str">
        <f t="shared" si="351"/>
        <v/>
      </c>
    </row>
    <row r="1410" spans="1:63" ht="27" x14ac:dyDescent="0.2">
      <c r="A1410" s="119" t="str">
        <f>'Data Entry'!D1439</f>
        <v>Respondent 1406</v>
      </c>
      <c r="B1410" s="52">
        <f>'Data Entry'!AN1439</f>
        <v>0</v>
      </c>
      <c r="C1410" s="52" t="str">
        <f>'Data Entry'!BX1439</f>
        <v/>
      </c>
      <c r="D1410" s="42" t="str">
        <f>'Data Entry'!BU1439</f>
        <v>No disability</v>
      </c>
      <c r="E1410" s="42">
        <f>'Data Entry'!O1439</f>
        <v>0</v>
      </c>
      <c r="F1410" s="42">
        <f>'Data Entry'!P1439</f>
        <v>0</v>
      </c>
      <c r="G1410" s="42">
        <f>'Data Entry'!Q1439</f>
        <v>0</v>
      </c>
      <c r="H1410" s="291">
        <f t="shared" si="336"/>
        <v>0</v>
      </c>
      <c r="I1410" s="42">
        <f>'Data Entry'!R1439</f>
        <v>0</v>
      </c>
      <c r="J1410" s="42">
        <f>'Data Entry'!S1439</f>
        <v>0</v>
      </c>
      <c r="K1410" s="42">
        <f>'Data Entry'!T1439</f>
        <v>0</v>
      </c>
      <c r="L1410" s="42">
        <f>'Data Entry'!U1439</f>
        <v>0</v>
      </c>
      <c r="M1410" s="291">
        <f t="shared" si="340"/>
        <v>0</v>
      </c>
      <c r="N1410" s="42">
        <f>'Data Entry'!V1439</f>
        <v>0</v>
      </c>
      <c r="O1410" s="42">
        <f>'Data Entry'!W1439</f>
        <v>0</v>
      </c>
      <c r="P1410" s="291">
        <f t="shared" si="341"/>
        <v>0</v>
      </c>
      <c r="Q1410" s="42">
        <f>'Data Entry'!X1439</f>
        <v>0</v>
      </c>
      <c r="R1410" s="42">
        <f>'Data Entry'!Y1439</f>
        <v>0</v>
      </c>
      <c r="S1410" s="42">
        <f>'Data Entry'!Z1439</f>
        <v>0</v>
      </c>
      <c r="T1410" s="291">
        <f t="shared" si="337"/>
        <v>0</v>
      </c>
      <c r="U1410" s="42">
        <f>'Data Entry'!AA1439</f>
        <v>0</v>
      </c>
      <c r="V1410" s="42">
        <f>'Data Entry'!AB1439</f>
        <v>0</v>
      </c>
      <c r="W1410" s="42">
        <f>'Data Entry'!AC1439</f>
        <v>0</v>
      </c>
      <c r="X1410" s="42">
        <f>'Data Entry'!AD1439</f>
        <v>0</v>
      </c>
      <c r="Y1410" s="291">
        <f t="shared" si="342"/>
        <v>0</v>
      </c>
      <c r="Z1410" s="42">
        <f>'Data Entry'!AE1439</f>
        <v>0</v>
      </c>
      <c r="AA1410" s="42">
        <f>'Data Entry'!AF1439</f>
        <v>0</v>
      </c>
      <c r="AB1410" s="291">
        <f t="shared" si="343"/>
        <v>0</v>
      </c>
      <c r="AC1410" s="42">
        <f>'Data Entry'!AH1439</f>
        <v>0</v>
      </c>
      <c r="AD1410" s="42">
        <f>'Data Entry'!AI1439</f>
        <v>0</v>
      </c>
      <c r="AE1410" s="42">
        <f>'Data Entry'!AJ1439</f>
        <v>0</v>
      </c>
      <c r="AF1410" s="42">
        <f>'Data Entry'!AK1439</f>
        <v>0</v>
      </c>
      <c r="AG1410" s="42">
        <f>'Data Entry'!AL1439</f>
        <v>0</v>
      </c>
      <c r="AH1410" s="42">
        <f>'Data Entry'!AM1439</f>
        <v>0</v>
      </c>
      <c r="AI1410" s="42">
        <f>'Data Entry'!AV1439</f>
        <v>0</v>
      </c>
      <c r="AJ1410" s="42">
        <f>'Data Entry'!AW1439</f>
        <v>0</v>
      </c>
      <c r="AK1410" s="42">
        <f>'Data Entry'!AX1439</f>
        <v>0</v>
      </c>
      <c r="AL1410" s="291">
        <f t="shared" si="338"/>
        <v>0</v>
      </c>
      <c r="AM1410" s="42">
        <f>'Data Entry'!AY1439</f>
        <v>0</v>
      </c>
      <c r="AN1410" s="42">
        <f>'Data Entry'!AZ1439</f>
        <v>0</v>
      </c>
      <c r="AO1410" s="42">
        <f>'Data Entry'!BA1439</f>
        <v>0</v>
      </c>
      <c r="AP1410" s="42">
        <f>'Data Entry'!BB1439</f>
        <v>0</v>
      </c>
      <c r="AQ1410" s="291">
        <f t="shared" si="344"/>
        <v>0</v>
      </c>
      <c r="AR1410" s="42">
        <f>'Data Entry'!BC1439</f>
        <v>0</v>
      </c>
      <c r="AS1410" s="42">
        <f>'Data Entry'!BD1439</f>
        <v>0</v>
      </c>
      <c r="AT1410" s="291">
        <f t="shared" si="345"/>
        <v>0</v>
      </c>
      <c r="AU1410" s="42">
        <f>'Data Entry'!BE1439</f>
        <v>0</v>
      </c>
      <c r="AV1410" s="42">
        <f>'Data Entry'!BF1439</f>
        <v>0</v>
      </c>
      <c r="AW1410" s="42">
        <f>'Data Entry'!BG1439</f>
        <v>0</v>
      </c>
      <c r="AX1410" s="291">
        <f t="shared" si="339"/>
        <v>0</v>
      </c>
      <c r="AY1410" s="42">
        <f>'Data Entry'!BH1439</f>
        <v>0</v>
      </c>
      <c r="AZ1410" s="42">
        <f>'Data Entry'!BI1439</f>
        <v>0</v>
      </c>
      <c r="BA1410" s="42">
        <f>'Data Entry'!BJ1439</f>
        <v>0</v>
      </c>
      <c r="BB1410" s="42">
        <f>'Data Entry'!BK1439</f>
        <v>0</v>
      </c>
      <c r="BC1410" s="291">
        <f t="shared" si="346"/>
        <v>0</v>
      </c>
      <c r="BD1410" s="42">
        <f>'Data Entry'!BL1439</f>
        <v>0</v>
      </c>
      <c r="BE1410" s="42">
        <f>'Data Entry'!BM1439</f>
        <v>0</v>
      </c>
      <c r="BF1410" s="291">
        <f t="shared" si="347"/>
        <v>0</v>
      </c>
      <c r="BG1410" s="305">
        <f t="shared" si="348"/>
        <v>0</v>
      </c>
      <c r="BH1410" s="288" t="str">
        <f>IFERROR((BG1410*'Data Entry'!$F$18)/'Data Entry'!$E$18,"")</f>
        <v/>
      </c>
      <c r="BI1410" s="305">
        <f t="shared" si="349"/>
        <v>0</v>
      </c>
      <c r="BJ1410" s="288" t="str">
        <f t="shared" si="350"/>
        <v/>
      </c>
      <c r="BK1410" s="307" t="str">
        <f t="shared" si="351"/>
        <v/>
      </c>
    </row>
    <row r="1411" spans="1:63" ht="27" x14ac:dyDescent="0.2">
      <c r="A1411" s="119" t="str">
        <f>'Data Entry'!D1440</f>
        <v>Respondent 1407</v>
      </c>
      <c r="B1411" s="52">
        <f>'Data Entry'!AN1440</f>
        <v>0</v>
      </c>
      <c r="C1411" s="52" t="str">
        <f>'Data Entry'!BX1440</f>
        <v/>
      </c>
      <c r="D1411" s="42" t="str">
        <f>'Data Entry'!BU1440</f>
        <v>No disability</v>
      </c>
      <c r="E1411" s="42">
        <f>'Data Entry'!O1440</f>
        <v>0</v>
      </c>
      <c r="F1411" s="42">
        <f>'Data Entry'!P1440</f>
        <v>0</v>
      </c>
      <c r="G1411" s="42">
        <f>'Data Entry'!Q1440</f>
        <v>0</v>
      </c>
      <c r="H1411" s="291">
        <f t="shared" si="336"/>
        <v>0</v>
      </c>
      <c r="I1411" s="42">
        <f>'Data Entry'!R1440</f>
        <v>0</v>
      </c>
      <c r="J1411" s="42">
        <f>'Data Entry'!S1440</f>
        <v>0</v>
      </c>
      <c r="K1411" s="42">
        <f>'Data Entry'!T1440</f>
        <v>0</v>
      </c>
      <c r="L1411" s="42">
        <f>'Data Entry'!U1440</f>
        <v>0</v>
      </c>
      <c r="M1411" s="291">
        <f t="shared" si="340"/>
        <v>0</v>
      </c>
      <c r="N1411" s="42">
        <f>'Data Entry'!V1440</f>
        <v>0</v>
      </c>
      <c r="O1411" s="42">
        <f>'Data Entry'!W1440</f>
        <v>0</v>
      </c>
      <c r="P1411" s="291">
        <f t="shared" si="341"/>
        <v>0</v>
      </c>
      <c r="Q1411" s="42">
        <f>'Data Entry'!X1440</f>
        <v>0</v>
      </c>
      <c r="R1411" s="42">
        <f>'Data Entry'!Y1440</f>
        <v>0</v>
      </c>
      <c r="S1411" s="42">
        <f>'Data Entry'!Z1440</f>
        <v>0</v>
      </c>
      <c r="T1411" s="291">
        <f t="shared" si="337"/>
        <v>0</v>
      </c>
      <c r="U1411" s="42">
        <f>'Data Entry'!AA1440</f>
        <v>0</v>
      </c>
      <c r="V1411" s="42">
        <f>'Data Entry'!AB1440</f>
        <v>0</v>
      </c>
      <c r="W1411" s="42">
        <f>'Data Entry'!AC1440</f>
        <v>0</v>
      </c>
      <c r="X1411" s="42">
        <f>'Data Entry'!AD1440</f>
        <v>0</v>
      </c>
      <c r="Y1411" s="291">
        <f t="shared" si="342"/>
        <v>0</v>
      </c>
      <c r="Z1411" s="42">
        <f>'Data Entry'!AE1440</f>
        <v>0</v>
      </c>
      <c r="AA1411" s="42">
        <f>'Data Entry'!AF1440</f>
        <v>0</v>
      </c>
      <c r="AB1411" s="291">
        <f t="shared" si="343"/>
        <v>0</v>
      </c>
      <c r="AC1411" s="42">
        <f>'Data Entry'!AH1440</f>
        <v>0</v>
      </c>
      <c r="AD1411" s="42">
        <f>'Data Entry'!AI1440</f>
        <v>0</v>
      </c>
      <c r="AE1411" s="42">
        <f>'Data Entry'!AJ1440</f>
        <v>0</v>
      </c>
      <c r="AF1411" s="42">
        <f>'Data Entry'!AK1440</f>
        <v>0</v>
      </c>
      <c r="AG1411" s="42">
        <f>'Data Entry'!AL1440</f>
        <v>0</v>
      </c>
      <c r="AH1411" s="42">
        <f>'Data Entry'!AM1440</f>
        <v>0</v>
      </c>
      <c r="AI1411" s="42">
        <f>'Data Entry'!AV1440</f>
        <v>0</v>
      </c>
      <c r="AJ1411" s="42">
        <f>'Data Entry'!AW1440</f>
        <v>0</v>
      </c>
      <c r="AK1411" s="42">
        <f>'Data Entry'!AX1440</f>
        <v>0</v>
      </c>
      <c r="AL1411" s="291">
        <f t="shared" si="338"/>
        <v>0</v>
      </c>
      <c r="AM1411" s="42">
        <f>'Data Entry'!AY1440</f>
        <v>0</v>
      </c>
      <c r="AN1411" s="42">
        <f>'Data Entry'!AZ1440</f>
        <v>0</v>
      </c>
      <c r="AO1411" s="42">
        <f>'Data Entry'!BA1440</f>
        <v>0</v>
      </c>
      <c r="AP1411" s="42">
        <f>'Data Entry'!BB1440</f>
        <v>0</v>
      </c>
      <c r="AQ1411" s="291">
        <f t="shared" si="344"/>
        <v>0</v>
      </c>
      <c r="AR1411" s="42">
        <f>'Data Entry'!BC1440</f>
        <v>0</v>
      </c>
      <c r="AS1411" s="42">
        <f>'Data Entry'!BD1440</f>
        <v>0</v>
      </c>
      <c r="AT1411" s="291">
        <f t="shared" si="345"/>
        <v>0</v>
      </c>
      <c r="AU1411" s="42">
        <f>'Data Entry'!BE1440</f>
        <v>0</v>
      </c>
      <c r="AV1411" s="42">
        <f>'Data Entry'!BF1440</f>
        <v>0</v>
      </c>
      <c r="AW1411" s="42">
        <f>'Data Entry'!BG1440</f>
        <v>0</v>
      </c>
      <c r="AX1411" s="291">
        <f t="shared" si="339"/>
        <v>0</v>
      </c>
      <c r="AY1411" s="42">
        <f>'Data Entry'!BH1440</f>
        <v>0</v>
      </c>
      <c r="AZ1411" s="42">
        <f>'Data Entry'!BI1440</f>
        <v>0</v>
      </c>
      <c r="BA1411" s="42">
        <f>'Data Entry'!BJ1440</f>
        <v>0</v>
      </c>
      <c r="BB1411" s="42">
        <f>'Data Entry'!BK1440</f>
        <v>0</v>
      </c>
      <c r="BC1411" s="291">
        <f t="shared" si="346"/>
        <v>0</v>
      </c>
      <c r="BD1411" s="42">
        <f>'Data Entry'!BL1440</f>
        <v>0</v>
      </c>
      <c r="BE1411" s="42">
        <f>'Data Entry'!BM1440</f>
        <v>0</v>
      </c>
      <c r="BF1411" s="291">
        <f t="shared" si="347"/>
        <v>0</v>
      </c>
      <c r="BG1411" s="305">
        <f t="shared" si="348"/>
        <v>0</v>
      </c>
      <c r="BH1411" s="288" t="str">
        <f>IFERROR((BG1411*'Data Entry'!$F$18)/'Data Entry'!$E$18,"")</f>
        <v/>
      </c>
      <c r="BI1411" s="305">
        <f t="shared" si="349"/>
        <v>0</v>
      </c>
      <c r="BJ1411" s="288" t="str">
        <f t="shared" si="350"/>
        <v/>
      </c>
      <c r="BK1411" s="307" t="str">
        <f t="shared" si="351"/>
        <v/>
      </c>
    </row>
    <row r="1412" spans="1:63" ht="27" x14ac:dyDescent="0.2">
      <c r="A1412" s="119" t="str">
        <f>'Data Entry'!D1441</f>
        <v>Respondent 1408</v>
      </c>
      <c r="B1412" s="52">
        <f>'Data Entry'!AN1441</f>
        <v>0</v>
      </c>
      <c r="C1412" s="52" t="str">
        <f>'Data Entry'!BX1441</f>
        <v/>
      </c>
      <c r="D1412" s="42" t="str">
        <f>'Data Entry'!BU1441</f>
        <v>No disability</v>
      </c>
      <c r="E1412" s="42">
        <f>'Data Entry'!O1441</f>
        <v>0</v>
      </c>
      <c r="F1412" s="42">
        <f>'Data Entry'!P1441</f>
        <v>0</v>
      </c>
      <c r="G1412" s="42">
        <f>'Data Entry'!Q1441</f>
        <v>0</v>
      </c>
      <c r="H1412" s="291">
        <f t="shared" si="336"/>
        <v>0</v>
      </c>
      <c r="I1412" s="42">
        <f>'Data Entry'!R1441</f>
        <v>0</v>
      </c>
      <c r="J1412" s="42">
        <f>'Data Entry'!S1441</f>
        <v>0</v>
      </c>
      <c r="K1412" s="42">
        <f>'Data Entry'!T1441</f>
        <v>0</v>
      </c>
      <c r="L1412" s="42">
        <f>'Data Entry'!U1441</f>
        <v>0</v>
      </c>
      <c r="M1412" s="291">
        <f t="shared" si="340"/>
        <v>0</v>
      </c>
      <c r="N1412" s="42">
        <f>'Data Entry'!V1441</f>
        <v>0</v>
      </c>
      <c r="O1412" s="42">
        <f>'Data Entry'!W1441</f>
        <v>0</v>
      </c>
      <c r="P1412" s="291">
        <f t="shared" si="341"/>
        <v>0</v>
      </c>
      <c r="Q1412" s="42">
        <f>'Data Entry'!X1441</f>
        <v>0</v>
      </c>
      <c r="R1412" s="42">
        <f>'Data Entry'!Y1441</f>
        <v>0</v>
      </c>
      <c r="S1412" s="42">
        <f>'Data Entry'!Z1441</f>
        <v>0</v>
      </c>
      <c r="T1412" s="291">
        <f t="shared" si="337"/>
        <v>0</v>
      </c>
      <c r="U1412" s="42">
        <f>'Data Entry'!AA1441</f>
        <v>0</v>
      </c>
      <c r="V1412" s="42">
        <f>'Data Entry'!AB1441</f>
        <v>0</v>
      </c>
      <c r="W1412" s="42">
        <f>'Data Entry'!AC1441</f>
        <v>0</v>
      </c>
      <c r="X1412" s="42">
        <f>'Data Entry'!AD1441</f>
        <v>0</v>
      </c>
      <c r="Y1412" s="291">
        <f t="shared" si="342"/>
        <v>0</v>
      </c>
      <c r="Z1412" s="42">
        <f>'Data Entry'!AE1441</f>
        <v>0</v>
      </c>
      <c r="AA1412" s="42">
        <f>'Data Entry'!AF1441</f>
        <v>0</v>
      </c>
      <c r="AB1412" s="291">
        <f t="shared" si="343"/>
        <v>0</v>
      </c>
      <c r="AC1412" s="42">
        <f>'Data Entry'!AH1441</f>
        <v>0</v>
      </c>
      <c r="AD1412" s="42">
        <f>'Data Entry'!AI1441</f>
        <v>0</v>
      </c>
      <c r="AE1412" s="42">
        <f>'Data Entry'!AJ1441</f>
        <v>0</v>
      </c>
      <c r="AF1412" s="42">
        <f>'Data Entry'!AK1441</f>
        <v>0</v>
      </c>
      <c r="AG1412" s="42">
        <f>'Data Entry'!AL1441</f>
        <v>0</v>
      </c>
      <c r="AH1412" s="42">
        <f>'Data Entry'!AM1441</f>
        <v>0</v>
      </c>
      <c r="AI1412" s="42">
        <f>'Data Entry'!AV1441</f>
        <v>0</v>
      </c>
      <c r="AJ1412" s="42">
        <f>'Data Entry'!AW1441</f>
        <v>0</v>
      </c>
      <c r="AK1412" s="42">
        <f>'Data Entry'!AX1441</f>
        <v>0</v>
      </c>
      <c r="AL1412" s="291">
        <f t="shared" si="338"/>
        <v>0</v>
      </c>
      <c r="AM1412" s="42">
        <f>'Data Entry'!AY1441</f>
        <v>0</v>
      </c>
      <c r="AN1412" s="42">
        <f>'Data Entry'!AZ1441</f>
        <v>0</v>
      </c>
      <c r="AO1412" s="42">
        <f>'Data Entry'!BA1441</f>
        <v>0</v>
      </c>
      <c r="AP1412" s="42">
        <f>'Data Entry'!BB1441</f>
        <v>0</v>
      </c>
      <c r="AQ1412" s="291">
        <f t="shared" si="344"/>
        <v>0</v>
      </c>
      <c r="AR1412" s="42">
        <f>'Data Entry'!BC1441</f>
        <v>0</v>
      </c>
      <c r="AS1412" s="42">
        <f>'Data Entry'!BD1441</f>
        <v>0</v>
      </c>
      <c r="AT1412" s="291">
        <f t="shared" si="345"/>
        <v>0</v>
      </c>
      <c r="AU1412" s="42">
        <f>'Data Entry'!BE1441</f>
        <v>0</v>
      </c>
      <c r="AV1412" s="42">
        <f>'Data Entry'!BF1441</f>
        <v>0</v>
      </c>
      <c r="AW1412" s="42">
        <f>'Data Entry'!BG1441</f>
        <v>0</v>
      </c>
      <c r="AX1412" s="291">
        <f t="shared" si="339"/>
        <v>0</v>
      </c>
      <c r="AY1412" s="42">
        <f>'Data Entry'!BH1441</f>
        <v>0</v>
      </c>
      <c r="AZ1412" s="42">
        <f>'Data Entry'!BI1441</f>
        <v>0</v>
      </c>
      <c r="BA1412" s="42">
        <f>'Data Entry'!BJ1441</f>
        <v>0</v>
      </c>
      <c r="BB1412" s="42">
        <f>'Data Entry'!BK1441</f>
        <v>0</v>
      </c>
      <c r="BC1412" s="291">
        <f t="shared" si="346"/>
        <v>0</v>
      </c>
      <c r="BD1412" s="42">
        <f>'Data Entry'!BL1441</f>
        <v>0</v>
      </c>
      <c r="BE1412" s="42">
        <f>'Data Entry'!BM1441</f>
        <v>0</v>
      </c>
      <c r="BF1412" s="291">
        <f t="shared" si="347"/>
        <v>0</v>
      </c>
      <c r="BG1412" s="305">
        <f t="shared" si="348"/>
        <v>0</v>
      </c>
      <c r="BH1412" s="288" t="str">
        <f>IFERROR((BG1412*'Data Entry'!$F$18)/'Data Entry'!$E$18,"")</f>
        <v/>
      </c>
      <c r="BI1412" s="305">
        <f t="shared" si="349"/>
        <v>0</v>
      </c>
      <c r="BJ1412" s="288" t="str">
        <f t="shared" si="350"/>
        <v/>
      </c>
      <c r="BK1412" s="307" t="str">
        <f t="shared" si="351"/>
        <v/>
      </c>
    </row>
    <row r="1413" spans="1:63" ht="27" x14ac:dyDescent="0.2">
      <c r="A1413" s="119" t="str">
        <f>'Data Entry'!D1442</f>
        <v>Respondent 1409</v>
      </c>
      <c r="B1413" s="52">
        <f>'Data Entry'!AN1442</f>
        <v>0</v>
      </c>
      <c r="C1413" s="52" t="str">
        <f>'Data Entry'!BX1442</f>
        <v/>
      </c>
      <c r="D1413" s="42" t="str">
        <f>'Data Entry'!BU1442</f>
        <v>No disability</v>
      </c>
      <c r="E1413" s="42">
        <f>'Data Entry'!O1442</f>
        <v>0</v>
      </c>
      <c r="F1413" s="42">
        <f>'Data Entry'!P1442</f>
        <v>0</v>
      </c>
      <c r="G1413" s="42">
        <f>'Data Entry'!Q1442</f>
        <v>0</v>
      </c>
      <c r="H1413" s="291">
        <f t="shared" ref="H1413:H1476" si="352">IF(G1413=1,F1413*E1413*4.35,0)+IF(G1413=2,F1413*4.35,0)+IF(G1413=3,F1413*2.17,0)+IF(G1413=4,F1413*2,0)+IF(G1413=5,F1413,0)</f>
        <v>0</v>
      </c>
      <c r="I1413" s="42">
        <f>'Data Entry'!R1442</f>
        <v>0</v>
      </c>
      <c r="J1413" s="42">
        <f>'Data Entry'!S1442</f>
        <v>0</v>
      </c>
      <c r="K1413" s="42">
        <f>'Data Entry'!T1442</f>
        <v>0</v>
      </c>
      <c r="L1413" s="42">
        <f>'Data Entry'!U1442</f>
        <v>0</v>
      </c>
      <c r="M1413" s="291">
        <f t="shared" si="340"/>
        <v>0</v>
      </c>
      <c r="N1413" s="42">
        <f>'Data Entry'!V1442</f>
        <v>0</v>
      </c>
      <c r="O1413" s="42">
        <f>'Data Entry'!W1442</f>
        <v>0</v>
      </c>
      <c r="P1413" s="291">
        <f t="shared" si="341"/>
        <v>0</v>
      </c>
      <c r="Q1413" s="42">
        <f>'Data Entry'!X1442</f>
        <v>0</v>
      </c>
      <c r="R1413" s="42">
        <f>'Data Entry'!Y1442</f>
        <v>0</v>
      </c>
      <c r="S1413" s="42">
        <f>'Data Entry'!Z1442</f>
        <v>0</v>
      </c>
      <c r="T1413" s="291">
        <f t="shared" ref="T1413:T1476" si="353">IF(S1413=1,R1413*Q1413*4.35,0)+IF(S1413=2,R1413*4.35,0)+IF(S1413=3,R1413*2.17,0)+IF(S1413=4,R1413*2,0)+IF(S1413=5,R1413,0)</f>
        <v>0</v>
      </c>
      <c r="U1413" s="42">
        <f>'Data Entry'!AA1442</f>
        <v>0</v>
      </c>
      <c r="V1413" s="42">
        <f>'Data Entry'!AB1442</f>
        <v>0</v>
      </c>
      <c r="W1413" s="42">
        <f>'Data Entry'!AC1442</f>
        <v>0</v>
      </c>
      <c r="X1413" s="42">
        <f>'Data Entry'!AD1442</f>
        <v>0</v>
      </c>
      <c r="Y1413" s="291">
        <f t="shared" si="342"/>
        <v>0</v>
      </c>
      <c r="Z1413" s="42">
        <f>'Data Entry'!AE1442</f>
        <v>0</v>
      </c>
      <c r="AA1413" s="42">
        <f>'Data Entry'!AF1442</f>
        <v>0</v>
      </c>
      <c r="AB1413" s="291">
        <f t="shared" si="343"/>
        <v>0</v>
      </c>
      <c r="AC1413" s="42">
        <f>'Data Entry'!AH1442</f>
        <v>0</v>
      </c>
      <c r="AD1413" s="42">
        <f>'Data Entry'!AI1442</f>
        <v>0</v>
      </c>
      <c r="AE1413" s="42">
        <f>'Data Entry'!AJ1442</f>
        <v>0</v>
      </c>
      <c r="AF1413" s="42">
        <f>'Data Entry'!AK1442</f>
        <v>0</v>
      </c>
      <c r="AG1413" s="42">
        <f>'Data Entry'!AL1442</f>
        <v>0</v>
      </c>
      <c r="AH1413" s="42">
        <f>'Data Entry'!AM1442</f>
        <v>0</v>
      </c>
      <c r="AI1413" s="42">
        <f>'Data Entry'!AV1442</f>
        <v>0</v>
      </c>
      <c r="AJ1413" s="42">
        <f>'Data Entry'!AW1442</f>
        <v>0</v>
      </c>
      <c r="AK1413" s="42">
        <f>'Data Entry'!AX1442</f>
        <v>0</v>
      </c>
      <c r="AL1413" s="291">
        <f t="shared" ref="AL1413:AL1476" si="354">IF(AK1413=1,AJ1413*AI1413*4.35,0)+IF(AK1413=2,AJ1413*4.35,0)+IF(AK1413=3,AJ1413*2.17,0)+IF(AK1413=4,AJ1413*2,0)+IF(AK1413=5,AJ1413,0)</f>
        <v>0</v>
      </c>
      <c r="AM1413" s="42">
        <f>'Data Entry'!AY1442</f>
        <v>0</v>
      </c>
      <c r="AN1413" s="42">
        <f>'Data Entry'!AZ1442</f>
        <v>0</v>
      </c>
      <c r="AO1413" s="42">
        <f>'Data Entry'!BA1442</f>
        <v>0</v>
      </c>
      <c r="AP1413" s="42">
        <f>'Data Entry'!BB1442</f>
        <v>0</v>
      </c>
      <c r="AQ1413" s="291">
        <f t="shared" si="344"/>
        <v>0</v>
      </c>
      <c r="AR1413" s="42">
        <f>'Data Entry'!BC1442</f>
        <v>0</v>
      </c>
      <c r="AS1413" s="42">
        <f>'Data Entry'!BD1442</f>
        <v>0</v>
      </c>
      <c r="AT1413" s="291">
        <f t="shared" si="345"/>
        <v>0</v>
      </c>
      <c r="AU1413" s="42">
        <f>'Data Entry'!BE1442</f>
        <v>0</v>
      </c>
      <c r="AV1413" s="42">
        <f>'Data Entry'!BF1442</f>
        <v>0</v>
      </c>
      <c r="AW1413" s="42">
        <f>'Data Entry'!BG1442</f>
        <v>0</v>
      </c>
      <c r="AX1413" s="291">
        <f t="shared" ref="AX1413:AX1476" si="355">IF(AW1413=1,AV1413*AU1413*4.35,0)+IF(AW1413=2,AV1413*4.35,0)+IF(AW1413=3,AV1413*2.17,0)+IF(AW1413=4,AV1413*2,0)+IF(AW1413=5,AV1413,0)</f>
        <v>0</v>
      </c>
      <c r="AY1413" s="42">
        <f>'Data Entry'!BH1442</f>
        <v>0</v>
      </c>
      <c r="AZ1413" s="42">
        <f>'Data Entry'!BI1442</f>
        <v>0</v>
      </c>
      <c r="BA1413" s="42">
        <f>'Data Entry'!BJ1442</f>
        <v>0</v>
      </c>
      <c r="BB1413" s="42">
        <f>'Data Entry'!BK1442</f>
        <v>0</v>
      </c>
      <c r="BC1413" s="291">
        <f t="shared" si="346"/>
        <v>0</v>
      </c>
      <c r="BD1413" s="42">
        <f>'Data Entry'!BL1442</f>
        <v>0</v>
      </c>
      <c r="BE1413" s="42">
        <f>'Data Entry'!BM1442</f>
        <v>0</v>
      </c>
      <c r="BF1413" s="291">
        <f t="shared" si="347"/>
        <v>0</v>
      </c>
      <c r="BG1413" s="305">
        <f t="shared" si="348"/>
        <v>0</v>
      </c>
      <c r="BH1413" s="288" t="str">
        <f>IFERROR((BG1413*'Data Entry'!$F$18)/'Data Entry'!$E$18,"")</f>
        <v/>
      </c>
      <c r="BI1413" s="305">
        <f t="shared" si="349"/>
        <v>0</v>
      </c>
      <c r="BJ1413" s="288" t="str">
        <f t="shared" si="350"/>
        <v/>
      </c>
      <c r="BK1413" s="307" t="str">
        <f t="shared" si="351"/>
        <v/>
      </c>
    </row>
    <row r="1414" spans="1:63" ht="27" x14ac:dyDescent="0.2">
      <c r="A1414" s="119" t="str">
        <f>'Data Entry'!D1443</f>
        <v>Respondent 1410</v>
      </c>
      <c r="B1414" s="52">
        <f>'Data Entry'!AN1443</f>
        <v>0</v>
      </c>
      <c r="C1414" s="52" t="str">
        <f>'Data Entry'!BX1443</f>
        <v/>
      </c>
      <c r="D1414" s="42" t="str">
        <f>'Data Entry'!BU1443</f>
        <v>No disability</v>
      </c>
      <c r="E1414" s="42">
        <f>'Data Entry'!O1443</f>
        <v>0</v>
      </c>
      <c r="F1414" s="42">
        <f>'Data Entry'!P1443</f>
        <v>0</v>
      </c>
      <c r="G1414" s="42">
        <f>'Data Entry'!Q1443</f>
        <v>0</v>
      </c>
      <c r="H1414" s="291">
        <f t="shared" si="352"/>
        <v>0</v>
      </c>
      <c r="I1414" s="42">
        <f>'Data Entry'!R1443</f>
        <v>0</v>
      </c>
      <c r="J1414" s="42">
        <f>'Data Entry'!S1443</f>
        <v>0</v>
      </c>
      <c r="K1414" s="42">
        <f>'Data Entry'!T1443</f>
        <v>0</v>
      </c>
      <c r="L1414" s="42">
        <f>'Data Entry'!U1443</f>
        <v>0</v>
      </c>
      <c r="M1414" s="291">
        <f t="shared" ref="M1414:M1477" si="356">IF(K1414=0,(J1414*4.35)-L1414,K1414-L1414)</f>
        <v>0</v>
      </c>
      <c r="N1414" s="42">
        <f>'Data Entry'!V1443</f>
        <v>0</v>
      </c>
      <c r="O1414" s="42">
        <f>'Data Entry'!W1443</f>
        <v>0</v>
      </c>
      <c r="P1414" s="291">
        <f t="shared" ref="P1414:P1477" si="357">N1414-O1414</f>
        <v>0</v>
      </c>
      <c r="Q1414" s="42">
        <f>'Data Entry'!X1443</f>
        <v>0</v>
      </c>
      <c r="R1414" s="42">
        <f>'Data Entry'!Y1443</f>
        <v>0</v>
      </c>
      <c r="S1414" s="42">
        <f>'Data Entry'!Z1443</f>
        <v>0</v>
      </c>
      <c r="T1414" s="291">
        <f t="shared" si="353"/>
        <v>0</v>
      </c>
      <c r="U1414" s="42">
        <f>'Data Entry'!AA1443</f>
        <v>0</v>
      </c>
      <c r="V1414" s="42">
        <f>'Data Entry'!AB1443</f>
        <v>0</v>
      </c>
      <c r="W1414" s="42">
        <f>'Data Entry'!AC1443</f>
        <v>0</v>
      </c>
      <c r="X1414" s="42">
        <f>'Data Entry'!AD1443</f>
        <v>0</v>
      </c>
      <c r="Y1414" s="291">
        <f t="shared" ref="Y1414:Y1477" si="358">IF(W1414=0,(V1414*4.35)-X1414,W1414-X1414)</f>
        <v>0</v>
      </c>
      <c r="Z1414" s="42">
        <f>'Data Entry'!AE1443</f>
        <v>0</v>
      </c>
      <c r="AA1414" s="42">
        <f>'Data Entry'!AF1443</f>
        <v>0</v>
      </c>
      <c r="AB1414" s="291">
        <f t="shared" ref="AB1414:AB1477" si="359">Z1414-AA1414</f>
        <v>0</v>
      </c>
      <c r="AC1414" s="42">
        <f>'Data Entry'!AH1443</f>
        <v>0</v>
      </c>
      <c r="AD1414" s="42">
        <f>'Data Entry'!AI1443</f>
        <v>0</v>
      </c>
      <c r="AE1414" s="42">
        <f>'Data Entry'!AJ1443</f>
        <v>0</v>
      </c>
      <c r="AF1414" s="42">
        <f>'Data Entry'!AK1443</f>
        <v>0</v>
      </c>
      <c r="AG1414" s="42">
        <f>'Data Entry'!AL1443</f>
        <v>0</v>
      </c>
      <c r="AH1414" s="42">
        <f>'Data Entry'!AM1443</f>
        <v>0</v>
      </c>
      <c r="AI1414" s="42">
        <f>'Data Entry'!AV1443</f>
        <v>0</v>
      </c>
      <c r="AJ1414" s="42">
        <f>'Data Entry'!AW1443</f>
        <v>0</v>
      </c>
      <c r="AK1414" s="42">
        <f>'Data Entry'!AX1443</f>
        <v>0</v>
      </c>
      <c r="AL1414" s="291">
        <f t="shared" si="354"/>
        <v>0</v>
      </c>
      <c r="AM1414" s="42">
        <f>'Data Entry'!AY1443</f>
        <v>0</v>
      </c>
      <c r="AN1414" s="42">
        <f>'Data Entry'!AZ1443</f>
        <v>0</v>
      </c>
      <c r="AO1414" s="42">
        <f>'Data Entry'!BA1443</f>
        <v>0</v>
      </c>
      <c r="AP1414" s="42">
        <f>'Data Entry'!BB1443</f>
        <v>0</v>
      </c>
      <c r="AQ1414" s="291">
        <f t="shared" ref="AQ1414:AQ1477" si="360">IF(AO1414=0,(AN1414*4.35)-AP1414,AO1414-AP1414)</f>
        <v>0</v>
      </c>
      <c r="AR1414" s="42">
        <f>'Data Entry'!BC1443</f>
        <v>0</v>
      </c>
      <c r="AS1414" s="42">
        <f>'Data Entry'!BD1443</f>
        <v>0</v>
      </c>
      <c r="AT1414" s="291">
        <f t="shared" ref="AT1414:AT1477" si="361">AR1414-AS1414</f>
        <v>0</v>
      </c>
      <c r="AU1414" s="42">
        <f>'Data Entry'!BE1443</f>
        <v>0</v>
      </c>
      <c r="AV1414" s="42">
        <f>'Data Entry'!BF1443</f>
        <v>0</v>
      </c>
      <c r="AW1414" s="42">
        <f>'Data Entry'!BG1443</f>
        <v>0</v>
      </c>
      <c r="AX1414" s="291">
        <f t="shared" si="355"/>
        <v>0</v>
      </c>
      <c r="AY1414" s="42">
        <f>'Data Entry'!BH1443</f>
        <v>0</v>
      </c>
      <c r="AZ1414" s="42">
        <f>'Data Entry'!BI1443</f>
        <v>0</v>
      </c>
      <c r="BA1414" s="42">
        <f>'Data Entry'!BJ1443</f>
        <v>0</v>
      </c>
      <c r="BB1414" s="42">
        <f>'Data Entry'!BK1443</f>
        <v>0</v>
      </c>
      <c r="BC1414" s="291">
        <f t="shared" ref="BC1414:BC1477" si="362">IF(BA1414=0,(AZ1414*4.35)-BB1414,BA1414-BB1414)</f>
        <v>0</v>
      </c>
      <c r="BD1414" s="42">
        <f>'Data Entry'!BL1443</f>
        <v>0</v>
      </c>
      <c r="BE1414" s="42">
        <f>'Data Entry'!BM1443</f>
        <v>0</v>
      </c>
      <c r="BF1414" s="291">
        <f t="shared" ref="BF1414:BF1477" si="363">BD1414-BE1414</f>
        <v>0</v>
      </c>
      <c r="BG1414" s="305">
        <f t="shared" ref="BG1414:BG1477" si="364">H1414+I1414+M1414+P1414+T1414+U1414+Y1414+AB1414</f>
        <v>0</v>
      </c>
      <c r="BH1414" s="288" t="str">
        <f>IFERROR((BG1414*'Data Entry'!$F$18)/'Data Entry'!$E$18,"")</f>
        <v/>
      </c>
      <c r="BI1414" s="305">
        <f t="shared" ref="BI1414:BI1477" si="365">AL1414+AM1414+AQ1414+AT1414+AX1414+AY1414+BC1414+BF1414</f>
        <v>0</v>
      </c>
      <c r="BJ1414" s="288" t="str">
        <f t="shared" ref="BJ1414:BJ1477" si="366">IFERROR(BI1414-BH1414,"")</f>
        <v/>
      </c>
      <c r="BK1414" s="307" t="str">
        <f t="shared" si="351"/>
        <v/>
      </c>
    </row>
    <row r="1415" spans="1:63" ht="27" x14ac:dyDescent="0.2">
      <c r="A1415" s="119" t="str">
        <f>'Data Entry'!D1444</f>
        <v>Respondent 1411</v>
      </c>
      <c r="B1415" s="52">
        <f>'Data Entry'!AN1444</f>
        <v>0</v>
      </c>
      <c r="C1415" s="52" t="str">
        <f>'Data Entry'!BX1444</f>
        <v/>
      </c>
      <c r="D1415" s="42" t="str">
        <f>'Data Entry'!BU1444</f>
        <v>No disability</v>
      </c>
      <c r="E1415" s="42">
        <f>'Data Entry'!O1444</f>
        <v>0</v>
      </c>
      <c r="F1415" s="42">
        <f>'Data Entry'!P1444</f>
        <v>0</v>
      </c>
      <c r="G1415" s="42">
        <f>'Data Entry'!Q1444</f>
        <v>0</v>
      </c>
      <c r="H1415" s="291">
        <f t="shared" si="352"/>
        <v>0</v>
      </c>
      <c r="I1415" s="42">
        <f>'Data Entry'!R1444</f>
        <v>0</v>
      </c>
      <c r="J1415" s="42">
        <f>'Data Entry'!S1444</f>
        <v>0</v>
      </c>
      <c r="K1415" s="42">
        <f>'Data Entry'!T1444</f>
        <v>0</v>
      </c>
      <c r="L1415" s="42">
        <f>'Data Entry'!U1444</f>
        <v>0</v>
      </c>
      <c r="M1415" s="291">
        <f t="shared" si="356"/>
        <v>0</v>
      </c>
      <c r="N1415" s="42">
        <f>'Data Entry'!V1444</f>
        <v>0</v>
      </c>
      <c r="O1415" s="42">
        <f>'Data Entry'!W1444</f>
        <v>0</v>
      </c>
      <c r="P1415" s="291">
        <f t="shared" si="357"/>
        <v>0</v>
      </c>
      <c r="Q1415" s="42">
        <f>'Data Entry'!X1444</f>
        <v>0</v>
      </c>
      <c r="R1415" s="42">
        <f>'Data Entry'!Y1444</f>
        <v>0</v>
      </c>
      <c r="S1415" s="42">
        <f>'Data Entry'!Z1444</f>
        <v>0</v>
      </c>
      <c r="T1415" s="291">
        <f t="shared" si="353"/>
        <v>0</v>
      </c>
      <c r="U1415" s="42">
        <f>'Data Entry'!AA1444</f>
        <v>0</v>
      </c>
      <c r="V1415" s="42">
        <f>'Data Entry'!AB1444</f>
        <v>0</v>
      </c>
      <c r="W1415" s="42">
        <f>'Data Entry'!AC1444</f>
        <v>0</v>
      </c>
      <c r="X1415" s="42">
        <f>'Data Entry'!AD1444</f>
        <v>0</v>
      </c>
      <c r="Y1415" s="291">
        <f t="shared" si="358"/>
        <v>0</v>
      </c>
      <c r="Z1415" s="42">
        <f>'Data Entry'!AE1444</f>
        <v>0</v>
      </c>
      <c r="AA1415" s="42">
        <f>'Data Entry'!AF1444</f>
        <v>0</v>
      </c>
      <c r="AB1415" s="291">
        <f t="shared" si="359"/>
        <v>0</v>
      </c>
      <c r="AC1415" s="42">
        <f>'Data Entry'!AH1444</f>
        <v>0</v>
      </c>
      <c r="AD1415" s="42">
        <f>'Data Entry'!AI1444</f>
        <v>0</v>
      </c>
      <c r="AE1415" s="42">
        <f>'Data Entry'!AJ1444</f>
        <v>0</v>
      </c>
      <c r="AF1415" s="42">
        <f>'Data Entry'!AK1444</f>
        <v>0</v>
      </c>
      <c r="AG1415" s="42">
        <f>'Data Entry'!AL1444</f>
        <v>0</v>
      </c>
      <c r="AH1415" s="42">
        <f>'Data Entry'!AM1444</f>
        <v>0</v>
      </c>
      <c r="AI1415" s="42">
        <f>'Data Entry'!AV1444</f>
        <v>0</v>
      </c>
      <c r="AJ1415" s="42">
        <f>'Data Entry'!AW1444</f>
        <v>0</v>
      </c>
      <c r="AK1415" s="42">
        <f>'Data Entry'!AX1444</f>
        <v>0</v>
      </c>
      <c r="AL1415" s="291">
        <f t="shared" si="354"/>
        <v>0</v>
      </c>
      <c r="AM1415" s="42">
        <f>'Data Entry'!AY1444</f>
        <v>0</v>
      </c>
      <c r="AN1415" s="42">
        <f>'Data Entry'!AZ1444</f>
        <v>0</v>
      </c>
      <c r="AO1415" s="42">
        <f>'Data Entry'!BA1444</f>
        <v>0</v>
      </c>
      <c r="AP1415" s="42">
        <f>'Data Entry'!BB1444</f>
        <v>0</v>
      </c>
      <c r="AQ1415" s="291">
        <f t="shared" si="360"/>
        <v>0</v>
      </c>
      <c r="AR1415" s="42">
        <f>'Data Entry'!BC1444</f>
        <v>0</v>
      </c>
      <c r="AS1415" s="42">
        <f>'Data Entry'!BD1444</f>
        <v>0</v>
      </c>
      <c r="AT1415" s="291">
        <f t="shared" si="361"/>
        <v>0</v>
      </c>
      <c r="AU1415" s="42">
        <f>'Data Entry'!BE1444</f>
        <v>0</v>
      </c>
      <c r="AV1415" s="42">
        <f>'Data Entry'!BF1444</f>
        <v>0</v>
      </c>
      <c r="AW1415" s="42">
        <f>'Data Entry'!BG1444</f>
        <v>0</v>
      </c>
      <c r="AX1415" s="291">
        <f t="shared" si="355"/>
        <v>0</v>
      </c>
      <c r="AY1415" s="42">
        <f>'Data Entry'!BH1444</f>
        <v>0</v>
      </c>
      <c r="AZ1415" s="42">
        <f>'Data Entry'!BI1444</f>
        <v>0</v>
      </c>
      <c r="BA1415" s="42">
        <f>'Data Entry'!BJ1444</f>
        <v>0</v>
      </c>
      <c r="BB1415" s="42">
        <f>'Data Entry'!BK1444</f>
        <v>0</v>
      </c>
      <c r="BC1415" s="291">
        <f t="shared" si="362"/>
        <v>0</v>
      </c>
      <c r="BD1415" s="42">
        <f>'Data Entry'!BL1444</f>
        <v>0</v>
      </c>
      <c r="BE1415" s="42">
        <f>'Data Entry'!BM1444</f>
        <v>0</v>
      </c>
      <c r="BF1415" s="291">
        <f t="shared" si="363"/>
        <v>0</v>
      </c>
      <c r="BG1415" s="305">
        <f t="shared" si="364"/>
        <v>0</v>
      </c>
      <c r="BH1415" s="288" t="str">
        <f>IFERROR((BG1415*'Data Entry'!$F$18)/'Data Entry'!$E$18,"")</f>
        <v/>
      </c>
      <c r="BI1415" s="305">
        <f t="shared" si="365"/>
        <v>0</v>
      </c>
      <c r="BJ1415" s="288" t="str">
        <f t="shared" si="366"/>
        <v/>
      </c>
      <c r="BK1415" s="307" t="str">
        <f t="shared" ref="BK1415:BK1478" si="367">IFERROR((BJ1415/BH1415)*100,"")</f>
        <v/>
      </c>
    </row>
    <row r="1416" spans="1:63" ht="27" x14ac:dyDescent="0.2">
      <c r="A1416" s="119" t="str">
        <f>'Data Entry'!D1445</f>
        <v>Respondent 1412</v>
      </c>
      <c r="B1416" s="52">
        <f>'Data Entry'!AN1445</f>
        <v>0</v>
      </c>
      <c r="C1416" s="52" t="str">
        <f>'Data Entry'!BX1445</f>
        <v/>
      </c>
      <c r="D1416" s="42" t="str">
        <f>'Data Entry'!BU1445</f>
        <v>No disability</v>
      </c>
      <c r="E1416" s="42">
        <f>'Data Entry'!O1445</f>
        <v>0</v>
      </c>
      <c r="F1416" s="42">
        <f>'Data Entry'!P1445</f>
        <v>0</v>
      </c>
      <c r="G1416" s="42">
        <f>'Data Entry'!Q1445</f>
        <v>0</v>
      </c>
      <c r="H1416" s="291">
        <f t="shared" si="352"/>
        <v>0</v>
      </c>
      <c r="I1416" s="42">
        <f>'Data Entry'!R1445</f>
        <v>0</v>
      </c>
      <c r="J1416" s="42">
        <f>'Data Entry'!S1445</f>
        <v>0</v>
      </c>
      <c r="K1416" s="42">
        <f>'Data Entry'!T1445</f>
        <v>0</v>
      </c>
      <c r="L1416" s="42">
        <f>'Data Entry'!U1445</f>
        <v>0</v>
      </c>
      <c r="M1416" s="291">
        <f t="shared" si="356"/>
        <v>0</v>
      </c>
      <c r="N1416" s="42">
        <f>'Data Entry'!V1445</f>
        <v>0</v>
      </c>
      <c r="O1416" s="42">
        <f>'Data Entry'!W1445</f>
        <v>0</v>
      </c>
      <c r="P1416" s="291">
        <f t="shared" si="357"/>
        <v>0</v>
      </c>
      <c r="Q1416" s="42">
        <f>'Data Entry'!X1445</f>
        <v>0</v>
      </c>
      <c r="R1416" s="42">
        <f>'Data Entry'!Y1445</f>
        <v>0</v>
      </c>
      <c r="S1416" s="42">
        <f>'Data Entry'!Z1445</f>
        <v>0</v>
      </c>
      <c r="T1416" s="291">
        <f t="shared" si="353"/>
        <v>0</v>
      </c>
      <c r="U1416" s="42">
        <f>'Data Entry'!AA1445</f>
        <v>0</v>
      </c>
      <c r="V1416" s="42">
        <f>'Data Entry'!AB1445</f>
        <v>0</v>
      </c>
      <c r="W1416" s="42">
        <f>'Data Entry'!AC1445</f>
        <v>0</v>
      </c>
      <c r="X1416" s="42">
        <f>'Data Entry'!AD1445</f>
        <v>0</v>
      </c>
      <c r="Y1416" s="291">
        <f t="shared" si="358"/>
        <v>0</v>
      </c>
      <c r="Z1416" s="42">
        <f>'Data Entry'!AE1445</f>
        <v>0</v>
      </c>
      <c r="AA1416" s="42">
        <f>'Data Entry'!AF1445</f>
        <v>0</v>
      </c>
      <c r="AB1416" s="291">
        <f t="shared" si="359"/>
        <v>0</v>
      </c>
      <c r="AC1416" s="42">
        <f>'Data Entry'!AH1445</f>
        <v>0</v>
      </c>
      <c r="AD1416" s="42">
        <f>'Data Entry'!AI1445</f>
        <v>0</v>
      </c>
      <c r="AE1416" s="42">
        <f>'Data Entry'!AJ1445</f>
        <v>0</v>
      </c>
      <c r="AF1416" s="42">
        <f>'Data Entry'!AK1445</f>
        <v>0</v>
      </c>
      <c r="AG1416" s="42">
        <f>'Data Entry'!AL1445</f>
        <v>0</v>
      </c>
      <c r="AH1416" s="42">
        <f>'Data Entry'!AM1445</f>
        <v>0</v>
      </c>
      <c r="AI1416" s="42">
        <f>'Data Entry'!AV1445</f>
        <v>0</v>
      </c>
      <c r="AJ1416" s="42">
        <f>'Data Entry'!AW1445</f>
        <v>0</v>
      </c>
      <c r="AK1416" s="42">
        <f>'Data Entry'!AX1445</f>
        <v>0</v>
      </c>
      <c r="AL1416" s="291">
        <f t="shared" si="354"/>
        <v>0</v>
      </c>
      <c r="AM1416" s="42">
        <f>'Data Entry'!AY1445</f>
        <v>0</v>
      </c>
      <c r="AN1416" s="42">
        <f>'Data Entry'!AZ1445</f>
        <v>0</v>
      </c>
      <c r="AO1416" s="42">
        <f>'Data Entry'!BA1445</f>
        <v>0</v>
      </c>
      <c r="AP1416" s="42">
        <f>'Data Entry'!BB1445</f>
        <v>0</v>
      </c>
      <c r="AQ1416" s="291">
        <f t="shared" si="360"/>
        <v>0</v>
      </c>
      <c r="AR1416" s="42">
        <f>'Data Entry'!BC1445</f>
        <v>0</v>
      </c>
      <c r="AS1416" s="42">
        <f>'Data Entry'!BD1445</f>
        <v>0</v>
      </c>
      <c r="AT1416" s="291">
        <f t="shared" si="361"/>
        <v>0</v>
      </c>
      <c r="AU1416" s="42">
        <f>'Data Entry'!BE1445</f>
        <v>0</v>
      </c>
      <c r="AV1416" s="42">
        <f>'Data Entry'!BF1445</f>
        <v>0</v>
      </c>
      <c r="AW1416" s="42">
        <f>'Data Entry'!BG1445</f>
        <v>0</v>
      </c>
      <c r="AX1416" s="291">
        <f t="shared" si="355"/>
        <v>0</v>
      </c>
      <c r="AY1416" s="42">
        <f>'Data Entry'!BH1445</f>
        <v>0</v>
      </c>
      <c r="AZ1416" s="42">
        <f>'Data Entry'!BI1445</f>
        <v>0</v>
      </c>
      <c r="BA1416" s="42">
        <f>'Data Entry'!BJ1445</f>
        <v>0</v>
      </c>
      <c r="BB1416" s="42">
        <f>'Data Entry'!BK1445</f>
        <v>0</v>
      </c>
      <c r="BC1416" s="291">
        <f t="shared" si="362"/>
        <v>0</v>
      </c>
      <c r="BD1416" s="42">
        <f>'Data Entry'!BL1445</f>
        <v>0</v>
      </c>
      <c r="BE1416" s="42">
        <f>'Data Entry'!BM1445</f>
        <v>0</v>
      </c>
      <c r="BF1416" s="291">
        <f t="shared" si="363"/>
        <v>0</v>
      </c>
      <c r="BG1416" s="305">
        <f t="shared" si="364"/>
        <v>0</v>
      </c>
      <c r="BH1416" s="288" t="str">
        <f>IFERROR((BG1416*'Data Entry'!$F$18)/'Data Entry'!$E$18,"")</f>
        <v/>
      </c>
      <c r="BI1416" s="305">
        <f t="shared" si="365"/>
        <v>0</v>
      </c>
      <c r="BJ1416" s="288" t="str">
        <f t="shared" si="366"/>
        <v/>
      </c>
      <c r="BK1416" s="307" t="str">
        <f t="shared" si="367"/>
        <v/>
      </c>
    </row>
    <row r="1417" spans="1:63" ht="27" x14ac:dyDescent="0.2">
      <c r="A1417" s="119" t="str">
        <f>'Data Entry'!D1446</f>
        <v>Respondent 1413</v>
      </c>
      <c r="B1417" s="52">
        <f>'Data Entry'!AN1446</f>
        <v>0</v>
      </c>
      <c r="C1417" s="52" t="str">
        <f>'Data Entry'!BX1446</f>
        <v/>
      </c>
      <c r="D1417" s="42" t="str">
        <f>'Data Entry'!BU1446</f>
        <v>No disability</v>
      </c>
      <c r="E1417" s="42">
        <f>'Data Entry'!O1446</f>
        <v>0</v>
      </c>
      <c r="F1417" s="42">
        <f>'Data Entry'!P1446</f>
        <v>0</v>
      </c>
      <c r="G1417" s="42">
        <f>'Data Entry'!Q1446</f>
        <v>0</v>
      </c>
      <c r="H1417" s="291">
        <f t="shared" si="352"/>
        <v>0</v>
      </c>
      <c r="I1417" s="42">
        <f>'Data Entry'!R1446</f>
        <v>0</v>
      </c>
      <c r="J1417" s="42">
        <f>'Data Entry'!S1446</f>
        <v>0</v>
      </c>
      <c r="K1417" s="42">
        <f>'Data Entry'!T1446</f>
        <v>0</v>
      </c>
      <c r="L1417" s="42">
        <f>'Data Entry'!U1446</f>
        <v>0</v>
      </c>
      <c r="M1417" s="291">
        <f t="shared" si="356"/>
        <v>0</v>
      </c>
      <c r="N1417" s="42">
        <f>'Data Entry'!V1446</f>
        <v>0</v>
      </c>
      <c r="O1417" s="42">
        <f>'Data Entry'!W1446</f>
        <v>0</v>
      </c>
      <c r="P1417" s="291">
        <f t="shared" si="357"/>
        <v>0</v>
      </c>
      <c r="Q1417" s="42">
        <f>'Data Entry'!X1446</f>
        <v>0</v>
      </c>
      <c r="R1417" s="42">
        <f>'Data Entry'!Y1446</f>
        <v>0</v>
      </c>
      <c r="S1417" s="42">
        <f>'Data Entry'!Z1446</f>
        <v>0</v>
      </c>
      <c r="T1417" s="291">
        <f t="shared" si="353"/>
        <v>0</v>
      </c>
      <c r="U1417" s="42">
        <f>'Data Entry'!AA1446</f>
        <v>0</v>
      </c>
      <c r="V1417" s="42">
        <f>'Data Entry'!AB1446</f>
        <v>0</v>
      </c>
      <c r="W1417" s="42">
        <f>'Data Entry'!AC1446</f>
        <v>0</v>
      </c>
      <c r="X1417" s="42">
        <f>'Data Entry'!AD1446</f>
        <v>0</v>
      </c>
      <c r="Y1417" s="291">
        <f t="shared" si="358"/>
        <v>0</v>
      </c>
      <c r="Z1417" s="42">
        <f>'Data Entry'!AE1446</f>
        <v>0</v>
      </c>
      <c r="AA1417" s="42">
        <f>'Data Entry'!AF1446</f>
        <v>0</v>
      </c>
      <c r="AB1417" s="291">
        <f t="shared" si="359"/>
        <v>0</v>
      </c>
      <c r="AC1417" s="42">
        <f>'Data Entry'!AH1446</f>
        <v>0</v>
      </c>
      <c r="AD1417" s="42">
        <f>'Data Entry'!AI1446</f>
        <v>0</v>
      </c>
      <c r="AE1417" s="42">
        <f>'Data Entry'!AJ1446</f>
        <v>0</v>
      </c>
      <c r="AF1417" s="42">
        <f>'Data Entry'!AK1446</f>
        <v>0</v>
      </c>
      <c r="AG1417" s="42">
        <f>'Data Entry'!AL1446</f>
        <v>0</v>
      </c>
      <c r="AH1417" s="42">
        <f>'Data Entry'!AM1446</f>
        <v>0</v>
      </c>
      <c r="AI1417" s="42">
        <f>'Data Entry'!AV1446</f>
        <v>0</v>
      </c>
      <c r="AJ1417" s="42">
        <f>'Data Entry'!AW1446</f>
        <v>0</v>
      </c>
      <c r="AK1417" s="42">
        <f>'Data Entry'!AX1446</f>
        <v>0</v>
      </c>
      <c r="AL1417" s="291">
        <f t="shared" si="354"/>
        <v>0</v>
      </c>
      <c r="AM1417" s="42">
        <f>'Data Entry'!AY1446</f>
        <v>0</v>
      </c>
      <c r="AN1417" s="42">
        <f>'Data Entry'!AZ1446</f>
        <v>0</v>
      </c>
      <c r="AO1417" s="42">
        <f>'Data Entry'!BA1446</f>
        <v>0</v>
      </c>
      <c r="AP1417" s="42">
        <f>'Data Entry'!BB1446</f>
        <v>0</v>
      </c>
      <c r="AQ1417" s="291">
        <f t="shared" si="360"/>
        <v>0</v>
      </c>
      <c r="AR1417" s="42">
        <f>'Data Entry'!BC1446</f>
        <v>0</v>
      </c>
      <c r="AS1417" s="42">
        <f>'Data Entry'!BD1446</f>
        <v>0</v>
      </c>
      <c r="AT1417" s="291">
        <f t="shared" si="361"/>
        <v>0</v>
      </c>
      <c r="AU1417" s="42">
        <f>'Data Entry'!BE1446</f>
        <v>0</v>
      </c>
      <c r="AV1417" s="42">
        <f>'Data Entry'!BF1446</f>
        <v>0</v>
      </c>
      <c r="AW1417" s="42">
        <f>'Data Entry'!BG1446</f>
        <v>0</v>
      </c>
      <c r="AX1417" s="291">
        <f t="shared" si="355"/>
        <v>0</v>
      </c>
      <c r="AY1417" s="42">
        <f>'Data Entry'!BH1446</f>
        <v>0</v>
      </c>
      <c r="AZ1417" s="42">
        <f>'Data Entry'!BI1446</f>
        <v>0</v>
      </c>
      <c r="BA1417" s="42">
        <f>'Data Entry'!BJ1446</f>
        <v>0</v>
      </c>
      <c r="BB1417" s="42">
        <f>'Data Entry'!BK1446</f>
        <v>0</v>
      </c>
      <c r="BC1417" s="291">
        <f t="shared" si="362"/>
        <v>0</v>
      </c>
      <c r="BD1417" s="42">
        <f>'Data Entry'!BL1446</f>
        <v>0</v>
      </c>
      <c r="BE1417" s="42">
        <f>'Data Entry'!BM1446</f>
        <v>0</v>
      </c>
      <c r="BF1417" s="291">
        <f t="shared" si="363"/>
        <v>0</v>
      </c>
      <c r="BG1417" s="305">
        <f t="shared" si="364"/>
        <v>0</v>
      </c>
      <c r="BH1417" s="288" t="str">
        <f>IFERROR((BG1417*'Data Entry'!$F$18)/'Data Entry'!$E$18,"")</f>
        <v/>
      </c>
      <c r="BI1417" s="305">
        <f t="shared" si="365"/>
        <v>0</v>
      </c>
      <c r="BJ1417" s="288" t="str">
        <f t="shared" si="366"/>
        <v/>
      </c>
      <c r="BK1417" s="307" t="str">
        <f t="shared" si="367"/>
        <v/>
      </c>
    </row>
    <row r="1418" spans="1:63" ht="27" x14ac:dyDescent="0.2">
      <c r="A1418" s="119" t="str">
        <f>'Data Entry'!D1447</f>
        <v>Respondent 1414</v>
      </c>
      <c r="B1418" s="52">
        <f>'Data Entry'!AN1447</f>
        <v>0</v>
      </c>
      <c r="C1418" s="52" t="str">
        <f>'Data Entry'!BX1447</f>
        <v/>
      </c>
      <c r="D1418" s="42" t="str">
        <f>'Data Entry'!BU1447</f>
        <v>No disability</v>
      </c>
      <c r="E1418" s="42">
        <f>'Data Entry'!O1447</f>
        <v>0</v>
      </c>
      <c r="F1418" s="42">
        <f>'Data Entry'!P1447</f>
        <v>0</v>
      </c>
      <c r="G1418" s="42">
        <f>'Data Entry'!Q1447</f>
        <v>0</v>
      </c>
      <c r="H1418" s="291">
        <f t="shared" si="352"/>
        <v>0</v>
      </c>
      <c r="I1418" s="42">
        <f>'Data Entry'!R1447</f>
        <v>0</v>
      </c>
      <c r="J1418" s="42">
        <f>'Data Entry'!S1447</f>
        <v>0</v>
      </c>
      <c r="K1418" s="42">
        <f>'Data Entry'!T1447</f>
        <v>0</v>
      </c>
      <c r="L1418" s="42">
        <f>'Data Entry'!U1447</f>
        <v>0</v>
      </c>
      <c r="M1418" s="291">
        <f t="shared" si="356"/>
        <v>0</v>
      </c>
      <c r="N1418" s="42">
        <f>'Data Entry'!V1447</f>
        <v>0</v>
      </c>
      <c r="O1418" s="42">
        <f>'Data Entry'!W1447</f>
        <v>0</v>
      </c>
      <c r="P1418" s="291">
        <f t="shared" si="357"/>
        <v>0</v>
      </c>
      <c r="Q1418" s="42">
        <f>'Data Entry'!X1447</f>
        <v>0</v>
      </c>
      <c r="R1418" s="42">
        <f>'Data Entry'!Y1447</f>
        <v>0</v>
      </c>
      <c r="S1418" s="42">
        <f>'Data Entry'!Z1447</f>
        <v>0</v>
      </c>
      <c r="T1418" s="291">
        <f t="shared" si="353"/>
        <v>0</v>
      </c>
      <c r="U1418" s="42">
        <f>'Data Entry'!AA1447</f>
        <v>0</v>
      </c>
      <c r="V1418" s="42">
        <f>'Data Entry'!AB1447</f>
        <v>0</v>
      </c>
      <c r="W1418" s="42">
        <f>'Data Entry'!AC1447</f>
        <v>0</v>
      </c>
      <c r="X1418" s="42">
        <f>'Data Entry'!AD1447</f>
        <v>0</v>
      </c>
      <c r="Y1418" s="291">
        <f t="shared" si="358"/>
        <v>0</v>
      </c>
      <c r="Z1418" s="42">
        <f>'Data Entry'!AE1447</f>
        <v>0</v>
      </c>
      <c r="AA1418" s="42">
        <f>'Data Entry'!AF1447</f>
        <v>0</v>
      </c>
      <c r="AB1418" s="291">
        <f t="shared" si="359"/>
        <v>0</v>
      </c>
      <c r="AC1418" s="42">
        <f>'Data Entry'!AH1447</f>
        <v>0</v>
      </c>
      <c r="AD1418" s="42">
        <f>'Data Entry'!AI1447</f>
        <v>0</v>
      </c>
      <c r="AE1418" s="42">
        <f>'Data Entry'!AJ1447</f>
        <v>0</v>
      </c>
      <c r="AF1418" s="42">
        <f>'Data Entry'!AK1447</f>
        <v>0</v>
      </c>
      <c r="AG1418" s="42">
        <f>'Data Entry'!AL1447</f>
        <v>0</v>
      </c>
      <c r="AH1418" s="42">
        <f>'Data Entry'!AM1447</f>
        <v>0</v>
      </c>
      <c r="AI1418" s="42">
        <f>'Data Entry'!AV1447</f>
        <v>0</v>
      </c>
      <c r="AJ1418" s="42">
        <f>'Data Entry'!AW1447</f>
        <v>0</v>
      </c>
      <c r="AK1418" s="42">
        <f>'Data Entry'!AX1447</f>
        <v>0</v>
      </c>
      <c r="AL1418" s="291">
        <f t="shared" si="354"/>
        <v>0</v>
      </c>
      <c r="AM1418" s="42">
        <f>'Data Entry'!AY1447</f>
        <v>0</v>
      </c>
      <c r="AN1418" s="42">
        <f>'Data Entry'!AZ1447</f>
        <v>0</v>
      </c>
      <c r="AO1418" s="42">
        <f>'Data Entry'!BA1447</f>
        <v>0</v>
      </c>
      <c r="AP1418" s="42">
        <f>'Data Entry'!BB1447</f>
        <v>0</v>
      </c>
      <c r="AQ1418" s="291">
        <f t="shared" si="360"/>
        <v>0</v>
      </c>
      <c r="AR1418" s="42">
        <f>'Data Entry'!BC1447</f>
        <v>0</v>
      </c>
      <c r="AS1418" s="42">
        <f>'Data Entry'!BD1447</f>
        <v>0</v>
      </c>
      <c r="AT1418" s="291">
        <f t="shared" si="361"/>
        <v>0</v>
      </c>
      <c r="AU1418" s="42">
        <f>'Data Entry'!BE1447</f>
        <v>0</v>
      </c>
      <c r="AV1418" s="42">
        <f>'Data Entry'!BF1447</f>
        <v>0</v>
      </c>
      <c r="AW1418" s="42">
        <f>'Data Entry'!BG1447</f>
        <v>0</v>
      </c>
      <c r="AX1418" s="291">
        <f t="shared" si="355"/>
        <v>0</v>
      </c>
      <c r="AY1418" s="42">
        <f>'Data Entry'!BH1447</f>
        <v>0</v>
      </c>
      <c r="AZ1418" s="42">
        <f>'Data Entry'!BI1447</f>
        <v>0</v>
      </c>
      <c r="BA1418" s="42">
        <f>'Data Entry'!BJ1447</f>
        <v>0</v>
      </c>
      <c r="BB1418" s="42">
        <f>'Data Entry'!BK1447</f>
        <v>0</v>
      </c>
      <c r="BC1418" s="291">
        <f t="shared" si="362"/>
        <v>0</v>
      </c>
      <c r="BD1418" s="42">
        <f>'Data Entry'!BL1447</f>
        <v>0</v>
      </c>
      <c r="BE1418" s="42">
        <f>'Data Entry'!BM1447</f>
        <v>0</v>
      </c>
      <c r="BF1418" s="291">
        <f t="shared" si="363"/>
        <v>0</v>
      </c>
      <c r="BG1418" s="305">
        <f t="shared" si="364"/>
        <v>0</v>
      </c>
      <c r="BH1418" s="288" t="str">
        <f>IFERROR((BG1418*'Data Entry'!$F$18)/'Data Entry'!$E$18,"")</f>
        <v/>
      </c>
      <c r="BI1418" s="305">
        <f t="shared" si="365"/>
        <v>0</v>
      </c>
      <c r="BJ1418" s="288" t="str">
        <f t="shared" si="366"/>
        <v/>
      </c>
      <c r="BK1418" s="307" t="str">
        <f t="shared" si="367"/>
        <v/>
      </c>
    </row>
    <row r="1419" spans="1:63" ht="27" x14ac:dyDescent="0.2">
      <c r="A1419" s="119" t="str">
        <f>'Data Entry'!D1448</f>
        <v>Respondent 1415</v>
      </c>
      <c r="B1419" s="52">
        <f>'Data Entry'!AN1448</f>
        <v>0</v>
      </c>
      <c r="C1419" s="52" t="str">
        <f>'Data Entry'!BX1448</f>
        <v/>
      </c>
      <c r="D1419" s="42" t="str">
        <f>'Data Entry'!BU1448</f>
        <v>No disability</v>
      </c>
      <c r="E1419" s="42">
        <f>'Data Entry'!O1448</f>
        <v>0</v>
      </c>
      <c r="F1419" s="42">
        <f>'Data Entry'!P1448</f>
        <v>0</v>
      </c>
      <c r="G1419" s="42">
        <f>'Data Entry'!Q1448</f>
        <v>0</v>
      </c>
      <c r="H1419" s="291">
        <f t="shared" si="352"/>
        <v>0</v>
      </c>
      <c r="I1419" s="42">
        <f>'Data Entry'!R1448</f>
        <v>0</v>
      </c>
      <c r="J1419" s="42">
        <f>'Data Entry'!S1448</f>
        <v>0</v>
      </c>
      <c r="K1419" s="42">
        <f>'Data Entry'!T1448</f>
        <v>0</v>
      </c>
      <c r="L1419" s="42">
        <f>'Data Entry'!U1448</f>
        <v>0</v>
      </c>
      <c r="M1419" s="291">
        <f t="shared" si="356"/>
        <v>0</v>
      </c>
      <c r="N1419" s="42">
        <f>'Data Entry'!V1448</f>
        <v>0</v>
      </c>
      <c r="O1419" s="42">
        <f>'Data Entry'!W1448</f>
        <v>0</v>
      </c>
      <c r="P1419" s="291">
        <f t="shared" si="357"/>
        <v>0</v>
      </c>
      <c r="Q1419" s="42">
        <f>'Data Entry'!X1448</f>
        <v>0</v>
      </c>
      <c r="R1419" s="42">
        <f>'Data Entry'!Y1448</f>
        <v>0</v>
      </c>
      <c r="S1419" s="42">
        <f>'Data Entry'!Z1448</f>
        <v>0</v>
      </c>
      <c r="T1419" s="291">
        <f t="shared" si="353"/>
        <v>0</v>
      </c>
      <c r="U1419" s="42">
        <f>'Data Entry'!AA1448</f>
        <v>0</v>
      </c>
      <c r="V1419" s="42">
        <f>'Data Entry'!AB1448</f>
        <v>0</v>
      </c>
      <c r="W1419" s="42">
        <f>'Data Entry'!AC1448</f>
        <v>0</v>
      </c>
      <c r="X1419" s="42">
        <f>'Data Entry'!AD1448</f>
        <v>0</v>
      </c>
      <c r="Y1419" s="291">
        <f t="shared" si="358"/>
        <v>0</v>
      </c>
      <c r="Z1419" s="42">
        <f>'Data Entry'!AE1448</f>
        <v>0</v>
      </c>
      <c r="AA1419" s="42">
        <f>'Data Entry'!AF1448</f>
        <v>0</v>
      </c>
      <c r="AB1419" s="291">
        <f t="shared" si="359"/>
        <v>0</v>
      </c>
      <c r="AC1419" s="42">
        <f>'Data Entry'!AH1448</f>
        <v>0</v>
      </c>
      <c r="AD1419" s="42">
        <f>'Data Entry'!AI1448</f>
        <v>0</v>
      </c>
      <c r="AE1419" s="42">
        <f>'Data Entry'!AJ1448</f>
        <v>0</v>
      </c>
      <c r="AF1419" s="42">
        <f>'Data Entry'!AK1448</f>
        <v>0</v>
      </c>
      <c r="AG1419" s="42">
        <f>'Data Entry'!AL1448</f>
        <v>0</v>
      </c>
      <c r="AH1419" s="42">
        <f>'Data Entry'!AM1448</f>
        <v>0</v>
      </c>
      <c r="AI1419" s="42">
        <f>'Data Entry'!AV1448</f>
        <v>0</v>
      </c>
      <c r="AJ1419" s="42">
        <f>'Data Entry'!AW1448</f>
        <v>0</v>
      </c>
      <c r="AK1419" s="42">
        <f>'Data Entry'!AX1448</f>
        <v>0</v>
      </c>
      <c r="AL1419" s="291">
        <f t="shared" si="354"/>
        <v>0</v>
      </c>
      <c r="AM1419" s="42">
        <f>'Data Entry'!AY1448</f>
        <v>0</v>
      </c>
      <c r="AN1419" s="42">
        <f>'Data Entry'!AZ1448</f>
        <v>0</v>
      </c>
      <c r="AO1419" s="42">
        <f>'Data Entry'!BA1448</f>
        <v>0</v>
      </c>
      <c r="AP1419" s="42">
        <f>'Data Entry'!BB1448</f>
        <v>0</v>
      </c>
      <c r="AQ1419" s="291">
        <f t="shared" si="360"/>
        <v>0</v>
      </c>
      <c r="AR1419" s="42">
        <f>'Data Entry'!BC1448</f>
        <v>0</v>
      </c>
      <c r="AS1419" s="42">
        <f>'Data Entry'!BD1448</f>
        <v>0</v>
      </c>
      <c r="AT1419" s="291">
        <f t="shared" si="361"/>
        <v>0</v>
      </c>
      <c r="AU1419" s="42">
        <f>'Data Entry'!BE1448</f>
        <v>0</v>
      </c>
      <c r="AV1419" s="42">
        <f>'Data Entry'!BF1448</f>
        <v>0</v>
      </c>
      <c r="AW1419" s="42">
        <f>'Data Entry'!BG1448</f>
        <v>0</v>
      </c>
      <c r="AX1419" s="291">
        <f t="shared" si="355"/>
        <v>0</v>
      </c>
      <c r="AY1419" s="42">
        <f>'Data Entry'!BH1448</f>
        <v>0</v>
      </c>
      <c r="AZ1419" s="42">
        <f>'Data Entry'!BI1448</f>
        <v>0</v>
      </c>
      <c r="BA1419" s="42">
        <f>'Data Entry'!BJ1448</f>
        <v>0</v>
      </c>
      <c r="BB1419" s="42">
        <f>'Data Entry'!BK1448</f>
        <v>0</v>
      </c>
      <c r="BC1419" s="291">
        <f t="shared" si="362"/>
        <v>0</v>
      </c>
      <c r="BD1419" s="42">
        <f>'Data Entry'!BL1448</f>
        <v>0</v>
      </c>
      <c r="BE1419" s="42">
        <f>'Data Entry'!BM1448</f>
        <v>0</v>
      </c>
      <c r="BF1419" s="291">
        <f t="shared" si="363"/>
        <v>0</v>
      </c>
      <c r="BG1419" s="305">
        <f t="shared" si="364"/>
        <v>0</v>
      </c>
      <c r="BH1419" s="288" t="str">
        <f>IFERROR((BG1419*'Data Entry'!$F$18)/'Data Entry'!$E$18,"")</f>
        <v/>
      </c>
      <c r="BI1419" s="305">
        <f t="shared" si="365"/>
        <v>0</v>
      </c>
      <c r="BJ1419" s="288" t="str">
        <f t="shared" si="366"/>
        <v/>
      </c>
      <c r="BK1419" s="307" t="str">
        <f t="shared" si="367"/>
        <v/>
      </c>
    </row>
    <row r="1420" spans="1:63" ht="27" x14ac:dyDescent="0.2">
      <c r="A1420" s="119" t="str">
        <f>'Data Entry'!D1449</f>
        <v>Respondent 1416</v>
      </c>
      <c r="B1420" s="52">
        <f>'Data Entry'!AN1449</f>
        <v>0</v>
      </c>
      <c r="C1420" s="52" t="str">
        <f>'Data Entry'!BX1449</f>
        <v/>
      </c>
      <c r="D1420" s="42" t="str">
        <f>'Data Entry'!BU1449</f>
        <v>No disability</v>
      </c>
      <c r="E1420" s="42">
        <f>'Data Entry'!O1449</f>
        <v>0</v>
      </c>
      <c r="F1420" s="42">
        <f>'Data Entry'!P1449</f>
        <v>0</v>
      </c>
      <c r="G1420" s="42">
        <f>'Data Entry'!Q1449</f>
        <v>0</v>
      </c>
      <c r="H1420" s="291">
        <f t="shared" si="352"/>
        <v>0</v>
      </c>
      <c r="I1420" s="42">
        <f>'Data Entry'!R1449</f>
        <v>0</v>
      </c>
      <c r="J1420" s="42">
        <f>'Data Entry'!S1449</f>
        <v>0</v>
      </c>
      <c r="K1420" s="42">
        <f>'Data Entry'!T1449</f>
        <v>0</v>
      </c>
      <c r="L1420" s="42">
        <f>'Data Entry'!U1449</f>
        <v>0</v>
      </c>
      <c r="M1420" s="291">
        <f t="shared" si="356"/>
        <v>0</v>
      </c>
      <c r="N1420" s="42">
        <f>'Data Entry'!V1449</f>
        <v>0</v>
      </c>
      <c r="O1420" s="42">
        <f>'Data Entry'!W1449</f>
        <v>0</v>
      </c>
      <c r="P1420" s="291">
        <f t="shared" si="357"/>
        <v>0</v>
      </c>
      <c r="Q1420" s="42">
        <f>'Data Entry'!X1449</f>
        <v>0</v>
      </c>
      <c r="R1420" s="42">
        <f>'Data Entry'!Y1449</f>
        <v>0</v>
      </c>
      <c r="S1420" s="42">
        <f>'Data Entry'!Z1449</f>
        <v>0</v>
      </c>
      <c r="T1420" s="291">
        <f t="shared" si="353"/>
        <v>0</v>
      </c>
      <c r="U1420" s="42">
        <f>'Data Entry'!AA1449</f>
        <v>0</v>
      </c>
      <c r="V1420" s="42">
        <f>'Data Entry'!AB1449</f>
        <v>0</v>
      </c>
      <c r="W1420" s="42">
        <f>'Data Entry'!AC1449</f>
        <v>0</v>
      </c>
      <c r="X1420" s="42">
        <f>'Data Entry'!AD1449</f>
        <v>0</v>
      </c>
      <c r="Y1420" s="291">
        <f t="shared" si="358"/>
        <v>0</v>
      </c>
      <c r="Z1420" s="42">
        <f>'Data Entry'!AE1449</f>
        <v>0</v>
      </c>
      <c r="AA1420" s="42">
        <f>'Data Entry'!AF1449</f>
        <v>0</v>
      </c>
      <c r="AB1420" s="291">
        <f t="shared" si="359"/>
        <v>0</v>
      </c>
      <c r="AC1420" s="42">
        <f>'Data Entry'!AH1449</f>
        <v>0</v>
      </c>
      <c r="AD1420" s="42">
        <f>'Data Entry'!AI1449</f>
        <v>0</v>
      </c>
      <c r="AE1420" s="42">
        <f>'Data Entry'!AJ1449</f>
        <v>0</v>
      </c>
      <c r="AF1420" s="42">
        <f>'Data Entry'!AK1449</f>
        <v>0</v>
      </c>
      <c r="AG1420" s="42">
        <f>'Data Entry'!AL1449</f>
        <v>0</v>
      </c>
      <c r="AH1420" s="42">
        <f>'Data Entry'!AM1449</f>
        <v>0</v>
      </c>
      <c r="AI1420" s="42">
        <f>'Data Entry'!AV1449</f>
        <v>0</v>
      </c>
      <c r="AJ1420" s="42">
        <f>'Data Entry'!AW1449</f>
        <v>0</v>
      </c>
      <c r="AK1420" s="42">
        <f>'Data Entry'!AX1449</f>
        <v>0</v>
      </c>
      <c r="AL1420" s="291">
        <f t="shared" si="354"/>
        <v>0</v>
      </c>
      <c r="AM1420" s="42">
        <f>'Data Entry'!AY1449</f>
        <v>0</v>
      </c>
      <c r="AN1420" s="42">
        <f>'Data Entry'!AZ1449</f>
        <v>0</v>
      </c>
      <c r="AO1420" s="42">
        <f>'Data Entry'!BA1449</f>
        <v>0</v>
      </c>
      <c r="AP1420" s="42">
        <f>'Data Entry'!BB1449</f>
        <v>0</v>
      </c>
      <c r="AQ1420" s="291">
        <f t="shared" si="360"/>
        <v>0</v>
      </c>
      <c r="AR1420" s="42">
        <f>'Data Entry'!BC1449</f>
        <v>0</v>
      </c>
      <c r="AS1420" s="42">
        <f>'Data Entry'!BD1449</f>
        <v>0</v>
      </c>
      <c r="AT1420" s="291">
        <f t="shared" si="361"/>
        <v>0</v>
      </c>
      <c r="AU1420" s="42">
        <f>'Data Entry'!BE1449</f>
        <v>0</v>
      </c>
      <c r="AV1420" s="42">
        <f>'Data Entry'!BF1449</f>
        <v>0</v>
      </c>
      <c r="AW1420" s="42">
        <f>'Data Entry'!BG1449</f>
        <v>0</v>
      </c>
      <c r="AX1420" s="291">
        <f t="shared" si="355"/>
        <v>0</v>
      </c>
      <c r="AY1420" s="42">
        <f>'Data Entry'!BH1449</f>
        <v>0</v>
      </c>
      <c r="AZ1420" s="42">
        <f>'Data Entry'!BI1449</f>
        <v>0</v>
      </c>
      <c r="BA1420" s="42">
        <f>'Data Entry'!BJ1449</f>
        <v>0</v>
      </c>
      <c r="BB1420" s="42">
        <f>'Data Entry'!BK1449</f>
        <v>0</v>
      </c>
      <c r="BC1420" s="291">
        <f t="shared" si="362"/>
        <v>0</v>
      </c>
      <c r="BD1420" s="42">
        <f>'Data Entry'!BL1449</f>
        <v>0</v>
      </c>
      <c r="BE1420" s="42">
        <f>'Data Entry'!BM1449</f>
        <v>0</v>
      </c>
      <c r="BF1420" s="291">
        <f t="shared" si="363"/>
        <v>0</v>
      </c>
      <c r="BG1420" s="305">
        <f t="shared" si="364"/>
        <v>0</v>
      </c>
      <c r="BH1420" s="288" t="str">
        <f>IFERROR((BG1420*'Data Entry'!$F$18)/'Data Entry'!$E$18,"")</f>
        <v/>
      </c>
      <c r="BI1420" s="305">
        <f t="shared" si="365"/>
        <v>0</v>
      </c>
      <c r="BJ1420" s="288" t="str">
        <f t="shared" si="366"/>
        <v/>
      </c>
      <c r="BK1420" s="307" t="str">
        <f t="shared" si="367"/>
        <v/>
      </c>
    </row>
    <row r="1421" spans="1:63" ht="27" x14ac:dyDescent="0.2">
      <c r="A1421" s="119" t="str">
        <f>'Data Entry'!D1450</f>
        <v>Respondent 1417</v>
      </c>
      <c r="B1421" s="52">
        <f>'Data Entry'!AN1450</f>
        <v>0</v>
      </c>
      <c r="C1421" s="52" t="str">
        <f>'Data Entry'!BX1450</f>
        <v/>
      </c>
      <c r="D1421" s="42" t="str">
        <f>'Data Entry'!BU1450</f>
        <v>No disability</v>
      </c>
      <c r="E1421" s="42">
        <f>'Data Entry'!O1450</f>
        <v>0</v>
      </c>
      <c r="F1421" s="42">
        <f>'Data Entry'!P1450</f>
        <v>0</v>
      </c>
      <c r="G1421" s="42">
        <f>'Data Entry'!Q1450</f>
        <v>0</v>
      </c>
      <c r="H1421" s="291">
        <f t="shared" si="352"/>
        <v>0</v>
      </c>
      <c r="I1421" s="42">
        <f>'Data Entry'!R1450</f>
        <v>0</v>
      </c>
      <c r="J1421" s="42">
        <f>'Data Entry'!S1450</f>
        <v>0</v>
      </c>
      <c r="K1421" s="42">
        <f>'Data Entry'!T1450</f>
        <v>0</v>
      </c>
      <c r="L1421" s="42">
        <f>'Data Entry'!U1450</f>
        <v>0</v>
      </c>
      <c r="M1421" s="291">
        <f t="shared" si="356"/>
        <v>0</v>
      </c>
      <c r="N1421" s="42">
        <f>'Data Entry'!V1450</f>
        <v>0</v>
      </c>
      <c r="O1421" s="42">
        <f>'Data Entry'!W1450</f>
        <v>0</v>
      </c>
      <c r="P1421" s="291">
        <f t="shared" si="357"/>
        <v>0</v>
      </c>
      <c r="Q1421" s="42">
        <f>'Data Entry'!X1450</f>
        <v>0</v>
      </c>
      <c r="R1421" s="42">
        <f>'Data Entry'!Y1450</f>
        <v>0</v>
      </c>
      <c r="S1421" s="42">
        <f>'Data Entry'!Z1450</f>
        <v>0</v>
      </c>
      <c r="T1421" s="291">
        <f t="shared" si="353"/>
        <v>0</v>
      </c>
      <c r="U1421" s="42">
        <f>'Data Entry'!AA1450</f>
        <v>0</v>
      </c>
      <c r="V1421" s="42">
        <f>'Data Entry'!AB1450</f>
        <v>0</v>
      </c>
      <c r="W1421" s="42">
        <f>'Data Entry'!AC1450</f>
        <v>0</v>
      </c>
      <c r="X1421" s="42">
        <f>'Data Entry'!AD1450</f>
        <v>0</v>
      </c>
      <c r="Y1421" s="291">
        <f t="shared" si="358"/>
        <v>0</v>
      </c>
      <c r="Z1421" s="42">
        <f>'Data Entry'!AE1450</f>
        <v>0</v>
      </c>
      <c r="AA1421" s="42">
        <f>'Data Entry'!AF1450</f>
        <v>0</v>
      </c>
      <c r="AB1421" s="291">
        <f t="shared" si="359"/>
        <v>0</v>
      </c>
      <c r="AC1421" s="42">
        <f>'Data Entry'!AH1450</f>
        <v>0</v>
      </c>
      <c r="AD1421" s="42">
        <f>'Data Entry'!AI1450</f>
        <v>0</v>
      </c>
      <c r="AE1421" s="42">
        <f>'Data Entry'!AJ1450</f>
        <v>0</v>
      </c>
      <c r="AF1421" s="42">
        <f>'Data Entry'!AK1450</f>
        <v>0</v>
      </c>
      <c r="AG1421" s="42">
        <f>'Data Entry'!AL1450</f>
        <v>0</v>
      </c>
      <c r="AH1421" s="42">
        <f>'Data Entry'!AM1450</f>
        <v>0</v>
      </c>
      <c r="AI1421" s="42">
        <f>'Data Entry'!AV1450</f>
        <v>0</v>
      </c>
      <c r="AJ1421" s="42">
        <f>'Data Entry'!AW1450</f>
        <v>0</v>
      </c>
      <c r="AK1421" s="42">
        <f>'Data Entry'!AX1450</f>
        <v>0</v>
      </c>
      <c r="AL1421" s="291">
        <f t="shared" si="354"/>
        <v>0</v>
      </c>
      <c r="AM1421" s="42">
        <f>'Data Entry'!AY1450</f>
        <v>0</v>
      </c>
      <c r="AN1421" s="42">
        <f>'Data Entry'!AZ1450</f>
        <v>0</v>
      </c>
      <c r="AO1421" s="42">
        <f>'Data Entry'!BA1450</f>
        <v>0</v>
      </c>
      <c r="AP1421" s="42">
        <f>'Data Entry'!BB1450</f>
        <v>0</v>
      </c>
      <c r="AQ1421" s="291">
        <f t="shared" si="360"/>
        <v>0</v>
      </c>
      <c r="AR1421" s="42">
        <f>'Data Entry'!BC1450</f>
        <v>0</v>
      </c>
      <c r="AS1421" s="42">
        <f>'Data Entry'!BD1450</f>
        <v>0</v>
      </c>
      <c r="AT1421" s="291">
        <f t="shared" si="361"/>
        <v>0</v>
      </c>
      <c r="AU1421" s="42">
        <f>'Data Entry'!BE1450</f>
        <v>0</v>
      </c>
      <c r="AV1421" s="42">
        <f>'Data Entry'!BF1450</f>
        <v>0</v>
      </c>
      <c r="AW1421" s="42">
        <f>'Data Entry'!BG1450</f>
        <v>0</v>
      </c>
      <c r="AX1421" s="291">
        <f t="shared" si="355"/>
        <v>0</v>
      </c>
      <c r="AY1421" s="42">
        <f>'Data Entry'!BH1450</f>
        <v>0</v>
      </c>
      <c r="AZ1421" s="42">
        <f>'Data Entry'!BI1450</f>
        <v>0</v>
      </c>
      <c r="BA1421" s="42">
        <f>'Data Entry'!BJ1450</f>
        <v>0</v>
      </c>
      <c r="BB1421" s="42">
        <f>'Data Entry'!BK1450</f>
        <v>0</v>
      </c>
      <c r="BC1421" s="291">
        <f t="shared" si="362"/>
        <v>0</v>
      </c>
      <c r="BD1421" s="42">
        <f>'Data Entry'!BL1450</f>
        <v>0</v>
      </c>
      <c r="BE1421" s="42">
        <f>'Data Entry'!BM1450</f>
        <v>0</v>
      </c>
      <c r="BF1421" s="291">
        <f t="shared" si="363"/>
        <v>0</v>
      </c>
      <c r="BG1421" s="305">
        <f t="shared" si="364"/>
        <v>0</v>
      </c>
      <c r="BH1421" s="288" t="str">
        <f>IFERROR((BG1421*'Data Entry'!$F$18)/'Data Entry'!$E$18,"")</f>
        <v/>
      </c>
      <c r="BI1421" s="305">
        <f t="shared" si="365"/>
        <v>0</v>
      </c>
      <c r="BJ1421" s="288" t="str">
        <f t="shared" si="366"/>
        <v/>
      </c>
      <c r="BK1421" s="307" t="str">
        <f t="shared" si="367"/>
        <v/>
      </c>
    </row>
    <row r="1422" spans="1:63" ht="27" x14ac:dyDescent="0.2">
      <c r="A1422" s="119" t="str">
        <f>'Data Entry'!D1451</f>
        <v>Respondent 1418</v>
      </c>
      <c r="B1422" s="52">
        <f>'Data Entry'!AN1451</f>
        <v>0</v>
      </c>
      <c r="C1422" s="52" t="str">
        <f>'Data Entry'!BX1451</f>
        <v/>
      </c>
      <c r="D1422" s="42" t="str">
        <f>'Data Entry'!BU1451</f>
        <v>No disability</v>
      </c>
      <c r="E1422" s="42">
        <f>'Data Entry'!O1451</f>
        <v>0</v>
      </c>
      <c r="F1422" s="42">
        <f>'Data Entry'!P1451</f>
        <v>0</v>
      </c>
      <c r="G1422" s="42">
        <f>'Data Entry'!Q1451</f>
        <v>0</v>
      </c>
      <c r="H1422" s="291">
        <f t="shared" si="352"/>
        <v>0</v>
      </c>
      <c r="I1422" s="42">
        <f>'Data Entry'!R1451</f>
        <v>0</v>
      </c>
      <c r="J1422" s="42">
        <f>'Data Entry'!S1451</f>
        <v>0</v>
      </c>
      <c r="K1422" s="42">
        <f>'Data Entry'!T1451</f>
        <v>0</v>
      </c>
      <c r="L1422" s="42">
        <f>'Data Entry'!U1451</f>
        <v>0</v>
      </c>
      <c r="M1422" s="291">
        <f t="shared" si="356"/>
        <v>0</v>
      </c>
      <c r="N1422" s="42">
        <f>'Data Entry'!V1451</f>
        <v>0</v>
      </c>
      <c r="O1422" s="42">
        <f>'Data Entry'!W1451</f>
        <v>0</v>
      </c>
      <c r="P1422" s="291">
        <f t="shared" si="357"/>
        <v>0</v>
      </c>
      <c r="Q1422" s="42">
        <f>'Data Entry'!X1451</f>
        <v>0</v>
      </c>
      <c r="R1422" s="42">
        <f>'Data Entry'!Y1451</f>
        <v>0</v>
      </c>
      <c r="S1422" s="42">
        <f>'Data Entry'!Z1451</f>
        <v>0</v>
      </c>
      <c r="T1422" s="291">
        <f t="shared" si="353"/>
        <v>0</v>
      </c>
      <c r="U1422" s="42">
        <f>'Data Entry'!AA1451</f>
        <v>0</v>
      </c>
      <c r="V1422" s="42">
        <f>'Data Entry'!AB1451</f>
        <v>0</v>
      </c>
      <c r="W1422" s="42">
        <f>'Data Entry'!AC1451</f>
        <v>0</v>
      </c>
      <c r="X1422" s="42">
        <f>'Data Entry'!AD1451</f>
        <v>0</v>
      </c>
      <c r="Y1422" s="291">
        <f t="shared" si="358"/>
        <v>0</v>
      </c>
      <c r="Z1422" s="42">
        <f>'Data Entry'!AE1451</f>
        <v>0</v>
      </c>
      <c r="AA1422" s="42">
        <f>'Data Entry'!AF1451</f>
        <v>0</v>
      </c>
      <c r="AB1422" s="291">
        <f t="shared" si="359"/>
        <v>0</v>
      </c>
      <c r="AC1422" s="42">
        <f>'Data Entry'!AH1451</f>
        <v>0</v>
      </c>
      <c r="AD1422" s="42">
        <f>'Data Entry'!AI1451</f>
        <v>0</v>
      </c>
      <c r="AE1422" s="42">
        <f>'Data Entry'!AJ1451</f>
        <v>0</v>
      </c>
      <c r="AF1422" s="42">
        <f>'Data Entry'!AK1451</f>
        <v>0</v>
      </c>
      <c r="AG1422" s="42">
        <f>'Data Entry'!AL1451</f>
        <v>0</v>
      </c>
      <c r="AH1422" s="42">
        <f>'Data Entry'!AM1451</f>
        <v>0</v>
      </c>
      <c r="AI1422" s="42">
        <f>'Data Entry'!AV1451</f>
        <v>0</v>
      </c>
      <c r="AJ1422" s="42">
        <f>'Data Entry'!AW1451</f>
        <v>0</v>
      </c>
      <c r="AK1422" s="42">
        <f>'Data Entry'!AX1451</f>
        <v>0</v>
      </c>
      <c r="AL1422" s="291">
        <f t="shared" si="354"/>
        <v>0</v>
      </c>
      <c r="AM1422" s="42">
        <f>'Data Entry'!AY1451</f>
        <v>0</v>
      </c>
      <c r="AN1422" s="42">
        <f>'Data Entry'!AZ1451</f>
        <v>0</v>
      </c>
      <c r="AO1422" s="42">
        <f>'Data Entry'!BA1451</f>
        <v>0</v>
      </c>
      <c r="AP1422" s="42">
        <f>'Data Entry'!BB1451</f>
        <v>0</v>
      </c>
      <c r="AQ1422" s="291">
        <f t="shared" si="360"/>
        <v>0</v>
      </c>
      <c r="AR1422" s="42">
        <f>'Data Entry'!BC1451</f>
        <v>0</v>
      </c>
      <c r="AS1422" s="42">
        <f>'Data Entry'!BD1451</f>
        <v>0</v>
      </c>
      <c r="AT1422" s="291">
        <f t="shared" si="361"/>
        <v>0</v>
      </c>
      <c r="AU1422" s="42">
        <f>'Data Entry'!BE1451</f>
        <v>0</v>
      </c>
      <c r="AV1422" s="42">
        <f>'Data Entry'!BF1451</f>
        <v>0</v>
      </c>
      <c r="AW1422" s="42">
        <f>'Data Entry'!BG1451</f>
        <v>0</v>
      </c>
      <c r="AX1422" s="291">
        <f t="shared" si="355"/>
        <v>0</v>
      </c>
      <c r="AY1422" s="42">
        <f>'Data Entry'!BH1451</f>
        <v>0</v>
      </c>
      <c r="AZ1422" s="42">
        <f>'Data Entry'!BI1451</f>
        <v>0</v>
      </c>
      <c r="BA1422" s="42">
        <f>'Data Entry'!BJ1451</f>
        <v>0</v>
      </c>
      <c r="BB1422" s="42">
        <f>'Data Entry'!BK1451</f>
        <v>0</v>
      </c>
      <c r="BC1422" s="291">
        <f t="shared" si="362"/>
        <v>0</v>
      </c>
      <c r="BD1422" s="42">
        <f>'Data Entry'!BL1451</f>
        <v>0</v>
      </c>
      <c r="BE1422" s="42">
        <f>'Data Entry'!BM1451</f>
        <v>0</v>
      </c>
      <c r="BF1422" s="291">
        <f t="shared" si="363"/>
        <v>0</v>
      </c>
      <c r="BG1422" s="305">
        <f t="shared" si="364"/>
        <v>0</v>
      </c>
      <c r="BH1422" s="288" t="str">
        <f>IFERROR((BG1422*'Data Entry'!$F$18)/'Data Entry'!$E$18,"")</f>
        <v/>
      </c>
      <c r="BI1422" s="305">
        <f t="shared" si="365"/>
        <v>0</v>
      </c>
      <c r="BJ1422" s="288" t="str">
        <f t="shared" si="366"/>
        <v/>
      </c>
      <c r="BK1422" s="307" t="str">
        <f t="shared" si="367"/>
        <v/>
      </c>
    </row>
    <row r="1423" spans="1:63" ht="27" x14ac:dyDescent="0.2">
      <c r="A1423" s="119" t="str">
        <f>'Data Entry'!D1452</f>
        <v>Respondent 1419</v>
      </c>
      <c r="B1423" s="52">
        <f>'Data Entry'!AN1452</f>
        <v>0</v>
      </c>
      <c r="C1423" s="52" t="str">
        <f>'Data Entry'!BX1452</f>
        <v/>
      </c>
      <c r="D1423" s="42" t="str">
        <f>'Data Entry'!BU1452</f>
        <v>No disability</v>
      </c>
      <c r="E1423" s="42">
        <f>'Data Entry'!O1452</f>
        <v>0</v>
      </c>
      <c r="F1423" s="42">
        <f>'Data Entry'!P1452</f>
        <v>0</v>
      </c>
      <c r="G1423" s="42">
        <f>'Data Entry'!Q1452</f>
        <v>0</v>
      </c>
      <c r="H1423" s="291">
        <f t="shared" si="352"/>
        <v>0</v>
      </c>
      <c r="I1423" s="42">
        <f>'Data Entry'!R1452</f>
        <v>0</v>
      </c>
      <c r="J1423" s="42">
        <f>'Data Entry'!S1452</f>
        <v>0</v>
      </c>
      <c r="K1423" s="42">
        <f>'Data Entry'!T1452</f>
        <v>0</v>
      </c>
      <c r="L1423" s="42">
        <f>'Data Entry'!U1452</f>
        <v>0</v>
      </c>
      <c r="M1423" s="291">
        <f t="shared" si="356"/>
        <v>0</v>
      </c>
      <c r="N1423" s="42">
        <f>'Data Entry'!V1452</f>
        <v>0</v>
      </c>
      <c r="O1423" s="42">
        <f>'Data Entry'!W1452</f>
        <v>0</v>
      </c>
      <c r="P1423" s="291">
        <f t="shared" si="357"/>
        <v>0</v>
      </c>
      <c r="Q1423" s="42">
        <f>'Data Entry'!X1452</f>
        <v>0</v>
      </c>
      <c r="R1423" s="42">
        <f>'Data Entry'!Y1452</f>
        <v>0</v>
      </c>
      <c r="S1423" s="42">
        <f>'Data Entry'!Z1452</f>
        <v>0</v>
      </c>
      <c r="T1423" s="291">
        <f t="shared" si="353"/>
        <v>0</v>
      </c>
      <c r="U1423" s="42">
        <f>'Data Entry'!AA1452</f>
        <v>0</v>
      </c>
      <c r="V1423" s="42">
        <f>'Data Entry'!AB1452</f>
        <v>0</v>
      </c>
      <c r="W1423" s="42">
        <f>'Data Entry'!AC1452</f>
        <v>0</v>
      </c>
      <c r="X1423" s="42">
        <f>'Data Entry'!AD1452</f>
        <v>0</v>
      </c>
      <c r="Y1423" s="291">
        <f t="shared" si="358"/>
        <v>0</v>
      </c>
      <c r="Z1423" s="42">
        <f>'Data Entry'!AE1452</f>
        <v>0</v>
      </c>
      <c r="AA1423" s="42">
        <f>'Data Entry'!AF1452</f>
        <v>0</v>
      </c>
      <c r="AB1423" s="291">
        <f t="shared" si="359"/>
        <v>0</v>
      </c>
      <c r="AC1423" s="42">
        <f>'Data Entry'!AH1452</f>
        <v>0</v>
      </c>
      <c r="AD1423" s="42">
        <f>'Data Entry'!AI1452</f>
        <v>0</v>
      </c>
      <c r="AE1423" s="42">
        <f>'Data Entry'!AJ1452</f>
        <v>0</v>
      </c>
      <c r="AF1423" s="42">
        <f>'Data Entry'!AK1452</f>
        <v>0</v>
      </c>
      <c r="AG1423" s="42">
        <f>'Data Entry'!AL1452</f>
        <v>0</v>
      </c>
      <c r="AH1423" s="42">
        <f>'Data Entry'!AM1452</f>
        <v>0</v>
      </c>
      <c r="AI1423" s="42">
        <f>'Data Entry'!AV1452</f>
        <v>0</v>
      </c>
      <c r="AJ1423" s="42">
        <f>'Data Entry'!AW1452</f>
        <v>0</v>
      </c>
      <c r="AK1423" s="42">
        <f>'Data Entry'!AX1452</f>
        <v>0</v>
      </c>
      <c r="AL1423" s="291">
        <f t="shared" si="354"/>
        <v>0</v>
      </c>
      <c r="AM1423" s="42">
        <f>'Data Entry'!AY1452</f>
        <v>0</v>
      </c>
      <c r="AN1423" s="42">
        <f>'Data Entry'!AZ1452</f>
        <v>0</v>
      </c>
      <c r="AO1423" s="42">
        <f>'Data Entry'!BA1452</f>
        <v>0</v>
      </c>
      <c r="AP1423" s="42">
        <f>'Data Entry'!BB1452</f>
        <v>0</v>
      </c>
      <c r="AQ1423" s="291">
        <f t="shared" si="360"/>
        <v>0</v>
      </c>
      <c r="AR1423" s="42">
        <f>'Data Entry'!BC1452</f>
        <v>0</v>
      </c>
      <c r="AS1423" s="42">
        <f>'Data Entry'!BD1452</f>
        <v>0</v>
      </c>
      <c r="AT1423" s="291">
        <f t="shared" si="361"/>
        <v>0</v>
      </c>
      <c r="AU1423" s="42">
        <f>'Data Entry'!BE1452</f>
        <v>0</v>
      </c>
      <c r="AV1423" s="42">
        <f>'Data Entry'!BF1452</f>
        <v>0</v>
      </c>
      <c r="AW1423" s="42">
        <f>'Data Entry'!BG1452</f>
        <v>0</v>
      </c>
      <c r="AX1423" s="291">
        <f t="shared" si="355"/>
        <v>0</v>
      </c>
      <c r="AY1423" s="42">
        <f>'Data Entry'!BH1452</f>
        <v>0</v>
      </c>
      <c r="AZ1423" s="42">
        <f>'Data Entry'!BI1452</f>
        <v>0</v>
      </c>
      <c r="BA1423" s="42">
        <f>'Data Entry'!BJ1452</f>
        <v>0</v>
      </c>
      <c r="BB1423" s="42">
        <f>'Data Entry'!BK1452</f>
        <v>0</v>
      </c>
      <c r="BC1423" s="291">
        <f t="shared" si="362"/>
        <v>0</v>
      </c>
      <c r="BD1423" s="42">
        <f>'Data Entry'!BL1452</f>
        <v>0</v>
      </c>
      <c r="BE1423" s="42">
        <f>'Data Entry'!BM1452</f>
        <v>0</v>
      </c>
      <c r="BF1423" s="291">
        <f t="shared" si="363"/>
        <v>0</v>
      </c>
      <c r="BG1423" s="305">
        <f t="shared" si="364"/>
        <v>0</v>
      </c>
      <c r="BH1423" s="288" t="str">
        <f>IFERROR((BG1423*'Data Entry'!$F$18)/'Data Entry'!$E$18,"")</f>
        <v/>
      </c>
      <c r="BI1423" s="305">
        <f t="shared" si="365"/>
        <v>0</v>
      </c>
      <c r="BJ1423" s="288" t="str">
        <f t="shared" si="366"/>
        <v/>
      </c>
      <c r="BK1423" s="307" t="str">
        <f t="shared" si="367"/>
        <v/>
      </c>
    </row>
    <row r="1424" spans="1:63" ht="27" x14ac:dyDescent="0.2">
      <c r="A1424" s="119" t="str">
        <f>'Data Entry'!D1453</f>
        <v>Respondent 1420</v>
      </c>
      <c r="B1424" s="52">
        <f>'Data Entry'!AN1453</f>
        <v>0</v>
      </c>
      <c r="C1424" s="52" t="str">
        <f>'Data Entry'!BX1453</f>
        <v/>
      </c>
      <c r="D1424" s="42" t="str">
        <f>'Data Entry'!BU1453</f>
        <v>No disability</v>
      </c>
      <c r="E1424" s="42">
        <f>'Data Entry'!O1453</f>
        <v>0</v>
      </c>
      <c r="F1424" s="42">
        <f>'Data Entry'!P1453</f>
        <v>0</v>
      </c>
      <c r="G1424" s="42">
        <f>'Data Entry'!Q1453</f>
        <v>0</v>
      </c>
      <c r="H1424" s="291">
        <f t="shared" si="352"/>
        <v>0</v>
      </c>
      <c r="I1424" s="42">
        <f>'Data Entry'!R1453</f>
        <v>0</v>
      </c>
      <c r="J1424" s="42">
        <f>'Data Entry'!S1453</f>
        <v>0</v>
      </c>
      <c r="K1424" s="42">
        <f>'Data Entry'!T1453</f>
        <v>0</v>
      </c>
      <c r="L1424" s="42">
        <f>'Data Entry'!U1453</f>
        <v>0</v>
      </c>
      <c r="M1424" s="291">
        <f t="shared" si="356"/>
        <v>0</v>
      </c>
      <c r="N1424" s="42">
        <f>'Data Entry'!V1453</f>
        <v>0</v>
      </c>
      <c r="O1424" s="42">
        <f>'Data Entry'!W1453</f>
        <v>0</v>
      </c>
      <c r="P1424" s="291">
        <f t="shared" si="357"/>
        <v>0</v>
      </c>
      <c r="Q1424" s="42">
        <f>'Data Entry'!X1453</f>
        <v>0</v>
      </c>
      <c r="R1424" s="42">
        <f>'Data Entry'!Y1453</f>
        <v>0</v>
      </c>
      <c r="S1424" s="42">
        <f>'Data Entry'!Z1453</f>
        <v>0</v>
      </c>
      <c r="T1424" s="291">
        <f t="shared" si="353"/>
        <v>0</v>
      </c>
      <c r="U1424" s="42">
        <f>'Data Entry'!AA1453</f>
        <v>0</v>
      </c>
      <c r="V1424" s="42">
        <f>'Data Entry'!AB1453</f>
        <v>0</v>
      </c>
      <c r="W1424" s="42">
        <f>'Data Entry'!AC1453</f>
        <v>0</v>
      </c>
      <c r="X1424" s="42">
        <f>'Data Entry'!AD1453</f>
        <v>0</v>
      </c>
      <c r="Y1424" s="291">
        <f t="shared" si="358"/>
        <v>0</v>
      </c>
      <c r="Z1424" s="42">
        <f>'Data Entry'!AE1453</f>
        <v>0</v>
      </c>
      <c r="AA1424" s="42">
        <f>'Data Entry'!AF1453</f>
        <v>0</v>
      </c>
      <c r="AB1424" s="291">
        <f t="shared" si="359"/>
        <v>0</v>
      </c>
      <c r="AC1424" s="42">
        <f>'Data Entry'!AH1453</f>
        <v>0</v>
      </c>
      <c r="AD1424" s="42">
        <f>'Data Entry'!AI1453</f>
        <v>0</v>
      </c>
      <c r="AE1424" s="42">
        <f>'Data Entry'!AJ1453</f>
        <v>0</v>
      </c>
      <c r="AF1424" s="42">
        <f>'Data Entry'!AK1453</f>
        <v>0</v>
      </c>
      <c r="AG1424" s="42">
        <f>'Data Entry'!AL1453</f>
        <v>0</v>
      </c>
      <c r="AH1424" s="42">
        <f>'Data Entry'!AM1453</f>
        <v>0</v>
      </c>
      <c r="AI1424" s="42">
        <f>'Data Entry'!AV1453</f>
        <v>0</v>
      </c>
      <c r="AJ1424" s="42">
        <f>'Data Entry'!AW1453</f>
        <v>0</v>
      </c>
      <c r="AK1424" s="42">
        <f>'Data Entry'!AX1453</f>
        <v>0</v>
      </c>
      <c r="AL1424" s="291">
        <f t="shared" si="354"/>
        <v>0</v>
      </c>
      <c r="AM1424" s="42">
        <f>'Data Entry'!AY1453</f>
        <v>0</v>
      </c>
      <c r="AN1424" s="42">
        <f>'Data Entry'!AZ1453</f>
        <v>0</v>
      </c>
      <c r="AO1424" s="42">
        <f>'Data Entry'!BA1453</f>
        <v>0</v>
      </c>
      <c r="AP1424" s="42">
        <f>'Data Entry'!BB1453</f>
        <v>0</v>
      </c>
      <c r="AQ1424" s="291">
        <f t="shared" si="360"/>
        <v>0</v>
      </c>
      <c r="AR1424" s="42">
        <f>'Data Entry'!BC1453</f>
        <v>0</v>
      </c>
      <c r="AS1424" s="42">
        <f>'Data Entry'!BD1453</f>
        <v>0</v>
      </c>
      <c r="AT1424" s="291">
        <f t="shared" si="361"/>
        <v>0</v>
      </c>
      <c r="AU1424" s="42">
        <f>'Data Entry'!BE1453</f>
        <v>0</v>
      </c>
      <c r="AV1424" s="42">
        <f>'Data Entry'!BF1453</f>
        <v>0</v>
      </c>
      <c r="AW1424" s="42">
        <f>'Data Entry'!BG1453</f>
        <v>0</v>
      </c>
      <c r="AX1424" s="291">
        <f t="shared" si="355"/>
        <v>0</v>
      </c>
      <c r="AY1424" s="42">
        <f>'Data Entry'!BH1453</f>
        <v>0</v>
      </c>
      <c r="AZ1424" s="42">
        <f>'Data Entry'!BI1453</f>
        <v>0</v>
      </c>
      <c r="BA1424" s="42">
        <f>'Data Entry'!BJ1453</f>
        <v>0</v>
      </c>
      <c r="BB1424" s="42">
        <f>'Data Entry'!BK1453</f>
        <v>0</v>
      </c>
      <c r="BC1424" s="291">
        <f t="shared" si="362"/>
        <v>0</v>
      </c>
      <c r="BD1424" s="42">
        <f>'Data Entry'!BL1453</f>
        <v>0</v>
      </c>
      <c r="BE1424" s="42">
        <f>'Data Entry'!BM1453</f>
        <v>0</v>
      </c>
      <c r="BF1424" s="291">
        <f t="shared" si="363"/>
        <v>0</v>
      </c>
      <c r="BG1424" s="305">
        <f t="shared" si="364"/>
        <v>0</v>
      </c>
      <c r="BH1424" s="288" t="str">
        <f>IFERROR((BG1424*'Data Entry'!$F$18)/'Data Entry'!$E$18,"")</f>
        <v/>
      </c>
      <c r="BI1424" s="305">
        <f t="shared" si="365"/>
        <v>0</v>
      </c>
      <c r="BJ1424" s="288" t="str">
        <f t="shared" si="366"/>
        <v/>
      </c>
      <c r="BK1424" s="307" t="str">
        <f t="shared" si="367"/>
        <v/>
      </c>
    </row>
    <row r="1425" spans="1:63" ht="27" x14ac:dyDescent="0.2">
      <c r="A1425" s="119" t="str">
        <f>'Data Entry'!D1454</f>
        <v>Respondent 1421</v>
      </c>
      <c r="B1425" s="52">
        <f>'Data Entry'!AN1454</f>
        <v>0</v>
      </c>
      <c r="C1425" s="52" t="str">
        <f>'Data Entry'!BX1454</f>
        <v/>
      </c>
      <c r="D1425" s="42" t="str">
        <f>'Data Entry'!BU1454</f>
        <v>No disability</v>
      </c>
      <c r="E1425" s="42">
        <f>'Data Entry'!O1454</f>
        <v>0</v>
      </c>
      <c r="F1425" s="42">
        <f>'Data Entry'!P1454</f>
        <v>0</v>
      </c>
      <c r="G1425" s="42">
        <f>'Data Entry'!Q1454</f>
        <v>0</v>
      </c>
      <c r="H1425" s="291">
        <f t="shared" si="352"/>
        <v>0</v>
      </c>
      <c r="I1425" s="42">
        <f>'Data Entry'!R1454</f>
        <v>0</v>
      </c>
      <c r="J1425" s="42">
        <f>'Data Entry'!S1454</f>
        <v>0</v>
      </c>
      <c r="K1425" s="42">
        <f>'Data Entry'!T1454</f>
        <v>0</v>
      </c>
      <c r="L1425" s="42">
        <f>'Data Entry'!U1454</f>
        <v>0</v>
      </c>
      <c r="M1425" s="291">
        <f t="shared" si="356"/>
        <v>0</v>
      </c>
      <c r="N1425" s="42">
        <f>'Data Entry'!V1454</f>
        <v>0</v>
      </c>
      <c r="O1425" s="42">
        <f>'Data Entry'!W1454</f>
        <v>0</v>
      </c>
      <c r="P1425" s="291">
        <f t="shared" si="357"/>
        <v>0</v>
      </c>
      <c r="Q1425" s="42">
        <f>'Data Entry'!X1454</f>
        <v>0</v>
      </c>
      <c r="R1425" s="42">
        <f>'Data Entry'!Y1454</f>
        <v>0</v>
      </c>
      <c r="S1425" s="42">
        <f>'Data Entry'!Z1454</f>
        <v>0</v>
      </c>
      <c r="T1425" s="291">
        <f t="shared" si="353"/>
        <v>0</v>
      </c>
      <c r="U1425" s="42">
        <f>'Data Entry'!AA1454</f>
        <v>0</v>
      </c>
      <c r="V1425" s="42">
        <f>'Data Entry'!AB1454</f>
        <v>0</v>
      </c>
      <c r="W1425" s="42">
        <f>'Data Entry'!AC1454</f>
        <v>0</v>
      </c>
      <c r="X1425" s="42">
        <f>'Data Entry'!AD1454</f>
        <v>0</v>
      </c>
      <c r="Y1425" s="291">
        <f t="shared" si="358"/>
        <v>0</v>
      </c>
      <c r="Z1425" s="42">
        <f>'Data Entry'!AE1454</f>
        <v>0</v>
      </c>
      <c r="AA1425" s="42">
        <f>'Data Entry'!AF1454</f>
        <v>0</v>
      </c>
      <c r="AB1425" s="291">
        <f t="shared" si="359"/>
        <v>0</v>
      </c>
      <c r="AC1425" s="42">
        <f>'Data Entry'!AH1454</f>
        <v>0</v>
      </c>
      <c r="AD1425" s="42">
        <f>'Data Entry'!AI1454</f>
        <v>0</v>
      </c>
      <c r="AE1425" s="42">
        <f>'Data Entry'!AJ1454</f>
        <v>0</v>
      </c>
      <c r="AF1425" s="42">
        <f>'Data Entry'!AK1454</f>
        <v>0</v>
      </c>
      <c r="AG1425" s="42">
        <f>'Data Entry'!AL1454</f>
        <v>0</v>
      </c>
      <c r="AH1425" s="42">
        <f>'Data Entry'!AM1454</f>
        <v>0</v>
      </c>
      <c r="AI1425" s="42">
        <f>'Data Entry'!AV1454</f>
        <v>0</v>
      </c>
      <c r="AJ1425" s="42">
        <f>'Data Entry'!AW1454</f>
        <v>0</v>
      </c>
      <c r="AK1425" s="42">
        <f>'Data Entry'!AX1454</f>
        <v>0</v>
      </c>
      <c r="AL1425" s="291">
        <f t="shared" si="354"/>
        <v>0</v>
      </c>
      <c r="AM1425" s="42">
        <f>'Data Entry'!AY1454</f>
        <v>0</v>
      </c>
      <c r="AN1425" s="42">
        <f>'Data Entry'!AZ1454</f>
        <v>0</v>
      </c>
      <c r="AO1425" s="42">
        <f>'Data Entry'!BA1454</f>
        <v>0</v>
      </c>
      <c r="AP1425" s="42">
        <f>'Data Entry'!BB1454</f>
        <v>0</v>
      </c>
      <c r="AQ1425" s="291">
        <f t="shared" si="360"/>
        <v>0</v>
      </c>
      <c r="AR1425" s="42">
        <f>'Data Entry'!BC1454</f>
        <v>0</v>
      </c>
      <c r="AS1425" s="42">
        <f>'Data Entry'!BD1454</f>
        <v>0</v>
      </c>
      <c r="AT1425" s="291">
        <f t="shared" si="361"/>
        <v>0</v>
      </c>
      <c r="AU1425" s="42">
        <f>'Data Entry'!BE1454</f>
        <v>0</v>
      </c>
      <c r="AV1425" s="42">
        <f>'Data Entry'!BF1454</f>
        <v>0</v>
      </c>
      <c r="AW1425" s="42">
        <f>'Data Entry'!BG1454</f>
        <v>0</v>
      </c>
      <c r="AX1425" s="291">
        <f t="shared" si="355"/>
        <v>0</v>
      </c>
      <c r="AY1425" s="42">
        <f>'Data Entry'!BH1454</f>
        <v>0</v>
      </c>
      <c r="AZ1425" s="42">
        <f>'Data Entry'!BI1454</f>
        <v>0</v>
      </c>
      <c r="BA1425" s="42">
        <f>'Data Entry'!BJ1454</f>
        <v>0</v>
      </c>
      <c r="BB1425" s="42">
        <f>'Data Entry'!BK1454</f>
        <v>0</v>
      </c>
      <c r="BC1425" s="291">
        <f t="shared" si="362"/>
        <v>0</v>
      </c>
      <c r="BD1425" s="42">
        <f>'Data Entry'!BL1454</f>
        <v>0</v>
      </c>
      <c r="BE1425" s="42">
        <f>'Data Entry'!BM1454</f>
        <v>0</v>
      </c>
      <c r="BF1425" s="291">
        <f t="shared" si="363"/>
        <v>0</v>
      </c>
      <c r="BG1425" s="305">
        <f t="shared" si="364"/>
        <v>0</v>
      </c>
      <c r="BH1425" s="288" t="str">
        <f>IFERROR((BG1425*'Data Entry'!$F$18)/'Data Entry'!$E$18,"")</f>
        <v/>
      </c>
      <c r="BI1425" s="305">
        <f t="shared" si="365"/>
        <v>0</v>
      </c>
      <c r="BJ1425" s="288" t="str">
        <f t="shared" si="366"/>
        <v/>
      </c>
      <c r="BK1425" s="307" t="str">
        <f t="shared" si="367"/>
        <v/>
      </c>
    </row>
    <row r="1426" spans="1:63" ht="27" x14ac:dyDescent="0.2">
      <c r="A1426" s="119" t="str">
        <f>'Data Entry'!D1455</f>
        <v>Respondent 1422</v>
      </c>
      <c r="B1426" s="52">
        <f>'Data Entry'!AN1455</f>
        <v>0</v>
      </c>
      <c r="C1426" s="52" t="str">
        <f>'Data Entry'!BX1455</f>
        <v/>
      </c>
      <c r="D1426" s="42" t="str">
        <f>'Data Entry'!BU1455</f>
        <v>No disability</v>
      </c>
      <c r="E1426" s="42">
        <f>'Data Entry'!O1455</f>
        <v>0</v>
      </c>
      <c r="F1426" s="42">
        <f>'Data Entry'!P1455</f>
        <v>0</v>
      </c>
      <c r="G1426" s="42">
        <f>'Data Entry'!Q1455</f>
        <v>0</v>
      </c>
      <c r="H1426" s="291">
        <f t="shared" si="352"/>
        <v>0</v>
      </c>
      <c r="I1426" s="42">
        <f>'Data Entry'!R1455</f>
        <v>0</v>
      </c>
      <c r="J1426" s="42">
        <f>'Data Entry'!S1455</f>
        <v>0</v>
      </c>
      <c r="K1426" s="42">
        <f>'Data Entry'!T1455</f>
        <v>0</v>
      </c>
      <c r="L1426" s="42">
        <f>'Data Entry'!U1455</f>
        <v>0</v>
      </c>
      <c r="M1426" s="291">
        <f t="shared" si="356"/>
        <v>0</v>
      </c>
      <c r="N1426" s="42">
        <f>'Data Entry'!V1455</f>
        <v>0</v>
      </c>
      <c r="O1426" s="42">
        <f>'Data Entry'!W1455</f>
        <v>0</v>
      </c>
      <c r="P1426" s="291">
        <f t="shared" si="357"/>
        <v>0</v>
      </c>
      <c r="Q1426" s="42">
        <f>'Data Entry'!X1455</f>
        <v>0</v>
      </c>
      <c r="R1426" s="42">
        <f>'Data Entry'!Y1455</f>
        <v>0</v>
      </c>
      <c r="S1426" s="42">
        <f>'Data Entry'!Z1455</f>
        <v>0</v>
      </c>
      <c r="T1426" s="291">
        <f t="shared" si="353"/>
        <v>0</v>
      </c>
      <c r="U1426" s="42">
        <f>'Data Entry'!AA1455</f>
        <v>0</v>
      </c>
      <c r="V1426" s="42">
        <f>'Data Entry'!AB1455</f>
        <v>0</v>
      </c>
      <c r="W1426" s="42">
        <f>'Data Entry'!AC1455</f>
        <v>0</v>
      </c>
      <c r="X1426" s="42">
        <f>'Data Entry'!AD1455</f>
        <v>0</v>
      </c>
      <c r="Y1426" s="291">
        <f t="shared" si="358"/>
        <v>0</v>
      </c>
      <c r="Z1426" s="42">
        <f>'Data Entry'!AE1455</f>
        <v>0</v>
      </c>
      <c r="AA1426" s="42">
        <f>'Data Entry'!AF1455</f>
        <v>0</v>
      </c>
      <c r="AB1426" s="291">
        <f t="shared" si="359"/>
        <v>0</v>
      </c>
      <c r="AC1426" s="42">
        <f>'Data Entry'!AH1455</f>
        <v>0</v>
      </c>
      <c r="AD1426" s="42">
        <f>'Data Entry'!AI1455</f>
        <v>0</v>
      </c>
      <c r="AE1426" s="42">
        <f>'Data Entry'!AJ1455</f>
        <v>0</v>
      </c>
      <c r="AF1426" s="42">
        <f>'Data Entry'!AK1455</f>
        <v>0</v>
      </c>
      <c r="AG1426" s="42">
        <f>'Data Entry'!AL1455</f>
        <v>0</v>
      </c>
      <c r="AH1426" s="42">
        <f>'Data Entry'!AM1455</f>
        <v>0</v>
      </c>
      <c r="AI1426" s="42">
        <f>'Data Entry'!AV1455</f>
        <v>0</v>
      </c>
      <c r="AJ1426" s="42">
        <f>'Data Entry'!AW1455</f>
        <v>0</v>
      </c>
      <c r="AK1426" s="42">
        <f>'Data Entry'!AX1455</f>
        <v>0</v>
      </c>
      <c r="AL1426" s="291">
        <f t="shared" si="354"/>
        <v>0</v>
      </c>
      <c r="AM1426" s="42">
        <f>'Data Entry'!AY1455</f>
        <v>0</v>
      </c>
      <c r="AN1426" s="42">
        <f>'Data Entry'!AZ1455</f>
        <v>0</v>
      </c>
      <c r="AO1426" s="42">
        <f>'Data Entry'!BA1455</f>
        <v>0</v>
      </c>
      <c r="AP1426" s="42">
        <f>'Data Entry'!BB1455</f>
        <v>0</v>
      </c>
      <c r="AQ1426" s="291">
        <f t="shared" si="360"/>
        <v>0</v>
      </c>
      <c r="AR1426" s="42">
        <f>'Data Entry'!BC1455</f>
        <v>0</v>
      </c>
      <c r="AS1426" s="42">
        <f>'Data Entry'!BD1455</f>
        <v>0</v>
      </c>
      <c r="AT1426" s="291">
        <f t="shared" si="361"/>
        <v>0</v>
      </c>
      <c r="AU1426" s="42">
        <f>'Data Entry'!BE1455</f>
        <v>0</v>
      </c>
      <c r="AV1426" s="42">
        <f>'Data Entry'!BF1455</f>
        <v>0</v>
      </c>
      <c r="AW1426" s="42">
        <f>'Data Entry'!BG1455</f>
        <v>0</v>
      </c>
      <c r="AX1426" s="291">
        <f t="shared" si="355"/>
        <v>0</v>
      </c>
      <c r="AY1426" s="42">
        <f>'Data Entry'!BH1455</f>
        <v>0</v>
      </c>
      <c r="AZ1426" s="42">
        <f>'Data Entry'!BI1455</f>
        <v>0</v>
      </c>
      <c r="BA1426" s="42">
        <f>'Data Entry'!BJ1455</f>
        <v>0</v>
      </c>
      <c r="BB1426" s="42">
        <f>'Data Entry'!BK1455</f>
        <v>0</v>
      </c>
      <c r="BC1426" s="291">
        <f t="shared" si="362"/>
        <v>0</v>
      </c>
      <c r="BD1426" s="42">
        <f>'Data Entry'!BL1455</f>
        <v>0</v>
      </c>
      <c r="BE1426" s="42">
        <f>'Data Entry'!BM1455</f>
        <v>0</v>
      </c>
      <c r="BF1426" s="291">
        <f t="shared" si="363"/>
        <v>0</v>
      </c>
      <c r="BG1426" s="305">
        <f t="shared" si="364"/>
        <v>0</v>
      </c>
      <c r="BH1426" s="288" t="str">
        <f>IFERROR((BG1426*'Data Entry'!$F$18)/'Data Entry'!$E$18,"")</f>
        <v/>
      </c>
      <c r="BI1426" s="305">
        <f t="shared" si="365"/>
        <v>0</v>
      </c>
      <c r="BJ1426" s="288" t="str">
        <f t="shared" si="366"/>
        <v/>
      </c>
      <c r="BK1426" s="307" t="str">
        <f t="shared" si="367"/>
        <v/>
      </c>
    </row>
    <row r="1427" spans="1:63" ht="27" x14ac:dyDescent="0.2">
      <c r="A1427" s="119" t="str">
        <f>'Data Entry'!D1456</f>
        <v>Respondent 1423</v>
      </c>
      <c r="B1427" s="52">
        <f>'Data Entry'!AN1456</f>
        <v>0</v>
      </c>
      <c r="C1427" s="52" t="str">
        <f>'Data Entry'!BX1456</f>
        <v/>
      </c>
      <c r="D1427" s="42" t="str">
        <f>'Data Entry'!BU1456</f>
        <v>No disability</v>
      </c>
      <c r="E1427" s="42">
        <f>'Data Entry'!O1456</f>
        <v>0</v>
      </c>
      <c r="F1427" s="42">
        <f>'Data Entry'!P1456</f>
        <v>0</v>
      </c>
      <c r="G1427" s="42">
        <f>'Data Entry'!Q1456</f>
        <v>0</v>
      </c>
      <c r="H1427" s="291">
        <f t="shared" si="352"/>
        <v>0</v>
      </c>
      <c r="I1427" s="42">
        <f>'Data Entry'!R1456</f>
        <v>0</v>
      </c>
      <c r="J1427" s="42">
        <f>'Data Entry'!S1456</f>
        <v>0</v>
      </c>
      <c r="K1427" s="42">
        <f>'Data Entry'!T1456</f>
        <v>0</v>
      </c>
      <c r="L1427" s="42">
        <f>'Data Entry'!U1456</f>
        <v>0</v>
      </c>
      <c r="M1427" s="291">
        <f t="shared" si="356"/>
        <v>0</v>
      </c>
      <c r="N1427" s="42">
        <f>'Data Entry'!V1456</f>
        <v>0</v>
      </c>
      <c r="O1427" s="42">
        <f>'Data Entry'!W1456</f>
        <v>0</v>
      </c>
      <c r="P1427" s="291">
        <f t="shared" si="357"/>
        <v>0</v>
      </c>
      <c r="Q1427" s="42">
        <f>'Data Entry'!X1456</f>
        <v>0</v>
      </c>
      <c r="R1427" s="42">
        <f>'Data Entry'!Y1456</f>
        <v>0</v>
      </c>
      <c r="S1427" s="42">
        <f>'Data Entry'!Z1456</f>
        <v>0</v>
      </c>
      <c r="T1427" s="291">
        <f t="shared" si="353"/>
        <v>0</v>
      </c>
      <c r="U1427" s="42">
        <f>'Data Entry'!AA1456</f>
        <v>0</v>
      </c>
      <c r="V1427" s="42">
        <f>'Data Entry'!AB1456</f>
        <v>0</v>
      </c>
      <c r="W1427" s="42">
        <f>'Data Entry'!AC1456</f>
        <v>0</v>
      </c>
      <c r="X1427" s="42">
        <f>'Data Entry'!AD1456</f>
        <v>0</v>
      </c>
      <c r="Y1427" s="291">
        <f t="shared" si="358"/>
        <v>0</v>
      </c>
      <c r="Z1427" s="42">
        <f>'Data Entry'!AE1456</f>
        <v>0</v>
      </c>
      <c r="AA1427" s="42">
        <f>'Data Entry'!AF1456</f>
        <v>0</v>
      </c>
      <c r="AB1427" s="291">
        <f t="shared" si="359"/>
        <v>0</v>
      </c>
      <c r="AC1427" s="42">
        <f>'Data Entry'!AH1456</f>
        <v>0</v>
      </c>
      <c r="AD1427" s="42">
        <f>'Data Entry'!AI1456</f>
        <v>0</v>
      </c>
      <c r="AE1427" s="42">
        <f>'Data Entry'!AJ1456</f>
        <v>0</v>
      </c>
      <c r="AF1427" s="42">
        <f>'Data Entry'!AK1456</f>
        <v>0</v>
      </c>
      <c r="AG1427" s="42">
        <f>'Data Entry'!AL1456</f>
        <v>0</v>
      </c>
      <c r="AH1427" s="42">
        <f>'Data Entry'!AM1456</f>
        <v>0</v>
      </c>
      <c r="AI1427" s="42">
        <f>'Data Entry'!AV1456</f>
        <v>0</v>
      </c>
      <c r="AJ1427" s="42">
        <f>'Data Entry'!AW1456</f>
        <v>0</v>
      </c>
      <c r="AK1427" s="42">
        <f>'Data Entry'!AX1456</f>
        <v>0</v>
      </c>
      <c r="AL1427" s="291">
        <f t="shared" si="354"/>
        <v>0</v>
      </c>
      <c r="AM1427" s="42">
        <f>'Data Entry'!AY1456</f>
        <v>0</v>
      </c>
      <c r="AN1427" s="42">
        <f>'Data Entry'!AZ1456</f>
        <v>0</v>
      </c>
      <c r="AO1427" s="42">
        <f>'Data Entry'!BA1456</f>
        <v>0</v>
      </c>
      <c r="AP1427" s="42">
        <f>'Data Entry'!BB1456</f>
        <v>0</v>
      </c>
      <c r="AQ1427" s="291">
        <f t="shared" si="360"/>
        <v>0</v>
      </c>
      <c r="AR1427" s="42">
        <f>'Data Entry'!BC1456</f>
        <v>0</v>
      </c>
      <c r="AS1427" s="42">
        <f>'Data Entry'!BD1456</f>
        <v>0</v>
      </c>
      <c r="AT1427" s="291">
        <f t="shared" si="361"/>
        <v>0</v>
      </c>
      <c r="AU1427" s="42">
        <f>'Data Entry'!BE1456</f>
        <v>0</v>
      </c>
      <c r="AV1427" s="42">
        <f>'Data Entry'!BF1456</f>
        <v>0</v>
      </c>
      <c r="AW1427" s="42">
        <f>'Data Entry'!BG1456</f>
        <v>0</v>
      </c>
      <c r="AX1427" s="291">
        <f t="shared" si="355"/>
        <v>0</v>
      </c>
      <c r="AY1427" s="42">
        <f>'Data Entry'!BH1456</f>
        <v>0</v>
      </c>
      <c r="AZ1427" s="42">
        <f>'Data Entry'!BI1456</f>
        <v>0</v>
      </c>
      <c r="BA1427" s="42">
        <f>'Data Entry'!BJ1456</f>
        <v>0</v>
      </c>
      <c r="BB1427" s="42">
        <f>'Data Entry'!BK1456</f>
        <v>0</v>
      </c>
      <c r="BC1427" s="291">
        <f t="shared" si="362"/>
        <v>0</v>
      </c>
      <c r="BD1427" s="42">
        <f>'Data Entry'!BL1456</f>
        <v>0</v>
      </c>
      <c r="BE1427" s="42">
        <f>'Data Entry'!BM1456</f>
        <v>0</v>
      </c>
      <c r="BF1427" s="291">
        <f t="shared" si="363"/>
        <v>0</v>
      </c>
      <c r="BG1427" s="305">
        <f t="shared" si="364"/>
        <v>0</v>
      </c>
      <c r="BH1427" s="288" t="str">
        <f>IFERROR((BG1427*'Data Entry'!$F$18)/'Data Entry'!$E$18,"")</f>
        <v/>
      </c>
      <c r="BI1427" s="305">
        <f t="shared" si="365"/>
        <v>0</v>
      </c>
      <c r="BJ1427" s="288" t="str">
        <f t="shared" si="366"/>
        <v/>
      </c>
      <c r="BK1427" s="307" t="str">
        <f t="shared" si="367"/>
        <v/>
      </c>
    </row>
    <row r="1428" spans="1:63" ht="27" x14ac:dyDescent="0.2">
      <c r="A1428" s="119" t="str">
        <f>'Data Entry'!D1457</f>
        <v>Respondent 1424</v>
      </c>
      <c r="B1428" s="52">
        <f>'Data Entry'!AN1457</f>
        <v>0</v>
      </c>
      <c r="C1428" s="52" t="str">
        <f>'Data Entry'!BX1457</f>
        <v/>
      </c>
      <c r="D1428" s="42" t="str">
        <f>'Data Entry'!BU1457</f>
        <v>No disability</v>
      </c>
      <c r="E1428" s="42">
        <f>'Data Entry'!O1457</f>
        <v>0</v>
      </c>
      <c r="F1428" s="42">
        <f>'Data Entry'!P1457</f>
        <v>0</v>
      </c>
      <c r="G1428" s="42">
        <f>'Data Entry'!Q1457</f>
        <v>0</v>
      </c>
      <c r="H1428" s="291">
        <f t="shared" si="352"/>
        <v>0</v>
      </c>
      <c r="I1428" s="42">
        <f>'Data Entry'!R1457</f>
        <v>0</v>
      </c>
      <c r="J1428" s="42">
        <f>'Data Entry'!S1457</f>
        <v>0</v>
      </c>
      <c r="K1428" s="42">
        <f>'Data Entry'!T1457</f>
        <v>0</v>
      </c>
      <c r="L1428" s="42">
        <f>'Data Entry'!U1457</f>
        <v>0</v>
      </c>
      <c r="M1428" s="291">
        <f t="shared" si="356"/>
        <v>0</v>
      </c>
      <c r="N1428" s="42">
        <f>'Data Entry'!V1457</f>
        <v>0</v>
      </c>
      <c r="O1428" s="42">
        <f>'Data Entry'!W1457</f>
        <v>0</v>
      </c>
      <c r="P1428" s="291">
        <f t="shared" si="357"/>
        <v>0</v>
      </c>
      <c r="Q1428" s="42">
        <f>'Data Entry'!X1457</f>
        <v>0</v>
      </c>
      <c r="R1428" s="42">
        <f>'Data Entry'!Y1457</f>
        <v>0</v>
      </c>
      <c r="S1428" s="42">
        <f>'Data Entry'!Z1457</f>
        <v>0</v>
      </c>
      <c r="T1428" s="291">
        <f t="shared" si="353"/>
        <v>0</v>
      </c>
      <c r="U1428" s="42">
        <f>'Data Entry'!AA1457</f>
        <v>0</v>
      </c>
      <c r="V1428" s="42">
        <f>'Data Entry'!AB1457</f>
        <v>0</v>
      </c>
      <c r="W1428" s="42">
        <f>'Data Entry'!AC1457</f>
        <v>0</v>
      </c>
      <c r="X1428" s="42">
        <f>'Data Entry'!AD1457</f>
        <v>0</v>
      </c>
      <c r="Y1428" s="291">
        <f t="shared" si="358"/>
        <v>0</v>
      </c>
      <c r="Z1428" s="42">
        <f>'Data Entry'!AE1457</f>
        <v>0</v>
      </c>
      <c r="AA1428" s="42">
        <f>'Data Entry'!AF1457</f>
        <v>0</v>
      </c>
      <c r="AB1428" s="291">
        <f t="shared" si="359"/>
        <v>0</v>
      </c>
      <c r="AC1428" s="42">
        <f>'Data Entry'!AH1457</f>
        <v>0</v>
      </c>
      <c r="AD1428" s="42">
        <f>'Data Entry'!AI1457</f>
        <v>0</v>
      </c>
      <c r="AE1428" s="42">
        <f>'Data Entry'!AJ1457</f>
        <v>0</v>
      </c>
      <c r="AF1428" s="42">
        <f>'Data Entry'!AK1457</f>
        <v>0</v>
      </c>
      <c r="AG1428" s="42">
        <f>'Data Entry'!AL1457</f>
        <v>0</v>
      </c>
      <c r="AH1428" s="42">
        <f>'Data Entry'!AM1457</f>
        <v>0</v>
      </c>
      <c r="AI1428" s="42">
        <f>'Data Entry'!AV1457</f>
        <v>0</v>
      </c>
      <c r="AJ1428" s="42">
        <f>'Data Entry'!AW1457</f>
        <v>0</v>
      </c>
      <c r="AK1428" s="42">
        <f>'Data Entry'!AX1457</f>
        <v>0</v>
      </c>
      <c r="AL1428" s="291">
        <f t="shared" si="354"/>
        <v>0</v>
      </c>
      <c r="AM1428" s="42">
        <f>'Data Entry'!AY1457</f>
        <v>0</v>
      </c>
      <c r="AN1428" s="42">
        <f>'Data Entry'!AZ1457</f>
        <v>0</v>
      </c>
      <c r="AO1428" s="42">
        <f>'Data Entry'!BA1457</f>
        <v>0</v>
      </c>
      <c r="AP1428" s="42">
        <f>'Data Entry'!BB1457</f>
        <v>0</v>
      </c>
      <c r="AQ1428" s="291">
        <f t="shared" si="360"/>
        <v>0</v>
      </c>
      <c r="AR1428" s="42">
        <f>'Data Entry'!BC1457</f>
        <v>0</v>
      </c>
      <c r="AS1428" s="42">
        <f>'Data Entry'!BD1457</f>
        <v>0</v>
      </c>
      <c r="AT1428" s="291">
        <f t="shared" si="361"/>
        <v>0</v>
      </c>
      <c r="AU1428" s="42">
        <f>'Data Entry'!BE1457</f>
        <v>0</v>
      </c>
      <c r="AV1428" s="42">
        <f>'Data Entry'!BF1457</f>
        <v>0</v>
      </c>
      <c r="AW1428" s="42">
        <f>'Data Entry'!BG1457</f>
        <v>0</v>
      </c>
      <c r="AX1428" s="291">
        <f t="shared" si="355"/>
        <v>0</v>
      </c>
      <c r="AY1428" s="42">
        <f>'Data Entry'!BH1457</f>
        <v>0</v>
      </c>
      <c r="AZ1428" s="42">
        <f>'Data Entry'!BI1457</f>
        <v>0</v>
      </c>
      <c r="BA1428" s="42">
        <f>'Data Entry'!BJ1457</f>
        <v>0</v>
      </c>
      <c r="BB1428" s="42">
        <f>'Data Entry'!BK1457</f>
        <v>0</v>
      </c>
      <c r="BC1428" s="291">
        <f t="shared" si="362"/>
        <v>0</v>
      </c>
      <c r="BD1428" s="42">
        <f>'Data Entry'!BL1457</f>
        <v>0</v>
      </c>
      <c r="BE1428" s="42">
        <f>'Data Entry'!BM1457</f>
        <v>0</v>
      </c>
      <c r="BF1428" s="291">
        <f t="shared" si="363"/>
        <v>0</v>
      </c>
      <c r="BG1428" s="305">
        <f t="shared" si="364"/>
        <v>0</v>
      </c>
      <c r="BH1428" s="288" t="str">
        <f>IFERROR((BG1428*'Data Entry'!$F$18)/'Data Entry'!$E$18,"")</f>
        <v/>
      </c>
      <c r="BI1428" s="305">
        <f t="shared" si="365"/>
        <v>0</v>
      </c>
      <c r="BJ1428" s="288" t="str">
        <f t="shared" si="366"/>
        <v/>
      </c>
      <c r="BK1428" s="307" t="str">
        <f t="shared" si="367"/>
        <v/>
      </c>
    </row>
    <row r="1429" spans="1:63" ht="27" x14ac:dyDescent="0.2">
      <c r="A1429" s="119" t="str">
        <f>'Data Entry'!D1458</f>
        <v>Respondent 1425</v>
      </c>
      <c r="B1429" s="52">
        <f>'Data Entry'!AN1458</f>
        <v>0</v>
      </c>
      <c r="C1429" s="52" t="str">
        <f>'Data Entry'!BX1458</f>
        <v/>
      </c>
      <c r="D1429" s="42" t="str">
        <f>'Data Entry'!BU1458</f>
        <v>No disability</v>
      </c>
      <c r="E1429" s="42">
        <f>'Data Entry'!O1458</f>
        <v>0</v>
      </c>
      <c r="F1429" s="42">
        <f>'Data Entry'!P1458</f>
        <v>0</v>
      </c>
      <c r="G1429" s="42">
        <f>'Data Entry'!Q1458</f>
        <v>0</v>
      </c>
      <c r="H1429" s="291">
        <f t="shared" si="352"/>
        <v>0</v>
      </c>
      <c r="I1429" s="42">
        <f>'Data Entry'!R1458</f>
        <v>0</v>
      </c>
      <c r="J1429" s="42">
        <f>'Data Entry'!S1458</f>
        <v>0</v>
      </c>
      <c r="K1429" s="42">
        <f>'Data Entry'!T1458</f>
        <v>0</v>
      </c>
      <c r="L1429" s="42">
        <f>'Data Entry'!U1458</f>
        <v>0</v>
      </c>
      <c r="M1429" s="291">
        <f t="shared" si="356"/>
        <v>0</v>
      </c>
      <c r="N1429" s="42">
        <f>'Data Entry'!V1458</f>
        <v>0</v>
      </c>
      <c r="O1429" s="42">
        <f>'Data Entry'!W1458</f>
        <v>0</v>
      </c>
      <c r="P1429" s="291">
        <f t="shared" si="357"/>
        <v>0</v>
      </c>
      <c r="Q1429" s="42">
        <f>'Data Entry'!X1458</f>
        <v>0</v>
      </c>
      <c r="R1429" s="42">
        <f>'Data Entry'!Y1458</f>
        <v>0</v>
      </c>
      <c r="S1429" s="42">
        <f>'Data Entry'!Z1458</f>
        <v>0</v>
      </c>
      <c r="T1429" s="291">
        <f t="shared" si="353"/>
        <v>0</v>
      </c>
      <c r="U1429" s="42">
        <f>'Data Entry'!AA1458</f>
        <v>0</v>
      </c>
      <c r="V1429" s="42">
        <f>'Data Entry'!AB1458</f>
        <v>0</v>
      </c>
      <c r="W1429" s="42">
        <f>'Data Entry'!AC1458</f>
        <v>0</v>
      </c>
      <c r="X1429" s="42">
        <f>'Data Entry'!AD1458</f>
        <v>0</v>
      </c>
      <c r="Y1429" s="291">
        <f t="shared" si="358"/>
        <v>0</v>
      </c>
      <c r="Z1429" s="42">
        <f>'Data Entry'!AE1458</f>
        <v>0</v>
      </c>
      <c r="AA1429" s="42">
        <f>'Data Entry'!AF1458</f>
        <v>0</v>
      </c>
      <c r="AB1429" s="291">
        <f t="shared" si="359"/>
        <v>0</v>
      </c>
      <c r="AC1429" s="42">
        <f>'Data Entry'!AH1458</f>
        <v>0</v>
      </c>
      <c r="AD1429" s="42">
        <f>'Data Entry'!AI1458</f>
        <v>0</v>
      </c>
      <c r="AE1429" s="42">
        <f>'Data Entry'!AJ1458</f>
        <v>0</v>
      </c>
      <c r="AF1429" s="42">
        <f>'Data Entry'!AK1458</f>
        <v>0</v>
      </c>
      <c r="AG1429" s="42">
        <f>'Data Entry'!AL1458</f>
        <v>0</v>
      </c>
      <c r="AH1429" s="42">
        <f>'Data Entry'!AM1458</f>
        <v>0</v>
      </c>
      <c r="AI1429" s="42">
        <f>'Data Entry'!AV1458</f>
        <v>0</v>
      </c>
      <c r="AJ1429" s="42">
        <f>'Data Entry'!AW1458</f>
        <v>0</v>
      </c>
      <c r="AK1429" s="42">
        <f>'Data Entry'!AX1458</f>
        <v>0</v>
      </c>
      <c r="AL1429" s="291">
        <f t="shared" si="354"/>
        <v>0</v>
      </c>
      <c r="AM1429" s="42">
        <f>'Data Entry'!AY1458</f>
        <v>0</v>
      </c>
      <c r="AN1429" s="42">
        <f>'Data Entry'!AZ1458</f>
        <v>0</v>
      </c>
      <c r="AO1429" s="42">
        <f>'Data Entry'!BA1458</f>
        <v>0</v>
      </c>
      <c r="AP1429" s="42">
        <f>'Data Entry'!BB1458</f>
        <v>0</v>
      </c>
      <c r="AQ1429" s="291">
        <f t="shared" si="360"/>
        <v>0</v>
      </c>
      <c r="AR1429" s="42">
        <f>'Data Entry'!BC1458</f>
        <v>0</v>
      </c>
      <c r="AS1429" s="42">
        <f>'Data Entry'!BD1458</f>
        <v>0</v>
      </c>
      <c r="AT1429" s="291">
        <f t="shared" si="361"/>
        <v>0</v>
      </c>
      <c r="AU1429" s="42">
        <f>'Data Entry'!BE1458</f>
        <v>0</v>
      </c>
      <c r="AV1429" s="42">
        <f>'Data Entry'!BF1458</f>
        <v>0</v>
      </c>
      <c r="AW1429" s="42">
        <f>'Data Entry'!BG1458</f>
        <v>0</v>
      </c>
      <c r="AX1429" s="291">
        <f t="shared" si="355"/>
        <v>0</v>
      </c>
      <c r="AY1429" s="42">
        <f>'Data Entry'!BH1458</f>
        <v>0</v>
      </c>
      <c r="AZ1429" s="42">
        <f>'Data Entry'!BI1458</f>
        <v>0</v>
      </c>
      <c r="BA1429" s="42">
        <f>'Data Entry'!BJ1458</f>
        <v>0</v>
      </c>
      <c r="BB1429" s="42">
        <f>'Data Entry'!BK1458</f>
        <v>0</v>
      </c>
      <c r="BC1429" s="291">
        <f t="shared" si="362"/>
        <v>0</v>
      </c>
      <c r="BD1429" s="42">
        <f>'Data Entry'!BL1458</f>
        <v>0</v>
      </c>
      <c r="BE1429" s="42">
        <f>'Data Entry'!BM1458</f>
        <v>0</v>
      </c>
      <c r="BF1429" s="291">
        <f t="shared" si="363"/>
        <v>0</v>
      </c>
      <c r="BG1429" s="305">
        <f t="shared" si="364"/>
        <v>0</v>
      </c>
      <c r="BH1429" s="288" t="str">
        <f>IFERROR((BG1429*'Data Entry'!$F$18)/'Data Entry'!$E$18,"")</f>
        <v/>
      </c>
      <c r="BI1429" s="305">
        <f t="shared" si="365"/>
        <v>0</v>
      </c>
      <c r="BJ1429" s="288" t="str">
        <f t="shared" si="366"/>
        <v/>
      </c>
      <c r="BK1429" s="307" t="str">
        <f t="shared" si="367"/>
        <v/>
      </c>
    </row>
    <row r="1430" spans="1:63" ht="27" x14ac:dyDescent="0.2">
      <c r="A1430" s="119" t="str">
        <f>'Data Entry'!D1459</f>
        <v>Respondent 1426</v>
      </c>
      <c r="B1430" s="52">
        <f>'Data Entry'!AN1459</f>
        <v>0</v>
      </c>
      <c r="C1430" s="52" t="str">
        <f>'Data Entry'!BX1459</f>
        <v/>
      </c>
      <c r="D1430" s="42" t="str">
        <f>'Data Entry'!BU1459</f>
        <v>No disability</v>
      </c>
      <c r="E1430" s="42">
        <f>'Data Entry'!O1459</f>
        <v>0</v>
      </c>
      <c r="F1430" s="42">
        <f>'Data Entry'!P1459</f>
        <v>0</v>
      </c>
      <c r="G1430" s="42">
        <f>'Data Entry'!Q1459</f>
        <v>0</v>
      </c>
      <c r="H1430" s="291">
        <f t="shared" si="352"/>
        <v>0</v>
      </c>
      <c r="I1430" s="42">
        <f>'Data Entry'!R1459</f>
        <v>0</v>
      </c>
      <c r="J1430" s="42">
        <f>'Data Entry'!S1459</f>
        <v>0</v>
      </c>
      <c r="K1430" s="42">
        <f>'Data Entry'!T1459</f>
        <v>0</v>
      </c>
      <c r="L1430" s="42">
        <f>'Data Entry'!U1459</f>
        <v>0</v>
      </c>
      <c r="M1430" s="291">
        <f t="shared" si="356"/>
        <v>0</v>
      </c>
      <c r="N1430" s="42">
        <f>'Data Entry'!V1459</f>
        <v>0</v>
      </c>
      <c r="O1430" s="42">
        <f>'Data Entry'!W1459</f>
        <v>0</v>
      </c>
      <c r="P1430" s="291">
        <f t="shared" si="357"/>
        <v>0</v>
      </c>
      <c r="Q1430" s="42">
        <f>'Data Entry'!X1459</f>
        <v>0</v>
      </c>
      <c r="R1430" s="42">
        <f>'Data Entry'!Y1459</f>
        <v>0</v>
      </c>
      <c r="S1430" s="42">
        <f>'Data Entry'!Z1459</f>
        <v>0</v>
      </c>
      <c r="T1430" s="291">
        <f t="shared" si="353"/>
        <v>0</v>
      </c>
      <c r="U1430" s="42">
        <f>'Data Entry'!AA1459</f>
        <v>0</v>
      </c>
      <c r="V1430" s="42">
        <f>'Data Entry'!AB1459</f>
        <v>0</v>
      </c>
      <c r="W1430" s="42">
        <f>'Data Entry'!AC1459</f>
        <v>0</v>
      </c>
      <c r="X1430" s="42">
        <f>'Data Entry'!AD1459</f>
        <v>0</v>
      </c>
      <c r="Y1430" s="291">
        <f t="shared" si="358"/>
        <v>0</v>
      </c>
      <c r="Z1430" s="42">
        <f>'Data Entry'!AE1459</f>
        <v>0</v>
      </c>
      <c r="AA1430" s="42">
        <f>'Data Entry'!AF1459</f>
        <v>0</v>
      </c>
      <c r="AB1430" s="291">
        <f t="shared" si="359"/>
        <v>0</v>
      </c>
      <c r="AC1430" s="42">
        <f>'Data Entry'!AH1459</f>
        <v>0</v>
      </c>
      <c r="AD1430" s="42">
        <f>'Data Entry'!AI1459</f>
        <v>0</v>
      </c>
      <c r="AE1430" s="42">
        <f>'Data Entry'!AJ1459</f>
        <v>0</v>
      </c>
      <c r="AF1430" s="42">
        <f>'Data Entry'!AK1459</f>
        <v>0</v>
      </c>
      <c r="AG1430" s="42">
        <f>'Data Entry'!AL1459</f>
        <v>0</v>
      </c>
      <c r="AH1430" s="42">
        <f>'Data Entry'!AM1459</f>
        <v>0</v>
      </c>
      <c r="AI1430" s="42">
        <f>'Data Entry'!AV1459</f>
        <v>0</v>
      </c>
      <c r="AJ1430" s="42">
        <f>'Data Entry'!AW1459</f>
        <v>0</v>
      </c>
      <c r="AK1430" s="42">
        <f>'Data Entry'!AX1459</f>
        <v>0</v>
      </c>
      <c r="AL1430" s="291">
        <f t="shared" si="354"/>
        <v>0</v>
      </c>
      <c r="AM1430" s="42">
        <f>'Data Entry'!AY1459</f>
        <v>0</v>
      </c>
      <c r="AN1430" s="42">
        <f>'Data Entry'!AZ1459</f>
        <v>0</v>
      </c>
      <c r="AO1430" s="42">
        <f>'Data Entry'!BA1459</f>
        <v>0</v>
      </c>
      <c r="AP1430" s="42">
        <f>'Data Entry'!BB1459</f>
        <v>0</v>
      </c>
      <c r="AQ1430" s="291">
        <f t="shared" si="360"/>
        <v>0</v>
      </c>
      <c r="AR1430" s="42">
        <f>'Data Entry'!BC1459</f>
        <v>0</v>
      </c>
      <c r="AS1430" s="42">
        <f>'Data Entry'!BD1459</f>
        <v>0</v>
      </c>
      <c r="AT1430" s="291">
        <f t="shared" si="361"/>
        <v>0</v>
      </c>
      <c r="AU1430" s="42">
        <f>'Data Entry'!BE1459</f>
        <v>0</v>
      </c>
      <c r="AV1430" s="42">
        <f>'Data Entry'!BF1459</f>
        <v>0</v>
      </c>
      <c r="AW1430" s="42">
        <f>'Data Entry'!BG1459</f>
        <v>0</v>
      </c>
      <c r="AX1430" s="291">
        <f t="shared" si="355"/>
        <v>0</v>
      </c>
      <c r="AY1430" s="42">
        <f>'Data Entry'!BH1459</f>
        <v>0</v>
      </c>
      <c r="AZ1430" s="42">
        <f>'Data Entry'!BI1459</f>
        <v>0</v>
      </c>
      <c r="BA1430" s="42">
        <f>'Data Entry'!BJ1459</f>
        <v>0</v>
      </c>
      <c r="BB1430" s="42">
        <f>'Data Entry'!BK1459</f>
        <v>0</v>
      </c>
      <c r="BC1430" s="291">
        <f t="shared" si="362"/>
        <v>0</v>
      </c>
      <c r="BD1430" s="42">
        <f>'Data Entry'!BL1459</f>
        <v>0</v>
      </c>
      <c r="BE1430" s="42">
        <f>'Data Entry'!BM1459</f>
        <v>0</v>
      </c>
      <c r="BF1430" s="291">
        <f t="shared" si="363"/>
        <v>0</v>
      </c>
      <c r="BG1430" s="305">
        <f t="shared" si="364"/>
        <v>0</v>
      </c>
      <c r="BH1430" s="288" t="str">
        <f>IFERROR((BG1430*'Data Entry'!$F$18)/'Data Entry'!$E$18,"")</f>
        <v/>
      </c>
      <c r="BI1430" s="305">
        <f t="shared" si="365"/>
        <v>0</v>
      </c>
      <c r="BJ1430" s="288" t="str">
        <f t="shared" si="366"/>
        <v/>
      </c>
      <c r="BK1430" s="307" t="str">
        <f t="shared" si="367"/>
        <v/>
      </c>
    </row>
    <row r="1431" spans="1:63" ht="27" x14ac:dyDescent="0.2">
      <c r="A1431" s="119" t="str">
        <f>'Data Entry'!D1460</f>
        <v>Respondent 1427</v>
      </c>
      <c r="B1431" s="52">
        <f>'Data Entry'!AN1460</f>
        <v>0</v>
      </c>
      <c r="C1431" s="52" t="str">
        <f>'Data Entry'!BX1460</f>
        <v/>
      </c>
      <c r="D1431" s="42" t="str">
        <f>'Data Entry'!BU1460</f>
        <v>No disability</v>
      </c>
      <c r="E1431" s="42">
        <f>'Data Entry'!O1460</f>
        <v>0</v>
      </c>
      <c r="F1431" s="42">
        <f>'Data Entry'!P1460</f>
        <v>0</v>
      </c>
      <c r="G1431" s="42">
        <f>'Data Entry'!Q1460</f>
        <v>0</v>
      </c>
      <c r="H1431" s="291">
        <f t="shared" si="352"/>
        <v>0</v>
      </c>
      <c r="I1431" s="42">
        <f>'Data Entry'!R1460</f>
        <v>0</v>
      </c>
      <c r="J1431" s="42">
        <f>'Data Entry'!S1460</f>
        <v>0</v>
      </c>
      <c r="K1431" s="42">
        <f>'Data Entry'!T1460</f>
        <v>0</v>
      </c>
      <c r="L1431" s="42">
        <f>'Data Entry'!U1460</f>
        <v>0</v>
      </c>
      <c r="M1431" s="291">
        <f t="shared" si="356"/>
        <v>0</v>
      </c>
      <c r="N1431" s="42">
        <f>'Data Entry'!V1460</f>
        <v>0</v>
      </c>
      <c r="O1431" s="42">
        <f>'Data Entry'!W1460</f>
        <v>0</v>
      </c>
      <c r="P1431" s="291">
        <f t="shared" si="357"/>
        <v>0</v>
      </c>
      <c r="Q1431" s="42">
        <f>'Data Entry'!X1460</f>
        <v>0</v>
      </c>
      <c r="R1431" s="42">
        <f>'Data Entry'!Y1460</f>
        <v>0</v>
      </c>
      <c r="S1431" s="42">
        <f>'Data Entry'!Z1460</f>
        <v>0</v>
      </c>
      <c r="T1431" s="291">
        <f t="shared" si="353"/>
        <v>0</v>
      </c>
      <c r="U1431" s="42">
        <f>'Data Entry'!AA1460</f>
        <v>0</v>
      </c>
      <c r="V1431" s="42">
        <f>'Data Entry'!AB1460</f>
        <v>0</v>
      </c>
      <c r="W1431" s="42">
        <f>'Data Entry'!AC1460</f>
        <v>0</v>
      </c>
      <c r="X1431" s="42">
        <f>'Data Entry'!AD1460</f>
        <v>0</v>
      </c>
      <c r="Y1431" s="291">
        <f t="shared" si="358"/>
        <v>0</v>
      </c>
      <c r="Z1431" s="42">
        <f>'Data Entry'!AE1460</f>
        <v>0</v>
      </c>
      <c r="AA1431" s="42">
        <f>'Data Entry'!AF1460</f>
        <v>0</v>
      </c>
      <c r="AB1431" s="291">
        <f t="shared" si="359"/>
        <v>0</v>
      </c>
      <c r="AC1431" s="42">
        <f>'Data Entry'!AH1460</f>
        <v>0</v>
      </c>
      <c r="AD1431" s="42">
        <f>'Data Entry'!AI1460</f>
        <v>0</v>
      </c>
      <c r="AE1431" s="42">
        <f>'Data Entry'!AJ1460</f>
        <v>0</v>
      </c>
      <c r="AF1431" s="42">
        <f>'Data Entry'!AK1460</f>
        <v>0</v>
      </c>
      <c r="AG1431" s="42">
        <f>'Data Entry'!AL1460</f>
        <v>0</v>
      </c>
      <c r="AH1431" s="42">
        <f>'Data Entry'!AM1460</f>
        <v>0</v>
      </c>
      <c r="AI1431" s="42">
        <f>'Data Entry'!AV1460</f>
        <v>0</v>
      </c>
      <c r="AJ1431" s="42">
        <f>'Data Entry'!AW1460</f>
        <v>0</v>
      </c>
      <c r="AK1431" s="42">
        <f>'Data Entry'!AX1460</f>
        <v>0</v>
      </c>
      <c r="AL1431" s="291">
        <f t="shared" si="354"/>
        <v>0</v>
      </c>
      <c r="AM1431" s="42">
        <f>'Data Entry'!AY1460</f>
        <v>0</v>
      </c>
      <c r="AN1431" s="42">
        <f>'Data Entry'!AZ1460</f>
        <v>0</v>
      </c>
      <c r="AO1431" s="42">
        <f>'Data Entry'!BA1460</f>
        <v>0</v>
      </c>
      <c r="AP1431" s="42">
        <f>'Data Entry'!BB1460</f>
        <v>0</v>
      </c>
      <c r="AQ1431" s="291">
        <f t="shared" si="360"/>
        <v>0</v>
      </c>
      <c r="AR1431" s="42">
        <f>'Data Entry'!BC1460</f>
        <v>0</v>
      </c>
      <c r="AS1431" s="42">
        <f>'Data Entry'!BD1460</f>
        <v>0</v>
      </c>
      <c r="AT1431" s="291">
        <f t="shared" si="361"/>
        <v>0</v>
      </c>
      <c r="AU1431" s="42">
        <f>'Data Entry'!BE1460</f>
        <v>0</v>
      </c>
      <c r="AV1431" s="42">
        <f>'Data Entry'!BF1460</f>
        <v>0</v>
      </c>
      <c r="AW1431" s="42">
        <f>'Data Entry'!BG1460</f>
        <v>0</v>
      </c>
      <c r="AX1431" s="291">
        <f t="shared" si="355"/>
        <v>0</v>
      </c>
      <c r="AY1431" s="42">
        <f>'Data Entry'!BH1460</f>
        <v>0</v>
      </c>
      <c r="AZ1431" s="42">
        <f>'Data Entry'!BI1460</f>
        <v>0</v>
      </c>
      <c r="BA1431" s="42">
        <f>'Data Entry'!BJ1460</f>
        <v>0</v>
      </c>
      <c r="BB1431" s="42">
        <f>'Data Entry'!BK1460</f>
        <v>0</v>
      </c>
      <c r="BC1431" s="291">
        <f t="shared" si="362"/>
        <v>0</v>
      </c>
      <c r="BD1431" s="42">
        <f>'Data Entry'!BL1460</f>
        <v>0</v>
      </c>
      <c r="BE1431" s="42">
        <f>'Data Entry'!BM1460</f>
        <v>0</v>
      </c>
      <c r="BF1431" s="291">
        <f t="shared" si="363"/>
        <v>0</v>
      </c>
      <c r="BG1431" s="305">
        <f t="shared" si="364"/>
        <v>0</v>
      </c>
      <c r="BH1431" s="288" t="str">
        <f>IFERROR((BG1431*'Data Entry'!$F$18)/'Data Entry'!$E$18,"")</f>
        <v/>
      </c>
      <c r="BI1431" s="305">
        <f t="shared" si="365"/>
        <v>0</v>
      </c>
      <c r="BJ1431" s="288" t="str">
        <f t="shared" si="366"/>
        <v/>
      </c>
      <c r="BK1431" s="307" t="str">
        <f t="shared" si="367"/>
        <v/>
      </c>
    </row>
    <row r="1432" spans="1:63" ht="27" x14ac:dyDescent="0.2">
      <c r="A1432" s="119" t="str">
        <f>'Data Entry'!D1461</f>
        <v>Respondent 1428</v>
      </c>
      <c r="B1432" s="52">
        <f>'Data Entry'!AN1461</f>
        <v>0</v>
      </c>
      <c r="C1432" s="52" t="str">
        <f>'Data Entry'!BX1461</f>
        <v/>
      </c>
      <c r="D1432" s="42" t="str">
        <f>'Data Entry'!BU1461</f>
        <v>No disability</v>
      </c>
      <c r="E1432" s="42">
        <f>'Data Entry'!O1461</f>
        <v>0</v>
      </c>
      <c r="F1432" s="42">
        <f>'Data Entry'!P1461</f>
        <v>0</v>
      </c>
      <c r="G1432" s="42">
        <f>'Data Entry'!Q1461</f>
        <v>0</v>
      </c>
      <c r="H1432" s="291">
        <f t="shared" si="352"/>
        <v>0</v>
      </c>
      <c r="I1432" s="42">
        <f>'Data Entry'!R1461</f>
        <v>0</v>
      </c>
      <c r="J1432" s="42">
        <f>'Data Entry'!S1461</f>
        <v>0</v>
      </c>
      <c r="K1432" s="42">
        <f>'Data Entry'!T1461</f>
        <v>0</v>
      </c>
      <c r="L1432" s="42">
        <f>'Data Entry'!U1461</f>
        <v>0</v>
      </c>
      <c r="M1432" s="291">
        <f t="shared" si="356"/>
        <v>0</v>
      </c>
      <c r="N1432" s="42">
        <f>'Data Entry'!V1461</f>
        <v>0</v>
      </c>
      <c r="O1432" s="42">
        <f>'Data Entry'!W1461</f>
        <v>0</v>
      </c>
      <c r="P1432" s="291">
        <f t="shared" si="357"/>
        <v>0</v>
      </c>
      <c r="Q1432" s="42">
        <f>'Data Entry'!X1461</f>
        <v>0</v>
      </c>
      <c r="R1432" s="42">
        <f>'Data Entry'!Y1461</f>
        <v>0</v>
      </c>
      <c r="S1432" s="42">
        <f>'Data Entry'!Z1461</f>
        <v>0</v>
      </c>
      <c r="T1432" s="291">
        <f t="shared" si="353"/>
        <v>0</v>
      </c>
      <c r="U1432" s="42">
        <f>'Data Entry'!AA1461</f>
        <v>0</v>
      </c>
      <c r="V1432" s="42">
        <f>'Data Entry'!AB1461</f>
        <v>0</v>
      </c>
      <c r="W1432" s="42">
        <f>'Data Entry'!AC1461</f>
        <v>0</v>
      </c>
      <c r="X1432" s="42">
        <f>'Data Entry'!AD1461</f>
        <v>0</v>
      </c>
      <c r="Y1432" s="291">
        <f t="shared" si="358"/>
        <v>0</v>
      </c>
      <c r="Z1432" s="42">
        <f>'Data Entry'!AE1461</f>
        <v>0</v>
      </c>
      <c r="AA1432" s="42">
        <f>'Data Entry'!AF1461</f>
        <v>0</v>
      </c>
      <c r="AB1432" s="291">
        <f t="shared" si="359"/>
        <v>0</v>
      </c>
      <c r="AC1432" s="42">
        <f>'Data Entry'!AH1461</f>
        <v>0</v>
      </c>
      <c r="AD1432" s="42">
        <f>'Data Entry'!AI1461</f>
        <v>0</v>
      </c>
      <c r="AE1432" s="42">
        <f>'Data Entry'!AJ1461</f>
        <v>0</v>
      </c>
      <c r="AF1432" s="42">
        <f>'Data Entry'!AK1461</f>
        <v>0</v>
      </c>
      <c r="AG1432" s="42">
        <f>'Data Entry'!AL1461</f>
        <v>0</v>
      </c>
      <c r="AH1432" s="42">
        <f>'Data Entry'!AM1461</f>
        <v>0</v>
      </c>
      <c r="AI1432" s="42">
        <f>'Data Entry'!AV1461</f>
        <v>0</v>
      </c>
      <c r="AJ1432" s="42">
        <f>'Data Entry'!AW1461</f>
        <v>0</v>
      </c>
      <c r="AK1432" s="42">
        <f>'Data Entry'!AX1461</f>
        <v>0</v>
      </c>
      <c r="AL1432" s="291">
        <f t="shared" si="354"/>
        <v>0</v>
      </c>
      <c r="AM1432" s="42">
        <f>'Data Entry'!AY1461</f>
        <v>0</v>
      </c>
      <c r="AN1432" s="42">
        <f>'Data Entry'!AZ1461</f>
        <v>0</v>
      </c>
      <c r="AO1432" s="42">
        <f>'Data Entry'!BA1461</f>
        <v>0</v>
      </c>
      <c r="AP1432" s="42">
        <f>'Data Entry'!BB1461</f>
        <v>0</v>
      </c>
      <c r="AQ1432" s="291">
        <f t="shared" si="360"/>
        <v>0</v>
      </c>
      <c r="AR1432" s="42">
        <f>'Data Entry'!BC1461</f>
        <v>0</v>
      </c>
      <c r="AS1432" s="42">
        <f>'Data Entry'!BD1461</f>
        <v>0</v>
      </c>
      <c r="AT1432" s="291">
        <f t="shared" si="361"/>
        <v>0</v>
      </c>
      <c r="AU1432" s="42">
        <f>'Data Entry'!BE1461</f>
        <v>0</v>
      </c>
      <c r="AV1432" s="42">
        <f>'Data Entry'!BF1461</f>
        <v>0</v>
      </c>
      <c r="AW1432" s="42">
        <f>'Data Entry'!BG1461</f>
        <v>0</v>
      </c>
      <c r="AX1432" s="291">
        <f t="shared" si="355"/>
        <v>0</v>
      </c>
      <c r="AY1432" s="42">
        <f>'Data Entry'!BH1461</f>
        <v>0</v>
      </c>
      <c r="AZ1432" s="42">
        <f>'Data Entry'!BI1461</f>
        <v>0</v>
      </c>
      <c r="BA1432" s="42">
        <f>'Data Entry'!BJ1461</f>
        <v>0</v>
      </c>
      <c r="BB1432" s="42">
        <f>'Data Entry'!BK1461</f>
        <v>0</v>
      </c>
      <c r="BC1432" s="291">
        <f t="shared" si="362"/>
        <v>0</v>
      </c>
      <c r="BD1432" s="42">
        <f>'Data Entry'!BL1461</f>
        <v>0</v>
      </c>
      <c r="BE1432" s="42">
        <f>'Data Entry'!BM1461</f>
        <v>0</v>
      </c>
      <c r="BF1432" s="291">
        <f t="shared" si="363"/>
        <v>0</v>
      </c>
      <c r="BG1432" s="305">
        <f t="shared" si="364"/>
        <v>0</v>
      </c>
      <c r="BH1432" s="288" t="str">
        <f>IFERROR((BG1432*'Data Entry'!$F$18)/'Data Entry'!$E$18,"")</f>
        <v/>
      </c>
      <c r="BI1432" s="305">
        <f t="shared" si="365"/>
        <v>0</v>
      </c>
      <c r="BJ1432" s="288" t="str">
        <f t="shared" si="366"/>
        <v/>
      </c>
      <c r="BK1432" s="307" t="str">
        <f t="shared" si="367"/>
        <v/>
      </c>
    </row>
    <row r="1433" spans="1:63" ht="27" x14ac:dyDescent="0.2">
      <c r="A1433" s="119" t="str">
        <f>'Data Entry'!D1462</f>
        <v>Respondent 1429</v>
      </c>
      <c r="B1433" s="52">
        <f>'Data Entry'!AN1462</f>
        <v>0</v>
      </c>
      <c r="C1433" s="52" t="str">
        <f>'Data Entry'!BX1462</f>
        <v/>
      </c>
      <c r="D1433" s="42" t="str">
        <f>'Data Entry'!BU1462</f>
        <v>No disability</v>
      </c>
      <c r="E1433" s="42">
        <f>'Data Entry'!O1462</f>
        <v>0</v>
      </c>
      <c r="F1433" s="42">
        <f>'Data Entry'!P1462</f>
        <v>0</v>
      </c>
      <c r="G1433" s="42">
        <f>'Data Entry'!Q1462</f>
        <v>0</v>
      </c>
      <c r="H1433" s="291">
        <f t="shared" si="352"/>
        <v>0</v>
      </c>
      <c r="I1433" s="42">
        <f>'Data Entry'!R1462</f>
        <v>0</v>
      </c>
      <c r="J1433" s="42">
        <f>'Data Entry'!S1462</f>
        <v>0</v>
      </c>
      <c r="K1433" s="42">
        <f>'Data Entry'!T1462</f>
        <v>0</v>
      </c>
      <c r="L1433" s="42">
        <f>'Data Entry'!U1462</f>
        <v>0</v>
      </c>
      <c r="M1433" s="291">
        <f t="shared" si="356"/>
        <v>0</v>
      </c>
      <c r="N1433" s="42">
        <f>'Data Entry'!V1462</f>
        <v>0</v>
      </c>
      <c r="O1433" s="42">
        <f>'Data Entry'!W1462</f>
        <v>0</v>
      </c>
      <c r="P1433" s="291">
        <f t="shared" si="357"/>
        <v>0</v>
      </c>
      <c r="Q1433" s="42">
        <f>'Data Entry'!X1462</f>
        <v>0</v>
      </c>
      <c r="R1433" s="42">
        <f>'Data Entry'!Y1462</f>
        <v>0</v>
      </c>
      <c r="S1433" s="42">
        <f>'Data Entry'!Z1462</f>
        <v>0</v>
      </c>
      <c r="T1433" s="291">
        <f t="shared" si="353"/>
        <v>0</v>
      </c>
      <c r="U1433" s="42">
        <f>'Data Entry'!AA1462</f>
        <v>0</v>
      </c>
      <c r="V1433" s="42">
        <f>'Data Entry'!AB1462</f>
        <v>0</v>
      </c>
      <c r="W1433" s="42">
        <f>'Data Entry'!AC1462</f>
        <v>0</v>
      </c>
      <c r="X1433" s="42">
        <f>'Data Entry'!AD1462</f>
        <v>0</v>
      </c>
      <c r="Y1433" s="291">
        <f t="shared" si="358"/>
        <v>0</v>
      </c>
      <c r="Z1433" s="42">
        <f>'Data Entry'!AE1462</f>
        <v>0</v>
      </c>
      <c r="AA1433" s="42">
        <f>'Data Entry'!AF1462</f>
        <v>0</v>
      </c>
      <c r="AB1433" s="291">
        <f t="shared" si="359"/>
        <v>0</v>
      </c>
      <c r="AC1433" s="42">
        <f>'Data Entry'!AH1462</f>
        <v>0</v>
      </c>
      <c r="AD1433" s="42">
        <f>'Data Entry'!AI1462</f>
        <v>0</v>
      </c>
      <c r="AE1433" s="42">
        <f>'Data Entry'!AJ1462</f>
        <v>0</v>
      </c>
      <c r="AF1433" s="42">
        <f>'Data Entry'!AK1462</f>
        <v>0</v>
      </c>
      <c r="AG1433" s="42">
        <f>'Data Entry'!AL1462</f>
        <v>0</v>
      </c>
      <c r="AH1433" s="42">
        <f>'Data Entry'!AM1462</f>
        <v>0</v>
      </c>
      <c r="AI1433" s="42">
        <f>'Data Entry'!AV1462</f>
        <v>0</v>
      </c>
      <c r="AJ1433" s="42">
        <f>'Data Entry'!AW1462</f>
        <v>0</v>
      </c>
      <c r="AK1433" s="42">
        <f>'Data Entry'!AX1462</f>
        <v>0</v>
      </c>
      <c r="AL1433" s="291">
        <f t="shared" si="354"/>
        <v>0</v>
      </c>
      <c r="AM1433" s="42">
        <f>'Data Entry'!AY1462</f>
        <v>0</v>
      </c>
      <c r="AN1433" s="42">
        <f>'Data Entry'!AZ1462</f>
        <v>0</v>
      </c>
      <c r="AO1433" s="42">
        <f>'Data Entry'!BA1462</f>
        <v>0</v>
      </c>
      <c r="AP1433" s="42">
        <f>'Data Entry'!BB1462</f>
        <v>0</v>
      </c>
      <c r="AQ1433" s="291">
        <f t="shared" si="360"/>
        <v>0</v>
      </c>
      <c r="AR1433" s="42">
        <f>'Data Entry'!BC1462</f>
        <v>0</v>
      </c>
      <c r="AS1433" s="42">
        <f>'Data Entry'!BD1462</f>
        <v>0</v>
      </c>
      <c r="AT1433" s="291">
        <f t="shared" si="361"/>
        <v>0</v>
      </c>
      <c r="AU1433" s="42">
        <f>'Data Entry'!BE1462</f>
        <v>0</v>
      </c>
      <c r="AV1433" s="42">
        <f>'Data Entry'!BF1462</f>
        <v>0</v>
      </c>
      <c r="AW1433" s="42">
        <f>'Data Entry'!BG1462</f>
        <v>0</v>
      </c>
      <c r="AX1433" s="291">
        <f t="shared" si="355"/>
        <v>0</v>
      </c>
      <c r="AY1433" s="42">
        <f>'Data Entry'!BH1462</f>
        <v>0</v>
      </c>
      <c r="AZ1433" s="42">
        <f>'Data Entry'!BI1462</f>
        <v>0</v>
      </c>
      <c r="BA1433" s="42">
        <f>'Data Entry'!BJ1462</f>
        <v>0</v>
      </c>
      <c r="BB1433" s="42">
        <f>'Data Entry'!BK1462</f>
        <v>0</v>
      </c>
      <c r="BC1433" s="291">
        <f t="shared" si="362"/>
        <v>0</v>
      </c>
      <c r="BD1433" s="42">
        <f>'Data Entry'!BL1462</f>
        <v>0</v>
      </c>
      <c r="BE1433" s="42">
        <f>'Data Entry'!BM1462</f>
        <v>0</v>
      </c>
      <c r="BF1433" s="291">
        <f t="shared" si="363"/>
        <v>0</v>
      </c>
      <c r="BG1433" s="305">
        <f t="shared" si="364"/>
        <v>0</v>
      </c>
      <c r="BH1433" s="288" t="str">
        <f>IFERROR((BG1433*'Data Entry'!$F$18)/'Data Entry'!$E$18,"")</f>
        <v/>
      </c>
      <c r="BI1433" s="305">
        <f t="shared" si="365"/>
        <v>0</v>
      </c>
      <c r="BJ1433" s="288" t="str">
        <f t="shared" si="366"/>
        <v/>
      </c>
      <c r="BK1433" s="307" t="str">
        <f t="shared" si="367"/>
        <v/>
      </c>
    </row>
    <row r="1434" spans="1:63" ht="27" x14ac:dyDescent="0.2">
      <c r="A1434" s="119" t="str">
        <f>'Data Entry'!D1463</f>
        <v>Respondent 1430</v>
      </c>
      <c r="B1434" s="52">
        <f>'Data Entry'!AN1463</f>
        <v>0</v>
      </c>
      <c r="C1434" s="52" t="str">
        <f>'Data Entry'!BX1463</f>
        <v/>
      </c>
      <c r="D1434" s="42" t="str">
        <f>'Data Entry'!BU1463</f>
        <v>No disability</v>
      </c>
      <c r="E1434" s="42">
        <f>'Data Entry'!O1463</f>
        <v>0</v>
      </c>
      <c r="F1434" s="42">
        <f>'Data Entry'!P1463</f>
        <v>0</v>
      </c>
      <c r="G1434" s="42">
        <f>'Data Entry'!Q1463</f>
        <v>0</v>
      </c>
      <c r="H1434" s="291">
        <f t="shared" si="352"/>
        <v>0</v>
      </c>
      <c r="I1434" s="42">
        <f>'Data Entry'!R1463</f>
        <v>0</v>
      </c>
      <c r="J1434" s="42">
        <f>'Data Entry'!S1463</f>
        <v>0</v>
      </c>
      <c r="K1434" s="42">
        <f>'Data Entry'!T1463</f>
        <v>0</v>
      </c>
      <c r="L1434" s="42">
        <f>'Data Entry'!U1463</f>
        <v>0</v>
      </c>
      <c r="M1434" s="291">
        <f t="shared" si="356"/>
        <v>0</v>
      </c>
      <c r="N1434" s="42">
        <f>'Data Entry'!V1463</f>
        <v>0</v>
      </c>
      <c r="O1434" s="42">
        <f>'Data Entry'!W1463</f>
        <v>0</v>
      </c>
      <c r="P1434" s="291">
        <f t="shared" si="357"/>
        <v>0</v>
      </c>
      <c r="Q1434" s="42">
        <f>'Data Entry'!X1463</f>
        <v>0</v>
      </c>
      <c r="R1434" s="42">
        <f>'Data Entry'!Y1463</f>
        <v>0</v>
      </c>
      <c r="S1434" s="42">
        <f>'Data Entry'!Z1463</f>
        <v>0</v>
      </c>
      <c r="T1434" s="291">
        <f t="shared" si="353"/>
        <v>0</v>
      </c>
      <c r="U1434" s="42">
        <f>'Data Entry'!AA1463</f>
        <v>0</v>
      </c>
      <c r="V1434" s="42">
        <f>'Data Entry'!AB1463</f>
        <v>0</v>
      </c>
      <c r="W1434" s="42">
        <f>'Data Entry'!AC1463</f>
        <v>0</v>
      </c>
      <c r="X1434" s="42">
        <f>'Data Entry'!AD1463</f>
        <v>0</v>
      </c>
      <c r="Y1434" s="291">
        <f t="shared" si="358"/>
        <v>0</v>
      </c>
      <c r="Z1434" s="42">
        <f>'Data Entry'!AE1463</f>
        <v>0</v>
      </c>
      <c r="AA1434" s="42">
        <f>'Data Entry'!AF1463</f>
        <v>0</v>
      </c>
      <c r="AB1434" s="291">
        <f t="shared" si="359"/>
        <v>0</v>
      </c>
      <c r="AC1434" s="42">
        <f>'Data Entry'!AH1463</f>
        <v>0</v>
      </c>
      <c r="AD1434" s="42">
        <f>'Data Entry'!AI1463</f>
        <v>0</v>
      </c>
      <c r="AE1434" s="42">
        <f>'Data Entry'!AJ1463</f>
        <v>0</v>
      </c>
      <c r="AF1434" s="42">
        <f>'Data Entry'!AK1463</f>
        <v>0</v>
      </c>
      <c r="AG1434" s="42">
        <f>'Data Entry'!AL1463</f>
        <v>0</v>
      </c>
      <c r="AH1434" s="42">
        <f>'Data Entry'!AM1463</f>
        <v>0</v>
      </c>
      <c r="AI1434" s="42">
        <f>'Data Entry'!AV1463</f>
        <v>0</v>
      </c>
      <c r="AJ1434" s="42">
        <f>'Data Entry'!AW1463</f>
        <v>0</v>
      </c>
      <c r="AK1434" s="42">
        <f>'Data Entry'!AX1463</f>
        <v>0</v>
      </c>
      <c r="AL1434" s="291">
        <f t="shared" si="354"/>
        <v>0</v>
      </c>
      <c r="AM1434" s="42">
        <f>'Data Entry'!AY1463</f>
        <v>0</v>
      </c>
      <c r="AN1434" s="42">
        <f>'Data Entry'!AZ1463</f>
        <v>0</v>
      </c>
      <c r="AO1434" s="42">
        <f>'Data Entry'!BA1463</f>
        <v>0</v>
      </c>
      <c r="AP1434" s="42">
        <f>'Data Entry'!BB1463</f>
        <v>0</v>
      </c>
      <c r="AQ1434" s="291">
        <f t="shared" si="360"/>
        <v>0</v>
      </c>
      <c r="AR1434" s="42">
        <f>'Data Entry'!BC1463</f>
        <v>0</v>
      </c>
      <c r="AS1434" s="42">
        <f>'Data Entry'!BD1463</f>
        <v>0</v>
      </c>
      <c r="AT1434" s="291">
        <f t="shared" si="361"/>
        <v>0</v>
      </c>
      <c r="AU1434" s="42">
        <f>'Data Entry'!BE1463</f>
        <v>0</v>
      </c>
      <c r="AV1434" s="42">
        <f>'Data Entry'!BF1463</f>
        <v>0</v>
      </c>
      <c r="AW1434" s="42">
        <f>'Data Entry'!BG1463</f>
        <v>0</v>
      </c>
      <c r="AX1434" s="291">
        <f t="shared" si="355"/>
        <v>0</v>
      </c>
      <c r="AY1434" s="42">
        <f>'Data Entry'!BH1463</f>
        <v>0</v>
      </c>
      <c r="AZ1434" s="42">
        <f>'Data Entry'!BI1463</f>
        <v>0</v>
      </c>
      <c r="BA1434" s="42">
        <f>'Data Entry'!BJ1463</f>
        <v>0</v>
      </c>
      <c r="BB1434" s="42">
        <f>'Data Entry'!BK1463</f>
        <v>0</v>
      </c>
      <c r="BC1434" s="291">
        <f t="shared" si="362"/>
        <v>0</v>
      </c>
      <c r="BD1434" s="42">
        <f>'Data Entry'!BL1463</f>
        <v>0</v>
      </c>
      <c r="BE1434" s="42">
        <f>'Data Entry'!BM1463</f>
        <v>0</v>
      </c>
      <c r="BF1434" s="291">
        <f t="shared" si="363"/>
        <v>0</v>
      </c>
      <c r="BG1434" s="305">
        <f t="shared" si="364"/>
        <v>0</v>
      </c>
      <c r="BH1434" s="288" t="str">
        <f>IFERROR((BG1434*'Data Entry'!$F$18)/'Data Entry'!$E$18,"")</f>
        <v/>
      </c>
      <c r="BI1434" s="305">
        <f t="shared" si="365"/>
        <v>0</v>
      </c>
      <c r="BJ1434" s="288" t="str">
        <f t="shared" si="366"/>
        <v/>
      </c>
      <c r="BK1434" s="307" t="str">
        <f t="shared" si="367"/>
        <v/>
      </c>
    </row>
    <row r="1435" spans="1:63" ht="27" x14ac:dyDescent="0.2">
      <c r="A1435" s="119" t="str">
        <f>'Data Entry'!D1464</f>
        <v>Respondent 1431</v>
      </c>
      <c r="B1435" s="52">
        <f>'Data Entry'!AN1464</f>
        <v>0</v>
      </c>
      <c r="C1435" s="52" t="str">
        <f>'Data Entry'!BX1464</f>
        <v/>
      </c>
      <c r="D1435" s="42" t="str">
        <f>'Data Entry'!BU1464</f>
        <v>No disability</v>
      </c>
      <c r="E1435" s="42">
        <f>'Data Entry'!O1464</f>
        <v>0</v>
      </c>
      <c r="F1435" s="42">
        <f>'Data Entry'!P1464</f>
        <v>0</v>
      </c>
      <c r="G1435" s="42">
        <f>'Data Entry'!Q1464</f>
        <v>0</v>
      </c>
      <c r="H1435" s="291">
        <f t="shared" si="352"/>
        <v>0</v>
      </c>
      <c r="I1435" s="42">
        <f>'Data Entry'!R1464</f>
        <v>0</v>
      </c>
      <c r="J1435" s="42">
        <f>'Data Entry'!S1464</f>
        <v>0</v>
      </c>
      <c r="K1435" s="42">
        <f>'Data Entry'!T1464</f>
        <v>0</v>
      </c>
      <c r="L1435" s="42">
        <f>'Data Entry'!U1464</f>
        <v>0</v>
      </c>
      <c r="M1435" s="291">
        <f t="shared" si="356"/>
        <v>0</v>
      </c>
      <c r="N1435" s="42">
        <f>'Data Entry'!V1464</f>
        <v>0</v>
      </c>
      <c r="O1435" s="42">
        <f>'Data Entry'!W1464</f>
        <v>0</v>
      </c>
      <c r="P1435" s="291">
        <f t="shared" si="357"/>
        <v>0</v>
      </c>
      <c r="Q1435" s="42">
        <f>'Data Entry'!X1464</f>
        <v>0</v>
      </c>
      <c r="R1435" s="42">
        <f>'Data Entry'!Y1464</f>
        <v>0</v>
      </c>
      <c r="S1435" s="42">
        <f>'Data Entry'!Z1464</f>
        <v>0</v>
      </c>
      <c r="T1435" s="291">
        <f t="shared" si="353"/>
        <v>0</v>
      </c>
      <c r="U1435" s="42">
        <f>'Data Entry'!AA1464</f>
        <v>0</v>
      </c>
      <c r="V1435" s="42">
        <f>'Data Entry'!AB1464</f>
        <v>0</v>
      </c>
      <c r="W1435" s="42">
        <f>'Data Entry'!AC1464</f>
        <v>0</v>
      </c>
      <c r="X1435" s="42">
        <f>'Data Entry'!AD1464</f>
        <v>0</v>
      </c>
      <c r="Y1435" s="291">
        <f t="shared" si="358"/>
        <v>0</v>
      </c>
      <c r="Z1435" s="42">
        <f>'Data Entry'!AE1464</f>
        <v>0</v>
      </c>
      <c r="AA1435" s="42">
        <f>'Data Entry'!AF1464</f>
        <v>0</v>
      </c>
      <c r="AB1435" s="291">
        <f t="shared" si="359"/>
        <v>0</v>
      </c>
      <c r="AC1435" s="42">
        <f>'Data Entry'!AH1464</f>
        <v>0</v>
      </c>
      <c r="AD1435" s="42">
        <f>'Data Entry'!AI1464</f>
        <v>0</v>
      </c>
      <c r="AE1435" s="42">
        <f>'Data Entry'!AJ1464</f>
        <v>0</v>
      </c>
      <c r="AF1435" s="42">
        <f>'Data Entry'!AK1464</f>
        <v>0</v>
      </c>
      <c r="AG1435" s="42">
        <f>'Data Entry'!AL1464</f>
        <v>0</v>
      </c>
      <c r="AH1435" s="42">
        <f>'Data Entry'!AM1464</f>
        <v>0</v>
      </c>
      <c r="AI1435" s="42">
        <f>'Data Entry'!AV1464</f>
        <v>0</v>
      </c>
      <c r="AJ1435" s="42">
        <f>'Data Entry'!AW1464</f>
        <v>0</v>
      </c>
      <c r="AK1435" s="42">
        <f>'Data Entry'!AX1464</f>
        <v>0</v>
      </c>
      <c r="AL1435" s="291">
        <f t="shared" si="354"/>
        <v>0</v>
      </c>
      <c r="AM1435" s="42">
        <f>'Data Entry'!AY1464</f>
        <v>0</v>
      </c>
      <c r="AN1435" s="42">
        <f>'Data Entry'!AZ1464</f>
        <v>0</v>
      </c>
      <c r="AO1435" s="42">
        <f>'Data Entry'!BA1464</f>
        <v>0</v>
      </c>
      <c r="AP1435" s="42">
        <f>'Data Entry'!BB1464</f>
        <v>0</v>
      </c>
      <c r="AQ1435" s="291">
        <f t="shared" si="360"/>
        <v>0</v>
      </c>
      <c r="AR1435" s="42">
        <f>'Data Entry'!BC1464</f>
        <v>0</v>
      </c>
      <c r="AS1435" s="42">
        <f>'Data Entry'!BD1464</f>
        <v>0</v>
      </c>
      <c r="AT1435" s="291">
        <f t="shared" si="361"/>
        <v>0</v>
      </c>
      <c r="AU1435" s="42">
        <f>'Data Entry'!BE1464</f>
        <v>0</v>
      </c>
      <c r="AV1435" s="42">
        <f>'Data Entry'!BF1464</f>
        <v>0</v>
      </c>
      <c r="AW1435" s="42">
        <f>'Data Entry'!BG1464</f>
        <v>0</v>
      </c>
      <c r="AX1435" s="291">
        <f t="shared" si="355"/>
        <v>0</v>
      </c>
      <c r="AY1435" s="42">
        <f>'Data Entry'!BH1464</f>
        <v>0</v>
      </c>
      <c r="AZ1435" s="42">
        <f>'Data Entry'!BI1464</f>
        <v>0</v>
      </c>
      <c r="BA1435" s="42">
        <f>'Data Entry'!BJ1464</f>
        <v>0</v>
      </c>
      <c r="BB1435" s="42">
        <f>'Data Entry'!BK1464</f>
        <v>0</v>
      </c>
      <c r="BC1435" s="291">
        <f t="shared" si="362"/>
        <v>0</v>
      </c>
      <c r="BD1435" s="42">
        <f>'Data Entry'!BL1464</f>
        <v>0</v>
      </c>
      <c r="BE1435" s="42">
        <f>'Data Entry'!BM1464</f>
        <v>0</v>
      </c>
      <c r="BF1435" s="291">
        <f t="shared" si="363"/>
        <v>0</v>
      </c>
      <c r="BG1435" s="305">
        <f t="shared" si="364"/>
        <v>0</v>
      </c>
      <c r="BH1435" s="288" t="str">
        <f>IFERROR((BG1435*'Data Entry'!$F$18)/'Data Entry'!$E$18,"")</f>
        <v/>
      </c>
      <c r="BI1435" s="305">
        <f t="shared" si="365"/>
        <v>0</v>
      </c>
      <c r="BJ1435" s="288" t="str">
        <f t="shared" si="366"/>
        <v/>
      </c>
      <c r="BK1435" s="307" t="str">
        <f t="shared" si="367"/>
        <v/>
      </c>
    </row>
    <row r="1436" spans="1:63" ht="27" x14ac:dyDescent="0.2">
      <c r="A1436" s="119" t="str">
        <f>'Data Entry'!D1465</f>
        <v>Respondent 1432</v>
      </c>
      <c r="B1436" s="52">
        <f>'Data Entry'!AN1465</f>
        <v>0</v>
      </c>
      <c r="C1436" s="52" t="str">
        <f>'Data Entry'!BX1465</f>
        <v/>
      </c>
      <c r="D1436" s="42" t="str">
        <f>'Data Entry'!BU1465</f>
        <v>No disability</v>
      </c>
      <c r="E1436" s="42">
        <f>'Data Entry'!O1465</f>
        <v>0</v>
      </c>
      <c r="F1436" s="42">
        <f>'Data Entry'!P1465</f>
        <v>0</v>
      </c>
      <c r="G1436" s="42">
        <f>'Data Entry'!Q1465</f>
        <v>0</v>
      </c>
      <c r="H1436" s="291">
        <f t="shared" si="352"/>
        <v>0</v>
      </c>
      <c r="I1436" s="42">
        <f>'Data Entry'!R1465</f>
        <v>0</v>
      </c>
      <c r="J1436" s="42">
        <f>'Data Entry'!S1465</f>
        <v>0</v>
      </c>
      <c r="K1436" s="42">
        <f>'Data Entry'!T1465</f>
        <v>0</v>
      </c>
      <c r="L1436" s="42">
        <f>'Data Entry'!U1465</f>
        <v>0</v>
      </c>
      <c r="M1436" s="291">
        <f t="shared" si="356"/>
        <v>0</v>
      </c>
      <c r="N1436" s="42">
        <f>'Data Entry'!V1465</f>
        <v>0</v>
      </c>
      <c r="O1436" s="42">
        <f>'Data Entry'!W1465</f>
        <v>0</v>
      </c>
      <c r="P1436" s="291">
        <f t="shared" si="357"/>
        <v>0</v>
      </c>
      <c r="Q1436" s="42">
        <f>'Data Entry'!X1465</f>
        <v>0</v>
      </c>
      <c r="R1436" s="42">
        <f>'Data Entry'!Y1465</f>
        <v>0</v>
      </c>
      <c r="S1436" s="42">
        <f>'Data Entry'!Z1465</f>
        <v>0</v>
      </c>
      <c r="T1436" s="291">
        <f t="shared" si="353"/>
        <v>0</v>
      </c>
      <c r="U1436" s="42">
        <f>'Data Entry'!AA1465</f>
        <v>0</v>
      </c>
      <c r="V1436" s="42">
        <f>'Data Entry'!AB1465</f>
        <v>0</v>
      </c>
      <c r="W1436" s="42">
        <f>'Data Entry'!AC1465</f>
        <v>0</v>
      </c>
      <c r="X1436" s="42">
        <f>'Data Entry'!AD1465</f>
        <v>0</v>
      </c>
      <c r="Y1436" s="291">
        <f t="shared" si="358"/>
        <v>0</v>
      </c>
      <c r="Z1436" s="42">
        <f>'Data Entry'!AE1465</f>
        <v>0</v>
      </c>
      <c r="AA1436" s="42">
        <f>'Data Entry'!AF1465</f>
        <v>0</v>
      </c>
      <c r="AB1436" s="291">
        <f t="shared" si="359"/>
        <v>0</v>
      </c>
      <c r="AC1436" s="42">
        <f>'Data Entry'!AH1465</f>
        <v>0</v>
      </c>
      <c r="AD1436" s="42">
        <f>'Data Entry'!AI1465</f>
        <v>0</v>
      </c>
      <c r="AE1436" s="42">
        <f>'Data Entry'!AJ1465</f>
        <v>0</v>
      </c>
      <c r="AF1436" s="42">
        <f>'Data Entry'!AK1465</f>
        <v>0</v>
      </c>
      <c r="AG1436" s="42">
        <f>'Data Entry'!AL1465</f>
        <v>0</v>
      </c>
      <c r="AH1436" s="42">
        <f>'Data Entry'!AM1465</f>
        <v>0</v>
      </c>
      <c r="AI1436" s="42">
        <f>'Data Entry'!AV1465</f>
        <v>0</v>
      </c>
      <c r="AJ1436" s="42">
        <f>'Data Entry'!AW1465</f>
        <v>0</v>
      </c>
      <c r="AK1436" s="42">
        <f>'Data Entry'!AX1465</f>
        <v>0</v>
      </c>
      <c r="AL1436" s="291">
        <f t="shared" si="354"/>
        <v>0</v>
      </c>
      <c r="AM1436" s="42">
        <f>'Data Entry'!AY1465</f>
        <v>0</v>
      </c>
      <c r="AN1436" s="42">
        <f>'Data Entry'!AZ1465</f>
        <v>0</v>
      </c>
      <c r="AO1436" s="42">
        <f>'Data Entry'!BA1465</f>
        <v>0</v>
      </c>
      <c r="AP1436" s="42">
        <f>'Data Entry'!BB1465</f>
        <v>0</v>
      </c>
      <c r="AQ1436" s="291">
        <f t="shared" si="360"/>
        <v>0</v>
      </c>
      <c r="AR1436" s="42">
        <f>'Data Entry'!BC1465</f>
        <v>0</v>
      </c>
      <c r="AS1436" s="42">
        <f>'Data Entry'!BD1465</f>
        <v>0</v>
      </c>
      <c r="AT1436" s="291">
        <f t="shared" si="361"/>
        <v>0</v>
      </c>
      <c r="AU1436" s="42">
        <f>'Data Entry'!BE1465</f>
        <v>0</v>
      </c>
      <c r="AV1436" s="42">
        <f>'Data Entry'!BF1465</f>
        <v>0</v>
      </c>
      <c r="AW1436" s="42">
        <f>'Data Entry'!BG1465</f>
        <v>0</v>
      </c>
      <c r="AX1436" s="291">
        <f t="shared" si="355"/>
        <v>0</v>
      </c>
      <c r="AY1436" s="42">
        <f>'Data Entry'!BH1465</f>
        <v>0</v>
      </c>
      <c r="AZ1436" s="42">
        <f>'Data Entry'!BI1465</f>
        <v>0</v>
      </c>
      <c r="BA1436" s="42">
        <f>'Data Entry'!BJ1465</f>
        <v>0</v>
      </c>
      <c r="BB1436" s="42">
        <f>'Data Entry'!BK1465</f>
        <v>0</v>
      </c>
      <c r="BC1436" s="291">
        <f t="shared" si="362"/>
        <v>0</v>
      </c>
      <c r="BD1436" s="42">
        <f>'Data Entry'!BL1465</f>
        <v>0</v>
      </c>
      <c r="BE1436" s="42">
        <f>'Data Entry'!BM1465</f>
        <v>0</v>
      </c>
      <c r="BF1436" s="291">
        <f t="shared" si="363"/>
        <v>0</v>
      </c>
      <c r="BG1436" s="305">
        <f t="shared" si="364"/>
        <v>0</v>
      </c>
      <c r="BH1436" s="288" t="str">
        <f>IFERROR((BG1436*'Data Entry'!$F$18)/'Data Entry'!$E$18,"")</f>
        <v/>
      </c>
      <c r="BI1436" s="305">
        <f t="shared" si="365"/>
        <v>0</v>
      </c>
      <c r="BJ1436" s="288" t="str">
        <f t="shared" si="366"/>
        <v/>
      </c>
      <c r="BK1436" s="307" t="str">
        <f t="shared" si="367"/>
        <v/>
      </c>
    </row>
    <row r="1437" spans="1:63" ht="27" x14ac:dyDescent="0.2">
      <c r="A1437" s="119" t="str">
        <f>'Data Entry'!D1466</f>
        <v>Respondent 1433</v>
      </c>
      <c r="B1437" s="52">
        <f>'Data Entry'!AN1466</f>
        <v>0</v>
      </c>
      <c r="C1437" s="52" t="str">
        <f>'Data Entry'!BX1466</f>
        <v/>
      </c>
      <c r="D1437" s="42" t="str">
        <f>'Data Entry'!BU1466</f>
        <v>No disability</v>
      </c>
      <c r="E1437" s="42">
        <f>'Data Entry'!O1466</f>
        <v>0</v>
      </c>
      <c r="F1437" s="42">
        <f>'Data Entry'!P1466</f>
        <v>0</v>
      </c>
      <c r="G1437" s="42">
        <f>'Data Entry'!Q1466</f>
        <v>0</v>
      </c>
      <c r="H1437" s="291">
        <f t="shared" si="352"/>
        <v>0</v>
      </c>
      <c r="I1437" s="42">
        <f>'Data Entry'!R1466</f>
        <v>0</v>
      </c>
      <c r="J1437" s="42">
        <f>'Data Entry'!S1466</f>
        <v>0</v>
      </c>
      <c r="K1437" s="42">
        <f>'Data Entry'!T1466</f>
        <v>0</v>
      </c>
      <c r="L1437" s="42">
        <f>'Data Entry'!U1466</f>
        <v>0</v>
      </c>
      <c r="M1437" s="291">
        <f t="shared" si="356"/>
        <v>0</v>
      </c>
      <c r="N1437" s="42">
        <f>'Data Entry'!V1466</f>
        <v>0</v>
      </c>
      <c r="O1437" s="42">
        <f>'Data Entry'!W1466</f>
        <v>0</v>
      </c>
      <c r="P1437" s="291">
        <f t="shared" si="357"/>
        <v>0</v>
      </c>
      <c r="Q1437" s="42">
        <f>'Data Entry'!X1466</f>
        <v>0</v>
      </c>
      <c r="R1437" s="42">
        <f>'Data Entry'!Y1466</f>
        <v>0</v>
      </c>
      <c r="S1437" s="42">
        <f>'Data Entry'!Z1466</f>
        <v>0</v>
      </c>
      <c r="T1437" s="291">
        <f t="shared" si="353"/>
        <v>0</v>
      </c>
      <c r="U1437" s="42">
        <f>'Data Entry'!AA1466</f>
        <v>0</v>
      </c>
      <c r="V1437" s="42">
        <f>'Data Entry'!AB1466</f>
        <v>0</v>
      </c>
      <c r="W1437" s="42">
        <f>'Data Entry'!AC1466</f>
        <v>0</v>
      </c>
      <c r="X1437" s="42">
        <f>'Data Entry'!AD1466</f>
        <v>0</v>
      </c>
      <c r="Y1437" s="291">
        <f t="shared" si="358"/>
        <v>0</v>
      </c>
      <c r="Z1437" s="42">
        <f>'Data Entry'!AE1466</f>
        <v>0</v>
      </c>
      <c r="AA1437" s="42">
        <f>'Data Entry'!AF1466</f>
        <v>0</v>
      </c>
      <c r="AB1437" s="291">
        <f t="shared" si="359"/>
        <v>0</v>
      </c>
      <c r="AC1437" s="42">
        <f>'Data Entry'!AH1466</f>
        <v>0</v>
      </c>
      <c r="AD1437" s="42">
        <f>'Data Entry'!AI1466</f>
        <v>0</v>
      </c>
      <c r="AE1437" s="42">
        <f>'Data Entry'!AJ1466</f>
        <v>0</v>
      </c>
      <c r="AF1437" s="42">
        <f>'Data Entry'!AK1466</f>
        <v>0</v>
      </c>
      <c r="AG1437" s="42">
        <f>'Data Entry'!AL1466</f>
        <v>0</v>
      </c>
      <c r="AH1437" s="42">
        <f>'Data Entry'!AM1466</f>
        <v>0</v>
      </c>
      <c r="AI1437" s="42">
        <f>'Data Entry'!AV1466</f>
        <v>0</v>
      </c>
      <c r="AJ1437" s="42">
        <f>'Data Entry'!AW1466</f>
        <v>0</v>
      </c>
      <c r="AK1437" s="42">
        <f>'Data Entry'!AX1466</f>
        <v>0</v>
      </c>
      <c r="AL1437" s="291">
        <f t="shared" si="354"/>
        <v>0</v>
      </c>
      <c r="AM1437" s="42">
        <f>'Data Entry'!AY1466</f>
        <v>0</v>
      </c>
      <c r="AN1437" s="42">
        <f>'Data Entry'!AZ1466</f>
        <v>0</v>
      </c>
      <c r="AO1437" s="42">
        <f>'Data Entry'!BA1466</f>
        <v>0</v>
      </c>
      <c r="AP1437" s="42">
        <f>'Data Entry'!BB1466</f>
        <v>0</v>
      </c>
      <c r="AQ1437" s="291">
        <f t="shared" si="360"/>
        <v>0</v>
      </c>
      <c r="AR1437" s="42">
        <f>'Data Entry'!BC1466</f>
        <v>0</v>
      </c>
      <c r="AS1437" s="42">
        <f>'Data Entry'!BD1466</f>
        <v>0</v>
      </c>
      <c r="AT1437" s="291">
        <f t="shared" si="361"/>
        <v>0</v>
      </c>
      <c r="AU1437" s="42">
        <f>'Data Entry'!BE1466</f>
        <v>0</v>
      </c>
      <c r="AV1437" s="42">
        <f>'Data Entry'!BF1466</f>
        <v>0</v>
      </c>
      <c r="AW1437" s="42">
        <f>'Data Entry'!BG1466</f>
        <v>0</v>
      </c>
      <c r="AX1437" s="291">
        <f t="shared" si="355"/>
        <v>0</v>
      </c>
      <c r="AY1437" s="42">
        <f>'Data Entry'!BH1466</f>
        <v>0</v>
      </c>
      <c r="AZ1437" s="42">
        <f>'Data Entry'!BI1466</f>
        <v>0</v>
      </c>
      <c r="BA1437" s="42">
        <f>'Data Entry'!BJ1466</f>
        <v>0</v>
      </c>
      <c r="BB1437" s="42">
        <f>'Data Entry'!BK1466</f>
        <v>0</v>
      </c>
      <c r="BC1437" s="291">
        <f t="shared" si="362"/>
        <v>0</v>
      </c>
      <c r="BD1437" s="42">
        <f>'Data Entry'!BL1466</f>
        <v>0</v>
      </c>
      <c r="BE1437" s="42">
        <f>'Data Entry'!BM1466</f>
        <v>0</v>
      </c>
      <c r="BF1437" s="291">
        <f t="shared" si="363"/>
        <v>0</v>
      </c>
      <c r="BG1437" s="305">
        <f t="shared" si="364"/>
        <v>0</v>
      </c>
      <c r="BH1437" s="288" t="str">
        <f>IFERROR((BG1437*'Data Entry'!$F$18)/'Data Entry'!$E$18,"")</f>
        <v/>
      </c>
      <c r="BI1437" s="305">
        <f t="shared" si="365"/>
        <v>0</v>
      </c>
      <c r="BJ1437" s="288" t="str">
        <f t="shared" si="366"/>
        <v/>
      </c>
      <c r="BK1437" s="307" t="str">
        <f t="shared" si="367"/>
        <v/>
      </c>
    </row>
    <row r="1438" spans="1:63" ht="27" x14ac:dyDescent="0.2">
      <c r="A1438" s="119" t="str">
        <f>'Data Entry'!D1467</f>
        <v>Respondent 1434</v>
      </c>
      <c r="B1438" s="52">
        <f>'Data Entry'!AN1467</f>
        <v>0</v>
      </c>
      <c r="C1438" s="52" t="str">
        <f>'Data Entry'!BX1467</f>
        <v/>
      </c>
      <c r="D1438" s="42" t="str">
        <f>'Data Entry'!BU1467</f>
        <v>No disability</v>
      </c>
      <c r="E1438" s="42">
        <f>'Data Entry'!O1467</f>
        <v>0</v>
      </c>
      <c r="F1438" s="42">
        <f>'Data Entry'!P1467</f>
        <v>0</v>
      </c>
      <c r="G1438" s="42">
        <f>'Data Entry'!Q1467</f>
        <v>0</v>
      </c>
      <c r="H1438" s="291">
        <f t="shared" si="352"/>
        <v>0</v>
      </c>
      <c r="I1438" s="42">
        <f>'Data Entry'!R1467</f>
        <v>0</v>
      </c>
      <c r="J1438" s="42">
        <f>'Data Entry'!S1467</f>
        <v>0</v>
      </c>
      <c r="K1438" s="42">
        <f>'Data Entry'!T1467</f>
        <v>0</v>
      </c>
      <c r="L1438" s="42">
        <f>'Data Entry'!U1467</f>
        <v>0</v>
      </c>
      <c r="M1438" s="291">
        <f t="shared" si="356"/>
        <v>0</v>
      </c>
      <c r="N1438" s="42">
        <f>'Data Entry'!V1467</f>
        <v>0</v>
      </c>
      <c r="O1438" s="42">
        <f>'Data Entry'!W1467</f>
        <v>0</v>
      </c>
      <c r="P1438" s="291">
        <f t="shared" si="357"/>
        <v>0</v>
      </c>
      <c r="Q1438" s="42">
        <f>'Data Entry'!X1467</f>
        <v>0</v>
      </c>
      <c r="R1438" s="42">
        <f>'Data Entry'!Y1467</f>
        <v>0</v>
      </c>
      <c r="S1438" s="42">
        <f>'Data Entry'!Z1467</f>
        <v>0</v>
      </c>
      <c r="T1438" s="291">
        <f t="shared" si="353"/>
        <v>0</v>
      </c>
      <c r="U1438" s="42">
        <f>'Data Entry'!AA1467</f>
        <v>0</v>
      </c>
      <c r="V1438" s="42">
        <f>'Data Entry'!AB1467</f>
        <v>0</v>
      </c>
      <c r="W1438" s="42">
        <f>'Data Entry'!AC1467</f>
        <v>0</v>
      </c>
      <c r="X1438" s="42">
        <f>'Data Entry'!AD1467</f>
        <v>0</v>
      </c>
      <c r="Y1438" s="291">
        <f t="shared" si="358"/>
        <v>0</v>
      </c>
      <c r="Z1438" s="42">
        <f>'Data Entry'!AE1467</f>
        <v>0</v>
      </c>
      <c r="AA1438" s="42">
        <f>'Data Entry'!AF1467</f>
        <v>0</v>
      </c>
      <c r="AB1438" s="291">
        <f t="shared" si="359"/>
        <v>0</v>
      </c>
      <c r="AC1438" s="42">
        <f>'Data Entry'!AH1467</f>
        <v>0</v>
      </c>
      <c r="AD1438" s="42">
        <f>'Data Entry'!AI1467</f>
        <v>0</v>
      </c>
      <c r="AE1438" s="42">
        <f>'Data Entry'!AJ1467</f>
        <v>0</v>
      </c>
      <c r="AF1438" s="42">
        <f>'Data Entry'!AK1467</f>
        <v>0</v>
      </c>
      <c r="AG1438" s="42">
        <f>'Data Entry'!AL1467</f>
        <v>0</v>
      </c>
      <c r="AH1438" s="42">
        <f>'Data Entry'!AM1467</f>
        <v>0</v>
      </c>
      <c r="AI1438" s="42">
        <f>'Data Entry'!AV1467</f>
        <v>0</v>
      </c>
      <c r="AJ1438" s="42">
        <f>'Data Entry'!AW1467</f>
        <v>0</v>
      </c>
      <c r="AK1438" s="42">
        <f>'Data Entry'!AX1467</f>
        <v>0</v>
      </c>
      <c r="AL1438" s="291">
        <f t="shared" si="354"/>
        <v>0</v>
      </c>
      <c r="AM1438" s="42">
        <f>'Data Entry'!AY1467</f>
        <v>0</v>
      </c>
      <c r="AN1438" s="42">
        <f>'Data Entry'!AZ1467</f>
        <v>0</v>
      </c>
      <c r="AO1438" s="42">
        <f>'Data Entry'!BA1467</f>
        <v>0</v>
      </c>
      <c r="AP1438" s="42">
        <f>'Data Entry'!BB1467</f>
        <v>0</v>
      </c>
      <c r="AQ1438" s="291">
        <f t="shared" si="360"/>
        <v>0</v>
      </c>
      <c r="AR1438" s="42">
        <f>'Data Entry'!BC1467</f>
        <v>0</v>
      </c>
      <c r="AS1438" s="42">
        <f>'Data Entry'!BD1467</f>
        <v>0</v>
      </c>
      <c r="AT1438" s="291">
        <f t="shared" si="361"/>
        <v>0</v>
      </c>
      <c r="AU1438" s="42">
        <f>'Data Entry'!BE1467</f>
        <v>0</v>
      </c>
      <c r="AV1438" s="42">
        <f>'Data Entry'!BF1467</f>
        <v>0</v>
      </c>
      <c r="AW1438" s="42">
        <f>'Data Entry'!BG1467</f>
        <v>0</v>
      </c>
      <c r="AX1438" s="291">
        <f t="shared" si="355"/>
        <v>0</v>
      </c>
      <c r="AY1438" s="42">
        <f>'Data Entry'!BH1467</f>
        <v>0</v>
      </c>
      <c r="AZ1438" s="42">
        <f>'Data Entry'!BI1467</f>
        <v>0</v>
      </c>
      <c r="BA1438" s="42">
        <f>'Data Entry'!BJ1467</f>
        <v>0</v>
      </c>
      <c r="BB1438" s="42">
        <f>'Data Entry'!BK1467</f>
        <v>0</v>
      </c>
      <c r="BC1438" s="291">
        <f t="shared" si="362"/>
        <v>0</v>
      </c>
      <c r="BD1438" s="42">
        <f>'Data Entry'!BL1467</f>
        <v>0</v>
      </c>
      <c r="BE1438" s="42">
        <f>'Data Entry'!BM1467</f>
        <v>0</v>
      </c>
      <c r="BF1438" s="291">
        <f t="shared" si="363"/>
        <v>0</v>
      </c>
      <c r="BG1438" s="305">
        <f t="shared" si="364"/>
        <v>0</v>
      </c>
      <c r="BH1438" s="288" t="str">
        <f>IFERROR((BG1438*'Data Entry'!$F$18)/'Data Entry'!$E$18,"")</f>
        <v/>
      </c>
      <c r="BI1438" s="305">
        <f t="shared" si="365"/>
        <v>0</v>
      </c>
      <c r="BJ1438" s="288" t="str">
        <f t="shared" si="366"/>
        <v/>
      </c>
      <c r="BK1438" s="307" t="str">
        <f t="shared" si="367"/>
        <v/>
      </c>
    </row>
    <row r="1439" spans="1:63" ht="27" x14ac:dyDescent="0.2">
      <c r="A1439" s="119" t="str">
        <f>'Data Entry'!D1468</f>
        <v>Respondent 1435</v>
      </c>
      <c r="B1439" s="52">
        <f>'Data Entry'!AN1468</f>
        <v>0</v>
      </c>
      <c r="C1439" s="52" t="str">
        <f>'Data Entry'!BX1468</f>
        <v/>
      </c>
      <c r="D1439" s="42" t="str">
        <f>'Data Entry'!BU1468</f>
        <v>No disability</v>
      </c>
      <c r="E1439" s="42">
        <f>'Data Entry'!O1468</f>
        <v>0</v>
      </c>
      <c r="F1439" s="42">
        <f>'Data Entry'!P1468</f>
        <v>0</v>
      </c>
      <c r="G1439" s="42">
        <f>'Data Entry'!Q1468</f>
        <v>0</v>
      </c>
      <c r="H1439" s="291">
        <f t="shared" si="352"/>
        <v>0</v>
      </c>
      <c r="I1439" s="42">
        <f>'Data Entry'!R1468</f>
        <v>0</v>
      </c>
      <c r="J1439" s="42">
        <f>'Data Entry'!S1468</f>
        <v>0</v>
      </c>
      <c r="K1439" s="42">
        <f>'Data Entry'!T1468</f>
        <v>0</v>
      </c>
      <c r="L1439" s="42">
        <f>'Data Entry'!U1468</f>
        <v>0</v>
      </c>
      <c r="M1439" s="291">
        <f t="shared" si="356"/>
        <v>0</v>
      </c>
      <c r="N1439" s="42">
        <f>'Data Entry'!V1468</f>
        <v>0</v>
      </c>
      <c r="O1439" s="42">
        <f>'Data Entry'!W1468</f>
        <v>0</v>
      </c>
      <c r="P1439" s="291">
        <f t="shared" si="357"/>
        <v>0</v>
      </c>
      <c r="Q1439" s="42">
        <f>'Data Entry'!X1468</f>
        <v>0</v>
      </c>
      <c r="R1439" s="42">
        <f>'Data Entry'!Y1468</f>
        <v>0</v>
      </c>
      <c r="S1439" s="42">
        <f>'Data Entry'!Z1468</f>
        <v>0</v>
      </c>
      <c r="T1439" s="291">
        <f t="shared" si="353"/>
        <v>0</v>
      </c>
      <c r="U1439" s="42">
        <f>'Data Entry'!AA1468</f>
        <v>0</v>
      </c>
      <c r="V1439" s="42">
        <f>'Data Entry'!AB1468</f>
        <v>0</v>
      </c>
      <c r="W1439" s="42">
        <f>'Data Entry'!AC1468</f>
        <v>0</v>
      </c>
      <c r="X1439" s="42">
        <f>'Data Entry'!AD1468</f>
        <v>0</v>
      </c>
      <c r="Y1439" s="291">
        <f t="shared" si="358"/>
        <v>0</v>
      </c>
      <c r="Z1439" s="42">
        <f>'Data Entry'!AE1468</f>
        <v>0</v>
      </c>
      <c r="AA1439" s="42">
        <f>'Data Entry'!AF1468</f>
        <v>0</v>
      </c>
      <c r="AB1439" s="291">
        <f t="shared" si="359"/>
        <v>0</v>
      </c>
      <c r="AC1439" s="42">
        <f>'Data Entry'!AH1468</f>
        <v>0</v>
      </c>
      <c r="AD1439" s="42">
        <f>'Data Entry'!AI1468</f>
        <v>0</v>
      </c>
      <c r="AE1439" s="42">
        <f>'Data Entry'!AJ1468</f>
        <v>0</v>
      </c>
      <c r="AF1439" s="42">
        <f>'Data Entry'!AK1468</f>
        <v>0</v>
      </c>
      <c r="AG1439" s="42">
        <f>'Data Entry'!AL1468</f>
        <v>0</v>
      </c>
      <c r="AH1439" s="42">
        <f>'Data Entry'!AM1468</f>
        <v>0</v>
      </c>
      <c r="AI1439" s="42">
        <f>'Data Entry'!AV1468</f>
        <v>0</v>
      </c>
      <c r="AJ1439" s="42">
        <f>'Data Entry'!AW1468</f>
        <v>0</v>
      </c>
      <c r="AK1439" s="42">
        <f>'Data Entry'!AX1468</f>
        <v>0</v>
      </c>
      <c r="AL1439" s="291">
        <f t="shared" si="354"/>
        <v>0</v>
      </c>
      <c r="AM1439" s="42">
        <f>'Data Entry'!AY1468</f>
        <v>0</v>
      </c>
      <c r="AN1439" s="42">
        <f>'Data Entry'!AZ1468</f>
        <v>0</v>
      </c>
      <c r="AO1439" s="42">
        <f>'Data Entry'!BA1468</f>
        <v>0</v>
      </c>
      <c r="AP1439" s="42">
        <f>'Data Entry'!BB1468</f>
        <v>0</v>
      </c>
      <c r="AQ1439" s="291">
        <f t="shared" si="360"/>
        <v>0</v>
      </c>
      <c r="AR1439" s="42">
        <f>'Data Entry'!BC1468</f>
        <v>0</v>
      </c>
      <c r="AS1439" s="42">
        <f>'Data Entry'!BD1468</f>
        <v>0</v>
      </c>
      <c r="AT1439" s="291">
        <f t="shared" si="361"/>
        <v>0</v>
      </c>
      <c r="AU1439" s="42">
        <f>'Data Entry'!BE1468</f>
        <v>0</v>
      </c>
      <c r="AV1439" s="42">
        <f>'Data Entry'!BF1468</f>
        <v>0</v>
      </c>
      <c r="AW1439" s="42">
        <f>'Data Entry'!BG1468</f>
        <v>0</v>
      </c>
      <c r="AX1439" s="291">
        <f t="shared" si="355"/>
        <v>0</v>
      </c>
      <c r="AY1439" s="42">
        <f>'Data Entry'!BH1468</f>
        <v>0</v>
      </c>
      <c r="AZ1439" s="42">
        <f>'Data Entry'!BI1468</f>
        <v>0</v>
      </c>
      <c r="BA1439" s="42">
        <f>'Data Entry'!BJ1468</f>
        <v>0</v>
      </c>
      <c r="BB1439" s="42">
        <f>'Data Entry'!BK1468</f>
        <v>0</v>
      </c>
      <c r="BC1439" s="291">
        <f t="shared" si="362"/>
        <v>0</v>
      </c>
      <c r="BD1439" s="42">
        <f>'Data Entry'!BL1468</f>
        <v>0</v>
      </c>
      <c r="BE1439" s="42">
        <f>'Data Entry'!BM1468</f>
        <v>0</v>
      </c>
      <c r="BF1439" s="291">
        <f t="shared" si="363"/>
        <v>0</v>
      </c>
      <c r="BG1439" s="305">
        <f t="shared" si="364"/>
        <v>0</v>
      </c>
      <c r="BH1439" s="288" t="str">
        <f>IFERROR((BG1439*'Data Entry'!$F$18)/'Data Entry'!$E$18,"")</f>
        <v/>
      </c>
      <c r="BI1439" s="305">
        <f t="shared" si="365"/>
        <v>0</v>
      </c>
      <c r="BJ1439" s="288" t="str">
        <f t="shared" si="366"/>
        <v/>
      </c>
      <c r="BK1439" s="307" t="str">
        <f t="shared" si="367"/>
        <v/>
      </c>
    </row>
    <row r="1440" spans="1:63" ht="27" x14ac:dyDescent="0.2">
      <c r="A1440" s="119" t="str">
        <f>'Data Entry'!D1469</f>
        <v>Respondent 1436</v>
      </c>
      <c r="B1440" s="52">
        <f>'Data Entry'!AN1469</f>
        <v>0</v>
      </c>
      <c r="C1440" s="52" t="str">
        <f>'Data Entry'!BX1469</f>
        <v/>
      </c>
      <c r="D1440" s="42" t="str">
        <f>'Data Entry'!BU1469</f>
        <v>No disability</v>
      </c>
      <c r="E1440" s="42">
        <f>'Data Entry'!O1469</f>
        <v>0</v>
      </c>
      <c r="F1440" s="42">
        <f>'Data Entry'!P1469</f>
        <v>0</v>
      </c>
      <c r="G1440" s="42">
        <f>'Data Entry'!Q1469</f>
        <v>0</v>
      </c>
      <c r="H1440" s="291">
        <f t="shared" si="352"/>
        <v>0</v>
      </c>
      <c r="I1440" s="42">
        <f>'Data Entry'!R1469</f>
        <v>0</v>
      </c>
      <c r="J1440" s="42">
        <f>'Data Entry'!S1469</f>
        <v>0</v>
      </c>
      <c r="K1440" s="42">
        <f>'Data Entry'!T1469</f>
        <v>0</v>
      </c>
      <c r="L1440" s="42">
        <f>'Data Entry'!U1469</f>
        <v>0</v>
      </c>
      <c r="M1440" s="291">
        <f t="shared" si="356"/>
        <v>0</v>
      </c>
      <c r="N1440" s="42">
        <f>'Data Entry'!V1469</f>
        <v>0</v>
      </c>
      <c r="O1440" s="42">
        <f>'Data Entry'!W1469</f>
        <v>0</v>
      </c>
      <c r="P1440" s="291">
        <f t="shared" si="357"/>
        <v>0</v>
      </c>
      <c r="Q1440" s="42">
        <f>'Data Entry'!X1469</f>
        <v>0</v>
      </c>
      <c r="R1440" s="42">
        <f>'Data Entry'!Y1469</f>
        <v>0</v>
      </c>
      <c r="S1440" s="42">
        <f>'Data Entry'!Z1469</f>
        <v>0</v>
      </c>
      <c r="T1440" s="291">
        <f t="shared" si="353"/>
        <v>0</v>
      </c>
      <c r="U1440" s="42">
        <f>'Data Entry'!AA1469</f>
        <v>0</v>
      </c>
      <c r="V1440" s="42">
        <f>'Data Entry'!AB1469</f>
        <v>0</v>
      </c>
      <c r="W1440" s="42">
        <f>'Data Entry'!AC1469</f>
        <v>0</v>
      </c>
      <c r="X1440" s="42">
        <f>'Data Entry'!AD1469</f>
        <v>0</v>
      </c>
      <c r="Y1440" s="291">
        <f t="shared" si="358"/>
        <v>0</v>
      </c>
      <c r="Z1440" s="42">
        <f>'Data Entry'!AE1469</f>
        <v>0</v>
      </c>
      <c r="AA1440" s="42">
        <f>'Data Entry'!AF1469</f>
        <v>0</v>
      </c>
      <c r="AB1440" s="291">
        <f t="shared" si="359"/>
        <v>0</v>
      </c>
      <c r="AC1440" s="42">
        <f>'Data Entry'!AH1469</f>
        <v>0</v>
      </c>
      <c r="AD1440" s="42">
        <f>'Data Entry'!AI1469</f>
        <v>0</v>
      </c>
      <c r="AE1440" s="42">
        <f>'Data Entry'!AJ1469</f>
        <v>0</v>
      </c>
      <c r="AF1440" s="42">
        <f>'Data Entry'!AK1469</f>
        <v>0</v>
      </c>
      <c r="AG1440" s="42">
        <f>'Data Entry'!AL1469</f>
        <v>0</v>
      </c>
      <c r="AH1440" s="42">
        <f>'Data Entry'!AM1469</f>
        <v>0</v>
      </c>
      <c r="AI1440" s="42">
        <f>'Data Entry'!AV1469</f>
        <v>0</v>
      </c>
      <c r="AJ1440" s="42">
        <f>'Data Entry'!AW1469</f>
        <v>0</v>
      </c>
      <c r="AK1440" s="42">
        <f>'Data Entry'!AX1469</f>
        <v>0</v>
      </c>
      <c r="AL1440" s="291">
        <f t="shared" si="354"/>
        <v>0</v>
      </c>
      <c r="AM1440" s="42">
        <f>'Data Entry'!AY1469</f>
        <v>0</v>
      </c>
      <c r="AN1440" s="42">
        <f>'Data Entry'!AZ1469</f>
        <v>0</v>
      </c>
      <c r="AO1440" s="42">
        <f>'Data Entry'!BA1469</f>
        <v>0</v>
      </c>
      <c r="AP1440" s="42">
        <f>'Data Entry'!BB1469</f>
        <v>0</v>
      </c>
      <c r="AQ1440" s="291">
        <f t="shared" si="360"/>
        <v>0</v>
      </c>
      <c r="AR1440" s="42">
        <f>'Data Entry'!BC1469</f>
        <v>0</v>
      </c>
      <c r="AS1440" s="42">
        <f>'Data Entry'!BD1469</f>
        <v>0</v>
      </c>
      <c r="AT1440" s="291">
        <f t="shared" si="361"/>
        <v>0</v>
      </c>
      <c r="AU1440" s="42">
        <f>'Data Entry'!BE1469</f>
        <v>0</v>
      </c>
      <c r="AV1440" s="42">
        <f>'Data Entry'!BF1469</f>
        <v>0</v>
      </c>
      <c r="AW1440" s="42">
        <f>'Data Entry'!BG1469</f>
        <v>0</v>
      </c>
      <c r="AX1440" s="291">
        <f t="shared" si="355"/>
        <v>0</v>
      </c>
      <c r="AY1440" s="42">
        <f>'Data Entry'!BH1469</f>
        <v>0</v>
      </c>
      <c r="AZ1440" s="42">
        <f>'Data Entry'!BI1469</f>
        <v>0</v>
      </c>
      <c r="BA1440" s="42">
        <f>'Data Entry'!BJ1469</f>
        <v>0</v>
      </c>
      <c r="BB1440" s="42">
        <f>'Data Entry'!BK1469</f>
        <v>0</v>
      </c>
      <c r="BC1440" s="291">
        <f t="shared" si="362"/>
        <v>0</v>
      </c>
      <c r="BD1440" s="42">
        <f>'Data Entry'!BL1469</f>
        <v>0</v>
      </c>
      <c r="BE1440" s="42">
        <f>'Data Entry'!BM1469</f>
        <v>0</v>
      </c>
      <c r="BF1440" s="291">
        <f t="shared" si="363"/>
        <v>0</v>
      </c>
      <c r="BG1440" s="305">
        <f t="shared" si="364"/>
        <v>0</v>
      </c>
      <c r="BH1440" s="288" t="str">
        <f>IFERROR((BG1440*'Data Entry'!$F$18)/'Data Entry'!$E$18,"")</f>
        <v/>
      </c>
      <c r="BI1440" s="305">
        <f t="shared" si="365"/>
        <v>0</v>
      </c>
      <c r="BJ1440" s="288" t="str">
        <f t="shared" si="366"/>
        <v/>
      </c>
      <c r="BK1440" s="307" t="str">
        <f t="shared" si="367"/>
        <v/>
      </c>
    </row>
    <row r="1441" spans="1:63" ht="27" x14ac:dyDescent="0.2">
      <c r="A1441" s="119" t="str">
        <f>'Data Entry'!D1470</f>
        <v>Respondent 1437</v>
      </c>
      <c r="B1441" s="52">
        <f>'Data Entry'!AN1470</f>
        <v>0</v>
      </c>
      <c r="C1441" s="52" t="str">
        <f>'Data Entry'!BX1470</f>
        <v/>
      </c>
      <c r="D1441" s="42" t="str">
        <f>'Data Entry'!BU1470</f>
        <v>No disability</v>
      </c>
      <c r="E1441" s="42">
        <f>'Data Entry'!O1470</f>
        <v>0</v>
      </c>
      <c r="F1441" s="42">
        <f>'Data Entry'!P1470</f>
        <v>0</v>
      </c>
      <c r="G1441" s="42">
        <f>'Data Entry'!Q1470</f>
        <v>0</v>
      </c>
      <c r="H1441" s="291">
        <f t="shared" si="352"/>
        <v>0</v>
      </c>
      <c r="I1441" s="42">
        <f>'Data Entry'!R1470</f>
        <v>0</v>
      </c>
      <c r="J1441" s="42">
        <f>'Data Entry'!S1470</f>
        <v>0</v>
      </c>
      <c r="K1441" s="42">
        <f>'Data Entry'!T1470</f>
        <v>0</v>
      </c>
      <c r="L1441" s="42">
        <f>'Data Entry'!U1470</f>
        <v>0</v>
      </c>
      <c r="M1441" s="291">
        <f t="shared" si="356"/>
        <v>0</v>
      </c>
      <c r="N1441" s="42">
        <f>'Data Entry'!V1470</f>
        <v>0</v>
      </c>
      <c r="O1441" s="42">
        <f>'Data Entry'!W1470</f>
        <v>0</v>
      </c>
      <c r="P1441" s="291">
        <f t="shared" si="357"/>
        <v>0</v>
      </c>
      <c r="Q1441" s="42">
        <f>'Data Entry'!X1470</f>
        <v>0</v>
      </c>
      <c r="R1441" s="42">
        <f>'Data Entry'!Y1470</f>
        <v>0</v>
      </c>
      <c r="S1441" s="42">
        <f>'Data Entry'!Z1470</f>
        <v>0</v>
      </c>
      <c r="T1441" s="291">
        <f t="shared" si="353"/>
        <v>0</v>
      </c>
      <c r="U1441" s="42">
        <f>'Data Entry'!AA1470</f>
        <v>0</v>
      </c>
      <c r="V1441" s="42">
        <f>'Data Entry'!AB1470</f>
        <v>0</v>
      </c>
      <c r="W1441" s="42">
        <f>'Data Entry'!AC1470</f>
        <v>0</v>
      </c>
      <c r="X1441" s="42">
        <f>'Data Entry'!AD1470</f>
        <v>0</v>
      </c>
      <c r="Y1441" s="291">
        <f t="shared" si="358"/>
        <v>0</v>
      </c>
      <c r="Z1441" s="42">
        <f>'Data Entry'!AE1470</f>
        <v>0</v>
      </c>
      <c r="AA1441" s="42">
        <f>'Data Entry'!AF1470</f>
        <v>0</v>
      </c>
      <c r="AB1441" s="291">
        <f t="shared" si="359"/>
        <v>0</v>
      </c>
      <c r="AC1441" s="42">
        <f>'Data Entry'!AH1470</f>
        <v>0</v>
      </c>
      <c r="AD1441" s="42">
        <f>'Data Entry'!AI1470</f>
        <v>0</v>
      </c>
      <c r="AE1441" s="42">
        <f>'Data Entry'!AJ1470</f>
        <v>0</v>
      </c>
      <c r="AF1441" s="42">
        <f>'Data Entry'!AK1470</f>
        <v>0</v>
      </c>
      <c r="AG1441" s="42">
        <f>'Data Entry'!AL1470</f>
        <v>0</v>
      </c>
      <c r="AH1441" s="42">
        <f>'Data Entry'!AM1470</f>
        <v>0</v>
      </c>
      <c r="AI1441" s="42">
        <f>'Data Entry'!AV1470</f>
        <v>0</v>
      </c>
      <c r="AJ1441" s="42">
        <f>'Data Entry'!AW1470</f>
        <v>0</v>
      </c>
      <c r="AK1441" s="42">
        <f>'Data Entry'!AX1470</f>
        <v>0</v>
      </c>
      <c r="AL1441" s="291">
        <f t="shared" si="354"/>
        <v>0</v>
      </c>
      <c r="AM1441" s="42">
        <f>'Data Entry'!AY1470</f>
        <v>0</v>
      </c>
      <c r="AN1441" s="42">
        <f>'Data Entry'!AZ1470</f>
        <v>0</v>
      </c>
      <c r="AO1441" s="42">
        <f>'Data Entry'!BA1470</f>
        <v>0</v>
      </c>
      <c r="AP1441" s="42">
        <f>'Data Entry'!BB1470</f>
        <v>0</v>
      </c>
      <c r="AQ1441" s="291">
        <f t="shared" si="360"/>
        <v>0</v>
      </c>
      <c r="AR1441" s="42">
        <f>'Data Entry'!BC1470</f>
        <v>0</v>
      </c>
      <c r="AS1441" s="42">
        <f>'Data Entry'!BD1470</f>
        <v>0</v>
      </c>
      <c r="AT1441" s="291">
        <f t="shared" si="361"/>
        <v>0</v>
      </c>
      <c r="AU1441" s="42">
        <f>'Data Entry'!BE1470</f>
        <v>0</v>
      </c>
      <c r="AV1441" s="42">
        <f>'Data Entry'!BF1470</f>
        <v>0</v>
      </c>
      <c r="AW1441" s="42">
        <f>'Data Entry'!BG1470</f>
        <v>0</v>
      </c>
      <c r="AX1441" s="291">
        <f t="shared" si="355"/>
        <v>0</v>
      </c>
      <c r="AY1441" s="42">
        <f>'Data Entry'!BH1470</f>
        <v>0</v>
      </c>
      <c r="AZ1441" s="42">
        <f>'Data Entry'!BI1470</f>
        <v>0</v>
      </c>
      <c r="BA1441" s="42">
        <f>'Data Entry'!BJ1470</f>
        <v>0</v>
      </c>
      <c r="BB1441" s="42">
        <f>'Data Entry'!BK1470</f>
        <v>0</v>
      </c>
      <c r="BC1441" s="291">
        <f t="shared" si="362"/>
        <v>0</v>
      </c>
      <c r="BD1441" s="42">
        <f>'Data Entry'!BL1470</f>
        <v>0</v>
      </c>
      <c r="BE1441" s="42">
        <f>'Data Entry'!BM1470</f>
        <v>0</v>
      </c>
      <c r="BF1441" s="291">
        <f t="shared" si="363"/>
        <v>0</v>
      </c>
      <c r="BG1441" s="305">
        <f t="shared" si="364"/>
        <v>0</v>
      </c>
      <c r="BH1441" s="288" t="str">
        <f>IFERROR((BG1441*'Data Entry'!$F$18)/'Data Entry'!$E$18,"")</f>
        <v/>
      </c>
      <c r="BI1441" s="305">
        <f t="shared" si="365"/>
        <v>0</v>
      </c>
      <c r="BJ1441" s="288" t="str">
        <f t="shared" si="366"/>
        <v/>
      </c>
      <c r="BK1441" s="307" t="str">
        <f t="shared" si="367"/>
        <v/>
      </c>
    </row>
    <row r="1442" spans="1:63" ht="27" x14ac:dyDescent="0.2">
      <c r="A1442" s="119" t="str">
        <f>'Data Entry'!D1471</f>
        <v>Respondent 1438</v>
      </c>
      <c r="B1442" s="52">
        <f>'Data Entry'!AN1471</f>
        <v>0</v>
      </c>
      <c r="C1442" s="52" t="str">
        <f>'Data Entry'!BX1471</f>
        <v/>
      </c>
      <c r="D1442" s="42" t="str">
        <f>'Data Entry'!BU1471</f>
        <v>No disability</v>
      </c>
      <c r="E1442" s="42">
        <f>'Data Entry'!O1471</f>
        <v>0</v>
      </c>
      <c r="F1442" s="42">
        <f>'Data Entry'!P1471</f>
        <v>0</v>
      </c>
      <c r="G1442" s="42">
        <f>'Data Entry'!Q1471</f>
        <v>0</v>
      </c>
      <c r="H1442" s="291">
        <f t="shared" si="352"/>
        <v>0</v>
      </c>
      <c r="I1442" s="42">
        <f>'Data Entry'!R1471</f>
        <v>0</v>
      </c>
      <c r="J1442" s="42">
        <f>'Data Entry'!S1471</f>
        <v>0</v>
      </c>
      <c r="K1442" s="42">
        <f>'Data Entry'!T1471</f>
        <v>0</v>
      </c>
      <c r="L1442" s="42">
        <f>'Data Entry'!U1471</f>
        <v>0</v>
      </c>
      <c r="M1442" s="291">
        <f t="shared" si="356"/>
        <v>0</v>
      </c>
      <c r="N1442" s="42">
        <f>'Data Entry'!V1471</f>
        <v>0</v>
      </c>
      <c r="O1442" s="42">
        <f>'Data Entry'!W1471</f>
        <v>0</v>
      </c>
      <c r="P1442" s="291">
        <f t="shared" si="357"/>
        <v>0</v>
      </c>
      <c r="Q1442" s="42">
        <f>'Data Entry'!X1471</f>
        <v>0</v>
      </c>
      <c r="R1442" s="42">
        <f>'Data Entry'!Y1471</f>
        <v>0</v>
      </c>
      <c r="S1442" s="42">
        <f>'Data Entry'!Z1471</f>
        <v>0</v>
      </c>
      <c r="T1442" s="291">
        <f t="shared" si="353"/>
        <v>0</v>
      </c>
      <c r="U1442" s="42">
        <f>'Data Entry'!AA1471</f>
        <v>0</v>
      </c>
      <c r="V1442" s="42">
        <f>'Data Entry'!AB1471</f>
        <v>0</v>
      </c>
      <c r="W1442" s="42">
        <f>'Data Entry'!AC1471</f>
        <v>0</v>
      </c>
      <c r="X1442" s="42">
        <f>'Data Entry'!AD1471</f>
        <v>0</v>
      </c>
      <c r="Y1442" s="291">
        <f t="shared" si="358"/>
        <v>0</v>
      </c>
      <c r="Z1442" s="42">
        <f>'Data Entry'!AE1471</f>
        <v>0</v>
      </c>
      <c r="AA1442" s="42">
        <f>'Data Entry'!AF1471</f>
        <v>0</v>
      </c>
      <c r="AB1442" s="291">
        <f t="shared" si="359"/>
        <v>0</v>
      </c>
      <c r="AC1442" s="42">
        <f>'Data Entry'!AH1471</f>
        <v>0</v>
      </c>
      <c r="AD1442" s="42">
        <f>'Data Entry'!AI1471</f>
        <v>0</v>
      </c>
      <c r="AE1442" s="42">
        <f>'Data Entry'!AJ1471</f>
        <v>0</v>
      </c>
      <c r="AF1442" s="42">
        <f>'Data Entry'!AK1471</f>
        <v>0</v>
      </c>
      <c r="AG1442" s="42">
        <f>'Data Entry'!AL1471</f>
        <v>0</v>
      </c>
      <c r="AH1442" s="42">
        <f>'Data Entry'!AM1471</f>
        <v>0</v>
      </c>
      <c r="AI1442" s="42">
        <f>'Data Entry'!AV1471</f>
        <v>0</v>
      </c>
      <c r="AJ1442" s="42">
        <f>'Data Entry'!AW1471</f>
        <v>0</v>
      </c>
      <c r="AK1442" s="42">
        <f>'Data Entry'!AX1471</f>
        <v>0</v>
      </c>
      <c r="AL1442" s="291">
        <f t="shared" si="354"/>
        <v>0</v>
      </c>
      <c r="AM1442" s="42">
        <f>'Data Entry'!AY1471</f>
        <v>0</v>
      </c>
      <c r="AN1442" s="42">
        <f>'Data Entry'!AZ1471</f>
        <v>0</v>
      </c>
      <c r="AO1442" s="42">
        <f>'Data Entry'!BA1471</f>
        <v>0</v>
      </c>
      <c r="AP1442" s="42">
        <f>'Data Entry'!BB1471</f>
        <v>0</v>
      </c>
      <c r="AQ1442" s="291">
        <f t="shared" si="360"/>
        <v>0</v>
      </c>
      <c r="AR1442" s="42">
        <f>'Data Entry'!BC1471</f>
        <v>0</v>
      </c>
      <c r="AS1442" s="42">
        <f>'Data Entry'!BD1471</f>
        <v>0</v>
      </c>
      <c r="AT1442" s="291">
        <f t="shared" si="361"/>
        <v>0</v>
      </c>
      <c r="AU1442" s="42">
        <f>'Data Entry'!BE1471</f>
        <v>0</v>
      </c>
      <c r="AV1442" s="42">
        <f>'Data Entry'!BF1471</f>
        <v>0</v>
      </c>
      <c r="AW1442" s="42">
        <f>'Data Entry'!BG1471</f>
        <v>0</v>
      </c>
      <c r="AX1442" s="291">
        <f t="shared" si="355"/>
        <v>0</v>
      </c>
      <c r="AY1442" s="42">
        <f>'Data Entry'!BH1471</f>
        <v>0</v>
      </c>
      <c r="AZ1442" s="42">
        <f>'Data Entry'!BI1471</f>
        <v>0</v>
      </c>
      <c r="BA1442" s="42">
        <f>'Data Entry'!BJ1471</f>
        <v>0</v>
      </c>
      <c r="BB1442" s="42">
        <f>'Data Entry'!BK1471</f>
        <v>0</v>
      </c>
      <c r="BC1442" s="291">
        <f t="shared" si="362"/>
        <v>0</v>
      </c>
      <c r="BD1442" s="42">
        <f>'Data Entry'!BL1471</f>
        <v>0</v>
      </c>
      <c r="BE1442" s="42">
        <f>'Data Entry'!BM1471</f>
        <v>0</v>
      </c>
      <c r="BF1442" s="291">
        <f t="shared" si="363"/>
        <v>0</v>
      </c>
      <c r="BG1442" s="305">
        <f t="shared" si="364"/>
        <v>0</v>
      </c>
      <c r="BH1442" s="288" t="str">
        <f>IFERROR((BG1442*'Data Entry'!$F$18)/'Data Entry'!$E$18,"")</f>
        <v/>
      </c>
      <c r="BI1442" s="305">
        <f t="shared" si="365"/>
        <v>0</v>
      </c>
      <c r="BJ1442" s="288" t="str">
        <f t="shared" si="366"/>
        <v/>
      </c>
      <c r="BK1442" s="307" t="str">
        <f t="shared" si="367"/>
        <v/>
      </c>
    </row>
    <row r="1443" spans="1:63" ht="27" x14ac:dyDescent="0.2">
      <c r="A1443" s="119" t="str">
        <f>'Data Entry'!D1472</f>
        <v>Respondent 1439</v>
      </c>
      <c r="B1443" s="52">
        <f>'Data Entry'!AN1472</f>
        <v>0</v>
      </c>
      <c r="C1443" s="52" t="str">
        <f>'Data Entry'!BX1472</f>
        <v/>
      </c>
      <c r="D1443" s="42" t="str">
        <f>'Data Entry'!BU1472</f>
        <v>No disability</v>
      </c>
      <c r="E1443" s="42">
        <f>'Data Entry'!O1472</f>
        <v>0</v>
      </c>
      <c r="F1443" s="42">
        <f>'Data Entry'!P1472</f>
        <v>0</v>
      </c>
      <c r="G1443" s="42">
        <f>'Data Entry'!Q1472</f>
        <v>0</v>
      </c>
      <c r="H1443" s="291">
        <f t="shared" si="352"/>
        <v>0</v>
      </c>
      <c r="I1443" s="42">
        <f>'Data Entry'!R1472</f>
        <v>0</v>
      </c>
      <c r="J1443" s="42">
        <f>'Data Entry'!S1472</f>
        <v>0</v>
      </c>
      <c r="K1443" s="42">
        <f>'Data Entry'!T1472</f>
        <v>0</v>
      </c>
      <c r="L1443" s="42">
        <f>'Data Entry'!U1472</f>
        <v>0</v>
      </c>
      <c r="M1443" s="291">
        <f t="shared" si="356"/>
        <v>0</v>
      </c>
      <c r="N1443" s="42">
        <f>'Data Entry'!V1472</f>
        <v>0</v>
      </c>
      <c r="O1443" s="42">
        <f>'Data Entry'!W1472</f>
        <v>0</v>
      </c>
      <c r="P1443" s="291">
        <f t="shared" si="357"/>
        <v>0</v>
      </c>
      <c r="Q1443" s="42">
        <f>'Data Entry'!X1472</f>
        <v>0</v>
      </c>
      <c r="R1443" s="42">
        <f>'Data Entry'!Y1472</f>
        <v>0</v>
      </c>
      <c r="S1443" s="42">
        <f>'Data Entry'!Z1472</f>
        <v>0</v>
      </c>
      <c r="T1443" s="291">
        <f t="shared" si="353"/>
        <v>0</v>
      </c>
      <c r="U1443" s="42">
        <f>'Data Entry'!AA1472</f>
        <v>0</v>
      </c>
      <c r="V1443" s="42">
        <f>'Data Entry'!AB1472</f>
        <v>0</v>
      </c>
      <c r="W1443" s="42">
        <f>'Data Entry'!AC1472</f>
        <v>0</v>
      </c>
      <c r="X1443" s="42">
        <f>'Data Entry'!AD1472</f>
        <v>0</v>
      </c>
      <c r="Y1443" s="291">
        <f t="shared" si="358"/>
        <v>0</v>
      </c>
      <c r="Z1443" s="42">
        <f>'Data Entry'!AE1472</f>
        <v>0</v>
      </c>
      <c r="AA1443" s="42">
        <f>'Data Entry'!AF1472</f>
        <v>0</v>
      </c>
      <c r="AB1443" s="291">
        <f t="shared" si="359"/>
        <v>0</v>
      </c>
      <c r="AC1443" s="42">
        <f>'Data Entry'!AH1472</f>
        <v>0</v>
      </c>
      <c r="AD1443" s="42">
        <f>'Data Entry'!AI1472</f>
        <v>0</v>
      </c>
      <c r="AE1443" s="42">
        <f>'Data Entry'!AJ1472</f>
        <v>0</v>
      </c>
      <c r="AF1443" s="42">
        <f>'Data Entry'!AK1472</f>
        <v>0</v>
      </c>
      <c r="AG1443" s="42">
        <f>'Data Entry'!AL1472</f>
        <v>0</v>
      </c>
      <c r="AH1443" s="42">
        <f>'Data Entry'!AM1472</f>
        <v>0</v>
      </c>
      <c r="AI1443" s="42">
        <f>'Data Entry'!AV1472</f>
        <v>0</v>
      </c>
      <c r="AJ1443" s="42">
        <f>'Data Entry'!AW1472</f>
        <v>0</v>
      </c>
      <c r="AK1443" s="42">
        <f>'Data Entry'!AX1472</f>
        <v>0</v>
      </c>
      <c r="AL1443" s="291">
        <f t="shared" si="354"/>
        <v>0</v>
      </c>
      <c r="AM1443" s="42">
        <f>'Data Entry'!AY1472</f>
        <v>0</v>
      </c>
      <c r="AN1443" s="42">
        <f>'Data Entry'!AZ1472</f>
        <v>0</v>
      </c>
      <c r="AO1443" s="42">
        <f>'Data Entry'!BA1472</f>
        <v>0</v>
      </c>
      <c r="AP1443" s="42">
        <f>'Data Entry'!BB1472</f>
        <v>0</v>
      </c>
      <c r="AQ1443" s="291">
        <f t="shared" si="360"/>
        <v>0</v>
      </c>
      <c r="AR1443" s="42">
        <f>'Data Entry'!BC1472</f>
        <v>0</v>
      </c>
      <c r="AS1443" s="42">
        <f>'Data Entry'!BD1472</f>
        <v>0</v>
      </c>
      <c r="AT1443" s="291">
        <f t="shared" si="361"/>
        <v>0</v>
      </c>
      <c r="AU1443" s="42">
        <f>'Data Entry'!BE1472</f>
        <v>0</v>
      </c>
      <c r="AV1443" s="42">
        <f>'Data Entry'!BF1472</f>
        <v>0</v>
      </c>
      <c r="AW1443" s="42">
        <f>'Data Entry'!BG1472</f>
        <v>0</v>
      </c>
      <c r="AX1443" s="291">
        <f t="shared" si="355"/>
        <v>0</v>
      </c>
      <c r="AY1443" s="42">
        <f>'Data Entry'!BH1472</f>
        <v>0</v>
      </c>
      <c r="AZ1443" s="42">
        <f>'Data Entry'!BI1472</f>
        <v>0</v>
      </c>
      <c r="BA1443" s="42">
        <f>'Data Entry'!BJ1472</f>
        <v>0</v>
      </c>
      <c r="BB1443" s="42">
        <f>'Data Entry'!BK1472</f>
        <v>0</v>
      </c>
      <c r="BC1443" s="291">
        <f t="shared" si="362"/>
        <v>0</v>
      </c>
      <c r="BD1443" s="42">
        <f>'Data Entry'!BL1472</f>
        <v>0</v>
      </c>
      <c r="BE1443" s="42">
        <f>'Data Entry'!BM1472</f>
        <v>0</v>
      </c>
      <c r="BF1443" s="291">
        <f t="shared" si="363"/>
        <v>0</v>
      </c>
      <c r="BG1443" s="305">
        <f t="shared" si="364"/>
        <v>0</v>
      </c>
      <c r="BH1443" s="288" t="str">
        <f>IFERROR((BG1443*'Data Entry'!$F$18)/'Data Entry'!$E$18,"")</f>
        <v/>
      </c>
      <c r="BI1443" s="305">
        <f t="shared" si="365"/>
        <v>0</v>
      </c>
      <c r="BJ1443" s="288" t="str">
        <f t="shared" si="366"/>
        <v/>
      </c>
      <c r="BK1443" s="307" t="str">
        <f t="shared" si="367"/>
        <v/>
      </c>
    </row>
    <row r="1444" spans="1:63" ht="27" x14ac:dyDescent="0.2">
      <c r="A1444" s="119" t="str">
        <f>'Data Entry'!D1473</f>
        <v>Respondent 1440</v>
      </c>
      <c r="B1444" s="52">
        <f>'Data Entry'!AN1473</f>
        <v>0</v>
      </c>
      <c r="C1444" s="52" t="str">
        <f>'Data Entry'!BX1473</f>
        <v/>
      </c>
      <c r="D1444" s="42" t="str">
        <f>'Data Entry'!BU1473</f>
        <v>No disability</v>
      </c>
      <c r="E1444" s="42">
        <f>'Data Entry'!O1473</f>
        <v>0</v>
      </c>
      <c r="F1444" s="42">
        <f>'Data Entry'!P1473</f>
        <v>0</v>
      </c>
      <c r="G1444" s="42">
        <f>'Data Entry'!Q1473</f>
        <v>0</v>
      </c>
      <c r="H1444" s="291">
        <f t="shared" si="352"/>
        <v>0</v>
      </c>
      <c r="I1444" s="42">
        <f>'Data Entry'!R1473</f>
        <v>0</v>
      </c>
      <c r="J1444" s="42">
        <f>'Data Entry'!S1473</f>
        <v>0</v>
      </c>
      <c r="K1444" s="42">
        <f>'Data Entry'!T1473</f>
        <v>0</v>
      </c>
      <c r="L1444" s="42">
        <f>'Data Entry'!U1473</f>
        <v>0</v>
      </c>
      <c r="M1444" s="291">
        <f t="shared" si="356"/>
        <v>0</v>
      </c>
      <c r="N1444" s="42">
        <f>'Data Entry'!V1473</f>
        <v>0</v>
      </c>
      <c r="O1444" s="42">
        <f>'Data Entry'!W1473</f>
        <v>0</v>
      </c>
      <c r="P1444" s="291">
        <f t="shared" si="357"/>
        <v>0</v>
      </c>
      <c r="Q1444" s="42">
        <f>'Data Entry'!X1473</f>
        <v>0</v>
      </c>
      <c r="R1444" s="42">
        <f>'Data Entry'!Y1473</f>
        <v>0</v>
      </c>
      <c r="S1444" s="42">
        <f>'Data Entry'!Z1473</f>
        <v>0</v>
      </c>
      <c r="T1444" s="291">
        <f t="shared" si="353"/>
        <v>0</v>
      </c>
      <c r="U1444" s="42">
        <f>'Data Entry'!AA1473</f>
        <v>0</v>
      </c>
      <c r="V1444" s="42">
        <f>'Data Entry'!AB1473</f>
        <v>0</v>
      </c>
      <c r="W1444" s="42">
        <f>'Data Entry'!AC1473</f>
        <v>0</v>
      </c>
      <c r="X1444" s="42">
        <f>'Data Entry'!AD1473</f>
        <v>0</v>
      </c>
      <c r="Y1444" s="291">
        <f t="shared" si="358"/>
        <v>0</v>
      </c>
      <c r="Z1444" s="42">
        <f>'Data Entry'!AE1473</f>
        <v>0</v>
      </c>
      <c r="AA1444" s="42">
        <f>'Data Entry'!AF1473</f>
        <v>0</v>
      </c>
      <c r="AB1444" s="291">
        <f t="shared" si="359"/>
        <v>0</v>
      </c>
      <c r="AC1444" s="42">
        <f>'Data Entry'!AH1473</f>
        <v>0</v>
      </c>
      <c r="AD1444" s="42">
        <f>'Data Entry'!AI1473</f>
        <v>0</v>
      </c>
      <c r="AE1444" s="42">
        <f>'Data Entry'!AJ1473</f>
        <v>0</v>
      </c>
      <c r="AF1444" s="42">
        <f>'Data Entry'!AK1473</f>
        <v>0</v>
      </c>
      <c r="AG1444" s="42">
        <f>'Data Entry'!AL1473</f>
        <v>0</v>
      </c>
      <c r="AH1444" s="42">
        <f>'Data Entry'!AM1473</f>
        <v>0</v>
      </c>
      <c r="AI1444" s="42">
        <f>'Data Entry'!AV1473</f>
        <v>0</v>
      </c>
      <c r="AJ1444" s="42">
        <f>'Data Entry'!AW1473</f>
        <v>0</v>
      </c>
      <c r="AK1444" s="42">
        <f>'Data Entry'!AX1473</f>
        <v>0</v>
      </c>
      <c r="AL1444" s="291">
        <f t="shared" si="354"/>
        <v>0</v>
      </c>
      <c r="AM1444" s="42">
        <f>'Data Entry'!AY1473</f>
        <v>0</v>
      </c>
      <c r="AN1444" s="42">
        <f>'Data Entry'!AZ1473</f>
        <v>0</v>
      </c>
      <c r="AO1444" s="42">
        <f>'Data Entry'!BA1473</f>
        <v>0</v>
      </c>
      <c r="AP1444" s="42">
        <f>'Data Entry'!BB1473</f>
        <v>0</v>
      </c>
      <c r="AQ1444" s="291">
        <f t="shared" si="360"/>
        <v>0</v>
      </c>
      <c r="AR1444" s="42">
        <f>'Data Entry'!BC1473</f>
        <v>0</v>
      </c>
      <c r="AS1444" s="42">
        <f>'Data Entry'!BD1473</f>
        <v>0</v>
      </c>
      <c r="AT1444" s="291">
        <f t="shared" si="361"/>
        <v>0</v>
      </c>
      <c r="AU1444" s="42">
        <f>'Data Entry'!BE1473</f>
        <v>0</v>
      </c>
      <c r="AV1444" s="42">
        <f>'Data Entry'!BF1473</f>
        <v>0</v>
      </c>
      <c r="AW1444" s="42">
        <f>'Data Entry'!BG1473</f>
        <v>0</v>
      </c>
      <c r="AX1444" s="291">
        <f t="shared" si="355"/>
        <v>0</v>
      </c>
      <c r="AY1444" s="42">
        <f>'Data Entry'!BH1473</f>
        <v>0</v>
      </c>
      <c r="AZ1444" s="42">
        <f>'Data Entry'!BI1473</f>
        <v>0</v>
      </c>
      <c r="BA1444" s="42">
        <f>'Data Entry'!BJ1473</f>
        <v>0</v>
      </c>
      <c r="BB1444" s="42">
        <f>'Data Entry'!BK1473</f>
        <v>0</v>
      </c>
      <c r="BC1444" s="291">
        <f t="shared" si="362"/>
        <v>0</v>
      </c>
      <c r="BD1444" s="42">
        <f>'Data Entry'!BL1473</f>
        <v>0</v>
      </c>
      <c r="BE1444" s="42">
        <f>'Data Entry'!BM1473</f>
        <v>0</v>
      </c>
      <c r="BF1444" s="291">
        <f t="shared" si="363"/>
        <v>0</v>
      </c>
      <c r="BG1444" s="305">
        <f t="shared" si="364"/>
        <v>0</v>
      </c>
      <c r="BH1444" s="288" t="str">
        <f>IFERROR((BG1444*'Data Entry'!$F$18)/'Data Entry'!$E$18,"")</f>
        <v/>
      </c>
      <c r="BI1444" s="305">
        <f t="shared" si="365"/>
        <v>0</v>
      </c>
      <c r="BJ1444" s="288" t="str">
        <f t="shared" si="366"/>
        <v/>
      </c>
      <c r="BK1444" s="307" t="str">
        <f t="shared" si="367"/>
        <v/>
      </c>
    </row>
    <row r="1445" spans="1:63" ht="27" x14ac:dyDescent="0.2">
      <c r="A1445" s="119" t="str">
        <f>'Data Entry'!D1474</f>
        <v>Respondent 1441</v>
      </c>
      <c r="B1445" s="52">
        <f>'Data Entry'!AN1474</f>
        <v>0</v>
      </c>
      <c r="C1445" s="52" t="str">
        <f>'Data Entry'!BX1474</f>
        <v/>
      </c>
      <c r="D1445" s="42" t="str">
        <f>'Data Entry'!BU1474</f>
        <v>No disability</v>
      </c>
      <c r="E1445" s="42">
        <f>'Data Entry'!O1474</f>
        <v>0</v>
      </c>
      <c r="F1445" s="42">
        <f>'Data Entry'!P1474</f>
        <v>0</v>
      </c>
      <c r="G1445" s="42">
        <f>'Data Entry'!Q1474</f>
        <v>0</v>
      </c>
      <c r="H1445" s="291">
        <f t="shared" si="352"/>
        <v>0</v>
      </c>
      <c r="I1445" s="42">
        <f>'Data Entry'!R1474</f>
        <v>0</v>
      </c>
      <c r="J1445" s="42">
        <f>'Data Entry'!S1474</f>
        <v>0</v>
      </c>
      <c r="K1445" s="42">
        <f>'Data Entry'!T1474</f>
        <v>0</v>
      </c>
      <c r="L1445" s="42">
        <f>'Data Entry'!U1474</f>
        <v>0</v>
      </c>
      <c r="M1445" s="291">
        <f t="shared" si="356"/>
        <v>0</v>
      </c>
      <c r="N1445" s="42">
        <f>'Data Entry'!V1474</f>
        <v>0</v>
      </c>
      <c r="O1445" s="42">
        <f>'Data Entry'!W1474</f>
        <v>0</v>
      </c>
      <c r="P1445" s="291">
        <f t="shared" si="357"/>
        <v>0</v>
      </c>
      <c r="Q1445" s="42">
        <f>'Data Entry'!X1474</f>
        <v>0</v>
      </c>
      <c r="R1445" s="42">
        <f>'Data Entry'!Y1474</f>
        <v>0</v>
      </c>
      <c r="S1445" s="42">
        <f>'Data Entry'!Z1474</f>
        <v>0</v>
      </c>
      <c r="T1445" s="291">
        <f t="shared" si="353"/>
        <v>0</v>
      </c>
      <c r="U1445" s="42">
        <f>'Data Entry'!AA1474</f>
        <v>0</v>
      </c>
      <c r="V1445" s="42">
        <f>'Data Entry'!AB1474</f>
        <v>0</v>
      </c>
      <c r="W1445" s="42">
        <f>'Data Entry'!AC1474</f>
        <v>0</v>
      </c>
      <c r="X1445" s="42">
        <f>'Data Entry'!AD1474</f>
        <v>0</v>
      </c>
      <c r="Y1445" s="291">
        <f t="shared" si="358"/>
        <v>0</v>
      </c>
      <c r="Z1445" s="42">
        <f>'Data Entry'!AE1474</f>
        <v>0</v>
      </c>
      <c r="AA1445" s="42">
        <f>'Data Entry'!AF1474</f>
        <v>0</v>
      </c>
      <c r="AB1445" s="291">
        <f t="shared" si="359"/>
        <v>0</v>
      </c>
      <c r="AC1445" s="42">
        <f>'Data Entry'!AH1474</f>
        <v>0</v>
      </c>
      <c r="AD1445" s="42">
        <f>'Data Entry'!AI1474</f>
        <v>0</v>
      </c>
      <c r="AE1445" s="42">
        <f>'Data Entry'!AJ1474</f>
        <v>0</v>
      </c>
      <c r="AF1445" s="42">
        <f>'Data Entry'!AK1474</f>
        <v>0</v>
      </c>
      <c r="AG1445" s="42">
        <f>'Data Entry'!AL1474</f>
        <v>0</v>
      </c>
      <c r="AH1445" s="42">
        <f>'Data Entry'!AM1474</f>
        <v>0</v>
      </c>
      <c r="AI1445" s="42">
        <f>'Data Entry'!AV1474</f>
        <v>0</v>
      </c>
      <c r="AJ1445" s="42">
        <f>'Data Entry'!AW1474</f>
        <v>0</v>
      </c>
      <c r="AK1445" s="42">
        <f>'Data Entry'!AX1474</f>
        <v>0</v>
      </c>
      <c r="AL1445" s="291">
        <f t="shared" si="354"/>
        <v>0</v>
      </c>
      <c r="AM1445" s="42">
        <f>'Data Entry'!AY1474</f>
        <v>0</v>
      </c>
      <c r="AN1445" s="42">
        <f>'Data Entry'!AZ1474</f>
        <v>0</v>
      </c>
      <c r="AO1445" s="42">
        <f>'Data Entry'!BA1474</f>
        <v>0</v>
      </c>
      <c r="AP1445" s="42">
        <f>'Data Entry'!BB1474</f>
        <v>0</v>
      </c>
      <c r="AQ1445" s="291">
        <f t="shared" si="360"/>
        <v>0</v>
      </c>
      <c r="AR1445" s="42">
        <f>'Data Entry'!BC1474</f>
        <v>0</v>
      </c>
      <c r="AS1445" s="42">
        <f>'Data Entry'!BD1474</f>
        <v>0</v>
      </c>
      <c r="AT1445" s="291">
        <f t="shared" si="361"/>
        <v>0</v>
      </c>
      <c r="AU1445" s="42">
        <f>'Data Entry'!BE1474</f>
        <v>0</v>
      </c>
      <c r="AV1445" s="42">
        <f>'Data Entry'!BF1474</f>
        <v>0</v>
      </c>
      <c r="AW1445" s="42">
        <f>'Data Entry'!BG1474</f>
        <v>0</v>
      </c>
      <c r="AX1445" s="291">
        <f t="shared" si="355"/>
        <v>0</v>
      </c>
      <c r="AY1445" s="42">
        <f>'Data Entry'!BH1474</f>
        <v>0</v>
      </c>
      <c r="AZ1445" s="42">
        <f>'Data Entry'!BI1474</f>
        <v>0</v>
      </c>
      <c r="BA1445" s="42">
        <f>'Data Entry'!BJ1474</f>
        <v>0</v>
      </c>
      <c r="BB1445" s="42">
        <f>'Data Entry'!BK1474</f>
        <v>0</v>
      </c>
      <c r="BC1445" s="291">
        <f t="shared" si="362"/>
        <v>0</v>
      </c>
      <c r="BD1445" s="42">
        <f>'Data Entry'!BL1474</f>
        <v>0</v>
      </c>
      <c r="BE1445" s="42">
        <f>'Data Entry'!BM1474</f>
        <v>0</v>
      </c>
      <c r="BF1445" s="291">
        <f t="shared" si="363"/>
        <v>0</v>
      </c>
      <c r="BG1445" s="305">
        <f t="shared" si="364"/>
        <v>0</v>
      </c>
      <c r="BH1445" s="288" t="str">
        <f>IFERROR((BG1445*'Data Entry'!$F$18)/'Data Entry'!$E$18,"")</f>
        <v/>
      </c>
      <c r="BI1445" s="305">
        <f t="shared" si="365"/>
        <v>0</v>
      </c>
      <c r="BJ1445" s="288" t="str">
        <f t="shared" si="366"/>
        <v/>
      </c>
      <c r="BK1445" s="307" t="str">
        <f t="shared" si="367"/>
        <v/>
      </c>
    </row>
    <row r="1446" spans="1:63" ht="27" x14ac:dyDescent="0.2">
      <c r="A1446" s="119" t="str">
        <f>'Data Entry'!D1475</f>
        <v>Respondent 1442</v>
      </c>
      <c r="B1446" s="52">
        <f>'Data Entry'!AN1475</f>
        <v>0</v>
      </c>
      <c r="C1446" s="52" t="str">
        <f>'Data Entry'!BX1475</f>
        <v/>
      </c>
      <c r="D1446" s="42" t="str">
        <f>'Data Entry'!BU1475</f>
        <v>No disability</v>
      </c>
      <c r="E1446" s="42">
        <f>'Data Entry'!O1475</f>
        <v>0</v>
      </c>
      <c r="F1446" s="42">
        <f>'Data Entry'!P1475</f>
        <v>0</v>
      </c>
      <c r="G1446" s="42">
        <f>'Data Entry'!Q1475</f>
        <v>0</v>
      </c>
      <c r="H1446" s="291">
        <f t="shared" si="352"/>
        <v>0</v>
      </c>
      <c r="I1446" s="42">
        <f>'Data Entry'!R1475</f>
        <v>0</v>
      </c>
      <c r="J1446" s="42">
        <f>'Data Entry'!S1475</f>
        <v>0</v>
      </c>
      <c r="K1446" s="42">
        <f>'Data Entry'!T1475</f>
        <v>0</v>
      </c>
      <c r="L1446" s="42">
        <f>'Data Entry'!U1475</f>
        <v>0</v>
      </c>
      <c r="M1446" s="291">
        <f t="shared" si="356"/>
        <v>0</v>
      </c>
      <c r="N1446" s="42">
        <f>'Data Entry'!V1475</f>
        <v>0</v>
      </c>
      <c r="O1446" s="42">
        <f>'Data Entry'!W1475</f>
        <v>0</v>
      </c>
      <c r="P1446" s="291">
        <f t="shared" si="357"/>
        <v>0</v>
      </c>
      <c r="Q1446" s="42">
        <f>'Data Entry'!X1475</f>
        <v>0</v>
      </c>
      <c r="R1446" s="42">
        <f>'Data Entry'!Y1475</f>
        <v>0</v>
      </c>
      <c r="S1446" s="42">
        <f>'Data Entry'!Z1475</f>
        <v>0</v>
      </c>
      <c r="T1446" s="291">
        <f t="shared" si="353"/>
        <v>0</v>
      </c>
      <c r="U1446" s="42">
        <f>'Data Entry'!AA1475</f>
        <v>0</v>
      </c>
      <c r="V1446" s="42">
        <f>'Data Entry'!AB1475</f>
        <v>0</v>
      </c>
      <c r="W1446" s="42">
        <f>'Data Entry'!AC1475</f>
        <v>0</v>
      </c>
      <c r="X1446" s="42">
        <f>'Data Entry'!AD1475</f>
        <v>0</v>
      </c>
      <c r="Y1446" s="291">
        <f t="shared" si="358"/>
        <v>0</v>
      </c>
      <c r="Z1446" s="42">
        <f>'Data Entry'!AE1475</f>
        <v>0</v>
      </c>
      <c r="AA1446" s="42">
        <f>'Data Entry'!AF1475</f>
        <v>0</v>
      </c>
      <c r="AB1446" s="291">
        <f t="shared" si="359"/>
        <v>0</v>
      </c>
      <c r="AC1446" s="42">
        <f>'Data Entry'!AH1475</f>
        <v>0</v>
      </c>
      <c r="AD1446" s="42">
        <f>'Data Entry'!AI1475</f>
        <v>0</v>
      </c>
      <c r="AE1446" s="42">
        <f>'Data Entry'!AJ1475</f>
        <v>0</v>
      </c>
      <c r="AF1446" s="42">
        <f>'Data Entry'!AK1475</f>
        <v>0</v>
      </c>
      <c r="AG1446" s="42">
        <f>'Data Entry'!AL1475</f>
        <v>0</v>
      </c>
      <c r="AH1446" s="42">
        <f>'Data Entry'!AM1475</f>
        <v>0</v>
      </c>
      <c r="AI1446" s="42">
        <f>'Data Entry'!AV1475</f>
        <v>0</v>
      </c>
      <c r="AJ1446" s="42">
        <f>'Data Entry'!AW1475</f>
        <v>0</v>
      </c>
      <c r="AK1446" s="42">
        <f>'Data Entry'!AX1475</f>
        <v>0</v>
      </c>
      <c r="AL1446" s="291">
        <f t="shared" si="354"/>
        <v>0</v>
      </c>
      <c r="AM1446" s="42">
        <f>'Data Entry'!AY1475</f>
        <v>0</v>
      </c>
      <c r="AN1446" s="42">
        <f>'Data Entry'!AZ1475</f>
        <v>0</v>
      </c>
      <c r="AO1446" s="42">
        <f>'Data Entry'!BA1475</f>
        <v>0</v>
      </c>
      <c r="AP1446" s="42">
        <f>'Data Entry'!BB1475</f>
        <v>0</v>
      </c>
      <c r="AQ1446" s="291">
        <f t="shared" si="360"/>
        <v>0</v>
      </c>
      <c r="AR1446" s="42">
        <f>'Data Entry'!BC1475</f>
        <v>0</v>
      </c>
      <c r="AS1446" s="42">
        <f>'Data Entry'!BD1475</f>
        <v>0</v>
      </c>
      <c r="AT1446" s="291">
        <f t="shared" si="361"/>
        <v>0</v>
      </c>
      <c r="AU1446" s="42">
        <f>'Data Entry'!BE1475</f>
        <v>0</v>
      </c>
      <c r="AV1446" s="42">
        <f>'Data Entry'!BF1475</f>
        <v>0</v>
      </c>
      <c r="AW1446" s="42">
        <f>'Data Entry'!BG1475</f>
        <v>0</v>
      </c>
      <c r="AX1446" s="291">
        <f t="shared" si="355"/>
        <v>0</v>
      </c>
      <c r="AY1446" s="42">
        <f>'Data Entry'!BH1475</f>
        <v>0</v>
      </c>
      <c r="AZ1446" s="42">
        <f>'Data Entry'!BI1475</f>
        <v>0</v>
      </c>
      <c r="BA1446" s="42">
        <f>'Data Entry'!BJ1475</f>
        <v>0</v>
      </c>
      <c r="BB1446" s="42">
        <f>'Data Entry'!BK1475</f>
        <v>0</v>
      </c>
      <c r="BC1446" s="291">
        <f t="shared" si="362"/>
        <v>0</v>
      </c>
      <c r="BD1446" s="42">
        <f>'Data Entry'!BL1475</f>
        <v>0</v>
      </c>
      <c r="BE1446" s="42">
        <f>'Data Entry'!BM1475</f>
        <v>0</v>
      </c>
      <c r="BF1446" s="291">
        <f t="shared" si="363"/>
        <v>0</v>
      </c>
      <c r="BG1446" s="305">
        <f t="shared" si="364"/>
        <v>0</v>
      </c>
      <c r="BH1446" s="288" t="str">
        <f>IFERROR((BG1446*'Data Entry'!$F$18)/'Data Entry'!$E$18,"")</f>
        <v/>
      </c>
      <c r="BI1446" s="305">
        <f t="shared" si="365"/>
        <v>0</v>
      </c>
      <c r="BJ1446" s="288" t="str">
        <f t="shared" si="366"/>
        <v/>
      </c>
      <c r="BK1446" s="307" t="str">
        <f t="shared" si="367"/>
        <v/>
      </c>
    </row>
    <row r="1447" spans="1:63" ht="27" x14ac:dyDescent="0.2">
      <c r="A1447" s="119" t="str">
        <f>'Data Entry'!D1476</f>
        <v>Respondent 1443</v>
      </c>
      <c r="B1447" s="52">
        <f>'Data Entry'!AN1476</f>
        <v>0</v>
      </c>
      <c r="C1447" s="52" t="str">
        <f>'Data Entry'!BX1476</f>
        <v/>
      </c>
      <c r="D1447" s="42" t="str">
        <f>'Data Entry'!BU1476</f>
        <v>No disability</v>
      </c>
      <c r="E1447" s="42">
        <f>'Data Entry'!O1476</f>
        <v>0</v>
      </c>
      <c r="F1447" s="42">
        <f>'Data Entry'!P1476</f>
        <v>0</v>
      </c>
      <c r="G1447" s="42">
        <f>'Data Entry'!Q1476</f>
        <v>0</v>
      </c>
      <c r="H1447" s="291">
        <f t="shared" si="352"/>
        <v>0</v>
      </c>
      <c r="I1447" s="42">
        <f>'Data Entry'!R1476</f>
        <v>0</v>
      </c>
      <c r="J1447" s="42">
        <f>'Data Entry'!S1476</f>
        <v>0</v>
      </c>
      <c r="K1447" s="42">
        <f>'Data Entry'!T1476</f>
        <v>0</v>
      </c>
      <c r="L1447" s="42">
        <f>'Data Entry'!U1476</f>
        <v>0</v>
      </c>
      <c r="M1447" s="291">
        <f t="shared" si="356"/>
        <v>0</v>
      </c>
      <c r="N1447" s="42">
        <f>'Data Entry'!V1476</f>
        <v>0</v>
      </c>
      <c r="O1447" s="42">
        <f>'Data Entry'!W1476</f>
        <v>0</v>
      </c>
      <c r="P1447" s="291">
        <f t="shared" si="357"/>
        <v>0</v>
      </c>
      <c r="Q1447" s="42">
        <f>'Data Entry'!X1476</f>
        <v>0</v>
      </c>
      <c r="R1447" s="42">
        <f>'Data Entry'!Y1476</f>
        <v>0</v>
      </c>
      <c r="S1447" s="42">
        <f>'Data Entry'!Z1476</f>
        <v>0</v>
      </c>
      <c r="T1447" s="291">
        <f t="shared" si="353"/>
        <v>0</v>
      </c>
      <c r="U1447" s="42">
        <f>'Data Entry'!AA1476</f>
        <v>0</v>
      </c>
      <c r="V1447" s="42">
        <f>'Data Entry'!AB1476</f>
        <v>0</v>
      </c>
      <c r="W1447" s="42">
        <f>'Data Entry'!AC1476</f>
        <v>0</v>
      </c>
      <c r="X1447" s="42">
        <f>'Data Entry'!AD1476</f>
        <v>0</v>
      </c>
      <c r="Y1447" s="291">
        <f t="shared" si="358"/>
        <v>0</v>
      </c>
      <c r="Z1447" s="42">
        <f>'Data Entry'!AE1476</f>
        <v>0</v>
      </c>
      <c r="AA1447" s="42">
        <f>'Data Entry'!AF1476</f>
        <v>0</v>
      </c>
      <c r="AB1447" s="291">
        <f t="shared" si="359"/>
        <v>0</v>
      </c>
      <c r="AC1447" s="42">
        <f>'Data Entry'!AH1476</f>
        <v>0</v>
      </c>
      <c r="AD1447" s="42">
        <f>'Data Entry'!AI1476</f>
        <v>0</v>
      </c>
      <c r="AE1447" s="42">
        <f>'Data Entry'!AJ1476</f>
        <v>0</v>
      </c>
      <c r="AF1447" s="42">
        <f>'Data Entry'!AK1476</f>
        <v>0</v>
      </c>
      <c r="AG1447" s="42">
        <f>'Data Entry'!AL1476</f>
        <v>0</v>
      </c>
      <c r="AH1447" s="42">
        <f>'Data Entry'!AM1476</f>
        <v>0</v>
      </c>
      <c r="AI1447" s="42">
        <f>'Data Entry'!AV1476</f>
        <v>0</v>
      </c>
      <c r="AJ1447" s="42">
        <f>'Data Entry'!AW1476</f>
        <v>0</v>
      </c>
      <c r="AK1447" s="42">
        <f>'Data Entry'!AX1476</f>
        <v>0</v>
      </c>
      <c r="AL1447" s="291">
        <f t="shared" si="354"/>
        <v>0</v>
      </c>
      <c r="AM1447" s="42">
        <f>'Data Entry'!AY1476</f>
        <v>0</v>
      </c>
      <c r="AN1447" s="42">
        <f>'Data Entry'!AZ1476</f>
        <v>0</v>
      </c>
      <c r="AO1447" s="42">
        <f>'Data Entry'!BA1476</f>
        <v>0</v>
      </c>
      <c r="AP1447" s="42">
        <f>'Data Entry'!BB1476</f>
        <v>0</v>
      </c>
      <c r="AQ1447" s="291">
        <f t="shared" si="360"/>
        <v>0</v>
      </c>
      <c r="AR1447" s="42">
        <f>'Data Entry'!BC1476</f>
        <v>0</v>
      </c>
      <c r="AS1447" s="42">
        <f>'Data Entry'!BD1476</f>
        <v>0</v>
      </c>
      <c r="AT1447" s="291">
        <f t="shared" si="361"/>
        <v>0</v>
      </c>
      <c r="AU1447" s="42">
        <f>'Data Entry'!BE1476</f>
        <v>0</v>
      </c>
      <c r="AV1447" s="42">
        <f>'Data Entry'!BF1476</f>
        <v>0</v>
      </c>
      <c r="AW1447" s="42">
        <f>'Data Entry'!BG1476</f>
        <v>0</v>
      </c>
      <c r="AX1447" s="291">
        <f t="shared" si="355"/>
        <v>0</v>
      </c>
      <c r="AY1447" s="42">
        <f>'Data Entry'!BH1476</f>
        <v>0</v>
      </c>
      <c r="AZ1447" s="42">
        <f>'Data Entry'!BI1476</f>
        <v>0</v>
      </c>
      <c r="BA1447" s="42">
        <f>'Data Entry'!BJ1476</f>
        <v>0</v>
      </c>
      <c r="BB1447" s="42">
        <f>'Data Entry'!BK1476</f>
        <v>0</v>
      </c>
      <c r="BC1447" s="291">
        <f t="shared" si="362"/>
        <v>0</v>
      </c>
      <c r="BD1447" s="42">
        <f>'Data Entry'!BL1476</f>
        <v>0</v>
      </c>
      <c r="BE1447" s="42">
        <f>'Data Entry'!BM1476</f>
        <v>0</v>
      </c>
      <c r="BF1447" s="291">
        <f t="shared" si="363"/>
        <v>0</v>
      </c>
      <c r="BG1447" s="305">
        <f t="shared" si="364"/>
        <v>0</v>
      </c>
      <c r="BH1447" s="288" t="str">
        <f>IFERROR((BG1447*'Data Entry'!$F$18)/'Data Entry'!$E$18,"")</f>
        <v/>
      </c>
      <c r="BI1447" s="305">
        <f t="shared" si="365"/>
        <v>0</v>
      </c>
      <c r="BJ1447" s="288" t="str">
        <f t="shared" si="366"/>
        <v/>
      </c>
      <c r="BK1447" s="307" t="str">
        <f t="shared" si="367"/>
        <v/>
      </c>
    </row>
    <row r="1448" spans="1:63" ht="27" x14ac:dyDescent="0.2">
      <c r="A1448" s="119" t="str">
        <f>'Data Entry'!D1477</f>
        <v>Respondent 1444</v>
      </c>
      <c r="B1448" s="52">
        <f>'Data Entry'!AN1477</f>
        <v>0</v>
      </c>
      <c r="C1448" s="52" t="str">
        <f>'Data Entry'!BX1477</f>
        <v/>
      </c>
      <c r="D1448" s="42" t="str">
        <f>'Data Entry'!BU1477</f>
        <v>No disability</v>
      </c>
      <c r="E1448" s="42">
        <f>'Data Entry'!O1477</f>
        <v>0</v>
      </c>
      <c r="F1448" s="42">
        <f>'Data Entry'!P1477</f>
        <v>0</v>
      </c>
      <c r="G1448" s="42">
        <f>'Data Entry'!Q1477</f>
        <v>0</v>
      </c>
      <c r="H1448" s="291">
        <f t="shared" si="352"/>
        <v>0</v>
      </c>
      <c r="I1448" s="42">
        <f>'Data Entry'!R1477</f>
        <v>0</v>
      </c>
      <c r="J1448" s="42">
        <f>'Data Entry'!S1477</f>
        <v>0</v>
      </c>
      <c r="K1448" s="42">
        <f>'Data Entry'!T1477</f>
        <v>0</v>
      </c>
      <c r="L1448" s="42">
        <f>'Data Entry'!U1477</f>
        <v>0</v>
      </c>
      <c r="M1448" s="291">
        <f t="shared" si="356"/>
        <v>0</v>
      </c>
      <c r="N1448" s="42">
        <f>'Data Entry'!V1477</f>
        <v>0</v>
      </c>
      <c r="O1448" s="42">
        <f>'Data Entry'!W1477</f>
        <v>0</v>
      </c>
      <c r="P1448" s="291">
        <f t="shared" si="357"/>
        <v>0</v>
      </c>
      <c r="Q1448" s="42">
        <f>'Data Entry'!X1477</f>
        <v>0</v>
      </c>
      <c r="R1448" s="42">
        <f>'Data Entry'!Y1477</f>
        <v>0</v>
      </c>
      <c r="S1448" s="42">
        <f>'Data Entry'!Z1477</f>
        <v>0</v>
      </c>
      <c r="T1448" s="291">
        <f t="shared" si="353"/>
        <v>0</v>
      </c>
      <c r="U1448" s="42">
        <f>'Data Entry'!AA1477</f>
        <v>0</v>
      </c>
      <c r="V1448" s="42">
        <f>'Data Entry'!AB1477</f>
        <v>0</v>
      </c>
      <c r="W1448" s="42">
        <f>'Data Entry'!AC1477</f>
        <v>0</v>
      </c>
      <c r="X1448" s="42">
        <f>'Data Entry'!AD1477</f>
        <v>0</v>
      </c>
      <c r="Y1448" s="291">
        <f t="shared" si="358"/>
        <v>0</v>
      </c>
      <c r="Z1448" s="42">
        <f>'Data Entry'!AE1477</f>
        <v>0</v>
      </c>
      <c r="AA1448" s="42">
        <f>'Data Entry'!AF1477</f>
        <v>0</v>
      </c>
      <c r="AB1448" s="291">
        <f t="shared" si="359"/>
        <v>0</v>
      </c>
      <c r="AC1448" s="42">
        <f>'Data Entry'!AH1477</f>
        <v>0</v>
      </c>
      <c r="AD1448" s="42">
        <f>'Data Entry'!AI1477</f>
        <v>0</v>
      </c>
      <c r="AE1448" s="42">
        <f>'Data Entry'!AJ1477</f>
        <v>0</v>
      </c>
      <c r="AF1448" s="42">
        <f>'Data Entry'!AK1477</f>
        <v>0</v>
      </c>
      <c r="AG1448" s="42">
        <f>'Data Entry'!AL1477</f>
        <v>0</v>
      </c>
      <c r="AH1448" s="42">
        <f>'Data Entry'!AM1477</f>
        <v>0</v>
      </c>
      <c r="AI1448" s="42">
        <f>'Data Entry'!AV1477</f>
        <v>0</v>
      </c>
      <c r="AJ1448" s="42">
        <f>'Data Entry'!AW1477</f>
        <v>0</v>
      </c>
      <c r="AK1448" s="42">
        <f>'Data Entry'!AX1477</f>
        <v>0</v>
      </c>
      <c r="AL1448" s="291">
        <f t="shared" si="354"/>
        <v>0</v>
      </c>
      <c r="AM1448" s="42">
        <f>'Data Entry'!AY1477</f>
        <v>0</v>
      </c>
      <c r="AN1448" s="42">
        <f>'Data Entry'!AZ1477</f>
        <v>0</v>
      </c>
      <c r="AO1448" s="42">
        <f>'Data Entry'!BA1477</f>
        <v>0</v>
      </c>
      <c r="AP1448" s="42">
        <f>'Data Entry'!BB1477</f>
        <v>0</v>
      </c>
      <c r="AQ1448" s="291">
        <f t="shared" si="360"/>
        <v>0</v>
      </c>
      <c r="AR1448" s="42">
        <f>'Data Entry'!BC1477</f>
        <v>0</v>
      </c>
      <c r="AS1448" s="42">
        <f>'Data Entry'!BD1477</f>
        <v>0</v>
      </c>
      <c r="AT1448" s="291">
        <f t="shared" si="361"/>
        <v>0</v>
      </c>
      <c r="AU1448" s="42">
        <f>'Data Entry'!BE1477</f>
        <v>0</v>
      </c>
      <c r="AV1448" s="42">
        <f>'Data Entry'!BF1477</f>
        <v>0</v>
      </c>
      <c r="AW1448" s="42">
        <f>'Data Entry'!BG1477</f>
        <v>0</v>
      </c>
      <c r="AX1448" s="291">
        <f t="shared" si="355"/>
        <v>0</v>
      </c>
      <c r="AY1448" s="42">
        <f>'Data Entry'!BH1477</f>
        <v>0</v>
      </c>
      <c r="AZ1448" s="42">
        <f>'Data Entry'!BI1477</f>
        <v>0</v>
      </c>
      <c r="BA1448" s="42">
        <f>'Data Entry'!BJ1477</f>
        <v>0</v>
      </c>
      <c r="BB1448" s="42">
        <f>'Data Entry'!BK1477</f>
        <v>0</v>
      </c>
      <c r="BC1448" s="291">
        <f t="shared" si="362"/>
        <v>0</v>
      </c>
      <c r="BD1448" s="42">
        <f>'Data Entry'!BL1477</f>
        <v>0</v>
      </c>
      <c r="BE1448" s="42">
        <f>'Data Entry'!BM1477</f>
        <v>0</v>
      </c>
      <c r="BF1448" s="291">
        <f t="shared" si="363"/>
        <v>0</v>
      </c>
      <c r="BG1448" s="305">
        <f t="shared" si="364"/>
        <v>0</v>
      </c>
      <c r="BH1448" s="288" t="str">
        <f>IFERROR((BG1448*'Data Entry'!$F$18)/'Data Entry'!$E$18,"")</f>
        <v/>
      </c>
      <c r="BI1448" s="305">
        <f t="shared" si="365"/>
        <v>0</v>
      </c>
      <c r="BJ1448" s="288" t="str">
        <f t="shared" si="366"/>
        <v/>
      </c>
      <c r="BK1448" s="307" t="str">
        <f t="shared" si="367"/>
        <v/>
      </c>
    </row>
    <row r="1449" spans="1:63" ht="27" x14ac:dyDescent="0.2">
      <c r="A1449" s="119" t="str">
        <f>'Data Entry'!D1478</f>
        <v>Respondent 1445</v>
      </c>
      <c r="B1449" s="52">
        <f>'Data Entry'!AN1478</f>
        <v>0</v>
      </c>
      <c r="C1449" s="52" t="str">
        <f>'Data Entry'!BX1478</f>
        <v/>
      </c>
      <c r="D1449" s="42" t="str">
        <f>'Data Entry'!BU1478</f>
        <v>No disability</v>
      </c>
      <c r="E1449" s="42">
        <f>'Data Entry'!O1478</f>
        <v>0</v>
      </c>
      <c r="F1449" s="42">
        <f>'Data Entry'!P1478</f>
        <v>0</v>
      </c>
      <c r="G1449" s="42">
        <f>'Data Entry'!Q1478</f>
        <v>0</v>
      </c>
      <c r="H1449" s="291">
        <f t="shared" si="352"/>
        <v>0</v>
      </c>
      <c r="I1449" s="42">
        <f>'Data Entry'!R1478</f>
        <v>0</v>
      </c>
      <c r="J1449" s="42">
        <f>'Data Entry'!S1478</f>
        <v>0</v>
      </c>
      <c r="K1449" s="42">
        <f>'Data Entry'!T1478</f>
        <v>0</v>
      </c>
      <c r="L1449" s="42">
        <f>'Data Entry'!U1478</f>
        <v>0</v>
      </c>
      <c r="M1449" s="291">
        <f t="shared" si="356"/>
        <v>0</v>
      </c>
      <c r="N1449" s="42">
        <f>'Data Entry'!V1478</f>
        <v>0</v>
      </c>
      <c r="O1449" s="42">
        <f>'Data Entry'!W1478</f>
        <v>0</v>
      </c>
      <c r="P1449" s="291">
        <f t="shared" si="357"/>
        <v>0</v>
      </c>
      <c r="Q1449" s="42">
        <f>'Data Entry'!X1478</f>
        <v>0</v>
      </c>
      <c r="R1449" s="42">
        <f>'Data Entry'!Y1478</f>
        <v>0</v>
      </c>
      <c r="S1449" s="42">
        <f>'Data Entry'!Z1478</f>
        <v>0</v>
      </c>
      <c r="T1449" s="291">
        <f t="shared" si="353"/>
        <v>0</v>
      </c>
      <c r="U1449" s="42">
        <f>'Data Entry'!AA1478</f>
        <v>0</v>
      </c>
      <c r="V1449" s="42">
        <f>'Data Entry'!AB1478</f>
        <v>0</v>
      </c>
      <c r="W1449" s="42">
        <f>'Data Entry'!AC1478</f>
        <v>0</v>
      </c>
      <c r="X1449" s="42">
        <f>'Data Entry'!AD1478</f>
        <v>0</v>
      </c>
      <c r="Y1449" s="291">
        <f t="shared" si="358"/>
        <v>0</v>
      </c>
      <c r="Z1449" s="42">
        <f>'Data Entry'!AE1478</f>
        <v>0</v>
      </c>
      <c r="AA1449" s="42">
        <f>'Data Entry'!AF1478</f>
        <v>0</v>
      </c>
      <c r="AB1449" s="291">
        <f t="shared" si="359"/>
        <v>0</v>
      </c>
      <c r="AC1449" s="42">
        <f>'Data Entry'!AH1478</f>
        <v>0</v>
      </c>
      <c r="AD1449" s="42">
        <f>'Data Entry'!AI1478</f>
        <v>0</v>
      </c>
      <c r="AE1449" s="42">
        <f>'Data Entry'!AJ1478</f>
        <v>0</v>
      </c>
      <c r="AF1449" s="42">
        <f>'Data Entry'!AK1478</f>
        <v>0</v>
      </c>
      <c r="AG1449" s="42">
        <f>'Data Entry'!AL1478</f>
        <v>0</v>
      </c>
      <c r="AH1449" s="42">
        <f>'Data Entry'!AM1478</f>
        <v>0</v>
      </c>
      <c r="AI1449" s="42">
        <f>'Data Entry'!AV1478</f>
        <v>0</v>
      </c>
      <c r="AJ1449" s="42">
        <f>'Data Entry'!AW1478</f>
        <v>0</v>
      </c>
      <c r="AK1449" s="42">
        <f>'Data Entry'!AX1478</f>
        <v>0</v>
      </c>
      <c r="AL1449" s="291">
        <f t="shared" si="354"/>
        <v>0</v>
      </c>
      <c r="AM1449" s="42">
        <f>'Data Entry'!AY1478</f>
        <v>0</v>
      </c>
      <c r="AN1449" s="42">
        <f>'Data Entry'!AZ1478</f>
        <v>0</v>
      </c>
      <c r="AO1449" s="42">
        <f>'Data Entry'!BA1478</f>
        <v>0</v>
      </c>
      <c r="AP1449" s="42">
        <f>'Data Entry'!BB1478</f>
        <v>0</v>
      </c>
      <c r="AQ1449" s="291">
        <f t="shared" si="360"/>
        <v>0</v>
      </c>
      <c r="AR1449" s="42">
        <f>'Data Entry'!BC1478</f>
        <v>0</v>
      </c>
      <c r="AS1449" s="42">
        <f>'Data Entry'!BD1478</f>
        <v>0</v>
      </c>
      <c r="AT1449" s="291">
        <f t="shared" si="361"/>
        <v>0</v>
      </c>
      <c r="AU1449" s="42">
        <f>'Data Entry'!BE1478</f>
        <v>0</v>
      </c>
      <c r="AV1449" s="42">
        <f>'Data Entry'!BF1478</f>
        <v>0</v>
      </c>
      <c r="AW1449" s="42">
        <f>'Data Entry'!BG1478</f>
        <v>0</v>
      </c>
      <c r="AX1449" s="291">
        <f t="shared" si="355"/>
        <v>0</v>
      </c>
      <c r="AY1449" s="42">
        <f>'Data Entry'!BH1478</f>
        <v>0</v>
      </c>
      <c r="AZ1449" s="42">
        <f>'Data Entry'!BI1478</f>
        <v>0</v>
      </c>
      <c r="BA1449" s="42">
        <f>'Data Entry'!BJ1478</f>
        <v>0</v>
      </c>
      <c r="BB1449" s="42">
        <f>'Data Entry'!BK1478</f>
        <v>0</v>
      </c>
      <c r="BC1449" s="291">
        <f t="shared" si="362"/>
        <v>0</v>
      </c>
      <c r="BD1449" s="42">
        <f>'Data Entry'!BL1478</f>
        <v>0</v>
      </c>
      <c r="BE1449" s="42">
        <f>'Data Entry'!BM1478</f>
        <v>0</v>
      </c>
      <c r="BF1449" s="291">
        <f t="shared" si="363"/>
        <v>0</v>
      </c>
      <c r="BG1449" s="305">
        <f t="shared" si="364"/>
        <v>0</v>
      </c>
      <c r="BH1449" s="288" t="str">
        <f>IFERROR((BG1449*'Data Entry'!$F$18)/'Data Entry'!$E$18,"")</f>
        <v/>
      </c>
      <c r="BI1449" s="305">
        <f t="shared" si="365"/>
        <v>0</v>
      </c>
      <c r="BJ1449" s="288" t="str">
        <f t="shared" si="366"/>
        <v/>
      </c>
      <c r="BK1449" s="307" t="str">
        <f t="shared" si="367"/>
        <v/>
      </c>
    </row>
    <row r="1450" spans="1:63" ht="27" x14ac:dyDescent="0.2">
      <c r="A1450" s="119" t="str">
        <f>'Data Entry'!D1479</f>
        <v>Respondent 1446</v>
      </c>
      <c r="B1450" s="52">
        <f>'Data Entry'!AN1479</f>
        <v>0</v>
      </c>
      <c r="C1450" s="52" t="str">
        <f>'Data Entry'!BX1479</f>
        <v/>
      </c>
      <c r="D1450" s="42" t="str">
        <f>'Data Entry'!BU1479</f>
        <v>No disability</v>
      </c>
      <c r="E1450" s="42">
        <f>'Data Entry'!O1479</f>
        <v>0</v>
      </c>
      <c r="F1450" s="42">
        <f>'Data Entry'!P1479</f>
        <v>0</v>
      </c>
      <c r="G1450" s="42">
        <f>'Data Entry'!Q1479</f>
        <v>0</v>
      </c>
      <c r="H1450" s="291">
        <f t="shared" si="352"/>
        <v>0</v>
      </c>
      <c r="I1450" s="42">
        <f>'Data Entry'!R1479</f>
        <v>0</v>
      </c>
      <c r="J1450" s="42">
        <f>'Data Entry'!S1479</f>
        <v>0</v>
      </c>
      <c r="K1450" s="42">
        <f>'Data Entry'!T1479</f>
        <v>0</v>
      </c>
      <c r="L1450" s="42">
        <f>'Data Entry'!U1479</f>
        <v>0</v>
      </c>
      <c r="M1450" s="291">
        <f t="shared" si="356"/>
        <v>0</v>
      </c>
      <c r="N1450" s="42">
        <f>'Data Entry'!V1479</f>
        <v>0</v>
      </c>
      <c r="O1450" s="42">
        <f>'Data Entry'!W1479</f>
        <v>0</v>
      </c>
      <c r="P1450" s="291">
        <f t="shared" si="357"/>
        <v>0</v>
      </c>
      <c r="Q1450" s="42">
        <f>'Data Entry'!X1479</f>
        <v>0</v>
      </c>
      <c r="R1450" s="42">
        <f>'Data Entry'!Y1479</f>
        <v>0</v>
      </c>
      <c r="S1450" s="42">
        <f>'Data Entry'!Z1479</f>
        <v>0</v>
      </c>
      <c r="T1450" s="291">
        <f t="shared" si="353"/>
        <v>0</v>
      </c>
      <c r="U1450" s="42">
        <f>'Data Entry'!AA1479</f>
        <v>0</v>
      </c>
      <c r="V1450" s="42">
        <f>'Data Entry'!AB1479</f>
        <v>0</v>
      </c>
      <c r="W1450" s="42">
        <f>'Data Entry'!AC1479</f>
        <v>0</v>
      </c>
      <c r="X1450" s="42">
        <f>'Data Entry'!AD1479</f>
        <v>0</v>
      </c>
      <c r="Y1450" s="291">
        <f t="shared" si="358"/>
        <v>0</v>
      </c>
      <c r="Z1450" s="42">
        <f>'Data Entry'!AE1479</f>
        <v>0</v>
      </c>
      <c r="AA1450" s="42">
        <f>'Data Entry'!AF1479</f>
        <v>0</v>
      </c>
      <c r="AB1450" s="291">
        <f t="shared" si="359"/>
        <v>0</v>
      </c>
      <c r="AC1450" s="42">
        <f>'Data Entry'!AH1479</f>
        <v>0</v>
      </c>
      <c r="AD1450" s="42">
        <f>'Data Entry'!AI1479</f>
        <v>0</v>
      </c>
      <c r="AE1450" s="42">
        <f>'Data Entry'!AJ1479</f>
        <v>0</v>
      </c>
      <c r="AF1450" s="42">
        <f>'Data Entry'!AK1479</f>
        <v>0</v>
      </c>
      <c r="AG1450" s="42">
        <f>'Data Entry'!AL1479</f>
        <v>0</v>
      </c>
      <c r="AH1450" s="42">
        <f>'Data Entry'!AM1479</f>
        <v>0</v>
      </c>
      <c r="AI1450" s="42">
        <f>'Data Entry'!AV1479</f>
        <v>0</v>
      </c>
      <c r="AJ1450" s="42">
        <f>'Data Entry'!AW1479</f>
        <v>0</v>
      </c>
      <c r="AK1450" s="42">
        <f>'Data Entry'!AX1479</f>
        <v>0</v>
      </c>
      <c r="AL1450" s="291">
        <f t="shared" si="354"/>
        <v>0</v>
      </c>
      <c r="AM1450" s="42">
        <f>'Data Entry'!AY1479</f>
        <v>0</v>
      </c>
      <c r="AN1450" s="42">
        <f>'Data Entry'!AZ1479</f>
        <v>0</v>
      </c>
      <c r="AO1450" s="42">
        <f>'Data Entry'!BA1479</f>
        <v>0</v>
      </c>
      <c r="AP1450" s="42">
        <f>'Data Entry'!BB1479</f>
        <v>0</v>
      </c>
      <c r="AQ1450" s="291">
        <f t="shared" si="360"/>
        <v>0</v>
      </c>
      <c r="AR1450" s="42">
        <f>'Data Entry'!BC1479</f>
        <v>0</v>
      </c>
      <c r="AS1450" s="42">
        <f>'Data Entry'!BD1479</f>
        <v>0</v>
      </c>
      <c r="AT1450" s="291">
        <f t="shared" si="361"/>
        <v>0</v>
      </c>
      <c r="AU1450" s="42">
        <f>'Data Entry'!BE1479</f>
        <v>0</v>
      </c>
      <c r="AV1450" s="42">
        <f>'Data Entry'!BF1479</f>
        <v>0</v>
      </c>
      <c r="AW1450" s="42">
        <f>'Data Entry'!BG1479</f>
        <v>0</v>
      </c>
      <c r="AX1450" s="291">
        <f t="shared" si="355"/>
        <v>0</v>
      </c>
      <c r="AY1450" s="42">
        <f>'Data Entry'!BH1479</f>
        <v>0</v>
      </c>
      <c r="AZ1450" s="42">
        <f>'Data Entry'!BI1479</f>
        <v>0</v>
      </c>
      <c r="BA1450" s="42">
        <f>'Data Entry'!BJ1479</f>
        <v>0</v>
      </c>
      <c r="BB1450" s="42">
        <f>'Data Entry'!BK1479</f>
        <v>0</v>
      </c>
      <c r="BC1450" s="291">
        <f t="shared" si="362"/>
        <v>0</v>
      </c>
      <c r="BD1450" s="42">
        <f>'Data Entry'!BL1479</f>
        <v>0</v>
      </c>
      <c r="BE1450" s="42">
        <f>'Data Entry'!BM1479</f>
        <v>0</v>
      </c>
      <c r="BF1450" s="291">
        <f t="shared" si="363"/>
        <v>0</v>
      </c>
      <c r="BG1450" s="305">
        <f t="shared" si="364"/>
        <v>0</v>
      </c>
      <c r="BH1450" s="288" t="str">
        <f>IFERROR((BG1450*'Data Entry'!$F$18)/'Data Entry'!$E$18,"")</f>
        <v/>
      </c>
      <c r="BI1450" s="305">
        <f t="shared" si="365"/>
        <v>0</v>
      </c>
      <c r="BJ1450" s="288" t="str">
        <f t="shared" si="366"/>
        <v/>
      </c>
      <c r="BK1450" s="307" t="str">
        <f t="shared" si="367"/>
        <v/>
      </c>
    </row>
    <row r="1451" spans="1:63" ht="27" x14ac:dyDescent="0.2">
      <c r="A1451" s="119" t="str">
        <f>'Data Entry'!D1480</f>
        <v>Respondent 1447</v>
      </c>
      <c r="B1451" s="52">
        <f>'Data Entry'!AN1480</f>
        <v>0</v>
      </c>
      <c r="C1451" s="52" t="str">
        <f>'Data Entry'!BX1480</f>
        <v/>
      </c>
      <c r="D1451" s="42" t="str">
        <f>'Data Entry'!BU1480</f>
        <v>No disability</v>
      </c>
      <c r="E1451" s="42">
        <f>'Data Entry'!O1480</f>
        <v>0</v>
      </c>
      <c r="F1451" s="42">
        <f>'Data Entry'!P1480</f>
        <v>0</v>
      </c>
      <c r="G1451" s="42">
        <f>'Data Entry'!Q1480</f>
        <v>0</v>
      </c>
      <c r="H1451" s="291">
        <f t="shared" si="352"/>
        <v>0</v>
      </c>
      <c r="I1451" s="42">
        <f>'Data Entry'!R1480</f>
        <v>0</v>
      </c>
      <c r="J1451" s="42">
        <f>'Data Entry'!S1480</f>
        <v>0</v>
      </c>
      <c r="K1451" s="42">
        <f>'Data Entry'!T1480</f>
        <v>0</v>
      </c>
      <c r="L1451" s="42">
        <f>'Data Entry'!U1480</f>
        <v>0</v>
      </c>
      <c r="M1451" s="291">
        <f t="shared" si="356"/>
        <v>0</v>
      </c>
      <c r="N1451" s="42">
        <f>'Data Entry'!V1480</f>
        <v>0</v>
      </c>
      <c r="O1451" s="42">
        <f>'Data Entry'!W1480</f>
        <v>0</v>
      </c>
      <c r="P1451" s="291">
        <f t="shared" si="357"/>
        <v>0</v>
      </c>
      <c r="Q1451" s="42">
        <f>'Data Entry'!X1480</f>
        <v>0</v>
      </c>
      <c r="R1451" s="42">
        <f>'Data Entry'!Y1480</f>
        <v>0</v>
      </c>
      <c r="S1451" s="42">
        <f>'Data Entry'!Z1480</f>
        <v>0</v>
      </c>
      <c r="T1451" s="291">
        <f t="shared" si="353"/>
        <v>0</v>
      </c>
      <c r="U1451" s="42">
        <f>'Data Entry'!AA1480</f>
        <v>0</v>
      </c>
      <c r="V1451" s="42">
        <f>'Data Entry'!AB1480</f>
        <v>0</v>
      </c>
      <c r="W1451" s="42">
        <f>'Data Entry'!AC1480</f>
        <v>0</v>
      </c>
      <c r="X1451" s="42">
        <f>'Data Entry'!AD1480</f>
        <v>0</v>
      </c>
      <c r="Y1451" s="291">
        <f t="shared" si="358"/>
        <v>0</v>
      </c>
      <c r="Z1451" s="42">
        <f>'Data Entry'!AE1480</f>
        <v>0</v>
      </c>
      <c r="AA1451" s="42">
        <f>'Data Entry'!AF1480</f>
        <v>0</v>
      </c>
      <c r="AB1451" s="291">
        <f t="shared" si="359"/>
        <v>0</v>
      </c>
      <c r="AC1451" s="42">
        <f>'Data Entry'!AH1480</f>
        <v>0</v>
      </c>
      <c r="AD1451" s="42">
        <f>'Data Entry'!AI1480</f>
        <v>0</v>
      </c>
      <c r="AE1451" s="42">
        <f>'Data Entry'!AJ1480</f>
        <v>0</v>
      </c>
      <c r="AF1451" s="42">
        <f>'Data Entry'!AK1480</f>
        <v>0</v>
      </c>
      <c r="AG1451" s="42">
        <f>'Data Entry'!AL1480</f>
        <v>0</v>
      </c>
      <c r="AH1451" s="42">
        <f>'Data Entry'!AM1480</f>
        <v>0</v>
      </c>
      <c r="AI1451" s="42">
        <f>'Data Entry'!AV1480</f>
        <v>0</v>
      </c>
      <c r="AJ1451" s="42">
        <f>'Data Entry'!AW1480</f>
        <v>0</v>
      </c>
      <c r="AK1451" s="42">
        <f>'Data Entry'!AX1480</f>
        <v>0</v>
      </c>
      <c r="AL1451" s="291">
        <f t="shared" si="354"/>
        <v>0</v>
      </c>
      <c r="AM1451" s="42">
        <f>'Data Entry'!AY1480</f>
        <v>0</v>
      </c>
      <c r="AN1451" s="42">
        <f>'Data Entry'!AZ1480</f>
        <v>0</v>
      </c>
      <c r="AO1451" s="42">
        <f>'Data Entry'!BA1480</f>
        <v>0</v>
      </c>
      <c r="AP1451" s="42">
        <f>'Data Entry'!BB1480</f>
        <v>0</v>
      </c>
      <c r="AQ1451" s="291">
        <f t="shared" si="360"/>
        <v>0</v>
      </c>
      <c r="AR1451" s="42">
        <f>'Data Entry'!BC1480</f>
        <v>0</v>
      </c>
      <c r="AS1451" s="42">
        <f>'Data Entry'!BD1480</f>
        <v>0</v>
      </c>
      <c r="AT1451" s="291">
        <f t="shared" si="361"/>
        <v>0</v>
      </c>
      <c r="AU1451" s="42">
        <f>'Data Entry'!BE1480</f>
        <v>0</v>
      </c>
      <c r="AV1451" s="42">
        <f>'Data Entry'!BF1480</f>
        <v>0</v>
      </c>
      <c r="AW1451" s="42">
        <f>'Data Entry'!BG1480</f>
        <v>0</v>
      </c>
      <c r="AX1451" s="291">
        <f t="shared" si="355"/>
        <v>0</v>
      </c>
      <c r="AY1451" s="42">
        <f>'Data Entry'!BH1480</f>
        <v>0</v>
      </c>
      <c r="AZ1451" s="42">
        <f>'Data Entry'!BI1480</f>
        <v>0</v>
      </c>
      <c r="BA1451" s="42">
        <f>'Data Entry'!BJ1480</f>
        <v>0</v>
      </c>
      <c r="BB1451" s="42">
        <f>'Data Entry'!BK1480</f>
        <v>0</v>
      </c>
      <c r="BC1451" s="291">
        <f t="shared" si="362"/>
        <v>0</v>
      </c>
      <c r="BD1451" s="42">
        <f>'Data Entry'!BL1480</f>
        <v>0</v>
      </c>
      <c r="BE1451" s="42">
        <f>'Data Entry'!BM1480</f>
        <v>0</v>
      </c>
      <c r="BF1451" s="291">
        <f t="shared" si="363"/>
        <v>0</v>
      </c>
      <c r="BG1451" s="305">
        <f t="shared" si="364"/>
        <v>0</v>
      </c>
      <c r="BH1451" s="288" t="str">
        <f>IFERROR((BG1451*'Data Entry'!$F$18)/'Data Entry'!$E$18,"")</f>
        <v/>
      </c>
      <c r="BI1451" s="305">
        <f t="shared" si="365"/>
        <v>0</v>
      </c>
      <c r="BJ1451" s="288" t="str">
        <f t="shared" si="366"/>
        <v/>
      </c>
      <c r="BK1451" s="307" t="str">
        <f t="shared" si="367"/>
        <v/>
      </c>
    </row>
    <row r="1452" spans="1:63" ht="27" x14ac:dyDescent="0.2">
      <c r="A1452" s="119" t="str">
        <f>'Data Entry'!D1481</f>
        <v>Respondent 1448</v>
      </c>
      <c r="B1452" s="52">
        <f>'Data Entry'!AN1481</f>
        <v>0</v>
      </c>
      <c r="C1452" s="52" t="str">
        <f>'Data Entry'!BX1481</f>
        <v/>
      </c>
      <c r="D1452" s="42" t="str">
        <f>'Data Entry'!BU1481</f>
        <v>No disability</v>
      </c>
      <c r="E1452" s="42">
        <f>'Data Entry'!O1481</f>
        <v>0</v>
      </c>
      <c r="F1452" s="42">
        <f>'Data Entry'!P1481</f>
        <v>0</v>
      </c>
      <c r="G1452" s="42">
        <f>'Data Entry'!Q1481</f>
        <v>0</v>
      </c>
      <c r="H1452" s="291">
        <f t="shared" si="352"/>
        <v>0</v>
      </c>
      <c r="I1452" s="42">
        <f>'Data Entry'!R1481</f>
        <v>0</v>
      </c>
      <c r="J1452" s="42">
        <f>'Data Entry'!S1481</f>
        <v>0</v>
      </c>
      <c r="K1452" s="42">
        <f>'Data Entry'!T1481</f>
        <v>0</v>
      </c>
      <c r="L1452" s="42">
        <f>'Data Entry'!U1481</f>
        <v>0</v>
      </c>
      <c r="M1452" s="291">
        <f t="shared" si="356"/>
        <v>0</v>
      </c>
      <c r="N1452" s="42">
        <f>'Data Entry'!V1481</f>
        <v>0</v>
      </c>
      <c r="O1452" s="42">
        <f>'Data Entry'!W1481</f>
        <v>0</v>
      </c>
      <c r="P1452" s="291">
        <f t="shared" si="357"/>
        <v>0</v>
      </c>
      <c r="Q1452" s="42">
        <f>'Data Entry'!X1481</f>
        <v>0</v>
      </c>
      <c r="R1452" s="42">
        <f>'Data Entry'!Y1481</f>
        <v>0</v>
      </c>
      <c r="S1452" s="42">
        <f>'Data Entry'!Z1481</f>
        <v>0</v>
      </c>
      <c r="T1452" s="291">
        <f t="shared" si="353"/>
        <v>0</v>
      </c>
      <c r="U1452" s="42">
        <f>'Data Entry'!AA1481</f>
        <v>0</v>
      </c>
      <c r="V1452" s="42">
        <f>'Data Entry'!AB1481</f>
        <v>0</v>
      </c>
      <c r="W1452" s="42">
        <f>'Data Entry'!AC1481</f>
        <v>0</v>
      </c>
      <c r="X1452" s="42">
        <f>'Data Entry'!AD1481</f>
        <v>0</v>
      </c>
      <c r="Y1452" s="291">
        <f t="shared" si="358"/>
        <v>0</v>
      </c>
      <c r="Z1452" s="42">
        <f>'Data Entry'!AE1481</f>
        <v>0</v>
      </c>
      <c r="AA1452" s="42">
        <f>'Data Entry'!AF1481</f>
        <v>0</v>
      </c>
      <c r="AB1452" s="291">
        <f t="shared" si="359"/>
        <v>0</v>
      </c>
      <c r="AC1452" s="42">
        <f>'Data Entry'!AH1481</f>
        <v>0</v>
      </c>
      <c r="AD1452" s="42">
        <f>'Data Entry'!AI1481</f>
        <v>0</v>
      </c>
      <c r="AE1452" s="42">
        <f>'Data Entry'!AJ1481</f>
        <v>0</v>
      </c>
      <c r="AF1452" s="42">
        <f>'Data Entry'!AK1481</f>
        <v>0</v>
      </c>
      <c r="AG1452" s="42">
        <f>'Data Entry'!AL1481</f>
        <v>0</v>
      </c>
      <c r="AH1452" s="42">
        <f>'Data Entry'!AM1481</f>
        <v>0</v>
      </c>
      <c r="AI1452" s="42">
        <f>'Data Entry'!AV1481</f>
        <v>0</v>
      </c>
      <c r="AJ1452" s="42">
        <f>'Data Entry'!AW1481</f>
        <v>0</v>
      </c>
      <c r="AK1452" s="42">
        <f>'Data Entry'!AX1481</f>
        <v>0</v>
      </c>
      <c r="AL1452" s="291">
        <f t="shared" si="354"/>
        <v>0</v>
      </c>
      <c r="AM1452" s="42">
        <f>'Data Entry'!AY1481</f>
        <v>0</v>
      </c>
      <c r="AN1452" s="42">
        <f>'Data Entry'!AZ1481</f>
        <v>0</v>
      </c>
      <c r="AO1452" s="42">
        <f>'Data Entry'!BA1481</f>
        <v>0</v>
      </c>
      <c r="AP1452" s="42">
        <f>'Data Entry'!BB1481</f>
        <v>0</v>
      </c>
      <c r="AQ1452" s="291">
        <f t="shared" si="360"/>
        <v>0</v>
      </c>
      <c r="AR1452" s="42">
        <f>'Data Entry'!BC1481</f>
        <v>0</v>
      </c>
      <c r="AS1452" s="42">
        <f>'Data Entry'!BD1481</f>
        <v>0</v>
      </c>
      <c r="AT1452" s="291">
        <f t="shared" si="361"/>
        <v>0</v>
      </c>
      <c r="AU1452" s="42">
        <f>'Data Entry'!BE1481</f>
        <v>0</v>
      </c>
      <c r="AV1452" s="42">
        <f>'Data Entry'!BF1481</f>
        <v>0</v>
      </c>
      <c r="AW1452" s="42">
        <f>'Data Entry'!BG1481</f>
        <v>0</v>
      </c>
      <c r="AX1452" s="291">
        <f t="shared" si="355"/>
        <v>0</v>
      </c>
      <c r="AY1452" s="42">
        <f>'Data Entry'!BH1481</f>
        <v>0</v>
      </c>
      <c r="AZ1452" s="42">
        <f>'Data Entry'!BI1481</f>
        <v>0</v>
      </c>
      <c r="BA1452" s="42">
        <f>'Data Entry'!BJ1481</f>
        <v>0</v>
      </c>
      <c r="BB1452" s="42">
        <f>'Data Entry'!BK1481</f>
        <v>0</v>
      </c>
      <c r="BC1452" s="291">
        <f t="shared" si="362"/>
        <v>0</v>
      </c>
      <c r="BD1452" s="42">
        <f>'Data Entry'!BL1481</f>
        <v>0</v>
      </c>
      <c r="BE1452" s="42">
        <f>'Data Entry'!BM1481</f>
        <v>0</v>
      </c>
      <c r="BF1452" s="291">
        <f t="shared" si="363"/>
        <v>0</v>
      </c>
      <c r="BG1452" s="305">
        <f t="shared" si="364"/>
        <v>0</v>
      </c>
      <c r="BH1452" s="288" t="str">
        <f>IFERROR((BG1452*'Data Entry'!$F$18)/'Data Entry'!$E$18,"")</f>
        <v/>
      </c>
      <c r="BI1452" s="305">
        <f t="shared" si="365"/>
        <v>0</v>
      </c>
      <c r="BJ1452" s="288" t="str">
        <f t="shared" si="366"/>
        <v/>
      </c>
      <c r="BK1452" s="307" t="str">
        <f t="shared" si="367"/>
        <v/>
      </c>
    </row>
    <row r="1453" spans="1:63" ht="27" x14ac:dyDescent="0.2">
      <c r="A1453" s="119" t="str">
        <f>'Data Entry'!D1482</f>
        <v>Respondent 1449</v>
      </c>
      <c r="B1453" s="52">
        <f>'Data Entry'!AN1482</f>
        <v>0</v>
      </c>
      <c r="C1453" s="52" t="str">
        <f>'Data Entry'!BX1482</f>
        <v/>
      </c>
      <c r="D1453" s="42" t="str">
        <f>'Data Entry'!BU1482</f>
        <v>No disability</v>
      </c>
      <c r="E1453" s="42">
        <f>'Data Entry'!O1482</f>
        <v>0</v>
      </c>
      <c r="F1453" s="42">
        <f>'Data Entry'!P1482</f>
        <v>0</v>
      </c>
      <c r="G1453" s="42">
        <f>'Data Entry'!Q1482</f>
        <v>0</v>
      </c>
      <c r="H1453" s="291">
        <f t="shared" si="352"/>
        <v>0</v>
      </c>
      <c r="I1453" s="42">
        <f>'Data Entry'!R1482</f>
        <v>0</v>
      </c>
      <c r="J1453" s="42">
        <f>'Data Entry'!S1482</f>
        <v>0</v>
      </c>
      <c r="K1453" s="42">
        <f>'Data Entry'!T1482</f>
        <v>0</v>
      </c>
      <c r="L1453" s="42">
        <f>'Data Entry'!U1482</f>
        <v>0</v>
      </c>
      <c r="M1453" s="291">
        <f t="shared" si="356"/>
        <v>0</v>
      </c>
      <c r="N1453" s="42">
        <f>'Data Entry'!V1482</f>
        <v>0</v>
      </c>
      <c r="O1453" s="42">
        <f>'Data Entry'!W1482</f>
        <v>0</v>
      </c>
      <c r="P1453" s="291">
        <f t="shared" si="357"/>
        <v>0</v>
      </c>
      <c r="Q1453" s="42">
        <f>'Data Entry'!X1482</f>
        <v>0</v>
      </c>
      <c r="R1453" s="42">
        <f>'Data Entry'!Y1482</f>
        <v>0</v>
      </c>
      <c r="S1453" s="42">
        <f>'Data Entry'!Z1482</f>
        <v>0</v>
      </c>
      <c r="T1453" s="291">
        <f t="shared" si="353"/>
        <v>0</v>
      </c>
      <c r="U1453" s="42">
        <f>'Data Entry'!AA1482</f>
        <v>0</v>
      </c>
      <c r="V1453" s="42">
        <f>'Data Entry'!AB1482</f>
        <v>0</v>
      </c>
      <c r="W1453" s="42">
        <f>'Data Entry'!AC1482</f>
        <v>0</v>
      </c>
      <c r="X1453" s="42">
        <f>'Data Entry'!AD1482</f>
        <v>0</v>
      </c>
      <c r="Y1453" s="291">
        <f t="shared" si="358"/>
        <v>0</v>
      </c>
      <c r="Z1453" s="42">
        <f>'Data Entry'!AE1482</f>
        <v>0</v>
      </c>
      <c r="AA1453" s="42">
        <f>'Data Entry'!AF1482</f>
        <v>0</v>
      </c>
      <c r="AB1453" s="291">
        <f t="shared" si="359"/>
        <v>0</v>
      </c>
      <c r="AC1453" s="42">
        <f>'Data Entry'!AH1482</f>
        <v>0</v>
      </c>
      <c r="AD1453" s="42">
        <f>'Data Entry'!AI1482</f>
        <v>0</v>
      </c>
      <c r="AE1453" s="42">
        <f>'Data Entry'!AJ1482</f>
        <v>0</v>
      </c>
      <c r="AF1453" s="42">
        <f>'Data Entry'!AK1482</f>
        <v>0</v>
      </c>
      <c r="AG1453" s="42">
        <f>'Data Entry'!AL1482</f>
        <v>0</v>
      </c>
      <c r="AH1453" s="42">
        <f>'Data Entry'!AM1482</f>
        <v>0</v>
      </c>
      <c r="AI1453" s="42">
        <f>'Data Entry'!AV1482</f>
        <v>0</v>
      </c>
      <c r="AJ1453" s="42">
        <f>'Data Entry'!AW1482</f>
        <v>0</v>
      </c>
      <c r="AK1453" s="42">
        <f>'Data Entry'!AX1482</f>
        <v>0</v>
      </c>
      <c r="AL1453" s="291">
        <f t="shared" si="354"/>
        <v>0</v>
      </c>
      <c r="AM1453" s="42">
        <f>'Data Entry'!AY1482</f>
        <v>0</v>
      </c>
      <c r="AN1453" s="42">
        <f>'Data Entry'!AZ1482</f>
        <v>0</v>
      </c>
      <c r="AO1453" s="42">
        <f>'Data Entry'!BA1482</f>
        <v>0</v>
      </c>
      <c r="AP1453" s="42">
        <f>'Data Entry'!BB1482</f>
        <v>0</v>
      </c>
      <c r="AQ1453" s="291">
        <f t="shared" si="360"/>
        <v>0</v>
      </c>
      <c r="AR1453" s="42">
        <f>'Data Entry'!BC1482</f>
        <v>0</v>
      </c>
      <c r="AS1453" s="42">
        <f>'Data Entry'!BD1482</f>
        <v>0</v>
      </c>
      <c r="AT1453" s="291">
        <f t="shared" si="361"/>
        <v>0</v>
      </c>
      <c r="AU1453" s="42">
        <f>'Data Entry'!BE1482</f>
        <v>0</v>
      </c>
      <c r="AV1453" s="42">
        <f>'Data Entry'!BF1482</f>
        <v>0</v>
      </c>
      <c r="AW1453" s="42">
        <f>'Data Entry'!BG1482</f>
        <v>0</v>
      </c>
      <c r="AX1453" s="291">
        <f t="shared" si="355"/>
        <v>0</v>
      </c>
      <c r="AY1453" s="42">
        <f>'Data Entry'!BH1482</f>
        <v>0</v>
      </c>
      <c r="AZ1453" s="42">
        <f>'Data Entry'!BI1482</f>
        <v>0</v>
      </c>
      <c r="BA1453" s="42">
        <f>'Data Entry'!BJ1482</f>
        <v>0</v>
      </c>
      <c r="BB1453" s="42">
        <f>'Data Entry'!BK1482</f>
        <v>0</v>
      </c>
      <c r="BC1453" s="291">
        <f t="shared" si="362"/>
        <v>0</v>
      </c>
      <c r="BD1453" s="42">
        <f>'Data Entry'!BL1482</f>
        <v>0</v>
      </c>
      <c r="BE1453" s="42">
        <f>'Data Entry'!BM1482</f>
        <v>0</v>
      </c>
      <c r="BF1453" s="291">
        <f t="shared" si="363"/>
        <v>0</v>
      </c>
      <c r="BG1453" s="305">
        <f t="shared" si="364"/>
        <v>0</v>
      </c>
      <c r="BH1453" s="288" t="str">
        <f>IFERROR((BG1453*'Data Entry'!$F$18)/'Data Entry'!$E$18,"")</f>
        <v/>
      </c>
      <c r="BI1453" s="305">
        <f t="shared" si="365"/>
        <v>0</v>
      </c>
      <c r="BJ1453" s="288" t="str">
        <f t="shared" si="366"/>
        <v/>
      </c>
      <c r="BK1453" s="307" t="str">
        <f t="shared" si="367"/>
        <v/>
      </c>
    </row>
    <row r="1454" spans="1:63" ht="27" x14ac:dyDescent="0.2">
      <c r="A1454" s="119" t="str">
        <f>'Data Entry'!D1483</f>
        <v>Respondent 1450</v>
      </c>
      <c r="B1454" s="52">
        <f>'Data Entry'!AN1483</f>
        <v>0</v>
      </c>
      <c r="C1454" s="52" t="str">
        <f>'Data Entry'!BX1483</f>
        <v/>
      </c>
      <c r="D1454" s="42" t="str">
        <f>'Data Entry'!BU1483</f>
        <v>No disability</v>
      </c>
      <c r="E1454" s="42">
        <f>'Data Entry'!O1483</f>
        <v>0</v>
      </c>
      <c r="F1454" s="42">
        <f>'Data Entry'!P1483</f>
        <v>0</v>
      </c>
      <c r="G1454" s="42">
        <f>'Data Entry'!Q1483</f>
        <v>0</v>
      </c>
      <c r="H1454" s="291">
        <f t="shared" si="352"/>
        <v>0</v>
      </c>
      <c r="I1454" s="42">
        <f>'Data Entry'!R1483</f>
        <v>0</v>
      </c>
      <c r="J1454" s="42">
        <f>'Data Entry'!S1483</f>
        <v>0</v>
      </c>
      <c r="K1454" s="42">
        <f>'Data Entry'!T1483</f>
        <v>0</v>
      </c>
      <c r="L1454" s="42">
        <f>'Data Entry'!U1483</f>
        <v>0</v>
      </c>
      <c r="M1454" s="291">
        <f t="shared" si="356"/>
        <v>0</v>
      </c>
      <c r="N1454" s="42">
        <f>'Data Entry'!V1483</f>
        <v>0</v>
      </c>
      <c r="O1454" s="42">
        <f>'Data Entry'!W1483</f>
        <v>0</v>
      </c>
      <c r="P1454" s="291">
        <f t="shared" si="357"/>
        <v>0</v>
      </c>
      <c r="Q1454" s="42">
        <f>'Data Entry'!X1483</f>
        <v>0</v>
      </c>
      <c r="R1454" s="42">
        <f>'Data Entry'!Y1483</f>
        <v>0</v>
      </c>
      <c r="S1454" s="42">
        <f>'Data Entry'!Z1483</f>
        <v>0</v>
      </c>
      <c r="T1454" s="291">
        <f t="shared" si="353"/>
        <v>0</v>
      </c>
      <c r="U1454" s="42">
        <f>'Data Entry'!AA1483</f>
        <v>0</v>
      </c>
      <c r="V1454" s="42">
        <f>'Data Entry'!AB1483</f>
        <v>0</v>
      </c>
      <c r="W1454" s="42">
        <f>'Data Entry'!AC1483</f>
        <v>0</v>
      </c>
      <c r="X1454" s="42">
        <f>'Data Entry'!AD1483</f>
        <v>0</v>
      </c>
      <c r="Y1454" s="291">
        <f t="shared" si="358"/>
        <v>0</v>
      </c>
      <c r="Z1454" s="42">
        <f>'Data Entry'!AE1483</f>
        <v>0</v>
      </c>
      <c r="AA1454" s="42">
        <f>'Data Entry'!AF1483</f>
        <v>0</v>
      </c>
      <c r="AB1454" s="291">
        <f t="shared" si="359"/>
        <v>0</v>
      </c>
      <c r="AC1454" s="42">
        <f>'Data Entry'!AH1483</f>
        <v>0</v>
      </c>
      <c r="AD1454" s="42">
        <f>'Data Entry'!AI1483</f>
        <v>0</v>
      </c>
      <c r="AE1454" s="42">
        <f>'Data Entry'!AJ1483</f>
        <v>0</v>
      </c>
      <c r="AF1454" s="42">
        <f>'Data Entry'!AK1483</f>
        <v>0</v>
      </c>
      <c r="AG1454" s="42">
        <f>'Data Entry'!AL1483</f>
        <v>0</v>
      </c>
      <c r="AH1454" s="42">
        <f>'Data Entry'!AM1483</f>
        <v>0</v>
      </c>
      <c r="AI1454" s="42">
        <f>'Data Entry'!AV1483</f>
        <v>0</v>
      </c>
      <c r="AJ1454" s="42">
        <f>'Data Entry'!AW1483</f>
        <v>0</v>
      </c>
      <c r="AK1454" s="42">
        <f>'Data Entry'!AX1483</f>
        <v>0</v>
      </c>
      <c r="AL1454" s="291">
        <f t="shared" si="354"/>
        <v>0</v>
      </c>
      <c r="AM1454" s="42">
        <f>'Data Entry'!AY1483</f>
        <v>0</v>
      </c>
      <c r="AN1454" s="42">
        <f>'Data Entry'!AZ1483</f>
        <v>0</v>
      </c>
      <c r="AO1454" s="42">
        <f>'Data Entry'!BA1483</f>
        <v>0</v>
      </c>
      <c r="AP1454" s="42">
        <f>'Data Entry'!BB1483</f>
        <v>0</v>
      </c>
      <c r="AQ1454" s="291">
        <f t="shared" si="360"/>
        <v>0</v>
      </c>
      <c r="AR1454" s="42">
        <f>'Data Entry'!BC1483</f>
        <v>0</v>
      </c>
      <c r="AS1454" s="42">
        <f>'Data Entry'!BD1483</f>
        <v>0</v>
      </c>
      <c r="AT1454" s="291">
        <f t="shared" si="361"/>
        <v>0</v>
      </c>
      <c r="AU1454" s="42">
        <f>'Data Entry'!BE1483</f>
        <v>0</v>
      </c>
      <c r="AV1454" s="42">
        <f>'Data Entry'!BF1483</f>
        <v>0</v>
      </c>
      <c r="AW1454" s="42">
        <f>'Data Entry'!BG1483</f>
        <v>0</v>
      </c>
      <c r="AX1454" s="291">
        <f t="shared" si="355"/>
        <v>0</v>
      </c>
      <c r="AY1454" s="42">
        <f>'Data Entry'!BH1483</f>
        <v>0</v>
      </c>
      <c r="AZ1454" s="42">
        <f>'Data Entry'!BI1483</f>
        <v>0</v>
      </c>
      <c r="BA1454" s="42">
        <f>'Data Entry'!BJ1483</f>
        <v>0</v>
      </c>
      <c r="BB1454" s="42">
        <f>'Data Entry'!BK1483</f>
        <v>0</v>
      </c>
      <c r="BC1454" s="291">
        <f t="shared" si="362"/>
        <v>0</v>
      </c>
      <c r="BD1454" s="42">
        <f>'Data Entry'!BL1483</f>
        <v>0</v>
      </c>
      <c r="BE1454" s="42">
        <f>'Data Entry'!BM1483</f>
        <v>0</v>
      </c>
      <c r="BF1454" s="291">
        <f t="shared" si="363"/>
        <v>0</v>
      </c>
      <c r="BG1454" s="305">
        <f t="shared" si="364"/>
        <v>0</v>
      </c>
      <c r="BH1454" s="288" t="str">
        <f>IFERROR((BG1454*'Data Entry'!$F$18)/'Data Entry'!$E$18,"")</f>
        <v/>
      </c>
      <c r="BI1454" s="305">
        <f t="shared" si="365"/>
        <v>0</v>
      </c>
      <c r="BJ1454" s="288" t="str">
        <f t="shared" si="366"/>
        <v/>
      </c>
      <c r="BK1454" s="307" t="str">
        <f t="shared" si="367"/>
        <v/>
      </c>
    </row>
    <row r="1455" spans="1:63" ht="27" x14ac:dyDescent="0.2">
      <c r="A1455" s="119" t="str">
        <f>'Data Entry'!D1484</f>
        <v>Respondent 1451</v>
      </c>
      <c r="B1455" s="52">
        <f>'Data Entry'!AN1484</f>
        <v>0</v>
      </c>
      <c r="C1455" s="52" t="str">
        <f>'Data Entry'!BX1484</f>
        <v/>
      </c>
      <c r="D1455" s="42" t="str">
        <f>'Data Entry'!BU1484</f>
        <v>No disability</v>
      </c>
      <c r="E1455" s="42">
        <f>'Data Entry'!O1484</f>
        <v>0</v>
      </c>
      <c r="F1455" s="42">
        <f>'Data Entry'!P1484</f>
        <v>0</v>
      </c>
      <c r="G1455" s="42">
        <f>'Data Entry'!Q1484</f>
        <v>0</v>
      </c>
      <c r="H1455" s="291">
        <f t="shared" si="352"/>
        <v>0</v>
      </c>
      <c r="I1455" s="42">
        <f>'Data Entry'!R1484</f>
        <v>0</v>
      </c>
      <c r="J1455" s="42">
        <f>'Data Entry'!S1484</f>
        <v>0</v>
      </c>
      <c r="K1455" s="42">
        <f>'Data Entry'!T1484</f>
        <v>0</v>
      </c>
      <c r="L1455" s="42">
        <f>'Data Entry'!U1484</f>
        <v>0</v>
      </c>
      <c r="M1455" s="291">
        <f t="shared" si="356"/>
        <v>0</v>
      </c>
      <c r="N1455" s="42">
        <f>'Data Entry'!V1484</f>
        <v>0</v>
      </c>
      <c r="O1455" s="42">
        <f>'Data Entry'!W1484</f>
        <v>0</v>
      </c>
      <c r="P1455" s="291">
        <f t="shared" si="357"/>
        <v>0</v>
      </c>
      <c r="Q1455" s="42">
        <f>'Data Entry'!X1484</f>
        <v>0</v>
      </c>
      <c r="R1455" s="42">
        <f>'Data Entry'!Y1484</f>
        <v>0</v>
      </c>
      <c r="S1455" s="42">
        <f>'Data Entry'!Z1484</f>
        <v>0</v>
      </c>
      <c r="T1455" s="291">
        <f t="shared" si="353"/>
        <v>0</v>
      </c>
      <c r="U1455" s="42">
        <f>'Data Entry'!AA1484</f>
        <v>0</v>
      </c>
      <c r="V1455" s="42">
        <f>'Data Entry'!AB1484</f>
        <v>0</v>
      </c>
      <c r="W1455" s="42">
        <f>'Data Entry'!AC1484</f>
        <v>0</v>
      </c>
      <c r="X1455" s="42">
        <f>'Data Entry'!AD1484</f>
        <v>0</v>
      </c>
      <c r="Y1455" s="291">
        <f t="shared" si="358"/>
        <v>0</v>
      </c>
      <c r="Z1455" s="42">
        <f>'Data Entry'!AE1484</f>
        <v>0</v>
      </c>
      <c r="AA1455" s="42">
        <f>'Data Entry'!AF1484</f>
        <v>0</v>
      </c>
      <c r="AB1455" s="291">
        <f t="shared" si="359"/>
        <v>0</v>
      </c>
      <c r="AC1455" s="42">
        <f>'Data Entry'!AH1484</f>
        <v>0</v>
      </c>
      <c r="AD1455" s="42">
        <f>'Data Entry'!AI1484</f>
        <v>0</v>
      </c>
      <c r="AE1455" s="42">
        <f>'Data Entry'!AJ1484</f>
        <v>0</v>
      </c>
      <c r="AF1455" s="42">
        <f>'Data Entry'!AK1484</f>
        <v>0</v>
      </c>
      <c r="AG1455" s="42">
        <f>'Data Entry'!AL1484</f>
        <v>0</v>
      </c>
      <c r="AH1455" s="42">
        <f>'Data Entry'!AM1484</f>
        <v>0</v>
      </c>
      <c r="AI1455" s="42">
        <f>'Data Entry'!AV1484</f>
        <v>0</v>
      </c>
      <c r="AJ1455" s="42">
        <f>'Data Entry'!AW1484</f>
        <v>0</v>
      </c>
      <c r="AK1455" s="42">
        <f>'Data Entry'!AX1484</f>
        <v>0</v>
      </c>
      <c r="AL1455" s="291">
        <f t="shared" si="354"/>
        <v>0</v>
      </c>
      <c r="AM1455" s="42">
        <f>'Data Entry'!AY1484</f>
        <v>0</v>
      </c>
      <c r="AN1455" s="42">
        <f>'Data Entry'!AZ1484</f>
        <v>0</v>
      </c>
      <c r="AO1455" s="42">
        <f>'Data Entry'!BA1484</f>
        <v>0</v>
      </c>
      <c r="AP1455" s="42">
        <f>'Data Entry'!BB1484</f>
        <v>0</v>
      </c>
      <c r="AQ1455" s="291">
        <f t="shared" si="360"/>
        <v>0</v>
      </c>
      <c r="AR1455" s="42">
        <f>'Data Entry'!BC1484</f>
        <v>0</v>
      </c>
      <c r="AS1455" s="42">
        <f>'Data Entry'!BD1484</f>
        <v>0</v>
      </c>
      <c r="AT1455" s="291">
        <f t="shared" si="361"/>
        <v>0</v>
      </c>
      <c r="AU1455" s="42">
        <f>'Data Entry'!BE1484</f>
        <v>0</v>
      </c>
      <c r="AV1455" s="42">
        <f>'Data Entry'!BF1484</f>
        <v>0</v>
      </c>
      <c r="AW1455" s="42">
        <f>'Data Entry'!BG1484</f>
        <v>0</v>
      </c>
      <c r="AX1455" s="291">
        <f t="shared" si="355"/>
        <v>0</v>
      </c>
      <c r="AY1455" s="42">
        <f>'Data Entry'!BH1484</f>
        <v>0</v>
      </c>
      <c r="AZ1455" s="42">
        <f>'Data Entry'!BI1484</f>
        <v>0</v>
      </c>
      <c r="BA1455" s="42">
        <f>'Data Entry'!BJ1484</f>
        <v>0</v>
      </c>
      <c r="BB1455" s="42">
        <f>'Data Entry'!BK1484</f>
        <v>0</v>
      </c>
      <c r="BC1455" s="291">
        <f t="shared" si="362"/>
        <v>0</v>
      </c>
      <c r="BD1455" s="42">
        <f>'Data Entry'!BL1484</f>
        <v>0</v>
      </c>
      <c r="BE1455" s="42">
        <f>'Data Entry'!BM1484</f>
        <v>0</v>
      </c>
      <c r="BF1455" s="291">
        <f t="shared" si="363"/>
        <v>0</v>
      </c>
      <c r="BG1455" s="305">
        <f t="shared" si="364"/>
        <v>0</v>
      </c>
      <c r="BH1455" s="288" t="str">
        <f>IFERROR((BG1455*'Data Entry'!$F$18)/'Data Entry'!$E$18,"")</f>
        <v/>
      </c>
      <c r="BI1455" s="305">
        <f t="shared" si="365"/>
        <v>0</v>
      </c>
      <c r="BJ1455" s="288" t="str">
        <f t="shared" si="366"/>
        <v/>
      </c>
      <c r="BK1455" s="307" t="str">
        <f t="shared" si="367"/>
        <v/>
      </c>
    </row>
    <row r="1456" spans="1:63" ht="27" x14ac:dyDescent="0.2">
      <c r="A1456" s="119" t="str">
        <f>'Data Entry'!D1485</f>
        <v>Respondent 1452</v>
      </c>
      <c r="B1456" s="52">
        <f>'Data Entry'!AN1485</f>
        <v>0</v>
      </c>
      <c r="C1456" s="52" t="str">
        <f>'Data Entry'!BX1485</f>
        <v/>
      </c>
      <c r="D1456" s="42" t="str">
        <f>'Data Entry'!BU1485</f>
        <v>No disability</v>
      </c>
      <c r="E1456" s="42">
        <f>'Data Entry'!O1485</f>
        <v>0</v>
      </c>
      <c r="F1456" s="42">
        <f>'Data Entry'!P1485</f>
        <v>0</v>
      </c>
      <c r="G1456" s="42">
        <f>'Data Entry'!Q1485</f>
        <v>0</v>
      </c>
      <c r="H1456" s="291">
        <f t="shared" si="352"/>
        <v>0</v>
      </c>
      <c r="I1456" s="42">
        <f>'Data Entry'!R1485</f>
        <v>0</v>
      </c>
      <c r="J1456" s="42">
        <f>'Data Entry'!S1485</f>
        <v>0</v>
      </c>
      <c r="K1456" s="42">
        <f>'Data Entry'!T1485</f>
        <v>0</v>
      </c>
      <c r="L1456" s="42">
        <f>'Data Entry'!U1485</f>
        <v>0</v>
      </c>
      <c r="M1456" s="291">
        <f t="shared" si="356"/>
        <v>0</v>
      </c>
      <c r="N1456" s="42">
        <f>'Data Entry'!V1485</f>
        <v>0</v>
      </c>
      <c r="O1456" s="42">
        <f>'Data Entry'!W1485</f>
        <v>0</v>
      </c>
      <c r="P1456" s="291">
        <f t="shared" si="357"/>
        <v>0</v>
      </c>
      <c r="Q1456" s="42">
        <f>'Data Entry'!X1485</f>
        <v>0</v>
      </c>
      <c r="R1456" s="42">
        <f>'Data Entry'!Y1485</f>
        <v>0</v>
      </c>
      <c r="S1456" s="42">
        <f>'Data Entry'!Z1485</f>
        <v>0</v>
      </c>
      <c r="T1456" s="291">
        <f t="shared" si="353"/>
        <v>0</v>
      </c>
      <c r="U1456" s="42">
        <f>'Data Entry'!AA1485</f>
        <v>0</v>
      </c>
      <c r="V1456" s="42">
        <f>'Data Entry'!AB1485</f>
        <v>0</v>
      </c>
      <c r="W1456" s="42">
        <f>'Data Entry'!AC1485</f>
        <v>0</v>
      </c>
      <c r="X1456" s="42">
        <f>'Data Entry'!AD1485</f>
        <v>0</v>
      </c>
      <c r="Y1456" s="291">
        <f t="shared" si="358"/>
        <v>0</v>
      </c>
      <c r="Z1456" s="42">
        <f>'Data Entry'!AE1485</f>
        <v>0</v>
      </c>
      <c r="AA1456" s="42">
        <f>'Data Entry'!AF1485</f>
        <v>0</v>
      </c>
      <c r="AB1456" s="291">
        <f t="shared" si="359"/>
        <v>0</v>
      </c>
      <c r="AC1456" s="42">
        <f>'Data Entry'!AH1485</f>
        <v>0</v>
      </c>
      <c r="AD1456" s="42">
        <f>'Data Entry'!AI1485</f>
        <v>0</v>
      </c>
      <c r="AE1456" s="42">
        <f>'Data Entry'!AJ1485</f>
        <v>0</v>
      </c>
      <c r="AF1456" s="42">
        <f>'Data Entry'!AK1485</f>
        <v>0</v>
      </c>
      <c r="AG1456" s="42">
        <f>'Data Entry'!AL1485</f>
        <v>0</v>
      </c>
      <c r="AH1456" s="42">
        <f>'Data Entry'!AM1485</f>
        <v>0</v>
      </c>
      <c r="AI1456" s="42">
        <f>'Data Entry'!AV1485</f>
        <v>0</v>
      </c>
      <c r="AJ1456" s="42">
        <f>'Data Entry'!AW1485</f>
        <v>0</v>
      </c>
      <c r="AK1456" s="42">
        <f>'Data Entry'!AX1485</f>
        <v>0</v>
      </c>
      <c r="AL1456" s="291">
        <f t="shared" si="354"/>
        <v>0</v>
      </c>
      <c r="AM1456" s="42">
        <f>'Data Entry'!AY1485</f>
        <v>0</v>
      </c>
      <c r="AN1456" s="42">
        <f>'Data Entry'!AZ1485</f>
        <v>0</v>
      </c>
      <c r="AO1456" s="42">
        <f>'Data Entry'!BA1485</f>
        <v>0</v>
      </c>
      <c r="AP1456" s="42">
        <f>'Data Entry'!BB1485</f>
        <v>0</v>
      </c>
      <c r="AQ1456" s="291">
        <f t="shared" si="360"/>
        <v>0</v>
      </c>
      <c r="AR1456" s="42">
        <f>'Data Entry'!BC1485</f>
        <v>0</v>
      </c>
      <c r="AS1456" s="42">
        <f>'Data Entry'!BD1485</f>
        <v>0</v>
      </c>
      <c r="AT1456" s="291">
        <f t="shared" si="361"/>
        <v>0</v>
      </c>
      <c r="AU1456" s="42">
        <f>'Data Entry'!BE1485</f>
        <v>0</v>
      </c>
      <c r="AV1456" s="42">
        <f>'Data Entry'!BF1485</f>
        <v>0</v>
      </c>
      <c r="AW1456" s="42">
        <f>'Data Entry'!BG1485</f>
        <v>0</v>
      </c>
      <c r="AX1456" s="291">
        <f t="shared" si="355"/>
        <v>0</v>
      </c>
      <c r="AY1456" s="42">
        <f>'Data Entry'!BH1485</f>
        <v>0</v>
      </c>
      <c r="AZ1456" s="42">
        <f>'Data Entry'!BI1485</f>
        <v>0</v>
      </c>
      <c r="BA1456" s="42">
        <f>'Data Entry'!BJ1485</f>
        <v>0</v>
      </c>
      <c r="BB1456" s="42">
        <f>'Data Entry'!BK1485</f>
        <v>0</v>
      </c>
      <c r="BC1456" s="291">
        <f t="shared" si="362"/>
        <v>0</v>
      </c>
      <c r="BD1456" s="42">
        <f>'Data Entry'!BL1485</f>
        <v>0</v>
      </c>
      <c r="BE1456" s="42">
        <f>'Data Entry'!BM1485</f>
        <v>0</v>
      </c>
      <c r="BF1456" s="291">
        <f t="shared" si="363"/>
        <v>0</v>
      </c>
      <c r="BG1456" s="305">
        <f t="shared" si="364"/>
        <v>0</v>
      </c>
      <c r="BH1456" s="288" t="str">
        <f>IFERROR((BG1456*'Data Entry'!$F$18)/'Data Entry'!$E$18,"")</f>
        <v/>
      </c>
      <c r="BI1456" s="305">
        <f t="shared" si="365"/>
        <v>0</v>
      </c>
      <c r="BJ1456" s="288" t="str">
        <f t="shared" si="366"/>
        <v/>
      </c>
      <c r="BK1456" s="307" t="str">
        <f t="shared" si="367"/>
        <v/>
      </c>
    </row>
    <row r="1457" spans="1:63" ht="27" x14ac:dyDescent="0.2">
      <c r="A1457" s="119" t="str">
        <f>'Data Entry'!D1486</f>
        <v>Respondent 1453</v>
      </c>
      <c r="B1457" s="52">
        <f>'Data Entry'!AN1486</f>
        <v>0</v>
      </c>
      <c r="C1457" s="52" t="str">
        <f>'Data Entry'!BX1486</f>
        <v/>
      </c>
      <c r="D1457" s="42" t="str">
        <f>'Data Entry'!BU1486</f>
        <v>No disability</v>
      </c>
      <c r="E1457" s="42">
        <f>'Data Entry'!O1486</f>
        <v>0</v>
      </c>
      <c r="F1457" s="42">
        <f>'Data Entry'!P1486</f>
        <v>0</v>
      </c>
      <c r="G1457" s="42">
        <f>'Data Entry'!Q1486</f>
        <v>0</v>
      </c>
      <c r="H1457" s="291">
        <f t="shared" si="352"/>
        <v>0</v>
      </c>
      <c r="I1457" s="42">
        <f>'Data Entry'!R1486</f>
        <v>0</v>
      </c>
      <c r="J1457" s="42">
        <f>'Data Entry'!S1486</f>
        <v>0</v>
      </c>
      <c r="K1457" s="42">
        <f>'Data Entry'!T1486</f>
        <v>0</v>
      </c>
      <c r="L1457" s="42">
        <f>'Data Entry'!U1486</f>
        <v>0</v>
      </c>
      <c r="M1457" s="291">
        <f t="shared" si="356"/>
        <v>0</v>
      </c>
      <c r="N1457" s="42">
        <f>'Data Entry'!V1486</f>
        <v>0</v>
      </c>
      <c r="O1457" s="42">
        <f>'Data Entry'!W1486</f>
        <v>0</v>
      </c>
      <c r="P1457" s="291">
        <f t="shared" si="357"/>
        <v>0</v>
      </c>
      <c r="Q1457" s="42">
        <f>'Data Entry'!X1486</f>
        <v>0</v>
      </c>
      <c r="R1457" s="42">
        <f>'Data Entry'!Y1486</f>
        <v>0</v>
      </c>
      <c r="S1457" s="42">
        <f>'Data Entry'!Z1486</f>
        <v>0</v>
      </c>
      <c r="T1457" s="291">
        <f t="shared" si="353"/>
        <v>0</v>
      </c>
      <c r="U1457" s="42">
        <f>'Data Entry'!AA1486</f>
        <v>0</v>
      </c>
      <c r="V1457" s="42">
        <f>'Data Entry'!AB1486</f>
        <v>0</v>
      </c>
      <c r="W1457" s="42">
        <f>'Data Entry'!AC1486</f>
        <v>0</v>
      </c>
      <c r="X1457" s="42">
        <f>'Data Entry'!AD1486</f>
        <v>0</v>
      </c>
      <c r="Y1457" s="291">
        <f t="shared" si="358"/>
        <v>0</v>
      </c>
      <c r="Z1457" s="42">
        <f>'Data Entry'!AE1486</f>
        <v>0</v>
      </c>
      <c r="AA1457" s="42">
        <f>'Data Entry'!AF1486</f>
        <v>0</v>
      </c>
      <c r="AB1457" s="291">
        <f t="shared" si="359"/>
        <v>0</v>
      </c>
      <c r="AC1457" s="42">
        <f>'Data Entry'!AH1486</f>
        <v>0</v>
      </c>
      <c r="AD1457" s="42">
        <f>'Data Entry'!AI1486</f>
        <v>0</v>
      </c>
      <c r="AE1457" s="42">
        <f>'Data Entry'!AJ1486</f>
        <v>0</v>
      </c>
      <c r="AF1457" s="42">
        <f>'Data Entry'!AK1486</f>
        <v>0</v>
      </c>
      <c r="AG1457" s="42">
        <f>'Data Entry'!AL1486</f>
        <v>0</v>
      </c>
      <c r="AH1457" s="42">
        <f>'Data Entry'!AM1486</f>
        <v>0</v>
      </c>
      <c r="AI1457" s="42">
        <f>'Data Entry'!AV1486</f>
        <v>0</v>
      </c>
      <c r="AJ1457" s="42">
        <f>'Data Entry'!AW1486</f>
        <v>0</v>
      </c>
      <c r="AK1457" s="42">
        <f>'Data Entry'!AX1486</f>
        <v>0</v>
      </c>
      <c r="AL1457" s="291">
        <f t="shared" si="354"/>
        <v>0</v>
      </c>
      <c r="AM1457" s="42">
        <f>'Data Entry'!AY1486</f>
        <v>0</v>
      </c>
      <c r="AN1457" s="42">
        <f>'Data Entry'!AZ1486</f>
        <v>0</v>
      </c>
      <c r="AO1457" s="42">
        <f>'Data Entry'!BA1486</f>
        <v>0</v>
      </c>
      <c r="AP1457" s="42">
        <f>'Data Entry'!BB1486</f>
        <v>0</v>
      </c>
      <c r="AQ1457" s="291">
        <f t="shared" si="360"/>
        <v>0</v>
      </c>
      <c r="AR1457" s="42">
        <f>'Data Entry'!BC1486</f>
        <v>0</v>
      </c>
      <c r="AS1457" s="42">
        <f>'Data Entry'!BD1486</f>
        <v>0</v>
      </c>
      <c r="AT1457" s="291">
        <f t="shared" si="361"/>
        <v>0</v>
      </c>
      <c r="AU1457" s="42">
        <f>'Data Entry'!BE1486</f>
        <v>0</v>
      </c>
      <c r="AV1457" s="42">
        <f>'Data Entry'!BF1486</f>
        <v>0</v>
      </c>
      <c r="AW1457" s="42">
        <f>'Data Entry'!BG1486</f>
        <v>0</v>
      </c>
      <c r="AX1457" s="291">
        <f t="shared" si="355"/>
        <v>0</v>
      </c>
      <c r="AY1457" s="42">
        <f>'Data Entry'!BH1486</f>
        <v>0</v>
      </c>
      <c r="AZ1457" s="42">
        <f>'Data Entry'!BI1486</f>
        <v>0</v>
      </c>
      <c r="BA1457" s="42">
        <f>'Data Entry'!BJ1486</f>
        <v>0</v>
      </c>
      <c r="BB1457" s="42">
        <f>'Data Entry'!BK1486</f>
        <v>0</v>
      </c>
      <c r="BC1457" s="291">
        <f t="shared" si="362"/>
        <v>0</v>
      </c>
      <c r="BD1457" s="42">
        <f>'Data Entry'!BL1486</f>
        <v>0</v>
      </c>
      <c r="BE1457" s="42">
        <f>'Data Entry'!BM1486</f>
        <v>0</v>
      </c>
      <c r="BF1457" s="291">
        <f t="shared" si="363"/>
        <v>0</v>
      </c>
      <c r="BG1457" s="305">
        <f t="shared" si="364"/>
        <v>0</v>
      </c>
      <c r="BH1457" s="288" t="str">
        <f>IFERROR((BG1457*'Data Entry'!$F$18)/'Data Entry'!$E$18,"")</f>
        <v/>
      </c>
      <c r="BI1457" s="305">
        <f t="shared" si="365"/>
        <v>0</v>
      </c>
      <c r="BJ1457" s="288" t="str">
        <f t="shared" si="366"/>
        <v/>
      </c>
      <c r="BK1457" s="307" t="str">
        <f t="shared" si="367"/>
        <v/>
      </c>
    </row>
    <row r="1458" spans="1:63" ht="27" x14ac:dyDescent="0.2">
      <c r="A1458" s="119" t="str">
        <f>'Data Entry'!D1487</f>
        <v>Respondent 1454</v>
      </c>
      <c r="B1458" s="52">
        <f>'Data Entry'!AN1487</f>
        <v>0</v>
      </c>
      <c r="C1458" s="52" t="str">
        <f>'Data Entry'!BX1487</f>
        <v/>
      </c>
      <c r="D1458" s="42" t="str">
        <f>'Data Entry'!BU1487</f>
        <v>No disability</v>
      </c>
      <c r="E1458" s="42">
        <f>'Data Entry'!O1487</f>
        <v>0</v>
      </c>
      <c r="F1458" s="42">
        <f>'Data Entry'!P1487</f>
        <v>0</v>
      </c>
      <c r="G1458" s="42">
        <f>'Data Entry'!Q1487</f>
        <v>0</v>
      </c>
      <c r="H1458" s="291">
        <f t="shared" si="352"/>
        <v>0</v>
      </c>
      <c r="I1458" s="42">
        <f>'Data Entry'!R1487</f>
        <v>0</v>
      </c>
      <c r="J1458" s="42">
        <f>'Data Entry'!S1487</f>
        <v>0</v>
      </c>
      <c r="K1458" s="42">
        <f>'Data Entry'!T1487</f>
        <v>0</v>
      </c>
      <c r="L1458" s="42">
        <f>'Data Entry'!U1487</f>
        <v>0</v>
      </c>
      <c r="M1458" s="291">
        <f t="shared" si="356"/>
        <v>0</v>
      </c>
      <c r="N1458" s="42">
        <f>'Data Entry'!V1487</f>
        <v>0</v>
      </c>
      <c r="O1458" s="42">
        <f>'Data Entry'!W1487</f>
        <v>0</v>
      </c>
      <c r="P1458" s="291">
        <f t="shared" si="357"/>
        <v>0</v>
      </c>
      <c r="Q1458" s="42">
        <f>'Data Entry'!X1487</f>
        <v>0</v>
      </c>
      <c r="R1458" s="42">
        <f>'Data Entry'!Y1487</f>
        <v>0</v>
      </c>
      <c r="S1458" s="42">
        <f>'Data Entry'!Z1487</f>
        <v>0</v>
      </c>
      <c r="T1458" s="291">
        <f t="shared" si="353"/>
        <v>0</v>
      </c>
      <c r="U1458" s="42">
        <f>'Data Entry'!AA1487</f>
        <v>0</v>
      </c>
      <c r="V1458" s="42">
        <f>'Data Entry'!AB1487</f>
        <v>0</v>
      </c>
      <c r="W1458" s="42">
        <f>'Data Entry'!AC1487</f>
        <v>0</v>
      </c>
      <c r="X1458" s="42">
        <f>'Data Entry'!AD1487</f>
        <v>0</v>
      </c>
      <c r="Y1458" s="291">
        <f t="shared" si="358"/>
        <v>0</v>
      </c>
      <c r="Z1458" s="42">
        <f>'Data Entry'!AE1487</f>
        <v>0</v>
      </c>
      <c r="AA1458" s="42">
        <f>'Data Entry'!AF1487</f>
        <v>0</v>
      </c>
      <c r="AB1458" s="291">
        <f t="shared" si="359"/>
        <v>0</v>
      </c>
      <c r="AC1458" s="42">
        <f>'Data Entry'!AH1487</f>
        <v>0</v>
      </c>
      <c r="AD1458" s="42">
        <f>'Data Entry'!AI1487</f>
        <v>0</v>
      </c>
      <c r="AE1458" s="42">
        <f>'Data Entry'!AJ1487</f>
        <v>0</v>
      </c>
      <c r="AF1458" s="42">
        <f>'Data Entry'!AK1487</f>
        <v>0</v>
      </c>
      <c r="AG1458" s="42">
        <f>'Data Entry'!AL1487</f>
        <v>0</v>
      </c>
      <c r="AH1458" s="42">
        <f>'Data Entry'!AM1487</f>
        <v>0</v>
      </c>
      <c r="AI1458" s="42">
        <f>'Data Entry'!AV1487</f>
        <v>0</v>
      </c>
      <c r="AJ1458" s="42">
        <f>'Data Entry'!AW1487</f>
        <v>0</v>
      </c>
      <c r="AK1458" s="42">
        <f>'Data Entry'!AX1487</f>
        <v>0</v>
      </c>
      <c r="AL1458" s="291">
        <f t="shared" si="354"/>
        <v>0</v>
      </c>
      <c r="AM1458" s="42">
        <f>'Data Entry'!AY1487</f>
        <v>0</v>
      </c>
      <c r="AN1458" s="42">
        <f>'Data Entry'!AZ1487</f>
        <v>0</v>
      </c>
      <c r="AO1458" s="42">
        <f>'Data Entry'!BA1487</f>
        <v>0</v>
      </c>
      <c r="AP1458" s="42">
        <f>'Data Entry'!BB1487</f>
        <v>0</v>
      </c>
      <c r="AQ1458" s="291">
        <f t="shared" si="360"/>
        <v>0</v>
      </c>
      <c r="AR1458" s="42">
        <f>'Data Entry'!BC1487</f>
        <v>0</v>
      </c>
      <c r="AS1458" s="42">
        <f>'Data Entry'!BD1487</f>
        <v>0</v>
      </c>
      <c r="AT1458" s="291">
        <f t="shared" si="361"/>
        <v>0</v>
      </c>
      <c r="AU1458" s="42">
        <f>'Data Entry'!BE1487</f>
        <v>0</v>
      </c>
      <c r="AV1458" s="42">
        <f>'Data Entry'!BF1487</f>
        <v>0</v>
      </c>
      <c r="AW1458" s="42">
        <f>'Data Entry'!BG1487</f>
        <v>0</v>
      </c>
      <c r="AX1458" s="291">
        <f t="shared" si="355"/>
        <v>0</v>
      </c>
      <c r="AY1458" s="42">
        <f>'Data Entry'!BH1487</f>
        <v>0</v>
      </c>
      <c r="AZ1458" s="42">
        <f>'Data Entry'!BI1487</f>
        <v>0</v>
      </c>
      <c r="BA1458" s="42">
        <f>'Data Entry'!BJ1487</f>
        <v>0</v>
      </c>
      <c r="BB1458" s="42">
        <f>'Data Entry'!BK1487</f>
        <v>0</v>
      </c>
      <c r="BC1458" s="291">
        <f t="shared" si="362"/>
        <v>0</v>
      </c>
      <c r="BD1458" s="42">
        <f>'Data Entry'!BL1487</f>
        <v>0</v>
      </c>
      <c r="BE1458" s="42">
        <f>'Data Entry'!BM1487</f>
        <v>0</v>
      </c>
      <c r="BF1458" s="291">
        <f t="shared" si="363"/>
        <v>0</v>
      </c>
      <c r="BG1458" s="305">
        <f t="shared" si="364"/>
        <v>0</v>
      </c>
      <c r="BH1458" s="288" t="str">
        <f>IFERROR((BG1458*'Data Entry'!$F$18)/'Data Entry'!$E$18,"")</f>
        <v/>
      </c>
      <c r="BI1458" s="305">
        <f t="shared" si="365"/>
        <v>0</v>
      </c>
      <c r="BJ1458" s="288" t="str">
        <f t="shared" si="366"/>
        <v/>
      </c>
      <c r="BK1458" s="307" t="str">
        <f t="shared" si="367"/>
        <v/>
      </c>
    </row>
    <row r="1459" spans="1:63" ht="27" x14ac:dyDescent="0.2">
      <c r="A1459" s="119" t="str">
        <f>'Data Entry'!D1488</f>
        <v>Respondent 1455</v>
      </c>
      <c r="B1459" s="52">
        <f>'Data Entry'!AN1488</f>
        <v>0</v>
      </c>
      <c r="C1459" s="52" t="str">
        <f>'Data Entry'!BX1488</f>
        <v/>
      </c>
      <c r="D1459" s="42" t="str">
        <f>'Data Entry'!BU1488</f>
        <v>No disability</v>
      </c>
      <c r="E1459" s="42">
        <f>'Data Entry'!O1488</f>
        <v>0</v>
      </c>
      <c r="F1459" s="42">
        <f>'Data Entry'!P1488</f>
        <v>0</v>
      </c>
      <c r="G1459" s="42">
        <f>'Data Entry'!Q1488</f>
        <v>0</v>
      </c>
      <c r="H1459" s="291">
        <f t="shared" si="352"/>
        <v>0</v>
      </c>
      <c r="I1459" s="42">
        <f>'Data Entry'!R1488</f>
        <v>0</v>
      </c>
      <c r="J1459" s="42">
        <f>'Data Entry'!S1488</f>
        <v>0</v>
      </c>
      <c r="K1459" s="42">
        <f>'Data Entry'!T1488</f>
        <v>0</v>
      </c>
      <c r="L1459" s="42">
        <f>'Data Entry'!U1488</f>
        <v>0</v>
      </c>
      <c r="M1459" s="291">
        <f t="shared" si="356"/>
        <v>0</v>
      </c>
      <c r="N1459" s="42">
        <f>'Data Entry'!V1488</f>
        <v>0</v>
      </c>
      <c r="O1459" s="42">
        <f>'Data Entry'!W1488</f>
        <v>0</v>
      </c>
      <c r="P1459" s="291">
        <f t="shared" si="357"/>
        <v>0</v>
      </c>
      <c r="Q1459" s="42">
        <f>'Data Entry'!X1488</f>
        <v>0</v>
      </c>
      <c r="R1459" s="42">
        <f>'Data Entry'!Y1488</f>
        <v>0</v>
      </c>
      <c r="S1459" s="42">
        <f>'Data Entry'!Z1488</f>
        <v>0</v>
      </c>
      <c r="T1459" s="291">
        <f t="shared" si="353"/>
        <v>0</v>
      </c>
      <c r="U1459" s="42">
        <f>'Data Entry'!AA1488</f>
        <v>0</v>
      </c>
      <c r="V1459" s="42">
        <f>'Data Entry'!AB1488</f>
        <v>0</v>
      </c>
      <c r="W1459" s="42">
        <f>'Data Entry'!AC1488</f>
        <v>0</v>
      </c>
      <c r="X1459" s="42">
        <f>'Data Entry'!AD1488</f>
        <v>0</v>
      </c>
      <c r="Y1459" s="291">
        <f t="shared" si="358"/>
        <v>0</v>
      </c>
      <c r="Z1459" s="42">
        <f>'Data Entry'!AE1488</f>
        <v>0</v>
      </c>
      <c r="AA1459" s="42">
        <f>'Data Entry'!AF1488</f>
        <v>0</v>
      </c>
      <c r="AB1459" s="291">
        <f t="shared" si="359"/>
        <v>0</v>
      </c>
      <c r="AC1459" s="42">
        <f>'Data Entry'!AH1488</f>
        <v>0</v>
      </c>
      <c r="AD1459" s="42">
        <f>'Data Entry'!AI1488</f>
        <v>0</v>
      </c>
      <c r="AE1459" s="42">
        <f>'Data Entry'!AJ1488</f>
        <v>0</v>
      </c>
      <c r="AF1459" s="42">
        <f>'Data Entry'!AK1488</f>
        <v>0</v>
      </c>
      <c r="AG1459" s="42">
        <f>'Data Entry'!AL1488</f>
        <v>0</v>
      </c>
      <c r="AH1459" s="42">
        <f>'Data Entry'!AM1488</f>
        <v>0</v>
      </c>
      <c r="AI1459" s="42">
        <f>'Data Entry'!AV1488</f>
        <v>0</v>
      </c>
      <c r="AJ1459" s="42">
        <f>'Data Entry'!AW1488</f>
        <v>0</v>
      </c>
      <c r="AK1459" s="42">
        <f>'Data Entry'!AX1488</f>
        <v>0</v>
      </c>
      <c r="AL1459" s="291">
        <f t="shared" si="354"/>
        <v>0</v>
      </c>
      <c r="AM1459" s="42">
        <f>'Data Entry'!AY1488</f>
        <v>0</v>
      </c>
      <c r="AN1459" s="42">
        <f>'Data Entry'!AZ1488</f>
        <v>0</v>
      </c>
      <c r="AO1459" s="42">
        <f>'Data Entry'!BA1488</f>
        <v>0</v>
      </c>
      <c r="AP1459" s="42">
        <f>'Data Entry'!BB1488</f>
        <v>0</v>
      </c>
      <c r="AQ1459" s="291">
        <f t="shared" si="360"/>
        <v>0</v>
      </c>
      <c r="AR1459" s="42">
        <f>'Data Entry'!BC1488</f>
        <v>0</v>
      </c>
      <c r="AS1459" s="42">
        <f>'Data Entry'!BD1488</f>
        <v>0</v>
      </c>
      <c r="AT1459" s="291">
        <f t="shared" si="361"/>
        <v>0</v>
      </c>
      <c r="AU1459" s="42">
        <f>'Data Entry'!BE1488</f>
        <v>0</v>
      </c>
      <c r="AV1459" s="42">
        <f>'Data Entry'!BF1488</f>
        <v>0</v>
      </c>
      <c r="AW1459" s="42">
        <f>'Data Entry'!BG1488</f>
        <v>0</v>
      </c>
      <c r="AX1459" s="291">
        <f t="shared" si="355"/>
        <v>0</v>
      </c>
      <c r="AY1459" s="42">
        <f>'Data Entry'!BH1488</f>
        <v>0</v>
      </c>
      <c r="AZ1459" s="42">
        <f>'Data Entry'!BI1488</f>
        <v>0</v>
      </c>
      <c r="BA1459" s="42">
        <f>'Data Entry'!BJ1488</f>
        <v>0</v>
      </c>
      <c r="BB1459" s="42">
        <f>'Data Entry'!BK1488</f>
        <v>0</v>
      </c>
      <c r="BC1459" s="291">
        <f t="shared" si="362"/>
        <v>0</v>
      </c>
      <c r="BD1459" s="42">
        <f>'Data Entry'!BL1488</f>
        <v>0</v>
      </c>
      <c r="BE1459" s="42">
        <f>'Data Entry'!BM1488</f>
        <v>0</v>
      </c>
      <c r="BF1459" s="291">
        <f t="shared" si="363"/>
        <v>0</v>
      </c>
      <c r="BG1459" s="305">
        <f t="shared" si="364"/>
        <v>0</v>
      </c>
      <c r="BH1459" s="288" t="str">
        <f>IFERROR((BG1459*'Data Entry'!$F$18)/'Data Entry'!$E$18,"")</f>
        <v/>
      </c>
      <c r="BI1459" s="305">
        <f t="shared" si="365"/>
        <v>0</v>
      </c>
      <c r="BJ1459" s="288" t="str">
        <f t="shared" si="366"/>
        <v/>
      </c>
      <c r="BK1459" s="307" t="str">
        <f t="shared" si="367"/>
        <v/>
      </c>
    </row>
    <row r="1460" spans="1:63" ht="27" x14ac:dyDescent="0.2">
      <c r="A1460" s="119" t="str">
        <f>'Data Entry'!D1489</f>
        <v>Respondent 1456</v>
      </c>
      <c r="B1460" s="52">
        <f>'Data Entry'!AN1489</f>
        <v>0</v>
      </c>
      <c r="C1460" s="52" t="str">
        <f>'Data Entry'!BX1489</f>
        <v/>
      </c>
      <c r="D1460" s="42" t="str">
        <f>'Data Entry'!BU1489</f>
        <v>No disability</v>
      </c>
      <c r="E1460" s="42">
        <f>'Data Entry'!O1489</f>
        <v>0</v>
      </c>
      <c r="F1460" s="42">
        <f>'Data Entry'!P1489</f>
        <v>0</v>
      </c>
      <c r="G1460" s="42">
        <f>'Data Entry'!Q1489</f>
        <v>0</v>
      </c>
      <c r="H1460" s="291">
        <f t="shared" si="352"/>
        <v>0</v>
      </c>
      <c r="I1460" s="42">
        <f>'Data Entry'!R1489</f>
        <v>0</v>
      </c>
      <c r="J1460" s="42">
        <f>'Data Entry'!S1489</f>
        <v>0</v>
      </c>
      <c r="K1460" s="42">
        <f>'Data Entry'!T1489</f>
        <v>0</v>
      </c>
      <c r="L1460" s="42">
        <f>'Data Entry'!U1489</f>
        <v>0</v>
      </c>
      <c r="M1460" s="291">
        <f t="shared" si="356"/>
        <v>0</v>
      </c>
      <c r="N1460" s="42">
        <f>'Data Entry'!V1489</f>
        <v>0</v>
      </c>
      <c r="O1460" s="42">
        <f>'Data Entry'!W1489</f>
        <v>0</v>
      </c>
      <c r="P1460" s="291">
        <f t="shared" si="357"/>
        <v>0</v>
      </c>
      <c r="Q1460" s="42">
        <f>'Data Entry'!X1489</f>
        <v>0</v>
      </c>
      <c r="R1460" s="42">
        <f>'Data Entry'!Y1489</f>
        <v>0</v>
      </c>
      <c r="S1460" s="42">
        <f>'Data Entry'!Z1489</f>
        <v>0</v>
      </c>
      <c r="T1460" s="291">
        <f t="shared" si="353"/>
        <v>0</v>
      </c>
      <c r="U1460" s="42">
        <f>'Data Entry'!AA1489</f>
        <v>0</v>
      </c>
      <c r="V1460" s="42">
        <f>'Data Entry'!AB1489</f>
        <v>0</v>
      </c>
      <c r="W1460" s="42">
        <f>'Data Entry'!AC1489</f>
        <v>0</v>
      </c>
      <c r="X1460" s="42">
        <f>'Data Entry'!AD1489</f>
        <v>0</v>
      </c>
      <c r="Y1460" s="291">
        <f t="shared" si="358"/>
        <v>0</v>
      </c>
      <c r="Z1460" s="42">
        <f>'Data Entry'!AE1489</f>
        <v>0</v>
      </c>
      <c r="AA1460" s="42">
        <f>'Data Entry'!AF1489</f>
        <v>0</v>
      </c>
      <c r="AB1460" s="291">
        <f t="shared" si="359"/>
        <v>0</v>
      </c>
      <c r="AC1460" s="42">
        <f>'Data Entry'!AH1489</f>
        <v>0</v>
      </c>
      <c r="AD1460" s="42">
        <f>'Data Entry'!AI1489</f>
        <v>0</v>
      </c>
      <c r="AE1460" s="42">
        <f>'Data Entry'!AJ1489</f>
        <v>0</v>
      </c>
      <c r="AF1460" s="42">
        <f>'Data Entry'!AK1489</f>
        <v>0</v>
      </c>
      <c r="AG1460" s="42">
        <f>'Data Entry'!AL1489</f>
        <v>0</v>
      </c>
      <c r="AH1460" s="42">
        <f>'Data Entry'!AM1489</f>
        <v>0</v>
      </c>
      <c r="AI1460" s="42">
        <f>'Data Entry'!AV1489</f>
        <v>0</v>
      </c>
      <c r="AJ1460" s="42">
        <f>'Data Entry'!AW1489</f>
        <v>0</v>
      </c>
      <c r="AK1460" s="42">
        <f>'Data Entry'!AX1489</f>
        <v>0</v>
      </c>
      <c r="AL1460" s="291">
        <f t="shared" si="354"/>
        <v>0</v>
      </c>
      <c r="AM1460" s="42">
        <f>'Data Entry'!AY1489</f>
        <v>0</v>
      </c>
      <c r="AN1460" s="42">
        <f>'Data Entry'!AZ1489</f>
        <v>0</v>
      </c>
      <c r="AO1460" s="42">
        <f>'Data Entry'!BA1489</f>
        <v>0</v>
      </c>
      <c r="AP1460" s="42">
        <f>'Data Entry'!BB1489</f>
        <v>0</v>
      </c>
      <c r="AQ1460" s="291">
        <f t="shared" si="360"/>
        <v>0</v>
      </c>
      <c r="AR1460" s="42">
        <f>'Data Entry'!BC1489</f>
        <v>0</v>
      </c>
      <c r="AS1460" s="42">
        <f>'Data Entry'!BD1489</f>
        <v>0</v>
      </c>
      <c r="AT1460" s="291">
        <f t="shared" si="361"/>
        <v>0</v>
      </c>
      <c r="AU1460" s="42">
        <f>'Data Entry'!BE1489</f>
        <v>0</v>
      </c>
      <c r="AV1460" s="42">
        <f>'Data Entry'!BF1489</f>
        <v>0</v>
      </c>
      <c r="AW1460" s="42">
        <f>'Data Entry'!BG1489</f>
        <v>0</v>
      </c>
      <c r="AX1460" s="291">
        <f t="shared" si="355"/>
        <v>0</v>
      </c>
      <c r="AY1460" s="42">
        <f>'Data Entry'!BH1489</f>
        <v>0</v>
      </c>
      <c r="AZ1460" s="42">
        <f>'Data Entry'!BI1489</f>
        <v>0</v>
      </c>
      <c r="BA1460" s="42">
        <f>'Data Entry'!BJ1489</f>
        <v>0</v>
      </c>
      <c r="BB1460" s="42">
        <f>'Data Entry'!BK1489</f>
        <v>0</v>
      </c>
      <c r="BC1460" s="291">
        <f t="shared" si="362"/>
        <v>0</v>
      </c>
      <c r="BD1460" s="42">
        <f>'Data Entry'!BL1489</f>
        <v>0</v>
      </c>
      <c r="BE1460" s="42">
        <f>'Data Entry'!BM1489</f>
        <v>0</v>
      </c>
      <c r="BF1460" s="291">
        <f t="shared" si="363"/>
        <v>0</v>
      </c>
      <c r="BG1460" s="305">
        <f t="shared" si="364"/>
        <v>0</v>
      </c>
      <c r="BH1460" s="288" t="str">
        <f>IFERROR((BG1460*'Data Entry'!$F$18)/'Data Entry'!$E$18,"")</f>
        <v/>
      </c>
      <c r="BI1460" s="305">
        <f t="shared" si="365"/>
        <v>0</v>
      </c>
      <c r="BJ1460" s="288" t="str">
        <f t="shared" si="366"/>
        <v/>
      </c>
      <c r="BK1460" s="307" t="str">
        <f t="shared" si="367"/>
        <v/>
      </c>
    </row>
    <row r="1461" spans="1:63" ht="27" x14ac:dyDescent="0.2">
      <c r="A1461" s="119" t="str">
        <f>'Data Entry'!D1490</f>
        <v>Respondent 1457</v>
      </c>
      <c r="B1461" s="52">
        <f>'Data Entry'!AN1490</f>
        <v>0</v>
      </c>
      <c r="C1461" s="52" t="str">
        <f>'Data Entry'!BX1490</f>
        <v/>
      </c>
      <c r="D1461" s="42" t="str">
        <f>'Data Entry'!BU1490</f>
        <v>No disability</v>
      </c>
      <c r="E1461" s="42">
        <f>'Data Entry'!O1490</f>
        <v>0</v>
      </c>
      <c r="F1461" s="42">
        <f>'Data Entry'!P1490</f>
        <v>0</v>
      </c>
      <c r="G1461" s="42">
        <f>'Data Entry'!Q1490</f>
        <v>0</v>
      </c>
      <c r="H1461" s="291">
        <f t="shared" si="352"/>
        <v>0</v>
      </c>
      <c r="I1461" s="42">
        <f>'Data Entry'!R1490</f>
        <v>0</v>
      </c>
      <c r="J1461" s="42">
        <f>'Data Entry'!S1490</f>
        <v>0</v>
      </c>
      <c r="K1461" s="42">
        <f>'Data Entry'!T1490</f>
        <v>0</v>
      </c>
      <c r="L1461" s="42">
        <f>'Data Entry'!U1490</f>
        <v>0</v>
      </c>
      <c r="M1461" s="291">
        <f t="shared" si="356"/>
        <v>0</v>
      </c>
      <c r="N1461" s="42">
        <f>'Data Entry'!V1490</f>
        <v>0</v>
      </c>
      <c r="O1461" s="42">
        <f>'Data Entry'!W1490</f>
        <v>0</v>
      </c>
      <c r="P1461" s="291">
        <f t="shared" si="357"/>
        <v>0</v>
      </c>
      <c r="Q1461" s="42">
        <f>'Data Entry'!X1490</f>
        <v>0</v>
      </c>
      <c r="R1461" s="42">
        <f>'Data Entry'!Y1490</f>
        <v>0</v>
      </c>
      <c r="S1461" s="42">
        <f>'Data Entry'!Z1490</f>
        <v>0</v>
      </c>
      <c r="T1461" s="291">
        <f t="shared" si="353"/>
        <v>0</v>
      </c>
      <c r="U1461" s="42">
        <f>'Data Entry'!AA1490</f>
        <v>0</v>
      </c>
      <c r="V1461" s="42">
        <f>'Data Entry'!AB1490</f>
        <v>0</v>
      </c>
      <c r="W1461" s="42">
        <f>'Data Entry'!AC1490</f>
        <v>0</v>
      </c>
      <c r="X1461" s="42">
        <f>'Data Entry'!AD1490</f>
        <v>0</v>
      </c>
      <c r="Y1461" s="291">
        <f t="shared" si="358"/>
        <v>0</v>
      </c>
      <c r="Z1461" s="42">
        <f>'Data Entry'!AE1490</f>
        <v>0</v>
      </c>
      <c r="AA1461" s="42">
        <f>'Data Entry'!AF1490</f>
        <v>0</v>
      </c>
      <c r="AB1461" s="291">
        <f t="shared" si="359"/>
        <v>0</v>
      </c>
      <c r="AC1461" s="42">
        <f>'Data Entry'!AH1490</f>
        <v>0</v>
      </c>
      <c r="AD1461" s="42">
        <f>'Data Entry'!AI1490</f>
        <v>0</v>
      </c>
      <c r="AE1461" s="42">
        <f>'Data Entry'!AJ1490</f>
        <v>0</v>
      </c>
      <c r="AF1461" s="42">
        <f>'Data Entry'!AK1490</f>
        <v>0</v>
      </c>
      <c r="AG1461" s="42">
        <f>'Data Entry'!AL1490</f>
        <v>0</v>
      </c>
      <c r="AH1461" s="42">
        <f>'Data Entry'!AM1490</f>
        <v>0</v>
      </c>
      <c r="AI1461" s="42">
        <f>'Data Entry'!AV1490</f>
        <v>0</v>
      </c>
      <c r="AJ1461" s="42">
        <f>'Data Entry'!AW1490</f>
        <v>0</v>
      </c>
      <c r="AK1461" s="42">
        <f>'Data Entry'!AX1490</f>
        <v>0</v>
      </c>
      <c r="AL1461" s="291">
        <f t="shared" si="354"/>
        <v>0</v>
      </c>
      <c r="AM1461" s="42">
        <f>'Data Entry'!AY1490</f>
        <v>0</v>
      </c>
      <c r="AN1461" s="42">
        <f>'Data Entry'!AZ1490</f>
        <v>0</v>
      </c>
      <c r="AO1461" s="42">
        <f>'Data Entry'!BA1490</f>
        <v>0</v>
      </c>
      <c r="AP1461" s="42">
        <f>'Data Entry'!BB1490</f>
        <v>0</v>
      </c>
      <c r="AQ1461" s="291">
        <f t="shared" si="360"/>
        <v>0</v>
      </c>
      <c r="AR1461" s="42">
        <f>'Data Entry'!BC1490</f>
        <v>0</v>
      </c>
      <c r="AS1461" s="42">
        <f>'Data Entry'!BD1490</f>
        <v>0</v>
      </c>
      <c r="AT1461" s="291">
        <f t="shared" si="361"/>
        <v>0</v>
      </c>
      <c r="AU1461" s="42">
        <f>'Data Entry'!BE1490</f>
        <v>0</v>
      </c>
      <c r="AV1461" s="42">
        <f>'Data Entry'!BF1490</f>
        <v>0</v>
      </c>
      <c r="AW1461" s="42">
        <f>'Data Entry'!BG1490</f>
        <v>0</v>
      </c>
      <c r="AX1461" s="291">
        <f t="shared" si="355"/>
        <v>0</v>
      </c>
      <c r="AY1461" s="42">
        <f>'Data Entry'!BH1490</f>
        <v>0</v>
      </c>
      <c r="AZ1461" s="42">
        <f>'Data Entry'!BI1490</f>
        <v>0</v>
      </c>
      <c r="BA1461" s="42">
        <f>'Data Entry'!BJ1490</f>
        <v>0</v>
      </c>
      <c r="BB1461" s="42">
        <f>'Data Entry'!BK1490</f>
        <v>0</v>
      </c>
      <c r="BC1461" s="291">
        <f t="shared" si="362"/>
        <v>0</v>
      </c>
      <c r="BD1461" s="42">
        <f>'Data Entry'!BL1490</f>
        <v>0</v>
      </c>
      <c r="BE1461" s="42">
        <f>'Data Entry'!BM1490</f>
        <v>0</v>
      </c>
      <c r="BF1461" s="291">
        <f t="shared" si="363"/>
        <v>0</v>
      </c>
      <c r="BG1461" s="305">
        <f t="shared" si="364"/>
        <v>0</v>
      </c>
      <c r="BH1461" s="288" t="str">
        <f>IFERROR((BG1461*'Data Entry'!$F$18)/'Data Entry'!$E$18,"")</f>
        <v/>
      </c>
      <c r="BI1461" s="305">
        <f t="shared" si="365"/>
        <v>0</v>
      </c>
      <c r="BJ1461" s="288" t="str">
        <f t="shared" si="366"/>
        <v/>
      </c>
      <c r="BK1461" s="307" t="str">
        <f t="shared" si="367"/>
        <v/>
      </c>
    </row>
    <row r="1462" spans="1:63" ht="27" x14ac:dyDescent="0.2">
      <c r="A1462" s="119" t="str">
        <f>'Data Entry'!D1491</f>
        <v>Respondent 1458</v>
      </c>
      <c r="B1462" s="52">
        <f>'Data Entry'!AN1491</f>
        <v>0</v>
      </c>
      <c r="C1462" s="52" t="str">
        <f>'Data Entry'!BX1491</f>
        <v/>
      </c>
      <c r="D1462" s="42" t="str">
        <f>'Data Entry'!BU1491</f>
        <v>No disability</v>
      </c>
      <c r="E1462" s="42">
        <f>'Data Entry'!O1491</f>
        <v>0</v>
      </c>
      <c r="F1462" s="42">
        <f>'Data Entry'!P1491</f>
        <v>0</v>
      </c>
      <c r="G1462" s="42">
        <f>'Data Entry'!Q1491</f>
        <v>0</v>
      </c>
      <c r="H1462" s="291">
        <f t="shared" si="352"/>
        <v>0</v>
      </c>
      <c r="I1462" s="42">
        <f>'Data Entry'!R1491</f>
        <v>0</v>
      </c>
      <c r="J1462" s="42">
        <f>'Data Entry'!S1491</f>
        <v>0</v>
      </c>
      <c r="K1462" s="42">
        <f>'Data Entry'!T1491</f>
        <v>0</v>
      </c>
      <c r="L1462" s="42">
        <f>'Data Entry'!U1491</f>
        <v>0</v>
      </c>
      <c r="M1462" s="291">
        <f t="shared" si="356"/>
        <v>0</v>
      </c>
      <c r="N1462" s="42">
        <f>'Data Entry'!V1491</f>
        <v>0</v>
      </c>
      <c r="O1462" s="42">
        <f>'Data Entry'!W1491</f>
        <v>0</v>
      </c>
      <c r="P1462" s="291">
        <f t="shared" si="357"/>
        <v>0</v>
      </c>
      <c r="Q1462" s="42">
        <f>'Data Entry'!X1491</f>
        <v>0</v>
      </c>
      <c r="R1462" s="42">
        <f>'Data Entry'!Y1491</f>
        <v>0</v>
      </c>
      <c r="S1462" s="42">
        <f>'Data Entry'!Z1491</f>
        <v>0</v>
      </c>
      <c r="T1462" s="291">
        <f t="shared" si="353"/>
        <v>0</v>
      </c>
      <c r="U1462" s="42">
        <f>'Data Entry'!AA1491</f>
        <v>0</v>
      </c>
      <c r="V1462" s="42">
        <f>'Data Entry'!AB1491</f>
        <v>0</v>
      </c>
      <c r="W1462" s="42">
        <f>'Data Entry'!AC1491</f>
        <v>0</v>
      </c>
      <c r="X1462" s="42">
        <f>'Data Entry'!AD1491</f>
        <v>0</v>
      </c>
      <c r="Y1462" s="291">
        <f t="shared" si="358"/>
        <v>0</v>
      </c>
      <c r="Z1462" s="42">
        <f>'Data Entry'!AE1491</f>
        <v>0</v>
      </c>
      <c r="AA1462" s="42">
        <f>'Data Entry'!AF1491</f>
        <v>0</v>
      </c>
      <c r="AB1462" s="291">
        <f t="shared" si="359"/>
        <v>0</v>
      </c>
      <c r="AC1462" s="42">
        <f>'Data Entry'!AH1491</f>
        <v>0</v>
      </c>
      <c r="AD1462" s="42">
        <f>'Data Entry'!AI1491</f>
        <v>0</v>
      </c>
      <c r="AE1462" s="42">
        <f>'Data Entry'!AJ1491</f>
        <v>0</v>
      </c>
      <c r="AF1462" s="42">
        <f>'Data Entry'!AK1491</f>
        <v>0</v>
      </c>
      <c r="AG1462" s="42">
        <f>'Data Entry'!AL1491</f>
        <v>0</v>
      </c>
      <c r="AH1462" s="42">
        <f>'Data Entry'!AM1491</f>
        <v>0</v>
      </c>
      <c r="AI1462" s="42">
        <f>'Data Entry'!AV1491</f>
        <v>0</v>
      </c>
      <c r="AJ1462" s="42">
        <f>'Data Entry'!AW1491</f>
        <v>0</v>
      </c>
      <c r="AK1462" s="42">
        <f>'Data Entry'!AX1491</f>
        <v>0</v>
      </c>
      <c r="AL1462" s="291">
        <f t="shared" si="354"/>
        <v>0</v>
      </c>
      <c r="AM1462" s="42">
        <f>'Data Entry'!AY1491</f>
        <v>0</v>
      </c>
      <c r="AN1462" s="42">
        <f>'Data Entry'!AZ1491</f>
        <v>0</v>
      </c>
      <c r="AO1462" s="42">
        <f>'Data Entry'!BA1491</f>
        <v>0</v>
      </c>
      <c r="AP1462" s="42">
        <f>'Data Entry'!BB1491</f>
        <v>0</v>
      </c>
      <c r="AQ1462" s="291">
        <f t="shared" si="360"/>
        <v>0</v>
      </c>
      <c r="AR1462" s="42">
        <f>'Data Entry'!BC1491</f>
        <v>0</v>
      </c>
      <c r="AS1462" s="42">
        <f>'Data Entry'!BD1491</f>
        <v>0</v>
      </c>
      <c r="AT1462" s="291">
        <f t="shared" si="361"/>
        <v>0</v>
      </c>
      <c r="AU1462" s="42">
        <f>'Data Entry'!BE1491</f>
        <v>0</v>
      </c>
      <c r="AV1462" s="42">
        <f>'Data Entry'!BF1491</f>
        <v>0</v>
      </c>
      <c r="AW1462" s="42">
        <f>'Data Entry'!BG1491</f>
        <v>0</v>
      </c>
      <c r="AX1462" s="291">
        <f t="shared" si="355"/>
        <v>0</v>
      </c>
      <c r="AY1462" s="42">
        <f>'Data Entry'!BH1491</f>
        <v>0</v>
      </c>
      <c r="AZ1462" s="42">
        <f>'Data Entry'!BI1491</f>
        <v>0</v>
      </c>
      <c r="BA1462" s="42">
        <f>'Data Entry'!BJ1491</f>
        <v>0</v>
      </c>
      <c r="BB1462" s="42">
        <f>'Data Entry'!BK1491</f>
        <v>0</v>
      </c>
      <c r="BC1462" s="291">
        <f t="shared" si="362"/>
        <v>0</v>
      </c>
      <c r="BD1462" s="42">
        <f>'Data Entry'!BL1491</f>
        <v>0</v>
      </c>
      <c r="BE1462" s="42">
        <f>'Data Entry'!BM1491</f>
        <v>0</v>
      </c>
      <c r="BF1462" s="291">
        <f t="shared" si="363"/>
        <v>0</v>
      </c>
      <c r="BG1462" s="305">
        <f t="shared" si="364"/>
        <v>0</v>
      </c>
      <c r="BH1462" s="288" t="str">
        <f>IFERROR((BG1462*'Data Entry'!$F$18)/'Data Entry'!$E$18,"")</f>
        <v/>
      </c>
      <c r="BI1462" s="305">
        <f t="shared" si="365"/>
        <v>0</v>
      </c>
      <c r="BJ1462" s="288" t="str">
        <f t="shared" si="366"/>
        <v/>
      </c>
      <c r="BK1462" s="307" t="str">
        <f t="shared" si="367"/>
        <v/>
      </c>
    </row>
    <row r="1463" spans="1:63" ht="27" x14ac:dyDescent="0.2">
      <c r="A1463" s="119" t="str">
        <f>'Data Entry'!D1492</f>
        <v>Respondent 1459</v>
      </c>
      <c r="B1463" s="52">
        <f>'Data Entry'!AN1492</f>
        <v>0</v>
      </c>
      <c r="C1463" s="52" t="str">
        <f>'Data Entry'!BX1492</f>
        <v/>
      </c>
      <c r="D1463" s="42" t="str">
        <f>'Data Entry'!BU1492</f>
        <v>No disability</v>
      </c>
      <c r="E1463" s="42">
        <f>'Data Entry'!O1492</f>
        <v>0</v>
      </c>
      <c r="F1463" s="42">
        <f>'Data Entry'!P1492</f>
        <v>0</v>
      </c>
      <c r="G1463" s="42">
        <f>'Data Entry'!Q1492</f>
        <v>0</v>
      </c>
      <c r="H1463" s="291">
        <f t="shared" si="352"/>
        <v>0</v>
      </c>
      <c r="I1463" s="42">
        <f>'Data Entry'!R1492</f>
        <v>0</v>
      </c>
      <c r="J1463" s="42">
        <f>'Data Entry'!S1492</f>
        <v>0</v>
      </c>
      <c r="K1463" s="42">
        <f>'Data Entry'!T1492</f>
        <v>0</v>
      </c>
      <c r="L1463" s="42">
        <f>'Data Entry'!U1492</f>
        <v>0</v>
      </c>
      <c r="M1463" s="291">
        <f t="shared" si="356"/>
        <v>0</v>
      </c>
      <c r="N1463" s="42">
        <f>'Data Entry'!V1492</f>
        <v>0</v>
      </c>
      <c r="O1463" s="42">
        <f>'Data Entry'!W1492</f>
        <v>0</v>
      </c>
      <c r="P1463" s="291">
        <f t="shared" si="357"/>
        <v>0</v>
      </c>
      <c r="Q1463" s="42">
        <f>'Data Entry'!X1492</f>
        <v>0</v>
      </c>
      <c r="R1463" s="42">
        <f>'Data Entry'!Y1492</f>
        <v>0</v>
      </c>
      <c r="S1463" s="42">
        <f>'Data Entry'!Z1492</f>
        <v>0</v>
      </c>
      <c r="T1463" s="291">
        <f t="shared" si="353"/>
        <v>0</v>
      </c>
      <c r="U1463" s="42">
        <f>'Data Entry'!AA1492</f>
        <v>0</v>
      </c>
      <c r="V1463" s="42">
        <f>'Data Entry'!AB1492</f>
        <v>0</v>
      </c>
      <c r="W1463" s="42">
        <f>'Data Entry'!AC1492</f>
        <v>0</v>
      </c>
      <c r="X1463" s="42">
        <f>'Data Entry'!AD1492</f>
        <v>0</v>
      </c>
      <c r="Y1463" s="291">
        <f t="shared" si="358"/>
        <v>0</v>
      </c>
      <c r="Z1463" s="42">
        <f>'Data Entry'!AE1492</f>
        <v>0</v>
      </c>
      <c r="AA1463" s="42">
        <f>'Data Entry'!AF1492</f>
        <v>0</v>
      </c>
      <c r="AB1463" s="291">
        <f t="shared" si="359"/>
        <v>0</v>
      </c>
      <c r="AC1463" s="42">
        <f>'Data Entry'!AH1492</f>
        <v>0</v>
      </c>
      <c r="AD1463" s="42">
        <f>'Data Entry'!AI1492</f>
        <v>0</v>
      </c>
      <c r="AE1463" s="42">
        <f>'Data Entry'!AJ1492</f>
        <v>0</v>
      </c>
      <c r="AF1463" s="42">
        <f>'Data Entry'!AK1492</f>
        <v>0</v>
      </c>
      <c r="AG1463" s="42">
        <f>'Data Entry'!AL1492</f>
        <v>0</v>
      </c>
      <c r="AH1463" s="42">
        <f>'Data Entry'!AM1492</f>
        <v>0</v>
      </c>
      <c r="AI1463" s="42">
        <f>'Data Entry'!AV1492</f>
        <v>0</v>
      </c>
      <c r="AJ1463" s="42">
        <f>'Data Entry'!AW1492</f>
        <v>0</v>
      </c>
      <c r="AK1463" s="42">
        <f>'Data Entry'!AX1492</f>
        <v>0</v>
      </c>
      <c r="AL1463" s="291">
        <f t="shared" si="354"/>
        <v>0</v>
      </c>
      <c r="AM1463" s="42">
        <f>'Data Entry'!AY1492</f>
        <v>0</v>
      </c>
      <c r="AN1463" s="42">
        <f>'Data Entry'!AZ1492</f>
        <v>0</v>
      </c>
      <c r="AO1463" s="42">
        <f>'Data Entry'!BA1492</f>
        <v>0</v>
      </c>
      <c r="AP1463" s="42">
        <f>'Data Entry'!BB1492</f>
        <v>0</v>
      </c>
      <c r="AQ1463" s="291">
        <f t="shared" si="360"/>
        <v>0</v>
      </c>
      <c r="AR1463" s="42">
        <f>'Data Entry'!BC1492</f>
        <v>0</v>
      </c>
      <c r="AS1463" s="42">
        <f>'Data Entry'!BD1492</f>
        <v>0</v>
      </c>
      <c r="AT1463" s="291">
        <f t="shared" si="361"/>
        <v>0</v>
      </c>
      <c r="AU1463" s="42">
        <f>'Data Entry'!BE1492</f>
        <v>0</v>
      </c>
      <c r="AV1463" s="42">
        <f>'Data Entry'!BF1492</f>
        <v>0</v>
      </c>
      <c r="AW1463" s="42">
        <f>'Data Entry'!BG1492</f>
        <v>0</v>
      </c>
      <c r="AX1463" s="291">
        <f t="shared" si="355"/>
        <v>0</v>
      </c>
      <c r="AY1463" s="42">
        <f>'Data Entry'!BH1492</f>
        <v>0</v>
      </c>
      <c r="AZ1463" s="42">
        <f>'Data Entry'!BI1492</f>
        <v>0</v>
      </c>
      <c r="BA1463" s="42">
        <f>'Data Entry'!BJ1492</f>
        <v>0</v>
      </c>
      <c r="BB1463" s="42">
        <f>'Data Entry'!BK1492</f>
        <v>0</v>
      </c>
      <c r="BC1463" s="291">
        <f t="shared" si="362"/>
        <v>0</v>
      </c>
      <c r="BD1463" s="42">
        <f>'Data Entry'!BL1492</f>
        <v>0</v>
      </c>
      <c r="BE1463" s="42">
        <f>'Data Entry'!BM1492</f>
        <v>0</v>
      </c>
      <c r="BF1463" s="291">
        <f t="shared" si="363"/>
        <v>0</v>
      </c>
      <c r="BG1463" s="305">
        <f t="shared" si="364"/>
        <v>0</v>
      </c>
      <c r="BH1463" s="288" t="str">
        <f>IFERROR((BG1463*'Data Entry'!$F$18)/'Data Entry'!$E$18,"")</f>
        <v/>
      </c>
      <c r="BI1463" s="305">
        <f t="shared" si="365"/>
        <v>0</v>
      </c>
      <c r="BJ1463" s="288" t="str">
        <f t="shared" si="366"/>
        <v/>
      </c>
      <c r="BK1463" s="307" t="str">
        <f t="shared" si="367"/>
        <v/>
      </c>
    </row>
    <row r="1464" spans="1:63" ht="27" x14ac:dyDescent="0.2">
      <c r="A1464" s="119" t="str">
        <f>'Data Entry'!D1493</f>
        <v>Respondent 1460</v>
      </c>
      <c r="B1464" s="52">
        <f>'Data Entry'!AN1493</f>
        <v>0</v>
      </c>
      <c r="C1464" s="52" t="str">
        <f>'Data Entry'!BX1493</f>
        <v/>
      </c>
      <c r="D1464" s="42" t="str">
        <f>'Data Entry'!BU1493</f>
        <v>No disability</v>
      </c>
      <c r="E1464" s="42">
        <f>'Data Entry'!O1493</f>
        <v>0</v>
      </c>
      <c r="F1464" s="42">
        <f>'Data Entry'!P1493</f>
        <v>0</v>
      </c>
      <c r="G1464" s="42">
        <f>'Data Entry'!Q1493</f>
        <v>0</v>
      </c>
      <c r="H1464" s="291">
        <f t="shared" si="352"/>
        <v>0</v>
      </c>
      <c r="I1464" s="42">
        <f>'Data Entry'!R1493</f>
        <v>0</v>
      </c>
      <c r="J1464" s="42">
        <f>'Data Entry'!S1493</f>
        <v>0</v>
      </c>
      <c r="K1464" s="42">
        <f>'Data Entry'!T1493</f>
        <v>0</v>
      </c>
      <c r="L1464" s="42">
        <f>'Data Entry'!U1493</f>
        <v>0</v>
      </c>
      <c r="M1464" s="291">
        <f t="shared" si="356"/>
        <v>0</v>
      </c>
      <c r="N1464" s="42">
        <f>'Data Entry'!V1493</f>
        <v>0</v>
      </c>
      <c r="O1464" s="42">
        <f>'Data Entry'!W1493</f>
        <v>0</v>
      </c>
      <c r="P1464" s="291">
        <f t="shared" si="357"/>
        <v>0</v>
      </c>
      <c r="Q1464" s="42">
        <f>'Data Entry'!X1493</f>
        <v>0</v>
      </c>
      <c r="R1464" s="42">
        <f>'Data Entry'!Y1493</f>
        <v>0</v>
      </c>
      <c r="S1464" s="42">
        <f>'Data Entry'!Z1493</f>
        <v>0</v>
      </c>
      <c r="T1464" s="291">
        <f t="shared" si="353"/>
        <v>0</v>
      </c>
      <c r="U1464" s="42">
        <f>'Data Entry'!AA1493</f>
        <v>0</v>
      </c>
      <c r="V1464" s="42">
        <f>'Data Entry'!AB1493</f>
        <v>0</v>
      </c>
      <c r="W1464" s="42">
        <f>'Data Entry'!AC1493</f>
        <v>0</v>
      </c>
      <c r="X1464" s="42">
        <f>'Data Entry'!AD1493</f>
        <v>0</v>
      </c>
      <c r="Y1464" s="291">
        <f t="shared" si="358"/>
        <v>0</v>
      </c>
      <c r="Z1464" s="42">
        <f>'Data Entry'!AE1493</f>
        <v>0</v>
      </c>
      <c r="AA1464" s="42">
        <f>'Data Entry'!AF1493</f>
        <v>0</v>
      </c>
      <c r="AB1464" s="291">
        <f t="shared" si="359"/>
        <v>0</v>
      </c>
      <c r="AC1464" s="42">
        <f>'Data Entry'!AH1493</f>
        <v>0</v>
      </c>
      <c r="AD1464" s="42">
        <f>'Data Entry'!AI1493</f>
        <v>0</v>
      </c>
      <c r="AE1464" s="42">
        <f>'Data Entry'!AJ1493</f>
        <v>0</v>
      </c>
      <c r="AF1464" s="42">
        <f>'Data Entry'!AK1493</f>
        <v>0</v>
      </c>
      <c r="AG1464" s="42">
        <f>'Data Entry'!AL1493</f>
        <v>0</v>
      </c>
      <c r="AH1464" s="42">
        <f>'Data Entry'!AM1493</f>
        <v>0</v>
      </c>
      <c r="AI1464" s="42">
        <f>'Data Entry'!AV1493</f>
        <v>0</v>
      </c>
      <c r="AJ1464" s="42">
        <f>'Data Entry'!AW1493</f>
        <v>0</v>
      </c>
      <c r="AK1464" s="42">
        <f>'Data Entry'!AX1493</f>
        <v>0</v>
      </c>
      <c r="AL1464" s="291">
        <f t="shared" si="354"/>
        <v>0</v>
      </c>
      <c r="AM1464" s="42">
        <f>'Data Entry'!AY1493</f>
        <v>0</v>
      </c>
      <c r="AN1464" s="42">
        <f>'Data Entry'!AZ1493</f>
        <v>0</v>
      </c>
      <c r="AO1464" s="42">
        <f>'Data Entry'!BA1493</f>
        <v>0</v>
      </c>
      <c r="AP1464" s="42">
        <f>'Data Entry'!BB1493</f>
        <v>0</v>
      </c>
      <c r="AQ1464" s="291">
        <f t="shared" si="360"/>
        <v>0</v>
      </c>
      <c r="AR1464" s="42">
        <f>'Data Entry'!BC1493</f>
        <v>0</v>
      </c>
      <c r="AS1464" s="42">
        <f>'Data Entry'!BD1493</f>
        <v>0</v>
      </c>
      <c r="AT1464" s="291">
        <f t="shared" si="361"/>
        <v>0</v>
      </c>
      <c r="AU1464" s="42">
        <f>'Data Entry'!BE1493</f>
        <v>0</v>
      </c>
      <c r="AV1464" s="42">
        <f>'Data Entry'!BF1493</f>
        <v>0</v>
      </c>
      <c r="AW1464" s="42">
        <f>'Data Entry'!BG1493</f>
        <v>0</v>
      </c>
      <c r="AX1464" s="291">
        <f t="shared" si="355"/>
        <v>0</v>
      </c>
      <c r="AY1464" s="42">
        <f>'Data Entry'!BH1493</f>
        <v>0</v>
      </c>
      <c r="AZ1464" s="42">
        <f>'Data Entry'!BI1493</f>
        <v>0</v>
      </c>
      <c r="BA1464" s="42">
        <f>'Data Entry'!BJ1493</f>
        <v>0</v>
      </c>
      <c r="BB1464" s="42">
        <f>'Data Entry'!BK1493</f>
        <v>0</v>
      </c>
      <c r="BC1464" s="291">
        <f t="shared" si="362"/>
        <v>0</v>
      </c>
      <c r="BD1464" s="42">
        <f>'Data Entry'!BL1493</f>
        <v>0</v>
      </c>
      <c r="BE1464" s="42">
        <f>'Data Entry'!BM1493</f>
        <v>0</v>
      </c>
      <c r="BF1464" s="291">
        <f t="shared" si="363"/>
        <v>0</v>
      </c>
      <c r="BG1464" s="305">
        <f t="shared" si="364"/>
        <v>0</v>
      </c>
      <c r="BH1464" s="288" t="str">
        <f>IFERROR((BG1464*'Data Entry'!$F$18)/'Data Entry'!$E$18,"")</f>
        <v/>
      </c>
      <c r="BI1464" s="305">
        <f t="shared" si="365"/>
        <v>0</v>
      </c>
      <c r="BJ1464" s="288" t="str">
        <f t="shared" si="366"/>
        <v/>
      </c>
      <c r="BK1464" s="307" t="str">
        <f t="shared" si="367"/>
        <v/>
      </c>
    </row>
    <row r="1465" spans="1:63" ht="27" x14ac:dyDescent="0.2">
      <c r="A1465" s="119" t="str">
        <f>'Data Entry'!D1494</f>
        <v>Respondent 1461</v>
      </c>
      <c r="B1465" s="52">
        <f>'Data Entry'!AN1494</f>
        <v>0</v>
      </c>
      <c r="C1465" s="52" t="str">
        <f>'Data Entry'!BX1494</f>
        <v/>
      </c>
      <c r="D1465" s="42" t="str">
        <f>'Data Entry'!BU1494</f>
        <v>No disability</v>
      </c>
      <c r="E1465" s="42">
        <f>'Data Entry'!O1494</f>
        <v>0</v>
      </c>
      <c r="F1465" s="42">
        <f>'Data Entry'!P1494</f>
        <v>0</v>
      </c>
      <c r="G1465" s="42">
        <f>'Data Entry'!Q1494</f>
        <v>0</v>
      </c>
      <c r="H1465" s="291">
        <f t="shared" si="352"/>
        <v>0</v>
      </c>
      <c r="I1465" s="42">
        <f>'Data Entry'!R1494</f>
        <v>0</v>
      </c>
      <c r="J1465" s="42">
        <f>'Data Entry'!S1494</f>
        <v>0</v>
      </c>
      <c r="K1465" s="42">
        <f>'Data Entry'!T1494</f>
        <v>0</v>
      </c>
      <c r="L1465" s="42">
        <f>'Data Entry'!U1494</f>
        <v>0</v>
      </c>
      <c r="M1465" s="291">
        <f t="shared" si="356"/>
        <v>0</v>
      </c>
      <c r="N1465" s="42">
        <f>'Data Entry'!V1494</f>
        <v>0</v>
      </c>
      <c r="O1465" s="42">
        <f>'Data Entry'!W1494</f>
        <v>0</v>
      </c>
      <c r="P1465" s="291">
        <f t="shared" si="357"/>
        <v>0</v>
      </c>
      <c r="Q1465" s="42">
        <f>'Data Entry'!X1494</f>
        <v>0</v>
      </c>
      <c r="R1465" s="42">
        <f>'Data Entry'!Y1494</f>
        <v>0</v>
      </c>
      <c r="S1465" s="42">
        <f>'Data Entry'!Z1494</f>
        <v>0</v>
      </c>
      <c r="T1465" s="291">
        <f t="shared" si="353"/>
        <v>0</v>
      </c>
      <c r="U1465" s="42">
        <f>'Data Entry'!AA1494</f>
        <v>0</v>
      </c>
      <c r="V1465" s="42">
        <f>'Data Entry'!AB1494</f>
        <v>0</v>
      </c>
      <c r="W1465" s="42">
        <f>'Data Entry'!AC1494</f>
        <v>0</v>
      </c>
      <c r="X1465" s="42">
        <f>'Data Entry'!AD1494</f>
        <v>0</v>
      </c>
      <c r="Y1465" s="291">
        <f t="shared" si="358"/>
        <v>0</v>
      </c>
      <c r="Z1465" s="42">
        <f>'Data Entry'!AE1494</f>
        <v>0</v>
      </c>
      <c r="AA1465" s="42">
        <f>'Data Entry'!AF1494</f>
        <v>0</v>
      </c>
      <c r="AB1465" s="291">
        <f t="shared" si="359"/>
        <v>0</v>
      </c>
      <c r="AC1465" s="42">
        <f>'Data Entry'!AH1494</f>
        <v>0</v>
      </c>
      <c r="AD1465" s="42">
        <f>'Data Entry'!AI1494</f>
        <v>0</v>
      </c>
      <c r="AE1465" s="42">
        <f>'Data Entry'!AJ1494</f>
        <v>0</v>
      </c>
      <c r="AF1465" s="42">
        <f>'Data Entry'!AK1494</f>
        <v>0</v>
      </c>
      <c r="AG1465" s="42">
        <f>'Data Entry'!AL1494</f>
        <v>0</v>
      </c>
      <c r="AH1465" s="42">
        <f>'Data Entry'!AM1494</f>
        <v>0</v>
      </c>
      <c r="AI1465" s="42">
        <f>'Data Entry'!AV1494</f>
        <v>0</v>
      </c>
      <c r="AJ1465" s="42">
        <f>'Data Entry'!AW1494</f>
        <v>0</v>
      </c>
      <c r="AK1465" s="42">
        <f>'Data Entry'!AX1494</f>
        <v>0</v>
      </c>
      <c r="AL1465" s="291">
        <f t="shared" si="354"/>
        <v>0</v>
      </c>
      <c r="AM1465" s="42">
        <f>'Data Entry'!AY1494</f>
        <v>0</v>
      </c>
      <c r="AN1465" s="42">
        <f>'Data Entry'!AZ1494</f>
        <v>0</v>
      </c>
      <c r="AO1465" s="42">
        <f>'Data Entry'!BA1494</f>
        <v>0</v>
      </c>
      <c r="AP1465" s="42">
        <f>'Data Entry'!BB1494</f>
        <v>0</v>
      </c>
      <c r="AQ1465" s="291">
        <f t="shared" si="360"/>
        <v>0</v>
      </c>
      <c r="AR1465" s="42">
        <f>'Data Entry'!BC1494</f>
        <v>0</v>
      </c>
      <c r="AS1465" s="42">
        <f>'Data Entry'!BD1494</f>
        <v>0</v>
      </c>
      <c r="AT1465" s="291">
        <f t="shared" si="361"/>
        <v>0</v>
      </c>
      <c r="AU1465" s="42">
        <f>'Data Entry'!BE1494</f>
        <v>0</v>
      </c>
      <c r="AV1465" s="42">
        <f>'Data Entry'!BF1494</f>
        <v>0</v>
      </c>
      <c r="AW1465" s="42">
        <f>'Data Entry'!BG1494</f>
        <v>0</v>
      </c>
      <c r="AX1465" s="291">
        <f t="shared" si="355"/>
        <v>0</v>
      </c>
      <c r="AY1465" s="42">
        <f>'Data Entry'!BH1494</f>
        <v>0</v>
      </c>
      <c r="AZ1465" s="42">
        <f>'Data Entry'!BI1494</f>
        <v>0</v>
      </c>
      <c r="BA1465" s="42">
        <f>'Data Entry'!BJ1494</f>
        <v>0</v>
      </c>
      <c r="BB1465" s="42">
        <f>'Data Entry'!BK1494</f>
        <v>0</v>
      </c>
      <c r="BC1465" s="291">
        <f t="shared" si="362"/>
        <v>0</v>
      </c>
      <c r="BD1465" s="42">
        <f>'Data Entry'!BL1494</f>
        <v>0</v>
      </c>
      <c r="BE1465" s="42">
        <f>'Data Entry'!BM1494</f>
        <v>0</v>
      </c>
      <c r="BF1465" s="291">
        <f t="shared" si="363"/>
        <v>0</v>
      </c>
      <c r="BG1465" s="305">
        <f t="shared" si="364"/>
        <v>0</v>
      </c>
      <c r="BH1465" s="288" t="str">
        <f>IFERROR((BG1465*'Data Entry'!$F$18)/'Data Entry'!$E$18,"")</f>
        <v/>
      </c>
      <c r="BI1465" s="305">
        <f t="shared" si="365"/>
        <v>0</v>
      </c>
      <c r="BJ1465" s="288" t="str">
        <f t="shared" si="366"/>
        <v/>
      </c>
      <c r="BK1465" s="307" t="str">
        <f t="shared" si="367"/>
        <v/>
      </c>
    </row>
    <row r="1466" spans="1:63" ht="27" x14ac:dyDescent="0.2">
      <c r="A1466" s="119" t="str">
        <f>'Data Entry'!D1495</f>
        <v>Respondent 1462</v>
      </c>
      <c r="B1466" s="52">
        <f>'Data Entry'!AN1495</f>
        <v>0</v>
      </c>
      <c r="C1466" s="52" t="str">
        <f>'Data Entry'!BX1495</f>
        <v/>
      </c>
      <c r="D1466" s="42" t="str">
        <f>'Data Entry'!BU1495</f>
        <v>No disability</v>
      </c>
      <c r="E1466" s="42">
        <f>'Data Entry'!O1495</f>
        <v>0</v>
      </c>
      <c r="F1466" s="42">
        <f>'Data Entry'!P1495</f>
        <v>0</v>
      </c>
      <c r="G1466" s="42">
        <f>'Data Entry'!Q1495</f>
        <v>0</v>
      </c>
      <c r="H1466" s="291">
        <f t="shared" si="352"/>
        <v>0</v>
      </c>
      <c r="I1466" s="42">
        <f>'Data Entry'!R1495</f>
        <v>0</v>
      </c>
      <c r="J1466" s="42">
        <f>'Data Entry'!S1495</f>
        <v>0</v>
      </c>
      <c r="K1466" s="42">
        <f>'Data Entry'!T1495</f>
        <v>0</v>
      </c>
      <c r="L1466" s="42">
        <f>'Data Entry'!U1495</f>
        <v>0</v>
      </c>
      <c r="M1466" s="291">
        <f t="shared" si="356"/>
        <v>0</v>
      </c>
      <c r="N1466" s="42">
        <f>'Data Entry'!V1495</f>
        <v>0</v>
      </c>
      <c r="O1466" s="42">
        <f>'Data Entry'!W1495</f>
        <v>0</v>
      </c>
      <c r="P1466" s="291">
        <f t="shared" si="357"/>
        <v>0</v>
      </c>
      <c r="Q1466" s="42">
        <f>'Data Entry'!X1495</f>
        <v>0</v>
      </c>
      <c r="R1466" s="42">
        <f>'Data Entry'!Y1495</f>
        <v>0</v>
      </c>
      <c r="S1466" s="42">
        <f>'Data Entry'!Z1495</f>
        <v>0</v>
      </c>
      <c r="T1466" s="291">
        <f t="shared" si="353"/>
        <v>0</v>
      </c>
      <c r="U1466" s="42">
        <f>'Data Entry'!AA1495</f>
        <v>0</v>
      </c>
      <c r="V1466" s="42">
        <f>'Data Entry'!AB1495</f>
        <v>0</v>
      </c>
      <c r="W1466" s="42">
        <f>'Data Entry'!AC1495</f>
        <v>0</v>
      </c>
      <c r="X1466" s="42">
        <f>'Data Entry'!AD1495</f>
        <v>0</v>
      </c>
      <c r="Y1466" s="291">
        <f t="shared" si="358"/>
        <v>0</v>
      </c>
      <c r="Z1466" s="42">
        <f>'Data Entry'!AE1495</f>
        <v>0</v>
      </c>
      <c r="AA1466" s="42">
        <f>'Data Entry'!AF1495</f>
        <v>0</v>
      </c>
      <c r="AB1466" s="291">
        <f t="shared" si="359"/>
        <v>0</v>
      </c>
      <c r="AC1466" s="42">
        <f>'Data Entry'!AH1495</f>
        <v>0</v>
      </c>
      <c r="AD1466" s="42">
        <f>'Data Entry'!AI1495</f>
        <v>0</v>
      </c>
      <c r="AE1466" s="42">
        <f>'Data Entry'!AJ1495</f>
        <v>0</v>
      </c>
      <c r="AF1466" s="42">
        <f>'Data Entry'!AK1495</f>
        <v>0</v>
      </c>
      <c r="AG1466" s="42">
        <f>'Data Entry'!AL1495</f>
        <v>0</v>
      </c>
      <c r="AH1466" s="42">
        <f>'Data Entry'!AM1495</f>
        <v>0</v>
      </c>
      <c r="AI1466" s="42">
        <f>'Data Entry'!AV1495</f>
        <v>0</v>
      </c>
      <c r="AJ1466" s="42">
        <f>'Data Entry'!AW1495</f>
        <v>0</v>
      </c>
      <c r="AK1466" s="42">
        <f>'Data Entry'!AX1495</f>
        <v>0</v>
      </c>
      <c r="AL1466" s="291">
        <f t="shared" si="354"/>
        <v>0</v>
      </c>
      <c r="AM1466" s="42">
        <f>'Data Entry'!AY1495</f>
        <v>0</v>
      </c>
      <c r="AN1466" s="42">
        <f>'Data Entry'!AZ1495</f>
        <v>0</v>
      </c>
      <c r="AO1466" s="42">
        <f>'Data Entry'!BA1495</f>
        <v>0</v>
      </c>
      <c r="AP1466" s="42">
        <f>'Data Entry'!BB1495</f>
        <v>0</v>
      </c>
      <c r="AQ1466" s="291">
        <f t="shared" si="360"/>
        <v>0</v>
      </c>
      <c r="AR1466" s="42">
        <f>'Data Entry'!BC1495</f>
        <v>0</v>
      </c>
      <c r="AS1466" s="42">
        <f>'Data Entry'!BD1495</f>
        <v>0</v>
      </c>
      <c r="AT1466" s="291">
        <f t="shared" si="361"/>
        <v>0</v>
      </c>
      <c r="AU1466" s="42">
        <f>'Data Entry'!BE1495</f>
        <v>0</v>
      </c>
      <c r="AV1466" s="42">
        <f>'Data Entry'!BF1495</f>
        <v>0</v>
      </c>
      <c r="AW1466" s="42">
        <f>'Data Entry'!BG1495</f>
        <v>0</v>
      </c>
      <c r="AX1466" s="291">
        <f t="shared" si="355"/>
        <v>0</v>
      </c>
      <c r="AY1466" s="42">
        <f>'Data Entry'!BH1495</f>
        <v>0</v>
      </c>
      <c r="AZ1466" s="42">
        <f>'Data Entry'!BI1495</f>
        <v>0</v>
      </c>
      <c r="BA1466" s="42">
        <f>'Data Entry'!BJ1495</f>
        <v>0</v>
      </c>
      <c r="BB1466" s="42">
        <f>'Data Entry'!BK1495</f>
        <v>0</v>
      </c>
      <c r="BC1466" s="291">
        <f t="shared" si="362"/>
        <v>0</v>
      </c>
      <c r="BD1466" s="42">
        <f>'Data Entry'!BL1495</f>
        <v>0</v>
      </c>
      <c r="BE1466" s="42">
        <f>'Data Entry'!BM1495</f>
        <v>0</v>
      </c>
      <c r="BF1466" s="291">
        <f t="shared" si="363"/>
        <v>0</v>
      </c>
      <c r="BG1466" s="305">
        <f t="shared" si="364"/>
        <v>0</v>
      </c>
      <c r="BH1466" s="288" t="str">
        <f>IFERROR((BG1466*'Data Entry'!$F$18)/'Data Entry'!$E$18,"")</f>
        <v/>
      </c>
      <c r="BI1466" s="305">
        <f t="shared" si="365"/>
        <v>0</v>
      </c>
      <c r="BJ1466" s="288" t="str">
        <f t="shared" si="366"/>
        <v/>
      </c>
      <c r="BK1466" s="307" t="str">
        <f t="shared" si="367"/>
        <v/>
      </c>
    </row>
    <row r="1467" spans="1:63" ht="27" x14ac:dyDescent="0.2">
      <c r="A1467" s="119" t="str">
        <f>'Data Entry'!D1496</f>
        <v>Respondent 1463</v>
      </c>
      <c r="B1467" s="52">
        <f>'Data Entry'!AN1496</f>
        <v>0</v>
      </c>
      <c r="C1467" s="52" t="str">
        <f>'Data Entry'!BX1496</f>
        <v/>
      </c>
      <c r="D1467" s="42" t="str">
        <f>'Data Entry'!BU1496</f>
        <v>No disability</v>
      </c>
      <c r="E1467" s="42">
        <f>'Data Entry'!O1496</f>
        <v>0</v>
      </c>
      <c r="F1467" s="42">
        <f>'Data Entry'!P1496</f>
        <v>0</v>
      </c>
      <c r="G1467" s="42">
        <f>'Data Entry'!Q1496</f>
        <v>0</v>
      </c>
      <c r="H1467" s="291">
        <f t="shared" si="352"/>
        <v>0</v>
      </c>
      <c r="I1467" s="42">
        <f>'Data Entry'!R1496</f>
        <v>0</v>
      </c>
      <c r="J1467" s="42">
        <f>'Data Entry'!S1496</f>
        <v>0</v>
      </c>
      <c r="K1467" s="42">
        <f>'Data Entry'!T1496</f>
        <v>0</v>
      </c>
      <c r="L1467" s="42">
        <f>'Data Entry'!U1496</f>
        <v>0</v>
      </c>
      <c r="M1467" s="291">
        <f t="shared" si="356"/>
        <v>0</v>
      </c>
      <c r="N1467" s="42">
        <f>'Data Entry'!V1496</f>
        <v>0</v>
      </c>
      <c r="O1467" s="42">
        <f>'Data Entry'!W1496</f>
        <v>0</v>
      </c>
      <c r="P1467" s="291">
        <f t="shared" si="357"/>
        <v>0</v>
      </c>
      <c r="Q1467" s="42">
        <f>'Data Entry'!X1496</f>
        <v>0</v>
      </c>
      <c r="R1467" s="42">
        <f>'Data Entry'!Y1496</f>
        <v>0</v>
      </c>
      <c r="S1467" s="42">
        <f>'Data Entry'!Z1496</f>
        <v>0</v>
      </c>
      <c r="T1467" s="291">
        <f t="shared" si="353"/>
        <v>0</v>
      </c>
      <c r="U1467" s="42">
        <f>'Data Entry'!AA1496</f>
        <v>0</v>
      </c>
      <c r="V1467" s="42">
        <f>'Data Entry'!AB1496</f>
        <v>0</v>
      </c>
      <c r="W1467" s="42">
        <f>'Data Entry'!AC1496</f>
        <v>0</v>
      </c>
      <c r="X1467" s="42">
        <f>'Data Entry'!AD1496</f>
        <v>0</v>
      </c>
      <c r="Y1467" s="291">
        <f t="shared" si="358"/>
        <v>0</v>
      </c>
      <c r="Z1467" s="42">
        <f>'Data Entry'!AE1496</f>
        <v>0</v>
      </c>
      <c r="AA1467" s="42">
        <f>'Data Entry'!AF1496</f>
        <v>0</v>
      </c>
      <c r="AB1467" s="291">
        <f t="shared" si="359"/>
        <v>0</v>
      </c>
      <c r="AC1467" s="42">
        <f>'Data Entry'!AH1496</f>
        <v>0</v>
      </c>
      <c r="AD1467" s="42">
        <f>'Data Entry'!AI1496</f>
        <v>0</v>
      </c>
      <c r="AE1467" s="42">
        <f>'Data Entry'!AJ1496</f>
        <v>0</v>
      </c>
      <c r="AF1467" s="42">
        <f>'Data Entry'!AK1496</f>
        <v>0</v>
      </c>
      <c r="AG1467" s="42">
        <f>'Data Entry'!AL1496</f>
        <v>0</v>
      </c>
      <c r="AH1467" s="42">
        <f>'Data Entry'!AM1496</f>
        <v>0</v>
      </c>
      <c r="AI1467" s="42">
        <f>'Data Entry'!AV1496</f>
        <v>0</v>
      </c>
      <c r="AJ1467" s="42">
        <f>'Data Entry'!AW1496</f>
        <v>0</v>
      </c>
      <c r="AK1467" s="42">
        <f>'Data Entry'!AX1496</f>
        <v>0</v>
      </c>
      <c r="AL1467" s="291">
        <f t="shared" si="354"/>
        <v>0</v>
      </c>
      <c r="AM1467" s="42">
        <f>'Data Entry'!AY1496</f>
        <v>0</v>
      </c>
      <c r="AN1467" s="42">
        <f>'Data Entry'!AZ1496</f>
        <v>0</v>
      </c>
      <c r="AO1467" s="42">
        <f>'Data Entry'!BA1496</f>
        <v>0</v>
      </c>
      <c r="AP1467" s="42">
        <f>'Data Entry'!BB1496</f>
        <v>0</v>
      </c>
      <c r="AQ1467" s="291">
        <f t="shared" si="360"/>
        <v>0</v>
      </c>
      <c r="AR1467" s="42">
        <f>'Data Entry'!BC1496</f>
        <v>0</v>
      </c>
      <c r="AS1467" s="42">
        <f>'Data Entry'!BD1496</f>
        <v>0</v>
      </c>
      <c r="AT1467" s="291">
        <f t="shared" si="361"/>
        <v>0</v>
      </c>
      <c r="AU1467" s="42">
        <f>'Data Entry'!BE1496</f>
        <v>0</v>
      </c>
      <c r="AV1467" s="42">
        <f>'Data Entry'!BF1496</f>
        <v>0</v>
      </c>
      <c r="AW1467" s="42">
        <f>'Data Entry'!BG1496</f>
        <v>0</v>
      </c>
      <c r="AX1467" s="291">
        <f t="shared" si="355"/>
        <v>0</v>
      </c>
      <c r="AY1467" s="42">
        <f>'Data Entry'!BH1496</f>
        <v>0</v>
      </c>
      <c r="AZ1467" s="42">
        <f>'Data Entry'!BI1496</f>
        <v>0</v>
      </c>
      <c r="BA1467" s="42">
        <f>'Data Entry'!BJ1496</f>
        <v>0</v>
      </c>
      <c r="BB1467" s="42">
        <f>'Data Entry'!BK1496</f>
        <v>0</v>
      </c>
      <c r="BC1467" s="291">
        <f t="shared" si="362"/>
        <v>0</v>
      </c>
      <c r="BD1467" s="42">
        <f>'Data Entry'!BL1496</f>
        <v>0</v>
      </c>
      <c r="BE1467" s="42">
        <f>'Data Entry'!BM1496</f>
        <v>0</v>
      </c>
      <c r="BF1467" s="291">
        <f t="shared" si="363"/>
        <v>0</v>
      </c>
      <c r="BG1467" s="305">
        <f t="shared" si="364"/>
        <v>0</v>
      </c>
      <c r="BH1467" s="288" t="str">
        <f>IFERROR((BG1467*'Data Entry'!$F$18)/'Data Entry'!$E$18,"")</f>
        <v/>
      </c>
      <c r="BI1467" s="305">
        <f t="shared" si="365"/>
        <v>0</v>
      </c>
      <c r="BJ1467" s="288" t="str">
        <f t="shared" si="366"/>
        <v/>
      </c>
      <c r="BK1467" s="307" t="str">
        <f t="shared" si="367"/>
        <v/>
      </c>
    </row>
    <row r="1468" spans="1:63" ht="27" x14ac:dyDescent="0.2">
      <c r="A1468" s="119" t="str">
        <f>'Data Entry'!D1497</f>
        <v>Respondent 1464</v>
      </c>
      <c r="B1468" s="52">
        <f>'Data Entry'!AN1497</f>
        <v>0</v>
      </c>
      <c r="C1468" s="52" t="str">
        <f>'Data Entry'!BX1497</f>
        <v/>
      </c>
      <c r="D1468" s="42" t="str">
        <f>'Data Entry'!BU1497</f>
        <v>No disability</v>
      </c>
      <c r="E1468" s="42">
        <f>'Data Entry'!O1497</f>
        <v>0</v>
      </c>
      <c r="F1468" s="42">
        <f>'Data Entry'!P1497</f>
        <v>0</v>
      </c>
      <c r="G1468" s="42">
        <f>'Data Entry'!Q1497</f>
        <v>0</v>
      </c>
      <c r="H1468" s="291">
        <f t="shared" si="352"/>
        <v>0</v>
      </c>
      <c r="I1468" s="42">
        <f>'Data Entry'!R1497</f>
        <v>0</v>
      </c>
      <c r="J1468" s="42">
        <f>'Data Entry'!S1497</f>
        <v>0</v>
      </c>
      <c r="K1468" s="42">
        <f>'Data Entry'!T1497</f>
        <v>0</v>
      </c>
      <c r="L1468" s="42">
        <f>'Data Entry'!U1497</f>
        <v>0</v>
      </c>
      <c r="M1468" s="291">
        <f t="shared" si="356"/>
        <v>0</v>
      </c>
      <c r="N1468" s="42">
        <f>'Data Entry'!V1497</f>
        <v>0</v>
      </c>
      <c r="O1468" s="42">
        <f>'Data Entry'!W1497</f>
        <v>0</v>
      </c>
      <c r="P1468" s="291">
        <f t="shared" si="357"/>
        <v>0</v>
      </c>
      <c r="Q1468" s="42">
        <f>'Data Entry'!X1497</f>
        <v>0</v>
      </c>
      <c r="R1468" s="42">
        <f>'Data Entry'!Y1497</f>
        <v>0</v>
      </c>
      <c r="S1468" s="42">
        <f>'Data Entry'!Z1497</f>
        <v>0</v>
      </c>
      <c r="T1468" s="291">
        <f t="shared" si="353"/>
        <v>0</v>
      </c>
      <c r="U1468" s="42">
        <f>'Data Entry'!AA1497</f>
        <v>0</v>
      </c>
      <c r="V1468" s="42">
        <f>'Data Entry'!AB1497</f>
        <v>0</v>
      </c>
      <c r="W1468" s="42">
        <f>'Data Entry'!AC1497</f>
        <v>0</v>
      </c>
      <c r="X1468" s="42">
        <f>'Data Entry'!AD1497</f>
        <v>0</v>
      </c>
      <c r="Y1468" s="291">
        <f t="shared" si="358"/>
        <v>0</v>
      </c>
      <c r="Z1468" s="42">
        <f>'Data Entry'!AE1497</f>
        <v>0</v>
      </c>
      <c r="AA1468" s="42">
        <f>'Data Entry'!AF1497</f>
        <v>0</v>
      </c>
      <c r="AB1468" s="291">
        <f t="shared" si="359"/>
        <v>0</v>
      </c>
      <c r="AC1468" s="42">
        <f>'Data Entry'!AH1497</f>
        <v>0</v>
      </c>
      <c r="AD1468" s="42">
        <f>'Data Entry'!AI1497</f>
        <v>0</v>
      </c>
      <c r="AE1468" s="42">
        <f>'Data Entry'!AJ1497</f>
        <v>0</v>
      </c>
      <c r="AF1468" s="42">
        <f>'Data Entry'!AK1497</f>
        <v>0</v>
      </c>
      <c r="AG1468" s="42">
        <f>'Data Entry'!AL1497</f>
        <v>0</v>
      </c>
      <c r="AH1468" s="42">
        <f>'Data Entry'!AM1497</f>
        <v>0</v>
      </c>
      <c r="AI1468" s="42">
        <f>'Data Entry'!AV1497</f>
        <v>0</v>
      </c>
      <c r="AJ1468" s="42">
        <f>'Data Entry'!AW1497</f>
        <v>0</v>
      </c>
      <c r="AK1468" s="42">
        <f>'Data Entry'!AX1497</f>
        <v>0</v>
      </c>
      <c r="AL1468" s="291">
        <f t="shared" si="354"/>
        <v>0</v>
      </c>
      <c r="AM1468" s="42">
        <f>'Data Entry'!AY1497</f>
        <v>0</v>
      </c>
      <c r="AN1468" s="42">
        <f>'Data Entry'!AZ1497</f>
        <v>0</v>
      </c>
      <c r="AO1468" s="42">
        <f>'Data Entry'!BA1497</f>
        <v>0</v>
      </c>
      <c r="AP1468" s="42">
        <f>'Data Entry'!BB1497</f>
        <v>0</v>
      </c>
      <c r="AQ1468" s="291">
        <f t="shared" si="360"/>
        <v>0</v>
      </c>
      <c r="AR1468" s="42">
        <f>'Data Entry'!BC1497</f>
        <v>0</v>
      </c>
      <c r="AS1468" s="42">
        <f>'Data Entry'!BD1497</f>
        <v>0</v>
      </c>
      <c r="AT1468" s="291">
        <f t="shared" si="361"/>
        <v>0</v>
      </c>
      <c r="AU1468" s="42">
        <f>'Data Entry'!BE1497</f>
        <v>0</v>
      </c>
      <c r="AV1468" s="42">
        <f>'Data Entry'!BF1497</f>
        <v>0</v>
      </c>
      <c r="AW1468" s="42">
        <f>'Data Entry'!BG1497</f>
        <v>0</v>
      </c>
      <c r="AX1468" s="291">
        <f t="shared" si="355"/>
        <v>0</v>
      </c>
      <c r="AY1468" s="42">
        <f>'Data Entry'!BH1497</f>
        <v>0</v>
      </c>
      <c r="AZ1468" s="42">
        <f>'Data Entry'!BI1497</f>
        <v>0</v>
      </c>
      <c r="BA1468" s="42">
        <f>'Data Entry'!BJ1497</f>
        <v>0</v>
      </c>
      <c r="BB1468" s="42">
        <f>'Data Entry'!BK1497</f>
        <v>0</v>
      </c>
      <c r="BC1468" s="291">
        <f t="shared" si="362"/>
        <v>0</v>
      </c>
      <c r="BD1468" s="42">
        <f>'Data Entry'!BL1497</f>
        <v>0</v>
      </c>
      <c r="BE1468" s="42">
        <f>'Data Entry'!BM1497</f>
        <v>0</v>
      </c>
      <c r="BF1468" s="291">
        <f t="shared" si="363"/>
        <v>0</v>
      </c>
      <c r="BG1468" s="305">
        <f t="shared" si="364"/>
        <v>0</v>
      </c>
      <c r="BH1468" s="288" t="str">
        <f>IFERROR((BG1468*'Data Entry'!$F$18)/'Data Entry'!$E$18,"")</f>
        <v/>
      </c>
      <c r="BI1468" s="305">
        <f t="shared" si="365"/>
        <v>0</v>
      </c>
      <c r="BJ1468" s="288" t="str">
        <f t="shared" si="366"/>
        <v/>
      </c>
      <c r="BK1468" s="307" t="str">
        <f t="shared" si="367"/>
        <v/>
      </c>
    </row>
    <row r="1469" spans="1:63" ht="27" x14ac:dyDescent="0.2">
      <c r="A1469" s="119" t="str">
        <f>'Data Entry'!D1498</f>
        <v>Respondent 1465</v>
      </c>
      <c r="B1469" s="52">
        <f>'Data Entry'!AN1498</f>
        <v>0</v>
      </c>
      <c r="C1469" s="52" t="str">
        <f>'Data Entry'!BX1498</f>
        <v/>
      </c>
      <c r="D1469" s="42" t="str">
        <f>'Data Entry'!BU1498</f>
        <v>No disability</v>
      </c>
      <c r="E1469" s="42">
        <f>'Data Entry'!O1498</f>
        <v>0</v>
      </c>
      <c r="F1469" s="42">
        <f>'Data Entry'!P1498</f>
        <v>0</v>
      </c>
      <c r="G1469" s="42">
        <f>'Data Entry'!Q1498</f>
        <v>0</v>
      </c>
      <c r="H1469" s="291">
        <f t="shared" si="352"/>
        <v>0</v>
      </c>
      <c r="I1469" s="42">
        <f>'Data Entry'!R1498</f>
        <v>0</v>
      </c>
      <c r="J1469" s="42">
        <f>'Data Entry'!S1498</f>
        <v>0</v>
      </c>
      <c r="K1469" s="42">
        <f>'Data Entry'!T1498</f>
        <v>0</v>
      </c>
      <c r="L1469" s="42">
        <f>'Data Entry'!U1498</f>
        <v>0</v>
      </c>
      <c r="M1469" s="291">
        <f t="shared" si="356"/>
        <v>0</v>
      </c>
      <c r="N1469" s="42">
        <f>'Data Entry'!V1498</f>
        <v>0</v>
      </c>
      <c r="O1469" s="42">
        <f>'Data Entry'!W1498</f>
        <v>0</v>
      </c>
      <c r="P1469" s="291">
        <f t="shared" si="357"/>
        <v>0</v>
      </c>
      <c r="Q1469" s="42">
        <f>'Data Entry'!X1498</f>
        <v>0</v>
      </c>
      <c r="R1469" s="42">
        <f>'Data Entry'!Y1498</f>
        <v>0</v>
      </c>
      <c r="S1469" s="42">
        <f>'Data Entry'!Z1498</f>
        <v>0</v>
      </c>
      <c r="T1469" s="291">
        <f t="shared" si="353"/>
        <v>0</v>
      </c>
      <c r="U1469" s="42">
        <f>'Data Entry'!AA1498</f>
        <v>0</v>
      </c>
      <c r="V1469" s="42">
        <f>'Data Entry'!AB1498</f>
        <v>0</v>
      </c>
      <c r="W1469" s="42">
        <f>'Data Entry'!AC1498</f>
        <v>0</v>
      </c>
      <c r="X1469" s="42">
        <f>'Data Entry'!AD1498</f>
        <v>0</v>
      </c>
      <c r="Y1469" s="291">
        <f t="shared" si="358"/>
        <v>0</v>
      </c>
      <c r="Z1469" s="42">
        <f>'Data Entry'!AE1498</f>
        <v>0</v>
      </c>
      <c r="AA1469" s="42">
        <f>'Data Entry'!AF1498</f>
        <v>0</v>
      </c>
      <c r="AB1469" s="291">
        <f t="shared" si="359"/>
        <v>0</v>
      </c>
      <c r="AC1469" s="42">
        <f>'Data Entry'!AH1498</f>
        <v>0</v>
      </c>
      <c r="AD1469" s="42">
        <f>'Data Entry'!AI1498</f>
        <v>0</v>
      </c>
      <c r="AE1469" s="42">
        <f>'Data Entry'!AJ1498</f>
        <v>0</v>
      </c>
      <c r="AF1469" s="42">
        <f>'Data Entry'!AK1498</f>
        <v>0</v>
      </c>
      <c r="AG1469" s="42">
        <f>'Data Entry'!AL1498</f>
        <v>0</v>
      </c>
      <c r="AH1469" s="42">
        <f>'Data Entry'!AM1498</f>
        <v>0</v>
      </c>
      <c r="AI1469" s="42">
        <f>'Data Entry'!AV1498</f>
        <v>0</v>
      </c>
      <c r="AJ1469" s="42">
        <f>'Data Entry'!AW1498</f>
        <v>0</v>
      </c>
      <c r="AK1469" s="42">
        <f>'Data Entry'!AX1498</f>
        <v>0</v>
      </c>
      <c r="AL1469" s="291">
        <f t="shared" si="354"/>
        <v>0</v>
      </c>
      <c r="AM1469" s="42">
        <f>'Data Entry'!AY1498</f>
        <v>0</v>
      </c>
      <c r="AN1469" s="42">
        <f>'Data Entry'!AZ1498</f>
        <v>0</v>
      </c>
      <c r="AO1469" s="42">
        <f>'Data Entry'!BA1498</f>
        <v>0</v>
      </c>
      <c r="AP1469" s="42">
        <f>'Data Entry'!BB1498</f>
        <v>0</v>
      </c>
      <c r="AQ1469" s="291">
        <f t="shared" si="360"/>
        <v>0</v>
      </c>
      <c r="AR1469" s="42">
        <f>'Data Entry'!BC1498</f>
        <v>0</v>
      </c>
      <c r="AS1469" s="42">
        <f>'Data Entry'!BD1498</f>
        <v>0</v>
      </c>
      <c r="AT1469" s="291">
        <f t="shared" si="361"/>
        <v>0</v>
      </c>
      <c r="AU1469" s="42">
        <f>'Data Entry'!BE1498</f>
        <v>0</v>
      </c>
      <c r="AV1469" s="42">
        <f>'Data Entry'!BF1498</f>
        <v>0</v>
      </c>
      <c r="AW1469" s="42">
        <f>'Data Entry'!BG1498</f>
        <v>0</v>
      </c>
      <c r="AX1469" s="291">
        <f t="shared" si="355"/>
        <v>0</v>
      </c>
      <c r="AY1469" s="42">
        <f>'Data Entry'!BH1498</f>
        <v>0</v>
      </c>
      <c r="AZ1469" s="42">
        <f>'Data Entry'!BI1498</f>
        <v>0</v>
      </c>
      <c r="BA1469" s="42">
        <f>'Data Entry'!BJ1498</f>
        <v>0</v>
      </c>
      <c r="BB1469" s="42">
        <f>'Data Entry'!BK1498</f>
        <v>0</v>
      </c>
      <c r="BC1469" s="291">
        <f t="shared" si="362"/>
        <v>0</v>
      </c>
      <c r="BD1469" s="42">
        <f>'Data Entry'!BL1498</f>
        <v>0</v>
      </c>
      <c r="BE1469" s="42">
        <f>'Data Entry'!BM1498</f>
        <v>0</v>
      </c>
      <c r="BF1469" s="291">
        <f t="shared" si="363"/>
        <v>0</v>
      </c>
      <c r="BG1469" s="305">
        <f t="shared" si="364"/>
        <v>0</v>
      </c>
      <c r="BH1469" s="288" t="str">
        <f>IFERROR((BG1469*'Data Entry'!$F$18)/'Data Entry'!$E$18,"")</f>
        <v/>
      </c>
      <c r="BI1469" s="305">
        <f t="shared" si="365"/>
        <v>0</v>
      </c>
      <c r="BJ1469" s="288" t="str">
        <f t="shared" si="366"/>
        <v/>
      </c>
      <c r="BK1469" s="307" t="str">
        <f t="shared" si="367"/>
        <v/>
      </c>
    </row>
    <row r="1470" spans="1:63" ht="27" x14ac:dyDescent="0.2">
      <c r="A1470" s="119" t="str">
        <f>'Data Entry'!D1499</f>
        <v>Respondent 1466</v>
      </c>
      <c r="B1470" s="52">
        <f>'Data Entry'!AN1499</f>
        <v>0</v>
      </c>
      <c r="C1470" s="52" t="str">
        <f>'Data Entry'!BX1499</f>
        <v/>
      </c>
      <c r="D1470" s="42" t="str">
        <f>'Data Entry'!BU1499</f>
        <v>No disability</v>
      </c>
      <c r="E1470" s="42">
        <f>'Data Entry'!O1499</f>
        <v>0</v>
      </c>
      <c r="F1470" s="42">
        <f>'Data Entry'!P1499</f>
        <v>0</v>
      </c>
      <c r="G1470" s="42">
        <f>'Data Entry'!Q1499</f>
        <v>0</v>
      </c>
      <c r="H1470" s="291">
        <f t="shared" si="352"/>
        <v>0</v>
      </c>
      <c r="I1470" s="42">
        <f>'Data Entry'!R1499</f>
        <v>0</v>
      </c>
      <c r="J1470" s="42">
        <f>'Data Entry'!S1499</f>
        <v>0</v>
      </c>
      <c r="K1470" s="42">
        <f>'Data Entry'!T1499</f>
        <v>0</v>
      </c>
      <c r="L1470" s="42">
        <f>'Data Entry'!U1499</f>
        <v>0</v>
      </c>
      <c r="M1470" s="291">
        <f t="shared" si="356"/>
        <v>0</v>
      </c>
      <c r="N1470" s="42">
        <f>'Data Entry'!V1499</f>
        <v>0</v>
      </c>
      <c r="O1470" s="42">
        <f>'Data Entry'!W1499</f>
        <v>0</v>
      </c>
      <c r="P1470" s="291">
        <f t="shared" si="357"/>
        <v>0</v>
      </c>
      <c r="Q1470" s="42">
        <f>'Data Entry'!X1499</f>
        <v>0</v>
      </c>
      <c r="R1470" s="42">
        <f>'Data Entry'!Y1499</f>
        <v>0</v>
      </c>
      <c r="S1470" s="42">
        <f>'Data Entry'!Z1499</f>
        <v>0</v>
      </c>
      <c r="T1470" s="291">
        <f t="shared" si="353"/>
        <v>0</v>
      </c>
      <c r="U1470" s="42">
        <f>'Data Entry'!AA1499</f>
        <v>0</v>
      </c>
      <c r="V1470" s="42">
        <f>'Data Entry'!AB1499</f>
        <v>0</v>
      </c>
      <c r="W1470" s="42">
        <f>'Data Entry'!AC1499</f>
        <v>0</v>
      </c>
      <c r="X1470" s="42">
        <f>'Data Entry'!AD1499</f>
        <v>0</v>
      </c>
      <c r="Y1470" s="291">
        <f t="shared" si="358"/>
        <v>0</v>
      </c>
      <c r="Z1470" s="42">
        <f>'Data Entry'!AE1499</f>
        <v>0</v>
      </c>
      <c r="AA1470" s="42">
        <f>'Data Entry'!AF1499</f>
        <v>0</v>
      </c>
      <c r="AB1470" s="291">
        <f t="shared" si="359"/>
        <v>0</v>
      </c>
      <c r="AC1470" s="42">
        <f>'Data Entry'!AH1499</f>
        <v>0</v>
      </c>
      <c r="AD1470" s="42">
        <f>'Data Entry'!AI1499</f>
        <v>0</v>
      </c>
      <c r="AE1470" s="42">
        <f>'Data Entry'!AJ1499</f>
        <v>0</v>
      </c>
      <c r="AF1470" s="42">
        <f>'Data Entry'!AK1499</f>
        <v>0</v>
      </c>
      <c r="AG1470" s="42">
        <f>'Data Entry'!AL1499</f>
        <v>0</v>
      </c>
      <c r="AH1470" s="42">
        <f>'Data Entry'!AM1499</f>
        <v>0</v>
      </c>
      <c r="AI1470" s="42">
        <f>'Data Entry'!AV1499</f>
        <v>0</v>
      </c>
      <c r="AJ1470" s="42">
        <f>'Data Entry'!AW1499</f>
        <v>0</v>
      </c>
      <c r="AK1470" s="42">
        <f>'Data Entry'!AX1499</f>
        <v>0</v>
      </c>
      <c r="AL1470" s="291">
        <f t="shared" si="354"/>
        <v>0</v>
      </c>
      <c r="AM1470" s="42">
        <f>'Data Entry'!AY1499</f>
        <v>0</v>
      </c>
      <c r="AN1470" s="42">
        <f>'Data Entry'!AZ1499</f>
        <v>0</v>
      </c>
      <c r="AO1470" s="42">
        <f>'Data Entry'!BA1499</f>
        <v>0</v>
      </c>
      <c r="AP1470" s="42">
        <f>'Data Entry'!BB1499</f>
        <v>0</v>
      </c>
      <c r="AQ1470" s="291">
        <f t="shared" si="360"/>
        <v>0</v>
      </c>
      <c r="AR1470" s="42">
        <f>'Data Entry'!BC1499</f>
        <v>0</v>
      </c>
      <c r="AS1470" s="42">
        <f>'Data Entry'!BD1499</f>
        <v>0</v>
      </c>
      <c r="AT1470" s="291">
        <f t="shared" si="361"/>
        <v>0</v>
      </c>
      <c r="AU1470" s="42">
        <f>'Data Entry'!BE1499</f>
        <v>0</v>
      </c>
      <c r="AV1470" s="42">
        <f>'Data Entry'!BF1499</f>
        <v>0</v>
      </c>
      <c r="AW1470" s="42">
        <f>'Data Entry'!BG1499</f>
        <v>0</v>
      </c>
      <c r="AX1470" s="291">
        <f t="shared" si="355"/>
        <v>0</v>
      </c>
      <c r="AY1470" s="42">
        <f>'Data Entry'!BH1499</f>
        <v>0</v>
      </c>
      <c r="AZ1470" s="42">
        <f>'Data Entry'!BI1499</f>
        <v>0</v>
      </c>
      <c r="BA1470" s="42">
        <f>'Data Entry'!BJ1499</f>
        <v>0</v>
      </c>
      <c r="BB1470" s="42">
        <f>'Data Entry'!BK1499</f>
        <v>0</v>
      </c>
      <c r="BC1470" s="291">
        <f t="shared" si="362"/>
        <v>0</v>
      </c>
      <c r="BD1470" s="42">
        <f>'Data Entry'!BL1499</f>
        <v>0</v>
      </c>
      <c r="BE1470" s="42">
        <f>'Data Entry'!BM1499</f>
        <v>0</v>
      </c>
      <c r="BF1470" s="291">
        <f t="shared" si="363"/>
        <v>0</v>
      </c>
      <c r="BG1470" s="305">
        <f t="shared" si="364"/>
        <v>0</v>
      </c>
      <c r="BH1470" s="288" t="str">
        <f>IFERROR((BG1470*'Data Entry'!$F$18)/'Data Entry'!$E$18,"")</f>
        <v/>
      </c>
      <c r="BI1470" s="305">
        <f t="shared" si="365"/>
        <v>0</v>
      </c>
      <c r="BJ1470" s="288" t="str">
        <f t="shared" si="366"/>
        <v/>
      </c>
      <c r="BK1470" s="307" t="str">
        <f t="shared" si="367"/>
        <v/>
      </c>
    </row>
    <row r="1471" spans="1:63" ht="27" x14ac:dyDescent="0.2">
      <c r="A1471" s="119" t="str">
        <f>'Data Entry'!D1500</f>
        <v>Respondent 1467</v>
      </c>
      <c r="B1471" s="52">
        <f>'Data Entry'!AN1500</f>
        <v>0</v>
      </c>
      <c r="C1471" s="52" t="str">
        <f>'Data Entry'!BX1500</f>
        <v/>
      </c>
      <c r="D1471" s="42" t="str">
        <f>'Data Entry'!BU1500</f>
        <v>No disability</v>
      </c>
      <c r="E1471" s="42">
        <f>'Data Entry'!O1500</f>
        <v>0</v>
      </c>
      <c r="F1471" s="42">
        <f>'Data Entry'!P1500</f>
        <v>0</v>
      </c>
      <c r="G1471" s="42">
        <f>'Data Entry'!Q1500</f>
        <v>0</v>
      </c>
      <c r="H1471" s="291">
        <f t="shared" si="352"/>
        <v>0</v>
      </c>
      <c r="I1471" s="42">
        <f>'Data Entry'!R1500</f>
        <v>0</v>
      </c>
      <c r="J1471" s="42">
        <f>'Data Entry'!S1500</f>
        <v>0</v>
      </c>
      <c r="K1471" s="42">
        <f>'Data Entry'!T1500</f>
        <v>0</v>
      </c>
      <c r="L1471" s="42">
        <f>'Data Entry'!U1500</f>
        <v>0</v>
      </c>
      <c r="M1471" s="291">
        <f t="shared" si="356"/>
        <v>0</v>
      </c>
      <c r="N1471" s="42">
        <f>'Data Entry'!V1500</f>
        <v>0</v>
      </c>
      <c r="O1471" s="42">
        <f>'Data Entry'!W1500</f>
        <v>0</v>
      </c>
      <c r="P1471" s="291">
        <f t="shared" si="357"/>
        <v>0</v>
      </c>
      <c r="Q1471" s="42">
        <f>'Data Entry'!X1500</f>
        <v>0</v>
      </c>
      <c r="R1471" s="42">
        <f>'Data Entry'!Y1500</f>
        <v>0</v>
      </c>
      <c r="S1471" s="42">
        <f>'Data Entry'!Z1500</f>
        <v>0</v>
      </c>
      <c r="T1471" s="291">
        <f t="shared" si="353"/>
        <v>0</v>
      </c>
      <c r="U1471" s="42">
        <f>'Data Entry'!AA1500</f>
        <v>0</v>
      </c>
      <c r="V1471" s="42">
        <f>'Data Entry'!AB1500</f>
        <v>0</v>
      </c>
      <c r="W1471" s="42">
        <f>'Data Entry'!AC1500</f>
        <v>0</v>
      </c>
      <c r="X1471" s="42">
        <f>'Data Entry'!AD1500</f>
        <v>0</v>
      </c>
      <c r="Y1471" s="291">
        <f t="shared" si="358"/>
        <v>0</v>
      </c>
      <c r="Z1471" s="42">
        <f>'Data Entry'!AE1500</f>
        <v>0</v>
      </c>
      <c r="AA1471" s="42">
        <f>'Data Entry'!AF1500</f>
        <v>0</v>
      </c>
      <c r="AB1471" s="291">
        <f t="shared" si="359"/>
        <v>0</v>
      </c>
      <c r="AC1471" s="42">
        <f>'Data Entry'!AH1500</f>
        <v>0</v>
      </c>
      <c r="AD1471" s="42">
        <f>'Data Entry'!AI1500</f>
        <v>0</v>
      </c>
      <c r="AE1471" s="42">
        <f>'Data Entry'!AJ1500</f>
        <v>0</v>
      </c>
      <c r="AF1471" s="42">
        <f>'Data Entry'!AK1500</f>
        <v>0</v>
      </c>
      <c r="AG1471" s="42">
        <f>'Data Entry'!AL1500</f>
        <v>0</v>
      </c>
      <c r="AH1471" s="42">
        <f>'Data Entry'!AM1500</f>
        <v>0</v>
      </c>
      <c r="AI1471" s="42">
        <f>'Data Entry'!AV1500</f>
        <v>0</v>
      </c>
      <c r="AJ1471" s="42">
        <f>'Data Entry'!AW1500</f>
        <v>0</v>
      </c>
      <c r="AK1471" s="42">
        <f>'Data Entry'!AX1500</f>
        <v>0</v>
      </c>
      <c r="AL1471" s="291">
        <f t="shared" si="354"/>
        <v>0</v>
      </c>
      <c r="AM1471" s="42">
        <f>'Data Entry'!AY1500</f>
        <v>0</v>
      </c>
      <c r="AN1471" s="42">
        <f>'Data Entry'!AZ1500</f>
        <v>0</v>
      </c>
      <c r="AO1471" s="42">
        <f>'Data Entry'!BA1500</f>
        <v>0</v>
      </c>
      <c r="AP1471" s="42">
        <f>'Data Entry'!BB1500</f>
        <v>0</v>
      </c>
      <c r="AQ1471" s="291">
        <f t="shared" si="360"/>
        <v>0</v>
      </c>
      <c r="AR1471" s="42">
        <f>'Data Entry'!BC1500</f>
        <v>0</v>
      </c>
      <c r="AS1471" s="42">
        <f>'Data Entry'!BD1500</f>
        <v>0</v>
      </c>
      <c r="AT1471" s="291">
        <f t="shared" si="361"/>
        <v>0</v>
      </c>
      <c r="AU1471" s="42">
        <f>'Data Entry'!BE1500</f>
        <v>0</v>
      </c>
      <c r="AV1471" s="42">
        <f>'Data Entry'!BF1500</f>
        <v>0</v>
      </c>
      <c r="AW1471" s="42">
        <f>'Data Entry'!BG1500</f>
        <v>0</v>
      </c>
      <c r="AX1471" s="291">
        <f t="shared" si="355"/>
        <v>0</v>
      </c>
      <c r="AY1471" s="42">
        <f>'Data Entry'!BH1500</f>
        <v>0</v>
      </c>
      <c r="AZ1471" s="42">
        <f>'Data Entry'!BI1500</f>
        <v>0</v>
      </c>
      <c r="BA1471" s="42">
        <f>'Data Entry'!BJ1500</f>
        <v>0</v>
      </c>
      <c r="BB1471" s="42">
        <f>'Data Entry'!BK1500</f>
        <v>0</v>
      </c>
      <c r="BC1471" s="291">
        <f t="shared" si="362"/>
        <v>0</v>
      </c>
      <c r="BD1471" s="42">
        <f>'Data Entry'!BL1500</f>
        <v>0</v>
      </c>
      <c r="BE1471" s="42">
        <f>'Data Entry'!BM1500</f>
        <v>0</v>
      </c>
      <c r="BF1471" s="291">
        <f t="shared" si="363"/>
        <v>0</v>
      </c>
      <c r="BG1471" s="305">
        <f t="shared" si="364"/>
        <v>0</v>
      </c>
      <c r="BH1471" s="288" t="str">
        <f>IFERROR((BG1471*'Data Entry'!$F$18)/'Data Entry'!$E$18,"")</f>
        <v/>
      </c>
      <c r="BI1471" s="305">
        <f t="shared" si="365"/>
        <v>0</v>
      </c>
      <c r="BJ1471" s="288" t="str">
        <f t="shared" si="366"/>
        <v/>
      </c>
      <c r="BK1471" s="307" t="str">
        <f t="shared" si="367"/>
        <v/>
      </c>
    </row>
    <row r="1472" spans="1:63" ht="27" x14ac:dyDescent="0.2">
      <c r="A1472" s="119" t="str">
        <f>'Data Entry'!D1501</f>
        <v>Respondent 1468</v>
      </c>
      <c r="B1472" s="52">
        <f>'Data Entry'!AN1501</f>
        <v>0</v>
      </c>
      <c r="C1472" s="52" t="str">
        <f>'Data Entry'!BX1501</f>
        <v/>
      </c>
      <c r="D1472" s="42" t="str">
        <f>'Data Entry'!BU1501</f>
        <v>No disability</v>
      </c>
      <c r="E1472" s="42">
        <f>'Data Entry'!O1501</f>
        <v>0</v>
      </c>
      <c r="F1472" s="42">
        <f>'Data Entry'!P1501</f>
        <v>0</v>
      </c>
      <c r="G1472" s="42">
        <f>'Data Entry'!Q1501</f>
        <v>0</v>
      </c>
      <c r="H1472" s="291">
        <f t="shared" si="352"/>
        <v>0</v>
      </c>
      <c r="I1472" s="42">
        <f>'Data Entry'!R1501</f>
        <v>0</v>
      </c>
      <c r="J1472" s="42">
        <f>'Data Entry'!S1501</f>
        <v>0</v>
      </c>
      <c r="K1472" s="42">
        <f>'Data Entry'!T1501</f>
        <v>0</v>
      </c>
      <c r="L1472" s="42">
        <f>'Data Entry'!U1501</f>
        <v>0</v>
      </c>
      <c r="M1472" s="291">
        <f t="shared" si="356"/>
        <v>0</v>
      </c>
      <c r="N1472" s="42">
        <f>'Data Entry'!V1501</f>
        <v>0</v>
      </c>
      <c r="O1472" s="42">
        <f>'Data Entry'!W1501</f>
        <v>0</v>
      </c>
      <c r="P1472" s="291">
        <f t="shared" si="357"/>
        <v>0</v>
      </c>
      <c r="Q1472" s="42">
        <f>'Data Entry'!X1501</f>
        <v>0</v>
      </c>
      <c r="R1472" s="42">
        <f>'Data Entry'!Y1501</f>
        <v>0</v>
      </c>
      <c r="S1472" s="42">
        <f>'Data Entry'!Z1501</f>
        <v>0</v>
      </c>
      <c r="T1472" s="291">
        <f t="shared" si="353"/>
        <v>0</v>
      </c>
      <c r="U1472" s="42">
        <f>'Data Entry'!AA1501</f>
        <v>0</v>
      </c>
      <c r="V1472" s="42">
        <f>'Data Entry'!AB1501</f>
        <v>0</v>
      </c>
      <c r="W1472" s="42">
        <f>'Data Entry'!AC1501</f>
        <v>0</v>
      </c>
      <c r="X1472" s="42">
        <f>'Data Entry'!AD1501</f>
        <v>0</v>
      </c>
      <c r="Y1472" s="291">
        <f t="shared" si="358"/>
        <v>0</v>
      </c>
      <c r="Z1472" s="42">
        <f>'Data Entry'!AE1501</f>
        <v>0</v>
      </c>
      <c r="AA1472" s="42">
        <f>'Data Entry'!AF1501</f>
        <v>0</v>
      </c>
      <c r="AB1472" s="291">
        <f t="shared" si="359"/>
        <v>0</v>
      </c>
      <c r="AC1472" s="42">
        <f>'Data Entry'!AH1501</f>
        <v>0</v>
      </c>
      <c r="AD1472" s="42">
        <f>'Data Entry'!AI1501</f>
        <v>0</v>
      </c>
      <c r="AE1472" s="42">
        <f>'Data Entry'!AJ1501</f>
        <v>0</v>
      </c>
      <c r="AF1472" s="42">
        <f>'Data Entry'!AK1501</f>
        <v>0</v>
      </c>
      <c r="AG1472" s="42">
        <f>'Data Entry'!AL1501</f>
        <v>0</v>
      </c>
      <c r="AH1472" s="42">
        <f>'Data Entry'!AM1501</f>
        <v>0</v>
      </c>
      <c r="AI1472" s="42">
        <f>'Data Entry'!AV1501</f>
        <v>0</v>
      </c>
      <c r="AJ1472" s="42">
        <f>'Data Entry'!AW1501</f>
        <v>0</v>
      </c>
      <c r="AK1472" s="42">
        <f>'Data Entry'!AX1501</f>
        <v>0</v>
      </c>
      <c r="AL1472" s="291">
        <f t="shared" si="354"/>
        <v>0</v>
      </c>
      <c r="AM1472" s="42">
        <f>'Data Entry'!AY1501</f>
        <v>0</v>
      </c>
      <c r="AN1472" s="42">
        <f>'Data Entry'!AZ1501</f>
        <v>0</v>
      </c>
      <c r="AO1472" s="42">
        <f>'Data Entry'!BA1501</f>
        <v>0</v>
      </c>
      <c r="AP1472" s="42">
        <f>'Data Entry'!BB1501</f>
        <v>0</v>
      </c>
      <c r="AQ1472" s="291">
        <f t="shared" si="360"/>
        <v>0</v>
      </c>
      <c r="AR1472" s="42">
        <f>'Data Entry'!BC1501</f>
        <v>0</v>
      </c>
      <c r="AS1472" s="42">
        <f>'Data Entry'!BD1501</f>
        <v>0</v>
      </c>
      <c r="AT1472" s="291">
        <f t="shared" si="361"/>
        <v>0</v>
      </c>
      <c r="AU1472" s="42">
        <f>'Data Entry'!BE1501</f>
        <v>0</v>
      </c>
      <c r="AV1472" s="42">
        <f>'Data Entry'!BF1501</f>
        <v>0</v>
      </c>
      <c r="AW1472" s="42">
        <f>'Data Entry'!BG1501</f>
        <v>0</v>
      </c>
      <c r="AX1472" s="291">
        <f t="shared" si="355"/>
        <v>0</v>
      </c>
      <c r="AY1472" s="42">
        <f>'Data Entry'!BH1501</f>
        <v>0</v>
      </c>
      <c r="AZ1472" s="42">
        <f>'Data Entry'!BI1501</f>
        <v>0</v>
      </c>
      <c r="BA1472" s="42">
        <f>'Data Entry'!BJ1501</f>
        <v>0</v>
      </c>
      <c r="BB1472" s="42">
        <f>'Data Entry'!BK1501</f>
        <v>0</v>
      </c>
      <c r="BC1472" s="291">
        <f t="shared" si="362"/>
        <v>0</v>
      </c>
      <c r="BD1472" s="42">
        <f>'Data Entry'!BL1501</f>
        <v>0</v>
      </c>
      <c r="BE1472" s="42">
        <f>'Data Entry'!BM1501</f>
        <v>0</v>
      </c>
      <c r="BF1472" s="291">
        <f t="shared" si="363"/>
        <v>0</v>
      </c>
      <c r="BG1472" s="305">
        <f t="shared" si="364"/>
        <v>0</v>
      </c>
      <c r="BH1472" s="288" t="str">
        <f>IFERROR((BG1472*'Data Entry'!$F$18)/'Data Entry'!$E$18,"")</f>
        <v/>
      </c>
      <c r="BI1472" s="305">
        <f t="shared" si="365"/>
        <v>0</v>
      </c>
      <c r="BJ1472" s="288" t="str">
        <f t="shared" si="366"/>
        <v/>
      </c>
      <c r="BK1472" s="307" t="str">
        <f t="shared" si="367"/>
        <v/>
      </c>
    </row>
    <row r="1473" spans="1:63" ht="27" x14ac:dyDescent="0.2">
      <c r="A1473" s="119" t="str">
        <f>'Data Entry'!D1502</f>
        <v>Respondent 1469</v>
      </c>
      <c r="B1473" s="52">
        <f>'Data Entry'!AN1502</f>
        <v>0</v>
      </c>
      <c r="C1473" s="52" t="str">
        <f>'Data Entry'!BX1502</f>
        <v/>
      </c>
      <c r="D1473" s="42" t="str">
        <f>'Data Entry'!BU1502</f>
        <v>No disability</v>
      </c>
      <c r="E1473" s="42">
        <f>'Data Entry'!O1502</f>
        <v>0</v>
      </c>
      <c r="F1473" s="42">
        <f>'Data Entry'!P1502</f>
        <v>0</v>
      </c>
      <c r="G1473" s="42">
        <f>'Data Entry'!Q1502</f>
        <v>0</v>
      </c>
      <c r="H1473" s="291">
        <f t="shared" si="352"/>
        <v>0</v>
      </c>
      <c r="I1473" s="42">
        <f>'Data Entry'!R1502</f>
        <v>0</v>
      </c>
      <c r="J1473" s="42">
        <f>'Data Entry'!S1502</f>
        <v>0</v>
      </c>
      <c r="K1473" s="42">
        <f>'Data Entry'!T1502</f>
        <v>0</v>
      </c>
      <c r="L1473" s="42">
        <f>'Data Entry'!U1502</f>
        <v>0</v>
      </c>
      <c r="M1473" s="291">
        <f t="shared" si="356"/>
        <v>0</v>
      </c>
      <c r="N1473" s="42">
        <f>'Data Entry'!V1502</f>
        <v>0</v>
      </c>
      <c r="O1473" s="42">
        <f>'Data Entry'!W1502</f>
        <v>0</v>
      </c>
      <c r="P1473" s="291">
        <f t="shared" si="357"/>
        <v>0</v>
      </c>
      <c r="Q1473" s="42">
        <f>'Data Entry'!X1502</f>
        <v>0</v>
      </c>
      <c r="R1473" s="42">
        <f>'Data Entry'!Y1502</f>
        <v>0</v>
      </c>
      <c r="S1473" s="42">
        <f>'Data Entry'!Z1502</f>
        <v>0</v>
      </c>
      <c r="T1473" s="291">
        <f t="shared" si="353"/>
        <v>0</v>
      </c>
      <c r="U1473" s="42">
        <f>'Data Entry'!AA1502</f>
        <v>0</v>
      </c>
      <c r="V1473" s="42">
        <f>'Data Entry'!AB1502</f>
        <v>0</v>
      </c>
      <c r="W1473" s="42">
        <f>'Data Entry'!AC1502</f>
        <v>0</v>
      </c>
      <c r="X1473" s="42">
        <f>'Data Entry'!AD1502</f>
        <v>0</v>
      </c>
      <c r="Y1473" s="291">
        <f t="shared" si="358"/>
        <v>0</v>
      </c>
      <c r="Z1473" s="42">
        <f>'Data Entry'!AE1502</f>
        <v>0</v>
      </c>
      <c r="AA1473" s="42">
        <f>'Data Entry'!AF1502</f>
        <v>0</v>
      </c>
      <c r="AB1473" s="291">
        <f t="shared" si="359"/>
        <v>0</v>
      </c>
      <c r="AC1473" s="42">
        <f>'Data Entry'!AH1502</f>
        <v>0</v>
      </c>
      <c r="AD1473" s="42">
        <f>'Data Entry'!AI1502</f>
        <v>0</v>
      </c>
      <c r="AE1473" s="42">
        <f>'Data Entry'!AJ1502</f>
        <v>0</v>
      </c>
      <c r="AF1473" s="42">
        <f>'Data Entry'!AK1502</f>
        <v>0</v>
      </c>
      <c r="AG1473" s="42">
        <f>'Data Entry'!AL1502</f>
        <v>0</v>
      </c>
      <c r="AH1473" s="42">
        <f>'Data Entry'!AM1502</f>
        <v>0</v>
      </c>
      <c r="AI1473" s="42">
        <f>'Data Entry'!AV1502</f>
        <v>0</v>
      </c>
      <c r="AJ1473" s="42">
        <f>'Data Entry'!AW1502</f>
        <v>0</v>
      </c>
      <c r="AK1473" s="42">
        <f>'Data Entry'!AX1502</f>
        <v>0</v>
      </c>
      <c r="AL1473" s="291">
        <f t="shared" si="354"/>
        <v>0</v>
      </c>
      <c r="AM1473" s="42">
        <f>'Data Entry'!AY1502</f>
        <v>0</v>
      </c>
      <c r="AN1473" s="42">
        <f>'Data Entry'!AZ1502</f>
        <v>0</v>
      </c>
      <c r="AO1473" s="42">
        <f>'Data Entry'!BA1502</f>
        <v>0</v>
      </c>
      <c r="AP1473" s="42">
        <f>'Data Entry'!BB1502</f>
        <v>0</v>
      </c>
      <c r="AQ1473" s="291">
        <f t="shared" si="360"/>
        <v>0</v>
      </c>
      <c r="AR1473" s="42">
        <f>'Data Entry'!BC1502</f>
        <v>0</v>
      </c>
      <c r="AS1473" s="42">
        <f>'Data Entry'!BD1502</f>
        <v>0</v>
      </c>
      <c r="AT1473" s="291">
        <f t="shared" si="361"/>
        <v>0</v>
      </c>
      <c r="AU1473" s="42">
        <f>'Data Entry'!BE1502</f>
        <v>0</v>
      </c>
      <c r="AV1473" s="42">
        <f>'Data Entry'!BF1502</f>
        <v>0</v>
      </c>
      <c r="AW1473" s="42">
        <f>'Data Entry'!BG1502</f>
        <v>0</v>
      </c>
      <c r="AX1473" s="291">
        <f t="shared" si="355"/>
        <v>0</v>
      </c>
      <c r="AY1473" s="42">
        <f>'Data Entry'!BH1502</f>
        <v>0</v>
      </c>
      <c r="AZ1473" s="42">
        <f>'Data Entry'!BI1502</f>
        <v>0</v>
      </c>
      <c r="BA1473" s="42">
        <f>'Data Entry'!BJ1502</f>
        <v>0</v>
      </c>
      <c r="BB1473" s="42">
        <f>'Data Entry'!BK1502</f>
        <v>0</v>
      </c>
      <c r="BC1473" s="291">
        <f t="shared" si="362"/>
        <v>0</v>
      </c>
      <c r="BD1473" s="42">
        <f>'Data Entry'!BL1502</f>
        <v>0</v>
      </c>
      <c r="BE1473" s="42">
        <f>'Data Entry'!BM1502</f>
        <v>0</v>
      </c>
      <c r="BF1473" s="291">
        <f t="shared" si="363"/>
        <v>0</v>
      </c>
      <c r="BG1473" s="305">
        <f t="shared" si="364"/>
        <v>0</v>
      </c>
      <c r="BH1473" s="288" t="str">
        <f>IFERROR((BG1473*'Data Entry'!$F$18)/'Data Entry'!$E$18,"")</f>
        <v/>
      </c>
      <c r="BI1473" s="305">
        <f t="shared" si="365"/>
        <v>0</v>
      </c>
      <c r="BJ1473" s="288" t="str">
        <f t="shared" si="366"/>
        <v/>
      </c>
      <c r="BK1473" s="307" t="str">
        <f t="shared" si="367"/>
        <v/>
      </c>
    </row>
    <row r="1474" spans="1:63" ht="27" x14ac:dyDescent="0.2">
      <c r="A1474" s="119" t="str">
        <f>'Data Entry'!D1503</f>
        <v>Respondent 1470</v>
      </c>
      <c r="B1474" s="52">
        <f>'Data Entry'!AN1503</f>
        <v>0</v>
      </c>
      <c r="C1474" s="52" t="str">
        <f>'Data Entry'!BX1503</f>
        <v/>
      </c>
      <c r="D1474" s="42" t="str">
        <f>'Data Entry'!BU1503</f>
        <v>No disability</v>
      </c>
      <c r="E1474" s="42">
        <f>'Data Entry'!O1503</f>
        <v>0</v>
      </c>
      <c r="F1474" s="42">
        <f>'Data Entry'!P1503</f>
        <v>0</v>
      </c>
      <c r="G1474" s="42">
        <f>'Data Entry'!Q1503</f>
        <v>0</v>
      </c>
      <c r="H1474" s="291">
        <f t="shared" si="352"/>
        <v>0</v>
      </c>
      <c r="I1474" s="42">
        <f>'Data Entry'!R1503</f>
        <v>0</v>
      </c>
      <c r="J1474" s="42">
        <f>'Data Entry'!S1503</f>
        <v>0</v>
      </c>
      <c r="K1474" s="42">
        <f>'Data Entry'!T1503</f>
        <v>0</v>
      </c>
      <c r="L1474" s="42">
        <f>'Data Entry'!U1503</f>
        <v>0</v>
      </c>
      <c r="M1474" s="291">
        <f t="shared" si="356"/>
        <v>0</v>
      </c>
      <c r="N1474" s="42">
        <f>'Data Entry'!V1503</f>
        <v>0</v>
      </c>
      <c r="O1474" s="42">
        <f>'Data Entry'!W1503</f>
        <v>0</v>
      </c>
      <c r="P1474" s="291">
        <f t="shared" si="357"/>
        <v>0</v>
      </c>
      <c r="Q1474" s="42">
        <f>'Data Entry'!X1503</f>
        <v>0</v>
      </c>
      <c r="R1474" s="42">
        <f>'Data Entry'!Y1503</f>
        <v>0</v>
      </c>
      <c r="S1474" s="42">
        <f>'Data Entry'!Z1503</f>
        <v>0</v>
      </c>
      <c r="T1474" s="291">
        <f t="shared" si="353"/>
        <v>0</v>
      </c>
      <c r="U1474" s="42">
        <f>'Data Entry'!AA1503</f>
        <v>0</v>
      </c>
      <c r="V1474" s="42">
        <f>'Data Entry'!AB1503</f>
        <v>0</v>
      </c>
      <c r="W1474" s="42">
        <f>'Data Entry'!AC1503</f>
        <v>0</v>
      </c>
      <c r="X1474" s="42">
        <f>'Data Entry'!AD1503</f>
        <v>0</v>
      </c>
      <c r="Y1474" s="291">
        <f t="shared" si="358"/>
        <v>0</v>
      </c>
      <c r="Z1474" s="42">
        <f>'Data Entry'!AE1503</f>
        <v>0</v>
      </c>
      <c r="AA1474" s="42">
        <f>'Data Entry'!AF1503</f>
        <v>0</v>
      </c>
      <c r="AB1474" s="291">
        <f t="shared" si="359"/>
        <v>0</v>
      </c>
      <c r="AC1474" s="42">
        <f>'Data Entry'!AH1503</f>
        <v>0</v>
      </c>
      <c r="AD1474" s="42">
        <f>'Data Entry'!AI1503</f>
        <v>0</v>
      </c>
      <c r="AE1474" s="42">
        <f>'Data Entry'!AJ1503</f>
        <v>0</v>
      </c>
      <c r="AF1474" s="42">
        <f>'Data Entry'!AK1503</f>
        <v>0</v>
      </c>
      <c r="AG1474" s="42">
        <f>'Data Entry'!AL1503</f>
        <v>0</v>
      </c>
      <c r="AH1474" s="42">
        <f>'Data Entry'!AM1503</f>
        <v>0</v>
      </c>
      <c r="AI1474" s="42">
        <f>'Data Entry'!AV1503</f>
        <v>0</v>
      </c>
      <c r="AJ1474" s="42">
        <f>'Data Entry'!AW1503</f>
        <v>0</v>
      </c>
      <c r="AK1474" s="42">
        <f>'Data Entry'!AX1503</f>
        <v>0</v>
      </c>
      <c r="AL1474" s="291">
        <f t="shared" si="354"/>
        <v>0</v>
      </c>
      <c r="AM1474" s="42">
        <f>'Data Entry'!AY1503</f>
        <v>0</v>
      </c>
      <c r="AN1474" s="42">
        <f>'Data Entry'!AZ1503</f>
        <v>0</v>
      </c>
      <c r="AO1474" s="42">
        <f>'Data Entry'!BA1503</f>
        <v>0</v>
      </c>
      <c r="AP1474" s="42">
        <f>'Data Entry'!BB1503</f>
        <v>0</v>
      </c>
      <c r="AQ1474" s="291">
        <f t="shared" si="360"/>
        <v>0</v>
      </c>
      <c r="AR1474" s="42">
        <f>'Data Entry'!BC1503</f>
        <v>0</v>
      </c>
      <c r="AS1474" s="42">
        <f>'Data Entry'!BD1503</f>
        <v>0</v>
      </c>
      <c r="AT1474" s="291">
        <f t="shared" si="361"/>
        <v>0</v>
      </c>
      <c r="AU1474" s="42">
        <f>'Data Entry'!BE1503</f>
        <v>0</v>
      </c>
      <c r="AV1474" s="42">
        <f>'Data Entry'!BF1503</f>
        <v>0</v>
      </c>
      <c r="AW1474" s="42">
        <f>'Data Entry'!BG1503</f>
        <v>0</v>
      </c>
      <c r="AX1474" s="291">
        <f t="shared" si="355"/>
        <v>0</v>
      </c>
      <c r="AY1474" s="42">
        <f>'Data Entry'!BH1503</f>
        <v>0</v>
      </c>
      <c r="AZ1474" s="42">
        <f>'Data Entry'!BI1503</f>
        <v>0</v>
      </c>
      <c r="BA1474" s="42">
        <f>'Data Entry'!BJ1503</f>
        <v>0</v>
      </c>
      <c r="BB1474" s="42">
        <f>'Data Entry'!BK1503</f>
        <v>0</v>
      </c>
      <c r="BC1474" s="291">
        <f t="shared" si="362"/>
        <v>0</v>
      </c>
      <c r="BD1474" s="42">
        <f>'Data Entry'!BL1503</f>
        <v>0</v>
      </c>
      <c r="BE1474" s="42">
        <f>'Data Entry'!BM1503</f>
        <v>0</v>
      </c>
      <c r="BF1474" s="291">
        <f t="shared" si="363"/>
        <v>0</v>
      </c>
      <c r="BG1474" s="305">
        <f t="shared" si="364"/>
        <v>0</v>
      </c>
      <c r="BH1474" s="288" t="str">
        <f>IFERROR((BG1474*'Data Entry'!$F$18)/'Data Entry'!$E$18,"")</f>
        <v/>
      </c>
      <c r="BI1474" s="305">
        <f t="shared" si="365"/>
        <v>0</v>
      </c>
      <c r="BJ1474" s="288" t="str">
        <f t="shared" si="366"/>
        <v/>
      </c>
      <c r="BK1474" s="307" t="str">
        <f t="shared" si="367"/>
        <v/>
      </c>
    </row>
    <row r="1475" spans="1:63" ht="27" x14ac:dyDescent="0.2">
      <c r="A1475" s="119" t="str">
        <f>'Data Entry'!D1504</f>
        <v>Respondent 1471</v>
      </c>
      <c r="B1475" s="52">
        <f>'Data Entry'!AN1504</f>
        <v>0</v>
      </c>
      <c r="C1475" s="52" t="str">
        <f>'Data Entry'!BX1504</f>
        <v/>
      </c>
      <c r="D1475" s="42" t="str">
        <f>'Data Entry'!BU1504</f>
        <v>No disability</v>
      </c>
      <c r="E1475" s="42">
        <f>'Data Entry'!O1504</f>
        <v>0</v>
      </c>
      <c r="F1475" s="42">
        <f>'Data Entry'!P1504</f>
        <v>0</v>
      </c>
      <c r="G1475" s="42">
        <f>'Data Entry'!Q1504</f>
        <v>0</v>
      </c>
      <c r="H1475" s="291">
        <f t="shared" si="352"/>
        <v>0</v>
      </c>
      <c r="I1475" s="42">
        <f>'Data Entry'!R1504</f>
        <v>0</v>
      </c>
      <c r="J1475" s="42">
        <f>'Data Entry'!S1504</f>
        <v>0</v>
      </c>
      <c r="K1475" s="42">
        <f>'Data Entry'!T1504</f>
        <v>0</v>
      </c>
      <c r="L1475" s="42">
        <f>'Data Entry'!U1504</f>
        <v>0</v>
      </c>
      <c r="M1475" s="291">
        <f t="shared" si="356"/>
        <v>0</v>
      </c>
      <c r="N1475" s="42">
        <f>'Data Entry'!V1504</f>
        <v>0</v>
      </c>
      <c r="O1475" s="42">
        <f>'Data Entry'!W1504</f>
        <v>0</v>
      </c>
      <c r="P1475" s="291">
        <f t="shared" si="357"/>
        <v>0</v>
      </c>
      <c r="Q1475" s="42">
        <f>'Data Entry'!X1504</f>
        <v>0</v>
      </c>
      <c r="R1475" s="42">
        <f>'Data Entry'!Y1504</f>
        <v>0</v>
      </c>
      <c r="S1475" s="42">
        <f>'Data Entry'!Z1504</f>
        <v>0</v>
      </c>
      <c r="T1475" s="291">
        <f t="shared" si="353"/>
        <v>0</v>
      </c>
      <c r="U1475" s="42">
        <f>'Data Entry'!AA1504</f>
        <v>0</v>
      </c>
      <c r="V1475" s="42">
        <f>'Data Entry'!AB1504</f>
        <v>0</v>
      </c>
      <c r="W1475" s="42">
        <f>'Data Entry'!AC1504</f>
        <v>0</v>
      </c>
      <c r="X1475" s="42">
        <f>'Data Entry'!AD1504</f>
        <v>0</v>
      </c>
      <c r="Y1475" s="291">
        <f t="shared" si="358"/>
        <v>0</v>
      </c>
      <c r="Z1475" s="42">
        <f>'Data Entry'!AE1504</f>
        <v>0</v>
      </c>
      <c r="AA1475" s="42">
        <f>'Data Entry'!AF1504</f>
        <v>0</v>
      </c>
      <c r="AB1475" s="291">
        <f t="shared" si="359"/>
        <v>0</v>
      </c>
      <c r="AC1475" s="42">
        <f>'Data Entry'!AH1504</f>
        <v>0</v>
      </c>
      <c r="AD1475" s="42">
        <f>'Data Entry'!AI1504</f>
        <v>0</v>
      </c>
      <c r="AE1475" s="42">
        <f>'Data Entry'!AJ1504</f>
        <v>0</v>
      </c>
      <c r="AF1475" s="42">
        <f>'Data Entry'!AK1504</f>
        <v>0</v>
      </c>
      <c r="AG1475" s="42">
        <f>'Data Entry'!AL1504</f>
        <v>0</v>
      </c>
      <c r="AH1475" s="42">
        <f>'Data Entry'!AM1504</f>
        <v>0</v>
      </c>
      <c r="AI1475" s="42">
        <f>'Data Entry'!AV1504</f>
        <v>0</v>
      </c>
      <c r="AJ1475" s="42">
        <f>'Data Entry'!AW1504</f>
        <v>0</v>
      </c>
      <c r="AK1475" s="42">
        <f>'Data Entry'!AX1504</f>
        <v>0</v>
      </c>
      <c r="AL1475" s="291">
        <f t="shared" si="354"/>
        <v>0</v>
      </c>
      <c r="AM1475" s="42">
        <f>'Data Entry'!AY1504</f>
        <v>0</v>
      </c>
      <c r="AN1475" s="42">
        <f>'Data Entry'!AZ1504</f>
        <v>0</v>
      </c>
      <c r="AO1475" s="42">
        <f>'Data Entry'!BA1504</f>
        <v>0</v>
      </c>
      <c r="AP1475" s="42">
        <f>'Data Entry'!BB1504</f>
        <v>0</v>
      </c>
      <c r="AQ1475" s="291">
        <f t="shared" si="360"/>
        <v>0</v>
      </c>
      <c r="AR1475" s="42">
        <f>'Data Entry'!BC1504</f>
        <v>0</v>
      </c>
      <c r="AS1475" s="42">
        <f>'Data Entry'!BD1504</f>
        <v>0</v>
      </c>
      <c r="AT1475" s="291">
        <f t="shared" si="361"/>
        <v>0</v>
      </c>
      <c r="AU1475" s="42">
        <f>'Data Entry'!BE1504</f>
        <v>0</v>
      </c>
      <c r="AV1475" s="42">
        <f>'Data Entry'!BF1504</f>
        <v>0</v>
      </c>
      <c r="AW1475" s="42">
        <f>'Data Entry'!BG1504</f>
        <v>0</v>
      </c>
      <c r="AX1475" s="291">
        <f t="shared" si="355"/>
        <v>0</v>
      </c>
      <c r="AY1475" s="42">
        <f>'Data Entry'!BH1504</f>
        <v>0</v>
      </c>
      <c r="AZ1475" s="42">
        <f>'Data Entry'!BI1504</f>
        <v>0</v>
      </c>
      <c r="BA1475" s="42">
        <f>'Data Entry'!BJ1504</f>
        <v>0</v>
      </c>
      <c r="BB1475" s="42">
        <f>'Data Entry'!BK1504</f>
        <v>0</v>
      </c>
      <c r="BC1475" s="291">
        <f t="shared" si="362"/>
        <v>0</v>
      </c>
      <c r="BD1475" s="42">
        <f>'Data Entry'!BL1504</f>
        <v>0</v>
      </c>
      <c r="BE1475" s="42">
        <f>'Data Entry'!BM1504</f>
        <v>0</v>
      </c>
      <c r="BF1475" s="291">
        <f t="shared" si="363"/>
        <v>0</v>
      </c>
      <c r="BG1475" s="305">
        <f t="shared" si="364"/>
        <v>0</v>
      </c>
      <c r="BH1475" s="288" t="str">
        <f>IFERROR((BG1475*'Data Entry'!$F$18)/'Data Entry'!$E$18,"")</f>
        <v/>
      </c>
      <c r="BI1475" s="305">
        <f t="shared" si="365"/>
        <v>0</v>
      </c>
      <c r="BJ1475" s="288" t="str">
        <f t="shared" si="366"/>
        <v/>
      </c>
      <c r="BK1475" s="307" t="str">
        <f t="shared" si="367"/>
        <v/>
      </c>
    </row>
    <row r="1476" spans="1:63" ht="27" x14ac:dyDescent="0.2">
      <c r="A1476" s="119" t="str">
        <f>'Data Entry'!D1505</f>
        <v>Respondent 1472</v>
      </c>
      <c r="B1476" s="52">
        <f>'Data Entry'!AN1505</f>
        <v>0</v>
      </c>
      <c r="C1476" s="52" t="str">
        <f>'Data Entry'!BX1505</f>
        <v/>
      </c>
      <c r="D1476" s="42" t="str">
        <f>'Data Entry'!BU1505</f>
        <v>No disability</v>
      </c>
      <c r="E1476" s="42">
        <f>'Data Entry'!O1505</f>
        <v>0</v>
      </c>
      <c r="F1476" s="42">
        <f>'Data Entry'!P1505</f>
        <v>0</v>
      </c>
      <c r="G1476" s="42">
        <f>'Data Entry'!Q1505</f>
        <v>0</v>
      </c>
      <c r="H1476" s="291">
        <f t="shared" si="352"/>
        <v>0</v>
      </c>
      <c r="I1476" s="42">
        <f>'Data Entry'!R1505</f>
        <v>0</v>
      </c>
      <c r="J1476" s="42">
        <f>'Data Entry'!S1505</f>
        <v>0</v>
      </c>
      <c r="K1476" s="42">
        <f>'Data Entry'!T1505</f>
        <v>0</v>
      </c>
      <c r="L1476" s="42">
        <f>'Data Entry'!U1505</f>
        <v>0</v>
      </c>
      <c r="M1476" s="291">
        <f t="shared" si="356"/>
        <v>0</v>
      </c>
      <c r="N1476" s="42">
        <f>'Data Entry'!V1505</f>
        <v>0</v>
      </c>
      <c r="O1476" s="42">
        <f>'Data Entry'!W1505</f>
        <v>0</v>
      </c>
      <c r="P1476" s="291">
        <f t="shared" si="357"/>
        <v>0</v>
      </c>
      <c r="Q1476" s="42">
        <f>'Data Entry'!X1505</f>
        <v>0</v>
      </c>
      <c r="R1476" s="42">
        <f>'Data Entry'!Y1505</f>
        <v>0</v>
      </c>
      <c r="S1476" s="42">
        <f>'Data Entry'!Z1505</f>
        <v>0</v>
      </c>
      <c r="T1476" s="291">
        <f t="shared" si="353"/>
        <v>0</v>
      </c>
      <c r="U1476" s="42">
        <f>'Data Entry'!AA1505</f>
        <v>0</v>
      </c>
      <c r="V1476" s="42">
        <f>'Data Entry'!AB1505</f>
        <v>0</v>
      </c>
      <c r="W1476" s="42">
        <f>'Data Entry'!AC1505</f>
        <v>0</v>
      </c>
      <c r="X1476" s="42">
        <f>'Data Entry'!AD1505</f>
        <v>0</v>
      </c>
      <c r="Y1476" s="291">
        <f t="shared" si="358"/>
        <v>0</v>
      </c>
      <c r="Z1476" s="42">
        <f>'Data Entry'!AE1505</f>
        <v>0</v>
      </c>
      <c r="AA1476" s="42">
        <f>'Data Entry'!AF1505</f>
        <v>0</v>
      </c>
      <c r="AB1476" s="291">
        <f t="shared" si="359"/>
        <v>0</v>
      </c>
      <c r="AC1476" s="42">
        <f>'Data Entry'!AH1505</f>
        <v>0</v>
      </c>
      <c r="AD1476" s="42">
        <f>'Data Entry'!AI1505</f>
        <v>0</v>
      </c>
      <c r="AE1476" s="42">
        <f>'Data Entry'!AJ1505</f>
        <v>0</v>
      </c>
      <c r="AF1476" s="42">
        <f>'Data Entry'!AK1505</f>
        <v>0</v>
      </c>
      <c r="AG1476" s="42">
        <f>'Data Entry'!AL1505</f>
        <v>0</v>
      </c>
      <c r="AH1476" s="42">
        <f>'Data Entry'!AM1505</f>
        <v>0</v>
      </c>
      <c r="AI1476" s="42">
        <f>'Data Entry'!AV1505</f>
        <v>0</v>
      </c>
      <c r="AJ1476" s="42">
        <f>'Data Entry'!AW1505</f>
        <v>0</v>
      </c>
      <c r="AK1476" s="42">
        <f>'Data Entry'!AX1505</f>
        <v>0</v>
      </c>
      <c r="AL1476" s="291">
        <f t="shared" si="354"/>
        <v>0</v>
      </c>
      <c r="AM1476" s="42">
        <f>'Data Entry'!AY1505</f>
        <v>0</v>
      </c>
      <c r="AN1476" s="42">
        <f>'Data Entry'!AZ1505</f>
        <v>0</v>
      </c>
      <c r="AO1476" s="42">
        <f>'Data Entry'!BA1505</f>
        <v>0</v>
      </c>
      <c r="AP1476" s="42">
        <f>'Data Entry'!BB1505</f>
        <v>0</v>
      </c>
      <c r="AQ1476" s="291">
        <f t="shared" si="360"/>
        <v>0</v>
      </c>
      <c r="AR1476" s="42">
        <f>'Data Entry'!BC1505</f>
        <v>0</v>
      </c>
      <c r="AS1476" s="42">
        <f>'Data Entry'!BD1505</f>
        <v>0</v>
      </c>
      <c r="AT1476" s="291">
        <f t="shared" si="361"/>
        <v>0</v>
      </c>
      <c r="AU1476" s="42">
        <f>'Data Entry'!BE1505</f>
        <v>0</v>
      </c>
      <c r="AV1476" s="42">
        <f>'Data Entry'!BF1505</f>
        <v>0</v>
      </c>
      <c r="AW1476" s="42">
        <f>'Data Entry'!BG1505</f>
        <v>0</v>
      </c>
      <c r="AX1476" s="291">
        <f t="shared" si="355"/>
        <v>0</v>
      </c>
      <c r="AY1476" s="42">
        <f>'Data Entry'!BH1505</f>
        <v>0</v>
      </c>
      <c r="AZ1476" s="42">
        <f>'Data Entry'!BI1505</f>
        <v>0</v>
      </c>
      <c r="BA1476" s="42">
        <f>'Data Entry'!BJ1505</f>
        <v>0</v>
      </c>
      <c r="BB1476" s="42">
        <f>'Data Entry'!BK1505</f>
        <v>0</v>
      </c>
      <c r="BC1476" s="291">
        <f t="shared" si="362"/>
        <v>0</v>
      </c>
      <c r="BD1476" s="42">
        <f>'Data Entry'!BL1505</f>
        <v>0</v>
      </c>
      <c r="BE1476" s="42">
        <f>'Data Entry'!BM1505</f>
        <v>0</v>
      </c>
      <c r="BF1476" s="291">
        <f t="shared" si="363"/>
        <v>0</v>
      </c>
      <c r="BG1476" s="305">
        <f t="shared" si="364"/>
        <v>0</v>
      </c>
      <c r="BH1476" s="288" t="str">
        <f>IFERROR((BG1476*'Data Entry'!$F$18)/'Data Entry'!$E$18,"")</f>
        <v/>
      </c>
      <c r="BI1476" s="305">
        <f t="shared" si="365"/>
        <v>0</v>
      </c>
      <c r="BJ1476" s="288" t="str">
        <f t="shared" si="366"/>
        <v/>
      </c>
      <c r="BK1476" s="307" t="str">
        <f t="shared" si="367"/>
        <v/>
      </c>
    </row>
    <row r="1477" spans="1:63" ht="27" x14ac:dyDescent="0.2">
      <c r="A1477" s="119" t="str">
        <f>'Data Entry'!D1506</f>
        <v>Respondent 1473</v>
      </c>
      <c r="B1477" s="52">
        <f>'Data Entry'!AN1506</f>
        <v>0</v>
      </c>
      <c r="C1477" s="52" t="str">
        <f>'Data Entry'!BX1506</f>
        <v/>
      </c>
      <c r="D1477" s="42" t="str">
        <f>'Data Entry'!BU1506</f>
        <v>No disability</v>
      </c>
      <c r="E1477" s="42">
        <f>'Data Entry'!O1506</f>
        <v>0</v>
      </c>
      <c r="F1477" s="42">
        <f>'Data Entry'!P1506</f>
        <v>0</v>
      </c>
      <c r="G1477" s="42">
        <f>'Data Entry'!Q1506</f>
        <v>0</v>
      </c>
      <c r="H1477" s="291">
        <f t="shared" ref="H1477:H1540" si="368">IF(G1477=1,F1477*E1477*4.35,0)+IF(G1477=2,F1477*4.35,0)+IF(G1477=3,F1477*2.17,0)+IF(G1477=4,F1477*2,0)+IF(G1477=5,F1477,0)</f>
        <v>0</v>
      </c>
      <c r="I1477" s="42">
        <f>'Data Entry'!R1506</f>
        <v>0</v>
      </c>
      <c r="J1477" s="42">
        <f>'Data Entry'!S1506</f>
        <v>0</v>
      </c>
      <c r="K1477" s="42">
        <f>'Data Entry'!T1506</f>
        <v>0</v>
      </c>
      <c r="L1477" s="42">
        <f>'Data Entry'!U1506</f>
        <v>0</v>
      </c>
      <c r="M1477" s="291">
        <f t="shared" si="356"/>
        <v>0</v>
      </c>
      <c r="N1477" s="42">
        <f>'Data Entry'!V1506</f>
        <v>0</v>
      </c>
      <c r="O1477" s="42">
        <f>'Data Entry'!W1506</f>
        <v>0</v>
      </c>
      <c r="P1477" s="291">
        <f t="shared" si="357"/>
        <v>0</v>
      </c>
      <c r="Q1477" s="42">
        <f>'Data Entry'!X1506</f>
        <v>0</v>
      </c>
      <c r="R1477" s="42">
        <f>'Data Entry'!Y1506</f>
        <v>0</v>
      </c>
      <c r="S1477" s="42">
        <f>'Data Entry'!Z1506</f>
        <v>0</v>
      </c>
      <c r="T1477" s="291">
        <f t="shared" ref="T1477:T1540" si="369">IF(S1477=1,R1477*Q1477*4.35,0)+IF(S1477=2,R1477*4.35,0)+IF(S1477=3,R1477*2.17,0)+IF(S1477=4,R1477*2,0)+IF(S1477=5,R1477,0)</f>
        <v>0</v>
      </c>
      <c r="U1477" s="42">
        <f>'Data Entry'!AA1506</f>
        <v>0</v>
      </c>
      <c r="V1477" s="42">
        <f>'Data Entry'!AB1506</f>
        <v>0</v>
      </c>
      <c r="W1477" s="42">
        <f>'Data Entry'!AC1506</f>
        <v>0</v>
      </c>
      <c r="X1477" s="42">
        <f>'Data Entry'!AD1506</f>
        <v>0</v>
      </c>
      <c r="Y1477" s="291">
        <f t="shared" si="358"/>
        <v>0</v>
      </c>
      <c r="Z1477" s="42">
        <f>'Data Entry'!AE1506</f>
        <v>0</v>
      </c>
      <c r="AA1477" s="42">
        <f>'Data Entry'!AF1506</f>
        <v>0</v>
      </c>
      <c r="AB1477" s="291">
        <f t="shared" si="359"/>
        <v>0</v>
      </c>
      <c r="AC1477" s="42">
        <f>'Data Entry'!AH1506</f>
        <v>0</v>
      </c>
      <c r="AD1477" s="42">
        <f>'Data Entry'!AI1506</f>
        <v>0</v>
      </c>
      <c r="AE1477" s="42">
        <f>'Data Entry'!AJ1506</f>
        <v>0</v>
      </c>
      <c r="AF1477" s="42">
        <f>'Data Entry'!AK1506</f>
        <v>0</v>
      </c>
      <c r="AG1477" s="42">
        <f>'Data Entry'!AL1506</f>
        <v>0</v>
      </c>
      <c r="AH1477" s="42">
        <f>'Data Entry'!AM1506</f>
        <v>0</v>
      </c>
      <c r="AI1477" s="42">
        <f>'Data Entry'!AV1506</f>
        <v>0</v>
      </c>
      <c r="AJ1477" s="42">
        <f>'Data Entry'!AW1506</f>
        <v>0</v>
      </c>
      <c r="AK1477" s="42">
        <f>'Data Entry'!AX1506</f>
        <v>0</v>
      </c>
      <c r="AL1477" s="291">
        <f t="shared" ref="AL1477:AL1540" si="370">IF(AK1477=1,AJ1477*AI1477*4.35,0)+IF(AK1477=2,AJ1477*4.35,0)+IF(AK1477=3,AJ1477*2.17,0)+IF(AK1477=4,AJ1477*2,0)+IF(AK1477=5,AJ1477,0)</f>
        <v>0</v>
      </c>
      <c r="AM1477" s="42">
        <f>'Data Entry'!AY1506</f>
        <v>0</v>
      </c>
      <c r="AN1477" s="42">
        <f>'Data Entry'!AZ1506</f>
        <v>0</v>
      </c>
      <c r="AO1477" s="42">
        <f>'Data Entry'!BA1506</f>
        <v>0</v>
      </c>
      <c r="AP1477" s="42">
        <f>'Data Entry'!BB1506</f>
        <v>0</v>
      </c>
      <c r="AQ1477" s="291">
        <f t="shared" si="360"/>
        <v>0</v>
      </c>
      <c r="AR1477" s="42">
        <f>'Data Entry'!BC1506</f>
        <v>0</v>
      </c>
      <c r="AS1477" s="42">
        <f>'Data Entry'!BD1506</f>
        <v>0</v>
      </c>
      <c r="AT1477" s="291">
        <f t="shared" si="361"/>
        <v>0</v>
      </c>
      <c r="AU1477" s="42">
        <f>'Data Entry'!BE1506</f>
        <v>0</v>
      </c>
      <c r="AV1477" s="42">
        <f>'Data Entry'!BF1506</f>
        <v>0</v>
      </c>
      <c r="AW1477" s="42">
        <f>'Data Entry'!BG1506</f>
        <v>0</v>
      </c>
      <c r="AX1477" s="291">
        <f t="shared" ref="AX1477:AX1540" si="371">IF(AW1477=1,AV1477*AU1477*4.35,0)+IF(AW1477=2,AV1477*4.35,0)+IF(AW1477=3,AV1477*2.17,0)+IF(AW1477=4,AV1477*2,0)+IF(AW1477=5,AV1477,0)</f>
        <v>0</v>
      </c>
      <c r="AY1477" s="42">
        <f>'Data Entry'!BH1506</f>
        <v>0</v>
      </c>
      <c r="AZ1477" s="42">
        <f>'Data Entry'!BI1506</f>
        <v>0</v>
      </c>
      <c r="BA1477" s="42">
        <f>'Data Entry'!BJ1506</f>
        <v>0</v>
      </c>
      <c r="BB1477" s="42">
        <f>'Data Entry'!BK1506</f>
        <v>0</v>
      </c>
      <c r="BC1477" s="291">
        <f t="shared" si="362"/>
        <v>0</v>
      </c>
      <c r="BD1477" s="42">
        <f>'Data Entry'!BL1506</f>
        <v>0</v>
      </c>
      <c r="BE1477" s="42">
        <f>'Data Entry'!BM1506</f>
        <v>0</v>
      </c>
      <c r="BF1477" s="291">
        <f t="shared" si="363"/>
        <v>0</v>
      </c>
      <c r="BG1477" s="305">
        <f t="shared" si="364"/>
        <v>0</v>
      </c>
      <c r="BH1477" s="288" t="str">
        <f>IFERROR((BG1477*'Data Entry'!$F$18)/'Data Entry'!$E$18,"")</f>
        <v/>
      </c>
      <c r="BI1477" s="305">
        <f t="shared" si="365"/>
        <v>0</v>
      </c>
      <c r="BJ1477" s="288" t="str">
        <f t="shared" si="366"/>
        <v/>
      </c>
      <c r="BK1477" s="307" t="str">
        <f t="shared" si="367"/>
        <v/>
      </c>
    </row>
    <row r="1478" spans="1:63" ht="27" x14ac:dyDescent="0.2">
      <c r="A1478" s="119" t="str">
        <f>'Data Entry'!D1507</f>
        <v>Respondent 1474</v>
      </c>
      <c r="B1478" s="52">
        <f>'Data Entry'!AN1507</f>
        <v>0</v>
      </c>
      <c r="C1478" s="52" t="str">
        <f>'Data Entry'!BX1507</f>
        <v/>
      </c>
      <c r="D1478" s="42" t="str">
        <f>'Data Entry'!BU1507</f>
        <v>No disability</v>
      </c>
      <c r="E1478" s="42">
        <f>'Data Entry'!O1507</f>
        <v>0</v>
      </c>
      <c r="F1478" s="42">
        <f>'Data Entry'!P1507</f>
        <v>0</v>
      </c>
      <c r="G1478" s="42">
        <f>'Data Entry'!Q1507</f>
        <v>0</v>
      </c>
      <c r="H1478" s="291">
        <f t="shared" si="368"/>
        <v>0</v>
      </c>
      <c r="I1478" s="42">
        <f>'Data Entry'!R1507</f>
        <v>0</v>
      </c>
      <c r="J1478" s="42">
        <f>'Data Entry'!S1507</f>
        <v>0</v>
      </c>
      <c r="K1478" s="42">
        <f>'Data Entry'!T1507</f>
        <v>0</v>
      </c>
      <c r="L1478" s="42">
        <f>'Data Entry'!U1507</f>
        <v>0</v>
      </c>
      <c r="M1478" s="291">
        <f t="shared" ref="M1478:M1541" si="372">IF(K1478=0,(J1478*4.35)-L1478,K1478-L1478)</f>
        <v>0</v>
      </c>
      <c r="N1478" s="42">
        <f>'Data Entry'!V1507</f>
        <v>0</v>
      </c>
      <c r="O1478" s="42">
        <f>'Data Entry'!W1507</f>
        <v>0</v>
      </c>
      <c r="P1478" s="291">
        <f t="shared" ref="P1478:P1541" si="373">N1478-O1478</f>
        <v>0</v>
      </c>
      <c r="Q1478" s="42">
        <f>'Data Entry'!X1507</f>
        <v>0</v>
      </c>
      <c r="R1478" s="42">
        <f>'Data Entry'!Y1507</f>
        <v>0</v>
      </c>
      <c r="S1478" s="42">
        <f>'Data Entry'!Z1507</f>
        <v>0</v>
      </c>
      <c r="T1478" s="291">
        <f t="shared" si="369"/>
        <v>0</v>
      </c>
      <c r="U1478" s="42">
        <f>'Data Entry'!AA1507</f>
        <v>0</v>
      </c>
      <c r="V1478" s="42">
        <f>'Data Entry'!AB1507</f>
        <v>0</v>
      </c>
      <c r="W1478" s="42">
        <f>'Data Entry'!AC1507</f>
        <v>0</v>
      </c>
      <c r="X1478" s="42">
        <f>'Data Entry'!AD1507</f>
        <v>0</v>
      </c>
      <c r="Y1478" s="291">
        <f t="shared" ref="Y1478:Y1541" si="374">IF(W1478=0,(V1478*4.35)-X1478,W1478-X1478)</f>
        <v>0</v>
      </c>
      <c r="Z1478" s="42">
        <f>'Data Entry'!AE1507</f>
        <v>0</v>
      </c>
      <c r="AA1478" s="42">
        <f>'Data Entry'!AF1507</f>
        <v>0</v>
      </c>
      <c r="AB1478" s="291">
        <f t="shared" ref="AB1478:AB1541" si="375">Z1478-AA1478</f>
        <v>0</v>
      </c>
      <c r="AC1478" s="42">
        <f>'Data Entry'!AH1507</f>
        <v>0</v>
      </c>
      <c r="AD1478" s="42">
        <f>'Data Entry'!AI1507</f>
        <v>0</v>
      </c>
      <c r="AE1478" s="42">
        <f>'Data Entry'!AJ1507</f>
        <v>0</v>
      </c>
      <c r="AF1478" s="42">
        <f>'Data Entry'!AK1507</f>
        <v>0</v>
      </c>
      <c r="AG1478" s="42">
        <f>'Data Entry'!AL1507</f>
        <v>0</v>
      </c>
      <c r="AH1478" s="42">
        <f>'Data Entry'!AM1507</f>
        <v>0</v>
      </c>
      <c r="AI1478" s="42">
        <f>'Data Entry'!AV1507</f>
        <v>0</v>
      </c>
      <c r="AJ1478" s="42">
        <f>'Data Entry'!AW1507</f>
        <v>0</v>
      </c>
      <c r="AK1478" s="42">
        <f>'Data Entry'!AX1507</f>
        <v>0</v>
      </c>
      <c r="AL1478" s="291">
        <f t="shared" si="370"/>
        <v>0</v>
      </c>
      <c r="AM1478" s="42">
        <f>'Data Entry'!AY1507</f>
        <v>0</v>
      </c>
      <c r="AN1478" s="42">
        <f>'Data Entry'!AZ1507</f>
        <v>0</v>
      </c>
      <c r="AO1478" s="42">
        <f>'Data Entry'!BA1507</f>
        <v>0</v>
      </c>
      <c r="AP1478" s="42">
        <f>'Data Entry'!BB1507</f>
        <v>0</v>
      </c>
      <c r="AQ1478" s="291">
        <f t="shared" ref="AQ1478:AQ1541" si="376">IF(AO1478=0,(AN1478*4.35)-AP1478,AO1478-AP1478)</f>
        <v>0</v>
      </c>
      <c r="AR1478" s="42">
        <f>'Data Entry'!BC1507</f>
        <v>0</v>
      </c>
      <c r="AS1478" s="42">
        <f>'Data Entry'!BD1507</f>
        <v>0</v>
      </c>
      <c r="AT1478" s="291">
        <f t="shared" ref="AT1478:AT1541" si="377">AR1478-AS1478</f>
        <v>0</v>
      </c>
      <c r="AU1478" s="42">
        <f>'Data Entry'!BE1507</f>
        <v>0</v>
      </c>
      <c r="AV1478" s="42">
        <f>'Data Entry'!BF1507</f>
        <v>0</v>
      </c>
      <c r="AW1478" s="42">
        <f>'Data Entry'!BG1507</f>
        <v>0</v>
      </c>
      <c r="AX1478" s="291">
        <f t="shared" si="371"/>
        <v>0</v>
      </c>
      <c r="AY1478" s="42">
        <f>'Data Entry'!BH1507</f>
        <v>0</v>
      </c>
      <c r="AZ1478" s="42">
        <f>'Data Entry'!BI1507</f>
        <v>0</v>
      </c>
      <c r="BA1478" s="42">
        <f>'Data Entry'!BJ1507</f>
        <v>0</v>
      </c>
      <c r="BB1478" s="42">
        <f>'Data Entry'!BK1507</f>
        <v>0</v>
      </c>
      <c r="BC1478" s="291">
        <f t="shared" ref="BC1478:BC1541" si="378">IF(BA1478=0,(AZ1478*4.35)-BB1478,BA1478-BB1478)</f>
        <v>0</v>
      </c>
      <c r="BD1478" s="42">
        <f>'Data Entry'!BL1507</f>
        <v>0</v>
      </c>
      <c r="BE1478" s="42">
        <f>'Data Entry'!BM1507</f>
        <v>0</v>
      </c>
      <c r="BF1478" s="291">
        <f t="shared" ref="BF1478:BF1541" si="379">BD1478-BE1478</f>
        <v>0</v>
      </c>
      <c r="BG1478" s="305">
        <f t="shared" ref="BG1478:BG1541" si="380">H1478+I1478+M1478+P1478+T1478+U1478+Y1478+AB1478</f>
        <v>0</v>
      </c>
      <c r="BH1478" s="288" t="str">
        <f>IFERROR((BG1478*'Data Entry'!$F$18)/'Data Entry'!$E$18,"")</f>
        <v/>
      </c>
      <c r="BI1478" s="305">
        <f t="shared" ref="BI1478:BI1541" si="381">AL1478+AM1478+AQ1478+AT1478+AX1478+AY1478+BC1478+BF1478</f>
        <v>0</v>
      </c>
      <c r="BJ1478" s="288" t="str">
        <f t="shared" ref="BJ1478:BJ1541" si="382">IFERROR(BI1478-BH1478,"")</f>
        <v/>
      </c>
      <c r="BK1478" s="307" t="str">
        <f t="shared" si="367"/>
        <v/>
      </c>
    </row>
    <row r="1479" spans="1:63" ht="27" x14ac:dyDescent="0.2">
      <c r="A1479" s="119" t="str">
        <f>'Data Entry'!D1508</f>
        <v>Respondent 1475</v>
      </c>
      <c r="B1479" s="52">
        <f>'Data Entry'!AN1508</f>
        <v>0</v>
      </c>
      <c r="C1479" s="52" t="str">
        <f>'Data Entry'!BX1508</f>
        <v/>
      </c>
      <c r="D1479" s="42" t="str">
        <f>'Data Entry'!BU1508</f>
        <v>No disability</v>
      </c>
      <c r="E1479" s="42">
        <f>'Data Entry'!O1508</f>
        <v>0</v>
      </c>
      <c r="F1479" s="42">
        <f>'Data Entry'!P1508</f>
        <v>0</v>
      </c>
      <c r="G1479" s="42">
        <f>'Data Entry'!Q1508</f>
        <v>0</v>
      </c>
      <c r="H1479" s="291">
        <f t="shared" si="368"/>
        <v>0</v>
      </c>
      <c r="I1479" s="42">
        <f>'Data Entry'!R1508</f>
        <v>0</v>
      </c>
      <c r="J1479" s="42">
        <f>'Data Entry'!S1508</f>
        <v>0</v>
      </c>
      <c r="K1479" s="42">
        <f>'Data Entry'!T1508</f>
        <v>0</v>
      </c>
      <c r="L1479" s="42">
        <f>'Data Entry'!U1508</f>
        <v>0</v>
      </c>
      <c r="M1479" s="291">
        <f t="shared" si="372"/>
        <v>0</v>
      </c>
      <c r="N1479" s="42">
        <f>'Data Entry'!V1508</f>
        <v>0</v>
      </c>
      <c r="O1479" s="42">
        <f>'Data Entry'!W1508</f>
        <v>0</v>
      </c>
      <c r="P1479" s="291">
        <f t="shared" si="373"/>
        <v>0</v>
      </c>
      <c r="Q1479" s="42">
        <f>'Data Entry'!X1508</f>
        <v>0</v>
      </c>
      <c r="R1479" s="42">
        <f>'Data Entry'!Y1508</f>
        <v>0</v>
      </c>
      <c r="S1479" s="42">
        <f>'Data Entry'!Z1508</f>
        <v>0</v>
      </c>
      <c r="T1479" s="291">
        <f t="shared" si="369"/>
        <v>0</v>
      </c>
      <c r="U1479" s="42">
        <f>'Data Entry'!AA1508</f>
        <v>0</v>
      </c>
      <c r="V1479" s="42">
        <f>'Data Entry'!AB1508</f>
        <v>0</v>
      </c>
      <c r="W1479" s="42">
        <f>'Data Entry'!AC1508</f>
        <v>0</v>
      </c>
      <c r="X1479" s="42">
        <f>'Data Entry'!AD1508</f>
        <v>0</v>
      </c>
      <c r="Y1479" s="291">
        <f t="shared" si="374"/>
        <v>0</v>
      </c>
      <c r="Z1479" s="42">
        <f>'Data Entry'!AE1508</f>
        <v>0</v>
      </c>
      <c r="AA1479" s="42">
        <f>'Data Entry'!AF1508</f>
        <v>0</v>
      </c>
      <c r="AB1479" s="291">
        <f t="shared" si="375"/>
        <v>0</v>
      </c>
      <c r="AC1479" s="42">
        <f>'Data Entry'!AH1508</f>
        <v>0</v>
      </c>
      <c r="AD1479" s="42">
        <f>'Data Entry'!AI1508</f>
        <v>0</v>
      </c>
      <c r="AE1479" s="42">
        <f>'Data Entry'!AJ1508</f>
        <v>0</v>
      </c>
      <c r="AF1479" s="42">
        <f>'Data Entry'!AK1508</f>
        <v>0</v>
      </c>
      <c r="AG1479" s="42">
        <f>'Data Entry'!AL1508</f>
        <v>0</v>
      </c>
      <c r="AH1479" s="42">
        <f>'Data Entry'!AM1508</f>
        <v>0</v>
      </c>
      <c r="AI1479" s="42">
        <f>'Data Entry'!AV1508</f>
        <v>0</v>
      </c>
      <c r="AJ1479" s="42">
        <f>'Data Entry'!AW1508</f>
        <v>0</v>
      </c>
      <c r="AK1479" s="42">
        <f>'Data Entry'!AX1508</f>
        <v>0</v>
      </c>
      <c r="AL1479" s="291">
        <f t="shared" si="370"/>
        <v>0</v>
      </c>
      <c r="AM1479" s="42">
        <f>'Data Entry'!AY1508</f>
        <v>0</v>
      </c>
      <c r="AN1479" s="42">
        <f>'Data Entry'!AZ1508</f>
        <v>0</v>
      </c>
      <c r="AO1479" s="42">
        <f>'Data Entry'!BA1508</f>
        <v>0</v>
      </c>
      <c r="AP1479" s="42">
        <f>'Data Entry'!BB1508</f>
        <v>0</v>
      </c>
      <c r="AQ1479" s="291">
        <f t="shared" si="376"/>
        <v>0</v>
      </c>
      <c r="AR1479" s="42">
        <f>'Data Entry'!BC1508</f>
        <v>0</v>
      </c>
      <c r="AS1479" s="42">
        <f>'Data Entry'!BD1508</f>
        <v>0</v>
      </c>
      <c r="AT1479" s="291">
        <f t="shared" si="377"/>
        <v>0</v>
      </c>
      <c r="AU1479" s="42">
        <f>'Data Entry'!BE1508</f>
        <v>0</v>
      </c>
      <c r="AV1479" s="42">
        <f>'Data Entry'!BF1508</f>
        <v>0</v>
      </c>
      <c r="AW1479" s="42">
        <f>'Data Entry'!BG1508</f>
        <v>0</v>
      </c>
      <c r="AX1479" s="291">
        <f t="shared" si="371"/>
        <v>0</v>
      </c>
      <c r="AY1479" s="42">
        <f>'Data Entry'!BH1508</f>
        <v>0</v>
      </c>
      <c r="AZ1479" s="42">
        <f>'Data Entry'!BI1508</f>
        <v>0</v>
      </c>
      <c r="BA1479" s="42">
        <f>'Data Entry'!BJ1508</f>
        <v>0</v>
      </c>
      <c r="BB1479" s="42">
        <f>'Data Entry'!BK1508</f>
        <v>0</v>
      </c>
      <c r="BC1479" s="291">
        <f t="shared" si="378"/>
        <v>0</v>
      </c>
      <c r="BD1479" s="42">
        <f>'Data Entry'!BL1508</f>
        <v>0</v>
      </c>
      <c r="BE1479" s="42">
        <f>'Data Entry'!BM1508</f>
        <v>0</v>
      </c>
      <c r="BF1479" s="291">
        <f t="shared" si="379"/>
        <v>0</v>
      </c>
      <c r="BG1479" s="305">
        <f t="shared" si="380"/>
        <v>0</v>
      </c>
      <c r="BH1479" s="288" t="str">
        <f>IFERROR((BG1479*'Data Entry'!$F$18)/'Data Entry'!$E$18,"")</f>
        <v/>
      </c>
      <c r="BI1479" s="305">
        <f t="shared" si="381"/>
        <v>0</v>
      </c>
      <c r="BJ1479" s="288" t="str">
        <f t="shared" si="382"/>
        <v/>
      </c>
      <c r="BK1479" s="307" t="str">
        <f t="shared" ref="BK1479:BK1542" si="383">IFERROR((BJ1479/BH1479)*100,"")</f>
        <v/>
      </c>
    </row>
    <row r="1480" spans="1:63" ht="27" x14ac:dyDescent="0.2">
      <c r="A1480" s="119" t="str">
        <f>'Data Entry'!D1509</f>
        <v>Respondent 1476</v>
      </c>
      <c r="B1480" s="52">
        <f>'Data Entry'!AN1509</f>
        <v>0</v>
      </c>
      <c r="C1480" s="52" t="str">
        <f>'Data Entry'!BX1509</f>
        <v/>
      </c>
      <c r="D1480" s="42" t="str">
        <f>'Data Entry'!BU1509</f>
        <v>No disability</v>
      </c>
      <c r="E1480" s="42">
        <f>'Data Entry'!O1509</f>
        <v>0</v>
      </c>
      <c r="F1480" s="42">
        <f>'Data Entry'!P1509</f>
        <v>0</v>
      </c>
      <c r="G1480" s="42">
        <f>'Data Entry'!Q1509</f>
        <v>0</v>
      </c>
      <c r="H1480" s="291">
        <f t="shared" si="368"/>
        <v>0</v>
      </c>
      <c r="I1480" s="42">
        <f>'Data Entry'!R1509</f>
        <v>0</v>
      </c>
      <c r="J1480" s="42">
        <f>'Data Entry'!S1509</f>
        <v>0</v>
      </c>
      <c r="K1480" s="42">
        <f>'Data Entry'!T1509</f>
        <v>0</v>
      </c>
      <c r="L1480" s="42">
        <f>'Data Entry'!U1509</f>
        <v>0</v>
      </c>
      <c r="M1480" s="291">
        <f t="shared" si="372"/>
        <v>0</v>
      </c>
      <c r="N1480" s="42">
        <f>'Data Entry'!V1509</f>
        <v>0</v>
      </c>
      <c r="O1480" s="42">
        <f>'Data Entry'!W1509</f>
        <v>0</v>
      </c>
      <c r="P1480" s="291">
        <f t="shared" si="373"/>
        <v>0</v>
      </c>
      <c r="Q1480" s="42">
        <f>'Data Entry'!X1509</f>
        <v>0</v>
      </c>
      <c r="R1480" s="42">
        <f>'Data Entry'!Y1509</f>
        <v>0</v>
      </c>
      <c r="S1480" s="42">
        <f>'Data Entry'!Z1509</f>
        <v>0</v>
      </c>
      <c r="T1480" s="291">
        <f t="shared" si="369"/>
        <v>0</v>
      </c>
      <c r="U1480" s="42">
        <f>'Data Entry'!AA1509</f>
        <v>0</v>
      </c>
      <c r="V1480" s="42">
        <f>'Data Entry'!AB1509</f>
        <v>0</v>
      </c>
      <c r="W1480" s="42">
        <f>'Data Entry'!AC1509</f>
        <v>0</v>
      </c>
      <c r="X1480" s="42">
        <f>'Data Entry'!AD1509</f>
        <v>0</v>
      </c>
      <c r="Y1480" s="291">
        <f t="shared" si="374"/>
        <v>0</v>
      </c>
      <c r="Z1480" s="42">
        <f>'Data Entry'!AE1509</f>
        <v>0</v>
      </c>
      <c r="AA1480" s="42">
        <f>'Data Entry'!AF1509</f>
        <v>0</v>
      </c>
      <c r="AB1480" s="291">
        <f t="shared" si="375"/>
        <v>0</v>
      </c>
      <c r="AC1480" s="42">
        <f>'Data Entry'!AH1509</f>
        <v>0</v>
      </c>
      <c r="AD1480" s="42">
        <f>'Data Entry'!AI1509</f>
        <v>0</v>
      </c>
      <c r="AE1480" s="42">
        <f>'Data Entry'!AJ1509</f>
        <v>0</v>
      </c>
      <c r="AF1480" s="42">
        <f>'Data Entry'!AK1509</f>
        <v>0</v>
      </c>
      <c r="AG1480" s="42">
        <f>'Data Entry'!AL1509</f>
        <v>0</v>
      </c>
      <c r="AH1480" s="42">
        <f>'Data Entry'!AM1509</f>
        <v>0</v>
      </c>
      <c r="AI1480" s="42">
        <f>'Data Entry'!AV1509</f>
        <v>0</v>
      </c>
      <c r="AJ1480" s="42">
        <f>'Data Entry'!AW1509</f>
        <v>0</v>
      </c>
      <c r="AK1480" s="42">
        <f>'Data Entry'!AX1509</f>
        <v>0</v>
      </c>
      <c r="AL1480" s="291">
        <f t="shared" si="370"/>
        <v>0</v>
      </c>
      <c r="AM1480" s="42">
        <f>'Data Entry'!AY1509</f>
        <v>0</v>
      </c>
      <c r="AN1480" s="42">
        <f>'Data Entry'!AZ1509</f>
        <v>0</v>
      </c>
      <c r="AO1480" s="42">
        <f>'Data Entry'!BA1509</f>
        <v>0</v>
      </c>
      <c r="AP1480" s="42">
        <f>'Data Entry'!BB1509</f>
        <v>0</v>
      </c>
      <c r="AQ1480" s="291">
        <f t="shared" si="376"/>
        <v>0</v>
      </c>
      <c r="AR1480" s="42">
        <f>'Data Entry'!BC1509</f>
        <v>0</v>
      </c>
      <c r="AS1480" s="42">
        <f>'Data Entry'!BD1509</f>
        <v>0</v>
      </c>
      <c r="AT1480" s="291">
        <f t="shared" si="377"/>
        <v>0</v>
      </c>
      <c r="AU1480" s="42">
        <f>'Data Entry'!BE1509</f>
        <v>0</v>
      </c>
      <c r="AV1480" s="42">
        <f>'Data Entry'!BF1509</f>
        <v>0</v>
      </c>
      <c r="AW1480" s="42">
        <f>'Data Entry'!BG1509</f>
        <v>0</v>
      </c>
      <c r="AX1480" s="291">
        <f t="shared" si="371"/>
        <v>0</v>
      </c>
      <c r="AY1480" s="42">
        <f>'Data Entry'!BH1509</f>
        <v>0</v>
      </c>
      <c r="AZ1480" s="42">
        <f>'Data Entry'!BI1509</f>
        <v>0</v>
      </c>
      <c r="BA1480" s="42">
        <f>'Data Entry'!BJ1509</f>
        <v>0</v>
      </c>
      <c r="BB1480" s="42">
        <f>'Data Entry'!BK1509</f>
        <v>0</v>
      </c>
      <c r="BC1480" s="291">
        <f t="shared" si="378"/>
        <v>0</v>
      </c>
      <c r="BD1480" s="42">
        <f>'Data Entry'!BL1509</f>
        <v>0</v>
      </c>
      <c r="BE1480" s="42">
        <f>'Data Entry'!BM1509</f>
        <v>0</v>
      </c>
      <c r="BF1480" s="291">
        <f t="shared" si="379"/>
        <v>0</v>
      </c>
      <c r="BG1480" s="305">
        <f t="shared" si="380"/>
        <v>0</v>
      </c>
      <c r="BH1480" s="288" t="str">
        <f>IFERROR((BG1480*'Data Entry'!$F$18)/'Data Entry'!$E$18,"")</f>
        <v/>
      </c>
      <c r="BI1480" s="305">
        <f t="shared" si="381"/>
        <v>0</v>
      </c>
      <c r="BJ1480" s="288" t="str">
        <f t="shared" si="382"/>
        <v/>
      </c>
      <c r="BK1480" s="307" t="str">
        <f t="shared" si="383"/>
        <v/>
      </c>
    </row>
    <row r="1481" spans="1:63" ht="27" x14ac:dyDescent="0.2">
      <c r="A1481" s="119" t="str">
        <f>'Data Entry'!D1510</f>
        <v>Respondent 1477</v>
      </c>
      <c r="B1481" s="52">
        <f>'Data Entry'!AN1510</f>
        <v>0</v>
      </c>
      <c r="C1481" s="52" t="str">
        <f>'Data Entry'!BX1510</f>
        <v/>
      </c>
      <c r="D1481" s="42" t="str">
        <f>'Data Entry'!BU1510</f>
        <v>No disability</v>
      </c>
      <c r="E1481" s="42">
        <f>'Data Entry'!O1510</f>
        <v>0</v>
      </c>
      <c r="F1481" s="42">
        <f>'Data Entry'!P1510</f>
        <v>0</v>
      </c>
      <c r="G1481" s="42">
        <f>'Data Entry'!Q1510</f>
        <v>0</v>
      </c>
      <c r="H1481" s="291">
        <f t="shared" si="368"/>
        <v>0</v>
      </c>
      <c r="I1481" s="42">
        <f>'Data Entry'!R1510</f>
        <v>0</v>
      </c>
      <c r="J1481" s="42">
        <f>'Data Entry'!S1510</f>
        <v>0</v>
      </c>
      <c r="K1481" s="42">
        <f>'Data Entry'!T1510</f>
        <v>0</v>
      </c>
      <c r="L1481" s="42">
        <f>'Data Entry'!U1510</f>
        <v>0</v>
      </c>
      <c r="M1481" s="291">
        <f t="shared" si="372"/>
        <v>0</v>
      </c>
      <c r="N1481" s="42">
        <f>'Data Entry'!V1510</f>
        <v>0</v>
      </c>
      <c r="O1481" s="42">
        <f>'Data Entry'!W1510</f>
        <v>0</v>
      </c>
      <c r="P1481" s="291">
        <f t="shared" si="373"/>
        <v>0</v>
      </c>
      <c r="Q1481" s="42">
        <f>'Data Entry'!X1510</f>
        <v>0</v>
      </c>
      <c r="R1481" s="42">
        <f>'Data Entry'!Y1510</f>
        <v>0</v>
      </c>
      <c r="S1481" s="42">
        <f>'Data Entry'!Z1510</f>
        <v>0</v>
      </c>
      <c r="T1481" s="291">
        <f t="shared" si="369"/>
        <v>0</v>
      </c>
      <c r="U1481" s="42">
        <f>'Data Entry'!AA1510</f>
        <v>0</v>
      </c>
      <c r="V1481" s="42">
        <f>'Data Entry'!AB1510</f>
        <v>0</v>
      </c>
      <c r="W1481" s="42">
        <f>'Data Entry'!AC1510</f>
        <v>0</v>
      </c>
      <c r="X1481" s="42">
        <f>'Data Entry'!AD1510</f>
        <v>0</v>
      </c>
      <c r="Y1481" s="291">
        <f t="shared" si="374"/>
        <v>0</v>
      </c>
      <c r="Z1481" s="42">
        <f>'Data Entry'!AE1510</f>
        <v>0</v>
      </c>
      <c r="AA1481" s="42">
        <f>'Data Entry'!AF1510</f>
        <v>0</v>
      </c>
      <c r="AB1481" s="291">
        <f t="shared" si="375"/>
        <v>0</v>
      </c>
      <c r="AC1481" s="42">
        <f>'Data Entry'!AH1510</f>
        <v>0</v>
      </c>
      <c r="AD1481" s="42">
        <f>'Data Entry'!AI1510</f>
        <v>0</v>
      </c>
      <c r="AE1481" s="42">
        <f>'Data Entry'!AJ1510</f>
        <v>0</v>
      </c>
      <c r="AF1481" s="42">
        <f>'Data Entry'!AK1510</f>
        <v>0</v>
      </c>
      <c r="AG1481" s="42">
        <f>'Data Entry'!AL1510</f>
        <v>0</v>
      </c>
      <c r="AH1481" s="42">
        <f>'Data Entry'!AM1510</f>
        <v>0</v>
      </c>
      <c r="AI1481" s="42">
        <f>'Data Entry'!AV1510</f>
        <v>0</v>
      </c>
      <c r="AJ1481" s="42">
        <f>'Data Entry'!AW1510</f>
        <v>0</v>
      </c>
      <c r="AK1481" s="42">
        <f>'Data Entry'!AX1510</f>
        <v>0</v>
      </c>
      <c r="AL1481" s="291">
        <f t="shared" si="370"/>
        <v>0</v>
      </c>
      <c r="AM1481" s="42">
        <f>'Data Entry'!AY1510</f>
        <v>0</v>
      </c>
      <c r="AN1481" s="42">
        <f>'Data Entry'!AZ1510</f>
        <v>0</v>
      </c>
      <c r="AO1481" s="42">
        <f>'Data Entry'!BA1510</f>
        <v>0</v>
      </c>
      <c r="AP1481" s="42">
        <f>'Data Entry'!BB1510</f>
        <v>0</v>
      </c>
      <c r="AQ1481" s="291">
        <f t="shared" si="376"/>
        <v>0</v>
      </c>
      <c r="AR1481" s="42">
        <f>'Data Entry'!BC1510</f>
        <v>0</v>
      </c>
      <c r="AS1481" s="42">
        <f>'Data Entry'!BD1510</f>
        <v>0</v>
      </c>
      <c r="AT1481" s="291">
        <f t="shared" si="377"/>
        <v>0</v>
      </c>
      <c r="AU1481" s="42">
        <f>'Data Entry'!BE1510</f>
        <v>0</v>
      </c>
      <c r="AV1481" s="42">
        <f>'Data Entry'!BF1510</f>
        <v>0</v>
      </c>
      <c r="AW1481" s="42">
        <f>'Data Entry'!BG1510</f>
        <v>0</v>
      </c>
      <c r="AX1481" s="291">
        <f t="shared" si="371"/>
        <v>0</v>
      </c>
      <c r="AY1481" s="42">
        <f>'Data Entry'!BH1510</f>
        <v>0</v>
      </c>
      <c r="AZ1481" s="42">
        <f>'Data Entry'!BI1510</f>
        <v>0</v>
      </c>
      <c r="BA1481" s="42">
        <f>'Data Entry'!BJ1510</f>
        <v>0</v>
      </c>
      <c r="BB1481" s="42">
        <f>'Data Entry'!BK1510</f>
        <v>0</v>
      </c>
      <c r="BC1481" s="291">
        <f t="shared" si="378"/>
        <v>0</v>
      </c>
      <c r="BD1481" s="42">
        <f>'Data Entry'!BL1510</f>
        <v>0</v>
      </c>
      <c r="BE1481" s="42">
        <f>'Data Entry'!BM1510</f>
        <v>0</v>
      </c>
      <c r="BF1481" s="291">
        <f t="shared" si="379"/>
        <v>0</v>
      </c>
      <c r="BG1481" s="305">
        <f t="shared" si="380"/>
        <v>0</v>
      </c>
      <c r="BH1481" s="288" t="str">
        <f>IFERROR((BG1481*'Data Entry'!$F$18)/'Data Entry'!$E$18,"")</f>
        <v/>
      </c>
      <c r="BI1481" s="305">
        <f t="shared" si="381"/>
        <v>0</v>
      </c>
      <c r="BJ1481" s="288" t="str">
        <f t="shared" si="382"/>
        <v/>
      </c>
      <c r="BK1481" s="307" t="str">
        <f t="shared" si="383"/>
        <v/>
      </c>
    </row>
    <row r="1482" spans="1:63" ht="27" x14ac:dyDescent="0.2">
      <c r="A1482" s="119" t="str">
        <f>'Data Entry'!D1511</f>
        <v>Respondent 1478</v>
      </c>
      <c r="B1482" s="52">
        <f>'Data Entry'!AN1511</f>
        <v>0</v>
      </c>
      <c r="C1482" s="52" t="str">
        <f>'Data Entry'!BX1511</f>
        <v/>
      </c>
      <c r="D1482" s="42" t="str">
        <f>'Data Entry'!BU1511</f>
        <v>No disability</v>
      </c>
      <c r="E1482" s="42">
        <f>'Data Entry'!O1511</f>
        <v>0</v>
      </c>
      <c r="F1482" s="42">
        <f>'Data Entry'!P1511</f>
        <v>0</v>
      </c>
      <c r="G1482" s="42">
        <f>'Data Entry'!Q1511</f>
        <v>0</v>
      </c>
      <c r="H1482" s="291">
        <f t="shared" si="368"/>
        <v>0</v>
      </c>
      <c r="I1482" s="42">
        <f>'Data Entry'!R1511</f>
        <v>0</v>
      </c>
      <c r="J1482" s="42">
        <f>'Data Entry'!S1511</f>
        <v>0</v>
      </c>
      <c r="K1482" s="42">
        <f>'Data Entry'!T1511</f>
        <v>0</v>
      </c>
      <c r="L1482" s="42">
        <f>'Data Entry'!U1511</f>
        <v>0</v>
      </c>
      <c r="M1482" s="291">
        <f t="shared" si="372"/>
        <v>0</v>
      </c>
      <c r="N1482" s="42">
        <f>'Data Entry'!V1511</f>
        <v>0</v>
      </c>
      <c r="O1482" s="42">
        <f>'Data Entry'!W1511</f>
        <v>0</v>
      </c>
      <c r="P1482" s="291">
        <f t="shared" si="373"/>
        <v>0</v>
      </c>
      <c r="Q1482" s="42">
        <f>'Data Entry'!X1511</f>
        <v>0</v>
      </c>
      <c r="R1482" s="42">
        <f>'Data Entry'!Y1511</f>
        <v>0</v>
      </c>
      <c r="S1482" s="42">
        <f>'Data Entry'!Z1511</f>
        <v>0</v>
      </c>
      <c r="T1482" s="291">
        <f t="shared" si="369"/>
        <v>0</v>
      </c>
      <c r="U1482" s="42">
        <f>'Data Entry'!AA1511</f>
        <v>0</v>
      </c>
      <c r="V1482" s="42">
        <f>'Data Entry'!AB1511</f>
        <v>0</v>
      </c>
      <c r="W1482" s="42">
        <f>'Data Entry'!AC1511</f>
        <v>0</v>
      </c>
      <c r="X1482" s="42">
        <f>'Data Entry'!AD1511</f>
        <v>0</v>
      </c>
      <c r="Y1482" s="291">
        <f t="shared" si="374"/>
        <v>0</v>
      </c>
      <c r="Z1482" s="42">
        <f>'Data Entry'!AE1511</f>
        <v>0</v>
      </c>
      <c r="AA1482" s="42">
        <f>'Data Entry'!AF1511</f>
        <v>0</v>
      </c>
      <c r="AB1482" s="291">
        <f t="shared" si="375"/>
        <v>0</v>
      </c>
      <c r="AC1482" s="42">
        <f>'Data Entry'!AH1511</f>
        <v>0</v>
      </c>
      <c r="AD1482" s="42">
        <f>'Data Entry'!AI1511</f>
        <v>0</v>
      </c>
      <c r="AE1482" s="42">
        <f>'Data Entry'!AJ1511</f>
        <v>0</v>
      </c>
      <c r="AF1482" s="42">
        <f>'Data Entry'!AK1511</f>
        <v>0</v>
      </c>
      <c r="AG1482" s="42">
        <f>'Data Entry'!AL1511</f>
        <v>0</v>
      </c>
      <c r="AH1482" s="42">
        <f>'Data Entry'!AM1511</f>
        <v>0</v>
      </c>
      <c r="AI1482" s="42">
        <f>'Data Entry'!AV1511</f>
        <v>0</v>
      </c>
      <c r="AJ1482" s="42">
        <f>'Data Entry'!AW1511</f>
        <v>0</v>
      </c>
      <c r="AK1482" s="42">
        <f>'Data Entry'!AX1511</f>
        <v>0</v>
      </c>
      <c r="AL1482" s="291">
        <f t="shared" si="370"/>
        <v>0</v>
      </c>
      <c r="AM1482" s="42">
        <f>'Data Entry'!AY1511</f>
        <v>0</v>
      </c>
      <c r="AN1482" s="42">
        <f>'Data Entry'!AZ1511</f>
        <v>0</v>
      </c>
      <c r="AO1482" s="42">
        <f>'Data Entry'!BA1511</f>
        <v>0</v>
      </c>
      <c r="AP1482" s="42">
        <f>'Data Entry'!BB1511</f>
        <v>0</v>
      </c>
      <c r="AQ1482" s="291">
        <f t="shared" si="376"/>
        <v>0</v>
      </c>
      <c r="AR1482" s="42">
        <f>'Data Entry'!BC1511</f>
        <v>0</v>
      </c>
      <c r="AS1482" s="42">
        <f>'Data Entry'!BD1511</f>
        <v>0</v>
      </c>
      <c r="AT1482" s="291">
        <f t="shared" si="377"/>
        <v>0</v>
      </c>
      <c r="AU1482" s="42">
        <f>'Data Entry'!BE1511</f>
        <v>0</v>
      </c>
      <c r="AV1482" s="42">
        <f>'Data Entry'!BF1511</f>
        <v>0</v>
      </c>
      <c r="AW1482" s="42">
        <f>'Data Entry'!BG1511</f>
        <v>0</v>
      </c>
      <c r="AX1482" s="291">
        <f t="shared" si="371"/>
        <v>0</v>
      </c>
      <c r="AY1482" s="42">
        <f>'Data Entry'!BH1511</f>
        <v>0</v>
      </c>
      <c r="AZ1482" s="42">
        <f>'Data Entry'!BI1511</f>
        <v>0</v>
      </c>
      <c r="BA1482" s="42">
        <f>'Data Entry'!BJ1511</f>
        <v>0</v>
      </c>
      <c r="BB1482" s="42">
        <f>'Data Entry'!BK1511</f>
        <v>0</v>
      </c>
      <c r="BC1482" s="291">
        <f t="shared" si="378"/>
        <v>0</v>
      </c>
      <c r="BD1482" s="42">
        <f>'Data Entry'!BL1511</f>
        <v>0</v>
      </c>
      <c r="BE1482" s="42">
        <f>'Data Entry'!BM1511</f>
        <v>0</v>
      </c>
      <c r="BF1482" s="291">
        <f t="shared" si="379"/>
        <v>0</v>
      </c>
      <c r="BG1482" s="305">
        <f t="shared" si="380"/>
        <v>0</v>
      </c>
      <c r="BH1482" s="288" t="str">
        <f>IFERROR((BG1482*'Data Entry'!$F$18)/'Data Entry'!$E$18,"")</f>
        <v/>
      </c>
      <c r="BI1482" s="305">
        <f t="shared" si="381"/>
        <v>0</v>
      </c>
      <c r="BJ1482" s="288" t="str">
        <f t="shared" si="382"/>
        <v/>
      </c>
      <c r="BK1482" s="307" t="str">
        <f t="shared" si="383"/>
        <v/>
      </c>
    </row>
    <row r="1483" spans="1:63" ht="27" x14ac:dyDescent="0.2">
      <c r="A1483" s="119" t="str">
        <f>'Data Entry'!D1512</f>
        <v>Respondent 1479</v>
      </c>
      <c r="B1483" s="52">
        <f>'Data Entry'!AN1512</f>
        <v>0</v>
      </c>
      <c r="C1483" s="52" t="str">
        <f>'Data Entry'!BX1512</f>
        <v/>
      </c>
      <c r="D1483" s="42" t="str">
        <f>'Data Entry'!BU1512</f>
        <v>No disability</v>
      </c>
      <c r="E1483" s="42">
        <f>'Data Entry'!O1512</f>
        <v>0</v>
      </c>
      <c r="F1483" s="42">
        <f>'Data Entry'!P1512</f>
        <v>0</v>
      </c>
      <c r="G1483" s="42">
        <f>'Data Entry'!Q1512</f>
        <v>0</v>
      </c>
      <c r="H1483" s="291">
        <f t="shared" si="368"/>
        <v>0</v>
      </c>
      <c r="I1483" s="42">
        <f>'Data Entry'!R1512</f>
        <v>0</v>
      </c>
      <c r="J1483" s="42">
        <f>'Data Entry'!S1512</f>
        <v>0</v>
      </c>
      <c r="K1483" s="42">
        <f>'Data Entry'!T1512</f>
        <v>0</v>
      </c>
      <c r="L1483" s="42">
        <f>'Data Entry'!U1512</f>
        <v>0</v>
      </c>
      <c r="M1483" s="291">
        <f t="shared" si="372"/>
        <v>0</v>
      </c>
      <c r="N1483" s="42">
        <f>'Data Entry'!V1512</f>
        <v>0</v>
      </c>
      <c r="O1483" s="42">
        <f>'Data Entry'!W1512</f>
        <v>0</v>
      </c>
      <c r="P1483" s="291">
        <f t="shared" si="373"/>
        <v>0</v>
      </c>
      <c r="Q1483" s="42">
        <f>'Data Entry'!X1512</f>
        <v>0</v>
      </c>
      <c r="R1483" s="42">
        <f>'Data Entry'!Y1512</f>
        <v>0</v>
      </c>
      <c r="S1483" s="42">
        <f>'Data Entry'!Z1512</f>
        <v>0</v>
      </c>
      <c r="T1483" s="291">
        <f t="shared" si="369"/>
        <v>0</v>
      </c>
      <c r="U1483" s="42">
        <f>'Data Entry'!AA1512</f>
        <v>0</v>
      </c>
      <c r="V1483" s="42">
        <f>'Data Entry'!AB1512</f>
        <v>0</v>
      </c>
      <c r="W1483" s="42">
        <f>'Data Entry'!AC1512</f>
        <v>0</v>
      </c>
      <c r="X1483" s="42">
        <f>'Data Entry'!AD1512</f>
        <v>0</v>
      </c>
      <c r="Y1483" s="291">
        <f t="shared" si="374"/>
        <v>0</v>
      </c>
      <c r="Z1483" s="42">
        <f>'Data Entry'!AE1512</f>
        <v>0</v>
      </c>
      <c r="AA1483" s="42">
        <f>'Data Entry'!AF1512</f>
        <v>0</v>
      </c>
      <c r="AB1483" s="291">
        <f t="shared" si="375"/>
        <v>0</v>
      </c>
      <c r="AC1483" s="42">
        <f>'Data Entry'!AH1512</f>
        <v>0</v>
      </c>
      <c r="AD1483" s="42">
        <f>'Data Entry'!AI1512</f>
        <v>0</v>
      </c>
      <c r="AE1483" s="42">
        <f>'Data Entry'!AJ1512</f>
        <v>0</v>
      </c>
      <c r="AF1483" s="42">
        <f>'Data Entry'!AK1512</f>
        <v>0</v>
      </c>
      <c r="AG1483" s="42">
        <f>'Data Entry'!AL1512</f>
        <v>0</v>
      </c>
      <c r="AH1483" s="42">
        <f>'Data Entry'!AM1512</f>
        <v>0</v>
      </c>
      <c r="AI1483" s="42">
        <f>'Data Entry'!AV1512</f>
        <v>0</v>
      </c>
      <c r="AJ1483" s="42">
        <f>'Data Entry'!AW1512</f>
        <v>0</v>
      </c>
      <c r="AK1483" s="42">
        <f>'Data Entry'!AX1512</f>
        <v>0</v>
      </c>
      <c r="AL1483" s="291">
        <f t="shared" si="370"/>
        <v>0</v>
      </c>
      <c r="AM1483" s="42">
        <f>'Data Entry'!AY1512</f>
        <v>0</v>
      </c>
      <c r="AN1483" s="42">
        <f>'Data Entry'!AZ1512</f>
        <v>0</v>
      </c>
      <c r="AO1483" s="42">
        <f>'Data Entry'!BA1512</f>
        <v>0</v>
      </c>
      <c r="AP1483" s="42">
        <f>'Data Entry'!BB1512</f>
        <v>0</v>
      </c>
      <c r="AQ1483" s="291">
        <f t="shared" si="376"/>
        <v>0</v>
      </c>
      <c r="AR1483" s="42">
        <f>'Data Entry'!BC1512</f>
        <v>0</v>
      </c>
      <c r="AS1483" s="42">
        <f>'Data Entry'!BD1512</f>
        <v>0</v>
      </c>
      <c r="AT1483" s="291">
        <f t="shared" si="377"/>
        <v>0</v>
      </c>
      <c r="AU1483" s="42">
        <f>'Data Entry'!BE1512</f>
        <v>0</v>
      </c>
      <c r="AV1483" s="42">
        <f>'Data Entry'!BF1512</f>
        <v>0</v>
      </c>
      <c r="AW1483" s="42">
        <f>'Data Entry'!BG1512</f>
        <v>0</v>
      </c>
      <c r="AX1483" s="291">
        <f t="shared" si="371"/>
        <v>0</v>
      </c>
      <c r="AY1483" s="42">
        <f>'Data Entry'!BH1512</f>
        <v>0</v>
      </c>
      <c r="AZ1483" s="42">
        <f>'Data Entry'!BI1512</f>
        <v>0</v>
      </c>
      <c r="BA1483" s="42">
        <f>'Data Entry'!BJ1512</f>
        <v>0</v>
      </c>
      <c r="BB1483" s="42">
        <f>'Data Entry'!BK1512</f>
        <v>0</v>
      </c>
      <c r="BC1483" s="291">
        <f t="shared" si="378"/>
        <v>0</v>
      </c>
      <c r="BD1483" s="42">
        <f>'Data Entry'!BL1512</f>
        <v>0</v>
      </c>
      <c r="BE1483" s="42">
        <f>'Data Entry'!BM1512</f>
        <v>0</v>
      </c>
      <c r="BF1483" s="291">
        <f t="shared" si="379"/>
        <v>0</v>
      </c>
      <c r="BG1483" s="305">
        <f t="shared" si="380"/>
        <v>0</v>
      </c>
      <c r="BH1483" s="288" t="str">
        <f>IFERROR((BG1483*'Data Entry'!$F$18)/'Data Entry'!$E$18,"")</f>
        <v/>
      </c>
      <c r="BI1483" s="305">
        <f t="shared" si="381"/>
        <v>0</v>
      </c>
      <c r="BJ1483" s="288" t="str">
        <f t="shared" si="382"/>
        <v/>
      </c>
      <c r="BK1483" s="307" t="str">
        <f t="shared" si="383"/>
        <v/>
      </c>
    </row>
    <row r="1484" spans="1:63" ht="27" x14ac:dyDescent="0.2">
      <c r="A1484" s="119" t="str">
        <f>'Data Entry'!D1513</f>
        <v>Respondent 1480</v>
      </c>
      <c r="B1484" s="52">
        <f>'Data Entry'!AN1513</f>
        <v>0</v>
      </c>
      <c r="C1484" s="52" t="str">
        <f>'Data Entry'!BX1513</f>
        <v/>
      </c>
      <c r="D1484" s="42" t="str">
        <f>'Data Entry'!BU1513</f>
        <v>No disability</v>
      </c>
      <c r="E1484" s="42">
        <f>'Data Entry'!O1513</f>
        <v>0</v>
      </c>
      <c r="F1484" s="42">
        <f>'Data Entry'!P1513</f>
        <v>0</v>
      </c>
      <c r="G1484" s="42">
        <f>'Data Entry'!Q1513</f>
        <v>0</v>
      </c>
      <c r="H1484" s="291">
        <f t="shared" si="368"/>
        <v>0</v>
      </c>
      <c r="I1484" s="42">
        <f>'Data Entry'!R1513</f>
        <v>0</v>
      </c>
      <c r="J1484" s="42">
        <f>'Data Entry'!S1513</f>
        <v>0</v>
      </c>
      <c r="K1484" s="42">
        <f>'Data Entry'!T1513</f>
        <v>0</v>
      </c>
      <c r="L1484" s="42">
        <f>'Data Entry'!U1513</f>
        <v>0</v>
      </c>
      <c r="M1484" s="291">
        <f t="shared" si="372"/>
        <v>0</v>
      </c>
      <c r="N1484" s="42">
        <f>'Data Entry'!V1513</f>
        <v>0</v>
      </c>
      <c r="O1484" s="42">
        <f>'Data Entry'!W1513</f>
        <v>0</v>
      </c>
      <c r="P1484" s="291">
        <f t="shared" si="373"/>
        <v>0</v>
      </c>
      <c r="Q1484" s="42">
        <f>'Data Entry'!X1513</f>
        <v>0</v>
      </c>
      <c r="R1484" s="42">
        <f>'Data Entry'!Y1513</f>
        <v>0</v>
      </c>
      <c r="S1484" s="42">
        <f>'Data Entry'!Z1513</f>
        <v>0</v>
      </c>
      <c r="T1484" s="291">
        <f t="shared" si="369"/>
        <v>0</v>
      </c>
      <c r="U1484" s="42">
        <f>'Data Entry'!AA1513</f>
        <v>0</v>
      </c>
      <c r="V1484" s="42">
        <f>'Data Entry'!AB1513</f>
        <v>0</v>
      </c>
      <c r="W1484" s="42">
        <f>'Data Entry'!AC1513</f>
        <v>0</v>
      </c>
      <c r="X1484" s="42">
        <f>'Data Entry'!AD1513</f>
        <v>0</v>
      </c>
      <c r="Y1484" s="291">
        <f t="shared" si="374"/>
        <v>0</v>
      </c>
      <c r="Z1484" s="42">
        <f>'Data Entry'!AE1513</f>
        <v>0</v>
      </c>
      <c r="AA1484" s="42">
        <f>'Data Entry'!AF1513</f>
        <v>0</v>
      </c>
      <c r="AB1484" s="291">
        <f t="shared" si="375"/>
        <v>0</v>
      </c>
      <c r="AC1484" s="42">
        <f>'Data Entry'!AH1513</f>
        <v>0</v>
      </c>
      <c r="AD1484" s="42">
        <f>'Data Entry'!AI1513</f>
        <v>0</v>
      </c>
      <c r="AE1484" s="42">
        <f>'Data Entry'!AJ1513</f>
        <v>0</v>
      </c>
      <c r="AF1484" s="42">
        <f>'Data Entry'!AK1513</f>
        <v>0</v>
      </c>
      <c r="AG1484" s="42">
        <f>'Data Entry'!AL1513</f>
        <v>0</v>
      </c>
      <c r="AH1484" s="42">
        <f>'Data Entry'!AM1513</f>
        <v>0</v>
      </c>
      <c r="AI1484" s="42">
        <f>'Data Entry'!AV1513</f>
        <v>0</v>
      </c>
      <c r="AJ1484" s="42">
        <f>'Data Entry'!AW1513</f>
        <v>0</v>
      </c>
      <c r="AK1484" s="42">
        <f>'Data Entry'!AX1513</f>
        <v>0</v>
      </c>
      <c r="AL1484" s="291">
        <f t="shared" si="370"/>
        <v>0</v>
      </c>
      <c r="AM1484" s="42">
        <f>'Data Entry'!AY1513</f>
        <v>0</v>
      </c>
      <c r="AN1484" s="42">
        <f>'Data Entry'!AZ1513</f>
        <v>0</v>
      </c>
      <c r="AO1484" s="42">
        <f>'Data Entry'!BA1513</f>
        <v>0</v>
      </c>
      <c r="AP1484" s="42">
        <f>'Data Entry'!BB1513</f>
        <v>0</v>
      </c>
      <c r="AQ1484" s="291">
        <f t="shared" si="376"/>
        <v>0</v>
      </c>
      <c r="AR1484" s="42">
        <f>'Data Entry'!BC1513</f>
        <v>0</v>
      </c>
      <c r="AS1484" s="42">
        <f>'Data Entry'!BD1513</f>
        <v>0</v>
      </c>
      <c r="AT1484" s="291">
        <f t="shared" si="377"/>
        <v>0</v>
      </c>
      <c r="AU1484" s="42">
        <f>'Data Entry'!BE1513</f>
        <v>0</v>
      </c>
      <c r="AV1484" s="42">
        <f>'Data Entry'!BF1513</f>
        <v>0</v>
      </c>
      <c r="AW1484" s="42">
        <f>'Data Entry'!BG1513</f>
        <v>0</v>
      </c>
      <c r="AX1484" s="291">
        <f t="shared" si="371"/>
        <v>0</v>
      </c>
      <c r="AY1484" s="42">
        <f>'Data Entry'!BH1513</f>
        <v>0</v>
      </c>
      <c r="AZ1484" s="42">
        <f>'Data Entry'!BI1513</f>
        <v>0</v>
      </c>
      <c r="BA1484" s="42">
        <f>'Data Entry'!BJ1513</f>
        <v>0</v>
      </c>
      <c r="BB1484" s="42">
        <f>'Data Entry'!BK1513</f>
        <v>0</v>
      </c>
      <c r="BC1484" s="291">
        <f t="shared" si="378"/>
        <v>0</v>
      </c>
      <c r="BD1484" s="42">
        <f>'Data Entry'!BL1513</f>
        <v>0</v>
      </c>
      <c r="BE1484" s="42">
        <f>'Data Entry'!BM1513</f>
        <v>0</v>
      </c>
      <c r="BF1484" s="291">
        <f t="shared" si="379"/>
        <v>0</v>
      </c>
      <c r="BG1484" s="305">
        <f t="shared" si="380"/>
        <v>0</v>
      </c>
      <c r="BH1484" s="288" t="str">
        <f>IFERROR((BG1484*'Data Entry'!$F$18)/'Data Entry'!$E$18,"")</f>
        <v/>
      </c>
      <c r="BI1484" s="305">
        <f t="shared" si="381"/>
        <v>0</v>
      </c>
      <c r="BJ1484" s="288" t="str">
        <f t="shared" si="382"/>
        <v/>
      </c>
      <c r="BK1484" s="307" t="str">
        <f t="shared" si="383"/>
        <v/>
      </c>
    </row>
    <row r="1485" spans="1:63" ht="27" x14ac:dyDescent="0.2">
      <c r="A1485" s="119" t="str">
        <f>'Data Entry'!D1514</f>
        <v>Respondent 1481</v>
      </c>
      <c r="B1485" s="52">
        <f>'Data Entry'!AN1514</f>
        <v>0</v>
      </c>
      <c r="C1485" s="52" t="str">
        <f>'Data Entry'!BX1514</f>
        <v/>
      </c>
      <c r="D1485" s="42" t="str">
        <f>'Data Entry'!BU1514</f>
        <v>No disability</v>
      </c>
      <c r="E1485" s="42">
        <f>'Data Entry'!O1514</f>
        <v>0</v>
      </c>
      <c r="F1485" s="42">
        <f>'Data Entry'!P1514</f>
        <v>0</v>
      </c>
      <c r="G1485" s="42">
        <f>'Data Entry'!Q1514</f>
        <v>0</v>
      </c>
      <c r="H1485" s="291">
        <f t="shared" si="368"/>
        <v>0</v>
      </c>
      <c r="I1485" s="42">
        <f>'Data Entry'!R1514</f>
        <v>0</v>
      </c>
      <c r="J1485" s="42">
        <f>'Data Entry'!S1514</f>
        <v>0</v>
      </c>
      <c r="K1485" s="42">
        <f>'Data Entry'!T1514</f>
        <v>0</v>
      </c>
      <c r="L1485" s="42">
        <f>'Data Entry'!U1514</f>
        <v>0</v>
      </c>
      <c r="M1485" s="291">
        <f t="shared" si="372"/>
        <v>0</v>
      </c>
      <c r="N1485" s="42">
        <f>'Data Entry'!V1514</f>
        <v>0</v>
      </c>
      <c r="O1485" s="42">
        <f>'Data Entry'!W1514</f>
        <v>0</v>
      </c>
      <c r="P1485" s="291">
        <f t="shared" si="373"/>
        <v>0</v>
      </c>
      <c r="Q1485" s="42">
        <f>'Data Entry'!X1514</f>
        <v>0</v>
      </c>
      <c r="R1485" s="42">
        <f>'Data Entry'!Y1514</f>
        <v>0</v>
      </c>
      <c r="S1485" s="42">
        <f>'Data Entry'!Z1514</f>
        <v>0</v>
      </c>
      <c r="T1485" s="291">
        <f t="shared" si="369"/>
        <v>0</v>
      </c>
      <c r="U1485" s="42">
        <f>'Data Entry'!AA1514</f>
        <v>0</v>
      </c>
      <c r="V1485" s="42">
        <f>'Data Entry'!AB1514</f>
        <v>0</v>
      </c>
      <c r="W1485" s="42">
        <f>'Data Entry'!AC1514</f>
        <v>0</v>
      </c>
      <c r="X1485" s="42">
        <f>'Data Entry'!AD1514</f>
        <v>0</v>
      </c>
      <c r="Y1485" s="291">
        <f t="shared" si="374"/>
        <v>0</v>
      </c>
      <c r="Z1485" s="42">
        <f>'Data Entry'!AE1514</f>
        <v>0</v>
      </c>
      <c r="AA1485" s="42">
        <f>'Data Entry'!AF1514</f>
        <v>0</v>
      </c>
      <c r="AB1485" s="291">
        <f t="shared" si="375"/>
        <v>0</v>
      </c>
      <c r="AC1485" s="42">
        <f>'Data Entry'!AH1514</f>
        <v>0</v>
      </c>
      <c r="AD1485" s="42">
        <f>'Data Entry'!AI1514</f>
        <v>0</v>
      </c>
      <c r="AE1485" s="42">
        <f>'Data Entry'!AJ1514</f>
        <v>0</v>
      </c>
      <c r="AF1485" s="42">
        <f>'Data Entry'!AK1514</f>
        <v>0</v>
      </c>
      <c r="AG1485" s="42">
        <f>'Data Entry'!AL1514</f>
        <v>0</v>
      </c>
      <c r="AH1485" s="42">
        <f>'Data Entry'!AM1514</f>
        <v>0</v>
      </c>
      <c r="AI1485" s="42">
        <f>'Data Entry'!AV1514</f>
        <v>0</v>
      </c>
      <c r="AJ1485" s="42">
        <f>'Data Entry'!AW1514</f>
        <v>0</v>
      </c>
      <c r="AK1485" s="42">
        <f>'Data Entry'!AX1514</f>
        <v>0</v>
      </c>
      <c r="AL1485" s="291">
        <f t="shared" si="370"/>
        <v>0</v>
      </c>
      <c r="AM1485" s="42">
        <f>'Data Entry'!AY1514</f>
        <v>0</v>
      </c>
      <c r="AN1485" s="42">
        <f>'Data Entry'!AZ1514</f>
        <v>0</v>
      </c>
      <c r="AO1485" s="42">
        <f>'Data Entry'!BA1514</f>
        <v>0</v>
      </c>
      <c r="AP1485" s="42">
        <f>'Data Entry'!BB1514</f>
        <v>0</v>
      </c>
      <c r="AQ1485" s="291">
        <f t="shared" si="376"/>
        <v>0</v>
      </c>
      <c r="AR1485" s="42">
        <f>'Data Entry'!BC1514</f>
        <v>0</v>
      </c>
      <c r="AS1485" s="42">
        <f>'Data Entry'!BD1514</f>
        <v>0</v>
      </c>
      <c r="AT1485" s="291">
        <f t="shared" si="377"/>
        <v>0</v>
      </c>
      <c r="AU1485" s="42">
        <f>'Data Entry'!BE1514</f>
        <v>0</v>
      </c>
      <c r="AV1485" s="42">
        <f>'Data Entry'!BF1514</f>
        <v>0</v>
      </c>
      <c r="AW1485" s="42">
        <f>'Data Entry'!BG1514</f>
        <v>0</v>
      </c>
      <c r="AX1485" s="291">
        <f t="shared" si="371"/>
        <v>0</v>
      </c>
      <c r="AY1485" s="42">
        <f>'Data Entry'!BH1514</f>
        <v>0</v>
      </c>
      <c r="AZ1485" s="42">
        <f>'Data Entry'!BI1514</f>
        <v>0</v>
      </c>
      <c r="BA1485" s="42">
        <f>'Data Entry'!BJ1514</f>
        <v>0</v>
      </c>
      <c r="BB1485" s="42">
        <f>'Data Entry'!BK1514</f>
        <v>0</v>
      </c>
      <c r="BC1485" s="291">
        <f t="shared" si="378"/>
        <v>0</v>
      </c>
      <c r="BD1485" s="42">
        <f>'Data Entry'!BL1514</f>
        <v>0</v>
      </c>
      <c r="BE1485" s="42">
        <f>'Data Entry'!BM1514</f>
        <v>0</v>
      </c>
      <c r="BF1485" s="291">
        <f t="shared" si="379"/>
        <v>0</v>
      </c>
      <c r="BG1485" s="305">
        <f t="shared" si="380"/>
        <v>0</v>
      </c>
      <c r="BH1485" s="288" t="str">
        <f>IFERROR((BG1485*'Data Entry'!$F$18)/'Data Entry'!$E$18,"")</f>
        <v/>
      </c>
      <c r="BI1485" s="305">
        <f t="shared" si="381"/>
        <v>0</v>
      </c>
      <c r="BJ1485" s="288" t="str">
        <f t="shared" si="382"/>
        <v/>
      </c>
      <c r="BK1485" s="307" t="str">
        <f t="shared" si="383"/>
        <v/>
      </c>
    </row>
    <row r="1486" spans="1:63" ht="27" x14ac:dyDescent="0.2">
      <c r="A1486" s="119" t="str">
        <f>'Data Entry'!D1515</f>
        <v>Respondent 1482</v>
      </c>
      <c r="B1486" s="52">
        <f>'Data Entry'!AN1515</f>
        <v>0</v>
      </c>
      <c r="C1486" s="52" t="str">
        <f>'Data Entry'!BX1515</f>
        <v/>
      </c>
      <c r="D1486" s="42" t="str">
        <f>'Data Entry'!BU1515</f>
        <v>No disability</v>
      </c>
      <c r="E1486" s="42">
        <f>'Data Entry'!O1515</f>
        <v>0</v>
      </c>
      <c r="F1486" s="42">
        <f>'Data Entry'!P1515</f>
        <v>0</v>
      </c>
      <c r="G1486" s="42">
        <f>'Data Entry'!Q1515</f>
        <v>0</v>
      </c>
      <c r="H1486" s="291">
        <f t="shared" si="368"/>
        <v>0</v>
      </c>
      <c r="I1486" s="42">
        <f>'Data Entry'!R1515</f>
        <v>0</v>
      </c>
      <c r="J1486" s="42">
        <f>'Data Entry'!S1515</f>
        <v>0</v>
      </c>
      <c r="K1486" s="42">
        <f>'Data Entry'!T1515</f>
        <v>0</v>
      </c>
      <c r="L1486" s="42">
        <f>'Data Entry'!U1515</f>
        <v>0</v>
      </c>
      <c r="M1486" s="291">
        <f t="shared" si="372"/>
        <v>0</v>
      </c>
      <c r="N1486" s="42">
        <f>'Data Entry'!V1515</f>
        <v>0</v>
      </c>
      <c r="O1486" s="42">
        <f>'Data Entry'!W1515</f>
        <v>0</v>
      </c>
      <c r="P1486" s="291">
        <f t="shared" si="373"/>
        <v>0</v>
      </c>
      <c r="Q1486" s="42">
        <f>'Data Entry'!X1515</f>
        <v>0</v>
      </c>
      <c r="R1486" s="42">
        <f>'Data Entry'!Y1515</f>
        <v>0</v>
      </c>
      <c r="S1486" s="42">
        <f>'Data Entry'!Z1515</f>
        <v>0</v>
      </c>
      <c r="T1486" s="291">
        <f t="shared" si="369"/>
        <v>0</v>
      </c>
      <c r="U1486" s="42">
        <f>'Data Entry'!AA1515</f>
        <v>0</v>
      </c>
      <c r="V1486" s="42">
        <f>'Data Entry'!AB1515</f>
        <v>0</v>
      </c>
      <c r="W1486" s="42">
        <f>'Data Entry'!AC1515</f>
        <v>0</v>
      </c>
      <c r="X1486" s="42">
        <f>'Data Entry'!AD1515</f>
        <v>0</v>
      </c>
      <c r="Y1486" s="291">
        <f t="shared" si="374"/>
        <v>0</v>
      </c>
      <c r="Z1486" s="42">
        <f>'Data Entry'!AE1515</f>
        <v>0</v>
      </c>
      <c r="AA1486" s="42">
        <f>'Data Entry'!AF1515</f>
        <v>0</v>
      </c>
      <c r="AB1486" s="291">
        <f t="shared" si="375"/>
        <v>0</v>
      </c>
      <c r="AC1486" s="42">
        <f>'Data Entry'!AH1515</f>
        <v>0</v>
      </c>
      <c r="AD1486" s="42">
        <f>'Data Entry'!AI1515</f>
        <v>0</v>
      </c>
      <c r="AE1486" s="42">
        <f>'Data Entry'!AJ1515</f>
        <v>0</v>
      </c>
      <c r="AF1486" s="42">
        <f>'Data Entry'!AK1515</f>
        <v>0</v>
      </c>
      <c r="AG1486" s="42">
        <f>'Data Entry'!AL1515</f>
        <v>0</v>
      </c>
      <c r="AH1486" s="42">
        <f>'Data Entry'!AM1515</f>
        <v>0</v>
      </c>
      <c r="AI1486" s="42">
        <f>'Data Entry'!AV1515</f>
        <v>0</v>
      </c>
      <c r="AJ1486" s="42">
        <f>'Data Entry'!AW1515</f>
        <v>0</v>
      </c>
      <c r="AK1486" s="42">
        <f>'Data Entry'!AX1515</f>
        <v>0</v>
      </c>
      <c r="AL1486" s="291">
        <f t="shared" si="370"/>
        <v>0</v>
      </c>
      <c r="AM1486" s="42">
        <f>'Data Entry'!AY1515</f>
        <v>0</v>
      </c>
      <c r="AN1486" s="42">
        <f>'Data Entry'!AZ1515</f>
        <v>0</v>
      </c>
      <c r="AO1486" s="42">
        <f>'Data Entry'!BA1515</f>
        <v>0</v>
      </c>
      <c r="AP1486" s="42">
        <f>'Data Entry'!BB1515</f>
        <v>0</v>
      </c>
      <c r="AQ1486" s="291">
        <f t="shared" si="376"/>
        <v>0</v>
      </c>
      <c r="AR1486" s="42">
        <f>'Data Entry'!BC1515</f>
        <v>0</v>
      </c>
      <c r="AS1486" s="42">
        <f>'Data Entry'!BD1515</f>
        <v>0</v>
      </c>
      <c r="AT1486" s="291">
        <f t="shared" si="377"/>
        <v>0</v>
      </c>
      <c r="AU1486" s="42">
        <f>'Data Entry'!BE1515</f>
        <v>0</v>
      </c>
      <c r="AV1486" s="42">
        <f>'Data Entry'!BF1515</f>
        <v>0</v>
      </c>
      <c r="AW1486" s="42">
        <f>'Data Entry'!BG1515</f>
        <v>0</v>
      </c>
      <c r="AX1486" s="291">
        <f t="shared" si="371"/>
        <v>0</v>
      </c>
      <c r="AY1486" s="42">
        <f>'Data Entry'!BH1515</f>
        <v>0</v>
      </c>
      <c r="AZ1486" s="42">
        <f>'Data Entry'!BI1515</f>
        <v>0</v>
      </c>
      <c r="BA1486" s="42">
        <f>'Data Entry'!BJ1515</f>
        <v>0</v>
      </c>
      <c r="BB1486" s="42">
        <f>'Data Entry'!BK1515</f>
        <v>0</v>
      </c>
      <c r="BC1486" s="291">
        <f t="shared" si="378"/>
        <v>0</v>
      </c>
      <c r="BD1486" s="42">
        <f>'Data Entry'!BL1515</f>
        <v>0</v>
      </c>
      <c r="BE1486" s="42">
        <f>'Data Entry'!BM1515</f>
        <v>0</v>
      </c>
      <c r="BF1486" s="291">
        <f t="shared" si="379"/>
        <v>0</v>
      </c>
      <c r="BG1486" s="305">
        <f t="shared" si="380"/>
        <v>0</v>
      </c>
      <c r="BH1486" s="288" t="str">
        <f>IFERROR((BG1486*'Data Entry'!$F$18)/'Data Entry'!$E$18,"")</f>
        <v/>
      </c>
      <c r="BI1486" s="305">
        <f t="shared" si="381"/>
        <v>0</v>
      </c>
      <c r="BJ1486" s="288" t="str">
        <f t="shared" si="382"/>
        <v/>
      </c>
      <c r="BK1486" s="307" t="str">
        <f t="shared" si="383"/>
        <v/>
      </c>
    </row>
    <row r="1487" spans="1:63" ht="27" x14ac:dyDescent="0.2">
      <c r="A1487" s="119" t="str">
        <f>'Data Entry'!D1516</f>
        <v>Respondent 1483</v>
      </c>
      <c r="B1487" s="52">
        <f>'Data Entry'!AN1516</f>
        <v>0</v>
      </c>
      <c r="C1487" s="52" t="str">
        <f>'Data Entry'!BX1516</f>
        <v/>
      </c>
      <c r="D1487" s="42" t="str">
        <f>'Data Entry'!BU1516</f>
        <v>No disability</v>
      </c>
      <c r="E1487" s="42">
        <f>'Data Entry'!O1516</f>
        <v>0</v>
      </c>
      <c r="F1487" s="42">
        <f>'Data Entry'!P1516</f>
        <v>0</v>
      </c>
      <c r="G1487" s="42">
        <f>'Data Entry'!Q1516</f>
        <v>0</v>
      </c>
      <c r="H1487" s="291">
        <f t="shared" si="368"/>
        <v>0</v>
      </c>
      <c r="I1487" s="42">
        <f>'Data Entry'!R1516</f>
        <v>0</v>
      </c>
      <c r="J1487" s="42">
        <f>'Data Entry'!S1516</f>
        <v>0</v>
      </c>
      <c r="K1487" s="42">
        <f>'Data Entry'!T1516</f>
        <v>0</v>
      </c>
      <c r="L1487" s="42">
        <f>'Data Entry'!U1516</f>
        <v>0</v>
      </c>
      <c r="M1487" s="291">
        <f t="shared" si="372"/>
        <v>0</v>
      </c>
      <c r="N1487" s="42">
        <f>'Data Entry'!V1516</f>
        <v>0</v>
      </c>
      <c r="O1487" s="42">
        <f>'Data Entry'!W1516</f>
        <v>0</v>
      </c>
      <c r="P1487" s="291">
        <f t="shared" si="373"/>
        <v>0</v>
      </c>
      <c r="Q1487" s="42">
        <f>'Data Entry'!X1516</f>
        <v>0</v>
      </c>
      <c r="R1487" s="42">
        <f>'Data Entry'!Y1516</f>
        <v>0</v>
      </c>
      <c r="S1487" s="42">
        <f>'Data Entry'!Z1516</f>
        <v>0</v>
      </c>
      <c r="T1487" s="291">
        <f t="shared" si="369"/>
        <v>0</v>
      </c>
      <c r="U1487" s="42">
        <f>'Data Entry'!AA1516</f>
        <v>0</v>
      </c>
      <c r="V1487" s="42">
        <f>'Data Entry'!AB1516</f>
        <v>0</v>
      </c>
      <c r="W1487" s="42">
        <f>'Data Entry'!AC1516</f>
        <v>0</v>
      </c>
      <c r="X1487" s="42">
        <f>'Data Entry'!AD1516</f>
        <v>0</v>
      </c>
      <c r="Y1487" s="291">
        <f t="shared" si="374"/>
        <v>0</v>
      </c>
      <c r="Z1487" s="42">
        <f>'Data Entry'!AE1516</f>
        <v>0</v>
      </c>
      <c r="AA1487" s="42">
        <f>'Data Entry'!AF1516</f>
        <v>0</v>
      </c>
      <c r="AB1487" s="291">
        <f t="shared" si="375"/>
        <v>0</v>
      </c>
      <c r="AC1487" s="42">
        <f>'Data Entry'!AH1516</f>
        <v>0</v>
      </c>
      <c r="AD1487" s="42">
        <f>'Data Entry'!AI1516</f>
        <v>0</v>
      </c>
      <c r="AE1487" s="42">
        <f>'Data Entry'!AJ1516</f>
        <v>0</v>
      </c>
      <c r="AF1487" s="42">
        <f>'Data Entry'!AK1516</f>
        <v>0</v>
      </c>
      <c r="AG1487" s="42">
        <f>'Data Entry'!AL1516</f>
        <v>0</v>
      </c>
      <c r="AH1487" s="42">
        <f>'Data Entry'!AM1516</f>
        <v>0</v>
      </c>
      <c r="AI1487" s="42">
        <f>'Data Entry'!AV1516</f>
        <v>0</v>
      </c>
      <c r="AJ1487" s="42">
        <f>'Data Entry'!AW1516</f>
        <v>0</v>
      </c>
      <c r="AK1487" s="42">
        <f>'Data Entry'!AX1516</f>
        <v>0</v>
      </c>
      <c r="AL1487" s="291">
        <f t="shared" si="370"/>
        <v>0</v>
      </c>
      <c r="AM1487" s="42">
        <f>'Data Entry'!AY1516</f>
        <v>0</v>
      </c>
      <c r="AN1487" s="42">
        <f>'Data Entry'!AZ1516</f>
        <v>0</v>
      </c>
      <c r="AO1487" s="42">
        <f>'Data Entry'!BA1516</f>
        <v>0</v>
      </c>
      <c r="AP1487" s="42">
        <f>'Data Entry'!BB1516</f>
        <v>0</v>
      </c>
      <c r="AQ1487" s="291">
        <f t="shared" si="376"/>
        <v>0</v>
      </c>
      <c r="AR1487" s="42">
        <f>'Data Entry'!BC1516</f>
        <v>0</v>
      </c>
      <c r="AS1487" s="42">
        <f>'Data Entry'!BD1516</f>
        <v>0</v>
      </c>
      <c r="AT1487" s="291">
        <f t="shared" si="377"/>
        <v>0</v>
      </c>
      <c r="AU1487" s="42">
        <f>'Data Entry'!BE1516</f>
        <v>0</v>
      </c>
      <c r="AV1487" s="42">
        <f>'Data Entry'!BF1516</f>
        <v>0</v>
      </c>
      <c r="AW1487" s="42">
        <f>'Data Entry'!BG1516</f>
        <v>0</v>
      </c>
      <c r="AX1487" s="291">
        <f t="shared" si="371"/>
        <v>0</v>
      </c>
      <c r="AY1487" s="42">
        <f>'Data Entry'!BH1516</f>
        <v>0</v>
      </c>
      <c r="AZ1487" s="42">
        <f>'Data Entry'!BI1516</f>
        <v>0</v>
      </c>
      <c r="BA1487" s="42">
        <f>'Data Entry'!BJ1516</f>
        <v>0</v>
      </c>
      <c r="BB1487" s="42">
        <f>'Data Entry'!BK1516</f>
        <v>0</v>
      </c>
      <c r="BC1487" s="291">
        <f t="shared" si="378"/>
        <v>0</v>
      </c>
      <c r="BD1487" s="42">
        <f>'Data Entry'!BL1516</f>
        <v>0</v>
      </c>
      <c r="BE1487" s="42">
        <f>'Data Entry'!BM1516</f>
        <v>0</v>
      </c>
      <c r="BF1487" s="291">
        <f t="shared" si="379"/>
        <v>0</v>
      </c>
      <c r="BG1487" s="305">
        <f t="shared" si="380"/>
        <v>0</v>
      </c>
      <c r="BH1487" s="288" t="str">
        <f>IFERROR((BG1487*'Data Entry'!$F$18)/'Data Entry'!$E$18,"")</f>
        <v/>
      </c>
      <c r="BI1487" s="305">
        <f t="shared" si="381"/>
        <v>0</v>
      </c>
      <c r="BJ1487" s="288" t="str">
        <f t="shared" si="382"/>
        <v/>
      </c>
      <c r="BK1487" s="307" t="str">
        <f t="shared" si="383"/>
        <v/>
      </c>
    </row>
    <row r="1488" spans="1:63" ht="27" x14ac:dyDescent="0.2">
      <c r="A1488" s="119" t="str">
        <f>'Data Entry'!D1517</f>
        <v>Respondent 1484</v>
      </c>
      <c r="B1488" s="52">
        <f>'Data Entry'!AN1517</f>
        <v>0</v>
      </c>
      <c r="C1488" s="52" t="str">
        <f>'Data Entry'!BX1517</f>
        <v/>
      </c>
      <c r="D1488" s="42" t="str">
        <f>'Data Entry'!BU1517</f>
        <v>No disability</v>
      </c>
      <c r="E1488" s="42">
        <f>'Data Entry'!O1517</f>
        <v>0</v>
      </c>
      <c r="F1488" s="42">
        <f>'Data Entry'!P1517</f>
        <v>0</v>
      </c>
      <c r="G1488" s="42">
        <f>'Data Entry'!Q1517</f>
        <v>0</v>
      </c>
      <c r="H1488" s="291">
        <f t="shared" si="368"/>
        <v>0</v>
      </c>
      <c r="I1488" s="42">
        <f>'Data Entry'!R1517</f>
        <v>0</v>
      </c>
      <c r="J1488" s="42">
        <f>'Data Entry'!S1517</f>
        <v>0</v>
      </c>
      <c r="K1488" s="42">
        <f>'Data Entry'!T1517</f>
        <v>0</v>
      </c>
      <c r="L1488" s="42">
        <f>'Data Entry'!U1517</f>
        <v>0</v>
      </c>
      <c r="M1488" s="291">
        <f t="shared" si="372"/>
        <v>0</v>
      </c>
      <c r="N1488" s="42">
        <f>'Data Entry'!V1517</f>
        <v>0</v>
      </c>
      <c r="O1488" s="42">
        <f>'Data Entry'!W1517</f>
        <v>0</v>
      </c>
      <c r="P1488" s="291">
        <f t="shared" si="373"/>
        <v>0</v>
      </c>
      <c r="Q1488" s="42">
        <f>'Data Entry'!X1517</f>
        <v>0</v>
      </c>
      <c r="R1488" s="42">
        <f>'Data Entry'!Y1517</f>
        <v>0</v>
      </c>
      <c r="S1488" s="42">
        <f>'Data Entry'!Z1517</f>
        <v>0</v>
      </c>
      <c r="T1488" s="291">
        <f t="shared" si="369"/>
        <v>0</v>
      </c>
      <c r="U1488" s="42">
        <f>'Data Entry'!AA1517</f>
        <v>0</v>
      </c>
      <c r="V1488" s="42">
        <f>'Data Entry'!AB1517</f>
        <v>0</v>
      </c>
      <c r="W1488" s="42">
        <f>'Data Entry'!AC1517</f>
        <v>0</v>
      </c>
      <c r="X1488" s="42">
        <f>'Data Entry'!AD1517</f>
        <v>0</v>
      </c>
      <c r="Y1488" s="291">
        <f t="shared" si="374"/>
        <v>0</v>
      </c>
      <c r="Z1488" s="42">
        <f>'Data Entry'!AE1517</f>
        <v>0</v>
      </c>
      <c r="AA1488" s="42">
        <f>'Data Entry'!AF1517</f>
        <v>0</v>
      </c>
      <c r="AB1488" s="291">
        <f t="shared" si="375"/>
        <v>0</v>
      </c>
      <c r="AC1488" s="42">
        <f>'Data Entry'!AH1517</f>
        <v>0</v>
      </c>
      <c r="AD1488" s="42">
        <f>'Data Entry'!AI1517</f>
        <v>0</v>
      </c>
      <c r="AE1488" s="42">
        <f>'Data Entry'!AJ1517</f>
        <v>0</v>
      </c>
      <c r="AF1488" s="42">
        <f>'Data Entry'!AK1517</f>
        <v>0</v>
      </c>
      <c r="AG1488" s="42">
        <f>'Data Entry'!AL1517</f>
        <v>0</v>
      </c>
      <c r="AH1488" s="42">
        <f>'Data Entry'!AM1517</f>
        <v>0</v>
      </c>
      <c r="AI1488" s="42">
        <f>'Data Entry'!AV1517</f>
        <v>0</v>
      </c>
      <c r="AJ1488" s="42">
        <f>'Data Entry'!AW1517</f>
        <v>0</v>
      </c>
      <c r="AK1488" s="42">
        <f>'Data Entry'!AX1517</f>
        <v>0</v>
      </c>
      <c r="AL1488" s="291">
        <f t="shared" si="370"/>
        <v>0</v>
      </c>
      <c r="AM1488" s="42">
        <f>'Data Entry'!AY1517</f>
        <v>0</v>
      </c>
      <c r="AN1488" s="42">
        <f>'Data Entry'!AZ1517</f>
        <v>0</v>
      </c>
      <c r="AO1488" s="42">
        <f>'Data Entry'!BA1517</f>
        <v>0</v>
      </c>
      <c r="AP1488" s="42">
        <f>'Data Entry'!BB1517</f>
        <v>0</v>
      </c>
      <c r="AQ1488" s="291">
        <f t="shared" si="376"/>
        <v>0</v>
      </c>
      <c r="AR1488" s="42">
        <f>'Data Entry'!BC1517</f>
        <v>0</v>
      </c>
      <c r="AS1488" s="42">
        <f>'Data Entry'!BD1517</f>
        <v>0</v>
      </c>
      <c r="AT1488" s="291">
        <f t="shared" si="377"/>
        <v>0</v>
      </c>
      <c r="AU1488" s="42">
        <f>'Data Entry'!BE1517</f>
        <v>0</v>
      </c>
      <c r="AV1488" s="42">
        <f>'Data Entry'!BF1517</f>
        <v>0</v>
      </c>
      <c r="AW1488" s="42">
        <f>'Data Entry'!BG1517</f>
        <v>0</v>
      </c>
      <c r="AX1488" s="291">
        <f t="shared" si="371"/>
        <v>0</v>
      </c>
      <c r="AY1488" s="42">
        <f>'Data Entry'!BH1517</f>
        <v>0</v>
      </c>
      <c r="AZ1488" s="42">
        <f>'Data Entry'!BI1517</f>
        <v>0</v>
      </c>
      <c r="BA1488" s="42">
        <f>'Data Entry'!BJ1517</f>
        <v>0</v>
      </c>
      <c r="BB1488" s="42">
        <f>'Data Entry'!BK1517</f>
        <v>0</v>
      </c>
      <c r="BC1488" s="291">
        <f t="shared" si="378"/>
        <v>0</v>
      </c>
      <c r="BD1488" s="42">
        <f>'Data Entry'!BL1517</f>
        <v>0</v>
      </c>
      <c r="BE1488" s="42">
        <f>'Data Entry'!BM1517</f>
        <v>0</v>
      </c>
      <c r="BF1488" s="291">
        <f t="shared" si="379"/>
        <v>0</v>
      </c>
      <c r="BG1488" s="305">
        <f t="shared" si="380"/>
        <v>0</v>
      </c>
      <c r="BH1488" s="288" t="str">
        <f>IFERROR((BG1488*'Data Entry'!$F$18)/'Data Entry'!$E$18,"")</f>
        <v/>
      </c>
      <c r="BI1488" s="305">
        <f t="shared" si="381"/>
        <v>0</v>
      </c>
      <c r="BJ1488" s="288" t="str">
        <f t="shared" si="382"/>
        <v/>
      </c>
      <c r="BK1488" s="307" t="str">
        <f t="shared" si="383"/>
        <v/>
      </c>
    </row>
    <row r="1489" spans="1:63" ht="27" x14ac:dyDescent="0.2">
      <c r="A1489" s="119" t="str">
        <f>'Data Entry'!D1518</f>
        <v>Respondent 1485</v>
      </c>
      <c r="B1489" s="52">
        <f>'Data Entry'!AN1518</f>
        <v>0</v>
      </c>
      <c r="C1489" s="52" t="str">
        <f>'Data Entry'!BX1518</f>
        <v/>
      </c>
      <c r="D1489" s="42" t="str">
        <f>'Data Entry'!BU1518</f>
        <v>No disability</v>
      </c>
      <c r="E1489" s="42">
        <f>'Data Entry'!O1518</f>
        <v>0</v>
      </c>
      <c r="F1489" s="42">
        <f>'Data Entry'!P1518</f>
        <v>0</v>
      </c>
      <c r="G1489" s="42">
        <f>'Data Entry'!Q1518</f>
        <v>0</v>
      </c>
      <c r="H1489" s="291">
        <f t="shared" si="368"/>
        <v>0</v>
      </c>
      <c r="I1489" s="42">
        <f>'Data Entry'!R1518</f>
        <v>0</v>
      </c>
      <c r="J1489" s="42">
        <f>'Data Entry'!S1518</f>
        <v>0</v>
      </c>
      <c r="K1489" s="42">
        <f>'Data Entry'!T1518</f>
        <v>0</v>
      </c>
      <c r="L1489" s="42">
        <f>'Data Entry'!U1518</f>
        <v>0</v>
      </c>
      <c r="M1489" s="291">
        <f t="shared" si="372"/>
        <v>0</v>
      </c>
      <c r="N1489" s="42">
        <f>'Data Entry'!V1518</f>
        <v>0</v>
      </c>
      <c r="O1489" s="42">
        <f>'Data Entry'!W1518</f>
        <v>0</v>
      </c>
      <c r="P1489" s="291">
        <f t="shared" si="373"/>
        <v>0</v>
      </c>
      <c r="Q1489" s="42">
        <f>'Data Entry'!X1518</f>
        <v>0</v>
      </c>
      <c r="R1489" s="42">
        <f>'Data Entry'!Y1518</f>
        <v>0</v>
      </c>
      <c r="S1489" s="42">
        <f>'Data Entry'!Z1518</f>
        <v>0</v>
      </c>
      <c r="T1489" s="291">
        <f t="shared" si="369"/>
        <v>0</v>
      </c>
      <c r="U1489" s="42">
        <f>'Data Entry'!AA1518</f>
        <v>0</v>
      </c>
      <c r="V1489" s="42">
        <f>'Data Entry'!AB1518</f>
        <v>0</v>
      </c>
      <c r="W1489" s="42">
        <f>'Data Entry'!AC1518</f>
        <v>0</v>
      </c>
      <c r="X1489" s="42">
        <f>'Data Entry'!AD1518</f>
        <v>0</v>
      </c>
      <c r="Y1489" s="291">
        <f t="shared" si="374"/>
        <v>0</v>
      </c>
      <c r="Z1489" s="42">
        <f>'Data Entry'!AE1518</f>
        <v>0</v>
      </c>
      <c r="AA1489" s="42">
        <f>'Data Entry'!AF1518</f>
        <v>0</v>
      </c>
      <c r="AB1489" s="291">
        <f t="shared" si="375"/>
        <v>0</v>
      </c>
      <c r="AC1489" s="42">
        <f>'Data Entry'!AH1518</f>
        <v>0</v>
      </c>
      <c r="AD1489" s="42">
        <f>'Data Entry'!AI1518</f>
        <v>0</v>
      </c>
      <c r="AE1489" s="42">
        <f>'Data Entry'!AJ1518</f>
        <v>0</v>
      </c>
      <c r="AF1489" s="42">
        <f>'Data Entry'!AK1518</f>
        <v>0</v>
      </c>
      <c r="AG1489" s="42">
        <f>'Data Entry'!AL1518</f>
        <v>0</v>
      </c>
      <c r="AH1489" s="42">
        <f>'Data Entry'!AM1518</f>
        <v>0</v>
      </c>
      <c r="AI1489" s="42">
        <f>'Data Entry'!AV1518</f>
        <v>0</v>
      </c>
      <c r="AJ1489" s="42">
        <f>'Data Entry'!AW1518</f>
        <v>0</v>
      </c>
      <c r="AK1489" s="42">
        <f>'Data Entry'!AX1518</f>
        <v>0</v>
      </c>
      <c r="AL1489" s="291">
        <f t="shared" si="370"/>
        <v>0</v>
      </c>
      <c r="AM1489" s="42">
        <f>'Data Entry'!AY1518</f>
        <v>0</v>
      </c>
      <c r="AN1489" s="42">
        <f>'Data Entry'!AZ1518</f>
        <v>0</v>
      </c>
      <c r="AO1489" s="42">
        <f>'Data Entry'!BA1518</f>
        <v>0</v>
      </c>
      <c r="AP1489" s="42">
        <f>'Data Entry'!BB1518</f>
        <v>0</v>
      </c>
      <c r="AQ1489" s="291">
        <f t="shared" si="376"/>
        <v>0</v>
      </c>
      <c r="AR1489" s="42">
        <f>'Data Entry'!BC1518</f>
        <v>0</v>
      </c>
      <c r="AS1489" s="42">
        <f>'Data Entry'!BD1518</f>
        <v>0</v>
      </c>
      <c r="AT1489" s="291">
        <f t="shared" si="377"/>
        <v>0</v>
      </c>
      <c r="AU1489" s="42">
        <f>'Data Entry'!BE1518</f>
        <v>0</v>
      </c>
      <c r="AV1489" s="42">
        <f>'Data Entry'!BF1518</f>
        <v>0</v>
      </c>
      <c r="AW1489" s="42">
        <f>'Data Entry'!BG1518</f>
        <v>0</v>
      </c>
      <c r="AX1489" s="291">
        <f t="shared" si="371"/>
        <v>0</v>
      </c>
      <c r="AY1489" s="42">
        <f>'Data Entry'!BH1518</f>
        <v>0</v>
      </c>
      <c r="AZ1489" s="42">
        <f>'Data Entry'!BI1518</f>
        <v>0</v>
      </c>
      <c r="BA1489" s="42">
        <f>'Data Entry'!BJ1518</f>
        <v>0</v>
      </c>
      <c r="BB1489" s="42">
        <f>'Data Entry'!BK1518</f>
        <v>0</v>
      </c>
      <c r="BC1489" s="291">
        <f t="shared" si="378"/>
        <v>0</v>
      </c>
      <c r="BD1489" s="42">
        <f>'Data Entry'!BL1518</f>
        <v>0</v>
      </c>
      <c r="BE1489" s="42">
        <f>'Data Entry'!BM1518</f>
        <v>0</v>
      </c>
      <c r="BF1489" s="291">
        <f t="shared" si="379"/>
        <v>0</v>
      </c>
      <c r="BG1489" s="305">
        <f t="shared" si="380"/>
        <v>0</v>
      </c>
      <c r="BH1489" s="288" t="str">
        <f>IFERROR((BG1489*'Data Entry'!$F$18)/'Data Entry'!$E$18,"")</f>
        <v/>
      </c>
      <c r="BI1489" s="305">
        <f t="shared" si="381"/>
        <v>0</v>
      </c>
      <c r="BJ1489" s="288" t="str">
        <f t="shared" si="382"/>
        <v/>
      </c>
      <c r="BK1489" s="307" t="str">
        <f t="shared" si="383"/>
        <v/>
      </c>
    </row>
    <row r="1490" spans="1:63" ht="27" x14ac:dyDescent="0.2">
      <c r="A1490" s="119" t="str">
        <f>'Data Entry'!D1519</f>
        <v>Respondent 1486</v>
      </c>
      <c r="B1490" s="52">
        <f>'Data Entry'!AN1519</f>
        <v>0</v>
      </c>
      <c r="C1490" s="52" t="str">
        <f>'Data Entry'!BX1519</f>
        <v/>
      </c>
      <c r="D1490" s="42" t="str">
        <f>'Data Entry'!BU1519</f>
        <v>No disability</v>
      </c>
      <c r="E1490" s="42">
        <f>'Data Entry'!O1519</f>
        <v>0</v>
      </c>
      <c r="F1490" s="42">
        <f>'Data Entry'!P1519</f>
        <v>0</v>
      </c>
      <c r="G1490" s="42">
        <f>'Data Entry'!Q1519</f>
        <v>0</v>
      </c>
      <c r="H1490" s="291">
        <f t="shared" si="368"/>
        <v>0</v>
      </c>
      <c r="I1490" s="42">
        <f>'Data Entry'!R1519</f>
        <v>0</v>
      </c>
      <c r="J1490" s="42">
        <f>'Data Entry'!S1519</f>
        <v>0</v>
      </c>
      <c r="K1490" s="42">
        <f>'Data Entry'!T1519</f>
        <v>0</v>
      </c>
      <c r="L1490" s="42">
        <f>'Data Entry'!U1519</f>
        <v>0</v>
      </c>
      <c r="M1490" s="291">
        <f t="shared" si="372"/>
        <v>0</v>
      </c>
      <c r="N1490" s="42">
        <f>'Data Entry'!V1519</f>
        <v>0</v>
      </c>
      <c r="O1490" s="42">
        <f>'Data Entry'!W1519</f>
        <v>0</v>
      </c>
      <c r="P1490" s="291">
        <f t="shared" si="373"/>
        <v>0</v>
      </c>
      <c r="Q1490" s="42">
        <f>'Data Entry'!X1519</f>
        <v>0</v>
      </c>
      <c r="R1490" s="42">
        <f>'Data Entry'!Y1519</f>
        <v>0</v>
      </c>
      <c r="S1490" s="42">
        <f>'Data Entry'!Z1519</f>
        <v>0</v>
      </c>
      <c r="T1490" s="291">
        <f t="shared" si="369"/>
        <v>0</v>
      </c>
      <c r="U1490" s="42">
        <f>'Data Entry'!AA1519</f>
        <v>0</v>
      </c>
      <c r="V1490" s="42">
        <f>'Data Entry'!AB1519</f>
        <v>0</v>
      </c>
      <c r="W1490" s="42">
        <f>'Data Entry'!AC1519</f>
        <v>0</v>
      </c>
      <c r="X1490" s="42">
        <f>'Data Entry'!AD1519</f>
        <v>0</v>
      </c>
      <c r="Y1490" s="291">
        <f t="shared" si="374"/>
        <v>0</v>
      </c>
      <c r="Z1490" s="42">
        <f>'Data Entry'!AE1519</f>
        <v>0</v>
      </c>
      <c r="AA1490" s="42">
        <f>'Data Entry'!AF1519</f>
        <v>0</v>
      </c>
      <c r="AB1490" s="291">
        <f t="shared" si="375"/>
        <v>0</v>
      </c>
      <c r="AC1490" s="42">
        <f>'Data Entry'!AH1519</f>
        <v>0</v>
      </c>
      <c r="AD1490" s="42">
        <f>'Data Entry'!AI1519</f>
        <v>0</v>
      </c>
      <c r="AE1490" s="42">
        <f>'Data Entry'!AJ1519</f>
        <v>0</v>
      </c>
      <c r="AF1490" s="42">
        <f>'Data Entry'!AK1519</f>
        <v>0</v>
      </c>
      <c r="AG1490" s="42">
        <f>'Data Entry'!AL1519</f>
        <v>0</v>
      </c>
      <c r="AH1490" s="42">
        <f>'Data Entry'!AM1519</f>
        <v>0</v>
      </c>
      <c r="AI1490" s="42">
        <f>'Data Entry'!AV1519</f>
        <v>0</v>
      </c>
      <c r="AJ1490" s="42">
        <f>'Data Entry'!AW1519</f>
        <v>0</v>
      </c>
      <c r="AK1490" s="42">
        <f>'Data Entry'!AX1519</f>
        <v>0</v>
      </c>
      <c r="AL1490" s="291">
        <f t="shared" si="370"/>
        <v>0</v>
      </c>
      <c r="AM1490" s="42">
        <f>'Data Entry'!AY1519</f>
        <v>0</v>
      </c>
      <c r="AN1490" s="42">
        <f>'Data Entry'!AZ1519</f>
        <v>0</v>
      </c>
      <c r="AO1490" s="42">
        <f>'Data Entry'!BA1519</f>
        <v>0</v>
      </c>
      <c r="AP1490" s="42">
        <f>'Data Entry'!BB1519</f>
        <v>0</v>
      </c>
      <c r="AQ1490" s="291">
        <f t="shared" si="376"/>
        <v>0</v>
      </c>
      <c r="AR1490" s="42">
        <f>'Data Entry'!BC1519</f>
        <v>0</v>
      </c>
      <c r="AS1490" s="42">
        <f>'Data Entry'!BD1519</f>
        <v>0</v>
      </c>
      <c r="AT1490" s="291">
        <f t="shared" si="377"/>
        <v>0</v>
      </c>
      <c r="AU1490" s="42">
        <f>'Data Entry'!BE1519</f>
        <v>0</v>
      </c>
      <c r="AV1490" s="42">
        <f>'Data Entry'!BF1519</f>
        <v>0</v>
      </c>
      <c r="AW1490" s="42">
        <f>'Data Entry'!BG1519</f>
        <v>0</v>
      </c>
      <c r="AX1490" s="291">
        <f t="shared" si="371"/>
        <v>0</v>
      </c>
      <c r="AY1490" s="42">
        <f>'Data Entry'!BH1519</f>
        <v>0</v>
      </c>
      <c r="AZ1490" s="42">
        <f>'Data Entry'!BI1519</f>
        <v>0</v>
      </c>
      <c r="BA1490" s="42">
        <f>'Data Entry'!BJ1519</f>
        <v>0</v>
      </c>
      <c r="BB1490" s="42">
        <f>'Data Entry'!BK1519</f>
        <v>0</v>
      </c>
      <c r="BC1490" s="291">
        <f t="shared" si="378"/>
        <v>0</v>
      </c>
      <c r="BD1490" s="42">
        <f>'Data Entry'!BL1519</f>
        <v>0</v>
      </c>
      <c r="BE1490" s="42">
        <f>'Data Entry'!BM1519</f>
        <v>0</v>
      </c>
      <c r="BF1490" s="291">
        <f t="shared" si="379"/>
        <v>0</v>
      </c>
      <c r="BG1490" s="305">
        <f t="shared" si="380"/>
        <v>0</v>
      </c>
      <c r="BH1490" s="288" t="str">
        <f>IFERROR((BG1490*'Data Entry'!$F$18)/'Data Entry'!$E$18,"")</f>
        <v/>
      </c>
      <c r="BI1490" s="305">
        <f t="shared" si="381"/>
        <v>0</v>
      </c>
      <c r="BJ1490" s="288" t="str">
        <f t="shared" si="382"/>
        <v/>
      </c>
      <c r="BK1490" s="307" t="str">
        <f t="shared" si="383"/>
        <v/>
      </c>
    </row>
    <row r="1491" spans="1:63" ht="27" x14ac:dyDescent="0.2">
      <c r="A1491" s="119" t="str">
        <f>'Data Entry'!D1520</f>
        <v>Respondent 1487</v>
      </c>
      <c r="B1491" s="52">
        <f>'Data Entry'!AN1520</f>
        <v>0</v>
      </c>
      <c r="C1491" s="52" t="str">
        <f>'Data Entry'!BX1520</f>
        <v/>
      </c>
      <c r="D1491" s="42" t="str">
        <f>'Data Entry'!BU1520</f>
        <v>No disability</v>
      </c>
      <c r="E1491" s="42">
        <f>'Data Entry'!O1520</f>
        <v>0</v>
      </c>
      <c r="F1491" s="42">
        <f>'Data Entry'!P1520</f>
        <v>0</v>
      </c>
      <c r="G1491" s="42">
        <f>'Data Entry'!Q1520</f>
        <v>0</v>
      </c>
      <c r="H1491" s="291">
        <f t="shared" si="368"/>
        <v>0</v>
      </c>
      <c r="I1491" s="42">
        <f>'Data Entry'!R1520</f>
        <v>0</v>
      </c>
      <c r="J1491" s="42">
        <f>'Data Entry'!S1520</f>
        <v>0</v>
      </c>
      <c r="K1491" s="42">
        <f>'Data Entry'!T1520</f>
        <v>0</v>
      </c>
      <c r="L1491" s="42">
        <f>'Data Entry'!U1520</f>
        <v>0</v>
      </c>
      <c r="M1491" s="291">
        <f t="shared" si="372"/>
        <v>0</v>
      </c>
      <c r="N1491" s="42">
        <f>'Data Entry'!V1520</f>
        <v>0</v>
      </c>
      <c r="O1491" s="42">
        <f>'Data Entry'!W1520</f>
        <v>0</v>
      </c>
      <c r="P1491" s="291">
        <f t="shared" si="373"/>
        <v>0</v>
      </c>
      <c r="Q1491" s="42">
        <f>'Data Entry'!X1520</f>
        <v>0</v>
      </c>
      <c r="R1491" s="42">
        <f>'Data Entry'!Y1520</f>
        <v>0</v>
      </c>
      <c r="S1491" s="42">
        <f>'Data Entry'!Z1520</f>
        <v>0</v>
      </c>
      <c r="T1491" s="291">
        <f t="shared" si="369"/>
        <v>0</v>
      </c>
      <c r="U1491" s="42">
        <f>'Data Entry'!AA1520</f>
        <v>0</v>
      </c>
      <c r="V1491" s="42">
        <f>'Data Entry'!AB1520</f>
        <v>0</v>
      </c>
      <c r="W1491" s="42">
        <f>'Data Entry'!AC1520</f>
        <v>0</v>
      </c>
      <c r="X1491" s="42">
        <f>'Data Entry'!AD1520</f>
        <v>0</v>
      </c>
      <c r="Y1491" s="291">
        <f t="shared" si="374"/>
        <v>0</v>
      </c>
      <c r="Z1491" s="42">
        <f>'Data Entry'!AE1520</f>
        <v>0</v>
      </c>
      <c r="AA1491" s="42">
        <f>'Data Entry'!AF1520</f>
        <v>0</v>
      </c>
      <c r="AB1491" s="291">
        <f t="shared" si="375"/>
        <v>0</v>
      </c>
      <c r="AC1491" s="42">
        <f>'Data Entry'!AH1520</f>
        <v>0</v>
      </c>
      <c r="AD1491" s="42">
        <f>'Data Entry'!AI1520</f>
        <v>0</v>
      </c>
      <c r="AE1491" s="42">
        <f>'Data Entry'!AJ1520</f>
        <v>0</v>
      </c>
      <c r="AF1491" s="42">
        <f>'Data Entry'!AK1520</f>
        <v>0</v>
      </c>
      <c r="AG1491" s="42">
        <f>'Data Entry'!AL1520</f>
        <v>0</v>
      </c>
      <c r="AH1491" s="42">
        <f>'Data Entry'!AM1520</f>
        <v>0</v>
      </c>
      <c r="AI1491" s="42">
        <f>'Data Entry'!AV1520</f>
        <v>0</v>
      </c>
      <c r="AJ1491" s="42">
        <f>'Data Entry'!AW1520</f>
        <v>0</v>
      </c>
      <c r="AK1491" s="42">
        <f>'Data Entry'!AX1520</f>
        <v>0</v>
      </c>
      <c r="AL1491" s="291">
        <f t="shared" si="370"/>
        <v>0</v>
      </c>
      <c r="AM1491" s="42">
        <f>'Data Entry'!AY1520</f>
        <v>0</v>
      </c>
      <c r="AN1491" s="42">
        <f>'Data Entry'!AZ1520</f>
        <v>0</v>
      </c>
      <c r="AO1491" s="42">
        <f>'Data Entry'!BA1520</f>
        <v>0</v>
      </c>
      <c r="AP1491" s="42">
        <f>'Data Entry'!BB1520</f>
        <v>0</v>
      </c>
      <c r="AQ1491" s="291">
        <f t="shared" si="376"/>
        <v>0</v>
      </c>
      <c r="AR1491" s="42">
        <f>'Data Entry'!BC1520</f>
        <v>0</v>
      </c>
      <c r="AS1491" s="42">
        <f>'Data Entry'!BD1520</f>
        <v>0</v>
      </c>
      <c r="AT1491" s="291">
        <f t="shared" si="377"/>
        <v>0</v>
      </c>
      <c r="AU1491" s="42">
        <f>'Data Entry'!BE1520</f>
        <v>0</v>
      </c>
      <c r="AV1491" s="42">
        <f>'Data Entry'!BF1520</f>
        <v>0</v>
      </c>
      <c r="AW1491" s="42">
        <f>'Data Entry'!BG1520</f>
        <v>0</v>
      </c>
      <c r="AX1491" s="291">
        <f t="shared" si="371"/>
        <v>0</v>
      </c>
      <c r="AY1491" s="42">
        <f>'Data Entry'!BH1520</f>
        <v>0</v>
      </c>
      <c r="AZ1491" s="42">
        <f>'Data Entry'!BI1520</f>
        <v>0</v>
      </c>
      <c r="BA1491" s="42">
        <f>'Data Entry'!BJ1520</f>
        <v>0</v>
      </c>
      <c r="BB1491" s="42">
        <f>'Data Entry'!BK1520</f>
        <v>0</v>
      </c>
      <c r="BC1491" s="291">
        <f t="shared" si="378"/>
        <v>0</v>
      </c>
      <c r="BD1491" s="42">
        <f>'Data Entry'!BL1520</f>
        <v>0</v>
      </c>
      <c r="BE1491" s="42">
        <f>'Data Entry'!BM1520</f>
        <v>0</v>
      </c>
      <c r="BF1491" s="291">
        <f t="shared" si="379"/>
        <v>0</v>
      </c>
      <c r="BG1491" s="305">
        <f t="shared" si="380"/>
        <v>0</v>
      </c>
      <c r="BH1491" s="288" t="str">
        <f>IFERROR((BG1491*'Data Entry'!$F$18)/'Data Entry'!$E$18,"")</f>
        <v/>
      </c>
      <c r="BI1491" s="305">
        <f t="shared" si="381"/>
        <v>0</v>
      </c>
      <c r="BJ1491" s="288" t="str">
        <f t="shared" si="382"/>
        <v/>
      </c>
      <c r="BK1491" s="307" t="str">
        <f t="shared" si="383"/>
        <v/>
      </c>
    </row>
    <row r="1492" spans="1:63" ht="27" x14ac:dyDescent="0.2">
      <c r="A1492" s="119" t="str">
        <f>'Data Entry'!D1521</f>
        <v>Respondent 1488</v>
      </c>
      <c r="B1492" s="52">
        <f>'Data Entry'!AN1521</f>
        <v>0</v>
      </c>
      <c r="C1492" s="52" t="str">
        <f>'Data Entry'!BX1521</f>
        <v/>
      </c>
      <c r="D1492" s="42" t="str">
        <f>'Data Entry'!BU1521</f>
        <v>No disability</v>
      </c>
      <c r="E1492" s="42">
        <f>'Data Entry'!O1521</f>
        <v>0</v>
      </c>
      <c r="F1492" s="42">
        <f>'Data Entry'!P1521</f>
        <v>0</v>
      </c>
      <c r="G1492" s="42">
        <f>'Data Entry'!Q1521</f>
        <v>0</v>
      </c>
      <c r="H1492" s="291">
        <f t="shared" si="368"/>
        <v>0</v>
      </c>
      <c r="I1492" s="42">
        <f>'Data Entry'!R1521</f>
        <v>0</v>
      </c>
      <c r="J1492" s="42">
        <f>'Data Entry'!S1521</f>
        <v>0</v>
      </c>
      <c r="K1492" s="42">
        <f>'Data Entry'!T1521</f>
        <v>0</v>
      </c>
      <c r="L1492" s="42">
        <f>'Data Entry'!U1521</f>
        <v>0</v>
      </c>
      <c r="M1492" s="291">
        <f t="shared" si="372"/>
        <v>0</v>
      </c>
      <c r="N1492" s="42">
        <f>'Data Entry'!V1521</f>
        <v>0</v>
      </c>
      <c r="O1492" s="42">
        <f>'Data Entry'!W1521</f>
        <v>0</v>
      </c>
      <c r="P1492" s="291">
        <f t="shared" si="373"/>
        <v>0</v>
      </c>
      <c r="Q1492" s="42">
        <f>'Data Entry'!X1521</f>
        <v>0</v>
      </c>
      <c r="R1492" s="42">
        <f>'Data Entry'!Y1521</f>
        <v>0</v>
      </c>
      <c r="S1492" s="42">
        <f>'Data Entry'!Z1521</f>
        <v>0</v>
      </c>
      <c r="T1492" s="291">
        <f t="shared" si="369"/>
        <v>0</v>
      </c>
      <c r="U1492" s="42">
        <f>'Data Entry'!AA1521</f>
        <v>0</v>
      </c>
      <c r="V1492" s="42">
        <f>'Data Entry'!AB1521</f>
        <v>0</v>
      </c>
      <c r="W1492" s="42">
        <f>'Data Entry'!AC1521</f>
        <v>0</v>
      </c>
      <c r="X1492" s="42">
        <f>'Data Entry'!AD1521</f>
        <v>0</v>
      </c>
      <c r="Y1492" s="291">
        <f t="shared" si="374"/>
        <v>0</v>
      </c>
      <c r="Z1492" s="42">
        <f>'Data Entry'!AE1521</f>
        <v>0</v>
      </c>
      <c r="AA1492" s="42">
        <f>'Data Entry'!AF1521</f>
        <v>0</v>
      </c>
      <c r="AB1492" s="291">
        <f t="shared" si="375"/>
        <v>0</v>
      </c>
      <c r="AC1492" s="42">
        <f>'Data Entry'!AH1521</f>
        <v>0</v>
      </c>
      <c r="AD1492" s="42">
        <f>'Data Entry'!AI1521</f>
        <v>0</v>
      </c>
      <c r="AE1492" s="42">
        <f>'Data Entry'!AJ1521</f>
        <v>0</v>
      </c>
      <c r="AF1492" s="42">
        <f>'Data Entry'!AK1521</f>
        <v>0</v>
      </c>
      <c r="AG1492" s="42">
        <f>'Data Entry'!AL1521</f>
        <v>0</v>
      </c>
      <c r="AH1492" s="42">
        <f>'Data Entry'!AM1521</f>
        <v>0</v>
      </c>
      <c r="AI1492" s="42">
        <f>'Data Entry'!AV1521</f>
        <v>0</v>
      </c>
      <c r="AJ1492" s="42">
        <f>'Data Entry'!AW1521</f>
        <v>0</v>
      </c>
      <c r="AK1492" s="42">
        <f>'Data Entry'!AX1521</f>
        <v>0</v>
      </c>
      <c r="AL1492" s="291">
        <f t="shared" si="370"/>
        <v>0</v>
      </c>
      <c r="AM1492" s="42">
        <f>'Data Entry'!AY1521</f>
        <v>0</v>
      </c>
      <c r="AN1492" s="42">
        <f>'Data Entry'!AZ1521</f>
        <v>0</v>
      </c>
      <c r="AO1492" s="42">
        <f>'Data Entry'!BA1521</f>
        <v>0</v>
      </c>
      <c r="AP1492" s="42">
        <f>'Data Entry'!BB1521</f>
        <v>0</v>
      </c>
      <c r="AQ1492" s="291">
        <f t="shared" si="376"/>
        <v>0</v>
      </c>
      <c r="AR1492" s="42">
        <f>'Data Entry'!BC1521</f>
        <v>0</v>
      </c>
      <c r="AS1492" s="42">
        <f>'Data Entry'!BD1521</f>
        <v>0</v>
      </c>
      <c r="AT1492" s="291">
        <f t="shared" si="377"/>
        <v>0</v>
      </c>
      <c r="AU1492" s="42">
        <f>'Data Entry'!BE1521</f>
        <v>0</v>
      </c>
      <c r="AV1492" s="42">
        <f>'Data Entry'!BF1521</f>
        <v>0</v>
      </c>
      <c r="AW1492" s="42">
        <f>'Data Entry'!BG1521</f>
        <v>0</v>
      </c>
      <c r="AX1492" s="291">
        <f t="shared" si="371"/>
        <v>0</v>
      </c>
      <c r="AY1492" s="42">
        <f>'Data Entry'!BH1521</f>
        <v>0</v>
      </c>
      <c r="AZ1492" s="42">
        <f>'Data Entry'!BI1521</f>
        <v>0</v>
      </c>
      <c r="BA1492" s="42">
        <f>'Data Entry'!BJ1521</f>
        <v>0</v>
      </c>
      <c r="BB1492" s="42">
        <f>'Data Entry'!BK1521</f>
        <v>0</v>
      </c>
      <c r="BC1492" s="291">
        <f t="shared" si="378"/>
        <v>0</v>
      </c>
      <c r="BD1492" s="42">
        <f>'Data Entry'!BL1521</f>
        <v>0</v>
      </c>
      <c r="BE1492" s="42">
        <f>'Data Entry'!BM1521</f>
        <v>0</v>
      </c>
      <c r="BF1492" s="291">
        <f t="shared" si="379"/>
        <v>0</v>
      </c>
      <c r="BG1492" s="305">
        <f t="shared" si="380"/>
        <v>0</v>
      </c>
      <c r="BH1492" s="288" t="str">
        <f>IFERROR((BG1492*'Data Entry'!$F$18)/'Data Entry'!$E$18,"")</f>
        <v/>
      </c>
      <c r="BI1492" s="305">
        <f t="shared" si="381"/>
        <v>0</v>
      </c>
      <c r="BJ1492" s="288" t="str">
        <f t="shared" si="382"/>
        <v/>
      </c>
      <c r="BK1492" s="307" t="str">
        <f t="shared" si="383"/>
        <v/>
      </c>
    </row>
    <row r="1493" spans="1:63" ht="27" x14ac:dyDescent="0.2">
      <c r="A1493" s="119" t="str">
        <f>'Data Entry'!D1522</f>
        <v>Respondent 1489</v>
      </c>
      <c r="B1493" s="52">
        <f>'Data Entry'!AN1522</f>
        <v>0</v>
      </c>
      <c r="C1493" s="52" t="str">
        <f>'Data Entry'!BX1522</f>
        <v/>
      </c>
      <c r="D1493" s="42" t="str">
        <f>'Data Entry'!BU1522</f>
        <v>No disability</v>
      </c>
      <c r="E1493" s="42">
        <f>'Data Entry'!O1522</f>
        <v>0</v>
      </c>
      <c r="F1493" s="42">
        <f>'Data Entry'!P1522</f>
        <v>0</v>
      </c>
      <c r="G1493" s="42">
        <f>'Data Entry'!Q1522</f>
        <v>0</v>
      </c>
      <c r="H1493" s="291">
        <f t="shared" si="368"/>
        <v>0</v>
      </c>
      <c r="I1493" s="42">
        <f>'Data Entry'!R1522</f>
        <v>0</v>
      </c>
      <c r="J1493" s="42">
        <f>'Data Entry'!S1522</f>
        <v>0</v>
      </c>
      <c r="K1493" s="42">
        <f>'Data Entry'!T1522</f>
        <v>0</v>
      </c>
      <c r="L1493" s="42">
        <f>'Data Entry'!U1522</f>
        <v>0</v>
      </c>
      <c r="M1493" s="291">
        <f t="shared" si="372"/>
        <v>0</v>
      </c>
      <c r="N1493" s="42">
        <f>'Data Entry'!V1522</f>
        <v>0</v>
      </c>
      <c r="O1493" s="42">
        <f>'Data Entry'!W1522</f>
        <v>0</v>
      </c>
      <c r="P1493" s="291">
        <f t="shared" si="373"/>
        <v>0</v>
      </c>
      <c r="Q1493" s="42">
        <f>'Data Entry'!X1522</f>
        <v>0</v>
      </c>
      <c r="R1493" s="42">
        <f>'Data Entry'!Y1522</f>
        <v>0</v>
      </c>
      <c r="S1493" s="42">
        <f>'Data Entry'!Z1522</f>
        <v>0</v>
      </c>
      <c r="T1493" s="291">
        <f t="shared" si="369"/>
        <v>0</v>
      </c>
      <c r="U1493" s="42">
        <f>'Data Entry'!AA1522</f>
        <v>0</v>
      </c>
      <c r="V1493" s="42">
        <f>'Data Entry'!AB1522</f>
        <v>0</v>
      </c>
      <c r="W1493" s="42">
        <f>'Data Entry'!AC1522</f>
        <v>0</v>
      </c>
      <c r="X1493" s="42">
        <f>'Data Entry'!AD1522</f>
        <v>0</v>
      </c>
      <c r="Y1493" s="291">
        <f t="shared" si="374"/>
        <v>0</v>
      </c>
      <c r="Z1493" s="42">
        <f>'Data Entry'!AE1522</f>
        <v>0</v>
      </c>
      <c r="AA1493" s="42">
        <f>'Data Entry'!AF1522</f>
        <v>0</v>
      </c>
      <c r="AB1493" s="291">
        <f t="shared" si="375"/>
        <v>0</v>
      </c>
      <c r="AC1493" s="42">
        <f>'Data Entry'!AH1522</f>
        <v>0</v>
      </c>
      <c r="AD1493" s="42">
        <f>'Data Entry'!AI1522</f>
        <v>0</v>
      </c>
      <c r="AE1493" s="42">
        <f>'Data Entry'!AJ1522</f>
        <v>0</v>
      </c>
      <c r="AF1493" s="42">
        <f>'Data Entry'!AK1522</f>
        <v>0</v>
      </c>
      <c r="AG1493" s="42">
        <f>'Data Entry'!AL1522</f>
        <v>0</v>
      </c>
      <c r="AH1493" s="42">
        <f>'Data Entry'!AM1522</f>
        <v>0</v>
      </c>
      <c r="AI1493" s="42">
        <f>'Data Entry'!AV1522</f>
        <v>0</v>
      </c>
      <c r="AJ1493" s="42">
        <f>'Data Entry'!AW1522</f>
        <v>0</v>
      </c>
      <c r="AK1493" s="42">
        <f>'Data Entry'!AX1522</f>
        <v>0</v>
      </c>
      <c r="AL1493" s="291">
        <f t="shared" si="370"/>
        <v>0</v>
      </c>
      <c r="AM1493" s="42">
        <f>'Data Entry'!AY1522</f>
        <v>0</v>
      </c>
      <c r="AN1493" s="42">
        <f>'Data Entry'!AZ1522</f>
        <v>0</v>
      </c>
      <c r="AO1493" s="42">
        <f>'Data Entry'!BA1522</f>
        <v>0</v>
      </c>
      <c r="AP1493" s="42">
        <f>'Data Entry'!BB1522</f>
        <v>0</v>
      </c>
      <c r="AQ1493" s="291">
        <f t="shared" si="376"/>
        <v>0</v>
      </c>
      <c r="AR1493" s="42">
        <f>'Data Entry'!BC1522</f>
        <v>0</v>
      </c>
      <c r="AS1493" s="42">
        <f>'Data Entry'!BD1522</f>
        <v>0</v>
      </c>
      <c r="AT1493" s="291">
        <f t="shared" si="377"/>
        <v>0</v>
      </c>
      <c r="AU1493" s="42">
        <f>'Data Entry'!BE1522</f>
        <v>0</v>
      </c>
      <c r="AV1493" s="42">
        <f>'Data Entry'!BF1522</f>
        <v>0</v>
      </c>
      <c r="AW1493" s="42">
        <f>'Data Entry'!BG1522</f>
        <v>0</v>
      </c>
      <c r="AX1493" s="291">
        <f t="shared" si="371"/>
        <v>0</v>
      </c>
      <c r="AY1493" s="42">
        <f>'Data Entry'!BH1522</f>
        <v>0</v>
      </c>
      <c r="AZ1493" s="42">
        <f>'Data Entry'!BI1522</f>
        <v>0</v>
      </c>
      <c r="BA1493" s="42">
        <f>'Data Entry'!BJ1522</f>
        <v>0</v>
      </c>
      <c r="BB1493" s="42">
        <f>'Data Entry'!BK1522</f>
        <v>0</v>
      </c>
      <c r="BC1493" s="291">
        <f t="shared" si="378"/>
        <v>0</v>
      </c>
      <c r="BD1493" s="42">
        <f>'Data Entry'!BL1522</f>
        <v>0</v>
      </c>
      <c r="BE1493" s="42">
        <f>'Data Entry'!BM1522</f>
        <v>0</v>
      </c>
      <c r="BF1493" s="291">
        <f t="shared" si="379"/>
        <v>0</v>
      </c>
      <c r="BG1493" s="305">
        <f t="shared" si="380"/>
        <v>0</v>
      </c>
      <c r="BH1493" s="288" t="str">
        <f>IFERROR((BG1493*'Data Entry'!$F$18)/'Data Entry'!$E$18,"")</f>
        <v/>
      </c>
      <c r="BI1493" s="305">
        <f t="shared" si="381"/>
        <v>0</v>
      </c>
      <c r="BJ1493" s="288" t="str">
        <f t="shared" si="382"/>
        <v/>
      </c>
      <c r="BK1493" s="307" t="str">
        <f t="shared" si="383"/>
        <v/>
      </c>
    </row>
    <row r="1494" spans="1:63" ht="27" x14ac:dyDescent="0.2">
      <c r="A1494" s="119" t="str">
        <f>'Data Entry'!D1523</f>
        <v>Respondent 1490</v>
      </c>
      <c r="B1494" s="52">
        <f>'Data Entry'!AN1523</f>
        <v>0</v>
      </c>
      <c r="C1494" s="52" t="str">
        <f>'Data Entry'!BX1523</f>
        <v/>
      </c>
      <c r="D1494" s="42" t="str">
        <f>'Data Entry'!BU1523</f>
        <v>No disability</v>
      </c>
      <c r="E1494" s="42">
        <f>'Data Entry'!O1523</f>
        <v>0</v>
      </c>
      <c r="F1494" s="42">
        <f>'Data Entry'!P1523</f>
        <v>0</v>
      </c>
      <c r="G1494" s="42">
        <f>'Data Entry'!Q1523</f>
        <v>0</v>
      </c>
      <c r="H1494" s="291">
        <f t="shared" si="368"/>
        <v>0</v>
      </c>
      <c r="I1494" s="42">
        <f>'Data Entry'!R1523</f>
        <v>0</v>
      </c>
      <c r="J1494" s="42">
        <f>'Data Entry'!S1523</f>
        <v>0</v>
      </c>
      <c r="K1494" s="42">
        <f>'Data Entry'!T1523</f>
        <v>0</v>
      </c>
      <c r="L1494" s="42">
        <f>'Data Entry'!U1523</f>
        <v>0</v>
      </c>
      <c r="M1494" s="291">
        <f t="shared" si="372"/>
        <v>0</v>
      </c>
      <c r="N1494" s="42">
        <f>'Data Entry'!V1523</f>
        <v>0</v>
      </c>
      <c r="O1494" s="42">
        <f>'Data Entry'!W1523</f>
        <v>0</v>
      </c>
      <c r="P1494" s="291">
        <f t="shared" si="373"/>
        <v>0</v>
      </c>
      <c r="Q1494" s="42">
        <f>'Data Entry'!X1523</f>
        <v>0</v>
      </c>
      <c r="R1494" s="42">
        <f>'Data Entry'!Y1523</f>
        <v>0</v>
      </c>
      <c r="S1494" s="42">
        <f>'Data Entry'!Z1523</f>
        <v>0</v>
      </c>
      <c r="T1494" s="291">
        <f t="shared" si="369"/>
        <v>0</v>
      </c>
      <c r="U1494" s="42">
        <f>'Data Entry'!AA1523</f>
        <v>0</v>
      </c>
      <c r="V1494" s="42">
        <f>'Data Entry'!AB1523</f>
        <v>0</v>
      </c>
      <c r="W1494" s="42">
        <f>'Data Entry'!AC1523</f>
        <v>0</v>
      </c>
      <c r="X1494" s="42">
        <f>'Data Entry'!AD1523</f>
        <v>0</v>
      </c>
      <c r="Y1494" s="291">
        <f t="shared" si="374"/>
        <v>0</v>
      </c>
      <c r="Z1494" s="42">
        <f>'Data Entry'!AE1523</f>
        <v>0</v>
      </c>
      <c r="AA1494" s="42">
        <f>'Data Entry'!AF1523</f>
        <v>0</v>
      </c>
      <c r="AB1494" s="291">
        <f t="shared" si="375"/>
        <v>0</v>
      </c>
      <c r="AC1494" s="42">
        <f>'Data Entry'!AH1523</f>
        <v>0</v>
      </c>
      <c r="AD1494" s="42">
        <f>'Data Entry'!AI1523</f>
        <v>0</v>
      </c>
      <c r="AE1494" s="42">
        <f>'Data Entry'!AJ1523</f>
        <v>0</v>
      </c>
      <c r="AF1494" s="42">
        <f>'Data Entry'!AK1523</f>
        <v>0</v>
      </c>
      <c r="AG1494" s="42">
        <f>'Data Entry'!AL1523</f>
        <v>0</v>
      </c>
      <c r="AH1494" s="42">
        <f>'Data Entry'!AM1523</f>
        <v>0</v>
      </c>
      <c r="AI1494" s="42">
        <f>'Data Entry'!AV1523</f>
        <v>0</v>
      </c>
      <c r="AJ1494" s="42">
        <f>'Data Entry'!AW1523</f>
        <v>0</v>
      </c>
      <c r="AK1494" s="42">
        <f>'Data Entry'!AX1523</f>
        <v>0</v>
      </c>
      <c r="AL1494" s="291">
        <f t="shared" si="370"/>
        <v>0</v>
      </c>
      <c r="AM1494" s="42">
        <f>'Data Entry'!AY1523</f>
        <v>0</v>
      </c>
      <c r="AN1494" s="42">
        <f>'Data Entry'!AZ1523</f>
        <v>0</v>
      </c>
      <c r="AO1494" s="42">
        <f>'Data Entry'!BA1523</f>
        <v>0</v>
      </c>
      <c r="AP1494" s="42">
        <f>'Data Entry'!BB1523</f>
        <v>0</v>
      </c>
      <c r="AQ1494" s="291">
        <f t="shared" si="376"/>
        <v>0</v>
      </c>
      <c r="AR1494" s="42">
        <f>'Data Entry'!BC1523</f>
        <v>0</v>
      </c>
      <c r="AS1494" s="42">
        <f>'Data Entry'!BD1523</f>
        <v>0</v>
      </c>
      <c r="AT1494" s="291">
        <f t="shared" si="377"/>
        <v>0</v>
      </c>
      <c r="AU1494" s="42">
        <f>'Data Entry'!BE1523</f>
        <v>0</v>
      </c>
      <c r="AV1494" s="42">
        <f>'Data Entry'!BF1523</f>
        <v>0</v>
      </c>
      <c r="AW1494" s="42">
        <f>'Data Entry'!BG1523</f>
        <v>0</v>
      </c>
      <c r="AX1494" s="291">
        <f t="shared" si="371"/>
        <v>0</v>
      </c>
      <c r="AY1494" s="42">
        <f>'Data Entry'!BH1523</f>
        <v>0</v>
      </c>
      <c r="AZ1494" s="42">
        <f>'Data Entry'!BI1523</f>
        <v>0</v>
      </c>
      <c r="BA1494" s="42">
        <f>'Data Entry'!BJ1523</f>
        <v>0</v>
      </c>
      <c r="BB1494" s="42">
        <f>'Data Entry'!BK1523</f>
        <v>0</v>
      </c>
      <c r="BC1494" s="291">
        <f t="shared" si="378"/>
        <v>0</v>
      </c>
      <c r="BD1494" s="42">
        <f>'Data Entry'!BL1523</f>
        <v>0</v>
      </c>
      <c r="BE1494" s="42">
        <f>'Data Entry'!BM1523</f>
        <v>0</v>
      </c>
      <c r="BF1494" s="291">
        <f t="shared" si="379"/>
        <v>0</v>
      </c>
      <c r="BG1494" s="305">
        <f t="shared" si="380"/>
        <v>0</v>
      </c>
      <c r="BH1494" s="288" t="str">
        <f>IFERROR((BG1494*'Data Entry'!$F$18)/'Data Entry'!$E$18,"")</f>
        <v/>
      </c>
      <c r="BI1494" s="305">
        <f t="shared" si="381"/>
        <v>0</v>
      </c>
      <c r="BJ1494" s="288" t="str">
        <f t="shared" si="382"/>
        <v/>
      </c>
      <c r="BK1494" s="307" t="str">
        <f t="shared" si="383"/>
        <v/>
      </c>
    </row>
    <row r="1495" spans="1:63" ht="27" x14ac:dyDescent="0.2">
      <c r="A1495" s="119" t="str">
        <f>'Data Entry'!D1524</f>
        <v>Respondent 1491</v>
      </c>
      <c r="B1495" s="52">
        <f>'Data Entry'!AN1524</f>
        <v>0</v>
      </c>
      <c r="C1495" s="52" t="str">
        <f>'Data Entry'!BX1524</f>
        <v/>
      </c>
      <c r="D1495" s="42" t="str">
        <f>'Data Entry'!BU1524</f>
        <v>No disability</v>
      </c>
      <c r="E1495" s="42">
        <f>'Data Entry'!O1524</f>
        <v>0</v>
      </c>
      <c r="F1495" s="42">
        <f>'Data Entry'!P1524</f>
        <v>0</v>
      </c>
      <c r="G1495" s="42">
        <f>'Data Entry'!Q1524</f>
        <v>0</v>
      </c>
      <c r="H1495" s="291">
        <f t="shared" si="368"/>
        <v>0</v>
      </c>
      <c r="I1495" s="42">
        <f>'Data Entry'!R1524</f>
        <v>0</v>
      </c>
      <c r="J1495" s="42">
        <f>'Data Entry'!S1524</f>
        <v>0</v>
      </c>
      <c r="K1495" s="42">
        <f>'Data Entry'!T1524</f>
        <v>0</v>
      </c>
      <c r="L1495" s="42">
        <f>'Data Entry'!U1524</f>
        <v>0</v>
      </c>
      <c r="M1495" s="291">
        <f t="shared" si="372"/>
        <v>0</v>
      </c>
      <c r="N1495" s="42">
        <f>'Data Entry'!V1524</f>
        <v>0</v>
      </c>
      <c r="O1495" s="42">
        <f>'Data Entry'!W1524</f>
        <v>0</v>
      </c>
      <c r="P1495" s="291">
        <f t="shared" si="373"/>
        <v>0</v>
      </c>
      <c r="Q1495" s="42">
        <f>'Data Entry'!X1524</f>
        <v>0</v>
      </c>
      <c r="R1495" s="42">
        <f>'Data Entry'!Y1524</f>
        <v>0</v>
      </c>
      <c r="S1495" s="42">
        <f>'Data Entry'!Z1524</f>
        <v>0</v>
      </c>
      <c r="T1495" s="291">
        <f t="shared" si="369"/>
        <v>0</v>
      </c>
      <c r="U1495" s="42">
        <f>'Data Entry'!AA1524</f>
        <v>0</v>
      </c>
      <c r="V1495" s="42">
        <f>'Data Entry'!AB1524</f>
        <v>0</v>
      </c>
      <c r="W1495" s="42">
        <f>'Data Entry'!AC1524</f>
        <v>0</v>
      </c>
      <c r="X1495" s="42">
        <f>'Data Entry'!AD1524</f>
        <v>0</v>
      </c>
      <c r="Y1495" s="291">
        <f t="shared" si="374"/>
        <v>0</v>
      </c>
      <c r="Z1495" s="42">
        <f>'Data Entry'!AE1524</f>
        <v>0</v>
      </c>
      <c r="AA1495" s="42">
        <f>'Data Entry'!AF1524</f>
        <v>0</v>
      </c>
      <c r="AB1495" s="291">
        <f t="shared" si="375"/>
        <v>0</v>
      </c>
      <c r="AC1495" s="42">
        <f>'Data Entry'!AH1524</f>
        <v>0</v>
      </c>
      <c r="AD1495" s="42">
        <f>'Data Entry'!AI1524</f>
        <v>0</v>
      </c>
      <c r="AE1495" s="42">
        <f>'Data Entry'!AJ1524</f>
        <v>0</v>
      </c>
      <c r="AF1495" s="42">
        <f>'Data Entry'!AK1524</f>
        <v>0</v>
      </c>
      <c r="AG1495" s="42">
        <f>'Data Entry'!AL1524</f>
        <v>0</v>
      </c>
      <c r="AH1495" s="42">
        <f>'Data Entry'!AM1524</f>
        <v>0</v>
      </c>
      <c r="AI1495" s="42">
        <f>'Data Entry'!AV1524</f>
        <v>0</v>
      </c>
      <c r="AJ1495" s="42">
        <f>'Data Entry'!AW1524</f>
        <v>0</v>
      </c>
      <c r="AK1495" s="42">
        <f>'Data Entry'!AX1524</f>
        <v>0</v>
      </c>
      <c r="AL1495" s="291">
        <f t="shared" si="370"/>
        <v>0</v>
      </c>
      <c r="AM1495" s="42">
        <f>'Data Entry'!AY1524</f>
        <v>0</v>
      </c>
      <c r="AN1495" s="42">
        <f>'Data Entry'!AZ1524</f>
        <v>0</v>
      </c>
      <c r="AO1495" s="42">
        <f>'Data Entry'!BA1524</f>
        <v>0</v>
      </c>
      <c r="AP1495" s="42">
        <f>'Data Entry'!BB1524</f>
        <v>0</v>
      </c>
      <c r="AQ1495" s="291">
        <f t="shared" si="376"/>
        <v>0</v>
      </c>
      <c r="AR1495" s="42">
        <f>'Data Entry'!BC1524</f>
        <v>0</v>
      </c>
      <c r="AS1495" s="42">
        <f>'Data Entry'!BD1524</f>
        <v>0</v>
      </c>
      <c r="AT1495" s="291">
        <f t="shared" si="377"/>
        <v>0</v>
      </c>
      <c r="AU1495" s="42">
        <f>'Data Entry'!BE1524</f>
        <v>0</v>
      </c>
      <c r="AV1495" s="42">
        <f>'Data Entry'!BF1524</f>
        <v>0</v>
      </c>
      <c r="AW1495" s="42">
        <f>'Data Entry'!BG1524</f>
        <v>0</v>
      </c>
      <c r="AX1495" s="291">
        <f t="shared" si="371"/>
        <v>0</v>
      </c>
      <c r="AY1495" s="42">
        <f>'Data Entry'!BH1524</f>
        <v>0</v>
      </c>
      <c r="AZ1495" s="42">
        <f>'Data Entry'!BI1524</f>
        <v>0</v>
      </c>
      <c r="BA1495" s="42">
        <f>'Data Entry'!BJ1524</f>
        <v>0</v>
      </c>
      <c r="BB1495" s="42">
        <f>'Data Entry'!BK1524</f>
        <v>0</v>
      </c>
      <c r="BC1495" s="291">
        <f t="shared" si="378"/>
        <v>0</v>
      </c>
      <c r="BD1495" s="42">
        <f>'Data Entry'!BL1524</f>
        <v>0</v>
      </c>
      <c r="BE1495" s="42">
        <f>'Data Entry'!BM1524</f>
        <v>0</v>
      </c>
      <c r="BF1495" s="291">
        <f t="shared" si="379"/>
        <v>0</v>
      </c>
      <c r="BG1495" s="305">
        <f t="shared" si="380"/>
        <v>0</v>
      </c>
      <c r="BH1495" s="288" t="str">
        <f>IFERROR((BG1495*'Data Entry'!$F$18)/'Data Entry'!$E$18,"")</f>
        <v/>
      </c>
      <c r="BI1495" s="305">
        <f t="shared" si="381"/>
        <v>0</v>
      </c>
      <c r="BJ1495" s="288" t="str">
        <f t="shared" si="382"/>
        <v/>
      </c>
      <c r="BK1495" s="307" t="str">
        <f t="shared" si="383"/>
        <v/>
      </c>
    </row>
    <row r="1496" spans="1:63" ht="27" x14ac:dyDescent="0.2">
      <c r="A1496" s="119" t="str">
        <f>'Data Entry'!D1525</f>
        <v>Respondent 1492</v>
      </c>
      <c r="B1496" s="52">
        <f>'Data Entry'!AN1525</f>
        <v>0</v>
      </c>
      <c r="C1496" s="52" t="str">
        <f>'Data Entry'!BX1525</f>
        <v/>
      </c>
      <c r="D1496" s="42" t="str">
        <f>'Data Entry'!BU1525</f>
        <v>No disability</v>
      </c>
      <c r="E1496" s="42">
        <f>'Data Entry'!O1525</f>
        <v>0</v>
      </c>
      <c r="F1496" s="42">
        <f>'Data Entry'!P1525</f>
        <v>0</v>
      </c>
      <c r="G1496" s="42">
        <f>'Data Entry'!Q1525</f>
        <v>0</v>
      </c>
      <c r="H1496" s="291">
        <f t="shared" si="368"/>
        <v>0</v>
      </c>
      <c r="I1496" s="42">
        <f>'Data Entry'!R1525</f>
        <v>0</v>
      </c>
      <c r="J1496" s="42">
        <f>'Data Entry'!S1525</f>
        <v>0</v>
      </c>
      <c r="K1496" s="42">
        <f>'Data Entry'!T1525</f>
        <v>0</v>
      </c>
      <c r="L1496" s="42">
        <f>'Data Entry'!U1525</f>
        <v>0</v>
      </c>
      <c r="M1496" s="291">
        <f t="shared" si="372"/>
        <v>0</v>
      </c>
      <c r="N1496" s="42">
        <f>'Data Entry'!V1525</f>
        <v>0</v>
      </c>
      <c r="O1496" s="42">
        <f>'Data Entry'!W1525</f>
        <v>0</v>
      </c>
      <c r="P1496" s="291">
        <f t="shared" si="373"/>
        <v>0</v>
      </c>
      <c r="Q1496" s="42">
        <f>'Data Entry'!X1525</f>
        <v>0</v>
      </c>
      <c r="R1496" s="42">
        <f>'Data Entry'!Y1525</f>
        <v>0</v>
      </c>
      <c r="S1496" s="42">
        <f>'Data Entry'!Z1525</f>
        <v>0</v>
      </c>
      <c r="T1496" s="291">
        <f t="shared" si="369"/>
        <v>0</v>
      </c>
      <c r="U1496" s="42">
        <f>'Data Entry'!AA1525</f>
        <v>0</v>
      </c>
      <c r="V1496" s="42">
        <f>'Data Entry'!AB1525</f>
        <v>0</v>
      </c>
      <c r="W1496" s="42">
        <f>'Data Entry'!AC1525</f>
        <v>0</v>
      </c>
      <c r="X1496" s="42">
        <f>'Data Entry'!AD1525</f>
        <v>0</v>
      </c>
      <c r="Y1496" s="291">
        <f t="shared" si="374"/>
        <v>0</v>
      </c>
      <c r="Z1496" s="42">
        <f>'Data Entry'!AE1525</f>
        <v>0</v>
      </c>
      <c r="AA1496" s="42">
        <f>'Data Entry'!AF1525</f>
        <v>0</v>
      </c>
      <c r="AB1496" s="291">
        <f t="shared" si="375"/>
        <v>0</v>
      </c>
      <c r="AC1496" s="42">
        <f>'Data Entry'!AH1525</f>
        <v>0</v>
      </c>
      <c r="AD1496" s="42">
        <f>'Data Entry'!AI1525</f>
        <v>0</v>
      </c>
      <c r="AE1496" s="42">
        <f>'Data Entry'!AJ1525</f>
        <v>0</v>
      </c>
      <c r="AF1496" s="42">
        <f>'Data Entry'!AK1525</f>
        <v>0</v>
      </c>
      <c r="AG1496" s="42">
        <f>'Data Entry'!AL1525</f>
        <v>0</v>
      </c>
      <c r="AH1496" s="42">
        <f>'Data Entry'!AM1525</f>
        <v>0</v>
      </c>
      <c r="AI1496" s="42">
        <f>'Data Entry'!AV1525</f>
        <v>0</v>
      </c>
      <c r="AJ1496" s="42">
        <f>'Data Entry'!AW1525</f>
        <v>0</v>
      </c>
      <c r="AK1496" s="42">
        <f>'Data Entry'!AX1525</f>
        <v>0</v>
      </c>
      <c r="AL1496" s="291">
        <f t="shared" si="370"/>
        <v>0</v>
      </c>
      <c r="AM1496" s="42">
        <f>'Data Entry'!AY1525</f>
        <v>0</v>
      </c>
      <c r="AN1496" s="42">
        <f>'Data Entry'!AZ1525</f>
        <v>0</v>
      </c>
      <c r="AO1496" s="42">
        <f>'Data Entry'!BA1525</f>
        <v>0</v>
      </c>
      <c r="AP1496" s="42">
        <f>'Data Entry'!BB1525</f>
        <v>0</v>
      </c>
      <c r="AQ1496" s="291">
        <f t="shared" si="376"/>
        <v>0</v>
      </c>
      <c r="AR1496" s="42">
        <f>'Data Entry'!BC1525</f>
        <v>0</v>
      </c>
      <c r="AS1496" s="42">
        <f>'Data Entry'!BD1525</f>
        <v>0</v>
      </c>
      <c r="AT1496" s="291">
        <f t="shared" si="377"/>
        <v>0</v>
      </c>
      <c r="AU1496" s="42">
        <f>'Data Entry'!BE1525</f>
        <v>0</v>
      </c>
      <c r="AV1496" s="42">
        <f>'Data Entry'!BF1525</f>
        <v>0</v>
      </c>
      <c r="AW1496" s="42">
        <f>'Data Entry'!BG1525</f>
        <v>0</v>
      </c>
      <c r="AX1496" s="291">
        <f t="shared" si="371"/>
        <v>0</v>
      </c>
      <c r="AY1496" s="42">
        <f>'Data Entry'!BH1525</f>
        <v>0</v>
      </c>
      <c r="AZ1496" s="42">
        <f>'Data Entry'!BI1525</f>
        <v>0</v>
      </c>
      <c r="BA1496" s="42">
        <f>'Data Entry'!BJ1525</f>
        <v>0</v>
      </c>
      <c r="BB1496" s="42">
        <f>'Data Entry'!BK1525</f>
        <v>0</v>
      </c>
      <c r="BC1496" s="291">
        <f t="shared" si="378"/>
        <v>0</v>
      </c>
      <c r="BD1496" s="42">
        <f>'Data Entry'!BL1525</f>
        <v>0</v>
      </c>
      <c r="BE1496" s="42">
        <f>'Data Entry'!BM1525</f>
        <v>0</v>
      </c>
      <c r="BF1496" s="291">
        <f t="shared" si="379"/>
        <v>0</v>
      </c>
      <c r="BG1496" s="305">
        <f t="shared" si="380"/>
        <v>0</v>
      </c>
      <c r="BH1496" s="288" t="str">
        <f>IFERROR((BG1496*'Data Entry'!$F$18)/'Data Entry'!$E$18,"")</f>
        <v/>
      </c>
      <c r="BI1496" s="305">
        <f t="shared" si="381"/>
        <v>0</v>
      </c>
      <c r="BJ1496" s="288" t="str">
        <f t="shared" si="382"/>
        <v/>
      </c>
      <c r="BK1496" s="307" t="str">
        <f t="shared" si="383"/>
        <v/>
      </c>
    </row>
    <row r="1497" spans="1:63" ht="27" x14ac:dyDescent="0.2">
      <c r="A1497" s="119" t="str">
        <f>'Data Entry'!D1526</f>
        <v>Respondent 1493</v>
      </c>
      <c r="B1497" s="52">
        <f>'Data Entry'!AN1526</f>
        <v>0</v>
      </c>
      <c r="C1497" s="52" t="str">
        <f>'Data Entry'!BX1526</f>
        <v/>
      </c>
      <c r="D1497" s="42" t="str">
        <f>'Data Entry'!BU1526</f>
        <v>No disability</v>
      </c>
      <c r="E1497" s="42">
        <f>'Data Entry'!O1526</f>
        <v>0</v>
      </c>
      <c r="F1497" s="42">
        <f>'Data Entry'!P1526</f>
        <v>0</v>
      </c>
      <c r="G1497" s="42">
        <f>'Data Entry'!Q1526</f>
        <v>0</v>
      </c>
      <c r="H1497" s="291">
        <f t="shared" si="368"/>
        <v>0</v>
      </c>
      <c r="I1497" s="42">
        <f>'Data Entry'!R1526</f>
        <v>0</v>
      </c>
      <c r="J1497" s="42">
        <f>'Data Entry'!S1526</f>
        <v>0</v>
      </c>
      <c r="K1497" s="42">
        <f>'Data Entry'!T1526</f>
        <v>0</v>
      </c>
      <c r="L1497" s="42">
        <f>'Data Entry'!U1526</f>
        <v>0</v>
      </c>
      <c r="M1497" s="291">
        <f t="shared" si="372"/>
        <v>0</v>
      </c>
      <c r="N1497" s="42">
        <f>'Data Entry'!V1526</f>
        <v>0</v>
      </c>
      <c r="O1497" s="42">
        <f>'Data Entry'!W1526</f>
        <v>0</v>
      </c>
      <c r="P1497" s="291">
        <f t="shared" si="373"/>
        <v>0</v>
      </c>
      <c r="Q1497" s="42">
        <f>'Data Entry'!X1526</f>
        <v>0</v>
      </c>
      <c r="R1497" s="42">
        <f>'Data Entry'!Y1526</f>
        <v>0</v>
      </c>
      <c r="S1497" s="42">
        <f>'Data Entry'!Z1526</f>
        <v>0</v>
      </c>
      <c r="T1497" s="291">
        <f t="shared" si="369"/>
        <v>0</v>
      </c>
      <c r="U1497" s="42">
        <f>'Data Entry'!AA1526</f>
        <v>0</v>
      </c>
      <c r="V1497" s="42">
        <f>'Data Entry'!AB1526</f>
        <v>0</v>
      </c>
      <c r="W1497" s="42">
        <f>'Data Entry'!AC1526</f>
        <v>0</v>
      </c>
      <c r="X1497" s="42">
        <f>'Data Entry'!AD1526</f>
        <v>0</v>
      </c>
      <c r="Y1497" s="291">
        <f t="shared" si="374"/>
        <v>0</v>
      </c>
      <c r="Z1497" s="42">
        <f>'Data Entry'!AE1526</f>
        <v>0</v>
      </c>
      <c r="AA1497" s="42">
        <f>'Data Entry'!AF1526</f>
        <v>0</v>
      </c>
      <c r="AB1497" s="291">
        <f t="shared" si="375"/>
        <v>0</v>
      </c>
      <c r="AC1497" s="42">
        <f>'Data Entry'!AH1526</f>
        <v>0</v>
      </c>
      <c r="AD1497" s="42">
        <f>'Data Entry'!AI1526</f>
        <v>0</v>
      </c>
      <c r="AE1497" s="42">
        <f>'Data Entry'!AJ1526</f>
        <v>0</v>
      </c>
      <c r="AF1497" s="42">
        <f>'Data Entry'!AK1526</f>
        <v>0</v>
      </c>
      <c r="AG1497" s="42">
        <f>'Data Entry'!AL1526</f>
        <v>0</v>
      </c>
      <c r="AH1497" s="42">
        <f>'Data Entry'!AM1526</f>
        <v>0</v>
      </c>
      <c r="AI1497" s="42">
        <f>'Data Entry'!AV1526</f>
        <v>0</v>
      </c>
      <c r="AJ1497" s="42">
        <f>'Data Entry'!AW1526</f>
        <v>0</v>
      </c>
      <c r="AK1497" s="42">
        <f>'Data Entry'!AX1526</f>
        <v>0</v>
      </c>
      <c r="AL1497" s="291">
        <f t="shared" si="370"/>
        <v>0</v>
      </c>
      <c r="AM1497" s="42">
        <f>'Data Entry'!AY1526</f>
        <v>0</v>
      </c>
      <c r="AN1497" s="42">
        <f>'Data Entry'!AZ1526</f>
        <v>0</v>
      </c>
      <c r="AO1497" s="42">
        <f>'Data Entry'!BA1526</f>
        <v>0</v>
      </c>
      <c r="AP1497" s="42">
        <f>'Data Entry'!BB1526</f>
        <v>0</v>
      </c>
      <c r="AQ1497" s="291">
        <f t="shared" si="376"/>
        <v>0</v>
      </c>
      <c r="AR1497" s="42">
        <f>'Data Entry'!BC1526</f>
        <v>0</v>
      </c>
      <c r="AS1497" s="42">
        <f>'Data Entry'!BD1526</f>
        <v>0</v>
      </c>
      <c r="AT1497" s="291">
        <f t="shared" si="377"/>
        <v>0</v>
      </c>
      <c r="AU1497" s="42">
        <f>'Data Entry'!BE1526</f>
        <v>0</v>
      </c>
      <c r="AV1497" s="42">
        <f>'Data Entry'!BF1526</f>
        <v>0</v>
      </c>
      <c r="AW1497" s="42">
        <f>'Data Entry'!BG1526</f>
        <v>0</v>
      </c>
      <c r="AX1497" s="291">
        <f t="shared" si="371"/>
        <v>0</v>
      </c>
      <c r="AY1497" s="42">
        <f>'Data Entry'!BH1526</f>
        <v>0</v>
      </c>
      <c r="AZ1497" s="42">
        <f>'Data Entry'!BI1526</f>
        <v>0</v>
      </c>
      <c r="BA1497" s="42">
        <f>'Data Entry'!BJ1526</f>
        <v>0</v>
      </c>
      <c r="BB1497" s="42">
        <f>'Data Entry'!BK1526</f>
        <v>0</v>
      </c>
      <c r="BC1497" s="291">
        <f t="shared" si="378"/>
        <v>0</v>
      </c>
      <c r="BD1497" s="42">
        <f>'Data Entry'!BL1526</f>
        <v>0</v>
      </c>
      <c r="BE1497" s="42">
        <f>'Data Entry'!BM1526</f>
        <v>0</v>
      </c>
      <c r="BF1497" s="291">
        <f t="shared" si="379"/>
        <v>0</v>
      </c>
      <c r="BG1497" s="305">
        <f t="shared" si="380"/>
        <v>0</v>
      </c>
      <c r="BH1497" s="288" t="str">
        <f>IFERROR((BG1497*'Data Entry'!$F$18)/'Data Entry'!$E$18,"")</f>
        <v/>
      </c>
      <c r="BI1497" s="305">
        <f t="shared" si="381"/>
        <v>0</v>
      </c>
      <c r="BJ1497" s="288" t="str">
        <f t="shared" si="382"/>
        <v/>
      </c>
      <c r="BK1497" s="307" t="str">
        <f t="shared" si="383"/>
        <v/>
      </c>
    </row>
    <row r="1498" spans="1:63" ht="27" x14ac:dyDescent="0.2">
      <c r="A1498" s="119" t="str">
        <f>'Data Entry'!D1527</f>
        <v>Respondent 1494</v>
      </c>
      <c r="B1498" s="52">
        <f>'Data Entry'!AN1527</f>
        <v>0</v>
      </c>
      <c r="C1498" s="52" t="str">
        <f>'Data Entry'!BX1527</f>
        <v/>
      </c>
      <c r="D1498" s="42" t="str">
        <f>'Data Entry'!BU1527</f>
        <v>No disability</v>
      </c>
      <c r="E1498" s="42">
        <f>'Data Entry'!O1527</f>
        <v>0</v>
      </c>
      <c r="F1498" s="42">
        <f>'Data Entry'!P1527</f>
        <v>0</v>
      </c>
      <c r="G1498" s="42">
        <f>'Data Entry'!Q1527</f>
        <v>0</v>
      </c>
      <c r="H1498" s="291">
        <f t="shared" si="368"/>
        <v>0</v>
      </c>
      <c r="I1498" s="42">
        <f>'Data Entry'!R1527</f>
        <v>0</v>
      </c>
      <c r="J1498" s="42">
        <f>'Data Entry'!S1527</f>
        <v>0</v>
      </c>
      <c r="K1498" s="42">
        <f>'Data Entry'!T1527</f>
        <v>0</v>
      </c>
      <c r="L1498" s="42">
        <f>'Data Entry'!U1527</f>
        <v>0</v>
      </c>
      <c r="M1498" s="291">
        <f t="shared" si="372"/>
        <v>0</v>
      </c>
      <c r="N1498" s="42">
        <f>'Data Entry'!V1527</f>
        <v>0</v>
      </c>
      <c r="O1498" s="42">
        <f>'Data Entry'!W1527</f>
        <v>0</v>
      </c>
      <c r="P1498" s="291">
        <f t="shared" si="373"/>
        <v>0</v>
      </c>
      <c r="Q1498" s="42">
        <f>'Data Entry'!X1527</f>
        <v>0</v>
      </c>
      <c r="R1498" s="42">
        <f>'Data Entry'!Y1527</f>
        <v>0</v>
      </c>
      <c r="S1498" s="42">
        <f>'Data Entry'!Z1527</f>
        <v>0</v>
      </c>
      <c r="T1498" s="291">
        <f t="shared" si="369"/>
        <v>0</v>
      </c>
      <c r="U1498" s="42">
        <f>'Data Entry'!AA1527</f>
        <v>0</v>
      </c>
      <c r="V1498" s="42">
        <f>'Data Entry'!AB1527</f>
        <v>0</v>
      </c>
      <c r="W1498" s="42">
        <f>'Data Entry'!AC1527</f>
        <v>0</v>
      </c>
      <c r="X1498" s="42">
        <f>'Data Entry'!AD1527</f>
        <v>0</v>
      </c>
      <c r="Y1498" s="291">
        <f t="shared" si="374"/>
        <v>0</v>
      </c>
      <c r="Z1498" s="42">
        <f>'Data Entry'!AE1527</f>
        <v>0</v>
      </c>
      <c r="AA1498" s="42">
        <f>'Data Entry'!AF1527</f>
        <v>0</v>
      </c>
      <c r="AB1498" s="291">
        <f t="shared" si="375"/>
        <v>0</v>
      </c>
      <c r="AC1498" s="42">
        <f>'Data Entry'!AH1527</f>
        <v>0</v>
      </c>
      <c r="AD1498" s="42">
        <f>'Data Entry'!AI1527</f>
        <v>0</v>
      </c>
      <c r="AE1498" s="42">
        <f>'Data Entry'!AJ1527</f>
        <v>0</v>
      </c>
      <c r="AF1498" s="42">
        <f>'Data Entry'!AK1527</f>
        <v>0</v>
      </c>
      <c r="AG1498" s="42">
        <f>'Data Entry'!AL1527</f>
        <v>0</v>
      </c>
      <c r="AH1498" s="42">
        <f>'Data Entry'!AM1527</f>
        <v>0</v>
      </c>
      <c r="AI1498" s="42">
        <f>'Data Entry'!AV1527</f>
        <v>0</v>
      </c>
      <c r="AJ1498" s="42">
        <f>'Data Entry'!AW1527</f>
        <v>0</v>
      </c>
      <c r="AK1498" s="42">
        <f>'Data Entry'!AX1527</f>
        <v>0</v>
      </c>
      <c r="AL1498" s="291">
        <f t="shared" si="370"/>
        <v>0</v>
      </c>
      <c r="AM1498" s="42">
        <f>'Data Entry'!AY1527</f>
        <v>0</v>
      </c>
      <c r="AN1498" s="42">
        <f>'Data Entry'!AZ1527</f>
        <v>0</v>
      </c>
      <c r="AO1498" s="42">
        <f>'Data Entry'!BA1527</f>
        <v>0</v>
      </c>
      <c r="AP1498" s="42">
        <f>'Data Entry'!BB1527</f>
        <v>0</v>
      </c>
      <c r="AQ1498" s="291">
        <f t="shared" si="376"/>
        <v>0</v>
      </c>
      <c r="AR1498" s="42">
        <f>'Data Entry'!BC1527</f>
        <v>0</v>
      </c>
      <c r="AS1498" s="42">
        <f>'Data Entry'!BD1527</f>
        <v>0</v>
      </c>
      <c r="AT1498" s="291">
        <f t="shared" si="377"/>
        <v>0</v>
      </c>
      <c r="AU1498" s="42">
        <f>'Data Entry'!BE1527</f>
        <v>0</v>
      </c>
      <c r="AV1498" s="42">
        <f>'Data Entry'!BF1527</f>
        <v>0</v>
      </c>
      <c r="AW1498" s="42">
        <f>'Data Entry'!BG1527</f>
        <v>0</v>
      </c>
      <c r="AX1498" s="291">
        <f t="shared" si="371"/>
        <v>0</v>
      </c>
      <c r="AY1498" s="42">
        <f>'Data Entry'!BH1527</f>
        <v>0</v>
      </c>
      <c r="AZ1498" s="42">
        <f>'Data Entry'!BI1527</f>
        <v>0</v>
      </c>
      <c r="BA1498" s="42">
        <f>'Data Entry'!BJ1527</f>
        <v>0</v>
      </c>
      <c r="BB1498" s="42">
        <f>'Data Entry'!BK1527</f>
        <v>0</v>
      </c>
      <c r="BC1498" s="291">
        <f t="shared" si="378"/>
        <v>0</v>
      </c>
      <c r="BD1498" s="42">
        <f>'Data Entry'!BL1527</f>
        <v>0</v>
      </c>
      <c r="BE1498" s="42">
        <f>'Data Entry'!BM1527</f>
        <v>0</v>
      </c>
      <c r="BF1498" s="291">
        <f t="shared" si="379"/>
        <v>0</v>
      </c>
      <c r="BG1498" s="305">
        <f t="shared" si="380"/>
        <v>0</v>
      </c>
      <c r="BH1498" s="288" t="str">
        <f>IFERROR((BG1498*'Data Entry'!$F$18)/'Data Entry'!$E$18,"")</f>
        <v/>
      </c>
      <c r="BI1498" s="305">
        <f t="shared" si="381"/>
        <v>0</v>
      </c>
      <c r="BJ1498" s="288" t="str">
        <f t="shared" si="382"/>
        <v/>
      </c>
      <c r="BK1498" s="307" t="str">
        <f t="shared" si="383"/>
        <v/>
      </c>
    </row>
    <row r="1499" spans="1:63" ht="27" x14ac:dyDescent="0.2">
      <c r="A1499" s="119" t="str">
        <f>'Data Entry'!D1528</f>
        <v>Respondent 1495</v>
      </c>
      <c r="B1499" s="52">
        <f>'Data Entry'!AN1528</f>
        <v>0</v>
      </c>
      <c r="C1499" s="52" t="str">
        <f>'Data Entry'!BX1528</f>
        <v/>
      </c>
      <c r="D1499" s="42" t="str">
        <f>'Data Entry'!BU1528</f>
        <v>No disability</v>
      </c>
      <c r="E1499" s="42">
        <f>'Data Entry'!O1528</f>
        <v>0</v>
      </c>
      <c r="F1499" s="42">
        <f>'Data Entry'!P1528</f>
        <v>0</v>
      </c>
      <c r="G1499" s="42">
        <f>'Data Entry'!Q1528</f>
        <v>0</v>
      </c>
      <c r="H1499" s="291">
        <f t="shared" si="368"/>
        <v>0</v>
      </c>
      <c r="I1499" s="42">
        <f>'Data Entry'!R1528</f>
        <v>0</v>
      </c>
      <c r="J1499" s="42">
        <f>'Data Entry'!S1528</f>
        <v>0</v>
      </c>
      <c r="K1499" s="42">
        <f>'Data Entry'!T1528</f>
        <v>0</v>
      </c>
      <c r="L1499" s="42">
        <f>'Data Entry'!U1528</f>
        <v>0</v>
      </c>
      <c r="M1499" s="291">
        <f t="shared" si="372"/>
        <v>0</v>
      </c>
      <c r="N1499" s="42">
        <f>'Data Entry'!V1528</f>
        <v>0</v>
      </c>
      <c r="O1499" s="42">
        <f>'Data Entry'!W1528</f>
        <v>0</v>
      </c>
      <c r="P1499" s="291">
        <f t="shared" si="373"/>
        <v>0</v>
      </c>
      <c r="Q1499" s="42">
        <f>'Data Entry'!X1528</f>
        <v>0</v>
      </c>
      <c r="R1499" s="42">
        <f>'Data Entry'!Y1528</f>
        <v>0</v>
      </c>
      <c r="S1499" s="42">
        <f>'Data Entry'!Z1528</f>
        <v>0</v>
      </c>
      <c r="T1499" s="291">
        <f t="shared" si="369"/>
        <v>0</v>
      </c>
      <c r="U1499" s="42">
        <f>'Data Entry'!AA1528</f>
        <v>0</v>
      </c>
      <c r="V1499" s="42">
        <f>'Data Entry'!AB1528</f>
        <v>0</v>
      </c>
      <c r="W1499" s="42">
        <f>'Data Entry'!AC1528</f>
        <v>0</v>
      </c>
      <c r="X1499" s="42">
        <f>'Data Entry'!AD1528</f>
        <v>0</v>
      </c>
      <c r="Y1499" s="291">
        <f t="shared" si="374"/>
        <v>0</v>
      </c>
      <c r="Z1499" s="42">
        <f>'Data Entry'!AE1528</f>
        <v>0</v>
      </c>
      <c r="AA1499" s="42">
        <f>'Data Entry'!AF1528</f>
        <v>0</v>
      </c>
      <c r="AB1499" s="291">
        <f t="shared" si="375"/>
        <v>0</v>
      </c>
      <c r="AC1499" s="42">
        <f>'Data Entry'!AH1528</f>
        <v>0</v>
      </c>
      <c r="AD1499" s="42">
        <f>'Data Entry'!AI1528</f>
        <v>0</v>
      </c>
      <c r="AE1499" s="42">
        <f>'Data Entry'!AJ1528</f>
        <v>0</v>
      </c>
      <c r="AF1499" s="42">
        <f>'Data Entry'!AK1528</f>
        <v>0</v>
      </c>
      <c r="AG1499" s="42">
        <f>'Data Entry'!AL1528</f>
        <v>0</v>
      </c>
      <c r="AH1499" s="42">
        <f>'Data Entry'!AM1528</f>
        <v>0</v>
      </c>
      <c r="AI1499" s="42">
        <f>'Data Entry'!AV1528</f>
        <v>0</v>
      </c>
      <c r="AJ1499" s="42">
        <f>'Data Entry'!AW1528</f>
        <v>0</v>
      </c>
      <c r="AK1499" s="42">
        <f>'Data Entry'!AX1528</f>
        <v>0</v>
      </c>
      <c r="AL1499" s="291">
        <f t="shared" si="370"/>
        <v>0</v>
      </c>
      <c r="AM1499" s="42">
        <f>'Data Entry'!AY1528</f>
        <v>0</v>
      </c>
      <c r="AN1499" s="42">
        <f>'Data Entry'!AZ1528</f>
        <v>0</v>
      </c>
      <c r="AO1499" s="42">
        <f>'Data Entry'!BA1528</f>
        <v>0</v>
      </c>
      <c r="AP1499" s="42">
        <f>'Data Entry'!BB1528</f>
        <v>0</v>
      </c>
      <c r="AQ1499" s="291">
        <f t="shared" si="376"/>
        <v>0</v>
      </c>
      <c r="AR1499" s="42">
        <f>'Data Entry'!BC1528</f>
        <v>0</v>
      </c>
      <c r="AS1499" s="42">
        <f>'Data Entry'!BD1528</f>
        <v>0</v>
      </c>
      <c r="AT1499" s="291">
        <f t="shared" si="377"/>
        <v>0</v>
      </c>
      <c r="AU1499" s="42">
        <f>'Data Entry'!BE1528</f>
        <v>0</v>
      </c>
      <c r="AV1499" s="42">
        <f>'Data Entry'!BF1528</f>
        <v>0</v>
      </c>
      <c r="AW1499" s="42">
        <f>'Data Entry'!BG1528</f>
        <v>0</v>
      </c>
      <c r="AX1499" s="291">
        <f t="shared" si="371"/>
        <v>0</v>
      </c>
      <c r="AY1499" s="42">
        <f>'Data Entry'!BH1528</f>
        <v>0</v>
      </c>
      <c r="AZ1499" s="42">
        <f>'Data Entry'!BI1528</f>
        <v>0</v>
      </c>
      <c r="BA1499" s="42">
        <f>'Data Entry'!BJ1528</f>
        <v>0</v>
      </c>
      <c r="BB1499" s="42">
        <f>'Data Entry'!BK1528</f>
        <v>0</v>
      </c>
      <c r="BC1499" s="291">
        <f t="shared" si="378"/>
        <v>0</v>
      </c>
      <c r="BD1499" s="42">
        <f>'Data Entry'!BL1528</f>
        <v>0</v>
      </c>
      <c r="BE1499" s="42">
        <f>'Data Entry'!BM1528</f>
        <v>0</v>
      </c>
      <c r="BF1499" s="291">
        <f t="shared" si="379"/>
        <v>0</v>
      </c>
      <c r="BG1499" s="305">
        <f t="shared" si="380"/>
        <v>0</v>
      </c>
      <c r="BH1499" s="288" t="str">
        <f>IFERROR((BG1499*'Data Entry'!$F$18)/'Data Entry'!$E$18,"")</f>
        <v/>
      </c>
      <c r="BI1499" s="305">
        <f t="shared" si="381"/>
        <v>0</v>
      </c>
      <c r="BJ1499" s="288" t="str">
        <f t="shared" si="382"/>
        <v/>
      </c>
      <c r="BK1499" s="307" t="str">
        <f t="shared" si="383"/>
        <v/>
      </c>
    </row>
    <row r="1500" spans="1:63" ht="27" x14ac:dyDescent="0.2">
      <c r="A1500" s="119" t="str">
        <f>'Data Entry'!D1529</f>
        <v>Respondent 1496</v>
      </c>
      <c r="B1500" s="52">
        <f>'Data Entry'!AN1529</f>
        <v>0</v>
      </c>
      <c r="C1500" s="52" t="str">
        <f>'Data Entry'!BX1529</f>
        <v/>
      </c>
      <c r="D1500" s="42" t="str">
        <f>'Data Entry'!BU1529</f>
        <v>No disability</v>
      </c>
      <c r="E1500" s="42">
        <f>'Data Entry'!O1529</f>
        <v>0</v>
      </c>
      <c r="F1500" s="42">
        <f>'Data Entry'!P1529</f>
        <v>0</v>
      </c>
      <c r="G1500" s="42">
        <f>'Data Entry'!Q1529</f>
        <v>0</v>
      </c>
      <c r="H1500" s="291">
        <f t="shared" si="368"/>
        <v>0</v>
      </c>
      <c r="I1500" s="42">
        <f>'Data Entry'!R1529</f>
        <v>0</v>
      </c>
      <c r="J1500" s="42">
        <f>'Data Entry'!S1529</f>
        <v>0</v>
      </c>
      <c r="K1500" s="42">
        <f>'Data Entry'!T1529</f>
        <v>0</v>
      </c>
      <c r="L1500" s="42">
        <f>'Data Entry'!U1529</f>
        <v>0</v>
      </c>
      <c r="M1500" s="291">
        <f t="shared" si="372"/>
        <v>0</v>
      </c>
      <c r="N1500" s="42">
        <f>'Data Entry'!V1529</f>
        <v>0</v>
      </c>
      <c r="O1500" s="42">
        <f>'Data Entry'!W1529</f>
        <v>0</v>
      </c>
      <c r="P1500" s="291">
        <f t="shared" si="373"/>
        <v>0</v>
      </c>
      <c r="Q1500" s="42">
        <f>'Data Entry'!X1529</f>
        <v>0</v>
      </c>
      <c r="R1500" s="42">
        <f>'Data Entry'!Y1529</f>
        <v>0</v>
      </c>
      <c r="S1500" s="42">
        <f>'Data Entry'!Z1529</f>
        <v>0</v>
      </c>
      <c r="T1500" s="291">
        <f t="shared" si="369"/>
        <v>0</v>
      </c>
      <c r="U1500" s="42">
        <f>'Data Entry'!AA1529</f>
        <v>0</v>
      </c>
      <c r="V1500" s="42">
        <f>'Data Entry'!AB1529</f>
        <v>0</v>
      </c>
      <c r="W1500" s="42">
        <f>'Data Entry'!AC1529</f>
        <v>0</v>
      </c>
      <c r="X1500" s="42">
        <f>'Data Entry'!AD1529</f>
        <v>0</v>
      </c>
      <c r="Y1500" s="291">
        <f t="shared" si="374"/>
        <v>0</v>
      </c>
      <c r="Z1500" s="42">
        <f>'Data Entry'!AE1529</f>
        <v>0</v>
      </c>
      <c r="AA1500" s="42">
        <f>'Data Entry'!AF1529</f>
        <v>0</v>
      </c>
      <c r="AB1500" s="291">
        <f t="shared" si="375"/>
        <v>0</v>
      </c>
      <c r="AC1500" s="42">
        <f>'Data Entry'!AH1529</f>
        <v>0</v>
      </c>
      <c r="AD1500" s="42">
        <f>'Data Entry'!AI1529</f>
        <v>0</v>
      </c>
      <c r="AE1500" s="42">
        <f>'Data Entry'!AJ1529</f>
        <v>0</v>
      </c>
      <c r="AF1500" s="42">
        <f>'Data Entry'!AK1529</f>
        <v>0</v>
      </c>
      <c r="AG1500" s="42">
        <f>'Data Entry'!AL1529</f>
        <v>0</v>
      </c>
      <c r="AH1500" s="42">
        <f>'Data Entry'!AM1529</f>
        <v>0</v>
      </c>
      <c r="AI1500" s="42">
        <f>'Data Entry'!AV1529</f>
        <v>0</v>
      </c>
      <c r="AJ1500" s="42">
        <f>'Data Entry'!AW1529</f>
        <v>0</v>
      </c>
      <c r="AK1500" s="42">
        <f>'Data Entry'!AX1529</f>
        <v>0</v>
      </c>
      <c r="AL1500" s="291">
        <f t="shared" si="370"/>
        <v>0</v>
      </c>
      <c r="AM1500" s="42">
        <f>'Data Entry'!AY1529</f>
        <v>0</v>
      </c>
      <c r="AN1500" s="42">
        <f>'Data Entry'!AZ1529</f>
        <v>0</v>
      </c>
      <c r="AO1500" s="42">
        <f>'Data Entry'!BA1529</f>
        <v>0</v>
      </c>
      <c r="AP1500" s="42">
        <f>'Data Entry'!BB1529</f>
        <v>0</v>
      </c>
      <c r="AQ1500" s="291">
        <f t="shared" si="376"/>
        <v>0</v>
      </c>
      <c r="AR1500" s="42">
        <f>'Data Entry'!BC1529</f>
        <v>0</v>
      </c>
      <c r="AS1500" s="42">
        <f>'Data Entry'!BD1529</f>
        <v>0</v>
      </c>
      <c r="AT1500" s="291">
        <f t="shared" si="377"/>
        <v>0</v>
      </c>
      <c r="AU1500" s="42">
        <f>'Data Entry'!BE1529</f>
        <v>0</v>
      </c>
      <c r="AV1500" s="42">
        <f>'Data Entry'!BF1529</f>
        <v>0</v>
      </c>
      <c r="AW1500" s="42">
        <f>'Data Entry'!BG1529</f>
        <v>0</v>
      </c>
      <c r="AX1500" s="291">
        <f t="shared" si="371"/>
        <v>0</v>
      </c>
      <c r="AY1500" s="42">
        <f>'Data Entry'!BH1529</f>
        <v>0</v>
      </c>
      <c r="AZ1500" s="42">
        <f>'Data Entry'!BI1529</f>
        <v>0</v>
      </c>
      <c r="BA1500" s="42">
        <f>'Data Entry'!BJ1529</f>
        <v>0</v>
      </c>
      <c r="BB1500" s="42">
        <f>'Data Entry'!BK1529</f>
        <v>0</v>
      </c>
      <c r="BC1500" s="291">
        <f t="shared" si="378"/>
        <v>0</v>
      </c>
      <c r="BD1500" s="42">
        <f>'Data Entry'!BL1529</f>
        <v>0</v>
      </c>
      <c r="BE1500" s="42">
        <f>'Data Entry'!BM1529</f>
        <v>0</v>
      </c>
      <c r="BF1500" s="291">
        <f t="shared" si="379"/>
        <v>0</v>
      </c>
      <c r="BG1500" s="305">
        <f t="shared" si="380"/>
        <v>0</v>
      </c>
      <c r="BH1500" s="288" t="str">
        <f>IFERROR((BG1500*'Data Entry'!$F$18)/'Data Entry'!$E$18,"")</f>
        <v/>
      </c>
      <c r="BI1500" s="305">
        <f t="shared" si="381"/>
        <v>0</v>
      </c>
      <c r="BJ1500" s="288" t="str">
        <f t="shared" si="382"/>
        <v/>
      </c>
      <c r="BK1500" s="307" t="str">
        <f t="shared" si="383"/>
        <v/>
      </c>
    </row>
    <row r="1501" spans="1:63" ht="27" x14ac:dyDescent="0.2">
      <c r="A1501" s="119" t="str">
        <f>'Data Entry'!D1530</f>
        <v>Respondent 1497</v>
      </c>
      <c r="B1501" s="52">
        <f>'Data Entry'!AN1530</f>
        <v>0</v>
      </c>
      <c r="C1501" s="52" t="str">
        <f>'Data Entry'!BX1530</f>
        <v/>
      </c>
      <c r="D1501" s="42" t="str">
        <f>'Data Entry'!BU1530</f>
        <v>No disability</v>
      </c>
      <c r="E1501" s="42">
        <f>'Data Entry'!O1530</f>
        <v>0</v>
      </c>
      <c r="F1501" s="42">
        <f>'Data Entry'!P1530</f>
        <v>0</v>
      </c>
      <c r="G1501" s="42">
        <f>'Data Entry'!Q1530</f>
        <v>0</v>
      </c>
      <c r="H1501" s="291">
        <f t="shared" si="368"/>
        <v>0</v>
      </c>
      <c r="I1501" s="42">
        <f>'Data Entry'!R1530</f>
        <v>0</v>
      </c>
      <c r="J1501" s="42">
        <f>'Data Entry'!S1530</f>
        <v>0</v>
      </c>
      <c r="K1501" s="42">
        <f>'Data Entry'!T1530</f>
        <v>0</v>
      </c>
      <c r="L1501" s="42">
        <f>'Data Entry'!U1530</f>
        <v>0</v>
      </c>
      <c r="M1501" s="291">
        <f t="shared" si="372"/>
        <v>0</v>
      </c>
      <c r="N1501" s="42">
        <f>'Data Entry'!V1530</f>
        <v>0</v>
      </c>
      <c r="O1501" s="42">
        <f>'Data Entry'!W1530</f>
        <v>0</v>
      </c>
      <c r="P1501" s="291">
        <f t="shared" si="373"/>
        <v>0</v>
      </c>
      <c r="Q1501" s="42">
        <f>'Data Entry'!X1530</f>
        <v>0</v>
      </c>
      <c r="R1501" s="42">
        <f>'Data Entry'!Y1530</f>
        <v>0</v>
      </c>
      <c r="S1501" s="42">
        <f>'Data Entry'!Z1530</f>
        <v>0</v>
      </c>
      <c r="T1501" s="291">
        <f t="shared" si="369"/>
        <v>0</v>
      </c>
      <c r="U1501" s="42">
        <f>'Data Entry'!AA1530</f>
        <v>0</v>
      </c>
      <c r="V1501" s="42">
        <f>'Data Entry'!AB1530</f>
        <v>0</v>
      </c>
      <c r="W1501" s="42">
        <f>'Data Entry'!AC1530</f>
        <v>0</v>
      </c>
      <c r="X1501" s="42">
        <f>'Data Entry'!AD1530</f>
        <v>0</v>
      </c>
      <c r="Y1501" s="291">
        <f t="shared" si="374"/>
        <v>0</v>
      </c>
      <c r="Z1501" s="42">
        <f>'Data Entry'!AE1530</f>
        <v>0</v>
      </c>
      <c r="AA1501" s="42">
        <f>'Data Entry'!AF1530</f>
        <v>0</v>
      </c>
      <c r="AB1501" s="291">
        <f t="shared" si="375"/>
        <v>0</v>
      </c>
      <c r="AC1501" s="42">
        <f>'Data Entry'!AH1530</f>
        <v>0</v>
      </c>
      <c r="AD1501" s="42">
        <f>'Data Entry'!AI1530</f>
        <v>0</v>
      </c>
      <c r="AE1501" s="42">
        <f>'Data Entry'!AJ1530</f>
        <v>0</v>
      </c>
      <c r="AF1501" s="42">
        <f>'Data Entry'!AK1530</f>
        <v>0</v>
      </c>
      <c r="AG1501" s="42">
        <f>'Data Entry'!AL1530</f>
        <v>0</v>
      </c>
      <c r="AH1501" s="42">
        <f>'Data Entry'!AM1530</f>
        <v>0</v>
      </c>
      <c r="AI1501" s="42">
        <f>'Data Entry'!AV1530</f>
        <v>0</v>
      </c>
      <c r="AJ1501" s="42">
        <f>'Data Entry'!AW1530</f>
        <v>0</v>
      </c>
      <c r="AK1501" s="42">
        <f>'Data Entry'!AX1530</f>
        <v>0</v>
      </c>
      <c r="AL1501" s="291">
        <f t="shared" si="370"/>
        <v>0</v>
      </c>
      <c r="AM1501" s="42">
        <f>'Data Entry'!AY1530</f>
        <v>0</v>
      </c>
      <c r="AN1501" s="42">
        <f>'Data Entry'!AZ1530</f>
        <v>0</v>
      </c>
      <c r="AO1501" s="42">
        <f>'Data Entry'!BA1530</f>
        <v>0</v>
      </c>
      <c r="AP1501" s="42">
        <f>'Data Entry'!BB1530</f>
        <v>0</v>
      </c>
      <c r="AQ1501" s="291">
        <f t="shared" si="376"/>
        <v>0</v>
      </c>
      <c r="AR1501" s="42">
        <f>'Data Entry'!BC1530</f>
        <v>0</v>
      </c>
      <c r="AS1501" s="42">
        <f>'Data Entry'!BD1530</f>
        <v>0</v>
      </c>
      <c r="AT1501" s="291">
        <f t="shared" si="377"/>
        <v>0</v>
      </c>
      <c r="AU1501" s="42">
        <f>'Data Entry'!BE1530</f>
        <v>0</v>
      </c>
      <c r="AV1501" s="42">
        <f>'Data Entry'!BF1530</f>
        <v>0</v>
      </c>
      <c r="AW1501" s="42">
        <f>'Data Entry'!BG1530</f>
        <v>0</v>
      </c>
      <c r="AX1501" s="291">
        <f t="shared" si="371"/>
        <v>0</v>
      </c>
      <c r="AY1501" s="42">
        <f>'Data Entry'!BH1530</f>
        <v>0</v>
      </c>
      <c r="AZ1501" s="42">
        <f>'Data Entry'!BI1530</f>
        <v>0</v>
      </c>
      <c r="BA1501" s="42">
        <f>'Data Entry'!BJ1530</f>
        <v>0</v>
      </c>
      <c r="BB1501" s="42">
        <f>'Data Entry'!BK1530</f>
        <v>0</v>
      </c>
      <c r="BC1501" s="291">
        <f t="shared" si="378"/>
        <v>0</v>
      </c>
      <c r="BD1501" s="42">
        <f>'Data Entry'!BL1530</f>
        <v>0</v>
      </c>
      <c r="BE1501" s="42">
        <f>'Data Entry'!BM1530</f>
        <v>0</v>
      </c>
      <c r="BF1501" s="291">
        <f t="shared" si="379"/>
        <v>0</v>
      </c>
      <c r="BG1501" s="305">
        <f t="shared" si="380"/>
        <v>0</v>
      </c>
      <c r="BH1501" s="288" t="str">
        <f>IFERROR((BG1501*'Data Entry'!$F$18)/'Data Entry'!$E$18,"")</f>
        <v/>
      </c>
      <c r="BI1501" s="305">
        <f t="shared" si="381"/>
        <v>0</v>
      </c>
      <c r="BJ1501" s="288" t="str">
        <f t="shared" si="382"/>
        <v/>
      </c>
      <c r="BK1501" s="307" t="str">
        <f t="shared" si="383"/>
        <v/>
      </c>
    </row>
    <row r="1502" spans="1:63" ht="27" x14ac:dyDescent="0.2">
      <c r="A1502" s="119" t="str">
        <f>'Data Entry'!D1531</f>
        <v>Respondent 1498</v>
      </c>
      <c r="B1502" s="52">
        <f>'Data Entry'!AN1531</f>
        <v>0</v>
      </c>
      <c r="C1502" s="52" t="str">
        <f>'Data Entry'!BX1531</f>
        <v/>
      </c>
      <c r="D1502" s="42" t="str">
        <f>'Data Entry'!BU1531</f>
        <v>No disability</v>
      </c>
      <c r="E1502" s="42">
        <f>'Data Entry'!O1531</f>
        <v>0</v>
      </c>
      <c r="F1502" s="42">
        <f>'Data Entry'!P1531</f>
        <v>0</v>
      </c>
      <c r="G1502" s="42">
        <f>'Data Entry'!Q1531</f>
        <v>0</v>
      </c>
      <c r="H1502" s="291">
        <f t="shared" si="368"/>
        <v>0</v>
      </c>
      <c r="I1502" s="42">
        <f>'Data Entry'!R1531</f>
        <v>0</v>
      </c>
      <c r="J1502" s="42">
        <f>'Data Entry'!S1531</f>
        <v>0</v>
      </c>
      <c r="K1502" s="42">
        <f>'Data Entry'!T1531</f>
        <v>0</v>
      </c>
      <c r="L1502" s="42">
        <f>'Data Entry'!U1531</f>
        <v>0</v>
      </c>
      <c r="M1502" s="291">
        <f t="shared" si="372"/>
        <v>0</v>
      </c>
      <c r="N1502" s="42">
        <f>'Data Entry'!V1531</f>
        <v>0</v>
      </c>
      <c r="O1502" s="42">
        <f>'Data Entry'!W1531</f>
        <v>0</v>
      </c>
      <c r="P1502" s="291">
        <f t="shared" si="373"/>
        <v>0</v>
      </c>
      <c r="Q1502" s="42">
        <f>'Data Entry'!X1531</f>
        <v>0</v>
      </c>
      <c r="R1502" s="42">
        <f>'Data Entry'!Y1531</f>
        <v>0</v>
      </c>
      <c r="S1502" s="42">
        <f>'Data Entry'!Z1531</f>
        <v>0</v>
      </c>
      <c r="T1502" s="291">
        <f t="shared" si="369"/>
        <v>0</v>
      </c>
      <c r="U1502" s="42">
        <f>'Data Entry'!AA1531</f>
        <v>0</v>
      </c>
      <c r="V1502" s="42">
        <f>'Data Entry'!AB1531</f>
        <v>0</v>
      </c>
      <c r="W1502" s="42">
        <f>'Data Entry'!AC1531</f>
        <v>0</v>
      </c>
      <c r="X1502" s="42">
        <f>'Data Entry'!AD1531</f>
        <v>0</v>
      </c>
      <c r="Y1502" s="291">
        <f t="shared" si="374"/>
        <v>0</v>
      </c>
      <c r="Z1502" s="42">
        <f>'Data Entry'!AE1531</f>
        <v>0</v>
      </c>
      <c r="AA1502" s="42">
        <f>'Data Entry'!AF1531</f>
        <v>0</v>
      </c>
      <c r="AB1502" s="291">
        <f t="shared" si="375"/>
        <v>0</v>
      </c>
      <c r="AC1502" s="42">
        <f>'Data Entry'!AH1531</f>
        <v>0</v>
      </c>
      <c r="AD1502" s="42">
        <f>'Data Entry'!AI1531</f>
        <v>0</v>
      </c>
      <c r="AE1502" s="42">
        <f>'Data Entry'!AJ1531</f>
        <v>0</v>
      </c>
      <c r="AF1502" s="42">
        <f>'Data Entry'!AK1531</f>
        <v>0</v>
      </c>
      <c r="AG1502" s="42">
        <f>'Data Entry'!AL1531</f>
        <v>0</v>
      </c>
      <c r="AH1502" s="42">
        <f>'Data Entry'!AM1531</f>
        <v>0</v>
      </c>
      <c r="AI1502" s="42">
        <f>'Data Entry'!AV1531</f>
        <v>0</v>
      </c>
      <c r="AJ1502" s="42">
        <f>'Data Entry'!AW1531</f>
        <v>0</v>
      </c>
      <c r="AK1502" s="42">
        <f>'Data Entry'!AX1531</f>
        <v>0</v>
      </c>
      <c r="AL1502" s="291">
        <f t="shared" si="370"/>
        <v>0</v>
      </c>
      <c r="AM1502" s="42">
        <f>'Data Entry'!AY1531</f>
        <v>0</v>
      </c>
      <c r="AN1502" s="42">
        <f>'Data Entry'!AZ1531</f>
        <v>0</v>
      </c>
      <c r="AO1502" s="42">
        <f>'Data Entry'!BA1531</f>
        <v>0</v>
      </c>
      <c r="AP1502" s="42">
        <f>'Data Entry'!BB1531</f>
        <v>0</v>
      </c>
      <c r="AQ1502" s="291">
        <f t="shared" si="376"/>
        <v>0</v>
      </c>
      <c r="AR1502" s="42">
        <f>'Data Entry'!BC1531</f>
        <v>0</v>
      </c>
      <c r="AS1502" s="42">
        <f>'Data Entry'!BD1531</f>
        <v>0</v>
      </c>
      <c r="AT1502" s="291">
        <f t="shared" si="377"/>
        <v>0</v>
      </c>
      <c r="AU1502" s="42">
        <f>'Data Entry'!BE1531</f>
        <v>0</v>
      </c>
      <c r="AV1502" s="42">
        <f>'Data Entry'!BF1531</f>
        <v>0</v>
      </c>
      <c r="AW1502" s="42">
        <f>'Data Entry'!BG1531</f>
        <v>0</v>
      </c>
      <c r="AX1502" s="291">
        <f t="shared" si="371"/>
        <v>0</v>
      </c>
      <c r="AY1502" s="42">
        <f>'Data Entry'!BH1531</f>
        <v>0</v>
      </c>
      <c r="AZ1502" s="42">
        <f>'Data Entry'!BI1531</f>
        <v>0</v>
      </c>
      <c r="BA1502" s="42">
        <f>'Data Entry'!BJ1531</f>
        <v>0</v>
      </c>
      <c r="BB1502" s="42">
        <f>'Data Entry'!BK1531</f>
        <v>0</v>
      </c>
      <c r="BC1502" s="291">
        <f t="shared" si="378"/>
        <v>0</v>
      </c>
      <c r="BD1502" s="42">
        <f>'Data Entry'!BL1531</f>
        <v>0</v>
      </c>
      <c r="BE1502" s="42">
        <f>'Data Entry'!BM1531</f>
        <v>0</v>
      </c>
      <c r="BF1502" s="291">
        <f t="shared" si="379"/>
        <v>0</v>
      </c>
      <c r="BG1502" s="305">
        <f t="shared" si="380"/>
        <v>0</v>
      </c>
      <c r="BH1502" s="288" t="str">
        <f>IFERROR((BG1502*'Data Entry'!$F$18)/'Data Entry'!$E$18,"")</f>
        <v/>
      </c>
      <c r="BI1502" s="305">
        <f t="shared" si="381"/>
        <v>0</v>
      </c>
      <c r="BJ1502" s="288" t="str">
        <f t="shared" si="382"/>
        <v/>
      </c>
      <c r="BK1502" s="307" t="str">
        <f t="shared" si="383"/>
        <v/>
      </c>
    </row>
    <row r="1503" spans="1:63" ht="27" x14ac:dyDescent="0.2">
      <c r="A1503" s="119" t="str">
        <f>'Data Entry'!D1532</f>
        <v>Respondent 1499</v>
      </c>
      <c r="B1503" s="52">
        <f>'Data Entry'!AN1532</f>
        <v>0</v>
      </c>
      <c r="C1503" s="52" t="str">
        <f>'Data Entry'!BX1532</f>
        <v/>
      </c>
      <c r="D1503" s="42" t="str">
        <f>'Data Entry'!BU1532</f>
        <v>No disability</v>
      </c>
      <c r="E1503" s="42">
        <f>'Data Entry'!O1532</f>
        <v>0</v>
      </c>
      <c r="F1503" s="42">
        <f>'Data Entry'!P1532</f>
        <v>0</v>
      </c>
      <c r="G1503" s="42">
        <f>'Data Entry'!Q1532</f>
        <v>0</v>
      </c>
      <c r="H1503" s="291">
        <f t="shared" si="368"/>
        <v>0</v>
      </c>
      <c r="I1503" s="42">
        <f>'Data Entry'!R1532</f>
        <v>0</v>
      </c>
      <c r="J1503" s="42">
        <f>'Data Entry'!S1532</f>
        <v>0</v>
      </c>
      <c r="K1503" s="42">
        <f>'Data Entry'!T1532</f>
        <v>0</v>
      </c>
      <c r="L1503" s="42">
        <f>'Data Entry'!U1532</f>
        <v>0</v>
      </c>
      <c r="M1503" s="291">
        <f t="shared" si="372"/>
        <v>0</v>
      </c>
      <c r="N1503" s="42">
        <f>'Data Entry'!V1532</f>
        <v>0</v>
      </c>
      <c r="O1503" s="42">
        <f>'Data Entry'!W1532</f>
        <v>0</v>
      </c>
      <c r="P1503" s="291">
        <f t="shared" si="373"/>
        <v>0</v>
      </c>
      <c r="Q1503" s="42">
        <f>'Data Entry'!X1532</f>
        <v>0</v>
      </c>
      <c r="R1503" s="42">
        <f>'Data Entry'!Y1532</f>
        <v>0</v>
      </c>
      <c r="S1503" s="42">
        <f>'Data Entry'!Z1532</f>
        <v>0</v>
      </c>
      <c r="T1503" s="291">
        <f t="shared" si="369"/>
        <v>0</v>
      </c>
      <c r="U1503" s="42">
        <f>'Data Entry'!AA1532</f>
        <v>0</v>
      </c>
      <c r="V1503" s="42">
        <f>'Data Entry'!AB1532</f>
        <v>0</v>
      </c>
      <c r="W1503" s="42">
        <f>'Data Entry'!AC1532</f>
        <v>0</v>
      </c>
      <c r="X1503" s="42">
        <f>'Data Entry'!AD1532</f>
        <v>0</v>
      </c>
      <c r="Y1503" s="291">
        <f t="shared" si="374"/>
        <v>0</v>
      </c>
      <c r="Z1503" s="42">
        <f>'Data Entry'!AE1532</f>
        <v>0</v>
      </c>
      <c r="AA1503" s="42">
        <f>'Data Entry'!AF1532</f>
        <v>0</v>
      </c>
      <c r="AB1503" s="291">
        <f t="shared" si="375"/>
        <v>0</v>
      </c>
      <c r="AC1503" s="42">
        <f>'Data Entry'!AH1532</f>
        <v>0</v>
      </c>
      <c r="AD1503" s="42">
        <f>'Data Entry'!AI1532</f>
        <v>0</v>
      </c>
      <c r="AE1503" s="42">
        <f>'Data Entry'!AJ1532</f>
        <v>0</v>
      </c>
      <c r="AF1503" s="42">
        <f>'Data Entry'!AK1532</f>
        <v>0</v>
      </c>
      <c r="AG1503" s="42">
        <f>'Data Entry'!AL1532</f>
        <v>0</v>
      </c>
      <c r="AH1503" s="42">
        <f>'Data Entry'!AM1532</f>
        <v>0</v>
      </c>
      <c r="AI1503" s="42">
        <f>'Data Entry'!AV1532</f>
        <v>0</v>
      </c>
      <c r="AJ1503" s="42">
        <f>'Data Entry'!AW1532</f>
        <v>0</v>
      </c>
      <c r="AK1503" s="42">
        <f>'Data Entry'!AX1532</f>
        <v>0</v>
      </c>
      <c r="AL1503" s="291">
        <f t="shared" si="370"/>
        <v>0</v>
      </c>
      <c r="AM1503" s="42">
        <f>'Data Entry'!AY1532</f>
        <v>0</v>
      </c>
      <c r="AN1503" s="42">
        <f>'Data Entry'!AZ1532</f>
        <v>0</v>
      </c>
      <c r="AO1503" s="42">
        <f>'Data Entry'!BA1532</f>
        <v>0</v>
      </c>
      <c r="AP1503" s="42">
        <f>'Data Entry'!BB1532</f>
        <v>0</v>
      </c>
      <c r="AQ1503" s="291">
        <f t="shared" si="376"/>
        <v>0</v>
      </c>
      <c r="AR1503" s="42">
        <f>'Data Entry'!BC1532</f>
        <v>0</v>
      </c>
      <c r="AS1503" s="42">
        <f>'Data Entry'!BD1532</f>
        <v>0</v>
      </c>
      <c r="AT1503" s="291">
        <f t="shared" si="377"/>
        <v>0</v>
      </c>
      <c r="AU1503" s="42">
        <f>'Data Entry'!BE1532</f>
        <v>0</v>
      </c>
      <c r="AV1503" s="42">
        <f>'Data Entry'!BF1532</f>
        <v>0</v>
      </c>
      <c r="AW1503" s="42">
        <f>'Data Entry'!BG1532</f>
        <v>0</v>
      </c>
      <c r="AX1503" s="291">
        <f t="shared" si="371"/>
        <v>0</v>
      </c>
      <c r="AY1503" s="42">
        <f>'Data Entry'!BH1532</f>
        <v>0</v>
      </c>
      <c r="AZ1503" s="42">
        <f>'Data Entry'!BI1532</f>
        <v>0</v>
      </c>
      <c r="BA1503" s="42">
        <f>'Data Entry'!BJ1532</f>
        <v>0</v>
      </c>
      <c r="BB1503" s="42">
        <f>'Data Entry'!BK1532</f>
        <v>0</v>
      </c>
      <c r="BC1503" s="291">
        <f t="shared" si="378"/>
        <v>0</v>
      </c>
      <c r="BD1503" s="42">
        <f>'Data Entry'!BL1532</f>
        <v>0</v>
      </c>
      <c r="BE1503" s="42">
        <f>'Data Entry'!BM1532</f>
        <v>0</v>
      </c>
      <c r="BF1503" s="291">
        <f t="shared" si="379"/>
        <v>0</v>
      </c>
      <c r="BG1503" s="305">
        <f t="shared" si="380"/>
        <v>0</v>
      </c>
      <c r="BH1503" s="288" t="str">
        <f>IFERROR((BG1503*'Data Entry'!$F$18)/'Data Entry'!$E$18,"")</f>
        <v/>
      </c>
      <c r="BI1503" s="305">
        <f t="shared" si="381"/>
        <v>0</v>
      </c>
      <c r="BJ1503" s="288" t="str">
        <f t="shared" si="382"/>
        <v/>
      </c>
      <c r="BK1503" s="307" t="str">
        <f t="shared" si="383"/>
        <v/>
      </c>
    </row>
    <row r="1504" spans="1:63" ht="27" x14ac:dyDescent="0.2">
      <c r="A1504" s="119" t="str">
        <f>'Data Entry'!D1533</f>
        <v>Respondent 1500</v>
      </c>
      <c r="B1504" s="52">
        <f>'Data Entry'!AN1533</f>
        <v>0</v>
      </c>
      <c r="C1504" s="52" t="str">
        <f>'Data Entry'!BX1533</f>
        <v/>
      </c>
      <c r="D1504" s="42" t="str">
        <f>'Data Entry'!BU1533</f>
        <v>No disability</v>
      </c>
      <c r="E1504" s="42">
        <f>'Data Entry'!O1533</f>
        <v>0</v>
      </c>
      <c r="F1504" s="42">
        <f>'Data Entry'!P1533</f>
        <v>0</v>
      </c>
      <c r="G1504" s="42">
        <f>'Data Entry'!Q1533</f>
        <v>0</v>
      </c>
      <c r="H1504" s="291">
        <f t="shared" si="368"/>
        <v>0</v>
      </c>
      <c r="I1504" s="42">
        <f>'Data Entry'!R1533</f>
        <v>0</v>
      </c>
      <c r="J1504" s="42">
        <f>'Data Entry'!S1533</f>
        <v>0</v>
      </c>
      <c r="K1504" s="42">
        <f>'Data Entry'!T1533</f>
        <v>0</v>
      </c>
      <c r="L1504" s="42">
        <f>'Data Entry'!U1533</f>
        <v>0</v>
      </c>
      <c r="M1504" s="291">
        <f t="shared" si="372"/>
        <v>0</v>
      </c>
      <c r="N1504" s="42">
        <f>'Data Entry'!V1533</f>
        <v>0</v>
      </c>
      <c r="O1504" s="42">
        <f>'Data Entry'!W1533</f>
        <v>0</v>
      </c>
      <c r="P1504" s="291">
        <f t="shared" si="373"/>
        <v>0</v>
      </c>
      <c r="Q1504" s="42">
        <f>'Data Entry'!X1533</f>
        <v>0</v>
      </c>
      <c r="R1504" s="42">
        <f>'Data Entry'!Y1533</f>
        <v>0</v>
      </c>
      <c r="S1504" s="42">
        <f>'Data Entry'!Z1533</f>
        <v>0</v>
      </c>
      <c r="T1504" s="291">
        <f t="shared" si="369"/>
        <v>0</v>
      </c>
      <c r="U1504" s="42">
        <f>'Data Entry'!AA1533</f>
        <v>0</v>
      </c>
      <c r="V1504" s="42">
        <f>'Data Entry'!AB1533</f>
        <v>0</v>
      </c>
      <c r="W1504" s="42">
        <f>'Data Entry'!AC1533</f>
        <v>0</v>
      </c>
      <c r="X1504" s="42">
        <f>'Data Entry'!AD1533</f>
        <v>0</v>
      </c>
      <c r="Y1504" s="291">
        <f t="shared" si="374"/>
        <v>0</v>
      </c>
      <c r="Z1504" s="42">
        <f>'Data Entry'!AE1533</f>
        <v>0</v>
      </c>
      <c r="AA1504" s="42">
        <f>'Data Entry'!AF1533</f>
        <v>0</v>
      </c>
      <c r="AB1504" s="291">
        <f t="shared" si="375"/>
        <v>0</v>
      </c>
      <c r="AC1504" s="42">
        <f>'Data Entry'!AH1533</f>
        <v>0</v>
      </c>
      <c r="AD1504" s="42">
        <f>'Data Entry'!AI1533</f>
        <v>0</v>
      </c>
      <c r="AE1504" s="42">
        <f>'Data Entry'!AJ1533</f>
        <v>0</v>
      </c>
      <c r="AF1504" s="42">
        <f>'Data Entry'!AK1533</f>
        <v>0</v>
      </c>
      <c r="AG1504" s="42">
        <f>'Data Entry'!AL1533</f>
        <v>0</v>
      </c>
      <c r="AH1504" s="42">
        <f>'Data Entry'!AM1533</f>
        <v>0</v>
      </c>
      <c r="AI1504" s="42">
        <f>'Data Entry'!AV1533</f>
        <v>0</v>
      </c>
      <c r="AJ1504" s="42">
        <f>'Data Entry'!AW1533</f>
        <v>0</v>
      </c>
      <c r="AK1504" s="42">
        <f>'Data Entry'!AX1533</f>
        <v>0</v>
      </c>
      <c r="AL1504" s="291">
        <f t="shared" si="370"/>
        <v>0</v>
      </c>
      <c r="AM1504" s="42">
        <f>'Data Entry'!AY1533</f>
        <v>0</v>
      </c>
      <c r="AN1504" s="42">
        <f>'Data Entry'!AZ1533</f>
        <v>0</v>
      </c>
      <c r="AO1504" s="42">
        <f>'Data Entry'!BA1533</f>
        <v>0</v>
      </c>
      <c r="AP1504" s="42">
        <f>'Data Entry'!BB1533</f>
        <v>0</v>
      </c>
      <c r="AQ1504" s="291">
        <f t="shared" si="376"/>
        <v>0</v>
      </c>
      <c r="AR1504" s="42">
        <f>'Data Entry'!BC1533</f>
        <v>0</v>
      </c>
      <c r="AS1504" s="42">
        <f>'Data Entry'!BD1533</f>
        <v>0</v>
      </c>
      <c r="AT1504" s="291">
        <f t="shared" si="377"/>
        <v>0</v>
      </c>
      <c r="AU1504" s="42">
        <f>'Data Entry'!BE1533</f>
        <v>0</v>
      </c>
      <c r="AV1504" s="42">
        <f>'Data Entry'!BF1533</f>
        <v>0</v>
      </c>
      <c r="AW1504" s="42">
        <f>'Data Entry'!BG1533</f>
        <v>0</v>
      </c>
      <c r="AX1504" s="291">
        <f t="shared" si="371"/>
        <v>0</v>
      </c>
      <c r="AY1504" s="42">
        <f>'Data Entry'!BH1533</f>
        <v>0</v>
      </c>
      <c r="AZ1504" s="42">
        <f>'Data Entry'!BI1533</f>
        <v>0</v>
      </c>
      <c r="BA1504" s="42">
        <f>'Data Entry'!BJ1533</f>
        <v>0</v>
      </c>
      <c r="BB1504" s="42">
        <f>'Data Entry'!BK1533</f>
        <v>0</v>
      </c>
      <c r="BC1504" s="291">
        <f t="shared" si="378"/>
        <v>0</v>
      </c>
      <c r="BD1504" s="42">
        <f>'Data Entry'!BL1533</f>
        <v>0</v>
      </c>
      <c r="BE1504" s="42">
        <f>'Data Entry'!BM1533</f>
        <v>0</v>
      </c>
      <c r="BF1504" s="291">
        <f t="shared" si="379"/>
        <v>0</v>
      </c>
      <c r="BG1504" s="305">
        <f t="shared" si="380"/>
        <v>0</v>
      </c>
      <c r="BH1504" s="288" t="str">
        <f>IFERROR((BG1504*'Data Entry'!$F$18)/'Data Entry'!$E$18,"")</f>
        <v/>
      </c>
      <c r="BI1504" s="305">
        <f t="shared" si="381"/>
        <v>0</v>
      </c>
      <c r="BJ1504" s="288" t="str">
        <f t="shared" si="382"/>
        <v/>
      </c>
      <c r="BK1504" s="307" t="str">
        <f t="shared" si="383"/>
        <v/>
      </c>
    </row>
    <row r="1505" spans="1:63" ht="27" x14ac:dyDescent="0.2">
      <c r="A1505" s="119" t="str">
        <f>'Data Entry'!D1534</f>
        <v>Respondent 1501</v>
      </c>
      <c r="B1505" s="52">
        <f>'Data Entry'!AN1534</f>
        <v>0</v>
      </c>
      <c r="C1505" s="52" t="str">
        <f>'Data Entry'!BX1534</f>
        <v/>
      </c>
      <c r="D1505" s="42" t="str">
        <f>'Data Entry'!BU1534</f>
        <v>No disability</v>
      </c>
      <c r="E1505" s="42">
        <f>'Data Entry'!O1534</f>
        <v>0</v>
      </c>
      <c r="F1505" s="42">
        <f>'Data Entry'!P1534</f>
        <v>0</v>
      </c>
      <c r="G1505" s="42">
        <f>'Data Entry'!Q1534</f>
        <v>0</v>
      </c>
      <c r="H1505" s="291">
        <f t="shared" si="368"/>
        <v>0</v>
      </c>
      <c r="I1505" s="42">
        <f>'Data Entry'!R1534</f>
        <v>0</v>
      </c>
      <c r="J1505" s="42">
        <f>'Data Entry'!S1534</f>
        <v>0</v>
      </c>
      <c r="K1505" s="42">
        <f>'Data Entry'!T1534</f>
        <v>0</v>
      </c>
      <c r="L1505" s="42">
        <f>'Data Entry'!U1534</f>
        <v>0</v>
      </c>
      <c r="M1505" s="291">
        <f t="shared" si="372"/>
        <v>0</v>
      </c>
      <c r="N1505" s="42">
        <f>'Data Entry'!V1534</f>
        <v>0</v>
      </c>
      <c r="O1505" s="42">
        <f>'Data Entry'!W1534</f>
        <v>0</v>
      </c>
      <c r="P1505" s="291">
        <f t="shared" si="373"/>
        <v>0</v>
      </c>
      <c r="Q1505" s="42">
        <f>'Data Entry'!X1534</f>
        <v>0</v>
      </c>
      <c r="R1505" s="42">
        <f>'Data Entry'!Y1534</f>
        <v>0</v>
      </c>
      <c r="S1505" s="42">
        <f>'Data Entry'!Z1534</f>
        <v>0</v>
      </c>
      <c r="T1505" s="291">
        <f t="shared" si="369"/>
        <v>0</v>
      </c>
      <c r="U1505" s="42">
        <f>'Data Entry'!AA1534</f>
        <v>0</v>
      </c>
      <c r="V1505" s="42">
        <f>'Data Entry'!AB1534</f>
        <v>0</v>
      </c>
      <c r="W1505" s="42">
        <f>'Data Entry'!AC1534</f>
        <v>0</v>
      </c>
      <c r="X1505" s="42">
        <f>'Data Entry'!AD1534</f>
        <v>0</v>
      </c>
      <c r="Y1505" s="291">
        <f t="shared" si="374"/>
        <v>0</v>
      </c>
      <c r="Z1505" s="42">
        <f>'Data Entry'!AE1534</f>
        <v>0</v>
      </c>
      <c r="AA1505" s="42">
        <f>'Data Entry'!AF1534</f>
        <v>0</v>
      </c>
      <c r="AB1505" s="291">
        <f t="shared" si="375"/>
        <v>0</v>
      </c>
      <c r="AC1505" s="42">
        <f>'Data Entry'!AH1534</f>
        <v>0</v>
      </c>
      <c r="AD1505" s="42">
        <f>'Data Entry'!AI1534</f>
        <v>0</v>
      </c>
      <c r="AE1505" s="42">
        <f>'Data Entry'!AJ1534</f>
        <v>0</v>
      </c>
      <c r="AF1505" s="42">
        <f>'Data Entry'!AK1534</f>
        <v>0</v>
      </c>
      <c r="AG1505" s="42">
        <f>'Data Entry'!AL1534</f>
        <v>0</v>
      </c>
      <c r="AH1505" s="42">
        <f>'Data Entry'!AM1534</f>
        <v>0</v>
      </c>
      <c r="AI1505" s="42">
        <f>'Data Entry'!AV1534</f>
        <v>0</v>
      </c>
      <c r="AJ1505" s="42">
        <f>'Data Entry'!AW1534</f>
        <v>0</v>
      </c>
      <c r="AK1505" s="42">
        <f>'Data Entry'!AX1534</f>
        <v>0</v>
      </c>
      <c r="AL1505" s="291">
        <f t="shared" si="370"/>
        <v>0</v>
      </c>
      <c r="AM1505" s="42">
        <f>'Data Entry'!AY1534</f>
        <v>0</v>
      </c>
      <c r="AN1505" s="42">
        <f>'Data Entry'!AZ1534</f>
        <v>0</v>
      </c>
      <c r="AO1505" s="42">
        <f>'Data Entry'!BA1534</f>
        <v>0</v>
      </c>
      <c r="AP1505" s="42">
        <f>'Data Entry'!BB1534</f>
        <v>0</v>
      </c>
      <c r="AQ1505" s="291">
        <f t="shared" si="376"/>
        <v>0</v>
      </c>
      <c r="AR1505" s="42">
        <f>'Data Entry'!BC1534</f>
        <v>0</v>
      </c>
      <c r="AS1505" s="42">
        <f>'Data Entry'!BD1534</f>
        <v>0</v>
      </c>
      <c r="AT1505" s="291">
        <f t="shared" si="377"/>
        <v>0</v>
      </c>
      <c r="AU1505" s="42">
        <f>'Data Entry'!BE1534</f>
        <v>0</v>
      </c>
      <c r="AV1505" s="42">
        <f>'Data Entry'!BF1534</f>
        <v>0</v>
      </c>
      <c r="AW1505" s="42">
        <f>'Data Entry'!BG1534</f>
        <v>0</v>
      </c>
      <c r="AX1505" s="291">
        <f t="shared" si="371"/>
        <v>0</v>
      </c>
      <c r="AY1505" s="42">
        <f>'Data Entry'!BH1534</f>
        <v>0</v>
      </c>
      <c r="AZ1505" s="42">
        <f>'Data Entry'!BI1534</f>
        <v>0</v>
      </c>
      <c r="BA1505" s="42">
        <f>'Data Entry'!BJ1534</f>
        <v>0</v>
      </c>
      <c r="BB1505" s="42">
        <f>'Data Entry'!BK1534</f>
        <v>0</v>
      </c>
      <c r="BC1505" s="291">
        <f t="shared" si="378"/>
        <v>0</v>
      </c>
      <c r="BD1505" s="42">
        <f>'Data Entry'!BL1534</f>
        <v>0</v>
      </c>
      <c r="BE1505" s="42">
        <f>'Data Entry'!BM1534</f>
        <v>0</v>
      </c>
      <c r="BF1505" s="291">
        <f t="shared" si="379"/>
        <v>0</v>
      </c>
      <c r="BG1505" s="305">
        <f t="shared" si="380"/>
        <v>0</v>
      </c>
      <c r="BH1505" s="288" t="str">
        <f>IFERROR((BG1505*'Data Entry'!$F$18)/'Data Entry'!$E$18,"")</f>
        <v/>
      </c>
      <c r="BI1505" s="305">
        <f t="shared" si="381"/>
        <v>0</v>
      </c>
      <c r="BJ1505" s="288" t="str">
        <f t="shared" si="382"/>
        <v/>
      </c>
      <c r="BK1505" s="307" t="str">
        <f t="shared" si="383"/>
        <v/>
      </c>
    </row>
    <row r="1506" spans="1:63" ht="27" x14ac:dyDescent="0.2">
      <c r="A1506" s="119" t="str">
        <f>'Data Entry'!D1535</f>
        <v>Respondent 1502</v>
      </c>
      <c r="B1506" s="52">
        <f>'Data Entry'!AN1535</f>
        <v>0</v>
      </c>
      <c r="C1506" s="52" t="str">
        <f>'Data Entry'!BX1535</f>
        <v/>
      </c>
      <c r="D1506" s="42" t="str">
        <f>'Data Entry'!BU1535</f>
        <v>No disability</v>
      </c>
      <c r="E1506" s="42">
        <f>'Data Entry'!O1535</f>
        <v>0</v>
      </c>
      <c r="F1506" s="42">
        <f>'Data Entry'!P1535</f>
        <v>0</v>
      </c>
      <c r="G1506" s="42">
        <f>'Data Entry'!Q1535</f>
        <v>0</v>
      </c>
      <c r="H1506" s="291">
        <f t="shared" si="368"/>
        <v>0</v>
      </c>
      <c r="I1506" s="42">
        <f>'Data Entry'!R1535</f>
        <v>0</v>
      </c>
      <c r="J1506" s="42">
        <f>'Data Entry'!S1535</f>
        <v>0</v>
      </c>
      <c r="K1506" s="42">
        <f>'Data Entry'!T1535</f>
        <v>0</v>
      </c>
      <c r="L1506" s="42">
        <f>'Data Entry'!U1535</f>
        <v>0</v>
      </c>
      <c r="M1506" s="291">
        <f t="shared" si="372"/>
        <v>0</v>
      </c>
      <c r="N1506" s="42">
        <f>'Data Entry'!V1535</f>
        <v>0</v>
      </c>
      <c r="O1506" s="42">
        <f>'Data Entry'!W1535</f>
        <v>0</v>
      </c>
      <c r="P1506" s="291">
        <f t="shared" si="373"/>
        <v>0</v>
      </c>
      <c r="Q1506" s="42">
        <f>'Data Entry'!X1535</f>
        <v>0</v>
      </c>
      <c r="R1506" s="42">
        <f>'Data Entry'!Y1535</f>
        <v>0</v>
      </c>
      <c r="S1506" s="42">
        <f>'Data Entry'!Z1535</f>
        <v>0</v>
      </c>
      <c r="T1506" s="291">
        <f t="shared" si="369"/>
        <v>0</v>
      </c>
      <c r="U1506" s="42">
        <f>'Data Entry'!AA1535</f>
        <v>0</v>
      </c>
      <c r="V1506" s="42">
        <f>'Data Entry'!AB1535</f>
        <v>0</v>
      </c>
      <c r="W1506" s="42">
        <f>'Data Entry'!AC1535</f>
        <v>0</v>
      </c>
      <c r="X1506" s="42">
        <f>'Data Entry'!AD1535</f>
        <v>0</v>
      </c>
      <c r="Y1506" s="291">
        <f t="shared" si="374"/>
        <v>0</v>
      </c>
      <c r="Z1506" s="42">
        <f>'Data Entry'!AE1535</f>
        <v>0</v>
      </c>
      <c r="AA1506" s="42">
        <f>'Data Entry'!AF1535</f>
        <v>0</v>
      </c>
      <c r="AB1506" s="291">
        <f t="shared" si="375"/>
        <v>0</v>
      </c>
      <c r="AC1506" s="42">
        <f>'Data Entry'!AH1535</f>
        <v>0</v>
      </c>
      <c r="AD1506" s="42">
        <f>'Data Entry'!AI1535</f>
        <v>0</v>
      </c>
      <c r="AE1506" s="42">
        <f>'Data Entry'!AJ1535</f>
        <v>0</v>
      </c>
      <c r="AF1506" s="42">
        <f>'Data Entry'!AK1535</f>
        <v>0</v>
      </c>
      <c r="AG1506" s="42">
        <f>'Data Entry'!AL1535</f>
        <v>0</v>
      </c>
      <c r="AH1506" s="42">
        <f>'Data Entry'!AM1535</f>
        <v>0</v>
      </c>
      <c r="AI1506" s="42">
        <f>'Data Entry'!AV1535</f>
        <v>0</v>
      </c>
      <c r="AJ1506" s="42">
        <f>'Data Entry'!AW1535</f>
        <v>0</v>
      </c>
      <c r="AK1506" s="42">
        <f>'Data Entry'!AX1535</f>
        <v>0</v>
      </c>
      <c r="AL1506" s="291">
        <f t="shared" si="370"/>
        <v>0</v>
      </c>
      <c r="AM1506" s="42">
        <f>'Data Entry'!AY1535</f>
        <v>0</v>
      </c>
      <c r="AN1506" s="42">
        <f>'Data Entry'!AZ1535</f>
        <v>0</v>
      </c>
      <c r="AO1506" s="42">
        <f>'Data Entry'!BA1535</f>
        <v>0</v>
      </c>
      <c r="AP1506" s="42">
        <f>'Data Entry'!BB1535</f>
        <v>0</v>
      </c>
      <c r="AQ1506" s="291">
        <f t="shared" si="376"/>
        <v>0</v>
      </c>
      <c r="AR1506" s="42">
        <f>'Data Entry'!BC1535</f>
        <v>0</v>
      </c>
      <c r="AS1506" s="42">
        <f>'Data Entry'!BD1535</f>
        <v>0</v>
      </c>
      <c r="AT1506" s="291">
        <f t="shared" si="377"/>
        <v>0</v>
      </c>
      <c r="AU1506" s="42">
        <f>'Data Entry'!BE1535</f>
        <v>0</v>
      </c>
      <c r="AV1506" s="42">
        <f>'Data Entry'!BF1535</f>
        <v>0</v>
      </c>
      <c r="AW1506" s="42">
        <f>'Data Entry'!BG1535</f>
        <v>0</v>
      </c>
      <c r="AX1506" s="291">
        <f t="shared" si="371"/>
        <v>0</v>
      </c>
      <c r="AY1506" s="42">
        <f>'Data Entry'!BH1535</f>
        <v>0</v>
      </c>
      <c r="AZ1506" s="42">
        <f>'Data Entry'!BI1535</f>
        <v>0</v>
      </c>
      <c r="BA1506" s="42">
        <f>'Data Entry'!BJ1535</f>
        <v>0</v>
      </c>
      <c r="BB1506" s="42">
        <f>'Data Entry'!BK1535</f>
        <v>0</v>
      </c>
      <c r="BC1506" s="291">
        <f t="shared" si="378"/>
        <v>0</v>
      </c>
      <c r="BD1506" s="42">
        <f>'Data Entry'!BL1535</f>
        <v>0</v>
      </c>
      <c r="BE1506" s="42">
        <f>'Data Entry'!BM1535</f>
        <v>0</v>
      </c>
      <c r="BF1506" s="291">
        <f t="shared" si="379"/>
        <v>0</v>
      </c>
      <c r="BG1506" s="305">
        <f t="shared" si="380"/>
        <v>0</v>
      </c>
      <c r="BH1506" s="288" t="str">
        <f>IFERROR((BG1506*'Data Entry'!$F$18)/'Data Entry'!$E$18,"")</f>
        <v/>
      </c>
      <c r="BI1506" s="305">
        <f t="shared" si="381"/>
        <v>0</v>
      </c>
      <c r="BJ1506" s="288" t="str">
        <f t="shared" si="382"/>
        <v/>
      </c>
      <c r="BK1506" s="307" t="str">
        <f t="shared" si="383"/>
        <v/>
      </c>
    </row>
    <row r="1507" spans="1:63" ht="27" x14ac:dyDescent="0.2">
      <c r="A1507" s="119" t="str">
        <f>'Data Entry'!D1536</f>
        <v>Respondent 1503</v>
      </c>
      <c r="B1507" s="52">
        <f>'Data Entry'!AN1536</f>
        <v>0</v>
      </c>
      <c r="C1507" s="52" t="str">
        <f>'Data Entry'!BX1536</f>
        <v/>
      </c>
      <c r="D1507" s="42" t="str">
        <f>'Data Entry'!BU1536</f>
        <v>No disability</v>
      </c>
      <c r="E1507" s="42">
        <f>'Data Entry'!O1536</f>
        <v>0</v>
      </c>
      <c r="F1507" s="42">
        <f>'Data Entry'!P1536</f>
        <v>0</v>
      </c>
      <c r="G1507" s="42">
        <f>'Data Entry'!Q1536</f>
        <v>0</v>
      </c>
      <c r="H1507" s="291">
        <f t="shared" si="368"/>
        <v>0</v>
      </c>
      <c r="I1507" s="42">
        <f>'Data Entry'!R1536</f>
        <v>0</v>
      </c>
      <c r="J1507" s="42">
        <f>'Data Entry'!S1536</f>
        <v>0</v>
      </c>
      <c r="K1507" s="42">
        <f>'Data Entry'!T1536</f>
        <v>0</v>
      </c>
      <c r="L1507" s="42">
        <f>'Data Entry'!U1536</f>
        <v>0</v>
      </c>
      <c r="M1507" s="291">
        <f t="shared" si="372"/>
        <v>0</v>
      </c>
      <c r="N1507" s="42">
        <f>'Data Entry'!V1536</f>
        <v>0</v>
      </c>
      <c r="O1507" s="42">
        <f>'Data Entry'!W1536</f>
        <v>0</v>
      </c>
      <c r="P1507" s="291">
        <f t="shared" si="373"/>
        <v>0</v>
      </c>
      <c r="Q1507" s="42">
        <f>'Data Entry'!X1536</f>
        <v>0</v>
      </c>
      <c r="R1507" s="42">
        <f>'Data Entry'!Y1536</f>
        <v>0</v>
      </c>
      <c r="S1507" s="42">
        <f>'Data Entry'!Z1536</f>
        <v>0</v>
      </c>
      <c r="T1507" s="291">
        <f t="shared" si="369"/>
        <v>0</v>
      </c>
      <c r="U1507" s="42">
        <f>'Data Entry'!AA1536</f>
        <v>0</v>
      </c>
      <c r="V1507" s="42">
        <f>'Data Entry'!AB1536</f>
        <v>0</v>
      </c>
      <c r="W1507" s="42">
        <f>'Data Entry'!AC1536</f>
        <v>0</v>
      </c>
      <c r="X1507" s="42">
        <f>'Data Entry'!AD1536</f>
        <v>0</v>
      </c>
      <c r="Y1507" s="291">
        <f t="shared" si="374"/>
        <v>0</v>
      </c>
      <c r="Z1507" s="42">
        <f>'Data Entry'!AE1536</f>
        <v>0</v>
      </c>
      <c r="AA1507" s="42">
        <f>'Data Entry'!AF1536</f>
        <v>0</v>
      </c>
      <c r="AB1507" s="291">
        <f t="shared" si="375"/>
        <v>0</v>
      </c>
      <c r="AC1507" s="42">
        <f>'Data Entry'!AH1536</f>
        <v>0</v>
      </c>
      <c r="AD1507" s="42">
        <f>'Data Entry'!AI1536</f>
        <v>0</v>
      </c>
      <c r="AE1507" s="42">
        <f>'Data Entry'!AJ1536</f>
        <v>0</v>
      </c>
      <c r="AF1507" s="42">
        <f>'Data Entry'!AK1536</f>
        <v>0</v>
      </c>
      <c r="AG1507" s="42">
        <f>'Data Entry'!AL1536</f>
        <v>0</v>
      </c>
      <c r="AH1507" s="42">
        <f>'Data Entry'!AM1536</f>
        <v>0</v>
      </c>
      <c r="AI1507" s="42">
        <f>'Data Entry'!AV1536</f>
        <v>0</v>
      </c>
      <c r="AJ1507" s="42">
        <f>'Data Entry'!AW1536</f>
        <v>0</v>
      </c>
      <c r="AK1507" s="42">
        <f>'Data Entry'!AX1536</f>
        <v>0</v>
      </c>
      <c r="AL1507" s="291">
        <f t="shared" si="370"/>
        <v>0</v>
      </c>
      <c r="AM1507" s="42">
        <f>'Data Entry'!AY1536</f>
        <v>0</v>
      </c>
      <c r="AN1507" s="42">
        <f>'Data Entry'!AZ1536</f>
        <v>0</v>
      </c>
      <c r="AO1507" s="42">
        <f>'Data Entry'!BA1536</f>
        <v>0</v>
      </c>
      <c r="AP1507" s="42">
        <f>'Data Entry'!BB1536</f>
        <v>0</v>
      </c>
      <c r="AQ1507" s="291">
        <f t="shared" si="376"/>
        <v>0</v>
      </c>
      <c r="AR1507" s="42">
        <f>'Data Entry'!BC1536</f>
        <v>0</v>
      </c>
      <c r="AS1507" s="42">
        <f>'Data Entry'!BD1536</f>
        <v>0</v>
      </c>
      <c r="AT1507" s="291">
        <f t="shared" si="377"/>
        <v>0</v>
      </c>
      <c r="AU1507" s="42">
        <f>'Data Entry'!BE1536</f>
        <v>0</v>
      </c>
      <c r="AV1507" s="42">
        <f>'Data Entry'!BF1536</f>
        <v>0</v>
      </c>
      <c r="AW1507" s="42">
        <f>'Data Entry'!BG1536</f>
        <v>0</v>
      </c>
      <c r="AX1507" s="291">
        <f t="shared" si="371"/>
        <v>0</v>
      </c>
      <c r="AY1507" s="42">
        <f>'Data Entry'!BH1536</f>
        <v>0</v>
      </c>
      <c r="AZ1507" s="42">
        <f>'Data Entry'!BI1536</f>
        <v>0</v>
      </c>
      <c r="BA1507" s="42">
        <f>'Data Entry'!BJ1536</f>
        <v>0</v>
      </c>
      <c r="BB1507" s="42">
        <f>'Data Entry'!BK1536</f>
        <v>0</v>
      </c>
      <c r="BC1507" s="291">
        <f t="shared" si="378"/>
        <v>0</v>
      </c>
      <c r="BD1507" s="42">
        <f>'Data Entry'!BL1536</f>
        <v>0</v>
      </c>
      <c r="BE1507" s="42">
        <f>'Data Entry'!BM1536</f>
        <v>0</v>
      </c>
      <c r="BF1507" s="291">
        <f t="shared" si="379"/>
        <v>0</v>
      </c>
      <c r="BG1507" s="305">
        <f t="shared" si="380"/>
        <v>0</v>
      </c>
      <c r="BH1507" s="288" t="str">
        <f>IFERROR((BG1507*'Data Entry'!$F$18)/'Data Entry'!$E$18,"")</f>
        <v/>
      </c>
      <c r="BI1507" s="305">
        <f t="shared" si="381"/>
        <v>0</v>
      </c>
      <c r="BJ1507" s="288" t="str">
        <f t="shared" si="382"/>
        <v/>
      </c>
      <c r="BK1507" s="307" t="str">
        <f t="shared" si="383"/>
        <v/>
      </c>
    </row>
    <row r="1508" spans="1:63" ht="27" x14ac:dyDescent="0.2">
      <c r="A1508" s="119" t="str">
        <f>'Data Entry'!D1537</f>
        <v>Respondent 1504</v>
      </c>
      <c r="B1508" s="52">
        <f>'Data Entry'!AN1537</f>
        <v>0</v>
      </c>
      <c r="C1508" s="52" t="str">
        <f>'Data Entry'!BX1537</f>
        <v/>
      </c>
      <c r="D1508" s="42" t="str">
        <f>'Data Entry'!BU1537</f>
        <v>No disability</v>
      </c>
      <c r="E1508" s="42">
        <f>'Data Entry'!O1537</f>
        <v>0</v>
      </c>
      <c r="F1508" s="42">
        <f>'Data Entry'!P1537</f>
        <v>0</v>
      </c>
      <c r="G1508" s="42">
        <f>'Data Entry'!Q1537</f>
        <v>0</v>
      </c>
      <c r="H1508" s="291">
        <f t="shared" si="368"/>
        <v>0</v>
      </c>
      <c r="I1508" s="42">
        <f>'Data Entry'!R1537</f>
        <v>0</v>
      </c>
      <c r="J1508" s="42">
        <f>'Data Entry'!S1537</f>
        <v>0</v>
      </c>
      <c r="K1508" s="42">
        <f>'Data Entry'!T1537</f>
        <v>0</v>
      </c>
      <c r="L1508" s="42">
        <f>'Data Entry'!U1537</f>
        <v>0</v>
      </c>
      <c r="M1508" s="291">
        <f t="shared" si="372"/>
        <v>0</v>
      </c>
      <c r="N1508" s="42">
        <f>'Data Entry'!V1537</f>
        <v>0</v>
      </c>
      <c r="O1508" s="42">
        <f>'Data Entry'!W1537</f>
        <v>0</v>
      </c>
      <c r="P1508" s="291">
        <f t="shared" si="373"/>
        <v>0</v>
      </c>
      <c r="Q1508" s="42">
        <f>'Data Entry'!X1537</f>
        <v>0</v>
      </c>
      <c r="R1508" s="42">
        <f>'Data Entry'!Y1537</f>
        <v>0</v>
      </c>
      <c r="S1508" s="42">
        <f>'Data Entry'!Z1537</f>
        <v>0</v>
      </c>
      <c r="T1508" s="291">
        <f t="shared" si="369"/>
        <v>0</v>
      </c>
      <c r="U1508" s="42">
        <f>'Data Entry'!AA1537</f>
        <v>0</v>
      </c>
      <c r="V1508" s="42">
        <f>'Data Entry'!AB1537</f>
        <v>0</v>
      </c>
      <c r="W1508" s="42">
        <f>'Data Entry'!AC1537</f>
        <v>0</v>
      </c>
      <c r="X1508" s="42">
        <f>'Data Entry'!AD1537</f>
        <v>0</v>
      </c>
      <c r="Y1508" s="291">
        <f t="shared" si="374"/>
        <v>0</v>
      </c>
      <c r="Z1508" s="42">
        <f>'Data Entry'!AE1537</f>
        <v>0</v>
      </c>
      <c r="AA1508" s="42">
        <f>'Data Entry'!AF1537</f>
        <v>0</v>
      </c>
      <c r="AB1508" s="291">
        <f t="shared" si="375"/>
        <v>0</v>
      </c>
      <c r="AC1508" s="42">
        <f>'Data Entry'!AH1537</f>
        <v>0</v>
      </c>
      <c r="AD1508" s="42">
        <f>'Data Entry'!AI1537</f>
        <v>0</v>
      </c>
      <c r="AE1508" s="42">
        <f>'Data Entry'!AJ1537</f>
        <v>0</v>
      </c>
      <c r="AF1508" s="42">
        <f>'Data Entry'!AK1537</f>
        <v>0</v>
      </c>
      <c r="AG1508" s="42">
        <f>'Data Entry'!AL1537</f>
        <v>0</v>
      </c>
      <c r="AH1508" s="42">
        <f>'Data Entry'!AM1537</f>
        <v>0</v>
      </c>
      <c r="AI1508" s="42">
        <f>'Data Entry'!AV1537</f>
        <v>0</v>
      </c>
      <c r="AJ1508" s="42">
        <f>'Data Entry'!AW1537</f>
        <v>0</v>
      </c>
      <c r="AK1508" s="42">
        <f>'Data Entry'!AX1537</f>
        <v>0</v>
      </c>
      <c r="AL1508" s="291">
        <f t="shared" si="370"/>
        <v>0</v>
      </c>
      <c r="AM1508" s="42">
        <f>'Data Entry'!AY1537</f>
        <v>0</v>
      </c>
      <c r="AN1508" s="42">
        <f>'Data Entry'!AZ1537</f>
        <v>0</v>
      </c>
      <c r="AO1508" s="42">
        <f>'Data Entry'!BA1537</f>
        <v>0</v>
      </c>
      <c r="AP1508" s="42">
        <f>'Data Entry'!BB1537</f>
        <v>0</v>
      </c>
      <c r="AQ1508" s="291">
        <f t="shared" si="376"/>
        <v>0</v>
      </c>
      <c r="AR1508" s="42">
        <f>'Data Entry'!BC1537</f>
        <v>0</v>
      </c>
      <c r="AS1508" s="42">
        <f>'Data Entry'!BD1537</f>
        <v>0</v>
      </c>
      <c r="AT1508" s="291">
        <f t="shared" si="377"/>
        <v>0</v>
      </c>
      <c r="AU1508" s="42">
        <f>'Data Entry'!BE1537</f>
        <v>0</v>
      </c>
      <c r="AV1508" s="42">
        <f>'Data Entry'!BF1537</f>
        <v>0</v>
      </c>
      <c r="AW1508" s="42">
        <f>'Data Entry'!BG1537</f>
        <v>0</v>
      </c>
      <c r="AX1508" s="291">
        <f t="shared" si="371"/>
        <v>0</v>
      </c>
      <c r="AY1508" s="42">
        <f>'Data Entry'!BH1537</f>
        <v>0</v>
      </c>
      <c r="AZ1508" s="42">
        <f>'Data Entry'!BI1537</f>
        <v>0</v>
      </c>
      <c r="BA1508" s="42">
        <f>'Data Entry'!BJ1537</f>
        <v>0</v>
      </c>
      <c r="BB1508" s="42">
        <f>'Data Entry'!BK1537</f>
        <v>0</v>
      </c>
      <c r="BC1508" s="291">
        <f t="shared" si="378"/>
        <v>0</v>
      </c>
      <c r="BD1508" s="42">
        <f>'Data Entry'!BL1537</f>
        <v>0</v>
      </c>
      <c r="BE1508" s="42">
        <f>'Data Entry'!BM1537</f>
        <v>0</v>
      </c>
      <c r="BF1508" s="291">
        <f t="shared" si="379"/>
        <v>0</v>
      </c>
      <c r="BG1508" s="305">
        <f t="shared" si="380"/>
        <v>0</v>
      </c>
      <c r="BH1508" s="288" t="str">
        <f>IFERROR((BG1508*'Data Entry'!$F$18)/'Data Entry'!$E$18,"")</f>
        <v/>
      </c>
      <c r="BI1508" s="305">
        <f t="shared" si="381"/>
        <v>0</v>
      </c>
      <c r="BJ1508" s="288" t="str">
        <f t="shared" si="382"/>
        <v/>
      </c>
      <c r="BK1508" s="307" t="str">
        <f t="shared" si="383"/>
        <v/>
      </c>
    </row>
    <row r="1509" spans="1:63" ht="27" x14ac:dyDescent="0.2">
      <c r="A1509" s="119" t="str">
        <f>'Data Entry'!D1538</f>
        <v>Respondent 1505</v>
      </c>
      <c r="B1509" s="52">
        <f>'Data Entry'!AN1538</f>
        <v>0</v>
      </c>
      <c r="C1509" s="52" t="str">
        <f>'Data Entry'!BX1538</f>
        <v/>
      </c>
      <c r="D1509" s="42" t="str">
        <f>'Data Entry'!BU1538</f>
        <v>No disability</v>
      </c>
      <c r="E1509" s="42">
        <f>'Data Entry'!O1538</f>
        <v>0</v>
      </c>
      <c r="F1509" s="42">
        <f>'Data Entry'!P1538</f>
        <v>0</v>
      </c>
      <c r="G1509" s="42">
        <f>'Data Entry'!Q1538</f>
        <v>0</v>
      </c>
      <c r="H1509" s="291">
        <f t="shared" si="368"/>
        <v>0</v>
      </c>
      <c r="I1509" s="42">
        <f>'Data Entry'!R1538</f>
        <v>0</v>
      </c>
      <c r="J1509" s="42">
        <f>'Data Entry'!S1538</f>
        <v>0</v>
      </c>
      <c r="K1509" s="42">
        <f>'Data Entry'!T1538</f>
        <v>0</v>
      </c>
      <c r="L1509" s="42">
        <f>'Data Entry'!U1538</f>
        <v>0</v>
      </c>
      <c r="M1509" s="291">
        <f t="shared" si="372"/>
        <v>0</v>
      </c>
      <c r="N1509" s="42">
        <f>'Data Entry'!V1538</f>
        <v>0</v>
      </c>
      <c r="O1509" s="42">
        <f>'Data Entry'!W1538</f>
        <v>0</v>
      </c>
      <c r="P1509" s="291">
        <f t="shared" si="373"/>
        <v>0</v>
      </c>
      <c r="Q1509" s="42">
        <f>'Data Entry'!X1538</f>
        <v>0</v>
      </c>
      <c r="R1509" s="42">
        <f>'Data Entry'!Y1538</f>
        <v>0</v>
      </c>
      <c r="S1509" s="42">
        <f>'Data Entry'!Z1538</f>
        <v>0</v>
      </c>
      <c r="T1509" s="291">
        <f t="shared" si="369"/>
        <v>0</v>
      </c>
      <c r="U1509" s="42">
        <f>'Data Entry'!AA1538</f>
        <v>0</v>
      </c>
      <c r="V1509" s="42">
        <f>'Data Entry'!AB1538</f>
        <v>0</v>
      </c>
      <c r="W1509" s="42">
        <f>'Data Entry'!AC1538</f>
        <v>0</v>
      </c>
      <c r="X1509" s="42">
        <f>'Data Entry'!AD1538</f>
        <v>0</v>
      </c>
      <c r="Y1509" s="291">
        <f t="shared" si="374"/>
        <v>0</v>
      </c>
      <c r="Z1509" s="42">
        <f>'Data Entry'!AE1538</f>
        <v>0</v>
      </c>
      <c r="AA1509" s="42">
        <f>'Data Entry'!AF1538</f>
        <v>0</v>
      </c>
      <c r="AB1509" s="291">
        <f t="shared" si="375"/>
        <v>0</v>
      </c>
      <c r="AC1509" s="42">
        <f>'Data Entry'!AH1538</f>
        <v>0</v>
      </c>
      <c r="AD1509" s="42">
        <f>'Data Entry'!AI1538</f>
        <v>0</v>
      </c>
      <c r="AE1509" s="42">
        <f>'Data Entry'!AJ1538</f>
        <v>0</v>
      </c>
      <c r="AF1509" s="42">
        <f>'Data Entry'!AK1538</f>
        <v>0</v>
      </c>
      <c r="AG1509" s="42">
        <f>'Data Entry'!AL1538</f>
        <v>0</v>
      </c>
      <c r="AH1509" s="42">
        <f>'Data Entry'!AM1538</f>
        <v>0</v>
      </c>
      <c r="AI1509" s="42">
        <f>'Data Entry'!AV1538</f>
        <v>0</v>
      </c>
      <c r="AJ1509" s="42">
        <f>'Data Entry'!AW1538</f>
        <v>0</v>
      </c>
      <c r="AK1509" s="42">
        <f>'Data Entry'!AX1538</f>
        <v>0</v>
      </c>
      <c r="AL1509" s="291">
        <f t="shared" si="370"/>
        <v>0</v>
      </c>
      <c r="AM1509" s="42">
        <f>'Data Entry'!AY1538</f>
        <v>0</v>
      </c>
      <c r="AN1509" s="42">
        <f>'Data Entry'!AZ1538</f>
        <v>0</v>
      </c>
      <c r="AO1509" s="42">
        <f>'Data Entry'!BA1538</f>
        <v>0</v>
      </c>
      <c r="AP1509" s="42">
        <f>'Data Entry'!BB1538</f>
        <v>0</v>
      </c>
      <c r="AQ1509" s="291">
        <f t="shared" si="376"/>
        <v>0</v>
      </c>
      <c r="AR1509" s="42">
        <f>'Data Entry'!BC1538</f>
        <v>0</v>
      </c>
      <c r="AS1509" s="42">
        <f>'Data Entry'!BD1538</f>
        <v>0</v>
      </c>
      <c r="AT1509" s="291">
        <f t="shared" si="377"/>
        <v>0</v>
      </c>
      <c r="AU1509" s="42">
        <f>'Data Entry'!BE1538</f>
        <v>0</v>
      </c>
      <c r="AV1509" s="42">
        <f>'Data Entry'!BF1538</f>
        <v>0</v>
      </c>
      <c r="AW1509" s="42">
        <f>'Data Entry'!BG1538</f>
        <v>0</v>
      </c>
      <c r="AX1509" s="291">
        <f t="shared" si="371"/>
        <v>0</v>
      </c>
      <c r="AY1509" s="42">
        <f>'Data Entry'!BH1538</f>
        <v>0</v>
      </c>
      <c r="AZ1509" s="42">
        <f>'Data Entry'!BI1538</f>
        <v>0</v>
      </c>
      <c r="BA1509" s="42">
        <f>'Data Entry'!BJ1538</f>
        <v>0</v>
      </c>
      <c r="BB1509" s="42">
        <f>'Data Entry'!BK1538</f>
        <v>0</v>
      </c>
      <c r="BC1509" s="291">
        <f t="shared" si="378"/>
        <v>0</v>
      </c>
      <c r="BD1509" s="42">
        <f>'Data Entry'!BL1538</f>
        <v>0</v>
      </c>
      <c r="BE1509" s="42">
        <f>'Data Entry'!BM1538</f>
        <v>0</v>
      </c>
      <c r="BF1509" s="291">
        <f t="shared" si="379"/>
        <v>0</v>
      </c>
      <c r="BG1509" s="305">
        <f t="shared" si="380"/>
        <v>0</v>
      </c>
      <c r="BH1509" s="288" t="str">
        <f>IFERROR((BG1509*'Data Entry'!$F$18)/'Data Entry'!$E$18,"")</f>
        <v/>
      </c>
      <c r="BI1509" s="305">
        <f t="shared" si="381"/>
        <v>0</v>
      </c>
      <c r="BJ1509" s="288" t="str">
        <f t="shared" si="382"/>
        <v/>
      </c>
      <c r="BK1509" s="307" t="str">
        <f t="shared" si="383"/>
        <v/>
      </c>
    </row>
    <row r="1510" spans="1:63" ht="27" x14ac:dyDescent="0.2">
      <c r="A1510" s="119" t="str">
        <f>'Data Entry'!D1539</f>
        <v>Respondent 1506</v>
      </c>
      <c r="B1510" s="52">
        <f>'Data Entry'!AN1539</f>
        <v>0</v>
      </c>
      <c r="C1510" s="52" t="str">
        <f>'Data Entry'!BX1539</f>
        <v/>
      </c>
      <c r="D1510" s="42" t="str">
        <f>'Data Entry'!BU1539</f>
        <v>No disability</v>
      </c>
      <c r="E1510" s="42">
        <f>'Data Entry'!O1539</f>
        <v>0</v>
      </c>
      <c r="F1510" s="42">
        <f>'Data Entry'!P1539</f>
        <v>0</v>
      </c>
      <c r="G1510" s="42">
        <f>'Data Entry'!Q1539</f>
        <v>0</v>
      </c>
      <c r="H1510" s="291">
        <f t="shared" si="368"/>
        <v>0</v>
      </c>
      <c r="I1510" s="42">
        <f>'Data Entry'!R1539</f>
        <v>0</v>
      </c>
      <c r="J1510" s="42">
        <f>'Data Entry'!S1539</f>
        <v>0</v>
      </c>
      <c r="K1510" s="42">
        <f>'Data Entry'!T1539</f>
        <v>0</v>
      </c>
      <c r="L1510" s="42">
        <f>'Data Entry'!U1539</f>
        <v>0</v>
      </c>
      <c r="M1510" s="291">
        <f t="shared" si="372"/>
        <v>0</v>
      </c>
      <c r="N1510" s="42">
        <f>'Data Entry'!V1539</f>
        <v>0</v>
      </c>
      <c r="O1510" s="42">
        <f>'Data Entry'!W1539</f>
        <v>0</v>
      </c>
      <c r="P1510" s="291">
        <f t="shared" si="373"/>
        <v>0</v>
      </c>
      <c r="Q1510" s="42">
        <f>'Data Entry'!X1539</f>
        <v>0</v>
      </c>
      <c r="R1510" s="42">
        <f>'Data Entry'!Y1539</f>
        <v>0</v>
      </c>
      <c r="S1510" s="42">
        <f>'Data Entry'!Z1539</f>
        <v>0</v>
      </c>
      <c r="T1510" s="291">
        <f t="shared" si="369"/>
        <v>0</v>
      </c>
      <c r="U1510" s="42">
        <f>'Data Entry'!AA1539</f>
        <v>0</v>
      </c>
      <c r="V1510" s="42">
        <f>'Data Entry'!AB1539</f>
        <v>0</v>
      </c>
      <c r="W1510" s="42">
        <f>'Data Entry'!AC1539</f>
        <v>0</v>
      </c>
      <c r="X1510" s="42">
        <f>'Data Entry'!AD1539</f>
        <v>0</v>
      </c>
      <c r="Y1510" s="291">
        <f t="shared" si="374"/>
        <v>0</v>
      </c>
      <c r="Z1510" s="42">
        <f>'Data Entry'!AE1539</f>
        <v>0</v>
      </c>
      <c r="AA1510" s="42">
        <f>'Data Entry'!AF1539</f>
        <v>0</v>
      </c>
      <c r="AB1510" s="291">
        <f t="shared" si="375"/>
        <v>0</v>
      </c>
      <c r="AC1510" s="42">
        <f>'Data Entry'!AH1539</f>
        <v>0</v>
      </c>
      <c r="AD1510" s="42">
        <f>'Data Entry'!AI1539</f>
        <v>0</v>
      </c>
      <c r="AE1510" s="42">
        <f>'Data Entry'!AJ1539</f>
        <v>0</v>
      </c>
      <c r="AF1510" s="42">
        <f>'Data Entry'!AK1539</f>
        <v>0</v>
      </c>
      <c r="AG1510" s="42">
        <f>'Data Entry'!AL1539</f>
        <v>0</v>
      </c>
      <c r="AH1510" s="42">
        <f>'Data Entry'!AM1539</f>
        <v>0</v>
      </c>
      <c r="AI1510" s="42">
        <f>'Data Entry'!AV1539</f>
        <v>0</v>
      </c>
      <c r="AJ1510" s="42">
        <f>'Data Entry'!AW1539</f>
        <v>0</v>
      </c>
      <c r="AK1510" s="42">
        <f>'Data Entry'!AX1539</f>
        <v>0</v>
      </c>
      <c r="AL1510" s="291">
        <f t="shared" si="370"/>
        <v>0</v>
      </c>
      <c r="AM1510" s="42">
        <f>'Data Entry'!AY1539</f>
        <v>0</v>
      </c>
      <c r="AN1510" s="42">
        <f>'Data Entry'!AZ1539</f>
        <v>0</v>
      </c>
      <c r="AO1510" s="42">
        <f>'Data Entry'!BA1539</f>
        <v>0</v>
      </c>
      <c r="AP1510" s="42">
        <f>'Data Entry'!BB1539</f>
        <v>0</v>
      </c>
      <c r="AQ1510" s="291">
        <f t="shared" si="376"/>
        <v>0</v>
      </c>
      <c r="AR1510" s="42">
        <f>'Data Entry'!BC1539</f>
        <v>0</v>
      </c>
      <c r="AS1510" s="42">
        <f>'Data Entry'!BD1539</f>
        <v>0</v>
      </c>
      <c r="AT1510" s="291">
        <f t="shared" si="377"/>
        <v>0</v>
      </c>
      <c r="AU1510" s="42">
        <f>'Data Entry'!BE1539</f>
        <v>0</v>
      </c>
      <c r="AV1510" s="42">
        <f>'Data Entry'!BF1539</f>
        <v>0</v>
      </c>
      <c r="AW1510" s="42">
        <f>'Data Entry'!BG1539</f>
        <v>0</v>
      </c>
      <c r="AX1510" s="291">
        <f t="shared" si="371"/>
        <v>0</v>
      </c>
      <c r="AY1510" s="42">
        <f>'Data Entry'!BH1539</f>
        <v>0</v>
      </c>
      <c r="AZ1510" s="42">
        <f>'Data Entry'!BI1539</f>
        <v>0</v>
      </c>
      <c r="BA1510" s="42">
        <f>'Data Entry'!BJ1539</f>
        <v>0</v>
      </c>
      <c r="BB1510" s="42">
        <f>'Data Entry'!BK1539</f>
        <v>0</v>
      </c>
      <c r="BC1510" s="291">
        <f t="shared" si="378"/>
        <v>0</v>
      </c>
      <c r="BD1510" s="42">
        <f>'Data Entry'!BL1539</f>
        <v>0</v>
      </c>
      <c r="BE1510" s="42">
        <f>'Data Entry'!BM1539</f>
        <v>0</v>
      </c>
      <c r="BF1510" s="291">
        <f t="shared" si="379"/>
        <v>0</v>
      </c>
      <c r="BG1510" s="305">
        <f t="shared" si="380"/>
        <v>0</v>
      </c>
      <c r="BH1510" s="288" t="str">
        <f>IFERROR((BG1510*'Data Entry'!$F$18)/'Data Entry'!$E$18,"")</f>
        <v/>
      </c>
      <c r="BI1510" s="305">
        <f t="shared" si="381"/>
        <v>0</v>
      </c>
      <c r="BJ1510" s="288" t="str">
        <f t="shared" si="382"/>
        <v/>
      </c>
      <c r="BK1510" s="307" t="str">
        <f t="shared" si="383"/>
        <v/>
      </c>
    </row>
    <row r="1511" spans="1:63" ht="27" x14ac:dyDescent="0.2">
      <c r="A1511" s="119" t="str">
        <f>'Data Entry'!D1540</f>
        <v>Respondent 1507</v>
      </c>
      <c r="B1511" s="52">
        <f>'Data Entry'!AN1540</f>
        <v>0</v>
      </c>
      <c r="C1511" s="52" t="str">
        <f>'Data Entry'!BX1540</f>
        <v/>
      </c>
      <c r="D1511" s="42" t="str">
        <f>'Data Entry'!BU1540</f>
        <v>No disability</v>
      </c>
      <c r="E1511" s="42">
        <f>'Data Entry'!O1540</f>
        <v>0</v>
      </c>
      <c r="F1511" s="42">
        <f>'Data Entry'!P1540</f>
        <v>0</v>
      </c>
      <c r="G1511" s="42">
        <f>'Data Entry'!Q1540</f>
        <v>0</v>
      </c>
      <c r="H1511" s="291">
        <f t="shared" si="368"/>
        <v>0</v>
      </c>
      <c r="I1511" s="42">
        <f>'Data Entry'!R1540</f>
        <v>0</v>
      </c>
      <c r="J1511" s="42">
        <f>'Data Entry'!S1540</f>
        <v>0</v>
      </c>
      <c r="K1511" s="42">
        <f>'Data Entry'!T1540</f>
        <v>0</v>
      </c>
      <c r="L1511" s="42">
        <f>'Data Entry'!U1540</f>
        <v>0</v>
      </c>
      <c r="M1511" s="291">
        <f t="shared" si="372"/>
        <v>0</v>
      </c>
      <c r="N1511" s="42">
        <f>'Data Entry'!V1540</f>
        <v>0</v>
      </c>
      <c r="O1511" s="42">
        <f>'Data Entry'!W1540</f>
        <v>0</v>
      </c>
      <c r="P1511" s="291">
        <f t="shared" si="373"/>
        <v>0</v>
      </c>
      <c r="Q1511" s="42">
        <f>'Data Entry'!X1540</f>
        <v>0</v>
      </c>
      <c r="R1511" s="42">
        <f>'Data Entry'!Y1540</f>
        <v>0</v>
      </c>
      <c r="S1511" s="42">
        <f>'Data Entry'!Z1540</f>
        <v>0</v>
      </c>
      <c r="T1511" s="291">
        <f t="shared" si="369"/>
        <v>0</v>
      </c>
      <c r="U1511" s="42">
        <f>'Data Entry'!AA1540</f>
        <v>0</v>
      </c>
      <c r="V1511" s="42">
        <f>'Data Entry'!AB1540</f>
        <v>0</v>
      </c>
      <c r="W1511" s="42">
        <f>'Data Entry'!AC1540</f>
        <v>0</v>
      </c>
      <c r="X1511" s="42">
        <f>'Data Entry'!AD1540</f>
        <v>0</v>
      </c>
      <c r="Y1511" s="291">
        <f t="shared" si="374"/>
        <v>0</v>
      </c>
      <c r="Z1511" s="42">
        <f>'Data Entry'!AE1540</f>
        <v>0</v>
      </c>
      <c r="AA1511" s="42">
        <f>'Data Entry'!AF1540</f>
        <v>0</v>
      </c>
      <c r="AB1511" s="291">
        <f t="shared" si="375"/>
        <v>0</v>
      </c>
      <c r="AC1511" s="42">
        <f>'Data Entry'!AH1540</f>
        <v>0</v>
      </c>
      <c r="AD1511" s="42">
        <f>'Data Entry'!AI1540</f>
        <v>0</v>
      </c>
      <c r="AE1511" s="42">
        <f>'Data Entry'!AJ1540</f>
        <v>0</v>
      </c>
      <c r="AF1511" s="42">
        <f>'Data Entry'!AK1540</f>
        <v>0</v>
      </c>
      <c r="AG1511" s="42">
        <f>'Data Entry'!AL1540</f>
        <v>0</v>
      </c>
      <c r="AH1511" s="42">
        <f>'Data Entry'!AM1540</f>
        <v>0</v>
      </c>
      <c r="AI1511" s="42">
        <f>'Data Entry'!AV1540</f>
        <v>0</v>
      </c>
      <c r="AJ1511" s="42">
        <f>'Data Entry'!AW1540</f>
        <v>0</v>
      </c>
      <c r="AK1511" s="42">
        <f>'Data Entry'!AX1540</f>
        <v>0</v>
      </c>
      <c r="AL1511" s="291">
        <f t="shared" si="370"/>
        <v>0</v>
      </c>
      <c r="AM1511" s="42">
        <f>'Data Entry'!AY1540</f>
        <v>0</v>
      </c>
      <c r="AN1511" s="42">
        <f>'Data Entry'!AZ1540</f>
        <v>0</v>
      </c>
      <c r="AO1511" s="42">
        <f>'Data Entry'!BA1540</f>
        <v>0</v>
      </c>
      <c r="AP1511" s="42">
        <f>'Data Entry'!BB1540</f>
        <v>0</v>
      </c>
      <c r="AQ1511" s="291">
        <f t="shared" si="376"/>
        <v>0</v>
      </c>
      <c r="AR1511" s="42">
        <f>'Data Entry'!BC1540</f>
        <v>0</v>
      </c>
      <c r="AS1511" s="42">
        <f>'Data Entry'!BD1540</f>
        <v>0</v>
      </c>
      <c r="AT1511" s="291">
        <f t="shared" si="377"/>
        <v>0</v>
      </c>
      <c r="AU1511" s="42">
        <f>'Data Entry'!BE1540</f>
        <v>0</v>
      </c>
      <c r="AV1511" s="42">
        <f>'Data Entry'!BF1540</f>
        <v>0</v>
      </c>
      <c r="AW1511" s="42">
        <f>'Data Entry'!BG1540</f>
        <v>0</v>
      </c>
      <c r="AX1511" s="291">
        <f t="shared" si="371"/>
        <v>0</v>
      </c>
      <c r="AY1511" s="42">
        <f>'Data Entry'!BH1540</f>
        <v>0</v>
      </c>
      <c r="AZ1511" s="42">
        <f>'Data Entry'!BI1540</f>
        <v>0</v>
      </c>
      <c r="BA1511" s="42">
        <f>'Data Entry'!BJ1540</f>
        <v>0</v>
      </c>
      <c r="BB1511" s="42">
        <f>'Data Entry'!BK1540</f>
        <v>0</v>
      </c>
      <c r="BC1511" s="291">
        <f t="shared" si="378"/>
        <v>0</v>
      </c>
      <c r="BD1511" s="42">
        <f>'Data Entry'!BL1540</f>
        <v>0</v>
      </c>
      <c r="BE1511" s="42">
        <f>'Data Entry'!BM1540</f>
        <v>0</v>
      </c>
      <c r="BF1511" s="291">
        <f t="shared" si="379"/>
        <v>0</v>
      </c>
      <c r="BG1511" s="305">
        <f t="shared" si="380"/>
        <v>0</v>
      </c>
      <c r="BH1511" s="288" t="str">
        <f>IFERROR((BG1511*'Data Entry'!$F$18)/'Data Entry'!$E$18,"")</f>
        <v/>
      </c>
      <c r="BI1511" s="305">
        <f t="shared" si="381"/>
        <v>0</v>
      </c>
      <c r="BJ1511" s="288" t="str">
        <f t="shared" si="382"/>
        <v/>
      </c>
      <c r="BK1511" s="307" t="str">
        <f t="shared" si="383"/>
        <v/>
      </c>
    </row>
    <row r="1512" spans="1:63" ht="27" x14ac:dyDescent="0.2">
      <c r="A1512" s="119" t="str">
        <f>'Data Entry'!D1541</f>
        <v>Respondent 1508</v>
      </c>
      <c r="B1512" s="52">
        <f>'Data Entry'!AN1541</f>
        <v>0</v>
      </c>
      <c r="C1512" s="52" t="str">
        <f>'Data Entry'!BX1541</f>
        <v/>
      </c>
      <c r="D1512" s="42" t="str">
        <f>'Data Entry'!BU1541</f>
        <v>No disability</v>
      </c>
      <c r="E1512" s="42">
        <f>'Data Entry'!O1541</f>
        <v>0</v>
      </c>
      <c r="F1512" s="42">
        <f>'Data Entry'!P1541</f>
        <v>0</v>
      </c>
      <c r="G1512" s="42">
        <f>'Data Entry'!Q1541</f>
        <v>0</v>
      </c>
      <c r="H1512" s="291">
        <f t="shared" si="368"/>
        <v>0</v>
      </c>
      <c r="I1512" s="42">
        <f>'Data Entry'!R1541</f>
        <v>0</v>
      </c>
      <c r="J1512" s="42">
        <f>'Data Entry'!S1541</f>
        <v>0</v>
      </c>
      <c r="K1512" s="42">
        <f>'Data Entry'!T1541</f>
        <v>0</v>
      </c>
      <c r="L1512" s="42">
        <f>'Data Entry'!U1541</f>
        <v>0</v>
      </c>
      <c r="M1512" s="291">
        <f t="shared" si="372"/>
        <v>0</v>
      </c>
      <c r="N1512" s="42">
        <f>'Data Entry'!V1541</f>
        <v>0</v>
      </c>
      <c r="O1512" s="42">
        <f>'Data Entry'!W1541</f>
        <v>0</v>
      </c>
      <c r="P1512" s="291">
        <f t="shared" si="373"/>
        <v>0</v>
      </c>
      <c r="Q1512" s="42">
        <f>'Data Entry'!X1541</f>
        <v>0</v>
      </c>
      <c r="R1512" s="42">
        <f>'Data Entry'!Y1541</f>
        <v>0</v>
      </c>
      <c r="S1512" s="42">
        <f>'Data Entry'!Z1541</f>
        <v>0</v>
      </c>
      <c r="T1512" s="291">
        <f t="shared" si="369"/>
        <v>0</v>
      </c>
      <c r="U1512" s="42">
        <f>'Data Entry'!AA1541</f>
        <v>0</v>
      </c>
      <c r="V1512" s="42">
        <f>'Data Entry'!AB1541</f>
        <v>0</v>
      </c>
      <c r="W1512" s="42">
        <f>'Data Entry'!AC1541</f>
        <v>0</v>
      </c>
      <c r="X1512" s="42">
        <f>'Data Entry'!AD1541</f>
        <v>0</v>
      </c>
      <c r="Y1512" s="291">
        <f t="shared" si="374"/>
        <v>0</v>
      </c>
      <c r="Z1512" s="42">
        <f>'Data Entry'!AE1541</f>
        <v>0</v>
      </c>
      <c r="AA1512" s="42">
        <f>'Data Entry'!AF1541</f>
        <v>0</v>
      </c>
      <c r="AB1512" s="291">
        <f t="shared" si="375"/>
        <v>0</v>
      </c>
      <c r="AC1512" s="42">
        <f>'Data Entry'!AH1541</f>
        <v>0</v>
      </c>
      <c r="AD1512" s="42">
        <f>'Data Entry'!AI1541</f>
        <v>0</v>
      </c>
      <c r="AE1512" s="42">
        <f>'Data Entry'!AJ1541</f>
        <v>0</v>
      </c>
      <c r="AF1512" s="42">
        <f>'Data Entry'!AK1541</f>
        <v>0</v>
      </c>
      <c r="AG1512" s="42">
        <f>'Data Entry'!AL1541</f>
        <v>0</v>
      </c>
      <c r="AH1512" s="42">
        <f>'Data Entry'!AM1541</f>
        <v>0</v>
      </c>
      <c r="AI1512" s="42">
        <f>'Data Entry'!AV1541</f>
        <v>0</v>
      </c>
      <c r="AJ1512" s="42">
        <f>'Data Entry'!AW1541</f>
        <v>0</v>
      </c>
      <c r="AK1512" s="42">
        <f>'Data Entry'!AX1541</f>
        <v>0</v>
      </c>
      <c r="AL1512" s="291">
        <f t="shared" si="370"/>
        <v>0</v>
      </c>
      <c r="AM1512" s="42">
        <f>'Data Entry'!AY1541</f>
        <v>0</v>
      </c>
      <c r="AN1512" s="42">
        <f>'Data Entry'!AZ1541</f>
        <v>0</v>
      </c>
      <c r="AO1512" s="42">
        <f>'Data Entry'!BA1541</f>
        <v>0</v>
      </c>
      <c r="AP1512" s="42">
        <f>'Data Entry'!BB1541</f>
        <v>0</v>
      </c>
      <c r="AQ1512" s="291">
        <f t="shared" si="376"/>
        <v>0</v>
      </c>
      <c r="AR1512" s="42">
        <f>'Data Entry'!BC1541</f>
        <v>0</v>
      </c>
      <c r="AS1512" s="42">
        <f>'Data Entry'!BD1541</f>
        <v>0</v>
      </c>
      <c r="AT1512" s="291">
        <f t="shared" si="377"/>
        <v>0</v>
      </c>
      <c r="AU1512" s="42">
        <f>'Data Entry'!BE1541</f>
        <v>0</v>
      </c>
      <c r="AV1512" s="42">
        <f>'Data Entry'!BF1541</f>
        <v>0</v>
      </c>
      <c r="AW1512" s="42">
        <f>'Data Entry'!BG1541</f>
        <v>0</v>
      </c>
      <c r="AX1512" s="291">
        <f t="shared" si="371"/>
        <v>0</v>
      </c>
      <c r="AY1512" s="42">
        <f>'Data Entry'!BH1541</f>
        <v>0</v>
      </c>
      <c r="AZ1512" s="42">
        <f>'Data Entry'!BI1541</f>
        <v>0</v>
      </c>
      <c r="BA1512" s="42">
        <f>'Data Entry'!BJ1541</f>
        <v>0</v>
      </c>
      <c r="BB1512" s="42">
        <f>'Data Entry'!BK1541</f>
        <v>0</v>
      </c>
      <c r="BC1512" s="291">
        <f t="shared" si="378"/>
        <v>0</v>
      </c>
      <c r="BD1512" s="42">
        <f>'Data Entry'!BL1541</f>
        <v>0</v>
      </c>
      <c r="BE1512" s="42">
        <f>'Data Entry'!BM1541</f>
        <v>0</v>
      </c>
      <c r="BF1512" s="291">
        <f t="shared" si="379"/>
        <v>0</v>
      </c>
      <c r="BG1512" s="305">
        <f t="shared" si="380"/>
        <v>0</v>
      </c>
      <c r="BH1512" s="288" t="str">
        <f>IFERROR((BG1512*'Data Entry'!$F$18)/'Data Entry'!$E$18,"")</f>
        <v/>
      </c>
      <c r="BI1512" s="305">
        <f t="shared" si="381"/>
        <v>0</v>
      </c>
      <c r="BJ1512" s="288" t="str">
        <f t="shared" si="382"/>
        <v/>
      </c>
      <c r="BK1512" s="307" t="str">
        <f t="shared" si="383"/>
        <v/>
      </c>
    </row>
    <row r="1513" spans="1:63" ht="27" x14ac:dyDescent="0.2">
      <c r="A1513" s="119" t="str">
        <f>'Data Entry'!D1542</f>
        <v>Respondent 1509</v>
      </c>
      <c r="B1513" s="52">
        <f>'Data Entry'!AN1542</f>
        <v>0</v>
      </c>
      <c r="C1513" s="52" t="str">
        <f>'Data Entry'!BX1542</f>
        <v/>
      </c>
      <c r="D1513" s="42" t="str">
        <f>'Data Entry'!BU1542</f>
        <v>No disability</v>
      </c>
      <c r="E1513" s="42">
        <f>'Data Entry'!O1542</f>
        <v>0</v>
      </c>
      <c r="F1513" s="42">
        <f>'Data Entry'!P1542</f>
        <v>0</v>
      </c>
      <c r="G1513" s="42">
        <f>'Data Entry'!Q1542</f>
        <v>0</v>
      </c>
      <c r="H1513" s="291">
        <f t="shared" si="368"/>
        <v>0</v>
      </c>
      <c r="I1513" s="42">
        <f>'Data Entry'!R1542</f>
        <v>0</v>
      </c>
      <c r="J1513" s="42">
        <f>'Data Entry'!S1542</f>
        <v>0</v>
      </c>
      <c r="K1513" s="42">
        <f>'Data Entry'!T1542</f>
        <v>0</v>
      </c>
      <c r="L1513" s="42">
        <f>'Data Entry'!U1542</f>
        <v>0</v>
      </c>
      <c r="M1513" s="291">
        <f t="shared" si="372"/>
        <v>0</v>
      </c>
      <c r="N1513" s="42">
        <f>'Data Entry'!V1542</f>
        <v>0</v>
      </c>
      <c r="O1513" s="42">
        <f>'Data Entry'!W1542</f>
        <v>0</v>
      </c>
      <c r="P1513" s="291">
        <f t="shared" si="373"/>
        <v>0</v>
      </c>
      <c r="Q1513" s="42">
        <f>'Data Entry'!X1542</f>
        <v>0</v>
      </c>
      <c r="R1513" s="42">
        <f>'Data Entry'!Y1542</f>
        <v>0</v>
      </c>
      <c r="S1513" s="42">
        <f>'Data Entry'!Z1542</f>
        <v>0</v>
      </c>
      <c r="T1513" s="291">
        <f t="shared" si="369"/>
        <v>0</v>
      </c>
      <c r="U1513" s="42">
        <f>'Data Entry'!AA1542</f>
        <v>0</v>
      </c>
      <c r="V1513" s="42">
        <f>'Data Entry'!AB1542</f>
        <v>0</v>
      </c>
      <c r="W1513" s="42">
        <f>'Data Entry'!AC1542</f>
        <v>0</v>
      </c>
      <c r="X1513" s="42">
        <f>'Data Entry'!AD1542</f>
        <v>0</v>
      </c>
      <c r="Y1513" s="291">
        <f t="shared" si="374"/>
        <v>0</v>
      </c>
      <c r="Z1513" s="42">
        <f>'Data Entry'!AE1542</f>
        <v>0</v>
      </c>
      <c r="AA1513" s="42">
        <f>'Data Entry'!AF1542</f>
        <v>0</v>
      </c>
      <c r="AB1513" s="291">
        <f t="shared" si="375"/>
        <v>0</v>
      </c>
      <c r="AC1513" s="42">
        <f>'Data Entry'!AH1542</f>
        <v>0</v>
      </c>
      <c r="AD1513" s="42">
        <f>'Data Entry'!AI1542</f>
        <v>0</v>
      </c>
      <c r="AE1513" s="42">
        <f>'Data Entry'!AJ1542</f>
        <v>0</v>
      </c>
      <c r="AF1513" s="42">
        <f>'Data Entry'!AK1542</f>
        <v>0</v>
      </c>
      <c r="AG1513" s="42">
        <f>'Data Entry'!AL1542</f>
        <v>0</v>
      </c>
      <c r="AH1513" s="42">
        <f>'Data Entry'!AM1542</f>
        <v>0</v>
      </c>
      <c r="AI1513" s="42">
        <f>'Data Entry'!AV1542</f>
        <v>0</v>
      </c>
      <c r="AJ1513" s="42">
        <f>'Data Entry'!AW1542</f>
        <v>0</v>
      </c>
      <c r="AK1513" s="42">
        <f>'Data Entry'!AX1542</f>
        <v>0</v>
      </c>
      <c r="AL1513" s="291">
        <f t="shared" si="370"/>
        <v>0</v>
      </c>
      <c r="AM1513" s="42">
        <f>'Data Entry'!AY1542</f>
        <v>0</v>
      </c>
      <c r="AN1513" s="42">
        <f>'Data Entry'!AZ1542</f>
        <v>0</v>
      </c>
      <c r="AO1513" s="42">
        <f>'Data Entry'!BA1542</f>
        <v>0</v>
      </c>
      <c r="AP1513" s="42">
        <f>'Data Entry'!BB1542</f>
        <v>0</v>
      </c>
      <c r="AQ1513" s="291">
        <f t="shared" si="376"/>
        <v>0</v>
      </c>
      <c r="AR1513" s="42">
        <f>'Data Entry'!BC1542</f>
        <v>0</v>
      </c>
      <c r="AS1513" s="42">
        <f>'Data Entry'!BD1542</f>
        <v>0</v>
      </c>
      <c r="AT1513" s="291">
        <f t="shared" si="377"/>
        <v>0</v>
      </c>
      <c r="AU1513" s="42">
        <f>'Data Entry'!BE1542</f>
        <v>0</v>
      </c>
      <c r="AV1513" s="42">
        <f>'Data Entry'!BF1542</f>
        <v>0</v>
      </c>
      <c r="AW1513" s="42">
        <f>'Data Entry'!BG1542</f>
        <v>0</v>
      </c>
      <c r="AX1513" s="291">
        <f t="shared" si="371"/>
        <v>0</v>
      </c>
      <c r="AY1513" s="42">
        <f>'Data Entry'!BH1542</f>
        <v>0</v>
      </c>
      <c r="AZ1513" s="42">
        <f>'Data Entry'!BI1542</f>
        <v>0</v>
      </c>
      <c r="BA1513" s="42">
        <f>'Data Entry'!BJ1542</f>
        <v>0</v>
      </c>
      <c r="BB1513" s="42">
        <f>'Data Entry'!BK1542</f>
        <v>0</v>
      </c>
      <c r="BC1513" s="291">
        <f t="shared" si="378"/>
        <v>0</v>
      </c>
      <c r="BD1513" s="42">
        <f>'Data Entry'!BL1542</f>
        <v>0</v>
      </c>
      <c r="BE1513" s="42">
        <f>'Data Entry'!BM1542</f>
        <v>0</v>
      </c>
      <c r="BF1513" s="291">
        <f t="shared" si="379"/>
        <v>0</v>
      </c>
      <c r="BG1513" s="305">
        <f t="shared" si="380"/>
        <v>0</v>
      </c>
      <c r="BH1513" s="288" t="str">
        <f>IFERROR((BG1513*'Data Entry'!$F$18)/'Data Entry'!$E$18,"")</f>
        <v/>
      </c>
      <c r="BI1513" s="305">
        <f t="shared" si="381"/>
        <v>0</v>
      </c>
      <c r="BJ1513" s="288" t="str">
        <f t="shared" si="382"/>
        <v/>
      </c>
      <c r="BK1513" s="307" t="str">
        <f t="shared" si="383"/>
        <v/>
      </c>
    </row>
    <row r="1514" spans="1:63" ht="27" x14ac:dyDescent="0.2">
      <c r="A1514" s="119" t="str">
        <f>'Data Entry'!D1543</f>
        <v>Respondent 1510</v>
      </c>
      <c r="B1514" s="52">
        <f>'Data Entry'!AN1543</f>
        <v>0</v>
      </c>
      <c r="C1514" s="52" t="str">
        <f>'Data Entry'!BX1543</f>
        <v/>
      </c>
      <c r="D1514" s="42" t="str">
        <f>'Data Entry'!BU1543</f>
        <v>No disability</v>
      </c>
      <c r="E1514" s="42">
        <f>'Data Entry'!O1543</f>
        <v>0</v>
      </c>
      <c r="F1514" s="42">
        <f>'Data Entry'!P1543</f>
        <v>0</v>
      </c>
      <c r="G1514" s="42">
        <f>'Data Entry'!Q1543</f>
        <v>0</v>
      </c>
      <c r="H1514" s="291">
        <f t="shared" si="368"/>
        <v>0</v>
      </c>
      <c r="I1514" s="42">
        <f>'Data Entry'!R1543</f>
        <v>0</v>
      </c>
      <c r="J1514" s="42">
        <f>'Data Entry'!S1543</f>
        <v>0</v>
      </c>
      <c r="K1514" s="42">
        <f>'Data Entry'!T1543</f>
        <v>0</v>
      </c>
      <c r="L1514" s="42">
        <f>'Data Entry'!U1543</f>
        <v>0</v>
      </c>
      <c r="M1514" s="291">
        <f t="shared" si="372"/>
        <v>0</v>
      </c>
      <c r="N1514" s="42">
        <f>'Data Entry'!V1543</f>
        <v>0</v>
      </c>
      <c r="O1514" s="42">
        <f>'Data Entry'!W1543</f>
        <v>0</v>
      </c>
      <c r="P1514" s="291">
        <f t="shared" si="373"/>
        <v>0</v>
      </c>
      <c r="Q1514" s="42">
        <f>'Data Entry'!X1543</f>
        <v>0</v>
      </c>
      <c r="R1514" s="42">
        <f>'Data Entry'!Y1543</f>
        <v>0</v>
      </c>
      <c r="S1514" s="42">
        <f>'Data Entry'!Z1543</f>
        <v>0</v>
      </c>
      <c r="T1514" s="291">
        <f t="shared" si="369"/>
        <v>0</v>
      </c>
      <c r="U1514" s="42">
        <f>'Data Entry'!AA1543</f>
        <v>0</v>
      </c>
      <c r="V1514" s="42">
        <f>'Data Entry'!AB1543</f>
        <v>0</v>
      </c>
      <c r="W1514" s="42">
        <f>'Data Entry'!AC1543</f>
        <v>0</v>
      </c>
      <c r="X1514" s="42">
        <f>'Data Entry'!AD1543</f>
        <v>0</v>
      </c>
      <c r="Y1514" s="291">
        <f t="shared" si="374"/>
        <v>0</v>
      </c>
      <c r="Z1514" s="42">
        <f>'Data Entry'!AE1543</f>
        <v>0</v>
      </c>
      <c r="AA1514" s="42">
        <f>'Data Entry'!AF1543</f>
        <v>0</v>
      </c>
      <c r="AB1514" s="291">
        <f t="shared" si="375"/>
        <v>0</v>
      </c>
      <c r="AC1514" s="42">
        <f>'Data Entry'!AH1543</f>
        <v>0</v>
      </c>
      <c r="AD1514" s="42">
        <f>'Data Entry'!AI1543</f>
        <v>0</v>
      </c>
      <c r="AE1514" s="42">
        <f>'Data Entry'!AJ1543</f>
        <v>0</v>
      </c>
      <c r="AF1514" s="42">
        <f>'Data Entry'!AK1543</f>
        <v>0</v>
      </c>
      <c r="AG1514" s="42">
        <f>'Data Entry'!AL1543</f>
        <v>0</v>
      </c>
      <c r="AH1514" s="42">
        <f>'Data Entry'!AM1543</f>
        <v>0</v>
      </c>
      <c r="AI1514" s="42">
        <f>'Data Entry'!AV1543</f>
        <v>0</v>
      </c>
      <c r="AJ1514" s="42">
        <f>'Data Entry'!AW1543</f>
        <v>0</v>
      </c>
      <c r="AK1514" s="42">
        <f>'Data Entry'!AX1543</f>
        <v>0</v>
      </c>
      <c r="AL1514" s="291">
        <f t="shared" si="370"/>
        <v>0</v>
      </c>
      <c r="AM1514" s="42">
        <f>'Data Entry'!AY1543</f>
        <v>0</v>
      </c>
      <c r="AN1514" s="42">
        <f>'Data Entry'!AZ1543</f>
        <v>0</v>
      </c>
      <c r="AO1514" s="42">
        <f>'Data Entry'!BA1543</f>
        <v>0</v>
      </c>
      <c r="AP1514" s="42">
        <f>'Data Entry'!BB1543</f>
        <v>0</v>
      </c>
      <c r="AQ1514" s="291">
        <f t="shared" si="376"/>
        <v>0</v>
      </c>
      <c r="AR1514" s="42">
        <f>'Data Entry'!BC1543</f>
        <v>0</v>
      </c>
      <c r="AS1514" s="42">
        <f>'Data Entry'!BD1543</f>
        <v>0</v>
      </c>
      <c r="AT1514" s="291">
        <f t="shared" si="377"/>
        <v>0</v>
      </c>
      <c r="AU1514" s="42">
        <f>'Data Entry'!BE1543</f>
        <v>0</v>
      </c>
      <c r="AV1514" s="42">
        <f>'Data Entry'!BF1543</f>
        <v>0</v>
      </c>
      <c r="AW1514" s="42">
        <f>'Data Entry'!BG1543</f>
        <v>0</v>
      </c>
      <c r="AX1514" s="291">
        <f t="shared" si="371"/>
        <v>0</v>
      </c>
      <c r="AY1514" s="42">
        <f>'Data Entry'!BH1543</f>
        <v>0</v>
      </c>
      <c r="AZ1514" s="42">
        <f>'Data Entry'!BI1543</f>
        <v>0</v>
      </c>
      <c r="BA1514" s="42">
        <f>'Data Entry'!BJ1543</f>
        <v>0</v>
      </c>
      <c r="BB1514" s="42">
        <f>'Data Entry'!BK1543</f>
        <v>0</v>
      </c>
      <c r="BC1514" s="291">
        <f t="shared" si="378"/>
        <v>0</v>
      </c>
      <c r="BD1514" s="42">
        <f>'Data Entry'!BL1543</f>
        <v>0</v>
      </c>
      <c r="BE1514" s="42">
        <f>'Data Entry'!BM1543</f>
        <v>0</v>
      </c>
      <c r="BF1514" s="291">
        <f t="shared" si="379"/>
        <v>0</v>
      </c>
      <c r="BG1514" s="305">
        <f t="shared" si="380"/>
        <v>0</v>
      </c>
      <c r="BH1514" s="288" t="str">
        <f>IFERROR((BG1514*'Data Entry'!$F$18)/'Data Entry'!$E$18,"")</f>
        <v/>
      </c>
      <c r="BI1514" s="305">
        <f t="shared" si="381"/>
        <v>0</v>
      </c>
      <c r="BJ1514" s="288" t="str">
        <f t="shared" si="382"/>
        <v/>
      </c>
      <c r="BK1514" s="307" t="str">
        <f t="shared" si="383"/>
        <v/>
      </c>
    </row>
    <row r="1515" spans="1:63" ht="27" x14ac:dyDescent="0.2">
      <c r="A1515" s="119" t="str">
        <f>'Data Entry'!D1544</f>
        <v>Respondent 1511</v>
      </c>
      <c r="B1515" s="52">
        <f>'Data Entry'!AN1544</f>
        <v>0</v>
      </c>
      <c r="C1515" s="52" t="str">
        <f>'Data Entry'!BX1544</f>
        <v/>
      </c>
      <c r="D1515" s="42" t="str">
        <f>'Data Entry'!BU1544</f>
        <v>No disability</v>
      </c>
      <c r="E1515" s="42">
        <f>'Data Entry'!O1544</f>
        <v>0</v>
      </c>
      <c r="F1515" s="42">
        <f>'Data Entry'!P1544</f>
        <v>0</v>
      </c>
      <c r="G1515" s="42">
        <f>'Data Entry'!Q1544</f>
        <v>0</v>
      </c>
      <c r="H1515" s="291">
        <f t="shared" si="368"/>
        <v>0</v>
      </c>
      <c r="I1515" s="42">
        <f>'Data Entry'!R1544</f>
        <v>0</v>
      </c>
      <c r="J1515" s="42">
        <f>'Data Entry'!S1544</f>
        <v>0</v>
      </c>
      <c r="K1515" s="42">
        <f>'Data Entry'!T1544</f>
        <v>0</v>
      </c>
      <c r="L1515" s="42">
        <f>'Data Entry'!U1544</f>
        <v>0</v>
      </c>
      <c r="M1515" s="291">
        <f t="shared" si="372"/>
        <v>0</v>
      </c>
      <c r="N1515" s="42">
        <f>'Data Entry'!V1544</f>
        <v>0</v>
      </c>
      <c r="O1515" s="42">
        <f>'Data Entry'!W1544</f>
        <v>0</v>
      </c>
      <c r="P1515" s="291">
        <f t="shared" si="373"/>
        <v>0</v>
      </c>
      <c r="Q1515" s="42">
        <f>'Data Entry'!X1544</f>
        <v>0</v>
      </c>
      <c r="R1515" s="42">
        <f>'Data Entry'!Y1544</f>
        <v>0</v>
      </c>
      <c r="S1515" s="42">
        <f>'Data Entry'!Z1544</f>
        <v>0</v>
      </c>
      <c r="T1515" s="291">
        <f t="shared" si="369"/>
        <v>0</v>
      </c>
      <c r="U1515" s="42">
        <f>'Data Entry'!AA1544</f>
        <v>0</v>
      </c>
      <c r="V1515" s="42">
        <f>'Data Entry'!AB1544</f>
        <v>0</v>
      </c>
      <c r="W1515" s="42">
        <f>'Data Entry'!AC1544</f>
        <v>0</v>
      </c>
      <c r="X1515" s="42">
        <f>'Data Entry'!AD1544</f>
        <v>0</v>
      </c>
      <c r="Y1515" s="291">
        <f t="shared" si="374"/>
        <v>0</v>
      </c>
      <c r="Z1515" s="42">
        <f>'Data Entry'!AE1544</f>
        <v>0</v>
      </c>
      <c r="AA1515" s="42">
        <f>'Data Entry'!AF1544</f>
        <v>0</v>
      </c>
      <c r="AB1515" s="291">
        <f t="shared" si="375"/>
        <v>0</v>
      </c>
      <c r="AC1515" s="42">
        <f>'Data Entry'!AH1544</f>
        <v>0</v>
      </c>
      <c r="AD1515" s="42">
        <f>'Data Entry'!AI1544</f>
        <v>0</v>
      </c>
      <c r="AE1515" s="42">
        <f>'Data Entry'!AJ1544</f>
        <v>0</v>
      </c>
      <c r="AF1515" s="42">
        <f>'Data Entry'!AK1544</f>
        <v>0</v>
      </c>
      <c r="AG1515" s="42">
        <f>'Data Entry'!AL1544</f>
        <v>0</v>
      </c>
      <c r="AH1515" s="42">
        <f>'Data Entry'!AM1544</f>
        <v>0</v>
      </c>
      <c r="AI1515" s="42">
        <f>'Data Entry'!AV1544</f>
        <v>0</v>
      </c>
      <c r="AJ1515" s="42">
        <f>'Data Entry'!AW1544</f>
        <v>0</v>
      </c>
      <c r="AK1515" s="42">
        <f>'Data Entry'!AX1544</f>
        <v>0</v>
      </c>
      <c r="AL1515" s="291">
        <f t="shared" si="370"/>
        <v>0</v>
      </c>
      <c r="AM1515" s="42">
        <f>'Data Entry'!AY1544</f>
        <v>0</v>
      </c>
      <c r="AN1515" s="42">
        <f>'Data Entry'!AZ1544</f>
        <v>0</v>
      </c>
      <c r="AO1515" s="42">
        <f>'Data Entry'!BA1544</f>
        <v>0</v>
      </c>
      <c r="AP1515" s="42">
        <f>'Data Entry'!BB1544</f>
        <v>0</v>
      </c>
      <c r="AQ1515" s="291">
        <f t="shared" si="376"/>
        <v>0</v>
      </c>
      <c r="AR1515" s="42">
        <f>'Data Entry'!BC1544</f>
        <v>0</v>
      </c>
      <c r="AS1515" s="42">
        <f>'Data Entry'!BD1544</f>
        <v>0</v>
      </c>
      <c r="AT1515" s="291">
        <f t="shared" si="377"/>
        <v>0</v>
      </c>
      <c r="AU1515" s="42">
        <f>'Data Entry'!BE1544</f>
        <v>0</v>
      </c>
      <c r="AV1515" s="42">
        <f>'Data Entry'!BF1544</f>
        <v>0</v>
      </c>
      <c r="AW1515" s="42">
        <f>'Data Entry'!BG1544</f>
        <v>0</v>
      </c>
      <c r="AX1515" s="291">
        <f t="shared" si="371"/>
        <v>0</v>
      </c>
      <c r="AY1515" s="42">
        <f>'Data Entry'!BH1544</f>
        <v>0</v>
      </c>
      <c r="AZ1515" s="42">
        <f>'Data Entry'!BI1544</f>
        <v>0</v>
      </c>
      <c r="BA1515" s="42">
        <f>'Data Entry'!BJ1544</f>
        <v>0</v>
      </c>
      <c r="BB1515" s="42">
        <f>'Data Entry'!BK1544</f>
        <v>0</v>
      </c>
      <c r="BC1515" s="291">
        <f t="shared" si="378"/>
        <v>0</v>
      </c>
      <c r="BD1515" s="42">
        <f>'Data Entry'!BL1544</f>
        <v>0</v>
      </c>
      <c r="BE1515" s="42">
        <f>'Data Entry'!BM1544</f>
        <v>0</v>
      </c>
      <c r="BF1515" s="291">
        <f t="shared" si="379"/>
        <v>0</v>
      </c>
      <c r="BG1515" s="305">
        <f t="shared" si="380"/>
        <v>0</v>
      </c>
      <c r="BH1515" s="288" t="str">
        <f>IFERROR((BG1515*'Data Entry'!$F$18)/'Data Entry'!$E$18,"")</f>
        <v/>
      </c>
      <c r="BI1515" s="305">
        <f t="shared" si="381"/>
        <v>0</v>
      </c>
      <c r="BJ1515" s="288" t="str">
        <f t="shared" si="382"/>
        <v/>
      </c>
      <c r="BK1515" s="307" t="str">
        <f t="shared" si="383"/>
        <v/>
      </c>
    </row>
    <row r="1516" spans="1:63" ht="27" x14ac:dyDescent="0.2">
      <c r="A1516" s="119" t="str">
        <f>'Data Entry'!D1545</f>
        <v>Respondent 1512</v>
      </c>
      <c r="B1516" s="52">
        <f>'Data Entry'!AN1545</f>
        <v>0</v>
      </c>
      <c r="C1516" s="52" t="str">
        <f>'Data Entry'!BX1545</f>
        <v/>
      </c>
      <c r="D1516" s="42" t="str">
        <f>'Data Entry'!BU1545</f>
        <v>No disability</v>
      </c>
      <c r="E1516" s="42">
        <f>'Data Entry'!O1545</f>
        <v>0</v>
      </c>
      <c r="F1516" s="42">
        <f>'Data Entry'!P1545</f>
        <v>0</v>
      </c>
      <c r="G1516" s="42">
        <f>'Data Entry'!Q1545</f>
        <v>0</v>
      </c>
      <c r="H1516" s="291">
        <f t="shared" si="368"/>
        <v>0</v>
      </c>
      <c r="I1516" s="42">
        <f>'Data Entry'!R1545</f>
        <v>0</v>
      </c>
      <c r="J1516" s="42">
        <f>'Data Entry'!S1545</f>
        <v>0</v>
      </c>
      <c r="K1516" s="42">
        <f>'Data Entry'!T1545</f>
        <v>0</v>
      </c>
      <c r="L1516" s="42">
        <f>'Data Entry'!U1545</f>
        <v>0</v>
      </c>
      <c r="M1516" s="291">
        <f t="shared" si="372"/>
        <v>0</v>
      </c>
      <c r="N1516" s="42">
        <f>'Data Entry'!V1545</f>
        <v>0</v>
      </c>
      <c r="O1516" s="42">
        <f>'Data Entry'!W1545</f>
        <v>0</v>
      </c>
      <c r="P1516" s="291">
        <f t="shared" si="373"/>
        <v>0</v>
      </c>
      <c r="Q1516" s="42">
        <f>'Data Entry'!X1545</f>
        <v>0</v>
      </c>
      <c r="R1516" s="42">
        <f>'Data Entry'!Y1545</f>
        <v>0</v>
      </c>
      <c r="S1516" s="42">
        <f>'Data Entry'!Z1545</f>
        <v>0</v>
      </c>
      <c r="T1516" s="291">
        <f t="shared" si="369"/>
        <v>0</v>
      </c>
      <c r="U1516" s="42">
        <f>'Data Entry'!AA1545</f>
        <v>0</v>
      </c>
      <c r="V1516" s="42">
        <f>'Data Entry'!AB1545</f>
        <v>0</v>
      </c>
      <c r="W1516" s="42">
        <f>'Data Entry'!AC1545</f>
        <v>0</v>
      </c>
      <c r="X1516" s="42">
        <f>'Data Entry'!AD1545</f>
        <v>0</v>
      </c>
      <c r="Y1516" s="291">
        <f t="shared" si="374"/>
        <v>0</v>
      </c>
      <c r="Z1516" s="42">
        <f>'Data Entry'!AE1545</f>
        <v>0</v>
      </c>
      <c r="AA1516" s="42">
        <f>'Data Entry'!AF1545</f>
        <v>0</v>
      </c>
      <c r="AB1516" s="291">
        <f t="shared" si="375"/>
        <v>0</v>
      </c>
      <c r="AC1516" s="42">
        <f>'Data Entry'!AH1545</f>
        <v>0</v>
      </c>
      <c r="AD1516" s="42">
        <f>'Data Entry'!AI1545</f>
        <v>0</v>
      </c>
      <c r="AE1516" s="42">
        <f>'Data Entry'!AJ1545</f>
        <v>0</v>
      </c>
      <c r="AF1516" s="42">
        <f>'Data Entry'!AK1545</f>
        <v>0</v>
      </c>
      <c r="AG1516" s="42">
        <f>'Data Entry'!AL1545</f>
        <v>0</v>
      </c>
      <c r="AH1516" s="42">
        <f>'Data Entry'!AM1545</f>
        <v>0</v>
      </c>
      <c r="AI1516" s="42">
        <f>'Data Entry'!AV1545</f>
        <v>0</v>
      </c>
      <c r="AJ1516" s="42">
        <f>'Data Entry'!AW1545</f>
        <v>0</v>
      </c>
      <c r="AK1516" s="42">
        <f>'Data Entry'!AX1545</f>
        <v>0</v>
      </c>
      <c r="AL1516" s="291">
        <f t="shared" si="370"/>
        <v>0</v>
      </c>
      <c r="AM1516" s="42">
        <f>'Data Entry'!AY1545</f>
        <v>0</v>
      </c>
      <c r="AN1516" s="42">
        <f>'Data Entry'!AZ1545</f>
        <v>0</v>
      </c>
      <c r="AO1516" s="42">
        <f>'Data Entry'!BA1545</f>
        <v>0</v>
      </c>
      <c r="AP1516" s="42">
        <f>'Data Entry'!BB1545</f>
        <v>0</v>
      </c>
      <c r="AQ1516" s="291">
        <f t="shared" si="376"/>
        <v>0</v>
      </c>
      <c r="AR1516" s="42">
        <f>'Data Entry'!BC1545</f>
        <v>0</v>
      </c>
      <c r="AS1516" s="42">
        <f>'Data Entry'!BD1545</f>
        <v>0</v>
      </c>
      <c r="AT1516" s="291">
        <f t="shared" si="377"/>
        <v>0</v>
      </c>
      <c r="AU1516" s="42">
        <f>'Data Entry'!BE1545</f>
        <v>0</v>
      </c>
      <c r="AV1516" s="42">
        <f>'Data Entry'!BF1545</f>
        <v>0</v>
      </c>
      <c r="AW1516" s="42">
        <f>'Data Entry'!BG1545</f>
        <v>0</v>
      </c>
      <c r="AX1516" s="291">
        <f t="shared" si="371"/>
        <v>0</v>
      </c>
      <c r="AY1516" s="42">
        <f>'Data Entry'!BH1545</f>
        <v>0</v>
      </c>
      <c r="AZ1516" s="42">
        <f>'Data Entry'!BI1545</f>
        <v>0</v>
      </c>
      <c r="BA1516" s="42">
        <f>'Data Entry'!BJ1545</f>
        <v>0</v>
      </c>
      <c r="BB1516" s="42">
        <f>'Data Entry'!BK1545</f>
        <v>0</v>
      </c>
      <c r="BC1516" s="291">
        <f t="shared" si="378"/>
        <v>0</v>
      </c>
      <c r="BD1516" s="42">
        <f>'Data Entry'!BL1545</f>
        <v>0</v>
      </c>
      <c r="BE1516" s="42">
        <f>'Data Entry'!BM1545</f>
        <v>0</v>
      </c>
      <c r="BF1516" s="291">
        <f t="shared" si="379"/>
        <v>0</v>
      </c>
      <c r="BG1516" s="305">
        <f t="shared" si="380"/>
        <v>0</v>
      </c>
      <c r="BH1516" s="288" t="str">
        <f>IFERROR((BG1516*'Data Entry'!$F$18)/'Data Entry'!$E$18,"")</f>
        <v/>
      </c>
      <c r="BI1516" s="305">
        <f t="shared" si="381"/>
        <v>0</v>
      </c>
      <c r="BJ1516" s="288" t="str">
        <f t="shared" si="382"/>
        <v/>
      </c>
      <c r="BK1516" s="307" t="str">
        <f t="shared" si="383"/>
        <v/>
      </c>
    </row>
    <row r="1517" spans="1:63" ht="27" x14ac:dyDescent="0.2">
      <c r="A1517" s="119" t="str">
        <f>'Data Entry'!D1546</f>
        <v>Respondent 1513</v>
      </c>
      <c r="B1517" s="52">
        <f>'Data Entry'!AN1546</f>
        <v>0</v>
      </c>
      <c r="C1517" s="52" t="str">
        <f>'Data Entry'!BX1546</f>
        <v/>
      </c>
      <c r="D1517" s="42" t="str">
        <f>'Data Entry'!BU1546</f>
        <v>No disability</v>
      </c>
      <c r="E1517" s="42">
        <f>'Data Entry'!O1546</f>
        <v>0</v>
      </c>
      <c r="F1517" s="42">
        <f>'Data Entry'!P1546</f>
        <v>0</v>
      </c>
      <c r="G1517" s="42">
        <f>'Data Entry'!Q1546</f>
        <v>0</v>
      </c>
      <c r="H1517" s="291">
        <f t="shared" si="368"/>
        <v>0</v>
      </c>
      <c r="I1517" s="42">
        <f>'Data Entry'!R1546</f>
        <v>0</v>
      </c>
      <c r="J1517" s="42">
        <f>'Data Entry'!S1546</f>
        <v>0</v>
      </c>
      <c r="K1517" s="42">
        <f>'Data Entry'!T1546</f>
        <v>0</v>
      </c>
      <c r="L1517" s="42">
        <f>'Data Entry'!U1546</f>
        <v>0</v>
      </c>
      <c r="M1517" s="291">
        <f t="shared" si="372"/>
        <v>0</v>
      </c>
      <c r="N1517" s="42">
        <f>'Data Entry'!V1546</f>
        <v>0</v>
      </c>
      <c r="O1517" s="42">
        <f>'Data Entry'!W1546</f>
        <v>0</v>
      </c>
      <c r="P1517" s="291">
        <f t="shared" si="373"/>
        <v>0</v>
      </c>
      <c r="Q1517" s="42">
        <f>'Data Entry'!X1546</f>
        <v>0</v>
      </c>
      <c r="R1517" s="42">
        <f>'Data Entry'!Y1546</f>
        <v>0</v>
      </c>
      <c r="S1517" s="42">
        <f>'Data Entry'!Z1546</f>
        <v>0</v>
      </c>
      <c r="T1517" s="291">
        <f t="shared" si="369"/>
        <v>0</v>
      </c>
      <c r="U1517" s="42">
        <f>'Data Entry'!AA1546</f>
        <v>0</v>
      </c>
      <c r="V1517" s="42">
        <f>'Data Entry'!AB1546</f>
        <v>0</v>
      </c>
      <c r="W1517" s="42">
        <f>'Data Entry'!AC1546</f>
        <v>0</v>
      </c>
      <c r="X1517" s="42">
        <f>'Data Entry'!AD1546</f>
        <v>0</v>
      </c>
      <c r="Y1517" s="291">
        <f t="shared" si="374"/>
        <v>0</v>
      </c>
      <c r="Z1517" s="42">
        <f>'Data Entry'!AE1546</f>
        <v>0</v>
      </c>
      <c r="AA1517" s="42">
        <f>'Data Entry'!AF1546</f>
        <v>0</v>
      </c>
      <c r="AB1517" s="291">
        <f t="shared" si="375"/>
        <v>0</v>
      </c>
      <c r="AC1517" s="42">
        <f>'Data Entry'!AH1546</f>
        <v>0</v>
      </c>
      <c r="AD1517" s="42">
        <f>'Data Entry'!AI1546</f>
        <v>0</v>
      </c>
      <c r="AE1517" s="42">
        <f>'Data Entry'!AJ1546</f>
        <v>0</v>
      </c>
      <c r="AF1517" s="42">
        <f>'Data Entry'!AK1546</f>
        <v>0</v>
      </c>
      <c r="AG1517" s="42">
        <f>'Data Entry'!AL1546</f>
        <v>0</v>
      </c>
      <c r="AH1517" s="42">
        <f>'Data Entry'!AM1546</f>
        <v>0</v>
      </c>
      <c r="AI1517" s="42">
        <f>'Data Entry'!AV1546</f>
        <v>0</v>
      </c>
      <c r="AJ1517" s="42">
        <f>'Data Entry'!AW1546</f>
        <v>0</v>
      </c>
      <c r="AK1517" s="42">
        <f>'Data Entry'!AX1546</f>
        <v>0</v>
      </c>
      <c r="AL1517" s="291">
        <f t="shared" si="370"/>
        <v>0</v>
      </c>
      <c r="AM1517" s="42">
        <f>'Data Entry'!AY1546</f>
        <v>0</v>
      </c>
      <c r="AN1517" s="42">
        <f>'Data Entry'!AZ1546</f>
        <v>0</v>
      </c>
      <c r="AO1517" s="42">
        <f>'Data Entry'!BA1546</f>
        <v>0</v>
      </c>
      <c r="AP1517" s="42">
        <f>'Data Entry'!BB1546</f>
        <v>0</v>
      </c>
      <c r="AQ1517" s="291">
        <f t="shared" si="376"/>
        <v>0</v>
      </c>
      <c r="AR1517" s="42">
        <f>'Data Entry'!BC1546</f>
        <v>0</v>
      </c>
      <c r="AS1517" s="42">
        <f>'Data Entry'!BD1546</f>
        <v>0</v>
      </c>
      <c r="AT1517" s="291">
        <f t="shared" si="377"/>
        <v>0</v>
      </c>
      <c r="AU1517" s="42">
        <f>'Data Entry'!BE1546</f>
        <v>0</v>
      </c>
      <c r="AV1517" s="42">
        <f>'Data Entry'!BF1546</f>
        <v>0</v>
      </c>
      <c r="AW1517" s="42">
        <f>'Data Entry'!BG1546</f>
        <v>0</v>
      </c>
      <c r="AX1517" s="291">
        <f t="shared" si="371"/>
        <v>0</v>
      </c>
      <c r="AY1517" s="42">
        <f>'Data Entry'!BH1546</f>
        <v>0</v>
      </c>
      <c r="AZ1517" s="42">
        <f>'Data Entry'!BI1546</f>
        <v>0</v>
      </c>
      <c r="BA1517" s="42">
        <f>'Data Entry'!BJ1546</f>
        <v>0</v>
      </c>
      <c r="BB1517" s="42">
        <f>'Data Entry'!BK1546</f>
        <v>0</v>
      </c>
      <c r="BC1517" s="291">
        <f t="shared" si="378"/>
        <v>0</v>
      </c>
      <c r="BD1517" s="42">
        <f>'Data Entry'!BL1546</f>
        <v>0</v>
      </c>
      <c r="BE1517" s="42">
        <f>'Data Entry'!BM1546</f>
        <v>0</v>
      </c>
      <c r="BF1517" s="291">
        <f t="shared" si="379"/>
        <v>0</v>
      </c>
      <c r="BG1517" s="305">
        <f t="shared" si="380"/>
        <v>0</v>
      </c>
      <c r="BH1517" s="288" t="str">
        <f>IFERROR((BG1517*'Data Entry'!$F$18)/'Data Entry'!$E$18,"")</f>
        <v/>
      </c>
      <c r="BI1517" s="305">
        <f t="shared" si="381"/>
        <v>0</v>
      </c>
      <c r="BJ1517" s="288" t="str">
        <f t="shared" si="382"/>
        <v/>
      </c>
      <c r="BK1517" s="307" t="str">
        <f t="shared" si="383"/>
        <v/>
      </c>
    </row>
    <row r="1518" spans="1:63" ht="27" x14ac:dyDescent="0.2">
      <c r="A1518" s="119" t="str">
        <f>'Data Entry'!D1547</f>
        <v>Respondent 1514</v>
      </c>
      <c r="B1518" s="52">
        <f>'Data Entry'!AN1547</f>
        <v>0</v>
      </c>
      <c r="C1518" s="52" t="str">
        <f>'Data Entry'!BX1547</f>
        <v/>
      </c>
      <c r="D1518" s="42" t="str">
        <f>'Data Entry'!BU1547</f>
        <v>No disability</v>
      </c>
      <c r="E1518" s="42">
        <f>'Data Entry'!O1547</f>
        <v>0</v>
      </c>
      <c r="F1518" s="42">
        <f>'Data Entry'!P1547</f>
        <v>0</v>
      </c>
      <c r="G1518" s="42">
        <f>'Data Entry'!Q1547</f>
        <v>0</v>
      </c>
      <c r="H1518" s="291">
        <f t="shared" si="368"/>
        <v>0</v>
      </c>
      <c r="I1518" s="42">
        <f>'Data Entry'!R1547</f>
        <v>0</v>
      </c>
      <c r="J1518" s="42">
        <f>'Data Entry'!S1547</f>
        <v>0</v>
      </c>
      <c r="K1518" s="42">
        <f>'Data Entry'!T1547</f>
        <v>0</v>
      </c>
      <c r="L1518" s="42">
        <f>'Data Entry'!U1547</f>
        <v>0</v>
      </c>
      <c r="M1518" s="291">
        <f t="shared" si="372"/>
        <v>0</v>
      </c>
      <c r="N1518" s="42">
        <f>'Data Entry'!V1547</f>
        <v>0</v>
      </c>
      <c r="O1518" s="42">
        <f>'Data Entry'!W1547</f>
        <v>0</v>
      </c>
      <c r="P1518" s="291">
        <f t="shared" si="373"/>
        <v>0</v>
      </c>
      <c r="Q1518" s="42">
        <f>'Data Entry'!X1547</f>
        <v>0</v>
      </c>
      <c r="R1518" s="42">
        <f>'Data Entry'!Y1547</f>
        <v>0</v>
      </c>
      <c r="S1518" s="42">
        <f>'Data Entry'!Z1547</f>
        <v>0</v>
      </c>
      <c r="T1518" s="291">
        <f t="shared" si="369"/>
        <v>0</v>
      </c>
      <c r="U1518" s="42">
        <f>'Data Entry'!AA1547</f>
        <v>0</v>
      </c>
      <c r="V1518" s="42">
        <f>'Data Entry'!AB1547</f>
        <v>0</v>
      </c>
      <c r="W1518" s="42">
        <f>'Data Entry'!AC1547</f>
        <v>0</v>
      </c>
      <c r="X1518" s="42">
        <f>'Data Entry'!AD1547</f>
        <v>0</v>
      </c>
      <c r="Y1518" s="291">
        <f t="shared" si="374"/>
        <v>0</v>
      </c>
      <c r="Z1518" s="42">
        <f>'Data Entry'!AE1547</f>
        <v>0</v>
      </c>
      <c r="AA1518" s="42">
        <f>'Data Entry'!AF1547</f>
        <v>0</v>
      </c>
      <c r="AB1518" s="291">
        <f t="shared" si="375"/>
        <v>0</v>
      </c>
      <c r="AC1518" s="42">
        <f>'Data Entry'!AH1547</f>
        <v>0</v>
      </c>
      <c r="AD1518" s="42">
        <f>'Data Entry'!AI1547</f>
        <v>0</v>
      </c>
      <c r="AE1518" s="42">
        <f>'Data Entry'!AJ1547</f>
        <v>0</v>
      </c>
      <c r="AF1518" s="42">
        <f>'Data Entry'!AK1547</f>
        <v>0</v>
      </c>
      <c r="AG1518" s="42">
        <f>'Data Entry'!AL1547</f>
        <v>0</v>
      </c>
      <c r="AH1518" s="42">
        <f>'Data Entry'!AM1547</f>
        <v>0</v>
      </c>
      <c r="AI1518" s="42">
        <f>'Data Entry'!AV1547</f>
        <v>0</v>
      </c>
      <c r="AJ1518" s="42">
        <f>'Data Entry'!AW1547</f>
        <v>0</v>
      </c>
      <c r="AK1518" s="42">
        <f>'Data Entry'!AX1547</f>
        <v>0</v>
      </c>
      <c r="AL1518" s="291">
        <f t="shared" si="370"/>
        <v>0</v>
      </c>
      <c r="AM1518" s="42">
        <f>'Data Entry'!AY1547</f>
        <v>0</v>
      </c>
      <c r="AN1518" s="42">
        <f>'Data Entry'!AZ1547</f>
        <v>0</v>
      </c>
      <c r="AO1518" s="42">
        <f>'Data Entry'!BA1547</f>
        <v>0</v>
      </c>
      <c r="AP1518" s="42">
        <f>'Data Entry'!BB1547</f>
        <v>0</v>
      </c>
      <c r="AQ1518" s="291">
        <f t="shared" si="376"/>
        <v>0</v>
      </c>
      <c r="AR1518" s="42">
        <f>'Data Entry'!BC1547</f>
        <v>0</v>
      </c>
      <c r="AS1518" s="42">
        <f>'Data Entry'!BD1547</f>
        <v>0</v>
      </c>
      <c r="AT1518" s="291">
        <f t="shared" si="377"/>
        <v>0</v>
      </c>
      <c r="AU1518" s="42">
        <f>'Data Entry'!BE1547</f>
        <v>0</v>
      </c>
      <c r="AV1518" s="42">
        <f>'Data Entry'!BF1547</f>
        <v>0</v>
      </c>
      <c r="AW1518" s="42">
        <f>'Data Entry'!BG1547</f>
        <v>0</v>
      </c>
      <c r="AX1518" s="291">
        <f t="shared" si="371"/>
        <v>0</v>
      </c>
      <c r="AY1518" s="42">
        <f>'Data Entry'!BH1547</f>
        <v>0</v>
      </c>
      <c r="AZ1518" s="42">
        <f>'Data Entry'!BI1547</f>
        <v>0</v>
      </c>
      <c r="BA1518" s="42">
        <f>'Data Entry'!BJ1547</f>
        <v>0</v>
      </c>
      <c r="BB1518" s="42">
        <f>'Data Entry'!BK1547</f>
        <v>0</v>
      </c>
      <c r="BC1518" s="291">
        <f t="shared" si="378"/>
        <v>0</v>
      </c>
      <c r="BD1518" s="42">
        <f>'Data Entry'!BL1547</f>
        <v>0</v>
      </c>
      <c r="BE1518" s="42">
        <f>'Data Entry'!BM1547</f>
        <v>0</v>
      </c>
      <c r="BF1518" s="291">
        <f t="shared" si="379"/>
        <v>0</v>
      </c>
      <c r="BG1518" s="305">
        <f t="shared" si="380"/>
        <v>0</v>
      </c>
      <c r="BH1518" s="288" t="str">
        <f>IFERROR((BG1518*'Data Entry'!$F$18)/'Data Entry'!$E$18,"")</f>
        <v/>
      </c>
      <c r="BI1518" s="305">
        <f t="shared" si="381"/>
        <v>0</v>
      </c>
      <c r="BJ1518" s="288" t="str">
        <f t="shared" si="382"/>
        <v/>
      </c>
      <c r="BK1518" s="307" t="str">
        <f t="shared" si="383"/>
        <v/>
      </c>
    </row>
    <row r="1519" spans="1:63" ht="27" x14ac:dyDescent="0.2">
      <c r="A1519" s="119" t="str">
        <f>'Data Entry'!D1548</f>
        <v>Respondent 1515</v>
      </c>
      <c r="B1519" s="52">
        <f>'Data Entry'!AN1548</f>
        <v>0</v>
      </c>
      <c r="C1519" s="52" t="str">
        <f>'Data Entry'!BX1548</f>
        <v/>
      </c>
      <c r="D1519" s="42" t="str">
        <f>'Data Entry'!BU1548</f>
        <v>No disability</v>
      </c>
      <c r="E1519" s="42">
        <f>'Data Entry'!O1548</f>
        <v>0</v>
      </c>
      <c r="F1519" s="42">
        <f>'Data Entry'!P1548</f>
        <v>0</v>
      </c>
      <c r="G1519" s="42">
        <f>'Data Entry'!Q1548</f>
        <v>0</v>
      </c>
      <c r="H1519" s="291">
        <f t="shared" si="368"/>
        <v>0</v>
      </c>
      <c r="I1519" s="42">
        <f>'Data Entry'!R1548</f>
        <v>0</v>
      </c>
      <c r="J1519" s="42">
        <f>'Data Entry'!S1548</f>
        <v>0</v>
      </c>
      <c r="K1519" s="42">
        <f>'Data Entry'!T1548</f>
        <v>0</v>
      </c>
      <c r="L1519" s="42">
        <f>'Data Entry'!U1548</f>
        <v>0</v>
      </c>
      <c r="M1519" s="291">
        <f t="shared" si="372"/>
        <v>0</v>
      </c>
      <c r="N1519" s="42">
        <f>'Data Entry'!V1548</f>
        <v>0</v>
      </c>
      <c r="O1519" s="42">
        <f>'Data Entry'!W1548</f>
        <v>0</v>
      </c>
      <c r="P1519" s="291">
        <f t="shared" si="373"/>
        <v>0</v>
      </c>
      <c r="Q1519" s="42">
        <f>'Data Entry'!X1548</f>
        <v>0</v>
      </c>
      <c r="R1519" s="42">
        <f>'Data Entry'!Y1548</f>
        <v>0</v>
      </c>
      <c r="S1519" s="42">
        <f>'Data Entry'!Z1548</f>
        <v>0</v>
      </c>
      <c r="T1519" s="291">
        <f t="shared" si="369"/>
        <v>0</v>
      </c>
      <c r="U1519" s="42">
        <f>'Data Entry'!AA1548</f>
        <v>0</v>
      </c>
      <c r="V1519" s="42">
        <f>'Data Entry'!AB1548</f>
        <v>0</v>
      </c>
      <c r="W1519" s="42">
        <f>'Data Entry'!AC1548</f>
        <v>0</v>
      </c>
      <c r="X1519" s="42">
        <f>'Data Entry'!AD1548</f>
        <v>0</v>
      </c>
      <c r="Y1519" s="291">
        <f t="shared" si="374"/>
        <v>0</v>
      </c>
      <c r="Z1519" s="42">
        <f>'Data Entry'!AE1548</f>
        <v>0</v>
      </c>
      <c r="AA1519" s="42">
        <f>'Data Entry'!AF1548</f>
        <v>0</v>
      </c>
      <c r="AB1519" s="291">
        <f t="shared" si="375"/>
        <v>0</v>
      </c>
      <c r="AC1519" s="42">
        <f>'Data Entry'!AH1548</f>
        <v>0</v>
      </c>
      <c r="AD1519" s="42">
        <f>'Data Entry'!AI1548</f>
        <v>0</v>
      </c>
      <c r="AE1519" s="42">
        <f>'Data Entry'!AJ1548</f>
        <v>0</v>
      </c>
      <c r="AF1519" s="42">
        <f>'Data Entry'!AK1548</f>
        <v>0</v>
      </c>
      <c r="AG1519" s="42">
        <f>'Data Entry'!AL1548</f>
        <v>0</v>
      </c>
      <c r="AH1519" s="42">
        <f>'Data Entry'!AM1548</f>
        <v>0</v>
      </c>
      <c r="AI1519" s="42">
        <f>'Data Entry'!AV1548</f>
        <v>0</v>
      </c>
      <c r="AJ1519" s="42">
        <f>'Data Entry'!AW1548</f>
        <v>0</v>
      </c>
      <c r="AK1519" s="42">
        <f>'Data Entry'!AX1548</f>
        <v>0</v>
      </c>
      <c r="AL1519" s="291">
        <f t="shared" si="370"/>
        <v>0</v>
      </c>
      <c r="AM1519" s="42">
        <f>'Data Entry'!AY1548</f>
        <v>0</v>
      </c>
      <c r="AN1519" s="42">
        <f>'Data Entry'!AZ1548</f>
        <v>0</v>
      </c>
      <c r="AO1519" s="42">
        <f>'Data Entry'!BA1548</f>
        <v>0</v>
      </c>
      <c r="AP1519" s="42">
        <f>'Data Entry'!BB1548</f>
        <v>0</v>
      </c>
      <c r="AQ1519" s="291">
        <f t="shared" si="376"/>
        <v>0</v>
      </c>
      <c r="AR1519" s="42">
        <f>'Data Entry'!BC1548</f>
        <v>0</v>
      </c>
      <c r="AS1519" s="42">
        <f>'Data Entry'!BD1548</f>
        <v>0</v>
      </c>
      <c r="AT1519" s="291">
        <f t="shared" si="377"/>
        <v>0</v>
      </c>
      <c r="AU1519" s="42">
        <f>'Data Entry'!BE1548</f>
        <v>0</v>
      </c>
      <c r="AV1519" s="42">
        <f>'Data Entry'!BF1548</f>
        <v>0</v>
      </c>
      <c r="AW1519" s="42">
        <f>'Data Entry'!BG1548</f>
        <v>0</v>
      </c>
      <c r="AX1519" s="291">
        <f t="shared" si="371"/>
        <v>0</v>
      </c>
      <c r="AY1519" s="42">
        <f>'Data Entry'!BH1548</f>
        <v>0</v>
      </c>
      <c r="AZ1519" s="42">
        <f>'Data Entry'!BI1548</f>
        <v>0</v>
      </c>
      <c r="BA1519" s="42">
        <f>'Data Entry'!BJ1548</f>
        <v>0</v>
      </c>
      <c r="BB1519" s="42">
        <f>'Data Entry'!BK1548</f>
        <v>0</v>
      </c>
      <c r="BC1519" s="291">
        <f t="shared" si="378"/>
        <v>0</v>
      </c>
      <c r="BD1519" s="42">
        <f>'Data Entry'!BL1548</f>
        <v>0</v>
      </c>
      <c r="BE1519" s="42">
        <f>'Data Entry'!BM1548</f>
        <v>0</v>
      </c>
      <c r="BF1519" s="291">
        <f t="shared" si="379"/>
        <v>0</v>
      </c>
      <c r="BG1519" s="305">
        <f t="shared" si="380"/>
        <v>0</v>
      </c>
      <c r="BH1519" s="288" t="str">
        <f>IFERROR((BG1519*'Data Entry'!$F$18)/'Data Entry'!$E$18,"")</f>
        <v/>
      </c>
      <c r="BI1519" s="305">
        <f t="shared" si="381"/>
        <v>0</v>
      </c>
      <c r="BJ1519" s="288" t="str">
        <f t="shared" si="382"/>
        <v/>
      </c>
      <c r="BK1519" s="307" t="str">
        <f t="shared" si="383"/>
        <v/>
      </c>
    </row>
    <row r="1520" spans="1:63" ht="27" x14ac:dyDescent="0.2">
      <c r="A1520" s="119" t="str">
        <f>'Data Entry'!D1549</f>
        <v>Respondent 1516</v>
      </c>
      <c r="B1520" s="52">
        <f>'Data Entry'!AN1549</f>
        <v>0</v>
      </c>
      <c r="C1520" s="52" t="str">
        <f>'Data Entry'!BX1549</f>
        <v/>
      </c>
      <c r="D1520" s="42" t="str">
        <f>'Data Entry'!BU1549</f>
        <v>No disability</v>
      </c>
      <c r="E1520" s="42">
        <f>'Data Entry'!O1549</f>
        <v>0</v>
      </c>
      <c r="F1520" s="42">
        <f>'Data Entry'!P1549</f>
        <v>0</v>
      </c>
      <c r="G1520" s="42">
        <f>'Data Entry'!Q1549</f>
        <v>0</v>
      </c>
      <c r="H1520" s="291">
        <f t="shared" si="368"/>
        <v>0</v>
      </c>
      <c r="I1520" s="42">
        <f>'Data Entry'!R1549</f>
        <v>0</v>
      </c>
      <c r="J1520" s="42">
        <f>'Data Entry'!S1549</f>
        <v>0</v>
      </c>
      <c r="K1520" s="42">
        <f>'Data Entry'!T1549</f>
        <v>0</v>
      </c>
      <c r="L1520" s="42">
        <f>'Data Entry'!U1549</f>
        <v>0</v>
      </c>
      <c r="M1520" s="291">
        <f t="shared" si="372"/>
        <v>0</v>
      </c>
      <c r="N1520" s="42">
        <f>'Data Entry'!V1549</f>
        <v>0</v>
      </c>
      <c r="O1520" s="42">
        <f>'Data Entry'!W1549</f>
        <v>0</v>
      </c>
      <c r="P1520" s="291">
        <f t="shared" si="373"/>
        <v>0</v>
      </c>
      <c r="Q1520" s="42">
        <f>'Data Entry'!X1549</f>
        <v>0</v>
      </c>
      <c r="R1520" s="42">
        <f>'Data Entry'!Y1549</f>
        <v>0</v>
      </c>
      <c r="S1520" s="42">
        <f>'Data Entry'!Z1549</f>
        <v>0</v>
      </c>
      <c r="T1520" s="291">
        <f t="shared" si="369"/>
        <v>0</v>
      </c>
      <c r="U1520" s="42">
        <f>'Data Entry'!AA1549</f>
        <v>0</v>
      </c>
      <c r="V1520" s="42">
        <f>'Data Entry'!AB1549</f>
        <v>0</v>
      </c>
      <c r="W1520" s="42">
        <f>'Data Entry'!AC1549</f>
        <v>0</v>
      </c>
      <c r="X1520" s="42">
        <f>'Data Entry'!AD1549</f>
        <v>0</v>
      </c>
      <c r="Y1520" s="291">
        <f t="shared" si="374"/>
        <v>0</v>
      </c>
      <c r="Z1520" s="42">
        <f>'Data Entry'!AE1549</f>
        <v>0</v>
      </c>
      <c r="AA1520" s="42">
        <f>'Data Entry'!AF1549</f>
        <v>0</v>
      </c>
      <c r="AB1520" s="291">
        <f t="shared" si="375"/>
        <v>0</v>
      </c>
      <c r="AC1520" s="42">
        <f>'Data Entry'!AH1549</f>
        <v>0</v>
      </c>
      <c r="AD1520" s="42">
        <f>'Data Entry'!AI1549</f>
        <v>0</v>
      </c>
      <c r="AE1520" s="42">
        <f>'Data Entry'!AJ1549</f>
        <v>0</v>
      </c>
      <c r="AF1520" s="42">
        <f>'Data Entry'!AK1549</f>
        <v>0</v>
      </c>
      <c r="AG1520" s="42">
        <f>'Data Entry'!AL1549</f>
        <v>0</v>
      </c>
      <c r="AH1520" s="42">
        <f>'Data Entry'!AM1549</f>
        <v>0</v>
      </c>
      <c r="AI1520" s="42">
        <f>'Data Entry'!AV1549</f>
        <v>0</v>
      </c>
      <c r="AJ1520" s="42">
        <f>'Data Entry'!AW1549</f>
        <v>0</v>
      </c>
      <c r="AK1520" s="42">
        <f>'Data Entry'!AX1549</f>
        <v>0</v>
      </c>
      <c r="AL1520" s="291">
        <f t="shared" si="370"/>
        <v>0</v>
      </c>
      <c r="AM1520" s="42">
        <f>'Data Entry'!AY1549</f>
        <v>0</v>
      </c>
      <c r="AN1520" s="42">
        <f>'Data Entry'!AZ1549</f>
        <v>0</v>
      </c>
      <c r="AO1520" s="42">
        <f>'Data Entry'!BA1549</f>
        <v>0</v>
      </c>
      <c r="AP1520" s="42">
        <f>'Data Entry'!BB1549</f>
        <v>0</v>
      </c>
      <c r="AQ1520" s="291">
        <f t="shared" si="376"/>
        <v>0</v>
      </c>
      <c r="AR1520" s="42">
        <f>'Data Entry'!BC1549</f>
        <v>0</v>
      </c>
      <c r="AS1520" s="42">
        <f>'Data Entry'!BD1549</f>
        <v>0</v>
      </c>
      <c r="AT1520" s="291">
        <f t="shared" si="377"/>
        <v>0</v>
      </c>
      <c r="AU1520" s="42">
        <f>'Data Entry'!BE1549</f>
        <v>0</v>
      </c>
      <c r="AV1520" s="42">
        <f>'Data Entry'!BF1549</f>
        <v>0</v>
      </c>
      <c r="AW1520" s="42">
        <f>'Data Entry'!BG1549</f>
        <v>0</v>
      </c>
      <c r="AX1520" s="291">
        <f t="shared" si="371"/>
        <v>0</v>
      </c>
      <c r="AY1520" s="42">
        <f>'Data Entry'!BH1549</f>
        <v>0</v>
      </c>
      <c r="AZ1520" s="42">
        <f>'Data Entry'!BI1549</f>
        <v>0</v>
      </c>
      <c r="BA1520" s="42">
        <f>'Data Entry'!BJ1549</f>
        <v>0</v>
      </c>
      <c r="BB1520" s="42">
        <f>'Data Entry'!BK1549</f>
        <v>0</v>
      </c>
      <c r="BC1520" s="291">
        <f t="shared" si="378"/>
        <v>0</v>
      </c>
      <c r="BD1520" s="42">
        <f>'Data Entry'!BL1549</f>
        <v>0</v>
      </c>
      <c r="BE1520" s="42">
        <f>'Data Entry'!BM1549</f>
        <v>0</v>
      </c>
      <c r="BF1520" s="291">
        <f t="shared" si="379"/>
        <v>0</v>
      </c>
      <c r="BG1520" s="305">
        <f t="shared" si="380"/>
        <v>0</v>
      </c>
      <c r="BH1520" s="288" t="str">
        <f>IFERROR((BG1520*'Data Entry'!$F$18)/'Data Entry'!$E$18,"")</f>
        <v/>
      </c>
      <c r="BI1520" s="305">
        <f t="shared" si="381"/>
        <v>0</v>
      </c>
      <c r="BJ1520" s="288" t="str">
        <f t="shared" si="382"/>
        <v/>
      </c>
      <c r="BK1520" s="307" t="str">
        <f t="shared" si="383"/>
        <v/>
      </c>
    </row>
    <row r="1521" spans="1:63" ht="27" x14ac:dyDescent="0.2">
      <c r="A1521" s="119" t="str">
        <f>'Data Entry'!D1550</f>
        <v>Respondent 1517</v>
      </c>
      <c r="B1521" s="52">
        <f>'Data Entry'!AN1550</f>
        <v>0</v>
      </c>
      <c r="C1521" s="52" t="str">
        <f>'Data Entry'!BX1550</f>
        <v/>
      </c>
      <c r="D1521" s="42" t="str">
        <f>'Data Entry'!BU1550</f>
        <v>No disability</v>
      </c>
      <c r="E1521" s="42">
        <f>'Data Entry'!O1550</f>
        <v>0</v>
      </c>
      <c r="F1521" s="42">
        <f>'Data Entry'!P1550</f>
        <v>0</v>
      </c>
      <c r="G1521" s="42">
        <f>'Data Entry'!Q1550</f>
        <v>0</v>
      </c>
      <c r="H1521" s="291">
        <f t="shared" si="368"/>
        <v>0</v>
      </c>
      <c r="I1521" s="42">
        <f>'Data Entry'!R1550</f>
        <v>0</v>
      </c>
      <c r="J1521" s="42">
        <f>'Data Entry'!S1550</f>
        <v>0</v>
      </c>
      <c r="K1521" s="42">
        <f>'Data Entry'!T1550</f>
        <v>0</v>
      </c>
      <c r="L1521" s="42">
        <f>'Data Entry'!U1550</f>
        <v>0</v>
      </c>
      <c r="M1521" s="291">
        <f t="shared" si="372"/>
        <v>0</v>
      </c>
      <c r="N1521" s="42">
        <f>'Data Entry'!V1550</f>
        <v>0</v>
      </c>
      <c r="O1521" s="42">
        <f>'Data Entry'!W1550</f>
        <v>0</v>
      </c>
      <c r="P1521" s="291">
        <f t="shared" si="373"/>
        <v>0</v>
      </c>
      <c r="Q1521" s="42">
        <f>'Data Entry'!X1550</f>
        <v>0</v>
      </c>
      <c r="R1521" s="42">
        <f>'Data Entry'!Y1550</f>
        <v>0</v>
      </c>
      <c r="S1521" s="42">
        <f>'Data Entry'!Z1550</f>
        <v>0</v>
      </c>
      <c r="T1521" s="291">
        <f t="shared" si="369"/>
        <v>0</v>
      </c>
      <c r="U1521" s="42">
        <f>'Data Entry'!AA1550</f>
        <v>0</v>
      </c>
      <c r="V1521" s="42">
        <f>'Data Entry'!AB1550</f>
        <v>0</v>
      </c>
      <c r="W1521" s="42">
        <f>'Data Entry'!AC1550</f>
        <v>0</v>
      </c>
      <c r="X1521" s="42">
        <f>'Data Entry'!AD1550</f>
        <v>0</v>
      </c>
      <c r="Y1521" s="291">
        <f t="shared" si="374"/>
        <v>0</v>
      </c>
      <c r="Z1521" s="42">
        <f>'Data Entry'!AE1550</f>
        <v>0</v>
      </c>
      <c r="AA1521" s="42">
        <f>'Data Entry'!AF1550</f>
        <v>0</v>
      </c>
      <c r="AB1521" s="291">
        <f t="shared" si="375"/>
        <v>0</v>
      </c>
      <c r="AC1521" s="42">
        <f>'Data Entry'!AH1550</f>
        <v>0</v>
      </c>
      <c r="AD1521" s="42">
        <f>'Data Entry'!AI1550</f>
        <v>0</v>
      </c>
      <c r="AE1521" s="42">
        <f>'Data Entry'!AJ1550</f>
        <v>0</v>
      </c>
      <c r="AF1521" s="42">
        <f>'Data Entry'!AK1550</f>
        <v>0</v>
      </c>
      <c r="AG1521" s="42">
        <f>'Data Entry'!AL1550</f>
        <v>0</v>
      </c>
      <c r="AH1521" s="42">
        <f>'Data Entry'!AM1550</f>
        <v>0</v>
      </c>
      <c r="AI1521" s="42">
        <f>'Data Entry'!AV1550</f>
        <v>0</v>
      </c>
      <c r="AJ1521" s="42">
        <f>'Data Entry'!AW1550</f>
        <v>0</v>
      </c>
      <c r="AK1521" s="42">
        <f>'Data Entry'!AX1550</f>
        <v>0</v>
      </c>
      <c r="AL1521" s="291">
        <f t="shared" si="370"/>
        <v>0</v>
      </c>
      <c r="AM1521" s="42">
        <f>'Data Entry'!AY1550</f>
        <v>0</v>
      </c>
      <c r="AN1521" s="42">
        <f>'Data Entry'!AZ1550</f>
        <v>0</v>
      </c>
      <c r="AO1521" s="42">
        <f>'Data Entry'!BA1550</f>
        <v>0</v>
      </c>
      <c r="AP1521" s="42">
        <f>'Data Entry'!BB1550</f>
        <v>0</v>
      </c>
      <c r="AQ1521" s="291">
        <f t="shared" si="376"/>
        <v>0</v>
      </c>
      <c r="AR1521" s="42">
        <f>'Data Entry'!BC1550</f>
        <v>0</v>
      </c>
      <c r="AS1521" s="42">
        <f>'Data Entry'!BD1550</f>
        <v>0</v>
      </c>
      <c r="AT1521" s="291">
        <f t="shared" si="377"/>
        <v>0</v>
      </c>
      <c r="AU1521" s="42">
        <f>'Data Entry'!BE1550</f>
        <v>0</v>
      </c>
      <c r="AV1521" s="42">
        <f>'Data Entry'!BF1550</f>
        <v>0</v>
      </c>
      <c r="AW1521" s="42">
        <f>'Data Entry'!BG1550</f>
        <v>0</v>
      </c>
      <c r="AX1521" s="291">
        <f t="shared" si="371"/>
        <v>0</v>
      </c>
      <c r="AY1521" s="42">
        <f>'Data Entry'!BH1550</f>
        <v>0</v>
      </c>
      <c r="AZ1521" s="42">
        <f>'Data Entry'!BI1550</f>
        <v>0</v>
      </c>
      <c r="BA1521" s="42">
        <f>'Data Entry'!BJ1550</f>
        <v>0</v>
      </c>
      <c r="BB1521" s="42">
        <f>'Data Entry'!BK1550</f>
        <v>0</v>
      </c>
      <c r="BC1521" s="291">
        <f t="shared" si="378"/>
        <v>0</v>
      </c>
      <c r="BD1521" s="42">
        <f>'Data Entry'!BL1550</f>
        <v>0</v>
      </c>
      <c r="BE1521" s="42">
        <f>'Data Entry'!BM1550</f>
        <v>0</v>
      </c>
      <c r="BF1521" s="291">
        <f t="shared" si="379"/>
        <v>0</v>
      </c>
      <c r="BG1521" s="305">
        <f t="shared" si="380"/>
        <v>0</v>
      </c>
      <c r="BH1521" s="288" t="str">
        <f>IFERROR((BG1521*'Data Entry'!$F$18)/'Data Entry'!$E$18,"")</f>
        <v/>
      </c>
      <c r="BI1521" s="305">
        <f t="shared" si="381"/>
        <v>0</v>
      </c>
      <c r="BJ1521" s="288" t="str">
        <f t="shared" si="382"/>
        <v/>
      </c>
      <c r="BK1521" s="307" t="str">
        <f t="shared" si="383"/>
        <v/>
      </c>
    </row>
    <row r="1522" spans="1:63" ht="27" x14ac:dyDescent="0.2">
      <c r="A1522" s="119" t="str">
        <f>'Data Entry'!D1551</f>
        <v>Respondent 1518</v>
      </c>
      <c r="B1522" s="52">
        <f>'Data Entry'!AN1551</f>
        <v>0</v>
      </c>
      <c r="C1522" s="52" t="str">
        <f>'Data Entry'!BX1551</f>
        <v/>
      </c>
      <c r="D1522" s="42" t="str">
        <f>'Data Entry'!BU1551</f>
        <v>No disability</v>
      </c>
      <c r="E1522" s="42">
        <f>'Data Entry'!O1551</f>
        <v>0</v>
      </c>
      <c r="F1522" s="42">
        <f>'Data Entry'!P1551</f>
        <v>0</v>
      </c>
      <c r="G1522" s="42">
        <f>'Data Entry'!Q1551</f>
        <v>0</v>
      </c>
      <c r="H1522" s="291">
        <f t="shared" si="368"/>
        <v>0</v>
      </c>
      <c r="I1522" s="42">
        <f>'Data Entry'!R1551</f>
        <v>0</v>
      </c>
      <c r="J1522" s="42">
        <f>'Data Entry'!S1551</f>
        <v>0</v>
      </c>
      <c r="K1522" s="42">
        <f>'Data Entry'!T1551</f>
        <v>0</v>
      </c>
      <c r="L1522" s="42">
        <f>'Data Entry'!U1551</f>
        <v>0</v>
      </c>
      <c r="M1522" s="291">
        <f t="shared" si="372"/>
        <v>0</v>
      </c>
      <c r="N1522" s="42">
        <f>'Data Entry'!V1551</f>
        <v>0</v>
      </c>
      <c r="O1522" s="42">
        <f>'Data Entry'!W1551</f>
        <v>0</v>
      </c>
      <c r="P1522" s="291">
        <f t="shared" si="373"/>
        <v>0</v>
      </c>
      <c r="Q1522" s="42">
        <f>'Data Entry'!X1551</f>
        <v>0</v>
      </c>
      <c r="R1522" s="42">
        <f>'Data Entry'!Y1551</f>
        <v>0</v>
      </c>
      <c r="S1522" s="42">
        <f>'Data Entry'!Z1551</f>
        <v>0</v>
      </c>
      <c r="T1522" s="291">
        <f t="shared" si="369"/>
        <v>0</v>
      </c>
      <c r="U1522" s="42">
        <f>'Data Entry'!AA1551</f>
        <v>0</v>
      </c>
      <c r="V1522" s="42">
        <f>'Data Entry'!AB1551</f>
        <v>0</v>
      </c>
      <c r="W1522" s="42">
        <f>'Data Entry'!AC1551</f>
        <v>0</v>
      </c>
      <c r="X1522" s="42">
        <f>'Data Entry'!AD1551</f>
        <v>0</v>
      </c>
      <c r="Y1522" s="291">
        <f t="shared" si="374"/>
        <v>0</v>
      </c>
      <c r="Z1522" s="42">
        <f>'Data Entry'!AE1551</f>
        <v>0</v>
      </c>
      <c r="AA1522" s="42">
        <f>'Data Entry'!AF1551</f>
        <v>0</v>
      </c>
      <c r="AB1522" s="291">
        <f t="shared" si="375"/>
        <v>0</v>
      </c>
      <c r="AC1522" s="42">
        <f>'Data Entry'!AH1551</f>
        <v>0</v>
      </c>
      <c r="AD1522" s="42">
        <f>'Data Entry'!AI1551</f>
        <v>0</v>
      </c>
      <c r="AE1522" s="42">
        <f>'Data Entry'!AJ1551</f>
        <v>0</v>
      </c>
      <c r="AF1522" s="42">
        <f>'Data Entry'!AK1551</f>
        <v>0</v>
      </c>
      <c r="AG1522" s="42">
        <f>'Data Entry'!AL1551</f>
        <v>0</v>
      </c>
      <c r="AH1522" s="42">
        <f>'Data Entry'!AM1551</f>
        <v>0</v>
      </c>
      <c r="AI1522" s="42">
        <f>'Data Entry'!AV1551</f>
        <v>0</v>
      </c>
      <c r="AJ1522" s="42">
        <f>'Data Entry'!AW1551</f>
        <v>0</v>
      </c>
      <c r="AK1522" s="42">
        <f>'Data Entry'!AX1551</f>
        <v>0</v>
      </c>
      <c r="AL1522" s="291">
        <f t="shared" si="370"/>
        <v>0</v>
      </c>
      <c r="AM1522" s="42">
        <f>'Data Entry'!AY1551</f>
        <v>0</v>
      </c>
      <c r="AN1522" s="42">
        <f>'Data Entry'!AZ1551</f>
        <v>0</v>
      </c>
      <c r="AO1522" s="42">
        <f>'Data Entry'!BA1551</f>
        <v>0</v>
      </c>
      <c r="AP1522" s="42">
        <f>'Data Entry'!BB1551</f>
        <v>0</v>
      </c>
      <c r="AQ1522" s="291">
        <f t="shared" si="376"/>
        <v>0</v>
      </c>
      <c r="AR1522" s="42">
        <f>'Data Entry'!BC1551</f>
        <v>0</v>
      </c>
      <c r="AS1522" s="42">
        <f>'Data Entry'!BD1551</f>
        <v>0</v>
      </c>
      <c r="AT1522" s="291">
        <f t="shared" si="377"/>
        <v>0</v>
      </c>
      <c r="AU1522" s="42">
        <f>'Data Entry'!BE1551</f>
        <v>0</v>
      </c>
      <c r="AV1522" s="42">
        <f>'Data Entry'!BF1551</f>
        <v>0</v>
      </c>
      <c r="AW1522" s="42">
        <f>'Data Entry'!BG1551</f>
        <v>0</v>
      </c>
      <c r="AX1522" s="291">
        <f t="shared" si="371"/>
        <v>0</v>
      </c>
      <c r="AY1522" s="42">
        <f>'Data Entry'!BH1551</f>
        <v>0</v>
      </c>
      <c r="AZ1522" s="42">
        <f>'Data Entry'!BI1551</f>
        <v>0</v>
      </c>
      <c r="BA1522" s="42">
        <f>'Data Entry'!BJ1551</f>
        <v>0</v>
      </c>
      <c r="BB1522" s="42">
        <f>'Data Entry'!BK1551</f>
        <v>0</v>
      </c>
      <c r="BC1522" s="291">
        <f t="shared" si="378"/>
        <v>0</v>
      </c>
      <c r="BD1522" s="42">
        <f>'Data Entry'!BL1551</f>
        <v>0</v>
      </c>
      <c r="BE1522" s="42">
        <f>'Data Entry'!BM1551</f>
        <v>0</v>
      </c>
      <c r="BF1522" s="291">
        <f t="shared" si="379"/>
        <v>0</v>
      </c>
      <c r="BG1522" s="305">
        <f t="shared" si="380"/>
        <v>0</v>
      </c>
      <c r="BH1522" s="288" t="str">
        <f>IFERROR((BG1522*'Data Entry'!$F$18)/'Data Entry'!$E$18,"")</f>
        <v/>
      </c>
      <c r="BI1522" s="305">
        <f t="shared" si="381"/>
        <v>0</v>
      </c>
      <c r="BJ1522" s="288" t="str">
        <f t="shared" si="382"/>
        <v/>
      </c>
      <c r="BK1522" s="307" t="str">
        <f t="shared" si="383"/>
        <v/>
      </c>
    </row>
    <row r="1523" spans="1:63" ht="27" x14ac:dyDescent="0.2">
      <c r="A1523" s="119" t="str">
        <f>'Data Entry'!D1552</f>
        <v>Respondent 1519</v>
      </c>
      <c r="B1523" s="52">
        <f>'Data Entry'!AN1552</f>
        <v>0</v>
      </c>
      <c r="C1523" s="52" t="str">
        <f>'Data Entry'!BX1552</f>
        <v/>
      </c>
      <c r="D1523" s="42" t="str">
        <f>'Data Entry'!BU1552</f>
        <v>No disability</v>
      </c>
      <c r="E1523" s="42">
        <f>'Data Entry'!O1552</f>
        <v>0</v>
      </c>
      <c r="F1523" s="42">
        <f>'Data Entry'!P1552</f>
        <v>0</v>
      </c>
      <c r="G1523" s="42">
        <f>'Data Entry'!Q1552</f>
        <v>0</v>
      </c>
      <c r="H1523" s="291">
        <f t="shared" si="368"/>
        <v>0</v>
      </c>
      <c r="I1523" s="42">
        <f>'Data Entry'!R1552</f>
        <v>0</v>
      </c>
      <c r="J1523" s="42">
        <f>'Data Entry'!S1552</f>
        <v>0</v>
      </c>
      <c r="K1523" s="42">
        <f>'Data Entry'!T1552</f>
        <v>0</v>
      </c>
      <c r="L1523" s="42">
        <f>'Data Entry'!U1552</f>
        <v>0</v>
      </c>
      <c r="M1523" s="291">
        <f t="shared" si="372"/>
        <v>0</v>
      </c>
      <c r="N1523" s="42">
        <f>'Data Entry'!V1552</f>
        <v>0</v>
      </c>
      <c r="O1523" s="42">
        <f>'Data Entry'!W1552</f>
        <v>0</v>
      </c>
      <c r="P1523" s="291">
        <f t="shared" si="373"/>
        <v>0</v>
      </c>
      <c r="Q1523" s="42">
        <f>'Data Entry'!X1552</f>
        <v>0</v>
      </c>
      <c r="R1523" s="42">
        <f>'Data Entry'!Y1552</f>
        <v>0</v>
      </c>
      <c r="S1523" s="42">
        <f>'Data Entry'!Z1552</f>
        <v>0</v>
      </c>
      <c r="T1523" s="291">
        <f t="shared" si="369"/>
        <v>0</v>
      </c>
      <c r="U1523" s="42">
        <f>'Data Entry'!AA1552</f>
        <v>0</v>
      </c>
      <c r="V1523" s="42">
        <f>'Data Entry'!AB1552</f>
        <v>0</v>
      </c>
      <c r="W1523" s="42">
        <f>'Data Entry'!AC1552</f>
        <v>0</v>
      </c>
      <c r="X1523" s="42">
        <f>'Data Entry'!AD1552</f>
        <v>0</v>
      </c>
      <c r="Y1523" s="291">
        <f t="shared" si="374"/>
        <v>0</v>
      </c>
      <c r="Z1523" s="42">
        <f>'Data Entry'!AE1552</f>
        <v>0</v>
      </c>
      <c r="AA1523" s="42">
        <f>'Data Entry'!AF1552</f>
        <v>0</v>
      </c>
      <c r="AB1523" s="291">
        <f t="shared" si="375"/>
        <v>0</v>
      </c>
      <c r="AC1523" s="42">
        <f>'Data Entry'!AH1552</f>
        <v>0</v>
      </c>
      <c r="AD1523" s="42">
        <f>'Data Entry'!AI1552</f>
        <v>0</v>
      </c>
      <c r="AE1523" s="42">
        <f>'Data Entry'!AJ1552</f>
        <v>0</v>
      </c>
      <c r="AF1523" s="42">
        <f>'Data Entry'!AK1552</f>
        <v>0</v>
      </c>
      <c r="AG1523" s="42">
        <f>'Data Entry'!AL1552</f>
        <v>0</v>
      </c>
      <c r="AH1523" s="42">
        <f>'Data Entry'!AM1552</f>
        <v>0</v>
      </c>
      <c r="AI1523" s="42">
        <f>'Data Entry'!AV1552</f>
        <v>0</v>
      </c>
      <c r="AJ1523" s="42">
        <f>'Data Entry'!AW1552</f>
        <v>0</v>
      </c>
      <c r="AK1523" s="42">
        <f>'Data Entry'!AX1552</f>
        <v>0</v>
      </c>
      <c r="AL1523" s="291">
        <f t="shared" si="370"/>
        <v>0</v>
      </c>
      <c r="AM1523" s="42">
        <f>'Data Entry'!AY1552</f>
        <v>0</v>
      </c>
      <c r="AN1523" s="42">
        <f>'Data Entry'!AZ1552</f>
        <v>0</v>
      </c>
      <c r="AO1523" s="42">
        <f>'Data Entry'!BA1552</f>
        <v>0</v>
      </c>
      <c r="AP1523" s="42">
        <f>'Data Entry'!BB1552</f>
        <v>0</v>
      </c>
      <c r="AQ1523" s="291">
        <f t="shared" si="376"/>
        <v>0</v>
      </c>
      <c r="AR1523" s="42">
        <f>'Data Entry'!BC1552</f>
        <v>0</v>
      </c>
      <c r="AS1523" s="42">
        <f>'Data Entry'!BD1552</f>
        <v>0</v>
      </c>
      <c r="AT1523" s="291">
        <f t="shared" si="377"/>
        <v>0</v>
      </c>
      <c r="AU1523" s="42">
        <f>'Data Entry'!BE1552</f>
        <v>0</v>
      </c>
      <c r="AV1523" s="42">
        <f>'Data Entry'!BF1552</f>
        <v>0</v>
      </c>
      <c r="AW1523" s="42">
        <f>'Data Entry'!BG1552</f>
        <v>0</v>
      </c>
      <c r="AX1523" s="291">
        <f t="shared" si="371"/>
        <v>0</v>
      </c>
      <c r="AY1523" s="42">
        <f>'Data Entry'!BH1552</f>
        <v>0</v>
      </c>
      <c r="AZ1523" s="42">
        <f>'Data Entry'!BI1552</f>
        <v>0</v>
      </c>
      <c r="BA1523" s="42">
        <f>'Data Entry'!BJ1552</f>
        <v>0</v>
      </c>
      <c r="BB1523" s="42">
        <f>'Data Entry'!BK1552</f>
        <v>0</v>
      </c>
      <c r="BC1523" s="291">
        <f t="shared" si="378"/>
        <v>0</v>
      </c>
      <c r="BD1523" s="42">
        <f>'Data Entry'!BL1552</f>
        <v>0</v>
      </c>
      <c r="BE1523" s="42">
        <f>'Data Entry'!BM1552</f>
        <v>0</v>
      </c>
      <c r="BF1523" s="291">
        <f t="shared" si="379"/>
        <v>0</v>
      </c>
      <c r="BG1523" s="305">
        <f t="shared" si="380"/>
        <v>0</v>
      </c>
      <c r="BH1523" s="288" t="str">
        <f>IFERROR((BG1523*'Data Entry'!$F$18)/'Data Entry'!$E$18,"")</f>
        <v/>
      </c>
      <c r="BI1523" s="305">
        <f t="shared" si="381"/>
        <v>0</v>
      </c>
      <c r="BJ1523" s="288" t="str">
        <f t="shared" si="382"/>
        <v/>
      </c>
      <c r="BK1523" s="307" t="str">
        <f t="shared" si="383"/>
        <v/>
      </c>
    </row>
    <row r="1524" spans="1:63" ht="27" x14ac:dyDescent="0.2">
      <c r="A1524" s="119" t="str">
        <f>'Data Entry'!D1553</f>
        <v>Respondent 1520</v>
      </c>
      <c r="B1524" s="52">
        <f>'Data Entry'!AN1553</f>
        <v>0</v>
      </c>
      <c r="C1524" s="52" t="str">
        <f>'Data Entry'!BX1553</f>
        <v/>
      </c>
      <c r="D1524" s="42" t="str">
        <f>'Data Entry'!BU1553</f>
        <v>No disability</v>
      </c>
      <c r="E1524" s="42">
        <f>'Data Entry'!O1553</f>
        <v>0</v>
      </c>
      <c r="F1524" s="42">
        <f>'Data Entry'!P1553</f>
        <v>0</v>
      </c>
      <c r="G1524" s="42">
        <f>'Data Entry'!Q1553</f>
        <v>0</v>
      </c>
      <c r="H1524" s="291">
        <f t="shared" si="368"/>
        <v>0</v>
      </c>
      <c r="I1524" s="42">
        <f>'Data Entry'!R1553</f>
        <v>0</v>
      </c>
      <c r="J1524" s="42">
        <f>'Data Entry'!S1553</f>
        <v>0</v>
      </c>
      <c r="K1524" s="42">
        <f>'Data Entry'!T1553</f>
        <v>0</v>
      </c>
      <c r="L1524" s="42">
        <f>'Data Entry'!U1553</f>
        <v>0</v>
      </c>
      <c r="M1524" s="291">
        <f t="shared" si="372"/>
        <v>0</v>
      </c>
      <c r="N1524" s="42">
        <f>'Data Entry'!V1553</f>
        <v>0</v>
      </c>
      <c r="O1524" s="42">
        <f>'Data Entry'!W1553</f>
        <v>0</v>
      </c>
      <c r="P1524" s="291">
        <f t="shared" si="373"/>
        <v>0</v>
      </c>
      <c r="Q1524" s="42">
        <f>'Data Entry'!X1553</f>
        <v>0</v>
      </c>
      <c r="R1524" s="42">
        <f>'Data Entry'!Y1553</f>
        <v>0</v>
      </c>
      <c r="S1524" s="42">
        <f>'Data Entry'!Z1553</f>
        <v>0</v>
      </c>
      <c r="T1524" s="291">
        <f t="shared" si="369"/>
        <v>0</v>
      </c>
      <c r="U1524" s="42">
        <f>'Data Entry'!AA1553</f>
        <v>0</v>
      </c>
      <c r="V1524" s="42">
        <f>'Data Entry'!AB1553</f>
        <v>0</v>
      </c>
      <c r="W1524" s="42">
        <f>'Data Entry'!AC1553</f>
        <v>0</v>
      </c>
      <c r="X1524" s="42">
        <f>'Data Entry'!AD1553</f>
        <v>0</v>
      </c>
      <c r="Y1524" s="291">
        <f t="shared" si="374"/>
        <v>0</v>
      </c>
      <c r="Z1524" s="42">
        <f>'Data Entry'!AE1553</f>
        <v>0</v>
      </c>
      <c r="AA1524" s="42">
        <f>'Data Entry'!AF1553</f>
        <v>0</v>
      </c>
      <c r="AB1524" s="291">
        <f t="shared" si="375"/>
        <v>0</v>
      </c>
      <c r="AC1524" s="42">
        <f>'Data Entry'!AH1553</f>
        <v>0</v>
      </c>
      <c r="AD1524" s="42">
        <f>'Data Entry'!AI1553</f>
        <v>0</v>
      </c>
      <c r="AE1524" s="42">
        <f>'Data Entry'!AJ1553</f>
        <v>0</v>
      </c>
      <c r="AF1524" s="42">
        <f>'Data Entry'!AK1553</f>
        <v>0</v>
      </c>
      <c r="AG1524" s="42">
        <f>'Data Entry'!AL1553</f>
        <v>0</v>
      </c>
      <c r="AH1524" s="42">
        <f>'Data Entry'!AM1553</f>
        <v>0</v>
      </c>
      <c r="AI1524" s="42">
        <f>'Data Entry'!AV1553</f>
        <v>0</v>
      </c>
      <c r="AJ1524" s="42">
        <f>'Data Entry'!AW1553</f>
        <v>0</v>
      </c>
      <c r="AK1524" s="42">
        <f>'Data Entry'!AX1553</f>
        <v>0</v>
      </c>
      <c r="AL1524" s="291">
        <f t="shared" si="370"/>
        <v>0</v>
      </c>
      <c r="AM1524" s="42">
        <f>'Data Entry'!AY1553</f>
        <v>0</v>
      </c>
      <c r="AN1524" s="42">
        <f>'Data Entry'!AZ1553</f>
        <v>0</v>
      </c>
      <c r="AO1524" s="42">
        <f>'Data Entry'!BA1553</f>
        <v>0</v>
      </c>
      <c r="AP1524" s="42">
        <f>'Data Entry'!BB1553</f>
        <v>0</v>
      </c>
      <c r="AQ1524" s="291">
        <f t="shared" si="376"/>
        <v>0</v>
      </c>
      <c r="AR1524" s="42">
        <f>'Data Entry'!BC1553</f>
        <v>0</v>
      </c>
      <c r="AS1524" s="42">
        <f>'Data Entry'!BD1553</f>
        <v>0</v>
      </c>
      <c r="AT1524" s="291">
        <f t="shared" si="377"/>
        <v>0</v>
      </c>
      <c r="AU1524" s="42">
        <f>'Data Entry'!BE1553</f>
        <v>0</v>
      </c>
      <c r="AV1524" s="42">
        <f>'Data Entry'!BF1553</f>
        <v>0</v>
      </c>
      <c r="AW1524" s="42">
        <f>'Data Entry'!BG1553</f>
        <v>0</v>
      </c>
      <c r="AX1524" s="291">
        <f t="shared" si="371"/>
        <v>0</v>
      </c>
      <c r="AY1524" s="42">
        <f>'Data Entry'!BH1553</f>
        <v>0</v>
      </c>
      <c r="AZ1524" s="42">
        <f>'Data Entry'!BI1553</f>
        <v>0</v>
      </c>
      <c r="BA1524" s="42">
        <f>'Data Entry'!BJ1553</f>
        <v>0</v>
      </c>
      <c r="BB1524" s="42">
        <f>'Data Entry'!BK1553</f>
        <v>0</v>
      </c>
      <c r="BC1524" s="291">
        <f t="shared" si="378"/>
        <v>0</v>
      </c>
      <c r="BD1524" s="42">
        <f>'Data Entry'!BL1553</f>
        <v>0</v>
      </c>
      <c r="BE1524" s="42">
        <f>'Data Entry'!BM1553</f>
        <v>0</v>
      </c>
      <c r="BF1524" s="291">
        <f t="shared" si="379"/>
        <v>0</v>
      </c>
      <c r="BG1524" s="305">
        <f t="shared" si="380"/>
        <v>0</v>
      </c>
      <c r="BH1524" s="288" t="str">
        <f>IFERROR((BG1524*'Data Entry'!$F$18)/'Data Entry'!$E$18,"")</f>
        <v/>
      </c>
      <c r="BI1524" s="305">
        <f t="shared" si="381"/>
        <v>0</v>
      </c>
      <c r="BJ1524" s="288" t="str">
        <f t="shared" si="382"/>
        <v/>
      </c>
      <c r="BK1524" s="307" t="str">
        <f t="shared" si="383"/>
        <v/>
      </c>
    </row>
    <row r="1525" spans="1:63" ht="27" x14ac:dyDescent="0.2">
      <c r="A1525" s="119" t="str">
        <f>'Data Entry'!D1554</f>
        <v>Respondent 1521</v>
      </c>
      <c r="B1525" s="52">
        <f>'Data Entry'!AN1554</f>
        <v>0</v>
      </c>
      <c r="C1525" s="52" t="str">
        <f>'Data Entry'!BX1554</f>
        <v/>
      </c>
      <c r="D1525" s="42" t="str">
        <f>'Data Entry'!BU1554</f>
        <v>No disability</v>
      </c>
      <c r="E1525" s="42">
        <f>'Data Entry'!O1554</f>
        <v>0</v>
      </c>
      <c r="F1525" s="42">
        <f>'Data Entry'!P1554</f>
        <v>0</v>
      </c>
      <c r="G1525" s="42">
        <f>'Data Entry'!Q1554</f>
        <v>0</v>
      </c>
      <c r="H1525" s="291">
        <f t="shared" si="368"/>
        <v>0</v>
      </c>
      <c r="I1525" s="42">
        <f>'Data Entry'!R1554</f>
        <v>0</v>
      </c>
      <c r="J1525" s="42">
        <f>'Data Entry'!S1554</f>
        <v>0</v>
      </c>
      <c r="K1525" s="42">
        <f>'Data Entry'!T1554</f>
        <v>0</v>
      </c>
      <c r="L1525" s="42">
        <f>'Data Entry'!U1554</f>
        <v>0</v>
      </c>
      <c r="M1525" s="291">
        <f t="shared" si="372"/>
        <v>0</v>
      </c>
      <c r="N1525" s="42">
        <f>'Data Entry'!V1554</f>
        <v>0</v>
      </c>
      <c r="O1525" s="42">
        <f>'Data Entry'!W1554</f>
        <v>0</v>
      </c>
      <c r="P1525" s="291">
        <f t="shared" si="373"/>
        <v>0</v>
      </c>
      <c r="Q1525" s="42">
        <f>'Data Entry'!X1554</f>
        <v>0</v>
      </c>
      <c r="R1525" s="42">
        <f>'Data Entry'!Y1554</f>
        <v>0</v>
      </c>
      <c r="S1525" s="42">
        <f>'Data Entry'!Z1554</f>
        <v>0</v>
      </c>
      <c r="T1525" s="291">
        <f t="shared" si="369"/>
        <v>0</v>
      </c>
      <c r="U1525" s="42">
        <f>'Data Entry'!AA1554</f>
        <v>0</v>
      </c>
      <c r="V1525" s="42">
        <f>'Data Entry'!AB1554</f>
        <v>0</v>
      </c>
      <c r="W1525" s="42">
        <f>'Data Entry'!AC1554</f>
        <v>0</v>
      </c>
      <c r="X1525" s="42">
        <f>'Data Entry'!AD1554</f>
        <v>0</v>
      </c>
      <c r="Y1525" s="291">
        <f t="shared" si="374"/>
        <v>0</v>
      </c>
      <c r="Z1525" s="42">
        <f>'Data Entry'!AE1554</f>
        <v>0</v>
      </c>
      <c r="AA1525" s="42">
        <f>'Data Entry'!AF1554</f>
        <v>0</v>
      </c>
      <c r="AB1525" s="291">
        <f t="shared" si="375"/>
        <v>0</v>
      </c>
      <c r="AC1525" s="42">
        <f>'Data Entry'!AH1554</f>
        <v>0</v>
      </c>
      <c r="AD1525" s="42">
        <f>'Data Entry'!AI1554</f>
        <v>0</v>
      </c>
      <c r="AE1525" s="42">
        <f>'Data Entry'!AJ1554</f>
        <v>0</v>
      </c>
      <c r="AF1525" s="42">
        <f>'Data Entry'!AK1554</f>
        <v>0</v>
      </c>
      <c r="AG1525" s="42">
        <f>'Data Entry'!AL1554</f>
        <v>0</v>
      </c>
      <c r="AH1525" s="42">
        <f>'Data Entry'!AM1554</f>
        <v>0</v>
      </c>
      <c r="AI1525" s="42">
        <f>'Data Entry'!AV1554</f>
        <v>0</v>
      </c>
      <c r="AJ1525" s="42">
        <f>'Data Entry'!AW1554</f>
        <v>0</v>
      </c>
      <c r="AK1525" s="42">
        <f>'Data Entry'!AX1554</f>
        <v>0</v>
      </c>
      <c r="AL1525" s="291">
        <f t="shared" si="370"/>
        <v>0</v>
      </c>
      <c r="AM1525" s="42">
        <f>'Data Entry'!AY1554</f>
        <v>0</v>
      </c>
      <c r="AN1525" s="42">
        <f>'Data Entry'!AZ1554</f>
        <v>0</v>
      </c>
      <c r="AO1525" s="42">
        <f>'Data Entry'!BA1554</f>
        <v>0</v>
      </c>
      <c r="AP1525" s="42">
        <f>'Data Entry'!BB1554</f>
        <v>0</v>
      </c>
      <c r="AQ1525" s="291">
        <f t="shared" si="376"/>
        <v>0</v>
      </c>
      <c r="AR1525" s="42">
        <f>'Data Entry'!BC1554</f>
        <v>0</v>
      </c>
      <c r="AS1525" s="42">
        <f>'Data Entry'!BD1554</f>
        <v>0</v>
      </c>
      <c r="AT1525" s="291">
        <f t="shared" si="377"/>
        <v>0</v>
      </c>
      <c r="AU1525" s="42">
        <f>'Data Entry'!BE1554</f>
        <v>0</v>
      </c>
      <c r="AV1525" s="42">
        <f>'Data Entry'!BF1554</f>
        <v>0</v>
      </c>
      <c r="AW1525" s="42">
        <f>'Data Entry'!BG1554</f>
        <v>0</v>
      </c>
      <c r="AX1525" s="291">
        <f t="shared" si="371"/>
        <v>0</v>
      </c>
      <c r="AY1525" s="42">
        <f>'Data Entry'!BH1554</f>
        <v>0</v>
      </c>
      <c r="AZ1525" s="42">
        <f>'Data Entry'!BI1554</f>
        <v>0</v>
      </c>
      <c r="BA1525" s="42">
        <f>'Data Entry'!BJ1554</f>
        <v>0</v>
      </c>
      <c r="BB1525" s="42">
        <f>'Data Entry'!BK1554</f>
        <v>0</v>
      </c>
      <c r="BC1525" s="291">
        <f t="shared" si="378"/>
        <v>0</v>
      </c>
      <c r="BD1525" s="42">
        <f>'Data Entry'!BL1554</f>
        <v>0</v>
      </c>
      <c r="BE1525" s="42">
        <f>'Data Entry'!BM1554</f>
        <v>0</v>
      </c>
      <c r="BF1525" s="291">
        <f t="shared" si="379"/>
        <v>0</v>
      </c>
      <c r="BG1525" s="305">
        <f t="shared" si="380"/>
        <v>0</v>
      </c>
      <c r="BH1525" s="288" t="str">
        <f>IFERROR((BG1525*'Data Entry'!$F$18)/'Data Entry'!$E$18,"")</f>
        <v/>
      </c>
      <c r="BI1525" s="305">
        <f t="shared" si="381"/>
        <v>0</v>
      </c>
      <c r="BJ1525" s="288" t="str">
        <f t="shared" si="382"/>
        <v/>
      </c>
      <c r="BK1525" s="307" t="str">
        <f t="shared" si="383"/>
        <v/>
      </c>
    </row>
    <row r="1526" spans="1:63" ht="27" x14ac:dyDescent="0.2">
      <c r="A1526" s="119" t="str">
        <f>'Data Entry'!D1555</f>
        <v>Respondent 1522</v>
      </c>
      <c r="B1526" s="52">
        <f>'Data Entry'!AN1555</f>
        <v>0</v>
      </c>
      <c r="C1526" s="52" t="str">
        <f>'Data Entry'!BX1555</f>
        <v/>
      </c>
      <c r="D1526" s="42" t="str">
        <f>'Data Entry'!BU1555</f>
        <v>No disability</v>
      </c>
      <c r="E1526" s="42">
        <f>'Data Entry'!O1555</f>
        <v>0</v>
      </c>
      <c r="F1526" s="42">
        <f>'Data Entry'!P1555</f>
        <v>0</v>
      </c>
      <c r="G1526" s="42">
        <f>'Data Entry'!Q1555</f>
        <v>0</v>
      </c>
      <c r="H1526" s="291">
        <f t="shared" si="368"/>
        <v>0</v>
      </c>
      <c r="I1526" s="42">
        <f>'Data Entry'!R1555</f>
        <v>0</v>
      </c>
      <c r="J1526" s="42">
        <f>'Data Entry'!S1555</f>
        <v>0</v>
      </c>
      <c r="K1526" s="42">
        <f>'Data Entry'!T1555</f>
        <v>0</v>
      </c>
      <c r="L1526" s="42">
        <f>'Data Entry'!U1555</f>
        <v>0</v>
      </c>
      <c r="M1526" s="291">
        <f t="shared" si="372"/>
        <v>0</v>
      </c>
      <c r="N1526" s="42">
        <f>'Data Entry'!V1555</f>
        <v>0</v>
      </c>
      <c r="O1526" s="42">
        <f>'Data Entry'!W1555</f>
        <v>0</v>
      </c>
      <c r="P1526" s="291">
        <f t="shared" si="373"/>
        <v>0</v>
      </c>
      <c r="Q1526" s="42">
        <f>'Data Entry'!X1555</f>
        <v>0</v>
      </c>
      <c r="R1526" s="42">
        <f>'Data Entry'!Y1555</f>
        <v>0</v>
      </c>
      <c r="S1526" s="42">
        <f>'Data Entry'!Z1555</f>
        <v>0</v>
      </c>
      <c r="T1526" s="291">
        <f t="shared" si="369"/>
        <v>0</v>
      </c>
      <c r="U1526" s="42">
        <f>'Data Entry'!AA1555</f>
        <v>0</v>
      </c>
      <c r="V1526" s="42">
        <f>'Data Entry'!AB1555</f>
        <v>0</v>
      </c>
      <c r="W1526" s="42">
        <f>'Data Entry'!AC1555</f>
        <v>0</v>
      </c>
      <c r="X1526" s="42">
        <f>'Data Entry'!AD1555</f>
        <v>0</v>
      </c>
      <c r="Y1526" s="291">
        <f t="shared" si="374"/>
        <v>0</v>
      </c>
      <c r="Z1526" s="42">
        <f>'Data Entry'!AE1555</f>
        <v>0</v>
      </c>
      <c r="AA1526" s="42">
        <f>'Data Entry'!AF1555</f>
        <v>0</v>
      </c>
      <c r="AB1526" s="291">
        <f t="shared" si="375"/>
        <v>0</v>
      </c>
      <c r="AC1526" s="42">
        <f>'Data Entry'!AH1555</f>
        <v>0</v>
      </c>
      <c r="AD1526" s="42">
        <f>'Data Entry'!AI1555</f>
        <v>0</v>
      </c>
      <c r="AE1526" s="42">
        <f>'Data Entry'!AJ1555</f>
        <v>0</v>
      </c>
      <c r="AF1526" s="42">
        <f>'Data Entry'!AK1555</f>
        <v>0</v>
      </c>
      <c r="AG1526" s="42">
        <f>'Data Entry'!AL1555</f>
        <v>0</v>
      </c>
      <c r="AH1526" s="42">
        <f>'Data Entry'!AM1555</f>
        <v>0</v>
      </c>
      <c r="AI1526" s="42">
        <f>'Data Entry'!AV1555</f>
        <v>0</v>
      </c>
      <c r="AJ1526" s="42">
        <f>'Data Entry'!AW1555</f>
        <v>0</v>
      </c>
      <c r="AK1526" s="42">
        <f>'Data Entry'!AX1555</f>
        <v>0</v>
      </c>
      <c r="AL1526" s="291">
        <f t="shared" si="370"/>
        <v>0</v>
      </c>
      <c r="AM1526" s="42">
        <f>'Data Entry'!AY1555</f>
        <v>0</v>
      </c>
      <c r="AN1526" s="42">
        <f>'Data Entry'!AZ1555</f>
        <v>0</v>
      </c>
      <c r="AO1526" s="42">
        <f>'Data Entry'!BA1555</f>
        <v>0</v>
      </c>
      <c r="AP1526" s="42">
        <f>'Data Entry'!BB1555</f>
        <v>0</v>
      </c>
      <c r="AQ1526" s="291">
        <f t="shared" si="376"/>
        <v>0</v>
      </c>
      <c r="AR1526" s="42">
        <f>'Data Entry'!BC1555</f>
        <v>0</v>
      </c>
      <c r="AS1526" s="42">
        <f>'Data Entry'!BD1555</f>
        <v>0</v>
      </c>
      <c r="AT1526" s="291">
        <f t="shared" si="377"/>
        <v>0</v>
      </c>
      <c r="AU1526" s="42">
        <f>'Data Entry'!BE1555</f>
        <v>0</v>
      </c>
      <c r="AV1526" s="42">
        <f>'Data Entry'!BF1555</f>
        <v>0</v>
      </c>
      <c r="AW1526" s="42">
        <f>'Data Entry'!BG1555</f>
        <v>0</v>
      </c>
      <c r="AX1526" s="291">
        <f t="shared" si="371"/>
        <v>0</v>
      </c>
      <c r="AY1526" s="42">
        <f>'Data Entry'!BH1555</f>
        <v>0</v>
      </c>
      <c r="AZ1526" s="42">
        <f>'Data Entry'!BI1555</f>
        <v>0</v>
      </c>
      <c r="BA1526" s="42">
        <f>'Data Entry'!BJ1555</f>
        <v>0</v>
      </c>
      <c r="BB1526" s="42">
        <f>'Data Entry'!BK1555</f>
        <v>0</v>
      </c>
      <c r="BC1526" s="291">
        <f t="shared" si="378"/>
        <v>0</v>
      </c>
      <c r="BD1526" s="42">
        <f>'Data Entry'!BL1555</f>
        <v>0</v>
      </c>
      <c r="BE1526" s="42">
        <f>'Data Entry'!BM1555</f>
        <v>0</v>
      </c>
      <c r="BF1526" s="291">
        <f t="shared" si="379"/>
        <v>0</v>
      </c>
      <c r="BG1526" s="305">
        <f t="shared" si="380"/>
        <v>0</v>
      </c>
      <c r="BH1526" s="288" t="str">
        <f>IFERROR((BG1526*'Data Entry'!$F$18)/'Data Entry'!$E$18,"")</f>
        <v/>
      </c>
      <c r="BI1526" s="305">
        <f t="shared" si="381"/>
        <v>0</v>
      </c>
      <c r="BJ1526" s="288" t="str">
        <f t="shared" si="382"/>
        <v/>
      </c>
      <c r="BK1526" s="307" t="str">
        <f t="shared" si="383"/>
        <v/>
      </c>
    </row>
    <row r="1527" spans="1:63" ht="27" x14ac:dyDescent="0.2">
      <c r="A1527" s="119" t="str">
        <f>'Data Entry'!D1556</f>
        <v>Respondent 1523</v>
      </c>
      <c r="B1527" s="52">
        <f>'Data Entry'!AN1556</f>
        <v>0</v>
      </c>
      <c r="C1527" s="52" t="str">
        <f>'Data Entry'!BX1556</f>
        <v/>
      </c>
      <c r="D1527" s="42" t="str">
        <f>'Data Entry'!BU1556</f>
        <v>No disability</v>
      </c>
      <c r="E1527" s="42">
        <f>'Data Entry'!O1556</f>
        <v>0</v>
      </c>
      <c r="F1527" s="42">
        <f>'Data Entry'!P1556</f>
        <v>0</v>
      </c>
      <c r="G1527" s="42">
        <f>'Data Entry'!Q1556</f>
        <v>0</v>
      </c>
      <c r="H1527" s="291">
        <f t="shared" si="368"/>
        <v>0</v>
      </c>
      <c r="I1527" s="42">
        <f>'Data Entry'!R1556</f>
        <v>0</v>
      </c>
      <c r="J1527" s="42">
        <f>'Data Entry'!S1556</f>
        <v>0</v>
      </c>
      <c r="K1527" s="42">
        <f>'Data Entry'!T1556</f>
        <v>0</v>
      </c>
      <c r="L1527" s="42">
        <f>'Data Entry'!U1556</f>
        <v>0</v>
      </c>
      <c r="M1527" s="291">
        <f t="shared" si="372"/>
        <v>0</v>
      </c>
      <c r="N1527" s="42">
        <f>'Data Entry'!V1556</f>
        <v>0</v>
      </c>
      <c r="O1527" s="42">
        <f>'Data Entry'!W1556</f>
        <v>0</v>
      </c>
      <c r="P1527" s="291">
        <f t="shared" si="373"/>
        <v>0</v>
      </c>
      <c r="Q1527" s="42">
        <f>'Data Entry'!X1556</f>
        <v>0</v>
      </c>
      <c r="R1527" s="42">
        <f>'Data Entry'!Y1556</f>
        <v>0</v>
      </c>
      <c r="S1527" s="42">
        <f>'Data Entry'!Z1556</f>
        <v>0</v>
      </c>
      <c r="T1527" s="291">
        <f t="shared" si="369"/>
        <v>0</v>
      </c>
      <c r="U1527" s="42">
        <f>'Data Entry'!AA1556</f>
        <v>0</v>
      </c>
      <c r="V1527" s="42">
        <f>'Data Entry'!AB1556</f>
        <v>0</v>
      </c>
      <c r="W1527" s="42">
        <f>'Data Entry'!AC1556</f>
        <v>0</v>
      </c>
      <c r="X1527" s="42">
        <f>'Data Entry'!AD1556</f>
        <v>0</v>
      </c>
      <c r="Y1527" s="291">
        <f t="shared" si="374"/>
        <v>0</v>
      </c>
      <c r="Z1527" s="42">
        <f>'Data Entry'!AE1556</f>
        <v>0</v>
      </c>
      <c r="AA1527" s="42">
        <f>'Data Entry'!AF1556</f>
        <v>0</v>
      </c>
      <c r="AB1527" s="291">
        <f t="shared" si="375"/>
        <v>0</v>
      </c>
      <c r="AC1527" s="42">
        <f>'Data Entry'!AH1556</f>
        <v>0</v>
      </c>
      <c r="AD1527" s="42">
        <f>'Data Entry'!AI1556</f>
        <v>0</v>
      </c>
      <c r="AE1527" s="42">
        <f>'Data Entry'!AJ1556</f>
        <v>0</v>
      </c>
      <c r="AF1527" s="42">
        <f>'Data Entry'!AK1556</f>
        <v>0</v>
      </c>
      <c r="AG1527" s="42">
        <f>'Data Entry'!AL1556</f>
        <v>0</v>
      </c>
      <c r="AH1527" s="42">
        <f>'Data Entry'!AM1556</f>
        <v>0</v>
      </c>
      <c r="AI1527" s="42">
        <f>'Data Entry'!AV1556</f>
        <v>0</v>
      </c>
      <c r="AJ1527" s="42">
        <f>'Data Entry'!AW1556</f>
        <v>0</v>
      </c>
      <c r="AK1527" s="42">
        <f>'Data Entry'!AX1556</f>
        <v>0</v>
      </c>
      <c r="AL1527" s="291">
        <f t="shared" si="370"/>
        <v>0</v>
      </c>
      <c r="AM1527" s="42">
        <f>'Data Entry'!AY1556</f>
        <v>0</v>
      </c>
      <c r="AN1527" s="42">
        <f>'Data Entry'!AZ1556</f>
        <v>0</v>
      </c>
      <c r="AO1527" s="42">
        <f>'Data Entry'!BA1556</f>
        <v>0</v>
      </c>
      <c r="AP1527" s="42">
        <f>'Data Entry'!BB1556</f>
        <v>0</v>
      </c>
      <c r="AQ1527" s="291">
        <f t="shared" si="376"/>
        <v>0</v>
      </c>
      <c r="AR1527" s="42">
        <f>'Data Entry'!BC1556</f>
        <v>0</v>
      </c>
      <c r="AS1527" s="42">
        <f>'Data Entry'!BD1556</f>
        <v>0</v>
      </c>
      <c r="AT1527" s="291">
        <f t="shared" si="377"/>
        <v>0</v>
      </c>
      <c r="AU1527" s="42">
        <f>'Data Entry'!BE1556</f>
        <v>0</v>
      </c>
      <c r="AV1527" s="42">
        <f>'Data Entry'!BF1556</f>
        <v>0</v>
      </c>
      <c r="AW1527" s="42">
        <f>'Data Entry'!BG1556</f>
        <v>0</v>
      </c>
      <c r="AX1527" s="291">
        <f t="shared" si="371"/>
        <v>0</v>
      </c>
      <c r="AY1527" s="42">
        <f>'Data Entry'!BH1556</f>
        <v>0</v>
      </c>
      <c r="AZ1527" s="42">
        <f>'Data Entry'!BI1556</f>
        <v>0</v>
      </c>
      <c r="BA1527" s="42">
        <f>'Data Entry'!BJ1556</f>
        <v>0</v>
      </c>
      <c r="BB1527" s="42">
        <f>'Data Entry'!BK1556</f>
        <v>0</v>
      </c>
      <c r="BC1527" s="291">
        <f t="shared" si="378"/>
        <v>0</v>
      </c>
      <c r="BD1527" s="42">
        <f>'Data Entry'!BL1556</f>
        <v>0</v>
      </c>
      <c r="BE1527" s="42">
        <f>'Data Entry'!BM1556</f>
        <v>0</v>
      </c>
      <c r="BF1527" s="291">
        <f t="shared" si="379"/>
        <v>0</v>
      </c>
      <c r="BG1527" s="305">
        <f t="shared" si="380"/>
        <v>0</v>
      </c>
      <c r="BH1527" s="288" t="str">
        <f>IFERROR((BG1527*'Data Entry'!$F$18)/'Data Entry'!$E$18,"")</f>
        <v/>
      </c>
      <c r="BI1527" s="305">
        <f t="shared" si="381"/>
        <v>0</v>
      </c>
      <c r="BJ1527" s="288" t="str">
        <f t="shared" si="382"/>
        <v/>
      </c>
      <c r="BK1527" s="307" t="str">
        <f t="shared" si="383"/>
        <v/>
      </c>
    </row>
    <row r="1528" spans="1:63" ht="27" x14ac:dyDescent="0.2">
      <c r="A1528" s="119" t="str">
        <f>'Data Entry'!D1557</f>
        <v>Respondent 1524</v>
      </c>
      <c r="B1528" s="52">
        <f>'Data Entry'!AN1557</f>
        <v>0</v>
      </c>
      <c r="C1528" s="52" t="str">
        <f>'Data Entry'!BX1557</f>
        <v/>
      </c>
      <c r="D1528" s="42" t="str">
        <f>'Data Entry'!BU1557</f>
        <v>No disability</v>
      </c>
      <c r="E1528" s="42">
        <f>'Data Entry'!O1557</f>
        <v>0</v>
      </c>
      <c r="F1528" s="42">
        <f>'Data Entry'!P1557</f>
        <v>0</v>
      </c>
      <c r="G1528" s="42">
        <f>'Data Entry'!Q1557</f>
        <v>0</v>
      </c>
      <c r="H1528" s="291">
        <f t="shared" si="368"/>
        <v>0</v>
      </c>
      <c r="I1528" s="42">
        <f>'Data Entry'!R1557</f>
        <v>0</v>
      </c>
      <c r="J1528" s="42">
        <f>'Data Entry'!S1557</f>
        <v>0</v>
      </c>
      <c r="K1528" s="42">
        <f>'Data Entry'!T1557</f>
        <v>0</v>
      </c>
      <c r="L1528" s="42">
        <f>'Data Entry'!U1557</f>
        <v>0</v>
      </c>
      <c r="M1528" s="291">
        <f t="shared" si="372"/>
        <v>0</v>
      </c>
      <c r="N1528" s="42">
        <f>'Data Entry'!V1557</f>
        <v>0</v>
      </c>
      <c r="O1528" s="42">
        <f>'Data Entry'!W1557</f>
        <v>0</v>
      </c>
      <c r="P1528" s="291">
        <f t="shared" si="373"/>
        <v>0</v>
      </c>
      <c r="Q1528" s="42">
        <f>'Data Entry'!X1557</f>
        <v>0</v>
      </c>
      <c r="R1528" s="42">
        <f>'Data Entry'!Y1557</f>
        <v>0</v>
      </c>
      <c r="S1528" s="42">
        <f>'Data Entry'!Z1557</f>
        <v>0</v>
      </c>
      <c r="T1528" s="291">
        <f t="shared" si="369"/>
        <v>0</v>
      </c>
      <c r="U1528" s="42">
        <f>'Data Entry'!AA1557</f>
        <v>0</v>
      </c>
      <c r="V1528" s="42">
        <f>'Data Entry'!AB1557</f>
        <v>0</v>
      </c>
      <c r="W1528" s="42">
        <f>'Data Entry'!AC1557</f>
        <v>0</v>
      </c>
      <c r="X1528" s="42">
        <f>'Data Entry'!AD1557</f>
        <v>0</v>
      </c>
      <c r="Y1528" s="291">
        <f t="shared" si="374"/>
        <v>0</v>
      </c>
      <c r="Z1528" s="42">
        <f>'Data Entry'!AE1557</f>
        <v>0</v>
      </c>
      <c r="AA1528" s="42">
        <f>'Data Entry'!AF1557</f>
        <v>0</v>
      </c>
      <c r="AB1528" s="291">
        <f t="shared" si="375"/>
        <v>0</v>
      </c>
      <c r="AC1528" s="42">
        <f>'Data Entry'!AH1557</f>
        <v>0</v>
      </c>
      <c r="AD1528" s="42">
        <f>'Data Entry'!AI1557</f>
        <v>0</v>
      </c>
      <c r="AE1528" s="42">
        <f>'Data Entry'!AJ1557</f>
        <v>0</v>
      </c>
      <c r="AF1528" s="42">
        <f>'Data Entry'!AK1557</f>
        <v>0</v>
      </c>
      <c r="AG1528" s="42">
        <f>'Data Entry'!AL1557</f>
        <v>0</v>
      </c>
      <c r="AH1528" s="42">
        <f>'Data Entry'!AM1557</f>
        <v>0</v>
      </c>
      <c r="AI1528" s="42">
        <f>'Data Entry'!AV1557</f>
        <v>0</v>
      </c>
      <c r="AJ1528" s="42">
        <f>'Data Entry'!AW1557</f>
        <v>0</v>
      </c>
      <c r="AK1528" s="42">
        <f>'Data Entry'!AX1557</f>
        <v>0</v>
      </c>
      <c r="AL1528" s="291">
        <f t="shared" si="370"/>
        <v>0</v>
      </c>
      <c r="AM1528" s="42">
        <f>'Data Entry'!AY1557</f>
        <v>0</v>
      </c>
      <c r="AN1528" s="42">
        <f>'Data Entry'!AZ1557</f>
        <v>0</v>
      </c>
      <c r="AO1528" s="42">
        <f>'Data Entry'!BA1557</f>
        <v>0</v>
      </c>
      <c r="AP1528" s="42">
        <f>'Data Entry'!BB1557</f>
        <v>0</v>
      </c>
      <c r="AQ1528" s="291">
        <f t="shared" si="376"/>
        <v>0</v>
      </c>
      <c r="AR1528" s="42">
        <f>'Data Entry'!BC1557</f>
        <v>0</v>
      </c>
      <c r="AS1528" s="42">
        <f>'Data Entry'!BD1557</f>
        <v>0</v>
      </c>
      <c r="AT1528" s="291">
        <f t="shared" si="377"/>
        <v>0</v>
      </c>
      <c r="AU1528" s="42">
        <f>'Data Entry'!BE1557</f>
        <v>0</v>
      </c>
      <c r="AV1528" s="42">
        <f>'Data Entry'!BF1557</f>
        <v>0</v>
      </c>
      <c r="AW1528" s="42">
        <f>'Data Entry'!BG1557</f>
        <v>0</v>
      </c>
      <c r="AX1528" s="291">
        <f t="shared" si="371"/>
        <v>0</v>
      </c>
      <c r="AY1528" s="42">
        <f>'Data Entry'!BH1557</f>
        <v>0</v>
      </c>
      <c r="AZ1528" s="42">
        <f>'Data Entry'!BI1557</f>
        <v>0</v>
      </c>
      <c r="BA1528" s="42">
        <f>'Data Entry'!BJ1557</f>
        <v>0</v>
      </c>
      <c r="BB1528" s="42">
        <f>'Data Entry'!BK1557</f>
        <v>0</v>
      </c>
      <c r="BC1528" s="291">
        <f t="shared" si="378"/>
        <v>0</v>
      </c>
      <c r="BD1528" s="42">
        <f>'Data Entry'!BL1557</f>
        <v>0</v>
      </c>
      <c r="BE1528" s="42">
        <f>'Data Entry'!BM1557</f>
        <v>0</v>
      </c>
      <c r="BF1528" s="291">
        <f t="shared" si="379"/>
        <v>0</v>
      </c>
      <c r="BG1528" s="305">
        <f t="shared" si="380"/>
        <v>0</v>
      </c>
      <c r="BH1528" s="288" t="str">
        <f>IFERROR((BG1528*'Data Entry'!$F$18)/'Data Entry'!$E$18,"")</f>
        <v/>
      </c>
      <c r="BI1528" s="305">
        <f t="shared" si="381"/>
        <v>0</v>
      </c>
      <c r="BJ1528" s="288" t="str">
        <f t="shared" si="382"/>
        <v/>
      </c>
      <c r="BK1528" s="307" t="str">
        <f t="shared" si="383"/>
        <v/>
      </c>
    </row>
    <row r="1529" spans="1:63" ht="27" x14ac:dyDescent="0.2">
      <c r="A1529" s="119" t="str">
        <f>'Data Entry'!D1558</f>
        <v>Respondent 1525</v>
      </c>
      <c r="B1529" s="52">
        <f>'Data Entry'!AN1558</f>
        <v>0</v>
      </c>
      <c r="C1529" s="52" t="str">
        <f>'Data Entry'!BX1558</f>
        <v/>
      </c>
      <c r="D1529" s="42" t="str">
        <f>'Data Entry'!BU1558</f>
        <v>No disability</v>
      </c>
      <c r="E1529" s="42">
        <f>'Data Entry'!O1558</f>
        <v>0</v>
      </c>
      <c r="F1529" s="42">
        <f>'Data Entry'!P1558</f>
        <v>0</v>
      </c>
      <c r="G1529" s="42">
        <f>'Data Entry'!Q1558</f>
        <v>0</v>
      </c>
      <c r="H1529" s="291">
        <f t="shared" si="368"/>
        <v>0</v>
      </c>
      <c r="I1529" s="42">
        <f>'Data Entry'!R1558</f>
        <v>0</v>
      </c>
      <c r="J1529" s="42">
        <f>'Data Entry'!S1558</f>
        <v>0</v>
      </c>
      <c r="K1529" s="42">
        <f>'Data Entry'!T1558</f>
        <v>0</v>
      </c>
      <c r="L1529" s="42">
        <f>'Data Entry'!U1558</f>
        <v>0</v>
      </c>
      <c r="M1529" s="291">
        <f t="shared" si="372"/>
        <v>0</v>
      </c>
      <c r="N1529" s="42">
        <f>'Data Entry'!V1558</f>
        <v>0</v>
      </c>
      <c r="O1529" s="42">
        <f>'Data Entry'!W1558</f>
        <v>0</v>
      </c>
      <c r="P1529" s="291">
        <f t="shared" si="373"/>
        <v>0</v>
      </c>
      <c r="Q1529" s="42">
        <f>'Data Entry'!X1558</f>
        <v>0</v>
      </c>
      <c r="R1529" s="42">
        <f>'Data Entry'!Y1558</f>
        <v>0</v>
      </c>
      <c r="S1529" s="42">
        <f>'Data Entry'!Z1558</f>
        <v>0</v>
      </c>
      <c r="T1529" s="291">
        <f t="shared" si="369"/>
        <v>0</v>
      </c>
      <c r="U1529" s="42">
        <f>'Data Entry'!AA1558</f>
        <v>0</v>
      </c>
      <c r="V1529" s="42">
        <f>'Data Entry'!AB1558</f>
        <v>0</v>
      </c>
      <c r="W1529" s="42">
        <f>'Data Entry'!AC1558</f>
        <v>0</v>
      </c>
      <c r="X1529" s="42">
        <f>'Data Entry'!AD1558</f>
        <v>0</v>
      </c>
      <c r="Y1529" s="291">
        <f t="shared" si="374"/>
        <v>0</v>
      </c>
      <c r="Z1529" s="42">
        <f>'Data Entry'!AE1558</f>
        <v>0</v>
      </c>
      <c r="AA1529" s="42">
        <f>'Data Entry'!AF1558</f>
        <v>0</v>
      </c>
      <c r="AB1529" s="291">
        <f t="shared" si="375"/>
        <v>0</v>
      </c>
      <c r="AC1529" s="42">
        <f>'Data Entry'!AH1558</f>
        <v>0</v>
      </c>
      <c r="AD1529" s="42">
        <f>'Data Entry'!AI1558</f>
        <v>0</v>
      </c>
      <c r="AE1529" s="42">
        <f>'Data Entry'!AJ1558</f>
        <v>0</v>
      </c>
      <c r="AF1529" s="42">
        <f>'Data Entry'!AK1558</f>
        <v>0</v>
      </c>
      <c r="AG1529" s="42">
        <f>'Data Entry'!AL1558</f>
        <v>0</v>
      </c>
      <c r="AH1529" s="42">
        <f>'Data Entry'!AM1558</f>
        <v>0</v>
      </c>
      <c r="AI1529" s="42">
        <f>'Data Entry'!AV1558</f>
        <v>0</v>
      </c>
      <c r="AJ1529" s="42">
        <f>'Data Entry'!AW1558</f>
        <v>0</v>
      </c>
      <c r="AK1529" s="42">
        <f>'Data Entry'!AX1558</f>
        <v>0</v>
      </c>
      <c r="AL1529" s="291">
        <f t="shared" si="370"/>
        <v>0</v>
      </c>
      <c r="AM1529" s="42">
        <f>'Data Entry'!AY1558</f>
        <v>0</v>
      </c>
      <c r="AN1529" s="42">
        <f>'Data Entry'!AZ1558</f>
        <v>0</v>
      </c>
      <c r="AO1529" s="42">
        <f>'Data Entry'!BA1558</f>
        <v>0</v>
      </c>
      <c r="AP1529" s="42">
        <f>'Data Entry'!BB1558</f>
        <v>0</v>
      </c>
      <c r="AQ1529" s="291">
        <f t="shared" si="376"/>
        <v>0</v>
      </c>
      <c r="AR1529" s="42">
        <f>'Data Entry'!BC1558</f>
        <v>0</v>
      </c>
      <c r="AS1529" s="42">
        <f>'Data Entry'!BD1558</f>
        <v>0</v>
      </c>
      <c r="AT1529" s="291">
        <f t="shared" si="377"/>
        <v>0</v>
      </c>
      <c r="AU1529" s="42">
        <f>'Data Entry'!BE1558</f>
        <v>0</v>
      </c>
      <c r="AV1529" s="42">
        <f>'Data Entry'!BF1558</f>
        <v>0</v>
      </c>
      <c r="AW1529" s="42">
        <f>'Data Entry'!BG1558</f>
        <v>0</v>
      </c>
      <c r="AX1529" s="291">
        <f t="shared" si="371"/>
        <v>0</v>
      </c>
      <c r="AY1529" s="42">
        <f>'Data Entry'!BH1558</f>
        <v>0</v>
      </c>
      <c r="AZ1529" s="42">
        <f>'Data Entry'!BI1558</f>
        <v>0</v>
      </c>
      <c r="BA1529" s="42">
        <f>'Data Entry'!BJ1558</f>
        <v>0</v>
      </c>
      <c r="BB1529" s="42">
        <f>'Data Entry'!BK1558</f>
        <v>0</v>
      </c>
      <c r="BC1529" s="291">
        <f t="shared" si="378"/>
        <v>0</v>
      </c>
      <c r="BD1529" s="42">
        <f>'Data Entry'!BL1558</f>
        <v>0</v>
      </c>
      <c r="BE1529" s="42">
        <f>'Data Entry'!BM1558</f>
        <v>0</v>
      </c>
      <c r="BF1529" s="291">
        <f t="shared" si="379"/>
        <v>0</v>
      </c>
      <c r="BG1529" s="305">
        <f t="shared" si="380"/>
        <v>0</v>
      </c>
      <c r="BH1529" s="288" t="str">
        <f>IFERROR((BG1529*'Data Entry'!$F$18)/'Data Entry'!$E$18,"")</f>
        <v/>
      </c>
      <c r="BI1529" s="305">
        <f t="shared" si="381"/>
        <v>0</v>
      </c>
      <c r="BJ1529" s="288" t="str">
        <f t="shared" si="382"/>
        <v/>
      </c>
      <c r="BK1529" s="307" t="str">
        <f t="shared" si="383"/>
        <v/>
      </c>
    </row>
    <row r="1530" spans="1:63" ht="27" x14ac:dyDescent="0.2">
      <c r="A1530" s="119" t="str">
        <f>'Data Entry'!D1559</f>
        <v>Respondent 1526</v>
      </c>
      <c r="B1530" s="52">
        <f>'Data Entry'!AN1559</f>
        <v>0</v>
      </c>
      <c r="C1530" s="52" t="str">
        <f>'Data Entry'!BX1559</f>
        <v/>
      </c>
      <c r="D1530" s="42" t="str">
        <f>'Data Entry'!BU1559</f>
        <v>No disability</v>
      </c>
      <c r="E1530" s="42">
        <f>'Data Entry'!O1559</f>
        <v>0</v>
      </c>
      <c r="F1530" s="42">
        <f>'Data Entry'!P1559</f>
        <v>0</v>
      </c>
      <c r="G1530" s="42">
        <f>'Data Entry'!Q1559</f>
        <v>0</v>
      </c>
      <c r="H1530" s="291">
        <f t="shared" si="368"/>
        <v>0</v>
      </c>
      <c r="I1530" s="42">
        <f>'Data Entry'!R1559</f>
        <v>0</v>
      </c>
      <c r="J1530" s="42">
        <f>'Data Entry'!S1559</f>
        <v>0</v>
      </c>
      <c r="K1530" s="42">
        <f>'Data Entry'!T1559</f>
        <v>0</v>
      </c>
      <c r="L1530" s="42">
        <f>'Data Entry'!U1559</f>
        <v>0</v>
      </c>
      <c r="M1530" s="291">
        <f t="shared" si="372"/>
        <v>0</v>
      </c>
      <c r="N1530" s="42">
        <f>'Data Entry'!V1559</f>
        <v>0</v>
      </c>
      <c r="O1530" s="42">
        <f>'Data Entry'!W1559</f>
        <v>0</v>
      </c>
      <c r="P1530" s="291">
        <f t="shared" si="373"/>
        <v>0</v>
      </c>
      <c r="Q1530" s="42">
        <f>'Data Entry'!X1559</f>
        <v>0</v>
      </c>
      <c r="R1530" s="42">
        <f>'Data Entry'!Y1559</f>
        <v>0</v>
      </c>
      <c r="S1530" s="42">
        <f>'Data Entry'!Z1559</f>
        <v>0</v>
      </c>
      <c r="T1530" s="291">
        <f t="shared" si="369"/>
        <v>0</v>
      </c>
      <c r="U1530" s="42">
        <f>'Data Entry'!AA1559</f>
        <v>0</v>
      </c>
      <c r="V1530" s="42">
        <f>'Data Entry'!AB1559</f>
        <v>0</v>
      </c>
      <c r="W1530" s="42">
        <f>'Data Entry'!AC1559</f>
        <v>0</v>
      </c>
      <c r="X1530" s="42">
        <f>'Data Entry'!AD1559</f>
        <v>0</v>
      </c>
      <c r="Y1530" s="291">
        <f t="shared" si="374"/>
        <v>0</v>
      </c>
      <c r="Z1530" s="42">
        <f>'Data Entry'!AE1559</f>
        <v>0</v>
      </c>
      <c r="AA1530" s="42">
        <f>'Data Entry'!AF1559</f>
        <v>0</v>
      </c>
      <c r="AB1530" s="291">
        <f t="shared" si="375"/>
        <v>0</v>
      </c>
      <c r="AC1530" s="42">
        <f>'Data Entry'!AH1559</f>
        <v>0</v>
      </c>
      <c r="AD1530" s="42">
        <f>'Data Entry'!AI1559</f>
        <v>0</v>
      </c>
      <c r="AE1530" s="42">
        <f>'Data Entry'!AJ1559</f>
        <v>0</v>
      </c>
      <c r="AF1530" s="42">
        <f>'Data Entry'!AK1559</f>
        <v>0</v>
      </c>
      <c r="AG1530" s="42">
        <f>'Data Entry'!AL1559</f>
        <v>0</v>
      </c>
      <c r="AH1530" s="42">
        <f>'Data Entry'!AM1559</f>
        <v>0</v>
      </c>
      <c r="AI1530" s="42">
        <f>'Data Entry'!AV1559</f>
        <v>0</v>
      </c>
      <c r="AJ1530" s="42">
        <f>'Data Entry'!AW1559</f>
        <v>0</v>
      </c>
      <c r="AK1530" s="42">
        <f>'Data Entry'!AX1559</f>
        <v>0</v>
      </c>
      <c r="AL1530" s="291">
        <f t="shared" si="370"/>
        <v>0</v>
      </c>
      <c r="AM1530" s="42">
        <f>'Data Entry'!AY1559</f>
        <v>0</v>
      </c>
      <c r="AN1530" s="42">
        <f>'Data Entry'!AZ1559</f>
        <v>0</v>
      </c>
      <c r="AO1530" s="42">
        <f>'Data Entry'!BA1559</f>
        <v>0</v>
      </c>
      <c r="AP1530" s="42">
        <f>'Data Entry'!BB1559</f>
        <v>0</v>
      </c>
      <c r="AQ1530" s="291">
        <f t="shared" si="376"/>
        <v>0</v>
      </c>
      <c r="AR1530" s="42">
        <f>'Data Entry'!BC1559</f>
        <v>0</v>
      </c>
      <c r="AS1530" s="42">
        <f>'Data Entry'!BD1559</f>
        <v>0</v>
      </c>
      <c r="AT1530" s="291">
        <f t="shared" si="377"/>
        <v>0</v>
      </c>
      <c r="AU1530" s="42">
        <f>'Data Entry'!BE1559</f>
        <v>0</v>
      </c>
      <c r="AV1530" s="42">
        <f>'Data Entry'!BF1559</f>
        <v>0</v>
      </c>
      <c r="AW1530" s="42">
        <f>'Data Entry'!BG1559</f>
        <v>0</v>
      </c>
      <c r="AX1530" s="291">
        <f t="shared" si="371"/>
        <v>0</v>
      </c>
      <c r="AY1530" s="42">
        <f>'Data Entry'!BH1559</f>
        <v>0</v>
      </c>
      <c r="AZ1530" s="42">
        <f>'Data Entry'!BI1559</f>
        <v>0</v>
      </c>
      <c r="BA1530" s="42">
        <f>'Data Entry'!BJ1559</f>
        <v>0</v>
      </c>
      <c r="BB1530" s="42">
        <f>'Data Entry'!BK1559</f>
        <v>0</v>
      </c>
      <c r="BC1530" s="291">
        <f t="shared" si="378"/>
        <v>0</v>
      </c>
      <c r="BD1530" s="42">
        <f>'Data Entry'!BL1559</f>
        <v>0</v>
      </c>
      <c r="BE1530" s="42">
        <f>'Data Entry'!BM1559</f>
        <v>0</v>
      </c>
      <c r="BF1530" s="291">
        <f t="shared" si="379"/>
        <v>0</v>
      </c>
      <c r="BG1530" s="305">
        <f t="shared" si="380"/>
        <v>0</v>
      </c>
      <c r="BH1530" s="288" t="str">
        <f>IFERROR((BG1530*'Data Entry'!$F$18)/'Data Entry'!$E$18,"")</f>
        <v/>
      </c>
      <c r="BI1530" s="305">
        <f t="shared" si="381"/>
        <v>0</v>
      </c>
      <c r="BJ1530" s="288" t="str">
        <f t="shared" si="382"/>
        <v/>
      </c>
      <c r="BK1530" s="307" t="str">
        <f t="shared" si="383"/>
        <v/>
      </c>
    </row>
    <row r="1531" spans="1:63" ht="27" x14ac:dyDescent="0.2">
      <c r="A1531" s="119" t="str">
        <f>'Data Entry'!D1560</f>
        <v>Respondent 1527</v>
      </c>
      <c r="B1531" s="52">
        <f>'Data Entry'!AN1560</f>
        <v>0</v>
      </c>
      <c r="C1531" s="52" t="str">
        <f>'Data Entry'!BX1560</f>
        <v/>
      </c>
      <c r="D1531" s="42" t="str">
        <f>'Data Entry'!BU1560</f>
        <v>No disability</v>
      </c>
      <c r="E1531" s="42">
        <f>'Data Entry'!O1560</f>
        <v>0</v>
      </c>
      <c r="F1531" s="42">
        <f>'Data Entry'!P1560</f>
        <v>0</v>
      </c>
      <c r="G1531" s="42">
        <f>'Data Entry'!Q1560</f>
        <v>0</v>
      </c>
      <c r="H1531" s="291">
        <f t="shared" si="368"/>
        <v>0</v>
      </c>
      <c r="I1531" s="42">
        <f>'Data Entry'!R1560</f>
        <v>0</v>
      </c>
      <c r="J1531" s="42">
        <f>'Data Entry'!S1560</f>
        <v>0</v>
      </c>
      <c r="K1531" s="42">
        <f>'Data Entry'!T1560</f>
        <v>0</v>
      </c>
      <c r="L1531" s="42">
        <f>'Data Entry'!U1560</f>
        <v>0</v>
      </c>
      <c r="M1531" s="291">
        <f t="shared" si="372"/>
        <v>0</v>
      </c>
      <c r="N1531" s="42">
        <f>'Data Entry'!V1560</f>
        <v>0</v>
      </c>
      <c r="O1531" s="42">
        <f>'Data Entry'!W1560</f>
        <v>0</v>
      </c>
      <c r="P1531" s="291">
        <f t="shared" si="373"/>
        <v>0</v>
      </c>
      <c r="Q1531" s="42">
        <f>'Data Entry'!X1560</f>
        <v>0</v>
      </c>
      <c r="R1531" s="42">
        <f>'Data Entry'!Y1560</f>
        <v>0</v>
      </c>
      <c r="S1531" s="42">
        <f>'Data Entry'!Z1560</f>
        <v>0</v>
      </c>
      <c r="T1531" s="291">
        <f t="shared" si="369"/>
        <v>0</v>
      </c>
      <c r="U1531" s="42">
        <f>'Data Entry'!AA1560</f>
        <v>0</v>
      </c>
      <c r="V1531" s="42">
        <f>'Data Entry'!AB1560</f>
        <v>0</v>
      </c>
      <c r="W1531" s="42">
        <f>'Data Entry'!AC1560</f>
        <v>0</v>
      </c>
      <c r="X1531" s="42">
        <f>'Data Entry'!AD1560</f>
        <v>0</v>
      </c>
      <c r="Y1531" s="291">
        <f t="shared" si="374"/>
        <v>0</v>
      </c>
      <c r="Z1531" s="42">
        <f>'Data Entry'!AE1560</f>
        <v>0</v>
      </c>
      <c r="AA1531" s="42">
        <f>'Data Entry'!AF1560</f>
        <v>0</v>
      </c>
      <c r="AB1531" s="291">
        <f t="shared" si="375"/>
        <v>0</v>
      </c>
      <c r="AC1531" s="42">
        <f>'Data Entry'!AH1560</f>
        <v>0</v>
      </c>
      <c r="AD1531" s="42">
        <f>'Data Entry'!AI1560</f>
        <v>0</v>
      </c>
      <c r="AE1531" s="42">
        <f>'Data Entry'!AJ1560</f>
        <v>0</v>
      </c>
      <c r="AF1531" s="42">
        <f>'Data Entry'!AK1560</f>
        <v>0</v>
      </c>
      <c r="AG1531" s="42">
        <f>'Data Entry'!AL1560</f>
        <v>0</v>
      </c>
      <c r="AH1531" s="42">
        <f>'Data Entry'!AM1560</f>
        <v>0</v>
      </c>
      <c r="AI1531" s="42">
        <f>'Data Entry'!AV1560</f>
        <v>0</v>
      </c>
      <c r="AJ1531" s="42">
        <f>'Data Entry'!AW1560</f>
        <v>0</v>
      </c>
      <c r="AK1531" s="42">
        <f>'Data Entry'!AX1560</f>
        <v>0</v>
      </c>
      <c r="AL1531" s="291">
        <f t="shared" si="370"/>
        <v>0</v>
      </c>
      <c r="AM1531" s="42">
        <f>'Data Entry'!AY1560</f>
        <v>0</v>
      </c>
      <c r="AN1531" s="42">
        <f>'Data Entry'!AZ1560</f>
        <v>0</v>
      </c>
      <c r="AO1531" s="42">
        <f>'Data Entry'!BA1560</f>
        <v>0</v>
      </c>
      <c r="AP1531" s="42">
        <f>'Data Entry'!BB1560</f>
        <v>0</v>
      </c>
      <c r="AQ1531" s="291">
        <f t="shared" si="376"/>
        <v>0</v>
      </c>
      <c r="AR1531" s="42">
        <f>'Data Entry'!BC1560</f>
        <v>0</v>
      </c>
      <c r="AS1531" s="42">
        <f>'Data Entry'!BD1560</f>
        <v>0</v>
      </c>
      <c r="AT1531" s="291">
        <f t="shared" si="377"/>
        <v>0</v>
      </c>
      <c r="AU1531" s="42">
        <f>'Data Entry'!BE1560</f>
        <v>0</v>
      </c>
      <c r="AV1531" s="42">
        <f>'Data Entry'!BF1560</f>
        <v>0</v>
      </c>
      <c r="AW1531" s="42">
        <f>'Data Entry'!BG1560</f>
        <v>0</v>
      </c>
      <c r="AX1531" s="291">
        <f t="shared" si="371"/>
        <v>0</v>
      </c>
      <c r="AY1531" s="42">
        <f>'Data Entry'!BH1560</f>
        <v>0</v>
      </c>
      <c r="AZ1531" s="42">
        <f>'Data Entry'!BI1560</f>
        <v>0</v>
      </c>
      <c r="BA1531" s="42">
        <f>'Data Entry'!BJ1560</f>
        <v>0</v>
      </c>
      <c r="BB1531" s="42">
        <f>'Data Entry'!BK1560</f>
        <v>0</v>
      </c>
      <c r="BC1531" s="291">
        <f t="shared" si="378"/>
        <v>0</v>
      </c>
      <c r="BD1531" s="42">
        <f>'Data Entry'!BL1560</f>
        <v>0</v>
      </c>
      <c r="BE1531" s="42">
        <f>'Data Entry'!BM1560</f>
        <v>0</v>
      </c>
      <c r="BF1531" s="291">
        <f t="shared" si="379"/>
        <v>0</v>
      </c>
      <c r="BG1531" s="305">
        <f t="shared" si="380"/>
        <v>0</v>
      </c>
      <c r="BH1531" s="288" t="str">
        <f>IFERROR((BG1531*'Data Entry'!$F$18)/'Data Entry'!$E$18,"")</f>
        <v/>
      </c>
      <c r="BI1531" s="305">
        <f t="shared" si="381"/>
        <v>0</v>
      </c>
      <c r="BJ1531" s="288" t="str">
        <f t="shared" si="382"/>
        <v/>
      </c>
      <c r="BK1531" s="307" t="str">
        <f t="shared" si="383"/>
        <v/>
      </c>
    </row>
    <row r="1532" spans="1:63" ht="27" x14ac:dyDescent="0.2">
      <c r="A1532" s="119" t="str">
        <f>'Data Entry'!D1561</f>
        <v>Respondent 1528</v>
      </c>
      <c r="B1532" s="52">
        <f>'Data Entry'!AN1561</f>
        <v>0</v>
      </c>
      <c r="C1532" s="52" t="str">
        <f>'Data Entry'!BX1561</f>
        <v/>
      </c>
      <c r="D1532" s="42" t="str">
        <f>'Data Entry'!BU1561</f>
        <v>No disability</v>
      </c>
      <c r="E1532" s="42">
        <f>'Data Entry'!O1561</f>
        <v>0</v>
      </c>
      <c r="F1532" s="42">
        <f>'Data Entry'!P1561</f>
        <v>0</v>
      </c>
      <c r="G1532" s="42">
        <f>'Data Entry'!Q1561</f>
        <v>0</v>
      </c>
      <c r="H1532" s="291">
        <f t="shared" si="368"/>
        <v>0</v>
      </c>
      <c r="I1532" s="42">
        <f>'Data Entry'!R1561</f>
        <v>0</v>
      </c>
      <c r="J1532" s="42">
        <f>'Data Entry'!S1561</f>
        <v>0</v>
      </c>
      <c r="K1532" s="42">
        <f>'Data Entry'!T1561</f>
        <v>0</v>
      </c>
      <c r="L1532" s="42">
        <f>'Data Entry'!U1561</f>
        <v>0</v>
      </c>
      <c r="M1532" s="291">
        <f t="shared" si="372"/>
        <v>0</v>
      </c>
      <c r="N1532" s="42">
        <f>'Data Entry'!V1561</f>
        <v>0</v>
      </c>
      <c r="O1532" s="42">
        <f>'Data Entry'!W1561</f>
        <v>0</v>
      </c>
      <c r="P1532" s="291">
        <f t="shared" si="373"/>
        <v>0</v>
      </c>
      <c r="Q1532" s="42">
        <f>'Data Entry'!X1561</f>
        <v>0</v>
      </c>
      <c r="R1532" s="42">
        <f>'Data Entry'!Y1561</f>
        <v>0</v>
      </c>
      <c r="S1532" s="42">
        <f>'Data Entry'!Z1561</f>
        <v>0</v>
      </c>
      <c r="T1532" s="291">
        <f t="shared" si="369"/>
        <v>0</v>
      </c>
      <c r="U1532" s="42">
        <f>'Data Entry'!AA1561</f>
        <v>0</v>
      </c>
      <c r="V1532" s="42">
        <f>'Data Entry'!AB1561</f>
        <v>0</v>
      </c>
      <c r="W1532" s="42">
        <f>'Data Entry'!AC1561</f>
        <v>0</v>
      </c>
      <c r="X1532" s="42">
        <f>'Data Entry'!AD1561</f>
        <v>0</v>
      </c>
      <c r="Y1532" s="291">
        <f t="shared" si="374"/>
        <v>0</v>
      </c>
      <c r="Z1532" s="42">
        <f>'Data Entry'!AE1561</f>
        <v>0</v>
      </c>
      <c r="AA1532" s="42">
        <f>'Data Entry'!AF1561</f>
        <v>0</v>
      </c>
      <c r="AB1532" s="291">
        <f t="shared" si="375"/>
        <v>0</v>
      </c>
      <c r="AC1532" s="42">
        <f>'Data Entry'!AH1561</f>
        <v>0</v>
      </c>
      <c r="AD1532" s="42">
        <f>'Data Entry'!AI1561</f>
        <v>0</v>
      </c>
      <c r="AE1532" s="42">
        <f>'Data Entry'!AJ1561</f>
        <v>0</v>
      </c>
      <c r="AF1532" s="42">
        <f>'Data Entry'!AK1561</f>
        <v>0</v>
      </c>
      <c r="AG1532" s="42">
        <f>'Data Entry'!AL1561</f>
        <v>0</v>
      </c>
      <c r="AH1532" s="42">
        <f>'Data Entry'!AM1561</f>
        <v>0</v>
      </c>
      <c r="AI1532" s="42">
        <f>'Data Entry'!AV1561</f>
        <v>0</v>
      </c>
      <c r="AJ1532" s="42">
        <f>'Data Entry'!AW1561</f>
        <v>0</v>
      </c>
      <c r="AK1532" s="42">
        <f>'Data Entry'!AX1561</f>
        <v>0</v>
      </c>
      <c r="AL1532" s="291">
        <f t="shared" si="370"/>
        <v>0</v>
      </c>
      <c r="AM1532" s="42">
        <f>'Data Entry'!AY1561</f>
        <v>0</v>
      </c>
      <c r="AN1532" s="42">
        <f>'Data Entry'!AZ1561</f>
        <v>0</v>
      </c>
      <c r="AO1532" s="42">
        <f>'Data Entry'!BA1561</f>
        <v>0</v>
      </c>
      <c r="AP1532" s="42">
        <f>'Data Entry'!BB1561</f>
        <v>0</v>
      </c>
      <c r="AQ1532" s="291">
        <f t="shared" si="376"/>
        <v>0</v>
      </c>
      <c r="AR1532" s="42">
        <f>'Data Entry'!BC1561</f>
        <v>0</v>
      </c>
      <c r="AS1532" s="42">
        <f>'Data Entry'!BD1561</f>
        <v>0</v>
      </c>
      <c r="AT1532" s="291">
        <f t="shared" si="377"/>
        <v>0</v>
      </c>
      <c r="AU1532" s="42">
        <f>'Data Entry'!BE1561</f>
        <v>0</v>
      </c>
      <c r="AV1532" s="42">
        <f>'Data Entry'!BF1561</f>
        <v>0</v>
      </c>
      <c r="AW1532" s="42">
        <f>'Data Entry'!BG1561</f>
        <v>0</v>
      </c>
      <c r="AX1532" s="291">
        <f t="shared" si="371"/>
        <v>0</v>
      </c>
      <c r="AY1532" s="42">
        <f>'Data Entry'!BH1561</f>
        <v>0</v>
      </c>
      <c r="AZ1532" s="42">
        <f>'Data Entry'!BI1561</f>
        <v>0</v>
      </c>
      <c r="BA1532" s="42">
        <f>'Data Entry'!BJ1561</f>
        <v>0</v>
      </c>
      <c r="BB1532" s="42">
        <f>'Data Entry'!BK1561</f>
        <v>0</v>
      </c>
      <c r="BC1532" s="291">
        <f t="shared" si="378"/>
        <v>0</v>
      </c>
      <c r="BD1532" s="42">
        <f>'Data Entry'!BL1561</f>
        <v>0</v>
      </c>
      <c r="BE1532" s="42">
        <f>'Data Entry'!BM1561</f>
        <v>0</v>
      </c>
      <c r="BF1532" s="291">
        <f t="shared" si="379"/>
        <v>0</v>
      </c>
      <c r="BG1532" s="305">
        <f t="shared" si="380"/>
        <v>0</v>
      </c>
      <c r="BH1532" s="288" t="str">
        <f>IFERROR((BG1532*'Data Entry'!$F$18)/'Data Entry'!$E$18,"")</f>
        <v/>
      </c>
      <c r="BI1532" s="305">
        <f t="shared" si="381"/>
        <v>0</v>
      </c>
      <c r="BJ1532" s="288" t="str">
        <f t="shared" si="382"/>
        <v/>
      </c>
      <c r="BK1532" s="307" t="str">
        <f t="shared" si="383"/>
        <v/>
      </c>
    </row>
    <row r="1533" spans="1:63" ht="27" x14ac:dyDescent="0.2">
      <c r="A1533" s="119" t="str">
        <f>'Data Entry'!D1562</f>
        <v>Respondent 1529</v>
      </c>
      <c r="B1533" s="52">
        <f>'Data Entry'!AN1562</f>
        <v>0</v>
      </c>
      <c r="C1533" s="52" t="str">
        <f>'Data Entry'!BX1562</f>
        <v/>
      </c>
      <c r="D1533" s="42" t="str">
        <f>'Data Entry'!BU1562</f>
        <v>No disability</v>
      </c>
      <c r="E1533" s="42">
        <f>'Data Entry'!O1562</f>
        <v>0</v>
      </c>
      <c r="F1533" s="42">
        <f>'Data Entry'!P1562</f>
        <v>0</v>
      </c>
      <c r="G1533" s="42">
        <f>'Data Entry'!Q1562</f>
        <v>0</v>
      </c>
      <c r="H1533" s="291">
        <f t="shared" si="368"/>
        <v>0</v>
      </c>
      <c r="I1533" s="42">
        <f>'Data Entry'!R1562</f>
        <v>0</v>
      </c>
      <c r="J1533" s="42">
        <f>'Data Entry'!S1562</f>
        <v>0</v>
      </c>
      <c r="K1533" s="42">
        <f>'Data Entry'!T1562</f>
        <v>0</v>
      </c>
      <c r="L1533" s="42">
        <f>'Data Entry'!U1562</f>
        <v>0</v>
      </c>
      <c r="M1533" s="291">
        <f t="shared" si="372"/>
        <v>0</v>
      </c>
      <c r="N1533" s="42">
        <f>'Data Entry'!V1562</f>
        <v>0</v>
      </c>
      <c r="O1533" s="42">
        <f>'Data Entry'!W1562</f>
        <v>0</v>
      </c>
      <c r="P1533" s="291">
        <f t="shared" si="373"/>
        <v>0</v>
      </c>
      <c r="Q1533" s="42">
        <f>'Data Entry'!X1562</f>
        <v>0</v>
      </c>
      <c r="R1533" s="42">
        <f>'Data Entry'!Y1562</f>
        <v>0</v>
      </c>
      <c r="S1533" s="42">
        <f>'Data Entry'!Z1562</f>
        <v>0</v>
      </c>
      <c r="T1533" s="291">
        <f t="shared" si="369"/>
        <v>0</v>
      </c>
      <c r="U1533" s="42">
        <f>'Data Entry'!AA1562</f>
        <v>0</v>
      </c>
      <c r="V1533" s="42">
        <f>'Data Entry'!AB1562</f>
        <v>0</v>
      </c>
      <c r="W1533" s="42">
        <f>'Data Entry'!AC1562</f>
        <v>0</v>
      </c>
      <c r="X1533" s="42">
        <f>'Data Entry'!AD1562</f>
        <v>0</v>
      </c>
      <c r="Y1533" s="291">
        <f t="shared" si="374"/>
        <v>0</v>
      </c>
      <c r="Z1533" s="42">
        <f>'Data Entry'!AE1562</f>
        <v>0</v>
      </c>
      <c r="AA1533" s="42">
        <f>'Data Entry'!AF1562</f>
        <v>0</v>
      </c>
      <c r="AB1533" s="291">
        <f t="shared" si="375"/>
        <v>0</v>
      </c>
      <c r="AC1533" s="42">
        <f>'Data Entry'!AH1562</f>
        <v>0</v>
      </c>
      <c r="AD1533" s="42">
        <f>'Data Entry'!AI1562</f>
        <v>0</v>
      </c>
      <c r="AE1533" s="42">
        <f>'Data Entry'!AJ1562</f>
        <v>0</v>
      </c>
      <c r="AF1533" s="42">
        <f>'Data Entry'!AK1562</f>
        <v>0</v>
      </c>
      <c r="AG1533" s="42">
        <f>'Data Entry'!AL1562</f>
        <v>0</v>
      </c>
      <c r="AH1533" s="42">
        <f>'Data Entry'!AM1562</f>
        <v>0</v>
      </c>
      <c r="AI1533" s="42">
        <f>'Data Entry'!AV1562</f>
        <v>0</v>
      </c>
      <c r="AJ1533" s="42">
        <f>'Data Entry'!AW1562</f>
        <v>0</v>
      </c>
      <c r="AK1533" s="42">
        <f>'Data Entry'!AX1562</f>
        <v>0</v>
      </c>
      <c r="AL1533" s="291">
        <f t="shared" si="370"/>
        <v>0</v>
      </c>
      <c r="AM1533" s="42">
        <f>'Data Entry'!AY1562</f>
        <v>0</v>
      </c>
      <c r="AN1533" s="42">
        <f>'Data Entry'!AZ1562</f>
        <v>0</v>
      </c>
      <c r="AO1533" s="42">
        <f>'Data Entry'!BA1562</f>
        <v>0</v>
      </c>
      <c r="AP1533" s="42">
        <f>'Data Entry'!BB1562</f>
        <v>0</v>
      </c>
      <c r="AQ1533" s="291">
        <f t="shared" si="376"/>
        <v>0</v>
      </c>
      <c r="AR1533" s="42">
        <f>'Data Entry'!BC1562</f>
        <v>0</v>
      </c>
      <c r="AS1533" s="42">
        <f>'Data Entry'!BD1562</f>
        <v>0</v>
      </c>
      <c r="AT1533" s="291">
        <f t="shared" si="377"/>
        <v>0</v>
      </c>
      <c r="AU1533" s="42">
        <f>'Data Entry'!BE1562</f>
        <v>0</v>
      </c>
      <c r="AV1533" s="42">
        <f>'Data Entry'!BF1562</f>
        <v>0</v>
      </c>
      <c r="AW1533" s="42">
        <f>'Data Entry'!BG1562</f>
        <v>0</v>
      </c>
      <c r="AX1533" s="291">
        <f t="shared" si="371"/>
        <v>0</v>
      </c>
      <c r="AY1533" s="42">
        <f>'Data Entry'!BH1562</f>
        <v>0</v>
      </c>
      <c r="AZ1533" s="42">
        <f>'Data Entry'!BI1562</f>
        <v>0</v>
      </c>
      <c r="BA1533" s="42">
        <f>'Data Entry'!BJ1562</f>
        <v>0</v>
      </c>
      <c r="BB1533" s="42">
        <f>'Data Entry'!BK1562</f>
        <v>0</v>
      </c>
      <c r="BC1533" s="291">
        <f t="shared" si="378"/>
        <v>0</v>
      </c>
      <c r="BD1533" s="42">
        <f>'Data Entry'!BL1562</f>
        <v>0</v>
      </c>
      <c r="BE1533" s="42">
        <f>'Data Entry'!BM1562</f>
        <v>0</v>
      </c>
      <c r="BF1533" s="291">
        <f t="shared" si="379"/>
        <v>0</v>
      </c>
      <c r="BG1533" s="305">
        <f t="shared" si="380"/>
        <v>0</v>
      </c>
      <c r="BH1533" s="288" t="str">
        <f>IFERROR((BG1533*'Data Entry'!$F$18)/'Data Entry'!$E$18,"")</f>
        <v/>
      </c>
      <c r="BI1533" s="305">
        <f t="shared" si="381"/>
        <v>0</v>
      </c>
      <c r="BJ1533" s="288" t="str">
        <f t="shared" si="382"/>
        <v/>
      </c>
      <c r="BK1533" s="307" t="str">
        <f t="shared" si="383"/>
        <v/>
      </c>
    </row>
    <row r="1534" spans="1:63" ht="27" x14ac:dyDescent="0.2">
      <c r="A1534" s="119" t="str">
        <f>'Data Entry'!D1563</f>
        <v>Respondent 1530</v>
      </c>
      <c r="B1534" s="52">
        <f>'Data Entry'!AN1563</f>
        <v>0</v>
      </c>
      <c r="C1534" s="52" t="str">
        <f>'Data Entry'!BX1563</f>
        <v/>
      </c>
      <c r="D1534" s="42" t="str">
        <f>'Data Entry'!BU1563</f>
        <v>No disability</v>
      </c>
      <c r="E1534" s="42">
        <f>'Data Entry'!O1563</f>
        <v>0</v>
      </c>
      <c r="F1534" s="42">
        <f>'Data Entry'!P1563</f>
        <v>0</v>
      </c>
      <c r="G1534" s="42">
        <f>'Data Entry'!Q1563</f>
        <v>0</v>
      </c>
      <c r="H1534" s="291">
        <f t="shared" si="368"/>
        <v>0</v>
      </c>
      <c r="I1534" s="42">
        <f>'Data Entry'!R1563</f>
        <v>0</v>
      </c>
      <c r="J1534" s="42">
        <f>'Data Entry'!S1563</f>
        <v>0</v>
      </c>
      <c r="K1534" s="42">
        <f>'Data Entry'!T1563</f>
        <v>0</v>
      </c>
      <c r="L1534" s="42">
        <f>'Data Entry'!U1563</f>
        <v>0</v>
      </c>
      <c r="M1534" s="291">
        <f t="shared" si="372"/>
        <v>0</v>
      </c>
      <c r="N1534" s="42">
        <f>'Data Entry'!V1563</f>
        <v>0</v>
      </c>
      <c r="O1534" s="42">
        <f>'Data Entry'!W1563</f>
        <v>0</v>
      </c>
      <c r="P1534" s="291">
        <f t="shared" si="373"/>
        <v>0</v>
      </c>
      <c r="Q1534" s="42">
        <f>'Data Entry'!X1563</f>
        <v>0</v>
      </c>
      <c r="R1534" s="42">
        <f>'Data Entry'!Y1563</f>
        <v>0</v>
      </c>
      <c r="S1534" s="42">
        <f>'Data Entry'!Z1563</f>
        <v>0</v>
      </c>
      <c r="T1534" s="291">
        <f t="shared" si="369"/>
        <v>0</v>
      </c>
      <c r="U1534" s="42">
        <f>'Data Entry'!AA1563</f>
        <v>0</v>
      </c>
      <c r="V1534" s="42">
        <f>'Data Entry'!AB1563</f>
        <v>0</v>
      </c>
      <c r="W1534" s="42">
        <f>'Data Entry'!AC1563</f>
        <v>0</v>
      </c>
      <c r="X1534" s="42">
        <f>'Data Entry'!AD1563</f>
        <v>0</v>
      </c>
      <c r="Y1534" s="291">
        <f t="shared" si="374"/>
        <v>0</v>
      </c>
      <c r="Z1534" s="42">
        <f>'Data Entry'!AE1563</f>
        <v>0</v>
      </c>
      <c r="AA1534" s="42">
        <f>'Data Entry'!AF1563</f>
        <v>0</v>
      </c>
      <c r="AB1534" s="291">
        <f t="shared" si="375"/>
        <v>0</v>
      </c>
      <c r="AC1534" s="42">
        <f>'Data Entry'!AH1563</f>
        <v>0</v>
      </c>
      <c r="AD1534" s="42">
        <f>'Data Entry'!AI1563</f>
        <v>0</v>
      </c>
      <c r="AE1534" s="42">
        <f>'Data Entry'!AJ1563</f>
        <v>0</v>
      </c>
      <c r="AF1534" s="42">
        <f>'Data Entry'!AK1563</f>
        <v>0</v>
      </c>
      <c r="AG1534" s="42">
        <f>'Data Entry'!AL1563</f>
        <v>0</v>
      </c>
      <c r="AH1534" s="42">
        <f>'Data Entry'!AM1563</f>
        <v>0</v>
      </c>
      <c r="AI1534" s="42">
        <f>'Data Entry'!AV1563</f>
        <v>0</v>
      </c>
      <c r="AJ1534" s="42">
        <f>'Data Entry'!AW1563</f>
        <v>0</v>
      </c>
      <c r="AK1534" s="42">
        <f>'Data Entry'!AX1563</f>
        <v>0</v>
      </c>
      <c r="AL1534" s="291">
        <f t="shared" si="370"/>
        <v>0</v>
      </c>
      <c r="AM1534" s="42">
        <f>'Data Entry'!AY1563</f>
        <v>0</v>
      </c>
      <c r="AN1534" s="42">
        <f>'Data Entry'!AZ1563</f>
        <v>0</v>
      </c>
      <c r="AO1534" s="42">
        <f>'Data Entry'!BA1563</f>
        <v>0</v>
      </c>
      <c r="AP1534" s="42">
        <f>'Data Entry'!BB1563</f>
        <v>0</v>
      </c>
      <c r="AQ1534" s="291">
        <f t="shared" si="376"/>
        <v>0</v>
      </c>
      <c r="AR1534" s="42">
        <f>'Data Entry'!BC1563</f>
        <v>0</v>
      </c>
      <c r="AS1534" s="42">
        <f>'Data Entry'!BD1563</f>
        <v>0</v>
      </c>
      <c r="AT1534" s="291">
        <f t="shared" si="377"/>
        <v>0</v>
      </c>
      <c r="AU1534" s="42">
        <f>'Data Entry'!BE1563</f>
        <v>0</v>
      </c>
      <c r="AV1534" s="42">
        <f>'Data Entry'!BF1563</f>
        <v>0</v>
      </c>
      <c r="AW1534" s="42">
        <f>'Data Entry'!BG1563</f>
        <v>0</v>
      </c>
      <c r="AX1534" s="291">
        <f t="shared" si="371"/>
        <v>0</v>
      </c>
      <c r="AY1534" s="42">
        <f>'Data Entry'!BH1563</f>
        <v>0</v>
      </c>
      <c r="AZ1534" s="42">
        <f>'Data Entry'!BI1563</f>
        <v>0</v>
      </c>
      <c r="BA1534" s="42">
        <f>'Data Entry'!BJ1563</f>
        <v>0</v>
      </c>
      <c r="BB1534" s="42">
        <f>'Data Entry'!BK1563</f>
        <v>0</v>
      </c>
      <c r="BC1534" s="291">
        <f t="shared" si="378"/>
        <v>0</v>
      </c>
      <c r="BD1534" s="42">
        <f>'Data Entry'!BL1563</f>
        <v>0</v>
      </c>
      <c r="BE1534" s="42">
        <f>'Data Entry'!BM1563</f>
        <v>0</v>
      </c>
      <c r="BF1534" s="291">
        <f t="shared" si="379"/>
        <v>0</v>
      </c>
      <c r="BG1534" s="305">
        <f t="shared" si="380"/>
        <v>0</v>
      </c>
      <c r="BH1534" s="288" t="str">
        <f>IFERROR((BG1534*'Data Entry'!$F$18)/'Data Entry'!$E$18,"")</f>
        <v/>
      </c>
      <c r="BI1534" s="305">
        <f t="shared" si="381"/>
        <v>0</v>
      </c>
      <c r="BJ1534" s="288" t="str">
        <f t="shared" si="382"/>
        <v/>
      </c>
      <c r="BK1534" s="307" t="str">
        <f t="shared" si="383"/>
        <v/>
      </c>
    </row>
    <row r="1535" spans="1:63" ht="27" x14ac:dyDescent="0.2">
      <c r="A1535" s="119" t="str">
        <f>'Data Entry'!D1564</f>
        <v>Respondent 1531</v>
      </c>
      <c r="B1535" s="52">
        <f>'Data Entry'!AN1564</f>
        <v>0</v>
      </c>
      <c r="C1535" s="52" t="str">
        <f>'Data Entry'!BX1564</f>
        <v/>
      </c>
      <c r="D1535" s="42" t="str">
        <f>'Data Entry'!BU1564</f>
        <v>No disability</v>
      </c>
      <c r="E1535" s="42">
        <f>'Data Entry'!O1564</f>
        <v>0</v>
      </c>
      <c r="F1535" s="42">
        <f>'Data Entry'!P1564</f>
        <v>0</v>
      </c>
      <c r="G1535" s="42">
        <f>'Data Entry'!Q1564</f>
        <v>0</v>
      </c>
      <c r="H1535" s="291">
        <f t="shared" si="368"/>
        <v>0</v>
      </c>
      <c r="I1535" s="42">
        <f>'Data Entry'!R1564</f>
        <v>0</v>
      </c>
      <c r="J1535" s="42">
        <f>'Data Entry'!S1564</f>
        <v>0</v>
      </c>
      <c r="K1535" s="42">
        <f>'Data Entry'!T1564</f>
        <v>0</v>
      </c>
      <c r="L1535" s="42">
        <f>'Data Entry'!U1564</f>
        <v>0</v>
      </c>
      <c r="M1535" s="291">
        <f t="shared" si="372"/>
        <v>0</v>
      </c>
      <c r="N1535" s="42">
        <f>'Data Entry'!V1564</f>
        <v>0</v>
      </c>
      <c r="O1535" s="42">
        <f>'Data Entry'!W1564</f>
        <v>0</v>
      </c>
      <c r="P1535" s="291">
        <f t="shared" si="373"/>
        <v>0</v>
      </c>
      <c r="Q1535" s="42">
        <f>'Data Entry'!X1564</f>
        <v>0</v>
      </c>
      <c r="R1535" s="42">
        <f>'Data Entry'!Y1564</f>
        <v>0</v>
      </c>
      <c r="S1535" s="42">
        <f>'Data Entry'!Z1564</f>
        <v>0</v>
      </c>
      <c r="T1535" s="291">
        <f t="shared" si="369"/>
        <v>0</v>
      </c>
      <c r="U1535" s="42">
        <f>'Data Entry'!AA1564</f>
        <v>0</v>
      </c>
      <c r="V1535" s="42">
        <f>'Data Entry'!AB1564</f>
        <v>0</v>
      </c>
      <c r="W1535" s="42">
        <f>'Data Entry'!AC1564</f>
        <v>0</v>
      </c>
      <c r="X1535" s="42">
        <f>'Data Entry'!AD1564</f>
        <v>0</v>
      </c>
      <c r="Y1535" s="291">
        <f t="shared" si="374"/>
        <v>0</v>
      </c>
      <c r="Z1535" s="42">
        <f>'Data Entry'!AE1564</f>
        <v>0</v>
      </c>
      <c r="AA1535" s="42">
        <f>'Data Entry'!AF1564</f>
        <v>0</v>
      </c>
      <c r="AB1535" s="291">
        <f t="shared" si="375"/>
        <v>0</v>
      </c>
      <c r="AC1535" s="42">
        <f>'Data Entry'!AH1564</f>
        <v>0</v>
      </c>
      <c r="AD1535" s="42">
        <f>'Data Entry'!AI1564</f>
        <v>0</v>
      </c>
      <c r="AE1535" s="42">
        <f>'Data Entry'!AJ1564</f>
        <v>0</v>
      </c>
      <c r="AF1535" s="42">
        <f>'Data Entry'!AK1564</f>
        <v>0</v>
      </c>
      <c r="AG1535" s="42">
        <f>'Data Entry'!AL1564</f>
        <v>0</v>
      </c>
      <c r="AH1535" s="42">
        <f>'Data Entry'!AM1564</f>
        <v>0</v>
      </c>
      <c r="AI1535" s="42">
        <f>'Data Entry'!AV1564</f>
        <v>0</v>
      </c>
      <c r="AJ1535" s="42">
        <f>'Data Entry'!AW1564</f>
        <v>0</v>
      </c>
      <c r="AK1535" s="42">
        <f>'Data Entry'!AX1564</f>
        <v>0</v>
      </c>
      <c r="AL1535" s="291">
        <f t="shared" si="370"/>
        <v>0</v>
      </c>
      <c r="AM1535" s="42">
        <f>'Data Entry'!AY1564</f>
        <v>0</v>
      </c>
      <c r="AN1535" s="42">
        <f>'Data Entry'!AZ1564</f>
        <v>0</v>
      </c>
      <c r="AO1535" s="42">
        <f>'Data Entry'!BA1564</f>
        <v>0</v>
      </c>
      <c r="AP1535" s="42">
        <f>'Data Entry'!BB1564</f>
        <v>0</v>
      </c>
      <c r="AQ1535" s="291">
        <f t="shared" si="376"/>
        <v>0</v>
      </c>
      <c r="AR1535" s="42">
        <f>'Data Entry'!BC1564</f>
        <v>0</v>
      </c>
      <c r="AS1535" s="42">
        <f>'Data Entry'!BD1564</f>
        <v>0</v>
      </c>
      <c r="AT1535" s="291">
        <f t="shared" si="377"/>
        <v>0</v>
      </c>
      <c r="AU1535" s="42">
        <f>'Data Entry'!BE1564</f>
        <v>0</v>
      </c>
      <c r="AV1535" s="42">
        <f>'Data Entry'!BF1564</f>
        <v>0</v>
      </c>
      <c r="AW1535" s="42">
        <f>'Data Entry'!BG1564</f>
        <v>0</v>
      </c>
      <c r="AX1535" s="291">
        <f t="shared" si="371"/>
        <v>0</v>
      </c>
      <c r="AY1535" s="42">
        <f>'Data Entry'!BH1564</f>
        <v>0</v>
      </c>
      <c r="AZ1535" s="42">
        <f>'Data Entry'!BI1564</f>
        <v>0</v>
      </c>
      <c r="BA1535" s="42">
        <f>'Data Entry'!BJ1564</f>
        <v>0</v>
      </c>
      <c r="BB1535" s="42">
        <f>'Data Entry'!BK1564</f>
        <v>0</v>
      </c>
      <c r="BC1535" s="291">
        <f t="shared" si="378"/>
        <v>0</v>
      </c>
      <c r="BD1535" s="42">
        <f>'Data Entry'!BL1564</f>
        <v>0</v>
      </c>
      <c r="BE1535" s="42">
        <f>'Data Entry'!BM1564</f>
        <v>0</v>
      </c>
      <c r="BF1535" s="291">
        <f t="shared" si="379"/>
        <v>0</v>
      </c>
      <c r="BG1535" s="305">
        <f t="shared" si="380"/>
        <v>0</v>
      </c>
      <c r="BH1535" s="288" t="str">
        <f>IFERROR((BG1535*'Data Entry'!$F$18)/'Data Entry'!$E$18,"")</f>
        <v/>
      </c>
      <c r="BI1535" s="305">
        <f t="shared" si="381"/>
        <v>0</v>
      </c>
      <c r="BJ1535" s="288" t="str">
        <f t="shared" si="382"/>
        <v/>
      </c>
      <c r="BK1535" s="307" t="str">
        <f t="shared" si="383"/>
        <v/>
      </c>
    </row>
    <row r="1536" spans="1:63" ht="27" x14ac:dyDescent="0.2">
      <c r="A1536" s="119" t="str">
        <f>'Data Entry'!D1565</f>
        <v>Respondent 1532</v>
      </c>
      <c r="B1536" s="52">
        <f>'Data Entry'!AN1565</f>
        <v>0</v>
      </c>
      <c r="C1536" s="52" t="str">
        <f>'Data Entry'!BX1565</f>
        <v/>
      </c>
      <c r="D1536" s="42" t="str">
        <f>'Data Entry'!BU1565</f>
        <v>No disability</v>
      </c>
      <c r="E1536" s="42">
        <f>'Data Entry'!O1565</f>
        <v>0</v>
      </c>
      <c r="F1536" s="42">
        <f>'Data Entry'!P1565</f>
        <v>0</v>
      </c>
      <c r="G1536" s="42">
        <f>'Data Entry'!Q1565</f>
        <v>0</v>
      </c>
      <c r="H1536" s="291">
        <f t="shared" si="368"/>
        <v>0</v>
      </c>
      <c r="I1536" s="42">
        <f>'Data Entry'!R1565</f>
        <v>0</v>
      </c>
      <c r="J1536" s="42">
        <f>'Data Entry'!S1565</f>
        <v>0</v>
      </c>
      <c r="K1536" s="42">
        <f>'Data Entry'!T1565</f>
        <v>0</v>
      </c>
      <c r="L1536" s="42">
        <f>'Data Entry'!U1565</f>
        <v>0</v>
      </c>
      <c r="M1536" s="291">
        <f t="shared" si="372"/>
        <v>0</v>
      </c>
      <c r="N1536" s="42">
        <f>'Data Entry'!V1565</f>
        <v>0</v>
      </c>
      <c r="O1536" s="42">
        <f>'Data Entry'!W1565</f>
        <v>0</v>
      </c>
      <c r="P1536" s="291">
        <f t="shared" si="373"/>
        <v>0</v>
      </c>
      <c r="Q1536" s="42">
        <f>'Data Entry'!X1565</f>
        <v>0</v>
      </c>
      <c r="R1536" s="42">
        <f>'Data Entry'!Y1565</f>
        <v>0</v>
      </c>
      <c r="S1536" s="42">
        <f>'Data Entry'!Z1565</f>
        <v>0</v>
      </c>
      <c r="T1536" s="291">
        <f t="shared" si="369"/>
        <v>0</v>
      </c>
      <c r="U1536" s="42">
        <f>'Data Entry'!AA1565</f>
        <v>0</v>
      </c>
      <c r="V1536" s="42">
        <f>'Data Entry'!AB1565</f>
        <v>0</v>
      </c>
      <c r="W1536" s="42">
        <f>'Data Entry'!AC1565</f>
        <v>0</v>
      </c>
      <c r="X1536" s="42">
        <f>'Data Entry'!AD1565</f>
        <v>0</v>
      </c>
      <c r="Y1536" s="291">
        <f t="shared" si="374"/>
        <v>0</v>
      </c>
      <c r="Z1536" s="42">
        <f>'Data Entry'!AE1565</f>
        <v>0</v>
      </c>
      <c r="AA1536" s="42">
        <f>'Data Entry'!AF1565</f>
        <v>0</v>
      </c>
      <c r="AB1536" s="291">
        <f t="shared" si="375"/>
        <v>0</v>
      </c>
      <c r="AC1536" s="42">
        <f>'Data Entry'!AH1565</f>
        <v>0</v>
      </c>
      <c r="AD1536" s="42">
        <f>'Data Entry'!AI1565</f>
        <v>0</v>
      </c>
      <c r="AE1536" s="42">
        <f>'Data Entry'!AJ1565</f>
        <v>0</v>
      </c>
      <c r="AF1536" s="42">
        <f>'Data Entry'!AK1565</f>
        <v>0</v>
      </c>
      <c r="AG1536" s="42">
        <f>'Data Entry'!AL1565</f>
        <v>0</v>
      </c>
      <c r="AH1536" s="42">
        <f>'Data Entry'!AM1565</f>
        <v>0</v>
      </c>
      <c r="AI1536" s="42">
        <f>'Data Entry'!AV1565</f>
        <v>0</v>
      </c>
      <c r="AJ1536" s="42">
        <f>'Data Entry'!AW1565</f>
        <v>0</v>
      </c>
      <c r="AK1536" s="42">
        <f>'Data Entry'!AX1565</f>
        <v>0</v>
      </c>
      <c r="AL1536" s="291">
        <f t="shared" si="370"/>
        <v>0</v>
      </c>
      <c r="AM1536" s="42">
        <f>'Data Entry'!AY1565</f>
        <v>0</v>
      </c>
      <c r="AN1536" s="42">
        <f>'Data Entry'!AZ1565</f>
        <v>0</v>
      </c>
      <c r="AO1536" s="42">
        <f>'Data Entry'!BA1565</f>
        <v>0</v>
      </c>
      <c r="AP1536" s="42">
        <f>'Data Entry'!BB1565</f>
        <v>0</v>
      </c>
      <c r="AQ1536" s="291">
        <f t="shared" si="376"/>
        <v>0</v>
      </c>
      <c r="AR1536" s="42">
        <f>'Data Entry'!BC1565</f>
        <v>0</v>
      </c>
      <c r="AS1536" s="42">
        <f>'Data Entry'!BD1565</f>
        <v>0</v>
      </c>
      <c r="AT1536" s="291">
        <f t="shared" si="377"/>
        <v>0</v>
      </c>
      <c r="AU1536" s="42">
        <f>'Data Entry'!BE1565</f>
        <v>0</v>
      </c>
      <c r="AV1536" s="42">
        <f>'Data Entry'!BF1565</f>
        <v>0</v>
      </c>
      <c r="AW1536" s="42">
        <f>'Data Entry'!BG1565</f>
        <v>0</v>
      </c>
      <c r="AX1536" s="291">
        <f t="shared" si="371"/>
        <v>0</v>
      </c>
      <c r="AY1536" s="42">
        <f>'Data Entry'!BH1565</f>
        <v>0</v>
      </c>
      <c r="AZ1536" s="42">
        <f>'Data Entry'!BI1565</f>
        <v>0</v>
      </c>
      <c r="BA1536" s="42">
        <f>'Data Entry'!BJ1565</f>
        <v>0</v>
      </c>
      <c r="BB1536" s="42">
        <f>'Data Entry'!BK1565</f>
        <v>0</v>
      </c>
      <c r="BC1536" s="291">
        <f t="shared" si="378"/>
        <v>0</v>
      </c>
      <c r="BD1536" s="42">
        <f>'Data Entry'!BL1565</f>
        <v>0</v>
      </c>
      <c r="BE1536" s="42">
        <f>'Data Entry'!BM1565</f>
        <v>0</v>
      </c>
      <c r="BF1536" s="291">
        <f t="shared" si="379"/>
        <v>0</v>
      </c>
      <c r="BG1536" s="305">
        <f t="shared" si="380"/>
        <v>0</v>
      </c>
      <c r="BH1536" s="288" t="str">
        <f>IFERROR((BG1536*'Data Entry'!$F$18)/'Data Entry'!$E$18,"")</f>
        <v/>
      </c>
      <c r="BI1536" s="305">
        <f t="shared" si="381"/>
        <v>0</v>
      </c>
      <c r="BJ1536" s="288" t="str">
        <f t="shared" si="382"/>
        <v/>
      </c>
      <c r="BK1536" s="307" t="str">
        <f t="shared" si="383"/>
        <v/>
      </c>
    </row>
    <row r="1537" spans="1:63" ht="27" x14ac:dyDescent="0.2">
      <c r="A1537" s="119" t="str">
        <f>'Data Entry'!D1566</f>
        <v>Respondent 1533</v>
      </c>
      <c r="B1537" s="52">
        <f>'Data Entry'!AN1566</f>
        <v>0</v>
      </c>
      <c r="C1537" s="52" t="str">
        <f>'Data Entry'!BX1566</f>
        <v/>
      </c>
      <c r="D1537" s="42" t="str">
        <f>'Data Entry'!BU1566</f>
        <v>No disability</v>
      </c>
      <c r="E1537" s="42">
        <f>'Data Entry'!O1566</f>
        <v>0</v>
      </c>
      <c r="F1537" s="42">
        <f>'Data Entry'!P1566</f>
        <v>0</v>
      </c>
      <c r="G1537" s="42">
        <f>'Data Entry'!Q1566</f>
        <v>0</v>
      </c>
      <c r="H1537" s="291">
        <f t="shared" si="368"/>
        <v>0</v>
      </c>
      <c r="I1537" s="42">
        <f>'Data Entry'!R1566</f>
        <v>0</v>
      </c>
      <c r="J1537" s="42">
        <f>'Data Entry'!S1566</f>
        <v>0</v>
      </c>
      <c r="K1537" s="42">
        <f>'Data Entry'!T1566</f>
        <v>0</v>
      </c>
      <c r="L1537" s="42">
        <f>'Data Entry'!U1566</f>
        <v>0</v>
      </c>
      <c r="M1537" s="291">
        <f t="shared" si="372"/>
        <v>0</v>
      </c>
      <c r="N1537" s="42">
        <f>'Data Entry'!V1566</f>
        <v>0</v>
      </c>
      <c r="O1537" s="42">
        <f>'Data Entry'!W1566</f>
        <v>0</v>
      </c>
      <c r="P1537" s="291">
        <f t="shared" si="373"/>
        <v>0</v>
      </c>
      <c r="Q1537" s="42">
        <f>'Data Entry'!X1566</f>
        <v>0</v>
      </c>
      <c r="R1537" s="42">
        <f>'Data Entry'!Y1566</f>
        <v>0</v>
      </c>
      <c r="S1537" s="42">
        <f>'Data Entry'!Z1566</f>
        <v>0</v>
      </c>
      <c r="T1537" s="291">
        <f t="shared" si="369"/>
        <v>0</v>
      </c>
      <c r="U1537" s="42">
        <f>'Data Entry'!AA1566</f>
        <v>0</v>
      </c>
      <c r="V1537" s="42">
        <f>'Data Entry'!AB1566</f>
        <v>0</v>
      </c>
      <c r="W1537" s="42">
        <f>'Data Entry'!AC1566</f>
        <v>0</v>
      </c>
      <c r="X1537" s="42">
        <f>'Data Entry'!AD1566</f>
        <v>0</v>
      </c>
      <c r="Y1537" s="291">
        <f t="shared" si="374"/>
        <v>0</v>
      </c>
      <c r="Z1537" s="42">
        <f>'Data Entry'!AE1566</f>
        <v>0</v>
      </c>
      <c r="AA1537" s="42">
        <f>'Data Entry'!AF1566</f>
        <v>0</v>
      </c>
      <c r="AB1537" s="291">
        <f t="shared" si="375"/>
        <v>0</v>
      </c>
      <c r="AC1537" s="42">
        <f>'Data Entry'!AH1566</f>
        <v>0</v>
      </c>
      <c r="AD1537" s="42">
        <f>'Data Entry'!AI1566</f>
        <v>0</v>
      </c>
      <c r="AE1537" s="42">
        <f>'Data Entry'!AJ1566</f>
        <v>0</v>
      </c>
      <c r="AF1537" s="42">
        <f>'Data Entry'!AK1566</f>
        <v>0</v>
      </c>
      <c r="AG1537" s="42">
        <f>'Data Entry'!AL1566</f>
        <v>0</v>
      </c>
      <c r="AH1537" s="42">
        <f>'Data Entry'!AM1566</f>
        <v>0</v>
      </c>
      <c r="AI1537" s="42">
        <f>'Data Entry'!AV1566</f>
        <v>0</v>
      </c>
      <c r="AJ1537" s="42">
        <f>'Data Entry'!AW1566</f>
        <v>0</v>
      </c>
      <c r="AK1537" s="42">
        <f>'Data Entry'!AX1566</f>
        <v>0</v>
      </c>
      <c r="AL1537" s="291">
        <f t="shared" si="370"/>
        <v>0</v>
      </c>
      <c r="AM1537" s="42">
        <f>'Data Entry'!AY1566</f>
        <v>0</v>
      </c>
      <c r="AN1537" s="42">
        <f>'Data Entry'!AZ1566</f>
        <v>0</v>
      </c>
      <c r="AO1537" s="42">
        <f>'Data Entry'!BA1566</f>
        <v>0</v>
      </c>
      <c r="AP1537" s="42">
        <f>'Data Entry'!BB1566</f>
        <v>0</v>
      </c>
      <c r="AQ1537" s="291">
        <f t="shared" si="376"/>
        <v>0</v>
      </c>
      <c r="AR1537" s="42">
        <f>'Data Entry'!BC1566</f>
        <v>0</v>
      </c>
      <c r="AS1537" s="42">
        <f>'Data Entry'!BD1566</f>
        <v>0</v>
      </c>
      <c r="AT1537" s="291">
        <f t="shared" si="377"/>
        <v>0</v>
      </c>
      <c r="AU1537" s="42">
        <f>'Data Entry'!BE1566</f>
        <v>0</v>
      </c>
      <c r="AV1537" s="42">
        <f>'Data Entry'!BF1566</f>
        <v>0</v>
      </c>
      <c r="AW1537" s="42">
        <f>'Data Entry'!BG1566</f>
        <v>0</v>
      </c>
      <c r="AX1537" s="291">
        <f t="shared" si="371"/>
        <v>0</v>
      </c>
      <c r="AY1537" s="42">
        <f>'Data Entry'!BH1566</f>
        <v>0</v>
      </c>
      <c r="AZ1537" s="42">
        <f>'Data Entry'!BI1566</f>
        <v>0</v>
      </c>
      <c r="BA1537" s="42">
        <f>'Data Entry'!BJ1566</f>
        <v>0</v>
      </c>
      <c r="BB1537" s="42">
        <f>'Data Entry'!BK1566</f>
        <v>0</v>
      </c>
      <c r="BC1537" s="291">
        <f t="shared" si="378"/>
        <v>0</v>
      </c>
      <c r="BD1537" s="42">
        <f>'Data Entry'!BL1566</f>
        <v>0</v>
      </c>
      <c r="BE1537" s="42">
        <f>'Data Entry'!BM1566</f>
        <v>0</v>
      </c>
      <c r="BF1537" s="291">
        <f t="shared" si="379"/>
        <v>0</v>
      </c>
      <c r="BG1537" s="305">
        <f t="shared" si="380"/>
        <v>0</v>
      </c>
      <c r="BH1537" s="288" t="str">
        <f>IFERROR((BG1537*'Data Entry'!$F$18)/'Data Entry'!$E$18,"")</f>
        <v/>
      </c>
      <c r="BI1537" s="305">
        <f t="shared" si="381"/>
        <v>0</v>
      </c>
      <c r="BJ1537" s="288" t="str">
        <f t="shared" si="382"/>
        <v/>
      </c>
      <c r="BK1537" s="307" t="str">
        <f t="shared" si="383"/>
        <v/>
      </c>
    </row>
    <row r="1538" spans="1:63" ht="27" x14ac:dyDescent="0.2">
      <c r="A1538" s="119" t="str">
        <f>'Data Entry'!D1567</f>
        <v>Respondent 1534</v>
      </c>
      <c r="B1538" s="52">
        <f>'Data Entry'!AN1567</f>
        <v>0</v>
      </c>
      <c r="C1538" s="52" t="str">
        <f>'Data Entry'!BX1567</f>
        <v/>
      </c>
      <c r="D1538" s="42" t="str">
        <f>'Data Entry'!BU1567</f>
        <v>No disability</v>
      </c>
      <c r="E1538" s="42">
        <f>'Data Entry'!O1567</f>
        <v>0</v>
      </c>
      <c r="F1538" s="42">
        <f>'Data Entry'!P1567</f>
        <v>0</v>
      </c>
      <c r="G1538" s="42">
        <f>'Data Entry'!Q1567</f>
        <v>0</v>
      </c>
      <c r="H1538" s="291">
        <f t="shared" si="368"/>
        <v>0</v>
      </c>
      <c r="I1538" s="42">
        <f>'Data Entry'!R1567</f>
        <v>0</v>
      </c>
      <c r="J1538" s="42">
        <f>'Data Entry'!S1567</f>
        <v>0</v>
      </c>
      <c r="K1538" s="42">
        <f>'Data Entry'!T1567</f>
        <v>0</v>
      </c>
      <c r="L1538" s="42">
        <f>'Data Entry'!U1567</f>
        <v>0</v>
      </c>
      <c r="M1538" s="291">
        <f t="shared" si="372"/>
        <v>0</v>
      </c>
      <c r="N1538" s="42">
        <f>'Data Entry'!V1567</f>
        <v>0</v>
      </c>
      <c r="O1538" s="42">
        <f>'Data Entry'!W1567</f>
        <v>0</v>
      </c>
      <c r="P1538" s="291">
        <f t="shared" si="373"/>
        <v>0</v>
      </c>
      <c r="Q1538" s="42">
        <f>'Data Entry'!X1567</f>
        <v>0</v>
      </c>
      <c r="R1538" s="42">
        <f>'Data Entry'!Y1567</f>
        <v>0</v>
      </c>
      <c r="S1538" s="42">
        <f>'Data Entry'!Z1567</f>
        <v>0</v>
      </c>
      <c r="T1538" s="291">
        <f t="shared" si="369"/>
        <v>0</v>
      </c>
      <c r="U1538" s="42">
        <f>'Data Entry'!AA1567</f>
        <v>0</v>
      </c>
      <c r="V1538" s="42">
        <f>'Data Entry'!AB1567</f>
        <v>0</v>
      </c>
      <c r="W1538" s="42">
        <f>'Data Entry'!AC1567</f>
        <v>0</v>
      </c>
      <c r="X1538" s="42">
        <f>'Data Entry'!AD1567</f>
        <v>0</v>
      </c>
      <c r="Y1538" s="291">
        <f t="shared" si="374"/>
        <v>0</v>
      </c>
      <c r="Z1538" s="42">
        <f>'Data Entry'!AE1567</f>
        <v>0</v>
      </c>
      <c r="AA1538" s="42">
        <f>'Data Entry'!AF1567</f>
        <v>0</v>
      </c>
      <c r="AB1538" s="291">
        <f t="shared" si="375"/>
        <v>0</v>
      </c>
      <c r="AC1538" s="42">
        <f>'Data Entry'!AH1567</f>
        <v>0</v>
      </c>
      <c r="AD1538" s="42">
        <f>'Data Entry'!AI1567</f>
        <v>0</v>
      </c>
      <c r="AE1538" s="42">
        <f>'Data Entry'!AJ1567</f>
        <v>0</v>
      </c>
      <c r="AF1538" s="42">
        <f>'Data Entry'!AK1567</f>
        <v>0</v>
      </c>
      <c r="AG1538" s="42">
        <f>'Data Entry'!AL1567</f>
        <v>0</v>
      </c>
      <c r="AH1538" s="42">
        <f>'Data Entry'!AM1567</f>
        <v>0</v>
      </c>
      <c r="AI1538" s="42">
        <f>'Data Entry'!AV1567</f>
        <v>0</v>
      </c>
      <c r="AJ1538" s="42">
        <f>'Data Entry'!AW1567</f>
        <v>0</v>
      </c>
      <c r="AK1538" s="42">
        <f>'Data Entry'!AX1567</f>
        <v>0</v>
      </c>
      <c r="AL1538" s="291">
        <f t="shared" si="370"/>
        <v>0</v>
      </c>
      <c r="AM1538" s="42">
        <f>'Data Entry'!AY1567</f>
        <v>0</v>
      </c>
      <c r="AN1538" s="42">
        <f>'Data Entry'!AZ1567</f>
        <v>0</v>
      </c>
      <c r="AO1538" s="42">
        <f>'Data Entry'!BA1567</f>
        <v>0</v>
      </c>
      <c r="AP1538" s="42">
        <f>'Data Entry'!BB1567</f>
        <v>0</v>
      </c>
      <c r="AQ1538" s="291">
        <f t="shared" si="376"/>
        <v>0</v>
      </c>
      <c r="AR1538" s="42">
        <f>'Data Entry'!BC1567</f>
        <v>0</v>
      </c>
      <c r="AS1538" s="42">
        <f>'Data Entry'!BD1567</f>
        <v>0</v>
      </c>
      <c r="AT1538" s="291">
        <f t="shared" si="377"/>
        <v>0</v>
      </c>
      <c r="AU1538" s="42">
        <f>'Data Entry'!BE1567</f>
        <v>0</v>
      </c>
      <c r="AV1538" s="42">
        <f>'Data Entry'!BF1567</f>
        <v>0</v>
      </c>
      <c r="AW1538" s="42">
        <f>'Data Entry'!BG1567</f>
        <v>0</v>
      </c>
      <c r="AX1538" s="291">
        <f t="shared" si="371"/>
        <v>0</v>
      </c>
      <c r="AY1538" s="42">
        <f>'Data Entry'!BH1567</f>
        <v>0</v>
      </c>
      <c r="AZ1538" s="42">
        <f>'Data Entry'!BI1567</f>
        <v>0</v>
      </c>
      <c r="BA1538" s="42">
        <f>'Data Entry'!BJ1567</f>
        <v>0</v>
      </c>
      <c r="BB1538" s="42">
        <f>'Data Entry'!BK1567</f>
        <v>0</v>
      </c>
      <c r="BC1538" s="291">
        <f t="shared" si="378"/>
        <v>0</v>
      </c>
      <c r="BD1538" s="42">
        <f>'Data Entry'!BL1567</f>
        <v>0</v>
      </c>
      <c r="BE1538" s="42">
        <f>'Data Entry'!BM1567</f>
        <v>0</v>
      </c>
      <c r="BF1538" s="291">
        <f t="shared" si="379"/>
        <v>0</v>
      </c>
      <c r="BG1538" s="305">
        <f t="shared" si="380"/>
        <v>0</v>
      </c>
      <c r="BH1538" s="288" t="str">
        <f>IFERROR((BG1538*'Data Entry'!$F$18)/'Data Entry'!$E$18,"")</f>
        <v/>
      </c>
      <c r="BI1538" s="305">
        <f t="shared" si="381"/>
        <v>0</v>
      </c>
      <c r="BJ1538" s="288" t="str">
        <f t="shared" si="382"/>
        <v/>
      </c>
      <c r="BK1538" s="307" t="str">
        <f t="shared" si="383"/>
        <v/>
      </c>
    </row>
    <row r="1539" spans="1:63" ht="27" x14ac:dyDescent="0.2">
      <c r="A1539" s="119" t="str">
        <f>'Data Entry'!D1568</f>
        <v>Respondent 1535</v>
      </c>
      <c r="B1539" s="52">
        <f>'Data Entry'!AN1568</f>
        <v>0</v>
      </c>
      <c r="C1539" s="52" t="str">
        <f>'Data Entry'!BX1568</f>
        <v/>
      </c>
      <c r="D1539" s="42" t="str">
        <f>'Data Entry'!BU1568</f>
        <v>No disability</v>
      </c>
      <c r="E1539" s="42">
        <f>'Data Entry'!O1568</f>
        <v>0</v>
      </c>
      <c r="F1539" s="42">
        <f>'Data Entry'!P1568</f>
        <v>0</v>
      </c>
      <c r="G1539" s="42">
        <f>'Data Entry'!Q1568</f>
        <v>0</v>
      </c>
      <c r="H1539" s="291">
        <f t="shared" si="368"/>
        <v>0</v>
      </c>
      <c r="I1539" s="42">
        <f>'Data Entry'!R1568</f>
        <v>0</v>
      </c>
      <c r="J1539" s="42">
        <f>'Data Entry'!S1568</f>
        <v>0</v>
      </c>
      <c r="K1539" s="42">
        <f>'Data Entry'!T1568</f>
        <v>0</v>
      </c>
      <c r="L1539" s="42">
        <f>'Data Entry'!U1568</f>
        <v>0</v>
      </c>
      <c r="M1539" s="291">
        <f t="shared" si="372"/>
        <v>0</v>
      </c>
      <c r="N1539" s="42">
        <f>'Data Entry'!V1568</f>
        <v>0</v>
      </c>
      <c r="O1539" s="42">
        <f>'Data Entry'!W1568</f>
        <v>0</v>
      </c>
      <c r="P1539" s="291">
        <f t="shared" si="373"/>
        <v>0</v>
      </c>
      <c r="Q1539" s="42">
        <f>'Data Entry'!X1568</f>
        <v>0</v>
      </c>
      <c r="R1539" s="42">
        <f>'Data Entry'!Y1568</f>
        <v>0</v>
      </c>
      <c r="S1539" s="42">
        <f>'Data Entry'!Z1568</f>
        <v>0</v>
      </c>
      <c r="T1539" s="291">
        <f t="shared" si="369"/>
        <v>0</v>
      </c>
      <c r="U1539" s="42">
        <f>'Data Entry'!AA1568</f>
        <v>0</v>
      </c>
      <c r="V1539" s="42">
        <f>'Data Entry'!AB1568</f>
        <v>0</v>
      </c>
      <c r="W1539" s="42">
        <f>'Data Entry'!AC1568</f>
        <v>0</v>
      </c>
      <c r="X1539" s="42">
        <f>'Data Entry'!AD1568</f>
        <v>0</v>
      </c>
      <c r="Y1539" s="291">
        <f t="shared" si="374"/>
        <v>0</v>
      </c>
      <c r="Z1539" s="42">
        <f>'Data Entry'!AE1568</f>
        <v>0</v>
      </c>
      <c r="AA1539" s="42">
        <f>'Data Entry'!AF1568</f>
        <v>0</v>
      </c>
      <c r="AB1539" s="291">
        <f t="shared" si="375"/>
        <v>0</v>
      </c>
      <c r="AC1539" s="42">
        <f>'Data Entry'!AH1568</f>
        <v>0</v>
      </c>
      <c r="AD1539" s="42">
        <f>'Data Entry'!AI1568</f>
        <v>0</v>
      </c>
      <c r="AE1539" s="42">
        <f>'Data Entry'!AJ1568</f>
        <v>0</v>
      </c>
      <c r="AF1539" s="42">
        <f>'Data Entry'!AK1568</f>
        <v>0</v>
      </c>
      <c r="AG1539" s="42">
        <f>'Data Entry'!AL1568</f>
        <v>0</v>
      </c>
      <c r="AH1539" s="42">
        <f>'Data Entry'!AM1568</f>
        <v>0</v>
      </c>
      <c r="AI1539" s="42">
        <f>'Data Entry'!AV1568</f>
        <v>0</v>
      </c>
      <c r="AJ1539" s="42">
        <f>'Data Entry'!AW1568</f>
        <v>0</v>
      </c>
      <c r="AK1539" s="42">
        <f>'Data Entry'!AX1568</f>
        <v>0</v>
      </c>
      <c r="AL1539" s="291">
        <f t="shared" si="370"/>
        <v>0</v>
      </c>
      <c r="AM1539" s="42">
        <f>'Data Entry'!AY1568</f>
        <v>0</v>
      </c>
      <c r="AN1539" s="42">
        <f>'Data Entry'!AZ1568</f>
        <v>0</v>
      </c>
      <c r="AO1539" s="42">
        <f>'Data Entry'!BA1568</f>
        <v>0</v>
      </c>
      <c r="AP1539" s="42">
        <f>'Data Entry'!BB1568</f>
        <v>0</v>
      </c>
      <c r="AQ1539" s="291">
        <f t="shared" si="376"/>
        <v>0</v>
      </c>
      <c r="AR1539" s="42">
        <f>'Data Entry'!BC1568</f>
        <v>0</v>
      </c>
      <c r="AS1539" s="42">
        <f>'Data Entry'!BD1568</f>
        <v>0</v>
      </c>
      <c r="AT1539" s="291">
        <f t="shared" si="377"/>
        <v>0</v>
      </c>
      <c r="AU1539" s="42">
        <f>'Data Entry'!BE1568</f>
        <v>0</v>
      </c>
      <c r="AV1539" s="42">
        <f>'Data Entry'!BF1568</f>
        <v>0</v>
      </c>
      <c r="AW1539" s="42">
        <f>'Data Entry'!BG1568</f>
        <v>0</v>
      </c>
      <c r="AX1539" s="291">
        <f t="shared" si="371"/>
        <v>0</v>
      </c>
      <c r="AY1539" s="42">
        <f>'Data Entry'!BH1568</f>
        <v>0</v>
      </c>
      <c r="AZ1539" s="42">
        <f>'Data Entry'!BI1568</f>
        <v>0</v>
      </c>
      <c r="BA1539" s="42">
        <f>'Data Entry'!BJ1568</f>
        <v>0</v>
      </c>
      <c r="BB1539" s="42">
        <f>'Data Entry'!BK1568</f>
        <v>0</v>
      </c>
      <c r="BC1539" s="291">
        <f t="shared" si="378"/>
        <v>0</v>
      </c>
      <c r="BD1539" s="42">
        <f>'Data Entry'!BL1568</f>
        <v>0</v>
      </c>
      <c r="BE1539" s="42">
        <f>'Data Entry'!BM1568</f>
        <v>0</v>
      </c>
      <c r="BF1539" s="291">
        <f t="shared" si="379"/>
        <v>0</v>
      </c>
      <c r="BG1539" s="305">
        <f t="shared" si="380"/>
        <v>0</v>
      </c>
      <c r="BH1539" s="288" t="str">
        <f>IFERROR((BG1539*'Data Entry'!$F$18)/'Data Entry'!$E$18,"")</f>
        <v/>
      </c>
      <c r="BI1539" s="305">
        <f t="shared" si="381"/>
        <v>0</v>
      </c>
      <c r="BJ1539" s="288" t="str">
        <f t="shared" si="382"/>
        <v/>
      </c>
      <c r="BK1539" s="307" t="str">
        <f t="shared" si="383"/>
        <v/>
      </c>
    </row>
    <row r="1540" spans="1:63" ht="27" x14ac:dyDescent="0.2">
      <c r="A1540" s="119" t="str">
        <f>'Data Entry'!D1569</f>
        <v>Respondent 1536</v>
      </c>
      <c r="B1540" s="52">
        <f>'Data Entry'!AN1569</f>
        <v>0</v>
      </c>
      <c r="C1540" s="52" t="str">
        <f>'Data Entry'!BX1569</f>
        <v/>
      </c>
      <c r="D1540" s="42" t="str">
        <f>'Data Entry'!BU1569</f>
        <v>No disability</v>
      </c>
      <c r="E1540" s="42">
        <f>'Data Entry'!O1569</f>
        <v>0</v>
      </c>
      <c r="F1540" s="42">
        <f>'Data Entry'!P1569</f>
        <v>0</v>
      </c>
      <c r="G1540" s="42">
        <f>'Data Entry'!Q1569</f>
        <v>0</v>
      </c>
      <c r="H1540" s="291">
        <f t="shared" si="368"/>
        <v>0</v>
      </c>
      <c r="I1540" s="42">
        <f>'Data Entry'!R1569</f>
        <v>0</v>
      </c>
      <c r="J1540" s="42">
        <f>'Data Entry'!S1569</f>
        <v>0</v>
      </c>
      <c r="K1540" s="42">
        <f>'Data Entry'!T1569</f>
        <v>0</v>
      </c>
      <c r="L1540" s="42">
        <f>'Data Entry'!U1569</f>
        <v>0</v>
      </c>
      <c r="M1540" s="291">
        <f t="shared" si="372"/>
        <v>0</v>
      </c>
      <c r="N1540" s="42">
        <f>'Data Entry'!V1569</f>
        <v>0</v>
      </c>
      <c r="O1540" s="42">
        <f>'Data Entry'!W1569</f>
        <v>0</v>
      </c>
      <c r="P1540" s="291">
        <f t="shared" si="373"/>
        <v>0</v>
      </c>
      <c r="Q1540" s="42">
        <f>'Data Entry'!X1569</f>
        <v>0</v>
      </c>
      <c r="R1540" s="42">
        <f>'Data Entry'!Y1569</f>
        <v>0</v>
      </c>
      <c r="S1540" s="42">
        <f>'Data Entry'!Z1569</f>
        <v>0</v>
      </c>
      <c r="T1540" s="291">
        <f t="shared" si="369"/>
        <v>0</v>
      </c>
      <c r="U1540" s="42">
        <f>'Data Entry'!AA1569</f>
        <v>0</v>
      </c>
      <c r="V1540" s="42">
        <f>'Data Entry'!AB1569</f>
        <v>0</v>
      </c>
      <c r="W1540" s="42">
        <f>'Data Entry'!AC1569</f>
        <v>0</v>
      </c>
      <c r="X1540" s="42">
        <f>'Data Entry'!AD1569</f>
        <v>0</v>
      </c>
      <c r="Y1540" s="291">
        <f t="shared" si="374"/>
        <v>0</v>
      </c>
      <c r="Z1540" s="42">
        <f>'Data Entry'!AE1569</f>
        <v>0</v>
      </c>
      <c r="AA1540" s="42">
        <f>'Data Entry'!AF1569</f>
        <v>0</v>
      </c>
      <c r="AB1540" s="291">
        <f t="shared" si="375"/>
        <v>0</v>
      </c>
      <c r="AC1540" s="42">
        <f>'Data Entry'!AH1569</f>
        <v>0</v>
      </c>
      <c r="AD1540" s="42">
        <f>'Data Entry'!AI1569</f>
        <v>0</v>
      </c>
      <c r="AE1540" s="42">
        <f>'Data Entry'!AJ1569</f>
        <v>0</v>
      </c>
      <c r="AF1540" s="42">
        <f>'Data Entry'!AK1569</f>
        <v>0</v>
      </c>
      <c r="AG1540" s="42">
        <f>'Data Entry'!AL1569</f>
        <v>0</v>
      </c>
      <c r="AH1540" s="42">
        <f>'Data Entry'!AM1569</f>
        <v>0</v>
      </c>
      <c r="AI1540" s="42">
        <f>'Data Entry'!AV1569</f>
        <v>0</v>
      </c>
      <c r="AJ1540" s="42">
        <f>'Data Entry'!AW1569</f>
        <v>0</v>
      </c>
      <c r="AK1540" s="42">
        <f>'Data Entry'!AX1569</f>
        <v>0</v>
      </c>
      <c r="AL1540" s="291">
        <f t="shared" si="370"/>
        <v>0</v>
      </c>
      <c r="AM1540" s="42">
        <f>'Data Entry'!AY1569</f>
        <v>0</v>
      </c>
      <c r="AN1540" s="42">
        <f>'Data Entry'!AZ1569</f>
        <v>0</v>
      </c>
      <c r="AO1540" s="42">
        <f>'Data Entry'!BA1569</f>
        <v>0</v>
      </c>
      <c r="AP1540" s="42">
        <f>'Data Entry'!BB1569</f>
        <v>0</v>
      </c>
      <c r="AQ1540" s="291">
        <f t="shared" si="376"/>
        <v>0</v>
      </c>
      <c r="AR1540" s="42">
        <f>'Data Entry'!BC1569</f>
        <v>0</v>
      </c>
      <c r="AS1540" s="42">
        <f>'Data Entry'!BD1569</f>
        <v>0</v>
      </c>
      <c r="AT1540" s="291">
        <f t="shared" si="377"/>
        <v>0</v>
      </c>
      <c r="AU1540" s="42">
        <f>'Data Entry'!BE1569</f>
        <v>0</v>
      </c>
      <c r="AV1540" s="42">
        <f>'Data Entry'!BF1569</f>
        <v>0</v>
      </c>
      <c r="AW1540" s="42">
        <f>'Data Entry'!BG1569</f>
        <v>0</v>
      </c>
      <c r="AX1540" s="291">
        <f t="shared" si="371"/>
        <v>0</v>
      </c>
      <c r="AY1540" s="42">
        <f>'Data Entry'!BH1569</f>
        <v>0</v>
      </c>
      <c r="AZ1540" s="42">
        <f>'Data Entry'!BI1569</f>
        <v>0</v>
      </c>
      <c r="BA1540" s="42">
        <f>'Data Entry'!BJ1569</f>
        <v>0</v>
      </c>
      <c r="BB1540" s="42">
        <f>'Data Entry'!BK1569</f>
        <v>0</v>
      </c>
      <c r="BC1540" s="291">
        <f t="shared" si="378"/>
        <v>0</v>
      </c>
      <c r="BD1540" s="42">
        <f>'Data Entry'!BL1569</f>
        <v>0</v>
      </c>
      <c r="BE1540" s="42">
        <f>'Data Entry'!BM1569</f>
        <v>0</v>
      </c>
      <c r="BF1540" s="291">
        <f t="shared" si="379"/>
        <v>0</v>
      </c>
      <c r="BG1540" s="305">
        <f t="shared" si="380"/>
        <v>0</v>
      </c>
      <c r="BH1540" s="288" t="str">
        <f>IFERROR((BG1540*'Data Entry'!$F$18)/'Data Entry'!$E$18,"")</f>
        <v/>
      </c>
      <c r="BI1540" s="305">
        <f t="shared" si="381"/>
        <v>0</v>
      </c>
      <c r="BJ1540" s="288" t="str">
        <f t="shared" si="382"/>
        <v/>
      </c>
      <c r="BK1540" s="307" t="str">
        <f t="shared" si="383"/>
        <v/>
      </c>
    </row>
    <row r="1541" spans="1:63" ht="27" x14ac:dyDescent="0.2">
      <c r="A1541" s="119" t="str">
        <f>'Data Entry'!D1570</f>
        <v>Respondent 1537</v>
      </c>
      <c r="B1541" s="52">
        <f>'Data Entry'!AN1570</f>
        <v>0</v>
      </c>
      <c r="C1541" s="52" t="str">
        <f>'Data Entry'!BX1570</f>
        <v/>
      </c>
      <c r="D1541" s="42" t="str">
        <f>'Data Entry'!BU1570</f>
        <v>No disability</v>
      </c>
      <c r="E1541" s="42">
        <f>'Data Entry'!O1570</f>
        <v>0</v>
      </c>
      <c r="F1541" s="42">
        <f>'Data Entry'!P1570</f>
        <v>0</v>
      </c>
      <c r="G1541" s="42">
        <f>'Data Entry'!Q1570</f>
        <v>0</v>
      </c>
      <c r="H1541" s="291">
        <f t="shared" ref="H1541:H1604" si="384">IF(G1541=1,F1541*E1541*4.35,0)+IF(G1541=2,F1541*4.35,0)+IF(G1541=3,F1541*2.17,0)+IF(G1541=4,F1541*2,0)+IF(G1541=5,F1541,0)</f>
        <v>0</v>
      </c>
      <c r="I1541" s="42">
        <f>'Data Entry'!R1570</f>
        <v>0</v>
      </c>
      <c r="J1541" s="42">
        <f>'Data Entry'!S1570</f>
        <v>0</v>
      </c>
      <c r="K1541" s="42">
        <f>'Data Entry'!T1570</f>
        <v>0</v>
      </c>
      <c r="L1541" s="42">
        <f>'Data Entry'!U1570</f>
        <v>0</v>
      </c>
      <c r="M1541" s="291">
        <f t="shared" si="372"/>
        <v>0</v>
      </c>
      <c r="N1541" s="42">
        <f>'Data Entry'!V1570</f>
        <v>0</v>
      </c>
      <c r="O1541" s="42">
        <f>'Data Entry'!W1570</f>
        <v>0</v>
      </c>
      <c r="P1541" s="291">
        <f t="shared" si="373"/>
        <v>0</v>
      </c>
      <c r="Q1541" s="42">
        <f>'Data Entry'!X1570</f>
        <v>0</v>
      </c>
      <c r="R1541" s="42">
        <f>'Data Entry'!Y1570</f>
        <v>0</v>
      </c>
      <c r="S1541" s="42">
        <f>'Data Entry'!Z1570</f>
        <v>0</v>
      </c>
      <c r="T1541" s="291">
        <f t="shared" ref="T1541:T1604" si="385">IF(S1541=1,R1541*Q1541*4.35,0)+IF(S1541=2,R1541*4.35,0)+IF(S1541=3,R1541*2.17,0)+IF(S1541=4,R1541*2,0)+IF(S1541=5,R1541,0)</f>
        <v>0</v>
      </c>
      <c r="U1541" s="42">
        <f>'Data Entry'!AA1570</f>
        <v>0</v>
      </c>
      <c r="V1541" s="42">
        <f>'Data Entry'!AB1570</f>
        <v>0</v>
      </c>
      <c r="W1541" s="42">
        <f>'Data Entry'!AC1570</f>
        <v>0</v>
      </c>
      <c r="X1541" s="42">
        <f>'Data Entry'!AD1570</f>
        <v>0</v>
      </c>
      <c r="Y1541" s="291">
        <f t="shared" si="374"/>
        <v>0</v>
      </c>
      <c r="Z1541" s="42">
        <f>'Data Entry'!AE1570</f>
        <v>0</v>
      </c>
      <c r="AA1541" s="42">
        <f>'Data Entry'!AF1570</f>
        <v>0</v>
      </c>
      <c r="AB1541" s="291">
        <f t="shared" si="375"/>
        <v>0</v>
      </c>
      <c r="AC1541" s="42">
        <f>'Data Entry'!AH1570</f>
        <v>0</v>
      </c>
      <c r="AD1541" s="42">
        <f>'Data Entry'!AI1570</f>
        <v>0</v>
      </c>
      <c r="AE1541" s="42">
        <f>'Data Entry'!AJ1570</f>
        <v>0</v>
      </c>
      <c r="AF1541" s="42">
        <f>'Data Entry'!AK1570</f>
        <v>0</v>
      </c>
      <c r="AG1541" s="42">
        <f>'Data Entry'!AL1570</f>
        <v>0</v>
      </c>
      <c r="AH1541" s="42">
        <f>'Data Entry'!AM1570</f>
        <v>0</v>
      </c>
      <c r="AI1541" s="42">
        <f>'Data Entry'!AV1570</f>
        <v>0</v>
      </c>
      <c r="AJ1541" s="42">
        <f>'Data Entry'!AW1570</f>
        <v>0</v>
      </c>
      <c r="AK1541" s="42">
        <f>'Data Entry'!AX1570</f>
        <v>0</v>
      </c>
      <c r="AL1541" s="291">
        <f t="shared" ref="AL1541:AL1604" si="386">IF(AK1541=1,AJ1541*AI1541*4.35,0)+IF(AK1541=2,AJ1541*4.35,0)+IF(AK1541=3,AJ1541*2.17,0)+IF(AK1541=4,AJ1541*2,0)+IF(AK1541=5,AJ1541,0)</f>
        <v>0</v>
      </c>
      <c r="AM1541" s="42">
        <f>'Data Entry'!AY1570</f>
        <v>0</v>
      </c>
      <c r="AN1541" s="42">
        <f>'Data Entry'!AZ1570</f>
        <v>0</v>
      </c>
      <c r="AO1541" s="42">
        <f>'Data Entry'!BA1570</f>
        <v>0</v>
      </c>
      <c r="AP1541" s="42">
        <f>'Data Entry'!BB1570</f>
        <v>0</v>
      </c>
      <c r="AQ1541" s="291">
        <f t="shared" si="376"/>
        <v>0</v>
      </c>
      <c r="AR1541" s="42">
        <f>'Data Entry'!BC1570</f>
        <v>0</v>
      </c>
      <c r="AS1541" s="42">
        <f>'Data Entry'!BD1570</f>
        <v>0</v>
      </c>
      <c r="AT1541" s="291">
        <f t="shared" si="377"/>
        <v>0</v>
      </c>
      <c r="AU1541" s="42">
        <f>'Data Entry'!BE1570</f>
        <v>0</v>
      </c>
      <c r="AV1541" s="42">
        <f>'Data Entry'!BF1570</f>
        <v>0</v>
      </c>
      <c r="AW1541" s="42">
        <f>'Data Entry'!BG1570</f>
        <v>0</v>
      </c>
      <c r="AX1541" s="291">
        <f t="shared" ref="AX1541:AX1604" si="387">IF(AW1541=1,AV1541*AU1541*4.35,0)+IF(AW1541=2,AV1541*4.35,0)+IF(AW1541=3,AV1541*2.17,0)+IF(AW1541=4,AV1541*2,0)+IF(AW1541=5,AV1541,0)</f>
        <v>0</v>
      </c>
      <c r="AY1541" s="42">
        <f>'Data Entry'!BH1570</f>
        <v>0</v>
      </c>
      <c r="AZ1541" s="42">
        <f>'Data Entry'!BI1570</f>
        <v>0</v>
      </c>
      <c r="BA1541" s="42">
        <f>'Data Entry'!BJ1570</f>
        <v>0</v>
      </c>
      <c r="BB1541" s="42">
        <f>'Data Entry'!BK1570</f>
        <v>0</v>
      </c>
      <c r="BC1541" s="291">
        <f t="shared" si="378"/>
        <v>0</v>
      </c>
      <c r="BD1541" s="42">
        <f>'Data Entry'!BL1570</f>
        <v>0</v>
      </c>
      <c r="BE1541" s="42">
        <f>'Data Entry'!BM1570</f>
        <v>0</v>
      </c>
      <c r="BF1541" s="291">
        <f t="shared" si="379"/>
        <v>0</v>
      </c>
      <c r="BG1541" s="305">
        <f t="shared" si="380"/>
        <v>0</v>
      </c>
      <c r="BH1541" s="288" t="str">
        <f>IFERROR((BG1541*'Data Entry'!$F$18)/'Data Entry'!$E$18,"")</f>
        <v/>
      </c>
      <c r="BI1541" s="305">
        <f t="shared" si="381"/>
        <v>0</v>
      </c>
      <c r="BJ1541" s="288" t="str">
        <f t="shared" si="382"/>
        <v/>
      </c>
      <c r="BK1541" s="307" t="str">
        <f t="shared" si="383"/>
        <v/>
      </c>
    </row>
    <row r="1542" spans="1:63" ht="27" x14ac:dyDescent="0.2">
      <c r="A1542" s="119" t="str">
        <f>'Data Entry'!D1571</f>
        <v>Respondent 1538</v>
      </c>
      <c r="B1542" s="52">
        <f>'Data Entry'!AN1571</f>
        <v>0</v>
      </c>
      <c r="C1542" s="52" t="str">
        <f>'Data Entry'!BX1571</f>
        <v/>
      </c>
      <c r="D1542" s="42" t="str">
        <f>'Data Entry'!BU1571</f>
        <v>No disability</v>
      </c>
      <c r="E1542" s="42">
        <f>'Data Entry'!O1571</f>
        <v>0</v>
      </c>
      <c r="F1542" s="42">
        <f>'Data Entry'!P1571</f>
        <v>0</v>
      </c>
      <c r="G1542" s="42">
        <f>'Data Entry'!Q1571</f>
        <v>0</v>
      </c>
      <c r="H1542" s="291">
        <f t="shared" si="384"/>
        <v>0</v>
      </c>
      <c r="I1542" s="42">
        <f>'Data Entry'!R1571</f>
        <v>0</v>
      </c>
      <c r="J1542" s="42">
        <f>'Data Entry'!S1571</f>
        <v>0</v>
      </c>
      <c r="K1542" s="42">
        <f>'Data Entry'!T1571</f>
        <v>0</v>
      </c>
      <c r="L1542" s="42">
        <f>'Data Entry'!U1571</f>
        <v>0</v>
      </c>
      <c r="M1542" s="291">
        <f t="shared" ref="M1542:M1605" si="388">IF(K1542=0,(J1542*4.35)-L1542,K1542-L1542)</f>
        <v>0</v>
      </c>
      <c r="N1542" s="42">
        <f>'Data Entry'!V1571</f>
        <v>0</v>
      </c>
      <c r="O1542" s="42">
        <f>'Data Entry'!W1571</f>
        <v>0</v>
      </c>
      <c r="P1542" s="291">
        <f t="shared" ref="P1542:P1605" si="389">N1542-O1542</f>
        <v>0</v>
      </c>
      <c r="Q1542" s="42">
        <f>'Data Entry'!X1571</f>
        <v>0</v>
      </c>
      <c r="R1542" s="42">
        <f>'Data Entry'!Y1571</f>
        <v>0</v>
      </c>
      <c r="S1542" s="42">
        <f>'Data Entry'!Z1571</f>
        <v>0</v>
      </c>
      <c r="T1542" s="291">
        <f t="shared" si="385"/>
        <v>0</v>
      </c>
      <c r="U1542" s="42">
        <f>'Data Entry'!AA1571</f>
        <v>0</v>
      </c>
      <c r="V1542" s="42">
        <f>'Data Entry'!AB1571</f>
        <v>0</v>
      </c>
      <c r="W1542" s="42">
        <f>'Data Entry'!AC1571</f>
        <v>0</v>
      </c>
      <c r="X1542" s="42">
        <f>'Data Entry'!AD1571</f>
        <v>0</v>
      </c>
      <c r="Y1542" s="291">
        <f t="shared" ref="Y1542:Y1605" si="390">IF(W1542=0,(V1542*4.35)-X1542,W1542-X1542)</f>
        <v>0</v>
      </c>
      <c r="Z1542" s="42">
        <f>'Data Entry'!AE1571</f>
        <v>0</v>
      </c>
      <c r="AA1542" s="42">
        <f>'Data Entry'!AF1571</f>
        <v>0</v>
      </c>
      <c r="AB1542" s="291">
        <f t="shared" ref="AB1542:AB1605" si="391">Z1542-AA1542</f>
        <v>0</v>
      </c>
      <c r="AC1542" s="42">
        <f>'Data Entry'!AH1571</f>
        <v>0</v>
      </c>
      <c r="AD1542" s="42">
        <f>'Data Entry'!AI1571</f>
        <v>0</v>
      </c>
      <c r="AE1542" s="42">
        <f>'Data Entry'!AJ1571</f>
        <v>0</v>
      </c>
      <c r="AF1542" s="42">
        <f>'Data Entry'!AK1571</f>
        <v>0</v>
      </c>
      <c r="AG1542" s="42">
        <f>'Data Entry'!AL1571</f>
        <v>0</v>
      </c>
      <c r="AH1542" s="42">
        <f>'Data Entry'!AM1571</f>
        <v>0</v>
      </c>
      <c r="AI1542" s="42">
        <f>'Data Entry'!AV1571</f>
        <v>0</v>
      </c>
      <c r="AJ1542" s="42">
        <f>'Data Entry'!AW1571</f>
        <v>0</v>
      </c>
      <c r="AK1542" s="42">
        <f>'Data Entry'!AX1571</f>
        <v>0</v>
      </c>
      <c r="AL1542" s="291">
        <f t="shared" si="386"/>
        <v>0</v>
      </c>
      <c r="AM1542" s="42">
        <f>'Data Entry'!AY1571</f>
        <v>0</v>
      </c>
      <c r="AN1542" s="42">
        <f>'Data Entry'!AZ1571</f>
        <v>0</v>
      </c>
      <c r="AO1542" s="42">
        <f>'Data Entry'!BA1571</f>
        <v>0</v>
      </c>
      <c r="AP1542" s="42">
        <f>'Data Entry'!BB1571</f>
        <v>0</v>
      </c>
      <c r="AQ1542" s="291">
        <f t="shared" ref="AQ1542:AQ1605" si="392">IF(AO1542=0,(AN1542*4.35)-AP1542,AO1542-AP1542)</f>
        <v>0</v>
      </c>
      <c r="AR1542" s="42">
        <f>'Data Entry'!BC1571</f>
        <v>0</v>
      </c>
      <c r="AS1542" s="42">
        <f>'Data Entry'!BD1571</f>
        <v>0</v>
      </c>
      <c r="AT1542" s="291">
        <f t="shared" ref="AT1542:AT1605" si="393">AR1542-AS1542</f>
        <v>0</v>
      </c>
      <c r="AU1542" s="42">
        <f>'Data Entry'!BE1571</f>
        <v>0</v>
      </c>
      <c r="AV1542" s="42">
        <f>'Data Entry'!BF1571</f>
        <v>0</v>
      </c>
      <c r="AW1542" s="42">
        <f>'Data Entry'!BG1571</f>
        <v>0</v>
      </c>
      <c r="AX1542" s="291">
        <f t="shared" si="387"/>
        <v>0</v>
      </c>
      <c r="AY1542" s="42">
        <f>'Data Entry'!BH1571</f>
        <v>0</v>
      </c>
      <c r="AZ1542" s="42">
        <f>'Data Entry'!BI1571</f>
        <v>0</v>
      </c>
      <c r="BA1542" s="42">
        <f>'Data Entry'!BJ1571</f>
        <v>0</v>
      </c>
      <c r="BB1542" s="42">
        <f>'Data Entry'!BK1571</f>
        <v>0</v>
      </c>
      <c r="BC1542" s="291">
        <f t="shared" ref="BC1542:BC1605" si="394">IF(BA1542=0,(AZ1542*4.35)-BB1542,BA1542-BB1542)</f>
        <v>0</v>
      </c>
      <c r="BD1542" s="42">
        <f>'Data Entry'!BL1571</f>
        <v>0</v>
      </c>
      <c r="BE1542" s="42">
        <f>'Data Entry'!BM1571</f>
        <v>0</v>
      </c>
      <c r="BF1542" s="291">
        <f t="shared" ref="BF1542:BF1605" si="395">BD1542-BE1542</f>
        <v>0</v>
      </c>
      <c r="BG1542" s="305">
        <f t="shared" ref="BG1542:BG1605" si="396">H1542+I1542+M1542+P1542+T1542+U1542+Y1542+AB1542</f>
        <v>0</v>
      </c>
      <c r="BH1542" s="288" t="str">
        <f>IFERROR((BG1542*'Data Entry'!$F$18)/'Data Entry'!$E$18,"")</f>
        <v/>
      </c>
      <c r="BI1542" s="305">
        <f t="shared" ref="BI1542:BI1605" si="397">AL1542+AM1542+AQ1542+AT1542+AX1542+AY1542+BC1542+BF1542</f>
        <v>0</v>
      </c>
      <c r="BJ1542" s="288" t="str">
        <f t="shared" ref="BJ1542:BJ1605" si="398">IFERROR(BI1542-BH1542,"")</f>
        <v/>
      </c>
      <c r="BK1542" s="307" t="str">
        <f t="shared" si="383"/>
        <v/>
      </c>
    </row>
    <row r="1543" spans="1:63" ht="27" x14ac:dyDescent="0.2">
      <c r="A1543" s="119" t="str">
        <f>'Data Entry'!D1572</f>
        <v>Respondent 1539</v>
      </c>
      <c r="B1543" s="52">
        <f>'Data Entry'!AN1572</f>
        <v>0</v>
      </c>
      <c r="C1543" s="52" t="str">
        <f>'Data Entry'!BX1572</f>
        <v/>
      </c>
      <c r="D1543" s="42" t="str">
        <f>'Data Entry'!BU1572</f>
        <v>No disability</v>
      </c>
      <c r="E1543" s="42">
        <f>'Data Entry'!O1572</f>
        <v>0</v>
      </c>
      <c r="F1543" s="42">
        <f>'Data Entry'!P1572</f>
        <v>0</v>
      </c>
      <c r="G1543" s="42">
        <f>'Data Entry'!Q1572</f>
        <v>0</v>
      </c>
      <c r="H1543" s="291">
        <f t="shared" si="384"/>
        <v>0</v>
      </c>
      <c r="I1543" s="42">
        <f>'Data Entry'!R1572</f>
        <v>0</v>
      </c>
      <c r="J1543" s="42">
        <f>'Data Entry'!S1572</f>
        <v>0</v>
      </c>
      <c r="K1543" s="42">
        <f>'Data Entry'!T1572</f>
        <v>0</v>
      </c>
      <c r="L1543" s="42">
        <f>'Data Entry'!U1572</f>
        <v>0</v>
      </c>
      <c r="M1543" s="291">
        <f t="shared" si="388"/>
        <v>0</v>
      </c>
      <c r="N1543" s="42">
        <f>'Data Entry'!V1572</f>
        <v>0</v>
      </c>
      <c r="O1543" s="42">
        <f>'Data Entry'!W1572</f>
        <v>0</v>
      </c>
      <c r="P1543" s="291">
        <f t="shared" si="389"/>
        <v>0</v>
      </c>
      <c r="Q1543" s="42">
        <f>'Data Entry'!X1572</f>
        <v>0</v>
      </c>
      <c r="R1543" s="42">
        <f>'Data Entry'!Y1572</f>
        <v>0</v>
      </c>
      <c r="S1543" s="42">
        <f>'Data Entry'!Z1572</f>
        <v>0</v>
      </c>
      <c r="T1543" s="291">
        <f t="shared" si="385"/>
        <v>0</v>
      </c>
      <c r="U1543" s="42">
        <f>'Data Entry'!AA1572</f>
        <v>0</v>
      </c>
      <c r="V1543" s="42">
        <f>'Data Entry'!AB1572</f>
        <v>0</v>
      </c>
      <c r="W1543" s="42">
        <f>'Data Entry'!AC1572</f>
        <v>0</v>
      </c>
      <c r="X1543" s="42">
        <f>'Data Entry'!AD1572</f>
        <v>0</v>
      </c>
      <c r="Y1543" s="291">
        <f t="shared" si="390"/>
        <v>0</v>
      </c>
      <c r="Z1543" s="42">
        <f>'Data Entry'!AE1572</f>
        <v>0</v>
      </c>
      <c r="AA1543" s="42">
        <f>'Data Entry'!AF1572</f>
        <v>0</v>
      </c>
      <c r="AB1543" s="291">
        <f t="shared" si="391"/>
        <v>0</v>
      </c>
      <c r="AC1543" s="42">
        <f>'Data Entry'!AH1572</f>
        <v>0</v>
      </c>
      <c r="AD1543" s="42">
        <f>'Data Entry'!AI1572</f>
        <v>0</v>
      </c>
      <c r="AE1543" s="42">
        <f>'Data Entry'!AJ1572</f>
        <v>0</v>
      </c>
      <c r="AF1543" s="42">
        <f>'Data Entry'!AK1572</f>
        <v>0</v>
      </c>
      <c r="AG1543" s="42">
        <f>'Data Entry'!AL1572</f>
        <v>0</v>
      </c>
      <c r="AH1543" s="42">
        <f>'Data Entry'!AM1572</f>
        <v>0</v>
      </c>
      <c r="AI1543" s="42">
        <f>'Data Entry'!AV1572</f>
        <v>0</v>
      </c>
      <c r="AJ1543" s="42">
        <f>'Data Entry'!AW1572</f>
        <v>0</v>
      </c>
      <c r="AK1543" s="42">
        <f>'Data Entry'!AX1572</f>
        <v>0</v>
      </c>
      <c r="AL1543" s="291">
        <f t="shared" si="386"/>
        <v>0</v>
      </c>
      <c r="AM1543" s="42">
        <f>'Data Entry'!AY1572</f>
        <v>0</v>
      </c>
      <c r="AN1543" s="42">
        <f>'Data Entry'!AZ1572</f>
        <v>0</v>
      </c>
      <c r="AO1543" s="42">
        <f>'Data Entry'!BA1572</f>
        <v>0</v>
      </c>
      <c r="AP1543" s="42">
        <f>'Data Entry'!BB1572</f>
        <v>0</v>
      </c>
      <c r="AQ1543" s="291">
        <f t="shared" si="392"/>
        <v>0</v>
      </c>
      <c r="AR1543" s="42">
        <f>'Data Entry'!BC1572</f>
        <v>0</v>
      </c>
      <c r="AS1543" s="42">
        <f>'Data Entry'!BD1572</f>
        <v>0</v>
      </c>
      <c r="AT1543" s="291">
        <f t="shared" si="393"/>
        <v>0</v>
      </c>
      <c r="AU1543" s="42">
        <f>'Data Entry'!BE1572</f>
        <v>0</v>
      </c>
      <c r="AV1543" s="42">
        <f>'Data Entry'!BF1572</f>
        <v>0</v>
      </c>
      <c r="AW1543" s="42">
        <f>'Data Entry'!BG1572</f>
        <v>0</v>
      </c>
      <c r="AX1543" s="291">
        <f t="shared" si="387"/>
        <v>0</v>
      </c>
      <c r="AY1543" s="42">
        <f>'Data Entry'!BH1572</f>
        <v>0</v>
      </c>
      <c r="AZ1543" s="42">
        <f>'Data Entry'!BI1572</f>
        <v>0</v>
      </c>
      <c r="BA1543" s="42">
        <f>'Data Entry'!BJ1572</f>
        <v>0</v>
      </c>
      <c r="BB1543" s="42">
        <f>'Data Entry'!BK1572</f>
        <v>0</v>
      </c>
      <c r="BC1543" s="291">
        <f t="shared" si="394"/>
        <v>0</v>
      </c>
      <c r="BD1543" s="42">
        <f>'Data Entry'!BL1572</f>
        <v>0</v>
      </c>
      <c r="BE1543" s="42">
        <f>'Data Entry'!BM1572</f>
        <v>0</v>
      </c>
      <c r="BF1543" s="291">
        <f t="shared" si="395"/>
        <v>0</v>
      </c>
      <c r="BG1543" s="305">
        <f t="shared" si="396"/>
        <v>0</v>
      </c>
      <c r="BH1543" s="288" t="str">
        <f>IFERROR((BG1543*'Data Entry'!$F$18)/'Data Entry'!$E$18,"")</f>
        <v/>
      </c>
      <c r="BI1543" s="305">
        <f t="shared" si="397"/>
        <v>0</v>
      </c>
      <c r="BJ1543" s="288" t="str">
        <f t="shared" si="398"/>
        <v/>
      </c>
      <c r="BK1543" s="307" t="str">
        <f t="shared" ref="BK1543:BK1606" si="399">IFERROR((BJ1543/BH1543)*100,"")</f>
        <v/>
      </c>
    </row>
    <row r="1544" spans="1:63" ht="27" x14ac:dyDescent="0.2">
      <c r="A1544" s="119" t="str">
        <f>'Data Entry'!D1573</f>
        <v>Respondent 1540</v>
      </c>
      <c r="B1544" s="52">
        <f>'Data Entry'!AN1573</f>
        <v>0</v>
      </c>
      <c r="C1544" s="52" t="str">
        <f>'Data Entry'!BX1573</f>
        <v/>
      </c>
      <c r="D1544" s="42" t="str">
        <f>'Data Entry'!BU1573</f>
        <v>No disability</v>
      </c>
      <c r="E1544" s="42">
        <f>'Data Entry'!O1573</f>
        <v>0</v>
      </c>
      <c r="F1544" s="42">
        <f>'Data Entry'!P1573</f>
        <v>0</v>
      </c>
      <c r="G1544" s="42">
        <f>'Data Entry'!Q1573</f>
        <v>0</v>
      </c>
      <c r="H1544" s="291">
        <f t="shared" si="384"/>
        <v>0</v>
      </c>
      <c r="I1544" s="42">
        <f>'Data Entry'!R1573</f>
        <v>0</v>
      </c>
      <c r="J1544" s="42">
        <f>'Data Entry'!S1573</f>
        <v>0</v>
      </c>
      <c r="K1544" s="42">
        <f>'Data Entry'!T1573</f>
        <v>0</v>
      </c>
      <c r="L1544" s="42">
        <f>'Data Entry'!U1573</f>
        <v>0</v>
      </c>
      <c r="M1544" s="291">
        <f t="shared" si="388"/>
        <v>0</v>
      </c>
      <c r="N1544" s="42">
        <f>'Data Entry'!V1573</f>
        <v>0</v>
      </c>
      <c r="O1544" s="42">
        <f>'Data Entry'!W1573</f>
        <v>0</v>
      </c>
      <c r="P1544" s="291">
        <f t="shared" si="389"/>
        <v>0</v>
      </c>
      <c r="Q1544" s="42">
        <f>'Data Entry'!X1573</f>
        <v>0</v>
      </c>
      <c r="R1544" s="42">
        <f>'Data Entry'!Y1573</f>
        <v>0</v>
      </c>
      <c r="S1544" s="42">
        <f>'Data Entry'!Z1573</f>
        <v>0</v>
      </c>
      <c r="T1544" s="291">
        <f t="shared" si="385"/>
        <v>0</v>
      </c>
      <c r="U1544" s="42">
        <f>'Data Entry'!AA1573</f>
        <v>0</v>
      </c>
      <c r="V1544" s="42">
        <f>'Data Entry'!AB1573</f>
        <v>0</v>
      </c>
      <c r="W1544" s="42">
        <f>'Data Entry'!AC1573</f>
        <v>0</v>
      </c>
      <c r="X1544" s="42">
        <f>'Data Entry'!AD1573</f>
        <v>0</v>
      </c>
      <c r="Y1544" s="291">
        <f t="shared" si="390"/>
        <v>0</v>
      </c>
      <c r="Z1544" s="42">
        <f>'Data Entry'!AE1573</f>
        <v>0</v>
      </c>
      <c r="AA1544" s="42">
        <f>'Data Entry'!AF1573</f>
        <v>0</v>
      </c>
      <c r="AB1544" s="291">
        <f t="shared" si="391"/>
        <v>0</v>
      </c>
      <c r="AC1544" s="42">
        <f>'Data Entry'!AH1573</f>
        <v>0</v>
      </c>
      <c r="AD1544" s="42">
        <f>'Data Entry'!AI1573</f>
        <v>0</v>
      </c>
      <c r="AE1544" s="42">
        <f>'Data Entry'!AJ1573</f>
        <v>0</v>
      </c>
      <c r="AF1544" s="42">
        <f>'Data Entry'!AK1573</f>
        <v>0</v>
      </c>
      <c r="AG1544" s="42">
        <f>'Data Entry'!AL1573</f>
        <v>0</v>
      </c>
      <c r="AH1544" s="42">
        <f>'Data Entry'!AM1573</f>
        <v>0</v>
      </c>
      <c r="AI1544" s="42">
        <f>'Data Entry'!AV1573</f>
        <v>0</v>
      </c>
      <c r="AJ1544" s="42">
        <f>'Data Entry'!AW1573</f>
        <v>0</v>
      </c>
      <c r="AK1544" s="42">
        <f>'Data Entry'!AX1573</f>
        <v>0</v>
      </c>
      <c r="AL1544" s="291">
        <f t="shared" si="386"/>
        <v>0</v>
      </c>
      <c r="AM1544" s="42">
        <f>'Data Entry'!AY1573</f>
        <v>0</v>
      </c>
      <c r="AN1544" s="42">
        <f>'Data Entry'!AZ1573</f>
        <v>0</v>
      </c>
      <c r="AO1544" s="42">
        <f>'Data Entry'!BA1573</f>
        <v>0</v>
      </c>
      <c r="AP1544" s="42">
        <f>'Data Entry'!BB1573</f>
        <v>0</v>
      </c>
      <c r="AQ1544" s="291">
        <f t="shared" si="392"/>
        <v>0</v>
      </c>
      <c r="AR1544" s="42">
        <f>'Data Entry'!BC1573</f>
        <v>0</v>
      </c>
      <c r="AS1544" s="42">
        <f>'Data Entry'!BD1573</f>
        <v>0</v>
      </c>
      <c r="AT1544" s="291">
        <f t="shared" si="393"/>
        <v>0</v>
      </c>
      <c r="AU1544" s="42">
        <f>'Data Entry'!BE1573</f>
        <v>0</v>
      </c>
      <c r="AV1544" s="42">
        <f>'Data Entry'!BF1573</f>
        <v>0</v>
      </c>
      <c r="AW1544" s="42">
        <f>'Data Entry'!BG1573</f>
        <v>0</v>
      </c>
      <c r="AX1544" s="291">
        <f t="shared" si="387"/>
        <v>0</v>
      </c>
      <c r="AY1544" s="42">
        <f>'Data Entry'!BH1573</f>
        <v>0</v>
      </c>
      <c r="AZ1544" s="42">
        <f>'Data Entry'!BI1573</f>
        <v>0</v>
      </c>
      <c r="BA1544" s="42">
        <f>'Data Entry'!BJ1573</f>
        <v>0</v>
      </c>
      <c r="BB1544" s="42">
        <f>'Data Entry'!BK1573</f>
        <v>0</v>
      </c>
      <c r="BC1544" s="291">
        <f t="shared" si="394"/>
        <v>0</v>
      </c>
      <c r="BD1544" s="42">
        <f>'Data Entry'!BL1573</f>
        <v>0</v>
      </c>
      <c r="BE1544" s="42">
        <f>'Data Entry'!BM1573</f>
        <v>0</v>
      </c>
      <c r="BF1544" s="291">
        <f t="shared" si="395"/>
        <v>0</v>
      </c>
      <c r="BG1544" s="305">
        <f t="shared" si="396"/>
        <v>0</v>
      </c>
      <c r="BH1544" s="288" t="str">
        <f>IFERROR((BG1544*'Data Entry'!$F$18)/'Data Entry'!$E$18,"")</f>
        <v/>
      </c>
      <c r="BI1544" s="305">
        <f t="shared" si="397"/>
        <v>0</v>
      </c>
      <c r="BJ1544" s="288" t="str">
        <f t="shared" si="398"/>
        <v/>
      </c>
      <c r="BK1544" s="307" t="str">
        <f t="shared" si="399"/>
        <v/>
      </c>
    </row>
    <row r="1545" spans="1:63" ht="27" x14ac:dyDescent="0.2">
      <c r="A1545" s="119" t="str">
        <f>'Data Entry'!D1574</f>
        <v>Respondent 1541</v>
      </c>
      <c r="B1545" s="52">
        <f>'Data Entry'!AN1574</f>
        <v>0</v>
      </c>
      <c r="C1545" s="52" t="str">
        <f>'Data Entry'!BX1574</f>
        <v/>
      </c>
      <c r="D1545" s="42" t="str">
        <f>'Data Entry'!BU1574</f>
        <v>No disability</v>
      </c>
      <c r="E1545" s="42">
        <f>'Data Entry'!O1574</f>
        <v>0</v>
      </c>
      <c r="F1545" s="42">
        <f>'Data Entry'!P1574</f>
        <v>0</v>
      </c>
      <c r="G1545" s="42">
        <f>'Data Entry'!Q1574</f>
        <v>0</v>
      </c>
      <c r="H1545" s="291">
        <f t="shared" si="384"/>
        <v>0</v>
      </c>
      <c r="I1545" s="42">
        <f>'Data Entry'!R1574</f>
        <v>0</v>
      </c>
      <c r="J1545" s="42">
        <f>'Data Entry'!S1574</f>
        <v>0</v>
      </c>
      <c r="K1545" s="42">
        <f>'Data Entry'!T1574</f>
        <v>0</v>
      </c>
      <c r="L1545" s="42">
        <f>'Data Entry'!U1574</f>
        <v>0</v>
      </c>
      <c r="M1545" s="291">
        <f t="shared" si="388"/>
        <v>0</v>
      </c>
      <c r="N1545" s="42">
        <f>'Data Entry'!V1574</f>
        <v>0</v>
      </c>
      <c r="O1545" s="42">
        <f>'Data Entry'!W1574</f>
        <v>0</v>
      </c>
      <c r="P1545" s="291">
        <f t="shared" si="389"/>
        <v>0</v>
      </c>
      <c r="Q1545" s="42">
        <f>'Data Entry'!X1574</f>
        <v>0</v>
      </c>
      <c r="R1545" s="42">
        <f>'Data Entry'!Y1574</f>
        <v>0</v>
      </c>
      <c r="S1545" s="42">
        <f>'Data Entry'!Z1574</f>
        <v>0</v>
      </c>
      <c r="T1545" s="291">
        <f t="shared" si="385"/>
        <v>0</v>
      </c>
      <c r="U1545" s="42">
        <f>'Data Entry'!AA1574</f>
        <v>0</v>
      </c>
      <c r="V1545" s="42">
        <f>'Data Entry'!AB1574</f>
        <v>0</v>
      </c>
      <c r="W1545" s="42">
        <f>'Data Entry'!AC1574</f>
        <v>0</v>
      </c>
      <c r="X1545" s="42">
        <f>'Data Entry'!AD1574</f>
        <v>0</v>
      </c>
      <c r="Y1545" s="291">
        <f t="shared" si="390"/>
        <v>0</v>
      </c>
      <c r="Z1545" s="42">
        <f>'Data Entry'!AE1574</f>
        <v>0</v>
      </c>
      <c r="AA1545" s="42">
        <f>'Data Entry'!AF1574</f>
        <v>0</v>
      </c>
      <c r="AB1545" s="291">
        <f t="shared" si="391"/>
        <v>0</v>
      </c>
      <c r="AC1545" s="42">
        <f>'Data Entry'!AH1574</f>
        <v>0</v>
      </c>
      <c r="AD1545" s="42">
        <f>'Data Entry'!AI1574</f>
        <v>0</v>
      </c>
      <c r="AE1545" s="42">
        <f>'Data Entry'!AJ1574</f>
        <v>0</v>
      </c>
      <c r="AF1545" s="42">
        <f>'Data Entry'!AK1574</f>
        <v>0</v>
      </c>
      <c r="AG1545" s="42">
        <f>'Data Entry'!AL1574</f>
        <v>0</v>
      </c>
      <c r="AH1545" s="42">
        <f>'Data Entry'!AM1574</f>
        <v>0</v>
      </c>
      <c r="AI1545" s="42">
        <f>'Data Entry'!AV1574</f>
        <v>0</v>
      </c>
      <c r="AJ1545" s="42">
        <f>'Data Entry'!AW1574</f>
        <v>0</v>
      </c>
      <c r="AK1545" s="42">
        <f>'Data Entry'!AX1574</f>
        <v>0</v>
      </c>
      <c r="AL1545" s="291">
        <f t="shared" si="386"/>
        <v>0</v>
      </c>
      <c r="AM1545" s="42">
        <f>'Data Entry'!AY1574</f>
        <v>0</v>
      </c>
      <c r="AN1545" s="42">
        <f>'Data Entry'!AZ1574</f>
        <v>0</v>
      </c>
      <c r="AO1545" s="42">
        <f>'Data Entry'!BA1574</f>
        <v>0</v>
      </c>
      <c r="AP1545" s="42">
        <f>'Data Entry'!BB1574</f>
        <v>0</v>
      </c>
      <c r="AQ1545" s="291">
        <f t="shared" si="392"/>
        <v>0</v>
      </c>
      <c r="AR1545" s="42">
        <f>'Data Entry'!BC1574</f>
        <v>0</v>
      </c>
      <c r="AS1545" s="42">
        <f>'Data Entry'!BD1574</f>
        <v>0</v>
      </c>
      <c r="AT1545" s="291">
        <f t="shared" si="393"/>
        <v>0</v>
      </c>
      <c r="AU1545" s="42">
        <f>'Data Entry'!BE1574</f>
        <v>0</v>
      </c>
      <c r="AV1545" s="42">
        <f>'Data Entry'!BF1574</f>
        <v>0</v>
      </c>
      <c r="AW1545" s="42">
        <f>'Data Entry'!BG1574</f>
        <v>0</v>
      </c>
      <c r="AX1545" s="291">
        <f t="shared" si="387"/>
        <v>0</v>
      </c>
      <c r="AY1545" s="42">
        <f>'Data Entry'!BH1574</f>
        <v>0</v>
      </c>
      <c r="AZ1545" s="42">
        <f>'Data Entry'!BI1574</f>
        <v>0</v>
      </c>
      <c r="BA1545" s="42">
        <f>'Data Entry'!BJ1574</f>
        <v>0</v>
      </c>
      <c r="BB1545" s="42">
        <f>'Data Entry'!BK1574</f>
        <v>0</v>
      </c>
      <c r="BC1545" s="291">
        <f t="shared" si="394"/>
        <v>0</v>
      </c>
      <c r="BD1545" s="42">
        <f>'Data Entry'!BL1574</f>
        <v>0</v>
      </c>
      <c r="BE1545" s="42">
        <f>'Data Entry'!BM1574</f>
        <v>0</v>
      </c>
      <c r="BF1545" s="291">
        <f t="shared" si="395"/>
        <v>0</v>
      </c>
      <c r="BG1545" s="305">
        <f t="shared" si="396"/>
        <v>0</v>
      </c>
      <c r="BH1545" s="288" t="str">
        <f>IFERROR((BG1545*'Data Entry'!$F$18)/'Data Entry'!$E$18,"")</f>
        <v/>
      </c>
      <c r="BI1545" s="305">
        <f t="shared" si="397"/>
        <v>0</v>
      </c>
      <c r="BJ1545" s="288" t="str">
        <f t="shared" si="398"/>
        <v/>
      </c>
      <c r="BK1545" s="307" t="str">
        <f t="shared" si="399"/>
        <v/>
      </c>
    </row>
    <row r="1546" spans="1:63" ht="27" x14ac:dyDescent="0.2">
      <c r="A1546" s="119" t="str">
        <f>'Data Entry'!D1575</f>
        <v>Respondent 1542</v>
      </c>
      <c r="B1546" s="52">
        <f>'Data Entry'!AN1575</f>
        <v>0</v>
      </c>
      <c r="C1546" s="52" t="str">
        <f>'Data Entry'!BX1575</f>
        <v/>
      </c>
      <c r="D1546" s="42" t="str">
        <f>'Data Entry'!BU1575</f>
        <v>No disability</v>
      </c>
      <c r="E1546" s="42">
        <f>'Data Entry'!O1575</f>
        <v>0</v>
      </c>
      <c r="F1546" s="42">
        <f>'Data Entry'!P1575</f>
        <v>0</v>
      </c>
      <c r="G1546" s="42">
        <f>'Data Entry'!Q1575</f>
        <v>0</v>
      </c>
      <c r="H1546" s="291">
        <f t="shared" si="384"/>
        <v>0</v>
      </c>
      <c r="I1546" s="42">
        <f>'Data Entry'!R1575</f>
        <v>0</v>
      </c>
      <c r="J1546" s="42">
        <f>'Data Entry'!S1575</f>
        <v>0</v>
      </c>
      <c r="K1546" s="42">
        <f>'Data Entry'!T1575</f>
        <v>0</v>
      </c>
      <c r="L1546" s="42">
        <f>'Data Entry'!U1575</f>
        <v>0</v>
      </c>
      <c r="M1546" s="291">
        <f t="shared" si="388"/>
        <v>0</v>
      </c>
      <c r="N1546" s="42">
        <f>'Data Entry'!V1575</f>
        <v>0</v>
      </c>
      <c r="O1546" s="42">
        <f>'Data Entry'!W1575</f>
        <v>0</v>
      </c>
      <c r="P1546" s="291">
        <f t="shared" si="389"/>
        <v>0</v>
      </c>
      <c r="Q1546" s="42">
        <f>'Data Entry'!X1575</f>
        <v>0</v>
      </c>
      <c r="R1546" s="42">
        <f>'Data Entry'!Y1575</f>
        <v>0</v>
      </c>
      <c r="S1546" s="42">
        <f>'Data Entry'!Z1575</f>
        <v>0</v>
      </c>
      <c r="T1546" s="291">
        <f t="shared" si="385"/>
        <v>0</v>
      </c>
      <c r="U1546" s="42">
        <f>'Data Entry'!AA1575</f>
        <v>0</v>
      </c>
      <c r="V1546" s="42">
        <f>'Data Entry'!AB1575</f>
        <v>0</v>
      </c>
      <c r="W1546" s="42">
        <f>'Data Entry'!AC1575</f>
        <v>0</v>
      </c>
      <c r="X1546" s="42">
        <f>'Data Entry'!AD1575</f>
        <v>0</v>
      </c>
      <c r="Y1546" s="291">
        <f t="shared" si="390"/>
        <v>0</v>
      </c>
      <c r="Z1546" s="42">
        <f>'Data Entry'!AE1575</f>
        <v>0</v>
      </c>
      <c r="AA1546" s="42">
        <f>'Data Entry'!AF1575</f>
        <v>0</v>
      </c>
      <c r="AB1546" s="291">
        <f t="shared" si="391"/>
        <v>0</v>
      </c>
      <c r="AC1546" s="42">
        <f>'Data Entry'!AH1575</f>
        <v>0</v>
      </c>
      <c r="AD1546" s="42">
        <f>'Data Entry'!AI1575</f>
        <v>0</v>
      </c>
      <c r="AE1546" s="42">
        <f>'Data Entry'!AJ1575</f>
        <v>0</v>
      </c>
      <c r="AF1546" s="42">
        <f>'Data Entry'!AK1575</f>
        <v>0</v>
      </c>
      <c r="AG1546" s="42">
        <f>'Data Entry'!AL1575</f>
        <v>0</v>
      </c>
      <c r="AH1546" s="42">
        <f>'Data Entry'!AM1575</f>
        <v>0</v>
      </c>
      <c r="AI1546" s="42">
        <f>'Data Entry'!AV1575</f>
        <v>0</v>
      </c>
      <c r="AJ1546" s="42">
        <f>'Data Entry'!AW1575</f>
        <v>0</v>
      </c>
      <c r="AK1546" s="42">
        <f>'Data Entry'!AX1575</f>
        <v>0</v>
      </c>
      <c r="AL1546" s="291">
        <f t="shared" si="386"/>
        <v>0</v>
      </c>
      <c r="AM1546" s="42">
        <f>'Data Entry'!AY1575</f>
        <v>0</v>
      </c>
      <c r="AN1546" s="42">
        <f>'Data Entry'!AZ1575</f>
        <v>0</v>
      </c>
      <c r="AO1546" s="42">
        <f>'Data Entry'!BA1575</f>
        <v>0</v>
      </c>
      <c r="AP1546" s="42">
        <f>'Data Entry'!BB1575</f>
        <v>0</v>
      </c>
      <c r="AQ1546" s="291">
        <f t="shared" si="392"/>
        <v>0</v>
      </c>
      <c r="AR1546" s="42">
        <f>'Data Entry'!BC1575</f>
        <v>0</v>
      </c>
      <c r="AS1546" s="42">
        <f>'Data Entry'!BD1575</f>
        <v>0</v>
      </c>
      <c r="AT1546" s="291">
        <f t="shared" si="393"/>
        <v>0</v>
      </c>
      <c r="AU1546" s="42">
        <f>'Data Entry'!BE1575</f>
        <v>0</v>
      </c>
      <c r="AV1546" s="42">
        <f>'Data Entry'!BF1575</f>
        <v>0</v>
      </c>
      <c r="AW1546" s="42">
        <f>'Data Entry'!BG1575</f>
        <v>0</v>
      </c>
      <c r="AX1546" s="291">
        <f t="shared" si="387"/>
        <v>0</v>
      </c>
      <c r="AY1546" s="42">
        <f>'Data Entry'!BH1575</f>
        <v>0</v>
      </c>
      <c r="AZ1546" s="42">
        <f>'Data Entry'!BI1575</f>
        <v>0</v>
      </c>
      <c r="BA1546" s="42">
        <f>'Data Entry'!BJ1575</f>
        <v>0</v>
      </c>
      <c r="BB1546" s="42">
        <f>'Data Entry'!BK1575</f>
        <v>0</v>
      </c>
      <c r="BC1546" s="291">
        <f t="shared" si="394"/>
        <v>0</v>
      </c>
      <c r="BD1546" s="42">
        <f>'Data Entry'!BL1575</f>
        <v>0</v>
      </c>
      <c r="BE1546" s="42">
        <f>'Data Entry'!BM1575</f>
        <v>0</v>
      </c>
      <c r="BF1546" s="291">
        <f t="shared" si="395"/>
        <v>0</v>
      </c>
      <c r="BG1546" s="305">
        <f t="shared" si="396"/>
        <v>0</v>
      </c>
      <c r="BH1546" s="288" t="str">
        <f>IFERROR((BG1546*'Data Entry'!$F$18)/'Data Entry'!$E$18,"")</f>
        <v/>
      </c>
      <c r="BI1546" s="305">
        <f t="shared" si="397"/>
        <v>0</v>
      </c>
      <c r="BJ1546" s="288" t="str">
        <f t="shared" si="398"/>
        <v/>
      </c>
      <c r="BK1546" s="307" t="str">
        <f t="shared" si="399"/>
        <v/>
      </c>
    </row>
    <row r="1547" spans="1:63" ht="27" x14ac:dyDescent="0.2">
      <c r="A1547" s="119" t="str">
        <f>'Data Entry'!D1576</f>
        <v>Respondent 1543</v>
      </c>
      <c r="B1547" s="52">
        <f>'Data Entry'!AN1576</f>
        <v>0</v>
      </c>
      <c r="C1547" s="52" t="str">
        <f>'Data Entry'!BX1576</f>
        <v/>
      </c>
      <c r="D1547" s="42" t="str">
        <f>'Data Entry'!BU1576</f>
        <v>No disability</v>
      </c>
      <c r="E1547" s="42">
        <f>'Data Entry'!O1576</f>
        <v>0</v>
      </c>
      <c r="F1547" s="42">
        <f>'Data Entry'!P1576</f>
        <v>0</v>
      </c>
      <c r="G1547" s="42">
        <f>'Data Entry'!Q1576</f>
        <v>0</v>
      </c>
      <c r="H1547" s="291">
        <f t="shared" si="384"/>
        <v>0</v>
      </c>
      <c r="I1547" s="42">
        <f>'Data Entry'!R1576</f>
        <v>0</v>
      </c>
      <c r="J1547" s="42">
        <f>'Data Entry'!S1576</f>
        <v>0</v>
      </c>
      <c r="K1547" s="42">
        <f>'Data Entry'!T1576</f>
        <v>0</v>
      </c>
      <c r="L1547" s="42">
        <f>'Data Entry'!U1576</f>
        <v>0</v>
      </c>
      <c r="M1547" s="291">
        <f t="shared" si="388"/>
        <v>0</v>
      </c>
      <c r="N1547" s="42">
        <f>'Data Entry'!V1576</f>
        <v>0</v>
      </c>
      <c r="O1547" s="42">
        <f>'Data Entry'!W1576</f>
        <v>0</v>
      </c>
      <c r="P1547" s="291">
        <f t="shared" si="389"/>
        <v>0</v>
      </c>
      <c r="Q1547" s="42">
        <f>'Data Entry'!X1576</f>
        <v>0</v>
      </c>
      <c r="R1547" s="42">
        <f>'Data Entry'!Y1576</f>
        <v>0</v>
      </c>
      <c r="S1547" s="42">
        <f>'Data Entry'!Z1576</f>
        <v>0</v>
      </c>
      <c r="T1547" s="291">
        <f t="shared" si="385"/>
        <v>0</v>
      </c>
      <c r="U1547" s="42">
        <f>'Data Entry'!AA1576</f>
        <v>0</v>
      </c>
      <c r="V1547" s="42">
        <f>'Data Entry'!AB1576</f>
        <v>0</v>
      </c>
      <c r="W1547" s="42">
        <f>'Data Entry'!AC1576</f>
        <v>0</v>
      </c>
      <c r="X1547" s="42">
        <f>'Data Entry'!AD1576</f>
        <v>0</v>
      </c>
      <c r="Y1547" s="291">
        <f t="shared" si="390"/>
        <v>0</v>
      </c>
      <c r="Z1547" s="42">
        <f>'Data Entry'!AE1576</f>
        <v>0</v>
      </c>
      <c r="AA1547" s="42">
        <f>'Data Entry'!AF1576</f>
        <v>0</v>
      </c>
      <c r="AB1547" s="291">
        <f t="shared" si="391"/>
        <v>0</v>
      </c>
      <c r="AC1547" s="42">
        <f>'Data Entry'!AH1576</f>
        <v>0</v>
      </c>
      <c r="AD1547" s="42">
        <f>'Data Entry'!AI1576</f>
        <v>0</v>
      </c>
      <c r="AE1547" s="42">
        <f>'Data Entry'!AJ1576</f>
        <v>0</v>
      </c>
      <c r="AF1547" s="42">
        <f>'Data Entry'!AK1576</f>
        <v>0</v>
      </c>
      <c r="AG1547" s="42">
        <f>'Data Entry'!AL1576</f>
        <v>0</v>
      </c>
      <c r="AH1547" s="42">
        <f>'Data Entry'!AM1576</f>
        <v>0</v>
      </c>
      <c r="AI1547" s="42">
        <f>'Data Entry'!AV1576</f>
        <v>0</v>
      </c>
      <c r="AJ1547" s="42">
        <f>'Data Entry'!AW1576</f>
        <v>0</v>
      </c>
      <c r="AK1547" s="42">
        <f>'Data Entry'!AX1576</f>
        <v>0</v>
      </c>
      <c r="AL1547" s="291">
        <f t="shared" si="386"/>
        <v>0</v>
      </c>
      <c r="AM1547" s="42">
        <f>'Data Entry'!AY1576</f>
        <v>0</v>
      </c>
      <c r="AN1547" s="42">
        <f>'Data Entry'!AZ1576</f>
        <v>0</v>
      </c>
      <c r="AO1547" s="42">
        <f>'Data Entry'!BA1576</f>
        <v>0</v>
      </c>
      <c r="AP1547" s="42">
        <f>'Data Entry'!BB1576</f>
        <v>0</v>
      </c>
      <c r="AQ1547" s="291">
        <f t="shared" si="392"/>
        <v>0</v>
      </c>
      <c r="AR1547" s="42">
        <f>'Data Entry'!BC1576</f>
        <v>0</v>
      </c>
      <c r="AS1547" s="42">
        <f>'Data Entry'!BD1576</f>
        <v>0</v>
      </c>
      <c r="AT1547" s="291">
        <f t="shared" si="393"/>
        <v>0</v>
      </c>
      <c r="AU1547" s="42">
        <f>'Data Entry'!BE1576</f>
        <v>0</v>
      </c>
      <c r="AV1547" s="42">
        <f>'Data Entry'!BF1576</f>
        <v>0</v>
      </c>
      <c r="AW1547" s="42">
        <f>'Data Entry'!BG1576</f>
        <v>0</v>
      </c>
      <c r="AX1547" s="291">
        <f t="shared" si="387"/>
        <v>0</v>
      </c>
      <c r="AY1547" s="42">
        <f>'Data Entry'!BH1576</f>
        <v>0</v>
      </c>
      <c r="AZ1547" s="42">
        <f>'Data Entry'!BI1576</f>
        <v>0</v>
      </c>
      <c r="BA1547" s="42">
        <f>'Data Entry'!BJ1576</f>
        <v>0</v>
      </c>
      <c r="BB1547" s="42">
        <f>'Data Entry'!BK1576</f>
        <v>0</v>
      </c>
      <c r="BC1547" s="291">
        <f t="shared" si="394"/>
        <v>0</v>
      </c>
      <c r="BD1547" s="42">
        <f>'Data Entry'!BL1576</f>
        <v>0</v>
      </c>
      <c r="BE1547" s="42">
        <f>'Data Entry'!BM1576</f>
        <v>0</v>
      </c>
      <c r="BF1547" s="291">
        <f t="shared" si="395"/>
        <v>0</v>
      </c>
      <c r="BG1547" s="305">
        <f t="shared" si="396"/>
        <v>0</v>
      </c>
      <c r="BH1547" s="288" t="str">
        <f>IFERROR((BG1547*'Data Entry'!$F$18)/'Data Entry'!$E$18,"")</f>
        <v/>
      </c>
      <c r="BI1547" s="305">
        <f t="shared" si="397"/>
        <v>0</v>
      </c>
      <c r="BJ1547" s="288" t="str">
        <f t="shared" si="398"/>
        <v/>
      </c>
      <c r="BK1547" s="307" t="str">
        <f t="shared" si="399"/>
        <v/>
      </c>
    </row>
    <row r="1548" spans="1:63" ht="27" x14ac:dyDescent="0.2">
      <c r="A1548" s="119" t="str">
        <f>'Data Entry'!D1577</f>
        <v>Respondent 1544</v>
      </c>
      <c r="B1548" s="52">
        <f>'Data Entry'!AN1577</f>
        <v>0</v>
      </c>
      <c r="C1548" s="52" t="str">
        <f>'Data Entry'!BX1577</f>
        <v/>
      </c>
      <c r="D1548" s="42" t="str">
        <f>'Data Entry'!BU1577</f>
        <v>No disability</v>
      </c>
      <c r="E1548" s="42">
        <f>'Data Entry'!O1577</f>
        <v>0</v>
      </c>
      <c r="F1548" s="42">
        <f>'Data Entry'!P1577</f>
        <v>0</v>
      </c>
      <c r="G1548" s="42">
        <f>'Data Entry'!Q1577</f>
        <v>0</v>
      </c>
      <c r="H1548" s="291">
        <f t="shared" si="384"/>
        <v>0</v>
      </c>
      <c r="I1548" s="42">
        <f>'Data Entry'!R1577</f>
        <v>0</v>
      </c>
      <c r="J1548" s="42">
        <f>'Data Entry'!S1577</f>
        <v>0</v>
      </c>
      <c r="K1548" s="42">
        <f>'Data Entry'!T1577</f>
        <v>0</v>
      </c>
      <c r="L1548" s="42">
        <f>'Data Entry'!U1577</f>
        <v>0</v>
      </c>
      <c r="M1548" s="291">
        <f t="shared" si="388"/>
        <v>0</v>
      </c>
      <c r="N1548" s="42">
        <f>'Data Entry'!V1577</f>
        <v>0</v>
      </c>
      <c r="O1548" s="42">
        <f>'Data Entry'!W1577</f>
        <v>0</v>
      </c>
      <c r="P1548" s="291">
        <f t="shared" si="389"/>
        <v>0</v>
      </c>
      <c r="Q1548" s="42">
        <f>'Data Entry'!X1577</f>
        <v>0</v>
      </c>
      <c r="R1548" s="42">
        <f>'Data Entry'!Y1577</f>
        <v>0</v>
      </c>
      <c r="S1548" s="42">
        <f>'Data Entry'!Z1577</f>
        <v>0</v>
      </c>
      <c r="T1548" s="291">
        <f t="shared" si="385"/>
        <v>0</v>
      </c>
      <c r="U1548" s="42">
        <f>'Data Entry'!AA1577</f>
        <v>0</v>
      </c>
      <c r="V1548" s="42">
        <f>'Data Entry'!AB1577</f>
        <v>0</v>
      </c>
      <c r="W1548" s="42">
        <f>'Data Entry'!AC1577</f>
        <v>0</v>
      </c>
      <c r="X1548" s="42">
        <f>'Data Entry'!AD1577</f>
        <v>0</v>
      </c>
      <c r="Y1548" s="291">
        <f t="shared" si="390"/>
        <v>0</v>
      </c>
      <c r="Z1548" s="42">
        <f>'Data Entry'!AE1577</f>
        <v>0</v>
      </c>
      <c r="AA1548" s="42">
        <f>'Data Entry'!AF1577</f>
        <v>0</v>
      </c>
      <c r="AB1548" s="291">
        <f t="shared" si="391"/>
        <v>0</v>
      </c>
      <c r="AC1548" s="42">
        <f>'Data Entry'!AH1577</f>
        <v>0</v>
      </c>
      <c r="AD1548" s="42">
        <f>'Data Entry'!AI1577</f>
        <v>0</v>
      </c>
      <c r="AE1548" s="42">
        <f>'Data Entry'!AJ1577</f>
        <v>0</v>
      </c>
      <c r="AF1548" s="42">
        <f>'Data Entry'!AK1577</f>
        <v>0</v>
      </c>
      <c r="AG1548" s="42">
        <f>'Data Entry'!AL1577</f>
        <v>0</v>
      </c>
      <c r="AH1548" s="42">
        <f>'Data Entry'!AM1577</f>
        <v>0</v>
      </c>
      <c r="AI1548" s="42">
        <f>'Data Entry'!AV1577</f>
        <v>0</v>
      </c>
      <c r="AJ1548" s="42">
        <f>'Data Entry'!AW1577</f>
        <v>0</v>
      </c>
      <c r="AK1548" s="42">
        <f>'Data Entry'!AX1577</f>
        <v>0</v>
      </c>
      <c r="AL1548" s="291">
        <f t="shared" si="386"/>
        <v>0</v>
      </c>
      <c r="AM1548" s="42">
        <f>'Data Entry'!AY1577</f>
        <v>0</v>
      </c>
      <c r="AN1548" s="42">
        <f>'Data Entry'!AZ1577</f>
        <v>0</v>
      </c>
      <c r="AO1548" s="42">
        <f>'Data Entry'!BA1577</f>
        <v>0</v>
      </c>
      <c r="AP1548" s="42">
        <f>'Data Entry'!BB1577</f>
        <v>0</v>
      </c>
      <c r="AQ1548" s="291">
        <f t="shared" si="392"/>
        <v>0</v>
      </c>
      <c r="AR1548" s="42">
        <f>'Data Entry'!BC1577</f>
        <v>0</v>
      </c>
      <c r="AS1548" s="42">
        <f>'Data Entry'!BD1577</f>
        <v>0</v>
      </c>
      <c r="AT1548" s="291">
        <f t="shared" si="393"/>
        <v>0</v>
      </c>
      <c r="AU1548" s="42">
        <f>'Data Entry'!BE1577</f>
        <v>0</v>
      </c>
      <c r="AV1548" s="42">
        <f>'Data Entry'!BF1577</f>
        <v>0</v>
      </c>
      <c r="AW1548" s="42">
        <f>'Data Entry'!BG1577</f>
        <v>0</v>
      </c>
      <c r="AX1548" s="291">
        <f t="shared" si="387"/>
        <v>0</v>
      </c>
      <c r="AY1548" s="42">
        <f>'Data Entry'!BH1577</f>
        <v>0</v>
      </c>
      <c r="AZ1548" s="42">
        <f>'Data Entry'!BI1577</f>
        <v>0</v>
      </c>
      <c r="BA1548" s="42">
        <f>'Data Entry'!BJ1577</f>
        <v>0</v>
      </c>
      <c r="BB1548" s="42">
        <f>'Data Entry'!BK1577</f>
        <v>0</v>
      </c>
      <c r="BC1548" s="291">
        <f t="shared" si="394"/>
        <v>0</v>
      </c>
      <c r="BD1548" s="42">
        <f>'Data Entry'!BL1577</f>
        <v>0</v>
      </c>
      <c r="BE1548" s="42">
        <f>'Data Entry'!BM1577</f>
        <v>0</v>
      </c>
      <c r="BF1548" s="291">
        <f t="shared" si="395"/>
        <v>0</v>
      </c>
      <c r="BG1548" s="305">
        <f t="shared" si="396"/>
        <v>0</v>
      </c>
      <c r="BH1548" s="288" t="str">
        <f>IFERROR((BG1548*'Data Entry'!$F$18)/'Data Entry'!$E$18,"")</f>
        <v/>
      </c>
      <c r="BI1548" s="305">
        <f t="shared" si="397"/>
        <v>0</v>
      </c>
      <c r="BJ1548" s="288" t="str">
        <f t="shared" si="398"/>
        <v/>
      </c>
      <c r="BK1548" s="307" t="str">
        <f t="shared" si="399"/>
        <v/>
      </c>
    </row>
    <row r="1549" spans="1:63" ht="27" x14ac:dyDescent="0.2">
      <c r="A1549" s="119" t="str">
        <f>'Data Entry'!D1578</f>
        <v>Respondent 1545</v>
      </c>
      <c r="B1549" s="52">
        <f>'Data Entry'!AN1578</f>
        <v>0</v>
      </c>
      <c r="C1549" s="52" t="str">
        <f>'Data Entry'!BX1578</f>
        <v/>
      </c>
      <c r="D1549" s="42" t="str">
        <f>'Data Entry'!BU1578</f>
        <v>No disability</v>
      </c>
      <c r="E1549" s="42">
        <f>'Data Entry'!O1578</f>
        <v>0</v>
      </c>
      <c r="F1549" s="42">
        <f>'Data Entry'!P1578</f>
        <v>0</v>
      </c>
      <c r="G1549" s="42">
        <f>'Data Entry'!Q1578</f>
        <v>0</v>
      </c>
      <c r="H1549" s="291">
        <f t="shared" si="384"/>
        <v>0</v>
      </c>
      <c r="I1549" s="42">
        <f>'Data Entry'!R1578</f>
        <v>0</v>
      </c>
      <c r="J1549" s="42">
        <f>'Data Entry'!S1578</f>
        <v>0</v>
      </c>
      <c r="K1549" s="42">
        <f>'Data Entry'!T1578</f>
        <v>0</v>
      </c>
      <c r="L1549" s="42">
        <f>'Data Entry'!U1578</f>
        <v>0</v>
      </c>
      <c r="M1549" s="291">
        <f t="shared" si="388"/>
        <v>0</v>
      </c>
      <c r="N1549" s="42">
        <f>'Data Entry'!V1578</f>
        <v>0</v>
      </c>
      <c r="O1549" s="42">
        <f>'Data Entry'!W1578</f>
        <v>0</v>
      </c>
      <c r="P1549" s="291">
        <f t="shared" si="389"/>
        <v>0</v>
      </c>
      <c r="Q1549" s="42">
        <f>'Data Entry'!X1578</f>
        <v>0</v>
      </c>
      <c r="R1549" s="42">
        <f>'Data Entry'!Y1578</f>
        <v>0</v>
      </c>
      <c r="S1549" s="42">
        <f>'Data Entry'!Z1578</f>
        <v>0</v>
      </c>
      <c r="T1549" s="291">
        <f t="shared" si="385"/>
        <v>0</v>
      </c>
      <c r="U1549" s="42">
        <f>'Data Entry'!AA1578</f>
        <v>0</v>
      </c>
      <c r="V1549" s="42">
        <f>'Data Entry'!AB1578</f>
        <v>0</v>
      </c>
      <c r="W1549" s="42">
        <f>'Data Entry'!AC1578</f>
        <v>0</v>
      </c>
      <c r="X1549" s="42">
        <f>'Data Entry'!AD1578</f>
        <v>0</v>
      </c>
      <c r="Y1549" s="291">
        <f t="shared" si="390"/>
        <v>0</v>
      </c>
      <c r="Z1549" s="42">
        <f>'Data Entry'!AE1578</f>
        <v>0</v>
      </c>
      <c r="AA1549" s="42">
        <f>'Data Entry'!AF1578</f>
        <v>0</v>
      </c>
      <c r="AB1549" s="291">
        <f t="shared" si="391"/>
        <v>0</v>
      </c>
      <c r="AC1549" s="42">
        <f>'Data Entry'!AH1578</f>
        <v>0</v>
      </c>
      <c r="AD1549" s="42">
        <f>'Data Entry'!AI1578</f>
        <v>0</v>
      </c>
      <c r="AE1549" s="42">
        <f>'Data Entry'!AJ1578</f>
        <v>0</v>
      </c>
      <c r="AF1549" s="42">
        <f>'Data Entry'!AK1578</f>
        <v>0</v>
      </c>
      <c r="AG1549" s="42">
        <f>'Data Entry'!AL1578</f>
        <v>0</v>
      </c>
      <c r="AH1549" s="42">
        <f>'Data Entry'!AM1578</f>
        <v>0</v>
      </c>
      <c r="AI1549" s="42">
        <f>'Data Entry'!AV1578</f>
        <v>0</v>
      </c>
      <c r="AJ1549" s="42">
        <f>'Data Entry'!AW1578</f>
        <v>0</v>
      </c>
      <c r="AK1549" s="42">
        <f>'Data Entry'!AX1578</f>
        <v>0</v>
      </c>
      <c r="AL1549" s="291">
        <f t="shared" si="386"/>
        <v>0</v>
      </c>
      <c r="AM1549" s="42">
        <f>'Data Entry'!AY1578</f>
        <v>0</v>
      </c>
      <c r="AN1549" s="42">
        <f>'Data Entry'!AZ1578</f>
        <v>0</v>
      </c>
      <c r="AO1549" s="42">
        <f>'Data Entry'!BA1578</f>
        <v>0</v>
      </c>
      <c r="AP1549" s="42">
        <f>'Data Entry'!BB1578</f>
        <v>0</v>
      </c>
      <c r="AQ1549" s="291">
        <f t="shared" si="392"/>
        <v>0</v>
      </c>
      <c r="AR1549" s="42">
        <f>'Data Entry'!BC1578</f>
        <v>0</v>
      </c>
      <c r="AS1549" s="42">
        <f>'Data Entry'!BD1578</f>
        <v>0</v>
      </c>
      <c r="AT1549" s="291">
        <f t="shared" si="393"/>
        <v>0</v>
      </c>
      <c r="AU1549" s="42">
        <f>'Data Entry'!BE1578</f>
        <v>0</v>
      </c>
      <c r="AV1549" s="42">
        <f>'Data Entry'!BF1578</f>
        <v>0</v>
      </c>
      <c r="AW1549" s="42">
        <f>'Data Entry'!BG1578</f>
        <v>0</v>
      </c>
      <c r="AX1549" s="291">
        <f t="shared" si="387"/>
        <v>0</v>
      </c>
      <c r="AY1549" s="42">
        <f>'Data Entry'!BH1578</f>
        <v>0</v>
      </c>
      <c r="AZ1549" s="42">
        <f>'Data Entry'!BI1578</f>
        <v>0</v>
      </c>
      <c r="BA1549" s="42">
        <f>'Data Entry'!BJ1578</f>
        <v>0</v>
      </c>
      <c r="BB1549" s="42">
        <f>'Data Entry'!BK1578</f>
        <v>0</v>
      </c>
      <c r="BC1549" s="291">
        <f t="shared" si="394"/>
        <v>0</v>
      </c>
      <c r="BD1549" s="42">
        <f>'Data Entry'!BL1578</f>
        <v>0</v>
      </c>
      <c r="BE1549" s="42">
        <f>'Data Entry'!BM1578</f>
        <v>0</v>
      </c>
      <c r="BF1549" s="291">
        <f t="shared" si="395"/>
        <v>0</v>
      </c>
      <c r="BG1549" s="305">
        <f t="shared" si="396"/>
        <v>0</v>
      </c>
      <c r="BH1549" s="288" t="str">
        <f>IFERROR((BG1549*'Data Entry'!$F$18)/'Data Entry'!$E$18,"")</f>
        <v/>
      </c>
      <c r="BI1549" s="305">
        <f t="shared" si="397"/>
        <v>0</v>
      </c>
      <c r="BJ1549" s="288" t="str">
        <f t="shared" si="398"/>
        <v/>
      </c>
      <c r="BK1549" s="307" t="str">
        <f t="shared" si="399"/>
        <v/>
      </c>
    </row>
    <row r="1550" spans="1:63" ht="27" x14ac:dyDescent="0.2">
      <c r="A1550" s="119" t="str">
        <f>'Data Entry'!D1579</f>
        <v>Respondent 1546</v>
      </c>
      <c r="B1550" s="52">
        <f>'Data Entry'!AN1579</f>
        <v>0</v>
      </c>
      <c r="C1550" s="52" t="str">
        <f>'Data Entry'!BX1579</f>
        <v/>
      </c>
      <c r="D1550" s="42" t="str">
        <f>'Data Entry'!BU1579</f>
        <v>No disability</v>
      </c>
      <c r="E1550" s="42">
        <f>'Data Entry'!O1579</f>
        <v>0</v>
      </c>
      <c r="F1550" s="42">
        <f>'Data Entry'!P1579</f>
        <v>0</v>
      </c>
      <c r="G1550" s="42">
        <f>'Data Entry'!Q1579</f>
        <v>0</v>
      </c>
      <c r="H1550" s="291">
        <f t="shared" si="384"/>
        <v>0</v>
      </c>
      <c r="I1550" s="42">
        <f>'Data Entry'!R1579</f>
        <v>0</v>
      </c>
      <c r="J1550" s="42">
        <f>'Data Entry'!S1579</f>
        <v>0</v>
      </c>
      <c r="K1550" s="42">
        <f>'Data Entry'!T1579</f>
        <v>0</v>
      </c>
      <c r="L1550" s="42">
        <f>'Data Entry'!U1579</f>
        <v>0</v>
      </c>
      <c r="M1550" s="291">
        <f t="shared" si="388"/>
        <v>0</v>
      </c>
      <c r="N1550" s="42">
        <f>'Data Entry'!V1579</f>
        <v>0</v>
      </c>
      <c r="O1550" s="42">
        <f>'Data Entry'!W1579</f>
        <v>0</v>
      </c>
      <c r="P1550" s="291">
        <f t="shared" si="389"/>
        <v>0</v>
      </c>
      <c r="Q1550" s="42">
        <f>'Data Entry'!X1579</f>
        <v>0</v>
      </c>
      <c r="R1550" s="42">
        <f>'Data Entry'!Y1579</f>
        <v>0</v>
      </c>
      <c r="S1550" s="42">
        <f>'Data Entry'!Z1579</f>
        <v>0</v>
      </c>
      <c r="T1550" s="291">
        <f t="shared" si="385"/>
        <v>0</v>
      </c>
      <c r="U1550" s="42">
        <f>'Data Entry'!AA1579</f>
        <v>0</v>
      </c>
      <c r="V1550" s="42">
        <f>'Data Entry'!AB1579</f>
        <v>0</v>
      </c>
      <c r="W1550" s="42">
        <f>'Data Entry'!AC1579</f>
        <v>0</v>
      </c>
      <c r="X1550" s="42">
        <f>'Data Entry'!AD1579</f>
        <v>0</v>
      </c>
      <c r="Y1550" s="291">
        <f t="shared" si="390"/>
        <v>0</v>
      </c>
      <c r="Z1550" s="42">
        <f>'Data Entry'!AE1579</f>
        <v>0</v>
      </c>
      <c r="AA1550" s="42">
        <f>'Data Entry'!AF1579</f>
        <v>0</v>
      </c>
      <c r="AB1550" s="291">
        <f t="shared" si="391"/>
        <v>0</v>
      </c>
      <c r="AC1550" s="42">
        <f>'Data Entry'!AH1579</f>
        <v>0</v>
      </c>
      <c r="AD1550" s="42">
        <f>'Data Entry'!AI1579</f>
        <v>0</v>
      </c>
      <c r="AE1550" s="42">
        <f>'Data Entry'!AJ1579</f>
        <v>0</v>
      </c>
      <c r="AF1550" s="42">
        <f>'Data Entry'!AK1579</f>
        <v>0</v>
      </c>
      <c r="AG1550" s="42">
        <f>'Data Entry'!AL1579</f>
        <v>0</v>
      </c>
      <c r="AH1550" s="42">
        <f>'Data Entry'!AM1579</f>
        <v>0</v>
      </c>
      <c r="AI1550" s="42">
        <f>'Data Entry'!AV1579</f>
        <v>0</v>
      </c>
      <c r="AJ1550" s="42">
        <f>'Data Entry'!AW1579</f>
        <v>0</v>
      </c>
      <c r="AK1550" s="42">
        <f>'Data Entry'!AX1579</f>
        <v>0</v>
      </c>
      <c r="AL1550" s="291">
        <f t="shared" si="386"/>
        <v>0</v>
      </c>
      <c r="AM1550" s="42">
        <f>'Data Entry'!AY1579</f>
        <v>0</v>
      </c>
      <c r="AN1550" s="42">
        <f>'Data Entry'!AZ1579</f>
        <v>0</v>
      </c>
      <c r="AO1550" s="42">
        <f>'Data Entry'!BA1579</f>
        <v>0</v>
      </c>
      <c r="AP1550" s="42">
        <f>'Data Entry'!BB1579</f>
        <v>0</v>
      </c>
      <c r="AQ1550" s="291">
        <f t="shared" si="392"/>
        <v>0</v>
      </c>
      <c r="AR1550" s="42">
        <f>'Data Entry'!BC1579</f>
        <v>0</v>
      </c>
      <c r="AS1550" s="42">
        <f>'Data Entry'!BD1579</f>
        <v>0</v>
      </c>
      <c r="AT1550" s="291">
        <f t="shared" si="393"/>
        <v>0</v>
      </c>
      <c r="AU1550" s="42">
        <f>'Data Entry'!BE1579</f>
        <v>0</v>
      </c>
      <c r="AV1550" s="42">
        <f>'Data Entry'!BF1579</f>
        <v>0</v>
      </c>
      <c r="AW1550" s="42">
        <f>'Data Entry'!BG1579</f>
        <v>0</v>
      </c>
      <c r="AX1550" s="291">
        <f t="shared" si="387"/>
        <v>0</v>
      </c>
      <c r="AY1550" s="42">
        <f>'Data Entry'!BH1579</f>
        <v>0</v>
      </c>
      <c r="AZ1550" s="42">
        <f>'Data Entry'!BI1579</f>
        <v>0</v>
      </c>
      <c r="BA1550" s="42">
        <f>'Data Entry'!BJ1579</f>
        <v>0</v>
      </c>
      <c r="BB1550" s="42">
        <f>'Data Entry'!BK1579</f>
        <v>0</v>
      </c>
      <c r="BC1550" s="291">
        <f t="shared" si="394"/>
        <v>0</v>
      </c>
      <c r="BD1550" s="42">
        <f>'Data Entry'!BL1579</f>
        <v>0</v>
      </c>
      <c r="BE1550" s="42">
        <f>'Data Entry'!BM1579</f>
        <v>0</v>
      </c>
      <c r="BF1550" s="291">
        <f t="shared" si="395"/>
        <v>0</v>
      </c>
      <c r="BG1550" s="305">
        <f t="shared" si="396"/>
        <v>0</v>
      </c>
      <c r="BH1550" s="288" t="str">
        <f>IFERROR((BG1550*'Data Entry'!$F$18)/'Data Entry'!$E$18,"")</f>
        <v/>
      </c>
      <c r="BI1550" s="305">
        <f t="shared" si="397"/>
        <v>0</v>
      </c>
      <c r="BJ1550" s="288" t="str">
        <f t="shared" si="398"/>
        <v/>
      </c>
      <c r="BK1550" s="307" t="str">
        <f t="shared" si="399"/>
        <v/>
      </c>
    </row>
    <row r="1551" spans="1:63" ht="27" x14ac:dyDescent="0.2">
      <c r="A1551" s="119" t="str">
        <f>'Data Entry'!D1580</f>
        <v>Respondent 1547</v>
      </c>
      <c r="B1551" s="52">
        <f>'Data Entry'!AN1580</f>
        <v>0</v>
      </c>
      <c r="C1551" s="52" t="str">
        <f>'Data Entry'!BX1580</f>
        <v/>
      </c>
      <c r="D1551" s="42" t="str">
        <f>'Data Entry'!BU1580</f>
        <v>No disability</v>
      </c>
      <c r="E1551" s="42">
        <f>'Data Entry'!O1580</f>
        <v>0</v>
      </c>
      <c r="F1551" s="42">
        <f>'Data Entry'!P1580</f>
        <v>0</v>
      </c>
      <c r="G1551" s="42">
        <f>'Data Entry'!Q1580</f>
        <v>0</v>
      </c>
      <c r="H1551" s="291">
        <f t="shared" si="384"/>
        <v>0</v>
      </c>
      <c r="I1551" s="42">
        <f>'Data Entry'!R1580</f>
        <v>0</v>
      </c>
      <c r="J1551" s="42">
        <f>'Data Entry'!S1580</f>
        <v>0</v>
      </c>
      <c r="K1551" s="42">
        <f>'Data Entry'!T1580</f>
        <v>0</v>
      </c>
      <c r="L1551" s="42">
        <f>'Data Entry'!U1580</f>
        <v>0</v>
      </c>
      <c r="M1551" s="291">
        <f t="shared" si="388"/>
        <v>0</v>
      </c>
      <c r="N1551" s="42">
        <f>'Data Entry'!V1580</f>
        <v>0</v>
      </c>
      <c r="O1551" s="42">
        <f>'Data Entry'!W1580</f>
        <v>0</v>
      </c>
      <c r="P1551" s="291">
        <f t="shared" si="389"/>
        <v>0</v>
      </c>
      <c r="Q1551" s="42">
        <f>'Data Entry'!X1580</f>
        <v>0</v>
      </c>
      <c r="R1551" s="42">
        <f>'Data Entry'!Y1580</f>
        <v>0</v>
      </c>
      <c r="S1551" s="42">
        <f>'Data Entry'!Z1580</f>
        <v>0</v>
      </c>
      <c r="T1551" s="291">
        <f t="shared" si="385"/>
        <v>0</v>
      </c>
      <c r="U1551" s="42">
        <f>'Data Entry'!AA1580</f>
        <v>0</v>
      </c>
      <c r="V1551" s="42">
        <f>'Data Entry'!AB1580</f>
        <v>0</v>
      </c>
      <c r="W1551" s="42">
        <f>'Data Entry'!AC1580</f>
        <v>0</v>
      </c>
      <c r="X1551" s="42">
        <f>'Data Entry'!AD1580</f>
        <v>0</v>
      </c>
      <c r="Y1551" s="291">
        <f t="shared" si="390"/>
        <v>0</v>
      </c>
      <c r="Z1551" s="42">
        <f>'Data Entry'!AE1580</f>
        <v>0</v>
      </c>
      <c r="AA1551" s="42">
        <f>'Data Entry'!AF1580</f>
        <v>0</v>
      </c>
      <c r="AB1551" s="291">
        <f t="shared" si="391"/>
        <v>0</v>
      </c>
      <c r="AC1551" s="42">
        <f>'Data Entry'!AH1580</f>
        <v>0</v>
      </c>
      <c r="AD1551" s="42">
        <f>'Data Entry'!AI1580</f>
        <v>0</v>
      </c>
      <c r="AE1551" s="42">
        <f>'Data Entry'!AJ1580</f>
        <v>0</v>
      </c>
      <c r="AF1551" s="42">
        <f>'Data Entry'!AK1580</f>
        <v>0</v>
      </c>
      <c r="AG1551" s="42">
        <f>'Data Entry'!AL1580</f>
        <v>0</v>
      </c>
      <c r="AH1551" s="42">
        <f>'Data Entry'!AM1580</f>
        <v>0</v>
      </c>
      <c r="AI1551" s="42">
        <f>'Data Entry'!AV1580</f>
        <v>0</v>
      </c>
      <c r="AJ1551" s="42">
        <f>'Data Entry'!AW1580</f>
        <v>0</v>
      </c>
      <c r="AK1551" s="42">
        <f>'Data Entry'!AX1580</f>
        <v>0</v>
      </c>
      <c r="AL1551" s="291">
        <f t="shared" si="386"/>
        <v>0</v>
      </c>
      <c r="AM1551" s="42">
        <f>'Data Entry'!AY1580</f>
        <v>0</v>
      </c>
      <c r="AN1551" s="42">
        <f>'Data Entry'!AZ1580</f>
        <v>0</v>
      </c>
      <c r="AO1551" s="42">
        <f>'Data Entry'!BA1580</f>
        <v>0</v>
      </c>
      <c r="AP1551" s="42">
        <f>'Data Entry'!BB1580</f>
        <v>0</v>
      </c>
      <c r="AQ1551" s="291">
        <f t="shared" si="392"/>
        <v>0</v>
      </c>
      <c r="AR1551" s="42">
        <f>'Data Entry'!BC1580</f>
        <v>0</v>
      </c>
      <c r="AS1551" s="42">
        <f>'Data Entry'!BD1580</f>
        <v>0</v>
      </c>
      <c r="AT1551" s="291">
        <f t="shared" si="393"/>
        <v>0</v>
      </c>
      <c r="AU1551" s="42">
        <f>'Data Entry'!BE1580</f>
        <v>0</v>
      </c>
      <c r="AV1551" s="42">
        <f>'Data Entry'!BF1580</f>
        <v>0</v>
      </c>
      <c r="AW1551" s="42">
        <f>'Data Entry'!BG1580</f>
        <v>0</v>
      </c>
      <c r="AX1551" s="291">
        <f t="shared" si="387"/>
        <v>0</v>
      </c>
      <c r="AY1551" s="42">
        <f>'Data Entry'!BH1580</f>
        <v>0</v>
      </c>
      <c r="AZ1551" s="42">
        <f>'Data Entry'!BI1580</f>
        <v>0</v>
      </c>
      <c r="BA1551" s="42">
        <f>'Data Entry'!BJ1580</f>
        <v>0</v>
      </c>
      <c r="BB1551" s="42">
        <f>'Data Entry'!BK1580</f>
        <v>0</v>
      </c>
      <c r="BC1551" s="291">
        <f t="shared" si="394"/>
        <v>0</v>
      </c>
      <c r="BD1551" s="42">
        <f>'Data Entry'!BL1580</f>
        <v>0</v>
      </c>
      <c r="BE1551" s="42">
        <f>'Data Entry'!BM1580</f>
        <v>0</v>
      </c>
      <c r="BF1551" s="291">
        <f t="shared" si="395"/>
        <v>0</v>
      </c>
      <c r="BG1551" s="305">
        <f t="shared" si="396"/>
        <v>0</v>
      </c>
      <c r="BH1551" s="288" t="str">
        <f>IFERROR((BG1551*'Data Entry'!$F$18)/'Data Entry'!$E$18,"")</f>
        <v/>
      </c>
      <c r="BI1551" s="305">
        <f t="shared" si="397"/>
        <v>0</v>
      </c>
      <c r="BJ1551" s="288" t="str">
        <f t="shared" si="398"/>
        <v/>
      </c>
      <c r="BK1551" s="307" t="str">
        <f t="shared" si="399"/>
        <v/>
      </c>
    </row>
    <row r="1552" spans="1:63" ht="27" x14ac:dyDescent="0.2">
      <c r="A1552" s="119" t="str">
        <f>'Data Entry'!D1581</f>
        <v>Respondent 1548</v>
      </c>
      <c r="B1552" s="52">
        <f>'Data Entry'!AN1581</f>
        <v>0</v>
      </c>
      <c r="C1552" s="52" t="str">
        <f>'Data Entry'!BX1581</f>
        <v/>
      </c>
      <c r="D1552" s="42" t="str">
        <f>'Data Entry'!BU1581</f>
        <v>No disability</v>
      </c>
      <c r="E1552" s="42">
        <f>'Data Entry'!O1581</f>
        <v>0</v>
      </c>
      <c r="F1552" s="42">
        <f>'Data Entry'!P1581</f>
        <v>0</v>
      </c>
      <c r="G1552" s="42">
        <f>'Data Entry'!Q1581</f>
        <v>0</v>
      </c>
      <c r="H1552" s="291">
        <f t="shared" si="384"/>
        <v>0</v>
      </c>
      <c r="I1552" s="42">
        <f>'Data Entry'!R1581</f>
        <v>0</v>
      </c>
      <c r="J1552" s="42">
        <f>'Data Entry'!S1581</f>
        <v>0</v>
      </c>
      <c r="K1552" s="42">
        <f>'Data Entry'!T1581</f>
        <v>0</v>
      </c>
      <c r="L1552" s="42">
        <f>'Data Entry'!U1581</f>
        <v>0</v>
      </c>
      <c r="M1552" s="291">
        <f t="shared" si="388"/>
        <v>0</v>
      </c>
      <c r="N1552" s="42">
        <f>'Data Entry'!V1581</f>
        <v>0</v>
      </c>
      <c r="O1552" s="42">
        <f>'Data Entry'!W1581</f>
        <v>0</v>
      </c>
      <c r="P1552" s="291">
        <f t="shared" si="389"/>
        <v>0</v>
      </c>
      <c r="Q1552" s="42">
        <f>'Data Entry'!X1581</f>
        <v>0</v>
      </c>
      <c r="R1552" s="42">
        <f>'Data Entry'!Y1581</f>
        <v>0</v>
      </c>
      <c r="S1552" s="42">
        <f>'Data Entry'!Z1581</f>
        <v>0</v>
      </c>
      <c r="T1552" s="291">
        <f t="shared" si="385"/>
        <v>0</v>
      </c>
      <c r="U1552" s="42">
        <f>'Data Entry'!AA1581</f>
        <v>0</v>
      </c>
      <c r="V1552" s="42">
        <f>'Data Entry'!AB1581</f>
        <v>0</v>
      </c>
      <c r="W1552" s="42">
        <f>'Data Entry'!AC1581</f>
        <v>0</v>
      </c>
      <c r="X1552" s="42">
        <f>'Data Entry'!AD1581</f>
        <v>0</v>
      </c>
      <c r="Y1552" s="291">
        <f t="shared" si="390"/>
        <v>0</v>
      </c>
      <c r="Z1552" s="42">
        <f>'Data Entry'!AE1581</f>
        <v>0</v>
      </c>
      <c r="AA1552" s="42">
        <f>'Data Entry'!AF1581</f>
        <v>0</v>
      </c>
      <c r="AB1552" s="291">
        <f t="shared" si="391"/>
        <v>0</v>
      </c>
      <c r="AC1552" s="42">
        <f>'Data Entry'!AH1581</f>
        <v>0</v>
      </c>
      <c r="AD1552" s="42">
        <f>'Data Entry'!AI1581</f>
        <v>0</v>
      </c>
      <c r="AE1552" s="42">
        <f>'Data Entry'!AJ1581</f>
        <v>0</v>
      </c>
      <c r="AF1552" s="42">
        <f>'Data Entry'!AK1581</f>
        <v>0</v>
      </c>
      <c r="AG1552" s="42">
        <f>'Data Entry'!AL1581</f>
        <v>0</v>
      </c>
      <c r="AH1552" s="42">
        <f>'Data Entry'!AM1581</f>
        <v>0</v>
      </c>
      <c r="AI1552" s="42">
        <f>'Data Entry'!AV1581</f>
        <v>0</v>
      </c>
      <c r="AJ1552" s="42">
        <f>'Data Entry'!AW1581</f>
        <v>0</v>
      </c>
      <c r="AK1552" s="42">
        <f>'Data Entry'!AX1581</f>
        <v>0</v>
      </c>
      <c r="AL1552" s="291">
        <f t="shared" si="386"/>
        <v>0</v>
      </c>
      <c r="AM1552" s="42">
        <f>'Data Entry'!AY1581</f>
        <v>0</v>
      </c>
      <c r="AN1552" s="42">
        <f>'Data Entry'!AZ1581</f>
        <v>0</v>
      </c>
      <c r="AO1552" s="42">
        <f>'Data Entry'!BA1581</f>
        <v>0</v>
      </c>
      <c r="AP1552" s="42">
        <f>'Data Entry'!BB1581</f>
        <v>0</v>
      </c>
      <c r="AQ1552" s="291">
        <f t="shared" si="392"/>
        <v>0</v>
      </c>
      <c r="AR1552" s="42">
        <f>'Data Entry'!BC1581</f>
        <v>0</v>
      </c>
      <c r="AS1552" s="42">
        <f>'Data Entry'!BD1581</f>
        <v>0</v>
      </c>
      <c r="AT1552" s="291">
        <f t="shared" si="393"/>
        <v>0</v>
      </c>
      <c r="AU1552" s="42">
        <f>'Data Entry'!BE1581</f>
        <v>0</v>
      </c>
      <c r="AV1552" s="42">
        <f>'Data Entry'!BF1581</f>
        <v>0</v>
      </c>
      <c r="AW1552" s="42">
        <f>'Data Entry'!BG1581</f>
        <v>0</v>
      </c>
      <c r="AX1552" s="291">
        <f t="shared" si="387"/>
        <v>0</v>
      </c>
      <c r="AY1552" s="42">
        <f>'Data Entry'!BH1581</f>
        <v>0</v>
      </c>
      <c r="AZ1552" s="42">
        <f>'Data Entry'!BI1581</f>
        <v>0</v>
      </c>
      <c r="BA1552" s="42">
        <f>'Data Entry'!BJ1581</f>
        <v>0</v>
      </c>
      <c r="BB1552" s="42">
        <f>'Data Entry'!BK1581</f>
        <v>0</v>
      </c>
      <c r="BC1552" s="291">
        <f t="shared" si="394"/>
        <v>0</v>
      </c>
      <c r="BD1552" s="42">
        <f>'Data Entry'!BL1581</f>
        <v>0</v>
      </c>
      <c r="BE1552" s="42">
        <f>'Data Entry'!BM1581</f>
        <v>0</v>
      </c>
      <c r="BF1552" s="291">
        <f t="shared" si="395"/>
        <v>0</v>
      </c>
      <c r="BG1552" s="305">
        <f t="shared" si="396"/>
        <v>0</v>
      </c>
      <c r="BH1552" s="288" t="str">
        <f>IFERROR((BG1552*'Data Entry'!$F$18)/'Data Entry'!$E$18,"")</f>
        <v/>
      </c>
      <c r="BI1552" s="305">
        <f t="shared" si="397"/>
        <v>0</v>
      </c>
      <c r="BJ1552" s="288" t="str">
        <f t="shared" si="398"/>
        <v/>
      </c>
      <c r="BK1552" s="307" t="str">
        <f t="shared" si="399"/>
        <v/>
      </c>
    </row>
    <row r="1553" spans="1:63" ht="27" x14ac:dyDescent="0.2">
      <c r="A1553" s="119" t="str">
        <f>'Data Entry'!D1582</f>
        <v>Respondent 1549</v>
      </c>
      <c r="B1553" s="52">
        <f>'Data Entry'!AN1582</f>
        <v>0</v>
      </c>
      <c r="C1553" s="52" t="str">
        <f>'Data Entry'!BX1582</f>
        <v/>
      </c>
      <c r="D1553" s="42" t="str">
        <f>'Data Entry'!BU1582</f>
        <v>No disability</v>
      </c>
      <c r="E1553" s="42">
        <f>'Data Entry'!O1582</f>
        <v>0</v>
      </c>
      <c r="F1553" s="42">
        <f>'Data Entry'!P1582</f>
        <v>0</v>
      </c>
      <c r="G1553" s="42">
        <f>'Data Entry'!Q1582</f>
        <v>0</v>
      </c>
      <c r="H1553" s="291">
        <f t="shared" si="384"/>
        <v>0</v>
      </c>
      <c r="I1553" s="42">
        <f>'Data Entry'!R1582</f>
        <v>0</v>
      </c>
      <c r="J1553" s="42">
        <f>'Data Entry'!S1582</f>
        <v>0</v>
      </c>
      <c r="K1553" s="42">
        <f>'Data Entry'!T1582</f>
        <v>0</v>
      </c>
      <c r="L1553" s="42">
        <f>'Data Entry'!U1582</f>
        <v>0</v>
      </c>
      <c r="M1553" s="291">
        <f t="shared" si="388"/>
        <v>0</v>
      </c>
      <c r="N1553" s="42">
        <f>'Data Entry'!V1582</f>
        <v>0</v>
      </c>
      <c r="O1553" s="42">
        <f>'Data Entry'!W1582</f>
        <v>0</v>
      </c>
      <c r="P1553" s="291">
        <f t="shared" si="389"/>
        <v>0</v>
      </c>
      <c r="Q1553" s="42">
        <f>'Data Entry'!X1582</f>
        <v>0</v>
      </c>
      <c r="R1553" s="42">
        <f>'Data Entry'!Y1582</f>
        <v>0</v>
      </c>
      <c r="S1553" s="42">
        <f>'Data Entry'!Z1582</f>
        <v>0</v>
      </c>
      <c r="T1553" s="291">
        <f t="shared" si="385"/>
        <v>0</v>
      </c>
      <c r="U1553" s="42">
        <f>'Data Entry'!AA1582</f>
        <v>0</v>
      </c>
      <c r="V1553" s="42">
        <f>'Data Entry'!AB1582</f>
        <v>0</v>
      </c>
      <c r="W1553" s="42">
        <f>'Data Entry'!AC1582</f>
        <v>0</v>
      </c>
      <c r="X1553" s="42">
        <f>'Data Entry'!AD1582</f>
        <v>0</v>
      </c>
      <c r="Y1553" s="291">
        <f t="shared" si="390"/>
        <v>0</v>
      </c>
      <c r="Z1553" s="42">
        <f>'Data Entry'!AE1582</f>
        <v>0</v>
      </c>
      <c r="AA1553" s="42">
        <f>'Data Entry'!AF1582</f>
        <v>0</v>
      </c>
      <c r="AB1553" s="291">
        <f t="shared" si="391"/>
        <v>0</v>
      </c>
      <c r="AC1553" s="42">
        <f>'Data Entry'!AH1582</f>
        <v>0</v>
      </c>
      <c r="AD1553" s="42">
        <f>'Data Entry'!AI1582</f>
        <v>0</v>
      </c>
      <c r="AE1553" s="42">
        <f>'Data Entry'!AJ1582</f>
        <v>0</v>
      </c>
      <c r="AF1553" s="42">
        <f>'Data Entry'!AK1582</f>
        <v>0</v>
      </c>
      <c r="AG1553" s="42">
        <f>'Data Entry'!AL1582</f>
        <v>0</v>
      </c>
      <c r="AH1553" s="42">
        <f>'Data Entry'!AM1582</f>
        <v>0</v>
      </c>
      <c r="AI1553" s="42">
        <f>'Data Entry'!AV1582</f>
        <v>0</v>
      </c>
      <c r="AJ1553" s="42">
        <f>'Data Entry'!AW1582</f>
        <v>0</v>
      </c>
      <c r="AK1553" s="42">
        <f>'Data Entry'!AX1582</f>
        <v>0</v>
      </c>
      <c r="AL1553" s="291">
        <f t="shared" si="386"/>
        <v>0</v>
      </c>
      <c r="AM1553" s="42">
        <f>'Data Entry'!AY1582</f>
        <v>0</v>
      </c>
      <c r="AN1553" s="42">
        <f>'Data Entry'!AZ1582</f>
        <v>0</v>
      </c>
      <c r="AO1553" s="42">
        <f>'Data Entry'!BA1582</f>
        <v>0</v>
      </c>
      <c r="AP1553" s="42">
        <f>'Data Entry'!BB1582</f>
        <v>0</v>
      </c>
      <c r="AQ1553" s="291">
        <f t="shared" si="392"/>
        <v>0</v>
      </c>
      <c r="AR1553" s="42">
        <f>'Data Entry'!BC1582</f>
        <v>0</v>
      </c>
      <c r="AS1553" s="42">
        <f>'Data Entry'!BD1582</f>
        <v>0</v>
      </c>
      <c r="AT1553" s="291">
        <f t="shared" si="393"/>
        <v>0</v>
      </c>
      <c r="AU1553" s="42">
        <f>'Data Entry'!BE1582</f>
        <v>0</v>
      </c>
      <c r="AV1553" s="42">
        <f>'Data Entry'!BF1582</f>
        <v>0</v>
      </c>
      <c r="AW1553" s="42">
        <f>'Data Entry'!BG1582</f>
        <v>0</v>
      </c>
      <c r="AX1553" s="291">
        <f t="shared" si="387"/>
        <v>0</v>
      </c>
      <c r="AY1553" s="42">
        <f>'Data Entry'!BH1582</f>
        <v>0</v>
      </c>
      <c r="AZ1553" s="42">
        <f>'Data Entry'!BI1582</f>
        <v>0</v>
      </c>
      <c r="BA1553" s="42">
        <f>'Data Entry'!BJ1582</f>
        <v>0</v>
      </c>
      <c r="BB1553" s="42">
        <f>'Data Entry'!BK1582</f>
        <v>0</v>
      </c>
      <c r="BC1553" s="291">
        <f t="shared" si="394"/>
        <v>0</v>
      </c>
      <c r="BD1553" s="42">
        <f>'Data Entry'!BL1582</f>
        <v>0</v>
      </c>
      <c r="BE1553" s="42">
        <f>'Data Entry'!BM1582</f>
        <v>0</v>
      </c>
      <c r="BF1553" s="291">
        <f t="shared" si="395"/>
        <v>0</v>
      </c>
      <c r="BG1553" s="305">
        <f t="shared" si="396"/>
        <v>0</v>
      </c>
      <c r="BH1553" s="288" t="str">
        <f>IFERROR((BG1553*'Data Entry'!$F$18)/'Data Entry'!$E$18,"")</f>
        <v/>
      </c>
      <c r="BI1553" s="305">
        <f t="shared" si="397"/>
        <v>0</v>
      </c>
      <c r="BJ1553" s="288" t="str">
        <f t="shared" si="398"/>
        <v/>
      </c>
      <c r="BK1553" s="307" t="str">
        <f t="shared" si="399"/>
        <v/>
      </c>
    </row>
    <row r="1554" spans="1:63" ht="27" x14ac:dyDescent="0.2">
      <c r="A1554" s="119" t="str">
        <f>'Data Entry'!D1583</f>
        <v>Respondent 1550</v>
      </c>
      <c r="B1554" s="52">
        <f>'Data Entry'!AN1583</f>
        <v>0</v>
      </c>
      <c r="C1554" s="52" t="str">
        <f>'Data Entry'!BX1583</f>
        <v/>
      </c>
      <c r="D1554" s="42" t="str">
        <f>'Data Entry'!BU1583</f>
        <v>No disability</v>
      </c>
      <c r="E1554" s="42">
        <f>'Data Entry'!O1583</f>
        <v>0</v>
      </c>
      <c r="F1554" s="42">
        <f>'Data Entry'!P1583</f>
        <v>0</v>
      </c>
      <c r="G1554" s="42">
        <f>'Data Entry'!Q1583</f>
        <v>0</v>
      </c>
      <c r="H1554" s="291">
        <f t="shared" si="384"/>
        <v>0</v>
      </c>
      <c r="I1554" s="42">
        <f>'Data Entry'!R1583</f>
        <v>0</v>
      </c>
      <c r="J1554" s="42">
        <f>'Data Entry'!S1583</f>
        <v>0</v>
      </c>
      <c r="K1554" s="42">
        <f>'Data Entry'!T1583</f>
        <v>0</v>
      </c>
      <c r="L1554" s="42">
        <f>'Data Entry'!U1583</f>
        <v>0</v>
      </c>
      <c r="M1554" s="291">
        <f t="shared" si="388"/>
        <v>0</v>
      </c>
      <c r="N1554" s="42">
        <f>'Data Entry'!V1583</f>
        <v>0</v>
      </c>
      <c r="O1554" s="42">
        <f>'Data Entry'!W1583</f>
        <v>0</v>
      </c>
      <c r="P1554" s="291">
        <f t="shared" si="389"/>
        <v>0</v>
      </c>
      <c r="Q1554" s="42">
        <f>'Data Entry'!X1583</f>
        <v>0</v>
      </c>
      <c r="R1554" s="42">
        <f>'Data Entry'!Y1583</f>
        <v>0</v>
      </c>
      <c r="S1554" s="42">
        <f>'Data Entry'!Z1583</f>
        <v>0</v>
      </c>
      <c r="T1554" s="291">
        <f t="shared" si="385"/>
        <v>0</v>
      </c>
      <c r="U1554" s="42">
        <f>'Data Entry'!AA1583</f>
        <v>0</v>
      </c>
      <c r="V1554" s="42">
        <f>'Data Entry'!AB1583</f>
        <v>0</v>
      </c>
      <c r="W1554" s="42">
        <f>'Data Entry'!AC1583</f>
        <v>0</v>
      </c>
      <c r="X1554" s="42">
        <f>'Data Entry'!AD1583</f>
        <v>0</v>
      </c>
      <c r="Y1554" s="291">
        <f t="shared" si="390"/>
        <v>0</v>
      </c>
      <c r="Z1554" s="42">
        <f>'Data Entry'!AE1583</f>
        <v>0</v>
      </c>
      <c r="AA1554" s="42">
        <f>'Data Entry'!AF1583</f>
        <v>0</v>
      </c>
      <c r="AB1554" s="291">
        <f t="shared" si="391"/>
        <v>0</v>
      </c>
      <c r="AC1554" s="42">
        <f>'Data Entry'!AH1583</f>
        <v>0</v>
      </c>
      <c r="AD1554" s="42">
        <f>'Data Entry'!AI1583</f>
        <v>0</v>
      </c>
      <c r="AE1554" s="42">
        <f>'Data Entry'!AJ1583</f>
        <v>0</v>
      </c>
      <c r="AF1554" s="42">
        <f>'Data Entry'!AK1583</f>
        <v>0</v>
      </c>
      <c r="AG1554" s="42">
        <f>'Data Entry'!AL1583</f>
        <v>0</v>
      </c>
      <c r="AH1554" s="42">
        <f>'Data Entry'!AM1583</f>
        <v>0</v>
      </c>
      <c r="AI1554" s="42">
        <f>'Data Entry'!AV1583</f>
        <v>0</v>
      </c>
      <c r="AJ1554" s="42">
        <f>'Data Entry'!AW1583</f>
        <v>0</v>
      </c>
      <c r="AK1554" s="42">
        <f>'Data Entry'!AX1583</f>
        <v>0</v>
      </c>
      <c r="AL1554" s="291">
        <f t="shared" si="386"/>
        <v>0</v>
      </c>
      <c r="AM1554" s="42">
        <f>'Data Entry'!AY1583</f>
        <v>0</v>
      </c>
      <c r="AN1554" s="42">
        <f>'Data Entry'!AZ1583</f>
        <v>0</v>
      </c>
      <c r="AO1554" s="42">
        <f>'Data Entry'!BA1583</f>
        <v>0</v>
      </c>
      <c r="AP1554" s="42">
        <f>'Data Entry'!BB1583</f>
        <v>0</v>
      </c>
      <c r="AQ1554" s="291">
        <f t="shared" si="392"/>
        <v>0</v>
      </c>
      <c r="AR1554" s="42">
        <f>'Data Entry'!BC1583</f>
        <v>0</v>
      </c>
      <c r="AS1554" s="42">
        <f>'Data Entry'!BD1583</f>
        <v>0</v>
      </c>
      <c r="AT1554" s="291">
        <f t="shared" si="393"/>
        <v>0</v>
      </c>
      <c r="AU1554" s="42">
        <f>'Data Entry'!BE1583</f>
        <v>0</v>
      </c>
      <c r="AV1554" s="42">
        <f>'Data Entry'!BF1583</f>
        <v>0</v>
      </c>
      <c r="AW1554" s="42">
        <f>'Data Entry'!BG1583</f>
        <v>0</v>
      </c>
      <c r="AX1554" s="291">
        <f t="shared" si="387"/>
        <v>0</v>
      </c>
      <c r="AY1554" s="42">
        <f>'Data Entry'!BH1583</f>
        <v>0</v>
      </c>
      <c r="AZ1554" s="42">
        <f>'Data Entry'!BI1583</f>
        <v>0</v>
      </c>
      <c r="BA1554" s="42">
        <f>'Data Entry'!BJ1583</f>
        <v>0</v>
      </c>
      <c r="BB1554" s="42">
        <f>'Data Entry'!BK1583</f>
        <v>0</v>
      </c>
      <c r="BC1554" s="291">
        <f t="shared" si="394"/>
        <v>0</v>
      </c>
      <c r="BD1554" s="42">
        <f>'Data Entry'!BL1583</f>
        <v>0</v>
      </c>
      <c r="BE1554" s="42">
        <f>'Data Entry'!BM1583</f>
        <v>0</v>
      </c>
      <c r="BF1554" s="291">
        <f t="shared" si="395"/>
        <v>0</v>
      </c>
      <c r="BG1554" s="305">
        <f t="shared" si="396"/>
        <v>0</v>
      </c>
      <c r="BH1554" s="288" t="str">
        <f>IFERROR((BG1554*'Data Entry'!$F$18)/'Data Entry'!$E$18,"")</f>
        <v/>
      </c>
      <c r="BI1554" s="305">
        <f t="shared" si="397"/>
        <v>0</v>
      </c>
      <c r="BJ1554" s="288" t="str">
        <f t="shared" si="398"/>
        <v/>
      </c>
      <c r="BK1554" s="307" t="str">
        <f t="shared" si="399"/>
        <v/>
      </c>
    </row>
    <row r="1555" spans="1:63" ht="27" x14ac:dyDescent="0.2">
      <c r="A1555" s="119" t="str">
        <f>'Data Entry'!D1584</f>
        <v>Respondent 1551</v>
      </c>
      <c r="B1555" s="52">
        <f>'Data Entry'!AN1584</f>
        <v>0</v>
      </c>
      <c r="C1555" s="52" t="str">
        <f>'Data Entry'!BX1584</f>
        <v/>
      </c>
      <c r="D1555" s="42" t="str">
        <f>'Data Entry'!BU1584</f>
        <v>No disability</v>
      </c>
      <c r="E1555" s="42">
        <f>'Data Entry'!O1584</f>
        <v>0</v>
      </c>
      <c r="F1555" s="42">
        <f>'Data Entry'!P1584</f>
        <v>0</v>
      </c>
      <c r="G1555" s="42">
        <f>'Data Entry'!Q1584</f>
        <v>0</v>
      </c>
      <c r="H1555" s="291">
        <f t="shared" si="384"/>
        <v>0</v>
      </c>
      <c r="I1555" s="42">
        <f>'Data Entry'!R1584</f>
        <v>0</v>
      </c>
      <c r="J1555" s="42">
        <f>'Data Entry'!S1584</f>
        <v>0</v>
      </c>
      <c r="K1555" s="42">
        <f>'Data Entry'!T1584</f>
        <v>0</v>
      </c>
      <c r="L1555" s="42">
        <f>'Data Entry'!U1584</f>
        <v>0</v>
      </c>
      <c r="M1555" s="291">
        <f t="shared" si="388"/>
        <v>0</v>
      </c>
      <c r="N1555" s="42">
        <f>'Data Entry'!V1584</f>
        <v>0</v>
      </c>
      <c r="O1555" s="42">
        <f>'Data Entry'!W1584</f>
        <v>0</v>
      </c>
      <c r="P1555" s="291">
        <f t="shared" si="389"/>
        <v>0</v>
      </c>
      <c r="Q1555" s="42">
        <f>'Data Entry'!X1584</f>
        <v>0</v>
      </c>
      <c r="R1555" s="42">
        <f>'Data Entry'!Y1584</f>
        <v>0</v>
      </c>
      <c r="S1555" s="42">
        <f>'Data Entry'!Z1584</f>
        <v>0</v>
      </c>
      <c r="T1555" s="291">
        <f t="shared" si="385"/>
        <v>0</v>
      </c>
      <c r="U1555" s="42">
        <f>'Data Entry'!AA1584</f>
        <v>0</v>
      </c>
      <c r="V1555" s="42">
        <f>'Data Entry'!AB1584</f>
        <v>0</v>
      </c>
      <c r="W1555" s="42">
        <f>'Data Entry'!AC1584</f>
        <v>0</v>
      </c>
      <c r="X1555" s="42">
        <f>'Data Entry'!AD1584</f>
        <v>0</v>
      </c>
      <c r="Y1555" s="291">
        <f t="shared" si="390"/>
        <v>0</v>
      </c>
      <c r="Z1555" s="42">
        <f>'Data Entry'!AE1584</f>
        <v>0</v>
      </c>
      <c r="AA1555" s="42">
        <f>'Data Entry'!AF1584</f>
        <v>0</v>
      </c>
      <c r="AB1555" s="291">
        <f t="shared" si="391"/>
        <v>0</v>
      </c>
      <c r="AC1555" s="42">
        <f>'Data Entry'!AH1584</f>
        <v>0</v>
      </c>
      <c r="AD1555" s="42">
        <f>'Data Entry'!AI1584</f>
        <v>0</v>
      </c>
      <c r="AE1555" s="42">
        <f>'Data Entry'!AJ1584</f>
        <v>0</v>
      </c>
      <c r="AF1555" s="42">
        <f>'Data Entry'!AK1584</f>
        <v>0</v>
      </c>
      <c r="AG1555" s="42">
        <f>'Data Entry'!AL1584</f>
        <v>0</v>
      </c>
      <c r="AH1555" s="42">
        <f>'Data Entry'!AM1584</f>
        <v>0</v>
      </c>
      <c r="AI1555" s="42">
        <f>'Data Entry'!AV1584</f>
        <v>0</v>
      </c>
      <c r="AJ1555" s="42">
        <f>'Data Entry'!AW1584</f>
        <v>0</v>
      </c>
      <c r="AK1555" s="42">
        <f>'Data Entry'!AX1584</f>
        <v>0</v>
      </c>
      <c r="AL1555" s="291">
        <f t="shared" si="386"/>
        <v>0</v>
      </c>
      <c r="AM1555" s="42">
        <f>'Data Entry'!AY1584</f>
        <v>0</v>
      </c>
      <c r="AN1555" s="42">
        <f>'Data Entry'!AZ1584</f>
        <v>0</v>
      </c>
      <c r="AO1555" s="42">
        <f>'Data Entry'!BA1584</f>
        <v>0</v>
      </c>
      <c r="AP1555" s="42">
        <f>'Data Entry'!BB1584</f>
        <v>0</v>
      </c>
      <c r="AQ1555" s="291">
        <f t="shared" si="392"/>
        <v>0</v>
      </c>
      <c r="AR1555" s="42">
        <f>'Data Entry'!BC1584</f>
        <v>0</v>
      </c>
      <c r="AS1555" s="42">
        <f>'Data Entry'!BD1584</f>
        <v>0</v>
      </c>
      <c r="AT1555" s="291">
        <f t="shared" si="393"/>
        <v>0</v>
      </c>
      <c r="AU1555" s="42">
        <f>'Data Entry'!BE1584</f>
        <v>0</v>
      </c>
      <c r="AV1555" s="42">
        <f>'Data Entry'!BF1584</f>
        <v>0</v>
      </c>
      <c r="AW1555" s="42">
        <f>'Data Entry'!BG1584</f>
        <v>0</v>
      </c>
      <c r="AX1555" s="291">
        <f t="shared" si="387"/>
        <v>0</v>
      </c>
      <c r="AY1555" s="42">
        <f>'Data Entry'!BH1584</f>
        <v>0</v>
      </c>
      <c r="AZ1555" s="42">
        <f>'Data Entry'!BI1584</f>
        <v>0</v>
      </c>
      <c r="BA1555" s="42">
        <f>'Data Entry'!BJ1584</f>
        <v>0</v>
      </c>
      <c r="BB1555" s="42">
        <f>'Data Entry'!BK1584</f>
        <v>0</v>
      </c>
      <c r="BC1555" s="291">
        <f t="shared" si="394"/>
        <v>0</v>
      </c>
      <c r="BD1555" s="42">
        <f>'Data Entry'!BL1584</f>
        <v>0</v>
      </c>
      <c r="BE1555" s="42">
        <f>'Data Entry'!BM1584</f>
        <v>0</v>
      </c>
      <c r="BF1555" s="291">
        <f t="shared" si="395"/>
        <v>0</v>
      </c>
      <c r="BG1555" s="305">
        <f t="shared" si="396"/>
        <v>0</v>
      </c>
      <c r="BH1555" s="288" t="str">
        <f>IFERROR((BG1555*'Data Entry'!$F$18)/'Data Entry'!$E$18,"")</f>
        <v/>
      </c>
      <c r="BI1555" s="305">
        <f t="shared" si="397"/>
        <v>0</v>
      </c>
      <c r="BJ1555" s="288" t="str">
        <f t="shared" si="398"/>
        <v/>
      </c>
      <c r="BK1555" s="307" t="str">
        <f t="shared" si="399"/>
        <v/>
      </c>
    </row>
    <row r="1556" spans="1:63" ht="27" x14ac:dyDescent="0.2">
      <c r="A1556" s="119" t="str">
        <f>'Data Entry'!D1585</f>
        <v>Respondent 1552</v>
      </c>
      <c r="B1556" s="52">
        <f>'Data Entry'!AN1585</f>
        <v>0</v>
      </c>
      <c r="C1556" s="52" t="str">
        <f>'Data Entry'!BX1585</f>
        <v/>
      </c>
      <c r="D1556" s="42" t="str">
        <f>'Data Entry'!BU1585</f>
        <v>No disability</v>
      </c>
      <c r="E1556" s="42">
        <f>'Data Entry'!O1585</f>
        <v>0</v>
      </c>
      <c r="F1556" s="42">
        <f>'Data Entry'!P1585</f>
        <v>0</v>
      </c>
      <c r="G1556" s="42">
        <f>'Data Entry'!Q1585</f>
        <v>0</v>
      </c>
      <c r="H1556" s="291">
        <f t="shared" si="384"/>
        <v>0</v>
      </c>
      <c r="I1556" s="42">
        <f>'Data Entry'!R1585</f>
        <v>0</v>
      </c>
      <c r="J1556" s="42">
        <f>'Data Entry'!S1585</f>
        <v>0</v>
      </c>
      <c r="K1556" s="42">
        <f>'Data Entry'!T1585</f>
        <v>0</v>
      </c>
      <c r="L1556" s="42">
        <f>'Data Entry'!U1585</f>
        <v>0</v>
      </c>
      <c r="M1556" s="291">
        <f t="shared" si="388"/>
        <v>0</v>
      </c>
      <c r="N1556" s="42">
        <f>'Data Entry'!V1585</f>
        <v>0</v>
      </c>
      <c r="O1556" s="42">
        <f>'Data Entry'!W1585</f>
        <v>0</v>
      </c>
      <c r="P1556" s="291">
        <f t="shared" si="389"/>
        <v>0</v>
      </c>
      <c r="Q1556" s="42">
        <f>'Data Entry'!X1585</f>
        <v>0</v>
      </c>
      <c r="R1556" s="42">
        <f>'Data Entry'!Y1585</f>
        <v>0</v>
      </c>
      <c r="S1556" s="42">
        <f>'Data Entry'!Z1585</f>
        <v>0</v>
      </c>
      <c r="T1556" s="291">
        <f t="shared" si="385"/>
        <v>0</v>
      </c>
      <c r="U1556" s="42">
        <f>'Data Entry'!AA1585</f>
        <v>0</v>
      </c>
      <c r="V1556" s="42">
        <f>'Data Entry'!AB1585</f>
        <v>0</v>
      </c>
      <c r="W1556" s="42">
        <f>'Data Entry'!AC1585</f>
        <v>0</v>
      </c>
      <c r="X1556" s="42">
        <f>'Data Entry'!AD1585</f>
        <v>0</v>
      </c>
      <c r="Y1556" s="291">
        <f t="shared" si="390"/>
        <v>0</v>
      </c>
      <c r="Z1556" s="42">
        <f>'Data Entry'!AE1585</f>
        <v>0</v>
      </c>
      <c r="AA1556" s="42">
        <f>'Data Entry'!AF1585</f>
        <v>0</v>
      </c>
      <c r="AB1556" s="291">
        <f t="shared" si="391"/>
        <v>0</v>
      </c>
      <c r="AC1556" s="42">
        <f>'Data Entry'!AH1585</f>
        <v>0</v>
      </c>
      <c r="AD1556" s="42">
        <f>'Data Entry'!AI1585</f>
        <v>0</v>
      </c>
      <c r="AE1556" s="42">
        <f>'Data Entry'!AJ1585</f>
        <v>0</v>
      </c>
      <c r="AF1556" s="42">
        <f>'Data Entry'!AK1585</f>
        <v>0</v>
      </c>
      <c r="AG1556" s="42">
        <f>'Data Entry'!AL1585</f>
        <v>0</v>
      </c>
      <c r="AH1556" s="42">
        <f>'Data Entry'!AM1585</f>
        <v>0</v>
      </c>
      <c r="AI1556" s="42">
        <f>'Data Entry'!AV1585</f>
        <v>0</v>
      </c>
      <c r="AJ1556" s="42">
        <f>'Data Entry'!AW1585</f>
        <v>0</v>
      </c>
      <c r="AK1556" s="42">
        <f>'Data Entry'!AX1585</f>
        <v>0</v>
      </c>
      <c r="AL1556" s="291">
        <f t="shared" si="386"/>
        <v>0</v>
      </c>
      <c r="AM1556" s="42">
        <f>'Data Entry'!AY1585</f>
        <v>0</v>
      </c>
      <c r="AN1556" s="42">
        <f>'Data Entry'!AZ1585</f>
        <v>0</v>
      </c>
      <c r="AO1556" s="42">
        <f>'Data Entry'!BA1585</f>
        <v>0</v>
      </c>
      <c r="AP1556" s="42">
        <f>'Data Entry'!BB1585</f>
        <v>0</v>
      </c>
      <c r="AQ1556" s="291">
        <f t="shared" si="392"/>
        <v>0</v>
      </c>
      <c r="AR1556" s="42">
        <f>'Data Entry'!BC1585</f>
        <v>0</v>
      </c>
      <c r="AS1556" s="42">
        <f>'Data Entry'!BD1585</f>
        <v>0</v>
      </c>
      <c r="AT1556" s="291">
        <f t="shared" si="393"/>
        <v>0</v>
      </c>
      <c r="AU1556" s="42">
        <f>'Data Entry'!BE1585</f>
        <v>0</v>
      </c>
      <c r="AV1556" s="42">
        <f>'Data Entry'!BF1585</f>
        <v>0</v>
      </c>
      <c r="AW1556" s="42">
        <f>'Data Entry'!BG1585</f>
        <v>0</v>
      </c>
      <c r="AX1556" s="291">
        <f t="shared" si="387"/>
        <v>0</v>
      </c>
      <c r="AY1556" s="42">
        <f>'Data Entry'!BH1585</f>
        <v>0</v>
      </c>
      <c r="AZ1556" s="42">
        <f>'Data Entry'!BI1585</f>
        <v>0</v>
      </c>
      <c r="BA1556" s="42">
        <f>'Data Entry'!BJ1585</f>
        <v>0</v>
      </c>
      <c r="BB1556" s="42">
        <f>'Data Entry'!BK1585</f>
        <v>0</v>
      </c>
      <c r="BC1556" s="291">
        <f t="shared" si="394"/>
        <v>0</v>
      </c>
      <c r="BD1556" s="42">
        <f>'Data Entry'!BL1585</f>
        <v>0</v>
      </c>
      <c r="BE1556" s="42">
        <f>'Data Entry'!BM1585</f>
        <v>0</v>
      </c>
      <c r="BF1556" s="291">
        <f t="shared" si="395"/>
        <v>0</v>
      </c>
      <c r="BG1556" s="305">
        <f t="shared" si="396"/>
        <v>0</v>
      </c>
      <c r="BH1556" s="288" t="str">
        <f>IFERROR((BG1556*'Data Entry'!$F$18)/'Data Entry'!$E$18,"")</f>
        <v/>
      </c>
      <c r="BI1556" s="305">
        <f t="shared" si="397"/>
        <v>0</v>
      </c>
      <c r="BJ1556" s="288" t="str">
        <f t="shared" si="398"/>
        <v/>
      </c>
      <c r="BK1556" s="307" t="str">
        <f t="shared" si="399"/>
        <v/>
      </c>
    </row>
    <row r="1557" spans="1:63" ht="27" x14ac:dyDescent="0.2">
      <c r="A1557" s="119" t="str">
        <f>'Data Entry'!D1586</f>
        <v>Respondent 1553</v>
      </c>
      <c r="B1557" s="52">
        <f>'Data Entry'!AN1586</f>
        <v>0</v>
      </c>
      <c r="C1557" s="52" t="str">
        <f>'Data Entry'!BX1586</f>
        <v/>
      </c>
      <c r="D1557" s="42" t="str">
        <f>'Data Entry'!BU1586</f>
        <v>No disability</v>
      </c>
      <c r="E1557" s="42">
        <f>'Data Entry'!O1586</f>
        <v>0</v>
      </c>
      <c r="F1557" s="42">
        <f>'Data Entry'!P1586</f>
        <v>0</v>
      </c>
      <c r="G1557" s="42">
        <f>'Data Entry'!Q1586</f>
        <v>0</v>
      </c>
      <c r="H1557" s="291">
        <f t="shared" si="384"/>
        <v>0</v>
      </c>
      <c r="I1557" s="42">
        <f>'Data Entry'!R1586</f>
        <v>0</v>
      </c>
      <c r="J1557" s="42">
        <f>'Data Entry'!S1586</f>
        <v>0</v>
      </c>
      <c r="K1557" s="42">
        <f>'Data Entry'!T1586</f>
        <v>0</v>
      </c>
      <c r="L1557" s="42">
        <f>'Data Entry'!U1586</f>
        <v>0</v>
      </c>
      <c r="M1557" s="291">
        <f t="shared" si="388"/>
        <v>0</v>
      </c>
      <c r="N1557" s="42">
        <f>'Data Entry'!V1586</f>
        <v>0</v>
      </c>
      <c r="O1557" s="42">
        <f>'Data Entry'!W1586</f>
        <v>0</v>
      </c>
      <c r="P1557" s="291">
        <f t="shared" si="389"/>
        <v>0</v>
      </c>
      <c r="Q1557" s="42">
        <f>'Data Entry'!X1586</f>
        <v>0</v>
      </c>
      <c r="R1557" s="42">
        <f>'Data Entry'!Y1586</f>
        <v>0</v>
      </c>
      <c r="S1557" s="42">
        <f>'Data Entry'!Z1586</f>
        <v>0</v>
      </c>
      <c r="T1557" s="291">
        <f t="shared" si="385"/>
        <v>0</v>
      </c>
      <c r="U1557" s="42">
        <f>'Data Entry'!AA1586</f>
        <v>0</v>
      </c>
      <c r="V1557" s="42">
        <f>'Data Entry'!AB1586</f>
        <v>0</v>
      </c>
      <c r="W1557" s="42">
        <f>'Data Entry'!AC1586</f>
        <v>0</v>
      </c>
      <c r="X1557" s="42">
        <f>'Data Entry'!AD1586</f>
        <v>0</v>
      </c>
      <c r="Y1557" s="291">
        <f t="shared" si="390"/>
        <v>0</v>
      </c>
      <c r="Z1557" s="42">
        <f>'Data Entry'!AE1586</f>
        <v>0</v>
      </c>
      <c r="AA1557" s="42">
        <f>'Data Entry'!AF1586</f>
        <v>0</v>
      </c>
      <c r="AB1557" s="291">
        <f t="shared" si="391"/>
        <v>0</v>
      </c>
      <c r="AC1557" s="42">
        <f>'Data Entry'!AH1586</f>
        <v>0</v>
      </c>
      <c r="AD1557" s="42">
        <f>'Data Entry'!AI1586</f>
        <v>0</v>
      </c>
      <c r="AE1557" s="42">
        <f>'Data Entry'!AJ1586</f>
        <v>0</v>
      </c>
      <c r="AF1557" s="42">
        <f>'Data Entry'!AK1586</f>
        <v>0</v>
      </c>
      <c r="AG1557" s="42">
        <f>'Data Entry'!AL1586</f>
        <v>0</v>
      </c>
      <c r="AH1557" s="42">
        <f>'Data Entry'!AM1586</f>
        <v>0</v>
      </c>
      <c r="AI1557" s="42">
        <f>'Data Entry'!AV1586</f>
        <v>0</v>
      </c>
      <c r="AJ1557" s="42">
        <f>'Data Entry'!AW1586</f>
        <v>0</v>
      </c>
      <c r="AK1557" s="42">
        <f>'Data Entry'!AX1586</f>
        <v>0</v>
      </c>
      <c r="AL1557" s="291">
        <f t="shared" si="386"/>
        <v>0</v>
      </c>
      <c r="AM1557" s="42">
        <f>'Data Entry'!AY1586</f>
        <v>0</v>
      </c>
      <c r="AN1557" s="42">
        <f>'Data Entry'!AZ1586</f>
        <v>0</v>
      </c>
      <c r="AO1557" s="42">
        <f>'Data Entry'!BA1586</f>
        <v>0</v>
      </c>
      <c r="AP1557" s="42">
        <f>'Data Entry'!BB1586</f>
        <v>0</v>
      </c>
      <c r="AQ1557" s="291">
        <f t="shared" si="392"/>
        <v>0</v>
      </c>
      <c r="AR1557" s="42">
        <f>'Data Entry'!BC1586</f>
        <v>0</v>
      </c>
      <c r="AS1557" s="42">
        <f>'Data Entry'!BD1586</f>
        <v>0</v>
      </c>
      <c r="AT1557" s="291">
        <f t="shared" si="393"/>
        <v>0</v>
      </c>
      <c r="AU1557" s="42">
        <f>'Data Entry'!BE1586</f>
        <v>0</v>
      </c>
      <c r="AV1557" s="42">
        <f>'Data Entry'!BF1586</f>
        <v>0</v>
      </c>
      <c r="AW1557" s="42">
        <f>'Data Entry'!BG1586</f>
        <v>0</v>
      </c>
      <c r="AX1557" s="291">
        <f t="shared" si="387"/>
        <v>0</v>
      </c>
      <c r="AY1557" s="42">
        <f>'Data Entry'!BH1586</f>
        <v>0</v>
      </c>
      <c r="AZ1557" s="42">
        <f>'Data Entry'!BI1586</f>
        <v>0</v>
      </c>
      <c r="BA1557" s="42">
        <f>'Data Entry'!BJ1586</f>
        <v>0</v>
      </c>
      <c r="BB1557" s="42">
        <f>'Data Entry'!BK1586</f>
        <v>0</v>
      </c>
      <c r="BC1557" s="291">
        <f t="shared" si="394"/>
        <v>0</v>
      </c>
      <c r="BD1557" s="42">
        <f>'Data Entry'!BL1586</f>
        <v>0</v>
      </c>
      <c r="BE1557" s="42">
        <f>'Data Entry'!BM1586</f>
        <v>0</v>
      </c>
      <c r="BF1557" s="291">
        <f t="shared" si="395"/>
        <v>0</v>
      </c>
      <c r="BG1557" s="305">
        <f t="shared" si="396"/>
        <v>0</v>
      </c>
      <c r="BH1557" s="288" t="str">
        <f>IFERROR((BG1557*'Data Entry'!$F$18)/'Data Entry'!$E$18,"")</f>
        <v/>
      </c>
      <c r="BI1557" s="305">
        <f t="shared" si="397"/>
        <v>0</v>
      </c>
      <c r="BJ1557" s="288" t="str">
        <f t="shared" si="398"/>
        <v/>
      </c>
      <c r="BK1557" s="307" t="str">
        <f t="shared" si="399"/>
        <v/>
      </c>
    </row>
    <row r="1558" spans="1:63" ht="27" x14ac:dyDescent="0.2">
      <c r="A1558" s="119" t="str">
        <f>'Data Entry'!D1587</f>
        <v>Respondent 1554</v>
      </c>
      <c r="B1558" s="52">
        <f>'Data Entry'!AN1587</f>
        <v>0</v>
      </c>
      <c r="C1558" s="52" t="str">
        <f>'Data Entry'!BX1587</f>
        <v/>
      </c>
      <c r="D1558" s="42" t="str">
        <f>'Data Entry'!BU1587</f>
        <v>No disability</v>
      </c>
      <c r="E1558" s="42">
        <f>'Data Entry'!O1587</f>
        <v>0</v>
      </c>
      <c r="F1558" s="42">
        <f>'Data Entry'!P1587</f>
        <v>0</v>
      </c>
      <c r="G1558" s="42">
        <f>'Data Entry'!Q1587</f>
        <v>0</v>
      </c>
      <c r="H1558" s="291">
        <f t="shared" si="384"/>
        <v>0</v>
      </c>
      <c r="I1558" s="42">
        <f>'Data Entry'!R1587</f>
        <v>0</v>
      </c>
      <c r="J1558" s="42">
        <f>'Data Entry'!S1587</f>
        <v>0</v>
      </c>
      <c r="K1558" s="42">
        <f>'Data Entry'!T1587</f>
        <v>0</v>
      </c>
      <c r="L1558" s="42">
        <f>'Data Entry'!U1587</f>
        <v>0</v>
      </c>
      <c r="M1558" s="291">
        <f t="shared" si="388"/>
        <v>0</v>
      </c>
      <c r="N1558" s="42">
        <f>'Data Entry'!V1587</f>
        <v>0</v>
      </c>
      <c r="O1558" s="42">
        <f>'Data Entry'!W1587</f>
        <v>0</v>
      </c>
      <c r="P1558" s="291">
        <f t="shared" si="389"/>
        <v>0</v>
      </c>
      <c r="Q1558" s="42">
        <f>'Data Entry'!X1587</f>
        <v>0</v>
      </c>
      <c r="R1558" s="42">
        <f>'Data Entry'!Y1587</f>
        <v>0</v>
      </c>
      <c r="S1558" s="42">
        <f>'Data Entry'!Z1587</f>
        <v>0</v>
      </c>
      <c r="T1558" s="291">
        <f t="shared" si="385"/>
        <v>0</v>
      </c>
      <c r="U1558" s="42">
        <f>'Data Entry'!AA1587</f>
        <v>0</v>
      </c>
      <c r="V1558" s="42">
        <f>'Data Entry'!AB1587</f>
        <v>0</v>
      </c>
      <c r="W1558" s="42">
        <f>'Data Entry'!AC1587</f>
        <v>0</v>
      </c>
      <c r="X1558" s="42">
        <f>'Data Entry'!AD1587</f>
        <v>0</v>
      </c>
      <c r="Y1558" s="291">
        <f t="shared" si="390"/>
        <v>0</v>
      </c>
      <c r="Z1558" s="42">
        <f>'Data Entry'!AE1587</f>
        <v>0</v>
      </c>
      <c r="AA1558" s="42">
        <f>'Data Entry'!AF1587</f>
        <v>0</v>
      </c>
      <c r="AB1558" s="291">
        <f t="shared" si="391"/>
        <v>0</v>
      </c>
      <c r="AC1558" s="42">
        <f>'Data Entry'!AH1587</f>
        <v>0</v>
      </c>
      <c r="AD1558" s="42">
        <f>'Data Entry'!AI1587</f>
        <v>0</v>
      </c>
      <c r="AE1558" s="42">
        <f>'Data Entry'!AJ1587</f>
        <v>0</v>
      </c>
      <c r="AF1558" s="42">
        <f>'Data Entry'!AK1587</f>
        <v>0</v>
      </c>
      <c r="AG1558" s="42">
        <f>'Data Entry'!AL1587</f>
        <v>0</v>
      </c>
      <c r="AH1558" s="42">
        <f>'Data Entry'!AM1587</f>
        <v>0</v>
      </c>
      <c r="AI1558" s="42">
        <f>'Data Entry'!AV1587</f>
        <v>0</v>
      </c>
      <c r="AJ1558" s="42">
        <f>'Data Entry'!AW1587</f>
        <v>0</v>
      </c>
      <c r="AK1558" s="42">
        <f>'Data Entry'!AX1587</f>
        <v>0</v>
      </c>
      <c r="AL1558" s="291">
        <f t="shared" si="386"/>
        <v>0</v>
      </c>
      <c r="AM1558" s="42">
        <f>'Data Entry'!AY1587</f>
        <v>0</v>
      </c>
      <c r="AN1558" s="42">
        <f>'Data Entry'!AZ1587</f>
        <v>0</v>
      </c>
      <c r="AO1558" s="42">
        <f>'Data Entry'!BA1587</f>
        <v>0</v>
      </c>
      <c r="AP1558" s="42">
        <f>'Data Entry'!BB1587</f>
        <v>0</v>
      </c>
      <c r="AQ1558" s="291">
        <f t="shared" si="392"/>
        <v>0</v>
      </c>
      <c r="AR1558" s="42">
        <f>'Data Entry'!BC1587</f>
        <v>0</v>
      </c>
      <c r="AS1558" s="42">
        <f>'Data Entry'!BD1587</f>
        <v>0</v>
      </c>
      <c r="AT1558" s="291">
        <f t="shared" si="393"/>
        <v>0</v>
      </c>
      <c r="AU1558" s="42">
        <f>'Data Entry'!BE1587</f>
        <v>0</v>
      </c>
      <c r="AV1558" s="42">
        <f>'Data Entry'!BF1587</f>
        <v>0</v>
      </c>
      <c r="AW1558" s="42">
        <f>'Data Entry'!BG1587</f>
        <v>0</v>
      </c>
      <c r="AX1558" s="291">
        <f t="shared" si="387"/>
        <v>0</v>
      </c>
      <c r="AY1558" s="42">
        <f>'Data Entry'!BH1587</f>
        <v>0</v>
      </c>
      <c r="AZ1558" s="42">
        <f>'Data Entry'!BI1587</f>
        <v>0</v>
      </c>
      <c r="BA1558" s="42">
        <f>'Data Entry'!BJ1587</f>
        <v>0</v>
      </c>
      <c r="BB1558" s="42">
        <f>'Data Entry'!BK1587</f>
        <v>0</v>
      </c>
      <c r="BC1558" s="291">
        <f t="shared" si="394"/>
        <v>0</v>
      </c>
      <c r="BD1558" s="42">
        <f>'Data Entry'!BL1587</f>
        <v>0</v>
      </c>
      <c r="BE1558" s="42">
        <f>'Data Entry'!BM1587</f>
        <v>0</v>
      </c>
      <c r="BF1558" s="291">
        <f t="shared" si="395"/>
        <v>0</v>
      </c>
      <c r="BG1558" s="305">
        <f t="shared" si="396"/>
        <v>0</v>
      </c>
      <c r="BH1558" s="288" t="str">
        <f>IFERROR((BG1558*'Data Entry'!$F$18)/'Data Entry'!$E$18,"")</f>
        <v/>
      </c>
      <c r="BI1558" s="305">
        <f t="shared" si="397"/>
        <v>0</v>
      </c>
      <c r="BJ1558" s="288" t="str">
        <f t="shared" si="398"/>
        <v/>
      </c>
      <c r="BK1558" s="307" t="str">
        <f t="shared" si="399"/>
        <v/>
      </c>
    </row>
    <row r="1559" spans="1:63" ht="27" x14ac:dyDescent="0.2">
      <c r="A1559" s="119" t="str">
        <f>'Data Entry'!D1588</f>
        <v>Respondent 1555</v>
      </c>
      <c r="B1559" s="52">
        <f>'Data Entry'!AN1588</f>
        <v>0</v>
      </c>
      <c r="C1559" s="52" t="str">
        <f>'Data Entry'!BX1588</f>
        <v/>
      </c>
      <c r="D1559" s="42" t="str">
        <f>'Data Entry'!BU1588</f>
        <v>No disability</v>
      </c>
      <c r="E1559" s="42">
        <f>'Data Entry'!O1588</f>
        <v>0</v>
      </c>
      <c r="F1559" s="42">
        <f>'Data Entry'!P1588</f>
        <v>0</v>
      </c>
      <c r="G1559" s="42">
        <f>'Data Entry'!Q1588</f>
        <v>0</v>
      </c>
      <c r="H1559" s="291">
        <f t="shared" si="384"/>
        <v>0</v>
      </c>
      <c r="I1559" s="42">
        <f>'Data Entry'!R1588</f>
        <v>0</v>
      </c>
      <c r="J1559" s="42">
        <f>'Data Entry'!S1588</f>
        <v>0</v>
      </c>
      <c r="K1559" s="42">
        <f>'Data Entry'!T1588</f>
        <v>0</v>
      </c>
      <c r="L1559" s="42">
        <f>'Data Entry'!U1588</f>
        <v>0</v>
      </c>
      <c r="M1559" s="291">
        <f t="shared" si="388"/>
        <v>0</v>
      </c>
      <c r="N1559" s="42">
        <f>'Data Entry'!V1588</f>
        <v>0</v>
      </c>
      <c r="O1559" s="42">
        <f>'Data Entry'!W1588</f>
        <v>0</v>
      </c>
      <c r="P1559" s="291">
        <f t="shared" si="389"/>
        <v>0</v>
      </c>
      <c r="Q1559" s="42">
        <f>'Data Entry'!X1588</f>
        <v>0</v>
      </c>
      <c r="R1559" s="42">
        <f>'Data Entry'!Y1588</f>
        <v>0</v>
      </c>
      <c r="S1559" s="42">
        <f>'Data Entry'!Z1588</f>
        <v>0</v>
      </c>
      <c r="T1559" s="291">
        <f t="shared" si="385"/>
        <v>0</v>
      </c>
      <c r="U1559" s="42">
        <f>'Data Entry'!AA1588</f>
        <v>0</v>
      </c>
      <c r="V1559" s="42">
        <f>'Data Entry'!AB1588</f>
        <v>0</v>
      </c>
      <c r="W1559" s="42">
        <f>'Data Entry'!AC1588</f>
        <v>0</v>
      </c>
      <c r="X1559" s="42">
        <f>'Data Entry'!AD1588</f>
        <v>0</v>
      </c>
      <c r="Y1559" s="291">
        <f t="shared" si="390"/>
        <v>0</v>
      </c>
      <c r="Z1559" s="42">
        <f>'Data Entry'!AE1588</f>
        <v>0</v>
      </c>
      <c r="AA1559" s="42">
        <f>'Data Entry'!AF1588</f>
        <v>0</v>
      </c>
      <c r="AB1559" s="291">
        <f t="shared" si="391"/>
        <v>0</v>
      </c>
      <c r="AC1559" s="42">
        <f>'Data Entry'!AH1588</f>
        <v>0</v>
      </c>
      <c r="AD1559" s="42">
        <f>'Data Entry'!AI1588</f>
        <v>0</v>
      </c>
      <c r="AE1559" s="42">
        <f>'Data Entry'!AJ1588</f>
        <v>0</v>
      </c>
      <c r="AF1559" s="42">
        <f>'Data Entry'!AK1588</f>
        <v>0</v>
      </c>
      <c r="AG1559" s="42">
        <f>'Data Entry'!AL1588</f>
        <v>0</v>
      </c>
      <c r="AH1559" s="42">
        <f>'Data Entry'!AM1588</f>
        <v>0</v>
      </c>
      <c r="AI1559" s="42">
        <f>'Data Entry'!AV1588</f>
        <v>0</v>
      </c>
      <c r="AJ1559" s="42">
        <f>'Data Entry'!AW1588</f>
        <v>0</v>
      </c>
      <c r="AK1559" s="42">
        <f>'Data Entry'!AX1588</f>
        <v>0</v>
      </c>
      <c r="AL1559" s="291">
        <f t="shared" si="386"/>
        <v>0</v>
      </c>
      <c r="AM1559" s="42">
        <f>'Data Entry'!AY1588</f>
        <v>0</v>
      </c>
      <c r="AN1559" s="42">
        <f>'Data Entry'!AZ1588</f>
        <v>0</v>
      </c>
      <c r="AO1559" s="42">
        <f>'Data Entry'!BA1588</f>
        <v>0</v>
      </c>
      <c r="AP1559" s="42">
        <f>'Data Entry'!BB1588</f>
        <v>0</v>
      </c>
      <c r="AQ1559" s="291">
        <f t="shared" si="392"/>
        <v>0</v>
      </c>
      <c r="AR1559" s="42">
        <f>'Data Entry'!BC1588</f>
        <v>0</v>
      </c>
      <c r="AS1559" s="42">
        <f>'Data Entry'!BD1588</f>
        <v>0</v>
      </c>
      <c r="AT1559" s="291">
        <f t="shared" si="393"/>
        <v>0</v>
      </c>
      <c r="AU1559" s="42">
        <f>'Data Entry'!BE1588</f>
        <v>0</v>
      </c>
      <c r="AV1559" s="42">
        <f>'Data Entry'!BF1588</f>
        <v>0</v>
      </c>
      <c r="AW1559" s="42">
        <f>'Data Entry'!BG1588</f>
        <v>0</v>
      </c>
      <c r="AX1559" s="291">
        <f t="shared" si="387"/>
        <v>0</v>
      </c>
      <c r="AY1559" s="42">
        <f>'Data Entry'!BH1588</f>
        <v>0</v>
      </c>
      <c r="AZ1559" s="42">
        <f>'Data Entry'!BI1588</f>
        <v>0</v>
      </c>
      <c r="BA1559" s="42">
        <f>'Data Entry'!BJ1588</f>
        <v>0</v>
      </c>
      <c r="BB1559" s="42">
        <f>'Data Entry'!BK1588</f>
        <v>0</v>
      </c>
      <c r="BC1559" s="291">
        <f t="shared" si="394"/>
        <v>0</v>
      </c>
      <c r="BD1559" s="42">
        <f>'Data Entry'!BL1588</f>
        <v>0</v>
      </c>
      <c r="BE1559" s="42">
        <f>'Data Entry'!BM1588</f>
        <v>0</v>
      </c>
      <c r="BF1559" s="291">
        <f t="shared" si="395"/>
        <v>0</v>
      </c>
      <c r="BG1559" s="305">
        <f t="shared" si="396"/>
        <v>0</v>
      </c>
      <c r="BH1559" s="288" t="str">
        <f>IFERROR((BG1559*'Data Entry'!$F$18)/'Data Entry'!$E$18,"")</f>
        <v/>
      </c>
      <c r="BI1559" s="305">
        <f t="shared" si="397"/>
        <v>0</v>
      </c>
      <c r="BJ1559" s="288" t="str">
        <f t="shared" si="398"/>
        <v/>
      </c>
      <c r="BK1559" s="307" t="str">
        <f t="shared" si="399"/>
        <v/>
      </c>
    </row>
    <row r="1560" spans="1:63" ht="27" x14ac:dyDescent="0.2">
      <c r="A1560" s="119" t="str">
        <f>'Data Entry'!D1589</f>
        <v>Respondent 1556</v>
      </c>
      <c r="B1560" s="52">
        <f>'Data Entry'!AN1589</f>
        <v>0</v>
      </c>
      <c r="C1560" s="52" t="str">
        <f>'Data Entry'!BX1589</f>
        <v/>
      </c>
      <c r="D1560" s="42" t="str">
        <f>'Data Entry'!BU1589</f>
        <v>No disability</v>
      </c>
      <c r="E1560" s="42">
        <f>'Data Entry'!O1589</f>
        <v>0</v>
      </c>
      <c r="F1560" s="42">
        <f>'Data Entry'!P1589</f>
        <v>0</v>
      </c>
      <c r="G1560" s="42">
        <f>'Data Entry'!Q1589</f>
        <v>0</v>
      </c>
      <c r="H1560" s="291">
        <f t="shared" si="384"/>
        <v>0</v>
      </c>
      <c r="I1560" s="42">
        <f>'Data Entry'!R1589</f>
        <v>0</v>
      </c>
      <c r="J1560" s="42">
        <f>'Data Entry'!S1589</f>
        <v>0</v>
      </c>
      <c r="K1560" s="42">
        <f>'Data Entry'!T1589</f>
        <v>0</v>
      </c>
      <c r="L1560" s="42">
        <f>'Data Entry'!U1589</f>
        <v>0</v>
      </c>
      <c r="M1560" s="291">
        <f t="shared" si="388"/>
        <v>0</v>
      </c>
      <c r="N1560" s="42">
        <f>'Data Entry'!V1589</f>
        <v>0</v>
      </c>
      <c r="O1560" s="42">
        <f>'Data Entry'!W1589</f>
        <v>0</v>
      </c>
      <c r="P1560" s="291">
        <f t="shared" si="389"/>
        <v>0</v>
      </c>
      <c r="Q1560" s="42">
        <f>'Data Entry'!X1589</f>
        <v>0</v>
      </c>
      <c r="R1560" s="42">
        <f>'Data Entry'!Y1589</f>
        <v>0</v>
      </c>
      <c r="S1560" s="42">
        <f>'Data Entry'!Z1589</f>
        <v>0</v>
      </c>
      <c r="T1560" s="291">
        <f t="shared" si="385"/>
        <v>0</v>
      </c>
      <c r="U1560" s="42">
        <f>'Data Entry'!AA1589</f>
        <v>0</v>
      </c>
      <c r="V1560" s="42">
        <f>'Data Entry'!AB1589</f>
        <v>0</v>
      </c>
      <c r="W1560" s="42">
        <f>'Data Entry'!AC1589</f>
        <v>0</v>
      </c>
      <c r="X1560" s="42">
        <f>'Data Entry'!AD1589</f>
        <v>0</v>
      </c>
      <c r="Y1560" s="291">
        <f t="shared" si="390"/>
        <v>0</v>
      </c>
      <c r="Z1560" s="42">
        <f>'Data Entry'!AE1589</f>
        <v>0</v>
      </c>
      <c r="AA1560" s="42">
        <f>'Data Entry'!AF1589</f>
        <v>0</v>
      </c>
      <c r="AB1560" s="291">
        <f t="shared" si="391"/>
        <v>0</v>
      </c>
      <c r="AC1560" s="42">
        <f>'Data Entry'!AH1589</f>
        <v>0</v>
      </c>
      <c r="AD1560" s="42">
        <f>'Data Entry'!AI1589</f>
        <v>0</v>
      </c>
      <c r="AE1560" s="42">
        <f>'Data Entry'!AJ1589</f>
        <v>0</v>
      </c>
      <c r="AF1560" s="42">
        <f>'Data Entry'!AK1589</f>
        <v>0</v>
      </c>
      <c r="AG1560" s="42">
        <f>'Data Entry'!AL1589</f>
        <v>0</v>
      </c>
      <c r="AH1560" s="42">
        <f>'Data Entry'!AM1589</f>
        <v>0</v>
      </c>
      <c r="AI1560" s="42">
        <f>'Data Entry'!AV1589</f>
        <v>0</v>
      </c>
      <c r="AJ1560" s="42">
        <f>'Data Entry'!AW1589</f>
        <v>0</v>
      </c>
      <c r="AK1560" s="42">
        <f>'Data Entry'!AX1589</f>
        <v>0</v>
      </c>
      <c r="AL1560" s="291">
        <f t="shared" si="386"/>
        <v>0</v>
      </c>
      <c r="AM1560" s="42">
        <f>'Data Entry'!AY1589</f>
        <v>0</v>
      </c>
      <c r="AN1560" s="42">
        <f>'Data Entry'!AZ1589</f>
        <v>0</v>
      </c>
      <c r="AO1560" s="42">
        <f>'Data Entry'!BA1589</f>
        <v>0</v>
      </c>
      <c r="AP1560" s="42">
        <f>'Data Entry'!BB1589</f>
        <v>0</v>
      </c>
      <c r="AQ1560" s="291">
        <f t="shared" si="392"/>
        <v>0</v>
      </c>
      <c r="AR1560" s="42">
        <f>'Data Entry'!BC1589</f>
        <v>0</v>
      </c>
      <c r="AS1560" s="42">
        <f>'Data Entry'!BD1589</f>
        <v>0</v>
      </c>
      <c r="AT1560" s="291">
        <f t="shared" si="393"/>
        <v>0</v>
      </c>
      <c r="AU1560" s="42">
        <f>'Data Entry'!BE1589</f>
        <v>0</v>
      </c>
      <c r="AV1560" s="42">
        <f>'Data Entry'!BF1589</f>
        <v>0</v>
      </c>
      <c r="AW1560" s="42">
        <f>'Data Entry'!BG1589</f>
        <v>0</v>
      </c>
      <c r="AX1560" s="291">
        <f t="shared" si="387"/>
        <v>0</v>
      </c>
      <c r="AY1560" s="42">
        <f>'Data Entry'!BH1589</f>
        <v>0</v>
      </c>
      <c r="AZ1560" s="42">
        <f>'Data Entry'!BI1589</f>
        <v>0</v>
      </c>
      <c r="BA1560" s="42">
        <f>'Data Entry'!BJ1589</f>
        <v>0</v>
      </c>
      <c r="BB1560" s="42">
        <f>'Data Entry'!BK1589</f>
        <v>0</v>
      </c>
      <c r="BC1560" s="291">
        <f t="shared" si="394"/>
        <v>0</v>
      </c>
      <c r="BD1560" s="42">
        <f>'Data Entry'!BL1589</f>
        <v>0</v>
      </c>
      <c r="BE1560" s="42">
        <f>'Data Entry'!BM1589</f>
        <v>0</v>
      </c>
      <c r="BF1560" s="291">
        <f t="shared" si="395"/>
        <v>0</v>
      </c>
      <c r="BG1560" s="305">
        <f t="shared" si="396"/>
        <v>0</v>
      </c>
      <c r="BH1560" s="288" t="str">
        <f>IFERROR((BG1560*'Data Entry'!$F$18)/'Data Entry'!$E$18,"")</f>
        <v/>
      </c>
      <c r="BI1560" s="305">
        <f t="shared" si="397"/>
        <v>0</v>
      </c>
      <c r="BJ1560" s="288" t="str">
        <f t="shared" si="398"/>
        <v/>
      </c>
      <c r="BK1560" s="307" t="str">
        <f t="shared" si="399"/>
        <v/>
      </c>
    </row>
    <row r="1561" spans="1:63" ht="27" x14ac:dyDescent="0.2">
      <c r="A1561" s="119" t="str">
        <f>'Data Entry'!D1590</f>
        <v>Respondent 1557</v>
      </c>
      <c r="B1561" s="52">
        <f>'Data Entry'!AN1590</f>
        <v>0</v>
      </c>
      <c r="C1561" s="52" t="str">
        <f>'Data Entry'!BX1590</f>
        <v/>
      </c>
      <c r="D1561" s="42" t="str">
        <f>'Data Entry'!BU1590</f>
        <v>No disability</v>
      </c>
      <c r="E1561" s="42">
        <f>'Data Entry'!O1590</f>
        <v>0</v>
      </c>
      <c r="F1561" s="42">
        <f>'Data Entry'!P1590</f>
        <v>0</v>
      </c>
      <c r="G1561" s="42">
        <f>'Data Entry'!Q1590</f>
        <v>0</v>
      </c>
      <c r="H1561" s="291">
        <f t="shared" si="384"/>
        <v>0</v>
      </c>
      <c r="I1561" s="42">
        <f>'Data Entry'!R1590</f>
        <v>0</v>
      </c>
      <c r="J1561" s="42">
        <f>'Data Entry'!S1590</f>
        <v>0</v>
      </c>
      <c r="K1561" s="42">
        <f>'Data Entry'!T1590</f>
        <v>0</v>
      </c>
      <c r="L1561" s="42">
        <f>'Data Entry'!U1590</f>
        <v>0</v>
      </c>
      <c r="M1561" s="291">
        <f t="shared" si="388"/>
        <v>0</v>
      </c>
      <c r="N1561" s="42">
        <f>'Data Entry'!V1590</f>
        <v>0</v>
      </c>
      <c r="O1561" s="42">
        <f>'Data Entry'!W1590</f>
        <v>0</v>
      </c>
      <c r="P1561" s="291">
        <f t="shared" si="389"/>
        <v>0</v>
      </c>
      <c r="Q1561" s="42">
        <f>'Data Entry'!X1590</f>
        <v>0</v>
      </c>
      <c r="R1561" s="42">
        <f>'Data Entry'!Y1590</f>
        <v>0</v>
      </c>
      <c r="S1561" s="42">
        <f>'Data Entry'!Z1590</f>
        <v>0</v>
      </c>
      <c r="T1561" s="291">
        <f t="shared" si="385"/>
        <v>0</v>
      </c>
      <c r="U1561" s="42">
        <f>'Data Entry'!AA1590</f>
        <v>0</v>
      </c>
      <c r="V1561" s="42">
        <f>'Data Entry'!AB1590</f>
        <v>0</v>
      </c>
      <c r="W1561" s="42">
        <f>'Data Entry'!AC1590</f>
        <v>0</v>
      </c>
      <c r="X1561" s="42">
        <f>'Data Entry'!AD1590</f>
        <v>0</v>
      </c>
      <c r="Y1561" s="291">
        <f t="shared" si="390"/>
        <v>0</v>
      </c>
      <c r="Z1561" s="42">
        <f>'Data Entry'!AE1590</f>
        <v>0</v>
      </c>
      <c r="AA1561" s="42">
        <f>'Data Entry'!AF1590</f>
        <v>0</v>
      </c>
      <c r="AB1561" s="291">
        <f t="shared" si="391"/>
        <v>0</v>
      </c>
      <c r="AC1561" s="42">
        <f>'Data Entry'!AH1590</f>
        <v>0</v>
      </c>
      <c r="AD1561" s="42">
        <f>'Data Entry'!AI1590</f>
        <v>0</v>
      </c>
      <c r="AE1561" s="42">
        <f>'Data Entry'!AJ1590</f>
        <v>0</v>
      </c>
      <c r="AF1561" s="42">
        <f>'Data Entry'!AK1590</f>
        <v>0</v>
      </c>
      <c r="AG1561" s="42">
        <f>'Data Entry'!AL1590</f>
        <v>0</v>
      </c>
      <c r="AH1561" s="42">
        <f>'Data Entry'!AM1590</f>
        <v>0</v>
      </c>
      <c r="AI1561" s="42">
        <f>'Data Entry'!AV1590</f>
        <v>0</v>
      </c>
      <c r="AJ1561" s="42">
        <f>'Data Entry'!AW1590</f>
        <v>0</v>
      </c>
      <c r="AK1561" s="42">
        <f>'Data Entry'!AX1590</f>
        <v>0</v>
      </c>
      <c r="AL1561" s="291">
        <f t="shared" si="386"/>
        <v>0</v>
      </c>
      <c r="AM1561" s="42">
        <f>'Data Entry'!AY1590</f>
        <v>0</v>
      </c>
      <c r="AN1561" s="42">
        <f>'Data Entry'!AZ1590</f>
        <v>0</v>
      </c>
      <c r="AO1561" s="42">
        <f>'Data Entry'!BA1590</f>
        <v>0</v>
      </c>
      <c r="AP1561" s="42">
        <f>'Data Entry'!BB1590</f>
        <v>0</v>
      </c>
      <c r="AQ1561" s="291">
        <f t="shared" si="392"/>
        <v>0</v>
      </c>
      <c r="AR1561" s="42">
        <f>'Data Entry'!BC1590</f>
        <v>0</v>
      </c>
      <c r="AS1561" s="42">
        <f>'Data Entry'!BD1590</f>
        <v>0</v>
      </c>
      <c r="AT1561" s="291">
        <f t="shared" si="393"/>
        <v>0</v>
      </c>
      <c r="AU1561" s="42">
        <f>'Data Entry'!BE1590</f>
        <v>0</v>
      </c>
      <c r="AV1561" s="42">
        <f>'Data Entry'!BF1590</f>
        <v>0</v>
      </c>
      <c r="AW1561" s="42">
        <f>'Data Entry'!BG1590</f>
        <v>0</v>
      </c>
      <c r="AX1561" s="291">
        <f t="shared" si="387"/>
        <v>0</v>
      </c>
      <c r="AY1561" s="42">
        <f>'Data Entry'!BH1590</f>
        <v>0</v>
      </c>
      <c r="AZ1561" s="42">
        <f>'Data Entry'!BI1590</f>
        <v>0</v>
      </c>
      <c r="BA1561" s="42">
        <f>'Data Entry'!BJ1590</f>
        <v>0</v>
      </c>
      <c r="BB1561" s="42">
        <f>'Data Entry'!BK1590</f>
        <v>0</v>
      </c>
      <c r="BC1561" s="291">
        <f t="shared" si="394"/>
        <v>0</v>
      </c>
      <c r="BD1561" s="42">
        <f>'Data Entry'!BL1590</f>
        <v>0</v>
      </c>
      <c r="BE1561" s="42">
        <f>'Data Entry'!BM1590</f>
        <v>0</v>
      </c>
      <c r="BF1561" s="291">
        <f t="shared" si="395"/>
        <v>0</v>
      </c>
      <c r="BG1561" s="305">
        <f t="shared" si="396"/>
        <v>0</v>
      </c>
      <c r="BH1561" s="288" t="str">
        <f>IFERROR((BG1561*'Data Entry'!$F$18)/'Data Entry'!$E$18,"")</f>
        <v/>
      </c>
      <c r="BI1561" s="305">
        <f t="shared" si="397"/>
        <v>0</v>
      </c>
      <c r="BJ1561" s="288" t="str">
        <f t="shared" si="398"/>
        <v/>
      </c>
      <c r="BK1561" s="307" t="str">
        <f t="shared" si="399"/>
        <v/>
      </c>
    </row>
    <row r="1562" spans="1:63" ht="27" x14ac:dyDescent="0.2">
      <c r="A1562" s="119" t="str">
        <f>'Data Entry'!D1591</f>
        <v>Respondent 1558</v>
      </c>
      <c r="B1562" s="52">
        <f>'Data Entry'!AN1591</f>
        <v>0</v>
      </c>
      <c r="C1562" s="52" t="str">
        <f>'Data Entry'!BX1591</f>
        <v/>
      </c>
      <c r="D1562" s="42" t="str">
        <f>'Data Entry'!BU1591</f>
        <v>No disability</v>
      </c>
      <c r="E1562" s="42">
        <f>'Data Entry'!O1591</f>
        <v>0</v>
      </c>
      <c r="F1562" s="42">
        <f>'Data Entry'!P1591</f>
        <v>0</v>
      </c>
      <c r="G1562" s="42">
        <f>'Data Entry'!Q1591</f>
        <v>0</v>
      </c>
      <c r="H1562" s="291">
        <f t="shared" si="384"/>
        <v>0</v>
      </c>
      <c r="I1562" s="42">
        <f>'Data Entry'!R1591</f>
        <v>0</v>
      </c>
      <c r="J1562" s="42">
        <f>'Data Entry'!S1591</f>
        <v>0</v>
      </c>
      <c r="K1562" s="42">
        <f>'Data Entry'!T1591</f>
        <v>0</v>
      </c>
      <c r="L1562" s="42">
        <f>'Data Entry'!U1591</f>
        <v>0</v>
      </c>
      <c r="M1562" s="291">
        <f t="shared" si="388"/>
        <v>0</v>
      </c>
      <c r="N1562" s="42">
        <f>'Data Entry'!V1591</f>
        <v>0</v>
      </c>
      <c r="O1562" s="42">
        <f>'Data Entry'!W1591</f>
        <v>0</v>
      </c>
      <c r="P1562" s="291">
        <f t="shared" si="389"/>
        <v>0</v>
      </c>
      <c r="Q1562" s="42">
        <f>'Data Entry'!X1591</f>
        <v>0</v>
      </c>
      <c r="R1562" s="42">
        <f>'Data Entry'!Y1591</f>
        <v>0</v>
      </c>
      <c r="S1562" s="42">
        <f>'Data Entry'!Z1591</f>
        <v>0</v>
      </c>
      <c r="T1562" s="291">
        <f t="shared" si="385"/>
        <v>0</v>
      </c>
      <c r="U1562" s="42">
        <f>'Data Entry'!AA1591</f>
        <v>0</v>
      </c>
      <c r="V1562" s="42">
        <f>'Data Entry'!AB1591</f>
        <v>0</v>
      </c>
      <c r="W1562" s="42">
        <f>'Data Entry'!AC1591</f>
        <v>0</v>
      </c>
      <c r="X1562" s="42">
        <f>'Data Entry'!AD1591</f>
        <v>0</v>
      </c>
      <c r="Y1562" s="291">
        <f t="shared" si="390"/>
        <v>0</v>
      </c>
      <c r="Z1562" s="42">
        <f>'Data Entry'!AE1591</f>
        <v>0</v>
      </c>
      <c r="AA1562" s="42">
        <f>'Data Entry'!AF1591</f>
        <v>0</v>
      </c>
      <c r="AB1562" s="291">
        <f t="shared" si="391"/>
        <v>0</v>
      </c>
      <c r="AC1562" s="42">
        <f>'Data Entry'!AH1591</f>
        <v>0</v>
      </c>
      <c r="AD1562" s="42">
        <f>'Data Entry'!AI1591</f>
        <v>0</v>
      </c>
      <c r="AE1562" s="42">
        <f>'Data Entry'!AJ1591</f>
        <v>0</v>
      </c>
      <c r="AF1562" s="42">
        <f>'Data Entry'!AK1591</f>
        <v>0</v>
      </c>
      <c r="AG1562" s="42">
        <f>'Data Entry'!AL1591</f>
        <v>0</v>
      </c>
      <c r="AH1562" s="42">
        <f>'Data Entry'!AM1591</f>
        <v>0</v>
      </c>
      <c r="AI1562" s="42">
        <f>'Data Entry'!AV1591</f>
        <v>0</v>
      </c>
      <c r="AJ1562" s="42">
        <f>'Data Entry'!AW1591</f>
        <v>0</v>
      </c>
      <c r="AK1562" s="42">
        <f>'Data Entry'!AX1591</f>
        <v>0</v>
      </c>
      <c r="AL1562" s="291">
        <f t="shared" si="386"/>
        <v>0</v>
      </c>
      <c r="AM1562" s="42">
        <f>'Data Entry'!AY1591</f>
        <v>0</v>
      </c>
      <c r="AN1562" s="42">
        <f>'Data Entry'!AZ1591</f>
        <v>0</v>
      </c>
      <c r="AO1562" s="42">
        <f>'Data Entry'!BA1591</f>
        <v>0</v>
      </c>
      <c r="AP1562" s="42">
        <f>'Data Entry'!BB1591</f>
        <v>0</v>
      </c>
      <c r="AQ1562" s="291">
        <f t="shared" si="392"/>
        <v>0</v>
      </c>
      <c r="AR1562" s="42">
        <f>'Data Entry'!BC1591</f>
        <v>0</v>
      </c>
      <c r="AS1562" s="42">
        <f>'Data Entry'!BD1591</f>
        <v>0</v>
      </c>
      <c r="AT1562" s="291">
        <f t="shared" si="393"/>
        <v>0</v>
      </c>
      <c r="AU1562" s="42">
        <f>'Data Entry'!BE1591</f>
        <v>0</v>
      </c>
      <c r="AV1562" s="42">
        <f>'Data Entry'!BF1591</f>
        <v>0</v>
      </c>
      <c r="AW1562" s="42">
        <f>'Data Entry'!BG1591</f>
        <v>0</v>
      </c>
      <c r="AX1562" s="291">
        <f t="shared" si="387"/>
        <v>0</v>
      </c>
      <c r="AY1562" s="42">
        <f>'Data Entry'!BH1591</f>
        <v>0</v>
      </c>
      <c r="AZ1562" s="42">
        <f>'Data Entry'!BI1591</f>
        <v>0</v>
      </c>
      <c r="BA1562" s="42">
        <f>'Data Entry'!BJ1591</f>
        <v>0</v>
      </c>
      <c r="BB1562" s="42">
        <f>'Data Entry'!BK1591</f>
        <v>0</v>
      </c>
      <c r="BC1562" s="291">
        <f t="shared" si="394"/>
        <v>0</v>
      </c>
      <c r="BD1562" s="42">
        <f>'Data Entry'!BL1591</f>
        <v>0</v>
      </c>
      <c r="BE1562" s="42">
        <f>'Data Entry'!BM1591</f>
        <v>0</v>
      </c>
      <c r="BF1562" s="291">
        <f t="shared" si="395"/>
        <v>0</v>
      </c>
      <c r="BG1562" s="305">
        <f t="shared" si="396"/>
        <v>0</v>
      </c>
      <c r="BH1562" s="288" t="str">
        <f>IFERROR((BG1562*'Data Entry'!$F$18)/'Data Entry'!$E$18,"")</f>
        <v/>
      </c>
      <c r="BI1562" s="305">
        <f t="shared" si="397"/>
        <v>0</v>
      </c>
      <c r="BJ1562" s="288" t="str">
        <f t="shared" si="398"/>
        <v/>
      </c>
      <c r="BK1562" s="307" t="str">
        <f t="shared" si="399"/>
        <v/>
      </c>
    </row>
    <row r="1563" spans="1:63" ht="27" x14ac:dyDescent="0.2">
      <c r="A1563" s="119" t="str">
        <f>'Data Entry'!D1592</f>
        <v>Respondent 1559</v>
      </c>
      <c r="B1563" s="52">
        <f>'Data Entry'!AN1592</f>
        <v>0</v>
      </c>
      <c r="C1563" s="52" t="str">
        <f>'Data Entry'!BX1592</f>
        <v/>
      </c>
      <c r="D1563" s="42" t="str">
        <f>'Data Entry'!BU1592</f>
        <v>No disability</v>
      </c>
      <c r="E1563" s="42">
        <f>'Data Entry'!O1592</f>
        <v>0</v>
      </c>
      <c r="F1563" s="42">
        <f>'Data Entry'!P1592</f>
        <v>0</v>
      </c>
      <c r="G1563" s="42">
        <f>'Data Entry'!Q1592</f>
        <v>0</v>
      </c>
      <c r="H1563" s="291">
        <f t="shared" si="384"/>
        <v>0</v>
      </c>
      <c r="I1563" s="42">
        <f>'Data Entry'!R1592</f>
        <v>0</v>
      </c>
      <c r="J1563" s="42">
        <f>'Data Entry'!S1592</f>
        <v>0</v>
      </c>
      <c r="K1563" s="42">
        <f>'Data Entry'!T1592</f>
        <v>0</v>
      </c>
      <c r="L1563" s="42">
        <f>'Data Entry'!U1592</f>
        <v>0</v>
      </c>
      <c r="M1563" s="291">
        <f t="shared" si="388"/>
        <v>0</v>
      </c>
      <c r="N1563" s="42">
        <f>'Data Entry'!V1592</f>
        <v>0</v>
      </c>
      <c r="O1563" s="42">
        <f>'Data Entry'!W1592</f>
        <v>0</v>
      </c>
      <c r="P1563" s="291">
        <f t="shared" si="389"/>
        <v>0</v>
      </c>
      <c r="Q1563" s="42">
        <f>'Data Entry'!X1592</f>
        <v>0</v>
      </c>
      <c r="R1563" s="42">
        <f>'Data Entry'!Y1592</f>
        <v>0</v>
      </c>
      <c r="S1563" s="42">
        <f>'Data Entry'!Z1592</f>
        <v>0</v>
      </c>
      <c r="T1563" s="291">
        <f t="shared" si="385"/>
        <v>0</v>
      </c>
      <c r="U1563" s="42">
        <f>'Data Entry'!AA1592</f>
        <v>0</v>
      </c>
      <c r="V1563" s="42">
        <f>'Data Entry'!AB1592</f>
        <v>0</v>
      </c>
      <c r="W1563" s="42">
        <f>'Data Entry'!AC1592</f>
        <v>0</v>
      </c>
      <c r="X1563" s="42">
        <f>'Data Entry'!AD1592</f>
        <v>0</v>
      </c>
      <c r="Y1563" s="291">
        <f t="shared" si="390"/>
        <v>0</v>
      </c>
      <c r="Z1563" s="42">
        <f>'Data Entry'!AE1592</f>
        <v>0</v>
      </c>
      <c r="AA1563" s="42">
        <f>'Data Entry'!AF1592</f>
        <v>0</v>
      </c>
      <c r="AB1563" s="291">
        <f t="shared" si="391"/>
        <v>0</v>
      </c>
      <c r="AC1563" s="42">
        <f>'Data Entry'!AH1592</f>
        <v>0</v>
      </c>
      <c r="AD1563" s="42">
        <f>'Data Entry'!AI1592</f>
        <v>0</v>
      </c>
      <c r="AE1563" s="42">
        <f>'Data Entry'!AJ1592</f>
        <v>0</v>
      </c>
      <c r="AF1563" s="42">
        <f>'Data Entry'!AK1592</f>
        <v>0</v>
      </c>
      <c r="AG1563" s="42">
        <f>'Data Entry'!AL1592</f>
        <v>0</v>
      </c>
      <c r="AH1563" s="42">
        <f>'Data Entry'!AM1592</f>
        <v>0</v>
      </c>
      <c r="AI1563" s="42">
        <f>'Data Entry'!AV1592</f>
        <v>0</v>
      </c>
      <c r="AJ1563" s="42">
        <f>'Data Entry'!AW1592</f>
        <v>0</v>
      </c>
      <c r="AK1563" s="42">
        <f>'Data Entry'!AX1592</f>
        <v>0</v>
      </c>
      <c r="AL1563" s="291">
        <f t="shared" si="386"/>
        <v>0</v>
      </c>
      <c r="AM1563" s="42">
        <f>'Data Entry'!AY1592</f>
        <v>0</v>
      </c>
      <c r="AN1563" s="42">
        <f>'Data Entry'!AZ1592</f>
        <v>0</v>
      </c>
      <c r="AO1563" s="42">
        <f>'Data Entry'!BA1592</f>
        <v>0</v>
      </c>
      <c r="AP1563" s="42">
        <f>'Data Entry'!BB1592</f>
        <v>0</v>
      </c>
      <c r="AQ1563" s="291">
        <f t="shared" si="392"/>
        <v>0</v>
      </c>
      <c r="AR1563" s="42">
        <f>'Data Entry'!BC1592</f>
        <v>0</v>
      </c>
      <c r="AS1563" s="42">
        <f>'Data Entry'!BD1592</f>
        <v>0</v>
      </c>
      <c r="AT1563" s="291">
        <f t="shared" si="393"/>
        <v>0</v>
      </c>
      <c r="AU1563" s="42">
        <f>'Data Entry'!BE1592</f>
        <v>0</v>
      </c>
      <c r="AV1563" s="42">
        <f>'Data Entry'!BF1592</f>
        <v>0</v>
      </c>
      <c r="AW1563" s="42">
        <f>'Data Entry'!BG1592</f>
        <v>0</v>
      </c>
      <c r="AX1563" s="291">
        <f t="shared" si="387"/>
        <v>0</v>
      </c>
      <c r="AY1563" s="42">
        <f>'Data Entry'!BH1592</f>
        <v>0</v>
      </c>
      <c r="AZ1563" s="42">
        <f>'Data Entry'!BI1592</f>
        <v>0</v>
      </c>
      <c r="BA1563" s="42">
        <f>'Data Entry'!BJ1592</f>
        <v>0</v>
      </c>
      <c r="BB1563" s="42">
        <f>'Data Entry'!BK1592</f>
        <v>0</v>
      </c>
      <c r="BC1563" s="291">
        <f t="shared" si="394"/>
        <v>0</v>
      </c>
      <c r="BD1563" s="42">
        <f>'Data Entry'!BL1592</f>
        <v>0</v>
      </c>
      <c r="BE1563" s="42">
        <f>'Data Entry'!BM1592</f>
        <v>0</v>
      </c>
      <c r="BF1563" s="291">
        <f t="shared" si="395"/>
        <v>0</v>
      </c>
      <c r="BG1563" s="305">
        <f t="shared" si="396"/>
        <v>0</v>
      </c>
      <c r="BH1563" s="288" t="str">
        <f>IFERROR((BG1563*'Data Entry'!$F$18)/'Data Entry'!$E$18,"")</f>
        <v/>
      </c>
      <c r="BI1563" s="305">
        <f t="shared" si="397"/>
        <v>0</v>
      </c>
      <c r="BJ1563" s="288" t="str">
        <f t="shared" si="398"/>
        <v/>
      </c>
      <c r="BK1563" s="307" t="str">
        <f t="shared" si="399"/>
        <v/>
      </c>
    </row>
    <row r="1564" spans="1:63" ht="27" x14ac:dyDescent="0.2">
      <c r="A1564" s="119" t="str">
        <f>'Data Entry'!D1593</f>
        <v>Respondent 1560</v>
      </c>
      <c r="B1564" s="52">
        <f>'Data Entry'!AN1593</f>
        <v>0</v>
      </c>
      <c r="C1564" s="52" t="str">
        <f>'Data Entry'!BX1593</f>
        <v/>
      </c>
      <c r="D1564" s="42" t="str">
        <f>'Data Entry'!BU1593</f>
        <v>No disability</v>
      </c>
      <c r="E1564" s="42">
        <f>'Data Entry'!O1593</f>
        <v>0</v>
      </c>
      <c r="F1564" s="42">
        <f>'Data Entry'!P1593</f>
        <v>0</v>
      </c>
      <c r="G1564" s="42">
        <f>'Data Entry'!Q1593</f>
        <v>0</v>
      </c>
      <c r="H1564" s="291">
        <f t="shared" si="384"/>
        <v>0</v>
      </c>
      <c r="I1564" s="42">
        <f>'Data Entry'!R1593</f>
        <v>0</v>
      </c>
      <c r="J1564" s="42">
        <f>'Data Entry'!S1593</f>
        <v>0</v>
      </c>
      <c r="K1564" s="42">
        <f>'Data Entry'!T1593</f>
        <v>0</v>
      </c>
      <c r="L1564" s="42">
        <f>'Data Entry'!U1593</f>
        <v>0</v>
      </c>
      <c r="M1564" s="291">
        <f t="shared" si="388"/>
        <v>0</v>
      </c>
      <c r="N1564" s="42">
        <f>'Data Entry'!V1593</f>
        <v>0</v>
      </c>
      <c r="O1564" s="42">
        <f>'Data Entry'!W1593</f>
        <v>0</v>
      </c>
      <c r="P1564" s="291">
        <f t="shared" si="389"/>
        <v>0</v>
      </c>
      <c r="Q1564" s="42">
        <f>'Data Entry'!X1593</f>
        <v>0</v>
      </c>
      <c r="R1564" s="42">
        <f>'Data Entry'!Y1593</f>
        <v>0</v>
      </c>
      <c r="S1564" s="42">
        <f>'Data Entry'!Z1593</f>
        <v>0</v>
      </c>
      <c r="T1564" s="291">
        <f t="shared" si="385"/>
        <v>0</v>
      </c>
      <c r="U1564" s="42">
        <f>'Data Entry'!AA1593</f>
        <v>0</v>
      </c>
      <c r="V1564" s="42">
        <f>'Data Entry'!AB1593</f>
        <v>0</v>
      </c>
      <c r="W1564" s="42">
        <f>'Data Entry'!AC1593</f>
        <v>0</v>
      </c>
      <c r="X1564" s="42">
        <f>'Data Entry'!AD1593</f>
        <v>0</v>
      </c>
      <c r="Y1564" s="291">
        <f t="shared" si="390"/>
        <v>0</v>
      </c>
      <c r="Z1564" s="42">
        <f>'Data Entry'!AE1593</f>
        <v>0</v>
      </c>
      <c r="AA1564" s="42">
        <f>'Data Entry'!AF1593</f>
        <v>0</v>
      </c>
      <c r="AB1564" s="291">
        <f t="shared" si="391"/>
        <v>0</v>
      </c>
      <c r="AC1564" s="42">
        <f>'Data Entry'!AH1593</f>
        <v>0</v>
      </c>
      <c r="AD1564" s="42">
        <f>'Data Entry'!AI1593</f>
        <v>0</v>
      </c>
      <c r="AE1564" s="42">
        <f>'Data Entry'!AJ1593</f>
        <v>0</v>
      </c>
      <c r="AF1564" s="42">
        <f>'Data Entry'!AK1593</f>
        <v>0</v>
      </c>
      <c r="AG1564" s="42">
        <f>'Data Entry'!AL1593</f>
        <v>0</v>
      </c>
      <c r="AH1564" s="42">
        <f>'Data Entry'!AM1593</f>
        <v>0</v>
      </c>
      <c r="AI1564" s="42">
        <f>'Data Entry'!AV1593</f>
        <v>0</v>
      </c>
      <c r="AJ1564" s="42">
        <f>'Data Entry'!AW1593</f>
        <v>0</v>
      </c>
      <c r="AK1564" s="42">
        <f>'Data Entry'!AX1593</f>
        <v>0</v>
      </c>
      <c r="AL1564" s="291">
        <f t="shared" si="386"/>
        <v>0</v>
      </c>
      <c r="AM1564" s="42">
        <f>'Data Entry'!AY1593</f>
        <v>0</v>
      </c>
      <c r="AN1564" s="42">
        <f>'Data Entry'!AZ1593</f>
        <v>0</v>
      </c>
      <c r="AO1564" s="42">
        <f>'Data Entry'!BA1593</f>
        <v>0</v>
      </c>
      <c r="AP1564" s="42">
        <f>'Data Entry'!BB1593</f>
        <v>0</v>
      </c>
      <c r="AQ1564" s="291">
        <f t="shared" si="392"/>
        <v>0</v>
      </c>
      <c r="AR1564" s="42">
        <f>'Data Entry'!BC1593</f>
        <v>0</v>
      </c>
      <c r="AS1564" s="42">
        <f>'Data Entry'!BD1593</f>
        <v>0</v>
      </c>
      <c r="AT1564" s="291">
        <f t="shared" si="393"/>
        <v>0</v>
      </c>
      <c r="AU1564" s="42">
        <f>'Data Entry'!BE1593</f>
        <v>0</v>
      </c>
      <c r="AV1564" s="42">
        <f>'Data Entry'!BF1593</f>
        <v>0</v>
      </c>
      <c r="AW1564" s="42">
        <f>'Data Entry'!BG1593</f>
        <v>0</v>
      </c>
      <c r="AX1564" s="291">
        <f t="shared" si="387"/>
        <v>0</v>
      </c>
      <c r="AY1564" s="42">
        <f>'Data Entry'!BH1593</f>
        <v>0</v>
      </c>
      <c r="AZ1564" s="42">
        <f>'Data Entry'!BI1593</f>
        <v>0</v>
      </c>
      <c r="BA1564" s="42">
        <f>'Data Entry'!BJ1593</f>
        <v>0</v>
      </c>
      <c r="BB1564" s="42">
        <f>'Data Entry'!BK1593</f>
        <v>0</v>
      </c>
      <c r="BC1564" s="291">
        <f t="shared" si="394"/>
        <v>0</v>
      </c>
      <c r="BD1564" s="42">
        <f>'Data Entry'!BL1593</f>
        <v>0</v>
      </c>
      <c r="BE1564" s="42">
        <f>'Data Entry'!BM1593</f>
        <v>0</v>
      </c>
      <c r="BF1564" s="291">
        <f t="shared" si="395"/>
        <v>0</v>
      </c>
      <c r="BG1564" s="305">
        <f t="shared" si="396"/>
        <v>0</v>
      </c>
      <c r="BH1564" s="288" t="str">
        <f>IFERROR((BG1564*'Data Entry'!$F$18)/'Data Entry'!$E$18,"")</f>
        <v/>
      </c>
      <c r="BI1564" s="305">
        <f t="shared" si="397"/>
        <v>0</v>
      </c>
      <c r="BJ1564" s="288" t="str">
        <f t="shared" si="398"/>
        <v/>
      </c>
      <c r="BK1564" s="307" t="str">
        <f t="shared" si="399"/>
        <v/>
      </c>
    </row>
    <row r="1565" spans="1:63" ht="27" x14ac:dyDescent="0.2">
      <c r="A1565" s="119" t="str">
        <f>'Data Entry'!D1594</f>
        <v>Respondent 1561</v>
      </c>
      <c r="B1565" s="52">
        <f>'Data Entry'!AN1594</f>
        <v>0</v>
      </c>
      <c r="C1565" s="52" t="str">
        <f>'Data Entry'!BX1594</f>
        <v/>
      </c>
      <c r="D1565" s="42" t="str">
        <f>'Data Entry'!BU1594</f>
        <v>No disability</v>
      </c>
      <c r="E1565" s="42">
        <f>'Data Entry'!O1594</f>
        <v>0</v>
      </c>
      <c r="F1565" s="42">
        <f>'Data Entry'!P1594</f>
        <v>0</v>
      </c>
      <c r="G1565" s="42">
        <f>'Data Entry'!Q1594</f>
        <v>0</v>
      </c>
      <c r="H1565" s="291">
        <f t="shared" si="384"/>
        <v>0</v>
      </c>
      <c r="I1565" s="42">
        <f>'Data Entry'!R1594</f>
        <v>0</v>
      </c>
      <c r="J1565" s="42">
        <f>'Data Entry'!S1594</f>
        <v>0</v>
      </c>
      <c r="K1565" s="42">
        <f>'Data Entry'!T1594</f>
        <v>0</v>
      </c>
      <c r="L1565" s="42">
        <f>'Data Entry'!U1594</f>
        <v>0</v>
      </c>
      <c r="M1565" s="291">
        <f t="shared" si="388"/>
        <v>0</v>
      </c>
      <c r="N1565" s="42">
        <f>'Data Entry'!V1594</f>
        <v>0</v>
      </c>
      <c r="O1565" s="42">
        <f>'Data Entry'!W1594</f>
        <v>0</v>
      </c>
      <c r="P1565" s="291">
        <f t="shared" si="389"/>
        <v>0</v>
      </c>
      <c r="Q1565" s="42">
        <f>'Data Entry'!X1594</f>
        <v>0</v>
      </c>
      <c r="R1565" s="42">
        <f>'Data Entry'!Y1594</f>
        <v>0</v>
      </c>
      <c r="S1565" s="42">
        <f>'Data Entry'!Z1594</f>
        <v>0</v>
      </c>
      <c r="T1565" s="291">
        <f t="shared" si="385"/>
        <v>0</v>
      </c>
      <c r="U1565" s="42">
        <f>'Data Entry'!AA1594</f>
        <v>0</v>
      </c>
      <c r="V1565" s="42">
        <f>'Data Entry'!AB1594</f>
        <v>0</v>
      </c>
      <c r="W1565" s="42">
        <f>'Data Entry'!AC1594</f>
        <v>0</v>
      </c>
      <c r="X1565" s="42">
        <f>'Data Entry'!AD1594</f>
        <v>0</v>
      </c>
      <c r="Y1565" s="291">
        <f t="shared" si="390"/>
        <v>0</v>
      </c>
      <c r="Z1565" s="42">
        <f>'Data Entry'!AE1594</f>
        <v>0</v>
      </c>
      <c r="AA1565" s="42">
        <f>'Data Entry'!AF1594</f>
        <v>0</v>
      </c>
      <c r="AB1565" s="291">
        <f t="shared" si="391"/>
        <v>0</v>
      </c>
      <c r="AC1565" s="42">
        <f>'Data Entry'!AH1594</f>
        <v>0</v>
      </c>
      <c r="AD1565" s="42">
        <f>'Data Entry'!AI1594</f>
        <v>0</v>
      </c>
      <c r="AE1565" s="42">
        <f>'Data Entry'!AJ1594</f>
        <v>0</v>
      </c>
      <c r="AF1565" s="42">
        <f>'Data Entry'!AK1594</f>
        <v>0</v>
      </c>
      <c r="AG1565" s="42">
        <f>'Data Entry'!AL1594</f>
        <v>0</v>
      </c>
      <c r="AH1565" s="42">
        <f>'Data Entry'!AM1594</f>
        <v>0</v>
      </c>
      <c r="AI1565" s="42">
        <f>'Data Entry'!AV1594</f>
        <v>0</v>
      </c>
      <c r="AJ1565" s="42">
        <f>'Data Entry'!AW1594</f>
        <v>0</v>
      </c>
      <c r="AK1565" s="42">
        <f>'Data Entry'!AX1594</f>
        <v>0</v>
      </c>
      <c r="AL1565" s="291">
        <f t="shared" si="386"/>
        <v>0</v>
      </c>
      <c r="AM1565" s="42">
        <f>'Data Entry'!AY1594</f>
        <v>0</v>
      </c>
      <c r="AN1565" s="42">
        <f>'Data Entry'!AZ1594</f>
        <v>0</v>
      </c>
      <c r="AO1565" s="42">
        <f>'Data Entry'!BA1594</f>
        <v>0</v>
      </c>
      <c r="AP1565" s="42">
        <f>'Data Entry'!BB1594</f>
        <v>0</v>
      </c>
      <c r="AQ1565" s="291">
        <f t="shared" si="392"/>
        <v>0</v>
      </c>
      <c r="AR1565" s="42">
        <f>'Data Entry'!BC1594</f>
        <v>0</v>
      </c>
      <c r="AS1565" s="42">
        <f>'Data Entry'!BD1594</f>
        <v>0</v>
      </c>
      <c r="AT1565" s="291">
        <f t="shared" si="393"/>
        <v>0</v>
      </c>
      <c r="AU1565" s="42">
        <f>'Data Entry'!BE1594</f>
        <v>0</v>
      </c>
      <c r="AV1565" s="42">
        <f>'Data Entry'!BF1594</f>
        <v>0</v>
      </c>
      <c r="AW1565" s="42">
        <f>'Data Entry'!BG1594</f>
        <v>0</v>
      </c>
      <c r="AX1565" s="291">
        <f t="shared" si="387"/>
        <v>0</v>
      </c>
      <c r="AY1565" s="42">
        <f>'Data Entry'!BH1594</f>
        <v>0</v>
      </c>
      <c r="AZ1565" s="42">
        <f>'Data Entry'!BI1594</f>
        <v>0</v>
      </c>
      <c r="BA1565" s="42">
        <f>'Data Entry'!BJ1594</f>
        <v>0</v>
      </c>
      <c r="BB1565" s="42">
        <f>'Data Entry'!BK1594</f>
        <v>0</v>
      </c>
      <c r="BC1565" s="291">
        <f t="shared" si="394"/>
        <v>0</v>
      </c>
      <c r="BD1565" s="42">
        <f>'Data Entry'!BL1594</f>
        <v>0</v>
      </c>
      <c r="BE1565" s="42">
        <f>'Data Entry'!BM1594</f>
        <v>0</v>
      </c>
      <c r="BF1565" s="291">
        <f t="shared" si="395"/>
        <v>0</v>
      </c>
      <c r="BG1565" s="305">
        <f t="shared" si="396"/>
        <v>0</v>
      </c>
      <c r="BH1565" s="288" t="str">
        <f>IFERROR((BG1565*'Data Entry'!$F$18)/'Data Entry'!$E$18,"")</f>
        <v/>
      </c>
      <c r="BI1565" s="305">
        <f t="shared" si="397"/>
        <v>0</v>
      </c>
      <c r="BJ1565" s="288" t="str">
        <f t="shared" si="398"/>
        <v/>
      </c>
      <c r="BK1565" s="307" t="str">
        <f t="shared" si="399"/>
        <v/>
      </c>
    </row>
    <row r="1566" spans="1:63" ht="27" x14ac:dyDescent="0.2">
      <c r="A1566" s="119" t="str">
        <f>'Data Entry'!D1595</f>
        <v>Respondent 1562</v>
      </c>
      <c r="B1566" s="52">
        <f>'Data Entry'!AN1595</f>
        <v>0</v>
      </c>
      <c r="C1566" s="52" t="str">
        <f>'Data Entry'!BX1595</f>
        <v/>
      </c>
      <c r="D1566" s="42" t="str">
        <f>'Data Entry'!BU1595</f>
        <v>No disability</v>
      </c>
      <c r="E1566" s="42">
        <f>'Data Entry'!O1595</f>
        <v>0</v>
      </c>
      <c r="F1566" s="42">
        <f>'Data Entry'!P1595</f>
        <v>0</v>
      </c>
      <c r="G1566" s="42">
        <f>'Data Entry'!Q1595</f>
        <v>0</v>
      </c>
      <c r="H1566" s="291">
        <f t="shared" si="384"/>
        <v>0</v>
      </c>
      <c r="I1566" s="42">
        <f>'Data Entry'!R1595</f>
        <v>0</v>
      </c>
      <c r="J1566" s="42">
        <f>'Data Entry'!S1595</f>
        <v>0</v>
      </c>
      <c r="K1566" s="42">
        <f>'Data Entry'!T1595</f>
        <v>0</v>
      </c>
      <c r="L1566" s="42">
        <f>'Data Entry'!U1595</f>
        <v>0</v>
      </c>
      <c r="M1566" s="291">
        <f t="shared" si="388"/>
        <v>0</v>
      </c>
      <c r="N1566" s="42">
        <f>'Data Entry'!V1595</f>
        <v>0</v>
      </c>
      <c r="O1566" s="42">
        <f>'Data Entry'!W1595</f>
        <v>0</v>
      </c>
      <c r="P1566" s="291">
        <f t="shared" si="389"/>
        <v>0</v>
      </c>
      <c r="Q1566" s="42">
        <f>'Data Entry'!X1595</f>
        <v>0</v>
      </c>
      <c r="R1566" s="42">
        <f>'Data Entry'!Y1595</f>
        <v>0</v>
      </c>
      <c r="S1566" s="42">
        <f>'Data Entry'!Z1595</f>
        <v>0</v>
      </c>
      <c r="T1566" s="291">
        <f t="shared" si="385"/>
        <v>0</v>
      </c>
      <c r="U1566" s="42">
        <f>'Data Entry'!AA1595</f>
        <v>0</v>
      </c>
      <c r="V1566" s="42">
        <f>'Data Entry'!AB1595</f>
        <v>0</v>
      </c>
      <c r="W1566" s="42">
        <f>'Data Entry'!AC1595</f>
        <v>0</v>
      </c>
      <c r="X1566" s="42">
        <f>'Data Entry'!AD1595</f>
        <v>0</v>
      </c>
      <c r="Y1566" s="291">
        <f t="shared" si="390"/>
        <v>0</v>
      </c>
      <c r="Z1566" s="42">
        <f>'Data Entry'!AE1595</f>
        <v>0</v>
      </c>
      <c r="AA1566" s="42">
        <f>'Data Entry'!AF1595</f>
        <v>0</v>
      </c>
      <c r="AB1566" s="291">
        <f t="shared" si="391"/>
        <v>0</v>
      </c>
      <c r="AC1566" s="42">
        <f>'Data Entry'!AH1595</f>
        <v>0</v>
      </c>
      <c r="AD1566" s="42">
        <f>'Data Entry'!AI1595</f>
        <v>0</v>
      </c>
      <c r="AE1566" s="42">
        <f>'Data Entry'!AJ1595</f>
        <v>0</v>
      </c>
      <c r="AF1566" s="42">
        <f>'Data Entry'!AK1595</f>
        <v>0</v>
      </c>
      <c r="AG1566" s="42">
        <f>'Data Entry'!AL1595</f>
        <v>0</v>
      </c>
      <c r="AH1566" s="42">
        <f>'Data Entry'!AM1595</f>
        <v>0</v>
      </c>
      <c r="AI1566" s="42">
        <f>'Data Entry'!AV1595</f>
        <v>0</v>
      </c>
      <c r="AJ1566" s="42">
        <f>'Data Entry'!AW1595</f>
        <v>0</v>
      </c>
      <c r="AK1566" s="42">
        <f>'Data Entry'!AX1595</f>
        <v>0</v>
      </c>
      <c r="AL1566" s="291">
        <f t="shared" si="386"/>
        <v>0</v>
      </c>
      <c r="AM1566" s="42">
        <f>'Data Entry'!AY1595</f>
        <v>0</v>
      </c>
      <c r="AN1566" s="42">
        <f>'Data Entry'!AZ1595</f>
        <v>0</v>
      </c>
      <c r="AO1566" s="42">
        <f>'Data Entry'!BA1595</f>
        <v>0</v>
      </c>
      <c r="AP1566" s="42">
        <f>'Data Entry'!BB1595</f>
        <v>0</v>
      </c>
      <c r="AQ1566" s="291">
        <f t="shared" si="392"/>
        <v>0</v>
      </c>
      <c r="AR1566" s="42">
        <f>'Data Entry'!BC1595</f>
        <v>0</v>
      </c>
      <c r="AS1566" s="42">
        <f>'Data Entry'!BD1595</f>
        <v>0</v>
      </c>
      <c r="AT1566" s="291">
        <f t="shared" si="393"/>
        <v>0</v>
      </c>
      <c r="AU1566" s="42">
        <f>'Data Entry'!BE1595</f>
        <v>0</v>
      </c>
      <c r="AV1566" s="42">
        <f>'Data Entry'!BF1595</f>
        <v>0</v>
      </c>
      <c r="AW1566" s="42">
        <f>'Data Entry'!BG1595</f>
        <v>0</v>
      </c>
      <c r="AX1566" s="291">
        <f t="shared" si="387"/>
        <v>0</v>
      </c>
      <c r="AY1566" s="42">
        <f>'Data Entry'!BH1595</f>
        <v>0</v>
      </c>
      <c r="AZ1566" s="42">
        <f>'Data Entry'!BI1595</f>
        <v>0</v>
      </c>
      <c r="BA1566" s="42">
        <f>'Data Entry'!BJ1595</f>
        <v>0</v>
      </c>
      <c r="BB1566" s="42">
        <f>'Data Entry'!BK1595</f>
        <v>0</v>
      </c>
      <c r="BC1566" s="291">
        <f t="shared" si="394"/>
        <v>0</v>
      </c>
      <c r="BD1566" s="42">
        <f>'Data Entry'!BL1595</f>
        <v>0</v>
      </c>
      <c r="BE1566" s="42">
        <f>'Data Entry'!BM1595</f>
        <v>0</v>
      </c>
      <c r="BF1566" s="291">
        <f t="shared" si="395"/>
        <v>0</v>
      </c>
      <c r="BG1566" s="305">
        <f t="shared" si="396"/>
        <v>0</v>
      </c>
      <c r="BH1566" s="288" t="str">
        <f>IFERROR((BG1566*'Data Entry'!$F$18)/'Data Entry'!$E$18,"")</f>
        <v/>
      </c>
      <c r="BI1566" s="305">
        <f t="shared" si="397"/>
        <v>0</v>
      </c>
      <c r="BJ1566" s="288" t="str">
        <f t="shared" si="398"/>
        <v/>
      </c>
      <c r="BK1566" s="307" t="str">
        <f t="shared" si="399"/>
        <v/>
      </c>
    </row>
    <row r="1567" spans="1:63" ht="27" x14ac:dyDescent="0.2">
      <c r="A1567" s="119" t="str">
        <f>'Data Entry'!D1596</f>
        <v>Respondent 1563</v>
      </c>
      <c r="B1567" s="52">
        <f>'Data Entry'!AN1596</f>
        <v>0</v>
      </c>
      <c r="C1567" s="52" t="str">
        <f>'Data Entry'!BX1596</f>
        <v/>
      </c>
      <c r="D1567" s="42" t="str">
        <f>'Data Entry'!BU1596</f>
        <v>No disability</v>
      </c>
      <c r="E1567" s="42">
        <f>'Data Entry'!O1596</f>
        <v>0</v>
      </c>
      <c r="F1567" s="42">
        <f>'Data Entry'!P1596</f>
        <v>0</v>
      </c>
      <c r="G1567" s="42">
        <f>'Data Entry'!Q1596</f>
        <v>0</v>
      </c>
      <c r="H1567" s="291">
        <f t="shared" si="384"/>
        <v>0</v>
      </c>
      <c r="I1567" s="42">
        <f>'Data Entry'!R1596</f>
        <v>0</v>
      </c>
      <c r="J1567" s="42">
        <f>'Data Entry'!S1596</f>
        <v>0</v>
      </c>
      <c r="K1567" s="42">
        <f>'Data Entry'!T1596</f>
        <v>0</v>
      </c>
      <c r="L1567" s="42">
        <f>'Data Entry'!U1596</f>
        <v>0</v>
      </c>
      <c r="M1567" s="291">
        <f t="shared" si="388"/>
        <v>0</v>
      </c>
      <c r="N1567" s="42">
        <f>'Data Entry'!V1596</f>
        <v>0</v>
      </c>
      <c r="O1567" s="42">
        <f>'Data Entry'!W1596</f>
        <v>0</v>
      </c>
      <c r="P1567" s="291">
        <f t="shared" si="389"/>
        <v>0</v>
      </c>
      <c r="Q1567" s="42">
        <f>'Data Entry'!X1596</f>
        <v>0</v>
      </c>
      <c r="R1567" s="42">
        <f>'Data Entry'!Y1596</f>
        <v>0</v>
      </c>
      <c r="S1567" s="42">
        <f>'Data Entry'!Z1596</f>
        <v>0</v>
      </c>
      <c r="T1567" s="291">
        <f t="shared" si="385"/>
        <v>0</v>
      </c>
      <c r="U1567" s="42">
        <f>'Data Entry'!AA1596</f>
        <v>0</v>
      </c>
      <c r="V1567" s="42">
        <f>'Data Entry'!AB1596</f>
        <v>0</v>
      </c>
      <c r="W1567" s="42">
        <f>'Data Entry'!AC1596</f>
        <v>0</v>
      </c>
      <c r="X1567" s="42">
        <f>'Data Entry'!AD1596</f>
        <v>0</v>
      </c>
      <c r="Y1567" s="291">
        <f t="shared" si="390"/>
        <v>0</v>
      </c>
      <c r="Z1567" s="42">
        <f>'Data Entry'!AE1596</f>
        <v>0</v>
      </c>
      <c r="AA1567" s="42">
        <f>'Data Entry'!AF1596</f>
        <v>0</v>
      </c>
      <c r="AB1567" s="291">
        <f t="shared" si="391"/>
        <v>0</v>
      </c>
      <c r="AC1567" s="42">
        <f>'Data Entry'!AH1596</f>
        <v>0</v>
      </c>
      <c r="AD1567" s="42">
        <f>'Data Entry'!AI1596</f>
        <v>0</v>
      </c>
      <c r="AE1567" s="42">
        <f>'Data Entry'!AJ1596</f>
        <v>0</v>
      </c>
      <c r="AF1567" s="42">
        <f>'Data Entry'!AK1596</f>
        <v>0</v>
      </c>
      <c r="AG1567" s="42">
        <f>'Data Entry'!AL1596</f>
        <v>0</v>
      </c>
      <c r="AH1567" s="42">
        <f>'Data Entry'!AM1596</f>
        <v>0</v>
      </c>
      <c r="AI1567" s="42">
        <f>'Data Entry'!AV1596</f>
        <v>0</v>
      </c>
      <c r="AJ1567" s="42">
        <f>'Data Entry'!AW1596</f>
        <v>0</v>
      </c>
      <c r="AK1567" s="42">
        <f>'Data Entry'!AX1596</f>
        <v>0</v>
      </c>
      <c r="AL1567" s="291">
        <f t="shared" si="386"/>
        <v>0</v>
      </c>
      <c r="AM1567" s="42">
        <f>'Data Entry'!AY1596</f>
        <v>0</v>
      </c>
      <c r="AN1567" s="42">
        <f>'Data Entry'!AZ1596</f>
        <v>0</v>
      </c>
      <c r="AO1567" s="42">
        <f>'Data Entry'!BA1596</f>
        <v>0</v>
      </c>
      <c r="AP1567" s="42">
        <f>'Data Entry'!BB1596</f>
        <v>0</v>
      </c>
      <c r="AQ1567" s="291">
        <f t="shared" si="392"/>
        <v>0</v>
      </c>
      <c r="AR1567" s="42">
        <f>'Data Entry'!BC1596</f>
        <v>0</v>
      </c>
      <c r="AS1567" s="42">
        <f>'Data Entry'!BD1596</f>
        <v>0</v>
      </c>
      <c r="AT1567" s="291">
        <f t="shared" si="393"/>
        <v>0</v>
      </c>
      <c r="AU1567" s="42">
        <f>'Data Entry'!BE1596</f>
        <v>0</v>
      </c>
      <c r="AV1567" s="42">
        <f>'Data Entry'!BF1596</f>
        <v>0</v>
      </c>
      <c r="AW1567" s="42">
        <f>'Data Entry'!BG1596</f>
        <v>0</v>
      </c>
      <c r="AX1567" s="291">
        <f t="shared" si="387"/>
        <v>0</v>
      </c>
      <c r="AY1567" s="42">
        <f>'Data Entry'!BH1596</f>
        <v>0</v>
      </c>
      <c r="AZ1567" s="42">
        <f>'Data Entry'!BI1596</f>
        <v>0</v>
      </c>
      <c r="BA1567" s="42">
        <f>'Data Entry'!BJ1596</f>
        <v>0</v>
      </c>
      <c r="BB1567" s="42">
        <f>'Data Entry'!BK1596</f>
        <v>0</v>
      </c>
      <c r="BC1567" s="291">
        <f t="shared" si="394"/>
        <v>0</v>
      </c>
      <c r="BD1567" s="42">
        <f>'Data Entry'!BL1596</f>
        <v>0</v>
      </c>
      <c r="BE1567" s="42">
        <f>'Data Entry'!BM1596</f>
        <v>0</v>
      </c>
      <c r="BF1567" s="291">
        <f t="shared" si="395"/>
        <v>0</v>
      </c>
      <c r="BG1567" s="305">
        <f t="shared" si="396"/>
        <v>0</v>
      </c>
      <c r="BH1567" s="288" t="str">
        <f>IFERROR((BG1567*'Data Entry'!$F$18)/'Data Entry'!$E$18,"")</f>
        <v/>
      </c>
      <c r="BI1567" s="305">
        <f t="shared" si="397"/>
        <v>0</v>
      </c>
      <c r="BJ1567" s="288" t="str">
        <f t="shared" si="398"/>
        <v/>
      </c>
      <c r="BK1567" s="307" t="str">
        <f t="shared" si="399"/>
        <v/>
      </c>
    </row>
    <row r="1568" spans="1:63" ht="27" x14ac:dyDescent="0.2">
      <c r="A1568" s="119" t="str">
        <f>'Data Entry'!D1597</f>
        <v>Respondent 1564</v>
      </c>
      <c r="B1568" s="52">
        <f>'Data Entry'!AN1597</f>
        <v>0</v>
      </c>
      <c r="C1568" s="52" t="str">
        <f>'Data Entry'!BX1597</f>
        <v/>
      </c>
      <c r="D1568" s="42" t="str">
        <f>'Data Entry'!BU1597</f>
        <v>No disability</v>
      </c>
      <c r="E1568" s="42">
        <f>'Data Entry'!O1597</f>
        <v>0</v>
      </c>
      <c r="F1568" s="42">
        <f>'Data Entry'!P1597</f>
        <v>0</v>
      </c>
      <c r="G1568" s="42">
        <f>'Data Entry'!Q1597</f>
        <v>0</v>
      </c>
      <c r="H1568" s="291">
        <f t="shared" si="384"/>
        <v>0</v>
      </c>
      <c r="I1568" s="42">
        <f>'Data Entry'!R1597</f>
        <v>0</v>
      </c>
      <c r="J1568" s="42">
        <f>'Data Entry'!S1597</f>
        <v>0</v>
      </c>
      <c r="K1568" s="42">
        <f>'Data Entry'!T1597</f>
        <v>0</v>
      </c>
      <c r="L1568" s="42">
        <f>'Data Entry'!U1597</f>
        <v>0</v>
      </c>
      <c r="M1568" s="291">
        <f t="shared" si="388"/>
        <v>0</v>
      </c>
      <c r="N1568" s="42">
        <f>'Data Entry'!V1597</f>
        <v>0</v>
      </c>
      <c r="O1568" s="42">
        <f>'Data Entry'!W1597</f>
        <v>0</v>
      </c>
      <c r="P1568" s="291">
        <f t="shared" si="389"/>
        <v>0</v>
      </c>
      <c r="Q1568" s="42">
        <f>'Data Entry'!X1597</f>
        <v>0</v>
      </c>
      <c r="R1568" s="42">
        <f>'Data Entry'!Y1597</f>
        <v>0</v>
      </c>
      <c r="S1568" s="42">
        <f>'Data Entry'!Z1597</f>
        <v>0</v>
      </c>
      <c r="T1568" s="291">
        <f t="shared" si="385"/>
        <v>0</v>
      </c>
      <c r="U1568" s="42">
        <f>'Data Entry'!AA1597</f>
        <v>0</v>
      </c>
      <c r="V1568" s="42">
        <f>'Data Entry'!AB1597</f>
        <v>0</v>
      </c>
      <c r="W1568" s="42">
        <f>'Data Entry'!AC1597</f>
        <v>0</v>
      </c>
      <c r="X1568" s="42">
        <f>'Data Entry'!AD1597</f>
        <v>0</v>
      </c>
      <c r="Y1568" s="291">
        <f t="shared" si="390"/>
        <v>0</v>
      </c>
      <c r="Z1568" s="42">
        <f>'Data Entry'!AE1597</f>
        <v>0</v>
      </c>
      <c r="AA1568" s="42">
        <f>'Data Entry'!AF1597</f>
        <v>0</v>
      </c>
      <c r="AB1568" s="291">
        <f t="shared" si="391"/>
        <v>0</v>
      </c>
      <c r="AC1568" s="42">
        <f>'Data Entry'!AH1597</f>
        <v>0</v>
      </c>
      <c r="AD1568" s="42">
        <f>'Data Entry'!AI1597</f>
        <v>0</v>
      </c>
      <c r="AE1568" s="42">
        <f>'Data Entry'!AJ1597</f>
        <v>0</v>
      </c>
      <c r="AF1568" s="42">
        <f>'Data Entry'!AK1597</f>
        <v>0</v>
      </c>
      <c r="AG1568" s="42">
        <f>'Data Entry'!AL1597</f>
        <v>0</v>
      </c>
      <c r="AH1568" s="42">
        <f>'Data Entry'!AM1597</f>
        <v>0</v>
      </c>
      <c r="AI1568" s="42">
        <f>'Data Entry'!AV1597</f>
        <v>0</v>
      </c>
      <c r="AJ1568" s="42">
        <f>'Data Entry'!AW1597</f>
        <v>0</v>
      </c>
      <c r="AK1568" s="42">
        <f>'Data Entry'!AX1597</f>
        <v>0</v>
      </c>
      <c r="AL1568" s="291">
        <f t="shared" si="386"/>
        <v>0</v>
      </c>
      <c r="AM1568" s="42">
        <f>'Data Entry'!AY1597</f>
        <v>0</v>
      </c>
      <c r="AN1568" s="42">
        <f>'Data Entry'!AZ1597</f>
        <v>0</v>
      </c>
      <c r="AO1568" s="42">
        <f>'Data Entry'!BA1597</f>
        <v>0</v>
      </c>
      <c r="AP1568" s="42">
        <f>'Data Entry'!BB1597</f>
        <v>0</v>
      </c>
      <c r="AQ1568" s="291">
        <f t="shared" si="392"/>
        <v>0</v>
      </c>
      <c r="AR1568" s="42">
        <f>'Data Entry'!BC1597</f>
        <v>0</v>
      </c>
      <c r="AS1568" s="42">
        <f>'Data Entry'!BD1597</f>
        <v>0</v>
      </c>
      <c r="AT1568" s="291">
        <f t="shared" si="393"/>
        <v>0</v>
      </c>
      <c r="AU1568" s="42">
        <f>'Data Entry'!BE1597</f>
        <v>0</v>
      </c>
      <c r="AV1568" s="42">
        <f>'Data Entry'!BF1597</f>
        <v>0</v>
      </c>
      <c r="AW1568" s="42">
        <f>'Data Entry'!BG1597</f>
        <v>0</v>
      </c>
      <c r="AX1568" s="291">
        <f t="shared" si="387"/>
        <v>0</v>
      </c>
      <c r="AY1568" s="42">
        <f>'Data Entry'!BH1597</f>
        <v>0</v>
      </c>
      <c r="AZ1568" s="42">
        <f>'Data Entry'!BI1597</f>
        <v>0</v>
      </c>
      <c r="BA1568" s="42">
        <f>'Data Entry'!BJ1597</f>
        <v>0</v>
      </c>
      <c r="BB1568" s="42">
        <f>'Data Entry'!BK1597</f>
        <v>0</v>
      </c>
      <c r="BC1568" s="291">
        <f t="shared" si="394"/>
        <v>0</v>
      </c>
      <c r="BD1568" s="42">
        <f>'Data Entry'!BL1597</f>
        <v>0</v>
      </c>
      <c r="BE1568" s="42">
        <f>'Data Entry'!BM1597</f>
        <v>0</v>
      </c>
      <c r="BF1568" s="291">
        <f t="shared" si="395"/>
        <v>0</v>
      </c>
      <c r="BG1568" s="305">
        <f t="shared" si="396"/>
        <v>0</v>
      </c>
      <c r="BH1568" s="288" t="str">
        <f>IFERROR((BG1568*'Data Entry'!$F$18)/'Data Entry'!$E$18,"")</f>
        <v/>
      </c>
      <c r="BI1568" s="305">
        <f t="shared" si="397"/>
        <v>0</v>
      </c>
      <c r="BJ1568" s="288" t="str">
        <f t="shared" si="398"/>
        <v/>
      </c>
      <c r="BK1568" s="307" t="str">
        <f t="shared" si="399"/>
        <v/>
      </c>
    </row>
    <row r="1569" spans="1:63" ht="27" x14ac:dyDescent="0.2">
      <c r="A1569" s="119" t="str">
        <f>'Data Entry'!D1598</f>
        <v>Respondent 1565</v>
      </c>
      <c r="B1569" s="52">
        <f>'Data Entry'!AN1598</f>
        <v>0</v>
      </c>
      <c r="C1569" s="52" t="str">
        <f>'Data Entry'!BX1598</f>
        <v/>
      </c>
      <c r="D1569" s="42" t="str">
        <f>'Data Entry'!BU1598</f>
        <v>No disability</v>
      </c>
      <c r="E1569" s="42">
        <f>'Data Entry'!O1598</f>
        <v>0</v>
      </c>
      <c r="F1569" s="42">
        <f>'Data Entry'!P1598</f>
        <v>0</v>
      </c>
      <c r="G1569" s="42">
        <f>'Data Entry'!Q1598</f>
        <v>0</v>
      </c>
      <c r="H1569" s="291">
        <f t="shared" si="384"/>
        <v>0</v>
      </c>
      <c r="I1569" s="42">
        <f>'Data Entry'!R1598</f>
        <v>0</v>
      </c>
      <c r="J1569" s="42">
        <f>'Data Entry'!S1598</f>
        <v>0</v>
      </c>
      <c r="K1569" s="42">
        <f>'Data Entry'!T1598</f>
        <v>0</v>
      </c>
      <c r="L1569" s="42">
        <f>'Data Entry'!U1598</f>
        <v>0</v>
      </c>
      <c r="M1569" s="291">
        <f t="shared" si="388"/>
        <v>0</v>
      </c>
      <c r="N1569" s="42">
        <f>'Data Entry'!V1598</f>
        <v>0</v>
      </c>
      <c r="O1569" s="42">
        <f>'Data Entry'!W1598</f>
        <v>0</v>
      </c>
      <c r="P1569" s="291">
        <f t="shared" si="389"/>
        <v>0</v>
      </c>
      <c r="Q1569" s="42">
        <f>'Data Entry'!X1598</f>
        <v>0</v>
      </c>
      <c r="R1569" s="42">
        <f>'Data Entry'!Y1598</f>
        <v>0</v>
      </c>
      <c r="S1569" s="42">
        <f>'Data Entry'!Z1598</f>
        <v>0</v>
      </c>
      <c r="T1569" s="291">
        <f t="shared" si="385"/>
        <v>0</v>
      </c>
      <c r="U1569" s="42">
        <f>'Data Entry'!AA1598</f>
        <v>0</v>
      </c>
      <c r="V1569" s="42">
        <f>'Data Entry'!AB1598</f>
        <v>0</v>
      </c>
      <c r="W1569" s="42">
        <f>'Data Entry'!AC1598</f>
        <v>0</v>
      </c>
      <c r="X1569" s="42">
        <f>'Data Entry'!AD1598</f>
        <v>0</v>
      </c>
      <c r="Y1569" s="291">
        <f t="shared" si="390"/>
        <v>0</v>
      </c>
      <c r="Z1569" s="42">
        <f>'Data Entry'!AE1598</f>
        <v>0</v>
      </c>
      <c r="AA1569" s="42">
        <f>'Data Entry'!AF1598</f>
        <v>0</v>
      </c>
      <c r="AB1569" s="291">
        <f t="shared" si="391"/>
        <v>0</v>
      </c>
      <c r="AC1569" s="42">
        <f>'Data Entry'!AH1598</f>
        <v>0</v>
      </c>
      <c r="AD1569" s="42">
        <f>'Data Entry'!AI1598</f>
        <v>0</v>
      </c>
      <c r="AE1569" s="42">
        <f>'Data Entry'!AJ1598</f>
        <v>0</v>
      </c>
      <c r="AF1569" s="42">
        <f>'Data Entry'!AK1598</f>
        <v>0</v>
      </c>
      <c r="AG1569" s="42">
        <f>'Data Entry'!AL1598</f>
        <v>0</v>
      </c>
      <c r="AH1569" s="42">
        <f>'Data Entry'!AM1598</f>
        <v>0</v>
      </c>
      <c r="AI1569" s="42">
        <f>'Data Entry'!AV1598</f>
        <v>0</v>
      </c>
      <c r="AJ1569" s="42">
        <f>'Data Entry'!AW1598</f>
        <v>0</v>
      </c>
      <c r="AK1569" s="42">
        <f>'Data Entry'!AX1598</f>
        <v>0</v>
      </c>
      <c r="AL1569" s="291">
        <f t="shared" si="386"/>
        <v>0</v>
      </c>
      <c r="AM1569" s="42">
        <f>'Data Entry'!AY1598</f>
        <v>0</v>
      </c>
      <c r="AN1569" s="42">
        <f>'Data Entry'!AZ1598</f>
        <v>0</v>
      </c>
      <c r="AO1569" s="42">
        <f>'Data Entry'!BA1598</f>
        <v>0</v>
      </c>
      <c r="AP1569" s="42">
        <f>'Data Entry'!BB1598</f>
        <v>0</v>
      </c>
      <c r="AQ1569" s="291">
        <f t="shared" si="392"/>
        <v>0</v>
      </c>
      <c r="AR1569" s="42">
        <f>'Data Entry'!BC1598</f>
        <v>0</v>
      </c>
      <c r="AS1569" s="42">
        <f>'Data Entry'!BD1598</f>
        <v>0</v>
      </c>
      <c r="AT1569" s="291">
        <f t="shared" si="393"/>
        <v>0</v>
      </c>
      <c r="AU1569" s="42">
        <f>'Data Entry'!BE1598</f>
        <v>0</v>
      </c>
      <c r="AV1569" s="42">
        <f>'Data Entry'!BF1598</f>
        <v>0</v>
      </c>
      <c r="AW1569" s="42">
        <f>'Data Entry'!BG1598</f>
        <v>0</v>
      </c>
      <c r="AX1569" s="291">
        <f t="shared" si="387"/>
        <v>0</v>
      </c>
      <c r="AY1569" s="42">
        <f>'Data Entry'!BH1598</f>
        <v>0</v>
      </c>
      <c r="AZ1569" s="42">
        <f>'Data Entry'!BI1598</f>
        <v>0</v>
      </c>
      <c r="BA1569" s="42">
        <f>'Data Entry'!BJ1598</f>
        <v>0</v>
      </c>
      <c r="BB1569" s="42">
        <f>'Data Entry'!BK1598</f>
        <v>0</v>
      </c>
      <c r="BC1569" s="291">
        <f t="shared" si="394"/>
        <v>0</v>
      </c>
      <c r="BD1569" s="42">
        <f>'Data Entry'!BL1598</f>
        <v>0</v>
      </c>
      <c r="BE1569" s="42">
        <f>'Data Entry'!BM1598</f>
        <v>0</v>
      </c>
      <c r="BF1569" s="291">
        <f t="shared" si="395"/>
        <v>0</v>
      </c>
      <c r="BG1569" s="305">
        <f t="shared" si="396"/>
        <v>0</v>
      </c>
      <c r="BH1569" s="288" t="str">
        <f>IFERROR((BG1569*'Data Entry'!$F$18)/'Data Entry'!$E$18,"")</f>
        <v/>
      </c>
      <c r="BI1569" s="305">
        <f t="shared" si="397"/>
        <v>0</v>
      </c>
      <c r="BJ1569" s="288" t="str">
        <f t="shared" si="398"/>
        <v/>
      </c>
      <c r="BK1569" s="307" t="str">
        <f t="shared" si="399"/>
        <v/>
      </c>
    </row>
    <row r="1570" spans="1:63" ht="27" x14ac:dyDescent="0.2">
      <c r="A1570" s="119" t="str">
        <f>'Data Entry'!D1599</f>
        <v>Respondent 1566</v>
      </c>
      <c r="B1570" s="52">
        <f>'Data Entry'!AN1599</f>
        <v>0</v>
      </c>
      <c r="C1570" s="52" t="str">
        <f>'Data Entry'!BX1599</f>
        <v/>
      </c>
      <c r="D1570" s="42" t="str">
        <f>'Data Entry'!BU1599</f>
        <v>No disability</v>
      </c>
      <c r="E1570" s="42">
        <f>'Data Entry'!O1599</f>
        <v>0</v>
      </c>
      <c r="F1570" s="42">
        <f>'Data Entry'!P1599</f>
        <v>0</v>
      </c>
      <c r="G1570" s="42">
        <f>'Data Entry'!Q1599</f>
        <v>0</v>
      </c>
      <c r="H1570" s="291">
        <f t="shared" si="384"/>
        <v>0</v>
      </c>
      <c r="I1570" s="42">
        <f>'Data Entry'!R1599</f>
        <v>0</v>
      </c>
      <c r="J1570" s="42">
        <f>'Data Entry'!S1599</f>
        <v>0</v>
      </c>
      <c r="K1570" s="42">
        <f>'Data Entry'!T1599</f>
        <v>0</v>
      </c>
      <c r="L1570" s="42">
        <f>'Data Entry'!U1599</f>
        <v>0</v>
      </c>
      <c r="M1570" s="291">
        <f t="shared" si="388"/>
        <v>0</v>
      </c>
      <c r="N1570" s="42">
        <f>'Data Entry'!V1599</f>
        <v>0</v>
      </c>
      <c r="O1570" s="42">
        <f>'Data Entry'!W1599</f>
        <v>0</v>
      </c>
      <c r="P1570" s="291">
        <f t="shared" si="389"/>
        <v>0</v>
      </c>
      <c r="Q1570" s="42">
        <f>'Data Entry'!X1599</f>
        <v>0</v>
      </c>
      <c r="R1570" s="42">
        <f>'Data Entry'!Y1599</f>
        <v>0</v>
      </c>
      <c r="S1570" s="42">
        <f>'Data Entry'!Z1599</f>
        <v>0</v>
      </c>
      <c r="T1570" s="291">
        <f t="shared" si="385"/>
        <v>0</v>
      </c>
      <c r="U1570" s="42">
        <f>'Data Entry'!AA1599</f>
        <v>0</v>
      </c>
      <c r="V1570" s="42">
        <f>'Data Entry'!AB1599</f>
        <v>0</v>
      </c>
      <c r="W1570" s="42">
        <f>'Data Entry'!AC1599</f>
        <v>0</v>
      </c>
      <c r="X1570" s="42">
        <f>'Data Entry'!AD1599</f>
        <v>0</v>
      </c>
      <c r="Y1570" s="291">
        <f t="shared" si="390"/>
        <v>0</v>
      </c>
      <c r="Z1570" s="42">
        <f>'Data Entry'!AE1599</f>
        <v>0</v>
      </c>
      <c r="AA1570" s="42">
        <f>'Data Entry'!AF1599</f>
        <v>0</v>
      </c>
      <c r="AB1570" s="291">
        <f t="shared" si="391"/>
        <v>0</v>
      </c>
      <c r="AC1570" s="42">
        <f>'Data Entry'!AH1599</f>
        <v>0</v>
      </c>
      <c r="AD1570" s="42">
        <f>'Data Entry'!AI1599</f>
        <v>0</v>
      </c>
      <c r="AE1570" s="42">
        <f>'Data Entry'!AJ1599</f>
        <v>0</v>
      </c>
      <c r="AF1570" s="42">
        <f>'Data Entry'!AK1599</f>
        <v>0</v>
      </c>
      <c r="AG1570" s="42">
        <f>'Data Entry'!AL1599</f>
        <v>0</v>
      </c>
      <c r="AH1570" s="42">
        <f>'Data Entry'!AM1599</f>
        <v>0</v>
      </c>
      <c r="AI1570" s="42">
        <f>'Data Entry'!AV1599</f>
        <v>0</v>
      </c>
      <c r="AJ1570" s="42">
        <f>'Data Entry'!AW1599</f>
        <v>0</v>
      </c>
      <c r="AK1570" s="42">
        <f>'Data Entry'!AX1599</f>
        <v>0</v>
      </c>
      <c r="AL1570" s="291">
        <f t="shared" si="386"/>
        <v>0</v>
      </c>
      <c r="AM1570" s="42">
        <f>'Data Entry'!AY1599</f>
        <v>0</v>
      </c>
      <c r="AN1570" s="42">
        <f>'Data Entry'!AZ1599</f>
        <v>0</v>
      </c>
      <c r="AO1570" s="42">
        <f>'Data Entry'!BA1599</f>
        <v>0</v>
      </c>
      <c r="AP1570" s="42">
        <f>'Data Entry'!BB1599</f>
        <v>0</v>
      </c>
      <c r="AQ1570" s="291">
        <f t="shared" si="392"/>
        <v>0</v>
      </c>
      <c r="AR1570" s="42">
        <f>'Data Entry'!BC1599</f>
        <v>0</v>
      </c>
      <c r="AS1570" s="42">
        <f>'Data Entry'!BD1599</f>
        <v>0</v>
      </c>
      <c r="AT1570" s="291">
        <f t="shared" si="393"/>
        <v>0</v>
      </c>
      <c r="AU1570" s="42">
        <f>'Data Entry'!BE1599</f>
        <v>0</v>
      </c>
      <c r="AV1570" s="42">
        <f>'Data Entry'!BF1599</f>
        <v>0</v>
      </c>
      <c r="AW1570" s="42">
        <f>'Data Entry'!BG1599</f>
        <v>0</v>
      </c>
      <c r="AX1570" s="291">
        <f t="shared" si="387"/>
        <v>0</v>
      </c>
      <c r="AY1570" s="42">
        <f>'Data Entry'!BH1599</f>
        <v>0</v>
      </c>
      <c r="AZ1570" s="42">
        <f>'Data Entry'!BI1599</f>
        <v>0</v>
      </c>
      <c r="BA1570" s="42">
        <f>'Data Entry'!BJ1599</f>
        <v>0</v>
      </c>
      <c r="BB1570" s="42">
        <f>'Data Entry'!BK1599</f>
        <v>0</v>
      </c>
      <c r="BC1570" s="291">
        <f t="shared" si="394"/>
        <v>0</v>
      </c>
      <c r="BD1570" s="42">
        <f>'Data Entry'!BL1599</f>
        <v>0</v>
      </c>
      <c r="BE1570" s="42">
        <f>'Data Entry'!BM1599</f>
        <v>0</v>
      </c>
      <c r="BF1570" s="291">
        <f t="shared" si="395"/>
        <v>0</v>
      </c>
      <c r="BG1570" s="305">
        <f t="shared" si="396"/>
        <v>0</v>
      </c>
      <c r="BH1570" s="288" t="str">
        <f>IFERROR((BG1570*'Data Entry'!$F$18)/'Data Entry'!$E$18,"")</f>
        <v/>
      </c>
      <c r="BI1570" s="305">
        <f t="shared" si="397"/>
        <v>0</v>
      </c>
      <c r="BJ1570" s="288" t="str">
        <f t="shared" si="398"/>
        <v/>
      </c>
      <c r="BK1570" s="307" t="str">
        <f t="shared" si="399"/>
        <v/>
      </c>
    </row>
    <row r="1571" spans="1:63" ht="27" x14ac:dyDescent="0.2">
      <c r="A1571" s="119" t="str">
        <f>'Data Entry'!D1600</f>
        <v>Respondent 1567</v>
      </c>
      <c r="B1571" s="52">
        <f>'Data Entry'!AN1600</f>
        <v>0</v>
      </c>
      <c r="C1571" s="52" t="str">
        <f>'Data Entry'!BX1600</f>
        <v/>
      </c>
      <c r="D1571" s="42" t="str">
        <f>'Data Entry'!BU1600</f>
        <v>No disability</v>
      </c>
      <c r="E1571" s="42">
        <f>'Data Entry'!O1600</f>
        <v>0</v>
      </c>
      <c r="F1571" s="42">
        <f>'Data Entry'!P1600</f>
        <v>0</v>
      </c>
      <c r="G1571" s="42">
        <f>'Data Entry'!Q1600</f>
        <v>0</v>
      </c>
      <c r="H1571" s="291">
        <f t="shared" si="384"/>
        <v>0</v>
      </c>
      <c r="I1571" s="42">
        <f>'Data Entry'!R1600</f>
        <v>0</v>
      </c>
      <c r="J1571" s="42">
        <f>'Data Entry'!S1600</f>
        <v>0</v>
      </c>
      <c r="K1571" s="42">
        <f>'Data Entry'!T1600</f>
        <v>0</v>
      </c>
      <c r="L1571" s="42">
        <f>'Data Entry'!U1600</f>
        <v>0</v>
      </c>
      <c r="M1571" s="291">
        <f t="shared" si="388"/>
        <v>0</v>
      </c>
      <c r="N1571" s="42">
        <f>'Data Entry'!V1600</f>
        <v>0</v>
      </c>
      <c r="O1571" s="42">
        <f>'Data Entry'!W1600</f>
        <v>0</v>
      </c>
      <c r="P1571" s="291">
        <f t="shared" si="389"/>
        <v>0</v>
      </c>
      <c r="Q1571" s="42">
        <f>'Data Entry'!X1600</f>
        <v>0</v>
      </c>
      <c r="R1571" s="42">
        <f>'Data Entry'!Y1600</f>
        <v>0</v>
      </c>
      <c r="S1571" s="42">
        <f>'Data Entry'!Z1600</f>
        <v>0</v>
      </c>
      <c r="T1571" s="291">
        <f t="shared" si="385"/>
        <v>0</v>
      </c>
      <c r="U1571" s="42">
        <f>'Data Entry'!AA1600</f>
        <v>0</v>
      </c>
      <c r="V1571" s="42">
        <f>'Data Entry'!AB1600</f>
        <v>0</v>
      </c>
      <c r="W1571" s="42">
        <f>'Data Entry'!AC1600</f>
        <v>0</v>
      </c>
      <c r="X1571" s="42">
        <f>'Data Entry'!AD1600</f>
        <v>0</v>
      </c>
      <c r="Y1571" s="291">
        <f t="shared" si="390"/>
        <v>0</v>
      </c>
      <c r="Z1571" s="42">
        <f>'Data Entry'!AE1600</f>
        <v>0</v>
      </c>
      <c r="AA1571" s="42">
        <f>'Data Entry'!AF1600</f>
        <v>0</v>
      </c>
      <c r="AB1571" s="291">
        <f t="shared" si="391"/>
        <v>0</v>
      </c>
      <c r="AC1571" s="42">
        <f>'Data Entry'!AH1600</f>
        <v>0</v>
      </c>
      <c r="AD1571" s="42">
        <f>'Data Entry'!AI1600</f>
        <v>0</v>
      </c>
      <c r="AE1571" s="42">
        <f>'Data Entry'!AJ1600</f>
        <v>0</v>
      </c>
      <c r="AF1571" s="42">
        <f>'Data Entry'!AK1600</f>
        <v>0</v>
      </c>
      <c r="AG1571" s="42">
        <f>'Data Entry'!AL1600</f>
        <v>0</v>
      </c>
      <c r="AH1571" s="42">
        <f>'Data Entry'!AM1600</f>
        <v>0</v>
      </c>
      <c r="AI1571" s="42">
        <f>'Data Entry'!AV1600</f>
        <v>0</v>
      </c>
      <c r="AJ1571" s="42">
        <f>'Data Entry'!AW1600</f>
        <v>0</v>
      </c>
      <c r="AK1571" s="42">
        <f>'Data Entry'!AX1600</f>
        <v>0</v>
      </c>
      <c r="AL1571" s="291">
        <f t="shared" si="386"/>
        <v>0</v>
      </c>
      <c r="AM1571" s="42">
        <f>'Data Entry'!AY1600</f>
        <v>0</v>
      </c>
      <c r="AN1571" s="42">
        <f>'Data Entry'!AZ1600</f>
        <v>0</v>
      </c>
      <c r="AO1571" s="42">
        <f>'Data Entry'!BA1600</f>
        <v>0</v>
      </c>
      <c r="AP1571" s="42">
        <f>'Data Entry'!BB1600</f>
        <v>0</v>
      </c>
      <c r="AQ1571" s="291">
        <f t="shared" si="392"/>
        <v>0</v>
      </c>
      <c r="AR1571" s="42">
        <f>'Data Entry'!BC1600</f>
        <v>0</v>
      </c>
      <c r="AS1571" s="42">
        <f>'Data Entry'!BD1600</f>
        <v>0</v>
      </c>
      <c r="AT1571" s="291">
        <f t="shared" si="393"/>
        <v>0</v>
      </c>
      <c r="AU1571" s="42">
        <f>'Data Entry'!BE1600</f>
        <v>0</v>
      </c>
      <c r="AV1571" s="42">
        <f>'Data Entry'!BF1600</f>
        <v>0</v>
      </c>
      <c r="AW1571" s="42">
        <f>'Data Entry'!BG1600</f>
        <v>0</v>
      </c>
      <c r="AX1571" s="291">
        <f t="shared" si="387"/>
        <v>0</v>
      </c>
      <c r="AY1571" s="42">
        <f>'Data Entry'!BH1600</f>
        <v>0</v>
      </c>
      <c r="AZ1571" s="42">
        <f>'Data Entry'!BI1600</f>
        <v>0</v>
      </c>
      <c r="BA1571" s="42">
        <f>'Data Entry'!BJ1600</f>
        <v>0</v>
      </c>
      <c r="BB1571" s="42">
        <f>'Data Entry'!BK1600</f>
        <v>0</v>
      </c>
      <c r="BC1571" s="291">
        <f t="shared" si="394"/>
        <v>0</v>
      </c>
      <c r="BD1571" s="42">
        <f>'Data Entry'!BL1600</f>
        <v>0</v>
      </c>
      <c r="BE1571" s="42">
        <f>'Data Entry'!BM1600</f>
        <v>0</v>
      </c>
      <c r="BF1571" s="291">
        <f t="shared" si="395"/>
        <v>0</v>
      </c>
      <c r="BG1571" s="305">
        <f t="shared" si="396"/>
        <v>0</v>
      </c>
      <c r="BH1571" s="288" t="str">
        <f>IFERROR((BG1571*'Data Entry'!$F$18)/'Data Entry'!$E$18,"")</f>
        <v/>
      </c>
      <c r="BI1571" s="305">
        <f t="shared" si="397"/>
        <v>0</v>
      </c>
      <c r="BJ1571" s="288" t="str">
        <f t="shared" si="398"/>
        <v/>
      </c>
      <c r="BK1571" s="307" t="str">
        <f t="shared" si="399"/>
        <v/>
      </c>
    </row>
    <row r="1572" spans="1:63" ht="27" x14ac:dyDescent="0.2">
      <c r="A1572" s="119" t="str">
        <f>'Data Entry'!D1601</f>
        <v>Respondent 1568</v>
      </c>
      <c r="B1572" s="52">
        <f>'Data Entry'!AN1601</f>
        <v>0</v>
      </c>
      <c r="C1572" s="52" t="str">
        <f>'Data Entry'!BX1601</f>
        <v/>
      </c>
      <c r="D1572" s="42" t="str">
        <f>'Data Entry'!BU1601</f>
        <v>No disability</v>
      </c>
      <c r="E1572" s="42">
        <f>'Data Entry'!O1601</f>
        <v>0</v>
      </c>
      <c r="F1572" s="42">
        <f>'Data Entry'!P1601</f>
        <v>0</v>
      </c>
      <c r="G1572" s="42">
        <f>'Data Entry'!Q1601</f>
        <v>0</v>
      </c>
      <c r="H1572" s="291">
        <f t="shared" si="384"/>
        <v>0</v>
      </c>
      <c r="I1572" s="42">
        <f>'Data Entry'!R1601</f>
        <v>0</v>
      </c>
      <c r="J1572" s="42">
        <f>'Data Entry'!S1601</f>
        <v>0</v>
      </c>
      <c r="K1572" s="42">
        <f>'Data Entry'!T1601</f>
        <v>0</v>
      </c>
      <c r="L1572" s="42">
        <f>'Data Entry'!U1601</f>
        <v>0</v>
      </c>
      <c r="M1572" s="291">
        <f t="shared" si="388"/>
        <v>0</v>
      </c>
      <c r="N1572" s="42">
        <f>'Data Entry'!V1601</f>
        <v>0</v>
      </c>
      <c r="O1572" s="42">
        <f>'Data Entry'!W1601</f>
        <v>0</v>
      </c>
      <c r="P1572" s="291">
        <f t="shared" si="389"/>
        <v>0</v>
      </c>
      <c r="Q1572" s="42">
        <f>'Data Entry'!X1601</f>
        <v>0</v>
      </c>
      <c r="R1572" s="42">
        <f>'Data Entry'!Y1601</f>
        <v>0</v>
      </c>
      <c r="S1572" s="42">
        <f>'Data Entry'!Z1601</f>
        <v>0</v>
      </c>
      <c r="T1572" s="291">
        <f t="shared" si="385"/>
        <v>0</v>
      </c>
      <c r="U1572" s="42">
        <f>'Data Entry'!AA1601</f>
        <v>0</v>
      </c>
      <c r="V1572" s="42">
        <f>'Data Entry'!AB1601</f>
        <v>0</v>
      </c>
      <c r="W1572" s="42">
        <f>'Data Entry'!AC1601</f>
        <v>0</v>
      </c>
      <c r="X1572" s="42">
        <f>'Data Entry'!AD1601</f>
        <v>0</v>
      </c>
      <c r="Y1572" s="291">
        <f t="shared" si="390"/>
        <v>0</v>
      </c>
      <c r="Z1572" s="42">
        <f>'Data Entry'!AE1601</f>
        <v>0</v>
      </c>
      <c r="AA1572" s="42">
        <f>'Data Entry'!AF1601</f>
        <v>0</v>
      </c>
      <c r="AB1572" s="291">
        <f t="shared" si="391"/>
        <v>0</v>
      </c>
      <c r="AC1572" s="42">
        <f>'Data Entry'!AH1601</f>
        <v>0</v>
      </c>
      <c r="AD1572" s="42">
        <f>'Data Entry'!AI1601</f>
        <v>0</v>
      </c>
      <c r="AE1572" s="42">
        <f>'Data Entry'!AJ1601</f>
        <v>0</v>
      </c>
      <c r="AF1572" s="42">
        <f>'Data Entry'!AK1601</f>
        <v>0</v>
      </c>
      <c r="AG1572" s="42">
        <f>'Data Entry'!AL1601</f>
        <v>0</v>
      </c>
      <c r="AH1572" s="42">
        <f>'Data Entry'!AM1601</f>
        <v>0</v>
      </c>
      <c r="AI1572" s="42">
        <f>'Data Entry'!AV1601</f>
        <v>0</v>
      </c>
      <c r="AJ1572" s="42">
        <f>'Data Entry'!AW1601</f>
        <v>0</v>
      </c>
      <c r="AK1572" s="42">
        <f>'Data Entry'!AX1601</f>
        <v>0</v>
      </c>
      <c r="AL1572" s="291">
        <f t="shared" si="386"/>
        <v>0</v>
      </c>
      <c r="AM1572" s="42">
        <f>'Data Entry'!AY1601</f>
        <v>0</v>
      </c>
      <c r="AN1572" s="42">
        <f>'Data Entry'!AZ1601</f>
        <v>0</v>
      </c>
      <c r="AO1572" s="42">
        <f>'Data Entry'!BA1601</f>
        <v>0</v>
      </c>
      <c r="AP1572" s="42">
        <f>'Data Entry'!BB1601</f>
        <v>0</v>
      </c>
      <c r="AQ1572" s="291">
        <f t="shared" si="392"/>
        <v>0</v>
      </c>
      <c r="AR1572" s="42">
        <f>'Data Entry'!BC1601</f>
        <v>0</v>
      </c>
      <c r="AS1572" s="42">
        <f>'Data Entry'!BD1601</f>
        <v>0</v>
      </c>
      <c r="AT1572" s="291">
        <f t="shared" si="393"/>
        <v>0</v>
      </c>
      <c r="AU1572" s="42">
        <f>'Data Entry'!BE1601</f>
        <v>0</v>
      </c>
      <c r="AV1572" s="42">
        <f>'Data Entry'!BF1601</f>
        <v>0</v>
      </c>
      <c r="AW1572" s="42">
        <f>'Data Entry'!BG1601</f>
        <v>0</v>
      </c>
      <c r="AX1572" s="291">
        <f t="shared" si="387"/>
        <v>0</v>
      </c>
      <c r="AY1572" s="42">
        <f>'Data Entry'!BH1601</f>
        <v>0</v>
      </c>
      <c r="AZ1572" s="42">
        <f>'Data Entry'!BI1601</f>
        <v>0</v>
      </c>
      <c r="BA1572" s="42">
        <f>'Data Entry'!BJ1601</f>
        <v>0</v>
      </c>
      <c r="BB1572" s="42">
        <f>'Data Entry'!BK1601</f>
        <v>0</v>
      </c>
      <c r="BC1572" s="291">
        <f t="shared" si="394"/>
        <v>0</v>
      </c>
      <c r="BD1572" s="42">
        <f>'Data Entry'!BL1601</f>
        <v>0</v>
      </c>
      <c r="BE1572" s="42">
        <f>'Data Entry'!BM1601</f>
        <v>0</v>
      </c>
      <c r="BF1572" s="291">
        <f t="shared" si="395"/>
        <v>0</v>
      </c>
      <c r="BG1572" s="305">
        <f t="shared" si="396"/>
        <v>0</v>
      </c>
      <c r="BH1572" s="288" t="str">
        <f>IFERROR((BG1572*'Data Entry'!$F$18)/'Data Entry'!$E$18,"")</f>
        <v/>
      </c>
      <c r="BI1572" s="305">
        <f t="shared" si="397"/>
        <v>0</v>
      </c>
      <c r="BJ1572" s="288" t="str">
        <f t="shared" si="398"/>
        <v/>
      </c>
      <c r="BK1572" s="307" t="str">
        <f t="shared" si="399"/>
        <v/>
      </c>
    </row>
    <row r="1573" spans="1:63" ht="27" x14ac:dyDescent="0.2">
      <c r="A1573" s="119" t="str">
        <f>'Data Entry'!D1602</f>
        <v>Respondent 1569</v>
      </c>
      <c r="B1573" s="52">
        <f>'Data Entry'!AN1602</f>
        <v>0</v>
      </c>
      <c r="C1573" s="52" t="str">
        <f>'Data Entry'!BX1602</f>
        <v/>
      </c>
      <c r="D1573" s="42" t="str">
        <f>'Data Entry'!BU1602</f>
        <v>No disability</v>
      </c>
      <c r="E1573" s="42">
        <f>'Data Entry'!O1602</f>
        <v>0</v>
      </c>
      <c r="F1573" s="42">
        <f>'Data Entry'!P1602</f>
        <v>0</v>
      </c>
      <c r="G1573" s="42">
        <f>'Data Entry'!Q1602</f>
        <v>0</v>
      </c>
      <c r="H1573" s="291">
        <f t="shared" si="384"/>
        <v>0</v>
      </c>
      <c r="I1573" s="42">
        <f>'Data Entry'!R1602</f>
        <v>0</v>
      </c>
      <c r="J1573" s="42">
        <f>'Data Entry'!S1602</f>
        <v>0</v>
      </c>
      <c r="K1573" s="42">
        <f>'Data Entry'!T1602</f>
        <v>0</v>
      </c>
      <c r="L1573" s="42">
        <f>'Data Entry'!U1602</f>
        <v>0</v>
      </c>
      <c r="M1573" s="291">
        <f t="shared" si="388"/>
        <v>0</v>
      </c>
      <c r="N1573" s="42">
        <f>'Data Entry'!V1602</f>
        <v>0</v>
      </c>
      <c r="O1573" s="42">
        <f>'Data Entry'!W1602</f>
        <v>0</v>
      </c>
      <c r="P1573" s="291">
        <f t="shared" si="389"/>
        <v>0</v>
      </c>
      <c r="Q1573" s="42">
        <f>'Data Entry'!X1602</f>
        <v>0</v>
      </c>
      <c r="R1573" s="42">
        <f>'Data Entry'!Y1602</f>
        <v>0</v>
      </c>
      <c r="S1573" s="42">
        <f>'Data Entry'!Z1602</f>
        <v>0</v>
      </c>
      <c r="T1573" s="291">
        <f t="shared" si="385"/>
        <v>0</v>
      </c>
      <c r="U1573" s="42">
        <f>'Data Entry'!AA1602</f>
        <v>0</v>
      </c>
      <c r="V1573" s="42">
        <f>'Data Entry'!AB1602</f>
        <v>0</v>
      </c>
      <c r="W1573" s="42">
        <f>'Data Entry'!AC1602</f>
        <v>0</v>
      </c>
      <c r="X1573" s="42">
        <f>'Data Entry'!AD1602</f>
        <v>0</v>
      </c>
      <c r="Y1573" s="291">
        <f t="shared" si="390"/>
        <v>0</v>
      </c>
      <c r="Z1573" s="42">
        <f>'Data Entry'!AE1602</f>
        <v>0</v>
      </c>
      <c r="AA1573" s="42">
        <f>'Data Entry'!AF1602</f>
        <v>0</v>
      </c>
      <c r="AB1573" s="291">
        <f t="shared" si="391"/>
        <v>0</v>
      </c>
      <c r="AC1573" s="42">
        <f>'Data Entry'!AH1602</f>
        <v>0</v>
      </c>
      <c r="AD1573" s="42">
        <f>'Data Entry'!AI1602</f>
        <v>0</v>
      </c>
      <c r="AE1573" s="42">
        <f>'Data Entry'!AJ1602</f>
        <v>0</v>
      </c>
      <c r="AF1573" s="42">
        <f>'Data Entry'!AK1602</f>
        <v>0</v>
      </c>
      <c r="AG1573" s="42">
        <f>'Data Entry'!AL1602</f>
        <v>0</v>
      </c>
      <c r="AH1573" s="42">
        <f>'Data Entry'!AM1602</f>
        <v>0</v>
      </c>
      <c r="AI1573" s="42">
        <f>'Data Entry'!AV1602</f>
        <v>0</v>
      </c>
      <c r="AJ1573" s="42">
        <f>'Data Entry'!AW1602</f>
        <v>0</v>
      </c>
      <c r="AK1573" s="42">
        <f>'Data Entry'!AX1602</f>
        <v>0</v>
      </c>
      <c r="AL1573" s="291">
        <f t="shared" si="386"/>
        <v>0</v>
      </c>
      <c r="AM1573" s="42">
        <f>'Data Entry'!AY1602</f>
        <v>0</v>
      </c>
      <c r="AN1573" s="42">
        <f>'Data Entry'!AZ1602</f>
        <v>0</v>
      </c>
      <c r="AO1573" s="42">
        <f>'Data Entry'!BA1602</f>
        <v>0</v>
      </c>
      <c r="AP1573" s="42">
        <f>'Data Entry'!BB1602</f>
        <v>0</v>
      </c>
      <c r="AQ1573" s="291">
        <f t="shared" si="392"/>
        <v>0</v>
      </c>
      <c r="AR1573" s="42">
        <f>'Data Entry'!BC1602</f>
        <v>0</v>
      </c>
      <c r="AS1573" s="42">
        <f>'Data Entry'!BD1602</f>
        <v>0</v>
      </c>
      <c r="AT1573" s="291">
        <f t="shared" si="393"/>
        <v>0</v>
      </c>
      <c r="AU1573" s="42">
        <f>'Data Entry'!BE1602</f>
        <v>0</v>
      </c>
      <c r="AV1573" s="42">
        <f>'Data Entry'!BF1602</f>
        <v>0</v>
      </c>
      <c r="AW1573" s="42">
        <f>'Data Entry'!BG1602</f>
        <v>0</v>
      </c>
      <c r="AX1573" s="291">
        <f t="shared" si="387"/>
        <v>0</v>
      </c>
      <c r="AY1573" s="42">
        <f>'Data Entry'!BH1602</f>
        <v>0</v>
      </c>
      <c r="AZ1573" s="42">
        <f>'Data Entry'!BI1602</f>
        <v>0</v>
      </c>
      <c r="BA1573" s="42">
        <f>'Data Entry'!BJ1602</f>
        <v>0</v>
      </c>
      <c r="BB1573" s="42">
        <f>'Data Entry'!BK1602</f>
        <v>0</v>
      </c>
      <c r="BC1573" s="291">
        <f t="shared" si="394"/>
        <v>0</v>
      </c>
      <c r="BD1573" s="42">
        <f>'Data Entry'!BL1602</f>
        <v>0</v>
      </c>
      <c r="BE1573" s="42">
        <f>'Data Entry'!BM1602</f>
        <v>0</v>
      </c>
      <c r="BF1573" s="291">
        <f t="shared" si="395"/>
        <v>0</v>
      </c>
      <c r="BG1573" s="305">
        <f t="shared" si="396"/>
        <v>0</v>
      </c>
      <c r="BH1573" s="288" t="str">
        <f>IFERROR((BG1573*'Data Entry'!$F$18)/'Data Entry'!$E$18,"")</f>
        <v/>
      </c>
      <c r="BI1573" s="305">
        <f t="shared" si="397"/>
        <v>0</v>
      </c>
      <c r="BJ1573" s="288" t="str">
        <f t="shared" si="398"/>
        <v/>
      </c>
      <c r="BK1573" s="307" t="str">
        <f t="shared" si="399"/>
        <v/>
      </c>
    </row>
    <row r="1574" spans="1:63" ht="27" x14ac:dyDescent="0.2">
      <c r="A1574" s="119" t="str">
        <f>'Data Entry'!D1603</f>
        <v>Respondent 1570</v>
      </c>
      <c r="B1574" s="52">
        <f>'Data Entry'!AN1603</f>
        <v>0</v>
      </c>
      <c r="C1574" s="52" t="str">
        <f>'Data Entry'!BX1603</f>
        <v/>
      </c>
      <c r="D1574" s="42" t="str">
        <f>'Data Entry'!BU1603</f>
        <v>No disability</v>
      </c>
      <c r="E1574" s="42">
        <f>'Data Entry'!O1603</f>
        <v>0</v>
      </c>
      <c r="F1574" s="42">
        <f>'Data Entry'!P1603</f>
        <v>0</v>
      </c>
      <c r="G1574" s="42">
        <f>'Data Entry'!Q1603</f>
        <v>0</v>
      </c>
      <c r="H1574" s="291">
        <f t="shared" si="384"/>
        <v>0</v>
      </c>
      <c r="I1574" s="42">
        <f>'Data Entry'!R1603</f>
        <v>0</v>
      </c>
      <c r="J1574" s="42">
        <f>'Data Entry'!S1603</f>
        <v>0</v>
      </c>
      <c r="K1574" s="42">
        <f>'Data Entry'!T1603</f>
        <v>0</v>
      </c>
      <c r="L1574" s="42">
        <f>'Data Entry'!U1603</f>
        <v>0</v>
      </c>
      <c r="M1574" s="291">
        <f t="shared" si="388"/>
        <v>0</v>
      </c>
      <c r="N1574" s="42">
        <f>'Data Entry'!V1603</f>
        <v>0</v>
      </c>
      <c r="O1574" s="42">
        <f>'Data Entry'!W1603</f>
        <v>0</v>
      </c>
      <c r="P1574" s="291">
        <f t="shared" si="389"/>
        <v>0</v>
      </c>
      <c r="Q1574" s="42">
        <f>'Data Entry'!X1603</f>
        <v>0</v>
      </c>
      <c r="R1574" s="42">
        <f>'Data Entry'!Y1603</f>
        <v>0</v>
      </c>
      <c r="S1574" s="42">
        <f>'Data Entry'!Z1603</f>
        <v>0</v>
      </c>
      <c r="T1574" s="291">
        <f t="shared" si="385"/>
        <v>0</v>
      </c>
      <c r="U1574" s="42">
        <f>'Data Entry'!AA1603</f>
        <v>0</v>
      </c>
      <c r="V1574" s="42">
        <f>'Data Entry'!AB1603</f>
        <v>0</v>
      </c>
      <c r="W1574" s="42">
        <f>'Data Entry'!AC1603</f>
        <v>0</v>
      </c>
      <c r="X1574" s="42">
        <f>'Data Entry'!AD1603</f>
        <v>0</v>
      </c>
      <c r="Y1574" s="291">
        <f t="shared" si="390"/>
        <v>0</v>
      </c>
      <c r="Z1574" s="42">
        <f>'Data Entry'!AE1603</f>
        <v>0</v>
      </c>
      <c r="AA1574" s="42">
        <f>'Data Entry'!AF1603</f>
        <v>0</v>
      </c>
      <c r="AB1574" s="291">
        <f t="shared" si="391"/>
        <v>0</v>
      </c>
      <c r="AC1574" s="42">
        <f>'Data Entry'!AH1603</f>
        <v>0</v>
      </c>
      <c r="AD1574" s="42">
        <f>'Data Entry'!AI1603</f>
        <v>0</v>
      </c>
      <c r="AE1574" s="42">
        <f>'Data Entry'!AJ1603</f>
        <v>0</v>
      </c>
      <c r="AF1574" s="42">
        <f>'Data Entry'!AK1603</f>
        <v>0</v>
      </c>
      <c r="AG1574" s="42">
        <f>'Data Entry'!AL1603</f>
        <v>0</v>
      </c>
      <c r="AH1574" s="42">
        <f>'Data Entry'!AM1603</f>
        <v>0</v>
      </c>
      <c r="AI1574" s="42">
        <f>'Data Entry'!AV1603</f>
        <v>0</v>
      </c>
      <c r="AJ1574" s="42">
        <f>'Data Entry'!AW1603</f>
        <v>0</v>
      </c>
      <c r="AK1574" s="42">
        <f>'Data Entry'!AX1603</f>
        <v>0</v>
      </c>
      <c r="AL1574" s="291">
        <f t="shared" si="386"/>
        <v>0</v>
      </c>
      <c r="AM1574" s="42">
        <f>'Data Entry'!AY1603</f>
        <v>0</v>
      </c>
      <c r="AN1574" s="42">
        <f>'Data Entry'!AZ1603</f>
        <v>0</v>
      </c>
      <c r="AO1574" s="42">
        <f>'Data Entry'!BA1603</f>
        <v>0</v>
      </c>
      <c r="AP1574" s="42">
        <f>'Data Entry'!BB1603</f>
        <v>0</v>
      </c>
      <c r="AQ1574" s="291">
        <f t="shared" si="392"/>
        <v>0</v>
      </c>
      <c r="AR1574" s="42">
        <f>'Data Entry'!BC1603</f>
        <v>0</v>
      </c>
      <c r="AS1574" s="42">
        <f>'Data Entry'!BD1603</f>
        <v>0</v>
      </c>
      <c r="AT1574" s="291">
        <f t="shared" si="393"/>
        <v>0</v>
      </c>
      <c r="AU1574" s="42">
        <f>'Data Entry'!BE1603</f>
        <v>0</v>
      </c>
      <c r="AV1574" s="42">
        <f>'Data Entry'!BF1603</f>
        <v>0</v>
      </c>
      <c r="AW1574" s="42">
        <f>'Data Entry'!BG1603</f>
        <v>0</v>
      </c>
      <c r="AX1574" s="291">
        <f t="shared" si="387"/>
        <v>0</v>
      </c>
      <c r="AY1574" s="42">
        <f>'Data Entry'!BH1603</f>
        <v>0</v>
      </c>
      <c r="AZ1574" s="42">
        <f>'Data Entry'!BI1603</f>
        <v>0</v>
      </c>
      <c r="BA1574" s="42">
        <f>'Data Entry'!BJ1603</f>
        <v>0</v>
      </c>
      <c r="BB1574" s="42">
        <f>'Data Entry'!BK1603</f>
        <v>0</v>
      </c>
      <c r="BC1574" s="291">
        <f t="shared" si="394"/>
        <v>0</v>
      </c>
      <c r="BD1574" s="42">
        <f>'Data Entry'!BL1603</f>
        <v>0</v>
      </c>
      <c r="BE1574" s="42">
        <f>'Data Entry'!BM1603</f>
        <v>0</v>
      </c>
      <c r="BF1574" s="291">
        <f t="shared" si="395"/>
        <v>0</v>
      </c>
      <c r="BG1574" s="305">
        <f t="shared" si="396"/>
        <v>0</v>
      </c>
      <c r="BH1574" s="288" t="str">
        <f>IFERROR((BG1574*'Data Entry'!$F$18)/'Data Entry'!$E$18,"")</f>
        <v/>
      </c>
      <c r="BI1574" s="305">
        <f t="shared" si="397"/>
        <v>0</v>
      </c>
      <c r="BJ1574" s="288" t="str">
        <f t="shared" si="398"/>
        <v/>
      </c>
      <c r="BK1574" s="307" t="str">
        <f t="shared" si="399"/>
        <v/>
      </c>
    </row>
    <row r="1575" spans="1:63" ht="27" x14ac:dyDescent="0.2">
      <c r="A1575" s="119" t="str">
        <f>'Data Entry'!D1604</f>
        <v>Respondent 1571</v>
      </c>
      <c r="B1575" s="52">
        <f>'Data Entry'!AN1604</f>
        <v>0</v>
      </c>
      <c r="C1575" s="52" t="str">
        <f>'Data Entry'!BX1604</f>
        <v/>
      </c>
      <c r="D1575" s="42" t="str">
        <f>'Data Entry'!BU1604</f>
        <v>No disability</v>
      </c>
      <c r="E1575" s="42">
        <f>'Data Entry'!O1604</f>
        <v>0</v>
      </c>
      <c r="F1575" s="42">
        <f>'Data Entry'!P1604</f>
        <v>0</v>
      </c>
      <c r="G1575" s="42">
        <f>'Data Entry'!Q1604</f>
        <v>0</v>
      </c>
      <c r="H1575" s="291">
        <f t="shared" si="384"/>
        <v>0</v>
      </c>
      <c r="I1575" s="42">
        <f>'Data Entry'!R1604</f>
        <v>0</v>
      </c>
      <c r="J1575" s="42">
        <f>'Data Entry'!S1604</f>
        <v>0</v>
      </c>
      <c r="K1575" s="42">
        <f>'Data Entry'!T1604</f>
        <v>0</v>
      </c>
      <c r="L1575" s="42">
        <f>'Data Entry'!U1604</f>
        <v>0</v>
      </c>
      <c r="M1575" s="291">
        <f t="shared" si="388"/>
        <v>0</v>
      </c>
      <c r="N1575" s="42">
        <f>'Data Entry'!V1604</f>
        <v>0</v>
      </c>
      <c r="O1575" s="42">
        <f>'Data Entry'!W1604</f>
        <v>0</v>
      </c>
      <c r="P1575" s="291">
        <f t="shared" si="389"/>
        <v>0</v>
      </c>
      <c r="Q1575" s="42">
        <f>'Data Entry'!X1604</f>
        <v>0</v>
      </c>
      <c r="R1575" s="42">
        <f>'Data Entry'!Y1604</f>
        <v>0</v>
      </c>
      <c r="S1575" s="42">
        <f>'Data Entry'!Z1604</f>
        <v>0</v>
      </c>
      <c r="T1575" s="291">
        <f t="shared" si="385"/>
        <v>0</v>
      </c>
      <c r="U1575" s="42">
        <f>'Data Entry'!AA1604</f>
        <v>0</v>
      </c>
      <c r="V1575" s="42">
        <f>'Data Entry'!AB1604</f>
        <v>0</v>
      </c>
      <c r="W1575" s="42">
        <f>'Data Entry'!AC1604</f>
        <v>0</v>
      </c>
      <c r="X1575" s="42">
        <f>'Data Entry'!AD1604</f>
        <v>0</v>
      </c>
      <c r="Y1575" s="291">
        <f t="shared" si="390"/>
        <v>0</v>
      </c>
      <c r="Z1575" s="42">
        <f>'Data Entry'!AE1604</f>
        <v>0</v>
      </c>
      <c r="AA1575" s="42">
        <f>'Data Entry'!AF1604</f>
        <v>0</v>
      </c>
      <c r="AB1575" s="291">
        <f t="shared" si="391"/>
        <v>0</v>
      </c>
      <c r="AC1575" s="42">
        <f>'Data Entry'!AH1604</f>
        <v>0</v>
      </c>
      <c r="AD1575" s="42">
        <f>'Data Entry'!AI1604</f>
        <v>0</v>
      </c>
      <c r="AE1575" s="42">
        <f>'Data Entry'!AJ1604</f>
        <v>0</v>
      </c>
      <c r="AF1575" s="42">
        <f>'Data Entry'!AK1604</f>
        <v>0</v>
      </c>
      <c r="AG1575" s="42">
        <f>'Data Entry'!AL1604</f>
        <v>0</v>
      </c>
      <c r="AH1575" s="42">
        <f>'Data Entry'!AM1604</f>
        <v>0</v>
      </c>
      <c r="AI1575" s="42">
        <f>'Data Entry'!AV1604</f>
        <v>0</v>
      </c>
      <c r="AJ1575" s="42">
        <f>'Data Entry'!AW1604</f>
        <v>0</v>
      </c>
      <c r="AK1575" s="42">
        <f>'Data Entry'!AX1604</f>
        <v>0</v>
      </c>
      <c r="AL1575" s="291">
        <f t="shared" si="386"/>
        <v>0</v>
      </c>
      <c r="AM1575" s="42">
        <f>'Data Entry'!AY1604</f>
        <v>0</v>
      </c>
      <c r="AN1575" s="42">
        <f>'Data Entry'!AZ1604</f>
        <v>0</v>
      </c>
      <c r="AO1575" s="42">
        <f>'Data Entry'!BA1604</f>
        <v>0</v>
      </c>
      <c r="AP1575" s="42">
        <f>'Data Entry'!BB1604</f>
        <v>0</v>
      </c>
      <c r="AQ1575" s="291">
        <f t="shared" si="392"/>
        <v>0</v>
      </c>
      <c r="AR1575" s="42">
        <f>'Data Entry'!BC1604</f>
        <v>0</v>
      </c>
      <c r="AS1575" s="42">
        <f>'Data Entry'!BD1604</f>
        <v>0</v>
      </c>
      <c r="AT1575" s="291">
        <f t="shared" si="393"/>
        <v>0</v>
      </c>
      <c r="AU1575" s="42">
        <f>'Data Entry'!BE1604</f>
        <v>0</v>
      </c>
      <c r="AV1575" s="42">
        <f>'Data Entry'!BF1604</f>
        <v>0</v>
      </c>
      <c r="AW1575" s="42">
        <f>'Data Entry'!BG1604</f>
        <v>0</v>
      </c>
      <c r="AX1575" s="291">
        <f t="shared" si="387"/>
        <v>0</v>
      </c>
      <c r="AY1575" s="42">
        <f>'Data Entry'!BH1604</f>
        <v>0</v>
      </c>
      <c r="AZ1575" s="42">
        <f>'Data Entry'!BI1604</f>
        <v>0</v>
      </c>
      <c r="BA1575" s="42">
        <f>'Data Entry'!BJ1604</f>
        <v>0</v>
      </c>
      <c r="BB1575" s="42">
        <f>'Data Entry'!BK1604</f>
        <v>0</v>
      </c>
      <c r="BC1575" s="291">
        <f t="shared" si="394"/>
        <v>0</v>
      </c>
      <c r="BD1575" s="42">
        <f>'Data Entry'!BL1604</f>
        <v>0</v>
      </c>
      <c r="BE1575" s="42">
        <f>'Data Entry'!BM1604</f>
        <v>0</v>
      </c>
      <c r="BF1575" s="291">
        <f t="shared" si="395"/>
        <v>0</v>
      </c>
      <c r="BG1575" s="305">
        <f t="shared" si="396"/>
        <v>0</v>
      </c>
      <c r="BH1575" s="288" t="str">
        <f>IFERROR((BG1575*'Data Entry'!$F$18)/'Data Entry'!$E$18,"")</f>
        <v/>
      </c>
      <c r="BI1575" s="305">
        <f t="shared" si="397"/>
        <v>0</v>
      </c>
      <c r="BJ1575" s="288" t="str">
        <f t="shared" si="398"/>
        <v/>
      </c>
      <c r="BK1575" s="307" t="str">
        <f t="shared" si="399"/>
        <v/>
      </c>
    </row>
    <row r="1576" spans="1:63" ht="27" x14ac:dyDescent="0.2">
      <c r="A1576" s="119" t="str">
        <f>'Data Entry'!D1605</f>
        <v>Respondent 1572</v>
      </c>
      <c r="B1576" s="52">
        <f>'Data Entry'!AN1605</f>
        <v>0</v>
      </c>
      <c r="C1576" s="52" t="str">
        <f>'Data Entry'!BX1605</f>
        <v/>
      </c>
      <c r="D1576" s="42" t="str">
        <f>'Data Entry'!BU1605</f>
        <v>No disability</v>
      </c>
      <c r="E1576" s="42">
        <f>'Data Entry'!O1605</f>
        <v>0</v>
      </c>
      <c r="F1576" s="42">
        <f>'Data Entry'!P1605</f>
        <v>0</v>
      </c>
      <c r="G1576" s="42">
        <f>'Data Entry'!Q1605</f>
        <v>0</v>
      </c>
      <c r="H1576" s="291">
        <f t="shared" si="384"/>
        <v>0</v>
      </c>
      <c r="I1576" s="42">
        <f>'Data Entry'!R1605</f>
        <v>0</v>
      </c>
      <c r="J1576" s="42">
        <f>'Data Entry'!S1605</f>
        <v>0</v>
      </c>
      <c r="K1576" s="42">
        <f>'Data Entry'!T1605</f>
        <v>0</v>
      </c>
      <c r="L1576" s="42">
        <f>'Data Entry'!U1605</f>
        <v>0</v>
      </c>
      <c r="M1576" s="291">
        <f t="shared" si="388"/>
        <v>0</v>
      </c>
      <c r="N1576" s="42">
        <f>'Data Entry'!V1605</f>
        <v>0</v>
      </c>
      <c r="O1576" s="42">
        <f>'Data Entry'!W1605</f>
        <v>0</v>
      </c>
      <c r="P1576" s="291">
        <f t="shared" si="389"/>
        <v>0</v>
      </c>
      <c r="Q1576" s="42">
        <f>'Data Entry'!X1605</f>
        <v>0</v>
      </c>
      <c r="R1576" s="42">
        <f>'Data Entry'!Y1605</f>
        <v>0</v>
      </c>
      <c r="S1576" s="42">
        <f>'Data Entry'!Z1605</f>
        <v>0</v>
      </c>
      <c r="T1576" s="291">
        <f t="shared" si="385"/>
        <v>0</v>
      </c>
      <c r="U1576" s="42">
        <f>'Data Entry'!AA1605</f>
        <v>0</v>
      </c>
      <c r="V1576" s="42">
        <f>'Data Entry'!AB1605</f>
        <v>0</v>
      </c>
      <c r="W1576" s="42">
        <f>'Data Entry'!AC1605</f>
        <v>0</v>
      </c>
      <c r="X1576" s="42">
        <f>'Data Entry'!AD1605</f>
        <v>0</v>
      </c>
      <c r="Y1576" s="291">
        <f t="shared" si="390"/>
        <v>0</v>
      </c>
      <c r="Z1576" s="42">
        <f>'Data Entry'!AE1605</f>
        <v>0</v>
      </c>
      <c r="AA1576" s="42">
        <f>'Data Entry'!AF1605</f>
        <v>0</v>
      </c>
      <c r="AB1576" s="291">
        <f t="shared" si="391"/>
        <v>0</v>
      </c>
      <c r="AC1576" s="42">
        <f>'Data Entry'!AH1605</f>
        <v>0</v>
      </c>
      <c r="AD1576" s="42">
        <f>'Data Entry'!AI1605</f>
        <v>0</v>
      </c>
      <c r="AE1576" s="42">
        <f>'Data Entry'!AJ1605</f>
        <v>0</v>
      </c>
      <c r="AF1576" s="42">
        <f>'Data Entry'!AK1605</f>
        <v>0</v>
      </c>
      <c r="AG1576" s="42">
        <f>'Data Entry'!AL1605</f>
        <v>0</v>
      </c>
      <c r="AH1576" s="42">
        <f>'Data Entry'!AM1605</f>
        <v>0</v>
      </c>
      <c r="AI1576" s="42">
        <f>'Data Entry'!AV1605</f>
        <v>0</v>
      </c>
      <c r="AJ1576" s="42">
        <f>'Data Entry'!AW1605</f>
        <v>0</v>
      </c>
      <c r="AK1576" s="42">
        <f>'Data Entry'!AX1605</f>
        <v>0</v>
      </c>
      <c r="AL1576" s="291">
        <f t="shared" si="386"/>
        <v>0</v>
      </c>
      <c r="AM1576" s="42">
        <f>'Data Entry'!AY1605</f>
        <v>0</v>
      </c>
      <c r="AN1576" s="42">
        <f>'Data Entry'!AZ1605</f>
        <v>0</v>
      </c>
      <c r="AO1576" s="42">
        <f>'Data Entry'!BA1605</f>
        <v>0</v>
      </c>
      <c r="AP1576" s="42">
        <f>'Data Entry'!BB1605</f>
        <v>0</v>
      </c>
      <c r="AQ1576" s="291">
        <f t="shared" si="392"/>
        <v>0</v>
      </c>
      <c r="AR1576" s="42">
        <f>'Data Entry'!BC1605</f>
        <v>0</v>
      </c>
      <c r="AS1576" s="42">
        <f>'Data Entry'!BD1605</f>
        <v>0</v>
      </c>
      <c r="AT1576" s="291">
        <f t="shared" si="393"/>
        <v>0</v>
      </c>
      <c r="AU1576" s="42">
        <f>'Data Entry'!BE1605</f>
        <v>0</v>
      </c>
      <c r="AV1576" s="42">
        <f>'Data Entry'!BF1605</f>
        <v>0</v>
      </c>
      <c r="AW1576" s="42">
        <f>'Data Entry'!BG1605</f>
        <v>0</v>
      </c>
      <c r="AX1576" s="291">
        <f t="shared" si="387"/>
        <v>0</v>
      </c>
      <c r="AY1576" s="42">
        <f>'Data Entry'!BH1605</f>
        <v>0</v>
      </c>
      <c r="AZ1576" s="42">
        <f>'Data Entry'!BI1605</f>
        <v>0</v>
      </c>
      <c r="BA1576" s="42">
        <f>'Data Entry'!BJ1605</f>
        <v>0</v>
      </c>
      <c r="BB1576" s="42">
        <f>'Data Entry'!BK1605</f>
        <v>0</v>
      </c>
      <c r="BC1576" s="291">
        <f t="shared" si="394"/>
        <v>0</v>
      </c>
      <c r="BD1576" s="42">
        <f>'Data Entry'!BL1605</f>
        <v>0</v>
      </c>
      <c r="BE1576" s="42">
        <f>'Data Entry'!BM1605</f>
        <v>0</v>
      </c>
      <c r="BF1576" s="291">
        <f t="shared" si="395"/>
        <v>0</v>
      </c>
      <c r="BG1576" s="305">
        <f t="shared" si="396"/>
        <v>0</v>
      </c>
      <c r="BH1576" s="288" t="str">
        <f>IFERROR((BG1576*'Data Entry'!$F$18)/'Data Entry'!$E$18,"")</f>
        <v/>
      </c>
      <c r="BI1576" s="305">
        <f t="shared" si="397"/>
        <v>0</v>
      </c>
      <c r="BJ1576" s="288" t="str">
        <f t="shared" si="398"/>
        <v/>
      </c>
      <c r="BK1576" s="307" t="str">
        <f t="shared" si="399"/>
        <v/>
      </c>
    </row>
    <row r="1577" spans="1:63" ht="27" x14ac:dyDescent="0.2">
      <c r="A1577" s="119" t="str">
        <f>'Data Entry'!D1606</f>
        <v>Respondent 1573</v>
      </c>
      <c r="B1577" s="52">
        <f>'Data Entry'!AN1606</f>
        <v>0</v>
      </c>
      <c r="C1577" s="52" t="str">
        <f>'Data Entry'!BX1606</f>
        <v/>
      </c>
      <c r="D1577" s="42" t="str">
        <f>'Data Entry'!BU1606</f>
        <v>No disability</v>
      </c>
      <c r="E1577" s="42">
        <f>'Data Entry'!O1606</f>
        <v>0</v>
      </c>
      <c r="F1577" s="42">
        <f>'Data Entry'!P1606</f>
        <v>0</v>
      </c>
      <c r="G1577" s="42">
        <f>'Data Entry'!Q1606</f>
        <v>0</v>
      </c>
      <c r="H1577" s="291">
        <f t="shared" si="384"/>
        <v>0</v>
      </c>
      <c r="I1577" s="42">
        <f>'Data Entry'!R1606</f>
        <v>0</v>
      </c>
      <c r="J1577" s="42">
        <f>'Data Entry'!S1606</f>
        <v>0</v>
      </c>
      <c r="K1577" s="42">
        <f>'Data Entry'!T1606</f>
        <v>0</v>
      </c>
      <c r="L1577" s="42">
        <f>'Data Entry'!U1606</f>
        <v>0</v>
      </c>
      <c r="M1577" s="291">
        <f t="shared" si="388"/>
        <v>0</v>
      </c>
      <c r="N1577" s="42">
        <f>'Data Entry'!V1606</f>
        <v>0</v>
      </c>
      <c r="O1577" s="42">
        <f>'Data Entry'!W1606</f>
        <v>0</v>
      </c>
      <c r="P1577" s="291">
        <f t="shared" si="389"/>
        <v>0</v>
      </c>
      <c r="Q1577" s="42">
        <f>'Data Entry'!X1606</f>
        <v>0</v>
      </c>
      <c r="R1577" s="42">
        <f>'Data Entry'!Y1606</f>
        <v>0</v>
      </c>
      <c r="S1577" s="42">
        <f>'Data Entry'!Z1606</f>
        <v>0</v>
      </c>
      <c r="T1577" s="291">
        <f t="shared" si="385"/>
        <v>0</v>
      </c>
      <c r="U1577" s="42">
        <f>'Data Entry'!AA1606</f>
        <v>0</v>
      </c>
      <c r="V1577" s="42">
        <f>'Data Entry'!AB1606</f>
        <v>0</v>
      </c>
      <c r="W1577" s="42">
        <f>'Data Entry'!AC1606</f>
        <v>0</v>
      </c>
      <c r="X1577" s="42">
        <f>'Data Entry'!AD1606</f>
        <v>0</v>
      </c>
      <c r="Y1577" s="291">
        <f t="shared" si="390"/>
        <v>0</v>
      </c>
      <c r="Z1577" s="42">
        <f>'Data Entry'!AE1606</f>
        <v>0</v>
      </c>
      <c r="AA1577" s="42">
        <f>'Data Entry'!AF1606</f>
        <v>0</v>
      </c>
      <c r="AB1577" s="291">
        <f t="shared" si="391"/>
        <v>0</v>
      </c>
      <c r="AC1577" s="42">
        <f>'Data Entry'!AH1606</f>
        <v>0</v>
      </c>
      <c r="AD1577" s="42">
        <f>'Data Entry'!AI1606</f>
        <v>0</v>
      </c>
      <c r="AE1577" s="42">
        <f>'Data Entry'!AJ1606</f>
        <v>0</v>
      </c>
      <c r="AF1577" s="42">
        <f>'Data Entry'!AK1606</f>
        <v>0</v>
      </c>
      <c r="AG1577" s="42">
        <f>'Data Entry'!AL1606</f>
        <v>0</v>
      </c>
      <c r="AH1577" s="42">
        <f>'Data Entry'!AM1606</f>
        <v>0</v>
      </c>
      <c r="AI1577" s="42">
        <f>'Data Entry'!AV1606</f>
        <v>0</v>
      </c>
      <c r="AJ1577" s="42">
        <f>'Data Entry'!AW1606</f>
        <v>0</v>
      </c>
      <c r="AK1577" s="42">
        <f>'Data Entry'!AX1606</f>
        <v>0</v>
      </c>
      <c r="AL1577" s="291">
        <f t="shared" si="386"/>
        <v>0</v>
      </c>
      <c r="AM1577" s="42">
        <f>'Data Entry'!AY1606</f>
        <v>0</v>
      </c>
      <c r="AN1577" s="42">
        <f>'Data Entry'!AZ1606</f>
        <v>0</v>
      </c>
      <c r="AO1577" s="42">
        <f>'Data Entry'!BA1606</f>
        <v>0</v>
      </c>
      <c r="AP1577" s="42">
        <f>'Data Entry'!BB1606</f>
        <v>0</v>
      </c>
      <c r="AQ1577" s="291">
        <f t="shared" si="392"/>
        <v>0</v>
      </c>
      <c r="AR1577" s="42">
        <f>'Data Entry'!BC1606</f>
        <v>0</v>
      </c>
      <c r="AS1577" s="42">
        <f>'Data Entry'!BD1606</f>
        <v>0</v>
      </c>
      <c r="AT1577" s="291">
        <f t="shared" si="393"/>
        <v>0</v>
      </c>
      <c r="AU1577" s="42">
        <f>'Data Entry'!BE1606</f>
        <v>0</v>
      </c>
      <c r="AV1577" s="42">
        <f>'Data Entry'!BF1606</f>
        <v>0</v>
      </c>
      <c r="AW1577" s="42">
        <f>'Data Entry'!BG1606</f>
        <v>0</v>
      </c>
      <c r="AX1577" s="291">
        <f t="shared" si="387"/>
        <v>0</v>
      </c>
      <c r="AY1577" s="42">
        <f>'Data Entry'!BH1606</f>
        <v>0</v>
      </c>
      <c r="AZ1577" s="42">
        <f>'Data Entry'!BI1606</f>
        <v>0</v>
      </c>
      <c r="BA1577" s="42">
        <f>'Data Entry'!BJ1606</f>
        <v>0</v>
      </c>
      <c r="BB1577" s="42">
        <f>'Data Entry'!BK1606</f>
        <v>0</v>
      </c>
      <c r="BC1577" s="291">
        <f t="shared" si="394"/>
        <v>0</v>
      </c>
      <c r="BD1577" s="42">
        <f>'Data Entry'!BL1606</f>
        <v>0</v>
      </c>
      <c r="BE1577" s="42">
        <f>'Data Entry'!BM1606</f>
        <v>0</v>
      </c>
      <c r="BF1577" s="291">
        <f t="shared" si="395"/>
        <v>0</v>
      </c>
      <c r="BG1577" s="305">
        <f t="shared" si="396"/>
        <v>0</v>
      </c>
      <c r="BH1577" s="288" t="str">
        <f>IFERROR((BG1577*'Data Entry'!$F$18)/'Data Entry'!$E$18,"")</f>
        <v/>
      </c>
      <c r="BI1577" s="305">
        <f t="shared" si="397"/>
        <v>0</v>
      </c>
      <c r="BJ1577" s="288" t="str">
        <f t="shared" si="398"/>
        <v/>
      </c>
      <c r="BK1577" s="307" t="str">
        <f t="shared" si="399"/>
        <v/>
      </c>
    </row>
    <row r="1578" spans="1:63" ht="27" x14ac:dyDescent="0.2">
      <c r="A1578" s="119" t="str">
        <f>'Data Entry'!D1607</f>
        <v>Respondent 1574</v>
      </c>
      <c r="B1578" s="52">
        <f>'Data Entry'!AN1607</f>
        <v>0</v>
      </c>
      <c r="C1578" s="52" t="str">
        <f>'Data Entry'!BX1607</f>
        <v/>
      </c>
      <c r="D1578" s="42" t="str">
        <f>'Data Entry'!BU1607</f>
        <v>No disability</v>
      </c>
      <c r="E1578" s="42">
        <f>'Data Entry'!O1607</f>
        <v>0</v>
      </c>
      <c r="F1578" s="42">
        <f>'Data Entry'!P1607</f>
        <v>0</v>
      </c>
      <c r="G1578" s="42">
        <f>'Data Entry'!Q1607</f>
        <v>0</v>
      </c>
      <c r="H1578" s="291">
        <f t="shared" si="384"/>
        <v>0</v>
      </c>
      <c r="I1578" s="42">
        <f>'Data Entry'!R1607</f>
        <v>0</v>
      </c>
      <c r="J1578" s="42">
        <f>'Data Entry'!S1607</f>
        <v>0</v>
      </c>
      <c r="K1578" s="42">
        <f>'Data Entry'!T1607</f>
        <v>0</v>
      </c>
      <c r="L1578" s="42">
        <f>'Data Entry'!U1607</f>
        <v>0</v>
      </c>
      <c r="M1578" s="291">
        <f t="shared" si="388"/>
        <v>0</v>
      </c>
      <c r="N1578" s="42">
        <f>'Data Entry'!V1607</f>
        <v>0</v>
      </c>
      <c r="O1578" s="42">
        <f>'Data Entry'!W1607</f>
        <v>0</v>
      </c>
      <c r="P1578" s="291">
        <f t="shared" si="389"/>
        <v>0</v>
      </c>
      <c r="Q1578" s="42">
        <f>'Data Entry'!X1607</f>
        <v>0</v>
      </c>
      <c r="R1578" s="42">
        <f>'Data Entry'!Y1607</f>
        <v>0</v>
      </c>
      <c r="S1578" s="42">
        <f>'Data Entry'!Z1607</f>
        <v>0</v>
      </c>
      <c r="T1578" s="291">
        <f t="shared" si="385"/>
        <v>0</v>
      </c>
      <c r="U1578" s="42">
        <f>'Data Entry'!AA1607</f>
        <v>0</v>
      </c>
      <c r="V1578" s="42">
        <f>'Data Entry'!AB1607</f>
        <v>0</v>
      </c>
      <c r="W1578" s="42">
        <f>'Data Entry'!AC1607</f>
        <v>0</v>
      </c>
      <c r="X1578" s="42">
        <f>'Data Entry'!AD1607</f>
        <v>0</v>
      </c>
      <c r="Y1578" s="291">
        <f t="shared" si="390"/>
        <v>0</v>
      </c>
      <c r="Z1578" s="42">
        <f>'Data Entry'!AE1607</f>
        <v>0</v>
      </c>
      <c r="AA1578" s="42">
        <f>'Data Entry'!AF1607</f>
        <v>0</v>
      </c>
      <c r="AB1578" s="291">
        <f t="shared" si="391"/>
        <v>0</v>
      </c>
      <c r="AC1578" s="42">
        <f>'Data Entry'!AH1607</f>
        <v>0</v>
      </c>
      <c r="AD1578" s="42">
        <f>'Data Entry'!AI1607</f>
        <v>0</v>
      </c>
      <c r="AE1578" s="42">
        <f>'Data Entry'!AJ1607</f>
        <v>0</v>
      </c>
      <c r="AF1578" s="42">
        <f>'Data Entry'!AK1607</f>
        <v>0</v>
      </c>
      <c r="AG1578" s="42">
        <f>'Data Entry'!AL1607</f>
        <v>0</v>
      </c>
      <c r="AH1578" s="42">
        <f>'Data Entry'!AM1607</f>
        <v>0</v>
      </c>
      <c r="AI1578" s="42">
        <f>'Data Entry'!AV1607</f>
        <v>0</v>
      </c>
      <c r="AJ1578" s="42">
        <f>'Data Entry'!AW1607</f>
        <v>0</v>
      </c>
      <c r="AK1578" s="42">
        <f>'Data Entry'!AX1607</f>
        <v>0</v>
      </c>
      <c r="AL1578" s="291">
        <f t="shared" si="386"/>
        <v>0</v>
      </c>
      <c r="AM1578" s="42">
        <f>'Data Entry'!AY1607</f>
        <v>0</v>
      </c>
      <c r="AN1578" s="42">
        <f>'Data Entry'!AZ1607</f>
        <v>0</v>
      </c>
      <c r="AO1578" s="42">
        <f>'Data Entry'!BA1607</f>
        <v>0</v>
      </c>
      <c r="AP1578" s="42">
        <f>'Data Entry'!BB1607</f>
        <v>0</v>
      </c>
      <c r="AQ1578" s="291">
        <f t="shared" si="392"/>
        <v>0</v>
      </c>
      <c r="AR1578" s="42">
        <f>'Data Entry'!BC1607</f>
        <v>0</v>
      </c>
      <c r="AS1578" s="42">
        <f>'Data Entry'!BD1607</f>
        <v>0</v>
      </c>
      <c r="AT1578" s="291">
        <f t="shared" si="393"/>
        <v>0</v>
      </c>
      <c r="AU1578" s="42">
        <f>'Data Entry'!BE1607</f>
        <v>0</v>
      </c>
      <c r="AV1578" s="42">
        <f>'Data Entry'!BF1607</f>
        <v>0</v>
      </c>
      <c r="AW1578" s="42">
        <f>'Data Entry'!BG1607</f>
        <v>0</v>
      </c>
      <c r="AX1578" s="291">
        <f t="shared" si="387"/>
        <v>0</v>
      </c>
      <c r="AY1578" s="42">
        <f>'Data Entry'!BH1607</f>
        <v>0</v>
      </c>
      <c r="AZ1578" s="42">
        <f>'Data Entry'!BI1607</f>
        <v>0</v>
      </c>
      <c r="BA1578" s="42">
        <f>'Data Entry'!BJ1607</f>
        <v>0</v>
      </c>
      <c r="BB1578" s="42">
        <f>'Data Entry'!BK1607</f>
        <v>0</v>
      </c>
      <c r="BC1578" s="291">
        <f t="shared" si="394"/>
        <v>0</v>
      </c>
      <c r="BD1578" s="42">
        <f>'Data Entry'!BL1607</f>
        <v>0</v>
      </c>
      <c r="BE1578" s="42">
        <f>'Data Entry'!BM1607</f>
        <v>0</v>
      </c>
      <c r="BF1578" s="291">
        <f t="shared" si="395"/>
        <v>0</v>
      </c>
      <c r="BG1578" s="305">
        <f t="shared" si="396"/>
        <v>0</v>
      </c>
      <c r="BH1578" s="288" t="str">
        <f>IFERROR((BG1578*'Data Entry'!$F$18)/'Data Entry'!$E$18,"")</f>
        <v/>
      </c>
      <c r="BI1578" s="305">
        <f t="shared" si="397"/>
        <v>0</v>
      </c>
      <c r="BJ1578" s="288" t="str">
        <f t="shared" si="398"/>
        <v/>
      </c>
      <c r="BK1578" s="307" t="str">
        <f t="shared" si="399"/>
        <v/>
      </c>
    </row>
    <row r="1579" spans="1:63" ht="27" x14ac:dyDescent="0.2">
      <c r="A1579" s="119" t="str">
        <f>'Data Entry'!D1608</f>
        <v>Respondent 1575</v>
      </c>
      <c r="B1579" s="52">
        <f>'Data Entry'!AN1608</f>
        <v>0</v>
      </c>
      <c r="C1579" s="52" t="str">
        <f>'Data Entry'!BX1608</f>
        <v/>
      </c>
      <c r="D1579" s="42" t="str">
        <f>'Data Entry'!BU1608</f>
        <v>No disability</v>
      </c>
      <c r="E1579" s="42">
        <f>'Data Entry'!O1608</f>
        <v>0</v>
      </c>
      <c r="F1579" s="42">
        <f>'Data Entry'!P1608</f>
        <v>0</v>
      </c>
      <c r="G1579" s="42">
        <f>'Data Entry'!Q1608</f>
        <v>0</v>
      </c>
      <c r="H1579" s="291">
        <f t="shared" si="384"/>
        <v>0</v>
      </c>
      <c r="I1579" s="42">
        <f>'Data Entry'!R1608</f>
        <v>0</v>
      </c>
      <c r="J1579" s="42">
        <f>'Data Entry'!S1608</f>
        <v>0</v>
      </c>
      <c r="K1579" s="42">
        <f>'Data Entry'!T1608</f>
        <v>0</v>
      </c>
      <c r="L1579" s="42">
        <f>'Data Entry'!U1608</f>
        <v>0</v>
      </c>
      <c r="M1579" s="291">
        <f t="shared" si="388"/>
        <v>0</v>
      </c>
      <c r="N1579" s="42">
        <f>'Data Entry'!V1608</f>
        <v>0</v>
      </c>
      <c r="O1579" s="42">
        <f>'Data Entry'!W1608</f>
        <v>0</v>
      </c>
      <c r="P1579" s="291">
        <f t="shared" si="389"/>
        <v>0</v>
      </c>
      <c r="Q1579" s="42">
        <f>'Data Entry'!X1608</f>
        <v>0</v>
      </c>
      <c r="R1579" s="42">
        <f>'Data Entry'!Y1608</f>
        <v>0</v>
      </c>
      <c r="S1579" s="42">
        <f>'Data Entry'!Z1608</f>
        <v>0</v>
      </c>
      <c r="T1579" s="291">
        <f t="shared" si="385"/>
        <v>0</v>
      </c>
      <c r="U1579" s="42">
        <f>'Data Entry'!AA1608</f>
        <v>0</v>
      </c>
      <c r="V1579" s="42">
        <f>'Data Entry'!AB1608</f>
        <v>0</v>
      </c>
      <c r="W1579" s="42">
        <f>'Data Entry'!AC1608</f>
        <v>0</v>
      </c>
      <c r="X1579" s="42">
        <f>'Data Entry'!AD1608</f>
        <v>0</v>
      </c>
      <c r="Y1579" s="291">
        <f t="shared" si="390"/>
        <v>0</v>
      </c>
      <c r="Z1579" s="42">
        <f>'Data Entry'!AE1608</f>
        <v>0</v>
      </c>
      <c r="AA1579" s="42">
        <f>'Data Entry'!AF1608</f>
        <v>0</v>
      </c>
      <c r="AB1579" s="291">
        <f t="shared" si="391"/>
        <v>0</v>
      </c>
      <c r="AC1579" s="42">
        <f>'Data Entry'!AH1608</f>
        <v>0</v>
      </c>
      <c r="AD1579" s="42">
        <f>'Data Entry'!AI1608</f>
        <v>0</v>
      </c>
      <c r="AE1579" s="42">
        <f>'Data Entry'!AJ1608</f>
        <v>0</v>
      </c>
      <c r="AF1579" s="42">
        <f>'Data Entry'!AK1608</f>
        <v>0</v>
      </c>
      <c r="AG1579" s="42">
        <f>'Data Entry'!AL1608</f>
        <v>0</v>
      </c>
      <c r="AH1579" s="42">
        <f>'Data Entry'!AM1608</f>
        <v>0</v>
      </c>
      <c r="AI1579" s="42">
        <f>'Data Entry'!AV1608</f>
        <v>0</v>
      </c>
      <c r="AJ1579" s="42">
        <f>'Data Entry'!AW1608</f>
        <v>0</v>
      </c>
      <c r="AK1579" s="42">
        <f>'Data Entry'!AX1608</f>
        <v>0</v>
      </c>
      <c r="AL1579" s="291">
        <f t="shared" si="386"/>
        <v>0</v>
      </c>
      <c r="AM1579" s="42">
        <f>'Data Entry'!AY1608</f>
        <v>0</v>
      </c>
      <c r="AN1579" s="42">
        <f>'Data Entry'!AZ1608</f>
        <v>0</v>
      </c>
      <c r="AO1579" s="42">
        <f>'Data Entry'!BA1608</f>
        <v>0</v>
      </c>
      <c r="AP1579" s="42">
        <f>'Data Entry'!BB1608</f>
        <v>0</v>
      </c>
      <c r="AQ1579" s="291">
        <f t="shared" si="392"/>
        <v>0</v>
      </c>
      <c r="AR1579" s="42">
        <f>'Data Entry'!BC1608</f>
        <v>0</v>
      </c>
      <c r="AS1579" s="42">
        <f>'Data Entry'!BD1608</f>
        <v>0</v>
      </c>
      <c r="AT1579" s="291">
        <f t="shared" si="393"/>
        <v>0</v>
      </c>
      <c r="AU1579" s="42">
        <f>'Data Entry'!BE1608</f>
        <v>0</v>
      </c>
      <c r="AV1579" s="42">
        <f>'Data Entry'!BF1608</f>
        <v>0</v>
      </c>
      <c r="AW1579" s="42">
        <f>'Data Entry'!BG1608</f>
        <v>0</v>
      </c>
      <c r="AX1579" s="291">
        <f t="shared" si="387"/>
        <v>0</v>
      </c>
      <c r="AY1579" s="42">
        <f>'Data Entry'!BH1608</f>
        <v>0</v>
      </c>
      <c r="AZ1579" s="42">
        <f>'Data Entry'!BI1608</f>
        <v>0</v>
      </c>
      <c r="BA1579" s="42">
        <f>'Data Entry'!BJ1608</f>
        <v>0</v>
      </c>
      <c r="BB1579" s="42">
        <f>'Data Entry'!BK1608</f>
        <v>0</v>
      </c>
      <c r="BC1579" s="291">
        <f t="shared" si="394"/>
        <v>0</v>
      </c>
      <c r="BD1579" s="42">
        <f>'Data Entry'!BL1608</f>
        <v>0</v>
      </c>
      <c r="BE1579" s="42">
        <f>'Data Entry'!BM1608</f>
        <v>0</v>
      </c>
      <c r="BF1579" s="291">
        <f t="shared" si="395"/>
        <v>0</v>
      </c>
      <c r="BG1579" s="305">
        <f t="shared" si="396"/>
        <v>0</v>
      </c>
      <c r="BH1579" s="288" t="str">
        <f>IFERROR((BG1579*'Data Entry'!$F$18)/'Data Entry'!$E$18,"")</f>
        <v/>
      </c>
      <c r="BI1579" s="305">
        <f t="shared" si="397"/>
        <v>0</v>
      </c>
      <c r="BJ1579" s="288" t="str">
        <f t="shared" si="398"/>
        <v/>
      </c>
      <c r="BK1579" s="307" t="str">
        <f t="shared" si="399"/>
        <v/>
      </c>
    </row>
    <row r="1580" spans="1:63" ht="27" x14ac:dyDescent="0.2">
      <c r="A1580" s="119" t="str">
        <f>'Data Entry'!D1609</f>
        <v>Respondent 1576</v>
      </c>
      <c r="B1580" s="52">
        <f>'Data Entry'!AN1609</f>
        <v>0</v>
      </c>
      <c r="C1580" s="52" t="str">
        <f>'Data Entry'!BX1609</f>
        <v/>
      </c>
      <c r="D1580" s="42" t="str">
        <f>'Data Entry'!BU1609</f>
        <v>No disability</v>
      </c>
      <c r="E1580" s="42">
        <f>'Data Entry'!O1609</f>
        <v>0</v>
      </c>
      <c r="F1580" s="42">
        <f>'Data Entry'!P1609</f>
        <v>0</v>
      </c>
      <c r="G1580" s="42">
        <f>'Data Entry'!Q1609</f>
        <v>0</v>
      </c>
      <c r="H1580" s="291">
        <f t="shared" si="384"/>
        <v>0</v>
      </c>
      <c r="I1580" s="42">
        <f>'Data Entry'!R1609</f>
        <v>0</v>
      </c>
      <c r="J1580" s="42">
        <f>'Data Entry'!S1609</f>
        <v>0</v>
      </c>
      <c r="K1580" s="42">
        <f>'Data Entry'!T1609</f>
        <v>0</v>
      </c>
      <c r="L1580" s="42">
        <f>'Data Entry'!U1609</f>
        <v>0</v>
      </c>
      <c r="M1580" s="291">
        <f t="shared" si="388"/>
        <v>0</v>
      </c>
      <c r="N1580" s="42">
        <f>'Data Entry'!V1609</f>
        <v>0</v>
      </c>
      <c r="O1580" s="42">
        <f>'Data Entry'!W1609</f>
        <v>0</v>
      </c>
      <c r="P1580" s="291">
        <f t="shared" si="389"/>
        <v>0</v>
      </c>
      <c r="Q1580" s="42">
        <f>'Data Entry'!X1609</f>
        <v>0</v>
      </c>
      <c r="R1580" s="42">
        <f>'Data Entry'!Y1609</f>
        <v>0</v>
      </c>
      <c r="S1580" s="42">
        <f>'Data Entry'!Z1609</f>
        <v>0</v>
      </c>
      <c r="T1580" s="291">
        <f t="shared" si="385"/>
        <v>0</v>
      </c>
      <c r="U1580" s="42">
        <f>'Data Entry'!AA1609</f>
        <v>0</v>
      </c>
      <c r="V1580" s="42">
        <f>'Data Entry'!AB1609</f>
        <v>0</v>
      </c>
      <c r="W1580" s="42">
        <f>'Data Entry'!AC1609</f>
        <v>0</v>
      </c>
      <c r="X1580" s="42">
        <f>'Data Entry'!AD1609</f>
        <v>0</v>
      </c>
      <c r="Y1580" s="291">
        <f t="shared" si="390"/>
        <v>0</v>
      </c>
      <c r="Z1580" s="42">
        <f>'Data Entry'!AE1609</f>
        <v>0</v>
      </c>
      <c r="AA1580" s="42">
        <f>'Data Entry'!AF1609</f>
        <v>0</v>
      </c>
      <c r="AB1580" s="291">
        <f t="shared" si="391"/>
        <v>0</v>
      </c>
      <c r="AC1580" s="42">
        <f>'Data Entry'!AH1609</f>
        <v>0</v>
      </c>
      <c r="AD1580" s="42">
        <f>'Data Entry'!AI1609</f>
        <v>0</v>
      </c>
      <c r="AE1580" s="42">
        <f>'Data Entry'!AJ1609</f>
        <v>0</v>
      </c>
      <c r="AF1580" s="42">
        <f>'Data Entry'!AK1609</f>
        <v>0</v>
      </c>
      <c r="AG1580" s="42">
        <f>'Data Entry'!AL1609</f>
        <v>0</v>
      </c>
      <c r="AH1580" s="42">
        <f>'Data Entry'!AM1609</f>
        <v>0</v>
      </c>
      <c r="AI1580" s="42">
        <f>'Data Entry'!AV1609</f>
        <v>0</v>
      </c>
      <c r="AJ1580" s="42">
        <f>'Data Entry'!AW1609</f>
        <v>0</v>
      </c>
      <c r="AK1580" s="42">
        <f>'Data Entry'!AX1609</f>
        <v>0</v>
      </c>
      <c r="AL1580" s="291">
        <f t="shared" si="386"/>
        <v>0</v>
      </c>
      <c r="AM1580" s="42">
        <f>'Data Entry'!AY1609</f>
        <v>0</v>
      </c>
      <c r="AN1580" s="42">
        <f>'Data Entry'!AZ1609</f>
        <v>0</v>
      </c>
      <c r="AO1580" s="42">
        <f>'Data Entry'!BA1609</f>
        <v>0</v>
      </c>
      <c r="AP1580" s="42">
        <f>'Data Entry'!BB1609</f>
        <v>0</v>
      </c>
      <c r="AQ1580" s="291">
        <f t="shared" si="392"/>
        <v>0</v>
      </c>
      <c r="AR1580" s="42">
        <f>'Data Entry'!BC1609</f>
        <v>0</v>
      </c>
      <c r="AS1580" s="42">
        <f>'Data Entry'!BD1609</f>
        <v>0</v>
      </c>
      <c r="AT1580" s="291">
        <f t="shared" si="393"/>
        <v>0</v>
      </c>
      <c r="AU1580" s="42">
        <f>'Data Entry'!BE1609</f>
        <v>0</v>
      </c>
      <c r="AV1580" s="42">
        <f>'Data Entry'!BF1609</f>
        <v>0</v>
      </c>
      <c r="AW1580" s="42">
        <f>'Data Entry'!BG1609</f>
        <v>0</v>
      </c>
      <c r="AX1580" s="291">
        <f t="shared" si="387"/>
        <v>0</v>
      </c>
      <c r="AY1580" s="42">
        <f>'Data Entry'!BH1609</f>
        <v>0</v>
      </c>
      <c r="AZ1580" s="42">
        <f>'Data Entry'!BI1609</f>
        <v>0</v>
      </c>
      <c r="BA1580" s="42">
        <f>'Data Entry'!BJ1609</f>
        <v>0</v>
      </c>
      <c r="BB1580" s="42">
        <f>'Data Entry'!BK1609</f>
        <v>0</v>
      </c>
      <c r="BC1580" s="291">
        <f t="shared" si="394"/>
        <v>0</v>
      </c>
      <c r="BD1580" s="42">
        <f>'Data Entry'!BL1609</f>
        <v>0</v>
      </c>
      <c r="BE1580" s="42">
        <f>'Data Entry'!BM1609</f>
        <v>0</v>
      </c>
      <c r="BF1580" s="291">
        <f t="shared" si="395"/>
        <v>0</v>
      </c>
      <c r="BG1580" s="305">
        <f t="shared" si="396"/>
        <v>0</v>
      </c>
      <c r="BH1580" s="288" t="str">
        <f>IFERROR((BG1580*'Data Entry'!$F$18)/'Data Entry'!$E$18,"")</f>
        <v/>
      </c>
      <c r="BI1580" s="305">
        <f t="shared" si="397"/>
        <v>0</v>
      </c>
      <c r="BJ1580" s="288" t="str">
        <f t="shared" si="398"/>
        <v/>
      </c>
      <c r="BK1580" s="307" t="str">
        <f t="shared" si="399"/>
        <v/>
      </c>
    </row>
    <row r="1581" spans="1:63" ht="27" x14ac:dyDescent="0.2">
      <c r="A1581" s="119" t="str">
        <f>'Data Entry'!D1610</f>
        <v>Respondent 1577</v>
      </c>
      <c r="B1581" s="52">
        <f>'Data Entry'!AN1610</f>
        <v>0</v>
      </c>
      <c r="C1581" s="52" t="str">
        <f>'Data Entry'!BX1610</f>
        <v/>
      </c>
      <c r="D1581" s="42" t="str">
        <f>'Data Entry'!BU1610</f>
        <v>No disability</v>
      </c>
      <c r="E1581" s="42">
        <f>'Data Entry'!O1610</f>
        <v>0</v>
      </c>
      <c r="F1581" s="42">
        <f>'Data Entry'!P1610</f>
        <v>0</v>
      </c>
      <c r="G1581" s="42">
        <f>'Data Entry'!Q1610</f>
        <v>0</v>
      </c>
      <c r="H1581" s="291">
        <f t="shared" si="384"/>
        <v>0</v>
      </c>
      <c r="I1581" s="42">
        <f>'Data Entry'!R1610</f>
        <v>0</v>
      </c>
      <c r="J1581" s="42">
        <f>'Data Entry'!S1610</f>
        <v>0</v>
      </c>
      <c r="K1581" s="42">
        <f>'Data Entry'!T1610</f>
        <v>0</v>
      </c>
      <c r="L1581" s="42">
        <f>'Data Entry'!U1610</f>
        <v>0</v>
      </c>
      <c r="M1581" s="291">
        <f t="shared" si="388"/>
        <v>0</v>
      </c>
      <c r="N1581" s="42">
        <f>'Data Entry'!V1610</f>
        <v>0</v>
      </c>
      <c r="O1581" s="42">
        <f>'Data Entry'!W1610</f>
        <v>0</v>
      </c>
      <c r="P1581" s="291">
        <f t="shared" si="389"/>
        <v>0</v>
      </c>
      <c r="Q1581" s="42">
        <f>'Data Entry'!X1610</f>
        <v>0</v>
      </c>
      <c r="R1581" s="42">
        <f>'Data Entry'!Y1610</f>
        <v>0</v>
      </c>
      <c r="S1581" s="42">
        <f>'Data Entry'!Z1610</f>
        <v>0</v>
      </c>
      <c r="T1581" s="291">
        <f t="shared" si="385"/>
        <v>0</v>
      </c>
      <c r="U1581" s="42">
        <f>'Data Entry'!AA1610</f>
        <v>0</v>
      </c>
      <c r="V1581" s="42">
        <f>'Data Entry'!AB1610</f>
        <v>0</v>
      </c>
      <c r="W1581" s="42">
        <f>'Data Entry'!AC1610</f>
        <v>0</v>
      </c>
      <c r="X1581" s="42">
        <f>'Data Entry'!AD1610</f>
        <v>0</v>
      </c>
      <c r="Y1581" s="291">
        <f t="shared" si="390"/>
        <v>0</v>
      </c>
      <c r="Z1581" s="42">
        <f>'Data Entry'!AE1610</f>
        <v>0</v>
      </c>
      <c r="AA1581" s="42">
        <f>'Data Entry'!AF1610</f>
        <v>0</v>
      </c>
      <c r="AB1581" s="291">
        <f t="shared" si="391"/>
        <v>0</v>
      </c>
      <c r="AC1581" s="42">
        <f>'Data Entry'!AH1610</f>
        <v>0</v>
      </c>
      <c r="AD1581" s="42">
        <f>'Data Entry'!AI1610</f>
        <v>0</v>
      </c>
      <c r="AE1581" s="42">
        <f>'Data Entry'!AJ1610</f>
        <v>0</v>
      </c>
      <c r="AF1581" s="42">
        <f>'Data Entry'!AK1610</f>
        <v>0</v>
      </c>
      <c r="AG1581" s="42">
        <f>'Data Entry'!AL1610</f>
        <v>0</v>
      </c>
      <c r="AH1581" s="42">
        <f>'Data Entry'!AM1610</f>
        <v>0</v>
      </c>
      <c r="AI1581" s="42">
        <f>'Data Entry'!AV1610</f>
        <v>0</v>
      </c>
      <c r="AJ1581" s="42">
        <f>'Data Entry'!AW1610</f>
        <v>0</v>
      </c>
      <c r="AK1581" s="42">
        <f>'Data Entry'!AX1610</f>
        <v>0</v>
      </c>
      <c r="AL1581" s="291">
        <f t="shared" si="386"/>
        <v>0</v>
      </c>
      <c r="AM1581" s="42">
        <f>'Data Entry'!AY1610</f>
        <v>0</v>
      </c>
      <c r="AN1581" s="42">
        <f>'Data Entry'!AZ1610</f>
        <v>0</v>
      </c>
      <c r="AO1581" s="42">
        <f>'Data Entry'!BA1610</f>
        <v>0</v>
      </c>
      <c r="AP1581" s="42">
        <f>'Data Entry'!BB1610</f>
        <v>0</v>
      </c>
      <c r="AQ1581" s="291">
        <f t="shared" si="392"/>
        <v>0</v>
      </c>
      <c r="AR1581" s="42">
        <f>'Data Entry'!BC1610</f>
        <v>0</v>
      </c>
      <c r="AS1581" s="42">
        <f>'Data Entry'!BD1610</f>
        <v>0</v>
      </c>
      <c r="AT1581" s="291">
        <f t="shared" si="393"/>
        <v>0</v>
      </c>
      <c r="AU1581" s="42">
        <f>'Data Entry'!BE1610</f>
        <v>0</v>
      </c>
      <c r="AV1581" s="42">
        <f>'Data Entry'!BF1610</f>
        <v>0</v>
      </c>
      <c r="AW1581" s="42">
        <f>'Data Entry'!BG1610</f>
        <v>0</v>
      </c>
      <c r="AX1581" s="291">
        <f t="shared" si="387"/>
        <v>0</v>
      </c>
      <c r="AY1581" s="42">
        <f>'Data Entry'!BH1610</f>
        <v>0</v>
      </c>
      <c r="AZ1581" s="42">
        <f>'Data Entry'!BI1610</f>
        <v>0</v>
      </c>
      <c r="BA1581" s="42">
        <f>'Data Entry'!BJ1610</f>
        <v>0</v>
      </c>
      <c r="BB1581" s="42">
        <f>'Data Entry'!BK1610</f>
        <v>0</v>
      </c>
      <c r="BC1581" s="291">
        <f t="shared" si="394"/>
        <v>0</v>
      </c>
      <c r="BD1581" s="42">
        <f>'Data Entry'!BL1610</f>
        <v>0</v>
      </c>
      <c r="BE1581" s="42">
        <f>'Data Entry'!BM1610</f>
        <v>0</v>
      </c>
      <c r="BF1581" s="291">
        <f t="shared" si="395"/>
        <v>0</v>
      </c>
      <c r="BG1581" s="305">
        <f t="shared" si="396"/>
        <v>0</v>
      </c>
      <c r="BH1581" s="288" t="str">
        <f>IFERROR((BG1581*'Data Entry'!$F$18)/'Data Entry'!$E$18,"")</f>
        <v/>
      </c>
      <c r="BI1581" s="305">
        <f t="shared" si="397"/>
        <v>0</v>
      </c>
      <c r="BJ1581" s="288" t="str">
        <f t="shared" si="398"/>
        <v/>
      </c>
      <c r="BK1581" s="307" t="str">
        <f t="shared" si="399"/>
        <v/>
      </c>
    </row>
    <row r="1582" spans="1:63" ht="27" x14ac:dyDescent="0.2">
      <c r="A1582" s="119" t="str">
        <f>'Data Entry'!D1611</f>
        <v>Respondent 1578</v>
      </c>
      <c r="B1582" s="52">
        <f>'Data Entry'!AN1611</f>
        <v>0</v>
      </c>
      <c r="C1582" s="52" t="str">
        <f>'Data Entry'!BX1611</f>
        <v/>
      </c>
      <c r="D1582" s="42" t="str">
        <f>'Data Entry'!BU1611</f>
        <v>No disability</v>
      </c>
      <c r="E1582" s="42">
        <f>'Data Entry'!O1611</f>
        <v>0</v>
      </c>
      <c r="F1582" s="42">
        <f>'Data Entry'!P1611</f>
        <v>0</v>
      </c>
      <c r="G1582" s="42">
        <f>'Data Entry'!Q1611</f>
        <v>0</v>
      </c>
      <c r="H1582" s="291">
        <f t="shared" si="384"/>
        <v>0</v>
      </c>
      <c r="I1582" s="42">
        <f>'Data Entry'!R1611</f>
        <v>0</v>
      </c>
      <c r="J1582" s="42">
        <f>'Data Entry'!S1611</f>
        <v>0</v>
      </c>
      <c r="K1582" s="42">
        <f>'Data Entry'!T1611</f>
        <v>0</v>
      </c>
      <c r="L1582" s="42">
        <f>'Data Entry'!U1611</f>
        <v>0</v>
      </c>
      <c r="M1582" s="291">
        <f t="shared" si="388"/>
        <v>0</v>
      </c>
      <c r="N1582" s="42">
        <f>'Data Entry'!V1611</f>
        <v>0</v>
      </c>
      <c r="O1582" s="42">
        <f>'Data Entry'!W1611</f>
        <v>0</v>
      </c>
      <c r="P1582" s="291">
        <f t="shared" si="389"/>
        <v>0</v>
      </c>
      <c r="Q1582" s="42">
        <f>'Data Entry'!X1611</f>
        <v>0</v>
      </c>
      <c r="R1582" s="42">
        <f>'Data Entry'!Y1611</f>
        <v>0</v>
      </c>
      <c r="S1582" s="42">
        <f>'Data Entry'!Z1611</f>
        <v>0</v>
      </c>
      <c r="T1582" s="291">
        <f t="shared" si="385"/>
        <v>0</v>
      </c>
      <c r="U1582" s="42">
        <f>'Data Entry'!AA1611</f>
        <v>0</v>
      </c>
      <c r="V1582" s="42">
        <f>'Data Entry'!AB1611</f>
        <v>0</v>
      </c>
      <c r="W1582" s="42">
        <f>'Data Entry'!AC1611</f>
        <v>0</v>
      </c>
      <c r="X1582" s="42">
        <f>'Data Entry'!AD1611</f>
        <v>0</v>
      </c>
      <c r="Y1582" s="291">
        <f t="shared" si="390"/>
        <v>0</v>
      </c>
      <c r="Z1582" s="42">
        <f>'Data Entry'!AE1611</f>
        <v>0</v>
      </c>
      <c r="AA1582" s="42">
        <f>'Data Entry'!AF1611</f>
        <v>0</v>
      </c>
      <c r="AB1582" s="291">
        <f t="shared" si="391"/>
        <v>0</v>
      </c>
      <c r="AC1582" s="42">
        <f>'Data Entry'!AH1611</f>
        <v>0</v>
      </c>
      <c r="AD1582" s="42">
        <f>'Data Entry'!AI1611</f>
        <v>0</v>
      </c>
      <c r="AE1582" s="42">
        <f>'Data Entry'!AJ1611</f>
        <v>0</v>
      </c>
      <c r="AF1582" s="42">
        <f>'Data Entry'!AK1611</f>
        <v>0</v>
      </c>
      <c r="AG1582" s="42">
        <f>'Data Entry'!AL1611</f>
        <v>0</v>
      </c>
      <c r="AH1582" s="42">
        <f>'Data Entry'!AM1611</f>
        <v>0</v>
      </c>
      <c r="AI1582" s="42">
        <f>'Data Entry'!AV1611</f>
        <v>0</v>
      </c>
      <c r="AJ1582" s="42">
        <f>'Data Entry'!AW1611</f>
        <v>0</v>
      </c>
      <c r="AK1582" s="42">
        <f>'Data Entry'!AX1611</f>
        <v>0</v>
      </c>
      <c r="AL1582" s="291">
        <f t="shared" si="386"/>
        <v>0</v>
      </c>
      <c r="AM1582" s="42">
        <f>'Data Entry'!AY1611</f>
        <v>0</v>
      </c>
      <c r="AN1582" s="42">
        <f>'Data Entry'!AZ1611</f>
        <v>0</v>
      </c>
      <c r="AO1582" s="42">
        <f>'Data Entry'!BA1611</f>
        <v>0</v>
      </c>
      <c r="AP1582" s="42">
        <f>'Data Entry'!BB1611</f>
        <v>0</v>
      </c>
      <c r="AQ1582" s="291">
        <f t="shared" si="392"/>
        <v>0</v>
      </c>
      <c r="AR1582" s="42">
        <f>'Data Entry'!BC1611</f>
        <v>0</v>
      </c>
      <c r="AS1582" s="42">
        <f>'Data Entry'!BD1611</f>
        <v>0</v>
      </c>
      <c r="AT1582" s="291">
        <f t="shared" si="393"/>
        <v>0</v>
      </c>
      <c r="AU1582" s="42">
        <f>'Data Entry'!BE1611</f>
        <v>0</v>
      </c>
      <c r="AV1582" s="42">
        <f>'Data Entry'!BF1611</f>
        <v>0</v>
      </c>
      <c r="AW1582" s="42">
        <f>'Data Entry'!BG1611</f>
        <v>0</v>
      </c>
      <c r="AX1582" s="291">
        <f t="shared" si="387"/>
        <v>0</v>
      </c>
      <c r="AY1582" s="42">
        <f>'Data Entry'!BH1611</f>
        <v>0</v>
      </c>
      <c r="AZ1582" s="42">
        <f>'Data Entry'!BI1611</f>
        <v>0</v>
      </c>
      <c r="BA1582" s="42">
        <f>'Data Entry'!BJ1611</f>
        <v>0</v>
      </c>
      <c r="BB1582" s="42">
        <f>'Data Entry'!BK1611</f>
        <v>0</v>
      </c>
      <c r="BC1582" s="291">
        <f t="shared" si="394"/>
        <v>0</v>
      </c>
      <c r="BD1582" s="42">
        <f>'Data Entry'!BL1611</f>
        <v>0</v>
      </c>
      <c r="BE1582" s="42">
        <f>'Data Entry'!BM1611</f>
        <v>0</v>
      </c>
      <c r="BF1582" s="291">
        <f t="shared" si="395"/>
        <v>0</v>
      </c>
      <c r="BG1582" s="305">
        <f t="shared" si="396"/>
        <v>0</v>
      </c>
      <c r="BH1582" s="288" t="str">
        <f>IFERROR((BG1582*'Data Entry'!$F$18)/'Data Entry'!$E$18,"")</f>
        <v/>
      </c>
      <c r="BI1582" s="305">
        <f t="shared" si="397"/>
        <v>0</v>
      </c>
      <c r="BJ1582" s="288" t="str">
        <f t="shared" si="398"/>
        <v/>
      </c>
      <c r="BK1582" s="307" t="str">
        <f t="shared" si="399"/>
        <v/>
      </c>
    </row>
    <row r="1583" spans="1:63" ht="27" x14ac:dyDescent="0.2">
      <c r="A1583" s="119" t="str">
        <f>'Data Entry'!D1612</f>
        <v>Respondent 1579</v>
      </c>
      <c r="B1583" s="52">
        <f>'Data Entry'!AN1612</f>
        <v>0</v>
      </c>
      <c r="C1583" s="52" t="str">
        <f>'Data Entry'!BX1612</f>
        <v/>
      </c>
      <c r="D1583" s="42" t="str">
        <f>'Data Entry'!BU1612</f>
        <v>No disability</v>
      </c>
      <c r="E1583" s="42">
        <f>'Data Entry'!O1612</f>
        <v>0</v>
      </c>
      <c r="F1583" s="42">
        <f>'Data Entry'!P1612</f>
        <v>0</v>
      </c>
      <c r="G1583" s="42">
        <f>'Data Entry'!Q1612</f>
        <v>0</v>
      </c>
      <c r="H1583" s="291">
        <f t="shared" si="384"/>
        <v>0</v>
      </c>
      <c r="I1583" s="42">
        <f>'Data Entry'!R1612</f>
        <v>0</v>
      </c>
      <c r="J1583" s="42">
        <f>'Data Entry'!S1612</f>
        <v>0</v>
      </c>
      <c r="K1583" s="42">
        <f>'Data Entry'!T1612</f>
        <v>0</v>
      </c>
      <c r="L1583" s="42">
        <f>'Data Entry'!U1612</f>
        <v>0</v>
      </c>
      <c r="M1583" s="291">
        <f t="shared" si="388"/>
        <v>0</v>
      </c>
      <c r="N1583" s="42">
        <f>'Data Entry'!V1612</f>
        <v>0</v>
      </c>
      <c r="O1583" s="42">
        <f>'Data Entry'!W1612</f>
        <v>0</v>
      </c>
      <c r="P1583" s="291">
        <f t="shared" si="389"/>
        <v>0</v>
      </c>
      <c r="Q1583" s="42">
        <f>'Data Entry'!X1612</f>
        <v>0</v>
      </c>
      <c r="R1583" s="42">
        <f>'Data Entry'!Y1612</f>
        <v>0</v>
      </c>
      <c r="S1583" s="42">
        <f>'Data Entry'!Z1612</f>
        <v>0</v>
      </c>
      <c r="T1583" s="291">
        <f t="shared" si="385"/>
        <v>0</v>
      </c>
      <c r="U1583" s="42">
        <f>'Data Entry'!AA1612</f>
        <v>0</v>
      </c>
      <c r="V1583" s="42">
        <f>'Data Entry'!AB1612</f>
        <v>0</v>
      </c>
      <c r="W1583" s="42">
        <f>'Data Entry'!AC1612</f>
        <v>0</v>
      </c>
      <c r="X1583" s="42">
        <f>'Data Entry'!AD1612</f>
        <v>0</v>
      </c>
      <c r="Y1583" s="291">
        <f t="shared" si="390"/>
        <v>0</v>
      </c>
      <c r="Z1583" s="42">
        <f>'Data Entry'!AE1612</f>
        <v>0</v>
      </c>
      <c r="AA1583" s="42">
        <f>'Data Entry'!AF1612</f>
        <v>0</v>
      </c>
      <c r="AB1583" s="291">
        <f t="shared" si="391"/>
        <v>0</v>
      </c>
      <c r="AC1583" s="42">
        <f>'Data Entry'!AH1612</f>
        <v>0</v>
      </c>
      <c r="AD1583" s="42">
        <f>'Data Entry'!AI1612</f>
        <v>0</v>
      </c>
      <c r="AE1583" s="42">
        <f>'Data Entry'!AJ1612</f>
        <v>0</v>
      </c>
      <c r="AF1583" s="42">
        <f>'Data Entry'!AK1612</f>
        <v>0</v>
      </c>
      <c r="AG1583" s="42">
        <f>'Data Entry'!AL1612</f>
        <v>0</v>
      </c>
      <c r="AH1583" s="42">
        <f>'Data Entry'!AM1612</f>
        <v>0</v>
      </c>
      <c r="AI1583" s="42">
        <f>'Data Entry'!AV1612</f>
        <v>0</v>
      </c>
      <c r="AJ1583" s="42">
        <f>'Data Entry'!AW1612</f>
        <v>0</v>
      </c>
      <c r="AK1583" s="42">
        <f>'Data Entry'!AX1612</f>
        <v>0</v>
      </c>
      <c r="AL1583" s="291">
        <f t="shared" si="386"/>
        <v>0</v>
      </c>
      <c r="AM1583" s="42">
        <f>'Data Entry'!AY1612</f>
        <v>0</v>
      </c>
      <c r="AN1583" s="42">
        <f>'Data Entry'!AZ1612</f>
        <v>0</v>
      </c>
      <c r="AO1583" s="42">
        <f>'Data Entry'!BA1612</f>
        <v>0</v>
      </c>
      <c r="AP1583" s="42">
        <f>'Data Entry'!BB1612</f>
        <v>0</v>
      </c>
      <c r="AQ1583" s="291">
        <f t="shared" si="392"/>
        <v>0</v>
      </c>
      <c r="AR1583" s="42">
        <f>'Data Entry'!BC1612</f>
        <v>0</v>
      </c>
      <c r="AS1583" s="42">
        <f>'Data Entry'!BD1612</f>
        <v>0</v>
      </c>
      <c r="AT1583" s="291">
        <f t="shared" si="393"/>
        <v>0</v>
      </c>
      <c r="AU1583" s="42">
        <f>'Data Entry'!BE1612</f>
        <v>0</v>
      </c>
      <c r="AV1583" s="42">
        <f>'Data Entry'!BF1612</f>
        <v>0</v>
      </c>
      <c r="AW1583" s="42">
        <f>'Data Entry'!BG1612</f>
        <v>0</v>
      </c>
      <c r="AX1583" s="291">
        <f t="shared" si="387"/>
        <v>0</v>
      </c>
      <c r="AY1583" s="42">
        <f>'Data Entry'!BH1612</f>
        <v>0</v>
      </c>
      <c r="AZ1583" s="42">
        <f>'Data Entry'!BI1612</f>
        <v>0</v>
      </c>
      <c r="BA1583" s="42">
        <f>'Data Entry'!BJ1612</f>
        <v>0</v>
      </c>
      <c r="BB1583" s="42">
        <f>'Data Entry'!BK1612</f>
        <v>0</v>
      </c>
      <c r="BC1583" s="291">
        <f t="shared" si="394"/>
        <v>0</v>
      </c>
      <c r="BD1583" s="42">
        <f>'Data Entry'!BL1612</f>
        <v>0</v>
      </c>
      <c r="BE1583" s="42">
        <f>'Data Entry'!BM1612</f>
        <v>0</v>
      </c>
      <c r="BF1583" s="291">
        <f t="shared" si="395"/>
        <v>0</v>
      </c>
      <c r="BG1583" s="305">
        <f t="shared" si="396"/>
        <v>0</v>
      </c>
      <c r="BH1583" s="288" t="str">
        <f>IFERROR((BG1583*'Data Entry'!$F$18)/'Data Entry'!$E$18,"")</f>
        <v/>
      </c>
      <c r="BI1583" s="305">
        <f t="shared" si="397"/>
        <v>0</v>
      </c>
      <c r="BJ1583" s="288" t="str">
        <f t="shared" si="398"/>
        <v/>
      </c>
      <c r="BK1583" s="307" t="str">
        <f t="shared" si="399"/>
        <v/>
      </c>
    </row>
    <row r="1584" spans="1:63" ht="27" x14ac:dyDescent="0.2">
      <c r="A1584" s="119" t="str">
        <f>'Data Entry'!D1613</f>
        <v>Respondent 1580</v>
      </c>
      <c r="B1584" s="52">
        <f>'Data Entry'!AN1613</f>
        <v>0</v>
      </c>
      <c r="C1584" s="52" t="str">
        <f>'Data Entry'!BX1613</f>
        <v/>
      </c>
      <c r="D1584" s="42" t="str">
        <f>'Data Entry'!BU1613</f>
        <v>No disability</v>
      </c>
      <c r="E1584" s="42">
        <f>'Data Entry'!O1613</f>
        <v>0</v>
      </c>
      <c r="F1584" s="42">
        <f>'Data Entry'!P1613</f>
        <v>0</v>
      </c>
      <c r="G1584" s="42">
        <f>'Data Entry'!Q1613</f>
        <v>0</v>
      </c>
      <c r="H1584" s="291">
        <f t="shared" si="384"/>
        <v>0</v>
      </c>
      <c r="I1584" s="42">
        <f>'Data Entry'!R1613</f>
        <v>0</v>
      </c>
      <c r="J1584" s="42">
        <f>'Data Entry'!S1613</f>
        <v>0</v>
      </c>
      <c r="K1584" s="42">
        <f>'Data Entry'!T1613</f>
        <v>0</v>
      </c>
      <c r="L1584" s="42">
        <f>'Data Entry'!U1613</f>
        <v>0</v>
      </c>
      <c r="M1584" s="291">
        <f t="shared" si="388"/>
        <v>0</v>
      </c>
      <c r="N1584" s="42">
        <f>'Data Entry'!V1613</f>
        <v>0</v>
      </c>
      <c r="O1584" s="42">
        <f>'Data Entry'!W1613</f>
        <v>0</v>
      </c>
      <c r="P1584" s="291">
        <f t="shared" si="389"/>
        <v>0</v>
      </c>
      <c r="Q1584" s="42">
        <f>'Data Entry'!X1613</f>
        <v>0</v>
      </c>
      <c r="R1584" s="42">
        <f>'Data Entry'!Y1613</f>
        <v>0</v>
      </c>
      <c r="S1584" s="42">
        <f>'Data Entry'!Z1613</f>
        <v>0</v>
      </c>
      <c r="T1584" s="291">
        <f t="shared" si="385"/>
        <v>0</v>
      </c>
      <c r="U1584" s="42">
        <f>'Data Entry'!AA1613</f>
        <v>0</v>
      </c>
      <c r="V1584" s="42">
        <f>'Data Entry'!AB1613</f>
        <v>0</v>
      </c>
      <c r="W1584" s="42">
        <f>'Data Entry'!AC1613</f>
        <v>0</v>
      </c>
      <c r="X1584" s="42">
        <f>'Data Entry'!AD1613</f>
        <v>0</v>
      </c>
      <c r="Y1584" s="291">
        <f t="shared" si="390"/>
        <v>0</v>
      </c>
      <c r="Z1584" s="42">
        <f>'Data Entry'!AE1613</f>
        <v>0</v>
      </c>
      <c r="AA1584" s="42">
        <f>'Data Entry'!AF1613</f>
        <v>0</v>
      </c>
      <c r="AB1584" s="291">
        <f t="shared" si="391"/>
        <v>0</v>
      </c>
      <c r="AC1584" s="42">
        <f>'Data Entry'!AH1613</f>
        <v>0</v>
      </c>
      <c r="AD1584" s="42">
        <f>'Data Entry'!AI1613</f>
        <v>0</v>
      </c>
      <c r="AE1584" s="42">
        <f>'Data Entry'!AJ1613</f>
        <v>0</v>
      </c>
      <c r="AF1584" s="42">
        <f>'Data Entry'!AK1613</f>
        <v>0</v>
      </c>
      <c r="AG1584" s="42">
        <f>'Data Entry'!AL1613</f>
        <v>0</v>
      </c>
      <c r="AH1584" s="42">
        <f>'Data Entry'!AM1613</f>
        <v>0</v>
      </c>
      <c r="AI1584" s="42">
        <f>'Data Entry'!AV1613</f>
        <v>0</v>
      </c>
      <c r="AJ1584" s="42">
        <f>'Data Entry'!AW1613</f>
        <v>0</v>
      </c>
      <c r="AK1584" s="42">
        <f>'Data Entry'!AX1613</f>
        <v>0</v>
      </c>
      <c r="AL1584" s="291">
        <f t="shared" si="386"/>
        <v>0</v>
      </c>
      <c r="AM1584" s="42">
        <f>'Data Entry'!AY1613</f>
        <v>0</v>
      </c>
      <c r="AN1584" s="42">
        <f>'Data Entry'!AZ1613</f>
        <v>0</v>
      </c>
      <c r="AO1584" s="42">
        <f>'Data Entry'!BA1613</f>
        <v>0</v>
      </c>
      <c r="AP1584" s="42">
        <f>'Data Entry'!BB1613</f>
        <v>0</v>
      </c>
      <c r="AQ1584" s="291">
        <f t="shared" si="392"/>
        <v>0</v>
      </c>
      <c r="AR1584" s="42">
        <f>'Data Entry'!BC1613</f>
        <v>0</v>
      </c>
      <c r="AS1584" s="42">
        <f>'Data Entry'!BD1613</f>
        <v>0</v>
      </c>
      <c r="AT1584" s="291">
        <f t="shared" si="393"/>
        <v>0</v>
      </c>
      <c r="AU1584" s="42">
        <f>'Data Entry'!BE1613</f>
        <v>0</v>
      </c>
      <c r="AV1584" s="42">
        <f>'Data Entry'!BF1613</f>
        <v>0</v>
      </c>
      <c r="AW1584" s="42">
        <f>'Data Entry'!BG1613</f>
        <v>0</v>
      </c>
      <c r="AX1584" s="291">
        <f t="shared" si="387"/>
        <v>0</v>
      </c>
      <c r="AY1584" s="42">
        <f>'Data Entry'!BH1613</f>
        <v>0</v>
      </c>
      <c r="AZ1584" s="42">
        <f>'Data Entry'!BI1613</f>
        <v>0</v>
      </c>
      <c r="BA1584" s="42">
        <f>'Data Entry'!BJ1613</f>
        <v>0</v>
      </c>
      <c r="BB1584" s="42">
        <f>'Data Entry'!BK1613</f>
        <v>0</v>
      </c>
      <c r="BC1584" s="291">
        <f t="shared" si="394"/>
        <v>0</v>
      </c>
      <c r="BD1584" s="42">
        <f>'Data Entry'!BL1613</f>
        <v>0</v>
      </c>
      <c r="BE1584" s="42">
        <f>'Data Entry'!BM1613</f>
        <v>0</v>
      </c>
      <c r="BF1584" s="291">
        <f t="shared" si="395"/>
        <v>0</v>
      </c>
      <c r="BG1584" s="305">
        <f t="shared" si="396"/>
        <v>0</v>
      </c>
      <c r="BH1584" s="288" t="str">
        <f>IFERROR((BG1584*'Data Entry'!$F$18)/'Data Entry'!$E$18,"")</f>
        <v/>
      </c>
      <c r="BI1584" s="305">
        <f t="shared" si="397"/>
        <v>0</v>
      </c>
      <c r="BJ1584" s="288" t="str">
        <f t="shared" si="398"/>
        <v/>
      </c>
      <c r="BK1584" s="307" t="str">
        <f t="shared" si="399"/>
        <v/>
      </c>
    </row>
    <row r="1585" spans="1:63" ht="27" x14ac:dyDescent="0.2">
      <c r="A1585" s="119" t="str">
        <f>'Data Entry'!D1614</f>
        <v>Respondent 1581</v>
      </c>
      <c r="B1585" s="52">
        <f>'Data Entry'!AN1614</f>
        <v>0</v>
      </c>
      <c r="C1585" s="52" t="str">
        <f>'Data Entry'!BX1614</f>
        <v/>
      </c>
      <c r="D1585" s="42" t="str">
        <f>'Data Entry'!BU1614</f>
        <v>No disability</v>
      </c>
      <c r="E1585" s="42">
        <f>'Data Entry'!O1614</f>
        <v>0</v>
      </c>
      <c r="F1585" s="42">
        <f>'Data Entry'!P1614</f>
        <v>0</v>
      </c>
      <c r="G1585" s="42">
        <f>'Data Entry'!Q1614</f>
        <v>0</v>
      </c>
      <c r="H1585" s="291">
        <f t="shared" si="384"/>
        <v>0</v>
      </c>
      <c r="I1585" s="42">
        <f>'Data Entry'!R1614</f>
        <v>0</v>
      </c>
      <c r="J1585" s="42">
        <f>'Data Entry'!S1614</f>
        <v>0</v>
      </c>
      <c r="K1585" s="42">
        <f>'Data Entry'!T1614</f>
        <v>0</v>
      </c>
      <c r="L1585" s="42">
        <f>'Data Entry'!U1614</f>
        <v>0</v>
      </c>
      <c r="M1585" s="291">
        <f t="shared" si="388"/>
        <v>0</v>
      </c>
      <c r="N1585" s="42">
        <f>'Data Entry'!V1614</f>
        <v>0</v>
      </c>
      <c r="O1585" s="42">
        <f>'Data Entry'!W1614</f>
        <v>0</v>
      </c>
      <c r="P1585" s="291">
        <f t="shared" si="389"/>
        <v>0</v>
      </c>
      <c r="Q1585" s="42">
        <f>'Data Entry'!X1614</f>
        <v>0</v>
      </c>
      <c r="R1585" s="42">
        <f>'Data Entry'!Y1614</f>
        <v>0</v>
      </c>
      <c r="S1585" s="42">
        <f>'Data Entry'!Z1614</f>
        <v>0</v>
      </c>
      <c r="T1585" s="291">
        <f t="shared" si="385"/>
        <v>0</v>
      </c>
      <c r="U1585" s="42">
        <f>'Data Entry'!AA1614</f>
        <v>0</v>
      </c>
      <c r="V1585" s="42">
        <f>'Data Entry'!AB1614</f>
        <v>0</v>
      </c>
      <c r="W1585" s="42">
        <f>'Data Entry'!AC1614</f>
        <v>0</v>
      </c>
      <c r="X1585" s="42">
        <f>'Data Entry'!AD1614</f>
        <v>0</v>
      </c>
      <c r="Y1585" s="291">
        <f t="shared" si="390"/>
        <v>0</v>
      </c>
      <c r="Z1585" s="42">
        <f>'Data Entry'!AE1614</f>
        <v>0</v>
      </c>
      <c r="AA1585" s="42">
        <f>'Data Entry'!AF1614</f>
        <v>0</v>
      </c>
      <c r="AB1585" s="291">
        <f t="shared" si="391"/>
        <v>0</v>
      </c>
      <c r="AC1585" s="42">
        <f>'Data Entry'!AH1614</f>
        <v>0</v>
      </c>
      <c r="AD1585" s="42">
        <f>'Data Entry'!AI1614</f>
        <v>0</v>
      </c>
      <c r="AE1585" s="42">
        <f>'Data Entry'!AJ1614</f>
        <v>0</v>
      </c>
      <c r="AF1585" s="42">
        <f>'Data Entry'!AK1614</f>
        <v>0</v>
      </c>
      <c r="AG1585" s="42">
        <f>'Data Entry'!AL1614</f>
        <v>0</v>
      </c>
      <c r="AH1585" s="42">
        <f>'Data Entry'!AM1614</f>
        <v>0</v>
      </c>
      <c r="AI1585" s="42">
        <f>'Data Entry'!AV1614</f>
        <v>0</v>
      </c>
      <c r="AJ1585" s="42">
        <f>'Data Entry'!AW1614</f>
        <v>0</v>
      </c>
      <c r="AK1585" s="42">
        <f>'Data Entry'!AX1614</f>
        <v>0</v>
      </c>
      <c r="AL1585" s="291">
        <f t="shared" si="386"/>
        <v>0</v>
      </c>
      <c r="AM1585" s="42">
        <f>'Data Entry'!AY1614</f>
        <v>0</v>
      </c>
      <c r="AN1585" s="42">
        <f>'Data Entry'!AZ1614</f>
        <v>0</v>
      </c>
      <c r="AO1585" s="42">
        <f>'Data Entry'!BA1614</f>
        <v>0</v>
      </c>
      <c r="AP1585" s="42">
        <f>'Data Entry'!BB1614</f>
        <v>0</v>
      </c>
      <c r="AQ1585" s="291">
        <f t="shared" si="392"/>
        <v>0</v>
      </c>
      <c r="AR1585" s="42">
        <f>'Data Entry'!BC1614</f>
        <v>0</v>
      </c>
      <c r="AS1585" s="42">
        <f>'Data Entry'!BD1614</f>
        <v>0</v>
      </c>
      <c r="AT1585" s="291">
        <f t="shared" si="393"/>
        <v>0</v>
      </c>
      <c r="AU1585" s="42">
        <f>'Data Entry'!BE1614</f>
        <v>0</v>
      </c>
      <c r="AV1585" s="42">
        <f>'Data Entry'!BF1614</f>
        <v>0</v>
      </c>
      <c r="AW1585" s="42">
        <f>'Data Entry'!BG1614</f>
        <v>0</v>
      </c>
      <c r="AX1585" s="291">
        <f t="shared" si="387"/>
        <v>0</v>
      </c>
      <c r="AY1585" s="42">
        <f>'Data Entry'!BH1614</f>
        <v>0</v>
      </c>
      <c r="AZ1585" s="42">
        <f>'Data Entry'!BI1614</f>
        <v>0</v>
      </c>
      <c r="BA1585" s="42">
        <f>'Data Entry'!BJ1614</f>
        <v>0</v>
      </c>
      <c r="BB1585" s="42">
        <f>'Data Entry'!BK1614</f>
        <v>0</v>
      </c>
      <c r="BC1585" s="291">
        <f t="shared" si="394"/>
        <v>0</v>
      </c>
      <c r="BD1585" s="42">
        <f>'Data Entry'!BL1614</f>
        <v>0</v>
      </c>
      <c r="BE1585" s="42">
        <f>'Data Entry'!BM1614</f>
        <v>0</v>
      </c>
      <c r="BF1585" s="291">
        <f t="shared" si="395"/>
        <v>0</v>
      </c>
      <c r="BG1585" s="305">
        <f t="shared" si="396"/>
        <v>0</v>
      </c>
      <c r="BH1585" s="288" t="str">
        <f>IFERROR((BG1585*'Data Entry'!$F$18)/'Data Entry'!$E$18,"")</f>
        <v/>
      </c>
      <c r="BI1585" s="305">
        <f t="shared" si="397"/>
        <v>0</v>
      </c>
      <c r="BJ1585" s="288" t="str">
        <f t="shared" si="398"/>
        <v/>
      </c>
      <c r="BK1585" s="307" t="str">
        <f t="shared" si="399"/>
        <v/>
      </c>
    </row>
    <row r="1586" spans="1:63" ht="27" x14ac:dyDescent="0.2">
      <c r="A1586" s="119" t="str">
        <f>'Data Entry'!D1615</f>
        <v>Respondent 1582</v>
      </c>
      <c r="B1586" s="52">
        <f>'Data Entry'!AN1615</f>
        <v>0</v>
      </c>
      <c r="C1586" s="52" t="str">
        <f>'Data Entry'!BX1615</f>
        <v/>
      </c>
      <c r="D1586" s="42" t="str">
        <f>'Data Entry'!BU1615</f>
        <v>No disability</v>
      </c>
      <c r="E1586" s="42">
        <f>'Data Entry'!O1615</f>
        <v>0</v>
      </c>
      <c r="F1586" s="42">
        <f>'Data Entry'!P1615</f>
        <v>0</v>
      </c>
      <c r="G1586" s="42">
        <f>'Data Entry'!Q1615</f>
        <v>0</v>
      </c>
      <c r="H1586" s="291">
        <f t="shared" si="384"/>
        <v>0</v>
      </c>
      <c r="I1586" s="42">
        <f>'Data Entry'!R1615</f>
        <v>0</v>
      </c>
      <c r="J1586" s="42">
        <f>'Data Entry'!S1615</f>
        <v>0</v>
      </c>
      <c r="K1586" s="42">
        <f>'Data Entry'!T1615</f>
        <v>0</v>
      </c>
      <c r="L1586" s="42">
        <f>'Data Entry'!U1615</f>
        <v>0</v>
      </c>
      <c r="M1586" s="291">
        <f t="shared" si="388"/>
        <v>0</v>
      </c>
      <c r="N1586" s="42">
        <f>'Data Entry'!V1615</f>
        <v>0</v>
      </c>
      <c r="O1586" s="42">
        <f>'Data Entry'!W1615</f>
        <v>0</v>
      </c>
      <c r="P1586" s="291">
        <f t="shared" si="389"/>
        <v>0</v>
      </c>
      <c r="Q1586" s="42">
        <f>'Data Entry'!X1615</f>
        <v>0</v>
      </c>
      <c r="R1586" s="42">
        <f>'Data Entry'!Y1615</f>
        <v>0</v>
      </c>
      <c r="S1586" s="42">
        <f>'Data Entry'!Z1615</f>
        <v>0</v>
      </c>
      <c r="T1586" s="291">
        <f t="shared" si="385"/>
        <v>0</v>
      </c>
      <c r="U1586" s="42">
        <f>'Data Entry'!AA1615</f>
        <v>0</v>
      </c>
      <c r="V1586" s="42">
        <f>'Data Entry'!AB1615</f>
        <v>0</v>
      </c>
      <c r="W1586" s="42">
        <f>'Data Entry'!AC1615</f>
        <v>0</v>
      </c>
      <c r="X1586" s="42">
        <f>'Data Entry'!AD1615</f>
        <v>0</v>
      </c>
      <c r="Y1586" s="291">
        <f t="shared" si="390"/>
        <v>0</v>
      </c>
      <c r="Z1586" s="42">
        <f>'Data Entry'!AE1615</f>
        <v>0</v>
      </c>
      <c r="AA1586" s="42">
        <f>'Data Entry'!AF1615</f>
        <v>0</v>
      </c>
      <c r="AB1586" s="291">
        <f t="shared" si="391"/>
        <v>0</v>
      </c>
      <c r="AC1586" s="42">
        <f>'Data Entry'!AH1615</f>
        <v>0</v>
      </c>
      <c r="AD1586" s="42">
        <f>'Data Entry'!AI1615</f>
        <v>0</v>
      </c>
      <c r="AE1586" s="42">
        <f>'Data Entry'!AJ1615</f>
        <v>0</v>
      </c>
      <c r="AF1586" s="42">
        <f>'Data Entry'!AK1615</f>
        <v>0</v>
      </c>
      <c r="AG1586" s="42">
        <f>'Data Entry'!AL1615</f>
        <v>0</v>
      </c>
      <c r="AH1586" s="42">
        <f>'Data Entry'!AM1615</f>
        <v>0</v>
      </c>
      <c r="AI1586" s="42">
        <f>'Data Entry'!AV1615</f>
        <v>0</v>
      </c>
      <c r="AJ1586" s="42">
        <f>'Data Entry'!AW1615</f>
        <v>0</v>
      </c>
      <c r="AK1586" s="42">
        <f>'Data Entry'!AX1615</f>
        <v>0</v>
      </c>
      <c r="AL1586" s="291">
        <f t="shared" si="386"/>
        <v>0</v>
      </c>
      <c r="AM1586" s="42">
        <f>'Data Entry'!AY1615</f>
        <v>0</v>
      </c>
      <c r="AN1586" s="42">
        <f>'Data Entry'!AZ1615</f>
        <v>0</v>
      </c>
      <c r="AO1586" s="42">
        <f>'Data Entry'!BA1615</f>
        <v>0</v>
      </c>
      <c r="AP1586" s="42">
        <f>'Data Entry'!BB1615</f>
        <v>0</v>
      </c>
      <c r="AQ1586" s="291">
        <f t="shared" si="392"/>
        <v>0</v>
      </c>
      <c r="AR1586" s="42">
        <f>'Data Entry'!BC1615</f>
        <v>0</v>
      </c>
      <c r="AS1586" s="42">
        <f>'Data Entry'!BD1615</f>
        <v>0</v>
      </c>
      <c r="AT1586" s="291">
        <f t="shared" si="393"/>
        <v>0</v>
      </c>
      <c r="AU1586" s="42">
        <f>'Data Entry'!BE1615</f>
        <v>0</v>
      </c>
      <c r="AV1586" s="42">
        <f>'Data Entry'!BF1615</f>
        <v>0</v>
      </c>
      <c r="AW1586" s="42">
        <f>'Data Entry'!BG1615</f>
        <v>0</v>
      </c>
      <c r="AX1586" s="291">
        <f t="shared" si="387"/>
        <v>0</v>
      </c>
      <c r="AY1586" s="42">
        <f>'Data Entry'!BH1615</f>
        <v>0</v>
      </c>
      <c r="AZ1586" s="42">
        <f>'Data Entry'!BI1615</f>
        <v>0</v>
      </c>
      <c r="BA1586" s="42">
        <f>'Data Entry'!BJ1615</f>
        <v>0</v>
      </c>
      <c r="BB1586" s="42">
        <f>'Data Entry'!BK1615</f>
        <v>0</v>
      </c>
      <c r="BC1586" s="291">
        <f t="shared" si="394"/>
        <v>0</v>
      </c>
      <c r="BD1586" s="42">
        <f>'Data Entry'!BL1615</f>
        <v>0</v>
      </c>
      <c r="BE1586" s="42">
        <f>'Data Entry'!BM1615</f>
        <v>0</v>
      </c>
      <c r="BF1586" s="291">
        <f t="shared" si="395"/>
        <v>0</v>
      </c>
      <c r="BG1586" s="305">
        <f t="shared" si="396"/>
        <v>0</v>
      </c>
      <c r="BH1586" s="288" t="str">
        <f>IFERROR((BG1586*'Data Entry'!$F$18)/'Data Entry'!$E$18,"")</f>
        <v/>
      </c>
      <c r="BI1586" s="305">
        <f t="shared" si="397"/>
        <v>0</v>
      </c>
      <c r="BJ1586" s="288" t="str">
        <f t="shared" si="398"/>
        <v/>
      </c>
      <c r="BK1586" s="307" t="str">
        <f t="shared" si="399"/>
        <v/>
      </c>
    </row>
    <row r="1587" spans="1:63" ht="27" x14ac:dyDescent="0.2">
      <c r="A1587" s="119" t="str">
        <f>'Data Entry'!D1616</f>
        <v>Respondent 1583</v>
      </c>
      <c r="B1587" s="52">
        <f>'Data Entry'!AN1616</f>
        <v>0</v>
      </c>
      <c r="C1587" s="52" t="str">
        <f>'Data Entry'!BX1616</f>
        <v/>
      </c>
      <c r="D1587" s="42" t="str">
        <f>'Data Entry'!BU1616</f>
        <v>No disability</v>
      </c>
      <c r="E1587" s="42">
        <f>'Data Entry'!O1616</f>
        <v>0</v>
      </c>
      <c r="F1587" s="42">
        <f>'Data Entry'!P1616</f>
        <v>0</v>
      </c>
      <c r="G1587" s="42">
        <f>'Data Entry'!Q1616</f>
        <v>0</v>
      </c>
      <c r="H1587" s="291">
        <f t="shared" si="384"/>
        <v>0</v>
      </c>
      <c r="I1587" s="42">
        <f>'Data Entry'!R1616</f>
        <v>0</v>
      </c>
      <c r="J1587" s="42">
        <f>'Data Entry'!S1616</f>
        <v>0</v>
      </c>
      <c r="K1587" s="42">
        <f>'Data Entry'!T1616</f>
        <v>0</v>
      </c>
      <c r="L1587" s="42">
        <f>'Data Entry'!U1616</f>
        <v>0</v>
      </c>
      <c r="M1587" s="291">
        <f t="shared" si="388"/>
        <v>0</v>
      </c>
      <c r="N1587" s="42">
        <f>'Data Entry'!V1616</f>
        <v>0</v>
      </c>
      <c r="O1587" s="42">
        <f>'Data Entry'!W1616</f>
        <v>0</v>
      </c>
      <c r="P1587" s="291">
        <f t="shared" si="389"/>
        <v>0</v>
      </c>
      <c r="Q1587" s="42">
        <f>'Data Entry'!X1616</f>
        <v>0</v>
      </c>
      <c r="R1587" s="42">
        <f>'Data Entry'!Y1616</f>
        <v>0</v>
      </c>
      <c r="S1587" s="42">
        <f>'Data Entry'!Z1616</f>
        <v>0</v>
      </c>
      <c r="T1587" s="291">
        <f t="shared" si="385"/>
        <v>0</v>
      </c>
      <c r="U1587" s="42">
        <f>'Data Entry'!AA1616</f>
        <v>0</v>
      </c>
      <c r="V1587" s="42">
        <f>'Data Entry'!AB1616</f>
        <v>0</v>
      </c>
      <c r="W1587" s="42">
        <f>'Data Entry'!AC1616</f>
        <v>0</v>
      </c>
      <c r="X1587" s="42">
        <f>'Data Entry'!AD1616</f>
        <v>0</v>
      </c>
      <c r="Y1587" s="291">
        <f t="shared" si="390"/>
        <v>0</v>
      </c>
      <c r="Z1587" s="42">
        <f>'Data Entry'!AE1616</f>
        <v>0</v>
      </c>
      <c r="AA1587" s="42">
        <f>'Data Entry'!AF1616</f>
        <v>0</v>
      </c>
      <c r="AB1587" s="291">
        <f t="shared" si="391"/>
        <v>0</v>
      </c>
      <c r="AC1587" s="42">
        <f>'Data Entry'!AH1616</f>
        <v>0</v>
      </c>
      <c r="AD1587" s="42">
        <f>'Data Entry'!AI1616</f>
        <v>0</v>
      </c>
      <c r="AE1587" s="42">
        <f>'Data Entry'!AJ1616</f>
        <v>0</v>
      </c>
      <c r="AF1587" s="42">
        <f>'Data Entry'!AK1616</f>
        <v>0</v>
      </c>
      <c r="AG1587" s="42">
        <f>'Data Entry'!AL1616</f>
        <v>0</v>
      </c>
      <c r="AH1587" s="42">
        <f>'Data Entry'!AM1616</f>
        <v>0</v>
      </c>
      <c r="AI1587" s="42">
        <f>'Data Entry'!AV1616</f>
        <v>0</v>
      </c>
      <c r="AJ1587" s="42">
        <f>'Data Entry'!AW1616</f>
        <v>0</v>
      </c>
      <c r="AK1587" s="42">
        <f>'Data Entry'!AX1616</f>
        <v>0</v>
      </c>
      <c r="AL1587" s="291">
        <f t="shared" si="386"/>
        <v>0</v>
      </c>
      <c r="AM1587" s="42">
        <f>'Data Entry'!AY1616</f>
        <v>0</v>
      </c>
      <c r="AN1587" s="42">
        <f>'Data Entry'!AZ1616</f>
        <v>0</v>
      </c>
      <c r="AO1587" s="42">
        <f>'Data Entry'!BA1616</f>
        <v>0</v>
      </c>
      <c r="AP1587" s="42">
        <f>'Data Entry'!BB1616</f>
        <v>0</v>
      </c>
      <c r="AQ1587" s="291">
        <f t="shared" si="392"/>
        <v>0</v>
      </c>
      <c r="AR1587" s="42">
        <f>'Data Entry'!BC1616</f>
        <v>0</v>
      </c>
      <c r="AS1587" s="42">
        <f>'Data Entry'!BD1616</f>
        <v>0</v>
      </c>
      <c r="AT1587" s="291">
        <f t="shared" si="393"/>
        <v>0</v>
      </c>
      <c r="AU1587" s="42">
        <f>'Data Entry'!BE1616</f>
        <v>0</v>
      </c>
      <c r="AV1587" s="42">
        <f>'Data Entry'!BF1616</f>
        <v>0</v>
      </c>
      <c r="AW1587" s="42">
        <f>'Data Entry'!BG1616</f>
        <v>0</v>
      </c>
      <c r="AX1587" s="291">
        <f t="shared" si="387"/>
        <v>0</v>
      </c>
      <c r="AY1587" s="42">
        <f>'Data Entry'!BH1616</f>
        <v>0</v>
      </c>
      <c r="AZ1587" s="42">
        <f>'Data Entry'!BI1616</f>
        <v>0</v>
      </c>
      <c r="BA1587" s="42">
        <f>'Data Entry'!BJ1616</f>
        <v>0</v>
      </c>
      <c r="BB1587" s="42">
        <f>'Data Entry'!BK1616</f>
        <v>0</v>
      </c>
      <c r="BC1587" s="291">
        <f t="shared" si="394"/>
        <v>0</v>
      </c>
      <c r="BD1587" s="42">
        <f>'Data Entry'!BL1616</f>
        <v>0</v>
      </c>
      <c r="BE1587" s="42">
        <f>'Data Entry'!BM1616</f>
        <v>0</v>
      </c>
      <c r="BF1587" s="291">
        <f t="shared" si="395"/>
        <v>0</v>
      </c>
      <c r="BG1587" s="305">
        <f t="shared" si="396"/>
        <v>0</v>
      </c>
      <c r="BH1587" s="288" t="str">
        <f>IFERROR((BG1587*'Data Entry'!$F$18)/'Data Entry'!$E$18,"")</f>
        <v/>
      </c>
      <c r="BI1587" s="305">
        <f t="shared" si="397"/>
        <v>0</v>
      </c>
      <c r="BJ1587" s="288" t="str">
        <f t="shared" si="398"/>
        <v/>
      </c>
      <c r="BK1587" s="307" t="str">
        <f t="shared" si="399"/>
        <v/>
      </c>
    </row>
    <row r="1588" spans="1:63" ht="27" x14ac:dyDescent="0.2">
      <c r="A1588" s="119" t="str">
        <f>'Data Entry'!D1617</f>
        <v>Respondent 1584</v>
      </c>
      <c r="B1588" s="52">
        <f>'Data Entry'!AN1617</f>
        <v>0</v>
      </c>
      <c r="C1588" s="52" t="str">
        <f>'Data Entry'!BX1617</f>
        <v/>
      </c>
      <c r="D1588" s="42" t="str">
        <f>'Data Entry'!BU1617</f>
        <v>No disability</v>
      </c>
      <c r="E1588" s="42">
        <f>'Data Entry'!O1617</f>
        <v>0</v>
      </c>
      <c r="F1588" s="42">
        <f>'Data Entry'!P1617</f>
        <v>0</v>
      </c>
      <c r="G1588" s="42">
        <f>'Data Entry'!Q1617</f>
        <v>0</v>
      </c>
      <c r="H1588" s="291">
        <f t="shared" si="384"/>
        <v>0</v>
      </c>
      <c r="I1588" s="42">
        <f>'Data Entry'!R1617</f>
        <v>0</v>
      </c>
      <c r="J1588" s="42">
        <f>'Data Entry'!S1617</f>
        <v>0</v>
      </c>
      <c r="K1588" s="42">
        <f>'Data Entry'!T1617</f>
        <v>0</v>
      </c>
      <c r="L1588" s="42">
        <f>'Data Entry'!U1617</f>
        <v>0</v>
      </c>
      <c r="M1588" s="291">
        <f t="shared" si="388"/>
        <v>0</v>
      </c>
      <c r="N1588" s="42">
        <f>'Data Entry'!V1617</f>
        <v>0</v>
      </c>
      <c r="O1588" s="42">
        <f>'Data Entry'!W1617</f>
        <v>0</v>
      </c>
      <c r="P1588" s="291">
        <f t="shared" si="389"/>
        <v>0</v>
      </c>
      <c r="Q1588" s="42">
        <f>'Data Entry'!X1617</f>
        <v>0</v>
      </c>
      <c r="R1588" s="42">
        <f>'Data Entry'!Y1617</f>
        <v>0</v>
      </c>
      <c r="S1588" s="42">
        <f>'Data Entry'!Z1617</f>
        <v>0</v>
      </c>
      <c r="T1588" s="291">
        <f t="shared" si="385"/>
        <v>0</v>
      </c>
      <c r="U1588" s="42">
        <f>'Data Entry'!AA1617</f>
        <v>0</v>
      </c>
      <c r="V1588" s="42">
        <f>'Data Entry'!AB1617</f>
        <v>0</v>
      </c>
      <c r="W1588" s="42">
        <f>'Data Entry'!AC1617</f>
        <v>0</v>
      </c>
      <c r="X1588" s="42">
        <f>'Data Entry'!AD1617</f>
        <v>0</v>
      </c>
      <c r="Y1588" s="291">
        <f t="shared" si="390"/>
        <v>0</v>
      </c>
      <c r="Z1588" s="42">
        <f>'Data Entry'!AE1617</f>
        <v>0</v>
      </c>
      <c r="AA1588" s="42">
        <f>'Data Entry'!AF1617</f>
        <v>0</v>
      </c>
      <c r="AB1588" s="291">
        <f t="shared" si="391"/>
        <v>0</v>
      </c>
      <c r="AC1588" s="42">
        <f>'Data Entry'!AH1617</f>
        <v>0</v>
      </c>
      <c r="AD1588" s="42">
        <f>'Data Entry'!AI1617</f>
        <v>0</v>
      </c>
      <c r="AE1588" s="42">
        <f>'Data Entry'!AJ1617</f>
        <v>0</v>
      </c>
      <c r="AF1588" s="42">
        <f>'Data Entry'!AK1617</f>
        <v>0</v>
      </c>
      <c r="AG1588" s="42">
        <f>'Data Entry'!AL1617</f>
        <v>0</v>
      </c>
      <c r="AH1588" s="42">
        <f>'Data Entry'!AM1617</f>
        <v>0</v>
      </c>
      <c r="AI1588" s="42">
        <f>'Data Entry'!AV1617</f>
        <v>0</v>
      </c>
      <c r="AJ1588" s="42">
        <f>'Data Entry'!AW1617</f>
        <v>0</v>
      </c>
      <c r="AK1588" s="42">
        <f>'Data Entry'!AX1617</f>
        <v>0</v>
      </c>
      <c r="AL1588" s="291">
        <f t="shared" si="386"/>
        <v>0</v>
      </c>
      <c r="AM1588" s="42">
        <f>'Data Entry'!AY1617</f>
        <v>0</v>
      </c>
      <c r="AN1588" s="42">
        <f>'Data Entry'!AZ1617</f>
        <v>0</v>
      </c>
      <c r="AO1588" s="42">
        <f>'Data Entry'!BA1617</f>
        <v>0</v>
      </c>
      <c r="AP1588" s="42">
        <f>'Data Entry'!BB1617</f>
        <v>0</v>
      </c>
      <c r="AQ1588" s="291">
        <f t="shared" si="392"/>
        <v>0</v>
      </c>
      <c r="AR1588" s="42">
        <f>'Data Entry'!BC1617</f>
        <v>0</v>
      </c>
      <c r="AS1588" s="42">
        <f>'Data Entry'!BD1617</f>
        <v>0</v>
      </c>
      <c r="AT1588" s="291">
        <f t="shared" si="393"/>
        <v>0</v>
      </c>
      <c r="AU1588" s="42">
        <f>'Data Entry'!BE1617</f>
        <v>0</v>
      </c>
      <c r="AV1588" s="42">
        <f>'Data Entry'!BF1617</f>
        <v>0</v>
      </c>
      <c r="AW1588" s="42">
        <f>'Data Entry'!BG1617</f>
        <v>0</v>
      </c>
      <c r="AX1588" s="291">
        <f t="shared" si="387"/>
        <v>0</v>
      </c>
      <c r="AY1588" s="42">
        <f>'Data Entry'!BH1617</f>
        <v>0</v>
      </c>
      <c r="AZ1588" s="42">
        <f>'Data Entry'!BI1617</f>
        <v>0</v>
      </c>
      <c r="BA1588" s="42">
        <f>'Data Entry'!BJ1617</f>
        <v>0</v>
      </c>
      <c r="BB1588" s="42">
        <f>'Data Entry'!BK1617</f>
        <v>0</v>
      </c>
      <c r="BC1588" s="291">
        <f t="shared" si="394"/>
        <v>0</v>
      </c>
      <c r="BD1588" s="42">
        <f>'Data Entry'!BL1617</f>
        <v>0</v>
      </c>
      <c r="BE1588" s="42">
        <f>'Data Entry'!BM1617</f>
        <v>0</v>
      </c>
      <c r="BF1588" s="291">
        <f t="shared" si="395"/>
        <v>0</v>
      </c>
      <c r="BG1588" s="305">
        <f t="shared" si="396"/>
        <v>0</v>
      </c>
      <c r="BH1588" s="288" t="str">
        <f>IFERROR((BG1588*'Data Entry'!$F$18)/'Data Entry'!$E$18,"")</f>
        <v/>
      </c>
      <c r="BI1588" s="305">
        <f t="shared" si="397"/>
        <v>0</v>
      </c>
      <c r="BJ1588" s="288" t="str">
        <f t="shared" si="398"/>
        <v/>
      </c>
      <c r="BK1588" s="307" t="str">
        <f t="shared" si="399"/>
        <v/>
      </c>
    </row>
    <row r="1589" spans="1:63" ht="27" x14ac:dyDescent="0.2">
      <c r="A1589" s="119" t="str">
        <f>'Data Entry'!D1618</f>
        <v>Respondent 1585</v>
      </c>
      <c r="B1589" s="52">
        <f>'Data Entry'!AN1618</f>
        <v>0</v>
      </c>
      <c r="C1589" s="52" t="str">
        <f>'Data Entry'!BX1618</f>
        <v/>
      </c>
      <c r="D1589" s="42" t="str">
        <f>'Data Entry'!BU1618</f>
        <v>No disability</v>
      </c>
      <c r="E1589" s="42">
        <f>'Data Entry'!O1618</f>
        <v>0</v>
      </c>
      <c r="F1589" s="42">
        <f>'Data Entry'!P1618</f>
        <v>0</v>
      </c>
      <c r="G1589" s="42">
        <f>'Data Entry'!Q1618</f>
        <v>0</v>
      </c>
      <c r="H1589" s="291">
        <f t="shared" si="384"/>
        <v>0</v>
      </c>
      <c r="I1589" s="42">
        <f>'Data Entry'!R1618</f>
        <v>0</v>
      </c>
      <c r="J1589" s="42">
        <f>'Data Entry'!S1618</f>
        <v>0</v>
      </c>
      <c r="K1589" s="42">
        <f>'Data Entry'!T1618</f>
        <v>0</v>
      </c>
      <c r="L1589" s="42">
        <f>'Data Entry'!U1618</f>
        <v>0</v>
      </c>
      <c r="M1589" s="291">
        <f t="shared" si="388"/>
        <v>0</v>
      </c>
      <c r="N1589" s="42">
        <f>'Data Entry'!V1618</f>
        <v>0</v>
      </c>
      <c r="O1589" s="42">
        <f>'Data Entry'!W1618</f>
        <v>0</v>
      </c>
      <c r="P1589" s="291">
        <f t="shared" si="389"/>
        <v>0</v>
      </c>
      <c r="Q1589" s="42">
        <f>'Data Entry'!X1618</f>
        <v>0</v>
      </c>
      <c r="R1589" s="42">
        <f>'Data Entry'!Y1618</f>
        <v>0</v>
      </c>
      <c r="S1589" s="42">
        <f>'Data Entry'!Z1618</f>
        <v>0</v>
      </c>
      <c r="T1589" s="291">
        <f t="shared" si="385"/>
        <v>0</v>
      </c>
      <c r="U1589" s="42">
        <f>'Data Entry'!AA1618</f>
        <v>0</v>
      </c>
      <c r="V1589" s="42">
        <f>'Data Entry'!AB1618</f>
        <v>0</v>
      </c>
      <c r="W1589" s="42">
        <f>'Data Entry'!AC1618</f>
        <v>0</v>
      </c>
      <c r="X1589" s="42">
        <f>'Data Entry'!AD1618</f>
        <v>0</v>
      </c>
      <c r="Y1589" s="291">
        <f t="shared" si="390"/>
        <v>0</v>
      </c>
      <c r="Z1589" s="42">
        <f>'Data Entry'!AE1618</f>
        <v>0</v>
      </c>
      <c r="AA1589" s="42">
        <f>'Data Entry'!AF1618</f>
        <v>0</v>
      </c>
      <c r="AB1589" s="291">
        <f t="shared" si="391"/>
        <v>0</v>
      </c>
      <c r="AC1589" s="42">
        <f>'Data Entry'!AH1618</f>
        <v>0</v>
      </c>
      <c r="AD1589" s="42">
        <f>'Data Entry'!AI1618</f>
        <v>0</v>
      </c>
      <c r="AE1589" s="42">
        <f>'Data Entry'!AJ1618</f>
        <v>0</v>
      </c>
      <c r="AF1589" s="42">
        <f>'Data Entry'!AK1618</f>
        <v>0</v>
      </c>
      <c r="AG1589" s="42">
        <f>'Data Entry'!AL1618</f>
        <v>0</v>
      </c>
      <c r="AH1589" s="42">
        <f>'Data Entry'!AM1618</f>
        <v>0</v>
      </c>
      <c r="AI1589" s="42">
        <f>'Data Entry'!AV1618</f>
        <v>0</v>
      </c>
      <c r="AJ1589" s="42">
        <f>'Data Entry'!AW1618</f>
        <v>0</v>
      </c>
      <c r="AK1589" s="42">
        <f>'Data Entry'!AX1618</f>
        <v>0</v>
      </c>
      <c r="AL1589" s="291">
        <f t="shared" si="386"/>
        <v>0</v>
      </c>
      <c r="AM1589" s="42">
        <f>'Data Entry'!AY1618</f>
        <v>0</v>
      </c>
      <c r="AN1589" s="42">
        <f>'Data Entry'!AZ1618</f>
        <v>0</v>
      </c>
      <c r="AO1589" s="42">
        <f>'Data Entry'!BA1618</f>
        <v>0</v>
      </c>
      <c r="AP1589" s="42">
        <f>'Data Entry'!BB1618</f>
        <v>0</v>
      </c>
      <c r="AQ1589" s="291">
        <f t="shared" si="392"/>
        <v>0</v>
      </c>
      <c r="AR1589" s="42">
        <f>'Data Entry'!BC1618</f>
        <v>0</v>
      </c>
      <c r="AS1589" s="42">
        <f>'Data Entry'!BD1618</f>
        <v>0</v>
      </c>
      <c r="AT1589" s="291">
        <f t="shared" si="393"/>
        <v>0</v>
      </c>
      <c r="AU1589" s="42">
        <f>'Data Entry'!BE1618</f>
        <v>0</v>
      </c>
      <c r="AV1589" s="42">
        <f>'Data Entry'!BF1618</f>
        <v>0</v>
      </c>
      <c r="AW1589" s="42">
        <f>'Data Entry'!BG1618</f>
        <v>0</v>
      </c>
      <c r="AX1589" s="291">
        <f t="shared" si="387"/>
        <v>0</v>
      </c>
      <c r="AY1589" s="42">
        <f>'Data Entry'!BH1618</f>
        <v>0</v>
      </c>
      <c r="AZ1589" s="42">
        <f>'Data Entry'!BI1618</f>
        <v>0</v>
      </c>
      <c r="BA1589" s="42">
        <f>'Data Entry'!BJ1618</f>
        <v>0</v>
      </c>
      <c r="BB1589" s="42">
        <f>'Data Entry'!BK1618</f>
        <v>0</v>
      </c>
      <c r="BC1589" s="291">
        <f t="shared" si="394"/>
        <v>0</v>
      </c>
      <c r="BD1589" s="42">
        <f>'Data Entry'!BL1618</f>
        <v>0</v>
      </c>
      <c r="BE1589" s="42">
        <f>'Data Entry'!BM1618</f>
        <v>0</v>
      </c>
      <c r="BF1589" s="291">
        <f t="shared" si="395"/>
        <v>0</v>
      </c>
      <c r="BG1589" s="305">
        <f t="shared" si="396"/>
        <v>0</v>
      </c>
      <c r="BH1589" s="288" t="str">
        <f>IFERROR((BG1589*'Data Entry'!$F$18)/'Data Entry'!$E$18,"")</f>
        <v/>
      </c>
      <c r="BI1589" s="305">
        <f t="shared" si="397"/>
        <v>0</v>
      </c>
      <c r="BJ1589" s="288" t="str">
        <f t="shared" si="398"/>
        <v/>
      </c>
      <c r="BK1589" s="307" t="str">
        <f t="shared" si="399"/>
        <v/>
      </c>
    </row>
    <row r="1590" spans="1:63" ht="27" x14ac:dyDescent="0.2">
      <c r="A1590" s="119" t="str">
        <f>'Data Entry'!D1619</f>
        <v>Respondent 1586</v>
      </c>
      <c r="B1590" s="52">
        <f>'Data Entry'!AN1619</f>
        <v>0</v>
      </c>
      <c r="C1590" s="52" t="str">
        <f>'Data Entry'!BX1619</f>
        <v/>
      </c>
      <c r="D1590" s="42" t="str">
        <f>'Data Entry'!BU1619</f>
        <v>No disability</v>
      </c>
      <c r="E1590" s="42">
        <f>'Data Entry'!O1619</f>
        <v>0</v>
      </c>
      <c r="F1590" s="42">
        <f>'Data Entry'!P1619</f>
        <v>0</v>
      </c>
      <c r="G1590" s="42">
        <f>'Data Entry'!Q1619</f>
        <v>0</v>
      </c>
      <c r="H1590" s="291">
        <f t="shared" si="384"/>
        <v>0</v>
      </c>
      <c r="I1590" s="42">
        <f>'Data Entry'!R1619</f>
        <v>0</v>
      </c>
      <c r="J1590" s="42">
        <f>'Data Entry'!S1619</f>
        <v>0</v>
      </c>
      <c r="K1590" s="42">
        <f>'Data Entry'!T1619</f>
        <v>0</v>
      </c>
      <c r="L1590" s="42">
        <f>'Data Entry'!U1619</f>
        <v>0</v>
      </c>
      <c r="M1590" s="291">
        <f t="shared" si="388"/>
        <v>0</v>
      </c>
      <c r="N1590" s="42">
        <f>'Data Entry'!V1619</f>
        <v>0</v>
      </c>
      <c r="O1590" s="42">
        <f>'Data Entry'!W1619</f>
        <v>0</v>
      </c>
      <c r="P1590" s="291">
        <f t="shared" si="389"/>
        <v>0</v>
      </c>
      <c r="Q1590" s="42">
        <f>'Data Entry'!X1619</f>
        <v>0</v>
      </c>
      <c r="R1590" s="42">
        <f>'Data Entry'!Y1619</f>
        <v>0</v>
      </c>
      <c r="S1590" s="42">
        <f>'Data Entry'!Z1619</f>
        <v>0</v>
      </c>
      <c r="T1590" s="291">
        <f t="shared" si="385"/>
        <v>0</v>
      </c>
      <c r="U1590" s="42">
        <f>'Data Entry'!AA1619</f>
        <v>0</v>
      </c>
      <c r="V1590" s="42">
        <f>'Data Entry'!AB1619</f>
        <v>0</v>
      </c>
      <c r="W1590" s="42">
        <f>'Data Entry'!AC1619</f>
        <v>0</v>
      </c>
      <c r="X1590" s="42">
        <f>'Data Entry'!AD1619</f>
        <v>0</v>
      </c>
      <c r="Y1590" s="291">
        <f t="shared" si="390"/>
        <v>0</v>
      </c>
      <c r="Z1590" s="42">
        <f>'Data Entry'!AE1619</f>
        <v>0</v>
      </c>
      <c r="AA1590" s="42">
        <f>'Data Entry'!AF1619</f>
        <v>0</v>
      </c>
      <c r="AB1590" s="291">
        <f t="shared" si="391"/>
        <v>0</v>
      </c>
      <c r="AC1590" s="42">
        <f>'Data Entry'!AH1619</f>
        <v>0</v>
      </c>
      <c r="AD1590" s="42">
        <f>'Data Entry'!AI1619</f>
        <v>0</v>
      </c>
      <c r="AE1590" s="42">
        <f>'Data Entry'!AJ1619</f>
        <v>0</v>
      </c>
      <c r="AF1590" s="42">
        <f>'Data Entry'!AK1619</f>
        <v>0</v>
      </c>
      <c r="AG1590" s="42">
        <f>'Data Entry'!AL1619</f>
        <v>0</v>
      </c>
      <c r="AH1590" s="42">
        <f>'Data Entry'!AM1619</f>
        <v>0</v>
      </c>
      <c r="AI1590" s="42">
        <f>'Data Entry'!AV1619</f>
        <v>0</v>
      </c>
      <c r="AJ1590" s="42">
        <f>'Data Entry'!AW1619</f>
        <v>0</v>
      </c>
      <c r="AK1590" s="42">
        <f>'Data Entry'!AX1619</f>
        <v>0</v>
      </c>
      <c r="AL1590" s="291">
        <f t="shared" si="386"/>
        <v>0</v>
      </c>
      <c r="AM1590" s="42">
        <f>'Data Entry'!AY1619</f>
        <v>0</v>
      </c>
      <c r="AN1590" s="42">
        <f>'Data Entry'!AZ1619</f>
        <v>0</v>
      </c>
      <c r="AO1590" s="42">
        <f>'Data Entry'!BA1619</f>
        <v>0</v>
      </c>
      <c r="AP1590" s="42">
        <f>'Data Entry'!BB1619</f>
        <v>0</v>
      </c>
      <c r="AQ1590" s="291">
        <f t="shared" si="392"/>
        <v>0</v>
      </c>
      <c r="AR1590" s="42">
        <f>'Data Entry'!BC1619</f>
        <v>0</v>
      </c>
      <c r="AS1590" s="42">
        <f>'Data Entry'!BD1619</f>
        <v>0</v>
      </c>
      <c r="AT1590" s="291">
        <f t="shared" si="393"/>
        <v>0</v>
      </c>
      <c r="AU1590" s="42">
        <f>'Data Entry'!BE1619</f>
        <v>0</v>
      </c>
      <c r="AV1590" s="42">
        <f>'Data Entry'!BF1619</f>
        <v>0</v>
      </c>
      <c r="AW1590" s="42">
        <f>'Data Entry'!BG1619</f>
        <v>0</v>
      </c>
      <c r="AX1590" s="291">
        <f t="shared" si="387"/>
        <v>0</v>
      </c>
      <c r="AY1590" s="42">
        <f>'Data Entry'!BH1619</f>
        <v>0</v>
      </c>
      <c r="AZ1590" s="42">
        <f>'Data Entry'!BI1619</f>
        <v>0</v>
      </c>
      <c r="BA1590" s="42">
        <f>'Data Entry'!BJ1619</f>
        <v>0</v>
      </c>
      <c r="BB1590" s="42">
        <f>'Data Entry'!BK1619</f>
        <v>0</v>
      </c>
      <c r="BC1590" s="291">
        <f t="shared" si="394"/>
        <v>0</v>
      </c>
      <c r="BD1590" s="42">
        <f>'Data Entry'!BL1619</f>
        <v>0</v>
      </c>
      <c r="BE1590" s="42">
        <f>'Data Entry'!BM1619</f>
        <v>0</v>
      </c>
      <c r="BF1590" s="291">
        <f t="shared" si="395"/>
        <v>0</v>
      </c>
      <c r="BG1590" s="305">
        <f t="shared" si="396"/>
        <v>0</v>
      </c>
      <c r="BH1590" s="288" t="str">
        <f>IFERROR((BG1590*'Data Entry'!$F$18)/'Data Entry'!$E$18,"")</f>
        <v/>
      </c>
      <c r="BI1590" s="305">
        <f t="shared" si="397"/>
        <v>0</v>
      </c>
      <c r="BJ1590" s="288" t="str">
        <f t="shared" si="398"/>
        <v/>
      </c>
      <c r="BK1590" s="307" t="str">
        <f t="shared" si="399"/>
        <v/>
      </c>
    </row>
    <row r="1591" spans="1:63" ht="27" x14ac:dyDescent="0.2">
      <c r="A1591" s="119" t="str">
        <f>'Data Entry'!D1620</f>
        <v>Respondent 1587</v>
      </c>
      <c r="B1591" s="52">
        <f>'Data Entry'!AN1620</f>
        <v>0</v>
      </c>
      <c r="C1591" s="52" t="str">
        <f>'Data Entry'!BX1620</f>
        <v/>
      </c>
      <c r="D1591" s="42" t="str">
        <f>'Data Entry'!BU1620</f>
        <v>No disability</v>
      </c>
      <c r="E1591" s="42">
        <f>'Data Entry'!O1620</f>
        <v>0</v>
      </c>
      <c r="F1591" s="42">
        <f>'Data Entry'!P1620</f>
        <v>0</v>
      </c>
      <c r="G1591" s="42">
        <f>'Data Entry'!Q1620</f>
        <v>0</v>
      </c>
      <c r="H1591" s="291">
        <f t="shared" si="384"/>
        <v>0</v>
      </c>
      <c r="I1591" s="42">
        <f>'Data Entry'!R1620</f>
        <v>0</v>
      </c>
      <c r="J1591" s="42">
        <f>'Data Entry'!S1620</f>
        <v>0</v>
      </c>
      <c r="K1591" s="42">
        <f>'Data Entry'!T1620</f>
        <v>0</v>
      </c>
      <c r="L1591" s="42">
        <f>'Data Entry'!U1620</f>
        <v>0</v>
      </c>
      <c r="M1591" s="291">
        <f t="shared" si="388"/>
        <v>0</v>
      </c>
      <c r="N1591" s="42">
        <f>'Data Entry'!V1620</f>
        <v>0</v>
      </c>
      <c r="O1591" s="42">
        <f>'Data Entry'!W1620</f>
        <v>0</v>
      </c>
      <c r="P1591" s="291">
        <f t="shared" si="389"/>
        <v>0</v>
      </c>
      <c r="Q1591" s="42">
        <f>'Data Entry'!X1620</f>
        <v>0</v>
      </c>
      <c r="R1591" s="42">
        <f>'Data Entry'!Y1620</f>
        <v>0</v>
      </c>
      <c r="S1591" s="42">
        <f>'Data Entry'!Z1620</f>
        <v>0</v>
      </c>
      <c r="T1591" s="291">
        <f t="shared" si="385"/>
        <v>0</v>
      </c>
      <c r="U1591" s="42">
        <f>'Data Entry'!AA1620</f>
        <v>0</v>
      </c>
      <c r="V1591" s="42">
        <f>'Data Entry'!AB1620</f>
        <v>0</v>
      </c>
      <c r="W1591" s="42">
        <f>'Data Entry'!AC1620</f>
        <v>0</v>
      </c>
      <c r="X1591" s="42">
        <f>'Data Entry'!AD1620</f>
        <v>0</v>
      </c>
      <c r="Y1591" s="291">
        <f t="shared" si="390"/>
        <v>0</v>
      </c>
      <c r="Z1591" s="42">
        <f>'Data Entry'!AE1620</f>
        <v>0</v>
      </c>
      <c r="AA1591" s="42">
        <f>'Data Entry'!AF1620</f>
        <v>0</v>
      </c>
      <c r="AB1591" s="291">
        <f t="shared" si="391"/>
        <v>0</v>
      </c>
      <c r="AC1591" s="42">
        <f>'Data Entry'!AH1620</f>
        <v>0</v>
      </c>
      <c r="AD1591" s="42">
        <f>'Data Entry'!AI1620</f>
        <v>0</v>
      </c>
      <c r="AE1591" s="42">
        <f>'Data Entry'!AJ1620</f>
        <v>0</v>
      </c>
      <c r="AF1591" s="42">
        <f>'Data Entry'!AK1620</f>
        <v>0</v>
      </c>
      <c r="AG1591" s="42">
        <f>'Data Entry'!AL1620</f>
        <v>0</v>
      </c>
      <c r="AH1591" s="42">
        <f>'Data Entry'!AM1620</f>
        <v>0</v>
      </c>
      <c r="AI1591" s="42">
        <f>'Data Entry'!AV1620</f>
        <v>0</v>
      </c>
      <c r="AJ1591" s="42">
        <f>'Data Entry'!AW1620</f>
        <v>0</v>
      </c>
      <c r="AK1591" s="42">
        <f>'Data Entry'!AX1620</f>
        <v>0</v>
      </c>
      <c r="AL1591" s="291">
        <f t="shared" si="386"/>
        <v>0</v>
      </c>
      <c r="AM1591" s="42">
        <f>'Data Entry'!AY1620</f>
        <v>0</v>
      </c>
      <c r="AN1591" s="42">
        <f>'Data Entry'!AZ1620</f>
        <v>0</v>
      </c>
      <c r="AO1591" s="42">
        <f>'Data Entry'!BA1620</f>
        <v>0</v>
      </c>
      <c r="AP1591" s="42">
        <f>'Data Entry'!BB1620</f>
        <v>0</v>
      </c>
      <c r="AQ1591" s="291">
        <f t="shared" si="392"/>
        <v>0</v>
      </c>
      <c r="AR1591" s="42">
        <f>'Data Entry'!BC1620</f>
        <v>0</v>
      </c>
      <c r="AS1591" s="42">
        <f>'Data Entry'!BD1620</f>
        <v>0</v>
      </c>
      <c r="AT1591" s="291">
        <f t="shared" si="393"/>
        <v>0</v>
      </c>
      <c r="AU1591" s="42">
        <f>'Data Entry'!BE1620</f>
        <v>0</v>
      </c>
      <c r="AV1591" s="42">
        <f>'Data Entry'!BF1620</f>
        <v>0</v>
      </c>
      <c r="AW1591" s="42">
        <f>'Data Entry'!BG1620</f>
        <v>0</v>
      </c>
      <c r="AX1591" s="291">
        <f t="shared" si="387"/>
        <v>0</v>
      </c>
      <c r="AY1591" s="42">
        <f>'Data Entry'!BH1620</f>
        <v>0</v>
      </c>
      <c r="AZ1591" s="42">
        <f>'Data Entry'!BI1620</f>
        <v>0</v>
      </c>
      <c r="BA1591" s="42">
        <f>'Data Entry'!BJ1620</f>
        <v>0</v>
      </c>
      <c r="BB1591" s="42">
        <f>'Data Entry'!BK1620</f>
        <v>0</v>
      </c>
      <c r="BC1591" s="291">
        <f t="shared" si="394"/>
        <v>0</v>
      </c>
      <c r="BD1591" s="42">
        <f>'Data Entry'!BL1620</f>
        <v>0</v>
      </c>
      <c r="BE1591" s="42">
        <f>'Data Entry'!BM1620</f>
        <v>0</v>
      </c>
      <c r="BF1591" s="291">
        <f t="shared" si="395"/>
        <v>0</v>
      </c>
      <c r="BG1591" s="305">
        <f t="shared" si="396"/>
        <v>0</v>
      </c>
      <c r="BH1591" s="288" t="str">
        <f>IFERROR((BG1591*'Data Entry'!$F$18)/'Data Entry'!$E$18,"")</f>
        <v/>
      </c>
      <c r="BI1591" s="305">
        <f t="shared" si="397"/>
        <v>0</v>
      </c>
      <c r="BJ1591" s="288" t="str">
        <f t="shared" si="398"/>
        <v/>
      </c>
      <c r="BK1591" s="307" t="str">
        <f t="shared" si="399"/>
        <v/>
      </c>
    </row>
    <row r="1592" spans="1:63" ht="27" x14ac:dyDescent="0.2">
      <c r="A1592" s="119" t="str">
        <f>'Data Entry'!D1621</f>
        <v>Respondent 1588</v>
      </c>
      <c r="B1592" s="52">
        <f>'Data Entry'!AN1621</f>
        <v>0</v>
      </c>
      <c r="C1592" s="52" t="str">
        <f>'Data Entry'!BX1621</f>
        <v/>
      </c>
      <c r="D1592" s="42" t="str">
        <f>'Data Entry'!BU1621</f>
        <v>No disability</v>
      </c>
      <c r="E1592" s="42">
        <f>'Data Entry'!O1621</f>
        <v>0</v>
      </c>
      <c r="F1592" s="42">
        <f>'Data Entry'!P1621</f>
        <v>0</v>
      </c>
      <c r="G1592" s="42">
        <f>'Data Entry'!Q1621</f>
        <v>0</v>
      </c>
      <c r="H1592" s="291">
        <f t="shared" si="384"/>
        <v>0</v>
      </c>
      <c r="I1592" s="42">
        <f>'Data Entry'!R1621</f>
        <v>0</v>
      </c>
      <c r="J1592" s="42">
        <f>'Data Entry'!S1621</f>
        <v>0</v>
      </c>
      <c r="K1592" s="42">
        <f>'Data Entry'!T1621</f>
        <v>0</v>
      </c>
      <c r="L1592" s="42">
        <f>'Data Entry'!U1621</f>
        <v>0</v>
      </c>
      <c r="M1592" s="291">
        <f t="shared" si="388"/>
        <v>0</v>
      </c>
      <c r="N1592" s="42">
        <f>'Data Entry'!V1621</f>
        <v>0</v>
      </c>
      <c r="O1592" s="42">
        <f>'Data Entry'!W1621</f>
        <v>0</v>
      </c>
      <c r="P1592" s="291">
        <f t="shared" si="389"/>
        <v>0</v>
      </c>
      <c r="Q1592" s="42">
        <f>'Data Entry'!X1621</f>
        <v>0</v>
      </c>
      <c r="R1592" s="42">
        <f>'Data Entry'!Y1621</f>
        <v>0</v>
      </c>
      <c r="S1592" s="42">
        <f>'Data Entry'!Z1621</f>
        <v>0</v>
      </c>
      <c r="T1592" s="291">
        <f t="shared" si="385"/>
        <v>0</v>
      </c>
      <c r="U1592" s="42">
        <f>'Data Entry'!AA1621</f>
        <v>0</v>
      </c>
      <c r="V1592" s="42">
        <f>'Data Entry'!AB1621</f>
        <v>0</v>
      </c>
      <c r="W1592" s="42">
        <f>'Data Entry'!AC1621</f>
        <v>0</v>
      </c>
      <c r="X1592" s="42">
        <f>'Data Entry'!AD1621</f>
        <v>0</v>
      </c>
      <c r="Y1592" s="291">
        <f t="shared" si="390"/>
        <v>0</v>
      </c>
      <c r="Z1592" s="42">
        <f>'Data Entry'!AE1621</f>
        <v>0</v>
      </c>
      <c r="AA1592" s="42">
        <f>'Data Entry'!AF1621</f>
        <v>0</v>
      </c>
      <c r="AB1592" s="291">
        <f t="shared" si="391"/>
        <v>0</v>
      </c>
      <c r="AC1592" s="42">
        <f>'Data Entry'!AH1621</f>
        <v>0</v>
      </c>
      <c r="AD1592" s="42">
        <f>'Data Entry'!AI1621</f>
        <v>0</v>
      </c>
      <c r="AE1592" s="42">
        <f>'Data Entry'!AJ1621</f>
        <v>0</v>
      </c>
      <c r="AF1592" s="42">
        <f>'Data Entry'!AK1621</f>
        <v>0</v>
      </c>
      <c r="AG1592" s="42">
        <f>'Data Entry'!AL1621</f>
        <v>0</v>
      </c>
      <c r="AH1592" s="42">
        <f>'Data Entry'!AM1621</f>
        <v>0</v>
      </c>
      <c r="AI1592" s="42">
        <f>'Data Entry'!AV1621</f>
        <v>0</v>
      </c>
      <c r="AJ1592" s="42">
        <f>'Data Entry'!AW1621</f>
        <v>0</v>
      </c>
      <c r="AK1592" s="42">
        <f>'Data Entry'!AX1621</f>
        <v>0</v>
      </c>
      <c r="AL1592" s="291">
        <f t="shared" si="386"/>
        <v>0</v>
      </c>
      <c r="AM1592" s="42">
        <f>'Data Entry'!AY1621</f>
        <v>0</v>
      </c>
      <c r="AN1592" s="42">
        <f>'Data Entry'!AZ1621</f>
        <v>0</v>
      </c>
      <c r="AO1592" s="42">
        <f>'Data Entry'!BA1621</f>
        <v>0</v>
      </c>
      <c r="AP1592" s="42">
        <f>'Data Entry'!BB1621</f>
        <v>0</v>
      </c>
      <c r="AQ1592" s="291">
        <f t="shared" si="392"/>
        <v>0</v>
      </c>
      <c r="AR1592" s="42">
        <f>'Data Entry'!BC1621</f>
        <v>0</v>
      </c>
      <c r="AS1592" s="42">
        <f>'Data Entry'!BD1621</f>
        <v>0</v>
      </c>
      <c r="AT1592" s="291">
        <f t="shared" si="393"/>
        <v>0</v>
      </c>
      <c r="AU1592" s="42">
        <f>'Data Entry'!BE1621</f>
        <v>0</v>
      </c>
      <c r="AV1592" s="42">
        <f>'Data Entry'!BF1621</f>
        <v>0</v>
      </c>
      <c r="AW1592" s="42">
        <f>'Data Entry'!BG1621</f>
        <v>0</v>
      </c>
      <c r="AX1592" s="291">
        <f t="shared" si="387"/>
        <v>0</v>
      </c>
      <c r="AY1592" s="42">
        <f>'Data Entry'!BH1621</f>
        <v>0</v>
      </c>
      <c r="AZ1592" s="42">
        <f>'Data Entry'!BI1621</f>
        <v>0</v>
      </c>
      <c r="BA1592" s="42">
        <f>'Data Entry'!BJ1621</f>
        <v>0</v>
      </c>
      <c r="BB1592" s="42">
        <f>'Data Entry'!BK1621</f>
        <v>0</v>
      </c>
      <c r="BC1592" s="291">
        <f t="shared" si="394"/>
        <v>0</v>
      </c>
      <c r="BD1592" s="42">
        <f>'Data Entry'!BL1621</f>
        <v>0</v>
      </c>
      <c r="BE1592" s="42">
        <f>'Data Entry'!BM1621</f>
        <v>0</v>
      </c>
      <c r="BF1592" s="291">
        <f t="shared" si="395"/>
        <v>0</v>
      </c>
      <c r="BG1592" s="305">
        <f t="shared" si="396"/>
        <v>0</v>
      </c>
      <c r="BH1592" s="288" t="str">
        <f>IFERROR((BG1592*'Data Entry'!$F$18)/'Data Entry'!$E$18,"")</f>
        <v/>
      </c>
      <c r="BI1592" s="305">
        <f t="shared" si="397"/>
        <v>0</v>
      </c>
      <c r="BJ1592" s="288" t="str">
        <f t="shared" si="398"/>
        <v/>
      </c>
      <c r="BK1592" s="307" t="str">
        <f t="shared" si="399"/>
        <v/>
      </c>
    </row>
    <row r="1593" spans="1:63" ht="27" x14ac:dyDescent="0.2">
      <c r="A1593" s="119" t="str">
        <f>'Data Entry'!D1622</f>
        <v>Respondent 1589</v>
      </c>
      <c r="B1593" s="52">
        <f>'Data Entry'!AN1622</f>
        <v>0</v>
      </c>
      <c r="C1593" s="52" t="str">
        <f>'Data Entry'!BX1622</f>
        <v/>
      </c>
      <c r="D1593" s="42" t="str">
        <f>'Data Entry'!BU1622</f>
        <v>No disability</v>
      </c>
      <c r="E1593" s="42">
        <f>'Data Entry'!O1622</f>
        <v>0</v>
      </c>
      <c r="F1593" s="42">
        <f>'Data Entry'!P1622</f>
        <v>0</v>
      </c>
      <c r="G1593" s="42">
        <f>'Data Entry'!Q1622</f>
        <v>0</v>
      </c>
      <c r="H1593" s="291">
        <f t="shared" si="384"/>
        <v>0</v>
      </c>
      <c r="I1593" s="42">
        <f>'Data Entry'!R1622</f>
        <v>0</v>
      </c>
      <c r="J1593" s="42">
        <f>'Data Entry'!S1622</f>
        <v>0</v>
      </c>
      <c r="K1593" s="42">
        <f>'Data Entry'!T1622</f>
        <v>0</v>
      </c>
      <c r="L1593" s="42">
        <f>'Data Entry'!U1622</f>
        <v>0</v>
      </c>
      <c r="M1593" s="291">
        <f t="shared" si="388"/>
        <v>0</v>
      </c>
      <c r="N1593" s="42">
        <f>'Data Entry'!V1622</f>
        <v>0</v>
      </c>
      <c r="O1593" s="42">
        <f>'Data Entry'!W1622</f>
        <v>0</v>
      </c>
      <c r="P1593" s="291">
        <f t="shared" si="389"/>
        <v>0</v>
      </c>
      <c r="Q1593" s="42">
        <f>'Data Entry'!X1622</f>
        <v>0</v>
      </c>
      <c r="R1593" s="42">
        <f>'Data Entry'!Y1622</f>
        <v>0</v>
      </c>
      <c r="S1593" s="42">
        <f>'Data Entry'!Z1622</f>
        <v>0</v>
      </c>
      <c r="T1593" s="291">
        <f t="shared" si="385"/>
        <v>0</v>
      </c>
      <c r="U1593" s="42">
        <f>'Data Entry'!AA1622</f>
        <v>0</v>
      </c>
      <c r="V1593" s="42">
        <f>'Data Entry'!AB1622</f>
        <v>0</v>
      </c>
      <c r="W1593" s="42">
        <f>'Data Entry'!AC1622</f>
        <v>0</v>
      </c>
      <c r="X1593" s="42">
        <f>'Data Entry'!AD1622</f>
        <v>0</v>
      </c>
      <c r="Y1593" s="291">
        <f t="shared" si="390"/>
        <v>0</v>
      </c>
      <c r="Z1593" s="42">
        <f>'Data Entry'!AE1622</f>
        <v>0</v>
      </c>
      <c r="AA1593" s="42">
        <f>'Data Entry'!AF1622</f>
        <v>0</v>
      </c>
      <c r="AB1593" s="291">
        <f t="shared" si="391"/>
        <v>0</v>
      </c>
      <c r="AC1593" s="42">
        <f>'Data Entry'!AH1622</f>
        <v>0</v>
      </c>
      <c r="AD1593" s="42">
        <f>'Data Entry'!AI1622</f>
        <v>0</v>
      </c>
      <c r="AE1593" s="42">
        <f>'Data Entry'!AJ1622</f>
        <v>0</v>
      </c>
      <c r="AF1593" s="42">
        <f>'Data Entry'!AK1622</f>
        <v>0</v>
      </c>
      <c r="AG1593" s="42">
        <f>'Data Entry'!AL1622</f>
        <v>0</v>
      </c>
      <c r="AH1593" s="42">
        <f>'Data Entry'!AM1622</f>
        <v>0</v>
      </c>
      <c r="AI1593" s="42">
        <f>'Data Entry'!AV1622</f>
        <v>0</v>
      </c>
      <c r="AJ1593" s="42">
        <f>'Data Entry'!AW1622</f>
        <v>0</v>
      </c>
      <c r="AK1593" s="42">
        <f>'Data Entry'!AX1622</f>
        <v>0</v>
      </c>
      <c r="AL1593" s="291">
        <f t="shared" si="386"/>
        <v>0</v>
      </c>
      <c r="AM1593" s="42">
        <f>'Data Entry'!AY1622</f>
        <v>0</v>
      </c>
      <c r="AN1593" s="42">
        <f>'Data Entry'!AZ1622</f>
        <v>0</v>
      </c>
      <c r="AO1593" s="42">
        <f>'Data Entry'!BA1622</f>
        <v>0</v>
      </c>
      <c r="AP1593" s="42">
        <f>'Data Entry'!BB1622</f>
        <v>0</v>
      </c>
      <c r="AQ1593" s="291">
        <f t="shared" si="392"/>
        <v>0</v>
      </c>
      <c r="AR1593" s="42">
        <f>'Data Entry'!BC1622</f>
        <v>0</v>
      </c>
      <c r="AS1593" s="42">
        <f>'Data Entry'!BD1622</f>
        <v>0</v>
      </c>
      <c r="AT1593" s="291">
        <f t="shared" si="393"/>
        <v>0</v>
      </c>
      <c r="AU1593" s="42">
        <f>'Data Entry'!BE1622</f>
        <v>0</v>
      </c>
      <c r="AV1593" s="42">
        <f>'Data Entry'!BF1622</f>
        <v>0</v>
      </c>
      <c r="AW1593" s="42">
        <f>'Data Entry'!BG1622</f>
        <v>0</v>
      </c>
      <c r="AX1593" s="291">
        <f t="shared" si="387"/>
        <v>0</v>
      </c>
      <c r="AY1593" s="42">
        <f>'Data Entry'!BH1622</f>
        <v>0</v>
      </c>
      <c r="AZ1593" s="42">
        <f>'Data Entry'!BI1622</f>
        <v>0</v>
      </c>
      <c r="BA1593" s="42">
        <f>'Data Entry'!BJ1622</f>
        <v>0</v>
      </c>
      <c r="BB1593" s="42">
        <f>'Data Entry'!BK1622</f>
        <v>0</v>
      </c>
      <c r="BC1593" s="291">
        <f t="shared" si="394"/>
        <v>0</v>
      </c>
      <c r="BD1593" s="42">
        <f>'Data Entry'!BL1622</f>
        <v>0</v>
      </c>
      <c r="BE1593" s="42">
        <f>'Data Entry'!BM1622</f>
        <v>0</v>
      </c>
      <c r="BF1593" s="291">
        <f t="shared" si="395"/>
        <v>0</v>
      </c>
      <c r="BG1593" s="305">
        <f t="shared" si="396"/>
        <v>0</v>
      </c>
      <c r="BH1593" s="288" t="str">
        <f>IFERROR((BG1593*'Data Entry'!$F$18)/'Data Entry'!$E$18,"")</f>
        <v/>
      </c>
      <c r="BI1593" s="305">
        <f t="shared" si="397"/>
        <v>0</v>
      </c>
      <c r="BJ1593" s="288" t="str">
        <f t="shared" si="398"/>
        <v/>
      </c>
      <c r="BK1593" s="307" t="str">
        <f t="shared" si="399"/>
        <v/>
      </c>
    </row>
    <row r="1594" spans="1:63" ht="27" x14ac:dyDescent="0.2">
      <c r="A1594" s="119" t="str">
        <f>'Data Entry'!D1623</f>
        <v>Respondent 1590</v>
      </c>
      <c r="B1594" s="52">
        <f>'Data Entry'!AN1623</f>
        <v>0</v>
      </c>
      <c r="C1594" s="52" t="str">
        <f>'Data Entry'!BX1623</f>
        <v/>
      </c>
      <c r="D1594" s="42" t="str">
        <f>'Data Entry'!BU1623</f>
        <v>No disability</v>
      </c>
      <c r="E1594" s="42">
        <f>'Data Entry'!O1623</f>
        <v>0</v>
      </c>
      <c r="F1594" s="42">
        <f>'Data Entry'!P1623</f>
        <v>0</v>
      </c>
      <c r="G1594" s="42">
        <f>'Data Entry'!Q1623</f>
        <v>0</v>
      </c>
      <c r="H1594" s="291">
        <f t="shared" si="384"/>
        <v>0</v>
      </c>
      <c r="I1594" s="42">
        <f>'Data Entry'!R1623</f>
        <v>0</v>
      </c>
      <c r="J1594" s="42">
        <f>'Data Entry'!S1623</f>
        <v>0</v>
      </c>
      <c r="K1594" s="42">
        <f>'Data Entry'!T1623</f>
        <v>0</v>
      </c>
      <c r="L1594" s="42">
        <f>'Data Entry'!U1623</f>
        <v>0</v>
      </c>
      <c r="M1594" s="291">
        <f t="shared" si="388"/>
        <v>0</v>
      </c>
      <c r="N1594" s="42">
        <f>'Data Entry'!V1623</f>
        <v>0</v>
      </c>
      <c r="O1594" s="42">
        <f>'Data Entry'!W1623</f>
        <v>0</v>
      </c>
      <c r="P1594" s="291">
        <f t="shared" si="389"/>
        <v>0</v>
      </c>
      <c r="Q1594" s="42">
        <f>'Data Entry'!X1623</f>
        <v>0</v>
      </c>
      <c r="R1594" s="42">
        <f>'Data Entry'!Y1623</f>
        <v>0</v>
      </c>
      <c r="S1594" s="42">
        <f>'Data Entry'!Z1623</f>
        <v>0</v>
      </c>
      <c r="T1594" s="291">
        <f t="shared" si="385"/>
        <v>0</v>
      </c>
      <c r="U1594" s="42">
        <f>'Data Entry'!AA1623</f>
        <v>0</v>
      </c>
      <c r="V1594" s="42">
        <f>'Data Entry'!AB1623</f>
        <v>0</v>
      </c>
      <c r="W1594" s="42">
        <f>'Data Entry'!AC1623</f>
        <v>0</v>
      </c>
      <c r="X1594" s="42">
        <f>'Data Entry'!AD1623</f>
        <v>0</v>
      </c>
      <c r="Y1594" s="291">
        <f t="shared" si="390"/>
        <v>0</v>
      </c>
      <c r="Z1594" s="42">
        <f>'Data Entry'!AE1623</f>
        <v>0</v>
      </c>
      <c r="AA1594" s="42">
        <f>'Data Entry'!AF1623</f>
        <v>0</v>
      </c>
      <c r="AB1594" s="291">
        <f t="shared" si="391"/>
        <v>0</v>
      </c>
      <c r="AC1594" s="42">
        <f>'Data Entry'!AH1623</f>
        <v>0</v>
      </c>
      <c r="AD1594" s="42">
        <f>'Data Entry'!AI1623</f>
        <v>0</v>
      </c>
      <c r="AE1594" s="42">
        <f>'Data Entry'!AJ1623</f>
        <v>0</v>
      </c>
      <c r="AF1594" s="42">
        <f>'Data Entry'!AK1623</f>
        <v>0</v>
      </c>
      <c r="AG1594" s="42">
        <f>'Data Entry'!AL1623</f>
        <v>0</v>
      </c>
      <c r="AH1594" s="42">
        <f>'Data Entry'!AM1623</f>
        <v>0</v>
      </c>
      <c r="AI1594" s="42">
        <f>'Data Entry'!AV1623</f>
        <v>0</v>
      </c>
      <c r="AJ1594" s="42">
        <f>'Data Entry'!AW1623</f>
        <v>0</v>
      </c>
      <c r="AK1594" s="42">
        <f>'Data Entry'!AX1623</f>
        <v>0</v>
      </c>
      <c r="AL1594" s="291">
        <f t="shared" si="386"/>
        <v>0</v>
      </c>
      <c r="AM1594" s="42">
        <f>'Data Entry'!AY1623</f>
        <v>0</v>
      </c>
      <c r="AN1594" s="42">
        <f>'Data Entry'!AZ1623</f>
        <v>0</v>
      </c>
      <c r="AO1594" s="42">
        <f>'Data Entry'!BA1623</f>
        <v>0</v>
      </c>
      <c r="AP1594" s="42">
        <f>'Data Entry'!BB1623</f>
        <v>0</v>
      </c>
      <c r="AQ1594" s="291">
        <f t="shared" si="392"/>
        <v>0</v>
      </c>
      <c r="AR1594" s="42">
        <f>'Data Entry'!BC1623</f>
        <v>0</v>
      </c>
      <c r="AS1594" s="42">
        <f>'Data Entry'!BD1623</f>
        <v>0</v>
      </c>
      <c r="AT1594" s="291">
        <f t="shared" si="393"/>
        <v>0</v>
      </c>
      <c r="AU1594" s="42">
        <f>'Data Entry'!BE1623</f>
        <v>0</v>
      </c>
      <c r="AV1594" s="42">
        <f>'Data Entry'!BF1623</f>
        <v>0</v>
      </c>
      <c r="AW1594" s="42">
        <f>'Data Entry'!BG1623</f>
        <v>0</v>
      </c>
      <c r="AX1594" s="291">
        <f t="shared" si="387"/>
        <v>0</v>
      </c>
      <c r="AY1594" s="42">
        <f>'Data Entry'!BH1623</f>
        <v>0</v>
      </c>
      <c r="AZ1594" s="42">
        <f>'Data Entry'!BI1623</f>
        <v>0</v>
      </c>
      <c r="BA1594" s="42">
        <f>'Data Entry'!BJ1623</f>
        <v>0</v>
      </c>
      <c r="BB1594" s="42">
        <f>'Data Entry'!BK1623</f>
        <v>0</v>
      </c>
      <c r="BC1594" s="291">
        <f t="shared" si="394"/>
        <v>0</v>
      </c>
      <c r="BD1594" s="42">
        <f>'Data Entry'!BL1623</f>
        <v>0</v>
      </c>
      <c r="BE1594" s="42">
        <f>'Data Entry'!BM1623</f>
        <v>0</v>
      </c>
      <c r="BF1594" s="291">
        <f t="shared" si="395"/>
        <v>0</v>
      </c>
      <c r="BG1594" s="305">
        <f t="shared" si="396"/>
        <v>0</v>
      </c>
      <c r="BH1594" s="288" t="str">
        <f>IFERROR((BG1594*'Data Entry'!$F$18)/'Data Entry'!$E$18,"")</f>
        <v/>
      </c>
      <c r="BI1594" s="305">
        <f t="shared" si="397"/>
        <v>0</v>
      </c>
      <c r="BJ1594" s="288" t="str">
        <f t="shared" si="398"/>
        <v/>
      </c>
      <c r="BK1594" s="307" t="str">
        <f t="shared" si="399"/>
        <v/>
      </c>
    </row>
    <row r="1595" spans="1:63" ht="27" x14ac:dyDescent="0.2">
      <c r="A1595" s="119" t="str">
        <f>'Data Entry'!D1624</f>
        <v>Respondent 1591</v>
      </c>
      <c r="B1595" s="52">
        <f>'Data Entry'!AN1624</f>
        <v>0</v>
      </c>
      <c r="C1595" s="52" t="str">
        <f>'Data Entry'!BX1624</f>
        <v/>
      </c>
      <c r="D1595" s="42" t="str">
        <f>'Data Entry'!BU1624</f>
        <v>No disability</v>
      </c>
      <c r="E1595" s="42">
        <f>'Data Entry'!O1624</f>
        <v>0</v>
      </c>
      <c r="F1595" s="42">
        <f>'Data Entry'!P1624</f>
        <v>0</v>
      </c>
      <c r="G1595" s="42">
        <f>'Data Entry'!Q1624</f>
        <v>0</v>
      </c>
      <c r="H1595" s="291">
        <f t="shared" si="384"/>
        <v>0</v>
      </c>
      <c r="I1595" s="42">
        <f>'Data Entry'!R1624</f>
        <v>0</v>
      </c>
      <c r="J1595" s="42">
        <f>'Data Entry'!S1624</f>
        <v>0</v>
      </c>
      <c r="K1595" s="42">
        <f>'Data Entry'!T1624</f>
        <v>0</v>
      </c>
      <c r="L1595" s="42">
        <f>'Data Entry'!U1624</f>
        <v>0</v>
      </c>
      <c r="M1595" s="291">
        <f t="shared" si="388"/>
        <v>0</v>
      </c>
      <c r="N1595" s="42">
        <f>'Data Entry'!V1624</f>
        <v>0</v>
      </c>
      <c r="O1595" s="42">
        <f>'Data Entry'!W1624</f>
        <v>0</v>
      </c>
      <c r="P1595" s="291">
        <f t="shared" si="389"/>
        <v>0</v>
      </c>
      <c r="Q1595" s="42">
        <f>'Data Entry'!X1624</f>
        <v>0</v>
      </c>
      <c r="R1595" s="42">
        <f>'Data Entry'!Y1624</f>
        <v>0</v>
      </c>
      <c r="S1595" s="42">
        <f>'Data Entry'!Z1624</f>
        <v>0</v>
      </c>
      <c r="T1595" s="291">
        <f t="shared" si="385"/>
        <v>0</v>
      </c>
      <c r="U1595" s="42">
        <f>'Data Entry'!AA1624</f>
        <v>0</v>
      </c>
      <c r="V1595" s="42">
        <f>'Data Entry'!AB1624</f>
        <v>0</v>
      </c>
      <c r="W1595" s="42">
        <f>'Data Entry'!AC1624</f>
        <v>0</v>
      </c>
      <c r="X1595" s="42">
        <f>'Data Entry'!AD1624</f>
        <v>0</v>
      </c>
      <c r="Y1595" s="291">
        <f t="shared" si="390"/>
        <v>0</v>
      </c>
      <c r="Z1595" s="42">
        <f>'Data Entry'!AE1624</f>
        <v>0</v>
      </c>
      <c r="AA1595" s="42">
        <f>'Data Entry'!AF1624</f>
        <v>0</v>
      </c>
      <c r="AB1595" s="291">
        <f t="shared" si="391"/>
        <v>0</v>
      </c>
      <c r="AC1595" s="42">
        <f>'Data Entry'!AH1624</f>
        <v>0</v>
      </c>
      <c r="AD1595" s="42">
        <f>'Data Entry'!AI1624</f>
        <v>0</v>
      </c>
      <c r="AE1595" s="42">
        <f>'Data Entry'!AJ1624</f>
        <v>0</v>
      </c>
      <c r="AF1595" s="42">
        <f>'Data Entry'!AK1624</f>
        <v>0</v>
      </c>
      <c r="AG1595" s="42">
        <f>'Data Entry'!AL1624</f>
        <v>0</v>
      </c>
      <c r="AH1595" s="42">
        <f>'Data Entry'!AM1624</f>
        <v>0</v>
      </c>
      <c r="AI1595" s="42">
        <f>'Data Entry'!AV1624</f>
        <v>0</v>
      </c>
      <c r="AJ1595" s="42">
        <f>'Data Entry'!AW1624</f>
        <v>0</v>
      </c>
      <c r="AK1595" s="42">
        <f>'Data Entry'!AX1624</f>
        <v>0</v>
      </c>
      <c r="AL1595" s="291">
        <f t="shared" si="386"/>
        <v>0</v>
      </c>
      <c r="AM1595" s="42">
        <f>'Data Entry'!AY1624</f>
        <v>0</v>
      </c>
      <c r="AN1595" s="42">
        <f>'Data Entry'!AZ1624</f>
        <v>0</v>
      </c>
      <c r="AO1595" s="42">
        <f>'Data Entry'!BA1624</f>
        <v>0</v>
      </c>
      <c r="AP1595" s="42">
        <f>'Data Entry'!BB1624</f>
        <v>0</v>
      </c>
      <c r="AQ1595" s="291">
        <f t="shared" si="392"/>
        <v>0</v>
      </c>
      <c r="AR1595" s="42">
        <f>'Data Entry'!BC1624</f>
        <v>0</v>
      </c>
      <c r="AS1595" s="42">
        <f>'Data Entry'!BD1624</f>
        <v>0</v>
      </c>
      <c r="AT1595" s="291">
        <f t="shared" si="393"/>
        <v>0</v>
      </c>
      <c r="AU1595" s="42">
        <f>'Data Entry'!BE1624</f>
        <v>0</v>
      </c>
      <c r="AV1595" s="42">
        <f>'Data Entry'!BF1624</f>
        <v>0</v>
      </c>
      <c r="AW1595" s="42">
        <f>'Data Entry'!BG1624</f>
        <v>0</v>
      </c>
      <c r="AX1595" s="291">
        <f t="shared" si="387"/>
        <v>0</v>
      </c>
      <c r="AY1595" s="42">
        <f>'Data Entry'!BH1624</f>
        <v>0</v>
      </c>
      <c r="AZ1595" s="42">
        <f>'Data Entry'!BI1624</f>
        <v>0</v>
      </c>
      <c r="BA1595" s="42">
        <f>'Data Entry'!BJ1624</f>
        <v>0</v>
      </c>
      <c r="BB1595" s="42">
        <f>'Data Entry'!BK1624</f>
        <v>0</v>
      </c>
      <c r="BC1595" s="291">
        <f t="shared" si="394"/>
        <v>0</v>
      </c>
      <c r="BD1595" s="42">
        <f>'Data Entry'!BL1624</f>
        <v>0</v>
      </c>
      <c r="BE1595" s="42">
        <f>'Data Entry'!BM1624</f>
        <v>0</v>
      </c>
      <c r="BF1595" s="291">
        <f t="shared" si="395"/>
        <v>0</v>
      </c>
      <c r="BG1595" s="305">
        <f t="shared" si="396"/>
        <v>0</v>
      </c>
      <c r="BH1595" s="288" t="str">
        <f>IFERROR((BG1595*'Data Entry'!$F$18)/'Data Entry'!$E$18,"")</f>
        <v/>
      </c>
      <c r="BI1595" s="305">
        <f t="shared" si="397"/>
        <v>0</v>
      </c>
      <c r="BJ1595" s="288" t="str">
        <f t="shared" si="398"/>
        <v/>
      </c>
      <c r="BK1595" s="307" t="str">
        <f t="shared" si="399"/>
        <v/>
      </c>
    </row>
    <row r="1596" spans="1:63" ht="27" x14ac:dyDescent="0.2">
      <c r="A1596" s="119" t="str">
        <f>'Data Entry'!D1625</f>
        <v>Respondent 1592</v>
      </c>
      <c r="B1596" s="52">
        <f>'Data Entry'!AN1625</f>
        <v>0</v>
      </c>
      <c r="C1596" s="52" t="str">
        <f>'Data Entry'!BX1625</f>
        <v/>
      </c>
      <c r="D1596" s="42" t="str">
        <f>'Data Entry'!BU1625</f>
        <v>No disability</v>
      </c>
      <c r="E1596" s="42">
        <f>'Data Entry'!O1625</f>
        <v>0</v>
      </c>
      <c r="F1596" s="42">
        <f>'Data Entry'!P1625</f>
        <v>0</v>
      </c>
      <c r="G1596" s="42">
        <f>'Data Entry'!Q1625</f>
        <v>0</v>
      </c>
      <c r="H1596" s="291">
        <f t="shared" si="384"/>
        <v>0</v>
      </c>
      <c r="I1596" s="42">
        <f>'Data Entry'!R1625</f>
        <v>0</v>
      </c>
      <c r="J1596" s="42">
        <f>'Data Entry'!S1625</f>
        <v>0</v>
      </c>
      <c r="K1596" s="42">
        <f>'Data Entry'!T1625</f>
        <v>0</v>
      </c>
      <c r="L1596" s="42">
        <f>'Data Entry'!U1625</f>
        <v>0</v>
      </c>
      <c r="M1596" s="291">
        <f t="shared" si="388"/>
        <v>0</v>
      </c>
      <c r="N1596" s="42">
        <f>'Data Entry'!V1625</f>
        <v>0</v>
      </c>
      <c r="O1596" s="42">
        <f>'Data Entry'!W1625</f>
        <v>0</v>
      </c>
      <c r="P1596" s="291">
        <f t="shared" si="389"/>
        <v>0</v>
      </c>
      <c r="Q1596" s="42">
        <f>'Data Entry'!X1625</f>
        <v>0</v>
      </c>
      <c r="R1596" s="42">
        <f>'Data Entry'!Y1625</f>
        <v>0</v>
      </c>
      <c r="S1596" s="42">
        <f>'Data Entry'!Z1625</f>
        <v>0</v>
      </c>
      <c r="T1596" s="291">
        <f t="shared" si="385"/>
        <v>0</v>
      </c>
      <c r="U1596" s="42">
        <f>'Data Entry'!AA1625</f>
        <v>0</v>
      </c>
      <c r="V1596" s="42">
        <f>'Data Entry'!AB1625</f>
        <v>0</v>
      </c>
      <c r="W1596" s="42">
        <f>'Data Entry'!AC1625</f>
        <v>0</v>
      </c>
      <c r="X1596" s="42">
        <f>'Data Entry'!AD1625</f>
        <v>0</v>
      </c>
      <c r="Y1596" s="291">
        <f t="shared" si="390"/>
        <v>0</v>
      </c>
      <c r="Z1596" s="42">
        <f>'Data Entry'!AE1625</f>
        <v>0</v>
      </c>
      <c r="AA1596" s="42">
        <f>'Data Entry'!AF1625</f>
        <v>0</v>
      </c>
      <c r="AB1596" s="291">
        <f t="shared" si="391"/>
        <v>0</v>
      </c>
      <c r="AC1596" s="42">
        <f>'Data Entry'!AH1625</f>
        <v>0</v>
      </c>
      <c r="AD1596" s="42">
        <f>'Data Entry'!AI1625</f>
        <v>0</v>
      </c>
      <c r="AE1596" s="42">
        <f>'Data Entry'!AJ1625</f>
        <v>0</v>
      </c>
      <c r="AF1596" s="42">
        <f>'Data Entry'!AK1625</f>
        <v>0</v>
      </c>
      <c r="AG1596" s="42">
        <f>'Data Entry'!AL1625</f>
        <v>0</v>
      </c>
      <c r="AH1596" s="42">
        <f>'Data Entry'!AM1625</f>
        <v>0</v>
      </c>
      <c r="AI1596" s="42">
        <f>'Data Entry'!AV1625</f>
        <v>0</v>
      </c>
      <c r="AJ1596" s="42">
        <f>'Data Entry'!AW1625</f>
        <v>0</v>
      </c>
      <c r="AK1596" s="42">
        <f>'Data Entry'!AX1625</f>
        <v>0</v>
      </c>
      <c r="AL1596" s="291">
        <f t="shared" si="386"/>
        <v>0</v>
      </c>
      <c r="AM1596" s="42">
        <f>'Data Entry'!AY1625</f>
        <v>0</v>
      </c>
      <c r="AN1596" s="42">
        <f>'Data Entry'!AZ1625</f>
        <v>0</v>
      </c>
      <c r="AO1596" s="42">
        <f>'Data Entry'!BA1625</f>
        <v>0</v>
      </c>
      <c r="AP1596" s="42">
        <f>'Data Entry'!BB1625</f>
        <v>0</v>
      </c>
      <c r="AQ1596" s="291">
        <f t="shared" si="392"/>
        <v>0</v>
      </c>
      <c r="AR1596" s="42">
        <f>'Data Entry'!BC1625</f>
        <v>0</v>
      </c>
      <c r="AS1596" s="42">
        <f>'Data Entry'!BD1625</f>
        <v>0</v>
      </c>
      <c r="AT1596" s="291">
        <f t="shared" si="393"/>
        <v>0</v>
      </c>
      <c r="AU1596" s="42">
        <f>'Data Entry'!BE1625</f>
        <v>0</v>
      </c>
      <c r="AV1596" s="42">
        <f>'Data Entry'!BF1625</f>
        <v>0</v>
      </c>
      <c r="AW1596" s="42">
        <f>'Data Entry'!BG1625</f>
        <v>0</v>
      </c>
      <c r="AX1596" s="291">
        <f t="shared" si="387"/>
        <v>0</v>
      </c>
      <c r="AY1596" s="42">
        <f>'Data Entry'!BH1625</f>
        <v>0</v>
      </c>
      <c r="AZ1596" s="42">
        <f>'Data Entry'!BI1625</f>
        <v>0</v>
      </c>
      <c r="BA1596" s="42">
        <f>'Data Entry'!BJ1625</f>
        <v>0</v>
      </c>
      <c r="BB1596" s="42">
        <f>'Data Entry'!BK1625</f>
        <v>0</v>
      </c>
      <c r="BC1596" s="291">
        <f t="shared" si="394"/>
        <v>0</v>
      </c>
      <c r="BD1596" s="42">
        <f>'Data Entry'!BL1625</f>
        <v>0</v>
      </c>
      <c r="BE1596" s="42">
        <f>'Data Entry'!BM1625</f>
        <v>0</v>
      </c>
      <c r="BF1596" s="291">
        <f t="shared" si="395"/>
        <v>0</v>
      </c>
      <c r="BG1596" s="305">
        <f t="shared" si="396"/>
        <v>0</v>
      </c>
      <c r="BH1596" s="288" t="str">
        <f>IFERROR((BG1596*'Data Entry'!$F$18)/'Data Entry'!$E$18,"")</f>
        <v/>
      </c>
      <c r="BI1596" s="305">
        <f t="shared" si="397"/>
        <v>0</v>
      </c>
      <c r="BJ1596" s="288" t="str">
        <f t="shared" si="398"/>
        <v/>
      </c>
      <c r="BK1596" s="307" t="str">
        <f t="shared" si="399"/>
        <v/>
      </c>
    </row>
    <row r="1597" spans="1:63" ht="27" x14ac:dyDescent="0.2">
      <c r="A1597" s="119" t="str">
        <f>'Data Entry'!D1626</f>
        <v>Respondent 1593</v>
      </c>
      <c r="B1597" s="52">
        <f>'Data Entry'!AN1626</f>
        <v>0</v>
      </c>
      <c r="C1597" s="52" t="str">
        <f>'Data Entry'!BX1626</f>
        <v/>
      </c>
      <c r="D1597" s="42" t="str">
        <f>'Data Entry'!BU1626</f>
        <v>No disability</v>
      </c>
      <c r="E1597" s="42">
        <f>'Data Entry'!O1626</f>
        <v>0</v>
      </c>
      <c r="F1597" s="42">
        <f>'Data Entry'!P1626</f>
        <v>0</v>
      </c>
      <c r="G1597" s="42">
        <f>'Data Entry'!Q1626</f>
        <v>0</v>
      </c>
      <c r="H1597" s="291">
        <f t="shared" si="384"/>
        <v>0</v>
      </c>
      <c r="I1597" s="42">
        <f>'Data Entry'!R1626</f>
        <v>0</v>
      </c>
      <c r="J1597" s="42">
        <f>'Data Entry'!S1626</f>
        <v>0</v>
      </c>
      <c r="K1597" s="42">
        <f>'Data Entry'!T1626</f>
        <v>0</v>
      </c>
      <c r="L1597" s="42">
        <f>'Data Entry'!U1626</f>
        <v>0</v>
      </c>
      <c r="M1597" s="291">
        <f t="shared" si="388"/>
        <v>0</v>
      </c>
      <c r="N1597" s="42">
        <f>'Data Entry'!V1626</f>
        <v>0</v>
      </c>
      <c r="O1597" s="42">
        <f>'Data Entry'!W1626</f>
        <v>0</v>
      </c>
      <c r="P1597" s="291">
        <f t="shared" si="389"/>
        <v>0</v>
      </c>
      <c r="Q1597" s="42">
        <f>'Data Entry'!X1626</f>
        <v>0</v>
      </c>
      <c r="R1597" s="42">
        <f>'Data Entry'!Y1626</f>
        <v>0</v>
      </c>
      <c r="S1597" s="42">
        <f>'Data Entry'!Z1626</f>
        <v>0</v>
      </c>
      <c r="T1597" s="291">
        <f t="shared" si="385"/>
        <v>0</v>
      </c>
      <c r="U1597" s="42">
        <f>'Data Entry'!AA1626</f>
        <v>0</v>
      </c>
      <c r="V1597" s="42">
        <f>'Data Entry'!AB1626</f>
        <v>0</v>
      </c>
      <c r="W1597" s="42">
        <f>'Data Entry'!AC1626</f>
        <v>0</v>
      </c>
      <c r="X1597" s="42">
        <f>'Data Entry'!AD1626</f>
        <v>0</v>
      </c>
      <c r="Y1597" s="291">
        <f t="shared" si="390"/>
        <v>0</v>
      </c>
      <c r="Z1597" s="42">
        <f>'Data Entry'!AE1626</f>
        <v>0</v>
      </c>
      <c r="AA1597" s="42">
        <f>'Data Entry'!AF1626</f>
        <v>0</v>
      </c>
      <c r="AB1597" s="291">
        <f t="shared" si="391"/>
        <v>0</v>
      </c>
      <c r="AC1597" s="42">
        <f>'Data Entry'!AH1626</f>
        <v>0</v>
      </c>
      <c r="AD1597" s="42">
        <f>'Data Entry'!AI1626</f>
        <v>0</v>
      </c>
      <c r="AE1597" s="42">
        <f>'Data Entry'!AJ1626</f>
        <v>0</v>
      </c>
      <c r="AF1597" s="42">
        <f>'Data Entry'!AK1626</f>
        <v>0</v>
      </c>
      <c r="AG1597" s="42">
        <f>'Data Entry'!AL1626</f>
        <v>0</v>
      </c>
      <c r="AH1597" s="42">
        <f>'Data Entry'!AM1626</f>
        <v>0</v>
      </c>
      <c r="AI1597" s="42">
        <f>'Data Entry'!AV1626</f>
        <v>0</v>
      </c>
      <c r="AJ1597" s="42">
        <f>'Data Entry'!AW1626</f>
        <v>0</v>
      </c>
      <c r="AK1597" s="42">
        <f>'Data Entry'!AX1626</f>
        <v>0</v>
      </c>
      <c r="AL1597" s="291">
        <f t="shared" si="386"/>
        <v>0</v>
      </c>
      <c r="AM1597" s="42">
        <f>'Data Entry'!AY1626</f>
        <v>0</v>
      </c>
      <c r="AN1597" s="42">
        <f>'Data Entry'!AZ1626</f>
        <v>0</v>
      </c>
      <c r="AO1597" s="42">
        <f>'Data Entry'!BA1626</f>
        <v>0</v>
      </c>
      <c r="AP1597" s="42">
        <f>'Data Entry'!BB1626</f>
        <v>0</v>
      </c>
      <c r="AQ1597" s="291">
        <f t="shared" si="392"/>
        <v>0</v>
      </c>
      <c r="AR1597" s="42">
        <f>'Data Entry'!BC1626</f>
        <v>0</v>
      </c>
      <c r="AS1597" s="42">
        <f>'Data Entry'!BD1626</f>
        <v>0</v>
      </c>
      <c r="AT1597" s="291">
        <f t="shared" si="393"/>
        <v>0</v>
      </c>
      <c r="AU1597" s="42">
        <f>'Data Entry'!BE1626</f>
        <v>0</v>
      </c>
      <c r="AV1597" s="42">
        <f>'Data Entry'!BF1626</f>
        <v>0</v>
      </c>
      <c r="AW1597" s="42">
        <f>'Data Entry'!BG1626</f>
        <v>0</v>
      </c>
      <c r="AX1597" s="291">
        <f t="shared" si="387"/>
        <v>0</v>
      </c>
      <c r="AY1597" s="42">
        <f>'Data Entry'!BH1626</f>
        <v>0</v>
      </c>
      <c r="AZ1597" s="42">
        <f>'Data Entry'!BI1626</f>
        <v>0</v>
      </c>
      <c r="BA1597" s="42">
        <f>'Data Entry'!BJ1626</f>
        <v>0</v>
      </c>
      <c r="BB1597" s="42">
        <f>'Data Entry'!BK1626</f>
        <v>0</v>
      </c>
      <c r="BC1597" s="291">
        <f t="shared" si="394"/>
        <v>0</v>
      </c>
      <c r="BD1597" s="42">
        <f>'Data Entry'!BL1626</f>
        <v>0</v>
      </c>
      <c r="BE1597" s="42">
        <f>'Data Entry'!BM1626</f>
        <v>0</v>
      </c>
      <c r="BF1597" s="291">
        <f t="shared" si="395"/>
        <v>0</v>
      </c>
      <c r="BG1597" s="305">
        <f t="shared" si="396"/>
        <v>0</v>
      </c>
      <c r="BH1597" s="288" t="str">
        <f>IFERROR((BG1597*'Data Entry'!$F$18)/'Data Entry'!$E$18,"")</f>
        <v/>
      </c>
      <c r="BI1597" s="305">
        <f t="shared" si="397"/>
        <v>0</v>
      </c>
      <c r="BJ1597" s="288" t="str">
        <f t="shared" si="398"/>
        <v/>
      </c>
      <c r="BK1597" s="307" t="str">
        <f t="shared" si="399"/>
        <v/>
      </c>
    </row>
    <row r="1598" spans="1:63" ht="27" x14ac:dyDescent="0.2">
      <c r="A1598" s="119" t="str">
        <f>'Data Entry'!D1627</f>
        <v>Respondent 1594</v>
      </c>
      <c r="B1598" s="52">
        <f>'Data Entry'!AN1627</f>
        <v>0</v>
      </c>
      <c r="C1598" s="52" t="str">
        <f>'Data Entry'!BX1627</f>
        <v/>
      </c>
      <c r="D1598" s="42" t="str">
        <f>'Data Entry'!BU1627</f>
        <v>No disability</v>
      </c>
      <c r="E1598" s="42">
        <f>'Data Entry'!O1627</f>
        <v>0</v>
      </c>
      <c r="F1598" s="42">
        <f>'Data Entry'!P1627</f>
        <v>0</v>
      </c>
      <c r="G1598" s="42">
        <f>'Data Entry'!Q1627</f>
        <v>0</v>
      </c>
      <c r="H1598" s="291">
        <f t="shared" si="384"/>
        <v>0</v>
      </c>
      <c r="I1598" s="42">
        <f>'Data Entry'!R1627</f>
        <v>0</v>
      </c>
      <c r="J1598" s="42">
        <f>'Data Entry'!S1627</f>
        <v>0</v>
      </c>
      <c r="K1598" s="42">
        <f>'Data Entry'!T1627</f>
        <v>0</v>
      </c>
      <c r="L1598" s="42">
        <f>'Data Entry'!U1627</f>
        <v>0</v>
      </c>
      <c r="M1598" s="291">
        <f t="shared" si="388"/>
        <v>0</v>
      </c>
      <c r="N1598" s="42">
        <f>'Data Entry'!V1627</f>
        <v>0</v>
      </c>
      <c r="O1598" s="42">
        <f>'Data Entry'!W1627</f>
        <v>0</v>
      </c>
      <c r="P1598" s="291">
        <f t="shared" si="389"/>
        <v>0</v>
      </c>
      <c r="Q1598" s="42">
        <f>'Data Entry'!X1627</f>
        <v>0</v>
      </c>
      <c r="R1598" s="42">
        <f>'Data Entry'!Y1627</f>
        <v>0</v>
      </c>
      <c r="S1598" s="42">
        <f>'Data Entry'!Z1627</f>
        <v>0</v>
      </c>
      <c r="T1598" s="291">
        <f t="shared" si="385"/>
        <v>0</v>
      </c>
      <c r="U1598" s="42">
        <f>'Data Entry'!AA1627</f>
        <v>0</v>
      </c>
      <c r="V1598" s="42">
        <f>'Data Entry'!AB1627</f>
        <v>0</v>
      </c>
      <c r="W1598" s="42">
        <f>'Data Entry'!AC1627</f>
        <v>0</v>
      </c>
      <c r="X1598" s="42">
        <f>'Data Entry'!AD1627</f>
        <v>0</v>
      </c>
      <c r="Y1598" s="291">
        <f t="shared" si="390"/>
        <v>0</v>
      </c>
      <c r="Z1598" s="42">
        <f>'Data Entry'!AE1627</f>
        <v>0</v>
      </c>
      <c r="AA1598" s="42">
        <f>'Data Entry'!AF1627</f>
        <v>0</v>
      </c>
      <c r="AB1598" s="291">
        <f t="shared" si="391"/>
        <v>0</v>
      </c>
      <c r="AC1598" s="42">
        <f>'Data Entry'!AH1627</f>
        <v>0</v>
      </c>
      <c r="AD1598" s="42">
        <f>'Data Entry'!AI1627</f>
        <v>0</v>
      </c>
      <c r="AE1598" s="42">
        <f>'Data Entry'!AJ1627</f>
        <v>0</v>
      </c>
      <c r="AF1598" s="42">
        <f>'Data Entry'!AK1627</f>
        <v>0</v>
      </c>
      <c r="AG1598" s="42">
        <f>'Data Entry'!AL1627</f>
        <v>0</v>
      </c>
      <c r="AH1598" s="42">
        <f>'Data Entry'!AM1627</f>
        <v>0</v>
      </c>
      <c r="AI1598" s="42">
        <f>'Data Entry'!AV1627</f>
        <v>0</v>
      </c>
      <c r="AJ1598" s="42">
        <f>'Data Entry'!AW1627</f>
        <v>0</v>
      </c>
      <c r="AK1598" s="42">
        <f>'Data Entry'!AX1627</f>
        <v>0</v>
      </c>
      <c r="AL1598" s="291">
        <f t="shared" si="386"/>
        <v>0</v>
      </c>
      <c r="AM1598" s="42">
        <f>'Data Entry'!AY1627</f>
        <v>0</v>
      </c>
      <c r="AN1598" s="42">
        <f>'Data Entry'!AZ1627</f>
        <v>0</v>
      </c>
      <c r="AO1598" s="42">
        <f>'Data Entry'!BA1627</f>
        <v>0</v>
      </c>
      <c r="AP1598" s="42">
        <f>'Data Entry'!BB1627</f>
        <v>0</v>
      </c>
      <c r="AQ1598" s="291">
        <f t="shared" si="392"/>
        <v>0</v>
      </c>
      <c r="AR1598" s="42">
        <f>'Data Entry'!BC1627</f>
        <v>0</v>
      </c>
      <c r="AS1598" s="42">
        <f>'Data Entry'!BD1627</f>
        <v>0</v>
      </c>
      <c r="AT1598" s="291">
        <f t="shared" si="393"/>
        <v>0</v>
      </c>
      <c r="AU1598" s="42">
        <f>'Data Entry'!BE1627</f>
        <v>0</v>
      </c>
      <c r="AV1598" s="42">
        <f>'Data Entry'!BF1627</f>
        <v>0</v>
      </c>
      <c r="AW1598" s="42">
        <f>'Data Entry'!BG1627</f>
        <v>0</v>
      </c>
      <c r="AX1598" s="291">
        <f t="shared" si="387"/>
        <v>0</v>
      </c>
      <c r="AY1598" s="42">
        <f>'Data Entry'!BH1627</f>
        <v>0</v>
      </c>
      <c r="AZ1598" s="42">
        <f>'Data Entry'!BI1627</f>
        <v>0</v>
      </c>
      <c r="BA1598" s="42">
        <f>'Data Entry'!BJ1627</f>
        <v>0</v>
      </c>
      <c r="BB1598" s="42">
        <f>'Data Entry'!BK1627</f>
        <v>0</v>
      </c>
      <c r="BC1598" s="291">
        <f t="shared" si="394"/>
        <v>0</v>
      </c>
      <c r="BD1598" s="42">
        <f>'Data Entry'!BL1627</f>
        <v>0</v>
      </c>
      <c r="BE1598" s="42">
        <f>'Data Entry'!BM1627</f>
        <v>0</v>
      </c>
      <c r="BF1598" s="291">
        <f t="shared" si="395"/>
        <v>0</v>
      </c>
      <c r="BG1598" s="305">
        <f t="shared" si="396"/>
        <v>0</v>
      </c>
      <c r="BH1598" s="288" t="str">
        <f>IFERROR((BG1598*'Data Entry'!$F$18)/'Data Entry'!$E$18,"")</f>
        <v/>
      </c>
      <c r="BI1598" s="305">
        <f t="shared" si="397"/>
        <v>0</v>
      </c>
      <c r="BJ1598" s="288" t="str">
        <f t="shared" si="398"/>
        <v/>
      </c>
      <c r="BK1598" s="307" t="str">
        <f t="shared" si="399"/>
        <v/>
      </c>
    </row>
    <row r="1599" spans="1:63" ht="27" x14ac:dyDescent="0.2">
      <c r="A1599" s="119" t="str">
        <f>'Data Entry'!D1628</f>
        <v>Respondent 1595</v>
      </c>
      <c r="B1599" s="52">
        <f>'Data Entry'!AN1628</f>
        <v>0</v>
      </c>
      <c r="C1599" s="52" t="str">
        <f>'Data Entry'!BX1628</f>
        <v/>
      </c>
      <c r="D1599" s="42" t="str">
        <f>'Data Entry'!BU1628</f>
        <v>No disability</v>
      </c>
      <c r="E1599" s="42">
        <f>'Data Entry'!O1628</f>
        <v>0</v>
      </c>
      <c r="F1599" s="42">
        <f>'Data Entry'!P1628</f>
        <v>0</v>
      </c>
      <c r="G1599" s="42">
        <f>'Data Entry'!Q1628</f>
        <v>0</v>
      </c>
      <c r="H1599" s="291">
        <f t="shared" si="384"/>
        <v>0</v>
      </c>
      <c r="I1599" s="42">
        <f>'Data Entry'!R1628</f>
        <v>0</v>
      </c>
      <c r="J1599" s="42">
        <f>'Data Entry'!S1628</f>
        <v>0</v>
      </c>
      <c r="K1599" s="42">
        <f>'Data Entry'!T1628</f>
        <v>0</v>
      </c>
      <c r="L1599" s="42">
        <f>'Data Entry'!U1628</f>
        <v>0</v>
      </c>
      <c r="M1599" s="291">
        <f t="shared" si="388"/>
        <v>0</v>
      </c>
      <c r="N1599" s="42">
        <f>'Data Entry'!V1628</f>
        <v>0</v>
      </c>
      <c r="O1599" s="42">
        <f>'Data Entry'!W1628</f>
        <v>0</v>
      </c>
      <c r="P1599" s="291">
        <f t="shared" si="389"/>
        <v>0</v>
      </c>
      <c r="Q1599" s="42">
        <f>'Data Entry'!X1628</f>
        <v>0</v>
      </c>
      <c r="R1599" s="42">
        <f>'Data Entry'!Y1628</f>
        <v>0</v>
      </c>
      <c r="S1599" s="42">
        <f>'Data Entry'!Z1628</f>
        <v>0</v>
      </c>
      <c r="T1599" s="291">
        <f t="shared" si="385"/>
        <v>0</v>
      </c>
      <c r="U1599" s="42">
        <f>'Data Entry'!AA1628</f>
        <v>0</v>
      </c>
      <c r="V1599" s="42">
        <f>'Data Entry'!AB1628</f>
        <v>0</v>
      </c>
      <c r="W1599" s="42">
        <f>'Data Entry'!AC1628</f>
        <v>0</v>
      </c>
      <c r="X1599" s="42">
        <f>'Data Entry'!AD1628</f>
        <v>0</v>
      </c>
      <c r="Y1599" s="291">
        <f t="shared" si="390"/>
        <v>0</v>
      </c>
      <c r="Z1599" s="42">
        <f>'Data Entry'!AE1628</f>
        <v>0</v>
      </c>
      <c r="AA1599" s="42">
        <f>'Data Entry'!AF1628</f>
        <v>0</v>
      </c>
      <c r="AB1599" s="291">
        <f t="shared" si="391"/>
        <v>0</v>
      </c>
      <c r="AC1599" s="42">
        <f>'Data Entry'!AH1628</f>
        <v>0</v>
      </c>
      <c r="AD1599" s="42">
        <f>'Data Entry'!AI1628</f>
        <v>0</v>
      </c>
      <c r="AE1599" s="42">
        <f>'Data Entry'!AJ1628</f>
        <v>0</v>
      </c>
      <c r="AF1599" s="42">
        <f>'Data Entry'!AK1628</f>
        <v>0</v>
      </c>
      <c r="AG1599" s="42">
        <f>'Data Entry'!AL1628</f>
        <v>0</v>
      </c>
      <c r="AH1599" s="42">
        <f>'Data Entry'!AM1628</f>
        <v>0</v>
      </c>
      <c r="AI1599" s="42">
        <f>'Data Entry'!AV1628</f>
        <v>0</v>
      </c>
      <c r="AJ1599" s="42">
        <f>'Data Entry'!AW1628</f>
        <v>0</v>
      </c>
      <c r="AK1599" s="42">
        <f>'Data Entry'!AX1628</f>
        <v>0</v>
      </c>
      <c r="AL1599" s="291">
        <f t="shared" si="386"/>
        <v>0</v>
      </c>
      <c r="AM1599" s="42">
        <f>'Data Entry'!AY1628</f>
        <v>0</v>
      </c>
      <c r="AN1599" s="42">
        <f>'Data Entry'!AZ1628</f>
        <v>0</v>
      </c>
      <c r="AO1599" s="42">
        <f>'Data Entry'!BA1628</f>
        <v>0</v>
      </c>
      <c r="AP1599" s="42">
        <f>'Data Entry'!BB1628</f>
        <v>0</v>
      </c>
      <c r="AQ1599" s="291">
        <f t="shared" si="392"/>
        <v>0</v>
      </c>
      <c r="AR1599" s="42">
        <f>'Data Entry'!BC1628</f>
        <v>0</v>
      </c>
      <c r="AS1599" s="42">
        <f>'Data Entry'!BD1628</f>
        <v>0</v>
      </c>
      <c r="AT1599" s="291">
        <f t="shared" si="393"/>
        <v>0</v>
      </c>
      <c r="AU1599" s="42">
        <f>'Data Entry'!BE1628</f>
        <v>0</v>
      </c>
      <c r="AV1599" s="42">
        <f>'Data Entry'!BF1628</f>
        <v>0</v>
      </c>
      <c r="AW1599" s="42">
        <f>'Data Entry'!BG1628</f>
        <v>0</v>
      </c>
      <c r="AX1599" s="291">
        <f t="shared" si="387"/>
        <v>0</v>
      </c>
      <c r="AY1599" s="42">
        <f>'Data Entry'!BH1628</f>
        <v>0</v>
      </c>
      <c r="AZ1599" s="42">
        <f>'Data Entry'!BI1628</f>
        <v>0</v>
      </c>
      <c r="BA1599" s="42">
        <f>'Data Entry'!BJ1628</f>
        <v>0</v>
      </c>
      <c r="BB1599" s="42">
        <f>'Data Entry'!BK1628</f>
        <v>0</v>
      </c>
      <c r="BC1599" s="291">
        <f t="shared" si="394"/>
        <v>0</v>
      </c>
      <c r="BD1599" s="42">
        <f>'Data Entry'!BL1628</f>
        <v>0</v>
      </c>
      <c r="BE1599" s="42">
        <f>'Data Entry'!BM1628</f>
        <v>0</v>
      </c>
      <c r="BF1599" s="291">
        <f t="shared" si="395"/>
        <v>0</v>
      </c>
      <c r="BG1599" s="305">
        <f t="shared" si="396"/>
        <v>0</v>
      </c>
      <c r="BH1599" s="288" t="str">
        <f>IFERROR((BG1599*'Data Entry'!$F$18)/'Data Entry'!$E$18,"")</f>
        <v/>
      </c>
      <c r="BI1599" s="305">
        <f t="shared" si="397"/>
        <v>0</v>
      </c>
      <c r="BJ1599" s="288" t="str">
        <f t="shared" si="398"/>
        <v/>
      </c>
      <c r="BK1599" s="307" t="str">
        <f t="shared" si="399"/>
        <v/>
      </c>
    </row>
    <row r="1600" spans="1:63" ht="27" x14ac:dyDescent="0.2">
      <c r="A1600" s="119" t="str">
        <f>'Data Entry'!D1629</f>
        <v>Respondent 1596</v>
      </c>
      <c r="B1600" s="52">
        <f>'Data Entry'!AN1629</f>
        <v>0</v>
      </c>
      <c r="C1600" s="52" t="str">
        <f>'Data Entry'!BX1629</f>
        <v/>
      </c>
      <c r="D1600" s="42" t="str">
        <f>'Data Entry'!BU1629</f>
        <v>No disability</v>
      </c>
      <c r="E1600" s="42">
        <f>'Data Entry'!O1629</f>
        <v>0</v>
      </c>
      <c r="F1600" s="42">
        <f>'Data Entry'!P1629</f>
        <v>0</v>
      </c>
      <c r="G1600" s="42">
        <f>'Data Entry'!Q1629</f>
        <v>0</v>
      </c>
      <c r="H1600" s="291">
        <f t="shared" si="384"/>
        <v>0</v>
      </c>
      <c r="I1600" s="42">
        <f>'Data Entry'!R1629</f>
        <v>0</v>
      </c>
      <c r="J1600" s="42">
        <f>'Data Entry'!S1629</f>
        <v>0</v>
      </c>
      <c r="K1600" s="42">
        <f>'Data Entry'!T1629</f>
        <v>0</v>
      </c>
      <c r="L1600" s="42">
        <f>'Data Entry'!U1629</f>
        <v>0</v>
      </c>
      <c r="M1600" s="291">
        <f t="shared" si="388"/>
        <v>0</v>
      </c>
      <c r="N1600" s="42">
        <f>'Data Entry'!V1629</f>
        <v>0</v>
      </c>
      <c r="O1600" s="42">
        <f>'Data Entry'!W1629</f>
        <v>0</v>
      </c>
      <c r="P1600" s="291">
        <f t="shared" si="389"/>
        <v>0</v>
      </c>
      <c r="Q1600" s="42">
        <f>'Data Entry'!X1629</f>
        <v>0</v>
      </c>
      <c r="R1600" s="42">
        <f>'Data Entry'!Y1629</f>
        <v>0</v>
      </c>
      <c r="S1600" s="42">
        <f>'Data Entry'!Z1629</f>
        <v>0</v>
      </c>
      <c r="T1600" s="291">
        <f t="shared" si="385"/>
        <v>0</v>
      </c>
      <c r="U1600" s="42">
        <f>'Data Entry'!AA1629</f>
        <v>0</v>
      </c>
      <c r="V1600" s="42">
        <f>'Data Entry'!AB1629</f>
        <v>0</v>
      </c>
      <c r="W1600" s="42">
        <f>'Data Entry'!AC1629</f>
        <v>0</v>
      </c>
      <c r="X1600" s="42">
        <f>'Data Entry'!AD1629</f>
        <v>0</v>
      </c>
      <c r="Y1600" s="291">
        <f t="shared" si="390"/>
        <v>0</v>
      </c>
      <c r="Z1600" s="42">
        <f>'Data Entry'!AE1629</f>
        <v>0</v>
      </c>
      <c r="AA1600" s="42">
        <f>'Data Entry'!AF1629</f>
        <v>0</v>
      </c>
      <c r="AB1600" s="291">
        <f t="shared" si="391"/>
        <v>0</v>
      </c>
      <c r="AC1600" s="42">
        <f>'Data Entry'!AH1629</f>
        <v>0</v>
      </c>
      <c r="AD1600" s="42">
        <f>'Data Entry'!AI1629</f>
        <v>0</v>
      </c>
      <c r="AE1600" s="42">
        <f>'Data Entry'!AJ1629</f>
        <v>0</v>
      </c>
      <c r="AF1600" s="42">
        <f>'Data Entry'!AK1629</f>
        <v>0</v>
      </c>
      <c r="AG1600" s="42">
        <f>'Data Entry'!AL1629</f>
        <v>0</v>
      </c>
      <c r="AH1600" s="42">
        <f>'Data Entry'!AM1629</f>
        <v>0</v>
      </c>
      <c r="AI1600" s="42">
        <f>'Data Entry'!AV1629</f>
        <v>0</v>
      </c>
      <c r="AJ1600" s="42">
        <f>'Data Entry'!AW1629</f>
        <v>0</v>
      </c>
      <c r="AK1600" s="42">
        <f>'Data Entry'!AX1629</f>
        <v>0</v>
      </c>
      <c r="AL1600" s="291">
        <f t="shared" si="386"/>
        <v>0</v>
      </c>
      <c r="AM1600" s="42">
        <f>'Data Entry'!AY1629</f>
        <v>0</v>
      </c>
      <c r="AN1600" s="42">
        <f>'Data Entry'!AZ1629</f>
        <v>0</v>
      </c>
      <c r="AO1600" s="42">
        <f>'Data Entry'!BA1629</f>
        <v>0</v>
      </c>
      <c r="AP1600" s="42">
        <f>'Data Entry'!BB1629</f>
        <v>0</v>
      </c>
      <c r="AQ1600" s="291">
        <f t="shared" si="392"/>
        <v>0</v>
      </c>
      <c r="AR1600" s="42">
        <f>'Data Entry'!BC1629</f>
        <v>0</v>
      </c>
      <c r="AS1600" s="42">
        <f>'Data Entry'!BD1629</f>
        <v>0</v>
      </c>
      <c r="AT1600" s="291">
        <f t="shared" si="393"/>
        <v>0</v>
      </c>
      <c r="AU1600" s="42">
        <f>'Data Entry'!BE1629</f>
        <v>0</v>
      </c>
      <c r="AV1600" s="42">
        <f>'Data Entry'!BF1629</f>
        <v>0</v>
      </c>
      <c r="AW1600" s="42">
        <f>'Data Entry'!BG1629</f>
        <v>0</v>
      </c>
      <c r="AX1600" s="291">
        <f t="shared" si="387"/>
        <v>0</v>
      </c>
      <c r="AY1600" s="42">
        <f>'Data Entry'!BH1629</f>
        <v>0</v>
      </c>
      <c r="AZ1600" s="42">
        <f>'Data Entry'!BI1629</f>
        <v>0</v>
      </c>
      <c r="BA1600" s="42">
        <f>'Data Entry'!BJ1629</f>
        <v>0</v>
      </c>
      <c r="BB1600" s="42">
        <f>'Data Entry'!BK1629</f>
        <v>0</v>
      </c>
      <c r="BC1600" s="291">
        <f t="shared" si="394"/>
        <v>0</v>
      </c>
      <c r="BD1600" s="42">
        <f>'Data Entry'!BL1629</f>
        <v>0</v>
      </c>
      <c r="BE1600" s="42">
        <f>'Data Entry'!BM1629</f>
        <v>0</v>
      </c>
      <c r="BF1600" s="291">
        <f t="shared" si="395"/>
        <v>0</v>
      </c>
      <c r="BG1600" s="305">
        <f t="shared" si="396"/>
        <v>0</v>
      </c>
      <c r="BH1600" s="288" t="str">
        <f>IFERROR((BG1600*'Data Entry'!$F$18)/'Data Entry'!$E$18,"")</f>
        <v/>
      </c>
      <c r="BI1600" s="305">
        <f t="shared" si="397"/>
        <v>0</v>
      </c>
      <c r="BJ1600" s="288" t="str">
        <f t="shared" si="398"/>
        <v/>
      </c>
      <c r="BK1600" s="307" t="str">
        <f t="shared" si="399"/>
        <v/>
      </c>
    </row>
    <row r="1601" spans="1:63" ht="27" x14ac:dyDescent="0.2">
      <c r="A1601" s="119" t="str">
        <f>'Data Entry'!D1630</f>
        <v>Respondent 1597</v>
      </c>
      <c r="B1601" s="52">
        <f>'Data Entry'!AN1630</f>
        <v>0</v>
      </c>
      <c r="C1601" s="52" t="str">
        <f>'Data Entry'!BX1630</f>
        <v/>
      </c>
      <c r="D1601" s="42" t="str">
        <f>'Data Entry'!BU1630</f>
        <v>No disability</v>
      </c>
      <c r="E1601" s="42">
        <f>'Data Entry'!O1630</f>
        <v>0</v>
      </c>
      <c r="F1601" s="42">
        <f>'Data Entry'!P1630</f>
        <v>0</v>
      </c>
      <c r="G1601" s="42">
        <f>'Data Entry'!Q1630</f>
        <v>0</v>
      </c>
      <c r="H1601" s="291">
        <f t="shared" si="384"/>
        <v>0</v>
      </c>
      <c r="I1601" s="42">
        <f>'Data Entry'!R1630</f>
        <v>0</v>
      </c>
      <c r="J1601" s="42">
        <f>'Data Entry'!S1630</f>
        <v>0</v>
      </c>
      <c r="K1601" s="42">
        <f>'Data Entry'!T1630</f>
        <v>0</v>
      </c>
      <c r="L1601" s="42">
        <f>'Data Entry'!U1630</f>
        <v>0</v>
      </c>
      <c r="M1601" s="291">
        <f t="shared" si="388"/>
        <v>0</v>
      </c>
      <c r="N1601" s="42">
        <f>'Data Entry'!V1630</f>
        <v>0</v>
      </c>
      <c r="O1601" s="42">
        <f>'Data Entry'!W1630</f>
        <v>0</v>
      </c>
      <c r="P1601" s="291">
        <f t="shared" si="389"/>
        <v>0</v>
      </c>
      <c r="Q1601" s="42">
        <f>'Data Entry'!X1630</f>
        <v>0</v>
      </c>
      <c r="R1601" s="42">
        <f>'Data Entry'!Y1630</f>
        <v>0</v>
      </c>
      <c r="S1601" s="42">
        <f>'Data Entry'!Z1630</f>
        <v>0</v>
      </c>
      <c r="T1601" s="291">
        <f t="shared" si="385"/>
        <v>0</v>
      </c>
      <c r="U1601" s="42">
        <f>'Data Entry'!AA1630</f>
        <v>0</v>
      </c>
      <c r="V1601" s="42">
        <f>'Data Entry'!AB1630</f>
        <v>0</v>
      </c>
      <c r="W1601" s="42">
        <f>'Data Entry'!AC1630</f>
        <v>0</v>
      </c>
      <c r="X1601" s="42">
        <f>'Data Entry'!AD1630</f>
        <v>0</v>
      </c>
      <c r="Y1601" s="291">
        <f t="shared" si="390"/>
        <v>0</v>
      </c>
      <c r="Z1601" s="42">
        <f>'Data Entry'!AE1630</f>
        <v>0</v>
      </c>
      <c r="AA1601" s="42">
        <f>'Data Entry'!AF1630</f>
        <v>0</v>
      </c>
      <c r="AB1601" s="291">
        <f t="shared" si="391"/>
        <v>0</v>
      </c>
      <c r="AC1601" s="42">
        <f>'Data Entry'!AH1630</f>
        <v>0</v>
      </c>
      <c r="AD1601" s="42">
        <f>'Data Entry'!AI1630</f>
        <v>0</v>
      </c>
      <c r="AE1601" s="42">
        <f>'Data Entry'!AJ1630</f>
        <v>0</v>
      </c>
      <c r="AF1601" s="42">
        <f>'Data Entry'!AK1630</f>
        <v>0</v>
      </c>
      <c r="AG1601" s="42">
        <f>'Data Entry'!AL1630</f>
        <v>0</v>
      </c>
      <c r="AH1601" s="42">
        <f>'Data Entry'!AM1630</f>
        <v>0</v>
      </c>
      <c r="AI1601" s="42">
        <f>'Data Entry'!AV1630</f>
        <v>0</v>
      </c>
      <c r="AJ1601" s="42">
        <f>'Data Entry'!AW1630</f>
        <v>0</v>
      </c>
      <c r="AK1601" s="42">
        <f>'Data Entry'!AX1630</f>
        <v>0</v>
      </c>
      <c r="AL1601" s="291">
        <f t="shared" si="386"/>
        <v>0</v>
      </c>
      <c r="AM1601" s="42">
        <f>'Data Entry'!AY1630</f>
        <v>0</v>
      </c>
      <c r="AN1601" s="42">
        <f>'Data Entry'!AZ1630</f>
        <v>0</v>
      </c>
      <c r="AO1601" s="42">
        <f>'Data Entry'!BA1630</f>
        <v>0</v>
      </c>
      <c r="AP1601" s="42">
        <f>'Data Entry'!BB1630</f>
        <v>0</v>
      </c>
      <c r="AQ1601" s="291">
        <f t="shared" si="392"/>
        <v>0</v>
      </c>
      <c r="AR1601" s="42">
        <f>'Data Entry'!BC1630</f>
        <v>0</v>
      </c>
      <c r="AS1601" s="42">
        <f>'Data Entry'!BD1630</f>
        <v>0</v>
      </c>
      <c r="AT1601" s="291">
        <f t="shared" si="393"/>
        <v>0</v>
      </c>
      <c r="AU1601" s="42">
        <f>'Data Entry'!BE1630</f>
        <v>0</v>
      </c>
      <c r="AV1601" s="42">
        <f>'Data Entry'!BF1630</f>
        <v>0</v>
      </c>
      <c r="AW1601" s="42">
        <f>'Data Entry'!BG1630</f>
        <v>0</v>
      </c>
      <c r="AX1601" s="291">
        <f t="shared" si="387"/>
        <v>0</v>
      </c>
      <c r="AY1601" s="42">
        <f>'Data Entry'!BH1630</f>
        <v>0</v>
      </c>
      <c r="AZ1601" s="42">
        <f>'Data Entry'!BI1630</f>
        <v>0</v>
      </c>
      <c r="BA1601" s="42">
        <f>'Data Entry'!BJ1630</f>
        <v>0</v>
      </c>
      <c r="BB1601" s="42">
        <f>'Data Entry'!BK1630</f>
        <v>0</v>
      </c>
      <c r="BC1601" s="291">
        <f t="shared" si="394"/>
        <v>0</v>
      </c>
      <c r="BD1601" s="42">
        <f>'Data Entry'!BL1630</f>
        <v>0</v>
      </c>
      <c r="BE1601" s="42">
        <f>'Data Entry'!BM1630</f>
        <v>0</v>
      </c>
      <c r="BF1601" s="291">
        <f t="shared" si="395"/>
        <v>0</v>
      </c>
      <c r="BG1601" s="305">
        <f t="shared" si="396"/>
        <v>0</v>
      </c>
      <c r="BH1601" s="288" t="str">
        <f>IFERROR((BG1601*'Data Entry'!$F$18)/'Data Entry'!$E$18,"")</f>
        <v/>
      </c>
      <c r="BI1601" s="305">
        <f t="shared" si="397"/>
        <v>0</v>
      </c>
      <c r="BJ1601" s="288" t="str">
        <f t="shared" si="398"/>
        <v/>
      </c>
      <c r="BK1601" s="307" t="str">
        <f t="shared" si="399"/>
        <v/>
      </c>
    </row>
    <row r="1602" spans="1:63" ht="27" x14ac:dyDescent="0.2">
      <c r="A1602" s="119" t="str">
        <f>'Data Entry'!D1631</f>
        <v>Respondent 1598</v>
      </c>
      <c r="B1602" s="52">
        <f>'Data Entry'!AN1631</f>
        <v>0</v>
      </c>
      <c r="C1602" s="52" t="str">
        <f>'Data Entry'!BX1631</f>
        <v/>
      </c>
      <c r="D1602" s="42" t="str">
        <f>'Data Entry'!BU1631</f>
        <v>No disability</v>
      </c>
      <c r="E1602" s="42">
        <f>'Data Entry'!O1631</f>
        <v>0</v>
      </c>
      <c r="F1602" s="42">
        <f>'Data Entry'!P1631</f>
        <v>0</v>
      </c>
      <c r="G1602" s="42">
        <f>'Data Entry'!Q1631</f>
        <v>0</v>
      </c>
      <c r="H1602" s="291">
        <f t="shared" si="384"/>
        <v>0</v>
      </c>
      <c r="I1602" s="42">
        <f>'Data Entry'!R1631</f>
        <v>0</v>
      </c>
      <c r="J1602" s="42">
        <f>'Data Entry'!S1631</f>
        <v>0</v>
      </c>
      <c r="K1602" s="42">
        <f>'Data Entry'!T1631</f>
        <v>0</v>
      </c>
      <c r="L1602" s="42">
        <f>'Data Entry'!U1631</f>
        <v>0</v>
      </c>
      <c r="M1602" s="291">
        <f t="shared" si="388"/>
        <v>0</v>
      </c>
      <c r="N1602" s="42">
        <f>'Data Entry'!V1631</f>
        <v>0</v>
      </c>
      <c r="O1602" s="42">
        <f>'Data Entry'!W1631</f>
        <v>0</v>
      </c>
      <c r="P1602" s="291">
        <f t="shared" si="389"/>
        <v>0</v>
      </c>
      <c r="Q1602" s="42">
        <f>'Data Entry'!X1631</f>
        <v>0</v>
      </c>
      <c r="R1602" s="42">
        <f>'Data Entry'!Y1631</f>
        <v>0</v>
      </c>
      <c r="S1602" s="42">
        <f>'Data Entry'!Z1631</f>
        <v>0</v>
      </c>
      <c r="T1602" s="291">
        <f t="shared" si="385"/>
        <v>0</v>
      </c>
      <c r="U1602" s="42">
        <f>'Data Entry'!AA1631</f>
        <v>0</v>
      </c>
      <c r="V1602" s="42">
        <f>'Data Entry'!AB1631</f>
        <v>0</v>
      </c>
      <c r="W1602" s="42">
        <f>'Data Entry'!AC1631</f>
        <v>0</v>
      </c>
      <c r="X1602" s="42">
        <f>'Data Entry'!AD1631</f>
        <v>0</v>
      </c>
      <c r="Y1602" s="291">
        <f t="shared" si="390"/>
        <v>0</v>
      </c>
      <c r="Z1602" s="42">
        <f>'Data Entry'!AE1631</f>
        <v>0</v>
      </c>
      <c r="AA1602" s="42">
        <f>'Data Entry'!AF1631</f>
        <v>0</v>
      </c>
      <c r="AB1602" s="291">
        <f t="shared" si="391"/>
        <v>0</v>
      </c>
      <c r="AC1602" s="42">
        <f>'Data Entry'!AH1631</f>
        <v>0</v>
      </c>
      <c r="AD1602" s="42">
        <f>'Data Entry'!AI1631</f>
        <v>0</v>
      </c>
      <c r="AE1602" s="42">
        <f>'Data Entry'!AJ1631</f>
        <v>0</v>
      </c>
      <c r="AF1602" s="42">
        <f>'Data Entry'!AK1631</f>
        <v>0</v>
      </c>
      <c r="AG1602" s="42">
        <f>'Data Entry'!AL1631</f>
        <v>0</v>
      </c>
      <c r="AH1602" s="42">
        <f>'Data Entry'!AM1631</f>
        <v>0</v>
      </c>
      <c r="AI1602" s="42">
        <f>'Data Entry'!AV1631</f>
        <v>0</v>
      </c>
      <c r="AJ1602" s="42">
        <f>'Data Entry'!AW1631</f>
        <v>0</v>
      </c>
      <c r="AK1602" s="42">
        <f>'Data Entry'!AX1631</f>
        <v>0</v>
      </c>
      <c r="AL1602" s="291">
        <f t="shared" si="386"/>
        <v>0</v>
      </c>
      <c r="AM1602" s="42">
        <f>'Data Entry'!AY1631</f>
        <v>0</v>
      </c>
      <c r="AN1602" s="42">
        <f>'Data Entry'!AZ1631</f>
        <v>0</v>
      </c>
      <c r="AO1602" s="42">
        <f>'Data Entry'!BA1631</f>
        <v>0</v>
      </c>
      <c r="AP1602" s="42">
        <f>'Data Entry'!BB1631</f>
        <v>0</v>
      </c>
      <c r="AQ1602" s="291">
        <f t="shared" si="392"/>
        <v>0</v>
      </c>
      <c r="AR1602" s="42">
        <f>'Data Entry'!BC1631</f>
        <v>0</v>
      </c>
      <c r="AS1602" s="42">
        <f>'Data Entry'!BD1631</f>
        <v>0</v>
      </c>
      <c r="AT1602" s="291">
        <f t="shared" si="393"/>
        <v>0</v>
      </c>
      <c r="AU1602" s="42">
        <f>'Data Entry'!BE1631</f>
        <v>0</v>
      </c>
      <c r="AV1602" s="42">
        <f>'Data Entry'!BF1631</f>
        <v>0</v>
      </c>
      <c r="AW1602" s="42">
        <f>'Data Entry'!BG1631</f>
        <v>0</v>
      </c>
      <c r="AX1602" s="291">
        <f t="shared" si="387"/>
        <v>0</v>
      </c>
      <c r="AY1602" s="42">
        <f>'Data Entry'!BH1631</f>
        <v>0</v>
      </c>
      <c r="AZ1602" s="42">
        <f>'Data Entry'!BI1631</f>
        <v>0</v>
      </c>
      <c r="BA1602" s="42">
        <f>'Data Entry'!BJ1631</f>
        <v>0</v>
      </c>
      <c r="BB1602" s="42">
        <f>'Data Entry'!BK1631</f>
        <v>0</v>
      </c>
      <c r="BC1602" s="291">
        <f t="shared" si="394"/>
        <v>0</v>
      </c>
      <c r="BD1602" s="42">
        <f>'Data Entry'!BL1631</f>
        <v>0</v>
      </c>
      <c r="BE1602" s="42">
        <f>'Data Entry'!BM1631</f>
        <v>0</v>
      </c>
      <c r="BF1602" s="291">
        <f t="shared" si="395"/>
        <v>0</v>
      </c>
      <c r="BG1602" s="305">
        <f t="shared" si="396"/>
        <v>0</v>
      </c>
      <c r="BH1602" s="288" t="str">
        <f>IFERROR((BG1602*'Data Entry'!$F$18)/'Data Entry'!$E$18,"")</f>
        <v/>
      </c>
      <c r="BI1602" s="305">
        <f t="shared" si="397"/>
        <v>0</v>
      </c>
      <c r="BJ1602" s="288" t="str">
        <f t="shared" si="398"/>
        <v/>
      </c>
      <c r="BK1602" s="307" t="str">
        <f t="shared" si="399"/>
        <v/>
      </c>
    </row>
    <row r="1603" spans="1:63" ht="27" x14ac:dyDescent="0.2">
      <c r="A1603" s="119" t="str">
        <f>'Data Entry'!D1632</f>
        <v>Respondent 1599</v>
      </c>
      <c r="B1603" s="52">
        <f>'Data Entry'!AN1632</f>
        <v>0</v>
      </c>
      <c r="C1603" s="52" t="str">
        <f>'Data Entry'!BX1632</f>
        <v/>
      </c>
      <c r="D1603" s="42" t="str">
        <f>'Data Entry'!BU1632</f>
        <v>No disability</v>
      </c>
      <c r="E1603" s="42">
        <f>'Data Entry'!O1632</f>
        <v>0</v>
      </c>
      <c r="F1603" s="42">
        <f>'Data Entry'!P1632</f>
        <v>0</v>
      </c>
      <c r="G1603" s="42">
        <f>'Data Entry'!Q1632</f>
        <v>0</v>
      </c>
      <c r="H1603" s="291">
        <f t="shared" si="384"/>
        <v>0</v>
      </c>
      <c r="I1603" s="42">
        <f>'Data Entry'!R1632</f>
        <v>0</v>
      </c>
      <c r="J1603" s="42">
        <f>'Data Entry'!S1632</f>
        <v>0</v>
      </c>
      <c r="K1603" s="42">
        <f>'Data Entry'!T1632</f>
        <v>0</v>
      </c>
      <c r="L1603" s="42">
        <f>'Data Entry'!U1632</f>
        <v>0</v>
      </c>
      <c r="M1603" s="291">
        <f t="shared" si="388"/>
        <v>0</v>
      </c>
      <c r="N1603" s="42">
        <f>'Data Entry'!V1632</f>
        <v>0</v>
      </c>
      <c r="O1603" s="42">
        <f>'Data Entry'!W1632</f>
        <v>0</v>
      </c>
      <c r="P1603" s="291">
        <f t="shared" si="389"/>
        <v>0</v>
      </c>
      <c r="Q1603" s="42">
        <f>'Data Entry'!X1632</f>
        <v>0</v>
      </c>
      <c r="R1603" s="42">
        <f>'Data Entry'!Y1632</f>
        <v>0</v>
      </c>
      <c r="S1603" s="42">
        <f>'Data Entry'!Z1632</f>
        <v>0</v>
      </c>
      <c r="T1603" s="291">
        <f t="shared" si="385"/>
        <v>0</v>
      </c>
      <c r="U1603" s="42">
        <f>'Data Entry'!AA1632</f>
        <v>0</v>
      </c>
      <c r="V1603" s="42">
        <f>'Data Entry'!AB1632</f>
        <v>0</v>
      </c>
      <c r="W1603" s="42">
        <f>'Data Entry'!AC1632</f>
        <v>0</v>
      </c>
      <c r="X1603" s="42">
        <f>'Data Entry'!AD1632</f>
        <v>0</v>
      </c>
      <c r="Y1603" s="291">
        <f t="shared" si="390"/>
        <v>0</v>
      </c>
      <c r="Z1603" s="42">
        <f>'Data Entry'!AE1632</f>
        <v>0</v>
      </c>
      <c r="AA1603" s="42">
        <f>'Data Entry'!AF1632</f>
        <v>0</v>
      </c>
      <c r="AB1603" s="291">
        <f t="shared" si="391"/>
        <v>0</v>
      </c>
      <c r="AC1603" s="42">
        <f>'Data Entry'!AH1632</f>
        <v>0</v>
      </c>
      <c r="AD1603" s="42">
        <f>'Data Entry'!AI1632</f>
        <v>0</v>
      </c>
      <c r="AE1603" s="42">
        <f>'Data Entry'!AJ1632</f>
        <v>0</v>
      </c>
      <c r="AF1603" s="42">
        <f>'Data Entry'!AK1632</f>
        <v>0</v>
      </c>
      <c r="AG1603" s="42">
        <f>'Data Entry'!AL1632</f>
        <v>0</v>
      </c>
      <c r="AH1603" s="42">
        <f>'Data Entry'!AM1632</f>
        <v>0</v>
      </c>
      <c r="AI1603" s="42">
        <f>'Data Entry'!AV1632</f>
        <v>0</v>
      </c>
      <c r="AJ1603" s="42">
        <f>'Data Entry'!AW1632</f>
        <v>0</v>
      </c>
      <c r="AK1603" s="42">
        <f>'Data Entry'!AX1632</f>
        <v>0</v>
      </c>
      <c r="AL1603" s="291">
        <f t="shared" si="386"/>
        <v>0</v>
      </c>
      <c r="AM1603" s="42">
        <f>'Data Entry'!AY1632</f>
        <v>0</v>
      </c>
      <c r="AN1603" s="42">
        <f>'Data Entry'!AZ1632</f>
        <v>0</v>
      </c>
      <c r="AO1603" s="42">
        <f>'Data Entry'!BA1632</f>
        <v>0</v>
      </c>
      <c r="AP1603" s="42">
        <f>'Data Entry'!BB1632</f>
        <v>0</v>
      </c>
      <c r="AQ1603" s="291">
        <f t="shared" si="392"/>
        <v>0</v>
      </c>
      <c r="AR1603" s="42">
        <f>'Data Entry'!BC1632</f>
        <v>0</v>
      </c>
      <c r="AS1603" s="42">
        <f>'Data Entry'!BD1632</f>
        <v>0</v>
      </c>
      <c r="AT1603" s="291">
        <f t="shared" si="393"/>
        <v>0</v>
      </c>
      <c r="AU1603" s="42">
        <f>'Data Entry'!BE1632</f>
        <v>0</v>
      </c>
      <c r="AV1603" s="42">
        <f>'Data Entry'!BF1632</f>
        <v>0</v>
      </c>
      <c r="AW1603" s="42">
        <f>'Data Entry'!BG1632</f>
        <v>0</v>
      </c>
      <c r="AX1603" s="291">
        <f t="shared" si="387"/>
        <v>0</v>
      </c>
      <c r="AY1603" s="42">
        <f>'Data Entry'!BH1632</f>
        <v>0</v>
      </c>
      <c r="AZ1603" s="42">
        <f>'Data Entry'!BI1632</f>
        <v>0</v>
      </c>
      <c r="BA1603" s="42">
        <f>'Data Entry'!BJ1632</f>
        <v>0</v>
      </c>
      <c r="BB1603" s="42">
        <f>'Data Entry'!BK1632</f>
        <v>0</v>
      </c>
      <c r="BC1603" s="291">
        <f t="shared" si="394"/>
        <v>0</v>
      </c>
      <c r="BD1603" s="42">
        <f>'Data Entry'!BL1632</f>
        <v>0</v>
      </c>
      <c r="BE1603" s="42">
        <f>'Data Entry'!BM1632</f>
        <v>0</v>
      </c>
      <c r="BF1603" s="291">
        <f t="shared" si="395"/>
        <v>0</v>
      </c>
      <c r="BG1603" s="305">
        <f t="shared" si="396"/>
        <v>0</v>
      </c>
      <c r="BH1603" s="288" t="str">
        <f>IFERROR((BG1603*'Data Entry'!$F$18)/'Data Entry'!$E$18,"")</f>
        <v/>
      </c>
      <c r="BI1603" s="305">
        <f t="shared" si="397"/>
        <v>0</v>
      </c>
      <c r="BJ1603" s="288" t="str">
        <f t="shared" si="398"/>
        <v/>
      </c>
      <c r="BK1603" s="307" t="str">
        <f t="shared" si="399"/>
        <v/>
      </c>
    </row>
    <row r="1604" spans="1:63" ht="27" x14ac:dyDescent="0.2">
      <c r="A1604" s="119" t="str">
        <f>'Data Entry'!D1633</f>
        <v>Respondent 1600</v>
      </c>
      <c r="B1604" s="52">
        <f>'Data Entry'!AN1633</f>
        <v>0</v>
      </c>
      <c r="C1604" s="52" t="str">
        <f>'Data Entry'!BX1633</f>
        <v/>
      </c>
      <c r="D1604" s="42" t="str">
        <f>'Data Entry'!BU1633</f>
        <v>No disability</v>
      </c>
      <c r="E1604" s="42">
        <f>'Data Entry'!O1633</f>
        <v>0</v>
      </c>
      <c r="F1604" s="42">
        <f>'Data Entry'!P1633</f>
        <v>0</v>
      </c>
      <c r="G1604" s="42">
        <f>'Data Entry'!Q1633</f>
        <v>0</v>
      </c>
      <c r="H1604" s="291">
        <f t="shared" si="384"/>
        <v>0</v>
      </c>
      <c r="I1604" s="42">
        <f>'Data Entry'!R1633</f>
        <v>0</v>
      </c>
      <c r="J1604" s="42">
        <f>'Data Entry'!S1633</f>
        <v>0</v>
      </c>
      <c r="K1604" s="42">
        <f>'Data Entry'!T1633</f>
        <v>0</v>
      </c>
      <c r="L1604" s="42">
        <f>'Data Entry'!U1633</f>
        <v>0</v>
      </c>
      <c r="M1604" s="291">
        <f t="shared" si="388"/>
        <v>0</v>
      </c>
      <c r="N1604" s="42">
        <f>'Data Entry'!V1633</f>
        <v>0</v>
      </c>
      <c r="O1604" s="42">
        <f>'Data Entry'!W1633</f>
        <v>0</v>
      </c>
      <c r="P1604" s="291">
        <f t="shared" si="389"/>
        <v>0</v>
      </c>
      <c r="Q1604" s="42">
        <f>'Data Entry'!X1633</f>
        <v>0</v>
      </c>
      <c r="R1604" s="42">
        <f>'Data Entry'!Y1633</f>
        <v>0</v>
      </c>
      <c r="S1604" s="42">
        <f>'Data Entry'!Z1633</f>
        <v>0</v>
      </c>
      <c r="T1604" s="291">
        <f t="shared" si="385"/>
        <v>0</v>
      </c>
      <c r="U1604" s="42">
        <f>'Data Entry'!AA1633</f>
        <v>0</v>
      </c>
      <c r="V1604" s="42">
        <f>'Data Entry'!AB1633</f>
        <v>0</v>
      </c>
      <c r="W1604" s="42">
        <f>'Data Entry'!AC1633</f>
        <v>0</v>
      </c>
      <c r="X1604" s="42">
        <f>'Data Entry'!AD1633</f>
        <v>0</v>
      </c>
      <c r="Y1604" s="291">
        <f t="shared" si="390"/>
        <v>0</v>
      </c>
      <c r="Z1604" s="42">
        <f>'Data Entry'!AE1633</f>
        <v>0</v>
      </c>
      <c r="AA1604" s="42">
        <f>'Data Entry'!AF1633</f>
        <v>0</v>
      </c>
      <c r="AB1604" s="291">
        <f t="shared" si="391"/>
        <v>0</v>
      </c>
      <c r="AC1604" s="42">
        <f>'Data Entry'!AH1633</f>
        <v>0</v>
      </c>
      <c r="AD1604" s="42">
        <f>'Data Entry'!AI1633</f>
        <v>0</v>
      </c>
      <c r="AE1604" s="42">
        <f>'Data Entry'!AJ1633</f>
        <v>0</v>
      </c>
      <c r="AF1604" s="42">
        <f>'Data Entry'!AK1633</f>
        <v>0</v>
      </c>
      <c r="AG1604" s="42">
        <f>'Data Entry'!AL1633</f>
        <v>0</v>
      </c>
      <c r="AH1604" s="42">
        <f>'Data Entry'!AM1633</f>
        <v>0</v>
      </c>
      <c r="AI1604" s="42">
        <f>'Data Entry'!AV1633</f>
        <v>0</v>
      </c>
      <c r="AJ1604" s="42">
        <f>'Data Entry'!AW1633</f>
        <v>0</v>
      </c>
      <c r="AK1604" s="42">
        <f>'Data Entry'!AX1633</f>
        <v>0</v>
      </c>
      <c r="AL1604" s="291">
        <f t="shared" si="386"/>
        <v>0</v>
      </c>
      <c r="AM1604" s="42">
        <f>'Data Entry'!AY1633</f>
        <v>0</v>
      </c>
      <c r="AN1604" s="42">
        <f>'Data Entry'!AZ1633</f>
        <v>0</v>
      </c>
      <c r="AO1604" s="42">
        <f>'Data Entry'!BA1633</f>
        <v>0</v>
      </c>
      <c r="AP1604" s="42">
        <f>'Data Entry'!BB1633</f>
        <v>0</v>
      </c>
      <c r="AQ1604" s="291">
        <f t="shared" si="392"/>
        <v>0</v>
      </c>
      <c r="AR1604" s="42">
        <f>'Data Entry'!BC1633</f>
        <v>0</v>
      </c>
      <c r="AS1604" s="42">
        <f>'Data Entry'!BD1633</f>
        <v>0</v>
      </c>
      <c r="AT1604" s="291">
        <f t="shared" si="393"/>
        <v>0</v>
      </c>
      <c r="AU1604" s="42">
        <f>'Data Entry'!BE1633</f>
        <v>0</v>
      </c>
      <c r="AV1604" s="42">
        <f>'Data Entry'!BF1633</f>
        <v>0</v>
      </c>
      <c r="AW1604" s="42">
        <f>'Data Entry'!BG1633</f>
        <v>0</v>
      </c>
      <c r="AX1604" s="291">
        <f t="shared" si="387"/>
        <v>0</v>
      </c>
      <c r="AY1604" s="42">
        <f>'Data Entry'!BH1633</f>
        <v>0</v>
      </c>
      <c r="AZ1604" s="42">
        <f>'Data Entry'!BI1633</f>
        <v>0</v>
      </c>
      <c r="BA1604" s="42">
        <f>'Data Entry'!BJ1633</f>
        <v>0</v>
      </c>
      <c r="BB1604" s="42">
        <f>'Data Entry'!BK1633</f>
        <v>0</v>
      </c>
      <c r="BC1604" s="291">
        <f t="shared" si="394"/>
        <v>0</v>
      </c>
      <c r="BD1604" s="42">
        <f>'Data Entry'!BL1633</f>
        <v>0</v>
      </c>
      <c r="BE1604" s="42">
        <f>'Data Entry'!BM1633</f>
        <v>0</v>
      </c>
      <c r="BF1604" s="291">
        <f t="shared" si="395"/>
        <v>0</v>
      </c>
      <c r="BG1604" s="305">
        <f t="shared" si="396"/>
        <v>0</v>
      </c>
      <c r="BH1604" s="288" t="str">
        <f>IFERROR((BG1604*'Data Entry'!$F$18)/'Data Entry'!$E$18,"")</f>
        <v/>
      </c>
      <c r="BI1604" s="305">
        <f t="shared" si="397"/>
        <v>0</v>
      </c>
      <c r="BJ1604" s="288" t="str">
        <f t="shared" si="398"/>
        <v/>
      </c>
      <c r="BK1604" s="307" t="str">
        <f t="shared" si="399"/>
        <v/>
      </c>
    </row>
    <row r="1605" spans="1:63" ht="27" x14ac:dyDescent="0.2">
      <c r="A1605" s="119" t="str">
        <f>'Data Entry'!D1634</f>
        <v>Respondent 1601</v>
      </c>
      <c r="B1605" s="52">
        <f>'Data Entry'!AN1634</f>
        <v>0</v>
      </c>
      <c r="C1605" s="52" t="str">
        <f>'Data Entry'!BX1634</f>
        <v/>
      </c>
      <c r="D1605" s="42" t="str">
        <f>'Data Entry'!BU1634</f>
        <v>No disability</v>
      </c>
      <c r="E1605" s="42">
        <f>'Data Entry'!O1634</f>
        <v>0</v>
      </c>
      <c r="F1605" s="42">
        <f>'Data Entry'!P1634</f>
        <v>0</v>
      </c>
      <c r="G1605" s="42">
        <f>'Data Entry'!Q1634</f>
        <v>0</v>
      </c>
      <c r="H1605" s="291">
        <f t="shared" ref="H1605:H1668" si="400">IF(G1605=1,F1605*E1605*4.35,0)+IF(G1605=2,F1605*4.35,0)+IF(G1605=3,F1605*2.17,0)+IF(G1605=4,F1605*2,0)+IF(G1605=5,F1605,0)</f>
        <v>0</v>
      </c>
      <c r="I1605" s="42">
        <f>'Data Entry'!R1634</f>
        <v>0</v>
      </c>
      <c r="J1605" s="42">
        <f>'Data Entry'!S1634</f>
        <v>0</v>
      </c>
      <c r="K1605" s="42">
        <f>'Data Entry'!T1634</f>
        <v>0</v>
      </c>
      <c r="L1605" s="42">
        <f>'Data Entry'!U1634</f>
        <v>0</v>
      </c>
      <c r="M1605" s="291">
        <f t="shared" si="388"/>
        <v>0</v>
      </c>
      <c r="N1605" s="42">
        <f>'Data Entry'!V1634</f>
        <v>0</v>
      </c>
      <c r="O1605" s="42">
        <f>'Data Entry'!W1634</f>
        <v>0</v>
      </c>
      <c r="P1605" s="291">
        <f t="shared" si="389"/>
        <v>0</v>
      </c>
      <c r="Q1605" s="42">
        <f>'Data Entry'!X1634</f>
        <v>0</v>
      </c>
      <c r="R1605" s="42">
        <f>'Data Entry'!Y1634</f>
        <v>0</v>
      </c>
      <c r="S1605" s="42">
        <f>'Data Entry'!Z1634</f>
        <v>0</v>
      </c>
      <c r="T1605" s="291">
        <f t="shared" ref="T1605:T1668" si="401">IF(S1605=1,R1605*Q1605*4.35,0)+IF(S1605=2,R1605*4.35,0)+IF(S1605=3,R1605*2.17,0)+IF(S1605=4,R1605*2,0)+IF(S1605=5,R1605,0)</f>
        <v>0</v>
      </c>
      <c r="U1605" s="42">
        <f>'Data Entry'!AA1634</f>
        <v>0</v>
      </c>
      <c r="V1605" s="42">
        <f>'Data Entry'!AB1634</f>
        <v>0</v>
      </c>
      <c r="W1605" s="42">
        <f>'Data Entry'!AC1634</f>
        <v>0</v>
      </c>
      <c r="X1605" s="42">
        <f>'Data Entry'!AD1634</f>
        <v>0</v>
      </c>
      <c r="Y1605" s="291">
        <f t="shared" si="390"/>
        <v>0</v>
      </c>
      <c r="Z1605" s="42">
        <f>'Data Entry'!AE1634</f>
        <v>0</v>
      </c>
      <c r="AA1605" s="42">
        <f>'Data Entry'!AF1634</f>
        <v>0</v>
      </c>
      <c r="AB1605" s="291">
        <f t="shared" si="391"/>
        <v>0</v>
      </c>
      <c r="AC1605" s="42">
        <f>'Data Entry'!AH1634</f>
        <v>0</v>
      </c>
      <c r="AD1605" s="42">
        <f>'Data Entry'!AI1634</f>
        <v>0</v>
      </c>
      <c r="AE1605" s="42">
        <f>'Data Entry'!AJ1634</f>
        <v>0</v>
      </c>
      <c r="AF1605" s="42">
        <f>'Data Entry'!AK1634</f>
        <v>0</v>
      </c>
      <c r="AG1605" s="42">
        <f>'Data Entry'!AL1634</f>
        <v>0</v>
      </c>
      <c r="AH1605" s="42">
        <f>'Data Entry'!AM1634</f>
        <v>0</v>
      </c>
      <c r="AI1605" s="42">
        <f>'Data Entry'!AV1634</f>
        <v>0</v>
      </c>
      <c r="AJ1605" s="42">
        <f>'Data Entry'!AW1634</f>
        <v>0</v>
      </c>
      <c r="AK1605" s="42">
        <f>'Data Entry'!AX1634</f>
        <v>0</v>
      </c>
      <c r="AL1605" s="291">
        <f t="shared" ref="AL1605:AL1668" si="402">IF(AK1605=1,AJ1605*AI1605*4.35,0)+IF(AK1605=2,AJ1605*4.35,0)+IF(AK1605=3,AJ1605*2.17,0)+IF(AK1605=4,AJ1605*2,0)+IF(AK1605=5,AJ1605,0)</f>
        <v>0</v>
      </c>
      <c r="AM1605" s="42">
        <f>'Data Entry'!AY1634</f>
        <v>0</v>
      </c>
      <c r="AN1605" s="42">
        <f>'Data Entry'!AZ1634</f>
        <v>0</v>
      </c>
      <c r="AO1605" s="42">
        <f>'Data Entry'!BA1634</f>
        <v>0</v>
      </c>
      <c r="AP1605" s="42">
        <f>'Data Entry'!BB1634</f>
        <v>0</v>
      </c>
      <c r="AQ1605" s="291">
        <f t="shared" si="392"/>
        <v>0</v>
      </c>
      <c r="AR1605" s="42">
        <f>'Data Entry'!BC1634</f>
        <v>0</v>
      </c>
      <c r="AS1605" s="42">
        <f>'Data Entry'!BD1634</f>
        <v>0</v>
      </c>
      <c r="AT1605" s="291">
        <f t="shared" si="393"/>
        <v>0</v>
      </c>
      <c r="AU1605" s="42">
        <f>'Data Entry'!BE1634</f>
        <v>0</v>
      </c>
      <c r="AV1605" s="42">
        <f>'Data Entry'!BF1634</f>
        <v>0</v>
      </c>
      <c r="AW1605" s="42">
        <f>'Data Entry'!BG1634</f>
        <v>0</v>
      </c>
      <c r="AX1605" s="291">
        <f t="shared" ref="AX1605:AX1668" si="403">IF(AW1605=1,AV1605*AU1605*4.35,0)+IF(AW1605=2,AV1605*4.35,0)+IF(AW1605=3,AV1605*2.17,0)+IF(AW1605=4,AV1605*2,0)+IF(AW1605=5,AV1605,0)</f>
        <v>0</v>
      </c>
      <c r="AY1605" s="42">
        <f>'Data Entry'!BH1634</f>
        <v>0</v>
      </c>
      <c r="AZ1605" s="42">
        <f>'Data Entry'!BI1634</f>
        <v>0</v>
      </c>
      <c r="BA1605" s="42">
        <f>'Data Entry'!BJ1634</f>
        <v>0</v>
      </c>
      <c r="BB1605" s="42">
        <f>'Data Entry'!BK1634</f>
        <v>0</v>
      </c>
      <c r="BC1605" s="291">
        <f t="shared" si="394"/>
        <v>0</v>
      </c>
      <c r="BD1605" s="42">
        <f>'Data Entry'!BL1634</f>
        <v>0</v>
      </c>
      <c r="BE1605" s="42">
        <f>'Data Entry'!BM1634</f>
        <v>0</v>
      </c>
      <c r="BF1605" s="291">
        <f t="shared" si="395"/>
        <v>0</v>
      </c>
      <c r="BG1605" s="305">
        <f t="shared" si="396"/>
        <v>0</v>
      </c>
      <c r="BH1605" s="288" t="str">
        <f>IFERROR((BG1605*'Data Entry'!$F$18)/'Data Entry'!$E$18,"")</f>
        <v/>
      </c>
      <c r="BI1605" s="305">
        <f t="shared" si="397"/>
        <v>0</v>
      </c>
      <c r="BJ1605" s="288" t="str">
        <f t="shared" si="398"/>
        <v/>
      </c>
      <c r="BK1605" s="307" t="str">
        <f t="shared" si="399"/>
        <v/>
      </c>
    </row>
    <row r="1606" spans="1:63" ht="27" x14ac:dyDescent="0.2">
      <c r="A1606" s="119" t="str">
        <f>'Data Entry'!D1635</f>
        <v>Respondent 1602</v>
      </c>
      <c r="B1606" s="52">
        <f>'Data Entry'!AN1635</f>
        <v>0</v>
      </c>
      <c r="C1606" s="52" t="str">
        <f>'Data Entry'!BX1635</f>
        <v/>
      </c>
      <c r="D1606" s="42" t="str">
        <f>'Data Entry'!BU1635</f>
        <v>No disability</v>
      </c>
      <c r="E1606" s="42">
        <f>'Data Entry'!O1635</f>
        <v>0</v>
      </c>
      <c r="F1606" s="42">
        <f>'Data Entry'!P1635</f>
        <v>0</v>
      </c>
      <c r="G1606" s="42">
        <f>'Data Entry'!Q1635</f>
        <v>0</v>
      </c>
      <c r="H1606" s="291">
        <f t="shared" si="400"/>
        <v>0</v>
      </c>
      <c r="I1606" s="42">
        <f>'Data Entry'!R1635</f>
        <v>0</v>
      </c>
      <c r="J1606" s="42">
        <f>'Data Entry'!S1635</f>
        <v>0</v>
      </c>
      <c r="K1606" s="42">
        <f>'Data Entry'!T1635</f>
        <v>0</v>
      </c>
      <c r="L1606" s="42">
        <f>'Data Entry'!U1635</f>
        <v>0</v>
      </c>
      <c r="M1606" s="291">
        <f t="shared" ref="M1606:M1669" si="404">IF(K1606=0,(J1606*4.35)-L1606,K1606-L1606)</f>
        <v>0</v>
      </c>
      <c r="N1606" s="42">
        <f>'Data Entry'!V1635</f>
        <v>0</v>
      </c>
      <c r="O1606" s="42">
        <f>'Data Entry'!W1635</f>
        <v>0</v>
      </c>
      <c r="P1606" s="291">
        <f t="shared" ref="P1606:P1669" si="405">N1606-O1606</f>
        <v>0</v>
      </c>
      <c r="Q1606" s="42">
        <f>'Data Entry'!X1635</f>
        <v>0</v>
      </c>
      <c r="R1606" s="42">
        <f>'Data Entry'!Y1635</f>
        <v>0</v>
      </c>
      <c r="S1606" s="42">
        <f>'Data Entry'!Z1635</f>
        <v>0</v>
      </c>
      <c r="T1606" s="291">
        <f t="shared" si="401"/>
        <v>0</v>
      </c>
      <c r="U1606" s="42">
        <f>'Data Entry'!AA1635</f>
        <v>0</v>
      </c>
      <c r="V1606" s="42">
        <f>'Data Entry'!AB1635</f>
        <v>0</v>
      </c>
      <c r="W1606" s="42">
        <f>'Data Entry'!AC1635</f>
        <v>0</v>
      </c>
      <c r="X1606" s="42">
        <f>'Data Entry'!AD1635</f>
        <v>0</v>
      </c>
      <c r="Y1606" s="291">
        <f t="shared" ref="Y1606:Y1669" si="406">IF(W1606=0,(V1606*4.35)-X1606,W1606-X1606)</f>
        <v>0</v>
      </c>
      <c r="Z1606" s="42">
        <f>'Data Entry'!AE1635</f>
        <v>0</v>
      </c>
      <c r="AA1606" s="42">
        <f>'Data Entry'!AF1635</f>
        <v>0</v>
      </c>
      <c r="AB1606" s="291">
        <f t="shared" ref="AB1606:AB1669" si="407">Z1606-AA1606</f>
        <v>0</v>
      </c>
      <c r="AC1606" s="42">
        <f>'Data Entry'!AH1635</f>
        <v>0</v>
      </c>
      <c r="AD1606" s="42">
        <f>'Data Entry'!AI1635</f>
        <v>0</v>
      </c>
      <c r="AE1606" s="42">
        <f>'Data Entry'!AJ1635</f>
        <v>0</v>
      </c>
      <c r="AF1606" s="42">
        <f>'Data Entry'!AK1635</f>
        <v>0</v>
      </c>
      <c r="AG1606" s="42">
        <f>'Data Entry'!AL1635</f>
        <v>0</v>
      </c>
      <c r="AH1606" s="42">
        <f>'Data Entry'!AM1635</f>
        <v>0</v>
      </c>
      <c r="AI1606" s="42">
        <f>'Data Entry'!AV1635</f>
        <v>0</v>
      </c>
      <c r="AJ1606" s="42">
        <f>'Data Entry'!AW1635</f>
        <v>0</v>
      </c>
      <c r="AK1606" s="42">
        <f>'Data Entry'!AX1635</f>
        <v>0</v>
      </c>
      <c r="AL1606" s="291">
        <f t="shared" si="402"/>
        <v>0</v>
      </c>
      <c r="AM1606" s="42">
        <f>'Data Entry'!AY1635</f>
        <v>0</v>
      </c>
      <c r="AN1606" s="42">
        <f>'Data Entry'!AZ1635</f>
        <v>0</v>
      </c>
      <c r="AO1606" s="42">
        <f>'Data Entry'!BA1635</f>
        <v>0</v>
      </c>
      <c r="AP1606" s="42">
        <f>'Data Entry'!BB1635</f>
        <v>0</v>
      </c>
      <c r="AQ1606" s="291">
        <f t="shared" ref="AQ1606:AQ1669" si="408">IF(AO1606=0,(AN1606*4.35)-AP1606,AO1606-AP1606)</f>
        <v>0</v>
      </c>
      <c r="AR1606" s="42">
        <f>'Data Entry'!BC1635</f>
        <v>0</v>
      </c>
      <c r="AS1606" s="42">
        <f>'Data Entry'!BD1635</f>
        <v>0</v>
      </c>
      <c r="AT1606" s="291">
        <f t="shared" ref="AT1606:AT1669" si="409">AR1606-AS1606</f>
        <v>0</v>
      </c>
      <c r="AU1606" s="42">
        <f>'Data Entry'!BE1635</f>
        <v>0</v>
      </c>
      <c r="AV1606" s="42">
        <f>'Data Entry'!BF1635</f>
        <v>0</v>
      </c>
      <c r="AW1606" s="42">
        <f>'Data Entry'!BG1635</f>
        <v>0</v>
      </c>
      <c r="AX1606" s="291">
        <f t="shared" si="403"/>
        <v>0</v>
      </c>
      <c r="AY1606" s="42">
        <f>'Data Entry'!BH1635</f>
        <v>0</v>
      </c>
      <c r="AZ1606" s="42">
        <f>'Data Entry'!BI1635</f>
        <v>0</v>
      </c>
      <c r="BA1606" s="42">
        <f>'Data Entry'!BJ1635</f>
        <v>0</v>
      </c>
      <c r="BB1606" s="42">
        <f>'Data Entry'!BK1635</f>
        <v>0</v>
      </c>
      <c r="BC1606" s="291">
        <f t="shared" ref="BC1606:BC1669" si="410">IF(BA1606=0,(AZ1606*4.35)-BB1606,BA1606-BB1606)</f>
        <v>0</v>
      </c>
      <c r="BD1606" s="42">
        <f>'Data Entry'!BL1635</f>
        <v>0</v>
      </c>
      <c r="BE1606" s="42">
        <f>'Data Entry'!BM1635</f>
        <v>0</v>
      </c>
      <c r="BF1606" s="291">
        <f t="shared" ref="BF1606:BF1669" si="411">BD1606-BE1606</f>
        <v>0</v>
      </c>
      <c r="BG1606" s="305">
        <f t="shared" ref="BG1606:BG1669" si="412">H1606+I1606+M1606+P1606+T1606+U1606+Y1606+AB1606</f>
        <v>0</v>
      </c>
      <c r="BH1606" s="288" t="str">
        <f>IFERROR((BG1606*'Data Entry'!$F$18)/'Data Entry'!$E$18,"")</f>
        <v/>
      </c>
      <c r="BI1606" s="305">
        <f t="shared" ref="BI1606:BI1669" si="413">AL1606+AM1606+AQ1606+AT1606+AX1606+AY1606+BC1606+BF1606</f>
        <v>0</v>
      </c>
      <c r="BJ1606" s="288" t="str">
        <f t="shared" ref="BJ1606:BJ1669" si="414">IFERROR(BI1606-BH1606,"")</f>
        <v/>
      </c>
      <c r="BK1606" s="307" t="str">
        <f t="shared" si="399"/>
        <v/>
      </c>
    </row>
    <row r="1607" spans="1:63" ht="27" x14ac:dyDescent="0.2">
      <c r="A1607" s="119" t="str">
        <f>'Data Entry'!D1636</f>
        <v>Respondent 1603</v>
      </c>
      <c r="B1607" s="52">
        <f>'Data Entry'!AN1636</f>
        <v>0</v>
      </c>
      <c r="C1607" s="52" t="str">
        <f>'Data Entry'!BX1636</f>
        <v/>
      </c>
      <c r="D1607" s="42" t="str">
        <f>'Data Entry'!BU1636</f>
        <v>No disability</v>
      </c>
      <c r="E1607" s="42">
        <f>'Data Entry'!O1636</f>
        <v>0</v>
      </c>
      <c r="F1607" s="42">
        <f>'Data Entry'!P1636</f>
        <v>0</v>
      </c>
      <c r="G1607" s="42">
        <f>'Data Entry'!Q1636</f>
        <v>0</v>
      </c>
      <c r="H1607" s="291">
        <f t="shared" si="400"/>
        <v>0</v>
      </c>
      <c r="I1607" s="42">
        <f>'Data Entry'!R1636</f>
        <v>0</v>
      </c>
      <c r="J1607" s="42">
        <f>'Data Entry'!S1636</f>
        <v>0</v>
      </c>
      <c r="K1607" s="42">
        <f>'Data Entry'!T1636</f>
        <v>0</v>
      </c>
      <c r="L1607" s="42">
        <f>'Data Entry'!U1636</f>
        <v>0</v>
      </c>
      <c r="M1607" s="291">
        <f t="shared" si="404"/>
        <v>0</v>
      </c>
      <c r="N1607" s="42">
        <f>'Data Entry'!V1636</f>
        <v>0</v>
      </c>
      <c r="O1607" s="42">
        <f>'Data Entry'!W1636</f>
        <v>0</v>
      </c>
      <c r="P1607" s="291">
        <f t="shared" si="405"/>
        <v>0</v>
      </c>
      <c r="Q1607" s="42">
        <f>'Data Entry'!X1636</f>
        <v>0</v>
      </c>
      <c r="R1607" s="42">
        <f>'Data Entry'!Y1636</f>
        <v>0</v>
      </c>
      <c r="S1607" s="42">
        <f>'Data Entry'!Z1636</f>
        <v>0</v>
      </c>
      <c r="T1607" s="291">
        <f t="shared" si="401"/>
        <v>0</v>
      </c>
      <c r="U1607" s="42">
        <f>'Data Entry'!AA1636</f>
        <v>0</v>
      </c>
      <c r="V1607" s="42">
        <f>'Data Entry'!AB1636</f>
        <v>0</v>
      </c>
      <c r="W1607" s="42">
        <f>'Data Entry'!AC1636</f>
        <v>0</v>
      </c>
      <c r="X1607" s="42">
        <f>'Data Entry'!AD1636</f>
        <v>0</v>
      </c>
      <c r="Y1607" s="291">
        <f t="shared" si="406"/>
        <v>0</v>
      </c>
      <c r="Z1607" s="42">
        <f>'Data Entry'!AE1636</f>
        <v>0</v>
      </c>
      <c r="AA1607" s="42">
        <f>'Data Entry'!AF1636</f>
        <v>0</v>
      </c>
      <c r="AB1607" s="291">
        <f t="shared" si="407"/>
        <v>0</v>
      </c>
      <c r="AC1607" s="42">
        <f>'Data Entry'!AH1636</f>
        <v>0</v>
      </c>
      <c r="AD1607" s="42">
        <f>'Data Entry'!AI1636</f>
        <v>0</v>
      </c>
      <c r="AE1607" s="42">
        <f>'Data Entry'!AJ1636</f>
        <v>0</v>
      </c>
      <c r="AF1607" s="42">
        <f>'Data Entry'!AK1636</f>
        <v>0</v>
      </c>
      <c r="AG1607" s="42">
        <f>'Data Entry'!AL1636</f>
        <v>0</v>
      </c>
      <c r="AH1607" s="42">
        <f>'Data Entry'!AM1636</f>
        <v>0</v>
      </c>
      <c r="AI1607" s="42">
        <f>'Data Entry'!AV1636</f>
        <v>0</v>
      </c>
      <c r="AJ1607" s="42">
        <f>'Data Entry'!AW1636</f>
        <v>0</v>
      </c>
      <c r="AK1607" s="42">
        <f>'Data Entry'!AX1636</f>
        <v>0</v>
      </c>
      <c r="AL1607" s="291">
        <f t="shared" si="402"/>
        <v>0</v>
      </c>
      <c r="AM1607" s="42">
        <f>'Data Entry'!AY1636</f>
        <v>0</v>
      </c>
      <c r="AN1607" s="42">
        <f>'Data Entry'!AZ1636</f>
        <v>0</v>
      </c>
      <c r="AO1607" s="42">
        <f>'Data Entry'!BA1636</f>
        <v>0</v>
      </c>
      <c r="AP1607" s="42">
        <f>'Data Entry'!BB1636</f>
        <v>0</v>
      </c>
      <c r="AQ1607" s="291">
        <f t="shared" si="408"/>
        <v>0</v>
      </c>
      <c r="AR1607" s="42">
        <f>'Data Entry'!BC1636</f>
        <v>0</v>
      </c>
      <c r="AS1607" s="42">
        <f>'Data Entry'!BD1636</f>
        <v>0</v>
      </c>
      <c r="AT1607" s="291">
        <f t="shared" si="409"/>
        <v>0</v>
      </c>
      <c r="AU1607" s="42">
        <f>'Data Entry'!BE1636</f>
        <v>0</v>
      </c>
      <c r="AV1607" s="42">
        <f>'Data Entry'!BF1636</f>
        <v>0</v>
      </c>
      <c r="AW1607" s="42">
        <f>'Data Entry'!BG1636</f>
        <v>0</v>
      </c>
      <c r="AX1607" s="291">
        <f t="shared" si="403"/>
        <v>0</v>
      </c>
      <c r="AY1607" s="42">
        <f>'Data Entry'!BH1636</f>
        <v>0</v>
      </c>
      <c r="AZ1607" s="42">
        <f>'Data Entry'!BI1636</f>
        <v>0</v>
      </c>
      <c r="BA1607" s="42">
        <f>'Data Entry'!BJ1636</f>
        <v>0</v>
      </c>
      <c r="BB1607" s="42">
        <f>'Data Entry'!BK1636</f>
        <v>0</v>
      </c>
      <c r="BC1607" s="291">
        <f t="shared" si="410"/>
        <v>0</v>
      </c>
      <c r="BD1607" s="42">
        <f>'Data Entry'!BL1636</f>
        <v>0</v>
      </c>
      <c r="BE1607" s="42">
        <f>'Data Entry'!BM1636</f>
        <v>0</v>
      </c>
      <c r="BF1607" s="291">
        <f t="shared" si="411"/>
        <v>0</v>
      </c>
      <c r="BG1607" s="305">
        <f t="shared" si="412"/>
        <v>0</v>
      </c>
      <c r="BH1607" s="288" t="str">
        <f>IFERROR((BG1607*'Data Entry'!$F$18)/'Data Entry'!$E$18,"")</f>
        <v/>
      </c>
      <c r="BI1607" s="305">
        <f t="shared" si="413"/>
        <v>0</v>
      </c>
      <c r="BJ1607" s="288" t="str">
        <f t="shared" si="414"/>
        <v/>
      </c>
      <c r="BK1607" s="307" t="str">
        <f t="shared" ref="BK1607:BK1670" si="415">IFERROR((BJ1607/BH1607)*100,"")</f>
        <v/>
      </c>
    </row>
    <row r="1608" spans="1:63" ht="27" x14ac:dyDescent="0.2">
      <c r="A1608" s="119" t="str">
        <f>'Data Entry'!D1637</f>
        <v>Respondent 1604</v>
      </c>
      <c r="B1608" s="52">
        <f>'Data Entry'!AN1637</f>
        <v>0</v>
      </c>
      <c r="C1608" s="52" t="str">
        <f>'Data Entry'!BX1637</f>
        <v/>
      </c>
      <c r="D1608" s="42" t="str">
        <f>'Data Entry'!BU1637</f>
        <v>No disability</v>
      </c>
      <c r="E1608" s="42">
        <f>'Data Entry'!O1637</f>
        <v>0</v>
      </c>
      <c r="F1608" s="42">
        <f>'Data Entry'!P1637</f>
        <v>0</v>
      </c>
      <c r="G1608" s="42">
        <f>'Data Entry'!Q1637</f>
        <v>0</v>
      </c>
      <c r="H1608" s="291">
        <f t="shared" si="400"/>
        <v>0</v>
      </c>
      <c r="I1608" s="42">
        <f>'Data Entry'!R1637</f>
        <v>0</v>
      </c>
      <c r="J1608" s="42">
        <f>'Data Entry'!S1637</f>
        <v>0</v>
      </c>
      <c r="K1608" s="42">
        <f>'Data Entry'!T1637</f>
        <v>0</v>
      </c>
      <c r="L1608" s="42">
        <f>'Data Entry'!U1637</f>
        <v>0</v>
      </c>
      <c r="M1608" s="291">
        <f t="shared" si="404"/>
        <v>0</v>
      </c>
      <c r="N1608" s="42">
        <f>'Data Entry'!V1637</f>
        <v>0</v>
      </c>
      <c r="O1608" s="42">
        <f>'Data Entry'!W1637</f>
        <v>0</v>
      </c>
      <c r="P1608" s="291">
        <f t="shared" si="405"/>
        <v>0</v>
      </c>
      <c r="Q1608" s="42">
        <f>'Data Entry'!X1637</f>
        <v>0</v>
      </c>
      <c r="R1608" s="42">
        <f>'Data Entry'!Y1637</f>
        <v>0</v>
      </c>
      <c r="S1608" s="42">
        <f>'Data Entry'!Z1637</f>
        <v>0</v>
      </c>
      <c r="T1608" s="291">
        <f t="shared" si="401"/>
        <v>0</v>
      </c>
      <c r="U1608" s="42">
        <f>'Data Entry'!AA1637</f>
        <v>0</v>
      </c>
      <c r="V1608" s="42">
        <f>'Data Entry'!AB1637</f>
        <v>0</v>
      </c>
      <c r="W1608" s="42">
        <f>'Data Entry'!AC1637</f>
        <v>0</v>
      </c>
      <c r="X1608" s="42">
        <f>'Data Entry'!AD1637</f>
        <v>0</v>
      </c>
      <c r="Y1608" s="291">
        <f t="shared" si="406"/>
        <v>0</v>
      </c>
      <c r="Z1608" s="42">
        <f>'Data Entry'!AE1637</f>
        <v>0</v>
      </c>
      <c r="AA1608" s="42">
        <f>'Data Entry'!AF1637</f>
        <v>0</v>
      </c>
      <c r="AB1608" s="291">
        <f t="shared" si="407"/>
        <v>0</v>
      </c>
      <c r="AC1608" s="42">
        <f>'Data Entry'!AH1637</f>
        <v>0</v>
      </c>
      <c r="AD1608" s="42">
        <f>'Data Entry'!AI1637</f>
        <v>0</v>
      </c>
      <c r="AE1608" s="42">
        <f>'Data Entry'!AJ1637</f>
        <v>0</v>
      </c>
      <c r="AF1608" s="42">
        <f>'Data Entry'!AK1637</f>
        <v>0</v>
      </c>
      <c r="AG1608" s="42">
        <f>'Data Entry'!AL1637</f>
        <v>0</v>
      </c>
      <c r="AH1608" s="42">
        <f>'Data Entry'!AM1637</f>
        <v>0</v>
      </c>
      <c r="AI1608" s="42">
        <f>'Data Entry'!AV1637</f>
        <v>0</v>
      </c>
      <c r="AJ1608" s="42">
        <f>'Data Entry'!AW1637</f>
        <v>0</v>
      </c>
      <c r="AK1608" s="42">
        <f>'Data Entry'!AX1637</f>
        <v>0</v>
      </c>
      <c r="AL1608" s="291">
        <f t="shared" si="402"/>
        <v>0</v>
      </c>
      <c r="AM1608" s="42">
        <f>'Data Entry'!AY1637</f>
        <v>0</v>
      </c>
      <c r="AN1608" s="42">
        <f>'Data Entry'!AZ1637</f>
        <v>0</v>
      </c>
      <c r="AO1608" s="42">
        <f>'Data Entry'!BA1637</f>
        <v>0</v>
      </c>
      <c r="AP1608" s="42">
        <f>'Data Entry'!BB1637</f>
        <v>0</v>
      </c>
      <c r="AQ1608" s="291">
        <f t="shared" si="408"/>
        <v>0</v>
      </c>
      <c r="AR1608" s="42">
        <f>'Data Entry'!BC1637</f>
        <v>0</v>
      </c>
      <c r="AS1608" s="42">
        <f>'Data Entry'!BD1637</f>
        <v>0</v>
      </c>
      <c r="AT1608" s="291">
        <f t="shared" si="409"/>
        <v>0</v>
      </c>
      <c r="AU1608" s="42">
        <f>'Data Entry'!BE1637</f>
        <v>0</v>
      </c>
      <c r="AV1608" s="42">
        <f>'Data Entry'!BF1637</f>
        <v>0</v>
      </c>
      <c r="AW1608" s="42">
        <f>'Data Entry'!BG1637</f>
        <v>0</v>
      </c>
      <c r="AX1608" s="291">
        <f t="shared" si="403"/>
        <v>0</v>
      </c>
      <c r="AY1608" s="42">
        <f>'Data Entry'!BH1637</f>
        <v>0</v>
      </c>
      <c r="AZ1608" s="42">
        <f>'Data Entry'!BI1637</f>
        <v>0</v>
      </c>
      <c r="BA1608" s="42">
        <f>'Data Entry'!BJ1637</f>
        <v>0</v>
      </c>
      <c r="BB1608" s="42">
        <f>'Data Entry'!BK1637</f>
        <v>0</v>
      </c>
      <c r="BC1608" s="291">
        <f t="shared" si="410"/>
        <v>0</v>
      </c>
      <c r="BD1608" s="42">
        <f>'Data Entry'!BL1637</f>
        <v>0</v>
      </c>
      <c r="BE1608" s="42">
        <f>'Data Entry'!BM1637</f>
        <v>0</v>
      </c>
      <c r="BF1608" s="291">
        <f t="shared" si="411"/>
        <v>0</v>
      </c>
      <c r="BG1608" s="305">
        <f t="shared" si="412"/>
        <v>0</v>
      </c>
      <c r="BH1608" s="288" t="str">
        <f>IFERROR((BG1608*'Data Entry'!$F$18)/'Data Entry'!$E$18,"")</f>
        <v/>
      </c>
      <c r="BI1608" s="305">
        <f t="shared" si="413"/>
        <v>0</v>
      </c>
      <c r="BJ1608" s="288" t="str">
        <f t="shared" si="414"/>
        <v/>
      </c>
      <c r="BK1608" s="307" t="str">
        <f t="shared" si="415"/>
        <v/>
      </c>
    </row>
    <row r="1609" spans="1:63" ht="27" x14ac:dyDescent="0.2">
      <c r="A1609" s="119" t="str">
        <f>'Data Entry'!D1638</f>
        <v>Respondent 1605</v>
      </c>
      <c r="B1609" s="52">
        <f>'Data Entry'!AN1638</f>
        <v>0</v>
      </c>
      <c r="C1609" s="52" t="str">
        <f>'Data Entry'!BX1638</f>
        <v/>
      </c>
      <c r="D1609" s="42" t="str">
        <f>'Data Entry'!BU1638</f>
        <v>No disability</v>
      </c>
      <c r="E1609" s="42">
        <f>'Data Entry'!O1638</f>
        <v>0</v>
      </c>
      <c r="F1609" s="42">
        <f>'Data Entry'!P1638</f>
        <v>0</v>
      </c>
      <c r="G1609" s="42">
        <f>'Data Entry'!Q1638</f>
        <v>0</v>
      </c>
      <c r="H1609" s="291">
        <f t="shared" si="400"/>
        <v>0</v>
      </c>
      <c r="I1609" s="42">
        <f>'Data Entry'!R1638</f>
        <v>0</v>
      </c>
      <c r="J1609" s="42">
        <f>'Data Entry'!S1638</f>
        <v>0</v>
      </c>
      <c r="K1609" s="42">
        <f>'Data Entry'!T1638</f>
        <v>0</v>
      </c>
      <c r="L1609" s="42">
        <f>'Data Entry'!U1638</f>
        <v>0</v>
      </c>
      <c r="M1609" s="291">
        <f t="shared" si="404"/>
        <v>0</v>
      </c>
      <c r="N1609" s="42">
        <f>'Data Entry'!V1638</f>
        <v>0</v>
      </c>
      <c r="O1609" s="42">
        <f>'Data Entry'!W1638</f>
        <v>0</v>
      </c>
      <c r="P1609" s="291">
        <f t="shared" si="405"/>
        <v>0</v>
      </c>
      <c r="Q1609" s="42">
        <f>'Data Entry'!X1638</f>
        <v>0</v>
      </c>
      <c r="R1609" s="42">
        <f>'Data Entry'!Y1638</f>
        <v>0</v>
      </c>
      <c r="S1609" s="42">
        <f>'Data Entry'!Z1638</f>
        <v>0</v>
      </c>
      <c r="T1609" s="291">
        <f t="shared" si="401"/>
        <v>0</v>
      </c>
      <c r="U1609" s="42">
        <f>'Data Entry'!AA1638</f>
        <v>0</v>
      </c>
      <c r="V1609" s="42">
        <f>'Data Entry'!AB1638</f>
        <v>0</v>
      </c>
      <c r="W1609" s="42">
        <f>'Data Entry'!AC1638</f>
        <v>0</v>
      </c>
      <c r="X1609" s="42">
        <f>'Data Entry'!AD1638</f>
        <v>0</v>
      </c>
      <c r="Y1609" s="291">
        <f t="shared" si="406"/>
        <v>0</v>
      </c>
      <c r="Z1609" s="42">
        <f>'Data Entry'!AE1638</f>
        <v>0</v>
      </c>
      <c r="AA1609" s="42">
        <f>'Data Entry'!AF1638</f>
        <v>0</v>
      </c>
      <c r="AB1609" s="291">
        <f t="shared" si="407"/>
        <v>0</v>
      </c>
      <c r="AC1609" s="42">
        <f>'Data Entry'!AH1638</f>
        <v>0</v>
      </c>
      <c r="AD1609" s="42">
        <f>'Data Entry'!AI1638</f>
        <v>0</v>
      </c>
      <c r="AE1609" s="42">
        <f>'Data Entry'!AJ1638</f>
        <v>0</v>
      </c>
      <c r="AF1609" s="42">
        <f>'Data Entry'!AK1638</f>
        <v>0</v>
      </c>
      <c r="AG1609" s="42">
        <f>'Data Entry'!AL1638</f>
        <v>0</v>
      </c>
      <c r="AH1609" s="42">
        <f>'Data Entry'!AM1638</f>
        <v>0</v>
      </c>
      <c r="AI1609" s="42">
        <f>'Data Entry'!AV1638</f>
        <v>0</v>
      </c>
      <c r="AJ1609" s="42">
        <f>'Data Entry'!AW1638</f>
        <v>0</v>
      </c>
      <c r="AK1609" s="42">
        <f>'Data Entry'!AX1638</f>
        <v>0</v>
      </c>
      <c r="AL1609" s="291">
        <f t="shared" si="402"/>
        <v>0</v>
      </c>
      <c r="AM1609" s="42">
        <f>'Data Entry'!AY1638</f>
        <v>0</v>
      </c>
      <c r="AN1609" s="42">
        <f>'Data Entry'!AZ1638</f>
        <v>0</v>
      </c>
      <c r="AO1609" s="42">
        <f>'Data Entry'!BA1638</f>
        <v>0</v>
      </c>
      <c r="AP1609" s="42">
        <f>'Data Entry'!BB1638</f>
        <v>0</v>
      </c>
      <c r="AQ1609" s="291">
        <f t="shared" si="408"/>
        <v>0</v>
      </c>
      <c r="AR1609" s="42">
        <f>'Data Entry'!BC1638</f>
        <v>0</v>
      </c>
      <c r="AS1609" s="42">
        <f>'Data Entry'!BD1638</f>
        <v>0</v>
      </c>
      <c r="AT1609" s="291">
        <f t="shared" si="409"/>
        <v>0</v>
      </c>
      <c r="AU1609" s="42">
        <f>'Data Entry'!BE1638</f>
        <v>0</v>
      </c>
      <c r="AV1609" s="42">
        <f>'Data Entry'!BF1638</f>
        <v>0</v>
      </c>
      <c r="AW1609" s="42">
        <f>'Data Entry'!BG1638</f>
        <v>0</v>
      </c>
      <c r="AX1609" s="291">
        <f t="shared" si="403"/>
        <v>0</v>
      </c>
      <c r="AY1609" s="42">
        <f>'Data Entry'!BH1638</f>
        <v>0</v>
      </c>
      <c r="AZ1609" s="42">
        <f>'Data Entry'!BI1638</f>
        <v>0</v>
      </c>
      <c r="BA1609" s="42">
        <f>'Data Entry'!BJ1638</f>
        <v>0</v>
      </c>
      <c r="BB1609" s="42">
        <f>'Data Entry'!BK1638</f>
        <v>0</v>
      </c>
      <c r="BC1609" s="291">
        <f t="shared" si="410"/>
        <v>0</v>
      </c>
      <c r="BD1609" s="42">
        <f>'Data Entry'!BL1638</f>
        <v>0</v>
      </c>
      <c r="BE1609" s="42">
        <f>'Data Entry'!BM1638</f>
        <v>0</v>
      </c>
      <c r="BF1609" s="291">
        <f t="shared" si="411"/>
        <v>0</v>
      </c>
      <c r="BG1609" s="305">
        <f t="shared" si="412"/>
        <v>0</v>
      </c>
      <c r="BH1609" s="288" t="str">
        <f>IFERROR((BG1609*'Data Entry'!$F$18)/'Data Entry'!$E$18,"")</f>
        <v/>
      </c>
      <c r="BI1609" s="305">
        <f t="shared" si="413"/>
        <v>0</v>
      </c>
      <c r="BJ1609" s="288" t="str">
        <f t="shared" si="414"/>
        <v/>
      </c>
      <c r="BK1609" s="307" t="str">
        <f t="shared" si="415"/>
        <v/>
      </c>
    </row>
    <row r="1610" spans="1:63" ht="27" x14ac:dyDescent="0.2">
      <c r="A1610" s="119" t="str">
        <f>'Data Entry'!D1639</f>
        <v>Respondent 1606</v>
      </c>
      <c r="B1610" s="52">
        <f>'Data Entry'!AN1639</f>
        <v>0</v>
      </c>
      <c r="C1610" s="52" t="str">
        <f>'Data Entry'!BX1639</f>
        <v/>
      </c>
      <c r="D1610" s="42" t="str">
        <f>'Data Entry'!BU1639</f>
        <v>No disability</v>
      </c>
      <c r="E1610" s="42">
        <f>'Data Entry'!O1639</f>
        <v>0</v>
      </c>
      <c r="F1610" s="42">
        <f>'Data Entry'!P1639</f>
        <v>0</v>
      </c>
      <c r="G1610" s="42">
        <f>'Data Entry'!Q1639</f>
        <v>0</v>
      </c>
      <c r="H1610" s="291">
        <f t="shared" si="400"/>
        <v>0</v>
      </c>
      <c r="I1610" s="42">
        <f>'Data Entry'!R1639</f>
        <v>0</v>
      </c>
      <c r="J1610" s="42">
        <f>'Data Entry'!S1639</f>
        <v>0</v>
      </c>
      <c r="K1610" s="42">
        <f>'Data Entry'!T1639</f>
        <v>0</v>
      </c>
      <c r="L1610" s="42">
        <f>'Data Entry'!U1639</f>
        <v>0</v>
      </c>
      <c r="M1610" s="291">
        <f t="shared" si="404"/>
        <v>0</v>
      </c>
      <c r="N1610" s="42">
        <f>'Data Entry'!V1639</f>
        <v>0</v>
      </c>
      <c r="O1610" s="42">
        <f>'Data Entry'!W1639</f>
        <v>0</v>
      </c>
      <c r="P1610" s="291">
        <f t="shared" si="405"/>
        <v>0</v>
      </c>
      <c r="Q1610" s="42">
        <f>'Data Entry'!X1639</f>
        <v>0</v>
      </c>
      <c r="R1610" s="42">
        <f>'Data Entry'!Y1639</f>
        <v>0</v>
      </c>
      <c r="S1610" s="42">
        <f>'Data Entry'!Z1639</f>
        <v>0</v>
      </c>
      <c r="T1610" s="291">
        <f t="shared" si="401"/>
        <v>0</v>
      </c>
      <c r="U1610" s="42">
        <f>'Data Entry'!AA1639</f>
        <v>0</v>
      </c>
      <c r="V1610" s="42">
        <f>'Data Entry'!AB1639</f>
        <v>0</v>
      </c>
      <c r="W1610" s="42">
        <f>'Data Entry'!AC1639</f>
        <v>0</v>
      </c>
      <c r="X1610" s="42">
        <f>'Data Entry'!AD1639</f>
        <v>0</v>
      </c>
      <c r="Y1610" s="291">
        <f t="shared" si="406"/>
        <v>0</v>
      </c>
      <c r="Z1610" s="42">
        <f>'Data Entry'!AE1639</f>
        <v>0</v>
      </c>
      <c r="AA1610" s="42">
        <f>'Data Entry'!AF1639</f>
        <v>0</v>
      </c>
      <c r="AB1610" s="291">
        <f t="shared" si="407"/>
        <v>0</v>
      </c>
      <c r="AC1610" s="42">
        <f>'Data Entry'!AH1639</f>
        <v>0</v>
      </c>
      <c r="AD1610" s="42">
        <f>'Data Entry'!AI1639</f>
        <v>0</v>
      </c>
      <c r="AE1610" s="42">
        <f>'Data Entry'!AJ1639</f>
        <v>0</v>
      </c>
      <c r="AF1610" s="42">
        <f>'Data Entry'!AK1639</f>
        <v>0</v>
      </c>
      <c r="AG1610" s="42">
        <f>'Data Entry'!AL1639</f>
        <v>0</v>
      </c>
      <c r="AH1610" s="42">
        <f>'Data Entry'!AM1639</f>
        <v>0</v>
      </c>
      <c r="AI1610" s="42">
        <f>'Data Entry'!AV1639</f>
        <v>0</v>
      </c>
      <c r="AJ1610" s="42">
        <f>'Data Entry'!AW1639</f>
        <v>0</v>
      </c>
      <c r="AK1610" s="42">
        <f>'Data Entry'!AX1639</f>
        <v>0</v>
      </c>
      <c r="AL1610" s="291">
        <f t="shared" si="402"/>
        <v>0</v>
      </c>
      <c r="AM1610" s="42">
        <f>'Data Entry'!AY1639</f>
        <v>0</v>
      </c>
      <c r="AN1610" s="42">
        <f>'Data Entry'!AZ1639</f>
        <v>0</v>
      </c>
      <c r="AO1610" s="42">
        <f>'Data Entry'!BA1639</f>
        <v>0</v>
      </c>
      <c r="AP1610" s="42">
        <f>'Data Entry'!BB1639</f>
        <v>0</v>
      </c>
      <c r="AQ1610" s="291">
        <f t="shared" si="408"/>
        <v>0</v>
      </c>
      <c r="AR1610" s="42">
        <f>'Data Entry'!BC1639</f>
        <v>0</v>
      </c>
      <c r="AS1610" s="42">
        <f>'Data Entry'!BD1639</f>
        <v>0</v>
      </c>
      <c r="AT1610" s="291">
        <f t="shared" si="409"/>
        <v>0</v>
      </c>
      <c r="AU1610" s="42">
        <f>'Data Entry'!BE1639</f>
        <v>0</v>
      </c>
      <c r="AV1610" s="42">
        <f>'Data Entry'!BF1639</f>
        <v>0</v>
      </c>
      <c r="AW1610" s="42">
        <f>'Data Entry'!BG1639</f>
        <v>0</v>
      </c>
      <c r="AX1610" s="291">
        <f t="shared" si="403"/>
        <v>0</v>
      </c>
      <c r="AY1610" s="42">
        <f>'Data Entry'!BH1639</f>
        <v>0</v>
      </c>
      <c r="AZ1610" s="42">
        <f>'Data Entry'!BI1639</f>
        <v>0</v>
      </c>
      <c r="BA1610" s="42">
        <f>'Data Entry'!BJ1639</f>
        <v>0</v>
      </c>
      <c r="BB1610" s="42">
        <f>'Data Entry'!BK1639</f>
        <v>0</v>
      </c>
      <c r="BC1610" s="291">
        <f t="shared" si="410"/>
        <v>0</v>
      </c>
      <c r="BD1610" s="42">
        <f>'Data Entry'!BL1639</f>
        <v>0</v>
      </c>
      <c r="BE1610" s="42">
        <f>'Data Entry'!BM1639</f>
        <v>0</v>
      </c>
      <c r="BF1610" s="291">
        <f t="shared" si="411"/>
        <v>0</v>
      </c>
      <c r="BG1610" s="305">
        <f t="shared" si="412"/>
        <v>0</v>
      </c>
      <c r="BH1610" s="288" t="str">
        <f>IFERROR((BG1610*'Data Entry'!$F$18)/'Data Entry'!$E$18,"")</f>
        <v/>
      </c>
      <c r="BI1610" s="305">
        <f t="shared" si="413"/>
        <v>0</v>
      </c>
      <c r="BJ1610" s="288" t="str">
        <f t="shared" si="414"/>
        <v/>
      </c>
      <c r="BK1610" s="307" t="str">
        <f t="shared" si="415"/>
        <v/>
      </c>
    </row>
    <row r="1611" spans="1:63" ht="27" x14ac:dyDescent="0.2">
      <c r="A1611" s="119" t="str">
        <f>'Data Entry'!D1640</f>
        <v>Respondent 1607</v>
      </c>
      <c r="B1611" s="52">
        <f>'Data Entry'!AN1640</f>
        <v>0</v>
      </c>
      <c r="C1611" s="52" t="str">
        <f>'Data Entry'!BX1640</f>
        <v/>
      </c>
      <c r="D1611" s="42" t="str">
        <f>'Data Entry'!BU1640</f>
        <v>No disability</v>
      </c>
      <c r="E1611" s="42">
        <f>'Data Entry'!O1640</f>
        <v>0</v>
      </c>
      <c r="F1611" s="42">
        <f>'Data Entry'!P1640</f>
        <v>0</v>
      </c>
      <c r="G1611" s="42">
        <f>'Data Entry'!Q1640</f>
        <v>0</v>
      </c>
      <c r="H1611" s="291">
        <f t="shared" si="400"/>
        <v>0</v>
      </c>
      <c r="I1611" s="42">
        <f>'Data Entry'!R1640</f>
        <v>0</v>
      </c>
      <c r="J1611" s="42">
        <f>'Data Entry'!S1640</f>
        <v>0</v>
      </c>
      <c r="K1611" s="42">
        <f>'Data Entry'!T1640</f>
        <v>0</v>
      </c>
      <c r="L1611" s="42">
        <f>'Data Entry'!U1640</f>
        <v>0</v>
      </c>
      <c r="M1611" s="291">
        <f t="shared" si="404"/>
        <v>0</v>
      </c>
      <c r="N1611" s="42">
        <f>'Data Entry'!V1640</f>
        <v>0</v>
      </c>
      <c r="O1611" s="42">
        <f>'Data Entry'!W1640</f>
        <v>0</v>
      </c>
      <c r="P1611" s="291">
        <f t="shared" si="405"/>
        <v>0</v>
      </c>
      <c r="Q1611" s="42">
        <f>'Data Entry'!X1640</f>
        <v>0</v>
      </c>
      <c r="R1611" s="42">
        <f>'Data Entry'!Y1640</f>
        <v>0</v>
      </c>
      <c r="S1611" s="42">
        <f>'Data Entry'!Z1640</f>
        <v>0</v>
      </c>
      <c r="T1611" s="291">
        <f t="shared" si="401"/>
        <v>0</v>
      </c>
      <c r="U1611" s="42">
        <f>'Data Entry'!AA1640</f>
        <v>0</v>
      </c>
      <c r="V1611" s="42">
        <f>'Data Entry'!AB1640</f>
        <v>0</v>
      </c>
      <c r="W1611" s="42">
        <f>'Data Entry'!AC1640</f>
        <v>0</v>
      </c>
      <c r="X1611" s="42">
        <f>'Data Entry'!AD1640</f>
        <v>0</v>
      </c>
      <c r="Y1611" s="291">
        <f t="shared" si="406"/>
        <v>0</v>
      </c>
      <c r="Z1611" s="42">
        <f>'Data Entry'!AE1640</f>
        <v>0</v>
      </c>
      <c r="AA1611" s="42">
        <f>'Data Entry'!AF1640</f>
        <v>0</v>
      </c>
      <c r="AB1611" s="291">
        <f t="shared" si="407"/>
        <v>0</v>
      </c>
      <c r="AC1611" s="42">
        <f>'Data Entry'!AH1640</f>
        <v>0</v>
      </c>
      <c r="AD1611" s="42">
        <f>'Data Entry'!AI1640</f>
        <v>0</v>
      </c>
      <c r="AE1611" s="42">
        <f>'Data Entry'!AJ1640</f>
        <v>0</v>
      </c>
      <c r="AF1611" s="42">
        <f>'Data Entry'!AK1640</f>
        <v>0</v>
      </c>
      <c r="AG1611" s="42">
        <f>'Data Entry'!AL1640</f>
        <v>0</v>
      </c>
      <c r="AH1611" s="42">
        <f>'Data Entry'!AM1640</f>
        <v>0</v>
      </c>
      <c r="AI1611" s="42">
        <f>'Data Entry'!AV1640</f>
        <v>0</v>
      </c>
      <c r="AJ1611" s="42">
        <f>'Data Entry'!AW1640</f>
        <v>0</v>
      </c>
      <c r="AK1611" s="42">
        <f>'Data Entry'!AX1640</f>
        <v>0</v>
      </c>
      <c r="AL1611" s="291">
        <f t="shared" si="402"/>
        <v>0</v>
      </c>
      <c r="AM1611" s="42">
        <f>'Data Entry'!AY1640</f>
        <v>0</v>
      </c>
      <c r="AN1611" s="42">
        <f>'Data Entry'!AZ1640</f>
        <v>0</v>
      </c>
      <c r="AO1611" s="42">
        <f>'Data Entry'!BA1640</f>
        <v>0</v>
      </c>
      <c r="AP1611" s="42">
        <f>'Data Entry'!BB1640</f>
        <v>0</v>
      </c>
      <c r="AQ1611" s="291">
        <f t="shared" si="408"/>
        <v>0</v>
      </c>
      <c r="AR1611" s="42">
        <f>'Data Entry'!BC1640</f>
        <v>0</v>
      </c>
      <c r="AS1611" s="42">
        <f>'Data Entry'!BD1640</f>
        <v>0</v>
      </c>
      <c r="AT1611" s="291">
        <f t="shared" si="409"/>
        <v>0</v>
      </c>
      <c r="AU1611" s="42">
        <f>'Data Entry'!BE1640</f>
        <v>0</v>
      </c>
      <c r="AV1611" s="42">
        <f>'Data Entry'!BF1640</f>
        <v>0</v>
      </c>
      <c r="AW1611" s="42">
        <f>'Data Entry'!BG1640</f>
        <v>0</v>
      </c>
      <c r="AX1611" s="291">
        <f t="shared" si="403"/>
        <v>0</v>
      </c>
      <c r="AY1611" s="42">
        <f>'Data Entry'!BH1640</f>
        <v>0</v>
      </c>
      <c r="AZ1611" s="42">
        <f>'Data Entry'!BI1640</f>
        <v>0</v>
      </c>
      <c r="BA1611" s="42">
        <f>'Data Entry'!BJ1640</f>
        <v>0</v>
      </c>
      <c r="BB1611" s="42">
        <f>'Data Entry'!BK1640</f>
        <v>0</v>
      </c>
      <c r="BC1611" s="291">
        <f t="shared" si="410"/>
        <v>0</v>
      </c>
      <c r="BD1611" s="42">
        <f>'Data Entry'!BL1640</f>
        <v>0</v>
      </c>
      <c r="BE1611" s="42">
        <f>'Data Entry'!BM1640</f>
        <v>0</v>
      </c>
      <c r="BF1611" s="291">
        <f t="shared" si="411"/>
        <v>0</v>
      </c>
      <c r="BG1611" s="305">
        <f t="shared" si="412"/>
        <v>0</v>
      </c>
      <c r="BH1611" s="288" t="str">
        <f>IFERROR((BG1611*'Data Entry'!$F$18)/'Data Entry'!$E$18,"")</f>
        <v/>
      </c>
      <c r="BI1611" s="305">
        <f t="shared" si="413"/>
        <v>0</v>
      </c>
      <c r="BJ1611" s="288" t="str">
        <f t="shared" si="414"/>
        <v/>
      </c>
      <c r="BK1611" s="307" t="str">
        <f t="shared" si="415"/>
        <v/>
      </c>
    </row>
    <row r="1612" spans="1:63" ht="27" x14ac:dyDescent="0.2">
      <c r="A1612" s="119" t="str">
        <f>'Data Entry'!D1641</f>
        <v>Respondent 1608</v>
      </c>
      <c r="B1612" s="52">
        <f>'Data Entry'!AN1641</f>
        <v>0</v>
      </c>
      <c r="C1612" s="52" t="str">
        <f>'Data Entry'!BX1641</f>
        <v/>
      </c>
      <c r="D1612" s="42" t="str">
        <f>'Data Entry'!BU1641</f>
        <v>No disability</v>
      </c>
      <c r="E1612" s="42">
        <f>'Data Entry'!O1641</f>
        <v>0</v>
      </c>
      <c r="F1612" s="42">
        <f>'Data Entry'!P1641</f>
        <v>0</v>
      </c>
      <c r="G1612" s="42">
        <f>'Data Entry'!Q1641</f>
        <v>0</v>
      </c>
      <c r="H1612" s="291">
        <f t="shared" si="400"/>
        <v>0</v>
      </c>
      <c r="I1612" s="42">
        <f>'Data Entry'!R1641</f>
        <v>0</v>
      </c>
      <c r="J1612" s="42">
        <f>'Data Entry'!S1641</f>
        <v>0</v>
      </c>
      <c r="K1612" s="42">
        <f>'Data Entry'!T1641</f>
        <v>0</v>
      </c>
      <c r="L1612" s="42">
        <f>'Data Entry'!U1641</f>
        <v>0</v>
      </c>
      <c r="M1612" s="291">
        <f t="shared" si="404"/>
        <v>0</v>
      </c>
      <c r="N1612" s="42">
        <f>'Data Entry'!V1641</f>
        <v>0</v>
      </c>
      <c r="O1612" s="42">
        <f>'Data Entry'!W1641</f>
        <v>0</v>
      </c>
      <c r="P1612" s="291">
        <f t="shared" si="405"/>
        <v>0</v>
      </c>
      <c r="Q1612" s="42">
        <f>'Data Entry'!X1641</f>
        <v>0</v>
      </c>
      <c r="R1612" s="42">
        <f>'Data Entry'!Y1641</f>
        <v>0</v>
      </c>
      <c r="S1612" s="42">
        <f>'Data Entry'!Z1641</f>
        <v>0</v>
      </c>
      <c r="T1612" s="291">
        <f t="shared" si="401"/>
        <v>0</v>
      </c>
      <c r="U1612" s="42">
        <f>'Data Entry'!AA1641</f>
        <v>0</v>
      </c>
      <c r="V1612" s="42">
        <f>'Data Entry'!AB1641</f>
        <v>0</v>
      </c>
      <c r="W1612" s="42">
        <f>'Data Entry'!AC1641</f>
        <v>0</v>
      </c>
      <c r="X1612" s="42">
        <f>'Data Entry'!AD1641</f>
        <v>0</v>
      </c>
      <c r="Y1612" s="291">
        <f t="shared" si="406"/>
        <v>0</v>
      </c>
      <c r="Z1612" s="42">
        <f>'Data Entry'!AE1641</f>
        <v>0</v>
      </c>
      <c r="AA1612" s="42">
        <f>'Data Entry'!AF1641</f>
        <v>0</v>
      </c>
      <c r="AB1612" s="291">
        <f t="shared" si="407"/>
        <v>0</v>
      </c>
      <c r="AC1612" s="42">
        <f>'Data Entry'!AH1641</f>
        <v>0</v>
      </c>
      <c r="AD1612" s="42">
        <f>'Data Entry'!AI1641</f>
        <v>0</v>
      </c>
      <c r="AE1612" s="42">
        <f>'Data Entry'!AJ1641</f>
        <v>0</v>
      </c>
      <c r="AF1612" s="42">
        <f>'Data Entry'!AK1641</f>
        <v>0</v>
      </c>
      <c r="AG1612" s="42">
        <f>'Data Entry'!AL1641</f>
        <v>0</v>
      </c>
      <c r="AH1612" s="42">
        <f>'Data Entry'!AM1641</f>
        <v>0</v>
      </c>
      <c r="AI1612" s="42">
        <f>'Data Entry'!AV1641</f>
        <v>0</v>
      </c>
      <c r="AJ1612" s="42">
        <f>'Data Entry'!AW1641</f>
        <v>0</v>
      </c>
      <c r="AK1612" s="42">
        <f>'Data Entry'!AX1641</f>
        <v>0</v>
      </c>
      <c r="AL1612" s="291">
        <f t="shared" si="402"/>
        <v>0</v>
      </c>
      <c r="AM1612" s="42">
        <f>'Data Entry'!AY1641</f>
        <v>0</v>
      </c>
      <c r="AN1612" s="42">
        <f>'Data Entry'!AZ1641</f>
        <v>0</v>
      </c>
      <c r="AO1612" s="42">
        <f>'Data Entry'!BA1641</f>
        <v>0</v>
      </c>
      <c r="AP1612" s="42">
        <f>'Data Entry'!BB1641</f>
        <v>0</v>
      </c>
      <c r="AQ1612" s="291">
        <f t="shared" si="408"/>
        <v>0</v>
      </c>
      <c r="AR1612" s="42">
        <f>'Data Entry'!BC1641</f>
        <v>0</v>
      </c>
      <c r="AS1612" s="42">
        <f>'Data Entry'!BD1641</f>
        <v>0</v>
      </c>
      <c r="AT1612" s="291">
        <f t="shared" si="409"/>
        <v>0</v>
      </c>
      <c r="AU1612" s="42">
        <f>'Data Entry'!BE1641</f>
        <v>0</v>
      </c>
      <c r="AV1612" s="42">
        <f>'Data Entry'!BF1641</f>
        <v>0</v>
      </c>
      <c r="AW1612" s="42">
        <f>'Data Entry'!BG1641</f>
        <v>0</v>
      </c>
      <c r="AX1612" s="291">
        <f t="shared" si="403"/>
        <v>0</v>
      </c>
      <c r="AY1612" s="42">
        <f>'Data Entry'!BH1641</f>
        <v>0</v>
      </c>
      <c r="AZ1612" s="42">
        <f>'Data Entry'!BI1641</f>
        <v>0</v>
      </c>
      <c r="BA1612" s="42">
        <f>'Data Entry'!BJ1641</f>
        <v>0</v>
      </c>
      <c r="BB1612" s="42">
        <f>'Data Entry'!BK1641</f>
        <v>0</v>
      </c>
      <c r="BC1612" s="291">
        <f t="shared" si="410"/>
        <v>0</v>
      </c>
      <c r="BD1612" s="42">
        <f>'Data Entry'!BL1641</f>
        <v>0</v>
      </c>
      <c r="BE1612" s="42">
        <f>'Data Entry'!BM1641</f>
        <v>0</v>
      </c>
      <c r="BF1612" s="291">
        <f t="shared" si="411"/>
        <v>0</v>
      </c>
      <c r="BG1612" s="305">
        <f t="shared" si="412"/>
        <v>0</v>
      </c>
      <c r="BH1612" s="288" t="str">
        <f>IFERROR((BG1612*'Data Entry'!$F$18)/'Data Entry'!$E$18,"")</f>
        <v/>
      </c>
      <c r="BI1612" s="305">
        <f t="shared" si="413"/>
        <v>0</v>
      </c>
      <c r="BJ1612" s="288" t="str">
        <f t="shared" si="414"/>
        <v/>
      </c>
      <c r="BK1612" s="307" t="str">
        <f t="shared" si="415"/>
        <v/>
      </c>
    </row>
    <row r="1613" spans="1:63" ht="27" x14ac:dyDescent="0.2">
      <c r="A1613" s="119" t="str">
        <f>'Data Entry'!D1642</f>
        <v>Respondent 1609</v>
      </c>
      <c r="B1613" s="52">
        <f>'Data Entry'!AN1642</f>
        <v>0</v>
      </c>
      <c r="C1613" s="52" t="str">
        <f>'Data Entry'!BX1642</f>
        <v/>
      </c>
      <c r="D1613" s="42" t="str">
        <f>'Data Entry'!BU1642</f>
        <v>No disability</v>
      </c>
      <c r="E1613" s="42">
        <f>'Data Entry'!O1642</f>
        <v>0</v>
      </c>
      <c r="F1613" s="42">
        <f>'Data Entry'!P1642</f>
        <v>0</v>
      </c>
      <c r="G1613" s="42">
        <f>'Data Entry'!Q1642</f>
        <v>0</v>
      </c>
      <c r="H1613" s="291">
        <f t="shared" si="400"/>
        <v>0</v>
      </c>
      <c r="I1613" s="42">
        <f>'Data Entry'!R1642</f>
        <v>0</v>
      </c>
      <c r="J1613" s="42">
        <f>'Data Entry'!S1642</f>
        <v>0</v>
      </c>
      <c r="K1613" s="42">
        <f>'Data Entry'!T1642</f>
        <v>0</v>
      </c>
      <c r="L1613" s="42">
        <f>'Data Entry'!U1642</f>
        <v>0</v>
      </c>
      <c r="M1613" s="291">
        <f t="shared" si="404"/>
        <v>0</v>
      </c>
      <c r="N1613" s="42">
        <f>'Data Entry'!V1642</f>
        <v>0</v>
      </c>
      <c r="O1613" s="42">
        <f>'Data Entry'!W1642</f>
        <v>0</v>
      </c>
      <c r="P1613" s="291">
        <f t="shared" si="405"/>
        <v>0</v>
      </c>
      <c r="Q1613" s="42">
        <f>'Data Entry'!X1642</f>
        <v>0</v>
      </c>
      <c r="R1613" s="42">
        <f>'Data Entry'!Y1642</f>
        <v>0</v>
      </c>
      <c r="S1613" s="42">
        <f>'Data Entry'!Z1642</f>
        <v>0</v>
      </c>
      <c r="T1613" s="291">
        <f t="shared" si="401"/>
        <v>0</v>
      </c>
      <c r="U1613" s="42">
        <f>'Data Entry'!AA1642</f>
        <v>0</v>
      </c>
      <c r="V1613" s="42">
        <f>'Data Entry'!AB1642</f>
        <v>0</v>
      </c>
      <c r="W1613" s="42">
        <f>'Data Entry'!AC1642</f>
        <v>0</v>
      </c>
      <c r="X1613" s="42">
        <f>'Data Entry'!AD1642</f>
        <v>0</v>
      </c>
      <c r="Y1613" s="291">
        <f t="shared" si="406"/>
        <v>0</v>
      </c>
      <c r="Z1613" s="42">
        <f>'Data Entry'!AE1642</f>
        <v>0</v>
      </c>
      <c r="AA1613" s="42">
        <f>'Data Entry'!AF1642</f>
        <v>0</v>
      </c>
      <c r="AB1613" s="291">
        <f t="shared" si="407"/>
        <v>0</v>
      </c>
      <c r="AC1613" s="42">
        <f>'Data Entry'!AH1642</f>
        <v>0</v>
      </c>
      <c r="AD1613" s="42">
        <f>'Data Entry'!AI1642</f>
        <v>0</v>
      </c>
      <c r="AE1613" s="42">
        <f>'Data Entry'!AJ1642</f>
        <v>0</v>
      </c>
      <c r="AF1613" s="42">
        <f>'Data Entry'!AK1642</f>
        <v>0</v>
      </c>
      <c r="AG1613" s="42">
        <f>'Data Entry'!AL1642</f>
        <v>0</v>
      </c>
      <c r="AH1613" s="42">
        <f>'Data Entry'!AM1642</f>
        <v>0</v>
      </c>
      <c r="AI1613" s="42">
        <f>'Data Entry'!AV1642</f>
        <v>0</v>
      </c>
      <c r="AJ1613" s="42">
        <f>'Data Entry'!AW1642</f>
        <v>0</v>
      </c>
      <c r="AK1613" s="42">
        <f>'Data Entry'!AX1642</f>
        <v>0</v>
      </c>
      <c r="AL1613" s="291">
        <f t="shared" si="402"/>
        <v>0</v>
      </c>
      <c r="AM1613" s="42">
        <f>'Data Entry'!AY1642</f>
        <v>0</v>
      </c>
      <c r="AN1613" s="42">
        <f>'Data Entry'!AZ1642</f>
        <v>0</v>
      </c>
      <c r="AO1613" s="42">
        <f>'Data Entry'!BA1642</f>
        <v>0</v>
      </c>
      <c r="AP1613" s="42">
        <f>'Data Entry'!BB1642</f>
        <v>0</v>
      </c>
      <c r="AQ1613" s="291">
        <f t="shared" si="408"/>
        <v>0</v>
      </c>
      <c r="AR1613" s="42">
        <f>'Data Entry'!BC1642</f>
        <v>0</v>
      </c>
      <c r="AS1613" s="42">
        <f>'Data Entry'!BD1642</f>
        <v>0</v>
      </c>
      <c r="AT1613" s="291">
        <f t="shared" si="409"/>
        <v>0</v>
      </c>
      <c r="AU1613" s="42">
        <f>'Data Entry'!BE1642</f>
        <v>0</v>
      </c>
      <c r="AV1613" s="42">
        <f>'Data Entry'!BF1642</f>
        <v>0</v>
      </c>
      <c r="AW1613" s="42">
        <f>'Data Entry'!BG1642</f>
        <v>0</v>
      </c>
      <c r="AX1613" s="291">
        <f t="shared" si="403"/>
        <v>0</v>
      </c>
      <c r="AY1613" s="42">
        <f>'Data Entry'!BH1642</f>
        <v>0</v>
      </c>
      <c r="AZ1613" s="42">
        <f>'Data Entry'!BI1642</f>
        <v>0</v>
      </c>
      <c r="BA1613" s="42">
        <f>'Data Entry'!BJ1642</f>
        <v>0</v>
      </c>
      <c r="BB1613" s="42">
        <f>'Data Entry'!BK1642</f>
        <v>0</v>
      </c>
      <c r="BC1613" s="291">
        <f t="shared" si="410"/>
        <v>0</v>
      </c>
      <c r="BD1613" s="42">
        <f>'Data Entry'!BL1642</f>
        <v>0</v>
      </c>
      <c r="BE1613" s="42">
        <f>'Data Entry'!BM1642</f>
        <v>0</v>
      </c>
      <c r="BF1613" s="291">
        <f t="shared" si="411"/>
        <v>0</v>
      </c>
      <c r="BG1613" s="305">
        <f t="shared" si="412"/>
        <v>0</v>
      </c>
      <c r="BH1613" s="288" t="str">
        <f>IFERROR((BG1613*'Data Entry'!$F$18)/'Data Entry'!$E$18,"")</f>
        <v/>
      </c>
      <c r="BI1613" s="305">
        <f t="shared" si="413"/>
        <v>0</v>
      </c>
      <c r="BJ1613" s="288" t="str">
        <f t="shared" si="414"/>
        <v/>
      </c>
      <c r="BK1613" s="307" t="str">
        <f t="shared" si="415"/>
        <v/>
      </c>
    </row>
    <row r="1614" spans="1:63" ht="27" x14ac:dyDescent="0.2">
      <c r="A1614" s="119" t="str">
        <f>'Data Entry'!D1643</f>
        <v>Respondent 1610</v>
      </c>
      <c r="B1614" s="52">
        <f>'Data Entry'!AN1643</f>
        <v>0</v>
      </c>
      <c r="C1614" s="52" t="str">
        <f>'Data Entry'!BX1643</f>
        <v/>
      </c>
      <c r="D1614" s="42" t="str">
        <f>'Data Entry'!BU1643</f>
        <v>No disability</v>
      </c>
      <c r="E1614" s="42">
        <f>'Data Entry'!O1643</f>
        <v>0</v>
      </c>
      <c r="F1614" s="42">
        <f>'Data Entry'!P1643</f>
        <v>0</v>
      </c>
      <c r="G1614" s="42">
        <f>'Data Entry'!Q1643</f>
        <v>0</v>
      </c>
      <c r="H1614" s="291">
        <f t="shared" si="400"/>
        <v>0</v>
      </c>
      <c r="I1614" s="42">
        <f>'Data Entry'!R1643</f>
        <v>0</v>
      </c>
      <c r="J1614" s="42">
        <f>'Data Entry'!S1643</f>
        <v>0</v>
      </c>
      <c r="K1614" s="42">
        <f>'Data Entry'!T1643</f>
        <v>0</v>
      </c>
      <c r="L1614" s="42">
        <f>'Data Entry'!U1643</f>
        <v>0</v>
      </c>
      <c r="M1614" s="291">
        <f t="shared" si="404"/>
        <v>0</v>
      </c>
      <c r="N1614" s="42">
        <f>'Data Entry'!V1643</f>
        <v>0</v>
      </c>
      <c r="O1614" s="42">
        <f>'Data Entry'!W1643</f>
        <v>0</v>
      </c>
      <c r="P1614" s="291">
        <f t="shared" si="405"/>
        <v>0</v>
      </c>
      <c r="Q1614" s="42">
        <f>'Data Entry'!X1643</f>
        <v>0</v>
      </c>
      <c r="R1614" s="42">
        <f>'Data Entry'!Y1643</f>
        <v>0</v>
      </c>
      <c r="S1614" s="42">
        <f>'Data Entry'!Z1643</f>
        <v>0</v>
      </c>
      <c r="T1614" s="291">
        <f t="shared" si="401"/>
        <v>0</v>
      </c>
      <c r="U1614" s="42">
        <f>'Data Entry'!AA1643</f>
        <v>0</v>
      </c>
      <c r="V1614" s="42">
        <f>'Data Entry'!AB1643</f>
        <v>0</v>
      </c>
      <c r="W1614" s="42">
        <f>'Data Entry'!AC1643</f>
        <v>0</v>
      </c>
      <c r="X1614" s="42">
        <f>'Data Entry'!AD1643</f>
        <v>0</v>
      </c>
      <c r="Y1614" s="291">
        <f t="shared" si="406"/>
        <v>0</v>
      </c>
      <c r="Z1614" s="42">
        <f>'Data Entry'!AE1643</f>
        <v>0</v>
      </c>
      <c r="AA1614" s="42">
        <f>'Data Entry'!AF1643</f>
        <v>0</v>
      </c>
      <c r="AB1614" s="291">
        <f t="shared" si="407"/>
        <v>0</v>
      </c>
      <c r="AC1614" s="42">
        <f>'Data Entry'!AH1643</f>
        <v>0</v>
      </c>
      <c r="AD1614" s="42">
        <f>'Data Entry'!AI1643</f>
        <v>0</v>
      </c>
      <c r="AE1614" s="42">
        <f>'Data Entry'!AJ1643</f>
        <v>0</v>
      </c>
      <c r="AF1614" s="42">
        <f>'Data Entry'!AK1643</f>
        <v>0</v>
      </c>
      <c r="AG1614" s="42">
        <f>'Data Entry'!AL1643</f>
        <v>0</v>
      </c>
      <c r="AH1614" s="42">
        <f>'Data Entry'!AM1643</f>
        <v>0</v>
      </c>
      <c r="AI1614" s="42">
        <f>'Data Entry'!AV1643</f>
        <v>0</v>
      </c>
      <c r="AJ1614" s="42">
        <f>'Data Entry'!AW1643</f>
        <v>0</v>
      </c>
      <c r="AK1614" s="42">
        <f>'Data Entry'!AX1643</f>
        <v>0</v>
      </c>
      <c r="AL1614" s="291">
        <f t="shared" si="402"/>
        <v>0</v>
      </c>
      <c r="AM1614" s="42">
        <f>'Data Entry'!AY1643</f>
        <v>0</v>
      </c>
      <c r="AN1614" s="42">
        <f>'Data Entry'!AZ1643</f>
        <v>0</v>
      </c>
      <c r="AO1614" s="42">
        <f>'Data Entry'!BA1643</f>
        <v>0</v>
      </c>
      <c r="AP1614" s="42">
        <f>'Data Entry'!BB1643</f>
        <v>0</v>
      </c>
      <c r="AQ1614" s="291">
        <f t="shared" si="408"/>
        <v>0</v>
      </c>
      <c r="AR1614" s="42">
        <f>'Data Entry'!BC1643</f>
        <v>0</v>
      </c>
      <c r="AS1614" s="42">
        <f>'Data Entry'!BD1643</f>
        <v>0</v>
      </c>
      <c r="AT1614" s="291">
        <f t="shared" si="409"/>
        <v>0</v>
      </c>
      <c r="AU1614" s="42">
        <f>'Data Entry'!BE1643</f>
        <v>0</v>
      </c>
      <c r="AV1614" s="42">
        <f>'Data Entry'!BF1643</f>
        <v>0</v>
      </c>
      <c r="AW1614" s="42">
        <f>'Data Entry'!BG1643</f>
        <v>0</v>
      </c>
      <c r="AX1614" s="291">
        <f t="shared" si="403"/>
        <v>0</v>
      </c>
      <c r="AY1614" s="42">
        <f>'Data Entry'!BH1643</f>
        <v>0</v>
      </c>
      <c r="AZ1614" s="42">
        <f>'Data Entry'!BI1643</f>
        <v>0</v>
      </c>
      <c r="BA1614" s="42">
        <f>'Data Entry'!BJ1643</f>
        <v>0</v>
      </c>
      <c r="BB1614" s="42">
        <f>'Data Entry'!BK1643</f>
        <v>0</v>
      </c>
      <c r="BC1614" s="291">
        <f t="shared" si="410"/>
        <v>0</v>
      </c>
      <c r="BD1614" s="42">
        <f>'Data Entry'!BL1643</f>
        <v>0</v>
      </c>
      <c r="BE1614" s="42">
        <f>'Data Entry'!BM1643</f>
        <v>0</v>
      </c>
      <c r="BF1614" s="291">
        <f t="shared" si="411"/>
        <v>0</v>
      </c>
      <c r="BG1614" s="305">
        <f t="shared" si="412"/>
        <v>0</v>
      </c>
      <c r="BH1614" s="288" t="str">
        <f>IFERROR((BG1614*'Data Entry'!$F$18)/'Data Entry'!$E$18,"")</f>
        <v/>
      </c>
      <c r="BI1614" s="305">
        <f t="shared" si="413"/>
        <v>0</v>
      </c>
      <c r="BJ1614" s="288" t="str">
        <f t="shared" si="414"/>
        <v/>
      </c>
      <c r="BK1614" s="307" t="str">
        <f t="shared" si="415"/>
        <v/>
      </c>
    </row>
    <row r="1615" spans="1:63" ht="27" x14ac:dyDescent="0.2">
      <c r="A1615" s="119" t="str">
        <f>'Data Entry'!D1644</f>
        <v>Respondent 1611</v>
      </c>
      <c r="B1615" s="52">
        <f>'Data Entry'!AN1644</f>
        <v>0</v>
      </c>
      <c r="C1615" s="52" t="str">
        <f>'Data Entry'!BX1644</f>
        <v/>
      </c>
      <c r="D1615" s="42" t="str">
        <f>'Data Entry'!BU1644</f>
        <v>No disability</v>
      </c>
      <c r="E1615" s="42">
        <f>'Data Entry'!O1644</f>
        <v>0</v>
      </c>
      <c r="F1615" s="42">
        <f>'Data Entry'!P1644</f>
        <v>0</v>
      </c>
      <c r="G1615" s="42">
        <f>'Data Entry'!Q1644</f>
        <v>0</v>
      </c>
      <c r="H1615" s="291">
        <f t="shared" si="400"/>
        <v>0</v>
      </c>
      <c r="I1615" s="42">
        <f>'Data Entry'!R1644</f>
        <v>0</v>
      </c>
      <c r="J1615" s="42">
        <f>'Data Entry'!S1644</f>
        <v>0</v>
      </c>
      <c r="K1615" s="42">
        <f>'Data Entry'!T1644</f>
        <v>0</v>
      </c>
      <c r="L1615" s="42">
        <f>'Data Entry'!U1644</f>
        <v>0</v>
      </c>
      <c r="M1615" s="291">
        <f t="shared" si="404"/>
        <v>0</v>
      </c>
      <c r="N1615" s="42">
        <f>'Data Entry'!V1644</f>
        <v>0</v>
      </c>
      <c r="O1615" s="42">
        <f>'Data Entry'!W1644</f>
        <v>0</v>
      </c>
      <c r="P1615" s="291">
        <f t="shared" si="405"/>
        <v>0</v>
      </c>
      <c r="Q1615" s="42">
        <f>'Data Entry'!X1644</f>
        <v>0</v>
      </c>
      <c r="R1615" s="42">
        <f>'Data Entry'!Y1644</f>
        <v>0</v>
      </c>
      <c r="S1615" s="42">
        <f>'Data Entry'!Z1644</f>
        <v>0</v>
      </c>
      <c r="T1615" s="291">
        <f t="shared" si="401"/>
        <v>0</v>
      </c>
      <c r="U1615" s="42">
        <f>'Data Entry'!AA1644</f>
        <v>0</v>
      </c>
      <c r="V1615" s="42">
        <f>'Data Entry'!AB1644</f>
        <v>0</v>
      </c>
      <c r="W1615" s="42">
        <f>'Data Entry'!AC1644</f>
        <v>0</v>
      </c>
      <c r="X1615" s="42">
        <f>'Data Entry'!AD1644</f>
        <v>0</v>
      </c>
      <c r="Y1615" s="291">
        <f t="shared" si="406"/>
        <v>0</v>
      </c>
      <c r="Z1615" s="42">
        <f>'Data Entry'!AE1644</f>
        <v>0</v>
      </c>
      <c r="AA1615" s="42">
        <f>'Data Entry'!AF1644</f>
        <v>0</v>
      </c>
      <c r="AB1615" s="291">
        <f t="shared" si="407"/>
        <v>0</v>
      </c>
      <c r="AC1615" s="42">
        <f>'Data Entry'!AH1644</f>
        <v>0</v>
      </c>
      <c r="AD1615" s="42">
        <f>'Data Entry'!AI1644</f>
        <v>0</v>
      </c>
      <c r="AE1615" s="42">
        <f>'Data Entry'!AJ1644</f>
        <v>0</v>
      </c>
      <c r="AF1615" s="42">
        <f>'Data Entry'!AK1644</f>
        <v>0</v>
      </c>
      <c r="AG1615" s="42">
        <f>'Data Entry'!AL1644</f>
        <v>0</v>
      </c>
      <c r="AH1615" s="42">
        <f>'Data Entry'!AM1644</f>
        <v>0</v>
      </c>
      <c r="AI1615" s="42">
        <f>'Data Entry'!AV1644</f>
        <v>0</v>
      </c>
      <c r="AJ1615" s="42">
        <f>'Data Entry'!AW1644</f>
        <v>0</v>
      </c>
      <c r="AK1615" s="42">
        <f>'Data Entry'!AX1644</f>
        <v>0</v>
      </c>
      <c r="AL1615" s="291">
        <f t="shared" si="402"/>
        <v>0</v>
      </c>
      <c r="AM1615" s="42">
        <f>'Data Entry'!AY1644</f>
        <v>0</v>
      </c>
      <c r="AN1615" s="42">
        <f>'Data Entry'!AZ1644</f>
        <v>0</v>
      </c>
      <c r="AO1615" s="42">
        <f>'Data Entry'!BA1644</f>
        <v>0</v>
      </c>
      <c r="AP1615" s="42">
        <f>'Data Entry'!BB1644</f>
        <v>0</v>
      </c>
      <c r="AQ1615" s="291">
        <f t="shared" si="408"/>
        <v>0</v>
      </c>
      <c r="AR1615" s="42">
        <f>'Data Entry'!BC1644</f>
        <v>0</v>
      </c>
      <c r="AS1615" s="42">
        <f>'Data Entry'!BD1644</f>
        <v>0</v>
      </c>
      <c r="AT1615" s="291">
        <f t="shared" si="409"/>
        <v>0</v>
      </c>
      <c r="AU1615" s="42">
        <f>'Data Entry'!BE1644</f>
        <v>0</v>
      </c>
      <c r="AV1615" s="42">
        <f>'Data Entry'!BF1644</f>
        <v>0</v>
      </c>
      <c r="AW1615" s="42">
        <f>'Data Entry'!BG1644</f>
        <v>0</v>
      </c>
      <c r="AX1615" s="291">
        <f t="shared" si="403"/>
        <v>0</v>
      </c>
      <c r="AY1615" s="42">
        <f>'Data Entry'!BH1644</f>
        <v>0</v>
      </c>
      <c r="AZ1615" s="42">
        <f>'Data Entry'!BI1644</f>
        <v>0</v>
      </c>
      <c r="BA1615" s="42">
        <f>'Data Entry'!BJ1644</f>
        <v>0</v>
      </c>
      <c r="BB1615" s="42">
        <f>'Data Entry'!BK1644</f>
        <v>0</v>
      </c>
      <c r="BC1615" s="291">
        <f t="shared" si="410"/>
        <v>0</v>
      </c>
      <c r="BD1615" s="42">
        <f>'Data Entry'!BL1644</f>
        <v>0</v>
      </c>
      <c r="BE1615" s="42">
        <f>'Data Entry'!BM1644</f>
        <v>0</v>
      </c>
      <c r="BF1615" s="291">
        <f t="shared" si="411"/>
        <v>0</v>
      </c>
      <c r="BG1615" s="305">
        <f t="shared" si="412"/>
        <v>0</v>
      </c>
      <c r="BH1615" s="288" t="str">
        <f>IFERROR((BG1615*'Data Entry'!$F$18)/'Data Entry'!$E$18,"")</f>
        <v/>
      </c>
      <c r="BI1615" s="305">
        <f t="shared" si="413"/>
        <v>0</v>
      </c>
      <c r="BJ1615" s="288" t="str">
        <f t="shared" si="414"/>
        <v/>
      </c>
      <c r="BK1615" s="307" t="str">
        <f t="shared" si="415"/>
        <v/>
      </c>
    </row>
    <row r="1616" spans="1:63" ht="27" x14ac:dyDescent="0.2">
      <c r="A1616" s="119" t="str">
        <f>'Data Entry'!D1645</f>
        <v>Respondent 1612</v>
      </c>
      <c r="B1616" s="52">
        <f>'Data Entry'!AN1645</f>
        <v>0</v>
      </c>
      <c r="C1616" s="52" t="str">
        <f>'Data Entry'!BX1645</f>
        <v/>
      </c>
      <c r="D1616" s="42" t="str">
        <f>'Data Entry'!BU1645</f>
        <v>No disability</v>
      </c>
      <c r="E1616" s="42">
        <f>'Data Entry'!O1645</f>
        <v>0</v>
      </c>
      <c r="F1616" s="42">
        <f>'Data Entry'!P1645</f>
        <v>0</v>
      </c>
      <c r="G1616" s="42">
        <f>'Data Entry'!Q1645</f>
        <v>0</v>
      </c>
      <c r="H1616" s="291">
        <f t="shared" si="400"/>
        <v>0</v>
      </c>
      <c r="I1616" s="42">
        <f>'Data Entry'!R1645</f>
        <v>0</v>
      </c>
      <c r="J1616" s="42">
        <f>'Data Entry'!S1645</f>
        <v>0</v>
      </c>
      <c r="K1616" s="42">
        <f>'Data Entry'!T1645</f>
        <v>0</v>
      </c>
      <c r="L1616" s="42">
        <f>'Data Entry'!U1645</f>
        <v>0</v>
      </c>
      <c r="M1616" s="291">
        <f t="shared" si="404"/>
        <v>0</v>
      </c>
      <c r="N1616" s="42">
        <f>'Data Entry'!V1645</f>
        <v>0</v>
      </c>
      <c r="O1616" s="42">
        <f>'Data Entry'!W1645</f>
        <v>0</v>
      </c>
      <c r="P1616" s="291">
        <f t="shared" si="405"/>
        <v>0</v>
      </c>
      <c r="Q1616" s="42">
        <f>'Data Entry'!X1645</f>
        <v>0</v>
      </c>
      <c r="R1616" s="42">
        <f>'Data Entry'!Y1645</f>
        <v>0</v>
      </c>
      <c r="S1616" s="42">
        <f>'Data Entry'!Z1645</f>
        <v>0</v>
      </c>
      <c r="T1616" s="291">
        <f t="shared" si="401"/>
        <v>0</v>
      </c>
      <c r="U1616" s="42">
        <f>'Data Entry'!AA1645</f>
        <v>0</v>
      </c>
      <c r="V1616" s="42">
        <f>'Data Entry'!AB1645</f>
        <v>0</v>
      </c>
      <c r="W1616" s="42">
        <f>'Data Entry'!AC1645</f>
        <v>0</v>
      </c>
      <c r="X1616" s="42">
        <f>'Data Entry'!AD1645</f>
        <v>0</v>
      </c>
      <c r="Y1616" s="291">
        <f t="shared" si="406"/>
        <v>0</v>
      </c>
      <c r="Z1616" s="42">
        <f>'Data Entry'!AE1645</f>
        <v>0</v>
      </c>
      <c r="AA1616" s="42">
        <f>'Data Entry'!AF1645</f>
        <v>0</v>
      </c>
      <c r="AB1616" s="291">
        <f t="shared" si="407"/>
        <v>0</v>
      </c>
      <c r="AC1616" s="42">
        <f>'Data Entry'!AH1645</f>
        <v>0</v>
      </c>
      <c r="AD1616" s="42">
        <f>'Data Entry'!AI1645</f>
        <v>0</v>
      </c>
      <c r="AE1616" s="42">
        <f>'Data Entry'!AJ1645</f>
        <v>0</v>
      </c>
      <c r="AF1616" s="42">
        <f>'Data Entry'!AK1645</f>
        <v>0</v>
      </c>
      <c r="AG1616" s="42">
        <f>'Data Entry'!AL1645</f>
        <v>0</v>
      </c>
      <c r="AH1616" s="42">
        <f>'Data Entry'!AM1645</f>
        <v>0</v>
      </c>
      <c r="AI1616" s="42">
        <f>'Data Entry'!AV1645</f>
        <v>0</v>
      </c>
      <c r="AJ1616" s="42">
        <f>'Data Entry'!AW1645</f>
        <v>0</v>
      </c>
      <c r="AK1616" s="42">
        <f>'Data Entry'!AX1645</f>
        <v>0</v>
      </c>
      <c r="AL1616" s="291">
        <f t="shared" si="402"/>
        <v>0</v>
      </c>
      <c r="AM1616" s="42">
        <f>'Data Entry'!AY1645</f>
        <v>0</v>
      </c>
      <c r="AN1616" s="42">
        <f>'Data Entry'!AZ1645</f>
        <v>0</v>
      </c>
      <c r="AO1616" s="42">
        <f>'Data Entry'!BA1645</f>
        <v>0</v>
      </c>
      <c r="AP1616" s="42">
        <f>'Data Entry'!BB1645</f>
        <v>0</v>
      </c>
      <c r="AQ1616" s="291">
        <f t="shared" si="408"/>
        <v>0</v>
      </c>
      <c r="AR1616" s="42">
        <f>'Data Entry'!BC1645</f>
        <v>0</v>
      </c>
      <c r="AS1616" s="42">
        <f>'Data Entry'!BD1645</f>
        <v>0</v>
      </c>
      <c r="AT1616" s="291">
        <f t="shared" si="409"/>
        <v>0</v>
      </c>
      <c r="AU1616" s="42">
        <f>'Data Entry'!BE1645</f>
        <v>0</v>
      </c>
      <c r="AV1616" s="42">
        <f>'Data Entry'!BF1645</f>
        <v>0</v>
      </c>
      <c r="AW1616" s="42">
        <f>'Data Entry'!BG1645</f>
        <v>0</v>
      </c>
      <c r="AX1616" s="291">
        <f t="shared" si="403"/>
        <v>0</v>
      </c>
      <c r="AY1616" s="42">
        <f>'Data Entry'!BH1645</f>
        <v>0</v>
      </c>
      <c r="AZ1616" s="42">
        <f>'Data Entry'!BI1645</f>
        <v>0</v>
      </c>
      <c r="BA1616" s="42">
        <f>'Data Entry'!BJ1645</f>
        <v>0</v>
      </c>
      <c r="BB1616" s="42">
        <f>'Data Entry'!BK1645</f>
        <v>0</v>
      </c>
      <c r="BC1616" s="291">
        <f t="shared" si="410"/>
        <v>0</v>
      </c>
      <c r="BD1616" s="42">
        <f>'Data Entry'!BL1645</f>
        <v>0</v>
      </c>
      <c r="BE1616" s="42">
        <f>'Data Entry'!BM1645</f>
        <v>0</v>
      </c>
      <c r="BF1616" s="291">
        <f t="shared" si="411"/>
        <v>0</v>
      </c>
      <c r="BG1616" s="305">
        <f t="shared" si="412"/>
        <v>0</v>
      </c>
      <c r="BH1616" s="288" t="str">
        <f>IFERROR((BG1616*'Data Entry'!$F$18)/'Data Entry'!$E$18,"")</f>
        <v/>
      </c>
      <c r="BI1616" s="305">
        <f t="shared" si="413"/>
        <v>0</v>
      </c>
      <c r="BJ1616" s="288" t="str">
        <f t="shared" si="414"/>
        <v/>
      </c>
      <c r="BK1616" s="307" t="str">
        <f t="shared" si="415"/>
        <v/>
      </c>
    </row>
    <row r="1617" spans="1:63" ht="27" x14ac:dyDescent="0.2">
      <c r="A1617" s="119" t="str">
        <f>'Data Entry'!D1646</f>
        <v>Respondent 1613</v>
      </c>
      <c r="B1617" s="52">
        <f>'Data Entry'!AN1646</f>
        <v>0</v>
      </c>
      <c r="C1617" s="52" t="str">
        <f>'Data Entry'!BX1646</f>
        <v/>
      </c>
      <c r="D1617" s="42" t="str">
        <f>'Data Entry'!BU1646</f>
        <v>No disability</v>
      </c>
      <c r="E1617" s="42">
        <f>'Data Entry'!O1646</f>
        <v>0</v>
      </c>
      <c r="F1617" s="42">
        <f>'Data Entry'!P1646</f>
        <v>0</v>
      </c>
      <c r="G1617" s="42">
        <f>'Data Entry'!Q1646</f>
        <v>0</v>
      </c>
      <c r="H1617" s="291">
        <f t="shared" si="400"/>
        <v>0</v>
      </c>
      <c r="I1617" s="42">
        <f>'Data Entry'!R1646</f>
        <v>0</v>
      </c>
      <c r="J1617" s="42">
        <f>'Data Entry'!S1646</f>
        <v>0</v>
      </c>
      <c r="K1617" s="42">
        <f>'Data Entry'!T1646</f>
        <v>0</v>
      </c>
      <c r="L1617" s="42">
        <f>'Data Entry'!U1646</f>
        <v>0</v>
      </c>
      <c r="M1617" s="291">
        <f t="shared" si="404"/>
        <v>0</v>
      </c>
      <c r="N1617" s="42">
        <f>'Data Entry'!V1646</f>
        <v>0</v>
      </c>
      <c r="O1617" s="42">
        <f>'Data Entry'!W1646</f>
        <v>0</v>
      </c>
      <c r="P1617" s="291">
        <f t="shared" si="405"/>
        <v>0</v>
      </c>
      <c r="Q1617" s="42">
        <f>'Data Entry'!X1646</f>
        <v>0</v>
      </c>
      <c r="R1617" s="42">
        <f>'Data Entry'!Y1646</f>
        <v>0</v>
      </c>
      <c r="S1617" s="42">
        <f>'Data Entry'!Z1646</f>
        <v>0</v>
      </c>
      <c r="T1617" s="291">
        <f t="shared" si="401"/>
        <v>0</v>
      </c>
      <c r="U1617" s="42">
        <f>'Data Entry'!AA1646</f>
        <v>0</v>
      </c>
      <c r="V1617" s="42">
        <f>'Data Entry'!AB1646</f>
        <v>0</v>
      </c>
      <c r="W1617" s="42">
        <f>'Data Entry'!AC1646</f>
        <v>0</v>
      </c>
      <c r="X1617" s="42">
        <f>'Data Entry'!AD1646</f>
        <v>0</v>
      </c>
      <c r="Y1617" s="291">
        <f t="shared" si="406"/>
        <v>0</v>
      </c>
      <c r="Z1617" s="42">
        <f>'Data Entry'!AE1646</f>
        <v>0</v>
      </c>
      <c r="AA1617" s="42">
        <f>'Data Entry'!AF1646</f>
        <v>0</v>
      </c>
      <c r="AB1617" s="291">
        <f t="shared" si="407"/>
        <v>0</v>
      </c>
      <c r="AC1617" s="42">
        <f>'Data Entry'!AH1646</f>
        <v>0</v>
      </c>
      <c r="AD1617" s="42">
        <f>'Data Entry'!AI1646</f>
        <v>0</v>
      </c>
      <c r="AE1617" s="42">
        <f>'Data Entry'!AJ1646</f>
        <v>0</v>
      </c>
      <c r="AF1617" s="42">
        <f>'Data Entry'!AK1646</f>
        <v>0</v>
      </c>
      <c r="AG1617" s="42">
        <f>'Data Entry'!AL1646</f>
        <v>0</v>
      </c>
      <c r="AH1617" s="42">
        <f>'Data Entry'!AM1646</f>
        <v>0</v>
      </c>
      <c r="AI1617" s="42">
        <f>'Data Entry'!AV1646</f>
        <v>0</v>
      </c>
      <c r="AJ1617" s="42">
        <f>'Data Entry'!AW1646</f>
        <v>0</v>
      </c>
      <c r="AK1617" s="42">
        <f>'Data Entry'!AX1646</f>
        <v>0</v>
      </c>
      <c r="AL1617" s="291">
        <f t="shared" si="402"/>
        <v>0</v>
      </c>
      <c r="AM1617" s="42">
        <f>'Data Entry'!AY1646</f>
        <v>0</v>
      </c>
      <c r="AN1617" s="42">
        <f>'Data Entry'!AZ1646</f>
        <v>0</v>
      </c>
      <c r="AO1617" s="42">
        <f>'Data Entry'!BA1646</f>
        <v>0</v>
      </c>
      <c r="AP1617" s="42">
        <f>'Data Entry'!BB1646</f>
        <v>0</v>
      </c>
      <c r="AQ1617" s="291">
        <f t="shared" si="408"/>
        <v>0</v>
      </c>
      <c r="AR1617" s="42">
        <f>'Data Entry'!BC1646</f>
        <v>0</v>
      </c>
      <c r="AS1617" s="42">
        <f>'Data Entry'!BD1646</f>
        <v>0</v>
      </c>
      <c r="AT1617" s="291">
        <f t="shared" si="409"/>
        <v>0</v>
      </c>
      <c r="AU1617" s="42">
        <f>'Data Entry'!BE1646</f>
        <v>0</v>
      </c>
      <c r="AV1617" s="42">
        <f>'Data Entry'!BF1646</f>
        <v>0</v>
      </c>
      <c r="AW1617" s="42">
        <f>'Data Entry'!BG1646</f>
        <v>0</v>
      </c>
      <c r="AX1617" s="291">
        <f t="shared" si="403"/>
        <v>0</v>
      </c>
      <c r="AY1617" s="42">
        <f>'Data Entry'!BH1646</f>
        <v>0</v>
      </c>
      <c r="AZ1617" s="42">
        <f>'Data Entry'!BI1646</f>
        <v>0</v>
      </c>
      <c r="BA1617" s="42">
        <f>'Data Entry'!BJ1646</f>
        <v>0</v>
      </c>
      <c r="BB1617" s="42">
        <f>'Data Entry'!BK1646</f>
        <v>0</v>
      </c>
      <c r="BC1617" s="291">
        <f t="shared" si="410"/>
        <v>0</v>
      </c>
      <c r="BD1617" s="42">
        <f>'Data Entry'!BL1646</f>
        <v>0</v>
      </c>
      <c r="BE1617" s="42">
        <f>'Data Entry'!BM1646</f>
        <v>0</v>
      </c>
      <c r="BF1617" s="291">
        <f t="shared" si="411"/>
        <v>0</v>
      </c>
      <c r="BG1617" s="305">
        <f t="shared" si="412"/>
        <v>0</v>
      </c>
      <c r="BH1617" s="288" t="str">
        <f>IFERROR((BG1617*'Data Entry'!$F$18)/'Data Entry'!$E$18,"")</f>
        <v/>
      </c>
      <c r="BI1617" s="305">
        <f t="shared" si="413"/>
        <v>0</v>
      </c>
      <c r="BJ1617" s="288" t="str">
        <f t="shared" si="414"/>
        <v/>
      </c>
      <c r="BK1617" s="307" t="str">
        <f t="shared" si="415"/>
        <v/>
      </c>
    </row>
    <row r="1618" spans="1:63" ht="27" x14ac:dyDescent="0.2">
      <c r="A1618" s="119" t="str">
        <f>'Data Entry'!D1647</f>
        <v>Respondent 1614</v>
      </c>
      <c r="B1618" s="52">
        <f>'Data Entry'!AN1647</f>
        <v>0</v>
      </c>
      <c r="C1618" s="52" t="str">
        <f>'Data Entry'!BX1647</f>
        <v/>
      </c>
      <c r="D1618" s="42" t="str">
        <f>'Data Entry'!BU1647</f>
        <v>No disability</v>
      </c>
      <c r="E1618" s="42">
        <f>'Data Entry'!O1647</f>
        <v>0</v>
      </c>
      <c r="F1618" s="42">
        <f>'Data Entry'!P1647</f>
        <v>0</v>
      </c>
      <c r="G1618" s="42">
        <f>'Data Entry'!Q1647</f>
        <v>0</v>
      </c>
      <c r="H1618" s="291">
        <f t="shared" si="400"/>
        <v>0</v>
      </c>
      <c r="I1618" s="42">
        <f>'Data Entry'!R1647</f>
        <v>0</v>
      </c>
      <c r="J1618" s="42">
        <f>'Data Entry'!S1647</f>
        <v>0</v>
      </c>
      <c r="K1618" s="42">
        <f>'Data Entry'!T1647</f>
        <v>0</v>
      </c>
      <c r="L1618" s="42">
        <f>'Data Entry'!U1647</f>
        <v>0</v>
      </c>
      <c r="M1618" s="291">
        <f t="shared" si="404"/>
        <v>0</v>
      </c>
      <c r="N1618" s="42">
        <f>'Data Entry'!V1647</f>
        <v>0</v>
      </c>
      <c r="O1618" s="42">
        <f>'Data Entry'!W1647</f>
        <v>0</v>
      </c>
      <c r="P1618" s="291">
        <f t="shared" si="405"/>
        <v>0</v>
      </c>
      <c r="Q1618" s="42">
        <f>'Data Entry'!X1647</f>
        <v>0</v>
      </c>
      <c r="R1618" s="42">
        <f>'Data Entry'!Y1647</f>
        <v>0</v>
      </c>
      <c r="S1618" s="42">
        <f>'Data Entry'!Z1647</f>
        <v>0</v>
      </c>
      <c r="T1618" s="291">
        <f t="shared" si="401"/>
        <v>0</v>
      </c>
      <c r="U1618" s="42">
        <f>'Data Entry'!AA1647</f>
        <v>0</v>
      </c>
      <c r="V1618" s="42">
        <f>'Data Entry'!AB1647</f>
        <v>0</v>
      </c>
      <c r="W1618" s="42">
        <f>'Data Entry'!AC1647</f>
        <v>0</v>
      </c>
      <c r="X1618" s="42">
        <f>'Data Entry'!AD1647</f>
        <v>0</v>
      </c>
      <c r="Y1618" s="291">
        <f t="shared" si="406"/>
        <v>0</v>
      </c>
      <c r="Z1618" s="42">
        <f>'Data Entry'!AE1647</f>
        <v>0</v>
      </c>
      <c r="AA1618" s="42">
        <f>'Data Entry'!AF1647</f>
        <v>0</v>
      </c>
      <c r="AB1618" s="291">
        <f t="shared" si="407"/>
        <v>0</v>
      </c>
      <c r="AC1618" s="42">
        <f>'Data Entry'!AH1647</f>
        <v>0</v>
      </c>
      <c r="AD1618" s="42">
        <f>'Data Entry'!AI1647</f>
        <v>0</v>
      </c>
      <c r="AE1618" s="42">
        <f>'Data Entry'!AJ1647</f>
        <v>0</v>
      </c>
      <c r="AF1618" s="42">
        <f>'Data Entry'!AK1647</f>
        <v>0</v>
      </c>
      <c r="AG1618" s="42">
        <f>'Data Entry'!AL1647</f>
        <v>0</v>
      </c>
      <c r="AH1618" s="42">
        <f>'Data Entry'!AM1647</f>
        <v>0</v>
      </c>
      <c r="AI1618" s="42">
        <f>'Data Entry'!AV1647</f>
        <v>0</v>
      </c>
      <c r="AJ1618" s="42">
        <f>'Data Entry'!AW1647</f>
        <v>0</v>
      </c>
      <c r="AK1618" s="42">
        <f>'Data Entry'!AX1647</f>
        <v>0</v>
      </c>
      <c r="AL1618" s="291">
        <f t="shared" si="402"/>
        <v>0</v>
      </c>
      <c r="AM1618" s="42">
        <f>'Data Entry'!AY1647</f>
        <v>0</v>
      </c>
      <c r="AN1618" s="42">
        <f>'Data Entry'!AZ1647</f>
        <v>0</v>
      </c>
      <c r="AO1618" s="42">
        <f>'Data Entry'!BA1647</f>
        <v>0</v>
      </c>
      <c r="AP1618" s="42">
        <f>'Data Entry'!BB1647</f>
        <v>0</v>
      </c>
      <c r="AQ1618" s="291">
        <f t="shared" si="408"/>
        <v>0</v>
      </c>
      <c r="AR1618" s="42">
        <f>'Data Entry'!BC1647</f>
        <v>0</v>
      </c>
      <c r="AS1618" s="42">
        <f>'Data Entry'!BD1647</f>
        <v>0</v>
      </c>
      <c r="AT1618" s="291">
        <f t="shared" si="409"/>
        <v>0</v>
      </c>
      <c r="AU1618" s="42">
        <f>'Data Entry'!BE1647</f>
        <v>0</v>
      </c>
      <c r="AV1618" s="42">
        <f>'Data Entry'!BF1647</f>
        <v>0</v>
      </c>
      <c r="AW1618" s="42">
        <f>'Data Entry'!BG1647</f>
        <v>0</v>
      </c>
      <c r="AX1618" s="291">
        <f t="shared" si="403"/>
        <v>0</v>
      </c>
      <c r="AY1618" s="42">
        <f>'Data Entry'!BH1647</f>
        <v>0</v>
      </c>
      <c r="AZ1618" s="42">
        <f>'Data Entry'!BI1647</f>
        <v>0</v>
      </c>
      <c r="BA1618" s="42">
        <f>'Data Entry'!BJ1647</f>
        <v>0</v>
      </c>
      <c r="BB1618" s="42">
        <f>'Data Entry'!BK1647</f>
        <v>0</v>
      </c>
      <c r="BC1618" s="291">
        <f t="shared" si="410"/>
        <v>0</v>
      </c>
      <c r="BD1618" s="42">
        <f>'Data Entry'!BL1647</f>
        <v>0</v>
      </c>
      <c r="BE1618" s="42">
        <f>'Data Entry'!BM1647</f>
        <v>0</v>
      </c>
      <c r="BF1618" s="291">
        <f t="shared" si="411"/>
        <v>0</v>
      </c>
      <c r="BG1618" s="305">
        <f t="shared" si="412"/>
        <v>0</v>
      </c>
      <c r="BH1618" s="288" t="str">
        <f>IFERROR((BG1618*'Data Entry'!$F$18)/'Data Entry'!$E$18,"")</f>
        <v/>
      </c>
      <c r="BI1618" s="305">
        <f t="shared" si="413"/>
        <v>0</v>
      </c>
      <c r="BJ1618" s="288" t="str">
        <f t="shared" si="414"/>
        <v/>
      </c>
      <c r="BK1618" s="307" t="str">
        <f t="shared" si="415"/>
        <v/>
      </c>
    </row>
    <row r="1619" spans="1:63" ht="27" x14ac:dyDescent="0.2">
      <c r="A1619" s="119" t="str">
        <f>'Data Entry'!D1648</f>
        <v>Respondent 1615</v>
      </c>
      <c r="B1619" s="52">
        <f>'Data Entry'!AN1648</f>
        <v>0</v>
      </c>
      <c r="C1619" s="52" t="str">
        <f>'Data Entry'!BX1648</f>
        <v/>
      </c>
      <c r="D1619" s="42" t="str">
        <f>'Data Entry'!BU1648</f>
        <v>No disability</v>
      </c>
      <c r="E1619" s="42">
        <f>'Data Entry'!O1648</f>
        <v>0</v>
      </c>
      <c r="F1619" s="42">
        <f>'Data Entry'!P1648</f>
        <v>0</v>
      </c>
      <c r="G1619" s="42">
        <f>'Data Entry'!Q1648</f>
        <v>0</v>
      </c>
      <c r="H1619" s="291">
        <f t="shared" si="400"/>
        <v>0</v>
      </c>
      <c r="I1619" s="42">
        <f>'Data Entry'!R1648</f>
        <v>0</v>
      </c>
      <c r="J1619" s="42">
        <f>'Data Entry'!S1648</f>
        <v>0</v>
      </c>
      <c r="K1619" s="42">
        <f>'Data Entry'!T1648</f>
        <v>0</v>
      </c>
      <c r="L1619" s="42">
        <f>'Data Entry'!U1648</f>
        <v>0</v>
      </c>
      <c r="M1619" s="291">
        <f t="shared" si="404"/>
        <v>0</v>
      </c>
      <c r="N1619" s="42">
        <f>'Data Entry'!V1648</f>
        <v>0</v>
      </c>
      <c r="O1619" s="42">
        <f>'Data Entry'!W1648</f>
        <v>0</v>
      </c>
      <c r="P1619" s="291">
        <f t="shared" si="405"/>
        <v>0</v>
      </c>
      <c r="Q1619" s="42">
        <f>'Data Entry'!X1648</f>
        <v>0</v>
      </c>
      <c r="R1619" s="42">
        <f>'Data Entry'!Y1648</f>
        <v>0</v>
      </c>
      <c r="S1619" s="42">
        <f>'Data Entry'!Z1648</f>
        <v>0</v>
      </c>
      <c r="T1619" s="291">
        <f t="shared" si="401"/>
        <v>0</v>
      </c>
      <c r="U1619" s="42">
        <f>'Data Entry'!AA1648</f>
        <v>0</v>
      </c>
      <c r="V1619" s="42">
        <f>'Data Entry'!AB1648</f>
        <v>0</v>
      </c>
      <c r="W1619" s="42">
        <f>'Data Entry'!AC1648</f>
        <v>0</v>
      </c>
      <c r="X1619" s="42">
        <f>'Data Entry'!AD1648</f>
        <v>0</v>
      </c>
      <c r="Y1619" s="291">
        <f t="shared" si="406"/>
        <v>0</v>
      </c>
      <c r="Z1619" s="42">
        <f>'Data Entry'!AE1648</f>
        <v>0</v>
      </c>
      <c r="AA1619" s="42">
        <f>'Data Entry'!AF1648</f>
        <v>0</v>
      </c>
      <c r="AB1619" s="291">
        <f t="shared" si="407"/>
        <v>0</v>
      </c>
      <c r="AC1619" s="42">
        <f>'Data Entry'!AH1648</f>
        <v>0</v>
      </c>
      <c r="AD1619" s="42">
        <f>'Data Entry'!AI1648</f>
        <v>0</v>
      </c>
      <c r="AE1619" s="42">
        <f>'Data Entry'!AJ1648</f>
        <v>0</v>
      </c>
      <c r="AF1619" s="42">
        <f>'Data Entry'!AK1648</f>
        <v>0</v>
      </c>
      <c r="AG1619" s="42">
        <f>'Data Entry'!AL1648</f>
        <v>0</v>
      </c>
      <c r="AH1619" s="42">
        <f>'Data Entry'!AM1648</f>
        <v>0</v>
      </c>
      <c r="AI1619" s="42">
        <f>'Data Entry'!AV1648</f>
        <v>0</v>
      </c>
      <c r="AJ1619" s="42">
        <f>'Data Entry'!AW1648</f>
        <v>0</v>
      </c>
      <c r="AK1619" s="42">
        <f>'Data Entry'!AX1648</f>
        <v>0</v>
      </c>
      <c r="AL1619" s="291">
        <f t="shared" si="402"/>
        <v>0</v>
      </c>
      <c r="AM1619" s="42">
        <f>'Data Entry'!AY1648</f>
        <v>0</v>
      </c>
      <c r="AN1619" s="42">
        <f>'Data Entry'!AZ1648</f>
        <v>0</v>
      </c>
      <c r="AO1619" s="42">
        <f>'Data Entry'!BA1648</f>
        <v>0</v>
      </c>
      <c r="AP1619" s="42">
        <f>'Data Entry'!BB1648</f>
        <v>0</v>
      </c>
      <c r="AQ1619" s="291">
        <f t="shared" si="408"/>
        <v>0</v>
      </c>
      <c r="AR1619" s="42">
        <f>'Data Entry'!BC1648</f>
        <v>0</v>
      </c>
      <c r="AS1619" s="42">
        <f>'Data Entry'!BD1648</f>
        <v>0</v>
      </c>
      <c r="AT1619" s="291">
        <f t="shared" si="409"/>
        <v>0</v>
      </c>
      <c r="AU1619" s="42">
        <f>'Data Entry'!BE1648</f>
        <v>0</v>
      </c>
      <c r="AV1619" s="42">
        <f>'Data Entry'!BF1648</f>
        <v>0</v>
      </c>
      <c r="AW1619" s="42">
        <f>'Data Entry'!BG1648</f>
        <v>0</v>
      </c>
      <c r="AX1619" s="291">
        <f t="shared" si="403"/>
        <v>0</v>
      </c>
      <c r="AY1619" s="42">
        <f>'Data Entry'!BH1648</f>
        <v>0</v>
      </c>
      <c r="AZ1619" s="42">
        <f>'Data Entry'!BI1648</f>
        <v>0</v>
      </c>
      <c r="BA1619" s="42">
        <f>'Data Entry'!BJ1648</f>
        <v>0</v>
      </c>
      <c r="BB1619" s="42">
        <f>'Data Entry'!BK1648</f>
        <v>0</v>
      </c>
      <c r="BC1619" s="291">
        <f t="shared" si="410"/>
        <v>0</v>
      </c>
      <c r="BD1619" s="42">
        <f>'Data Entry'!BL1648</f>
        <v>0</v>
      </c>
      <c r="BE1619" s="42">
        <f>'Data Entry'!BM1648</f>
        <v>0</v>
      </c>
      <c r="BF1619" s="291">
        <f t="shared" si="411"/>
        <v>0</v>
      </c>
      <c r="BG1619" s="305">
        <f t="shared" si="412"/>
        <v>0</v>
      </c>
      <c r="BH1619" s="288" t="str">
        <f>IFERROR((BG1619*'Data Entry'!$F$18)/'Data Entry'!$E$18,"")</f>
        <v/>
      </c>
      <c r="BI1619" s="305">
        <f t="shared" si="413"/>
        <v>0</v>
      </c>
      <c r="BJ1619" s="288" t="str">
        <f t="shared" si="414"/>
        <v/>
      </c>
      <c r="BK1619" s="307" t="str">
        <f t="shared" si="415"/>
        <v/>
      </c>
    </row>
    <row r="1620" spans="1:63" ht="27" x14ac:dyDescent="0.2">
      <c r="A1620" s="119" t="str">
        <f>'Data Entry'!D1649</f>
        <v>Respondent 1616</v>
      </c>
      <c r="B1620" s="52">
        <f>'Data Entry'!AN1649</f>
        <v>0</v>
      </c>
      <c r="C1620" s="52" t="str">
        <f>'Data Entry'!BX1649</f>
        <v/>
      </c>
      <c r="D1620" s="42" t="str">
        <f>'Data Entry'!BU1649</f>
        <v>No disability</v>
      </c>
      <c r="E1620" s="42">
        <f>'Data Entry'!O1649</f>
        <v>0</v>
      </c>
      <c r="F1620" s="42">
        <f>'Data Entry'!P1649</f>
        <v>0</v>
      </c>
      <c r="G1620" s="42">
        <f>'Data Entry'!Q1649</f>
        <v>0</v>
      </c>
      <c r="H1620" s="291">
        <f t="shared" si="400"/>
        <v>0</v>
      </c>
      <c r="I1620" s="42">
        <f>'Data Entry'!R1649</f>
        <v>0</v>
      </c>
      <c r="J1620" s="42">
        <f>'Data Entry'!S1649</f>
        <v>0</v>
      </c>
      <c r="K1620" s="42">
        <f>'Data Entry'!T1649</f>
        <v>0</v>
      </c>
      <c r="L1620" s="42">
        <f>'Data Entry'!U1649</f>
        <v>0</v>
      </c>
      <c r="M1620" s="291">
        <f t="shared" si="404"/>
        <v>0</v>
      </c>
      <c r="N1620" s="42">
        <f>'Data Entry'!V1649</f>
        <v>0</v>
      </c>
      <c r="O1620" s="42">
        <f>'Data Entry'!W1649</f>
        <v>0</v>
      </c>
      <c r="P1620" s="291">
        <f t="shared" si="405"/>
        <v>0</v>
      </c>
      <c r="Q1620" s="42">
        <f>'Data Entry'!X1649</f>
        <v>0</v>
      </c>
      <c r="R1620" s="42">
        <f>'Data Entry'!Y1649</f>
        <v>0</v>
      </c>
      <c r="S1620" s="42">
        <f>'Data Entry'!Z1649</f>
        <v>0</v>
      </c>
      <c r="T1620" s="291">
        <f t="shared" si="401"/>
        <v>0</v>
      </c>
      <c r="U1620" s="42">
        <f>'Data Entry'!AA1649</f>
        <v>0</v>
      </c>
      <c r="V1620" s="42">
        <f>'Data Entry'!AB1649</f>
        <v>0</v>
      </c>
      <c r="W1620" s="42">
        <f>'Data Entry'!AC1649</f>
        <v>0</v>
      </c>
      <c r="X1620" s="42">
        <f>'Data Entry'!AD1649</f>
        <v>0</v>
      </c>
      <c r="Y1620" s="291">
        <f t="shared" si="406"/>
        <v>0</v>
      </c>
      <c r="Z1620" s="42">
        <f>'Data Entry'!AE1649</f>
        <v>0</v>
      </c>
      <c r="AA1620" s="42">
        <f>'Data Entry'!AF1649</f>
        <v>0</v>
      </c>
      <c r="AB1620" s="291">
        <f t="shared" si="407"/>
        <v>0</v>
      </c>
      <c r="AC1620" s="42">
        <f>'Data Entry'!AH1649</f>
        <v>0</v>
      </c>
      <c r="AD1620" s="42">
        <f>'Data Entry'!AI1649</f>
        <v>0</v>
      </c>
      <c r="AE1620" s="42">
        <f>'Data Entry'!AJ1649</f>
        <v>0</v>
      </c>
      <c r="AF1620" s="42">
        <f>'Data Entry'!AK1649</f>
        <v>0</v>
      </c>
      <c r="AG1620" s="42">
        <f>'Data Entry'!AL1649</f>
        <v>0</v>
      </c>
      <c r="AH1620" s="42">
        <f>'Data Entry'!AM1649</f>
        <v>0</v>
      </c>
      <c r="AI1620" s="42">
        <f>'Data Entry'!AV1649</f>
        <v>0</v>
      </c>
      <c r="AJ1620" s="42">
        <f>'Data Entry'!AW1649</f>
        <v>0</v>
      </c>
      <c r="AK1620" s="42">
        <f>'Data Entry'!AX1649</f>
        <v>0</v>
      </c>
      <c r="AL1620" s="291">
        <f t="shared" si="402"/>
        <v>0</v>
      </c>
      <c r="AM1620" s="42">
        <f>'Data Entry'!AY1649</f>
        <v>0</v>
      </c>
      <c r="AN1620" s="42">
        <f>'Data Entry'!AZ1649</f>
        <v>0</v>
      </c>
      <c r="AO1620" s="42">
        <f>'Data Entry'!BA1649</f>
        <v>0</v>
      </c>
      <c r="AP1620" s="42">
        <f>'Data Entry'!BB1649</f>
        <v>0</v>
      </c>
      <c r="AQ1620" s="291">
        <f t="shared" si="408"/>
        <v>0</v>
      </c>
      <c r="AR1620" s="42">
        <f>'Data Entry'!BC1649</f>
        <v>0</v>
      </c>
      <c r="AS1620" s="42">
        <f>'Data Entry'!BD1649</f>
        <v>0</v>
      </c>
      <c r="AT1620" s="291">
        <f t="shared" si="409"/>
        <v>0</v>
      </c>
      <c r="AU1620" s="42">
        <f>'Data Entry'!BE1649</f>
        <v>0</v>
      </c>
      <c r="AV1620" s="42">
        <f>'Data Entry'!BF1649</f>
        <v>0</v>
      </c>
      <c r="AW1620" s="42">
        <f>'Data Entry'!BG1649</f>
        <v>0</v>
      </c>
      <c r="AX1620" s="291">
        <f t="shared" si="403"/>
        <v>0</v>
      </c>
      <c r="AY1620" s="42">
        <f>'Data Entry'!BH1649</f>
        <v>0</v>
      </c>
      <c r="AZ1620" s="42">
        <f>'Data Entry'!BI1649</f>
        <v>0</v>
      </c>
      <c r="BA1620" s="42">
        <f>'Data Entry'!BJ1649</f>
        <v>0</v>
      </c>
      <c r="BB1620" s="42">
        <f>'Data Entry'!BK1649</f>
        <v>0</v>
      </c>
      <c r="BC1620" s="291">
        <f t="shared" si="410"/>
        <v>0</v>
      </c>
      <c r="BD1620" s="42">
        <f>'Data Entry'!BL1649</f>
        <v>0</v>
      </c>
      <c r="BE1620" s="42">
        <f>'Data Entry'!BM1649</f>
        <v>0</v>
      </c>
      <c r="BF1620" s="291">
        <f t="shared" si="411"/>
        <v>0</v>
      </c>
      <c r="BG1620" s="305">
        <f t="shared" si="412"/>
        <v>0</v>
      </c>
      <c r="BH1620" s="288" t="str">
        <f>IFERROR((BG1620*'Data Entry'!$F$18)/'Data Entry'!$E$18,"")</f>
        <v/>
      </c>
      <c r="BI1620" s="305">
        <f t="shared" si="413"/>
        <v>0</v>
      </c>
      <c r="BJ1620" s="288" t="str">
        <f t="shared" si="414"/>
        <v/>
      </c>
      <c r="BK1620" s="307" t="str">
        <f t="shared" si="415"/>
        <v/>
      </c>
    </row>
    <row r="1621" spans="1:63" ht="27" x14ac:dyDescent="0.2">
      <c r="A1621" s="119" t="str">
        <f>'Data Entry'!D1650</f>
        <v>Respondent 1617</v>
      </c>
      <c r="B1621" s="52">
        <f>'Data Entry'!AN1650</f>
        <v>0</v>
      </c>
      <c r="C1621" s="52" t="str">
        <f>'Data Entry'!BX1650</f>
        <v/>
      </c>
      <c r="D1621" s="42" t="str">
        <f>'Data Entry'!BU1650</f>
        <v>No disability</v>
      </c>
      <c r="E1621" s="42">
        <f>'Data Entry'!O1650</f>
        <v>0</v>
      </c>
      <c r="F1621" s="42">
        <f>'Data Entry'!P1650</f>
        <v>0</v>
      </c>
      <c r="G1621" s="42">
        <f>'Data Entry'!Q1650</f>
        <v>0</v>
      </c>
      <c r="H1621" s="291">
        <f t="shared" si="400"/>
        <v>0</v>
      </c>
      <c r="I1621" s="42">
        <f>'Data Entry'!R1650</f>
        <v>0</v>
      </c>
      <c r="J1621" s="42">
        <f>'Data Entry'!S1650</f>
        <v>0</v>
      </c>
      <c r="K1621" s="42">
        <f>'Data Entry'!T1650</f>
        <v>0</v>
      </c>
      <c r="L1621" s="42">
        <f>'Data Entry'!U1650</f>
        <v>0</v>
      </c>
      <c r="M1621" s="291">
        <f t="shared" si="404"/>
        <v>0</v>
      </c>
      <c r="N1621" s="42">
        <f>'Data Entry'!V1650</f>
        <v>0</v>
      </c>
      <c r="O1621" s="42">
        <f>'Data Entry'!W1650</f>
        <v>0</v>
      </c>
      <c r="P1621" s="291">
        <f t="shared" si="405"/>
        <v>0</v>
      </c>
      <c r="Q1621" s="42">
        <f>'Data Entry'!X1650</f>
        <v>0</v>
      </c>
      <c r="R1621" s="42">
        <f>'Data Entry'!Y1650</f>
        <v>0</v>
      </c>
      <c r="S1621" s="42">
        <f>'Data Entry'!Z1650</f>
        <v>0</v>
      </c>
      <c r="T1621" s="291">
        <f t="shared" si="401"/>
        <v>0</v>
      </c>
      <c r="U1621" s="42">
        <f>'Data Entry'!AA1650</f>
        <v>0</v>
      </c>
      <c r="V1621" s="42">
        <f>'Data Entry'!AB1650</f>
        <v>0</v>
      </c>
      <c r="W1621" s="42">
        <f>'Data Entry'!AC1650</f>
        <v>0</v>
      </c>
      <c r="X1621" s="42">
        <f>'Data Entry'!AD1650</f>
        <v>0</v>
      </c>
      <c r="Y1621" s="291">
        <f t="shared" si="406"/>
        <v>0</v>
      </c>
      <c r="Z1621" s="42">
        <f>'Data Entry'!AE1650</f>
        <v>0</v>
      </c>
      <c r="AA1621" s="42">
        <f>'Data Entry'!AF1650</f>
        <v>0</v>
      </c>
      <c r="AB1621" s="291">
        <f t="shared" si="407"/>
        <v>0</v>
      </c>
      <c r="AC1621" s="42">
        <f>'Data Entry'!AH1650</f>
        <v>0</v>
      </c>
      <c r="AD1621" s="42">
        <f>'Data Entry'!AI1650</f>
        <v>0</v>
      </c>
      <c r="AE1621" s="42">
        <f>'Data Entry'!AJ1650</f>
        <v>0</v>
      </c>
      <c r="AF1621" s="42">
        <f>'Data Entry'!AK1650</f>
        <v>0</v>
      </c>
      <c r="AG1621" s="42">
        <f>'Data Entry'!AL1650</f>
        <v>0</v>
      </c>
      <c r="AH1621" s="42">
        <f>'Data Entry'!AM1650</f>
        <v>0</v>
      </c>
      <c r="AI1621" s="42">
        <f>'Data Entry'!AV1650</f>
        <v>0</v>
      </c>
      <c r="AJ1621" s="42">
        <f>'Data Entry'!AW1650</f>
        <v>0</v>
      </c>
      <c r="AK1621" s="42">
        <f>'Data Entry'!AX1650</f>
        <v>0</v>
      </c>
      <c r="AL1621" s="291">
        <f t="shared" si="402"/>
        <v>0</v>
      </c>
      <c r="AM1621" s="42">
        <f>'Data Entry'!AY1650</f>
        <v>0</v>
      </c>
      <c r="AN1621" s="42">
        <f>'Data Entry'!AZ1650</f>
        <v>0</v>
      </c>
      <c r="AO1621" s="42">
        <f>'Data Entry'!BA1650</f>
        <v>0</v>
      </c>
      <c r="AP1621" s="42">
        <f>'Data Entry'!BB1650</f>
        <v>0</v>
      </c>
      <c r="AQ1621" s="291">
        <f t="shared" si="408"/>
        <v>0</v>
      </c>
      <c r="AR1621" s="42">
        <f>'Data Entry'!BC1650</f>
        <v>0</v>
      </c>
      <c r="AS1621" s="42">
        <f>'Data Entry'!BD1650</f>
        <v>0</v>
      </c>
      <c r="AT1621" s="291">
        <f t="shared" si="409"/>
        <v>0</v>
      </c>
      <c r="AU1621" s="42">
        <f>'Data Entry'!BE1650</f>
        <v>0</v>
      </c>
      <c r="AV1621" s="42">
        <f>'Data Entry'!BF1650</f>
        <v>0</v>
      </c>
      <c r="AW1621" s="42">
        <f>'Data Entry'!BG1650</f>
        <v>0</v>
      </c>
      <c r="AX1621" s="291">
        <f t="shared" si="403"/>
        <v>0</v>
      </c>
      <c r="AY1621" s="42">
        <f>'Data Entry'!BH1650</f>
        <v>0</v>
      </c>
      <c r="AZ1621" s="42">
        <f>'Data Entry'!BI1650</f>
        <v>0</v>
      </c>
      <c r="BA1621" s="42">
        <f>'Data Entry'!BJ1650</f>
        <v>0</v>
      </c>
      <c r="BB1621" s="42">
        <f>'Data Entry'!BK1650</f>
        <v>0</v>
      </c>
      <c r="BC1621" s="291">
        <f t="shared" si="410"/>
        <v>0</v>
      </c>
      <c r="BD1621" s="42">
        <f>'Data Entry'!BL1650</f>
        <v>0</v>
      </c>
      <c r="BE1621" s="42">
        <f>'Data Entry'!BM1650</f>
        <v>0</v>
      </c>
      <c r="BF1621" s="291">
        <f t="shared" si="411"/>
        <v>0</v>
      </c>
      <c r="BG1621" s="305">
        <f t="shared" si="412"/>
        <v>0</v>
      </c>
      <c r="BH1621" s="288" t="str">
        <f>IFERROR((BG1621*'Data Entry'!$F$18)/'Data Entry'!$E$18,"")</f>
        <v/>
      </c>
      <c r="BI1621" s="305">
        <f t="shared" si="413"/>
        <v>0</v>
      </c>
      <c r="BJ1621" s="288" t="str">
        <f t="shared" si="414"/>
        <v/>
      </c>
      <c r="BK1621" s="307" t="str">
        <f t="shared" si="415"/>
        <v/>
      </c>
    </row>
    <row r="1622" spans="1:63" ht="27" x14ac:dyDescent="0.2">
      <c r="A1622" s="119" t="str">
        <f>'Data Entry'!D1651</f>
        <v>Respondent 1618</v>
      </c>
      <c r="B1622" s="52">
        <f>'Data Entry'!AN1651</f>
        <v>0</v>
      </c>
      <c r="C1622" s="52" t="str">
        <f>'Data Entry'!BX1651</f>
        <v/>
      </c>
      <c r="D1622" s="42" t="str">
        <f>'Data Entry'!BU1651</f>
        <v>No disability</v>
      </c>
      <c r="E1622" s="42">
        <f>'Data Entry'!O1651</f>
        <v>0</v>
      </c>
      <c r="F1622" s="42">
        <f>'Data Entry'!P1651</f>
        <v>0</v>
      </c>
      <c r="G1622" s="42">
        <f>'Data Entry'!Q1651</f>
        <v>0</v>
      </c>
      <c r="H1622" s="291">
        <f t="shared" si="400"/>
        <v>0</v>
      </c>
      <c r="I1622" s="42">
        <f>'Data Entry'!R1651</f>
        <v>0</v>
      </c>
      <c r="J1622" s="42">
        <f>'Data Entry'!S1651</f>
        <v>0</v>
      </c>
      <c r="K1622" s="42">
        <f>'Data Entry'!T1651</f>
        <v>0</v>
      </c>
      <c r="L1622" s="42">
        <f>'Data Entry'!U1651</f>
        <v>0</v>
      </c>
      <c r="M1622" s="291">
        <f t="shared" si="404"/>
        <v>0</v>
      </c>
      <c r="N1622" s="42">
        <f>'Data Entry'!V1651</f>
        <v>0</v>
      </c>
      <c r="O1622" s="42">
        <f>'Data Entry'!W1651</f>
        <v>0</v>
      </c>
      <c r="P1622" s="291">
        <f t="shared" si="405"/>
        <v>0</v>
      </c>
      <c r="Q1622" s="42">
        <f>'Data Entry'!X1651</f>
        <v>0</v>
      </c>
      <c r="R1622" s="42">
        <f>'Data Entry'!Y1651</f>
        <v>0</v>
      </c>
      <c r="S1622" s="42">
        <f>'Data Entry'!Z1651</f>
        <v>0</v>
      </c>
      <c r="T1622" s="291">
        <f t="shared" si="401"/>
        <v>0</v>
      </c>
      <c r="U1622" s="42">
        <f>'Data Entry'!AA1651</f>
        <v>0</v>
      </c>
      <c r="V1622" s="42">
        <f>'Data Entry'!AB1651</f>
        <v>0</v>
      </c>
      <c r="W1622" s="42">
        <f>'Data Entry'!AC1651</f>
        <v>0</v>
      </c>
      <c r="X1622" s="42">
        <f>'Data Entry'!AD1651</f>
        <v>0</v>
      </c>
      <c r="Y1622" s="291">
        <f t="shared" si="406"/>
        <v>0</v>
      </c>
      <c r="Z1622" s="42">
        <f>'Data Entry'!AE1651</f>
        <v>0</v>
      </c>
      <c r="AA1622" s="42">
        <f>'Data Entry'!AF1651</f>
        <v>0</v>
      </c>
      <c r="AB1622" s="291">
        <f t="shared" si="407"/>
        <v>0</v>
      </c>
      <c r="AC1622" s="42">
        <f>'Data Entry'!AH1651</f>
        <v>0</v>
      </c>
      <c r="AD1622" s="42">
        <f>'Data Entry'!AI1651</f>
        <v>0</v>
      </c>
      <c r="AE1622" s="42">
        <f>'Data Entry'!AJ1651</f>
        <v>0</v>
      </c>
      <c r="AF1622" s="42">
        <f>'Data Entry'!AK1651</f>
        <v>0</v>
      </c>
      <c r="AG1622" s="42">
        <f>'Data Entry'!AL1651</f>
        <v>0</v>
      </c>
      <c r="AH1622" s="42">
        <f>'Data Entry'!AM1651</f>
        <v>0</v>
      </c>
      <c r="AI1622" s="42">
        <f>'Data Entry'!AV1651</f>
        <v>0</v>
      </c>
      <c r="AJ1622" s="42">
        <f>'Data Entry'!AW1651</f>
        <v>0</v>
      </c>
      <c r="AK1622" s="42">
        <f>'Data Entry'!AX1651</f>
        <v>0</v>
      </c>
      <c r="AL1622" s="291">
        <f t="shared" si="402"/>
        <v>0</v>
      </c>
      <c r="AM1622" s="42">
        <f>'Data Entry'!AY1651</f>
        <v>0</v>
      </c>
      <c r="AN1622" s="42">
        <f>'Data Entry'!AZ1651</f>
        <v>0</v>
      </c>
      <c r="AO1622" s="42">
        <f>'Data Entry'!BA1651</f>
        <v>0</v>
      </c>
      <c r="AP1622" s="42">
        <f>'Data Entry'!BB1651</f>
        <v>0</v>
      </c>
      <c r="AQ1622" s="291">
        <f t="shared" si="408"/>
        <v>0</v>
      </c>
      <c r="AR1622" s="42">
        <f>'Data Entry'!BC1651</f>
        <v>0</v>
      </c>
      <c r="AS1622" s="42">
        <f>'Data Entry'!BD1651</f>
        <v>0</v>
      </c>
      <c r="AT1622" s="291">
        <f t="shared" si="409"/>
        <v>0</v>
      </c>
      <c r="AU1622" s="42">
        <f>'Data Entry'!BE1651</f>
        <v>0</v>
      </c>
      <c r="AV1622" s="42">
        <f>'Data Entry'!BF1651</f>
        <v>0</v>
      </c>
      <c r="AW1622" s="42">
        <f>'Data Entry'!BG1651</f>
        <v>0</v>
      </c>
      <c r="AX1622" s="291">
        <f t="shared" si="403"/>
        <v>0</v>
      </c>
      <c r="AY1622" s="42">
        <f>'Data Entry'!BH1651</f>
        <v>0</v>
      </c>
      <c r="AZ1622" s="42">
        <f>'Data Entry'!BI1651</f>
        <v>0</v>
      </c>
      <c r="BA1622" s="42">
        <f>'Data Entry'!BJ1651</f>
        <v>0</v>
      </c>
      <c r="BB1622" s="42">
        <f>'Data Entry'!BK1651</f>
        <v>0</v>
      </c>
      <c r="BC1622" s="291">
        <f t="shared" si="410"/>
        <v>0</v>
      </c>
      <c r="BD1622" s="42">
        <f>'Data Entry'!BL1651</f>
        <v>0</v>
      </c>
      <c r="BE1622" s="42">
        <f>'Data Entry'!BM1651</f>
        <v>0</v>
      </c>
      <c r="BF1622" s="291">
        <f t="shared" si="411"/>
        <v>0</v>
      </c>
      <c r="BG1622" s="305">
        <f t="shared" si="412"/>
        <v>0</v>
      </c>
      <c r="BH1622" s="288" t="str">
        <f>IFERROR((BG1622*'Data Entry'!$F$18)/'Data Entry'!$E$18,"")</f>
        <v/>
      </c>
      <c r="BI1622" s="305">
        <f t="shared" si="413"/>
        <v>0</v>
      </c>
      <c r="BJ1622" s="288" t="str">
        <f t="shared" si="414"/>
        <v/>
      </c>
      <c r="BK1622" s="307" t="str">
        <f t="shared" si="415"/>
        <v/>
      </c>
    </row>
    <row r="1623" spans="1:63" ht="27" x14ac:dyDescent="0.2">
      <c r="A1623" s="119" t="str">
        <f>'Data Entry'!D1652</f>
        <v>Respondent 1619</v>
      </c>
      <c r="B1623" s="52">
        <f>'Data Entry'!AN1652</f>
        <v>0</v>
      </c>
      <c r="C1623" s="52" t="str">
        <f>'Data Entry'!BX1652</f>
        <v/>
      </c>
      <c r="D1623" s="42" t="str">
        <f>'Data Entry'!BU1652</f>
        <v>No disability</v>
      </c>
      <c r="E1623" s="42">
        <f>'Data Entry'!O1652</f>
        <v>0</v>
      </c>
      <c r="F1623" s="42">
        <f>'Data Entry'!P1652</f>
        <v>0</v>
      </c>
      <c r="G1623" s="42">
        <f>'Data Entry'!Q1652</f>
        <v>0</v>
      </c>
      <c r="H1623" s="291">
        <f t="shared" si="400"/>
        <v>0</v>
      </c>
      <c r="I1623" s="42">
        <f>'Data Entry'!R1652</f>
        <v>0</v>
      </c>
      <c r="J1623" s="42">
        <f>'Data Entry'!S1652</f>
        <v>0</v>
      </c>
      <c r="K1623" s="42">
        <f>'Data Entry'!T1652</f>
        <v>0</v>
      </c>
      <c r="L1623" s="42">
        <f>'Data Entry'!U1652</f>
        <v>0</v>
      </c>
      <c r="M1623" s="291">
        <f t="shared" si="404"/>
        <v>0</v>
      </c>
      <c r="N1623" s="42">
        <f>'Data Entry'!V1652</f>
        <v>0</v>
      </c>
      <c r="O1623" s="42">
        <f>'Data Entry'!W1652</f>
        <v>0</v>
      </c>
      <c r="P1623" s="291">
        <f t="shared" si="405"/>
        <v>0</v>
      </c>
      <c r="Q1623" s="42">
        <f>'Data Entry'!X1652</f>
        <v>0</v>
      </c>
      <c r="R1623" s="42">
        <f>'Data Entry'!Y1652</f>
        <v>0</v>
      </c>
      <c r="S1623" s="42">
        <f>'Data Entry'!Z1652</f>
        <v>0</v>
      </c>
      <c r="T1623" s="291">
        <f t="shared" si="401"/>
        <v>0</v>
      </c>
      <c r="U1623" s="42">
        <f>'Data Entry'!AA1652</f>
        <v>0</v>
      </c>
      <c r="V1623" s="42">
        <f>'Data Entry'!AB1652</f>
        <v>0</v>
      </c>
      <c r="W1623" s="42">
        <f>'Data Entry'!AC1652</f>
        <v>0</v>
      </c>
      <c r="X1623" s="42">
        <f>'Data Entry'!AD1652</f>
        <v>0</v>
      </c>
      <c r="Y1623" s="291">
        <f t="shared" si="406"/>
        <v>0</v>
      </c>
      <c r="Z1623" s="42">
        <f>'Data Entry'!AE1652</f>
        <v>0</v>
      </c>
      <c r="AA1623" s="42">
        <f>'Data Entry'!AF1652</f>
        <v>0</v>
      </c>
      <c r="AB1623" s="291">
        <f t="shared" si="407"/>
        <v>0</v>
      </c>
      <c r="AC1623" s="42">
        <f>'Data Entry'!AH1652</f>
        <v>0</v>
      </c>
      <c r="AD1623" s="42">
        <f>'Data Entry'!AI1652</f>
        <v>0</v>
      </c>
      <c r="AE1623" s="42">
        <f>'Data Entry'!AJ1652</f>
        <v>0</v>
      </c>
      <c r="AF1623" s="42">
        <f>'Data Entry'!AK1652</f>
        <v>0</v>
      </c>
      <c r="AG1623" s="42">
        <f>'Data Entry'!AL1652</f>
        <v>0</v>
      </c>
      <c r="AH1623" s="42">
        <f>'Data Entry'!AM1652</f>
        <v>0</v>
      </c>
      <c r="AI1623" s="42">
        <f>'Data Entry'!AV1652</f>
        <v>0</v>
      </c>
      <c r="AJ1623" s="42">
        <f>'Data Entry'!AW1652</f>
        <v>0</v>
      </c>
      <c r="AK1623" s="42">
        <f>'Data Entry'!AX1652</f>
        <v>0</v>
      </c>
      <c r="AL1623" s="291">
        <f t="shared" si="402"/>
        <v>0</v>
      </c>
      <c r="AM1623" s="42">
        <f>'Data Entry'!AY1652</f>
        <v>0</v>
      </c>
      <c r="AN1623" s="42">
        <f>'Data Entry'!AZ1652</f>
        <v>0</v>
      </c>
      <c r="AO1623" s="42">
        <f>'Data Entry'!BA1652</f>
        <v>0</v>
      </c>
      <c r="AP1623" s="42">
        <f>'Data Entry'!BB1652</f>
        <v>0</v>
      </c>
      <c r="AQ1623" s="291">
        <f t="shared" si="408"/>
        <v>0</v>
      </c>
      <c r="AR1623" s="42">
        <f>'Data Entry'!BC1652</f>
        <v>0</v>
      </c>
      <c r="AS1623" s="42">
        <f>'Data Entry'!BD1652</f>
        <v>0</v>
      </c>
      <c r="AT1623" s="291">
        <f t="shared" si="409"/>
        <v>0</v>
      </c>
      <c r="AU1623" s="42">
        <f>'Data Entry'!BE1652</f>
        <v>0</v>
      </c>
      <c r="AV1623" s="42">
        <f>'Data Entry'!BF1652</f>
        <v>0</v>
      </c>
      <c r="AW1623" s="42">
        <f>'Data Entry'!BG1652</f>
        <v>0</v>
      </c>
      <c r="AX1623" s="291">
        <f t="shared" si="403"/>
        <v>0</v>
      </c>
      <c r="AY1623" s="42">
        <f>'Data Entry'!BH1652</f>
        <v>0</v>
      </c>
      <c r="AZ1623" s="42">
        <f>'Data Entry'!BI1652</f>
        <v>0</v>
      </c>
      <c r="BA1623" s="42">
        <f>'Data Entry'!BJ1652</f>
        <v>0</v>
      </c>
      <c r="BB1623" s="42">
        <f>'Data Entry'!BK1652</f>
        <v>0</v>
      </c>
      <c r="BC1623" s="291">
        <f t="shared" si="410"/>
        <v>0</v>
      </c>
      <c r="BD1623" s="42">
        <f>'Data Entry'!BL1652</f>
        <v>0</v>
      </c>
      <c r="BE1623" s="42">
        <f>'Data Entry'!BM1652</f>
        <v>0</v>
      </c>
      <c r="BF1623" s="291">
        <f t="shared" si="411"/>
        <v>0</v>
      </c>
      <c r="BG1623" s="305">
        <f t="shared" si="412"/>
        <v>0</v>
      </c>
      <c r="BH1623" s="288" t="str">
        <f>IFERROR((BG1623*'Data Entry'!$F$18)/'Data Entry'!$E$18,"")</f>
        <v/>
      </c>
      <c r="BI1623" s="305">
        <f t="shared" si="413"/>
        <v>0</v>
      </c>
      <c r="BJ1623" s="288" t="str">
        <f t="shared" si="414"/>
        <v/>
      </c>
      <c r="BK1623" s="307" t="str">
        <f t="shared" si="415"/>
        <v/>
      </c>
    </row>
    <row r="1624" spans="1:63" ht="27" x14ac:dyDescent="0.2">
      <c r="A1624" s="119" t="str">
        <f>'Data Entry'!D1653</f>
        <v>Respondent 1620</v>
      </c>
      <c r="B1624" s="52">
        <f>'Data Entry'!AN1653</f>
        <v>0</v>
      </c>
      <c r="C1624" s="52" t="str">
        <f>'Data Entry'!BX1653</f>
        <v/>
      </c>
      <c r="D1624" s="42" t="str">
        <f>'Data Entry'!BU1653</f>
        <v>No disability</v>
      </c>
      <c r="E1624" s="42">
        <f>'Data Entry'!O1653</f>
        <v>0</v>
      </c>
      <c r="F1624" s="42">
        <f>'Data Entry'!P1653</f>
        <v>0</v>
      </c>
      <c r="G1624" s="42">
        <f>'Data Entry'!Q1653</f>
        <v>0</v>
      </c>
      <c r="H1624" s="291">
        <f t="shared" si="400"/>
        <v>0</v>
      </c>
      <c r="I1624" s="42">
        <f>'Data Entry'!R1653</f>
        <v>0</v>
      </c>
      <c r="J1624" s="42">
        <f>'Data Entry'!S1653</f>
        <v>0</v>
      </c>
      <c r="K1624" s="42">
        <f>'Data Entry'!T1653</f>
        <v>0</v>
      </c>
      <c r="L1624" s="42">
        <f>'Data Entry'!U1653</f>
        <v>0</v>
      </c>
      <c r="M1624" s="291">
        <f t="shared" si="404"/>
        <v>0</v>
      </c>
      <c r="N1624" s="42">
        <f>'Data Entry'!V1653</f>
        <v>0</v>
      </c>
      <c r="O1624" s="42">
        <f>'Data Entry'!W1653</f>
        <v>0</v>
      </c>
      <c r="P1624" s="291">
        <f t="shared" si="405"/>
        <v>0</v>
      </c>
      <c r="Q1624" s="42">
        <f>'Data Entry'!X1653</f>
        <v>0</v>
      </c>
      <c r="R1624" s="42">
        <f>'Data Entry'!Y1653</f>
        <v>0</v>
      </c>
      <c r="S1624" s="42">
        <f>'Data Entry'!Z1653</f>
        <v>0</v>
      </c>
      <c r="T1624" s="291">
        <f t="shared" si="401"/>
        <v>0</v>
      </c>
      <c r="U1624" s="42">
        <f>'Data Entry'!AA1653</f>
        <v>0</v>
      </c>
      <c r="V1624" s="42">
        <f>'Data Entry'!AB1653</f>
        <v>0</v>
      </c>
      <c r="W1624" s="42">
        <f>'Data Entry'!AC1653</f>
        <v>0</v>
      </c>
      <c r="X1624" s="42">
        <f>'Data Entry'!AD1653</f>
        <v>0</v>
      </c>
      <c r="Y1624" s="291">
        <f t="shared" si="406"/>
        <v>0</v>
      </c>
      <c r="Z1624" s="42">
        <f>'Data Entry'!AE1653</f>
        <v>0</v>
      </c>
      <c r="AA1624" s="42">
        <f>'Data Entry'!AF1653</f>
        <v>0</v>
      </c>
      <c r="AB1624" s="291">
        <f t="shared" si="407"/>
        <v>0</v>
      </c>
      <c r="AC1624" s="42">
        <f>'Data Entry'!AH1653</f>
        <v>0</v>
      </c>
      <c r="AD1624" s="42">
        <f>'Data Entry'!AI1653</f>
        <v>0</v>
      </c>
      <c r="AE1624" s="42">
        <f>'Data Entry'!AJ1653</f>
        <v>0</v>
      </c>
      <c r="AF1624" s="42">
        <f>'Data Entry'!AK1653</f>
        <v>0</v>
      </c>
      <c r="AG1624" s="42">
        <f>'Data Entry'!AL1653</f>
        <v>0</v>
      </c>
      <c r="AH1624" s="42">
        <f>'Data Entry'!AM1653</f>
        <v>0</v>
      </c>
      <c r="AI1624" s="42">
        <f>'Data Entry'!AV1653</f>
        <v>0</v>
      </c>
      <c r="AJ1624" s="42">
        <f>'Data Entry'!AW1653</f>
        <v>0</v>
      </c>
      <c r="AK1624" s="42">
        <f>'Data Entry'!AX1653</f>
        <v>0</v>
      </c>
      <c r="AL1624" s="291">
        <f t="shared" si="402"/>
        <v>0</v>
      </c>
      <c r="AM1624" s="42">
        <f>'Data Entry'!AY1653</f>
        <v>0</v>
      </c>
      <c r="AN1624" s="42">
        <f>'Data Entry'!AZ1653</f>
        <v>0</v>
      </c>
      <c r="AO1624" s="42">
        <f>'Data Entry'!BA1653</f>
        <v>0</v>
      </c>
      <c r="AP1624" s="42">
        <f>'Data Entry'!BB1653</f>
        <v>0</v>
      </c>
      <c r="AQ1624" s="291">
        <f t="shared" si="408"/>
        <v>0</v>
      </c>
      <c r="AR1624" s="42">
        <f>'Data Entry'!BC1653</f>
        <v>0</v>
      </c>
      <c r="AS1624" s="42">
        <f>'Data Entry'!BD1653</f>
        <v>0</v>
      </c>
      <c r="AT1624" s="291">
        <f t="shared" si="409"/>
        <v>0</v>
      </c>
      <c r="AU1624" s="42">
        <f>'Data Entry'!BE1653</f>
        <v>0</v>
      </c>
      <c r="AV1624" s="42">
        <f>'Data Entry'!BF1653</f>
        <v>0</v>
      </c>
      <c r="AW1624" s="42">
        <f>'Data Entry'!BG1653</f>
        <v>0</v>
      </c>
      <c r="AX1624" s="291">
        <f t="shared" si="403"/>
        <v>0</v>
      </c>
      <c r="AY1624" s="42">
        <f>'Data Entry'!BH1653</f>
        <v>0</v>
      </c>
      <c r="AZ1624" s="42">
        <f>'Data Entry'!BI1653</f>
        <v>0</v>
      </c>
      <c r="BA1624" s="42">
        <f>'Data Entry'!BJ1653</f>
        <v>0</v>
      </c>
      <c r="BB1624" s="42">
        <f>'Data Entry'!BK1653</f>
        <v>0</v>
      </c>
      <c r="BC1624" s="291">
        <f t="shared" si="410"/>
        <v>0</v>
      </c>
      <c r="BD1624" s="42">
        <f>'Data Entry'!BL1653</f>
        <v>0</v>
      </c>
      <c r="BE1624" s="42">
        <f>'Data Entry'!BM1653</f>
        <v>0</v>
      </c>
      <c r="BF1624" s="291">
        <f t="shared" si="411"/>
        <v>0</v>
      </c>
      <c r="BG1624" s="305">
        <f t="shared" si="412"/>
        <v>0</v>
      </c>
      <c r="BH1624" s="288" t="str">
        <f>IFERROR((BG1624*'Data Entry'!$F$18)/'Data Entry'!$E$18,"")</f>
        <v/>
      </c>
      <c r="BI1624" s="305">
        <f t="shared" si="413"/>
        <v>0</v>
      </c>
      <c r="BJ1624" s="288" t="str">
        <f t="shared" si="414"/>
        <v/>
      </c>
      <c r="BK1624" s="307" t="str">
        <f t="shared" si="415"/>
        <v/>
      </c>
    </row>
    <row r="1625" spans="1:63" ht="27" x14ac:dyDescent="0.2">
      <c r="A1625" s="119" t="str">
        <f>'Data Entry'!D1654</f>
        <v>Respondent 1621</v>
      </c>
      <c r="B1625" s="52">
        <f>'Data Entry'!AN1654</f>
        <v>0</v>
      </c>
      <c r="C1625" s="52" t="str">
        <f>'Data Entry'!BX1654</f>
        <v/>
      </c>
      <c r="D1625" s="42" t="str">
        <f>'Data Entry'!BU1654</f>
        <v>No disability</v>
      </c>
      <c r="E1625" s="42">
        <f>'Data Entry'!O1654</f>
        <v>0</v>
      </c>
      <c r="F1625" s="42">
        <f>'Data Entry'!P1654</f>
        <v>0</v>
      </c>
      <c r="G1625" s="42">
        <f>'Data Entry'!Q1654</f>
        <v>0</v>
      </c>
      <c r="H1625" s="291">
        <f t="shared" si="400"/>
        <v>0</v>
      </c>
      <c r="I1625" s="42">
        <f>'Data Entry'!R1654</f>
        <v>0</v>
      </c>
      <c r="J1625" s="42">
        <f>'Data Entry'!S1654</f>
        <v>0</v>
      </c>
      <c r="K1625" s="42">
        <f>'Data Entry'!T1654</f>
        <v>0</v>
      </c>
      <c r="L1625" s="42">
        <f>'Data Entry'!U1654</f>
        <v>0</v>
      </c>
      <c r="M1625" s="291">
        <f t="shared" si="404"/>
        <v>0</v>
      </c>
      <c r="N1625" s="42">
        <f>'Data Entry'!V1654</f>
        <v>0</v>
      </c>
      <c r="O1625" s="42">
        <f>'Data Entry'!W1654</f>
        <v>0</v>
      </c>
      <c r="P1625" s="291">
        <f t="shared" si="405"/>
        <v>0</v>
      </c>
      <c r="Q1625" s="42">
        <f>'Data Entry'!X1654</f>
        <v>0</v>
      </c>
      <c r="R1625" s="42">
        <f>'Data Entry'!Y1654</f>
        <v>0</v>
      </c>
      <c r="S1625" s="42">
        <f>'Data Entry'!Z1654</f>
        <v>0</v>
      </c>
      <c r="T1625" s="291">
        <f t="shared" si="401"/>
        <v>0</v>
      </c>
      <c r="U1625" s="42">
        <f>'Data Entry'!AA1654</f>
        <v>0</v>
      </c>
      <c r="V1625" s="42">
        <f>'Data Entry'!AB1654</f>
        <v>0</v>
      </c>
      <c r="W1625" s="42">
        <f>'Data Entry'!AC1654</f>
        <v>0</v>
      </c>
      <c r="X1625" s="42">
        <f>'Data Entry'!AD1654</f>
        <v>0</v>
      </c>
      <c r="Y1625" s="291">
        <f t="shared" si="406"/>
        <v>0</v>
      </c>
      <c r="Z1625" s="42">
        <f>'Data Entry'!AE1654</f>
        <v>0</v>
      </c>
      <c r="AA1625" s="42">
        <f>'Data Entry'!AF1654</f>
        <v>0</v>
      </c>
      <c r="AB1625" s="291">
        <f t="shared" si="407"/>
        <v>0</v>
      </c>
      <c r="AC1625" s="42">
        <f>'Data Entry'!AH1654</f>
        <v>0</v>
      </c>
      <c r="AD1625" s="42">
        <f>'Data Entry'!AI1654</f>
        <v>0</v>
      </c>
      <c r="AE1625" s="42">
        <f>'Data Entry'!AJ1654</f>
        <v>0</v>
      </c>
      <c r="AF1625" s="42">
        <f>'Data Entry'!AK1654</f>
        <v>0</v>
      </c>
      <c r="AG1625" s="42">
        <f>'Data Entry'!AL1654</f>
        <v>0</v>
      </c>
      <c r="AH1625" s="42">
        <f>'Data Entry'!AM1654</f>
        <v>0</v>
      </c>
      <c r="AI1625" s="42">
        <f>'Data Entry'!AV1654</f>
        <v>0</v>
      </c>
      <c r="AJ1625" s="42">
        <f>'Data Entry'!AW1654</f>
        <v>0</v>
      </c>
      <c r="AK1625" s="42">
        <f>'Data Entry'!AX1654</f>
        <v>0</v>
      </c>
      <c r="AL1625" s="291">
        <f t="shared" si="402"/>
        <v>0</v>
      </c>
      <c r="AM1625" s="42">
        <f>'Data Entry'!AY1654</f>
        <v>0</v>
      </c>
      <c r="AN1625" s="42">
        <f>'Data Entry'!AZ1654</f>
        <v>0</v>
      </c>
      <c r="AO1625" s="42">
        <f>'Data Entry'!BA1654</f>
        <v>0</v>
      </c>
      <c r="AP1625" s="42">
        <f>'Data Entry'!BB1654</f>
        <v>0</v>
      </c>
      <c r="AQ1625" s="291">
        <f t="shared" si="408"/>
        <v>0</v>
      </c>
      <c r="AR1625" s="42">
        <f>'Data Entry'!BC1654</f>
        <v>0</v>
      </c>
      <c r="AS1625" s="42">
        <f>'Data Entry'!BD1654</f>
        <v>0</v>
      </c>
      <c r="AT1625" s="291">
        <f t="shared" si="409"/>
        <v>0</v>
      </c>
      <c r="AU1625" s="42">
        <f>'Data Entry'!BE1654</f>
        <v>0</v>
      </c>
      <c r="AV1625" s="42">
        <f>'Data Entry'!BF1654</f>
        <v>0</v>
      </c>
      <c r="AW1625" s="42">
        <f>'Data Entry'!BG1654</f>
        <v>0</v>
      </c>
      <c r="AX1625" s="291">
        <f t="shared" si="403"/>
        <v>0</v>
      </c>
      <c r="AY1625" s="42">
        <f>'Data Entry'!BH1654</f>
        <v>0</v>
      </c>
      <c r="AZ1625" s="42">
        <f>'Data Entry'!BI1654</f>
        <v>0</v>
      </c>
      <c r="BA1625" s="42">
        <f>'Data Entry'!BJ1654</f>
        <v>0</v>
      </c>
      <c r="BB1625" s="42">
        <f>'Data Entry'!BK1654</f>
        <v>0</v>
      </c>
      <c r="BC1625" s="291">
        <f t="shared" si="410"/>
        <v>0</v>
      </c>
      <c r="BD1625" s="42">
        <f>'Data Entry'!BL1654</f>
        <v>0</v>
      </c>
      <c r="BE1625" s="42">
        <f>'Data Entry'!BM1654</f>
        <v>0</v>
      </c>
      <c r="BF1625" s="291">
        <f t="shared" si="411"/>
        <v>0</v>
      </c>
      <c r="BG1625" s="305">
        <f t="shared" si="412"/>
        <v>0</v>
      </c>
      <c r="BH1625" s="288" t="str">
        <f>IFERROR((BG1625*'Data Entry'!$F$18)/'Data Entry'!$E$18,"")</f>
        <v/>
      </c>
      <c r="BI1625" s="305">
        <f t="shared" si="413"/>
        <v>0</v>
      </c>
      <c r="BJ1625" s="288" t="str">
        <f t="shared" si="414"/>
        <v/>
      </c>
      <c r="BK1625" s="307" t="str">
        <f t="shared" si="415"/>
        <v/>
      </c>
    </row>
    <row r="1626" spans="1:63" ht="27" x14ac:dyDescent="0.2">
      <c r="A1626" s="119" t="str">
        <f>'Data Entry'!D1655</f>
        <v>Respondent 1622</v>
      </c>
      <c r="B1626" s="52">
        <f>'Data Entry'!AN1655</f>
        <v>0</v>
      </c>
      <c r="C1626" s="52" t="str">
        <f>'Data Entry'!BX1655</f>
        <v/>
      </c>
      <c r="D1626" s="42" t="str">
        <f>'Data Entry'!BU1655</f>
        <v>No disability</v>
      </c>
      <c r="E1626" s="42">
        <f>'Data Entry'!O1655</f>
        <v>0</v>
      </c>
      <c r="F1626" s="42">
        <f>'Data Entry'!P1655</f>
        <v>0</v>
      </c>
      <c r="G1626" s="42">
        <f>'Data Entry'!Q1655</f>
        <v>0</v>
      </c>
      <c r="H1626" s="291">
        <f t="shared" si="400"/>
        <v>0</v>
      </c>
      <c r="I1626" s="42">
        <f>'Data Entry'!R1655</f>
        <v>0</v>
      </c>
      <c r="J1626" s="42">
        <f>'Data Entry'!S1655</f>
        <v>0</v>
      </c>
      <c r="K1626" s="42">
        <f>'Data Entry'!T1655</f>
        <v>0</v>
      </c>
      <c r="L1626" s="42">
        <f>'Data Entry'!U1655</f>
        <v>0</v>
      </c>
      <c r="M1626" s="291">
        <f t="shared" si="404"/>
        <v>0</v>
      </c>
      <c r="N1626" s="42">
        <f>'Data Entry'!V1655</f>
        <v>0</v>
      </c>
      <c r="O1626" s="42">
        <f>'Data Entry'!W1655</f>
        <v>0</v>
      </c>
      <c r="P1626" s="291">
        <f t="shared" si="405"/>
        <v>0</v>
      </c>
      <c r="Q1626" s="42">
        <f>'Data Entry'!X1655</f>
        <v>0</v>
      </c>
      <c r="R1626" s="42">
        <f>'Data Entry'!Y1655</f>
        <v>0</v>
      </c>
      <c r="S1626" s="42">
        <f>'Data Entry'!Z1655</f>
        <v>0</v>
      </c>
      <c r="T1626" s="291">
        <f t="shared" si="401"/>
        <v>0</v>
      </c>
      <c r="U1626" s="42">
        <f>'Data Entry'!AA1655</f>
        <v>0</v>
      </c>
      <c r="V1626" s="42">
        <f>'Data Entry'!AB1655</f>
        <v>0</v>
      </c>
      <c r="W1626" s="42">
        <f>'Data Entry'!AC1655</f>
        <v>0</v>
      </c>
      <c r="X1626" s="42">
        <f>'Data Entry'!AD1655</f>
        <v>0</v>
      </c>
      <c r="Y1626" s="291">
        <f t="shared" si="406"/>
        <v>0</v>
      </c>
      <c r="Z1626" s="42">
        <f>'Data Entry'!AE1655</f>
        <v>0</v>
      </c>
      <c r="AA1626" s="42">
        <f>'Data Entry'!AF1655</f>
        <v>0</v>
      </c>
      <c r="AB1626" s="291">
        <f t="shared" si="407"/>
        <v>0</v>
      </c>
      <c r="AC1626" s="42">
        <f>'Data Entry'!AH1655</f>
        <v>0</v>
      </c>
      <c r="AD1626" s="42">
        <f>'Data Entry'!AI1655</f>
        <v>0</v>
      </c>
      <c r="AE1626" s="42">
        <f>'Data Entry'!AJ1655</f>
        <v>0</v>
      </c>
      <c r="AF1626" s="42">
        <f>'Data Entry'!AK1655</f>
        <v>0</v>
      </c>
      <c r="AG1626" s="42">
        <f>'Data Entry'!AL1655</f>
        <v>0</v>
      </c>
      <c r="AH1626" s="42">
        <f>'Data Entry'!AM1655</f>
        <v>0</v>
      </c>
      <c r="AI1626" s="42">
        <f>'Data Entry'!AV1655</f>
        <v>0</v>
      </c>
      <c r="AJ1626" s="42">
        <f>'Data Entry'!AW1655</f>
        <v>0</v>
      </c>
      <c r="AK1626" s="42">
        <f>'Data Entry'!AX1655</f>
        <v>0</v>
      </c>
      <c r="AL1626" s="291">
        <f t="shared" si="402"/>
        <v>0</v>
      </c>
      <c r="AM1626" s="42">
        <f>'Data Entry'!AY1655</f>
        <v>0</v>
      </c>
      <c r="AN1626" s="42">
        <f>'Data Entry'!AZ1655</f>
        <v>0</v>
      </c>
      <c r="AO1626" s="42">
        <f>'Data Entry'!BA1655</f>
        <v>0</v>
      </c>
      <c r="AP1626" s="42">
        <f>'Data Entry'!BB1655</f>
        <v>0</v>
      </c>
      <c r="AQ1626" s="291">
        <f t="shared" si="408"/>
        <v>0</v>
      </c>
      <c r="AR1626" s="42">
        <f>'Data Entry'!BC1655</f>
        <v>0</v>
      </c>
      <c r="AS1626" s="42">
        <f>'Data Entry'!BD1655</f>
        <v>0</v>
      </c>
      <c r="AT1626" s="291">
        <f t="shared" si="409"/>
        <v>0</v>
      </c>
      <c r="AU1626" s="42">
        <f>'Data Entry'!BE1655</f>
        <v>0</v>
      </c>
      <c r="AV1626" s="42">
        <f>'Data Entry'!BF1655</f>
        <v>0</v>
      </c>
      <c r="AW1626" s="42">
        <f>'Data Entry'!BG1655</f>
        <v>0</v>
      </c>
      <c r="AX1626" s="291">
        <f t="shared" si="403"/>
        <v>0</v>
      </c>
      <c r="AY1626" s="42">
        <f>'Data Entry'!BH1655</f>
        <v>0</v>
      </c>
      <c r="AZ1626" s="42">
        <f>'Data Entry'!BI1655</f>
        <v>0</v>
      </c>
      <c r="BA1626" s="42">
        <f>'Data Entry'!BJ1655</f>
        <v>0</v>
      </c>
      <c r="BB1626" s="42">
        <f>'Data Entry'!BK1655</f>
        <v>0</v>
      </c>
      <c r="BC1626" s="291">
        <f t="shared" si="410"/>
        <v>0</v>
      </c>
      <c r="BD1626" s="42">
        <f>'Data Entry'!BL1655</f>
        <v>0</v>
      </c>
      <c r="BE1626" s="42">
        <f>'Data Entry'!BM1655</f>
        <v>0</v>
      </c>
      <c r="BF1626" s="291">
        <f t="shared" si="411"/>
        <v>0</v>
      </c>
      <c r="BG1626" s="305">
        <f t="shared" si="412"/>
        <v>0</v>
      </c>
      <c r="BH1626" s="288" t="str">
        <f>IFERROR((BG1626*'Data Entry'!$F$18)/'Data Entry'!$E$18,"")</f>
        <v/>
      </c>
      <c r="BI1626" s="305">
        <f t="shared" si="413"/>
        <v>0</v>
      </c>
      <c r="BJ1626" s="288" t="str">
        <f t="shared" si="414"/>
        <v/>
      </c>
      <c r="BK1626" s="307" t="str">
        <f t="shared" si="415"/>
        <v/>
      </c>
    </row>
    <row r="1627" spans="1:63" ht="27" x14ac:dyDescent="0.2">
      <c r="A1627" s="119" t="str">
        <f>'Data Entry'!D1656</f>
        <v>Respondent 1623</v>
      </c>
      <c r="B1627" s="52">
        <f>'Data Entry'!AN1656</f>
        <v>0</v>
      </c>
      <c r="C1627" s="52" t="str">
        <f>'Data Entry'!BX1656</f>
        <v/>
      </c>
      <c r="D1627" s="42" t="str">
        <f>'Data Entry'!BU1656</f>
        <v>No disability</v>
      </c>
      <c r="E1627" s="42">
        <f>'Data Entry'!O1656</f>
        <v>0</v>
      </c>
      <c r="F1627" s="42">
        <f>'Data Entry'!P1656</f>
        <v>0</v>
      </c>
      <c r="G1627" s="42">
        <f>'Data Entry'!Q1656</f>
        <v>0</v>
      </c>
      <c r="H1627" s="291">
        <f t="shared" si="400"/>
        <v>0</v>
      </c>
      <c r="I1627" s="42">
        <f>'Data Entry'!R1656</f>
        <v>0</v>
      </c>
      <c r="J1627" s="42">
        <f>'Data Entry'!S1656</f>
        <v>0</v>
      </c>
      <c r="K1627" s="42">
        <f>'Data Entry'!T1656</f>
        <v>0</v>
      </c>
      <c r="L1627" s="42">
        <f>'Data Entry'!U1656</f>
        <v>0</v>
      </c>
      <c r="M1627" s="291">
        <f t="shared" si="404"/>
        <v>0</v>
      </c>
      <c r="N1627" s="42">
        <f>'Data Entry'!V1656</f>
        <v>0</v>
      </c>
      <c r="O1627" s="42">
        <f>'Data Entry'!W1656</f>
        <v>0</v>
      </c>
      <c r="P1627" s="291">
        <f t="shared" si="405"/>
        <v>0</v>
      </c>
      <c r="Q1627" s="42">
        <f>'Data Entry'!X1656</f>
        <v>0</v>
      </c>
      <c r="R1627" s="42">
        <f>'Data Entry'!Y1656</f>
        <v>0</v>
      </c>
      <c r="S1627" s="42">
        <f>'Data Entry'!Z1656</f>
        <v>0</v>
      </c>
      <c r="T1627" s="291">
        <f t="shared" si="401"/>
        <v>0</v>
      </c>
      <c r="U1627" s="42">
        <f>'Data Entry'!AA1656</f>
        <v>0</v>
      </c>
      <c r="V1627" s="42">
        <f>'Data Entry'!AB1656</f>
        <v>0</v>
      </c>
      <c r="W1627" s="42">
        <f>'Data Entry'!AC1656</f>
        <v>0</v>
      </c>
      <c r="X1627" s="42">
        <f>'Data Entry'!AD1656</f>
        <v>0</v>
      </c>
      <c r="Y1627" s="291">
        <f t="shared" si="406"/>
        <v>0</v>
      </c>
      <c r="Z1627" s="42">
        <f>'Data Entry'!AE1656</f>
        <v>0</v>
      </c>
      <c r="AA1627" s="42">
        <f>'Data Entry'!AF1656</f>
        <v>0</v>
      </c>
      <c r="AB1627" s="291">
        <f t="shared" si="407"/>
        <v>0</v>
      </c>
      <c r="AC1627" s="42">
        <f>'Data Entry'!AH1656</f>
        <v>0</v>
      </c>
      <c r="AD1627" s="42">
        <f>'Data Entry'!AI1656</f>
        <v>0</v>
      </c>
      <c r="AE1627" s="42">
        <f>'Data Entry'!AJ1656</f>
        <v>0</v>
      </c>
      <c r="AF1627" s="42">
        <f>'Data Entry'!AK1656</f>
        <v>0</v>
      </c>
      <c r="AG1627" s="42">
        <f>'Data Entry'!AL1656</f>
        <v>0</v>
      </c>
      <c r="AH1627" s="42">
        <f>'Data Entry'!AM1656</f>
        <v>0</v>
      </c>
      <c r="AI1627" s="42">
        <f>'Data Entry'!AV1656</f>
        <v>0</v>
      </c>
      <c r="AJ1627" s="42">
        <f>'Data Entry'!AW1656</f>
        <v>0</v>
      </c>
      <c r="AK1627" s="42">
        <f>'Data Entry'!AX1656</f>
        <v>0</v>
      </c>
      <c r="AL1627" s="291">
        <f t="shared" si="402"/>
        <v>0</v>
      </c>
      <c r="AM1627" s="42">
        <f>'Data Entry'!AY1656</f>
        <v>0</v>
      </c>
      <c r="AN1627" s="42">
        <f>'Data Entry'!AZ1656</f>
        <v>0</v>
      </c>
      <c r="AO1627" s="42">
        <f>'Data Entry'!BA1656</f>
        <v>0</v>
      </c>
      <c r="AP1627" s="42">
        <f>'Data Entry'!BB1656</f>
        <v>0</v>
      </c>
      <c r="AQ1627" s="291">
        <f t="shared" si="408"/>
        <v>0</v>
      </c>
      <c r="AR1627" s="42">
        <f>'Data Entry'!BC1656</f>
        <v>0</v>
      </c>
      <c r="AS1627" s="42">
        <f>'Data Entry'!BD1656</f>
        <v>0</v>
      </c>
      <c r="AT1627" s="291">
        <f t="shared" si="409"/>
        <v>0</v>
      </c>
      <c r="AU1627" s="42">
        <f>'Data Entry'!BE1656</f>
        <v>0</v>
      </c>
      <c r="AV1627" s="42">
        <f>'Data Entry'!BF1656</f>
        <v>0</v>
      </c>
      <c r="AW1627" s="42">
        <f>'Data Entry'!BG1656</f>
        <v>0</v>
      </c>
      <c r="AX1627" s="291">
        <f t="shared" si="403"/>
        <v>0</v>
      </c>
      <c r="AY1627" s="42">
        <f>'Data Entry'!BH1656</f>
        <v>0</v>
      </c>
      <c r="AZ1627" s="42">
        <f>'Data Entry'!BI1656</f>
        <v>0</v>
      </c>
      <c r="BA1627" s="42">
        <f>'Data Entry'!BJ1656</f>
        <v>0</v>
      </c>
      <c r="BB1627" s="42">
        <f>'Data Entry'!BK1656</f>
        <v>0</v>
      </c>
      <c r="BC1627" s="291">
        <f t="shared" si="410"/>
        <v>0</v>
      </c>
      <c r="BD1627" s="42">
        <f>'Data Entry'!BL1656</f>
        <v>0</v>
      </c>
      <c r="BE1627" s="42">
        <f>'Data Entry'!BM1656</f>
        <v>0</v>
      </c>
      <c r="BF1627" s="291">
        <f t="shared" si="411"/>
        <v>0</v>
      </c>
      <c r="BG1627" s="305">
        <f t="shared" si="412"/>
        <v>0</v>
      </c>
      <c r="BH1627" s="288" t="str">
        <f>IFERROR((BG1627*'Data Entry'!$F$18)/'Data Entry'!$E$18,"")</f>
        <v/>
      </c>
      <c r="BI1627" s="305">
        <f t="shared" si="413"/>
        <v>0</v>
      </c>
      <c r="BJ1627" s="288" t="str">
        <f t="shared" si="414"/>
        <v/>
      </c>
      <c r="BK1627" s="307" t="str">
        <f t="shared" si="415"/>
        <v/>
      </c>
    </row>
    <row r="1628" spans="1:63" ht="27" x14ac:dyDescent="0.2">
      <c r="A1628" s="119" t="str">
        <f>'Data Entry'!D1657</f>
        <v>Respondent 1624</v>
      </c>
      <c r="B1628" s="52">
        <f>'Data Entry'!AN1657</f>
        <v>0</v>
      </c>
      <c r="C1628" s="52" t="str">
        <f>'Data Entry'!BX1657</f>
        <v/>
      </c>
      <c r="D1628" s="42" t="str">
        <f>'Data Entry'!BU1657</f>
        <v>No disability</v>
      </c>
      <c r="E1628" s="42">
        <f>'Data Entry'!O1657</f>
        <v>0</v>
      </c>
      <c r="F1628" s="42">
        <f>'Data Entry'!P1657</f>
        <v>0</v>
      </c>
      <c r="G1628" s="42">
        <f>'Data Entry'!Q1657</f>
        <v>0</v>
      </c>
      <c r="H1628" s="291">
        <f t="shared" si="400"/>
        <v>0</v>
      </c>
      <c r="I1628" s="42">
        <f>'Data Entry'!R1657</f>
        <v>0</v>
      </c>
      <c r="J1628" s="42">
        <f>'Data Entry'!S1657</f>
        <v>0</v>
      </c>
      <c r="K1628" s="42">
        <f>'Data Entry'!T1657</f>
        <v>0</v>
      </c>
      <c r="L1628" s="42">
        <f>'Data Entry'!U1657</f>
        <v>0</v>
      </c>
      <c r="M1628" s="291">
        <f t="shared" si="404"/>
        <v>0</v>
      </c>
      <c r="N1628" s="42">
        <f>'Data Entry'!V1657</f>
        <v>0</v>
      </c>
      <c r="O1628" s="42">
        <f>'Data Entry'!W1657</f>
        <v>0</v>
      </c>
      <c r="P1628" s="291">
        <f t="shared" si="405"/>
        <v>0</v>
      </c>
      <c r="Q1628" s="42">
        <f>'Data Entry'!X1657</f>
        <v>0</v>
      </c>
      <c r="R1628" s="42">
        <f>'Data Entry'!Y1657</f>
        <v>0</v>
      </c>
      <c r="S1628" s="42">
        <f>'Data Entry'!Z1657</f>
        <v>0</v>
      </c>
      <c r="T1628" s="291">
        <f t="shared" si="401"/>
        <v>0</v>
      </c>
      <c r="U1628" s="42">
        <f>'Data Entry'!AA1657</f>
        <v>0</v>
      </c>
      <c r="V1628" s="42">
        <f>'Data Entry'!AB1657</f>
        <v>0</v>
      </c>
      <c r="W1628" s="42">
        <f>'Data Entry'!AC1657</f>
        <v>0</v>
      </c>
      <c r="X1628" s="42">
        <f>'Data Entry'!AD1657</f>
        <v>0</v>
      </c>
      <c r="Y1628" s="291">
        <f t="shared" si="406"/>
        <v>0</v>
      </c>
      <c r="Z1628" s="42">
        <f>'Data Entry'!AE1657</f>
        <v>0</v>
      </c>
      <c r="AA1628" s="42">
        <f>'Data Entry'!AF1657</f>
        <v>0</v>
      </c>
      <c r="AB1628" s="291">
        <f t="shared" si="407"/>
        <v>0</v>
      </c>
      <c r="AC1628" s="42">
        <f>'Data Entry'!AH1657</f>
        <v>0</v>
      </c>
      <c r="AD1628" s="42">
        <f>'Data Entry'!AI1657</f>
        <v>0</v>
      </c>
      <c r="AE1628" s="42">
        <f>'Data Entry'!AJ1657</f>
        <v>0</v>
      </c>
      <c r="AF1628" s="42">
        <f>'Data Entry'!AK1657</f>
        <v>0</v>
      </c>
      <c r="AG1628" s="42">
        <f>'Data Entry'!AL1657</f>
        <v>0</v>
      </c>
      <c r="AH1628" s="42">
        <f>'Data Entry'!AM1657</f>
        <v>0</v>
      </c>
      <c r="AI1628" s="42">
        <f>'Data Entry'!AV1657</f>
        <v>0</v>
      </c>
      <c r="AJ1628" s="42">
        <f>'Data Entry'!AW1657</f>
        <v>0</v>
      </c>
      <c r="AK1628" s="42">
        <f>'Data Entry'!AX1657</f>
        <v>0</v>
      </c>
      <c r="AL1628" s="291">
        <f t="shared" si="402"/>
        <v>0</v>
      </c>
      <c r="AM1628" s="42">
        <f>'Data Entry'!AY1657</f>
        <v>0</v>
      </c>
      <c r="AN1628" s="42">
        <f>'Data Entry'!AZ1657</f>
        <v>0</v>
      </c>
      <c r="AO1628" s="42">
        <f>'Data Entry'!BA1657</f>
        <v>0</v>
      </c>
      <c r="AP1628" s="42">
        <f>'Data Entry'!BB1657</f>
        <v>0</v>
      </c>
      <c r="AQ1628" s="291">
        <f t="shared" si="408"/>
        <v>0</v>
      </c>
      <c r="AR1628" s="42">
        <f>'Data Entry'!BC1657</f>
        <v>0</v>
      </c>
      <c r="AS1628" s="42">
        <f>'Data Entry'!BD1657</f>
        <v>0</v>
      </c>
      <c r="AT1628" s="291">
        <f t="shared" si="409"/>
        <v>0</v>
      </c>
      <c r="AU1628" s="42">
        <f>'Data Entry'!BE1657</f>
        <v>0</v>
      </c>
      <c r="AV1628" s="42">
        <f>'Data Entry'!BF1657</f>
        <v>0</v>
      </c>
      <c r="AW1628" s="42">
        <f>'Data Entry'!BG1657</f>
        <v>0</v>
      </c>
      <c r="AX1628" s="291">
        <f t="shared" si="403"/>
        <v>0</v>
      </c>
      <c r="AY1628" s="42">
        <f>'Data Entry'!BH1657</f>
        <v>0</v>
      </c>
      <c r="AZ1628" s="42">
        <f>'Data Entry'!BI1657</f>
        <v>0</v>
      </c>
      <c r="BA1628" s="42">
        <f>'Data Entry'!BJ1657</f>
        <v>0</v>
      </c>
      <c r="BB1628" s="42">
        <f>'Data Entry'!BK1657</f>
        <v>0</v>
      </c>
      <c r="BC1628" s="291">
        <f t="shared" si="410"/>
        <v>0</v>
      </c>
      <c r="BD1628" s="42">
        <f>'Data Entry'!BL1657</f>
        <v>0</v>
      </c>
      <c r="BE1628" s="42">
        <f>'Data Entry'!BM1657</f>
        <v>0</v>
      </c>
      <c r="BF1628" s="291">
        <f t="shared" si="411"/>
        <v>0</v>
      </c>
      <c r="BG1628" s="305">
        <f t="shared" si="412"/>
        <v>0</v>
      </c>
      <c r="BH1628" s="288" t="str">
        <f>IFERROR((BG1628*'Data Entry'!$F$18)/'Data Entry'!$E$18,"")</f>
        <v/>
      </c>
      <c r="BI1628" s="305">
        <f t="shared" si="413"/>
        <v>0</v>
      </c>
      <c r="BJ1628" s="288" t="str">
        <f t="shared" si="414"/>
        <v/>
      </c>
      <c r="BK1628" s="307" t="str">
        <f t="shared" si="415"/>
        <v/>
      </c>
    </row>
    <row r="1629" spans="1:63" ht="27" x14ac:dyDescent="0.2">
      <c r="A1629" s="119" t="str">
        <f>'Data Entry'!D1658</f>
        <v>Respondent 1625</v>
      </c>
      <c r="B1629" s="52">
        <f>'Data Entry'!AN1658</f>
        <v>0</v>
      </c>
      <c r="C1629" s="52" t="str">
        <f>'Data Entry'!BX1658</f>
        <v/>
      </c>
      <c r="D1629" s="42" t="str">
        <f>'Data Entry'!BU1658</f>
        <v>No disability</v>
      </c>
      <c r="E1629" s="42">
        <f>'Data Entry'!O1658</f>
        <v>0</v>
      </c>
      <c r="F1629" s="42">
        <f>'Data Entry'!P1658</f>
        <v>0</v>
      </c>
      <c r="G1629" s="42">
        <f>'Data Entry'!Q1658</f>
        <v>0</v>
      </c>
      <c r="H1629" s="291">
        <f t="shared" si="400"/>
        <v>0</v>
      </c>
      <c r="I1629" s="42">
        <f>'Data Entry'!R1658</f>
        <v>0</v>
      </c>
      <c r="J1629" s="42">
        <f>'Data Entry'!S1658</f>
        <v>0</v>
      </c>
      <c r="K1629" s="42">
        <f>'Data Entry'!T1658</f>
        <v>0</v>
      </c>
      <c r="L1629" s="42">
        <f>'Data Entry'!U1658</f>
        <v>0</v>
      </c>
      <c r="M1629" s="291">
        <f t="shared" si="404"/>
        <v>0</v>
      </c>
      <c r="N1629" s="42">
        <f>'Data Entry'!V1658</f>
        <v>0</v>
      </c>
      <c r="O1629" s="42">
        <f>'Data Entry'!W1658</f>
        <v>0</v>
      </c>
      <c r="P1629" s="291">
        <f t="shared" si="405"/>
        <v>0</v>
      </c>
      <c r="Q1629" s="42">
        <f>'Data Entry'!X1658</f>
        <v>0</v>
      </c>
      <c r="R1629" s="42">
        <f>'Data Entry'!Y1658</f>
        <v>0</v>
      </c>
      <c r="S1629" s="42">
        <f>'Data Entry'!Z1658</f>
        <v>0</v>
      </c>
      <c r="T1629" s="291">
        <f t="shared" si="401"/>
        <v>0</v>
      </c>
      <c r="U1629" s="42">
        <f>'Data Entry'!AA1658</f>
        <v>0</v>
      </c>
      <c r="V1629" s="42">
        <f>'Data Entry'!AB1658</f>
        <v>0</v>
      </c>
      <c r="W1629" s="42">
        <f>'Data Entry'!AC1658</f>
        <v>0</v>
      </c>
      <c r="X1629" s="42">
        <f>'Data Entry'!AD1658</f>
        <v>0</v>
      </c>
      <c r="Y1629" s="291">
        <f t="shared" si="406"/>
        <v>0</v>
      </c>
      <c r="Z1629" s="42">
        <f>'Data Entry'!AE1658</f>
        <v>0</v>
      </c>
      <c r="AA1629" s="42">
        <f>'Data Entry'!AF1658</f>
        <v>0</v>
      </c>
      <c r="AB1629" s="291">
        <f t="shared" si="407"/>
        <v>0</v>
      </c>
      <c r="AC1629" s="42">
        <f>'Data Entry'!AH1658</f>
        <v>0</v>
      </c>
      <c r="AD1629" s="42">
        <f>'Data Entry'!AI1658</f>
        <v>0</v>
      </c>
      <c r="AE1629" s="42">
        <f>'Data Entry'!AJ1658</f>
        <v>0</v>
      </c>
      <c r="AF1629" s="42">
        <f>'Data Entry'!AK1658</f>
        <v>0</v>
      </c>
      <c r="AG1629" s="42">
        <f>'Data Entry'!AL1658</f>
        <v>0</v>
      </c>
      <c r="AH1629" s="42">
        <f>'Data Entry'!AM1658</f>
        <v>0</v>
      </c>
      <c r="AI1629" s="42">
        <f>'Data Entry'!AV1658</f>
        <v>0</v>
      </c>
      <c r="AJ1629" s="42">
        <f>'Data Entry'!AW1658</f>
        <v>0</v>
      </c>
      <c r="AK1629" s="42">
        <f>'Data Entry'!AX1658</f>
        <v>0</v>
      </c>
      <c r="AL1629" s="291">
        <f t="shared" si="402"/>
        <v>0</v>
      </c>
      <c r="AM1629" s="42">
        <f>'Data Entry'!AY1658</f>
        <v>0</v>
      </c>
      <c r="AN1629" s="42">
        <f>'Data Entry'!AZ1658</f>
        <v>0</v>
      </c>
      <c r="AO1629" s="42">
        <f>'Data Entry'!BA1658</f>
        <v>0</v>
      </c>
      <c r="AP1629" s="42">
        <f>'Data Entry'!BB1658</f>
        <v>0</v>
      </c>
      <c r="AQ1629" s="291">
        <f t="shared" si="408"/>
        <v>0</v>
      </c>
      <c r="AR1629" s="42">
        <f>'Data Entry'!BC1658</f>
        <v>0</v>
      </c>
      <c r="AS1629" s="42">
        <f>'Data Entry'!BD1658</f>
        <v>0</v>
      </c>
      <c r="AT1629" s="291">
        <f t="shared" si="409"/>
        <v>0</v>
      </c>
      <c r="AU1629" s="42">
        <f>'Data Entry'!BE1658</f>
        <v>0</v>
      </c>
      <c r="AV1629" s="42">
        <f>'Data Entry'!BF1658</f>
        <v>0</v>
      </c>
      <c r="AW1629" s="42">
        <f>'Data Entry'!BG1658</f>
        <v>0</v>
      </c>
      <c r="AX1629" s="291">
        <f t="shared" si="403"/>
        <v>0</v>
      </c>
      <c r="AY1629" s="42">
        <f>'Data Entry'!BH1658</f>
        <v>0</v>
      </c>
      <c r="AZ1629" s="42">
        <f>'Data Entry'!BI1658</f>
        <v>0</v>
      </c>
      <c r="BA1629" s="42">
        <f>'Data Entry'!BJ1658</f>
        <v>0</v>
      </c>
      <c r="BB1629" s="42">
        <f>'Data Entry'!BK1658</f>
        <v>0</v>
      </c>
      <c r="BC1629" s="291">
        <f t="shared" si="410"/>
        <v>0</v>
      </c>
      <c r="BD1629" s="42">
        <f>'Data Entry'!BL1658</f>
        <v>0</v>
      </c>
      <c r="BE1629" s="42">
        <f>'Data Entry'!BM1658</f>
        <v>0</v>
      </c>
      <c r="BF1629" s="291">
        <f t="shared" si="411"/>
        <v>0</v>
      </c>
      <c r="BG1629" s="305">
        <f t="shared" si="412"/>
        <v>0</v>
      </c>
      <c r="BH1629" s="288" t="str">
        <f>IFERROR((BG1629*'Data Entry'!$F$18)/'Data Entry'!$E$18,"")</f>
        <v/>
      </c>
      <c r="BI1629" s="305">
        <f t="shared" si="413"/>
        <v>0</v>
      </c>
      <c r="BJ1629" s="288" t="str">
        <f t="shared" si="414"/>
        <v/>
      </c>
      <c r="BK1629" s="307" t="str">
        <f t="shared" si="415"/>
        <v/>
      </c>
    </row>
    <row r="1630" spans="1:63" ht="27" x14ac:dyDescent="0.2">
      <c r="A1630" s="119" t="str">
        <f>'Data Entry'!D1659</f>
        <v>Respondent 1626</v>
      </c>
      <c r="B1630" s="52">
        <f>'Data Entry'!AN1659</f>
        <v>0</v>
      </c>
      <c r="C1630" s="52" t="str">
        <f>'Data Entry'!BX1659</f>
        <v/>
      </c>
      <c r="D1630" s="42" t="str">
        <f>'Data Entry'!BU1659</f>
        <v>No disability</v>
      </c>
      <c r="E1630" s="42">
        <f>'Data Entry'!O1659</f>
        <v>0</v>
      </c>
      <c r="F1630" s="42">
        <f>'Data Entry'!P1659</f>
        <v>0</v>
      </c>
      <c r="G1630" s="42">
        <f>'Data Entry'!Q1659</f>
        <v>0</v>
      </c>
      <c r="H1630" s="291">
        <f t="shared" si="400"/>
        <v>0</v>
      </c>
      <c r="I1630" s="42">
        <f>'Data Entry'!R1659</f>
        <v>0</v>
      </c>
      <c r="J1630" s="42">
        <f>'Data Entry'!S1659</f>
        <v>0</v>
      </c>
      <c r="K1630" s="42">
        <f>'Data Entry'!T1659</f>
        <v>0</v>
      </c>
      <c r="L1630" s="42">
        <f>'Data Entry'!U1659</f>
        <v>0</v>
      </c>
      <c r="M1630" s="291">
        <f t="shared" si="404"/>
        <v>0</v>
      </c>
      <c r="N1630" s="42">
        <f>'Data Entry'!V1659</f>
        <v>0</v>
      </c>
      <c r="O1630" s="42">
        <f>'Data Entry'!W1659</f>
        <v>0</v>
      </c>
      <c r="P1630" s="291">
        <f t="shared" si="405"/>
        <v>0</v>
      </c>
      <c r="Q1630" s="42">
        <f>'Data Entry'!X1659</f>
        <v>0</v>
      </c>
      <c r="R1630" s="42">
        <f>'Data Entry'!Y1659</f>
        <v>0</v>
      </c>
      <c r="S1630" s="42">
        <f>'Data Entry'!Z1659</f>
        <v>0</v>
      </c>
      <c r="T1630" s="291">
        <f t="shared" si="401"/>
        <v>0</v>
      </c>
      <c r="U1630" s="42">
        <f>'Data Entry'!AA1659</f>
        <v>0</v>
      </c>
      <c r="V1630" s="42">
        <f>'Data Entry'!AB1659</f>
        <v>0</v>
      </c>
      <c r="W1630" s="42">
        <f>'Data Entry'!AC1659</f>
        <v>0</v>
      </c>
      <c r="X1630" s="42">
        <f>'Data Entry'!AD1659</f>
        <v>0</v>
      </c>
      <c r="Y1630" s="291">
        <f t="shared" si="406"/>
        <v>0</v>
      </c>
      <c r="Z1630" s="42">
        <f>'Data Entry'!AE1659</f>
        <v>0</v>
      </c>
      <c r="AA1630" s="42">
        <f>'Data Entry'!AF1659</f>
        <v>0</v>
      </c>
      <c r="AB1630" s="291">
        <f t="shared" si="407"/>
        <v>0</v>
      </c>
      <c r="AC1630" s="42">
        <f>'Data Entry'!AH1659</f>
        <v>0</v>
      </c>
      <c r="AD1630" s="42">
        <f>'Data Entry'!AI1659</f>
        <v>0</v>
      </c>
      <c r="AE1630" s="42">
        <f>'Data Entry'!AJ1659</f>
        <v>0</v>
      </c>
      <c r="AF1630" s="42">
        <f>'Data Entry'!AK1659</f>
        <v>0</v>
      </c>
      <c r="AG1630" s="42">
        <f>'Data Entry'!AL1659</f>
        <v>0</v>
      </c>
      <c r="AH1630" s="42">
        <f>'Data Entry'!AM1659</f>
        <v>0</v>
      </c>
      <c r="AI1630" s="42">
        <f>'Data Entry'!AV1659</f>
        <v>0</v>
      </c>
      <c r="AJ1630" s="42">
        <f>'Data Entry'!AW1659</f>
        <v>0</v>
      </c>
      <c r="AK1630" s="42">
        <f>'Data Entry'!AX1659</f>
        <v>0</v>
      </c>
      <c r="AL1630" s="291">
        <f t="shared" si="402"/>
        <v>0</v>
      </c>
      <c r="AM1630" s="42">
        <f>'Data Entry'!AY1659</f>
        <v>0</v>
      </c>
      <c r="AN1630" s="42">
        <f>'Data Entry'!AZ1659</f>
        <v>0</v>
      </c>
      <c r="AO1630" s="42">
        <f>'Data Entry'!BA1659</f>
        <v>0</v>
      </c>
      <c r="AP1630" s="42">
        <f>'Data Entry'!BB1659</f>
        <v>0</v>
      </c>
      <c r="AQ1630" s="291">
        <f t="shared" si="408"/>
        <v>0</v>
      </c>
      <c r="AR1630" s="42">
        <f>'Data Entry'!BC1659</f>
        <v>0</v>
      </c>
      <c r="AS1630" s="42">
        <f>'Data Entry'!BD1659</f>
        <v>0</v>
      </c>
      <c r="AT1630" s="291">
        <f t="shared" si="409"/>
        <v>0</v>
      </c>
      <c r="AU1630" s="42">
        <f>'Data Entry'!BE1659</f>
        <v>0</v>
      </c>
      <c r="AV1630" s="42">
        <f>'Data Entry'!BF1659</f>
        <v>0</v>
      </c>
      <c r="AW1630" s="42">
        <f>'Data Entry'!BG1659</f>
        <v>0</v>
      </c>
      <c r="AX1630" s="291">
        <f t="shared" si="403"/>
        <v>0</v>
      </c>
      <c r="AY1630" s="42">
        <f>'Data Entry'!BH1659</f>
        <v>0</v>
      </c>
      <c r="AZ1630" s="42">
        <f>'Data Entry'!BI1659</f>
        <v>0</v>
      </c>
      <c r="BA1630" s="42">
        <f>'Data Entry'!BJ1659</f>
        <v>0</v>
      </c>
      <c r="BB1630" s="42">
        <f>'Data Entry'!BK1659</f>
        <v>0</v>
      </c>
      <c r="BC1630" s="291">
        <f t="shared" si="410"/>
        <v>0</v>
      </c>
      <c r="BD1630" s="42">
        <f>'Data Entry'!BL1659</f>
        <v>0</v>
      </c>
      <c r="BE1630" s="42">
        <f>'Data Entry'!BM1659</f>
        <v>0</v>
      </c>
      <c r="BF1630" s="291">
        <f t="shared" si="411"/>
        <v>0</v>
      </c>
      <c r="BG1630" s="305">
        <f t="shared" si="412"/>
        <v>0</v>
      </c>
      <c r="BH1630" s="288" t="str">
        <f>IFERROR((BG1630*'Data Entry'!$F$18)/'Data Entry'!$E$18,"")</f>
        <v/>
      </c>
      <c r="BI1630" s="305">
        <f t="shared" si="413"/>
        <v>0</v>
      </c>
      <c r="BJ1630" s="288" t="str">
        <f t="shared" si="414"/>
        <v/>
      </c>
      <c r="BK1630" s="307" t="str">
        <f t="shared" si="415"/>
        <v/>
      </c>
    </row>
    <row r="1631" spans="1:63" ht="27" x14ac:dyDescent="0.2">
      <c r="A1631" s="119" t="str">
        <f>'Data Entry'!D1660</f>
        <v>Respondent 1627</v>
      </c>
      <c r="B1631" s="52">
        <f>'Data Entry'!AN1660</f>
        <v>0</v>
      </c>
      <c r="C1631" s="52" t="str">
        <f>'Data Entry'!BX1660</f>
        <v/>
      </c>
      <c r="D1631" s="42" t="str">
        <f>'Data Entry'!BU1660</f>
        <v>No disability</v>
      </c>
      <c r="E1631" s="42">
        <f>'Data Entry'!O1660</f>
        <v>0</v>
      </c>
      <c r="F1631" s="42">
        <f>'Data Entry'!P1660</f>
        <v>0</v>
      </c>
      <c r="G1631" s="42">
        <f>'Data Entry'!Q1660</f>
        <v>0</v>
      </c>
      <c r="H1631" s="291">
        <f t="shared" si="400"/>
        <v>0</v>
      </c>
      <c r="I1631" s="42">
        <f>'Data Entry'!R1660</f>
        <v>0</v>
      </c>
      <c r="J1631" s="42">
        <f>'Data Entry'!S1660</f>
        <v>0</v>
      </c>
      <c r="K1631" s="42">
        <f>'Data Entry'!T1660</f>
        <v>0</v>
      </c>
      <c r="L1631" s="42">
        <f>'Data Entry'!U1660</f>
        <v>0</v>
      </c>
      <c r="M1631" s="291">
        <f t="shared" si="404"/>
        <v>0</v>
      </c>
      <c r="N1631" s="42">
        <f>'Data Entry'!V1660</f>
        <v>0</v>
      </c>
      <c r="O1631" s="42">
        <f>'Data Entry'!W1660</f>
        <v>0</v>
      </c>
      <c r="P1631" s="291">
        <f t="shared" si="405"/>
        <v>0</v>
      </c>
      <c r="Q1631" s="42">
        <f>'Data Entry'!X1660</f>
        <v>0</v>
      </c>
      <c r="R1631" s="42">
        <f>'Data Entry'!Y1660</f>
        <v>0</v>
      </c>
      <c r="S1631" s="42">
        <f>'Data Entry'!Z1660</f>
        <v>0</v>
      </c>
      <c r="T1631" s="291">
        <f t="shared" si="401"/>
        <v>0</v>
      </c>
      <c r="U1631" s="42">
        <f>'Data Entry'!AA1660</f>
        <v>0</v>
      </c>
      <c r="V1631" s="42">
        <f>'Data Entry'!AB1660</f>
        <v>0</v>
      </c>
      <c r="W1631" s="42">
        <f>'Data Entry'!AC1660</f>
        <v>0</v>
      </c>
      <c r="X1631" s="42">
        <f>'Data Entry'!AD1660</f>
        <v>0</v>
      </c>
      <c r="Y1631" s="291">
        <f t="shared" si="406"/>
        <v>0</v>
      </c>
      <c r="Z1631" s="42">
        <f>'Data Entry'!AE1660</f>
        <v>0</v>
      </c>
      <c r="AA1631" s="42">
        <f>'Data Entry'!AF1660</f>
        <v>0</v>
      </c>
      <c r="AB1631" s="291">
        <f t="shared" si="407"/>
        <v>0</v>
      </c>
      <c r="AC1631" s="42">
        <f>'Data Entry'!AH1660</f>
        <v>0</v>
      </c>
      <c r="AD1631" s="42">
        <f>'Data Entry'!AI1660</f>
        <v>0</v>
      </c>
      <c r="AE1631" s="42">
        <f>'Data Entry'!AJ1660</f>
        <v>0</v>
      </c>
      <c r="AF1631" s="42">
        <f>'Data Entry'!AK1660</f>
        <v>0</v>
      </c>
      <c r="AG1631" s="42">
        <f>'Data Entry'!AL1660</f>
        <v>0</v>
      </c>
      <c r="AH1631" s="42">
        <f>'Data Entry'!AM1660</f>
        <v>0</v>
      </c>
      <c r="AI1631" s="42">
        <f>'Data Entry'!AV1660</f>
        <v>0</v>
      </c>
      <c r="AJ1631" s="42">
        <f>'Data Entry'!AW1660</f>
        <v>0</v>
      </c>
      <c r="AK1631" s="42">
        <f>'Data Entry'!AX1660</f>
        <v>0</v>
      </c>
      <c r="AL1631" s="291">
        <f t="shared" si="402"/>
        <v>0</v>
      </c>
      <c r="AM1631" s="42">
        <f>'Data Entry'!AY1660</f>
        <v>0</v>
      </c>
      <c r="AN1631" s="42">
        <f>'Data Entry'!AZ1660</f>
        <v>0</v>
      </c>
      <c r="AO1631" s="42">
        <f>'Data Entry'!BA1660</f>
        <v>0</v>
      </c>
      <c r="AP1631" s="42">
        <f>'Data Entry'!BB1660</f>
        <v>0</v>
      </c>
      <c r="AQ1631" s="291">
        <f t="shared" si="408"/>
        <v>0</v>
      </c>
      <c r="AR1631" s="42">
        <f>'Data Entry'!BC1660</f>
        <v>0</v>
      </c>
      <c r="AS1631" s="42">
        <f>'Data Entry'!BD1660</f>
        <v>0</v>
      </c>
      <c r="AT1631" s="291">
        <f t="shared" si="409"/>
        <v>0</v>
      </c>
      <c r="AU1631" s="42">
        <f>'Data Entry'!BE1660</f>
        <v>0</v>
      </c>
      <c r="AV1631" s="42">
        <f>'Data Entry'!BF1660</f>
        <v>0</v>
      </c>
      <c r="AW1631" s="42">
        <f>'Data Entry'!BG1660</f>
        <v>0</v>
      </c>
      <c r="AX1631" s="291">
        <f t="shared" si="403"/>
        <v>0</v>
      </c>
      <c r="AY1631" s="42">
        <f>'Data Entry'!BH1660</f>
        <v>0</v>
      </c>
      <c r="AZ1631" s="42">
        <f>'Data Entry'!BI1660</f>
        <v>0</v>
      </c>
      <c r="BA1631" s="42">
        <f>'Data Entry'!BJ1660</f>
        <v>0</v>
      </c>
      <c r="BB1631" s="42">
        <f>'Data Entry'!BK1660</f>
        <v>0</v>
      </c>
      <c r="BC1631" s="291">
        <f t="shared" si="410"/>
        <v>0</v>
      </c>
      <c r="BD1631" s="42">
        <f>'Data Entry'!BL1660</f>
        <v>0</v>
      </c>
      <c r="BE1631" s="42">
        <f>'Data Entry'!BM1660</f>
        <v>0</v>
      </c>
      <c r="BF1631" s="291">
        <f t="shared" si="411"/>
        <v>0</v>
      </c>
      <c r="BG1631" s="305">
        <f t="shared" si="412"/>
        <v>0</v>
      </c>
      <c r="BH1631" s="288" t="str">
        <f>IFERROR((BG1631*'Data Entry'!$F$18)/'Data Entry'!$E$18,"")</f>
        <v/>
      </c>
      <c r="BI1631" s="305">
        <f t="shared" si="413"/>
        <v>0</v>
      </c>
      <c r="BJ1631" s="288" t="str">
        <f t="shared" si="414"/>
        <v/>
      </c>
      <c r="BK1631" s="307" t="str">
        <f t="shared" si="415"/>
        <v/>
      </c>
    </row>
    <row r="1632" spans="1:63" ht="27" x14ac:dyDescent="0.2">
      <c r="A1632" s="119" t="str">
        <f>'Data Entry'!D1661</f>
        <v>Respondent 1628</v>
      </c>
      <c r="B1632" s="52">
        <f>'Data Entry'!AN1661</f>
        <v>0</v>
      </c>
      <c r="C1632" s="52" t="str">
        <f>'Data Entry'!BX1661</f>
        <v/>
      </c>
      <c r="D1632" s="42" t="str">
        <f>'Data Entry'!BU1661</f>
        <v>No disability</v>
      </c>
      <c r="E1632" s="42">
        <f>'Data Entry'!O1661</f>
        <v>0</v>
      </c>
      <c r="F1632" s="42">
        <f>'Data Entry'!P1661</f>
        <v>0</v>
      </c>
      <c r="G1632" s="42">
        <f>'Data Entry'!Q1661</f>
        <v>0</v>
      </c>
      <c r="H1632" s="291">
        <f t="shared" si="400"/>
        <v>0</v>
      </c>
      <c r="I1632" s="42">
        <f>'Data Entry'!R1661</f>
        <v>0</v>
      </c>
      <c r="J1632" s="42">
        <f>'Data Entry'!S1661</f>
        <v>0</v>
      </c>
      <c r="K1632" s="42">
        <f>'Data Entry'!T1661</f>
        <v>0</v>
      </c>
      <c r="L1632" s="42">
        <f>'Data Entry'!U1661</f>
        <v>0</v>
      </c>
      <c r="M1632" s="291">
        <f t="shared" si="404"/>
        <v>0</v>
      </c>
      <c r="N1632" s="42">
        <f>'Data Entry'!V1661</f>
        <v>0</v>
      </c>
      <c r="O1632" s="42">
        <f>'Data Entry'!W1661</f>
        <v>0</v>
      </c>
      <c r="P1632" s="291">
        <f t="shared" si="405"/>
        <v>0</v>
      </c>
      <c r="Q1632" s="42">
        <f>'Data Entry'!X1661</f>
        <v>0</v>
      </c>
      <c r="R1632" s="42">
        <f>'Data Entry'!Y1661</f>
        <v>0</v>
      </c>
      <c r="S1632" s="42">
        <f>'Data Entry'!Z1661</f>
        <v>0</v>
      </c>
      <c r="T1632" s="291">
        <f t="shared" si="401"/>
        <v>0</v>
      </c>
      <c r="U1632" s="42">
        <f>'Data Entry'!AA1661</f>
        <v>0</v>
      </c>
      <c r="V1632" s="42">
        <f>'Data Entry'!AB1661</f>
        <v>0</v>
      </c>
      <c r="W1632" s="42">
        <f>'Data Entry'!AC1661</f>
        <v>0</v>
      </c>
      <c r="X1632" s="42">
        <f>'Data Entry'!AD1661</f>
        <v>0</v>
      </c>
      <c r="Y1632" s="291">
        <f t="shared" si="406"/>
        <v>0</v>
      </c>
      <c r="Z1632" s="42">
        <f>'Data Entry'!AE1661</f>
        <v>0</v>
      </c>
      <c r="AA1632" s="42">
        <f>'Data Entry'!AF1661</f>
        <v>0</v>
      </c>
      <c r="AB1632" s="291">
        <f t="shared" si="407"/>
        <v>0</v>
      </c>
      <c r="AC1632" s="42">
        <f>'Data Entry'!AH1661</f>
        <v>0</v>
      </c>
      <c r="AD1632" s="42">
        <f>'Data Entry'!AI1661</f>
        <v>0</v>
      </c>
      <c r="AE1632" s="42">
        <f>'Data Entry'!AJ1661</f>
        <v>0</v>
      </c>
      <c r="AF1632" s="42">
        <f>'Data Entry'!AK1661</f>
        <v>0</v>
      </c>
      <c r="AG1632" s="42">
        <f>'Data Entry'!AL1661</f>
        <v>0</v>
      </c>
      <c r="AH1632" s="42">
        <f>'Data Entry'!AM1661</f>
        <v>0</v>
      </c>
      <c r="AI1632" s="42">
        <f>'Data Entry'!AV1661</f>
        <v>0</v>
      </c>
      <c r="AJ1632" s="42">
        <f>'Data Entry'!AW1661</f>
        <v>0</v>
      </c>
      <c r="AK1632" s="42">
        <f>'Data Entry'!AX1661</f>
        <v>0</v>
      </c>
      <c r="AL1632" s="291">
        <f t="shared" si="402"/>
        <v>0</v>
      </c>
      <c r="AM1632" s="42">
        <f>'Data Entry'!AY1661</f>
        <v>0</v>
      </c>
      <c r="AN1632" s="42">
        <f>'Data Entry'!AZ1661</f>
        <v>0</v>
      </c>
      <c r="AO1632" s="42">
        <f>'Data Entry'!BA1661</f>
        <v>0</v>
      </c>
      <c r="AP1632" s="42">
        <f>'Data Entry'!BB1661</f>
        <v>0</v>
      </c>
      <c r="AQ1632" s="291">
        <f t="shared" si="408"/>
        <v>0</v>
      </c>
      <c r="AR1632" s="42">
        <f>'Data Entry'!BC1661</f>
        <v>0</v>
      </c>
      <c r="AS1632" s="42">
        <f>'Data Entry'!BD1661</f>
        <v>0</v>
      </c>
      <c r="AT1632" s="291">
        <f t="shared" si="409"/>
        <v>0</v>
      </c>
      <c r="AU1632" s="42">
        <f>'Data Entry'!BE1661</f>
        <v>0</v>
      </c>
      <c r="AV1632" s="42">
        <f>'Data Entry'!BF1661</f>
        <v>0</v>
      </c>
      <c r="AW1632" s="42">
        <f>'Data Entry'!BG1661</f>
        <v>0</v>
      </c>
      <c r="AX1632" s="291">
        <f t="shared" si="403"/>
        <v>0</v>
      </c>
      <c r="AY1632" s="42">
        <f>'Data Entry'!BH1661</f>
        <v>0</v>
      </c>
      <c r="AZ1632" s="42">
        <f>'Data Entry'!BI1661</f>
        <v>0</v>
      </c>
      <c r="BA1632" s="42">
        <f>'Data Entry'!BJ1661</f>
        <v>0</v>
      </c>
      <c r="BB1632" s="42">
        <f>'Data Entry'!BK1661</f>
        <v>0</v>
      </c>
      <c r="BC1632" s="291">
        <f t="shared" si="410"/>
        <v>0</v>
      </c>
      <c r="BD1632" s="42">
        <f>'Data Entry'!BL1661</f>
        <v>0</v>
      </c>
      <c r="BE1632" s="42">
        <f>'Data Entry'!BM1661</f>
        <v>0</v>
      </c>
      <c r="BF1632" s="291">
        <f t="shared" si="411"/>
        <v>0</v>
      </c>
      <c r="BG1632" s="305">
        <f t="shared" si="412"/>
        <v>0</v>
      </c>
      <c r="BH1632" s="288" t="str">
        <f>IFERROR((BG1632*'Data Entry'!$F$18)/'Data Entry'!$E$18,"")</f>
        <v/>
      </c>
      <c r="BI1632" s="305">
        <f t="shared" si="413"/>
        <v>0</v>
      </c>
      <c r="BJ1632" s="288" t="str">
        <f t="shared" si="414"/>
        <v/>
      </c>
      <c r="BK1632" s="307" t="str">
        <f t="shared" si="415"/>
        <v/>
      </c>
    </row>
    <row r="1633" spans="1:63" ht="27" x14ac:dyDescent="0.2">
      <c r="A1633" s="119" t="str">
        <f>'Data Entry'!D1662</f>
        <v>Respondent 1629</v>
      </c>
      <c r="B1633" s="52">
        <f>'Data Entry'!AN1662</f>
        <v>0</v>
      </c>
      <c r="C1633" s="52" t="str">
        <f>'Data Entry'!BX1662</f>
        <v/>
      </c>
      <c r="D1633" s="42" t="str">
        <f>'Data Entry'!BU1662</f>
        <v>No disability</v>
      </c>
      <c r="E1633" s="42">
        <f>'Data Entry'!O1662</f>
        <v>0</v>
      </c>
      <c r="F1633" s="42">
        <f>'Data Entry'!P1662</f>
        <v>0</v>
      </c>
      <c r="G1633" s="42">
        <f>'Data Entry'!Q1662</f>
        <v>0</v>
      </c>
      <c r="H1633" s="291">
        <f t="shared" si="400"/>
        <v>0</v>
      </c>
      <c r="I1633" s="42">
        <f>'Data Entry'!R1662</f>
        <v>0</v>
      </c>
      <c r="J1633" s="42">
        <f>'Data Entry'!S1662</f>
        <v>0</v>
      </c>
      <c r="K1633" s="42">
        <f>'Data Entry'!T1662</f>
        <v>0</v>
      </c>
      <c r="L1633" s="42">
        <f>'Data Entry'!U1662</f>
        <v>0</v>
      </c>
      <c r="M1633" s="291">
        <f t="shared" si="404"/>
        <v>0</v>
      </c>
      <c r="N1633" s="42">
        <f>'Data Entry'!V1662</f>
        <v>0</v>
      </c>
      <c r="O1633" s="42">
        <f>'Data Entry'!W1662</f>
        <v>0</v>
      </c>
      <c r="P1633" s="291">
        <f t="shared" si="405"/>
        <v>0</v>
      </c>
      <c r="Q1633" s="42">
        <f>'Data Entry'!X1662</f>
        <v>0</v>
      </c>
      <c r="R1633" s="42">
        <f>'Data Entry'!Y1662</f>
        <v>0</v>
      </c>
      <c r="S1633" s="42">
        <f>'Data Entry'!Z1662</f>
        <v>0</v>
      </c>
      <c r="T1633" s="291">
        <f t="shared" si="401"/>
        <v>0</v>
      </c>
      <c r="U1633" s="42">
        <f>'Data Entry'!AA1662</f>
        <v>0</v>
      </c>
      <c r="V1633" s="42">
        <f>'Data Entry'!AB1662</f>
        <v>0</v>
      </c>
      <c r="W1633" s="42">
        <f>'Data Entry'!AC1662</f>
        <v>0</v>
      </c>
      <c r="X1633" s="42">
        <f>'Data Entry'!AD1662</f>
        <v>0</v>
      </c>
      <c r="Y1633" s="291">
        <f t="shared" si="406"/>
        <v>0</v>
      </c>
      <c r="Z1633" s="42">
        <f>'Data Entry'!AE1662</f>
        <v>0</v>
      </c>
      <c r="AA1633" s="42">
        <f>'Data Entry'!AF1662</f>
        <v>0</v>
      </c>
      <c r="AB1633" s="291">
        <f t="shared" si="407"/>
        <v>0</v>
      </c>
      <c r="AC1633" s="42">
        <f>'Data Entry'!AH1662</f>
        <v>0</v>
      </c>
      <c r="AD1633" s="42">
        <f>'Data Entry'!AI1662</f>
        <v>0</v>
      </c>
      <c r="AE1633" s="42">
        <f>'Data Entry'!AJ1662</f>
        <v>0</v>
      </c>
      <c r="AF1633" s="42">
        <f>'Data Entry'!AK1662</f>
        <v>0</v>
      </c>
      <c r="AG1633" s="42">
        <f>'Data Entry'!AL1662</f>
        <v>0</v>
      </c>
      <c r="AH1633" s="42">
        <f>'Data Entry'!AM1662</f>
        <v>0</v>
      </c>
      <c r="AI1633" s="42">
        <f>'Data Entry'!AV1662</f>
        <v>0</v>
      </c>
      <c r="AJ1633" s="42">
        <f>'Data Entry'!AW1662</f>
        <v>0</v>
      </c>
      <c r="AK1633" s="42">
        <f>'Data Entry'!AX1662</f>
        <v>0</v>
      </c>
      <c r="AL1633" s="291">
        <f t="shared" si="402"/>
        <v>0</v>
      </c>
      <c r="AM1633" s="42">
        <f>'Data Entry'!AY1662</f>
        <v>0</v>
      </c>
      <c r="AN1633" s="42">
        <f>'Data Entry'!AZ1662</f>
        <v>0</v>
      </c>
      <c r="AO1633" s="42">
        <f>'Data Entry'!BA1662</f>
        <v>0</v>
      </c>
      <c r="AP1633" s="42">
        <f>'Data Entry'!BB1662</f>
        <v>0</v>
      </c>
      <c r="AQ1633" s="291">
        <f t="shared" si="408"/>
        <v>0</v>
      </c>
      <c r="AR1633" s="42">
        <f>'Data Entry'!BC1662</f>
        <v>0</v>
      </c>
      <c r="AS1633" s="42">
        <f>'Data Entry'!BD1662</f>
        <v>0</v>
      </c>
      <c r="AT1633" s="291">
        <f t="shared" si="409"/>
        <v>0</v>
      </c>
      <c r="AU1633" s="42">
        <f>'Data Entry'!BE1662</f>
        <v>0</v>
      </c>
      <c r="AV1633" s="42">
        <f>'Data Entry'!BF1662</f>
        <v>0</v>
      </c>
      <c r="AW1633" s="42">
        <f>'Data Entry'!BG1662</f>
        <v>0</v>
      </c>
      <c r="AX1633" s="291">
        <f t="shared" si="403"/>
        <v>0</v>
      </c>
      <c r="AY1633" s="42">
        <f>'Data Entry'!BH1662</f>
        <v>0</v>
      </c>
      <c r="AZ1633" s="42">
        <f>'Data Entry'!BI1662</f>
        <v>0</v>
      </c>
      <c r="BA1633" s="42">
        <f>'Data Entry'!BJ1662</f>
        <v>0</v>
      </c>
      <c r="BB1633" s="42">
        <f>'Data Entry'!BK1662</f>
        <v>0</v>
      </c>
      <c r="BC1633" s="291">
        <f t="shared" si="410"/>
        <v>0</v>
      </c>
      <c r="BD1633" s="42">
        <f>'Data Entry'!BL1662</f>
        <v>0</v>
      </c>
      <c r="BE1633" s="42">
        <f>'Data Entry'!BM1662</f>
        <v>0</v>
      </c>
      <c r="BF1633" s="291">
        <f t="shared" si="411"/>
        <v>0</v>
      </c>
      <c r="BG1633" s="305">
        <f t="shared" si="412"/>
        <v>0</v>
      </c>
      <c r="BH1633" s="288" t="str">
        <f>IFERROR((BG1633*'Data Entry'!$F$18)/'Data Entry'!$E$18,"")</f>
        <v/>
      </c>
      <c r="BI1633" s="305">
        <f t="shared" si="413"/>
        <v>0</v>
      </c>
      <c r="BJ1633" s="288" t="str">
        <f t="shared" si="414"/>
        <v/>
      </c>
      <c r="BK1633" s="307" t="str">
        <f t="shared" si="415"/>
        <v/>
      </c>
    </row>
    <row r="1634" spans="1:63" ht="27" x14ac:dyDescent="0.2">
      <c r="A1634" s="119" t="str">
        <f>'Data Entry'!D1663</f>
        <v>Respondent 1630</v>
      </c>
      <c r="B1634" s="52">
        <f>'Data Entry'!AN1663</f>
        <v>0</v>
      </c>
      <c r="C1634" s="52" t="str">
        <f>'Data Entry'!BX1663</f>
        <v/>
      </c>
      <c r="D1634" s="42" t="str">
        <f>'Data Entry'!BU1663</f>
        <v>No disability</v>
      </c>
      <c r="E1634" s="42">
        <f>'Data Entry'!O1663</f>
        <v>0</v>
      </c>
      <c r="F1634" s="42">
        <f>'Data Entry'!P1663</f>
        <v>0</v>
      </c>
      <c r="G1634" s="42">
        <f>'Data Entry'!Q1663</f>
        <v>0</v>
      </c>
      <c r="H1634" s="291">
        <f t="shared" si="400"/>
        <v>0</v>
      </c>
      <c r="I1634" s="42">
        <f>'Data Entry'!R1663</f>
        <v>0</v>
      </c>
      <c r="J1634" s="42">
        <f>'Data Entry'!S1663</f>
        <v>0</v>
      </c>
      <c r="K1634" s="42">
        <f>'Data Entry'!T1663</f>
        <v>0</v>
      </c>
      <c r="L1634" s="42">
        <f>'Data Entry'!U1663</f>
        <v>0</v>
      </c>
      <c r="M1634" s="291">
        <f t="shared" si="404"/>
        <v>0</v>
      </c>
      <c r="N1634" s="42">
        <f>'Data Entry'!V1663</f>
        <v>0</v>
      </c>
      <c r="O1634" s="42">
        <f>'Data Entry'!W1663</f>
        <v>0</v>
      </c>
      <c r="P1634" s="291">
        <f t="shared" si="405"/>
        <v>0</v>
      </c>
      <c r="Q1634" s="42">
        <f>'Data Entry'!X1663</f>
        <v>0</v>
      </c>
      <c r="R1634" s="42">
        <f>'Data Entry'!Y1663</f>
        <v>0</v>
      </c>
      <c r="S1634" s="42">
        <f>'Data Entry'!Z1663</f>
        <v>0</v>
      </c>
      <c r="T1634" s="291">
        <f t="shared" si="401"/>
        <v>0</v>
      </c>
      <c r="U1634" s="42">
        <f>'Data Entry'!AA1663</f>
        <v>0</v>
      </c>
      <c r="V1634" s="42">
        <f>'Data Entry'!AB1663</f>
        <v>0</v>
      </c>
      <c r="W1634" s="42">
        <f>'Data Entry'!AC1663</f>
        <v>0</v>
      </c>
      <c r="X1634" s="42">
        <f>'Data Entry'!AD1663</f>
        <v>0</v>
      </c>
      <c r="Y1634" s="291">
        <f t="shared" si="406"/>
        <v>0</v>
      </c>
      <c r="Z1634" s="42">
        <f>'Data Entry'!AE1663</f>
        <v>0</v>
      </c>
      <c r="AA1634" s="42">
        <f>'Data Entry'!AF1663</f>
        <v>0</v>
      </c>
      <c r="AB1634" s="291">
        <f t="shared" si="407"/>
        <v>0</v>
      </c>
      <c r="AC1634" s="42">
        <f>'Data Entry'!AH1663</f>
        <v>0</v>
      </c>
      <c r="AD1634" s="42">
        <f>'Data Entry'!AI1663</f>
        <v>0</v>
      </c>
      <c r="AE1634" s="42">
        <f>'Data Entry'!AJ1663</f>
        <v>0</v>
      </c>
      <c r="AF1634" s="42">
        <f>'Data Entry'!AK1663</f>
        <v>0</v>
      </c>
      <c r="AG1634" s="42">
        <f>'Data Entry'!AL1663</f>
        <v>0</v>
      </c>
      <c r="AH1634" s="42">
        <f>'Data Entry'!AM1663</f>
        <v>0</v>
      </c>
      <c r="AI1634" s="42">
        <f>'Data Entry'!AV1663</f>
        <v>0</v>
      </c>
      <c r="AJ1634" s="42">
        <f>'Data Entry'!AW1663</f>
        <v>0</v>
      </c>
      <c r="AK1634" s="42">
        <f>'Data Entry'!AX1663</f>
        <v>0</v>
      </c>
      <c r="AL1634" s="291">
        <f t="shared" si="402"/>
        <v>0</v>
      </c>
      <c r="AM1634" s="42">
        <f>'Data Entry'!AY1663</f>
        <v>0</v>
      </c>
      <c r="AN1634" s="42">
        <f>'Data Entry'!AZ1663</f>
        <v>0</v>
      </c>
      <c r="AO1634" s="42">
        <f>'Data Entry'!BA1663</f>
        <v>0</v>
      </c>
      <c r="AP1634" s="42">
        <f>'Data Entry'!BB1663</f>
        <v>0</v>
      </c>
      <c r="AQ1634" s="291">
        <f t="shared" si="408"/>
        <v>0</v>
      </c>
      <c r="AR1634" s="42">
        <f>'Data Entry'!BC1663</f>
        <v>0</v>
      </c>
      <c r="AS1634" s="42">
        <f>'Data Entry'!BD1663</f>
        <v>0</v>
      </c>
      <c r="AT1634" s="291">
        <f t="shared" si="409"/>
        <v>0</v>
      </c>
      <c r="AU1634" s="42">
        <f>'Data Entry'!BE1663</f>
        <v>0</v>
      </c>
      <c r="AV1634" s="42">
        <f>'Data Entry'!BF1663</f>
        <v>0</v>
      </c>
      <c r="AW1634" s="42">
        <f>'Data Entry'!BG1663</f>
        <v>0</v>
      </c>
      <c r="AX1634" s="291">
        <f t="shared" si="403"/>
        <v>0</v>
      </c>
      <c r="AY1634" s="42">
        <f>'Data Entry'!BH1663</f>
        <v>0</v>
      </c>
      <c r="AZ1634" s="42">
        <f>'Data Entry'!BI1663</f>
        <v>0</v>
      </c>
      <c r="BA1634" s="42">
        <f>'Data Entry'!BJ1663</f>
        <v>0</v>
      </c>
      <c r="BB1634" s="42">
        <f>'Data Entry'!BK1663</f>
        <v>0</v>
      </c>
      <c r="BC1634" s="291">
        <f t="shared" si="410"/>
        <v>0</v>
      </c>
      <c r="BD1634" s="42">
        <f>'Data Entry'!BL1663</f>
        <v>0</v>
      </c>
      <c r="BE1634" s="42">
        <f>'Data Entry'!BM1663</f>
        <v>0</v>
      </c>
      <c r="BF1634" s="291">
        <f t="shared" si="411"/>
        <v>0</v>
      </c>
      <c r="BG1634" s="305">
        <f t="shared" si="412"/>
        <v>0</v>
      </c>
      <c r="BH1634" s="288" t="str">
        <f>IFERROR((BG1634*'Data Entry'!$F$18)/'Data Entry'!$E$18,"")</f>
        <v/>
      </c>
      <c r="BI1634" s="305">
        <f t="shared" si="413"/>
        <v>0</v>
      </c>
      <c r="BJ1634" s="288" t="str">
        <f t="shared" si="414"/>
        <v/>
      </c>
      <c r="BK1634" s="307" t="str">
        <f t="shared" si="415"/>
        <v/>
      </c>
    </row>
    <row r="1635" spans="1:63" ht="27" x14ac:dyDescent="0.2">
      <c r="A1635" s="119" t="str">
        <f>'Data Entry'!D1664</f>
        <v>Respondent 1631</v>
      </c>
      <c r="B1635" s="52">
        <f>'Data Entry'!AN1664</f>
        <v>0</v>
      </c>
      <c r="C1635" s="52" t="str">
        <f>'Data Entry'!BX1664</f>
        <v/>
      </c>
      <c r="D1635" s="42" t="str">
        <f>'Data Entry'!BU1664</f>
        <v>No disability</v>
      </c>
      <c r="E1635" s="42">
        <f>'Data Entry'!O1664</f>
        <v>0</v>
      </c>
      <c r="F1635" s="42">
        <f>'Data Entry'!P1664</f>
        <v>0</v>
      </c>
      <c r="G1635" s="42">
        <f>'Data Entry'!Q1664</f>
        <v>0</v>
      </c>
      <c r="H1635" s="291">
        <f t="shared" si="400"/>
        <v>0</v>
      </c>
      <c r="I1635" s="42">
        <f>'Data Entry'!R1664</f>
        <v>0</v>
      </c>
      <c r="J1635" s="42">
        <f>'Data Entry'!S1664</f>
        <v>0</v>
      </c>
      <c r="K1635" s="42">
        <f>'Data Entry'!T1664</f>
        <v>0</v>
      </c>
      <c r="L1635" s="42">
        <f>'Data Entry'!U1664</f>
        <v>0</v>
      </c>
      <c r="M1635" s="291">
        <f t="shared" si="404"/>
        <v>0</v>
      </c>
      <c r="N1635" s="42">
        <f>'Data Entry'!V1664</f>
        <v>0</v>
      </c>
      <c r="O1635" s="42">
        <f>'Data Entry'!W1664</f>
        <v>0</v>
      </c>
      <c r="P1635" s="291">
        <f t="shared" si="405"/>
        <v>0</v>
      </c>
      <c r="Q1635" s="42">
        <f>'Data Entry'!X1664</f>
        <v>0</v>
      </c>
      <c r="R1635" s="42">
        <f>'Data Entry'!Y1664</f>
        <v>0</v>
      </c>
      <c r="S1635" s="42">
        <f>'Data Entry'!Z1664</f>
        <v>0</v>
      </c>
      <c r="T1635" s="291">
        <f t="shared" si="401"/>
        <v>0</v>
      </c>
      <c r="U1635" s="42">
        <f>'Data Entry'!AA1664</f>
        <v>0</v>
      </c>
      <c r="V1635" s="42">
        <f>'Data Entry'!AB1664</f>
        <v>0</v>
      </c>
      <c r="W1635" s="42">
        <f>'Data Entry'!AC1664</f>
        <v>0</v>
      </c>
      <c r="X1635" s="42">
        <f>'Data Entry'!AD1664</f>
        <v>0</v>
      </c>
      <c r="Y1635" s="291">
        <f t="shared" si="406"/>
        <v>0</v>
      </c>
      <c r="Z1635" s="42">
        <f>'Data Entry'!AE1664</f>
        <v>0</v>
      </c>
      <c r="AA1635" s="42">
        <f>'Data Entry'!AF1664</f>
        <v>0</v>
      </c>
      <c r="AB1635" s="291">
        <f t="shared" si="407"/>
        <v>0</v>
      </c>
      <c r="AC1635" s="42">
        <f>'Data Entry'!AH1664</f>
        <v>0</v>
      </c>
      <c r="AD1635" s="42">
        <f>'Data Entry'!AI1664</f>
        <v>0</v>
      </c>
      <c r="AE1635" s="42">
        <f>'Data Entry'!AJ1664</f>
        <v>0</v>
      </c>
      <c r="AF1635" s="42">
        <f>'Data Entry'!AK1664</f>
        <v>0</v>
      </c>
      <c r="AG1635" s="42">
        <f>'Data Entry'!AL1664</f>
        <v>0</v>
      </c>
      <c r="AH1635" s="42">
        <f>'Data Entry'!AM1664</f>
        <v>0</v>
      </c>
      <c r="AI1635" s="42">
        <f>'Data Entry'!AV1664</f>
        <v>0</v>
      </c>
      <c r="AJ1635" s="42">
        <f>'Data Entry'!AW1664</f>
        <v>0</v>
      </c>
      <c r="AK1635" s="42">
        <f>'Data Entry'!AX1664</f>
        <v>0</v>
      </c>
      <c r="AL1635" s="291">
        <f t="shared" si="402"/>
        <v>0</v>
      </c>
      <c r="AM1635" s="42">
        <f>'Data Entry'!AY1664</f>
        <v>0</v>
      </c>
      <c r="AN1635" s="42">
        <f>'Data Entry'!AZ1664</f>
        <v>0</v>
      </c>
      <c r="AO1635" s="42">
        <f>'Data Entry'!BA1664</f>
        <v>0</v>
      </c>
      <c r="AP1635" s="42">
        <f>'Data Entry'!BB1664</f>
        <v>0</v>
      </c>
      <c r="AQ1635" s="291">
        <f t="shared" si="408"/>
        <v>0</v>
      </c>
      <c r="AR1635" s="42">
        <f>'Data Entry'!BC1664</f>
        <v>0</v>
      </c>
      <c r="AS1635" s="42">
        <f>'Data Entry'!BD1664</f>
        <v>0</v>
      </c>
      <c r="AT1635" s="291">
        <f t="shared" si="409"/>
        <v>0</v>
      </c>
      <c r="AU1635" s="42">
        <f>'Data Entry'!BE1664</f>
        <v>0</v>
      </c>
      <c r="AV1635" s="42">
        <f>'Data Entry'!BF1664</f>
        <v>0</v>
      </c>
      <c r="AW1635" s="42">
        <f>'Data Entry'!BG1664</f>
        <v>0</v>
      </c>
      <c r="AX1635" s="291">
        <f t="shared" si="403"/>
        <v>0</v>
      </c>
      <c r="AY1635" s="42">
        <f>'Data Entry'!BH1664</f>
        <v>0</v>
      </c>
      <c r="AZ1635" s="42">
        <f>'Data Entry'!BI1664</f>
        <v>0</v>
      </c>
      <c r="BA1635" s="42">
        <f>'Data Entry'!BJ1664</f>
        <v>0</v>
      </c>
      <c r="BB1635" s="42">
        <f>'Data Entry'!BK1664</f>
        <v>0</v>
      </c>
      <c r="BC1635" s="291">
        <f t="shared" si="410"/>
        <v>0</v>
      </c>
      <c r="BD1635" s="42">
        <f>'Data Entry'!BL1664</f>
        <v>0</v>
      </c>
      <c r="BE1635" s="42">
        <f>'Data Entry'!BM1664</f>
        <v>0</v>
      </c>
      <c r="BF1635" s="291">
        <f t="shared" si="411"/>
        <v>0</v>
      </c>
      <c r="BG1635" s="305">
        <f t="shared" si="412"/>
        <v>0</v>
      </c>
      <c r="BH1635" s="288" t="str">
        <f>IFERROR((BG1635*'Data Entry'!$F$18)/'Data Entry'!$E$18,"")</f>
        <v/>
      </c>
      <c r="BI1635" s="305">
        <f t="shared" si="413"/>
        <v>0</v>
      </c>
      <c r="BJ1635" s="288" t="str">
        <f t="shared" si="414"/>
        <v/>
      </c>
      <c r="BK1635" s="307" t="str">
        <f t="shared" si="415"/>
        <v/>
      </c>
    </row>
    <row r="1636" spans="1:63" ht="27" x14ac:dyDescent="0.2">
      <c r="A1636" s="119" t="str">
        <f>'Data Entry'!D1665</f>
        <v>Respondent 1632</v>
      </c>
      <c r="B1636" s="52">
        <f>'Data Entry'!AN1665</f>
        <v>0</v>
      </c>
      <c r="C1636" s="52" t="str">
        <f>'Data Entry'!BX1665</f>
        <v/>
      </c>
      <c r="D1636" s="42" t="str">
        <f>'Data Entry'!BU1665</f>
        <v>No disability</v>
      </c>
      <c r="E1636" s="42">
        <f>'Data Entry'!O1665</f>
        <v>0</v>
      </c>
      <c r="F1636" s="42">
        <f>'Data Entry'!P1665</f>
        <v>0</v>
      </c>
      <c r="G1636" s="42">
        <f>'Data Entry'!Q1665</f>
        <v>0</v>
      </c>
      <c r="H1636" s="291">
        <f t="shared" si="400"/>
        <v>0</v>
      </c>
      <c r="I1636" s="42">
        <f>'Data Entry'!R1665</f>
        <v>0</v>
      </c>
      <c r="J1636" s="42">
        <f>'Data Entry'!S1665</f>
        <v>0</v>
      </c>
      <c r="K1636" s="42">
        <f>'Data Entry'!T1665</f>
        <v>0</v>
      </c>
      <c r="L1636" s="42">
        <f>'Data Entry'!U1665</f>
        <v>0</v>
      </c>
      <c r="M1636" s="291">
        <f t="shared" si="404"/>
        <v>0</v>
      </c>
      <c r="N1636" s="42">
        <f>'Data Entry'!V1665</f>
        <v>0</v>
      </c>
      <c r="O1636" s="42">
        <f>'Data Entry'!W1665</f>
        <v>0</v>
      </c>
      <c r="P1636" s="291">
        <f t="shared" si="405"/>
        <v>0</v>
      </c>
      <c r="Q1636" s="42">
        <f>'Data Entry'!X1665</f>
        <v>0</v>
      </c>
      <c r="R1636" s="42">
        <f>'Data Entry'!Y1665</f>
        <v>0</v>
      </c>
      <c r="S1636" s="42">
        <f>'Data Entry'!Z1665</f>
        <v>0</v>
      </c>
      <c r="T1636" s="291">
        <f t="shared" si="401"/>
        <v>0</v>
      </c>
      <c r="U1636" s="42">
        <f>'Data Entry'!AA1665</f>
        <v>0</v>
      </c>
      <c r="V1636" s="42">
        <f>'Data Entry'!AB1665</f>
        <v>0</v>
      </c>
      <c r="W1636" s="42">
        <f>'Data Entry'!AC1665</f>
        <v>0</v>
      </c>
      <c r="X1636" s="42">
        <f>'Data Entry'!AD1665</f>
        <v>0</v>
      </c>
      <c r="Y1636" s="291">
        <f t="shared" si="406"/>
        <v>0</v>
      </c>
      <c r="Z1636" s="42">
        <f>'Data Entry'!AE1665</f>
        <v>0</v>
      </c>
      <c r="AA1636" s="42">
        <f>'Data Entry'!AF1665</f>
        <v>0</v>
      </c>
      <c r="AB1636" s="291">
        <f t="shared" si="407"/>
        <v>0</v>
      </c>
      <c r="AC1636" s="42">
        <f>'Data Entry'!AH1665</f>
        <v>0</v>
      </c>
      <c r="AD1636" s="42">
        <f>'Data Entry'!AI1665</f>
        <v>0</v>
      </c>
      <c r="AE1636" s="42">
        <f>'Data Entry'!AJ1665</f>
        <v>0</v>
      </c>
      <c r="AF1636" s="42">
        <f>'Data Entry'!AK1665</f>
        <v>0</v>
      </c>
      <c r="AG1636" s="42">
        <f>'Data Entry'!AL1665</f>
        <v>0</v>
      </c>
      <c r="AH1636" s="42">
        <f>'Data Entry'!AM1665</f>
        <v>0</v>
      </c>
      <c r="AI1636" s="42">
        <f>'Data Entry'!AV1665</f>
        <v>0</v>
      </c>
      <c r="AJ1636" s="42">
        <f>'Data Entry'!AW1665</f>
        <v>0</v>
      </c>
      <c r="AK1636" s="42">
        <f>'Data Entry'!AX1665</f>
        <v>0</v>
      </c>
      <c r="AL1636" s="291">
        <f t="shared" si="402"/>
        <v>0</v>
      </c>
      <c r="AM1636" s="42">
        <f>'Data Entry'!AY1665</f>
        <v>0</v>
      </c>
      <c r="AN1636" s="42">
        <f>'Data Entry'!AZ1665</f>
        <v>0</v>
      </c>
      <c r="AO1636" s="42">
        <f>'Data Entry'!BA1665</f>
        <v>0</v>
      </c>
      <c r="AP1636" s="42">
        <f>'Data Entry'!BB1665</f>
        <v>0</v>
      </c>
      <c r="AQ1636" s="291">
        <f t="shared" si="408"/>
        <v>0</v>
      </c>
      <c r="AR1636" s="42">
        <f>'Data Entry'!BC1665</f>
        <v>0</v>
      </c>
      <c r="AS1636" s="42">
        <f>'Data Entry'!BD1665</f>
        <v>0</v>
      </c>
      <c r="AT1636" s="291">
        <f t="shared" si="409"/>
        <v>0</v>
      </c>
      <c r="AU1636" s="42">
        <f>'Data Entry'!BE1665</f>
        <v>0</v>
      </c>
      <c r="AV1636" s="42">
        <f>'Data Entry'!BF1665</f>
        <v>0</v>
      </c>
      <c r="AW1636" s="42">
        <f>'Data Entry'!BG1665</f>
        <v>0</v>
      </c>
      <c r="AX1636" s="291">
        <f t="shared" si="403"/>
        <v>0</v>
      </c>
      <c r="AY1636" s="42">
        <f>'Data Entry'!BH1665</f>
        <v>0</v>
      </c>
      <c r="AZ1636" s="42">
        <f>'Data Entry'!BI1665</f>
        <v>0</v>
      </c>
      <c r="BA1636" s="42">
        <f>'Data Entry'!BJ1665</f>
        <v>0</v>
      </c>
      <c r="BB1636" s="42">
        <f>'Data Entry'!BK1665</f>
        <v>0</v>
      </c>
      <c r="BC1636" s="291">
        <f t="shared" si="410"/>
        <v>0</v>
      </c>
      <c r="BD1636" s="42">
        <f>'Data Entry'!BL1665</f>
        <v>0</v>
      </c>
      <c r="BE1636" s="42">
        <f>'Data Entry'!BM1665</f>
        <v>0</v>
      </c>
      <c r="BF1636" s="291">
        <f t="shared" si="411"/>
        <v>0</v>
      </c>
      <c r="BG1636" s="305">
        <f t="shared" si="412"/>
        <v>0</v>
      </c>
      <c r="BH1636" s="288" t="str">
        <f>IFERROR((BG1636*'Data Entry'!$F$18)/'Data Entry'!$E$18,"")</f>
        <v/>
      </c>
      <c r="BI1636" s="305">
        <f t="shared" si="413"/>
        <v>0</v>
      </c>
      <c r="BJ1636" s="288" t="str">
        <f t="shared" si="414"/>
        <v/>
      </c>
      <c r="BK1636" s="307" t="str">
        <f t="shared" si="415"/>
        <v/>
      </c>
    </row>
    <row r="1637" spans="1:63" ht="27" x14ac:dyDescent="0.2">
      <c r="A1637" s="119" t="str">
        <f>'Data Entry'!D1666</f>
        <v>Respondent 1633</v>
      </c>
      <c r="B1637" s="52">
        <f>'Data Entry'!AN1666</f>
        <v>0</v>
      </c>
      <c r="C1637" s="52" t="str">
        <f>'Data Entry'!BX1666</f>
        <v/>
      </c>
      <c r="D1637" s="42" t="str">
        <f>'Data Entry'!BU1666</f>
        <v>No disability</v>
      </c>
      <c r="E1637" s="42">
        <f>'Data Entry'!O1666</f>
        <v>0</v>
      </c>
      <c r="F1637" s="42">
        <f>'Data Entry'!P1666</f>
        <v>0</v>
      </c>
      <c r="G1637" s="42">
        <f>'Data Entry'!Q1666</f>
        <v>0</v>
      </c>
      <c r="H1637" s="291">
        <f t="shared" si="400"/>
        <v>0</v>
      </c>
      <c r="I1637" s="42">
        <f>'Data Entry'!R1666</f>
        <v>0</v>
      </c>
      <c r="J1637" s="42">
        <f>'Data Entry'!S1666</f>
        <v>0</v>
      </c>
      <c r="K1637" s="42">
        <f>'Data Entry'!T1666</f>
        <v>0</v>
      </c>
      <c r="L1637" s="42">
        <f>'Data Entry'!U1666</f>
        <v>0</v>
      </c>
      <c r="M1637" s="291">
        <f t="shared" si="404"/>
        <v>0</v>
      </c>
      <c r="N1637" s="42">
        <f>'Data Entry'!V1666</f>
        <v>0</v>
      </c>
      <c r="O1637" s="42">
        <f>'Data Entry'!W1666</f>
        <v>0</v>
      </c>
      <c r="P1637" s="291">
        <f t="shared" si="405"/>
        <v>0</v>
      </c>
      <c r="Q1637" s="42">
        <f>'Data Entry'!X1666</f>
        <v>0</v>
      </c>
      <c r="R1637" s="42">
        <f>'Data Entry'!Y1666</f>
        <v>0</v>
      </c>
      <c r="S1637" s="42">
        <f>'Data Entry'!Z1666</f>
        <v>0</v>
      </c>
      <c r="T1637" s="291">
        <f t="shared" si="401"/>
        <v>0</v>
      </c>
      <c r="U1637" s="42">
        <f>'Data Entry'!AA1666</f>
        <v>0</v>
      </c>
      <c r="V1637" s="42">
        <f>'Data Entry'!AB1666</f>
        <v>0</v>
      </c>
      <c r="W1637" s="42">
        <f>'Data Entry'!AC1666</f>
        <v>0</v>
      </c>
      <c r="X1637" s="42">
        <f>'Data Entry'!AD1666</f>
        <v>0</v>
      </c>
      <c r="Y1637" s="291">
        <f t="shared" si="406"/>
        <v>0</v>
      </c>
      <c r="Z1637" s="42">
        <f>'Data Entry'!AE1666</f>
        <v>0</v>
      </c>
      <c r="AA1637" s="42">
        <f>'Data Entry'!AF1666</f>
        <v>0</v>
      </c>
      <c r="AB1637" s="291">
        <f t="shared" si="407"/>
        <v>0</v>
      </c>
      <c r="AC1637" s="42">
        <f>'Data Entry'!AH1666</f>
        <v>0</v>
      </c>
      <c r="AD1637" s="42">
        <f>'Data Entry'!AI1666</f>
        <v>0</v>
      </c>
      <c r="AE1637" s="42">
        <f>'Data Entry'!AJ1666</f>
        <v>0</v>
      </c>
      <c r="AF1637" s="42">
        <f>'Data Entry'!AK1666</f>
        <v>0</v>
      </c>
      <c r="AG1637" s="42">
        <f>'Data Entry'!AL1666</f>
        <v>0</v>
      </c>
      <c r="AH1637" s="42">
        <f>'Data Entry'!AM1666</f>
        <v>0</v>
      </c>
      <c r="AI1637" s="42">
        <f>'Data Entry'!AV1666</f>
        <v>0</v>
      </c>
      <c r="AJ1637" s="42">
        <f>'Data Entry'!AW1666</f>
        <v>0</v>
      </c>
      <c r="AK1637" s="42">
        <f>'Data Entry'!AX1666</f>
        <v>0</v>
      </c>
      <c r="AL1637" s="291">
        <f t="shared" si="402"/>
        <v>0</v>
      </c>
      <c r="AM1637" s="42">
        <f>'Data Entry'!AY1666</f>
        <v>0</v>
      </c>
      <c r="AN1637" s="42">
        <f>'Data Entry'!AZ1666</f>
        <v>0</v>
      </c>
      <c r="AO1637" s="42">
        <f>'Data Entry'!BA1666</f>
        <v>0</v>
      </c>
      <c r="AP1637" s="42">
        <f>'Data Entry'!BB1666</f>
        <v>0</v>
      </c>
      <c r="AQ1637" s="291">
        <f t="shared" si="408"/>
        <v>0</v>
      </c>
      <c r="AR1637" s="42">
        <f>'Data Entry'!BC1666</f>
        <v>0</v>
      </c>
      <c r="AS1637" s="42">
        <f>'Data Entry'!BD1666</f>
        <v>0</v>
      </c>
      <c r="AT1637" s="291">
        <f t="shared" si="409"/>
        <v>0</v>
      </c>
      <c r="AU1637" s="42">
        <f>'Data Entry'!BE1666</f>
        <v>0</v>
      </c>
      <c r="AV1637" s="42">
        <f>'Data Entry'!BF1666</f>
        <v>0</v>
      </c>
      <c r="AW1637" s="42">
        <f>'Data Entry'!BG1666</f>
        <v>0</v>
      </c>
      <c r="AX1637" s="291">
        <f t="shared" si="403"/>
        <v>0</v>
      </c>
      <c r="AY1637" s="42">
        <f>'Data Entry'!BH1666</f>
        <v>0</v>
      </c>
      <c r="AZ1637" s="42">
        <f>'Data Entry'!BI1666</f>
        <v>0</v>
      </c>
      <c r="BA1637" s="42">
        <f>'Data Entry'!BJ1666</f>
        <v>0</v>
      </c>
      <c r="BB1637" s="42">
        <f>'Data Entry'!BK1666</f>
        <v>0</v>
      </c>
      <c r="BC1637" s="291">
        <f t="shared" si="410"/>
        <v>0</v>
      </c>
      <c r="BD1637" s="42">
        <f>'Data Entry'!BL1666</f>
        <v>0</v>
      </c>
      <c r="BE1637" s="42">
        <f>'Data Entry'!BM1666</f>
        <v>0</v>
      </c>
      <c r="BF1637" s="291">
        <f t="shared" si="411"/>
        <v>0</v>
      </c>
      <c r="BG1637" s="305">
        <f t="shared" si="412"/>
        <v>0</v>
      </c>
      <c r="BH1637" s="288" t="str">
        <f>IFERROR((BG1637*'Data Entry'!$F$18)/'Data Entry'!$E$18,"")</f>
        <v/>
      </c>
      <c r="BI1637" s="305">
        <f t="shared" si="413"/>
        <v>0</v>
      </c>
      <c r="BJ1637" s="288" t="str">
        <f t="shared" si="414"/>
        <v/>
      </c>
      <c r="BK1637" s="307" t="str">
        <f t="shared" si="415"/>
        <v/>
      </c>
    </row>
    <row r="1638" spans="1:63" ht="27" x14ac:dyDescent="0.2">
      <c r="A1638" s="119" t="str">
        <f>'Data Entry'!D1667</f>
        <v>Respondent 1634</v>
      </c>
      <c r="B1638" s="52">
        <f>'Data Entry'!AN1667</f>
        <v>0</v>
      </c>
      <c r="C1638" s="52" t="str">
        <f>'Data Entry'!BX1667</f>
        <v/>
      </c>
      <c r="D1638" s="42" t="str">
        <f>'Data Entry'!BU1667</f>
        <v>No disability</v>
      </c>
      <c r="E1638" s="42">
        <f>'Data Entry'!O1667</f>
        <v>0</v>
      </c>
      <c r="F1638" s="42">
        <f>'Data Entry'!P1667</f>
        <v>0</v>
      </c>
      <c r="G1638" s="42">
        <f>'Data Entry'!Q1667</f>
        <v>0</v>
      </c>
      <c r="H1638" s="291">
        <f t="shared" si="400"/>
        <v>0</v>
      </c>
      <c r="I1638" s="42">
        <f>'Data Entry'!R1667</f>
        <v>0</v>
      </c>
      <c r="J1638" s="42">
        <f>'Data Entry'!S1667</f>
        <v>0</v>
      </c>
      <c r="K1638" s="42">
        <f>'Data Entry'!T1667</f>
        <v>0</v>
      </c>
      <c r="L1638" s="42">
        <f>'Data Entry'!U1667</f>
        <v>0</v>
      </c>
      <c r="M1638" s="291">
        <f t="shared" si="404"/>
        <v>0</v>
      </c>
      <c r="N1638" s="42">
        <f>'Data Entry'!V1667</f>
        <v>0</v>
      </c>
      <c r="O1638" s="42">
        <f>'Data Entry'!W1667</f>
        <v>0</v>
      </c>
      <c r="P1638" s="291">
        <f t="shared" si="405"/>
        <v>0</v>
      </c>
      <c r="Q1638" s="42">
        <f>'Data Entry'!X1667</f>
        <v>0</v>
      </c>
      <c r="R1638" s="42">
        <f>'Data Entry'!Y1667</f>
        <v>0</v>
      </c>
      <c r="S1638" s="42">
        <f>'Data Entry'!Z1667</f>
        <v>0</v>
      </c>
      <c r="T1638" s="291">
        <f t="shared" si="401"/>
        <v>0</v>
      </c>
      <c r="U1638" s="42">
        <f>'Data Entry'!AA1667</f>
        <v>0</v>
      </c>
      <c r="V1638" s="42">
        <f>'Data Entry'!AB1667</f>
        <v>0</v>
      </c>
      <c r="W1638" s="42">
        <f>'Data Entry'!AC1667</f>
        <v>0</v>
      </c>
      <c r="X1638" s="42">
        <f>'Data Entry'!AD1667</f>
        <v>0</v>
      </c>
      <c r="Y1638" s="291">
        <f t="shared" si="406"/>
        <v>0</v>
      </c>
      <c r="Z1638" s="42">
        <f>'Data Entry'!AE1667</f>
        <v>0</v>
      </c>
      <c r="AA1638" s="42">
        <f>'Data Entry'!AF1667</f>
        <v>0</v>
      </c>
      <c r="AB1638" s="291">
        <f t="shared" si="407"/>
        <v>0</v>
      </c>
      <c r="AC1638" s="42">
        <f>'Data Entry'!AH1667</f>
        <v>0</v>
      </c>
      <c r="AD1638" s="42">
        <f>'Data Entry'!AI1667</f>
        <v>0</v>
      </c>
      <c r="AE1638" s="42">
        <f>'Data Entry'!AJ1667</f>
        <v>0</v>
      </c>
      <c r="AF1638" s="42">
        <f>'Data Entry'!AK1667</f>
        <v>0</v>
      </c>
      <c r="AG1638" s="42">
        <f>'Data Entry'!AL1667</f>
        <v>0</v>
      </c>
      <c r="AH1638" s="42">
        <f>'Data Entry'!AM1667</f>
        <v>0</v>
      </c>
      <c r="AI1638" s="42">
        <f>'Data Entry'!AV1667</f>
        <v>0</v>
      </c>
      <c r="AJ1638" s="42">
        <f>'Data Entry'!AW1667</f>
        <v>0</v>
      </c>
      <c r="AK1638" s="42">
        <f>'Data Entry'!AX1667</f>
        <v>0</v>
      </c>
      <c r="AL1638" s="291">
        <f t="shared" si="402"/>
        <v>0</v>
      </c>
      <c r="AM1638" s="42">
        <f>'Data Entry'!AY1667</f>
        <v>0</v>
      </c>
      <c r="AN1638" s="42">
        <f>'Data Entry'!AZ1667</f>
        <v>0</v>
      </c>
      <c r="AO1638" s="42">
        <f>'Data Entry'!BA1667</f>
        <v>0</v>
      </c>
      <c r="AP1638" s="42">
        <f>'Data Entry'!BB1667</f>
        <v>0</v>
      </c>
      <c r="AQ1638" s="291">
        <f t="shared" si="408"/>
        <v>0</v>
      </c>
      <c r="AR1638" s="42">
        <f>'Data Entry'!BC1667</f>
        <v>0</v>
      </c>
      <c r="AS1638" s="42">
        <f>'Data Entry'!BD1667</f>
        <v>0</v>
      </c>
      <c r="AT1638" s="291">
        <f t="shared" si="409"/>
        <v>0</v>
      </c>
      <c r="AU1638" s="42">
        <f>'Data Entry'!BE1667</f>
        <v>0</v>
      </c>
      <c r="AV1638" s="42">
        <f>'Data Entry'!BF1667</f>
        <v>0</v>
      </c>
      <c r="AW1638" s="42">
        <f>'Data Entry'!BG1667</f>
        <v>0</v>
      </c>
      <c r="AX1638" s="291">
        <f t="shared" si="403"/>
        <v>0</v>
      </c>
      <c r="AY1638" s="42">
        <f>'Data Entry'!BH1667</f>
        <v>0</v>
      </c>
      <c r="AZ1638" s="42">
        <f>'Data Entry'!BI1667</f>
        <v>0</v>
      </c>
      <c r="BA1638" s="42">
        <f>'Data Entry'!BJ1667</f>
        <v>0</v>
      </c>
      <c r="BB1638" s="42">
        <f>'Data Entry'!BK1667</f>
        <v>0</v>
      </c>
      <c r="BC1638" s="291">
        <f t="shared" si="410"/>
        <v>0</v>
      </c>
      <c r="BD1638" s="42">
        <f>'Data Entry'!BL1667</f>
        <v>0</v>
      </c>
      <c r="BE1638" s="42">
        <f>'Data Entry'!BM1667</f>
        <v>0</v>
      </c>
      <c r="BF1638" s="291">
        <f t="shared" si="411"/>
        <v>0</v>
      </c>
      <c r="BG1638" s="305">
        <f t="shared" si="412"/>
        <v>0</v>
      </c>
      <c r="BH1638" s="288" t="str">
        <f>IFERROR((BG1638*'Data Entry'!$F$18)/'Data Entry'!$E$18,"")</f>
        <v/>
      </c>
      <c r="BI1638" s="305">
        <f t="shared" si="413"/>
        <v>0</v>
      </c>
      <c r="BJ1638" s="288" t="str">
        <f t="shared" si="414"/>
        <v/>
      </c>
      <c r="BK1638" s="307" t="str">
        <f t="shared" si="415"/>
        <v/>
      </c>
    </row>
    <row r="1639" spans="1:63" ht="27" x14ac:dyDescent="0.2">
      <c r="A1639" s="119" t="str">
        <f>'Data Entry'!D1668</f>
        <v>Respondent 1635</v>
      </c>
      <c r="B1639" s="52">
        <f>'Data Entry'!AN1668</f>
        <v>0</v>
      </c>
      <c r="C1639" s="52" t="str">
        <f>'Data Entry'!BX1668</f>
        <v/>
      </c>
      <c r="D1639" s="42" t="str">
        <f>'Data Entry'!BU1668</f>
        <v>No disability</v>
      </c>
      <c r="E1639" s="42">
        <f>'Data Entry'!O1668</f>
        <v>0</v>
      </c>
      <c r="F1639" s="42">
        <f>'Data Entry'!P1668</f>
        <v>0</v>
      </c>
      <c r="G1639" s="42">
        <f>'Data Entry'!Q1668</f>
        <v>0</v>
      </c>
      <c r="H1639" s="291">
        <f t="shared" si="400"/>
        <v>0</v>
      </c>
      <c r="I1639" s="42">
        <f>'Data Entry'!R1668</f>
        <v>0</v>
      </c>
      <c r="J1639" s="42">
        <f>'Data Entry'!S1668</f>
        <v>0</v>
      </c>
      <c r="K1639" s="42">
        <f>'Data Entry'!T1668</f>
        <v>0</v>
      </c>
      <c r="L1639" s="42">
        <f>'Data Entry'!U1668</f>
        <v>0</v>
      </c>
      <c r="M1639" s="291">
        <f t="shared" si="404"/>
        <v>0</v>
      </c>
      <c r="N1639" s="42">
        <f>'Data Entry'!V1668</f>
        <v>0</v>
      </c>
      <c r="O1639" s="42">
        <f>'Data Entry'!W1668</f>
        <v>0</v>
      </c>
      <c r="P1639" s="291">
        <f t="shared" si="405"/>
        <v>0</v>
      </c>
      <c r="Q1639" s="42">
        <f>'Data Entry'!X1668</f>
        <v>0</v>
      </c>
      <c r="R1639" s="42">
        <f>'Data Entry'!Y1668</f>
        <v>0</v>
      </c>
      <c r="S1639" s="42">
        <f>'Data Entry'!Z1668</f>
        <v>0</v>
      </c>
      <c r="T1639" s="291">
        <f t="shared" si="401"/>
        <v>0</v>
      </c>
      <c r="U1639" s="42">
        <f>'Data Entry'!AA1668</f>
        <v>0</v>
      </c>
      <c r="V1639" s="42">
        <f>'Data Entry'!AB1668</f>
        <v>0</v>
      </c>
      <c r="W1639" s="42">
        <f>'Data Entry'!AC1668</f>
        <v>0</v>
      </c>
      <c r="X1639" s="42">
        <f>'Data Entry'!AD1668</f>
        <v>0</v>
      </c>
      <c r="Y1639" s="291">
        <f t="shared" si="406"/>
        <v>0</v>
      </c>
      <c r="Z1639" s="42">
        <f>'Data Entry'!AE1668</f>
        <v>0</v>
      </c>
      <c r="AA1639" s="42">
        <f>'Data Entry'!AF1668</f>
        <v>0</v>
      </c>
      <c r="AB1639" s="291">
        <f t="shared" si="407"/>
        <v>0</v>
      </c>
      <c r="AC1639" s="42">
        <f>'Data Entry'!AH1668</f>
        <v>0</v>
      </c>
      <c r="AD1639" s="42">
        <f>'Data Entry'!AI1668</f>
        <v>0</v>
      </c>
      <c r="AE1639" s="42">
        <f>'Data Entry'!AJ1668</f>
        <v>0</v>
      </c>
      <c r="AF1639" s="42">
        <f>'Data Entry'!AK1668</f>
        <v>0</v>
      </c>
      <c r="AG1639" s="42">
        <f>'Data Entry'!AL1668</f>
        <v>0</v>
      </c>
      <c r="AH1639" s="42">
        <f>'Data Entry'!AM1668</f>
        <v>0</v>
      </c>
      <c r="AI1639" s="42">
        <f>'Data Entry'!AV1668</f>
        <v>0</v>
      </c>
      <c r="AJ1639" s="42">
        <f>'Data Entry'!AW1668</f>
        <v>0</v>
      </c>
      <c r="AK1639" s="42">
        <f>'Data Entry'!AX1668</f>
        <v>0</v>
      </c>
      <c r="AL1639" s="291">
        <f t="shared" si="402"/>
        <v>0</v>
      </c>
      <c r="AM1639" s="42">
        <f>'Data Entry'!AY1668</f>
        <v>0</v>
      </c>
      <c r="AN1639" s="42">
        <f>'Data Entry'!AZ1668</f>
        <v>0</v>
      </c>
      <c r="AO1639" s="42">
        <f>'Data Entry'!BA1668</f>
        <v>0</v>
      </c>
      <c r="AP1639" s="42">
        <f>'Data Entry'!BB1668</f>
        <v>0</v>
      </c>
      <c r="AQ1639" s="291">
        <f t="shared" si="408"/>
        <v>0</v>
      </c>
      <c r="AR1639" s="42">
        <f>'Data Entry'!BC1668</f>
        <v>0</v>
      </c>
      <c r="AS1639" s="42">
        <f>'Data Entry'!BD1668</f>
        <v>0</v>
      </c>
      <c r="AT1639" s="291">
        <f t="shared" si="409"/>
        <v>0</v>
      </c>
      <c r="AU1639" s="42">
        <f>'Data Entry'!BE1668</f>
        <v>0</v>
      </c>
      <c r="AV1639" s="42">
        <f>'Data Entry'!BF1668</f>
        <v>0</v>
      </c>
      <c r="AW1639" s="42">
        <f>'Data Entry'!BG1668</f>
        <v>0</v>
      </c>
      <c r="AX1639" s="291">
        <f t="shared" si="403"/>
        <v>0</v>
      </c>
      <c r="AY1639" s="42">
        <f>'Data Entry'!BH1668</f>
        <v>0</v>
      </c>
      <c r="AZ1639" s="42">
        <f>'Data Entry'!BI1668</f>
        <v>0</v>
      </c>
      <c r="BA1639" s="42">
        <f>'Data Entry'!BJ1668</f>
        <v>0</v>
      </c>
      <c r="BB1639" s="42">
        <f>'Data Entry'!BK1668</f>
        <v>0</v>
      </c>
      <c r="BC1639" s="291">
        <f t="shared" si="410"/>
        <v>0</v>
      </c>
      <c r="BD1639" s="42">
        <f>'Data Entry'!BL1668</f>
        <v>0</v>
      </c>
      <c r="BE1639" s="42">
        <f>'Data Entry'!BM1668</f>
        <v>0</v>
      </c>
      <c r="BF1639" s="291">
        <f t="shared" si="411"/>
        <v>0</v>
      </c>
      <c r="BG1639" s="305">
        <f t="shared" si="412"/>
        <v>0</v>
      </c>
      <c r="BH1639" s="288" t="str">
        <f>IFERROR((BG1639*'Data Entry'!$F$18)/'Data Entry'!$E$18,"")</f>
        <v/>
      </c>
      <c r="BI1639" s="305">
        <f t="shared" si="413"/>
        <v>0</v>
      </c>
      <c r="BJ1639" s="288" t="str">
        <f t="shared" si="414"/>
        <v/>
      </c>
      <c r="BK1639" s="307" t="str">
        <f t="shared" si="415"/>
        <v/>
      </c>
    </row>
    <row r="1640" spans="1:63" ht="27" x14ac:dyDescent="0.2">
      <c r="A1640" s="119" t="str">
        <f>'Data Entry'!D1669</f>
        <v>Respondent 1636</v>
      </c>
      <c r="B1640" s="52">
        <f>'Data Entry'!AN1669</f>
        <v>0</v>
      </c>
      <c r="C1640" s="52" t="str">
        <f>'Data Entry'!BX1669</f>
        <v/>
      </c>
      <c r="D1640" s="42" t="str">
        <f>'Data Entry'!BU1669</f>
        <v>No disability</v>
      </c>
      <c r="E1640" s="42">
        <f>'Data Entry'!O1669</f>
        <v>0</v>
      </c>
      <c r="F1640" s="42">
        <f>'Data Entry'!P1669</f>
        <v>0</v>
      </c>
      <c r="G1640" s="42">
        <f>'Data Entry'!Q1669</f>
        <v>0</v>
      </c>
      <c r="H1640" s="291">
        <f t="shared" si="400"/>
        <v>0</v>
      </c>
      <c r="I1640" s="42">
        <f>'Data Entry'!R1669</f>
        <v>0</v>
      </c>
      <c r="J1640" s="42">
        <f>'Data Entry'!S1669</f>
        <v>0</v>
      </c>
      <c r="K1640" s="42">
        <f>'Data Entry'!T1669</f>
        <v>0</v>
      </c>
      <c r="L1640" s="42">
        <f>'Data Entry'!U1669</f>
        <v>0</v>
      </c>
      <c r="M1640" s="291">
        <f t="shared" si="404"/>
        <v>0</v>
      </c>
      <c r="N1640" s="42">
        <f>'Data Entry'!V1669</f>
        <v>0</v>
      </c>
      <c r="O1640" s="42">
        <f>'Data Entry'!W1669</f>
        <v>0</v>
      </c>
      <c r="P1640" s="291">
        <f t="shared" si="405"/>
        <v>0</v>
      </c>
      <c r="Q1640" s="42">
        <f>'Data Entry'!X1669</f>
        <v>0</v>
      </c>
      <c r="R1640" s="42">
        <f>'Data Entry'!Y1669</f>
        <v>0</v>
      </c>
      <c r="S1640" s="42">
        <f>'Data Entry'!Z1669</f>
        <v>0</v>
      </c>
      <c r="T1640" s="291">
        <f t="shared" si="401"/>
        <v>0</v>
      </c>
      <c r="U1640" s="42">
        <f>'Data Entry'!AA1669</f>
        <v>0</v>
      </c>
      <c r="V1640" s="42">
        <f>'Data Entry'!AB1669</f>
        <v>0</v>
      </c>
      <c r="W1640" s="42">
        <f>'Data Entry'!AC1669</f>
        <v>0</v>
      </c>
      <c r="X1640" s="42">
        <f>'Data Entry'!AD1669</f>
        <v>0</v>
      </c>
      <c r="Y1640" s="291">
        <f t="shared" si="406"/>
        <v>0</v>
      </c>
      <c r="Z1640" s="42">
        <f>'Data Entry'!AE1669</f>
        <v>0</v>
      </c>
      <c r="AA1640" s="42">
        <f>'Data Entry'!AF1669</f>
        <v>0</v>
      </c>
      <c r="AB1640" s="291">
        <f t="shared" si="407"/>
        <v>0</v>
      </c>
      <c r="AC1640" s="42">
        <f>'Data Entry'!AH1669</f>
        <v>0</v>
      </c>
      <c r="AD1640" s="42">
        <f>'Data Entry'!AI1669</f>
        <v>0</v>
      </c>
      <c r="AE1640" s="42">
        <f>'Data Entry'!AJ1669</f>
        <v>0</v>
      </c>
      <c r="AF1640" s="42">
        <f>'Data Entry'!AK1669</f>
        <v>0</v>
      </c>
      <c r="AG1640" s="42">
        <f>'Data Entry'!AL1669</f>
        <v>0</v>
      </c>
      <c r="AH1640" s="42">
        <f>'Data Entry'!AM1669</f>
        <v>0</v>
      </c>
      <c r="AI1640" s="42">
        <f>'Data Entry'!AV1669</f>
        <v>0</v>
      </c>
      <c r="AJ1640" s="42">
        <f>'Data Entry'!AW1669</f>
        <v>0</v>
      </c>
      <c r="AK1640" s="42">
        <f>'Data Entry'!AX1669</f>
        <v>0</v>
      </c>
      <c r="AL1640" s="291">
        <f t="shared" si="402"/>
        <v>0</v>
      </c>
      <c r="AM1640" s="42">
        <f>'Data Entry'!AY1669</f>
        <v>0</v>
      </c>
      <c r="AN1640" s="42">
        <f>'Data Entry'!AZ1669</f>
        <v>0</v>
      </c>
      <c r="AO1640" s="42">
        <f>'Data Entry'!BA1669</f>
        <v>0</v>
      </c>
      <c r="AP1640" s="42">
        <f>'Data Entry'!BB1669</f>
        <v>0</v>
      </c>
      <c r="AQ1640" s="291">
        <f t="shared" si="408"/>
        <v>0</v>
      </c>
      <c r="AR1640" s="42">
        <f>'Data Entry'!BC1669</f>
        <v>0</v>
      </c>
      <c r="AS1640" s="42">
        <f>'Data Entry'!BD1669</f>
        <v>0</v>
      </c>
      <c r="AT1640" s="291">
        <f t="shared" si="409"/>
        <v>0</v>
      </c>
      <c r="AU1640" s="42">
        <f>'Data Entry'!BE1669</f>
        <v>0</v>
      </c>
      <c r="AV1640" s="42">
        <f>'Data Entry'!BF1669</f>
        <v>0</v>
      </c>
      <c r="AW1640" s="42">
        <f>'Data Entry'!BG1669</f>
        <v>0</v>
      </c>
      <c r="AX1640" s="291">
        <f t="shared" si="403"/>
        <v>0</v>
      </c>
      <c r="AY1640" s="42">
        <f>'Data Entry'!BH1669</f>
        <v>0</v>
      </c>
      <c r="AZ1640" s="42">
        <f>'Data Entry'!BI1669</f>
        <v>0</v>
      </c>
      <c r="BA1640" s="42">
        <f>'Data Entry'!BJ1669</f>
        <v>0</v>
      </c>
      <c r="BB1640" s="42">
        <f>'Data Entry'!BK1669</f>
        <v>0</v>
      </c>
      <c r="BC1640" s="291">
        <f t="shared" si="410"/>
        <v>0</v>
      </c>
      <c r="BD1640" s="42">
        <f>'Data Entry'!BL1669</f>
        <v>0</v>
      </c>
      <c r="BE1640" s="42">
        <f>'Data Entry'!BM1669</f>
        <v>0</v>
      </c>
      <c r="BF1640" s="291">
        <f t="shared" si="411"/>
        <v>0</v>
      </c>
      <c r="BG1640" s="305">
        <f t="shared" si="412"/>
        <v>0</v>
      </c>
      <c r="BH1640" s="288" t="str">
        <f>IFERROR((BG1640*'Data Entry'!$F$18)/'Data Entry'!$E$18,"")</f>
        <v/>
      </c>
      <c r="BI1640" s="305">
        <f t="shared" si="413"/>
        <v>0</v>
      </c>
      <c r="BJ1640" s="288" t="str">
        <f t="shared" si="414"/>
        <v/>
      </c>
      <c r="BK1640" s="307" t="str">
        <f t="shared" si="415"/>
        <v/>
      </c>
    </row>
    <row r="1641" spans="1:63" ht="27" x14ac:dyDescent="0.2">
      <c r="A1641" s="119" t="str">
        <f>'Data Entry'!D1670</f>
        <v>Respondent 1637</v>
      </c>
      <c r="B1641" s="52">
        <f>'Data Entry'!AN1670</f>
        <v>0</v>
      </c>
      <c r="C1641" s="52" t="str">
        <f>'Data Entry'!BX1670</f>
        <v/>
      </c>
      <c r="D1641" s="42" t="str">
        <f>'Data Entry'!BU1670</f>
        <v>No disability</v>
      </c>
      <c r="E1641" s="42">
        <f>'Data Entry'!O1670</f>
        <v>0</v>
      </c>
      <c r="F1641" s="42">
        <f>'Data Entry'!P1670</f>
        <v>0</v>
      </c>
      <c r="G1641" s="42">
        <f>'Data Entry'!Q1670</f>
        <v>0</v>
      </c>
      <c r="H1641" s="291">
        <f t="shared" si="400"/>
        <v>0</v>
      </c>
      <c r="I1641" s="42">
        <f>'Data Entry'!R1670</f>
        <v>0</v>
      </c>
      <c r="J1641" s="42">
        <f>'Data Entry'!S1670</f>
        <v>0</v>
      </c>
      <c r="K1641" s="42">
        <f>'Data Entry'!T1670</f>
        <v>0</v>
      </c>
      <c r="L1641" s="42">
        <f>'Data Entry'!U1670</f>
        <v>0</v>
      </c>
      <c r="M1641" s="291">
        <f t="shared" si="404"/>
        <v>0</v>
      </c>
      <c r="N1641" s="42">
        <f>'Data Entry'!V1670</f>
        <v>0</v>
      </c>
      <c r="O1641" s="42">
        <f>'Data Entry'!W1670</f>
        <v>0</v>
      </c>
      <c r="P1641" s="291">
        <f t="shared" si="405"/>
        <v>0</v>
      </c>
      <c r="Q1641" s="42">
        <f>'Data Entry'!X1670</f>
        <v>0</v>
      </c>
      <c r="R1641" s="42">
        <f>'Data Entry'!Y1670</f>
        <v>0</v>
      </c>
      <c r="S1641" s="42">
        <f>'Data Entry'!Z1670</f>
        <v>0</v>
      </c>
      <c r="T1641" s="291">
        <f t="shared" si="401"/>
        <v>0</v>
      </c>
      <c r="U1641" s="42">
        <f>'Data Entry'!AA1670</f>
        <v>0</v>
      </c>
      <c r="V1641" s="42">
        <f>'Data Entry'!AB1670</f>
        <v>0</v>
      </c>
      <c r="W1641" s="42">
        <f>'Data Entry'!AC1670</f>
        <v>0</v>
      </c>
      <c r="X1641" s="42">
        <f>'Data Entry'!AD1670</f>
        <v>0</v>
      </c>
      <c r="Y1641" s="291">
        <f t="shared" si="406"/>
        <v>0</v>
      </c>
      <c r="Z1641" s="42">
        <f>'Data Entry'!AE1670</f>
        <v>0</v>
      </c>
      <c r="AA1641" s="42">
        <f>'Data Entry'!AF1670</f>
        <v>0</v>
      </c>
      <c r="AB1641" s="291">
        <f t="shared" si="407"/>
        <v>0</v>
      </c>
      <c r="AC1641" s="42">
        <f>'Data Entry'!AH1670</f>
        <v>0</v>
      </c>
      <c r="AD1641" s="42">
        <f>'Data Entry'!AI1670</f>
        <v>0</v>
      </c>
      <c r="AE1641" s="42">
        <f>'Data Entry'!AJ1670</f>
        <v>0</v>
      </c>
      <c r="AF1641" s="42">
        <f>'Data Entry'!AK1670</f>
        <v>0</v>
      </c>
      <c r="AG1641" s="42">
        <f>'Data Entry'!AL1670</f>
        <v>0</v>
      </c>
      <c r="AH1641" s="42">
        <f>'Data Entry'!AM1670</f>
        <v>0</v>
      </c>
      <c r="AI1641" s="42">
        <f>'Data Entry'!AV1670</f>
        <v>0</v>
      </c>
      <c r="AJ1641" s="42">
        <f>'Data Entry'!AW1670</f>
        <v>0</v>
      </c>
      <c r="AK1641" s="42">
        <f>'Data Entry'!AX1670</f>
        <v>0</v>
      </c>
      <c r="AL1641" s="291">
        <f t="shared" si="402"/>
        <v>0</v>
      </c>
      <c r="AM1641" s="42">
        <f>'Data Entry'!AY1670</f>
        <v>0</v>
      </c>
      <c r="AN1641" s="42">
        <f>'Data Entry'!AZ1670</f>
        <v>0</v>
      </c>
      <c r="AO1641" s="42">
        <f>'Data Entry'!BA1670</f>
        <v>0</v>
      </c>
      <c r="AP1641" s="42">
        <f>'Data Entry'!BB1670</f>
        <v>0</v>
      </c>
      <c r="AQ1641" s="291">
        <f t="shared" si="408"/>
        <v>0</v>
      </c>
      <c r="AR1641" s="42">
        <f>'Data Entry'!BC1670</f>
        <v>0</v>
      </c>
      <c r="AS1641" s="42">
        <f>'Data Entry'!BD1670</f>
        <v>0</v>
      </c>
      <c r="AT1641" s="291">
        <f t="shared" si="409"/>
        <v>0</v>
      </c>
      <c r="AU1641" s="42">
        <f>'Data Entry'!BE1670</f>
        <v>0</v>
      </c>
      <c r="AV1641" s="42">
        <f>'Data Entry'!BF1670</f>
        <v>0</v>
      </c>
      <c r="AW1641" s="42">
        <f>'Data Entry'!BG1670</f>
        <v>0</v>
      </c>
      <c r="AX1641" s="291">
        <f t="shared" si="403"/>
        <v>0</v>
      </c>
      <c r="AY1641" s="42">
        <f>'Data Entry'!BH1670</f>
        <v>0</v>
      </c>
      <c r="AZ1641" s="42">
        <f>'Data Entry'!BI1670</f>
        <v>0</v>
      </c>
      <c r="BA1641" s="42">
        <f>'Data Entry'!BJ1670</f>
        <v>0</v>
      </c>
      <c r="BB1641" s="42">
        <f>'Data Entry'!BK1670</f>
        <v>0</v>
      </c>
      <c r="BC1641" s="291">
        <f t="shared" si="410"/>
        <v>0</v>
      </c>
      <c r="BD1641" s="42">
        <f>'Data Entry'!BL1670</f>
        <v>0</v>
      </c>
      <c r="BE1641" s="42">
        <f>'Data Entry'!BM1670</f>
        <v>0</v>
      </c>
      <c r="BF1641" s="291">
        <f t="shared" si="411"/>
        <v>0</v>
      </c>
      <c r="BG1641" s="305">
        <f t="shared" si="412"/>
        <v>0</v>
      </c>
      <c r="BH1641" s="288" t="str">
        <f>IFERROR((BG1641*'Data Entry'!$F$18)/'Data Entry'!$E$18,"")</f>
        <v/>
      </c>
      <c r="BI1641" s="305">
        <f t="shared" si="413"/>
        <v>0</v>
      </c>
      <c r="BJ1641" s="288" t="str">
        <f t="shared" si="414"/>
        <v/>
      </c>
      <c r="BK1641" s="307" t="str">
        <f t="shared" si="415"/>
        <v/>
      </c>
    </row>
    <row r="1642" spans="1:63" ht="27" x14ac:dyDescent="0.2">
      <c r="A1642" s="119" t="str">
        <f>'Data Entry'!D1671</f>
        <v>Respondent 1638</v>
      </c>
      <c r="B1642" s="52">
        <f>'Data Entry'!AN1671</f>
        <v>0</v>
      </c>
      <c r="C1642" s="52" t="str">
        <f>'Data Entry'!BX1671</f>
        <v/>
      </c>
      <c r="D1642" s="42" t="str">
        <f>'Data Entry'!BU1671</f>
        <v>No disability</v>
      </c>
      <c r="E1642" s="42">
        <f>'Data Entry'!O1671</f>
        <v>0</v>
      </c>
      <c r="F1642" s="42">
        <f>'Data Entry'!P1671</f>
        <v>0</v>
      </c>
      <c r="G1642" s="42">
        <f>'Data Entry'!Q1671</f>
        <v>0</v>
      </c>
      <c r="H1642" s="291">
        <f t="shared" si="400"/>
        <v>0</v>
      </c>
      <c r="I1642" s="42">
        <f>'Data Entry'!R1671</f>
        <v>0</v>
      </c>
      <c r="J1642" s="42">
        <f>'Data Entry'!S1671</f>
        <v>0</v>
      </c>
      <c r="K1642" s="42">
        <f>'Data Entry'!T1671</f>
        <v>0</v>
      </c>
      <c r="L1642" s="42">
        <f>'Data Entry'!U1671</f>
        <v>0</v>
      </c>
      <c r="M1642" s="291">
        <f t="shared" si="404"/>
        <v>0</v>
      </c>
      <c r="N1642" s="42">
        <f>'Data Entry'!V1671</f>
        <v>0</v>
      </c>
      <c r="O1642" s="42">
        <f>'Data Entry'!W1671</f>
        <v>0</v>
      </c>
      <c r="P1642" s="291">
        <f t="shared" si="405"/>
        <v>0</v>
      </c>
      <c r="Q1642" s="42">
        <f>'Data Entry'!X1671</f>
        <v>0</v>
      </c>
      <c r="R1642" s="42">
        <f>'Data Entry'!Y1671</f>
        <v>0</v>
      </c>
      <c r="S1642" s="42">
        <f>'Data Entry'!Z1671</f>
        <v>0</v>
      </c>
      <c r="T1642" s="291">
        <f t="shared" si="401"/>
        <v>0</v>
      </c>
      <c r="U1642" s="42">
        <f>'Data Entry'!AA1671</f>
        <v>0</v>
      </c>
      <c r="V1642" s="42">
        <f>'Data Entry'!AB1671</f>
        <v>0</v>
      </c>
      <c r="W1642" s="42">
        <f>'Data Entry'!AC1671</f>
        <v>0</v>
      </c>
      <c r="X1642" s="42">
        <f>'Data Entry'!AD1671</f>
        <v>0</v>
      </c>
      <c r="Y1642" s="291">
        <f t="shared" si="406"/>
        <v>0</v>
      </c>
      <c r="Z1642" s="42">
        <f>'Data Entry'!AE1671</f>
        <v>0</v>
      </c>
      <c r="AA1642" s="42">
        <f>'Data Entry'!AF1671</f>
        <v>0</v>
      </c>
      <c r="AB1642" s="291">
        <f t="shared" si="407"/>
        <v>0</v>
      </c>
      <c r="AC1642" s="42">
        <f>'Data Entry'!AH1671</f>
        <v>0</v>
      </c>
      <c r="AD1642" s="42">
        <f>'Data Entry'!AI1671</f>
        <v>0</v>
      </c>
      <c r="AE1642" s="42">
        <f>'Data Entry'!AJ1671</f>
        <v>0</v>
      </c>
      <c r="AF1642" s="42">
        <f>'Data Entry'!AK1671</f>
        <v>0</v>
      </c>
      <c r="AG1642" s="42">
        <f>'Data Entry'!AL1671</f>
        <v>0</v>
      </c>
      <c r="AH1642" s="42">
        <f>'Data Entry'!AM1671</f>
        <v>0</v>
      </c>
      <c r="AI1642" s="42">
        <f>'Data Entry'!AV1671</f>
        <v>0</v>
      </c>
      <c r="AJ1642" s="42">
        <f>'Data Entry'!AW1671</f>
        <v>0</v>
      </c>
      <c r="AK1642" s="42">
        <f>'Data Entry'!AX1671</f>
        <v>0</v>
      </c>
      <c r="AL1642" s="291">
        <f t="shared" si="402"/>
        <v>0</v>
      </c>
      <c r="AM1642" s="42">
        <f>'Data Entry'!AY1671</f>
        <v>0</v>
      </c>
      <c r="AN1642" s="42">
        <f>'Data Entry'!AZ1671</f>
        <v>0</v>
      </c>
      <c r="AO1642" s="42">
        <f>'Data Entry'!BA1671</f>
        <v>0</v>
      </c>
      <c r="AP1642" s="42">
        <f>'Data Entry'!BB1671</f>
        <v>0</v>
      </c>
      <c r="AQ1642" s="291">
        <f t="shared" si="408"/>
        <v>0</v>
      </c>
      <c r="AR1642" s="42">
        <f>'Data Entry'!BC1671</f>
        <v>0</v>
      </c>
      <c r="AS1642" s="42">
        <f>'Data Entry'!BD1671</f>
        <v>0</v>
      </c>
      <c r="AT1642" s="291">
        <f t="shared" si="409"/>
        <v>0</v>
      </c>
      <c r="AU1642" s="42">
        <f>'Data Entry'!BE1671</f>
        <v>0</v>
      </c>
      <c r="AV1642" s="42">
        <f>'Data Entry'!BF1671</f>
        <v>0</v>
      </c>
      <c r="AW1642" s="42">
        <f>'Data Entry'!BG1671</f>
        <v>0</v>
      </c>
      <c r="AX1642" s="291">
        <f t="shared" si="403"/>
        <v>0</v>
      </c>
      <c r="AY1642" s="42">
        <f>'Data Entry'!BH1671</f>
        <v>0</v>
      </c>
      <c r="AZ1642" s="42">
        <f>'Data Entry'!BI1671</f>
        <v>0</v>
      </c>
      <c r="BA1642" s="42">
        <f>'Data Entry'!BJ1671</f>
        <v>0</v>
      </c>
      <c r="BB1642" s="42">
        <f>'Data Entry'!BK1671</f>
        <v>0</v>
      </c>
      <c r="BC1642" s="291">
        <f t="shared" si="410"/>
        <v>0</v>
      </c>
      <c r="BD1642" s="42">
        <f>'Data Entry'!BL1671</f>
        <v>0</v>
      </c>
      <c r="BE1642" s="42">
        <f>'Data Entry'!BM1671</f>
        <v>0</v>
      </c>
      <c r="BF1642" s="291">
        <f t="shared" si="411"/>
        <v>0</v>
      </c>
      <c r="BG1642" s="305">
        <f t="shared" si="412"/>
        <v>0</v>
      </c>
      <c r="BH1642" s="288" t="str">
        <f>IFERROR((BG1642*'Data Entry'!$F$18)/'Data Entry'!$E$18,"")</f>
        <v/>
      </c>
      <c r="BI1642" s="305">
        <f t="shared" si="413"/>
        <v>0</v>
      </c>
      <c r="BJ1642" s="288" t="str">
        <f t="shared" si="414"/>
        <v/>
      </c>
      <c r="BK1642" s="307" t="str">
        <f t="shared" si="415"/>
        <v/>
      </c>
    </row>
    <row r="1643" spans="1:63" ht="27" x14ac:dyDescent="0.2">
      <c r="A1643" s="119" t="str">
        <f>'Data Entry'!D1672</f>
        <v>Respondent 1639</v>
      </c>
      <c r="B1643" s="52">
        <f>'Data Entry'!AN1672</f>
        <v>0</v>
      </c>
      <c r="C1643" s="52" t="str">
        <f>'Data Entry'!BX1672</f>
        <v/>
      </c>
      <c r="D1643" s="42" t="str">
        <f>'Data Entry'!BU1672</f>
        <v>No disability</v>
      </c>
      <c r="E1643" s="42">
        <f>'Data Entry'!O1672</f>
        <v>0</v>
      </c>
      <c r="F1643" s="42">
        <f>'Data Entry'!P1672</f>
        <v>0</v>
      </c>
      <c r="G1643" s="42">
        <f>'Data Entry'!Q1672</f>
        <v>0</v>
      </c>
      <c r="H1643" s="291">
        <f t="shared" si="400"/>
        <v>0</v>
      </c>
      <c r="I1643" s="42">
        <f>'Data Entry'!R1672</f>
        <v>0</v>
      </c>
      <c r="J1643" s="42">
        <f>'Data Entry'!S1672</f>
        <v>0</v>
      </c>
      <c r="K1643" s="42">
        <f>'Data Entry'!T1672</f>
        <v>0</v>
      </c>
      <c r="L1643" s="42">
        <f>'Data Entry'!U1672</f>
        <v>0</v>
      </c>
      <c r="M1643" s="291">
        <f t="shared" si="404"/>
        <v>0</v>
      </c>
      <c r="N1643" s="42">
        <f>'Data Entry'!V1672</f>
        <v>0</v>
      </c>
      <c r="O1643" s="42">
        <f>'Data Entry'!W1672</f>
        <v>0</v>
      </c>
      <c r="P1643" s="291">
        <f t="shared" si="405"/>
        <v>0</v>
      </c>
      <c r="Q1643" s="42">
        <f>'Data Entry'!X1672</f>
        <v>0</v>
      </c>
      <c r="R1643" s="42">
        <f>'Data Entry'!Y1672</f>
        <v>0</v>
      </c>
      <c r="S1643" s="42">
        <f>'Data Entry'!Z1672</f>
        <v>0</v>
      </c>
      <c r="T1643" s="291">
        <f t="shared" si="401"/>
        <v>0</v>
      </c>
      <c r="U1643" s="42">
        <f>'Data Entry'!AA1672</f>
        <v>0</v>
      </c>
      <c r="V1643" s="42">
        <f>'Data Entry'!AB1672</f>
        <v>0</v>
      </c>
      <c r="W1643" s="42">
        <f>'Data Entry'!AC1672</f>
        <v>0</v>
      </c>
      <c r="X1643" s="42">
        <f>'Data Entry'!AD1672</f>
        <v>0</v>
      </c>
      <c r="Y1643" s="291">
        <f t="shared" si="406"/>
        <v>0</v>
      </c>
      <c r="Z1643" s="42">
        <f>'Data Entry'!AE1672</f>
        <v>0</v>
      </c>
      <c r="AA1643" s="42">
        <f>'Data Entry'!AF1672</f>
        <v>0</v>
      </c>
      <c r="AB1643" s="291">
        <f t="shared" si="407"/>
        <v>0</v>
      </c>
      <c r="AC1643" s="42">
        <f>'Data Entry'!AH1672</f>
        <v>0</v>
      </c>
      <c r="AD1643" s="42">
        <f>'Data Entry'!AI1672</f>
        <v>0</v>
      </c>
      <c r="AE1643" s="42">
        <f>'Data Entry'!AJ1672</f>
        <v>0</v>
      </c>
      <c r="AF1643" s="42">
        <f>'Data Entry'!AK1672</f>
        <v>0</v>
      </c>
      <c r="AG1643" s="42">
        <f>'Data Entry'!AL1672</f>
        <v>0</v>
      </c>
      <c r="AH1643" s="42">
        <f>'Data Entry'!AM1672</f>
        <v>0</v>
      </c>
      <c r="AI1643" s="42">
        <f>'Data Entry'!AV1672</f>
        <v>0</v>
      </c>
      <c r="AJ1643" s="42">
        <f>'Data Entry'!AW1672</f>
        <v>0</v>
      </c>
      <c r="AK1643" s="42">
        <f>'Data Entry'!AX1672</f>
        <v>0</v>
      </c>
      <c r="AL1643" s="291">
        <f t="shared" si="402"/>
        <v>0</v>
      </c>
      <c r="AM1643" s="42">
        <f>'Data Entry'!AY1672</f>
        <v>0</v>
      </c>
      <c r="AN1643" s="42">
        <f>'Data Entry'!AZ1672</f>
        <v>0</v>
      </c>
      <c r="AO1643" s="42">
        <f>'Data Entry'!BA1672</f>
        <v>0</v>
      </c>
      <c r="AP1643" s="42">
        <f>'Data Entry'!BB1672</f>
        <v>0</v>
      </c>
      <c r="AQ1643" s="291">
        <f t="shared" si="408"/>
        <v>0</v>
      </c>
      <c r="AR1643" s="42">
        <f>'Data Entry'!BC1672</f>
        <v>0</v>
      </c>
      <c r="AS1643" s="42">
        <f>'Data Entry'!BD1672</f>
        <v>0</v>
      </c>
      <c r="AT1643" s="291">
        <f t="shared" si="409"/>
        <v>0</v>
      </c>
      <c r="AU1643" s="42">
        <f>'Data Entry'!BE1672</f>
        <v>0</v>
      </c>
      <c r="AV1643" s="42">
        <f>'Data Entry'!BF1672</f>
        <v>0</v>
      </c>
      <c r="AW1643" s="42">
        <f>'Data Entry'!BG1672</f>
        <v>0</v>
      </c>
      <c r="AX1643" s="291">
        <f t="shared" si="403"/>
        <v>0</v>
      </c>
      <c r="AY1643" s="42">
        <f>'Data Entry'!BH1672</f>
        <v>0</v>
      </c>
      <c r="AZ1643" s="42">
        <f>'Data Entry'!BI1672</f>
        <v>0</v>
      </c>
      <c r="BA1643" s="42">
        <f>'Data Entry'!BJ1672</f>
        <v>0</v>
      </c>
      <c r="BB1643" s="42">
        <f>'Data Entry'!BK1672</f>
        <v>0</v>
      </c>
      <c r="BC1643" s="291">
        <f t="shared" si="410"/>
        <v>0</v>
      </c>
      <c r="BD1643" s="42">
        <f>'Data Entry'!BL1672</f>
        <v>0</v>
      </c>
      <c r="BE1643" s="42">
        <f>'Data Entry'!BM1672</f>
        <v>0</v>
      </c>
      <c r="BF1643" s="291">
        <f t="shared" si="411"/>
        <v>0</v>
      </c>
      <c r="BG1643" s="305">
        <f t="shared" si="412"/>
        <v>0</v>
      </c>
      <c r="BH1643" s="288" t="str">
        <f>IFERROR((BG1643*'Data Entry'!$F$18)/'Data Entry'!$E$18,"")</f>
        <v/>
      </c>
      <c r="BI1643" s="305">
        <f t="shared" si="413"/>
        <v>0</v>
      </c>
      <c r="BJ1643" s="288" t="str">
        <f t="shared" si="414"/>
        <v/>
      </c>
      <c r="BK1643" s="307" t="str">
        <f t="shared" si="415"/>
        <v/>
      </c>
    </row>
    <row r="1644" spans="1:63" ht="27" x14ac:dyDescent="0.2">
      <c r="A1644" s="119" t="str">
        <f>'Data Entry'!D1673</f>
        <v>Respondent 1640</v>
      </c>
      <c r="B1644" s="52">
        <f>'Data Entry'!AN1673</f>
        <v>0</v>
      </c>
      <c r="C1644" s="52" t="str">
        <f>'Data Entry'!BX1673</f>
        <v/>
      </c>
      <c r="D1644" s="42" t="str">
        <f>'Data Entry'!BU1673</f>
        <v>No disability</v>
      </c>
      <c r="E1644" s="42">
        <f>'Data Entry'!O1673</f>
        <v>0</v>
      </c>
      <c r="F1644" s="42">
        <f>'Data Entry'!P1673</f>
        <v>0</v>
      </c>
      <c r="G1644" s="42">
        <f>'Data Entry'!Q1673</f>
        <v>0</v>
      </c>
      <c r="H1644" s="291">
        <f t="shared" si="400"/>
        <v>0</v>
      </c>
      <c r="I1644" s="42">
        <f>'Data Entry'!R1673</f>
        <v>0</v>
      </c>
      <c r="J1644" s="42">
        <f>'Data Entry'!S1673</f>
        <v>0</v>
      </c>
      <c r="K1644" s="42">
        <f>'Data Entry'!T1673</f>
        <v>0</v>
      </c>
      <c r="L1644" s="42">
        <f>'Data Entry'!U1673</f>
        <v>0</v>
      </c>
      <c r="M1644" s="291">
        <f t="shared" si="404"/>
        <v>0</v>
      </c>
      <c r="N1644" s="42">
        <f>'Data Entry'!V1673</f>
        <v>0</v>
      </c>
      <c r="O1644" s="42">
        <f>'Data Entry'!W1673</f>
        <v>0</v>
      </c>
      <c r="P1644" s="291">
        <f t="shared" si="405"/>
        <v>0</v>
      </c>
      <c r="Q1644" s="42">
        <f>'Data Entry'!X1673</f>
        <v>0</v>
      </c>
      <c r="R1644" s="42">
        <f>'Data Entry'!Y1673</f>
        <v>0</v>
      </c>
      <c r="S1644" s="42">
        <f>'Data Entry'!Z1673</f>
        <v>0</v>
      </c>
      <c r="T1644" s="291">
        <f t="shared" si="401"/>
        <v>0</v>
      </c>
      <c r="U1644" s="42">
        <f>'Data Entry'!AA1673</f>
        <v>0</v>
      </c>
      <c r="V1644" s="42">
        <f>'Data Entry'!AB1673</f>
        <v>0</v>
      </c>
      <c r="W1644" s="42">
        <f>'Data Entry'!AC1673</f>
        <v>0</v>
      </c>
      <c r="X1644" s="42">
        <f>'Data Entry'!AD1673</f>
        <v>0</v>
      </c>
      <c r="Y1644" s="291">
        <f t="shared" si="406"/>
        <v>0</v>
      </c>
      <c r="Z1644" s="42">
        <f>'Data Entry'!AE1673</f>
        <v>0</v>
      </c>
      <c r="AA1644" s="42">
        <f>'Data Entry'!AF1673</f>
        <v>0</v>
      </c>
      <c r="AB1644" s="291">
        <f t="shared" si="407"/>
        <v>0</v>
      </c>
      <c r="AC1644" s="42">
        <f>'Data Entry'!AH1673</f>
        <v>0</v>
      </c>
      <c r="AD1644" s="42">
        <f>'Data Entry'!AI1673</f>
        <v>0</v>
      </c>
      <c r="AE1644" s="42">
        <f>'Data Entry'!AJ1673</f>
        <v>0</v>
      </c>
      <c r="AF1644" s="42">
        <f>'Data Entry'!AK1673</f>
        <v>0</v>
      </c>
      <c r="AG1644" s="42">
        <f>'Data Entry'!AL1673</f>
        <v>0</v>
      </c>
      <c r="AH1644" s="42">
        <f>'Data Entry'!AM1673</f>
        <v>0</v>
      </c>
      <c r="AI1644" s="42">
        <f>'Data Entry'!AV1673</f>
        <v>0</v>
      </c>
      <c r="AJ1644" s="42">
        <f>'Data Entry'!AW1673</f>
        <v>0</v>
      </c>
      <c r="AK1644" s="42">
        <f>'Data Entry'!AX1673</f>
        <v>0</v>
      </c>
      <c r="AL1644" s="291">
        <f t="shared" si="402"/>
        <v>0</v>
      </c>
      <c r="AM1644" s="42">
        <f>'Data Entry'!AY1673</f>
        <v>0</v>
      </c>
      <c r="AN1644" s="42">
        <f>'Data Entry'!AZ1673</f>
        <v>0</v>
      </c>
      <c r="AO1644" s="42">
        <f>'Data Entry'!BA1673</f>
        <v>0</v>
      </c>
      <c r="AP1644" s="42">
        <f>'Data Entry'!BB1673</f>
        <v>0</v>
      </c>
      <c r="AQ1644" s="291">
        <f t="shared" si="408"/>
        <v>0</v>
      </c>
      <c r="AR1644" s="42">
        <f>'Data Entry'!BC1673</f>
        <v>0</v>
      </c>
      <c r="AS1644" s="42">
        <f>'Data Entry'!BD1673</f>
        <v>0</v>
      </c>
      <c r="AT1644" s="291">
        <f t="shared" si="409"/>
        <v>0</v>
      </c>
      <c r="AU1644" s="42">
        <f>'Data Entry'!BE1673</f>
        <v>0</v>
      </c>
      <c r="AV1644" s="42">
        <f>'Data Entry'!BF1673</f>
        <v>0</v>
      </c>
      <c r="AW1644" s="42">
        <f>'Data Entry'!BG1673</f>
        <v>0</v>
      </c>
      <c r="AX1644" s="291">
        <f t="shared" si="403"/>
        <v>0</v>
      </c>
      <c r="AY1644" s="42">
        <f>'Data Entry'!BH1673</f>
        <v>0</v>
      </c>
      <c r="AZ1644" s="42">
        <f>'Data Entry'!BI1673</f>
        <v>0</v>
      </c>
      <c r="BA1644" s="42">
        <f>'Data Entry'!BJ1673</f>
        <v>0</v>
      </c>
      <c r="BB1644" s="42">
        <f>'Data Entry'!BK1673</f>
        <v>0</v>
      </c>
      <c r="BC1644" s="291">
        <f t="shared" si="410"/>
        <v>0</v>
      </c>
      <c r="BD1644" s="42">
        <f>'Data Entry'!BL1673</f>
        <v>0</v>
      </c>
      <c r="BE1644" s="42">
        <f>'Data Entry'!BM1673</f>
        <v>0</v>
      </c>
      <c r="BF1644" s="291">
        <f t="shared" si="411"/>
        <v>0</v>
      </c>
      <c r="BG1644" s="305">
        <f t="shared" si="412"/>
        <v>0</v>
      </c>
      <c r="BH1644" s="288" t="str">
        <f>IFERROR((BG1644*'Data Entry'!$F$18)/'Data Entry'!$E$18,"")</f>
        <v/>
      </c>
      <c r="BI1644" s="305">
        <f t="shared" si="413"/>
        <v>0</v>
      </c>
      <c r="BJ1644" s="288" t="str">
        <f t="shared" si="414"/>
        <v/>
      </c>
      <c r="BK1644" s="307" t="str">
        <f t="shared" si="415"/>
        <v/>
      </c>
    </row>
    <row r="1645" spans="1:63" ht="27" x14ac:dyDescent="0.2">
      <c r="A1645" s="119" t="str">
        <f>'Data Entry'!D1674</f>
        <v>Respondent 1641</v>
      </c>
      <c r="B1645" s="52">
        <f>'Data Entry'!AN1674</f>
        <v>0</v>
      </c>
      <c r="C1645" s="52" t="str">
        <f>'Data Entry'!BX1674</f>
        <v/>
      </c>
      <c r="D1645" s="42" t="str">
        <f>'Data Entry'!BU1674</f>
        <v>No disability</v>
      </c>
      <c r="E1645" s="42">
        <f>'Data Entry'!O1674</f>
        <v>0</v>
      </c>
      <c r="F1645" s="42">
        <f>'Data Entry'!P1674</f>
        <v>0</v>
      </c>
      <c r="G1645" s="42">
        <f>'Data Entry'!Q1674</f>
        <v>0</v>
      </c>
      <c r="H1645" s="291">
        <f t="shared" si="400"/>
        <v>0</v>
      </c>
      <c r="I1645" s="42">
        <f>'Data Entry'!R1674</f>
        <v>0</v>
      </c>
      <c r="J1645" s="42">
        <f>'Data Entry'!S1674</f>
        <v>0</v>
      </c>
      <c r="K1645" s="42">
        <f>'Data Entry'!T1674</f>
        <v>0</v>
      </c>
      <c r="L1645" s="42">
        <f>'Data Entry'!U1674</f>
        <v>0</v>
      </c>
      <c r="M1645" s="291">
        <f t="shared" si="404"/>
        <v>0</v>
      </c>
      <c r="N1645" s="42">
        <f>'Data Entry'!V1674</f>
        <v>0</v>
      </c>
      <c r="O1645" s="42">
        <f>'Data Entry'!W1674</f>
        <v>0</v>
      </c>
      <c r="P1645" s="291">
        <f t="shared" si="405"/>
        <v>0</v>
      </c>
      <c r="Q1645" s="42">
        <f>'Data Entry'!X1674</f>
        <v>0</v>
      </c>
      <c r="R1645" s="42">
        <f>'Data Entry'!Y1674</f>
        <v>0</v>
      </c>
      <c r="S1645" s="42">
        <f>'Data Entry'!Z1674</f>
        <v>0</v>
      </c>
      <c r="T1645" s="291">
        <f t="shared" si="401"/>
        <v>0</v>
      </c>
      <c r="U1645" s="42">
        <f>'Data Entry'!AA1674</f>
        <v>0</v>
      </c>
      <c r="V1645" s="42">
        <f>'Data Entry'!AB1674</f>
        <v>0</v>
      </c>
      <c r="W1645" s="42">
        <f>'Data Entry'!AC1674</f>
        <v>0</v>
      </c>
      <c r="X1645" s="42">
        <f>'Data Entry'!AD1674</f>
        <v>0</v>
      </c>
      <c r="Y1645" s="291">
        <f t="shared" si="406"/>
        <v>0</v>
      </c>
      <c r="Z1645" s="42">
        <f>'Data Entry'!AE1674</f>
        <v>0</v>
      </c>
      <c r="AA1645" s="42">
        <f>'Data Entry'!AF1674</f>
        <v>0</v>
      </c>
      <c r="AB1645" s="291">
        <f t="shared" si="407"/>
        <v>0</v>
      </c>
      <c r="AC1645" s="42">
        <f>'Data Entry'!AH1674</f>
        <v>0</v>
      </c>
      <c r="AD1645" s="42">
        <f>'Data Entry'!AI1674</f>
        <v>0</v>
      </c>
      <c r="AE1645" s="42">
        <f>'Data Entry'!AJ1674</f>
        <v>0</v>
      </c>
      <c r="AF1645" s="42">
        <f>'Data Entry'!AK1674</f>
        <v>0</v>
      </c>
      <c r="AG1645" s="42">
        <f>'Data Entry'!AL1674</f>
        <v>0</v>
      </c>
      <c r="AH1645" s="42">
        <f>'Data Entry'!AM1674</f>
        <v>0</v>
      </c>
      <c r="AI1645" s="42">
        <f>'Data Entry'!AV1674</f>
        <v>0</v>
      </c>
      <c r="AJ1645" s="42">
        <f>'Data Entry'!AW1674</f>
        <v>0</v>
      </c>
      <c r="AK1645" s="42">
        <f>'Data Entry'!AX1674</f>
        <v>0</v>
      </c>
      <c r="AL1645" s="291">
        <f t="shared" si="402"/>
        <v>0</v>
      </c>
      <c r="AM1645" s="42">
        <f>'Data Entry'!AY1674</f>
        <v>0</v>
      </c>
      <c r="AN1645" s="42">
        <f>'Data Entry'!AZ1674</f>
        <v>0</v>
      </c>
      <c r="AO1645" s="42">
        <f>'Data Entry'!BA1674</f>
        <v>0</v>
      </c>
      <c r="AP1645" s="42">
        <f>'Data Entry'!BB1674</f>
        <v>0</v>
      </c>
      <c r="AQ1645" s="291">
        <f t="shared" si="408"/>
        <v>0</v>
      </c>
      <c r="AR1645" s="42">
        <f>'Data Entry'!BC1674</f>
        <v>0</v>
      </c>
      <c r="AS1645" s="42">
        <f>'Data Entry'!BD1674</f>
        <v>0</v>
      </c>
      <c r="AT1645" s="291">
        <f t="shared" si="409"/>
        <v>0</v>
      </c>
      <c r="AU1645" s="42">
        <f>'Data Entry'!BE1674</f>
        <v>0</v>
      </c>
      <c r="AV1645" s="42">
        <f>'Data Entry'!BF1674</f>
        <v>0</v>
      </c>
      <c r="AW1645" s="42">
        <f>'Data Entry'!BG1674</f>
        <v>0</v>
      </c>
      <c r="AX1645" s="291">
        <f t="shared" si="403"/>
        <v>0</v>
      </c>
      <c r="AY1645" s="42">
        <f>'Data Entry'!BH1674</f>
        <v>0</v>
      </c>
      <c r="AZ1645" s="42">
        <f>'Data Entry'!BI1674</f>
        <v>0</v>
      </c>
      <c r="BA1645" s="42">
        <f>'Data Entry'!BJ1674</f>
        <v>0</v>
      </c>
      <c r="BB1645" s="42">
        <f>'Data Entry'!BK1674</f>
        <v>0</v>
      </c>
      <c r="BC1645" s="291">
        <f t="shared" si="410"/>
        <v>0</v>
      </c>
      <c r="BD1645" s="42">
        <f>'Data Entry'!BL1674</f>
        <v>0</v>
      </c>
      <c r="BE1645" s="42">
        <f>'Data Entry'!BM1674</f>
        <v>0</v>
      </c>
      <c r="BF1645" s="291">
        <f t="shared" si="411"/>
        <v>0</v>
      </c>
      <c r="BG1645" s="305">
        <f t="shared" si="412"/>
        <v>0</v>
      </c>
      <c r="BH1645" s="288" t="str">
        <f>IFERROR((BG1645*'Data Entry'!$F$18)/'Data Entry'!$E$18,"")</f>
        <v/>
      </c>
      <c r="BI1645" s="305">
        <f t="shared" si="413"/>
        <v>0</v>
      </c>
      <c r="BJ1645" s="288" t="str">
        <f t="shared" si="414"/>
        <v/>
      </c>
      <c r="BK1645" s="307" t="str">
        <f t="shared" si="415"/>
        <v/>
      </c>
    </row>
    <row r="1646" spans="1:63" ht="27" x14ac:dyDescent="0.2">
      <c r="A1646" s="119" t="str">
        <f>'Data Entry'!D1675</f>
        <v>Respondent 1642</v>
      </c>
      <c r="B1646" s="52">
        <f>'Data Entry'!AN1675</f>
        <v>0</v>
      </c>
      <c r="C1646" s="52" t="str">
        <f>'Data Entry'!BX1675</f>
        <v/>
      </c>
      <c r="D1646" s="42" t="str">
        <f>'Data Entry'!BU1675</f>
        <v>No disability</v>
      </c>
      <c r="E1646" s="42">
        <f>'Data Entry'!O1675</f>
        <v>0</v>
      </c>
      <c r="F1646" s="42">
        <f>'Data Entry'!P1675</f>
        <v>0</v>
      </c>
      <c r="G1646" s="42">
        <f>'Data Entry'!Q1675</f>
        <v>0</v>
      </c>
      <c r="H1646" s="291">
        <f t="shared" si="400"/>
        <v>0</v>
      </c>
      <c r="I1646" s="42">
        <f>'Data Entry'!R1675</f>
        <v>0</v>
      </c>
      <c r="J1646" s="42">
        <f>'Data Entry'!S1675</f>
        <v>0</v>
      </c>
      <c r="K1646" s="42">
        <f>'Data Entry'!T1675</f>
        <v>0</v>
      </c>
      <c r="L1646" s="42">
        <f>'Data Entry'!U1675</f>
        <v>0</v>
      </c>
      <c r="M1646" s="291">
        <f t="shared" si="404"/>
        <v>0</v>
      </c>
      <c r="N1646" s="42">
        <f>'Data Entry'!V1675</f>
        <v>0</v>
      </c>
      <c r="O1646" s="42">
        <f>'Data Entry'!W1675</f>
        <v>0</v>
      </c>
      <c r="P1646" s="291">
        <f t="shared" si="405"/>
        <v>0</v>
      </c>
      <c r="Q1646" s="42">
        <f>'Data Entry'!X1675</f>
        <v>0</v>
      </c>
      <c r="R1646" s="42">
        <f>'Data Entry'!Y1675</f>
        <v>0</v>
      </c>
      <c r="S1646" s="42">
        <f>'Data Entry'!Z1675</f>
        <v>0</v>
      </c>
      <c r="T1646" s="291">
        <f t="shared" si="401"/>
        <v>0</v>
      </c>
      <c r="U1646" s="42">
        <f>'Data Entry'!AA1675</f>
        <v>0</v>
      </c>
      <c r="V1646" s="42">
        <f>'Data Entry'!AB1675</f>
        <v>0</v>
      </c>
      <c r="W1646" s="42">
        <f>'Data Entry'!AC1675</f>
        <v>0</v>
      </c>
      <c r="X1646" s="42">
        <f>'Data Entry'!AD1675</f>
        <v>0</v>
      </c>
      <c r="Y1646" s="291">
        <f t="shared" si="406"/>
        <v>0</v>
      </c>
      <c r="Z1646" s="42">
        <f>'Data Entry'!AE1675</f>
        <v>0</v>
      </c>
      <c r="AA1646" s="42">
        <f>'Data Entry'!AF1675</f>
        <v>0</v>
      </c>
      <c r="AB1646" s="291">
        <f t="shared" si="407"/>
        <v>0</v>
      </c>
      <c r="AC1646" s="42">
        <f>'Data Entry'!AH1675</f>
        <v>0</v>
      </c>
      <c r="AD1646" s="42">
        <f>'Data Entry'!AI1675</f>
        <v>0</v>
      </c>
      <c r="AE1646" s="42">
        <f>'Data Entry'!AJ1675</f>
        <v>0</v>
      </c>
      <c r="AF1646" s="42">
        <f>'Data Entry'!AK1675</f>
        <v>0</v>
      </c>
      <c r="AG1646" s="42">
        <f>'Data Entry'!AL1675</f>
        <v>0</v>
      </c>
      <c r="AH1646" s="42">
        <f>'Data Entry'!AM1675</f>
        <v>0</v>
      </c>
      <c r="AI1646" s="42">
        <f>'Data Entry'!AV1675</f>
        <v>0</v>
      </c>
      <c r="AJ1646" s="42">
        <f>'Data Entry'!AW1675</f>
        <v>0</v>
      </c>
      <c r="AK1646" s="42">
        <f>'Data Entry'!AX1675</f>
        <v>0</v>
      </c>
      <c r="AL1646" s="291">
        <f t="shared" si="402"/>
        <v>0</v>
      </c>
      <c r="AM1646" s="42">
        <f>'Data Entry'!AY1675</f>
        <v>0</v>
      </c>
      <c r="AN1646" s="42">
        <f>'Data Entry'!AZ1675</f>
        <v>0</v>
      </c>
      <c r="AO1646" s="42">
        <f>'Data Entry'!BA1675</f>
        <v>0</v>
      </c>
      <c r="AP1646" s="42">
        <f>'Data Entry'!BB1675</f>
        <v>0</v>
      </c>
      <c r="AQ1646" s="291">
        <f t="shared" si="408"/>
        <v>0</v>
      </c>
      <c r="AR1646" s="42">
        <f>'Data Entry'!BC1675</f>
        <v>0</v>
      </c>
      <c r="AS1646" s="42">
        <f>'Data Entry'!BD1675</f>
        <v>0</v>
      </c>
      <c r="AT1646" s="291">
        <f t="shared" si="409"/>
        <v>0</v>
      </c>
      <c r="AU1646" s="42">
        <f>'Data Entry'!BE1675</f>
        <v>0</v>
      </c>
      <c r="AV1646" s="42">
        <f>'Data Entry'!BF1675</f>
        <v>0</v>
      </c>
      <c r="AW1646" s="42">
        <f>'Data Entry'!BG1675</f>
        <v>0</v>
      </c>
      <c r="AX1646" s="291">
        <f t="shared" si="403"/>
        <v>0</v>
      </c>
      <c r="AY1646" s="42">
        <f>'Data Entry'!BH1675</f>
        <v>0</v>
      </c>
      <c r="AZ1646" s="42">
        <f>'Data Entry'!BI1675</f>
        <v>0</v>
      </c>
      <c r="BA1646" s="42">
        <f>'Data Entry'!BJ1675</f>
        <v>0</v>
      </c>
      <c r="BB1646" s="42">
        <f>'Data Entry'!BK1675</f>
        <v>0</v>
      </c>
      <c r="BC1646" s="291">
        <f t="shared" si="410"/>
        <v>0</v>
      </c>
      <c r="BD1646" s="42">
        <f>'Data Entry'!BL1675</f>
        <v>0</v>
      </c>
      <c r="BE1646" s="42">
        <f>'Data Entry'!BM1675</f>
        <v>0</v>
      </c>
      <c r="BF1646" s="291">
        <f t="shared" si="411"/>
        <v>0</v>
      </c>
      <c r="BG1646" s="305">
        <f t="shared" si="412"/>
        <v>0</v>
      </c>
      <c r="BH1646" s="288" t="str">
        <f>IFERROR((BG1646*'Data Entry'!$F$18)/'Data Entry'!$E$18,"")</f>
        <v/>
      </c>
      <c r="BI1646" s="305">
        <f t="shared" si="413"/>
        <v>0</v>
      </c>
      <c r="BJ1646" s="288" t="str">
        <f t="shared" si="414"/>
        <v/>
      </c>
      <c r="BK1646" s="307" t="str">
        <f t="shared" si="415"/>
        <v/>
      </c>
    </row>
    <row r="1647" spans="1:63" ht="27" x14ac:dyDescent="0.2">
      <c r="A1647" s="119" t="str">
        <f>'Data Entry'!D1676</f>
        <v>Respondent 1643</v>
      </c>
      <c r="B1647" s="52">
        <f>'Data Entry'!AN1676</f>
        <v>0</v>
      </c>
      <c r="C1647" s="52" t="str">
        <f>'Data Entry'!BX1676</f>
        <v/>
      </c>
      <c r="D1647" s="42" t="str">
        <f>'Data Entry'!BU1676</f>
        <v>No disability</v>
      </c>
      <c r="E1647" s="42">
        <f>'Data Entry'!O1676</f>
        <v>0</v>
      </c>
      <c r="F1647" s="42">
        <f>'Data Entry'!P1676</f>
        <v>0</v>
      </c>
      <c r="G1647" s="42">
        <f>'Data Entry'!Q1676</f>
        <v>0</v>
      </c>
      <c r="H1647" s="291">
        <f t="shared" si="400"/>
        <v>0</v>
      </c>
      <c r="I1647" s="42">
        <f>'Data Entry'!R1676</f>
        <v>0</v>
      </c>
      <c r="J1647" s="42">
        <f>'Data Entry'!S1676</f>
        <v>0</v>
      </c>
      <c r="K1647" s="42">
        <f>'Data Entry'!T1676</f>
        <v>0</v>
      </c>
      <c r="L1647" s="42">
        <f>'Data Entry'!U1676</f>
        <v>0</v>
      </c>
      <c r="M1647" s="291">
        <f t="shared" si="404"/>
        <v>0</v>
      </c>
      <c r="N1647" s="42">
        <f>'Data Entry'!V1676</f>
        <v>0</v>
      </c>
      <c r="O1647" s="42">
        <f>'Data Entry'!W1676</f>
        <v>0</v>
      </c>
      <c r="P1647" s="291">
        <f t="shared" si="405"/>
        <v>0</v>
      </c>
      <c r="Q1647" s="42">
        <f>'Data Entry'!X1676</f>
        <v>0</v>
      </c>
      <c r="R1647" s="42">
        <f>'Data Entry'!Y1676</f>
        <v>0</v>
      </c>
      <c r="S1647" s="42">
        <f>'Data Entry'!Z1676</f>
        <v>0</v>
      </c>
      <c r="T1647" s="291">
        <f t="shared" si="401"/>
        <v>0</v>
      </c>
      <c r="U1647" s="42">
        <f>'Data Entry'!AA1676</f>
        <v>0</v>
      </c>
      <c r="V1647" s="42">
        <f>'Data Entry'!AB1676</f>
        <v>0</v>
      </c>
      <c r="W1647" s="42">
        <f>'Data Entry'!AC1676</f>
        <v>0</v>
      </c>
      <c r="X1647" s="42">
        <f>'Data Entry'!AD1676</f>
        <v>0</v>
      </c>
      <c r="Y1647" s="291">
        <f t="shared" si="406"/>
        <v>0</v>
      </c>
      <c r="Z1647" s="42">
        <f>'Data Entry'!AE1676</f>
        <v>0</v>
      </c>
      <c r="AA1647" s="42">
        <f>'Data Entry'!AF1676</f>
        <v>0</v>
      </c>
      <c r="AB1647" s="291">
        <f t="shared" si="407"/>
        <v>0</v>
      </c>
      <c r="AC1647" s="42">
        <f>'Data Entry'!AH1676</f>
        <v>0</v>
      </c>
      <c r="AD1647" s="42">
        <f>'Data Entry'!AI1676</f>
        <v>0</v>
      </c>
      <c r="AE1647" s="42">
        <f>'Data Entry'!AJ1676</f>
        <v>0</v>
      </c>
      <c r="AF1647" s="42">
        <f>'Data Entry'!AK1676</f>
        <v>0</v>
      </c>
      <c r="AG1647" s="42">
        <f>'Data Entry'!AL1676</f>
        <v>0</v>
      </c>
      <c r="AH1647" s="42">
        <f>'Data Entry'!AM1676</f>
        <v>0</v>
      </c>
      <c r="AI1647" s="42">
        <f>'Data Entry'!AV1676</f>
        <v>0</v>
      </c>
      <c r="AJ1647" s="42">
        <f>'Data Entry'!AW1676</f>
        <v>0</v>
      </c>
      <c r="AK1647" s="42">
        <f>'Data Entry'!AX1676</f>
        <v>0</v>
      </c>
      <c r="AL1647" s="291">
        <f t="shared" si="402"/>
        <v>0</v>
      </c>
      <c r="AM1647" s="42">
        <f>'Data Entry'!AY1676</f>
        <v>0</v>
      </c>
      <c r="AN1647" s="42">
        <f>'Data Entry'!AZ1676</f>
        <v>0</v>
      </c>
      <c r="AO1647" s="42">
        <f>'Data Entry'!BA1676</f>
        <v>0</v>
      </c>
      <c r="AP1647" s="42">
        <f>'Data Entry'!BB1676</f>
        <v>0</v>
      </c>
      <c r="AQ1647" s="291">
        <f t="shared" si="408"/>
        <v>0</v>
      </c>
      <c r="AR1647" s="42">
        <f>'Data Entry'!BC1676</f>
        <v>0</v>
      </c>
      <c r="AS1647" s="42">
        <f>'Data Entry'!BD1676</f>
        <v>0</v>
      </c>
      <c r="AT1647" s="291">
        <f t="shared" si="409"/>
        <v>0</v>
      </c>
      <c r="AU1647" s="42">
        <f>'Data Entry'!BE1676</f>
        <v>0</v>
      </c>
      <c r="AV1647" s="42">
        <f>'Data Entry'!BF1676</f>
        <v>0</v>
      </c>
      <c r="AW1647" s="42">
        <f>'Data Entry'!BG1676</f>
        <v>0</v>
      </c>
      <c r="AX1647" s="291">
        <f t="shared" si="403"/>
        <v>0</v>
      </c>
      <c r="AY1647" s="42">
        <f>'Data Entry'!BH1676</f>
        <v>0</v>
      </c>
      <c r="AZ1647" s="42">
        <f>'Data Entry'!BI1676</f>
        <v>0</v>
      </c>
      <c r="BA1647" s="42">
        <f>'Data Entry'!BJ1676</f>
        <v>0</v>
      </c>
      <c r="BB1647" s="42">
        <f>'Data Entry'!BK1676</f>
        <v>0</v>
      </c>
      <c r="BC1647" s="291">
        <f t="shared" si="410"/>
        <v>0</v>
      </c>
      <c r="BD1647" s="42">
        <f>'Data Entry'!BL1676</f>
        <v>0</v>
      </c>
      <c r="BE1647" s="42">
        <f>'Data Entry'!BM1676</f>
        <v>0</v>
      </c>
      <c r="BF1647" s="291">
        <f t="shared" si="411"/>
        <v>0</v>
      </c>
      <c r="BG1647" s="305">
        <f t="shared" si="412"/>
        <v>0</v>
      </c>
      <c r="BH1647" s="288" t="str">
        <f>IFERROR((BG1647*'Data Entry'!$F$18)/'Data Entry'!$E$18,"")</f>
        <v/>
      </c>
      <c r="BI1647" s="305">
        <f t="shared" si="413"/>
        <v>0</v>
      </c>
      <c r="BJ1647" s="288" t="str">
        <f t="shared" si="414"/>
        <v/>
      </c>
      <c r="BK1647" s="307" t="str">
        <f t="shared" si="415"/>
        <v/>
      </c>
    </row>
    <row r="1648" spans="1:63" ht="27" x14ac:dyDescent="0.2">
      <c r="A1648" s="119" t="str">
        <f>'Data Entry'!D1677</f>
        <v>Respondent 1644</v>
      </c>
      <c r="B1648" s="52">
        <f>'Data Entry'!AN1677</f>
        <v>0</v>
      </c>
      <c r="C1648" s="52" t="str">
        <f>'Data Entry'!BX1677</f>
        <v/>
      </c>
      <c r="D1648" s="42" t="str">
        <f>'Data Entry'!BU1677</f>
        <v>No disability</v>
      </c>
      <c r="E1648" s="42">
        <f>'Data Entry'!O1677</f>
        <v>0</v>
      </c>
      <c r="F1648" s="42">
        <f>'Data Entry'!P1677</f>
        <v>0</v>
      </c>
      <c r="G1648" s="42">
        <f>'Data Entry'!Q1677</f>
        <v>0</v>
      </c>
      <c r="H1648" s="291">
        <f t="shared" si="400"/>
        <v>0</v>
      </c>
      <c r="I1648" s="42">
        <f>'Data Entry'!R1677</f>
        <v>0</v>
      </c>
      <c r="J1648" s="42">
        <f>'Data Entry'!S1677</f>
        <v>0</v>
      </c>
      <c r="K1648" s="42">
        <f>'Data Entry'!T1677</f>
        <v>0</v>
      </c>
      <c r="L1648" s="42">
        <f>'Data Entry'!U1677</f>
        <v>0</v>
      </c>
      <c r="M1648" s="291">
        <f t="shared" si="404"/>
        <v>0</v>
      </c>
      <c r="N1648" s="42">
        <f>'Data Entry'!V1677</f>
        <v>0</v>
      </c>
      <c r="O1648" s="42">
        <f>'Data Entry'!W1677</f>
        <v>0</v>
      </c>
      <c r="P1648" s="291">
        <f t="shared" si="405"/>
        <v>0</v>
      </c>
      <c r="Q1648" s="42">
        <f>'Data Entry'!X1677</f>
        <v>0</v>
      </c>
      <c r="R1648" s="42">
        <f>'Data Entry'!Y1677</f>
        <v>0</v>
      </c>
      <c r="S1648" s="42">
        <f>'Data Entry'!Z1677</f>
        <v>0</v>
      </c>
      <c r="T1648" s="291">
        <f t="shared" si="401"/>
        <v>0</v>
      </c>
      <c r="U1648" s="42">
        <f>'Data Entry'!AA1677</f>
        <v>0</v>
      </c>
      <c r="V1648" s="42">
        <f>'Data Entry'!AB1677</f>
        <v>0</v>
      </c>
      <c r="W1648" s="42">
        <f>'Data Entry'!AC1677</f>
        <v>0</v>
      </c>
      <c r="X1648" s="42">
        <f>'Data Entry'!AD1677</f>
        <v>0</v>
      </c>
      <c r="Y1648" s="291">
        <f t="shared" si="406"/>
        <v>0</v>
      </c>
      <c r="Z1648" s="42">
        <f>'Data Entry'!AE1677</f>
        <v>0</v>
      </c>
      <c r="AA1648" s="42">
        <f>'Data Entry'!AF1677</f>
        <v>0</v>
      </c>
      <c r="AB1648" s="291">
        <f t="shared" si="407"/>
        <v>0</v>
      </c>
      <c r="AC1648" s="42">
        <f>'Data Entry'!AH1677</f>
        <v>0</v>
      </c>
      <c r="AD1648" s="42">
        <f>'Data Entry'!AI1677</f>
        <v>0</v>
      </c>
      <c r="AE1648" s="42">
        <f>'Data Entry'!AJ1677</f>
        <v>0</v>
      </c>
      <c r="AF1648" s="42">
        <f>'Data Entry'!AK1677</f>
        <v>0</v>
      </c>
      <c r="AG1648" s="42">
        <f>'Data Entry'!AL1677</f>
        <v>0</v>
      </c>
      <c r="AH1648" s="42">
        <f>'Data Entry'!AM1677</f>
        <v>0</v>
      </c>
      <c r="AI1648" s="42">
        <f>'Data Entry'!AV1677</f>
        <v>0</v>
      </c>
      <c r="AJ1648" s="42">
        <f>'Data Entry'!AW1677</f>
        <v>0</v>
      </c>
      <c r="AK1648" s="42">
        <f>'Data Entry'!AX1677</f>
        <v>0</v>
      </c>
      <c r="AL1648" s="291">
        <f t="shared" si="402"/>
        <v>0</v>
      </c>
      <c r="AM1648" s="42">
        <f>'Data Entry'!AY1677</f>
        <v>0</v>
      </c>
      <c r="AN1648" s="42">
        <f>'Data Entry'!AZ1677</f>
        <v>0</v>
      </c>
      <c r="AO1648" s="42">
        <f>'Data Entry'!BA1677</f>
        <v>0</v>
      </c>
      <c r="AP1648" s="42">
        <f>'Data Entry'!BB1677</f>
        <v>0</v>
      </c>
      <c r="AQ1648" s="291">
        <f t="shared" si="408"/>
        <v>0</v>
      </c>
      <c r="AR1648" s="42">
        <f>'Data Entry'!BC1677</f>
        <v>0</v>
      </c>
      <c r="AS1648" s="42">
        <f>'Data Entry'!BD1677</f>
        <v>0</v>
      </c>
      <c r="AT1648" s="291">
        <f t="shared" si="409"/>
        <v>0</v>
      </c>
      <c r="AU1648" s="42">
        <f>'Data Entry'!BE1677</f>
        <v>0</v>
      </c>
      <c r="AV1648" s="42">
        <f>'Data Entry'!BF1677</f>
        <v>0</v>
      </c>
      <c r="AW1648" s="42">
        <f>'Data Entry'!BG1677</f>
        <v>0</v>
      </c>
      <c r="AX1648" s="291">
        <f t="shared" si="403"/>
        <v>0</v>
      </c>
      <c r="AY1648" s="42">
        <f>'Data Entry'!BH1677</f>
        <v>0</v>
      </c>
      <c r="AZ1648" s="42">
        <f>'Data Entry'!BI1677</f>
        <v>0</v>
      </c>
      <c r="BA1648" s="42">
        <f>'Data Entry'!BJ1677</f>
        <v>0</v>
      </c>
      <c r="BB1648" s="42">
        <f>'Data Entry'!BK1677</f>
        <v>0</v>
      </c>
      <c r="BC1648" s="291">
        <f t="shared" si="410"/>
        <v>0</v>
      </c>
      <c r="BD1648" s="42">
        <f>'Data Entry'!BL1677</f>
        <v>0</v>
      </c>
      <c r="BE1648" s="42">
        <f>'Data Entry'!BM1677</f>
        <v>0</v>
      </c>
      <c r="BF1648" s="291">
        <f t="shared" si="411"/>
        <v>0</v>
      </c>
      <c r="BG1648" s="305">
        <f t="shared" si="412"/>
        <v>0</v>
      </c>
      <c r="BH1648" s="288" t="str">
        <f>IFERROR((BG1648*'Data Entry'!$F$18)/'Data Entry'!$E$18,"")</f>
        <v/>
      </c>
      <c r="BI1648" s="305">
        <f t="shared" si="413"/>
        <v>0</v>
      </c>
      <c r="BJ1648" s="288" t="str">
        <f t="shared" si="414"/>
        <v/>
      </c>
      <c r="BK1648" s="307" t="str">
        <f t="shared" si="415"/>
        <v/>
      </c>
    </row>
    <row r="1649" spans="1:63" ht="27" x14ac:dyDescent="0.2">
      <c r="A1649" s="119" t="str">
        <f>'Data Entry'!D1678</f>
        <v>Respondent 1645</v>
      </c>
      <c r="B1649" s="52">
        <f>'Data Entry'!AN1678</f>
        <v>0</v>
      </c>
      <c r="C1649" s="52" t="str">
        <f>'Data Entry'!BX1678</f>
        <v/>
      </c>
      <c r="D1649" s="42" t="str">
        <f>'Data Entry'!BU1678</f>
        <v>No disability</v>
      </c>
      <c r="E1649" s="42">
        <f>'Data Entry'!O1678</f>
        <v>0</v>
      </c>
      <c r="F1649" s="42">
        <f>'Data Entry'!P1678</f>
        <v>0</v>
      </c>
      <c r="G1649" s="42">
        <f>'Data Entry'!Q1678</f>
        <v>0</v>
      </c>
      <c r="H1649" s="291">
        <f t="shared" si="400"/>
        <v>0</v>
      </c>
      <c r="I1649" s="42">
        <f>'Data Entry'!R1678</f>
        <v>0</v>
      </c>
      <c r="J1649" s="42">
        <f>'Data Entry'!S1678</f>
        <v>0</v>
      </c>
      <c r="K1649" s="42">
        <f>'Data Entry'!T1678</f>
        <v>0</v>
      </c>
      <c r="L1649" s="42">
        <f>'Data Entry'!U1678</f>
        <v>0</v>
      </c>
      <c r="M1649" s="291">
        <f t="shared" si="404"/>
        <v>0</v>
      </c>
      <c r="N1649" s="42">
        <f>'Data Entry'!V1678</f>
        <v>0</v>
      </c>
      <c r="O1649" s="42">
        <f>'Data Entry'!W1678</f>
        <v>0</v>
      </c>
      <c r="P1649" s="291">
        <f t="shared" si="405"/>
        <v>0</v>
      </c>
      <c r="Q1649" s="42">
        <f>'Data Entry'!X1678</f>
        <v>0</v>
      </c>
      <c r="R1649" s="42">
        <f>'Data Entry'!Y1678</f>
        <v>0</v>
      </c>
      <c r="S1649" s="42">
        <f>'Data Entry'!Z1678</f>
        <v>0</v>
      </c>
      <c r="T1649" s="291">
        <f t="shared" si="401"/>
        <v>0</v>
      </c>
      <c r="U1649" s="42">
        <f>'Data Entry'!AA1678</f>
        <v>0</v>
      </c>
      <c r="V1649" s="42">
        <f>'Data Entry'!AB1678</f>
        <v>0</v>
      </c>
      <c r="W1649" s="42">
        <f>'Data Entry'!AC1678</f>
        <v>0</v>
      </c>
      <c r="X1649" s="42">
        <f>'Data Entry'!AD1678</f>
        <v>0</v>
      </c>
      <c r="Y1649" s="291">
        <f t="shared" si="406"/>
        <v>0</v>
      </c>
      <c r="Z1649" s="42">
        <f>'Data Entry'!AE1678</f>
        <v>0</v>
      </c>
      <c r="AA1649" s="42">
        <f>'Data Entry'!AF1678</f>
        <v>0</v>
      </c>
      <c r="AB1649" s="291">
        <f t="shared" si="407"/>
        <v>0</v>
      </c>
      <c r="AC1649" s="42">
        <f>'Data Entry'!AH1678</f>
        <v>0</v>
      </c>
      <c r="AD1649" s="42">
        <f>'Data Entry'!AI1678</f>
        <v>0</v>
      </c>
      <c r="AE1649" s="42">
        <f>'Data Entry'!AJ1678</f>
        <v>0</v>
      </c>
      <c r="AF1649" s="42">
        <f>'Data Entry'!AK1678</f>
        <v>0</v>
      </c>
      <c r="AG1649" s="42">
        <f>'Data Entry'!AL1678</f>
        <v>0</v>
      </c>
      <c r="AH1649" s="42">
        <f>'Data Entry'!AM1678</f>
        <v>0</v>
      </c>
      <c r="AI1649" s="42">
        <f>'Data Entry'!AV1678</f>
        <v>0</v>
      </c>
      <c r="AJ1649" s="42">
        <f>'Data Entry'!AW1678</f>
        <v>0</v>
      </c>
      <c r="AK1649" s="42">
        <f>'Data Entry'!AX1678</f>
        <v>0</v>
      </c>
      <c r="AL1649" s="291">
        <f t="shared" si="402"/>
        <v>0</v>
      </c>
      <c r="AM1649" s="42">
        <f>'Data Entry'!AY1678</f>
        <v>0</v>
      </c>
      <c r="AN1649" s="42">
        <f>'Data Entry'!AZ1678</f>
        <v>0</v>
      </c>
      <c r="AO1649" s="42">
        <f>'Data Entry'!BA1678</f>
        <v>0</v>
      </c>
      <c r="AP1649" s="42">
        <f>'Data Entry'!BB1678</f>
        <v>0</v>
      </c>
      <c r="AQ1649" s="291">
        <f t="shared" si="408"/>
        <v>0</v>
      </c>
      <c r="AR1649" s="42">
        <f>'Data Entry'!BC1678</f>
        <v>0</v>
      </c>
      <c r="AS1649" s="42">
        <f>'Data Entry'!BD1678</f>
        <v>0</v>
      </c>
      <c r="AT1649" s="291">
        <f t="shared" si="409"/>
        <v>0</v>
      </c>
      <c r="AU1649" s="42">
        <f>'Data Entry'!BE1678</f>
        <v>0</v>
      </c>
      <c r="AV1649" s="42">
        <f>'Data Entry'!BF1678</f>
        <v>0</v>
      </c>
      <c r="AW1649" s="42">
        <f>'Data Entry'!BG1678</f>
        <v>0</v>
      </c>
      <c r="AX1649" s="291">
        <f t="shared" si="403"/>
        <v>0</v>
      </c>
      <c r="AY1649" s="42">
        <f>'Data Entry'!BH1678</f>
        <v>0</v>
      </c>
      <c r="AZ1649" s="42">
        <f>'Data Entry'!BI1678</f>
        <v>0</v>
      </c>
      <c r="BA1649" s="42">
        <f>'Data Entry'!BJ1678</f>
        <v>0</v>
      </c>
      <c r="BB1649" s="42">
        <f>'Data Entry'!BK1678</f>
        <v>0</v>
      </c>
      <c r="BC1649" s="291">
        <f t="shared" si="410"/>
        <v>0</v>
      </c>
      <c r="BD1649" s="42">
        <f>'Data Entry'!BL1678</f>
        <v>0</v>
      </c>
      <c r="BE1649" s="42">
        <f>'Data Entry'!BM1678</f>
        <v>0</v>
      </c>
      <c r="BF1649" s="291">
        <f t="shared" si="411"/>
        <v>0</v>
      </c>
      <c r="BG1649" s="305">
        <f t="shared" si="412"/>
        <v>0</v>
      </c>
      <c r="BH1649" s="288" t="str">
        <f>IFERROR((BG1649*'Data Entry'!$F$18)/'Data Entry'!$E$18,"")</f>
        <v/>
      </c>
      <c r="BI1649" s="305">
        <f t="shared" si="413"/>
        <v>0</v>
      </c>
      <c r="BJ1649" s="288" t="str">
        <f t="shared" si="414"/>
        <v/>
      </c>
      <c r="BK1649" s="307" t="str">
        <f t="shared" si="415"/>
        <v/>
      </c>
    </row>
    <row r="1650" spans="1:63" ht="27" x14ac:dyDescent="0.2">
      <c r="A1650" s="119" t="str">
        <f>'Data Entry'!D1679</f>
        <v>Respondent 1646</v>
      </c>
      <c r="B1650" s="52">
        <f>'Data Entry'!AN1679</f>
        <v>0</v>
      </c>
      <c r="C1650" s="52" t="str">
        <f>'Data Entry'!BX1679</f>
        <v/>
      </c>
      <c r="D1650" s="42" t="str">
        <f>'Data Entry'!BU1679</f>
        <v>No disability</v>
      </c>
      <c r="E1650" s="42">
        <f>'Data Entry'!O1679</f>
        <v>0</v>
      </c>
      <c r="F1650" s="42">
        <f>'Data Entry'!P1679</f>
        <v>0</v>
      </c>
      <c r="G1650" s="42">
        <f>'Data Entry'!Q1679</f>
        <v>0</v>
      </c>
      <c r="H1650" s="291">
        <f t="shared" si="400"/>
        <v>0</v>
      </c>
      <c r="I1650" s="42">
        <f>'Data Entry'!R1679</f>
        <v>0</v>
      </c>
      <c r="J1650" s="42">
        <f>'Data Entry'!S1679</f>
        <v>0</v>
      </c>
      <c r="K1650" s="42">
        <f>'Data Entry'!T1679</f>
        <v>0</v>
      </c>
      <c r="L1650" s="42">
        <f>'Data Entry'!U1679</f>
        <v>0</v>
      </c>
      <c r="M1650" s="291">
        <f t="shared" si="404"/>
        <v>0</v>
      </c>
      <c r="N1650" s="42">
        <f>'Data Entry'!V1679</f>
        <v>0</v>
      </c>
      <c r="O1650" s="42">
        <f>'Data Entry'!W1679</f>
        <v>0</v>
      </c>
      <c r="P1650" s="291">
        <f t="shared" si="405"/>
        <v>0</v>
      </c>
      <c r="Q1650" s="42">
        <f>'Data Entry'!X1679</f>
        <v>0</v>
      </c>
      <c r="R1650" s="42">
        <f>'Data Entry'!Y1679</f>
        <v>0</v>
      </c>
      <c r="S1650" s="42">
        <f>'Data Entry'!Z1679</f>
        <v>0</v>
      </c>
      <c r="T1650" s="291">
        <f t="shared" si="401"/>
        <v>0</v>
      </c>
      <c r="U1650" s="42">
        <f>'Data Entry'!AA1679</f>
        <v>0</v>
      </c>
      <c r="V1650" s="42">
        <f>'Data Entry'!AB1679</f>
        <v>0</v>
      </c>
      <c r="W1650" s="42">
        <f>'Data Entry'!AC1679</f>
        <v>0</v>
      </c>
      <c r="X1650" s="42">
        <f>'Data Entry'!AD1679</f>
        <v>0</v>
      </c>
      <c r="Y1650" s="291">
        <f t="shared" si="406"/>
        <v>0</v>
      </c>
      <c r="Z1650" s="42">
        <f>'Data Entry'!AE1679</f>
        <v>0</v>
      </c>
      <c r="AA1650" s="42">
        <f>'Data Entry'!AF1679</f>
        <v>0</v>
      </c>
      <c r="AB1650" s="291">
        <f t="shared" si="407"/>
        <v>0</v>
      </c>
      <c r="AC1650" s="42">
        <f>'Data Entry'!AH1679</f>
        <v>0</v>
      </c>
      <c r="AD1650" s="42">
        <f>'Data Entry'!AI1679</f>
        <v>0</v>
      </c>
      <c r="AE1650" s="42">
        <f>'Data Entry'!AJ1679</f>
        <v>0</v>
      </c>
      <c r="AF1650" s="42">
        <f>'Data Entry'!AK1679</f>
        <v>0</v>
      </c>
      <c r="AG1650" s="42">
        <f>'Data Entry'!AL1679</f>
        <v>0</v>
      </c>
      <c r="AH1650" s="42">
        <f>'Data Entry'!AM1679</f>
        <v>0</v>
      </c>
      <c r="AI1650" s="42">
        <f>'Data Entry'!AV1679</f>
        <v>0</v>
      </c>
      <c r="AJ1650" s="42">
        <f>'Data Entry'!AW1679</f>
        <v>0</v>
      </c>
      <c r="AK1650" s="42">
        <f>'Data Entry'!AX1679</f>
        <v>0</v>
      </c>
      <c r="AL1650" s="291">
        <f t="shared" si="402"/>
        <v>0</v>
      </c>
      <c r="AM1650" s="42">
        <f>'Data Entry'!AY1679</f>
        <v>0</v>
      </c>
      <c r="AN1650" s="42">
        <f>'Data Entry'!AZ1679</f>
        <v>0</v>
      </c>
      <c r="AO1650" s="42">
        <f>'Data Entry'!BA1679</f>
        <v>0</v>
      </c>
      <c r="AP1650" s="42">
        <f>'Data Entry'!BB1679</f>
        <v>0</v>
      </c>
      <c r="AQ1650" s="291">
        <f t="shared" si="408"/>
        <v>0</v>
      </c>
      <c r="AR1650" s="42">
        <f>'Data Entry'!BC1679</f>
        <v>0</v>
      </c>
      <c r="AS1650" s="42">
        <f>'Data Entry'!BD1679</f>
        <v>0</v>
      </c>
      <c r="AT1650" s="291">
        <f t="shared" si="409"/>
        <v>0</v>
      </c>
      <c r="AU1650" s="42">
        <f>'Data Entry'!BE1679</f>
        <v>0</v>
      </c>
      <c r="AV1650" s="42">
        <f>'Data Entry'!BF1679</f>
        <v>0</v>
      </c>
      <c r="AW1650" s="42">
        <f>'Data Entry'!BG1679</f>
        <v>0</v>
      </c>
      <c r="AX1650" s="291">
        <f t="shared" si="403"/>
        <v>0</v>
      </c>
      <c r="AY1650" s="42">
        <f>'Data Entry'!BH1679</f>
        <v>0</v>
      </c>
      <c r="AZ1650" s="42">
        <f>'Data Entry'!BI1679</f>
        <v>0</v>
      </c>
      <c r="BA1650" s="42">
        <f>'Data Entry'!BJ1679</f>
        <v>0</v>
      </c>
      <c r="BB1650" s="42">
        <f>'Data Entry'!BK1679</f>
        <v>0</v>
      </c>
      <c r="BC1650" s="291">
        <f t="shared" si="410"/>
        <v>0</v>
      </c>
      <c r="BD1650" s="42">
        <f>'Data Entry'!BL1679</f>
        <v>0</v>
      </c>
      <c r="BE1650" s="42">
        <f>'Data Entry'!BM1679</f>
        <v>0</v>
      </c>
      <c r="BF1650" s="291">
        <f t="shared" si="411"/>
        <v>0</v>
      </c>
      <c r="BG1650" s="305">
        <f t="shared" si="412"/>
        <v>0</v>
      </c>
      <c r="BH1650" s="288" t="str">
        <f>IFERROR((BG1650*'Data Entry'!$F$18)/'Data Entry'!$E$18,"")</f>
        <v/>
      </c>
      <c r="BI1650" s="305">
        <f t="shared" si="413"/>
        <v>0</v>
      </c>
      <c r="BJ1650" s="288" t="str">
        <f t="shared" si="414"/>
        <v/>
      </c>
      <c r="BK1650" s="307" t="str">
        <f t="shared" si="415"/>
        <v/>
      </c>
    </row>
    <row r="1651" spans="1:63" ht="27" x14ac:dyDescent="0.2">
      <c r="A1651" s="119" t="str">
        <f>'Data Entry'!D1680</f>
        <v>Respondent 1647</v>
      </c>
      <c r="B1651" s="52">
        <f>'Data Entry'!AN1680</f>
        <v>0</v>
      </c>
      <c r="C1651" s="52" t="str">
        <f>'Data Entry'!BX1680</f>
        <v/>
      </c>
      <c r="D1651" s="42" t="str">
        <f>'Data Entry'!BU1680</f>
        <v>No disability</v>
      </c>
      <c r="E1651" s="42">
        <f>'Data Entry'!O1680</f>
        <v>0</v>
      </c>
      <c r="F1651" s="42">
        <f>'Data Entry'!P1680</f>
        <v>0</v>
      </c>
      <c r="G1651" s="42">
        <f>'Data Entry'!Q1680</f>
        <v>0</v>
      </c>
      <c r="H1651" s="291">
        <f t="shared" si="400"/>
        <v>0</v>
      </c>
      <c r="I1651" s="42">
        <f>'Data Entry'!R1680</f>
        <v>0</v>
      </c>
      <c r="J1651" s="42">
        <f>'Data Entry'!S1680</f>
        <v>0</v>
      </c>
      <c r="K1651" s="42">
        <f>'Data Entry'!T1680</f>
        <v>0</v>
      </c>
      <c r="L1651" s="42">
        <f>'Data Entry'!U1680</f>
        <v>0</v>
      </c>
      <c r="M1651" s="291">
        <f t="shared" si="404"/>
        <v>0</v>
      </c>
      <c r="N1651" s="42">
        <f>'Data Entry'!V1680</f>
        <v>0</v>
      </c>
      <c r="O1651" s="42">
        <f>'Data Entry'!W1680</f>
        <v>0</v>
      </c>
      <c r="P1651" s="291">
        <f t="shared" si="405"/>
        <v>0</v>
      </c>
      <c r="Q1651" s="42">
        <f>'Data Entry'!X1680</f>
        <v>0</v>
      </c>
      <c r="R1651" s="42">
        <f>'Data Entry'!Y1680</f>
        <v>0</v>
      </c>
      <c r="S1651" s="42">
        <f>'Data Entry'!Z1680</f>
        <v>0</v>
      </c>
      <c r="T1651" s="291">
        <f t="shared" si="401"/>
        <v>0</v>
      </c>
      <c r="U1651" s="42">
        <f>'Data Entry'!AA1680</f>
        <v>0</v>
      </c>
      <c r="V1651" s="42">
        <f>'Data Entry'!AB1680</f>
        <v>0</v>
      </c>
      <c r="W1651" s="42">
        <f>'Data Entry'!AC1680</f>
        <v>0</v>
      </c>
      <c r="X1651" s="42">
        <f>'Data Entry'!AD1680</f>
        <v>0</v>
      </c>
      <c r="Y1651" s="291">
        <f t="shared" si="406"/>
        <v>0</v>
      </c>
      <c r="Z1651" s="42">
        <f>'Data Entry'!AE1680</f>
        <v>0</v>
      </c>
      <c r="AA1651" s="42">
        <f>'Data Entry'!AF1680</f>
        <v>0</v>
      </c>
      <c r="AB1651" s="291">
        <f t="shared" si="407"/>
        <v>0</v>
      </c>
      <c r="AC1651" s="42">
        <f>'Data Entry'!AH1680</f>
        <v>0</v>
      </c>
      <c r="AD1651" s="42">
        <f>'Data Entry'!AI1680</f>
        <v>0</v>
      </c>
      <c r="AE1651" s="42">
        <f>'Data Entry'!AJ1680</f>
        <v>0</v>
      </c>
      <c r="AF1651" s="42">
        <f>'Data Entry'!AK1680</f>
        <v>0</v>
      </c>
      <c r="AG1651" s="42">
        <f>'Data Entry'!AL1680</f>
        <v>0</v>
      </c>
      <c r="AH1651" s="42">
        <f>'Data Entry'!AM1680</f>
        <v>0</v>
      </c>
      <c r="AI1651" s="42">
        <f>'Data Entry'!AV1680</f>
        <v>0</v>
      </c>
      <c r="AJ1651" s="42">
        <f>'Data Entry'!AW1680</f>
        <v>0</v>
      </c>
      <c r="AK1651" s="42">
        <f>'Data Entry'!AX1680</f>
        <v>0</v>
      </c>
      <c r="AL1651" s="291">
        <f t="shared" si="402"/>
        <v>0</v>
      </c>
      <c r="AM1651" s="42">
        <f>'Data Entry'!AY1680</f>
        <v>0</v>
      </c>
      <c r="AN1651" s="42">
        <f>'Data Entry'!AZ1680</f>
        <v>0</v>
      </c>
      <c r="AO1651" s="42">
        <f>'Data Entry'!BA1680</f>
        <v>0</v>
      </c>
      <c r="AP1651" s="42">
        <f>'Data Entry'!BB1680</f>
        <v>0</v>
      </c>
      <c r="AQ1651" s="291">
        <f t="shared" si="408"/>
        <v>0</v>
      </c>
      <c r="AR1651" s="42">
        <f>'Data Entry'!BC1680</f>
        <v>0</v>
      </c>
      <c r="AS1651" s="42">
        <f>'Data Entry'!BD1680</f>
        <v>0</v>
      </c>
      <c r="AT1651" s="291">
        <f t="shared" si="409"/>
        <v>0</v>
      </c>
      <c r="AU1651" s="42">
        <f>'Data Entry'!BE1680</f>
        <v>0</v>
      </c>
      <c r="AV1651" s="42">
        <f>'Data Entry'!BF1680</f>
        <v>0</v>
      </c>
      <c r="AW1651" s="42">
        <f>'Data Entry'!BG1680</f>
        <v>0</v>
      </c>
      <c r="AX1651" s="291">
        <f t="shared" si="403"/>
        <v>0</v>
      </c>
      <c r="AY1651" s="42">
        <f>'Data Entry'!BH1680</f>
        <v>0</v>
      </c>
      <c r="AZ1651" s="42">
        <f>'Data Entry'!BI1680</f>
        <v>0</v>
      </c>
      <c r="BA1651" s="42">
        <f>'Data Entry'!BJ1680</f>
        <v>0</v>
      </c>
      <c r="BB1651" s="42">
        <f>'Data Entry'!BK1680</f>
        <v>0</v>
      </c>
      <c r="BC1651" s="291">
        <f t="shared" si="410"/>
        <v>0</v>
      </c>
      <c r="BD1651" s="42">
        <f>'Data Entry'!BL1680</f>
        <v>0</v>
      </c>
      <c r="BE1651" s="42">
        <f>'Data Entry'!BM1680</f>
        <v>0</v>
      </c>
      <c r="BF1651" s="291">
        <f t="shared" si="411"/>
        <v>0</v>
      </c>
      <c r="BG1651" s="305">
        <f t="shared" si="412"/>
        <v>0</v>
      </c>
      <c r="BH1651" s="288" t="str">
        <f>IFERROR((BG1651*'Data Entry'!$F$18)/'Data Entry'!$E$18,"")</f>
        <v/>
      </c>
      <c r="BI1651" s="305">
        <f t="shared" si="413"/>
        <v>0</v>
      </c>
      <c r="BJ1651" s="288" t="str">
        <f t="shared" si="414"/>
        <v/>
      </c>
      <c r="BK1651" s="307" t="str">
        <f t="shared" si="415"/>
        <v/>
      </c>
    </row>
    <row r="1652" spans="1:63" ht="27" x14ac:dyDescent="0.2">
      <c r="A1652" s="119" t="str">
        <f>'Data Entry'!D1681</f>
        <v>Respondent 1648</v>
      </c>
      <c r="B1652" s="52">
        <f>'Data Entry'!AN1681</f>
        <v>0</v>
      </c>
      <c r="C1652" s="52" t="str">
        <f>'Data Entry'!BX1681</f>
        <v/>
      </c>
      <c r="D1652" s="42" t="str">
        <f>'Data Entry'!BU1681</f>
        <v>No disability</v>
      </c>
      <c r="E1652" s="42">
        <f>'Data Entry'!O1681</f>
        <v>0</v>
      </c>
      <c r="F1652" s="42">
        <f>'Data Entry'!P1681</f>
        <v>0</v>
      </c>
      <c r="G1652" s="42">
        <f>'Data Entry'!Q1681</f>
        <v>0</v>
      </c>
      <c r="H1652" s="291">
        <f t="shared" si="400"/>
        <v>0</v>
      </c>
      <c r="I1652" s="42">
        <f>'Data Entry'!R1681</f>
        <v>0</v>
      </c>
      <c r="J1652" s="42">
        <f>'Data Entry'!S1681</f>
        <v>0</v>
      </c>
      <c r="K1652" s="42">
        <f>'Data Entry'!T1681</f>
        <v>0</v>
      </c>
      <c r="L1652" s="42">
        <f>'Data Entry'!U1681</f>
        <v>0</v>
      </c>
      <c r="M1652" s="291">
        <f t="shared" si="404"/>
        <v>0</v>
      </c>
      <c r="N1652" s="42">
        <f>'Data Entry'!V1681</f>
        <v>0</v>
      </c>
      <c r="O1652" s="42">
        <f>'Data Entry'!W1681</f>
        <v>0</v>
      </c>
      <c r="P1652" s="291">
        <f t="shared" si="405"/>
        <v>0</v>
      </c>
      <c r="Q1652" s="42">
        <f>'Data Entry'!X1681</f>
        <v>0</v>
      </c>
      <c r="R1652" s="42">
        <f>'Data Entry'!Y1681</f>
        <v>0</v>
      </c>
      <c r="S1652" s="42">
        <f>'Data Entry'!Z1681</f>
        <v>0</v>
      </c>
      <c r="T1652" s="291">
        <f t="shared" si="401"/>
        <v>0</v>
      </c>
      <c r="U1652" s="42">
        <f>'Data Entry'!AA1681</f>
        <v>0</v>
      </c>
      <c r="V1652" s="42">
        <f>'Data Entry'!AB1681</f>
        <v>0</v>
      </c>
      <c r="W1652" s="42">
        <f>'Data Entry'!AC1681</f>
        <v>0</v>
      </c>
      <c r="X1652" s="42">
        <f>'Data Entry'!AD1681</f>
        <v>0</v>
      </c>
      <c r="Y1652" s="291">
        <f t="shared" si="406"/>
        <v>0</v>
      </c>
      <c r="Z1652" s="42">
        <f>'Data Entry'!AE1681</f>
        <v>0</v>
      </c>
      <c r="AA1652" s="42">
        <f>'Data Entry'!AF1681</f>
        <v>0</v>
      </c>
      <c r="AB1652" s="291">
        <f t="shared" si="407"/>
        <v>0</v>
      </c>
      <c r="AC1652" s="42">
        <f>'Data Entry'!AH1681</f>
        <v>0</v>
      </c>
      <c r="AD1652" s="42">
        <f>'Data Entry'!AI1681</f>
        <v>0</v>
      </c>
      <c r="AE1652" s="42">
        <f>'Data Entry'!AJ1681</f>
        <v>0</v>
      </c>
      <c r="AF1652" s="42">
        <f>'Data Entry'!AK1681</f>
        <v>0</v>
      </c>
      <c r="AG1652" s="42">
        <f>'Data Entry'!AL1681</f>
        <v>0</v>
      </c>
      <c r="AH1652" s="42">
        <f>'Data Entry'!AM1681</f>
        <v>0</v>
      </c>
      <c r="AI1652" s="42">
        <f>'Data Entry'!AV1681</f>
        <v>0</v>
      </c>
      <c r="AJ1652" s="42">
        <f>'Data Entry'!AW1681</f>
        <v>0</v>
      </c>
      <c r="AK1652" s="42">
        <f>'Data Entry'!AX1681</f>
        <v>0</v>
      </c>
      <c r="AL1652" s="291">
        <f t="shared" si="402"/>
        <v>0</v>
      </c>
      <c r="AM1652" s="42">
        <f>'Data Entry'!AY1681</f>
        <v>0</v>
      </c>
      <c r="AN1652" s="42">
        <f>'Data Entry'!AZ1681</f>
        <v>0</v>
      </c>
      <c r="AO1652" s="42">
        <f>'Data Entry'!BA1681</f>
        <v>0</v>
      </c>
      <c r="AP1652" s="42">
        <f>'Data Entry'!BB1681</f>
        <v>0</v>
      </c>
      <c r="AQ1652" s="291">
        <f t="shared" si="408"/>
        <v>0</v>
      </c>
      <c r="AR1652" s="42">
        <f>'Data Entry'!BC1681</f>
        <v>0</v>
      </c>
      <c r="AS1652" s="42">
        <f>'Data Entry'!BD1681</f>
        <v>0</v>
      </c>
      <c r="AT1652" s="291">
        <f t="shared" si="409"/>
        <v>0</v>
      </c>
      <c r="AU1652" s="42">
        <f>'Data Entry'!BE1681</f>
        <v>0</v>
      </c>
      <c r="AV1652" s="42">
        <f>'Data Entry'!BF1681</f>
        <v>0</v>
      </c>
      <c r="AW1652" s="42">
        <f>'Data Entry'!BG1681</f>
        <v>0</v>
      </c>
      <c r="AX1652" s="291">
        <f t="shared" si="403"/>
        <v>0</v>
      </c>
      <c r="AY1652" s="42">
        <f>'Data Entry'!BH1681</f>
        <v>0</v>
      </c>
      <c r="AZ1652" s="42">
        <f>'Data Entry'!BI1681</f>
        <v>0</v>
      </c>
      <c r="BA1652" s="42">
        <f>'Data Entry'!BJ1681</f>
        <v>0</v>
      </c>
      <c r="BB1652" s="42">
        <f>'Data Entry'!BK1681</f>
        <v>0</v>
      </c>
      <c r="BC1652" s="291">
        <f t="shared" si="410"/>
        <v>0</v>
      </c>
      <c r="BD1652" s="42">
        <f>'Data Entry'!BL1681</f>
        <v>0</v>
      </c>
      <c r="BE1652" s="42">
        <f>'Data Entry'!BM1681</f>
        <v>0</v>
      </c>
      <c r="BF1652" s="291">
        <f t="shared" si="411"/>
        <v>0</v>
      </c>
      <c r="BG1652" s="305">
        <f t="shared" si="412"/>
        <v>0</v>
      </c>
      <c r="BH1652" s="288" t="str">
        <f>IFERROR((BG1652*'Data Entry'!$F$18)/'Data Entry'!$E$18,"")</f>
        <v/>
      </c>
      <c r="BI1652" s="305">
        <f t="shared" si="413"/>
        <v>0</v>
      </c>
      <c r="BJ1652" s="288" t="str">
        <f t="shared" si="414"/>
        <v/>
      </c>
      <c r="BK1652" s="307" t="str">
        <f t="shared" si="415"/>
        <v/>
      </c>
    </row>
    <row r="1653" spans="1:63" ht="27" x14ac:dyDescent="0.2">
      <c r="A1653" s="119" t="str">
        <f>'Data Entry'!D1682</f>
        <v>Respondent 1649</v>
      </c>
      <c r="B1653" s="52">
        <f>'Data Entry'!AN1682</f>
        <v>0</v>
      </c>
      <c r="C1653" s="52" t="str">
        <f>'Data Entry'!BX1682</f>
        <v/>
      </c>
      <c r="D1653" s="42" t="str">
        <f>'Data Entry'!BU1682</f>
        <v>No disability</v>
      </c>
      <c r="E1653" s="42">
        <f>'Data Entry'!O1682</f>
        <v>0</v>
      </c>
      <c r="F1653" s="42">
        <f>'Data Entry'!P1682</f>
        <v>0</v>
      </c>
      <c r="G1653" s="42">
        <f>'Data Entry'!Q1682</f>
        <v>0</v>
      </c>
      <c r="H1653" s="291">
        <f t="shared" si="400"/>
        <v>0</v>
      </c>
      <c r="I1653" s="42">
        <f>'Data Entry'!R1682</f>
        <v>0</v>
      </c>
      <c r="J1653" s="42">
        <f>'Data Entry'!S1682</f>
        <v>0</v>
      </c>
      <c r="K1653" s="42">
        <f>'Data Entry'!T1682</f>
        <v>0</v>
      </c>
      <c r="L1653" s="42">
        <f>'Data Entry'!U1682</f>
        <v>0</v>
      </c>
      <c r="M1653" s="291">
        <f t="shared" si="404"/>
        <v>0</v>
      </c>
      <c r="N1653" s="42">
        <f>'Data Entry'!V1682</f>
        <v>0</v>
      </c>
      <c r="O1653" s="42">
        <f>'Data Entry'!W1682</f>
        <v>0</v>
      </c>
      <c r="P1653" s="291">
        <f t="shared" si="405"/>
        <v>0</v>
      </c>
      <c r="Q1653" s="42">
        <f>'Data Entry'!X1682</f>
        <v>0</v>
      </c>
      <c r="R1653" s="42">
        <f>'Data Entry'!Y1682</f>
        <v>0</v>
      </c>
      <c r="S1653" s="42">
        <f>'Data Entry'!Z1682</f>
        <v>0</v>
      </c>
      <c r="T1653" s="291">
        <f t="shared" si="401"/>
        <v>0</v>
      </c>
      <c r="U1653" s="42">
        <f>'Data Entry'!AA1682</f>
        <v>0</v>
      </c>
      <c r="V1653" s="42">
        <f>'Data Entry'!AB1682</f>
        <v>0</v>
      </c>
      <c r="W1653" s="42">
        <f>'Data Entry'!AC1682</f>
        <v>0</v>
      </c>
      <c r="X1653" s="42">
        <f>'Data Entry'!AD1682</f>
        <v>0</v>
      </c>
      <c r="Y1653" s="291">
        <f t="shared" si="406"/>
        <v>0</v>
      </c>
      <c r="Z1653" s="42">
        <f>'Data Entry'!AE1682</f>
        <v>0</v>
      </c>
      <c r="AA1653" s="42">
        <f>'Data Entry'!AF1682</f>
        <v>0</v>
      </c>
      <c r="AB1653" s="291">
        <f t="shared" si="407"/>
        <v>0</v>
      </c>
      <c r="AC1653" s="42">
        <f>'Data Entry'!AH1682</f>
        <v>0</v>
      </c>
      <c r="AD1653" s="42">
        <f>'Data Entry'!AI1682</f>
        <v>0</v>
      </c>
      <c r="AE1653" s="42">
        <f>'Data Entry'!AJ1682</f>
        <v>0</v>
      </c>
      <c r="AF1653" s="42">
        <f>'Data Entry'!AK1682</f>
        <v>0</v>
      </c>
      <c r="AG1653" s="42">
        <f>'Data Entry'!AL1682</f>
        <v>0</v>
      </c>
      <c r="AH1653" s="42">
        <f>'Data Entry'!AM1682</f>
        <v>0</v>
      </c>
      <c r="AI1653" s="42">
        <f>'Data Entry'!AV1682</f>
        <v>0</v>
      </c>
      <c r="AJ1653" s="42">
        <f>'Data Entry'!AW1682</f>
        <v>0</v>
      </c>
      <c r="AK1653" s="42">
        <f>'Data Entry'!AX1682</f>
        <v>0</v>
      </c>
      <c r="AL1653" s="291">
        <f t="shared" si="402"/>
        <v>0</v>
      </c>
      <c r="AM1653" s="42">
        <f>'Data Entry'!AY1682</f>
        <v>0</v>
      </c>
      <c r="AN1653" s="42">
        <f>'Data Entry'!AZ1682</f>
        <v>0</v>
      </c>
      <c r="AO1653" s="42">
        <f>'Data Entry'!BA1682</f>
        <v>0</v>
      </c>
      <c r="AP1653" s="42">
        <f>'Data Entry'!BB1682</f>
        <v>0</v>
      </c>
      <c r="AQ1653" s="291">
        <f t="shared" si="408"/>
        <v>0</v>
      </c>
      <c r="AR1653" s="42">
        <f>'Data Entry'!BC1682</f>
        <v>0</v>
      </c>
      <c r="AS1653" s="42">
        <f>'Data Entry'!BD1682</f>
        <v>0</v>
      </c>
      <c r="AT1653" s="291">
        <f t="shared" si="409"/>
        <v>0</v>
      </c>
      <c r="AU1653" s="42">
        <f>'Data Entry'!BE1682</f>
        <v>0</v>
      </c>
      <c r="AV1653" s="42">
        <f>'Data Entry'!BF1682</f>
        <v>0</v>
      </c>
      <c r="AW1653" s="42">
        <f>'Data Entry'!BG1682</f>
        <v>0</v>
      </c>
      <c r="AX1653" s="291">
        <f t="shared" si="403"/>
        <v>0</v>
      </c>
      <c r="AY1653" s="42">
        <f>'Data Entry'!BH1682</f>
        <v>0</v>
      </c>
      <c r="AZ1653" s="42">
        <f>'Data Entry'!BI1682</f>
        <v>0</v>
      </c>
      <c r="BA1653" s="42">
        <f>'Data Entry'!BJ1682</f>
        <v>0</v>
      </c>
      <c r="BB1653" s="42">
        <f>'Data Entry'!BK1682</f>
        <v>0</v>
      </c>
      <c r="BC1653" s="291">
        <f t="shared" si="410"/>
        <v>0</v>
      </c>
      <c r="BD1653" s="42">
        <f>'Data Entry'!BL1682</f>
        <v>0</v>
      </c>
      <c r="BE1653" s="42">
        <f>'Data Entry'!BM1682</f>
        <v>0</v>
      </c>
      <c r="BF1653" s="291">
        <f t="shared" si="411"/>
        <v>0</v>
      </c>
      <c r="BG1653" s="305">
        <f t="shared" si="412"/>
        <v>0</v>
      </c>
      <c r="BH1653" s="288" t="str">
        <f>IFERROR((BG1653*'Data Entry'!$F$18)/'Data Entry'!$E$18,"")</f>
        <v/>
      </c>
      <c r="BI1653" s="305">
        <f t="shared" si="413"/>
        <v>0</v>
      </c>
      <c r="BJ1653" s="288" t="str">
        <f t="shared" si="414"/>
        <v/>
      </c>
      <c r="BK1653" s="307" t="str">
        <f t="shared" si="415"/>
        <v/>
      </c>
    </row>
    <row r="1654" spans="1:63" ht="27" x14ac:dyDescent="0.2">
      <c r="A1654" s="119" t="str">
        <f>'Data Entry'!D1683</f>
        <v>Respondent 1650</v>
      </c>
      <c r="B1654" s="52">
        <f>'Data Entry'!AN1683</f>
        <v>0</v>
      </c>
      <c r="C1654" s="52" t="str">
        <f>'Data Entry'!BX1683</f>
        <v/>
      </c>
      <c r="D1654" s="42" t="str">
        <f>'Data Entry'!BU1683</f>
        <v>No disability</v>
      </c>
      <c r="E1654" s="42">
        <f>'Data Entry'!O1683</f>
        <v>0</v>
      </c>
      <c r="F1654" s="42">
        <f>'Data Entry'!P1683</f>
        <v>0</v>
      </c>
      <c r="G1654" s="42">
        <f>'Data Entry'!Q1683</f>
        <v>0</v>
      </c>
      <c r="H1654" s="291">
        <f t="shared" si="400"/>
        <v>0</v>
      </c>
      <c r="I1654" s="42">
        <f>'Data Entry'!R1683</f>
        <v>0</v>
      </c>
      <c r="J1654" s="42">
        <f>'Data Entry'!S1683</f>
        <v>0</v>
      </c>
      <c r="K1654" s="42">
        <f>'Data Entry'!T1683</f>
        <v>0</v>
      </c>
      <c r="L1654" s="42">
        <f>'Data Entry'!U1683</f>
        <v>0</v>
      </c>
      <c r="M1654" s="291">
        <f t="shared" si="404"/>
        <v>0</v>
      </c>
      <c r="N1654" s="42">
        <f>'Data Entry'!V1683</f>
        <v>0</v>
      </c>
      <c r="O1654" s="42">
        <f>'Data Entry'!W1683</f>
        <v>0</v>
      </c>
      <c r="P1654" s="291">
        <f t="shared" si="405"/>
        <v>0</v>
      </c>
      <c r="Q1654" s="42">
        <f>'Data Entry'!X1683</f>
        <v>0</v>
      </c>
      <c r="R1654" s="42">
        <f>'Data Entry'!Y1683</f>
        <v>0</v>
      </c>
      <c r="S1654" s="42">
        <f>'Data Entry'!Z1683</f>
        <v>0</v>
      </c>
      <c r="T1654" s="291">
        <f t="shared" si="401"/>
        <v>0</v>
      </c>
      <c r="U1654" s="42">
        <f>'Data Entry'!AA1683</f>
        <v>0</v>
      </c>
      <c r="V1654" s="42">
        <f>'Data Entry'!AB1683</f>
        <v>0</v>
      </c>
      <c r="W1654" s="42">
        <f>'Data Entry'!AC1683</f>
        <v>0</v>
      </c>
      <c r="X1654" s="42">
        <f>'Data Entry'!AD1683</f>
        <v>0</v>
      </c>
      <c r="Y1654" s="291">
        <f t="shared" si="406"/>
        <v>0</v>
      </c>
      <c r="Z1654" s="42">
        <f>'Data Entry'!AE1683</f>
        <v>0</v>
      </c>
      <c r="AA1654" s="42">
        <f>'Data Entry'!AF1683</f>
        <v>0</v>
      </c>
      <c r="AB1654" s="291">
        <f t="shared" si="407"/>
        <v>0</v>
      </c>
      <c r="AC1654" s="42">
        <f>'Data Entry'!AH1683</f>
        <v>0</v>
      </c>
      <c r="AD1654" s="42">
        <f>'Data Entry'!AI1683</f>
        <v>0</v>
      </c>
      <c r="AE1654" s="42">
        <f>'Data Entry'!AJ1683</f>
        <v>0</v>
      </c>
      <c r="AF1654" s="42">
        <f>'Data Entry'!AK1683</f>
        <v>0</v>
      </c>
      <c r="AG1654" s="42">
        <f>'Data Entry'!AL1683</f>
        <v>0</v>
      </c>
      <c r="AH1654" s="42">
        <f>'Data Entry'!AM1683</f>
        <v>0</v>
      </c>
      <c r="AI1654" s="42">
        <f>'Data Entry'!AV1683</f>
        <v>0</v>
      </c>
      <c r="AJ1654" s="42">
        <f>'Data Entry'!AW1683</f>
        <v>0</v>
      </c>
      <c r="AK1654" s="42">
        <f>'Data Entry'!AX1683</f>
        <v>0</v>
      </c>
      <c r="AL1654" s="291">
        <f t="shared" si="402"/>
        <v>0</v>
      </c>
      <c r="AM1654" s="42">
        <f>'Data Entry'!AY1683</f>
        <v>0</v>
      </c>
      <c r="AN1654" s="42">
        <f>'Data Entry'!AZ1683</f>
        <v>0</v>
      </c>
      <c r="AO1654" s="42">
        <f>'Data Entry'!BA1683</f>
        <v>0</v>
      </c>
      <c r="AP1654" s="42">
        <f>'Data Entry'!BB1683</f>
        <v>0</v>
      </c>
      <c r="AQ1654" s="291">
        <f t="shared" si="408"/>
        <v>0</v>
      </c>
      <c r="AR1654" s="42">
        <f>'Data Entry'!BC1683</f>
        <v>0</v>
      </c>
      <c r="AS1654" s="42">
        <f>'Data Entry'!BD1683</f>
        <v>0</v>
      </c>
      <c r="AT1654" s="291">
        <f t="shared" si="409"/>
        <v>0</v>
      </c>
      <c r="AU1654" s="42">
        <f>'Data Entry'!BE1683</f>
        <v>0</v>
      </c>
      <c r="AV1654" s="42">
        <f>'Data Entry'!BF1683</f>
        <v>0</v>
      </c>
      <c r="AW1654" s="42">
        <f>'Data Entry'!BG1683</f>
        <v>0</v>
      </c>
      <c r="AX1654" s="291">
        <f t="shared" si="403"/>
        <v>0</v>
      </c>
      <c r="AY1654" s="42">
        <f>'Data Entry'!BH1683</f>
        <v>0</v>
      </c>
      <c r="AZ1654" s="42">
        <f>'Data Entry'!BI1683</f>
        <v>0</v>
      </c>
      <c r="BA1654" s="42">
        <f>'Data Entry'!BJ1683</f>
        <v>0</v>
      </c>
      <c r="BB1654" s="42">
        <f>'Data Entry'!BK1683</f>
        <v>0</v>
      </c>
      <c r="BC1654" s="291">
        <f t="shared" si="410"/>
        <v>0</v>
      </c>
      <c r="BD1654" s="42">
        <f>'Data Entry'!BL1683</f>
        <v>0</v>
      </c>
      <c r="BE1654" s="42">
        <f>'Data Entry'!BM1683</f>
        <v>0</v>
      </c>
      <c r="BF1654" s="291">
        <f t="shared" si="411"/>
        <v>0</v>
      </c>
      <c r="BG1654" s="305">
        <f t="shared" si="412"/>
        <v>0</v>
      </c>
      <c r="BH1654" s="288" t="str">
        <f>IFERROR((BG1654*'Data Entry'!$F$18)/'Data Entry'!$E$18,"")</f>
        <v/>
      </c>
      <c r="BI1654" s="305">
        <f t="shared" si="413"/>
        <v>0</v>
      </c>
      <c r="BJ1654" s="288" t="str">
        <f t="shared" si="414"/>
        <v/>
      </c>
      <c r="BK1654" s="307" t="str">
        <f t="shared" si="415"/>
        <v/>
      </c>
    </row>
    <row r="1655" spans="1:63" ht="27" x14ac:dyDescent="0.2">
      <c r="A1655" s="119" t="str">
        <f>'Data Entry'!D1684</f>
        <v>Respondent 1651</v>
      </c>
      <c r="B1655" s="52">
        <f>'Data Entry'!AN1684</f>
        <v>0</v>
      </c>
      <c r="C1655" s="52" t="str">
        <f>'Data Entry'!BX1684</f>
        <v/>
      </c>
      <c r="D1655" s="42" t="str">
        <f>'Data Entry'!BU1684</f>
        <v>No disability</v>
      </c>
      <c r="E1655" s="42">
        <f>'Data Entry'!O1684</f>
        <v>0</v>
      </c>
      <c r="F1655" s="42">
        <f>'Data Entry'!P1684</f>
        <v>0</v>
      </c>
      <c r="G1655" s="42">
        <f>'Data Entry'!Q1684</f>
        <v>0</v>
      </c>
      <c r="H1655" s="291">
        <f t="shared" si="400"/>
        <v>0</v>
      </c>
      <c r="I1655" s="42">
        <f>'Data Entry'!R1684</f>
        <v>0</v>
      </c>
      <c r="J1655" s="42">
        <f>'Data Entry'!S1684</f>
        <v>0</v>
      </c>
      <c r="K1655" s="42">
        <f>'Data Entry'!T1684</f>
        <v>0</v>
      </c>
      <c r="L1655" s="42">
        <f>'Data Entry'!U1684</f>
        <v>0</v>
      </c>
      <c r="M1655" s="291">
        <f t="shared" si="404"/>
        <v>0</v>
      </c>
      <c r="N1655" s="42">
        <f>'Data Entry'!V1684</f>
        <v>0</v>
      </c>
      <c r="O1655" s="42">
        <f>'Data Entry'!W1684</f>
        <v>0</v>
      </c>
      <c r="P1655" s="291">
        <f t="shared" si="405"/>
        <v>0</v>
      </c>
      <c r="Q1655" s="42">
        <f>'Data Entry'!X1684</f>
        <v>0</v>
      </c>
      <c r="R1655" s="42">
        <f>'Data Entry'!Y1684</f>
        <v>0</v>
      </c>
      <c r="S1655" s="42">
        <f>'Data Entry'!Z1684</f>
        <v>0</v>
      </c>
      <c r="T1655" s="291">
        <f t="shared" si="401"/>
        <v>0</v>
      </c>
      <c r="U1655" s="42">
        <f>'Data Entry'!AA1684</f>
        <v>0</v>
      </c>
      <c r="V1655" s="42">
        <f>'Data Entry'!AB1684</f>
        <v>0</v>
      </c>
      <c r="W1655" s="42">
        <f>'Data Entry'!AC1684</f>
        <v>0</v>
      </c>
      <c r="X1655" s="42">
        <f>'Data Entry'!AD1684</f>
        <v>0</v>
      </c>
      <c r="Y1655" s="291">
        <f t="shared" si="406"/>
        <v>0</v>
      </c>
      <c r="Z1655" s="42">
        <f>'Data Entry'!AE1684</f>
        <v>0</v>
      </c>
      <c r="AA1655" s="42">
        <f>'Data Entry'!AF1684</f>
        <v>0</v>
      </c>
      <c r="AB1655" s="291">
        <f t="shared" si="407"/>
        <v>0</v>
      </c>
      <c r="AC1655" s="42">
        <f>'Data Entry'!AH1684</f>
        <v>0</v>
      </c>
      <c r="AD1655" s="42">
        <f>'Data Entry'!AI1684</f>
        <v>0</v>
      </c>
      <c r="AE1655" s="42">
        <f>'Data Entry'!AJ1684</f>
        <v>0</v>
      </c>
      <c r="AF1655" s="42">
        <f>'Data Entry'!AK1684</f>
        <v>0</v>
      </c>
      <c r="AG1655" s="42">
        <f>'Data Entry'!AL1684</f>
        <v>0</v>
      </c>
      <c r="AH1655" s="42">
        <f>'Data Entry'!AM1684</f>
        <v>0</v>
      </c>
      <c r="AI1655" s="42">
        <f>'Data Entry'!AV1684</f>
        <v>0</v>
      </c>
      <c r="AJ1655" s="42">
        <f>'Data Entry'!AW1684</f>
        <v>0</v>
      </c>
      <c r="AK1655" s="42">
        <f>'Data Entry'!AX1684</f>
        <v>0</v>
      </c>
      <c r="AL1655" s="291">
        <f t="shared" si="402"/>
        <v>0</v>
      </c>
      <c r="AM1655" s="42">
        <f>'Data Entry'!AY1684</f>
        <v>0</v>
      </c>
      <c r="AN1655" s="42">
        <f>'Data Entry'!AZ1684</f>
        <v>0</v>
      </c>
      <c r="AO1655" s="42">
        <f>'Data Entry'!BA1684</f>
        <v>0</v>
      </c>
      <c r="AP1655" s="42">
        <f>'Data Entry'!BB1684</f>
        <v>0</v>
      </c>
      <c r="AQ1655" s="291">
        <f t="shared" si="408"/>
        <v>0</v>
      </c>
      <c r="AR1655" s="42">
        <f>'Data Entry'!BC1684</f>
        <v>0</v>
      </c>
      <c r="AS1655" s="42">
        <f>'Data Entry'!BD1684</f>
        <v>0</v>
      </c>
      <c r="AT1655" s="291">
        <f t="shared" si="409"/>
        <v>0</v>
      </c>
      <c r="AU1655" s="42">
        <f>'Data Entry'!BE1684</f>
        <v>0</v>
      </c>
      <c r="AV1655" s="42">
        <f>'Data Entry'!BF1684</f>
        <v>0</v>
      </c>
      <c r="AW1655" s="42">
        <f>'Data Entry'!BG1684</f>
        <v>0</v>
      </c>
      <c r="AX1655" s="291">
        <f t="shared" si="403"/>
        <v>0</v>
      </c>
      <c r="AY1655" s="42">
        <f>'Data Entry'!BH1684</f>
        <v>0</v>
      </c>
      <c r="AZ1655" s="42">
        <f>'Data Entry'!BI1684</f>
        <v>0</v>
      </c>
      <c r="BA1655" s="42">
        <f>'Data Entry'!BJ1684</f>
        <v>0</v>
      </c>
      <c r="BB1655" s="42">
        <f>'Data Entry'!BK1684</f>
        <v>0</v>
      </c>
      <c r="BC1655" s="291">
        <f t="shared" si="410"/>
        <v>0</v>
      </c>
      <c r="BD1655" s="42">
        <f>'Data Entry'!BL1684</f>
        <v>0</v>
      </c>
      <c r="BE1655" s="42">
        <f>'Data Entry'!BM1684</f>
        <v>0</v>
      </c>
      <c r="BF1655" s="291">
        <f t="shared" si="411"/>
        <v>0</v>
      </c>
      <c r="BG1655" s="305">
        <f t="shared" si="412"/>
        <v>0</v>
      </c>
      <c r="BH1655" s="288" t="str">
        <f>IFERROR((BG1655*'Data Entry'!$F$18)/'Data Entry'!$E$18,"")</f>
        <v/>
      </c>
      <c r="BI1655" s="305">
        <f t="shared" si="413"/>
        <v>0</v>
      </c>
      <c r="BJ1655" s="288" t="str">
        <f t="shared" si="414"/>
        <v/>
      </c>
      <c r="BK1655" s="307" t="str">
        <f t="shared" si="415"/>
        <v/>
      </c>
    </row>
    <row r="1656" spans="1:63" ht="27" x14ac:dyDescent="0.2">
      <c r="A1656" s="119" t="str">
        <f>'Data Entry'!D1685</f>
        <v>Respondent 1652</v>
      </c>
      <c r="B1656" s="52">
        <f>'Data Entry'!AN1685</f>
        <v>0</v>
      </c>
      <c r="C1656" s="52" t="str">
        <f>'Data Entry'!BX1685</f>
        <v/>
      </c>
      <c r="D1656" s="42" t="str">
        <f>'Data Entry'!BU1685</f>
        <v>No disability</v>
      </c>
      <c r="E1656" s="42">
        <f>'Data Entry'!O1685</f>
        <v>0</v>
      </c>
      <c r="F1656" s="42">
        <f>'Data Entry'!P1685</f>
        <v>0</v>
      </c>
      <c r="G1656" s="42">
        <f>'Data Entry'!Q1685</f>
        <v>0</v>
      </c>
      <c r="H1656" s="291">
        <f t="shared" si="400"/>
        <v>0</v>
      </c>
      <c r="I1656" s="42">
        <f>'Data Entry'!R1685</f>
        <v>0</v>
      </c>
      <c r="J1656" s="42">
        <f>'Data Entry'!S1685</f>
        <v>0</v>
      </c>
      <c r="K1656" s="42">
        <f>'Data Entry'!T1685</f>
        <v>0</v>
      </c>
      <c r="L1656" s="42">
        <f>'Data Entry'!U1685</f>
        <v>0</v>
      </c>
      <c r="M1656" s="291">
        <f t="shared" si="404"/>
        <v>0</v>
      </c>
      <c r="N1656" s="42">
        <f>'Data Entry'!V1685</f>
        <v>0</v>
      </c>
      <c r="O1656" s="42">
        <f>'Data Entry'!W1685</f>
        <v>0</v>
      </c>
      <c r="P1656" s="291">
        <f t="shared" si="405"/>
        <v>0</v>
      </c>
      <c r="Q1656" s="42">
        <f>'Data Entry'!X1685</f>
        <v>0</v>
      </c>
      <c r="R1656" s="42">
        <f>'Data Entry'!Y1685</f>
        <v>0</v>
      </c>
      <c r="S1656" s="42">
        <f>'Data Entry'!Z1685</f>
        <v>0</v>
      </c>
      <c r="T1656" s="291">
        <f t="shared" si="401"/>
        <v>0</v>
      </c>
      <c r="U1656" s="42">
        <f>'Data Entry'!AA1685</f>
        <v>0</v>
      </c>
      <c r="V1656" s="42">
        <f>'Data Entry'!AB1685</f>
        <v>0</v>
      </c>
      <c r="W1656" s="42">
        <f>'Data Entry'!AC1685</f>
        <v>0</v>
      </c>
      <c r="X1656" s="42">
        <f>'Data Entry'!AD1685</f>
        <v>0</v>
      </c>
      <c r="Y1656" s="291">
        <f t="shared" si="406"/>
        <v>0</v>
      </c>
      <c r="Z1656" s="42">
        <f>'Data Entry'!AE1685</f>
        <v>0</v>
      </c>
      <c r="AA1656" s="42">
        <f>'Data Entry'!AF1685</f>
        <v>0</v>
      </c>
      <c r="AB1656" s="291">
        <f t="shared" si="407"/>
        <v>0</v>
      </c>
      <c r="AC1656" s="42">
        <f>'Data Entry'!AH1685</f>
        <v>0</v>
      </c>
      <c r="AD1656" s="42">
        <f>'Data Entry'!AI1685</f>
        <v>0</v>
      </c>
      <c r="AE1656" s="42">
        <f>'Data Entry'!AJ1685</f>
        <v>0</v>
      </c>
      <c r="AF1656" s="42">
        <f>'Data Entry'!AK1685</f>
        <v>0</v>
      </c>
      <c r="AG1656" s="42">
        <f>'Data Entry'!AL1685</f>
        <v>0</v>
      </c>
      <c r="AH1656" s="42">
        <f>'Data Entry'!AM1685</f>
        <v>0</v>
      </c>
      <c r="AI1656" s="42">
        <f>'Data Entry'!AV1685</f>
        <v>0</v>
      </c>
      <c r="AJ1656" s="42">
        <f>'Data Entry'!AW1685</f>
        <v>0</v>
      </c>
      <c r="AK1656" s="42">
        <f>'Data Entry'!AX1685</f>
        <v>0</v>
      </c>
      <c r="AL1656" s="291">
        <f t="shared" si="402"/>
        <v>0</v>
      </c>
      <c r="AM1656" s="42">
        <f>'Data Entry'!AY1685</f>
        <v>0</v>
      </c>
      <c r="AN1656" s="42">
        <f>'Data Entry'!AZ1685</f>
        <v>0</v>
      </c>
      <c r="AO1656" s="42">
        <f>'Data Entry'!BA1685</f>
        <v>0</v>
      </c>
      <c r="AP1656" s="42">
        <f>'Data Entry'!BB1685</f>
        <v>0</v>
      </c>
      <c r="AQ1656" s="291">
        <f t="shared" si="408"/>
        <v>0</v>
      </c>
      <c r="AR1656" s="42">
        <f>'Data Entry'!BC1685</f>
        <v>0</v>
      </c>
      <c r="AS1656" s="42">
        <f>'Data Entry'!BD1685</f>
        <v>0</v>
      </c>
      <c r="AT1656" s="291">
        <f t="shared" si="409"/>
        <v>0</v>
      </c>
      <c r="AU1656" s="42">
        <f>'Data Entry'!BE1685</f>
        <v>0</v>
      </c>
      <c r="AV1656" s="42">
        <f>'Data Entry'!BF1685</f>
        <v>0</v>
      </c>
      <c r="AW1656" s="42">
        <f>'Data Entry'!BG1685</f>
        <v>0</v>
      </c>
      <c r="AX1656" s="291">
        <f t="shared" si="403"/>
        <v>0</v>
      </c>
      <c r="AY1656" s="42">
        <f>'Data Entry'!BH1685</f>
        <v>0</v>
      </c>
      <c r="AZ1656" s="42">
        <f>'Data Entry'!BI1685</f>
        <v>0</v>
      </c>
      <c r="BA1656" s="42">
        <f>'Data Entry'!BJ1685</f>
        <v>0</v>
      </c>
      <c r="BB1656" s="42">
        <f>'Data Entry'!BK1685</f>
        <v>0</v>
      </c>
      <c r="BC1656" s="291">
        <f t="shared" si="410"/>
        <v>0</v>
      </c>
      <c r="BD1656" s="42">
        <f>'Data Entry'!BL1685</f>
        <v>0</v>
      </c>
      <c r="BE1656" s="42">
        <f>'Data Entry'!BM1685</f>
        <v>0</v>
      </c>
      <c r="BF1656" s="291">
        <f t="shared" si="411"/>
        <v>0</v>
      </c>
      <c r="BG1656" s="305">
        <f t="shared" si="412"/>
        <v>0</v>
      </c>
      <c r="BH1656" s="288" t="str">
        <f>IFERROR((BG1656*'Data Entry'!$F$18)/'Data Entry'!$E$18,"")</f>
        <v/>
      </c>
      <c r="BI1656" s="305">
        <f t="shared" si="413"/>
        <v>0</v>
      </c>
      <c r="BJ1656" s="288" t="str">
        <f t="shared" si="414"/>
        <v/>
      </c>
      <c r="BK1656" s="307" t="str">
        <f t="shared" si="415"/>
        <v/>
      </c>
    </row>
    <row r="1657" spans="1:63" ht="27" x14ac:dyDescent="0.2">
      <c r="A1657" s="119" t="str">
        <f>'Data Entry'!D1686</f>
        <v>Respondent 1653</v>
      </c>
      <c r="B1657" s="52">
        <f>'Data Entry'!AN1686</f>
        <v>0</v>
      </c>
      <c r="C1657" s="52" t="str">
        <f>'Data Entry'!BX1686</f>
        <v/>
      </c>
      <c r="D1657" s="42" t="str">
        <f>'Data Entry'!BU1686</f>
        <v>No disability</v>
      </c>
      <c r="E1657" s="42">
        <f>'Data Entry'!O1686</f>
        <v>0</v>
      </c>
      <c r="F1657" s="42">
        <f>'Data Entry'!P1686</f>
        <v>0</v>
      </c>
      <c r="G1657" s="42">
        <f>'Data Entry'!Q1686</f>
        <v>0</v>
      </c>
      <c r="H1657" s="291">
        <f t="shared" si="400"/>
        <v>0</v>
      </c>
      <c r="I1657" s="42">
        <f>'Data Entry'!R1686</f>
        <v>0</v>
      </c>
      <c r="J1657" s="42">
        <f>'Data Entry'!S1686</f>
        <v>0</v>
      </c>
      <c r="K1657" s="42">
        <f>'Data Entry'!T1686</f>
        <v>0</v>
      </c>
      <c r="L1657" s="42">
        <f>'Data Entry'!U1686</f>
        <v>0</v>
      </c>
      <c r="M1657" s="291">
        <f t="shared" si="404"/>
        <v>0</v>
      </c>
      <c r="N1657" s="42">
        <f>'Data Entry'!V1686</f>
        <v>0</v>
      </c>
      <c r="O1657" s="42">
        <f>'Data Entry'!W1686</f>
        <v>0</v>
      </c>
      <c r="P1657" s="291">
        <f t="shared" si="405"/>
        <v>0</v>
      </c>
      <c r="Q1657" s="42">
        <f>'Data Entry'!X1686</f>
        <v>0</v>
      </c>
      <c r="R1657" s="42">
        <f>'Data Entry'!Y1686</f>
        <v>0</v>
      </c>
      <c r="S1657" s="42">
        <f>'Data Entry'!Z1686</f>
        <v>0</v>
      </c>
      <c r="T1657" s="291">
        <f t="shared" si="401"/>
        <v>0</v>
      </c>
      <c r="U1657" s="42">
        <f>'Data Entry'!AA1686</f>
        <v>0</v>
      </c>
      <c r="V1657" s="42">
        <f>'Data Entry'!AB1686</f>
        <v>0</v>
      </c>
      <c r="W1657" s="42">
        <f>'Data Entry'!AC1686</f>
        <v>0</v>
      </c>
      <c r="X1657" s="42">
        <f>'Data Entry'!AD1686</f>
        <v>0</v>
      </c>
      <c r="Y1657" s="291">
        <f t="shared" si="406"/>
        <v>0</v>
      </c>
      <c r="Z1657" s="42">
        <f>'Data Entry'!AE1686</f>
        <v>0</v>
      </c>
      <c r="AA1657" s="42">
        <f>'Data Entry'!AF1686</f>
        <v>0</v>
      </c>
      <c r="AB1657" s="291">
        <f t="shared" si="407"/>
        <v>0</v>
      </c>
      <c r="AC1657" s="42">
        <f>'Data Entry'!AH1686</f>
        <v>0</v>
      </c>
      <c r="AD1657" s="42">
        <f>'Data Entry'!AI1686</f>
        <v>0</v>
      </c>
      <c r="AE1657" s="42">
        <f>'Data Entry'!AJ1686</f>
        <v>0</v>
      </c>
      <c r="AF1657" s="42">
        <f>'Data Entry'!AK1686</f>
        <v>0</v>
      </c>
      <c r="AG1657" s="42">
        <f>'Data Entry'!AL1686</f>
        <v>0</v>
      </c>
      <c r="AH1657" s="42">
        <f>'Data Entry'!AM1686</f>
        <v>0</v>
      </c>
      <c r="AI1657" s="42">
        <f>'Data Entry'!AV1686</f>
        <v>0</v>
      </c>
      <c r="AJ1657" s="42">
        <f>'Data Entry'!AW1686</f>
        <v>0</v>
      </c>
      <c r="AK1657" s="42">
        <f>'Data Entry'!AX1686</f>
        <v>0</v>
      </c>
      <c r="AL1657" s="291">
        <f t="shared" si="402"/>
        <v>0</v>
      </c>
      <c r="AM1657" s="42">
        <f>'Data Entry'!AY1686</f>
        <v>0</v>
      </c>
      <c r="AN1657" s="42">
        <f>'Data Entry'!AZ1686</f>
        <v>0</v>
      </c>
      <c r="AO1657" s="42">
        <f>'Data Entry'!BA1686</f>
        <v>0</v>
      </c>
      <c r="AP1657" s="42">
        <f>'Data Entry'!BB1686</f>
        <v>0</v>
      </c>
      <c r="AQ1657" s="291">
        <f t="shared" si="408"/>
        <v>0</v>
      </c>
      <c r="AR1657" s="42">
        <f>'Data Entry'!BC1686</f>
        <v>0</v>
      </c>
      <c r="AS1657" s="42">
        <f>'Data Entry'!BD1686</f>
        <v>0</v>
      </c>
      <c r="AT1657" s="291">
        <f t="shared" si="409"/>
        <v>0</v>
      </c>
      <c r="AU1657" s="42">
        <f>'Data Entry'!BE1686</f>
        <v>0</v>
      </c>
      <c r="AV1657" s="42">
        <f>'Data Entry'!BF1686</f>
        <v>0</v>
      </c>
      <c r="AW1657" s="42">
        <f>'Data Entry'!BG1686</f>
        <v>0</v>
      </c>
      <c r="AX1657" s="291">
        <f t="shared" si="403"/>
        <v>0</v>
      </c>
      <c r="AY1657" s="42">
        <f>'Data Entry'!BH1686</f>
        <v>0</v>
      </c>
      <c r="AZ1657" s="42">
        <f>'Data Entry'!BI1686</f>
        <v>0</v>
      </c>
      <c r="BA1657" s="42">
        <f>'Data Entry'!BJ1686</f>
        <v>0</v>
      </c>
      <c r="BB1657" s="42">
        <f>'Data Entry'!BK1686</f>
        <v>0</v>
      </c>
      <c r="BC1657" s="291">
        <f t="shared" si="410"/>
        <v>0</v>
      </c>
      <c r="BD1657" s="42">
        <f>'Data Entry'!BL1686</f>
        <v>0</v>
      </c>
      <c r="BE1657" s="42">
        <f>'Data Entry'!BM1686</f>
        <v>0</v>
      </c>
      <c r="BF1657" s="291">
        <f t="shared" si="411"/>
        <v>0</v>
      </c>
      <c r="BG1657" s="305">
        <f t="shared" si="412"/>
        <v>0</v>
      </c>
      <c r="BH1657" s="288" t="str">
        <f>IFERROR((BG1657*'Data Entry'!$F$18)/'Data Entry'!$E$18,"")</f>
        <v/>
      </c>
      <c r="BI1657" s="305">
        <f t="shared" si="413"/>
        <v>0</v>
      </c>
      <c r="BJ1657" s="288" t="str">
        <f t="shared" si="414"/>
        <v/>
      </c>
      <c r="BK1657" s="307" t="str">
        <f t="shared" si="415"/>
        <v/>
      </c>
    </row>
    <row r="1658" spans="1:63" ht="27" x14ac:dyDescent="0.2">
      <c r="A1658" s="119" t="str">
        <f>'Data Entry'!D1687</f>
        <v>Respondent 1654</v>
      </c>
      <c r="B1658" s="52">
        <f>'Data Entry'!AN1687</f>
        <v>0</v>
      </c>
      <c r="C1658" s="52" t="str">
        <f>'Data Entry'!BX1687</f>
        <v/>
      </c>
      <c r="D1658" s="42" t="str">
        <f>'Data Entry'!BU1687</f>
        <v>No disability</v>
      </c>
      <c r="E1658" s="42">
        <f>'Data Entry'!O1687</f>
        <v>0</v>
      </c>
      <c r="F1658" s="42">
        <f>'Data Entry'!P1687</f>
        <v>0</v>
      </c>
      <c r="G1658" s="42">
        <f>'Data Entry'!Q1687</f>
        <v>0</v>
      </c>
      <c r="H1658" s="291">
        <f t="shared" si="400"/>
        <v>0</v>
      </c>
      <c r="I1658" s="42">
        <f>'Data Entry'!R1687</f>
        <v>0</v>
      </c>
      <c r="J1658" s="42">
        <f>'Data Entry'!S1687</f>
        <v>0</v>
      </c>
      <c r="K1658" s="42">
        <f>'Data Entry'!T1687</f>
        <v>0</v>
      </c>
      <c r="L1658" s="42">
        <f>'Data Entry'!U1687</f>
        <v>0</v>
      </c>
      <c r="M1658" s="291">
        <f t="shared" si="404"/>
        <v>0</v>
      </c>
      <c r="N1658" s="42">
        <f>'Data Entry'!V1687</f>
        <v>0</v>
      </c>
      <c r="O1658" s="42">
        <f>'Data Entry'!W1687</f>
        <v>0</v>
      </c>
      <c r="P1658" s="291">
        <f t="shared" si="405"/>
        <v>0</v>
      </c>
      <c r="Q1658" s="42">
        <f>'Data Entry'!X1687</f>
        <v>0</v>
      </c>
      <c r="R1658" s="42">
        <f>'Data Entry'!Y1687</f>
        <v>0</v>
      </c>
      <c r="S1658" s="42">
        <f>'Data Entry'!Z1687</f>
        <v>0</v>
      </c>
      <c r="T1658" s="291">
        <f t="shared" si="401"/>
        <v>0</v>
      </c>
      <c r="U1658" s="42">
        <f>'Data Entry'!AA1687</f>
        <v>0</v>
      </c>
      <c r="V1658" s="42">
        <f>'Data Entry'!AB1687</f>
        <v>0</v>
      </c>
      <c r="W1658" s="42">
        <f>'Data Entry'!AC1687</f>
        <v>0</v>
      </c>
      <c r="X1658" s="42">
        <f>'Data Entry'!AD1687</f>
        <v>0</v>
      </c>
      <c r="Y1658" s="291">
        <f t="shared" si="406"/>
        <v>0</v>
      </c>
      <c r="Z1658" s="42">
        <f>'Data Entry'!AE1687</f>
        <v>0</v>
      </c>
      <c r="AA1658" s="42">
        <f>'Data Entry'!AF1687</f>
        <v>0</v>
      </c>
      <c r="AB1658" s="291">
        <f t="shared" si="407"/>
        <v>0</v>
      </c>
      <c r="AC1658" s="42">
        <f>'Data Entry'!AH1687</f>
        <v>0</v>
      </c>
      <c r="AD1658" s="42">
        <f>'Data Entry'!AI1687</f>
        <v>0</v>
      </c>
      <c r="AE1658" s="42">
        <f>'Data Entry'!AJ1687</f>
        <v>0</v>
      </c>
      <c r="AF1658" s="42">
        <f>'Data Entry'!AK1687</f>
        <v>0</v>
      </c>
      <c r="AG1658" s="42">
        <f>'Data Entry'!AL1687</f>
        <v>0</v>
      </c>
      <c r="AH1658" s="42">
        <f>'Data Entry'!AM1687</f>
        <v>0</v>
      </c>
      <c r="AI1658" s="42">
        <f>'Data Entry'!AV1687</f>
        <v>0</v>
      </c>
      <c r="AJ1658" s="42">
        <f>'Data Entry'!AW1687</f>
        <v>0</v>
      </c>
      <c r="AK1658" s="42">
        <f>'Data Entry'!AX1687</f>
        <v>0</v>
      </c>
      <c r="AL1658" s="291">
        <f t="shared" si="402"/>
        <v>0</v>
      </c>
      <c r="AM1658" s="42">
        <f>'Data Entry'!AY1687</f>
        <v>0</v>
      </c>
      <c r="AN1658" s="42">
        <f>'Data Entry'!AZ1687</f>
        <v>0</v>
      </c>
      <c r="AO1658" s="42">
        <f>'Data Entry'!BA1687</f>
        <v>0</v>
      </c>
      <c r="AP1658" s="42">
        <f>'Data Entry'!BB1687</f>
        <v>0</v>
      </c>
      <c r="AQ1658" s="291">
        <f t="shared" si="408"/>
        <v>0</v>
      </c>
      <c r="AR1658" s="42">
        <f>'Data Entry'!BC1687</f>
        <v>0</v>
      </c>
      <c r="AS1658" s="42">
        <f>'Data Entry'!BD1687</f>
        <v>0</v>
      </c>
      <c r="AT1658" s="291">
        <f t="shared" si="409"/>
        <v>0</v>
      </c>
      <c r="AU1658" s="42">
        <f>'Data Entry'!BE1687</f>
        <v>0</v>
      </c>
      <c r="AV1658" s="42">
        <f>'Data Entry'!BF1687</f>
        <v>0</v>
      </c>
      <c r="AW1658" s="42">
        <f>'Data Entry'!BG1687</f>
        <v>0</v>
      </c>
      <c r="AX1658" s="291">
        <f t="shared" si="403"/>
        <v>0</v>
      </c>
      <c r="AY1658" s="42">
        <f>'Data Entry'!BH1687</f>
        <v>0</v>
      </c>
      <c r="AZ1658" s="42">
        <f>'Data Entry'!BI1687</f>
        <v>0</v>
      </c>
      <c r="BA1658" s="42">
        <f>'Data Entry'!BJ1687</f>
        <v>0</v>
      </c>
      <c r="BB1658" s="42">
        <f>'Data Entry'!BK1687</f>
        <v>0</v>
      </c>
      <c r="BC1658" s="291">
        <f t="shared" si="410"/>
        <v>0</v>
      </c>
      <c r="BD1658" s="42">
        <f>'Data Entry'!BL1687</f>
        <v>0</v>
      </c>
      <c r="BE1658" s="42">
        <f>'Data Entry'!BM1687</f>
        <v>0</v>
      </c>
      <c r="BF1658" s="291">
        <f t="shared" si="411"/>
        <v>0</v>
      </c>
      <c r="BG1658" s="305">
        <f t="shared" si="412"/>
        <v>0</v>
      </c>
      <c r="BH1658" s="288" t="str">
        <f>IFERROR((BG1658*'Data Entry'!$F$18)/'Data Entry'!$E$18,"")</f>
        <v/>
      </c>
      <c r="BI1658" s="305">
        <f t="shared" si="413"/>
        <v>0</v>
      </c>
      <c r="BJ1658" s="288" t="str">
        <f t="shared" si="414"/>
        <v/>
      </c>
      <c r="BK1658" s="307" t="str">
        <f t="shared" si="415"/>
        <v/>
      </c>
    </row>
    <row r="1659" spans="1:63" ht="27" x14ac:dyDescent="0.2">
      <c r="A1659" s="119" t="str">
        <f>'Data Entry'!D1688</f>
        <v>Respondent 1655</v>
      </c>
      <c r="B1659" s="52">
        <f>'Data Entry'!AN1688</f>
        <v>0</v>
      </c>
      <c r="C1659" s="52" t="str">
        <f>'Data Entry'!BX1688</f>
        <v/>
      </c>
      <c r="D1659" s="42" t="str">
        <f>'Data Entry'!BU1688</f>
        <v>No disability</v>
      </c>
      <c r="E1659" s="42">
        <f>'Data Entry'!O1688</f>
        <v>0</v>
      </c>
      <c r="F1659" s="42">
        <f>'Data Entry'!P1688</f>
        <v>0</v>
      </c>
      <c r="G1659" s="42">
        <f>'Data Entry'!Q1688</f>
        <v>0</v>
      </c>
      <c r="H1659" s="291">
        <f t="shared" si="400"/>
        <v>0</v>
      </c>
      <c r="I1659" s="42">
        <f>'Data Entry'!R1688</f>
        <v>0</v>
      </c>
      <c r="J1659" s="42">
        <f>'Data Entry'!S1688</f>
        <v>0</v>
      </c>
      <c r="K1659" s="42">
        <f>'Data Entry'!T1688</f>
        <v>0</v>
      </c>
      <c r="L1659" s="42">
        <f>'Data Entry'!U1688</f>
        <v>0</v>
      </c>
      <c r="M1659" s="291">
        <f t="shared" si="404"/>
        <v>0</v>
      </c>
      <c r="N1659" s="42">
        <f>'Data Entry'!V1688</f>
        <v>0</v>
      </c>
      <c r="O1659" s="42">
        <f>'Data Entry'!W1688</f>
        <v>0</v>
      </c>
      <c r="P1659" s="291">
        <f t="shared" si="405"/>
        <v>0</v>
      </c>
      <c r="Q1659" s="42">
        <f>'Data Entry'!X1688</f>
        <v>0</v>
      </c>
      <c r="R1659" s="42">
        <f>'Data Entry'!Y1688</f>
        <v>0</v>
      </c>
      <c r="S1659" s="42">
        <f>'Data Entry'!Z1688</f>
        <v>0</v>
      </c>
      <c r="T1659" s="291">
        <f t="shared" si="401"/>
        <v>0</v>
      </c>
      <c r="U1659" s="42">
        <f>'Data Entry'!AA1688</f>
        <v>0</v>
      </c>
      <c r="V1659" s="42">
        <f>'Data Entry'!AB1688</f>
        <v>0</v>
      </c>
      <c r="W1659" s="42">
        <f>'Data Entry'!AC1688</f>
        <v>0</v>
      </c>
      <c r="X1659" s="42">
        <f>'Data Entry'!AD1688</f>
        <v>0</v>
      </c>
      <c r="Y1659" s="291">
        <f t="shared" si="406"/>
        <v>0</v>
      </c>
      <c r="Z1659" s="42">
        <f>'Data Entry'!AE1688</f>
        <v>0</v>
      </c>
      <c r="AA1659" s="42">
        <f>'Data Entry'!AF1688</f>
        <v>0</v>
      </c>
      <c r="AB1659" s="291">
        <f t="shared" si="407"/>
        <v>0</v>
      </c>
      <c r="AC1659" s="42">
        <f>'Data Entry'!AH1688</f>
        <v>0</v>
      </c>
      <c r="AD1659" s="42">
        <f>'Data Entry'!AI1688</f>
        <v>0</v>
      </c>
      <c r="AE1659" s="42">
        <f>'Data Entry'!AJ1688</f>
        <v>0</v>
      </c>
      <c r="AF1659" s="42">
        <f>'Data Entry'!AK1688</f>
        <v>0</v>
      </c>
      <c r="AG1659" s="42">
        <f>'Data Entry'!AL1688</f>
        <v>0</v>
      </c>
      <c r="AH1659" s="42">
        <f>'Data Entry'!AM1688</f>
        <v>0</v>
      </c>
      <c r="AI1659" s="42">
        <f>'Data Entry'!AV1688</f>
        <v>0</v>
      </c>
      <c r="AJ1659" s="42">
        <f>'Data Entry'!AW1688</f>
        <v>0</v>
      </c>
      <c r="AK1659" s="42">
        <f>'Data Entry'!AX1688</f>
        <v>0</v>
      </c>
      <c r="AL1659" s="291">
        <f t="shared" si="402"/>
        <v>0</v>
      </c>
      <c r="AM1659" s="42">
        <f>'Data Entry'!AY1688</f>
        <v>0</v>
      </c>
      <c r="AN1659" s="42">
        <f>'Data Entry'!AZ1688</f>
        <v>0</v>
      </c>
      <c r="AO1659" s="42">
        <f>'Data Entry'!BA1688</f>
        <v>0</v>
      </c>
      <c r="AP1659" s="42">
        <f>'Data Entry'!BB1688</f>
        <v>0</v>
      </c>
      <c r="AQ1659" s="291">
        <f t="shared" si="408"/>
        <v>0</v>
      </c>
      <c r="AR1659" s="42">
        <f>'Data Entry'!BC1688</f>
        <v>0</v>
      </c>
      <c r="AS1659" s="42">
        <f>'Data Entry'!BD1688</f>
        <v>0</v>
      </c>
      <c r="AT1659" s="291">
        <f t="shared" si="409"/>
        <v>0</v>
      </c>
      <c r="AU1659" s="42">
        <f>'Data Entry'!BE1688</f>
        <v>0</v>
      </c>
      <c r="AV1659" s="42">
        <f>'Data Entry'!BF1688</f>
        <v>0</v>
      </c>
      <c r="AW1659" s="42">
        <f>'Data Entry'!BG1688</f>
        <v>0</v>
      </c>
      <c r="AX1659" s="291">
        <f t="shared" si="403"/>
        <v>0</v>
      </c>
      <c r="AY1659" s="42">
        <f>'Data Entry'!BH1688</f>
        <v>0</v>
      </c>
      <c r="AZ1659" s="42">
        <f>'Data Entry'!BI1688</f>
        <v>0</v>
      </c>
      <c r="BA1659" s="42">
        <f>'Data Entry'!BJ1688</f>
        <v>0</v>
      </c>
      <c r="BB1659" s="42">
        <f>'Data Entry'!BK1688</f>
        <v>0</v>
      </c>
      <c r="BC1659" s="291">
        <f t="shared" si="410"/>
        <v>0</v>
      </c>
      <c r="BD1659" s="42">
        <f>'Data Entry'!BL1688</f>
        <v>0</v>
      </c>
      <c r="BE1659" s="42">
        <f>'Data Entry'!BM1688</f>
        <v>0</v>
      </c>
      <c r="BF1659" s="291">
        <f t="shared" si="411"/>
        <v>0</v>
      </c>
      <c r="BG1659" s="305">
        <f t="shared" si="412"/>
        <v>0</v>
      </c>
      <c r="BH1659" s="288" t="str">
        <f>IFERROR((BG1659*'Data Entry'!$F$18)/'Data Entry'!$E$18,"")</f>
        <v/>
      </c>
      <c r="BI1659" s="305">
        <f t="shared" si="413"/>
        <v>0</v>
      </c>
      <c r="BJ1659" s="288" t="str">
        <f t="shared" si="414"/>
        <v/>
      </c>
      <c r="BK1659" s="307" t="str">
        <f t="shared" si="415"/>
        <v/>
      </c>
    </row>
    <row r="1660" spans="1:63" ht="27" x14ac:dyDescent="0.2">
      <c r="A1660" s="119" t="str">
        <f>'Data Entry'!D1689</f>
        <v>Respondent 1656</v>
      </c>
      <c r="B1660" s="52">
        <f>'Data Entry'!AN1689</f>
        <v>0</v>
      </c>
      <c r="C1660" s="52" t="str">
        <f>'Data Entry'!BX1689</f>
        <v/>
      </c>
      <c r="D1660" s="42" t="str">
        <f>'Data Entry'!BU1689</f>
        <v>No disability</v>
      </c>
      <c r="E1660" s="42">
        <f>'Data Entry'!O1689</f>
        <v>0</v>
      </c>
      <c r="F1660" s="42">
        <f>'Data Entry'!P1689</f>
        <v>0</v>
      </c>
      <c r="G1660" s="42">
        <f>'Data Entry'!Q1689</f>
        <v>0</v>
      </c>
      <c r="H1660" s="291">
        <f t="shared" si="400"/>
        <v>0</v>
      </c>
      <c r="I1660" s="42">
        <f>'Data Entry'!R1689</f>
        <v>0</v>
      </c>
      <c r="J1660" s="42">
        <f>'Data Entry'!S1689</f>
        <v>0</v>
      </c>
      <c r="K1660" s="42">
        <f>'Data Entry'!T1689</f>
        <v>0</v>
      </c>
      <c r="L1660" s="42">
        <f>'Data Entry'!U1689</f>
        <v>0</v>
      </c>
      <c r="M1660" s="291">
        <f t="shared" si="404"/>
        <v>0</v>
      </c>
      <c r="N1660" s="42">
        <f>'Data Entry'!V1689</f>
        <v>0</v>
      </c>
      <c r="O1660" s="42">
        <f>'Data Entry'!W1689</f>
        <v>0</v>
      </c>
      <c r="P1660" s="291">
        <f t="shared" si="405"/>
        <v>0</v>
      </c>
      <c r="Q1660" s="42">
        <f>'Data Entry'!X1689</f>
        <v>0</v>
      </c>
      <c r="R1660" s="42">
        <f>'Data Entry'!Y1689</f>
        <v>0</v>
      </c>
      <c r="S1660" s="42">
        <f>'Data Entry'!Z1689</f>
        <v>0</v>
      </c>
      <c r="T1660" s="291">
        <f t="shared" si="401"/>
        <v>0</v>
      </c>
      <c r="U1660" s="42">
        <f>'Data Entry'!AA1689</f>
        <v>0</v>
      </c>
      <c r="V1660" s="42">
        <f>'Data Entry'!AB1689</f>
        <v>0</v>
      </c>
      <c r="W1660" s="42">
        <f>'Data Entry'!AC1689</f>
        <v>0</v>
      </c>
      <c r="X1660" s="42">
        <f>'Data Entry'!AD1689</f>
        <v>0</v>
      </c>
      <c r="Y1660" s="291">
        <f t="shared" si="406"/>
        <v>0</v>
      </c>
      <c r="Z1660" s="42">
        <f>'Data Entry'!AE1689</f>
        <v>0</v>
      </c>
      <c r="AA1660" s="42">
        <f>'Data Entry'!AF1689</f>
        <v>0</v>
      </c>
      <c r="AB1660" s="291">
        <f t="shared" si="407"/>
        <v>0</v>
      </c>
      <c r="AC1660" s="42">
        <f>'Data Entry'!AH1689</f>
        <v>0</v>
      </c>
      <c r="AD1660" s="42">
        <f>'Data Entry'!AI1689</f>
        <v>0</v>
      </c>
      <c r="AE1660" s="42">
        <f>'Data Entry'!AJ1689</f>
        <v>0</v>
      </c>
      <c r="AF1660" s="42">
        <f>'Data Entry'!AK1689</f>
        <v>0</v>
      </c>
      <c r="AG1660" s="42">
        <f>'Data Entry'!AL1689</f>
        <v>0</v>
      </c>
      <c r="AH1660" s="42">
        <f>'Data Entry'!AM1689</f>
        <v>0</v>
      </c>
      <c r="AI1660" s="42">
        <f>'Data Entry'!AV1689</f>
        <v>0</v>
      </c>
      <c r="AJ1660" s="42">
        <f>'Data Entry'!AW1689</f>
        <v>0</v>
      </c>
      <c r="AK1660" s="42">
        <f>'Data Entry'!AX1689</f>
        <v>0</v>
      </c>
      <c r="AL1660" s="291">
        <f t="shared" si="402"/>
        <v>0</v>
      </c>
      <c r="AM1660" s="42">
        <f>'Data Entry'!AY1689</f>
        <v>0</v>
      </c>
      <c r="AN1660" s="42">
        <f>'Data Entry'!AZ1689</f>
        <v>0</v>
      </c>
      <c r="AO1660" s="42">
        <f>'Data Entry'!BA1689</f>
        <v>0</v>
      </c>
      <c r="AP1660" s="42">
        <f>'Data Entry'!BB1689</f>
        <v>0</v>
      </c>
      <c r="AQ1660" s="291">
        <f t="shared" si="408"/>
        <v>0</v>
      </c>
      <c r="AR1660" s="42">
        <f>'Data Entry'!BC1689</f>
        <v>0</v>
      </c>
      <c r="AS1660" s="42">
        <f>'Data Entry'!BD1689</f>
        <v>0</v>
      </c>
      <c r="AT1660" s="291">
        <f t="shared" si="409"/>
        <v>0</v>
      </c>
      <c r="AU1660" s="42">
        <f>'Data Entry'!BE1689</f>
        <v>0</v>
      </c>
      <c r="AV1660" s="42">
        <f>'Data Entry'!BF1689</f>
        <v>0</v>
      </c>
      <c r="AW1660" s="42">
        <f>'Data Entry'!BG1689</f>
        <v>0</v>
      </c>
      <c r="AX1660" s="291">
        <f t="shared" si="403"/>
        <v>0</v>
      </c>
      <c r="AY1660" s="42">
        <f>'Data Entry'!BH1689</f>
        <v>0</v>
      </c>
      <c r="AZ1660" s="42">
        <f>'Data Entry'!BI1689</f>
        <v>0</v>
      </c>
      <c r="BA1660" s="42">
        <f>'Data Entry'!BJ1689</f>
        <v>0</v>
      </c>
      <c r="BB1660" s="42">
        <f>'Data Entry'!BK1689</f>
        <v>0</v>
      </c>
      <c r="BC1660" s="291">
        <f t="shared" si="410"/>
        <v>0</v>
      </c>
      <c r="BD1660" s="42">
        <f>'Data Entry'!BL1689</f>
        <v>0</v>
      </c>
      <c r="BE1660" s="42">
        <f>'Data Entry'!BM1689</f>
        <v>0</v>
      </c>
      <c r="BF1660" s="291">
        <f t="shared" si="411"/>
        <v>0</v>
      </c>
      <c r="BG1660" s="305">
        <f t="shared" si="412"/>
        <v>0</v>
      </c>
      <c r="BH1660" s="288" t="str">
        <f>IFERROR((BG1660*'Data Entry'!$F$18)/'Data Entry'!$E$18,"")</f>
        <v/>
      </c>
      <c r="BI1660" s="305">
        <f t="shared" si="413"/>
        <v>0</v>
      </c>
      <c r="BJ1660" s="288" t="str">
        <f t="shared" si="414"/>
        <v/>
      </c>
      <c r="BK1660" s="307" t="str">
        <f t="shared" si="415"/>
        <v/>
      </c>
    </row>
    <row r="1661" spans="1:63" ht="27" x14ac:dyDescent="0.2">
      <c r="A1661" s="119" t="str">
        <f>'Data Entry'!D1690</f>
        <v>Respondent 1657</v>
      </c>
      <c r="B1661" s="52">
        <f>'Data Entry'!AN1690</f>
        <v>0</v>
      </c>
      <c r="C1661" s="52" t="str">
        <f>'Data Entry'!BX1690</f>
        <v/>
      </c>
      <c r="D1661" s="42" t="str">
        <f>'Data Entry'!BU1690</f>
        <v>No disability</v>
      </c>
      <c r="E1661" s="42">
        <f>'Data Entry'!O1690</f>
        <v>0</v>
      </c>
      <c r="F1661" s="42">
        <f>'Data Entry'!P1690</f>
        <v>0</v>
      </c>
      <c r="G1661" s="42">
        <f>'Data Entry'!Q1690</f>
        <v>0</v>
      </c>
      <c r="H1661" s="291">
        <f t="shared" si="400"/>
        <v>0</v>
      </c>
      <c r="I1661" s="42">
        <f>'Data Entry'!R1690</f>
        <v>0</v>
      </c>
      <c r="J1661" s="42">
        <f>'Data Entry'!S1690</f>
        <v>0</v>
      </c>
      <c r="K1661" s="42">
        <f>'Data Entry'!T1690</f>
        <v>0</v>
      </c>
      <c r="L1661" s="42">
        <f>'Data Entry'!U1690</f>
        <v>0</v>
      </c>
      <c r="M1661" s="291">
        <f t="shared" si="404"/>
        <v>0</v>
      </c>
      <c r="N1661" s="42">
        <f>'Data Entry'!V1690</f>
        <v>0</v>
      </c>
      <c r="O1661" s="42">
        <f>'Data Entry'!W1690</f>
        <v>0</v>
      </c>
      <c r="P1661" s="291">
        <f t="shared" si="405"/>
        <v>0</v>
      </c>
      <c r="Q1661" s="42">
        <f>'Data Entry'!X1690</f>
        <v>0</v>
      </c>
      <c r="R1661" s="42">
        <f>'Data Entry'!Y1690</f>
        <v>0</v>
      </c>
      <c r="S1661" s="42">
        <f>'Data Entry'!Z1690</f>
        <v>0</v>
      </c>
      <c r="T1661" s="291">
        <f t="shared" si="401"/>
        <v>0</v>
      </c>
      <c r="U1661" s="42">
        <f>'Data Entry'!AA1690</f>
        <v>0</v>
      </c>
      <c r="V1661" s="42">
        <f>'Data Entry'!AB1690</f>
        <v>0</v>
      </c>
      <c r="W1661" s="42">
        <f>'Data Entry'!AC1690</f>
        <v>0</v>
      </c>
      <c r="X1661" s="42">
        <f>'Data Entry'!AD1690</f>
        <v>0</v>
      </c>
      <c r="Y1661" s="291">
        <f t="shared" si="406"/>
        <v>0</v>
      </c>
      <c r="Z1661" s="42">
        <f>'Data Entry'!AE1690</f>
        <v>0</v>
      </c>
      <c r="AA1661" s="42">
        <f>'Data Entry'!AF1690</f>
        <v>0</v>
      </c>
      <c r="AB1661" s="291">
        <f t="shared" si="407"/>
        <v>0</v>
      </c>
      <c r="AC1661" s="42">
        <f>'Data Entry'!AH1690</f>
        <v>0</v>
      </c>
      <c r="AD1661" s="42">
        <f>'Data Entry'!AI1690</f>
        <v>0</v>
      </c>
      <c r="AE1661" s="42">
        <f>'Data Entry'!AJ1690</f>
        <v>0</v>
      </c>
      <c r="AF1661" s="42">
        <f>'Data Entry'!AK1690</f>
        <v>0</v>
      </c>
      <c r="AG1661" s="42">
        <f>'Data Entry'!AL1690</f>
        <v>0</v>
      </c>
      <c r="AH1661" s="42">
        <f>'Data Entry'!AM1690</f>
        <v>0</v>
      </c>
      <c r="AI1661" s="42">
        <f>'Data Entry'!AV1690</f>
        <v>0</v>
      </c>
      <c r="AJ1661" s="42">
        <f>'Data Entry'!AW1690</f>
        <v>0</v>
      </c>
      <c r="AK1661" s="42">
        <f>'Data Entry'!AX1690</f>
        <v>0</v>
      </c>
      <c r="AL1661" s="291">
        <f t="shared" si="402"/>
        <v>0</v>
      </c>
      <c r="AM1661" s="42">
        <f>'Data Entry'!AY1690</f>
        <v>0</v>
      </c>
      <c r="AN1661" s="42">
        <f>'Data Entry'!AZ1690</f>
        <v>0</v>
      </c>
      <c r="AO1661" s="42">
        <f>'Data Entry'!BA1690</f>
        <v>0</v>
      </c>
      <c r="AP1661" s="42">
        <f>'Data Entry'!BB1690</f>
        <v>0</v>
      </c>
      <c r="AQ1661" s="291">
        <f t="shared" si="408"/>
        <v>0</v>
      </c>
      <c r="AR1661" s="42">
        <f>'Data Entry'!BC1690</f>
        <v>0</v>
      </c>
      <c r="AS1661" s="42">
        <f>'Data Entry'!BD1690</f>
        <v>0</v>
      </c>
      <c r="AT1661" s="291">
        <f t="shared" si="409"/>
        <v>0</v>
      </c>
      <c r="AU1661" s="42">
        <f>'Data Entry'!BE1690</f>
        <v>0</v>
      </c>
      <c r="AV1661" s="42">
        <f>'Data Entry'!BF1690</f>
        <v>0</v>
      </c>
      <c r="AW1661" s="42">
        <f>'Data Entry'!BG1690</f>
        <v>0</v>
      </c>
      <c r="AX1661" s="291">
        <f t="shared" si="403"/>
        <v>0</v>
      </c>
      <c r="AY1661" s="42">
        <f>'Data Entry'!BH1690</f>
        <v>0</v>
      </c>
      <c r="AZ1661" s="42">
        <f>'Data Entry'!BI1690</f>
        <v>0</v>
      </c>
      <c r="BA1661" s="42">
        <f>'Data Entry'!BJ1690</f>
        <v>0</v>
      </c>
      <c r="BB1661" s="42">
        <f>'Data Entry'!BK1690</f>
        <v>0</v>
      </c>
      <c r="BC1661" s="291">
        <f t="shared" si="410"/>
        <v>0</v>
      </c>
      <c r="BD1661" s="42">
        <f>'Data Entry'!BL1690</f>
        <v>0</v>
      </c>
      <c r="BE1661" s="42">
        <f>'Data Entry'!BM1690</f>
        <v>0</v>
      </c>
      <c r="BF1661" s="291">
        <f t="shared" si="411"/>
        <v>0</v>
      </c>
      <c r="BG1661" s="305">
        <f t="shared" si="412"/>
        <v>0</v>
      </c>
      <c r="BH1661" s="288" t="str">
        <f>IFERROR((BG1661*'Data Entry'!$F$18)/'Data Entry'!$E$18,"")</f>
        <v/>
      </c>
      <c r="BI1661" s="305">
        <f t="shared" si="413"/>
        <v>0</v>
      </c>
      <c r="BJ1661" s="288" t="str">
        <f t="shared" si="414"/>
        <v/>
      </c>
      <c r="BK1661" s="307" t="str">
        <f t="shared" si="415"/>
        <v/>
      </c>
    </row>
    <row r="1662" spans="1:63" ht="27" x14ac:dyDescent="0.2">
      <c r="A1662" s="119" t="str">
        <f>'Data Entry'!D1691</f>
        <v>Respondent 1658</v>
      </c>
      <c r="B1662" s="52">
        <f>'Data Entry'!AN1691</f>
        <v>0</v>
      </c>
      <c r="C1662" s="52" t="str">
        <f>'Data Entry'!BX1691</f>
        <v/>
      </c>
      <c r="D1662" s="42" t="str">
        <f>'Data Entry'!BU1691</f>
        <v>No disability</v>
      </c>
      <c r="E1662" s="42">
        <f>'Data Entry'!O1691</f>
        <v>0</v>
      </c>
      <c r="F1662" s="42">
        <f>'Data Entry'!P1691</f>
        <v>0</v>
      </c>
      <c r="G1662" s="42">
        <f>'Data Entry'!Q1691</f>
        <v>0</v>
      </c>
      <c r="H1662" s="291">
        <f t="shared" si="400"/>
        <v>0</v>
      </c>
      <c r="I1662" s="42">
        <f>'Data Entry'!R1691</f>
        <v>0</v>
      </c>
      <c r="J1662" s="42">
        <f>'Data Entry'!S1691</f>
        <v>0</v>
      </c>
      <c r="K1662" s="42">
        <f>'Data Entry'!T1691</f>
        <v>0</v>
      </c>
      <c r="L1662" s="42">
        <f>'Data Entry'!U1691</f>
        <v>0</v>
      </c>
      <c r="M1662" s="291">
        <f t="shared" si="404"/>
        <v>0</v>
      </c>
      <c r="N1662" s="42">
        <f>'Data Entry'!V1691</f>
        <v>0</v>
      </c>
      <c r="O1662" s="42">
        <f>'Data Entry'!W1691</f>
        <v>0</v>
      </c>
      <c r="P1662" s="291">
        <f t="shared" si="405"/>
        <v>0</v>
      </c>
      <c r="Q1662" s="42">
        <f>'Data Entry'!X1691</f>
        <v>0</v>
      </c>
      <c r="R1662" s="42">
        <f>'Data Entry'!Y1691</f>
        <v>0</v>
      </c>
      <c r="S1662" s="42">
        <f>'Data Entry'!Z1691</f>
        <v>0</v>
      </c>
      <c r="T1662" s="291">
        <f t="shared" si="401"/>
        <v>0</v>
      </c>
      <c r="U1662" s="42">
        <f>'Data Entry'!AA1691</f>
        <v>0</v>
      </c>
      <c r="V1662" s="42">
        <f>'Data Entry'!AB1691</f>
        <v>0</v>
      </c>
      <c r="W1662" s="42">
        <f>'Data Entry'!AC1691</f>
        <v>0</v>
      </c>
      <c r="X1662" s="42">
        <f>'Data Entry'!AD1691</f>
        <v>0</v>
      </c>
      <c r="Y1662" s="291">
        <f t="shared" si="406"/>
        <v>0</v>
      </c>
      <c r="Z1662" s="42">
        <f>'Data Entry'!AE1691</f>
        <v>0</v>
      </c>
      <c r="AA1662" s="42">
        <f>'Data Entry'!AF1691</f>
        <v>0</v>
      </c>
      <c r="AB1662" s="291">
        <f t="shared" si="407"/>
        <v>0</v>
      </c>
      <c r="AC1662" s="42">
        <f>'Data Entry'!AH1691</f>
        <v>0</v>
      </c>
      <c r="AD1662" s="42">
        <f>'Data Entry'!AI1691</f>
        <v>0</v>
      </c>
      <c r="AE1662" s="42">
        <f>'Data Entry'!AJ1691</f>
        <v>0</v>
      </c>
      <c r="AF1662" s="42">
        <f>'Data Entry'!AK1691</f>
        <v>0</v>
      </c>
      <c r="AG1662" s="42">
        <f>'Data Entry'!AL1691</f>
        <v>0</v>
      </c>
      <c r="AH1662" s="42">
        <f>'Data Entry'!AM1691</f>
        <v>0</v>
      </c>
      <c r="AI1662" s="42">
        <f>'Data Entry'!AV1691</f>
        <v>0</v>
      </c>
      <c r="AJ1662" s="42">
        <f>'Data Entry'!AW1691</f>
        <v>0</v>
      </c>
      <c r="AK1662" s="42">
        <f>'Data Entry'!AX1691</f>
        <v>0</v>
      </c>
      <c r="AL1662" s="291">
        <f t="shared" si="402"/>
        <v>0</v>
      </c>
      <c r="AM1662" s="42">
        <f>'Data Entry'!AY1691</f>
        <v>0</v>
      </c>
      <c r="AN1662" s="42">
        <f>'Data Entry'!AZ1691</f>
        <v>0</v>
      </c>
      <c r="AO1662" s="42">
        <f>'Data Entry'!BA1691</f>
        <v>0</v>
      </c>
      <c r="AP1662" s="42">
        <f>'Data Entry'!BB1691</f>
        <v>0</v>
      </c>
      <c r="AQ1662" s="291">
        <f t="shared" si="408"/>
        <v>0</v>
      </c>
      <c r="AR1662" s="42">
        <f>'Data Entry'!BC1691</f>
        <v>0</v>
      </c>
      <c r="AS1662" s="42">
        <f>'Data Entry'!BD1691</f>
        <v>0</v>
      </c>
      <c r="AT1662" s="291">
        <f t="shared" si="409"/>
        <v>0</v>
      </c>
      <c r="AU1662" s="42">
        <f>'Data Entry'!BE1691</f>
        <v>0</v>
      </c>
      <c r="AV1662" s="42">
        <f>'Data Entry'!BF1691</f>
        <v>0</v>
      </c>
      <c r="AW1662" s="42">
        <f>'Data Entry'!BG1691</f>
        <v>0</v>
      </c>
      <c r="AX1662" s="291">
        <f t="shared" si="403"/>
        <v>0</v>
      </c>
      <c r="AY1662" s="42">
        <f>'Data Entry'!BH1691</f>
        <v>0</v>
      </c>
      <c r="AZ1662" s="42">
        <f>'Data Entry'!BI1691</f>
        <v>0</v>
      </c>
      <c r="BA1662" s="42">
        <f>'Data Entry'!BJ1691</f>
        <v>0</v>
      </c>
      <c r="BB1662" s="42">
        <f>'Data Entry'!BK1691</f>
        <v>0</v>
      </c>
      <c r="BC1662" s="291">
        <f t="shared" si="410"/>
        <v>0</v>
      </c>
      <c r="BD1662" s="42">
        <f>'Data Entry'!BL1691</f>
        <v>0</v>
      </c>
      <c r="BE1662" s="42">
        <f>'Data Entry'!BM1691</f>
        <v>0</v>
      </c>
      <c r="BF1662" s="291">
        <f t="shared" si="411"/>
        <v>0</v>
      </c>
      <c r="BG1662" s="305">
        <f t="shared" si="412"/>
        <v>0</v>
      </c>
      <c r="BH1662" s="288" t="str">
        <f>IFERROR((BG1662*'Data Entry'!$F$18)/'Data Entry'!$E$18,"")</f>
        <v/>
      </c>
      <c r="BI1662" s="305">
        <f t="shared" si="413"/>
        <v>0</v>
      </c>
      <c r="BJ1662" s="288" t="str">
        <f t="shared" si="414"/>
        <v/>
      </c>
      <c r="BK1662" s="307" t="str">
        <f t="shared" si="415"/>
        <v/>
      </c>
    </row>
    <row r="1663" spans="1:63" ht="27" x14ac:dyDescent="0.2">
      <c r="A1663" s="119" t="str">
        <f>'Data Entry'!D1692</f>
        <v>Respondent 1659</v>
      </c>
      <c r="B1663" s="52">
        <f>'Data Entry'!AN1692</f>
        <v>0</v>
      </c>
      <c r="C1663" s="52" t="str">
        <f>'Data Entry'!BX1692</f>
        <v/>
      </c>
      <c r="D1663" s="42" t="str">
        <f>'Data Entry'!BU1692</f>
        <v>No disability</v>
      </c>
      <c r="E1663" s="42">
        <f>'Data Entry'!O1692</f>
        <v>0</v>
      </c>
      <c r="F1663" s="42">
        <f>'Data Entry'!P1692</f>
        <v>0</v>
      </c>
      <c r="G1663" s="42">
        <f>'Data Entry'!Q1692</f>
        <v>0</v>
      </c>
      <c r="H1663" s="291">
        <f t="shared" si="400"/>
        <v>0</v>
      </c>
      <c r="I1663" s="42">
        <f>'Data Entry'!R1692</f>
        <v>0</v>
      </c>
      <c r="J1663" s="42">
        <f>'Data Entry'!S1692</f>
        <v>0</v>
      </c>
      <c r="K1663" s="42">
        <f>'Data Entry'!T1692</f>
        <v>0</v>
      </c>
      <c r="L1663" s="42">
        <f>'Data Entry'!U1692</f>
        <v>0</v>
      </c>
      <c r="M1663" s="291">
        <f t="shared" si="404"/>
        <v>0</v>
      </c>
      <c r="N1663" s="42">
        <f>'Data Entry'!V1692</f>
        <v>0</v>
      </c>
      <c r="O1663" s="42">
        <f>'Data Entry'!W1692</f>
        <v>0</v>
      </c>
      <c r="P1663" s="291">
        <f t="shared" si="405"/>
        <v>0</v>
      </c>
      <c r="Q1663" s="42">
        <f>'Data Entry'!X1692</f>
        <v>0</v>
      </c>
      <c r="R1663" s="42">
        <f>'Data Entry'!Y1692</f>
        <v>0</v>
      </c>
      <c r="S1663" s="42">
        <f>'Data Entry'!Z1692</f>
        <v>0</v>
      </c>
      <c r="T1663" s="291">
        <f t="shared" si="401"/>
        <v>0</v>
      </c>
      <c r="U1663" s="42">
        <f>'Data Entry'!AA1692</f>
        <v>0</v>
      </c>
      <c r="V1663" s="42">
        <f>'Data Entry'!AB1692</f>
        <v>0</v>
      </c>
      <c r="W1663" s="42">
        <f>'Data Entry'!AC1692</f>
        <v>0</v>
      </c>
      <c r="X1663" s="42">
        <f>'Data Entry'!AD1692</f>
        <v>0</v>
      </c>
      <c r="Y1663" s="291">
        <f t="shared" si="406"/>
        <v>0</v>
      </c>
      <c r="Z1663" s="42">
        <f>'Data Entry'!AE1692</f>
        <v>0</v>
      </c>
      <c r="AA1663" s="42">
        <f>'Data Entry'!AF1692</f>
        <v>0</v>
      </c>
      <c r="AB1663" s="291">
        <f t="shared" si="407"/>
        <v>0</v>
      </c>
      <c r="AC1663" s="42">
        <f>'Data Entry'!AH1692</f>
        <v>0</v>
      </c>
      <c r="AD1663" s="42">
        <f>'Data Entry'!AI1692</f>
        <v>0</v>
      </c>
      <c r="AE1663" s="42">
        <f>'Data Entry'!AJ1692</f>
        <v>0</v>
      </c>
      <c r="AF1663" s="42">
        <f>'Data Entry'!AK1692</f>
        <v>0</v>
      </c>
      <c r="AG1663" s="42">
        <f>'Data Entry'!AL1692</f>
        <v>0</v>
      </c>
      <c r="AH1663" s="42">
        <f>'Data Entry'!AM1692</f>
        <v>0</v>
      </c>
      <c r="AI1663" s="42">
        <f>'Data Entry'!AV1692</f>
        <v>0</v>
      </c>
      <c r="AJ1663" s="42">
        <f>'Data Entry'!AW1692</f>
        <v>0</v>
      </c>
      <c r="AK1663" s="42">
        <f>'Data Entry'!AX1692</f>
        <v>0</v>
      </c>
      <c r="AL1663" s="291">
        <f t="shared" si="402"/>
        <v>0</v>
      </c>
      <c r="AM1663" s="42">
        <f>'Data Entry'!AY1692</f>
        <v>0</v>
      </c>
      <c r="AN1663" s="42">
        <f>'Data Entry'!AZ1692</f>
        <v>0</v>
      </c>
      <c r="AO1663" s="42">
        <f>'Data Entry'!BA1692</f>
        <v>0</v>
      </c>
      <c r="AP1663" s="42">
        <f>'Data Entry'!BB1692</f>
        <v>0</v>
      </c>
      <c r="AQ1663" s="291">
        <f t="shared" si="408"/>
        <v>0</v>
      </c>
      <c r="AR1663" s="42">
        <f>'Data Entry'!BC1692</f>
        <v>0</v>
      </c>
      <c r="AS1663" s="42">
        <f>'Data Entry'!BD1692</f>
        <v>0</v>
      </c>
      <c r="AT1663" s="291">
        <f t="shared" si="409"/>
        <v>0</v>
      </c>
      <c r="AU1663" s="42">
        <f>'Data Entry'!BE1692</f>
        <v>0</v>
      </c>
      <c r="AV1663" s="42">
        <f>'Data Entry'!BF1692</f>
        <v>0</v>
      </c>
      <c r="AW1663" s="42">
        <f>'Data Entry'!BG1692</f>
        <v>0</v>
      </c>
      <c r="AX1663" s="291">
        <f t="shared" si="403"/>
        <v>0</v>
      </c>
      <c r="AY1663" s="42">
        <f>'Data Entry'!BH1692</f>
        <v>0</v>
      </c>
      <c r="AZ1663" s="42">
        <f>'Data Entry'!BI1692</f>
        <v>0</v>
      </c>
      <c r="BA1663" s="42">
        <f>'Data Entry'!BJ1692</f>
        <v>0</v>
      </c>
      <c r="BB1663" s="42">
        <f>'Data Entry'!BK1692</f>
        <v>0</v>
      </c>
      <c r="BC1663" s="291">
        <f t="shared" si="410"/>
        <v>0</v>
      </c>
      <c r="BD1663" s="42">
        <f>'Data Entry'!BL1692</f>
        <v>0</v>
      </c>
      <c r="BE1663" s="42">
        <f>'Data Entry'!BM1692</f>
        <v>0</v>
      </c>
      <c r="BF1663" s="291">
        <f t="shared" si="411"/>
        <v>0</v>
      </c>
      <c r="BG1663" s="305">
        <f t="shared" si="412"/>
        <v>0</v>
      </c>
      <c r="BH1663" s="288" t="str">
        <f>IFERROR((BG1663*'Data Entry'!$F$18)/'Data Entry'!$E$18,"")</f>
        <v/>
      </c>
      <c r="BI1663" s="305">
        <f t="shared" si="413"/>
        <v>0</v>
      </c>
      <c r="BJ1663" s="288" t="str">
        <f t="shared" si="414"/>
        <v/>
      </c>
      <c r="BK1663" s="307" t="str">
        <f t="shared" si="415"/>
        <v/>
      </c>
    </row>
    <row r="1664" spans="1:63" ht="27" x14ac:dyDescent="0.2">
      <c r="A1664" s="119" t="str">
        <f>'Data Entry'!D1693</f>
        <v>Respondent 1660</v>
      </c>
      <c r="B1664" s="52">
        <f>'Data Entry'!AN1693</f>
        <v>0</v>
      </c>
      <c r="C1664" s="52" t="str">
        <f>'Data Entry'!BX1693</f>
        <v/>
      </c>
      <c r="D1664" s="42" t="str">
        <f>'Data Entry'!BU1693</f>
        <v>No disability</v>
      </c>
      <c r="E1664" s="42">
        <f>'Data Entry'!O1693</f>
        <v>0</v>
      </c>
      <c r="F1664" s="42">
        <f>'Data Entry'!P1693</f>
        <v>0</v>
      </c>
      <c r="G1664" s="42">
        <f>'Data Entry'!Q1693</f>
        <v>0</v>
      </c>
      <c r="H1664" s="291">
        <f t="shared" si="400"/>
        <v>0</v>
      </c>
      <c r="I1664" s="42">
        <f>'Data Entry'!R1693</f>
        <v>0</v>
      </c>
      <c r="J1664" s="42">
        <f>'Data Entry'!S1693</f>
        <v>0</v>
      </c>
      <c r="K1664" s="42">
        <f>'Data Entry'!T1693</f>
        <v>0</v>
      </c>
      <c r="L1664" s="42">
        <f>'Data Entry'!U1693</f>
        <v>0</v>
      </c>
      <c r="M1664" s="291">
        <f t="shared" si="404"/>
        <v>0</v>
      </c>
      <c r="N1664" s="42">
        <f>'Data Entry'!V1693</f>
        <v>0</v>
      </c>
      <c r="O1664" s="42">
        <f>'Data Entry'!W1693</f>
        <v>0</v>
      </c>
      <c r="P1664" s="291">
        <f t="shared" si="405"/>
        <v>0</v>
      </c>
      <c r="Q1664" s="42">
        <f>'Data Entry'!X1693</f>
        <v>0</v>
      </c>
      <c r="R1664" s="42">
        <f>'Data Entry'!Y1693</f>
        <v>0</v>
      </c>
      <c r="S1664" s="42">
        <f>'Data Entry'!Z1693</f>
        <v>0</v>
      </c>
      <c r="T1664" s="291">
        <f t="shared" si="401"/>
        <v>0</v>
      </c>
      <c r="U1664" s="42">
        <f>'Data Entry'!AA1693</f>
        <v>0</v>
      </c>
      <c r="V1664" s="42">
        <f>'Data Entry'!AB1693</f>
        <v>0</v>
      </c>
      <c r="W1664" s="42">
        <f>'Data Entry'!AC1693</f>
        <v>0</v>
      </c>
      <c r="X1664" s="42">
        <f>'Data Entry'!AD1693</f>
        <v>0</v>
      </c>
      <c r="Y1664" s="291">
        <f t="shared" si="406"/>
        <v>0</v>
      </c>
      <c r="Z1664" s="42">
        <f>'Data Entry'!AE1693</f>
        <v>0</v>
      </c>
      <c r="AA1664" s="42">
        <f>'Data Entry'!AF1693</f>
        <v>0</v>
      </c>
      <c r="AB1664" s="291">
        <f t="shared" si="407"/>
        <v>0</v>
      </c>
      <c r="AC1664" s="42">
        <f>'Data Entry'!AH1693</f>
        <v>0</v>
      </c>
      <c r="AD1664" s="42">
        <f>'Data Entry'!AI1693</f>
        <v>0</v>
      </c>
      <c r="AE1664" s="42">
        <f>'Data Entry'!AJ1693</f>
        <v>0</v>
      </c>
      <c r="AF1664" s="42">
        <f>'Data Entry'!AK1693</f>
        <v>0</v>
      </c>
      <c r="AG1664" s="42">
        <f>'Data Entry'!AL1693</f>
        <v>0</v>
      </c>
      <c r="AH1664" s="42">
        <f>'Data Entry'!AM1693</f>
        <v>0</v>
      </c>
      <c r="AI1664" s="42">
        <f>'Data Entry'!AV1693</f>
        <v>0</v>
      </c>
      <c r="AJ1664" s="42">
        <f>'Data Entry'!AW1693</f>
        <v>0</v>
      </c>
      <c r="AK1664" s="42">
        <f>'Data Entry'!AX1693</f>
        <v>0</v>
      </c>
      <c r="AL1664" s="291">
        <f t="shared" si="402"/>
        <v>0</v>
      </c>
      <c r="AM1664" s="42">
        <f>'Data Entry'!AY1693</f>
        <v>0</v>
      </c>
      <c r="AN1664" s="42">
        <f>'Data Entry'!AZ1693</f>
        <v>0</v>
      </c>
      <c r="AO1664" s="42">
        <f>'Data Entry'!BA1693</f>
        <v>0</v>
      </c>
      <c r="AP1664" s="42">
        <f>'Data Entry'!BB1693</f>
        <v>0</v>
      </c>
      <c r="AQ1664" s="291">
        <f t="shared" si="408"/>
        <v>0</v>
      </c>
      <c r="AR1664" s="42">
        <f>'Data Entry'!BC1693</f>
        <v>0</v>
      </c>
      <c r="AS1664" s="42">
        <f>'Data Entry'!BD1693</f>
        <v>0</v>
      </c>
      <c r="AT1664" s="291">
        <f t="shared" si="409"/>
        <v>0</v>
      </c>
      <c r="AU1664" s="42">
        <f>'Data Entry'!BE1693</f>
        <v>0</v>
      </c>
      <c r="AV1664" s="42">
        <f>'Data Entry'!BF1693</f>
        <v>0</v>
      </c>
      <c r="AW1664" s="42">
        <f>'Data Entry'!BG1693</f>
        <v>0</v>
      </c>
      <c r="AX1664" s="291">
        <f t="shared" si="403"/>
        <v>0</v>
      </c>
      <c r="AY1664" s="42">
        <f>'Data Entry'!BH1693</f>
        <v>0</v>
      </c>
      <c r="AZ1664" s="42">
        <f>'Data Entry'!BI1693</f>
        <v>0</v>
      </c>
      <c r="BA1664" s="42">
        <f>'Data Entry'!BJ1693</f>
        <v>0</v>
      </c>
      <c r="BB1664" s="42">
        <f>'Data Entry'!BK1693</f>
        <v>0</v>
      </c>
      <c r="BC1664" s="291">
        <f t="shared" si="410"/>
        <v>0</v>
      </c>
      <c r="BD1664" s="42">
        <f>'Data Entry'!BL1693</f>
        <v>0</v>
      </c>
      <c r="BE1664" s="42">
        <f>'Data Entry'!BM1693</f>
        <v>0</v>
      </c>
      <c r="BF1664" s="291">
        <f t="shared" si="411"/>
        <v>0</v>
      </c>
      <c r="BG1664" s="305">
        <f t="shared" si="412"/>
        <v>0</v>
      </c>
      <c r="BH1664" s="288" t="str">
        <f>IFERROR((BG1664*'Data Entry'!$F$18)/'Data Entry'!$E$18,"")</f>
        <v/>
      </c>
      <c r="BI1664" s="305">
        <f t="shared" si="413"/>
        <v>0</v>
      </c>
      <c r="BJ1664" s="288" t="str">
        <f t="shared" si="414"/>
        <v/>
      </c>
      <c r="BK1664" s="307" t="str">
        <f t="shared" si="415"/>
        <v/>
      </c>
    </row>
    <row r="1665" spans="1:63" ht="27" x14ac:dyDescent="0.2">
      <c r="A1665" s="119" t="str">
        <f>'Data Entry'!D1694</f>
        <v>Respondent 1661</v>
      </c>
      <c r="B1665" s="52">
        <f>'Data Entry'!AN1694</f>
        <v>0</v>
      </c>
      <c r="C1665" s="52" t="str">
        <f>'Data Entry'!BX1694</f>
        <v/>
      </c>
      <c r="D1665" s="42" t="str">
        <f>'Data Entry'!BU1694</f>
        <v>No disability</v>
      </c>
      <c r="E1665" s="42">
        <f>'Data Entry'!O1694</f>
        <v>0</v>
      </c>
      <c r="F1665" s="42">
        <f>'Data Entry'!P1694</f>
        <v>0</v>
      </c>
      <c r="G1665" s="42">
        <f>'Data Entry'!Q1694</f>
        <v>0</v>
      </c>
      <c r="H1665" s="291">
        <f t="shared" si="400"/>
        <v>0</v>
      </c>
      <c r="I1665" s="42">
        <f>'Data Entry'!R1694</f>
        <v>0</v>
      </c>
      <c r="J1665" s="42">
        <f>'Data Entry'!S1694</f>
        <v>0</v>
      </c>
      <c r="K1665" s="42">
        <f>'Data Entry'!T1694</f>
        <v>0</v>
      </c>
      <c r="L1665" s="42">
        <f>'Data Entry'!U1694</f>
        <v>0</v>
      </c>
      <c r="M1665" s="291">
        <f t="shared" si="404"/>
        <v>0</v>
      </c>
      <c r="N1665" s="42">
        <f>'Data Entry'!V1694</f>
        <v>0</v>
      </c>
      <c r="O1665" s="42">
        <f>'Data Entry'!W1694</f>
        <v>0</v>
      </c>
      <c r="P1665" s="291">
        <f t="shared" si="405"/>
        <v>0</v>
      </c>
      <c r="Q1665" s="42">
        <f>'Data Entry'!X1694</f>
        <v>0</v>
      </c>
      <c r="R1665" s="42">
        <f>'Data Entry'!Y1694</f>
        <v>0</v>
      </c>
      <c r="S1665" s="42">
        <f>'Data Entry'!Z1694</f>
        <v>0</v>
      </c>
      <c r="T1665" s="291">
        <f t="shared" si="401"/>
        <v>0</v>
      </c>
      <c r="U1665" s="42">
        <f>'Data Entry'!AA1694</f>
        <v>0</v>
      </c>
      <c r="V1665" s="42">
        <f>'Data Entry'!AB1694</f>
        <v>0</v>
      </c>
      <c r="W1665" s="42">
        <f>'Data Entry'!AC1694</f>
        <v>0</v>
      </c>
      <c r="X1665" s="42">
        <f>'Data Entry'!AD1694</f>
        <v>0</v>
      </c>
      <c r="Y1665" s="291">
        <f t="shared" si="406"/>
        <v>0</v>
      </c>
      <c r="Z1665" s="42">
        <f>'Data Entry'!AE1694</f>
        <v>0</v>
      </c>
      <c r="AA1665" s="42">
        <f>'Data Entry'!AF1694</f>
        <v>0</v>
      </c>
      <c r="AB1665" s="291">
        <f t="shared" si="407"/>
        <v>0</v>
      </c>
      <c r="AC1665" s="42">
        <f>'Data Entry'!AH1694</f>
        <v>0</v>
      </c>
      <c r="AD1665" s="42">
        <f>'Data Entry'!AI1694</f>
        <v>0</v>
      </c>
      <c r="AE1665" s="42">
        <f>'Data Entry'!AJ1694</f>
        <v>0</v>
      </c>
      <c r="AF1665" s="42">
        <f>'Data Entry'!AK1694</f>
        <v>0</v>
      </c>
      <c r="AG1665" s="42">
        <f>'Data Entry'!AL1694</f>
        <v>0</v>
      </c>
      <c r="AH1665" s="42">
        <f>'Data Entry'!AM1694</f>
        <v>0</v>
      </c>
      <c r="AI1665" s="42">
        <f>'Data Entry'!AV1694</f>
        <v>0</v>
      </c>
      <c r="AJ1665" s="42">
        <f>'Data Entry'!AW1694</f>
        <v>0</v>
      </c>
      <c r="AK1665" s="42">
        <f>'Data Entry'!AX1694</f>
        <v>0</v>
      </c>
      <c r="AL1665" s="291">
        <f t="shared" si="402"/>
        <v>0</v>
      </c>
      <c r="AM1665" s="42">
        <f>'Data Entry'!AY1694</f>
        <v>0</v>
      </c>
      <c r="AN1665" s="42">
        <f>'Data Entry'!AZ1694</f>
        <v>0</v>
      </c>
      <c r="AO1665" s="42">
        <f>'Data Entry'!BA1694</f>
        <v>0</v>
      </c>
      <c r="AP1665" s="42">
        <f>'Data Entry'!BB1694</f>
        <v>0</v>
      </c>
      <c r="AQ1665" s="291">
        <f t="shared" si="408"/>
        <v>0</v>
      </c>
      <c r="AR1665" s="42">
        <f>'Data Entry'!BC1694</f>
        <v>0</v>
      </c>
      <c r="AS1665" s="42">
        <f>'Data Entry'!BD1694</f>
        <v>0</v>
      </c>
      <c r="AT1665" s="291">
        <f t="shared" si="409"/>
        <v>0</v>
      </c>
      <c r="AU1665" s="42">
        <f>'Data Entry'!BE1694</f>
        <v>0</v>
      </c>
      <c r="AV1665" s="42">
        <f>'Data Entry'!BF1694</f>
        <v>0</v>
      </c>
      <c r="AW1665" s="42">
        <f>'Data Entry'!BG1694</f>
        <v>0</v>
      </c>
      <c r="AX1665" s="291">
        <f t="shared" si="403"/>
        <v>0</v>
      </c>
      <c r="AY1665" s="42">
        <f>'Data Entry'!BH1694</f>
        <v>0</v>
      </c>
      <c r="AZ1665" s="42">
        <f>'Data Entry'!BI1694</f>
        <v>0</v>
      </c>
      <c r="BA1665" s="42">
        <f>'Data Entry'!BJ1694</f>
        <v>0</v>
      </c>
      <c r="BB1665" s="42">
        <f>'Data Entry'!BK1694</f>
        <v>0</v>
      </c>
      <c r="BC1665" s="291">
        <f t="shared" si="410"/>
        <v>0</v>
      </c>
      <c r="BD1665" s="42">
        <f>'Data Entry'!BL1694</f>
        <v>0</v>
      </c>
      <c r="BE1665" s="42">
        <f>'Data Entry'!BM1694</f>
        <v>0</v>
      </c>
      <c r="BF1665" s="291">
        <f t="shared" si="411"/>
        <v>0</v>
      </c>
      <c r="BG1665" s="305">
        <f t="shared" si="412"/>
        <v>0</v>
      </c>
      <c r="BH1665" s="288" t="str">
        <f>IFERROR((BG1665*'Data Entry'!$F$18)/'Data Entry'!$E$18,"")</f>
        <v/>
      </c>
      <c r="BI1665" s="305">
        <f t="shared" si="413"/>
        <v>0</v>
      </c>
      <c r="BJ1665" s="288" t="str">
        <f t="shared" si="414"/>
        <v/>
      </c>
      <c r="BK1665" s="307" t="str">
        <f t="shared" si="415"/>
        <v/>
      </c>
    </row>
    <row r="1666" spans="1:63" ht="27" x14ac:dyDescent="0.2">
      <c r="A1666" s="119" t="str">
        <f>'Data Entry'!D1695</f>
        <v>Respondent 1662</v>
      </c>
      <c r="B1666" s="52">
        <f>'Data Entry'!AN1695</f>
        <v>0</v>
      </c>
      <c r="C1666" s="52" t="str">
        <f>'Data Entry'!BX1695</f>
        <v/>
      </c>
      <c r="D1666" s="42" t="str">
        <f>'Data Entry'!BU1695</f>
        <v>No disability</v>
      </c>
      <c r="E1666" s="42">
        <f>'Data Entry'!O1695</f>
        <v>0</v>
      </c>
      <c r="F1666" s="42">
        <f>'Data Entry'!P1695</f>
        <v>0</v>
      </c>
      <c r="G1666" s="42">
        <f>'Data Entry'!Q1695</f>
        <v>0</v>
      </c>
      <c r="H1666" s="291">
        <f t="shared" si="400"/>
        <v>0</v>
      </c>
      <c r="I1666" s="42">
        <f>'Data Entry'!R1695</f>
        <v>0</v>
      </c>
      <c r="J1666" s="42">
        <f>'Data Entry'!S1695</f>
        <v>0</v>
      </c>
      <c r="K1666" s="42">
        <f>'Data Entry'!T1695</f>
        <v>0</v>
      </c>
      <c r="L1666" s="42">
        <f>'Data Entry'!U1695</f>
        <v>0</v>
      </c>
      <c r="M1666" s="291">
        <f t="shared" si="404"/>
        <v>0</v>
      </c>
      <c r="N1666" s="42">
        <f>'Data Entry'!V1695</f>
        <v>0</v>
      </c>
      <c r="O1666" s="42">
        <f>'Data Entry'!W1695</f>
        <v>0</v>
      </c>
      <c r="P1666" s="291">
        <f t="shared" si="405"/>
        <v>0</v>
      </c>
      <c r="Q1666" s="42">
        <f>'Data Entry'!X1695</f>
        <v>0</v>
      </c>
      <c r="R1666" s="42">
        <f>'Data Entry'!Y1695</f>
        <v>0</v>
      </c>
      <c r="S1666" s="42">
        <f>'Data Entry'!Z1695</f>
        <v>0</v>
      </c>
      <c r="T1666" s="291">
        <f t="shared" si="401"/>
        <v>0</v>
      </c>
      <c r="U1666" s="42">
        <f>'Data Entry'!AA1695</f>
        <v>0</v>
      </c>
      <c r="V1666" s="42">
        <f>'Data Entry'!AB1695</f>
        <v>0</v>
      </c>
      <c r="W1666" s="42">
        <f>'Data Entry'!AC1695</f>
        <v>0</v>
      </c>
      <c r="X1666" s="42">
        <f>'Data Entry'!AD1695</f>
        <v>0</v>
      </c>
      <c r="Y1666" s="291">
        <f t="shared" si="406"/>
        <v>0</v>
      </c>
      <c r="Z1666" s="42">
        <f>'Data Entry'!AE1695</f>
        <v>0</v>
      </c>
      <c r="AA1666" s="42">
        <f>'Data Entry'!AF1695</f>
        <v>0</v>
      </c>
      <c r="AB1666" s="291">
        <f t="shared" si="407"/>
        <v>0</v>
      </c>
      <c r="AC1666" s="42">
        <f>'Data Entry'!AH1695</f>
        <v>0</v>
      </c>
      <c r="AD1666" s="42">
        <f>'Data Entry'!AI1695</f>
        <v>0</v>
      </c>
      <c r="AE1666" s="42">
        <f>'Data Entry'!AJ1695</f>
        <v>0</v>
      </c>
      <c r="AF1666" s="42">
        <f>'Data Entry'!AK1695</f>
        <v>0</v>
      </c>
      <c r="AG1666" s="42">
        <f>'Data Entry'!AL1695</f>
        <v>0</v>
      </c>
      <c r="AH1666" s="42">
        <f>'Data Entry'!AM1695</f>
        <v>0</v>
      </c>
      <c r="AI1666" s="42">
        <f>'Data Entry'!AV1695</f>
        <v>0</v>
      </c>
      <c r="AJ1666" s="42">
        <f>'Data Entry'!AW1695</f>
        <v>0</v>
      </c>
      <c r="AK1666" s="42">
        <f>'Data Entry'!AX1695</f>
        <v>0</v>
      </c>
      <c r="AL1666" s="291">
        <f t="shared" si="402"/>
        <v>0</v>
      </c>
      <c r="AM1666" s="42">
        <f>'Data Entry'!AY1695</f>
        <v>0</v>
      </c>
      <c r="AN1666" s="42">
        <f>'Data Entry'!AZ1695</f>
        <v>0</v>
      </c>
      <c r="AO1666" s="42">
        <f>'Data Entry'!BA1695</f>
        <v>0</v>
      </c>
      <c r="AP1666" s="42">
        <f>'Data Entry'!BB1695</f>
        <v>0</v>
      </c>
      <c r="AQ1666" s="291">
        <f t="shared" si="408"/>
        <v>0</v>
      </c>
      <c r="AR1666" s="42">
        <f>'Data Entry'!BC1695</f>
        <v>0</v>
      </c>
      <c r="AS1666" s="42">
        <f>'Data Entry'!BD1695</f>
        <v>0</v>
      </c>
      <c r="AT1666" s="291">
        <f t="shared" si="409"/>
        <v>0</v>
      </c>
      <c r="AU1666" s="42">
        <f>'Data Entry'!BE1695</f>
        <v>0</v>
      </c>
      <c r="AV1666" s="42">
        <f>'Data Entry'!BF1695</f>
        <v>0</v>
      </c>
      <c r="AW1666" s="42">
        <f>'Data Entry'!BG1695</f>
        <v>0</v>
      </c>
      <c r="AX1666" s="291">
        <f t="shared" si="403"/>
        <v>0</v>
      </c>
      <c r="AY1666" s="42">
        <f>'Data Entry'!BH1695</f>
        <v>0</v>
      </c>
      <c r="AZ1666" s="42">
        <f>'Data Entry'!BI1695</f>
        <v>0</v>
      </c>
      <c r="BA1666" s="42">
        <f>'Data Entry'!BJ1695</f>
        <v>0</v>
      </c>
      <c r="BB1666" s="42">
        <f>'Data Entry'!BK1695</f>
        <v>0</v>
      </c>
      <c r="BC1666" s="291">
        <f t="shared" si="410"/>
        <v>0</v>
      </c>
      <c r="BD1666" s="42">
        <f>'Data Entry'!BL1695</f>
        <v>0</v>
      </c>
      <c r="BE1666" s="42">
        <f>'Data Entry'!BM1695</f>
        <v>0</v>
      </c>
      <c r="BF1666" s="291">
        <f t="shared" si="411"/>
        <v>0</v>
      </c>
      <c r="BG1666" s="305">
        <f t="shared" si="412"/>
        <v>0</v>
      </c>
      <c r="BH1666" s="288" t="str">
        <f>IFERROR((BG1666*'Data Entry'!$F$18)/'Data Entry'!$E$18,"")</f>
        <v/>
      </c>
      <c r="BI1666" s="305">
        <f t="shared" si="413"/>
        <v>0</v>
      </c>
      <c r="BJ1666" s="288" t="str">
        <f t="shared" si="414"/>
        <v/>
      </c>
      <c r="BK1666" s="307" t="str">
        <f t="shared" si="415"/>
        <v/>
      </c>
    </row>
    <row r="1667" spans="1:63" ht="27" x14ac:dyDescent="0.2">
      <c r="A1667" s="119" t="str">
        <f>'Data Entry'!D1696</f>
        <v>Respondent 1663</v>
      </c>
      <c r="B1667" s="52">
        <f>'Data Entry'!AN1696</f>
        <v>0</v>
      </c>
      <c r="C1667" s="52" t="str">
        <f>'Data Entry'!BX1696</f>
        <v/>
      </c>
      <c r="D1667" s="42" t="str">
        <f>'Data Entry'!BU1696</f>
        <v>No disability</v>
      </c>
      <c r="E1667" s="42">
        <f>'Data Entry'!O1696</f>
        <v>0</v>
      </c>
      <c r="F1667" s="42">
        <f>'Data Entry'!P1696</f>
        <v>0</v>
      </c>
      <c r="G1667" s="42">
        <f>'Data Entry'!Q1696</f>
        <v>0</v>
      </c>
      <c r="H1667" s="291">
        <f t="shared" si="400"/>
        <v>0</v>
      </c>
      <c r="I1667" s="42">
        <f>'Data Entry'!R1696</f>
        <v>0</v>
      </c>
      <c r="J1667" s="42">
        <f>'Data Entry'!S1696</f>
        <v>0</v>
      </c>
      <c r="K1667" s="42">
        <f>'Data Entry'!T1696</f>
        <v>0</v>
      </c>
      <c r="L1667" s="42">
        <f>'Data Entry'!U1696</f>
        <v>0</v>
      </c>
      <c r="M1667" s="291">
        <f t="shared" si="404"/>
        <v>0</v>
      </c>
      <c r="N1667" s="42">
        <f>'Data Entry'!V1696</f>
        <v>0</v>
      </c>
      <c r="O1667" s="42">
        <f>'Data Entry'!W1696</f>
        <v>0</v>
      </c>
      <c r="P1667" s="291">
        <f t="shared" si="405"/>
        <v>0</v>
      </c>
      <c r="Q1667" s="42">
        <f>'Data Entry'!X1696</f>
        <v>0</v>
      </c>
      <c r="R1667" s="42">
        <f>'Data Entry'!Y1696</f>
        <v>0</v>
      </c>
      <c r="S1667" s="42">
        <f>'Data Entry'!Z1696</f>
        <v>0</v>
      </c>
      <c r="T1667" s="291">
        <f t="shared" si="401"/>
        <v>0</v>
      </c>
      <c r="U1667" s="42">
        <f>'Data Entry'!AA1696</f>
        <v>0</v>
      </c>
      <c r="V1667" s="42">
        <f>'Data Entry'!AB1696</f>
        <v>0</v>
      </c>
      <c r="W1667" s="42">
        <f>'Data Entry'!AC1696</f>
        <v>0</v>
      </c>
      <c r="X1667" s="42">
        <f>'Data Entry'!AD1696</f>
        <v>0</v>
      </c>
      <c r="Y1667" s="291">
        <f t="shared" si="406"/>
        <v>0</v>
      </c>
      <c r="Z1667" s="42">
        <f>'Data Entry'!AE1696</f>
        <v>0</v>
      </c>
      <c r="AA1667" s="42">
        <f>'Data Entry'!AF1696</f>
        <v>0</v>
      </c>
      <c r="AB1667" s="291">
        <f t="shared" si="407"/>
        <v>0</v>
      </c>
      <c r="AC1667" s="42">
        <f>'Data Entry'!AH1696</f>
        <v>0</v>
      </c>
      <c r="AD1667" s="42">
        <f>'Data Entry'!AI1696</f>
        <v>0</v>
      </c>
      <c r="AE1667" s="42">
        <f>'Data Entry'!AJ1696</f>
        <v>0</v>
      </c>
      <c r="AF1667" s="42">
        <f>'Data Entry'!AK1696</f>
        <v>0</v>
      </c>
      <c r="AG1667" s="42">
        <f>'Data Entry'!AL1696</f>
        <v>0</v>
      </c>
      <c r="AH1667" s="42">
        <f>'Data Entry'!AM1696</f>
        <v>0</v>
      </c>
      <c r="AI1667" s="42">
        <f>'Data Entry'!AV1696</f>
        <v>0</v>
      </c>
      <c r="AJ1667" s="42">
        <f>'Data Entry'!AW1696</f>
        <v>0</v>
      </c>
      <c r="AK1667" s="42">
        <f>'Data Entry'!AX1696</f>
        <v>0</v>
      </c>
      <c r="AL1667" s="291">
        <f t="shared" si="402"/>
        <v>0</v>
      </c>
      <c r="AM1667" s="42">
        <f>'Data Entry'!AY1696</f>
        <v>0</v>
      </c>
      <c r="AN1667" s="42">
        <f>'Data Entry'!AZ1696</f>
        <v>0</v>
      </c>
      <c r="AO1667" s="42">
        <f>'Data Entry'!BA1696</f>
        <v>0</v>
      </c>
      <c r="AP1667" s="42">
        <f>'Data Entry'!BB1696</f>
        <v>0</v>
      </c>
      <c r="AQ1667" s="291">
        <f t="shared" si="408"/>
        <v>0</v>
      </c>
      <c r="AR1667" s="42">
        <f>'Data Entry'!BC1696</f>
        <v>0</v>
      </c>
      <c r="AS1667" s="42">
        <f>'Data Entry'!BD1696</f>
        <v>0</v>
      </c>
      <c r="AT1667" s="291">
        <f t="shared" si="409"/>
        <v>0</v>
      </c>
      <c r="AU1667" s="42">
        <f>'Data Entry'!BE1696</f>
        <v>0</v>
      </c>
      <c r="AV1667" s="42">
        <f>'Data Entry'!BF1696</f>
        <v>0</v>
      </c>
      <c r="AW1667" s="42">
        <f>'Data Entry'!BG1696</f>
        <v>0</v>
      </c>
      <c r="AX1667" s="291">
        <f t="shared" si="403"/>
        <v>0</v>
      </c>
      <c r="AY1667" s="42">
        <f>'Data Entry'!BH1696</f>
        <v>0</v>
      </c>
      <c r="AZ1667" s="42">
        <f>'Data Entry'!BI1696</f>
        <v>0</v>
      </c>
      <c r="BA1667" s="42">
        <f>'Data Entry'!BJ1696</f>
        <v>0</v>
      </c>
      <c r="BB1667" s="42">
        <f>'Data Entry'!BK1696</f>
        <v>0</v>
      </c>
      <c r="BC1667" s="291">
        <f t="shared" si="410"/>
        <v>0</v>
      </c>
      <c r="BD1667" s="42">
        <f>'Data Entry'!BL1696</f>
        <v>0</v>
      </c>
      <c r="BE1667" s="42">
        <f>'Data Entry'!BM1696</f>
        <v>0</v>
      </c>
      <c r="BF1667" s="291">
        <f t="shared" si="411"/>
        <v>0</v>
      </c>
      <c r="BG1667" s="305">
        <f t="shared" si="412"/>
        <v>0</v>
      </c>
      <c r="BH1667" s="288" t="str">
        <f>IFERROR((BG1667*'Data Entry'!$F$18)/'Data Entry'!$E$18,"")</f>
        <v/>
      </c>
      <c r="BI1667" s="305">
        <f t="shared" si="413"/>
        <v>0</v>
      </c>
      <c r="BJ1667" s="288" t="str">
        <f t="shared" si="414"/>
        <v/>
      </c>
      <c r="BK1667" s="307" t="str">
        <f t="shared" si="415"/>
        <v/>
      </c>
    </row>
    <row r="1668" spans="1:63" ht="27" x14ac:dyDescent="0.2">
      <c r="A1668" s="119" t="str">
        <f>'Data Entry'!D1697</f>
        <v>Respondent 1664</v>
      </c>
      <c r="B1668" s="52">
        <f>'Data Entry'!AN1697</f>
        <v>0</v>
      </c>
      <c r="C1668" s="52" t="str">
        <f>'Data Entry'!BX1697</f>
        <v/>
      </c>
      <c r="D1668" s="42" t="str">
        <f>'Data Entry'!BU1697</f>
        <v>No disability</v>
      </c>
      <c r="E1668" s="42">
        <f>'Data Entry'!O1697</f>
        <v>0</v>
      </c>
      <c r="F1668" s="42">
        <f>'Data Entry'!P1697</f>
        <v>0</v>
      </c>
      <c r="G1668" s="42">
        <f>'Data Entry'!Q1697</f>
        <v>0</v>
      </c>
      <c r="H1668" s="291">
        <f t="shared" si="400"/>
        <v>0</v>
      </c>
      <c r="I1668" s="42">
        <f>'Data Entry'!R1697</f>
        <v>0</v>
      </c>
      <c r="J1668" s="42">
        <f>'Data Entry'!S1697</f>
        <v>0</v>
      </c>
      <c r="K1668" s="42">
        <f>'Data Entry'!T1697</f>
        <v>0</v>
      </c>
      <c r="L1668" s="42">
        <f>'Data Entry'!U1697</f>
        <v>0</v>
      </c>
      <c r="M1668" s="291">
        <f t="shared" si="404"/>
        <v>0</v>
      </c>
      <c r="N1668" s="42">
        <f>'Data Entry'!V1697</f>
        <v>0</v>
      </c>
      <c r="O1668" s="42">
        <f>'Data Entry'!W1697</f>
        <v>0</v>
      </c>
      <c r="P1668" s="291">
        <f t="shared" si="405"/>
        <v>0</v>
      </c>
      <c r="Q1668" s="42">
        <f>'Data Entry'!X1697</f>
        <v>0</v>
      </c>
      <c r="R1668" s="42">
        <f>'Data Entry'!Y1697</f>
        <v>0</v>
      </c>
      <c r="S1668" s="42">
        <f>'Data Entry'!Z1697</f>
        <v>0</v>
      </c>
      <c r="T1668" s="291">
        <f t="shared" si="401"/>
        <v>0</v>
      </c>
      <c r="U1668" s="42">
        <f>'Data Entry'!AA1697</f>
        <v>0</v>
      </c>
      <c r="V1668" s="42">
        <f>'Data Entry'!AB1697</f>
        <v>0</v>
      </c>
      <c r="W1668" s="42">
        <f>'Data Entry'!AC1697</f>
        <v>0</v>
      </c>
      <c r="X1668" s="42">
        <f>'Data Entry'!AD1697</f>
        <v>0</v>
      </c>
      <c r="Y1668" s="291">
        <f t="shared" si="406"/>
        <v>0</v>
      </c>
      <c r="Z1668" s="42">
        <f>'Data Entry'!AE1697</f>
        <v>0</v>
      </c>
      <c r="AA1668" s="42">
        <f>'Data Entry'!AF1697</f>
        <v>0</v>
      </c>
      <c r="AB1668" s="291">
        <f t="shared" si="407"/>
        <v>0</v>
      </c>
      <c r="AC1668" s="42">
        <f>'Data Entry'!AH1697</f>
        <v>0</v>
      </c>
      <c r="AD1668" s="42">
        <f>'Data Entry'!AI1697</f>
        <v>0</v>
      </c>
      <c r="AE1668" s="42">
        <f>'Data Entry'!AJ1697</f>
        <v>0</v>
      </c>
      <c r="AF1668" s="42">
        <f>'Data Entry'!AK1697</f>
        <v>0</v>
      </c>
      <c r="AG1668" s="42">
        <f>'Data Entry'!AL1697</f>
        <v>0</v>
      </c>
      <c r="AH1668" s="42">
        <f>'Data Entry'!AM1697</f>
        <v>0</v>
      </c>
      <c r="AI1668" s="42">
        <f>'Data Entry'!AV1697</f>
        <v>0</v>
      </c>
      <c r="AJ1668" s="42">
        <f>'Data Entry'!AW1697</f>
        <v>0</v>
      </c>
      <c r="AK1668" s="42">
        <f>'Data Entry'!AX1697</f>
        <v>0</v>
      </c>
      <c r="AL1668" s="291">
        <f t="shared" si="402"/>
        <v>0</v>
      </c>
      <c r="AM1668" s="42">
        <f>'Data Entry'!AY1697</f>
        <v>0</v>
      </c>
      <c r="AN1668" s="42">
        <f>'Data Entry'!AZ1697</f>
        <v>0</v>
      </c>
      <c r="AO1668" s="42">
        <f>'Data Entry'!BA1697</f>
        <v>0</v>
      </c>
      <c r="AP1668" s="42">
        <f>'Data Entry'!BB1697</f>
        <v>0</v>
      </c>
      <c r="AQ1668" s="291">
        <f t="shared" si="408"/>
        <v>0</v>
      </c>
      <c r="AR1668" s="42">
        <f>'Data Entry'!BC1697</f>
        <v>0</v>
      </c>
      <c r="AS1668" s="42">
        <f>'Data Entry'!BD1697</f>
        <v>0</v>
      </c>
      <c r="AT1668" s="291">
        <f t="shared" si="409"/>
        <v>0</v>
      </c>
      <c r="AU1668" s="42">
        <f>'Data Entry'!BE1697</f>
        <v>0</v>
      </c>
      <c r="AV1668" s="42">
        <f>'Data Entry'!BF1697</f>
        <v>0</v>
      </c>
      <c r="AW1668" s="42">
        <f>'Data Entry'!BG1697</f>
        <v>0</v>
      </c>
      <c r="AX1668" s="291">
        <f t="shared" si="403"/>
        <v>0</v>
      </c>
      <c r="AY1668" s="42">
        <f>'Data Entry'!BH1697</f>
        <v>0</v>
      </c>
      <c r="AZ1668" s="42">
        <f>'Data Entry'!BI1697</f>
        <v>0</v>
      </c>
      <c r="BA1668" s="42">
        <f>'Data Entry'!BJ1697</f>
        <v>0</v>
      </c>
      <c r="BB1668" s="42">
        <f>'Data Entry'!BK1697</f>
        <v>0</v>
      </c>
      <c r="BC1668" s="291">
        <f t="shared" si="410"/>
        <v>0</v>
      </c>
      <c r="BD1668" s="42">
        <f>'Data Entry'!BL1697</f>
        <v>0</v>
      </c>
      <c r="BE1668" s="42">
        <f>'Data Entry'!BM1697</f>
        <v>0</v>
      </c>
      <c r="BF1668" s="291">
        <f t="shared" si="411"/>
        <v>0</v>
      </c>
      <c r="BG1668" s="305">
        <f t="shared" si="412"/>
        <v>0</v>
      </c>
      <c r="BH1668" s="288" t="str">
        <f>IFERROR((BG1668*'Data Entry'!$F$18)/'Data Entry'!$E$18,"")</f>
        <v/>
      </c>
      <c r="BI1668" s="305">
        <f t="shared" si="413"/>
        <v>0</v>
      </c>
      <c r="BJ1668" s="288" t="str">
        <f t="shared" si="414"/>
        <v/>
      </c>
      <c r="BK1668" s="307" t="str">
        <f t="shared" si="415"/>
        <v/>
      </c>
    </row>
    <row r="1669" spans="1:63" ht="27" x14ac:dyDescent="0.2">
      <c r="A1669" s="119" t="str">
        <f>'Data Entry'!D1698</f>
        <v>Respondent 1665</v>
      </c>
      <c r="B1669" s="52">
        <f>'Data Entry'!AN1698</f>
        <v>0</v>
      </c>
      <c r="C1669" s="52" t="str">
        <f>'Data Entry'!BX1698</f>
        <v/>
      </c>
      <c r="D1669" s="42" t="str">
        <f>'Data Entry'!BU1698</f>
        <v>No disability</v>
      </c>
      <c r="E1669" s="42">
        <f>'Data Entry'!O1698</f>
        <v>0</v>
      </c>
      <c r="F1669" s="42">
        <f>'Data Entry'!P1698</f>
        <v>0</v>
      </c>
      <c r="G1669" s="42">
        <f>'Data Entry'!Q1698</f>
        <v>0</v>
      </c>
      <c r="H1669" s="291">
        <f t="shared" ref="H1669:H1732" si="416">IF(G1669=1,F1669*E1669*4.35,0)+IF(G1669=2,F1669*4.35,0)+IF(G1669=3,F1669*2.17,0)+IF(G1669=4,F1669*2,0)+IF(G1669=5,F1669,0)</f>
        <v>0</v>
      </c>
      <c r="I1669" s="42">
        <f>'Data Entry'!R1698</f>
        <v>0</v>
      </c>
      <c r="J1669" s="42">
        <f>'Data Entry'!S1698</f>
        <v>0</v>
      </c>
      <c r="K1669" s="42">
        <f>'Data Entry'!T1698</f>
        <v>0</v>
      </c>
      <c r="L1669" s="42">
        <f>'Data Entry'!U1698</f>
        <v>0</v>
      </c>
      <c r="M1669" s="291">
        <f t="shared" si="404"/>
        <v>0</v>
      </c>
      <c r="N1669" s="42">
        <f>'Data Entry'!V1698</f>
        <v>0</v>
      </c>
      <c r="O1669" s="42">
        <f>'Data Entry'!W1698</f>
        <v>0</v>
      </c>
      <c r="P1669" s="291">
        <f t="shared" si="405"/>
        <v>0</v>
      </c>
      <c r="Q1669" s="42">
        <f>'Data Entry'!X1698</f>
        <v>0</v>
      </c>
      <c r="R1669" s="42">
        <f>'Data Entry'!Y1698</f>
        <v>0</v>
      </c>
      <c r="S1669" s="42">
        <f>'Data Entry'!Z1698</f>
        <v>0</v>
      </c>
      <c r="T1669" s="291">
        <f t="shared" ref="T1669:T1732" si="417">IF(S1669=1,R1669*Q1669*4.35,0)+IF(S1669=2,R1669*4.35,0)+IF(S1669=3,R1669*2.17,0)+IF(S1669=4,R1669*2,0)+IF(S1669=5,R1669,0)</f>
        <v>0</v>
      </c>
      <c r="U1669" s="42">
        <f>'Data Entry'!AA1698</f>
        <v>0</v>
      </c>
      <c r="V1669" s="42">
        <f>'Data Entry'!AB1698</f>
        <v>0</v>
      </c>
      <c r="W1669" s="42">
        <f>'Data Entry'!AC1698</f>
        <v>0</v>
      </c>
      <c r="X1669" s="42">
        <f>'Data Entry'!AD1698</f>
        <v>0</v>
      </c>
      <c r="Y1669" s="291">
        <f t="shared" si="406"/>
        <v>0</v>
      </c>
      <c r="Z1669" s="42">
        <f>'Data Entry'!AE1698</f>
        <v>0</v>
      </c>
      <c r="AA1669" s="42">
        <f>'Data Entry'!AF1698</f>
        <v>0</v>
      </c>
      <c r="AB1669" s="291">
        <f t="shared" si="407"/>
        <v>0</v>
      </c>
      <c r="AC1669" s="42">
        <f>'Data Entry'!AH1698</f>
        <v>0</v>
      </c>
      <c r="AD1669" s="42">
        <f>'Data Entry'!AI1698</f>
        <v>0</v>
      </c>
      <c r="AE1669" s="42">
        <f>'Data Entry'!AJ1698</f>
        <v>0</v>
      </c>
      <c r="AF1669" s="42">
        <f>'Data Entry'!AK1698</f>
        <v>0</v>
      </c>
      <c r="AG1669" s="42">
        <f>'Data Entry'!AL1698</f>
        <v>0</v>
      </c>
      <c r="AH1669" s="42">
        <f>'Data Entry'!AM1698</f>
        <v>0</v>
      </c>
      <c r="AI1669" s="42">
        <f>'Data Entry'!AV1698</f>
        <v>0</v>
      </c>
      <c r="AJ1669" s="42">
        <f>'Data Entry'!AW1698</f>
        <v>0</v>
      </c>
      <c r="AK1669" s="42">
        <f>'Data Entry'!AX1698</f>
        <v>0</v>
      </c>
      <c r="AL1669" s="291">
        <f t="shared" ref="AL1669:AL1732" si="418">IF(AK1669=1,AJ1669*AI1669*4.35,0)+IF(AK1669=2,AJ1669*4.35,0)+IF(AK1669=3,AJ1669*2.17,0)+IF(AK1669=4,AJ1669*2,0)+IF(AK1669=5,AJ1669,0)</f>
        <v>0</v>
      </c>
      <c r="AM1669" s="42">
        <f>'Data Entry'!AY1698</f>
        <v>0</v>
      </c>
      <c r="AN1669" s="42">
        <f>'Data Entry'!AZ1698</f>
        <v>0</v>
      </c>
      <c r="AO1669" s="42">
        <f>'Data Entry'!BA1698</f>
        <v>0</v>
      </c>
      <c r="AP1669" s="42">
        <f>'Data Entry'!BB1698</f>
        <v>0</v>
      </c>
      <c r="AQ1669" s="291">
        <f t="shared" si="408"/>
        <v>0</v>
      </c>
      <c r="AR1669" s="42">
        <f>'Data Entry'!BC1698</f>
        <v>0</v>
      </c>
      <c r="AS1669" s="42">
        <f>'Data Entry'!BD1698</f>
        <v>0</v>
      </c>
      <c r="AT1669" s="291">
        <f t="shared" si="409"/>
        <v>0</v>
      </c>
      <c r="AU1669" s="42">
        <f>'Data Entry'!BE1698</f>
        <v>0</v>
      </c>
      <c r="AV1669" s="42">
        <f>'Data Entry'!BF1698</f>
        <v>0</v>
      </c>
      <c r="AW1669" s="42">
        <f>'Data Entry'!BG1698</f>
        <v>0</v>
      </c>
      <c r="AX1669" s="291">
        <f t="shared" ref="AX1669:AX1732" si="419">IF(AW1669=1,AV1669*AU1669*4.35,0)+IF(AW1669=2,AV1669*4.35,0)+IF(AW1669=3,AV1669*2.17,0)+IF(AW1669=4,AV1669*2,0)+IF(AW1669=5,AV1669,0)</f>
        <v>0</v>
      </c>
      <c r="AY1669" s="42">
        <f>'Data Entry'!BH1698</f>
        <v>0</v>
      </c>
      <c r="AZ1669" s="42">
        <f>'Data Entry'!BI1698</f>
        <v>0</v>
      </c>
      <c r="BA1669" s="42">
        <f>'Data Entry'!BJ1698</f>
        <v>0</v>
      </c>
      <c r="BB1669" s="42">
        <f>'Data Entry'!BK1698</f>
        <v>0</v>
      </c>
      <c r="BC1669" s="291">
        <f t="shared" si="410"/>
        <v>0</v>
      </c>
      <c r="BD1669" s="42">
        <f>'Data Entry'!BL1698</f>
        <v>0</v>
      </c>
      <c r="BE1669" s="42">
        <f>'Data Entry'!BM1698</f>
        <v>0</v>
      </c>
      <c r="BF1669" s="291">
        <f t="shared" si="411"/>
        <v>0</v>
      </c>
      <c r="BG1669" s="305">
        <f t="shared" si="412"/>
        <v>0</v>
      </c>
      <c r="BH1669" s="288" t="str">
        <f>IFERROR((BG1669*'Data Entry'!$F$18)/'Data Entry'!$E$18,"")</f>
        <v/>
      </c>
      <c r="BI1669" s="305">
        <f t="shared" si="413"/>
        <v>0</v>
      </c>
      <c r="BJ1669" s="288" t="str">
        <f t="shared" si="414"/>
        <v/>
      </c>
      <c r="BK1669" s="307" t="str">
        <f t="shared" si="415"/>
        <v/>
      </c>
    </row>
    <row r="1670" spans="1:63" ht="27" x14ac:dyDescent="0.2">
      <c r="A1670" s="119" t="str">
        <f>'Data Entry'!D1699</f>
        <v>Respondent 1666</v>
      </c>
      <c r="B1670" s="52">
        <f>'Data Entry'!AN1699</f>
        <v>0</v>
      </c>
      <c r="C1670" s="52" t="str">
        <f>'Data Entry'!BX1699</f>
        <v/>
      </c>
      <c r="D1670" s="42" t="str">
        <f>'Data Entry'!BU1699</f>
        <v>No disability</v>
      </c>
      <c r="E1670" s="42">
        <f>'Data Entry'!O1699</f>
        <v>0</v>
      </c>
      <c r="F1670" s="42">
        <f>'Data Entry'!P1699</f>
        <v>0</v>
      </c>
      <c r="G1670" s="42">
        <f>'Data Entry'!Q1699</f>
        <v>0</v>
      </c>
      <c r="H1670" s="291">
        <f t="shared" si="416"/>
        <v>0</v>
      </c>
      <c r="I1670" s="42">
        <f>'Data Entry'!R1699</f>
        <v>0</v>
      </c>
      <c r="J1670" s="42">
        <f>'Data Entry'!S1699</f>
        <v>0</v>
      </c>
      <c r="K1670" s="42">
        <f>'Data Entry'!T1699</f>
        <v>0</v>
      </c>
      <c r="L1670" s="42">
        <f>'Data Entry'!U1699</f>
        <v>0</v>
      </c>
      <c r="M1670" s="291">
        <f t="shared" ref="M1670:M1733" si="420">IF(K1670=0,(J1670*4.35)-L1670,K1670-L1670)</f>
        <v>0</v>
      </c>
      <c r="N1670" s="42">
        <f>'Data Entry'!V1699</f>
        <v>0</v>
      </c>
      <c r="O1670" s="42">
        <f>'Data Entry'!W1699</f>
        <v>0</v>
      </c>
      <c r="P1670" s="291">
        <f t="shared" ref="P1670:P1733" si="421">N1670-O1670</f>
        <v>0</v>
      </c>
      <c r="Q1670" s="42">
        <f>'Data Entry'!X1699</f>
        <v>0</v>
      </c>
      <c r="R1670" s="42">
        <f>'Data Entry'!Y1699</f>
        <v>0</v>
      </c>
      <c r="S1670" s="42">
        <f>'Data Entry'!Z1699</f>
        <v>0</v>
      </c>
      <c r="T1670" s="291">
        <f t="shared" si="417"/>
        <v>0</v>
      </c>
      <c r="U1670" s="42">
        <f>'Data Entry'!AA1699</f>
        <v>0</v>
      </c>
      <c r="V1670" s="42">
        <f>'Data Entry'!AB1699</f>
        <v>0</v>
      </c>
      <c r="W1670" s="42">
        <f>'Data Entry'!AC1699</f>
        <v>0</v>
      </c>
      <c r="X1670" s="42">
        <f>'Data Entry'!AD1699</f>
        <v>0</v>
      </c>
      <c r="Y1670" s="291">
        <f t="shared" ref="Y1670:Y1733" si="422">IF(W1670=0,(V1670*4.35)-X1670,W1670-X1670)</f>
        <v>0</v>
      </c>
      <c r="Z1670" s="42">
        <f>'Data Entry'!AE1699</f>
        <v>0</v>
      </c>
      <c r="AA1670" s="42">
        <f>'Data Entry'!AF1699</f>
        <v>0</v>
      </c>
      <c r="AB1670" s="291">
        <f t="shared" ref="AB1670:AB1733" si="423">Z1670-AA1670</f>
        <v>0</v>
      </c>
      <c r="AC1670" s="42">
        <f>'Data Entry'!AH1699</f>
        <v>0</v>
      </c>
      <c r="AD1670" s="42">
        <f>'Data Entry'!AI1699</f>
        <v>0</v>
      </c>
      <c r="AE1670" s="42">
        <f>'Data Entry'!AJ1699</f>
        <v>0</v>
      </c>
      <c r="AF1670" s="42">
        <f>'Data Entry'!AK1699</f>
        <v>0</v>
      </c>
      <c r="AG1670" s="42">
        <f>'Data Entry'!AL1699</f>
        <v>0</v>
      </c>
      <c r="AH1670" s="42">
        <f>'Data Entry'!AM1699</f>
        <v>0</v>
      </c>
      <c r="AI1670" s="42">
        <f>'Data Entry'!AV1699</f>
        <v>0</v>
      </c>
      <c r="AJ1670" s="42">
        <f>'Data Entry'!AW1699</f>
        <v>0</v>
      </c>
      <c r="AK1670" s="42">
        <f>'Data Entry'!AX1699</f>
        <v>0</v>
      </c>
      <c r="AL1670" s="291">
        <f t="shared" si="418"/>
        <v>0</v>
      </c>
      <c r="AM1670" s="42">
        <f>'Data Entry'!AY1699</f>
        <v>0</v>
      </c>
      <c r="AN1670" s="42">
        <f>'Data Entry'!AZ1699</f>
        <v>0</v>
      </c>
      <c r="AO1670" s="42">
        <f>'Data Entry'!BA1699</f>
        <v>0</v>
      </c>
      <c r="AP1670" s="42">
        <f>'Data Entry'!BB1699</f>
        <v>0</v>
      </c>
      <c r="AQ1670" s="291">
        <f t="shared" ref="AQ1670:AQ1733" si="424">IF(AO1670=0,(AN1670*4.35)-AP1670,AO1670-AP1670)</f>
        <v>0</v>
      </c>
      <c r="AR1670" s="42">
        <f>'Data Entry'!BC1699</f>
        <v>0</v>
      </c>
      <c r="AS1670" s="42">
        <f>'Data Entry'!BD1699</f>
        <v>0</v>
      </c>
      <c r="AT1670" s="291">
        <f t="shared" ref="AT1670:AT1733" si="425">AR1670-AS1670</f>
        <v>0</v>
      </c>
      <c r="AU1670" s="42">
        <f>'Data Entry'!BE1699</f>
        <v>0</v>
      </c>
      <c r="AV1670" s="42">
        <f>'Data Entry'!BF1699</f>
        <v>0</v>
      </c>
      <c r="AW1670" s="42">
        <f>'Data Entry'!BG1699</f>
        <v>0</v>
      </c>
      <c r="AX1670" s="291">
        <f t="shared" si="419"/>
        <v>0</v>
      </c>
      <c r="AY1670" s="42">
        <f>'Data Entry'!BH1699</f>
        <v>0</v>
      </c>
      <c r="AZ1670" s="42">
        <f>'Data Entry'!BI1699</f>
        <v>0</v>
      </c>
      <c r="BA1670" s="42">
        <f>'Data Entry'!BJ1699</f>
        <v>0</v>
      </c>
      <c r="BB1670" s="42">
        <f>'Data Entry'!BK1699</f>
        <v>0</v>
      </c>
      <c r="BC1670" s="291">
        <f t="shared" ref="BC1670:BC1733" si="426">IF(BA1670=0,(AZ1670*4.35)-BB1670,BA1670-BB1670)</f>
        <v>0</v>
      </c>
      <c r="BD1670" s="42">
        <f>'Data Entry'!BL1699</f>
        <v>0</v>
      </c>
      <c r="BE1670" s="42">
        <f>'Data Entry'!BM1699</f>
        <v>0</v>
      </c>
      <c r="BF1670" s="291">
        <f t="shared" ref="BF1670:BF1733" si="427">BD1670-BE1670</f>
        <v>0</v>
      </c>
      <c r="BG1670" s="305">
        <f t="shared" ref="BG1670:BG1733" si="428">H1670+I1670+M1670+P1670+T1670+U1670+Y1670+AB1670</f>
        <v>0</v>
      </c>
      <c r="BH1670" s="288" t="str">
        <f>IFERROR((BG1670*'Data Entry'!$F$18)/'Data Entry'!$E$18,"")</f>
        <v/>
      </c>
      <c r="BI1670" s="305">
        <f t="shared" ref="BI1670:BI1733" si="429">AL1670+AM1670+AQ1670+AT1670+AX1670+AY1670+BC1670+BF1670</f>
        <v>0</v>
      </c>
      <c r="BJ1670" s="288" t="str">
        <f t="shared" ref="BJ1670:BJ1733" si="430">IFERROR(BI1670-BH1670,"")</f>
        <v/>
      </c>
      <c r="BK1670" s="307" t="str">
        <f t="shared" si="415"/>
        <v/>
      </c>
    </row>
    <row r="1671" spans="1:63" ht="27" x14ac:dyDescent="0.2">
      <c r="A1671" s="119" t="str">
        <f>'Data Entry'!D1700</f>
        <v>Respondent 1667</v>
      </c>
      <c r="B1671" s="52">
        <f>'Data Entry'!AN1700</f>
        <v>0</v>
      </c>
      <c r="C1671" s="52" t="str">
        <f>'Data Entry'!BX1700</f>
        <v/>
      </c>
      <c r="D1671" s="42" t="str">
        <f>'Data Entry'!BU1700</f>
        <v>No disability</v>
      </c>
      <c r="E1671" s="42">
        <f>'Data Entry'!O1700</f>
        <v>0</v>
      </c>
      <c r="F1671" s="42">
        <f>'Data Entry'!P1700</f>
        <v>0</v>
      </c>
      <c r="G1671" s="42">
        <f>'Data Entry'!Q1700</f>
        <v>0</v>
      </c>
      <c r="H1671" s="291">
        <f t="shared" si="416"/>
        <v>0</v>
      </c>
      <c r="I1671" s="42">
        <f>'Data Entry'!R1700</f>
        <v>0</v>
      </c>
      <c r="J1671" s="42">
        <f>'Data Entry'!S1700</f>
        <v>0</v>
      </c>
      <c r="K1671" s="42">
        <f>'Data Entry'!T1700</f>
        <v>0</v>
      </c>
      <c r="L1671" s="42">
        <f>'Data Entry'!U1700</f>
        <v>0</v>
      </c>
      <c r="M1671" s="291">
        <f t="shared" si="420"/>
        <v>0</v>
      </c>
      <c r="N1671" s="42">
        <f>'Data Entry'!V1700</f>
        <v>0</v>
      </c>
      <c r="O1671" s="42">
        <f>'Data Entry'!W1700</f>
        <v>0</v>
      </c>
      <c r="P1671" s="291">
        <f t="shared" si="421"/>
        <v>0</v>
      </c>
      <c r="Q1671" s="42">
        <f>'Data Entry'!X1700</f>
        <v>0</v>
      </c>
      <c r="R1671" s="42">
        <f>'Data Entry'!Y1700</f>
        <v>0</v>
      </c>
      <c r="S1671" s="42">
        <f>'Data Entry'!Z1700</f>
        <v>0</v>
      </c>
      <c r="T1671" s="291">
        <f t="shared" si="417"/>
        <v>0</v>
      </c>
      <c r="U1671" s="42">
        <f>'Data Entry'!AA1700</f>
        <v>0</v>
      </c>
      <c r="V1671" s="42">
        <f>'Data Entry'!AB1700</f>
        <v>0</v>
      </c>
      <c r="W1671" s="42">
        <f>'Data Entry'!AC1700</f>
        <v>0</v>
      </c>
      <c r="X1671" s="42">
        <f>'Data Entry'!AD1700</f>
        <v>0</v>
      </c>
      <c r="Y1671" s="291">
        <f t="shared" si="422"/>
        <v>0</v>
      </c>
      <c r="Z1671" s="42">
        <f>'Data Entry'!AE1700</f>
        <v>0</v>
      </c>
      <c r="AA1671" s="42">
        <f>'Data Entry'!AF1700</f>
        <v>0</v>
      </c>
      <c r="AB1671" s="291">
        <f t="shared" si="423"/>
        <v>0</v>
      </c>
      <c r="AC1671" s="42">
        <f>'Data Entry'!AH1700</f>
        <v>0</v>
      </c>
      <c r="AD1671" s="42">
        <f>'Data Entry'!AI1700</f>
        <v>0</v>
      </c>
      <c r="AE1671" s="42">
        <f>'Data Entry'!AJ1700</f>
        <v>0</v>
      </c>
      <c r="AF1671" s="42">
        <f>'Data Entry'!AK1700</f>
        <v>0</v>
      </c>
      <c r="AG1671" s="42">
        <f>'Data Entry'!AL1700</f>
        <v>0</v>
      </c>
      <c r="AH1671" s="42">
        <f>'Data Entry'!AM1700</f>
        <v>0</v>
      </c>
      <c r="AI1671" s="42">
        <f>'Data Entry'!AV1700</f>
        <v>0</v>
      </c>
      <c r="AJ1671" s="42">
        <f>'Data Entry'!AW1700</f>
        <v>0</v>
      </c>
      <c r="AK1671" s="42">
        <f>'Data Entry'!AX1700</f>
        <v>0</v>
      </c>
      <c r="AL1671" s="291">
        <f t="shared" si="418"/>
        <v>0</v>
      </c>
      <c r="AM1671" s="42">
        <f>'Data Entry'!AY1700</f>
        <v>0</v>
      </c>
      <c r="AN1671" s="42">
        <f>'Data Entry'!AZ1700</f>
        <v>0</v>
      </c>
      <c r="AO1671" s="42">
        <f>'Data Entry'!BA1700</f>
        <v>0</v>
      </c>
      <c r="AP1671" s="42">
        <f>'Data Entry'!BB1700</f>
        <v>0</v>
      </c>
      <c r="AQ1671" s="291">
        <f t="shared" si="424"/>
        <v>0</v>
      </c>
      <c r="AR1671" s="42">
        <f>'Data Entry'!BC1700</f>
        <v>0</v>
      </c>
      <c r="AS1671" s="42">
        <f>'Data Entry'!BD1700</f>
        <v>0</v>
      </c>
      <c r="AT1671" s="291">
        <f t="shared" si="425"/>
        <v>0</v>
      </c>
      <c r="AU1671" s="42">
        <f>'Data Entry'!BE1700</f>
        <v>0</v>
      </c>
      <c r="AV1671" s="42">
        <f>'Data Entry'!BF1700</f>
        <v>0</v>
      </c>
      <c r="AW1671" s="42">
        <f>'Data Entry'!BG1700</f>
        <v>0</v>
      </c>
      <c r="AX1671" s="291">
        <f t="shared" si="419"/>
        <v>0</v>
      </c>
      <c r="AY1671" s="42">
        <f>'Data Entry'!BH1700</f>
        <v>0</v>
      </c>
      <c r="AZ1671" s="42">
        <f>'Data Entry'!BI1700</f>
        <v>0</v>
      </c>
      <c r="BA1671" s="42">
        <f>'Data Entry'!BJ1700</f>
        <v>0</v>
      </c>
      <c r="BB1671" s="42">
        <f>'Data Entry'!BK1700</f>
        <v>0</v>
      </c>
      <c r="BC1671" s="291">
        <f t="shared" si="426"/>
        <v>0</v>
      </c>
      <c r="BD1671" s="42">
        <f>'Data Entry'!BL1700</f>
        <v>0</v>
      </c>
      <c r="BE1671" s="42">
        <f>'Data Entry'!BM1700</f>
        <v>0</v>
      </c>
      <c r="BF1671" s="291">
        <f t="shared" si="427"/>
        <v>0</v>
      </c>
      <c r="BG1671" s="305">
        <f t="shared" si="428"/>
        <v>0</v>
      </c>
      <c r="BH1671" s="288" t="str">
        <f>IFERROR((BG1671*'Data Entry'!$F$18)/'Data Entry'!$E$18,"")</f>
        <v/>
      </c>
      <c r="BI1671" s="305">
        <f t="shared" si="429"/>
        <v>0</v>
      </c>
      <c r="BJ1671" s="288" t="str">
        <f t="shared" si="430"/>
        <v/>
      </c>
      <c r="BK1671" s="307" t="str">
        <f t="shared" ref="BK1671:BK1734" si="431">IFERROR((BJ1671/BH1671)*100,"")</f>
        <v/>
      </c>
    </row>
    <row r="1672" spans="1:63" ht="27" x14ac:dyDescent="0.2">
      <c r="A1672" s="119" t="str">
        <f>'Data Entry'!D1701</f>
        <v>Respondent 1668</v>
      </c>
      <c r="B1672" s="52">
        <f>'Data Entry'!AN1701</f>
        <v>0</v>
      </c>
      <c r="C1672" s="52" t="str">
        <f>'Data Entry'!BX1701</f>
        <v/>
      </c>
      <c r="D1672" s="42" t="str">
        <f>'Data Entry'!BU1701</f>
        <v>No disability</v>
      </c>
      <c r="E1672" s="42">
        <f>'Data Entry'!O1701</f>
        <v>0</v>
      </c>
      <c r="F1672" s="42">
        <f>'Data Entry'!P1701</f>
        <v>0</v>
      </c>
      <c r="G1672" s="42">
        <f>'Data Entry'!Q1701</f>
        <v>0</v>
      </c>
      <c r="H1672" s="291">
        <f t="shared" si="416"/>
        <v>0</v>
      </c>
      <c r="I1672" s="42">
        <f>'Data Entry'!R1701</f>
        <v>0</v>
      </c>
      <c r="J1672" s="42">
        <f>'Data Entry'!S1701</f>
        <v>0</v>
      </c>
      <c r="K1672" s="42">
        <f>'Data Entry'!T1701</f>
        <v>0</v>
      </c>
      <c r="L1672" s="42">
        <f>'Data Entry'!U1701</f>
        <v>0</v>
      </c>
      <c r="M1672" s="291">
        <f t="shared" si="420"/>
        <v>0</v>
      </c>
      <c r="N1672" s="42">
        <f>'Data Entry'!V1701</f>
        <v>0</v>
      </c>
      <c r="O1672" s="42">
        <f>'Data Entry'!W1701</f>
        <v>0</v>
      </c>
      <c r="P1672" s="291">
        <f t="shared" si="421"/>
        <v>0</v>
      </c>
      <c r="Q1672" s="42">
        <f>'Data Entry'!X1701</f>
        <v>0</v>
      </c>
      <c r="R1672" s="42">
        <f>'Data Entry'!Y1701</f>
        <v>0</v>
      </c>
      <c r="S1672" s="42">
        <f>'Data Entry'!Z1701</f>
        <v>0</v>
      </c>
      <c r="T1672" s="291">
        <f t="shared" si="417"/>
        <v>0</v>
      </c>
      <c r="U1672" s="42">
        <f>'Data Entry'!AA1701</f>
        <v>0</v>
      </c>
      <c r="V1672" s="42">
        <f>'Data Entry'!AB1701</f>
        <v>0</v>
      </c>
      <c r="W1672" s="42">
        <f>'Data Entry'!AC1701</f>
        <v>0</v>
      </c>
      <c r="X1672" s="42">
        <f>'Data Entry'!AD1701</f>
        <v>0</v>
      </c>
      <c r="Y1672" s="291">
        <f t="shared" si="422"/>
        <v>0</v>
      </c>
      <c r="Z1672" s="42">
        <f>'Data Entry'!AE1701</f>
        <v>0</v>
      </c>
      <c r="AA1672" s="42">
        <f>'Data Entry'!AF1701</f>
        <v>0</v>
      </c>
      <c r="AB1672" s="291">
        <f t="shared" si="423"/>
        <v>0</v>
      </c>
      <c r="AC1672" s="42">
        <f>'Data Entry'!AH1701</f>
        <v>0</v>
      </c>
      <c r="AD1672" s="42">
        <f>'Data Entry'!AI1701</f>
        <v>0</v>
      </c>
      <c r="AE1672" s="42">
        <f>'Data Entry'!AJ1701</f>
        <v>0</v>
      </c>
      <c r="AF1672" s="42">
        <f>'Data Entry'!AK1701</f>
        <v>0</v>
      </c>
      <c r="AG1672" s="42">
        <f>'Data Entry'!AL1701</f>
        <v>0</v>
      </c>
      <c r="AH1672" s="42">
        <f>'Data Entry'!AM1701</f>
        <v>0</v>
      </c>
      <c r="AI1672" s="42">
        <f>'Data Entry'!AV1701</f>
        <v>0</v>
      </c>
      <c r="AJ1672" s="42">
        <f>'Data Entry'!AW1701</f>
        <v>0</v>
      </c>
      <c r="AK1672" s="42">
        <f>'Data Entry'!AX1701</f>
        <v>0</v>
      </c>
      <c r="AL1672" s="291">
        <f t="shared" si="418"/>
        <v>0</v>
      </c>
      <c r="AM1672" s="42">
        <f>'Data Entry'!AY1701</f>
        <v>0</v>
      </c>
      <c r="AN1672" s="42">
        <f>'Data Entry'!AZ1701</f>
        <v>0</v>
      </c>
      <c r="AO1672" s="42">
        <f>'Data Entry'!BA1701</f>
        <v>0</v>
      </c>
      <c r="AP1672" s="42">
        <f>'Data Entry'!BB1701</f>
        <v>0</v>
      </c>
      <c r="AQ1672" s="291">
        <f t="shared" si="424"/>
        <v>0</v>
      </c>
      <c r="AR1672" s="42">
        <f>'Data Entry'!BC1701</f>
        <v>0</v>
      </c>
      <c r="AS1672" s="42">
        <f>'Data Entry'!BD1701</f>
        <v>0</v>
      </c>
      <c r="AT1672" s="291">
        <f t="shared" si="425"/>
        <v>0</v>
      </c>
      <c r="AU1672" s="42">
        <f>'Data Entry'!BE1701</f>
        <v>0</v>
      </c>
      <c r="AV1672" s="42">
        <f>'Data Entry'!BF1701</f>
        <v>0</v>
      </c>
      <c r="AW1672" s="42">
        <f>'Data Entry'!BG1701</f>
        <v>0</v>
      </c>
      <c r="AX1672" s="291">
        <f t="shared" si="419"/>
        <v>0</v>
      </c>
      <c r="AY1672" s="42">
        <f>'Data Entry'!BH1701</f>
        <v>0</v>
      </c>
      <c r="AZ1672" s="42">
        <f>'Data Entry'!BI1701</f>
        <v>0</v>
      </c>
      <c r="BA1672" s="42">
        <f>'Data Entry'!BJ1701</f>
        <v>0</v>
      </c>
      <c r="BB1672" s="42">
        <f>'Data Entry'!BK1701</f>
        <v>0</v>
      </c>
      <c r="BC1672" s="291">
        <f t="shared" si="426"/>
        <v>0</v>
      </c>
      <c r="BD1672" s="42">
        <f>'Data Entry'!BL1701</f>
        <v>0</v>
      </c>
      <c r="BE1672" s="42">
        <f>'Data Entry'!BM1701</f>
        <v>0</v>
      </c>
      <c r="BF1672" s="291">
        <f t="shared" si="427"/>
        <v>0</v>
      </c>
      <c r="BG1672" s="305">
        <f t="shared" si="428"/>
        <v>0</v>
      </c>
      <c r="BH1672" s="288" t="str">
        <f>IFERROR((BG1672*'Data Entry'!$F$18)/'Data Entry'!$E$18,"")</f>
        <v/>
      </c>
      <c r="BI1672" s="305">
        <f t="shared" si="429"/>
        <v>0</v>
      </c>
      <c r="BJ1672" s="288" t="str">
        <f t="shared" si="430"/>
        <v/>
      </c>
      <c r="BK1672" s="307" t="str">
        <f t="shared" si="431"/>
        <v/>
      </c>
    </row>
    <row r="1673" spans="1:63" ht="27" x14ac:dyDescent="0.2">
      <c r="A1673" s="119" t="str">
        <f>'Data Entry'!D1702</f>
        <v>Respondent 1669</v>
      </c>
      <c r="B1673" s="52">
        <f>'Data Entry'!AN1702</f>
        <v>0</v>
      </c>
      <c r="C1673" s="52" t="str">
        <f>'Data Entry'!BX1702</f>
        <v/>
      </c>
      <c r="D1673" s="42" t="str">
        <f>'Data Entry'!BU1702</f>
        <v>No disability</v>
      </c>
      <c r="E1673" s="42">
        <f>'Data Entry'!O1702</f>
        <v>0</v>
      </c>
      <c r="F1673" s="42">
        <f>'Data Entry'!P1702</f>
        <v>0</v>
      </c>
      <c r="G1673" s="42">
        <f>'Data Entry'!Q1702</f>
        <v>0</v>
      </c>
      <c r="H1673" s="291">
        <f t="shared" si="416"/>
        <v>0</v>
      </c>
      <c r="I1673" s="42">
        <f>'Data Entry'!R1702</f>
        <v>0</v>
      </c>
      <c r="J1673" s="42">
        <f>'Data Entry'!S1702</f>
        <v>0</v>
      </c>
      <c r="K1673" s="42">
        <f>'Data Entry'!T1702</f>
        <v>0</v>
      </c>
      <c r="L1673" s="42">
        <f>'Data Entry'!U1702</f>
        <v>0</v>
      </c>
      <c r="M1673" s="291">
        <f t="shared" si="420"/>
        <v>0</v>
      </c>
      <c r="N1673" s="42">
        <f>'Data Entry'!V1702</f>
        <v>0</v>
      </c>
      <c r="O1673" s="42">
        <f>'Data Entry'!W1702</f>
        <v>0</v>
      </c>
      <c r="P1673" s="291">
        <f t="shared" si="421"/>
        <v>0</v>
      </c>
      <c r="Q1673" s="42">
        <f>'Data Entry'!X1702</f>
        <v>0</v>
      </c>
      <c r="R1673" s="42">
        <f>'Data Entry'!Y1702</f>
        <v>0</v>
      </c>
      <c r="S1673" s="42">
        <f>'Data Entry'!Z1702</f>
        <v>0</v>
      </c>
      <c r="T1673" s="291">
        <f t="shared" si="417"/>
        <v>0</v>
      </c>
      <c r="U1673" s="42">
        <f>'Data Entry'!AA1702</f>
        <v>0</v>
      </c>
      <c r="V1673" s="42">
        <f>'Data Entry'!AB1702</f>
        <v>0</v>
      </c>
      <c r="W1673" s="42">
        <f>'Data Entry'!AC1702</f>
        <v>0</v>
      </c>
      <c r="X1673" s="42">
        <f>'Data Entry'!AD1702</f>
        <v>0</v>
      </c>
      <c r="Y1673" s="291">
        <f t="shared" si="422"/>
        <v>0</v>
      </c>
      <c r="Z1673" s="42">
        <f>'Data Entry'!AE1702</f>
        <v>0</v>
      </c>
      <c r="AA1673" s="42">
        <f>'Data Entry'!AF1702</f>
        <v>0</v>
      </c>
      <c r="AB1673" s="291">
        <f t="shared" si="423"/>
        <v>0</v>
      </c>
      <c r="AC1673" s="42">
        <f>'Data Entry'!AH1702</f>
        <v>0</v>
      </c>
      <c r="AD1673" s="42">
        <f>'Data Entry'!AI1702</f>
        <v>0</v>
      </c>
      <c r="AE1673" s="42">
        <f>'Data Entry'!AJ1702</f>
        <v>0</v>
      </c>
      <c r="AF1673" s="42">
        <f>'Data Entry'!AK1702</f>
        <v>0</v>
      </c>
      <c r="AG1673" s="42">
        <f>'Data Entry'!AL1702</f>
        <v>0</v>
      </c>
      <c r="AH1673" s="42">
        <f>'Data Entry'!AM1702</f>
        <v>0</v>
      </c>
      <c r="AI1673" s="42">
        <f>'Data Entry'!AV1702</f>
        <v>0</v>
      </c>
      <c r="AJ1673" s="42">
        <f>'Data Entry'!AW1702</f>
        <v>0</v>
      </c>
      <c r="AK1673" s="42">
        <f>'Data Entry'!AX1702</f>
        <v>0</v>
      </c>
      <c r="AL1673" s="291">
        <f t="shared" si="418"/>
        <v>0</v>
      </c>
      <c r="AM1673" s="42">
        <f>'Data Entry'!AY1702</f>
        <v>0</v>
      </c>
      <c r="AN1673" s="42">
        <f>'Data Entry'!AZ1702</f>
        <v>0</v>
      </c>
      <c r="AO1673" s="42">
        <f>'Data Entry'!BA1702</f>
        <v>0</v>
      </c>
      <c r="AP1673" s="42">
        <f>'Data Entry'!BB1702</f>
        <v>0</v>
      </c>
      <c r="AQ1673" s="291">
        <f t="shared" si="424"/>
        <v>0</v>
      </c>
      <c r="AR1673" s="42">
        <f>'Data Entry'!BC1702</f>
        <v>0</v>
      </c>
      <c r="AS1673" s="42">
        <f>'Data Entry'!BD1702</f>
        <v>0</v>
      </c>
      <c r="AT1673" s="291">
        <f t="shared" si="425"/>
        <v>0</v>
      </c>
      <c r="AU1673" s="42">
        <f>'Data Entry'!BE1702</f>
        <v>0</v>
      </c>
      <c r="AV1673" s="42">
        <f>'Data Entry'!BF1702</f>
        <v>0</v>
      </c>
      <c r="AW1673" s="42">
        <f>'Data Entry'!BG1702</f>
        <v>0</v>
      </c>
      <c r="AX1673" s="291">
        <f t="shared" si="419"/>
        <v>0</v>
      </c>
      <c r="AY1673" s="42">
        <f>'Data Entry'!BH1702</f>
        <v>0</v>
      </c>
      <c r="AZ1673" s="42">
        <f>'Data Entry'!BI1702</f>
        <v>0</v>
      </c>
      <c r="BA1673" s="42">
        <f>'Data Entry'!BJ1702</f>
        <v>0</v>
      </c>
      <c r="BB1673" s="42">
        <f>'Data Entry'!BK1702</f>
        <v>0</v>
      </c>
      <c r="BC1673" s="291">
        <f t="shared" si="426"/>
        <v>0</v>
      </c>
      <c r="BD1673" s="42">
        <f>'Data Entry'!BL1702</f>
        <v>0</v>
      </c>
      <c r="BE1673" s="42">
        <f>'Data Entry'!BM1702</f>
        <v>0</v>
      </c>
      <c r="BF1673" s="291">
        <f t="shared" si="427"/>
        <v>0</v>
      </c>
      <c r="BG1673" s="305">
        <f t="shared" si="428"/>
        <v>0</v>
      </c>
      <c r="BH1673" s="288" t="str">
        <f>IFERROR((BG1673*'Data Entry'!$F$18)/'Data Entry'!$E$18,"")</f>
        <v/>
      </c>
      <c r="BI1673" s="305">
        <f t="shared" si="429"/>
        <v>0</v>
      </c>
      <c r="BJ1673" s="288" t="str">
        <f t="shared" si="430"/>
        <v/>
      </c>
      <c r="BK1673" s="307" t="str">
        <f t="shared" si="431"/>
        <v/>
      </c>
    </row>
    <row r="1674" spans="1:63" ht="27" x14ac:dyDescent="0.2">
      <c r="A1674" s="119" t="str">
        <f>'Data Entry'!D1703</f>
        <v>Respondent 1670</v>
      </c>
      <c r="B1674" s="52">
        <f>'Data Entry'!AN1703</f>
        <v>0</v>
      </c>
      <c r="C1674" s="52" t="str">
        <f>'Data Entry'!BX1703</f>
        <v/>
      </c>
      <c r="D1674" s="42" t="str">
        <f>'Data Entry'!BU1703</f>
        <v>No disability</v>
      </c>
      <c r="E1674" s="42">
        <f>'Data Entry'!O1703</f>
        <v>0</v>
      </c>
      <c r="F1674" s="42">
        <f>'Data Entry'!P1703</f>
        <v>0</v>
      </c>
      <c r="G1674" s="42">
        <f>'Data Entry'!Q1703</f>
        <v>0</v>
      </c>
      <c r="H1674" s="291">
        <f t="shared" si="416"/>
        <v>0</v>
      </c>
      <c r="I1674" s="42">
        <f>'Data Entry'!R1703</f>
        <v>0</v>
      </c>
      <c r="J1674" s="42">
        <f>'Data Entry'!S1703</f>
        <v>0</v>
      </c>
      <c r="K1674" s="42">
        <f>'Data Entry'!T1703</f>
        <v>0</v>
      </c>
      <c r="L1674" s="42">
        <f>'Data Entry'!U1703</f>
        <v>0</v>
      </c>
      <c r="M1674" s="291">
        <f t="shared" si="420"/>
        <v>0</v>
      </c>
      <c r="N1674" s="42">
        <f>'Data Entry'!V1703</f>
        <v>0</v>
      </c>
      <c r="O1674" s="42">
        <f>'Data Entry'!W1703</f>
        <v>0</v>
      </c>
      <c r="P1674" s="291">
        <f t="shared" si="421"/>
        <v>0</v>
      </c>
      <c r="Q1674" s="42">
        <f>'Data Entry'!X1703</f>
        <v>0</v>
      </c>
      <c r="R1674" s="42">
        <f>'Data Entry'!Y1703</f>
        <v>0</v>
      </c>
      <c r="S1674" s="42">
        <f>'Data Entry'!Z1703</f>
        <v>0</v>
      </c>
      <c r="T1674" s="291">
        <f t="shared" si="417"/>
        <v>0</v>
      </c>
      <c r="U1674" s="42">
        <f>'Data Entry'!AA1703</f>
        <v>0</v>
      </c>
      <c r="V1674" s="42">
        <f>'Data Entry'!AB1703</f>
        <v>0</v>
      </c>
      <c r="W1674" s="42">
        <f>'Data Entry'!AC1703</f>
        <v>0</v>
      </c>
      <c r="X1674" s="42">
        <f>'Data Entry'!AD1703</f>
        <v>0</v>
      </c>
      <c r="Y1674" s="291">
        <f t="shared" si="422"/>
        <v>0</v>
      </c>
      <c r="Z1674" s="42">
        <f>'Data Entry'!AE1703</f>
        <v>0</v>
      </c>
      <c r="AA1674" s="42">
        <f>'Data Entry'!AF1703</f>
        <v>0</v>
      </c>
      <c r="AB1674" s="291">
        <f t="shared" si="423"/>
        <v>0</v>
      </c>
      <c r="AC1674" s="42">
        <f>'Data Entry'!AH1703</f>
        <v>0</v>
      </c>
      <c r="AD1674" s="42">
        <f>'Data Entry'!AI1703</f>
        <v>0</v>
      </c>
      <c r="AE1674" s="42">
        <f>'Data Entry'!AJ1703</f>
        <v>0</v>
      </c>
      <c r="AF1674" s="42">
        <f>'Data Entry'!AK1703</f>
        <v>0</v>
      </c>
      <c r="AG1674" s="42">
        <f>'Data Entry'!AL1703</f>
        <v>0</v>
      </c>
      <c r="AH1674" s="42">
        <f>'Data Entry'!AM1703</f>
        <v>0</v>
      </c>
      <c r="AI1674" s="42">
        <f>'Data Entry'!AV1703</f>
        <v>0</v>
      </c>
      <c r="AJ1674" s="42">
        <f>'Data Entry'!AW1703</f>
        <v>0</v>
      </c>
      <c r="AK1674" s="42">
        <f>'Data Entry'!AX1703</f>
        <v>0</v>
      </c>
      <c r="AL1674" s="291">
        <f t="shared" si="418"/>
        <v>0</v>
      </c>
      <c r="AM1674" s="42">
        <f>'Data Entry'!AY1703</f>
        <v>0</v>
      </c>
      <c r="AN1674" s="42">
        <f>'Data Entry'!AZ1703</f>
        <v>0</v>
      </c>
      <c r="AO1674" s="42">
        <f>'Data Entry'!BA1703</f>
        <v>0</v>
      </c>
      <c r="AP1674" s="42">
        <f>'Data Entry'!BB1703</f>
        <v>0</v>
      </c>
      <c r="AQ1674" s="291">
        <f t="shared" si="424"/>
        <v>0</v>
      </c>
      <c r="AR1674" s="42">
        <f>'Data Entry'!BC1703</f>
        <v>0</v>
      </c>
      <c r="AS1674" s="42">
        <f>'Data Entry'!BD1703</f>
        <v>0</v>
      </c>
      <c r="AT1674" s="291">
        <f t="shared" si="425"/>
        <v>0</v>
      </c>
      <c r="AU1674" s="42">
        <f>'Data Entry'!BE1703</f>
        <v>0</v>
      </c>
      <c r="AV1674" s="42">
        <f>'Data Entry'!BF1703</f>
        <v>0</v>
      </c>
      <c r="AW1674" s="42">
        <f>'Data Entry'!BG1703</f>
        <v>0</v>
      </c>
      <c r="AX1674" s="291">
        <f t="shared" si="419"/>
        <v>0</v>
      </c>
      <c r="AY1674" s="42">
        <f>'Data Entry'!BH1703</f>
        <v>0</v>
      </c>
      <c r="AZ1674" s="42">
        <f>'Data Entry'!BI1703</f>
        <v>0</v>
      </c>
      <c r="BA1674" s="42">
        <f>'Data Entry'!BJ1703</f>
        <v>0</v>
      </c>
      <c r="BB1674" s="42">
        <f>'Data Entry'!BK1703</f>
        <v>0</v>
      </c>
      <c r="BC1674" s="291">
        <f t="shared" si="426"/>
        <v>0</v>
      </c>
      <c r="BD1674" s="42">
        <f>'Data Entry'!BL1703</f>
        <v>0</v>
      </c>
      <c r="BE1674" s="42">
        <f>'Data Entry'!BM1703</f>
        <v>0</v>
      </c>
      <c r="BF1674" s="291">
        <f t="shared" si="427"/>
        <v>0</v>
      </c>
      <c r="BG1674" s="305">
        <f t="shared" si="428"/>
        <v>0</v>
      </c>
      <c r="BH1674" s="288" t="str">
        <f>IFERROR((BG1674*'Data Entry'!$F$18)/'Data Entry'!$E$18,"")</f>
        <v/>
      </c>
      <c r="BI1674" s="305">
        <f t="shared" si="429"/>
        <v>0</v>
      </c>
      <c r="BJ1674" s="288" t="str">
        <f t="shared" si="430"/>
        <v/>
      </c>
      <c r="BK1674" s="307" t="str">
        <f t="shared" si="431"/>
        <v/>
      </c>
    </row>
    <row r="1675" spans="1:63" ht="27" x14ac:dyDescent="0.2">
      <c r="A1675" s="119" t="str">
        <f>'Data Entry'!D1704</f>
        <v>Respondent 1671</v>
      </c>
      <c r="B1675" s="52">
        <f>'Data Entry'!AN1704</f>
        <v>0</v>
      </c>
      <c r="C1675" s="52" t="str">
        <f>'Data Entry'!BX1704</f>
        <v/>
      </c>
      <c r="D1675" s="42" t="str">
        <f>'Data Entry'!BU1704</f>
        <v>No disability</v>
      </c>
      <c r="E1675" s="42">
        <f>'Data Entry'!O1704</f>
        <v>0</v>
      </c>
      <c r="F1675" s="42">
        <f>'Data Entry'!P1704</f>
        <v>0</v>
      </c>
      <c r="G1675" s="42">
        <f>'Data Entry'!Q1704</f>
        <v>0</v>
      </c>
      <c r="H1675" s="291">
        <f t="shared" si="416"/>
        <v>0</v>
      </c>
      <c r="I1675" s="42">
        <f>'Data Entry'!R1704</f>
        <v>0</v>
      </c>
      <c r="J1675" s="42">
        <f>'Data Entry'!S1704</f>
        <v>0</v>
      </c>
      <c r="K1675" s="42">
        <f>'Data Entry'!T1704</f>
        <v>0</v>
      </c>
      <c r="L1675" s="42">
        <f>'Data Entry'!U1704</f>
        <v>0</v>
      </c>
      <c r="M1675" s="291">
        <f t="shared" si="420"/>
        <v>0</v>
      </c>
      <c r="N1675" s="42">
        <f>'Data Entry'!V1704</f>
        <v>0</v>
      </c>
      <c r="O1675" s="42">
        <f>'Data Entry'!W1704</f>
        <v>0</v>
      </c>
      <c r="P1675" s="291">
        <f t="shared" si="421"/>
        <v>0</v>
      </c>
      <c r="Q1675" s="42">
        <f>'Data Entry'!X1704</f>
        <v>0</v>
      </c>
      <c r="R1675" s="42">
        <f>'Data Entry'!Y1704</f>
        <v>0</v>
      </c>
      <c r="S1675" s="42">
        <f>'Data Entry'!Z1704</f>
        <v>0</v>
      </c>
      <c r="T1675" s="291">
        <f t="shared" si="417"/>
        <v>0</v>
      </c>
      <c r="U1675" s="42">
        <f>'Data Entry'!AA1704</f>
        <v>0</v>
      </c>
      <c r="V1675" s="42">
        <f>'Data Entry'!AB1704</f>
        <v>0</v>
      </c>
      <c r="W1675" s="42">
        <f>'Data Entry'!AC1704</f>
        <v>0</v>
      </c>
      <c r="X1675" s="42">
        <f>'Data Entry'!AD1704</f>
        <v>0</v>
      </c>
      <c r="Y1675" s="291">
        <f t="shared" si="422"/>
        <v>0</v>
      </c>
      <c r="Z1675" s="42">
        <f>'Data Entry'!AE1704</f>
        <v>0</v>
      </c>
      <c r="AA1675" s="42">
        <f>'Data Entry'!AF1704</f>
        <v>0</v>
      </c>
      <c r="AB1675" s="291">
        <f t="shared" si="423"/>
        <v>0</v>
      </c>
      <c r="AC1675" s="42">
        <f>'Data Entry'!AH1704</f>
        <v>0</v>
      </c>
      <c r="AD1675" s="42">
        <f>'Data Entry'!AI1704</f>
        <v>0</v>
      </c>
      <c r="AE1675" s="42">
        <f>'Data Entry'!AJ1704</f>
        <v>0</v>
      </c>
      <c r="AF1675" s="42">
        <f>'Data Entry'!AK1704</f>
        <v>0</v>
      </c>
      <c r="AG1675" s="42">
        <f>'Data Entry'!AL1704</f>
        <v>0</v>
      </c>
      <c r="AH1675" s="42">
        <f>'Data Entry'!AM1704</f>
        <v>0</v>
      </c>
      <c r="AI1675" s="42">
        <f>'Data Entry'!AV1704</f>
        <v>0</v>
      </c>
      <c r="AJ1675" s="42">
        <f>'Data Entry'!AW1704</f>
        <v>0</v>
      </c>
      <c r="AK1675" s="42">
        <f>'Data Entry'!AX1704</f>
        <v>0</v>
      </c>
      <c r="AL1675" s="291">
        <f t="shared" si="418"/>
        <v>0</v>
      </c>
      <c r="AM1675" s="42">
        <f>'Data Entry'!AY1704</f>
        <v>0</v>
      </c>
      <c r="AN1675" s="42">
        <f>'Data Entry'!AZ1704</f>
        <v>0</v>
      </c>
      <c r="AO1675" s="42">
        <f>'Data Entry'!BA1704</f>
        <v>0</v>
      </c>
      <c r="AP1675" s="42">
        <f>'Data Entry'!BB1704</f>
        <v>0</v>
      </c>
      <c r="AQ1675" s="291">
        <f t="shared" si="424"/>
        <v>0</v>
      </c>
      <c r="AR1675" s="42">
        <f>'Data Entry'!BC1704</f>
        <v>0</v>
      </c>
      <c r="AS1675" s="42">
        <f>'Data Entry'!BD1704</f>
        <v>0</v>
      </c>
      <c r="AT1675" s="291">
        <f t="shared" si="425"/>
        <v>0</v>
      </c>
      <c r="AU1675" s="42">
        <f>'Data Entry'!BE1704</f>
        <v>0</v>
      </c>
      <c r="AV1675" s="42">
        <f>'Data Entry'!BF1704</f>
        <v>0</v>
      </c>
      <c r="AW1675" s="42">
        <f>'Data Entry'!BG1704</f>
        <v>0</v>
      </c>
      <c r="AX1675" s="291">
        <f t="shared" si="419"/>
        <v>0</v>
      </c>
      <c r="AY1675" s="42">
        <f>'Data Entry'!BH1704</f>
        <v>0</v>
      </c>
      <c r="AZ1675" s="42">
        <f>'Data Entry'!BI1704</f>
        <v>0</v>
      </c>
      <c r="BA1675" s="42">
        <f>'Data Entry'!BJ1704</f>
        <v>0</v>
      </c>
      <c r="BB1675" s="42">
        <f>'Data Entry'!BK1704</f>
        <v>0</v>
      </c>
      <c r="BC1675" s="291">
        <f t="shared" si="426"/>
        <v>0</v>
      </c>
      <c r="BD1675" s="42">
        <f>'Data Entry'!BL1704</f>
        <v>0</v>
      </c>
      <c r="BE1675" s="42">
        <f>'Data Entry'!BM1704</f>
        <v>0</v>
      </c>
      <c r="BF1675" s="291">
        <f t="shared" si="427"/>
        <v>0</v>
      </c>
      <c r="BG1675" s="305">
        <f t="shared" si="428"/>
        <v>0</v>
      </c>
      <c r="BH1675" s="288" t="str">
        <f>IFERROR((BG1675*'Data Entry'!$F$18)/'Data Entry'!$E$18,"")</f>
        <v/>
      </c>
      <c r="BI1675" s="305">
        <f t="shared" si="429"/>
        <v>0</v>
      </c>
      <c r="BJ1675" s="288" t="str">
        <f t="shared" si="430"/>
        <v/>
      </c>
      <c r="BK1675" s="307" t="str">
        <f t="shared" si="431"/>
        <v/>
      </c>
    </row>
    <row r="1676" spans="1:63" ht="27" x14ac:dyDescent="0.2">
      <c r="A1676" s="119" t="str">
        <f>'Data Entry'!D1705</f>
        <v>Respondent 1672</v>
      </c>
      <c r="B1676" s="52">
        <f>'Data Entry'!AN1705</f>
        <v>0</v>
      </c>
      <c r="C1676" s="52" t="str">
        <f>'Data Entry'!BX1705</f>
        <v/>
      </c>
      <c r="D1676" s="42" t="str">
        <f>'Data Entry'!BU1705</f>
        <v>No disability</v>
      </c>
      <c r="E1676" s="42">
        <f>'Data Entry'!O1705</f>
        <v>0</v>
      </c>
      <c r="F1676" s="42">
        <f>'Data Entry'!P1705</f>
        <v>0</v>
      </c>
      <c r="G1676" s="42">
        <f>'Data Entry'!Q1705</f>
        <v>0</v>
      </c>
      <c r="H1676" s="291">
        <f t="shared" si="416"/>
        <v>0</v>
      </c>
      <c r="I1676" s="42">
        <f>'Data Entry'!R1705</f>
        <v>0</v>
      </c>
      <c r="J1676" s="42">
        <f>'Data Entry'!S1705</f>
        <v>0</v>
      </c>
      <c r="K1676" s="42">
        <f>'Data Entry'!T1705</f>
        <v>0</v>
      </c>
      <c r="L1676" s="42">
        <f>'Data Entry'!U1705</f>
        <v>0</v>
      </c>
      <c r="M1676" s="291">
        <f t="shared" si="420"/>
        <v>0</v>
      </c>
      <c r="N1676" s="42">
        <f>'Data Entry'!V1705</f>
        <v>0</v>
      </c>
      <c r="O1676" s="42">
        <f>'Data Entry'!W1705</f>
        <v>0</v>
      </c>
      <c r="P1676" s="291">
        <f t="shared" si="421"/>
        <v>0</v>
      </c>
      <c r="Q1676" s="42">
        <f>'Data Entry'!X1705</f>
        <v>0</v>
      </c>
      <c r="R1676" s="42">
        <f>'Data Entry'!Y1705</f>
        <v>0</v>
      </c>
      <c r="S1676" s="42">
        <f>'Data Entry'!Z1705</f>
        <v>0</v>
      </c>
      <c r="T1676" s="291">
        <f t="shared" si="417"/>
        <v>0</v>
      </c>
      <c r="U1676" s="42">
        <f>'Data Entry'!AA1705</f>
        <v>0</v>
      </c>
      <c r="V1676" s="42">
        <f>'Data Entry'!AB1705</f>
        <v>0</v>
      </c>
      <c r="W1676" s="42">
        <f>'Data Entry'!AC1705</f>
        <v>0</v>
      </c>
      <c r="X1676" s="42">
        <f>'Data Entry'!AD1705</f>
        <v>0</v>
      </c>
      <c r="Y1676" s="291">
        <f t="shared" si="422"/>
        <v>0</v>
      </c>
      <c r="Z1676" s="42">
        <f>'Data Entry'!AE1705</f>
        <v>0</v>
      </c>
      <c r="AA1676" s="42">
        <f>'Data Entry'!AF1705</f>
        <v>0</v>
      </c>
      <c r="AB1676" s="291">
        <f t="shared" si="423"/>
        <v>0</v>
      </c>
      <c r="AC1676" s="42">
        <f>'Data Entry'!AH1705</f>
        <v>0</v>
      </c>
      <c r="AD1676" s="42">
        <f>'Data Entry'!AI1705</f>
        <v>0</v>
      </c>
      <c r="AE1676" s="42">
        <f>'Data Entry'!AJ1705</f>
        <v>0</v>
      </c>
      <c r="AF1676" s="42">
        <f>'Data Entry'!AK1705</f>
        <v>0</v>
      </c>
      <c r="AG1676" s="42">
        <f>'Data Entry'!AL1705</f>
        <v>0</v>
      </c>
      <c r="AH1676" s="42">
        <f>'Data Entry'!AM1705</f>
        <v>0</v>
      </c>
      <c r="AI1676" s="42">
        <f>'Data Entry'!AV1705</f>
        <v>0</v>
      </c>
      <c r="AJ1676" s="42">
        <f>'Data Entry'!AW1705</f>
        <v>0</v>
      </c>
      <c r="AK1676" s="42">
        <f>'Data Entry'!AX1705</f>
        <v>0</v>
      </c>
      <c r="AL1676" s="291">
        <f t="shared" si="418"/>
        <v>0</v>
      </c>
      <c r="AM1676" s="42">
        <f>'Data Entry'!AY1705</f>
        <v>0</v>
      </c>
      <c r="AN1676" s="42">
        <f>'Data Entry'!AZ1705</f>
        <v>0</v>
      </c>
      <c r="AO1676" s="42">
        <f>'Data Entry'!BA1705</f>
        <v>0</v>
      </c>
      <c r="AP1676" s="42">
        <f>'Data Entry'!BB1705</f>
        <v>0</v>
      </c>
      <c r="AQ1676" s="291">
        <f t="shared" si="424"/>
        <v>0</v>
      </c>
      <c r="AR1676" s="42">
        <f>'Data Entry'!BC1705</f>
        <v>0</v>
      </c>
      <c r="AS1676" s="42">
        <f>'Data Entry'!BD1705</f>
        <v>0</v>
      </c>
      <c r="AT1676" s="291">
        <f t="shared" si="425"/>
        <v>0</v>
      </c>
      <c r="AU1676" s="42">
        <f>'Data Entry'!BE1705</f>
        <v>0</v>
      </c>
      <c r="AV1676" s="42">
        <f>'Data Entry'!BF1705</f>
        <v>0</v>
      </c>
      <c r="AW1676" s="42">
        <f>'Data Entry'!BG1705</f>
        <v>0</v>
      </c>
      <c r="AX1676" s="291">
        <f t="shared" si="419"/>
        <v>0</v>
      </c>
      <c r="AY1676" s="42">
        <f>'Data Entry'!BH1705</f>
        <v>0</v>
      </c>
      <c r="AZ1676" s="42">
        <f>'Data Entry'!BI1705</f>
        <v>0</v>
      </c>
      <c r="BA1676" s="42">
        <f>'Data Entry'!BJ1705</f>
        <v>0</v>
      </c>
      <c r="BB1676" s="42">
        <f>'Data Entry'!BK1705</f>
        <v>0</v>
      </c>
      <c r="BC1676" s="291">
        <f t="shared" si="426"/>
        <v>0</v>
      </c>
      <c r="BD1676" s="42">
        <f>'Data Entry'!BL1705</f>
        <v>0</v>
      </c>
      <c r="BE1676" s="42">
        <f>'Data Entry'!BM1705</f>
        <v>0</v>
      </c>
      <c r="BF1676" s="291">
        <f t="shared" si="427"/>
        <v>0</v>
      </c>
      <c r="BG1676" s="305">
        <f t="shared" si="428"/>
        <v>0</v>
      </c>
      <c r="BH1676" s="288" t="str">
        <f>IFERROR((BG1676*'Data Entry'!$F$18)/'Data Entry'!$E$18,"")</f>
        <v/>
      </c>
      <c r="BI1676" s="305">
        <f t="shared" si="429"/>
        <v>0</v>
      </c>
      <c r="BJ1676" s="288" t="str">
        <f t="shared" si="430"/>
        <v/>
      </c>
      <c r="BK1676" s="307" t="str">
        <f t="shared" si="431"/>
        <v/>
      </c>
    </row>
    <row r="1677" spans="1:63" ht="27" x14ac:dyDescent="0.2">
      <c r="A1677" s="119" t="str">
        <f>'Data Entry'!D1706</f>
        <v>Respondent 1673</v>
      </c>
      <c r="B1677" s="52">
        <f>'Data Entry'!AN1706</f>
        <v>0</v>
      </c>
      <c r="C1677" s="52" t="str">
        <f>'Data Entry'!BX1706</f>
        <v/>
      </c>
      <c r="D1677" s="42" t="str">
        <f>'Data Entry'!BU1706</f>
        <v>No disability</v>
      </c>
      <c r="E1677" s="42">
        <f>'Data Entry'!O1706</f>
        <v>0</v>
      </c>
      <c r="F1677" s="42">
        <f>'Data Entry'!P1706</f>
        <v>0</v>
      </c>
      <c r="G1677" s="42">
        <f>'Data Entry'!Q1706</f>
        <v>0</v>
      </c>
      <c r="H1677" s="291">
        <f t="shared" si="416"/>
        <v>0</v>
      </c>
      <c r="I1677" s="42">
        <f>'Data Entry'!R1706</f>
        <v>0</v>
      </c>
      <c r="J1677" s="42">
        <f>'Data Entry'!S1706</f>
        <v>0</v>
      </c>
      <c r="K1677" s="42">
        <f>'Data Entry'!T1706</f>
        <v>0</v>
      </c>
      <c r="L1677" s="42">
        <f>'Data Entry'!U1706</f>
        <v>0</v>
      </c>
      <c r="M1677" s="291">
        <f t="shared" si="420"/>
        <v>0</v>
      </c>
      <c r="N1677" s="42">
        <f>'Data Entry'!V1706</f>
        <v>0</v>
      </c>
      <c r="O1677" s="42">
        <f>'Data Entry'!W1706</f>
        <v>0</v>
      </c>
      <c r="P1677" s="291">
        <f t="shared" si="421"/>
        <v>0</v>
      </c>
      <c r="Q1677" s="42">
        <f>'Data Entry'!X1706</f>
        <v>0</v>
      </c>
      <c r="R1677" s="42">
        <f>'Data Entry'!Y1706</f>
        <v>0</v>
      </c>
      <c r="S1677" s="42">
        <f>'Data Entry'!Z1706</f>
        <v>0</v>
      </c>
      <c r="T1677" s="291">
        <f t="shared" si="417"/>
        <v>0</v>
      </c>
      <c r="U1677" s="42">
        <f>'Data Entry'!AA1706</f>
        <v>0</v>
      </c>
      <c r="V1677" s="42">
        <f>'Data Entry'!AB1706</f>
        <v>0</v>
      </c>
      <c r="W1677" s="42">
        <f>'Data Entry'!AC1706</f>
        <v>0</v>
      </c>
      <c r="X1677" s="42">
        <f>'Data Entry'!AD1706</f>
        <v>0</v>
      </c>
      <c r="Y1677" s="291">
        <f t="shared" si="422"/>
        <v>0</v>
      </c>
      <c r="Z1677" s="42">
        <f>'Data Entry'!AE1706</f>
        <v>0</v>
      </c>
      <c r="AA1677" s="42">
        <f>'Data Entry'!AF1706</f>
        <v>0</v>
      </c>
      <c r="AB1677" s="291">
        <f t="shared" si="423"/>
        <v>0</v>
      </c>
      <c r="AC1677" s="42">
        <f>'Data Entry'!AH1706</f>
        <v>0</v>
      </c>
      <c r="AD1677" s="42">
        <f>'Data Entry'!AI1706</f>
        <v>0</v>
      </c>
      <c r="AE1677" s="42">
        <f>'Data Entry'!AJ1706</f>
        <v>0</v>
      </c>
      <c r="AF1677" s="42">
        <f>'Data Entry'!AK1706</f>
        <v>0</v>
      </c>
      <c r="AG1677" s="42">
        <f>'Data Entry'!AL1706</f>
        <v>0</v>
      </c>
      <c r="AH1677" s="42">
        <f>'Data Entry'!AM1706</f>
        <v>0</v>
      </c>
      <c r="AI1677" s="42">
        <f>'Data Entry'!AV1706</f>
        <v>0</v>
      </c>
      <c r="AJ1677" s="42">
        <f>'Data Entry'!AW1706</f>
        <v>0</v>
      </c>
      <c r="AK1677" s="42">
        <f>'Data Entry'!AX1706</f>
        <v>0</v>
      </c>
      <c r="AL1677" s="291">
        <f t="shared" si="418"/>
        <v>0</v>
      </c>
      <c r="AM1677" s="42">
        <f>'Data Entry'!AY1706</f>
        <v>0</v>
      </c>
      <c r="AN1677" s="42">
        <f>'Data Entry'!AZ1706</f>
        <v>0</v>
      </c>
      <c r="AO1677" s="42">
        <f>'Data Entry'!BA1706</f>
        <v>0</v>
      </c>
      <c r="AP1677" s="42">
        <f>'Data Entry'!BB1706</f>
        <v>0</v>
      </c>
      <c r="AQ1677" s="291">
        <f t="shared" si="424"/>
        <v>0</v>
      </c>
      <c r="AR1677" s="42">
        <f>'Data Entry'!BC1706</f>
        <v>0</v>
      </c>
      <c r="AS1677" s="42">
        <f>'Data Entry'!BD1706</f>
        <v>0</v>
      </c>
      <c r="AT1677" s="291">
        <f t="shared" si="425"/>
        <v>0</v>
      </c>
      <c r="AU1677" s="42">
        <f>'Data Entry'!BE1706</f>
        <v>0</v>
      </c>
      <c r="AV1677" s="42">
        <f>'Data Entry'!BF1706</f>
        <v>0</v>
      </c>
      <c r="AW1677" s="42">
        <f>'Data Entry'!BG1706</f>
        <v>0</v>
      </c>
      <c r="AX1677" s="291">
        <f t="shared" si="419"/>
        <v>0</v>
      </c>
      <c r="AY1677" s="42">
        <f>'Data Entry'!BH1706</f>
        <v>0</v>
      </c>
      <c r="AZ1677" s="42">
        <f>'Data Entry'!BI1706</f>
        <v>0</v>
      </c>
      <c r="BA1677" s="42">
        <f>'Data Entry'!BJ1706</f>
        <v>0</v>
      </c>
      <c r="BB1677" s="42">
        <f>'Data Entry'!BK1706</f>
        <v>0</v>
      </c>
      <c r="BC1677" s="291">
        <f t="shared" si="426"/>
        <v>0</v>
      </c>
      <c r="BD1677" s="42">
        <f>'Data Entry'!BL1706</f>
        <v>0</v>
      </c>
      <c r="BE1677" s="42">
        <f>'Data Entry'!BM1706</f>
        <v>0</v>
      </c>
      <c r="BF1677" s="291">
        <f t="shared" si="427"/>
        <v>0</v>
      </c>
      <c r="BG1677" s="305">
        <f t="shared" si="428"/>
        <v>0</v>
      </c>
      <c r="BH1677" s="288" t="str">
        <f>IFERROR((BG1677*'Data Entry'!$F$18)/'Data Entry'!$E$18,"")</f>
        <v/>
      </c>
      <c r="BI1677" s="305">
        <f t="shared" si="429"/>
        <v>0</v>
      </c>
      <c r="BJ1677" s="288" t="str">
        <f t="shared" si="430"/>
        <v/>
      </c>
      <c r="BK1677" s="307" t="str">
        <f t="shared" si="431"/>
        <v/>
      </c>
    </row>
    <row r="1678" spans="1:63" ht="27" x14ac:dyDescent="0.2">
      <c r="A1678" s="119" t="str">
        <f>'Data Entry'!D1707</f>
        <v>Respondent 1674</v>
      </c>
      <c r="B1678" s="52">
        <f>'Data Entry'!AN1707</f>
        <v>0</v>
      </c>
      <c r="C1678" s="52" t="str">
        <f>'Data Entry'!BX1707</f>
        <v/>
      </c>
      <c r="D1678" s="42" t="str">
        <f>'Data Entry'!BU1707</f>
        <v>No disability</v>
      </c>
      <c r="E1678" s="42">
        <f>'Data Entry'!O1707</f>
        <v>0</v>
      </c>
      <c r="F1678" s="42">
        <f>'Data Entry'!P1707</f>
        <v>0</v>
      </c>
      <c r="G1678" s="42">
        <f>'Data Entry'!Q1707</f>
        <v>0</v>
      </c>
      <c r="H1678" s="291">
        <f t="shared" si="416"/>
        <v>0</v>
      </c>
      <c r="I1678" s="42">
        <f>'Data Entry'!R1707</f>
        <v>0</v>
      </c>
      <c r="J1678" s="42">
        <f>'Data Entry'!S1707</f>
        <v>0</v>
      </c>
      <c r="K1678" s="42">
        <f>'Data Entry'!T1707</f>
        <v>0</v>
      </c>
      <c r="L1678" s="42">
        <f>'Data Entry'!U1707</f>
        <v>0</v>
      </c>
      <c r="M1678" s="291">
        <f t="shared" si="420"/>
        <v>0</v>
      </c>
      <c r="N1678" s="42">
        <f>'Data Entry'!V1707</f>
        <v>0</v>
      </c>
      <c r="O1678" s="42">
        <f>'Data Entry'!W1707</f>
        <v>0</v>
      </c>
      <c r="P1678" s="291">
        <f t="shared" si="421"/>
        <v>0</v>
      </c>
      <c r="Q1678" s="42">
        <f>'Data Entry'!X1707</f>
        <v>0</v>
      </c>
      <c r="R1678" s="42">
        <f>'Data Entry'!Y1707</f>
        <v>0</v>
      </c>
      <c r="S1678" s="42">
        <f>'Data Entry'!Z1707</f>
        <v>0</v>
      </c>
      <c r="T1678" s="291">
        <f t="shared" si="417"/>
        <v>0</v>
      </c>
      <c r="U1678" s="42">
        <f>'Data Entry'!AA1707</f>
        <v>0</v>
      </c>
      <c r="V1678" s="42">
        <f>'Data Entry'!AB1707</f>
        <v>0</v>
      </c>
      <c r="W1678" s="42">
        <f>'Data Entry'!AC1707</f>
        <v>0</v>
      </c>
      <c r="X1678" s="42">
        <f>'Data Entry'!AD1707</f>
        <v>0</v>
      </c>
      <c r="Y1678" s="291">
        <f t="shared" si="422"/>
        <v>0</v>
      </c>
      <c r="Z1678" s="42">
        <f>'Data Entry'!AE1707</f>
        <v>0</v>
      </c>
      <c r="AA1678" s="42">
        <f>'Data Entry'!AF1707</f>
        <v>0</v>
      </c>
      <c r="AB1678" s="291">
        <f t="shared" si="423"/>
        <v>0</v>
      </c>
      <c r="AC1678" s="42">
        <f>'Data Entry'!AH1707</f>
        <v>0</v>
      </c>
      <c r="AD1678" s="42">
        <f>'Data Entry'!AI1707</f>
        <v>0</v>
      </c>
      <c r="AE1678" s="42">
        <f>'Data Entry'!AJ1707</f>
        <v>0</v>
      </c>
      <c r="AF1678" s="42">
        <f>'Data Entry'!AK1707</f>
        <v>0</v>
      </c>
      <c r="AG1678" s="42">
        <f>'Data Entry'!AL1707</f>
        <v>0</v>
      </c>
      <c r="AH1678" s="42">
        <f>'Data Entry'!AM1707</f>
        <v>0</v>
      </c>
      <c r="AI1678" s="42">
        <f>'Data Entry'!AV1707</f>
        <v>0</v>
      </c>
      <c r="AJ1678" s="42">
        <f>'Data Entry'!AW1707</f>
        <v>0</v>
      </c>
      <c r="AK1678" s="42">
        <f>'Data Entry'!AX1707</f>
        <v>0</v>
      </c>
      <c r="AL1678" s="291">
        <f t="shared" si="418"/>
        <v>0</v>
      </c>
      <c r="AM1678" s="42">
        <f>'Data Entry'!AY1707</f>
        <v>0</v>
      </c>
      <c r="AN1678" s="42">
        <f>'Data Entry'!AZ1707</f>
        <v>0</v>
      </c>
      <c r="AO1678" s="42">
        <f>'Data Entry'!BA1707</f>
        <v>0</v>
      </c>
      <c r="AP1678" s="42">
        <f>'Data Entry'!BB1707</f>
        <v>0</v>
      </c>
      <c r="AQ1678" s="291">
        <f t="shared" si="424"/>
        <v>0</v>
      </c>
      <c r="AR1678" s="42">
        <f>'Data Entry'!BC1707</f>
        <v>0</v>
      </c>
      <c r="AS1678" s="42">
        <f>'Data Entry'!BD1707</f>
        <v>0</v>
      </c>
      <c r="AT1678" s="291">
        <f t="shared" si="425"/>
        <v>0</v>
      </c>
      <c r="AU1678" s="42">
        <f>'Data Entry'!BE1707</f>
        <v>0</v>
      </c>
      <c r="AV1678" s="42">
        <f>'Data Entry'!BF1707</f>
        <v>0</v>
      </c>
      <c r="AW1678" s="42">
        <f>'Data Entry'!BG1707</f>
        <v>0</v>
      </c>
      <c r="AX1678" s="291">
        <f t="shared" si="419"/>
        <v>0</v>
      </c>
      <c r="AY1678" s="42">
        <f>'Data Entry'!BH1707</f>
        <v>0</v>
      </c>
      <c r="AZ1678" s="42">
        <f>'Data Entry'!BI1707</f>
        <v>0</v>
      </c>
      <c r="BA1678" s="42">
        <f>'Data Entry'!BJ1707</f>
        <v>0</v>
      </c>
      <c r="BB1678" s="42">
        <f>'Data Entry'!BK1707</f>
        <v>0</v>
      </c>
      <c r="BC1678" s="291">
        <f t="shared" si="426"/>
        <v>0</v>
      </c>
      <c r="BD1678" s="42">
        <f>'Data Entry'!BL1707</f>
        <v>0</v>
      </c>
      <c r="BE1678" s="42">
        <f>'Data Entry'!BM1707</f>
        <v>0</v>
      </c>
      <c r="BF1678" s="291">
        <f t="shared" si="427"/>
        <v>0</v>
      </c>
      <c r="BG1678" s="305">
        <f t="shared" si="428"/>
        <v>0</v>
      </c>
      <c r="BH1678" s="288" t="str">
        <f>IFERROR((BG1678*'Data Entry'!$F$18)/'Data Entry'!$E$18,"")</f>
        <v/>
      </c>
      <c r="BI1678" s="305">
        <f t="shared" si="429"/>
        <v>0</v>
      </c>
      <c r="BJ1678" s="288" t="str">
        <f t="shared" si="430"/>
        <v/>
      </c>
      <c r="BK1678" s="307" t="str">
        <f t="shared" si="431"/>
        <v/>
      </c>
    </row>
    <row r="1679" spans="1:63" ht="27" x14ac:dyDescent="0.2">
      <c r="A1679" s="119" t="str">
        <f>'Data Entry'!D1708</f>
        <v>Respondent 1675</v>
      </c>
      <c r="B1679" s="52">
        <f>'Data Entry'!AN1708</f>
        <v>0</v>
      </c>
      <c r="C1679" s="52" t="str">
        <f>'Data Entry'!BX1708</f>
        <v/>
      </c>
      <c r="D1679" s="42" t="str">
        <f>'Data Entry'!BU1708</f>
        <v>No disability</v>
      </c>
      <c r="E1679" s="42">
        <f>'Data Entry'!O1708</f>
        <v>0</v>
      </c>
      <c r="F1679" s="42">
        <f>'Data Entry'!P1708</f>
        <v>0</v>
      </c>
      <c r="G1679" s="42">
        <f>'Data Entry'!Q1708</f>
        <v>0</v>
      </c>
      <c r="H1679" s="291">
        <f t="shared" si="416"/>
        <v>0</v>
      </c>
      <c r="I1679" s="42">
        <f>'Data Entry'!R1708</f>
        <v>0</v>
      </c>
      <c r="J1679" s="42">
        <f>'Data Entry'!S1708</f>
        <v>0</v>
      </c>
      <c r="K1679" s="42">
        <f>'Data Entry'!T1708</f>
        <v>0</v>
      </c>
      <c r="L1679" s="42">
        <f>'Data Entry'!U1708</f>
        <v>0</v>
      </c>
      <c r="M1679" s="291">
        <f t="shared" si="420"/>
        <v>0</v>
      </c>
      <c r="N1679" s="42">
        <f>'Data Entry'!V1708</f>
        <v>0</v>
      </c>
      <c r="O1679" s="42">
        <f>'Data Entry'!W1708</f>
        <v>0</v>
      </c>
      <c r="P1679" s="291">
        <f t="shared" si="421"/>
        <v>0</v>
      </c>
      <c r="Q1679" s="42">
        <f>'Data Entry'!X1708</f>
        <v>0</v>
      </c>
      <c r="R1679" s="42">
        <f>'Data Entry'!Y1708</f>
        <v>0</v>
      </c>
      <c r="S1679" s="42">
        <f>'Data Entry'!Z1708</f>
        <v>0</v>
      </c>
      <c r="T1679" s="291">
        <f t="shared" si="417"/>
        <v>0</v>
      </c>
      <c r="U1679" s="42">
        <f>'Data Entry'!AA1708</f>
        <v>0</v>
      </c>
      <c r="V1679" s="42">
        <f>'Data Entry'!AB1708</f>
        <v>0</v>
      </c>
      <c r="W1679" s="42">
        <f>'Data Entry'!AC1708</f>
        <v>0</v>
      </c>
      <c r="X1679" s="42">
        <f>'Data Entry'!AD1708</f>
        <v>0</v>
      </c>
      <c r="Y1679" s="291">
        <f t="shared" si="422"/>
        <v>0</v>
      </c>
      <c r="Z1679" s="42">
        <f>'Data Entry'!AE1708</f>
        <v>0</v>
      </c>
      <c r="AA1679" s="42">
        <f>'Data Entry'!AF1708</f>
        <v>0</v>
      </c>
      <c r="AB1679" s="291">
        <f t="shared" si="423"/>
        <v>0</v>
      </c>
      <c r="AC1679" s="42">
        <f>'Data Entry'!AH1708</f>
        <v>0</v>
      </c>
      <c r="AD1679" s="42">
        <f>'Data Entry'!AI1708</f>
        <v>0</v>
      </c>
      <c r="AE1679" s="42">
        <f>'Data Entry'!AJ1708</f>
        <v>0</v>
      </c>
      <c r="AF1679" s="42">
        <f>'Data Entry'!AK1708</f>
        <v>0</v>
      </c>
      <c r="AG1679" s="42">
        <f>'Data Entry'!AL1708</f>
        <v>0</v>
      </c>
      <c r="AH1679" s="42">
        <f>'Data Entry'!AM1708</f>
        <v>0</v>
      </c>
      <c r="AI1679" s="42">
        <f>'Data Entry'!AV1708</f>
        <v>0</v>
      </c>
      <c r="AJ1679" s="42">
        <f>'Data Entry'!AW1708</f>
        <v>0</v>
      </c>
      <c r="AK1679" s="42">
        <f>'Data Entry'!AX1708</f>
        <v>0</v>
      </c>
      <c r="AL1679" s="291">
        <f t="shared" si="418"/>
        <v>0</v>
      </c>
      <c r="AM1679" s="42">
        <f>'Data Entry'!AY1708</f>
        <v>0</v>
      </c>
      <c r="AN1679" s="42">
        <f>'Data Entry'!AZ1708</f>
        <v>0</v>
      </c>
      <c r="AO1679" s="42">
        <f>'Data Entry'!BA1708</f>
        <v>0</v>
      </c>
      <c r="AP1679" s="42">
        <f>'Data Entry'!BB1708</f>
        <v>0</v>
      </c>
      <c r="AQ1679" s="291">
        <f t="shared" si="424"/>
        <v>0</v>
      </c>
      <c r="AR1679" s="42">
        <f>'Data Entry'!BC1708</f>
        <v>0</v>
      </c>
      <c r="AS1679" s="42">
        <f>'Data Entry'!BD1708</f>
        <v>0</v>
      </c>
      <c r="AT1679" s="291">
        <f t="shared" si="425"/>
        <v>0</v>
      </c>
      <c r="AU1679" s="42">
        <f>'Data Entry'!BE1708</f>
        <v>0</v>
      </c>
      <c r="AV1679" s="42">
        <f>'Data Entry'!BF1708</f>
        <v>0</v>
      </c>
      <c r="AW1679" s="42">
        <f>'Data Entry'!BG1708</f>
        <v>0</v>
      </c>
      <c r="AX1679" s="291">
        <f t="shared" si="419"/>
        <v>0</v>
      </c>
      <c r="AY1679" s="42">
        <f>'Data Entry'!BH1708</f>
        <v>0</v>
      </c>
      <c r="AZ1679" s="42">
        <f>'Data Entry'!BI1708</f>
        <v>0</v>
      </c>
      <c r="BA1679" s="42">
        <f>'Data Entry'!BJ1708</f>
        <v>0</v>
      </c>
      <c r="BB1679" s="42">
        <f>'Data Entry'!BK1708</f>
        <v>0</v>
      </c>
      <c r="BC1679" s="291">
        <f t="shared" si="426"/>
        <v>0</v>
      </c>
      <c r="BD1679" s="42">
        <f>'Data Entry'!BL1708</f>
        <v>0</v>
      </c>
      <c r="BE1679" s="42">
        <f>'Data Entry'!BM1708</f>
        <v>0</v>
      </c>
      <c r="BF1679" s="291">
        <f t="shared" si="427"/>
        <v>0</v>
      </c>
      <c r="BG1679" s="305">
        <f t="shared" si="428"/>
        <v>0</v>
      </c>
      <c r="BH1679" s="288" t="str">
        <f>IFERROR((BG1679*'Data Entry'!$F$18)/'Data Entry'!$E$18,"")</f>
        <v/>
      </c>
      <c r="BI1679" s="305">
        <f t="shared" si="429"/>
        <v>0</v>
      </c>
      <c r="BJ1679" s="288" t="str">
        <f t="shared" si="430"/>
        <v/>
      </c>
      <c r="BK1679" s="307" t="str">
        <f t="shared" si="431"/>
        <v/>
      </c>
    </row>
    <row r="1680" spans="1:63" ht="27" x14ac:dyDescent="0.2">
      <c r="A1680" s="119" t="str">
        <f>'Data Entry'!D1709</f>
        <v>Respondent 1676</v>
      </c>
      <c r="B1680" s="52">
        <f>'Data Entry'!AN1709</f>
        <v>0</v>
      </c>
      <c r="C1680" s="52" t="str">
        <f>'Data Entry'!BX1709</f>
        <v/>
      </c>
      <c r="D1680" s="42" t="str">
        <f>'Data Entry'!BU1709</f>
        <v>No disability</v>
      </c>
      <c r="E1680" s="42">
        <f>'Data Entry'!O1709</f>
        <v>0</v>
      </c>
      <c r="F1680" s="42">
        <f>'Data Entry'!P1709</f>
        <v>0</v>
      </c>
      <c r="G1680" s="42">
        <f>'Data Entry'!Q1709</f>
        <v>0</v>
      </c>
      <c r="H1680" s="291">
        <f t="shared" si="416"/>
        <v>0</v>
      </c>
      <c r="I1680" s="42">
        <f>'Data Entry'!R1709</f>
        <v>0</v>
      </c>
      <c r="J1680" s="42">
        <f>'Data Entry'!S1709</f>
        <v>0</v>
      </c>
      <c r="K1680" s="42">
        <f>'Data Entry'!T1709</f>
        <v>0</v>
      </c>
      <c r="L1680" s="42">
        <f>'Data Entry'!U1709</f>
        <v>0</v>
      </c>
      <c r="M1680" s="291">
        <f t="shared" si="420"/>
        <v>0</v>
      </c>
      <c r="N1680" s="42">
        <f>'Data Entry'!V1709</f>
        <v>0</v>
      </c>
      <c r="O1680" s="42">
        <f>'Data Entry'!W1709</f>
        <v>0</v>
      </c>
      <c r="P1680" s="291">
        <f t="shared" si="421"/>
        <v>0</v>
      </c>
      <c r="Q1680" s="42">
        <f>'Data Entry'!X1709</f>
        <v>0</v>
      </c>
      <c r="R1680" s="42">
        <f>'Data Entry'!Y1709</f>
        <v>0</v>
      </c>
      <c r="S1680" s="42">
        <f>'Data Entry'!Z1709</f>
        <v>0</v>
      </c>
      <c r="T1680" s="291">
        <f t="shared" si="417"/>
        <v>0</v>
      </c>
      <c r="U1680" s="42">
        <f>'Data Entry'!AA1709</f>
        <v>0</v>
      </c>
      <c r="V1680" s="42">
        <f>'Data Entry'!AB1709</f>
        <v>0</v>
      </c>
      <c r="W1680" s="42">
        <f>'Data Entry'!AC1709</f>
        <v>0</v>
      </c>
      <c r="X1680" s="42">
        <f>'Data Entry'!AD1709</f>
        <v>0</v>
      </c>
      <c r="Y1680" s="291">
        <f t="shared" si="422"/>
        <v>0</v>
      </c>
      <c r="Z1680" s="42">
        <f>'Data Entry'!AE1709</f>
        <v>0</v>
      </c>
      <c r="AA1680" s="42">
        <f>'Data Entry'!AF1709</f>
        <v>0</v>
      </c>
      <c r="AB1680" s="291">
        <f t="shared" si="423"/>
        <v>0</v>
      </c>
      <c r="AC1680" s="42">
        <f>'Data Entry'!AH1709</f>
        <v>0</v>
      </c>
      <c r="AD1680" s="42">
        <f>'Data Entry'!AI1709</f>
        <v>0</v>
      </c>
      <c r="AE1680" s="42">
        <f>'Data Entry'!AJ1709</f>
        <v>0</v>
      </c>
      <c r="AF1680" s="42">
        <f>'Data Entry'!AK1709</f>
        <v>0</v>
      </c>
      <c r="AG1680" s="42">
        <f>'Data Entry'!AL1709</f>
        <v>0</v>
      </c>
      <c r="AH1680" s="42">
        <f>'Data Entry'!AM1709</f>
        <v>0</v>
      </c>
      <c r="AI1680" s="42">
        <f>'Data Entry'!AV1709</f>
        <v>0</v>
      </c>
      <c r="AJ1680" s="42">
        <f>'Data Entry'!AW1709</f>
        <v>0</v>
      </c>
      <c r="AK1680" s="42">
        <f>'Data Entry'!AX1709</f>
        <v>0</v>
      </c>
      <c r="AL1680" s="291">
        <f t="shared" si="418"/>
        <v>0</v>
      </c>
      <c r="AM1680" s="42">
        <f>'Data Entry'!AY1709</f>
        <v>0</v>
      </c>
      <c r="AN1680" s="42">
        <f>'Data Entry'!AZ1709</f>
        <v>0</v>
      </c>
      <c r="AO1680" s="42">
        <f>'Data Entry'!BA1709</f>
        <v>0</v>
      </c>
      <c r="AP1680" s="42">
        <f>'Data Entry'!BB1709</f>
        <v>0</v>
      </c>
      <c r="AQ1680" s="291">
        <f t="shared" si="424"/>
        <v>0</v>
      </c>
      <c r="AR1680" s="42">
        <f>'Data Entry'!BC1709</f>
        <v>0</v>
      </c>
      <c r="AS1680" s="42">
        <f>'Data Entry'!BD1709</f>
        <v>0</v>
      </c>
      <c r="AT1680" s="291">
        <f t="shared" si="425"/>
        <v>0</v>
      </c>
      <c r="AU1680" s="42">
        <f>'Data Entry'!BE1709</f>
        <v>0</v>
      </c>
      <c r="AV1680" s="42">
        <f>'Data Entry'!BF1709</f>
        <v>0</v>
      </c>
      <c r="AW1680" s="42">
        <f>'Data Entry'!BG1709</f>
        <v>0</v>
      </c>
      <c r="AX1680" s="291">
        <f t="shared" si="419"/>
        <v>0</v>
      </c>
      <c r="AY1680" s="42">
        <f>'Data Entry'!BH1709</f>
        <v>0</v>
      </c>
      <c r="AZ1680" s="42">
        <f>'Data Entry'!BI1709</f>
        <v>0</v>
      </c>
      <c r="BA1680" s="42">
        <f>'Data Entry'!BJ1709</f>
        <v>0</v>
      </c>
      <c r="BB1680" s="42">
        <f>'Data Entry'!BK1709</f>
        <v>0</v>
      </c>
      <c r="BC1680" s="291">
        <f t="shared" si="426"/>
        <v>0</v>
      </c>
      <c r="BD1680" s="42">
        <f>'Data Entry'!BL1709</f>
        <v>0</v>
      </c>
      <c r="BE1680" s="42">
        <f>'Data Entry'!BM1709</f>
        <v>0</v>
      </c>
      <c r="BF1680" s="291">
        <f t="shared" si="427"/>
        <v>0</v>
      </c>
      <c r="BG1680" s="305">
        <f t="shared" si="428"/>
        <v>0</v>
      </c>
      <c r="BH1680" s="288" t="str">
        <f>IFERROR((BG1680*'Data Entry'!$F$18)/'Data Entry'!$E$18,"")</f>
        <v/>
      </c>
      <c r="BI1680" s="305">
        <f t="shared" si="429"/>
        <v>0</v>
      </c>
      <c r="BJ1680" s="288" t="str">
        <f t="shared" si="430"/>
        <v/>
      </c>
      <c r="BK1680" s="307" t="str">
        <f t="shared" si="431"/>
        <v/>
      </c>
    </row>
    <row r="1681" spans="1:63" ht="27" x14ac:dyDescent="0.2">
      <c r="A1681" s="119" t="str">
        <f>'Data Entry'!D1710</f>
        <v>Respondent 1677</v>
      </c>
      <c r="B1681" s="52">
        <f>'Data Entry'!AN1710</f>
        <v>0</v>
      </c>
      <c r="C1681" s="52" t="str">
        <f>'Data Entry'!BX1710</f>
        <v/>
      </c>
      <c r="D1681" s="42" t="str">
        <f>'Data Entry'!BU1710</f>
        <v>No disability</v>
      </c>
      <c r="E1681" s="42">
        <f>'Data Entry'!O1710</f>
        <v>0</v>
      </c>
      <c r="F1681" s="42">
        <f>'Data Entry'!P1710</f>
        <v>0</v>
      </c>
      <c r="G1681" s="42">
        <f>'Data Entry'!Q1710</f>
        <v>0</v>
      </c>
      <c r="H1681" s="291">
        <f t="shared" si="416"/>
        <v>0</v>
      </c>
      <c r="I1681" s="42">
        <f>'Data Entry'!R1710</f>
        <v>0</v>
      </c>
      <c r="J1681" s="42">
        <f>'Data Entry'!S1710</f>
        <v>0</v>
      </c>
      <c r="K1681" s="42">
        <f>'Data Entry'!T1710</f>
        <v>0</v>
      </c>
      <c r="L1681" s="42">
        <f>'Data Entry'!U1710</f>
        <v>0</v>
      </c>
      <c r="M1681" s="291">
        <f t="shared" si="420"/>
        <v>0</v>
      </c>
      <c r="N1681" s="42">
        <f>'Data Entry'!V1710</f>
        <v>0</v>
      </c>
      <c r="O1681" s="42">
        <f>'Data Entry'!W1710</f>
        <v>0</v>
      </c>
      <c r="P1681" s="291">
        <f t="shared" si="421"/>
        <v>0</v>
      </c>
      <c r="Q1681" s="42">
        <f>'Data Entry'!X1710</f>
        <v>0</v>
      </c>
      <c r="R1681" s="42">
        <f>'Data Entry'!Y1710</f>
        <v>0</v>
      </c>
      <c r="S1681" s="42">
        <f>'Data Entry'!Z1710</f>
        <v>0</v>
      </c>
      <c r="T1681" s="291">
        <f t="shared" si="417"/>
        <v>0</v>
      </c>
      <c r="U1681" s="42">
        <f>'Data Entry'!AA1710</f>
        <v>0</v>
      </c>
      <c r="V1681" s="42">
        <f>'Data Entry'!AB1710</f>
        <v>0</v>
      </c>
      <c r="W1681" s="42">
        <f>'Data Entry'!AC1710</f>
        <v>0</v>
      </c>
      <c r="X1681" s="42">
        <f>'Data Entry'!AD1710</f>
        <v>0</v>
      </c>
      <c r="Y1681" s="291">
        <f t="shared" si="422"/>
        <v>0</v>
      </c>
      <c r="Z1681" s="42">
        <f>'Data Entry'!AE1710</f>
        <v>0</v>
      </c>
      <c r="AA1681" s="42">
        <f>'Data Entry'!AF1710</f>
        <v>0</v>
      </c>
      <c r="AB1681" s="291">
        <f t="shared" si="423"/>
        <v>0</v>
      </c>
      <c r="AC1681" s="42">
        <f>'Data Entry'!AH1710</f>
        <v>0</v>
      </c>
      <c r="AD1681" s="42">
        <f>'Data Entry'!AI1710</f>
        <v>0</v>
      </c>
      <c r="AE1681" s="42">
        <f>'Data Entry'!AJ1710</f>
        <v>0</v>
      </c>
      <c r="AF1681" s="42">
        <f>'Data Entry'!AK1710</f>
        <v>0</v>
      </c>
      <c r="AG1681" s="42">
        <f>'Data Entry'!AL1710</f>
        <v>0</v>
      </c>
      <c r="AH1681" s="42">
        <f>'Data Entry'!AM1710</f>
        <v>0</v>
      </c>
      <c r="AI1681" s="42">
        <f>'Data Entry'!AV1710</f>
        <v>0</v>
      </c>
      <c r="AJ1681" s="42">
        <f>'Data Entry'!AW1710</f>
        <v>0</v>
      </c>
      <c r="AK1681" s="42">
        <f>'Data Entry'!AX1710</f>
        <v>0</v>
      </c>
      <c r="AL1681" s="291">
        <f t="shared" si="418"/>
        <v>0</v>
      </c>
      <c r="AM1681" s="42">
        <f>'Data Entry'!AY1710</f>
        <v>0</v>
      </c>
      <c r="AN1681" s="42">
        <f>'Data Entry'!AZ1710</f>
        <v>0</v>
      </c>
      <c r="AO1681" s="42">
        <f>'Data Entry'!BA1710</f>
        <v>0</v>
      </c>
      <c r="AP1681" s="42">
        <f>'Data Entry'!BB1710</f>
        <v>0</v>
      </c>
      <c r="AQ1681" s="291">
        <f t="shared" si="424"/>
        <v>0</v>
      </c>
      <c r="AR1681" s="42">
        <f>'Data Entry'!BC1710</f>
        <v>0</v>
      </c>
      <c r="AS1681" s="42">
        <f>'Data Entry'!BD1710</f>
        <v>0</v>
      </c>
      <c r="AT1681" s="291">
        <f t="shared" si="425"/>
        <v>0</v>
      </c>
      <c r="AU1681" s="42">
        <f>'Data Entry'!BE1710</f>
        <v>0</v>
      </c>
      <c r="AV1681" s="42">
        <f>'Data Entry'!BF1710</f>
        <v>0</v>
      </c>
      <c r="AW1681" s="42">
        <f>'Data Entry'!BG1710</f>
        <v>0</v>
      </c>
      <c r="AX1681" s="291">
        <f t="shared" si="419"/>
        <v>0</v>
      </c>
      <c r="AY1681" s="42">
        <f>'Data Entry'!BH1710</f>
        <v>0</v>
      </c>
      <c r="AZ1681" s="42">
        <f>'Data Entry'!BI1710</f>
        <v>0</v>
      </c>
      <c r="BA1681" s="42">
        <f>'Data Entry'!BJ1710</f>
        <v>0</v>
      </c>
      <c r="BB1681" s="42">
        <f>'Data Entry'!BK1710</f>
        <v>0</v>
      </c>
      <c r="BC1681" s="291">
        <f t="shared" si="426"/>
        <v>0</v>
      </c>
      <c r="BD1681" s="42">
        <f>'Data Entry'!BL1710</f>
        <v>0</v>
      </c>
      <c r="BE1681" s="42">
        <f>'Data Entry'!BM1710</f>
        <v>0</v>
      </c>
      <c r="BF1681" s="291">
        <f t="shared" si="427"/>
        <v>0</v>
      </c>
      <c r="BG1681" s="305">
        <f t="shared" si="428"/>
        <v>0</v>
      </c>
      <c r="BH1681" s="288" t="str">
        <f>IFERROR((BG1681*'Data Entry'!$F$18)/'Data Entry'!$E$18,"")</f>
        <v/>
      </c>
      <c r="BI1681" s="305">
        <f t="shared" si="429"/>
        <v>0</v>
      </c>
      <c r="BJ1681" s="288" t="str">
        <f t="shared" si="430"/>
        <v/>
      </c>
      <c r="BK1681" s="307" t="str">
        <f t="shared" si="431"/>
        <v/>
      </c>
    </row>
    <row r="1682" spans="1:63" ht="27" x14ac:dyDescent="0.2">
      <c r="A1682" s="119" t="str">
        <f>'Data Entry'!D1711</f>
        <v>Respondent 1678</v>
      </c>
      <c r="B1682" s="52">
        <f>'Data Entry'!AN1711</f>
        <v>0</v>
      </c>
      <c r="C1682" s="52" t="str">
        <f>'Data Entry'!BX1711</f>
        <v/>
      </c>
      <c r="D1682" s="42" t="str">
        <f>'Data Entry'!BU1711</f>
        <v>No disability</v>
      </c>
      <c r="E1682" s="42">
        <f>'Data Entry'!O1711</f>
        <v>0</v>
      </c>
      <c r="F1682" s="42">
        <f>'Data Entry'!P1711</f>
        <v>0</v>
      </c>
      <c r="G1682" s="42">
        <f>'Data Entry'!Q1711</f>
        <v>0</v>
      </c>
      <c r="H1682" s="291">
        <f t="shared" si="416"/>
        <v>0</v>
      </c>
      <c r="I1682" s="42">
        <f>'Data Entry'!R1711</f>
        <v>0</v>
      </c>
      <c r="J1682" s="42">
        <f>'Data Entry'!S1711</f>
        <v>0</v>
      </c>
      <c r="K1682" s="42">
        <f>'Data Entry'!T1711</f>
        <v>0</v>
      </c>
      <c r="L1682" s="42">
        <f>'Data Entry'!U1711</f>
        <v>0</v>
      </c>
      <c r="M1682" s="291">
        <f t="shared" si="420"/>
        <v>0</v>
      </c>
      <c r="N1682" s="42">
        <f>'Data Entry'!V1711</f>
        <v>0</v>
      </c>
      <c r="O1682" s="42">
        <f>'Data Entry'!W1711</f>
        <v>0</v>
      </c>
      <c r="P1682" s="291">
        <f t="shared" si="421"/>
        <v>0</v>
      </c>
      <c r="Q1682" s="42">
        <f>'Data Entry'!X1711</f>
        <v>0</v>
      </c>
      <c r="R1682" s="42">
        <f>'Data Entry'!Y1711</f>
        <v>0</v>
      </c>
      <c r="S1682" s="42">
        <f>'Data Entry'!Z1711</f>
        <v>0</v>
      </c>
      <c r="T1682" s="291">
        <f t="shared" si="417"/>
        <v>0</v>
      </c>
      <c r="U1682" s="42">
        <f>'Data Entry'!AA1711</f>
        <v>0</v>
      </c>
      <c r="V1682" s="42">
        <f>'Data Entry'!AB1711</f>
        <v>0</v>
      </c>
      <c r="W1682" s="42">
        <f>'Data Entry'!AC1711</f>
        <v>0</v>
      </c>
      <c r="X1682" s="42">
        <f>'Data Entry'!AD1711</f>
        <v>0</v>
      </c>
      <c r="Y1682" s="291">
        <f t="shared" si="422"/>
        <v>0</v>
      </c>
      <c r="Z1682" s="42">
        <f>'Data Entry'!AE1711</f>
        <v>0</v>
      </c>
      <c r="AA1682" s="42">
        <f>'Data Entry'!AF1711</f>
        <v>0</v>
      </c>
      <c r="AB1682" s="291">
        <f t="shared" si="423"/>
        <v>0</v>
      </c>
      <c r="AC1682" s="42">
        <f>'Data Entry'!AH1711</f>
        <v>0</v>
      </c>
      <c r="AD1682" s="42">
        <f>'Data Entry'!AI1711</f>
        <v>0</v>
      </c>
      <c r="AE1682" s="42">
        <f>'Data Entry'!AJ1711</f>
        <v>0</v>
      </c>
      <c r="AF1682" s="42">
        <f>'Data Entry'!AK1711</f>
        <v>0</v>
      </c>
      <c r="AG1682" s="42">
        <f>'Data Entry'!AL1711</f>
        <v>0</v>
      </c>
      <c r="AH1682" s="42">
        <f>'Data Entry'!AM1711</f>
        <v>0</v>
      </c>
      <c r="AI1682" s="42">
        <f>'Data Entry'!AV1711</f>
        <v>0</v>
      </c>
      <c r="AJ1682" s="42">
        <f>'Data Entry'!AW1711</f>
        <v>0</v>
      </c>
      <c r="AK1682" s="42">
        <f>'Data Entry'!AX1711</f>
        <v>0</v>
      </c>
      <c r="AL1682" s="291">
        <f t="shared" si="418"/>
        <v>0</v>
      </c>
      <c r="AM1682" s="42">
        <f>'Data Entry'!AY1711</f>
        <v>0</v>
      </c>
      <c r="AN1682" s="42">
        <f>'Data Entry'!AZ1711</f>
        <v>0</v>
      </c>
      <c r="AO1682" s="42">
        <f>'Data Entry'!BA1711</f>
        <v>0</v>
      </c>
      <c r="AP1682" s="42">
        <f>'Data Entry'!BB1711</f>
        <v>0</v>
      </c>
      <c r="AQ1682" s="291">
        <f t="shared" si="424"/>
        <v>0</v>
      </c>
      <c r="AR1682" s="42">
        <f>'Data Entry'!BC1711</f>
        <v>0</v>
      </c>
      <c r="AS1682" s="42">
        <f>'Data Entry'!BD1711</f>
        <v>0</v>
      </c>
      <c r="AT1682" s="291">
        <f t="shared" si="425"/>
        <v>0</v>
      </c>
      <c r="AU1682" s="42">
        <f>'Data Entry'!BE1711</f>
        <v>0</v>
      </c>
      <c r="AV1682" s="42">
        <f>'Data Entry'!BF1711</f>
        <v>0</v>
      </c>
      <c r="AW1682" s="42">
        <f>'Data Entry'!BG1711</f>
        <v>0</v>
      </c>
      <c r="AX1682" s="291">
        <f t="shared" si="419"/>
        <v>0</v>
      </c>
      <c r="AY1682" s="42">
        <f>'Data Entry'!BH1711</f>
        <v>0</v>
      </c>
      <c r="AZ1682" s="42">
        <f>'Data Entry'!BI1711</f>
        <v>0</v>
      </c>
      <c r="BA1682" s="42">
        <f>'Data Entry'!BJ1711</f>
        <v>0</v>
      </c>
      <c r="BB1682" s="42">
        <f>'Data Entry'!BK1711</f>
        <v>0</v>
      </c>
      <c r="BC1682" s="291">
        <f t="shared" si="426"/>
        <v>0</v>
      </c>
      <c r="BD1682" s="42">
        <f>'Data Entry'!BL1711</f>
        <v>0</v>
      </c>
      <c r="BE1682" s="42">
        <f>'Data Entry'!BM1711</f>
        <v>0</v>
      </c>
      <c r="BF1682" s="291">
        <f t="shared" si="427"/>
        <v>0</v>
      </c>
      <c r="BG1682" s="305">
        <f t="shared" si="428"/>
        <v>0</v>
      </c>
      <c r="BH1682" s="288" t="str">
        <f>IFERROR((BG1682*'Data Entry'!$F$18)/'Data Entry'!$E$18,"")</f>
        <v/>
      </c>
      <c r="BI1682" s="305">
        <f t="shared" si="429"/>
        <v>0</v>
      </c>
      <c r="BJ1682" s="288" t="str">
        <f t="shared" si="430"/>
        <v/>
      </c>
      <c r="BK1682" s="307" t="str">
        <f t="shared" si="431"/>
        <v/>
      </c>
    </row>
    <row r="1683" spans="1:63" ht="27" x14ac:dyDescent="0.2">
      <c r="A1683" s="119" t="str">
        <f>'Data Entry'!D1712</f>
        <v>Respondent 1679</v>
      </c>
      <c r="B1683" s="52">
        <f>'Data Entry'!AN1712</f>
        <v>0</v>
      </c>
      <c r="C1683" s="52" t="str">
        <f>'Data Entry'!BX1712</f>
        <v/>
      </c>
      <c r="D1683" s="42" t="str">
        <f>'Data Entry'!BU1712</f>
        <v>No disability</v>
      </c>
      <c r="E1683" s="42">
        <f>'Data Entry'!O1712</f>
        <v>0</v>
      </c>
      <c r="F1683" s="42">
        <f>'Data Entry'!P1712</f>
        <v>0</v>
      </c>
      <c r="G1683" s="42">
        <f>'Data Entry'!Q1712</f>
        <v>0</v>
      </c>
      <c r="H1683" s="291">
        <f t="shared" si="416"/>
        <v>0</v>
      </c>
      <c r="I1683" s="42">
        <f>'Data Entry'!R1712</f>
        <v>0</v>
      </c>
      <c r="J1683" s="42">
        <f>'Data Entry'!S1712</f>
        <v>0</v>
      </c>
      <c r="K1683" s="42">
        <f>'Data Entry'!T1712</f>
        <v>0</v>
      </c>
      <c r="L1683" s="42">
        <f>'Data Entry'!U1712</f>
        <v>0</v>
      </c>
      <c r="M1683" s="291">
        <f t="shared" si="420"/>
        <v>0</v>
      </c>
      <c r="N1683" s="42">
        <f>'Data Entry'!V1712</f>
        <v>0</v>
      </c>
      <c r="O1683" s="42">
        <f>'Data Entry'!W1712</f>
        <v>0</v>
      </c>
      <c r="P1683" s="291">
        <f t="shared" si="421"/>
        <v>0</v>
      </c>
      <c r="Q1683" s="42">
        <f>'Data Entry'!X1712</f>
        <v>0</v>
      </c>
      <c r="R1683" s="42">
        <f>'Data Entry'!Y1712</f>
        <v>0</v>
      </c>
      <c r="S1683" s="42">
        <f>'Data Entry'!Z1712</f>
        <v>0</v>
      </c>
      <c r="T1683" s="291">
        <f t="shared" si="417"/>
        <v>0</v>
      </c>
      <c r="U1683" s="42">
        <f>'Data Entry'!AA1712</f>
        <v>0</v>
      </c>
      <c r="V1683" s="42">
        <f>'Data Entry'!AB1712</f>
        <v>0</v>
      </c>
      <c r="W1683" s="42">
        <f>'Data Entry'!AC1712</f>
        <v>0</v>
      </c>
      <c r="X1683" s="42">
        <f>'Data Entry'!AD1712</f>
        <v>0</v>
      </c>
      <c r="Y1683" s="291">
        <f t="shared" si="422"/>
        <v>0</v>
      </c>
      <c r="Z1683" s="42">
        <f>'Data Entry'!AE1712</f>
        <v>0</v>
      </c>
      <c r="AA1683" s="42">
        <f>'Data Entry'!AF1712</f>
        <v>0</v>
      </c>
      <c r="AB1683" s="291">
        <f t="shared" si="423"/>
        <v>0</v>
      </c>
      <c r="AC1683" s="42">
        <f>'Data Entry'!AH1712</f>
        <v>0</v>
      </c>
      <c r="AD1683" s="42">
        <f>'Data Entry'!AI1712</f>
        <v>0</v>
      </c>
      <c r="AE1683" s="42">
        <f>'Data Entry'!AJ1712</f>
        <v>0</v>
      </c>
      <c r="AF1683" s="42">
        <f>'Data Entry'!AK1712</f>
        <v>0</v>
      </c>
      <c r="AG1683" s="42">
        <f>'Data Entry'!AL1712</f>
        <v>0</v>
      </c>
      <c r="AH1683" s="42">
        <f>'Data Entry'!AM1712</f>
        <v>0</v>
      </c>
      <c r="AI1683" s="42">
        <f>'Data Entry'!AV1712</f>
        <v>0</v>
      </c>
      <c r="AJ1683" s="42">
        <f>'Data Entry'!AW1712</f>
        <v>0</v>
      </c>
      <c r="AK1683" s="42">
        <f>'Data Entry'!AX1712</f>
        <v>0</v>
      </c>
      <c r="AL1683" s="291">
        <f t="shared" si="418"/>
        <v>0</v>
      </c>
      <c r="AM1683" s="42">
        <f>'Data Entry'!AY1712</f>
        <v>0</v>
      </c>
      <c r="AN1683" s="42">
        <f>'Data Entry'!AZ1712</f>
        <v>0</v>
      </c>
      <c r="AO1683" s="42">
        <f>'Data Entry'!BA1712</f>
        <v>0</v>
      </c>
      <c r="AP1683" s="42">
        <f>'Data Entry'!BB1712</f>
        <v>0</v>
      </c>
      <c r="AQ1683" s="291">
        <f t="shared" si="424"/>
        <v>0</v>
      </c>
      <c r="AR1683" s="42">
        <f>'Data Entry'!BC1712</f>
        <v>0</v>
      </c>
      <c r="AS1683" s="42">
        <f>'Data Entry'!BD1712</f>
        <v>0</v>
      </c>
      <c r="AT1683" s="291">
        <f t="shared" si="425"/>
        <v>0</v>
      </c>
      <c r="AU1683" s="42">
        <f>'Data Entry'!BE1712</f>
        <v>0</v>
      </c>
      <c r="AV1683" s="42">
        <f>'Data Entry'!BF1712</f>
        <v>0</v>
      </c>
      <c r="AW1683" s="42">
        <f>'Data Entry'!BG1712</f>
        <v>0</v>
      </c>
      <c r="AX1683" s="291">
        <f t="shared" si="419"/>
        <v>0</v>
      </c>
      <c r="AY1683" s="42">
        <f>'Data Entry'!BH1712</f>
        <v>0</v>
      </c>
      <c r="AZ1683" s="42">
        <f>'Data Entry'!BI1712</f>
        <v>0</v>
      </c>
      <c r="BA1683" s="42">
        <f>'Data Entry'!BJ1712</f>
        <v>0</v>
      </c>
      <c r="BB1683" s="42">
        <f>'Data Entry'!BK1712</f>
        <v>0</v>
      </c>
      <c r="BC1683" s="291">
        <f t="shared" si="426"/>
        <v>0</v>
      </c>
      <c r="BD1683" s="42">
        <f>'Data Entry'!BL1712</f>
        <v>0</v>
      </c>
      <c r="BE1683" s="42">
        <f>'Data Entry'!BM1712</f>
        <v>0</v>
      </c>
      <c r="BF1683" s="291">
        <f t="shared" si="427"/>
        <v>0</v>
      </c>
      <c r="BG1683" s="305">
        <f t="shared" si="428"/>
        <v>0</v>
      </c>
      <c r="BH1683" s="288" t="str">
        <f>IFERROR((BG1683*'Data Entry'!$F$18)/'Data Entry'!$E$18,"")</f>
        <v/>
      </c>
      <c r="BI1683" s="305">
        <f t="shared" si="429"/>
        <v>0</v>
      </c>
      <c r="BJ1683" s="288" t="str">
        <f t="shared" si="430"/>
        <v/>
      </c>
      <c r="BK1683" s="307" t="str">
        <f t="shared" si="431"/>
        <v/>
      </c>
    </row>
    <row r="1684" spans="1:63" ht="27" x14ac:dyDescent="0.2">
      <c r="A1684" s="119" t="str">
        <f>'Data Entry'!D1713</f>
        <v>Respondent 1680</v>
      </c>
      <c r="B1684" s="52">
        <f>'Data Entry'!AN1713</f>
        <v>0</v>
      </c>
      <c r="C1684" s="52" t="str">
        <f>'Data Entry'!BX1713</f>
        <v/>
      </c>
      <c r="D1684" s="42" t="str">
        <f>'Data Entry'!BU1713</f>
        <v>No disability</v>
      </c>
      <c r="E1684" s="42">
        <f>'Data Entry'!O1713</f>
        <v>0</v>
      </c>
      <c r="F1684" s="42">
        <f>'Data Entry'!P1713</f>
        <v>0</v>
      </c>
      <c r="G1684" s="42">
        <f>'Data Entry'!Q1713</f>
        <v>0</v>
      </c>
      <c r="H1684" s="291">
        <f t="shared" si="416"/>
        <v>0</v>
      </c>
      <c r="I1684" s="42">
        <f>'Data Entry'!R1713</f>
        <v>0</v>
      </c>
      <c r="J1684" s="42">
        <f>'Data Entry'!S1713</f>
        <v>0</v>
      </c>
      <c r="K1684" s="42">
        <f>'Data Entry'!T1713</f>
        <v>0</v>
      </c>
      <c r="L1684" s="42">
        <f>'Data Entry'!U1713</f>
        <v>0</v>
      </c>
      <c r="M1684" s="291">
        <f t="shared" si="420"/>
        <v>0</v>
      </c>
      <c r="N1684" s="42">
        <f>'Data Entry'!V1713</f>
        <v>0</v>
      </c>
      <c r="O1684" s="42">
        <f>'Data Entry'!W1713</f>
        <v>0</v>
      </c>
      <c r="P1684" s="291">
        <f t="shared" si="421"/>
        <v>0</v>
      </c>
      <c r="Q1684" s="42">
        <f>'Data Entry'!X1713</f>
        <v>0</v>
      </c>
      <c r="R1684" s="42">
        <f>'Data Entry'!Y1713</f>
        <v>0</v>
      </c>
      <c r="S1684" s="42">
        <f>'Data Entry'!Z1713</f>
        <v>0</v>
      </c>
      <c r="T1684" s="291">
        <f t="shared" si="417"/>
        <v>0</v>
      </c>
      <c r="U1684" s="42">
        <f>'Data Entry'!AA1713</f>
        <v>0</v>
      </c>
      <c r="V1684" s="42">
        <f>'Data Entry'!AB1713</f>
        <v>0</v>
      </c>
      <c r="W1684" s="42">
        <f>'Data Entry'!AC1713</f>
        <v>0</v>
      </c>
      <c r="X1684" s="42">
        <f>'Data Entry'!AD1713</f>
        <v>0</v>
      </c>
      <c r="Y1684" s="291">
        <f t="shared" si="422"/>
        <v>0</v>
      </c>
      <c r="Z1684" s="42">
        <f>'Data Entry'!AE1713</f>
        <v>0</v>
      </c>
      <c r="AA1684" s="42">
        <f>'Data Entry'!AF1713</f>
        <v>0</v>
      </c>
      <c r="AB1684" s="291">
        <f t="shared" si="423"/>
        <v>0</v>
      </c>
      <c r="AC1684" s="42">
        <f>'Data Entry'!AH1713</f>
        <v>0</v>
      </c>
      <c r="AD1684" s="42">
        <f>'Data Entry'!AI1713</f>
        <v>0</v>
      </c>
      <c r="AE1684" s="42">
        <f>'Data Entry'!AJ1713</f>
        <v>0</v>
      </c>
      <c r="AF1684" s="42">
        <f>'Data Entry'!AK1713</f>
        <v>0</v>
      </c>
      <c r="AG1684" s="42">
        <f>'Data Entry'!AL1713</f>
        <v>0</v>
      </c>
      <c r="AH1684" s="42">
        <f>'Data Entry'!AM1713</f>
        <v>0</v>
      </c>
      <c r="AI1684" s="42">
        <f>'Data Entry'!AV1713</f>
        <v>0</v>
      </c>
      <c r="AJ1684" s="42">
        <f>'Data Entry'!AW1713</f>
        <v>0</v>
      </c>
      <c r="AK1684" s="42">
        <f>'Data Entry'!AX1713</f>
        <v>0</v>
      </c>
      <c r="AL1684" s="291">
        <f t="shared" si="418"/>
        <v>0</v>
      </c>
      <c r="AM1684" s="42">
        <f>'Data Entry'!AY1713</f>
        <v>0</v>
      </c>
      <c r="AN1684" s="42">
        <f>'Data Entry'!AZ1713</f>
        <v>0</v>
      </c>
      <c r="AO1684" s="42">
        <f>'Data Entry'!BA1713</f>
        <v>0</v>
      </c>
      <c r="AP1684" s="42">
        <f>'Data Entry'!BB1713</f>
        <v>0</v>
      </c>
      <c r="AQ1684" s="291">
        <f t="shared" si="424"/>
        <v>0</v>
      </c>
      <c r="AR1684" s="42">
        <f>'Data Entry'!BC1713</f>
        <v>0</v>
      </c>
      <c r="AS1684" s="42">
        <f>'Data Entry'!BD1713</f>
        <v>0</v>
      </c>
      <c r="AT1684" s="291">
        <f t="shared" si="425"/>
        <v>0</v>
      </c>
      <c r="AU1684" s="42">
        <f>'Data Entry'!BE1713</f>
        <v>0</v>
      </c>
      <c r="AV1684" s="42">
        <f>'Data Entry'!BF1713</f>
        <v>0</v>
      </c>
      <c r="AW1684" s="42">
        <f>'Data Entry'!BG1713</f>
        <v>0</v>
      </c>
      <c r="AX1684" s="291">
        <f t="shared" si="419"/>
        <v>0</v>
      </c>
      <c r="AY1684" s="42">
        <f>'Data Entry'!BH1713</f>
        <v>0</v>
      </c>
      <c r="AZ1684" s="42">
        <f>'Data Entry'!BI1713</f>
        <v>0</v>
      </c>
      <c r="BA1684" s="42">
        <f>'Data Entry'!BJ1713</f>
        <v>0</v>
      </c>
      <c r="BB1684" s="42">
        <f>'Data Entry'!BK1713</f>
        <v>0</v>
      </c>
      <c r="BC1684" s="291">
        <f t="shared" si="426"/>
        <v>0</v>
      </c>
      <c r="BD1684" s="42">
        <f>'Data Entry'!BL1713</f>
        <v>0</v>
      </c>
      <c r="BE1684" s="42">
        <f>'Data Entry'!BM1713</f>
        <v>0</v>
      </c>
      <c r="BF1684" s="291">
        <f t="shared" si="427"/>
        <v>0</v>
      </c>
      <c r="BG1684" s="305">
        <f t="shared" si="428"/>
        <v>0</v>
      </c>
      <c r="BH1684" s="288" t="str">
        <f>IFERROR((BG1684*'Data Entry'!$F$18)/'Data Entry'!$E$18,"")</f>
        <v/>
      </c>
      <c r="BI1684" s="305">
        <f t="shared" si="429"/>
        <v>0</v>
      </c>
      <c r="BJ1684" s="288" t="str">
        <f t="shared" si="430"/>
        <v/>
      </c>
      <c r="BK1684" s="307" t="str">
        <f t="shared" si="431"/>
        <v/>
      </c>
    </row>
    <row r="1685" spans="1:63" ht="27" x14ac:dyDescent="0.2">
      <c r="A1685" s="119" t="str">
        <f>'Data Entry'!D1714</f>
        <v>Respondent 1681</v>
      </c>
      <c r="B1685" s="52">
        <f>'Data Entry'!AN1714</f>
        <v>0</v>
      </c>
      <c r="C1685" s="52" t="str">
        <f>'Data Entry'!BX1714</f>
        <v/>
      </c>
      <c r="D1685" s="42" t="str">
        <f>'Data Entry'!BU1714</f>
        <v>No disability</v>
      </c>
      <c r="E1685" s="42">
        <f>'Data Entry'!O1714</f>
        <v>0</v>
      </c>
      <c r="F1685" s="42">
        <f>'Data Entry'!P1714</f>
        <v>0</v>
      </c>
      <c r="G1685" s="42">
        <f>'Data Entry'!Q1714</f>
        <v>0</v>
      </c>
      <c r="H1685" s="291">
        <f t="shared" si="416"/>
        <v>0</v>
      </c>
      <c r="I1685" s="42">
        <f>'Data Entry'!R1714</f>
        <v>0</v>
      </c>
      <c r="J1685" s="42">
        <f>'Data Entry'!S1714</f>
        <v>0</v>
      </c>
      <c r="K1685" s="42">
        <f>'Data Entry'!T1714</f>
        <v>0</v>
      </c>
      <c r="L1685" s="42">
        <f>'Data Entry'!U1714</f>
        <v>0</v>
      </c>
      <c r="M1685" s="291">
        <f t="shared" si="420"/>
        <v>0</v>
      </c>
      <c r="N1685" s="42">
        <f>'Data Entry'!V1714</f>
        <v>0</v>
      </c>
      <c r="O1685" s="42">
        <f>'Data Entry'!W1714</f>
        <v>0</v>
      </c>
      <c r="P1685" s="291">
        <f t="shared" si="421"/>
        <v>0</v>
      </c>
      <c r="Q1685" s="42">
        <f>'Data Entry'!X1714</f>
        <v>0</v>
      </c>
      <c r="R1685" s="42">
        <f>'Data Entry'!Y1714</f>
        <v>0</v>
      </c>
      <c r="S1685" s="42">
        <f>'Data Entry'!Z1714</f>
        <v>0</v>
      </c>
      <c r="T1685" s="291">
        <f t="shared" si="417"/>
        <v>0</v>
      </c>
      <c r="U1685" s="42">
        <f>'Data Entry'!AA1714</f>
        <v>0</v>
      </c>
      <c r="V1685" s="42">
        <f>'Data Entry'!AB1714</f>
        <v>0</v>
      </c>
      <c r="W1685" s="42">
        <f>'Data Entry'!AC1714</f>
        <v>0</v>
      </c>
      <c r="X1685" s="42">
        <f>'Data Entry'!AD1714</f>
        <v>0</v>
      </c>
      <c r="Y1685" s="291">
        <f t="shared" si="422"/>
        <v>0</v>
      </c>
      <c r="Z1685" s="42">
        <f>'Data Entry'!AE1714</f>
        <v>0</v>
      </c>
      <c r="AA1685" s="42">
        <f>'Data Entry'!AF1714</f>
        <v>0</v>
      </c>
      <c r="AB1685" s="291">
        <f t="shared" si="423"/>
        <v>0</v>
      </c>
      <c r="AC1685" s="42">
        <f>'Data Entry'!AH1714</f>
        <v>0</v>
      </c>
      <c r="AD1685" s="42">
        <f>'Data Entry'!AI1714</f>
        <v>0</v>
      </c>
      <c r="AE1685" s="42">
        <f>'Data Entry'!AJ1714</f>
        <v>0</v>
      </c>
      <c r="AF1685" s="42">
        <f>'Data Entry'!AK1714</f>
        <v>0</v>
      </c>
      <c r="AG1685" s="42">
        <f>'Data Entry'!AL1714</f>
        <v>0</v>
      </c>
      <c r="AH1685" s="42">
        <f>'Data Entry'!AM1714</f>
        <v>0</v>
      </c>
      <c r="AI1685" s="42">
        <f>'Data Entry'!AV1714</f>
        <v>0</v>
      </c>
      <c r="AJ1685" s="42">
        <f>'Data Entry'!AW1714</f>
        <v>0</v>
      </c>
      <c r="AK1685" s="42">
        <f>'Data Entry'!AX1714</f>
        <v>0</v>
      </c>
      <c r="AL1685" s="291">
        <f t="shared" si="418"/>
        <v>0</v>
      </c>
      <c r="AM1685" s="42">
        <f>'Data Entry'!AY1714</f>
        <v>0</v>
      </c>
      <c r="AN1685" s="42">
        <f>'Data Entry'!AZ1714</f>
        <v>0</v>
      </c>
      <c r="AO1685" s="42">
        <f>'Data Entry'!BA1714</f>
        <v>0</v>
      </c>
      <c r="AP1685" s="42">
        <f>'Data Entry'!BB1714</f>
        <v>0</v>
      </c>
      <c r="AQ1685" s="291">
        <f t="shared" si="424"/>
        <v>0</v>
      </c>
      <c r="AR1685" s="42">
        <f>'Data Entry'!BC1714</f>
        <v>0</v>
      </c>
      <c r="AS1685" s="42">
        <f>'Data Entry'!BD1714</f>
        <v>0</v>
      </c>
      <c r="AT1685" s="291">
        <f t="shared" si="425"/>
        <v>0</v>
      </c>
      <c r="AU1685" s="42">
        <f>'Data Entry'!BE1714</f>
        <v>0</v>
      </c>
      <c r="AV1685" s="42">
        <f>'Data Entry'!BF1714</f>
        <v>0</v>
      </c>
      <c r="AW1685" s="42">
        <f>'Data Entry'!BG1714</f>
        <v>0</v>
      </c>
      <c r="AX1685" s="291">
        <f t="shared" si="419"/>
        <v>0</v>
      </c>
      <c r="AY1685" s="42">
        <f>'Data Entry'!BH1714</f>
        <v>0</v>
      </c>
      <c r="AZ1685" s="42">
        <f>'Data Entry'!BI1714</f>
        <v>0</v>
      </c>
      <c r="BA1685" s="42">
        <f>'Data Entry'!BJ1714</f>
        <v>0</v>
      </c>
      <c r="BB1685" s="42">
        <f>'Data Entry'!BK1714</f>
        <v>0</v>
      </c>
      <c r="BC1685" s="291">
        <f t="shared" si="426"/>
        <v>0</v>
      </c>
      <c r="BD1685" s="42">
        <f>'Data Entry'!BL1714</f>
        <v>0</v>
      </c>
      <c r="BE1685" s="42">
        <f>'Data Entry'!BM1714</f>
        <v>0</v>
      </c>
      <c r="BF1685" s="291">
        <f t="shared" si="427"/>
        <v>0</v>
      </c>
      <c r="BG1685" s="305">
        <f t="shared" si="428"/>
        <v>0</v>
      </c>
      <c r="BH1685" s="288" t="str">
        <f>IFERROR((BG1685*'Data Entry'!$F$18)/'Data Entry'!$E$18,"")</f>
        <v/>
      </c>
      <c r="BI1685" s="305">
        <f t="shared" si="429"/>
        <v>0</v>
      </c>
      <c r="BJ1685" s="288" t="str">
        <f t="shared" si="430"/>
        <v/>
      </c>
      <c r="BK1685" s="307" t="str">
        <f t="shared" si="431"/>
        <v/>
      </c>
    </row>
    <row r="1686" spans="1:63" ht="27" x14ac:dyDescent="0.2">
      <c r="A1686" s="119" t="str">
        <f>'Data Entry'!D1715</f>
        <v>Respondent 1682</v>
      </c>
      <c r="B1686" s="52">
        <f>'Data Entry'!AN1715</f>
        <v>0</v>
      </c>
      <c r="C1686" s="52" t="str">
        <f>'Data Entry'!BX1715</f>
        <v/>
      </c>
      <c r="D1686" s="42" t="str">
        <f>'Data Entry'!BU1715</f>
        <v>No disability</v>
      </c>
      <c r="E1686" s="42">
        <f>'Data Entry'!O1715</f>
        <v>0</v>
      </c>
      <c r="F1686" s="42">
        <f>'Data Entry'!P1715</f>
        <v>0</v>
      </c>
      <c r="G1686" s="42">
        <f>'Data Entry'!Q1715</f>
        <v>0</v>
      </c>
      <c r="H1686" s="291">
        <f t="shared" si="416"/>
        <v>0</v>
      </c>
      <c r="I1686" s="42">
        <f>'Data Entry'!R1715</f>
        <v>0</v>
      </c>
      <c r="J1686" s="42">
        <f>'Data Entry'!S1715</f>
        <v>0</v>
      </c>
      <c r="K1686" s="42">
        <f>'Data Entry'!T1715</f>
        <v>0</v>
      </c>
      <c r="L1686" s="42">
        <f>'Data Entry'!U1715</f>
        <v>0</v>
      </c>
      <c r="M1686" s="291">
        <f t="shared" si="420"/>
        <v>0</v>
      </c>
      <c r="N1686" s="42">
        <f>'Data Entry'!V1715</f>
        <v>0</v>
      </c>
      <c r="O1686" s="42">
        <f>'Data Entry'!W1715</f>
        <v>0</v>
      </c>
      <c r="P1686" s="291">
        <f t="shared" si="421"/>
        <v>0</v>
      </c>
      <c r="Q1686" s="42">
        <f>'Data Entry'!X1715</f>
        <v>0</v>
      </c>
      <c r="R1686" s="42">
        <f>'Data Entry'!Y1715</f>
        <v>0</v>
      </c>
      <c r="S1686" s="42">
        <f>'Data Entry'!Z1715</f>
        <v>0</v>
      </c>
      <c r="T1686" s="291">
        <f t="shared" si="417"/>
        <v>0</v>
      </c>
      <c r="U1686" s="42">
        <f>'Data Entry'!AA1715</f>
        <v>0</v>
      </c>
      <c r="V1686" s="42">
        <f>'Data Entry'!AB1715</f>
        <v>0</v>
      </c>
      <c r="W1686" s="42">
        <f>'Data Entry'!AC1715</f>
        <v>0</v>
      </c>
      <c r="X1686" s="42">
        <f>'Data Entry'!AD1715</f>
        <v>0</v>
      </c>
      <c r="Y1686" s="291">
        <f t="shared" si="422"/>
        <v>0</v>
      </c>
      <c r="Z1686" s="42">
        <f>'Data Entry'!AE1715</f>
        <v>0</v>
      </c>
      <c r="AA1686" s="42">
        <f>'Data Entry'!AF1715</f>
        <v>0</v>
      </c>
      <c r="AB1686" s="291">
        <f t="shared" si="423"/>
        <v>0</v>
      </c>
      <c r="AC1686" s="42">
        <f>'Data Entry'!AH1715</f>
        <v>0</v>
      </c>
      <c r="AD1686" s="42">
        <f>'Data Entry'!AI1715</f>
        <v>0</v>
      </c>
      <c r="AE1686" s="42">
        <f>'Data Entry'!AJ1715</f>
        <v>0</v>
      </c>
      <c r="AF1686" s="42">
        <f>'Data Entry'!AK1715</f>
        <v>0</v>
      </c>
      <c r="AG1686" s="42">
        <f>'Data Entry'!AL1715</f>
        <v>0</v>
      </c>
      <c r="AH1686" s="42">
        <f>'Data Entry'!AM1715</f>
        <v>0</v>
      </c>
      <c r="AI1686" s="42">
        <f>'Data Entry'!AV1715</f>
        <v>0</v>
      </c>
      <c r="AJ1686" s="42">
        <f>'Data Entry'!AW1715</f>
        <v>0</v>
      </c>
      <c r="AK1686" s="42">
        <f>'Data Entry'!AX1715</f>
        <v>0</v>
      </c>
      <c r="AL1686" s="291">
        <f t="shared" si="418"/>
        <v>0</v>
      </c>
      <c r="AM1686" s="42">
        <f>'Data Entry'!AY1715</f>
        <v>0</v>
      </c>
      <c r="AN1686" s="42">
        <f>'Data Entry'!AZ1715</f>
        <v>0</v>
      </c>
      <c r="AO1686" s="42">
        <f>'Data Entry'!BA1715</f>
        <v>0</v>
      </c>
      <c r="AP1686" s="42">
        <f>'Data Entry'!BB1715</f>
        <v>0</v>
      </c>
      <c r="AQ1686" s="291">
        <f t="shared" si="424"/>
        <v>0</v>
      </c>
      <c r="AR1686" s="42">
        <f>'Data Entry'!BC1715</f>
        <v>0</v>
      </c>
      <c r="AS1686" s="42">
        <f>'Data Entry'!BD1715</f>
        <v>0</v>
      </c>
      <c r="AT1686" s="291">
        <f t="shared" si="425"/>
        <v>0</v>
      </c>
      <c r="AU1686" s="42">
        <f>'Data Entry'!BE1715</f>
        <v>0</v>
      </c>
      <c r="AV1686" s="42">
        <f>'Data Entry'!BF1715</f>
        <v>0</v>
      </c>
      <c r="AW1686" s="42">
        <f>'Data Entry'!BG1715</f>
        <v>0</v>
      </c>
      <c r="AX1686" s="291">
        <f t="shared" si="419"/>
        <v>0</v>
      </c>
      <c r="AY1686" s="42">
        <f>'Data Entry'!BH1715</f>
        <v>0</v>
      </c>
      <c r="AZ1686" s="42">
        <f>'Data Entry'!BI1715</f>
        <v>0</v>
      </c>
      <c r="BA1686" s="42">
        <f>'Data Entry'!BJ1715</f>
        <v>0</v>
      </c>
      <c r="BB1686" s="42">
        <f>'Data Entry'!BK1715</f>
        <v>0</v>
      </c>
      <c r="BC1686" s="291">
        <f t="shared" si="426"/>
        <v>0</v>
      </c>
      <c r="BD1686" s="42">
        <f>'Data Entry'!BL1715</f>
        <v>0</v>
      </c>
      <c r="BE1686" s="42">
        <f>'Data Entry'!BM1715</f>
        <v>0</v>
      </c>
      <c r="BF1686" s="291">
        <f t="shared" si="427"/>
        <v>0</v>
      </c>
      <c r="BG1686" s="305">
        <f t="shared" si="428"/>
        <v>0</v>
      </c>
      <c r="BH1686" s="288" t="str">
        <f>IFERROR((BG1686*'Data Entry'!$F$18)/'Data Entry'!$E$18,"")</f>
        <v/>
      </c>
      <c r="BI1686" s="305">
        <f t="shared" si="429"/>
        <v>0</v>
      </c>
      <c r="BJ1686" s="288" t="str">
        <f t="shared" si="430"/>
        <v/>
      </c>
      <c r="BK1686" s="307" t="str">
        <f t="shared" si="431"/>
        <v/>
      </c>
    </row>
    <row r="1687" spans="1:63" ht="27" x14ac:dyDescent="0.2">
      <c r="A1687" s="119" t="str">
        <f>'Data Entry'!D1716</f>
        <v>Respondent 1683</v>
      </c>
      <c r="B1687" s="52">
        <f>'Data Entry'!AN1716</f>
        <v>0</v>
      </c>
      <c r="C1687" s="52" t="str">
        <f>'Data Entry'!BX1716</f>
        <v/>
      </c>
      <c r="D1687" s="42" t="str">
        <f>'Data Entry'!BU1716</f>
        <v>No disability</v>
      </c>
      <c r="E1687" s="42">
        <f>'Data Entry'!O1716</f>
        <v>0</v>
      </c>
      <c r="F1687" s="42">
        <f>'Data Entry'!P1716</f>
        <v>0</v>
      </c>
      <c r="G1687" s="42">
        <f>'Data Entry'!Q1716</f>
        <v>0</v>
      </c>
      <c r="H1687" s="291">
        <f t="shared" si="416"/>
        <v>0</v>
      </c>
      <c r="I1687" s="42">
        <f>'Data Entry'!R1716</f>
        <v>0</v>
      </c>
      <c r="J1687" s="42">
        <f>'Data Entry'!S1716</f>
        <v>0</v>
      </c>
      <c r="K1687" s="42">
        <f>'Data Entry'!T1716</f>
        <v>0</v>
      </c>
      <c r="L1687" s="42">
        <f>'Data Entry'!U1716</f>
        <v>0</v>
      </c>
      <c r="M1687" s="291">
        <f t="shared" si="420"/>
        <v>0</v>
      </c>
      <c r="N1687" s="42">
        <f>'Data Entry'!V1716</f>
        <v>0</v>
      </c>
      <c r="O1687" s="42">
        <f>'Data Entry'!W1716</f>
        <v>0</v>
      </c>
      <c r="P1687" s="291">
        <f t="shared" si="421"/>
        <v>0</v>
      </c>
      <c r="Q1687" s="42">
        <f>'Data Entry'!X1716</f>
        <v>0</v>
      </c>
      <c r="R1687" s="42">
        <f>'Data Entry'!Y1716</f>
        <v>0</v>
      </c>
      <c r="S1687" s="42">
        <f>'Data Entry'!Z1716</f>
        <v>0</v>
      </c>
      <c r="T1687" s="291">
        <f t="shared" si="417"/>
        <v>0</v>
      </c>
      <c r="U1687" s="42">
        <f>'Data Entry'!AA1716</f>
        <v>0</v>
      </c>
      <c r="V1687" s="42">
        <f>'Data Entry'!AB1716</f>
        <v>0</v>
      </c>
      <c r="W1687" s="42">
        <f>'Data Entry'!AC1716</f>
        <v>0</v>
      </c>
      <c r="X1687" s="42">
        <f>'Data Entry'!AD1716</f>
        <v>0</v>
      </c>
      <c r="Y1687" s="291">
        <f t="shared" si="422"/>
        <v>0</v>
      </c>
      <c r="Z1687" s="42">
        <f>'Data Entry'!AE1716</f>
        <v>0</v>
      </c>
      <c r="AA1687" s="42">
        <f>'Data Entry'!AF1716</f>
        <v>0</v>
      </c>
      <c r="AB1687" s="291">
        <f t="shared" si="423"/>
        <v>0</v>
      </c>
      <c r="AC1687" s="42">
        <f>'Data Entry'!AH1716</f>
        <v>0</v>
      </c>
      <c r="AD1687" s="42">
        <f>'Data Entry'!AI1716</f>
        <v>0</v>
      </c>
      <c r="AE1687" s="42">
        <f>'Data Entry'!AJ1716</f>
        <v>0</v>
      </c>
      <c r="AF1687" s="42">
        <f>'Data Entry'!AK1716</f>
        <v>0</v>
      </c>
      <c r="AG1687" s="42">
        <f>'Data Entry'!AL1716</f>
        <v>0</v>
      </c>
      <c r="AH1687" s="42">
        <f>'Data Entry'!AM1716</f>
        <v>0</v>
      </c>
      <c r="AI1687" s="42">
        <f>'Data Entry'!AV1716</f>
        <v>0</v>
      </c>
      <c r="AJ1687" s="42">
        <f>'Data Entry'!AW1716</f>
        <v>0</v>
      </c>
      <c r="AK1687" s="42">
        <f>'Data Entry'!AX1716</f>
        <v>0</v>
      </c>
      <c r="AL1687" s="291">
        <f t="shared" si="418"/>
        <v>0</v>
      </c>
      <c r="AM1687" s="42">
        <f>'Data Entry'!AY1716</f>
        <v>0</v>
      </c>
      <c r="AN1687" s="42">
        <f>'Data Entry'!AZ1716</f>
        <v>0</v>
      </c>
      <c r="AO1687" s="42">
        <f>'Data Entry'!BA1716</f>
        <v>0</v>
      </c>
      <c r="AP1687" s="42">
        <f>'Data Entry'!BB1716</f>
        <v>0</v>
      </c>
      <c r="AQ1687" s="291">
        <f t="shared" si="424"/>
        <v>0</v>
      </c>
      <c r="AR1687" s="42">
        <f>'Data Entry'!BC1716</f>
        <v>0</v>
      </c>
      <c r="AS1687" s="42">
        <f>'Data Entry'!BD1716</f>
        <v>0</v>
      </c>
      <c r="AT1687" s="291">
        <f t="shared" si="425"/>
        <v>0</v>
      </c>
      <c r="AU1687" s="42">
        <f>'Data Entry'!BE1716</f>
        <v>0</v>
      </c>
      <c r="AV1687" s="42">
        <f>'Data Entry'!BF1716</f>
        <v>0</v>
      </c>
      <c r="AW1687" s="42">
        <f>'Data Entry'!BG1716</f>
        <v>0</v>
      </c>
      <c r="AX1687" s="291">
        <f t="shared" si="419"/>
        <v>0</v>
      </c>
      <c r="AY1687" s="42">
        <f>'Data Entry'!BH1716</f>
        <v>0</v>
      </c>
      <c r="AZ1687" s="42">
        <f>'Data Entry'!BI1716</f>
        <v>0</v>
      </c>
      <c r="BA1687" s="42">
        <f>'Data Entry'!BJ1716</f>
        <v>0</v>
      </c>
      <c r="BB1687" s="42">
        <f>'Data Entry'!BK1716</f>
        <v>0</v>
      </c>
      <c r="BC1687" s="291">
        <f t="shared" si="426"/>
        <v>0</v>
      </c>
      <c r="BD1687" s="42">
        <f>'Data Entry'!BL1716</f>
        <v>0</v>
      </c>
      <c r="BE1687" s="42">
        <f>'Data Entry'!BM1716</f>
        <v>0</v>
      </c>
      <c r="BF1687" s="291">
        <f t="shared" si="427"/>
        <v>0</v>
      </c>
      <c r="BG1687" s="305">
        <f t="shared" si="428"/>
        <v>0</v>
      </c>
      <c r="BH1687" s="288" t="str">
        <f>IFERROR((BG1687*'Data Entry'!$F$18)/'Data Entry'!$E$18,"")</f>
        <v/>
      </c>
      <c r="BI1687" s="305">
        <f t="shared" si="429"/>
        <v>0</v>
      </c>
      <c r="BJ1687" s="288" t="str">
        <f t="shared" si="430"/>
        <v/>
      </c>
      <c r="BK1687" s="307" t="str">
        <f t="shared" si="431"/>
        <v/>
      </c>
    </row>
    <row r="1688" spans="1:63" ht="27" x14ac:dyDescent="0.2">
      <c r="A1688" s="119" t="str">
        <f>'Data Entry'!D1717</f>
        <v>Respondent 1684</v>
      </c>
      <c r="B1688" s="52">
        <f>'Data Entry'!AN1717</f>
        <v>0</v>
      </c>
      <c r="C1688" s="52" t="str">
        <f>'Data Entry'!BX1717</f>
        <v/>
      </c>
      <c r="D1688" s="42" t="str">
        <f>'Data Entry'!BU1717</f>
        <v>No disability</v>
      </c>
      <c r="E1688" s="42">
        <f>'Data Entry'!O1717</f>
        <v>0</v>
      </c>
      <c r="F1688" s="42">
        <f>'Data Entry'!P1717</f>
        <v>0</v>
      </c>
      <c r="G1688" s="42">
        <f>'Data Entry'!Q1717</f>
        <v>0</v>
      </c>
      <c r="H1688" s="291">
        <f t="shared" si="416"/>
        <v>0</v>
      </c>
      <c r="I1688" s="42">
        <f>'Data Entry'!R1717</f>
        <v>0</v>
      </c>
      <c r="J1688" s="42">
        <f>'Data Entry'!S1717</f>
        <v>0</v>
      </c>
      <c r="K1688" s="42">
        <f>'Data Entry'!T1717</f>
        <v>0</v>
      </c>
      <c r="L1688" s="42">
        <f>'Data Entry'!U1717</f>
        <v>0</v>
      </c>
      <c r="M1688" s="291">
        <f t="shared" si="420"/>
        <v>0</v>
      </c>
      <c r="N1688" s="42">
        <f>'Data Entry'!V1717</f>
        <v>0</v>
      </c>
      <c r="O1688" s="42">
        <f>'Data Entry'!W1717</f>
        <v>0</v>
      </c>
      <c r="P1688" s="291">
        <f t="shared" si="421"/>
        <v>0</v>
      </c>
      <c r="Q1688" s="42">
        <f>'Data Entry'!X1717</f>
        <v>0</v>
      </c>
      <c r="R1688" s="42">
        <f>'Data Entry'!Y1717</f>
        <v>0</v>
      </c>
      <c r="S1688" s="42">
        <f>'Data Entry'!Z1717</f>
        <v>0</v>
      </c>
      <c r="T1688" s="291">
        <f t="shared" si="417"/>
        <v>0</v>
      </c>
      <c r="U1688" s="42">
        <f>'Data Entry'!AA1717</f>
        <v>0</v>
      </c>
      <c r="V1688" s="42">
        <f>'Data Entry'!AB1717</f>
        <v>0</v>
      </c>
      <c r="W1688" s="42">
        <f>'Data Entry'!AC1717</f>
        <v>0</v>
      </c>
      <c r="X1688" s="42">
        <f>'Data Entry'!AD1717</f>
        <v>0</v>
      </c>
      <c r="Y1688" s="291">
        <f t="shared" si="422"/>
        <v>0</v>
      </c>
      <c r="Z1688" s="42">
        <f>'Data Entry'!AE1717</f>
        <v>0</v>
      </c>
      <c r="AA1688" s="42">
        <f>'Data Entry'!AF1717</f>
        <v>0</v>
      </c>
      <c r="AB1688" s="291">
        <f t="shared" si="423"/>
        <v>0</v>
      </c>
      <c r="AC1688" s="42">
        <f>'Data Entry'!AH1717</f>
        <v>0</v>
      </c>
      <c r="AD1688" s="42">
        <f>'Data Entry'!AI1717</f>
        <v>0</v>
      </c>
      <c r="AE1688" s="42">
        <f>'Data Entry'!AJ1717</f>
        <v>0</v>
      </c>
      <c r="AF1688" s="42">
        <f>'Data Entry'!AK1717</f>
        <v>0</v>
      </c>
      <c r="AG1688" s="42">
        <f>'Data Entry'!AL1717</f>
        <v>0</v>
      </c>
      <c r="AH1688" s="42">
        <f>'Data Entry'!AM1717</f>
        <v>0</v>
      </c>
      <c r="AI1688" s="42">
        <f>'Data Entry'!AV1717</f>
        <v>0</v>
      </c>
      <c r="AJ1688" s="42">
        <f>'Data Entry'!AW1717</f>
        <v>0</v>
      </c>
      <c r="AK1688" s="42">
        <f>'Data Entry'!AX1717</f>
        <v>0</v>
      </c>
      <c r="AL1688" s="291">
        <f t="shared" si="418"/>
        <v>0</v>
      </c>
      <c r="AM1688" s="42">
        <f>'Data Entry'!AY1717</f>
        <v>0</v>
      </c>
      <c r="AN1688" s="42">
        <f>'Data Entry'!AZ1717</f>
        <v>0</v>
      </c>
      <c r="AO1688" s="42">
        <f>'Data Entry'!BA1717</f>
        <v>0</v>
      </c>
      <c r="AP1688" s="42">
        <f>'Data Entry'!BB1717</f>
        <v>0</v>
      </c>
      <c r="AQ1688" s="291">
        <f t="shared" si="424"/>
        <v>0</v>
      </c>
      <c r="AR1688" s="42">
        <f>'Data Entry'!BC1717</f>
        <v>0</v>
      </c>
      <c r="AS1688" s="42">
        <f>'Data Entry'!BD1717</f>
        <v>0</v>
      </c>
      <c r="AT1688" s="291">
        <f t="shared" si="425"/>
        <v>0</v>
      </c>
      <c r="AU1688" s="42">
        <f>'Data Entry'!BE1717</f>
        <v>0</v>
      </c>
      <c r="AV1688" s="42">
        <f>'Data Entry'!BF1717</f>
        <v>0</v>
      </c>
      <c r="AW1688" s="42">
        <f>'Data Entry'!BG1717</f>
        <v>0</v>
      </c>
      <c r="AX1688" s="291">
        <f t="shared" si="419"/>
        <v>0</v>
      </c>
      <c r="AY1688" s="42">
        <f>'Data Entry'!BH1717</f>
        <v>0</v>
      </c>
      <c r="AZ1688" s="42">
        <f>'Data Entry'!BI1717</f>
        <v>0</v>
      </c>
      <c r="BA1688" s="42">
        <f>'Data Entry'!BJ1717</f>
        <v>0</v>
      </c>
      <c r="BB1688" s="42">
        <f>'Data Entry'!BK1717</f>
        <v>0</v>
      </c>
      <c r="BC1688" s="291">
        <f t="shared" si="426"/>
        <v>0</v>
      </c>
      <c r="BD1688" s="42">
        <f>'Data Entry'!BL1717</f>
        <v>0</v>
      </c>
      <c r="BE1688" s="42">
        <f>'Data Entry'!BM1717</f>
        <v>0</v>
      </c>
      <c r="BF1688" s="291">
        <f t="shared" si="427"/>
        <v>0</v>
      </c>
      <c r="BG1688" s="305">
        <f t="shared" si="428"/>
        <v>0</v>
      </c>
      <c r="BH1688" s="288" t="str">
        <f>IFERROR((BG1688*'Data Entry'!$F$18)/'Data Entry'!$E$18,"")</f>
        <v/>
      </c>
      <c r="BI1688" s="305">
        <f t="shared" si="429"/>
        <v>0</v>
      </c>
      <c r="BJ1688" s="288" t="str">
        <f t="shared" si="430"/>
        <v/>
      </c>
      <c r="BK1688" s="307" t="str">
        <f t="shared" si="431"/>
        <v/>
      </c>
    </row>
    <row r="1689" spans="1:63" ht="27" x14ac:dyDescent="0.2">
      <c r="A1689" s="119" t="str">
        <f>'Data Entry'!D1718</f>
        <v>Respondent 1685</v>
      </c>
      <c r="B1689" s="52">
        <f>'Data Entry'!AN1718</f>
        <v>0</v>
      </c>
      <c r="C1689" s="52" t="str">
        <f>'Data Entry'!BX1718</f>
        <v/>
      </c>
      <c r="D1689" s="42" t="str">
        <f>'Data Entry'!BU1718</f>
        <v>No disability</v>
      </c>
      <c r="E1689" s="42">
        <f>'Data Entry'!O1718</f>
        <v>0</v>
      </c>
      <c r="F1689" s="42">
        <f>'Data Entry'!P1718</f>
        <v>0</v>
      </c>
      <c r="G1689" s="42">
        <f>'Data Entry'!Q1718</f>
        <v>0</v>
      </c>
      <c r="H1689" s="291">
        <f t="shared" si="416"/>
        <v>0</v>
      </c>
      <c r="I1689" s="42">
        <f>'Data Entry'!R1718</f>
        <v>0</v>
      </c>
      <c r="J1689" s="42">
        <f>'Data Entry'!S1718</f>
        <v>0</v>
      </c>
      <c r="K1689" s="42">
        <f>'Data Entry'!T1718</f>
        <v>0</v>
      </c>
      <c r="L1689" s="42">
        <f>'Data Entry'!U1718</f>
        <v>0</v>
      </c>
      <c r="M1689" s="291">
        <f t="shared" si="420"/>
        <v>0</v>
      </c>
      <c r="N1689" s="42">
        <f>'Data Entry'!V1718</f>
        <v>0</v>
      </c>
      <c r="O1689" s="42">
        <f>'Data Entry'!W1718</f>
        <v>0</v>
      </c>
      <c r="P1689" s="291">
        <f t="shared" si="421"/>
        <v>0</v>
      </c>
      <c r="Q1689" s="42">
        <f>'Data Entry'!X1718</f>
        <v>0</v>
      </c>
      <c r="R1689" s="42">
        <f>'Data Entry'!Y1718</f>
        <v>0</v>
      </c>
      <c r="S1689" s="42">
        <f>'Data Entry'!Z1718</f>
        <v>0</v>
      </c>
      <c r="T1689" s="291">
        <f t="shared" si="417"/>
        <v>0</v>
      </c>
      <c r="U1689" s="42">
        <f>'Data Entry'!AA1718</f>
        <v>0</v>
      </c>
      <c r="V1689" s="42">
        <f>'Data Entry'!AB1718</f>
        <v>0</v>
      </c>
      <c r="W1689" s="42">
        <f>'Data Entry'!AC1718</f>
        <v>0</v>
      </c>
      <c r="X1689" s="42">
        <f>'Data Entry'!AD1718</f>
        <v>0</v>
      </c>
      <c r="Y1689" s="291">
        <f t="shared" si="422"/>
        <v>0</v>
      </c>
      <c r="Z1689" s="42">
        <f>'Data Entry'!AE1718</f>
        <v>0</v>
      </c>
      <c r="AA1689" s="42">
        <f>'Data Entry'!AF1718</f>
        <v>0</v>
      </c>
      <c r="AB1689" s="291">
        <f t="shared" si="423"/>
        <v>0</v>
      </c>
      <c r="AC1689" s="42">
        <f>'Data Entry'!AH1718</f>
        <v>0</v>
      </c>
      <c r="AD1689" s="42">
        <f>'Data Entry'!AI1718</f>
        <v>0</v>
      </c>
      <c r="AE1689" s="42">
        <f>'Data Entry'!AJ1718</f>
        <v>0</v>
      </c>
      <c r="AF1689" s="42">
        <f>'Data Entry'!AK1718</f>
        <v>0</v>
      </c>
      <c r="AG1689" s="42">
        <f>'Data Entry'!AL1718</f>
        <v>0</v>
      </c>
      <c r="AH1689" s="42">
        <f>'Data Entry'!AM1718</f>
        <v>0</v>
      </c>
      <c r="AI1689" s="42">
        <f>'Data Entry'!AV1718</f>
        <v>0</v>
      </c>
      <c r="AJ1689" s="42">
        <f>'Data Entry'!AW1718</f>
        <v>0</v>
      </c>
      <c r="AK1689" s="42">
        <f>'Data Entry'!AX1718</f>
        <v>0</v>
      </c>
      <c r="AL1689" s="291">
        <f t="shared" si="418"/>
        <v>0</v>
      </c>
      <c r="AM1689" s="42">
        <f>'Data Entry'!AY1718</f>
        <v>0</v>
      </c>
      <c r="AN1689" s="42">
        <f>'Data Entry'!AZ1718</f>
        <v>0</v>
      </c>
      <c r="AO1689" s="42">
        <f>'Data Entry'!BA1718</f>
        <v>0</v>
      </c>
      <c r="AP1689" s="42">
        <f>'Data Entry'!BB1718</f>
        <v>0</v>
      </c>
      <c r="AQ1689" s="291">
        <f t="shared" si="424"/>
        <v>0</v>
      </c>
      <c r="AR1689" s="42">
        <f>'Data Entry'!BC1718</f>
        <v>0</v>
      </c>
      <c r="AS1689" s="42">
        <f>'Data Entry'!BD1718</f>
        <v>0</v>
      </c>
      <c r="AT1689" s="291">
        <f t="shared" si="425"/>
        <v>0</v>
      </c>
      <c r="AU1689" s="42">
        <f>'Data Entry'!BE1718</f>
        <v>0</v>
      </c>
      <c r="AV1689" s="42">
        <f>'Data Entry'!BF1718</f>
        <v>0</v>
      </c>
      <c r="AW1689" s="42">
        <f>'Data Entry'!BG1718</f>
        <v>0</v>
      </c>
      <c r="AX1689" s="291">
        <f t="shared" si="419"/>
        <v>0</v>
      </c>
      <c r="AY1689" s="42">
        <f>'Data Entry'!BH1718</f>
        <v>0</v>
      </c>
      <c r="AZ1689" s="42">
        <f>'Data Entry'!BI1718</f>
        <v>0</v>
      </c>
      <c r="BA1689" s="42">
        <f>'Data Entry'!BJ1718</f>
        <v>0</v>
      </c>
      <c r="BB1689" s="42">
        <f>'Data Entry'!BK1718</f>
        <v>0</v>
      </c>
      <c r="BC1689" s="291">
        <f t="shared" si="426"/>
        <v>0</v>
      </c>
      <c r="BD1689" s="42">
        <f>'Data Entry'!BL1718</f>
        <v>0</v>
      </c>
      <c r="BE1689" s="42">
        <f>'Data Entry'!BM1718</f>
        <v>0</v>
      </c>
      <c r="BF1689" s="291">
        <f t="shared" si="427"/>
        <v>0</v>
      </c>
      <c r="BG1689" s="305">
        <f t="shared" si="428"/>
        <v>0</v>
      </c>
      <c r="BH1689" s="288" t="str">
        <f>IFERROR((BG1689*'Data Entry'!$F$18)/'Data Entry'!$E$18,"")</f>
        <v/>
      </c>
      <c r="BI1689" s="305">
        <f t="shared" si="429"/>
        <v>0</v>
      </c>
      <c r="BJ1689" s="288" t="str">
        <f t="shared" si="430"/>
        <v/>
      </c>
      <c r="BK1689" s="307" t="str">
        <f t="shared" si="431"/>
        <v/>
      </c>
    </row>
    <row r="1690" spans="1:63" ht="27" x14ac:dyDescent="0.2">
      <c r="A1690" s="119" t="str">
        <f>'Data Entry'!D1719</f>
        <v>Respondent 1686</v>
      </c>
      <c r="B1690" s="52">
        <f>'Data Entry'!AN1719</f>
        <v>0</v>
      </c>
      <c r="C1690" s="52" t="str">
        <f>'Data Entry'!BX1719</f>
        <v/>
      </c>
      <c r="D1690" s="42" t="str">
        <f>'Data Entry'!BU1719</f>
        <v>No disability</v>
      </c>
      <c r="E1690" s="42">
        <f>'Data Entry'!O1719</f>
        <v>0</v>
      </c>
      <c r="F1690" s="42">
        <f>'Data Entry'!P1719</f>
        <v>0</v>
      </c>
      <c r="G1690" s="42">
        <f>'Data Entry'!Q1719</f>
        <v>0</v>
      </c>
      <c r="H1690" s="291">
        <f t="shared" si="416"/>
        <v>0</v>
      </c>
      <c r="I1690" s="42">
        <f>'Data Entry'!R1719</f>
        <v>0</v>
      </c>
      <c r="J1690" s="42">
        <f>'Data Entry'!S1719</f>
        <v>0</v>
      </c>
      <c r="K1690" s="42">
        <f>'Data Entry'!T1719</f>
        <v>0</v>
      </c>
      <c r="L1690" s="42">
        <f>'Data Entry'!U1719</f>
        <v>0</v>
      </c>
      <c r="M1690" s="291">
        <f t="shared" si="420"/>
        <v>0</v>
      </c>
      <c r="N1690" s="42">
        <f>'Data Entry'!V1719</f>
        <v>0</v>
      </c>
      <c r="O1690" s="42">
        <f>'Data Entry'!W1719</f>
        <v>0</v>
      </c>
      <c r="P1690" s="291">
        <f t="shared" si="421"/>
        <v>0</v>
      </c>
      <c r="Q1690" s="42">
        <f>'Data Entry'!X1719</f>
        <v>0</v>
      </c>
      <c r="R1690" s="42">
        <f>'Data Entry'!Y1719</f>
        <v>0</v>
      </c>
      <c r="S1690" s="42">
        <f>'Data Entry'!Z1719</f>
        <v>0</v>
      </c>
      <c r="T1690" s="291">
        <f t="shared" si="417"/>
        <v>0</v>
      </c>
      <c r="U1690" s="42">
        <f>'Data Entry'!AA1719</f>
        <v>0</v>
      </c>
      <c r="V1690" s="42">
        <f>'Data Entry'!AB1719</f>
        <v>0</v>
      </c>
      <c r="W1690" s="42">
        <f>'Data Entry'!AC1719</f>
        <v>0</v>
      </c>
      <c r="X1690" s="42">
        <f>'Data Entry'!AD1719</f>
        <v>0</v>
      </c>
      <c r="Y1690" s="291">
        <f t="shared" si="422"/>
        <v>0</v>
      </c>
      <c r="Z1690" s="42">
        <f>'Data Entry'!AE1719</f>
        <v>0</v>
      </c>
      <c r="AA1690" s="42">
        <f>'Data Entry'!AF1719</f>
        <v>0</v>
      </c>
      <c r="AB1690" s="291">
        <f t="shared" si="423"/>
        <v>0</v>
      </c>
      <c r="AC1690" s="42">
        <f>'Data Entry'!AH1719</f>
        <v>0</v>
      </c>
      <c r="AD1690" s="42">
        <f>'Data Entry'!AI1719</f>
        <v>0</v>
      </c>
      <c r="AE1690" s="42">
        <f>'Data Entry'!AJ1719</f>
        <v>0</v>
      </c>
      <c r="AF1690" s="42">
        <f>'Data Entry'!AK1719</f>
        <v>0</v>
      </c>
      <c r="AG1690" s="42">
        <f>'Data Entry'!AL1719</f>
        <v>0</v>
      </c>
      <c r="AH1690" s="42">
        <f>'Data Entry'!AM1719</f>
        <v>0</v>
      </c>
      <c r="AI1690" s="42">
        <f>'Data Entry'!AV1719</f>
        <v>0</v>
      </c>
      <c r="AJ1690" s="42">
        <f>'Data Entry'!AW1719</f>
        <v>0</v>
      </c>
      <c r="AK1690" s="42">
        <f>'Data Entry'!AX1719</f>
        <v>0</v>
      </c>
      <c r="AL1690" s="291">
        <f t="shared" si="418"/>
        <v>0</v>
      </c>
      <c r="AM1690" s="42">
        <f>'Data Entry'!AY1719</f>
        <v>0</v>
      </c>
      <c r="AN1690" s="42">
        <f>'Data Entry'!AZ1719</f>
        <v>0</v>
      </c>
      <c r="AO1690" s="42">
        <f>'Data Entry'!BA1719</f>
        <v>0</v>
      </c>
      <c r="AP1690" s="42">
        <f>'Data Entry'!BB1719</f>
        <v>0</v>
      </c>
      <c r="AQ1690" s="291">
        <f t="shared" si="424"/>
        <v>0</v>
      </c>
      <c r="AR1690" s="42">
        <f>'Data Entry'!BC1719</f>
        <v>0</v>
      </c>
      <c r="AS1690" s="42">
        <f>'Data Entry'!BD1719</f>
        <v>0</v>
      </c>
      <c r="AT1690" s="291">
        <f t="shared" si="425"/>
        <v>0</v>
      </c>
      <c r="AU1690" s="42">
        <f>'Data Entry'!BE1719</f>
        <v>0</v>
      </c>
      <c r="AV1690" s="42">
        <f>'Data Entry'!BF1719</f>
        <v>0</v>
      </c>
      <c r="AW1690" s="42">
        <f>'Data Entry'!BG1719</f>
        <v>0</v>
      </c>
      <c r="AX1690" s="291">
        <f t="shared" si="419"/>
        <v>0</v>
      </c>
      <c r="AY1690" s="42">
        <f>'Data Entry'!BH1719</f>
        <v>0</v>
      </c>
      <c r="AZ1690" s="42">
        <f>'Data Entry'!BI1719</f>
        <v>0</v>
      </c>
      <c r="BA1690" s="42">
        <f>'Data Entry'!BJ1719</f>
        <v>0</v>
      </c>
      <c r="BB1690" s="42">
        <f>'Data Entry'!BK1719</f>
        <v>0</v>
      </c>
      <c r="BC1690" s="291">
        <f t="shared" si="426"/>
        <v>0</v>
      </c>
      <c r="BD1690" s="42">
        <f>'Data Entry'!BL1719</f>
        <v>0</v>
      </c>
      <c r="BE1690" s="42">
        <f>'Data Entry'!BM1719</f>
        <v>0</v>
      </c>
      <c r="BF1690" s="291">
        <f t="shared" si="427"/>
        <v>0</v>
      </c>
      <c r="BG1690" s="305">
        <f t="shared" si="428"/>
        <v>0</v>
      </c>
      <c r="BH1690" s="288" t="str">
        <f>IFERROR((BG1690*'Data Entry'!$F$18)/'Data Entry'!$E$18,"")</f>
        <v/>
      </c>
      <c r="BI1690" s="305">
        <f t="shared" si="429"/>
        <v>0</v>
      </c>
      <c r="BJ1690" s="288" t="str">
        <f t="shared" si="430"/>
        <v/>
      </c>
      <c r="BK1690" s="307" t="str">
        <f t="shared" si="431"/>
        <v/>
      </c>
    </row>
    <row r="1691" spans="1:63" ht="27" x14ac:dyDescent="0.2">
      <c r="A1691" s="119" t="str">
        <f>'Data Entry'!D1720</f>
        <v>Respondent 1687</v>
      </c>
      <c r="B1691" s="52">
        <f>'Data Entry'!AN1720</f>
        <v>0</v>
      </c>
      <c r="C1691" s="52" t="str">
        <f>'Data Entry'!BX1720</f>
        <v/>
      </c>
      <c r="D1691" s="42" t="str">
        <f>'Data Entry'!BU1720</f>
        <v>No disability</v>
      </c>
      <c r="E1691" s="42">
        <f>'Data Entry'!O1720</f>
        <v>0</v>
      </c>
      <c r="F1691" s="42">
        <f>'Data Entry'!P1720</f>
        <v>0</v>
      </c>
      <c r="G1691" s="42">
        <f>'Data Entry'!Q1720</f>
        <v>0</v>
      </c>
      <c r="H1691" s="291">
        <f t="shared" si="416"/>
        <v>0</v>
      </c>
      <c r="I1691" s="42">
        <f>'Data Entry'!R1720</f>
        <v>0</v>
      </c>
      <c r="J1691" s="42">
        <f>'Data Entry'!S1720</f>
        <v>0</v>
      </c>
      <c r="K1691" s="42">
        <f>'Data Entry'!T1720</f>
        <v>0</v>
      </c>
      <c r="L1691" s="42">
        <f>'Data Entry'!U1720</f>
        <v>0</v>
      </c>
      <c r="M1691" s="291">
        <f t="shared" si="420"/>
        <v>0</v>
      </c>
      <c r="N1691" s="42">
        <f>'Data Entry'!V1720</f>
        <v>0</v>
      </c>
      <c r="O1691" s="42">
        <f>'Data Entry'!W1720</f>
        <v>0</v>
      </c>
      <c r="P1691" s="291">
        <f t="shared" si="421"/>
        <v>0</v>
      </c>
      <c r="Q1691" s="42">
        <f>'Data Entry'!X1720</f>
        <v>0</v>
      </c>
      <c r="R1691" s="42">
        <f>'Data Entry'!Y1720</f>
        <v>0</v>
      </c>
      <c r="S1691" s="42">
        <f>'Data Entry'!Z1720</f>
        <v>0</v>
      </c>
      <c r="T1691" s="291">
        <f t="shared" si="417"/>
        <v>0</v>
      </c>
      <c r="U1691" s="42">
        <f>'Data Entry'!AA1720</f>
        <v>0</v>
      </c>
      <c r="V1691" s="42">
        <f>'Data Entry'!AB1720</f>
        <v>0</v>
      </c>
      <c r="W1691" s="42">
        <f>'Data Entry'!AC1720</f>
        <v>0</v>
      </c>
      <c r="X1691" s="42">
        <f>'Data Entry'!AD1720</f>
        <v>0</v>
      </c>
      <c r="Y1691" s="291">
        <f t="shared" si="422"/>
        <v>0</v>
      </c>
      <c r="Z1691" s="42">
        <f>'Data Entry'!AE1720</f>
        <v>0</v>
      </c>
      <c r="AA1691" s="42">
        <f>'Data Entry'!AF1720</f>
        <v>0</v>
      </c>
      <c r="AB1691" s="291">
        <f t="shared" si="423"/>
        <v>0</v>
      </c>
      <c r="AC1691" s="42">
        <f>'Data Entry'!AH1720</f>
        <v>0</v>
      </c>
      <c r="AD1691" s="42">
        <f>'Data Entry'!AI1720</f>
        <v>0</v>
      </c>
      <c r="AE1691" s="42">
        <f>'Data Entry'!AJ1720</f>
        <v>0</v>
      </c>
      <c r="AF1691" s="42">
        <f>'Data Entry'!AK1720</f>
        <v>0</v>
      </c>
      <c r="AG1691" s="42">
        <f>'Data Entry'!AL1720</f>
        <v>0</v>
      </c>
      <c r="AH1691" s="42">
        <f>'Data Entry'!AM1720</f>
        <v>0</v>
      </c>
      <c r="AI1691" s="42">
        <f>'Data Entry'!AV1720</f>
        <v>0</v>
      </c>
      <c r="AJ1691" s="42">
        <f>'Data Entry'!AW1720</f>
        <v>0</v>
      </c>
      <c r="AK1691" s="42">
        <f>'Data Entry'!AX1720</f>
        <v>0</v>
      </c>
      <c r="AL1691" s="291">
        <f t="shared" si="418"/>
        <v>0</v>
      </c>
      <c r="AM1691" s="42">
        <f>'Data Entry'!AY1720</f>
        <v>0</v>
      </c>
      <c r="AN1691" s="42">
        <f>'Data Entry'!AZ1720</f>
        <v>0</v>
      </c>
      <c r="AO1691" s="42">
        <f>'Data Entry'!BA1720</f>
        <v>0</v>
      </c>
      <c r="AP1691" s="42">
        <f>'Data Entry'!BB1720</f>
        <v>0</v>
      </c>
      <c r="AQ1691" s="291">
        <f t="shared" si="424"/>
        <v>0</v>
      </c>
      <c r="AR1691" s="42">
        <f>'Data Entry'!BC1720</f>
        <v>0</v>
      </c>
      <c r="AS1691" s="42">
        <f>'Data Entry'!BD1720</f>
        <v>0</v>
      </c>
      <c r="AT1691" s="291">
        <f t="shared" si="425"/>
        <v>0</v>
      </c>
      <c r="AU1691" s="42">
        <f>'Data Entry'!BE1720</f>
        <v>0</v>
      </c>
      <c r="AV1691" s="42">
        <f>'Data Entry'!BF1720</f>
        <v>0</v>
      </c>
      <c r="AW1691" s="42">
        <f>'Data Entry'!BG1720</f>
        <v>0</v>
      </c>
      <c r="AX1691" s="291">
        <f t="shared" si="419"/>
        <v>0</v>
      </c>
      <c r="AY1691" s="42">
        <f>'Data Entry'!BH1720</f>
        <v>0</v>
      </c>
      <c r="AZ1691" s="42">
        <f>'Data Entry'!BI1720</f>
        <v>0</v>
      </c>
      <c r="BA1691" s="42">
        <f>'Data Entry'!BJ1720</f>
        <v>0</v>
      </c>
      <c r="BB1691" s="42">
        <f>'Data Entry'!BK1720</f>
        <v>0</v>
      </c>
      <c r="BC1691" s="291">
        <f t="shared" si="426"/>
        <v>0</v>
      </c>
      <c r="BD1691" s="42">
        <f>'Data Entry'!BL1720</f>
        <v>0</v>
      </c>
      <c r="BE1691" s="42">
        <f>'Data Entry'!BM1720</f>
        <v>0</v>
      </c>
      <c r="BF1691" s="291">
        <f t="shared" si="427"/>
        <v>0</v>
      </c>
      <c r="BG1691" s="305">
        <f t="shared" si="428"/>
        <v>0</v>
      </c>
      <c r="BH1691" s="288" t="str">
        <f>IFERROR((BG1691*'Data Entry'!$F$18)/'Data Entry'!$E$18,"")</f>
        <v/>
      </c>
      <c r="BI1691" s="305">
        <f t="shared" si="429"/>
        <v>0</v>
      </c>
      <c r="BJ1691" s="288" t="str">
        <f t="shared" si="430"/>
        <v/>
      </c>
      <c r="BK1691" s="307" t="str">
        <f t="shared" si="431"/>
        <v/>
      </c>
    </row>
    <row r="1692" spans="1:63" ht="27" x14ac:dyDescent="0.2">
      <c r="A1692" s="119" t="str">
        <f>'Data Entry'!D1721</f>
        <v>Respondent 1688</v>
      </c>
      <c r="B1692" s="52">
        <f>'Data Entry'!AN1721</f>
        <v>0</v>
      </c>
      <c r="C1692" s="52" t="str">
        <f>'Data Entry'!BX1721</f>
        <v/>
      </c>
      <c r="D1692" s="42" t="str">
        <f>'Data Entry'!BU1721</f>
        <v>No disability</v>
      </c>
      <c r="E1692" s="42">
        <f>'Data Entry'!O1721</f>
        <v>0</v>
      </c>
      <c r="F1692" s="42">
        <f>'Data Entry'!P1721</f>
        <v>0</v>
      </c>
      <c r="G1692" s="42">
        <f>'Data Entry'!Q1721</f>
        <v>0</v>
      </c>
      <c r="H1692" s="291">
        <f t="shared" si="416"/>
        <v>0</v>
      </c>
      <c r="I1692" s="42">
        <f>'Data Entry'!R1721</f>
        <v>0</v>
      </c>
      <c r="J1692" s="42">
        <f>'Data Entry'!S1721</f>
        <v>0</v>
      </c>
      <c r="K1692" s="42">
        <f>'Data Entry'!T1721</f>
        <v>0</v>
      </c>
      <c r="L1692" s="42">
        <f>'Data Entry'!U1721</f>
        <v>0</v>
      </c>
      <c r="M1692" s="291">
        <f t="shared" si="420"/>
        <v>0</v>
      </c>
      <c r="N1692" s="42">
        <f>'Data Entry'!V1721</f>
        <v>0</v>
      </c>
      <c r="O1692" s="42">
        <f>'Data Entry'!W1721</f>
        <v>0</v>
      </c>
      <c r="P1692" s="291">
        <f t="shared" si="421"/>
        <v>0</v>
      </c>
      <c r="Q1692" s="42">
        <f>'Data Entry'!X1721</f>
        <v>0</v>
      </c>
      <c r="R1692" s="42">
        <f>'Data Entry'!Y1721</f>
        <v>0</v>
      </c>
      <c r="S1692" s="42">
        <f>'Data Entry'!Z1721</f>
        <v>0</v>
      </c>
      <c r="T1692" s="291">
        <f t="shared" si="417"/>
        <v>0</v>
      </c>
      <c r="U1692" s="42">
        <f>'Data Entry'!AA1721</f>
        <v>0</v>
      </c>
      <c r="V1692" s="42">
        <f>'Data Entry'!AB1721</f>
        <v>0</v>
      </c>
      <c r="W1692" s="42">
        <f>'Data Entry'!AC1721</f>
        <v>0</v>
      </c>
      <c r="X1692" s="42">
        <f>'Data Entry'!AD1721</f>
        <v>0</v>
      </c>
      <c r="Y1692" s="291">
        <f t="shared" si="422"/>
        <v>0</v>
      </c>
      <c r="Z1692" s="42">
        <f>'Data Entry'!AE1721</f>
        <v>0</v>
      </c>
      <c r="AA1692" s="42">
        <f>'Data Entry'!AF1721</f>
        <v>0</v>
      </c>
      <c r="AB1692" s="291">
        <f t="shared" si="423"/>
        <v>0</v>
      </c>
      <c r="AC1692" s="42">
        <f>'Data Entry'!AH1721</f>
        <v>0</v>
      </c>
      <c r="AD1692" s="42">
        <f>'Data Entry'!AI1721</f>
        <v>0</v>
      </c>
      <c r="AE1692" s="42">
        <f>'Data Entry'!AJ1721</f>
        <v>0</v>
      </c>
      <c r="AF1692" s="42">
        <f>'Data Entry'!AK1721</f>
        <v>0</v>
      </c>
      <c r="AG1692" s="42">
        <f>'Data Entry'!AL1721</f>
        <v>0</v>
      </c>
      <c r="AH1692" s="42">
        <f>'Data Entry'!AM1721</f>
        <v>0</v>
      </c>
      <c r="AI1692" s="42">
        <f>'Data Entry'!AV1721</f>
        <v>0</v>
      </c>
      <c r="AJ1692" s="42">
        <f>'Data Entry'!AW1721</f>
        <v>0</v>
      </c>
      <c r="AK1692" s="42">
        <f>'Data Entry'!AX1721</f>
        <v>0</v>
      </c>
      <c r="AL1692" s="291">
        <f t="shared" si="418"/>
        <v>0</v>
      </c>
      <c r="AM1692" s="42">
        <f>'Data Entry'!AY1721</f>
        <v>0</v>
      </c>
      <c r="AN1692" s="42">
        <f>'Data Entry'!AZ1721</f>
        <v>0</v>
      </c>
      <c r="AO1692" s="42">
        <f>'Data Entry'!BA1721</f>
        <v>0</v>
      </c>
      <c r="AP1692" s="42">
        <f>'Data Entry'!BB1721</f>
        <v>0</v>
      </c>
      <c r="AQ1692" s="291">
        <f t="shared" si="424"/>
        <v>0</v>
      </c>
      <c r="AR1692" s="42">
        <f>'Data Entry'!BC1721</f>
        <v>0</v>
      </c>
      <c r="AS1692" s="42">
        <f>'Data Entry'!BD1721</f>
        <v>0</v>
      </c>
      <c r="AT1692" s="291">
        <f t="shared" si="425"/>
        <v>0</v>
      </c>
      <c r="AU1692" s="42">
        <f>'Data Entry'!BE1721</f>
        <v>0</v>
      </c>
      <c r="AV1692" s="42">
        <f>'Data Entry'!BF1721</f>
        <v>0</v>
      </c>
      <c r="AW1692" s="42">
        <f>'Data Entry'!BG1721</f>
        <v>0</v>
      </c>
      <c r="AX1692" s="291">
        <f t="shared" si="419"/>
        <v>0</v>
      </c>
      <c r="AY1692" s="42">
        <f>'Data Entry'!BH1721</f>
        <v>0</v>
      </c>
      <c r="AZ1692" s="42">
        <f>'Data Entry'!BI1721</f>
        <v>0</v>
      </c>
      <c r="BA1692" s="42">
        <f>'Data Entry'!BJ1721</f>
        <v>0</v>
      </c>
      <c r="BB1692" s="42">
        <f>'Data Entry'!BK1721</f>
        <v>0</v>
      </c>
      <c r="BC1692" s="291">
        <f t="shared" si="426"/>
        <v>0</v>
      </c>
      <c r="BD1692" s="42">
        <f>'Data Entry'!BL1721</f>
        <v>0</v>
      </c>
      <c r="BE1692" s="42">
        <f>'Data Entry'!BM1721</f>
        <v>0</v>
      </c>
      <c r="BF1692" s="291">
        <f t="shared" si="427"/>
        <v>0</v>
      </c>
      <c r="BG1692" s="305">
        <f t="shared" si="428"/>
        <v>0</v>
      </c>
      <c r="BH1692" s="288" t="str">
        <f>IFERROR((BG1692*'Data Entry'!$F$18)/'Data Entry'!$E$18,"")</f>
        <v/>
      </c>
      <c r="BI1692" s="305">
        <f t="shared" si="429"/>
        <v>0</v>
      </c>
      <c r="BJ1692" s="288" t="str">
        <f t="shared" si="430"/>
        <v/>
      </c>
      <c r="BK1692" s="307" t="str">
        <f t="shared" si="431"/>
        <v/>
      </c>
    </row>
    <row r="1693" spans="1:63" ht="27" x14ac:dyDescent="0.2">
      <c r="A1693" s="119" t="str">
        <f>'Data Entry'!D1722</f>
        <v>Respondent 1689</v>
      </c>
      <c r="B1693" s="52">
        <f>'Data Entry'!AN1722</f>
        <v>0</v>
      </c>
      <c r="C1693" s="52" t="str">
        <f>'Data Entry'!BX1722</f>
        <v/>
      </c>
      <c r="D1693" s="42" t="str">
        <f>'Data Entry'!BU1722</f>
        <v>No disability</v>
      </c>
      <c r="E1693" s="42">
        <f>'Data Entry'!O1722</f>
        <v>0</v>
      </c>
      <c r="F1693" s="42">
        <f>'Data Entry'!P1722</f>
        <v>0</v>
      </c>
      <c r="G1693" s="42">
        <f>'Data Entry'!Q1722</f>
        <v>0</v>
      </c>
      <c r="H1693" s="291">
        <f t="shared" si="416"/>
        <v>0</v>
      </c>
      <c r="I1693" s="42">
        <f>'Data Entry'!R1722</f>
        <v>0</v>
      </c>
      <c r="J1693" s="42">
        <f>'Data Entry'!S1722</f>
        <v>0</v>
      </c>
      <c r="K1693" s="42">
        <f>'Data Entry'!T1722</f>
        <v>0</v>
      </c>
      <c r="L1693" s="42">
        <f>'Data Entry'!U1722</f>
        <v>0</v>
      </c>
      <c r="M1693" s="291">
        <f t="shared" si="420"/>
        <v>0</v>
      </c>
      <c r="N1693" s="42">
        <f>'Data Entry'!V1722</f>
        <v>0</v>
      </c>
      <c r="O1693" s="42">
        <f>'Data Entry'!W1722</f>
        <v>0</v>
      </c>
      <c r="P1693" s="291">
        <f t="shared" si="421"/>
        <v>0</v>
      </c>
      <c r="Q1693" s="42">
        <f>'Data Entry'!X1722</f>
        <v>0</v>
      </c>
      <c r="R1693" s="42">
        <f>'Data Entry'!Y1722</f>
        <v>0</v>
      </c>
      <c r="S1693" s="42">
        <f>'Data Entry'!Z1722</f>
        <v>0</v>
      </c>
      <c r="T1693" s="291">
        <f t="shared" si="417"/>
        <v>0</v>
      </c>
      <c r="U1693" s="42">
        <f>'Data Entry'!AA1722</f>
        <v>0</v>
      </c>
      <c r="V1693" s="42">
        <f>'Data Entry'!AB1722</f>
        <v>0</v>
      </c>
      <c r="W1693" s="42">
        <f>'Data Entry'!AC1722</f>
        <v>0</v>
      </c>
      <c r="X1693" s="42">
        <f>'Data Entry'!AD1722</f>
        <v>0</v>
      </c>
      <c r="Y1693" s="291">
        <f t="shared" si="422"/>
        <v>0</v>
      </c>
      <c r="Z1693" s="42">
        <f>'Data Entry'!AE1722</f>
        <v>0</v>
      </c>
      <c r="AA1693" s="42">
        <f>'Data Entry'!AF1722</f>
        <v>0</v>
      </c>
      <c r="AB1693" s="291">
        <f t="shared" si="423"/>
        <v>0</v>
      </c>
      <c r="AC1693" s="42">
        <f>'Data Entry'!AH1722</f>
        <v>0</v>
      </c>
      <c r="AD1693" s="42">
        <f>'Data Entry'!AI1722</f>
        <v>0</v>
      </c>
      <c r="AE1693" s="42">
        <f>'Data Entry'!AJ1722</f>
        <v>0</v>
      </c>
      <c r="AF1693" s="42">
        <f>'Data Entry'!AK1722</f>
        <v>0</v>
      </c>
      <c r="AG1693" s="42">
        <f>'Data Entry'!AL1722</f>
        <v>0</v>
      </c>
      <c r="AH1693" s="42">
        <f>'Data Entry'!AM1722</f>
        <v>0</v>
      </c>
      <c r="AI1693" s="42">
        <f>'Data Entry'!AV1722</f>
        <v>0</v>
      </c>
      <c r="AJ1693" s="42">
        <f>'Data Entry'!AW1722</f>
        <v>0</v>
      </c>
      <c r="AK1693" s="42">
        <f>'Data Entry'!AX1722</f>
        <v>0</v>
      </c>
      <c r="AL1693" s="291">
        <f t="shared" si="418"/>
        <v>0</v>
      </c>
      <c r="AM1693" s="42">
        <f>'Data Entry'!AY1722</f>
        <v>0</v>
      </c>
      <c r="AN1693" s="42">
        <f>'Data Entry'!AZ1722</f>
        <v>0</v>
      </c>
      <c r="AO1693" s="42">
        <f>'Data Entry'!BA1722</f>
        <v>0</v>
      </c>
      <c r="AP1693" s="42">
        <f>'Data Entry'!BB1722</f>
        <v>0</v>
      </c>
      <c r="AQ1693" s="291">
        <f t="shared" si="424"/>
        <v>0</v>
      </c>
      <c r="AR1693" s="42">
        <f>'Data Entry'!BC1722</f>
        <v>0</v>
      </c>
      <c r="AS1693" s="42">
        <f>'Data Entry'!BD1722</f>
        <v>0</v>
      </c>
      <c r="AT1693" s="291">
        <f t="shared" si="425"/>
        <v>0</v>
      </c>
      <c r="AU1693" s="42">
        <f>'Data Entry'!BE1722</f>
        <v>0</v>
      </c>
      <c r="AV1693" s="42">
        <f>'Data Entry'!BF1722</f>
        <v>0</v>
      </c>
      <c r="AW1693" s="42">
        <f>'Data Entry'!BG1722</f>
        <v>0</v>
      </c>
      <c r="AX1693" s="291">
        <f t="shared" si="419"/>
        <v>0</v>
      </c>
      <c r="AY1693" s="42">
        <f>'Data Entry'!BH1722</f>
        <v>0</v>
      </c>
      <c r="AZ1693" s="42">
        <f>'Data Entry'!BI1722</f>
        <v>0</v>
      </c>
      <c r="BA1693" s="42">
        <f>'Data Entry'!BJ1722</f>
        <v>0</v>
      </c>
      <c r="BB1693" s="42">
        <f>'Data Entry'!BK1722</f>
        <v>0</v>
      </c>
      <c r="BC1693" s="291">
        <f t="shared" si="426"/>
        <v>0</v>
      </c>
      <c r="BD1693" s="42">
        <f>'Data Entry'!BL1722</f>
        <v>0</v>
      </c>
      <c r="BE1693" s="42">
        <f>'Data Entry'!BM1722</f>
        <v>0</v>
      </c>
      <c r="BF1693" s="291">
        <f t="shared" si="427"/>
        <v>0</v>
      </c>
      <c r="BG1693" s="305">
        <f t="shared" si="428"/>
        <v>0</v>
      </c>
      <c r="BH1693" s="288" t="str">
        <f>IFERROR((BG1693*'Data Entry'!$F$18)/'Data Entry'!$E$18,"")</f>
        <v/>
      </c>
      <c r="BI1693" s="305">
        <f t="shared" si="429"/>
        <v>0</v>
      </c>
      <c r="BJ1693" s="288" t="str">
        <f t="shared" si="430"/>
        <v/>
      </c>
      <c r="BK1693" s="307" t="str">
        <f t="shared" si="431"/>
        <v/>
      </c>
    </row>
    <row r="1694" spans="1:63" ht="27" x14ac:dyDescent="0.2">
      <c r="A1694" s="119" t="str">
        <f>'Data Entry'!D1723</f>
        <v>Respondent 1690</v>
      </c>
      <c r="B1694" s="52">
        <f>'Data Entry'!AN1723</f>
        <v>0</v>
      </c>
      <c r="C1694" s="52" t="str">
        <f>'Data Entry'!BX1723</f>
        <v/>
      </c>
      <c r="D1694" s="42" t="str">
        <f>'Data Entry'!BU1723</f>
        <v>No disability</v>
      </c>
      <c r="E1694" s="42">
        <f>'Data Entry'!O1723</f>
        <v>0</v>
      </c>
      <c r="F1694" s="42">
        <f>'Data Entry'!P1723</f>
        <v>0</v>
      </c>
      <c r="G1694" s="42">
        <f>'Data Entry'!Q1723</f>
        <v>0</v>
      </c>
      <c r="H1694" s="291">
        <f t="shared" si="416"/>
        <v>0</v>
      </c>
      <c r="I1694" s="42">
        <f>'Data Entry'!R1723</f>
        <v>0</v>
      </c>
      <c r="J1694" s="42">
        <f>'Data Entry'!S1723</f>
        <v>0</v>
      </c>
      <c r="K1694" s="42">
        <f>'Data Entry'!T1723</f>
        <v>0</v>
      </c>
      <c r="L1694" s="42">
        <f>'Data Entry'!U1723</f>
        <v>0</v>
      </c>
      <c r="M1694" s="291">
        <f t="shared" si="420"/>
        <v>0</v>
      </c>
      <c r="N1694" s="42">
        <f>'Data Entry'!V1723</f>
        <v>0</v>
      </c>
      <c r="O1694" s="42">
        <f>'Data Entry'!W1723</f>
        <v>0</v>
      </c>
      <c r="P1694" s="291">
        <f t="shared" si="421"/>
        <v>0</v>
      </c>
      <c r="Q1694" s="42">
        <f>'Data Entry'!X1723</f>
        <v>0</v>
      </c>
      <c r="R1694" s="42">
        <f>'Data Entry'!Y1723</f>
        <v>0</v>
      </c>
      <c r="S1694" s="42">
        <f>'Data Entry'!Z1723</f>
        <v>0</v>
      </c>
      <c r="T1694" s="291">
        <f t="shared" si="417"/>
        <v>0</v>
      </c>
      <c r="U1694" s="42">
        <f>'Data Entry'!AA1723</f>
        <v>0</v>
      </c>
      <c r="V1694" s="42">
        <f>'Data Entry'!AB1723</f>
        <v>0</v>
      </c>
      <c r="W1694" s="42">
        <f>'Data Entry'!AC1723</f>
        <v>0</v>
      </c>
      <c r="X1694" s="42">
        <f>'Data Entry'!AD1723</f>
        <v>0</v>
      </c>
      <c r="Y1694" s="291">
        <f t="shared" si="422"/>
        <v>0</v>
      </c>
      <c r="Z1694" s="42">
        <f>'Data Entry'!AE1723</f>
        <v>0</v>
      </c>
      <c r="AA1694" s="42">
        <f>'Data Entry'!AF1723</f>
        <v>0</v>
      </c>
      <c r="AB1694" s="291">
        <f t="shared" si="423"/>
        <v>0</v>
      </c>
      <c r="AC1694" s="42">
        <f>'Data Entry'!AH1723</f>
        <v>0</v>
      </c>
      <c r="AD1694" s="42">
        <f>'Data Entry'!AI1723</f>
        <v>0</v>
      </c>
      <c r="AE1694" s="42">
        <f>'Data Entry'!AJ1723</f>
        <v>0</v>
      </c>
      <c r="AF1694" s="42">
        <f>'Data Entry'!AK1723</f>
        <v>0</v>
      </c>
      <c r="AG1694" s="42">
        <f>'Data Entry'!AL1723</f>
        <v>0</v>
      </c>
      <c r="AH1694" s="42">
        <f>'Data Entry'!AM1723</f>
        <v>0</v>
      </c>
      <c r="AI1694" s="42">
        <f>'Data Entry'!AV1723</f>
        <v>0</v>
      </c>
      <c r="AJ1694" s="42">
        <f>'Data Entry'!AW1723</f>
        <v>0</v>
      </c>
      <c r="AK1694" s="42">
        <f>'Data Entry'!AX1723</f>
        <v>0</v>
      </c>
      <c r="AL1694" s="291">
        <f t="shared" si="418"/>
        <v>0</v>
      </c>
      <c r="AM1694" s="42">
        <f>'Data Entry'!AY1723</f>
        <v>0</v>
      </c>
      <c r="AN1694" s="42">
        <f>'Data Entry'!AZ1723</f>
        <v>0</v>
      </c>
      <c r="AO1694" s="42">
        <f>'Data Entry'!BA1723</f>
        <v>0</v>
      </c>
      <c r="AP1694" s="42">
        <f>'Data Entry'!BB1723</f>
        <v>0</v>
      </c>
      <c r="AQ1694" s="291">
        <f t="shared" si="424"/>
        <v>0</v>
      </c>
      <c r="AR1694" s="42">
        <f>'Data Entry'!BC1723</f>
        <v>0</v>
      </c>
      <c r="AS1694" s="42">
        <f>'Data Entry'!BD1723</f>
        <v>0</v>
      </c>
      <c r="AT1694" s="291">
        <f t="shared" si="425"/>
        <v>0</v>
      </c>
      <c r="AU1694" s="42">
        <f>'Data Entry'!BE1723</f>
        <v>0</v>
      </c>
      <c r="AV1694" s="42">
        <f>'Data Entry'!BF1723</f>
        <v>0</v>
      </c>
      <c r="AW1694" s="42">
        <f>'Data Entry'!BG1723</f>
        <v>0</v>
      </c>
      <c r="AX1694" s="291">
        <f t="shared" si="419"/>
        <v>0</v>
      </c>
      <c r="AY1694" s="42">
        <f>'Data Entry'!BH1723</f>
        <v>0</v>
      </c>
      <c r="AZ1694" s="42">
        <f>'Data Entry'!BI1723</f>
        <v>0</v>
      </c>
      <c r="BA1694" s="42">
        <f>'Data Entry'!BJ1723</f>
        <v>0</v>
      </c>
      <c r="BB1694" s="42">
        <f>'Data Entry'!BK1723</f>
        <v>0</v>
      </c>
      <c r="BC1694" s="291">
        <f t="shared" si="426"/>
        <v>0</v>
      </c>
      <c r="BD1694" s="42">
        <f>'Data Entry'!BL1723</f>
        <v>0</v>
      </c>
      <c r="BE1694" s="42">
        <f>'Data Entry'!BM1723</f>
        <v>0</v>
      </c>
      <c r="BF1694" s="291">
        <f t="shared" si="427"/>
        <v>0</v>
      </c>
      <c r="BG1694" s="305">
        <f t="shared" si="428"/>
        <v>0</v>
      </c>
      <c r="BH1694" s="288" t="str">
        <f>IFERROR((BG1694*'Data Entry'!$F$18)/'Data Entry'!$E$18,"")</f>
        <v/>
      </c>
      <c r="BI1694" s="305">
        <f t="shared" si="429"/>
        <v>0</v>
      </c>
      <c r="BJ1694" s="288" t="str">
        <f t="shared" si="430"/>
        <v/>
      </c>
      <c r="BK1694" s="307" t="str">
        <f t="shared" si="431"/>
        <v/>
      </c>
    </row>
    <row r="1695" spans="1:63" ht="27" x14ac:dyDescent="0.2">
      <c r="A1695" s="119" t="str">
        <f>'Data Entry'!D1724</f>
        <v>Respondent 1691</v>
      </c>
      <c r="B1695" s="52">
        <f>'Data Entry'!AN1724</f>
        <v>0</v>
      </c>
      <c r="C1695" s="52" t="str">
        <f>'Data Entry'!BX1724</f>
        <v/>
      </c>
      <c r="D1695" s="42" t="str">
        <f>'Data Entry'!BU1724</f>
        <v>No disability</v>
      </c>
      <c r="E1695" s="42">
        <f>'Data Entry'!O1724</f>
        <v>0</v>
      </c>
      <c r="F1695" s="42">
        <f>'Data Entry'!P1724</f>
        <v>0</v>
      </c>
      <c r="G1695" s="42">
        <f>'Data Entry'!Q1724</f>
        <v>0</v>
      </c>
      <c r="H1695" s="291">
        <f t="shared" si="416"/>
        <v>0</v>
      </c>
      <c r="I1695" s="42">
        <f>'Data Entry'!R1724</f>
        <v>0</v>
      </c>
      <c r="J1695" s="42">
        <f>'Data Entry'!S1724</f>
        <v>0</v>
      </c>
      <c r="K1695" s="42">
        <f>'Data Entry'!T1724</f>
        <v>0</v>
      </c>
      <c r="L1695" s="42">
        <f>'Data Entry'!U1724</f>
        <v>0</v>
      </c>
      <c r="M1695" s="291">
        <f t="shared" si="420"/>
        <v>0</v>
      </c>
      <c r="N1695" s="42">
        <f>'Data Entry'!V1724</f>
        <v>0</v>
      </c>
      <c r="O1695" s="42">
        <f>'Data Entry'!W1724</f>
        <v>0</v>
      </c>
      <c r="P1695" s="291">
        <f t="shared" si="421"/>
        <v>0</v>
      </c>
      <c r="Q1695" s="42">
        <f>'Data Entry'!X1724</f>
        <v>0</v>
      </c>
      <c r="R1695" s="42">
        <f>'Data Entry'!Y1724</f>
        <v>0</v>
      </c>
      <c r="S1695" s="42">
        <f>'Data Entry'!Z1724</f>
        <v>0</v>
      </c>
      <c r="T1695" s="291">
        <f t="shared" si="417"/>
        <v>0</v>
      </c>
      <c r="U1695" s="42">
        <f>'Data Entry'!AA1724</f>
        <v>0</v>
      </c>
      <c r="V1695" s="42">
        <f>'Data Entry'!AB1724</f>
        <v>0</v>
      </c>
      <c r="W1695" s="42">
        <f>'Data Entry'!AC1724</f>
        <v>0</v>
      </c>
      <c r="X1695" s="42">
        <f>'Data Entry'!AD1724</f>
        <v>0</v>
      </c>
      <c r="Y1695" s="291">
        <f t="shared" si="422"/>
        <v>0</v>
      </c>
      <c r="Z1695" s="42">
        <f>'Data Entry'!AE1724</f>
        <v>0</v>
      </c>
      <c r="AA1695" s="42">
        <f>'Data Entry'!AF1724</f>
        <v>0</v>
      </c>
      <c r="AB1695" s="291">
        <f t="shared" si="423"/>
        <v>0</v>
      </c>
      <c r="AC1695" s="42">
        <f>'Data Entry'!AH1724</f>
        <v>0</v>
      </c>
      <c r="AD1695" s="42">
        <f>'Data Entry'!AI1724</f>
        <v>0</v>
      </c>
      <c r="AE1695" s="42">
        <f>'Data Entry'!AJ1724</f>
        <v>0</v>
      </c>
      <c r="AF1695" s="42">
        <f>'Data Entry'!AK1724</f>
        <v>0</v>
      </c>
      <c r="AG1695" s="42">
        <f>'Data Entry'!AL1724</f>
        <v>0</v>
      </c>
      <c r="AH1695" s="42">
        <f>'Data Entry'!AM1724</f>
        <v>0</v>
      </c>
      <c r="AI1695" s="42">
        <f>'Data Entry'!AV1724</f>
        <v>0</v>
      </c>
      <c r="AJ1695" s="42">
        <f>'Data Entry'!AW1724</f>
        <v>0</v>
      </c>
      <c r="AK1695" s="42">
        <f>'Data Entry'!AX1724</f>
        <v>0</v>
      </c>
      <c r="AL1695" s="291">
        <f t="shared" si="418"/>
        <v>0</v>
      </c>
      <c r="AM1695" s="42">
        <f>'Data Entry'!AY1724</f>
        <v>0</v>
      </c>
      <c r="AN1695" s="42">
        <f>'Data Entry'!AZ1724</f>
        <v>0</v>
      </c>
      <c r="AO1695" s="42">
        <f>'Data Entry'!BA1724</f>
        <v>0</v>
      </c>
      <c r="AP1695" s="42">
        <f>'Data Entry'!BB1724</f>
        <v>0</v>
      </c>
      <c r="AQ1695" s="291">
        <f t="shared" si="424"/>
        <v>0</v>
      </c>
      <c r="AR1695" s="42">
        <f>'Data Entry'!BC1724</f>
        <v>0</v>
      </c>
      <c r="AS1695" s="42">
        <f>'Data Entry'!BD1724</f>
        <v>0</v>
      </c>
      <c r="AT1695" s="291">
        <f t="shared" si="425"/>
        <v>0</v>
      </c>
      <c r="AU1695" s="42">
        <f>'Data Entry'!BE1724</f>
        <v>0</v>
      </c>
      <c r="AV1695" s="42">
        <f>'Data Entry'!BF1724</f>
        <v>0</v>
      </c>
      <c r="AW1695" s="42">
        <f>'Data Entry'!BG1724</f>
        <v>0</v>
      </c>
      <c r="AX1695" s="291">
        <f t="shared" si="419"/>
        <v>0</v>
      </c>
      <c r="AY1695" s="42">
        <f>'Data Entry'!BH1724</f>
        <v>0</v>
      </c>
      <c r="AZ1695" s="42">
        <f>'Data Entry'!BI1724</f>
        <v>0</v>
      </c>
      <c r="BA1695" s="42">
        <f>'Data Entry'!BJ1724</f>
        <v>0</v>
      </c>
      <c r="BB1695" s="42">
        <f>'Data Entry'!BK1724</f>
        <v>0</v>
      </c>
      <c r="BC1695" s="291">
        <f t="shared" si="426"/>
        <v>0</v>
      </c>
      <c r="BD1695" s="42">
        <f>'Data Entry'!BL1724</f>
        <v>0</v>
      </c>
      <c r="BE1695" s="42">
        <f>'Data Entry'!BM1724</f>
        <v>0</v>
      </c>
      <c r="BF1695" s="291">
        <f t="shared" si="427"/>
        <v>0</v>
      </c>
      <c r="BG1695" s="305">
        <f t="shared" si="428"/>
        <v>0</v>
      </c>
      <c r="BH1695" s="288" t="str">
        <f>IFERROR((BG1695*'Data Entry'!$F$18)/'Data Entry'!$E$18,"")</f>
        <v/>
      </c>
      <c r="BI1695" s="305">
        <f t="shared" si="429"/>
        <v>0</v>
      </c>
      <c r="BJ1695" s="288" t="str">
        <f t="shared" si="430"/>
        <v/>
      </c>
      <c r="BK1695" s="307" t="str">
        <f t="shared" si="431"/>
        <v/>
      </c>
    </row>
    <row r="1696" spans="1:63" ht="27" x14ac:dyDescent="0.2">
      <c r="A1696" s="119" t="str">
        <f>'Data Entry'!D1725</f>
        <v>Respondent 1692</v>
      </c>
      <c r="B1696" s="52">
        <f>'Data Entry'!AN1725</f>
        <v>0</v>
      </c>
      <c r="C1696" s="52" t="str">
        <f>'Data Entry'!BX1725</f>
        <v/>
      </c>
      <c r="D1696" s="42" t="str">
        <f>'Data Entry'!BU1725</f>
        <v>No disability</v>
      </c>
      <c r="E1696" s="42">
        <f>'Data Entry'!O1725</f>
        <v>0</v>
      </c>
      <c r="F1696" s="42">
        <f>'Data Entry'!P1725</f>
        <v>0</v>
      </c>
      <c r="G1696" s="42">
        <f>'Data Entry'!Q1725</f>
        <v>0</v>
      </c>
      <c r="H1696" s="291">
        <f t="shared" si="416"/>
        <v>0</v>
      </c>
      <c r="I1696" s="42">
        <f>'Data Entry'!R1725</f>
        <v>0</v>
      </c>
      <c r="J1696" s="42">
        <f>'Data Entry'!S1725</f>
        <v>0</v>
      </c>
      <c r="K1696" s="42">
        <f>'Data Entry'!T1725</f>
        <v>0</v>
      </c>
      <c r="L1696" s="42">
        <f>'Data Entry'!U1725</f>
        <v>0</v>
      </c>
      <c r="M1696" s="291">
        <f t="shared" si="420"/>
        <v>0</v>
      </c>
      <c r="N1696" s="42">
        <f>'Data Entry'!V1725</f>
        <v>0</v>
      </c>
      <c r="O1696" s="42">
        <f>'Data Entry'!W1725</f>
        <v>0</v>
      </c>
      <c r="P1696" s="291">
        <f t="shared" si="421"/>
        <v>0</v>
      </c>
      <c r="Q1696" s="42">
        <f>'Data Entry'!X1725</f>
        <v>0</v>
      </c>
      <c r="R1696" s="42">
        <f>'Data Entry'!Y1725</f>
        <v>0</v>
      </c>
      <c r="S1696" s="42">
        <f>'Data Entry'!Z1725</f>
        <v>0</v>
      </c>
      <c r="T1696" s="291">
        <f t="shared" si="417"/>
        <v>0</v>
      </c>
      <c r="U1696" s="42">
        <f>'Data Entry'!AA1725</f>
        <v>0</v>
      </c>
      <c r="V1696" s="42">
        <f>'Data Entry'!AB1725</f>
        <v>0</v>
      </c>
      <c r="W1696" s="42">
        <f>'Data Entry'!AC1725</f>
        <v>0</v>
      </c>
      <c r="X1696" s="42">
        <f>'Data Entry'!AD1725</f>
        <v>0</v>
      </c>
      <c r="Y1696" s="291">
        <f t="shared" si="422"/>
        <v>0</v>
      </c>
      <c r="Z1696" s="42">
        <f>'Data Entry'!AE1725</f>
        <v>0</v>
      </c>
      <c r="AA1696" s="42">
        <f>'Data Entry'!AF1725</f>
        <v>0</v>
      </c>
      <c r="AB1696" s="291">
        <f t="shared" si="423"/>
        <v>0</v>
      </c>
      <c r="AC1696" s="42">
        <f>'Data Entry'!AH1725</f>
        <v>0</v>
      </c>
      <c r="AD1696" s="42">
        <f>'Data Entry'!AI1725</f>
        <v>0</v>
      </c>
      <c r="AE1696" s="42">
        <f>'Data Entry'!AJ1725</f>
        <v>0</v>
      </c>
      <c r="AF1696" s="42">
        <f>'Data Entry'!AK1725</f>
        <v>0</v>
      </c>
      <c r="AG1696" s="42">
        <f>'Data Entry'!AL1725</f>
        <v>0</v>
      </c>
      <c r="AH1696" s="42">
        <f>'Data Entry'!AM1725</f>
        <v>0</v>
      </c>
      <c r="AI1696" s="42">
        <f>'Data Entry'!AV1725</f>
        <v>0</v>
      </c>
      <c r="AJ1696" s="42">
        <f>'Data Entry'!AW1725</f>
        <v>0</v>
      </c>
      <c r="AK1696" s="42">
        <f>'Data Entry'!AX1725</f>
        <v>0</v>
      </c>
      <c r="AL1696" s="291">
        <f t="shared" si="418"/>
        <v>0</v>
      </c>
      <c r="AM1696" s="42">
        <f>'Data Entry'!AY1725</f>
        <v>0</v>
      </c>
      <c r="AN1696" s="42">
        <f>'Data Entry'!AZ1725</f>
        <v>0</v>
      </c>
      <c r="AO1696" s="42">
        <f>'Data Entry'!BA1725</f>
        <v>0</v>
      </c>
      <c r="AP1696" s="42">
        <f>'Data Entry'!BB1725</f>
        <v>0</v>
      </c>
      <c r="AQ1696" s="291">
        <f t="shared" si="424"/>
        <v>0</v>
      </c>
      <c r="AR1696" s="42">
        <f>'Data Entry'!BC1725</f>
        <v>0</v>
      </c>
      <c r="AS1696" s="42">
        <f>'Data Entry'!BD1725</f>
        <v>0</v>
      </c>
      <c r="AT1696" s="291">
        <f t="shared" si="425"/>
        <v>0</v>
      </c>
      <c r="AU1696" s="42">
        <f>'Data Entry'!BE1725</f>
        <v>0</v>
      </c>
      <c r="AV1696" s="42">
        <f>'Data Entry'!BF1725</f>
        <v>0</v>
      </c>
      <c r="AW1696" s="42">
        <f>'Data Entry'!BG1725</f>
        <v>0</v>
      </c>
      <c r="AX1696" s="291">
        <f t="shared" si="419"/>
        <v>0</v>
      </c>
      <c r="AY1696" s="42">
        <f>'Data Entry'!BH1725</f>
        <v>0</v>
      </c>
      <c r="AZ1696" s="42">
        <f>'Data Entry'!BI1725</f>
        <v>0</v>
      </c>
      <c r="BA1696" s="42">
        <f>'Data Entry'!BJ1725</f>
        <v>0</v>
      </c>
      <c r="BB1696" s="42">
        <f>'Data Entry'!BK1725</f>
        <v>0</v>
      </c>
      <c r="BC1696" s="291">
        <f t="shared" si="426"/>
        <v>0</v>
      </c>
      <c r="BD1696" s="42">
        <f>'Data Entry'!BL1725</f>
        <v>0</v>
      </c>
      <c r="BE1696" s="42">
        <f>'Data Entry'!BM1725</f>
        <v>0</v>
      </c>
      <c r="BF1696" s="291">
        <f t="shared" si="427"/>
        <v>0</v>
      </c>
      <c r="BG1696" s="305">
        <f t="shared" si="428"/>
        <v>0</v>
      </c>
      <c r="BH1696" s="288" t="str">
        <f>IFERROR((BG1696*'Data Entry'!$F$18)/'Data Entry'!$E$18,"")</f>
        <v/>
      </c>
      <c r="BI1696" s="305">
        <f t="shared" si="429"/>
        <v>0</v>
      </c>
      <c r="BJ1696" s="288" t="str">
        <f t="shared" si="430"/>
        <v/>
      </c>
      <c r="BK1696" s="307" t="str">
        <f t="shared" si="431"/>
        <v/>
      </c>
    </row>
    <row r="1697" spans="1:63" ht="27" x14ac:dyDescent="0.2">
      <c r="A1697" s="119" t="str">
        <f>'Data Entry'!D1726</f>
        <v>Respondent 1693</v>
      </c>
      <c r="B1697" s="52">
        <f>'Data Entry'!AN1726</f>
        <v>0</v>
      </c>
      <c r="C1697" s="52" t="str">
        <f>'Data Entry'!BX1726</f>
        <v/>
      </c>
      <c r="D1697" s="42" t="str">
        <f>'Data Entry'!BU1726</f>
        <v>No disability</v>
      </c>
      <c r="E1697" s="42">
        <f>'Data Entry'!O1726</f>
        <v>0</v>
      </c>
      <c r="F1697" s="42">
        <f>'Data Entry'!P1726</f>
        <v>0</v>
      </c>
      <c r="G1697" s="42">
        <f>'Data Entry'!Q1726</f>
        <v>0</v>
      </c>
      <c r="H1697" s="291">
        <f t="shared" si="416"/>
        <v>0</v>
      </c>
      <c r="I1697" s="42">
        <f>'Data Entry'!R1726</f>
        <v>0</v>
      </c>
      <c r="J1697" s="42">
        <f>'Data Entry'!S1726</f>
        <v>0</v>
      </c>
      <c r="K1697" s="42">
        <f>'Data Entry'!T1726</f>
        <v>0</v>
      </c>
      <c r="L1697" s="42">
        <f>'Data Entry'!U1726</f>
        <v>0</v>
      </c>
      <c r="M1697" s="291">
        <f t="shared" si="420"/>
        <v>0</v>
      </c>
      <c r="N1697" s="42">
        <f>'Data Entry'!V1726</f>
        <v>0</v>
      </c>
      <c r="O1697" s="42">
        <f>'Data Entry'!W1726</f>
        <v>0</v>
      </c>
      <c r="P1697" s="291">
        <f t="shared" si="421"/>
        <v>0</v>
      </c>
      <c r="Q1697" s="42">
        <f>'Data Entry'!X1726</f>
        <v>0</v>
      </c>
      <c r="R1697" s="42">
        <f>'Data Entry'!Y1726</f>
        <v>0</v>
      </c>
      <c r="S1697" s="42">
        <f>'Data Entry'!Z1726</f>
        <v>0</v>
      </c>
      <c r="T1697" s="291">
        <f t="shared" si="417"/>
        <v>0</v>
      </c>
      <c r="U1697" s="42">
        <f>'Data Entry'!AA1726</f>
        <v>0</v>
      </c>
      <c r="V1697" s="42">
        <f>'Data Entry'!AB1726</f>
        <v>0</v>
      </c>
      <c r="W1697" s="42">
        <f>'Data Entry'!AC1726</f>
        <v>0</v>
      </c>
      <c r="X1697" s="42">
        <f>'Data Entry'!AD1726</f>
        <v>0</v>
      </c>
      <c r="Y1697" s="291">
        <f t="shared" si="422"/>
        <v>0</v>
      </c>
      <c r="Z1697" s="42">
        <f>'Data Entry'!AE1726</f>
        <v>0</v>
      </c>
      <c r="AA1697" s="42">
        <f>'Data Entry'!AF1726</f>
        <v>0</v>
      </c>
      <c r="AB1697" s="291">
        <f t="shared" si="423"/>
        <v>0</v>
      </c>
      <c r="AC1697" s="42">
        <f>'Data Entry'!AH1726</f>
        <v>0</v>
      </c>
      <c r="AD1697" s="42">
        <f>'Data Entry'!AI1726</f>
        <v>0</v>
      </c>
      <c r="AE1697" s="42">
        <f>'Data Entry'!AJ1726</f>
        <v>0</v>
      </c>
      <c r="AF1697" s="42">
        <f>'Data Entry'!AK1726</f>
        <v>0</v>
      </c>
      <c r="AG1697" s="42">
        <f>'Data Entry'!AL1726</f>
        <v>0</v>
      </c>
      <c r="AH1697" s="42">
        <f>'Data Entry'!AM1726</f>
        <v>0</v>
      </c>
      <c r="AI1697" s="42">
        <f>'Data Entry'!AV1726</f>
        <v>0</v>
      </c>
      <c r="AJ1697" s="42">
        <f>'Data Entry'!AW1726</f>
        <v>0</v>
      </c>
      <c r="AK1697" s="42">
        <f>'Data Entry'!AX1726</f>
        <v>0</v>
      </c>
      <c r="AL1697" s="291">
        <f t="shared" si="418"/>
        <v>0</v>
      </c>
      <c r="AM1697" s="42">
        <f>'Data Entry'!AY1726</f>
        <v>0</v>
      </c>
      <c r="AN1697" s="42">
        <f>'Data Entry'!AZ1726</f>
        <v>0</v>
      </c>
      <c r="AO1697" s="42">
        <f>'Data Entry'!BA1726</f>
        <v>0</v>
      </c>
      <c r="AP1697" s="42">
        <f>'Data Entry'!BB1726</f>
        <v>0</v>
      </c>
      <c r="AQ1697" s="291">
        <f t="shared" si="424"/>
        <v>0</v>
      </c>
      <c r="AR1697" s="42">
        <f>'Data Entry'!BC1726</f>
        <v>0</v>
      </c>
      <c r="AS1697" s="42">
        <f>'Data Entry'!BD1726</f>
        <v>0</v>
      </c>
      <c r="AT1697" s="291">
        <f t="shared" si="425"/>
        <v>0</v>
      </c>
      <c r="AU1697" s="42">
        <f>'Data Entry'!BE1726</f>
        <v>0</v>
      </c>
      <c r="AV1697" s="42">
        <f>'Data Entry'!BF1726</f>
        <v>0</v>
      </c>
      <c r="AW1697" s="42">
        <f>'Data Entry'!BG1726</f>
        <v>0</v>
      </c>
      <c r="AX1697" s="291">
        <f t="shared" si="419"/>
        <v>0</v>
      </c>
      <c r="AY1697" s="42">
        <f>'Data Entry'!BH1726</f>
        <v>0</v>
      </c>
      <c r="AZ1697" s="42">
        <f>'Data Entry'!BI1726</f>
        <v>0</v>
      </c>
      <c r="BA1697" s="42">
        <f>'Data Entry'!BJ1726</f>
        <v>0</v>
      </c>
      <c r="BB1697" s="42">
        <f>'Data Entry'!BK1726</f>
        <v>0</v>
      </c>
      <c r="BC1697" s="291">
        <f t="shared" si="426"/>
        <v>0</v>
      </c>
      <c r="BD1697" s="42">
        <f>'Data Entry'!BL1726</f>
        <v>0</v>
      </c>
      <c r="BE1697" s="42">
        <f>'Data Entry'!BM1726</f>
        <v>0</v>
      </c>
      <c r="BF1697" s="291">
        <f t="shared" si="427"/>
        <v>0</v>
      </c>
      <c r="BG1697" s="305">
        <f t="shared" si="428"/>
        <v>0</v>
      </c>
      <c r="BH1697" s="288" t="str">
        <f>IFERROR((BG1697*'Data Entry'!$F$18)/'Data Entry'!$E$18,"")</f>
        <v/>
      </c>
      <c r="BI1697" s="305">
        <f t="shared" si="429"/>
        <v>0</v>
      </c>
      <c r="BJ1697" s="288" t="str">
        <f t="shared" si="430"/>
        <v/>
      </c>
      <c r="BK1697" s="307" t="str">
        <f t="shared" si="431"/>
        <v/>
      </c>
    </row>
    <row r="1698" spans="1:63" ht="27" x14ac:dyDescent="0.2">
      <c r="A1698" s="119" t="str">
        <f>'Data Entry'!D1727</f>
        <v>Respondent 1694</v>
      </c>
      <c r="B1698" s="52">
        <f>'Data Entry'!AN1727</f>
        <v>0</v>
      </c>
      <c r="C1698" s="52" t="str">
        <f>'Data Entry'!BX1727</f>
        <v/>
      </c>
      <c r="D1698" s="42" t="str">
        <f>'Data Entry'!BU1727</f>
        <v>No disability</v>
      </c>
      <c r="E1698" s="42">
        <f>'Data Entry'!O1727</f>
        <v>0</v>
      </c>
      <c r="F1698" s="42">
        <f>'Data Entry'!P1727</f>
        <v>0</v>
      </c>
      <c r="G1698" s="42">
        <f>'Data Entry'!Q1727</f>
        <v>0</v>
      </c>
      <c r="H1698" s="291">
        <f t="shared" si="416"/>
        <v>0</v>
      </c>
      <c r="I1698" s="42">
        <f>'Data Entry'!R1727</f>
        <v>0</v>
      </c>
      <c r="J1698" s="42">
        <f>'Data Entry'!S1727</f>
        <v>0</v>
      </c>
      <c r="K1698" s="42">
        <f>'Data Entry'!T1727</f>
        <v>0</v>
      </c>
      <c r="L1698" s="42">
        <f>'Data Entry'!U1727</f>
        <v>0</v>
      </c>
      <c r="M1698" s="291">
        <f t="shared" si="420"/>
        <v>0</v>
      </c>
      <c r="N1698" s="42">
        <f>'Data Entry'!V1727</f>
        <v>0</v>
      </c>
      <c r="O1698" s="42">
        <f>'Data Entry'!W1727</f>
        <v>0</v>
      </c>
      <c r="P1698" s="291">
        <f t="shared" si="421"/>
        <v>0</v>
      </c>
      <c r="Q1698" s="42">
        <f>'Data Entry'!X1727</f>
        <v>0</v>
      </c>
      <c r="R1698" s="42">
        <f>'Data Entry'!Y1727</f>
        <v>0</v>
      </c>
      <c r="S1698" s="42">
        <f>'Data Entry'!Z1727</f>
        <v>0</v>
      </c>
      <c r="T1698" s="291">
        <f t="shared" si="417"/>
        <v>0</v>
      </c>
      <c r="U1698" s="42">
        <f>'Data Entry'!AA1727</f>
        <v>0</v>
      </c>
      <c r="V1698" s="42">
        <f>'Data Entry'!AB1727</f>
        <v>0</v>
      </c>
      <c r="W1698" s="42">
        <f>'Data Entry'!AC1727</f>
        <v>0</v>
      </c>
      <c r="X1698" s="42">
        <f>'Data Entry'!AD1727</f>
        <v>0</v>
      </c>
      <c r="Y1698" s="291">
        <f t="shared" si="422"/>
        <v>0</v>
      </c>
      <c r="Z1698" s="42">
        <f>'Data Entry'!AE1727</f>
        <v>0</v>
      </c>
      <c r="AA1698" s="42">
        <f>'Data Entry'!AF1727</f>
        <v>0</v>
      </c>
      <c r="AB1698" s="291">
        <f t="shared" si="423"/>
        <v>0</v>
      </c>
      <c r="AC1698" s="42">
        <f>'Data Entry'!AH1727</f>
        <v>0</v>
      </c>
      <c r="AD1698" s="42">
        <f>'Data Entry'!AI1727</f>
        <v>0</v>
      </c>
      <c r="AE1698" s="42">
        <f>'Data Entry'!AJ1727</f>
        <v>0</v>
      </c>
      <c r="AF1698" s="42">
        <f>'Data Entry'!AK1727</f>
        <v>0</v>
      </c>
      <c r="AG1698" s="42">
        <f>'Data Entry'!AL1727</f>
        <v>0</v>
      </c>
      <c r="AH1698" s="42">
        <f>'Data Entry'!AM1727</f>
        <v>0</v>
      </c>
      <c r="AI1698" s="42">
        <f>'Data Entry'!AV1727</f>
        <v>0</v>
      </c>
      <c r="AJ1698" s="42">
        <f>'Data Entry'!AW1727</f>
        <v>0</v>
      </c>
      <c r="AK1698" s="42">
        <f>'Data Entry'!AX1727</f>
        <v>0</v>
      </c>
      <c r="AL1698" s="291">
        <f t="shared" si="418"/>
        <v>0</v>
      </c>
      <c r="AM1698" s="42">
        <f>'Data Entry'!AY1727</f>
        <v>0</v>
      </c>
      <c r="AN1698" s="42">
        <f>'Data Entry'!AZ1727</f>
        <v>0</v>
      </c>
      <c r="AO1698" s="42">
        <f>'Data Entry'!BA1727</f>
        <v>0</v>
      </c>
      <c r="AP1698" s="42">
        <f>'Data Entry'!BB1727</f>
        <v>0</v>
      </c>
      <c r="AQ1698" s="291">
        <f t="shared" si="424"/>
        <v>0</v>
      </c>
      <c r="AR1698" s="42">
        <f>'Data Entry'!BC1727</f>
        <v>0</v>
      </c>
      <c r="AS1698" s="42">
        <f>'Data Entry'!BD1727</f>
        <v>0</v>
      </c>
      <c r="AT1698" s="291">
        <f t="shared" si="425"/>
        <v>0</v>
      </c>
      <c r="AU1698" s="42">
        <f>'Data Entry'!BE1727</f>
        <v>0</v>
      </c>
      <c r="AV1698" s="42">
        <f>'Data Entry'!BF1727</f>
        <v>0</v>
      </c>
      <c r="AW1698" s="42">
        <f>'Data Entry'!BG1727</f>
        <v>0</v>
      </c>
      <c r="AX1698" s="291">
        <f t="shared" si="419"/>
        <v>0</v>
      </c>
      <c r="AY1698" s="42">
        <f>'Data Entry'!BH1727</f>
        <v>0</v>
      </c>
      <c r="AZ1698" s="42">
        <f>'Data Entry'!BI1727</f>
        <v>0</v>
      </c>
      <c r="BA1698" s="42">
        <f>'Data Entry'!BJ1727</f>
        <v>0</v>
      </c>
      <c r="BB1698" s="42">
        <f>'Data Entry'!BK1727</f>
        <v>0</v>
      </c>
      <c r="BC1698" s="291">
        <f t="shared" si="426"/>
        <v>0</v>
      </c>
      <c r="BD1698" s="42">
        <f>'Data Entry'!BL1727</f>
        <v>0</v>
      </c>
      <c r="BE1698" s="42">
        <f>'Data Entry'!BM1727</f>
        <v>0</v>
      </c>
      <c r="BF1698" s="291">
        <f t="shared" si="427"/>
        <v>0</v>
      </c>
      <c r="BG1698" s="305">
        <f t="shared" si="428"/>
        <v>0</v>
      </c>
      <c r="BH1698" s="288" t="str">
        <f>IFERROR((BG1698*'Data Entry'!$F$18)/'Data Entry'!$E$18,"")</f>
        <v/>
      </c>
      <c r="BI1698" s="305">
        <f t="shared" si="429"/>
        <v>0</v>
      </c>
      <c r="BJ1698" s="288" t="str">
        <f t="shared" si="430"/>
        <v/>
      </c>
      <c r="BK1698" s="307" t="str">
        <f t="shared" si="431"/>
        <v/>
      </c>
    </row>
    <row r="1699" spans="1:63" ht="27" x14ac:dyDescent="0.2">
      <c r="A1699" s="119" t="str">
        <f>'Data Entry'!D1728</f>
        <v>Respondent 1695</v>
      </c>
      <c r="B1699" s="52">
        <f>'Data Entry'!AN1728</f>
        <v>0</v>
      </c>
      <c r="C1699" s="52" t="str">
        <f>'Data Entry'!BX1728</f>
        <v/>
      </c>
      <c r="D1699" s="42" t="str">
        <f>'Data Entry'!BU1728</f>
        <v>No disability</v>
      </c>
      <c r="E1699" s="42">
        <f>'Data Entry'!O1728</f>
        <v>0</v>
      </c>
      <c r="F1699" s="42">
        <f>'Data Entry'!P1728</f>
        <v>0</v>
      </c>
      <c r="G1699" s="42">
        <f>'Data Entry'!Q1728</f>
        <v>0</v>
      </c>
      <c r="H1699" s="291">
        <f t="shared" si="416"/>
        <v>0</v>
      </c>
      <c r="I1699" s="42">
        <f>'Data Entry'!R1728</f>
        <v>0</v>
      </c>
      <c r="J1699" s="42">
        <f>'Data Entry'!S1728</f>
        <v>0</v>
      </c>
      <c r="K1699" s="42">
        <f>'Data Entry'!T1728</f>
        <v>0</v>
      </c>
      <c r="L1699" s="42">
        <f>'Data Entry'!U1728</f>
        <v>0</v>
      </c>
      <c r="M1699" s="291">
        <f t="shared" si="420"/>
        <v>0</v>
      </c>
      <c r="N1699" s="42">
        <f>'Data Entry'!V1728</f>
        <v>0</v>
      </c>
      <c r="O1699" s="42">
        <f>'Data Entry'!W1728</f>
        <v>0</v>
      </c>
      <c r="P1699" s="291">
        <f t="shared" si="421"/>
        <v>0</v>
      </c>
      <c r="Q1699" s="42">
        <f>'Data Entry'!X1728</f>
        <v>0</v>
      </c>
      <c r="R1699" s="42">
        <f>'Data Entry'!Y1728</f>
        <v>0</v>
      </c>
      <c r="S1699" s="42">
        <f>'Data Entry'!Z1728</f>
        <v>0</v>
      </c>
      <c r="T1699" s="291">
        <f t="shared" si="417"/>
        <v>0</v>
      </c>
      <c r="U1699" s="42">
        <f>'Data Entry'!AA1728</f>
        <v>0</v>
      </c>
      <c r="V1699" s="42">
        <f>'Data Entry'!AB1728</f>
        <v>0</v>
      </c>
      <c r="W1699" s="42">
        <f>'Data Entry'!AC1728</f>
        <v>0</v>
      </c>
      <c r="X1699" s="42">
        <f>'Data Entry'!AD1728</f>
        <v>0</v>
      </c>
      <c r="Y1699" s="291">
        <f t="shared" si="422"/>
        <v>0</v>
      </c>
      <c r="Z1699" s="42">
        <f>'Data Entry'!AE1728</f>
        <v>0</v>
      </c>
      <c r="AA1699" s="42">
        <f>'Data Entry'!AF1728</f>
        <v>0</v>
      </c>
      <c r="AB1699" s="291">
        <f t="shared" si="423"/>
        <v>0</v>
      </c>
      <c r="AC1699" s="42">
        <f>'Data Entry'!AH1728</f>
        <v>0</v>
      </c>
      <c r="AD1699" s="42">
        <f>'Data Entry'!AI1728</f>
        <v>0</v>
      </c>
      <c r="AE1699" s="42">
        <f>'Data Entry'!AJ1728</f>
        <v>0</v>
      </c>
      <c r="AF1699" s="42">
        <f>'Data Entry'!AK1728</f>
        <v>0</v>
      </c>
      <c r="AG1699" s="42">
        <f>'Data Entry'!AL1728</f>
        <v>0</v>
      </c>
      <c r="AH1699" s="42">
        <f>'Data Entry'!AM1728</f>
        <v>0</v>
      </c>
      <c r="AI1699" s="42">
        <f>'Data Entry'!AV1728</f>
        <v>0</v>
      </c>
      <c r="AJ1699" s="42">
        <f>'Data Entry'!AW1728</f>
        <v>0</v>
      </c>
      <c r="AK1699" s="42">
        <f>'Data Entry'!AX1728</f>
        <v>0</v>
      </c>
      <c r="AL1699" s="291">
        <f t="shared" si="418"/>
        <v>0</v>
      </c>
      <c r="AM1699" s="42">
        <f>'Data Entry'!AY1728</f>
        <v>0</v>
      </c>
      <c r="AN1699" s="42">
        <f>'Data Entry'!AZ1728</f>
        <v>0</v>
      </c>
      <c r="AO1699" s="42">
        <f>'Data Entry'!BA1728</f>
        <v>0</v>
      </c>
      <c r="AP1699" s="42">
        <f>'Data Entry'!BB1728</f>
        <v>0</v>
      </c>
      <c r="AQ1699" s="291">
        <f t="shared" si="424"/>
        <v>0</v>
      </c>
      <c r="AR1699" s="42">
        <f>'Data Entry'!BC1728</f>
        <v>0</v>
      </c>
      <c r="AS1699" s="42">
        <f>'Data Entry'!BD1728</f>
        <v>0</v>
      </c>
      <c r="AT1699" s="291">
        <f t="shared" si="425"/>
        <v>0</v>
      </c>
      <c r="AU1699" s="42">
        <f>'Data Entry'!BE1728</f>
        <v>0</v>
      </c>
      <c r="AV1699" s="42">
        <f>'Data Entry'!BF1728</f>
        <v>0</v>
      </c>
      <c r="AW1699" s="42">
        <f>'Data Entry'!BG1728</f>
        <v>0</v>
      </c>
      <c r="AX1699" s="291">
        <f t="shared" si="419"/>
        <v>0</v>
      </c>
      <c r="AY1699" s="42">
        <f>'Data Entry'!BH1728</f>
        <v>0</v>
      </c>
      <c r="AZ1699" s="42">
        <f>'Data Entry'!BI1728</f>
        <v>0</v>
      </c>
      <c r="BA1699" s="42">
        <f>'Data Entry'!BJ1728</f>
        <v>0</v>
      </c>
      <c r="BB1699" s="42">
        <f>'Data Entry'!BK1728</f>
        <v>0</v>
      </c>
      <c r="BC1699" s="291">
        <f t="shared" si="426"/>
        <v>0</v>
      </c>
      <c r="BD1699" s="42">
        <f>'Data Entry'!BL1728</f>
        <v>0</v>
      </c>
      <c r="BE1699" s="42">
        <f>'Data Entry'!BM1728</f>
        <v>0</v>
      </c>
      <c r="BF1699" s="291">
        <f t="shared" si="427"/>
        <v>0</v>
      </c>
      <c r="BG1699" s="305">
        <f t="shared" si="428"/>
        <v>0</v>
      </c>
      <c r="BH1699" s="288" t="str">
        <f>IFERROR((BG1699*'Data Entry'!$F$18)/'Data Entry'!$E$18,"")</f>
        <v/>
      </c>
      <c r="BI1699" s="305">
        <f t="shared" si="429"/>
        <v>0</v>
      </c>
      <c r="BJ1699" s="288" t="str">
        <f t="shared" si="430"/>
        <v/>
      </c>
      <c r="BK1699" s="307" t="str">
        <f t="shared" si="431"/>
        <v/>
      </c>
    </row>
    <row r="1700" spans="1:63" ht="27" x14ac:dyDescent="0.2">
      <c r="A1700" s="119" t="str">
        <f>'Data Entry'!D1729</f>
        <v>Respondent 1696</v>
      </c>
      <c r="B1700" s="52">
        <f>'Data Entry'!AN1729</f>
        <v>0</v>
      </c>
      <c r="C1700" s="52" t="str">
        <f>'Data Entry'!BX1729</f>
        <v/>
      </c>
      <c r="D1700" s="42" t="str">
        <f>'Data Entry'!BU1729</f>
        <v>No disability</v>
      </c>
      <c r="E1700" s="42">
        <f>'Data Entry'!O1729</f>
        <v>0</v>
      </c>
      <c r="F1700" s="42">
        <f>'Data Entry'!P1729</f>
        <v>0</v>
      </c>
      <c r="G1700" s="42">
        <f>'Data Entry'!Q1729</f>
        <v>0</v>
      </c>
      <c r="H1700" s="291">
        <f t="shared" si="416"/>
        <v>0</v>
      </c>
      <c r="I1700" s="42">
        <f>'Data Entry'!R1729</f>
        <v>0</v>
      </c>
      <c r="J1700" s="42">
        <f>'Data Entry'!S1729</f>
        <v>0</v>
      </c>
      <c r="K1700" s="42">
        <f>'Data Entry'!T1729</f>
        <v>0</v>
      </c>
      <c r="L1700" s="42">
        <f>'Data Entry'!U1729</f>
        <v>0</v>
      </c>
      <c r="M1700" s="291">
        <f t="shared" si="420"/>
        <v>0</v>
      </c>
      <c r="N1700" s="42">
        <f>'Data Entry'!V1729</f>
        <v>0</v>
      </c>
      <c r="O1700" s="42">
        <f>'Data Entry'!W1729</f>
        <v>0</v>
      </c>
      <c r="P1700" s="291">
        <f t="shared" si="421"/>
        <v>0</v>
      </c>
      <c r="Q1700" s="42">
        <f>'Data Entry'!X1729</f>
        <v>0</v>
      </c>
      <c r="R1700" s="42">
        <f>'Data Entry'!Y1729</f>
        <v>0</v>
      </c>
      <c r="S1700" s="42">
        <f>'Data Entry'!Z1729</f>
        <v>0</v>
      </c>
      <c r="T1700" s="291">
        <f t="shared" si="417"/>
        <v>0</v>
      </c>
      <c r="U1700" s="42">
        <f>'Data Entry'!AA1729</f>
        <v>0</v>
      </c>
      <c r="V1700" s="42">
        <f>'Data Entry'!AB1729</f>
        <v>0</v>
      </c>
      <c r="W1700" s="42">
        <f>'Data Entry'!AC1729</f>
        <v>0</v>
      </c>
      <c r="X1700" s="42">
        <f>'Data Entry'!AD1729</f>
        <v>0</v>
      </c>
      <c r="Y1700" s="291">
        <f t="shared" si="422"/>
        <v>0</v>
      </c>
      <c r="Z1700" s="42">
        <f>'Data Entry'!AE1729</f>
        <v>0</v>
      </c>
      <c r="AA1700" s="42">
        <f>'Data Entry'!AF1729</f>
        <v>0</v>
      </c>
      <c r="AB1700" s="291">
        <f t="shared" si="423"/>
        <v>0</v>
      </c>
      <c r="AC1700" s="42">
        <f>'Data Entry'!AH1729</f>
        <v>0</v>
      </c>
      <c r="AD1700" s="42">
        <f>'Data Entry'!AI1729</f>
        <v>0</v>
      </c>
      <c r="AE1700" s="42">
        <f>'Data Entry'!AJ1729</f>
        <v>0</v>
      </c>
      <c r="AF1700" s="42">
        <f>'Data Entry'!AK1729</f>
        <v>0</v>
      </c>
      <c r="AG1700" s="42">
        <f>'Data Entry'!AL1729</f>
        <v>0</v>
      </c>
      <c r="AH1700" s="42">
        <f>'Data Entry'!AM1729</f>
        <v>0</v>
      </c>
      <c r="AI1700" s="42">
        <f>'Data Entry'!AV1729</f>
        <v>0</v>
      </c>
      <c r="AJ1700" s="42">
        <f>'Data Entry'!AW1729</f>
        <v>0</v>
      </c>
      <c r="AK1700" s="42">
        <f>'Data Entry'!AX1729</f>
        <v>0</v>
      </c>
      <c r="AL1700" s="291">
        <f t="shared" si="418"/>
        <v>0</v>
      </c>
      <c r="AM1700" s="42">
        <f>'Data Entry'!AY1729</f>
        <v>0</v>
      </c>
      <c r="AN1700" s="42">
        <f>'Data Entry'!AZ1729</f>
        <v>0</v>
      </c>
      <c r="AO1700" s="42">
        <f>'Data Entry'!BA1729</f>
        <v>0</v>
      </c>
      <c r="AP1700" s="42">
        <f>'Data Entry'!BB1729</f>
        <v>0</v>
      </c>
      <c r="AQ1700" s="291">
        <f t="shared" si="424"/>
        <v>0</v>
      </c>
      <c r="AR1700" s="42">
        <f>'Data Entry'!BC1729</f>
        <v>0</v>
      </c>
      <c r="AS1700" s="42">
        <f>'Data Entry'!BD1729</f>
        <v>0</v>
      </c>
      <c r="AT1700" s="291">
        <f t="shared" si="425"/>
        <v>0</v>
      </c>
      <c r="AU1700" s="42">
        <f>'Data Entry'!BE1729</f>
        <v>0</v>
      </c>
      <c r="AV1700" s="42">
        <f>'Data Entry'!BF1729</f>
        <v>0</v>
      </c>
      <c r="AW1700" s="42">
        <f>'Data Entry'!BG1729</f>
        <v>0</v>
      </c>
      <c r="AX1700" s="291">
        <f t="shared" si="419"/>
        <v>0</v>
      </c>
      <c r="AY1700" s="42">
        <f>'Data Entry'!BH1729</f>
        <v>0</v>
      </c>
      <c r="AZ1700" s="42">
        <f>'Data Entry'!BI1729</f>
        <v>0</v>
      </c>
      <c r="BA1700" s="42">
        <f>'Data Entry'!BJ1729</f>
        <v>0</v>
      </c>
      <c r="BB1700" s="42">
        <f>'Data Entry'!BK1729</f>
        <v>0</v>
      </c>
      <c r="BC1700" s="291">
        <f t="shared" si="426"/>
        <v>0</v>
      </c>
      <c r="BD1700" s="42">
        <f>'Data Entry'!BL1729</f>
        <v>0</v>
      </c>
      <c r="BE1700" s="42">
        <f>'Data Entry'!BM1729</f>
        <v>0</v>
      </c>
      <c r="BF1700" s="291">
        <f t="shared" si="427"/>
        <v>0</v>
      </c>
      <c r="BG1700" s="305">
        <f t="shared" si="428"/>
        <v>0</v>
      </c>
      <c r="BH1700" s="288" t="str">
        <f>IFERROR((BG1700*'Data Entry'!$F$18)/'Data Entry'!$E$18,"")</f>
        <v/>
      </c>
      <c r="BI1700" s="305">
        <f t="shared" si="429"/>
        <v>0</v>
      </c>
      <c r="BJ1700" s="288" t="str">
        <f t="shared" si="430"/>
        <v/>
      </c>
      <c r="BK1700" s="307" t="str">
        <f t="shared" si="431"/>
        <v/>
      </c>
    </row>
    <row r="1701" spans="1:63" ht="27" x14ac:dyDescent="0.2">
      <c r="A1701" s="119" t="str">
        <f>'Data Entry'!D1730</f>
        <v>Respondent 1697</v>
      </c>
      <c r="B1701" s="52">
        <f>'Data Entry'!AN1730</f>
        <v>0</v>
      </c>
      <c r="C1701" s="52" t="str">
        <f>'Data Entry'!BX1730</f>
        <v/>
      </c>
      <c r="D1701" s="42" t="str">
        <f>'Data Entry'!BU1730</f>
        <v>No disability</v>
      </c>
      <c r="E1701" s="42">
        <f>'Data Entry'!O1730</f>
        <v>0</v>
      </c>
      <c r="F1701" s="42">
        <f>'Data Entry'!P1730</f>
        <v>0</v>
      </c>
      <c r="G1701" s="42">
        <f>'Data Entry'!Q1730</f>
        <v>0</v>
      </c>
      <c r="H1701" s="291">
        <f t="shared" si="416"/>
        <v>0</v>
      </c>
      <c r="I1701" s="42">
        <f>'Data Entry'!R1730</f>
        <v>0</v>
      </c>
      <c r="J1701" s="42">
        <f>'Data Entry'!S1730</f>
        <v>0</v>
      </c>
      <c r="K1701" s="42">
        <f>'Data Entry'!T1730</f>
        <v>0</v>
      </c>
      <c r="L1701" s="42">
        <f>'Data Entry'!U1730</f>
        <v>0</v>
      </c>
      <c r="M1701" s="291">
        <f t="shared" si="420"/>
        <v>0</v>
      </c>
      <c r="N1701" s="42">
        <f>'Data Entry'!V1730</f>
        <v>0</v>
      </c>
      <c r="O1701" s="42">
        <f>'Data Entry'!W1730</f>
        <v>0</v>
      </c>
      <c r="P1701" s="291">
        <f t="shared" si="421"/>
        <v>0</v>
      </c>
      <c r="Q1701" s="42">
        <f>'Data Entry'!X1730</f>
        <v>0</v>
      </c>
      <c r="R1701" s="42">
        <f>'Data Entry'!Y1730</f>
        <v>0</v>
      </c>
      <c r="S1701" s="42">
        <f>'Data Entry'!Z1730</f>
        <v>0</v>
      </c>
      <c r="T1701" s="291">
        <f t="shared" si="417"/>
        <v>0</v>
      </c>
      <c r="U1701" s="42">
        <f>'Data Entry'!AA1730</f>
        <v>0</v>
      </c>
      <c r="V1701" s="42">
        <f>'Data Entry'!AB1730</f>
        <v>0</v>
      </c>
      <c r="W1701" s="42">
        <f>'Data Entry'!AC1730</f>
        <v>0</v>
      </c>
      <c r="X1701" s="42">
        <f>'Data Entry'!AD1730</f>
        <v>0</v>
      </c>
      <c r="Y1701" s="291">
        <f t="shared" si="422"/>
        <v>0</v>
      </c>
      <c r="Z1701" s="42">
        <f>'Data Entry'!AE1730</f>
        <v>0</v>
      </c>
      <c r="AA1701" s="42">
        <f>'Data Entry'!AF1730</f>
        <v>0</v>
      </c>
      <c r="AB1701" s="291">
        <f t="shared" si="423"/>
        <v>0</v>
      </c>
      <c r="AC1701" s="42">
        <f>'Data Entry'!AH1730</f>
        <v>0</v>
      </c>
      <c r="AD1701" s="42">
        <f>'Data Entry'!AI1730</f>
        <v>0</v>
      </c>
      <c r="AE1701" s="42">
        <f>'Data Entry'!AJ1730</f>
        <v>0</v>
      </c>
      <c r="AF1701" s="42">
        <f>'Data Entry'!AK1730</f>
        <v>0</v>
      </c>
      <c r="AG1701" s="42">
        <f>'Data Entry'!AL1730</f>
        <v>0</v>
      </c>
      <c r="AH1701" s="42">
        <f>'Data Entry'!AM1730</f>
        <v>0</v>
      </c>
      <c r="AI1701" s="42">
        <f>'Data Entry'!AV1730</f>
        <v>0</v>
      </c>
      <c r="AJ1701" s="42">
        <f>'Data Entry'!AW1730</f>
        <v>0</v>
      </c>
      <c r="AK1701" s="42">
        <f>'Data Entry'!AX1730</f>
        <v>0</v>
      </c>
      <c r="AL1701" s="291">
        <f t="shared" si="418"/>
        <v>0</v>
      </c>
      <c r="AM1701" s="42">
        <f>'Data Entry'!AY1730</f>
        <v>0</v>
      </c>
      <c r="AN1701" s="42">
        <f>'Data Entry'!AZ1730</f>
        <v>0</v>
      </c>
      <c r="AO1701" s="42">
        <f>'Data Entry'!BA1730</f>
        <v>0</v>
      </c>
      <c r="AP1701" s="42">
        <f>'Data Entry'!BB1730</f>
        <v>0</v>
      </c>
      <c r="AQ1701" s="291">
        <f t="shared" si="424"/>
        <v>0</v>
      </c>
      <c r="AR1701" s="42">
        <f>'Data Entry'!BC1730</f>
        <v>0</v>
      </c>
      <c r="AS1701" s="42">
        <f>'Data Entry'!BD1730</f>
        <v>0</v>
      </c>
      <c r="AT1701" s="291">
        <f t="shared" si="425"/>
        <v>0</v>
      </c>
      <c r="AU1701" s="42">
        <f>'Data Entry'!BE1730</f>
        <v>0</v>
      </c>
      <c r="AV1701" s="42">
        <f>'Data Entry'!BF1730</f>
        <v>0</v>
      </c>
      <c r="AW1701" s="42">
        <f>'Data Entry'!BG1730</f>
        <v>0</v>
      </c>
      <c r="AX1701" s="291">
        <f t="shared" si="419"/>
        <v>0</v>
      </c>
      <c r="AY1701" s="42">
        <f>'Data Entry'!BH1730</f>
        <v>0</v>
      </c>
      <c r="AZ1701" s="42">
        <f>'Data Entry'!BI1730</f>
        <v>0</v>
      </c>
      <c r="BA1701" s="42">
        <f>'Data Entry'!BJ1730</f>
        <v>0</v>
      </c>
      <c r="BB1701" s="42">
        <f>'Data Entry'!BK1730</f>
        <v>0</v>
      </c>
      <c r="BC1701" s="291">
        <f t="shared" si="426"/>
        <v>0</v>
      </c>
      <c r="BD1701" s="42">
        <f>'Data Entry'!BL1730</f>
        <v>0</v>
      </c>
      <c r="BE1701" s="42">
        <f>'Data Entry'!BM1730</f>
        <v>0</v>
      </c>
      <c r="BF1701" s="291">
        <f t="shared" si="427"/>
        <v>0</v>
      </c>
      <c r="BG1701" s="305">
        <f t="shared" si="428"/>
        <v>0</v>
      </c>
      <c r="BH1701" s="288" t="str">
        <f>IFERROR((BG1701*'Data Entry'!$F$18)/'Data Entry'!$E$18,"")</f>
        <v/>
      </c>
      <c r="BI1701" s="305">
        <f t="shared" si="429"/>
        <v>0</v>
      </c>
      <c r="BJ1701" s="288" t="str">
        <f t="shared" si="430"/>
        <v/>
      </c>
      <c r="BK1701" s="307" t="str">
        <f t="shared" si="431"/>
        <v/>
      </c>
    </row>
    <row r="1702" spans="1:63" ht="27" x14ac:dyDescent="0.2">
      <c r="A1702" s="119" t="str">
        <f>'Data Entry'!D1731</f>
        <v>Respondent 1698</v>
      </c>
      <c r="B1702" s="52">
        <f>'Data Entry'!AN1731</f>
        <v>0</v>
      </c>
      <c r="C1702" s="52" t="str">
        <f>'Data Entry'!BX1731</f>
        <v/>
      </c>
      <c r="D1702" s="42" t="str">
        <f>'Data Entry'!BU1731</f>
        <v>No disability</v>
      </c>
      <c r="E1702" s="42">
        <f>'Data Entry'!O1731</f>
        <v>0</v>
      </c>
      <c r="F1702" s="42">
        <f>'Data Entry'!P1731</f>
        <v>0</v>
      </c>
      <c r="G1702" s="42">
        <f>'Data Entry'!Q1731</f>
        <v>0</v>
      </c>
      <c r="H1702" s="291">
        <f t="shared" si="416"/>
        <v>0</v>
      </c>
      <c r="I1702" s="42">
        <f>'Data Entry'!R1731</f>
        <v>0</v>
      </c>
      <c r="J1702" s="42">
        <f>'Data Entry'!S1731</f>
        <v>0</v>
      </c>
      <c r="K1702" s="42">
        <f>'Data Entry'!T1731</f>
        <v>0</v>
      </c>
      <c r="L1702" s="42">
        <f>'Data Entry'!U1731</f>
        <v>0</v>
      </c>
      <c r="M1702" s="291">
        <f t="shared" si="420"/>
        <v>0</v>
      </c>
      <c r="N1702" s="42">
        <f>'Data Entry'!V1731</f>
        <v>0</v>
      </c>
      <c r="O1702" s="42">
        <f>'Data Entry'!W1731</f>
        <v>0</v>
      </c>
      <c r="P1702" s="291">
        <f t="shared" si="421"/>
        <v>0</v>
      </c>
      <c r="Q1702" s="42">
        <f>'Data Entry'!X1731</f>
        <v>0</v>
      </c>
      <c r="R1702" s="42">
        <f>'Data Entry'!Y1731</f>
        <v>0</v>
      </c>
      <c r="S1702" s="42">
        <f>'Data Entry'!Z1731</f>
        <v>0</v>
      </c>
      <c r="T1702" s="291">
        <f t="shared" si="417"/>
        <v>0</v>
      </c>
      <c r="U1702" s="42">
        <f>'Data Entry'!AA1731</f>
        <v>0</v>
      </c>
      <c r="V1702" s="42">
        <f>'Data Entry'!AB1731</f>
        <v>0</v>
      </c>
      <c r="W1702" s="42">
        <f>'Data Entry'!AC1731</f>
        <v>0</v>
      </c>
      <c r="X1702" s="42">
        <f>'Data Entry'!AD1731</f>
        <v>0</v>
      </c>
      <c r="Y1702" s="291">
        <f t="shared" si="422"/>
        <v>0</v>
      </c>
      <c r="Z1702" s="42">
        <f>'Data Entry'!AE1731</f>
        <v>0</v>
      </c>
      <c r="AA1702" s="42">
        <f>'Data Entry'!AF1731</f>
        <v>0</v>
      </c>
      <c r="AB1702" s="291">
        <f t="shared" si="423"/>
        <v>0</v>
      </c>
      <c r="AC1702" s="42">
        <f>'Data Entry'!AH1731</f>
        <v>0</v>
      </c>
      <c r="AD1702" s="42">
        <f>'Data Entry'!AI1731</f>
        <v>0</v>
      </c>
      <c r="AE1702" s="42">
        <f>'Data Entry'!AJ1731</f>
        <v>0</v>
      </c>
      <c r="AF1702" s="42">
        <f>'Data Entry'!AK1731</f>
        <v>0</v>
      </c>
      <c r="AG1702" s="42">
        <f>'Data Entry'!AL1731</f>
        <v>0</v>
      </c>
      <c r="AH1702" s="42">
        <f>'Data Entry'!AM1731</f>
        <v>0</v>
      </c>
      <c r="AI1702" s="42">
        <f>'Data Entry'!AV1731</f>
        <v>0</v>
      </c>
      <c r="AJ1702" s="42">
        <f>'Data Entry'!AW1731</f>
        <v>0</v>
      </c>
      <c r="AK1702" s="42">
        <f>'Data Entry'!AX1731</f>
        <v>0</v>
      </c>
      <c r="AL1702" s="291">
        <f t="shared" si="418"/>
        <v>0</v>
      </c>
      <c r="AM1702" s="42">
        <f>'Data Entry'!AY1731</f>
        <v>0</v>
      </c>
      <c r="AN1702" s="42">
        <f>'Data Entry'!AZ1731</f>
        <v>0</v>
      </c>
      <c r="AO1702" s="42">
        <f>'Data Entry'!BA1731</f>
        <v>0</v>
      </c>
      <c r="AP1702" s="42">
        <f>'Data Entry'!BB1731</f>
        <v>0</v>
      </c>
      <c r="AQ1702" s="291">
        <f t="shared" si="424"/>
        <v>0</v>
      </c>
      <c r="AR1702" s="42">
        <f>'Data Entry'!BC1731</f>
        <v>0</v>
      </c>
      <c r="AS1702" s="42">
        <f>'Data Entry'!BD1731</f>
        <v>0</v>
      </c>
      <c r="AT1702" s="291">
        <f t="shared" si="425"/>
        <v>0</v>
      </c>
      <c r="AU1702" s="42">
        <f>'Data Entry'!BE1731</f>
        <v>0</v>
      </c>
      <c r="AV1702" s="42">
        <f>'Data Entry'!BF1731</f>
        <v>0</v>
      </c>
      <c r="AW1702" s="42">
        <f>'Data Entry'!BG1731</f>
        <v>0</v>
      </c>
      <c r="AX1702" s="291">
        <f t="shared" si="419"/>
        <v>0</v>
      </c>
      <c r="AY1702" s="42">
        <f>'Data Entry'!BH1731</f>
        <v>0</v>
      </c>
      <c r="AZ1702" s="42">
        <f>'Data Entry'!BI1731</f>
        <v>0</v>
      </c>
      <c r="BA1702" s="42">
        <f>'Data Entry'!BJ1731</f>
        <v>0</v>
      </c>
      <c r="BB1702" s="42">
        <f>'Data Entry'!BK1731</f>
        <v>0</v>
      </c>
      <c r="BC1702" s="291">
        <f t="shared" si="426"/>
        <v>0</v>
      </c>
      <c r="BD1702" s="42">
        <f>'Data Entry'!BL1731</f>
        <v>0</v>
      </c>
      <c r="BE1702" s="42">
        <f>'Data Entry'!BM1731</f>
        <v>0</v>
      </c>
      <c r="BF1702" s="291">
        <f t="shared" si="427"/>
        <v>0</v>
      </c>
      <c r="BG1702" s="305">
        <f t="shared" si="428"/>
        <v>0</v>
      </c>
      <c r="BH1702" s="288" t="str">
        <f>IFERROR((BG1702*'Data Entry'!$F$18)/'Data Entry'!$E$18,"")</f>
        <v/>
      </c>
      <c r="BI1702" s="305">
        <f t="shared" si="429"/>
        <v>0</v>
      </c>
      <c r="BJ1702" s="288" t="str">
        <f t="shared" si="430"/>
        <v/>
      </c>
      <c r="BK1702" s="307" t="str">
        <f t="shared" si="431"/>
        <v/>
      </c>
    </row>
    <row r="1703" spans="1:63" ht="27" x14ac:dyDescent="0.2">
      <c r="A1703" s="119" t="str">
        <f>'Data Entry'!D1732</f>
        <v>Respondent 1699</v>
      </c>
      <c r="B1703" s="52">
        <f>'Data Entry'!AN1732</f>
        <v>0</v>
      </c>
      <c r="C1703" s="52" t="str">
        <f>'Data Entry'!BX1732</f>
        <v/>
      </c>
      <c r="D1703" s="42" t="str">
        <f>'Data Entry'!BU1732</f>
        <v>No disability</v>
      </c>
      <c r="E1703" s="42">
        <f>'Data Entry'!O1732</f>
        <v>0</v>
      </c>
      <c r="F1703" s="42">
        <f>'Data Entry'!P1732</f>
        <v>0</v>
      </c>
      <c r="G1703" s="42">
        <f>'Data Entry'!Q1732</f>
        <v>0</v>
      </c>
      <c r="H1703" s="291">
        <f t="shared" si="416"/>
        <v>0</v>
      </c>
      <c r="I1703" s="42">
        <f>'Data Entry'!R1732</f>
        <v>0</v>
      </c>
      <c r="J1703" s="42">
        <f>'Data Entry'!S1732</f>
        <v>0</v>
      </c>
      <c r="K1703" s="42">
        <f>'Data Entry'!T1732</f>
        <v>0</v>
      </c>
      <c r="L1703" s="42">
        <f>'Data Entry'!U1732</f>
        <v>0</v>
      </c>
      <c r="M1703" s="291">
        <f t="shared" si="420"/>
        <v>0</v>
      </c>
      <c r="N1703" s="42">
        <f>'Data Entry'!V1732</f>
        <v>0</v>
      </c>
      <c r="O1703" s="42">
        <f>'Data Entry'!W1732</f>
        <v>0</v>
      </c>
      <c r="P1703" s="291">
        <f t="shared" si="421"/>
        <v>0</v>
      </c>
      <c r="Q1703" s="42">
        <f>'Data Entry'!X1732</f>
        <v>0</v>
      </c>
      <c r="R1703" s="42">
        <f>'Data Entry'!Y1732</f>
        <v>0</v>
      </c>
      <c r="S1703" s="42">
        <f>'Data Entry'!Z1732</f>
        <v>0</v>
      </c>
      <c r="T1703" s="291">
        <f t="shared" si="417"/>
        <v>0</v>
      </c>
      <c r="U1703" s="42">
        <f>'Data Entry'!AA1732</f>
        <v>0</v>
      </c>
      <c r="V1703" s="42">
        <f>'Data Entry'!AB1732</f>
        <v>0</v>
      </c>
      <c r="W1703" s="42">
        <f>'Data Entry'!AC1732</f>
        <v>0</v>
      </c>
      <c r="X1703" s="42">
        <f>'Data Entry'!AD1732</f>
        <v>0</v>
      </c>
      <c r="Y1703" s="291">
        <f t="shared" si="422"/>
        <v>0</v>
      </c>
      <c r="Z1703" s="42">
        <f>'Data Entry'!AE1732</f>
        <v>0</v>
      </c>
      <c r="AA1703" s="42">
        <f>'Data Entry'!AF1732</f>
        <v>0</v>
      </c>
      <c r="AB1703" s="291">
        <f t="shared" si="423"/>
        <v>0</v>
      </c>
      <c r="AC1703" s="42">
        <f>'Data Entry'!AH1732</f>
        <v>0</v>
      </c>
      <c r="AD1703" s="42">
        <f>'Data Entry'!AI1732</f>
        <v>0</v>
      </c>
      <c r="AE1703" s="42">
        <f>'Data Entry'!AJ1732</f>
        <v>0</v>
      </c>
      <c r="AF1703" s="42">
        <f>'Data Entry'!AK1732</f>
        <v>0</v>
      </c>
      <c r="AG1703" s="42">
        <f>'Data Entry'!AL1732</f>
        <v>0</v>
      </c>
      <c r="AH1703" s="42">
        <f>'Data Entry'!AM1732</f>
        <v>0</v>
      </c>
      <c r="AI1703" s="42">
        <f>'Data Entry'!AV1732</f>
        <v>0</v>
      </c>
      <c r="AJ1703" s="42">
        <f>'Data Entry'!AW1732</f>
        <v>0</v>
      </c>
      <c r="AK1703" s="42">
        <f>'Data Entry'!AX1732</f>
        <v>0</v>
      </c>
      <c r="AL1703" s="291">
        <f t="shared" si="418"/>
        <v>0</v>
      </c>
      <c r="AM1703" s="42">
        <f>'Data Entry'!AY1732</f>
        <v>0</v>
      </c>
      <c r="AN1703" s="42">
        <f>'Data Entry'!AZ1732</f>
        <v>0</v>
      </c>
      <c r="AO1703" s="42">
        <f>'Data Entry'!BA1732</f>
        <v>0</v>
      </c>
      <c r="AP1703" s="42">
        <f>'Data Entry'!BB1732</f>
        <v>0</v>
      </c>
      <c r="AQ1703" s="291">
        <f t="shared" si="424"/>
        <v>0</v>
      </c>
      <c r="AR1703" s="42">
        <f>'Data Entry'!BC1732</f>
        <v>0</v>
      </c>
      <c r="AS1703" s="42">
        <f>'Data Entry'!BD1732</f>
        <v>0</v>
      </c>
      <c r="AT1703" s="291">
        <f t="shared" si="425"/>
        <v>0</v>
      </c>
      <c r="AU1703" s="42">
        <f>'Data Entry'!BE1732</f>
        <v>0</v>
      </c>
      <c r="AV1703" s="42">
        <f>'Data Entry'!BF1732</f>
        <v>0</v>
      </c>
      <c r="AW1703" s="42">
        <f>'Data Entry'!BG1732</f>
        <v>0</v>
      </c>
      <c r="AX1703" s="291">
        <f t="shared" si="419"/>
        <v>0</v>
      </c>
      <c r="AY1703" s="42">
        <f>'Data Entry'!BH1732</f>
        <v>0</v>
      </c>
      <c r="AZ1703" s="42">
        <f>'Data Entry'!BI1732</f>
        <v>0</v>
      </c>
      <c r="BA1703" s="42">
        <f>'Data Entry'!BJ1732</f>
        <v>0</v>
      </c>
      <c r="BB1703" s="42">
        <f>'Data Entry'!BK1732</f>
        <v>0</v>
      </c>
      <c r="BC1703" s="291">
        <f t="shared" si="426"/>
        <v>0</v>
      </c>
      <c r="BD1703" s="42">
        <f>'Data Entry'!BL1732</f>
        <v>0</v>
      </c>
      <c r="BE1703" s="42">
        <f>'Data Entry'!BM1732</f>
        <v>0</v>
      </c>
      <c r="BF1703" s="291">
        <f t="shared" si="427"/>
        <v>0</v>
      </c>
      <c r="BG1703" s="305">
        <f t="shared" si="428"/>
        <v>0</v>
      </c>
      <c r="BH1703" s="288" t="str">
        <f>IFERROR((BG1703*'Data Entry'!$F$18)/'Data Entry'!$E$18,"")</f>
        <v/>
      </c>
      <c r="BI1703" s="305">
        <f t="shared" si="429"/>
        <v>0</v>
      </c>
      <c r="BJ1703" s="288" t="str">
        <f t="shared" si="430"/>
        <v/>
      </c>
      <c r="BK1703" s="307" t="str">
        <f t="shared" si="431"/>
        <v/>
      </c>
    </row>
    <row r="1704" spans="1:63" ht="27" x14ac:dyDescent="0.2">
      <c r="A1704" s="119" t="str">
        <f>'Data Entry'!D1733</f>
        <v>Respondent 1700</v>
      </c>
      <c r="B1704" s="52">
        <f>'Data Entry'!AN1733</f>
        <v>0</v>
      </c>
      <c r="C1704" s="52" t="str">
        <f>'Data Entry'!BX1733</f>
        <v/>
      </c>
      <c r="D1704" s="42" t="str">
        <f>'Data Entry'!BU1733</f>
        <v>No disability</v>
      </c>
      <c r="E1704" s="42">
        <f>'Data Entry'!O1733</f>
        <v>0</v>
      </c>
      <c r="F1704" s="42">
        <f>'Data Entry'!P1733</f>
        <v>0</v>
      </c>
      <c r="G1704" s="42">
        <f>'Data Entry'!Q1733</f>
        <v>0</v>
      </c>
      <c r="H1704" s="291">
        <f t="shared" si="416"/>
        <v>0</v>
      </c>
      <c r="I1704" s="42">
        <f>'Data Entry'!R1733</f>
        <v>0</v>
      </c>
      <c r="J1704" s="42">
        <f>'Data Entry'!S1733</f>
        <v>0</v>
      </c>
      <c r="K1704" s="42">
        <f>'Data Entry'!T1733</f>
        <v>0</v>
      </c>
      <c r="L1704" s="42">
        <f>'Data Entry'!U1733</f>
        <v>0</v>
      </c>
      <c r="M1704" s="291">
        <f t="shared" si="420"/>
        <v>0</v>
      </c>
      <c r="N1704" s="42">
        <f>'Data Entry'!V1733</f>
        <v>0</v>
      </c>
      <c r="O1704" s="42">
        <f>'Data Entry'!W1733</f>
        <v>0</v>
      </c>
      <c r="P1704" s="291">
        <f t="shared" si="421"/>
        <v>0</v>
      </c>
      <c r="Q1704" s="42">
        <f>'Data Entry'!X1733</f>
        <v>0</v>
      </c>
      <c r="R1704" s="42">
        <f>'Data Entry'!Y1733</f>
        <v>0</v>
      </c>
      <c r="S1704" s="42">
        <f>'Data Entry'!Z1733</f>
        <v>0</v>
      </c>
      <c r="T1704" s="291">
        <f t="shared" si="417"/>
        <v>0</v>
      </c>
      <c r="U1704" s="42">
        <f>'Data Entry'!AA1733</f>
        <v>0</v>
      </c>
      <c r="V1704" s="42">
        <f>'Data Entry'!AB1733</f>
        <v>0</v>
      </c>
      <c r="W1704" s="42">
        <f>'Data Entry'!AC1733</f>
        <v>0</v>
      </c>
      <c r="X1704" s="42">
        <f>'Data Entry'!AD1733</f>
        <v>0</v>
      </c>
      <c r="Y1704" s="291">
        <f t="shared" si="422"/>
        <v>0</v>
      </c>
      <c r="Z1704" s="42">
        <f>'Data Entry'!AE1733</f>
        <v>0</v>
      </c>
      <c r="AA1704" s="42">
        <f>'Data Entry'!AF1733</f>
        <v>0</v>
      </c>
      <c r="AB1704" s="291">
        <f t="shared" si="423"/>
        <v>0</v>
      </c>
      <c r="AC1704" s="42">
        <f>'Data Entry'!AH1733</f>
        <v>0</v>
      </c>
      <c r="AD1704" s="42">
        <f>'Data Entry'!AI1733</f>
        <v>0</v>
      </c>
      <c r="AE1704" s="42">
        <f>'Data Entry'!AJ1733</f>
        <v>0</v>
      </c>
      <c r="AF1704" s="42">
        <f>'Data Entry'!AK1733</f>
        <v>0</v>
      </c>
      <c r="AG1704" s="42">
        <f>'Data Entry'!AL1733</f>
        <v>0</v>
      </c>
      <c r="AH1704" s="42">
        <f>'Data Entry'!AM1733</f>
        <v>0</v>
      </c>
      <c r="AI1704" s="42">
        <f>'Data Entry'!AV1733</f>
        <v>0</v>
      </c>
      <c r="AJ1704" s="42">
        <f>'Data Entry'!AW1733</f>
        <v>0</v>
      </c>
      <c r="AK1704" s="42">
        <f>'Data Entry'!AX1733</f>
        <v>0</v>
      </c>
      <c r="AL1704" s="291">
        <f t="shared" si="418"/>
        <v>0</v>
      </c>
      <c r="AM1704" s="42">
        <f>'Data Entry'!AY1733</f>
        <v>0</v>
      </c>
      <c r="AN1704" s="42">
        <f>'Data Entry'!AZ1733</f>
        <v>0</v>
      </c>
      <c r="AO1704" s="42">
        <f>'Data Entry'!BA1733</f>
        <v>0</v>
      </c>
      <c r="AP1704" s="42">
        <f>'Data Entry'!BB1733</f>
        <v>0</v>
      </c>
      <c r="AQ1704" s="291">
        <f t="shared" si="424"/>
        <v>0</v>
      </c>
      <c r="AR1704" s="42">
        <f>'Data Entry'!BC1733</f>
        <v>0</v>
      </c>
      <c r="AS1704" s="42">
        <f>'Data Entry'!BD1733</f>
        <v>0</v>
      </c>
      <c r="AT1704" s="291">
        <f t="shared" si="425"/>
        <v>0</v>
      </c>
      <c r="AU1704" s="42">
        <f>'Data Entry'!BE1733</f>
        <v>0</v>
      </c>
      <c r="AV1704" s="42">
        <f>'Data Entry'!BF1733</f>
        <v>0</v>
      </c>
      <c r="AW1704" s="42">
        <f>'Data Entry'!BG1733</f>
        <v>0</v>
      </c>
      <c r="AX1704" s="291">
        <f t="shared" si="419"/>
        <v>0</v>
      </c>
      <c r="AY1704" s="42">
        <f>'Data Entry'!BH1733</f>
        <v>0</v>
      </c>
      <c r="AZ1704" s="42">
        <f>'Data Entry'!BI1733</f>
        <v>0</v>
      </c>
      <c r="BA1704" s="42">
        <f>'Data Entry'!BJ1733</f>
        <v>0</v>
      </c>
      <c r="BB1704" s="42">
        <f>'Data Entry'!BK1733</f>
        <v>0</v>
      </c>
      <c r="BC1704" s="291">
        <f t="shared" si="426"/>
        <v>0</v>
      </c>
      <c r="BD1704" s="42">
        <f>'Data Entry'!BL1733</f>
        <v>0</v>
      </c>
      <c r="BE1704" s="42">
        <f>'Data Entry'!BM1733</f>
        <v>0</v>
      </c>
      <c r="BF1704" s="291">
        <f t="shared" si="427"/>
        <v>0</v>
      </c>
      <c r="BG1704" s="305">
        <f t="shared" si="428"/>
        <v>0</v>
      </c>
      <c r="BH1704" s="288" t="str">
        <f>IFERROR((BG1704*'Data Entry'!$F$18)/'Data Entry'!$E$18,"")</f>
        <v/>
      </c>
      <c r="BI1704" s="305">
        <f t="shared" si="429"/>
        <v>0</v>
      </c>
      <c r="BJ1704" s="288" t="str">
        <f t="shared" si="430"/>
        <v/>
      </c>
      <c r="BK1704" s="307" t="str">
        <f t="shared" si="431"/>
        <v/>
      </c>
    </row>
    <row r="1705" spans="1:63" ht="27" x14ac:dyDescent="0.2">
      <c r="A1705" s="119" t="str">
        <f>'Data Entry'!D1734</f>
        <v>Respondent 1701</v>
      </c>
      <c r="B1705" s="52">
        <f>'Data Entry'!AN1734</f>
        <v>0</v>
      </c>
      <c r="C1705" s="52" t="str">
        <f>'Data Entry'!BX1734</f>
        <v/>
      </c>
      <c r="D1705" s="42" t="str">
        <f>'Data Entry'!BU1734</f>
        <v>No disability</v>
      </c>
      <c r="E1705" s="42">
        <f>'Data Entry'!O1734</f>
        <v>0</v>
      </c>
      <c r="F1705" s="42">
        <f>'Data Entry'!P1734</f>
        <v>0</v>
      </c>
      <c r="G1705" s="42">
        <f>'Data Entry'!Q1734</f>
        <v>0</v>
      </c>
      <c r="H1705" s="291">
        <f t="shared" si="416"/>
        <v>0</v>
      </c>
      <c r="I1705" s="42">
        <f>'Data Entry'!R1734</f>
        <v>0</v>
      </c>
      <c r="J1705" s="42">
        <f>'Data Entry'!S1734</f>
        <v>0</v>
      </c>
      <c r="K1705" s="42">
        <f>'Data Entry'!T1734</f>
        <v>0</v>
      </c>
      <c r="L1705" s="42">
        <f>'Data Entry'!U1734</f>
        <v>0</v>
      </c>
      <c r="M1705" s="291">
        <f t="shared" si="420"/>
        <v>0</v>
      </c>
      <c r="N1705" s="42">
        <f>'Data Entry'!V1734</f>
        <v>0</v>
      </c>
      <c r="O1705" s="42">
        <f>'Data Entry'!W1734</f>
        <v>0</v>
      </c>
      <c r="P1705" s="291">
        <f t="shared" si="421"/>
        <v>0</v>
      </c>
      <c r="Q1705" s="42">
        <f>'Data Entry'!X1734</f>
        <v>0</v>
      </c>
      <c r="R1705" s="42">
        <f>'Data Entry'!Y1734</f>
        <v>0</v>
      </c>
      <c r="S1705" s="42">
        <f>'Data Entry'!Z1734</f>
        <v>0</v>
      </c>
      <c r="T1705" s="291">
        <f t="shared" si="417"/>
        <v>0</v>
      </c>
      <c r="U1705" s="42">
        <f>'Data Entry'!AA1734</f>
        <v>0</v>
      </c>
      <c r="V1705" s="42">
        <f>'Data Entry'!AB1734</f>
        <v>0</v>
      </c>
      <c r="W1705" s="42">
        <f>'Data Entry'!AC1734</f>
        <v>0</v>
      </c>
      <c r="X1705" s="42">
        <f>'Data Entry'!AD1734</f>
        <v>0</v>
      </c>
      <c r="Y1705" s="291">
        <f t="shared" si="422"/>
        <v>0</v>
      </c>
      <c r="Z1705" s="42">
        <f>'Data Entry'!AE1734</f>
        <v>0</v>
      </c>
      <c r="AA1705" s="42">
        <f>'Data Entry'!AF1734</f>
        <v>0</v>
      </c>
      <c r="AB1705" s="291">
        <f t="shared" si="423"/>
        <v>0</v>
      </c>
      <c r="AC1705" s="42">
        <f>'Data Entry'!AH1734</f>
        <v>0</v>
      </c>
      <c r="AD1705" s="42">
        <f>'Data Entry'!AI1734</f>
        <v>0</v>
      </c>
      <c r="AE1705" s="42">
        <f>'Data Entry'!AJ1734</f>
        <v>0</v>
      </c>
      <c r="AF1705" s="42">
        <f>'Data Entry'!AK1734</f>
        <v>0</v>
      </c>
      <c r="AG1705" s="42">
        <f>'Data Entry'!AL1734</f>
        <v>0</v>
      </c>
      <c r="AH1705" s="42">
        <f>'Data Entry'!AM1734</f>
        <v>0</v>
      </c>
      <c r="AI1705" s="42">
        <f>'Data Entry'!AV1734</f>
        <v>0</v>
      </c>
      <c r="AJ1705" s="42">
        <f>'Data Entry'!AW1734</f>
        <v>0</v>
      </c>
      <c r="AK1705" s="42">
        <f>'Data Entry'!AX1734</f>
        <v>0</v>
      </c>
      <c r="AL1705" s="291">
        <f t="shared" si="418"/>
        <v>0</v>
      </c>
      <c r="AM1705" s="42">
        <f>'Data Entry'!AY1734</f>
        <v>0</v>
      </c>
      <c r="AN1705" s="42">
        <f>'Data Entry'!AZ1734</f>
        <v>0</v>
      </c>
      <c r="AO1705" s="42">
        <f>'Data Entry'!BA1734</f>
        <v>0</v>
      </c>
      <c r="AP1705" s="42">
        <f>'Data Entry'!BB1734</f>
        <v>0</v>
      </c>
      <c r="AQ1705" s="291">
        <f t="shared" si="424"/>
        <v>0</v>
      </c>
      <c r="AR1705" s="42">
        <f>'Data Entry'!BC1734</f>
        <v>0</v>
      </c>
      <c r="AS1705" s="42">
        <f>'Data Entry'!BD1734</f>
        <v>0</v>
      </c>
      <c r="AT1705" s="291">
        <f t="shared" si="425"/>
        <v>0</v>
      </c>
      <c r="AU1705" s="42">
        <f>'Data Entry'!BE1734</f>
        <v>0</v>
      </c>
      <c r="AV1705" s="42">
        <f>'Data Entry'!BF1734</f>
        <v>0</v>
      </c>
      <c r="AW1705" s="42">
        <f>'Data Entry'!BG1734</f>
        <v>0</v>
      </c>
      <c r="AX1705" s="291">
        <f t="shared" si="419"/>
        <v>0</v>
      </c>
      <c r="AY1705" s="42">
        <f>'Data Entry'!BH1734</f>
        <v>0</v>
      </c>
      <c r="AZ1705" s="42">
        <f>'Data Entry'!BI1734</f>
        <v>0</v>
      </c>
      <c r="BA1705" s="42">
        <f>'Data Entry'!BJ1734</f>
        <v>0</v>
      </c>
      <c r="BB1705" s="42">
        <f>'Data Entry'!BK1734</f>
        <v>0</v>
      </c>
      <c r="BC1705" s="291">
        <f t="shared" si="426"/>
        <v>0</v>
      </c>
      <c r="BD1705" s="42">
        <f>'Data Entry'!BL1734</f>
        <v>0</v>
      </c>
      <c r="BE1705" s="42">
        <f>'Data Entry'!BM1734</f>
        <v>0</v>
      </c>
      <c r="BF1705" s="291">
        <f t="shared" si="427"/>
        <v>0</v>
      </c>
      <c r="BG1705" s="305">
        <f t="shared" si="428"/>
        <v>0</v>
      </c>
      <c r="BH1705" s="288" t="str">
        <f>IFERROR((BG1705*'Data Entry'!$F$18)/'Data Entry'!$E$18,"")</f>
        <v/>
      </c>
      <c r="BI1705" s="305">
        <f t="shared" si="429"/>
        <v>0</v>
      </c>
      <c r="BJ1705" s="288" t="str">
        <f t="shared" si="430"/>
        <v/>
      </c>
      <c r="BK1705" s="307" t="str">
        <f t="shared" si="431"/>
        <v/>
      </c>
    </row>
    <row r="1706" spans="1:63" ht="27" x14ac:dyDescent="0.2">
      <c r="A1706" s="119" t="str">
        <f>'Data Entry'!D1735</f>
        <v>Respondent 1702</v>
      </c>
      <c r="B1706" s="52">
        <f>'Data Entry'!AN1735</f>
        <v>0</v>
      </c>
      <c r="C1706" s="52" t="str">
        <f>'Data Entry'!BX1735</f>
        <v/>
      </c>
      <c r="D1706" s="42" t="str">
        <f>'Data Entry'!BU1735</f>
        <v>No disability</v>
      </c>
      <c r="E1706" s="42">
        <f>'Data Entry'!O1735</f>
        <v>0</v>
      </c>
      <c r="F1706" s="42">
        <f>'Data Entry'!P1735</f>
        <v>0</v>
      </c>
      <c r="G1706" s="42">
        <f>'Data Entry'!Q1735</f>
        <v>0</v>
      </c>
      <c r="H1706" s="291">
        <f t="shared" si="416"/>
        <v>0</v>
      </c>
      <c r="I1706" s="42">
        <f>'Data Entry'!R1735</f>
        <v>0</v>
      </c>
      <c r="J1706" s="42">
        <f>'Data Entry'!S1735</f>
        <v>0</v>
      </c>
      <c r="K1706" s="42">
        <f>'Data Entry'!T1735</f>
        <v>0</v>
      </c>
      <c r="L1706" s="42">
        <f>'Data Entry'!U1735</f>
        <v>0</v>
      </c>
      <c r="M1706" s="291">
        <f t="shared" si="420"/>
        <v>0</v>
      </c>
      <c r="N1706" s="42">
        <f>'Data Entry'!V1735</f>
        <v>0</v>
      </c>
      <c r="O1706" s="42">
        <f>'Data Entry'!W1735</f>
        <v>0</v>
      </c>
      <c r="P1706" s="291">
        <f t="shared" si="421"/>
        <v>0</v>
      </c>
      <c r="Q1706" s="42">
        <f>'Data Entry'!X1735</f>
        <v>0</v>
      </c>
      <c r="R1706" s="42">
        <f>'Data Entry'!Y1735</f>
        <v>0</v>
      </c>
      <c r="S1706" s="42">
        <f>'Data Entry'!Z1735</f>
        <v>0</v>
      </c>
      <c r="T1706" s="291">
        <f t="shared" si="417"/>
        <v>0</v>
      </c>
      <c r="U1706" s="42">
        <f>'Data Entry'!AA1735</f>
        <v>0</v>
      </c>
      <c r="V1706" s="42">
        <f>'Data Entry'!AB1735</f>
        <v>0</v>
      </c>
      <c r="W1706" s="42">
        <f>'Data Entry'!AC1735</f>
        <v>0</v>
      </c>
      <c r="X1706" s="42">
        <f>'Data Entry'!AD1735</f>
        <v>0</v>
      </c>
      <c r="Y1706" s="291">
        <f t="shared" si="422"/>
        <v>0</v>
      </c>
      <c r="Z1706" s="42">
        <f>'Data Entry'!AE1735</f>
        <v>0</v>
      </c>
      <c r="AA1706" s="42">
        <f>'Data Entry'!AF1735</f>
        <v>0</v>
      </c>
      <c r="AB1706" s="291">
        <f t="shared" si="423"/>
        <v>0</v>
      </c>
      <c r="AC1706" s="42">
        <f>'Data Entry'!AH1735</f>
        <v>0</v>
      </c>
      <c r="AD1706" s="42">
        <f>'Data Entry'!AI1735</f>
        <v>0</v>
      </c>
      <c r="AE1706" s="42">
        <f>'Data Entry'!AJ1735</f>
        <v>0</v>
      </c>
      <c r="AF1706" s="42">
        <f>'Data Entry'!AK1735</f>
        <v>0</v>
      </c>
      <c r="AG1706" s="42">
        <f>'Data Entry'!AL1735</f>
        <v>0</v>
      </c>
      <c r="AH1706" s="42">
        <f>'Data Entry'!AM1735</f>
        <v>0</v>
      </c>
      <c r="AI1706" s="42">
        <f>'Data Entry'!AV1735</f>
        <v>0</v>
      </c>
      <c r="AJ1706" s="42">
        <f>'Data Entry'!AW1735</f>
        <v>0</v>
      </c>
      <c r="AK1706" s="42">
        <f>'Data Entry'!AX1735</f>
        <v>0</v>
      </c>
      <c r="AL1706" s="291">
        <f t="shared" si="418"/>
        <v>0</v>
      </c>
      <c r="AM1706" s="42">
        <f>'Data Entry'!AY1735</f>
        <v>0</v>
      </c>
      <c r="AN1706" s="42">
        <f>'Data Entry'!AZ1735</f>
        <v>0</v>
      </c>
      <c r="AO1706" s="42">
        <f>'Data Entry'!BA1735</f>
        <v>0</v>
      </c>
      <c r="AP1706" s="42">
        <f>'Data Entry'!BB1735</f>
        <v>0</v>
      </c>
      <c r="AQ1706" s="291">
        <f t="shared" si="424"/>
        <v>0</v>
      </c>
      <c r="AR1706" s="42">
        <f>'Data Entry'!BC1735</f>
        <v>0</v>
      </c>
      <c r="AS1706" s="42">
        <f>'Data Entry'!BD1735</f>
        <v>0</v>
      </c>
      <c r="AT1706" s="291">
        <f t="shared" si="425"/>
        <v>0</v>
      </c>
      <c r="AU1706" s="42">
        <f>'Data Entry'!BE1735</f>
        <v>0</v>
      </c>
      <c r="AV1706" s="42">
        <f>'Data Entry'!BF1735</f>
        <v>0</v>
      </c>
      <c r="AW1706" s="42">
        <f>'Data Entry'!BG1735</f>
        <v>0</v>
      </c>
      <c r="AX1706" s="291">
        <f t="shared" si="419"/>
        <v>0</v>
      </c>
      <c r="AY1706" s="42">
        <f>'Data Entry'!BH1735</f>
        <v>0</v>
      </c>
      <c r="AZ1706" s="42">
        <f>'Data Entry'!BI1735</f>
        <v>0</v>
      </c>
      <c r="BA1706" s="42">
        <f>'Data Entry'!BJ1735</f>
        <v>0</v>
      </c>
      <c r="BB1706" s="42">
        <f>'Data Entry'!BK1735</f>
        <v>0</v>
      </c>
      <c r="BC1706" s="291">
        <f t="shared" si="426"/>
        <v>0</v>
      </c>
      <c r="BD1706" s="42">
        <f>'Data Entry'!BL1735</f>
        <v>0</v>
      </c>
      <c r="BE1706" s="42">
        <f>'Data Entry'!BM1735</f>
        <v>0</v>
      </c>
      <c r="BF1706" s="291">
        <f t="shared" si="427"/>
        <v>0</v>
      </c>
      <c r="BG1706" s="305">
        <f t="shared" si="428"/>
        <v>0</v>
      </c>
      <c r="BH1706" s="288" t="str">
        <f>IFERROR((BG1706*'Data Entry'!$F$18)/'Data Entry'!$E$18,"")</f>
        <v/>
      </c>
      <c r="BI1706" s="305">
        <f t="shared" si="429"/>
        <v>0</v>
      </c>
      <c r="BJ1706" s="288" t="str">
        <f t="shared" si="430"/>
        <v/>
      </c>
      <c r="BK1706" s="307" t="str">
        <f t="shared" si="431"/>
        <v/>
      </c>
    </row>
    <row r="1707" spans="1:63" ht="27" x14ac:dyDescent="0.2">
      <c r="A1707" s="119" t="str">
        <f>'Data Entry'!D1736</f>
        <v>Respondent 1703</v>
      </c>
      <c r="B1707" s="52">
        <f>'Data Entry'!AN1736</f>
        <v>0</v>
      </c>
      <c r="C1707" s="52" t="str">
        <f>'Data Entry'!BX1736</f>
        <v/>
      </c>
      <c r="D1707" s="42" t="str">
        <f>'Data Entry'!BU1736</f>
        <v>No disability</v>
      </c>
      <c r="E1707" s="42">
        <f>'Data Entry'!O1736</f>
        <v>0</v>
      </c>
      <c r="F1707" s="42">
        <f>'Data Entry'!P1736</f>
        <v>0</v>
      </c>
      <c r="G1707" s="42">
        <f>'Data Entry'!Q1736</f>
        <v>0</v>
      </c>
      <c r="H1707" s="291">
        <f t="shared" si="416"/>
        <v>0</v>
      </c>
      <c r="I1707" s="42">
        <f>'Data Entry'!R1736</f>
        <v>0</v>
      </c>
      <c r="J1707" s="42">
        <f>'Data Entry'!S1736</f>
        <v>0</v>
      </c>
      <c r="K1707" s="42">
        <f>'Data Entry'!T1736</f>
        <v>0</v>
      </c>
      <c r="L1707" s="42">
        <f>'Data Entry'!U1736</f>
        <v>0</v>
      </c>
      <c r="M1707" s="291">
        <f t="shared" si="420"/>
        <v>0</v>
      </c>
      <c r="N1707" s="42">
        <f>'Data Entry'!V1736</f>
        <v>0</v>
      </c>
      <c r="O1707" s="42">
        <f>'Data Entry'!W1736</f>
        <v>0</v>
      </c>
      <c r="P1707" s="291">
        <f t="shared" si="421"/>
        <v>0</v>
      </c>
      <c r="Q1707" s="42">
        <f>'Data Entry'!X1736</f>
        <v>0</v>
      </c>
      <c r="R1707" s="42">
        <f>'Data Entry'!Y1736</f>
        <v>0</v>
      </c>
      <c r="S1707" s="42">
        <f>'Data Entry'!Z1736</f>
        <v>0</v>
      </c>
      <c r="T1707" s="291">
        <f t="shared" si="417"/>
        <v>0</v>
      </c>
      <c r="U1707" s="42">
        <f>'Data Entry'!AA1736</f>
        <v>0</v>
      </c>
      <c r="V1707" s="42">
        <f>'Data Entry'!AB1736</f>
        <v>0</v>
      </c>
      <c r="W1707" s="42">
        <f>'Data Entry'!AC1736</f>
        <v>0</v>
      </c>
      <c r="X1707" s="42">
        <f>'Data Entry'!AD1736</f>
        <v>0</v>
      </c>
      <c r="Y1707" s="291">
        <f t="shared" si="422"/>
        <v>0</v>
      </c>
      <c r="Z1707" s="42">
        <f>'Data Entry'!AE1736</f>
        <v>0</v>
      </c>
      <c r="AA1707" s="42">
        <f>'Data Entry'!AF1736</f>
        <v>0</v>
      </c>
      <c r="AB1707" s="291">
        <f t="shared" si="423"/>
        <v>0</v>
      </c>
      <c r="AC1707" s="42">
        <f>'Data Entry'!AH1736</f>
        <v>0</v>
      </c>
      <c r="AD1707" s="42">
        <f>'Data Entry'!AI1736</f>
        <v>0</v>
      </c>
      <c r="AE1707" s="42">
        <f>'Data Entry'!AJ1736</f>
        <v>0</v>
      </c>
      <c r="AF1707" s="42">
        <f>'Data Entry'!AK1736</f>
        <v>0</v>
      </c>
      <c r="AG1707" s="42">
        <f>'Data Entry'!AL1736</f>
        <v>0</v>
      </c>
      <c r="AH1707" s="42">
        <f>'Data Entry'!AM1736</f>
        <v>0</v>
      </c>
      <c r="AI1707" s="42">
        <f>'Data Entry'!AV1736</f>
        <v>0</v>
      </c>
      <c r="AJ1707" s="42">
        <f>'Data Entry'!AW1736</f>
        <v>0</v>
      </c>
      <c r="AK1707" s="42">
        <f>'Data Entry'!AX1736</f>
        <v>0</v>
      </c>
      <c r="AL1707" s="291">
        <f t="shared" si="418"/>
        <v>0</v>
      </c>
      <c r="AM1707" s="42">
        <f>'Data Entry'!AY1736</f>
        <v>0</v>
      </c>
      <c r="AN1707" s="42">
        <f>'Data Entry'!AZ1736</f>
        <v>0</v>
      </c>
      <c r="AO1707" s="42">
        <f>'Data Entry'!BA1736</f>
        <v>0</v>
      </c>
      <c r="AP1707" s="42">
        <f>'Data Entry'!BB1736</f>
        <v>0</v>
      </c>
      <c r="AQ1707" s="291">
        <f t="shared" si="424"/>
        <v>0</v>
      </c>
      <c r="AR1707" s="42">
        <f>'Data Entry'!BC1736</f>
        <v>0</v>
      </c>
      <c r="AS1707" s="42">
        <f>'Data Entry'!BD1736</f>
        <v>0</v>
      </c>
      <c r="AT1707" s="291">
        <f t="shared" si="425"/>
        <v>0</v>
      </c>
      <c r="AU1707" s="42">
        <f>'Data Entry'!BE1736</f>
        <v>0</v>
      </c>
      <c r="AV1707" s="42">
        <f>'Data Entry'!BF1736</f>
        <v>0</v>
      </c>
      <c r="AW1707" s="42">
        <f>'Data Entry'!BG1736</f>
        <v>0</v>
      </c>
      <c r="AX1707" s="291">
        <f t="shared" si="419"/>
        <v>0</v>
      </c>
      <c r="AY1707" s="42">
        <f>'Data Entry'!BH1736</f>
        <v>0</v>
      </c>
      <c r="AZ1707" s="42">
        <f>'Data Entry'!BI1736</f>
        <v>0</v>
      </c>
      <c r="BA1707" s="42">
        <f>'Data Entry'!BJ1736</f>
        <v>0</v>
      </c>
      <c r="BB1707" s="42">
        <f>'Data Entry'!BK1736</f>
        <v>0</v>
      </c>
      <c r="BC1707" s="291">
        <f t="shared" si="426"/>
        <v>0</v>
      </c>
      <c r="BD1707" s="42">
        <f>'Data Entry'!BL1736</f>
        <v>0</v>
      </c>
      <c r="BE1707" s="42">
        <f>'Data Entry'!BM1736</f>
        <v>0</v>
      </c>
      <c r="BF1707" s="291">
        <f t="shared" si="427"/>
        <v>0</v>
      </c>
      <c r="BG1707" s="305">
        <f t="shared" si="428"/>
        <v>0</v>
      </c>
      <c r="BH1707" s="288" t="str">
        <f>IFERROR((BG1707*'Data Entry'!$F$18)/'Data Entry'!$E$18,"")</f>
        <v/>
      </c>
      <c r="BI1707" s="305">
        <f t="shared" si="429"/>
        <v>0</v>
      </c>
      <c r="BJ1707" s="288" t="str">
        <f t="shared" si="430"/>
        <v/>
      </c>
      <c r="BK1707" s="307" t="str">
        <f t="shared" si="431"/>
        <v/>
      </c>
    </row>
    <row r="1708" spans="1:63" ht="27" x14ac:dyDescent="0.2">
      <c r="A1708" s="119" t="str">
        <f>'Data Entry'!D1737</f>
        <v>Respondent 1704</v>
      </c>
      <c r="B1708" s="52">
        <f>'Data Entry'!AN1737</f>
        <v>0</v>
      </c>
      <c r="C1708" s="52" t="str">
        <f>'Data Entry'!BX1737</f>
        <v/>
      </c>
      <c r="D1708" s="42" t="str">
        <f>'Data Entry'!BU1737</f>
        <v>No disability</v>
      </c>
      <c r="E1708" s="42">
        <f>'Data Entry'!O1737</f>
        <v>0</v>
      </c>
      <c r="F1708" s="42">
        <f>'Data Entry'!P1737</f>
        <v>0</v>
      </c>
      <c r="G1708" s="42">
        <f>'Data Entry'!Q1737</f>
        <v>0</v>
      </c>
      <c r="H1708" s="291">
        <f t="shared" si="416"/>
        <v>0</v>
      </c>
      <c r="I1708" s="42">
        <f>'Data Entry'!R1737</f>
        <v>0</v>
      </c>
      <c r="J1708" s="42">
        <f>'Data Entry'!S1737</f>
        <v>0</v>
      </c>
      <c r="K1708" s="42">
        <f>'Data Entry'!T1737</f>
        <v>0</v>
      </c>
      <c r="L1708" s="42">
        <f>'Data Entry'!U1737</f>
        <v>0</v>
      </c>
      <c r="M1708" s="291">
        <f t="shared" si="420"/>
        <v>0</v>
      </c>
      <c r="N1708" s="42">
        <f>'Data Entry'!V1737</f>
        <v>0</v>
      </c>
      <c r="O1708" s="42">
        <f>'Data Entry'!W1737</f>
        <v>0</v>
      </c>
      <c r="P1708" s="291">
        <f t="shared" si="421"/>
        <v>0</v>
      </c>
      <c r="Q1708" s="42">
        <f>'Data Entry'!X1737</f>
        <v>0</v>
      </c>
      <c r="R1708" s="42">
        <f>'Data Entry'!Y1737</f>
        <v>0</v>
      </c>
      <c r="S1708" s="42">
        <f>'Data Entry'!Z1737</f>
        <v>0</v>
      </c>
      <c r="T1708" s="291">
        <f t="shared" si="417"/>
        <v>0</v>
      </c>
      <c r="U1708" s="42">
        <f>'Data Entry'!AA1737</f>
        <v>0</v>
      </c>
      <c r="V1708" s="42">
        <f>'Data Entry'!AB1737</f>
        <v>0</v>
      </c>
      <c r="W1708" s="42">
        <f>'Data Entry'!AC1737</f>
        <v>0</v>
      </c>
      <c r="X1708" s="42">
        <f>'Data Entry'!AD1737</f>
        <v>0</v>
      </c>
      <c r="Y1708" s="291">
        <f t="shared" si="422"/>
        <v>0</v>
      </c>
      <c r="Z1708" s="42">
        <f>'Data Entry'!AE1737</f>
        <v>0</v>
      </c>
      <c r="AA1708" s="42">
        <f>'Data Entry'!AF1737</f>
        <v>0</v>
      </c>
      <c r="AB1708" s="291">
        <f t="shared" si="423"/>
        <v>0</v>
      </c>
      <c r="AC1708" s="42">
        <f>'Data Entry'!AH1737</f>
        <v>0</v>
      </c>
      <c r="AD1708" s="42">
        <f>'Data Entry'!AI1737</f>
        <v>0</v>
      </c>
      <c r="AE1708" s="42">
        <f>'Data Entry'!AJ1737</f>
        <v>0</v>
      </c>
      <c r="AF1708" s="42">
        <f>'Data Entry'!AK1737</f>
        <v>0</v>
      </c>
      <c r="AG1708" s="42">
        <f>'Data Entry'!AL1737</f>
        <v>0</v>
      </c>
      <c r="AH1708" s="42">
        <f>'Data Entry'!AM1737</f>
        <v>0</v>
      </c>
      <c r="AI1708" s="42">
        <f>'Data Entry'!AV1737</f>
        <v>0</v>
      </c>
      <c r="AJ1708" s="42">
        <f>'Data Entry'!AW1737</f>
        <v>0</v>
      </c>
      <c r="AK1708" s="42">
        <f>'Data Entry'!AX1737</f>
        <v>0</v>
      </c>
      <c r="AL1708" s="291">
        <f t="shared" si="418"/>
        <v>0</v>
      </c>
      <c r="AM1708" s="42">
        <f>'Data Entry'!AY1737</f>
        <v>0</v>
      </c>
      <c r="AN1708" s="42">
        <f>'Data Entry'!AZ1737</f>
        <v>0</v>
      </c>
      <c r="AO1708" s="42">
        <f>'Data Entry'!BA1737</f>
        <v>0</v>
      </c>
      <c r="AP1708" s="42">
        <f>'Data Entry'!BB1737</f>
        <v>0</v>
      </c>
      <c r="AQ1708" s="291">
        <f t="shared" si="424"/>
        <v>0</v>
      </c>
      <c r="AR1708" s="42">
        <f>'Data Entry'!BC1737</f>
        <v>0</v>
      </c>
      <c r="AS1708" s="42">
        <f>'Data Entry'!BD1737</f>
        <v>0</v>
      </c>
      <c r="AT1708" s="291">
        <f t="shared" si="425"/>
        <v>0</v>
      </c>
      <c r="AU1708" s="42">
        <f>'Data Entry'!BE1737</f>
        <v>0</v>
      </c>
      <c r="AV1708" s="42">
        <f>'Data Entry'!BF1737</f>
        <v>0</v>
      </c>
      <c r="AW1708" s="42">
        <f>'Data Entry'!BG1737</f>
        <v>0</v>
      </c>
      <c r="AX1708" s="291">
        <f t="shared" si="419"/>
        <v>0</v>
      </c>
      <c r="AY1708" s="42">
        <f>'Data Entry'!BH1737</f>
        <v>0</v>
      </c>
      <c r="AZ1708" s="42">
        <f>'Data Entry'!BI1737</f>
        <v>0</v>
      </c>
      <c r="BA1708" s="42">
        <f>'Data Entry'!BJ1737</f>
        <v>0</v>
      </c>
      <c r="BB1708" s="42">
        <f>'Data Entry'!BK1737</f>
        <v>0</v>
      </c>
      <c r="BC1708" s="291">
        <f t="shared" si="426"/>
        <v>0</v>
      </c>
      <c r="BD1708" s="42">
        <f>'Data Entry'!BL1737</f>
        <v>0</v>
      </c>
      <c r="BE1708" s="42">
        <f>'Data Entry'!BM1737</f>
        <v>0</v>
      </c>
      <c r="BF1708" s="291">
        <f t="shared" si="427"/>
        <v>0</v>
      </c>
      <c r="BG1708" s="305">
        <f t="shared" si="428"/>
        <v>0</v>
      </c>
      <c r="BH1708" s="288" t="str">
        <f>IFERROR((BG1708*'Data Entry'!$F$18)/'Data Entry'!$E$18,"")</f>
        <v/>
      </c>
      <c r="BI1708" s="305">
        <f t="shared" si="429"/>
        <v>0</v>
      </c>
      <c r="BJ1708" s="288" t="str">
        <f t="shared" si="430"/>
        <v/>
      </c>
      <c r="BK1708" s="307" t="str">
        <f t="shared" si="431"/>
        <v/>
      </c>
    </row>
    <row r="1709" spans="1:63" ht="27" x14ac:dyDescent="0.2">
      <c r="A1709" s="119" t="str">
        <f>'Data Entry'!D1738</f>
        <v>Respondent 1705</v>
      </c>
      <c r="B1709" s="52">
        <f>'Data Entry'!AN1738</f>
        <v>0</v>
      </c>
      <c r="C1709" s="52" t="str">
        <f>'Data Entry'!BX1738</f>
        <v/>
      </c>
      <c r="D1709" s="42" t="str">
        <f>'Data Entry'!BU1738</f>
        <v>No disability</v>
      </c>
      <c r="E1709" s="42">
        <f>'Data Entry'!O1738</f>
        <v>0</v>
      </c>
      <c r="F1709" s="42">
        <f>'Data Entry'!P1738</f>
        <v>0</v>
      </c>
      <c r="G1709" s="42">
        <f>'Data Entry'!Q1738</f>
        <v>0</v>
      </c>
      <c r="H1709" s="291">
        <f t="shared" si="416"/>
        <v>0</v>
      </c>
      <c r="I1709" s="42">
        <f>'Data Entry'!R1738</f>
        <v>0</v>
      </c>
      <c r="J1709" s="42">
        <f>'Data Entry'!S1738</f>
        <v>0</v>
      </c>
      <c r="K1709" s="42">
        <f>'Data Entry'!T1738</f>
        <v>0</v>
      </c>
      <c r="L1709" s="42">
        <f>'Data Entry'!U1738</f>
        <v>0</v>
      </c>
      <c r="M1709" s="291">
        <f t="shared" si="420"/>
        <v>0</v>
      </c>
      <c r="N1709" s="42">
        <f>'Data Entry'!V1738</f>
        <v>0</v>
      </c>
      <c r="O1709" s="42">
        <f>'Data Entry'!W1738</f>
        <v>0</v>
      </c>
      <c r="P1709" s="291">
        <f t="shared" si="421"/>
        <v>0</v>
      </c>
      <c r="Q1709" s="42">
        <f>'Data Entry'!X1738</f>
        <v>0</v>
      </c>
      <c r="R1709" s="42">
        <f>'Data Entry'!Y1738</f>
        <v>0</v>
      </c>
      <c r="S1709" s="42">
        <f>'Data Entry'!Z1738</f>
        <v>0</v>
      </c>
      <c r="T1709" s="291">
        <f t="shared" si="417"/>
        <v>0</v>
      </c>
      <c r="U1709" s="42">
        <f>'Data Entry'!AA1738</f>
        <v>0</v>
      </c>
      <c r="V1709" s="42">
        <f>'Data Entry'!AB1738</f>
        <v>0</v>
      </c>
      <c r="W1709" s="42">
        <f>'Data Entry'!AC1738</f>
        <v>0</v>
      </c>
      <c r="X1709" s="42">
        <f>'Data Entry'!AD1738</f>
        <v>0</v>
      </c>
      <c r="Y1709" s="291">
        <f t="shared" si="422"/>
        <v>0</v>
      </c>
      <c r="Z1709" s="42">
        <f>'Data Entry'!AE1738</f>
        <v>0</v>
      </c>
      <c r="AA1709" s="42">
        <f>'Data Entry'!AF1738</f>
        <v>0</v>
      </c>
      <c r="AB1709" s="291">
        <f t="shared" si="423"/>
        <v>0</v>
      </c>
      <c r="AC1709" s="42">
        <f>'Data Entry'!AH1738</f>
        <v>0</v>
      </c>
      <c r="AD1709" s="42">
        <f>'Data Entry'!AI1738</f>
        <v>0</v>
      </c>
      <c r="AE1709" s="42">
        <f>'Data Entry'!AJ1738</f>
        <v>0</v>
      </c>
      <c r="AF1709" s="42">
        <f>'Data Entry'!AK1738</f>
        <v>0</v>
      </c>
      <c r="AG1709" s="42">
        <f>'Data Entry'!AL1738</f>
        <v>0</v>
      </c>
      <c r="AH1709" s="42">
        <f>'Data Entry'!AM1738</f>
        <v>0</v>
      </c>
      <c r="AI1709" s="42">
        <f>'Data Entry'!AV1738</f>
        <v>0</v>
      </c>
      <c r="AJ1709" s="42">
        <f>'Data Entry'!AW1738</f>
        <v>0</v>
      </c>
      <c r="AK1709" s="42">
        <f>'Data Entry'!AX1738</f>
        <v>0</v>
      </c>
      <c r="AL1709" s="291">
        <f t="shared" si="418"/>
        <v>0</v>
      </c>
      <c r="AM1709" s="42">
        <f>'Data Entry'!AY1738</f>
        <v>0</v>
      </c>
      <c r="AN1709" s="42">
        <f>'Data Entry'!AZ1738</f>
        <v>0</v>
      </c>
      <c r="AO1709" s="42">
        <f>'Data Entry'!BA1738</f>
        <v>0</v>
      </c>
      <c r="AP1709" s="42">
        <f>'Data Entry'!BB1738</f>
        <v>0</v>
      </c>
      <c r="AQ1709" s="291">
        <f t="shared" si="424"/>
        <v>0</v>
      </c>
      <c r="AR1709" s="42">
        <f>'Data Entry'!BC1738</f>
        <v>0</v>
      </c>
      <c r="AS1709" s="42">
        <f>'Data Entry'!BD1738</f>
        <v>0</v>
      </c>
      <c r="AT1709" s="291">
        <f t="shared" si="425"/>
        <v>0</v>
      </c>
      <c r="AU1709" s="42">
        <f>'Data Entry'!BE1738</f>
        <v>0</v>
      </c>
      <c r="AV1709" s="42">
        <f>'Data Entry'!BF1738</f>
        <v>0</v>
      </c>
      <c r="AW1709" s="42">
        <f>'Data Entry'!BG1738</f>
        <v>0</v>
      </c>
      <c r="AX1709" s="291">
        <f t="shared" si="419"/>
        <v>0</v>
      </c>
      <c r="AY1709" s="42">
        <f>'Data Entry'!BH1738</f>
        <v>0</v>
      </c>
      <c r="AZ1709" s="42">
        <f>'Data Entry'!BI1738</f>
        <v>0</v>
      </c>
      <c r="BA1709" s="42">
        <f>'Data Entry'!BJ1738</f>
        <v>0</v>
      </c>
      <c r="BB1709" s="42">
        <f>'Data Entry'!BK1738</f>
        <v>0</v>
      </c>
      <c r="BC1709" s="291">
        <f t="shared" si="426"/>
        <v>0</v>
      </c>
      <c r="BD1709" s="42">
        <f>'Data Entry'!BL1738</f>
        <v>0</v>
      </c>
      <c r="BE1709" s="42">
        <f>'Data Entry'!BM1738</f>
        <v>0</v>
      </c>
      <c r="BF1709" s="291">
        <f t="shared" si="427"/>
        <v>0</v>
      </c>
      <c r="BG1709" s="305">
        <f t="shared" si="428"/>
        <v>0</v>
      </c>
      <c r="BH1709" s="288" t="str">
        <f>IFERROR((BG1709*'Data Entry'!$F$18)/'Data Entry'!$E$18,"")</f>
        <v/>
      </c>
      <c r="BI1709" s="305">
        <f t="shared" si="429"/>
        <v>0</v>
      </c>
      <c r="BJ1709" s="288" t="str">
        <f t="shared" si="430"/>
        <v/>
      </c>
      <c r="BK1709" s="307" t="str">
        <f t="shared" si="431"/>
        <v/>
      </c>
    </row>
    <row r="1710" spans="1:63" ht="27" x14ac:dyDescent="0.2">
      <c r="A1710" s="119" t="str">
        <f>'Data Entry'!D1739</f>
        <v>Respondent 1706</v>
      </c>
      <c r="B1710" s="52">
        <f>'Data Entry'!AN1739</f>
        <v>0</v>
      </c>
      <c r="C1710" s="52" t="str">
        <f>'Data Entry'!BX1739</f>
        <v/>
      </c>
      <c r="D1710" s="42" t="str">
        <f>'Data Entry'!BU1739</f>
        <v>No disability</v>
      </c>
      <c r="E1710" s="42">
        <f>'Data Entry'!O1739</f>
        <v>0</v>
      </c>
      <c r="F1710" s="42">
        <f>'Data Entry'!P1739</f>
        <v>0</v>
      </c>
      <c r="G1710" s="42">
        <f>'Data Entry'!Q1739</f>
        <v>0</v>
      </c>
      <c r="H1710" s="291">
        <f t="shared" si="416"/>
        <v>0</v>
      </c>
      <c r="I1710" s="42">
        <f>'Data Entry'!R1739</f>
        <v>0</v>
      </c>
      <c r="J1710" s="42">
        <f>'Data Entry'!S1739</f>
        <v>0</v>
      </c>
      <c r="K1710" s="42">
        <f>'Data Entry'!T1739</f>
        <v>0</v>
      </c>
      <c r="L1710" s="42">
        <f>'Data Entry'!U1739</f>
        <v>0</v>
      </c>
      <c r="M1710" s="291">
        <f t="shared" si="420"/>
        <v>0</v>
      </c>
      <c r="N1710" s="42">
        <f>'Data Entry'!V1739</f>
        <v>0</v>
      </c>
      <c r="O1710" s="42">
        <f>'Data Entry'!W1739</f>
        <v>0</v>
      </c>
      <c r="P1710" s="291">
        <f t="shared" si="421"/>
        <v>0</v>
      </c>
      <c r="Q1710" s="42">
        <f>'Data Entry'!X1739</f>
        <v>0</v>
      </c>
      <c r="R1710" s="42">
        <f>'Data Entry'!Y1739</f>
        <v>0</v>
      </c>
      <c r="S1710" s="42">
        <f>'Data Entry'!Z1739</f>
        <v>0</v>
      </c>
      <c r="T1710" s="291">
        <f t="shared" si="417"/>
        <v>0</v>
      </c>
      <c r="U1710" s="42">
        <f>'Data Entry'!AA1739</f>
        <v>0</v>
      </c>
      <c r="V1710" s="42">
        <f>'Data Entry'!AB1739</f>
        <v>0</v>
      </c>
      <c r="W1710" s="42">
        <f>'Data Entry'!AC1739</f>
        <v>0</v>
      </c>
      <c r="X1710" s="42">
        <f>'Data Entry'!AD1739</f>
        <v>0</v>
      </c>
      <c r="Y1710" s="291">
        <f t="shared" si="422"/>
        <v>0</v>
      </c>
      <c r="Z1710" s="42">
        <f>'Data Entry'!AE1739</f>
        <v>0</v>
      </c>
      <c r="AA1710" s="42">
        <f>'Data Entry'!AF1739</f>
        <v>0</v>
      </c>
      <c r="AB1710" s="291">
        <f t="shared" si="423"/>
        <v>0</v>
      </c>
      <c r="AC1710" s="42">
        <f>'Data Entry'!AH1739</f>
        <v>0</v>
      </c>
      <c r="AD1710" s="42">
        <f>'Data Entry'!AI1739</f>
        <v>0</v>
      </c>
      <c r="AE1710" s="42">
        <f>'Data Entry'!AJ1739</f>
        <v>0</v>
      </c>
      <c r="AF1710" s="42">
        <f>'Data Entry'!AK1739</f>
        <v>0</v>
      </c>
      <c r="AG1710" s="42">
        <f>'Data Entry'!AL1739</f>
        <v>0</v>
      </c>
      <c r="AH1710" s="42">
        <f>'Data Entry'!AM1739</f>
        <v>0</v>
      </c>
      <c r="AI1710" s="42">
        <f>'Data Entry'!AV1739</f>
        <v>0</v>
      </c>
      <c r="AJ1710" s="42">
        <f>'Data Entry'!AW1739</f>
        <v>0</v>
      </c>
      <c r="AK1710" s="42">
        <f>'Data Entry'!AX1739</f>
        <v>0</v>
      </c>
      <c r="AL1710" s="291">
        <f t="shared" si="418"/>
        <v>0</v>
      </c>
      <c r="AM1710" s="42">
        <f>'Data Entry'!AY1739</f>
        <v>0</v>
      </c>
      <c r="AN1710" s="42">
        <f>'Data Entry'!AZ1739</f>
        <v>0</v>
      </c>
      <c r="AO1710" s="42">
        <f>'Data Entry'!BA1739</f>
        <v>0</v>
      </c>
      <c r="AP1710" s="42">
        <f>'Data Entry'!BB1739</f>
        <v>0</v>
      </c>
      <c r="AQ1710" s="291">
        <f t="shared" si="424"/>
        <v>0</v>
      </c>
      <c r="AR1710" s="42">
        <f>'Data Entry'!BC1739</f>
        <v>0</v>
      </c>
      <c r="AS1710" s="42">
        <f>'Data Entry'!BD1739</f>
        <v>0</v>
      </c>
      <c r="AT1710" s="291">
        <f t="shared" si="425"/>
        <v>0</v>
      </c>
      <c r="AU1710" s="42">
        <f>'Data Entry'!BE1739</f>
        <v>0</v>
      </c>
      <c r="AV1710" s="42">
        <f>'Data Entry'!BF1739</f>
        <v>0</v>
      </c>
      <c r="AW1710" s="42">
        <f>'Data Entry'!BG1739</f>
        <v>0</v>
      </c>
      <c r="AX1710" s="291">
        <f t="shared" si="419"/>
        <v>0</v>
      </c>
      <c r="AY1710" s="42">
        <f>'Data Entry'!BH1739</f>
        <v>0</v>
      </c>
      <c r="AZ1710" s="42">
        <f>'Data Entry'!BI1739</f>
        <v>0</v>
      </c>
      <c r="BA1710" s="42">
        <f>'Data Entry'!BJ1739</f>
        <v>0</v>
      </c>
      <c r="BB1710" s="42">
        <f>'Data Entry'!BK1739</f>
        <v>0</v>
      </c>
      <c r="BC1710" s="291">
        <f t="shared" si="426"/>
        <v>0</v>
      </c>
      <c r="BD1710" s="42">
        <f>'Data Entry'!BL1739</f>
        <v>0</v>
      </c>
      <c r="BE1710" s="42">
        <f>'Data Entry'!BM1739</f>
        <v>0</v>
      </c>
      <c r="BF1710" s="291">
        <f t="shared" si="427"/>
        <v>0</v>
      </c>
      <c r="BG1710" s="305">
        <f t="shared" si="428"/>
        <v>0</v>
      </c>
      <c r="BH1710" s="288" t="str">
        <f>IFERROR((BG1710*'Data Entry'!$F$18)/'Data Entry'!$E$18,"")</f>
        <v/>
      </c>
      <c r="BI1710" s="305">
        <f t="shared" si="429"/>
        <v>0</v>
      </c>
      <c r="BJ1710" s="288" t="str">
        <f t="shared" si="430"/>
        <v/>
      </c>
      <c r="BK1710" s="307" t="str">
        <f t="shared" si="431"/>
        <v/>
      </c>
    </row>
    <row r="1711" spans="1:63" ht="27" x14ac:dyDescent="0.2">
      <c r="A1711" s="119" t="str">
        <f>'Data Entry'!D1740</f>
        <v>Respondent 1707</v>
      </c>
      <c r="B1711" s="52">
        <f>'Data Entry'!AN1740</f>
        <v>0</v>
      </c>
      <c r="C1711" s="52" t="str">
        <f>'Data Entry'!BX1740</f>
        <v/>
      </c>
      <c r="D1711" s="42" t="str">
        <f>'Data Entry'!BU1740</f>
        <v>No disability</v>
      </c>
      <c r="E1711" s="42">
        <f>'Data Entry'!O1740</f>
        <v>0</v>
      </c>
      <c r="F1711" s="42">
        <f>'Data Entry'!P1740</f>
        <v>0</v>
      </c>
      <c r="G1711" s="42">
        <f>'Data Entry'!Q1740</f>
        <v>0</v>
      </c>
      <c r="H1711" s="291">
        <f t="shared" si="416"/>
        <v>0</v>
      </c>
      <c r="I1711" s="42">
        <f>'Data Entry'!R1740</f>
        <v>0</v>
      </c>
      <c r="J1711" s="42">
        <f>'Data Entry'!S1740</f>
        <v>0</v>
      </c>
      <c r="K1711" s="42">
        <f>'Data Entry'!T1740</f>
        <v>0</v>
      </c>
      <c r="L1711" s="42">
        <f>'Data Entry'!U1740</f>
        <v>0</v>
      </c>
      <c r="M1711" s="291">
        <f t="shared" si="420"/>
        <v>0</v>
      </c>
      <c r="N1711" s="42">
        <f>'Data Entry'!V1740</f>
        <v>0</v>
      </c>
      <c r="O1711" s="42">
        <f>'Data Entry'!W1740</f>
        <v>0</v>
      </c>
      <c r="P1711" s="291">
        <f t="shared" si="421"/>
        <v>0</v>
      </c>
      <c r="Q1711" s="42">
        <f>'Data Entry'!X1740</f>
        <v>0</v>
      </c>
      <c r="R1711" s="42">
        <f>'Data Entry'!Y1740</f>
        <v>0</v>
      </c>
      <c r="S1711" s="42">
        <f>'Data Entry'!Z1740</f>
        <v>0</v>
      </c>
      <c r="T1711" s="291">
        <f t="shared" si="417"/>
        <v>0</v>
      </c>
      <c r="U1711" s="42">
        <f>'Data Entry'!AA1740</f>
        <v>0</v>
      </c>
      <c r="V1711" s="42">
        <f>'Data Entry'!AB1740</f>
        <v>0</v>
      </c>
      <c r="W1711" s="42">
        <f>'Data Entry'!AC1740</f>
        <v>0</v>
      </c>
      <c r="X1711" s="42">
        <f>'Data Entry'!AD1740</f>
        <v>0</v>
      </c>
      <c r="Y1711" s="291">
        <f t="shared" si="422"/>
        <v>0</v>
      </c>
      <c r="Z1711" s="42">
        <f>'Data Entry'!AE1740</f>
        <v>0</v>
      </c>
      <c r="AA1711" s="42">
        <f>'Data Entry'!AF1740</f>
        <v>0</v>
      </c>
      <c r="AB1711" s="291">
        <f t="shared" si="423"/>
        <v>0</v>
      </c>
      <c r="AC1711" s="42">
        <f>'Data Entry'!AH1740</f>
        <v>0</v>
      </c>
      <c r="AD1711" s="42">
        <f>'Data Entry'!AI1740</f>
        <v>0</v>
      </c>
      <c r="AE1711" s="42">
        <f>'Data Entry'!AJ1740</f>
        <v>0</v>
      </c>
      <c r="AF1711" s="42">
        <f>'Data Entry'!AK1740</f>
        <v>0</v>
      </c>
      <c r="AG1711" s="42">
        <f>'Data Entry'!AL1740</f>
        <v>0</v>
      </c>
      <c r="AH1711" s="42">
        <f>'Data Entry'!AM1740</f>
        <v>0</v>
      </c>
      <c r="AI1711" s="42">
        <f>'Data Entry'!AV1740</f>
        <v>0</v>
      </c>
      <c r="AJ1711" s="42">
        <f>'Data Entry'!AW1740</f>
        <v>0</v>
      </c>
      <c r="AK1711" s="42">
        <f>'Data Entry'!AX1740</f>
        <v>0</v>
      </c>
      <c r="AL1711" s="291">
        <f t="shared" si="418"/>
        <v>0</v>
      </c>
      <c r="AM1711" s="42">
        <f>'Data Entry'!AY1740</f>
        <v>0</v>
      </c>
      <c r="AN1711" s="42">
        <f>'Data Entry'!AZ1740</f>
        <v>0</v>
      </c>
      <c r="AO1711" s="42">
        <f>'Data Entry'!BA1740</f>
        <v>0</v>
      </c>
      <c r="AP1711" s="42">
        <f>'Data Entry'!BB1740</f>
        <v>0</v>
      </c>
      <c r="AQ1711" s="291">
        <f t="shared" si="424"/>
        <v>0</v>
      </c>
      <c r="AR1711" s="42">
        <f>'Data Entry'!BC1740</f>
        <v>0</v>
      </c>
      <c r="AS1711" s="42">
        <f>'Data Entry'!BD1740</f>
        <v>0</v>
      </c>
      <c r="AT1711" s="291">
        <f t="shared" si="425"/>
        <v>0</v>
      </c>
      <c r="AU1711" s="42">
        <f>'Data Entry'!BE1740</f>
        <v>0</v>
      </c>
      <c r="AV1711" s="42">
        <f>'Data Entry'!BF1740</f>
        <v>0</v>
      </c>
      <c r="AW1711" s="42">
        <f>'Data Entry'!BG1740</f>
        <v>0</v>
      </c>
      <c r="AX1711" s="291">
        <f t="shared" si="419"/>
        <v>0</v>
      </c>
      <c r="AY1711" s="42">
        <f>'Data Entry'!BH1740</f>
        <v>0</v>
      </c>
      <c r="AZ1711" s="42">
        <f>'Data Entry'!BI1740</f>
        <v>0</v>
      </c>
      <c r="BA1711" s="42">
        <f>'Data Entry'!BJ1740</f>
        <v>0</v>
      </c>
      <c r="BB1711" s="42">
        <f>'Data Entry'!BK1740</f>
        <v>0</v>
      </c>
      <c r="BC1711" s="291">
        <f t="shared" si="426"/>
        <v>0</v>
      </c>
      <c r="BD1711" s="42">
        <f>'Data Entry'!BL1740</f>
        <v>0</v>
      </c>
      <c r="BE1711" s="42">
        <f>'Data Entry'!BM1740</f>
        <v>0</v>
      </c>
      <c r="BF1711" s="291">
        <f t="shared" si="427"/>
        <v>0</v>
      </c>
      <c r="BG1711" s="305">
        <f t="shared" si="428"/>
        <v>0</v>
      </c>
      <c r="BH1711" s="288" t="str">
        <f>IFERROR((BG1711*'Data Entry'!$F$18)/'Data Entry'!$E$18,"")</f>
        <v/>
      </c>
      <c r="BI1711" s="305">
        <f t="shared" si="429"/>
        <v>0</v>
      </c>
      <c r="BJ1711" s="288" t="str">
        <f t="shared" si="430"/>
        <v/>
      </c>
      <c r="BK1711" s="307" t="str">
        <f t="shared" si="431"/>
        <v/>
      </c>
    </row>
    <row r="1712" spans="1:63" ht="27" x14ac:dyDescent="0.2">
      <c r="A1712" s="119" t="str">
        <f>'Data Entry'!D1741</f>
        <v>Respondent 1708</v>
      </c>
      <c r="B1712" s="52">
        <f>'Data Entry'!AN1741</f>
        <v>0</v>
      </c>
      <c r="C1712" s="52" t="str">
        <f>'Data Entry'!BX1741</f>
        <v/>
      </c>
      <c r="D1712" s="42" t="str">
        <f>'Data Entry'!BU1741</f>
        <v>No disability</v>
      </c>
      <c r="E1712" s="42">
        <f>'Data Entry'!O1741</f>
        <v>0</v>
      </c>
      <c r="F1712" s="42">
        <f>'Data Entry'!P1741</f>
        <v>0</v>
      </c>
      <c r="G1712" s="42">
        <f>'Data Entry'!Q1741</f>
        <v>0</v>
      </c>
      <c r="H1712" s="291">
        <f t="shared" si="416"/>
        <v>0</v>
      </c>
      <c r="I1712" s="42">
        <f>'Data Entry'!R1741</f>
        <v>0</v>
      </c>
      <c r="J1712" s="42">
        <f>'Data Entry'!S1741</f>
        <v>0</v>
      </c>
      <c r="K1712" s="42">
        <f>'Data Entry'!T1741</f>
        <v>0</v>
      </c>
      <c r="L1712" s="42">
        <f>'Data Entry'!U1741</f>
        <v>0</v>
      </c>
      <c r="M1712" s="291">
        <f t="shared" si="420"/>
        <v>0</v>
      </c>
      <c r="N1712" s="42">
        <f>'Data Entry'!V1741</f>
        <v>0</v>
      </c>
      <c r="O1712" s="42">
        <f>'Data Entry'!W1741</f>
        <v>0</v>
      </c>
      <c r="P1712" s="291">
        <f t="shared" si="421"/>
        <v>0</v>
      </c>
      <c r="Q1712" s="42">
        <f>'Data Entry'!X1741</f>
        <v>0</v>
      </c>
      <c r="R1712" s="42">
        <f>'Data Entry'!Y1741</f>
        <v>0</v>
      </c>
      <c r="S1712" s="42">
        <f>'Data Entry'!Z1741</f>
        <v>0</v>
      </c>
      <c r="T1712" s="291">
        <f t="shared" si="417"/>
        <v>0</v>
      </c>
      <c r="U1712" s="42">
        <f>'Data Entry'!AA1741</f>
        <v>0</v>
      </c>
      <c r="V1712" s="42">
        <f>'Data Entry'!AB1741</f>
        <v>0</v>
      </c>
      <c r="W1712" s="42">
        <f>'Data Entry'!AC1741</f>
        <v>0</v>
      </c>
      <c r="X1712" s="42">
        <f>'Data Entry'!AD1741</f>
        <v>0</v>
      </c>
      <c r="Y1712" s="291">
        <f t="shared" si="422"/>
        <v>0</v>
      </c>
      <c r="Z1712" s="42">
        <f>'Data Entry'!AE1741</f>
        <v>0</v>
      </c>
      <c r="AA1712" s="42">
        <f>'Data Entry'!AF1741</f>
        <v>0</v>
      </c>
      <c r="AB1712" s="291">
        <f t="shared" si="423"/>
        <v>0</v>
      </c>
      <c r="AC1712" s="42">
        <f>'Data Entry'!AH1741</f>
        <v>0</v>
      </c>
      <c r="AD1712" s="42">
        <f>'Data Entry'!AI1741</f>
        <v>0</v>
      </c>
      <c r="AE1712" s="42">
        <f>'Data Entry'!AJ1741</f>
        <v>0</v>
      </c>
      <c r="AF1712" s="42">
        <f>'Data Entry'!AK1741</f>
        <v>0</v>
      </c>
      <c r="AG1712" s="42">
        <f>'Data Entry'!AL1741</f>
        <v>0</v>
      </c>
      <c r="AH1712" s="42">
        <f>'Data Entry'!AM1741</f>
        <v>0</v>
      </c>
      <c r="AI1712" s="42">
        <f>'Data Entry'!AV1741</f>
        <v>0</v>
      </c>
      <c r="AJ1712" s="42">
        <f>'Data Entry'!AW1741</f>
        <v>0</v>
      </c>
      <c r="AK1712" s="42">
        <f>'Data Entry'!AX1741</f>
        <v>0</v>
      </c>
      <c r="AL1712" s="291">
        <f t="shared" si="418"/>
        <v>0</v>
      </c>
      <c r="AM1712" s="42">
        <f>'Data Entry'!AY1741</f>
        <v>0</v>
      </c>
      <c r="AN1712" s="42">
        <f>'Data Entry'!AZ1741</f>
        <v>0</v>
      </c>
      <c r="AO1712" s="42">
        <f>'Data Entry'!BA1741</f>
        <v>0</v>
      </c>
      <c r="AP1712" s="42">
        <f>'Data Entry'!BB1741</f>
        <v>0</v>
      </c>
      <c r="AQ1712" s="291">
        <f t="shared" si="424"/>
        <v>0</v>
      </c>
      <c r="AR1712" s="42">
        <f>'Data Entry'!BC1741</f>
        <v>0</v>
      </c>
      <c r="AS1712" s="42">
        <f>'Data Entry'!BD1741</f>
        <v>0</v>
      </c>
      <c r="AT1712" s="291">
        <f t="shared" si="425"/>
        <v>0</v>
      </c>
      <c r="AU1712" s="42">
        <f>'Data Entry'!BE1741</f>
        <v>0</v>
      </c>
      <c r="AV1712" s="42">
        <f>'Data Entry'!BF1741</f>
        <v>0</v>
      </c>
      <c r="AW1712" s="42">
        <f>'Data Entry'!BG1741</f>
        <v>0</v>
      </c>
      <c r="AX1712" s="291">
        <f t="shared" si="419"/>
        <v>0</v>
      </c>
      <c r="AY1712" s="42">
        <f>'Data Entry'!BH1741</f>
        <v>0</v>
      </c>
      <c r="AZ1712" s="42">
        <f>'Data Entry'!BI1741</f>
        <v>0</v>
      </c>
      <c r="BA1712" s="42">
        <f>'Data Entry'!BJ1741</f>
        <v>0</v>
      </c>
      <c r="BB1712" s="42">
        <f>'Data Entry'!BK1741</f>
        <v>0</v>
      </c>
      <c r="BC1712" s="291">
        <f t="shared" si="426"/>
        <v>0</v>
      </c>
      <c r="BD1712" s="42">
        <f>'Data Entry'!BL1741</f>
        <v>0</v>
      </c>
      <c r="BE1712" s="42">
        <f>'Data Entry'!BM1741</f>
        <v>0</v>
      </c>
      <c r="BF1712" s="291">
        <f t="shared" si="427"/>
        <v>0</v>
      </c>
      <c r="BG1712" s="305">
        <f t="shared" si="428"/>
        <v>0</v>
      </c>
      <c r="BH1712" s="288" t="str">
        <f>IFERROR((BG1712*'Data Entry'!$F$18)/'Data Entry'!$E$18,"")</f>
        <v/>
      </c>
      <c r="BI1712" s="305">
        <f t="shared" si="429"/>
        <v>0</v>
      </c>
      <c r="BJ1712" s="288" t="str">
        <f t="shared" si="430"/>
        <v/>
      </c>
      <c r="BK1712" s="307" t="str">
        <f t="shared" si="431"/>
        <v/>
      </c>
    </row>
    <row r="1713" spans="1:63" ht="27" x14ac:dyDescent="0.2">
      <c r="A1713" s="119" t="str">
        <f>'Data Entry'!D1742</f>
        <v>Respondent 1709</v>
      </c>
      <c r="B1713" s="52">
        <f>'Data Entry'!AN1742</f>
        <v>0</v>
      </c>
      <c r="C1713" s="52" t="str">
        <f>'Data Entry'!BX1742</f>
        <v/>
      </c>
      <c r="D1713" s="42" t="str">
        <f>'Data Entry'!BU1742</f>
        <v>No disability</v>
      </c>
      <c r="E1713" s="42">
        <f>'Data Entry'!O1742</f>
        <v>0</v>
      </c>
      <c r="F1713" s="42">
        <f>'Data Entry'!P1742</f>
        <v>0</v>
      </c>
      <c r="G1713" s="42">
        <f>'Data Entry'!Q1742</f>
        <v>0</v>
      </c>
      <c r="H1713" s="291">
        <f t="shared" si="416"/>
        <v>0</v>
      </c>
      <c r="I1713" s="42">
        <f>'Data Entry'!R1742</f>
        <v>0</v>
      </c>
      <c r="J1713" s="42">
        <f>'Data Entry'!S1742</f>
        <v>0</v>
      </c>
      <c r="K1713" s="42">
        <f>'Data Entry'!T1742</f>
        <v>0</v>
      </c>
      <c r="L1713" s="42">
        <f>'Data Entry'!U1742</f>
        <v>0</v>
      </c>
      <c r="M1713" s="291">
        <f t="shared" si="420"/>
        <v>0</v>
      </c>
      <c r="N1713" s="42">
        <f>'Data Entry'!V1742</f>
        <v>0</v>
      </c>
      <c r="O1713" s="42">
        <f>'Data Entry'!W1742</f>
        <v>0</v>
      </c>
      <c r="P1713" s="291">
        <f t="shared" si="421"/>
        <v>0</v>
      </c>
      <c r="Q1713" s="42">
        <f>'Data Entry'!X1742</f>
        <v>0</v>
      </c>
      <c r="R1713" s="42">
        <f>'Data Entry'!Y1742</f>
        <v>0</v>
      </c>
      <c r="S1713" s="42">
        <f>'Data Entry'!Z1742</f>
        <v>0</v>
      </c>
      <c r="T1713" s="291">
        <f t="shared" si="417"/>
        <v>0</v>
      </c>
      <c r="U1713" s="42">
        <f>'Data Entry'!AA1742</f>
        <v>0</v>
      </c>
      <c r="V1713" s="42">
        <f>'Data Entry'!AB1742</f>
        <v>0</v>
      </c>
      <c r="W1713" s="42">
        <f>'Data Entry'!AC1742</f>
        <v>0</v>
      </c>
      <c r="X1713" s="42">
        <f>'Data Entry'!AD1742</f>
        <v>0</v>
      </c>
      <c r="Y1713" s="291">
        <f t="shared" si="422"/>
        <v>0</v>
      </c>
      <c r="Z1713" s="42">
        <f>'Data Entry'!AE1742</f>
        <v>0</v>
      </c>
      <c r="AA1713" s="42">
        <f>'Data Entry'!AF1742</f>
        <v>0</v>
      </c>
      <c r="AB1713" s="291">
        <f t="shared" si="423"/>
        <v>0</v>
      </c>
      <c r="AC1713" s="42">
        <f>'Data Entry'!AH1742</f>
        <v>0</v>
      </c>
      <c r="AD1713" s="42">
        <f>'Data Entry'!AI1742</f>
        <v>0</v>
      </c>
      <c r="AE1713" s="42">
        <f>'Data Entry'!AJ1742</f>
        <v>0</v>
      </c>
      <c r="AF1713" s="42">
        <f>'Data Entry'!AK1742</f>
        <v>0</v>
      </c>
      <c r="AG1713" s="42">
        <f>'Data Entry'!AL1742</f>
        <v>0</v>
      </c>
      <c r="AH1713" s="42">
        <f>'Data Entry'!AM1742</f>
        <v>0</v>
      </c>
      <c r="AI1713" s="42">
        <f>'Data Entry'!AV1742</f>
        <v>0</v>
      </c>
      <c r="AJ1713" s="42">
        <f>'Data Entry'!AW1742</f>
        <v>0</v>
      </c>
      <c r="AK1713" s="42">
        <f>'Data Entry'!AX1742</f>
        <v>0</v>
      </c>
      <c r="AL1713" s="291">
        <f t="shared" si="418"/>
        <v>0</v>
      </c>
      <c r="AM1713" s="42">
        <f>'Data Entry'!AY1742</f>
        <v>0</v>
      </c>
      <c r="AN1713" s="42">
        <f>'Data Entry'!AZ1742</f>
        <v>0</v>
      </c>
      <c r="AO1713" s="42">
        <f>'Data Entry'!BA1742</f>
        <v>0</v>
      </c>
      <c r="AP1713" s="42">
        <f>'Data Entry'!BB1742</f>
        <v>0</v>
      </c>
      <c r="AQ1713" s="291">
        <f t="shared" si="424"/>
        <v>0</v>
      </c>
      <c r="AR1713" s="42">
        <f>'Data Entry'!BC1742</f>
        <v>0</v>
      </c>
      <c r="AS1713" s="42">
        <f>'Data Entry'!BD1742</f>
        <v>0</v>
      </c>
      <c r="AT1713" s="291">
        <f t="shared" si="425"/>
        <v>0</v>
      </c>
      <c r="AU1713" s="42">
        <f>'Data Entry'!BE1742</f>
        <v>0</v>
      </c>
      <c r="AV1713" s="42">
        <f>'Data Entry'!BF1742</f>
        <v>0</v>
      </c>
      <c r="AW1713" s="42">
        <f>'Data Entry'!BG1742</f>
        <v>0</v>
      </c>
      <c r="AX1713" s="291">
        <f t="shared" si="419"/>
        <v>0</v>
      </c>
      <c r="AY1713" s="42">
        <f>'Data Entry'!BH1742</f>
        <v>0</v>
      </c>
      <c r="AZ1713" s="42">
        <f>'Data Entry'!BI1742</f>
        <v>0</v>
      </c>
      <c r="BA1713" s="42">
        <f>'Data Entry'!BJ1742</f>
        <v>0</v>
      </c>
      <c r="BB1713" s="42">
        <f>'Data Entry'!BK1742</f>
        <v>0</v>
      </c>
      <c r="BC1713" s="291">
        <f t="shared" si="426"/>
        <v>0</v>
      </c>
      <c r="BD1713" s="42">
        <f>'Data Entry'!BL1742</f>
        <v>0</v>
      </c>
      <c r="BE1713" s="42">
        <f>'Data Entry'!BM1742</f>
        <v>0</v>
      </c>
      <c r="BF1713" s="291">
        <f t="shared" si="427"/>
        <v>0</v>
      </c>
      <c r="BG1713" s="305">
        <f t="shared" si="428"/>
        <v>0</v>
      </c>
      <c r="BH1713" s="288" t="str">
        <f>IFERROR((BG1713*'Data Entry'!$F$18)/'Data Entry'!$E$18,"")</f>
        <v/>
      </c>
      <c r="BI1713" s="305">
        <f t="shared" si="429"/>
        <v>0</v>
      </c>
      <c r="BJ1713" s="288" t="str">
        <f t="shared" si="430"/>
        <v/>
      </c>
      <c r="BK1713" s="307" t="str">
        <f t="shared" si="431"/>
        <v/>
      </c>
    </row>
    <row r="1714" spans="1:63" ht="27" x14ac:dyDescent="0.2">
      <c r="A1714" s="119" t="str">
        <f>'Data Entry'!D1743</f>
        <v>Respondent 1710</v>
      </c>
      <c r="B1714" s="52">
        <f>'Data Entry'!AN1743</f>
        <v>0</v>
      </c>
      <c r="C1714" s="52" t="str">
        <f>'Data Entry'!BX1743</f>
        <v/>
      </c>
      <c r="D1714" s="42" t="str">
        <f>'Data Entry'!BU1743</f>
        <v>No disability</v>
      </c>
      <c r="E1714" s="42">
        <f>'Data Entry'!O1743</f>
        <v>0</v>
      </c>
      <c r="F1714" s="42">
        <f>'Data Entry'!P1743</f>
        <v>0</v>
      </c>
      <c r="G1714" s="42">
        <f>'Data Entry'!Q1743</f>
        <v>0</v>
      </c>
      <c r="H1714" s="291">
        <f t="shared" si="416"/>
        <v>0</v>
      </c>
      <c r="I1714" s="42">
        <f>'Data Entry'!R1743</f>
        <v>0</v>
      </c>
      <c r="J1714" s="42">
        <f>'Data Entry'!S1743</f>
        <v>0</v>
      </c>
      <c r="K1714" s="42">
        <f>'Data Entry'!T1743</f>
        <v>0</v>
      </c>
      <c r="L1714" s="42">
        <f>'Data Entry'!U1743</f>
        <v>0</v>
      </c>
      <c r="M1714" s="291">
        <f t="shared" si="420"/>
        <v>0</v>
      </c>
      <c r="N1714" s="42">
        <f>'Data Entry'!V1743</f>
        <v>0</v>
      </c>
      <c r="O1714" s="42">
        <f>'Data Entry'!W1743</f>
        <v>0</v>
      </c>
      <c r="P1714" s="291">
        <f t="shared" si="421"/>
        <v>0</v>
      </c>
      <c r="Q1714" s="42">
        <f>'Data Entry'!X1743</f>
        <v>0</v>
      </c>
      <c r="R1714" s="42">
        <f>'Data Entry'!Y1743</f>
        <v>0</v>
      </c>
      <c r="S1714" s="42">
        <f>'Data Entry'!Z1743</f>
        <v>0</v>
      </c>
      <c r="T1714" s="291">
        <f t="shared" si="417"/>
        <v>0</v>
      </c>
      <c r="U1714" s="42">
        <f>'Data Entry'!AA1743</f>
        <v>0</v>
      </c>
      <c r="V1714" s="42">
        <f>'Data Entry'!AB1743</f>
        <v>0</v>
      </c>
      <c r="W1714" s="42">
        <f>'Data Entry'!AC1743</f>
        <v>0</v>
      </c>
      <c r="X1714" s="42">
        <f>'Data Entry'!AD1743</f>
        <v>0</v>
      </c>
      <c r="Y1714" s="291">
        <f t="shared" si="422"/>
        <v>0</v>
      </c>
      <c r="Z1714" s="42">
        <f>'Data Entry'!AE1743</f>
        <v>0</v>
      </c>
      <c r="AA1714" s="42">
        <f>'Data Entry'!AF1743</f>
        <v>0</v>
      </c>
      <c r="AB1714" s="291">
        <f t="shared" si="423"/>
        <v>0</v>
      </c>
      <c r="AC1714" s="42">
        <f>'Data Entry'!AH1743</f>
        <v>0</v>
      </c>
      <c r="AD1714" s="42">
        <f>'Data Entry'!AI1743</f>
        <v>0</v>
      </c>
      <c r="AE1714" s="42">
        <f>'Data Entry'!AJ1743</f>
        <v>0</v>
      </c>
      <c r="AF1714" s="42">
        <f>'Data Entry'!AK1743</f>
        <v>0</v>
      </c>
      <c r="AG1714" s="42">
        <f>'Data Entry'!AL1743</f>
        <v>0</v>
      </c>
      <c r="AH1714" s="42">
        <f>'Data Entry'!AM1743</f>
        <v>0</v>
      </c>
      <c r="AI1714" s="42">
        <f>'Data Entry'!AV1743</f>
        <v>0</v>
      </c>
      <c r="AJ1714" s="42">
        <f>'Data Entry'!AW1743</f>
        <v>0</v>
      </c>
      <c r="AK1714" s="42">
        <f>'Data Entry'!AX1743</f>
        <v>0</v>
      </c>
      <c r="AL1714" s="291">
        <f t="shared" si="418"/>
        <v>0</v>
      </c>
      <c r="AM1714" s="42">
        <f>'Data Entry'!AY1743</f>
        <v>0</v>
      </c>
      <c r="AN1714" s="42">
        <f>'Data Entry'!AZ1743</f>
        <v>0</v>
      </c>
      <c r="AO1714" s="42">
        <f>'Data Entry'!BA1743</f>
        <v>0</v>
      </c>
      <c r="AP1714" s="42">
        <f>'Data Entry'!BB1743</f>
        <v>0</v>
      </c>
      <c r="AQ1714" s="291">
        <f t="shared" si="424"/>
        <v>0</v>
      </c>
      <c r="AR1714" s="42">
        <f>'Data Entry'!BC1743</f>
        <v>0</v>
      </c>
      <c r="AS1714" s="42">
        <f>'Data Entry'!BD1743</f>
        <v>0</v>
      </c>
      <c r="AT1714" s="291">
        <f t="shared" si="425"/>
        <v>0</v>
      </c>
      <c r="AU1714" s="42">
        <f>'Data Entry'!BE1743</f>
        <v>0</v>
      </c>
      <c r="AV1714" s="42">
        <f>'Data Entry'!BF1743</f>
        <v>0</v>
      </c>
      <c r="AW1714" s="42">
        <f>'Data Entry'!BG1743</f>
        <v>0</v>
      </c>
      <c r="AX1714" s="291">
        <f t="shared" si="419"/>
        <v>0</v>
      </c>
      <c r="AY1714" s="42">
        <f>'Data Entry'!BH1743</f>
        <v>0</v>
      </c>
      <c r="AZ1714" s="42">
        <f>'Data Entry'!BI1743</f>
        <v>0</v>
      </c>
      <c r="BA1714" s="42">
        <f>'Data Entry'!BJ1743</f>
        <v>0</v>
      </c>
      <c r="BB1714" s="42">
        <f>'Data Entry'!BK1743</f>
        <v>0</v>
      </c>
      <c r="BC1714" s="291">
        <f t="shared" si="426"/>
        <v>0</v>
      </c>
      <c r="BD1714" s="42">
        <f>'Data Entry'!BL1743</f>
        <v>0</v>
      </c>
      <c r="BE1714" s="42">
        <f>'Data Entry'!BM1743</f>
        <v>0</v>
      </c>
      <c r="BF1714" s="291">
        <f t="shared" si="427"/>
        <v>0</v>
      </c>
      <c r="BG1714" s="305">
        <f t="shared" si="428"/>
        <v>0</v>
      </c>
      <c r="BH1714" s="288" t="str">
        <f>IFERROR((BG1714*'Data Entry'!$F$18)/'Data Entry'!$E$18,"")</f>
        <v/>
      </c>
      <c r="BI1714" s="305">
        <f t="shared" si="429"/>
        <v>0</v>
      </c>
      <c r="BJ1714" s="288" t="str">
        <f t="shared" si="430"/>
        <v/>
      </c>
      <c r="BK1714" s="307" t="str">
        <f t="shared" si="431"/>
        <v/>
      </c>
    </row>
    <row r="1715" spans="1:63" ht="27" x14ac:dyDescent="0.2">
      <c r="A1715" s="119" t="str">
        <f>'Data Entry'!D1744</f>
        <v>Respondent 1711</v>
      </c>
      <c r="B1715" s="52">
        <f>'Data Entry'!AN1744</f>
        <v>0</v>
      </c>
      <c r="C1715" s="52" t="str">
        <f>'Data Entry'!BX1744</f>
        <v/>
      </c>
      <c r="D1715" s="42" t="str">
        <f>'Data Entry'!BU1744</f>
        <v>No disability</v>
      </c>
      <c r="E1715" s="42">
        <f>'Data Entry'!O1744</f>
        <v>0</v>
      </c>
      <c r="F1715" s="42">
        <f>'Data Entry'!P1744</f>
        <v>0</v>
      </c>
      <c r="G1715" s="42">
        <f>'Data Entry'!Q1744</f>
        <v>0</v>
      </c>
      <c r="H1715" s="291">
        <f t="shared" si="416"/>
        <v>0</v>
      </c>
      <c r="I1715" s="42">
        <f>'Data Entry'!R1744</f>
        <v>0</v>
      </c>
      <c r="J1715" s="42">
        <f>'Data Entry'!S1744</f>
        <v>0</v>
      </c>
      <c r="K1715" s="42">
        <f>'Data Entry'!T1744</f>
        <v>0</v>
      </c>
      <c r="L1715" s="42">
        <f>'Data Entry'!U1744</f>
        <v>0</v>
      </c>
      <c r="M1715" s="291">
        <f t="shared" si="420"/>
        <v>0</v>
      </c>
      <c r="N1715" s="42">
        <f>'Data Entry'!V1744</f>
        <v>0</v>
      </c>
      <c r="O1715" s="42">
        <f>'Data Entry'!W1744</f>
        <v>0</v>
      </c>
      <c r="P1715" s="291">
        <f t="shared" si="421"/>
        <v>0</v>
      </c>
      <c r="Q1715" s="42">
        <f>'Data Entry'!X1744</f>
        <v>0</v>
      </c>
      <c r="R1715" s="42">
        <f>'Data Entry'!Y1744</f>
        <v>0</v>
      </c>
      <c r="S1715" s="42">
        <f>'Data Entry'!Z1744</f>
        <v>0</v>
      </c>
      <c r="T1715" s="291">
        <f t="shared" si="417"/>
        <v>0</v>
      </c>
      <c r="U1715" s="42">
        <f>'Data Entry'!AA1744</f>
        <v>0</v>
      </c>
      <c r="V1715" s="42">
        <f>'Data Entry'!AB1744</f>
        <v>0</v>
      </c>
      <c r="W1715" s="42">
        <f>'Data Entry'!AC1744</f>
        <v>0</v>
      </c>
      <c r="X1715" s="42">
        <f>'Data Entry'!AD1744</f>
        <v>0</v>
      </c>
      <c r="Y1715" s="291">
        <f t="shared" si="422"/>
        <v>0</v>
      </c>
      <c r="Z1715" s="42">
        <f>'Data Entry'!AE1744</f>
        <v>0</v>
      </c>
      <c r="AA1715" s="42">
        <f>'Data Entry'!AF1744</f>
        <v>0</v>
      </c>
      <c r="AB1715" s="291">
        <f t="shared" si="423"/>
        <v>0</v>
      </c>
      <c r="AC1715" s="42">
        <f>'Data Entry'!AH1744</f>
        <v>0</v>
      </c>
      <c r="AD1715" s="42">
        <f>'Data Entry'!AI1744</f>
        <v>0</v>
      </c>
      <c r="AE1715" s="42">
        <f>'Data Entry'!AJ1744</f>
        <v>0</v>
      </c>
      <c r="AF1715" s="42">
        <f>'Data Entry'!AK1744</f>
        <v>0</v>
      </c>
      <c r="AG1715" s="42">
        <f>'Data Entry'!AL1744</f>
        <v>0</v>
      </c>
      <c r="AH1715" s="42">
        <f>'Data Entry'!AM1744</f>
        <v>0</v>
      </c>
      <c r="AI1715" s="42">
        <f>'Data Entry'!AV1744</f>
        <v>0</v>
      </c>
      <c r="AJ1715" s="42">
        <f>'Data Entry'!AW1744</f>
        <v>0</v>
      </c>
      <c r="AK1715" s="42">
        <f>'Data Entry'!AX1744</f>
        <v>0</v>
      </c>
      <c r="AL1715" s="291">
        <f t="shared" si="418"/>
        <v>0</v>
      </c>
      <c r="AM1715" s="42">
        <f>'Data Entry'!AY1744</f>
        <v>0</v>
      </c>
      <c r="AN1715" s="42">
        <f>'Data Entry'!AZ1744</f>
        <v>0</v>
      </c>
      <c r="AO1715" s="42">
        <f>'Data Entry'!BA1744</f>
        <v>0</v>
      </c>
      <c r="AP1715" s="42">
        <f>'Data Entry'!BB1744</f>
        <v>0</v>
      </c>
      <c r="AQ1715" s="291">
        <f t="shared" si="424"/>
        <v>0</v>
      </c>
      <c r="AR1715" s="42">
        <f>'Data Entry'!BC1744</f>
        <v>0</v>
      </c>
      <c r="AS1715" s="42">
        <f>'Data Entry'!BD1744</f>
        <v>0</v>
      </c>
      <c r="AT1715" s="291">
        <f t="shared" si="425"/>
        <v>0</v>
      </c>
      <c r="AU1715" s="42">
        <f>'Data Entry'!BE1744</f>
        <v>0</v>
      </c>
      <c r="AV1715" s="42">
        <f>'Data Entry'!BF1744</f>
        <v>0</v>
      </c>
      <c r="AW1715" s="42">
        <f>'Data Entry'!BG1744</f>
        <v>0</v>
      </c>
      <c r="AX1715" s="291">
        <f t="shared" si="419"/>
        <v>0</v>
      </c>
      <c r="AY1715" s="42">
        <f>'Data Entry'!BH1744</f>
        <v>0</v>
      </c>
      <c r="AZ1715" s="42">
        <f>'Data Entry'!BI1744</f>
        <v>0</v>
      </c>
      <c r="BA1715" s="42">
        <f>'Data Entry'!BJ1744</f>
        <v>0</v>
      </c>
      <c r="BB1715" s="42">
        <f>'Data Entry'!BK1744</f>
        <v>0</v>
      </c>
      <c r="BC1715" s="291">
        <f t="shared" si="426"/>
        <v>0</v>
      </c>
      <c r="BD1715" s="42">
        <f>'Data Entry'!BL1744</f>
        <v>0</v>
      </c>
      <c r="BE1715" s="42">
        <f>'Data Entry'!BM1744</f>
        <v>0</v>
      </c>
      <c r="BF1715" s="291">
        <f t="shared" si="427"/>
        <v>0</v>
      </c>
      <c r="BG1715" s="305">
        <f t="shared" si="428"/>
        <v>0</v>
      </c>
      <c r="BH1715" s="288" t="str">
        <f>IFERROR((BG1715*'Data Entry'!$F$18)/'Data Entry'!$E$18,"")</f>
        <v/>
      </c>
      <c r="BI1715" s="305">
        <f t="shared" si="429"/>
        <v>0</v>
      </c>
      <c r="BJ1715" s="288" t="str">
        <f t="shared" si="430"/>
        <v/>
      </c>
      <c r="BK1715" s="307" t="str">
        <f t="shared" si="431"/>
        <v/>
      </c>
    </row>
    <row r="1716" spans="1:63" ht="27" x14ac:dyDescent="0.2">
      <c r="A1716" s="119" t="str">
        <f>'Data Entry'!D1745</f>
        <v>Respondent 1712</v>
      </c>
      <c r="B1716" s="52">
        <f>'Data Entry'!AN1745</f>
        <v>0</v>
      </c>
      <c r="C1716" s="52" t="str">
        <f>'Data Entry'!BX1745</f>
        <v/>
      </c>
      <c r="D1716" s="42" t="str">
        <f>'Data Entry'!BU1745</f>
        <v>No disability</v>
      </c>
      <c r="E1716" s="42">
        <f>'Data Entry'!O1745</f>
        <v>0</v>
      </c>
      <c r="F1716" s="42">
        <f>'Data Entry'!P1745</f>
        <v>0</v>
      </c>
      <c r="G1716" s="42">
        <f>'Data Entry'!Q1745</f>
        <v>0</v>
      </c>
      <c r="H1716" s="291">
        <f t="shared" si="416"/>
        <v>0</v>
      </c>
      <c r="I1716" s="42">
        <f>'Data Entry'!R1745</f>
        <v>0</v>
      </c>
      <c r="J1716" s="42">
        <f>'Data Entry'!S1745</f>
        <v>0</v>
      </c>
      <c r="K1716" s="42">
        <f>'Data Entry'!T1745</f>
        <v>0</v>
      </c>
      <c r="L1716" s="42">
        <f>'Data Entry'!U1745</f>
        <v>0</v>
      </c>
      <c r="M1716" s="291">
        <f t="shared" si="420"/>
        <v>0</v>
      </c>
      <c r="N1716" s="42">
        <f>'Data Entry'!V1745</f>
        <v>0</v>
      </c>
      <c r="O1716" s="42">
        <f>'Data Entry'!W1745</f>
        <v>0</v>
      </c>
      <c r="P1716" s="291">
        <f t="shared" si="421"/>
        <v>0</v>
      </c>
      <c r="Q1716" s="42">
        <f>'Data Entry'!X1745</f>
        <v>0</v>
      </c>
      <c r="R1716" s="42">
        <f>'Data Entry'!Y1745</f>
        <v>0</v>
      </c>
      <c r="S1716" s="42">
        <f>'Data Entry'!Z1745</f>
        <v>0</v>
      </c>
      <c r="T1716" s="291">
        <f t="shared" si="417"/>
        <v>0</v>
      </c>
      <c r="U1716" s="42">
        <f>'Data Entry'!AA1745</f>
        <v>0</v>
      </c>
      <c r="V1716" s="42">
        <f>'Data Entry'!AB1745</f>
        <v>0</v>
      </c>
      <c r="W1716" s="42">
        <f>'Data Entry'!AC1745</f>
        <v>0</v>
      </c>
      <c r="X1716" s="42">
        <f>'Data Entry'!AD1745</f>
        <v>0</v>
      </c>
      <c r="Y1716" s="291">
        <f t="shared" si="422"/>
        <v>0</v>
      </c>
      <c r="Z1716" s="42">
        <f>'Data Entry'!AE1745</f>
        <v>0</v>
      </c>
      <c r="AA1716" s="42">
        <f>'Data Entry'!AF1745</f>
        <v>0</v>
      </c>
      <c r="AB1716" s="291">
        <f t="shared" si="423"/>
        <v>0</v>
      </c>
      <c r="AC1716" s="42">
        <f>'Data Entry'!AH1745</f>
        <v>0</v>
      </c>
      <c r="AD1716" s="42">
        <f>'Data Entry'!AI1745</f>
        <v>0</v>
      </c>
      <c r="AE1716" s="42">
        <f>'Data Entry'!AJ1745</f>
        <v>0</v>
      </c>
      <c r="AF1716" s="42">
        <f>'Data Entry'!AK1745</f>
        <v>0</v>
      </c>
      <c r="AG1716" s="42">
        <f>'Data Entry'!AL1745</f>
        <v>0</v>
      </c>
      <c r="AH1716" s="42">
        <f>'Data Entry'!AM1745</f>
        <v>0</v>
      </c>
      <c r="AI1716" s="42">
        <f>'Data Entry'!AV1745</f>
        <v>0</v>
      </c>
      <c r="AJ1716" s="42">
        <f>'Data Entry'!AW1745</f>
        <v>0</v>
      </c>
      <c r="AK1716" s="42">
        <f>'Data Entry'!AX1745</f>
        <v>0</v>
      </c>
      <c r="AL1716" s="291">
        <f t="shared" si="418"/>
        <v>0</v>
      </c>
      <c r="AM1716" s="42">
        <f>'Data Entry'!AY1745</f>
        <v>0</v>
      </c>
      <c r="AN1716" s="42">
        <f>'Data Entry'!AZ1745</f>
        <v>0</v>
      </c>
      <c r="AO1716" s="42">
        <f>'Data Entry'!BA1745</f>
        <v>0</v>
      </c>
      <c r="AP1716" s="42">
        <f>'Data Entry'!BB1745</f>
        <v>0</v>
      </c>
      <c r="AQ1716" s="291">
        <f t="shared" si="424"/>
        <v>0</v>
      </c>
      <c r="AR1716" s="42">
        <f>'Data Entry'!BC1745</f>
        <v>0</v>
      </c>
      <c r="AS1716" s="42">
        <f>'Data Entry'!BD1745</f>
        <v>0</v>
      </c>
      <c r="AT1716" s="291">
        <f t="shared" si="425"/>
        <v>0</v>
      </c>
      <c r="AU1716" s="42">
        <f>'Data Entry'!BE1745</f>
        <v>0</v>
      </c>
      <c r="AV1716" s="42">
        <f>'Data Entry'!BF1745</f>
        <v>0</v>
      </c>
      <c r="AW1716" s="42">
        <f>'Data Entry'!BG1745</f>
        <v>0</v>
      </c>
      <c r="AX1716" s="291">
        <f t="shared" si="419"/>
        <v>0</v>
      </c>
      <c r="AY1716" s="42">
        <f>'Data Entry'!BH1745</f>
        <v>0</v>
      </c>
      <c r="AZ1716" s="42">
        <f>'Data Entry'!BI1745</f>
        <v>0</v>
      </c>
      <c r="BA1716" s="42">
        <f>'Data Entry'!BJ1745</f>
        <v>0</v>
      </c>
      <c r="BB1716" s="42">
        <f>'Data Entry'!BK1745</f>
        <v>0</v>
      </c>
      <c r="BC1716" s="291">
        <f t="shared" si="426"/>
        <v>0</v>
      </c>
      <c r="BD1716" s="42">
        <f>'Data Entry'!BL1745</f>
        <v>0</v>
      </c>
      <c r="BE1716" s="42">
        <f>'Data Entry'!BM1745</f>
        <v>0</v>
      </c>
      <c r="BF1716" s="291">
        <f t="shared" si="427"/>
        <v>0</v>
      </c>
      <c r="BG1716" s="305">
        <f t="shared" si="428"/>
        <v>0</v>
      </c>
      <c r="BH1716" s="288" t="str">
        <f>IFERROR((BG1716*'Data Entry'!$F$18)/'Data Entry'!$E$18,"")</f>
        <v/>
      </c>
      <c r="BI1716" s="305">
        <f t="shared" si="429"/>
        <v>0</v>
      </c>
      <c r="BJ1716" s="288" t="str">
        <f t="shared" si="430"/>
        <v/>
      </c>
      <c r="BK1716" s="307" t="str">
        <f t="shared" si="431"/>
        <v/>
      </c>
    </row>
    <row r="1717" spans="1:63" ht="27" x14ac:dyDescent="0.2">
      <c r="A1717" s="119" t="str">
        <f>'Data Entry'!D1746</f>
        <v>Respondent 1713</v>
      </c>
      <c r="B1717" s="52">
        <f>'Data Entry'!AN1746</f>
        <v>0</v>
      </c>
      <c r="C1717" s="52" t="str">
        <f>'Data Entry'!BX1746</f>
        <v/>
      </c>
      <c r="D1717" s="42" t="str">
        <f>'Data Entry'!BU1746</f>
        <v>No disability</v>
      </c>
      <c r="E1717" s="42">
        <f>'Data Entry'!O1746</f>
        <v>0</v>
      </c>
      <c r="F1717" s="42">
        <f>'Data Entry'!P1746</f>
        <v>0</v>
      </c>
      <c r="G1717" s="42">
        <f>'Data Entry'!Q1746</f>
        <v>0</v>
      </c>
      <c r="H1717" s="291">
        <f t="shared" si="416"/>
        <v>0</v>
      </c>
      <c r="I1717" s="42">
        <f>'Data Entry'!R1746</f>
        <v>0</v>
      </c>
      <c r="J1717" s="42">
        <f>'Data Entry'!S1746</f>
        <v>0</v>
      </c>
      <c r="K1717" s="42">
        <f>'Data Entry'!T1746</f>
        <v>0</v>
      </c>
      <c r="L1717" s="42">
        <f>'Data Entry'!U1746</f>
        <v>0</v>
      </c>
      <c r="M1717" s="291">
        <f t="shared" si="420"/>
        <v>0</v>
      </c>
      <c r="N1717" s="42">
        <f>'Data Entry'!V1746</f>
        <v>0</v>
      </c>
      <c r="O1717" s="42">
        <f>'Data Entry'!W1746</f>
        <v>0</v>
      </c>
      <c r="P1717" s="291">
        <f t="shared" si="421"/>
        <v>0</v>
      </c>
      <c r="Q1717" s="42">
        <f>'Data Entry'!X1746</f>
        <v>0</v>
      </c>
      <c r="R1717" s="42">
        <f>'Data Entry'!Y1746</f>
        <v>0</v>
      </c>
      <c r="S1717" s="42">
        <f>'Data Entry'!Z1746</f>
        <v>0</v>
      </c>
      <c r="T1717" s="291">
        <f t="shared" si="417"/>
        <v>0</v>
      </c>
      <c r="U1717" s="42">
        <f>'Data Entry'!AA1746</f>
        <v>0</v>
      </c>
      <c r="V1717" s="42">
        <f>'Data Entry'!AB1746</f>
        <v>0</v>
      </c>
      <c r="W1717" s="42">
        <f>'Data Entry'!AC1746</f>
        <v>0</v>
      </c>
      <c r="X1717" s="42">
        <f>'Data Entry'!AD1746</f>
        <v>0</v>
      </c>
      <c r="Y1717" s="291">
        <f t="shared" si="422"/>
        <v>0</v>
      </c>
      <c r="Z1717" s="42">
        <f>'Data Entry'!AE1746</f>
        <v>0</v>
      </c>
      <c r="AA1717" s="42">
        <f>'Data Entry'!AF1746</f>
        <v>0</v>
      </c>
      <c r="AB1717" s="291">
        <f t="shared" si="423"/>
        <v>0</v>
      </c>
      <c r="AC1717" s="42">
        <f>'Data Entry'!AH1746</f>
        <v>0</v>
      </c>
      <c r="AD1717" s="42">
        <f>'Data Entry'!AI1746</f>
        <v>0</v>
      </c>
      <c r="AE1717" s="42">
        <f>'Data Entry'!AJ1746</f>
        <v>0</v>
      </c>
      <c r="AF1717" s="42">
        <f>'Data Entry'!AK1746</f>
        <v>0</v>
      </c>
      <c r="AG1717" s="42">
        <f>'Data Entry'!AL1746</f>
        <v>0</v>
      </c>
      <c r="AH1717" s="42">
        <f>'Data Entry'!AM1746</f>
        <v>0</v>
      </c>
      <c r="AI1717" s="42">
        <f>'Data Entry'!AV1746</f>
        <v>0</v>
      </c>
      <c r="AJ1717" s="42">
        <f>'Data Entry'!AW1746</f>
        <v>0</v>
      </c>
      <c r="AK1717" s="42">
        <f>'Data Entry'!AX1746</f>
        <v>0</v>
      </c>
      <c r="AL1717" s="291">
        <f t="shared" si="418"/>
        <v>0</v>
      </c>
      <c r="AM1717" s="42">
        <f>'Data Entry'!AY1746</f>
        <v>0</v>
      </c>
      <c r="AN1717" s="42">
        <f>'Data Entry'!AZ1746</f>
        <v>0</v>
      </c>
      <c r="AO1717" s="42">
        <f>'Data Entry'!BA1746</f>
        <v>0</v>
      </c>
      <c r="AP1717" s="42">
        <f>'Data Entry'!BB1746</f>
        <v>0</v>
      </c>
      <c r="AQ1717" s="291">
        <f t="shared" si="424"/>
        <v>0</v>
      </c>
      <c r="AR1717" s="42">
        <f>'Data Entry'!BC1746</f>
        <v>0</v>
      </c>
      <c r="AS1717" s="42">
        <f>'Data Entry'!BD1746</f>
        <v>0</v>
      </c>
      <c r="AT1717" s="291">
        <f t="shared" si="425"/>
        <v>0</v>
      </c>
      <c r="AU1717" s="42">
        <f>'Data Entry'!BE1746</f>
        <v>0</v>
      </c>
      <c r="AV1717" s="42">
        <f>'Data Entry'!BF1746</f>
        <v>0</v>
      </c>
      <c r="AW1717" s="42">
        <f>'Data Entry'!BG1746</f>
        <v>0</v>
      </c>
      <c r="AX1717" s="291">
        <f t="shared" si="419"/>
        <v>0</v>
      </c>
      <c r="AY1717" s="42">
        <f>'Data Entry'!BH1746</f>
        <v>0</v>
      </c>
      <c r="AZ1717" s="42">
        <f>'Data Entry'!BI1746</f>
        <v>0</v>
      </c>
      <c r="BA1717" s="42">
        <f>'Data Entry'!BJ1746</f>
        <v>0</v>
      </c>
      <c r="BB1717" s="42">
        <f>'Data Entry'!BK1746</f>
        <v>0</v>
      </c>
      <c r="BC1717" s="291">
        <f t="shared" si="426"/>
        <v>0</v>
      </c>
      <c r="BD1717" s="42">
        <f>'Data Entry'!BL1746</f>
        <v>0</v>
      </c>
      <c r="BE1717" s="42">
        <f>'Data Entry'!BM1746</f>
        <v>0</v>
      </c>
      <c r="BF1717" s="291">
        <f t="shared" si="427"/>
        <v>0</v>
      </c>
      <c r="BG1717" s="305">
        <f t="shared" si="428"/>
        <v>0</v>
      </c>
      <c r="BH1717" s="288" t="str">
        <f>IFERROR((BG1717*'Data Entry'!$F$18)/'Data Entry'!$E$18,"")</f>
        <v/>
      </c>
      <c r="BI1717" s="305">
        <f t="shared" si="429"/>
        <v>0</v>
      </c>
      <c r="BJ1717" s="288" t="str">
        <f t="shared" si="430"/>
        <v/>
      </c>
      <c r="BK1717" s="307" t="str">
        <f t="shared" si="431"/>
        <v/>
      </c>
    </row>
    <row r="1718" spans="1:63" ht="27" x14ac:dyDescent="0.2">
      <c r="A1718" s="119" t="str">
        <f>'Data Entry'!D1747</f>
        <v>Respondent 1714</v>
      </c>
      <c r="B1718" s="52">
        <f>'Data Entry'!AN1747</f>
        <v>0</v>
      </c>
      <c r="C1718" s="52" t="str">
        <f>'Data Entry'!BX1747</f>
        <v/>
      </c>
      <c r="D1718" s="42" t="str">
        <f>'Data Entry'!BU1747</f>
        <v>No disability</v>
      </c>
      <c r="E1718" s="42">
        <f>'Data Entry'!O1747</f>
        <v>0</v>
      </c>
      <c r="F1718" s="42">
        <f>'Data Entry'!P1747</f>
        <v>0</v>
      </c>
      <c r="G1718" s="42">
        <f>'Data Entry'!Q1747</f>
        <v>0</v>
      </c>
      <c r="H1718" s="291">
        <f t="shared" si="416"/>
        <v>0</v>
      </c>
      <c r="I1718" s="42">
        <f>'Data Entry'!R1747</f>
        <v>0</v>
      </c>
      <c r="J1718" s="42">
        <f>'Data Entry'!S1747</f>
        <v>0</v>
      </c>
      <c r="K1718" s="42">
        <f>'Data Entry'!T1747</f>
        <v>0</v>
      </c>
      <c r="L1718" s="42">
        <f>'Data Entry'!U1747</f>
        <v>0</v>
      </c>
      <c r="M1718" s="291">
        <f t="shared" si="420"/>
        <v>0</v>
      </c>
      <c r="N1718" s="42">
        <f>'Data Entry'!V1747</f>
        <v>0</v>
      </c>
      <c r="O1718" s="42">
        <f>'Data Entry'!W1747</f>
        <v>0</v>
      </c>
      <c r="P1718" s="291">
        <f t="shared" si="421"/>
        <v>0</v>
      </c>
      <c r="Q1718" s="42">
        <f>'Data Entry'!X1747</f>
        <v>0</v>
      </c>
      <c r="R1718" s="42">
        <f>'Data Entry'!Y1747</f>
        <v>0</v>
      </c>
      <c r="S1718" s="42">
        <f>'Data Entry'!Z1747</f>
        <v>0</v>
      </c>
      <c r="T1718" s="291">
        <f t="shared" si="417"/>
        <v>0</v>
      </c>
      <c r="U1718" s="42">
        <f>'Data Entry'!AA1747</f>
        <v>0</v>
      </c>
      <c r="V1718" s="42">
        <f>'Data Entry'!AB1747</f>
        <v>0</v>
      </c>
      <c r="W1718" s="42">
        <f>'Data Entry'!AC1747</f>
        <v>0</v>
      </c>
      <c r="X1718" s="42">
        <f>'Data Entry'!AD1747</f>
        <v>0</v>
      </c>
      <c r="Y1718" s="291">
        <f t="shared" si="422"/>
        <v>0</v>
      </c>
      <c r="Z1718" s="42">
        <f>'Data Entry'!AE1747</f>
        <v>0</v>
      </c>
      <c r="AA1718" s="42">
        <f>'Data Entry'!AF1747</f>
        <v>0</v>
      </c>
      <c r="AB1718" s="291">
        <f t="shared" si="423"/>
        <v>0</v>
      </c>
      <c r="AC1718" s="42">
        <f>'Data Entry'!AH1747</f>
        <v>0</v>
      </c>
      <c r="AD1718" s="42">
        <f>'Data Entry'!AI1747</f>
        <v>0</v>
      </c>
      <c r="AE1718" s="42">
        <f>'Data Entry'!AJ1747</f>
        <v>0</v>
      </c>
      <c r="AF1718" s="42">
        <f>'Data Entry'!AK1747</f>
        <v>0</v>
      </c>
      <c r="AG1718" s="42">
        <f>'Data Entry'!AL1747</f>
        <v>0</v>
      </c>
      <c r="AH1718" s="42">
        <f>'Data Entry'!AM1747</f>
        <v>0</v>
      </c>
      <c r="AI1718" s="42">
        <f>'Data Entry'!AV1747</f>
        <v>0</v>
      </c>
      <c r="AJ1718" s="42">
        <f>'Data Entry'!AW1747</f>
        <v>0</v>
      </c>
      <c r="AK1718" s="42">
        <f>'Data Entry'!AX1747</f>
        <v>0</v>
      </c>
      <c r="AL1718" s="291">
        <f t="shared" si="418"/>
        <v>0</v>
      </c>
      <c r="AM1718" s="42">
        <f>'Data Entry'!AY1747</f>
        <v>0</v>
      </c>
      <c r="AN1718" s="42">
        <f>'Data Entry'!AZ1747</f>
        <v>0</v>
      </c>
      <c r="AO1718" s="42">
        <f>'Data Entry'!BA1747</f>
        <v>0</v>
      </c>
      <c r="AP1718" s="42">
        <f>'Data Entry'!BB1747</f>
        <v>0</v>
      </c>
      <c r="AQ1718" s="291">
        <f t="shared" si="424"/>
        <v>0</v>
      </c>
      <c r="AR1718" s="42">
        <f>'Data Entry'!BC1747</f>
        <v>0</v>
      </c>
      <c r="AS1718" s="42">
        <f>'Data Entry'!BD1747</f>
        <v>0</v>
      </c>
      <c r="AT1718" s="291">
        <f t="shared" si="425"/>
        <v>0</v>
      </c>
      <c r="AU1718" s="42">
        <f>'Data Entry'!BE1747</f>
        <v>0</v>
      </c>
      <c r="AV1718" s="42">
        <f>'Data Entry'!BF1747</f>
        <v>0</v>
      </c>
      <c r="AW1718" s="42">
        <f>'Data Entry'!BG1747</f>
        <v>0</v>
      </c>
      <c r="AX1718" s="291">
        <f t="shared" si="419"/>
        <v>0</v>
      </c>
      <c r="AY1718" s="42">
        <f>'Data Entry'!BH1747</f>
        <v>0</v>
      </c>
      <c r="AZ1718" s="42">
        <f>'Data Entry'!BI1747</f>
        <v>0</v>
      </c>
      <c r="BA1718" s="42">
        <f>'Data Entry'!BJ1747</f>
        <v>0</v>
      </c>
      <c r="BB1718" s="42">
        <f>'Data Entry'!BK1747</f>
        <v>0</v>
      </c>
      <c r="BC1718" s="291">
        <f t="shared" si="426"/>
        <v>0</v>
      </c>
      <c r="BD1718" s="42">
        <f>'Data Entry'!BL1747</f>
        <v>0</v>
      </c>
      <c r="BE1718" s="42">
        <f>'Data Entry'!BM1747</f>
        <v>0</v>
      </c>
      <c r="BF1718" s="291">
        <f t="shared" si="427"/>
        <v>0</v>
      </c>
      <c r="BG1718" s="305">
        <f t="shared" si="428"/>
        <v>0</v>
      </c>
      <c r="BH1718" s="288" t="str">
        <f>IFERROR((BG1718*'Data Entry'!$F$18)/'Data Entry'!$E$18,"")</f>
        <v/>
      </c>
      <c r="BI1718" s="305">
        <f t="shared" si="429"/>
        <v>0</v>
      </c>
      <c r="BJ1718" s="288" t="str">
        <f t="shared" si="430"/>
        <v/>
      </c>
      <c r="BK1718" s="307" t="str">
        <f t="shared" si="431"/>
        <v/>
      </c>
    </row>
    <row r="1719" spans="1:63" ht="27" x14ac:dyDescent="0.2">
      <c r="A1719" s="119" t="str">
        <f>'Data Entry'!D1748</f>
        <v>Respondent 1715</v>
      </c>
      <c r="B1719" s="52">
        <f>'Data Entry'!AN1748</f>
        <v>0</v>
      </c>
      <c r="C1719" s="52" t="str">
        <f>'Data Entry'!BX1748</f>
        <v/>
      </c>
      <c r="D1719" s="42" t="str">
        <f>'Data Entry'!BU1748</f>
        <v>No disability</v>
      </c>
      <c r="E1719" s="42">
        <f>'Data Entry'!O1748</f>
        <v>0</v>
      </c>
      <c r="F1719" s="42">
        <f>'Data Entry'!P1748</f>
        <v>0</v>
      </c>
      <c r="G1719" s="42">
        <f>'Data Entry'!Q1748</f>
        <v>0</v>
      </c>
      <c r="H1719" s="291">
        <f t="shared" si="416"/>
        <v>0</v>
      </c>
      <c r="I1719" s="42">
        <f>'Data Entry'!R1748</f>
        <v>0</v>
      </c>
      <c r="J1719" s="42">
        <f>'Data Entry'!S1748</f>
        <v>0</v>
      </c>
      <c r="K1719" s="42">
        <f>'Data Entry'!T1748</f>
        <v>0</v>
      </c>
      <c r="L1719" s="42">
        <f>'Data Entry'!U1748</f>
        <v>0</v>
      </c>
      <c r="M1719" s="291">
        <f t="shared" si="420"/>
        <v>0</v>
      </c>
      <c r="N1719" s="42">
        <f>'Data Entry'!V1748</f>
        <v>0</v>
      </c>
      <c r="O1719" s="42">
        <f>'Data Entry'!W1748</f>
        <v>0</v>
      </c>
      <c r="P1719" s="291">
        <f t="shared" si="421"/>
        <v>0</v>
      </c>
      <c r="Q1719" s="42">
        <f>'Data Entry'!X1748</f>
        <v>0</v>
      </c>
      <c r="R1719" s="42">
        <f>'Data Entry'!Y1748</f>
        <v>0</v>
      </c>
      <c r="S1719" s="42">
        <f>'Data Entry'!Z1748</f>
        <v>0</v>
      </c>
      <c r="T1719" s="291">
        <f t="shared" si="417"/>
        <v>0</v>
      </c>
      <c r="U1719" s="42">
        <f>'Data Entry'!AA1748</f>
        <v>0</v>
      </c>
      <c r="V1719" s="42">
        <f>'Data Entry'!AB1748</f>
        <v>0</v>
      </c>
      <c r="W1719" s="42">
        <f>'Data Entry'!AC1748</f>
        <v>0</v>
      </c>
      <c r="X1719" s="42">
        <f>'Data Entry'!AD1748</f>
        <v>0</v>
      </c>
      <c r="Y1719" s="291">
        <f t="shared" si="422"/>
        <v>0</v>
      </c>
      <c r="Z1719" s="42">
        <f>'Data Entry'!AE1748</f>
        <v>0</v>
      </c>
      <c r="AA1719" s="42">
        <f>'Data Entry'!AF1748</f>
        <v>0</v>
      </c>
      <c r="AB1719" s="291">
        <f t="shared" si="423"/>
        <v>0</v>
      </c>
      <c r="AC1719" s="42">
        <f>'Data Entry'!AH1748</f>
        <v>0</v>
      </c>
      <c r="AD1719" s="42">
        <f>'Data Entry'!AI1748</f>
        <v>0</v>
      </c>
      <c r="AE1719" s="42">
        <f>'Data Entry'!AJ1748</f>
        <v>0</v>
      </c>
      <c r="AF1719" s="42">
        <f>'Data Entry'!AK1748</f>
        <v>0</v>
      </c>
      <c r="AG1719" s="42">
        <f>'Data Entry'!AL1748</f>
        <v>0</v>
      </c>
      <c r="AH1719" s="42">
        <f>'Data Entry'!AM1748</f>
        <v>0</v>
      </c>
      <c r="AI1719" s="42">
        <f>'Data Entry'!AV1748</f>
        <v>0</v>
      </c>
      <c r="AJ1719" s="42">
        <f>'Data Entry'!AW1748</f>
        <v>0</v>
      </c>
      <c r="AK1719" s="42">
        <f>'Data Entry'!AX1748</f>
        <v>0</v>
      </c>
      <c r="AL1719" s="291">
        <f t="shared" si="418"/>
        <v>0</v>
      </c>
      <c r="AM1719" s="42">
        <f>'Data Entry'!AY1748</f>
        <v>0</v>
      </c>
      <c r="AN1719" s="42">
        <f>'Data Entry'!AZ1748</f>
        <v>0</v>
      </c>
      <c r="AO1719" s="42">
        <f>'Data Entry'!BA1748</f>
        <v>0</v>
      </c>
      <c r="AP1719" s="42">
        <f>'Data Entry'!BB1748</f>
        <v>0</v>
      </c>
      <c r="AQ1719" s="291">
        <f t="shared" si="424"/>
        <v>0</v>
      </c>
      <c r="AR1719" s="42">
        <f>'Data Entry'!BC1748</f>
        <v>0</v>
      </c>
      <c r="AS1719" s="42">
        <f>'Data Entry'!BD1748</f>
        <v>0</v>
      </c>
      <c r="AT1719" s="291">
        <f t="shared" si="425"/>
        <v>0</v>
      </c>
      <c r="AU1719" s="42">
        <f>'Data Entry'!BE1748</f>
        <v>0</v>
      </c>
      <c r="AV1719" s="42">
        <f>'Data Entry'!BF1748</f>
        <v>0</v>
      </c>
      <c r="AW1719" s="42">
        <f>'Data Entry'!BG1748</f>
        <v>0</v>
      </c>
      <c r="AX1719" s="291">
        <f t="shared" si="419"/>
        <v>0</v>
      </c>
      <c r="AY1719" s="42">
        <f>'Data Entry'!BH1748</f>
        <v>0</v>
      </c>
      <c r="AZ1719" s="42">
        <f>'Data Entry'!BI1748</f>
        <v>0</v>
      </c>
      <c r="BA1719" s="42">
        <f>'Data Entry'!BJ1748</f>
        <v>0</v>
      </c>
      <c r="BB1719" s="42">
        <f>'Data Entry'!BK1748</f>
        <v>0</v>
      </c>
      <c r="BC1719" s="291">
        <f t="shared" si="426"/>
        <v>0</v>
      </c>
      <c r="BD1719" s="42">
        <f>'Data Entry'!BL1748</f>
        <v>0</v>
      </c>
      <c r="BE1719" s="42">
        <f>'Data Entry'!BM1748</f>
        <v>0</v>
      </c>
      <c r="BF1719" s="291">
        <f t="shared" si="427"/>
        <v>0</v>
      </c>
      <c r="BG1719" s="305">
        <f t="shared" si="428"/>
        <v>0</v>
      </c>
      <c r="BH1719" s="288" t="str">
        <f>IFERROR((BG1719*'Data Entry'!$F$18)/'Data Entry'!$E$18,"")</f>
        <v/>
      </c>
      <c r="BI1719" s="305">
        <f t="shared" si="429"/>
        <v>0</v>
      </c>
      <c r="BJ1719" s="288" t="str">
        <f t="shared" si="430"/>
        <v/>
      </c>
      <c r="BK1719" s="307" t="str">
        <f t="shared" si="431"/>
        <v/>
      </c>
    </row>
    <row r="1720" spans="1:63" ht="27" x14ac:dyDescent="0.2">
      <c r="A1720" s="119" t="str">
        <f>'Data Entry'!D1749</f>
        <v>Respondent 1716</v>
      </c>
      <c r="B1720" s="52">
        <f>'Data Entry'!AN1749</f>
        <v>0</v>
      </c>
      <c r="C1720" s="52" t="str">
        <f>'Data Entry'!BX1749</f>
        <v/>
      </c>
      <c r="D1720" s="42" t="str">
        <f>'Data Entry'!BU1749</f>
        <v>No disability</v>
      </c>
      <c r="E1720" s="42">
        <f>'Data Entry'!O1749</f>
        <v>0</v>
      </c>
      <c r="F1720" s="42">
        <f>'Data Entry'!P1749</f>
        <v>0</v>
      </c>
      <c r="G1720" s="42">
        <f>'Data Entry'!Q1749</f>
        <v>0</v>
      </c>
      <c r="H1720" s="291">
        <f t="shared" si="416"/>
        <v>0</v>
      </c>
      <c r="I1720" s="42">
        <f>'Data Entry'!R1749</f>
        <v>0</v>
      </c>
      <c r="J1720" s="42">
        <f>'Data Entry'!S1749</f>
        <v>0</v>
      </c>
      <c r="K1720" s="42">
        <f>'Data Entry'!T1749</f>
        <v>0</v>
      </c>
      <c r="L1720" s="42">
        <f>'Data Entry'!U1749</f>
        <v>0</v>
      </c>
      <c r="M1720" s="291">
        <f t="shared" si="420"/>
        <v>0</v>
      </c>
      <c r="N1720" s="42">
        <f>'Data Entry'!V1749</f>
        <v>0</v>
      </c>
      <c r="O1720" s="42">
        <f>'Data Entry'!W1749</f>
        <v>0</v>
      </c>
      <c r="P1720" s="291">
        <f t="shared" si="421"/>
        <v>0</v>
      </c>
      <c r="Q1720" s="42">
        <f>'Data Entry'!X1749</f>
        <v>0</v>
      </c>
      <c r="R1720" s="42">
        <f>'Data Entry'!Y1749</f>
        <v>0</v>
      </c>
      <c r="S1720" s="42">
        <f>'Data Entry'!Z1749</f>
        <v>0</v>
      </c>
      <c r="T1720" s="291">
        <f t="shared" si="417"/>
        <v>0</v>
      </c>
      <c r="U1720" s="42">
        <f>'Data Entry'!AA1749</f>
        <v>0</v>
      </c>
      <c r="V1720" s="42">
        <f>'Data Entry'!AB1749</f>
        <v>0</v>
      </c>
      <c r="W1720" s="42">
        <f>'Data Entry'!AC1749</f>
        <v>0</v>
      </c>
      <c r="X1720" s="42">
        <f>'Data Entry'!AD1749</f>
        <v>0</v>
      </c>
      <c r="Y1720" s="291">
        <f t="shared" si="422"/>
        <v>0</v>
      </c>
      <c r="Z1720" s="42">
        <f>'Data Entry'!AE1749</f>
        <v>0</v>
      </c>
      <c r="AA1720" s="42">
        <f>'Data Entry'!AF1749</f>
        <v>0</v>
      </c>
      <c r="AB1720" s="291">
        <f t="shared" si="423"/>
        <v>0</v>
      </c>
      <c r="AC1720" s="42">
        <f>'Data Entry'!AH1749</f>
        <v>0</v>
      </c>
      <c r="AD1720" s="42">
        <f>'Data Entry'!AI1749</f>
        <v>0</v>
      </c>
      <c r="AE1720" s="42">
        <f>'Data Entry'!AJ1749</f>
        <v>0</v>
      </c>
      <c r="AF1720" s="42">
        <f>'Data Entry'!AK1749</f>
        <v>0</v>
      </c>
      <c r="AG1720" s="42">
        <f>'Data Entry'!AL1749</f>
        <v>0</v>
      </c>
      <c r="AH1720" s="42">
        <f>'Data Entry'!AM1749</f>
        <v>0</v>
      </c>
      <c r="AI1720" s="42">
        <f>'Data Entry'!AV1749</f>
        <v>0</v>
      </c>
      <c r="AJ1720" s="42">
        <f>'Data Entry'!AW1749</f>
        <v>0</v>
      </c>
      <c r="AK1720" s="42">
        <f>'Data Entry'!AX1749</f>
        <v>0</v>
      </c>
      <c r="AL1720" s="291">
        <f t="shared" si="418"/>
        <v>0</v>
      </c>
      <c r="AM1720" s="42">
        <f>'Data Entry'!AY1749</f>
        <v>0</v>
      </c>
      <c r="AN1720" s="42">
        <f>'Data Entry'!AZ1749</f>
        <v>0</v>
      </c>
      <c r="AO1720" s="42">
        <f>'Data Entry'!BA1749</f>
        <v>0</v>
      </c>
      <c r="AP1720" s="42">
        <f>'Data Entry'!BB1749</f>
        <v>0</v>
      </c>
      <c r="AQ1720" s="291">
        <f t="shared" si="424"/>
        <v>0</v>
      </c>
      <c r="AR1720" s="42">
        <f>'Data Entry'!BC1749</f>
        <v>0</v>
      </c>
      <c r="AS1720" s="42">
        <f>'Data Entry'!BD1749</f>
        <v>0</v>
      </c>
      <c r="AT1720" s="291">
        <f t="shared" si="425"/>
        <v>0</v>
      </c>
      <c r="AU1720" s="42">
        <f>'Data Entry'!BE1749</f>
        <v>0</v>
      </c>
      <c r="AV1720" s="42">
        <f>'Data Entry'!BF1749</f>
        <v>0</v>
      </c>
      <c r="AW1720" s="42">
        <f>'Data Entry'!BG1749</f>
        <v>0</v>
      </c>
      <c r="AX1720" s="291">
        <f t="shared" si="419"/>
        <v>0</v>
      </c>
      <c r="AY1720" s="42">
        <f>'Data Entry'!BH1749</f>
        <v>0</v>
      </c>
      <c r="AZ1720" s="42">
        <f>'Data Entry'!BI1749</f>
        <v>0</v>
      </c>
      <c r="BA1720" s="42">
        <f>'Data Entry'!BJ1749</f>
        <v>0</v>
      </c>
      <c r="BB1720" s="42">
        <f>'Data Entry'!BK1749</f>
        <v>0</v>
      </c>
      <c r="BC1720" s="291">
        <f t="shared" si="426"/>
        <v>0</v>
      </c>
      <c r="BD1720" s="42">
        <f>'Data Entry'!BL1749</f>
        <v>0</v>
      </c>
      <c r="BE1720" s="42">
        <f>'Data Entry'!BM1749</f>
        <v>0</v>
      </c>
      <c r="BF1720" s="291">
        <f t="shared" si="427"/>
        <v>0</v>
      </c>
      <c r="BG1720" s="305">
        <f t="shared" si="428"/>
        <v>0</v>
      </c>
      <c r="BH1720" s="288" t="str">
        <f>IFERROR((BG1720*'Data Entry'!$F$18)/'Data Entry'!$E$18,"")</f>
        <v/>
      </c>
      <c r="BI1720" s="305">
        <f t="shared" si="429"/>
        <v>0</v>
      </c>
      <c r="BJ1720" s="288" t="str">
        <f t="shared" si="430"/>
        <v/>
      </c>
      <c r="BK1720" s="307" t="str">
        <f t="shared" si="431"/>
        <v/>
      </c>
    </row>
    <row r="1721" spans="1:63" ht="27" x14ac:dyDescent="0.2">
      <c r="A1721" s="119" t="str">
        <f>'Data Entry'!D1750</f>
        <v>Respondent 1717</v>
      </c>
      <c r="B1721" s="52">
        <f>'Data Entry'!AN1750</f>
        <v>0</v>
      </c>
      <c r="C1721" s="52" t="str">
        <f>'Data Entry'!BX1750</f>
        <v/>
      </c>
      <c r="D1721" s="42" t="str">
        <f>'Data Entry'!BU1750</f>
        <v>No disability</v>
      </c>
      <c r="E1721" s="42">
        <f>'Data Entry'!O1750</f>
        <v>0</v>
      </c>
      <c r="F1721" s="42">
        <f>'Data Entry'!P1750</f>
        <v>0</v>
      </c>
      <c r="G1721" s="42">
        <f>'Data Entry'!Q1750</f>
        <v>0</v>
      </c>
      <c r="H1721" s="291">
        <f t="shared" si="416"/>
        <v>0</v>
      </c>
      <c r="I1721" s="42">
        <f>'Data Entry'!R1750</f>
        <v>0</v>
      </c>
      <c r="J1721" s="42">
        <f>'Data Entry'!S1750</f>
        <v>0</v>
      </c>
      <c r="K1721" s="42">
        <f>'Data Entry'!T1750</f>
        <v>0</v>
      </c>
      <c r="L1721" s="42">
        <f>'Data Entry'!U1750</f>
        <v>0</v>
      </c>
      <c r="M1721" s="291">
        <f t="shared" si="420"/>
        <v>0</v>
      </c>
      <c r="N1721" s="42">
        <f>'Data Entry'!V1750</f>
        <v>0</v>
      </c>
      <c r="O1721" s="42">
        <f>'Data Entry'!W1750</f>
        <v>0</v>
      </c>
      <c r="P1721" s="291">
        <f t="shared" si="421"/>
        <v>0</v>
      </c>
      <c r="Q1721" s="42">
        <f>'Data Entry'!X1750</f>
        <v>0</v>
      </c>
      <c r="R1721" s="42">
        <f>'Data Entry'!Y1750</f>
        <v>0</v>
      </c>
      <c r="S1721" s="42">
        <f>'Data Entry'!Z1750</f>
        <v>0</v>
      </c>
      <c r="T1721" s="291">
        <f t="shared" si="417"/>
        <v>0</v>
      </c>
      <c r="U1721" s="42">
        <f>'Data Entry'!AA1750</f>
        <v>0</v>
      </c>
      <c r="V1721" s="42">
        <f>'Data Entry'!AB1750</f>
        <v>0</v>
      </c>
      <c r="W1721" s="42">
        <f>'Data Entry'!AC1750</f>
        <v>0</v>
      </c>
      <c r="X1721" s="42">
        <f>'Data Entry'!AD1750</f>
        <v>0</v>
      </c>
      <c r="Y1721" s="291">
        <f t="shared" si="422"/>
        <v>0</v>
      </c>
      <c r="Z1721" s="42">
        <f>'Data Entry'!AE1750</f>
        <v>0</v>
      </c>
      <c r="AA1721" s="42">
        <f>'Data Entry'!AF1750</f>
        <v>0</v>
      </c>
      <c r="AB1721" s="291">
        <f t="shared" si="423"/>
        <v>0</v>
      </c>
      <c r="AC1721" s="42">
        <f>'Data Entry'!AH1750</f>
        <v>0</v>
      </c>
      <c r="AD1721" s="42">
        <f>'Data Entry'!AI1750</f>
        <v>0</v>
      </c>
      <c r="AE1721" s="42">
        <f>'Data Entry'!AJ1750</f>
        <v>0</v>
      </c>
      <c r="AF1721" s="42">
        <f>'Data Entry'!AK1750</f>
        <v>0</v>
      </c>
      <c r="AG1721" s="42">
        <f>'Data Entry'!AL1750</f>
        <v>0</v>
      </c>
      <c r="AH1721" s="42">
        <f>'Data Entry'!AM1750</f>
        <v>0</v>
      </c>
      <c r="AI1721" s="42">
        <f>'Data Entry'!AV1750</f>
        <v>0</v>
      </c>
      <c r="AJ1721" s="42">
        <f>'Data Entry'!AW1750</f>
        <v>0</v>
      </c>
      <c r="AK1721" s="42">
        <f>'Data Entry'!AX1750</f>
        <v>0</v>
      </c>
      <c r="AL1721" s="291">
        <f t="shared" si="418"/>
        <v>0</v>
      </c>
      <c r="AM1721" s="42">
        <f>'Data Entry'!AY1750</f>
        <v>0</v>
      </c>
      <c r="AN1721" s="42">
        <f>'Data Entry'!AZ1750</f>
        <v>0</v>
      </c>
      <c r="AO1721" s="42">
        <f>'Data Entry'!BA1750</f>
        <v>0</v>
      </c>
      <c r="AP1721" s="42">
        <f>'Data Entry'!BB1750</f>
        <v>0</v>
      </c>
      <c r="AQ1721" s="291">
        <f t="shared" si="424"/>
        <v>0</v>
      </c>
      <c r="AR1721" s="42">
        <f>'Data Entry'!BC1750</f>
        <v>0</v>
      </c>
      <c r="AS1721" s="42">
        <f>'Data Entry'!BD1750</f>
        <v>0</v>
      </c>
      <c r="AT1721" s="291">
        <f t="shared" si="425"/>
        <v>0</v>
      </c>
      <c r="AU1721" s="42">
        <f>'Data Entry'!BE1750</f>
        <v>0</v>
      </c>
      <c r="AV1721" s="42">
        <f>'Data Entry'!BF1750</f>
        <v>0</v>
      </c>
      <c r="AW1721" s="42">
        <f>'Data Entry'!BG1750</f>
        <v>0</v>
      </c>
      <c r="AX1721" s="291">
        <f t="shared" si="419"/>
        <v>0</v>
      </c>
      <c r="AY1721" s="42">
        <f>'Data Entry'!BH1750</f>
        <v>0</v>
      </c>
      <c r="AZ1721" s="42">
        <f>'Data Entry'!BI1750</f>
        <v>0</v>
      </c>
      <c r="BA1721" s="42">
        <f>'Data Entry'!BJ1750</f>
        <v>0</v>
      </c>
      <c r="BB1721" s="42">
        <f>'Data Entry'!BK1750</f>
        <v>0</v>
      </c>
      <c r="BC1721" s="291">
        <f t="shared" si="426"/>
        <v>0</v>
      </c>
      <c r="BD1721" s="42">
        <f>'Data Entry'!BL1750</f>
        <v>0</v>
      </c>
      <c r="BE1721" s="42">
        <f>'Data Entry'!BM1750</f>
        <v>0</v>
      </c>
      <c r="BF1721" s="291">
        <f t="shared" si="427"/>
        <v>0</v>
      </c>
      <c r="BG1721" s="305">
        <f t="shared" si="428"/>
        <v>0</v>
      </c>
      <c r="BH1721" s="288" t="str">
        <f>IFERROR((BG1721*'Data Entry'!$F$18)/'Data Entry'!$E$18,"")</f>
        <v/>
      </c>
      <c r="BI1721" s="305">
        <f t="shared" si="429"/>
        <v>0</v>
      </c>
      <c r="BJ1721" s="288" t="str">
        <f t="shared" si="430"/>
        <v/>
      </c>
      <c r="BK1721" s="307" t="str">
        <f t="shared" si="431"/>
        <v/>
      </c>
    </row>
    <row r="1722" spans="1:63" ht="27" x14ac:dyDescent="0.2">
      <c r="A1722" s="119" t="str">
        <f>'Data Entry'!D1751</f>
        <v>Respondent 1718</v>
      </c>
      <c r="B1722" s="52">
        <f>'Data Entry'!AN1751</f>
        <v>0</v>
      </c>
      <c r="C1722" s="52" t="str">
        <f>'Data Entry'!BX1751</f>
        <v/>
      </c>
      <c r="D1722" s="42" t="str">
        <f>'Data Entry'!BU1751</f>
        <v>No disability</v>
      </c>
      <c r="E1722" s="42">
        <f>'Data Entry'!O1751</f>
        <v>0</v>
      </c>
      <c r="F1722" s="42">
        <f>'Data Entry'!P1751</f>
        <v>0</v>
      </c>
      <c r="G1722" s="42">
        <f>'Data Entry'!Q1751</f>
        <v>0</v>
      </c>
      <c r="H1722" s="291">
        <f t="shared" si="416"/>
        <v>0</v>
      </c>
      <c r="I1722" s="42">
        <f>'Data Entry'!R1751</f>
        <v>0</v>
      </c>
      <c r="J1722" s="42">
        <f>'Data Entry'!S1751</f>
        <v>0</v>
      </c>
      <c r="K1722" s="42">
        <f>'Data Entry'!T1751</f>
        <v>0</v>
      </c>
      <c r="L1722" s="42">
        <f>'Data Entry'!U1751</f>
        <v>0</v>
      </c>
      <c r="M1722" s="291">
        <f t="shared" si="420"/>
        <v>0</v>
      </c>
      <c r="N1722" s="42">
        <f>'Data Entry'!V1751</f>
        <v>0</v>
      </c>
      <c r="O1722" s="42">
        <f>'Data Entry'!W1751</f>
        <v>0</v>
      </c>
      <c r="P1722" s="291">
        <f t="shared" si="421"/>
        <v>0</v>
      </c>
      <c r="Q1722" s="42">
        <f>'Data Entry'!X1751</f>
        <v>0</v>
      </c>
      <c r="R1722" s="42">
        <f>'Data Entry'!Y1751</f>
        <v>0</v>
      </c>
      <c r="S1722" s="42">
        <f>'Data Entry'!Z1751</f>
        <v>0</v>
      </c>
      <c r="T1722" s="291">
        <f t="shared" si="417"/>
        <v>0</v>
      </c>
      <c r="U1722" s="42">
        <f>'Data Entry'!AA1751</f>
        <v>0</v>
      </c>
      <c r="V1722" s="42">
        <f>'Data Entry'!AB1751</f>
        <v>0</v>
      </c>
      <c r="W1722" s="42">
        <f>'Data Entry'!AC1751</f>
        <v>0</v>
      </c>
      <c r="X1722" s="42">
        <f>'Data Entry'!AD1751</f>
        <v>0</v>
      </c>
      <c r="Y1722" s="291">
        <f t="shared" si="422"/>
        <v>0</v>
      </c>
      <c r="Z1722" s="42">
        <f>'Data Entry'!AE1751</f>
        <v>0</v>
      </c>
      <c r="AA1722" s="42">
        <f>'Data Entry'!AF1751</f>
        <v>0</v>
      </c>
      <c r="AB1722" s="291">
        <f t="shared" si="423"/>
        <v>0</v>
      </c>
      <c r="AC1722" s="42">
        <f>'Data Entry'!AH1751</f>
        <v>0</v>
      </c>
      <c r="AD1722" s="42">
        <f>'Data Entry'!AI1751</f>
        <v>0</v>
      </c>
      <c r="AE1722" s="42">
        <f>'Data Entry'!AJ1751</f>
        <v>0</v>
      </c>
      <c r="AF1722" s="42">
        <f>'Data Entry'!AK1751</f>
        <v>0</v>
      </c>
      <c r="AG1722" s="42">
        <f>'Data Entry'!AL1751</f>
        <v>0</v>
      </c>
      <c r="AH1722" s="42">
        <f>'Data Entry'!AM1751</f>
        <v>0</v>
      </c>
      <c r="AI1722" s="42">
        <f>'Data Entry'!AV1751</f>
        <v>0</v>
      </c>
      <c r="AJ1722" s="42">
        <f>'Data Entry'!AW1751</f>
        <v>0</v>
      </c>
      <c r="AK1722" s="42">
        <f>'Data Entry'!AX1751</f>
        <v>0</v>
      </c>
      <c r="AL1722" s="291">
        <f t="shared" si="418"/>
        <v>0</v>
      </c>
      <c r="AM1722" s="42">
        <f>'Data Entry'!AY1751</f>
        <v>0</v>
      </c>
      <c r="AN1722" s="42">
        <f>'Data Entry'!AZ1751</f>
        <v>0</v>
      </c>
      <c r="AO1722" s="42">
        <f>'Data Entry'!BA1751</f>
        <v>0</v>
      </c>
      <c r="AP1722" s="42">
        <f>'Data Entry'!BB1751</f>
        <v>0</v>
      </c>
      <c r="AQ1722" s="291">
        <f t="shared" si="424"/>
        <v>0</v>
      </c>
      <c r="AR1722" s="42">
        <f>'Data Entry'!BC1751</f>
        <v>0</v>
      </c>
      <c r="AS1722" s="42">
        <f>'Data Entry'!BD1751</f>
        <v>0</v>
      </c>
      <c r="AT1722" s="291">
        <f t="shared" si="425"/>
        <v>0</v>
      </c>
      <c r="AU1722" s="42">
        <f>'Data Entry'!BE1751</f>
        <v>0</v>
      </c>
      <c r="AV1722" s="42">
        <f>'Data Entry'!BF1751</f>
        <v>0</v>
      </c>
      <c r="AW1722" s="42">
        <f>'Data Entry'!BG1751</f>
        <v>0</v>
      </c>
      <c r="AX1722" s="291">
        <f t="shared" si="419"/>
        <v>0</v>
      </c>
      <c r="AY1722" s="42">
        <f>'Data Entry'!BH1751</f>
        <v>0</v>
      </c>
      <c r="AZ1722" s="42">
        <f>'Data Entry'!BI1751</f>
        <v>0</v>
      </c>
      <c r="BA1722" s="42">
        <f>'Data Entry'!BJ1751</f>
        <v>0</v>
      </c>
      <c r="BB1722" s="42">
        <f>'Data Entry'!BK1751</f>
        <v>0</v>
      </c>
      <c r="BC1722" s="291">
        <f t="shared" si="426"/>
        <v>0</v>
      </c>
      <c r="BD1722" s="42">
        <f>'Data Entry'!BL1751</f>
        <v>0</v>
      </c>
      <c r="BE1722" s="42">
        <f>'Data Entry'!BM1751</f>
        <v>0</v>
      </c>
      <c r="BF1722" s="291">
        <f t="shared" si="427"/>
        <v>0</v>
      </c>
      <c r="BG1722" s="305">
        <f t="shared" si="428"/>
        <v>0</v>
      </c>
      <c r="BH1722" s="288" t="str">
        <f>IFERROR((BG1722*'Data Entry'!$F$18)/'Data Entry'!$E$18,"")</f>
        <v/>
      </c>
      <c r="BI1722" s="305">
        <f t="shared" si="429"/>
        <v>0</v>
      </c>
      <c r="BJ1722" s="288" t="str">
        <f t="shared" si="430"/>
        <v/>
      </c>
      <c r="BK1722" s="307" t="str">
        <f t="shared" si="431"/>
        <v/>
      </c>
    </row>
    <row r="1723" spans="1:63" ht="27" x14ac:dyDescent="0.2">
      <c r="A1723" s="119" t="str">
        <f>'Data Entry'!D1752</f>
        <v>Respondent 1719</v>
      </c>
      <c r="B1723" s="52">
        <f>'Data Entry'!AN1752</f>
        <v>0</v>
      </c>
      <c r="C1723" s="52" t="str">
        <f>'Data Entry'!BX1752</f>
        <v/>
      </c>
      <c r="D1723" s="42" t="str">
        <f>'Data Entry'!BU1752</f>
        <v>No disability</v>
      </c>
      <c r="E1723" s="42">
        <f>'Data Entry'!O1752</f>
        <v>0</v>
      </c>
      <c r="F1723" s="42">
        <f>'Data Entry'!P1752</f>
        <v>0</v>
      </c>
      <c r="G1723" s="42">
        <f>'Data Entry'!Q1752</f>
        <v>0</v>
      </c>
      <c r="H1723" s="291">
        <f t="shared" si="416"/>
        <v>0</v>
      </c>
      <c r="I1723" s="42">
        <f>'Data Entry'!R1752</f>
        <v>0</v>
      </c>
      <c r="J1723" s="42">
        <f>'Data Entry'!S1752</f>
        <v>0</v>
      </c>
      <c r="K1723" s="42">
        <f>'Data Entry'!T1752</f>
        <v>0</v>
      </c>
      <c r="L1723" s="42">
        <f>'Data Entry'!U1752</f>
        <v>0</v>
      </c>
      <c r="M1723" s="291">
        <f t="shared" si="420"/>
        <v>0</v>
      </c>
      <c r="N1723" s="42">
        <f>'Data Entry'!V1752</f>
        <v>0</v>
      </c>
      <c r="O1723" s="42">
        <f>'Data Entry'!W1752</f>
        <v>0</v>
      </c>
      <c r="P1723" s="291">
        <f t="shared" si="421"/>
        <v>0</v>
      </c>
      <c r="Q1723" s="42">
        <f>'Data Entry'!X1752</f>
        <v>0</v>
      </c>
      <c r="R1723" s="42">
        <f>'Data Entry'!Y1752</f>
        <v>0</v>
      </c>
      <c r="S1723" s="42">
        <f>'Data Entry'!Z1752</f>
        <v>0</v>
      </c>
      <c r="T1723" s="291">
        <f t="shared" si="417"/>
        <v>0</v>
      </c>
      <c r="U1723" s="42">
        <f>'Data Entry'!AA1752</f>
        <v>0</v>
      </c>
      <c r="V1723" s="42">
        <f>'Data Entry'!AB1752</f>
        <v>0</v>
      </c>
      <c r="W1723" s="42">
        <f>'Data Entry'!AC1752</f>
        <v>0</v>
      </c>
      <c r="X1723" s="42">
        <f>'Data Entry'!AD1752</f>
        <v>0</v>
      </c>
      <c r="Y1723" s="291">
        <f t="shared" si="422"/>
        <v>0</v>
      </c>
      <c r="Z1723" s="42">
        <f>'Data Entry'!AE1752</f>
        <v>0</v>
      </c>
      <c r="AA1723" s="42">
        <f>'Data Entry'!AF1752</f>
        <v>0</v>
      </c>
      <c r="AB1723" s="291">
        <f t="shared" si="423"/>
        <v>0</v>
      </c>
      <c r="AC1723" s="42">
        <f>'Data Entry'!AH1752</f>
        <v>0</v>
      </c>
      <c r="AD1723" s="42">
        <f>'Data Entry'!AI1752</f>
        <v>0</v>
      </c>
      <c r="AE1723" s="42">
        <f>'Data Entry'!AJ1752</f>
        <v>0</v>
      </c>
      <c r="AF1723" s="42">
        <f>'Data Entry'!AK1752</f>
        <v>0</v>
      </c>
      <c r="AG1723" s="42">
        <f>'Data Entry'!AL1752</f>
        <v>0</v>
      </c>
      <c r="AH1723" s="42">
        <f>'Data Entry'!AM1752</f>
        <v>0</v>
      </c>
      <c r="AI1723" s="42">
        <f>'Data Entry'!AV1752</f>
        <v>0</v>
      </c>
      <c r="AJ1723" s="42">
        <f>'Data Entry'!AW1752</f>
        <v>0</v>
      </c>
      <c r="AK1723" s="42">
        <f>'Data Entry'!AX1752</f>
        <v>0</v>
      </c>
      <c r="AL1723" s="291">
        <f t="shared" si="418"/>
        <v>0</v>
      </c>
      <c r="AM1723" s="42">
        <f>'Data Entry'!AY1752</f>
        <v>0</v>
      </c>
      <c r="AN1723" s="42">
        <f>'Data Entry'!AZ1752</f>
        <v>0</v>
      </c>
      <c r="AO1723" s="42">
        <f>'Data Entry'!BA1752</f>
        <v>0</v>
      </c>
      <c r="AP1723" s="42">
        <f>'Data Entry'!BB1752</f>
        <v>0</v>
      </c>
      <c r="AQ1723" s="291">
        <f t="shared" si="424"/>
        <v>0</v>
      </c>
      <c r="AR1723" s="42">
        <f>'Data Entry'!BC1752</f>
        <v>0</v>
      </c>
      <c r="AS1723" s="42">
        <f>'Data Entry'!BD1752</f>
        <v>0</v>
      </c>
      <c r="AT1723" s="291">
        <f t="shared" si="425"/>
        <v>0</v>
      </c>
      <c r="AU1723" s="42">
        <f>'Data Entry'!BE1752</f>
        <v>0</v>
      </c>
      <c r="AV1723" s="42">
        <f>'Data Entry'!BF1752</f>
        <v>0</v>
      </c>
      <c r="AW1723" s="42">
        <f>'Data Entry'!BG1752</f>
        <v>0</v>
      </c>
      <c r="AX1723" s="291">
        <f t="shared" si="419"/>
        <v>0</v>
      </c>
      <c r="AY1723" s="42">
        <f>'Data Entry'!BH1752</f>
        <v>0</v>
      </c>
      <c r="AZ1723" s="42">
        <f>'Data Entry'!BI1752</f>
        <v>0</v>
      </c>
      <c r="BA1723" s="42">
        <f>'Data Entry'!BJ1752</f>
        <v>0</v>
      </c>
      <c r="BB1723" s="42">
        <f>'Data Entry'!BK1752</f>
        <v>0</v>
      </c>
      <c r="BC1723" s="291">
        <f t="shared" si="426"/>
        <v>0</v>
      </c>
      <c r="BD1723" s="42">
        <f>'Data Entry'!BL1752</f>
        <v>0</v>
      </c>
      <c r="BE1723" s="42">
        <f>'Data Entry'!BM1752</f>
        <v>0</v>
      </c>
      <c r="BF1723" s="291">
        <f t="shared" si="427"/>
        <v>0</v>
      </c>
      <c r="BG1723" s="305">
        <f t="shared" si="428"/>
        <v>0</v>
      </c>
      <c r="BH1723" s="288" t="str">
        <f>IFERROR((BG1723*'Data Entry'!$F$18)/'Data Entry'!$E$18,"")</f>
        <v/>
      </c>
      <c r="BI1723" s="305">
        <f t="shared" si="429"/>
        <v>0</v>
      </c>
      <c r="BJ1723" s="288" t="str">
        <f t="shared" si="430"/>
        <v/>
      </c>
      <c r="BK1723" s="307" t="str">
        <f t="shared" si="431"/>
        <v/>
      </c>
    </row>
    <row r="1724" spans="1:63" ht="27" x14ac:dyDescent="0.2">
      <c r="A1724" s="119" t="str">
        <f>'Data Entry'!D1753</f>
        <v>Respondent 1720</v>
      </c>
      <c r="B1724" s="52">
        <f>'Data Entry'!AN1753</f>
        <v>0</v>
      </c>
      <c r="C1724" s="52" t="str">
        <f>'Data Entry'!BX1753</f>
        <v/>
      </c>
      <c r="D1724" s="42" t="str">
        <f>'Data Entry'!BU1753</f>
        <v>No disability</v>
      </c>
      <c r="E1724" s="42">
        <f>'Data Entry'!O1753</f>
        <v>0</v>
      </c>
      <c r="F1724" s="42">
        <f>'Data Entry'!P1753</f>
        <v>0</v>
      </c>
      <c r="G1724" s="42">
        <f>'Data Entry'!Q1753</f>
        <v>0</v>
      </c>
      <c r="H1724" s="291">
        <f t="shared" si="416"/>
        <v>0</v>
      </c>
      <c r="I1724" s="42">
        <f>'Data Entry'!R1753</f>
        <v>0</v>
      </c>
      <c r="J1724" s="42">
        <f>'Data Entry'!S1753</f>
        <v>0</v>
      </c>
      <c r="K1724" s="42">
        <f>'Data Entry'!T1753</f>
        <v>0</v>
      </c>
      <c r="L1724" s="42">
        <f>'Data Entry'!U1753</f>
        <v>0</v>
      </c>
      <c r="M1724" s="291">
        <f t="shared" si="420"/>
        <v>0</v>
      </c>
      <c r="N1724" s="42">
        <f>'Data Entry'!V1753</f>
        <v>0</v>
      </c>
      <c r="O1724" s="42">
        <f>'Data Entry'!W1753</f>
        <v>0</v>
      </c>
      <c r="P1724" s="291">
        <f t="shared" si="421"/>
        <v>0</v>
      </c>
      <c r="Q1724" s="42">
        <f>'Data Entry'!X1753</f>
        <v>0</v>
      </c>
      <c r="R1724" s="42">
        <f>'Data Entry'!Y1753</f>
        <v>0</v>
      </c>
      <c r="S1724" s="42">
        <f>'Data Entry'!Z1753</f>
        <v>0</v>
      </c>
      <c r="T1724" s="291">
        <f t="shared" si="417"/>
        <v>0</v>
      </c>
      <c r="U1724" s="42">
        <f>'Data Entry'!AA1753</f>
        <v>0</v>
      </c>
      <c r="V1724" s="42">
        <f>'Data Entry'!AB1753</f>
        <v>0</v>
      </c>
      <c r="W1724" s="42">
        <f>'Data Entry'!AC1753</f>
        <v>0</v>
      </c>
      <c r="X1724" s="42">
        <f>'Data Entry'!AD1753</f>
        <v>0</v>
      </c>
      <c r="Y1724" s="291">
        <f t="shared" si="422"/>
        <v>0</v>
      </c>
      <c r="Z1724" s="42">
        <f>'Data Entry'!AE1753</f>
        <v>0</v>
      </c>
      <c r="AA1724" s="42">
        <f>'Data Entry'!AF1753</f>
        <v>0</v>
      </c>
      <c r="AB1724" s="291">
        <f t="shared" si="423"/>
        <v>0</v>
      </c>
      <c r="AC1724" s="42">
        <f>'Data Entry'!AH1753</f>
        <v>0</v>
      </c>
      <c r="AD1724" s="42">
        <f>'Data Entry'!AI1753</f>
        <v>0</v>
      </c>
      <c r="AE1724" s="42">
        <f>'Data Entry'!AJ1753</f>
        <v>0</v>
      </c>
      <c r="AF1724" s="42">
        <f>'Data Entry'!AK1753</f>
        <v>0</v>
      </c>
      <c r="AG1724" s="42">
        <f>'Data Entry'!AL1753</f>
        <v>0</v>
      </c>
      <c r="AH1724" s="42">
        <f>'Data Entry'!AM1753</f>
        <v>0</v>
      </c>
      <c r="AI1724" s="42">
        <f>'Data Entry'!AV1753</f>
        <v>0</v>
      </c>
      <c r="AJ1724" s="42">
        <f>'Data Entry'!AW1753</f>
        <v>0</v>
      </c>
      <c r="AK1724" s="42">
        <f>'Data Entry'!AX1753</f>
        <v>0</v>
      </c>
      <c r="AL1724" s="291">
        <f t="shared" si="418"/>
        <v>0</v>
      </c>
      <c r="AM1724" s="42">
        <f>'Data Entry'!AY1753</f>
        <v>0</v>
      </c>
      <c r="AN1724" s="42">
        <f>'Data Entry'!AZ1753</f>
        <v>0</v>
      </c>
      <c r="AO1724" s="42">
        <f>'Data Entry'!BA1753</f>
        <v>0</v>
      </c>
      <c r="AP1724" s="42">
        <f>'Data Entry'!BB1753</f>
        <v>0</v>
      </c>
      <c r="AQ1724" s="291">
        <f t="shared" si="424"/>
        <v>0</v>
      </c>
      <c r="AR1724" s="42">
        <f>'Data Entry'!BC1753</f>
        <v>0</v>
      </c>
      <c r="AS1724" s="42">
        <f>'Data Entry'!BD1753</f>
        <v>0</v>
      </c>
      <c r="AT1724" s="291">
        <f t="shared" si="425"/>
        <v>0</v>
      </c>
      <c r="AU1724" s="42">
        <f>'Data Entry'!BE1753</f>
        <v>0</v>
      </c>
      <c r="AV1724" s="42">
        <f>'Data Entry'!BF1753</f>
        <v>0</v>
      </c>
      <c r="AW1724" s="42">
        <f>'Data Entry'!BG1753</f>
        <v>0</v>
      </c>
      <c r="AX1724" s="291">
        <f t="shared" si="419"/>
        <v>0</v>
      </c>
      <c r="AY1724" s="42">
        <f>'Data Entry'!BH1753</f>
        <v>0</v>
      </c>
      <c r="AZ1724" s="42">
        <f>'Data Entry'!BI1753</f>
        <v>0</v>
      </c>
      <c r="BA1724" s="42">
        <f>'Data Entry'!BJ1753</f>
        <v>0</v>
      </c>
      <c r="BB1724" s="42">
        <f>'Data Entry'!BK1753</f>
        <v>0</v>
      </c>
      <c r="BC1724" s="291">
        <f t="shared" si="426"/>
        <v>0</v>
      </c>
      <c r="BD1724" s="42">
        <f>'Data Entry'!BL1753</f>
        <v>0</v>
      </c>
      <c r="BE1724" s="42">
        <f>'Data Entry'!BM1753</f>
        <v>0</v>
      </c>
      <c r="BF1724" s="291">
        <f t="shared" si="427"/>
        <v>0</v>
      </c>
      <c r="BG1724" s="305">
        <f t="shared" si="428"/>
        <v>0</v>
      </c>
      <c r="BH1724" s="288" t="str">
        <f>IFERROR((BG1724*'Data Entry'!$F$18)/'Data Entry'!$E$18,"")</f>
        <v/>
      </c>
      <c r="BI1724" s="305">
        <f t="shared" si="429"/>
        <v>0</v>
      </c>
      <c r="BJ1724" s="288" t="str">
        <f t="shared" si="430"/>
        <v/>
      </c>
      <c r="BK1724" s="307" t="str">
        <f t="shared" si="431"/>
        <v/>
      </c>
    </row>
    <row r="1725" spans="1:63" ht="27" x14ac:dyDescent="0.2">
      <c r="A1725" s="119" t="str">
        <f>'Data Entry'!D1754</f>
        <v>Respondent 1721</v>
      </c>
      <c r="B1725" s="52">
        <f>'Data Entry'!AN1754</f>
        <v>0</v>
      </c>
      <c r="C1725" s="52" t="str">
        <f>'Data Entry'!BX1754</f>
        <v/>
      </c>
      <c r="D1725" s="42" t="str">
        <f>'Data Entry'!BU1754</f>
        <v>No disability</v>
      </c>
      <c r="E1725" s="42">
        <f>'Data Entry'!O1754</f>
        <v>0</v>
      </c>
      <c r="F1725" s="42">
        <f>'Data Entry'!P1754</f>
        <v>0</v>
      </c>
      <c r="G1725" s="42">
        <f>'Data Entry'!Q1754</f>
        <v>0</v>
      </c>
      <c r="H1725" s="291">
        <f t="shared" si="416"/>
        <v>0</v>
      </c>
      <c r="I1725" s="42">
        <f>'Data Entry'!R1754</f>
        <v>0</v>
      </c>
      <c r="J1725" s="42">
        <f>'Data Entry'!S1754</f>
        <v>0</v>
      </c>
      <c r="K1725" s="42">
        <f>'Data Entry'!T1754</f>
        <v>0</v>
      </c>
      <c r="L1725" s="42">
        <f>'Data Entry'!U1754</f>
        <v>0</v>
      </c>
      <c r="M1725" s="291">
        <f t="shared" si="420"/>
        <v>0</v>
      </c>
      <c r="N1725" s="42">
        <f>'Data Entry'!V1754</f>
        <v>0</v>
      </c>
      <c r="O1725" s="42">
        <f>'Data Entry'!W1754</f>
        <v>0</v>
      </c>
      <c r="P1725" s="291">
        <f t="shared" si="421"/>
        <v>0</v>
      </c>
      <c r="Q1725" s="42">
        <f>'Data Entry'!X1754</f>
        <v>0</v>
      </c>
      <c r="R1725" s="42">
        <f>'Data Entry'!Y1754</f>
        <v>0</v>
      </c>
      <c r="S1725" s="42">
        <f>'Data Entry'!Z1754</f>
        <v>0</v>
      </c>
      <c r="T1725" s="291">
        <f t="shared" si="417"/>
        <v>0</v>
      </c>
      <c r="U1725" s="42">
        <f>'Data Entry'!AA1754</f>
        <v>0</v>
      </c>
      <c r="V1725" s="42">
        <f>'Data Entry'!AB1754</f>
        <v>0</v>
      </c>
      <c r="W1725" s="42">
        <f>'Data Entry'!AC1754</f>
        <v>0</v>
      </c>
      <c r="X1725" s="42">
        <f>'Data Entry'!AD1754</f>
        <v>0</v>
      </c>
      <c r="Y1725" s="291">
        <f t="shared" si="422"/>
        <v>0</v>
      </c>
      <c r="Z1725" s="42">
        <f>'Data Entry'!AE1754</f>
        <v>0</v>
      </c>
      <c r="AA1725" s="42">
        <f>'Data Entry'!AF1754</f>
        <v>0</v>
      </c>
      <c r="AB1725" s="291">
        <f t="shared" si="423"/>
        <v>0</v>
      </c>
      <c r="AC1725" s="42">
        <f>'Data Entry'!AH1754</f>
        <v>0</v>
      </c>
      <c r="AD1725" s="42">
        <f>'Data Entry'!AI1754</f>
        <v>0</v>
      </c>
      <c r="AE1725" s="42">
        <f>'Data Entry'!AJ1754</f>
        <v>0</v>
      </c>
      <c r="AF1725" s="42">
        <f>'Data Entry'!AK1754</f>
        <v>0</v>
      </c>
      <c r="AG1725" s="42">
        <f>'Data Entry'!AL1754</f>
        <v>0</v>
      </c>
      <c r="AH1725" s="42">
        <f>'Data Entry'!AM1754</f>
        <v>0</v>
      </c>
      <c r="AI1725" s="42">
        <f>'Data Entry'!AV1754</f>
        <v>0</v>
      </c>
      <c r="AJ1725" s="42">
        <f>'Data Entry'!AW1754</f>
        <v>0</v>
      </c>
      <c r="AK1725" s="42">
        <f>'Data Entry'!AX1754</f>
        <v>0</v>
      </c>
      <c r="AL1725" s="291">
        <f t="shared" si="418"/>
        <v>0</v>
      </c>
      <c r="AM1725" s="42">
        <f>'Data Entry'!AY1754</f>
        <v>0</v>
      </c>
      <c r="AN1725" s="42">
        <f>'Data Entry'!AZ1754</f>
        <v>0</v>
      </c>
      <c r="AO1725" s="42">
        <f>'Data Entry'!BA1754</f>
        <v>0</v>
      </c>
      <c r="AP1725" s="42">
        <f>'Data Entry'!BB1754</f>
        <v>0</v>
      </c>
      <c r="AQ1725" s="291">
        <f t="shared" si="424"/>
        <v>0</v>
      </c>
      <c r="AR1725" s="42">
        <f>'Data Entry'!BC1754</f>
        <v>0</v>
      </c>
      <c r="AS1725" s="42">
        <f>'Data Entry'!BD1754</f>
        <v>0</v>
      </c>
      <c r="AT1725" s="291">
        <f t="shared" si="425"/>
        <v>0</v>
      </c>
      <c r="AU1725" s="42">
        <f>'Data Entry'!BE1754</f>
        <v>0</v>
      </c>
      <c r="AV1725" s="42">
        <f>'Data Entry'!BF1754</f>
        <v>0</v>
      </c>
      <c r="AW1725" s="42">
        <f>'Data Entry'!BG1754</f>
        <v>0</v>
      </c>
      <c r="AX1725" s="291">
        <f t="shared" si="419"/>
        <v>0</v>
      </c>
      <c r="AY1725" s="42">
        <f>'Data Entry'!BH1754</f>
        <v>0</v>
      </c>
      <c r="AZ1725" s="42">
        <f>'Data Entry'!BI1754</f>
        <v>0</v>
      </c>
      <c r="BA1725" s="42">
        <f>'Data Entry'!BJ1754</f>
        <v>0</v>
      </c>
      <c r="BB1725" s="42">
        <f>'Data Entry'!BK1754</f>
        <v>0</v>
      </c>
      <c r="BC1725" s="291">
        <f t="shared" si="426"/>
        <v>0</v>
      </c>
      <c r="BD1725" s="42">
        <f>'Data Entry'!BL1754</f>
        <v>0</v>
      </c>
      <c r="BE1725" s="42">
        <f>'Data Entry'!BM1754</f>
        <v>0</v>
      </c>
      <c r="BF1725" s="291">
        <f t="shared" si="427"/>
        <v>0</v>
      </c>
      <c r="BG1725" s="305">
        <f t="shared" si="428"/>
        <v>0</v>
      </c>
      <c r="BH1725" s="288" t="str">
        <f>IFERROR((BG1725*'Data Entry'!$F$18)/'Data Entry'!$E$18,"")</f>
        <v/>
      </c>
      <c r="BI1725" s="305">
        <f t="shared" si="429"/>
        <v>0</v>
      </c>
      <c r="BJ1725" s="288" t="str">
        <f t="shared" si="430"/>
        <v/>
      </c>
      <c r="BK1725" s="307" t="str">
        <f t="shared" si="431"/>
        <v/>
      </c>
    </row>
    <row r="1726" spans="1:63" ht="27" x14ac:dyDescent="0.2">
      <c r="A1726" s="119" t="str">
        <f>'Data Entry'!D1755</f>
        <v>Respondent 1722</v>
      </c>
      <c r="B1726" s="52">
        <f>'Data Entry'!AN1755</f>
        <v>0</v>
      </c>
      <c r="C1726" s="52" t="str">
        <f>'Data Entry'!BX1755</f>
        <v/>
      </c>
      <c r="D1726" s="42" t="str">
        <f>'Data Entry'!BU1755</f>
        <v>No disability</v>
      </c>
      <c r="E1726" s="42">
        <f>'Data Entry'!O1755</f>
        <v>0</v>
      </c>
      <c r="F1726" s="42">
        <f>'Data Entry'!P1755</f>
        <v>0</v>
      </c>
      <c r="G1726" s="42">
        <f>'Data Entry'!Q1755</f>
        <v>0</v>
      </c>
      <c r="H1726" s="291">
        <f t="shared" si="416"/>
        <v>0</v>
      </c>
      <c r="I1726" s="42">
        <f>'Data Entry'!R1755</f>
        <v>0</v>
      </c>
      <c r="J1726" s="42">
        <f>'Data Entry'!S1755</f>
        <v>0</v>
      </c>
      <c r="K1726" s="42">
        <f>'Data Entry'!T1755</f>
        <v>0</v>
      </c>
      <c r="L1726" s="42">
        <f>'Data Entry'!U1755</f>
        <v>0</v>
      </c>
      <c r="M1726" s="291">
        <f t="shared" si="420"/>
        <v>0</v>
      </c>
      <c r="N1726" s="42">
        <f>'Data Entry'!V1755</f>
        <v>0</v>
      </c>
      <c r="O1726" s="42">
        <f>'Data Entry'!W1755</f>
        <v>0</v>
      </c>
      <c r="P1726" s="291">
        <f t="shared" si="421"/>
        <v>0</v>
      </c>
      <c r="Q1726" s="42">
        <f>'Data Entry'!X1755</f>
        <v>0</v>
      </c>
      <c r="R1726" s="42">
        <f>'Data Entry'!Y1755</f>
        <v>0</v>
      </c>
      <c r="S1726" s="42">
        <f>'Data Entry'!Z1755</f>
        <v>0</v>
      </c>
      <c r="T1726" s="291">
        <f t="shared" si="417"/>
        <v>0</v>
      </c>
      <c r="U1726" s="42">
        <f>'Data Entry'!AA1755</f>
        <v>0</v>
      </c>
      <c r="V1726" s="42">
        <f>'Data Entry'!AB1755</f>
        <v>0</v>
      </c>
      <c r="W1726" s="42">
        <f>'Data Entry'!AC1755</f>
        <v>0</v>
      </c>
      <c r="X1726" s="42">
        <f>'Data Entry'!AD1755</f>
        <v>0</v>
      </c>
      <c r="Y1726" s="291">
        <f t="shared" si="422"/>
        <v>0</v>
      </c>
      <c r="Z1726" s="42">
        <f>'Data Entry'!AE1755</f>
        <v>0</v>
      </c>
      <c r="AA1726" s="42">
        <f>'Data Entry'!AF1755</f>
        <v>0</v>
      </c>
      <c r="AB1726" s="291">
        <f t="shared" si="423"/>
        <v>0</v>
      </c>
      <c r="AC1726" s="42">
        <f>'Data Entry'!AH1755</f>
        <v>0</v>
      </c>
      <c r="AD1726" s="42">
        <f>'Data Entry'!AI1755</f>
        <v>0</v>
      </c>
      <c r="AE1726" s="42">
        <f>'Data Entry'!AJ1755</f>
        <v>0</v>
      </c>
      <c r="AF1726" s="42">
        <f>'Data Entry'!AK1755</f>
        <v>0</v>
      </c>
      <c r="AG1726" s="42">
        <f>'Data Entry'!AL1755</f>
        <v>0</v>
      </c>
      <c r="AH1726" s="42">
        <f>'Data Entry'!AM1755</f>
        <v>0</v>
      </c>
      <c r="AI1726" s="42">
        <f>'Data Entry'!AV1755</f>
        <v>0</v>
      </c>
      <c r="AJ1726" s="42">
        <f>'Data Entry'!AW1755</f>
        <v>0</v>
      </c>
      <c r="AK1726" s="42">
        <f>'Data Entry'!AX1755</f>
        <v>0</v>
      </c>
      <c r="AL1726" s="291">
        <f t="shared" si="418"/>
        <v>0</v>
      </c>
      <c r="AM1726" s="42">
        <f>'Data Entry'!AY1755</f>
        <v>0</v>
      </c>
      <c r="AN1726" s="42">
        <f>'Data Entry'!AZ1755</f>
        <v>0</v>
      </c>
      <c r="AO1726" s="42">
        <f>'Data Entry'!BA1755</f>
        <v>0</v>
      </c>
      <c r="AP1726" s="42">
        <f>'Data Entry'!BB1755</f>
        <v>0</v>
      </c>
      <c r="AQ1726" s="291">
        <f t="shared" si="424"/>
        <v>0</v>
      </c>
      <c r="AR1726" s="42">
        <f>'Data Entry'!BC1755</f>
        <v>0</v>
      </c>
      <c r="AS1726" s="42">
        <f>'Data Entry'!BD1755</f>
        <v>0</v>
      </c>
      <c r="AT1726" s="291">
        <f t="shared" si="425"/>
        <v>0</v>
      </c>
      <c r="AU1726" s="42">
        <f>'Data Entry'!BE1755</f>
        <v>0</v>
      </c>
      <c r="AV1726" s="42">
        <f>'Data Entry'!BF1755</f>
        <v>0</v>
      </c>
      <c r="AW1726" s="42">
        <f>'Data Entry'!BG1755</f>
        <v>0</v>
      </c>
      <c r="AX1726" s="291">
        <f t="shared" si="419"/>
        <v>0</v>
      </c>
      <c r="AY1726" s="42">
        <f>'Data Entry'!BH1755</f>
        <v>0</v>
      </c>
      <c r="AZ1726" s="42">
        <f>'Data Entry'!BI1755</f>
        <v>0</v>
      </c>
      <c r="BA1726" s="42">
        <f>'Data Entry'!BJ1755</f>
        <v>0</v>
      </c>
      <c r="BB1726" s="42">
        <f>'Data Entry'!BK1755</f>
        <v>0</v>
      </c>
      <c r="BC1726" s="291">
        <f t="shared" si="426"/>
        <v>0</v>
      </c>
      <c r="BD1726" s="42">
        <f>'Data Entry'!BL1755</f>
        <v>0</v>
      </c>
      <c r="BE1726" s="42">
        <f>'Data Entry'!BM1755</f>
        <v>0</v>
      </c>
      <c r="BF1726" s="291">
        <f t="shared" si="427"/>
        <v>0</v>
      </c>
      <c r="BG1726" s="305">
        <f t="shared" si="428"/>
        <v>0</v>
      </c>
      <c r="BH1726" s="288" t="str">
        <f>IFERROR((BG1726*'Data Entry'!$F$18)/'Data Entry'!$E$18,"")</f>
        <v/>
      </c>
      <c r="BI1726" s="305">
        <f t="shared" si="429"/>
        <v>0</v>
      </c>
      <c r="BJ1726" s="288" t="str">
        <f t="shared" si="430"/>
        <v/>
      </c>
      <c r="BK1726" s="307" t="str">
        <f t="shared" si="431"/>
        <v/>
      </c>
    </row>
    <row r="1727" spans="1:63" ht="27" x14ac:dyDescent="0.2">
      <c r="A1727" s="119" t="str">
        <f>'Data Entry'!D1756</f>
        <v>Respondent 1723</v>
      </c>
      <c r="B1727" s="52">
        <f>'Data Entry'!AN1756</f>
        <v>0</v>
      </c>
      <c r="C1727" s="52" t="str">
        <f>'Data Entry'!BX1756</f>
        <v/>
      </c>
      <c r="D1727" s="42" t="str">
        <f>'Data Entry'!BU1756</f>
        <v>No disability</v>
      </c>
      <c r="E1727" s="42">
        <f>'Data Entry'!O1756</f>
        <v>0</v>
      </c>
      <c r="F1727" s="42">
        <f>'Data Entry'!P1756</f>
        <v>0</v>
      </c>
      <c r="G1727" s="42">
        <f>'Data Entry'!Q1756</f>
        <v>0</v>
      </c>
      <c r="H1727" s="291">
        <f t="shared" si="416"/>
        <v>0</v>
      </c>
      <c r="I1727" s="42">
        <f>'Data Entry'!R1756</f>
        <v>0</v>
      </c>
      <c r="J1727" s="42">
        <f>'Data Entry'!S1756</f>
        <v>0</v>
      </c>
      <c r="K1727" s="42">
        <f>'Data Entry'!T1756</f>
        <v>0</v>
      </c>
      <c r="L1727" s="42">
        <f>'Data Entry'!U1756</f>
        <v>0</v>
      </c>
      <c r="M1727" s="291">
        <f t="shared" si="420"/>
        <v>0</v>
      </c>
      <c r="N1727" s="42">
        <f>'Data Entry'!V1756</f>
        <v>0</v>
      </c>
      <c r="O1727" s="42">
        <f>'Data Entry'!W1756</f>
        <v>0</v>
      </c>
      <c r="P1727" s="291">
        <f t="shared" si="421"/>
        <v>0</v>
      </c>
      <c r="Q1727" s="42">
        <f>'Data Entry'!X1756</f>
        <v>0</v>
      </c>
      <c r="R1727" s="42">
        <f>'Data Entry'!Y1756</f>
        <v>0</v>
      </c>
      <c r="S1727" s="42">
        <f>'Data Entry'!Z1756</f>
        <v>0</v>
      </c>
      <c r="T1727" s="291">
        <f t="shared" si="417"/>
        <v>0</v>
      </c>
      <c r="U1727" s="42">
        <f>'Data Entry'!AA1756</f>
        <v>0</v>
      </c>
      <c r="V1727" s="42">
        <f>'Data Entry'!AB1756</f>
        <v>0</v>
      </c>
      <c r="W1727" s="42">
        <f>'Data Entry'!AC1756</f>
        <v>0</v>
      </c>
      <c r="X1727" s="42">
        <f>'Data Entry'!AD1756</f>
        <v>0</v>
      </c>
      <c r="Y1727" s="291">
        <f t="shared" si="422"/>
        <v>0</v>
      </c>
      <c r="Z1727" s="42">
        <f>'Data Entry'!AE1756</f>
        <v>0</v>
      </c>
      <c r="AA1727" s="42">
        <f>'Data Entry'!AF1756</f>
        <v>0</v>
      </c>
      <c r="AB1727" s="291">
        <f t="shared" si="423"/>
        <v>0</v>
      </c>
      <c r="AC1727" s="42">
        <f>'Data Entry'!AH1756</f>
        <v>0</v>
      </c>
      <c r="AD1727" s="42">
        <f>'Data Entry'!AI1756</f>
        <v>0</v>
      </c>
      <c r="AE1727" s="42">
        <f>'Data Entry'!AJ1756</f>
        <v>0</v>
      </c>
      <c r="AF1727" s="42">
        <f>'Data Entry'!AK1756</f>
        <v>0</v>
      </c>
      <c r="AG1727" s="42">
        <f>'Data Entry'!AL1756</f>
        <v>0</v>
      </c>
      <c r="AH1727" s="42">
        <f>'Data Entry'!AM1756</f>
        <v>0</v>
      </c>
      <c r="AI1727" s="42">
        <f>'Data Entry'!AV1756</f>
        <v>0</v>
      </c>
      <c r="AJ1727" s="42">
        <f>'Data Entry'!AW1756</f>
        <v>0</v>
      </c>
      <c r="AK1727" s="42">
        <f>'Data Entry'!AX1756</f>
        <v>0</v>
      </c>
      <c r="AL1727" s="291">
        <f t="shared" si="418"/>
        <v>0</v>
      </c>
      <c r="AM1727" s="42">
        <f>'Data Entry'!AY1756</f>
        <v>0</v>
      </c>
      <c r="AN1727" s="42">
        <f>'Data Entry'!AZ1756</f>
        <v>0</v>
      </c>
      <c r="AO1727" s="42">
        <f>'Data Entry'!BA1756</f>
        <v>0</v>
      </c>
      <c r="AP1727" s="42">
        <f>'Data Entry'!BB1756</f>
        <v>0</v>
      </c>
      <c r="AQ1727" s="291">
        <f t="shared" si="424"/>
        <v>0</v>
      </c>
      <c r="AR1727" s="42">
        <f>'Data Entry'!BC1756</f>
        <v>0</v>
      </c>
      <c r="AS1727" s="42">
        <f>'Data Entry'!BD1756</f>
        <v>0</v>
      </c>
      <c r="AT1727" s="291">
        <f t="shared" si="425"/>
        <v>0</v>
      </c>
      <c r="AU1727" s="42">
        <f>'Data Entry'!BE1756</f>
        <v>0</v>
      </c>
      <c r="AV1727" s="42">
        <f>'Data Entry'!BF1756</f>
        <v>0</v>
      </c>
      <c r="AW1727" s="42">
        <f>'Data Entry'!BG1756</f>
        <v>0</v>
      </c>
      <c r="AX1727" s="291">
        <f t="shared" si="419"/>
        <v>0</v>
      </c>
      <c r="AY1727" s="42">
        <f>'Data Entry'!BH1756</f>
        <v>0</v>
      </c>
      <c r="AZ1727" s="42">
        <f>'Data Entry'!BI1756</f>
        <v>0</v>
      </c>
      <c r="BA1727" s="42">
        <f>'Data Entry'!BJ1756</f>
        <v>0</v>
      </c>
      <c r="BB1727" s="42">
        <f>'Data Entry'!BK1756</f>
        <v>0</v>
      </c>
      <c r="BC1727" s="291">
        <f t="shared" si="426"/>
        <v>0</v>
      </c>
      <c r="BD1727" s="42">
        <f>'Data Entry'!BL1756</f>
        <v>0</v>
      </c>
      <c r="BE1727" s="42">
        <f>'Data Entry'!BM1756</f>
        <v>0</v>
      </c>
      <c r="BF1727" s="291">
        <f t="shared" si="427"/>
        <v>0</v>
      </c>
      <c r="BG1727" s="305">
        <f t="shared" si="428"/>
        <v>0</v>
      </c>
      <c r="BH1727" s="288" t="str">
        <f>IFERROR((BG1727*'Data Entry'!$F$18)/'Data Entry'!$E$18,"")</f>
        <v/>
      </c>
      <c r="BI1727" s="305">
        <f t="shared" si="429"/>
        <v>0</v>
      </c>
      <c r="BJ1727" s="288" t="str">
        <f t="shared" si="430"/>
        <v/>
      </c>
      <c r="BK1727" s="307" t="str">
        <f t="shared" si="431"/>
        <v/>
      </c>
    </row>
    <row r="1728" spans="1:63" ht="27" x14ac:dyDescent="0.2">
      <c r="A1728" s="119" t="str">
        <f>'Data Entry'!D1757</f>
        <v>Respondent 1724</v>
      </c>
      <c r="B1728" s="52">
        <f>'Data Entry'!AN1757</f>
        <v>0</v>
      </c>
      <c r="C1728" s="52" t="str">
        <f>'Data Entry'!BX1757</f>
        <v/>
      </c>
      <c r="D1728" s="42" t="str">
        <f>'Data Entry'!BU1757</f>
        <v>No disability</v>
      </c>
      <c r="E1728" s="42">
        <f>'Data Entry'!O1757</f>
        <v>0</v>
      </c>
      <c r="F1728" s="42">
        <f>'Data Entry'!P1757</f>
        <v>0</v>
      </c>
      <c r="G1728" s="42">
        <f>'Data Entry'!Q1757</f>
        <v>0</v>
      </c>
      <c r="H1728" s="291">
        <f t="shared" si="416"/>
        <v>0</v>
      </c>
      <c r="I1728" s="42">
        <f>'Data Entry'!R1757</f>
        <v>0</v>
      </c>
      <c r="J1728" s="42">
        <f>'Data Entry'!S1757</f>
        <v>0</v>
      </c>
      <c r="K1728" s="42">
        <f>'Data Entry'!T1757</f>
        <v>0</v>
      </c>
      <c r="L1728" s="42">
        <f>'Data Entry'!U1757</f>
        <v>0</v>
      </c>
      <c r="M1728" s="291">
        <f t="shared" si="420"/>
        <v>0</v>
      </c>
      <c r="N1728" s="42">
        <f>'Data Entry'!V1757</f>
        <v>0</v>
      </c>
      <c r="O1728" s="42">
        <f>'Data Entry'!W1757</f>
        <v>0</v>
      </c>
      <c r="P1728" s="291">
        <f t="shared" si="421"/>
        <v>0</v>
      </c>
      <c r="Q1728" s="42">
        <f>'Data Entry'!X1757</f>
        <v>0</v>
      </c>
      <c r="R1728" s="42">
        <f>'Data Entry'!Y1757</f>
        <v>0</v>
      </c>
      <c r="S1728" s="42">
        <f>'Data Entry'!Z1757</f>
        <v>0</v>
      </c>
      <c r="T1728" s="291">
        <f t="shared" si="417"/>
        <v>0</v>
      </c>
      <c r="U1728" s="42">
        <f>'Data Entry'!AA1757</f>
        <v>0</v>
      </c>
      <c r="V1728" s="42">
        <f>'Data Entry'!AB1757</f>
        <v>0</v>
      </c>
      <c r="W1728" s="42">
        <f>'Data Entry'!AC1757</f>
        <v>0</v>
      </c>
      <c r="X1728" s="42">
        <f>'Data Entry'!AD1757</f>
        <v>0</v>
      </c>
      <c r="Y1728" s="291">
        <f t="shared" si="422"/>
        <v>0</v>
      </c>
      <c r="Z1728" s="42">
        <f>'Data Entry'!AE1757</f>
        <v>0</v>
      </c>
      <c r="AA1728" s="42">
        <f>'Data Entry'!AF1757</f>
        <v>0</v>
      </c>
      <c r="AB1728" s="291">
        <f t="shared" si="423"/>
        <v>0</v>
      </c>
      <c r="AC1728" s="42">
        <f>'Data Entry'!AH1757</f>
        <v>0</v>
      </c>
      <c r="AD1728" s="42">
        <f>'Data Entry'!AI1757</f>
        <v>0</v>
      </c>
      <c r="AE1728" s="42">
        <f>'Data Entry'!AJ1757</f>
        <v>0</v>
      </c>
      <c r="AF1728" s="42">
        <f>'Data Entry'!AK1757</f>
        <v>0</v>
      </c>
      <c r="AG1728" s="42">
        <f>'Data Entry'!AL1757</f>
        <v>0</v>
      </c>
      <c r="AH1728" s="42">
        <f>'Data Entry'!AM1757</f>
        <v>0</v>
      </c>
      <c r="AI1728" s="42">
        <f>'Data Entry'!AV1757</f>
        <v>0</v>
      </c>
      <c r="AJ1728" s="42">
        <f>'Data Entry'!AW1757</f>
        <v>0</v>
      </c>
      <c r="AK1728" s="42">
        <f>'Data Entry'!AX1757</f>
        <v>0</v>
      </c>
      <c r="AL1728" s="291">
        <f t="shared" si="418"/>
        <v>0</v>
      </c>
      <c r="AM1728" s="42">
        <f>'Data Entry'!AY1757</f>
        <v>0</v>
      </c>
      <c r="AN1728" s="42">
        <f>'Data Entry'!AZ1757</f>
        <v>0</v>
      </c>
      <c r="AO1728" s="42">
        <f>'Data Entry'!BA1757</f>
        <v>0</v>
      </c>
      <c r="AP1728" s="42">
        <f>'Data Entry'!BB1757</f>
        <v>0</v>
      </c>
      <c r="AQ1728" s="291">
        <f t="shared" si="424"/>
        <v>0</v>
      </c>
      <c r="AR1728" s="42">
        <f>'Data Entry'!BC1757</f>
        <v>0</v>
      </c>
      <c r="AS1728" s="42">
        <f>'Data Entry'!BD1757</f>
        <v>0</v>
      </c>
      <c r="AT1728" s="291">
        <f t="shared" si="425"/>
        <v>0</v>
      </c>
      <c r="AU1728" s="42">
        <f>'Data Entry'!BE1757</f>
        <v>0</v>
      </c>
      <c r="AV1728" s="42">
        <f>'Data Entry'!BF1757</f>
        <v>0</v>
      </c>
      <c r="AW1728" s="42">
        <f>'Data Entry'!BG1757</f>
        <v>0</v>
      </c>
      <c r="AX1728" s="291">
        <f t="shared" si="419"/>
        <v>0</v>
      </c>
      <c r="AY1728" s="42">
        <f>'Data Entry'!BH1757</f>
        <v>0</v>
      </c>
      <c r="AZ1728" s="42">
        <f>'Data Entry'!BI1757</f>
        <v>0</v>
      </c>
      <c r="BA1728" s="42">
        <f>'Data Entry'!BJ1757</f>
        <v>0</v>
      </c>
      <c r="BB1728" s="42">
        <f>'Data Entry'!BK1757</f>
        <v>0</v>
      </c>
      <c r="BC1728" s="291">
        <f t="shared" si="426"/>
        <v>0</v>
      </c>
      <c r="BD1728" s="42">
        <f>'Data Entry'!BL1757</f>
        <v>0</v>
      </c>
      <c r="BE1728" s="42">
        <f>'Data Entry'!BM1757</f>
        <v>0</v>
      </c>
      <c r="BF1728" s="291">
        <f t="shared" si="427"/>
        <v>0</v>
      </c>
      <c r="BG1728" s="305">
        <f t="shared" si="428"/>
        <v>0</v>
      </c>
      <c r="BH1728" s="288" t="str">
        <f>IFERROR((BG1728*'Data Entry'!$F$18)/'Data Entry'!$E$18,"")</f>
        <v/>
      </c>
      <c r="BI1728" s="305">
        <f t="shared" si="429"/>
        <v>0</v>
      </c>
      <c r="BJ1728" s="288" t="str">
        <f t="shared" si="430"/>
        <v/>
      </c>
      <c r="BK1728" s="307" t="str">
        <f t="shared" si="431"/>
        <v/>
      </c>
    </row>
    <row r="1729" spans="1:63" ht="27" x14ac:dyDescent="0.2">
      <c r="A1729" s="119" t="str">
        <f>'Data Entry'!D1758</f>
        <v>Respondent 1725</v>
      </c>
      <c r="B1729" s="52">
        <f>'Data Entry'!AN1758</f>
        <v>0</v>
      </c>
      <c r="C1729" s="52" t="str">
        <f>'Data Entry'!BX1758</f>
        <v/>
      </c>
      <c r="D1729" s="42" t="str">
        <f>'Data Entry'!BU1758</f>
        <v>No disability</v>
      </c>
      <c r="E1729" s="42">
        <f>'Data Entry'!O1758</f>
        <v>0</v>
      </c>
      <c r="F1729" s="42">
        <f>'Data Entry'!P1758</f>
        <v>0</v>
      </c>
      <c r="G1729" s="42">
        <f>'Data Entry'!Q1758</f>
        <v>0</v>
      </c>
      <c r="H1729" s="291">
        <f t="shared" si="416"/>
        <v>0</v>
      </c>
      <c r="I1729" s="42">
        <f>'Data Entry'!R1758</f>
        <v>0</v>
      </c>
      <c r="J1729" s="42">
        <f>'Data Entry'!S1758</f>
        <v>0</v>
      </c>
      <c r="K1729" s="42">
        <f>'Data Entry'!T1758</f>
        <v>0</v>
      </c>
      <c r="L1729" s="42">
        <f>'Data Entry'!U1758</f>
        <v>0</v>
      </c>
      <c r="M1729" s="291">
        <f t="shared" si="420"/>
        <v>0</v>
      </c>
      <c r="N1729" s="42">
        <f>'Data Entry'!V1758</f>
        <v>0</v>
      </c>
      <c r="O1729" s="42">
        <f>'Data Entry'!W1758</f>
        <v>0</v>
      </c>
      <c r="P1729" s="291">
        <f t="shared" si="421"/>
        <v>0</v>
      </c>
      <c r="Q1729" s="42">
        <f>'Data Entry'!X1758</f>
        <v>0</v>
      </c>
      <c r="R1729" s="42">
        <f>'Data Entry'!Y1758</f>
        <v>0</v>
      </c>
      <c r="S1729" s="42">
        <f>'Data Entry'!Z1758</f>
        <v>0</v>
      </c>
      <c r="T1729" s="291">
        <f t="shared" si="417"/>
        <v>0</v>
      </c>
      <c r="U1729" s="42">
        <f>'Data Entry'!AA1758</f>
        <v>0</v>
      </c>
      <c r="V1729" s="42">
        <f>'Data Entry'!AB1758</f>
        <v>0</v>
      </c>
      <c r="W1729" s="42">
        <f>'Data Entry'!AC1758</f>
        <v>0</v>
      </c>
      <c r="X1729" s="42">
        <f>'Data Entry'!AD1758</f>
        <v>0</v>
      </c>
      <c r="Y1729" s="291">
        <f t="shared" si="422"/>
        <v>0</v>
      </c>
      <c r="Z1729" s="42">
        <f>'Data Entry'!AE1758</f>
        <v>0</v>
      </c>
      <c r="AA1729" s="42">
        <f>'Data Entry'!AF1758</f>
        <v>0</v>
      </c>
      <c r="AB1729" s="291">
        <f t="shared" si="423"/>
        <v>0</v>
      </c>
      <c r="AC1729" s="42">
        <f>'Data Entry'!AH1758</f>
        <v>0</v>
      </c>
      <c r="AD1729" s="42">
        <f>'Data Entry'!AI1758</f>
        <v>0</v>
      </c>
      <c r="AE1729" s="42">
        <f>'Data Entry'!AJ1758</f>
        <v>0</v>
      </c>
      <c r="AF1729" s="42">
        <f>'Data Entry'!AK1758</f>
        <v>0</v>
      </c>
      <c r="AG1729" s="42">
        <f>'Data Entry'!AL1758</f>
        <v>0</v>
      </c>
      <c r="AH1729" s="42">
        <f>'Data Entry'!AM1758</f>
        <v>0</v>
      </c>
      <c r="AI1729" s="42">
        <f>'Data Entry'!AV1758</f>
        <v>0</v>
      </c>
      <c r="AJ1729" s="42">
        <f>'Data Entry'!AW1758</f>
        <v>0</v>
      </c>
      <c r="AK1729" s="42">
        <f>'Data Entry'!AX1758</f>
        <v>0</v>
      </c>
      <c r="AL1729" s="291">
        <f t="shared" si="418"/>
        <v>0</v>
      </c>
      <c r="AM1729" s="42">
        <f>'Data Entry'!AY1758</f>
        <v>0</v>
      </c>
      <c r="AN1729" s="42">
        <f>'Data Entry'!AZ1758</f>
        <v>0</v>
      </c>
      <c r="AO1729" s="42">
        <f>'Data Entry'!BA1758</f>
        <v>0</v>
      </c>
      <c r="AP1729" s="42">
        <f>'Data Entry'!BB1758</f>
        <v>0</v>
      </c>
      <c r="AQ1729" s="291">
        <f t="shared" si="424"/>
        <v>0</v>
      </c>
      <c r="AR1729" s="42">
        <f>'Data Entry'!BC1758</f>
        <v>0</v>
      </c>
      <c r="AS1729" s="42">
        <f>'Data Entry'!BD1758</f>
        <v>0</v>
      </c>
      <c r="AT1729" s="291">
        <f t="shared" si="425"/>
        <v>0</v>
      </c>
      <c r="AU1729" s="42">
        <f>'Data Entry'!BE1758</f>
        <v>0</v>
      </c>
      <c r="AV1729" s="42">
        <f>'Data Entry'!BF1758</f>
        <v>0</v>
      </c>
      <c r="AW1729" s="42">
        <f>'Data Entry'!BG1758</f>
        <v>0</v>
      </c>
      <c r="AX1729" s="291">
        <f t="shared" si="419"/>
        <v>0</v>
      </c>
      <c r="AY1729" s="42">
        <f>'Data Entry'!BH1758</f>
        <v>0</v>
      </c>
      <c r="AZ1729" s="42">
        <f>'Data Entry'!BI1758</f>
        <v>0</v>
      </c>
      <c r="BA1729" s="42">
        <f>'Data Entry'!BJ1758</f>
        <v>0</v>
      </c>
      <c r="BB1729" s="42">
        <f>'Data Entry'!BK1758</f>
        <v>0</v>
      </c>
      <c r="BC1729" s="291">
        <f t="shared" si="426"/>
        <v>0</v>
      </c>
      <c r="BD1729" s="42">
        <f>'Data Entry'!BL1758</f>
        <v>0</v>
      </c>
      <c r="BE1729" s="42">
        <f>'Data Entry'!BM1758</f>
        <v>0</v>
      </c>
      <c r="BF1729" s="291">
        <f t="shared" si="427"/>
        <v>0</v>
      </c>
      <c r="BG1729" s="305">
        <f t="shared" si="428"/>
        <v>0</v>
      </c>
      <c r="BH1729" s="288" t="str">
        <f>IFERROR((BG1729*'Data Entry'!$F$18)/'Data Entry'!$E$18,"")</f>
        <v/>
      </c>
      <c r="BI1729" s="305">
        <f t="shared" si="429"/>
        <v>0</v>
      </c>
      <c r="BJ1729" s="288" t="str">
        <f t="shared" si="430"/>
        <v/>
      </c>
      <c r="BK1729" s="307" t="str">
        <f t="shared" si="431"/>
        <v/>
      </c>
    </row>
    <row r="1730" spans="1:63" ht="27" x14ac:dyDescent="0.2">
      <c r="A1730" s="119" t="str">
        <f>'Data Entry'!D1759</f>
        <v>Respondent 1726</v>
      </c>
      <c r="B1730" s="52">
        <f>'Data Entry'!AN1759</f>
        <v>0</v>
      </c>
      <c r="C1730" s="52" t="str">
        <f>'Data Entry'!BX1759</f>
        <v/>
      </c>
      <c r="D1730" s="42" t="str">
        <f>'Data Entry'!BU1759</f>
        <v>No disability</v>
      </c>
      <c r="E1730" s="42">
        <f>'Data Entry'!O1759</f>
        <v>0</v>
      </c>
      <c r="F1730" s="42">
        <f>'Data Entry'!P1759</f>
        <v>0</v>
      </c>
      <c r="G1730" s="42">
        <f>'Data Entry'!Q1759</f>
        <v>0</v>
      </c>
      <c r="H1730" s="291">
        <f t="shared" si="416"/>
        <v>0</v>
      </c>
      <c r="I1730" s="42">
        <f>'Data Entry'!R1759</f>
        <v>0</v>
      </c>
      <c r="J1730" s="42">
        <f>'Data Entry'!S1759</f>
        <v>0</v>
      </c>
      <c r="K1730" s="42">
        <f>'Data Entry'!T1759</f>
        <v>0</v>
      </c>
      <c r="L1730" s="42">
        <f>'Data Entry'!U1759</f>
        <v>0</v>
      </c>
      <c r="M1730" s="291">
        <f t="shared" si="420"/>
        <v>0</v>
      </c>
      <c r="N1730" s="42">
        <f>'Data Entry'!V1759</f>
        <v>0</v>
      </c>
      <c r="O1730" s="42">
        <f>'Data Entry'!W1759</f>
        <v>0</v>
      </c>
      <c r="P1730" s="291">
        <f t="shared" si="421"/>
        <v>0</v>
      </c>
      <c r="Q1730" s="42">
        <f>'Data Entry'!X1759</f>
        <v>0</v>
      </c>
      <c r="R1730" s="42">
        <f>'Data Entry'!Y1759</f>
        <v>0</v>
      </c>
      <c r="S1730" s="42">
        <f>'Data Entry'!Z1759</f>
        <v>0</v>
      </c>
      <c r="T1730" s="291">
        <f t="shared" si="417"/>
        <v>0</v>
      </c>
      <c r="U1730" s="42">
        <f>'Data Entry'!AA1759</f>
        <v>0</v>
      </c>
      <c r="V1730" s="42">
        <f>'Data Entry'!AB1759</f>
        <v>0</v>
      </c>
      <c r="W1730" s="42">
        <f>'Data Entry'!AC1759</f>
        <v>0</v>
      </c>
      <c r="X1730" s="42">
        <f>'Data Entry'!AD1759</f>
        <v>0</v>
      </c>
      <c r="Y1730" s="291">
        <f t="shared" si="422"/>
        <v>0</v>
      </c>
      <c r="Z1730" s="42">
        <f>'Data Entry'!AE1759</f>
        <v>0</v>
      </c>
      <c r="AA1730" s="42">
        <f>'Data Entry'!AF1759</f>
        <v>0</v>
      </c>
      <c r="AB1730" s="291">
        <f t="shared" si="423"/>
        <v>0</v>
      </c>
      <c r="AC1730" s="42">
        <f>'Data Entry'!AH1759</f>
        <v>0</v>
      </c>
      <c r="AD1730" s="42">
        <f>'Data Entry'!AI1759</f>
        <v>0</v>
      </c>
      <c r="AE1730" s="42">
        <f>'Data Entry'!AJ1759</f>
        <v>0</v>
      </c>
      <c r="AF1730" s="42">
        <f>'Data Entry'!AK1759</f>
        <v>0</v>
      </c>
      <c r="AG1730" s="42">
        <f>'Data Entry'!AL1759</f>
        <v>0</v>
      </c>
      <c r="AH1730" s="42">
        <f>'Data Entry'!AM1759</f>
        <v>0</v>
      </c>
      <c r="AI1730" s="42">
        <f>'Data Entry'!AV1759</f>
        <v>0</v>
      </c>
      <c r="AJ1730" s="42">
        <f>'Data Entry'!AW1759</f>
        <v>0</v>
      </c>
      <c r="AK1730" s="42">
        <f>'Data Entry'!AX1759</f>
        <v>0</v>
      </c>
      <c r="AL1730" s="291">
        <f t="shared" si="418"/>
        <v>0</v>
      </c>
      <c r="AM1730" s="42">
        <f>'Data Entry'!AY1759</f>
        <v>0</v>
      </c>
      <c r="AN1730" s="42">
        <f>'Data Entry'!AZ1759</f>
        <v>0</v>
      </c>
      <c r="AO1730" s="42">
        <f>'Data Entry'!BA1759</f>
        <v>0</v>
      </c>
      <c r="AP1730" s="42">
        <f>'Data Entry'!BB1759</f>
        <v>0</v>
      </c>
      <c r="AQ1730" s="291">
        <f t="shared" si="424"/>
        <v>0</v>
      </c>
      <c r="AR1730" s="42">
        <f>'Data Entry'!BC1759</f>
        <v>0</v>
      </c>
      <c r="AS1730" s="42">
        <f>'Data Entry'!BD1759</f>
        <v>0</v>
      </c>
      <c r="AT1730" s="291">
        <f t="shared" si="425"/>
        <v>0</v>
      </c>
      <c r="AU1730" s="42">
        <f>'Data Entry'!BE1759</f>
        <v>0</v>
      </c>
      <c r="AV1730" s="42">
        <f>'Data Entry'!BF1759</f>
        <v>0</v>
      </c>
      <c r="AW1730" s="42">
        <f>'Data Entry'!BG1759</f>
        <v>0</v>
      </c>
      <c r="AX1730" s="291">
        <f t="shared" si="419"/>
        <v>0</v>
      </c>
      <c r="AY1730" s="42">
        <f>'Data Entry'!BH1759</f>
        <v>0</v>
      </c>
      <c r="AZ1730" s="42">
        <f>'Data Entry'!BI1759</f>
        <v>0</v>
      </c>
      <c r="BA1730" s="42">
        <f>'Data Entry'!BJ1759</f>
        <v>0</v>
      </c>
      <c r="BB1730" s="42">
        <f>'Data Entry'!BK1759</f>
        <v>0</v>
      </c>
      <c r="BC1730" s="291">
        <f t="shared" si="426"/>
        <v>0</v>
      </c>
      <c r="BD1730" s="42">
        <f>'Data Entry'!BL1759</f>
        <v>0</v>
      </c>
      <c r="BE1730" s="42">
        <f>'Data Entry'!BM1759</f>
        <v>0</v>
      </c>
      <c r="BF1730" s="291">
        <f t="shared" si="427"/>
        <v>0</v>
      </c>
      <c r="BG1730" s="305">
        <f t="shared" si="428"/>
        <v>0</v>
      </c>
      <c r="BH1730" s="288" t="str">
        <f>IFERROR((BG1730*'Data Entry'!$F$18)/'Data Entry'!$E$18,"")</f>
        <v/>
      </c>
      <c r="BI1730" s="305">
        <f t="shared" si="429"/>
        <v>0</v>
      </c>
      <c r="BJ1730" s="288" t="str">
        <f t="shared" si="430"/>
        <v/>
      </c>
      <c r="BK1730" s="307" t="str">
        <f t="shared" si="431"/>
        <v/>
      </c>
    </row>
    <row r="1731" spans="1:63" ht="27" x14ac:dyDescent="0.2">
      <c r="A1731" s="119" t="str">
        <f>'Data Entry'!D1760</f>
        <v>Respondent 1727</v>
      </c>
      <c r="B1731" s="52">
        <f>'Data Entry'!AN1760</f>
        <v>0</v>
      </c>
      <c r="C1731" s="52" t="str">
        <f>'Data Entry'!BX1760</f>
        <v/>
      </c>
      <c r="D1731" s="42" t="str">
        <f>'Data Entry'!BU1760</f>
        <v>No disability</v>
      </c>
      <c r="E1731" s="42">
        <f>'Data Entry'!O1760</f>
        <v>0</v>
      </c>
      <c r="F1731" s="42">
        <f>'Data Entry'!P1760</f>
        <v>0</v>
      </c>
      <c r="G1731" s="42">
        <f>'Data Entry'!Q1760</f>
        <v>0</v>
      </c>
      <c r="H1731" s="291">
        <f t="shared" si="416"/>
        <v>0</v>
      </c>
      <c r="I1731" s="42">
        <f>'Data Entry'!R1760</f>
        <v>0</v>
      </c>
      <c r="J1731" s="42">
        <f>'Data Entry'!S1760</f>
        <v>0</v>
      </c>
      <c r="K1731" s="42">
        <f>'Data Entry'!T1760</f>
        <v>0</v>
      </c>
      <c r="L1731" s="42">
        <f>'Data Entry'!U1760</f>
        <v>0</v>
      </c>
      <c r="M1731" s="291">
        <f t="shared" si="420"/>
        <v>0</v>
      </c>
      <c r="N1731" s="42">
        <f>'Data Entry'!V1760</f>
        <v>0</v>
      </c>
      <c r="O1731" s="42">
        <f>'Data Entry'!W1760</f>
        <v>0</v>
      </c>
      <c r="P1731" s="291">
        <f t="shared" si="421"/>
        <v>0</v>
      </c>
      <c r="Q1731" s="42">
        <f>'Data Entry'!X1760</f>
        <v>0</v>
      </c>
      <c r="R1731" s="42">
        <f>'Data Entry'!Y1760</f>
        <v>0</v>
      </c>
      <c r="S1731" s="42">
        <f>'Data Entry'!Z1760</f>
        <v>0</v>
      </c>
      <c r="T1731" s="291">
        <f t="shared" si="417"/>
        <v>0</v>
      </c>
      <c r="U1731" s="42">
        <f>'Data Entry'!AA1760</f>
        <v>0</v>
      </c>
      <c r="V1731" s="42">
        <f>'Data Entry'!AB1760</f>
        <v>0</v>
      </c>
      <c r="W1731" s="42">
        <f>'Data Entry'!AC1760</f>
        <v>0</v>
      </c>
      <c r="X1731" s="42">
        <f>'Data Entry'!AD1760</f>
        <v>0</v>
      </c>
      <c r="Y1731" s="291">
        <f t="shared" si="422"/>
        <v>0</v>
      </c>
      <c r="Z1731" s="42">
        <f>'Data Entry'!AE1760</f>
        <v>0</v>
      </c>
      <c r="AA1731" s="42">
        <f>'Data Entry'!AF1760</f>
        <v>0</v>
      </c>
      <c r="AB1731" s="291">
        <f t="shared" si="423"/>
        <v>0</v>
      </c>
      <c r="AC1731" s="42">
        <f>'Data Entry'!AH1760</f>
        <v>0</v>
      </c>
      <c r="AD1731" s="42">
        <f>'Data Entry'!AI1760</f>
        <v>0</v>
      </c>
      <c r="AE1731" s="42">
        <f>'Data Entry'!AJ1760</f>
        <v>0</v>
      </c>
      <c r="AF1731" s="42">
        <f>'Data Entry'!AK1760</f>
        <v>0</v>
      </c>
      <c r="AG1731" s="42">
        <f>'Data Entry'!AL1760</f>
        <v>0</v>
      </c>
      <c r="AH1731" s="42">
        <f>'Data Entry'!AM1760</f>
        <v>0</v>
      </c>
      <c r="AI1731" s="42">
        <f>'Data Entry'!AV1760</f>
        <v>0</v>
      </c>
      <c r="AJ1731" s="42">
        <f>'Data Entry'!AW1760</f>
        <v>0</v>
      </c>
      <c r="AK1731" s="42">
        <f>'Data Entry'!AX1760</f>
        <v>0</v>
      </c>
      <c r="AL1731" s="291">
        <f t="shared" si="418"/>
        <v>0</v>
      </c>
      <c r="AM1731" s="42">
        <f>'Data Entry'!AY1760</f>
        <v>0</v>
      </c>
      <c r="AN1731" s="42">
        <f>'Data Entry'!AZ1760</f>
        <v>0</v>
      </c>
      <c r="AO1731" s="42">
        <f>'Data Entry'!BA1760</f>
        <v>0</v>
      </c>
      <c r="AP1731" s="42">
        <f>'Data Entry'!BB1760</f>
        <v>0</v>
      </c>
      <c r="AQ1731" s="291">
        <f t="shared" si="424"/>
        <v>0</v>
      </c>
      <c r="AR1731" s="42">
        <f>'Data Entry'!BC1760</f>
        <v>0</v>
      </c>
      <c r="AS1731" s="42">
        <f>'Data Entry'!BD1760</f>
        <v>0</v>
      </c>
      <c r="AT1731" s="291">
        <f t="shared" si="425"/>
        <v>0</v>
      </c>
      <c r="AU1731" s="42">
        <f>'Data Entry'!BE1760</f>
        <v>0</v>
      </c>
      <c r="AV1731" s="42">
        <f>'Data Entry'!BF1760</f>
        <v>0</v>
      </c>
      <c r="AW1731" s="42">
        <f>'Data Entry'!BG1760</f>
        <v>0</v>
      </c>
      <c r="AX1731" s="291">
        <f t="shared" si="419"/>
        <v>0</v>
      </c>
      <c r="AY1731" s="42">
        <f>'Data Entry'!BH1760</f>
        <v>0</v>
      </c>
      <c r="AZ1731" s="42">
        <f>'Data Entry'!BI1760</f>
        <v>0</v>
      </c>
      <c r="BA1731" s="42">
        <f>'Data Entry'!BJ1760</f>
        <v>0</v>
      </c>
      <c r="BB1731" s="42">
        <f>'Data Entry'!BK1760</f>
        <v>0</v>
      </c>
      <c r="BC1731" s="291">
        <f t="shared" si="426"/>
        <v>0</v>
      </c>
      <c r="BD1731" s="42">
        <f>'Data Entry'!BL1760</f>
        <v>0</v>
      </c>
      <c r="BE1731" s="42">
        <f>'Data Entry'!BM1760</f>
        <v>0</v>
      </c>
      <c r="BF1731" s="291">
        <f t="shared" si="427"/>
        <v>0</v>
      </c>
      <c r="BG1731" s="305">
        <f t="shared" si="428"/>
        <v>0</v>
      </c>
      <c r="BH1731" s="288" t="str">
        <f>IFERROR((BG1731*'Data Entry'!$F$18)/'Data Entry'!$E$18,"")</f>
        <v/>
      </c>
      <c r="BI1731" s="305">
        <f t="shared" si="429"/>
        <v>0</v>
      </c>
      <c r="BJ1731" s="288" t="str">
        <f t="shared" si="430"/>
        <v/>
      </c>
      <c r="BK1731" s="307" t="str">
        <f t="shared" si="431"/>
        <v/>
      </c>
    </row>
    <row r="1732" spans="1:63" ht="27" x14ac:dyDescent="0.2">
      <c r="A1732" s="119" t="str">
        <f>'Data Entry'!D1761</f>
        <v>Respondent 1728</v>
      </c>
      <c r="B1732" s="52">
        <f>'Data Entry'!AN1761</f>
        <v>0</v>
      </c>
      <c r="C1732" s="52" t="str">
        <f>'Data Entry'!BX1761</f>
        <v/>
      </c>
      <c r="D1732" s="42" t="str">
        <f>'Data Entry'!BU1761</f>
        <v>No disability</v>
      </c>
      <c r="E1732" s="42">
        <f>'Data Entry'!O1761</f>
        <v>0</v>
      </c>
      <c r="F1732" s="42">
        <f>'Data Entry'!P1761</f>
        <v>0</v>
      </c>
      <c r="G1732" s="42">
        <f>'Data Entry'!Q1761</f>
        <v>0</v>
      </c>
      <c r="H1732" s="291">
        <f t="shared" si="416"/>
        <v>0</v>
      </c>
      <c r="I1732" s="42">
        <f>'Data Entry'!R1761</f>
        <v>0</v>
      </c>
      <c r="J1732" s="42">
        <f>'Data Entry'!S1761</f>
        <v>0</v>
      </c>
      <c r="K1732" s="42">
        <f>'Data Entry'!T1761</f>
        <v>0</v>
      </c>
      <c r="L1732" s="42">
        <f>'Data Entry'!U1761</f>
        <v>0</v>
      </c>
      <c r="M1732" s="291">
        <f t="shared" si="420"/>
        <v>0</v>
      </c>
      <c r="N1732" s="42">
        <f>'Data Entry'!V1761</f>
        <v>0</v>
      </c>
      <c r="O1732" s="42">
        <f>'Data Entry'!W1761</f>
        <v>0</v>
      </c>
      <c r="P1732" s="291">
        <f t="shared" si="421"/>
        <v>0</v>
      </c>
      <c r="Q1732" s="42">
        <f>'Data Entry'!X1761</f>
        <v>0</v>
      </c>
      <c r="R1732" s="42">
        <f>'Data Entry'!Y1761</f>
        <v>0</v>
      </c>
      <c r="S1732" s="42">
        <f>'Data Entry'!Z1761</f>
        <v>0</v>
      </c>
      <c r="T1732" s="291">
        <f t="shared" si="417"/>
        <v>0</v>
      </c>
      <c r="U1732" s="42">
        <f>'Data Entry'!AA1761</f>
        <v>0</v>
      </c>
      <c r="V1732" s="42">
        <f>'Data Entry'!AB1761</f>
        <v>0</v>
      </c>
      <c r="W1732" s="42">
        <f>'Data Entry'!AC1761</f>
        <v>0</v>
      </c>
      <c r="X1732" s="42">
        <f>'Data Entry'!AD1761</f>
        <v>0</v>
      </c>
      <c r="Y1732" s="291">
        <f t="shared" si="422"/>
        <v>0</v>
      </c>
      <c r="Z1732" s="42">
        <f>'Data Entry'!AE1761</f>
        <v>0</v>
      </c>
      <c r="AA1732" s="42">
        <f>'Data Entry'!AF1761</f>
        <v>0</v>
      </c>
      <c r="AB1732" s="291">
        <f t="shared" si="423"/>
        <v>0</v>
      </c>
      <c r="AC1732" s="42">
        <f>'Data Entry'!AH1761</f>
        <v>0</v>
      </c>
      <c r="AD1732" s="42">
        <f>'Data Entry'!AI1761</f>
        <v>0</v>
      </c>
      <c r="AE1732" s="42">
        <f>'Data Entry'!AJ1761</f>
        <v>0</v>
      </c>
      <c r="AF1732" s="42">
        <f>'Data Entry'!AK1761</f>
        <v>0</v>
      </c>
      <c r="AG1732" s="42">
        <f>'Data Entry'!AL1761</f>
        <v>0</v>
      </c>
      <c r="AH1732" s="42">
        <f>'Data Entry'!AM1761</f>
        <v>0</v>
      </c>
      <c r="AI1732" s="42">
        <f>'Data Entry'!AV1761</f>
        <v>0</v>
      </c>
      <c r="AJ1732" s="42">
        <f>'Data Entry'!AW1761</f>
        <v>0</v>
      </c>
      <c r="AK1732" s="42">
        <f>'Data Entry'!AX1761</f>
        <v>0</v>
      </c>
      <c r="AL1732" s="291">
        <f t="shared" si="418"/>
        <v>0</v>
      </c>
      <c r="AM1732" s="42">
        <f>'Data Entry'!AY1761</f>
        <v>0</v>
      </c>
      <c r="AN1732" s="42">
        <f>'Data Entry'!AZ1761</f>
        <v>0</v>
      </c>
      <c r="AO1732" s="42">
        <f>'Data Entry'!BA1761</f>
        <v>0</v>
      </c>
      <c r="AP1732" s="42">
        <f>'Data Entry'!BB1761</f>
        <v>0</v>
      </c>
      <c r="AQ1732" s="291">
        <f t="shared" si="424"/>
        <v>0</v>
      </c>
      <c r="AR1732" s="42">
        <f>'Data Entry'!BC1761</f>
        <v>0</v>
      </c>
      <c r="AS1732" s="42">
        <f>'Data Entry'!BD1761</f>
        <v>0</v>
      </c>
      <c r="AT1732" s="291">
        <f t="shared" si="425"/>
        <v>0</v>
      </c>
      <c r="AU1732" s="42">
        <f>'Data Entry'!BE1761</f>
        <v>0</v>
      </c>
      <c r="AV1732" s="42">
        <f>'Data Entry'!BF1761</f>
        <v>0</v>
      </c>
      <c r="AW1732" s="42">
        <f>'Data Entry'!BG1761</f>
        <v>0</v>
      </c>
      <c r="AX1732" s="291">
        <f t="shared" si="419"/>
        <v>0</v>
      </c>
      <c r="AY1732" s="42">
        <f>'Data Entry'!BH1761</f>
        <v>0</v>
      </c>
      <c r="AZ1732" s="42">
        <f>'Data Entry'!BI1761</f>
        <v>0</v>
      </c>
      <c r="BA1732" s="42">
        <f>'Data Entry'!BJ1761</f>
        <v>0</v>
      </c>
      <c r="BB1732" s="42">
        <f>'Data Entry'!BK1761</f>
        <v>0</v>
      </c>
      <c r="BC1732" s="291">
        <f t="shared" si="426"/>
        <v>0</v>
      </c>
      <c r="BD1732" s="42">
        <f>'Data Entry'!BL1761</f>
        <v>0</v>
      </c>
      <c r="BE1732" s="42">
        <f>'Data Entry'!BM1761</f>
        <v>0</v>
      </c>
      <c r="BF1732" s="291">
        <f t="shared" si="427"/>
        <v>0</v>
      </c>
      <c r="BG1732" s="305">
        <f t="shared" si="428"/>
        <v>0</v>
      </c>
      <c r="BH1732" s="288" t="str">
        <f>IFERROR((BG1732*'Data Entry'!$F$18)/'Data Entry'!$E$18,"")</f>
        <v/>
      </c>
      <c r="BI1732" s="305">
        <f t="shared" si="429"/>
        <v>0</v>
      </c>
      <c r="BJ1732" s="288" t="str">
        <f t="shared" si="430"/>
        <v/>
      </c>
      <c r="BK1732" s="307" t="str">
        <f t="shared" si="431"/>
        <v/>
      </c>
    </row>
    <row r="1733" spans="1:63" ht="27" x14ac:dyDescent="0.2">
      <c r="A1733" s="119" t="str">
        <f>'Data Entry'!D1762</f>
        <v>Respondent 1729</v>
      </c>
      <c r="B1733" s="52">
        <f>'Data Entry'!AN1762</f>
        <v>0</v>
      </c>
      <c r="C1733" s="52" t="str">
        <f>'Data Entry'!BX1762</f>
        <v/>
      </c>
      <c r="D1733" s="42" t="str">
        <f>'Data Entry'!BU1762</f>
        <v>No disability</v>
      </c>
      <c r="E1733" s="42">
        <f>'Data Entry'!O1762</f>
        <v>0</v>
      </c>
      <c r="F1733" s="42">
        <f>'Data Entry'!P1762</f>
        <v>0</v>
      </c>
      <c r="G1733" s="42">
        <f>'Data Entry'!Q1762</f>
        <v>0</v>
      </c>
      <c r="H1733" s="291">
        <f t="shared" ref="H1733:H1796" si="432">IF(G1733=1,F1733*E1733*4.35,0)+IF(G1733=2,F1733*4.35,0)+IF(G1733=3,F1733*2.17,0)+IF(G1733=4,F1733*2,0)+IF(G1733=5,F1733,0)</f>
        <v>0</v>
      </c>
      <c r="I1733" s="42">
        <f>'Data Entry'!R1762</f>
        <v>0</v>
      </c>
      <c r="J1733" s="42">
        <f>'Data Entry'!S1762</f>
        <v>0</v>
      </c>
      <c r="K1733" s="42">
        <f>'Data Entry'!T1762</f>
        <v>0</v>
      </c>
      <c r="L1733" s="42">
        <f>'Data Entry'!U1762</f>
        <v>0</v>
      </c>
      <c r="M1733" s="291">
        <f t="shared" si="420"/>
        <v>0</v>
      </c>
      <c r="N1733" s="42">
        <f>'Data Entry'!V1762</f>
        <v>0</v>
      </c>
      <c r="O1733" s="42">
        <f>'Data Entry'!W1762</f>
        <v>0</v>
      </c>
      <c r="P1733" s="291">
        <f t="shared" si="421"/>
        <v>0</v>
      </c>
      <c r="Q1733" s="42">
        <f>'Data Entry'!X1762</f>
        <v>0</v>
      </c>
      <c r="R1733" s="42">
        <f>'Data Entry'!Y1762</f>
        <v>0</v>
      </c>
      <c r="S1733" s="42">
        <f>'Data Entry'!Z1762</f>
        <v>0</v>
      </c>
      <c r="T1733" s="291">
        <f t="shared" ref="T1733:T1796" si="433">IF(S1733=1,R1733*Q1733*4.35,0)+IF(S1733=2,R1733*4.35,0)+IF(S1733=3,R1733*2.17,0)+IF(S1733=4,R1733*2,0)+IF(S1733=5,R1733,0)</f>
        <v>0</v>
      </c>
      <c r="U1733" s="42">
        <f>'Data Entry'!AA1762</f>
        <v>0</v>
      </c>
      <c r="V1733" s="42">
        <f>'Data Entry'!AB1762</f>
        <v>0</v>
      </c>
      <c r="W1733" s="42">
        <f>'Data Entry'!AC1762</f>
        <v>0</v>
      </c>
      <c r="X1733" s="42">
        <f>'Data Entry'!AD1762</f>
        <v>0</v>
      </c>
      <c r="Y1733" s="291">
        <f t="shared" si="422"/>
        <v>0</v>
      </c>
      <c r="Z1733" s="42">
        <f>'Data Entry'!AE1762</f>
        <v>0</v>
      </c>
      <c r="AA1733" s="42">
        <f>'Data Entry'!AF1762</f>
        <v>0</v>
      </c>
      <c r="AB1733" s="291">
        <f t="shared" si="423"/>
        <v>0</v>
      </c>
      <c r="AC1733" s="42">
        <f>'Data Entry'!AH1762</f>
        <v>0</v>
      </c>
      <c r="AD1733" s="42">
        <f>'Data Entry'!AI1762</f>
        <v>0</v>
      </c>
      <c r="AE1733" s="42">
        <f>'Data Entry'!AJ1762</f>
        <v>0</v>
      </c>
      <c r="AF1733" s="42">
        <f>'Data Entry'!AK1762</f>
        <v>0</v>
      </c>
      <c r="AG1733" s="42">
        <f>'Data Entry'!AL1762</f>
        <v>0</v>
      </c>
      <c r="AH1733" s="42">
        <f>'Data Entry'!AM1762</f>
        <v>0</v>
      </c>
      <c r="AI1733" s="42">
        <f>'Data Entry'!AV1762</f>
        <v>0</v>
      </c>
      <c r="AJ1733" s="42">
        <f>'Data Entry'!AW1762</f>
        <v>0</v>
      </c>
      <c r="AK1733" s="42">
        <f>'Data Entry'!AX1762</f>
        <v>0</v>
      </c>
      <c r="AL1733" s="291">
        <f t="shared" ref="AL1733:AL1796" si="434">IF(AK1733=1,AJ1733*AI1733*4.35,0)+IF(AK1733=2,AJ1733*4.35,0)+IF(AK1733=3,AJ1733*2.17,0)+IF(AK1733=4,AJ1733*2,0)+IF(AK1733=5,AJ1733,0)</f>
        <v>0</v>
      </c>
      <c r="AM1733" s="42">
        <f>'Data Entry'!AY1762</f>
        <v>0</v>
      </c>
      <c r="AN1733" s="42">
        <f>'Data Entry'!AZ1762</f>
        <v>0</v>
      </c>
      <c r="AO1733" s="42">
        <f>'Data Entry'!BA1762</f>
        <v>0</v>
      </c>
      <c r="AP1733" s="42">
        <f>'Data Entry'!BB1762</f>
        <v>0</v>
      </c>
      <c r="AQ1733" s="291">
        <f t="shared" si="424"/>
        <v>0</v>
      </c>
      <c r="AR1733" s="42">
        <f>'Data Entry'!BC1762</f>
        <v>0</v>
      </c>
      <c r="AS1733" s="42">
        <f>'Data Entry'!BD1762</f>
        <v>0</v>
      </c>
      <c r="AT1733" s="291">
        <f t="shared" si="425"/>
        <v>0</v>
      </c>
      <c r="AU1733" s="42">
        <f>'Data Entry'!BE1762</f>
        <v>0</v>
      </c>
      <c r="AV1733" s="42">
        <f>'Data Entry'!BF1762</f>
        <v>0</v>
      </c>
      <c r="AW1733" s="42">
        <f>'Data Entry'!BG1762</f>
        <v>0</v>
      </c>
      <c r="AX1733" s="291">
        <f t="shared" ref="AX1733:AX1796" si="435">IF(AW1733=1,AV1733*AU1733*4.35,0)+IF(AW1733=2,AV1733*4.35,0)+IF(AW1733=3,AV1733*2.17,0)+IF(AW1733=4,AV1733*2,0)+IF(AW1733=5,AV1733,0)</f>
        <v>0</v>
      </c>
      <c r="AY1733" s="42">
        <f>'Data Entry'!BH1762</f>
        <v>0</v>
      </c>
      <c r="AZ1733" s="42">
        <f>'Data Entry'!BI1762</f>
        <v>0</v>
      </c>
      <c r="BA1733" s="42">
        <f>'Data Entry'!BJ1762</f>
        <v>0</v>
      </c>
      <c r="BB1733" s="42">
        <f>'Data Entry'!BK1762</f>
        <v>0</v>
      </c>
      <c r="BC1733" s="291">
        <f t="shared" si="426"/>
        <v>0</v>
      </c>
      <c r="BD1733" s="42">
        <f>'Data Entry'!BL1762</f>
        <v>0</v>
      </c>
      <c r="BE1733" s="42">
        <f>'Data Entry'!BM1762</f>
        <v>0</v>
      </c>
      <c r="BF1733" s="291">
        <f t="shared" si="427"/>
        <v>0</v>
      </c>
      <c r="BG1733" s="305">
        <f t="shared" si="428"/>
        <v>0</v>
      </c>
      <c r="BH1733" s="288" t="str">
        <f>IFERROR((BG1733*'Data Entry'!$F$18)/'Data Entry'!$E$18,"")</f>
        <v/>
      </c>
      <c r="BI1733" s="305">
        <f t="shared" si="429"/>
        <v>0</v>
      </c>
      <c r="BJ1733" s="288" t="str">
        <f t="shared" si="430"/>
        <v/>
      </c>
      <c r="BK1733" s="307" t="str">
        <f t="shared" si="431"/>
        <v/>
      </c>
    </row>
    <row r="1734" spans="1:63" ht="27" x14ac:dyDescent="0.2">
      <c r="A1734" s="119" t="str">
        <f>'Data Entry'!D1763</f>
        <v>Respondent 1730</v>
      </c>
      <c r="B1734" s="52">
        <f>'Data Entry'!AN1763</f>
        <v>0</v>
      </c>
      <c r="C1734" s="52" t="str">
        <f>'Data Entry'!BX1763</f>
        <v/>
      </c>
      <c r="D1734" s="42" t="str">
        <f>'Data Entry'!BU1763</f>
        <v>No disability</v>
      </c>
      <c r="E1734" s="42">
        <f>'Data Entry'!O1763</f>
        <v>0</v>
      </c>
      <c r="F1734" s="42">
        <f>'Data Entry'!P1763</f>
        <v>0</v>
      </c>
      <c r="G1734" s="42">
        <f>'Data Entry'!Q1763</f>
        <v>0</v>
      </c>
      <c r="H1734" s="291">
        <f t="shared" si="432"/>
        <v>0</v>
      </c>
      <c r="I1734" s="42">
        <f>'Data Entry'!R1763</f>
        <v>0</v>
      </c>
      <c r="J1734" s="42">
        <f>'Data Entry'!S1763</f>
        <v>0</v>
      </c>
      <c r="K1734" s="42">
        <f>'Data Entry'!T1763</f>
        <v>0</v>
      </c>
      <c r="L1734" s="42">
        <f>'Data Entry'!U1763</f>
        <v>0</v>
      </c>
      <c r="M1734" s="291">
        <f t="shared" ref="M1734:M1797" si="436">IF(K1734=0,(J1734*4.35)-L1734,K1734-L1734)</f>
        <v>0</v>
      </c>
      <c r="N1734" s="42">
        <f>'Data Entry'!V1763</f>
        <v>0</v>
      </c>
      <c r="O1734" s="42">
        <f>'Data Entry'!W1763</f>
        <v>0</v>
      </c>
      <c r="P1734" s="291">
        <f t="shared" ref="P1734:P1797" si="437">N1734-O1734</f>
        <v>0</v>
      </c>
      <c r="Q1734" s="42">
        <f>'Data Entry'!X1763</f>
        <v>0</v>
      </c>
      <c r="R1734" s="42">
        <f>'Data Entry'!Y1763</f>
        <v>0</v>
      </c>
      <c r="S1734" s="42">
        <f>'Data Entry'!Z1763</f>
        <v>0</v>
      </c>
      <c r="T1734" s="291">
        <f t="shared" si="433"/>
        <v>0</v>
      </c>
      <c r="U1734" s="42">
        <f>'Data Entry'!AA1763</f>
        <v>0</v>
      </c>
      <c r="V1734" s="42">
        <f>'Data Entry'!AB1763</f>
        <v>0</v>
      </c>
      <c r="W1734" s="42">
        <f>'Data Entry'!AC1763</f>
        <v>0</v>
      </c>
      <c r="X1734" s="42">
        <f>'Data Entry'!AD1763</f>
        <v>0</v>
      </c>
      <c r="Y1734" s="291">
        <f t="shared" ref="Y1734:Y1797" si="438">IF(W1734=0,(V1734*4.35)-X1734,W1734-X1734)</f>
        <v>0</v>
      </c>
      <c r="Z1734" s="42">
        <f>'Data Entry'!AE1763</f>
        <v>0</v>
      </c>
      <c r="AA1734" s="42">
        <f>'Data Entry'!AF1763</f>
        <v>0</v>
      </c>
      <c r="AB1734" s="291">
        <f t="shared" ref="AB1734:AB1797" si="439">Z1734-AA1734</f>
        <v>0</v>
      </c>
      <c r="AC1734" s="42">
        <f>'Data Entry'!AH1763</f>
        <v>0</v>
      </c>
      <c r="AD1734" s="42">
        <f>'Data Entry'!AI1763</f>
        <v>0</v>
      </c>
      <c r="AE1734" s="42">
        <f>'Data Entry'!AJ1763</f>
        <v>0</v>
      </c>
      <c r="AF1734" s="42">
        <f>'Data Entry'!AK1763</f>
        <v>0</v>
      </c>
      <c r="AG1734" s="42">
        <f>'Data Entry'!AL1763</f>
        <v>0</v>
      </c>
      <c r="AH1734" s="42">
        <f>'Data Entry'!AM1763</f>
        <v>0</v>
      </c>
      <c r="AI1734" s="42">
        <f>'Data Entry'!AV1763</f>
        <v>0</v>
      </c>
      <c r="AJ1734" s="42">
        <f>'Data Entry'!AW1763</f>
        <v>0</v>
      </c>
      <c r="AK1734" s="42">
        <f>'Data Entry'!AX1763</f>
        <v>0</v>
      </c>
      <c r="AL1734" s="291">
        <f t="shared" si="434"/>
        <v>0</v>
      </c>
      <c r="AM1734" s="42">
        <f>'Data Entry'!AY1763</f>
        <v>0</v>
      </c>
      <c r="AN1734" s="42">
        <f>'Data Entry'!AZ1763</f>
        <v>0</v>
      </c>
      <c r="AO1734" s="42">
        <f>'Data Entry'!BA1763</f>
        <v>0</v>
      </c>
      <c r="AP1734" s="42">
        <f>'Data Entry'!BB1763</f>
        <v>0</v>
      </c>
      <c r="AQ1734" s="291">
        <f t="shared" ref="AQ1734:AQ1797" si="440">IF(AO1734=0,(AN1734*4.35)-AP1734,AO1734-AP1734)</f>
        <v>0</v>
      </c>
      <c r="AR1734" s="42">
        <f>'Data Entry'!BC1763</f>
        <v>0</v>
      </c>
      <c r="AS1734" s="42">
        <f>'Data Entry'!BD1763</f>
        <v>0</v>
      </c>
      <c r="AT1734" s="291">
        <f t="shared" ref="AT1734:AT1797" si="441">AR1734-AS1734</f>
        <v>0</v>
      </c>
      <c r="AU1734" s="42">
        <f>'Data Entry'!BE1763</f>
        <v>0</v>
      </c>
      <c r="AV1734" s="42">
        <f>'Data Entry'!BF1763</f>
        <v>0</v>
      </c>
      <c r="AW1734" s="42">
        <f>'Data Entry'!BG1763</f>
        <v>0</v>
      </c>
      <c r="AX1734" s="291">
        <f t="shared" si="435"/>
        <v>0</v>
      </c>
      <c r="AY1734" s="42">
        <f>'Data Entry'!BH1763</f>
        <v>0</v>
      </c>
      <c r="AZ1734" s="42">
        <f>'Data Entry'!BI1763</f>
        <v>0</v>
      </c>
      <c r="BA1734" s="42">
        <f>'Data Entry'!BJ1763</f>
        <v>0</v>
      </c>
      <c r="BB1734" s="42">
        <f>'Data Entry'!BK1763</f>
        <v>0</v>
      </c>
      <c r="BC1734" s="291">
        <f t="shared" ref="BC1734:BC1797" si="442">IF(BA1734=0,(AZ1734*4.35)-BB1734,BA1734-BB1734)</f>
        <v>0</v>
      </c>
      <c r="BD1734" s="42">
        <f>'Data Entry'!BL1763</f>
        <v>0</v>
      </c>
      <c r="BE1734" s="42">
        <f>'Data Entry'!BM1763</f>
        <v>0</v>
      </c>
      <c r="BF1734" s="291">
        <f t="shared" ref="BF1734:BF1797" si="443">BD1734-BE1734</f>
        <v>0</v>
      </c>
      <c r="BG1734" s="305">
        <f t="shared" ref="BG1734:BG1797" si="444">H1734+I1734+M1734+P1734+T1734+U1734+Y1734+AB1734</f>
        <v>0</v>
      </c>
      <c r="BH1734" s="288" t="str">
        <f>IFERROR((BG1734*'Data Entry'!$F$18)/'Data Entry'!$E$18,"")</f>
        <v/>
      </c>
      <c r="BI1734" s="305">
        <f t="shared" ref="BI1734:BI1797" si="445">AL1734+AM1734+AQ1734+AT1734+AX1734+AY1734+BC1734+BF1734</f>
        <v>0</v>
      </c>
      <c r="BJ1734" s="288" t="str">
        <f t="shared" ref="BJ1734:BJ1797" si="446">IFERROR(BI1734-BH1734,"")</f>
        <v/>
      </c>
      <c r="BK1734" s="307" t="str">
        <f t="shared" si="431"/>
        <v/>
      </c>
    </row>
    <row r="1735" spans="1:63" ht="27" x14ac:dyDescent="0.2">
      <c r="A1735" s="119" t="str">
        <f>'Data Entry'!D1764</f>
        <v>Respondent 1731</v>
      </c>
      <c r="B1735" s="52">
        <f>'Data Entry'!AN1764</f>
        <v>0</v>
      </c>
      <c r="C1735" s="52" t="str">
        <f>'Data Entry'!BX1764</f>
        <v/>
      </c>
      <c r="D1735" s="42" t="str">
        <f>'Data Entry'!BU1764</f>
        <v>No disability</v>
      </c>
      <c r="E1735" s="42">
        <f>'Data Entry'!O1764</f>
        <v>0</v>
      </c>
      <c r="F1735" s="42">
        <f>'Data Entry'!P1764</f>
        <v>0</v>
      </c>
      <c r="G1735" s="42">
        <f>'Data Entry'!Q1764</f>
        <v>0</v>
      </c>
      <c r="H1735" s="291">
        <f t="shared" si="432"/>
        <v>0</v>
      </c>
      <c r="I1735" s="42">
        <f>'Data Entry'!R1764</f>
        <v>0</v>
      </c>
      <c r="J1735" s="42">
        <f>'Data Entry'!S1764</f>
        <v>0</v>
      </c>
      <c r="K1735" s="42">
        <f>'Data Entry'!T1764</f>
        <v>0</v>
      </c>
      <c r="L1735" s="42">
        <f>'Data Entry'!U1764</f>
        <v>0</v>
      </c>
      <c r="M1735" s="291">
        <f t="shared" si="436"/>
        <v>0</v>
      </c>
      <c r="N1735" s="42">
        <f>'Data Entry'!V1764</f>
        <v>0</v>
      </c>
      <c r="O1735" s="42">
        <f>'Data Entry'!W1764</f>
        <v>0</v>
      </c>
      <c r="P1735" s="291">
        <f t="shared" si="437"/>
        <v>0</v>
      </c>
      <c r="Q1735" s="42">
        <f>'Data Entry'!X1764</f>
        <v>0</v>
      </c>
      <c r="R1735" s="42">
        <f>'Data Entry'!Y1764</f>
        <v>0</v>
      </c>
      <c r="S1735" s="42">
        <f>'Data Entry'!Z1764</f>
        <v>0</v>
      </c>
      <c r="T1735" s="291">
        <f t="shared" si="433"/>
        <v>0</v>
      </c>
      <c r="U1735" s="42">
        <f>'Data Entry'!AA1764</f>
        <v>0</v>
      </c>
      <c r="V1735" s="42">
        <f>'Data Entry'!AB1764</f>
        <v>0</v>
      </c>
      <c r="W1735" s="42">
        <f>'Data Entry'!AC1764</f>
        <v>0</v>
      </c>
      <c r="X1735" s="42">
        <f>'Data Entry'!AD1764</f>
        <v>0</v>
      </c>
      <c r="Y1735" s="291">
        <f t="shared" si="438"/>
        <v>0</v>
      </c>
      <c r="Z1735" s="42">
        <f>'Data Entry'!AE1764</f>
        <v>0</v>
      </c>
      <c r="AA1735" s="42">
        <f>'Data Entry'!AF1764</f>
        <v>0</v>
      </c>
      <c r="AB1735" s="291">
        <f t="shared" si="439"/>
        <v>0</v>
      </c>
      <c r="AC1735" s="42">
        <f>'Data Entry'!AH1764</f>
        <v>0</v>
      </c>
      <c r="AD1735" s="42">
        <f>'Data Entry'!AI1764</f>
        <v>0</v>
      </c>
      <c r="AE1735" s="42">
        <f>'Data Entry'!AJ1764</f>
        <v>0</v>
      </c>
      <c r="AF1735" s="42">
        <f>'Data Entry'!AK1764</f>
        <v>0</v>
      </c>
      <c r="AG1735" s="42">
        <f>'Data Entry'!AL1764</f>
        <v>0</v>
      </c>
      <c r="AH1735" s="42">
        <f>'Data Entry'!AM1764</f>
        <v>0</v>
      </c>
      <c r="AI1735" s="42">
        <f>'Data Entry'!AV1764</f>
        <v>0</v>
      </c>
      <c r="AJ1735" s="42">
        <f>'Data Entry'!AW1764</f>
        <v>0</v>
      </c>
      <c r="AK1735" s="42">
        <f>'Data Entry'!AX1764</f>
        <v>0</v>
      </c>
      <c r="AL1735" s="291">
        <f t="shared" si="434"/>
        <v>0</v>
      </c>
      <c r="AM1735" s="42">
        <f>'Data Entry'!AY1764</f>
        <v>0</v>
      </c>
      <c r="AN1735" s="42">
        <f>'Data Entry'!AZ1764</f>
        <v>0</v>
      </c>
      <c r="AO1735" s="42">
        <f>'Data Entry'!BA1764</f>
        <v>0</v>
      </c>
      <c r="AP1735" s="42">
        <f>'Data Entry'!BB1764</f>
        <v>0</v>
      </c>
      <c r="AQ1735" s="291">
        <f t="shared" si="440"/>
        <v>0</v>
      </c>
      <c r="AR1735" s="42">
        <f>'Data Entry'!BC1764</f>
        <v>0</v>
      </c>
      <c r="AS1735" s="42">
        <f>'Data Entry'!BD1764</f>
        <v>0</v>
      </c>
      <c r="AT1735" s="291">
        <f t="shared" si="441"/>
        <v>0</v>
      </c>
      <c r="AU1735" s="42">
        <f>'Data Entry'!BE1764</f>
        <v>0</v>
      </c>
      <c r="AV1735" s="42">
        <f>'Data Entry'!BF1764</f>
        <v>0</v>
      </c>
      <c r="AW1735" s="42">
        <f>'Data Entry'!BG1764</f>
        <v>0</v>
      </c>
      <c r="AX1735" s="291">
        <f t="shared" si="435"/>
        <v>0</v>
      </c>
      <c r="AY1735" s="42">
        <f>'Data Entry'!BH1764</f>
        <v>0</v>
      </c>
      <c r="AZ1735" s="42">
        <f>'Data Entry'!BI1764</f>
        <v>0</v>
      </c>
      <c r="BA1735" s="42">
        <f>'Data Entry'!BJ1764</f>
        <v>0</v>
      </c>
      <c r="BB1735" s="42">
        <f>'Data Entry'!BK1764</f>
        <v>0</v>
      </c>
      <c r="BC1735" s="291">
        <f t="shared" si="442"/>
        <v>0</v>
      </c>
      <c r="BD1735" s="42">
        <f>'Data Entry'!BL1764</f>
        <v>0</v>
      </c>
      <c r="BE1735" s="42">
        <f>'Data Entry'!BM1764</f>
        <v>0</v>
      </c>
      <c r="BF1735" s="291">
        <f t="shared" si="443"/>
        <v>0</v>
      </c>
      <c r="BG1735" s="305">
        <f t="shared" si="444"/>
        <v>0</v>
      </c>
      <c r="BH1735" s="288" t="str">
        <f>IFERROR((BG1735*'Data Entry'!$F$18)/'Data Entry'!$E$18,"")</f>
        <v/>
      </c>
      <c r="BI1735" s="305">
        <f t="shared" si="445"/>
        <v>0</v>
      </c>
      <c r="BJ1735" s="288" t="str">
        <f t="shared" si="446"/>
        <v/>
      </c>
      <c r="BK1735" s="307" t="str">
        <f t="shared" ref="BK1735:BK1798" si="447">IFERROR((BJ1735/BH1735)*100,"")</f>
        <v/>
      </c>
    </row>
    <row r="1736" spans="1:63" ht="27" x14ac:dyDescent="0.2">
      <c r="A1736" s="119" t="str">
        <f>'Data Entry'!D1765</f>
        <v>Respondent 1732</v>
      </c>
      <c r="B1736" s="52">
        <f>'Data Entry'!AN1765</f>
        <v>0</v>
      </c>
      <c r="C1736" s="52" t="str">
        <f>'Data Entry'!BX1765</f>
        <v/>
      </c>
      <c r="D1736" s="42" t="str">
        <f>'Data Entry'!BU1765</f>
        <v>No disability</v>
      </c>
      <c r="E1736" s="42">
        <f>'Data Entry'!O1765</f>
        <v>0</v>
      </c>
      <c r="F1736" s="42">
        <f>'Data Entry'!P1765</f>
        <v>0</v>
      </c>
      <c r="G1736" s="42">
        <f>'Data Entry'!Q1765</f>
        <v>0</v>
      </c>
      <c r="H1736" s="291">
        <f t="shared" si="432"/>
        <v>0</v>
      </c>
      <c r="I1736" s="42">
        <f>'Data Entry'!R1765</f>
        <v>0</v>
      </c>
      <c r="J1736" s="42">
        <f>'Data Entry'!S1765</f>
        <v>0</v>
      </c>
      <c r="K1736" s="42">
        <f>'Data Entry'!T1765</f>
        <v>0</v>
      </c>
      <c r="L1736" s="42">
        <f>'Data Entry'!U1765</f>
        <v>0</v>
      </c>
      <c r="M1736" s="291">
        <f t="shared" si="436"/>
        <v>0</v>
      </c>
      <c r="N1736" s="42">
        <f>'Data Entry'!V1765</f>
        <v>0</v>
      </c>
      <c r="O1736" s="42">
        <f>'Data Entry'!W1765</f>
        <v>0</v>
      </c>
      <c r="P1736" s="291">
        <f t="shared" si="437"/>
        <v>0</v>
      </c>
      <c r="Q1736" s="42">
        <f>'Data Entry'!X1765</f>
        <v>0</v>
      </c>
      <c r="R1736" s="42">
        <f>'Data Entry'!Y1765</f>
        <v>0</v>
      </c>
      <c r="S1736" s="42">
        <f>'Data Entry'!Z1765</f>
        <v>0</v>
      </c>
      <c r="T1736" s="291">
        <f t="shared" si="433"/>
        <v>0</v>
      </c>
      <c r="U1736" s="42">
        <f>'Data Entry'!AA1765</f>
        <v>0</v>
      </c>
      <c r="V1736" s="42">
        <f>'Data Entry'!AB1765</f>
        <v>0</v>
      </c>
      <c r="W1736" s="42">
        <f>'Data Entry'!AC1765</f>
        <v>0</v>
      </c>
      <c r="X1736" s="42">
        <f>'Data Entry'!AD1765</f>
        <v>0</v>
      </c>
      <c r="Y1736" s="291">
        <f t="shared" si="438"/>
        <v>0</v>
      </c>
      <c r="Z1736" s="42">
        <f>'Data Entry'!AE1765</f>
        <v>0</v>
      </c>
      <c r="AA1736" s="42">
        <f>'Data Entry'!AF1765</f>
        <v>0</v>
      </c>
      <c r="AB1736" s="291">
        <f t="shared" si="439"/>
        <v>0</v>
      </c>
      <c r="AC1736" s="42">
        <f>'Data Entry'!AH1765</f>
        <v>0</v>
      </c>
      <c r="AD1736" s="42">
        <f>'Data Entry'!AI1765</f>
        <v>0</v>
      </c>
      <c r="AE1736" s="42">
        <f>'Data Entry'!AJ1765</f>
        <v>0</v>
      </c>
      <c r="AF1736" s="42">
        <f>'Data Entry'!AK1765</f>
        <v>0</v>
      </c>
      <c r="AG1736" s="42">
        <f>'Data Entry'!AL1765</f>
        <v>0</v>
      </c>
      <c r="AH1736" s="42">
        <f>'Data Entry'!AM1765</f>
        <v>0</v>
      </c>
      <c r="AI1736" s="42">
        <f>'Data Entry'!AV1765</f>
        <v>0</v>
      </c>
      <c r="AJ1736" s="42">
        <f>'Data Entry'!AW1765</f>
        <v>0</v>
      </c>
      <c r="AK1736" s="42">
        <f>'Data Entry'!AX1765</f>
        <v>0</v>
      </c>
      <c r="AL1736" s="291">
        <f t="shared" si="434"/>
        <v>0</v>
      </c>
      <c r="AM1736" s="42">
        <f>'Data Entry'!AY1765</f>
        <v>0</v>
      </c>
      <c r="AN1736" s="42">
        <f>'Data Entry'!AZ1765</f>
        <v>0</v>
      </c>
      <c r="AO1736" s="42">
        <f>'Data Entry'!BA1765</f>
        <v>0</v>
      </c>
      <c r="AP1736" s="42">
        <f>'Data Entry'!BB1765</f>
        <v>0</v>
      </c>
      <c r="AQ1736" s="291">
        <f t="shared" si="440"/>
        <v>0</v>
      </c>
      <c r="AR1736" s="42">
        <f>'Data Entry'!BC1765</f>
        <v>0</v>
      </c>
      <c r="AS1736" s="42">
        <f>'Data Entry'!BD1765</f>
        <v>0</v>
      </c>
      <c r="AT1736" s="291">
        <f t="shared" si="441"/>
        <v>0</v>
      </c>
      <c r="AU1736" s="42">
        <f>'Data Entry'!BE1765</f>
        <v>0</v>
      </c>
      <c r="AV1736" s="42">
        <f>'Data Entry'!BF1765</f>
        <v>0</v>
      </c>
      <c r="AW1736" s="42">
        <f>'Data Entry'!BG1765</f>
        <v>0</v>
      </c>
      <c r="AX1736" s="291">
        <f t="shared" si="435"/>
        <v>0</v>
      </c>
      <c r="AY1736" s="42">
        <f>'Data Entry'!BH1765</f>
        <v>0</v>
      </c>
      <c r="AZ1736" s="42">
        <f>'Data Entry'!BI1765</f>
        <v>0</v>
      </c>
      <c r="BA1736" s="42">
        <f>'Data Entry'!BJ1765</f>
        <v>0</v>
      </c>
      <c r="BB1736" s="42">
        <f>'Data Entry'!BK1765</f>
        <v>0</v>
      </c>
      <c r="BC1736" s="291">
        <f t="shared" si="442"/>
        <v>0</v>
      </c>
      <c r="BD1736" s="42">
        <f>'Data Entry'!BL1765</f>
        <v>0</v>
      </c>
      <c r="BE1736" s="42">
        <f>'Data Entry'!BM1765</f>
        <v>0</v>
      </c>
      <c r="BF1736" s="291">
        <f t="shared" si="443"/>
        <v>0</v>
      </c>
      <c r="BG1736" s="305">
        <f t="shared" si="444"/>
        <v>0</v>
      </c>
      <c r="BH1736" s="288" t="str">
        <f>IFERROR((BG1736*'Data Entry'!$F$18)/'Data Entry'!$E$18,"")</f>
        <v/>
      </c>
      <c r="BI1736" s="305">
        <f t="shared" si="445"/>
        <v>0</v>
      </c>
      <c r="BJ1736" s="288" t="str">
        <f t="shared" si="446"/>
        <v/>
      </c>
      <c r="BK1736" s="307" t="str">
        <f t="shared" si="447"/>
        <v/>
      </c>
    </row>
    <row r="1737" spans="1:63" ht="27" x14ac:dyDescent="0.2">
      <c r="A1737" s="119" t="str">
        <f>'Data Entry'!D1766</f>
        <v>Respondent 1733</v>
      </c>
      <c r="B1737" s="52">
        <f>'Data Entry'!AN1766</f>
        <v>0</v>
      </c>
      <c r="C1737" s="52" t="str">
        <f>'Data Entry'!BX1766</f>
        <v/>
      </c>
      <c r="D1737" s="42" t="str">
        <f>'Data Entry'!BU1766</f>
        <v>No disability</v>
      </c>
      <c r="E1737" s="42">
        <f>'Data Entry'!O1766</f>
        <v>0</v>
      </c>
      <c r="F1737" s="42">
        <f>'Data Entry'!P1766</f>
        <v>0</v>
      </c>
      <c r="G1737" s="42">
        <f>'Data Entry'!Q1766</f>
        <v>0</v>
      </c>
      <c r="H1737" s="291">
        <f t="shared" si="432"/>
        <v>0</v>
      </c>
      <c r="I1737" s="42">
        <f>'Data Entry'!R1766</f>
        <v>0</v>
      </c>
      <c r="J1737" s="42">
        <f>'Data Entry'!S1766</f>
        <v>0</v>
      </c>
      <c r="K1737" s="42">
        <f>'Data Entry'!T1766</f>
        <v>0</v>
      </c>
      <c r="L1737" s="42">
        <f>'Data Entry'!U1766</f>
        <v>0</v>
      </c>
      <c r="M1737" s="291">
        <f t="shared" si="436"/>
        <v>0</v>
      </c>
      <c r="N1737" s="42">
        <f>'Data Entry'!V1766</f>
        <v>0</v>
      </c>
      <c r="O1737" s="42">
        <f>'Data Entry'!W1766</f>
        <v>0</v>
      </c>
      <c r="P1737" s="291">
        <f t="shared" si="437"/>
        <v>0</v>
      </c>
      <c r="Q1737" s="42">
        <f>'Data Entry'!X1766</f>
        <v>0</v>
      </c>
      <c r="R1737" s="42">
        <f>'Data Entry'!Y1766</f>
        <v>0</v>
      </c>
      <c r="S1737" s="42">
        <f>'Data Entry'!Z1766</f>
        <v>0</v>
      </c>
      <c r="T1737" s="291">
        <f t="shared" si="433"/>
        <v>0</v>
      </c>
      <c r="U1737" s="42">
        <f>'Data Entry'!AA1766</f>
        <v>0</v>
      </c>
      <c r="V1737" s="42">
        <f>'Data Entry'!AB1766</f>
        <v>0</v>
      </c>
      <c r="W1737" s="42">
        <f>'Data Entry'!AC1766</f>
        <v>0</v>
      </c>
      <c r="X1737" s="42">
        <f>'Data Entry'!AD1766</f>
        <v>0</v>
      </c>
      <c r="Y1737" s="291">
        <f t="shared" si="438"/>
        <v>0</v>
      </c>
      <c r="Z1737" s="42">
        <f>'Data Entry'!AE1766</f>
        <v>0</v>
      </c>
      <c r="AA1737" s="42">
        <f>'Data Entry'!AF1766</f>
        <v>0</v>
      </c>
      <c r="AB1737" s="291">
        <f t="shared" si="439"/>
        <v>0</v>
      </c>
      <c r="AC1737" s="42">
        <f>'Data Entry'!AH1766</f>
        <v>0</v>
      </c>
      <c r="AD1737" s="42">
        <f>'Data Entry'!AI1766</f>
        <v>0</v>
      </c>
      <c r="AE1737" s="42">
        <f>'Data Entry'!AJ1766</f>
        <v>0</v>
      </c>
      <c r="AF1737" s="42">
        <f>'Data Entry'!AK1766</f>
        <v>0</v>
      </c>
      <c r="AG1737" s="42">
        <f>'Data Entry'!AL1766</f>
        <v>0</v>
      </c>
      <c r="AH1737" s="42">
        <f>'Data Entry'!AM1766</f>
        <v>0</v>
      </c>
      <c r="AI1737" s="42">
        <f>'Data Entry'!AV1766</f>
        <v>0</v>
      </c>
      <c r="AJ1737" s="42">
        <f>'Data Entry'!AW1766</f>
        <v>0</v>
      </c>
      <c r="AK1737" s="42">
        <f>'Data Entry'!AX1766</f>
        <v>0</v>
      </c>
      <c r="AL1737" s="291">
        <f t="shared" si="434"/>
        <v>0</v>
      </c>
      <c r="AM1737" s="42">
        <f>'Data Entry'!AY1766</f>
        <v>0</v>
      </c>
      <c r="AN1737" s="42">
        <f>'Data Entry'!AZ1766</f>
        <v>0</v>
      </c>
      <c r="AO1737" s="42">
        <f>'Data Entry'!BA1766</f>
        <v>0</v>
      </c>
      <c r="AP1737" s="42">
        <f>'Data Entry'!BB1766</f>
        <v>0</v>
      </c>
      <c r="AQ1737" s="291">
        <f t="shared" si="440"/>
        <v>0</v>
      </c>
      <c r="AR1737" s="42">
        <f>'Data Entry'!BC1766</f>
        <v>0</v>
      </c>
      <c r="AS1737" s="42">
        <f>'Data Entry'!BD1766</f>
        <v>0</v>
      </c>
      <c r="AT1737" s="291">
        <f t="shared" si="441"/>
        <v>0</v>
      </c>
      <c r="AU1737" s="42">
        <f>'Data Entry'!BE1766</f>
        <v>0</v>
      </c>
      <c r="AV1737" s="42">
        <f>'Data Entry'!BF1766</f>
        <v>0</v>
      </c>
      <c r="AW1737" s="42">
        <f>'Data Entry'!BG1766</f>
        <v>0</v>
      </c>
      <c r="AX1737" s="291">
        <f t="shared" si="435"/>
        <v>0</v>
      </c>
      <c r="AY1737" s="42">
        <f>'Data Entry'!BH1766</f>
        <v>0</v>
      </c>
      <c r="AZ1737" s="42">
        <f>'Data Entry'!BI1766</f>
        <v>0</v>
      </c>
      <c r="BA1737" s="42">
        <f>'Data Entry'!BJ1766</f>
        <v>0</v>
      </c>
      <c r="BB1737" s="42">
        <f>'Data Entry'!BK1766</f>
        <v>0</v>
      </c>
      <c r="BC1737" s="291">
        <f t="shared" si="442"/>
        <v>0</v>
      </c>
      <c r="BD1737" s="42">
        <f>'Data Entry'!BL1766</f>
        <v>0</v>
      </c>
      <c r="BE1737" s="42">
        <f>'Data Entry'!BM1766</f>
        <v>0</v>
      </c>
      <c r="BF1737" s="291">
        <f t="shared" si="443"/>
        <v>0</v>
      </c>
      <c r="BG1737" s="305">
        <f t="shared" si="444"/>
        <v>0</v>
      </c>
      <c r="BH1737" s="288" t="str">
        <f>IFERROR((BG1737*'Data Entry'!$F$18)/'Data Entry'!$E$18,"")</f>
        <v/>
      </c>
      <c r="BI1737" s="305">
        <f t="shared" si="445"/>
        <v>0</v>
      </c>
      <c r="BJ1737" s="288" t="str">
        <f t="shared" si="446"/>
        <v/>
      </c>
      <c r="BK1737" s="307" t="str">
        <f t="shared" si="447"/>
        <v/>
      </c>
    </row>
    <row r="1738" spans="1:63" ht="27" x14ac:dyDescent="0.2">
      <c r="A1738" s="119" t="str">
        <f>'Data Entry'!D1767</f>
        <v>Respondent 1734</v>
      </c>
      <c r="B1738" s="52">
        <f>'Data Entry'!AN1767</f>
        <v>0</v>
      </c>
      <c r="C1738" s="52" t="str">
        <f>'Data Entry'!BX1767</f>
        <v/>
      </c>
      <c r="D1738" s="42" t="str">
        <f>'Data Entry'!BU1767</f>
        <v>No disability</v>
      </c>
      <c r="E1738" s="42">
        <f>'Data Entry'!O1767</f>
        <v>0</v>
      </c>
      <c r="F1738" s="42">
        <f>'Data Entry'!P1767</f>
        <v>0</v>
      </c>
      <c r="G1738" s="42">
        <f>'Data Entry'!Q1767</f>
        <v>0</v>
      </c>
      <c r="H1738" s="291">
        <f t="shared" si="432"/>
        <v>0</v>
      </c>
      <c r="I1738" s="42">
        <f>'Data Entry'!R1767</f>
        <v>0</v>
      </c>
      <c r="J1738" s="42">
        <f>'Data Entry'!S1767</f>
        <v>0</v>
      </c>
      <c r="K1738" s="42">
        <f>'Data Entry'!T1767</f>
        <v>0</v>
      </c>
      <c r="L1738" s="42">
        <f>'Data Entry'!U1767</f>
        <v>0</v>
      </c>
      <c r="M1738" s="291">
        <f t="shared" si="436"/>
        <v>0</v>
      </c>
      <c r="N1738" s="42">
        <f>'Data Entry'!V1767</f>
        <v>0</v>
      </c>
      <c r="O1738" s="42">
        <f>'Data Entry'!W1767</f>
        <v>0</v>
      </c>
      <c r="P1738" s="291">
        <f t="shared" si="437"/>
        <v>0</v>
      </c>
      <c r="Q1738" s="42">
        <f>'Data Entry'!X1767</f>
        <v>0</v>
      </c>
      <c r="R1738" s="42">
        <f>'Data Entry'!Y1767</f>
        <v>0</v>
      </c>
      <c r="S1738" s="42">
        <f>'Data Entry'!Z1767</f>
        <v>0</v>
      </c>
      <c r="T1738" s="291">
        <f t="shared" si="433"/>
        <v>0</v>
      </c>
      <c r="U1738" s="42">
        <f>'Data Entry'!AA1767</f>
        <v>0</v>
      </c>
      <c r="V1738" s="42">
        <f>'Data Entry'!AB1767</f>
        <v>0</v>
      </c>
      <c r="W1738" s="42">
        <f>'Data Entry'!AC1767</f>
        <v>0</v>
      </c>
      <c r="X1738" s="42">
        <f>'Data Entry'!AD1767</f>
        <v>0</v>
      </c>
      <c r="Y1738" s="291">
        <f t="shared" si="438"/>
        <v>0</v>
      </c>
      <c r="Z1738" s="42">
        <f>'Data Entry'!AE1767</f>
        <v>0</v>
      </c>
      <c r="AA1738" s="42">
        <f>'Data Entry'!AF1767</f>
        <v>0</v>
      </c>
      <c r="AB1738" s="291">
        <f t="shared" si="439"/>
        <v>0</v>
      </c>
      <c r="AC1738" s="42">
        <f>'Data Entry'!AH1767</f>
        <v>0</v>
      </c>
      <c r="AD1738" s="42">
        <f>'Data Entry'!AI1767</f>
        <v>0</v>
      </c>
      <c r="AE1738" s="42">
        <f>'Data Entry'!AJ1767</f>
        <v>0</v>
      </c>
      <c r="AF1738" s="42">
        <f>'Data Entry'!AK1767</f>
        <v>0</v>
      </c>
      <c r="AG1738" s="42">
        <f>'Data Entry'!AL1767</f>
        <v>0</v>
      </c>
      <c r="AH1738" s="42">
        <f>'Data Entry'!AM1767</f>
        <v>0</v>
      </c>
      <c r="AI1738" s="42">
        <f>'Data Entry'!AV1767</f>
        <v>0</v>
      </c>
      <c r="AJ1738" s="42">
        <f>'Data Entry'!AW1767</f>
        <v>0</v>
      </c>
      <c r="AK1738" s="42">
        <f>'Data Entry'!AX1767</f>
        <v>0</v>
      </c>
      <c r="AL1738" s="291">
        <f t="shared" si="434"/>
        <v>0</v>
      </c>
      <c r="AM1738" s="42">
        <f>'Data Entry'!AY1767</f>
        <v>0</v>
      </c>
      <c r="AN1738" s="42">
        <f>'Data Entry'!AZ1767</f>
        <v>0</v>
      </c>
      <c r="AO1738" s="42">
        <f>'Data Entry'!BA1767</f>
        <v>0</v>
      </c>
      <c r="AP1738" s="42">
        <f>'Data Entry'!BB1767</f>
        <v>0</v>
      </c>
      <c r="AQ1738" s="291">
        <f t="shared" si="440"/>
        <v>0</v>
      </c>
      <c r="AR1738" s="42">
        <f>'Data Entry'!BC1767</f>
        <v>0</v>
      </c>
      <c r="AS1738" s="42">
        <f>'Data Entry'!BD1767</f>
        <v>0</v>
      </c>
      <c r="AT1738" s="291">
        <f t="shared" si="441"/>
        <v>0</v>
      </c>
      <c r="AU1738" s="42">
        <f>'Data Entry'!BE1767</f>
        <v>0</v>
      </c>
      <c r="AV1738" s="42">
        <f>'Data Entry'!BF1767</f>
        <v>0</v>
      </c>
      <c r="AW1738" s="42">
        <f>'Data Entry'!BG1767</f>
        <v>0</v>
      </c>
      <c r="AX1738" s="291">
        <f t="shared" si="435"/>
        <v>0</v>
      </c>
      <c r="AY1738" s="42">
        <f>'Data Entry'!BH1767</f>
        <v>0</v>
      </c>
      <c r="AZ1738" s="42">
        <f>'Data Entry'!BI1767</f>
        <v>0</v>
      </c>
      <c r="BA1738" s="42">
        <f>'Data Entry'!BJ1767</f>
        <v>0</v>
      </c>
      <c r="BB1738" s="42">
        <f>'Data Entry'!BK1767</f>
        <v>0</v>
      </c>
      <c r="BC1738" s="291">
        <f t="shared" si="442"/>
        <v>0</v>
      </c>
      <c r="BD1738" s="42">
        <f>'Data Entry'!BL1767</f>
        <v>0</v>
      </c>
      <c r="BE1738" s="42">
        <f>'Data Entry'!BM1767</f>
        <v>0</v>
      </c>
      <c r="BF1738" s="291">
        <f t="shared" si="443"/>
        <v>0</v>
      </c>
      <c r="BG1738" s="305">
        <f t="shared" si="444"/>
        <v>0</v>
      </c>
      <c r="BH1738" s="288" t="str">
        <f>IFERROR((BG1738*'Data Entry'!$F$18)/'Data Entry'!$E$18,"")</f>
        <v/>
      </c>
      <c r="BI1738" s="305">
        <f t="shared" si="445"/>
        <v>0</v>
      </c>
      <c r="BJ1738" s="288" t="str">
        <f t="shared" si="446"/>
        <v/>
      </c>
      <c r="BK1738" s="307" t="str">
        <f t="shared" si="447"/>
        <v/>
      </c>
    </row>
    <row r="1739" spans="1:63" ht="27" x14ac:dyDescent="0.2">
      <c r="A1739" s="119" t="str">
        <f>'Data Entry'!D1768</f>
        <v>Respondent 1735</v>
      </c>
      <c r="B1739" s="52">
        <f>'Data Entry'!AN1768</f>
        <v>0</v>
      </c>
      <c r="C1739" s="52" t="str">
        <f>'Data Entry'!BX1768</f>
        <v/>
      </c>
      <c r="D1739" s="42" t="str">
        <f>'Data Entry'!BU1768</f>
        <v>No disability</v>
      </c>
      <c r="E1739" s="42">
        <f>'Data Entry'!O1768</f>
        <v>0</v>
      </c>
      <c r="F1739" s="42">
        <f>'Data Entry'!P1768</f>
        <v>0</v>
      </c>
      <c r="G1739" s="42">
        <f>'Data Entry'!Q1768</f>
        <v>0</v>
      </c>
      <c r="H1739" s="291">
        <f t="shared" si="432"/>
        <v>0</v>
      </c>
      <c r="I1739" s="42">
        <f>'Data Entry'!R1768</f>
        <v>0</v>
      </c>
      <c r="J1739" s="42">
        <f>'Data Entry'!S1768</f>
        <v>0</v>
      </c>
      <c r="K1739" s="42">
        <f>'Data Entry'!T1768</f>
        <v>0</v>
      </c>
      <c r="L1739" s="42">
        <f>'Data Entry'!U1768</f>
        <v>0</v>
      </c>
      <c r="M1739" s="291">
        <f t="shared" si="436"/>
        <v>0</v>
      </c>
      <c r="N1739" s="42">
        <f>'Data Entry'!V1768</f>
        <v>0</v>
      </c>
      <c r="O1739" s="42">
        <f>'Data Entry'!W1768</f>
        <v>0</v>
      </c>
      <c r="P1739" s="291">
        <f t="shared" si="437"/>
        <v>0</v>
      </c>
      <c r="Q1739" s="42">
        <f>'Data Entry'!X1768</f>
        <v>0</v>
      </c>
      <c r="R1739" s="42">
        <f>'Data Entry'!Y1768</f>
        <v>0</v>
      </c>
      <c r="S1739" s="42">
        <f>'Data Entry'!Z1768</f>
        <v>0</v>
      </c>
      <c r="T1739" s="291">
        <f t="shared" si="433"/>
        <v>0</v>
      </c>
      <c r="U1739" s="42">
        <f>'Data Entry'!AA1768</f>
        <v>0</v>
      </c>
      <c r="V1739" s="42">
        <f>'Data Entry'!AB1768</f>
        <v>0</v>
      </c>
      <c r="W1739" s="42">
        <f>'Data Entry'!AC1768</f>
        <v>0</v>
      </c>
      <c r="X1739" s="42">
        <f>'Data Entry'!AD1768</f>
        <v>0</v>
      </c>
      <c r="Y1739" s="291">
        <f t="shared" si="438"/>
        <v>0</v>
      </c>
      <c r="Z1739" s="42">
        <f>'Data Entry'!AE1768</f>
        <v>0</v>
      </c>
      <c r="AA1739" s="42">
        <f>'Data Entry'!AF1768</f>
        <v>0</v>
      </c>
      <c r="AB1739" s="291">
        <f t="shared" si="439"/>
        <v>0</v>
      </c>
      <c r="AC1739" s="42">
        <f>'Data Entry'!AH1768</f>
        <v>0</v>
      </c>
      <c r="AD1739" s="42">
        <f>'Data Entry'!AI1768</f>
        <v>0</v>
      </c>
      <c r="AE1739" s="42">
        <f>'Data Entry'!AJ1768</f>
        <v>0</v>
      </c>
      <c r="AF1739" s="42">
        <f>'Data Entry'!AK1768</f>
        <v>0</v>
      </c>
      <c r="AG1739" s="42">
        <f>'Data Entry'!AL1768</f>
        <v>0</v>
      </c>
      <c r="AH1739" s="42">
        <f>'Data Entry'!AM1768</f>
        <v>0</v>
      </c>
      <c r="AI1739" s="42">
        <f>'Data Entry'!AV1768</f>
        <v>0</v>
      </c>
      <c r="AJ1739" s="42">
        <f>'Data Entry'!AW1768</f>
        <v>0</v>
      </c>
      <c r="AK1739" s="42">
        <f>'Data Entry'!AX1768</f>
        <v>0</v>
      </c>
      <c r="AL1739" s="291">
        <f t="shared" si="434"/>
        <v>0</v>
      </c>
      <c r="AM1739" s="42">
        <f>'Data Entry'!AY1768</f>
        <v>0</v>
      </c>
      <c r="AN1739" s="42">
        <f>'Data Entry'!AZ1768</f>
        <v>0</v>
      </c>
      <c r="AO1739" s="42">
        <f>'Data Entry'!BA1768</f>
        <v>0</v>
      </c>
      <c r="AP1739" s="42">
        <f>'Data Entry'!BB1768</f>
        <v>0</v>
      </c>
      <c r="AQ1739" s="291">
        <f t="shared" si="440"/>
        <v>0</v>
      </c>
      <c r="AR1739" s="42">
        <f>'Data Entry'!BC1768</f>
        <v>0</v>
      </c>
      <c r="AS1739" s="42">
        <f>'Data Entry'!BD1768</f>
        <v>0</v>
      </c>
      <c r="AT1739" s="291">
        <f t="shared" si="441"/>
        <v>0</v>
      </c>
      <c r="AU1739" s="42">
        <f>'Data Entry'!BE1768</f>
        <v>0</v>
      </c>
      <c r="AV1739" s="42">
        <f>'Data Entry'!BF1768</f>
        <v>0</v>
      </c>
      <c r="AW1739" s="42">
        <f>'Data Entry'!BG1768</f>
        <v>0</v>
      </c>
      <c r="AX1739" s="291">
        <f t="shared" si="435"/>
        <v>0</v>
      </c>
      <c r="AY1739" s="42">
        <f>'Data Entry'!BH1768</f>
        <v>0</v>
      </c>
      <c r="AZ1739" s="42">
        <f>'Data Entry'!BI1768</f>
        <v>0</v>
      </c>
      <c r="BA1739" s="42">
        <f>'Data Entry'!BJ1768</f>
        <v>0</v>
      </c>
      <c r="BB1739" s="42">
        <f>'Data Entry'!BK1768</f>
        <v>0</v>
      </c>
      <c r="BC1739" s="291">
        <f t="shared" si="442"/>
        <v>0</v>
      </c>
      <c r="BD1739" s="42">
        <f>'Data Entry'!BL1768</f>
        <v>0</v>
      </c>
      <c r="BE1739" s="42">
        <f>'Data Entry'!BM1768</f>
        <v>0</v>
      </c>
      <c r="BF1739" s="291">
        <f t="shared" si="443"/>
        <v>0</v>
      </c>
      <c r="BG1739" s="305">
        <f t="shared" si="444"/>
        <v>0</v>
      </c>
      <c r="BH1739" s="288" t="str">
        <f>IFERROR((BG1739*'Data Entry'!$F$18)/'Data Entry'!$E$18,"")</f>
        <v/>
      </c>
      <c r="BI1739" s="305">
        <f t="shared" si="445"/>
        <v>0</v>
      </c>
      <c r="BJ1739" s="288" t="str">
        <f t="shared" si="446"/>
        <v/>
      </c>
      <c r="BK1739" s="307" t="str">
        <f t="shared" si="447"/>
        <v/>
      </c>
    </row>
    <row r="1740" spans="1:63" ht="27" x14ac:dyDescent="0.2">
      <c r="A1740" s="119" t="str">
        <f>'Data Entry'!D1769</f>
        <v>Respondent 1736</v>
      </c>
      <c r="B1740" s="52">
        <f>'Data Entry'!AN1769</f>
        <v>0</v>
      </c>
      <c r="C1740" s="52" t="str">
        <f>'Data Entry'!BX1769</f>
        <v/>
      </c>
      <c r="D1740" s="42" t="str">
        <f>'Data Entry'!BU1769</f>
        <v>No disability</v>
      </c>
      <c r="E1740" s="42">
        <f>'Data Entry'!O1769</f>
        <v>0</v>
      </c>
      <c r="F1740" s="42">
        <f>'Data Entry'!P1769</f>
        <v>0</v>
      </c>
      <c r="G1740" s="42">
        <f>'Data Entry'!Q1769</f>
        <v>0</v>
      </c>
      <c r="H1740" s="291">
        <f t="shared" si="432"/>
        <v>0</v>
      </c>
      <c r="I1740" s="42">
        <f>'Data Entry'!R1769</f>
        <v>0</v>
      </c>
      <c r="J1740" s="42">
        <f>'Data Entry'!S1769</f>
        <v>0</v>
      </c>
      <c r="K1740" s="42">
        <f>'Data Entry'!T1769</f>
        <v>0</v>
      </c>
      <c r="L1740" s="42">
        <f>'Data Entry'!U1769</f>
        <v>0</v>
      </c>
      <c r="M1740" s="291">
        <f t="shared" si="436"/>
        <v>0</v>
      </c>
      <c r="N1740" s="42">
        <f>'Data Entry'!V1769</f>
        <v>0</v>
      </c>
      <c r="O1740" s="42">
        <f>'Data Entry'!W1769</f>
        <v>0</v>
      </c>
      <c r="P1740" s="291">
        <f t="shared" si="437"/>
        <v>0</v>
      </c>
      <c r="Q1740" s="42">
        <f>'Data Entry'!X1769</f>
        <v>0</v>
      </c>
      <c r="R1740" s="42">
        <f>'Data Entry'!Y1769</f>
        <v>0</v>
      </c>
      <c r="S1740" s="42">
        <f>'Data Entry'!Z1769</f>
        <v>0</v>
      </c>
      <c r="T1740" s="291">
        <f t="shared" si="433"/>
        <v>0</v>
      </c>
      <c r="U1740" s="42">
        <f>'Data Entry'!AA1769</f>
        <v>0</v>
      </c>
      <c r="V1740" s="42">
        <f>'Data Entry'!AB1769</f>
        <v>0</v>
      </c>
      <c r="W1740" s="42">
        <f>'Data Entry'!AC1769</f>
        <v>0</v>
      </c>
      <c r="X1740" s="42">
        <f>'Data Entry'!AD1769</f>
        <v>0</v>
      </c>
      <c r="Y1740" s="291">
        <f t="shared" si="438"/>
        <v>0</v>
      </c>
      <c r="Z1740" s="42">
        <f>'Data Entry'!AE1769</f>
        <v>0</v>
      </c>
      <c r="AA1740" s="42">
        <f>'Data Entry'!AF1769</f>
        <v>0</v>
      </c>
      <c r="AB1740" s="291">
        <f t="shared" si="439"/>
        <v>0</v>
      </c>
      <c r="AC1740" s="42">
        <f>'Data Entry'!AH1769</f>
        <v>0</v>
      </c>
      <c r="AD1740" s="42">
        <f>'Data Entry'!AI1769</f>
        <v>0</v>
      </c>
      <c r="AE1740" s="42">
        <f>'Data Entry'!AJ1769</f>
        <v>0</v>
      </c>
      <c r="AF1740" s="42">
        <f>'Data Entry'!AK1769</f>
        <v>0</v>
      </c>
      <c r="AG1740" s="42">
        <f>'Data Entry'!AL1769</f>
        <v>0</v>
      </c>
      <c r="AH1740" s="42">
        <f>'Data Entry'!AM1769</f>
        <v>0</v>
      </c>
      <c r="AI1740" s="42">
        <f>'Data Entry'!AV1769</f>
        <v>0</v>
      </c>
      <c r="AJ1740" s="42">
        <f>'Data Entry'!AW1769</f>
        <v>0</v>
      </c>
      <c r="AK1740" s="42">
        <f>'Data Entry'!AX1769</f>
        <v>0</v>
      </c>
      <c r="AL1740" s="291">
        <f t="shared" si="434"/>
        <v>0</v>
      </c>
      <c r="AM1740" s="42">
        <f>'Data Entry'!AY1769</f>
        <v>0</v>
      </c>
      <c r="AN1740" s="42">
        <f>'Data Entry'!AZ1769</f>
        <v>0</v>
      </c>
      <c r="AO1740" s="42">
        <f>'Data Entry'!BA1769</f>
        <v>0</v>
      </c>
      <c r="AP1740" s="42">
        <f>'Data Entry'!BB1769</f>
        <v>0</v>
      </c>
      <c r="AQ1740" s="291">
        <f t="shared" si="440"/>
        <v>0</v>
      </c>
      <c r="AR1740" s="42">
        <f>'Data Entry'!BC1769</f>
        <v>0</v>
      </c>
      <c r="AS1740" s="42">
        <f>'Data Entry'!BD1769</f>
        <v>0</v>
      </c>
      <c r="AT1740" s="291">
        <f t="shared" si="441"/>
        <v>0</v>
      </c>
      <c r="AU1740" s="42">
        <f>'Data Entry'!BE1769</f>
        <v>0</v>
      </c>
      <c r="AV1740" s="42">
        <f>'Data Entry'!BF1769</f>
        <v>0</v>
      </c>
      <c r="AW1740" s="42">
        <f>'Data Entry'!BG1769</f>
        <v>0</v>
      </c>
      <c r="AX1740" s="291">
        <f t="shared" si="435"/>
        <v>0</v>
      </c>
      <c r="AY1740" s="42">
        <f>'Data Entry'!BH1769</f>
        <v>0</v>
      </c>
      <c r="AZ1740" s="42">
        <f>'Data Entry'!BI1769</f>
        <v>0</v>
      </c>
      <c r="BA1740" s="42">
        <f>'Data Entry'!BJ1769</f>
        <v>0</v>
      </c>
      <c r="BB1740" s="42">
        <f>'Data Entry'!BK1769</f>
        <v>0</v>
      </c>
      <c r="BC1740" s="291">
        <f t="shared" si="442"/>
        <v>0</v>
      </c>
      <c r="BD1740" s="42">
        <f>'Data Entry'!BL1769</f>
        <v>0</v>
      </c>
      <c r="BE1740" s="42">
        <f>'Data Entry'!BM1769</f>
        <v>0</v>
      </c>
      <c r="BF1740" s="291">
        <f t="shared" si="443"/>
        <v>0</v>
      </c>
      <c r="BG1740" s="305">
        <f t="shared" si="444"/>
        <v>0</v>
      </c>
      <c r="BH1740" s="288" t="str">
        <f>IFERROR((BG1740*'Data Entry'!$F$18)/'Data Entry'!$E$18,"")</f>
        <v/>
      </c>
      <c r="BI1740" s="305">
        <f t="shared" si="445"/>
        <v>0</v>
      </c>
      <c r="BJ1740" s="288" t="str">
        <f t="shared" si="446"/>
        <v/>
      </c>
      <c r="BK1740" s="307" t="str">
        <f t="shared" si="447"/>
        <v/>
      </c>
    </row>
    <row r="1741" spans="1:63" ht="27" x14ac:dyDescent="0.2">
      <c r="A1741" s="119" t="str">
        <f>'Data Entry'!D1770</f>
        <v>Respondent 1737</v>
      </c>
      <c r="B1741" s="52">
        <f>'Data Entry'!AN1770</f>
        <v>0</v>
      </c>
      <c r="C1741" s="52" t="str">
        <f>'Data Entry'!BX1770</f>
        <v/>
      </c>
      <c r="D1741" s="42" t="str">
        <f>'Data Entry'!BU1770</f>
        <v>No disability</v>
      </c>
      <c r="E1741" s="42">
        <f>'Data Entry'!O1770</f>
        <v>0</v>
      </c>
      <c r="F1741" s="42">
        <f>'Data Entry'!P1770</f>
        <v>0</v>
      </c>
      <c r="G1741" s="42">
        <f>'Data Entry'!Q1770</f>
        <v>0</v>
      </c>
      <c r="H1741" s="291">
        <f t="shared" si="432"/>
        <v>0</v>
      </c>
      <c r="I1741" s="42">
        <f>'Data Entry'!R1770</f>
        <v>0</v>
      </c>
      <c r="J1741" s="42">
        <f>'Data Entry'!S1770</f>
        <v>0</v>
      </c>
      <c r="K1741" s="42">
        <f>'Data Entry'!T1770</f>
        <v>0</v>
      </c>
      <c r="L1741" s="42">
        <f>'Data Entry'!U1770</f>
        <v>0</v>
      </c>
      <c r="M1741" s="291">
        <f t="shared" si="436"/>
        <v>0</v>
      </c>
      <c r="N1741" s="42">
        <f>'Data Entry'!V1770</f>
        <v>0</v>
      </c>
      <c r="O1741" s="42">
        <f>'Data Entry'!W1770</f>
        <v>0</v>
      </c>
      <c r="P1741" s="291">
        <f t="shared" si="437"/>
        <v>0</v>
      </c>
      <c r="Q1741" s="42">
        <f>'Data Entry'!X1770</f>
        <v>0</v>
      </c>
      <c r="R1741" s="42">
        <f>'Data Entry'!Y1770</f>
        <v>0</v>
      </c>
      <c r="S1741" s="42">
        <f>'Data Entry'!Z1770</f>
        <v>0</v>
      </c>
      <c r="T1741" s="291">
        <f t="shared" si="433"/>
        <v>0</v>
      </c>
      <c r="U1741" s="42">
        <f>'Data Entry'!AA1770</f>
        <v>0</v>
      </c>
      <c r="V1741" s="42">
        <f>'Data Entry'!AB1770</f>
        <v>0</v>
      </c>
      <c r="W1741" s="42">
        <f>'Data Entry'!AC1770</f>
        <v>0</v>
      </c>
      <c r="X1741" s="42">
        <f>'Data Entry'!AD1770</f>
        <v>0</v>
      </c>
      <c r="Y1741" s="291">
        <f t="shared" si="438"/>
        <v>0</v>
      </c>
      <c r="Z1741" s="42">
        <f>'Data Entry'!AE1770</f>
        <v>0</v>
      </c>
      <c r="AA1741" s="42">
        <f>'Data Entry'!AF1770</f>
        <v>0</v>
      </c>
      <c r="AB1741" s="291">
        <f t="shared" si="439"/>
        <v>0</v>
      </c>
      <c r="AC1741" s="42">
        <f>'Data Entry'!AH1770</f>
        <v>0</v>
      </c>
      <c r="AD1741" s="42">
        <f>'Data Entry'!AI1770</f>
        <v>0</v>
      </c>
      <c r="AE1741" s="42">
        <f>'Data Entry'!AJ1770</f>
        <v>0</v>
      </c>
      <c r="AF1741" s="42">
        <f>'Data Entry'!AK1770</f>
        <v>0</v>
      </c>
      <c r="AG1741" s="42">
        <f>'Data Entry'!AL1770</f>
        <v>0</v>
      </c>
      <c r="AH1741" s="42">
        <f>'Data Entry'!AM1770</f>
        <v>0</v>
      </c>
      <c r="AI1741" s="42">
        <f>'Data Entry'!AV1770</f>
        <v>0</v>
      </c>
      <c r="AJ1741" s="42">
        <f>'Data Entry'!AW1770</f>
        <v>0</v>
      </c>
      <c r="AK1741" s="42">
        <f>'Data Entry'!AX1770</f>
        <v>0</v>
      </c>
      <c r="AL1741" s="291">
        <f t="shared" si="434"/>
        <v>0</v>
      </c>
      <c r="AM1741" s="42">
        <f>'Data Entry'!AY1770</f>
        <v>0</v>
      </c>
      <c r="AN1741" s="42">
        <f>'Data Entry'!AZ1770</f>
        <v>0</v>
      </c>
      <c r="AO1741" s="42">
        <f>'Data Entry'!BA1770</f>
        <v>0</v>
      </c>
      <c r="AP1741" s="42">
        <f>'Data Entry'!BB1770</f>
        <v>0</v>
      </c>
      <c r="AQ1741" s="291">
        <f t="shared" si="440"/>
        <v>0</v>
      </c>
      <c r="AR1741" s="42">
        <f>'Data Entry'!BC1770</f>
        <v>0</v>
      </c>
      <c r="AS1741" s="42">
        <f>'Data Entry'!BD1770</f>
        <v>0</v>
      </c>
      <c r="AT1741" s="291">
        <f t="shared" si="441"/>
        <v>0</v>
      </c>
      <c r="AU1741" s="42">
        <f>'Data Entry'!BE1770</f>
        <v>0</v>
      </c>
      <c r="AV1741" s="42">
        <f>'Data Entry'!BF1770</f>
        <v>0</v>
      </c>
      <c r="AW1741" s="42">
        <f>'Data Entry'!BG1770</f>
        <v>0</v>
      </c>
      <c r="AX1741" s="291">
        <f t="shared" si="435"/>
        <v>0</v>
      </c>
      <c r="AY1741" s="42">
        <f>'Data Entry'!BH1770</f>
        <v>0</v>
      </c>
      <c r="AZ1741" s="42">
        <f>'Data Entry'!BI1770</f>
        <v>0</v>
      </c>
      <c r="BA1741" s="42">
        <f>'Data Entry'!BJ1770</f>
        <v>0</v>
      </c>
      <c r="BB1741" s="42">
        <f>'Data Entry'!BK1770</f>
        <v>0</v>
      </c>
      <c r="BC1741" s="291">
        <f t="shared" si="442"/>
        <v>0</v>
      </c>
      <c r="BD1741" s="42">
        <f>'Data Entry'!BL1770</f>
        <v>0</v>
      </c>
      <c r="BE1741" s="42">
        <f>'Data Entry'!BM1770</f>
        <v>0</v>
      </c>
      <c r="BF1741" s="291">
        <f t="shared" si="443"/>
        <v>0</v>
      </c>
      <c r="BG1741" s="305">
        <f t="shared" si="444"/>
        <v>0</v>
      </c>
      <c r="BH1741" s="288" t="str">
        <f>IFERROR((BG1741*'Data Entry'!$F$18)/'Data Entry'!$E$18,"")</f>
        <v/>
      </c>
      <c r="BI1741" s="305">
        <f t="shared" si="445"/>
        <v>0</v>
      </c>
      <c r="BJ1741" s="288" t="str">
        <f t="shared" si="446"/>
        <v/>
      </c>
      <c r="BK1741" s="307" t="str">
        <f t="shared" si="447"/>
        <v/>
      </c>
    </row>
    <row r="1742" spans="1:63" ht="27" x14ac:dyDescent="0.2">
      <c r="A1742" s="119" t="str">
        <f>'Data Entry'!D1771</f>
        <v>Respondent 1738</v>
      </c>
      <c r="B1742" s="52">
        <f>'Data Entry'!AN1771</f>
        <v>0</v>
      </c>
      <c r="C1742" s="52" t="str">
        <f>'Data Entry'!BX1771</f>
        <v/>
      </c>
      <c r="D1742" s="42" t="str">
        <f>'Data Entry'!BU1771</f>
        <v>No disability</v>
      </c>
      <c r="E1742" s="42">
        <f>'Data Entry'!O1771</f>
        <v>0</v>
      </c>
      <c r="F1742" s="42">
        <f>'Data Entry'!P1771</f>
        <v>0</v>
      </c>
      <c r="G1742" s="42">
        <f>'Data Entry'!Q1771</f>
        <v>0</v>
      </c>
      <c r="H1742" s="291">
        <f t="shared" si="432"/>
        <v>0</v>
      </c>
      <c r="I1742" s="42">
        <f>'Data Entry'!R1771</f>
        <v>0</v>
      </c>
      <c r="J1742" s="42">
        <f>'Data Entry'!S1771</f>
        <v>0</v>
      </c>
      <c r="K1742" s="42">
        <f>'Data Entry'!T1771</f>
        <v>0</v>
      </c>
      <c r="L1742" s="42">
        <f>'Data Entry'!U1771</f>
        <v>0</v>
      </c>
      <c r="M1742" s="291">
        <f t="shared" si="436"/>
        <v>0</v>
      </c>
      <c r="N1742" s="42">
        <f>'Data Entry'!V1771</f>
        <v>0</v>
      </c>
      <c r="O1742" s="42">
        <f>'Data Entry'!W1771</f>
        <v>0</v>
      </c>
      <c r="P1742" s="291">
        <f t="shared" si="437"/>
        <v>0</v>
      </c>
      <c r="Q1742" s="42">
        <f>'Data Entry'!X1771</f>
        <v>0</v>
      </c>
      <c r="R1742" s="42">
        <f>'Data Entry'!Y1771</f>
        <v>0</v>
      </c>
      <c r="S1742" s="42">
        <f>'Data Entry'!Z1771</f>
        <v>0</v>
      </c>
      <c r="T1742" s="291">
        <f t="shared" si="433"/>
        <v>0</v>
      </c>
      <c r="U1742" s="42">
        <f>'Data Entry'!AA1771</f>
        <v>0</v>
      </c>
      <c r="V1742" s="42">
        <f>'Data Entry'!AB1771</f>
        <v>0</v>
      </c>
      <c r="W1742" s="42">
        <f>'Data Entry'!AC1771</f>
        <v>0</v>
      </c>
      <c r="X1742" s="42">
        <f>'Data Entry'!AD1771</f>
        <v>0</v>
      </c>
      <c r="Y1742" s="291">
        <f t="shared" si="438"/>
        <v>0</v>
      </c>
      <c r="Z1742" s="42">
        <f>'Data Entry'!AE1771</f>
        <v>0</v>
      </c>
      <c r="AA1742" s="42">
        <f>'Data Entry'!AF1771</f>
        <v>0</v>
      </c>
      <c r="AB1742" s="291">
        <f t="shared" si="439"/>
        <v>0</v>
      </c>
      <c r="AC1742" s="42">
        <f>'Data Entry'!AH1771</f>
        <v>0</v>
      </c>
      <c r="AD1742" s="42">
        <f>'Data Entry'!AI1771</f>
        <v>0</v>
      </c>
      <c r="AE1742" s="42">
        <f>'Data Entry'!AJ1771</f>
        <v>0</v>
      </c>
      <c r="AF1742" s="42">
        <f>'Data Entry'!AK1771</f>
        <v>0</v>
      </c>
      <c r="AG1742" s="42">
        <f>'Data Entry'!AL1771</f>
        <v>0</v>
      </c>
      <c r="AH1742" s="42">
        <f>'Data Entry'!AM1771</f>
        <v>0</v>
      </c>
      <c r="AI1742" s="42">
        <f>'Data Entry'!AV1771</f>
        <v>0</v>
      </c>
      <c r="AJ1742" s="42">
        <f>'Data Entry'!AW1771</f>
        <v>0</v>
      </c>
      <c r="AK1742" s="42">
        <f>'Data Entry'!AX1771</f>
        <v>0</v>
      </c>
      <c r="AL1742" s="291">
        <f t="shared" si="434"/>
        <v>0</v>
      </c>
      <c r="AM1742" s="42">
        <f>'Data Entry'!AY1771</f>
        <v>0</v>
      </c>
      <c r="AN1742" s="42">
        <f>'Data Entry'!AZ1771</f>
        <v>0</v>
      </c>
      <c r="AO1742" s="42">
        <f>'Data Entry'!BA1771</f>
        <v>0</v>
      </c>
      <c r="AP1742" s="42">
        <f>'Data Entry'!BB1771</f>
        <v>0</v>
      </c>
      <c r="AQ1742" s="291">
        <f t="shared" si="440"/>
        <v>0</v>
      </c>
      <c r="AR1742" s="42">
        <f>'Data Entry'!BC1771</f>
        <v>0</v>
      </c>
      <c r="AS1742" s="42">
        <f>'Data Entry'!BD1771</f>
        <v>0</v>
      </c>
      <c r="AT1742" s="291">
        <f t="shared" si="441"/>
        <v>0</v>
      </c>
      <c r="AU1742" s="42">
        <f>'Data Entry'!BE1771</f>
        <v>0</v>
      </c>
      <c r="AV1742" s="42">
        <f>'Data Entry'!BF1771</f>
        <v>0</v>
      </c>
      <c r="AW1742" s="42">
        <f>'Data Entry'!BG1771</f>
        <v>0</v>
      </c>
      <c r="AX1742" s="291">
        <f t="shared" si="435"/>
        <v>0</v>
      </c>
      <c r="AY1742" s="42">
        <f>'Data Entry'!BH1771</f>
        <v>0</v>
      </c>
      <c r="AZ1742" s="42">
        <f>'Data Entry'!BI1771</f>
        <v>0</v>
      </c>
      <c r="BA1742" s="42">
        <f>'Data Entry'!BJ1771</f>
        <v>0</v>
      </c>
      <c r="BB1742" s="42">
        <f>'Data Entry'!BK1771</f>
        <v>0</v>
      </c>
      <c r="BC1742" s="291">
        <f t="shared" si="442"/>
        <v>0</v>
      </c>
      <c r="BD1742" s="42">
        <f>'Data Entry'!BL1771</f>
        <v>0</v>
      </c>
      <c r="BE1742" s="42">
        <f>'Data Entry'!BM1771</f>
        <v>0</v>
      </c>
      <c r="BF1742" s="291">
        <f t="shared" si="443"/>
        <v>0</v>
      </c>
      <c r="BG1742" s="305">
        <f t="shared" si="444"/>
        <v>0</v>
      </c>
      <c r="BH1742" s="288" t="str">
        <f>IFERROR((BG1742*'Data Entry'!$F$18)/'Data Entry'!$E$18,"")</f>
        <v/>
      </c>
      <c r="BI1742" s="305">
        <f t="shared" si="445"/>
        <v>0</v>
      </c>
      <c r="BJ1742" s="288" t="str">
        <f t="shared" si="446"/>
        <v/>
      </c>
      <c r="BK1742" s="307" t="str">
        <f t="shared" si="447"/>
        <v/>
      </c>
    </row>
    <row r="1743" spans="1:63" ht="27" x14ac:dyDescent="0.2">
      <c r="A1743" s="119" t="str">
        <f>'Data Entry'!D1772</f>
        <v>Respondent 1739</v>
      </c>
      <c r="B1743" s="52">
        <f>'Data Entry'!AN1772</f>
        <v>0</v>
      </c>
      <c r="C1743" s="52" t="str">
        <f>'Data Entry'!BX1772</f>
        <v/>
      </c>
      <c r="D1743" s="42" t="str">
        <f>'Data Entry'!BU1772</f>
        <v>No disability</v>
      </c>
      <c r="E1743" s="42">
        <f>'Data Entry'!O1772</f>
        <v>0</v>
      </c>
      <c r="F1743" s="42">
        <f>'Data Entry'!P1772</f>
        <v>0</v>
      </c>
      <c r="G1743" s="42">
        <f>'Data Entry'!Q1772</f>
        <v>0</v>
      </c>
      <c r="H1743" s="291">
        <f t="shared" si="432"/>
        <v>0</v>
      </c>
      <c r="I1743" s="42">
        <f>'Data Entry'!R1772</f>
        <v>0</v>
      </c>
      <c r="J1743" s="42">
        <f>'Data Entry'!S1772</f>
        <v>0</v>
      </c>
      <c r="K1743" s="42">
        <f>'Data Entry'!T1772</f>
        <v>0</v>
      </c>
      <c r="L1743" s="42">
        <f>'Data Entry'!U1772</f>
        <v>0</v>
      </c>
      <c r="M1743" s="291">
        <f t="shared" si="436"/>
        <v>0</v>
      </c>
      <c r="N1743" s="42">
        <f>'Data Entry'!V1772</f>
        <v>0</v>
      </c>
      <c r="O1743" s="42">
        <f>'Data Entry'!W1772</f>
        <v>0</v>
      </c>
      <c r="P1743" s="291">
        <f t="shared" si="437"/>
        <v>0</v>
      </c>
      <c r="Q1743" s="42">
        <f>'Data Entry'!X1772</f>
        <v>0</v>
      </c>
      <c r="R1743" s="42">
        <f>'Data Entry'!Y1772</f>
        <v>0</v>
      </c>
      <c r="S1743" s="42">
        <f>'Data Entry'!Z1772</f>
        <v>0</v>
      </c>
      <c r="T1743" s="291">
        <f t="shared" si="433"/>
        <v>0</v>
      </c>
      <c r="U1743" s="42">
        <f>'Data Entry'!AA1772</f>
        <v>0</v>
      </c>
      <c r="V1743" s="42">
        <f>'Data Entry'!AB1772</f>
        <v>0</v>
      </c>
      <c r="W1743" s="42">
        <f>'Data Entry'!AC1772</f>
        <v>0</v>
      </c>
      <c r="X1743" s="42">
        <f>'Data Entry'!AD1772</f>
        <v>0</v>
      </c>
      <c r="Y1743" s="291">
        <f t="shared" si="438"/>
        <v>0</v>
      </c>
      <c r="Z1743" s="42">
        <f>'Data Entry'!AE1772</f>
        <v>0</v>
      </c>
      <c r="AA1743" s="42">
        <f>'Data Entry'!AF1772</f>
        <v>0</v>
      </c>
      <c r="AB1743" s="291">
        <f t="shared" si="439"/>
        <v>0</v>
      </c>
      <c r="AC1743" s="42">
        <f>'Data Entry'!AH1772</f>
        <v>0</v>
      </c>
      <c r="AD1743" s="42">
        <f>'Data Entry'!AI1772</f>
        <v>0</v>
      </c>
      <c r="AE1743" s="42">
        <f>'Data Entry'!AJ1772</f>
        <v>0</v>
      </c>
      <c r="AF1743" s="42">
        <f>'Data Entry'!AK1772</f>
        <v>0</v>
      </c>
      <c r="AG1743" s="42">
        <f>'Data Entry'!AL1772</f>
        <v>0</v>
      </c>
      <c r="AH1743" s="42">
        <f>'Data Entry'!AM1772</f>
        <v>0</v>
      </c>
      <c r="AI1743" s="42">
        <f>'Data Entry'!AV1772</f>
        <v>0</v>
      </c>
      <c r="AJ1743" s="42">
        <f>'Data Entry'!AW1772</f>
        <v>0</v>
      </c>
      <c r="AK1743" s="42">
        <f>'Data Entry'!AX1772</f>
        <v>0</v>
      </c>
      <c r="AL1743" s="291">
        <f t="shared" si="434"/>
        <v>0</v>
      </c>
      <c r="AM1743" s="42">
        <f>'Data Entry'!AY1772</f>
        <v>0</v>
      </c>
      <c r="AN1743" s="42">
        <f>'Data Entry'!AZ1772</f>
        <v>0</v>
      </c>
      <c r="AO1743" s="42">
        <f>'Data Entry'!BA1772</f>
        <v>0</v>
      </c>
      <c r="AP1743" s="42">
        <f>'Data Entry'!BB1772</f>
        <v>0</v>
      </c>
      <c r="AQ1743" s="291">
        <f t="shared" si="440"/>
        <v>0</v>
      </c>
      <c r="AR1743" s="42">
        <f>'Data Entry'!BC1772</f>
        <v>0</v>
      </c>
      <c r="AS1743" s="42">
        <f>'Data Entry'!BD1772</f>
        <v>0</v>
      </c>
      <c r="AT1743" s="291">
        <f t="shared" si="441"/>
        <v>0</v>
      </c>
      <c r="AU1743" s="42">
        <f>'Data Entry'!BE1772</f>
        <v>0</v>
      </c>
      <c r="AV1743" s="42">
        <f>'Data Entry'!BF1772</f>
        <v>0</v>
      </c>
      <c r="AW1743" s="42">
        <f>'Data Entry'!BG1772</f>
        <v>0</v>
      </c>
      <c r="AX1743" s="291">
        <f t="shared" si="435"/>
        <v>0</v>
      </c>
      <c r="AY1743" s="42">
        <f>'Data Entry'!BH1772</f>
        <v>0</v>
      </c>
      <c r="AZ1743" s="42">
        <f>'Data Entry'!BI1772</f>
        <v>0</v>
      </c>
      <c r="BA1743" s="42">
        <f>'Data Entry'!BJ1772</f>
        <v>0</v>
      </c>
      <c r="BB1743" s="42">
        <f>'Data Entry'!BK1772</f>
        <v>0</v>
      </c>
      <c r="BC1743" s="291">
        <f t="shared" si="442"/>
        <v>0</v>
      </c>
      <c r="BD1743" s="42">
        <f>'Data Entry'!BL1772</f>
        <v>0</v>
      </c>
      <c r="BE1743" s="42">
        <f>'Data Entry'!BM1772</f>
        <v>0</v>
      </c>
      <c r="BF1743" s="291">
        <f t="shared" si="443"/>
        <v>0</v>
      </c>
      <c r="BG1743" s="305">
        <f t="shared" si="444"/>
        <v>0</v>
      </c>
      <c r="BH1743" s="288" t="str">
        <f>IFERROR((BG1743*'Data Entry'!$F$18)/'Data Entry'!$E$18,"")</f>
        <v/>
      </c>
      <c r="BI1743" s="305">
        <f t="shared" si="445"/>
        <v>0</v>
      </c>
      <c r="BJ1743" s="288" t="str">
        <f t="shared" si="446"/>
        <v/>
      </c>
      <c r="BK1743" s="307" t="str">
        <f t="shared" si="447"/>
        <v/>
      </c>
    </row>
    <row r="1744" spans="1:63" ht="27" x14ac:dyDescent="0.2">
      <c r="A1744" s="119" t="str">
        <f>'Data Entry'!D1773</f>
        <v>Respondent 1740</v>
      </c>
      <c r="B1744" s="52">
        <f>'Data Entry'!AN1773</f>
        <v>0</v>
      </c>
      <c r="C1744" s="52" t="str">
        <f>'Data Entry'!BX1773</f>
        <v/>
      </c>
      <c r="D1744" s="42" t="str">
        <f>'Data Entry'!BU1773</f>
        <v>No disability</v>
      </c>
      <c r="E1744" s="42">
        <f>'Data Entry'!O1773</f>
        <v>0</v>
      </c>
      <c r="F1744" s="42">
        <f>'Data Entry'!P1773</f>
        <v>0</v>
      </c>
      <c r="G1744" s="42">
        <f>'Data Entry'!Q1773</f>
        <v>0</v>
      </c>
      <c r="H1744" s="291">
        <f t="shared" si="432"/>
        <v>0</v>
      </c>
      <c r="I1744" s="42">
        <f>'Data Entry'!R1773</f>
        <v>0</v>
      </c>
      <c r="J1744" s="42">
        <f>'Data Entry'!S1773</f>
        <v>0</v>
      </c>
      <c r="K1744" s="42">
        <f>'Data Entry'!T1773</f>
        <v>0</v>
      </c>
      <c r="L1744" s="42">
        <f>'Data Entry'!U1773</f>
        <v>0</v>
      </c>
      <c r="M1744" s="291">
        <f t="shared" si="436"/>
        <v>0</v>
      </c>
      <c r="N1744" s="42">
        <f>'Data Entry'!V1773</f>
        <v>0</v>
      </c>
      <c r="O1744" s="42">
        <f>'Data Entry'!W1773</f>
        <v>0</v>
      </c>
      <c r="P1744" s="291">
        <f t="shared" si="437"/>
        <v>0</v>
      </c>
      <c r="Q1744" s="42">
        <f>'Data Entry'!X1773</f>
        <v>0</v>
      </c>
      <c r="R1744" s="42">
        <f>'Data Entry'!Y1773</f>
        <v>0</v>
      </c>
      <c r="S1744" s="42">
        <f>'Data Entry'!Z1773</f>
        <v>0</v>
      </c>
      <c r="T1744" s="291">
        <f t="shared" si="433"/>
        <v>0</v>
      </c>
      <c r="U1744" s="42">
        <f>'Data Entry'!AA1773</f>
        <v>0</v>
      </c>
      <c r="V1744" s="42">
        <f>'Data Entry'!AB1773</f>
        <v>0</v>
      </c>
      <c r="W1744" s="42">
        <f>'Data Entry'!AC1773</f>
        <v>0</v>
      </c>
      <c r="X1744" s="42">
        <f>'Data Entry'!AD1773</f>
        <v>0</v>
      </c>
      <c r="Y1744" s="291">
        <f t="shared" si="438"/>
        <v>0</v>
      </c>
      <c r="Z1744" s="42">
        <f>'Data Entry'!AE1773</f>
        <v>0</v>
      </c>
      <c r="AA1744" s="42">
        <f>'Data Entry'!AF1773</f>
        <v>0</v>
      </c>
      <c r="AB1744" s="291">
        <f t="shared" si="439"/>
        <v>0</v>
      </c>
      <c r="AC1744" s="42">
        <f>'Data Entry'!AH1773</f>
        <v>0</v>
      </c>
      <c r="AD1744" s="42">
        <f>'Data Entry'!AI1773</f>
        <v>0</v>
      </c>
      <c r="AE1744" s="42">
        <f>'Data Entry'!AJ1773</f>
        <v>0</v>
      </c>
      <c r="AF1744" s="42">
        <f>'Data Entry'!AK1773</f>
        <v>0</v>
      </c>
      <c r="AG1744" s="42">
        <f>'Data Entry'!AL1773</f>
        <v>0</v>
      </c>
      <c r="AH1744" s="42">
        <f>'Data Entry'!AM1773</f>
        <v>0</v>
      </c>
      <c r="AI1744" s="42">
        <f>'Data Entry'!AV1773</f>
        <v>0</v>
      </c>
      <c r="AJ1744" s="42">
        <f>'Data Entry'!AW1773</f>
        <v>0</v>
      </c>
      <c r="AK1744" s="42">
        <f>'Data Entry'!AX1773</f>
        <v>0</v>
      </c>
      <c r="AL1744" s="291">
        <f t="shared" si="434"/>
        <v>0</v>
      </c>
      <c r="AM1744" s="42">
        <f>'Data Entry'!AY1773</f>
        <v>0</v>
      </c>
      <c r="AN1744" s="42">
        <f>'Data Entry'!AZ1773</f>
        <v>0</v>
      </c>
      <c r="AO1744" s="42">
        <f>'Data Entry'!BA1773</f>
        <v>0</v>
      </c>
      <c r="AP1744" s="42">
        <f>'Data Entry'!BB1773</f>
        <v>0</v>
      </c>
      <c r="AQ1744" s="291">
        <f t="shared" si="440"/>
        <v>0</v>
      </c>
      <c r="AR1744" s="42">
        <f>'Data Entry'!BC1773</f>
        <v>0</v>
      </c>
      <c r="AS1744" s="42">
        <f>'Data Entry'!BD1773</f>
        <v>0</v>
      </c>
      <c r="AT1744" s="291">
        <f t="shared" si="441"/>
        <v>0</v>
      </c>
      <c r="AU1744" s="42">
        <f>'Data Entry'!BE1773</f>
        <v>0</v>
      </c>
      <c r="AV1744" s="42">
        <f>'Data Entry'!BF1773</f>
        <v>0</v>
      </c>
      <c r="AW1744" s="42">
        <f>'Data Entry'!BG1773</f>
        <v>0</v>
      </c>
      <c r="AX1744" s="291">
        <f t="shared" si="435"/>
        <v>0</v>
      </c>
      <c r="AY1744" s="42">
        <f>'Data Entry'!BH1773</f>
        <v>0</v>
      </c>
      <c r="AZ1744" s="42">
        <f>'Data Entry'!BI1773</f>
        <v>0</v>
      </c>
      <c r="BA1744" s="42">
        <f>'Data Entry'!BJ1773</f>
        <v>0</v>
      </c>
      <c r="BB1744" s="42">
        <f>'Data Entry'!BK1773</f>
        <v>0</v>
      </c>
      <c r="BC1744" s="291">
        <f t="shared" si="442"/>
        <v>0</v>
      </c>
      <c r="BD1744" s="42">
        <f>'Data Entry'!BL1773</f>
        <v>0</v>
      </c>
      <c r="BE1744" s="42">
        <f>'Data Entry'!BM1773</f>
        <v>0</v>
      </c>
      <c r="BF1744" s="291">
        <f t="shared" si="443"/>
        <v>0</v>
      </c>
      <c r="BG1744" s="305">
        <f t="shared" si="444"/>
        <v>0</v>
      </c>
      <c r="BH1744" s="288" t="str">
        <f>IFERROR((BG1744*'Data Entry'!$F$18)/'Data Entry'!$E$18,"")</f>
        <v/>
      </c>
      <c r="BI1744" s="305">
        <f t="shared" si="445"/>
        <v>0</v>
      </c>
      <c r="BJ1744" s="288" t="str">
        <f t="shared" si="446"/>
        <v/>
      </c>
      <c r="BK1744" s="307" t="str">
        <f t="shared" si="447"/>
        <v/>
      </c>
    </row>
    <row r="1745" spans="1:63" ht="27" x14ac:dyDescent="0.2">
      <c r="A1745" s="119" t="str">
        <f>'Data Entry'!D1774</f>
        <v>Respondent 1741</v>
      </c>
      <c r="B1745" s="52">
        <f>'Data Entry'!AN1774</f>
        <v>0</v>
      </c>
      <c r="C1745" s="52" t="str">
        <f>'Data Entry'!BX1774</f>
        <v/>
      </c>
      <c r="D1745" s="42" t="str">
        <f>'Data Entry'!BU1774</f>
        <v>No disability</v>
      </c>
      <c r="E1745" s="42">
        <f>'Data Entry'!O1774</f>
        <v>0</v>
      </c>
      <c r="F1745" s="42">
        <f>'Data Entry'!P1774</f>
        <v>0</v>
      </c>
      <c r="G1745" s="42">
        <f>'Data Entry'!Q1774</f>
        <v>0</v>
      </c>
      <c r="H1745" s="291">
        <f t="shared" si="432"/>
        <v>0</v>
      </c>
      <c r="I1745" s="42">
        <f>'Data Entry'!R1774</f>
        <v>0</v>
      </c>
      <c r="J1745" s="42">
        <f>'Data Entry'!S1774</f>
        <v>0</v>
      </c>
      <c r="K1745" s="42">
        <f>'Data Entry'!T1774</f>
        <v>0</v>
      </c>
      <c r="L1745" s="42">
        <f>'Data Entry'!U1774</f>
        <v>0</v>
      </c>
      <c r="M1745" s="291">
        <f t="shared" si="436"/>
        <v>0</v>
      </c>
      <c r="N1745" s="42">
        <f>'Data Entry'!V1774</f>
        <v>0</v>
      </c>
      <c r="O1745" s="42">
        <f>'Data Entry'!W1774</f>
        <v>0</v>
      </c>
      <c r="P1745" s="291">
        <f t="shared" si="437"/>
        <v>0</v>
      </c>
      <c r="Q1745" s="42">
        <f>'Data Entry'!X1774</f>
        <v>0</v>
      </c>
      <c r="R1745" s="42">
        <f>'Data Entry'!Y1774</f>
        <v>0</v>
      </c>
      <c r="S1745" s="42">
        <f>'Data Entry'!Z1774</f>
        <v>0</v>
      </c>
      <c r="T1745" s="291">
        <f t="shared" si="433"/>
        <v>0</v>
      </c>
      <c r="U1745" s="42">
        <f>'Data Entry'!AA1774</f>
        <v>0</v>
      </c>
      <c r="V1745" s="42">
        <f>'Data Entry'!AB1774</f>
        <v>0</v>
      </c>
      <c r="W1745" s="42">
        <f>'Data Entry'!AC1774</f>
        <v>0</v>
      </c>
      <c r="X1745" s="42">
        <f>'Data Entry'!AD1774</f>
        <v>0</v>
      </c>
      <c r="Y1745" s="291">
        <f t="shared" si="438"/>
        <v>0</v>
      </c>
      <c r="Z1745" s="42">
        <f>'Data Entry'!AE1774</f>
        <v>0</v>
      </c>
      <c r="AA1745" s="42">
        <f>'Data Entry'!AF1774</f>
        <v>0</v>
      </c>
      <c r="AB1745" s="291">
        <f t="shared" si="439"/>
        <v>0</v>
      </c>
      <c r="AC1745" s="42">
        <f>'Data Entry'!AH1774</f>
        <v>0</v>
      </c>
      <c r="AD1745" s="42">
        <f>'Data Entry'!AI1774</f>
        <v>0</v>
      </c>
      <c r="AE1745" s="42">
        <f>'Data Entry'!AJ1774</f>
        <v>0</v>
      </c>
      <c r="AF1745" s="42">
        <f>'Data Entry'!AK1774</f>
        <v>0</v>
      </c>
      <c r="AG1745" s="42">
        <f>'Data Entry'!AL1774</f>
        <v>0</v>
      </c>
      <c r="AH1745" s="42">
        <f>'Data Entry'!AM1774</f>
        <v>0</v>
      </c>
      <c r="AI1745" s="42">
        <f>'Data Entry'!AV1774</f>
        <v>0</v>
      </c>
      <c r="AJ1745" s="42">
        <f>'Data Entry'!AW1774</f>
        <v>0</v>
      </c>
      <c r="AK1745" s="42">
        <f>'Data Entry'!AX1774</f>
        <v>0</v>
      </c>
      <c r="AL1745" s="291">
        <f t="shared" si="434"/>
        <v>0</v>
      </c>
      <c r="AM1745" s="42">
        <f>'Data Entry'!AY1774</f>
        <v>0</v>
      </c>
      <c r="AN1745" s="42">
        <f>'Data Entry'!AZ1774</f>
        <v>0</v>
      </c>
      <c r="AO1745" s="42">
        <f>'Data Entry'!BA1774</f>
        <v>0</v>
      </c>
      <c r="AP1745" s="42">
        <f>'Data Entry'!BB1774</f>
        <v>0</v>
      </c>
      <c r="AQ1745" s="291">
        <f t="shared" si="440"/>
        <v>0</v>
      </c>
      <c r="AR1745" s="42">
        <f>'Data Entry'!BC1774</f>
        <v>0</v>
      </c>
      <c r="AS1745" s="42">
        <f>'Data Entry'!BD1774</f>
        <v>0</v>
      </c>
      <c r="AT1745" s="291">
        <f t="shared" si="441"/>
        <v>0</v>
      </c>
      <c r="AU1745" s="42">
        <f>'Data Entry'!BE1774</f>
        <v>0</v>
      </c>
      <c r="AV1745" s="42">
        <f>'Data Entry'!BF1774</f>
        <v>0</v>
      </c>
      <c r="AW1745" s="42">
        <f>'Data Entry'!BG1774</f>
        <v>0</v>
      </c>
      <c r="AX1745" s="291">
        <f t="shared" si="435"/>
        <v>0</v>
      </c>
      <c r="AY1745" s="42">
        <f>'Data Entry'!BH1774</f>
        <v>0</v>
      </c>
      <c r="AZ1745" s="42">
        <f>'Data Entry'!BI1774</f>
        <v>0</v>
      </c>
      <c r="BA1745" s="42">
        <f>'Data Entry'!BJ1774</f>
        <v>0</v>
      </c>
      <c r="BB1745" s="42">
        <f>'Data Entry'!BK1774</f>
        <v>0</v>
      </c>
      <c r="BC1745" s="291">
        <f t="shared" si="442"/>
        <v>0</v>
      </c>
      <c r="BD1745" s="42">
        <f>'Data Entry'!BL1774</f>
        <v>0</v>
      </c>
      <c r="BE1745" s="42">
        <f>'Data Entry'!BM1774</f>
        <v>0</v>
      </c>
      <c r="BF1745" s="291">
        <f t="shared" si="443"/>
        <v>0</v>
      </c>
      <c r="BG1745" s="305">
        <f t="shared" si="444"/>
        <v>0</v>
      </c>
      <c r="BH1745" s="288" t="str">
        <f>IFERROR((BG1745*'Data Entry'!$F$18)/'Data Entry'!$E$18,"")</f>
        <v/>
      </c>
      <c r="BI1745" s="305">
        <f t="shared" si="445"/>
        <v>0</v>
      </c>
      <c r="BJ1745" s="288" t="str">
        <f t="shared" si="446"/>
        <v/>
      </c>
      <c r="BK1745" s="307" t="str">
        <f t="shared" si="447"/>
        <v/>
      </c>
    </row>
    <row r="1746" spans="1:63" ht="27" x14ac:dyDescent="0.2">
      <c r="A1746" s="119" t="str">
        <f>'Data Entry'!D1775</f>
        <v>Respondent 1742</v>
      </c>
      <c r="B1746" s="52">
        <f>'Data Entry'!AN1775</f>
        <v>0</v>
      </c>
      <c r="C1746" s="52" t="str">
        <f>'Data Entry'!BX1775</f>
        <v/>
      </c>
      <c r="D1746" s="42" t="str">
        <f>'Data Entry'!BU1775</f>
        <v>No disability</v>
      </c>
      <c r="E1746" s="42">
        <f>'Data Entry'!O1775</f>
        <v>0</v>
      </c>
      <c r="F1746" s="42">
        <f>'Data Entry'!P1775</f>
        <v>0</v>
      </c>
      <c r="G1746" s="42">
        <f>'Data Entry'!Q1775</f>
        <v>0</v>
      </c>
      <c r="H1746" s="291">
        <f t="shared" si="432"/>
        <v>0</v>
      </c>
      <c r="I1746" s="42">
        <f>'Data Entry'!R1775</f>
        <v>0</v>
      </c>
      <c r="J1746" s="42">
        <f>'Data Entry'!S1775</f>
        <v>0</v>
      </c>
      <c r="K1746" s="42">
        <f>'Data Entry'!T1775</f>
        <v>0</v>
      </c>
      <c r="L1746" s="42">
        <f>'Data Entry'!U1775</f>
        <v>0</v>
      </c>
      <c r="M1746" s="291">
        <f t="shared" si="436"/>
        <v>0</v>
      </c>
      <c r="N1746" s="42">
        <f>'Data Entry'!V1775</f>
        <v>0</v>
      </c>
      <c r="O1746" s="42">
        <f>'Data Entry'!W1775</f>
        <v>0</v>
      </c>
      <c r="P1746" s="291">
        <f t="shared" si="437"/>
        <v>0</v>
      </c>
      <c r="Q1746" s="42">
        <f>'Data Entry'!X1775</f>
        <v>0</v>
      </c>
      <c r="R1746" s="42">
        <f>'Data Entry'!Y1775</f>
        <v>0</v>
      </c>
      <c r="S1746" s="42">
        <f>'Data Entry'!Z1775</f>
        <v>0</v>
      </c>
      <c r="T1746" s="291">
        <f t="shared" si="433"/>
        <v>0</v>
      </c>
      <c r="U1746" s="42">
        <f>'Data Entry'!AA1775</f>
        <v>0</v>
      </c>
      <c r="V1746" s="42">
        <f>'Data Entry'!AB1775</f>
        <v>0</v>
      </c>
      <c r="W1746" s="42">
        <f>'Data Entry'!AC1775</f>
        <v>0</v>
      </c>
      <c r="X1746" s="42">
        <f>'Data Entry'!AD1775</f>
        <v>0</v>
      </c>
      <c r="Y1746" s="291">
        <f t="shared" si="438"/>
        <v>0</v>
      </c>
      <c r="Z1746" s="42">
        <f>'Data Entry'!AE1775</f>
        <v>0</v>
      </c>
      <c r="AA1746" s="42">
        <f>'Data Entry'!AF1775</f>
        <v>0</v>
      </c>
      <c r="AB1746" s="291">
        <f t="shared" si="439"/>
        <v>0</v>
      </c>
      <c r="AC1746" s="42">
        <f>'Data Entry'!AH1775</f>
        <v>0</v>
      </c>
      <c r="AD1746" s="42">
        <f>'Data Entry'!AI1775</f>
        <v>0</v>
      </c>
      <c r="AE1746" s="42">
        <f>'Data Entry'!AJ1775</f>
        <v>0</v>
      </c>
      <c r="AF1746" s="42">
        <f>'Data Entry'!AK1775</f>
        <v>0</v>
      </c>
      <c r="AG1746" s="42">
        <f>'Data Entry'!AL1775</f>
        <v>0</v>
      </c>
      <c r="AH1746" s="42">
        <f>'Data Entry'!AM1775</f>
        <v>0</v>
      </c>
      <c r="AI1746" s="42">
        <f>'Data Entry'!AV1775</f>
        <v>0</v>
      </c>
      <c r="AJ1746" s="42">
        <f>'Data Entry'!AW1775</f>
        <v>0</v>
      </c>
      <c r="AK1746" s="42">
        <f>'Data Entry'!AX1775</f>
        <v>0</v>
      </c>
      <c r="AL1746" s="291">
        <f t="shared" si="434"/>
        <v>0</v>
      </c>
      <c r="AM1746" s="42">
        <f>'Data Entry'!AY1775</f>
        <v>0</v>
      </c>
      <c r="AN1746" s="42">
        <f>'Data Entry'!AZ1775</f>
        <v>0</v>
      </c>
      <c r="AO1746" s="42">
        <f>'Data Entry'!BA1775</f>
        <v>0</v>
      </c>
      <c r="AP1746" s="42">
        <f>'Data Entry'!BB1775</f>
        <v>0</v>
      </c>
      <c r="AQ1746" s="291">
        <f t="shared" si="440"/>
        <v>0</v>
      </c>
      <c r="AR1746" s="42">
        <f>'Data Entry'!BC1775</f>
        <v>0</v>
      </c>
      <c r="AS1746" s="42">
        <f>'Data Entry'!BD1775</f>
        <v>0</v>
      </c>
      <c r="AT1746" s="291">
        <f t="shared" si="441"/>
        <v>0</v>
      </c>
      <c r="AU1746" s="42">
        <f>'Data Entry'!BE1775</f>
        <v>0</v>
      </c>
      <c r="AV1746" s="42">
        <f>'Data Entry'!BF1775</f>
        <v>0</v>
      </c>
      <c r="AW1746" s="42">
        <f>'Data Entry'!BG1775</f>
        <v>0</v>
      </c>
      <c r="AX1746" s="291">
        <f t="shared" si="435"/>
        <v>0</v>
      </c>
      <c r="AY1746" s="42">
        <f>'Data Entry'!BH1775</f>
        <v>0</v>
      </c>
      <c r="AZ1746" s="42">
        <f>'Data Entry'!BI1775</f>
        <v>0</v>
      </c>
      <c r="BA1746" s="42">
        <f>'Data Entry'!BJ1775</f>
        <v>0</v>
      </c>
      <c r="BB1746" s="42">
        <f>'Data Entry'!BK1775</f>
        <v>0</v>
      </c>
      <c r="BC1746" s="291">
        <f t="shared" si="442"/>
        <v>0</v>
      </c>
      <c r="BD1746" s="42">
        <f>'Data Entry'!BL1775</f>
        <v>0</v>
      </c>
      <c r="BE1746" s="42">
        <f>'Data Entry'!BM1775</f>
        <v>0</v>
      </c>
      <c r="BF1746" s="291">
        <f t="shared" si="443"/>
        <v>0</v>
      </c>
      <c r="BG1746" s="305">
        <f t="shared" si="444"/>
        <v>0</v>
      </c>
      <c r="BH1746" s="288" t="str">
        <f>IFERROR((BG1746*'Data Entry'!$F$18)/'Data Entry'!$E$18,"")</f>
        <v/>
      </c>
      <c r="BI1746" s="305">
        <f t="shared" si="445"/>
        <v>0</v>
      </c>
      <c r="BJ1746" s="288" t="str">
        <f t="shared" si="446"/>
        <v/>
      </c>
      <c r="BK1746" s="307" t="str">
        <f t="shared" si="447"/>
        <v/>
      </c>
    </row>
    <row r="1747" spans="1:63" ht="27" x14ac:dyDescent="0.2">
      <c r="A1747" s="119" t="str">
        <f>'Data Entry'!D1776</f>
        <v>Respondent 1743</v>
      </c>
      <c r="B1747" s="52">
        <f>'Data Entry'!AN1776</f>
        <v>0</v>
      </c>
      <c r="C1747" s="52" t="str">
        <f>'Data Entry'!BX1776</f>
        <v/>
      </c>
      <c r="D1747" s="42" t="str">
        <f>'Data Entry'!BU1776</f>
        <v>No disability</v>
      </c>
      <c r="E1747" s="42">
        <f>'Data Entry'!O1776</f>
        <v>0</v>
      </c>
      <c r="F1747" s="42">
        <f>'Data Entry'!P1776</f>
        <v>0</v>
      </c>
      <c r="G1747" s="42">
        <f>'Data Entry'!Q1776</f>
        <v>0</v>
      </c>
      <c r="H1747" s="291">
        <f t="shared" si="432"/>
        <v>0</v>
      </c>
      <c r="I1747" s="42">
        <f>'Data Entry'!R1776</f>
        <v>0</v>
      </c>
      <c r="J1747" s="42">
        <f>'Data Entry'!S1776</f>
        <v>0</v>
      </c>
      <c r="K1747" s="42">
        <f>'Data Entry'!T1776</f>
        <v>0</v>
      </c>
      <c r="L1747" s="42">
        <f>'Data Entry'!U1776</f>
        <v>0</v>
      </c>
      <c r="M1747" s="291">
        <f t="shared" si="436"/>
        <v>0</v>
      </c>
      <c r="N1747" s="42">
        <f>'Data Entry'!V1776</f>
        <v>0</v>
      </c>
      <c r="O1747" s="42">
        <f>'Data Entry'!W1776</f>
        <v>0</v>
      </c>
      <c r="P1747" s="291">
        <f t="shared" si="437"/>
        <v>0</v>
      </c>
      <c r="Q1747" s="42">
        <f>'Data Entry'!X1776</f>
        <v>0</v>
      </c>
      <c r="R1747" s="42">
        <f>'Data Entry'!Y1776</f>
        <v>0</v>
      </c>
      <c r="S1747" s="42">
        <f>'Data Entry'!Z1776</f>
        <v>0</v>
      </c>
      <c r="T1747" s="291">
        <f t="shared" si="433"/>
        <v>0</v>
      </c>
      <c r="U1747" s="42">
        <f>'Data Entry'!AA1776</f>
        <v>0</v>
      </c>
      <c r="V1747" s="42">
        <f>'Data Entry'!AB1776</f>
        <v>0</v>
      </c>
      <c r="W1747" s="42">
        <f>'Data Entry'!AC1776</f>
        <v>0</v>
      </c>
      <c r="X1747" s="42">
        <f>'Data Entry'!AD1776</f>
        <v>0</v>
      </c>
      <c r="Y1747" s="291">
        <f t="shared" si="438"/>
        <v>0</v>
      </c>
      <c r="Z1747" s="42">
        <f>'Data Entry'!AE1776</f>
        <v>0</v>
      </c>
      <c r="AA1747" s="42">
        <f>'Data Entry'!AF1776</f>
        <v>0</v>
      </c>
      <c r="AB1747" s="291">
        <f t="shared" si="439"/>
        <v>0</v>
      </c>
      <c r="AC1747" s="42">
        <f>'Data Entry'!AH1776</f>
        <v>0</v>
      </c>
      <c r="AD1747" s="42">
        <f>'Data Entry'!AI1776</f>
        <v>0</v>
      </c>
      <c r="AE1747" s="42">
        <f>'Data Entry'!AJ1776</f>
        <v>0</v>
      </c>
      <c r="AF1747" s="42">
        <f>'Data Entry'!AK1776</f>
        <v>0</v>
      </c>
      <c r="AG1747" s="42">
        <f>'Data Entry'!AL1776</f>
        <v>0</v>
      </c>
      <c r="AH1747" s="42">
        <f>'Data Entry'!AM1776</f>
        <v>0</v>
      </c>
      <c r="AI1747" s="42">
        <f>'Data Entry'!AV1776</f>
        <v>0</v>
      </c>
      <c r="AJ1747" s="42">
        <f>'Data Entry'!AW1776</f>
        <v>0</v>
      </c>
      <c r="AK1747" s="42">
        <f>'Data Entry'!AX1776</f>
        <v>0</v>
      </c>
      <c r="AL1747" s="291">
        <f t="shared" si="434"/>
        <v>0</v>
      </c>
      <c r="AM1747" s="42">
        <f>'Data Entry'!AY1776</f>
        <v>0</v>
      </c>
      <c r="AN1747" s="42">
        <f>'Data Entry'!AZ1776</f>
        <v>0</v>
      </c>
      <c r="AO1747" s="42">
        <f>'Data Entry'!BA1776</f>
        <v>0</v>
      </c>
      <c r="AP1747" s="42">
        <f>'Data Entry'!BB1776</f>
        <v>0</v>
      </c>
      <c r="AQ1747" s="291">
        <f t="shared" si="440"/>
        <v>0</v>
      </c>
      <c r="AR1747" s="42">
        <f>'Data Entry'!BC1776</f>
        <v>0</v>
      </c>
      <c r="AS1747" s="42">
        <f>'Data Entry'!BD1776</f>
        <v>0</v>
      </c>
      <c r="AT1747" s="291">
        <f t="shared" si="441"/>
        <v>0</v>
      </c>
      <c r="AU1747" s="42">
        <f>'Data Entry'!BE1776</f>
        <v>0</v>
      </c>
      <c r="AV1747" s="42">
        <f>'Data Entry'!BF1776</f>
        <v>0</v>
      </c>
      <c r="AW1747" s="42">
        <f>'Data Entry'!BG1776</f>
        <v>0</v>
      </c>
      <c r="AX1747" s="291">
        <f t="shared" si="435"/>
        <v>0</v>
      </c>
      <c r="AY1747" s="42">
        <f>'Data Entry'!BH1776</f>
        <v>0</v>
      </c>
      <c r="AZ1747" s="42">
        <f>'Data Entry'!BI1776</f>
        <v>0</v>
      </c>
      <c r="BA1747" s="42">
        <f>'Data Entry'!BJ1776</f>
        <v>0</v>
      </c>
      <c r="BB1747" s="42">
        <f>'Data Entry'!BK1776</f>
        <v>0</v>
      </c>
      <c r="BC1747" s="291">
        <f t="shared" si="442"/>
        <v>0</v>
      </c>
      <c r="BD1747" s="42">
        <f>'Data Entry'!BL1776</f>
        <v>0</v>
      </c>
      <c r="BE1747" s="42">
        <f>'Data Entry'!BM1776</f>
        <v>0</v>
      </c>
      <c r="BF1747" s="291">
        <f t="shared" si="443"/>
        <v>0</v>
      </c>
      <c r="BG1747" s="305">
        <f t="shared" si="444"/>
        <v>0</v>
      </c>
      <c r="BH1747" s="288" t="str">
        <f>IFERROR((BG1747*'Data Entry'!$F$18)/'Data Entry'!$E$18,"")</f>
        <v/>
      </c>
      <c r="BI1747" s="305">
        <f t="shared" si="445"/>
        <v>0</v>
      </c>
      <c r="BJ1747" s="288" t="str">
        <f t="shared" si="446"/>
        <v/>
      </c>
      <c r="BK1747" s="307" t="str">
        <f t="shared" si="447"/>
        <v/>
      </c>
    </row>
    <row r="1748" spans="1:63" ht="27" x14ac:dyDescent="0.2">
      <c r="A1748" s="119" t="str">
        <f>'Data Entry'!D1777</f>
        <v>Respondent 1744</v>
      </c>
      <c r="B1748" s="52">
        <f>'Data Entry'!AN1777</f>
        <v>0</v>
      </c>
      <c r="C1748" s="52" t="str">
        <f>'Data Entry'!BX1777</f>
        <v/>
      </c>
      <c r="D1748" s="42" t="str">
        <f>'Data Entry'!BU1777</f>
        <v>No disability</v>
      </c>
      <c r="E1748" s="42">
        <f>'Data Entry'!O1777</f>
        <v>0</v>
      </c>
      <c r="F1748" s="42">
        <f>'Data Entry'!P1777</f>
        <v>0</v>
      </c>
      <c r="G1748" s="42">
        <f>'Data Entry'!Q1777</f>
        <v>0</v>
      </c>
      <c r="H1748" s="291">
        <f t="shared" si="432"/>
        <v>0</v>
      </c>
      <c r="I1748" s="42">
        <f>'Data Entry'!R1777</f>
        <v>0</v>
      </c>
      <c r="J1748" s="42">
        <f>'Data Entry'!S1777</f>
        <v>0</v>
      </c>
      <c r="K1748" s="42">
        <f>'Data Entry'!T1777</f>
        <v>0</v>
      </c>
      <c r="L1748" s="42">
        <f>'Data Entry'!U1777</f>
        <v>0</v>
      </c>
      <c r="M1748" s="291">
        <f t="shared" si="436"/>
        <v>0</v>
      </c>
      <c r="N1748" s="42">
        <f>'Data Entry'!V1777</f>
        <v>0</v>
      </c>
      <c r="O1748" s="42">
        <f>'Data Entry'!W1777</f>
        <v>0</v>
      </c>
      <c r="P1748" s="291">
        <f t="shared" si="437"/>
        <v>0</v>
      </c>
      <c r="Q1748" s="42">
        <f>'Data Entry'!X1777</f>
        <v>0</v>
      </c>
      <c r="R1748" s="42">
        <f>'Data Entry'!Y1777</f>
        <v>0</v>
      </c>
      <c r="S1748" s="42">
        <f>'Data Entry'!Z1777</f>
        <v>0</v>
      </c>
      <c r="T1748" s="291">
        <f t="shared" si="433"/>
        <v>0</v>
      </c>
      <c r="U1748" s="42">
        <f>'Data Entry'!AA1777</f>
        <v>0</v>
      </c>
      <c r="V1748" s="42">
        <f>'Data Entry'!AB1777</f>
        <v>0</v>
      </c>
      <c r="W1748" s="42">
        <f>'Data Entry'!AC1777</f>
        <v>0</v>
      </c>
      <c r="X1748" s="42">
        <f>'Data Entry'!AD1777</f>
        <v>0</v>
      </c>
      <c r="Y1748" s="291">
        <f t="shared" si="438"/>
        <v>0</v>
      </c>
      <c r="Z1748" s="42">
        <f>'Data Entry'!AE1777</f>
        <v>0</v>
      </c>
      <c r="AA1748" s="42">
        <f>'Data Entry'!AF1777</f>
        <v>0</v>
      </c>
      <c r="AB1748" s="291">
        <f t="shared" si="439"/>
        <v>0</v>
      </c>
      <c r="AC1748" s="42">
        <f>'Data Entry'!AH1777</f>
        <v>0</v>
      </c>
      <c r="AD1748" s="42">
        <f>'Data Entry'!AI1777</f>
        <v>0</v>
      </c>
      <c r="AE1748" s="42">
        <f>'Data Entry'!AJ1777</f>
        <v>0</v>
      </c>
      <c r="AF1748" s="42">
        <f>'Data Entry'!AK1777</f>
        <v>0</v>
      </c>
      <c r="AG1748" s="42">
        <f>'Data Entry'!AL1777</f>
        <v>0</v>
      </c>
      <c r="AH1748" s="42">
        <f>'Data Entry'!AM1777</f>
        <v>0</v>
      </c>
      <c r="AI1748" s="42">
        <f>'Data Entry'!AV1777</f>
        <v>0</v>
      </c>
      <c r="AJ1748" s="42">
        <f>'Data Entry'!AW1777</f>
        <v>0</v>
      </c>
      <c r="AK1748" s="42">
        <f>'Data Entry'!AX1777</f>
        <v>0</v>
      </c>
      <c r="AL1748" s="291">
        <f t="shared" si="434"/>
        <v>0</v>
      </c>
      <c r="AM1748" s="42">
        <f>'Data Entry'!AY1777</f>
        <v>0</v>
      </c>
      <c r="AN1748" s="42">
        <f>'Data Entry'!AZ1777</f>
        <v>0</v>
      </c>
      <c r="AO1748" s="42">
        <f>'Data Entry'!BA1777</f>
        <v>0</v>
      </c>
      <c r="AP1748" s="42">
        <f>'Data Entry'!BB1777</f>
        <v>0</v>
      </c>
      <c r="AQ1748" s="291">
        <f t="shared" si="440"/>
        <v>0</v>
      </c>
      <c r="AR1748" s="42">
        <f>'Data Entry'!BC1777</f>
        <v>0</v>
      </c>
      <c r="AS1748" s="42">
        <f>'Data Entry'!BD1777</f>
        <v>0</v>
      </c>
      <c r="AT1748" s="291">
        <f t="shared" si="441"/>
        <v>0</v>
      </c>
      <c r="AU1748" s="42">
        <f>'Data Entry'!BE1777</f>
        <v>0</v>
      </c>
      <c r="AV1748" s="42">
        <f>'Data Entry'!BF1777</f>
        <v>0</v>
      </c>
      <c r="AW1748" s="42">
        <f>'Data Entry'!BG1777</f>
        <v>0</v>
      </c>
      <c r="AX1748" s="291">
        <f t="shared" si="435"/>
        <v>0</v>
      </c>
      <c r="AY1748" s="42">
        <f>'Data Entry'!BH1777</f>
        <v>0</v>
      </c>
      <c r="AZ1748" s="42">
        <f>'Data Entry'!BI1777</f>
        <v>0</v>
      </c>
      <c r="BA1748" s="42">
        <f>'Data Entry'!BJ1777</f>
        <v>0</v>
      </c>
      <c r="BB1748" s="42">
        <f>'Data Entry'!BK1777</f>
        <v>0</v>
      </c>
      <c r="BC1748" s="291">
        <f t="shared" si="442"/>
        <v>0</v>
      </c>
      <c r="BD1748" s="42">
        <f>'Data Entry'!BL1777</f>
        <v>0</v>
      </c>
      <c r="BE1748" s="42">
        <f>'Data Entry'!BM1777</f>
        <v>0</v>
      </c>
      <c r="BF1748" s="291">
        <f t="shared" si="443"/>
        <v>0</v>
      </c>
      <c r="BG1748" s="305">
        <f t="shared" si="444"/>
        <v>0</v>
      </c>
      <c r="BH1748" s="288" t="str">
        <f>IFERROR((BG1748*'Data Entry'!$F$18)/'Data Entry'!$E$18,"")</f>
        <v/>
      </c>
      <c r="BI1748" s="305">
        <f t="shared" si="445"/>
        <v>0</v>
      </c>
      <c r="BJ1748" s="288" t="str">
        <f t="shared" si="446"/>
        <v/>
      </c>
      <c r="BK1748" s="307" t="str">
        <f t="shared" si="447"/>
        <v/>
      </c>
    </row>
    <row r="1749" spans="1:63" ht="27" x14ac:dyDescent="0.2">
      <c r="A1749" s="119" t="str">
        <f>'Data Entry'!D1778</f>
        <v>Respondent 1745</v>
      </c>
      <c r="B1749" s="52">
        <f>'Data Entry'!AN1778</f>
        <v>0</v>
      </c>
      <c r="C1749" s="52" t="str">
        <f>'Data Entry'!BX1778</f>
        <v/>
      </c>
      <c r="D1749" s="42" t="str">
        <f>'Data Entry'!BU1778</f>
        <v>No disability</v>
      </c>
      <c r="E1749" s="42">
        <f>'Data Entry'!O1778</f>
        <v>0</v>
      </c>
      <c r="F1749" s="42">
        <f>'Data Entry'!P1778</f>
        <v>0</v>
      </c>
      <c r="G1749" s="42">
        <f>'Data Entry'!Q1778</f>
        <v>0</v>
      </c>
      <c r="H1749" s="291">
        <f t="shared" si="432"/>
        <v>0</v>
      </c>
      <c r="I1749" s="42">
        <f>'Data Entry'!R1778</f>
        <v>0</v>
      </c>
      <c r="J1749" s="42">
        <f>'Data Entry'!S1778</f>
        <v>0</v>
      </c>
      <c r="K1749" s="42">
        <f>'Data Entry'!T1778</f>
        <v>0</v>
      </c>
      <c r="L1749" s="42">
        <f>'Data Entry'!U1778</f>
        <v>0</v>
      </c>
      <c r="M1749" s="291">
        <f t="shared" si="436"/>
        <v>0</v>
      </c>
      <c r="N1749" s="42">
        <f>'Data Entry'!V1778</f>
        <v>0</v>
      </c>
      <c r="O1749" s="42">
        <f>'Data Entry'!W1778</f>
        <v>0</v>
      </c>
      <c r="P1749" s="291">
        <f t="shared" si="437"/>
        <v>0</v>
      </c>
      <c r="Q1749" s="42">
        <f>'Data Entry'!X1778</f>
        <v>0</v>
      </c>
      <c r="R1749" s="42">
        <f>'Data Entry'!Y1778</f>
        <v>0</v>
      </c>
      <c r="S1749" s="42">
        <f>'Data Entry'!Z1778</f>
        <v>0</v>
      </c>
      <c r="T1749" s="291">
        <f t="shared" si="433"/>
        <v>0</v>
      </c>
      <c r="U1749" s="42">
        <f>'Data Entry'!AA1778</f>
        <v>0</v>
      </c>
      <c r="V1749" s="42">
        <f>'Data Entry'!AB1778</f>
        <v>0</v>
      </c>
      <c r="W1749" s="42">
        <f>'Data Entry'!AC1778</f>
        <v>0</v>
      </c>
      <c r="X1749" s="42">
        <f>'Data Entry'!AD1778</f>
        <v>0</v>
      </c>
      <c r="Y1749" s="291">
        <f t="shared" si="438"/>
        <v>0</v>
      </c>
      <c r="Z1749" s="42">
        <f>'Data Entry'!AE1778</f>
        <v>0</v>
      </c>
      <c r="AA1749" s="42">
        <f>'Data Entry'!AF1778</f>
        <v>0</v>
      </c>
      <c r="AB1749" s="291">
        <f t="shared" si="439"/>
        <v>0</v>
      </c>
      <c r="AC1749" s="42">
        <f>'Data Entry'!AH1778</f>
        <v>0</v>
      </c>
      <c r="AD1749" s="42">
        <f>'Data Entry'!AI1778</f>
        <v>0</v>
      </c>
      <c r="AE1749" s="42">
        <f>'Data Entry'!AJ1778</f>
        <v>0</v>
      </c>
      <c r="AF1749" s="42">
        <f>'Data Entry'!AK1778</f>
        <v>0</v>
      </c>
      <c r="AG1749" s="42">
        <f>'Data Entry'!AL1778</f>
        <v>0</v>
      </c>
      <c r="AH1749" s="42">
        <f>'Data Entry'!AM1778</f>
        <v>0</v>
      </c>
      <c r="AI1749" s="42">
        <f>'Data Entry'!AV1778</f>
        <v>0</v>
      </c>
      <c r="AJ1749" s="42">
        <f>'Data Entry'!AW1778</f>
        <v>0</v>
      </c>
      <c r="AK1749" s="42">
        <f>'Data Entry'!AX1778</f>
        <v>0</v>
      </c>
      <c r="AL1749" s="291">
        <f t="shared" si="434"/>
        <v>0</v>
      </c>
      <c r="AM1749" s="42">
        <f>'Data Entry'!AY1778</f>
        <v>0</v>
      </c>
      <c r="AN1749" s="42">
        <f>'Data Entry'!AZ1778</f>
        <v>0</v>
      </c>
      <c r="AO1749" s="42">
        <f>'Data Entry'!BA1778</f>
        <v>0</v>
      </c>
      <c r="AP1749" s="42">
        <f>'Data Entry'!BB1778</f>
        <v>0</v>
      </c>
      <c r="AQ1749" s="291">
        <f t="shared" si="440"/>
        <v>0</v>
      </c>
      <c r="AR1749" s="42">
        <f>'Data Entry'!BC1778</f>
        <v>0</v>
      </c>
      <c r="AS1749" s="42">
        <f>'Data Entry'!BD1778</f>
        <v>0</v>
      </c>
      <c r="AT1749" s="291">
        <f t="shared" si="441"/>
        <v>0</v>
      </c>
      <c r="AU1749" s="42">
        <f>'Data Entry'!BE1778</f>
        <v>0</v>
      </c>
      <c r="AV1749" s="42">
        <f>'Data Entry'!BF1778</f>
        <v>0</v>
      </c>
      <c r="AW1749" s="42">
        <f>'Data Entry'!BG1778</f>
        <v>0</v>
      </c>
      <c r="AX1749" s="291">
        <f t="shared" si="435"/>
        <v>0</v>
      </c>
      <c r="AY1749" s="42">
        <f>'Data Entry'!BH1778</f>
        <v>0</v>
      </c>
      <c r="AZ1749" s="42">
        <f>'Data Entry'!BI1778</f>
        <v>0</v>
      </c>
      <c r="BA1749" s="42">
        <f>'Data Entry'!BJ1778</f>
        <v>0</v>
      </c>
      <c r="BB1749" s="42">
        <f>'Data Entry'!BK1778</f>
        <v>0</v>
      </c>
      <c r="BC1749" s="291">
        <f t="shared" si="442"/>
        <v>0</v>
      </c>
      <c r="BD1749" s="42">
        <f>'Data Entry'!BL1778</f>
        <v>0</v>
      </c>
      <c r="BE1749" s="42">
        <f>'Data Entry'!BM1778</f>
        <v>0</v>
      </c>
      <c r="BF1749" s="291">
        <f t="shared" si="443"/>
        <v>0</v>
      </c>
      <c r="BG1749" s="305">
        <f t="shared" si="444"/>
        <v>0</v>
      </c>
      <c r="BH1749" s="288" t="str">
        <f>IFERROR((BG1749*'Data Entry'!$F$18)/'Data Entry'!$E$18,"")</f>
        <v/>
      </c>
      <c r="BI1749" s="305">
        <f t="shared" si="445"/>
        <v>0</v>
      </c>
      <c r="BJ1749" s="288" t="str">
        <f t="shared" si="446"/>
        <v/>
      </c>
      <c r="BK1749" s="307" t="str">
        <f t="shared" si="447"/>
        <v/>
      </c>
    </row>
    <row r="1750" spans="1:63" ht="27" x14ac:dyDescent="0.2">
      <c r="A1750" s="119" t="str">
        <f>'Data Entry'!D1779</f>
        <v>Respondent 1746</v>
      </c>
      <c r="B1750" s="52">
        <f>'Data Entry'!AN1779</f>
        <v>0</v>
      </c>
      <c r="C1750" s="52" t="str">
        <f>'Data Entry'!BX1779</f>
        <v/>
      </c>
      <c r="D1750" s="42" t="str">
        <f>'Data Entry'!BU1779</f>
        <v>No disability</v>
      </c>
      <c r="E1750" s="42">
        <f>'Data Entry'!O1779</f>
        <v>0</v>
      </c>
      <c r="F1750" s="42">
        <f>'Data Entry'!P1779</f>
        <v>0</v>
      </c>
      <c r="G1750" s="42">
        <f>'Data Entry'!Q1779</f>
        <v>0</v>
      </c>
      <c r="H1750" s="291">
        <f t="shared" si="432"/>
        <v>0</v>
      </c>
      <c r="I1750" s="42">
        <f>'Data Entry'!R1779</f>
        <v>0</v>
      </c>
      <c r="J1750" s="42">
        <f>'Data Entry'!S1779</f>
        <v>0</v>
      </c>
      <c r="K1750" s="42">
        <f>'Data Entry'!T1779</f>
        <v>0</v>
      </c>
      <c r="L1750" s="42">
        <f>'Data Entry'!U1779</f>
        <v>0</v>
      </c>
      <c r="M1750" s="291">
        <f t="shared" si="436"/>
        <v>0</v>
      </c>
      <c r="N1750" s="42">
        <f>'Data Entry'!V1779</f>
        <v>0</v>
      </c>
      <c r="O1750" s="42">
        <f>'Data Entry'!W1779</f>
        <v>0</v>
      </c>
      <c r="P1750" s="291">
        <f t="shared" si="437"/>
        <v>0</v>
      </c>
      <c r="Q1750" s="42">
        <f>'Data Entry'!X1779</f>
        <v>0</v>
      </c>
      <c r="R1750" s="42">
        <f>'Data Entry'!Y1779</f>
        <v>0</v>
      </c>
      <c r="S1750" s="42">
        <f>'Data Entry'!Z1779</f>
        <v>0</v>
      </c>
      <c r="T1750" s="291">
        <f t="shared" si="433"/>
        <v>0</v>
      </c>
      <c r="U1750" s="42">
        <f>'Data Entry'!AA1779</f>
        <v>0</v>
      </c>
      <c r="V1750" s="42">
        <f>'Data Entry'!AB1779</f>
        <v>0</v>
      </c>
      <c r="W1750" s="42">
        <f>'Data Entry'!AC1779</f>
        <v>0</v>
      </c>
      <c r="X1750" s="42">
        <f>'Data Entry'!AD1779</f>
        <v>0</v>
      </c>
      <c r="Y1750" s="291">
        <f t="shared" si="438"/>
        <v>0</v>
      </c>
      <c r="Z1750" s="42">
        <f>'Data Entry'!AE1779</f>
        <v>0</v>
      </c>
      <c r="AA1750" s="42">
        <f>'Data Entry'!AF1779</f>
        <v>0</v>
      </c>
      <c r="AB1750" s="291">
        <f t="shared" si="439"/>
        <v>0</v>
      </c>
      <c r="AC1750" s="42">
        <f>'Data Entry'!AH1779</f>
        <v>0</v>
      </c>
      <c r="AD1750" s="42">
        <f>'Data Entry'!AI1779</f>
        <v>0</v>
      </c>
      <c r="AE1750" s="42">
        <f>'Data Entry'!AJ1779</f>
        <v>0</v>
      </c>
      <c r="AF1750" s="42">
        <f>'Data Entry'!AK1779</f>
        <v>0</v>
      </c>
      <c r="AG1750" s="42">
        <f>'Data Entry'!AL1779</f>
        <v>0</v>
      </c>
      <c r="AH1750" s="42">
        <f>'Data Entry'!AM1779</f>
        <v>0</v>
      </c>
      <c r="AI1750" s="42">
        <f>'Data Entry'!AV1779</f>
        <v>0</v>
      </c>
      <c r="AJ1750" s="42">
        <f>'Data Entry'!AW1779</f>
        <v>0</v>
      </c>
      <c r="AK1750" s="42">
        <f>'Data Entry'!AX1779</f>
        <v>0</v>
      </c>
      <c r="AL1750" s="291">
        <f t="shared" si="434"/>
        <v>0</v>
      </c>
      <c r="AM1750" s="42">
        <f>'Data Entry'!AY1779</f>
        <v>0</v>
      </c>
      <c r="AN1750" s="42">
        <f>'Data Entry'!AZ1779</f>
        <v>0</v>
      </c>
      <c r="AO1750" s="42">
        <f>'Data Entry'!BA1779</f>
        <v>0</v>
      </c>
      <c r="AP1750" s="42">
        <f>'Data Entry'!BB1779</f>
        <v>0</v>
      </c>
      <c r="AQ1750" s="291">
        <f t="shared" si="440"/>
        <v>0</v>
      </c>
      <c r="AR1750" s="42">
        <f>'Data Entry'!BC1779</f>
        <v>0</v>
      </c>
      <c r="AS1750" s="42">
        <f>'Data Entry'!BD1779</f>
        <v>0</v>
      </c>
      <c r="AT1750" s="291">
        <f t="shared" si="441"/>
        <v>0</v>
      </c>
      <c r="AU1750" s="42">
        <f>'Data Entry'!BE1779</f>
        <v>0</v>
      </c>
      <c r="AV1750" s="42">
        <f>'Data Entry'!BF1779</f>
        <v>0</v>
      </c>
      <c r="AW1750" s="42">
        <f>'Data Entry'!BG1779</f>
        <v>0</v>
      </c>
      <c r="AX1750" s="291">
        <f t="shared" si="435"/>
        <v>0</v>
      </c>
      <c r="AY1750" s="42">
        <f>'Data Entry'!BH1779</f>
        <v>0</v>
      </c>
      <c r="AZ1750" s="42">
        <f>'Data Entry'!BI1779</f>
        <v>0</v>
      </c>
      <c r="BA1750" s="42">
        <f>'Data Entry'!BJ1779</f>
        <v>0</v>
      </c>
      <c r="BB1750" s="42">
        <f>'Data Entry'!BK1779</f>
        <v>0</v>
      </c>
      <c r="BC1750" s="291">
        <f t="shared" si="442"/>
        <v>0</v>
      </c>
      <c r="BD1750" s="42">
        <f>'Data Entry'!BL1779</f>
        <v>0</v>
      </c>
      <c r="BE1750" s="42">
        <f>'Data Entry'!BM1779</f>
        <v>0</v>
      </c>
      <c r="BF1750" s="291">
        <f t="shared" si="443"/>
        <v>0</v>
      </c>
      <c r="BG1750" s="305">
        <f t="shared" si="444"/>
        <v>0</v>
      </c>
      <c r="BH1750" s="288" t="str">
        <f>IFERROR((BG1750*'Data Entry'!$F$18)/'Data Entry'!$E$18,"")</f>
        <v/>
      </c>
      <c r="BI1750" s="305">
        <f t="shared" si="445"/>
        <v>0</v>
      </c>
      <c r="BJ1750" s="288" t="str">
        <f t="shared" si="446"/>
        <v/>
      </c>
      <c r="BK1750" s="307" t="str">
        <f t="shared" si="447"/>
        <v/>
      </c>
    </row>
    <row r="1751" spans="1:63" ht="27" x14ac:dyDescent="0.2">
      <c r="A1751" s="119" t="str">
        <f>'Data Entry'!D1780</f>
        <v>Respondent 1747</v>
      </c>
      <c r="B1751" s="52">
        <f>'Data Entry'!AN1780</f>
        <v>0</v>
      </c>
      <c r="C1751" s="52" t="str">
        <f>'Data Entry'!BX1780</f>
        <v/>
      </c>
      <c r="D1751" s="42" t="str">
        <f>'Data Entry'!BU1780</f>
        <v>No disability</v>
      </c>
      <c r="E1751" s="42">
        <f>'Data Entry'!O1780</f>
        <v>0</v>
      </c>
      <c r="F1751" s="42">
        <f>'Data Entry'!P1780</f>
        <v>0</v>
      </c>
      <c r="G1751" s="42">
        <f>'Data Entry'!Q1780</f>
        <v>0</v>
      </c>
      <c r="H1751" s="291">
        <f t="shared" si="432"/>
        <v>0</v>
      </c>
      <c r="I1751" s="42">
        <f>'Data Entry'!R1780</f>
        <v>0</v>
      </c>
      <c r="J1751" s="42">
        <f>'Data Entry'!S1780</f>
        <v>0</v>
      </c>
      <c r="K1751" s="42">
        <f>'Data Entry'!T1780</f>
        <v>0</v>
      </c>
      <c r="L1751" s="42">
        <f>'Data Entry'!U1780</f>
        <v>0</v>
      </c>
      <c r="M1751" s="291">
        <f t="shared" si="436"/>
        <v>0</v>
      </c>
      <c r="N1751" s="42">
        <f>'Data Entry'!V1780</f>
        <v>0</v>
      </c>
      <c r="O1751" s="42">
        <f>'Data Entry'!W1780</f>
        <v>0</v>
      </c>
      <c r="P1751" s="291">
        <f t="shared" si="437"/>
        <v>0</v>
      </c>
      <c r="Q1751" s="42">
        <f>'Data Entry'!X1780</f>
        <v>0</v>
      </c>
      <c r="R1751" s="42">
        <f>'Data Entry'!Y1780</f>
        <v>0</v>
      </c>
      <c r="S1751" s="42">
        <f>'Data Entry'!Z1780</f>
        <v>0</v>
      </c>
      <c r="T1751" s="291">
        <f t="shared" si="433"/>
        <v>0</v>
      </c>
      <c r="U1751" s="42">
        <f>'Data Entry'!AA1780</f>
        <v>0</v>
      </c>
      <c r="V1751" s="42">
        <f>'Data Entry'!AB1780</f>
        <v>0</v>
      </c>
      <c r="W1751" s="42">
        <f>'Data Entry'!AC1780</f>
        <v>0</v>
      </c>
      <c r="X1751" s="42">
        <f>'Data Entry'!AD1780</f>
        <v>0</v>
      </c>
      <c r="Y1751" s="291">
        <f t="shared" si="438"/>
        <v>0</v>
      </c>
      <c r="Z1751" s="42">
        <f>'Data Entry'!AE1780</f>
        <v>0</v>
      </c>
      <c r="AA1751" s="42">
        <f>'Data Entry'!AF1780</f>
        <v>0</v>
      </c>
      <c r="AB1751" s="291">
        <f t="shared" si="439"/>
        <v>0</v>
      </c>
      <c r="AC1751" s="42">
        <f>'Data Entry'!AH1780</f>
        <v>0</v>
      </c>
      <c r="AD1751" s="42">
        <f>'Data Entry'!AI1780</f>
        <v>0</v>
      </c>
      <c r="AE1751" s="42">
        <f>'Data Entry'!AJ1780</f>
        <v>0</v>
      </c>
      <c r="AF1751" s="42">
        <f>'Data Entry'!AK1780</f>
        <v>0</v>
      </c>
      <c r="AG1751" s="42">
        <f>'Data Entry'!AL1780</f>
        <v>0</v>
      </c>
      <c r="AH1751" s="42">
        <f>'Data Entry'!AM1780</f>
        <v>0</v>
      </c>
      <c r="AI1751" s="42">
        <f>'Data Entry'!AV1780</f>
        <v>0</v>
      </c>
      <c r="AJ1751" s="42">
        <f>'Data Entry'!AW1780</f>
        <v>0</v>
      </c>
      <c r="AK1751" s="42">
        <f>'Data Entry'!AX1780</f>
        <v>0</v>
      </c>
      <c r="AL1751" s="291">
        <f t="shared" si="434"/>
        <v>0</v>
      </c>
      <c r="AM1751" s="42">
        <f>'Data Entry'!AY1780</f>
        <v>0</v>
      </c>
      <c r="AN1751" s="42">
        <f>'Data Entry'!AZ1780</f>
        <v>0</v>
      </c>
      <c r="AO1751" s="42">
        <f>'Data Entry'!BA1780</f>
        <v>0</v>
      </c>
      <c r="AP1751" s="42">
        <f>'Data Entry'!BB1780</f>
        <v>0</v>
      </c>
      <c r="AQ1751" s="291">
        <f t="shared" si="440"/>
        <v>0</v>
      </c>
      <c r="AR1751" s="42">
        <f>'Data Entry'!BC1780</f>
        <v>0</v>
      </c>
      <c r="AS1751" s="42">
        <f>'Data Entry'!BD1780</f>
        <v>0</v>
      </c>
      <c r="AT1751" s="291">
        <f t="shared" si="441"/>
        <v>0</v>
      </c>
      <c r="AU1751" s="42">
        <f>'Data Entry'!BE1780</f>
        <v>0</v>
      </c>
      <c r="AV1751" s="42">
        <f>'Data Entry'!BF1780</f>
        <v>0</v>
      </c>
      <c r="AW1751" s="42">
        <f>'Data Entry'!BG1780</f>
        <v>0</v>
      </c>
      <c r="AX1751" s="291">
        <f t="shared" si="435"/>
        <v>0</v>
      </c>
      <c r="AY1751" s="42">
        <f>'Data Entry'!BH1780</f>
        <v>0</v>
      </c>
      <c r="AZ1751" s="42">
        <f>'Data Entry'!BI1780</f>
        <v>0</v>
      </c>
      <c r="BA1751" s="42">
        <f>'Data Entry'!BJ1780</f>
        <v>0</v>
      </c>
      <c r="BB1751" s="42">
        <f>'Data Entry'!BK1780</f>
        <v>0</v>
      </c>
      <c r="BC1751" s="291">
        <f t="shared" si="442"/>
        <v>0</v>
      </c>
      <c r="BD1751" s="42">
        <f>'Data Entry'!BL1780</f>
        <v>0</v>
      </c>
      <c r="BE1751" s="42">
        <f>'Data Entry'!BM1780</f>
        <v>0</v>
      </c>
      <c r="BF1751" s="291">
        <f t="shared" si="443"/>
        <v>0</v>
      </c>
      <c r="BG1751" s="305">
        <f t="shared" si="444"/>
        <v>0</v>
      </c>
      <c r="BH1751" s="288" t="str">
        <f>IFERROR((BG1751*'Data Entry'!$F$18)/'Data Entry'!$E$18,"")</f>
        <v/>
      </c>
      <c r="BI1751" s="305">
        <f t="shared" si="445"/>
        <v>0</v>
      </c>
      <c r="BJ1751" s="288" t="str">
        <f t="shared" si="446"/>
        <v/>
      </c>
      <c r="BK1751" s="307" t="str">
        <f t="shared" si="447"/>
        <v/>
      </c>
    </row>
    <row r="1752" spans="1:63" ht="27" x14ac:dyDescent="0.2">
      <c r="A1752" s="119" t="str">
        <f>'Data Entry'!D1781</f>
        <v>Respondent 1748</v>
      </c>
      <c r="B1752" s="52">
        <f>'Data Entry'!AN1781</f>
        <v>0</v>
      </c>
      <c r="C1752" s="52" t="str">
        <f>'Data Entry'!BX1781</f>
        <v/>
      </c>
      <c r="D1752" s="42" t="str">
        <f>'Data Entry'!BU1781</f>
        <v>No disability</v>
      </c>
      <c r="E1752" s="42">
        <f>'Data Entry'!O1781</f>
        <v>0</v>
      </c>
      <c r="F1752" s="42">
        <f>'Data Entry'!P1781</f>
        <v>0</v>
      </c>
      <c r="G1752" s="42">
        <f>'Data Entry'!Q1781</f>
        <v>0</v>
      </c>
      <c r="H1752" s="291">
        <f t="shared" si="432"/>
        <v>0</v>
      </c>
      <c r="I1752" s="42">
        <f>'Data Entry'!R1781</f>
        <v>0</v>
      </c>
      <c r="J1752" s="42">
        <f>'Data Entry'!S1781</f>
        <v>0</v>
      </c>
      <c r="K1752" s="42">
        <f>'Data Entry'!T1781</f>
        <v>0</v>
      </c>
      <c r="L1752" s="42">
        <f>'Data Entry'!U1781</f>
        <v>0</v>
      </c>
      <c r="M1752" s="291">
        <f t="shared" si="436"/>
        <v>0</v>
      </c>
      <c r="N1752" s="42">
        <f>'Data Entry'!V1781</f>
        <v>0</v>
      </c>
      <c r="O1752" s="42">
        <f>'Data Entry'!W1781</f>
        <v>0</v>
      </c>
      <c r="P1752" s="291">
        <f t="shared" si="437"/>
        <v>0</v>
      </c>
      <c r="Q1752" s="42">
        <f>'Data Entry'!X1781</f>
        <v>0</v>
      </c>
      <c r="R1752" s="42">
        <f>'Data Entry'!Y1781</f>
        <v>0</v>
      </c>
      <c r="S1752" s="42">
        <f>'Data Entry'!Z1781</f>
        <v>0</v>
      </c>
      <c r="T1752" s="291">
        <f t="shared" si="433"/>
        <v>0</v>
      </c>
      <c r="U1752" s="42">
        <f>'Data Entry'!AA1781</f>
        <v>0</v>
      </c>
      <c r="V1752" s="42">
        <f>'Data Entry'!AB1781</f>
        <v>0</v>
      </c>
      <c r="W1752" s="42">
        <f>'Data Entry'!AC1781</f>
        <v>0</v>
      </c>
      <c r="X1752" s="42">
        <f>'Data Entry'!AD1781</f>
        <v>0</v>
      </c>
      <c r="Y1752" s="291">
        <f t="shared" si="438"/>
        <v>0</v>
      </c>
      <c r="Z1752" s="42">
        <f>'Data Entry'!AE1781</f>
        <v>0</v>
      </c>
      <c r="AA1752" s="42">
        <f>'Data Entry'!AF1781</f>
        <v>0</v>
      </c>
      <c r="AB1752" s="291">
        <f t="shared" si="439"/>
        <v>0</v>
      </c>
      <c r="AC1752" s="42">
        <f>'Data Entry'!AH1781</f>
        <v>0</v>
      </c>
      <c r="AD1752" s="42">
        <f>'Data Entry'!AI1781</f>
        <v>0</v>
      </c>
      <c r="AE1752" s="42">
        <f>'Data Entry'!AJ1781</f>
        <v>0</v>
      </c>
      <c r="AF1752" s="42">
        <f>'Data Entry'!AK1781</f>
        <v>0</v>
      </c>
      <c r="AG1752" s="42">
        <f>'Data Entry'!AL1781</f>
        <v>0</v>
      </c>
      <c r="AH1752" s="42">
        <f>'Data Entry'!AM1781</f>
        <v>0</v>
      </c>
      <c r="AI1752" s="42">
        <f>'Data Entry'!AV1781</f>
        <v>0</v>
      </c>
      <c r="AJ1752" s="42">
        <f>'Data Entry'!AW1781</f>
        <v>0</v>
      </c>
      <c r="AK1752" s="42">
        <f>'Data Entry'!AX1781</f>
        <v>0</v>
      </c>
      <c r="AL1752" s="291">
        <f t="shared" si="434"/>
        <v>0</v>
      </c>
      <c r="AM1752" s="42">
        <f>'Data Entry'!AY1781</f>
        <v>0</v>
      </c>
      <c r="AN1752" s="42">
        <f>'Data Entry'!AZ1781</f>
        <v>0</v>
      </c>
      <c r="AO1752" s="42">
        <f>'Data Entry'!BA1781</f>
        <v>0</v>
      </c>
      <c r="AP1752" s="42">
        <f>'Data Entry'!BB1781</f>
        <v>0</v>
      </c>
      <c r="AQ1752" s="291">
        <f t="shared" si="440"/>
        <v>0</v>
      </c>
      <c r="AR1752" s="42">
        <f>'Data Entry'!BC1781</f>
        <v>0</v>
      </c>
      <c r="AS1752" s="42">
        <f>'Data Entry'!BD1781</f>
        <v>0</v>
      </c>
      <c r="AT1752" s="291">
        <f t="shared" si="441"/>
        <v>0</v>
      </c>
      <c r="AU1752" s="42">
        <f>'Data Entry'!BE1781</f>
        <v>0</v>
      </c>
      <c r="AV1752" s="42">
        <f>'Data Entry'!BF1781</f>
        <v>0</v>
      </c>
      <c r="AW1752" s="42">
        <f>'Data Entry'!BG1781</f>
        <v>0</v>
      </c>
      <c r="AX1752" s="291">
        <f t="shared" si="435"/>
        <v>0</v>
      </c>
      <c r="AY1752" s="42">
        <f>'Data Entry'!BH1781</f>
        <v>0</v>
      </c>
      <c r="AZ1752" s="42">
        <f>'Data Entry'!BI1781</f>
        <v>0</v>
      </c>
      <c r="BA1752" s="42">
        <f>'Data Entry'!BJ1781</f>
        <v>0</v>
      </c>
      <c r="BB1752" s="42">
        <f>'Data Entry'!BK1781</f>
        <v>0</v>
      </c>
      <c r="BC1752" s="291">
        <f t="shared" si="442"/>
        <v>0</v>
      </c>
      <c r="BD1752" s="42">
        <f>'Data Entry'!BL1781</f>
        <v>0</v>
      </c>
      <c r="BE1752" s="42">
        <f>'Data Entry'!BM1781</f>
        <v>0</v>
      </c>
      <c r="BF1752" s="291">
        <f t="shared" si="443"/>
        <v>0</v>
      </c>
      <c r="BG1752" s="305">
        <f t="shared" si="444"/>
        <v>0</v>
      </c>
      <c r="BH1752" s="288" t="str">
        <f>IFERROR((BG1752*'Data Entry'!$F$18)/'Data Entry'!$E$18,"")</f>
        <v/>
      </c>
      <c r="BI1752" s="305">
        <f t="shared" si="445"/>
        <v>0</v>
      </c>
      <c r="BJ1752" s="288" t="str">
        <f t="shared" si="446"/>
        <v/>
      </c>
      <c r="BK1752" s="307" t="str">
        <f t="shared" si="447"/>
        <v/>
      </c>
    </row>
    <row r="1753" spans="1:63" ht="27" x14ac:dyDescent="0.2">
      <c r="A1753" s="119" t="str">
        <f>'Data Entry'!D1782</f>
        <v>Respondent 1749</v>
      </c>
      <c r="B1753" s="52">
        <f>'Data Entry'!AN1782</f>
        <v>0</v>
      </c>
      <c r="C1753" s="52" t="str">
        <f>'Data Entry'!BX1782</f>
        <v/>
      </c>
      <c r="D1753" s="42" t="str">
        <f>'Data Entry'!BU1782</f>
        <v>No disability</v>
      </c>
      <c r="E1753" s="42">
        <f>'Data Entry'!O1782</f>
        <v>0</v>
      </c>
      <c r="F1753" s="42">
        <f>'Data Entry'!P1782</f>
        <v>0</v>
      </c>
      <c r="G1753" s="42">
        <f>'Data Entry'!Q1782</f>
        <v>0</v>
      </c>
      <c r="H1753" s="291">
        <f t="shared" si="432"/>
        <v>0</v>
      </c>
      <c r="I1753" s="42">
        <f>'Data Entry'!R1782</f>
        <v>0</v>
      </c>
      <c r="J1753" s="42">
        <f>'Data Entry'!S1782</f>
        <v>0</v>
      </c>
      <c r="K1753" s="42">
        <f>'Data Entry'!T1782</f>
        <v>0</v>
      </c>
      <c r="L1753" s="42">
        <f>'Data Entry'!U1782</f>
        <v>0</v>
      </c>
      <c r="M1753" s="291">
        <f t="shared" si="436"/>
        <v>0</v>
      </c>
      <c r="N1753" s="42">
        <f>'Data Entry'!V1782</f>
        <v>0</v>
      </c>
      <c r="O1753" s="42">
        <f>'Data Entry'!W1782</f>
        <v>0</v>
      </c>
      <c r="P1753" s="291">
        <f t="shared" si="437"/>
        <v>0</v>
      </c>
      <c r="Q1753" s="42">
        <f>'Data Entry'!X1782</f>
        <v>0</v>
      </c>
      <c r="R1753" s="42">
        <f>'Data Entry'!Y1782</f>
        <v>0</v>
      </c>
      <c r="S1753" s="42">
        <f>'Data Entry'!Z1782</f>
        <v>0</v>
      </c>
      <c r="T1753" s="291">
        <f t="shared" si="433"/>
        <v>0</v>
      </c>
      <c r="U1753" s="42">
        <f>'Data Entry'!AA1782</f>
        <v>0</v>
      </c>
      <c r="V1753" s="42">
        <f>'Data Entry'!AB1782</f>
        <v>0</v>
      </c>
      <c r="W1753" s="42">
        <f>'Data Entry'!AC1782</f>
        <v>0</v>
      </c>
      <c r="X1753" s="42">
        <f>'Data Entry'!AD1782</f>
        <v>0</v>
      </c>
      <c r="Y1753" s="291">
        <f t="shared" si="438"/>
        <v>0</v>
      </c>
      <c r="Z1753" s="42">
        <f>'Data Entry'!AE1782</f>
        <v>0</v>
      </c>
      <c r="AA1753" s="42">
        <f>'Data Entry'!AF1782</f>
        <v>0</v>
      </c>
      <c r="AB1753" s="291">
        <f t="shared" si="439"/>
        <v>0</v>
      </c>
      <c r="AC1753" s="42">
        <f>'Data Entry'!AH1782</f>
        <v>0</v>
      </c>
      <c r="AD1753" s="42">
        <f>'Data Entry'!AI1782</f>
        <v>0</v>
      </c>
      <c r="AE1753" s="42">
        <f>'Data Entry'!AJ1782</f>
        <v>0</v>
      </c>
      <c r="AF1753" s="42">
        <f>'Data Entry'!AK1782</f>
        <v>0</v>
      </c>
      <c r="AG1753" s="42">
        <f>'Data Entry'!AL1782</f>
        <v>0</v>
      </c>
      <c r="AH1753" s="42">
        <f>'Data Entry'!AM1782</f>
        <v>0</v>
      </c>
      <c r="AI1753" s="42">
        <f>'Data Entry'!AV1782</f>
        <v>0</v>
      </c>
      <c r="AJ1753" s="42">
        <f>'Data Entry'!AW1782</f>
        <v>0</v>
      </c>
      <c r="AK1753" s="42">
        <f>'Data Entry'!AX1782</f>
        <v>0</v>
      </c>
      <c r="AL1753" s="291">
        <f t="shared" si="434"/>
        <v>0</v>
      </c>
      <c r="AM1753" s="42">
        <f>'Data Entry'!AY1782</f>
        <v>0</v>
      </c>
      <c r="AN1753" s="42">
        <f>'Data Entry'!AZ1782</f>
        <v>0</v>
      </c>
      <c r="AO1753" s="42">
        <f>'Data Entry'!BA1782</f>
        <v>0</v>
      </c>
      <c r="AP1753" s="42">
        <f>'Data Entry'!BB1782</f>
        <v>0</v>
      </c>
      <c r="AQ1753" s="291">
        <f t="shared" si="440"/>
        <v>0</v>
      </c>
      <c r="AR1753" s="42">
        <f>'Data Entry'!BC1782</f>
        <v>0</v>
      </c>
      <c r="AS1753" s="42">
        <f>'Data Entry'!BD1782</f>
        <v>0</v>
      </c>
      <c r="AT1753" s="291">
        <f t="shared" si="441"/>
        <v>0</v>
      </c>
      <c r="AU1753" s="42">
        <f>'Data Entry'!BE1782</f>
        <v>0</v>
      </c>
      <c r="AV1753" s="42">
        <f>'Data Entry'!BF1782</f>
        <v>0</v>
      </c>
      <c r="AW1753" s="42">
        <f>'Data Entry'!BG1782</f>
        <v>0</v>
      </c>
      <c r="AX1753" s="291">
        <f t="shared" si="435"/>
        <v>0</v>
      </c>
      <c r="AY1753" s="42">
        <f>'Data Entry'!BH1782</f>
        <v>0</v>
      </c>
      <c r="AZ1753" s="42">
        <f>'Data Entry'!BI1782</f>
        <v>0</v>
      </c>
      <c r="BA1753" s="42">
        <f>'Data Entry'!BJ1782</f>
        <v>0</v>
      </c>
      <c r="BB1753" s="42">
        <f>'Data Entry'!BK1782</f>
        <v>0</v>
      </c>
      <c r="BC1753" s="291">
        <f t="shared" si="442"/>
        <v>0</v>
      </c>
      <c r="BD1753" s="42">
        <f>'Data Entry'!BL1782</f>
        <v>0</v>
      </c>
      <c r="BE1753" s="42">
        <f>'Data Entry'!BM1782</f>
        <v>0</v>
      </c>
      <c r="BF1753" s="291">
        <f t="shared" si="443"/>
        <v>0</v>
      </c>
      <c r="BG1753" s="305">
        <f t="shared" si="444"/>
        <v>0</v>
      </c>
      <c r="BH1753" s="288" t="str">
        <f>IFERROR((BG1753*'Data Entry'!$F$18)/'Data Entry'!$E$18,"")</f>
        <v/>
      </c>
      <c r="BI1753" s="305">
        <f t="shared" si="445"/>
        <v>0</v>
      </c>
      <c r="BJ1753" s="288" t="str">
        <f t="shared" si="446"/>
        <v/>
      </c>
      <c r="BK1753" s="307" t="str">
        <f t="shared" si="447"/>
        <v/>
      </c>
    </row>
    <row r="1754" spans="1:63" ht="27" x14ac:dyDescent="0.2">
      <c r="A1754" s="119" t="str">
        <f>'Data Entry'!D1783</f>
        <v>Respondent 1750</v>
      </c>
      <c r="B1754" s="52">
        <f>'Data Entry'!AN1783</f>
        <v>0</v>
      </c>
      <c r="C1754" s="52" t="str">
        <f>'Data Entry'!BX1783</f>
        <v/>
      </c>
      <c r="D1754" s="42" t="str">
        <f>'Data Entry'!BU1783</f>
        <v>No disability</v>
      </c>
      <c r="E1754" s="42">
        <f>'Data Entry'!O1783</f>
        <v>0</v>
      </c>
      <c r="F1754" s="42">
        <f>'Data Entry'!P1783</f>
        <v>0</v>
      </c>
      <c r="G1754" s="42">
        <f>'Data Entry'!Q1783</f>
        <v>0</v>
      </c>
      <c r="H1754" s="291">
        <f t="shared" si="432"/>
        <v>0</v>
      </c>
      <c r="I1754" s="42">
        <f>'Data Entry'!R1783</f>
        <v>0</v>
      </c>
      <c r="J1754" s="42">
        <f>'Data Entry'!S1783</f>
        <v>0</v>
      </c>
      <c r="K1754" s="42">
        <f>'Data Entry'!T1783</f>
        <v>0</v>
      </c>
      <c r="L1754" s="42">
        <f>'Data Entry'!U1783</f>
        <v>0</v>
      </c>
      <c r="M1754" s="291">
        <f t="shared" si="436"/>
        <v>0</v>
      </c>
      <c r="N1754" s="42">
        <f>'Data Entry'!V1783</f>
        <v>0</v>
      </c>
      <c r="O1754" s="42">
        <f>'Data Entry'!W1783</f>
        <v>0</v>
      </c>
      <c r="P1754" s="291">
        <f t="shared" si="437"/>
        <v>0</v>
      </c>
      <c r="Q1754" s="42">
        <f>'Data Entry'!X1783</f>
        <v>0</v>
      </c>
      <c r="R1754" s="42">
        <f>'Data Entry'!Y1783</f>
        <v>0</v>
      </c>
      <c r="S1754" s="42">
        <f>'Data Entry'!Z1783</f>
        <v>0</v>
      </c>
      <c r="T1754" s="291">
        <f t="shared" si="433"/>
        <v>0</v>
      </c>
      <c r="U1754" s="42">
        <f>'Data Entry'!AA1783</f>
        <v>0</v>
      </c>
      <c r="V1754" s="42">
        <f>'Data Entry'!AB1783</f>
        <v>0</v>
      </c>
      <c r="W1754" s="42">
        <f>'Data Entry'!AC1783</f>
        <v>0</v>
      </c>
      <c r="X1754" s="42">
        <f>'Data Entry'!AD1783</f>
        <v>0</v>
      </c>
      <c r="Y1754" s="291">
        <f t="shared" si="438"/>
        <v>0</v>
      </c>
      <c r="Z1754" s="42">
        <f>'Data Entry'!AE1783</f>
        <v>0</v>
      </c>
      <c r="AA1754" s="42">
        <f>'Data Entry'!AF1783</f>
        <v>0</v>
      </c>
      <c r="AB1754" s="291">
        <f t="shared" si="439"/>
        <v>0</v>
      </c>
      <c r="AC1754" s="42">
        <f>'Data Entry'!AH1783</f>
        <v>0</v>
      </c>
      <c r="AD1754" s="42">
        <f>'Data Entry'!AI1783</f>
        <v>0</v>
      </c>
      <c r="AE1754" s="42">
        <f>'Data Entry'!AJ1783</f>
        <v>0</v>
      </c>
      <c r="AF1754" s="42">
        <f>'Data Entry'!AK1783</f>
        <v>0</v>
      </c>
      <c r="AG1754" s="42">
        <f>'Data Entry'!AL1783</f>
        <v>0</v>
      </c>
      <c r="AH1754" s="42">
        <f>'Data Entry'!AM1783</f>
        <v>0</v>
      </c>
      <c r="AI1754" s="42">
        <f>'Data Entry'!AV1783</f>
        <v>0</v>
      </c>
      <c r="AJ1754" s="42">
        <f>'Data Entry'!AW1783</f>
        <v>0</v>
      </c>
      <c r="AK1754" s="42">
        <f>'Data Entry'!AX1783</f>
        <v>0</v>
      </c>
      <c r="AL1754" s="291">
        <f t="shared" si="434"/>
        <v>0</v>
      </c>
      <c r="AM1754" s="42">
        <f>'Data Entry'!AY1783</f>
        <v>0</v>
      </c>
      <c r="AN1754" s="42">
        <f>'Data Entry'!AZ1783</f>
        <v>0</v>
      </c>
      <c r="AO1754" s="42">
        <f>'Data Entry'!BA1783</f>
        <v>0</v>
      </c>
      <c r="AP1754" s="42">
        <f>'Data Entry'!BB1783</f>
        <v>0</v>
      </c>
      <c r="AQ1754" s="291">
        <f t="shared" si="440"/>
        <v>0</v>
      </c>
      <c r="AR1754" s="42">
        <f>'Data Entry'!BC1783</f>
        <v>0</v>
      </c>
      <c r="AS1754" s="42">
        <f>'Data Entry'!BD1783</f>
        <v>0</v>
      </c>
      <c r="AT1754" s="291">
        <f t="shared" si="441"/>
        <v>0</v>
      </c>
      <c r="AU1754" s="42">
        <f>'Data Entry'!BE1783</f>
        <v>0</v>
      </c>
      <c r="AV1754" s="42">
        <f>'Data Entry'!BF1783</f>
        <v>0</v>
      </c>
      <c r="AW1754" s="42">
        <f>'Data Entry'!BG1783</f>
        <v>0</v>
      </c>
      <c r="AX1754" s="291">
        <f t="shared" si="435"/>
        <v>0</v>
      </c>
      <c r="AY1754" s="42">
        <f>'Data Entry'!BH1783</f>
        <v>0</v>
      </c>
      <c r="AZ1754" s="42">
        <f>'Data Entry'!BI1783</f>
        <v>0</v>
      </c>
      <c r="BA1754" s="42">
        <f>'Data Entry'!BJ1783</f>
        <v>0</v>
      </c>
      <c r="BB1754" s="42">
        <f>'Data Entry'!BK1783</f>
        <v>0</v>
      </c>
      <c r="BC1754" s="291">
        <f t="shared" si="442"/>
        <v>0</v>
      </c>
      <c r="BD1754" s="42">
        <f>'Data Entry'!BL1783</f>
        <v>0</v>
      </c>
      <c r="BE1754" s="42">
        <f>'Data Entry'!BM1783</f>
        <v>0</v>
      </c>
      <c r="BF1754" s="291">
        <f t="shared" si="443"/>
        <v>0</v>
      </c>
      <c r="BG1754" s="305">
        <f t="shared" si="444"/>
        <v>0</v>
      </c>
      <c r="BH1754" s="288" t="str">
        <f>IFERROR((BG1754*'Data Entry'!$F$18)/'Data Entry'!$E$18,"")</f>
        <v/>
      </c>
      <c r="BI1754" s="305">
        <f t="shared" si="445"/>
        <v>0</v>
      </c>
      <c r="BJ1754" s="288" t="str">
        <f t="shared" si="446"/>
        <v/>
      </c>
      <c r="BK1754" s="307" t="str">
        <f t="shared" si="447"/>
        <v/>
      </c>
    </row>
    <row r="1755" spans="1:63" ht="27" x14ac:dyDescent="0.2">
      <c r="A1755" s="119" t="str">
        <f>'Data Entry'!D1784</f>
        <v>Respondent 1751</v>
      </c>
      <c r="B1755" s="52">
        <f>'Data Entry'!AN1784</f>
        <v>0</v>
      </c>
      <c r="C1755" s="52" t="str">
        <f>'Data Entry'!BX1784</f>
        <v/>
      </c>
      <c r="D1755" s="42" t="str">
        <f>'Data Entry'!BU1784</f>
        <v>No disability</v>
      </c>
      <c r="E1755" s="42">
        <f>'Data Entry'!O1784</f>
        <v>0</v>
      </c>
      <c r="F1755" s="42">
        <f>'Data Entry'!P1784</f>
        <v>0</v>
      </c>
      <c r="G1755" s="42">
        <f>'Data Entry'!Q1784</f>
        <v>0</v>
      </c>
      <c r="H1755" s="291">
        <f t="shared" si="432"/>
        <v>0</v>
      </c>
      <c r="I1755" s="42">
        <f>'Data Entry'!R1784</f>
        <v>0</v>
      </c>
      <c r="J1755" s="42">
        <f>'Data Entry'!S1784</f>
        <v>0</v>
      </c>
      <c r="K1755" s="42">
        <f>'Data Entry'!T1784</f>
        <v>0</v>
      </c>
      <c r="L1755" s="42">
        <f>'Data Entry'!U1784</f>
        <v>0</v>
      </c>
      <c r="M1755" s="291">
        <f t="shared" si="436"/>
        <v>0</v>
      </c>
      <c r="N1755" s="42">
        <f>'Data Entry'!V1784</f>
        <v>0</v>
      </c>
      <c r="O1755" s="42">
        <f>'Data Entry'!W1784</f>
        <v>0</v>
      </c>
      <c r="P1755" s="291">
        <f t="shared" si="437"/>
        <v>0</v>
      </c>
      <c r="Q1755" s="42">
        <f>'Data Entry'!X1784</f>
        <v>0</v>
      </c>
      <c r="R1755" s="42">
        <f>'Data Entry'!Y1784</f>
        <v>0</v>
      </c>
      <c r="S1755" s="42">
        <f>'Data Entry'!Z1784</f>
        <v>0</v>
      </c>
      <c r="T1755" s="291">
        <f t="shared" si="433"/>
        <v>0</v>
      </c>
      <c r="U1755" s="42">
        <f>'Data Entry'!AA1784</f>
        <v>0</v>
      </c>
      <c r="V1755" s="42">
        <f>'Data Entry'!AB1784</f>
        <v>0</v>
      </c>
      <c r="W1755" s="42">
        <f>'Data Entry'!AC1784</f>
        <v>0</v>
      </c>
      <c r="X1755" s="42">
        <f>'Data Entry'!AD1784</f>
        <v>0</v>
      </c>
      <c r="Y1755" s="291">
        <f t="shared" si="438"/>
        <v>0</v>
      </c>
      <c r="Z1755" s="42">
        <f>'Data Entry'!AE1784</f>
        <v>0</v>
      </c>
      <c r="AA1755" s="42">
        <f>'Data Entry'!AF1784</f>
        <v>0</v>
      </c>
      <c r="AB1755" s="291">
        <f t="shared" si="439"/>
        <v>0</v>
      </c>
      <c r="AC1755" s="42">
        <f>'Data Entry'!AH1784</f>
        <v>0</v>
      </c>
      <c r="AD1755" s="42">
        <f>'Data Entry'!AI1784</f>
        <v>0</v>
      </c>
      <c r="AE1755" s="42">
        <f>'Data Entry'!AJ1784</f>
        <v>0</v>
      </c>
      <c r="AF1755" s="42">
        <f>'Data Entry'!AK1784</f>
        <v>0</v>
      </c>
      <c r="AG1755" s="42">
        <f>'Data Entry'!AL1784</f>
        <v>0</v>
      </c>
      <c r="AH1755" s="42">
        <f>'Data Entry'!AM1784</f>
        <v>0</v>
      </c>
      <c r="AI1755" s="42">
        <f>'Data Entry'!AV1784</f>
        <v>0</v>
      </c>
      <c r="AJ1755" s="42">
        <f>'Data Entry'!AW1784</f>
        <v>0</v>
      </c>
      <c r="AK1755" s="42">
        <f>'Data Entry'!AX1784</f>
        <v>0</v>
      </c>
      <c r="AL1755" s="291">
        <f t="shared" si="434"/>
        <v>0</v>
      </c>
      <c r="AM1755" s="42">
        <f>'Data Entry'!AY1784</f>
        <v>0</v>
      </c>
      <c r="AN1755" s="42">
        <f>'Data Entry'!AZ1784</f>
        <v>0</v>
      </c>
      <c r="AO1755" s="42">
        <f>'Data Entry'!BA1784</f>
        <v>0</v>
      </c>
      <c r="AP1755" s="42">
        <f>'Data Entry'!BB1784</f>
        <v>0</v>
      </c>
      <c r="AQ1755" s="291">
        <f t="shared" si="440"/>
        <v>0</v>
      </c>
      <c r="AR1755" s="42">
        <f>'Data Entry'!BC1784</f>
        <v>0</v>
      </c>
      <c r="AS1755" s="42">
        <f>'Data Entry'!BD1784</f>
        <v>0</v>
      </c>
      <c r="AT1755" s="291">
        <f t="shared" si="441"/>
        <v>0</v>
      </c>
      <c r="AU1755" s="42">
        <f>'Data Entry'!BE1784</f>
        <v>0</v>
      </c>
      <c r="AV1755" s="42">
        <f>'Data Entry'!BF1784</f>
        <v>0</v>
      </c>
      <c r="AW1755" s="42">
        <f>'Data Entry'!BG1784</f>
        <v>0</v>
      </c>
      <c r="AX1755" s="291">
        <f t="shared" si="435"/>
        <v>0</v>
      </c>
      <c r="AY1755" s="42">
        <f>'Data Entry'!BH1784</f>
        <v>0</v>
      </c>
      <c r="AZ1755" s="42">
        <f>'Data Entry'!BI1784</f>
        <v>0</v>
      </c>
      <c r="BA1755" s="42">
        <f>'Data Entry'!BJ1784</f>
        <v>0</v>
      </c>
      <c r="BB1755" s="42">
        <f>'Data Entry'!BK1784</f>
        <v>0</v>
      </c>
      <c r="BC1755" s="291">
        <f t="shared" si="442"/>
        <v>0</v>
      </c>
      <c r="BD1755" s="42">
        <f>'Data Entry'!BL1784</f>
        <v>0</v>
      </c>
      <c r="BE1755" s="42">
        <f>'Data Entry'!BM1784</f>
        <v>0</v>
      </c>
      <c r="BF1755" s="291">
        <f t="shared" si="443"/>
        <v>0</v>
      </c>
      <c r="BG1755" s="305">
        <f t="shared" si="444"/>
        <v>0</v>
      </c>
      <c r="BH1755" s="288" t="str">
        <f>IFERROR((BG1755*'Data Entry'!$F$18)/'Data Entry'!$E$18,"")</f>
        <v/>
      </c>
      <c r="BI1755" s="305">
        <f t="shared" si="445"/>
        <v>0</v>
      </c>
      <c r="BJ1755" s="288" t="str">
        <f t="shared" si="446"/>
        <v/>
      </c>
      <c r="BK1755" s="307" t="str">
        <f t="shared" si="447"/>
        <v/>
      </c>
    </row>
    <row r="1756" spans="1:63" ht="27" x14ac:dyDescent="0.2">
      <c r="A1756" s="119" t="str">
        <f>'Data Entry'!D1785</f>
        <v>Respondent 1752</v>
      </c>
      <c r="B1756" s="52">
        <f>'Data Entry'!AN1785</f>
        <v>0</v>
      </c>
      <c r="C1756" s="52" t="str">
        <f>'Data Entry'!BX1785</f>
        <v/>
      </c>
      <c r="D1756" s="42" t="str">
        <f>'Data Entry'!BU1785</f>
        <v>No disability</v>
      </c>
      <c r="E1756" s="42">
        <f>'Data Entry'!O1785</f>
        <v>0</v>
      </c>
      <c r="F1756" s="42">
        <f>'Data Entry'!P1785</f>
        <v>0</v>
      </c>
      <c r="G1756" s="42">
        <f>'Data Entry'!Q1785</f>
        <v>0</v>
      </c>
      <c r="H1756" s="291">
        <f t="shared" si="432"/>
        <v>0</v>
      </c>
      <c r="I1756" s="42">
        <f>'Data Entry'!R1785</f>
        <v>0</v>
      </c>
      <c r="J1756" s="42">
        <f>'Data Entry'!S1785</f>
        <v>0</v>
      </c>
      <c r="K1756" s="42">
        <f>'Data Entry'!T1785</f>
        <v>0</v>
      </c>
      <c r="L1756" s="42">
        <f>'Data Entry'!U1785</f>
        <v>0</v>
      </c>
      <c r="M1756" s="291">
        <f t="shared" si="436"/>
        <v>0</v>
      </c>
      <c r="N1756" s="42">
        <f>'Data Entry'!V1785</f>
        <v>0</v>
      </c>
      <c r="O1756" s="42">
        <f>'Data Entry'!W1785</f>
        <v>0</v>
      </c>
      <c r="P1756" s="291">
        <f t="shared" si="437"/>
        <v>0</v>
      </c>
      <c r="Q1756" s="42">
        <f>'Data Entry'!X1785</f>
        <v>0</v>
      </c>
      <c r="R1756" s="42">
        <f>'Data Entry'!Y1785</f>
        <v>0</v>
      </c>
      <c r="S1756" s="42">
        <f>'Data Entry'!Z1785</f>
        <v>0</v>
      </c>
      <c r="T1756" s="291">
        <f t="shared" si="433"/>
        <v>0</v>
      </c>
      <c r="U1756" s="42">
        <f>'Data Entry'!AA1785</f>
        <v>0</v>
      </c>
      <c r="V1756" s="42">
        <f>'Data Entry'!AB1785</f>
        <v>0</v>
      </c>
      <c r="W1756" s="42">
        <f>'Data Entry'!AC1785</f>
        <v>0</v>
      </c>
      <c r="X1756" s="42">
        <f>'Data Entry'!AD1785</f>
        <v>0</v>
      </c>
      <c r="Y1756" s="291">
        <f t="shared" si="438"/>
        <v>0</v>
      </c>
      <c r="Z1756" s="42">
        <f>'Data Entry'!AE1785</f>
        <v>0</v>
      </c>
      <c r="AA1756" s="42">
        <f>'Data Entry'!AF1785</f>
        <v>0</v>
      </c>
      <c r="AB1756" s="291">
        <f t="shared" si="439"/>
        <v>0</v>
      </c>
      <c r="AC1756" s="42">
        <f>'Data Entry'!AH1785</f>
        <v>0</v>
      </c>
      <c r="AD1756" s="42">
        <f>'Data Entry'!AI1785</f>
        <v>0</v>
      </c>
      <c r="AE1756" s="42">
        <f>'Data Entry'!AJ1785</f>
        <v>0</v>
      </c>
      <c r="AF1756" s="42">
        <f>'Data Entry'!AK1785</f>
        <v>0</v>
      </c>
      <c r="AG1756" s="42">
        <f>'Data Entry'!AL1785</f>
        <v>0</v>
      </c>
      <c r="AH1756" s="42">
        <f>'Data Entry'!AM1785</f>
        <v>0</v>
      </c>
      <c r="AI1756" s="42">
        <f>'Data Entry'!AV1785</f>
        <v>0</v>
      </c>
      <c r="AJ1756" s="42">
        <f>'Data Entry'!AW1785</f>
        <v>0</v>
      </c>
      <c r="AK1756" s="42">
        <f>'Data Entry'!AX1785</f>
        <v>0</v>
      </c>
      <c r="AL1756" s="291">
        <f t="shared" si="434"/>
        <v>0</v>
      </c>
      <c r="AM1756" s="42">
        <f>'Data Entry'!AY1785</f>
        <v>0</v>
      </c>
      <c r="AN1756" s="42">
        <f>'Data Entry'!AZ1785</f>
        <v>0</v>
      </c>
      <c r="AO1756" s="42">
        <f>'Data Entry'!BA1785</f>
        <v>0</v>
      </c>
      <c r="AP1756" s="42">
        <f>'Data Entry'!BB1785</f>
        <v>0</v>
      </c>
      <c r="AQ1756" s="291">
        <f t="shared" si="440"/>
        <v>0</v>
      </c>
      <c r="AR1756" s="42">
        <f>'Data Entry'!BC1785</f>
        <v>0</v>
      </c>
      <c r="AS1756" s="42">
        <f>'Data Entry'!BD1785</f>
        <v>0</v>
      </c>
      <c r="AT1756" s="291">
        <f t="shared" si="441"/>
        <v>0</v>
      </c>
      <c r="AU1756" s="42">
        <f>'Data Entry'!BE1785</f>
        <v>0</v>
      </c>
      <c r="AV1756" s="42">
        <f>'Data Entry'!BF1785</f>
        <v>0</v>
      </c>
      <c r="AW1756" s="42">
        <f>'Data Entry'!BG1785</f>
        <v>0</v>
      </c>
      <c r="AX1756" s="291">
        <f t="shared" si="435"/>
        <v>0</v>
      </c>
      <c r="AY1756" s="42">
        <f>'Data Entry'!BH1785</f>
        <v>0</v>
      </c>
      <c r="AZ1756" s="42">
        <f>'Data Entry'!BI1785</f>
        <v>0</v>
      </c>
      <c r="BA1756" s="42">
        <f>'Data Entry'!BJ1785</f>
        <v>0</v>
      </c>
      <c r="BB1756" s="42">
        <f>'Data Entry'!BK1785</f>
        <v>0</v>
      </c>
      <c r="BC1756" s="291">
        <f t="shared" si="442"/>
        <v>0</v>
      </c>
      <c r="BD1756" s="42">
        <f>'Data Entry'!BL1785</f>
        <v>0</v>
      </c>
      <c r="BE1756" s="42">
        <f>'Data Entry'!BM1785</f>
        <v>0</v>
      </c>
      <c r="BF1756" s="291">
        <f t="shared" si="443"/>
        <v>0</v>
      </c>
      <c r="BG1756" s="305">
        <f t="shared" si="444"/>
        <v>0</v>
      </c>
      <c r="BH1756" s="288" t="str">
        <f>IFERROR((BG1756*'Data Entry'!$F$18)/'Data Entry'!$E$18,"")</f>
        <v/>
      </c>
      <c r="BI1756" s="305">
        <f t="shared" si="445"/>
        <v>0</v>
      </c>
      <c r="BJ1756" s="288" t="str">
        <f t="shared" si="446"/>
        <v/>
      </c>
      <c r="BK1756" s="307" t="str">
        <f t="shared" si="447"/>
        <v/>
      </c>
    </row>
    <row r="1757" spans="1:63" ht="27" x14ac:dyDescent="0.2">
      <c r="A1757" s="119" t="str">
        <f>'Data Entry'!D1786</f>
        <v>Respondent 1753</v>
      </c>
      <c r="B1757" s="52">
        <f>'Data Entry'!AN1786</f>
        <v>0</v>
      </c>
      <c r="C1757" s="52" t="str">
        <f>'Data Entry'!BX1786</f>
        <v/>
      </c>
      <c r="D1757" s="42" t="str">
        <f>'Data Entry'!BU1786</f>
        <v>No disability</v>
      </c>
      <c r="E1757" s="42">
        <f>'Data Entry'!O1786</f>
        <v>0</v>
      </c>
      <c r="F1757" s="42">
        <f>'Data Entry'!P1786</f>
        <v>0</v>
      </c>
      <c r="G1757" s="42">
        <f>'Data Entry'!Q1786</f>
        <v>0</v>
      </c>
      <c r="H1757" s="291">
        <f t="shared" si="432"/>
        <v>0</v>
      </c>
      <c r="I1757" s="42">
        <f>'Data Entry'!R1786</f>
        <v>0</v>
      </c>
      <c r="J1757" s="42">
        <f>'Data Entry'!S1786</f>
        <v>0</v>
      </c>
      <c r="K1757" s="42">
        <f>'Data Entry'!T1786</f>
        <v>0</v>
      </c>
      <c r="L1757" s="42">
        <f>'Data Entry'!U1786</f>
        <v>0</v>
      </c>
      <c r="M1757" s="291">
        <f t="shared" si="436"/>
        <v>0</v>
      </c>
      <c r="N1757" s="42">
        <f>'Data Entry'!V1786</f>
        <v>0</v>
      </c>
      <c r="O1757" s="42">
        <f>'Data Entry'!W1786</f>
        <v>0</v>
      </c>
      <c r="P1757" s="291">
        <f t="shared" si="437"/>
        <v>0</v>
      </c>
      <c r="Q1757" s="42">
        <f>'Data Entry'!X1786</f>
        <v>0</v>
      </c>
      <c r="R1757" s="42">
        <f>'Data Entry'!Y1786</f>
        <v>0</v>
      </c>
      <c r="S1757" s="42">
        <f>'Data Entry'!Z1786</f>
        <v>0</v>
      </c>
      <c r="T1757" s="291">
        <f t="shared" si="433"/>
        <v>0</v>
      </c>
      <c r="U1757" s="42">
        <f>'Data Entry'!AA1786</f>
        <v>0</v>
      </c>
      <c r="V1757" s="42">
        <f>'Data Entry'!AB1786</f>
        <v>0</v>
      </c>
      <c r="W1757" s="42">
        <f>'Data Entry'!AC1786</f>
        <v>0</v>
      </c>
      <c r="X1757" s="42">
        <f>'Data Entry'!AD1786</f>
        <v>0</v>
      </c>
      <c r="Y1757" s="291">
        <f t="shared" si="438"/>
        <v>0</v>
      </c>
      <c r="Z1757" s="42">
        <f>'Data Entry'!AE1786</f>
        <v>0</v>
      </c>
      <c r="AA1757" s="42">
        <f>'Data Entry'!AF1786</f>
        <v>0</v>
      </c>
      <c r="AB1757" s="291">
        <f t="shared" si="439"/>
        <v>0</v>
      </c>
      <c r="AC1757" s="42">
        <f>'Data Entry'!AH1786</f>
        <v>0</v>
      </c>
      <c r="AD1757" s="42">
        <f>'Data Entry'!AI1786</f>
        <v>0</v>
      </c>
      <c r="AE1757" s="42">
        <f>'Data Entry'!AJ1786</f>
        <v>0</v>
      </c>
      <c r="AF1757" s="42">
        <f>'Data Entry'!AK1786</f>
        <v>0</v>
      </c>
      <c r="AG1757" s="42">
        <f>'Data Entry'!AL1786</f>
        <v>0</v>
      </c>
      <c r="AH1757" s="42">
        <f>'Data Entry'!AM1786</f>
        <v>0</v>
      </c>
      <c r="AI1757" s="42">
        <f>'Data Entry'!AV1786</f>
        <v>0</v>
      </c>
      <c r="AJ1757" s="42">
        <f>'Data Entry'!AW1786</f>
        <v>0</v>
      </c>
      <c r="AK1757" s="42">
        <f>'Data Entry'!AX1786</f>
        <v>0</v>
      </c>
      <c r="AL1757" s="291">
        <f t="shared" si="434"/>
        <v>0</v>
      </c>
      <c r="AM1757" s="42">
        <f>'Data Entry'!AY1786</f>
        <v>0</v>
      </c>
      <c r="AN1757" s="42">
        <f>'Data Entry'!AZ1786</f>
        <v>0</v>
      </c>
      <c r="AO1757" s="42">
        <f>'Data Entry'!BA1786</f>
        <v>0</v>
      </c>
      <c r="AP1757" s="42">
        <f>'Data Entry'!BB1786</f>
        <v>0</v>
      </c>
      <c r="AQ1757" s="291">
        <f t="shared" si="440"/>
        <v>0</v>
      </c>
      <c r="AR1757" s="42">
        <f>'Data Entry'!BC1786</f>
        <v>0</v>
      </c>
      <c r="AS1757" s="42">
        <f>'Data Entry'!BD1786</f>
        <v>0</v>
      </c>
      <c r="AT1757" s="291">
        <f t="shared" si="441"/>
        <v>0</v>
      </c>
      <c r="AU1757" s="42">
        <f>'Data Entry'!BE1786</f>
        <v>0</v>
      </c>
      <c r="AV1757" s="42">
        <f>'Data Entry'!BF1786</f>
        <v>0</v>
      </c>
      <c r="AW1757" s="42">
        <f>'Data Entry'!BG1786</f>
        <v>0</v>
      </c>
      <c r="AX1757" s="291">
        <f t="shared" si="435"/>
        <v>0</v>
      </c>
      <c r="AY1757" s="42">
        <f>'Data Entry'!BH1786</f>
        <v>0</v>
      </c>
      <c r="AZ1757" s="42">
        <f>'Data Entry'!BI1786</f>
        <v>0</v>
      </c>
      <c r="BA1757" s="42">
        <f>'Data Entry'!BJ1786</f>
        <v>0</v>
      </c>
      <c r="BB1757" s="42">
        <f>'Data Entry'!BK1786</f>
        <v>0</v>
      </c>
      <c r="BC1757" s="291">
        <f t="shared" si="442"/>
        <v>0</v>
      </c>
      <c r="BD1757" s="42">
        <f>'Data Entry'!BL1786</f>
        <v>0</v>
      </c>
      <c r="BE1757" s="42">
        <f>'Data Entry'!BM1786</f>
        <v>0</v>
      </c>
      <c r="BF1757" s="291">
        <f t="shared" si="443"/>
        <v>0</v>
      </c>
      <c r="BG1757" s="305">
        <f t="shared" si="444"/>
        <v>0</v>
      </c>
      <c r="BH1757" s="288" t="str">
        <f>IFERROR((BG1757*'Data Entry'!$F$18)/'Data Entry'!$E$18,"")</f>
        <v/>
      </c>
      <c r="BI1757" s="305">
        <f t="shared" si="445"/>
        <v>0</v>
      </c>
      <c r="BJ1757" s="288" t="str">
        <f t="shared" si="446"/>
        <v/>
      </c>
      <c r="BK1757" s="307" t="str">
        <f t="shared" si="447"/>
        <v/>
      </c>
    </row>
    <row r="1758" spans="1:63" ht="27" x14ac:dyDescent="0.2">
      <c r="A1758" s="119" t="str">
        <f>'Data Entry'!D1787</f>
        <v>Respondent 1754</v>
      </c>
      <c r="B1758" s="52">
        <f>'Data Entry'!AN1787</f>
        <v>0</v>
      </c>
      <c r="C1758" s="52" t="str">
        <f>'Data Entry'!BX1787</f>
        <v/>
      </c>
      <c r="D1758" s="42" t="str">
        <f>'Data Entry'!BU1787</f>
        <v>No disability</v>
      </c>
      <c r="E1758" s="42">
        <f>'Data Entry'!O1787</f>
        <v>0</v>
      </c>
      <c r="F1758" s="42">
        <f>'Data Entry'!P1787</f>
        <v>0</v>
      </c>
      <c r="G1758" s="42">
        <f>'Data Entry'!Q1787</f>
        <v>0</v>
      </c>
      <c r="H1758" s="291">
        <f t="shared" si="432"/>
        <v>0</v>
      </c>
      <c r="I1758" s="42">
        <f>'Data Entry'!R1787</f>
        <v>0</v>
      </c>
      <c r="J1758" s="42">
        <f>'Data Entry'!S1787</f>
        <v>0</v>
      </c>
      <c r="K1758" s="42">
        <f>'Data Entry'!T1787</f>
        <v>0</v>
      </c>
      <c r="L1758" s="42">
        <f>'Data Entry'!U1787</f>
        <v>0</v>
      </c>
      <c r="M1758" s="291">
        <f t="shared" si="436"/>
        <v>0</v>
      </c>
      <c r="N1758" s="42">
        <f>'Data Entry'!V1787</f>
        <v>0</v>
      </c>
      <c r="O1758" s="42">
        <f>'Data Entry'!W1787</f>
        <v>0</v>
      </c>
      <c r="P1758" s="291">
        <f t="shared" si="437"/>
        <v>0</v>
      </c>
      <c r="Q1758" s="42">
        <f>'Data Entry'!X1787</f>
        <v>0</v>
      </c>
      <c r="R1758" s="42">
        <f>'Data Entry'!Y1787</f>
        <v>0</v>
      </c>
      <c r="S1758" s="42">
        <f>'Data Entry'!Z1787</f>
        <v>0</v>
      </c>
      <c r="T1758" s="291">
        <f t="shared" si="433"/>
        <v>0</v>
      </c>
      <c r="U1758" s="42">
        <f>'Data Entry'!AA1787</f>
        <v>0</v>
      </c>
      <c r="V1758" s="42">
        <f>'Data Entry'!AB1787</f>
        <v>0</v>
      </c>
      <c r="W1758" s="42">
        <f>'Data Entry'!AC1787</f>
        <v>0</v>
      </c>
      <c r="X1758" s="42">
        <f>'Data Entry'!AD1787</f>
        <v>0</v>
      </c>
      <c r="Y1758" s="291">
        <f t="shared" si="438"/>
        <v>0</v>
      </c>
      <c r="Z1758" s="42">
        <f>'Data Entry'!AE1787</f>
        <v>0</v>
      </c>
      <c r="AA1758" s="42">
        <f>'Data Entry'!AF1787</f>
        <v>0</v>
      </c>
      <c r="AB1758" s="291">
        <f t="shared" si="439"/>
        <v>0</v>
      </c>
      <c r="AC1758" s="42">
        <f>'Data Entry'!AH1787</f>
        <v>0</v>
      </c>
      <c r="AD1758" s="42">
        <f>'Data Entry'!AI1787</f>
        <v>0</v>
      </c>
      <c r="AE1758" s="42">
        <f>'Data Entry'!AJ1787</f>
        <v>0</v>
      </c>
      <c r="AF1758" s="42">
        <f>'Data Entry'!AK1787</f>
        <v>0</v>
      </c>
      <c r="AG1758" s="42">
        <f>'Data Entry'!AL1787</f>
        <v>0</v>
      </c>
      <c r="AH1758" s="42">
        <f>'Data Entry'!AM1787</f>
        <v>0</v>
      </c>
      <c r="AI1758" s="42">
        <f>'Data Entry'!AV1787</f>
        <v>0</v>
      </c>
      <c r="AJ1758" s="42">
        <f>'Data Entry'!AW1787</f>
        <v>0</v>
      </c>
      <c r="AK1758" s="42">
        <f>'Data Entry'!AX1787</f>
        <v>0</v>
      </c>
      <c r="AL1758" s="291">
        <f t="shared" si="434"/>
        <v>0</v>
      </c>
      <c r="AM1758" s="42">
        <f>'Data Entry'!AY1787</f>
        <v>0</v>
      </c>
      <c r="AN1758" s="42">
        <f>'Data Entry'!AZ1787</f>
        <v>0</v>
      </c>
      <c r="AO1758" s="42">
        <f>'Data Entry'!BA1787</f>
        <v>0</v>
      </c>
      <c r="AP1758" s="42">
        <f>'Data Entry'!BB1787</f>
        <v>0</v>
      </c>
      <c r="AQ1758" s="291">
        <f t="shared" si="440"/>
        <v>0</v>
      </c>
      <c r="AR1758" s="42">
        <f>'Data Entry'!BC1787</f>
        <v>0</v>
      </c>
      <c r="AS1758" s="42">
        <f>'Data Entry'!BD1787</f>
        <v>0</v>
      </c>
      <c r="AT1758" s="291">
        <f t="shared" si="441"/>
        <v>0</v>
      </c>
      <c r="AU1758" s="42">
        <f>'Data Entry'!BE1787</f>
        <v>0</v>
      </c>
      <c r="AV1758" s="42">
        <f>'Data Entry'!BF1787</f>
        <v>0</v>
      </c>
      <c r="AW1758" s="42">
        <f>'Data Entry'!BG1787</f>
        <v>0</v>
      </c>
      <c r="AX1758" s="291">
        <f t="shared" si="435"/>
        <v>0</v>
      </c>
      <c r="AY1758" s="42">
        <f>'Data Entry'!BH1787</f>
        <v>0</v>
      </c>
      <c r="AZ1758" s="42">
        <f>'Data Entry'!BI1787</f>
        <v>0</v>
      </c>
      <c r="BA1758" s="42">
        <f>'Data Entry'!BJ1787</f>
        <v>0</v>
      </c>
      <c r="BB1758" s="42">
        <f>'Data Entry'!BK1787</f>
        <v>0</v>
      </c>
      <c r="BC1758" s="291">
        <f t="shared" si="442"/>
        <v>0</v>
      </c>
      <c r="BD1758" s="42">
        <f>'Data Entry'!BL1787</f>
        <v>0</v>
      </c>
      <c r="BE1758" s="42">
        <f>'Data Entry'!BM1787</f>
        <v>0</v>
      </c>
      <c r="BF1758" s="291">
        <f t="shared" si="443"/>
        <v>0</v>
      </c>
      <c r="BG1758" s="305">
        <f t="shared" si="444"/>
        <v>0</v>
      </c>
      <c r="BH1758" s="288" t="str">
        <f>IFERROR((BG1758*'Data Entry'!$F$18)/'Data Entry'!$E$18,"")</f>
        <v/>
      </c>
      <c r="BI1758" s="305">
        <f t="shared" si="445"/>
        <v>0</v>
      </c>
      <c r="BJ1758" s="288" t="str">
        <f t="shared" si="446"/>
        <v/>
      </c>
      <c r="BK1758" s="307" t="str">
        <f t="shared" si="447"/>
        <v/>
      </c>
    </row>
    <row r="1759" spans="1:63" ht="27" x14ac:dyDescent="0.2">
      <c r="A1759" s="119" t="str">
        <f>'Data Entry'!D1788</f>
        <v>Respondent 1755</v>
      </c>
      <c r="B1759" s="52">
        <f>'Data Entry'!AN1788</f>
        <v>0</v>
      </c>
      <c r="C1759" s="52" t="str">
        <f>'Data Entry'!BX1788</f>
        <v/>
      </c>
      <c r="D1759" s="42" t="str">
        <f>'Data Entry'!BU1788</f>
        <v>No disability</v>
      </c>
      <c r="E1759" s="42">
        <f>'Data Entry'!O1788</f>
        <v>0</v>
      </c>
      <c r="F1759" s="42">
        <f>'Data Entry'!P1788</f>
        <v>0</v>
      </c>
      <c r="G1759" s="42">
        <f>'Data Entry'!Q1788</f>
        <v>0</v>
      </c>
      <c r="H1759" s="291">
        <f t="shared" si="432"/>
        <v>0</v>
      </c>
      <c r="I1759" s="42">
        <f>'Data Entry'!R1788</f>
        <v>0</v>
      </c>
      <c r="J1759" s="42">
        <f>'Data Entry'!S1788</f>
        <v>0</v>
      </c>
      <c r="K1759" s="42">
        <f>'Data Entry'!T1788</f>
        <v>0</v>
      </c>
      <c r="L1759" s="42">
        <f>'Data Entry'!U1788</f>
        <v>0</v>
      </c>
      <c r="M1759" s="291">
        <f t="shared" si="436"/>
        <v>0</v>
      </c>
      <c r="N1759" s="42">
        <f>'Data Entry'!V1788</f>
        <v>0</v>
      </c>
      <c r="O1759" s="42">
        <f>'Data Entry'!W1788</f>
        <v>0</v>
      </c>
      <c r="P1759" s="291">
        <f t="shared" si="437"/>
        <v>0</v>
      </c>
      <c r="Q1759" s="42">
        <f>'Data Entry'!X1788</f>
        <v>0</v>
      </c>
      <c r="R1759" s="42">
        <f>'Data Entry'!Y1788</f>
        <v>0</v>
      </c>
      <c r="S1759" s="42">
        <f>'Data Entry'!Z1788</f>
        <v>0</v>
      </c>
      <c r="T1759" s="291">
        <f t="shared" si="433"/>
        <v>0</v>
      </c>
      <c r="U1759" s="42">
        <f>'Data Entry'!AA1788</f>
        <v>0</v>
      </c>
      <c r="V1759" s="42">
        <f>'Data Entry'!AB1788</f>
        <v>0</v>
      </c>
      <c r="W1759" s="42">
        <f>'Data Entry'!AC1788</f>
        <v>0</v>
      </c>
      <c r="X1759" s="42">
        <f>'Data Entry'!AD1788</f>
        <v>0</v>
      </c>
      <c r="Y1759" s="291">
        <f t="shared" si="438"/>
        <v>0</v>
      </c>
      <c r="Z1759" s="42">
        <f>'Data Entry'!AE1788</f>
        <v>0</v>
      </c>
      <c r="AA1759" s="42">
        <f>'Data Entry'!AF1788</f>
        <v>0</v>
      </c>
      <c r="AB1759" s="291">
        <f t="shared" si="439"/>
        <v>0</v>
      </c>
      <c r="AC1759" s="42">
        <f>'Data Entry'!AH1788</f>
        <v>0</v>
      </c>
      <c r="AD1759" s="42">
        <f>'Data Entry'!AI1788</f>
        <v>0</v>
      </c>
      <c r="AE1759" s="42">
        <f>'Data Entry'!AJ1788</f>
        <v>0</v>
      </c>
      <c r="AF1759" s="42">
        <f>'Data Entry'!AK1788</f>
        <v>0</v>
      </c>
      <c r="AG1759" s="42">
        <f>'Data Entry'!AL1788</f>
        <v>0</v>
      </c>
      <c r="AH1759" s="42">
        <f>'Data Entry'!AM1788</f>
        <v>0</v>
      </c>
      <c r="AI1759" s="42">
        <f>'Data Entry'!AV1788</f>
        <v>0</v>
      </c>
      <c r="AJ1759" s="42">
        <f>'Data Entry'!AW1788</f>
        <v>0</v>
      </c>
      <c r="AK1759" s="42">
        <f>'Data Entry'!AX1788</f>
        <v>0</v>
      </c>
      <c r="AL1759" s="291">
        <f t="shared" si="434"/>
        <v>0</v>
      </c>
      <c r="AM1759" s="42">
        <f>'Data Entry'!AY1788</f>
        <v>0</v>
      </c>
      <c r="AN1759" s="42">
        <f>'Data Entry'!AZ1788</f>
        <v>0</v>
      </c>
      <c r="AO1759" s="42">
        <f>'Data Entry'!BA1788</f>
        <v>0</v>
      </c>
      <c r="AP1759" s="42">
        <f>'Data Entry'!BB1788</f>
        <v>0</v>
      </c>
      <c r="AQ1759" s="291">
        <f t="shared" si="440"/>
        <v>0</v>
      </c>
      <c r="AR1759" s="42">
        <f>'Data Entry'!BC1788</f>
        <v>0</v>
      </c>
      <c r="AS1759" s="42">
        <f>'Data Entry'!BD1788</f>
        <v>0</v>
      </c>
      <c r="AT1759" s="291">
        <f t="shared" si="441"/>
        <v>0</v>
      </c>
      <c r="AU1759" s="42">
        <f>'Data Entry'!BE1788</f>
        <v>0</v>
      </c>
      <c r="AV1759" s="42">
        <f>'Data Entry'!BF1788</f>
        <v>0</v>
      </c>
      <c r="AW1759" s="42">
        <f>'Data Entry'!BG1788</f>
        <v>0</v>
      </c>
      <c r="AX1759" s="291">
        <f t="shared" si="435"/>
        <v>0</v>
      </c>
      <c r="AY1759" s="42">
        <f>'Data Entry'!BH1788</f>
        <v>0</v>
      </c>
      <c r="AZ1759" s="42">
        <f>'Data Entry'!BI1788</f>
        <v>0</v>
      </c>
      <c r="BA1759" s="42">
        <f>'Data Entry'!BJ1788</f>
        <v>0</v>
      </c>
      <c r="BB1759" s="42">
        <f>'Data Entry'!BK1788</f>
        <v>0</v>
      </c>
      <c r="BC1759" s="291">
        <f t="shared" si="442"/>
        <v>0</v>
      </c>
      <c r="BD1759" s="42">
        <f>'Data Entry'!BL1788</f>
        <v>0</v>
      </c>
      <c r="BE1759" s="42">
        <f>'Data Entry'!BM1788</f>
        <v>0</v>
      </c>
      <c r="BF1759" s="291">
        <f t="shared" si="443"/>
        <v>0</v>
      </c>
      <c r="BG1759" s="305">
        <f t="shared" si="444"/>
        <v>0</v>
      </c>
      <c r="BH1759" s="288" t="str">
        <f>IFERROR((BG1759*'Data Entry'!$F$18)/'Data Entry'!$E$18,"")</f>
        <v/>
      </c>
      <c r="BI1759" s="305">
        <f t="shared" si="445"/>
        <v>0</v>
      </c>
      <c r="BJ1759" s="288" t="str">
        <f t="shared" si="446"/>
        <v/>
      </c>
      <c r="BK1759" s="307" t="str">
        <f t="shared" si="447"/>
        <v/>
      </c>
    </row>
    <row r="1760" spans="1:63" ht="27" x14ac:dyDescent="0.2">
      <c r="A1760" s="119" t="str">
        <f>'Data Entry'!D1789</f>
        <v>Respondent 1756</v>
      </c>
      <c r="B1760" s="52">
        <f>'Data Entry'!AN1789</f>
        <v>0</v>
      </c>
      <c r="C1760" s="52" t="str">
        <f>'Data Entry'!BX1789</f>
        <v/>
      </c>
      <c r="D1760" s="42" t="str">
        <f>'Data Entry'!BU1789</f>
        <v>No disability</v>
      </c>
      <c r="E1760" s="42">
        <f>'Data Entry'!O1789</f>
        <v>0</v>
      </c>
      <c r="F1760" s="42">
        <f>'Data Entry'!P1789</f>
        <v>0</v>
      </c>
      <c r="G1760" s="42">
        <f>'Data Entry'!Q1789</f>
        <v>0</v>
      </c>
      <c r="H1760" s="291">
        <f t="shared" si="432"/>
        <v>0</v>
      </c>
      <c r="I1760" s="42">
        <f>'Data Entry'!R1789</f>
        <v>0</v>
      </c>
      <c r="J1760" s="42">
        <f>'Data Entry'!S1789</f>
        <v>0</v>
      </c>
      <c r="K1760" s="42">
        <f>'Data Entry'!T1789</f>
        <v>0</v>
      </c>
      <c r="L1760" s="42">
        <f>'Data Entry'!U1789</f>
        <v>0</v>
      </c>
      <c r="M1760" s="291">
        <f t="shared" si="436"/>
        <v>0</v>
      </c>
      <c r="N1760" s="42">
        <f>'Data Entry'!V1789</f>
        <v>0</v>
      </c>
      <c r="O1760" s="42">
        <f>'Data Entry'!W1789</f>
        <v>0</v>
      </c>
      <c r="P1760" s="291">
        <f t="shared" si="437"/>
        <v>0</v>
      </c>
      <c r="Q1760" s="42">
        <f>'Data Entry'!X1789</f>
        <v>0</v>
      </c>
      <c r="R1760" s="42">
        <f>'Data Entry'!Y1789</f>
        <v>0</v>
      </c>
      <c r="S1760" s="42">
        <f>'Data Entry'!Z1789</f>
        <v>0</v>
      </c>
      <c r="T1760" s="291">
        <f t="shared" si="433"/>
        <v>0</v>
      </c>
      <c r="U1760" s="42">
        <f>'Data Entry'!AA1789</f>
        <v>0</v>
      </c>
      <c r="V1760" s="42">
        <f>'Data Entry'!AB1789</f>
        <v>0</v>
      </c>
      <c r="W1760" s="42">
        <f>'Data Entry'!AC1789</f>
        <v>0</v>
      </c>
      <c r="X1760" s="42">
        <f>'Data Entry'!AD1789</f>
        <v>0</v>
      </c>
      <c r="Y1760" s="291">
        <f t="shared" si="438"/>
        <v>0</v>
      </c>
      <c r="Z1760" s="42">
        <f>'Data Entry'!AE1789</f>
        <v>0</v>
      </c>
      <c r="AA1760" s="42">
        <f>'Data Entry'!AF1789</f>
        <v>0</v>
      </c>
      <c r="AB1760" s="291">
        <f t="shared" si="439"/>
        <v>0</v>
      </c>
      <c r="AC1760" s="42">
        <f>'Data Entry'!AH1789</f>
        <v>0</v>
      </c>
      <c r="AD1760" s="42">
        <f>'Data Entry'!AI1789</f>
        <v>0</v>
      </c>
      <c r="AE1760" s="42">
        <f>'Data Entry'!AJ1789</f>
        <v>0</v>
      </c>
      <c r="AF1760" s="42">
        <f>'Data Entry'!AK1789</f>
        <v>0</v>
      </c>
      <c r="AG1760" s="42">
        <f>'Data Entry'!AL1789</f>
        <v>0</v>
      </c>
      <c r="AH1760" s="42">
        <f>'Data Entry'!AM1789</f>
        <v>0</v>
      </c>
      <c r="AI1760" s="42">
        <f>'Data Entry'!AV1789</f>
        <v>0</v>
      </c>
      <c r="AJ1760" s="42">
        <f>'Data Entry'!AW1789</f>
        <v>0</v>
      </c>
      <c r="AK1760" s="42">
        <f>'Data Entry'!AX1789</f>
        <v>0</v>
      </c>
      <c r="AL1760" s="291">
        <f t="shared" si="434"/>
        <v>0</v>
      </c>
      <c r="AM1760" s="42">
        <f>'Data Entry'!AY1789</f>
        <v>0</v>
      </c>
      <c r="AN1760" s="42">
        <f>'Data Entry'!AZ1789</f>
        <v>0</v>
      </c>
      <c r="AO1760" s="42">
        <f>'Data Entry'!BA1789</f>
        <v>0</v>
      </c>
      <c r="AP1760" s="42">
        <f>'Data Entry'!BB1789</f>
        <v>0</v>
      </c>
      <c r="AQ1760" s="291">
        <f t="shared" si="440"/>
        <v>0</v>
      </c>
      <c r="AR1760" s="42">
        <f>'Data Entry'!BC1789</f>
        <v>0</v>
      </c>
      <c r="AS1760" s="42">
        <f>'Data Entry'!BD1789</f>
        <v>0</v>
      </c>
      <c r="AT1760" s="291">
        <f t="shared" si="441"/>
        <v>0</v>
      </c>
      <c r="AU1760" s="42">
        <f>'Data Entry'!BE1789</f>
        <v>0</v>
      </c>
      <c r="AV1760" s="42">
        <f>'Data Entry'!BF1789</f>
        <v>0</v>
      </c>
      <c r="AW1760" s="42">
        <f>'Data Entry'!BG1789</f>
        <v>0</v>
      </c>
      <c r="AX1760" s="291">
        <f t="shared" si="435"/>
        <v>0</v>
      </c>
      <c r="AY1760" s="42">
        <f>'Data Entry'!BH1789</f>
        <v>0</v>
      </c>
      <c r="AZ1760" s="42">
        <f>'Data Entry'!BI1789</f>
        <v>0</v>
      </c>
      <c r="BA1760" s="42">
        <f>'Data Entry'!BJ1789</f>
        <v>0</v>
      </c>
      <c r="BB1760" s="42">
        <f>'Data Entry'!BK1789</f>
        <v>0</v>
      </c>
      <c r="BC1760" s="291">
        <f t="shared" si="442"/>
        <v>0</v>
      </c>
      <c r="BD1760" s="42">
        <f>'Data Entry'!BL1789</f>
        <v>0</v>
      </c>
      <c r="BE1760" s="42">
        <f>'Data Entry'!BM1789</f>
        <v>0</v>
      </c>
      <c r="BF1760" s="291">
        <f t="shared" si="443"/>
        <v>0</v>
      </c>
      <c r="BG1760" s="305">
        <f t="shared" si="444"/>
        <v>0</v>
      </c>
      <c r="BH1760" s="288" t="str">
        <f>IFERROR((BG1760*'Data Entry'!$F$18)/'Data Entry'!$E$18,"")</f>
        <v/>
      </c>
      <c r="BI1760" s="305">
        <f t="shared" si="445"/>
        <v>0</v>
      </c>
      <c r="BJ1760" s="288" t="str">
        <f t="shared" si="446"/>
        <v/>
      </c>
      <c r="BK1760" s="307" t="str">
        <f t="shared" si="447"/>
        <v/>
      </c>
    </row>
    <row r="1761" spans="1:63" ht="27" x14ac:dyDescent="0.2">
      <c r="A1761" s="119" t="str">
        <f>'Data Entry'!D1790</f>
        <v>Respondent 1757</v>
      </c>
      <c r="B1761" s="52">
        <f>'Data Entry'!AN1790</f>
        <v>0</v>
      </c>
      <c r="C1761" s="52" t="str">
        <f>'Data Entry'!BX1790</f>
        <v/>
      </c>
      <c r="D1761" s="42" t="str">
        <f>'Data Entry'!BU1790</f>
        <v>No disability</v>
      </c>
      <c r="E1761" s="42">
        <f>'Data Entry'!O1790</f>
        <v>0</v>
      </c>
      <c r="F1761" s="42">
        <f>'Data Entry'!P1790</f>
        <v>0</v>
      </c>
      <c r="G1761" s="42">
        <f>'Data Entry'!Q1790</f>
        <v>0</v>
      </c>
      <c r="H1761" s="291">
        <f t="shared" si="432"/>
        <v>0</v>
      </c>
      <c r="I1761" s="42">
        <f>'Data Entry'!R1790</f>
        <v>0</v>
      </c>
      <c r="J1761" s="42">
        <f>'Data Entry'!S1790</f>
        <v>0</v>
      </c>
      <c r="K1761" s="42">
        <f>'Data Entry'!T1790</f>
        <v>0</v>
      </c>
      <c r="L1761" s="42">
        <f>'Data Entry'!U1790</f>
        <v>0</v>
      </c>
      <c r="M1761" s="291">
        <f t="shared" si="436"/>
        <v>0</v>
      </c>
      <c r="N1761" s="42">
        <f>'Data Entry'!V1790</f>
        <v>0</v>
      </c>
      <c r="O1761" s="42">
        <f>'Data Entry'!W1790</f>
        <v>0</v>
      </c>
      <c r="P1761" s="291">
        <f t="shared" si="437"/>
        <v>0</v>
      </c>
      <c r="Q1761" s="42">
        <f>'Data Entry'!X1790</f>
        <v>0</v>
      </c>
      <c r="R1761" s="42">
        <f>'Data Entry'!Y1790</f>
        <v>0</v>
      </c>
      <c r="S1761" s="42">
        <f>'Data Entry'!Z1790</f>
        <v>0</v>
      </c>
      <c r="T1761" s="291">
        <f t="shared" si="433"/>
        <v>0</v>
      </c>
      <c r="U1761" s="42">
        <f>'Data Entry'!AA1790</f>
        <v>0</v>
      </c>
      <c r="V1761" s="42">
        <f>'Data Entry'!AB1790</f>
        <v>0</v>
      </c>
      <c r="W1761" s="42">
        <f>'Data Entry'!AC1790</f>
        <v>0</v>
      </c>
      <c r="X1761" s="42">
        <f>'Data Entry'!AD1790</f>
        <v>0</v>
      </c>
      <c r="Y1761" s="291">
        <f t="shared" si="438"/>
        <v>0</v>
      </c>
      <c r="Z1761" s="42">
        <f>'Data Entry'!AE1790</f>
        <v>0</v>
      </c>
      <c r="AA1761" s="42">
        <f>'Data Entry'!AF1790</f>
        <v>0</v>
      </c>
      <c r="AB1761" s="291">
        <f t="shared" si="439"/>
        <v>0</v>
      </c>
      <c r="AC1761" s="42">
        <f>'Data Entry'!AH1790</f>
        <v>0</v>
      </c>
      <c r="AD1761" s="42">
        <f>'Data Entry'!AI1790</f>
        <v>0</v>
      </c>
      <c r="AE1761" s="42">
        <f>'Data Entry'!AJ1790</f>
        <v>0</v>
      </c>
      <c r="AF1761" s="42">
        <f>'Data Entry'!AK1790</f>
        <v>0</v>
      </c>
      <c r="AG1761" s="42">
        <f>'Data Entry'!AL1790</f>
        <v>0</v>
      </c>
      <c r="AH1761" s="42">
        <f>'Data Entry'!AM1790</f>
        <v>0</v>
      </c>
      <c r="AI1761" s="42">
        <f>'Data Entry'!AV1790</f>
        <v>0</v>
      </c>
      <c r="AJ1761" s="42">
        <f>'Data Entry'!AW1790</f>
        <v>0</v>
      </c>
      <c r="AK1761" s="42">
        <f>'Data Entry'!AX1790</f>
        <v>0</v>
      </c>
      <c r="AL1761" s="291">
        <f t="shared" si="434"/>
        <v>0</v>
      </c>
      <c r="AM1761" s="42">
        <f>'Data Entry'!AY1790</f>
        <v>0</v>
      </c>
      <c r="AN1761" s="42">
        <f>'Data Entry'!AZ1790</f>
        <v>0</v>
      </c>
      <c r="AO1761" s="42">
        <f>'Data Entry'!BA1790</f>
        <v>0</v>
      </c>
      <c r="AP1761" s="42">
        <f>'Data Entry'!BB1790</f>
        <v>0</v>
      </c>
      <c r="AQ1761" s="291">
        <f t="shared" si="440"/>
        <v>0</v>
      </c>
      <c r="AR1761" s="42">
        <f>'Data Entry'!BC1790</f>
        <v>0</v>
      </c>
      <c r="AS1761" s="42">
        <f>'Data Entry'!BD1790</f>
        <v>0</v>
      </c>
      <c r="AT1761" s="291">
        <f t="shared" si="441"/>
        <v>0</v>
      </c>
      <c r="AU1761" s="42">
        <f>'Data Entry'!BE1790</f>
        <v>0</v>
      </c>
      <c r="AV1761" s="42">
        <f>'Data Entry'!BF1790</f>
        <v>0</v>
      </c>
      <c r="AW1761" s="42">
        <f>'Data Entry'!BG1790</f>
        <v>0</v>
      </c>
      <c r="AX1761" s="291">
        <f t="shared" si="435"/>
        <v>0</v>
      </c>
      <c r="AY1761" s="42">
        <f>'Data Entry'!BH1790</f>
        <v>0</v>
      </c>
      <c r="AZ1761" s="42">
        <f>'Data Entry'!BI1790</f>
        <v>0</v>
      </c>
      <c r="BA1761" s="42">
        <f>'Data Entry'!BJ1790</f>
        <v>0</v>
      </c>
      <c r="BB1761" s="42">
        <f>'Data Entry'!BK1790</f>
        <v>0</v>
      </c>
      <c r="BC1761" s="291">
        <f t="shared" si="442"/>
        <v>0</v>
      </c>
      <c r="BD1761" s="42">
        <f>'Data Entry'!BL1790</f>
        <v>0</v>
      </c>
      <c r="BE1761" s="42">
        <f>'Data Entry'!BM1790</f>
        <v>0</v>
      </c>
      <c r="BF1761" s="291">
        <f t="shared" si="443"/>
        <v>0</v>
      </c>
      <c r="BG1761" s="305">
        <f t="shared" si="444"/>
        <v>0</v>
      </c>
      <c r="BH1761" s="288" t="str">
        <f>IFERROR((BG1761*'Data Entry'!$F$18)/'Data Entry'!$E$18,"")</f>
        <v/>
      </c>
      <c r="BI1761" s="305">
        <f t="shared" si="445"/>
        <v>0</v>
      </c>
      <c r="BJ1761" s="288" t="str">
        <f t="shared" si="446"/>
        <v/>
      </c>
      <c r="BK1761" s="307" t="str">
        <f t="shared" si="447"/>
        <v/>
      </c>
    </row>
    <row r="1762" spans="1:63" ht="27" x14ac:dyDescent="0.2">
      <c r="A1762" s="119" t="str">
        <f>'Data Entry'!D1791</f>
        <v>Respondent 1758</v>
      </c>
      <c r="B1762" s="52">
        <f>'Data Entry'!AN1791</f>
        <v>0</v>
      </c>
      <c r="C1762" s="52" t="str">
        <f>'Data Entry'!BX1791</f>
        <v/>
      </c>
      <c r="D1762" s="42" t="str">
        <f>'Data Entry'!BU1791</f>
        <v>No disability</v>
      </c>
      <c r="E1762" s="42">
        <f>'Data Entry'!O1791</f>
        <v>0</v>
      </c>
      <c r="F1762" s="42">
        <f>'Data Entry'!P1791</f>
        <v>0</v>
      </c>
      <c r="G1762" s="42">
        <f>'Data Entry'!Q1791</f>
        <v>0</v>
      </c>
      <c r="H1762" s="291">
        <f t="shared" si="432"/>
        <v>0</v>
      </c>
      <c r="I1762" s="42">
        <f>'Data Entry'!R1791</f>
        <v>0</v>
      </c>
      <c r="J1762" s="42">
        <f>'Data Entry'!S1791</f>
        <v>0</v>
      </c>
      <c r="K1762" s="42">
        <f>'Data Entry'!T1791</f>
        <v>0</v>
      </c>
      <c r="L1762" s="42">
        <f>'Data Entry'!U1791</f>
        <v>0</v>
      </c>
      <c r="M1762" s="291">
        <f t="shared" si="436"/>
        <v>0</v>
      </c>
      <c r="N1762" s="42">
        <f>'Data Entry'!V1791</f>
        <v>0</v>
      </c>
      <c r="O1762" s="42">
        <f>'Data Entry'!W1791</f>
        <v>0</v>
      </c>
      <c r="P1762" s="291">
        <f t="shared" si="437"/>
        <v>0</v>
      </c>
      <c r="Q1762" s="42">
        <f>'Data Entry'!X1791</f>
        <v>0</v>
      </c>
      <c r="R1762" s="42">
        <f>'Data Entry'!Y1791</f>
        <v>0</v>
      </c>
      <c r="S1762" s="42">
        <f>'Data Entry'!Z1791</f>
        <v>0</v>
      </c>
      <c r="T1762" s="291">
        <f t="shared" si="433"/>
        <v>0</v>
      </c>
      <c r="U1762" s="42">
        <f>'Data Entry'!AA1791</f>
        <v>0</v>
      </c>
      <c r="V1762" s="42">
        <f>'Data Entry'!AB1791</f>
        <v>0</v>
      </c>
      <c r="W1762" s="42">
        <f>'Data Entry'!AC1791</f>
        <v>0</v>
      </c>
      <c r="X1762" s="42">
        <f>'Data Entry'!AD1791</f>
        <v>0</v>
      </c>
      <c r="Y1762" s="291">
        <f t="shared" si="438"/>
        <v>0</v>
      </c>
      <c r="Z1762" s="42">
        <f>'Data Entry'!AE1791</f>
        <v>0</v>
      </c>
      <c r="AA1762" s="42">
        <f>'Data Entry'!AF1791</f>
        <v>0</v>
      </c>
      <c r="AB1762" s="291">
        <f t="shared" si="439"/>
        <v>0</v>
      </c>
      <c r="AC1762" s="42">
        <f>'Data Entry'!AH1791</f>
        <v>0</v>
      </c>
      <c r="AD1762" s="42">
        <f>'Data Entry'!AI1791</f>
        <v>0</v>
      </c>
      <c r="AE1762" s="42">
        <f>'Data Entry'!AJ1791</f>
        <v>0</v>
      </c>
      <c r="AF1762" s="42">
        <f>'Data Entry'!AK1791</f>
        <v>0</v>
      </c>
      <c r="AG1762" s="42">
        <f>'Data Entry'!AL1791</f>
        <v>0</v>
      </c>
      <c r="AH1762" s="42">
        <f>'Data Entry'!AM1791</f>
        <v>0</v>
      </c>
      <c r="AI1762" s="42">
        <f>'Data Entry'!AV1791</f>
        <v>0</v>
      </c>
      <c r="AJ1762" s="42">
        <f>'Data Entry'!AW1791</f>
        <v>0</v>
      </c>
      <c r="AK1762" s="42">
        <f>'Data Entry'!AX1791</f>
        <v>0</v>
      </c>
      <c r="AL1762" s="291">
        <f t="shared" si="434"/>
        <v>0</v>
      </c>
      <c r="AM1762" s="42">
        <f>'Data Entry'!AY1791</f>
        <v>0</v>
      </c>
      <c r="AN1762" s="42">
        <f>'Data Entry'!AZ1791</f>
        <v>0</v>
      </c>
      <c r="AO1762" s="42">
        <f>'Data Entry'!BA1791</f>
        <v>0</v>
      </c>
      <c r="AP1762" s="42">
        <f>'Data Entry'!BB1791</f>
        <v>0</v>
      </c>
      <c r="AQ1762" s="291">
        <f t="shared" si="440"/>
        <v>0</v>
      </c>
      <c r="AR1762" s="42">
        <f>'Data Entry'!BC1791</f>
        <v>0</v>
      </c>
      <c r="AS1762" s="42">
        <f>'Data Entry'!BD1791</f>
        <v>0</v>
      </c>
      <c r="AT1762" s="291">
        <f t="shared" si="441"/>
        <v>0</v>
      </c>
      <c r="AU1762" s="42">
        <f>'Data Entry'!BE1791</f>
        <v>0</v>
      </c>
      <c r="AV1762" s="42">
        <f>'Data Entry'!BF1791</f>
        <v>0</v>
      </c>
      <c r="AW1762" s="42">
        <f>'Data Entry'!BG1791</f>
        <v>0</v>
      </c>
      <c r="AX1762" s="291">
        <f t="shared" si="435"/>
        <v>0</v>
      </c>
      <c r="AY1762" s="42">
        <f>'Data Entry'!BH1791</f>
        <v>0</v>
      </c>
      <c r="AZ1762" s="42">
        <f>'Data Entry'!BI1791</f>
        <v>0</v>
      </c>
      <c r="BA1762" s="42">
        <f>'Data Entry'!BJ1791</f>
        <v>0</v>
      </c>
      <c r="BB1762" s="42">
        <f>'Data Entry'!BK1791</f>
        <v>0</v>
      </c>
      <c r="BC1762" s="291">
        <f t="shared" si="442"/>
        <v>0</v>
      </c>
      <c r="BD1762" s="42">
        <f>'Data Entry'!BL1791</f>
        <v>0</v>
      </c>
      <c r="BE1762" s="42">
        <f>'Data Entry'!BM1791</f>
        <v>0</v>
      </c>
      <c r="BF1762" s="291">
        <f t="shared" si="443"/>
        <v>0</v>
      </c>
      <c r="BG1762" s="305">
        <f t="shared" si="444"/>
        <v>0</v>
      </c>
      <c r="BH1762" s="288" t="str">
        <f>IFERROR((BG1762*'Data Entry'!$F$18)/'Data Entry'!$E$18,"")</f>
        <v/>
      </c>
      <c r="BI1762" s="305">
        <f t="shared" si="445"/>
        <v>0</v>
      </c>
      <c r="BJ1762" s="288" t="str">
        <f t="shared" si="446"/>
        <v/>
      </c>
      <c r="BK1762" s="307" t="str">
        <f t="shared" si="447"/>
        <v/>
      </c>
    </row>
    <row r="1763" spans="1:63" ht="27" x14ac:dyDescent="0.2">
      <c r="A1763" s="119" t="str">
        <f>'Data Entry'!D1792</f>
        <v>Respondent 1759</v>
      </c>
      <c r="B1763" s="52">
        <f>'Data Entry'!AN1792</f>
        <v>0</v>
      </c>
      <c r="C1763" s="52" t="str">
        <f>'Data Entry'!BX1792</f>
        <v/>
      </c>
      <c r="D1763" s="42" t="str">
        <f>'Data Entry'!BU1792</f>
        <v>No disability</v>
      </c>
      <c r="E1763" s="42">
        <f>'Data Entry'!O1792</f>
        <v>0</v>
      </c>
      <c r="F1763" s="42">
        <f>'Data Entry'!P1792</f>
        <v>0</v>
      </c>
      <c r="G1763" s="42">
        <f>'Data Entry'!Q1792</f>
        <v>0</v>
      </c>
      <c r="H1763" s="291">
        <f t="shared" si="432"/>
        <v>0</v>
      </c>
      <c r="I1763" s="42">
        <f>'Data Entry'!R1792</f>
        <v>0</v>
      </c>
      <c r="J1763" s="42">
        <f>'Data Entry'!S1792</f>
        <v>0</v>
      </c>
      <c r="K1763" s="42">
        <f>'Data Entry'!T1792</f>
        <v>0</v>
      </c>
      <c r="L1763" s="42">
        <f>'Data Entry'!U1792</f>
        <v>0</v>
      </c>
      <c r="M1763" s="291">
        <f t="shared" si="436"/>
        <v>0</v>
      </c>
      <c r="N1763" s="42">
        <f>'Data Entry'!V1792</f>
        <v>0</v>
      </c>
      <c r="O1763" s="42">
        <f>'Data Entry'!W1792</f>
        <v>0</v>
      </c>
      <c r="P1763" s="291">
        <f t="shared" si="437"/>
        <v>0</v>
      </c>
      <c r="Q1763" s="42">
        <f>'Data Entry'!X1792</f>
        <v>0</v>
      </c>
      <c r="R1763" s="42">
        <f>'Data Entry'!Y1792</f>
        <v>0</v>
      </c>
      <c r="S1763" s="42">
        <f>'Data Entry'!Z1792</f>
        <v>0</v>
      </c>
      <c r="T1763" s="291">
        <f t="shared" si="433"/>
        <v>0</v>
      </c>
      <c r="U1763" s="42">
        <f>'Data Entry'!AA1792</f>
        <v>0</v>
      </c>
      <c r="V1763" s="42">
        <f>'Data Entry'!AB1792</f>
        <v>0</v>
      </c>
      <c r="W1763" s="42">
        <f>'Data Entry'!AC1792</f>
        <v>0</v>
      </c>
      <c r="X1763" s="42">
        <f>'Data Entry'!AD1792</f>
        <v>0</v>
      </c>
      <c r="Y1763" s="291">
        <f t="shared" si="438"/>
        <v>0</v>
      </c>
      <c r="Z1763" s="42">
        <f>'Data Entry'!AE1792</f>
        <v>0</v>
      </c>
      <c r="AA1763" s="42">
        <f>'Data Entry'!AF1792</f>
        <v>0</v>
      </c>
      <c r="AB1763" s="291">
        <f t="shared" si="439"/>
        <v>0</v>
      </c>
      <c r="AC1763" s="42">
        <f>'Data Entry'!AH1792</f>
        <v>0</v>
      </c>
      <c r="AD1763" s="42">
        <f>'Data Entry'!AI1792</f>
        <v>0</v>
      </c>
      <c r="AE1763" s="42">
        <f>'Data Entry'!AJ1792</f>
        <v>0</v>
      </c>
      <c r="AF1763" s="42">
        <f>'Data Entry'!AK1792</f>
        <v>0</v>
      </c>
      <c r="AG1763" s="42">
        <f>'Data Entry'!AL1792</f>
        <v>0</v>
      </c>
      <c r="AH1763" s="42">
        <f>'Data Entry'!AM1792</f>
        <v>0</v>
      </c>
      <c r="AI1763" s="42">
        <f>'Data Entry'!AV1792</f>
        <v>0</v>
      </c>
      <c r="AJ1763" s="42">
        <f>'Data Entry'!AW1792</f>
        <v>0</v>
      </c>
      <c r="AK1763" s="42">
        <f>'Data Entry'!AX1792</f>
        <v>0</v>
      </c>
      <c r="AL1763" s="291">
        <f t="shared" si="434"/>
        <v>0</v>
      </c>
      <c r="AM1763" s="42">
        <f>'Data Entry'!AY1792</f>
        <v>0</v>
      </c>
      <c r="AN1763" s="42">
        <f>'Data Entry'!AZ1792</f>
        <v>0</v>
      </c>
      <c r="AO1763" s="42">
        <f>'Data Entry'!BA1792</f>
        <v>0</v>
      </c>
      <c r="AP1763" s="42">
        <f>'Data Entry'!BB1792</f>
        <v>0</v>
      </c>
      <c r="AQ1763" s="291">
        <f t="shared" si="440"/>
        <v>0</v>
      </c>
      <c r="AR1763" s="42">
        <f>'Data Entry'!BC1792</f>
        <v>0</v>
      </c>
      <c r="AS1763" s="42">
        <f>'Data Entry'!BD1792</f>
        <v>0</v>
      </c>
      <c r="AT1763" s="291">
        <f t="shared" si="441"/>
        <v>0</v>
      </c>
      <c r="AU1763" s="42">
        <f>'Data Entry'!BE1792</f>
        <v>0</v>
      </c>
      <c r="AV1763" s="42">
        <f>'Data Entry'!BF1792</f>
        <v>0</v>
      </c>
      <c r="AW1763" s="42">
        <f>'Data Entry'!BG1792</f>
        <v>0</v>
      </c>
      <c r="AX1763" s="291">
        <f t="shared" si="435"/>
        <v>0</v>
      </c>
      <c r="AY1763" s="42">
        <f>'Data Entry'!BH1792</f>
        <v>0</v>
      </c>
      <c r="AZ1763" s="42">
        <f>'Data Entry'!BI1792</f>
        <v>0</v>
      </c>
      <c r="BA1763" s="42">
        <f>'Data Entry'!BJ1792</f>
        <v>0</v>
      </c>
      <c r="BB1763" s="42">
        <f>'Data Entry'!BK1792</f>
        <v>0</v>
      </c>
      <c r="BC1763" s="291">
        <f t="shared" si="442"/>
        <v>0</v>
      </c>
      <c r="BD1763" s="42">
        <f>'Data Entry'!BL1792</f>
        <v>0</v>
      </c>
      <c r="BE1763" s="42">
        <f>'Data Entry'!BM1792</f>
        <v>0</v>
      </c>
      <c r="BF1763" s="291">
        <f t="shared" si="443"/>
        <v>0</v>
      </c>
      <c r="BG1763" s="305">
        <f t="shared" si="444"/>
        <v>0</v>
      </c>
      <c r="BH1763" s="288" t="str">
        <f>IFERROR((BG1763*'Data Entry'!$F$18)/'Data Entry'!$E$18,"")</f>
        <v/>
      </c>
      <c r="BI1763" s="305">
        <f t="shared" si="445"/>
        <v>0</v>
      </c>
      <c r="BJ1763" s="288" t="str">
        <f t="shared" si="446"/>
        <v/>
      </c>
      <c r="BK1763" s="307" t="str">
        <f t="shared" si="447"/>
        <v/>
      </c>
    </row>
    <row r="1764" spans="1:63" ht="27" x14ac:dyDescent="0.2">
      <c r="A1764" s="119" t="str">
        <f>'Data Entry'!D1793</f>
        <v>Respondent 1760</v>
      </c>
      <c r="B1764" s="52">
        <f>'Data Entry'!AN1793</f>
        <v>0</v>
      </c>
      <c r="C1764" s="52" t="str">
        <f>'Data Entry'!BX1793</f>
        <v/>
      </c>
      <c r="D1764" s="42" t="str">
        <f>'Data Entry'!BU1793</f>
        <v>No disability</v>
      </c>
      <c r="E1764" s="42">
        <f>'Data Entry'!O1793</f>
        <v>0</v>
      </c>
      <c r="F1764" s="42">
        <f>'Data Entry'!P1793</f>
        <v>0</v>
      </c>
      <c r="G1764" s="42">
        <f>'Data Entry'!Q1793</f>
        <v>0</v>
      </c>
      <c r="H1764" s="291">
        <f t="shared" si="432"/>
        <v>0</v>
      </c>
      <c r="I1764" s="42">
        <f>'Data Entry'!R1793</f>
        <v>0</v>
      </c>
      <c r="J1764" s="42">
        <f>'Data Entry'!S1793</f>
        <v>0</v>
      </c>
      <c r="K1764" s="42">
        <f>'Data Entry'!T1793</f>
        <v>0</v>
      </c>
      <c r="L1764" s="42">
        <f>'Data Entry'!U1793</f>
        <v>0</v>
      </c>
      <c r="M1764" s="291">
        <f t="shared" si="436"/>
        <v>0</v>
      </c>
      <c r="N1764" s="42">
        <f>'Data Entry'!V1793</f>
        <v>0</v>
      </c>
      <c r="O1764" s="42">
        <f>'Data Entry'!W1793</f>
        <v>0</v>
      </c>
      <c r="P1764" s="291">
        <f t="shared" si="437"/>
        <v>0</v>
      </c>
      <c r="Q1764" s="42">
        <f>'Data Entry'!X1793</f>
        <v>0</v>
      </c>
      <c r="R1764" s="42">
        <f>'Data Entry'!Y1793</f>
        <v>0</v>
      </c>
      <c r="S1764" s="42">
        <f>'Data Entry'!Z1793</f>
        <v>0</v>
      </c>
      <c r="T1764" s="291">
        <f t="shared" si="433"/>
        <v>0</v>
      </c>
      <c r="U1764" s="42">
        <f>'Data Entry'!AA1793</f>
        <v>0</v>
      </c>
      <c r="V1764" s="42">
        <f>'Data Entry'!AB1793</f>
        <v>0</v>
      </c>
      <c r="W1764" s="42">
        <f>'Data Entry'!AC1793</f>
        <v>0</v>
      </c>
      <c r="X1764" s="42">
        <f>'Data Entry'!AD1793</f>
        <v>0</v>
      </c>
      <c r="Y1764" s="291">
        <f t="shared" si="438"/>
        <v>0</v>
      </c>
      <c r="Z1764" s="42">
        <f>'Data Entry'!AE1793</f>
        <v>0</v>
      </c>
      <c r="AA1764" s="42">
        <f>'Data Entry'!AF1793</f>
        <v>0</v>
      </c>
      <c r="AB1764" s="291">
        <f t="shared" si="439"/>
        <v>0</v>
      </c>
      <c r="AC1764" s="42">
        <f>'Data Entry'!AH1793</f>
        <v>0</v>
      </c>
      <c r="AD1764" s="42">
        <f>'Data Entry'!AI1793</f>
        <v>0</v>
      </c>
      <c r="AE1764" s="42">
        <f>'Data Entry'!AJ1793</f>
        <v>0</v>
      </c>
      <c r="AF1764" s="42">
        <f>'Data Entry'!AK1793</f>
        <v>0</v>
      </c>
      <c r="AG1764" s="42">
        <f>'Data Entry'!AL1793</f>
        <v>0</v>
      </c>
      <c r="AH1764" s="42">
        <f>'Data Entry'!AM1793</f>
        <v>0</v>
      </c>
      <c r="AI1764" s="42">
        <f>'Data Entry'!AV1793</f>
        <v>0</v>
      </c>
      <c r="AJ1764" s="42">
        <f>'Data Entry'!AW1793</f>
        <v>0</v>
      </c>
      <c r="AK1764" s="42">
        <f>'Data Entry'!AX1793</f>
        <v>0</v>
      </c>
      <c r="AL1764" s="291">
        <f t="shared" si="434"/>
        <v>0</v>
      </c>
      <c r="AM1764" s="42">
        <f>'Data Entry'!AY1793</f>
        <v>0</v>
      </c>
      <c r="AN1764" s="42">
        <f>'Data Entry'!AZ1793</f>
        <v>0</v>
      </c>
      <c r="AO1764" s="42">
        <f>'Data Entry'!BA1793</f>
        <v>0</v>
      </c>
      <c r="AP1764" s="42">
        <f>'Data Entry'!BB1793</f>
        <v>0</v>
      </c>
      <c r="AQ1764" s="291">
        <f t="shared" si="440"/>
        <v>0</v>
      </c>
      <c r="AR1764" s="42">
        <f>'Data Entry'!BC1793</f>
        <v>0</v>
      </c>
      <c r="AS1764" s="42">
        <f>'Data Entry'!BD1793</f>
        <v>0</v>
      </c>
      <c r="AT1764" s="291">
        <f t="shared" si="441"/>
        <v>0</v>
      </c>
      <c r="AU1764" s="42">
        <f>'Data Entry'!BE1793</f>
        <v>0</v>
      </c>
      <c r="AV1764" s="42">
        <f>'Data Entry'!BF1793</f>
        <v>0</v>
      </c>
      <c r="AW1764" s="42">
        <f>'Data Entry'!BG1793</f>
        <v>0</v>
      </c>
      <c r="AX1764" s="291">
        <f t="shared" si="435"/>
        <v>0</v>
      </c>
      <c r="AY1764" s="42">
        <f>'Data Entry'!BH1793</f>
        <v>0</v>
      </c>
      <c r="AZ1764" s="42">
        <f>'Data Entry'!BI1793</f>
        <v>0</v>
      </c>
      <c r="BA1764" s="42">
        <f>'Data Entry'!BJ1793</f>
        <v>0</v>
      </c>
      <c r="BB1764" s="42">
        <f>'Data Entry'!BK1793</f>
        <v>0</v>
      </c>
      <c r="BC1764" s="291">
        <f t="shared" si="442"/>
        <v>0</v>
      </c>
      <c r="BD1764" s="42">
        <f>'Data Entry'!BL1793</f>
        <v>0</v>
      </c>
      <c r="BE1764" s="42">
        <f>'Data Entry'!BM1793</f>
        <v>0</v>
      </c>
      <c r="BF1764" s="291">
        <f t="shared" si="443"/>
        <v>0</v>
      </c>
      <c r="BG1764" s="305">
        <f t="shared" si="444"/>
        <v>0</v>
      </c>
      <c r="BH1764" s="288" t="str">
        <f>IFERROR((BG1764*'Data Entry'!$F$18)/'Data Entry'!$E$18,"")</f>
        <v/>
      </c>
      <c r="BI1764" s="305">
        <f t="shared" si="445"/>
        <v>0</v>
      </c>
      <c r="BJ1764" s="288" t="str">
        <f t="shared" si="446"/>
        <v/>
      </c>
      <c r="BK1764" s="307" t="str">
        <f t="shared" si="447"/>
        <v/>
      </c>
    </row>
    <row r="1765" spans="1:63" ht="27" x14ac:dyDescent="0.2">
      <c r="A1765" s="119" t="str">
        <f>'Data Entry'!D1794</f>
        <v>Respondent 1761</v>
      </c>
      <c r="B1765" s="52">
        <f>'Data Entry'!AN1794</f>
        <v>0</v>
      </c>
      <c r="C1765" s="52" t="str">
        <f>'Data Entry'!BX1794</f>
        <v/>
      </c>
      <c r="D1765" s="42" t="str">
        <f>'Data Entry'!BU1794</f>
        <v>No disability</v>
      </c>
      <c r="E1765" s="42">
        <f>'Data Entry'!O1794</f>
        <v>0</v>
      </c>
      <c r="F1765" s="42">
        <f>'Data Entry'!P1794</f>
        <v>0</v>
      </c>
      <c r="G1765" s="42">
        <f>'Data Entry'!Q1794</f>
        <v>0</v>
      </c>
      <c r="H1765" s="291">
        <f t="shared" si="432"/>
        <v>0</v>
      </c>
      <c r="I1765" s="42">
        <f>'Data Entry'!R1794</f>
        <v>0</v>
      </c>
      <c r="J1765" s="42">
        <f>'Data Entry'!S1794</f>
        <v>0</v>
      </c>
      <c r="K1765" s="42">
        <f>'Data Entry'!T1794</f>
        <v>0</v>
      </c>
      <c r="L1765" s="42">
        <f>'Data Entry'!U1794</f>
        <v>0</v>
      </c>
      <c r="M1765" s="291">
        <f t="shared" si="436"/>
        <v>0</v>
      </c>
      <c r="N1765" s="42">
        <f>'Data Entry'!V1794</f>
        <v>0</v>
      </c>
      <c r="O1765" s="42">
        <f>'Data Entry'!W1794</f>
        <v>0</v>
      </c>
      <c r="P1765" s="291">
        <f t="shared" si="437"/>
        <v>0</v>
      </c>
      <c r="Q1765" s="42">
        <f>'Data Entry'!X1794</f>
        <v>0</v>
      </c>
      <c r="R1765" s="42">
        <f>'Data Entry'!Y1794</f>
        <v>0</v>
      </c>
      <c r="S1765" s="42">
        <f>'Data Entry'!Z1794</f>
        <v>0</v>
      </c>
      <c r="T1765" s="291">
        <f t="shared" si="433"/>
        <v>0</v>
      </c>
      <c r="U1765" s="42">
        <f>'Data Entry'!AA1794</f>
        <v>0</v>
      </c>
      <c r="V1765" s="42">
        <f>'Data Entry'!AB1794</f>
        <v>0</v>
      </c>
      <c r="W1765" s="42">
        <f>'Data Entry'!AC1794</f>
        <v>0</v>
      </c>
      <c r="X1765" s="42">
        <f>'Data Entry'!AD1794</f>
        <v>0</v>
      </c>
      <c r="Y1765" s="291">
        <f t="shared" si="438"/>
        <v>0</v>
      </c>
      <c r="Z1765" s="42">
        <f>'Data Entry'!AE1794</f>
        <v>0</v>
      </c>
      <c r="AA1765" s="42">
        <f>'Data Entry'!AF1794</f>
        <v>0</v>
      </c>
      <c r="AB1765" s="291">
        <f t="shared" si="439"/>
        <v>0</v>
      </c>
      <c r="AC1765" s="42">
        <f>'Data Entry'!AH1794</f>
        <v>0</v>
      </c>
      <c r="AD1765" s="42">
        <f>'Data Entry'!AI1794</f>
        <v>0</v>
      </c>
      <c r="AE1765" s="42">
        <f>'Data Entry'!AJ1794</f>
        <v>0</v>
      </c>
      <c r="AF1765" s="42">
        <f>'Data Entry'!AK1794</f>
        <v>0</v>
      </c>
      <c r="AG1765" s="42">
        <f>'Data Entry'!AL1794</f>
        <v>0</v>
      </c>
      <c r="AH1765" s="42">
        <f>'Data Entry'!AM1794</f>
        <v>0</v>
      </c>
      <c r="AI1765" s="42">
        <f>'Data Entry'!AV1794</f>
        <v>0</v>
      </c>
      <c r="AJ1765" s="42">
        <f>'Data Entry'!AW1794</f>
        <v>0</v>
      </c>
      <c r="AK1765" s="42">
        <f>'Data Entry'!AX1794</f>
        <v>0</v>
      </c>
      <c r="AL1765" s="291">
        <f t="shared" si="434"/>
        <v>0</v>
      </c>
      <c r="AM1765" s="42">
        <f>'Data Entry'!AY1794</f>
        <v>0</v>
      </c>
      <c r="AN1765" s="42">
        <f>'Data Entry'!AZ1794</f>
        <v>0</v>
      </c>
      <c r="AO1765" s="42">
        <f>'Data Entry'!BA1794</f>
        <v>0</v>
      </c>
      <c r="AP1765" s="42">
        <f>'Data Entry'!BB1794</f>
        <v>0</v>
      </c>
      <c r="AQ1765" s="291">
        <f t="shared" si="440"/>
        <v>0</v>
      </c>
      <c r="AR1765" s="42">
        <f>'Data Entry'!BC1794</f>
        <v>0</v>
      </c>
      <c r="AS1765" s="42">
        <f>'Data Entry'!BD1794</f>
        <v>0</v>
      </c>
      <c r="AT1765" s="291">
        <f t="shared" si="441"/>
        <v>0</v>
      </c>
      <c r="AU1765" s="42">
        <f>'Data Entry'!BE1794</f>
        <v>0</v>
      </c>
      <c r="AV1765" s="42">
        <f>'Data Entry'!BF1794</f>
        <v>0</v>
      </c>
      <c r="AW1765" s="42">
        <f>'Data Entry'!BG1794</f>
        <v>0</v>
      </c>
      <c r="AX1765" s="291">
        <f t="shared" si="435"/>
        <v>0</v>
      </c>
      <c r="AY1765" s="42">
        <f>'Data Entry'!BH1794</f>
        <v>0</v>
      </c>
      <c r="AZ1765" s="42">
        <f>'Data Entry'!BI1794</f>
        <v>0</v>
      </c>
      <c r="BA1765" s="42">
        <f>'Data Entry'!BJ1794</f>
        <v>0</v>
      </c>
      <c r="BB1765" s="42">
        <f>'Data Entry'!BK1794</f>
        <v>0</v>
      </c>
      <c r="BC1765" s="291">
        <f t="shared" si="442"/>
        <v>0</v>
      </c>
      <c r="BD1765" s="42">
        <f>'Data Entry'!BL1794</f>
        <v>0</v>
      </c>
      <c r="BE1765" s="42">
        <f>'Data Entry'!BM1794</f>
        <v>0</v>
      </c>
      <c r="BF1765" s="291">
        <f t="shared" si="443"/>
        <v>0</v>
      </c>
      <c r="BG1765" s="305">
        <f t="shared" si="444"/>
        <v>0</v>
      </c>
      <c r="BH1765" s="288" t="str">
        <f>IFERROR((BG1765*'Data Entry'!$F$18)/'Data Entry'!$E$18,"")</f>
        <v/>
      </c>
      <c r="BI1765" s="305">
        <f t="shared" si="445"/>
        <v>0</v>
      </c>
      <c r="BJ1765" s="288" t="str">
        <f t="shared" si="446"/>
        <v/>
      </c>
      <c r="BK1765" s="307" t="str">
        <f t="shared" si="447"/>
        <v/>
      </c>
    </row>
    <row r="1766" spans="1:63" ht="27" x14ac:dyDescent="0.2">
      <c r="A1766" s="119" t="str">
        <f>'Data Entry'!D1795</f>
        <v>Respondent 1762</v>
      </c>
      <c r="B1766" s="52">
        <f>'Data Entry'!AN1795</f>
        <v>0</v>
      </c>
      <c r="C1766" s="52" t="str">
        <f>'Data Entry'!BX1795</f>
        <v/>
      </c>
      <c r="D1766" s="42" t="str">
        <f>'Data Entry'!BU1795</f>
        <v>No disability</v>
      </c>
      <c r="E1766" s="42">
        <f>'Data Entry'!O1795</f>
        <v>0</v>
      </c>
      <c r="F1766" s="42">
        <f>'Data Entry'!P1795</f>
        <v>0</v>
      </c>
      <c r="G1766" s="42">
        <f>'Data Entry'!Q1795</f>
        <v>0</v>
      </c>
      <c r="H1766" s="291">
        <f t="shared" si="432"/>
        <v>0</v>
      </c>
      <c r="I1766" s="42">
        <f>'Data Entry'!R1795</f>
        <v>0</v>
      </c>
      <c r="J1766" s="42">
        <f>'Data Entry'!S1795</f>
        <v>0</v>
      </c>
      <c r="K1766" s="42">
        <f>'Data Entry'!T1795</f>
        <v>0</v>
      </c>
      <c r="L1766" s="42">
        <f>'Data Entry'!U1795</f>
        <v>0</v>
      </c>
      <c r="M1766" s="291">
        <f t="shared" si="436"/>
        <v>0</v>
      </c>
      <c r="N1766" s="42">
        <f>'Data Entry'!V1795</f>
        <v>0</v>
      </c>
      <c r="O1766" s="42">
        <f>'Data Entry'!W1795</f>
        <v>0</v>
      </c>
      <c r="P1766" s="291">
        <f t="shared" si="437"/>
        <v>0</v>
      </c>
      <c r="Q1766" s="42">
        <f>'Data Entry'!X1795</f>
        <v>0</v>
      </c>
      <c r="R1766" s="42">
        <f>'Data Entry'!Y1795</f>
        <v>0</v>
      </c>
      <c r="S1766" s="42">
        <f>'Data Entry'!Z1795</f>
        <v>0</v>
      </c>
      <c r="T1766" s="291">
        <f t="shared" si="433"/>
        <v>0</v>
      </c>
      <c r="U1766" s="42">
        <f>'Data Entry'!AA1795</f>
        <v>0</v>
      </c>
      <c r="V1766" s="42">
        <f>'Data Entry'!AB1795</f>
        <v>0</v>
      </c>
      <c r="W1766" s="42">
        <f>'Data Entry'!AC1795</f>
        <v>0</v>
      </c>
      <c r="X1766" s="42">
        <f>'Data Entry'!AD1795</f>
        <v>0</v>
      </c>
      <c r="Y1766" s="291">
        <f t="shared" si="438"/>
        <v>0</v>
      </c>
      <c r="Z1766" s="42">
        <f>'Data Entry'!AE1795</f>
        <v>0</v>
      </c>
      <c r="AA1766" s="42">
        <f>'Data Entry'!AF1795</f>
        <v>0</v>
      </c>
      <c r="AB1766" s="291">
        <f t="shared" si="439"/>
        <v>0</v>
      </c>
      <c r="AC1766" s="42">
        <f>'Data Entry'!AH1795</f>
        <v>0</v>
      </c>
      <c r="AD1766" s="42">
        <f>'Data Entry'!AI1795</f>
        <v>0</v>
      </c>
      <c r="AE1766" s="42">
        <f>'Data Entry'!AJ1795</f>
        <v>0</v>
      </c>
      <c r="AF1766" s="42">
        <f>'Data Entry'!AK1795</f>
        <v>0</v>
      </c>
      <c r="AG1766" s="42">
        <f>'Data Entry'!AL1795</f>
        <v>0</v>
      </c>
      <c r="AH1766" s="42">
        <f>'Data Entry'!AM1795</f>
        <v>0</v>
      </c>
      <c r="AI1766" s="42">
        <f>'Data Entry'!AV1795</f>
        <v>0</v>
      </c>
      <c r="AJ1766" s="42">
        <f>'Data Entry'!AW1795</f>
        <v>0</v>
      </c>
      <c r="AK1766" s="42">
        <f>'Data Entry'!AX1795</f>
        <v>0</v>
      </c>
      <c r="AL1766" s="291">
        <f t="shared" si="434"/>
        <v>0</v>
      </c>
      <c r="AM1766" s="42">
        <f>'Data Entry'!AY1795</f>
        <v>0</v>
      </c>
      <c r="AN1766" s="42">
        <f>'Data Entry'!AZ1795</f>
        <v>0</v>
      </c>
      <c r="AO1766" s="42">
        <f>'Data Entry'!BA1795</f>
        <v>0</v>
      </c>
      <c r="AP1766" s="42">
        <f>'Data Entry'!BB1795</f>
        <v>0</v>
      </c>
      <c r="AQ1766" s="291">
        <f t="shared" si="440"/>
        <v>0</v>
      </c>
      <c r="AR1766" s="42">
        <f>'Data Entry'!BC1795</f>
        <v>0</v>
      </c>
      <c r="AS1766" s="42">
        <f>'Data Entry'!BD1795</f>
        <v>0</v>
      </c>
      <c r="AT1766" s="291">
        <f t="shared" si="441"/>
        <v>0</v>
      </c>
      <c r="AU1766" s="42">
        <f>'Data Entry'!BE1795</f>
        <v>0</v>
      </c>
      <c r="AV1766" s="42">
        <f>'Data Entry'!BF1795</f>
        <v>0</v>
      </c>
      <c r="AW1766" s="42">
        <f>'Data Entry'!BG1795</f>
        <v>0</v>
      </c>
      <c r="AX1766" s="291">
        <f t="shared" si="435"/>
        <v>0</v>
      </c>
      <c r="AY1766" s="42">
        <f>'Data Entry'!BH1795</f>
        <v>0</v>
      </c>
      <c r="AZ1766" s="42">
        <f>'Data Entry'!BI1795</f>
        <v>0</v>
      </c>
      <c r="BA1766" s="42">
        <f>'Data Entry'!BJ1795</f>
        <v>0</v>
      </c>
      <c r="BB1766" s="42">
        <f>'Data Entry'!BK1795</f>
        <v>0</v>
      </c>
      <c r="BC1766" s="291">
        <f t="shared" si="442"/>
        <v>0</v>
      </c>
      <c r="BD1766" s="42">
        <f>'Data Entry'!BL1795</f>
        <v>0</v>
      </c>
      <c r="BE1766" s="42">
        <f>'Data Entry'!BM1795</f>
        <v>0</v>
      </c>
      <c r="BF1766" s="291">
        <f t="shared" si="443"/>
        <v>0</v>
      </c>
      <c r="BG1766" s="305">
        <f t="shared" si="444"/>
        <v>0</v>
      </c>
      <c r="BH1766" s="288" t="str">
        <f>IFERROR((BG1766*'Data Entry'!$F$18)/'Data Entry'!$E$18,"")</f>
        <v/>
      </c>
      <c r="BI1766" s="305">
        <f t="shared" si="445"/>
        <v>0</v>
      </c>
      <c r="BJ1766" s="288" t="str">
        <f t="shared" si="446"/>
        <v/>
      </c>
      <c r="BK1766" s="307" t="str">
        <f t="shared" si="447"/>
        <v/>
      </c>
    </row>
    <row r="1767" spans="1:63" ht="27" x14ac:dyDescent="0.2">
      <c r="A1767" s="119" t="str">
        <f>'Data Entry'!D1796</f>
        <v>Respondent 1763</v>
      </c>
      <c r="B1767" s="52">
        <f>'Data Entry'!AN1796</f>
        <v>0</v>
      </c>
      <c r="C1767" s="52" t="str">
        <f>'Data Entry'!BX1796</f>
        <v/>
      </c>
      <c r="D1767" s="42" t="str">
        <f>'Data Entry'!BU1796</f>
        <v>No disability</v>
      </c>
      <c r="E1767" s="42">
        <f>'Data Entry'!O1796</f>
        <v>0</v>
      </c>
      <c r="F1767" s="42">
        <f>'Data Entry'!P1796</f>
        <v>0</v>
      </c>
      <c r="G1767" s="42">
        <f>'Data Entry'!Q1796</f>
        <v>0</v>
      </c>
      <c r="H1767" s="291">
        <f t="shared" si="432"/>
        <v>0</v>
      </c>
      <c r="I1767" s="42">
        <f>'Data Entry'!R1796</f>
        <v>0</v>
      </c>
      <c r="J1767" s="42">
        <f>'Data Entry'!S1796</f>
        <v>0</v>
      </c>
      <c r="K1767" s="42">
        <f>'Data Entry'!T1796</f>
        <v>0</v>
      </c>
      <c r="L1767" s="42">
        <f>'Data Entry'!U1796</f>
        <v>0</v>
      </c>
      <c r="M1767" s="291">
        <f t="shared" si="436"/>
        <v>0</v>
      </c>
      <c r="N1767" s="42">
        <f>'Data Entry'!V1796</f>
        <v>0</v>
      </c>
      <c r="O1767" s="42">
        <f>'Data Entry'!W1796</f>
        <v>0</v>
      </c>
      <c r="P1767" s="291">
        <f t="shared" si="437"/>
        <v>0</v>
      </c>
      <c r="Q1767" s="42">
        <f>'Data Entry'!X1796</f>
        <v>0</v>
      </c>
      <c r="R1767" s="42">
        <f>'Data Entry'!Y1796</f>
        <v>0</v>
      </c>
      <c r="S1767" s="42">
        <f>'Data Entry'!Z1796</f>
        <v>0</v>
      </c>
      <c r="T1767" s="291">
        <f t="shared" si="433"/>
        <v>0</v>
      </c>
      <c r="U1767" s="42">
        <f>'Data Entry'!AA1796</f>
        <v>0</v>
      </c>
      <c r="V1767" s="42">
        <f>'Data Entry'!AB1796</f>
        <v>0</v>
      </c>
      <c r="W1767" s="42">
        <f>'Data Entry'!AC1796</f>
        <v>0</v>
      </c>
      <c r="X1767" s="42">
        <f>'Data Entry'!AD1796</f>
        <v>0</v>
      </c>
      <c r="Y1767" s="291">
        <f t="shared" si="438"/>
        <v>0</v>
      </c>
      <c r="Z1767" s="42">
        <f>'Data Entry'!AE1796</f>
        <v>0</v>
      </c>
      <c r="AA1767" s="42">
        <f>'Data Entry'!AF1796</f>
        <v>0</v>
      </c>
      <c r="AB1767" s="291">
        <f t="shared" si="439"/>
        <v>0</v>
      </c>
      <c r="AC1767" s="42">
        <f>'Data Entry'!AH1796</f>
        <v>0</v>
      </c>
      <c r="AD1767" s="42">
        <f>'Data Entry'!AI1796</f>
        <v>0</v>
      </c>
      <c r="AE1767" s="42">
        <f>'Data Entry'!AJ1796</f>
        <v>0</v>
      </c>
      <c r="AF1767" s="42">
        <f>'Data Entry'!AK1796</f>
        <v>0</v>
      </c>
      <c r="AG1767" s="42">
        <f>'Data Entry'!AL1796</f>
        <v>0</v>
      </c>
      <c r="AH1767" s="42">
        <f>'Data Entry'!AM1796</f>
        <v>0</v>
      </c>
      <c r="AI1767" s="42">
        <f>'Data Entry'!AV1796</f>
        <v>0</v>
      </c>
      <c r="AJ1767" s="42">
        <f>'Data Entry'!AW1796</f>
        <v>0</v>
      </c>
      <c r="AK1767" s="42">
        <f>'Data Entry'!AX1796</f>
        <v>0</v>
      </c>
      <c r="AL1767" s="291">
        <f t="shared" si="434"/>
        <v>0</v>
      </c>
      <c r="AM1767" s="42">
        <f>'Data Entry'!AY1796</f>
        <v>0</v>
      </c>
      <c r="AN1767" s="42">
        <f>'Data Entry'!AZ1796</f>
        <v>0</v>
      </c>
      <c r="AO1767" s="42">
        <f>'Data Entry'!BA1796</f>
        <v>0</v>
      </c>
      <c r="AP1767" s="42">
        <f>'Data Entry'!BB1796</f>
        <v>0</v>
      </c>
      <c r="AQ1767" s="291">
        <f t="shared" si="440"/>
        <v>0</v>
      </c>
      <c r="AR1767" s="42">
        <f>'Data Entry'!BC1796</f>
        <v>0</v>
      </c>
      <c r="AS1767" s="42">
        <f>'Data Entry'!BD1796</f>
        <v>0</v>
      </c>
      <c r="AT1767" s="291">
        <f t="shared" si="441"/>
        <v>0</v>
      </c>
      <c r="AU1767" s="42">
        <f>'Data Entry'!BE1796</f>
        <v>0</v>
      </c>
      <c r="AV1767" s="42">
        <f>'Data Entry'!BF1796</f>
        <v>0</v>
      </c>
      <c r="AW1767" s="42">
        <f>'Data Entry'!BG1796</f>
        <v>0</v>
      </c>
      <c r="AX1767" s="291">
        <f t="shared" si="435"/>
        <v>0</v>
      </c>
      <c r="AY1767" s="42">
        <f>'Data Entry'!BH1796</f>
        <v>0</v>
      </c>
      <c r="AZ1767" s="42">
        <f>'Data Entry'!BI1796</f>
        <v>0</v>
      </c>
      <c r="BA1767" s="42">
        <f>'Data Entry'!BJ1796</f>
        <v>0</v>
      </c>
      <c r="BB1767" s="42">
        <f>'Data Entry'!BK1796</f>
        <v>0</v>
      </c>
      <c r="BC1767" s="291">
        <f t="shared" si="442"/>
        <v>0</v>
      </c>
      <c r="BD1767" s="42">
        <f>'Data Entry'!BL1796</f>
        <v>0</v>
      </c>
      <c r="BE1767" s="42">
        <f>'Data Entry'!BM1796</f>
        <v>0</v>
      </c>
      <c r="BF1767" s="291">
        <f t="shared" si="443"/>
        <v>0</v>
      </c>
      <c r="BG1767" s="305">
        <f t="shared" si="444"/>
        <v>0</v>
      </c>
      <c r="BH1767" s="288" t="str">
        <f>IFERROR((BG1767*'Data Entry'!$F$18)/'Data Entry'!$E$18,"")</f>
        <v/>
      </c>
      <c r="BI1767" s="305">
        <f t="shared" si="445"/>
        <v>0</v>
      </c>
      <c r="BJ1767" s="288" t="str">
        <f t="shared" si="446"/>
        <v/>
      </c>
      <c r="BK1767" s="307" t="str">
        <f t="shared" si="447"/>
        <v/>
      </c>
    </row>
    <row r="1768" spans="1:63" ht="27" x14ac:dyDescent="0.2">
      <c r="A1768" s="119" t="str">
        <f>'Data Entry'!D1797</f>
        <v>Respondent 1764</v>
      </c>
      <c r="B1768" s="52">
        <f>'Data Entry'!AN1797</f>
        <v>0</v>
      </c>
      <c r="C1768" s="52" t="str">
        <f>'Data Entry'!BX1797</f>
        <v/>
      </c>
      <c r="D1768" s="42" t="str">
        <f>'Data Entry'!BU1797</f>
        <v>No disability</v>
      </c>
      <c r="E1768" s="42">
        <f>'Data Entry'!O1797</f>
        <v>0</v>
      </c>
      <c r="F1768" s="42">
        <f>'Data Entry'!P1797</f>
        <v>0</v>
      </c>
      <c r="G1768" s="42">
        <f>'Data Entry'!Q1797</f>
        <v>0</v>
      </c>
      <c r="H1768" s="291">
        <f t="shared" si="432"/>
        <v>0</v>
      </c>
      <c r="I1768" s="42">
        <f>'Data Entry'!R1797</f>
        <v>0</v>
      </c>
      <c r="J1768" s="42">
        <f>'Data Entry'!S1797</f>
        <v>0</v>
      </c>
      <c r="K1768" s="42">
        <f>'Data Entry'!T1797</f>
        <v>0</v>
      </c>
      <c r="L1768" s="42">
        <f>'Data Entry'!U1797</f>
        <v>0</v>
      </c>
      <c r="M1768" s="291">
        <f t="shared" si="436"/>
        <v>0</v>
      </c>
      <c r="N1768" s="42">
        <f>'Data Entry'!V1797</f>
        <v>0</v>
      </c>
      <c r="O1768" s="42">
        <f>'Data Entry'!W1797</f>
        <v>0</v>
      </c>
      <c r="P1768" s="291">
        <f t="shared" si="437"/>
        <v>0</v>
      </c>
      <c r="Q1768" s="42">
        <f>'Data Entry'!X1797</f>
        <v>0</v>
      </c>
      <c r="R1768" s="42">
        <f>'Data Entry'!Y1797</f>
        <v>0</v>
      </c>
      <c r="S1768" s="42">
        <f>'Data Entry'!Z1797</f>
        <v>0</v>
      </c>
      <c r="T1768" s="291">
        <f t="shared" si="433"/>
        <v>0</v>
      </c>
      <c r="U1768" s="42">
        <f>'Data Entry'!AA1797</f>
        <v>0</v>
      </c>
      <c r="V1768" s="42">
        <f>'Data Entry'!AB1797</f>
        <v>0</v>
      </c>
      <c r="W1768" s="42">
        <f>'Data Entry'!AC1797</f>
        <v>0</v>
      </c>
      <c r="X1768" s="42">
        <f>'Data Entry'!AD1797</f>
        <v>0</v>
      </c>
      <c r="Y1768" s="291">
        <f t="shared" si="438"/>
        <v>0</v>
      </c>
      <c r="Z1768" s="42">
        <f>'Data Entry'!AE1797</f>
        <v>0</v>
      </c>
      <c r="AA1768" s="42">
        <f>'Data Entry'!AF1797</f>
        <v>0</v>
      </c>
      <c r="AB1768" s="291">
        <f t="shared" si="439"/>
        <v>0</v>
      </c>
      <c r="AC1768" s="42">
        <f>'Data Entry'!AH1797</f>
        <v>0</v>
      </c>
      <c r="AD1768" s="42">
        <f>'Data Entry'!AI1797</f>
        <v>0</v>
      </c>
      <c r="AE1768" s="42">
        <f>'Data Entry'!AJ1797</f>
        <v>0</v>
      </c>
      <c r="AF1768" s="42">
        <f>'Data Entry'!AK1797</f>
        <v>0</v>
      </c>
      <c r="AG1768" s="42">
        <f>'Data Entry'!AL1797</f>
        <v>0</v>
      </c>
      <c r="AH1768" s="42">
        <f>'Data Entry'!AM1797</f>
        <v>0</v>
      </c>
      <c r="AI1768" s="42">
        <f>'Data Entry'!AV1797</f>
        <v>0</v>
      </c>
      <c r="AJ1768" s="42">
        <f>'Data Entry'!AW1797</f>
        <v>0</v>
      </c>
      <c r="AK1768" s="42">
        <f>'Data Entry'!AX1797</f>
        <v>0</v>
      </c>
      <c r="AL1768" s="291">
        <f t="shared" si="434"/>
        <v>0</v>
      </c>
      <c r="AM1768" s="42">
        <f>'Data Entry'!AY1797</f>
        <v>0</v>
      </c>
      <c r="AN1768" s="42">
        <f>'Data Entry'!AZ1797</f>
        <v>0</v>
      </c>
      <c r="AO1768" s="42">
        <f>'Data Entry'!BA1797</f>
        <v>0</v>
      </c>
      <c r="AP1768" s="42">
        <f>'Data Entry'!BB1797</f>
        <v>0</v>
      </c>
      <c r="AQ1768" s="291">
        <f t="shared" si="440"/>
        <v>0</v>
      </c>
      <c r="AR1768" s="42">
        <f>'Data Entry'!BC1797</f>
        <v>0</v>
      </c>
      <c r="AS1768" s="42">
        <f>'Data Entry'!BD1797</f>
        <v>0</v>
      </c>
      <c r="AT1768" s="291">
        <f t="shared" si="441"/>
        <v>0</v>
      </c>
      <c r="AU1768" s="42">
        <f>'Data Entry'!BE1797</f>
        <v>0</v>
      </c>
      <c r="AV1768" s="42">
        <f>'Data Entry'!BF1797</f>
        <v>0</v>
      </c>
      <c r="AW1768" s="42">
        <f>'Data Entry'!BG1797</f>
        <v>0</v>
      </c>
      <c r="AX1768" s="291">
        <f t="shared" si="435"/>
        <v>0</v>
      </c>
      <c r="AY1768" s="42">
        <f>'Data Entry'!BH1797</f>
        <v>0</v>
      </c>
      <c r="AZ1768" s="42">
        <f>'Data Entry'!BI1797</f>
        <v>0</v>
      </c>
      <c r="BA1768" s="42">
        <f>'Data Entry'!BJ1797</f>
        <v>0</v>
      </c>
      <c r="BB1768" s="42">
        <f>'Data Entry'!BK1797</f>
        <v>0</v>
      </c>
      <c r="BC1768" s="291">
        <f t="shared" si="442"/>
        <v>0</v>
      </c>
      <c r="BD1768" s="42">
        <f>'Data Entry'!BL1797</f>
        <v>0</v>
      </c>
      <c r="BE1768" s="42">
        <f>'Data Entry'!BM1797</f>
        <v>0</v>
      </c>
      <c r="BF1768" s="291">
        <f t="shared" si="443"/>
        <v>0</v>
      </c>
      <c r="BG1768" s="305">
        <f t="shared" si="444"/>
        <v>0</v>
      </c>
      <c r="BH1768" s="288" t="str">
        <f>IFERROR((BG1768*'Data Entry'!$F$18)/'Data Entry'!$E$18,"")</f>
        <v/>
      </c>
      <c r="BI1768" s="305">
        <f t="shared" si="445"/>
        <v>0</v>
      </c>
      <c r="BJ1768" s="288" t="str">
        <f t="shared" si="446"/>
        <v/>
      </c>
      <c r="BK1768" s="307" t="str">
        <f t="shared" si="447"/>
        <v/>
      </c>
    </row>
    <row r="1769" spans="1:63" ht="27" x14ac:dyDescent="0.2">
      <c r="A1769" s="119" t="str">
        <f>'Data Entry'!D1798</f>
        <v>Respondent 1765</v>
      </c>
      <c r="B1769" s="52">
        <f>'Data Entry'!AN1798</f>
        <v>0</v>
      </c>
      <c r="C1769" s="52" t="str">
        <f>'Data Entry'!BX1798</f>
        <v/>
      </c>
      <c r="D1769" s="42" t="str">
        <f>'Data Entry'!BU1798</f>
        <v>No disability</v>
      </c>
      <c r="E1769" s="42">
        <f>'Data Entry'!O1798</f>
        <v>0</v>
      </c>
      <c r="F1769" s="42">
        <f>'Data Entry'!P1798</f>
        <v>0</v>
      </c>
      <c r="G1769" s="42">
        <f>'Data Entry'!Q1798</f>
        <v>0</v>
      </c>
      <c r="H1769" s="291">
        <f t="shared" si="432"/>
        <v>0</v>
      </c>
      <c r="I1769" s="42">
        <f>'Data Entry'!R1798</f>
        <v>0</v>
      </c>
      <c r="J1769" s="42">
        <f>'Data Entry'!S1798</f>
        <v>0</v>
      </c>
      <c r="K1769" s="42">
        <f>'Data Entry'!T1798</f>
        <v>0</v>
      </c>
      <c r="L1769" s="42">
        <f>'Data Entry'!U1798</f>
        <v>0</v>
      </c>
      <c r="M1769" s="291">
        <f t="shared" si="436"/>
        <v>0</v>
      </c>
      <c r="N1769" s="42">
        <f>'Data Entry'!V1798</f>
        <v>0</v>
      </c>
      <c r="O1769" s="42">
        <f>'Data Entry'!W1798</f>
        <v>0</v>
      </c>
      <c r="P1769" s="291">
        <f t="shared" si="437"/>
        <v>0</v>
      </c>
      <c r="Q1769" s="42">
        <f>'Data Entry'!X1798</f>
        <v>0</v>
      </c>
      <c r="R1769" s="42">
        <f>'Data Entry'!Y1798</f>
        <v>0</v>
      </c>
      <c r="S1769" s="42">
        <f>'Data Entry'!Z1798</f>
        <v>0</v>
      </c>
      <c r="T1769" s="291">
        <f t="shared" si="433"/>
        <v>0</v>
      </c>
      <c r="U1769" s="42">
        <f>'Data Entry'!AA1798</f>
        <v>0</v>
      </c>
      <c r="V1769" s="42">
        <f>'Data Entry'!AB1798</f>
        <v>0</v>
      </c>
      <c r="W1769" s="42">
        <f>'Data Entry'!AC1798</f>
        <v>0</v>
      </c>
      <c r="X1769" s="42">
        <f>'Data Entry'!AD1798</f>
        <v>0</v>
      </c>
      <c r="Y1769" s="291">
        <f t="shared" si="438"/>
        <v>0</v>
      </c>
      <c r="Z1769" s="42">
        <f>'Data Entry'!AE1798</f>
        <v>0</v>
      </c>
      <c r="AA1769" s="42">
        <f>'Data Entry'!AF1798</f>
        <v>0</v>
      </c>
      <c r="AB1769" s="291">
        <f t="shared" si="439"/>
        <v>0</v>
      </c>
      <c r="AC1769" s="42">
        <f>'Data Entry'!AH1798</f>
        <v>0</v>
      </c>
      <c r="AD1769" s="42">
        <f>'Data Entry'!AI1798</f>
        <v>0</v>
      </c>
      <c r="AE1769" s="42">
        <f>'Data Entry'!AJ1798</f>
        <v>0</v>
      </c>
      <c r="AF1769" s="42">
        <f>'Data Entry'!AK1798</f>
        <v>0</v>
      </c>
      <c r="AG1769" s="42">
        <f>'Data Entry'!AL1798</f>
        <v>0</v>
      </c>
      <c r="AH1769" s="42">
        <f>'Data Entry'!AM1798</f>
        <v>0</v>
      </c>
      <c r="AI1769" s="42">
        <f>'Data Entry'!AV1798</f>
        <v>0</v>
      </c>
      <c r="AJ1769" s="42">
        <f>'Data Entry'!AW1798</f>
        <v>0</v>
      </c>
      <c r="AK1769" s="42">
        <f>'Data Entry'!AX1798</f>
        <v>0</v>
      </c>
      <c r="AL1769" s="291">
        <f t="shared" si="434"/>
        <v>0</v>
      </c>
      <c r="AM1769" s="42">
        <f>'Data Entry'!AY1798</f>
        <v>0</v>
      </c>
      <c r="AN1769" s="42">
        <f>'Data Entry'!AZ1798</f>
        <v>0</v>
      </c>
      <c r="AO1769" s="42">
        <f>'Data Entry'!BA1798</f>
        <v>0</v>
      </c>
      <c r="AP1769" s="42">
        <f>'Data Entry'!BB1798</f>
        <v>0</v>
      </c>
      <c r="AQ1769" s="291">
        <f t="shared" si="440"/>
        <v>0</v>
      </c>
      <c r="AR1769" s="42">
        <f>'Data Entry'!BC1798</f>
        <v>0</v>
      </c>
      <c r="AS1769" s="42">
        <f>'Data Entry'!BD1798</f>
        <v>0</v>
      </c>
      <c r="AT1769" s="291">
        <f t="shared" si="441"/>
        <v>0</v>
      </c>
      <c r="AU1769" s="42">
        <f>'Data Entry'!BE1798</f>
        <v>0</v>
      </c>
      <c r="AV1769" s="42">
        <f>'Data Entry'!BF1798</f>
        <v>0</v>
      </c>
      <c r="AW1769" s="42">
        <f>'Data Entry'!BG1798</f>
        <v>0</v>
      </c>
      <c r="AX1769" s="291">
        <f t="shared" si="435"/>
        <v>0</v>
      </c>
      <c r="AY1769" s="42">
        <f>'Data Entry'!BH1798</f>
        <v>0</v>
      </c>
      <c r="AZ1769" s="42">
        <f>'Data Entry'!BI1798</f>
        <v>0</v>
      </c>
      <c r="BA1769" s="42">
        <f>'Data Entry'!BJ1798</f>
        <v>0</v>
      </c>
      <c r="BB1769" s="42">
        <f>'Data Entry'!BK1798</f>
        <v>0</v>
      </c>
      <c r="BC1769" s="291">
        <f t="shared" si="442"/>
        <v>0</v>
      </c>
      <c r="BD1769" s="42">
        <f>'Data Entry'!BL1798</f>
        <v>0</v>
      </c>
      <c r="BE1769" s="42">
        <f>'Data Entry'!BM1798</f>
        <v>0</v>
      </c>
      <c r="BF1769" s="291">
        <f t="shared" si="443"/>
        <v>0</v>
      </c>
      <c r="BG1769" s="305">
        <f t="shared" si="444"/>
        <v>0</v>
      </c>
      <c r="BH1769" s="288" t="str">
        <f>IFERROR((BG1769*'Data Entry'!$F$18)/'Data Entry'!$E$18,"")</f>
        <v/>
      </c>
      <c r="BI1769" s="305">
        <f t="shared" si="445"/>
        <v>0</v>
      </c>
      <c r="BJ1769" s="288" t="str">
        <f t="shared" si="446"/>
        <v/>
      </c>
      <c r="BK1769" s="307" t="str">
        <f t="shared" si="447"/>
        <v/>
      </c>
    </row>
    <row r="1770" spans="1:63" ht="27" x14ac:dyDescent="0.2">
      <c r="A1770" s="119" t="str">
        <f>'Data Entry'!D1799</f>
        <v>Respondent 1766</v>
      </c>
      <c r="B1770" s="52">
        <f>'Data Entry'!AN1799</f>
        <v>0</v>
      </c>
      <c r="C1770" s="52" t="str">
        <f>'Data Entry'!BX1799</f>
        <v/>
      </c>
      <c r="D1770" s="42" t="str">
        <f>'Data Entry'!BU1799</f>
        <v>No disability</v>
      </c>
      <c r="E1770" s="42">
        <f>'Data Entry'!O1799</f>
        <v>0</v>
      </c>
      <c r="F1770" s="42">
        <f>'Data Entry'!P1799</f>
        <v>0</v>
      </c>
      <c r="G1770" s="42">
        <f>'Data Entry'!Q1799</f>
        <v>0</v>
      </c>
      <c r="H1770" s="291">
        <f t="shared" si="432"/>
        <v>0</v>
      </c>
      <c r="I1770" s="42">
        <f>'Data Entry'!R1799</f>
        <v>0</v>
      </c>
      <c r="J1770" s="42">
        <f>'Data Entry'!S1799</f>
        <v>0</v>
      </c>
      <c r="K1770" s="42">
        <f>'Data Entry'!T1799</f>
        <v>0</v>
      </c>
      <c r="L1770" s="42">
        <f>'Data Entry'!U1799</f>
        <v>0</v>
      </c>
      <c r="M1770" s="291">
        <f t="shared" si="436"/>
        <v>0</v>
      </c>
      <c r="N1770" s="42">
        <f>'Data Entry'!V1799</f>
        <v>0</v>
      </c>
      <c r="O1770" s="42">
        <f>'Data Entry'!W1799</f>
        <v>0</v>
      </c>
      <c r="P1770" s="291">
        <f t="shared" si="437"/>
        <v>0</v>
      </c>
      <c r="Q1770" s="42">
        <f>'Data Entry'!X1799</f>
        <v>0</v>
      </c>
      <c r="R1770" s="42">
        <f>'Data Entry'!Y1799</f>
        <v>0</v>
      </c>
      <c r="S1770" s="42">
        <f>'Data Entry'!Z1799</f>
        <v>0</v>
      </c>
      <c r="T1770" s="291">
        <f t="shared" si="433"/>
        <v>0</v>
      </c>
      <c r="U1770" s="42">
        <f>'Data Entry'!AA1799</f>
        <v>0</v>
      </c>
      <c r="V1770" s="42">
        <f>'Data Entry'!AB1799</f>
        <v>0</v>
      </c>
      <c r="W1770" s="42">
        <f>'Data Entry'!AC1799</f>
        <v>0</v>
      </c>
      <c r="X1770" s="42">
        <f>'Data Entry'!AD1799</f>
        <v>0</v>
      </c>
      <c r="Y1770" s="291">
        <f t="shared" si="438"/>
        <v>0</v>
      </c>
      <c r="Z1770" s="42">
        <f>'Data Entry'!AE1799</f>
        <v>0</v>
      </c>
      <c r="AA1770" s="42">
        <f>'Data Entry'!AF1799</f>
        <v>0</v>
      </c>
      <c r="AB1770" s="291">
        <f t="shared" si="439"/>
        <v>0</v>
      </c>
      <c r="AC1770" s="42">
        <f>'Data Entry'!AH1799</f>
        <v>0</v>
      </c>
      <c r="AD1770" s="42">
        <f>'Data Entry'!AI1799</f>
        <v>0</v>
      </c>
      <c r="AE1770" s="42">
        <f>'Data Entry'!AJ1799</f>
        <v>0</v>
      </c>
      <c r="AF1770" s="42">
        <f>'Data Entry'!AK1799</f>
        <v>0</v>
      </c>
      <c r="AG1770" s="42">
        <f>'Data Entry'!AL1799</f>
        <v>0</v>
      </c>
      <c r="AH1770" s="42">
        <f>'Data Entry'!AM1799</f>
        <v>0</v>
      </c>
      <c r="AI1770" s="42">
        <f>'Data Entry'!AV1799</f>
        <v>0</v>
      </c>
      <c r="AJ1770" s="42">
        <f>'Data Entry'!AW1799</f>
        <v>0</v>
      </c>
      <c r="AK1770" s="42">
        <f>'Data Entry'!AX1799</f>
        <v>0</v>
      </c>
      <c r="AL1770" s="291">
        <f t="shared" si="434"/>
        <v>0</v>
      </c>
      <c r="AM1770" s="42">
        <f>'Data Entry'!AY1799</f>
        <v>0</v>
      </c>
      <c r="AN1770" s="42">
        <f>'Data Entry'!AZ1799</f>
        <v>0</v>
      </c>
      <c r="AO1770" s="42">
        <f>'Data Entry'!BA1799</f>
        <v>0</v>
      </c>
      <c r="AP1770" s="42">
        <f>'Data Entry'!BB1799</f>
        <v>0</v>
      </c>
      <c r="AQ1770" s="291">
        <f t="shared" si="440"/>
        <v>0</v>
      </c>
      <c r="AR1770" s="42">
        <f>'Data Entry'!BC1799</f>
        <v>0</v>
      </c>
      <c r="AS1770" s="42">
        <f>'Data Entry'!BD1799</f>
        <v>0</v>
      </c>
      <c r="AT1770" s="291">
        <f t="shared" si="441"/>
        <v>0</v>
      </c>
      <c r="AU1770" s="42">
        <f>'Data Entry'!BE1799</f>
        <v>0</v>
      </c>
      <c r="AV1770" s="42">
        <f>'Data Entry'!BF1799</f>
        <v>0</v>
      </c>
      <c r="AW1770" s="42">
        <f>'Data Entry'!BG1799</f>
        <v>0</v>
      </c>
      <c r="AX1770" s="291">
        <f t="shared" si="435"/>
        <v>0</v>
      </c>
      <c r="AY1770" s="42">
        <f>'Data Entry'!BH1799</f>
        <v>0</v>
      </c>
      <c r="AZ1770" s="42">
        <f>'Data Entry'!BI1799</f>
        <v>0</v>
      </c>
      <c r="BA1770" s="42">
        <f>'Data Entry'!BJ1799</f>
        <v>0</v>
      </c>
      <c r="BB1770" s="42">
        <f>'Data Entry'!BK1799</f>
        <v>0</v>
      </c>
      <c r="BC1770" s="291">
        <f t="shared" si="442"/>
        <v>0</v>
      </c>
      <c r="BD1770" s="42">
        <f>'Data Entry'!BL1799</f>
        <v>0</v>
      </c>
      <c r="BE1770" s="42">
        <f>'Data Entry'!BM1799</f>
        <v>0</v>
      </c>
      <c r="BF1770" s="291">
        <f t="shared" si="443"/>
        <v>0</v>
      </c>
      <c r="BG1770" s="305">
        <f t="shared" si="444"/>
        <v>0</v>
      </c>
      <c r="BH1770" s="288" t="str">
        <f>IFERROR((BG1770*'Data Entry'!$F$18)/'Data Entry'!$E$18,"")</f>
        <v/>
      </c>
      <c r="BI1770" s="305">
        <f t="shared" si="445"/>
        <v>0</v>
      </c>
      <c r="BJ1770" s="288" t="str">
        <f t="shared" si="446"/>
        <v/>
      </c>
      <c r="BK1770" s="307" t="str">
        <f t="shared" si="447"/>
        <v/>
      </c>
    </row>
    <row r="1771" spans="1:63" ht="27" x14ac:dyDescent="0.2">
      <c r="A1771" s="119" t="str">
        <f>'Data Entry'!D1800</f>
        <v>Respondent 1767</v>
      </c>
      <c r="B1771" s="52">
        <f>'Data Entry'!AN1800</f>
        <v>0</v>
      </c>
      <c r="C1771" s="52" t="str">
        <f>'Data Entry'!BX1800</f>
        <v/>
      </c>
      <c r="D1771" s="42" t="str">
        <f>'Data Entry'!BU1800</f>
        <v>No disability</v>
      </c>
      <c r="E1771" s="42">
        <f>'Data Entry'!O1800</f>
        <v>0</v>
      </c>
      <c r="F1771" s="42">
        <f>'Data Entry'!P1800</f>
        <v>0</v>
      </c>
      <c r="G1771" s="42">
        <f>'Data Entry'!Q1800</f>
        <v>0</v>
      </c>
      <c r="H1771" s="291">
        <f t="shared" si="432"/>
        <v>0</v>
      </c>
      <c r="I1771" s="42">
        <f>'Data Entry'!R1800</f>
        <v>0</v>
      </c>
      <c r="J1771" s="42">
        <f>'Data Entry'!S1800</f>
        <v>0</v>
      </c>
      <c r="K1771" s="42">
        <f>'Data Entry'!T1800</f>
        <v>0</v>
      </c>
      <c r="L1771" s="42">
        <f>'Data Entry'!U1800</f>
        <v>0</v>
      </c>
      <c r="M1771" s="291">
        <f t="shared" si="436"/>
        <v>0</v>
      </c>
      <c r="N1771" s="42">
        <f>'Data Entry'!V1800</f>
        <v>0</v>
      </c>
      <c r="O1771" s="42">
        <f>'Data Entry'!W1800</f>
        <v>0</v>
      </c>
      <c r="P1771" s="291">
        <f t="shared" si="437"/>
        <v>0</v>
      </c>
      <c r="Q1771" s="42">
        <f>'Data Entry'!X1800</f>
        <v>0</v>
      </c>
      <c r="R1771" s="42">
        <f>'Data Entry'!Y1800</f>
        <v>0</v>
      </c>
      <c r="S1771" s="42">
        <f>'Data Entry'!Z1800</f>
        <v>0</v>
      </c>
      <c r="T1771" s="291">
        <f t="shared" si="433"/>
        <v>0</v>
      </c>
      <c r="U1771" s="42">
        <f>'Data Entry'!AA1800</f>
        <v>0</v>
      </c>
      <c r="V1771" s="42">
        <f>'Data Entry'!AB1800</f>
        <v>0</v>
      </c>
      <c r="W1771" s="42">
        <f>'Data Entry'!AC1800</f>
        <v>0</v>
      </c>
      <c r="X1771" s="42">
        <f>'Data Entry'!AD1800</f>
        <v>0</v>
      </c>
      <c r="Y1771" s="291">
        <f t="shared" si="438"/>
        <v>0</v>
      </c>
      <c r="Z1771" s="42">
        <f>'Data Entry'!AE1800</f>
        <v>0</v>
      </c>
      <c r="AA1771" s="42">
        <f>'Data Entry'!AF1800</f>
        <v>0</v>
      </c>
      <c r="AB1771" s="291">
        <f t="shared" si="439"/>
        <v>0</v>
      </c>
      <c r="AC1771" s="42">
        <f>'Data Entry'!AH1800</f>
        <v>0</v>
      </c>
      <c r="AD1771" s="42">
        <f>'Data Entry'!AI1800</f>
        <v>0</v>
      </c>
      <c r="AE1771" s="42">
        <f>'Data Entry'!AJ1800</f>
        <v>0</v>
      </c>
      <c r="AF1771" s="42">
        <f>'Data Entry'!AK1800</f>
        <v>0</v>
      </c>
      <c r="AG1771" s="42">
        <f>'Data Entry'!AL1800</f>
        <v>0</v>
      </c>
      <c r="AH1771" s="42">
        <f>'Data Entry'!AM1800</f>
        <v>0</v>
      </c>
      <c r="AI1771" s="42">
        <f>'Data Entry'!AV1800</f>
        <v>0</v>
      </c>
      <c r="AJ1771" s="42">
        <f>'Data Entry'!AW1800</f>
        <v>0</v>
      </c>
      <c r="AK1771" s="42">
        <f>'Data Entry'!AX1800</f>
        <v>0</v>
      </c>
      <c r="AL1771" s="291">
        <f t="shared" si="434"/>
        <v>0</v>
      </c>
      <c r="AM1771" s="42">
        <f>'Data Entry'!AY1800</f>
        <v>0</v>
      </c>
      <c r="AN1771" s="42">
        <f>'Data Entry'!AZ1800</f>
        <v>0</v>
      </c>
      <c r="AO1771" s="42">
        <f>'Data Entry'!BA1800</f>
        <v>0</v>
      </c>
      <c r="AP1771" s="42">
        <f>'Data Entry'!BB1800</f>
        <v>0</v>
      </c>
      <c r="AQ1771" s="291">
        <f t="shared" si="440"/>
        <v>0</v>
      </c>
      <c r="AR1771" s="42">
        <f>'Data Entry'!BC1800</f>
        <v>0</v>
      </c>
      <c r="AS1771" s="42">
        <f>'Data Entry'!BD1800</f>
        <v>0</v>
      </c>
      <c r="AT1771" s="291">
        <f t="shared" si="441"/>
        <v>0</v>
      </c>
      <c r="AU1771" s="42">
        <f>'Data Entry'!BE1800</f>
        <v>0</v>
      </c>
      <c r="AV1771" s="42">
        <f>'Data Entry'!BF1800</f>
        <v>0</v>
      </c>
      <c r="AW1771" s="42">
        <f>'Data Entry'!BG1800</f>
        <v>0</v>
      </c>
      <c r="AX1771" s="291">
        <f t="shared" si="435"/>
        <v>0</v>
      </c>
      <c r="AY1771" s="42">
        <f>'Data Entry'!BH1800</f>
        <v>0</v>
      </c>
      <c r="AZ1771" s="42">
        <f>'Data Entry'!BI1800</f>
        <v>0</v>
      </c>
      <c r="BA1771" s="42">
        <f>'Data Entry'!BJ1800</f>
        <v>0</v>
      </c>
      <c r="BB1771" s="42">
        <f>'Data Entry'!BK1800</f>
        <v>0</v>
      </c>
      <c r="BC1771" s="291">
        <f t="shared" si="442"/>
        <v>0</v>
      </c>
      <c r="BD1771" s="42">
        <f>'Data Entry'!BL1800</f>
        <v>0</v>
      </c>
      <c r="BE1771" s="42">
        <f>'Data Entry'!BM1800</f>
        <v>0</v>
      </c>
      <c r="BF1771" s="291">
        <f t="shared" si="443"/>
        <v>0</v>
      </c>
      <c r="BG1771" s="305">
        <f t="shared" si="444"/>
        <v>0</v>
      </c>
      <c r="BH1771" s="288" t="str">
        <f>IFERROR((BG1771*'Data Entry'!$F$18)/'Data Entry'!$E$18,"")</f>
        <v/>
      </c>
      <c r="BI1771" s="305">
        <f t="shared" si="445"/>
        <v>0</v>
      </c>
      <c r="BJ1771" s="288" t="str">
        <f t="shared" si="446"/>
        <v/>
      </c>
      <c r="BK1771" s="307" t="str">
        <f t="shared" si="447"/>
        <v/>
      </c>
    </row>
    <row r="1772" spans="1:63" ht="27" x14ac:dyDescent="0.2">
      <c r="A1772" s="119" t="str">
        <f>'Data Entry'!D1801</f>
        <v>Respondent 1768</v>
      </c>
      <c r="B1772" s="52">
        <f>'Data Entry'!AN1801</f>
        <v>0</v>
      </c>
      <c r="C1772" s="52" t="str">
        <f>'Data Entry'!BX1801</f>
        <v/>
      </c>
      <c r="D1772" s="42" t="str">
        <f>'Data Entry'!BU1801</f>
        <v>No disability</v>
      </c>
      <c r="E1772" s="42">
        <f>'Data Entry'!O1801</f>
        <v>0</v>
      </c>
      <c r="F1772" s="42">
        <f>'Data Entry'!P1801</f>
        <v>0</v>
      </c>
      <c r="G1772" s="42">
        <f>'Data Entry'!Q1801</f>
        <v>0</v>
      </c>
      <c r="H1772" s="291">
        <f t="shared" si="432"/>
        <v>0</v>
      </c>
      <c r="I1772" s="42">
        <f>'Data Entry'!R1801</f>
        <v>0</v>
      </c>
      <c r="J1772" s="42">
        <f>'Data Entry'!S1801</f>
        <v>0</v>
      </c>
      <c r="K1772" s="42">
        <f>'Data Entry'!T1801</f>
        <v>0</v>
      </c>
      <c r="L1772" s="42">
        <f>'Data Entry'!U1801</f>
        <v>0</v>
      </c>
      <c r="M1772" s="291">
        <f t="shared" si="436"/>
        <v>0</v>
      </c>
      <c r="N1772" s="42">
        <f>'Data Entry'!V1801</f>
        <v>0</v>
      </c>
      <c r="O1772" s="42">
        <f>'Data Entry'!W1801</f>
        <v>0</v>
      </c>
      <c r="P1772" s="291">
        <f t="shared" si="437"/>
        <v>0</v>
      </c>
      <c r="Q1772" s="42">
        <f>'Data Entry'!X1801</f>
        <v>0</v>
      </c>
      <c r="R1772" s="42">
        <f>'Data Entry'!Y1801</f>
        <v>0</v>
      </c>
      <c r="S1772" s="42">
        <f>'Data Entry'!Z1801</f>
        <v>0</v>
      </c>
      <c r="T1772" s="291">
        <f t="shared" si="433"/>
        <v>0</v>
      </c>
      <c r="U1772" s="42">
        <f>'Data Entry'!AA1801</f>
        <v>0</v>
      </c>
      <c r="V1772" s="42">
        <f>'Data Entry'!AB1801</f>
        <v>0</v>
      </c>
      <c r="W1772" s="42">
        <f>'Data Entry'!AC1801</f>
        <v>0</v>
      </c>
      <c r="X1772" s="42">
        <f>'Data Entry'!AD1801</f>
        <v>0</v>
      </c>
      <c r="Y1772" s="291">
        <f t="shared" si="438"/>
        <v>0</v>
      </c>
      <c r="Z1772" s="42">
        <f>'Data Entry'!AE1801</f>
        <v>0</v>
      </c>
      <c r="AA1772" s="42">
        <f>'Data Entry'!AF1801</f>
        <v>0</v>
      </c>
      <c r="AB1772" s="291">
        <f t="shared" si="439"/>
        <v>0</v>
      </c>
      <c r="AC1772" s="42">
        <f>'Data Entry'!AH1801</f>
        <v>0</v>
      </c>
      <c r="AD1772" s="42">
        <f>'Data Entry'!AI1801</f>
        <v>0</v>
      </c>
      <c r="AE1772" s="42">
        <f>'Data Entry'!AJ1801</f>
        <v>0</v>
      </c>
      <c r="AF1772" s="42">
        <f>'Data Entry'!AK1801</f>
        <v>0</v>
      </c>
      <c r="AG1772" s="42">
        <f>'Data Entry'!AL1801</f>
        <v>0</v>
      </c>
      <c r="AH1772" s="42">
        <f>'Data Entry'!AM1801</f>
        <v>0</v>
      </c>
      <c r="AI1772" s="42">
        <f>'Data Entry'!AV1801</f>
        <v>0</v>
      </c>
      <c r="AJ1772" s="42">
        <f>'Data Entry'!AW1801</f>
        <v>0</v>
      </c>
      <c r="AK1772" s="42">
        <f>'Data Entry'!AX1801</f>
        <v>0</v>
      </c>
      <c r="AL1772" s="291">
        <f t="shared" si="434"/>
        <v>0</v>
      </c>
      <c r="AM1772" s="42">
        <f>'Data Entry'!AY1801</f>
        <v>0</v>
      </c>
      <c r="AN1772" s="42">
        <f>'Data Entry'!AZ1801</f>
        <v>0</v>
      </c>
      <c r="AO1772" s="42">
        <f>'Data Entry'!BA1801</f>
        <v>0</v>
      </c>
      <c r="AP1772" s="42">
        <f>'Data Entry'!BB1801</f>
        <v>0</v>
      </c>
      <c r="AQ1772" s="291">
        <f t="shared" si="440"/>
        <v>0</v>
      </c>
      <c r="AR1772" s="42">
        <f>'Data Entry'!BC1801</f>
        <v>0</v>
      </c>
      <c r="AS1772" s="42">
        <f>'Data Entry'!BD1801</f>
        <v>0</v>
      </c>
      <c r="AT1772" s="291">
        <f t="shared" si="441"/>
        <v>0</v>
      </c>
      <c r="AU1772" s="42">
        <f>'Data Entry'!BE1801</f>
        <v>0</v>
      </c>
      <c r="AV1772" s="42">
        <f>'Data Entry'!BF1801</f>
        <v>0</v>
      </c>
      <c r="AW1772" s="42">
        <f>'Data Entry'!BG1801</f>
        <v>0</v>
      </c>
      <c r="AX1772" s="291">
        <f t="shared" si="435"/>
        <v>0</v>
      </c>
      <c r="AY1772" s="42">
        <f>'Data Entry'!BH1801</f>
        <v>0</v>
      </c>
      <c r="AZ1772" s="42">
        <f>'Data Entry'!BI1801</f>
        <v>0</v>
      </c>
      <c r="BA1772" s="42">
        <f>'Data Entry'!BJ1801</f>
        <v>0</v>
      </c>
      <c r="BB1772" s="42">
        <f>'Data Entry'!BK1801</f>
        <v>0</v>
      </c>
      <c r="BC1772" s="291">
        <f t="shared" si="442"/>
        <v>0</v>
      </c>
      <c r="BD1772" s="42">
        <f>'Data Entry'!BL1801</f>
        <v>0</v>
      </c>
      <c r="BE1772" s="42">
        <f>'Data Entry'!BM1801</f>
        <v>0</v>
      </c>
      <c r="BF1772" s="291">
        <f t="shared" si="443"/>
        <v>0</v>
      </c>
      <c r="BG1772" s="305">
        <f t="shared" si="444"/>
        <v>0</v>
      </c>
      <c r="BH1772" s="288" t="str">
        <f>IFERROR((BG1772*'Data Entry'!$F$18)/'Data Entry'!$E$18,"")</f>
        <v/>
      </c>
      <c r="BI1772" s="305">
        <f t="shared" si="445"/>
        <v>0</v>
      </c>
      <c r="BJ1772" s="288" t="str">
        <f t="shared" si="446"/>
        <v/>
      </c>
      <c r="BK1772" s="307" t="str">
        <f t="shared" si="447"/>
        <v/>
      </c>
    </row>
    <row r="1773" spans="1:63" ht="27" x14ac:dyDescent="0.2">
      <c r="A1773" s="119" t="str">
        <f>'Data Entry'!D1802</f>
        <v>Respondent 1769</v>
      </c>
      <c r="B1773" s="52">
        <f>'Data Entry'!AN1802</f>
        <v>0</v>
      </c>
      <c r="C1773" s="52" t="str">
        <f>'Data Entry'!BX1802</f>
        <v/>
      </c>
      <c r="D1773" s="42" t="str">
        <f>'Data Entry'!BU1802</f>
        <v>No disability</v>
      </c>
      <c r="E1773" s="42">
        <f>'Data Entry'!O1802</f>
        <v>0</v>
      </c>
      <c r="F1773" s="42">
        <f>'Data Entry'!P1802</f>
        <v>0</v>
      </c>
      <c r="G1773" s="42">
        <f>'Data Entry'!Q1802</f>
        <v>0</v>
      </c>
      <c r="H1773" s="291">
        <f t="shared" si="432"/>
        <v>0</v>
      </c>
      <c r="I1773" s="42">
        <f>'Data Entry'!R1802</f>
        <v>0</v>
      </c>
      <c r="J1773" s="42">
        <f>'Data Entry'!S1802</f>
        <v>0</v>
      </c>
      <c r="K1773" s="42">
        <f>'Data Entry'!T1802</f>
        <v>0</v>
      </c>
      <c r="L1773" s="42">
        <f>'Data Entry'!U1802</f>
        <v>0</v>
      </c>
      <c r="M1773" s="291">
        <f t="shared" si="436"/>
        <v>0</v>
      </c>
      <c r="N1773" s="42">
        <f>'Data Entry'!V1802</f>
        <v>0</v>
      </c>
      <c r="O1773" s="42">
        <f>'Data Entry'!W1802</f>
        <v>0</v>
      </c>
      <c r="P1773" s="291">
        <f t="shared" si="437"/>
        <v>0</v>
      </c>
      <c r="Q1773" s="42">
        <f>'Data Entry'!X1802</f>
        <v>0</v>
      </c>
      <c r="R1773" s="42">
        <f>'Data Entry'!Y1802</f>
        <v>0</v>
      </c>
      <c r="S1773" s="42">
        <f>'Data Entry'!Z1802</f>
        <v>0</v>
      </c>
      <c r="T1773" s="291">
        <f t="shared" si="433"/>
        <v>0</v>
      </c>
      <c r="U1773" s="42">
        <f>'Data Entry'!AA1802</f>
        <v>0</v>
      </c>
      <c r="V1773" s="42">
        <f>'Data Entry'!AB1802</f>
        <v>0</v>
      </c>
      <c r="W1773" s="42">
        <f>'Data Entry'!AC1802</f>
        <v>0</v>
      </c>
      <c r="X1773" s="42">
        <f>'Data Entry'!AD1802</f>
        <v>0</v>
      </c>
      <c r="Y1773" s="291">
        <f t="shared" si="438"/>
        <v>0</v>
      </c>
      <c r="Z1773" s="42">
        <f>'Data Entry'!AE1802</f>
        <v>0</v>
      </c>
      <c r="AA1773" s="42">
        <f>'Data Entry'!AF1802</f>
        <v>0</v>
      </c>
      <c r="AB1773" s="291">
        <f t="shared" si="439"/>
        <v>0</v>
      </c>
      <c r="AC1773" s="42">
        <f>'Data Entry'!AH1802</f>
        <v>0</v>
      </c>
      <c r="AD1773" s="42">
        <f>'Data Entry'!AI1802</f>
        <v>0</v>
      </c>
      <c r="AE1773" s="42">
        <f>'Data Entry'!AJ1802</f>
        <v>0</v>
      </c>
      <c r="AF1773" s="42">
        <f>'Data Entry'!AK1802</f>
        <v>0</v>
      </c>
      <c r="AG1773" s="42">
        <f>'Data Entry'!AL1802</f>
        <v>0</v>
      </c>
      <c r="AH1773" s="42">
        <f>'Data Entry'!AM1802</f>
        <v>0</v>
      </c>
      <c r="AI1773" s="42">
        <f>'Data Entry'!AV1802</f>
        <v>0</v>
      </c>
      <c r="AJ1773" s="42">
        <f>'Data Entry'!AW1802</f>
        <v>0</v>
      </c>
      <c r="AK1773" s="42">
        <f>'Data Entry'!AX1802</f>
        <v>0</v>
      </c>
      <c r="AL1773" s="291">
        <f t="shared" si="434"/>
        <v>0</v>
      </c>
      <c r="AM1773" s="42">
        <f>'Data Entry'!AY1802</f>
        <v>0</v>
      </c>
      <c r="AN1773" s="42">
        <f>'Data Entry'!AZ1802</f>
        <v>0</v>
      </c>
      <c r="AO1773" s="42">
        <f>'Data Entry'!BA1802</f>
        <v>0</v>
      </c>
      <c r="AP1773" s="42">
        <f>'Data Entry'!BB1802</f>
        <v>0</v>
      </c>
      <c r="AQ1773" s="291">
        <f t="shared" si="440"/>
        <v>0</v>
      </c>
      <c r="AR1773" s="42">
        <f>'Data Entry'!BC1802</f>
        <v>0</v>
      </c>
      <c r="AS1773" s="42">
        <f>'Data Entry'!BD1802</f>
        <v>0</v>
      </c>
      <c r="AT1773" s="291">
        <f t="shared" si="441"/>
        <v>0</v>
      </c>
      <c r="AU1773" s="42">
        <f>'Data Entry'!BE1802</f>
        <v>0</v>
      </c>
      <c r="AV1773" s="42">
        <f>'Data Entry'!BF1802</f>
        <v>0</v>
      </c>
      <c r="AW1773" s="42">
        <f>'Data Entry'!BG1802</f>
        <v>0</v>
      </c>
      <c r="AX1773" s="291">
        <f t="shared" si="435"/>
        <v>0</v>
      </c>
      <c r="AY1773" s="42">
        <f>'Data Entry'!BH1802</f>
        <v>0</v>
      </c>
      <c r="AZ1773" s="42">
        <f>'Data Entry'!BI1802</f>
        <v>0</v>
      </c>
      <c r="BA1773" s="42">
        <f>'Data Entry'!BJ1802</f>
        <v>0</v>
      </c>
      <c r="BB1773" s="42">
        <f>'Data Entry'!BK1802</f>
        <v>0</v>
      </c>
      <c r="BC1773" s="291">
        <f t="shared" si="442"/>
        <v>0</v>
      </c>
      <c r="BD1773" s="42">
        <f>'Data Entry'!BL1802</f>
        <v>0</v>
      </c>
      <c r="BE1773" s="42">
        <f>'Data Entry'!BM1802</f>
        <v>0</v>
      </c>
      <c r="BF1773" s="291">
        <f t="shared" si="443"/>
        <v>0</v>
      </c>
      <c r="BG1773" s="305">
        <f t="shared" si="444"/>
        <v>0</v>
      </c>
      <c r="BH1773" s="288" t="str">
        <f>IFERROR((BG1773*'Data Entry'!$F$18)/'Data Entry'!$E$18,"")</f>
        <v/>
      </c>
      <c r="BI1773" s="305">
        <f t="shared" si="445"/>
        <v>0</v>
      </c>
      <c r="BJ1773" s="288" t="str">
        <f t="shared" si="446"/>
        <v/>
      </c>
      <c r="BK1773" s="307" t="str">
        <f t="shared" si="447"/>
        <v/>
      </c>
    </row>
    <row r="1774" spans="1:63" ht="27" x14ac:dyDescent="0.2">
      <c r="A1774" s="119" t="str">
        <f>'Data Entry'!D1803</f>
        <v>Respondent 1770</v>
      </c>
      <c r="B1774" s="52">
        <f>'Data Entry'!AN1803</f>
        <v>0</v>
      </c>
      <c r="C1774" s="52" t="str">
        <f>'Data Entry'!BX1803</f>
        <v/>
      </c>
      <c r="D1774" s="42" t="str">
        <f>'Data Entry'!BU1803</f>
        <v>No disability</v>
      </c>
      <c r="E1774" s="42">
        <f>'Data Entry'!O1803</f>
        <v>0</v>
      </c>
      <c r="F1774" s="42">
        <f>'Data Entry'!P1803</f>
        <v>0</v>
      </c>
      <c r="G1774" s="42">
        <f>'Data Entry'!Q1803</f>
        <v>0</v>
      </c>
      <c r="H1774" s="291">
        <f t="shared" si="432"/>
        <v>0</v>
      </c>
      <c r="I1774" s="42">
        <f>'Data Entry'!R1803</f>
        <v>0</v>
      </c>
      <c r="J1774" s="42">
        <f>'Data Entry'!S1803</f>
        <v>0</v>
      </c>
      <c r="K1774" s="42">
        <f>'Data Entry'!T1803</f>
        <v>0</v>
      </c>
      <c r="L1774" s="42">
        <f>'Data Entry'!U1803</f>
        <v>0</v>
      </c>
      <c r="M1774" s="291">
        <f t="shared" si="436"/>
        <v>0</v>
      </c>
      <c r="N1774" s="42">
        <f>'Data Entry'!V1803</f>
        <v>0</v>
      </c>
      <c r="O1774" s="42">
        <f>'Data Entry'!W1803</f>
        <v>0</v>
      </c>
      <c r="P1774" s="291">
        <f t="shared" si="437"/>
        <v>0</v>
      </c>
      <c r="Q1774" s="42">
        <f>'Data Entry'!X1803</f>
        <v>0</v>
      </c>
      <c r="R1774" s="42">
        <f>'Data Entry'!Y1803</f>
        <v>0</v>
      </c>
      <c r="S1774" s="42">
        <f>'Data Entry'!Z1803</f>
        <v>0</v>
      </c>
      <c r="T1774" s="291">
        <f t="shared" si="433"/>
        <v>0</v>
      </c>
      <c r="U1774" s="42">
        <f>'Data Entry'!AA1803</f>
        <v>0</v>
      </c>
      <c r="V1774" s="42">
        <f>'Data Entry'!AB1803</f>
        <v>0</v>
      </c>
      <c r="W1774" s="42">
        <f>'Data Entry'!AC1803</f>
        <v>0</v>
      </c>
      <c r="X1774" s="42">
        <f>'Data Entry'!AD1803</f>
        <v>0</v>
      </c>
      <c r="Y1774" s="291">
        <f t="shared" si="438"/>
        <v>0</v>
      </c>
      <c r="Z1774" s="42">
        <f>'Data Entry'!AE1803</f>
        <v>0</v>
      </c>
      <c r="AA1774" s="42">
        <f>'Data Entry'!AF1803</f>
        <v>0</v>
      </c>
      <c r="AB1774" s="291">
        <f t="shared" si="439"/>
        <v>0</v>
      </c>
      <c r="AC1774" s="42">
        <f>'Data Entry'!AH1803</f>
        <v>0</v>
      </c>
      <c r="AD1774" s="42">
        <f>'Data Entry'!AI1803</f>
        <v>0</v>
      </c>
      <c r="AE1774" s="42">
        <f>'Data Entry'!AJ1803</f>
        <v>0</v>
      </c>
      <c r="AF1774" s="42">
        <f>'Data Entry'!AK1803</f>
        <v>0</v>
      </c>
      <c r="AG1774" s="42">
        <f>'Data Entry'!AL1803</f>
        <v>0</v>
      </c>
      <c r="AH1774" s="42">
        <f>'Data Entry'!AM1803</f>
        <v>0</v>
      </c>
      <c r="AI1774" s="42">
        <f>'Data Entry'!AV1803</f>
        <v>0</v>
      </c>
      <c r="AJ1774" s="42">
        <f>'Data Entry'!AW1803</f>
        <v>0</v>
      </c>
      <c r="AK1774" s="42">
        <f>'Data Entry'!AX1803</f>
        <v>0</v>
      </c>
      <c r="AL1774" s="291">
        <f t="shared" si="434"/>
        <v>0</v>
      </c>
      <c r="AM1774" s="42">
        <f>'Data Entry'!AY1803</f>
        <v>0</v>
      </c>
      <c r="AN1774" s="42">
        <f>'Data Entry'!AZ1803</f>
        <v>0</v>
      </c>
      <c r="AO1774" s="42">
        <f>'Data Entry'!BA1803</f>
        <v>0</v>
      </c>
      <c r="AP1774" s="42">
        <f>'Data Entry'!BB1803</f>
        <v>0</v>
      </c>
      <c r="AQ1774" s="291">
        <f t="shared" si="440"/>
        <v>0</v>
      </c>
      <c r="AR1774" s="42">
        <f>'Data Entry'!BC1803</f>
        <v>0</v>
      </c>
      <c r="AS1774" s="42">
        <f>'Data Entry'!BD1803</f>
        <v>0</v>
      </c>
      <c r="AT1774" s="291">
        <f t="shared" si="441"/>
        <v>0</v>
      </c>
      <c r="AU1774" s="42">
        <f>'Data Entry'!BE1803</f>
        <v>0</v>
      </c>
      <c r="AV1774" s="42">
        <f>'Data Entry'!BF1803</f>
        <v>0</v>
      </c>
      <c r="AW1774" s="42">
        <f>'Data Entry'!BG1803</f>
        <v>0</v>
      </c>
      <c r="AX1774" s="291">
        <f t="shared" si="435"/>
        <v>0</v>
      </c>
      <c r="AY1774" s="42">
        <f>'Data Entry'!BH1803</f>
        <v>0</v>
      </c>
      <c r="AZ1774" s="42">
        <f>'Data Entry'!BI1803</f>
        <v>0</v>
      </c>
      <c r="BA1774" s="42">
        <f>'Data Entry'!BJ1803</f>
        <v>0</v>
      </c>
      <c r="BB1774" s="42">
        <f>'Data Entry'!BK1803</f>
        <v>0</v>
      </c>
      <c r="BC1774" s="291">
        <f t="shared" si="442"/>
        <v>0</v>
      </c>
      <c r="BD1774" s="42">
        <f>'Data Entry'!BL1803</f>
        <v>0</v>
      </c>
      <c r="BE1774" s="42">
        <f>'Data Entry'!BM1803</f>
        <v>0</v>
      </c>
      <c r="BF1774" s="291">
        <f t="shared" si="443"/>
        <v>0</v>
      </c>
      <c r="BG1774" s="305">
        <f t="shared" si="444"/>
        <v>0</v>
      </c>
      <c r="BH1774" s="288" t="str">
        <f>IFERROR((BG1774*'Data Entry'!$F$18)/'Data Entry'!$E$18,"")</f>
        <v/>
      </c>
      <c r="BI1774" s="305">
        <f t="shared" si="445"/>
        <v>0</v>
      </c>
      <c r="BJ1774" s="288" t="str">
        <f t="shared" si="446"/>
        <v/>
      </c>
      <c r="BK1774" s="307" t="str">
        <f t="shared" si="447"/>
        <v/>
      </c>
    </row>
    <row r="1775" spans="1:63" ht="27" x14ac:dyDescent="0.2">
      <c r="A1775" s="119" t="str">
        <f>'Data Entry'!D1804</f>
        <v>Respondent 1771</v>
      </c>
      <c r="B1775" s="52">
        <f>'Data Entry'!AN1804</f>
        <v>0</v>
      </c>
      <c r="C1775" s="52" t="str">
        <f>'Data Entry'!BX1804</f>
        <v/>
      </c>
      <c r="D1775" s="42" t="str">
        <f>'Data Entry'!BU1804</f>
        <v>No disability</v>
      </c>
      <c r="E1775" s="42">
        <f>'Data Entry'!O1804</f>
        <v>0</v>
      </c>
      <c r="F1775" s="42">
        <f>'Data Entry'!P1804</f>
        <v>0</v>
      </c>
      <c r="G1775" s="42">
        <f>'Data Entry'!Q1804</f>
        <v>0</v>
      </c>
      <c r="H1775" s="291">
        <f t="shared" si="432"/>
        <v>0</v>
      </c>
      <c r="I1775" s="42">
        <f>'Data Entry'!R1804</f>
        <v>0</v>
      </c>
      <c r="J1775" s="42">
        <f>'Data Entry'!S1804</f>
        <v>0</v>
      </c>
      <c r="K1775" s="42">
        <f>'Data Entry'!T1804</f>
        <v>0</v>
      </c>
      <c r="L1775" s="42">
        <f>'Data Entry'!U1804</f>
        <v>0</v>
      </c>
      <c r="M1775" s="291">
        <f t="shared" si="436"/>
        <v>0</v>
      </c>
      <c r="N1775" s="42">
        <f>'Data Entry'!V1804</f>
        <v>0</v>
      </c>
      <c r="O1775" s="42">
        <f>'Data Entry'!W1804</f>
        <v>0</v>
      </c>
      <c r="P1775" s="291">
        <f t="shared" si="437"/>
        <v>0</v>
      </c>
      <c r="Q1775" s="42">
        <f>'Data Entry'!X1804</f>
        <v>0</v>
      </c>
      <c r="R1775" s="42">
        <f>'Data Entry'!Y1804</f>
        <v>0</v>
      </c>
      <c r="S1775" s="42">
        <f>'Data Entry'!Z1804</f>
        <v>0</v>
      </c>
      <c r="T1775" s="291">
        <f t="shared" si="433"/>
        <v>0</v>
      </c>
      <c r="U1775" s="42">
        <f>'Data Entry'!AA1804</f>
        <v>0</v>
      </c>
      <c r="V1775" s="42">
        <f>'Data Entry'!AB1804</f>
        <v>0</v>
      </c>
      <c r="W1775" s="42">
        <f>'Data Entry'!AC1804</f>
        <v>0</v>
      </c>
      <c r="X1775" s="42">
        <f>'Data Entry'!AD1804</f>
        <v>0</v>
      </c>
      <c r="Y1775" s="291">
        <f t="shared" si="438"/>
        <v>0</v>
      </c>
      <c r="Z1775" s="42">
        <f>'Data Entry'!AE1804</f>
        <v>0</v>
      </c>
      <c r="AA1775" s="42">
        <f>'Data Entry'!AF1804</f>
        <v>0</v>
      </c>
      <c r="AB1775" s="291">
        <f t="shared" si="439"/>
        <v>0</v>
      </c>
      <c r="AC1775" s="42">
        <f>'Data Entry'!AH1804</f>
        <v>0</v>
      </c>
      <c r="AD1775" s="42">
        <f>'Data Entry'!AI1804</f>
        <v>0</v>
      </c>
      <c r="AE1775" s="42">
        <f>'Data Entry'!AJ1804</f>
        <v>0</v>
      </c>
      <c r="AF1775" s="42">
        <f>'Data Entry'!AK1804</f>
        <v>0</v>
      </c>
      <c r="AG1775" s="42">
        <f>'Data Entry'!AL1804</f>
        <v>0</v>
      </c>
      <c r="AH1775" s="42">
        <f>'Data Entry'!AM1804</f>
        <v>0</v>
      </c>
      <c r="AI1775" s="42">
        <f>'Data Entry'!AV1804</f>
        <v>0</v>
      </c>
      <c r="AJ1775" s="42">
        <f>'Data Entry'!AW1804</f>
        <v>0</v>
      </c>
      <c r="AK1775" s="42">
        <f>'Data Entry'!AX1804</f>
        <v>0</v>
      </c>
      <c r="AL1775" s="291">
        <f t="shared" si="434"/>
        <v>0</v>
      </c>
      <c r="AM1775" s="42">
        <f>'Data Entry'!AY1804</f>
        <v>0</v>
      </c>
      <c r="AN1775" s="42">
        <f>'Data Entry'!AZ1804</f>
        <v>0</v>
      </c>
      <c r="AO1775" s="42">
        <f>'Data Entry'!BA1804</f>
        <v>0</v>
      </c>
      <c r="AP1775" s="42">
        <f>'Data Entry'!BB1804</f>
        <v>0</v>
      </c>
      <c r="AQ1775" s="291">
        <f t="shared" si="440"/>
        <v>0</v>
      </c>
      <c r="AR1775" s="42">
        <f>'Data Entry'!BC1804</f>
        <v>0</v>
      </c>
      <c r="AS1775" s="42">
        <f>'Data Entry'!BD1804</f>
        <v>0</v>
      </c>
      <c r="AT1775" s="291">
        <f t="shared" si="441"/>
        <v>0</v>
      </c>
      <c r="AU1775" s="42">
        <f>'Data Entry'!BE1804</f>
        <v>0</v>
      </c>
      <c r="AV1775" s="42">
        <f>'Data Entry'!BF1804</f>
        <v>0</v>
      </c>
      <c r="AW1775" s="42">
        <f>'Data Entry'!BG1804</f>
        <v>0</v>
      </c>
      <c r="AX1775" s="291">
        <f t="shared" si="435"/>
        <v>0</v>
      </c>
      <c r="AY1775" s="42">
        <f>'Data Entry'!BH1804</f>
        <v>0</v>
      </c>
      <c r="AZ1775" s="42">
        <f>'Data Entry'!BI1804</f>
        <v>0</v>
      </c>
      <c r="BA1775" s="42">
        <f>'Data Entry'!BJ1804</f>
        <v>0</v>
      </c>
      <c r="BB1775" s="42">
        <f>'Data Entry'!BK1804</f>
        <v>0</v>
      </c>
      <c r="BC1775" s="291">
        <f t="shared" si="442"/>
        <v>0</v>
      </c>
      <c r="BD1775" s="42">
        <f>'Data Entry'!BL1804</f>
        <v>0</v>
      </c>
      <c r="BE1775" s="42">
        <f>'Data Entry'!BM1804</f>
        <v>0</v>
      </c>
      <c r="BF1775" s="291">
        <f t="shared" si="443"/>
        <v>0</v>
      </c>
      <c r="BG1775" s="305">
        <f t="shared" si="444"/>
        <v>0</v>
      </c>
      <c r="BH1775" s="288" t="str">
        <f>IFERROR((BG1775*'Data Entry'!$F$18)/'Data Entry'!$E$18,"")</f>
        <v/>
      </c>
      <c r="BI1775" s="305">
        <f t="shared" si="445"/>
        <v>0</v>
      </c>
      <c r="BJ1775" s="288" t="str">
        <f t="shared" si="446"/>
        <v/>
      </c>
      <c r="BK1775" s="307" t="str">
        <f t="shared" si="447"/>
        <v/>
      </c>
    </row>
    <row r="1776" spans="1:63" ht="27" x14ac:dyDescent="0.2">
      <c r="A1776" s="119" t="str">
        <f>'Data Entry'!D1805</f>
        <v>Respondent 1772</v>
      </c>
      <c r="B1776" s="52">
        <f>'Data Entry'!AN1805</f>
        <v>0</v>
      </c>
      <c r="C1776" s="52" t="str">
        <f>'Data Entry'!BX1805</f>
        <v/>
      </c>
      <c r="D1776" s="42" t="str">
        <f>'Data Entry'!BU1805</f>
        <v>No disability</v>
      </c>
      <c r="E1776" s="42">
        <f>'Data Entry'!O1805</f>
        <v>0</v>
      </c>
      <c r="F1776" s="42">
        <f>'Data Entry'!P1805</f>
        <v>0</v>
      </c>
      <c r="G1776" s="42">
        <f>'Data Entry'!Q1805</f>
        <v>0</v>
      </c>
      <c r="H1776" s="291">
        <f t="shared" si="432"/>
        <v>0</v>
      </c>
      <c r="I1776" s="42">
        <f>'Data Entry'!R1805</f>
        <v>0</v>
      </c>
      <c r="J1776" s="42">
        <f>'Data Entry'!S1805</f>
        <v>0</v>
      </c>
      <c r="K1776" s="42">
        <f>'Data Entry'!T1805</f>
        <v>0</v>
      </c>
      <c r="L1776" s="42">
        <f>'Data Entry'!U1805</f>
        <v>0</v>
      </c>
      <c r="M1776" s="291">
        <f t="shared" si="436"/>
        <v>0</v>
      </c>
      <c r="N1776" s="42">
        <f>'Data Entry'!V1805</f>
        <v>0</v>
      </c>
      <c r="O1776" s="42">
        <f>'Data Entry'!W1805</f>
        <v>0</v>
      </c>
      <c r="P1776" s="291">
        <f t="shared" si="437"/>
        <v>0</v>
      </c>
      <c r="Q1776" s="42">
        <f>'Data Entry'!X1805</f>
        <v>0</v>
      </c>
      <c r="R1776" s="42">
        <f>'Data Entry'!Y1805</f>
        <v>0</v>
      </c>
      <c r="S1776" s="42">
        <f>'Data Entry'!Z1805</f>
        <v>0</v>
      </c>
      <c r="T1776" s="291">
        <f t="shared" si="433"/>
        <v>0</v>
      </c>
      <c r="U1776" s="42">
        <f>'Data Entry'!AA1805</f>
        <v>0</v>
      </c>
      <c r="V1776" s="42">
        <f>'Data Entry'!AB1805</f>
        <v>0</v>
      </c>
      <c r="W1776" s="42">
        <f>'Data Entry'!AC1805</f>
        <v>0</v>
      </c>
      <c r="X1776" s="42">
        <f>'Data Entry'!AD1805</f>
        <v>0</v>
      </c>
      <c r="Y1776" s="291">
        <f t="shared" si="438"/>
        <v>0</v>
      </c>
      <c r="Z1776" s="42">
        <f>'Data Entry'!AE1805</f>
        <v>0</v>
      </c>
      <c r="AA1776" s="42">
        <f>'Data Entry'!AF1805</f>
        <v>0</v>
      </c>
      <c r="AB1776" s="291">
        <f t="shared" si="439"/>
        <v>0</v>
      </c>
      <c r="AC1776" s="42">
        <f>'Data Entry'!AH1805</f>
        <v>0</v>
      </c>
      <c r="AD1776" s="42">
        <f>'Data Entry'!AI1805</f>
        <v>0</v>
      </c>
      <c r="AE1776" s="42">
        <f>'Data Entry'!AJ1805</f>
        <v>0</v>
      </c>
      <c r="AF1776" s="42">
        <f>'Data Entry'!AK1805</f>
        <v>0</v>
      </c>
      <c r="AG1776" s="42">
        <f>'Data Entry'!AL1805</f>
        <v>0</v>
      </c>
      <c r="AH1776" s="42">
        <f>'Data Entry'!AM1805</f>
        <v>0</v>
      </c>
      <c r="AI1776" s="42">
        <f>'Data Entry'!AV1805</f>
        <v>0</v>
      </c>
      <c r="AJ1776" s="42">
        <f>'Data Entry'!AW1805</f>
        <v>0</v>
      </c>
      <c r="AK1776" s="42">
        <f>'Data Entry'!AX1805</f>
        <v>0</v>
      </c>
      <c r="AL1776" s="291">
        <f t="shared" si="434"/>
        <v>0</v>
      </c>
      <c r="AM1776" s="42">
        <f>'Data Entry'!AY1805</f>
        <v>0</v>
      </c>
      <c r="AN1776" s="42">
        <f>'Data Entry'!AZ1805</f>
        <v>0</v>
      </c>
      <c r="AO1776" s="42">
        <f>'Data Entry'!BA1805</f>
        <v>0</v>
      </c>
      <c r="AP1776" s="42">
        <f>'Data Entry'!BB1805</f>
        <v>0</v>
      </c>
      <c r="AQ1776" s="291">
        <f t="shared" si="440"/>
        <v>0</v>
      </c>
      <c r="AR1776" s="42">
        <f>'Data Entry'!BC1805</f>
        <v>0</v>
      </c>
      <c r="AS1776" s="42">
        <f>'Data Entry'!BD1805</f>
        <v>0</v>
      </c>
      <c r="AT1776" s="291">
        <f t="shared" si="441"/>
        <v>0</v>
      </c>
      <c r="AU1776" s="42">
        <f>'Data Entry'!BE1805</f>
        <v>0</v>
      </c>
      <c r="AV1776" s="42">
        <f>'Data Entry'!BF1805</f>
        <v>0</v>
      </c>
      <c r="AW1776" s="42">
        <f>'Data Entry'!BG1805</f>
        <v>0</v>
      </c>
      <c r="AX1776" s="291">
        <f t="shared" si="435"/>
        <v>0</v>
      </c>
      <c r="AY1776" s="42">
        <f>'Data Entry'!BH1805</f>
        <v>0</v>
      </c>
      <c r="AZ1776" s="42">
        <f>'Data Entry'!BI1805</f>
        <v>0</v>
      </c>
      <c r="BA1776" s="42">
        <f>'Data Entry'!BJ1805</f>
        <v>0</v>
      </c>
      <c r="BB1776" s="42">
        <f>'Data Entry'!BK1805</f>
        <v>0</v>
      </c>
      <c r="BC1776" s="291">
        <f t="shared" si="442"/>
        <v>0</v>
      </c>
      <c r="BD1776" s="42">
        <f>'Data Entry'!BL1805</f>
        <v>0</v>
      </c>
      <c r="BE1776" s="42">
        <f>'Data Entry'!BM1805</f>
        <v>0</v>
      </c>
      <c r="BF1776" s="291">
        <f t="shared" si="443"/>
        <v>0</v>
      </c>
      <c r="BG1776" s="305">
        <f t="shared" si="444"/>
        <v>0</v>
      </c>
      <c r="BH1776" s="288" t="str">
        <f>IFERROR((BG1776*'Data Entry'!$F$18)/'Data Entry'!$E$18,"")</f>
        <v/>
      </c>
      <c r="BI1776" s="305">
        <f t="shared" si="445"/>
        <v>0</v>
      </c>
      <c r="BJ1776" s="288" t="str">
        <f t="shared" si="446"/>
        <v/>
      </c>
      <c r="BK1776" s="307" t="str">
        <f t="shared" si="447"/>
        <v/>
      </c>
    </row>
    <row r="1777" spans="1:63" ht="27" x14ac:dyDescent="0.2">
      <c r="A1777" s="119" t="str">
        <f>'Data Entry'!D1806</f>
        <v>Respondent 1773</v>
      </c>
      <c r="B1777" s="52">
        <f>'Data Entry'!AN1806</f>
        <v>0</v>
      </c>
      <c r="C1777" s="52" t="str">
        <f>'Data Entry'!BX1806</f>
        <v/>
      </c>
      <c r="D1777" s="42" t="str">
        <f>'Data Entry'!BU1806</f>
        <v>No disability</v>
      </c>
      <c r="E1777" s="42">
        <f>'Data Entry'!O1806</f>
        <v>0</v>
      </c>
      <c r="F1777" s="42">
        <f>'Data Entry'!P1806</f>
        <v>0</v>
      </c>
      <c r="G1777" s="42">
        <f>'Data Entry'!Q1806</f>
        <v>0</v>
      </c>
      <c r="H1777" s="291">
        <f t="shared" si="432"/>
        <v>0</v>
      </c>
      <c r="I1777" s="42">
        <f>'Data Entry'!R1806</f>
        <v>0</v>
      </c>
      <c r="J1777" s="42">
        <f>'Data Entry'!S1806</f>
        <v>0</v>
      </c>
      <c r="K1777" s="42">
        <f>'Data Entry'!T1806</f>
        <v>0</v>
      </c>
      <c r="L1777" s="42">
        <f>'Data Entry'!U1806</f>
        <v>0</v>
      </c>
      <c r="M1777" s="291">
        <f t="shared" si="436"/>
        <v>0</v>
      </c>
      <c r="N1777" s="42">
        <f>'Data Entry'!V1806</f>
        <v>0</v>
      </c>
      <c r="O1777" s="42">
        <f>'Data Entry'!W1806</f>
        <v>0</v>
      </c>
      <c r="P1777" s="291">
        <f t="shared" si="437"/>
        <v>0</v>
      </c>
      <c r="Q1777" s="42">
        <f>'Data Entry'!X1806</f>
        <v>0</v>
      </c>
      <c r="R1777" s="42">
        <f>'Data Entry'!Y1806</f>
        <v>0</v>
      </c>
      <c r="S1777" s="42">
        <f>'Data Entry'!Z1806</f>
        <v>0</v>
      </c>
      <c r="T1777" s="291">
        <f t="shared" si="433"/>
        <v>0</v>
      </c>
      <c r="U1777" s="42">
        <f>'Data Entry'!AA1806</f>
        <v>0</v>
      </c>
      <c r="V1777" s="42">
        <f>'Data Entry'!AB1806</f>
        <v>0</v>
      </c>
      <c r="W1777" s="42">
        <f>'Data Entry'!AC1806</f>
        <v>0</v>
      </c>
      <c r="X1777" s="42">
        <f>'Data Entry'!AD1806</f>
        <v>0</v>
      </c>
      <c r="Y1777" s="291">
        <f t="shared" si="438"/>
        <v>0</v>
      </c>
      <c r="Z1777" s="42">
        <f>'Data Entry'!AE1806</f>
        <v>0</v>
      </c>
      <c r="AA1777" s="42">
        <f>'Data Entry'!AF1806</f>
        <v>0</v>
      </c>
      <c r="AB1777" s="291">
        <f t="shared" si="439"/>
        <v>0</v>
      </c>
      <c r="AC1777" s="42">
        <f>'Data Entry'!AH1806</f>
        <v>0</v>
      </c>
      <c r="AD1777" s="42">
        <f>'Data Entry'!AI1806</f>
        <v>0</v>
      </c>
      <c r="AE1777" s="42">
        <f>'Data Entry'!AJ1806</f>
        <v>0</v>
      </c>
      <c r="AF1777" s="42">
        <f>'Data Entry'!AK1806</f>
        <v>0</v>
      </c>
      <c r="AG1777" s="42">
        <f>'Data Entry'!AL1806</f>
        <v>0</v>
      </c>
      <c r="AH1777" s="42">
        <f>'Data Entry'!AM1806</f>
        <v>0</v>
      </c>
      <c r="AI1777" s="42">
        <f>'Data Entry'!AV1806</f>
        <v>0</v>
      </c>
      <c r="AJ1777" s="42">
        <f>'Data Entry'!AW1806</f>
        <v>0</v>
      </c>
      <c r="AK1777" s="42">
        <f>'Data Entry'!AX1806</f>
        <v>0</v>
      </c>
      <c r="AL1777" s="291">
        <f t="shared" si="434"/>
        <v>0</v>
      </c>
      <c r="AM1777" s="42">
        <f>'Data Entry'!AY1806</f>
        <v>0</v>
      </c>
      <c r="AN1777" s="42">
        <f>'Data Entry'!AZ1806</f>
        <v>0</v>
      </c>
      <c r="AO1777" s="42">
        <f>'Data Entry'!BA1806</f>
        <v>0</v>
      </c>
      <c r="AP1777" s="42">
        <f>'Data Entry'!BB1806</f>
        <v>0</v>
      </c>
      <c r="AQ1777" s="291">
        <f t="shared" si="440"/>
        <v>0</v>
      </c>
      <c r="AR1777" s="42">
        <f>'Data Entry'!BC1806</f>
        <v>0</v>
      </c>
      <c r="AS1777" s="42">
        <f>'Data Entry'!BD1806</f>
        <v>0</v>
      </c>
      <c r="AT1777" s="291">
        <f t="shared" si="441"/>
        <v>0</v>
      </c>
      <c r="AU1777" s="42">
        <f>'Data Entry'!BE1806</f>
        <v>0</v>
      </c>
      <c r="AV1777" s="42">
        <f>'Data Entry'!BF1806</f>
        <v>0</v>
      </c>
      <c r="AW1777" s="42">
        <f>'Data Entry'!BG1806</f>
        <v>0</v>
      </c>
      <c r="AX1777" s="291">
        <f t="shared" si="435"/>
        <v>0</v>
      </c>
      <c r="AY1777" s="42">
        <f>'Data Entry'!BH1806</f>
        <v>0</v>
      </c>
      <c r="AZ1777" s="42">
        <f>'Data Entry'!BI1806</f>
        <v>0</v>
      </c>
      <c r="BA1777" s="42">
        <f>'Data Entry'!BJ1806</f>
        <v>0</v>
      </c>
      <c r="BB1777" s="42">
        <f>'Data Entry'!BK1806</f>
        <v>0</v>
      </c>
      <c r="BC1777" s="291">
        <f t="shared" si="442"/>
        <v>0</v>
      </c>
      <c r="BD1777" s="42">
        <f>'Data Entry'!BL1806</f>
        <v>0</v>
      </c>
      <c r="BE1777" s="42">
        <f>'Data Entry'!BM1806</f>
        <v>0</v>
      </c>
      <c r="BF1777" s="291">
        <f t="shared" si="443"/>
        <v>0</v>
      </c>
      <c r="BG1777" s="305">
        <f t="shared" si="444"/>
        <v>0</v>
      </c>
      <c r="BH1777" s="288" t="str">
        <f>IFERROR((BG1777*'Data Entry'!$F$18)/'Data Entry'!$E$18,"")</f>
        <v/>
      </c>
      <c r="BI1777" s="305">
        <f t="shared" si="445"/>
        <v>0</v>
      </c>
      <c r="BJ1777" s="288" t="str">
        <f t="shared" si="446"/>
        <v/>
      </c>
      <c r="BK1777" s="307" t="str">
        <f t="shared" si="447"/>
        <v/>
      </c>
    </row>
    <row r="1778" spans="1:63" ht="27" x14ac:dyDescent="0.2">
      <c r="A1778" s="119" t="str">
        <f>'Data Entry'!D1807</f>
        <v>Respondent 1774</v>
      </c>
      <c r="B1778" s="52">
        <f>'Data Entry'!AN1807</f>
        <v>0</v>
      </c>
      <c r="C1778" s="52" t="str">
        <f>'Data Entry'!BX1807</f>
        <v/>
      </c>
      <c r="D1778" s="42" t="str">
        <f>'Data Entry'!BU1807</f>
        <v>No disability</v>
      </c>
      <c r="E1778" s="42">
        <f>'Data Entry'!O1807</f>
        <v>0</v>
      </c>
      <c r="F1778" s="42">
        <f>'Data Entry'!P1807</f>
        <v>0</v>
      </c>
      <c r="G1778" s="42">
        <f>'Data Entry'!Q1807</f>
        <v>0</v>
      </c>
      <c r="H1778" s="291">
        <f t="shared" si="432"/>
        <v>0</v>
      </c>
      <c r="I1778" s="42">
        <f>'Data Entry'!R1807</f>
        <v>0</v>
      </c>
      <c r="J1778" s="42">
        <f>'Data Entry'!S1807</f>
        <v>0</v>
      </c>
      <c r="K1778" s="42">
        <f>'Data Entry'!T1807</f>
        <v>0</v>
      </c>
      <c r="L1778" s="42">
        <f>'Data Entry'!U1807</f>
        <v>0</v>
      </c>
      <c r="M1778" s="291">
        <f t="shared" si="436"/>
        <v>0</v>
      </c>
      <c r="N1778" s="42">
        <f>'Data Entry'!V1807</f>
        <v>0</v>
      </c>
      <c r="O1778" s="42">
        <f>'Data Entry'!W1807</f>
        <v>0</v>
      </c>
      <c r="P1778" s="291">
        <f t="shared" si="437"/>
        <v>0</v>
      </c>
      <c r="Q1778" s="42">
        <f>'Data Entry'!X1807</f>
        <v>0</v>
      </c>
      <c r="R1778" s="42">
        <f>'Data Entry'!Y1807</f>
        <v>0</v>
      </c>
      <c r="S1778" s="42">
        <f>'Data Entry'!Z1807</f>
        <v>0</v>
      </c>
      <c r="T1778" s="291">
        <f t="shared" si="433"/>
        <v>0</v>
      </c>
      <c r="U1778" s="42">
        <f>'Data Entry'!AA1807</f>
        <v>0</v>
      </c>
      <c r="V1778" s="42">
        <f>'Data Entry'!AB1807</f>
        <v>0</v>
      </c>
      <c r="W1778" s="42">
        <f>'Data Entry'!AC1807</f>
        <v>0</v>
      </c>
      <c r="X1778" s="42">
        <f>'Data Entry'!AD1807</f>
        <v>0</v>
      </c>
      <c r="Y1778" s="291">
        <f t="shared" si="438"/>
        <v>0</v>
      </c>
      <c r="Z1778" s="42">
        <f>'Data Entry'!AE1807</f>
        <v>0</v>
      </c>
      <c r="AA1778" s="42">
        <f>'Data Entry'!AF1807</f>
        <v>0</v>
      </c>
      <c r="AB1778" s="291">
        <f t="shared" si="439"/>
        <v>0</v>
      </c>
      <c r="AC1778" s="42">
        <f>'Data Entry'!AH1807</f>
        <v>0</v>
      </c>
      <c r="AD1778" s="42">
        <f>'Data Entry'!AI1807</f>
        <v>0</v>
      </c>
      <c r="AE1778" s="42">
        <f>'Data Entry'!AJ1807</f>
        <v>0</v>
      </c>
      <c r="AF1778" s="42">
        <f>'Data Entry'!AK1807</f>
        <v>0</v>
      </c>
      <c r="AG1778" s="42">
        <f>'Data Entry'!AL1807</f>
        <v>0</v>
      </c>
      <c r="AH1778" s="42">
        <f>'Data Entry'!AM1807</f>
        <v>0</v>
      </c>
      <c r="AI1778" s="42">
        <f>'Data Entry'!AV1807</f>
        <v>0</v>
      </c>
      <c r="AJ1778" s="42">
        <f>'Data Entry'!AW1807</f>
        <v>0</v>
      </c>
      <c r="AK1778" s="42">
        <f>'Data Entry'!AX1807</f>
        <v>0</v>
      </c>
      <c r="AL1778" s="291">
        <f t="shared" si="434"/>
        <v>0</v>
      </c>
      <c r="AM1778" s="42">
        <f>'Data Entry'!AY1807</f>
        <v>0</v>
      </c>
      <c r="AN1778" s="42">
        <f>'Data Entry'!AZ1807</f>
        <v>0</v>
      </c>
      <c r="AO1778" s="42">
        <f>'Data Entry'!BA1807</f>
        <v>0</v>
      </c>
      <c r="AP1778" s="42">
        <f>'Data Entry'!BB1807</f>
        <v>0</v>
      </c>
      <c r="AQ1778" s="291">
        <f t="shared" si="440"/>
        <v>0</v>
      </c>
      <c r="AR1778" s="42">
        <f>'Data Entry'!BC1807</f>
        <v>0</v>
      </c>
      <c r="AS1778" s="42">
        <f>'Data Entry'!BD1807</f>
        <v>0</v>
      </c>
      <c r="AT1778" s="291">
        <f t="shared" si="441"/>
        <v>0</v>
      </c>
      <c r="AU1778" s="42">
        <f>'Data Entry'!BE1807</f>
        <v>0</v>
      </c>
      <c r="AV1778" s="42">
        <f>'Data Entry'!BF1807</f>
        <v>0</v>
      </c>
      <c r="AW1778" s="42">
        <f>'Data Entry'!BG1807</f>
        <v>0</v>
      </c>
      <c r="AX1778" s="291">
        <f t="shared" si="435"/>
        <v>0</v>
      </c>
      <c r="AY1778" s="42">
        <f>'Data Entry'!BH1807</f>
        <v>0</v>
      </c>
      <c r="AZ1778" s="42">
        <f>'Data Entry'!BI1807</f>
        <v>0</v>
      </c>
      <c r="BA1778" s="42">
        <f>'Data Entry'!BJ1807</f>
        <v>0</v>
      </c>
      <c r="BB1778" s="42">
        <f>'Data Entry'!BK1807</f>
        <v>0</v>
      </c>
      <c r="BC1778" s="291">
        <f t="shared" si="442"/>
        <v>0</v>
      </c>
      <c r="BD1778" s="42">
        <f>'Data Entry'!BL1807</f>
        <v>0</v>
      </c>
      <c r="BE1778" s="42">
        <f>'Data Entry'!BM1807</f>
        <v>0</v>
      </c>
      <c r="BF1778" s="291">
        <f t="shared" si="443"/>
        <v>0</v>
      </c>
      <c r="BG1778" s="305">
        <f t="shared" si="444"/>
        <v>0</v>
      </c>
      <c r="BH1778" s="288" t="str">
        <f>IFERROR((BG1778*'Data Entry'!$F$18)/'Data Entry'!$E$18,"")</f>
        <v/>
      </c>
      <c r="BI1778" s="305">
        <f t="shared" si="445"/>
        <v>0</v>
      </c>
      <c r="BJ1778" s="288" t="str">
        <f t="shared" si="446"/>
        <v/>
      </c>
      <c r="BK1778" s="307" t="str">
        <f t="shared" si="447"/>
        <v/>
      </c>
    </row>
    <row r="1779" spans="1:63" ht="27" x14ac:dyDescent="0.2">
      <c r="A1779" s="119" t="str">
        <f>'Data Entry'!D1808</f>
        <v>Respondent 1775</v>
      </c>
      <c r="B1779" s="52">
        <f>'Data Entry'!AN1808</f>
        <v>0</v>
      </c>
      <c r="C1779" s="52" t="str">
        <f>'Data Entry'!BX1808</f>
        <v/>
      </c>
      <c r="D1779" s="42" t="str">
        <f>'Data Entry'!BU1808</f>
        <v>No disability</v>
      </c>
      <c r="E1779" s="42">
        <f>'Data Entry'!O1808</f>
        <v>0</v>
      </c>
      <c r="F1779" s="42">
        <f>'Data Entry'!P1808</f>
        <v>0</v>
      </c>
      <c r="G1779" s="42">
        <f>'Data Entry'!Q1808</f>
        <v>0</v>
      </c>
      <c r="H1779" s="291">
        <f t="shared" si="432"/>
        <v>0</v>
      </c>
      <c r="I1779" s="42">
        <f>'Data Entry'!R1808</f>
        <v>0</v>
      </c>
      <c r="J1779" s="42">
        <f>'Data Entry'!S1808</f>
        <v>0</v>
      </c>
      <c r="K1779" s="42">
        <f>'Data Entry'!T1808</f>
        <v>0</v>
      </c>
      <c r="L1779" s="42">
        <f>'Data Entry'!U1808</f>
        <v>0</v>
      </c>
      <c r="M1779" s="291">
        <f t="shared" si="436"/>
        <v>0</v>
      </c>
      <c r="N1779" s="42">
        <f>'Data Entry'!V1808</f>
        <v>0</v>
      </c>
      <c r="O1779" s="42">
        <f>'Data Entry'!W1808</f>
        <v>0</v>
      </c>
      <c r="P1779" s="291">
        <f t="shared" si="437"/>
        <v>0</v>
      </c>
      <c r="Q1779" s="42">
        <f>'Data Entry'!X1808</f>
        <v>0</v>
      </c>
      <c r="R1779" s="42">
        <f>'Data Entry'!Y1808</f>
        <v>0</v>
      </c>
      <c r="S1779" s="42">
        <f>'Data Entry'!Z1808</f>
        <v>0</v>
      </c>
      <c r="T1779" s="291">
        <f t="shared" si="433"/>
        <v>0</v>
      </c>
      <c r="U1779" s="42">
        <f>'Data Entry'!AA1808</f>
        <v>0</v>
      </c>
      <c r="V1779" s="42">
        <f>'Data Entry'!AB1808</f>
        <v>0</v>
      </c>
      <c r="W1779" s="42">
        <f>'Data Entry'!AC1808</f>
        <v>0</v>
      </c>
      <c r="X1779" s="42">
        <f>'Data Entry'!AD1808</f>
        <v>0</v>
      </c>
      <c r="Y1779" s="291">
        <f t="shared" si="438"/>
        <v>0</v>
      </c>
      <c r="Z1779" s="42">
        <f>'Data Entry'!AE1808</f>
        <v>0</v>
      </c>
      <c r="AA1779" s="42">
        <f>'Data Entry'!AF1808</f>
        <v>0</v>
      </c>
      <c r="AB1779" s="291">
        <f t="shared" si="439"/>
        <v>0</v>
      </c>
      <c r="AC1779" s="42">
        <f>'Data Entry'!AH1808</f>
        <v>0</v>
      </c>
      <c r="AD1779" s="42">
        <f>'Data Entry'!AI1808</f>
        <v>0</v>
      </c>
      <c r="AE1779" s="42">
        <f>'Data Entry'!AJ1808</f>
        <v>0</v>
      </c>
      <c r="AF1779" s="42">
        <f>'Data Entry'!AK1808</f>
        <v>0</v>
      </c>
      <c r="AG1779" s="42">
        <f>'Data Entry'!AL1808</f>
        <v>0</v>
      </c>
      <c r="AH1779" s="42">
        <f>'Data Entry'!AM1808</f>
        <v>0</v>
      </c>
      <c r="AI1779" s="42">
        <f>'Data Entry'!AV1808</f>
        <v>0</v>
      </c>
      <c r="AJ1779" s="42">
        <f>'Data Entry'!AW1808</f>
        <v>0</v>
      </c>
      <c r="AK1779" s="42">
        <f>'Data Entry'!AX1808</f>
        <v>0</v>
      </c>
      <c r="AL1779" s="291">
        <f t="shared" si="434"/>
        <v>0</v>
      </c>
      <c r="AM1779" s="42">
        <f>'Data Entry'!AY1808</f>
        <v>0</v>
      </c>
      <c r="AN1779" s="42">
        <f>'Data Entry'!AZ1808</f>
        <v>0</v>
      </c>
      <c r="AO1779" s="42">
        <f>'Data Entry'!BA1808</f>
        <v>0</v>
      </c>
      <c r="AP1779" s="42">
        <f>'Data Entry'!BB1808</f>
        <v>0</v>
      </c>
      <c r="AQ1779" s="291">
        <f t="shared" si="440"/>
        <v>0</v>
      </c>
      <c r="AR1779" s="42">
        <f>'Data Entry'!BC1808</f>
        <v>0</v>
      </c>
      <c r="AS1779" s="42">
        <f>'Data Entry'!BD1808</f>
        <v>0</v>
      </c>
      <c r="AT1779" s="291">
        <f t="shared" si="441"/>
        <v>0</v>
      </c>
      <c r="AU1779" s="42">
        <f>'Data Entry'!BE1808</f>
        <v>0</v>
      </c>
      <c r="AV1779" s="42">
        <f>'Data Entry'!BF1808</f>
        <v>0</v>
      </c>
      <c r="AW1779" s="42">
        <f>'Data Entry'!BG1808</f>
        <v>0</v>
      </c>
      <c r="AX1779" s="291">
        <f t="shared" si="435"/>
        <v>0</v>
      </c>
      <c r="AY1779" s="42">
        <f>'Data Entry'!BH1808</f>
        <v>0</v>
      </c>
      <c r="AZ1779" s="42">
        <f>'Data Entry'!BI1808</f>
        <v>0</v>
      </c>
      <c r="BA1779" s="42">
        <f>'Data Entry'!BJ1808</f>
        <v>0</v>
      </c>
      <c r="BB1779" s="42">
        <f>'Data Entry'!BK1808</f>
        <v>0</v>
      </c>
      <c r="BC1779" s="291">
        <f t="shared" si="442"/>
        <v>0</v>
      </c>
      <c r="BD1779" s="42">
        <f>'Data Entry'!BL1808</f>
        <v>0</v>
      </c>
      <c r="BE1779" s="42">
        <f>'Data Entry'!BM1808</f>
        <v>0</v>
      </c>
      <c r="BF1779" s="291">
        <f t="shared" si="443"/>
        <v>0</v>
      </c>
      <c r="BG1779" s="305">
        <f t="shared" si="444"/>
        <v>0</v>
      </c>
      <c r="BH1779" s="288" t="str">
        <f>IFERROR((BG1779*'Data Entry'!$F$18)/'Data Entry'!$E$18,"")</f>
        <v/>
      </c>
      <c r="BI1779" s="305">
        <f t="shared" si="445"/>
        <v>0</v>
      </c>
      <c r="BJ1779" s="288" t="str">
        <f t="shared" si="446"/>
        <v/>
      </c>
      <c r="BK1779" s="307" t="str">
        <f t="shared" si="447"/>
        <v/>
      </c>
    </row>
    <row r="1780" spans="1:63" ht="27" x14ac:dyDescent="0.2">
      <c r="A1780" s="119" t="str">
        <f>'Data Entry'!D1809</f>
        <v>Respondent 1776</v>
      </c>
      <c r="B1780" s="52">
        <f>'Data Entry'!AN1809</f>
        <v>0</v>
      </c>
      <c r="C1780" s="52" t="str">
        <f>'Data Entry'!BX1809</f>
        <v/>
      </c>
      <c r="D1780" s="42" t="str">
        <f>'Data Entry'!BU1809</f>
        <v>No disability</v>
      </c>
      <c r="E1780" s="42">
        <f>'Data Entry'!O1809</f>
        <v>0</v>
      </c>
      <c r="F1780" s="42">
        <f>'Data Entry'!P1809</f>
        <v>0</v>
      </c>
      <c r="G1780" s="42">
        <f>'Data Entry'!Q1809</f>
        <v>0</v>
      </c>
      <c r="H1780" s="291">
        <f t="shared" si="432"/>
        <v>0</v>
      </c>
      <c r="I1780" s="42">
        <f>'Data Entry'!R1809</f>
        <v>0</v>
      </c>
      <c r="J1780" s="42">
        <f>'Data Entry'!S1809</f>
        <v>0</v>
      </c>
      <c r="K1780" s="42">
        <f>'Data Entry'!T1809</f>
        <v>0</v>
      </c>
      <c r="L1780" s="42">
        <f>'Data Entry'!U1809</f>
        <v>0</v>
      </c>
      <c r="M1780" s="291">
        <f t="shared" si="436"/>
        <v>0</v>
      </c>
      <c r="N1780" s="42">
        <f>'Data Entry'!V1809</f>
        <v>0</v>
      </c>
      <c r="O1780" s="42">
        <f>'Data Entry'!W1809</f>
        <v>0</v>
      </c>
      <c r="P1780" s="291">
        <f t="shared" si="437"/>
        <v>0</v>
      </c>
      <c r="Q1780" s="42">
        <f>'Data Entry'!X1809</f>
        <v>0</v>
      </c>
      <c r="R1780" s="42">
        <f>'Data Entry'!Y1809</f>
        <v>0</v>
      </c>
      <c r="S1780" s="42">
        <f>'Data Entry'!Z1809</f>
        <v>0</v>
      </c>
      <c r="T1780" s="291">
        <f t="shared" si="433"/>
        <v>0</v>
      </c>
      <c r="U1780" s="42">
        <f>'Data Entry'!AA1809</f>
        <v>0</v>
      </c>
      <c r="V1780" s="42">
        <f>'Data Entry'!AB1809</f>
        <v>0</v>
      </c>
      <c r="W1780" s="42">
        <f>'Data Entry'!AC1809</f>
        <v>0</v>
      </c>
      <c r="X1780" s="42">
        <f>'Data Entry'!AD1809</f>
        <v>0</v>
      </c>
      <c r="Y1780" s="291">
        <f t="shared" si="438"/>
        <v>0</v>
      </c>
      <c r="Z1780" s="42">
        <f>'Data Entry'!AE1809</f>
        <v>0</v>
      </c>
      <c r="AA1780" s="42">
        <f>'Data Entry'!AF1809</f>
        <v>0</v>
      </c>
      <c r="AB1780" s="291">
        <f t="shared" si="439"/>
        <v>0</v>
      </c>
      <c r="AC1780" s="42">
        <f>'Data Entry'!AH1809</f>
        <v>0</v>
      </c>
      <c r="AD1780" s="42">
        <f>'Data Entry'!AI1809</f>
        <v>0</v>
      </c>
      <c r="AE1780" s="42">
        <f>'Data Entry'!AJ1809</f>
        <v>0</v>
      </c>
      <c r="AF1780" s="42">
        <f>'Data Entry'!AK1809</f>
        <v>0</v>
      </c>
      <c r="AG1780" s="42">
        <f>'Data Entry'!AL1809</f>
        <v>0</v>
      </c>
      <c r="AH1780" s="42">
        <f>'Data Entry'!AM1809</f>
        <v>0</v>
      </c>
      <c r="AI1780" s="42">
        <f>'Data Entry'!AV1809</f>
        <v>0</v>
      </c>
      <c r="AJ1780" s="42">
        <f>'Data Entry'!AW1809</f>
        <v>0</v>
      </c>
      <c r="AK1780" s="42">
        <f>'Data Entry'!AX1809</f>
        <v>0</v>
      </c>
      <c r="AL1780" s="291">
        <f t="shared" si="434"/>
        <v>0</v>
      </c>
      <c r="AM1780" s="42">
        <f>'Data Entry'!AY1809</f>
        <v>0</v>
      </c>
      <c r="AN1780" s="42">
        <f>'Data Entry'!AZ1809</f>
        <v>0</v>
      </c>
      <c r="AO1780" s="42">
        <f>'Data Entry'!BA1809</f>
        <v>0</v>
      </c>
      <c r="AP1780" s="42">
        <f>'Data Entry'!BB1809</f>
        <v>0</v>
      </c>
      <c r="AQ1780" s="291">
        <f t="shared" si="440"/>
        <v>0</v>
      </c>
      <c r="AR1780" s="42">
        <f>'Data Entry'!BC1809</f>
        <v>0</v>
      </c>
      <c r="AS1780" s="42">
        <f>'Data Entry'!BD1809</f>
        <v>0</v>
      </c>
      <c r="AT1780" s="291">
        <f t="shared" si="441"/>
        <v>0</v>
      </c>
      <c r="AU1780" s="42">
        <f>'Data Entry'!BE1809</f>
        <v>0</v>
      </c>
      <c r="AV1780" s="42">
        <f>'Data Entry'!BF1809</f>
        <v>0</v>
      </c>
      <c r="AW1780" s="42">
        <f>'Data Entry'!BG1809</f>
        <v>0</v>
      </c>
      <c r="AX1780" s="291">
        <f t="shared" si="435"/>
        <v>0</v>
      </c>
      <c r="AY1780" s="42">
        <f>'Data Entry'!BH1809</f>
        <v>0</v>
      </c>
      <c r="AZ1780" s="42">
        <f>'Data Entry'!BI1809</f>
        <v>0</v>
      </c>
      <c r="BA1780" s="42">
        <f>'Data Entry'!BJ1809</f>
        <v>0</v>
      </c>
      <c r="BB1780" s="42">
        <f>'Data Entry'!BK1809</f>
        <v>0</v>
      </c>
      <c r="BC1780" s="291">
        <f t="shared" si="442"/>
        <v>0</v>
      </c>
      <c r="BD1780" s="42">
        <f>'Data Entry'!BL1809</f>
        <v>0</v>
      </c>
      <c r="BE1780" s="42">
        <f>'Data Entry'!BM1809</f>
        <v>0</v>
      </c>
      <c r="BF1780" s="291">
        <f t="shared" si="443"/>
        <v>0</v>
      </c>
      <c r="BG1780" s="305">
        <f t="shared" si="444"/>
        <v>0</v>
      </c>
      <c r="BH1780" s="288" t="str">
        <f>IFERROR((BG1780*'Data Entry'!$F$18)/'Data Entry'!$E$18,"")</f>
        <v/>
      </c>
      <c r="BI1780" s="305">
        <f t="shared" si="445"/>
        <v>0</v>
      </c>
      <c r="BJ1780" s="288" t="str">
        <f t="shared" si="446"/>
        <v/>
      </c>
      <c r="BK1780" s="307" t="str">
        <f t="shared" si="447"/>
        <v/>
      </c>
    </row>
    <row r="1781" spans="1:63" ht="27" x14ac:dyDescent="0.2">
      <c r="A1781" s="119" t="str">
        <f>'Data Entry'!D1810</f>
        <v>Respondent 1777</v>
      </c>
      <c r="B1781" s="52">
        <f>'Data Entry'!AN1810</f>
        <v>0</v>
      </c>
      <c r="C1781" s="52" t="str">
        <f>'Data Entry'!BX1810</f>
        <v/>
      </c>
      <c r="D1781" s="42" t="str">
        <f>'Data Entry'!BU1810</f>
        <v>No disability</v>
      </c>
      <c r="E1781" s="42">
        <f>'Data Entry'!O1810</f>
        <v>0</v>
      </c>
      <c r="F1781" s="42">
        <f>'Data Entry'!P1810</f>
        <v>0</v>
      </c>
      <c r="G1781" s="42">
        <f>'Data Entry'!Q1810</f>
        <v>0</v>
      </c>
      <c r="H1781" s="291">
        <f t="shared" si="432"/>
        <v>0</v>
      </c>
      <c r="I1781" s="42">
        <f>'Data Entry'!R1810</f>
        <v>0</v>
      </c>
      <c r="J1781" s="42">
        <f>'Data Entry'!S1810</f>
        <v>0</v>
      </c>
      <c r="K1781" s="42">
        <f>'Data Entry'!T1810</f>
        <v>0</v>
      </c>
      <c r="L1781" s="42">
        <f>'Data Entry'!U1810</f>
        <v>0</v>
      </c>
      <c r="M1781" s="291">
        <f t="shared" si="436"/>
        <v>0</v>
      </c>
      <c r="N1781" s="42">
        <f>'Data Entry'!V1810</f>
        <v>0</v>
      </c>
      <c r="O1781" s="42">
        <f>'Data Entry'!W1810</f>
        <v>0</v>
      </c>
      <c r="P1781" s="291">
        <f t="shared" si="437"/>
        <v>0</v>
      </c>
      <c r="Q1781" s="42">
        <f>'Data Entry'!X1810</f>
        <v>0</v>
      </c>
      <c r="R1781" s="42">
        <f>'Data Entry'!Y1810</f>
        <v>0</v>
      </c>
      <c r="S1781" s="42">
        <f>'Data Entry'!Z1810</f>
        <v>0</v>
      </c>
      <c r="T1781" s="291">
        <f t="shared" si="433"/>
        <v>0</v>
      </c>
      <c r="U1781" s="42">
        <f>'Data Entry'!AA1810</f>
        <v>0</v>
      </c>
      <c r="V1781" s="42">
        <f>'Data Entry'!AB1810</f>
        <v>0</v>
      </c>
      <c r="W1781" s="42">
        <f>'Data Entry'!AC1810</f>
        <v>0</v>
      </c>
      <c r="X1781" s="42">
        <f>'Data Entry'!AD1810</f>
        <v>0</v>
      </c>
      <c r="Y1781" s="291">
        <f t="shared" si="438"/>
        <v>0</v>
      </c>
      <c r="Z1781" s="42">
        <f>'Data Entry'!AE1810</f>
        <v>0</v>
      </c>
      <c r="AA1781" s="42">
        <f>'Data Entry'!AF1810</f>
        <v>0</v>
      </c>
      <c r="AB1781" s="291">
        <f t="shared" si="439"/>
        <v>0</v>
      </c>
      <c r="AC1781" s="42">
        <f>'Data Entry'!AH1810</f>
        <v>0</v>
      </c>
      <c r="AD1781" s="42">
        <f>'Data Entry'!AI1810</f>
        <v>0</v>
      </c>
      <c r="AE1781" s="42">
        <f>'Data Entry'!AJ1810</f>
        <v>0</v>
      </c>
      <c r="AF1781" s="42">
        <f>'Data Entry'!AK1810</f>
        <v>0</v>
      </c>
      <c r="AG1781" s="42">
        <f>'Data Entry'!AL1810</f>
        <v>0</v>
      </c>
      <c r="AH1781" s="42">
        <f>'Data Entry'!AM1810</f>
        <v>0</v>
      </c>
      <c r="AI1781" s="42">
        <f>'Data Entry'!AV1810</f>
        <v>0</v>
      </c>
      <c r="AJ1781" s="42">
        <f>'Data Entry'!AW1810</f>
        <v>0</v>
      </c>
      <c r="AK1781" s="42">
        <f>'Data Entry'!AX1810</f>
        <v>0</v>
      </c>
      <c r="AL1781" s="291">
        <f t="shared" si="434"/>
        <v>0</v>
      </c>
      <c r="AM1781" s="42">
        <f>'Data Entry'!AY1810</f>
        <v>0</v>
      </c>
      <c r="AN1781" s="42">
        <f>'Data Entry'!AZ1810</f>
        <v>0</v>
      </c>
      <c r="AO1781" s="42">
        <f>'Data Entry'!BA1810</f>
        <v>0</v>
      </c>
      <c r="AP1781" s="42">
        <f>'Data Entry'!BB1810</f>
        <v>0</v>
      </c>
      <c r="AQ1781" s="291">
        <f t="shared" si="440"/>
        <v>0</v>
      </c>
      <c r="AR1781" s="42">
        <f>'Data Entry'!BC1810</f>
        <v>0</v>
      </c>
      <c r="AS1781" s="42">
        <f>'Data Entry'!BD1810</f>
        <v>0</v>
      </c>
      <c r="AT1781" s="291">
        <f t="shared" si="441"/>
        <v>0</v>
      </c>
      <c r="AU1781" s="42">
        <f>'Data Entry'!BE1810</f>
        <v>0</v>
      </c>
      <c r="AV1781" s="42">
        <f>'Data Entry'!BF1810</f>
        <v>0</v>
      </c>
      <c r="AW1781" s="42">
        <f>'Data Entry'!BG1810</f>
        <v>0</v>
      </c>
      <c r="AX1781" s="291">
        <f t="shared" si="435"/>
        <v>0</v>
      </c>
      <c r="AY1781" s="42">
        <f>'Data Entry'!BH1810</f>
        <v>0</v>
      </c>
      <c r="AZ1781" s="42">
        <f>'Data Entry'!BI1810</f>
        <v>0</v>
      </c>
      <c r="BA1781" s="42">
        <f>'Data Entry'!BJ1810</f>
        <v>0</v>
      </c>
      <c r="BB1781" s="42">
        <f>'Data Entry'!BK1810</f>
        <v>0</v>
      </c>
      <c r="BC1781" s="291">
        <f t="shared" si="442"/>
        <v>0</v>
      </c>
      <c r="BD1781" s="42">
        <f>'Data Entry'!BL1810</f>
        <v>0</v>
      </c>
      <c r="BE1781" s="42">
        <f>'Data Entry'!BM1810</f>
        <v>0</v>
      </c>
      <c r="BF1781" s="291">
        <f t="shared" si="443"/>
        <v>0</v>
      </c>
      <c r="BG1781" s="305">
        <f t="shared" si="444"/>
        <v>0</v>
      </c>
      <c r="BH1781" s="288" t="str">
        <f>IFERROR((BG1781*'Data Entry'!$F$18)/'Data Entry'!$E$18,"")</f>
        <v/>
      </c>
      <c r="BI1781" s="305">
        <f t="shared" si="445"/>
        <v>0</v>
      </c>
      <c r="BJ1781" s="288" t="str">
        <f t="shared" si="446"/>
        <v/>
      </c>
      <c r="BK1781" s="307" t="str">
        <f t="shared" si="447"/>
        <v/>
      </c>
    </row>
    <row r="1782" spans="1:63" ht="27" x14ac:dyDescent="0.2">
      <c r="A1782" s="119" t="str">
        <f>'Data Entry'!D1811</f>
        <v>Respondent 1778</v>
      </c>
      <c r="B1782" s="52">
        <f>'Data Entry'!AN1811</f>
        <v>0</v>
      </c>
      <c r="C1782" s="52" t="str">
        <f>'Data Entry'!BX1811</f>
        <v/>
      </c>
      <c r="D1782" s="42" t="str">
        <f>'Data Entry'!BU1811</f>
        <v>No disability</v>
      </c>
      <c r="E1782" s="42">
        <f>'Data Entry'!O1811</f>
        <v>0</v>
      </c>
      <c r="F1782" s="42">
        <f>'Data Entry'!P1811</f>
        <v>0</v>
      </c>
      <c r="G1782" s="42">
        <f>'Data Entry'!Q1811</f>
        <v>0</v>
      </c>
      <c r="H1782" s="291">
        <f t="shared" si="432"/>
        <v>0</v>
      </c>
      <c r="I1782" s="42">
        <f>'Data Entry'!R1811</f>
        <v>0</v>
      </c>
      <c r="J1782" s="42">
        <f>'Data Entry'!S1811</f>
        <v>0</v>
      </c>
      <c r="K1782" s="42">
        <f>'Data Entry'!T1811</f>
        <v>0</v>
      </c>
      <c r="L1782" s="42">
        <f>'Data Entry'!U1811</f>
        <v>0</v>
      </c>
      <c r="M1782" s="291">
        <f t="shared" si="436"/>
        <v>0</v>
      </c>
      <c r="N1782" s="42">
        <f>'Data Entry'!V1811</f>
        <v>0</v>
      </c>
      <c r="O1782" s="42">
        <f>'Data Entry'!W1811</f>
        <v>0</v>
      </c>
      <c r="P1782" s="291">
        <f t="shared" si="437"/>
        <v>0</v>
      </c>
      <c r="Q1782" s="42">
        <f>'Data Entry'!X1811</f>
        <v>0</v>
      </c>
      <c r="R1782" s="42">
        <f>'Data Entry'!Y1811</f>
        <v>0</v>
      </c>
      <c r="S1782" s="42">
        <f>'Data Entry'!Z1811</f>
        <v>0</v>
      </c>
      <c r="T1782" s="291">
        <f t="shared" si="433"/>
        <v>0</v>
      </c>
      <c r="U1782" s="42">
        <f>'Data Entry'!AA1811</f>
        <v>0</v>
      </c>
      <c r="V1782" s="42">
        <f>'Data Entry'!AB1811</f>
        <v>0</v>
      </c>
      <c r="W1782" s="42">
        <f>'Data Entry'!AC1811</f>
        <v>0</v>
      </c>
      <c r="X1782" s="42">
        <f>'Data Entry'!AD1811</f>
        <v>0</v>
      </c>
      <c r="Y1782" s="291">
        <f t="shared" si="438"/>
        <v>0</v>
      </c>
      <c r="Z1782" s="42">
        <f>'Data Entry'!AE1811</f>
        <v>0</v>
      </c>
      <c r="AA1782" s="42">
        <f>'Data Entry'!AF1811</f>
        <v>0</v>
      </c>
      <c r="AB1782" s="291">
        <f t="shared" si="439"/>
        <v>0</v>
      </c>
      <c r="AC1782" s="42">
        <f>'Data Entry'!AH1811</f>
        <v>0</v>
      </c>
      <c r="AD1782" s="42">
        <f>'Data Entry'!AI1811</f>
        <v>0</v>
      </c>
      <c r="AE1782" s="42">
        <f>'Data Entry'!AJ1811</f>
        <v>0</v>
      </c>
      <c r="AF1782" s="42">
        <f>'Data Entry'!AK1811</f>
        <v>0</v>
      </c>
      <c r="AG1782" s="42">
        <f>'Data Entry'!AL1811</f>
        <v>0</v>
      </c>
      <c r="AH1782" s="42">
        <f>'Data Entry'!AM1811</f>
        <v>0</v>
      </c>
      <c r="AI1782" s="42">
        <f>'Data Entry'!AV1811</f>
        <v>0</v>
      </c>
      <c r="AJ1782" s="42">
        <f>'Data Entry'!AW1811</f>
        <v>0</v>
      </c>
      <c r="AK1782" s="42">
        <f>'Data Entry'!AX1811</f>
        <v>0</v>
      </c>
      <c r="AL1782" s="291">
        <f t="shared" si="434"/>
        <v>0</v>
      </c>
      <c r="AM1782" s="42">
        <f>'Data Entry'!AY1811</f>
        <v>0</v>
      </c>
      <c r="AN1782" s="42">
        <f>'Data Entry'!AZ1811</f>
        <v>0</v>
      </c>
      <c r="AO1782" s="42">
        <f>'Data Entry'!BA1811</f>
        <v>0</v>
      </c>
      <c r="AP1782" s="42">
        <f>'Data Entry'!BB1811</f>
        <v>0</v>
      </c>
      <c r="AQ1782" s="291">
        <f t="shared" si="440"/>
        <v>0</v>
      </c>
      <c r="AR1782" s="42">
        <f>'Data Entry'!BC1811</f>
        <v>0</v>
      </c>
      <c r="AS1782" s="42">
        <f>'Data Entry'!BD1811</f>
        <v>0</v>
      </c>
      <c r="AT1782" s="291">
        <f t="shared" si="441"/>
        <v>0</v>
      </c>
      <c r="AU1782" s="42">
        <f>'Data Entry'!BE1811</f>
        <v>0</v>
      </c>
      <c r="AV1782" s="42">
        <f>'Data Entry'!BF1811</f>
        <v>0</v>
      </c>
      <c r="AW1782" s="42">
        <f>'Data Entry'!BG1811</f>
        <v>0</v>
      </c>
      <c r="AX1782" s="291">
        <f t="shared" si="435"/>
        <v>0</v>
      </c>
      <c r="AY1782" s="42">
        <f>'Data Entry'!BH1811</f>
        <v>0</v>
      </c>
      <c r="AZ1782" s="42">
        <f>'Data Entry'!BI1811</f>
        <v>0</v>
      </c>
      <c r="BA1782" s="42">
        <f>'Data Entry'!BJ1811</f>
        <v>0</v>
      </c>
      <c r="BB1782" s="42">
        <f>'Data Entry'!BK1811</f>
        <v>0</v>
      </c>
      <c r="BC1782" s="291">
        <f t="shared" si="442"/>
        <v>0</v>
      </c>
      <c r="BD1782" s="42">
        <f>'Data Entry'!BL1811</f>
        <v>0</v>
      </c>
      <c r="BE1782" s="42">
        <f>'Data Entry'!BM1811</f>
        <v>0</v>
      </c>
      <c r="BF1782" s="291">
        <f t="shared" si="443"/>
        <v>0</v>
      </c>
      <c r="BG1782" s="305">
        <f t="shared" si="444"/>
        <v>0</v>
      </c>
      <c r="BH1782" s="288" t="str">
        <f>IFERROR((BG1782*'Data Entry'!$F$18)/'Data Entry'!$E$18,"")</f>
        <v/>
      </c>
      <c r="BI1782" s="305">
        <f t="shared" si="445"/>
        <v>0</v>
      </c>
      <c r="BJ1782" s="288" t="str">
        <f t="shared" si="446"/>
        <v/>
      </c>
      <c r="BK1782" s="307" t="str">
        <f t="shared" si="447"/>
        <v/>
      </c>
    </row>
    <row r="1783" spans="1:63" ht="27" x14ac:dyDescent="0.2">
      <c r="A1783" s="119" t="str">
        <f>'Data Entry'!D1812</f>
        <v>Respondent 1779</v>
      </c>
      <c r="B1783" s="52">
        <f>'Data Entry'!AN1812</f>
        <v>0</v>
      </c>
      <c r="C1783" s="52" t="str">
        <f>'Data Entry'!BX1812</f>
        <v/>
      </c>
      <c r="D1783" s="42" t="str">
        <f>'Data Entry'!BU1812</f>
        <v>No disability</v>
      </c>
      <c r="E1783" s="42">
        <f>'Data Entry'!O1812</f>
        <v>0</v>
      </c>
      <c r="F1783" s="42">
        <f>'Data Entry'!P1812</f>
        <v>0</v>
      </c>
      <c r="G1783" s="42">
        <f>'Data Entry'!Q1812</f>
        <v>0</v>
      </c>
      <c r="H1783" s="291">
        <f t="shared" si="432"/>
        <v>0</v>
      </c>
      <c r="I1783" s="42">
        <f>'Data Entry'!R1812</f>
        <v>0</v>
      </c>
      <c r="J1783" s="42">
        <f>'Data Entry'!S1812</f>
        <v>0</v>
      </c>
      <c r="K1783" s="42">
        <f>'Data Entry'!T1812</f>
        <v>0</v>
      </c>
      <c r="L1783" s="42">
        <f>'Data Entry'!U1812</f>
        <v>0</v>
      </c>
      <c r="M1783" s="291">
        <f t="shared" si="436"/>
        <v>0</v>
      </c>
      <c r="N1783" s="42">
        <f>'Data Entry'!V1812</f>
        <v>0</v>
      </c>
      <c r="O1783" s="42">
        <f>'Data Entry'!W1812</f>
        <v>0</v>
      </c>
      <c r="P1783" s="291">
        <f t="shared" si="437"/>
        <v>0</v>
      </c>
      <c r="Q1783" s="42">
        <f>'Data Entry'!X1812</f>
        <v>0</v>
      </c>
      <c r="R1783" s="42">
        <f>'Data Entry'!Y1812</f>
        <v>0</v>
      </c>
      <c r="S1783" s="42">
        <f>'Data Entry'!Z1812</f>
        <v>0</v>
      </c>
      <c r="T1783" s="291">
        <f t="shared" si="433"/>
        <v>0</v>
      </c>
      <c r="U1783" s="42">
        <f>'Data Entry'!AA1812</f>
        <v>0</v>
      </c>
      <c r="V1783" s="42">
        <f>'Data Entry'!AB1812</f>
        <v>0</v>
      </c>
      <c r="W1783" s="42">
        <f>'Data Entry'!AC1812</f>
        <v>0</v>
      </c>
      <c r="X1783" s="42">
        <f>'Data Entry'!AD1812</f>
        <v>0</v>
      </c>
      <c r="Y1783" s="291">
        <f t="shared" si="438"/>
        <v>0</v>
      </c>
      <c r="Z1783" s="42">
        <f>'Data Entry'!AE1812</f>
        <v>0</v>
      </c>
      <c r="AA1783" s="42">
        <f>'Data Entry'!AF1812</f>
        <v>0</v>
      </c>
      <c r="AB1783" s="291">
        <f t="shared" si="439"/>
        <v>0</v>
      </c>
      <c r="AC1783" s="42">
        <f>'Data Entry'!AH1812</f>
        <v>0</v>
      </c>
      <c r="AD1783" s="42">
        <f>'Data Entry'!AI1812</f>
        <v>0</v>
      </c>
      <c r="AE1783" s="42">
        <f>'Data Entry'!AJ1812</f>
        <v>0</v>
      </c>
      <c r="AF1783" s="42">
        <f>'Data Entry'!AK1812</f>
        <v>0</v>
      </c>
      <c r="AG1783" s="42">
        <f>'Data Entry'!AL1812</f>
        <v>0</v>
      </c>
      <c r="AH1783" s="42">
        <f>'Data Entry'!AM1812</f>
        <v>0</v>
      </c>
      <c r="AI1783" s="42">
        <f>'Data Entry'!AV1812</f>
        <v>0</v>
      </c>
      <c r="AJ1783" s="42">
        <f>'Data Entry'!AW1812</f>
        <v>0</v>
      </c>
      <c r="AK1783" s="42">
        <f>'Data Entry'!AX1812</f>
        <v>0</v>
      </c>
      <c r="AL1783" s="291">
        <f t="shared" si="434"/>
        <v>0</v>
      </c>
      <c r="AM1783" s="42">
        <f>'Data Entry'!AY1812</f>
        <v>0</v>
      </c>
      <c r="AN1783" s="42">
        <f>'Data Entry'!AZ1812</f>
        <v>0</v>
      </c>
      <c r="AO1783" s="42">
        <f>'Data Entry'!BA1812</f>
        <v>0</v>
      </c>
      <c r="AP1783" s="42">
        <f>'Data Entry'!BB1812</f>
        <v>0</v>
      </c>
      <c r="AQ1783" s="291">
        <f t="shared" si="440"/>
        <v>0</v>
      </c>
      <c r="AR1783" s="42">
        <f>'Data Entry'!BC1812</f>
        <v>0</v>
      </c>
      <c r="AS1783" s="42">
        <f>'Data Entry'!BD1812</f>
        <v>0</v>
      </c>
      <c r="AT1783" s="291">
        <f t="shared" si="441"/>
        <v>0</v>
      </c>
      <c r="AU1783" s="42">
        <f>'Data Entry'!BE1812</f>
        <v>0</v>
      </c>
      <c r="AV1783" s="42">
        <f>'Data Entry'!BF1812</f>
        <v>0</v>
      </c>
      <c r="AW1783" s="42">
        <f>'Data Entry'!BG1812</f>
        <v>0</v>
      </c>
      <c r="AX1783" s="291">
        <f t="shared" si="435"/>
        <v>0</v>
      </c>
      <c r="AY1783" s="42">
        <f>'Data Entry'!BH1812</f>
        <v>0</v>
      </c>
      <c r="AZ1783" s="42">
        <f>'Data Entry'!BI1812</f>
        <v>0</v>
      </c>
      <c r="BA1783" s="42">
        <f>'Data Entry'!BJ1812</f>
        <v>0</v>
      </c>
      <c r="BB1783" s="42">
        <f>'Data Entry'!BK1812</f>
        <v>0</v>
      </c>
      <c r="BC1783" s="291">
        <f t="shared" si="442"/>
        <v>0</v>
      </c>
      <c r="BD1783" s="42">
        <f>'Data Entry'!BL1812</f>
        <v>0</v>
      </c>
      <c r="BE1783" s="42">
        <f>'Data Entry'!BM1812</f>
        <v>0</v>
      </c>
      <c r="BF1783" s="291">
        <f t="shared" si="443"/>
        <v>0</v>
      </c>
      <c r="BG1783" s="305">
        <f t="shared" si="444"/>
        <v>0</v>
      </c>
      <c r="BH1783" s="288" t="str">
        <f>IFERROR((BG1783*'Data Entry'!$F$18)/'Data Entry'!$E$18,"")</f>
        <v/>
      </c>
      <c r="BI1783" s="305">
        <f t="shared" si="445"/>
        <v>0</v>
      </c>
      <c r="BJ1783" s="288" t="str">
        <f t="shared" si="446"/>
        <v/>
      </c>
      <c r="BK1783" s="307" t="str">
        <f t="shared" si="447"/>
        <v/>
      </c>
    </row>
    <row r="1784" spans="1:63" ht="27" x14ac:dyDescent="0.2">
      <c r="A1784" s="119" t="str">
        <f>'Data Entry'!D1813</f>
        <v>Respondent 1780</v>
      </c>
      <c r="B1784" s="52">
        <f>'Data Entry'!AN1813</f>
        <v>0</v>
      </c>
      <c r="C1784" s="52" t="str">
        <f>'Data Entry'!BX1813</f>
        <v/>
      </c>
      <c r="D1784" s="42" t="str">
        <f>'Data Entry'!BU1813</f>
        <v>No disability</v>
      </c>
      <c r="E1784" s="42">
        <f>'Data Entry'!O1813</f>
        <v>0</v>
      </c>
      <c r="F1784" s="42">
        <f>'Data Entry'!P1813</f>
        <v>0</v>
      </c>
      <c r="G1784" s="42">
        <f>'Data Entry'!Q1813</f>
        <v>0</v>
      </c>
      <c r="H1784" s="291">
        <f t="shared" si="432"/>
        <v>0</v>
      </c>
      <c r="I1784" s="42">
        <f>'Data Entry'!R1813</f>
        <v>0</v>
      </c>
      <c r="J1784" s="42">
        <f>'Data Entry'!S1813</f>
        <v>0</v>
      </c>
      <c r="K1784" s="42">
        <f>'Data Entry'!T1813</f>
        <v>0</v>
      </c>
      <c r="L1784" s="42">
        <f>'Data Entry'!U1813</f>
        <v>0</v>
      </c>
      <c r="M1784" s="291">
        <f t="shared" si="436"/>
        <v>0</v>
      </c>
      <c r="N1784" s="42">
        <f>'Data Entry'!V1813</f>
        <v>0</v>
      </c>
      <c r="O1784" s="42">
        <f>'Data Entry'!W1813</f>
        <v>0</v>
      </c>
      <c r="P1784" s="291">
        <f t="shared" si="437"/>
        <v>0</v>
      </c>
      <c r="Q1784" s="42">
        <f>'Data Entry'!X1813</f>
        <v>0</v>
      </c>
      <c r="R1784" s="42">
        <f>'Data Entry'!Y1813</f>
        <v>0</v>
      </c>
      <c r="S1784" s="42">
        <f>'Data Entry'!Z1813</f>
        <v>0</v>
      </c>
      <c r="T1784" s="291">
        <f t="shared" si="433"/>
        <v>0</v>
      </c>
      <c r="U1784" s="42">
        <f>'Data Entry'!AA1813</f>
        <v>0</v>
      </c>
      <c r="V1784" s="42">
        <f>'Data Entry'!AB1813</f>
        <v>0</v>
      </c>
      <c r="W1784" s="42">
        <f>'Data Entry'!AC1813</f>
        <v>0</v>
      </c>
      <c r="X1784" s="42">
        <f>'Data Entry'!AD1813</f>
        <v>0</v>
      </c>
      <c r="Y1784" s="291">
        <f t="shared" si="438"/>
        <v>0</v>
      </c>
      <c r="Z1784" s="42">
        <f>'Data Entry'!AE1813</f>
        <v>0</v>
      </c>
      <c r="AA1784" s="42">
        <f>'Data Entry'!AF1813</f>
        <v>0</v>
      </c>
      <c r="AB1784" s="291">
        <f t="shared" si="439"/>
        <v>0</v>
      </c>
      <c r="AC1784" s="42">
        <f>'Data Entry'!AH1813</f>
        <v>0</v>
      </c>
      <c r="AD1784" s="42">
        <f>'Data Entry'!AI1813</f>
        <v>0</v>
      </c>
      <c r="AE1784" s="42">
        <f>'Data Entry'!AJ1813</f>
        <v>0</v>
      </c>
      <c r="AF1784" s="42">
        <f>'Data Entry'!AK1813</f>
        <v>0</v>
      </c>
      <c r="AG1784" s="42">
        <f>'Data Entry'!AL1813</f>
        <v>0</v>
      </c>
      <c r="AH1784" s="42">
        <f>'Data Entry'!AM1813</f>
        <v>0</v>
      </c>
      <c r="AI1784" s="42">
        <f>'Data Entry'!AV1813</f>
        <v>0</v>
      </c>
      <c r="AJ1784" s="42">
        <f>'Data Entry'!AW1813</f>
        <v>0</v>
      </c>
      <c r="AK1784" s="42">
        <f>'Data Entry'!AX1813</f>
        <v>0</v>
      </c>
      <c r="AL1784" s="291">
        <f t="shared" si="434"/>
        <v>0</v>
      </c>
      <c r="AM1784" s="42">
        <f>'Data Entry'!AY1813</f>
        <v>0</v>
      </c>
      <c r="AN1784" s="42">
        <f>'Data Entry'!AZ1813</f>
        <v>0</v>
      </c>
      <c r="AO1784" s="42">
        <f>'Data Entry'!BA1813</f>
        <v>0</v>
      </c>
      <c r="AP1784" s="42">
        <f>'Data Entry'!BB1813</f>
        <v>0</v>
      </c>
      <c r="AQ1784" s="291">
        <f t="shared" si="440"/>
        <v>0</v>
      </c>
      <c r="AR1784" s="42">
        <f>'Data Entry'!BC1813</f>
        <v>0</v>
      </c>
      <c r="AS1784" s="42">
        <f>'Data Entry'!BD1813</f>
        <v>0</v>
      </c>
      <c r="AT1784" s="291">
        <f t="shared" si="441"/>
        <v>0</v>
      </c>
      <c r="AU1784" s="42">
        <f>'Data Entry'!BE1813</f>
        <v>0</v>
      </c>
      <c r="AV1784" s="42">
        <f>'Data Entry'!BF1813</f>
        <v>0</v>
      </c>
      <c r="AW1784" s="42">
        <f>'Data Entry'!BG1813</f>
        <v>0</v>
      </c>
      <c r="AX1784" s="291">
        <f t="shared" si="435"/>
        <v>0</v>
      </c>
      <c r="AY1784" s="42">
        <f>'Data Entry'!BH1813</f>
        <v>0</v>
      </c>
      <c r="AZ1784" s="42">
        <f>'Data Entry'!BI1813</f>
        <v>0</v>
      </c>
      <c r="BA1784" s="42">
        <f>'Data Entry'!BJ1813</f>
        <v>0</v>
      </c>
      <c r="BB1784" s="42">
        <f>'Data Entry'!BK1813</f>
        <v>0</v>
      </c>
      <c r="BC1784" s="291">
        <f t="shared" si="442"/>
        <v>0</v>
      </c>
      <c r="BD1784" s="42">
        <f>'Data Entry'!BL1813</f>
        <v>0</v>
      </c>
      <c r="BE1784" s="42">
        <f>'Data Entry'!BM1813</f>
        <v>0</v>
      </c>
      <c r="BF1784" s="291">
        <f t="shared" si="443"/>
        <v>0</v>
      </c>
      <c r="BG1784" s="305">
        <f t="shared" si="444"/>
        <v>0</v>
      </c>
      <c r="BH1784" s="288" t="str">
        <f>IFERROR((BG1784*'Data Entry'!$F$18)/'Data Entry'!$E$18,"")</f>
        <v/>
      </c>
      <c r="BI1784" s="305">
        <f t="shared" si="445"/>
        <v>0</v>
      </c>
      <c r="BJ1784" s="288" t="str">
        <f t="shared" si="446"/>
        <v/>
      </c>
      <c r="BK1784" s="307" t="str">
        <f t="shared" si="447"/>
        <v/>
      </c>
    </row>
    <row r="1785" spans="1:63" ht="27" x14ac:dyDescent="0.2">
      <c r="A1785" s="119" t="str">
        <f>'Data Entry'!D1814</f>
        <v>Respondent 1781</v>
      </c>
      <c r="B1785" s="52">
        <f>'Data Entry'!AN1814</f>
        <v>0</v>
      </c>
      <c r="C1785" s="52" t="str">
        <f>'Data Entry'!BX1814</f>
        <v/>
      </c>
      <c r="D1785" s="42" t="str">
        <f>'Data Entry'!BU1814</f>
        <v>No disability</v>
      </c>
      <c r="E1785" s="42">
        <f>'Data Entry'!O1814</f>
        <v>0</v>
      </c>
      <c r="F1785" s="42">
        <f>'Data Entry'!P1814</f>
        <v>0</v>
      </c>
      <c r="G1785" s="42">
        <f>'Data Entry'!Q1814</f>
        <v>0</v>
      </c>
      <c r="H1785" s="291">
        <f t="shared" si="432"/>
        <v>0</v>
      </c>
      <c r="I1785" s="42">
        <f>'Data Entry'!R1814</f>
        <v>0</v>
      </c>
      <c r="J1785" s="42">
        <f>'Data Entry'!S1814</f>
        <v>0</v>
      </c>
      <c r="K1785" s="42">
        <f>'Data Entry'!T1814</f>
        <v>0</v>
      </c>
      <c r="L1785" s="42">
        <f>'Data Entry'!U1814</f>
        <v>0</v>
      </c>
      <c r="M1785" s="291">
        <f t="shared" si="436"/>
        <v>0</v>
      </c>
      <c r="N1785" s="42">
        <f>'Data Entry'!V1814</f>
        <v>0</v>
      </c>
      <c r="O1785" s="42">
        <f>'Data Entry'!W1814</f>
        <v>0</v>
      </c>
      <c r="P1785" s="291">
        <f t="shared" si="437"/>
        <v>0</v>
      </c>
      <c r="Q1785" s="42">
        <f>'Data Entry'!X1814</f>
        <v>0</v>
      </c>
      <c r="R1785" s="42">
        <f>'Data Entry'!Y1814</f>
        <v>0</v>
      </c>
      <c r="S1785" s="42">
        <f>'Data Entry'!Z1814</f>
        <v>0</v>
      </c>
      <c r="T1785" s="291">
        <f t="shared" si="433"/>
        <v>0</v>
      </c>
      <c r="U1785" s="42">
        <f>'Data Entry'!AA1814</f>
        <v>0</v>
      </c>
      <c r="V1785" s="42">
        <f>'Data Entry'!AB1814</f>
        <v>0</v>
      </c>
      <c r="W1785" s="42">
        <f>'Data Entry'!AC1814</f>
        <v>0</v>
      </c>
      <c r="X1785" s="42">
        <f>'Data Entry'!AD1814</f>
        <v>0</v>
      </c>
      <c r="Y1785" s="291">
        <f t="shared" si="438"/>
        <v>0</v>
      </c>
      <c r="Z1785" s="42">
        <f>'Data Entry'!AE1814</f>
        <v>0</v>
      </c>
      <c r="AA1785" s="42">
        <f>'Data Entry'!AF1814</f>
        <v>0</v>
      </c>
      <c r="AB1785" s="291">
        <f t="shared" si="439"/>
        <v>0</v>
      </c>
      <c r="AC1785" s="42">
        <f>'Data Entry'!AH1814</f>
        <v>0</v>
      </c>
      <c r="AD1785" s="42">
        <f>'Data Entry'!AI1814</f>
        <v>0</v>
      </c>
      <c r="AE1785" s="42">
        <f>'Data Entry'!AJ1814</f>
        <v>0</v>
      </c>
      <c r="AF1785" s="42">
        <f>'Data Entry'!AK1814</f>
        <v>0</v>
      </c>
      <c r="AG1785" s="42">
        <f>'Data Entry'!AL1814</f>
        <v>0</v>
      </c>
      <c r="AH1785" s="42">
        <f>'Data Entry'!AM1814</f>
        <v>0</v>
      </c>
      <c r="AI1785" s="42">
        <f>'Data Entry'!AV1814</f>
        <v>0</v>
      </c>
      <c r="AJ1785" s="42">
        <f>'Data Entry'!AW1814</f>
        <v>0</v>
      </c>
      <c r="AK1785" s="42">
        <f>'Data Entry'!AX1814</f>
        <v>0</v>
      </c>
      <c r="AL1785" s="291">
        <f t="shared" si="434"/>
        <v>0</v>
      </c>
      <c r="AM1785" s="42">
        <f>'Data Entry'!AY1814</f>
        <v>0</v>
      </c>
      <c r="AN1785" s="42">
        <f>'Data Entry'!AZ1814</f>
        <v>0</v>
      </c>
      <c r="AO1785" s="42">
        <f>'Data Entry'!BA1814</f>
        <v>0</v>
      </c>
      <c r="AP1785" s="42">
        <f>'Data Entry'!BB1814</f>
        <v>0</v>
      </c>
      <c r="AQ1785" s="291">
        <f t="shared" si="440"/>
        <v>0</v>
      </c>
      <c r="AR1785" s="42">
        <f>'Data Entry'!BC1814</f>
        <v>0</v>
      </c>
      <c r="AS1785" s="42">
        <f>'Data Entry'!BD1814</f>
        <v>0</v>
      </c>
      <c r="AT1785" s="291">
        <f t="shared" si="441"/>
        <v>0</v>
      </c>
      <c r="AU1785" s="42">
        <f>'Data Entry'!BE1814</f>
        <v>0</v>
      </c>
      <c r="AV1785" s="42">
        <f>'Data Entry'!BF1814</f>
        <v>0</v>
      </c>
      <c r="AW1785" s="42">
        <f>'Data Entry'!BG1814</f>
        <v>0</v>
      </c>
      <c r="AX1785" s="291">
        <f t="shared" si="435"/>
        <v>0</v>
      </c>
      <c r="AY1785" s="42">
        <f>'Data Entry'!BH1814</f>
        <v>0</v>
      </c>
      <c r="AZ1785" s="42">
        <f>'Data Entry'!BI1814</f>
        <v>0</v>
      </c>
      <c r="BA1785" s="42">
        <f>'Data Entry'!BJ1814</f>
        <v>0</v>
      </c>
      <c r="BB1785" s="42">
        <f>'Data Entry'!BK1814</f>
        <v>0</v>
      </c>
      <c r="BC1785" s="291">
        <f t="shared" si="442"/>
        <v>0</v>
      </c>
      <c r="BD1785" s="42">
        <f>'Data Entry'!BL1814</f>
        <v>0</v>
      </c>
      <c r="BE1785" s="42">
        <f>'Data Entry'!BM1814</f>
        <v>0</v>
      </c>
      <c r="BF1785" s="291">
        <f t="shared" si="443"/>
        <v>0</v>
      </c>
      <c r="BG1785" s="305">
        <f t="shared" si="444"/>
        <v>0</v>
      </c>
      <c r="BH1785" s="288" t="str">
        <f>IFERROR((BG1785*'Data Entry'!$F$18)/'Data Entry'!$E$18,"")</f>
        <v/>
      </c>
      <c r="BI1785" s="305">
        <f t="shared" si="445"/>
        <v>0</v>
      </c>
      <c r="BJ1785" s="288" t="str">
        <f t="shared" si="446"/>
        <v/>
      </c>
      <c r="BK1785" s="307" t="str">
        <f t="shared" si="447"/>
        <v/>
      </c>
    </row>
    <row r="1786" spans="1:63" ht="27" x14ac:dyDescent="0.2">
      <c r="A1786" s="119" t="str">
        <f>'Data Entry'!D1815</f>
        <v>Respondent 1782</v>
      </c>
      <c r="B1786" s="52">
        <f>'Data Entry'!AN1815</f>
        <v>0</v>
      </c>
      <c r="C1786" s="52" t="str">
        <f>'Data Entry'!BX1815</f>
        <v/>
      </c>
      <c r="D1786" s="42" t="str">
        <f>'Data Entry'!BU1815</f>
        <v>No disability</v>
      </c>
      <c r="E1786" s="42">
        <f>'Data Entry'!O1815</f>
        <v>0</v>
      </c>
      <c r="F1786" s="42">
        <f>'Data Entry'!P1815</f>
        <v>0</v>
      </c>
      <c r="G1786" s="42">
        <f>'Data Entry'!Q1815</f>
        <v>0</v>
      </c>
      <c r="H1786" s="291">
        <f t="shared" si="432"/>
        <v>0</v>
      </c>
      <c r="I1786" s="42">
        <f>'Data Entry'!R1815</f>
        <v>0</v>
      </c>
      <c r="J1786" s="42">
        <f>'Data Entry'!S1815</f>
        <v>0</v>
      </c>
      <c r="K1786" s="42">
        <f>'Data Entry'!T1815</f>
        <v>0</v>
      </c>
      <c r="L1786" s="42">
        <f>'Data Entry'!U1815</f>
        <v>0</v>
      </c>
      <c r="M1786" s="291">
        <f t="shared" si="436"/>
        <v>0</v>
      </c>
      <c r="N1786" s="42">
        <f>'Data Entry'!V1815</f>
        <v>0</v>
      </c>
      <c r="O1786" s="42">
        <f>'Data Entry'!W1815</f>
        <v>0</v>
      </c>
      <c r="P1786" s="291">
        <f t="shared" si="437"/>
        <v>0</v>
      </c>
      <c r="Q1786" s="42">
        <f>'Data Entry'!X1815</f>
        <v>0</v>
      </c>
      <c r="R1786" s="42">
        <f>'Data Entry'!Y1815</f>
        <v>0</v>
      </c>
      <c r="S1786" s="42">
        <f>'Data Entry'!Z1815</f>
        <v>0</v>
      </c>
      <c r="T1786" s="291">
        <f t="shared" si="433"/>
        <v>0</v>
      </c>
      <c r="U1786" s="42">
        <f>'Data Entry'!AA1815</f>
        <v>0</v>
      </c>
      <c r="V1786" s="42">
        <f>'Data Entry'!AB1815</f>
        <v>0</v>
      </c>
      <c r="W1786" s="42">
        <f>'Data Entry'!AC1815</f>
        <v>0</v>
      </c>
      <c r="X1786" s="42">
        <f>'Data Entry'!AD1815</f>
        <v>0</v>
      </c>
      <c r="Y1786" s="291">
        <f t="shared" si="438"/>
        <v>0</v>
      </c>
      <c r="Z1786" s="42">
        <f>'Data Entry'!AE1815</f>
        <v>0</v>
      </c>
      <c r="AA1786" s="42">
        <f>'Data Entry'!AF1815</f>
        <v>0</v>
      </c>
      <c r="AB1786" s="291">
        <f t="shared" si="439"/>
        <v>0</v>
      </c>
      <c r="AC1786" s="42">
        <f>'Data Entry'!AH1815</f>
        <v>0</v>
      </c>
      <c r="AD1786" s="42">
        <f>'Data Entry'!AI1815</f>
        <v>0</v>
      </c>
      <c r="AE1786" s="42">
        <f>'Data Entry'!AJ1815</f>
        <v>0</v>
      </c>
      <c r="AF1786" s="42">
        <f>'Data Entry'!AK1815</f>
        <v>0</v>
      </c>
      <c r="AG1786" s="42">
        <f>'Data Entry'!AL1815</f>
        <v>0</v>
      </c>
      <c r="AH1786" s="42">
        <f>'Data Entry'!AM1815</f>
        <v>0</v>
      </c>
      <c r="AI1786" s="42">
        <f>'Data Entry'!AV1815</f>
        <v>0</v>
      </c>
      <c r="AJ1786" s="42">
        <f>'Data Entry'!AW1815</f>
        <v>0</v>
      </c>
      <c r="AK1786" s="42">
        <f>'Data Entry'!AX1815</f>
        <v>0</v>
      </c>
      <c r="AL1786" s="291">
        <f t="shared" si="434"/>
        <v>0</v>
      </c>
      <c r="AM1786" s="42">
        <f>'Data Entry'!AY1815</f>
        <v>0</v>
      </c>
      <c r="AN1786" s="42">
        <f>'Data Entry'!AZ1815</f>
        <v>0</v>
      </c>
      <c r="AO1786" s="42">
        <f>'Data Entry'!BA1815</f>
        <v>0</v>
      </c>
      <c r="AP1786" s="42">
        <f>'Data Entry'!BB1815</f>
        <v>0</v>
      </c>
      <c r="AQ1786" s="291">
        <f t="shared" si="440"/>
        <v>0</v>
      </c>
      <c r="AR1786" s="42">
        <f>'Data Entry'!BC1815</f>
        <v>0</v>
      </c>
      <c r="AS1786" s="42">
        <f>'Data Entry'!BD1815</f>
        <v>0</v>
      </c>
      <c r="AT1786" s="291">
        <f t="shared" si="441"/>
        <v>0</v>
      </c>
      <c r="AU1786" s="42">
        <f>'Data Entry'!BE1815</f>
        <v>0</v>
      </c>
      <c r="AV1786" s="42">
        <f>'Data Entry'!BF1815</f>
        <v>0</v>
      </c>
      <c r="AW1786" s="42">
        <f>'Data Entry'!BG1815</f>
        <v>0</v>
      </c>
      <c r="AX1786" s="291">
        <f t="shared" si="435"/>
        <v>0</v>
      </c>
      <c r="AY1786" s="42">
        <f>'Data Entry'!BH1815</f>
        <v>0</v>
      </c>
      <c r="AZ1786" s="42">
        <f>'Data Entry'!BI1815</f>
        <v>0</v>
      </c>
      <c r="BA1786" s="42">
        <f>'Data Entry'!BJ1815</f>
        <v>0</v>
      </c>
      <c r="BB1786" s="42">
        <f>'Data Entry'!BK1815</f>
        <v>0</v>
      </c>
      <c r="BC1786" s="291">
        <f t="shared" si="442"/>
        <v>0</v>
      </c>
      <c r="BD1786" s="42">
        <f>'Data Entry'!BL1815</f>
        <v>0</v>
      </c>
      <c r="BE1786" s="42">
        <f>'Data Entry'!BM1815</f>
        <v>0</v>
      </c>
      <c r="BF1786" s="291">
        <f t="shared" si="443"/>
        <v>0</v>
      </c>
      <c r="BG1786" s="305">
        <f t="shared" si="444"/>
        <v>0</v>
      </c>
      <c r="BH1786" s="288" t="str">
        <f>IFERROR((BG1786*'Data Entry'!$F$18)/'Data Entry'!$E$18,"")</f>
        <v/>
      </c>
      <c r="BI1786" s="305">
        <f t="shared" si="445"/>
        <v>0</v>
      </c>
      <c r="BJ1786" s="288" t="str">
        <f t="shared" si="446"/>
        <v/>
      </c>
      <c r="BK1786" s="307" t="str">
        <f t="shared" si="447"/>
        <v/>
      </c>
    </row>
    <row r="1787" spans="1:63" ht="27" x14ac:dyDescent="0.2">
      <c r="A1787" s="119" t="str">
        <f>'Data Entry'!D1816</f>
        <v>Respondent 1783</v>
      </c>
      <c r="B1787" s="52">
        <f>'Data Entry'!AN1816</f>
        <v>0</v>
      </c>
      <c r="C1787" s="52" t="str">
        <f>'Data Entry'!BX1816</f>
        <v/>
      </c>
      <c r="D1787" s="42" t="str">
        <f>'Data Entry'!BU1816</f>
        <v>No disability</v>
      </c>
      <c r="E1787" s="42">
        <f>'Data Entry'!O1816</f>
        <v>0</v>
      </c>
      <c r="F1787" s="42">
        <f>'Data Entry'!P1816</f>
        <v>0</v>
      </c>
      <c r="G1787" s="42">
        <f>'Data Entry'!Q1816</f>
        <v>0</v>
      </c>
      <c r="H1787" s="291">
        <f t="shared" si="432"/>
        <v>0</v>
      </c>
      <c r="I1787" s="42">
        <f>'Data Entry'!R1816</f>
        <v>0</v>
      </c>
      <c r="J1787" s="42">
        <f>'Data Entry'!S1816</f>
        <v>0</v>
      </c>
      <c r="K1787" s="42">
        <f>'Data Entry'!T1816</f>
        <v>0</v>
      </c>
      <c r="L1787" s="42">
        <f>'Data Entry'!U1816</f>
        <v>0</v>
      </c>
      <c r="M1787" s="291">
        <f t="shared" si="436"/>
        <v>0</v>
      </c>
      <c r="N1787" s="42">
        <f>'Data Entry'!V1816</f>
        <v>0</v>
      </c>
      <c r="O1787" s="42">
        <f>'Data Entry'!W1816</f>
        <v>0</v>
      </c>
      <c r="P1787" s="291">
        <f t="shared" si="437"/>
        <v>0</v>
      </c>
      <c r="Q1787" s="42">
        <f>'Data Entry'!X1816</f>
        <v>0</v>
      </c>
      <c r="R1787" s="42">
        <f>'Data Entry'!Y1816</f>
        <v>0</v>
      </c>
      <c r="S1787" s="42">
        <f>'Data Entry'!Z1816</f>
        <v>0</v>
      </c>
      <c r="T1787" s="291">
        <f t="shared" si="433"/>
        <v>0</v>
      </c>
      <c r="U1787" s="42">
        <f>'Data Entry'!AA1816</f>
        <v>0</v>
      </c>
      <c r="V1787" s="42">
        <f>'Data Entry'!AB1816</f>
        <v>0</v>
      </c>
      <c r="W1787" s="42">
        <f>'Data Entry'!AC1816</f>
        <v>0</v>
      </c>
      <c r="X1787" s="42">
        <f>'Data Entry'!AD1816</f>
        <v>0</v>
      </c>
      <c r="Y1787" s="291">
        <f t="shared" si="438"/>
        <v>0</v>
      </c>
      <c r="Z1787" s="42">
        <f>'Data Entry'!AE1816</f>
        <v>0</v>
      </c>
      <c r="AA1787" s="42">
        <f>'Data Entry'!AF1816</f>
        <v>0</v>
      </c>
      <c r="AB1787" s="291">
        <f t="shared" si="439"/>
        <v>0</v>
      </c>
      <c r="AC1787" s="42">
        <f>'Data Entry'!AH1816</f>
        <v>0</v>
      </c>
      <c r="AD1787" s="42">
        <f>'Data Entry'!AI1816</f>
        <v>0</v>
      </c>
      <c r="AE1787" s="42">
        <f>'Data Entry'!AJ1816</f>
        <v>0</v>
      </c>
      <c r="AF1787" s="42">
        <f>'Data Entry'!AK1816</f>
        <v>0</v>
      </c>
      <c r="AG1787" s="42">
        <f>'Data Entry'!AL1816</f>
        <v>0</v>
      </c>
      <c r="AH1787" s="42">
        <f>'Data Entry'!AM1816</f>
        <v>0</v>
      </c>
      <c r="AI1787" s="42">
        <f>'Data Entry'!AV1816</f>
        <v>0</v>
      </c>
      <c r="AJ1787" s="42">
        <f>'Data Entry'!AW1816</f>
        <v>0</v>
      </c>
      <c r="AK1787" s="42">
        <f>'Data Entry'!AX1816</f>
        <v>0</v>
      </c>
      <c r="AL1787" s="291">
        <f t="shared" si="434"/>
        <v>0</v>
      </c>
      <c r="AM1787" s="42">
        <f>'Data Entry'!AY1816</f>
        <v>0</v>
      </c>
      <c r="AN1787" s="42">
        <f>'Data Entry'!AZ1816</f>
        <v>0</v>
      </c>
      <c r="AO1787" s="42">
        <f>'Data Entry'!BA1816</f>
        <v>0</v>
      </c>
      <c r="AP1787" s="42">
        <f>'Data Entry'!BB1816</f>
        <v>0</v>
      </c>
      <c r="AQ1787" s="291">
        <f t="shared" si="440"/>
        <v>0</v>
      </c>
      <c r="AR1787" s="42">
        <f>'Data Entry'!BC1816</f>
        <v>0</v>
      </c>
      <c r="AS1787" s="42">
        <f>'Data Entry'!BD1816</f>
        <v>0</v>
      </c>
      <c r="AT1787" s="291">
        <f t="shared" si="441"/>
        <v>0</v>
      </c>
      <c r="AU1787" s="42">
        <f>'Data Entry'!BE1816</f>
        <v>0</v>
      </c>
      <c r="AV1787" s="42">
        <f>'Data Entry'!BF1816</f>
        <v>0</v>
      </c>
      <c r="AW1787" s="42">
        <f>'Data Entry'!BG1816</f>
        <v>0</v>
      </c>
      <c r="AX1787" s="291">
        <f t="shared" si="435"/>
        <v>0</v>
      </c>
      <c r="AY1787" s="42">
        <f>'Data Entry'!BH1816</f>
        <v>0</v>
      </c>
      <c r="AZ1787" s="42">
        <f>'Data Entry'!BI1816</f>
        <v>0</v>
      </c>
      <c r="BA1787" s="42">
        <f>'Data Entry'!BJ1816</f>
        <v>0</v>
      </c>
      <c r="BB1787" s="42">
        <f>'Data Entry'!BK1816</f>
        <v>0</v>
      </c>
      <c r="BC1787" s="291">
        <f t="shared" si="442"/>
        <v>0</v>
      </c>
      <c r="BD1787" s="42">
        <f>'Data Entry'!BL1816</f>
        <v>0</v>
      </c>
      <c r="BE1787" s="42">
        <f>'Data Entry'!BM1816</f>
        <v>0</v>
      </c>
      <c r="BF1787" s="291">
        <f t="shared" si="443"/>
        <v>0</v>
      </c>
      <c r="BG1787" s="305">
        <f t="shared" si="444"/>
        <v>0</v>
      </c>
      <c r="BH1787" s="288" t="str">
        <f>IFERROR((BG1787*'Data Entry'!$F$18)/'Data Entry'!$E$18,"")</f>
        <v/>
      </c>
      <c r="BI1787" s="305">
        <f t="shared" si="445"/>
        <v>0</v>
      </c>
      <c r="BJ1787" s="288" t="str">
        <f t="shared" si="446"/>
        <v/>
      </c>
      <c r="BK1787" s="307" t="str">
        <f t="shared" si="447"/>
        <v/>
      </c>
    </row>
    <row r="1788" spans="1:63" ht="27" x14ac:dyDescent="0.2">
      <c r="A1788" s="119" t="str">
        <f>'Data Entry'!D1817</f>
        <v>Respondent 1784</v>
      </c>
      <c r="B1788" s="52">
        <f>'Data Entry'!AN1817</f>
        <v>0</v>
      </c>
      <c r="C1788" s="52" t="str">
        <f>'Data Entry'!BX1817</f>
        <v/>
      </c>
      <c r="D1788" s="42" t="str">
        <f>'Data Entry'!BU1817</f>
        <v>No disability</v>
      </c>
      <c r="E1788" s="42">
        <f>'Data Entry'!O1817</f>
        <v>0</v>
      </c>
      <c r="F1788" s="42">
        <f>'Data Entry'!P1817</f>
        <v>0</v>
      </c>
      <c r="G1788" s="42">
        <f>'Data Entry'!Q1817</f>
        <v>0</v>
      </c>
      <c r="H1788" s="291">
        <f t="shared" si="432"/>
        <v>0</v>
      </c>
      <c r="I1788" s="42">
        <f>'Data Entry'!R1817</f>
        <v>0</v>
      </c>
      <c r="J1788" s="42">
        <f>'Data Entry'!S1817</f>
        <v>0</v>
      </c>
      <c r="K1788" s="42">
        <f>'Data Entry'!T1817</f>
        <v>0</v>
      </c>
      <c r="L1788" s="42">
        <f>'Data Entry'!U1817</f>
        <v>0</v>
      </c>
      <c r="M1788" s="291">
        <f t="shared" si="436"/>
        <v>0</v>
      </c>
      <c r="N1788" s="42">
        <f>'Data Entry'!V1817</f>
        <v>0</v>
      </c>
      <c r="O1788" s="42">
        <f>'Data Entry'!W1817</f>
        <v>0</v>
      </c>
      <c r="P1788" s="291">
        <f t="shared" si="437"/>
        <v>0</v>
      </c>
      <c r="Q1788" s="42">
        <f>'Data Entry'!X1817</f>
        <v>0</v>
      </c>
      <c r="R1788" s="42">
        <f>'Data Entry'!Y1817</f>
        <v>0</v>
      </c>
      <c r="S1788" s="42">
        <f>'Data Entry'!Z1817</f>
        <v>0</v>
      </c>
      <c r="T1788" s="291">
        <f t="shared" si="433"/>
        <v>0</v>
      </c>
      <c r="U1788" s="42">
        <f>'Data Entry'!AA1817</f>
        <v>0</v>
      </c>
      <c r="V1788" s="42">
        <f>'Data Entry'!AB1817</f>
        <v>0</v>
      </c>
      <c r="W1788" s="42">
        <f>'Data Entry'!AC1817</f>
        <v>0</v>
      </c>
      <c r="X1788" s="42">
        <f>'Data Entry'!AD1817</f>
        <v>0</v>
      </c>
      <c r="Y1788" s="291">
        <f t="shared" si="438"/>
        <v>0</v>
      </c>
      <c r="Z1788" s="42">
        <f>'Data Entry'!AE1817</f>
        <v>0</v>
      </c>
      <c r="AA1788" s="42">
        <f>'Data Entry'!AF1817</f>
        <v>0</v>
      </c>
      <c r="AB1788" s="291">
        <f t="shared" si="439"/>
        <v>0</v>
      </c>
      <c r="AC1788" s="42">
        <f>'Data Entry'!AH1817</f>
        <v>0</v>
      </c>
      <c r="AD1788" s="42">
        <f>'Data Entry'!AI1817</f>
        <v>0</v>
      </c>
      <c r="AE1788" s="42">
        <f>'Data Entry'!AJ1817</f>
        <v>0</v>
      </c>
      <c r="AF1788" s="42">
        <f>'Data Entry'!AK1817</f>
        <v>0</v>
      </c>
      <c r="AG1788" s="42">
        <f>'Data Entry'!AL1817</f>
        <v>0</v>
      </c>
      <c r="AH1788" s="42">
        <f>'Data Entry'!AM1817</f>
        <v>0</v>
      </c>
      <c r="AI1788" s="42">
        <f>'Data Entry'!AV1817</f>
        <v>0</v>
      </c>
      <c r="AJ1788" s="42">
        <f>'Data Entry'!AW1817</f>
        <v>0</v>
      </c>
      <c r="AK1788" s="42">
        <f>'Data Entry'!AX1817</f>
        <v>0</v>
      </c>
      <c r="AL1788" s="291">
        <f t="shared" si="434"/>
        <v>0</v>
      </c>
      <c r="AM1788" s="42">
        <f>'Data Entry'!AY1817</f>
        <v>0</v>
      </c>
      <c r="AN1788" s="42">
        <f>'Data Entry'!AZ1817</f>
        <v>0</v>
      </c>
      <c r="AO1788" s="42">
        <f>'Data Entry'!BA1817</f>
        <v>0</v>
      </c>
      <c r="AP1788" s="42">
        <f>'Data Entry'!BB1817</f>
        <v>0</v>
      </c>
      <c r="AQ1788" s="291">
        <f t="shared" si="440"/>
        <v>0</v>
      </c>
      <c r="AR1788" s="42">
        <f>'Data Entry'!BC1817</f>
        <v>0</v>
      </c>
      <c r="AS1788" s="42">
        <f>'Data Entry'!BD1817</f>
        <v>0</v>
      </c>
      <c r="AT1788" s="291">
        <f t="shared" si="441"/>
        <v>0</v>
      </c>
      <c r="AU1788" s="42">
        <f>'Data Entry'!BE1817</f>
        <v>0</v>
      </c>
      <c r="AV1788" s="42">
        <f>'Data Entry'!BF1817</f>
        <v>0</v>
      </c>
      <c r="AW1788" s="42">
        <f>'Data Entry'!BG1817</f>
        <v>0</v>
      </c>
      <c r="AX1788" s="291">
        <f t="shared" si="435"/>
        <v>0</v>
      </c>
      <c r="AY1788" s="42">
        <f>'Data Entry'!BH1817</f>
        <v>0</v>
      </c>
      <c r="AZ1788" s="42">
        <f>'Data Entry'!BI1817</f>
        <v>0</v>
      </c>
      <c r="BA1788" s="42">
        <f>'Data Entry'!BJ1817</f>
        <v>0</v>
      </c>
      <c r="BB1788" s="42">
        <f>'Data Entry'!BK1817</f>
        <v>0</v>
      </c>
      <c r="BC1788" s="291">
        <f t="shared" si="442"/>
        <v>0</v>
      </c>
      <c r="BD1788" s="42">
        <f>'Data Entry'!BL1817</f>
        <v>0</v>
      </c>
      <c r="BE1788" s="42">
        <f>'Data Entry'!BM1817</f>
        <v>0</v>
      </c>
      <c r="BF1788" s="291">
        <f t="shared" si="443"/>
        <v>0</v>
      </c>
      <c r="BG1788" s="305">
        <f t="shared" si="444"/>
        <v>0</v>
      </c>
      <c r="BH1788" s="288" t="str">
        <f>IFERROR((BG1788*'Data Entry'!$F$18)/'Data Entry'!$E$18,"")</f>
        <v/>
      </c>
      <c r="BI1788" s="305">
        <f t="shared" si="445"/>
        <v>0</v>
      </c>
      <c r="BJ1788" s="288" t="str">
        <f t="shared" si="446"/>
        <v/>
      </c>
      <c r="BK1788" s="307" t="str">
        <f t="shared" si="447"/>
        <v/>
      </c>
    </row>
    <row r="1789" spans="1:63" ht="27" x14ac:dyDescent="0.2">
      <c r="A1789" s="119" t="str">
        <f>'Data Entry'!D1818</f>
        <v>Respondent 1785</v>
      </c>
      <c r="B1789" s="52">
        <f>'Data Entry'!AN1818</f>
        <v>0</v>
      </c>
      <c r="C1789" s="52" t="str">
        <f>'Data Entry'!BX1818</f>
        <v/>
      </c>
      <c r="D1789" s="42" t="str">
        <f>'Data Entry'!BU1818</f>
        <v>No disability</v>
      </c>
      <c r="E1789" s="42">
        <f>'Data Entry'!O1818</f>
        <v>0</v>
      </c>
      <c r="F1789" s="42">
        <f>'Data Entry'!P1818</f>
        <v>0</v>
      </c>
      <c r="G1789" s="42">
        <f>'Data Entry'!Q1818</f>
        <v>0</v>
      </c>
      <c r="H1789" s="291">
        <f t="shared" si="432"/>
        <v>0</v>
      </c>
      <c r="I1789" s="42">
        <f>'Data Entry'!R1818</f>
        <v>0</v>
      </c>
      <c r="J1789" s="42">
        <f>'Data Entry'!S1818</f>
        <v>0</v>
      </c>
      <c r="K1789" s="42">
        <f>'Data Entry'!T1818</f>
        <v>0</v>
      </c>
      <c r="L1789" s="42">
        <f>'Data Entry'!U1818</f>
        <v>0</v>
      </c>
      <c r="M1789" s="291">
        <f t="shared" si="436"/>
        <v>0</v>
      </c>
      <c r="N1789" s="42">
        <f>'Data Entry'!V1818</f>
        <v>0</v>
      </c>
      <c r="O1789" s="42">
        <f>'Data Entry'!W1818</f>
        <v>0</v>
      </c>
      <c r="P1789" s="291">
        <f t="shared" si="437"/>
        <v>0</v>
      </c>
      <c r="Q1789" s="42">
        <f>'Data Entry'!X1818</f>
        <v>0</v>
      </c>
      <c r="R1789" s="42">
        <f>'Data Entry'!Y1818</f>
        <v>0</v>
      </c>
      <c r="S1789" s="42">
        <f>'Data Entry'!Z1818</f>
        <v>0</v>
      </c>
      <c r="T1789" s="291">
        <f t="shared" si="433"/>
        <v>0</v>
      </c>
      <c r="U1789" s="42">
        <f>'Data Entry'!AA1818</f>
        <v>0</v>
      </c>
      <c r="V1789" s="42">
        <f>'Data Entry'!AB1818</f>
        <v>0</v>
      </c>
      <c r="W1789" s="42">
        <f>'Data Entry'!AC1818</f>
        <v>0</v>
      </c>
      <c r="X1789" s="42">
        <f>'Data Entry'!AD1818</f>
        <v>0</v>
      </c>
      <c r="Y1789" s="291">
        <f t="shared" si="438"/>
        <v>0</v>
      </c>
      <c r="Z1789" s="42">
        <f>'Data Entry'!AE1818</f>
        <v>0</v>
      </c>
      <c r="AA1789" s="42">
        <f>'Data Entry'!AF1818</f>
        <v>0</v>
      </c>
      <c r="AB1789" s="291">
        <f t="shared" si="439"/>
        <v>0</v>
      </c>
      <c r="AC1789" s="42">
        <f>'Data Entry'!AH1818</f>
        <v>0</v>
      </c>
      <c r="AD1789" s="42">
        <f>'Data Entry'!AI1818</f>
        <v>0</v>
      </c>
      <c r="AE1789" s="42">
        <f>'Data Entry'!AJ1818</f>
        <v>0</v>
      </c>
      <c r="AF1789" s="42">
        <f>'Data Entry'!AK1818</f>
        <v>0</v>
      </c>
      <c r="AG1789" s="42">
        <f>'Data Entry'!AL1818</f>
        <v>0</v>
      </c>
      <c r="AH1789" s="42">
        <f>'Data Entry'!AM1818</f>
        <v>0</v>
      </c>
      <c r="AI1789" s="42">
        <f>'Data Entry'!AV1818</f>
        <v>0</v>
      </c>
      <c r="AJ1789" s="42">
        <f>'Data Entry'!AW1818</f>
        <v>0</v>
      </c>
      <c r="AK1789" s="42">
        <f>'Data Entry'!AX1818</f>
        <v>0</v>
      </c>
      <c r="AL1789" s="291">
        <f t="shared" si="434"/>
        <v>0</v>
      </c>
      <c r="AM1789" s="42">
        <f>'Data Entry'!AY1818</f>
        <v>0</v>
      </c>
      <c r="AN1789" s="42">
        <f>'Data Entry'!AZ1818</f>
        <v>0</v>
      </c>
      <c r="AO1789" s="42">
        <f>'Data Entry'!BA1818</f>
        <v>0</v>
      </c>
      <c r="AP1789" s="42">
        <f>'Data Entry'!BB1818</f>
        <v>0</v>
      </c>
      <c r="AQ1789" s="291">
        <f t="shared" si="440"/>
        <v>0</v>
      </c>
      <c r="AR1789" s="42">
        <f>'Data Entry'!BC1818</f>
        <v>0</v>
      </c>
      <c r="AS1789" s="42">
        <f>'Data Entry'!BD1818</f>
        <v>0</v>
      </c>
      <c r="AT1789" s="291">
        <f t="shared" si="441"/>
        <v>0</v>
      </c>
      <c r="AU1789" s="42">
        <f>'Data Entry'!BE1818</f>
        <v>0</v>
      </c>
      <c r="AV1789" s="42">
        <f>'Data Entry'!BF1818</f>
        <v>0</v>
      </c>
      <c r="AW1789" s="42">
        <f>'Data Entry'!BG1818</f>
        <v>0</v>
      </c>
      <c r="AX1789" s="291">
        <f t="shared" si="435"/>
        <v>0</v>
      </c>
      <c r="AY1789" s="42">
        <f>'Data Entry'!BH1818</f>
        <v>0</v>
      </c>
      <c r="AZ1789" s="42">
        <f>'Data Entry'!BI1818</f>
        <v>0</v>
      </c>
      <c r="BA1789" s="42">
        <f>'Data Entry'!BJ1818</f>
        <v>0</v>
      </c>
      <c r="BB1789" s="42">
        <f>'Data Entry'!BK1818</f>
        <v>0</v>
      </c>
      <c r="BC1789" s="291">
        <f t="shared" si="442"/>
        <v>0</v>
      </c>
      <c r="BD1789" s="42">
        <f>'Data Entry'!BL1818</f>
        <v>0</v>
      </c>
      <c r="BE1789" s="42">
        <f>'Data Entry'!BM1818</f>
        <v>0</v>
      </c>
      <c r="BF1789" s="291">
        <f t="shared" si="443"/>
        <v>0</v>
      </c>
      <c r="BG1789" s="305">
        <f t="shared" si="444"/>
        <v>0</v>
      </c>
      <c r="BH1789" s="288" t="str">
        <f>IFERROR((BG1789*'Data Entry'!$F$18)/'Data Entry'!$E$18,"")</f>
        <v/>
      </c>
      <c r="BI1789" s="305">
        <f t="shared" si="445"/>
        <v>0</v>
      </c>
      <c r="BJ1789" s="288" t="str">
        <f t="shared" si="446"/>
        <v/>
      </c>
      <c r="BK1789" s="307" t="str">
        <f t="shared" si="447"/>
        <v/>
      </c>
    </row>
    <row r="1790" spans="1:63" ht="27" x14ac:dyDescent="0.2">
      <c r="A1790" s="119" t="str">
        <f>'Data Entry'!D1819</f>
        <v>Respondent 1786</v>
      </c>
      <c r="B1790" s="52">
        <f>'Data Entry'!AN1819</f>
        <v>0</v>
      </c>
      <c r="C1790" s="52" t="str">
        <f>'Data Entry'!BX1819</f>
        <v/>
      </c>
      <c r="D1790" s="42" t="str">
        <f>'Data Entry'!BU1819</f>
        <v>No disability</v>
      </c>
      <c r="E1790" s="42">
        <f>'Data Entry'!O1819</f>
        <v>0</v>
      </c>
      <c r="F1790" s="42">
        <f>'Data Entry'!P1819</f>
        <v>0</v>
      </c>
      <c r="G1790" s="42">
        <f>'Data Entry'!Q1819</f>
        <v>0</v>
      </c>
      <c r="H1790" s="291">
        <f t="shared" si="432"/>
        <v>0</v>
      </c>
      <c r="I1790" s="42">
        <f>'Data Entry'!R1819</f>
        <v>0</v>
      </c>
      <c r="J1790" s="42">
        <f>'Data Entry'!S1819</f>
        <v>0</v>
      </c>
      <c r="K1790" s="42">
        <f>'Data Entry'!T1819</f>
        <v>0</v>
      </c>
      <c r="L1790" s="42">
        <f>'Data Entry'!U1819</f>
        <v>0</v>
      </c>
      <c r="M1790" s="291">
        <f t="shared" si="436"/>
        <v>0</v>
      </c>
      <c r="N1790" s="42">
        <f>'Data Entry'!V1819</f>
        <v>0</v>
      </c>
      <c r="O1790" s="42">
        <f>'Data Entry'!W1819</f>
        <v>0</v>
      </c>
      <c r="P1790" s="291">
        <f t="shared" si="437"/>
        <v>0</v>
      </c>
      <c r="Q1790" s="42">
        <f>'Data Entry'!X1819</f>
        <v>0</v>
      </c>
      <c r="R1790" s="42">
        <f>'Data Entry'!Y1819</f>
        <v>0</v>
      </c>
      <c r="S1790" s="42">
        <f>'Data Entry'!Z1819</f>
        <v>0</v>
      </c>
      <c r="T1790" s="291">
        <f t="shared" si="433"/>
        <v>0</v>
      </c>
      <c r="U1790" s="42">
        <f>'Data Entry'!AA1819</f>
        <v>0</v>
      </c>
      <c r="V1790" s="42">
        <f>'Data Entry'!AB1819</f>
        <v>0</v>
      </c>
      <c r="W1790" s="42">
        <f>'Data Entry'!AC1819</f>
        <v>0</v>
      </c>
      <c r="X1790" s="42">
        <f>'Data Entry'!AD1819</f>
        <v>0</v>
      </c>
      <c r="Y1790" s="291">
        <f t="shared" si="438"/>
        <v>0</v>
      </c>
      <c r="Z1790" s="42">
        <f>'Data Entry'!AE1819</f>
        <v>0</v>
      </c>
      <c r="AA1790" s="42">
        <f>'Data Entry'!AF1819</f>
        <v>0</v>
      </c>
      <c r="AB1790" s="291">
        <f t="shared" si="439"/>
        <v>0</v>
      </c>
      <c r="AC1790" s="42">
        <f>'Data Entry'!AH1819</f>
        <v>0</v>
      </c>
      <c r="AD1790" s="42">
        <f>'Data Entry'!AI1819</f>
        <v>0</v>
      </c>
      <c r="AE1790" s="42">
        <f>'Data Entry'!AJ1819</f>
        <v>0</v>
      </c>
      <c r="AF1790" s="42">
        <f>'Data Entry'!AK1819</f>
        <v>0</v>
      </c>
      <c r="AG1790" s="42">
        <f>'Data Entry'!AL1819</f>
        <v>0</v>
      </c>
      <c r="AH1790" s="42">
        <f>'Data Entry'!AM1819</f>
        <v>0</v>
      </c>
      <c r="AI1790" s="42">
        <f>'Data Entry'!AV1819</f>
        <v>0</v>
      </c>
      <c r="AJ1790" s="42">
        <f>'Data Entry'!AW1819</f>
        <v>0</v>
      </c>
      <c r="AK1790" s="42">
        <f>'Data Entry'!AX1819</f>
        <v>0</v>
      </c>
      <c r="AL1790" s="291">
        <f t="shared" si="434"/>
        <v>0</v>
      </c>
      <c r="AM1790" s="42">
        <f>'Data Entry'!AY1819</f>
        <v>0</v>
      </c>
      <c r="AN1790" s="42">
        <f>'Data Entry'!AZ1819</f>
        <v>0</v>
      </c>
      <c r="AO1790" s="42">
        <f>'Data Entry'!BA1819</f>
        <v>0</v>
      </c>
      <c r="AP1790" s="42">
        <f>'Data Entry'!BB1819</f>
        <v>0</v>
      </c>
      <c r="AQ1790" s="291">
        <f t="shared" si="440"/>
        <v>0</v>
      </c>
      <c r="AR1790" s="42">
        <f>'Data Entry'!BC1819</f>
        <v>0</v>
      </c>
      <c r="AS1790" s="42">
        <f>'Data Entry'!BD1819</f>
        <v>0</v>
      </c>
      <c r="AT1790" s="291">
        <f t="shared" si="441"/>
        <v>0</v>
      </c>
      <c r="AU1790" s="42">
        <f>'Data Entry'!BE1819</f>
        <v>0</v>
      </c>
      <c r="AV1790" s="42">
        <f>'Data Entry'!BF1819</f>
        <v>0</v>
      </c>
      <c r="AW1790" s="42">
        <f>'Data Entry'!BG1819</f>
        <v>0</v>
      </c>
      <c r="AX1790" s="291">
        <f t="shared" si="435"/>
        <v>0</v>
      </c>
      <c r="AY1790" s="42">
        <f>'Data Entry'!BH1819</f>
        <v>0</v>
      </c>
      <c r="AZ1790" s="42">
        <f>'Data Entry'!BI1819</f>
        <v>0</v>
      </c>
      <c r="BA1790" s="42">
        <f>'Data Entry'!BJ1819</f>
        <v>0</v>
      </c>
      <c r="BB1790" s="42">
        <f>'Data Entry'!BK1819</f>
        <v>0</v>
      </c>
      <c r="BC1790" s="291">
        <f t="shared" si="442"/>
        <v>0</v>
      </c>
      <c r="BD1790" s="42">
        <f>'Data Entry'!BL1819</f>
        <v>0</v>
      </c>
      <c r="BE1790" s="42">
        <f>'Data Entry'!BM1819</f>
        <v>0</v>
      </c>
      <c r="BF1790" s="291">
        <f t="shared" si="443"/>
        <v>0</v>
      </c>
      <c r="BG1790" s="305">
        <f t="shared" si="444"/>
        <v>0</v>
      </c>
      <c r="BH1790" s="288" t="str">
        <f>IFERROR((BG1790*'Data Entry'!$F$18)/'Data Entry'!$E$18,"")</f>
        <v/>
      </c>
      <c r="BI1790" s="305">
        <f t="shared" si="445"/>
        <v>0</v>
      </c>
      <c r="BJ1790" s="288" t="str">
        <f t="shared" si="446"/>
        <v/>
      </c>
      <c r="BK1790" s="307" t="str">
        <f t="shared" si="447"/>
        <v/>
      </c>
    </row>
    <row r="1791" spans="1:63" ht="27" x14ac:dyDescent="0.2">
      <c r="A1791" s="119" t="str">
        <f>'Data Entry'!D1820</f>
        <v>Respondent 1787</v>
      </c>
      <c r="B1791" s="52">
        <f>'Data Entry'!AN1820</f>
        <v>0</v>
      </c>
      <c r="C1791" s="52" t="str">
        <f>'Data Entry'!BX1820</f>
        <v/>
      </c>
      <c r="D1791" s="42" t="str">
        <f>'Data Entry'!BU1820</f>
        <v>No disability</v>
      </c>
      <c r="E1791" s="42">
        <f>'Data Entry'!O1820</f>
        <v>0</v>
      </c>
      <c r="F1791" s="42">
        <f>'Data Entry'!P1820</f>
        <v>0</v>
      </c>
      <c r="G1791" s="42">
        <f>'Data Entry'!Q1820</f>
        <v>0</v>
      </c>
      <c r="H1791" s="291">
        <f t="shared" si="432"/>
        <v>0</v>
      </c>
      <c r="I1791" s="42">
        <f>'Data Entry'!R1820</f>
        <v>0</v>
      </c>
      <c r="J1791" s="42">
        <f>'Data Entry'!S1820</f>
        <v>0</v>
      </c>
      <c r="K1791" s="42">
        <f>'Data Entry'!T1820</f>
        <v>0</v>
      </c>
      <c r="L1791" s="42">
        <f>'Data Entry'!U1820</f>
        <v>0</v>
      </c>
      <c r="M1791" s="291">
        <f t="shared" si="436"/>
        <v>0</v>
      </c>
      <c r="N1791" s="42">
        <f>'Data Entry'!V1820</f>
        <v>0</v>
      </c>
      <c r="O1791" s="42">
        <f>'Data Entry'!W1820</f>
        <v>0</v>
      </c>
      <c r="P1791" s="291">
        <f t="shared" si="437"/>
        <v>0</v>
      </c>
      <c r="Q1791" s="42">
        <f>'Data Entry'!X1820</f>
        <v>0</v>
      </c>
      <c r="R1791" s="42">
        <f>'Data Entry'!Y1820</f>
        <v>0</v>
      </c>
      <c r="S1791" s="42">
        <f>'Data Entry'!Z1820</f>
        <v>0</v>
      </c>
      <c r="T1791" s="291">
        <f t="shared" si="433"/>
        <v>0</v>
      </c>
      <c r="U1791" s="42">
        <f>'Data Entry'!AA1820</f>
        <v>0</v>
      </c>
      <c r="V1791" s="42">
        <f>'Data Entry'!AB1820</f>
        <v>0</v>
      </c>
      <c r="W1791" s="42">
        <f>'Data Entry'!AC1820</f>
        <v>0</v>
      </c>
      <c r="X1791" s="42">
        <f>'Data Entry'!AD1820</f>
        <v>0</v>
      </c>
      <c r="Y1791" s="291">
        <f t="shared" si="438"/>
        <v>0</v>
      </c>
      <c r="Z1791" s="42">
        <f>'Data Entry'!AE1820</f>
        <v>0</v>
      </c>
      <c r="AA1791" s="42">
        <f>'Data Entry'!AF1820</f>
        <v>0</v>
      </c>
      <c r="AB1791" s="291">
        <f t="shared" si="439"/>
        <v>0</v>
      </c>
      <c r="AC1791" s="42">
        <f>'Data Entry'!AH1820</f>
        <v>0</v>
      </c>
      <c r="AD1791" s="42">
        <f>'Data Entry'!AI1820</f>
        <v>0</v>
      </c>
      <c r="AE1791" s="42">
        <f>'Data Entry'!AJ1820</f>
        <v>0</v>
      </c>
      <c r="AF1791" s="42">
        <f>'Data Entry'!AK1820</f>
        <v>0</v>
      </c>
      <c r="AG1791" s="42">
        <f>'Data Entry'!AL1820</f>
        <v>0</v>
      </c>
      <c r="AH1791" s="42">
        <f>'Data Entry'!AM1820</f>
        <v>0</v>
      </c>
      <c r="AI1791" s="42">
        <f>'Data Entry'!AV1820</f>
        <v>0</v>
      </c>
      <c r="AJ1791" s="42">
        <f>'Data Entry'!AW1820</f>
        <v>0</v>
      </c>
      <c r="AK1791" s="42">
        <f>'Data Entry'!AX1820</f>
        <v>0</v>
      </c>
      <c r="AL1791" s="291">
        <f t="shared" si="434"/>
        <v>0</v>
      </c>
      <c r="AM1791" s="42">
        <f>'Data Entry'!AY1820</f>
        <v>0</v>
      </c>
      <c r="AN1791" s="42">
        <f>'Data Entry'!AZ1820</f>
        <v>0</v>
      </c>
      <c r="AO1791" s="42">
        <f>'Data Entry'!BA1820</f>
        <v>0</v>
      </c>
      <c r="AP1791" s="42">
        <f>'Data Entry'!BB1820</f>
        <v>0</v>
      </c>
      <c r="AQ1791" s="291">
        <f t="shared" si="440"/>
        <v>0</v>
      </c>
      <c r="AR1791" s="42">
        <f>'Data Entry'!BC1820</f>
        <v>0</v>
      </c>
      <c r="AS1791" s="42">
        <f>'Data Entry'!BD1820</f>
        <v>0</v>
      </c>
      <c r="AT1791" s="291">
        <f t="shared" si="441"/>
        <v>0</v>
      </c>
      <c r="AU1791" s="42">
        <f>'Data Entry'!BE1820</f>
        <v>0</v>
      </c>
      <c r="AV1791" s="42">
        <f>'Data Entry'!BF1820</f>
        <v>0</v>
      </c>
      <c r="AW1791" s="42">
        <f>'Data Entry'!BG1820</f>
        <v>0</v>
      </c>
      <c r="AX1791" s="291">
        <f t="shared" si="435"/>
        <v>0</v>
      </c>
      <c r="AY1791" s="42">
        <f>'Data Entry'!BH1820</f>
        <v>0</v>
      </c>
      <c r="AZ1791" s="42">
        <f>'Data Entry'!BI1820</f>
        <v>0</v>
      </c>
      <c r="BA1791" s="42">
        <f>'Data Entry'!BJ1820</f>
        <v>0</v>
      </c>
      <c r="BB1791" s="42">
        <f>'Data Entry'!BK1820</f>
        <v>0</v>
      </c>
      <c r="BC1791" s="291">
        <f t="shared" si="442"/>
        <v>0</v>
      </c>
      <c r="BD1791" s="42">
        <f>'Data Entry'!BL1820</f>
        <v>0</v>
      </c>
      <c r="BE1791" s="42">
        <f>'Data Entry'!BM1820</f>
        <v>0</v>
      </c>
      <c r="BF1791" s="291">
        <f t="shared" si="443"/>
        <v>0</v>
      </c>
      <c r="BG1791" s="305">
        <f t="shared" si="444"/>
        <v>0</v>
      </c>
      <c r="BH1791" s="288" t="str">
        <f>IFERROR((BG1791*'Data Entry'!$F$18)/'Data Entry'!$E$18,"")</f>
        <v/>
      </c>
      <c r="BI1791" s="305">
        <f t="shared" si="445"/>
        <v>0</v>
      </c>
      <c r="BJ1791" s="288" t="str">
        <f t="shared" si="446"/>
        <v/>
      </c>
      <c r="BK1791" s="307" t="str">
        <f t="shared" si="447"/>
        <v/>
      </c>
    </row>
    <row r="1792" spans="1:63" ht="27" x14ac:dyDescent="0.2">
      <c r="A1792" s="119" t="str">
        <f>'Data Entry'!D1821</f>
        <v>Respondent 1788</v>
      </c>
      <c r="B1792" s="52">
        <f>'Data Entry'!AN1821</f>
        <v>0</v>
      </c>
      <c r="C1792" s="52" t="str">
        <f>'Data Entry'!BX1821</f>
        <v/>
      </c>
      <c r="D1792" s="42" t="str">
        <f>'Data Entry'!BU1821</f>
        <v>No disability</v>
      </c>
      <c r="E1792" s="42">
        <f>'Data Entry'!O1821</f>
        <v>0</v>
      </c>
      <c r="F1792" s="42">
        <f>'Data Entry'!P1821</f>
        <v>0</v>
      </c>
      <c r="G1792" s="42">
        <f>'Data Entry'!Q1821</f>
        <v>0</v>
      </c>
      <c r="H1792" s="291">
        <f t="shared" si="432"/>
        <v>0</v>
      </c>
      <c r="I1792" s="42">
        <f>'Data Entry'!R1821</f>
        <v>0</v>
      </c>
      <c r="J1792" s="42">
        <f>'Data Entry'!S1821</f>
        <v>0</v>
      </c>
      <c r="K1792" s="42">
        <f>'Data Entry'!T1821</f>
        <v>0</v>
      </c>
      <c r="L1792" s="42">
        <f>'Data Entry'!U1821</f>
        <v>0</v>
      </c>
      <c r="M1792" s="291">
        <f t="shared" si="436"/>
        <v>0</v>
      </c>
      <c r="N1792" s="42">
        <f>'Data Entry'!V1821</f>
        <v>0</v>
      </c>
      <c r="O1792" s="42">
        <f>'Data Entry'!W1821</f>
        <v>0</v>
      </c>
      <c r="P1792" s="291">
        <f t="shared" si="437"/>
        <v>0</v>
      </c>
      <c r="Q1792" s="42">
        <f>'Data Entry'!X1821</f>
        <v>0</v>
      </c>
      <c r="R1792" s="42">
        <f>'Data Entry'!Y1821</f>
        <v>0</v>
      </c>
      <c r="S1792" s="42">
        <f>'Data Entry'!Z1821</f>
        <v>0</v>
      </c>
      <c r="T1792" s="291">
        <f t="shared" si="433"/>
        <v>0</v>
      </c>
      <c r="U1792" s="42">
        <f>'Data Entry'!AA1821</f>
        <v>0</v>
      </c>
      <c r="V1792" s="42">
        <f>'Data Entry'!AB1821</f>
        <v>0</v>
      </c>
      <c r="W1792" s="42">
        <f>'Data Entry'!AC1821</f>
        <v>0</v>
      </c>
      <c r="X1792" s="42">
        <f>'Data Entry'!AD1821</f>
        <v>0</v>
      </c>
      <c r="Y1792" s="291">
        <f t="shared" si="438"/>
        <v>0</v>
      </c>
      <c r="Z1792" s="42">
        <f>'Data Entry'!AE1821</f>
        <v>0</v>
      </c>
      <c r="AA1792" s="42">
        <f>'Data Entry'!AF1821</f>
        <v>0</v>
      </c>
      <c r="AB1792" s="291">
        <f t="shared" si="439"/>
        <v>0</v>
      </c>
      <c r="AC1792" s="42">
        <f>'Data Entry'!AH1821</f>
        <v>0</v>
      </c>
      <c r="AD1792" s="42">
        <f>'Data Entry'!AI1821</f>
        <v>0</v>
      </c>
      <c r="AE1792" s="42">
        <f>'Data Entry'!AJ1821</f>
        <v>0</v>
      </c>
      <c r="AF1792" s="42">
        <f>'Data Entry'!AK1821</f>
        <v>0</v>
      </c>
      <c r="AG1792" s="42">
        <f>'Data Entry'!AL1821</f>
        <v>0</v>
      </c>
      <c r="AH1792" s="42">
        <f>'Data Entry'!AM1821</f>
        <v>0</v>
      </c>
      <c r="AI1792" s="42">
        <f>'Data Entry'!AV1821</f>
        <v>0</v>
      </c>
      <c r="AJ1792" s="42">
        <f>'Data Entry'!AW1821</f>
        <v>0</v>
      </c>
      <c r="AK1792" s="42">
        <f>'Data Entry'!AX1821</f>
        <v>0</v>
      </c>
      <c r="AL1792" s="291">
        <f t="shared" si="434"/>
        <v>0</v>
      </c>
      <c r="AM1792" s="42">
        <f>'Data Entry'!AY1821</f>
        <v>0</v>
      </c>
      <c r="AN1792" s="42">
        <f>'Data Entry'!AZ1821</f>
        <v>0</v>
      </c>
      <c r="AO1792" s="42">
        <f>'Data Entry'!BA1821</f>
        <v>0</v>
      </c>
      <c r="AP1792" s="42">
        <f>'Data Entry'!BB1821</f>
        <v>0</v>
      </c>
      <c r="AQ1792" s="291">
        <f t="shared" si="440"/>
        <v>0</v>
      </c>
      <c r="AR1792" s="42">
        <f>'Data Entry'!BC1821</f>
        <v>0</v>
      </c>
      <c r="AS1792" s="42">
        <f>'Data Entry'!BD1821</f>
        <v>0</v>
      </c>
      <c r="AT1792" s="291">
        <f t="shared" si="441"/>
        <v>0</v>
      </c>
      <c r="AU1792" s="42">
        <f>'Data Entry'!BE1821</f>
        <v>0</v>
      </c>
      <c r="AV1792" s="42">
        <f>'Data Entry'!BF1821</f>
        <v>0</v>
      </c>
      <c r="AW1792" s="42">
        <f>'Data Entry'!BG1821</f>
        <v>0</v>
      </c>
      <c r="AX1792" s="291">
        <f t="shared" si="435"/>
        <v>0</v>
      </c>
      <c r="AY1792" s="42">
        <f>'Data Entry'!BH1821</f>
        <v>0</v>
      </c>
      <c r="AZ1792" s="42">
        <f>'Data Entry'!BI1821</f>
        <v>0</v>
      </c>
      <c r="BA1792" s="42">
        <f>'Data Entry'!BJ1821</f>
        <v>0</v>
      </c>
      <c r="BB1792" s="42">
        <f>'Data Entry'!BK1821</f>
        <v>0</v>
      </c>
      <c r="BC1792" s="291">
        <f t="shared" si="442"/>
        <v>0</v>
      </c>
      <c r="BD1792" s="42">
        <f>'Data Entry'!BL1821</f>
        <v>0</v>
      </c>
      <c r="BE1792" s="42">
        <f>'Data Entry'!BM1821</f>
        <v>0</v>
      </c>
      <c r="BF1792" s="291">
        <f t="shared" si="443"/>
        <v>0</v>
      </c>
      <c r="BG1792" s="305">
        <f t="shared" si="444"/>
        <v>0</v>
      </c>
      <c r="BH1792" s="288" t="str">
        <f>IFERROR((BG1792*'Data Entry'!$F$18)/'Data Entry'!$E$18,"")</f>
        <v/>
      </c>
      <c r="BI1792" s="305">
        <f t="shared" si="445"/>
        <v>0</v>
      </c>
      <c r="BJ1792" s="288" t="str">
        <f t="shared" si="446"/>
        <v/>
      </c>
      <c r="BK1792" s="307" t="str">
        <f t="shared" si="447"/>
        <v/>
      </c>
    </row>
    <row r="1793" spans="1:63" ht="27" x14ac:dyDescent="0.2">
      <c r="A1793" s="119" t="str">
        <f>'Data Entry'!D1822</f>
        <v>Respondent 1789</v>
      </c>
      <c r="B1793" s="52">
        <f>'Data Entry'!AN1822</f>
        <v>0</v>
      </c>
      <c r="C1793" s="52" t="str">
        <f>'Data Entry'!BX1822</f>
        <v/>
      </c>
      <c r="D1793" s="42" t="str">
        <f>'Data Entry'!BU1822</f>
        <v>No disability</v>
      </c>
      <c r="E1793" s="42">
        <f>'Data Entry'!O1822</f>
        <v>0</v>
      </c>
      <c r="F1793" s="42">
        <f>'Data Entry'!P1822</f>
        <v>0</v>
      </c>
      <c r="G1793" s="42">
        <f>'Data Entry'!Q1822</f>
        <v>0</v>
      </c>
      <c r="H1793" s="291">
        <f t="shared" si="432"/>
        <v>0</v>
      </c>
      <c r="I1793" s="42">
        <f>'Data Entry'!R1822</f>
        <v>0</v>
      </c>
      <c r="J1793" s="42">
        <f>'Data Entry'!S1822</f>
        <v>0</v>
      </c>
      <c r="K1793" s="42">
        <f>'Data Entry'!T1822</f>
        <v>0</v>
      </c>
      <c r="L1793" s="42">
        <f>'Data Entry'!U1822</f>
        <v>0</v>
      </c>
      <c r="M1793" s="291">
        <f t="shared" si="436"/>
        <v>0</v>
      </c>
      <c r="N1793" s="42">
        <f>'Data Entry'!V1822</f>
        <v>0</v>
      </c>
      <c r="O1793" s="42">
        <f>'Data Entry'!W1822</f>
        <v>0</v>
      </c>
      <c r="P1793" s="291">
        <f t="shared" si="437"/>
        <v>0</v>
      </c>
      <c r="Q1793" s="42">
        <f>'Data Entry'!X1822</f>
        <v>0</v>
      </c>
      <c r="R1793" s="42">
        <f>'Data Entry'!Y1822</f>
        <v>0</v>
      </c>
      <c r="S1793" s="42">
        <f>'Data Entry'!Z1822</f>
        <v>0</v>
      </c>
      <c r="T1793" s="291">
        <f t="shared" si="433"/>
        <v>0</v>
      </c>
      <c r="U1793" s="42">
        <f>'Data Entry'!AA1822</f>
        <v>0</v>
      </c>
      <c r="V1793" s="42">
        <f>'Data Entry'!AB1822</f>
        <v>0</v>
      </c>
      <c r="W1793" s="42">
        <f>'Data Entry'!AC1822</f>
        <v>0</v>
      </c>
      <c r="X1793" s="42">
        <f>'Data Entry'!AD1822</f>
        <v>0</v>
      </c>
      <c r="Y1793" s="291">
        <f t="shared" si="438"/>
        <v>0</v>
      </c>
      <c r="Z1793" s="42">
        <f>'Data Entry'!AE1822</f>
        <v>0</v>
      </c>
      <c r="AA1793" s="42">
        <f>'Data Entry'!AF1822</f>
        <v>0</v>
      </c>
      <c r="AB1793" s="291">
        <f t="shared" si="439"/>
        <v>0</v>
      </c>
      <c r="AC1793" s="42">
        <f>'Data Entry'!AH1822</f>
        <v>0</v>
      </c>
      <c r="AD1793" s="42">
        <f>'Data Entry'!AI1822</f>
        <v>0</v>
      </c>
      <c r="AE1793" s="42">
        <f>'Data Entry'!AJ1822</f>
        <v>0</v>
      </c>
      <c r="AF1793" s="42">
        <f>'Data Entry'!AK1822</f>
        <v>0</v>
      </c>
      <c r="AG1793" s="42">
        <f>'Data Entry'!AL1822</f>
        <v>0</v>
      </c>
      <c r="AH1793" s="42">
        <f>'Data Entry'!AM1822</f>
        <v>0</v>
      </c>
      <c r="AI1793" s="42">
        <f>'Data Entry'!AV1822</f>
        <v>0</v>
      </c>
      <c r="AJ1793" s="42">
        <f>'Data Entry'!AW1822</f>
        <v>0</v>
      </c>
      <c r="AK1793" s="42">
        <f>'Data Entry'!AX1822</f>
        <v>0</v>
      </c>
      <c r="AL1793" s="291">
        <f t="shared" si="434"/>
        <v>0</v>
      </c>
      <c r="AM1793" s="42">
        <f>'Data Entry'!AY1822</f>
        <v>0</v>
      </c>
      <c r="AN1793" s="42">
        <f>'Data Entry'!AZ1822</f>
        <v>0</v>
      </c>
      <c r="AO1793" s="42">
        <f>'Data Entry'!BA1822</f>
        <v>0</v>
      </c>
      <c r="AP1793" s="42">
        <f>'Data Entry'!BB1822</f>
        <v>0</v>
      </c>
      <c r="AQ1793" s="291">
        <f t="shared" si="440"/>
        <v>0</v>
      </c>
      <c r="AR1793" s="42">
        <f>'Data Entry'!BC1822</f>
        <v>0</v>
      </c>
      <c r="AS1793" s="42">
        <f>'Data Entry'!BD1822</f>
        <v>0</v>
      </c>
      <c r="AT1793" s="291">
        <f t="shared" si="441"/>
        <v>0</v>
      </c>
      <c r="AU1793" s="42">
        <f>'Data Entry'!BE1822</f>
        <v>0</v>
      </c>
      <c r="AV1793" s="42">
        <f>'Data Entry'!BF1822</f>
        <v>0</v>
      </c>
      <c r="AW1793" s="42">
        <f>'Data Entry'!BG1822</f>
        <v>0</v>
      </c>
      <c r="AX1793" s="291">
        <f t="shared" si="435"/>
        <v>0</v>
      </c>
      <c r="AY1793" s="42">
        <f>'Data Entry'!BH1822</f>
        <v>0</v>
      </c>
      <c r="AZ1793" s="42">
        <f>'Data Entry'!BI1822</f>
        <v>0</v>
      </c>
      <c r="BA1793" s="42">
        <f>'Data Entry'!BJ1822</f>
        <v>0</v>
      </c>
      <c r="BB1793" s="42">
        <f>'Data Entry'!BK1822</f>
        <v>0</v>
      </c>
      <c r="BC1793" s="291">
        <f t="shared" si="442"/>
        <v>0</v>
      </c>
      <c r="BD1793" s="42">
        <f>'Data Entry'!BL1822</f>
        <v>0</v>
      </c>
      <c r="BE1793" s="42">
        <f>'Data Entry'!BM1822</f>
        <v>0</v>
      </c>
      <c r="BF1793" s="291">
        <f t="shared" si="443"/>
        <v>0</v>
      </c>
      <c r="BG1793" s="305">
        <f t="shared" si="444"/>
        <v>0</v>
      </c>
      <c r="BH1793" s="288" t="str">
        <f>IFERROR((BG1793*'Data Entry'!$F$18)/'Data Entry'!$E$18,"")</f>
        <v/>
      </c>
      <c r="BI1793" s="305">
        <f t="shared" si="445"/>
        <v>0</v>
      </c>
      <c r="BJ1793" s="288" t="str">
        <f t="shared" si="446"/>
        <v/>
      </c>
      <c r="BK1793" s="307" t="str">
        <f t="shared" si="447"/>
        <v/>
      </c>
    </row>
    <row r="1794" spans="1:63" ht="27" x14ac:dyDescent="0.2">
      <c r="A1794" s="119" t="str">
        <f>'Data Entry'!D1823</f>
        <v>Respondent 1790</v>
      </c>
      <c r="B1794" s="52">
        <f>'Data Entry'!AN1823</f>
        <v>0</v>
      </c>
      <c r="C1794" s="52" t="str">
        <f>'Data Entry'!BX1823</f>
        <v/>
      </c>
      <c r="D1794" s="42" t="str">
        <f>'Data Entry'!BU1823</f>
        <v>No disability</v>
      </c>
      <c r="E1794" s="42">
        <f>'Data Entry'!O1823</f>
        <v>0</v>
      </c>
      <c r="F1794" s="42">
        <f>'Data Entry'!P1823</f>
        <v>0</v>
      </c>
      <c r="G1794" s="42">
        <f>'Data Entry'!Q1823</f>
        <v>0</v>
      </c>
      <c r="H1794" s="291">
        <f t="shared" si="432"/>
        <v>0</v>
      </c>
      <c r="I1794" s="42">
        <f>'Data Entry'!R1823</f>
        <v>0</v>
      </c>
      <c r="J1794" s="42">
        <f>'Data Entry'!S1823</f>
        <v>0</v>
      </c>
      <c r="K1794" s="42">
        <f>'Data Entry'!T1823</f>
        <v>0</v>
      </c>
      <c r="L1794" s="42">
        <f>'Data Entry'!U1823</f>
        <v>0</v>
      </c>
      <c r="M1794" s="291">
        <f t="shared" si="436"/>
        <v>0</v>
      </c>
      <c r="N1794" s="42">
        <f>'Data Entry'!V1823</f>
        <v>0</v>
      </c>
      <c r="O1794" s="42">
        <f>'Data Entry'!W1823</f>
        <v>0</v>
      </c>
      <c r="P1794" s="291">
        <f t="shared" si="437"/>
        <v>0</v>
      </c>
      <c r="Q1794" s="42">
        <f>'Data Entry'!X1823</f>
        <v>0</v>
      </c>
      <c r="R1794" s="42">
        <f>'Data Entry'!Y1823</f>
        <v>0</v>
      </c>
      <c r="S1794" s="42">
        <f>'Data Entry'!Z1823</f>
        <v>0</v>
      </c>
      <c r="T1794" s="291">
        <f t="shared" si="433"/>
        <v>0</v>
      </c>
      <c r="U1794" s="42">
        <f>'Data Entry'!AA1823</f>
        <v>0</v>
      </c>
      <c r="V1794" s="42">
        <f>'Data Entry'!AB1823</f>
        <v>0</v>
      </c>
      <c r="W1794" s="42">
        <f>'Data Entry'!AC1823</f>
        <v>0</v>
      </c>
      <c r="X1794" s="42">
        <f>'Data Entry'!AD1823</f>
        <v>0</v>
      </c>
      <c r="Y1794" s="291">
        <f t="shared" si="438"/>
        <v>0</v>
      </c>
      <c r="Z1794" s="42">
        <f>'Data Entry'!AE1823</f>
        <v>0</v>
      </c>
      <c r="AA1794" s="42">
        <f>'Data Entry'!AF1823</f>
        <v>0</v>
      </c>
      <c r="AB1794" s="291">
        <f t="shared" si="439"/>
        <v>0</v>
      </c>
      <c r="AC1794" s="42">
        <f>'Data Entry'!AH1823</f>
        <v>0</v>
      </c>
      <c r="AD1794" s="42">
        <f>'Data Entry'!AI1823</f>
        <v>0</v>
      </c>
      <c r="AE1794" s="42">
        <f>'Data Entry'!AJ1823</f>
        <v>0</v>
      </c>
      <c r="AF1794" s="42">
        <f>'Data Entry'!AK1823</f>
        <v>0</v>
      </c>
      <c r="AG1794" s="42">
        <f>'Data Entry'!AL1823</f>
        <v>0</v>
      </c>
      <c r="AH1794" s="42">
        <f>'Data Entry'!AM1823</f>
        <v>0</v>
      </c>
      <c r="AI1794" s="42">
        <f>'Data Entry'!AV1823</f>
        <v>0</v>
      </c>
      <c r="AJ1794" s="42">
        <f>'Data Entry'!AW1823</f>
        <v>0</v>
      </c>
      <c r="AK1794" s="42">
        <f>'Data Entry'!AX1823</f>
        <v>0</v>
      </c>
      <c r="AL1794" s="291">
        <f t="shared" si="434"/>
        <v>0</v>
      </c>
      <c r="AM1794" s="42">
        <f>'Data Entry'!AY1823</f>
        <v>0</v>
      </c>
      <c r="AN1794" s="42">
        <f>'Data Entry'!AZ1823</f>
        <v>0</v>
      </c>
      <c r="AO1794" s="42">
        <f>'Data Entry'!BA1823</f>
        <v>0</v>
      </c>
      <c r="AP1794" s="42">
        <f>'Data Entry'!BB1823</f>
        <v>0</v>
      </c>
      <c r="AQ1794" s="291">
        <f t="shared" si="440"/>
        <v>0</v>
      </c>
      <c r="AR1794" s="42">
        <f>'Data Entry'!BC1823</f>
        <v>0</v>
      </c>
      <c r="AS1794" s="42">
        <f>'Data Entry'!BD1823</f>
        <v>0</v>
      </c>
      <c r="AT1794" s="291">
        <f t="shared" si="441"/>
        <v>0</v>
      </c>
      <c r="AU1794" s="42">
        <f>'Data Entry'!BE1823</f>
        <v>0</v>
      </c>
      <c r="AV1794" s="42">
        <f>'Data Entry'!BF1823</f>
        <v>0</v>
      </c>
      <c r="AW1794" s="42">
        <f>'Data Entry'!BG1823</f>
        <v>0</v>
      </c>
      <c r="AX1794" s="291">
        <f t="shared" si="435"/>
        <v>0</v>
      </c>
      <c r="AY1794" s="42">
        <f>'Data Entry'!BH1823</f>
        <v>0</v>
      </c>
      <c r="AZ1794" s="42">
        <f>'Data Entry'!BI1823</f>
        <v>0</v>
      </c>
      <c r="BA1794" s="42">
        <f>'Data Entry'!BJ1823</f>
        <v>0</v>
      </c>
      <c r="BB1794" s="42">
        <f>'Data Entry'!BK1823</f>
        <v>0</v>
      </c>
      <c r="BC1794" s="291">
        <f t="shared" si="442"/>
        <v>0</v>
      </c>
      <c r="BD1794" s="42">
        <f>'Data Entry'!BL1823</f>
        <v>0</v>
      </c>
      <c r="BE1794" s="42">
        <f>'Data Entry'!BM1823</f>
        <v>0</v>
      </c>
      <c r="BF1794" s="291">
        <f t="shared" si="443"/>
        <v>0</v>
      </c>
      <c r="BG1794" s="305">
        <f t="shared" si="444"/>
        <v>0</v>
      </c>
      <c r="BH1794" s="288" t="str">
        <f>IFERROR((BG1794*'Data Entry'!$F$18)/'Data Entry'!$E$18,"")</f>
        <v/>
      </c>
      <c r="BI1794" s="305">
        <f t="shared" si="445"/>
        <v>0</v>
      </c>
      <c r="BJ1794" s="288" t="str">
        <f t="shared" si="446"/>
        <v/>
      </c>
      <c r="BK1794" s="307" t="str">
        <f t="shared" si="447"/>
        <v/>
      </c>
    </row>
    <row r="1795" spans="1:63" ht="27" x14ac:dyDescent="0.2">
      <c r="A1795" s="119" t="str">
        <f>'Data Entry'!D1824</f>
        <v>Respondent 1791</v>
      </c>
      <c r="B1795" s="52">
        <f>'Data Entry'!AN1824</f>
        <v>0</v>
      </c>
      <c r="C1795" s="52" t="str">
        <f>'Data Entry'!BX1824</f>
        <v/>
      </c>
      <c r="D1795" s="42" t="str">
        <f>'Data Entry'!BU1824</f>
        <v>No disability</v>
      </c>
      <c r="E1795" s="42">
        <f>'Data Entry'!O1824</f>
        <v>0</v>
      </c>
      <c r="F1795" s="42">
        <f>'Data Entry'!P1824</f>
        <v>0</v>
      </c>
      <c r="G1795" s="42">
        <f>'Data Entry'!Q1824</f>
        <v>0</v>
      </c>
      <c r="H1795" s="291">
        <f t="shared" si="432"/>
        <v>0</v>
      </c>
      <c r="I1795" s="42">
        <f>'Data Entry'!R1824</f>
        <v>0</v>
      </c>
      <c r="J1795" s="42">
        <f>'Data Entry'!S1824</f>
        <v>0</v>
      </c>
      <c r="K1795" s="42">
        <f>'Data Entry'!T1824</f>
        <v>0</v>
      </c>
      <c r="L1795" s="42">
        <f>'Data Entry'!U1824</f>
        <v>0</v>
      </c>
      <c r="M1795" s="291">
        <f t="shared" si="436"/>
        <v>0</v>
      </c>
      <c r="N1795" s="42">
        <f>'Data Entry'!V1824</f>
        <v>0</v>
      </c>
      <c r="O1795" s="42">
        <f>'Data Entry'!W1824</f>
        <v>0</v>
      </c>
      <c r="P1795" s="291">
        <f t="shared" si="437"/>
        <v>0</v>
      </c>
      <c r="Q1795" s="42">
        <f>'Data Entry'!X1824</f>
        <v>0</v>
      </c>
      <c r="R1795" s="42">
        <f>'Data Entry'!Y1824</f>
        <v>0</v>
      </c>
      <c r="S1795" s="42">
        <f>'Data Entry'!Z1824</f>
        <v>0</v>
      </c>
      <c r="T1795" s="291">
        <f t="shared" si="433"/>
        <v>0</v>
      </c>
      <c r="U1795" s="42">
        <f>'Data Entry'!AA1824</f>
        <v>0</v>
      </c>
      <c r="V1795" s="42">
        <f>'Data Entry'!AB1824</f>
        <v>0</v>
      </c>
      <c r="W1795" s="42">
        <f>'Data Entry'!AC1824</f>
        <v>0</v>
      </c>
      <c r="X1795" s="42">
        <f>'Data Entry'!AD1824</f>
        <v>0</v>
      </c>
      <c r="Y1795" s="291">
        <f t="shared" si="438"/>
        <v>0</v>
      </c>
      <c r="Z1795" s="42">
        <f>'Data Entry'!AE1824</f>
        <v>0</v>
      </c>
      <c r="AA1795" s="42">
        <f>'Data Entry'!AF1824</f>
        <v>0</v>
      </c>
      <c r="AB1795" s="291">
        <f t="shared" si="439"/>
        <v>0</v>
      </c>
      <c r="AC1795" s="42">
        <f>'Data Entry'!AH1824</f>
        <v>0</v>
      </c>
      <c r="AD1795" s="42">
        <f>'Data Entry'!AI1824</f>
        <v>0</v>
      </c>
      <c r="AE1795" s="42">
        <f>'Data Entry'!AJ1824</f>
        <v>0</v>
      </c>
      <c r="AF1795" s="42">
        <f>'Data Entry'!AK1824</f>
        <v>0</v>
      </c>
      <c r="AG1795" s="42">
        <f>'Data Entry'!AL1824</f>
        <v>0</v>
      </c>
      <c r="AH1795" s="42">
        <f>'Data Entry'!AM1824</f>
        <v>0</v>
      </c>
      <c r="AI1795" s="42">
        <f>'Data Entry'!AV1824</f>
        <v>0</v>
      </c>
      <c r="AJ1795" s="42">
        <f>'Data Entry'!AW1824</f>
        <v>0</v>
      </c>
      <c r="AK1795" s="42">
        <f>'Data Entry'!AX1824</f>
        <v>0</v>
      </c>
      <c r="AL1795" s="291">
        <f t="shared" si="434"/>
        <v>0</v>
      </c>
      <c r="AM1795" s="42">
        <f>'Data Entry'!AY1824</f>
        <v>0</v>
      </c>
      <c r="AN1795" s="42">
        <f>'Data Entry'!AZ1824</f>
        <v>0</v>
      </c>
      <c r="AO1795" s="42">
        <f>'Data Entry'!BA1824</f>
        <v>0</v>
      </c>
      <c r="AP1795" s="42">
        <f>'Data Entry'!BB1824</f>
        <v>0</v>
      </c>
      <c r="AQ1795" s="291">
        <f t="shared" si="440"/>
        <v>0</v>
      </c>
      <c r="AR1795" s="42">
        <f>'Data Entry'!BC1824</f>
        <v>0</v>
      </c>
      <c r="AS1795" s="42">
        <f>'Data Entry'!BD1824</f>
        <v>0</v>
      </c>
      <c r="AT1795" s="291">
        <f t="shared" si="441"/>
        <v>0</v>
      </c>
      <c r="AU1795" s="42">
        <f>'Data Entry'!BE1824</f>
        <v>0</v>
      </c>
      <c r="AV1795" s="42">
        <f>'Data Entry'!BF1824</f>
        <v>0</v>
      </c>
      <c r="AW1795" s="42">
        <f>'Data Entry'!BG1824</f>
        <v>0</v>
      </c>
      <c r="AX1795" s="291">
        <f t="shared" si="435"/>
        <v>0</v>
      </c>
      <c r="AY1795" s="42">
        <f>'Data Entry'!BH1824</f>
        <v>0</v>
      </c>
      <c r="AZ1795" s="42">
        <f>'Data Entry'!BI1824</f>
        <v>0</v>
      </c>
      <c r="BA1795" s="42">
        <f>'Data Entry'!BJ1824</f>
        <v>0</v>
      </c>
      <c r="BB1795" s="42">
        <f>'Data Entry'!BK1824</f>
        <v>0</v>
      </c>
      <c r="BC1795" s="291">
        <f t="shared" si="442"/>
        <v>0</v>
      </c>
      <c r="BD1795" s="42">
        <f>'Data Entry'!BL1824</f>
        <v>0</v>
      </c>
      <c r="BE1795" s="42">
        <f>'Data Entry'!BM1824</f>
        <v>0</v>
      </c>
      <c r="BF1795" s="291">
        <f t="shared" si="443"/>
        <v>0</v>
      </c>
      <c r="BG1795" s="305">
        <f t="shared" si="444"/>
        <v>0</v>
      </c>
      <c r="BH1795" s="288" t="str">
        <f>IFERROR((BG1795*'Data Entry'!$F$18)/'Data Entry'!$E$18,"")</f>
        <v/>
      </c>
      <c r="BI1795" s="305">
        <f t="shared" si="445"/>
        <v>0</v>
      </c>
      <c r="BJ1795" s="288" t="str">
        <f t="shared" si="446"/>
        <v/>
      </c>
      <c r="BK1795" s="307" t="str">
        <f t="shared" si="447"/>
        <v/>
      </c>
    </row>
    <row r="1796" spans="1:63" ht="27" x14ac:dyDescent="0.2">
      <c r="A1796" s="119" t="str">
        <f>'Data Entry'!D1825</f>
        <v>Respondent 1792</v>
      </c>
      <c r="B1796" s="52">
        <f>'Data Entry'!AN1825</f>
        <v>0</v>
      </c>
      <c r="C1796" s="52" t="str">
        <f>'Data Entry'!BX1825</f>
        <v/>
      </c>
      <c r="D1796" s="42" t="str">
        <f>'Data Entry'!BU1825</f>
        <v>No disability</v>
      </c>
      <c r="E1796" s="42">
        <f>'Data Entry'!O1825</f>
        <v>0</v>
      </c>
      <c r="F1796" s="42">
        <f>'Data Entry'!P1825</f>
        <v>0</v>
      </c>
      <c r="G1796" s="42">
        <f>'Data Entry'!Q1825</f>
        <v>0</v>
      </c>
      <c r="H1796" s="291">
        <f t="shared" si="432"/>
        <v>0</v>
      </c>
      <c r="I1796" s="42">
        <f>'Data Entry'!R1825</f>
        <v>0</v>
      </c>
      <c r="J1796" s="42">
        <f>'Data Entry'!S1825</f>
        <v>0</v>
      </c>
      <c r="K1796" s="42">
        <f>'Data Entry'!T1825</f>
        <v>0</v>
      </c>
      <c r="L1796" s="42">
        <f>'Data Entry'!U1825</f>
        <v>0</v>
      </c>
      <c r="M1796" s="291">
        <f t="shared" si="436"/>
        <v>0</v>
      </c>
      <c r="N1796" s="42">
        <f>'Data Entry'!V1825</f>
        <v>0</v>
      </c>
      <c r="O1796" s="42">
        <f>'Data Entry'!W1825</f>
        <v>0</v>
      </c>
      <c r="P1796" s="291">
        <f t="shared" si="437"/>
        <v>0</v>
      </c>
      <c r="Q1796" s="42">
        <f>'Data Entry'!X1825</f>
        <v>0</v>
      </c>
      <c r="R1796" s="42">
        <f>'Data Entry'!Y1825</f>
        <v>0</v>
      </c>
      <c r="S1796" s="42">
        <f>'Data Entry'!Z1825</f>
        <v>0</v>
      </c>
      <c r="T1796" s="291">
        <f t="shared" si="433"/>
        <v>0</v>
      </c>
      <c r="U1796" s="42">
        <f>'Data Entry'!AA1825</f>
        <v>0</v>
      </c>
      <c r="V1796" s="42">
        <f>'Data Entry'!AB1825</f>
        <v>0</v>
      </c>
      <c r="W1796" s="42">
        <f>'Data Entry'!AC1825</f>
        <v>0</v>
      </c>
      <c r="X1796" s="42">
        <f>'Data Entry'!AD1825</f>
        <v>0</v>
      </c>
      <c r="Y1796" s="291">
        <f t="shared" si="438"/>
        <v>0</v>
      </c>
      <c r="Z1796" s="42">
        <f>'Data Entry'!AE1825</f>
        <v>0</v>
      </c>
      <c r="AA1796" s="42">
        <f>'Data Entry'!AF1825</f>
        <v>0</v>
      </c>
      <c r="AB1796" s="291">
        <f t="shared" si="439"/>
        <v>0</v>
      </c>
      <c r="AC1796" s="42">
        <f>'Data Entry'!AH1825</f>
        <v>0</v>
      </c>
      <c r="AD1796" s="42">
        <f>'Data Entry'!AI1825</f>
        <v>0</v>
      </c>
      <c r="AE1796" s="42">
        <f>'Data Entry'!AJ1825</f>
        <v>0</v>
      </c>
      <c r="AF1796" s="42">
        <f>'Data Entry'!AK1825</f>
        <v>0</v>
      </c>
      <c r="AG1796" s="42">
        <f>'Data Entry'!AL1825</f>
        <v>0</v>
      </c>
      <c r="AH1796" s="42">
        <f>'Data Entry'!AM1825</f>
        <v>0</v>
      </c>
      <c r="AI1796" s="42">
        <f>'Data Entry'!AV1825</f>
        <v>0</v>
      </c>
      <c r="AJ1796" s="42">
        <f>'Data Entry'!AW1825</f>
        <v>0</v>
      </c>
      <c r="AK1796" s="42">
        <f>'Data Entry'!AX1825</f>
        <v>0</v>
      </c>
      <c r="AL1796" s="291">
        <f t="shared" si="434"/>
        <v>0</v>
      </c>
      <c r="AM1796" s="42">
        <f>'Data Entry'!AY1825</f>
        <v>0</v>
      </c>
      <c r="AN1796" s="42">
        <f>'Data Entry'!AZ1825</f>
        <v>0</v>
      </c>
      <c r="AO1796" s="42">
        <f>'Data Entry'!BA1825</f>
        <v>0</v>
      </c>
      <c r="AP1796" s="42">
        <f>'Data Entry'!BB1825</f>
        <v>0</v>
      </c>
      <c r="AQ1796" s="291">
        <f t="shared" si="440"/>
        <v>0</v>
      </c>
      <c r="AR1796" s="42">
        <f>'Data Entry'!BC1825</f>
        <v>0</v>
      </c>
      <c r="AS1796" s="42">
        <f>'Data Entry'!BD1825</f>
        <v>0</v>
      </c>
      <c r="AT1796" s="291">
        <f t="shared" si="441"/>
        <v>0</v>
      </c>
      <c r="AU1796" s="42">
        <f>'Data Entry'!BE1825</f>
        <v>0</v>
      </c>
      <c r="AV1796" s="42">
        <f>'Data Entry'!BF1825</f>
        <v>0</v>
      </c>
      <c r="AW1796" s="42">
        <f>'Data Entry'!BG1825</f>
        <v>0</v>
      </c>
      <c r="AX1796" s="291">
        <f t="shared" si="435"/>
        <v>0</v>
      </c>
      <c r="AY1796" s="42">
        <f>'Data Entry'!BH1825</f>
        <v>0</v>
      </c>
      <c r="AZ1796" s="42">
        <f>'Data Entry'!BI1825</f>
        <v>0</v>
      </c>
      <c r="BA1796" s="42">
        <f>'Data Entry'!BJ1825</f>
        <v>0</v>
      </c>
      <c r="BB1796" s="42">
        <f>'Data Entry'!BK1825</f>
        <v>0</v>
      </c>
      <c r="BC1796" s="291">
        <f t="shared" si="442"/>
        <v>0</v>
      </c>
      <c r="BD1796" s="42">
        <f>'Data Entry'!BL1825</f>
        <v>0</v>
      </c>
      <c r="BE1796" s="42">
        <f>'Data Entry'!BM1825</f>
        <v>0</v>
      </c>
      <c r="BF1796" s="291">
        <f t="shared" si="443"/>
        <v>0</v>
      </c>
      <c r="BG1796" s="305">
        <f t="shared" si="444"/>
        <v>0</v>
      </c>
      <c r="BH1796" s="288" t="str">
        <f>IFERROR((BG1796*'Data Entry'!$F$18)/'Data Entry'!$E$18,"")</f>
        <v/>
      </c>
      <c r="BI1796" s="305">
        <f t="shared" si="445"/>
        <v>0</v>
      </c>
      <c r="BJ1796" s="288" t="str">
        <f t="shared" si="446"/>
        <v/>
      </c>
      <c r="BK1796" s="307" t="str">
        <f t="shared" si="447"/>
        <v/>
      </c>
    </row>
    <row r="1797" spans="1:63" ht="27" x14ac:dyDescent="0.2">
      <c r="A1797" s="119" t="str">
        <f>'Data Entry'!D1826</f>
        <v>Respondent 1793</v>
      </c>
      <c r="B1797" s="52">
        <f>'Data Entry'!AN1826</f>
        <v>0</v>
      </c>
      <c r="C1797" s="52" t="str">
        <f>'Data Entry'!BX1826</f>
        <v/>
      </c>
      <c r="D1797" s="42" t="str">
        <f>'Data Entry'!BU1826</f>
        <v>No disability</v>
      </c>
      <c r="E1797" s="42">
        <f>'Data Entry'!O1826</f>
        <v>0</v>
      </c>
      <c r="F1797" s="42">
        <f>'Data Entry'!P1826</f>
        <v>0</v>
      </c>
      <c r="G1797" s="42">
        <f>'Data Entry'!Q1826</f>
        <v>0</v>
      </c>
      <c r="H1797" s="291">
        <f t="shared" ref="H1797:H1860" si="448">IF(G1797=1,F1797*E1797*4.35,0)+IF(G1797=2,F1797*4.35,0)+IF(G1797=3,F1797*2.17,0)+IF(G1797=4,F1797*2,0)+IF(G1797=5,F1797,0)</f>
        <v>0</v>
      </c>
      <c r="I1797" s="42">
        <f>'Data Entry'!R1826</f>
        <v>0</v>
      </c>
      <c r="J1797" s="42">
        <f>'Data Entry'!S1826</f>
        <v>0</v>
      </c>
      <c r="K1797" s="42">
        <f>'Data Entry'!T1826</f>
        <v>0</v>
      </c>
      <c r="L1797" s="42">
        <f>'Data Entry'!U1826</f>
        <v>0</v>
      </c>
      <c r="M1797" s="291">
        <f t="shared" si="436"/>
        <v>0</v>
      </c>
      <c r="N1797" s="42">
        <f>'Data Entry'!V1826</f>
        <v>0</v>
      </c>
      <c r="O1797" s="42">
        <f>'Data Entry'!W1826</f>
        <v>0</v>
      </c>
      <c r="P1797" s="291">
        <f t="shared" si="437"/>
        <v>0</v>
      </c>
      <c r="Q1797" s="42">
        <f>'Data Entry'!X1826</f>
        <v>0</v>
      </c>
      <c r="R1797" s="42">
        <f>'Data Entry'!Y1826</f>
        <v>0</v>
      </c>
      <c r="S1797" s="42">
        <f>'Data Entry'!Z1826</f>
        <v>0</v>
      </c>
      <c r="T1797" s="291">
        <f t="shared" ref="T1797:T1860" si="449">IF(S1797=1,R1797*Q1797*4.35,0)+IF(S1797=2,R1797*4.35,0)+IF(S1797=3,R1797*2.17,0)+IF(S1797=4,R1797*2,0)+IF(S1797=5,R1797,0)</f>
        <v>0</v>
      </c>
      <c r="U1797" s="42">
        <f>'Data Entry'!AA1826</f>
        <v>0</v>
      </c>
      <c r="V1797" s="42">
        <f>'Data Entry'!AB1826</f>
        <v>0</v>
      </c>
      <c r="W1797" s="42">
        <f>'Data Entry'!AC1826</f>
        <v>0</v>
      </c>
      <c r="X1797" s="42">
        <f>'Data Entry'!AD1826</f>
        <v>0</v>
      </c>
      <c r="Y1797" s="291">
        <f t="shared" si="438"/>
        <v>0</v>
      </c>
      <c r="Z1797" s="42">
        <f>'Data Entry'!AE1826</f>
        <v>0</v>
      </c>
      <c r="AA1797" s="42">
        <f>'Data Entry'!AF1826</f>
        <v>0</v>
      </c>
      <c r="AB1797" s="291">
        <f t="shared" si="439"/>
        <v>0</v>
      </c>
      <c r="AC1797" s="42">
        <f>'Data Entry'!AH1826</f>
        <v>0</v>
      </c>
      <c r="AD1797" s="42">
        <f>'Data Entry'!AI1826</f>
        <v>0</v>
      </c>
      <c r="AE1797" s="42">
        <f>'Data Entry'!AJ1826</f>
        <v>0</v>
      </c>
      <c r="AF1797" s="42">
        <f>'Data Entry'!AK1826</f>
        <v>0</v>
      </c>
      <c r="AG1797" s="42">
        <f>'Data Entry'!AL1826</f>
        <v>0</v>
      </c>
      <c r="AH1797" s="42">
        <f>'Data Entry'!AM1826</f>
        <v>0</v>
      </c>
      <c r="AI1797" s="42">
        <f>'Data Entry'!AV1826</f>
        <v>0</v>
      </c>
      <c r="AJ1797" s="42">
        <f>'Data Entry'!AW1826</f>
        <v>0</v>
      </c>
      <c r="AK1797" s="42">
        <f>'Data Entry'!AX1826</f>
        <v>0</v>
      </c>
      <c r="AL1797" s="291">
        <f t="shared" ref="AL1797:AL1860" si="450">IF(AK1797=1,AJ1797*AI1797*4.35,0)+IF(AK1797=2,AJ1797*4.35,0)+IF(AK1797=3,AJ1797*2.17,0)+IF(AK1797=4,AJ1797*2,0)+IF(AK1797=5,AJ1797,0)</f>
        <v>0</v>
      </c>
      <c r="AM1797" s="42">
        <f>'Data Entry'!AY1826</f>
        <v>0</v>
      </c>
      <c r="AN1797" s="42">
        <f>'Data Entry'!AZ1826</f>
        <v>0</v>
      </c>
      <c r="AO1797" s="42">
        <f>'Data Entry'!BA1826</f>
        <v>0</v>
      </c>
      <c r="AP1797" s="42">
        <f>'Data Entry'!BB1826</f>
        <v>0</v>
      </c>
      <c r="AQ1797" s="291">
        <f t="shared" si="440"/>
        <v>0</v>
      </c>
      <c r="AR1797" s="42">
        <f>'Data Entry'!BC1826</f>
        <v>0</v>
      </c>
      <c r="AS1797" s="42">
        <f>'Data Entry'!BD1826</f>
        <v>0</v>
      </c>
      <c r="AT1797" s="291">
        <f t="shared" si="441"/>
        <v>0</v>
      </c>
      <c r="AU1797" s="42">
        <f>'Data Entry'!BE1826</f>
        <v>0</v>
      </c>
      <c r="AV1797" s="42">
        <f>'Data Entry'!BF1826</f>
        <v>0</v>
      </c>
      <c r="AW1797" s="42">
        <f>'Data Entry'!BG1826</f>
        <v>0</v>
      </c>
      <c r="AX1797" s="291">
        <f t="shared" ref="AX1797:AX1860" si="451">IF(AW1797=1,AV1797*AU1797*4.35,0)+IF(AW1797=2,AV1797*4.35,0)+IF(AW1797=3,AV1797*2.17,0)+IF(AW1797=4,AV1797*2,0)+IF(AW1797=5,AV1797,0)</f>
        <v>0</v>
      </c>
      <c r="AY1797" s="42">
        <f>'Data Entry'!BH1826</f>
        <v>0</v>
      </c>
      <c r="AZ1797" s="42">
        <f>'Data Entry'!BI1826</f>
        <v>0</v>
      </c>
      <c r="BA1797" s="42">
        <f>'Data Entry'!BJ1826</f>
        <v>0</v>
      </c>
      <c r="BB1797" s="42">
        <f>'Data Entry'!BK1826</f>
        <v>0</v>
      </c>
      <c r="BC1797" s="291">
        <f t="shared" si="442"/>
        <v>0</v>
      </c>
      <c r="BD1797" s="42">
        <f>'Data Entry'!BL1826</f>
        <v>0</v>
      </c>
      <c r="BE1797" s="42">
        <f>'Data Entry'!BM1826</f>
        <v>0</v>
      </c>
      <c r="BF1797" s="291">
        <f t="shared" si="443"/>
        <v>0</v>
      </c>
      <c r="BG1797" s="305">
        <f t="shared" si="444"/>
        <v>0</v>
      </c>
      <c r="BH1797" s="288" t="str">
        <f>IFERROR((BG1797*'Data Entry'!$F$18)/'Data Entry'!$E$18,"")</f>
        <v/>
      </c>
      <c r="BI1797" s="305">
        <f t="shared" si="445"/>
        <v>0</v>
      </c>
      <c r="BJ1797" s="288" t="str">
        <f t="shared" si="446"/>
        <v/>
      </c>
      <c r="BK1797" s="307" t="str">
        <f t="shared" si="447"/>
        <v/>
      </c>
    </row>
    <row r="1798" spans="1:63" ht="27" x14ac:dyDescent="0.2">
      <c r="A1798" s="119" t="str">
        <f>'Data Entry'!D1827</f>
        <v>Respondent 1794</v>
      </c>
      <c r="B1798" s="52">
        <f>'Data Entry'!AN1827</f>
        <v>0</v>
      </c>
      <c r="C1798" s="52" t="str">
        <f>'Data Entry'!BX1827</f>
        <v/>
      </c>
      <c r="D1798" s="42" t="str">
        <f>'Data Entry'!BU1827</f>
        <v>No disability</v>
      </c>
      <c r="E1798" s="42">
        <f>'Data Entry'!O1827</f>
        <v>0</v>
      </c>
      <c r="F1798" s="42">
        <f>'Data Entry'!P1827</f>
        <v>0</v>
      </c>
      <c r="G1798" s="42">
        <f>'Data Entry'!Q1827</f>
        <v>0</v>
      </c>
      <c r="H1798" s="291">
        <f t="shared" si="448"/>
        <v>0</v>
      </c>
      <c r="I1798" s="42">
        <f>'Data Entry'!R1827</f>
        <v>0</v>
      </c>
      <c r="J1798" s="42">
        <f>'Data Entry'!S1827</f>
        <v>0</v>
      </c>
      <c r="K1798" s="42">
        <f>'Data Entry'!T1827</f>
        <v>0</v>
      </c>
      <c r="L1798" s="42">
        <f>'Data Entry'!U1827</f>
        <v>0</v>
      </c>
      <c r="M1798" s="291">
        <f t="shared" ref="M1798:M1861" si="452">IF(K1798=0,(J1798*4.35)-L1798,K1798-L1798)</f>
        <v>0</v>
      </c>
      <c r="N1798" s="42">
        <f>'Data Entry'!V1827</f>
        <v>0</v>
      </c>
      <c r="O1798" s="42">
        <f>'Data Entry'!W1827</f>
        <v>0</v>
      </c>
      <c r="P1798" s="291">
        <f t="shared" ref="P1798:P1861" si="453">N1798-O1798</f>
        <v>0</v>
      </c>
      <c r="Q1798" s="42">
        <f>'Data Entry'!X1827</f>
        <v>0</v>
      </c>
      <c r="R1798" s="42">
        <f>'Data Entry'!Y1827</f>
        <v>0</v>
      </c>
      <c r="S1798" s="42">
        <f>'Data Entry'!Z1827</f>
        <v>0</v>
      </c>
      <c r="T1798" s="291">
        <f t="shared" si="449"/>
        <v>0</v>
      </c>
      <c r="U1798" s="42">
        <f>'Data Entry'!AA1827</f>
        <v>0</v>
      </c>
      <c r="V1798" s="42">
        <f>'Data Entry'!AB1827</f>
        <v>0</v>
      </c>
      <c r="W1798" s="42">
        <f>'Data Entry'!AC1827</f>
        <v>0</v>
      </c>
      <c r="X1798" s="42">
        <f>'Data Entry'!AD1827</f>
        <v>0</v>
      </c>
      <c r="Y1798" s="291">
        <f t="shared" ref="Y1798:Y1861" si="454">IF(W1798=0,(V1798*4.35)-X1798,W1798-X1798)</f>
        <v>0</v>
      </c>
      <c r="Z1798" s="42">
        <f>'Data Entry'!AE1827</f>
        <v>0</v>
      </c>
      <c r="AA1798" s="42">
        <f>'Data Entry'!AF1827</f>
        <v>0</v>
      </c>
      <c r="AB1798" s="291">
        <f t="shared" ref="AB1798:AB1861" si="455">Z1798-AA1798</f>
        <v>0</v>
      </c>
      <c r="AC1798" s="42">
        <f>'Data Entry'!AH1827</f>
        <v>0</v>
      </c>
      <c r="AD1798" s="42">
        <f>'Data Entry'!AI1827</f>
        <v>0</v>
      </c>
      <c r="AE1798" s="42">
        <f>'Data Entry'!AJ1827</f>
        <v>0</v>
      </c>
      <c r="AF1798" s="42">
        <f>'Data Entry'!AK1827</f>
        <v>0</v>
      </c>
      <c r="AG1798" s="42">
        <f>'Data Entry'!AL1827</f>
        <v>0</v>
      </c>
      <c r="AH1798" s="42">
        <f>'Data Entry'!AM1827</f>
        <v>0</v>
      </c>
      <c r="AI1798" s="42">
        <f>'Data Entry'!AV1827</f>
        <v>0</v>
      </c>
      <c r="AJ1798" s="42">
        <f>'Data Entry'!AW1827</f>
        <v>0</v>
      </c>
      <c r="AK1798" s="42">
        <f>'Data Entry'!AX1827</f>
        <v>0</v>
      </c>
      <c r="AL1798" s="291">
        <f t="shared" si="450"/>
        <v>0</v>
      </c>
      <c r="AM1798" s="42">
        <f>'Data Entry'!AY1827</f>
        <v>0</v>
      </c>
      <c r="AN1798" s="42">
        <f>'Data Entry'!AZ1827</f>
        <v>0</v>
      </c>
      <c r="AO1798" s="42">
        <f>'Data Entry'!BA1827</f>
        <v>0</v>
      </c>
      <c r="AP1798" s="42">
        <f>'Data Entry'!BB1827</f>
        <v>0</v>
      </c>
      <c r="AQ1798" s="291">
        <f t="shared" ref="AQ1798:AQ1861" si="456">IF(AO1798=0,(AN1798*4.35)-AP1798,AO1798-AP1798)</f>
        <v>0</v>
      </c>
      <c r="AR1798" s="42">
        <f>'Data Entry'!BC1827</f>
        <v>0</v>
      </c>
      <c r="AS1798" s="42">
        <f>'Data Entry'!BD1827</f>
        <v>0</v>
      </c>
      <c r="AT1798" s="291">
        <f t="shared" ref="AT1798:AT1861" si="457">AR1798-AS1798</f>
        <v>0</v>
      </c>
      <c r="AU1798" s="42">
        <f>'Data Entry'!BE1827</f>
        <v>0</v>
      </c>
      <c r="AV1798" s="42">
        <f>'Data Entry'!BF1827</f>
        <v>0</v>
      </c>
      <c r="AW1798" s="42">
        <f>'Data Entry'!BG1827</f>
        <v>0</v>
      </c>
      <c r="AX1798" s="291">
        <f t="shared" si="451"/>
        <v>0</v>
      </c>
      <c r="AY1798" s="42">
        <f>'Data Entry'!BH1827</f>
        <v>0</v>
      </c>
      <c r="AZ1798" s="42">
        <f>'Data Entry'!BI1827</f>
        <v>0</v>
      </c>
      <c r="BA1798" s="42">
        <f>'Data Entry'!BJ1827</f>
        <v>0</v>
      </c>
      <c r="BB1798" s="42">
        <f>'Data Entry'!BK1827</f>
        <v>0</v>
      </c>
      <c r="BC1798" s="291">
        <f t="shared" ref="BC1798:BC1861" si="458">IF(BA1798=0,(AZ1798*4.35)-BB1798,BA1798-BB1798)</f>
        <v>0</v>
      </c>
      <c r="BD1798" s="42">
        <f>'Data Entry'!BL1827</f>
        <v>0</v>
      </c>
      <c r="BE1798" s="42">
        <f>'Data Entry'!BM1827</f>
        <v>0</v>
      </c>
      <c r="BF1798" s="291">
        <f t="shared" ref="BF1798:BF1861" si="459">BD1798-BE1798</f>
        <v>0</v>
      </c>
      <c r="BG1798" s="305">
        <f t="shared" ref="BG1798:BG1861" si="460">H1798+I1798+M1798+P1798+T1798+U1798+Y1798+AB1798</f>
        <v>0</v>
      </c>
      <c r="BH1798" s="288" t="str">
        <f>IFERROR((BG1798*'Data Entry'!$F$18)/'Data Entry'!$E$18,"")</f>
        <v/>
      </c>
      <c r="BI1798" s="305">
        <f t="shared" ref="BI1798:BI1861" si="461">AL1798+AM1798+AQ1798+AT1798+AX1798+AY1798+BC1798+BF1798</f>
        <v>0</v>
      </c>
      <c r="BJ1798" s="288" t="str">
        <f t="shared" ref="BJ1798:BJ1861" si="462">IFERROR(BI1798-BH1798,"")</f>
        <v/>
      </c>
      <c r="BK1798" s="307" t="str">
        <f t="shared" si="447"/>
        <v/>
      </c>
    </row>
    <row r="1799" spans="1:63" ht="27" x14ac:dyDescent="0.2">
      <c r="A1799" s="119" t="str">
        <f>'Data Entry'!D1828</f>
        <v>Respondent 1795</v>
      </c>
      <c r="B1799" s="52">
        <f>'Data Entry'!AN1828</f>
        <v>0</v>
      </c>
      <c r="C1799" s="52" t="str">
        <f>'Data Entry'!BX1828</f>
        <v/>
      </c>
      <c r="D1799" s="42" t="str">
        <f>'Data Entry'!BU1828</f>
        <v>No disability</v>
      </c>
      <c r="E1799" s="42">
        <f>'Data Entry'!O1828</f>
        <v>0</v>
      </c>
      <c r="F1799" s="42">
        <f>'Data Entry'!P1828</f>
        <v>0</v>
      </c>
      <c r="G1799" s="42">
        <f>'Data Entry'!Q1828</f>
        <v>0</v>
      </c>
      <c r="H1799" s="291">
        <f t="shared" si="448"/>
        <v>0</v>
      </c>
      <c r="I1799" s="42">
        <f>'Data Entry'!R1828</f>
        <v>0</v>
      </c>
      <c r="J1799" s="42">
        <f>'Data Entry'!S1828</f>
        <v>0</v>
      </c>
      <c r="K1799" s="42">
        <f>'Data Entry'!T1828</f>
        <v>0</v>
      </c>
      <c r="L1799" s="42">
        <f>'Data Entry'!U1828</f>
        <v>0</v>
      </c>
      <c r="M1799" s="291">
        <f t="shared" si="452"/>
        <v>0</v>
      </c>
      <c r="N1799" s="42">
        <f>'Data Entry'!V1828</f>
        <v>0</v>
      </c>
      <c r="O1799" s="42">
        <f>'Data Entry'!W1828</f>
        <v>0</v>
      </c>
      <c r="P1799" s="291">
        <f t="shared" si="453"/>
        <v>0</v>
      </c>
      <c r="Q1799" s="42">
        <f>'Data Entry'!X1828</f>
        <v>0</v>
      </c>
      <c r="R1799" s="42">
        <f>'Data Entry'!Y1828</f>
        <v>0</v>
      </c>
      <c r="S1799" s="42">
        <f>'Data Entry'!Z1828</f>
        <v>0</v>
      </c>
      <c r="T1799" s="291">
        <f t="shared" si="449"/>
        <v>0</v>
      </c>
      <c r="U1799" s="42">
        <f>'Data Entry'!AA1828</f>
        <v>0</v>
      </c>
      <c r="V1799" s="42">
        <f>'Data Entry'!AB1828</f>
        <v>0</v>
      </c>
      <c r="W1799" s="42">
        <f>'Data Entry'!AC1828</f>
        <v>0</v>
      </c>
      <c r="X1799" s="42">
        <f>'Data Entry'!AD1828</f>
        <v>0</v>
      </c>
      <c r="Y1799" s="291">
        <f t="shared" si="454"/>
        <v>0</v>
      </c>
      <c r="Z1799" s="42">
        <f>'Data Entry'!AE1828</f>
        <v>0</v>
      </c>
      <c r="AA1799" s="42">
        <f>'Data Entry'!AF1828</f>
        <v>0</v>
      </c>
      <c r="AB1799" s="291">
        <f t="shared" si="455"/>
        <v>0</v>
      </c>
      <c r="AC1799" s="42">
        <f>'Data Entry'!AH1828</f>
        <v>0</v>
      </c>
      <c r="AD1799" s="42">
        <f>'Data Entry'!AI1828</f>
        <v>0</v>
      </c>
      <c r="AE1799" s="42">
        <f>'Data Entry'!AJ1828</f>
        <v>0</v>
      </c>
      <c r="AF1799" s="42">
        <f>'Data Entry'!AK1828</f>
        <v>0</v>
      </c>
      <c r="AG1799" s="42">
        <f>'Data Entry'!AL1828</f>
        <v>0</v>
      </c>
      <c r="AH1799" s="42">
        <f>'Data Entry'!AM1828</f>
        <v>0</v>
      </c>
      <c r="AI1799" s="42">
        <f>'Data Entry'!AV1828</f>
        <v>0</v>
      </c>
      <c r="AJ1799" s="42">
        <f>'Data Entry'!AW1828</f>
        <v>0</v>
      </c>
      <c r="AK1799" s="42">
        <f>'Data Entry'!AX1828</f>
        <v>0</v>
      </c>
      <c r="AL1799" s="291">
        <f t="shared" si="450"/>
        <v>0</v>
      </c>
      <c r="AM1799" s="42">
        <f>'Data Entry'!AY1828</f>
        <v>0</v>
      </c>
      <c r="AN1799" s="42">
        <f>'Data Entry'!AZ1828</f>
        <v>0</v>
      </c>
      <c r="AO1799" s="42">
        <f>'Data Entry'!BA1828</f>
        <v>0</v>
      </c>
      <c r="AP1799" s="42">
        <f>'Data Entry'!BB1828</f>
        <v>0</v>
      </c>
      <c r="AQ1799" s="291">
        <f t="shared" si="456"/>
        <v>0</v>
      </c>
      <c r="AR1799" s="42">
        <f>'Data Entry'!BC1828</f>
        <v>0</v>
      </c>
      <c r="AS1799" s="42">
        <f>'Data Entry'!BD1828</f>
        <v>0</v>
      </c>
      <c r="AT1799" s="291">
        <f t="shared" si="457"/>
        <v>0</v>
      </c>
      <c r="AU1799" s="42">
        <f>'Data Entry'!BE1828</f>
        <v>0</v>
      </c>
      <c r="AV1799" s="42">
        <f>'Data Entry'!BF1828</f>
        <v>0</v>
      </c>
      <c r="AW1799" s="42">
        <f>'Data Entry'!BG1828</f>
        <v>0</v>
      </c>
      <c r="AX1799" s="291">
        <f t="shared" si="451"/>
        <v>0</v>
      </c>
      <c r="AY1799" s="42">
        <f>'Data Entry'!BH1828</f>
        <v>0</v>
      </c>
      <c r="AZ1799" s="42">
        <f>'Data Entry'!BI1828</f>
        <v>0</v>
      </c>
      <c r="BA1799" s="42">
        <f>'Data Entry'!BJ1828</f>
        <v>0</v>
      </c>
      <c r="BB1799" s="42">
        <f>'Data Entry'!BK1828</f>
        <v>0</v>
      </c>
      <c r="BC1799" s="291">
        <f t="shared" si="458"/>
        <v>0</v>
      </c>
      <c r="BD1799" s="42">
        <f>'Data Entry'!BL1828</f>
        <v>0</v>
      </c>
      <c r="BE1799" s="42">
        <f>'Data Entry'!BM1828</f>
        <v>0</v>
      </c>
      <c r="BF1799" s="291">
        <f t="shared" si="459"/>
        <v>0</v>
      </c>
      <c r="BG1799" s="305">
        <f t="shared" si="460"/>
        <v>0</v>
      </c>
      <c r="BH1799" s="288" t="str">
        <f>IFERROR((BG1799*'Data Entry'!$F$18)/'Data Entry'!$E$18,"")</f>
        <v/>
      </c>
      <c r="BI1799" s="305">
        <f t="shared" si="461"/>
        <v>0</v>
      </c>
      <c r="BJ1799" s="288" t="str">
        <f t="shared" si="462"/>
        <v/>
      </c>
      <c r="BK1799" s="307" t="str">
        <f t="shared" ref="BK1799:BK1862" si="463">IFERROR((BJ1799/BH1799)*100,"")</f>
        <v/>
      </c>
    </row>
    <row r="1800" spans="1:63" ht="27" x14ac:dyDescent="0.2">
      <c r="A1800" s="119" t="str">
        <f>'Data Entry'!D1829</f>
        <v>Respondent 1796</v>
      </c>
      <c r="B1800" s="52">
        <f>'Data Entry'!AN1829</f>
        <v>0</v>
      </c>
      <c r="C1800" s="52" t="str">
        <f>'Data Entry'!BX1829</f>
        <v/>
      </c>
      <c r="D1800" s="42" t="str">
        <f>'Data Entry'!BU1829</f>
        <v>No disability</v>
      </c>
      <c r="E1800" s="42">
        <f>'Data Entry'!O1829</f>
        <v>0</v>
      </c>
      <c r="F1800" s="42">
        <f>'Data Entry'!P1829</f>
        <v>0</v>
      </c>
      <c r="G1800" s="42">
        <f>'Data Entry'!Q1829</f>
        <v>0</v>
      </c>
      <c r="H1800" s="291">
        <f t="shared" si="448"/>
        <v>0</v>
      </c>
      <c r="I1800" s="42">
        <f>'Data Entry'!R1829</f>
        <v>0</v>
      </c>
      <c r="J1800" s="42">
        <f>'Data Entry'!S1829</f>
        <v>0</v>
      </c>
      <c r="K1800" s="42">
        <f>'Data Entry'!T1829</f>
        <v>0</v>
      </c>
      <c r="L1800" s="42">
        <f>'Data Entry'!U1829</f>
        <v>0</v>
      </c>
      <c r="M1800" s="291">
        <f t="shared" si="452"/>
        <v>0</v>
      </c>
      <c r="N1800" s="42">
        <f>'Data Entry'!V1829</f>
        <v>0</v>
      </c>
      <c r="O1800" s="42">
        <f>'Data Entry'!W1829</f>
        <v>0</v>
      </c>
      <c r="P1800" s="291">
        <f t="shared" si="453"/>
        <v>0</v>
      </c>
      <c r="Q1800" s="42">
        <f>'Data Entry'!X1829</f>
        <v>0</v>
      </c>
      <c r="R1800" s="42">
        <f>'Data Entry'!Y1829</f>
        <v>0</v>
      </c>
      <c r="S1800" s="42">
        <f>'Data Entry'!Z1829</f>
        <v>0</v>
      </c>
      <c r="T1800" s="291">
        <f t="shared" si="449"/>
        <v>0</v>
      </c>
      <c r="U1800" s="42">
        <f>'Data Entry'!AA1829</f>
        <v>0</v>
      </c>
      <c r="V1800" s="42">
        <f>'Data Entry'!AB1829</f>
        <v>0</v>
      </c>
      <c r="W1800" s="42">
        <f>'Data Entry'!AC1829</f>
        <v>0</v>
      </c>
      <c r="X1800" s="42">
        <f>'Data Entry'!AD1829</f>
        <v>0</v>
      </c>
      <c r="Y1800" s="291">
        <f t="shared" si="454"/>
        <v>0</v>
      </c>
      <c r="Z1800" s="42">
        <f>'Data Entry'!AE1829</f>
        <v>0</v>
      </c>
      <c r="AA1800" s="42">
        <f>'Data Entry'!AF1829</f>
        <v>0</v>
      </c>
      <c r="AB1800" s="291">
        <f t="shared" si="455"/>
        <v>0</v>
      </c>
      <c r="AC1800" s="42">
        <f>'Data Entry'!AH1829</f>
        <v>0</v>
      </c>
      <c r="AD1800" s="42">
        <f>'Data Entry'!AI1829</f>
        <v>0</v>
      </c>
      <c r="AE1800" s="42">
        <f>'Data Entry'!AJ1829</f>
        <v>0</v>
      </c>
      <c r="AF1800" s="42">
        <f>'Data Entry'!AK1829</f>
        <v>0</v>
      </c>
      <c r="AG1800" s="42">
        <f>'Data Entry'!AL1829</f>
        <v>0</v>
      </c>
      <c r="AH1800" s="42">
        <f>'Data Entry'!AM1829</f>
        <v>0</v>
      </c>
      <c r="AI1800" s="42">
        <f>'Data Entry'!AV1829</f>
        <v>0</v>
      </c>
      <c r="AJ1800" s="42">
        <f>'Data Entry'!AW1829</f>
        <v>0</v>
      </c>
      <c r="AK1800" s="42">
        <f>'Data Entry'!AX1829</f>
        <v>0</v>
      </c>
      <c r="AL1800" s="291">
        <f t="shared" si="450"/>
        <v>0</v>
      </c>
      <c r="AM1800" s="42">
        <f>'Data Entry'!AY1829</f>
        <v>0</v>
      </c>
      <c r="AN1800" s="42">
        <f>'Data Entry'!AZ1829</f>
        <v>0</v>
      </c>
      <c r="AO1800" s="42">
        <f>'Data Entry'!BA1829</f>
        <v>0</v>
      </c>
      <c r="AP1800" s="42">
        <f>'Data Entry'!BB1829</f>
        <v>0</v>
      </c>
      <c r="AQ1800" s="291">
        <f t="shared" si="456"/>
        <v>0</v>
      </c>
      <c r="AR1800" s="42">
        <f>'Data Entry'!BC1829</f>
        <v>0</v>
      </c>
      <c r="AS1800" s="42">
        <f>'Data Entry'!BD1829</f>
        <v>0</v>
      </c>
      <c r="AT1800" s="291">
        <f t="shared" si="457"/>
        <v>0</v>
      </c>
      <c r="AU1800" s="42">
        <f>'Data Entry'!BE1829</f>
        <v>0</v>
      </c>
      <c r="AV1800" s="42">
        <f>'Data Entry'!BF1829</f>
        <v>0</v>
      </c>
      <c r="AW1800" s="42">
        <f>'Data Entry'!BG1829</f>
        <v>0</v>
      </c>
      <c r="AX1800" s="291">
        <f t="shared" si="451"/>
        <v>0</v>
      </c>
      <c r="AY1800" s="42">
        <f>'Data Entry'!BH1829</f>
        <v>0</v>
      </c>
      <c r="AZ1800" s="42">
        <f>'Data Entry'!BI1829</f>
        <v>0</v>
      </c>
      <c r="BA1800" s="42">
        <f>'Data Entry'!BJ1829</f>
        <v>0</v>
      </c>
      <c r="BB1800" s="42">
        <f>'Data Entry'!BK1829</f>
        <v>0</v>
      </c>
      <c r="BC1800" s="291">
        <f t="shared" si="458"/>
        <v>0</v>
      </c>
      <c r="BD1800" s="42">
        <f>'Data Entry'!BL1829</f>
        <v>0</v>
      </c>
      <c r="BE1800" s="42">
        <f>'Data Entry'!BM1829</f>
        <v>0</v>
      </c>
      <c r="BF1800" s="291">
        <f t="shared" si="459"/>
        <v>0</v>
      </c>
      <c r="BG1800" s="305">
        <f t="shared" si="460"/>
        <v>0</v>
      </c>
      <c r="BH1800" s="288" t="str">
        <f>IFERROR((BG1800*'Data Entry'!$F$18)/'Data Entry'!$E$18,"")</f>
        <v/>
      </c>
      <c r="BI1800" s="305">
        <f t="shared" si="461"/>
        <v>0</v>
      </c>
      <c r="BJ1800" s="288" t="str">
        <f t="shared" si="462"/>
        <v/>
      </c>
      <c r="BK1800" s="307" t="str">
        <f t="shared" si="463"/>
        <v/>
      </c>
    </row>
    <row r="1801" spans="1:63" ht="27" x14ac:dyDescent="0.2">
      <c r="A1801" s="119" t="str">
        <f>'Data Entry'!D1830</f>
        <v>Respondent 1797</v>
      </c>
      <c r="B1801" s="52">
        <f>'Data Entry'!AN1830</f>
        <v>0</v>
      </c>
      <c r="C1801" s="52" t="str">
        <f>'Data Entry'!BX1830</f>
        <v/>
      </c>
      <c r="D1801" s="42" t="str">
        <f>'Data Entry'!BU1830</f>
        <v>No disability</v>
      </c>
      <c r="E1801" s="42">
        <f>'Data Entry'!O1830</f>
        <v>0</v>
      </c>
      <c r="F1801" s="42">
        <f>'Data Entry'!P1830</f>
        <v>0</v>
      </c>
      <c r="G1801" s="42">
        <f>'Data Entry'!Q1830</f>
        <v>0</v>
      </c>
      <c r="H1801" s="291">
        <f t="shared" si="448"/>
        <v>0</v>
      </c>
      <c r="I1801" s="42">
        <f>'Data Entry'!R1830</f>
        <v>0</v>
      </c>
      <c r="J1801" s="42">
        <f>'Data Entry'!S1830</f>
        <v>0</v>
      </c>
      <c r="K1801" s="42">
        <f>'Data Entry'!T1830</f>
        <v>0</v>
      </c>
      <c r="L1801" s="42">
        <f>'Data Entry'!U1830</f>
        <v>0</v>
      </c>
      <c r="M1801" s="291">
        <f t="shared" si="452"/>
        <v>0</v>
      </c>
      <c r="N1801" s="42">
        <f>'Data Entry'!V1830</f>
        <v>0</v>
      </c>
      <c r="O1801" s="42">
        <f>'Data Entry'!W1830</f>
        <v>0</v>
      </c>
      <c r="P1801" s="291">
        <f t="shared" si="453"/>
        <v>0</v>
      </c>
      <c r="Q1801" s="42">
        <f>'Data Entry'!X1830</f>
        <v>0</v>
      </c>
      <c r="R1801" s="42">
        <f>'Data Entry'!Y1830</f>
        <v>0</v>
      </c>
      <c r="S1801" s="42">
        <f>'Data Entry'!Z1830</f>
        <v>0</v>
      </c>
      <c r="T1801" s="291">
        <f t="shared" si="449"/>
        <v>0</v>
      </c>
      <c r="U1801" s="42">
        <f>'Data Entry'!AA1830</f>
        <v>0</v>
      </c>
      <c r="V1801" s="42">
        <f>'Data Entry'!AB1830</f>
        <v>0</v>
      </c>
      <c r="W1801" s="42">
        <f>'Data Entry'!AC1830</f>
        <v>0</v>
      </c>
      <c r="X1801" s="42">
        <f>'Data Entry'!AD1830</f>
        <v>0</v>
      </c>
      <c r="Y1801" s="291">
        <f t="shared" si="454"/>
        <v>0</v>
      </c>
      <c r="Z1801" s="42">
        <f>'Data Entry'!AE1830</f>
        <v>0</v>
      </c>
      <c r="AA1801" s="42">
        <f>'Data Entry'!AF1830</f>
        <v>0</v>
      </c>
      <c r="AB1801" s="291">
        <f t="shared" si="455"/>
        <v>0</v>
      </c>
      <c r="AC1801" s="42">
        <f>'Data Entry'!AH1830</f>
        <v>0</v>
      </c>
      <c r="AD1801" s="42">
        <f>'Data Entry'!AI1830</f>
        <v>0</v>
      </c>
      <c r="AE1801" s="42">
        <f>'Data Entry'!AJ1830</f>
        <v>0</v>
      </c>
      <c r="AF1801" s="42">
        <f>'Data Entry'!AK1830</f>
        <v>0</v>
      </c>
      <c r="AG1801" s="42">
        <f>'Data Entry'!AL1830</f>
        <v>0</v>
      </c>
      <c r="AH1801" s="42">
        <f>'Data Entry'!AM1830</f>
        <v>0</v>
      </c>
      <c r="AI1801" s="42">
        <f>'Data Entry'!AV1830</f>
        <v>0</v>
      </c>
      <c r="AJ1801" s="42">
        <f>'Data Entry'!AW1830</f>
        <v>0</v>
      </c>
      <c r="AK1801" s="42">
        <f>'Data Entry'!AX1830</f>
        <v>0</v>
      </c>
      <c r="AL1801" s="291">
        <f t="shared" si="450"/>
        <v>0</v>
      </c>
      <c r="AM1801" s="42">
        <f>'Data Entry'!AY1830</f>
        <v>0</v>
      </c>
      <c r="AN1801" s="42">
        <f>'Data Entry'!AZ1830</f>
        <v>0</v>
      </c>
      <c r="AO1801" s="42">
        <f>'Data Entry'!BA1830</f>
        <v>0</v>
      </c>
      <c r="AP1801" s="42">
        <f>'Data Entry'!BB1830</f>
        <v>0</v>
      </c>
      <c r="AQ1801" s="291">
        <f t="shared" si="456"/>
        <v>0</v>
      </c>
      <c r="AR1801" s="42">
        <f>'Data Entry'!BC1830</f>
        <v>0</v>
      </c>
      <c r="AS1801" s="42">
        <f>'Data Entry'!BD1830</f>
        <v>0</v>
      </c>
      <c r="AT1801" s="291">
        <f t="shared" si="457"/>
        <v>0</v>
      </c>
      <c r="AU1801" s="42">
        <f>'Data Entry'!BE1830</f>
        <v>0</v>
      </c>
      <c r="AV1801" s="42">
        <f>'Data Entry'!BF1830</f>
        <v>0</v>
      </c>
      <c r="AW1801" s="42">
        <f>'Data Entry'!BG1830</f>
        <v>0</v>
      </c>
      <c r="AX1801" s="291">
        <f t="shared" si="451"/>
        <v>0</v>
      </c>
      <c r="AY1801" s="42">
        <f>'Data Entry'!BH1830</f>
        <v>0</v>
      </c>
      <c r="AZ1801" s="42">
        <f>'Data Entry'!BI1830</f>
        <v>0</v>
      </c>
      <c r="BA1801" s="42">
        <f>'Data Entry'!BJ1830</f>
        <v>0</v>
      </c>
      <c r="BB1801" s="42">
        <f>'Data Entry'!BK1830</f>
        <v>0</v>
      </c>
      <c r="BC1801" s="291">
        <f t="shared" si="458"/>
        <v>0</v>
      </c>
      <c r="BD1801" s="42">
        <f>'Data Entry'!BL1830</f>
        <v>0</v>
      </c>
      <c r="BE1801" s="42">
        <f>'Data Entry'!BM1830</f>
        <v>0</v>
      </c>
      <c r="BF1801" s="291">
        <f t="shared" si="459"/>
        <v>0</v>
      </c>
      <c r="BG1801" s="305">
        <f t="shared" si="460"/>
        <v>0</v>
      </c>
      <c r="BH1801" s="288" t="str">
        <f>IFERROR((BG1801*'Data Entry'!$F$18)/'Data Entry'!$E$18,"")</f>
        <v/>
      </c>
      <c r="BI1801" s="305">
        <f t="shared" si="461"/>
        <v>0</v>
      </c>
      <c r="BJ1801" s="288" t="str">
        <f t="shared" si="462"/>
        <v/>
      </c>
      <c r="BK1801" s="307" t="str">
        <f t="shared" si="463"/>
        <v/>
      </c>
    </row>
    <row r="1802" spans="1:63" ht="27" x14ac:dyDescent="0.2">
      <c r="A1802" s="119" t="str">
        <f>'Data Entry'!D1831</f>
        <v>Respondent 1798</v>
      </c>
      <c r="B1802" s="52">
        <f>'Data Entry'!AN1831</f>
        <v>0</v>
      </c>
      <c r="C1802" s="52" t="str">
        <f>'Data Entry'!BX1831</f>
        <v/>
      </c>
      <c r="D1802" s="42" t="str">
        <f>'Data Entry'!BU1831</f>
        <v>No disability</v>
      </c>
      <c r="E1802" s="42">
        <f>'Data Entry'!O1831</f>
        <v>0</v>
      </c>
      <c r="F1802" s="42">
        <f>'Data Entry'!P1831</f>
        <v>0</v>
      </c>
      <c r="G1802" s="42">
        <f>'Data Entry'!Q1831</f>
        <v>0</v>
      </c>
      <c r="H1802" s="291">
        <f t="shared" si="448"/>
        <v>0</v>
      </c>
      <c r="I1802" s="42">
        <f>'Data Entry'!R1831</f>
        <v>0</v>
      </c>
      <c r="J1802" s="42">
        <f>'Data Entry'!S1831</f>
        <v>0</v>
      </c>
      <c r="K1802" s="42">
        <f>'Data Entry'!T1831</f>
        <v>0</v>
      </c>
      <c r="L1802" s="42">
        <f>'Data Entry'!U1831</f>
        <v>0</v>
      </c>
      <c r="M1802" s="291">
        <f t="shared" si="452"/>
        <v>0</v>
      </c>
      <c r="N1802" s="42">
        <f>'Data Entry'!V1831</f>
        <v>0</v>
      </c>
      <c r="O1802" s="42">
        <f>'Data Entry'!W1831</f>
        <v>0</v>
      </c>
      <c r="P1802" s="291">
        <f t="shared" si="453"/>
        <v>0</v>
      </c>
      <c r="Q1802" s="42">
        <f>'Data Entry'!X1831</f>
        <v>0</v>
      </c>
      <c r="R1802" s="42">
        <f>'Data Entry'!Y1831</f>
        <v>0</v>
      </c>
      <c r="S1802" s="42">
        <f>'Data Entry'!Z1831</f>
        <v>0</v>
      </c>
      <c r="T1802" s="291">
        <f t="shared" si="449"/>
        <v>0</v>
      </c>
      <c r="U1802" s="42">
        <f>'Data Entry'!AA1831</f>
        <v>0</v>
      </c>
      <c r="V1802" s="42">
        <f>'Data Entry'!AB1831</f>
        <v>0</v>
      </c>
      <c r="W1802" s="42">
        <f>'Data Entry'!AC1831</f>
        <v>0</v>
      </c>
      <c r="X1802" s="42">
        <f>'Data Entry'!AD1831</f>
        <v>0</v>
      </c>
      <c r="Y1802" s="291">
        <f t="shared" si="454"/>
        <v>0</v>
      </c>
      <c r="Z1802" s="42">
        <f>'Data Entry'!AE1831</f>
        <v>0</v>
      </c>
      <c r="AA1802" s="42">
        <f>'Data Entry'!AF1831</f>
        <v>0</v>
      </c>
      <c r="AB1802" s="291">
        <f t="shared" si="455"/>
        <v>0</v>
      </c>
      <c r="AC1802" s="42">
        <f>'Data Entry'!AH1831</f>
        <v>0</v>
      </c>
      <c r="AD1802" s="42">
        <f>'Data Entry'!AI1831</f>
        <v>0</v>
      </c>
      <c r="AE1802" s="42">
        <f>'Data Entry'!AJ1831</f>
        <v>0</v>
      </c>
      <c r="AF1802" s="42">
        <f>'Data Entry'!AK1831</f>
        <v>0</v>
      </c>
      <c r="AG1802" s="42">
        <f>'Data Entry'!AL1831</f>
        <v>0</v>
      </c>
      <c r="AH1802" s="42">
        <f>'Data Entry'!AM1831</f>
        <v>0</v>
      </c>
      <c r="AI1802" s="42">
        <f>'Data Entry'!AV1831</f>
        <v>0</v>
      </c>
      <c r="AJ1802" s="42">
        <f>'Data Entry'!AW1831</f>
        <v>0</v>
      </c>
      <c r="AK1802" s="42">
        <f>'Data Entry'!AX1831</f>
        <v>0</v>
      </c>
      <c r="AL1802" s="291">
        <f t="shared" si="450"/>
        <v>0</v>
      </c>
      <c r="AM1802" s="42">
        <f>'Data Entry'!AY1831</f>
        <v>0</v>
      </c>
      <c r="AN1802" s="42">
        <f>'Data Entry'!AZ1831</f>
        <v>0</v>
      </c>
      <c r="AO1802" s="42">
        <f>'Data Entry'!BA1831</f>
        <v>0</v>
      </c>
      <c r="AP1802" s="42">
        <f>'Data Entry'!BB1831</f>
        <v>0</v>
      </c>
      <c r="AQ1802" s="291">
        <f t="shared" si="456"/>
        <v>0</v>
      </c>
      <c r="AR1802" s="42">
        <f>'Data Entry'!BC1831</f>
        <v>0</v>
      </c>
      <c r="AS1802" s="42">
        <f>'Data Entry'!BD1831</f>
        <v>0</v>
      </c>
      <c r="AT1802" s="291">
        <f t="shared" si="457"/>
        <v>0</v>
      </c>
      <c r="AU1802" s="42">
        <f>'Data Entry'!BE1831</f>
        <v>0</v>
      </c>
      <c r="AV1802" s="42">
        <f>'Data Entry'!BF1831</f>
        <v>0</v>
      </c>
      <c r="AW1802" s="42">
        <f>'Data Entry'!BG1831</f>
        <v>0</v>
      </c>
      <c r="AX1802" s="291">
        <f t="shared" si="451"/>
        <v>0</v>
      </c>
      <c r="AY1802" s="42">
        <f>'Data Entry'!BH1831</f>
        <v>0</v>
      </c>
      <c r="AZ1802" s="42">
        <f>'Data Entry'!BI1831</f>
        <v>0</v>
      </c>
      <c r="BA1802" s="42">
        <f>'Data Entry'!BJ1831</f>
        <v>0</v>
      </c>
      <c r="BB1802" s="42">
        <f>'Data Entry'!BK1831</f>
        <v>0</v>
      </c>
      <c r="BC1802" s="291">
        <f t="shared" si="458"/>
        <v>0</v>
      </c>
      <c r="BD1802" s="42">
        <f>'Data Entry'!BL1831</f>
        <v>0</v>
      </c>
      <c r="BE1802" s="42">
        <f>'Data Entry'!BM1831</f>
        <v>0</v>
      </c>
      <c r="BF1802" s="291">
        <f t="shared" si="459"/>
        <v>0</v>
      </c>
      <c r="BG1802" s="305">
        <f t="shared" si="460"/>
        <v>0</v>
      </c>
      <c r="BH1802" s="288" t="str">
        <f>IFERROR((BG1802*'Data Entry'!$F$18)/'Data Entry'!$E$18,"")</f>
        <v/>
      </c>
      <c r="BI1802" s="305">
        <f t="shared" si="461"/>
        <v>0</v>
      </c>
      <c r="BJ1802" s="288" t="str">
        <f t="shared" si="462"/>
        <v/>
      </c>
      <c r="BK1802" s="307" t="str">
        <f t="shared" si="463"/>
        <v/>
      </c>
    </row>
    <row r="1803" spans="1:63" ht="27" x14ac:dyDescent="0.2">
      <c r="A1803" s="119" t="str">
        <f>'Data Entry'!D1832</f>
        <v>Respondent 1799</v>
      </c>
      <c r="B1803" s="52">
        <f>'Data Entry'!AN1832</f>
        <v>0</v>
      </c>
      <c r="C1803" s="52" t="str">
        <f>'Data Entry'!BX1832</f>
        <v/>
      </c>
      <c r="D1803" s="42" t="str">
        <f>'Data Entry'!BU1832</f>
        <v>No disability</v>
      </c>
      <c r="E1803" s="42">
        <f>'Data Entry'!O1832</f>
        <v>0</v>
      </c>
      <c r="F1803" s="42">
        <f>'Data Entry'!P1832</f>
        <v>0</v>
      </c>
      <c r="G1803" s="42">
        <f>'Data Entry'!Q1832</f>
        <v>0</v>
      </c>
      <c r="H1803" s="291">
        <f t="shared" si="448"/>
        <v>0</v>
      </c>
      <c r="I1803" s="42">
        <f>'Data Entry'!R1832</f>
        <v>0</v>
      </c>
      <c r="J1803" s="42">
        <f>'Data Entry'!S1832</f>
        <v>0</v>
      </c>
      <c r="K1803" s="42">
        <f>'Data Entry'!T1832</f>
        <v>0</v>
      </c>
      <c r="L1803" s="42">
        <f>'Data Entry'!U1832</f>
        <v>0</v>
      </c>
      <c r="M1803" s="291">
        <f t="shared" si="452"/>
        <v>0</v>
      </c>
      <c r="N1803" s="42">
        <f>'Data Entry'!V1832</f>
        <v>0</v>
      </c>
      <c r="O1803" s="42">
        <f>'Data Entry'!W1832</f>
        <v>0</v>
      </c>
      <c r="P1803" s="291">
        <f t="shared" si="453"/>
        <v>0</v>
      </c>
      <c r="Q1803" s="42">
        <f>'Data Entry'!X1832</f>
        <v>0</v>
      </c>
      <c r="R1803" s="42">
        <f>'Data Entry'!Y1832</f>
        <v>0</v>
      </c>
      <c r="S1803" s="42">
        <f>'Data Entry'!Z1832</f>
        <v>0</v>
      </c>
      <c r="T1803" s="291">
        <f t="shared" si="449"/>
        <v>0</v>
      </c>
      <c r="U1803" s="42">
        <f>'Data Entry'!AA1832</f>
        <v>0</v>
      </c>
      <c r="V1803" s="42">
        <f>'Data Entry'!AB1832</f>
        <v>0</v>
      </c>
      <c r="W1803" s="42">
        <f>'Data Entry'!AC1832</f>
        <v>0</v>
      </c>
      <c r="X1803" s="42">
        <f>'Data Entry'!AD1832</f>
        <v>0</v>
      </c>
      <c r="Y1803" s="291">
        <f t="shared" si="454"/>
        <v>0</v>
      </c>
      <c r="Z1803" s="42">
        <f>'Data Entry'!AE1832</f>
        <v>0</v>
      </c>
      <c r="AA1803" s="42">
        <f>'Data Entry'!AF1832</f>
        <v>0</v>
      </c>
      <c r="AB1803" s="291">
        <f t="shared" si="455"/>
        <v>0</v>
      </c>
      <c r="AC1803" s="42">
        <f>'Data Entry'!AH1832</f>
        <v>0</v>
      </c>
      <c r="AD1803" s="42">
        <f>'Data Entry'!AI1832</f>
        <v>0</v>
      </c>
      <c r="AE1803" s="42">
        <f>'Data Entry'!AJ1832</f>
        <v>0</v>
      </c>
      <c r="AF1803" s="42">
        <f>'Data Entry'!AK1832</f>
        <v>0</v>
      </c>
      <c r="AG1803" s="42">
        <f>'Data Entry'!AL1832</f>
        <v>0</v>
      </c>
      <c r="AH1803" s="42">
        <f>'Data Entry'!AM1832</f>
        <v>0</v>
      </c>
      <c r="AI1803" s="42">
        <f>'Data Entry'!AV1832</f>
        <v>0</v>
      </c>
      <c r="AJ1803" s="42">
        <f>'Data Entry'!AW1832</f>
        <v>0</v>
      </c>
      <c r="AK1803" s="42">
        <f>'Data Entry'!AX1832</f>
        <v>0</v>
      </c>
      <c r="AL1803" s="291">
        <f t="shared" si="450"/>
        <v>0</v>
      </c>
      <c r="AM1803" s="42">
        <f>'Data Entry'!AY1832</f>
        <v>0</v>
      </c>
      <c r="AN1803" s="42">
        <f>'Data Entry'!AZ1832</f>
        <v>0</v>
      </c>
      <c r="AO1803" s="42">
        <f>'Data Entry'!BA1832</f>
        <v>0</v>
      </c>
      <c r="AP1803" s="42">
        <f>'Data Entry'!BB1832</f>
        <v>0</v>
      </c>
      <c r="AQ1803" s="291">
        <f t="shared" si="456"/>
        <v>0</v>
      </c>
      <c r="AR1803" s="42">
        <f>'Data Entry'!BC1832</f>
        <v>0</v>
      </c>
      <c r="AS1803" s="42">
        <f>'Data Entry'!BD1832</f>
        <v>0</v>
      </c>
      <c r="AT1803" s="291">
        <f t="shared" si="457"/>
        <v>0</v>
      </c>
      <c r="AU1803" s="42">
        <f>'Data Entry'!BE1832</f>
        <v>0</v>
      </c>
      <c r="AV1803" s="42">
        <f>'Data Entry'!BF1832</f>
        <v>0</v>
      </c>
      <c r="AW1803" s="42">
        <f>'Data Entry'!BG1832</f>
        <v>0</v>
      </c>
      <c r="AX1803" s="291">
        <f t="shared" si="451"/>
        <v>0</v>
      </c>
      <c r="AY1803" s="42">
        <f>'Data Entry'!BH1832</f>
        <v>0</v>
      </c>
      <c r="AZ1803" s="42">
        <f>'Data Entry'!BI1832</f>
        <v>0</v>
      </c>
      <c r="BA1803" s="42">
        <f>'Data Entry'!BJ1832</f>
        <v>0</v>
      </c>
      <c r="BB1803" s="42">
        <f>'Data Entry'!BK1832</f>
        <v>0</v>
      </c>
      <c r="BC1803" s="291">
        <f t="shared" si="458"/>
        <v>0</v>
      </c>
      <c r="BD1803" s="42">
        <f>'Data Entry'!BL1832</f>
        <v>0</v>
      </c>
      <c r="BE1803" s="42">
        <f>'Data Entry'!BM1832</f>
        <v>0</v>
      </c>
      <c r="BF1803" s="291">
        <f t="shared" si="459"/>
        <v>0</v>
      </c>
      <c r="BG1803" s="305">
        <f t="shared" si="460"/>
        <v>0</v>
      </c>
      <c r="BH1803" s="288" t="str">
        <f>IFERROR((BG1803*'Data Entry'!$F$18)/'Data Entry'!$E$18,"")</f>
        <v/>
      </c>
      <c r="BI1803" s="305">
        <f t="shared" si="461"/>
        <v>0</v>
      </c>
      <c r="BJ1803" s="288" t="str">
        <f t="shared" si="462"/>
        <v/>
      </c>
      <c r="BK1803" s="307" t="str">
        <f t="shared" si="463"/>
        <v/>
      </c>
    </row>
    <row r="1804" spans="1:63" ht="27" x14ac:dyDescent="0.2">
      <c r="A1804" s="119" t="str">
        <f>'Data Entry'!D1833</f>
        <v>Respondent 1800</v>
      </c>
      <c r="B1804" s="52">
        <f>'Data Entry'!AN1833</f>
        <v>0</v>
      </c>
      <c r="C1804" s="52" t="str">
        <f>'Data Entry'!BX1833</f>
        <v/>
      </c>
      <c r="D1804" s="42" t="str">
        <f>'Data Entry'!BU1833</f>
        <v>No disability</v>
      </c>
      <c r="E1804" s="42">
        <f>'Data Entry'!O1833</f>
        <v>0</v>
      </c>
      <c r="F1804" s="42">
        <f>'Data Entry'!P1833</f>
        <v>0</v>
      </c>
      <c r="G1804" s="42">
        <f>'Data Entry'!Q1833</f>
        <v>0</v>
      </c>
      <c r="H1804" s="291">
        <f t="shared" si="448"/>
        <v>0</v>
      </c>
      <c r="I1804" s="42">
        <f>'Data Entry'!R1833</f>
        <v>0</v>
      </c>
      <c r="J1804" s="42">
        <f>'Data Entry'!S1833</f>
        <v>0</v>
      </c>
      <c r="K1804" s="42">
        <f>'Data Entry'!T1833</f>
        <v>0</v>
      </c>
      <c r="L1804" s="42">
        <f>'Data Entry'!U1833</f>
        <v>0</v>
      </c>
      <c r="M1804" s="291">
        <f t="shared" si="452"/>
        <v>0</v>
      </c>
      <c r="N1804" s="42">
        <f>'Data Entry'!V1833</f>
        <v>0</v>
      </c>
      <c r="O1804" s="42">
        <f>'Data Entry'!W1833</f>
        <v>0</v>
      </c>
      <c r="P1804" s="291">
        <f t="shared" si="453"/>
        <v>0</v>
      </c>
      <c r="Q1804" s="42">
        <f>'Data Entry'!X1833</f>
        <v>0</v>
      </c>
      <c r="R1804" s="42">
        <f>'Data Entry'!Y1833</f>
        <v>0</v>
      </c>
      <c r="S1804" s="42">
        <f>'Data Entry'!Z1833</f>
        <v>0</v>
      </c>
      <c r="T1804" s="291">
        <f t="shared" si="449"/>
        <v>0</v>
      </c>
      <c r="U1804" s="42">
        <f>'Data Entry'!AA1833</f>
        <v>0</v>
      </c>
      <c r="V1804" s="42">
        <f>'Data Entry'!AB1833</f>
        <v>0</v>
      </c>
      <c r="W1804" s="42">
        <f>'Data Entry'!AC1833</f>
        <v>0</v>
      </c>
      <c r="X1804" s="42">
        <f>'Data Entry'!AD1833</f>
        <v>0</v>
      </c>
      <c r="Y1804" s="291">
        <f t="shared" si="454"/>
        <v>0</v>
      </c>
      <c r="Z1804" s="42">
        <f>'Data Entry'!AE1833</f>
        <v>0</v>
      </c>
      <c r="AA1804" s="42">
        <f>'Data Entry'!AF1833</f>
        <v>0</v>
      </c>
      <c r="AB1804" s="291">
        <f t="shared" si="455"/>
        <v>0</v>
      </c>
      <c r="AC1804" s="42">
        <f>'Data Entry'!AH1833</f>
        <v>0</v>
      </c>
      <c r="AD1804" s="42">
        <f>'Data Entry'!AI1833</f>
        <v>0</v>
      </c>
      <c r="AE1804" s="42">
        <f>'Data Entry'!AJ1833</f>
        <v>0</v>
      </c>
      <c r="AF1804" s="42">
        <f>'Data Entry'!AK1833</f>
        <v>0</v>
      </c>
      <c r="AG1804" s="42">
        <f>'Data Entry'!AL1833</f>
        <v>0</v>
      </c>
      <c r="AH1804" s="42">
        <f>'Data Entry'!AM1833</f>
        <v>0</v>
      </c>
      <c r="AI1804" s="42">
        <f>'Data Entry'!AV1833</f>
        <v>0</v>
      </c>
      <c r="AJ1804" s="42">
        <f>'Data Entry'!AW1833</f>
        <v>0</v>
      </c>
      <c r="AK1804" s="42">
        <f>'Data Entry'!AX1833</f>
        <v>0</v>
      </c>
      <c r="AL1804" s="291">
        <f t="shared" si="450"/>
        <v>0</v>
      </c>
      <c r="AM1804" s="42">
        <f>'Data Entry'!AY1833</f>
        <v>0</v>
      </c>
      <c r="AN1804" s="42">
        <f>'Data Entry'!AZ1833</f>
        <v>0</v>
      </c>
      <c r="AO1804" s="42">
        <f>'Data Entry'!BA1833</f>
        <v>0</v>
      </c>
      <c r="AP1804" s="42">
        <f>'Data Entry'!BB1833</f>
        <v>0</v>
      </c>
      <c r="AQ1804" s="291">
        <f t="shared" si="456"/>
        <v>0</v>
      </c>
      <c r="AR1804" s="42">
        <f>'Data Entry'!BC1833</f>
        <v>0</v>
      </c>
      <c r="AS1804" s="42">
        <f>'Data Entry'!BD1833</f>
        <v>0</v>
      </c>
      <c r="AT1804" s="291">
        <f t="shared" si="457"/>
        <v>0</v>
      </c>
      <c r="AU1804" s="42">
        <f>'Data Entry'!BE1833</f>
        <v>0</v>
      </c>
      <c r="AV1804" s="42">
        <f>'Data Entry'!BF1833</f>
        <v>0</v>
      </c>
      <c r="AW1804" s="42">
        <f>'Data Entry'!BG1833</f>
        <v>0</v>
      </c>
      <c r="AX1804" s="291">
        <f t="shared" si="451"/>
        <v>0</v>
      </c>
      <c r="AY1804" s="42">
        <f>'Data Entry'!BH1833</f>
        <v>0</v>
      </c>
      <c r="AZ1804" s="42">
        <f>'Data Entry'!BI1833</f>
        <v>0</v>
      </c>
      <c r="BA1804" s="42">
        <f>'Data Entry'!BJ1833</f>
        <v>0</v>
      </c>
      <c r="BB1804" s="42">
        <f>'Data Entry'!BK1833</f>
        <v>0</v>
      </c>
      <c r="BC1804" s="291">
        <f t="shared" si="458"/>
        <v>0</v>
      </c>
      <c r="BD1804" s="42">
        <f>'Data Entry'!BL1833</f>
        <v>0</v>
      </c>
      <c r="BE1804" s="42">
        <f>'Data Entry'!BM1833</f>
        <v>0</v>
      </c>
      <c r="BF1804" s="291">
        <f t="shared" si="459"/>
        <v>0</v>
      </c>
      <c r="BG1804" s="305">
        <f t="shared" si="460"/>
        <v>0</v>
      </c>
      <c r="BH1804" s="288" t="str">
        <f>IFERROR((BG1804*'Data Entry'!$F$18)/'Data Entry'!$E$18,"")</f>
        <v/>
      </c>
      <c r="BI1804" s="305">
        <f t="shared" si="461"/>
        <v>0</v>
      </c>
      <c r="BJ1804" s="288" t="str">
        <f t="shared" si="462"/>
        <v/>
      </c>
      <c r="BK1804" s="307" t="str">
        <f t="shared" si="463"/>
        <v/>
      </c>
    </row>
    <row r="1805" spans="1:63" ht="27" x14ac:dyDescent="0.2">
      <c r="A1805" s="119" t="str">
        <f>'Data Entry'!D1834</f>
        <v>Respondent 1801</v>
      </c>
      <c r="B1805" s="52">
        <f>'Data Entry'!AN1834</f>
        <v>0</v>
      </c>
      <c r="C1805" s="52" t="str">
        <f>'Data Entry'!BX1834</f>
        <v/>
      </c>
      <c r="D1805" s="42" t="str">
        <f>'Data Entry'!BU1834</f>
        <v>No disability</v>
      </c>
      <c r="E1805" s="42">
        <f>'Data Entry'!O1834</f>
        <v>0</v>
      </c>
      <c r="F1805" s="42">
        <f>'Data Entry'!P1834</f>
        <v>0</v>
      </c>
      <c r="G1805" s="42">
        <f>'Data Entry'!Q1834</f>
        <v>0</v>
      </c>
      <c r="H1805" s="291">
        <f t="shared" si="448"/>
        <v>0</v>
      </c>
      <c r="I1805" s="42">
        <f>'Data Entry'!R1834</f>
        <v>0</v>
      </c>
      <c r="J1805" s="42">
        <f>'Data Entry'!S1834</f>
        <v>0</v>
      </c>
      <c r="K1805" s="42">
        <f>'Data Entry'!T1834</f>
        <v>0</v>
      </c>
      <c r="L1805" s="42">
        <f>'Data Entry'!U1834</f>
        <v>0</v>
      </c>
      <c r="M1805" s="291">
        <f t="shared" si="452"/>
        <v>0</v>
      </c>
      <c r="N1805" s="42">
        <f>'Data Entry'!V1834</f>
        <v>0</v>
      </c>
      <c r="O1805" s="42">
        <f>'Data Entry'!W1834</f>
        <v>0</v>
      </c>
      <c r="P1805" s="291">
        <f t="shared" si="453"/>
        <v>0</v>
      </c>
      <c r="Q1805" s="42">
        <f>'Data Entry'!X1834</f>
        <v>0</v>
      </c>
      <c r="R1805" s="42">
        <f>'Data Entry'!Y1834</f>
        <v>0</v>
      </c>
      <c r="S1805" s="42">
        <f>'Data Entry'!Z1834</f>
        <v>0</v>
      </c>
      <c r="T1805" s="291">
        <f t="shared" si="449"/>
        <v>0</v>
      </c>
      <c r="U1805" s="42">
        <f>'Data Entry'!AA1834</f>
        <v>0</v>
      </c>
      <c r="V1805" s="42">
        <f>'Data Entry'!AB1834</f>
        <v>0</v>
      </c>
      <c r="W1805" s="42">
        <f>'Data Entry'!AC1834</f>
        <v>0</v>
      </c>
      <c r="X1805" s="42">
        <f>'Data Entry'!AD1834</f>
        <v>0</v>
      </c>
      <c r="Y1805" s="291">
        <f t="shared" si="454"/>
        <v>0</v>
      </c>
      <c r="Z1805" s="42">
        <f>'Data Entry'!AE1834</f>
        <v>0</v>
      </c>
      <c r="AA1805" s="42">
        <f>'Data Entry'!AF1834</f>
        <v>0</v>
      </c>
      <c r="AB1805" s="291">
        <f t="shared" si="455"/>
        <v>0</v>
      </c>
      <c r="AC1805" s="42">
        <f>'Data Entry'!AH1834</f>
        <v>0</v>
      </c>
      <c r="AD1805" s="42">
        <f>'Data Entry'!AI1834</f>
        <v>0</v>
      </c>
      <c r="AE1805" s="42">
        <f>'Data Entry'!AJ1834</f>
        <v>0</v>
      </c>
      <c r="AF1805" s="42">
        <f>'Data Entry'!AK1834</f>
        <v>0</v>
      </c>
      <c r="AG1805" s="42">
        <f>'Data Entry'!AL1834</f>
        <v>0</v>
      </c>
      <c r="AH1805" s="42">
        <f>'Data Entry'!AM1834</f>
        <v>0</v>
      </c>
      <c r="AI1805" s="42">
        <f>'Data Entry'!AV1834</f>
        <v>0</v>
      </c>
      <c r="AJ1805" s="42">
        <f>'Data Entry'!AW1834</f>
        <v>0</v>
      </c>
      <c r="AK1805" s="42">
        <f>'Data Entry'!AX1834</f>
        <v>0</v>
      </c>
      <c r="AL1805" s="291">
        <f t="shared" si="450"/>
        <v>0</v>
      </c>
      <c r="AM1805" s="42">
        <f>'Data Entry'!AY1834</f>
        <v>0</v>
      </c>
      <c r="AN1805" s="42">
        <f>'Data Entry'!AZ1834</f>
        <v>0</v>
      </c>
      <c r="AO1805" s="42">
        <f>'Data Entry'!BA1834</f>
        <v>0</v>
      </c>
      <c r="AP1805" s="42">
        <f>'Data Entry'!BB1834</f>
        <v>0</v>
      </c>
      <c r="AQ1805" s="291">
        <f t="shared" si="456"/>
        <v>0</v>
      </c>
      <c r="AR1805" s="42">
        <f>'Data Entry'!BC1834</f>
        <v>0</v>
      </c>
      <c r="AS1805" s="42">
        <f>'Data Entry'!BD1834</f>
        <v>0</v>
      </c>
      <c r="AT1805" s="291">
        <f t="shared" si="457"/>
        <v>0</v>
      </c>
      <c r="AU1805" s="42">
        <f>'Data Entry'!BE1834</f>
        <v>0</v>
      </c>
      <c r="AV1805" s="42">
        <f>'Data Entry'!BF1834</f>
        <v>0</v>
      </c>
      <c r="AW1805" s="42">
        <f>'Data Entry'!BG1834</f>
        <v>0</v>
      </c>
      <c r="AX1805" s="291">
        <f t="shared" si="451"/>
        <v>0</v>
      </c>
      <c r="AY1805" s="42">
        <f>'Data Entry'!BH1834</f>
        <v>0</v>
      </c>
      <c r="AZ1805" s="42">
        <f>'Data Entry'!BI1834</f>
        <v>0</v>
      </c>
      <c r="BA1805" s="42">
        <f>'Data Entry'!BJ1834</f>
        <v>0</v>
      </c>
      <c r="BB1805" s="42">
        <f>'Data Entry'!BK1834</f>
        <v>0</v>
      </c>
      <c r="BC1805" s="291">
        <f t="shared" si="458"/>
        <v>0</v>
      </c>
      <c r="BD1805" s="42">
        <f>'Data Entry'!BL1834</f>
        <v>0</v>
      </c>
      <c r="BE1805" s="42">
        <f>'Data Entry'!BM1834</f>
        <v>0</v>
      </c>
      <c r="BF1805" s="291">
        <f t="shared" si="459"/>
        <v>0</v>
      </c>
      <c r="BG1805" s="305">
        <f t="shared" si="460"/>
        <v>0</v>
      </c>
      <c r="BH1805" s="288" t="str">
        <f>IFERROR((BG1805*'Data Entry'!$F$18)/'Data Entry'!$E$18,"")</f>
        <v/>
      </c>
      <c r="BI1805" s="305">
        <f t="shared" si="461"/>
        <v>0</v>
      </c>
      <c r="BJ1805" s="288" t="str">
        <f t="shared" si="462"/>
        <v/>
      </c>
      <c r="BK1805" s="307" t="str">
        <f t="shared" si="463"/>
        <v/>
      </c>
    </row>
    <row r="1806" spans="1:63" ht="27" x14ac:dyDescent="0.2">
      <c r="A1806" s="119" t="str">
        <f>'Data Entry'!D1835</f>
        <v>Respondent 1802</v>
      </c>
      <c r="B1806" s="52">
        <f>'Data Entry'!AN1835</f>
        <v>0</v>
      </c>
      <c r="C1806" s="52" t="str">
        <f>'Data Entry'!BX1835</f>
        <v/>
      </c>
      <c r="D1806" s="42" t="str">
        <f>'Data Entry'!BU1835</f>
        <v>No disability</v>
      </c>
      <c r="E1806" s="42">
        <f>'Data Entry'!O1835</f>
        <v>0</v>
      </c>
      <c r="F1806" s="42">
        <f>'Data Entry'!P1835</f>
        <v>0</v>
      </c>
      <c r="G1806" s="42">
        <f>'Data Entry'!Q1835</f>
        <v>0</v>
      </c>
      <c r="H1806" s="291">
        <f t="shared" si="448"/>
        <v>0</v>
      </c>
      <c r="I1806" s="42">
        <f>'Data Entry'!R1835</f>
        <v>0</v>
      </c>
      <c r="J1806" s="42">
        <f>'Data Entry'!S1835</f>
        <v>0</v>
      </c>
      <c r="K1806" s="42">
        <f>'Data Entry'!T1835</f>
        <v>0</v>
      </c>
      <c r="L1806" s="42">
        <f>'Data Entry'!U1835</f>
        <v>0</v>
      </c>
      <c r="M1806" s="291">
        <f t="shared" si="452"/>
        <v>0</v>
      </c>
      <c r="N1806" s="42">
        <f>'Data Entry'!V1835</f>
        <v>0</v>
      </c>
      <c r="O1806" s="42">
        <f>'Data Entry'!W1835</f>
        <v>0</v>
      </c>
      <c r="P1806" s="291">
        <f t="shared" si="453"/>
        <v>0</v>
      </c>
      <c r="Q1806" s="42">
        <f>'Data Entry'!X1835</f>
        <v>0</v>
      </c>
      <c r="R1806" s="42">
        <f>'Data Entry'!Y1835</f>
        <v>0</v>
      </c>
      <c r="S1806" s="42">
        <f>'Data Entry'!Z1835</f>
        <v>0</v>
      </c>
      <c r="T1806" s="291">
        <f t="shared" si="449"/>
        <v>0</v>
      </c>
      <c r="U1806" s="42">
        <f>'Data Entry'!AA1835</f>
        <v>0</v>
      </c>
      <c r="V1806" s="42">
        <f>'Data Entry'!AB1835</f>
        <v>0</v>
      </c>
      <c r="W1806" s="42">
        <f>'Data Entry'!AC1835</f>
        <v>0</v>
      </c>
      <c r="X1806" s="42">
        <f>'Data Entry'!AD1835</f>
        <v>0</v>
      </c>
      <c r="Y1806" s="291">
        <f t="shared" si="454"/>
        <v>0</v>
      </c>
      <c r="Z1806" s="42">
        <f>'Data Entry'!AE1835</f>
        <v>0</v>
      </c>
      <c r="AA1806" s="42">
        <f>'Data Entry'!AF1835</f>
        <v>0</v>
      </c>
      <c r="AB1806" s="291">
        <f t="shared" si="455"/>
        <v>0</v>
      </c>
      <c r="AC1806" s="42">
        <f>'Data Entry'!AH1835</f>
        <v>0</v>
      </c>
      <c r="AD1806" s="42">
        <f>'Data Entry'!AI1835</f>
        <v>0</v>
      </c>
      <c r="AE1806" s="42">
        <f>'Data Entry'!AJ1835</f>
        <v>0</v>
      </c>
      <c r="AF1806" s="42">
        <f>'Data Entry'!AK1835</f>
        <v>0</v>
      </c>
      <c r="AG1806" s="42">
        <f>'Data Entry'!AL1835</f>
        <v>0</v>
      </c>
      <c r="AH1806" s="42">
        <f>'Data Entry'!AM1835</f>
        <v>0</v>
      </c>
      <c r="AI1806" s="42">
        <f>'Data Entry'!AV1835</f>
        <v>0</v>
      </c>
      <c r="AJ1806" s="42">
        <f>'Data Entry'!AW1835</f>
        <v>0</v>
      </c>
      <c r="AK1806" s="42">
        <f>'Data Entry'!AX1835</f>
        <v>0</v>
      </c>
      <c r="AL1806" s="291">
        <f t="shared" si="450"/>
        <v>0</v>
      </c>
      <c r="AM1806" s="42">
        <f>'Data Entry'!AY1835</f>
        <v>0</v>
      </c>
      <c r="AN1806" s="42">
        <f>'Data Entry'!AZ1835</f>
        <v>0</v>
      </c>
      <c r="AO1806" s="42">
        <f>'Data Entry'!BA1835</f>
        <v>0</v>
      </c>
      <c r="AP1806" s="42">
        <f>'Data Entry'!BB1835</f>
        <v>0</v>
      </c>
      <c r="AQ1806" s="291">
        <f t="shared" si="456"/>
        <v>0</v>
      </c>
      <c r="AR1806" s="42">
        <f>'Data Entry'!BC1835</f>
        <v>0</v>
      </c>
      <c r="AS1806" s="42">
        <f>'Data Entry'!BD1835</f>
        <v>0</v>
      </c>
      <c r="AT1806" s="291">
        <f t="shared" si="457"/>
        <v>0</v>
      </c>
      <c r="AU1806" s="42">
        <f>'Data Entry'!BE1835</f>
        <v>0</v>
      </c>
      <c r="AV1806" s="42">
        <f>'Data Entry'!BF1835</f>
        <v>0</v>
      </c>
      <c r="AW1806" s="42">
        <f>'Data Entry'!BG1835</f>
        <v>0</v>
      </c>
      <c r="AX1806" s="291">
        <f t="shared" si="451"/>
        <v>0</v>
      </c>
      <c r="AY1806" s="42">
        <f>'Data Entry'!BH1835</f>
        <v>0</v>
      </c>
      <c r="AZ1806" s="42">
        <f>'Data Entry'!BI1835</f>
        <v>0</v>
      </c>
      <c r="BA1806" s="42">
        <f>'Data Entry'!BJ1835</f>
        <v>0</v>
      </c>
      <c r="BB1806" s="42">
        <f>'Data Entry'!BK1835</f>
        <v>0</v>
      </c>
      <c r="BC1806" s="291">
        <f t="shared" si="458"/>
        <v>0</v>
      </c>
      <c r="BD1806" s="42">
        <f>'Data Entry'!BL1835</f>
        <v>0</v>
      </c>
      <c r="BE1806" s="42">
        <f>'Data Entry'!BM1835</f>
        <v>0</v>
      </c>
      <c r="BF1806" s="291">
        <f t="shared" si="459"/>
        <v>0</v>
      </c>
      <c r="BG1806" s="305">
        <f t="shared" si="460"/>
        <v>0</v>
      </c>
      <c r="BH1806" s="288" t="str">
        <f>IFERROR((BG1806*'Data Entry'!$F$18)/'Data Entry'!$E$18,"")</f>
        <v/>
      </c>
      <c r="BI1806" s="305">
        <f t="shared" si="461"/>
        <v>0</v>
      </c>
      <c r="BJ1806" s="288" t="str">
        <f t="shared" si="462"/>
        <v/>
      </c>
      <c r="BK1806" s="307" t="str">
        <f t="shared" si="463"/>
        <v/>
      </c>
    </row>
    <row r="1807" spans="1:63" ht="27" x14ac:dyDescent="0.2">
      <c r="A1807" s="119" t="str">
        <f>'Data Entry'!D1836</f>
        <v>Respondent 1803</v>
      </c>
      <c r="B1807" s="52">
        <f>'Data Entry'!AN1836</f>
        <v>0</v>
      </c>
      <c r="C1807" s="52" t="str">
        <f>'Data Entry'!BX1836</f>
        <v/>
      </c>
      <c r="D1807" s="42" t="str">
        <f>'Data Entry'!BU1836</f>
        <v>No disability</v>
      </c>
      <c r="E1807" s="42">
        <f>'Data Entry'!O1836</f>
        <v>0</v>
      </c>
      <c r="F1807" s="42">
        <f>'Data Entry'!P1836</f>
        <v>0</v>
      </c>
      <c r="G1807" s="42">
        <f>'Data Entry'!Q1836</f>
        <v>0</v>
      </c>
      <c r="H1807" s="291">
        <f t="shared" si="448"/>
        <v>0</v>
      </c>
      <c r="I1807" s="42">
        <f>'Data Entry'!R1836</f>
        <v>0</v>
      </c>
      <c r="J1807" s="42">
        <f>'Data Entry'!S1836</f>
        <v>0</v>
      </c>
      <c r="K1807" s="42">
        <f>'Data Entry'!T1836</f>
        <v>0</v>
      </c>
      <c r="L1807" s="42">
        <f>'Data Entry'!U1836</f>
        <v>0</v>
      </c>
      <c r="M1807" s="291">
        <f t="shared" si="452"/>
        <v>0</v>
      </c>
      <c r="N1807" s="42">
        <f>'Data Entry'!V1836</f>
        <v>0</v>
      </c>
      <c r="O1807" s="42">
        <f>'Data Entry'!W1836</f>
        <v>0</v>
      </c>
      <c r="P1807" s="291">
        <f t="shared" si="453"/>
        <v>0</v>
      </c>
      <c r="Q1807" s="42">
        <f>'Data Entry'!X1836</f>
        <v>0</v>
      </c>
      <c r="R1807" s="42">
        <f>'Data Entry'!Y1836</f>
        <v>0</v>
      </c>
      <c r="S1807" s="42">
        <f>'Data Entry'!Z1836</f>
        <v>0</v>
      </c>
      <c r="T1807" s="291">
        <f t="shared" si="449"/>
        <v>0</v>
      </c>
      <c r="U1807" s="42">
        <f>'Data Entry'!AA1836</f>
        <v>0</v>
      </c>
      <c r="V1807" s="42">
        <f>'Data Entry'!AB1836</f>
        <v>0</v>
      </c>
      <c r="W1807" s="42">
        <f>'Data Entry'!AC1836</f>
        <v>0</v>
      </c>
      <c r="X1807" s="42">
        <f>'Data Entry'!AD1836</f>
        <v>0</v>
      </c>
      <c r="Y1807" s="291">
        <f t="shared" si="454"/>
        <v>0</v>
      </c>
      <c r="Z1807" s="42">
        <f>'Data Entry'!AE1836</f>
        <v>0</v>
      </c>
      <c r="AA1807" s="42">
        <f>'Data Entry'!AF1836</f>
        <v>0</v>
      </c>
      <c r="AB1807" s="291">
        <f t="shared" si="455"/>
        <v>0</v>
      </c>
      <c r="AC1807" s="42">
        <f>'Data Entry'!AH1836</f>
        <v>0</v>
      </c>
      <c r="AD1807" s="42">
        <f>'Data Entry'!AI1836</f>
        <v>0</v>
      </c>
      <c r="AE1807" s="42">
        <f>'Data Entry'!AJ1836</f>
        <v>0</v>
      </c>
      <c r="AF1807" s="42">
        <f>'Data Entry'!AK1836</f>
        <v>0</v>
      </c>
      <c r="AG1807" s="42">
        <f>'Data Entry'!AL1836</f>
        <v>0</v>
      </c>
      <c r="AH1807" s="42">
        <f>'Data Entry'!AM1836</f>
        <v>0</v>
      </c>
      <c r="AI1807" s="42">
        <f>'Data Entry'!AV1836</f>
        <v>0</v>
      </c>
      <c r="AJ1807" s="42">
        <f>'Data Entry'!AW1836</f>
        <v>0</v>
      </c>
      <c r="AK1807" s="42">
        <f>'Data Entry'!AX1836</f>
        <v>0</v>
      </c>
      <c r="AL1807" s="291">
        <f t="shared" si="450"/>
        <v>0</v>
      </c>
      <c r="AM1807" s="42">
        <f>'Data Entry'!AY1836</f>
        <v>0</v>
      </c>
      <c r="AN1807" s="42">
        <f>'Data Entry'!AZ1836</f>
        <v>0</v>
      </c>
      <c r="AO1807" s="42">
        <f>'Data Entry'!BA1836</f>
        <v>0</v>
      </c>
      <c r="AP1807" s="42">
        <f>'Data Entry'!BB1836</f>
        <v>0</v>
      </c>
      <c r="AQ1807" s="291">
        <f t="shared" si="456"/>
        <v>0</v>
      </c>
      <c r="AR1807" s="42">
        <f>'Data Entry'!BC1836</f>
        <v>0</v>
      </c>
      <c r="AS1807" s="42">
        <f>'Data Entry'!BD1836</f>
        <v>0</v>
      </c>
      <c r="AT1807" s="291">
        <f t="shared" si="457"/>
        <v>0</v>
      </c>
      <c r="AU1807" s="42">
        <f>'Data Entry'!BE1836</f>
        <v>0</v>
      </c>
      <c r="AV1807" s="42">
        <f>'Data Entry'!BF1836</f>
        <v>0</v>
      </c>
      <c r="AW1807" s="42">
        <f>'Data Entry'!BG1836</f>
        <v>0</v>
      </c>
      <c r="AX1807" s="291">
        <f t="shared" si="451"/>
        <v>0</v>
      </c>
      <c r="AY1807" s="42">
        <f>'Data Entry'!BH1836</f>
        <v>0</v>
      </c>
      <c r="AZ1807" s="42">
        <f>'Data Entry'!BI1836</f>
        <v>0</v>
      </c>
      <c r="BA1807" s="42">
        <f>'Data Entry'!BJ1836</f>
        <v>0</v>
      </c>
      <c r="BB1807" s="42">
        <f>'Data Entry'!BK1836</f>
        <v>0</v>
      </c>
      <c r="BC1807" s="291">
        <f t="shared" si="458"/>
        <v>0</v>
      </c>
      <c r="BD1807" s="42">
        <f>'Data Entry'!BL1836</f>
        <v>0</v>
      </c>
      <c r="BE1807" s="42">
        <f>'Data Entry'!BM1836</f>
        <v>0</v>
      </c>
      <c r="BF1807" s="291">
        <f t="shared" si="459"/>
        <v>0</v>
      </c>
      <c r="BG1807" s="305">
        <f t="shared" si="460"/>
        <v>0</v>
      </c>
      <c r="BH1807" s="288" t="str">
        <f>IFERROR((BG1807*'Data Entry'!$F$18)/'Data Entry'!$E$18,"")</f>
        <v/>
      </c>
      <c r="BI1807" s="305">
        <f t="shared" si="461"/>
        <v>0</v>
      </c>
      <c r="BJ1807" s="288" t="str">
        <f t="shared" si="462"/>
        <v/>
      </c>
      <c r="BK1807" s="307" t="str">
        <f t="shared" si="463"/>
        <v/>
      </c>
    </row>
    <row r="1808" spans="1:63" ht="27" x14ac:dyDescent="0.2">
      <c r="A1808" s="119" t="str">
        <f>'Data Entry'!D1837</f>
        <v>Respondent 1804</v>
      </c>
      <c r="B1808" s="52">
        <f>'Data Entry'!AN1837</f>
        <v>0</v>
      </c>
      <c r="C1808" s="52" t="str">
        <f>'Data Entry'!BX1837</f>
        <v/>
      </c>
      <c r="D1808" s="42" t="str">
        <f>'Data Entry'!BU1837</f>
        <v>No disability</v>
      </c>
      <c r="E1808" s="42">
        <f>'Data Entry'!O1837</f>
        <v>0</v>
      </c>
      <c r="F1808" s="42">
        <f>'Data Entry'!P1837</f>
        <v>0</v>
      </c>
      <c r="G1808" s="42">
        <f>'Data Entry'!Q1837</f>
        <v>0</v>
      </c>
      <c r="H1808" s="291">
        <f t="shared" si="448"/>
        <v>0</v>
      </c>
      <c r="I1808" s="42">
        <f>'Data Entry'!R1837</f>
        <v>0</v>
      </c>
      <c r="J1808" s="42">
        <f>'Data Entry'!S1837</f>
        <v>0</v>
      </c>
      <c r="K1808" s="42">
        <f>'Data Entry'!T1837</f>
        <v>0</v>
      </c>
      <c r="L1808" s="42">
        <f>'Data Entry'!U1837</f>
        <v>0</v>
      </c>
      <c r="M1808" s="291">
        <f t="shared" si="452"/>
        <v>0</v>
      </c>
      <c r="N1808" s="42">
        <f>'Data Entry'!V1837</f>
        <v>0</v>
      </c>
      <c r="O1808" s="42">
        <f>'Data Entry'!W1837</f>
        <v>0</v>
      </c>
      <c r="P1808" s="291">
        <f t="shared" si="453"/>
        <v>0</v>
      </c>
      <c r="Q1808" s="42">
        <f>'Data Entry'!X1837</f>
        <v>0</v>
      </c>
      <c r="R1808" s="42">
        <f>'Data Entry'!Y1837</f>
        <v>0</v>
      </c>
      <c r="S1808" s="42">
        <f>'Data Entry'!Z1837</f>
        <v>0</v>
      </c>
      <c r="T1808" s="291">
        <f t="shared" si="449"/>
        <v>0</v>
      </c>
      <c r="U1808" s="42">
        <f>'Data Entry'!AA1837</f>
        <v>0</v>
      </c>
      <c r="V1808" s="42">
        <f>'Data Entry'!AB1837</f>
        <v>0</v>
      </c>
      <c r="W1808" s="42">
        <f>'Data Entry'!AC1837</f>
        <v>0</v>
      </c>
      <c r="X1808" s="42">
        <f>'Data Entry'!AD1837</f>
        <v>0</v>
      </c>
      <c r="Y1808" s="291">
        <f t="shared" si="454"/>
        <v>0</v>
      </c>
      <c r="Z1808" s="42">
        <f>'Data Entry'!AE1837</f>
        <v>0</v>
      </c>
      <c r="AA1808" s="42">
        <f>'Data Entry'!AF1837</f>
        <v>0</v>
      </c>
      <c r="AB1808" s="291">
        <f t="shared" si="455"/>
        <v>0</v>
      </c>
      <c r="AC1808" s="42">
        <f>'Data Entry'!AH1837</f>
        <v>0</v>
      </c>
      <c r="AD1808" s="42">
        <f>'Data Entry'!AI1837</f>
        <v>0</v>
      </c>
      <c r="AE1808" s="42">
        <f>'Data Entry'!AJ1837</f>
        <v>0</v>
      </c>
      <c r="AF1808" s="42">
        <f>'Data Entry'!AK1837</f>
        <v>0</v>
      </c>
      <c r="AG1808" s="42">
        <f>'Data Entry'!AL1837</f>
        <v>0</v>
      </c>
      <c r="AH1808" s="42">
        <f>'Data Entry'!AM1837</f>
        <v>0</v>
      </c>
      <c r="AI1808" s="42">
        <f>'Data Entry'!AV1837</f>
        <v>0</v>
      </c>
      <c r="AJ1808" s="42">
        <f>'Data Entry'!AW1837</f>
        <v>0</v>
      </c>
      <c r="AK1808" s="42">
        <f>'Data Entry'!AX1837</f>
        <v>0</v>
      </c>
      <c r="AL1808" s="291">
        <f t="shared" si="450"/>
        <v>0</v>
      </c>
      <c r="AM1808" s="42">
        <f>'Data Entry'!AY1837</f>
        <v>0</v>
      </c>
      <c r="AN1808" s="42">
        <f>'Data Entry'!AZ1837</f>
        <v>0</v>
      </c>
      <c r="AO1808" s="42">
        <f>'Data Entry'!BA1837</f>
        <v>0</v>
      </c>
      <c r="AP1808" s="42">
        <f>'Data Entry'!BB1837</f>
        <v>0</v>
      </c>
      <c r="AQ1808" s="291">
        <f t="shared" si="456"/>
        <v>0</v>
      </c>
      <c r="AR1808" s="42">
        <f>'Data Entry'!BC1837</f>
        <v>0</v>
      </c>
      <c r="AS1808" s="42">
        <f>'Data Entry'!BD1837</f>
        <v>0</v>
      </c>
      <c r="AT1808" s="291">
        <f t="shared" si="457"/>
        <v>0</v>
      </c>
      <c r="AU1808" s="42">
        <f>'Data Entry'!BE1837</f>
        <v>0</v>
      </c>
      <c r="AV1808" s="42">
        <f>'Data Entry'!BF1837</f>
        <v>0</v>
      </c>
      <c r="AW1808" s="42">
        <f>'Data Entry'!BG1837</f>
        <v>0</v>
      </c>
      <c r="AX1808" s="291">
        <f t="shared" si="451"/>
        <v>0</v>
      </c>
      <c r="AY1808" s="42">
        <f>'Data Entry'!BH1837</f>
        <v>0</v>
      </c>
      <c r="AZ1808" s="42">
        <f>'Data Entry'!BI1837</f>
        <v>0</v>
      </c>
      <c r="BA1808" s="42">
        <f>'Data Entry'!BJ1837</f>
        <v>0</v>
      </c>
      <c r="BB1808" s="42">
        <f>'Data Entry'!BK1837</f>
        <v>0</v>
      </c>
      <c r="BC1808" s="291">
        <f t="shared" si="458"/>
        <v>0</v>
      </c>
      <c r="BD1808" s="42">
        <f>'Data Entry'!BL1837</f>
        <v>0</v>
      </c>
      <c r="BE1808" s="42">
        <f>'Data Entry'!BM1837</f>
        <v>0</v>
      </c>
      <c r="BF1808" s="291">
        <f t="shared" si="459"/>
        <v>0</v>
      </c>
      <c r="BG1808" s="305">
        <f t="shared" si="460"/>
        <v>0</v>
      </c>
      <c r="BH1808" s="288" t="str">
        <f>IFERROR((BG1808*'Data Entry'!$F$18)/'Data Entry'!$E$18,"")</f>
        <v/>
      </c>
      <c r="BI1808" s="305">
        <f t="shared" si="461"/>
        <v>0</v>
      </c>
      <c r="BJ1808" s="288" t="str">
        <f t="shared" si="462"/>
        <v/>
      </c>
      <c r="BK1808" s="307" t="str">
        <f t="shared" si="463"/>
        <v/>
      </c>
    </row>
    <row r="1809" spans="1:63" ht="27" x14ac:dyDescent="0.2">
      <c r="A1809" s="119" t="str">
        <f>'Data Entry'!D1838</f>
        <v>Respondent 1805</v>
      </c>
      <c r="B1809" s="52">
        <f>'Data Entry'!AN1838</f>
        <v>0</v>
      </c>
      <c r="C1809" s="52" t="str">
        <f>'Data Entry'!BX1838</f>
        <v/>
      </c>
      <c r="D1809" s="42" t="str">
        <f>'Data Entry'!BU1838</f>
        <v>No disability</v>
      </c>
      <c r="E1809" s="42">
        <f>'Data Entry'!O1838</f>
        <v>0</v>
      </c>
      <c r="F1809" s="42">
        <f>'Data Entry'!P1838</f>
        <v>0</v>
      </c>
      <c r="G1809" s="42">
        <f>'Data Entry'!Q1838</f>
        <v>0</v>
      </c>
      <c r="H1809" s="291">
        <f t="shared" si="448"/>
        <v>0</v>
      </c>
      <c r="I1809" s="42">
        <f>'Data Entry'!R1838</f>
        <v>0</v>
      </c>
      <c r="J1809" s="42">
        <f>'Data Entry'!S1838</f>
        <v>0</v>
      </c>
      <c r="K1809" s="42">
        <f>'Data Entry'!T1838</f>
        <v>0</v>
      </c>
      <c r="L1809" s="42">
        <f>'Data Entry'!U1838</f>
        <v>0</v>
      </c>
      <c r="M1809" s="291">
        <f t="shared" si="452"/>
        <v>0</v>
      </c>
      <c r="N1809" s="42">
        <f>'Data Entry'!V1838</f>
        <v>0</v>
      </c>
      <c r="O1809" s="42">
        <f>'Data Entry'!W1838</f>
        <v>0</v>
      </c>
      <c r="P1809" s="291">
        <f t="shared" si="453"/>
        <v>0</v>
      </c>
      <c r="Q1809" s="42">
        <f>'Data Entry'!X1838</f>
        <v>0</v>
      </c>
      <c r="R1809" s="42">
        <f>'Data Entry'!Y1838</f>
        <v>0</v>
      </c>
      <c r="S1809" s="42">
        <f>'Data Entry'!Z1838</f>
        <v>0</v>
      </c>
      <c r="T1809" s="291">
        <f t="shared" si="449"/>
        <v>0</v>
      </c>
      <c r="U1809" s="42">
        <f>'Data Entry'!AA1838</f>
        <v>0</v>
      </c>
      <c r="V1809" s="42">
        <f>'Data Entry'!AB1838</f>
        <v>0</v>
      </c>
      <c r="W1809" s="42">
        <f>'Data Entry'!AC1838</f>
        <v>0</v>
      </c>
      <c r="X1809" s="42">
        <f>'Data Entry'!AD1838</f>
        <v>0</v>
      </c>
      <c r="Y1809" s="291">
        <f t="shared" si="454"/>
        <v>0</v>
      </c>
      <c r="Z1809" s="42">
        <f>'Data Entry'!AE1838</f>
        <v>0</v>
      </c>
      <c r="AA1809" s="42">
        <f>'Data Entry'!AF1838</f>
        <v>0</v>
      </c>
      <c r="AB1809" s="291">
        <f t="shared" si="455"/>
        <v>0</v>
      </c>
      <c r="AC1809" s="42">
        <f>'Data Entry'!AH1838</f>
        <v>0</v>
      </c>
      <c r="AD1809" s="42">
        <f>'Data Entry'!AI1838</f>
        <v>0</v>
      </c>
      <c r="AE1809" s="42">
        <f>'Data Entry'!AJ1838</f>
        <v>0</v>
      </c>
      <c r="AF1809" s="42">
        <f>'Data Entry'!AK1838</f>
        <v>0</v>
      </c>
      <c r="AG1809" s="42">
        <f>'Data Entry'!AL1838</f>
        <v>0</v>
      </c>
      <c r="AH1809" s="42">
        <f>'Data Entry'!AM1838</f>
        <v>0</v>
      </c>
      <c r="AI1809" s="42">
        <f>'Data Entry'!AV1838</f>
        <v>0</v>
      </c>
      <c r="AJ1809" s="42">
        <f>'Data Entry'!AW1838</f>
        <v>0</v>
      </c>
      <c r="AK1809" s="42">
        <f>'Data Entry'!AX1838</f>
        <v>0</v>
      </c>
      <c r="AL1809" s="291">
        <f t="shared" si="450"/>
        <v>0</v>
      </c>
      <c r="AM1809" s="42">
        <f>'Data Entry'!AY1838</f>
        <v>0</v>
      </c>
      <c r="AN1809" s="42">
        <f>'Data Entry'!AZ1838</f>
        <v>0</v>
      </c>
      <c r="AO1809" s="42">
        <f>'Data Entry'!BA1838</f>
        <v>0</v>
      </c>
      <c r="AP1809" s="42">
        <f>'Data Entry'!BB1838</f>
        <v>0</v>
      </c>
      <c r="AQ1809" s="291">
        <f t="shared" si="456"/>
        <v>0</v>
      </c>
      <c r="AR1809" s="42">
        <f>'Data Entry'!BC1838</f>
        <v>0</v>
      </c>
      <c r="AS1809" s="42">
        <f>'Data Entry'!BD1838</f>
        <v>0</v>
      </c>
      <c r="AT1809" s="291">
        <f t="shared" si="457"/>
        <v>0</v>
      </c>
      <c r="AU1809" s="42">
        <f>'Data Entry'!BE1838</f>
        <v>0</v>
      </c>
      <c r="AV1809" s="42">
        <f>'Data Entry'!BF1838</f>
        <v>0</v>
      </c>
      <c r="AW1809" s="42">
        <f>'Data Entry'!BG1838</f>
        <v>0</v>
      </c>
      <c r="AX1809" s="291">
        <f t="shared" si="451"/>
        <v>0</v>
      </c>
      <c r="AY1809" s="42">
        <f>'Data Entry'!BH1838</f>
        <v>0</v>
      </c>
      <c r="AZ1809" s="42">
        <f>'Data Entry'!BI1838</f>
        <v>0</v>
      </c>
      <c r="BA1809" s="42">
        <f>'Data Entry'!BJ1838</f>
        <v>0</v>
      </c>
      <c r="BB1809" s="42">
        <f>'Data Entry'!BK1838</f>
        <v>0</v>
      </c>
      <c r="BC1809" s="291">
        <f t="shared" si="458"/>
        <v>0</v>
      </c>
      <c r="BD1809" s="42">
        <f>'Data Entry'!BL1838</f>
        <v>0</v>
      </c>
      <c r="BE1809" s="42">
        <f>'Data Entry'!BM1838</f>
        <v>0</v>
      </c>
      <c r="BF1809" s="291">
        <f t="shared" si="459"/>
        <v>0</v>
      </c>
      <c r="BG1809" s="305">
        <f t="shared" si="460"/>
        <v>0</v>
      </c>
      <c r="BH1809" s="288" t="str">
        <f>IFERROR((BG1809*'Data Entry'!$F$18)/'Data Entry'!$E$18,"")</f>
        <v/>
      </c>
      <c r="BI1809" s="305">
        <f t="shared" si="461"/>
        <v>0</v>
      </c>
      <c r="BJ1809" s="288" t="str">
        <f t="shared" si="462"/>
        <v/>
      </c>
      <c r="BK1809" s="307" t="str">
        <f t="shared" si="463"/>
        <v/>
      </c>
    </row>
    <row r="1810" spans="1:63" ht="27" x14ac:dyDescent="0.2">
      <c r="A1810" s="119" t="str">
        <f>'Data Entry'!D1839</f>
        <v>Respondent 1806</v>
      </c>
      <c r="B1810" s="52">
        <f>'Data Entry'!AN1839</f>
        <v>0</v>
      </c>
      <c r="C1810" s="52" t="str">
        <f>'Data Entry'!BX1839</f>
        <v/>
      </c>
      <c r="D1810" s="42" t="str">
        <f>'Data Entry'!BU1839</f>
        <v>No disability</v>
      </c>
      <c r="E1810" s="42">
        <f>'Data Entry'!O1839</f>
        <v>0</v>
      </c>
      <c r="F1810" s="42">
        <f>'Data Entry'!P1839</f>
        <v>0</v>
      </c>
      <c r="G1810" s="42">
        <f>'Data Entry'!Q1839</f>
        <v>0</v>
      </c>
      <c r="H1810" s="291">
        <f t="shared" si="448"/>
        <v>0</v>
      </c>
      <c r="I1810" s="42">
        <f>'Data Entry'!R1839</f>
        <v>0</v>
      </c>
      <c r="J1810" s="42">
        <f>'Data Entry'!S1839</f>
        <v>0</v>
      </c>
      <c r="K1810" s="42">
        <f>'Data Entry'!T1839</f>
        <v>0</v>
      </c>
      <c r="L1810" s="42">
        <f>'Data Entry'!U1839</f>
        <v>0</v>
      </c>
      <c r="M1810" s="291">
        <f t="shared" si="452"/>
        <v>0</v>
      </c>
      <c r="N1810" s="42">
        <f>'Data Entry'!V1839</f>
        <v>0</v>
      </c>
      <c r="O1810" s="42">
        <f>'Data Entry'!W1839</f>
        <v>0</v>
      </c>
      <c r="P1810" s="291">
        <f t="shared" si="453"/>
        <v>0</v>
      </c>
      <c r="Q1810" s="42">
        <f>'Data Entry'!X1839</f>
        <v>0</v>
      </c>
      <c r="R1810" s="42">
        <f>'Data Entry'!Y1839</f>
        <v>0</v>
      </c>
      <c r="S1810" s="42">
        <f>'Data Entry'!Z1839</f>
        <v>0</v>
      </c>
      <c r="T1810" s="291">
        <f t="shared" si="449"/>
        <v>0</v>
      </c>
      <c r="U1810" s="42">
        <f>'Data Entry'!AA1839</f>
        <v>0</v>
      </c>
      <c r="V1810" s="42">
        <f>'Data Entry'!AB1839</f>
        <v>0</v>
      </c>
      <c r="W1810" s="42">
        <f>'Data Entry'!AC1839</f>
        <v>0</v>
      </c>
      <c r="X1810" s="42">
        <f>'Data Entry'!AD1839</f>
        <v>0</v>
      </c>
      <c r="Y1810" s="291">
        <f t="shared" si="454"/>
        <v>0</v>
      </c>
      <c r="Z1810" s="42">
        <f>'Data Entry'!AE1839</f>
        <v>0</v>
      </c>
      <c r="AA1810" s="42">
        <f>'Data Entry'!AF1839</f>
        <v>0</v>
      </c>
      <c r="AB1810" s="291">
        <f t="shared" si="455"/>
        <v>0</v>
      </c>
      <c r="AC1810" s="42">
        <f>'Data Entry'!AH1839</f>
        <v>0</v>
      </c>
      <c r="AD1810" s="42">
        <f>'Data Entry'!AI1839</f>
        <v>0</v>
      </c>
      <c r="AE1810" s="42">
        <f>'Data Entry'!AJ1839</f>
        <v>0</v>
      </c>
      <c r="AF1810" s="42">
        <f>'Data Entry'!AK1839</f>
        <v>0</v>
      </c>
      <c r="AG1810" s="42">
        <f>'Data Entry'!AL1839</f>
        <v>0</v>
      </c>
      <c r="AH1810" s="42">
        <f>'Data Entry'!AM1839</f>
        <v>0</v>
      </c>
      <c r="AI1810" s="42">
        <f>'Data Entry'!AV1839</f>
        <v>0</v>
      </c>
      <c r="AJ1810" s="42">
        <f>'Data Entry'!AW1839</f>
        <v>0</v>
      </c>
      <c r="AK1810" s="42">
        <f>'Data Entry'!AX1839</f>
        <v>0</v>
      </c>
      <c r="AL1810" s="291">
        <f t="shared" si="450"/>
        <v>0</v>
      </c>
      <c r="AM1810" s="42">
        <f>'Data Entry'!AY1839</f>
        <v>0</v>
      </c>
      <c r="AN1810" s="42">
        <f>'Data Entry'!AZ1839</f>
        <v>0</v>
      </c>
      <c r="AO1810" s="42">
        <f>'Data Entry'!BA1839</f>
        <v>0</v>
      </c>
      <c r="AP1810" s="42">
        <f>'Data Entry'!BB1839</f>
        <v>0</v>
      </c>
      <c r="AQ1810" s="291">
        <f t="shared" si="456"/>
        <v>0</v>
      </c>
      <c r="AR1810" s="42">
        <f>'Data Entry'!BC1839</f>
        <v>0</v>
      </c>
      <c r="AS1810" s="42">
        <f>'Data Entry'!BD1839</f>
        <v>0</v>
      </c>
      <c r="AT1810" s="291">
        <f t="shared" si="457"/>
        <v>0</v>
      </c>
      <c r="AU1810" s="42">
        <f>'Data Entry'!BE1839</f>
        <v>0</v>
      </c>
      <c r="AV1810" s="42">
        <f>'Data Entry'!BF1839</f>
        <v>0</v>
      </c>
      <c r="AW1810" s="42">
        <f>'Data Entry'!BG1839</f>
        <v>0</v>
      </c>
      <c r="AX1810" s="291">
        <f t="shared" si="451"/>
        <v>0</v>
      </c>
      <c r="AY1810" s="42">
        <f>'Data Entry'!BH1839</f>
        <v>0</v>
      </c>
      <c r="AZ1810" s="42">
        <f>'Data Entry'!BI1839</f>
        <v>0</v>
      </c>
      <c r="BA1810" s="42">
        <f>'Data Entry'!BJ1839</f>
        <v>0</v>
      </c>
      <c r="BB1810" s="42">
        <f>'Data Entry'!BK1839</f>
        <v>0</v>
      </c>
      <c r="BC1810" s="291">
        <f t="shared" si="458"/>
        <v>0</v>
      </c>
      <c r="BD1810" s="42">
        <f>'Data Entry'!BL1839</f>
        <v>0</v>
      </c>
      <c r="BE1810" s="42">
        <f>'Data Entry'!BM1839</f>
        <v>0</v>
      </c>
      <c r="BF1810" s="291">
        <f t="shared" si="459"/>
        <v>0</v>
      </c>
      <c r="BG1810" s="305">
        <f t="shared" si="460"/>
        <v>0</v>
      </c>
      <c r="BH1810" s="288" t="str">
        <f>IFERROR((BG1810*'Data Entry'!$F$18)/'Data Entry'!$E$18,"")</f>
        <v/>
      </c>
      <c r="BI1810" s="305">
        <f t="shared" si="461"/>
        <v>0</v>
      </c>
      <c r="BJ1810" s="288" t="str">
        <f t="shared" si="462"/>
        <v/>
      </c>
      <c r="BK1810" s="307" t="str">
        <f t="shared" si="463"/>
        <v/>
      </c>
    </row>
    <row r="1811" spans="1:63" ht="27" x14ac:dyDescent="0.2">
      <c r="A1811" s="119" t="str">
        <f>'Data Entry'!D1840</f>
        <v>Respondent 1807</v>
      </c>
      <c r="B1811" s="52">
        <f>'Data Entry'!AN1840</f>
        <v>0</v>
      </c>
      <c r="C1811" s="52" t="str">
        <f>'Data Entry'!BX1840</f>
        <v/>
      </c>
      <c r="D1811" s="42" t="str">
        <f>'Data Entry'!BU1840</f>
        <v>No disability</v>
      </c>
      <c r="E1811" s="42">
        <f>'Data Entry'!O1840</f>
        <v>0</v>
      </c>
      <c r="F1811" s="42">
        <f>'Data Entry'!P1840</f>
        <v>0</v>
      </c>
      <c r="G1811" s="42">
        <f>'Data Entry'!Q1840</f>
        <v>0</v>
      </c>
      <c r="H1811" s="291">
        <f t="shared" si="448"/>
        <v>0</v>
      </c>
      <c r="I1811" s="42">
        <f>'Data Entry'!R1840</f>
        <v>0</v>
      </c>
      <c r="J1811" s="42">
        <f>'Data Entry'!S1840</f>
        <v>0</v>
      </c>
      <c r="K1811" s="42">
        <f>'Data Entry'!T1840</f>
        <v>0</v>
      </c>
      <c r="L1811" s="42">
        <f>'Data Entry'!U1840</f>
        <v>0</v>
      </c>
      <c r="M1811" s="291">
        <f t="shared" si="452"/>
        <v>0</v>
      </c>
      <c r="N1811" s="42">
        <f>'Data Entry'!V1840</f>
        <v>0</v>
      </c>
      <c r="O1811" s="42">
        <f>'Data Entry'!W1840</f>
        <v>0</v>
      </c>
      <c r="P1811" s="291">
        <f t="shared" si="453"/>
        <v>0</v>
      </c>
      <c r="Q1811" s="42">
        <f>'Data Entry'!X1840</f>
        <v>0</v>
      </c>
      <c r="R1811" s="42">
        <f>'Data Entry'!Y1840</f>
        <v>0</v>
      </c>
      <c r="S1811" s="42">
        <f>'Data Entry'!Z1840</f>
        <v>0</v>
      </c>
      <c r="T1811" s="291">
        <f t="shared" si="449"/>
        <v>0</v>
      </c>
      <c r="U1811" s="42">
        <f>'Data Entry'!AA1840</f>
        <v>0</v>
      </c>
      <c r="V1811" s="42">
        <f>'Data Entry'!AB1840</f>
        <v>0</v>
      </c>
      <c r="W1811" s="42">
        <f>'Data Entry'!AC1840</f>
        <v>0</v>
      </c>
      <c r="X1811" s="42">
        <f>'Data Entry'!AD1840</f>
        <v>0</v>
      </c>
      <c r="Y1811" s="291">
        <f t="shared" si="454"/>
        <v>0</v>
      </c>
      <c r="Z1811" s="42">
        <f>'Data Entry'!AE1840</f>
        <v>0</v>
      </c>
      <c r="AA1811" s="42">
        <f>'Data Entry'!AF1840</f>
        <v>0</v>
      </c>
      <c r="AB1811" s="291">
        <f t="shared" si="455"/>
        <v>0</v>
      </c>
      <c r="AC1811" s="42">
        <f>'Data Entry'!AH1840</f>
        <v>0</v>
      </c>
      <c r="AD1811" s="42">
        <f>'Data Entry'!AI1840</f>
        <v>0</v>
      </c>
      <c r="AE1811" s="42">
        <f>'Data Entry'!AJ1840</f>
        <v>0</v>
      </c>
      <c r="AF1811" s="42">
        <f>'Data Entry'!AK1840</f>
        <v>0</v>
      </c>
      <c r="AG1811" s="42">
        <f>'Data Entry'!AL1840</f>
        <v>0</v>
      </c>
      <c r="AH1811" s="42">
        <f>'Data Entry'!AM1840</f>
        <v>0</v>
      </c>
      <c r="AI1811" s="42">
        <f>'Data Entry'!AV1840</f>
        <v>0</v>
      </c>
      <c r="AJ1811" s="42">
        <f>'Data Entry'!AW1840</f>
        <v>0</v>
      </c>
      <c r="AK1811" s="42">
        <f>'Data Entry'!AX1840</f>
        <v>0</v>
      </c>
      <c r="AL1811" s="291">
        <f t="shared" si="450"/>
        <v>0</v>
      </c>
      <c r="AM1811" s="42">
        <f>'Data Entry'!AY1840</f>
        <v>0</v>
      </c>
      <c r="AN1811" s="42">
        <f>'Data Entry'!AZ1840</f>
        <v>0</v>
      </c>
      <c r="AO1811" s="42">
        <f>'Data Entry'!BA1840</f>
        <v>0</v>
      </c>
      <c r="AP1811" s="42">
        <f>'Data Entry'!BB1840</f>
        <v>0</v>
      </c>
      <c r="AQ1811" s="291">
        <f t="shared" si="456"/>
        <v>0</v>
      </c>
      <c r="AR1811" s="42">
        <f>'Data Entry'!BC1840</f>
        <v>0</v>
      </c>
      <c r="AS1811" s="42">
        <f>'Data Entry'!BD1840</f>
        <v>0</v>
      </c>
      <c r="AT1811" s="291">
        <f t="shared" si="457"/>
        <v>0</v>
      </c>
      <c r="AU1811" s="42">
        <f>'Data Entry'!BE1840</f>
        <v>0</v>
      </c>
      <c r="AV1811" s="42">
        <f>'Data Entry'!BF1840</f>
        <v>0</v>
      </c>
      <c r="AW1811" s="42">
        <f>'Data Entry'!BG1840</f>
        <v>0</v>
      </c>
      <c r="AX1811" s="291">
        <f t="shared" si="451"/>
        <v>0</v>
      </c>
      <c r="AY1811" s="42">
        <f>'Data Entry'!BH1840</f>
        <v>0</v>
      </c>
      <c r="AZ1811" s="42">
        <f>'Data Entry'!BI1840</f>
        <v>0</v>
      </c>
      <c r="BA1811" s="42">
        <f>'Data Entry'!BJ1840</f>
        <v>0</v>
      </c>
      <c r="BB1811" s="42">
        <f>'Data Entry'!BK1840</f>
        <v>0</v>
      </c>
      <c r="BC1811" s="291">
        <f t="shared" si="458"/>
        <v>0</v>
      </c>
      <c r="BD1811" s="42">
        <f>'Data Entry'!BL1840</f>
        <v>0</v>
      </c>
      <c r="BE1811" s="42">
        <f>'Data Entry'!BM1840</f>
        <v>0</v>
      </c>
      <c r="BF1811" s="291">
        <f t="shared" si="459"/>
        <v>0</v>
      </c>
      <c r="BG1811" s="305">
        <f t="shared" si="460"/>
        <v>0</v>
      </c>
      <c r="BH1811" s="288" t="str">
        <f>IFERROR((BG1811*'Data Entry'!$F$18)/'Data Entry'!$E$18,"")</f>
        <v/>
      </c>
      <c r="BI1811" s="305">
        <f t="shared" si="461"/>
        <v>0</v>
      </c>
      <c r="BJ1811" s="288" t="str">
        <f t="shared" si="462"/>
        <v/>
      </c>
      <c r="BK1811" s="307" t="str">
        <f t="shared" si="463"/>
        <v/>
      </c>
    </row>
    <row r="1812" spans="1:63" ht="27" x14ac:dyDescent="0.2">
      <c r="A1812" s="119" t="str">
        <f>'Data Entry'!D1841</f>
        <v>Respondent 1808</v>
      </c>
      <c r="B1812" s="52">
        <f>'Data Entry'!AN1841</f>
        <v>0</v>
      </c>
      <c r="C1812" s="52" t="str">
        <f>'Data Entry'!BX1841</f>
        <v/>
      </c>
      <c r="D1812" s="42" t="str">
        <f>'Data Entry'!BU1841</f>
        <v>No disability</v>
      </c>
      <c r="E1812" s="42">
        <f>'Data Entry'!O1841</f>
        <v>0</v>
      </c>
      <c r="F1812" s="42">
        <f>'Data Entry'!P1841</f>
        <v>0</v>
      </c>
      <c r="G1812" s="42">
        <f>'Data Entry'!Q1841</f>
        <v>0</v>
      </c>
      <c r="H1812" s="291">
        <f t="shared" si="448"/>
        <v>0</v>
      </c>
      <c r="I1812" s="42">
        <f>'Data Entry'!R1841</f>
        <v>0</v>
      </c>
      <c r="J1812" s="42">
        <f>'Data Entry'!S1841</f>
        <v>0</v>
      </c>
      <c r="K1812" s="42">
        <f>'Data Entry'!T1841</f>
        <v>0</v>
      </c>
      <c r="L1812" s="42">
        <f>'Data Entry'!U1841</f>
        <v>0</v>
      </c>
      <c r="M1812" s="291">
        <f t="shared" si="452"/>
        <v>0</v>
      </c>
      <c r="N1812" s="42">
        <f>'Data Entry'!V1841</f>
        <v>0</v>
      </c>
      <c r="O1812" s="42">
        <f>'Data Entry'!W1841</f>
        <v>0</v>
      </c>
      <c r="P1812" s="291">
        <f t="shared" si="453"/>
        <v>0</v>
      </c>
      <c r="Q1812" s="42">
        <f>'Data Entry'!X1841</f>
        <v>0</v>
      </c>
      <c r="R1812" s="42">
        <f>'Data Entry'!Y1841</f>
        <v>0</v>
      </c>
      <c r="S1812" s="42">
        <f>'Data Entry'!Z1841</f>
        <v>0</v>
      </c>
      <c r="T1812" s="291">
        <f t="shared" si="449"/>
        <v>0</v>
      </c>
      <c r="U1812" s="42">
        <f>'Data Entry'!AA1841</f>
        <v>0</v>
      </c>
      <c r="V1812" s="42">
        <f>'Data Entry'!AB1841</f>
        <v>0</v>
      </c>
      <c r="W1812" s="42">
        <f>'Data Entry'!AC1841</f>
        <v>0</v>
      </c>
      <c r="X1812" s="42">
        <f>'Data Entry'!AD1841</f>
        <v>0</v>
      </c>
      <c r="Y1812" s="291">
        <f t="shared" si="454"/>
        <v>0</v>
      </c>
      <c r="Z1812" s="42">
        <f>'Data Entry'!AE1841</f>
        <v>0</v>
      </c>
      <c r="AA1812" s="42">
        <f>'Data Entry'!AF1841</f>
        <v>0</v>
      </c>
      <c r="AB1812" s="291">
        <f t="shared" si="455"/>
        <v>0</v>
      </c>
      <c r="AC1812" s="42">
        <f>'Data Entry'!AH1841</f>
        <v>0</v>
      </c>
      <c r="AD1812" s="42">
        <f>'Data Entry'!AI1841</f>
        <v>0</v>
      </c>
      <c r="AE1812" s="42">
        <f>'Data Entry'!AJ1841</f>
        <v>0</v>
      </c>
      <c r="AF1812" s="42">
        <f>'Data Entry'!AK1841</f>
        <v>0</v>
      </c>
      <c r="AG1812" s="42">
        <f>'Data Entry'!AL1841</f>
        <v>0</v>
      </c>
      <c r="AH1812" s="42">
        <f>'Data Entry'!AM1841</f>
        <v>0</v>
      </c>
      <c r="AI1812" s="42">
        <f>'Data Entry'!AV1841</f>
        <v>0</v>
      </c>
      <c r="AJ1812" s="42">
        <f>'Data Entry'!AW1841</f>
        <v>0</v>
      </c>
      <c r="AK1812" s="42">
        <f>'Data Entry'!AX1841</f>
        <v>0</v>
      </c>
      <c r="AL1812" s="291">
        <f t="shared" si="450"/>
        <v>0</v>
      </c>
      <c r="AM1812" s="42">
        <f>'Data Entry'!AY1841</f>
        <v>0</v>
      </c>
      <c r="AN1812" s="42">
        <f>'Data Entry'!AZ1841</f>
        <v>0</v>
      </c>
      <c r="AO1812" s="42">
        <f>'Data Entry'!BA1841</f>
        <v>0</v>
      </c>
      <c r="AP1812" s="42">
        <f>'Data Entry'!BB1841</f>
        <v>0</v>
      </c>
      <c r="AQ1812" s="291">
        <f t="shared" si="456"/>
        <v>0</v>
      </c>
      <c r="AR1812" s="42">
        <f>'Data Entry'!BC1841</f>
        <v>0</v>
      </c>
      <c r="AS1812" s="42">
        <f>'Data Entry'!BD1841</f>
        <v>0</v>
      </c>
      <c r="AT1812" s="291">
        <f t="shared" si="457"/>
        <v>0</v>
      </c>
      <c r="AU1812" s="42">
        <f>'Data Entry'!BE1841</f>
        <v>0</v>
      </c>
      <c r="AV1812" s="42">
        <f>'Data Entry'!BF1841</f>
        <v>0</v>
      </c>
      <c r="AW1812" s="42">
        <f>'Data Entry'!BG1841</f>
        <v>0</v>
      </c>
      <c r="AX1812" s="291">
        <f t="shared" si="451"/>
        <v>0</v>
      </c>
      <c r="AY1812" s="42">
        <f>'Data Entry'!BH1841</f>
        <v>0</v>
      </c>
      <c r="AZ1812" s="42">
        <f>'Data Entry'!BI1841</f>
        <v>0</v>
      </c>
      <c r="BA1812" s="42">
        <f>'Data Entry'!BJ1841</f>
        <v>0</v>
      </c>
      <c r="BB1812" s="42">
        <f>'Data Entry'!BK1841</f>
        <v>0</v>
      </c>
      <c r="BC1812" s="291">
        <f t="shared" si="458"/>
        <v>0</v>
      </c>
      <c r="BD1812" s="42">
        <f>'Data Entry'!BL1841</f>
        <v>0</v>
      </c>
      <c r="BE1812" s="42">
        <f>'Data Entry'!BM1841</f>
        <v>0</v>
      </c>
      <c r="BF1812" s="291">
        <f t="shared" si="459"/>
        <v>0</v>
      </c>
      <c r="BG1812" s="305">
        <f t="shared" si="460"/>
        <v>0</v>
      </c>
      <c r="BH1812" s="288" t="str">
        <f>IFERROR((BG1812*'Data Entry'!$F$18)/'Data Entry'!$E$18,"")</f>
        <v/>
      </c>
      <c r="BI1812" s="305">
        <f t="shared" si="461"/>
        <v>0</v>
      </c>
      <c r="BJ1812" s="288" t="str">
        <f t="shared" si="462"/>
        <v/>
      </c>
      <c r="BK1812" s="307" t="str">
        <f t="shared" si="463"/>
        <v/>
      </c>
    </row>
    <row r="1813" spans="1:63" ht="27" x14ac:dyDescent="0.2">
      <c r="A1813" s="119" t="str">
        <f>'Data Entry'!D1842</f>
        <v>Respondent 1809</v>
      </c>
      <c r="B1813" s="52">
        <f>'Data Entry'!AN1842</f>
        <v>0</v>
      </c>
      <c r="C1813" s="52" t="str">
        <f>'Data Entry'!BX1842</f>
        <v/>
      </c>
      <c r="D1813" s="42" t="str">
        <f>'Data Entry'!BU1842</f>
        <v>No disability</v>
      </c>
      <c r="E1813" s="42">
        <f>'Data Entry'!O1842</f>
        <v>0</v>
      </c>
      <c r="F1813" s="42">
        <f>'Data Entry'!P1842</f>
        <v>0</v>
      </c>
      <c r="G1813" s="42">
        <f>'Data Entry'!Q1842</f>
        <v>0</v>
      </c>
      <c r="H1813" s="291">
        <f t="shared" si="448"/>
        <v>0</v>
      </c>
      <c r="I1813" s="42">
        <f>'Data Entry'!R1842</f>
        <v>0</v>
      </c>
      <c r="J1813" s="42">
        <f>'Data Entry'!S1842</f>
        <v>0</v>
      </c>
      <c r="K1813" s="42">
        <f>'Data Entry'!T1842</f>
        <v>0</v>
      </c>
      <c r="L1813" s="42">
        <f>'Data Entry'!U1842</f>
        <v>0</v>
      </c>
      <c r="M1813" s="291">
        <f t="shared" si="452"/>
        <v>0</v>
      </c>
      <c r="N1813" s="42">
        <f>'Data Entry'!V1842</f>
        <v>0</v>
      </c>
      <c r="O1813" s="42">
        <f>'Data Entry'!W1842</f>
        <v>0</v>
      </c>
      <c r="P1813" s="291">
        <f t="shared" si="453"/>
        <v>0</v>
      </c>
      <c r="Q1813" s="42">
        <f>'Data Entry'!X1842</f>
        <v>0</v>
      </c>
      <c r="R1813" s="42">
        <f>'Data Entry'!Y1842</f>
        <v>0</v>
      </c>
      <c r="S1813" s="42">
        <f>'Data Entry'!Z1842</f>
        <v>0</v>
      </c>
      <c r="T1813" s="291">
        <f t="shared" si="449"/>
        <v>0</v>
      </c>
      <c r="U1813" s="42">
        <f>'Data Entry'!AA1842</f>
        <v>0</v>
      </c>
      <c r="V1813" s="42">
        <f>'Data Entry'!AB1842</f>
        <v>0</v>
      </c>
      <c r="W1813" s="42">
        <f>'Data Entry'!AC1842</f>
        <v>0</v>
      </c>
      <c r="X1813" s="42">
        <f>'Data Entry'!AD1842</f>
        <v>0</v>
      </c>
      <c r="Y1813" s="291">
        <f t="shared" si="454"/>
        <v>0</v>
      </c>
      <c r="Z1813" s="42">
        <f>'Data Entry'!AE1842</f>
        <v>0</v>
      </c>
      <c r="AA1813" s="42">
        <f>'Data Entry'!AF1842</f>
        <v>0</v>
      </c>
      <c r="AB1813" s="291">
        <f t="shared" si="455"/>
        <v>0</v>
      </c>
      <c r="AC1813" s="42">
        <f>'Data Entry'!AH1842</f>
        <v>0</v>
      </c>
      <c r="AD1813" s="42">
        <f>'Data Entry'!AI1842</f>
        <v>0</v>
      </c>
      <c r="AE1813" s="42">
        <f>'Data Entry'!AJ1842</f>
        <v>0</v>
      </c>
      <c r="AF1813" s="42">
        <f>'Data Entry'!AK1842</f>
        <v>0</v>
      </c>
      <c r="AG1813" s="42">
        <f>'Data Entry'!AL1842</f>
        <v>0</v>
      </c>
      <c r="AH1813" s="42">
        <f>'Data Entry'!AM1842</f>
        <v>0</v>
      </c>
      <c r="AI1813" s="42">
        <f>'Data Entry'!AV1842</f>
        <v>0</v>
      </c>
      <c r="AJ1813" s="42">
        <f>'Data Entry'!AW1842</f>
        <v>0</v>
      </c>
      <c r="AK1813" s="42">
        <f>'Data Entry'!AX1842</f>
        <v>0</v>
      </c>
      <c r="AL1813" s="291">
        <f t="shared" si="450"/>
        <v>0</v>
      </c>
      <c r="AM1813" s="42">
        <f>'Data Entry'!AY1842</f>
        <v>0</v>
      </c>
      <c r="AN1813" s="42">
        <f>'Data Entry'!AZ1842</f>
        <v>0</v>
      </c>
      <c r="AO1813" s="42">
        <f>'Data Entry'!BA1842</f>
        <v>0</v>
      </c>
      <c r="AP1813" s="42">
        <f>'Data Entry'!BB1842</f>
        <v>0</v>
      </c>
      <c r="AQ1813" s="291">
        <f t="shared" si="456"/>
        <v>0</v>
      </c>
      <c r="AR1813" s="42">
        <f>'Data Entry'!BC1842</f>
        <v>0</v>
      </c>
      <c r="AS1813" s="42">
        <f>'Data Entry'!BD1842</f>
        <v>0</v>
      </c>
      <c r="AT1813" s="291">
        <f t="shared" si="457"/>
        <v>0</v>
      </c>
      <c r="AU1813" s="42">
        <f>'Data Entry'!BE1842</f>
        <v>0</v>
      </c>
      <c r="AV1813" s="42">
        <f>'Data Entry'!BF1842</f>
        <v>0</v>
      </c>
      <c r="AW1813" s="42">
        <f>'Data Entry'!BG1842</f>
        <v>0</v>
      </c>
      <c r="AX1813" s="291">
        <f t="shared" si="451"/>
        <v>0</v>
      </c>
      <c r="AY1813" s="42">
        <f>'Data Entry'!BH1842</f>
        <v>0</v>
      </c>
      <c r="AZ1813" s="42">
        <f>'Data Entry'!BI1842</f>
        <v>0</v>
      </c>
      <c r="BA1813" s="42">
        <f>'Data Entry'!BJ1842</f>
        <v>0</v>
      </c>
      <c r="BB1813" s="42">
        <f>'Data Entry'!BK1842</f>
        <v>0</v>
      </c>
      <c r="BC1813" s="291">
        <f t="shared" si="458"/>
        <v>0</v>
      </c>
      <c r="BD1813" s="42">
        <f>'Data Entry'!BL1842</f>
        <v>0</v>
      </c>
      <c r="BE1813" s="42">
        <f>'Data Entry'!BM1842</f>
        <v>0</v>
      </c>
      <c r="BF1813" s="291">
        <f t="shared" si="459"/>
        <v>0</v>
      </c>
      <c r="BG1813" s="305">
        <f t="shared" si="460"/>
        <v>0</v>
      </c>
      <c r="BH1813" s="288" t="str">
        <f>IFERROR((BG1813*'Data Entry'!$F$18)/'Data Entry'!$E$18,"")</f>
        <v/>
      </c>
      <c r="BI1813" s="305">
        <f t="shared" si="461"/>
        <v>0</v>
      </c>
      <c r="BJ1813" s="288" t="str">
        <f t="shared" si="462"/>
        <v/>
      </c>
      <c r="BK1813" s="307" t="str">
        <f t="shared" si="463"/>
        <v/>
      </c>
    </row>
    <row r="1814" spans="1:63" ht="27" x14ac:dyDescent="0.2">
      <c r="A1814" s="119" t="str">
        <f>'Data Entry'!D1843</f>
        <v>Respondent 1810</v>
      </c>
      <c r="B1814" s="52">
        <f>'Data Entry'!AN1843</f>
        <v>0</v>
      </c>
      <c r="C1814" s="52" t="str">
        <f>'Data Entry'!BX1843</f>
        <v/>
      </c>
      <c r="D1814" s="42" t="str">
        <f>'Data Entry'!BU1843</f>
        <v>No disability</v>
      </c>
      <c r="E1814" s="42">
        <f>'Data Entry'!O1843</f>
        <v>0</v>
      </c>
      <c r="F1814" s="42">
        <f>'Data Entry'!P1843</f>
        <v>0</v>
      </c>
      <c r="G1814" s="42">
        <f>'Data Entry'!Q1843</f>
        <v>0</v>
      </c>
      <c r="H1814" s="291">
        <f t="shared" si="448"/>
        <v>0</v>
      </c>
      <c r="I1814" s="42">
        <f>'Data Entry'!R1843</f>
        <v>0</v>
      </c>
      <c r="J1814" s="42">
        <f>'Data Entry'!S1843</f>
        <v>0</v>
      </c>
      <c r="K1814" s="42">
        <f>'Data Entry'!T1843</f>
        <v>0</v>
      </c>
      <c r="L1814" s="42">
        <f>'Data Entry'!U1843</f>
        <v>0</v>
      </c>
      <c r="M1814" s="291">
        <f t="shared" si="452"/>
        <v>0</v>
      </c>
      <c r="N1814" s="42">
        <f>'Data Entry'!V1843</f>
        <v>0</v>
      </c>
      <c r="O1814" s="42">
        <f>'Data Entry'!W1843</f>
        <v>0</v>
      </c>
      <c r="P1814" s="291">
        <f t="shared" si="453"/>
        <v>0</v>
      </c>
      <c r="Q1814" s="42">
        <f>'Data Entry'!X1843</f>
        <v>0</v>
      </c>
      <c r="R1814" s="42">
        <f>'Data Entry'!Y1843</f>
        <v>0</v>
      </c>
      <c r="S1814" s="42">
        <f>'Data Entry'!Z1843</f>
        <v>0</v>
      </c>
      <c r="T1814" s="291">
        <f t="shared" si="449"/>
        <v>0</v>
      </c>
      <c r="U1814" s="42">
        <f>'Data Entry'!AA1843</f>
        <v>0</v>
      </c>
      <c r="V1814" s="42">
        <f>'Data Entry'!AB1843</f>
        <v>0</v>
      </c>
      <c r="W1814" s="42">
        <f>'Data Entry'!AC1843</f>
        <v>0</v>
      </c>
      <c r="X1814" s="42">
        <f>'Data Entry'!AD1843</f>
        <v>0</v>
      </c>
      <c r="Y1814" s="291">
        <f t="shared" si="454"/>
        <v>0</v>
      </c>
      <c r="Z1814" s="42">
        <f>'Data Entry'!AE1843</f>
        <v>0</v>
      </c>
      <c r="AA1814" s="42">
        <f>'Data Entry'!AF1843</f>
        <v>0</v>
      </c>
      <c r="AB1814" s="291">
        <f t="shared" si="455"/>
        <v>0</v>
      </c>
      <c r="AC1814" s="42">
        <f>'Data Entry'!AH1843</f>
        <v>0</v>
      </c>
      <c r="AD1814" s="42">
        <f>'Data Entry'!AI1843</f>
        <v>0</v>
      </c>
      <c r="AE1814" s="42">
        <f>'Data Entry'!AJ1843</f>
        <v>0</v>
      </c>
      <c r="AF1814" s="42">
        <f>'Data Entry'!AK1843</f>
        <v>0</v>
      </c>
      <c r="AG1814" s="42">
        <f>'Data Entry'!AL1843</f>
        <v>0</v>
      </c>
      <c r="AH1814" s="42">
        <f>'Data Entry'!AM1843</f>
        <v>0</v>
      </c>
      <c r="AI1814" s="42">
        <f>'Data Entry'!AV1843</f>
        <v>0</v>
      </c>
      <c r="AJ1814" s="42">
        <f>'Data Entry'!AW1843</f>
        <v>0</v>
      </c>
      <c r="AK1814" s="42">
        <f>'Data Entry'!AX1843</f>
        <v>0</v>
      </c>
      <c r="AL1814" s="291">
        <f t="shared" si="450"/>
        <v>0</v>
      </c>
      <c r="AM1814" s="42">
        <f>'Data Entry'!AY1843</f>
        <v>0</v>
      </c>
      <c r="AN1814" s="42">
        <f>'Data Entry'!AZ1843</f>
        <v>0</v>
      </c>
      <c r="AO1814" s="42">
        <f>'Data Entry'!BA1843</f>
        <v>0</v>
      </c>
      <c r="AP1814" s="42">
        <f>'Data Entry'!BB1843</f>
        <v>0</v>
      </c>
      <c r="AQ1814" s="291">
        <f t="shared" si="456"/>
        <v>0</v>
      </c>
      <c r="AR1814" s="42">
        <f>'Data Entry'!BC1843</f>
        <v>0</v>
      </c>
      <c r="AS1814" s="42">
        <f>'Data Entry'!BD1843</f>
        <v>0</v>
      </c>
      <c r="AT1814" s="291">
        <f t="shared" si="457"/>
        <v>0</v>
      </c>
      <c r="AU1814" s="42">
        <f>'Data Entry'!BE1843</f>
        <v>0</v>
      </c>
      <c r="AV1814" s="42">
        <f>'Data Entry'!BF1843</f>
        <v>0</v>
      </c>
      <c r="AW1814" s="42">
        <f>'Data Entry'!BG1843</f>
        <v>0</v>
      </c>
      <c r="AX1814" s="291">
        <f t="shared" si="451"/>
        <v>0</v>
      </c>
      <c r="AY1814" s="42">
        <f>'Data Entry'!BH1843</f>
        <v>0</v>
      </c>
      <c r="AZ1814" s="42">
        <f>'Data Entry'!BI1843</f>
        <v>0</v>
      </c>
      <c r="BA1814" s="42">
        <f>'Data Entry'!BJ1843</f>
        <v>0</v>
      </c>
      <c r="BB1814" s="42">
        <f>'Data Entry'!BK1843</f>
        <v>0</v>
      </c>
      <c r="BC1814" s="291">
        <f t="shared" si="458"/>
        <v>0</v>
      </c>
      <c r="BD1814" s="42">
        <f>'Data Entry'!BL1843</f>
        <v>0</v>
      </c>
      <c r="BE1814" s="42">
        <f>'Data Entry'!BM1843</f>
        <v>0</v>
      </c>
      <c r="BF1814" s="291">
        <f t="shared" si="459"/>
        <v>0</v>
      </c>
      <c r="BG1814" s="305">
        <f t="shared" si="460"/>
        <v>0</v>
      </c>
      <c r="BH1814" s="288" t="str">
        <f>IFERROR((BG1814*'Data Entry'!$F$18)/'Data Entry'!$E$18,"")</f>
        <v/>
      </c>
      <c r="BI1814" s="305">
        <f t="shared" si="461"/>
        <v>0</v>
      </c>
      <c r="BJ1814" s="288" t="str">
        <f t="shared" si="462"/>
        <v/>
      </c>
      <c r="BK1814" s="307" t="str">
        <f t="shared" si="463"/>
        <v/>
      </c>
    </row>
    <row r="1815" spans="1:63" ht="27" x14ac:dyDescent="0.2">
      <c r="A1815" s="119" t="str">
        <f>'Data Entry'!D1844</f>
        <v>Respondent 1811</v>
      </c>
      <c r="B1815" s="52">
        <f>'Data Entry'!AN1844</f>
        <v>0</v>
      </c>
      <c r="C1815" s="52" t="str">
        <f>'Data Entry'!BX1844</f>
        <v/>
      </c>
      <c r="D1815" s="42" t="str">
        <f>'Data Entry'!BU1844</f>
        <v>No disability</v>
      </c>
      <c r="E1815" s="42">
        <f>'Data Entry'!O1844</f>
        <v>0</v>
      </c>
      <c r="F1815" s="42">
        <f>'Data Entry'!P1844</f>
        <v>0</v>
      </c>
      <c r="G1815" s="42">
        <f>'Data Entry'!Q1844</f>
        <v>0</v>
      </c>
      <c r="H1815" s="291">
        <f t="shared" si="448"/>
        <v>0</v>
      </c>
      <c r="I1815" s="42">
        <f>'Data Entry'!R1844</f>
        <v>0</v>
      </c>
      <c r="J1815" s="42">
        <f>'Data Entry'!S1844</f>
        <v>0</v>
      </c>
      <c r="K1815" s="42">
        <f>'Data Entry'!T1844</f>
        <v>0</v>
      </c>
      <c r="L1815" s="42">
        <f>'Data Entry'!U1844</f>
        <v>0</v>
      </c>
      <c r="M1815" s="291">
        <f t="shared" si="452"/>
        <v>0</v>
      </c>
      <c r="N1815" s="42">
        <f>'Data Entry'!V1844</f>
        <v>0</v>
      </c>
      <c r="O1815" s="42">
        <f>'Data Entry'!W1844</f>
        <v>0</v>
      </c>
      <c r="P1815" s="291">
        <f t="shared" si="453"/>
        <v>0</v>
      </c>
      <c r="Q1815" s="42">
        <f>'Data Entry'!X1844</f>
        <v>0</v>
      </c>
      <c r="R1815" s="42">
        <f>'Data Entry'!Y1844</f>
        <v>0</v>
      </c>
      <c r="S1815" s="42">
        <f>'Data Entry'!Z1844</f>
        <v>0</v>
      </c>
      <c r="T1815" s="291">
        <f t="shared" si="449"/>
        <v>0</v>
      </c>
      <c r="U1815" s="42">
        <f>'Data Entry'!AA1844</f>
        <v>0</v>
      </c>
      <c r="V1815" s="42">
        <f>'Data Entry'!AB1844</f>
        <v>0</v>
      </c>
      <c r="W1815" s="42">
        <f>'Data Entry'!AC1844</f>
        <v>0</v>
      </c>
      <c r="X1815" s="42">
        <f>'Data Entry'!AD1844</f>
        <v>0</v>
      </c>
      <c r="Y1815" s="291">
        <f t="shared" si="454"/>
        <v>0</v>
      </c>
      <c r="Z1815" s="42">
        <f>'Data Entry'!AE1844</f>
        <v>0</v>
      </c>
      <c r="AA1815" s="42">
        <f>'Data Entry'!AF1844</f>
        <v>0</v>
      </c>
      <c r="AB1815" s="291">
        <f t="shared" si="455"/>
        <v>0</v>
      </c>
      <c r="AC1815" s="42">
        <f>'Data Entry'!AH1844</f>
        <v>0</v>
      </c>
      <c r="AD1815" s="42">
        <f>'Data Entry'!AI1844</f>
        <v>0</v>
      </c>
      <c r="AE1815" s="42">
        <f>'Data Entry'!AJ1844</f>
        <v>0</v>
      </c>
      <c r="AF1815" s="42">
        <f>'Data Entry'!AK1844</f>
        <v>0</v>
      </c>
      <c r="AG1815" s="42">
        <f>'Data Entry'!AL1844</f>
        <v>0</v>
      </c>
      <c r="AH1815" s="42">
        <f>'Data Entry'!AM1844</f>
        <v>0</v>
      </c>
      <c r="AI1815" s="42">
        <f>'Data Entry'!AV1844</f>
        <v>0</v>
      </c>
      <c r="AJ1815" s="42">
        <f>'Data Entry'!AW1844</f>
        <v>0</v>
      </c>
      <c r="AK1815" s="42">
        <f>'Data Entry'!AX1844</f>
        <v>0</v>
      </c>
      <c r="AL1815" s="291">
        <f t="shared" si="450"/>
        <v>0</v>
      </c>
      <c r="AM1815" s="42">
        <f>'Data Entry'!AY1844</f>
        <v>0</v>
      </c>
      <c r="AN1815" s="42">
        <f>'Data Entry'!AZ1844</f>
        <v>0</v>
      </c>
      <c r="AO1815" s="42">
        <f>'Data Entry'!BA1844</f>
        <v>0</v>
      </c>
      <c r="AP1815" s="42">
        <f>'Data Entry'!BB1844</f>
        <v>0</v>
      </c>
      <c r="AQ1815" s="291">
        <f t="shared" si="456"/>
        <v>0</v>
      </c>
      <c r="AR1815" s="42">
        <f>'Data Entry'!BC1844</f>
        <v>0</v>
      </c>
      <c r="AS1815" s="42">
        <f>'Data Entry'!BD1844</f>
        <v>0</v>
      </c>
      <c r="AT1815" s="291">
        <f t="shared" si="457"/>
        <v>0</v>
      </c>
      <c r="AU1815" s="42">
        <f>'Data Entry'!BE1844</f>
        <v>0</v>
      </c>
      <c r="AV1815" s="42">
        <f>'Data Entry'!BF1844</f>
        <v>0</v>
      </c>
      <c r="AW1815" s="42">
        <f>'Data Entry'!BG1844</f>
        <v>0</v>
      </c>
      <c r="AX1815" s="291">
        <f t="shared" si="451"/>
        <v>0</v>
      </c>
      <c r="AY1815" s="42">
        <f>'Data Entry'!BH1844</f>
        <v>0</v>
      </c>
      <c r="AZ1815" s="42">
        <f>'Data Entry'!BI1844</f>
        <v>0</v>
      </c>
      <c r="BA1815" s="42">
        <f>'Data Entry'!BJ1844</f>
        <v>0</v>
      </c>
      <c r="BB1815" s="42">
        <f>'Data Entry'!BK1844</f>
        <v>0</v>
      </c>
      <c r="BC1815" s="291">
        <f t="shared" si="458"/>
        <v>0</v>
      </c>
      <c r="BD1815" s="42">
        <f>'Data Entry'!BL1844</f>
        <v>0</v>
      </c>
      <c r="BE1815" s="42">
        <f>'Data Entry'!BM1844</f>
        <v>0</v>
      </c>
      <c r="BF1815" s="291">
        <f t="shared" si="459"/>
        <v>0</v>
      </c>
      <c r="BG1815" s="305">
        <f t="shared" si="460"/>
        <v>0</v>
      </c>
      <c r="BH1815" s="288" t="str">
        <f>IFERROR((BG1815*'Data Entry'!$F$18)/'Data Entry'!$E$18,"")</f>
        <v/>
      </c>
      <c r="BI1815" s="305">
        <f t="shared" si="461"/>
        <v>0</v>
      </c>
      <c r="BJ1815" s="288" t="str">
        <f t="shared" si="462"/>
        <v/>
      </c>
      <c r="BK1815" s="307" t="str">
        <f t="shared" si="463"/>
        <v/>
      </c>
    </row>
    <row r="1816" spans="1:63" ht="27" x14ac:dyDescent="0.2">
      <c r="A1816" s="119" t="str">
        <f>'Data Entry'!D1845</f>
        <v>Respondent 1812</v>
      </c>
      <c r="B1816" s="52">
        <f>'Data Entry'!AN1845</f>
        <v>0</v>
      </c>
      <c r="C1816" s="52" t="str">
        <f>'Data Entry'!BX1845</f>
        <v/>
      </c>
      <c r="D1816" s="42" t="str">
        <f>'Data Entry'!BU1845</f>
        <v>No disability</v>
      </c>
      <c r="E1816" s="42">
        <f>'Data Entry'!O1845</f>
        <v>0</v>
      </c>
      <c r="F1816" s="42">
        <f>'Data Entry'!P1845</f>
        <v>0</v>
      </c>
      <c r="G1816" s="42">
        <f>'Data Entry'!Q1845</f>
        <v>0</v>
      </c>
      <c r="H1816" s="291">
        <f t="shared" si="448"/>
        <v>0</v>
      </c>
      <c r="I1816" s="42">
        <f>'Data Entry'!R1845</f>
        <v>0</v>
      </c>
      <c r="J1816" s="42">
        <f>'Data Entry'!S1845</f>
        <v>0</v>
      </c>
      <c r="K1816" s="42">
        <f>'Data Entry'!T1845</f>
        <v>0</v>
      </c>
      <c r="L1816" s="42">
        <f>'Data Entry'!U1845</f>
        <v>0</v>
      </c>
      <c r="M1816" s="291">
        <f t="shared" si="452"/>
        <v>0</v>
      </c>
      <c r="N1816" s="42">
        <f>'Data Entry'!V1845</f>
        <v>0</v>
      </c>
      <c r="O1816" s="42">
        <f>'Data Entry'!W1845</f>
        <v>0</v>
      </c>
      <c r="P1816" s="291">
        <f t="shared" si="453"/>
        <v>0</v>
      </c>
      <c r="Q1816" s="42">
        <f>'Data Entry'!X1845</f>
        <v>0</v>
      </c>
      <c r="R1816" s="42">
        <f>'Data Entry'!Y1845</f>
        <v>0</v>
      </c>
      <c r="S1816" s="42">
        <f>'Data Entry'!Z1845</f>
        <v>0</v>
      </c>
      <c r="T1816" s="291">
        <f t="shared" si="449"/>
        <v>0</v>
      </c>
      <c r="U1816" s="42">
        <f>'Data Entry'!AA1845</f>
        <v>0</v>
      </c>
      <c r="V1816" s="42">
        <f>'Data Entry'!AB1845</f>
        <v>0</v>
      </c>
      <c r="W1816" s="42">
        <f>'Data Entry'!AC1845</f>
        <v>0</v>
      </c>
      <c r="X1816" s="42">
        <f>'Data Entry'!AD1845</f>
        <v>0</v>
      </c>
      <c r="Y1816" s="291">
        <f t="shared" si="454"/>
        <v>0</v>
      </c>
      <c r="Z1816" s="42">
        <f>'Data Entry'!AE1845</f>
        <v>0</v>
      </c>
      <c r="AA1816" s="42">
        <f>'Data Entry'!AF1845</f>
        <v>0</v>
      </c>
      <c r="AB1816" s="291">
        <f t="shared" si="455"/>
        <v>0</v>
      </c>
      <c r="AC1816" s="42">
        <f>'Data Entry'!AH1845</f>
        <v>0</v>
      </c>
      <c r="AD1816" s="42">
        <f>'Data Entry'!AI1845</f>
        <v>0</v>
      </c>
      <c r="AE1816" s="42">
        <f>'Data Entry'!AJ1845</f>
        <v>0</v>
      </c>
      <c r="AF1816" s="42">
        <f>'Data Entry'!AK1845</f>
        <v>0</v>
      </c>
      <c r="AG1816" s="42">
        <f>'Data Entry'!AL1845</f>
        <v>0</v>
      </c>
      <c r="AH1816" s="42">
        <f>'Data Entry'!AM1845</f>
        <v>0</v>
      </c>
      <c r="AI1816" s="42">
        <f>'Data Entry'!AV1845</f>
        <v>0</v>
      </c>
      <c r="AJ1816" s="42">
        <f>'Data Entry'!AW1845</f>
        <v>0</v>
      </c>
      <c r="AK1816" s="42">
        <f>'Data Entry'!AX1845</f>
        <v>0</v>
      </c>
      <c r="AL1816" s="291">
        <f t="shared" si="450"/>
        <v>0</v>
      </c>
      <c r="AM1816" s="42">
        <f>'Data Entry'!AY1845</f>
        <v>0</v>
      </c>
      <c r="AN1816" s="42">
        <f>'Data Entry'!AZ1845</f>
        <v>0</v>
      </c>
      <c r="AO1816" s="42">
        <f>'Data Entry'!BA1845</f>
        <v>0</v>
      </c>
      <c r="AP1816" s="42">
        <f>'Data Entry'!BB1845</f>
        <v>0</v>
      </c>
      <c r="AQ1816" s="291">
        <f t="shared" si="456"/>
        <v>0</v>
      </c>
      <c r="AR1816" s="42">
        <f>'Data Entry'!BC1845</f>
        <v>0</v>
      </c>
      <c r="AS1816" s="42">
        <f>'Data Entry'!BD1845</f>
        <v>0</v>
      </c>
      <c r="AT1816" s="291">
        <f t="shared" si="457"/>
        <v>0</v>
      </c>
      <c r="AU1816" s="42">
        <f>'Data Entry'!BE1845</f>
        <v>0</v>
      </c>
      <c r="AV1816" s="42">
        <f>'Data Entry'!BF1845</f>
        <v>0</v>
      </c>
      <c r="AW1816" s="42">
        <f>'Data Entry'!BG1845</f>
        <v>0</v>
      </c>
      <c r="AX1816" s="291">
        <f t="shared" si="451"/>
        <v>0</v>
      </c>
      <c r="AY1816" s="42">
        <f>'Data Entry'!BH1845</f>
        <v>0</v>
      </c>
      <c r="AZ1816" s="42">
        <f>'Data Entry'!BI1845</f>
        <v>0</v>
      </c>
      <c r="BA1816" s="42">
        <f>'Data Entry'!BJ1845</f>
        <v>0</v>
      </c>
      <c r="BB1816" s="42">
        <f>'Data Entry'!BK1845</f>
        <v>0</v>
      </c>
      <c r="BC1816" s="291">
        <f t="shared" si="458"/>
        <v>0</v>
      </c>
      <c r="BD1816" s="42">
        <f>'Data Entry'!BL1845</f>
        <v>0</v>
      </c>
      <c r="BE1816" s="42">
        <f>'Data Entry'!BM1845</f>
        <v>0</v>
      </c>
      <c r="BF1816" s="291">
        <f t="shared" si="459"/>
        <v>0</v>
      </c>
      <c r="BG1816" s="305">
        <f t="shared" si="460"/>
        <v>0</v>
      </c>
      <c r="BH1816" s="288" t="str">
        <f>IFERROR((BG1816*'Data Entry'!$F$18)/'Data Entry'!$E$18,"")</f>
        <v/>
      </c>
      <c r="BI1816" s="305">
        <f t="shared" si="461"/>
        <v>0</v>
      </c>
      <c r="BJ1816" s="288" t="str">
        <f t="shared" si="462"/>
        <v/>
      </c>
      <c r="BK1816" s="307" t="str">
        <f t="shared" si="463"/>
        <v/>
      </c>
    </row>
    <row r="1817" spans="1:63" ht="27" x14ac:dyDescent="0.2">
      <c r="A1817" s="119" t="str">
        <f>'Data Entry'!D1846</f>
        <v>Respondent 1813</v>
      </c>
      <c r="B1817" s="52">
        <f>'Data Entry'!AN1846</f>
        <v>0</v>
      </c>
      <c r="C1817" s="52" t="str">
        <f>'Data Entry'!BX1846</f>
        <v/>
      </c>
      <c r="D1817" s="42" t="str">
        <f>'Data Entry'!BU1846</f>
        <v>No disability</v>
      </c>
      <c r="E1817" s="42">
        <f>'Data Entry'!O1846</f>
        <v>0</v>
      </c>
      <c r="F1817" s="42">
        <f>'Data Entry'!P1846</f>
        <v>0</v>
      </c>
      <c r="G1817" s="42">
        <f>'Data Entry'!Q1846</f>
        <v>0</v>
      </c>
      <c r="H1817" s="291">
        <f t="shared" si="448"/>
        <v>0</v>
      </c>
      <c r="I1817" s="42">
        <f>'Data Entry'!R1846</f>
        <v>0</v>
      </c>
      <c r="J1817" s="42">
        <f>'Data Entry'!S1846</f>
        <v>0</v>
      </c>
      <c r="K1817" s="42">
        <f>'Data Entry'!T1846</f>
        <v>0</v>
      </c>
      <c r="L1817" s="42">
        <f>'Data Entry'!U1846</f>
        <v>0</v>
      </c>
      <c r="M1817" s="291">
        <f t="shared" si="452"/>
        <v>0</v>
      </c>
      <c r="N1817" s="42">
        <f>'Data Entry'!V1846</f>
        <v>0</v>
      </c>
      <c r="O1817" s="42">
        <f>'Data Entry'!W1846</f>
        <v>0</v>
      </c>
      <c r="P1817" s="291">
        <f t="shared" si="453"/>
        <v>0</v>
      </c>
      <c r="Q1817" s="42">
        <f>'Data Entry'!X1846</f>
        <v>0</v>
      </c>
      <c r="R1817" s="42">
        <f>'Data Entry'!Y1846</f>
        <v>0</v>
      </c>
      <c r="S1817" s="42">
        <f>'Data Entry'!Z1846</f>
        <v>0</v>
      </c>
      <c r="T1817" s="291">
        <f t="shared" si="449"/>
        <v>0</v>
      </c>
      <c r="U1817" s="42">
        <f>'Data Entry'!AA1846</f>
        <v>0</v>
      </c>
      <c r="V1817" s="42">
        <f>'Data Entry'!AB1846</f>
        <v>0</v>
      </c>
      <c r="W1817" s="42">
        <f>'Data Entry'!AC1846</f>
        <v>0</v>
      </c>
      <c r="X1817" s="42">
        <f>'Data Entry'!AD1846</f>
        <v>0</v>
      </c>
      <c r="Y1817" s="291">
        <f t="shared" si="454"/>
        <v>0</v>
      </c>
      <c r="Z1817" s="42">
        <f>'Data Entry'!AE1846</f>
        <v>0</v>
      </c>
      <c r="AA1817" s="42">
        <f>'Data Entry'!AF1846</f>
        <v>0</v>
      </c>
      <c r="AB1817" s="291">
        <f t="shared" si="455"/>
        <v>0</v>
      </c>
      <c r="AC1817" s="42">
        <f>'Data Entry'!AH1846</f>
        <v>0</v>
      </c>
      <c r="AD1817" s="42">
        <f>'Data Entry'!AI1846</f>
        <v>0</v>
      </c>
      <c r="AE1817" s="42">
        <f>'Data Entry'!AJ1846</f>
        <v>0</v>
      </c>
      <c r="AF1817" s="42">
        <f>'Data Entry'!AK1846</f>
        <v>0</v>
      </c>
      <c r="AG1817" s="42">
        <f>'Data Entry'!AL1846</f>
        <v>0</v>
      </c>
      <c r="AH1817" s="42">
        <f>'Data Entry'!AM1846</f>
        <v>0</v>
      </c>
      <c r="AI1817" s="42">
        <f>'Data Entry'!AV1846</f>
        <v>0</v>
      </c>
      <c r="AJ1817" s="42">
        <f>'Data Entry'!AW1846</f>
        <v>0</v>
      </c>
      <c r="AK1817" s="42">
        <f>'Data Entry'!AX1846</f>
        <v>0</v>
      </c>
      <c r="AL1817" s="291">
        <f t="shared" si="450"/>
        <v>0</v>
      </c>
      <c r="AM1817" s="42">
        <f>'Data Entry'!AY1846</f>
        <v>0</v>
      </c>
      <c r="AN1817" s="42">
        <f>'Data Entry'!AZ1846</f>
        <v>0</v>
      </c>
      <c r="AO1817" s="42">
        <f>'Data Entry'!BA1846</f>
        <v>0</v>
      </c>
      <c r="AP1817" s="42">
        <f>'Data Entry'!BB1846</f>
        <v>0</v>
      </c>
      <c r="AQ1817" s="291">
        <f t="shared" si="456"/>
        <v>0</v>
      </c>
      <c r="AR1817" s="42">
        <f>'Data Entry'!BC1846</f>
        <v>0</v>
      </c>
      <c r="AS1817" s="42">
        <f>'Data Entry'!BD1846</f>
        <v>0</v>
      </c>
      <c r="AT1817" s="291">
        <f t="shared" si="457"/>
        <v>0</v>
      </c>
      <c r="AU1817" s="42">
        <f>'Data Entry'!BE1846</f>
        <v>0</v>
      </c>
      <c r="AV1817" s="42">
        <f>'Data Entry'!BF1846</f>
        <v>0</v>
      </c>
      <c r="AW1817" s="42">
        <f>'Data Entry'!BG1846</f>
        <v>0</v>
      </c>
      <c r="AX1817" s="291">
        <f t="shared" si="451"/>
        <v>0</v>
      </c>
      <c r="AY1817" s="42">
        <f>'Data Entry'!BH1846</f>
        <v>0</v>
      </c>
      <c r="AZ1817" s="42">
        <f>'Data Entry'!BI1846</f>
        <v>0</v>
      </c>
      <c r="BA1817" s="42">
        <f>'Data Entry'!BJ1846</f>
        <v>0</v>
      </c>
      <c r="BB1817" s="42">
        <f>'Data Entry'!BK1846</f>
        <v>0</v>
      </c>
      <c r="BC1817" s="291">
        <f t="shared" si="458"/>
        <v>0</v>
      </c>
      <c r="BD1817" s="42">
        <f>'Data Entry'!BL1846</f>
        <v>0</v>
      </c>
      <c r="BE1817" s="42">
        <f>'Data Entry'!BM1846</f>
        <v>0</v>
      </c>
      <c r="BF1817" s="291">
        <f t="shared" si="459"/>
        <v>0</v>
      </c>
      <c r="BG1817" s="305">
        <f t="shared" si="460"/>
        <v>0</v>
      </c>
      <c r="BH1817" s="288" t="str">
        <f>IFERROR((BG1817*'Data Entry'!$F$18)/'Data Entry'!$E$18,"")</f>
        <v/>
      </c>
      <c r="BI1817" s="305">
        <f t="shared" si="461"/>
        <v>0</v>
      </c>
      <c r="BJ1817" s="288" t="str">
        <f t="shared" si="462"/>
        <v/>
      </c>
      <c r="BK1817" s="307" t="str">
        <f t="shared" si="463"/>
        <v/>
      </c>
    </row>
    <row r="1818" spans="1:63" ht="27" x14ac:dyDescent="0.2">
      <c r="A1818" s="119" t="str">
        <f>'Data Entry'!D1847</f>
        <v>Respondent 1814</v>
      </c>
      <c r="B1818" s="52">
        <f>'Data Entry'!AN1847</f>
        <v>0</v>
      </c>
      <c r="C1818" s="52" t="str">
        <f>'Data Entry'!BX1847</f>
        <v/>
      </c>
      <c r="D1818" s="42" t="str">
        <f>'Data Entry'!BU1847</f>
        <v>No disability</v>
      </c>
      <c r="E1818" s="42">
        <f>'Data Entry'!O1847</f>
        <v>0</v>
      </c>
      <c r="F1818" s="42">
        <f>'Data Entry'!P1847</f>
        <v>0</v>
      </c>
      <c r="G1818" s="42">
        <f>'Data Entry'!Q1847</f>
        <v>0</v>
      </c>
      <c r="H1818" s="291">
        <f t="shared" si="448"/>
        <v>0</v>
      </c>
      <c r="I1818" s="42">
        <f>'Data Entry'!R1847</f>
        <v>0</v>
      </c>
      <c r="J1818" s="42">
        <f>'Data Entry'!S1847</f>
        <v>0</v>
      </c>
      <c r="K1818" s="42">
        <f>'Data Entry'!T1847</f>
        <v>0</v>
      </c>
      <c r="L1818" s="42">
        <f>'Data Entry'!U1847</f>
        <v>0</v>
      </c>
      <c r="M1818" s="291">
        <f t="shared" si="452"/>
        <v>0</v>
      </c>
      <c r="N1818" s="42">
        <f>'Data Entry'!V1847</f>
        <v>0</v>
      </c>
      <c r="O1818" s="42">
        <f>'Data Entry'!W1847</f>
        <v>0</v>
      </c>
      <c r="P1818" s="291">
        <f t="shared" si="453"/>
        <v>0</v>
      </c>
      <c r="Q1818" s="42">
        <f>'Data Entry'!X1847</f>
        <v>0</v>
      </c>
      <c r="R1818" s="42">
        <f>'Data Entry'!Y1847</f>
        <v>0</v>
      </c>
      <c r="S1818" s="42">
        <f>'Data Entry'!Z1847</f>
        <v>0</v>
      </c>
      <c r="T1818" s="291">
        <f t="shared" si="449"/>
        <v>0</v>
      </c>
      <c r="U1818" s="42">
        <f>'Data Entry'!AA1847</f>
        <v>0</v>
      </c>
      <c r="V1818" s="42">
        <f>'Data Entry'!AB1847</f>
        <v>0</v>
      </c>
      <c r="W1818" s="42">
        <f>'Data Entry'!AC1847</f>
        <v>0</v>
      </c>
      <c r="X1818" s="42">
        <f>'Data Entry'!AD1847</f>
        <v>0</v>
      </c>
      <c r="Y1818" s="291">
        <f t="shared" si="454"/>
        <v>0</v>
      </c>
      <c r="Z1818" s="42">
        <f>'Data Entry'!AE1847</f>
        <v>0</v>
      </c>
      <c r="AA1818" s="42">
        <f>'Data Entry'!AF1847</f>
        <v>0</v>
      </c>
      <c r="AB1818" s="291">
        <f t="shared" si="455"/>
        <v>0</v>
      </c>
      <c r="AC1818" s="42">
        <f>'Data Entry'!AH1847</f>
        <v>0</v>
      </c>
      <c r="AD1818" s="42">
        <f>'Data Entry'!AI1847</f>
        <v>0</v>
      </c>
      <c r="AE1818" s="42">
        <f>'Data Entry'!AJ1847</f>
        <v>0</v>
      </c>
      <c r="AF1818" s="42">
        <f>'Data Entry'!AK1847</f>
        <v>0</v>
      </c>
      <c r="AG1818" s="42">
        <f>'Data Entry'!AL1847</f>
        <v>0</v>
      </c>
      <c r="AH1818" s="42">
        <f>'Data Entry'!AM1847</f>
        <v>0</v>
      </c>
      <c r="AI1818" s="42">
        <f>'Data Entry'!AV1847</f>
        <v>0</v>
      </c>
      <c r="AJ1818" s="42">
        <f>'Data Entry'!AW1847</f>
        <v>0</v>
      </c>
      <c r="AK1818" s="42">
        <f>'Data Entry'!AX1847</f>
        <v>0</v>
      </c>
      <c r="AL1818" s="291">
        <f t="shared" si="450"/>
        <v>0</v>
      </c>
      <c r="AM1818" s="42">
        <f>'Data Entry'!AY1847</f>
        <v>0</v>
      </c>
      <c r="AN1818" s="42">
        <f>'Data Entry'!AZ1847</f>
        <v>0</v>
      </c>
      <c r="AO1818" s="42">
        <f>'Data Entry'!BA1847</f>
        <v>0</v>
      </c>
      <c r="AP1818" s="42">
        <f>'Data Entry'!BB1847</f>
        <v>0</v>
      </c>
      <c r="AQ1818" s="291">
        <f t="shared" si="456"/>
        <v>0</v>
      </c>
      <c r="AR1818" s="42">
        <f>'Data Entry'!BC1847</f>
        <v>0</v>
      </c>
      <c r="AS1818" s="42">
        <f>'Data Entry'!BD1847</f>
        <v>0</v>
      </c>
      <c r="AT1818" s="291">
        <f t="shared" si="457"/>
        <v>0</v>
      </c>
      <c r="AU1818" s="42">
        <f>'Data Entry'!BE1847</f>
        <v>0</v>
      </c>
      <c r="AV1818" s="42">
        <f>'Data Entry'!BF1847</f>
        <v>0</v>
      </c>
      <c r="AW1818" s="42">
        <f>'Data Entry'!BG1847</f>
        <v>0</v>
      </c>
      <c r="AX1818" s="291">
        <f t="shared" si="451"/>
        <v>0</v>
      </c>
      <c r="AY1818" s="42">
        <f>'Data Entry'!BH1847</f>
        <v>0</v>
      </c>
      <c r="AZ1818" s="42">
        <f>'Data Entry'!BI1847</f>
        <v>0</v>
      </c>
      <c r="BA1818" s="42">
        <f>'Data Entry'!BJ1847</f>
        <v>0</v>
      </c>
      <c r="BB1818" s="42">
        <f>'Data Entry'!BK1847</f>
        <v>0</v>
      </c>
      <c r="BC1818" s="291">
        <f t="shared" si="458"/>
        <v>0</v>
      </c>
      <c r="BD1818" s="42">
        <f>'Data Entry'!BL1847</f>
        <v>0</v>
      </c>
      <c r="BE1818" s="42">
        <f>'Data Entry'!BM1847</f>
        <v>0</v>
      </c>
      <c r="BF1818" s="291">
        <f t="shared" si="459"/>
        <v>0</v>
      </c>
      <c r="BG1818" s="305">
        <f t="shared" si="460"/>
        <v>0</v>
      </c>
      <c r="BH1818" s="288" t="str">
        <f>IFERROR((BG1818*'Data Entry'!$F$18)/'Data Entry'!$E$18,"")</f>
        <v/>
      </c>
      <c r="BI1818" s="305">
        <f t="shared" si="461"/>
        <v>0</v>
      </c>
      <c r="BJ1818" s="288" t="str">
        <f t="shared" si="462"/>
        <v/>
      </c>
      <c r="BK1818" s="307" t="str">
        <f t="shared" si="463"/>
        <v/>
      </c>
    </row>
    <row r="1819" spans="1:63" ht="27" x14ac:dyDescent="0.2">
      <c r="A1819" s="119" t="str">
        <f>'Data Entry'!D1848</f>
        <v>Respondent 1815</v>
      </c>
      <c r="B1819" s="52">
        <f>'Data Entry'!AN1848</f>
        <v>0</v>
      </c>
      <c r="C1819" s="52" t="str">
        <f>'Data Entry'!BX1848</f>
        <v/>
      </c>
      <c r="D1819" s="42" t="str">
        <f>'Data Entry'!BU1848</f>
        <v>No disability</v>
      </c>
      <c r="E1819" s="42">
        <f>'Data Entry'!O1848</f>
        <v>0</v>
      </c>
      <c r="F1819" s="42">
        <f>'Data Entry'!P1848</f>
        <v>0</v>
      </c>
      <c r="G1819" s="42">
        <f>'Data Entry'!Q1848</f>
        <v>0</v>
      </c>
      <c r="H1819" s="291">
        <f t="shared" si="448"/>
        <v>0</v>
      </c>
      <c r="I1819" s="42">
        <f>'Data Entry'!R1848</f>
        <v>0</v>
      </c>
      <c r="J1819" s="42">
        <f>'Data Entry'!S1848</f>
        <v>0</v>
      </c>
      <c r="K1819" s="42">
        <f>'Data Entry'!T1848</f>
        <v>0</v>
      </c>
      <c r="L1819" s="42">
        <f>'Data Entry'!U1848</f>
        <v>0</v>
      </c>
      <c r="M1819" s="291">
        <f t="shared" si="452"/>
        <v>0</v>
      </c>
      <c r="N1819" s="42">
        <f>'Data Entry'!V1848</f>
        <v>0</v>
      </c>
      <c r="O1819" s="42">
        <f>'Data Entry'!W1848</f>
        <v>0</v>
      </c>
      <c r="P1819" s="291">
        <f t="shared" si="453"/>
        <v>0</v>
      </c>
      <c r="Q1819" s="42">
        <f>'Data Entry'!X1848</f>
        <v>0</v>
      </c>
      <c r="R1819" s="42">
        <f>'Data Entry'!Y1848</f>
        <v>0</v>
      </c>
      <c r="S1819" s="42">
        <f>'Data Entry'!Z1848</f>
        <v>0</v>
      </c>
      <c r="T1819" s="291">
        <f t="shared" si="449"/>
        <v>0</v>
      </c>
      <c r="U1819" s="42">
        <f>'Data Entry'!AA1848</f>
        <v>0</v>
      </c>
      <c r="V1819" s="42">
        <f>'Data Entry'!AB1848</f>
        <v>0</v>
      </c>
      <c r="W1819" s="42">
        <f>'Data Entry'!AC1848</f>
        <v>0</v>
      </c>
      <c r="X1819" s="42">
        <f>'Data Entry'!AD1848</f>
        <v>0</v>
      </c>
      <c r="Y1819" s="291">
        <f t="shared" si="454"/>
        <v>0</v>
      </c>
      <c r="Z1819" s="42">
        <f>'Data Entry'!AE1848</f>
        <v>0</v>
      </c>
      <c r="AA1819" s="42">
        <f>'Data Entry'!AF1848</f>
        <v>0</v>
      </c>
      <c r="AB1819" s="291">
        <f t="shared" si="455"/>
        <v>0</v>
      </c>
      <c r="AC1819" s="42">
        <f>'Data Entry'!AH1848</f>
        <v>0</v>
      </c>
      <c r="AD1819" s="42">
        <f>'Data Entry'!AI1848</f>
        <v>0</v>
      </c>
      <c r="AE1819" s="42">
        <f>'Data Entry'!AJ1848</f>
        <v>0</v>
      </c>
      <c r="AF1819" s="42">
        <f>'Data Entry'!AK1848</f>
        <v>0</v>
      </c>
      <c r="AG1819" s="42">
        <f>'Data Entry'!AL1848</f>
        <v>0</v>
      </c>
      <c r="AH1819" s="42">
        <f>'Data Entry'!AM1848</f>
        <v>0</v>
      </c>
      <c r="AI1819" s="42">
        <f>'Data Entry'!AV1848</f>
        <v>0</v>
      </c>
      <c r="AJ1819" s="42">
        <f>'Data Entry'!AW1848</f>
        <v>0</v>
      </c>
      <c r="AK1819" s="42">
        <f>'Data Entry'!AX1848</f>
        <v>0</v>
      </c>
      <c r="AL1819" s="291">
        <f t="shared" si="450"/>
        <v>0</v>
      </c>
      <c r="AM1819" s="42">
        <f>'Data Entry'!AY1848</f>
        <v>0</v>
      </c>
      <c r="AN1819" s="42">
        <f>'Data Entry'!AZ1848</f>
        <v>0</v>
      </c>
      <c r="AO1819" s="42">
        <f>'Data Entry'!BA1848</f>
        <v>0</v>
      </c>
      <c r="AP1819" s="42">
        <f>'Data Entry'!BB1848</f>
        <v>0</v>
      </c>
      <c r="AQ1819" s="291">
        <f t="shared" si="456"/>
        <v>0</v>
      </c>
      <c r="AR1819" s="42">
        <f>'Data Entry'!BC1848</f>
        <v>0</v>
      </c>
      <c r="AS1819" s="42">
        <f>'Data Entry'!BD1848</f>
        <v>0</v>
      </c>
      <c r="AT1819" s="291">
        <f t="shared" si="457"/>
        <v>0</v>
      </c>
      <c r="AU1819" s="42">
        <f>'Data Entry'!BE1848</f>
        <v>0</v>
      </c>
      <c r="AV1819" s="42">
        <f>'Data Entry'!BF1848</f>
        <v>0</v>
      </c>
      <c r="AW1819" s="42">
        <f>'Data Entry'!BG1848</f>
        <v>0</v>
      </c>
      <c r="AX1819" s="291">
        <f t="shared" si="451"/>
        <v>0</v>
      </c>
      <c r="AY1819" s="42">
        <f>'Data Entry'!BH1848</f>
        <v>0</v>
      </c>
      <c r="AZ1819" s="42">
        <f>'Data Entry'!BI1848</f>
        <v>0</v>
      </c>
      <c r="BA1819" s="42">
        <f>'Data Entry'!BJ1848</f>
        <v>0</v>
      </c>
      <c r="BB1819" s="42">
        <f>'Data Entry'!BK1848</f>
        <v>0</v>
      </c>
      <c r="BC1819" s="291">
        <f t="shared" si="458"/>
        <v>0</v>
      </c>
      <c r="BD1819" s="42">
        <f>'Data Entry'!BL1848</f>
        <v>0</v>
      </c>
      <c r="BE1819" s="42">
        <f>'Data Entry'!BM1848</f>
        <v>0</v>
      </c>
      <c r="BF1819" s="291">
        <f t="shared" si="459"/>
        <v>0</v>
      </c>
      <c r="BG1819" s="305">
        <f t="shared" si="460"/>
        <v>0</v>
      </c>
      <c r="BH1819" s="288" t="str">
        <f>IFERROR((BG1819*'Data Entry'!$F$18)/'Data Entry'!$E$18,"")</f>
        <v/>
      </c>
      <c r="BI1819" s="305">
        <f t="shared" si="461"/>
        <v>0</v>
      </c>
      <c r="BJ1819" s="288" t="str">
        <f t="shared" si="462"/>
        <v/>
      </c>
      <c r="BK1819" s="307" t="str">
        <f t="shared" si="463"/>
        <v/>
      </c>
    </row>
    <row r="1820" spans="1:63" ht="27" x14ac:dyDescent="0.2">
      <c r="A1820" s="119" t="str">
        <f>'Data Entry'!D1849</f>
        <v>Respondent 1816</v>
      </c>
      <c r="B1820" s="52">
        <f>'Data Entry'!AN1849</f>
        <v>0</v>
      </c>
      <c r="C1820" s="52" t="str">
        <f>'Data Entry'!BX1849</f>
        <v/>
      </c>
      <c r="D1820" s="42" t="str">
        <f>'Data Entry'!BU1849</f>
        <v>No disability</v>
      </c>
      <c r="E1820" s="42">
        <f>'Data Entry'!O1849</f>
        <v>0</v>
      </c>
      <c r="F1820" s="42">
        <f>'Data Entry'!P1849</f>
        <v>0</v>
      </c>
      <c r="G1820" s="42">
        <f>'Data Entry'!Q1849</f>
        <v>0</v>
      </c>
      <c r="H1820" s="291">
        <f t="shared" si="448"/>
        <v>0</v>
      </c>
      <c r="I1820" s="42">
        <f>'Data Entry'!R1849</f>
        <v>0</v>
      </c>
      <c r="J1820" s="42">
        <f>'Data Entry'!S1849</f>
        <v>0</v>
      </c>
      <c r="K1820" s="42">
        <f>'Data Entry'!T1849</f>
        <v>0</v>
      </c>
      <c r="L1820" s="42">
        <f>'Data Entry'!U1849</f>
        <v>0</v>
      </c>
      <c r="M1820" s="291">
        <f t="shared" si="452"/>
        <v>0</v>
      </c>
      <c r="N1820" s="42">
        <f>'Data Entry'!V1849</f>
        <v>0</v>
      </c>
      <c r="O1820" s="42">
        <f>'Data Entry'!W1849</f>
        <v>0</v>
      </c>
      <c r="P1820" s="291">
        <f t="shared" si="453"/>
        <v>0</v>
      </c>
      <c r="Q1820" s="42">
        <f>'Data Entry'!X1849</f>
        <v>0</v>
      </c>
      <c r="R1820" s="42">
        <f>'Data Entry'!Y1849</f>
        <v>0</v>
      </c>
      <c r="S1820" s="42">
        <f>'Data Entry'!Z1849</f>
        <v>0</v>
      </c>
      <c r="T1820" s="291">
        <f t="shared" si="449"/>
        <v>0</v>
      </c>
      <c r="U1820" s="42">
        <f>'Data Entry'!AA1849</f>
        <v>0</v>
      </c>
      <c r="V1820" s="42">
        <f>'Data Entry'!AB1849</f>
        <v>0</v>
      </c>
      <c r="W1820" s="42">
        <f>'Data Entry'!AC1849</f>
        <v>0</v>
      </c>
      <c r="X1820" s="42">
        <f>'Data Entry'!AD1849</f>
        <v>0</v>
      </c>
      <c r="Y1820" s="291">
        <f t="shared" si="454"/>
        <v>0</v>
      </c>
      <c r="Z1820" s="42">
        <f>'Data Entry'!AE1849</f>
        <v>0</v>
      </c>
      <c r="AA1820" s="42">
        <f>'Data Entry'!AF1849</f>
        <v>0</v>
      </c>
      <c r="AB1820" s="291">
        <f t="shared" si="455"/>
        <v>0</v>
      </c>
      <c r="AC1820" s="42">
        <f>'Data Entry'!AH1849</f>
        <v>0</v>
      </c>
      <c r="AD1820" s="42">
        <f>'Data Entry'!AI1849</f>
        <v>0</v>
      </c>
      <c r="AE1820" s="42">
        <f>'Data Entry'!AJ1849</f>
        <v>0</v>
      </c>
      <c r="AF1820" s="42">
        <f>'Data Entry'!AK1849</f>
        <v>0</v>
      </c>
      <c r="AG1820" s="42">
        <f>'Data Entry'!AL1849</f>
        <v>0</v>
      </c>
      <c r="AH1820" s="42">
        <f>'Data Entry'!AM1849</f>
        <v>0</v>
      </c>
      <c r="AI1820" s="42">
        <f>'Data Entry'!AV1849</f>
        <v>0</v>
      </c>
      <c r="AJ1820" s="42">
        <f>'Data Entry'!AW1849</f>
        <v>0</v>
      </c>
      <c r="AK1820" s="42">
        <f>'Data Entry'!AX1849</f>
        <v>0</v>
      </c>
      <c r="AL1820" s="291">
        <f t="shared" si="450"/>
        <v>0</v>
      </c>
      <c r="AM1820" s="42">
        <f>'Data Entry'!AY1849</f>
        <v>0</v>
      </c>
      <c r="AN1820" s="42">
        <f>'Data Entry'!AZ1849</f>
        <v>0</v>
      </c>
      <c r="AO1820" s="42">
        <f>'Data Entry'!BA1849</f>
        <v>0</v>
      </c>
      <c r="AP1820" s="42">
        <f>'Data Entry'!BB1849</f>
        <v>0</v>
      </c>
      <c r="AQ1820" s="291">
        <f t="shared" si="456"/>
        <v>0</v>
      </c>
      <c r="AR1820" s="42">
        <f>'Data Entry'!BC1849</f>
        <v>0</v>
      </c>
      <c r="AS1820" s="42">
        <f>'Data Entry'!BD1849</f>
        <v>0</v>
      </c>
      <c r="AT1820" s="291">
        <f t="shared" si="457"/>
        <v>0</v>
      </c>
      <c r="AU1820" s="42">
        <f>'Data Entry'!BE1849</f>
        <v>0</v>
      </c>
      <c r="AV1820" s="42">
        <f>'Data Entry'!BF1849</f>
        <v>0</v>
      </c>
      <c r="AW1820" s="42">
        <f>'Data Entry'!BG1849</f>
        <v>0</v>
      </c>
      <c r="AX1820" s="291">
        <f t="shared" si="451"/>
        <v>0</v>
      </c>
      <c r="AY1820" s="42">
        <f>'Data Entry'!BH1849</f>
        <v>0</v>
      </c>
      <c r="AZ1820" s="42">
        <f>'Data Entry'!BI1849</f>
        <v>0</v>
      </c>
      <c r="BA1820" s="42">
        <f>'Data Entry'!BJ1849</f>
        <v>0</v>
      </c>
      <c r="BB1820" s="42">
        <f>'Data Entry'!BK1849</f>
        <v>0</v>
      </c>
      <c r="BC1820" s="291">
        <f t="shared" si="458"/>
        <v>0</v>
      </c>
      <c r="BD1820" s="42">
        <f>'Data Entry'!BL1849</f>
        <v>0</v>
      </c>
      <c r="BE1820" s="42">
        <f>'Data Entry'!BM1849</f>
        <v>0</v>
      </c>
      <c r="BF1820" s="291">
        <f t="shared" si="459"/>
        <v>0</v>
      </c>
      <c r="BG1820" s="305">
        <f t="shared" si="460"/>
        <v>0</v>
      </c>
      <c r="BH1820" s="288" t="str">
        <f>IFERROR((BG1820*'Data Entry'!$F$18)/'Data Entry'!$E$18,"")</f>
        <v/>
      </c>
      <c r="BI1820" s="305">
        <f t="shared" si="461"/>
        <v>0</v>
      </c>
      <c r="BJ1820" s="288" t="str">
        <f t="shared" si="462"/>
        <v/>
      </c>
      <c r="BK1820" s="307" t="str">
        <f t="shared" si="463"/>
        <v/>
      </c>
    </row>
    <row r="1821" spans="1:63" ht="27" x14ac:dyDescent="0.2">
      <c r="A1821" s="119" t="str">
        <f>'Data Entry'!D1850</f>
        <v>Respondent 1817</v>
      </c>
      <c r="B1821" s="52">
        <f>'Data Entry'!AN1850</f>
        <v>0</v>
      </c>
      <c r="C1821" s="52" t="str">
        <f>'Data Entry'!BX1850</f>
        <v/>
      </c>
      <c r="D1821" s="42" t="str">
        <f>'Data Entry'!BU1850</f>
        <v>No disability</v>
      </c>
      <c r="E1821" s="42">
        <f>'Data Entry'!O1850</f>
        <v>0</v>
      </c>
      <c r="F1821" s="42">
        <f>'Data Entry'!P1850</f>
        <v>0</v>
      </c>
      <c r="G1821" s="42">
        <f>'Data Entry'!Q1850</f>
        <v>0</v>
      </c>
      <c r="H1821" s="291">
        <f t="shared" si="448"/>
        <v>0</v>
      </c>
      <c r="I1821" s="42">
        <f>'Data Entry'!R1850</f>
        <v>0</v>
      </c>
      <c r="J1821" s="42">
        <f>'Data Entry'!S1850</f>
        <v>0</v>
      </c>
      <c r="K1821" s="42">
        <f>'Data Entry'!T1850</f>
        <v>0</v>
      </c>
      <c r="L1821" s="42">
        <f>'Data Entry'!U1850</f>
        <v>0</v>
      </c>
      <c r="M1821" s="291">
        <f t="shared" si="452"/>
        <v>0</v>
      </c>
      <c r="N1821" s="42">
        <f>'Data Entry'!V1850</f>
        <v>0</v>
      </c>
      <c r="O1821" s="42">
        <f>'Data Entry'!W1850</f>
        <v>0</v>
      </c>
      <c r="P1821" s="291">
        <f t="shared" si="453"/>
        <v>0</v>
      </c>
      <c r="Q1821" s="42">
        <f>'Data Entry'!X1850</f>
        <v>0</v>
      </c>
      <c r="R1821" s="42">
        <f>'Data Entry'!Y1850</f>
        <v>0</v>
      </c>
      <c r="S1821" s="42">
        <f>'Data Entry'!Z1850</f>
        <v>0</v>
      </c>
      <c r="T1821" s="291">
        <f t="shared" si="449"/>
        <v>0</v>
      </c>
      <c r="U1821" s="42">
        <f>'Data Entry'!AA1850</f>
        <v>0</v>
      </c>
      <c r="V1821" s="42">
        <f>'Data Entry'!AB1850</f>
        <v>0</v>
      </c>
      <c r="W1821" s="42">
        <f>'Data Entry'!AC1850</f>
        <v>0</v>
      </c>
      <c r="X1821" s="42">
        <f>'Data Entry'!AD1850</f>
        <v>0</v>
      </c>
      <c r="Y1821" s="291">
        <f t="shared" si="454"/>
        <v>0</v>
      </c>
      <c r="Z1821" s="42">
        <f>'Data Entry'!AE1850</f>
        <v>0</v>
      </c>
      <c r="AA1821" s="42">
        <f>'Data Entry'!AF1850</f>
        <v>0</v>
      </c>
      <c r="AB1821" s="291">
        <f t="shared" si="455"/>
        <v>0</v>
      </c>
      <c r="AC1821" s="42">
        <f>'Data Entry'!AH1850</f>
        <v>0</v>
      </c>
      <c r="AD1821" s="42">
        <f>'Data Entry'!AI1850</f>
        <v>0</v>
      </c>
      <c r="AE1821" s="42">
        <f>'Data Entry'!AJ1850</f>
        <v>0</v>
      </c>
      <c r="AF1821" s="42">
        <f>'Data Entry'!AK1850</f>
        <v>0</v>
      </c>
      <c r="AG1821" s="42">
        <f>'Data Entry'!AL1850</f>
        <v>0</v>
      </c>
      <c r="AH1821" s="42">
        <f>'Data Entry'!AM1850</f>
        <v>0</v>
      </c>
      <c r="AI1821" s="42">
        <f>'Data Entry'!AV1850</f>
        <v>0</v>
      </c>
      <c r="AJ1821" s="42">
        <f>'Data Entry'!AW1850</f>
        <v>0</v>
      </c>
      <c r="AK1821" s="42">
        <f>'Data Entry'!AX1850</f>
        <v>0</v>
      </c>
      <c r="AL1821" s="291">
        <f t="shared" si="450"/>
        <v>0</v>
      </c>
      <c r="AM1821" s="42">
        <f>'Data Entry'!AY1850</f>
        <v>0</v>
      </c>
      <c r="AN1821" s="42">
        <f>'Data Entry'!AZ1850</f>
        <v>0</v>
      </c>
      <c r="AO1821" s="42">
        <f>'Data Entry'!BA1850</f>
        <v>0</v>
      </c>
      <c r="AP1821" s="42">
        <f>'Data Entry'!BB1850</f>
        <v>0</v>
      </c>
      <c r="AQ1821" s="291">
        <f t="shared" si="456"/>
        <v>0</v>
      </c>
      <c r="AR1821" s="42">
        <f>'Data Entry'!BC1850</f>
        <v>0</v>
      </c>
      <c r="AS1821" s="42">
        <f>'Data Entry'!BD1850</f>
        <v>0</v>
      </c>
      <c r="AT1821" s="291">
        <f t="shared" si="457"/>
        <v>0</v>
      </c>
      <c r="AU1821" s="42">
        <f>'Data Entry'!BE1850</f>
        <v>0</v>
      </c>
      <c r="AV1821" s="42">
        <f>'Data Entry'!BF1850</f>
        <v>0</v>
      </c>
      <c r="AW1821" s="42">
        <f>'Data Entry'!BG1850</f>
        <v>0</v>
      </c>
      <c r="AX1821" s="291">
        <f t="shared" si="451"/>
        <v>0</v>
      </c>
      <c r="AY1821" s="42">
        <f>'Data Entry'!BH1850</f>
        <v>0</v>
      </c>
      <c r="AZ1821" s="42">
        <f>'Data Entry'!BI1850</f>
        <v>0</v>
      </c>
      <c r="BA1821" s="42">
        <f>'Data Entry'!BJ1850</f>
        <v>0</v>
      </c>
      <c r="BB1821" s="42">
        <f>'Data Entry'!BK1850</f>
        <v>0</v>
      </c>
      <c r="BC1821" s="291">
        <f t="shared" si="458"/>
        <v>0</v>
      </c>
      <c r="BD1821" s="42">
        <f>'Data Entry'!BL1850</f>
        <v>0</v>
      </c>
      <c r="BE1821" s="42">
        <f>'Data Entry'!BM1850</f>
        <v>0</v>
      </c>
      <c r="BF1821" s="291">
        <f t="shared" si="459"/>
        <v>0</v>
      </c>
      <c r="BG1821" s="305">
        <f t="shared" si="460"/>
        <v>0</v>
      </c>
      <c r="BH1821" s="288" t="str">
        <f>IFERROR((BG1821*'Data Entry'!$F$18)/'Data Entry'!$E$18,"")</f>
        <v/>
      </c>
      <c r="BI1821" s="305">
        <f t="shared" si="461"/>
        <v>0</v>
      </c>
      <c r="BJ1821" s="288" t="str">
        <f t="shared" si="462"/>
        <v/>
      </c>
      <c r="BK1821" s="307" t="str">
        <f t="shared" si="463"/>
        <v/>
      </c>
    </row>
    <row r="1822" spans="1:63" ht="27" x14ac:dyDescent="0.2">
      <c r="A1822" s="119" t="str">
        <f>'Data Entry'!D1851</f>
        <v>Respondent 1818</v>
      </c>
      <c r="B1822" s="52">
        <f>'Data Entry'!AN1851</f>
        <v>0</v>
      </c>
      <c r="C1822" s="52" t="str">
        <f>'Data Entry'!BX1851</f>
        <v/>
      </c>
      <c r="D1822" s="42" t="str">
        <f>'Data Entry'!BU1851</f>
        <v>No disability</v>
      </c>
      <c r="E1822" s="42">
        <f>'Data Entry'!O1851</f>
        <v>0</v>
      </c>
      <c r="F1822" s="42">
        <f>'Data Entry'!P1851</f>
        <v>0</v>
      </c>
      <c r="G1822" s="42">
        <f>'Data Entry'!Q1851</f>
        <v>0</v>
      </c>
      <c r="H1822" s="291">
        <f t="shared" si="448"/>
        <v>0</v>
      </c>
      <c r="I1822" s="42">
        <f>'Data Entry'!R1851</f>
        <v>0</v>
      </c>
      <c r="J1822" s="42">
        <f>'Data Entry'!S1851</f>
        <v>0</v>
      </c>
      <c r="K1822" s="42">
        <f>'Data Entry'!T1851</f>
        <v>0</v>
      </c>
      <c r="L1822" s="42">
        <f>'Data Entry'!U1851</f>
        <v>0</v>
      </c>
      <c r="M1822" s="291">
        <f t="shared" si="452"/>
        <v>0</v>
      </c>
      <c r="N1822" s="42">
        <f>'Data Entry'!V1851</f>
        <v>0</v>
      </c>
      <c r="O1822" s="42">
        <f>'Data Entry'!W1851</f>
        <v>0</v>
      </c>
      <c r="P1822" s="291">
        <f t="shared" si="453"/>
        <v>0</v>
      </c>
      <c r="Q1822" s="42">
        <f>'Data Entry'!X1851</f>
        <v>0</v>
      </c>
      <c r="R1822" s="42">
        <f>'Data Entry'!Y1851</f>
        <v>0</v>
      </c>
      <c r="S1822" s="42">
        <f>'Data Entry'!Z1851</f>
        <v>0</v>
      </c>
      <c r="T1822" s="291">
        <f t="shared" si="449"/>
        <v>0</v>
      </c>
      <c r="U1822" s="42">
        <f>'Data Entry'!AA1851</f>
        <v>0</v>
      </c>
      <c r="V1822" s="42">
        <f>'Data Entry'!AB1851</f>
        <v>0</v>
      </c>
      <c r="W1822" s="42">
        <f>'Data Entry'!AC1851</f>
        <v>0</v>
      </c>
      <c r="X1822" s="42">
        <f>'Data Entry'!AD1851</f>
        <v>0</v>
      </c>
      <c r="Y1822" s="291">
        <f t="shared" si="454"/>
        <v>0</v>
      </c>
      <c r="Z1822" s="42">
        <f>'Data Entry'!AE1851</f>
        <v>0</v>
      </c>
      <c r="AA1822" s="42">
        <f>'Data Entry'!AF1851</f>
        <v>0</v>
      </c>
      <c r="AB1822" s="291">
        <f t="shared" si="455"/>
        <v>0</v>
      </c>
      <c r="AC1822" s="42">
        <f>'Data Entry'!AH1851</f>
        <v>0</v>
      </c>
      <c r="AD1822" s="42">
        <f>'Data Entry'!AI1851</f>
        <v>0</v>
      </c>
      <c r="AE1822" s="42">
        <f>'Data Entry'!AJ1851</f>
        <v>0</v>
      </c>
      <c r="AF1822" s="42">
        <f>'Data Entry'!AK1851</f>
        <v>0</v>
      </c>
      <c r="AG1822" s="42">
        <f>'Data Entry'!AL1851</f>
        <v>0</v>
      </c>
      <c r="AH1822" s="42">
        <f>'Data Entry'!AM1851</f>
        <v>0</v>
      </c>
      <c r="AI1822" s="42">
        <f>'Data Entry'!AV1851</f>
        <v>0</v>
      </c>
      <c r="AJ1822" s="42">
        <f>'Data Entry'!AW1851</f>
        <v>0</v>
      </c>
      <c r="AK1822" s="42">
        <f>'Data Entry'!AX1851</f>
        <v>0</v>
      </c>
      <c r="AL1822" s="291">
        <f t="shared" si="450"/>
        <v>0</v>
      </c>
      <c r="AM1822" s="42">
        <f>'Data Entry'!AY1851</f>
        <v>0</v>
      </c>
      <c r="AN1822" s="42">
        <f>'Data Entry'!AZ1851</f>
        <v>0</v>
      </c>
      <c r="AO1822" s="42">
        <f>'Data Entry'!BA1851</f>
        <v>0</v>
      </c>
      <c r="AP1822" s="42">
        <f>'Data Entry'!BB1851</f>
        <v>0</v>
      </c>
      <c r="AQ1822" s="291">
        <f t="shared" si="456"/>
        <v>0</v>
      </c>
      <c r="AR1822" s="42">
        <f>'Data Entry'!BC1851</f>
        <v>0</v>
      </c>
      <c r="AS1822" s="42">
        <f>'Data Entry'!BD1851</f>
        <v>0</v>
      </c>
      <c r="AT1822" s="291">
        <f t="shared" si="457"/>
        <v>0</v>
      </c>
      <c r="AU1822" s="42">
        <f>'Data Entry'!BE1851</f>
        <v>0</v>
      </c>
      <c r="AV1822" s="42">
        <f>'Data Entry'!BF1851</f>
        <v>0</v>
      </c>
      <c r="AW1822" s="42">
        <f>'Data Entry'!BG1851</f>
        <v>0</v>
      </c>
      <c r="AX1822" s="291">
        <f t="shared" si="451"/>
        <v>0</v>
      </c>
      <c r="AY1822" s="42">
        <f>'Data Entry'!BH1851</f>
        <v>0</v>
      </c>
      <c r="AZ1822" s="42">
        <f>'Data Entry'!BI1851</f>
        <v>0</v>
      </c>
      <c r="BA1822" s="42">
        <f>'Data Entry'!BJ1851</f>
        <v>0</v>
      </c>
      <c r="BB1822" s="42">
        <f>'Data Entry'!BK1851</f>
        <v>0</v>
      </c>
      <c r="BC1822" s="291">
        <f t="shared" si="458"/>
        <v>0</v>
      </c>
      <c r="BD1822" s="42">
        <f>'Data Entry'!BL1851</f>
        <v>0</v>
      </c>
      <c r="BE1822" s="42">
        <f>'Data Entry'!BM1851</f>
        <v>0</v>
      </c>
      <c r="BF1822" s="291">
        <f t="shared" si="459"/>
        <v>0</v>
      </c>
      <c r="BG1822" s="305">
        <f t="shared" si="460"/>
        <v>0</v>
      </c>
      <c r="BH1822" s="288" t="str">
        <f>IFERROR((BG1822*'Data Entry'!$F$18)/'Data Entry'!$E$18,"")</f>
        <v/>
      </c>
      <c r="BI1822" s="305">
        <f t="shared" si="461"/>
        <v>0</v>
      </c>
      <c r="BJ1822" s="288" t="str">
        <f t="shared" si="462"/>
        <v/>
      </c>
      <c r="BK1822" s="307" t="str">
        <f t="shared" si="463"/>
        <v/>
      </c>
    </row>
    <row r="1823" spans="1:63" ht="27" x14ac:dyDescent="0.2">
      <c r="A1823" s="119" t="str">
        <f>'Data Entry'!D1852</f>
        <v>Respondent 1819</v>
      </c>
      <c r="B1823" s="52">
        <f>'Data Entry'!AN1852</f>
        <v>0</v>
      </c>
      <c r="C1823" s="52" t="str">
        <f>'Data Entry'!BX1852</f>
        <v/>
      </c>
      <c r="D1823" s="42" t="str">
        <f>'Data Entry'!BU1852</f>
        <v>No disability</v>
      </c>
      <c r="E1823" s="42">
        <f>'Data Entry'!O1852</f>
        <v>0</v>
      </c>
      <c r="F1823" s="42">
        <f>'Data Entry'!P1852</f>
        <v>0</v>
      </c>
      <c r="G1823" s="42">
        <f>'Data Entry'!Q1852</f>
        <v>0</v>
      </c>
      <c r="H1823" s="291">
        <f t="shared" si="448"/>
        <v>0</v>
      </c>
      <c r="I1823" s="42">
        <f>'Data Entry'!R1852</f>
        <v>0</v>
      </c>
      <c r="J1823" s="42">
        <f>'Data Entry'!S1852</f>
        <v>0</v>
      </c>
      <c r="K1823" s="42">
        <f>'Data Entry'!T1852</f>
        <v>0</v>
      </c>
      <c r="L1823" s="42">
        <f>'Data Entry'!U1852</f>
        <v>0</v>
      </c>
      <c r="M1823" s="291">
        <f t="shared" si="452"/>
        <v>0</v>
      </c>
      <c r="N1823" s="42">
        <f>'Data Entry'!V1852</f>
        <v>0</v>
      </c>
      <c r="O1823" s="42">
        <f>'Data Entry'!W1852</f>
        <v>0</v>
      </c>
      <c r="P1823" s="291">
        <f t="shared" si="453"/>
        <v>0</v>
      </c>
      <c r="Q1823" s="42">
        <f>'Data Entry'!X1852</f>
        <v>0</v>
      </c>
      <c r="R1823" s="42">
        <f>'Data Entry'!Y1852</f>
        <v>0</v>
      </c>
      <c r="S1823" s="42">
        <f>'Data Entry'!Z1852</f>
        <v>0</v>
      </c>
      <c r="T1823" s="291">
        <f t="shared" si="449"/>
        <v>0</v>
      </c>
      <c r="U1823" s="42">
        <f>'Data Entry'!AA1852</f>
        <v>0</v>
      </c>
      <c r="V1823" s="42">
        <f>'Data Entry'!AB1852</f>
        <v>0</v>
      </c>
      <c r="W1823" s="42">
        <f>'Data Entry'!AC1852</f>
        <v>0</v>
      </c>
      <c r="X1823" s="42">
        <f>'Data Entry'!AD1852</f>
        <v>0</v>
      </c>
      <c r="Y1823" s="291">
        <f t="shared" si="454"/>
        <v>0</v>
      </c>
      <c r="Z1823" s="42">
        <f>'Data Entry'!AE1852</f>
        <v>0</v>
      </c>
      <c r="AA1823" s="42">
        <f>'Data Entry'!AF1852</f>
        <v>0</v>
      </c>
      <c r="AB1823" s="291">
        <f t="shared" si="455"/>
        <v>0</v>
      </c>
      <c r="AC1823" s="42">
        <f>'Data Entry'!AH1852</f>
        <v>0</v>
      </c>
      <c r="AD1823" s="42">
        <f>'Data Entry'!AI1852</f>
        <v>0</v>
      </c>
      <c r="AE1823" s="42">
        <f>'Data Entry'!AJ1852</f>
        <v>0</v>
      </c>
      <c r="AF1823" s="42">
        <f>'Data Entry'!AK1852</f>
        <v>0</v>
      </c>
      <c r="AG1823" s="42">
        <f>'Data Entry'!AL1852</f>
        <v>0</v>
      </c>
      <c r="AH1823" s="42">
        <f>'Data Entry'!AM1852</f>
        <v>0</v>
      </c>
      <c r="AI1823" s="42">
        <f>'Data Entry'!AV1852</f>
        <v>0</v>
      </c>
      <c r="AJ1823" s="42">
        <f>'Data Entry'!AW1852</f>
        <v>0</v>
      </c>
      <c r="AK1823" s="42">
        <f>'Data Entry'!AX1852</f>
        <v>0</v>
      </c>
      <c r="AL1823" s="291">
        <f t="shared" si="450"/>
        <v>0</v>
      </c>
      <c r="AM1823" s="42">
        <f>'Data Entry'!AY1852</f>
        <v>0</v>
      </c>
      <c r="AN1823" s="42">
        <f>'Data Entry'!AZ1852</f>
        <v>0</v>
      </c>
      <c r="AO1823" s="42">
        <f>'Data Entry'!BA1852</f>
        <v>0</v>
      </c>
      <c r="AP1823" s="42">
        <f>'Data Entry'!BB1852</f>
        <v>0</v>
      </c>
      <c r="AQ1823" s="291">
        <f t="shared" si="456"/>
        <v>0</v>
      </c>
      <c r="AR1823" s="42">
        <f>'Data Entry'!BC1852</f>
        <v>0</v>
      </c>
      <c r="AS1823" s="42">
        <f>'Data Entry'!BD1852</f>
        <v>0</v>
      </c>
      <c r="AT1823" s="291">
        <f t="shared" si="457"/>
        <v>0</v>
      </c>
      <c r="AU1823" s="42">
        <f>'Data Entry'!BE1852</f>
        <v>0</v>
      </c>
      <c r="AV1823" s="42">
        <f>'Data Entry'!BF1852</f>
        <v>0</v>
      </c>
      <c r="AW1823" s="42">
        <f>'Data Entry'!BG1852</f>
        <v>0</v>
      </c>
      <c r="AX1823" s="291">
        <f t="shared" si="451"/>
        <v>0</v>
      </c>
      <c r="AY1823" s="42">
        <f>'Data Entry'!BH1852</f>
        <v>0</v>
      </c>
      <c r="AZ1823" s="42">
        <f>'Data Entry'!BI1852</f>
        <v>0</v>
      </c>
      <c r="BA1823" s="42">
        <f>'Data Entry'!BJ1852</f>
        <v>0</v>
      </c>
      <c r="BB1823" s="42">
        <f>'Data Entry'!BK1852</f>
        <v>0</v>
      </c>
      <c r="BC1823" s="291">
        <f t="shared" si="458"/>
        <v>0</v>
      </c>
      <c r="BD1823" s="42">
        <f>'Data Entry'!BL1852</f>
        <v>0</v>
      </c>
      <c r="BE1823" s="42">
        <f>'Data Entry'!BM1852</f>
        <v>0</v>
      </c>
      <c r="BF1823" s="291">
        <f t="shared" si="459"/>
        <v>0</v>
      </c>
      <c r="BG1823" s="305">
        <f t="shared" si="460"/>
        <v>0</v>
      </c>
      <c r="BH1823" s="288" t="str">
        <f>IFERROR((BG1823*'Data Entry'!$F$18)/'Data Entry'!$E$18,"")</f>
        <v/>
      </c>
      <c r="BI1823" s="305">
        <f t="shared" si="461"/>
        <v>0</v>
      </c>
      <c r="BJ1823" s="288" t="str">
        <f t="shared" si="462"/>
        <v/>
      </c>
      <c r="BK1823" s="307" t="str">
        <f t="shared" si="463"/>
        <v/>
      </c>
    </row>
    <row r="1824" spans="1:63" ht="27" x14ac:dyDescent="0.2">
      <c r="A1824" s="119" t="str">
        <f>'Data Entry'!D1853</f>
        <v>Respondent 1820</v>
      </c>
      <c r="B1824" s="52">
        <f>'Data Entry'!AN1853</f>
        <v>0</v>
      </c>
      <c r="C1824" s="52" t="str">
        <f>'Data Entry'!BX1853</f>
        <v/>
      </c>
      <c r="D1824" s="42" t="str">
        <f>'Data Entry'!BU1853</f>
        <v>No disability</v>
      </c>
      <c r="E1824" s="42">
        <f>'Data Entry'!O1853</f>
        <v>0</v>
      </c>
      <c r="F1824" s="42">
        <f>'Data Entry'!P1853</f>
        <v>0</v>
      </c>
      <c r="G1824" s="42">
        <f>'Data Entry'!Q1853</f>
        <v>0</v>
      </c>
      <c r="H1824" s="291">
        <f t="shared" si="448"/>
        <v>0</v>
      </c>
      <c r="I1824" s="42">
        <f>'Data Entry'!R1853</f>
        <v>0</v>
      </c>
      <c r="J1824" s="42">
        <f>'Data Entry'!S1853</f>
        <v>0</v>
      </c>
      <c r="K1824" s="42">
        <f>'Data Entry'!T1853</f>
        <v>0</v>
      </c>
      <c r="L1824" s="42">
        <f>'Data Entry'!U1853</f>
        <v>0</v>
      </c>
      <c r="M1824" s="291">
        <f t="shared" si="452"/>
        <v>0</v>
      </c>
      <c r="N1824" s="42">
        <f>'Data Entry'!V1853</f>
        <v>0</v>
      </c>
      <c r="O1824" s="42">
        <f>'Data Entry'!W1853</f>
        <v>0</v>
      </c>
      <c r="P1824" s="291">
        <f t="shared" si="453"/>
        <v>0</v>
      </c>
      <c r="Q1824" s="42">
        <f>'Data Entry'!X1853</f>
        <v>0</v>
      </c>
      <c r="R1824" s="42">
        <f>'Data Entry'!Y1853</f>
        <v>0</v>
      </c>
      <c r="S1824" s="42">
        <f>'Data Entry'!Z1853</f>
        <v>0</v>
      </c>
      <c r="T1824" s="291">
        <f t="shared" si="449"/>
        <v>0</v>
      </c>
      <c r="U1824" s="42">
        <f>'Data Entry'!AA1853</f>
        <v>0</v>
      </c>
      <c r="V1824" s="42">
        <f>'Data Entry'!AB1853</f>
        <v>0</v>
      </c>
      <c r="W1824" s="42">
        <f>'Data Entry'!AC1853</f>
        <v>0</v>
      </c>
      <c r="X1824" s="42">
        <f>'Data Entry'!AD1853</f>
        <v>0</v>
      </c>
      <c r="Y1824" s="291">
        <f t="shared" si="454"/>
        <v>0</v>
      </c>
      <c r="Z1824" s="42">
        <f>'Data Entry'!AE1853</f>
        <v>0</v>
      </c>
      <c r="AA1824" s="42">
        <f>'Data Entry'!AF1853</f>
        <v>0</v>
      </c>
      <c r="AB1824" s="291">
        <f t="shared" si="455"/>
        <v>0</v>
      </c>
      <c r="AC1824" s="42">
        <f>'Data Entry'!AH1853</f>
        <v>0</v>
      </c>
      <c r="AD1824" s="42">
        <f>'Data Entry'!AI1853</f>
        <v>0</v>
      </c>
      <c r="AE1824" s="42">
        <f>'Data Entry'!AJ1853</f>
        <v>0</v>
      </c>
      <c r="AF1824" s="42">
        <f>'Data Entry'!AK1853</f>
        <v>0</v>
      </c>
      <c r="AG1824" s="42">
        <f>'Data Entry'!AL1853</f>
        <v>0</v>
      </c>
      <c r="AH1824" s="42">
        <f>'Data Entry'!AM1853</f>
        <v>0</v>
      </c>
      <c r="AI1824" s="42">
        <f>'Data Entry'!AV1853</f>
        <v>0</v>
      </c>
      <c r="AJ1824" s="42">
        <f>'Data Entry'!AW1853</f>
        <v>0</v>
      </c>
      <c r="AK1824" s="42">
        <f>'Data Entry'!AX1853</f>
        <v>0</v>
      </c>
      <c r="AL1824" s="291">
        <f t="shared" si="450"/>
        <v>0</v>
      </c>
      <c r="AM1824" s="42">
        <f>'Data Entry'!AY1853</f>
        <v>0</v>
      </c>
      <c r="AN1824" s="42">
        <f>'Data Entry'!AZ1853</f>
        <v>0</v>
      </c>
      <c r="AO1824" s="42">
        <f>'Data Entry'!BA1853</f>
        <v>0</v>
      </c>
      <c r="AP1824" s="42">
        <f>'Data Entry'!BB1853</f>
        <v>0</v>
      </c>
      <c r="AQ1824" s="291">
        <f t="shared" si="456"/>
        <v>0</v>
      </c>
      <c r="AR1824" s="42">
        <f>'Data Entry'!BC1853</f>
        <v>0</v>
      </c>
      <c r="AS1824" s="42">
        <f>'Data Entry'!BD1853</f>
        <v>0</v>
      </c>
      <c r="AT1824" s="291">
        <f t="shared" si="457"/>
        <v>0</v>
      </c>
      <c r="AU1824" s="42">
        <f>'Data Entry'!BE1853</f>
        <v>0</v>
      </c>
      <c r="AV1824" s="42">
        <f>'Data Entry'!BF1853</f>
        <v>0</v>
      </c>
      <c r="AW1824" s="42">
        <f>'Data Entry'!BG1853</f>
        <v>0</v>
      </c>
      <c r="AX1824" s="291">
        <f t="shared" si="451"/>
        <v>0</v>
      </c>
      <c r="AY1824" s="42">
        <f>'Data Entry'!BH1853</f>
        <v>0</v>
      </c>
      <c r="AZ1824" s="42">
        <f>'Data Entry'!BI1853</f>
        <v>0</v>
      </c>
      <c r="BA1824" s="42">
        <f>'Data Entry'!BJ1853</f>
        <v>0</v>
      </c>
      <c r="BB1824" s="42">
        <f>'Data Entry'!BK1853</f>
        <v>0</v>
      </c>
      <c r="BC1824" s="291">
        <f t="shared" si="458"/>
        <v>0</v>
      </c>
      <c r="BD1824" s="42">
        <f>'Data Entry'!BL1853</f>
        <v>0</v>
      </c>
      <c r="BE1824" s="42">
        <f>'Data Entry'!BM1853</f>
        <v>0</v>
      </c>
      <c r="BF1824" s="291">
        <f t="shared" si="459"/>
        <v>0</v>
      </c>
      <c r="BG1824" s="305">
        <f t="shared" si="460"/>
        <v>0</v>
      </c>
      <c r="BH1824" s="288" t="str">
        <f>IFERROR((BG1824*'Data Entry'!$F$18)/'Data Entry'!$E$18,"")</f>
        <v/>
      </c>
      <c r="BI1824" s="305">
        <f t="shared" si="461"/>
        <v>0</v>
      </c>
      <c r="BJ1824" s="288" t="str">
        <f t="shared" si="462"/>
        <v/>
      </c>
      <c r="BK1824" s="307" t="str">
        <f t="shared" si="463"/>
        <v/>
      </c>
    </row>
    <row r="1825" spans="1:63" ht="27" x14ac:dyDescent="0.2">
      <c r="A1825" s="119" t="str">
        <f>'Data Entry'!D1854</f>
        <v>Respondent 1821</v>
      </c>
      <c r="B1825" s="52">
        <f>'Data Entry'!AN1854</f>
        <v>0</v>
      </c>
      <c r="C1825" s="52" t="str">
        <f>'Data Entry'!BX1854</f>
        <v/>
      </c>
      <c r="D1825" s="42" t="str">
        <f>'Data Entry'!BU1854</f>
        <v>No disability</v>
      </c>
      <c r="E1825" s="42">
        <f>'Data Entry'!O1854</f>
        <v>0</v>
      </c>
      <c r="F1825" s="42">
        <f>'Data Entry'!P1854</f>
        <v>0</v>
      </c>
      <c r="G1825" s="42">
        <f>'Data Entry'!Q1854</f>
        <v>0</v>
      </c>
      <c r="H1825" s="291">
        <f t="shared" si="448"/>
        <v>0</v>
      </c>
      <c r="I1825" s="42">
        <f>'Data Entry'!R1854</f>
        <v>0</v>
      </c>
      <c r="J1825" s="42">
        <f>'Data Entry'!S1854</f>
        <v>0</v>
      </c>
      <c r="K1825" s="42">
        <f>'Data Entry'!T1854</f>
        <v>0</v>
      </c>
      <c r="L1825" s="42">
        <f>'Data Entry'!U1854</f>
        <v>0</v>
      </c>
      <c r="M1825" s="291">
        <f t="shared" si="452"/>
        <v>0</v>
      </c>
      <c r="N1825" s="42">
        <f>'Data Entry'!V1854</f>
        <v>0</v>
      </c>
      <c r="O1825" s="42">
        <f>'Data Entry'!W1854</f>
        <v>0</v>
      </c>
      <c r="P1825" s="291">
        <f t="shared" si="453"/>
        <v>0</v>
      </c>
      <c r="Q1825" s="42">
        <f>'Data Entry'!X1854</f>
        <v>0</v>
      </c>
      <c r="R1825" s="42">
        <f>'Data Entry'!Y1854</f>
        <v>0</v>
      </c>
      <c r="S1825" s="42">
        <f>'Data Entry'!Z1854</f>
        <v>0</v>
      </c>
      <c r="T1825" s="291">
        <f t="shared" si="449"/>
        <v>0</v>
      </c>
      <c r="U1825" s="42">
        <f>'Data Entry'!AA1854</f>
        <v>0</v>
      </c>
      <c r="V1825" s="42">
        <f>'Data Entry'!AB1854</f>
        <v>0</v>
      </c>
      <c r="W1825" s="42">
        <f>'Data Entry'!AC1854</f>
        <v>0</v>
      </c>
      <c r="X1825" s="42">
        <f>'Data Entry'!AD1854</f>
        <v>0</v>
      </c>
      <c r="Y1825" s="291">
        <f t="shared" si="454"/>
        <v>0</v>
      </c>
      <c r="Z1825" s="42">
        <f>'Data Entry'!AE1854</f>
        <v>0</v>
      </c>
      <c r="AA1825" s="42">
        <f>'Data Entry'!AF1854</f>
        <v>0</v>
      </c>
      <c r="AB1825" s="291">
        <f t="shared" si="455"/>
        <v>0</v>
      </c>
      <c r="AC1825" s="42">
        <f>'Data Entry'!AH1854</f>
        <v>0</v>
      </c>
      <c r="AD1825" s="42">
        <f>'Data Entry'!AI1854</f>
        <v>0</v>
      </c>
      <c r="AE1825" s="42">
        <f>'Data Entry'!AJ1854</f>
        <v>0</v>
      </c>
      <c r="AF1825" s="42">
        <f>'Data Entry'!AK1854</f>
        <v>0</v>
      </c>
      <c r="AG1825" s="42">
        <f>'Data Entry'!AL1854</f>
        <v>0</v>
      </c>
      <c r="AH1825" s="42">
        <f>'Data Entry'!AM1854</f>
        <v>0</v>
      </c>
      <c r="AI1825" s="42">
        <f>'Data Entry'!AV1854</f>
        <v>0</v>
      </c>
      <c r="AJ1825" s="42">
        <f>'Data Entry'!AW1854</f>
        <v>0</v>
      </c>
      <c r="AK1825" s="42">
        <f>'Data Entry'!AX1854</f>
        <v>0</v>
      </c>
      <c r="AL1825" s="291">
        <f t="shared" si="450"/>
        <v>0</v>
      </c>
      <c r="AM1825" s="42">
        <f>'Data Entry'!AY1854</f>
        <v>0</v>
      </c>
      <c r="AN1825" s="42">
        <f>'Data Entry'!AZ1854</f>
        <v>0</v>
      </c>
      <c r="AO1825" s="42">
        <f>'Data Entry'!BA1854</f>
        <v>0</v>
      </c>
      <c r="AP1825" s="42">
        <f>'Data Entry'!BB1854</f>
        <v>0</v>
      </c>
      <c r="AQ1825" s="291">
        <f t="shared" si="456"/>
        <v>0</v>
      </c>
      <c r="AR1825" s="42">
        <f>'Data Entry'!BC1854</f>
        <v>0</v>
      </c>
      <c r="AS1825" s="42">
        <f>'Data Entry'!BD1854</f>
        <v>0</v>
      </c>
      <c r="AT1825" s="291">
        <f t="shared" si="457"/>
        <v>0</v>
      </c>
      <c r="AU1825" s="42">
        <f>'Data Entry'!BE1854</f>
        <v>0</v>
      </c>
      <c r="AV1825" s="42">
        <f>'Data Entry'!BF1854</f>
        <v>0</v>
      </c>
      <c r="AW1825" s="42">
        <f>'Data Entry'!BG1854</f>
        <v>0</v>
      </c>
      <c r="AX1825" s="291">
        <f t="shared" si="451"/>
        <v>0</v>
      </c>
      <c r="AY1825" s="42">
        <f>'Data Entry'!BH1854</f>
        <v>0</v>
      </c>
      <c r="AZ1825" s="42">
        <f>'Data Entry'!BI1854</f>
        <v>0</v>
      </c>
      <c r="BA1825" s="42">
        <f>'Data Entry'!BJ1854</f>
        <v>0</v>
      </c>
      <c r="BB1825" s="42">
        <f>'Data Entry'!BK1854</f>
        <v>0</v>
      </c>
      <c r="BC1825" s="291">
        <f t="shared" si="458"/>
        <v>0</v>
      </c>
      <c r="BD1825" s="42">
        <f>'Data Entry'!BL1854</f>
        <v>0</v>
      </c>
      <c r="BE1825" s="42">
        <f>'Data Entry'!BM1854</f>
        <v>0</v>
      </c>
      <c r="BF1825" s="291">
        <f t="shared" si="459"/>
        <v>0</v>
      </c>
      <c r="BG1825" s="305">
        <f t="shared" si="460"/>
        <v>0</v>
      </c>
      <c r="BH1825" s="288" t="str">
        <f>IFERROR((BG1825*'Data Entry'!$F$18)/'Data Entry'!$E$18,"")</f>
        <v/>
      </c>
      <c r="BI1825" s="305">
        <f t="shared" si="461"/>
        <v>0</v>
      </c>
      <c r="BJ1825" s="288" t="str">
        <f t="shared" si="462"/>
        <v/>
      </c>
      <c r="BK1825" s="307" t="str">
        <f t="shared" si="463"/>
        <v/>
      </c>
    </row>
    <row r="1826" spans="1:63" ht="27" x14ac:dyDescent="0.2">
      <c r="A1826" s="119" t="str">
        <f>'Data Entry'!D1855</f>
        <v>Respondent 1822</v>
      </c>
      <c r="B1826" s="52">
        <f>'Data Entry'!AN1855</f>
        <v>0</v>
      </c>
      <c r="C1826" s="52" t="str">
        <f>'Data Entry'!BX1855</f>
        <v/>
      </c>
      <c r="D1826" s="42" t="str">
        <f>'Data Entry'!BU1855</f>
        <v>No disability</v>
      </c>
      <c r="E1826" s="42">
        <f>'Data Entry'!O1855</f>
        <v>0</v>
      </c>
      <c r="F1826" s="42">
        <f>'Data Entry'!P1855</f>
        <v>0</v>
      </c>
      <c r="G1826" s="42">
        <f>'Data Entry'!Q1855</f>
        <v>0</v>
      </c>
      <c r="H1826" s="291">
        <f t="shared" si="448"/>
        <v>0</v>
      </c>
      <c r="I1826" s="42">
        <f>'Data Entry'!R1855</f>
        <v>0</v>
      </c>
      <c r="J1826" s="42">
        <f>'Data Entry'!S1855</f>
        <v>0</v>
      </c>
      <c r="K1826" s="42">
        <f>'Data Entry'!T1855</f>
        <v>0</v>
      </c>
      <c r="L1826" s="42">
        <f>'Data Entry'!U1855</f>
        <v>0</v>
      </c>
      <c r="M1826" s="291">
        <f t="shared" si="452"/>
        <v>0</v>
      </c>
      <c r="N1826" s="42">
        <f>'Data Entry'!V1855</f>
        <v>0</v>
      </c>
      <c r="O1826" s="42">
        <f>'Data Entry'!W1855</f>
        <v>0</v>
      </c>
      <c r="P1826" s="291">
        <f t="shared" si="453"/>
        <v>0</v>
      </c>
      <c r="Q1826" s="42">
        <f>'Data Entry'!X1855</f>
        <v>0</v>
      </c>
      <c r="R1826" s="42">
        <f>'Data Entry'!Y1855</f>
        <v>0</v>
      </c>
      <c r="S1826" s="42">
        <f>'Data Entry'!Z1855</f>
        <v>0</v>
      </c>
      <c r="T1826" s="291">
        <f t="shared" si="449"/>
        <v>0</v>
      </c>
      <c r="U1826" s="42">
        <f>'Data Entry'!AA1855</f>
        <v>0</v>
      </c>
      <c r="V1826" s="42">
        <f>'Data Entry'!AB1855</f>
        <v>0</v>
      </c>
      <c r="W1826" s="42">
        <f>'Data Entry'!AC1855</f>
        <v>0</v>
      </c>
      <c r="X1826" s="42">
        <f>'Data Entry'!AD1855</f>
        <v>0</v>
      </c>
      <c r="Y1826" s="291">
        <f t="shared" si="454"/>
        <v>0</v>
      </c>
      <c r="Z1826" s="42">
        <f>'Data Entry'!AE1855</f>
        <v>0</v>
      </c>
      <c r="AA1826" s="42">
        <f>'Data Entry'!AF1855</f>
        <v>0</v>
      </c>
      <c r="AB1826" s="291">
        <f t="shared" si="455"/>
        <v>0</v>
      </c>
      <c r="AC1826" s="42">
        <f>'Data Entry'!AH1855</f>
        <v>0</v>
      </c>
      <c r="AD1826" s="42">
        <f>'Data Entry'!AI1855</f>
        <v>0</v>
      </c>
      <c r="AE1826" s="42">
        <f>'Data Entry'!AJ1855</f>
        <v>0</v>
      </c>
      <c r="AF1826" s="42">
        <f>'Data Entry'!AK1855</f>
        <v>0</v>
      </c>
      <c r="AG1826" s="42">
        <f>'Data Entry'!AL1855</f>
        <v>0</v>
      </c>
      <c r="AH1826" s="42">
        <f>'Data Entry'!AM1855</f>
        <v>0</v>
      </c>
      <c r="AI1826" s="42">
        <f>'Data Entry'!AV1855</f>
        <v>0</v>
      </c>
      <c r="AJ1826" s="42">
        <f>'Data Entry'!AW1855</f>
        <v>0</v>
      </c>
      <c r="AK1826" s="42">
        <f>'Data Entry'!AX1855</f>
        <v>0</v>
      </c>
      <c r="AL1826" s="291">
        <f t="shared" si="450"/>
        <v>0</v>
      </c>
      <c r="AM1826" s="42">
        <f>'Data Entry'!AY1855</f>
        <v>0</v>
      </c>
      <c r="AN1826" s="42">
        <f>'Data Entry'!AZ1855</f>
        <v>0</v>
      </c>
      <c r="AO1826" s="42">
        <f>'Data Entry'!BA1855</f>
        <v>0</v>
      </c>
      <c r="AP1826" s="42">
        <f>'Data Entry'!BB1855</f>
        <v>0</v>
      </c>
      <c r="AQ1826" s="291">
        <f t="shared" si="456"/>
        <v>0</v>
      </c>
      <c r="AR1826" s="42">
        <f>'Data Entry'!BC1855</f>
        <v>0</v>
      </c>
      <c r="AS1826" s="42">
        <f>'Data Entry'!BD1855</f>
        <v>0</v>
      </c>
      <c r="AT1826" s="291">
        <f t="shared" si="457"/>
        <v>0</v>
      </c>
      <c r="AU1826" s="42">
        <f>'Data Entry'!BE1855</f>
        <v>0</v>
      </c>
      <c r="AV1826" s="42">
        <f>'Data Entry'!BF1855</f>
        <v>0</v>
      </c>
      <c r="AW1826" s="42">
        <f>'Data Entry'!BG1855</f>
        <v>0</v>
      </c>
      <c r="AX1826" s="291">
        <f t="shared" si="451"/>
        <v>0</v>
      </c>
      <c r="AY1826" s="42">
        <f>'Data Entry'!BH1855</f>
        <v>0</v>
      </c>
      <c r="AZ1826" s="42">
        <f>'Data Entry'!BI1855</f>
        <v>0</v>
      </c>
      <c r="BA1826" s="42">
        <f>'Data Entry'!BJ1855</f>
        <v>0</v>
      </c>
      <c r="BB1826" s="42">
        <f>'Data Entry'!BK1855</f>
        <v>0</v>
      </c>
      <c r="BC1826" s="291">
        <f t="shared" si="458"/>
        <v>0</v>
      </c>
      <c r="BD1826" s="42">
        <f>'Data Entry'!BL1855</f>
        <v>0</v>
      </c>
      <c r="BE1826" s="42">
        <f>'Data Entry'!BM1855</f>
        <v>0</v>
      </c>
      <c r="BF1826" s="291">
        <f t="shared" si="459"/>
        <v>0</v>
      </c>
      <c r="BG1826" s="305">
        <f t="shared" si="460"/>
        <v>0</v>
      </c>
      <c r="BH1826" s="288" t="str">
        <f>IFERROR((BG1826*'Data Entry'!$F$18)/'Data Entry'!$E$18,"")</f>
        <v/>
      </c>
      <c r="BI1826" s="305">
        <f t="shared" si="461"/>
        <v>0</v>
      </c>
      <c r="BJ1826" s="288" t="str">
        <f t="shared" si="462"/>
        <v/>
      </c>
      <c r="BK1826" s="307" t="str">
        <f t="shared" si="463"/>
        <v/>
      </c>
    </row>
    <row r="1827" spans="1:63" ht="27" x14ac:dyDescent="0.2">
      <c r="A1827" s="119" t="str">
        <f>'Data Entry'!D1856</f>
        <v>Respondent 1823</v>
      </c>
      <c r="B1827" s="52">
        <f>'Data Entry'!AN1856</f>
        <v>0</v>
      </c>
      <c r="C1827" s="52" t="str">
        <f>'Data Entry'!BX1856</f>
        <v/>
      </c>
      <c r="D1827" s="42" t="str">
        <f>'Data Entry'!BU1856</f>
        <v>No disability</v>
      </c>
      <c r="E1827" s="42">
        <f>'Data Entry'!O1856</f>
        <v>0</v>
      </c>
      <c r="F1827" s="42">
        <f>'Data Entry'!P1856</f>
        <v>0</v>
      </c>
      <c r="G1827" s="42">
        <f>'Data Entry'!Q1856</f>
        <v>0</v>
      </c>
      <c r="H1827" s="291">
        <f t="shared" si="448"/>
        <v>0</v>
      </c>
      <c r="I1827" s="42">
        <f>'Data Entry'!R1856</f>
        <v>0</v>
      </c>
      <c r="J1827" s="42">
        <f>'Data Entry'!S1856</f>
        <v>0</v>
      </c>
      <c r="K1827" s="42">
        <f>'Data Entry'!T1856</f>
        <v>0</v>
      </c>
      <c r="L1827" s="42">
        <f>'Data Entry'!U1856</f>
        <v>0</v>
      </c>
      <c r="M1827" s="291">
        <f t="shared" si="452"/>
        <v>0</v>
      </c>
      <c r="N1827" s="42">
        <f>'Data Entry'!V1856</f>
        <v>0</v>
      </c>
      <c r="O1827" s="42">
        <f>'Data Entry'!W1856</f>
        <v>0</v>
      </c>
      <c r="P1827" s="291">
        <f t="shared" si="453"/>
        <v>0</v>
      </c>
      <c r="Q1827" s="42">
        <f>'Data Entry'!X1856</f>
        <v>0</v>
      </c>
      <c r="R1827" s="42">
        <f>'Data Entry'!Y1856</f>
        <v>0</v>
      </c>
      <c r="S1827" s="42">
        <f>'Data Entry'!Z1856</f>
        <v>0</v>
      </c>
      <c r="T1827" s="291">
        <f t="shared" si="449"/>
        <v>0</v>
      </c>
      <c r="U1827" s="42">
        <f>'Data Entry'!AA1856</f>
        <v>0</v>
      </c>
      <c r="V1827" s="42">
        <f>'Data Entry'!AB1856</f>
        <v>0</v>
      </c>
      <c r="W1827" s="42">
        <f>'Data Entry'!AC1856</f>
        <v>0</v>
      </c>
      <c r="X1827" s="42">
        <f>'Data Entry'!AD1856</f>
        <v>0</v>
      </c>
      <c r="Y1827" s="291">
        <f t="shared" si="454"/>
        <v>0</v>
      </c>
      <c r="Z1827" s="42">
        <f>'Data Entry'!AE1856</f>
        <v>0</v>
      </c>
      <c r="AA1827" s="42">
        <f>'Data Entry'!AF1856</f>
        <v>0</v>
      </c>
      <c r="AB1827" s="291">
        <f t="shared" si="455"/>
        <v>0</v>
      </c>
      <c r="AC1827" s="42">
        <f>'Data Entry'!AH1856</f>
        <v>0</v>
      </c>
      <c r="AD1827" s="42">
        <f>'Data Entry'!AI1856</f>
        <v>0</v>
      </c>
      <c r="AE1827" s="42">
        <f>'Data Entry'!AJ1856</f>
        <v>0</v>
      </c>
      <c r="AF1827" s="42">
        <f>'Data Entry'!AK1856</f>
        <v>0</v>
      </c>
      <c r="AG1827" s="42">
        <f>'Data Entry'!AL1856</f>
        <v>0</v>
      </c>
      <c r="AH1827" s="42">
        <f>'Data Entry'!AM1856</f>
        <v>0</v>
      </c>
      <c r="AI1827" s="42">
        <f>'Data Entry'!AV1856</f>
        <v>0</v>
      </c>
      <c r="AJ1827" s="42">
        <f>'Data Entry'!AW1856</f>
        <v>0</v>
      </c>
      <c r="AK1827" s="42">
        <f>'Data Entry'!AX1856</f>
        <v>0</v>
      </c>
      <c r="AL1827" s="291">
        <f t="shared" si="450"/>
        <v>0</v>
      </c>
      <c r="AM1827" s="42">
        <f>'Data Entry'!AY1856</f>
        <v>0</v>
      </c>
      <c r="AN1827" s="42">
        <f>'Data Entry'!AZ1856</f>
        <v>0</v>
      </c>
      <c r="AO1827" s="42">
        <f>'Data Entry'!BA1856</f>
        <v>0</v>
      </c>
      <c r="AP1827" s="42">
        <f>'Data Entry'!BB1856</f>
        <v>0</v>
      </c>
      <c r="AQ1827" s="291">
        <f t="shared" si="456"/>
        <v>0</v>
      </c>
      <c r="AR1827" s="42">
        <f>'Data Entry'!BC1856</f>
        <v>0</v>
      </c>
      <c r="AS1827" s="42">
        <f>'Data Entry'!BD1856</f>
        <v>0</v>
      </c>
      <c r="AT1827" s="291">
        <f t="shared" si="457"/>
        <v>0</v>
      </c>
      <c r="AU1827" s="42">
        <f>'Data Entry'!BE1856</f>
        <v>0</v>
      </c>
      <c r="AV1827" s="42">
        <f>'Data Entry'!BF1856</f>
        <v>0</v>
      </c>
      <c r="AW1827" s="42">
        <f>'Data Entry'!BG1856</f>
        <v>0</v>
      </c>
      <c r="AX1827" s="291">
        <f t="shared" si="451"/>
        <v>0</v>
      </c>
      <c r="AY1827" s="42">
        <f>'Data Entry'!BH1856</f>
        <v>0</v>
      </c>
      <c r="AZ1827" s="42">
        <f>'Data Entry'!BI1856</f>
        <v>0</v>
      </c>
      <c r="BA1827" s="42">
        <f>'Data Entry'!BJ1856</f>
        <v>0</v>
      </c>
      <c r="BB1827" s="42">
        <f>'Data Entry'!BK1856</f>
        <v>0</v>
      </c>
      <c r="BC1827" s="291">
        <f t="shared" si="458"/>
        <v>0</v>
      </c>
      <c r="BD1827" s="42">
        <f>'Data Entry'!BL1856</f>
        <v>0</v>
      </c>
      <c r="BE1827" s="42">
        <f>'Data Entry'!BM1856</f>
        <v>0</v>
      </c>
      <c r="BF1827" s="291">
        <f t="shared" si="459"/>
        <v>0</v>
      </c>
      <c r="BG1827" s="305">
        <f t="shared" si="460"/>
        <v>0</v>
      </c>
      <c r="BH1827" s="288" t="str">
        <f>IFERROR((BG1827*'Data Entry'!$F$18)/'Data Entry'!$E$18,"")</f>
        <v/>
      </c>
      <c r="BI1827" s="305">
        <f t="shared" si="461"/>
        <v>0</v>
      </c>
      <c r="BJ1827" s="288" t="str">
        <f t="shared" si="462"/>
        <v/>
      </c>
      <c r="BK1827" s="307" t="str">
        <f t="shared" si="463"/>
        <v/>
      </c>
    </row>
    <row r="1828" spans="1:63" ht="27" x14ac:dyDescent="0.2">
      <c r="A1828" s="119" t="str">
        <f>'Data Entry'!D1857</f>
        <v>Respondent 1824</v>
      </c>
      <c r="B1828" s="52">
        <f>'Data Entry'!AN1857</f>
        <v>0</v>
      </c>
      <c r="C1828" s="52" t="str">
        <f>'Data Entry'!BX1857</f>
        <v/>
      </c>
      <c r="D1828" s="42" t="str">
        <f>'Data Entry'!BU1857</f>
        <v>No disability</v>
      </c>
      <c r="E1828" s="42">
        <f>'Data Entry'!O1857</f>
        <v>0</v>
      </c>
      <c r="F1828" s="42">
        <f>'Data Entry'!P1857</f>
        <v>0</v>
      </c>
      <c r="G1828" s="42">
        <f>'Data Entry'!Q1857</f>
        <v>0</v>
      </c>
      <c r="H1828" s="291">
        <f t="shared" si="448"/>
        <v>0</v>
      </c>
      <c r="I1828" s="42">
        <f>'Data Entry'!R1857</f>
        <v>0</v>
      </c>
      <c r="J1828" s="42">
        <f>'Data Entry'!S1857</f>
        <v>0</v>
      </c>
      <c r="K1828" s="42">
        <f>'Data Entry'!T1857</f>
        <v>0</v>
      </c>
      <c r="L1828" s="42">
        <f>'Data Entry'!U1857</f>
        <v>0</v>
      </c>
      <c r="M1828" s="291">
        <f t="shared" si="452"/>
        <v>0</v>
      </c>
      <c r="N1828" s="42">
        <f>'Data Entry'!V1857</f>
        <v>0</v>
      </c>
      <c r="O1828" s="42">
        <f>'Data Entry'!W1857</f>
        <v>0</v>
      </c>
      <c r="P1828" s="291">
        <f t="shared" si="453"/>
        <v>0</v>
      </c>
      <c r="Q1828" s="42">
        <f>'Data Entry'!X1857</f>
        <v>0</v>
      </c>
      <c r="R1828" s="42">
        <f>'Data Entry'!Y1857</f>
        <v>0</v>
      </c>
      <c r="S1828" s="42">
        <f>'Data Entry'!Z1857</f>
        <v>0</v>
      </c>
      <c r="T1828" s="291">
        <f t="shared" si="449"/>
        <v>0</v>
      </c>
      <c r="U1828" s="42">
        <f>'Data Entry'!AA1857</f>
        <v>0</v>
      </c>
      <c r="V1828" s="42">
        <f>'Data Entry'!AB1857</f>
        <v>0</v>
      </c>
      <c r="W1828" s="42">
        <f>'Data Entry'!AC1857</f>
        <v>0</v>
      </c>
      <c r="X1828" s="42">
        <f>'Data Entry'!AD1857</f>
        <v>0</v>
      </c>
      <c r="Y1828" s="291">
        <f t="shared" si="454"/>
        <v>0</v>
      </c>
      <c r="Z1828" s="42">
        <f>'Data Entry'!AE1857</f>
        <v>0</v>
      </c>
      <c r="AA1828" s="42">
        <f>'Data Entry'!AF1857</f>
        <v>0</v>
      </c>
      <c r="AB1828" s="291">
        <f t="shared" si="455"/>
        <v>0</v>
      </c>
      <c r="AC1828" s="42">
        <f>'Data Entry'!AH1857</f>
        <v>0</v>
      </c>
      <c r="AD1828" s="42">
        <f>'Data Entry'!AI1857</f>
        <v>0</v>
      </c>
      <c r="AE1828" s="42">
        <f>'Data Entry'!AJ1857</f>
        <v>0</v>
      </c>
      <c r="AF1828" s="42">
        <f>'Data Entry'!AK1857</f>
        <v>0</v>
      </c>
      <c r="AG1828" s="42">
        <f>'Data Entry'!AL1857</f>
        <v>0</v>
      </c>
      <c r="AH1828" s="42">
        <f>'Data Entry'!AM1857</f>
        <v>0</v>
      </c>
      <c r="AI1828" s="42">
        <f>'Data Entry'!AV1857</f>
        <v>0</v>
      </c>
      <c r="AJ1828" s="42">
        <f>'Data Entry'!AW1857</f>
        <v>0</v>
      </c>
      <c r="AK1828" s="42">
        <f>'Data Entry'!AX1857</f>
        <v>0</v>
      </c>
      <c r="AL1828" s="291">
        <f t="shared" si="450"/>
        <v>0</v>
      </c>
      <c r="AM1828" s="42">
        <f>'Data Entry'!AY1857</f>
        <v>0</v>
      </c>
      <c r="AN1828" s="42">
        <f>'Data Entry'!AZ1857</f>
        <v>0</v>
      </c>
      <c r="AO1828" s="42">
        <f>'Data Entry'!BA1857</f>
        <v>0</v>
      </c>
      <c r="AP1828" s="42">
        <f>'Data Entry'!BB1857</f>
        <v>0</v>
      </c>
      <c r="AQ1828" s="291">
        <f t="shared" si="456"/>
        <v>0</v>
      </c>
      <c r="AR1828" s="42">
        <f>'Data Entry'!BC1857</f>
        <v>0</v>
      </c>
      <c r="AS1828" s="42">
        <f>'Data Entry'!BD1857</f>
        <v>0</v>
      </c>
      <c r="AT1828" s="291">
        <f t="shared" si="457"/>
        <v>0</v>
      </c>
      <c r="AU1828" s="42">
        <f>'Data Entry'!BE1857</f>
        <v>0</v>
      </c>
      <c r="AV1828" s="42">
        <f>'Data Entry'!BF1857</f>
        <v>0</v>
      </c>
      <c r="AW1828" s="42">
        <f>'Data Entry'!BG1857</f>
        <v>0</v>
      </c>
      <c r="AX1828" s="291">
        <f t="shared" si="451"/>
        <v>0</v>
      </c>
      <c r="AY1828" s="42">
        <f>'Data Entry'!BH1857</f>
        <v>0</v>
      </c>
      <c r="AZ1828" s="42">
        <f>'Data Entry'!BI1857</f>
        <v>0</v>
      </c>
      <c r="BA1828" s="42">
        <f>'Data Entry'!BJ1857</f>
        <v>0</v>
      </c>
      <c r="BB1828" s="42">
        <f>'Data Entry'!BK1857</f>
        <v>0</v>
      </c>
      <c r="BC1828" s="291">
        <f t="shared" si="458"/>
        <v>0</v>
      </c>
      <c r="BD1828" s="42">
        <f>'Data Entry'!BL1857</f>
        <v>0</v>
      </c>
      <c r="BE1828" s="42">
        <f>'Data Entry'!BM1857</f>
        <v>0</v>
      </c>
      <c r="BF1828" s="291">
        <f t="shared" si="459"/>
        <v>0</v>
      </c>
      <c r="BG1828" s="305">
        <f t="shared" si="460"/>
        <v>0</v>
      </c>
      <c r="BH1828" s="288" t="str">
        <f>IFERROR((BG1828*'Data Entry'!$F$18)/'Data Entry'!$E$18,"")</f>
        <v/>
      </c>
      <c r="BI1828" s="305">
        <f t="shared" si="461"/>
        <v>0</v>
      </c>
      <c r="BJ1828" s="288" t="str">
        <f t="shared" si="462"/>
        <v/>
      </c>
      <c r="BK1828" s="307" t="str">
        <f t="shared" si="463"/>
        <v/>
      </c>
    </row>
    <row r="1829" spans="1:63" ht="27" x14ac:dyDescent="0.2">
      <c r="A1829" s="119" t="str">
        <f>'Data Entry'!D1858</f>
        <v>Respondent 1825</v>
      </c>
      <c r="B1829" s="52">
        <f>'Data Entry'!AN1858</f>
        <v>0</v>
      </c>
      <c r="C1829" s="52" t="str">
        <f>'Data Entry'!BX1858</f>
        <v/>
      </c>
      <c r="D1829" s="42" t="str">
        <f>'Data Entry'!BU1858</f>
        <v>No disability</v>
      </c>
      <c r="E1829" s="42">
        <f>'Data Entry'!O1858</f>
        <v>0</v>
      </c>
      <c r="F1829" s="42">
        <f>'Data Entry'!P1858</f>
        <v>0</v>
      </c>
      <c r="G1829" s="42">
        <f>'Data Entry'!Q1858</f>
        <v>0</v>
      </c>
      <c r="H1829" s="291">
        <f t="shared" si="448"/>
        <v>0</v>
      </c>
      <c r="I1829" s="42">
        <f>'Data Entry'!R1858</f>
        <v>0</v>
      </c>
      <c r="J1829" s="42">
        <f>'Data Entry'!S1858</f>
        <v>0</v>
      </c>
      <c r="K1829" s="42">
        <f>'Data Entry'!T1858</f>
        <v>0</v>
      </c>
      <c r="L1829" s="42">
        <f>'Data Entry'!U1858</f>
        <v>0</v>
      </c>
      <c r="M1829" s="291">
        <f t="shared" si="452"/>
        <v>0</v>
      </c>
      <c r="N1829" s="42">
        <f>'Data Entry'!V1858</f>
        <v>0</v>
      </c>
      <c r="O1829" s="42">
        <f>'Data Entry'!W1858</f>
        <v>0</v>
      </c>
      <c r="P1829" s="291">
        <f t="shared" si="453"/>
        <v>0</v>
      </c>
      <c r="Q1829" s="42">
        <f>'Data Entry'!X1858</f>
        <v>0</v>
      </c>
      <c r="R1829" s="42">
        <f>'Data Entry'!Y1858</f>
        <v>0</v>
      </c>
      <c r="S1829" s="42">
        <f>'Data Entry'!Z1858</f>
        <v>0</v>
      </c>
      <c r="T1829" s="291">
        <f t="shared" si="449"/>
        <v>0</v>
      </c>
      <c r="U1829" s="42">
        <f>'Data Entry'!AA1858</f>
        <v>0</v>
      </c>
      <c r="V1829" s="42">
        <f>'Data Entry'!AB1858</f>
        <v>0</v>
      </c>
      <c r="W1829" s="42">
        <f>'Data Entry'!AC1858</f>
        <v>0</v>
      </c>
      <c r="X1829" s="42">
        <f>'Data Entry'!AD1858</f>
        <v>0</v>
      </c>
      <c r="Y1829" s="291">
        <f t="shared" si="454"/>
        <v>0</v>
      </c>
      <c r="Z1829" s="42">
        <f>'Data Entry'!AE1858</f>
        <v>0</v>
      </c>
      <c r="AA1829" s="42">
        <f>'Data Entry'!AF1858</f>
        <v>0</v>
      </c>
      <c r="AB1829" s="291">
        <f t="shared" si="455"/>
        <v>0</v>
      </c>
      <c r="AC1829" s="42">
        <f>'Data Entry'!AH1858</f>
        <v>0</v>
      </c>
      <c r="AD1829" s="42">
        <f>'Data Entry'!AI1858</f>
        <v>0</v>
      </c>
      <c r="AE1829" s="42">
        <f>'Data Entry'!AJ1858</f>
        <v>0</v>
      </c>
      <c r="AF1829" s="42">
        <f>'Data Entry'!AK1858</f>
        <v>0</v>
      </c>
      <c r="AG1829" s="42">
        <f>'Data Entry'!AL1858</f>
        <v>0</v>
      </c>
      <c r="AH1829" s="42">
        <f>'Data Entry'!AM1858</f>
        <v>0</v>
      </c>
      <c r="AI1829" s="42">
        <f>'Data Entry'!AV1858</f>
        <v>0</v>
      </c>
      <c r="AJ1829" s="42">
        <f>'Data Entry'!AW1858</f>
        <v>0</v>
      </c>
      <c r="AK1829" s="42">
        <f>'Data Entry'!AX1858</f>
        <v>0</v>
      </c>
      <c r="AL1829" s="291">
        <f t="shared" si="450"/>
        <v>0</v>
      </c>
      <c r="AM1829" s="42">
        <f>'Data Entry'!AY1858</f>
        <v>0</v>
      </c>
      <c r="AN1829" s="42">
        <f>'Data Entry'!AZ1858</f>
        <v>0</v>
      </c>
      <c r="AO1829" s="42">
        <f>'Data Entry'!BA1858</f>
        <v>0</v>
      </c>
      <c r="AP1829" s="42">
        <f>'Data Entry'!BB1858</f>
        <v>0</v>
      </c>
      <c r="AQ1829" s="291">
        <f t="shared" si="456"/>
        <v>0</v>
      </c>
      <c r="AR1829" s="42">
        <f>'Data Entry'!BC1858</f>
        <v>0</v>
      </c>
      <c r="AS1829" s="42">
        <f>'Data Entry'!BD1858</f>
        <v>0</v>
      </c>
      <c r="AT1829" s="291">
        <f t="shared" si="457"/>
        <v>0</v>
      </c>
      <c r="AU1829" s="42">
        <f>'Data Entry'!BE1858</f>
        <v>0</v>
      </c>
      <c r="AV1829" s="42">
        <f>'Data Entry'!BF1858</f>
        <v>0</v>
      </c>
      <c r="AW1829" s="42">
        <f>'Data Entry'!BG1858</f>
        <v>0</v>
      </c>
      <c r="AX1829" s="291">
        <f t="shared" si="451"/>
        <v>0</v>
      </c>
      <c r="AY1829" s="42">
        <f>'Data Entry'!BH1858</f>
        <v>0</v>
      </c>
      <c r="AZ1829" s="42">
        <f>'Data Entry'!BI1858</f>
        <v>0</v>
      </c>
      <c r="BA1829" s="42">
        <f>'Data Entry'!BJ1858</f>
        <v>0</v>
      </c>
      <c r="BB1829" s="42">
        <f>'Data Entry'!BK1858</f>
        <v>0</v>
      </c>
      <c r="BC1829" s="291">
        <f t="shared" si="458"/>
        <v>0</v>
      </c>
      <c r="BD1829" s="42">
        <f>'Data Entry'!BL1858</f>
        <v>0</v>
      </c>
      <c r="BE1829" s="42">
        <f>'Data Entry'!BM1858</f>
        <v>0</v>
      </c>
      <c r="BF1829" s="291">
        <f t="shared" si="459"/>
        <v>0</v>
      </c>
      <c r="BG1829" s="305">
        <f t="shared" si="460"/>
        <v>0</v>
      </c>
      <c r="BH1829" s="288" t="str">
        <f>IFERROR((BG1829*'Data Entry'!$F$18)/'Data Entry'!$E$18,"")</f>
        <v/>
      </c>
      <c r="BI1829" s="305">
        <f t="shared" si="461"/>
        <v>0</v>
      </c>
      <c r="BJ1829" s="288" t="str">
        <f t="shared" si="462"/>
        <v/>
      </c>
      <c r="BK1829" s="307" t="str">
        <f t="shared" si="463"/>
        <v/>
      </c>
    </row>
    <row r="1830" spans="1:63" ht="27" x14ac:dyDescent="0.2">
      <c r="A1830" s="119" t="str">
        <f>'Data Entry'!D1859</f>
        <v>Respondent 1826</v>
      </c>
      <c r="B1830" s="52">
        <f>'Data Entry'!AN1859</f>
        <v>0</v>
      </c>
      <c r="C1830" s="52" t="str">
        <f>'Data Entry'!BX1859</f>
        <v/>
      </c>
      <c r="D1830" s="42" t="str">
        <f>'Data Entry'!BU1859</f>
        <v>No disability</v>
      </c>
      <c r="E1830" s="42">
        <f>'Data Entry'!O1859</f>
        <v>0</v>
      </c>
      <c r="F1830" s="42">
        <f>'Data Entry'!P1859</f>
        <v>0</v>
      </c>
      <c r="G1830" s="42">
        <f>'Data Entry'!Q1859</f>
        <v>0</v>
      </c>
      <c r="H1830" s="291">
        <f t="shared" si="448"/>
        <v>0</v>
      </c>
      <c r="I1830" s="42">
        <f>'Data Entry'!R1859</f>
        <v>0</v>
      </c>
      <c r="J1830" s="42">
        <f>'Data Entry'!S1859</f>
        <v>0</v>
      </c>
      <c r="K1830" s="42">
        <f>'Data Entry'!T1859</f>
        <v>0</v>
      </c>
      <c r="L1830" s="42">
        <f>'Data Entry'!U1859</f>
        <v>0</v>
      </c>
      <c r="M1830" s="291">
        <f t="shared" si="452"/>
        <v>0</v>
      </c>
      <c r="N1830" s="42">
        <f>'Data Entry'!V1859</f>
        <v>0</v>
      </c>
      <c r="O1830" s="42">
        <f>'Data Entry'!W1859</f>
        <v>0</v>
      </c>
      <c r="P1830" s="291">
        <f t="shared" si="453"/>
        <v>0</v>
      </c>
      <c r="Q1830" s="42">
        <f>'Data Entry'!X1859</f>
        <v>0</v>
      </c>
      <c r="R1830" s="42">
        <f>'Data Entry'!Y1859</f>
        <v>0</v>
      </c>
      <c r="S1830" s="42">
        <f>'Data Entry'!Z1859</f>
        <v>0</v>
      </c>
      <c r="T1830" s="291">
        <f t="shared" si="449"/>
        <v>0</v>
      </c>
      <c r="U1830" s="42">
        <f>'Data Entry'!AA1859</f>
        <v>0</v>
      </c>
      <c r="V1830" s="42">
        <f>'Data Entry'!AB1859</f>
        <v>0</v>
      </c>
      <c r="W1830" s="42">
        <f>'Data Entry'!AC1859</f>
        <v>0</v>
      </c>
      <c r="X1830" s="42">
        <f>'Data Entry'!AD1859</f>
        <v>0</v>
      </c>
      <c r="Y1830" s="291">
        <f t="shared" si="454"/>
        <v>0</v>
      </c>
      <c r="Z1830" s="42">
        <f>'Data Entry'!AE1859</f>
        <v>0</v>
      </c>
      <c r="AA1830" s="42">
        <f>'Data Entry'!AF1859</f>
        <v>0</v>
      </c>
      <c r="AB1830" s="291">
        <f t="shared" si="455"/>
        <v>0</v>
      </c>
      <c r="AC1830" s="42">
        <f>'Data Entry'!AH1859</f>
        <v>0</v>
      </c>
      <c r="AD1830" s="42">
        <f>'Data Entry'!AI1859</f>
        <v>0</v>
      </c>
      <c r="AE1830" s="42">
        <f>'Data Entry'!AJ1859</f>
        <v>0</v>
      </c>
      <c r="AF1830" s="42">
        <f>'Data Entry'!AK1859</f>
        <v>0</v>
      </c>
      <c r="AG1830" s="42">
        <f>'Data Entry'!AL1859</f>
        <v>0</v>
      </c>
      <c r="AH1830" s="42">
        <f>'Data Entry'!AM1859</f>
        <v>0</v>
      </c>
      <c r="AI1830" s="42">
        <f>'Data Entry'!AV1859</f>
        <v>0</v>
      </c>
      <c r="AJ1830" s="42">
        <f>'Data Entry'!AW1859</f>
        <v>0</v>
      </c>
      <c r="AK1830" s="42">
        <f>'Data Entry'!AX1859</f>
        <v>0</v>
      </c>
      <c r="AL1830" s="291">
        <f t="shared" si="450"/>
        <v>0</v>
      </c>
      <c r="AM1830" s="42">
        <f>'Data Entry'!AY1859</f>
        <v>0</v>
      </c>
      <c r="AN1830" s="42">
        <f>'Data Entry'!AZ1859</f>
        <v>0</v>
      </c>
      <c r="AO1830" s="42">
        <f>'Data Entry'!BA1859</f>
        <v>0</v>
      </c>
      <c r="AP1830" s="42">
        <f>'Data Entry'!BB1859</f>
        <v>0</v>
      </c>
      <c r="AQ1830" s="291">
        <f t="shared" si="456"/>
        <v>0</v>
      </c>
      <c r="AR1830" s="42">
        <f>'Data Entry'!BC1859</f>
        <v>0</v>
      </c>
      <c r="AS1830" s="42">
        <f>'Data Entry'!BD1859</f>
        <v>0</v>
      </c>
      <c r="AT1830" s="291">
        <f t="shared" si="457"/>
        <v>0</v>
      </c>
      <c r="AU1830" s="42">
        <f>'Data Entry'!BE1859</f>
        <v>0</v>
      </c>
      <c r="AV1830" s="42">
        <f>'Data Entry'!BF1859</f>
        <v>0</v>
      </c>
      <c r="AW1830" s="42">
        <f>'Data Entry'!BG1859</f>
        <v>0</v>
      </c>
      <c r="AX1830" s="291">
        <f t="shared" si="451"/>
        <v>0</v>
      </c>
      <c r="AY1830" s="42">
        <f>'Data Entry'!BH1859</f>
        <v>0</v>
      </c>
      <c r="AZ1830" s="42">
        <f>'Data Entry'!BI1859</f>
        <v>0</v>
      </c>
      <c r="BA1830" s="42">
        <f>'Data Entry'!BJ1859</f>
        <v>0</v>
      </c>
      <c r="BB1830" s="42">
        <f>'Data Entry'!BK1859</f>
        <v>0</v>
      </c>
      <c r="BC1830" s="291">
        <f t="shared" si="458"/>
        <v>0</v>
      </c>
      <c r="BD1830" s="42">
        <f>'Data Entry'!BL1859</f>
        <v>0</v>
      </c>
      <c r="BE1830" s="42">
        <f>'Data Entry'!BM1859</f>
        <v>0</v>
      </c>
      <c r="BF1830" s="291">
        <f t="shared" si="459"/>
        <v>0</v>
      </c>
      <c r="BG1830" s="305">
        <f t="shared" si="460"/>
        <v>0</v>
      </c>
      <c r="BH1830" s="288" t="str">
        <f>IFERROR((BG1830*'Data Entry'!$F$18)/'Data Entry'!$E$18,"")</f>
        <v/>
      </c>
      <c r="BI1830" s="305">
        <f t="shared" si="461"/>
        <v>0</v>
      </c>
      <c r="BJ1830" s="288" t="str">
        <f t="shared" si="462"/>
        <v/>
      </c>
      <c r="BK1830" s="307" t="str">
        <f t="shared" si="463"/>
        <v/>
      </c>
    </row>
    <row r="1831" spans="1:63" ht="27" x14ac:dyDescent="0.2">
      <c r="A1831" s="119" t="str">
        <f>'Data Entry'!D1860</f>
        <v>Respondent 1827</v>
      </c>
      <c r="B1831" s="52">
        <f>'Data Entry'!AN1860</f>
        <v>0</v>
      </c>
      <c r="C1831" s="52" t="str">
        <f>'Data Entry'!BX1860</f>
        <v/>
      </c>
      <c r="D1831" s="42" t="str">
        <f>'Data Entry'!BU1860</f>
        <v>No disability</v>
      </c>
      <c r="E1831" s="42">
        <f>'Data Entry'!O1860</f>
        <v>0</v>
      </c>
      <c r="F1831" s="42">
        <f>'Data Entry'!P1860</f>
        <v>0</v>
      </c>
      <c r="G1831" s="42">
        <f>'Data Entry'!Q1860</f>
        <v>0</v>
      </c>
      <c r="H1831" s="291">
        <f t="shared" si="448"/>
        <v>0</v>
      </c>
      <c r="I1831" s="42">
        <f>'Data Entry'!R1860</f>
        <v>0</v>
      </c>
      <c r="J1831" s="42">
        <f>'Data Entry'!S1860</f>
        <v>0</v>
      </c>
      <c r="K1831" s="42">
        <f>'Data Entry'!T1860</f>
        <v>0</v>
      </c>
      <c r="L1831" s="42">
        <f>'Data Entry'!U1860</f>
        <v>0</v>
      </c>
      <c r="M1831" s="291">
        <f t="shared" si="452"/>
        <v>0</v>
      </c>
      <c r="N1831" s="42">
        <f>'Data Entry'!V1860</f>
        <v>0</v>
      </c>
      <c r="O1831" s="42">
        <f>'Data Entry'!W1860</f>
        <v>0</v>
      </c>
      <c r="P1831" s="291">
        <f t="shared" si="453"/>
        <v>0</v>
      </c>
      <c r="Q1831" s="42">
        <f>'Data Entry'!X1860</f>
        <v>0</v>
      </c>
      <c r="R1831" s="42">
        <f>'Data Entry'!Y1860</f>
        <v>0</v>
      </c>
      <c r="S1831" s="42">
        <f>'Data Entry'!Z1860</f>
        <v>0</v>
      </c>
      <c r="T1831" s="291">
        <f t="shared" si="449"/>
        <v>0</v>
      </c>
      <c r="U1831" s="42">
        <f>'Data Entry'!AA1860</f>
        <v>0</v>
      </c>
      <c r="V1831" s="42">
        <f>'Data Entry'!AB1860</f>
        <v>0</v>
      </c>
      <c r="W1831" s="42">
        <f>'Data Entry'!AC1860</f>
        <v>0</v>
      </c>
      <c r="X1831" s="42">
        <f>'Data Entry'!AD1860</f>
        <v>0</v>
      </c>
      <c r="Y1831" s="291">
        <f t="shared" si="454"/>
        <v>0</v>
      </c>
      <c r="Z1831" s="42">
        <f>'Data Entry'!AE1860</f>
        <v>0</v>
      </c>
      <c r="AA1831" s="42">
        <f>'Data Entry'!AF1860</f>
        <v>0</v>
      </c>
      <c r="AB1831" s="291">
        <f t="shared" si="455"/>
        <v>0</v>
      </c>
      <c r="AC1831" s="42">
        <f>'Data Entry'!AH1860</f>
        <v>0</v>
      </c>
      <c r="AD1831" s="42">
        <f>'Data Entry'!AI1860</f>
        <v>0</v>
      </c>
      <c r="AE1831" s="42">
        <f>'Data Entry'!AJ1860</f>
        <v>0</v>
      </c>
      <c r="AF1831" s="42">
        <f>'Data Entry'!AK1860</f>
        <v>0</v>
      </c>
      <c r="AG1831" s="42">
        <f>'Data Entry'!AL1860</f>
        <v>0</v>
      </c>
      <c r="AH1831" s="42">
        <f>'Data Entry'!AM1860</f>
        <v>0</v>
      </c>
      <c r="AI1831" s="42">
        <f>'Data Entry'!AV1860</f>
        <v>0</v>
      </c>
      <c r="AJ1831" s="42">
        <f>'Data Entry'!AW1860</f>
        <v>0</v>
      </c>
      <c r="AK1831" s="42">
        <f>'Data Entry'!AX1860</f>
        <v>0</v>
      </c>
      <c r="AL1831" s="291">
        <f t="shared" si="450"/>
        <v>0</v>
      </c>
      <c r="AM1831" s="42">
        <f>'Data Entry'!AY1860</f>
        <v>0</v>
      </c>
      <c r="AN1831" s="42">
        <f>'Data Entry'!AZ1860</f>
        <v>0</v>
      </c>
      <c r="AO1831" s="42">
        <f>'Data Entry'!BA1860</f>
        <v>0</v>
      </c>
      <c r="AP1831" s="42">
        <f>'Data Entry'!BB1860</f>
        <v>0</v>
      </c>
      <c r="AQ1831" s="291">
        <f t="shared" si="456"/>
        <v>0</v>
      </c>
      <c r="AR1831" s="42">
        <f>'Data Entry'!BC1860</f>
        <v>0</v>
      </c>
      <c r="AS1831" s="42">
        <f>'Data Entry'!BD1860</f>
        <v>0</v>
      </c>
      <c r="AT1831" s="291">
        <f t="shared" si="457"/>
        <v>0</v>
      </c>
      <c r="AU1831" s="42">
        <f>'Data Entry'!BE1860</f>
        <v>0</v>
      </c>
      <c r="AV1831" s="42">
        <f>'Data Entry'!BF1860</f>
        <v>0</v>
      </c>
      <c r="AW1831" s="42">
        <f>'Data Entry'!BG1860</f>
        <v>0</v>
      </c>
      <c r="AX1831" s="291">
        <f t="shared" si="451"/>
        <v>0</v>
      </c>
      <c r="AY1831" s="42">
        <f>'Data Entry'!BH1860</f>
        <v>0</v>
      </c>
      <c r="AZ1831" s="42">
        <f>'Data Entry'!BI1860</f>
        <v>0</v>
      </c>
      <c r="BA1831" s="42">
        <f>'Data Entry'!BJ1860</f>
        <v>0</v>
      </c>
      <c r="BB1831" s="42">
        <f>'Data Entry'!BK1860</f>
        <v>0</v>
      </c>
      <c r="BC1831" s="291">
        <f t="shared" si="458"/>
        <v>0</v>
      </c>
      <c r="BD1831" s="42">
        <f>'Data Entry'!BL1860</f>
        <v>0</v>
      </c>
      <c r="BE1831" s="42">
        <f>'Data Entry'!BM1860</f>
        <v>0</v>
      </c>
      <c r="BF1831" s="291">
        <f t="shared" si="459"/>
        <v>0</v>
      </c>
      <c r="BG1831" s="305">
        <f t="shared" si="460"/>
        <v>0</v>
      </c>
      <c r="BH1831" s="288" t="str">
        <f>IFERROR((BG1831*'Data Entry'!$F$18)/'Data Entry'!$E$18,"")</f>
        <v/>
      </c>
      <c r="BI1831" s="305">
        <f t="shared" si="461"/>
        <v>0</v>
      </c>
      <c r="BJ1831" s="288" t="str">
        <f t="shared" si="462"/>
        <v/>
      </c>
      <c r="BK1831" s="307" t="str">
        <f t="shared" si="463"/>
        <v/>
      </c>
    </row>
    <row r="1832" spans="1:63" ht="27" x14ac:dyDescent="0.2">
      <c r="A1832" s="119" t="str">
        <f>'Data Entry'!D1861</f>
        <v>Respondent 1828</v>
      </c>
      <c r="B1832" s="52">
        <f>'Data Entry'!AN1861</f>
        <v>0</v>
      </c>
      <c r="C1832" s="52" t="str">
        <f>'Data Entry'!BX1861</f>
        <v/>
      </c>
      <c r="D1832" s="42" t="str">
        <f>'Data Entry'!BU1861</f>
        <v>No disability</v>
      </c>
      <c r="E1832" s="42">
        <f>'Data Entry'!O1861</f>
        <v>0</v>
      </c>
      <c r="F1832" s="42">
        <f>'Data Entry'!P1861</f>
        <v>0</v>
      </c>
      <c r="G1832" s="42">
        <f>'Data Entry'!Q1861</f>
        <v>0</v>
      </c>
      <c r="H1832" s="291">
        <f t="shared" si="448"/>
        <v>0</v>
      </c>
      <c r="I1832" s="42">
        <f>'Data Entry'!R1861</f>
        <v>0</v>
      </c>
      <c r="J1832" s="42">
        <f>'Data Entry'!S1861</f>
        <v>0</v>
      </c>
      <c r="K1832" s="42">
        <f>'Data Entry'!T1861</f>
        <v>0</v>
      </c>
      <c r="L1832" s="42">
        <f>'Data Entry'!U1861</f>
        <v>0</v>
      </c>
      <c r="M1832" s="291">
        <f t="shared" si="452"/>
        <v>0</v>
      </c>
      <c r="N1832" s="42">
        <f>'Data Entry'!V1861</f>
        <v>0</v>
      </c>
      <c r="O1832" s="42">
        <f>'Data Entry'!W1861</f>
        <v>0</v>
      </c>
      <c r="P1832" s="291">
        <f t="shared" si="453"/>
        <v>0</v>
      </c>
      <c r="Q1832" s="42">
        <f>'Data Entry'!X1861</f>
        <v>0</v>
      </c>
      <c r="R1832" s="42">
        <f>'Data Entry'!Y1861</f>
        <v>0</v>
      </c>
      <c r="S1832" s="42">
        <f>'Data Entry'!Z1861</f>
        <v>0</v>
      </c>
      <c r="T1832" s="291">
        <f t="shared" si="449"/>
        <v>0</v>
      </c>
      <c r="U1832" s="42">
        <f>'Data Entry'!AA1861</f>
        <v>0</v>
      </c>
      <c r="V1832" s="42">
        <f>'Data Entry'!AB1861</f>
        <v>0</v>
      </c>
      <c r="W1832" s="42">
        <f>'Data Entry'!AC1861</f>
        <v>0</v>
      </c>
      <c r="X1832" s="42">
        <f>'Data Entry'!AD1861</f>
        <v>0</v>
      </c>
      <c r="Y1832" s="291">
        <f t="shared" si="454"/>
        <v>0</v>
      </c>
      <c r="Z1832" s="42">
        <f>'Data Entry'!AE1861</f>
        <v>0</v>
      </c>
      <c r="AA1832" s="42">
        <f>'Data Entry'!AF1861</f>
        <v>0</v>
      </c>
      <c r="AB1832" s="291">
        <f t="shared" si="455"/>
        <v>0</v>
      </c>
      <c r="AC1832" s="42">
        <f>'Data Entry'!AH1861</f>
        <v>0</v>
      </c>
      <c r="AD1832" s="42">
        <f>'Data Entry'!AI1861</f>
        <v>0</v>
      </c>
      <c r="AE1832" s="42">
        <f>'Data Entry'!AJ1861</f>
        <v>0</v>
      </c>
      <c r="AF1832" s="42">
        <f>'Data Entry'!AK1861</f>
        <v>0</v>
      </c>
      <c r="AG1832" s="42">
        <f>'Data Entry'!AL1861</f>
        <v>0</v>
      </c>
      <c r="AH1832" s="42">
        <f>'Data Entry'!AM1861</f>
        <v>0</v>
      </c>
      <c r="AI1832" s="42">
        <f>'Data Entry'!AV1861</f>
        <v>0</v>
      </c>
      <c r="AJ1832" s="42">
        <f>'Data Entry'!AW1861</f>
        <v>0</v>
      </c>
      <c r="AK1832" s="42">
        <f>'Data Entry'!AX1861</f>
        <v>0</v>
      </c>
      <c r="AL1832" s="291">
        <f t="shared" si="450"/>
        <v>0</v>
      </c>
      <c r="AM1832" s="42">
        <f>'Data Entry'!AY1861</f>
        <v>0</v>
      </c>
      <c r="AN1832" s="42">
        <f>'Data Entry'!AZ1861</f>
        <v>0</v>
      </c>
      <c r="AO1832" s="42">
        <f>'Data Entry'!BA1861</f>
        <v>0</v>
      </c>
      <c r="AP1832" s="42">
        <f>'Data Entry'!BB1861</f>
        <v>0</v>
      </c>
      <c r="AQ1832" s="291">
        <f t="shared" si="456"/>
        <v>0</v>
      </c>
      <c r="AR1832" s="42">
        <f>'Data Entry'!BC1861</f>
        <v>0</v>
      </c>
      <c r="AS1832" s="42">
        <f>'Data Entry'!BD1861</f>
        <v>0</v>
      </c>
      <c r="AT1832" s="291">
        <f t="shared" si="457"/>
        <v>0</v>
      </c>
      <c r="AU1832" s="42">
        <f>'Data Entry'!BE1861</f>
        <v>0</v>
      </c>
      <c r="AV1832" s="42">
        <f>'Data Entry'!BF1861</f>
        <v>0</v>
      </c>
      <c r="AW1832" s="42">
        <f>'Data Entry'!BG1861</f>
        <v>0</v>
      </c>
      <c r="AX1832" s="291">
        <f t="shared" si="451"/>
        <v>0</v>
      </c>
      <c r="AY1832" s="42">
        <f>'Data Entry'!BH1861</f>
        <v>0</v>
      </c>
      <c r="AZ1832" s="42">
        <f>'Data Entry'!BI1861</f>
        <v>0</v>
      </c>
      <c r="BA1832" s="42">
        <f>'Data Entry'!BJ1861</f>
        <v>0</v>
      </c>
      <c r="BB1832" s="42">
        <f>'Data Entry'!BK1861</f>
        <v>0</v>
      </c>
      <c r="BC1832" s="291">
        <f t="shared" si="458"/>
        <v>0</v>
      </c>
      <c r="BD1832" s="42">
        <f>'Data Entry'!BL1861</f>
        <v>0</v>
      </c>
      <c r="BE1832" s="42">
        <f>'Data Entry'!BM1861</f>
        <v>0</v>
      </c>
      <c r="BF1832" s="291">
        <f t="shared" si="459"/>
        <v>0</v>
      </c>
      <c r="BG1832" s="305">
        <f t="shared" si="460"/>
        <v>0</v>
      </c>
      <c r="BH1832" s="288" t="str">
        <f>IFERROR((BG1832*'Data Entry'!$F$18)/'Data Entry'!$E$18,"")</f>
        <v/>
      </c>
      <c r="BI1832" s="305">
        <f t="shared" si="461"/>
        <v>0</v>
      </c>
      <c r="BJ1832" s="288" t="str">
        <f t="shared" si="462"/>
        <v/>
      </c>
      <c r="BK1832" s="307" t="str">
        <f t="shared" si="463"/>
        <v/>
      </c>
    </row>
    <row r="1833" spans="1:63" ht="27" x14ac:dyDescent="0.2">
      <c r="A1833" s="119" t="str">
        <f>'Data Entry'!D1862</f>
        <v>Respondent 1829</v>
      </c>
      <c r="B1833" s="52">
        <f>'Data Entry'!AN1862</f>
        <v>0</v>
      </c>
      <c r="C1833" s="52" t="str">
        <f>'Data Entry'!BX1862</f>
        <v/>
      </c>
      <c r="D1833" s="42" t="str">
        <f>'Data Entry'!BU1862</f>
        <v>No disability</v>
      </c>
      <c r="E1833" s="42">
        <f>'Data Entry'!O1862</f>
        <v>0</v>
      </c>
      <c r="F1833" s="42">
        <f>'Data Entry'!P1862</f>
        <v>0</v>
      </c>
      <c r="G1833" s="42">
        <f>'Data Entry'!Q1862</f>
        <v>0</v>
      </c>
      <c r="H1833" s="291">
        <f t="shared" si="448"/>
        <v>0</v>
      </c>
      <c r="I1833" s="42">
        <f>'Data Entry'!R1862</f>
        <v>0</v>
      </c>
      <c r="J1833" s="42">
        <f>'Data Entry'!S1862</f>
        <v>0</v>
      </c>
      <c r="K1833" s="42">
        <f>'Data Entry'!T1862</f>
        <v>0</v>
      </c>
      <c r="L1833" s="42">
        <f>'Data Entry'!U1862</f>
        <v>0</v>
      </c>
      <c r="M1833" s="291">
        <f t="shared" si="452"/>
        <v>0</v>
      </c>
      <c r="N1833" s="42">
        <f>'Data Entry'!V1862</f>
        <v>0</v>
      </c>
      <c r="O1833" s="42">
        <f>'Data Entry'!W1862</f>
        <v>0</v>
      </c>
      <c r="P1833" s="291">
        <f t="shared" si="453"/>
        <v>0</v>
      </c>
      <c r="Q1833" s="42">
        <f>'Data Entry'!X1862</f>
        <v>0</v>
      </c>
      <c r="R1833" s="42">
        <f>'Data Entry'!Y1862</f>
        <v>0</v>
      </c>
      <c r="S1833" s="42">
        <f>'Data Entry'!Z1862</f>
        <v>0</v>
      </c>
      <c r="T1833" s="291">
        <f t="shared" si="449"/>
        <v>0</v>
      </c>
      <c r="U1833" s="42">
        <f>'Data Entry'!AA1862</f>
        <v>0</v>
      </c>
      <c r="V1833" s="42">
        <f>'Data Entry'!AB1862</f>
        <v>0</v>
      </c>
      <c r="W1833" s="42">
        <f>'Data Entry'!AC1862</f>
        <v>0</v>
      </c>
      <c r="X1833" s="42">
        <f>'Data Entry'!AD1862</f>
        <v>0</v>
      </c>
      <c r="Y1833" s="291">
        <f t="shared" si="454"/>
        <v>0</v>
      </c>
      <c r="Z1833" s="42">
        <f>'Data Entry'!AE1862</f>
        <v>0</v>
      </c>
      <c r="AA1833" s="42">
        <f>'Data Entry'!AF1862</f>
        <v>0</v>
      </c>
      <c r="AB1833" s="291">
        <f t="shared" si="455"/>
        <v>0</v>
      </c>
      <c r="AC1833" s="42">
        <f>'Data Entry'!AH1862</f>
        <v>0</v>
      </c>
      <c r="AD1833" s="42">
        <f>'Data Entry'!AI1862</f>
        <v>0</v>
      </c>
      <c r="AE1833" s="42">
        <f>'Data Entry'!AJ1862</f>
        <v>0</v>
      </c>
      <c r="AF1833" s="42">
        <f>'Data Entry'!AK1862</f>
        <v>0</v>
      </c>
      <c r="AG1833" s="42">
        <f>'Data Entry'!AL1862</f>
        <v>0</v>
      </c>
      <c r="AH1833" s="42">
        <f>'Data Entry'!AM1862</f>
        <v>0</v>
      </c>
      <c r="AI1833" s="42">
        <f>'Data Entry'!AV1862</f>
        <v>0</v>
      </c>
      <c r="AJ1833" s="42">
        <f>'Data Entry'!AW1862</f>
        <v>0</v>
      </c>
      <c r="AK1833" s="42">
        <f>'Data Entry'!AX1862</f>
        <v>0</v>
      </c>
      <c r="AL1833" s="291">
        <f t="shared" si="450"/>
        <v>0</v>
      </c>
      <c r="AM1833" s="42">
        <f>'Data Entry'!AY1862</f>
        <v>0</v>
      </c>
      <c r="AN1833" s="42">
        <f>'Data Entry'!AZ1862</f>
        <v>0</v>
      </c>
      <c r="AO1833" s="42">
        <f>'Data Entry'!BA1862</f>
        <v>0</v>
      </c>
      <c r="AP1833" s="42">
        <f>'Data Entry'!BB1862</f>
        <v>0</v>
      </c>
      <c r="AQ1833" s="291">
        <f t="shared" si="456"/>
        <v>0</v>
      </c>
      <c r="AR1833" s="42">
        <f>'Data Entry'!BC1862</f>
        <v>0</v>
      </c>
      <c r="AS1833" s="42">
        <f>'Data Entry'!BD1862</f>
        <v>0</v>
      </c>
      <c r="AT1833" s="291">
        <f t="shared" si="457"/>
        <v>0</v>
      </c>
      <c r="AU1833" s="42">
        <f>'Data Entry'!BE1862</f>
        <v>0</v>
      </c>
      <c r="AV1833" s="42">
        <f>'Data Entry'!BF1862</f>
        <v>0</v>
      </c>
      <c r="AW1833" s="42">
        <f>'Data Entry'!BG1862</f>
        <v>0</v>
      </c>
      <c r="AX1833" s="291">
        <f t="shared" si="451"/>
        <v>0</v>
      </c>
      <c r="AY1833" s="42">
        <f>'Data Entry'!BH1862</f>
        <v>0</v>
      </c>
      <c r="AZ1833" s="42">
        <f>'Data Entry'!BI1862</f>
        <v>0</v>
      </c>
      <c r="BA1833" s="42">
        <f>'Data Entry'!BJ1862</f>
        <v>0</v>
      </c>
      <c r="BB1833" s="42">
        <f>'Data Entry'!BK1862</f>
        <v>0</v>
      </c>
      <c r="BC1833" s="291">
        <f t="shared" si="458"/>
        <v>0</v>
      </c>
      <c r="BD1833" s="42">
        <f>'Data Entry'!BL1862</f>
        <v>0</v>
      </c>
      <c r="BE1833" s="42">
        <f>'Data Entry'!BM1862</f>
        <v>0</v>
      </c>
      <c r="BF1833" s="291">
        <f t="shared" si="459"/>
        <v>0</v>
      </c>
      <c r="BG1833" s="305">
        <f t="shared" si="460"/>
        <v>0</v>
      </c>
      <c r="BH1833" s="288" t="str">
        <f>IFERROR((BG1833*'Data Entry'!$F$18)/'Data Entry'!$E$18,"")</f>
        <v/>
      </c>
      <c r="BI1833" s="305">
        <f t="shared" si="461"/>
        <v>0</v>
      </c>
      <c r="BJ1833" s="288" t="str">
        <f t="shared" si="462"/>
        <v/>
      </c>
      <c r="BK1833" s="307" t="str">
        <f t="shared" si="463"/>
        <v/>
      </c>
    </row>
    <row r="1834" spans="1:63" ht="27" x14ac:dyDescent="0.2">
      <c r="A1834" s="119" t="str">
        <f>'Data Entry'!D1863</f>
        <v>Respondent 1830</v>
      </c>
      <c r="B1834" s="52">
        <f>'Data Entry'!AN1863</f>
        <v>0</v>
      </c>
      <c r="C1834" s="52" t="str">
        <f>'Data Entry'!BX1863</f>
        <v/>
      </c>
      <c r="D1834" s="42" t="str">
        <f>'Data Entry'!BU1863</f>
        <v>No disability</v>
      </c>
      <c r="E1834" s="42">
        <f>'Data Entry'!O1863</f>
        <v>0</v>
      </c>
      <c r="F1834" s="42">
        <f>'Data Entry'!P1863</f>
        <v>0</v>
      </c>
      <c r="G1834" s="42">
        <f>'Data Entry'!Q1863</f>
        <v>0</v>
      </c>
      <c r="H1834" s="291">
        <f t="shared" si="448"/>
        <v>0</v>
      </c>
      <c r="I1834" s="42">
        <f>'Data Entry'!R1863</f>
        <v>0</v>
      </c>
      <c r="J1834" s="42">
        <f>'Data Entry'!S1863</f>
        <v>0</v>
      </c>
      <c r="K1834" s="42">
        <f>'Data Entry'!T1863</f>
        <v>0</v>
      </c>
      <c r="L1834" s="42">
        <f>'Data Entry'!U1863</f>
        <v>0</v>
      </c>
      <c r="M1834" s="291">
        <f t="shared" si="452"/>
        <v>0</v>
      </c>
      <c r="N1834" s="42">
        <f>'Data Entry'!V1863</f>
        <v>0</v>
      </c>
      <c r="O1834" s="42">
        <f>'Data Entry'!W1863</f>
        <v>0</v>
      </c>
      <c r="P1834" s="291">
        <f t="shared" si="453"/>
        <v>0</v>
      </c>
      <c r="Q1834" s="42">
        <f>'Data Entry'!X1863</f>
        <v>0</v>
      </c>
      <c r="R1834" s="42">
        <f>'Data Entry'!Y1863</f>
        <v>0</v>
      </c>
      <c r="S1834" s="42">
        <f>'Data Entry'!Z1863</f>
        <v>0</v>
      </c>
      <c r="T1834" s="291">
        <f t="shared" si="449"/>
        <v>0</v>
      </c>
      <c r="U1834" s="42">
        <f>'Data Entry'!AA1863</f>
        <v>0</v>
      </c>
      <c r="V1834" s="42">
        <f>'Data Entry'!AB1863</f>
        <v>0</v>
      </c>
      <c r="W1834" s="42">
        <f>'Data Entry'!AC1863</f>
        <v>0</v>
      </c>
      <c r="X1834" s="42">
        <f>'Data Entry'!AD1863</f>
        <v>0</v>
      </c>
      <c r="Y1834" s="291">
        <f t="shared" si="454"/>
        <v>0</v>
      </c>
      <c r="Z1834" s="42">
        <f>'Data Entry'!AE1863</f>
        <v>0</v>
      </c>
      <c r="AA1834" s="42">
        <f>'Data Entry'!AF1863</f>
        <v>0</v>
      </c>
      <c r="AB1834" s="291">
        <f t="shared" si="455"/>
        <v>0</v>
      </c>
      <c r="AC1834" s="42">
        <f>'Data Entry'!AH1863</f>
        <v>0</v>
      </c>
      <c r="AD1834" s="42">
        <f>'Data Entry'!AI1863</f>
        <v>0</v>
      </c>
      <c r="AE1834" s="42">
        <f>'Data Entry'!AJ1863</f>
        <v>0</v>
      </c>
      <c r="AF1834" s="42">
        <f>'Data Entry'!AK1863</f>
        <v>0</v>
      </c>
      <c r="AG1834" s="42">
        <f>'Data Entry'!AL1863</f>
        <v>0</v>
      </c>
      <c r="AH1834" s="42">
        <f>'Data Entry'!AM1863</f>
        <v>0</v>
      </c>
      <c r="AI1834" s="42">
        <f>'Data Entry'!AV1863</f>
        <v>0</v>
      </c>
      <c r="AJ1834" s="42">
        <f>'Data Entry'!AW1863</f>
        <v>0</v>
      </c>
      <c r="AK1834" s="42">
        <f>'Data Entry'!AX1863</f>
        <v>0</v>
      </c>
      <c r="AL1834" s="291">
        <f t="shared" si="450"/>
        <v>0</v>
      </c>
      <c r="AM1834" s="42">
        <f>'Data Entry'!AY1863</f>
        <v>0</v>
      </c>
      <c r="AN1834" s="42">
        <f>'Data Entry'!AZ1863</f>
        <v>0</v>
      </c>
      <c r="AO1834" s="42">
        <f>'Data Entry'!BA1863</f>
        <v>0</v>
      </c>
      <c r="AP1834" s="42">
        <f>'Data Entry'!BB1863</f>
        <v>0</v>
      </c>
      <c r="AQ1834" s="291">
        <f t="shared" si="456"/>
        <v>0</v>
      </c>
      <c r="AR1834" s="42">
        <f>'Data Entry'!BC1863</f>
        <v>0</v>
      </c>
      <c r="AS1834" s="42">
        <f>'Data Entry'!BD1863</f>
        <v>0</v>
      </c>
      <c r="AT1834" s="291">
        <f t="shared" si="457"/>
        <v>0</v>
      </c>
      <c r="AU1834" s="42">
        <f>'Data Entry'!BE1863</f>
        <v>0</v>
      </c>
      <c r="AV1834" s="42">
        <f>'Data Entry'!BF1863</f>
        <v>0</v>
      </c>
      <c r="AW1834" s="42">
        <f>'Data Entry'!BG1863</f>
        <v>0</v>
      </c>
      <c r="AX1834" s="291">
        <f t="shared" si="451"/>
        <v>0</v>
      </c>
      <c r="AY1834" s="42">
        <f>'Data Entry'!BH1863</f>
        <v>0</v>
      </c>
      <c r="AZ1834" s="42">
        <f>'Data Entry'!BI1863</f>
        <v>0</v>
      </c>
      <c r="BA1834" s="42">
        <f>'Data Entry'!BJ1863</f>
        <v>0</v>
      </c>
      <c r="BB1834" s="42">
        <f>'Data Entry'!BK1863</f>
        <v>0</v>
      </c>
      <c r="BC1834" s="291">
        <f t="shared" si="458"/>
        <v>0</v>
      </c>
      <c r="BD1834" s="42">
        <f>'Data Entry'!BL1863</f>
        <v>0</v>
      </c>
      <c r="BE1834" s="42">
        <f>'Data Entry'!BM1863</f>
        <v>0</v>
      </c>
      <c r="BF1834" s="291">
        <f t="shared" si="459"/>
        <v>0</v>
      </c>
      <c r="BG1834" s="305">
        <f t="shared" si="460"/>
        <v>0</v>
      </c>
      <c r="BH1834" s="288" t="str">
        <f>IFERROR((BG1834*'Data Entry'!$F$18)/'Data Entry'!$E$18,"")</f>
        <v/>
      </c>
      <c r="BI1834" s="305">
        <f t="shared" si="461"/>
        <v>0</v>
      </c>
      <c r="BJ1834" s="288" t="str">
        <f t="shared" si="462"/>
        <v/>
      </c>
      <c r="BK1834" s="307" t="str">
        <f t="shared" si="463"/>
        <v/>
      </c>
    </row>
    <row r="1835" spans="1:63" ht="27" x14ac:dyDescent="0.2">
      <c r="A1835" s="119" t="str">
        <f>'Data Entry'!D1864</f>
        <v>Respondent 1831</v>
      </c>
      <c r="B1835" s="52">
        <f>'Data Entry'!AN1864</f>
        <v>0</v>
      </c>
      <c r="C1835" s="52" t="str">
        <f>'Data Entry'!BX1864</f>
        <v/>
      </c>
      <c r="D1835" s="42" t="str">
        <f>'Data Entry'!BU1864</f>
        <v>No disability</v>
      </c>
      <c r="E1835" s="42">
        <f>'Data Entry'!O1864</f>
        <v>0</v>
      </c>
      <c r="F1835" s="42">
        <f>'Data Entry'!P1864</f>
        <v>0</v>
      </c>
      <c r="G1835" s="42">
        <f>'Data Entry'!Q1864</f>
        <v>0</v>
      </c>
      <c r="H1835" s="291">
        <f t="shared" si="448"/>
        <v>0</v>
      </c>
      <c r="I1835" s="42">
        <f>'Data Entry'!R1864</f>
        <v>0</v>
      </c>
      <c r="J1835" s="42">
        <f>'Data Entry'!S1864</f>
        <v>0</v>
      </c>
      <c r="K1835" s="42">
        <f>'Data Entry'!T1864</f>
        <v>0</v>
      </c>
      <c r="L1835" s="42">
        <f>'Data Entry'!U1864</f>
        <v>0</v>
      </c>
      <c r="M1835" s="291">
        <f t="shared" si="452"/>
        <v>0</v>
      </c>
      <c r="N1835" s="42">
        <f>'Data Entry'!V1864</f>
        <v>0</v>
      </c>
      <c r="O1835" s="42">
        <f>'Data Entry'!W1864</f>
        <v>0</v>
      </c>
      <c r="P1835" s="291">
        <f t="shared" si="453"/>
        <v>0</v>
      </c>
      <c r="Q1835" s="42">
        <f>'Data Entry'!X1864</f>
        <v>0</v>
      </c>
      <c r="R1835" s="42">
        <f>'Data Entry'!Y1864</f>
        <v>0</v>
      </c>
      <c r="S1835" s="42">
        <f>'Data Entry'!Z1864</f>
        <v>0</v>
      </c>
      <c r="T1835" s="291">
        <f t="shared" si="449"/>
        <v>0</v>
      </c>
      <c r="U1835" s="42">
        <f>'Data Entry'!AA1864</f>
        <v>0</v>
      </c>
      <c r="V1835" s="42">
        <f>'Data Entry'!AB1864</f>
        <v>0</v>
      </c>
      <c r="W1835" s="42">
        <f>'Data Entry'!AC1864</f>
        <v>0</v>
      </c>
      <c r="X1835" s="42">
        <f>'Data Entry'!AD1864</f>
        <v>0</v>
      </c>
      <c r="Y1835" s="291">
        <f t="shared" si="454"/>
        <v>0</v>
      </c>
      <c r="Z1835" s="42">
        <f>'Data Entry'!AE1864</f>
        <v>0</v>
      </c>
      <c r="AA1835" s="42">
        <f>'Data Entry'!AF1864</f>
        <v>0</v>
      </c>
      <c r="AB1835" s="291">
        <f t="shared" si="455"/>
        <v>0</v>
      </c>
      <c r="AC1835" s="42">
        <f>'Data Entry'!AH1864</f>
        <v>0</v>
      </c>
      <c r="AD1835" s="42">
        <f>'Data Entry'!AI1864</f>
        <v>0</v>
      </c>
      <c r="AE1835" s="42">
        <f>'Data Entry'!AJ1864</f>
        <v>0</v>
      </c>
      <c r="AF1835" s="42">
        <f>'Data Entry'!AK1864</f>
        <v>0</v>
      </c>
      <c r="AG1835" s="42">
        <f>'Data Entry'!AL1864</f>
        <v>0</v>
      </c>
      <c r="AH1835" s="42">
        <f>'Data Entry'!AM1864</f>
        <v>0</v>
      </c>
      <c r="AI1835" s="42">
        <f>'Data Entry'!AV1864</f>
        <v>0</v>
      </c>
      <c r="AJ1835" s="42">
        <f>'Data Entry'!AW1864</f>
        <v>0</v>
      </c>
      <c r="AK1835" s="42">
        <f>'Data Entry'!AX1864</f>
        <v>0</v>
      </c>
      <c r="AL1835" s="291">
        <f t="shared" si="450"/>
        <v>0</v>
      </c>
      <c r="AM1835" s="42">
        <f>'Data Entry'!AY1864</f>
        <v>0</v>
      </c>
      <c r="AN1835" s="42">
        <f>'Data Entry'!AZ1864</f>
        <v>0</v>
      </c>
      <c r="AO1835" s="42">
        <f>'Data Entry'!BA1864</f>
        <v>0</v>
      </c>
      <c r="AP1835" s="42">
        <f>'Data Entry'!BB1864</f>
        <v>0</v>
      </c>
      <c r="AQ1835" s="291">
        <f t="shared" si="456"/>
        <v>0</v>
      </c>
      <c r="AR1835" s="42">
        <f>'Data Entry'!BC1864</f>
        <v>0</v>
      </c>
      <c r="AS1835" s="42">
        <f>'Data Entry'!BD1864</f>
        <v>0</v>
      </c>
      <c r="AT1835" s="291">
        <f t="shared" si="457"/>
        <v>0</v>
      </c>
      <c r="AU1835" s="42">
        <f>'Data Entry'!BE1864</f>
        <v>0</v>
      </c>
      <c r="AV1835" s="42">
        <f>'Data Entry'!BF1864</f>
        <v>0</v>
      </c>
      <c r="AW1835" s="42">
        <f>'Data Entry'!BG1864</f>
        <v>0</v>
      </c>
      <c r="AX1835" s="291">
        <f t="shared" si="451"/>
        <v>0</v>
      </c>
      <c r="AY1835" s="42">
        <f>'Data Entry'!BH1864</f>
        <v>0</v>
      </c>
      <c r="AZ1835" s="42">
        <f>'Data Entry'!BI1864</f>
        <v>0</v>
      </c>
      <c r="BA1835" s="42">
        <f>'Data Entry'!BJ1864</f>
        <v>0</v>
      </c>
      <c r="BB1835" s="42">
        <f>'Data Entry'!BK1864</f>
        <v>0</v>
      </c>
      <c r="BC1835" s="291">
        <f t="shared" si="458"/>
        <v>0</v>
      </c>
      <c r="BD1835" s="42">
        <f>'Data Entry'!BL1864</f>
        <v>0</v>
      </c>
      <c r="BE1835" s="42">
        <f>'Data Entry'!BM1864</f>
        <v>0</v>
      </c>
      <c r="BF1835" s="291">
        <f t="shared" si="459"/>
        <v>0</v>
      </c>
      <c r="BG1835" s="305">
        <f t="shared" si="460"/>
        <v>0</v>
      </c>
      <c r="BH1835" s="288" t="str">
        <f>IFERROR((BG1835*'Data Entry'!$F$18)/'Data Entry'!$E$18,"")</f>
        <v/>
      </c>
      <c r="BI1835" s="305">
        <f t="shared" si="461"/>
        <v>0</v>
      </c>
      <c r="BJ1835" s="288" t="str">
        <f t="shared" si="462"/>
        <v/>
      </c>
      <c r="BK1835" s="307" t="str">
        <f t="shared" si="463"/>
        <v/>
      </c>
    </row>
    <row r="1836" spans="1:63" ht="27" x14ac:dyDescent="0.2">
      <c r="A1836" s="119" t="str">
        <f>'Data Entry'!D1865</f>
        <v>Respondent 1832</v>
      </c>
      <c r="B1836" s="52">
        <f>'Data Entry'!AN1865</f>
        <v>0</v>
      </c>
      <c r="C1836" s="52" t="str">
        <f>'Data Entry'!BX1865</f>
        <v/>
      </c>
      <c r="D1836" s="42" t="str">
        <f>'Data Entry'!BU1865</f>
        <v>No disability</v>
      </c>
      <c r="E1836" s="42">
        <f>'Data Entry'!O1865</f>
        <v>0</v>
      </c>
      <c r="F1836" s="42">
        <f>'Data Entry'!P1865</f>
        <v>0</v>
      </c>
      <c r="G1836" s="42">
        <f>'Data Entry'!Q1865</f>
        <v>0</v>
      </c>
      <c r="H1836" s="291">
        <f t="shared" si="448"/>
        <v>0</v>
      </c>
      <c r="I1836" s="42">
        <f>'Data Entry'!R1865</f>
        <v>0</v>
      </c>
      <c r="J1836" s="42">
        <f>'Data Entry'!S1865</f>
        <v>0</v>
      </c>
      <c r="K1836" s="42">
        <f>'Data Entry'!T1865</f>
        <v>0</v>
      </c>
      <c r="L1836" s="42">
        <f>'Data Entry'!U1865</f>
        <v>0</v>
      </c>
      <c r="M1836" s="291">
        <f t="shared" si="452"/>
        <v>0</v>
      </c>
      <c r="N1836" s="42">
        <f>'Data Entry'!V1865</f>
        <v>0</v>
      </c>
      <c r="O1836" s="42">
        <f>'Data Entry'!W1865</f>
        <v>0</v>
      </c>
      <c r="P1836" s="291">
        <f t="shared" si="453"/>
        <v>0</v>
      </c>
      <c r="Q1836" s="42">
        <f>'Data Entry'!X1865</f>
        <v>0</v>
      </c>
      <c r="R1836" s="42">
        <f>'Data Entry'!Y1865</f>
        <v>0</v>
      </c>
      <c r="S1836" s="42">
        <f>'Data Entry'!Z1865</f>
        <v>0</v>
      </c>
      <c r="T1836" s="291">
        <f t="shared" si="449"/>
        <v>0</v>
      </c>
      <c r="U1836" s="42">
        <f>'Data Entry'!AA1865</f>
        <v>0</v>
      </c>
      <c r="V1836" s="42">
        <f>'Data Entry'!AB1865</f>
        <v>0</v>
      </c>
      <c r="W1836" s="42">
        <f>'Data Entry'!AC1865</f>
        <v>0</v>
      </c>
      <c r="X1836" s="42">
        <f>'Data Entry'!AD1865</f>
        <v>0</v>
      </c>
      <c r="Y1836" s="291">
        <f t="shared" si="454"/>
        <v>0</v>
      </c>
      <c r="Z1836" s="42">
        <f>'Data Entry'!AE1865</f>
        <v>0</v>
      </c>
      <c r="AA1836" s="42">
        <f>'Data Entry'!AF1865</f>
        <v>0</v>
      </c>
      <c r="AB1836" s="291">
        <f t="shared" si="455"/>
        <v>0</v>
      </c>
      <c r="AC1836" s="42">
        <f>'Data Entry'!AH1865</f>
        <v>0</v>
      </c>
      <c r="AD1836" s="42">
        <f>'Data Entry'!AI1865</f>
        <v>0</v>
      </c>
      <c r="AE1836" s="42">
        <f>'Data Entry'!AJ1865</f>
        <v>0</v>
      </c>
      <c r="AF1836" s="42">
        <f>'Data Entry'!AK1865</f>
        <v>0</v>
      </c>
      <c r="AG1836" s="42">
        <f>'Data Entry'!AL1865</f>
        <v>0</v>
      </c>
      <c r="AH1836" s="42">
        <f>'Data Entry'!AM1865</f>
        <v>0</v>
      </c>
      <c r="AI1836" s="42">
        <f>'Data Entry'!AV1865</f>
        <v>0</v>
      </c>
      <c r="AJ1836" s="42">
        <f>'Data Entry'!AW1865</f>
        <v>0</v>
      </c>
      <c r="AK1836" s="42">
        <f>'Data Entry'!AX1865</f>
        <v>0</v>
      </c>
      <c r="AL1836" s="291">
        <f t="shared" si="450"/>
        <v>0</v>
      </c>
      <c r="AM1836" s="42">
        <f>'Data Entry'!AY1865</f>
        <v>0</v>
      </c>
      <c r="AN1836" s="42">
        <f>'Data Entry'!AZ1865</f>
        <v>0</v>
      </c>
      <c r="AO1836" s="42">
        <f>'Data Entry'!BA1865</f>
        <v>0</v>
      </c>
      <c r="AP1836" s="42">
        <f>'Data Entry'!BB1865</f>
        <v>0</v>
      </c>
      <c r="AQ1836" s="291">
        <f t="shared" si="456"/>
        <v>0</v>
      </c>
      <c r="AR1836" s="42">
        <f>'Data Entry'!BC1865</f>
        <v>0</v>
      </c>
      <c r="AS1836" s="42">
        <f>'Data Entry'!BD1865</f>
        <v>0</v>
      </c>
      <c r="AT1836" s="291">
        <f t="shared" si="457"/>
        <v>0</v>
      </c>
      <c r="AU1836" s="42">
        <f>'Data Entry'!BE1865</f>
        <v>0</v>
      </c>
      <c r="AV1836" s="42">
        <f>'Data Entry'!BF1865</f>
        <v>0</v>
      </c>
      <c r="AW1836" s="42">
        <f>'Data Entry'!BG1865</f>
        <v>0</v>
      </c>
      <c r="AX1836" s="291">
        <f t="shared" si="451"/>
        <v>0</v>
      </c>
      <c r="AY1836" s="42">
        <f>'Data Entry'!BH1865</f>
        <v>0</v>
      </c>
      <c r="AZ1836" s="42">
        <f>'Data Entry'!BI1865</f>
        <v>0</v>
      </c>
      <c r="BA1836" s="42">
        <f>'Data Entry'!BJ1865</f>
        <v>0</v>
      </c>
      <c r="BB1836" s="42">
        <f>'Data Entry'!BK1865</f>
        <v>0</v>
      </c>
      <c r="BC1836" s="291">
        <f t="shared" si="458"/>
        <v>0</v>
      </c>
      <c r="BD1836" s="42">
        <f>'Data Entry'!BL1865</f>
        <v>0</v>
      </c>
      <c r="BE1836" s="42">
        <f>'Data Entry'!BM1865</f>
        <v>0</v>
      </c>
      <c r="BF1836" s="291">
        <f t="shared" si="459"/>
        <v>0</v>
      </c>
      <c r="BG1836" s="305">
        <f t="shared" si="460"/>
        <v>0</v>
      </c>
      <c r="BH1836" s="288" t="str">
        <f>IFERROR((BG1836*'Data Entry'!$F$18)/'Data Entry'!$E$18,"")</f>
        <v/>
      </c>
      <c r="BI1836" s="305">
        <f t="shared" si="461"/>
        <v>0</v>
      </c>
      <c r="BJ1836" s="288" t="str">
        <f t="shared" si="462"/>
        <v/>
      </c>
      <c r="BK1836" s="307" t="str">
        <f t="shared" si="463"/>
        <v/>
      </c>
    </row>
    <row r="1837" spans="1:63" ht="27" x14ac:dyDescent="0.2">
      <c r="A1837" s="119" t="str">
        <f>'Data Entry'!D1866</f>
        <v>Respondent 1833</v>
      </c>
      <c r="B1837" s="52">
        <f>'Data Entry'!AN1866</f>
        <v>0</v>
      </c>
      <c r="C1837" s="52" t="str">
        <f>'Data Entry'!BX1866</f>
        <v/>
      </c>
      <c r="D1837" s="42" t="str">
        <f>'Data Entry'!BU1866</f>
        <v>No disability</v>
      </c>
      <c r="E1837" s="42">
        <f>'Data Entry'!O1866</f>
        <v>0</v>
      </c>
      <c r="F1837" s="42">
        <f>'Data Entry'!P1866</f>
        <v>0</v>
      </c>
      <c r="G1837" s="42">
        <f>'Data Entry'!Q1866</f>
        <v>0</v>
      </c>
      <c r="H1837" s="291">
        <f t="shared" si="448"/>
        <v>0</v>
      </c>
      <c r="I1837" s="42">
        <f>'Data Entry'!R1866</f>
        <v>0</v>
      </c>
      <c r="J1837" s="42">
        <f>'Data Entry'!S1866</f>
        <v>0</v>
      </c>
      <c r="K1837" s="42">
        <f>'Data Entry'!T1866</f>
        <v>0</v>
      </c>
      <c r="L1837" s="42">
        <f>'Data Entry'!U1866</f>
        <v>0</v>
      </c>
      <c r="M1837" s="291">
        <f t="shared" si="452"/>
        <v>0</v>
      </c>
      <c r="N1837" s="42">
        <f>'Data Entry'!V1866</f>
        <v>0</v>
      </c>
      <c r="O1837" s="42">
        <f>'Data Entry'!W1866</f>
        <v>0</v>
      </c>
      <c r="P1837" s="291">
        <f t="shared" si="453"/>
        <v>0</v>
      </c>
      <c r="Q1837" s="42">
        <f>'Data Entry'!X1866</f>
        <v>0</v>
      </c>
      <c r="R1837" s="42">
        <f>'Data Entry'!Y1866</f>
        <v>0</v>
      </c>
      <c r="S1837" s="42">
        <f>'Data Entry'!Z1866</f>
        <v>0</v>
      </c>
      <c r="T1837" s="291">
        <f t="shared" si="449"/>
        <v>0</v>
      </c>
      <c r="U1837" s="42">
        <f>'Data Entry'!AA1866</f>
        <v>0</v>
      </c>
      <c r="V1837" s="42">
        <f>'Data Entry'!AB1866</f>
        <v>0</v>
      </c>
      <c r="W1837" s="42">
        <f>'Data Entry'!AC1866</f>
        <v>0</v>
      </c>
      <c r="X1837" s="42">
        <f>'Data Entry'!AD1866</f>
        <v>0</v>
      </c>
      <c r="Y1837" s="291">
        <f t="shared" si="454"/>
        <v>0</v>
      </c>
      <c r="Z1837" s="42">
        <f>'Data Entry'!AE1866</f>
        <v>0</v>
      </c>
      <c r="AA1837" s="42">
        <f>'Data Entry'!AF1866</f>
        <v>0</v>
      </c>
      <c r="AB1837" s="291">
        <f t="shared" si="455"/>
        <v>0</v>
      </c>
      <c r="AC1837" s="42">
        <f>'Data Entry'!AH1866</f>
        <v>0</v>
      </c>
      <c r="AD1837" s="42">
        <f>'Data Entry'!AI1866</f>
        <v>0</v>
      </c>
      <c r="AE1837" s="42">
        <f>'Data Entry'!AJ1866</f>
        <v>0</v>
      </c>
      <c r="AF1837" s="42">
        <f>'Data Entry'!AK1866</f>
        <v>0</v>
      </c>
      <c r="AG1837" s="42">
        <f>'Data Entry'!AL1866</f>
        <v>0</v>
      </c>
      <c r="AH1837" s="42">
        <f>'Data Entry'!AM1866</f>
        <v>0</v>
      </c>
      <c r="AI1837" s="42">
        <f>'Data Entry'!AV1866</f>
        <v>0</v>
      </c>
      <c r="AJ1837" s="42">
        <f>'Data Entry'!AW1866</f>
        <v>0</v>
      </c>
      <c r="AK1837" s="42">
        <f>'Data Entry'!AX1866</f>
        <v>0</v>
      </c>
      <c r="AL1837" s="291">
        <f t="shared" si="450"/>
        <v>0</v>
      </c>
      <c r="AM1837" s="42">
        <f>'Data Entry'!AY1866</f>
        <v>0</v>
      </c>
      <c r="AN1837" s="42">
        <f>'Data Entry'!AZ1866</f>
        <v>0</v>
      </c>
      <c r="AO1837" s="42">
        <f>'Data Entry'!BA1866</f>
        <v>0</v>
      </c>
      <c r="AP1837" s="42">
        <f>'Data Entry'!BB1866</f>
        <v>0</v>
      </c>
      <c r="AQ1837" s="291">
        <f t="shared" si="456"/>
        <v>0</v>
      </c>
      <c r="AR1837" s="42">
        <f>'Data Entry'!BC1866</f>
        <v>0</v>
      </c>
      <c r="AS1837" s="42">
        <f>'Data Entry'!BD1866</f>
        <v>0</v>
      </c>
      <c r="AT1837" s="291">
        <f t="shared" si="457"/>
        <v>0</v>
      </c>
      <c r="AU1837" s="42">
        <f>'Data Entry'!BE1866</f>
        <v>0</v>
      </c>
      <c r="AV1837" s="42">
        <f>'Data Entry'!BF1866</f>
        <v>0</v>
      </c>
      <c r="AW1837" s="42">
        <f>'Data Entry'!BG1866</f>
        <v>0</v>
      </c>
      <c r="AX1837" s="291">
        <f t="shared" si="451"/>
        <v>0</v>
      </c>
      <c r="AY1837" s="42">
        <f>'Data Entry'!BH1866</f>
        <v>0</v>
      </c>
      <c r="AZ1837" s="42">
        <f>'Data Entry'!BI1866</f>
        <v>0</v>
      </c>
      <c r="BA1837" s="42">
        <f>'Data Entry'!BJ1866</f>
        <v>0</v>
      </c>
      <c r="BB1837" s="42">
        <f>'Data Entry'!BK1866</f>
        <v>0</v>
      </c>
      <c r="BC1837" s="291">
        <f t="shared" si="458"/>
        <v>0</v>
      </c>
      <c r="BD1837" s="42">
        <f>'Data Entry'!BL1866</f>
        <v>0</v>
      </c>
      <c r="BE1837" s="42">
        <f>'Data Entry'!BM1866</f>
        <v>0</v>
      </c>
      <c r="BF1837" s="291">
        <f t="shared" si="459"/>
        <v>0</v>
      </c>
      <c r="BG1837" s="305">
        <f t="shared" si="460"/>
        <v>0</v>
      </c>
      <c r="BH1837" s="288" t="str">
        <f>IFERROR((BG1837*'Data Entry'!$F$18)/'Data Entry'!$E$18,"")</f>
        <v/>
      </c>
      <c r="BI1837" s="305">
        <f t="shared" si="461"/>
        <v>0</v>
      </c>
      <c r="BJ1837" s="288" t="str">
        <f t="shared" si="462"/>
        <v/>
      </c>
      <c r="BK1837" s="307" t="str">
        <f t="shared" si="463"/>
        <v/>
      </c>
    </row>
    <row r="1838" spans="1:63" ht="27" x14ac:dyDescent="0.2">
      <c r="A1838" s="119" t="str">
        <f>'Data Entry'!D1867</f>
        <v>Respondent 1834</v>
      </c>
      <c r="B1838" s="52">
        <f>'Data Entry'!AN1867</f>
        <v>0</v>
      </c>
      <c r="C1838" s="52" t="str">
        <f>'Data Entry'!BX1867</f>
        <v/>
      </c>
      <c r="D1838" s="42" t="str">
        <f>'Data Entry'!BU1867</f>
        <v>No disability</v>
      </c>
      <c r="E1838" s="42">
        <f>'Data Entry'!O1867</f>
        <v>0</v>
      </c>
      <c r="F1838" s="42">
        <f>'Data Entry'!P1867</f>
        <v>0</v>
      </c>
      <c r="G1838" s="42">
        <f>'Data Entry'!Q1867</f>
        <v>0</v>
      </c>
      <c r="H1838" s="291">
        <f t="shared" si="448"/>
        <v>0</v>
      </c>
      <c r="I1838" s="42">
        <f>'Data Entry'!R1867</f>
        <v>0</v>
      </c>
      <c r="J1838" s="42">
        <f>'Data Entry'!S1867</f>
        <v>0</v>
      </c>
      <c r="K1838" s="42">
        <f>'Data Entry'!T1867</f>
        <v>0</v>
      </c>
      <c r="L1838" s="42">
        <f>'Data Entry'!U1867</f>
        <v>0</v>
      </c>
      <c r="M1838" s="291">
        <f t="shared" si="452"/>
        <v>0</v>
      </c>
      <c r="N1838" s="42">
        <f>'Data Entry'!V1867</f>
        <v>0</v>
      </c>
      <c r="O1838" s="42">
        <f>'Data Entry'!W1867</f>
        <v>0</v>
      </c>
      <c r="P1838" s="291">
        <f t="shared" si="453"/>
        <v>0</v>
      </c>
      <c r="Q1838" s="42">
        <f>'Data Entry'!X1867</f>
        <v>0</v>
      </c>
      <c r="R1838" s="42">
        <f>'Data Entry'!Y1867</f>
        <v>0</v>
      </c>
      <c r="S1838" s="42">
        <f>'Data Entry'!Z1867</f>
        <v>0</v>
      </c>
      <c r="T1838" s="291">
        <f t="shared" si="449"/>
        <v>0</v>
      </c>
      <c r="U1838" s="42">
        <f>'Data Entry'!AA1867</f>
        <v>0</v>
      </c>
      <c r="V1838" s="42">
        <f>'Data Entry'!AB1867</f>
        <v>0</v>
      </c>
      <c r="W1838" s="42">
        <f>'Data Entry'!AC1867</f>
        <v>0</v>
      </c>
      <c r="X1838" s="42">
        <f>'Data Entry'!AD1867</f>
        <v>0</v>
      </c>
      <c r="Y1838" s="291">
        <f t="shared" si="454"/>
        <v>0</v>
      </c>
      <c r="Z1838" s="42">
        <f>'Data Entry'!AE1867</f>
        <v>0</v>
      </c>
      <c r="AA1838" s="42">
        <f>'Data Entry'!AF1867</f>
        <v>0</v>
      </c>
      <c r="AB1838" s="291">
        <f t="shared" si="455"/>
        <v>0</v>
      </c>
      <c r="AC1838" s="42">
        <f>'Data Entry'!AH1867</f>
        <v>0</v>
      </c>
      <c r="AD1838" s="42">
        <f>'Data Entry'!AI1867</f>
        <v>0</v>
      </c>
      <c r="AE1838" s="42">
        <f>'Data Entry'!AJ1867</f>
        <v>0</v>
      </c>
      <c r="AF1838" s="42">
        <f>'Data Entry'!AK1867</f>
        <v>0</v>
      </c>
      <c r="AG1838" s="42">
        <f>'Data Entry'!AL1867</f>
        <v>0</v>
      </c>
      <c r="AH1838" s="42">
        <f>'Data Entry'!AM1867</f>
        <v>0</v>
      </c>
      <c r="AI1838" s="42">
        <f>'Data Entry'!AV1867</f>
        <v>0</v>
      </c>
      <c r="AJ1838" s="42">
        <f>'Data Entry'!AW1867</f>
        <v>0</v>
      </c>
      <c r="AK1838" s="42">
        <f>'Data Entry'!AX1867</f>
        <v>0</v>
      </c>
      <c r="AL1838" s="291">
        <f t="shared" si="450"/>
        <v>0</v>
      </c>
      <c r="AM1838" s="42">
        <f>'Data Entry'!AY1867</f>
        <v>0</v>
      </c>
      <c r="AN1838" s="42">
        <f>'Data Entry'!AZ1867</f>
        <v>0</v>
      </c>
      <c r="AO1838" s="42">
        <f>'Data Entry'!BA1867</f>
        <v>0</v>
      </c>
      <c r="AP1838" s="42">
        <f>'Data Entry'!BB1867</f>
        <v>0</v>
      </c>
      <c r="AQ1838" s="291">
        <f t="shared" si="456"/>
        <v>0</v>
      </c>
      <c r="AR1838" s="42">
        <f>'Data Entry'!BC1867</f>
        <v>0</v>
      </c>
      <c r="AS1838" s="42">
        <f>'Data Entry'!BD1867</f>
        <v>0</v>
      </c>
      <c r="AT1838" s="291">
        <f t="shared" si="457"/>
        <v>0</v>
      </c>
      <c r="AU1838" s="42">
        <f>'Data Entry'!BE1867</f>
        <v>0</v>
      </c>
      <c r="AV1838" s="42">
        <f>'Data Entry'!BF1867</f>
        <v>0</v>
      </c>
      <c r="AW1838" s="42">
        <f>'Data Entry'!BG1867</f>
        <v>0</v>
      </c>
      <c r="AX1838" s="291">
        <f t="shared" si="451"/>
        <v>0</v>
      </c>
      <c r="AY1838" s="42">
        <f>'Data Entry'!BH1867</f>
        <v>0</v>
      </c>
      <c r="AZ1838" s="42">
        <f>'Data Entry'!BI1867</f>
        <v>0</v>
      </c>
      <c r="BA1838" s="42">
        <f>'Data Entry'!BJ1867</f>
        <v>0</v>
      </c>
      <c r="BB1838" s="42">
        <f>'Data Entry'!BK1867</f>
        <v>0</v>
      </c>
      <c r="BC1838" s="291">
        <f t="shared" si="458"/>
        <v>0</v>
      </c>
      <c r="BD1838" s="42">
        <f>'Data Entry'!BL1867</f>
        <v>0</v>
      </c>
      <c r="BE1838" s="42">
        <f>'Data Entry'!BM1867</f>
        <v>0</v>
      </c>
      <c r="BF1838" s="291">
        <f t="shared" si="459"/>
        <v>0</v>
      </c>
      <c r="BG1838" s="305">
        <f t="shared" si="460"/>
        <v>0</v>
      </c>
      <c r="BH1838" s="288" t="str">
        <f>IFERROR((BG1838*'Data Entry'!$F$18)/'Data Entry'!$E$18,"")</f>
        <v/>
      </c>
      <c r="BI1838" s="305">
        <f t="shared" si="461"/>
        <v>0</v>
      </c>
      <c r="BJ1838" s="288" t="str">
        <f t="shared" si="462"/>
        <v/>
      </c>
      <c r="BK1838" s="307" t="str">
        <f t="shared" si="463"/>
        <v/>
      </c>
    </row>
    <row r="1839" spans="1:63" ht="27" x14ac:dyDescent="0.2">
      <c r="A1839" s="119" t="str">
        <f>'Data Entry'!D1868</f>
        <v>Respondent 1835</v>
      </c>
      <c r="B1839" s="52">
        <f>'Data Entry'!AN1868</f>
        <v>0</v>
      </c>
      <c r="C1839" s="52" t="str">
        <f>'Data Entry'!BX1868</f>
        <v/>
      </c>
      <c r="D1839" s="42" t="str">
        <f>'Data Entry'!BU1868</f>
        <v>No disability</v>
      </c>
      <c r="E1839" s="42">
        <f>'Data Entry'!O1868</f>
        <v>0</v>
      </c>
      <c r="F1839" s="42">
        <f>'Data Entry'!P1868</f>
        <v>0</v>
      </c>
      <c r="G1839" s="42">
        <f>'Data Entry'!Q1868</f>
        <v>0</v>
      </c>
      <c r="H1839" s="291">
        <f t="shared" si="448"/>
        <v>0</v>
      </c>
      <c r="I1839" s="42">
        <f>'Data Entry'!R1868</f>
        <v>0</v>
      </c>
      <c r="J1839" s="42">
        <f>'Data Entry'!S1868</f>
        <v>0</v>
      </c>
      <c r="K1839" s="42">
        <f>'Data Entry'!T1868</f>
        <v>0</v>
      </c>
      <c r="L1839" s="42">
        <f>'Data Entry'!U1868</f>
        <v>0</v>
      </c>
      <c r="M1839" s="291">
        <f t="shared" si="452"/>
        <v>0</v>
      </c>
      <c r="N1839" s="42">
        <f>'Data Entry'!V1868</f>
        <v>0</v>
      </c>
      <c r="O1839" s="42">
        <f>'Data Entry'!W1868</f>
        <v>0</v>
      </c>
      <c r="P1839" s="291">
        <f t="shared" si="453"/>
        <v>0</v>
      </c>
      <c r="Q1839" s="42">
        <f>'Data Entry'!X1868</f>
        <v>0</v>
      </c>
      <c r="R1839" s="42">
        <f>'Data Entry'!Y1868</f>
        <v>0</v>
      </c>
      <c r="S1839" s="42">
        <f>'Data Entry'!Z1868</f>
        <v>0</v>
      </c>
      <c r="T1839" s="291">
        <f t="shared" si="449"/>
        <v>0</v>
      </c>
      <c r="U1839" s="42">
        <f>'Data Entry'!AA1868</f>
        <v>0</v>
      </c>
      <c r="V1839" s="42">
        <f>'Data Entry'!AB1868</f>
        <v>0</v>
      </c>
      <c r="W1839" s="42">
        <f>'Data Entry'!AC1868</f>
        <v>0</v>
      </c>
      <c r="X1839" s="42">
        <f>'Data Entry'!AD1868</f>
        <v>0</v>
      </c>
      <c r="Y1839" s="291">
        <f t="shared" si="454"/>
        <v>0</v>
      </c>
      <c r="Z1839" s="42">
        <f>'Data Entry'!AE1868</f>
        <v>0</v>
      </c>
      <c r="AA1839" s="42">
        <f>'Data Entry'!AF1868</f>
        <v>0</v>
      </c>
      <c r="AB1839" s="291">
        <f t="shared" si="455"/>
        <v>0</v>
      </c>
      <c r="AC1839" s="42">
        <f>'Data Entry'!AH1868</f>
        <v>0</v>
      </c>
      <c r="AD1839" s="42">
        <f>'Data Entry'!AI1868</f>
        <v>0</v>
      </c>
      <c r="AE1839" s="42">
        <f>'Data Entry'!AJ1868</f>
        <v>0</v>
      </c>
      <c r="AF1839" s="42">
        <f>'Data Entry'!AK1868</f>
        <v>0</v>
      </c>
      <c r="AG1839" s="42">
        <f>'Data Entry'!AL1868</f>
        <v>0</v>
      </c>
      <c r="AH1839" s="42">
        <f>'Data Entry'!AM1868</f>
        <v>0</v>
      </c>
      <c r="AI1839" s="42">
        <f>'Data Entry'!AV1868</f>
        <v>0</v>
      </c>
      <c r="AJ1839" s="42">
        <f>'Data Entry'!AW1868</f>
        <v>0</v>
      </c>
      <c r="AK1839" s="42">
        <f>'Data Entry'!AX1868</f>
        <v>0</v>
      </c>
      <c r="AL1839" s="291">
        <f t="shared" si="450"/>
        <v>0</v>
      </c>
      <c r="AM1839" s="42">
        <f>'Data Entry'!AY1868</f>
        <v>0</v>
      </c>
      <c r="AN1839" s="42">
        <f>'Data Entry'!AZ1868</f>
        <v>0</v>
      </c>
      <c r="AO1839" s="42">
        <f>'Data Entry'!BA1868</f>
        <v>0</v>
      </c>
      <c r="AP1839" s="42">
        <f>'Data Entry'!BB1868</f>
        <v>0</v>
      </c>
      <c r="AQ1839" s="291">
        <f t="shared" si="456"/>
        <v>0</v>
      </c>
      <c r="AR1839" s="42">
        <f>'Data Entry'!BC1868</f>
        <v>0</v>
      </c>
      <c r="AS1839" s="42">
        <f>'Data Entry'!BD1868</f>
        <v>0</v>
      </c>
      <c r="AT1839" s="291">
        <f t="shared" si="457"/>
        <v>0</v>
      </c>
      <c r="AU1839" s="42">
        <f>'Data Entry'!BE1868</f>
        <v>0</v>
      </c>
      <c r="AV1839" s="42">
        <f>'Data Entry'!BF1868</f>
        <v>0</v>
      </c>
      <c r="AW1839" s="42">
        <f>'Data Entry'!BG1868</f>
        <v>0</v>
      </c>
      <c r="AX1839" s="291">
        <f t="shared" si="451"/>
        <v>0</v>
      </c>
      <c r="AY1839" s="42">
        <f>'Data Entry'!BH1868</f>
        <v>0</v>
      </c>
      <c r="AZ1839" s="42">
        <f>'Data Entry'!BI1868</f>
        <v>0</v>
      </c>
      <c r="BA1839" s="42">
        <f>'Data Entry'!BJ1868</f>
        <v>0</v>
      </c>
      <c r="BB1839" s="42">
        <f>'Data Entry'!BK1868</f>
        <v>0</v>
      </c>
      <c r="BC1839" s="291">
        <f t="shared" si="458"/>
        <v>0</v>
      </c>
      <c r="BD1839" s="42">
        <f>'Data Entry'!BL1868</f>
        <v>0</v>
      </c>
      <c r="BE1839" s="42">
        <f>'Data Entry'!BM1868</f>
        <v>0</v>
      </c>
      <c r="BF1839" s="291">
        <f t="shared" si="459"/>
        <v>0</v>
      </c>
      <c r="BG1839" s="305">
        <f t="shared" si="460"/>
        <v>0</v>
      </c>
      <c r="BH1839" s="288" t="str">
        <f>IFERROR((BG1839*'Data Entry'!$F$18)/'Data Entry'!$E$18,"")</f>
        <v/>
      </c>
      <c r="BI1839" s="305">
        <f t="shared" si="461"/>
        <v>0</v>
      </c>
      <c r="BJ1839" s="288" t="str">
        <f t="shared" si="462"/>
        <v/>
      </c>
      <c r="BK1839" s="307" t="str">
        <f t="shared" si="463"/>
        <v/>
      </c>
    </row>
    <row r="1840" spans="1:63" ht="27" x14ac:dyDescent="0.2">
      <c r="A1840" s="119" t="str">
        <f>'Data Entry'!D1869</f>
        <v>Respondent 1836</v>
      </c>
      <c r="B1840" s="52">
        <f>'Data Entry'!AN1869</f>
        <v>0</v>
      </c>
      <c r="C1840" s="52" t="str">
        <f>'Data Entry'!BX1869</f>
        <v/>
      </c>
      <c r="D1840" s="42" t="str">
        <f>'Data Entry'!BU1869</f>
        <v>No disability</v>
      </c>
      <c r="E1840" s="42">
        <f>'Data Entry'!O1869</f>
        <v>0</v>
      </c>
      <c r="F1840" s="42">
        <f>'Data Entry'!P1869</f>
        <v>0</v>
      </c>
      <c r="G1840" s="42">
        <f>'Data Entry'!Q1869</f>
        <v>0</v>
      </c>
      <c r="H1840" s="291">
        <f t="shared" si="448"/>
        <v>0</v>
      </c>
      <c r="I1840" s="42">
        <f>'Data Entry'!R1869</f>
        <v>0</v>
      </c>
      <c r="J1840" s="42">
        <f>'Data Entry'!S1869</f>
        <v>0</v>
      </c>
      <c r="K1840" s="42">
        <f>'Data Entry'!T1869</f>
        <v>0</v>
      </c>
      <c r="L1840" s="42">
        <f>'Data Entry'!U1869</f>
        <v>0</v>
      </c>
      <c r="M1840" s="291">
        <f t="shared" si="452"/>
        <v>0</v>
      </c>
      <c r="N1840" s="42">
        <f>'Data Entry'!V1869</f>
        <v>0</v>
      </c>
      <c r="O1840" s="42">
        <f>'Data Entry'!W1869</f>
        <v>0</v>
      </c>
      <c r="P1840" s="291">
        <f t="shared" si="453"/>
        <v>0</v>
      </c>
      <c r="Q1840" s="42">
        <f>'Data Entry'!X1869</f>
        <v>0</v>
      </c>
      <c r="R1840" s="42">
        <f>'Data Entry'!Y1869</f>
        <v>0</v>
      </c>
      <c r="S1840" s="42">
        <f>'Data Entry'!Z1869</f>
        <v>0</v>
      </c>
      <c r="T1840" s="291">
        <f t="shared" si="449"/>
        <v>0</v>
      </c>
      <c r="U1840" s="42">
        <f>'Data Entry'!AA1869</f>
        <v>0</v>
      </c>
      <c r="V1840" s="42">
        <f>'Data Entry'!AB1869</f>
        <v>0</v>
      </c>
      <c r="W1840" s="42">
        <f>'Data Entry'!AC1869</f>
        <v>0</v>
      </c>
      <c r="X1840" s="42">
        <f>'Data Entry'!AD1869</f>
        <v>0</v>
      </c>
      <c r="Y1840" s="291">
        <f t="shared" si="454"/>
        <v>0</v>
      </c>
      <c r="Z1840" s="42">
        <f>'Data Entry'!AE1869</f>
        <v>0</v>
      </c>
      <c r="AA1840" s="42">
        <f>'Data Entry'!AF1869</f>
        <v>0</v>
      </c>
      <c r="AB1840" s="291">
        <f t="shared" si="455"/>
        <v>0</v>
      </c>
      <c r="AC1840" s="42">
        <f>'Data Entry'!AH1869</f>
        <v>0</v>
      </c>
      <c r="AD1840" s="42">
        <f>'Data Entry'!AI1869</f>
        <v>0</v>
      </c>
      <c r="AE1840" s="42">
        <f>'Data Entry'!AJ1869</f>
        <v>0</v>
      </c>
      <c r="AF1840" s="42">
        <f>'Data Entry'!AK1869</f>
        <v>0</v>
      </c>
      <c r="AG1840" s="42">
        <f>'Data Entry'!AL1869</f>
        <v>0</v>
      </c>
      <c r="AH1840" s="42">
        <f>'Data Entry'!AM1869</f>
        <v>0</v>
      </c>
      <c r="AI1840" s="42">
        <f>'Data Entry'!AV1869</f>
        <v>0</v>
      </c>
      <c r="AJ1840" s="42">
        <f>'Data Entry'!AW1869</f>
        <v>0</v>
      </c>
      <c r="AK1840" s="42">
        <f>'Data Entry'!AX1869</f>
        <v>0</v>
      </c>
      <c r="AL1840" s="291">
        <f t="shared" si="450"/>
        <v>0</v>
      </c>
      <c r="AM1840" s="42">
        <f>'Data Entry'!AY1869</f>
        <v>0</v>
      </c>
      <c r="AN1840" s="42">
        <f>'Data Entry'!AZ1869</f>
        <v>0</v>
      </c>
      <c r="AO1840" s="42">
        <f>'Data Entry'!BA1869</f>
        <v>0</v>
      </c>
      <c r="AP1840" s="42">
        <f>'Data Entry'!BB1869</f>
        <v>0</v>
      </c>
      <c r="AQ1840" s="291">
        <f t="shared" si="456"/>
        <v>0</v>
      </c>
      <c r="AR1840" s="42">
        <f>'Data Entry'!BC1869</f>
        <v>0</v>
      </c>
      <c r="AS1840" s="42">
        <f>'Data Entry'!BD1869</f>
        <v>0</v>
      </c>
      <c r="AT1840" s="291">
        <f t="shared" si="457"/>
        <v>0</v>
      </c>
      <c r="AU1840" s="42">
        <f>'Data Entry'!BE1869</f>
        <v>0</v>
      </c>
      <c r="AV1840" s="42">
        <f>'Data Entry'!BF1869</f>
        <v>0</v>
      </c>
      <c r="AW1840" s="42">
        <f>'Data Entry'!BG1869</f>
        <v>0</v>
      </c>
      <c r="AX1840" s="291">
        <f t="shared" si="451"/>
        <v>0</v>
      </c>
      <c r="AY1840" s="42">
        <f>'Data Entry'!BH1869</f>
        <v>0</v>
      </c>
      <c r="AZ1840" s="42">
        <f>'Data Entry'!BI1869</f>
        <v>0</v>
      </c>
      <c r="BA1840" s="42">
        <f>'Data Entry'!BJ1869</f>
        <v>0</v>
      </c>
      <c r="BB1840" s="42">
        <f>'Data Entry'!BK1869</f>
        <v>0</v>
      </c>
      <c r="BC1840" s="291">
        <f t="shared" si="458"/>
        <v>0</v>
      </c>
      <c r="BD1840" s="42">
        <f>'Data Entry'!BL1869</f>
        <v>0</v>
      </c>
      <c r="BE1840" s="42">
        <f>'Data Entry'!BM1869</f>
        <v>0</v>
      </c>
      <c r="BF1840" s="291">
        <f t="shared" si="459"/>
        <v>0</v>
      </c>
      <c r="BG1840" s="305">
        <f t="shared" si="460"/>
        <v>0</v>
      </c>
      <c r="BH1840" s="288" t="str">
        <f>IFERROR((BG1840*'Data Entry'!$F$18)/'Data Entry'!$E$18,"")</f>
        <v/>
      </c>
      <c r="BI1840" s="305">
        <f t="shared" si="461"/>
        <v>0</v>
      </c>
      <c r="BJ1840" s="288" t="str">
        <f t="shared" si="462"/>
        <v/>
      </c>
      <c r="BK1840" s="307" t="str">
        <f t="shared" si="463"/>
        <v/>
      </c>
    </row>
    <row r="1841" spans="1:63" ht="27" x14ac:dyDescent="0.2">
      <c r="A1841" s="119" t="str">
        <f>'Data Entry'!D1870</f>
        <v>Respondent 1837</v>
      </c>
      <c r="B1841" s="52">
        <f>'Data Entry'!AN1870</f>
        <v>0</v>
      </c>
      <c r="C1841" s="52" t="str">
        <f>'Data Entry'!BX1870</f>
        <v/>
      </c>
      <c r="D1841" s="42" t="str">
        <f>'Data Entry'!BU1870</f>
        <v>No disability</v>
      </c>
      <c r="E1841" s="42">
        <f>'Data Entry'!O1870</f>
        <v>0</v>
      </c>
      <c r="F1841" s="42">
        <f>'Data Entry'!P1870</f>
        <v>0</v>
      </c>
      <c r="G1841" s="42">
        <f>'Data Entry'!Q1870</f>
        <v>0</v>
      </c>
      <c r="H1841" s="291">
        <f t="shared" si="448"/>
        <v>0</v>
      </c>
      <c r="I1841" s="42">
        <f>'Data Entry'!R1870</f>
        <v>0</v>
      </c>
      <c r="J1841" s="42">
        <f>'Data Entry'!S1870</f>
        <v>0</v>
      </c>
      <c r="K1841" s="42">
        <f>'Data Entry'!T1870</f>
        <v>0</v>
      </c>
      <c r="L1841" s="42">
        <f>'Data Entry'!U1870</f>
        <v>0</v>
      </c>
      <c r="M1841" s="291">
        <f t="shared" si="452"/>
        <v>0</v>
      </c>
      <c r="N1841" s="42">
        <f>'Data Entry'!V1870</f>
        <v>0</v>
      </c>
      <c r="O1841" s="42">
        <f>'Data Entry'!W1870</f>
        <v>0</v>
      </c>
      <c r="P1841" s="291">
        <f t="shared" si="453"/>
        <v>0</v>
      </c>
      <c r="Q1841" s="42">
        <f>'Data Entry'!X1870</f>
        <v>0</v>
      </c>
      <c r="R1841" s="42">
        <f>'Data Entry'!Y1870</f>
        <v>0</v>
      </c>
      <c r="S1841" s="42">
        <f>'Data Entry'!Z1870</f>
        <v>0</v>
      </c>
      <c r="T1841" s="291">
        <f t="shared" si="449"/>
        <v>0</v>
      </c>
      <c r="U1841" s="42">
        <f>'Data Entry'!AA1870</f>
        <v>0</v>
      </c>
      <c r="V1841" s="42">
        <f>'Data Entry'!AB1870</f>
        <v>0</v>
      </c>
      <c r="W1841" s="42">
        <f>'Data Entry'!AC1870</f>
        <v>0</v>
      </c>
      <c r="X1841" s="42">
        <f>'Data Entry'!AD1870</f>
        <v>0</v>
      </c>
      <c r="Y1841" s="291">
        <f t="shared" si="454"/>
        <v>0</v>
      </c>
      <c r="Z1841" s="42">
        <f>'Data Entry'!AE1870</f>
        <v>0</v>
      </c>
      <c r="AA1841" s="42">
        <f>'Data Entry'!AF1870</f>
        <v>0</v>
      </c>
      <c r="AB1841" s="291">
        <f t="shared" si="455"/>
        <v>0</v>
      </c>
      <c r="AC1841" s="42">
        <f>'Data Entry'!AH1870</f>
        <v>0</v>
      </c>
      <c r="AD1841" s="42">
        <f>'Data Entry'!AI1870</f>
        <v>0</v>
      </c>
      <c r="AE1841" s="42">
        <f>'Data Entry'!AJ1870</f>
        <v>0</v>
      </c>
      <c r="AF1841" s="42">
        <f>'Data Entry'!AK1870</f>
        <v>0</v>
      </c>
      <c r="AG1841" s="42">
        <f>'Data Entry'!AL1870</f>
        <v>0</v>
      </c>
      <c r="AH1841" s="42">
        <f>'Data Entry'!AM1870</f>
        <v>0</v>
      </c>
      <c r="AI1841" s="42">
        <f>'Data Entry'!AV1870</f>
        <v>0</v>
      </c>
      <c r="AJ1841" s="42">
        <f>'Data Entry'!AW1870</f>
        <v>0</v>
      </c>
      <c r="AK1841" s="42">
        <f>'Data Entry'!AX1870</f>
        <v>0</v>
      </c>
      <c r="AL1841" s="291">
        <f t="shared" si="450"/>
        <v>0</v>
      </c>
      <c r="AM1841" s="42">
        <f>'Data Entry'!AY1870</f>
        <v>0</v>
      </c>
      <c r="AN1841" s="42">
        <f>'Data Entry'!AZ1870</f>
        <v>0</v>
      </c>
      <c r="AO1841" s="42">
        <f>'Data Entry'!BA1870</f>
        <v>0</v>
      </c>
      <c r="AP1841" s="42">
        <f>'Data Entry'!BB1870</f>
        <v>0</v>
      </c>
      <c r="AQ1841" s="291">
        <f t="shared" si="456"/>
        <v>0</v>
      </c>
      <c r="AR1841" s="42">
        <f>'Data Entry'!BC1870</f>
        <v>0</v>
      </c>
      <c r="AS1841" s="42">
        <f>'Data Entry'!BD1870</f>
        <v>0</v>
      </c>
      <c r="AT1841" s="291">
        <f t="shared" si="457"/>
        <v>0</v>
      </c>
      <c r="AU1841" s="42">
        <f>'Data Entry'!BE1870</f>
        <v>0</v>
      </c>
      <c r="AV1841" s="42">
        <f>'Data Entry'!BF1870</f>
        <v>0</v>
      </c>
      <c r="AW1841" s="42">
        <f>'Data Entry'!BG1870</f>
        <v>0</v>
      </c>
      <c r="AX1841" s="291">
        <f t="shared" si="451"/>
        <v>0</v>
      </c>
      <c r="AY1841" s="42">
        <f>'Data Entry'!BH1870</f>
        <v>0</v>
      </c>
      <c r="AZ1841" s="42">
        <f>'Data Entry'!BI1870</f>
        <v>0</v>
      </c>
      <c r="BA1841" s="42">
        <f>'Data Entry'!BJ1870</f>
        <v>0</v>
      </c>
      <c r="BB1841" s="42">
        <f>'Data Entry'!BK1870</f>
        <v>0</v>
      </c>
      <c r="BC1841" s="291">
        <f t="shared" si="458"/>
        <v>0</v>
      </c>
      <c r="BD1841" s="42">
        <f>'Data Entry'!BL1870</f>
        <v>0</v>
      </c>
      <c r="BE1841" s="42">
        <f>'Data Entry'!BM1870</f>
        <v>0</v>
      </c>
      <c r="BF1841" s="291">
        <f t="shared" si="459"/>
        <v>0</v>
      </c>
      <c r="BG1841" s="305">
        <f t="shared" si="460"/>
        <v>0</v>
      </c>
      <c r="BH1841" s="288" t="str">
        <f>IFERROR((BG1841*'Data Entry'!$F$18)/'Data Entry'!$E$18,"")</f>
        <v/>
      </c>
      <c r="BI1841" s="305">
        <f t="shared" si="461"/>
        <v>0</v>
      </c>
      <c r="BJ1841" s="288" t="str">
        <f t="shared" si="462"/>
        <v/>
      </c>
      <c r="BK1841" s="307" t="str">
        <f t="shared" si="463"/>
        <v/>
      </c>
    </row>
    <row r="1842" spans="1:63" ht="27" x14ac:dyDescent="0.2">
      <c r="A1842" s="119" t="str">
        <f>'Data Entry'!D1871</f>
        <v>Respondent 1838</v>
      </c>
      <c r="B1842" s="52">
        <f>'Data Entry'!AN1871</f>
        <v>0</v>
      </c>
      <c r="C1842" s="52" t="str">
        <f>'Data Entry'!BX1871</f>
        <v/>
      </c>
      <c r="D1842" s="42" t="str">
        <f>'Data Entry'!BU1871</f>
        <v>No disability</v>
      </c>
      <c r="E1842" s="42">
        <f>'Data Entry'!O1871</f>
        <v>0</v>
      </c>
      <c r="F1842" s="42">
        <f>'Data Entry'!P1871</f>
        <v>0</v>
      </c>
      <c r="G1842" s="42">
        <f>'Data Entry'!Q1871</f>
        <v>0</v>
      </c>
      <c r="H1842" s="291">
        <f t="shared" si="448"/>
        <v>0</v>
      </c>
      <c r="I1842" s="42">
        <f>'Data Entry'!R1871</f>
        <v>0</v>
      </c>
      <c r="J1842" s="42">
        <f>'Data Entry'!S1871</f>
        <v>0</v>
      </c>
      <c r="K1842" s="42">
        <f>'Data Entry'!T1871</f>
        <v>0</v>
      </c>
      <c r="L1842" s="42">
        <f>'Data Entry'!U1871</f>
        <v>0</v>
      </c>
      <c r="M1842" s="291">
        <f t="shared" si="452"/>
        <v>0</v>
      </c>
      <c r="N1842" s="42">
        <f>'Data Entry'!V1871</f>
        <v>0</v>
      </c>
      <c r="O1842" s="42">
        <f>'Data Entry'!W1871</f>
        <v>0</v>
      </c>
      <c r="P1842" s="291">
        <f t="shared" si="453"/>
        <v>0</v>
      </c>
      <c r="Q1842" s="42">
        <f>'Data Entry'!X1871</f>
        <v>0</v>
      </c>
      <c r="R1842" s="42">
        <f>'Data Entry'!Y1871</f>
        <v>0</v>
      </c>
      <c r="S1842" s="42">
        <f>'Data Entry'!Z1871</f>
        <v>0</v>
      </c>
      <c r="T1842" s="291">
        <f t="shared" si="449"/>
        <v>0</v>
      </c>
      <c r="U1842" s="42">
        <f>'Data Entry'!AA1871</f>
        <v>0</v>
      </c>
      <c r="V1842" s="42">
        <f>'Data Entry'!AB1871</f>
        <v>0</v>
      </c>
      <c r="W1842" s="42">
        <f>'Data Entry'!AC1871</f>
        <v>0</v>
      </c>
      <c r="X1842" s="42">
        <f>'Data Entry'!AD1871</f>
        <v>0</v>
      </c>
      <c r="Y1842" s="291">
        <f t="shared" si="454"/>
        <v>0</v>
      </c>
      <c r="Z1842" s="42">
        <f>'Data Entry'!AE1871</f>
        <v>0</v>
      </c>
      <c r="AA1842" s="42">
        <f>'Data Entry'!AF1871</f>
        <v>0</v>
      </c>
      <c r="AB1842" s="291">
        <f t="shared" si="455"/>
        <v>0</v>
      </c>
      <c r="AC1842" s="42">
        <f>'Data Entry'!AH1871</f>
        <v>0</v>
      </c>
      <c r="AD1842" s="42">
        <f>'Data Entry'!AI1871</f>
        <v>0</v>
      </c>
      <c r="AE1842" s="42">
        <f>'Data Entry'!AJ1871</f>
        <v>0</v>
      </c>
      <c r="AF1842" s="42">
        <f>'Data Entry'!AK1871</f>
        <v>0</v>
      </c>
      <c r="AG1842" s="42">
        <f>'Data Entry'!AL1871</f>
        <v>0</v>
      </c>
      <c r="AH1842" s="42">
        <f>'Data Entry'!AM1871</f>
        <v>0</v>
      </c>
      <c r="AI1842" s="42">
        <f>'Data Entry'!AV1871</f>
        <v>0</v>
      </c>
      <c r="AJ1842" s="42">
        <f>'Data Entry'!AW1871</f>
        <v>0</v>
      </c>
      <c r="AK1842" s="42">
        <f>'Data Entry'!AX1871</f>
        <v>0</v>
      </c>
      <c r="AL1842" s="291">
        <f t="shared" si="450"/>
        <v>0</v>
      </c>
      <c r="AM1842" s="42">
        <f>'Data Entry'!AY1871</f>
        <v>0</v>
      </c>
      <c r="AN1842" s="42">
        <f>'Data Entry'!AZ1871</f>
        <v>0</v>
      </c>
      <c r="AO1842" s="42">
        <f>'Data Entry'!BA1871</f>
        <v>0</v>
      </c>
      <c r="AP1842" s="42">
        <f>'Data Entry'!BB1871</f>
        <v>0</v>
      </c>
      <c r="AQ1842" s="291">
        <f t="shared" si="456"/>
        <v>0</v>
      </c>
      <c r="AR1842" s="42">
        <f>'Data Entry'!BC1871</f>
        <v>0</v>
      </c>
      <c r="AS1842" s="42">
        <f>'Data Entry'!BD1871</f>
        <v>0</v>
      </c>
      <c r="AT1842" s="291">
        <f t="shared" si="457"/>
        <v>0</v>
      </c>
      <c r="AU1842" s="42">
        <f>'Data Entry'!BE1871</f>
        <v>0</v>
      </c>
      <c r="AV1842" s="42">
        <f>'Data Entry'!BF1871</f>
        <v>0</v>
      </c>
      <c r="AW1842" s="42">
        <f>'Data Entry'!BG1871</f>
        <v>0</v>
      </c>
      <c r="AX1842" s="291">
        <f t="shared" si="451"/>
        <v>0</v>
      </c>
      <c r="AY1842" s="42">
        <f>'Data Entry'!BH1871</f>
        <v>0</v>
      </c>
      <c r="AZ1842" s="42">
        <f>'Data Entry'!BI1871</f>
        <v>0</v>
      </c>
      <c r="BA1842" s="42">
        <f>'Data Entry'!BJ1871</f>
        <v>0</v>
      </c>
      <c r="BB1842" s="42">
        <f>'Data Entry'!BK1871</f>
        <v>0</v>
      </c>
      <c r="BC1842" s="291">
        <f t="shared" si="458"/>
        <v>0</v>
      </c>
      <c r="BD1842" s="42">
        <f>'Data Entry'!BL1871</f>
        <v>0</v>
      </c>
      <c r="BE1842" s="42">
        <f>'Data Entry'!BM1871</f>
        <v>0</v>
      </c>
      <c r="BF1842" s="291">
        <f t="shared" si="459"/>
        <v>0</v>
      </c>
      <c r="BG1842" s="305">
        <f t="shared" si="460"/>
        <v>0</v>
      </c>
      <c r="BH1842" s="288" t="str">
        <f>IFERROR((BG1842*'Data Entry'!$F$18)/'Data Entry'!$E$18,"")</f>
        <v/>
      </c>
      <c r="BI1842" s="305">
        <f t="shared" si="461"/>
        <v>0</v>
      </c>
      <c r="BJ1842" s="288" t="str">
        <f t="shared" si="462"/>
        <v/>
      </c>
      <c r="BK1842" s="307" t="str">
        <f t="shared" si="463"/>
        <v/>
      </c>
    </row>
    <row r="1843" spans="1:63" ht="27" x14ac:dyDescent="0.2">
      <c r="A1843" s="119" t="str">
        <f>'Data Entry'!D1872</f>
        <v>Respondent 1839</v>
      </c>
      <c r="B1843" s="52">
        <f>'Data Entry'!AN1872</f>
        <v>0</v>
      </c>
      <c r="C1843" s="52" t="str">
        <f>'Data Entry'!BX1872</f>
        <v/>
      </c>
      <c r="D1843" s="42" t="str">
        <f>'Data Entry'!BU1872</f>
        <v>No disability</v>
      </c>
      <c r="E1843" s="42">
        <f>'Data Entry'!O1872</f>
        <v>0</v>
      </c>
      <c r="F1843" s="42">
        <f>'Data Entry'!P1872</f>
        <v>0</v>
      </c>
      <c r="G1843" s="42">
        <f>'Data Entry'!Q1872</f>
        <v>0</v>
      </c>
      <c r="H1843" s="291">
        <f t="shared" si="448"/>
        <v>0</v>
      </c>
      <c r="I1843" s="42">
        <f>'Data Entry'!R1872</f>
        <v>0</v>
      </c>
      <c r="J1843" s="42">
        <f>'Data Entry'!S1872</f>
        <v>0</v>
      </c>
      <c r="K1843" s="42">
        <f>'Data Entry'!T1872</f>
        <v>0</v>
      </c>
      <c r="L1843" s="42">
        <f>'Data Entry'!U1872</f>
        <v>0</v>
      </c>
      <c r="M1843" s="291">
        <f t="shared" si="452"/>
        <v>0</v>
      </c>
      <c r="N1843" s="42">
        <f>'Data Entry'!V1872</f>
        <v>0</v>
      </c>
      <c r="O1843" s="42">
        <f>'Data Entry'!W1872</f>
        <v>0</v>
      </c>
      <c r="P1843" s="291">
        <f t="shared" si="453"/>
        <v>0</v>
      </c>
      <c r="Q1843" s="42">
        <f>'Data Entry'!X1872</f>
        <v>0</v>
      </c>
      <c r="R1843" s="42">
        <f>'Data Entry'!Y1872</f>
        <v>0</v>
      </c>
      <c r="S1843" s="42">
        <f>'Data Entry'!Z1872</f>
        <v>0</v>
      </c>
      <c r="T1843" s="291">
        <f t="shared" si="449"/>
        <v>0</v>
      </c>
      <c r="U1843" s="42">
        <f>'Data Entry'!AA1872</f>
        <v>0</v>
      </c>
      <c r="V1843" s="42">
        <f>'Data Entry'!AB1872</f>
        <v>0</v>
      </c>
      <c r="W1843" s="42">
        <f>'Data Entry'!AC1872</f>
        <v>0</v>
      </c>
      <c r="X1843" s="42">
        <f>'Data Entry'!AD1872</f>
        <v>0</v>
      </c>
      <c r="Y1843" s="291">
        <f t="shared" si="454"/>
        <v>0</v>
      </c>
      <c r="Z1843" s="42">
        <f>'Data Entry'!AE1872</f>
        <v>0</v>
      </c>
      <c r="AA1843" s="42">
        <f>'Data Entry'!AF1872</f>
        <v>0</v>
      </c>
      <c r="AB1843" s="291">
        <f t="shared" si="455"/>
        <v>0</v>
      </c>
      <c r="AC1843" s="42">
        <f>'Data Entry'!AH1872</f>
        <v>0</v>
      </c>
      <c r="AD1843" s="42">
        <f>'Data Entry'!AI1872</f>
        <v>0</v>
      </c>
      <c r="AE1843" s="42">
        <f>'Data Entry'!AJ1872</f>
        <v>0</v>
      </c>
      <c r="AF1843" s="42">
        <f>'Data Entry'!AK1872</f>
        <v>0</v>
      </c>
      <c r="AG1843" s="42">
        <f>'Data Entry'!AL1872</f>
        <v>0</v>
      </c>
      <c r="AH1843" s="42">
        <f>'Data Entry'!AM1872</f>
        <v>0</v>
      </c>
      <c r="AI1843" s="42">
        <f>'Data Entry'!AV1872</f>
        <v>0</v>
      </c>
      <c r="AJ1843" s="42">
        <f>'Data Entry'!AW1872</f>
        <v>0</v>
      </c>
      <c r="AK1843" s="42">
        <f>'Data Entry'!AX1872</f>
        <v>0</v>
      </c>
      <c r="AL1843" s="291">
        <f t="shared" si="450"/>
        <v>0</v>
      </c>
      <c r="AM1843" s="42">
        <f>'Data Entry'!AY1872</f>
        <v>0</v>
      </c>
      <c r="AN1843" s="42">
        <f>'Data Entry'!AZ1872</f>
        <v>0</v>
      </c>
      <c r="AO1843" s="42">
        <f>'Data Entry'!BA1872</f>
        <v>0</v>
      </c>
      <c r="AP1843" s="42">
        <f>'Data Entry'!BB1872</f>
        <v>0</v>
      </c>
      <c r="AQ1843" s="291">
        <f t="shared" si="456"/>
        <v>0</v>
      </c>
      <c r="AR1843" s="42">
        <f>'Data Entry'!BC1872</f>
        <v>0</v>
      </c>
      <c r="AS1843" s="42">
        <f>'Data Entry'!BD1872</f>
        <v>0</v>
      </c>
      <c r="AT1843" s="291">
        <f t="shared" si="457"/>
        <v>0</v>
      </c>
      <c r="AU1843" s="42">
        <f>'Data Entry'!BE1872</f>
        <v>0</v>
      </c>
      <c r="AV1843" s="42">
        <f>'Data Entry'!BF1872</f>
        <v>0</v>
      </c>
      <c r="AW1843" s="42">
        <f>'Data Entry'!BG1872</f>
        <v>0</v>
      </c>
      <c r="AX1843" s="291">
        <f t="shared" si="451"/>
        <v>0</v>
      </c>
      <c r="AY1843" s="42">
        <f>'Data Entry'!BH1872</f>
        <v>0</v>
      </c>
      <c r="AZ1843" s="42">
        <f>'Data Entry'!BI1872</f>
        <v>0</v>
      </c>
      <c r="BA1843" s="42">
        <f>'Data Entry'!BJ1872</f>
        <v>0</v>
      </c>
      <c r="BB1843" s="42">
        <f>'Data Entry'!BK1872</f>
        <v>0</v>
      </c>
      <c r="BC1843" s="291">
        <f t="shared" si="458"/>
        <v>0</v>
      </c>
      <c r="BD1843" s="42">
        <f>'Data Entry'!BL1872</f>
        <v>0</v>
      </c>
      <c r="BE1843" s="42">
        <f>'Data Entry'!BM1872</f>
        <v>0</v>
      </c>
      <c r="BF1843" s="291">
        <f t="shared" si="459"/>
        <v>0</v>
      </c>
      <c r="BG1843" s="305">
        <f t="shared" si="460"/>
        <v>0</v>
      </c>
      <c r="BH1843" s="288" t="str">
        <f>IFERROR((BG1843*'Data Entry'!$F$18)/'Data Entry'!$E$18,"")</f>
        <v/>
      </c>
      <c r="BI1843" s="305">
        <f t="shared" si="461"/>
        <v>0</v>
      </c>
      <c r="BJ1843" s="288" t="str">
        <f t="shared" si="462"/>
        <v/>
      </c>
      <c r="BK1843" s="307" t="str">
        <f t="shared" si="463"/>
        <v/>
      </c>
    </row>
    <row r="1844" spans="1:63" ht="27" x14ac:dyDescent="0.2">
      <c r="A1844" s="119" t="str">
        <f>'Data Entry'!D1873</f>
        <v>Respondent 1840</v>
      </c>
      <c r="B1844" s="52">
        <f>'Data Entry'!AN1873</f>
        <v>0</v>
      </c>
      <c r="C1844" s="52" t="str">
        <f>'Data Entry'!BX1873</f>
        <v/>
      </c>
      <c r="D1844" s="42" t="str">
        <f>'Data Entry'!BU1873</f>
        <v>No disability</v>
      </c>
      <c r="E1844" s="42">
        <f>'Data Entry'!O1873</f>
        <v>0</v>
      </c>
      <c r="F1844" s="42">
        <f>'Data Entry'!P1873</f>
        <v>0</v>
      </c>
      <c r="G1844" s="42">
        <f>'Data Entry'!Q1873</f>
        <v>0</v>
      </c>
      <c r="H1844" s="291">
        <f t="shared" si="448"/>
        <v>0</v>
      </c>
      <c r="I1844" s="42">
        <f>'Data Entry'!R1873</f>
        <v>0</v>
      </c>
      <c r="J1844" s="42">
        <f>'Data Entry'!S1873</f>
        <v>0</v>
      </c>
      <c r="K1844" s="42">
        <f>'Data Entry'!T1873</f>
        <v>0</v>
      </c>
      <c r="L1844" s="42">
        <f>'Data Entry'!U1873</f>
        <v>0</v>
      </c>
      <c r="M1844" s="291">
        <f t="shared" si="452"/>
        <v>0</v>
      </c>
      <c r="N1844" s="42">
        <f>'Data Entry'!V1873</f>
        <v>0</v>
      </c>
      <c r="O1844" s="42">
        <f>'Data Entry'!W1873</f>
        <v>0</v>
      </c>
      <c r="P1844" s="291">
        <f t="shared" si="453"/>
        <v>0</v>
      </c>
      <c r="Q1844" s="42">
        <f>'Data Entry'!X1873</f>
        <v>0</v>
      </c>
      <c r="R1844" s="42">
        <f>'Data Entry'!Y1873</f>
        <v>0</v>
      </c>
      <c r="S1844" s="42">
        <f>'Data Entry'!Z1873</f>
        <v>0</v>
      </c>
      <c r="T1844" s="291">
        <f t="shared" si="449"/>
        <v>0</v>
      </c>
      <c r="U1844" s="42">
        <f>'Data Entry'!AA1873</f>
        <v>0</v>
      </c>
      <c r="V1844" s="42">
        <f>'Data Entry'!AB1873</f>
        <v>0</v>
      </c>
      <c r="W1844" s="42">
        <f>'Data Entry'!AC1873</f>
        <v>0</v>
      </c>
      <c r="X1844" s="42">
        <f>'Data Entry'!AD1873</f>
        <v>0</v>
      </c>
      <c r="Y1844" s="291">
        <f t="shared" si="454"/>
        <v>0</v>
      </c>
      <c r="Z1844" s="42">
        <f>'Data Entry'!AE1873</f>
        <v>0</v>
      </c>
      <c r="AA1844" s="42">
        <f>'Data Entry'!AF1873</f>
        <v>0</v>
      </c>
      <c r="AB1844" s="291">
        <f t="shared" si="455"/>
        <v>0</v>
      </c>
      <c r="AC1844" s="42">
        <f>'Data Entry'!AH1873</f>
        <v>0</v>
      </c>
      <c r="AD1844" s="42">
        <f>'Data Entry'!AI1873</f>
        <v>0</v>
      </c>
      <c r="AE1844" s="42">
        <f>'Data Entry'!AJ1873</f>
        <v>0</v>
      </c>
      <c r="AF1844" s="42">
        <f>'Data Entry'!AK1873</f>
        <v>0</v>
      </c>
      <c r="AG1844" s="42">
        <f>'Data Entry'!AL1873</f>
        <v>0</v>
      </c>
      <c r="AH1844" s="42">
        <f>'Data Entry'!AM1873</f>
        <v>0</v>
      </c>
      <c r="AI1844" s="42">
        <f>'Data Entry'!AV1873</f>
        <v>0</v>
      </c>
      <c r="AJ1844" s="42">
        <f>'Data Entry'!AW1873</f>
        <v>0</v>
      </c>
      <c r="AK1844" s="42">
        <f>'Data Entry'!AX1873</f>
        <v>0</v>
      </c>
      <c r="AL1844" s="291">
        <f t="shared" si="450"/>
        <v>0</v>
      </c>
      <c r="AM1844" s="42">
        <f>'Data Entry'!AY1873</f>
        <v>0</v>
      </c>
      <c r="AN1844" s="42">
        <f>'Data Entry'!AZ1873</f>
        <v>0</v>
      </c>
      <c r="AO1844" s="42">
        <f>'Data Entry'!BA1873</f>
        <v>0</v>
      </c>
      <c r="AP1844" s="42">
        <f>'Data Entry'!BB1873</f>
        <v>0</v>
      </c>
      <c r="AQ1844" s="291">
        <f t="shared" si="456"/>
        <v>0</v>
      </c>
      <c r="AR1844" s="42">
        <f>'Data Entry'!BC1873</f>
        <v>0</v>
      </c>
      <c r="AS1844" s="42">
        <f>'Data Entry'!BD1873</f>
        <v>0</v>
      </c>
      <c r="AT1844" s="291">
        <f t="shared" si="457"/>
        <v>0</v>
      </c>
      <c r="AU1844" s="42">
        <f>'Data Entry'!BE1873</f>
        <v>0</v>
      </c>
      <c r="AV1844" s="42">
        <f>'Data Entry'!BF1873</f>
        <v>0</v>
      </c>
      <c r="AW1844" s="42">
        <f>'Data Entry'!BG1873</f>
        <v>0</v>
      </c>
      <c r="AX1844" s="291">
        <f t="shared" si="451"/>
        <v>0</v>
      </c>
      <c r="AY1844" s="42">
        <f>'Data Entry'!BH1873</f>
        <v>0</v>
      </c>
      <c r="AZ1844" s="42">
        <f>'Data Entry'!BI1873</f>
        <v>0</v>
      </c>
      <c r="BA1844" s="42">
        <f>'Data Entry'!BJ1873</f>
        <v>0</v>
      </c>
      <c r="BB1844" s="42">
        <f>'Data Entry'!BK1873</f>
        <v>0</v>
      </c>
      <c r="BC1844" s="291">
        <f t="shared" si="458"/>
        <v>0</v>
      </c>
      <c r="BD1844" s="42">
        <f>'Data Entry'!BL1873</f>
        <v>0</v>
      </c>
      <c r="BE1844" s="42">
        <f>'Data Entry'!BM1873</f>
        <v>0</v>
      </c>
      <c r="BF1844" s="291">
        <f t="shared" si="459"/>
        <v>0</v>
      </c>
      <c r="BG1844" s="305">
        <f t="shared" si="460"/>
        <v>0</v>
      </c>
      <c r="BH1844" s="288" t="str">
        <f>IFERROR((BG1844*'Data Entry'!$F$18)/'Data Entry'!$E$18,"")</f>
        <v/>
      </c>
      <c r="BI1844" s="305">
        <f t="shared" si="461"/>
        <v>0</v>
      </c>
      <c r="BJ1844" s="288" t="str">
        <f t="shared" si="462"/>
        <v/>
      </c>
      <c r="BK1844" s="307" t="str">
        <f t="shared" si="463"/>
        <v/>
      </c>
    </row>
    <row r="1845" spans="1:63" ht="27" x14ac:dyDescent="0.2">
      <c r="A1845" s="119" t="str">
        <f>'Data Entry'!D1874</f>
        <v>Respondent 1841</v>
      </c>
      <c r="B1845" s="52">
        <f>'Data Entry'!AN1874</f>
        <v>0</v>
      </c>
      <c r="C1845" s="52" t="str">
        <f>'Data Entry'!BX1874</f>
        <v/>
      </c>
      <c r="D1845" s="42" t="str">
        <f>'Data Entry'!BU1874</f>
        <v>No disability</v>
      </c>
      <c r="E1845" s="42">
        <f>'Data Entry'!O1874</f>
        <v>0</v>
      </c>
      <c r="F1845" s="42">
        <f>'Data Entry'!P1874</f>
        <v>0</v>
      </c>
      <c r="G1845" s="42">
        <f>'Data Entry'!Q1874</f>
        <v>0</v>
      </c>
      <c r="H1845" s="291">
        <f t="shared" si="448"/>
        <v>0</v>
      </c>
      <c r="I1845" s="42">
        <f>'Data Entry'!R1874</f>
        <v>0</v>
      </c>
      <c r="J1845" s="42">
        <f>'Data Entry'!S1874</f>
        <v>0</v>
      </c>
      <c r="K1845" s="42">
        <f>'Data Entry'!T1874</f>
        <v>0</v>
      </c>
      <c r="L1845" s="42">
        <f>'Data Entry'!U1874</f>
        <v>0</v>
      </c>
      <c r="M1845" s="291">
        <f t="shared" si="452"/>
        <v>0</v>
      </c>
      <c r="N1845" s="42">
        <f>'Data Entry'!V1874</f>
        <v>0</v>
      </c>
      <c r="O1845" s="42">
        <f>'Data Entry'!W1874</f>
        <v>0</v>
      </c>
      <c r="P1845" s="291">
        <f t="shared" si="453"/>
        <v>0</v>
      </c>
      <c r="Q1845" s="42">
        <f>'Data Entry'!X1874</f>
        <v>0</v>
      </c>
      <c r="R1845" s="42">
        <f>'Data Entry'!Y1874</f>
        <v>0</v>
      </c>
      <c r="S1845" s="42">
        <f>'Data Entry'!Z1874</f>
        <v>0</v>
      </c>
      <c r="T1845" s="291">
        <f t="shared" si="449"/>
        <v>0</v>
      </c>
      <c r="U1845" s="42">
        <f>'Data Entry'!AA1874</f>
        <v>0</v>
      </c>
      <c r="V1845" s="42">
        <f>'Data Entry'!AB1874</f>
        <v>0</v>
      </c>
      <c r="W1845" s="42">
        <f>'Data Entry'!AC1874</f>
        <v>0</v>
      </c>
      <c r="X1845" s="42">
        <f>'Data Entry'!AD1874</f>
        <v>0</v>
      </c>
      <c r="Y1845" s="291">
        <f t="shared" si="454"/>
        <v>0</v>
      </c>
      <c r="Z1845" s="42">
        <f>'Data Entry'!AE1874</f>
        <v>0</v>
      </c>
      <c r="AA1845" s="42">
        <f>'Data Entry'!AF1874</f>
        <v>0</v>
      </c>
      <c r="AB1845" s="291">
        <f t="shared" si="455"/>
        <v>0</v>
      </c>
      <c r="AC1845" s="42">
        <f>'Data Entry'!AH1874</f>
        <v>0</v>
      </c>
      <c r="AD1845" s="42">
        <f>'Data Entry'!AI1874</f>
        <v>0</v>
      </c>
      <c r="AE1845" s="42">
        <f>'Data Entry'!AJ1874</f>
        <v>0</v>
      </c>
      <c r="AF1845" s="42">
        <f>'Data Entry'!AK1874</f>
        <v>0</v>
      </c>
      <c r="AG1845" s="42">
        <f>'Data Entry'!AL1874</f>
        <v>0</v>
      </c>
      <c r="AH1845" s="42">
        <f>'Data Entry'!AM1874</f>
        <v>0</v>
      </c>
      <c r="AI1845" s="42">
        <f>'Data Entry'!AV1874</f>
        <v>0</v>
      </c>
      <c r="AJ1845" s="42">
        <f>'Data Entry'!AW1874</f>
        <v>0</v>
      </c>
      <c r="AK1845" s="42">
        <f>'Data Entry'!AX1874</f>
        <v>0</v>
      </c>
      <c r="AL1845" s="291">
        <f t="shared" si="450"/>
        <v>0</v>
      </c>
      <c r="AM1845" s="42">
        <f>'Data Entry'!AY1874</f>
        <v>0</v>
      </c>
      <c r="AN1845" s="42">
        <f>'Data Entry'!AZ1874</f>
        <v>0</v>
      </c>
      <c r="AO1845" s="42">
        <f>'Data Entry'!BA1874</f>
        <v>0</v>
      </c>
      <c r="AP1845" s="42">
        <f>'Data Entry'!BB1874</f>
        <v>0</v>
      </c>
      <c r="AQ1845" s="291">
        <f t="shared" si="456"/>
        <v>0</v>
      </c>
      <c r="AR1845" s="42">
        <f>'Data Entry'!BC1874</f>
        <v>0</v>
      </c>
      <c r="AS1845" s="42">
        <f>'Data Entry'!BD1874</f>
        <v>0</v>
      </c>
      <c r="AT1845" s="291">
        <f t="shared" si="457"/>
        <v>0</v>
      </c>
      <c r="AU1845" s="42">
        <f>'Data Entry'!BE1874</f>
        <v>0</v>
      </c>
      <c r="AV1845" s="42">
        <f>'Data Entry'!BF1874</f>
        <v>0</v>
      </c>
      <c r="AW1845" s="42">
        <f>'Data Entry'!BG1874</f>
        <v>0</v>
      </c>
      <c r="AX1845" s="291">
        <f t="shared" si="451"/>
        <v>0</v>
      </c>
      <c r="AY1845" s="42">
        <f>'Data Entry'!BH1874</f>
        <v>0</v>
      </c>
      <c r="AZ1845" s="42">
        <f>'Data Entry'!BI1874</f>
        <v>0</v>
      </c>
      <c r="BA1845" s="42">
        <f>'Data Entry'!BJ1874</f>
        <v>0</v>
      </c>
      <c r="BB1845" s="42">
        <f>'Data Entry'!BK1874</f>
        <v>0</v>
      </c>
      <c r="BC1845" s="291">
        <f t="shared" si="458"/>
        <v>0</v>
      </c>
      <c r="BD1845" s="42">
        <f>'Data Entry'!BL1874</f>
        <v>0</v>
      </c>
      <c r="BE1845" s="42">
        <f>'Data Entry'!BM1874</f>
        <v>0</v>
      </c>
      <c r="BF1845" s="291">
        <f t="shared" si="459"/>
        <v>0</v>
      </c>
      <c r="BG1845" s="305">
        <f t="shared" si="460"/>
        <v>0</v>
      </c>
      <c r="BH1845" s="288" t="str">
        <f>IFERROR((BG1845*'Data Entry'!$F$18)/'Data Entry'!$E$18,"")</f>
        <v/>
      </c>
      <c r="BI1845" s="305">
        <f t="shared" si="461"/>
        <v>0</v>
      </c>
      <c r="BJ1845" s="288" t="str">
        <f t="shared" si="462"/>
        <v/>
      </c>
      <c r="BK1845" s="307" t="str">
        <f t="shared" si="463"/>
        <v/>
      </c>
    </row>
    <row r="1846" spans="1:63" ht="27" x14ac:dyDescent="0.2">
      <c r="A1846" s="119" t="str">
        <f>'Data Entry'!D1875</f>
        <v>Respondent 1842</v>
      </c>
      <c r="B1846" s="52">
        <f>'Data Entry'!AN1875</f>
        <v>0</v>
      </c>
      <c r="C1846" s="52" t="str">
        <f>'Data Entry'!BX1875</f>
        <v/>
      </c>
      <c r="D1846" s="42" t="str">
        <f>'Data Entry'!BU1875</f>
        <v>No disability</v>
      </c>
      <c r="E1846" s="42">
        <f>'Data Entry'!O1875</f>
        <v>0</v>
      </c>
      <c r="F1846" s="42">
        <f>'Data Entry'!P1875</f>
        <v>0</v>
      </c>
      <c r="G1846" s="42">
        <f>'Data Entry'!Q1875</f>
        <v>0</v>
      </c>
      <c r="H1846" s="291">
        <f t="shared" si="448"/>
        <v>0</v>
      </c>
      <c r="I1846" s="42">
        <f>'Data Entry'!R1875</f>
        <v>0</v>
      </c>
      <c r="J1846" s="42">
        <f>'Data Entry'!S1875</f>
        <v>0</v>
      </c>
      <c r="K1846" s="42">
        <f>'Data Entry'!T1875</f>
        <v>0</v>
      </c>
      <c r="L1846" s="42">
        <f>'Data Entry'!U1875</f>
        <v>0</v>
      </c>
      <c r="M1846" s="291">
        <f t="shared" si="452"/>
        <v>0</v>
      </c>
      <c r="N1846" s="42">
        <f>'Data Entry'!V1875</f>
        <v>0</v>
      </c>
      <c r="O1846" s="42">
        <f>'Data Entry'!W1875</f>
        <v>0</v>
      </c>
      <c r="P1846" s="291">
        <f t="shared" si="453"/>
        <v>0</v>
      </c>
      <c r="Q1846" s="42">
        <f>'Data Entry'!X1875</f>
        <v>0</v>
      </c>
      <c r="R1846" s="42">
        <f>'Data Entry'!Y1875</f>
        <v>0</v>
      </c>
      <c r="S1846" s="42">
        <f>'Data Entry'!Z1875</f>
        <v>0</v>
      </c>
      <c r="T1846" s="291">
        <f t="shared" si="449"/>
        <v>0</v>
      </c>
      <c r="U1846" s="42">
        <f>'Data Entry'!AA1875</f>
        <v>0</v>
      </c>
      <c r="V1846" s="42">
        <f>'Data Entry'!AB1875</f>
        <v>0</v>
      </c>
      <c r="W1846" s="42">
        <f>'Data Entry'!AC1875</f>
        <v>0</v>
      </c>
      <c r="X1846" s="42">
        <f>'Data Entry'!AD1875</f>
        <v>0</v>
      </c>
      <c r="Y1846" s="291">
        <f t="shared" si="454"/>
        <v>0</v>
      </c>
      <c r="Z1846" s="42">
        <f>'Data Entry'!AE1875</f>
        <v>0</v>
      </c>
      <c r="AA1846" s="42">
        <f>'Data Entry'!AF1875</f>
        <v>0</v>
      </c>
      <c r="AB1846" s="291">
        <f t="shared" si="455"/>
        <v>0</v>
      </c>
      <c r="AC1846" s="42">
        <f>'Data Entry'!AH1875</f>
        <v>0</v>
      </c>
      <c r="AD1846" s="42">
        <f>'Data Entry'!AI1875</f>
        <v>0</v>
      </c>
      <c r="AE1846" s="42">
        <f>'Data Entry'!AJ1875</f>
        <v>0</v>
      </c>
      <c r="AF1846" s="42">
        <f>'Data Entry'!AK1875</f>
        <v>0</v>
      </c>
      <c r="AG1846" s="42">
        <f>'Data Entry'!AL1875</f>
        <v>0</v>
      </c>
      <c r="AH1846" s="42">
        <f>'Data Entry'!AM1875</f>
        <v>0</v>
      </c>
      <c r="AI1846" s="42">
        <f>'Data Entry'!AV1875</f>
        <v>0</v>
      </c>
      <c r="AJ1846" s="42">
        <f>'Data Entry'!AW1875</f>
        <v>0</v>
      </c>
      <c r="AK1846" s="42">
        <f>'Data Entry'!AX1875</f>
        <v>0</v>
      </c>
      <c r="AL1846" s="291">
        <f t="shared" si="450"/>
        <v>0</v>
      </c>
      <c r="AM1846" s="42">
        <f>'Data Entry'!AY1875</f>
        <v>0</v>
      </c>
      <c r="AN1846" s="42">
        <f>'Data Entry'!AZ1875</f>
        <v>0</v>
      </c>
      <c r="AO1846" s="42">
        <f>'Data Entry'!BA1875</f>
        <v>0</v>
      </c>
      <c r="AP1846" s="42">
        <f>'Data Entry'!BB1875</f>
        <v>0</v>
      </c>
      <c r="AQ1846" s="291">
        <f t="shared" si="456"/>
        <v>0</v>
      </c>
      <c r="AR1846" s="42">
        <f>'Data Entry'!BC1875</f>
        <v>0</v>
      </c>
      <c r="AS1846" s="42">
        <f>'Data Entry'!BD1875</f>
        <v>0</v>
      </c>
      <c r="AT1846" s="291">
        <f t="shared" si="457"/>
        <v>0</v>
      </c>
      <c r="AU1846" s="42">
        <f>'Data Entry'!BE1875</f>
        <v>0</v>
      </c>
      <c r="AV1846" s="42">
        <f>'Data Entry'!BF1875</f>
        <v>0</v>
      </c>
      <c r="AW1846" s="42">
        <f>'Data Entry'!BG1875</f>
        <v>0</v>
      </c>
      <c r="AX1846" s="291">
        <f t="shared" si="451"/>
        <v>0</v>
      </c>
      <c r="AY1846" s="42">
        <f>'Data Entry'!BH1875</f>
        <v>0</v>
      </c>
      <c r="AZ1846" s="42">
        <f>'Data Entry'!BI1875</f>
        <v>0</v>
      </c>
      <c r="BA1846" s="42">
        <f>'Data Entry'!BJ1875</f>
        <v>0</v>
      </c>
      <c r="BB1846" s="42">
        <f>'Data Entry'!BK1875</f>
        <v>0</v>
      </c>
      <c r="BC1846" s="291">
        <f t="shared" si="458"/>
        <v>0</v>
      </c>
      <c r="BD1846" s="42">
        <f>'Data Entry'!BL1875</f>
        <v>0</v>
      </c>
      <c r="BE1846" s="42">
        <f>'Data Entry'!BM1875</f>
        <v>0</v>
      </c>
      <c r="BF1846" s="291">
        <f t="shared" si="459"/>
        <v>0</v>
      </c>
      <c r="BG1846" s="305">
        <f t="shared" si="460"/>
        <v>0</v>
      </c>
      <c r="BH1846" s="288" t="str">
        <f>IFERROR((BG1846*'Data Entry'!$F$18)/'Data Entry'!$E$18,"")</f>
        <v/>
      </c>
      <c r="BI1846" s="305">
        <f t="shared" si="461"/>
        <v>0</v>
      </c>
      <c r="BJ1846" s="288" t="str">
        <f t="shared" si="462"/>
        <v/>
      </c>
      <c r="BK1846" s="307" t="str">
        <f t="shared" si="463"/>
        <v/>
      </c>
    </row>
    <row r="1847" spans="1:63" ht="27" x14ac:dyDescent="0.2">
      <c r="A1847" s="119" t="str">
        <f>'Data Entry'!D1876</f>
        <v>Respondent 1843</v>
      </c>
      <c r="B1847" s="52">
        <f>'Data Entry'!AN1876</f>
        <v>0</v>
      </c>
      <c r="C1847" s="52" t="str">
        <f>'Data Entry'!BX1876</f>
        <v/>
      </c>
      <c r="D1847" s="42" t="str">
        <f>'Data Entry'!BU1876</f>
        <v>No disability</v>
      </c>
      <c r="E1847" s="42">
        <f>'Data Entry'!O1876</f>
        <v>0</v>
      </c>
      <c r="F1847" s="42">
        <f>'Data Entry'!P1876</f>
        <v>0</v>
      </c>
      <c r="G1847" s="42">
        <f>'Data Entry'!Q1876</f>
        <v>0</v>
      </c>
      <c r="H1847" s="291">
        <f t="shared" si="448"/>
        <v>0</v>
      </c>
      <c r="I1847" s="42">
        <f>'Data Entry'!R1876</f>
        <v>0</v>
      </c>
      <c r="J1847" s="42">
        <f>'Data Entry'!S1876</f>
        <v>0</v>
      </c>
      <c r="K1847" s="42">
        <f>'Data Entry'!T1876</f>
        <v>0</v>
      </c>
      <c r="L1847" s="42">
        <f>'Data Entry'!U1876</f>
        <v>0</v>
      </c>
      <c r="M1847" s="291">
        <f t="shared" si="452"/>
        <v>0</v>
      </c>
      <c r="N1847" s="42">
        <f>'Data Entry'!V1876</f>
        <v>0</v>
      </c>
      <c r="O1847" s="42">
        <f>'Data Entry'!W1876</f>
        <v>0</v>
      </c>
      <c r="P1847" s="291">
        <f t="shared" si="453"/>
        <v>0</v>
      </c>
      <c r="Q1847" s="42">
        <f>'Data Entry'!X1876</f>
        <v>0</v>
      </c>
      <c r="R1847" s="42">
        <f>'Data Entry'!Y1876</f>
        <v>0</v>
      </c>
      <c r="S1847" s="42">
        <f>'Data Entry'!Z1876</f>
        <v>0</v>
      </c>
      <c r="T1847" s="291">
        <f t="shared" si="449"/>
        <v>0</v>
      </c>
      <c r="U1847" s="42">
        <f>'Data Entry'!AA1876</f>
        <v>0</v>
      </c>
      <c r="V1847" s="42">
        <f>'Data Entry'!AB1876</f>
        <v>0</v>
      </c>
      <c r="W1847" s="42">
        <f>'Data Entry'!AC1876</f>
        <v>0</v>
      </c>
      <c r="X1847" s="42">
        <f>'Data Entry'!AD1876</f>
        <v>0</v>
      </c>
      <c r="Y1847" s="291">
        <f t="shared" si="454"/>
        <v>0</v>
      </c>
      <c r="Z1847" s="42">
        <f>'Data Entry'!AE1876</f>
        <v>0</v>
      </c>
      <c r="AA1847" s="42">
        <f>'Data Entry'!AF1876</f>
        <v>0</v>
      </c>
      <c r="AB1847" s="291">
        <f t="shared" si="455"/>
        <v>0</v>
      </c>
      <c r="AC1847" s="42">
        <f>'Data Entry'!AH1876</f>
        <v>0</v>
      </c>
      <c r="AD1847" s="42">
        <f>'Data Entry'!AI1876</f>
        <v>0</v>
      </c>
      <c r="AE1847" s="42">
        <f>'Data Entry'!AJ1876</f>
        <v>0</v>
      </c>
      <c r="AF1847" s="42">
        <f>'Data Entry'!AK1876</f>
        <v>0</v>
      </c>
      <c r="AG1847" s="42">
        <f>'Data Entry'!AL1876</f>
        <v>0</v>
      </c>
      <c r="AH1847" s="42">
        <f>'Data Entry'!AM1876</f>
        <v>0</v>
      </c>
      <c r="AI1847" s="42">
        <f>'Data Entry'!AV1876</f>
        <v>0</v>
      </c>
      <c r="AJ1847" s="42">
        <f>'Data Entry'!AW1876</f>
        <v>0</v>
      </c>
      <c r="AK1847" s="42">
        <f>'Data Entry'!AX1876</f>
        <v>0</v>
      </c>
      <c r="AL1847" s="291">
        <f t="shared" si="450"/>
        <v>0</v>
      </c>
      <c r="AM1847" s="42">
        <f>'Data Entry'!AY1876</f>
        <v>0</v>
      </c>
      <c r="AN1847" s="42">
        <f>'Data Entry'!AZ1876</f>
        <v>0</v>
      </c>
      <c r="AO1847" s="42">
        <f>'Data Entry'!BA1876</f>
        <v>0</v>
      </c>
      <c r="AP1847" s="42">
        <f>'Data Entry'!BB1876</f>
        <v>0</v>
      </c>
      <c r="AQ1847" s="291">
        <f t="shared" si="456"/>
        <v>0</v>
      </c>
      <c r="AR1847" s="42">
        <f>'Data Entry'!BC1876</f>
        <v>0</v>
      </c>
      <c r="AS1847" s="42">
        <f>'Data Entry'!BD1876</f>
        <v>0</v>
      </c>
      <c r="AT1847" s="291">
        <f t="shared" si="457"/>
        <v>0</v>
      </c>
      <c r="AU1847" s="42">
        <f>'Data Entry'!BE1876</f>
        <v>0</v>
      </c>
      <c r="AV1847" s="42">
        <f>'Data Entry'!BF1876</f>
        <v>0</v>
      </c>
      <c r="AW1847" s="42">
        <f>'Data Entry'!BG1876</f>
        <v>0</v>
      </c>
      <c r="AX1847" s="291">
        <f t="shared" si="451"/>
        <v>0</v>
      </c>
      <c r="AY1847" s="42">
        <f>'Data Entry'!BH1876</f>
        <v>0</v>
      </c>
      <c r="AZ1847" s="42">
        <f>'Data Entry'!BI1876</f>
        <v>0</v>
      </c>
      <c r="BA1847" s="42">
        <f>'Data Entry'!BJ1876</f>
        <v>0</v>
      </c>
      <c r="BB1847" s="42">
        <f>'Data Entry'!BK1876</f>
        <v>0</v>
      </c>
      <c r="BC1847" s="291">
        <f t="shared" si="458"/>
        <v>0</v>
      </c>
      <c r="BD1847" s="42">
        <f>'Data Entry'!BL1876</f>
        <v>0</v>
      </c>
      <c r="BE1847" s="42">
        <f>'Data Entry'!BM1876</f>
        <v>0</v>
      </c>
      <c r="BF1847" s="291">
        <f t="shared" si="459"/>
        <v>0</v>
      </c>
      <c r="BG1847" s="305">
        <f t="shared" si="460"/>
        <v>0</v>
      </c>
      <c r="BH1847" s="288" t="str">
        <f>IFERROR((BG1847*'Data Entry'!$F$18)/'Data Entry'!$E$18,"")</f>
        <v/>
      </c>
      <c r="BI1847" s="305">
        <f t="shared" si="461"/>
        <v>0</v>
      </c>
      <c r="BJ1847" s="288" t="str">
        <f t="shared" si="462"/>
        <v/>
      </c>
      <c r="BK1847" s="307" t="str">
        <f t="shared" si="463"/>
        <v/>
      </c>
    </row>
    <row r="1848" spans="1:63" ht="27" x14ac:dyDescent="0.2">
      <c r="A1848" s="119" t="str">
        <f>'Data Entry'!D1877</f>
        <v>Respondent 1844</v>
      </c>
      <c r="B1848" s="52">
        <f>'Data Entry'!AN1877</f>
        <v>0</v>
      </c>
      <c r="C1848" s="52" t="str">
        <f>'Data Entry'!BX1877</f>
        <v/>
      </c>
      <c r="D1848" s="42" t="str">
        <f>'Data Entry'!BU1877</f>
        <v>No disability</v>
      </c>
      <c r="E1848" s="42">
        <f>'Data Entry'!O1877</f>
        <v>0</v>
      </c>
      <c r="F1848" s="42">
        <f>'Data Entry'!P1877</f>
        <v>0</v>
      </c>
      <c r="G1848" s="42">
        <f>'Data Entry'!Q1877</f>
        <v>0</v>
      </c>
      <c r="H1848" s="291">
        <f t="shared" si="448"/>
        <v>0</v>
      </c>
      <c r="I1848" s="42">
        <f>'Data Entry'!R1877</f>
        <v>0</v>
      </c>
      <c r="J1848" s="42">
        <f>'Data Entry'!S1877</f>
        <v>0</v>
      </c>
      <c r="K1848" s="42">
        <f>'Data Entry'!T1877</f>
        <v>0</v>
      </c>
      <c r="L1848" s="42">
        <f>'Data Entry'!U1877</f>
        <v>0</v>
      </c>
      <c r="M1848" s="291">
        <f t="shared" si="452"/>
        <v>0</v>
      </c>
      <c r="N1848" s="42">
        <f>'Data Entry'!V1877</f>
        <v>0</v>
      </c>
      <c r="O1848" s="42">
        <f>'Data Entry'!W1877</f>
        <v>0</v>
      </c>
      <c r="P1848" s="291">
        <f t="shared" si="453"/>
        <v>0</v>
      </c>
      <c r="Q1848" s="42">
        <f>'Data Entry'!X1877</f>
        <v>0</v>
      </c>
      <c r="R1848" s="42">
        <f>'Data Entry'!Y1877</f>
        <v>0</v>
      </c>
      <c r="S1848" s="42">
        <f>'Data Entry'!Z1877</f>
        <v>0</v>
      </c>
      <c r="T1848" s="291">
        <f t="shared" si="449"/>
        <v>0</v>
      </c>
      <c r="U1848" s="42">
        <f>'Data Entry'!AA1877</f>
        <v>0</v>
      </c>
      <c r="V1848" s="42">
        <f>'Data Entry'!AB1877</f>
        <v>0</v>
      </c>
      <c r="W1848" s="42">
        <f>'Data Entry'!AC1877</f>
        <v>0</v>
      </c>
      <c r="X1848" s="42">
        <f>'Data Entry'!AD1877</f>
        <v>0</v>
      </c>
      <c r="Y1848" s="291">
        <f t="shared" si="454"/>
        <v>0</v>
      </c>
      <c r="Z1848" s="42">
        <f>'Data Entry'!AE1877</f>
        <v>0</v>
      </c>
      <c r="AA1848" s="42">
        <f>'Data Entry'!AF1877</f>
        <v>0</v>
      </c>
      <c r="AB1848" s="291">
        <f t="shared" si="455"/>
        <v>0</v>
      </c>
      <c r="AC1848" s="42">
        <f>'Data Entry'!AH1877</f>
        <v>0</v>
      </c>
      <c r="AD1848" s="42">
        <f>'Data Entry'!AI1877</f>
        <v>0</v>
      </c>
      <c r="AE1848" s="42">
        <f>'Data Entry'!AJ1877</f>
        <v>0</v>
      </c>
      <c r="AF1848" s="42">
        <f>'Data Entry'!AK1877</f>
        <v>0</v>
      </c>
      <c r="AG1848" s="42">
        <f>'Data Entry'!AL1877</f>
        <v>0</v>
      </c>
      <c r="AH1848" s="42">
        <f>'Data Entry'!AM1877</f>
        <v>0</v>
      </c>
      <c r="AI1848" s="42">
        <f>'Data Entry'!AV1877</f>
        <v>0</v>
      </c>
      <c r="AJ1848" s="42">
        <f>'Data Entry'!AW1877</f>
        <v>0</v>
      </c>
      <c r="AK1848" s="42">
        <f>'Data Entry'!AX1877</f>
        <v>0</v>
      </c>
      <c r="AL1848" s="291">
        <f t="shared" si="450"/>
        <v>0</v>
      </c>
      <c r="AM1848" s="42">
        <f>'Data Entry'!AY1877</f>
        <v>0</v>
      </c>
      <c r="AN1848" s="42">
        <f>'Data Entry'!AZ1877</f>
        <v>0</v>
      </c>
      <c r="AO1848" s="42">
        <f>'Data Entry'!BA1877</f>
        <v>0</v>
      </c>
      <c r="AP1848" s="42">
        <f>'Data Entry'!BB1877</f>
        <v>0</v>
      </c>
      <c r="AQ1848" s="291">
        <f t="shared" si="456"/>
        <v>0</v>
      </c>
      <c r="AR1848" s="42">
        <f>'Data Entry'!BC1877</f>
        <v>0</v>
      </c>
      <c r="AS1848" s="42">
        <f>'Data Entry'!BD1877</f>
        <v>0</v>
      </c>
      <c r="AT1848" s="291">
        <f t="shared" si="457"/>
        <v>0</v>
      </c>
      <c r="AU1848" s="42">
        <f>'Data Entry'!BE1877</f>
        <v>0</v>
      </c>
      <c r="AV1848" s="42">
        <f>'Data Entry'!BF1877</f>
        <v>0</v>
      </c>
      <c r="AW1848" s="42">
        <f>'Data Entry'!BG1877</f>
        <v>0</v>
      </c>
      <c r="AX1848" s="291">
        <f t="shared" si="451"/>
        <v>0</v>
      </c>
      <c r="AY1848" s="42">
        <f>'Data Entry'!BH1877</f>
        <v>0</v>
      </c>
      <c r="AZ1848" s="42">
        <f>'Data Entry'!BI1877</f>
        <v>0</v>
      </c>
      <c r="BA1848" s="42">
        <f>'Data Entry'!BJ1877</f>
        <v>0</v>
      </c>
      <c r="BB1848" s="42">
        <f>'Data Entry'!BK1877</f>
        <v>0</v>
      </c>
      <c r="BC1848" s="291">
        <f t="shared" si="458"/>
        <v>0</v>
      </c>
      <c r="BD1848" s="42">
        <f>'Data Entry'!BL1877</f>
        <v>0</v>
      </c>
      <c r="BE1848" s="42">
        <f>'Data Entry'!BM1877</f>
        <v>0</v>
      </c>
      <c r="BF1848" s="291">
        <f t="shared" si="459"/>
        <v>0</v>
      </c>
      <c r="BG1848" s="305">
        <f t="shared" si="460"/>
        <v>0</v>
      </c>
      <c r="BH1848" s="288" t="str">
        <f>IFERROR((BG1848*'Data Entry'!$F$18)/'Data Entry'!$E$18,"")</f>
        <v/>
      </c>
      <c r="BI1848" s="305">
        <f t="shared" si="461"/>
        <v>0</v>
      </c>
      <c r="BJ1848" s="288" t="str">
        <f t="shared" si="462"/>
        <v/>
      </c>
      <c r="BK1848" s="307" t="str">
        <f t="shared" si="463"/>
        <v/>
      </c>
    </row>
    <row r="1849" spans="1:63" ht="27" x14ac:dyDescent="0.2">
      <c r="A1849" s="119" t="str">
        <f>'Data Entry'!D1878</f>
        <v>Respondent 1845</v>
      </c>
      <c r="B1849" s="52">
        <f>'Data Entry'!AN1878</f>
        <v>0</v>
      </c>
      <c r="C1849" s="52" t="str">
        <f>'Data Entry'!BX1878</f>
        <v/>
      </c>
      <c r="D1849" s="42" t="str">
        <f>'Data Entry'!BU1878</f>
        <v>No disability</v>
      </c>
      <c r="E1849" s="42">
        <f>'Data Entry'!O1878</f>
        <v>0</v>
      </c>
      <c r="F1849" s="42">
        <f>'Data Entry'!P1878</f>
        <v>0</v>
      </c>
      <c r="G1849" s="42">
        <f>'Data Entry'!Q1878</f>
        <v>0</v>
      </c>
      <c r="H1849" s="291">
        <f t="shared" si="448"/>
        <v>0</v>
      </c>
      <c r="I1849" s="42">
        <f>'Data Entry'!R1878</f>
        <v>0</v>
      </c>
      <c r="J1849" s="42">
        <f>'Data Entry'!S1878</f>
        <v>0</v>
      </c>
      <c r="K1849" s="42">
        <f>'Data Entry'!T1878</f>
        <v>0</v>
      </c>
      <c r="L1849" s="42">
        <f>'Data Entry'!U1878</f>
        <v>0</v>
      </c>
      <c r="M1849" s="291">
        <f t="shared" si="452"/>
        <v>0</v>
      </c>
      <c r="N1849" s="42">
        <f>'Data Entry'!V1878</f>
        <v>0</v>
      </c>
      <c r="O1849" s="42">
        <f>'Data Entry'!W1878</f>
        <v>0</v>
      </c>
      <c r="P1849" s="291">
        <f t="shared" si="453"/>
        <v>0</v>
      </c>
      <c r="Q1849" s="42">
        <f>'Data Entry'!X1878</f>
        <v>0</v>
      </c>
      <c r="R1849" s="42">
        <f>'Data Entry'!Y1878</f>
        <v>0</v>
      </c>
      <c r="S1849" s="42">
        <f>'Data Entry'!Z1878</f>
        <v>0</v>
      </c>
      <c r="T1849" s="291">
        <f t="shared" si="449"/>
        <v>0</v>
      </c>
      <c r="U1849" s="42">
        <f>'Data Entry'!AA1878</f>
        <v>0</v>
      </c>
      <c r="V1849" s="42">
        <f>'Data Entry'!AB1878</f>
        <v>0</v>
      </c>
      <c r="W1849" s="42">
        <f>'Data Entry'!AC1878</f>
        <v>0</v>
      </c>
      <c r="X1849" s="42">
        <f>'Data Entry'!AD1878</f>
        <v>0</v>
      </c>
      <c r="Y1849" s="291">
        <f t="shared" si="454"/>
        <v>0</v>
      </c>
      <c r="Z1849" s="42">
        <f>'Data Entry'!AE1878</f>
        <v>0</v>
      </c>
      <c r="AA1849" s="42">
        <f>'Data Entry'!AF1878</f>
        <v>0</v>
      </c>
      <c r="AB1849" s="291">
        <f t="shared" si="455"/>
        <v>0</v>
      </c>
      <c r="AC1849" s="42">
        <f>'Data Entry'!AH1878</f>
        <v>0</v>
      </c>
      <c r="AD1849" s="42">
        <f>'Data Entry'!AI1878</f>
        <v>0</v>
      </c>
      <c r="AE1849" s="42">
        <f>'Data Entry'!AJ1878</f>
        <v>0</v>
      </c>
      <c r="AF1849" s="42">
        <f>'Data Entry'!AK1878</f>
        <v>0</v>
      </c>
      <c r="AG1849" s="42">
        <f>'Data Entry'!AL1878</f>
        <v>0</v>
      </c>
      <c r="AH1849" s="42">
        <f>'Data Entry'!AM1878</f>
        <v>0</v>
      </c>
      <c r="AI1849" s="42">
        <f>'Data Entry'!AV1878</f>
        <v>0</v>
      </c>
      <c r="AJ1849" s="42">
        <f>'Data Entry'!AW1878</f>
        <v>0</v>
      </c>
      <c r="AK1849" s="42">
        <f>'Data Entry'!AX1878</f>
        <v>0</v>
      </c>
      <c r="AL1849" s="291">
        <f t="shared" si="450"/>
        <v>0</v>
      </c>
      <c r="AM1849" s="42">
        <f>'Data Entry'!AY1878</f>
        <v>0</v>
      </c>
      <c r="AN1849" s="42">
        <f>'Data Entry'!AZ1878</f>
        <v>0</v>
      </c>
      <c r="AO1849" s="42">
        <f>'Data Entry'!BA1878</f>
        <v>0</v>
      </c>
      <c r="AP1849" s="42">
        <f>'Data Entry'!BB1878</f>
        <v>0</v>
      </c>
      <c r="AQ1849" s="291">
        <f t="shared" si="456"/>
        <v>0</v>
      </c>
      <c r="AR1849" s="42">
        <f>'Data Entry'!BC1878</f>
        <v>0</v>
      </c>
      <c r="AS1849" s="42">
        <f>'Data Entry'!BD1878</f>
        <v>0</v>
      </c>
      <c r="AT1849" s="291">
        <f t="shared" si="457"/>
        <v>0</v>
      </c>
      <c r="AU1849" s="42">
        <f>'Data Entry'!BE1878</f>
        <v>0</v>
      </c>
      <c r="AV1849" s="42">
        <f>'Data Entry'!BF1878</f>
        <v>0</v>
      </c>
      <c r="AW1849" s="42">
        <f>'Data Entry'!BG1878</f>
        <v>0</v>
      </c>
      <c r="AX1849" s="291">
        <f t="shared" si="451"/>
        <v>0</v>
      </c>
      <c r="AY1849" s="42">
        <f>'Data Entry'!BH1878</f>
        <v>0</v>
      </c>
      <c r="AZ1849" s="42">
        <f>'Data Entry'!BI1878</f>
        <v>0</v>
      </c>
      <c r="BA1849" s="42">
        <f>'Data Entry'!BJ1878</f>
        <v>0</v>
      </c>
      <c r="BB1849" s="42">
        <f>'Data Entry'!BK1878</f>
        <v>0</v>
      </c>
      <c r="BC1849" s="291">
        <f t="shared" si="458"/>
        <v>0</v>
      </c>
      <c r="BD1849" s="42">
        <f>'Data Entry'!BL1878</f>
        <v>0</v>
      </c>
      <c r="BE1849" s="42">
        <f>'Data Entry'!BM1878</f>
        <v>0</v>
      </c>
      <c r="BF1849" s="291">
        <f t="shared" si="459"/>
        <v>0</v>
      </c>
      <c r="BG1849" s="305">
        <f t="shared" si="460"/>
        <v>0</v>
      </c>
      <c r="BH1849" s="288" t="str">
        <f>IFERROR((BG1849*'Data Entry'!$F$18)/'Data Entry'!$E$18,"")</f>
        <v/>
      </c>
      <c r="BI1849" s="305">
        <f t="shared" si="461"/>
        <v>0</v>
      </c>
      <c r="BJ1849" s="288" t="str">
        <f t="shared" si="462"/>
        <v/>
      </c>
      <c r="BK1849" s="307" t="str">
        <f t="shared" si="463"/>
        <v/>
      </c>
    </row>
    <row r="1850" spans="1:63" ht="27" x14ac:dyDescent="0.2">
      <c r="A1850" s="119" t="str">
        <f>'Data Entry'!D1879</f>
        <v>Respondent 1846</v>
      </c>
      <c r="B1850" s="52">
        <f>'Data Entry'!AN1879</f>
        <v>0</v>
      </c>
      <c r="C1850" s="52" t="str">
        <f>'Data Entry'!BX1879</f>
        <v/>
      </c>
      <c r="D1850" s="42" t="str">
        <f>'Data Entry'!BU1879</f>
        <v>No disability</v>
      </c>
      <c r="E1850" s="42">
        <f>'Data Entry'!O1879</f>
        <v>0</v>
      </c>
      <c r="F1850" s="42">
        <f>'Data Entry'!P1879</f>
        <v>0</v>
      </c>
      <c r="G1850" s="42">
        <f>'Data Entry'!Q1879</f>
        <v>0</v>
      </c>
      <c r="H1850" s="291">
        <f t="shared" si="448"/>
        <v>0</v>
      </c>
      <c r="I1850" s="42">
        <f>'Data Entry'!R1879</f>
        <v>0</v>
      </c>
      <c r="J1850" s="42">
        <f>'Data Entry'!S1879</f>
        <v>0</v>
      </c>
      <c r="K1850" s="42">
        <f>'Data Entry'!T1879</f>
        <v>0</v>
      </c>
      <c r="L1850" s="42">
        <f>'Data Entry'!U1879</f>
        <v>0</v>
      </c>
      <c r="M1850" s="291">
        <f t="shared" si="452"/>
        <v>0</v>
      </c>
      <c r="N1850" s="42">
        <f>'Data Entry'!V1879</f>
        <v>0</v>
      </c>
      <c r="O1850" s="42">
        <f>'Data Entry'!W1879</f>
        <v>0</v>
      </c>
      <c r="P1850" s="291">
        <f t="shared" si="453"/>
        <v>0</v>
      </c>
      <c r="Q1850" s="42">
        <f>'Data Entry'!X1879</f>
        <v>0</v>
      </c>
      <c r="R1850" s="42">
        <f>'Data Entry'!Y1879</f>
        <v>0</v>
      </c>
      <c r="S1850" s="42">
        <f>'Data Entry'!Z1879</f>
        <v>0</v>
      </c>
      <c r="T1850" s="291">
        <f t="shared" si="449"/>
        <v>0</v>
      </c>
      <c r="U1850" s="42">
        <f>'Data Entry'!AA1879</f>
        <v>0</v>
      </c>
      <c r="V1850" s="42">
        <f>'Data Entry'!AB1879</f>
        <v>0</v>
      </c>
      <c r="W1850" s="42">
        <f>'Data Entry'!AC1879</f>
        <v>0</v>
      </c>
      <c r="X1850" s="42">
        <f>'Data Entry'!AD1879</f>
        <v>0</v>
      </c>
      <c r="Y1850" s="291">
        <f t="shared" si="454"/>
        <v>0</v>
      </c>
      <c r="Z1850" s="42">
        <f>'Data Entry'!AE1879</f>
        <v>0</v>
      </c>
      <c r="AA1850" s="42">
        <f>'Data Entry'!AF1879</f>
        <v>0</v>
      </c>
      <c r="AB1850" s="291">
        <f t="shared" si="455"/>
        <v>0</v>
      </c>
      <c r="AC1850" s="42">
        <f>'Data Entry'!AH1879</f>
        <v>0</v>
      </c>
      <c r="AD1850" s="42">
        <f>'Data Entry'!AI1879</f>
        <v>0</v>
      </c>
      <c r="AE1850" s="42">
        <f>'Data Entry'!AJ1879</f>
        <v>0</v>
      </c>
      <c r="AF1850" s="42">
        <f>'Data Entry'!AK1879</f>
        <v>0</v>
      </c>
      <c r="AG1850" s="42">
        <f>'Data Entry'!AL1879</f>
        <v>0</v>
      </c>
      <c r="AH1850" s="42">
        <f>'Data Entry'!AM1879</f>
        <v>0</v>
      </c>
      <c r="AI1850" s="42">
        <f>'Data Entry'!AV1879</f>
        <v>0</v>
      </c>
      <c r="AJ1850" s="42">
        <f>'Data Entry'!AW1879</f>
        <v>0</v>
      </c>
      <c r="AK1850" s="42">
        <f>'Data Entry'!AX1879</f>
        <v>0</v>
      </c>
      <c r="AL1850" s="291">
        <f t="shared" si="450"/>
        <v>0</v>
      </c>
      <c r="AM1850" s="42">
        <f>'Data Entry'!AY1879</f>
        <v>0</v>
      </c>
      <c r="AN1850" s="42">
        <f>'Data Entry'!AZ1879</f>
        <v>0</v>
      </c>
      <c r="AO1850" s="42">
        <f>'Data Entry'!BA1879</f>
        <v>0</v>
      </c>
      <c r="AP1850" s="42">
        <f>'Data Entry'!BB1879</f>
        <v>0</v>
      </c>
      <c r="AQ1850" s="291">
        <f t="shared" si="456"/>
        <v>0</v>
      </c>
      <c r="AR1850" s="42">
        <f>'Data Entry'!BC1879</f>
        <v>0</v>
      </c>
      <c r="AS1850" s="42">
        <f>'Data Entry'!BD1879</f>
        <v>0</v>
      </c>
      <c r="AT1850" s="291">
        <f t="shared" si="457"/>
        <v>0</v>
      </c>
      <c r="AU1850" s="42">
        <f>'Data Entry'!BE1879</f>
        <v>0</v>
      </c>
      <c r="AV1850" s="42">
        <f>'Data Entry'!BF1879</f>
        <v>0</v>
      </c>
      <c r="AW1850" s="42">
        <f>'Data Entry'!BG1879</f>
        <v>0</v>
      </c>
      <c r="AX1850" s="291">
        <f t="shared" si="451"/>
        <v>0</v>
      </c>
      <c r="AY1850" s="42">
        <f>'Data Entry'!BH1879</f>
        <v>0</v>
      </c>
      <c r="AZ1850" s="42">
        <f>'Data Entry'!BI1879</f>
        <v>0</v>
      </c>
      <c r="BA1850" s="42">
        <f>'Data Entry'!BJ1879</f>
        <v>0</v>
      </c>
      <c r="BB1850" s="42">
        <f>'Data Entry'!BK1879</f>
        <v>0</v>
      </c>
      <c r="BC1850" s="291">
        <f t="shared" si="458"/>
        <v>0</v>
      </c>
      <c r="BD1850" s="42">
        <f>'Data Entry'!BL1879</f>
        <v>0</v>
      </c>
      <c r="BE1850" s="42">
        <f>'Data Entry'!BM1879</f>
        <v>0</v>
      </c>
      <c r="BF1850" s="291">
        <f t="shared" si="459"/>
        <v>0</v>
      </c>
      <c r="BG1850" s="305">
        <f t="shared" si="460"/>
        <v>0</v>
      </c>
      <c r="BH1850" s="288" t="str">
        <f>IFERROR((BG1850*'Data Entry'!$F$18)/'Data Entry'!$E$18,"")</f>
        <v/>
      </c>
      <c r="BI1850" s="305">
        <f t="shared" si="461"/>
        <v>0</v>
      </c>
      <c r="BJ1850" s="288" t="str">
        <f t="shared" si="462"/>
        <v/>
      </c>
      <c r="BK1850" s="307" t="str">
        <f t="shared" si="463"/>
        <v/>
      </c>
    </row>
    <row r="1851" spans="1:63" ht="27" x14ac:dyDescent="0.2">
      <c r="A1851" s="119" t="str">
        <f>'Data Entry'!D1880</f>
        <v>Respondent 1847</v>
      </c>
      <c r="B1851" s="52">
        <f>'Data Entry'!AN1880</f>
        <v>0</v>
      </c>
      <c r="C1851" s="52" t="str">
        <f>'Data Entry'!BX1880</f>
        <v/>
      </c>
      <c r="D1851" s="42" t="str">
        <f>'Data Entry'!BU1880</f>
        <v>No disability</v>
      </c>
      <c r="E1851" s="42">
        <f>'Data Entry'!O1880</f>
        <v>0</v>
      </c>
      <c r="F1851" s="42">
        <f>'Data Entry'!P1880</f>
        <v>0</v>
      </c>
      <c r="G1851" s="42">
        <f>'Data Entry'!Q1880</f>
        <v>0</v>
      </c>
      <c r="H1851" s="291">
        <f t="shared" si="448"/>
        <v>0</v>
      </c>
      <c r="I1851" s="42">
        <f>'Data Entry'!R1880</f>
        <v>0</v>
      </c>
      <c r="J1851" s="42">
        <f>'Data Entry'!S1880</f>
        <v>0</v>
      </c>
      <c r="K1851" s="42">
        <f>'Data Entry'!T1880</f>
        <v>0</v>
      </c>
      <c r="L1851" s="42">
        <f>'Data Entry'!U1880</f>
        <v>0</v>
      </c>
      <c r="M1851" s="291">
        <f t="shared" si="452"/>
        <v>0</v>
      </c>
      <c r="N1851" s="42">
        <f>'Data Entry'!V1880</f>
        <v>0</v>
      </c>
      <c r="O1851" s="42">
        <f>'Data Entry'!W1880</f>
        <v>0</v>
      </c>
      <c r="P1851" s="291">
        <f t="shared" si="453"/>
        <v>0</v>
      </c>
      <c r="Q1851" s="42">
        <f>'Data Entry'!X1880</f>
        <v>0</v>
      </c>
      <c r="R1851" s="42">
        <f>'Data Entry'!Y1880</f>
        <v>0</v>
      </c>
      <c r="S1851" s="42">
        <f>'Data Entry'!Z1880</f>
        <v>0</v>
      </c>
      <c r="T1851" s="291">
        <f t="shared" si="449"/>
        <v>0</v>
      </c>
      <c r="U1851" s="42">
        <f>'Data Entry'!AA1880</f>
        <v>0</v>
      </c>
      <c r="V1851" s="42">
        <f>'Data Entry'!AB1880</f>
        <v>0</v>
      </c>
      <c r="W1851" s="42">
        <f>'Data Entry'!AC1880</f>
        <v>0</v>
      </c>
      <c r="X1851" s="42">
        <f>'Data Entry'!AD1880</f>
        <v>0</v>
      </c>
      <c r="Y1851" s="291">
        <f t="shared" si="454"/>
        <v>0</v>
      </c>
      <c r="Z1851" s="42">
        <f>'Data Entry'!AE1880</f>
        <v>0</v>
      </c>
      <c r="AA1851" s="42">
        <f>'Data Entry'!AF1880</f>
        <v>0</v>
      </c>
      <c r="AB1851" s="291">
        <f t="shared" si="455"/>
        <v>0</v>
      </c>
      <c r="AC1851" s="42">
        <f>'Data Entry'!AH1880</f>
        <v>0</v>
      </c>
      <c r="AD1851" s="42">
        <f>'Data Entry'!AI1880</f>
        <v>0</v>
      </c>
      <c r="AE1851" s="42">
        <f>'Data Entry'!AJ1880</f>
        <v>0</v>
      </c>
      <c r="AF1851" s="42">
        <f>'Data Entry'!AK1880</f>
        <v>0</v>
      </c>
      <c r="AG1851" s="42">
        <f>'Data Entry'!AL1880</f>
        <v>0</v>
      </c>
      <c r="AH1851" s="42">
        <f>'Data Entry'!AM1880</f>
        <v>0</v>
      </c>
      <c r="AI1851" s="42">
        <f>'Data Entry'!AV1880</f>
        <v>0</v>
      </c>
      <c r="AJ1851" s="42">
        <f>'Data Entry'!AW1880</f>
        <v>0</v>
      </c>
      <c r="AK1851" s="42">
        <f>'Data Entry'!AX1880</f>
        <v>0</v>
      </c>
      <c r="AL1851" s="291">
        <f t="shared" si="450"/>
        <v>0</v>
      </c>
      <c r="AM1851" s="42">
        <f>'Data Entry'!AY1880</f>
        <v>0</v>
      </c>
      <c r="AN1851" s="42">
        <f>'Data Entry'!AZ1880</f>
        <v>0</v>
      </c>
      <c r="AO1851" s="42">
        <f>'Data Entry'!BA1880</f>
        <v>0</v>
      </c>
      <c r="AP1851" s="42">
        <f>'Data Entry'!BB1880</f>
        <v>0</v>
      </c>
      <c r="AQ1851" s="291">
        <f t="shared" si="456"/>
        <v>0</v>
      </c>
      <c r="AR1851" s="42">
        <f>'Data Entry'!BC1880</f>
        <v>0</v>
      </c>
      <c r="AS1851" s="42">
        <f>'Data Entry'!BD1880</f>
        <v>0</v>
      </c>
      <c r="AT1851" s="291">
        <f t="shared" si="457"/>
        <v>0</v>
      </c>
      <c r="AU1851" s="42">
        <f>'Data Entry'!BE1880</f>
        <v>0</v>
      </c>
      <c r="AV1851" s="42">
        <f>'Data Entry'!BF1880</f>
        <v>0</v>
      </c>
      <c r="AW1851" s="42">
        <f>'Data Entry'!BG1880</f>
        <v>0</v>
      </c>
      <c r="AX1851" s="291">
        <f t="shared" si="451"/>
        <v>0</v>
      </c>
      <c r="AY1851" s="42">
        <f>'Data Entry'!BH1880</f>
        <v>0</v>
      </c>
      <c r="AZ1851" s="42">
        <f>'Data Entry'!BI1880</f>
        <v>0</v>
      </c>
      <c r="BA1851" s="42">
        <f>'Data Entry'!BJ1880</f>
        <v>0</v>
      </c>
      <c r="BB1851" s="42">
        <f>'Data Entry'!BK1880</f>
        <v>0</v>
      </c>
      <c r="BC1851" s="291">
        <f t="shared" si="458"/>
        <v>0</v>
      </c>
      <c r="BD1851" s="42">
        <f>'Data Entry'!BL1880</f>
        <v>0</v>
      </c>
      <c r="BE1851" s="42">
        <f>'Data Entry'!BM1880</f>
        <v>0</v>
      </c>
      <c r="BF1851" s="291">
        <f t="shared" si="459"/>
        <v>0</v>
      </c>
      <c r="BG1851" s="305">
        <f t="shared" si="460"/>
        <v>0</v>
      </c>
      <c r="BH1851" s="288" t="str">
        <f>IFERROR((BG1851*'Data Entry'!$F$18)/'Data Entry'!$E$18,"")</f>
        <v/>
      </c>
      <c r="BI1851" s="305">
        <f t="shared" si="461"/>
        <v>0</v>
      </c>
      <c r="BJ1851" s="288" t="str">
        <f t="shared" si="462"/>
        <v/>
      </c>
      <c r="BK1851" s="307" t="str">
        <f t="shared" si="463"/>
        <v/>
      </c>
    </row>
    <row r="1852" spans="1:63" ht="27" x14ac:dyDescent="0.2">
      <c r="A1852" s="119" t="str">
        <f>'Data Entry'!D1881</f>
        <v>Respondent 1848</v>
      </c>
      <c r="B1852" s="52">
        <f>'Data Entry'!AN1881</f>
        <v>0</v>
      </c>
      <c r="C1852" s="52" t="str">
        <f>'Data Entry'!BX1881</f>
        <v/>
      </c>
      <c r="D1852" s="42" t="str">
        <f>'Data Entry'!BU1881</f>
        <v>No disability</v>
      </c>
      <c r="E1852" s="42">
        <f>'Data Entry'!O1881</f>
        <v>0</v>
      </c>
      <c r="F1852" s="42">
        <f>'Data Entry'!P1881</f>
        <v>0</v>
      </c>
      <c r="G1852" s="42">
        <f>'Data Entry'!Q1881</f>
        <v>0</v>
      </c>
      <c r="H1852" s="291">
        <f t="shared" si="448"/>
        <v>0</v>
      </c>
      <c r="I1852" s="42">
        <f>'Data Entry'!R1881</f>
        <v>0</v>
      </c>
      <c r="J1852" s="42">
        <f>'Data Entry'!S1881</f>
        <v>0</v>
      </c>
      <c r="K1852" s="42">
        <f>'Data Entry'!T1881</f>
        <v>0</v>
      </c>
      <c r="L1852" s="42">
        <f>'Data Entry'!U1881</f>
        <v>0</v>
      </c>
      <c r="M1852" s="291">
        <f t="shared" si="452"/>
        <v>0</v>
      </c>
      <c r="N1852" s="42">
        <f>'Data Entry'!V1881</f>
        <v>0</v>
      </c>
      <c r="O1852" s="42">
        <f>'Data Entry'!W1881</f>
        <v>0</v>
      </c>
      <c r="P1852" s="291">
        <f t="shared" si="453"/>
        <v>0</v>
      </c>
      <c r="Q1852" s="42">
        <f>'Data Entry'!X1881</f>
        <v>0</v>
      </c>
      <c r="R1852" s="42">
        <f>'Data Entry'!Y1881</f>
        <v>0</v>
      </c>
      <c r="S1852" s="42">
        <f>'Data Entry'!Z1881</f>
        <v>0</v>
      </c>
      <c r="T1852" s="291">
        <f t="shared" si="449"/>
        <v>0</v>
      </c>
      <c r="U1852" s="42">
        <f>'Data Entry'!AA1881</f>
        <v>0</v>
      </c>
      <c r="V1852" s="42">
        <f>'Data Entry'!AB1881</f>
        <v>0</v>
      </c>
      <c r="W1852" s="42">
        <f>'Data Entry'!AC1881</f>
        <v>0</v>
      </c>
      <c r="X1852" s="42">
        <f>'Data Entry'!AD1881</f>
        <v>0</v>
      </c>
      <c r="Y1852" s="291">
        <f t="shared" si="454"/>
        <v>0</v>
      </c>
      <c r="Z1852" s="42">
        <f>'Data Entry'!AE1881</f>
        <v>0</v>
      </c>
      <c r="AA1852" s="42">
        <f>'Data Entry'!AF1881</f>
        <v>0</v>
      </c>
      <c r="AB1852" s="291">
        <f t="shared" si="455"/>
        <v>0</v>
      </c>
      <c r="AC1852" s="42">
        <f>'Data Entry'!AH1881</f>
        <v>0</v>
      </c>
      <c r="AD1852" s="42">
        <f>'Data Entry'!AI1881</f>
        <v>0</v>
      </c>
      <c r="AE1852" s="42">
        <f>'Data Entry'!AJ1881</f>
        <v>0</v>
      </c>
      <c r="AF1852" s="42">
        <f>'Data Entry'!AK1881</f>
        <v>0</v>
      </c>
      <c r="AG1852" s="42">
        <f>'Data Entry'!AL1881</f>
        <v>0</v>
      </c>
      <c r="AH1852" s="42">
        <f>'Data Entry'!AM1881</f>
        <v>0</v>
      </c>
      <c r="AI1852" s="42">
        <f>'Data Entry'!AV1881</f>
        <v>0</v>
      </c>
      <c r="AJ1852" s="42">
        <f>'Data Entry'!AW1881</f>
        <v>0</v>
      </c>
      <c r="AK1852" s="42">
        <f>'Data Entry'!AX1881</f>
        <v>0</v>
      </c>
      <c r="AL1852" s="291">
        <f t="shared" si="450"/>
        <v>0</v>
      </c>
      <c r="AM1852" s="42">
        <f>'Data Entry'!AY1881</f>
        <v>0</v>
      </c>
      <c r="AN1852" s="42">
        <f>'Data Entry'!AZ1881</f>
        <v>0</v>
      </c>
      <c r="AO1852" s="42">
        <f>'Data Entry'!BA1881</f>
        <v>0</v>
      </c>
      <c r="AP1852" s="42">
        <f>'Data Entry'!BB1881</f>
        <v>0</v>
      </c>
      <c r="AQ1852" s="291">
        <f t="shared" si="456"/>
        <v>0</v>
      </c>
      <c r="AR1852" s="42">
        <f>'Data Entry'!BC1881</f>
        <v>0</v>
      </c>
      <c r="AS1852" s="42">
        <f>'Data Entry'!BD1881</f>
        <v>0</v>
      </c>
      <c r="AT1852" s="291">
        <f t="shared" si="457"/>
        <v>0</v>
      </c>
      <c r="AU1852" s="42">
        <f>'Data Entry'!BE1881</f>
        <v>0</v>
      </c>
      <c r="AV1852" s="42">
        <f>'Data Entry'!BF1881</f>
        <v>0</v>
      </c>
      <c r="AW1852" s="42">
        <f>'Data Entry'!BG1881</f>
        <v>0</v>
      </c>
      <c r="AX1852" s="291">
        <f t="shared" si="451"/>
        <v>0</v>
      </c>
      <c r="AY1852" s="42">
        <f>'Data Entry'!BH1881</f>
        <v>0</v>
      </c>
      <c r="AZ1852" s="42">
        <f>'Data Entry'!BI1881</f>
        <v>0</v>
      </c>
      <c r="BA1852" s="42">
        <f>'Data Entry'!BJ1881</f>
        <v>0</v>
      </c>
      <c r="BB1852" s="42">
        <f>'Data Entry'!BK1881</f>
        <v>0</v>
      </c>
      <c r="BC1852" s="291">
        <f t="shared" si="458"/>
        <v>0</v>
      </c>
      <c r="BD1852" s="42">
        <f>'Data Entry'!BL1881</f>
        <v>0</v>
      </c>
      <c r="BE1852" s="42">
        <f>'Data Entry'!BM1881</f>
        <v>0</v>
      </c>
      <c r="BF1852" s="291">
        <f t="shared" si="459"/>
        <v>0</v>
      </c>
      <c r="BG1852" s="305">
        <f t="shared" si="460"/>
        <v>0</v>
      </c>
      <c r="BH1852" s="288" t="str">
        <f>IFERROR((BG1852*'Data Entry'!$F$18)/'Data Entry'!$E$18,"")</f>
        <v/>
      </c>
      <c r="BI1852" s="305">
        <f t="shared" si="461"/>
        <v>0</v>
      </c>
      <c r="BJ1852" s="288" t="str">
        <f t="shared" si="462"/>
        <v/>
      </c>
      <c r="BK1852" s="307" t="str">
        <f t="shared" si="463"/>
        <v/>
      </c>
    </row>
    <row r="1853" spans="1:63" ht="27" x14ac:dyDescent="0.2">
      <c r="A1853" s="119" t="str">
        <f>'Data Entry'!D1882</f>
        <v>Respondent 1849</v>
      </c>
      <c r="B1853" s="52">
        <f>'Data Entry'!AN1882</f>
        <v>0</v>
      </c>
      <c r="C1853" s="52" t="str">
        <f>'Data Entry'!BX1882</f>
        <v/>
      </c>
      <c r="D1853" s="42" t="str">
        <f>'Data Entry'!BU1882</f>
        <v>No disability</v>
      </c>
      <c r="E1853" s="42">
        <f>'Data Entry'!O1882</f>
        <v>0</v>
      </c>
      <c r="F1853" s="42">
        <f>'Data Entry'!P1882</f>
        <v>0</v>
      </c>
      <c r="G1853" s="42">
        <f>'Data Entry'!Q1882</f>
        <v>0</v>
      </c>
      <c r="H1853" s="291">
        <f t="shared" si="448"/>
        <v>0</v>
      </c>
      <c r="I1853" s="42">
        <f>'Data Entry'!R1882</f>
        <v>0</v>
      </c>
      <c r="J1853" s="42">
        <f>'Data Entry'!S1882</f>
        <v>0</v>
      </c>
      <c r="K1853" s="42">
        <f>'Data Entry'!T1882</f>
        <v>0</v>
      </c>
      <c r="L1853" s="42">
        <f>'Data Entry'!U1882</f>
        <v>0</v>
      </c>
      <c r="M1853" s="291">
        <f t="shared" si="452"/>
        <v>0</v>
      </c>
      <c r="N1853" s="42">
        <f>'Data Entry'!V1882</f>
        <v>0</v>
      </c>
      <c r="O1853" s="42">
        <f>'Data Entry'!W1882</f>
        <v>0</v>
      </c>
      <c r="P1853" s="291">
        <f t="shared" si="453"/>
        <v>0</v>
      </c>
      <c r="Q1853" s="42">
        <f>'Data Entry'!X1882</f>
        <v>0</v>
      </c>
      <c r="R1853" s="42">
        <f>'Data Entry'!Y1882</f>
        <v>0</v>
      </c>
      <c r="S1853" s="42">
        <f>'Data Entry'!Z1882</f>
        <v>0</v>
      </c>
      <c r="T1853" s="291">
        <f t="shared" si="449"/>
        <v>0</v>
      </c>
      <c r="U1853" s="42">
        <f>'Data Entry'!AA1882</f>
        <v>0</v>
      </c>
      <c r="V1853" s="42">
        <f>'Data Entry'!AB1882</f>
        <v>0</v>
      </c>
      <c r="W1853" s="42">
        <f>'Data Entry'!AC1882</f>
        <v>0</v>
      </c>
      <c r="X1853" s="42">
        <f>'Data Entry'!AD1882</f>
        <v>0</v>
      </c>
      <c r="Y1853" s="291">
        <f t="shared" si="454"/>
        <v>0</v>
      </c>
      <c r="Z1853" s="42">
        <f>'Data Entry'!AE1882</f>
        <v>0</v>
      </c>
      <c r="AA1853" s="42">
        <f>'Data Entry'!AF1882</f>
        <v>0</v>
      </c>
      <c r="AB1853" s="291">
        <f t="shared" si="455"/>
        <v>0</v>
      </c>
      <c r="AC1853" s="42">
        <f>'Data Entry'!AH1882</f>
        <v>0</v>
      </c>
      <c r="AD1853" s="42">
        <f>'Data Entry'!AI1882</f>
        <v>0</v>
      </c>
      <c r="AE1853" s="42">
        <f>'Data Entry'!AJ1882</f>
        <v>0</v>
      </c>
      <c r="AF1853" s="42">
        <f>'Data Entry'!AK1882</f>
        <v>0</v>
      </c>
      <c r="AG1853" s="42">
        <f>'Data Entry'!AL1882</f>
        <v>0</v>
      </c>
      <c r="AH1853" s="42">
        <f>'Data Entry'!AM1882</f>
        <v>0</v>
      </c>
      <c r="AI1853" s="42">
        <f>'Data Entry'!AV1882</f>
        <v>0</v>
      </c>
      <c r="AJ1853" s="42">
        <f>'Data Entry'!AW1882</f>
        <v>0</v>
      </c>
      <c r="AK1853" s="42">
        <f>'Data Entry'!AX1882</f>
        <v>0</v>
      </c>
      <c r="AL1853" s="291">
        <f t="shared" si="450"/>
        <v>0</v>
      </c>
      <c r="AM1853" s="42">
        <f>'Data Entry'!AY1882</f>
        <v>0</v>
      </c>
      <c r="AN1853" s="42">
        <f>'Data Entry'!AZ1882</f>
        <v>0</v>
      </c>
      <c r="AO1853" s="42">
        <f>'Data Entry'!BA1882</f>
        <v>0</v>
      </c>
      <c r="AP1853" s="42">
        <f>'Data Entry'!BB1882</f>
        <v>0</v>
      </c>
      <c r="AQ1853" s="291">
        <f t="shared" si="456"/>
        <v>0</v>
      </c>
      <c r="AR1853" s="42">
        <f>'Data Entry'!BC1882</f>
        <v>0</v>
      </c>
      <c r="AS1853" s="42">
        <f>'Data Entry'!BD1882</f>
        <v>0</v>
      </c>
      <c r="AT1853" s="291">
        <f t="shared" si="457"/>
        <v>0</v>
      </c>
      <c r="AU1853" s="42">
        <f>'Data Entry'!BE1882</f>
        <v>0</v>
      </c>
      <c r="AV1853" s="42">
        <f>'Data Entry'!BF1882</f>
        <v>0</v>
      </c>
      <c r="AW1853" s="42">
        <f>'Data Entry'!BG1882</f>
        <v>0</v>
      </c>
      <c r="AX1853" s="291">
        <f t="shared" si="451"/>
        <v>0</v>
      </c>
      <c r="AY1853" s="42">
        <f>'Data Entry'!BH1882</f>
        <v>0</v>
      </c>
      <c r="AZ1853" s="42">
        <f>'Data Entry'!BI1882</f>
        <v>0</v>
      </c>
      <c r="BA1853" s="42">
        <f>'Data Entry'!BJ1882</f>
        <v>0</v>
      </c>
      <c r="BB1853" s="42">
        <f>'Data Entry'!BK1882</f>
        <v>0</v>
      </c>
      <c r="BC1853" s="291">
        <f t="shared" si="458"/>
        <v>0</v>
      </c>
      <c r="BD1853" s="42">
        <f>'Data Entry'!BL1882</f>
        <v>0</v>
      </c>
      <c r="BE1853" s="42">
        <f>'Data Entry'!BM1882</f>
        <v>0</v>
      </c>
      <c r="BF1853" s="291">
        <f t="shared" si="459"/>
        <v>0</v>
      </c>
      <c r="BG1853" s="305">
        <f t="shared" si="460"/>
        <v>0</v>
      </c>
      <c r="BH1853" s="288" t="str">
        <f>IFERROR((BG1853*'Data Entry'!$F$18)/'Data Entry'!$E$18,"")</f>
        <v/>
      </c>
      <c r="BI1853" s="305">
        <f t="shared" si="461"/>
        <v>0</v>
      </c>
      <c r="BJ1853" s="288" t="str">
        <f t="shared" si="462"/>
        <v/>
      </c>
      <c r="BK1853" s="307" t="str">
        <f t="shared" si="463"/>
        <v/>
      </c>
    </row>
    <row r="1854" spans="1:63" ht="27" x14ac:dyDescent="0.2">
      <c r="A1854" s="119" t="str">
        <f>'Data Entry'!D1883</f>
        <v>Respondent 1850</v>
      </c>
      <c r="B1854" s="52">
        <f>'Data Entry'!AN1883</f>
        <v>0</v>
      </c>
      <c r="C1854" s="52" t="str">
        <f>'Data Entry'!BX1883</f>
        <v/>
      </c>
      <c r="D1854" s="42" t="str">
        <f>'Data Entry'!BU1883</f>
        <v>No disability</v>
      </c>
      <c r="E1854" s="42">
        <f>'Data Entry'!O1883</f>
        <v>0</v>
      </c>
      <c r="F1854" s="42">
        <f>'Data Entry'!P1883</f>
        <v>0</v>
      </c>
      <c r="G1854" s="42">
        <f>'Data Entry'!Q1883</f>
        <v>0</v>
      </c>
      <c r="H1854" s="291">
        <f t="shared" si="448"/>
        <v>0</v>
      </c>
      <c r="I1854" s="42">
        <f>'Data Entry'!R1883</f>
        <v>0</v>
      </c>
      <c r="J1854" s="42">
        <f>'Data Entry'!S1883</f>
        <v>0</v>
      </c>
      <c r="K1854" s="42">
        <f>'Data Entry'!T1883</f>
        <v>0</v>
      </c>
      <c r="L1854" s="42">
        <f>'Data Entry'!U1883</f>
        <v>0</v>
      </c>
      <c r="M1854" s="291">
        <f t="shared" si="452"/>
        <v>0</v>
      </c>
      <c r="N1854" s="42">
        <f>'Data Entry'!V1883</f>
        <v>0</v>
      </c>
      <c r="O1854" s="42">
        <f>'Data Entry'!W1883</f>
        <v>0</v>
      </c>
      <c r="P1854" s="291">
        <f t="shared" si="453"/>
        <v>0</v>
      </c>
      <c r="Q1854" s="42">
        <f>'Data Entry'!X1883</f>
        <v>0</v>
      </c>
      <c r="R1854" s="42">
        <f>'Data Entry'!Y1883</f>
        <v>0</v>
      </c>
      <c r="S1854" s="42">
        <f>'Data Entry'!Z1883</f>
        <v>0</v>
      </c>
      <c r="T1854" s="291">
        <f t="shared" si="449"/>
        <v>0</v>
      </c>
      <c r="U1854" s="42">
        <f>'Data Entry'!AA1883</f>
        <v>0</v>
      </c>
      <c r="V1854" s="42">
        <f>'Data Entry'!AB1883</f>
        <v>0</v>
      </c>
      <c r="W1854" s="42">
        <f>'Data Entry'!AC1883</f>
        <v>0</v>
      </c>
      <c r="X1854" s="42">
        <f>'Data Entry'!AD1883</f>
        <v>0</v>
      </c>
      <c r="Y1854" s="291">
        <f t="shared" si="454"/>
        <v>0</v>
      </c>
      <c r="Z1854" s="42">
        <f>'Data Entry'!AE1883</f>
        <v>0</v>
      </c>
      <c r="AA1854" s="42">
        <f>'Data Entry'!AF1883</f>
        <v>0</v>
      </c>
      <c r="AB1854" s="291">
        <f t="shared" si="455"/>
        <v>0</v>
      </c>
      <c r="AC1854" s="42">
        <f>'Data Entry'!AH1883</f>
        <v>0</v>
      </c>
      <c r="AD1854" s="42">
        <f>'Data Entry'!AI1883</f>
        <v>0</v>
      </c>
      <c r="AE1854" s="42">
        <f>'Data Entry'!AJ1883</f>
        <v>0</v>
      </c>
      <c r="AF1854" s="42">
        <f>'Data Entry'!AK1883</f>
        <v>0</v>
      </c>
      <c r="AG1854" s="42">
        <f>'Data Entry'!AL1883</f>
        <v>0</v>
      </c>
      <c r="AH1854" s="42">
        <f>'Data Entry'!AM1883</f>
        <v>0</v>
      </c>
      <c r="AI1854" s="42">
        <f>'Data Entry'!AV1883</f>
        <v>0</v>
      </c>
      <c r="AJ1854" s="42">
        <f>'Data Entry'!AW1883</f>
        <v>0</v>
      </c>
      <c r="AK1854" s="42">
        <f>'Data Entry'!AX1883</f>
        <v>0</v>
      </c>
      <c r="AL1854" s="291">
        <f t="shared" si="450"/>
        <v>0</v>
      </c>
      <c r="AM1854" s="42">
        <f>'Data Entry'!AY1883</f>
        <v>0</v>
      </c>
      <c r="AN1854" s="42">
        <f>'Data Entry'!AZ1883</f>
        <v>0</v>
      </c>
      <c r="AO1854" s="42">
        <f>'Data Entry'!BA1883</f>
        <v>0</v>
      </c>
      <c r="AP1854" s="42">
        <f>'Data Entry'!BB1883</f>
        <v>0</v>
      </c>
      <c r="AQ1854" s="291">
        <f t="shared" si="456"/>
        <v>0</v>
      </c>
      <c r="AR1854" s="42">
        <f>'Data Entry'!BC1883</f>
        <v>0</v>
      </c>
      <c r="AS1854" s="42">
        <f>'Data Entry'!BD1883</f>
        <v>0</v>
      </c>
      <c r="AT1854" s="291">
        <f t="shared" si="457"/>
        <v>0</v>
      </c>
      <c r="AU1854" s="42">
        <f>'Data Entry'!BE1883</f>
        <v>0</v>
      </c>
      <c r="AV1854" s="42">
        <f>'Data Entry'!BF1883</f>
        <v>0</v>
      </c>
      <c r="AW1854" s="42">
        <f>'Data Entry'!BG1883</f>
        <v>0</v>
      </c>
      <c r="AX1854" s="291">
        <f t="shared" si="451"/>
        <v>0</v>
      </c>
      <c r="AY1854" s="42">
        <f>'Data Entry'!BH1883</f>
        <v>0</v>
      </c>
      <c r="AZ1854" s="42">
        <f>'Data Entry'!BI1883</f>
        <v>0</v>
      </c>
      <c r="BA1854" s="42">
        <f>'Data Entry'!BJ1883</f>
        <v>0</v>
      </c>
      <c r="BB1854" s="42">
        <f>'Data Entry'!BK1883</f>
        <v>0</v>
      </c>
      <c r="BC1854" s="291">
        <f t="shared" si="458"/>
        <v>0</v>
      </c>
      <c r="BD1854" s="42">
        <f>'Data Entry'!BL1883</f>
        <v>0</v>
      </c>
      <c r="BE1854" s="42">
        <f>'Data Entry'!BM1883</f>
        <v>0</v>
      </c>
      <c r="BF1854" s="291">
        <f t="shared" si="459"/>
        <v>0</v>
      </c>
      <c r="BG1854" s="305">
        <f t="shared" si="460"/>
        <v>0</v>
      </c>
      <c r="BH1854" s="288" t="str">
        <f>IFERROR((BG1854*'Data Entry'!$F$18)/'Data Entry'!$E$18,"")</f>
        <v/>
      </c>
      <c r="BI1854" s="305">
        <f t="shared" si="461"/>
        <v>0</v>
      </c>
      <c r="BJ1854" s="288" t="str">
        <f t="shared" si="462"/>
        <v/>
      </c>
      <c r="BK1854" s="307" t="str">
        <f t="shared" si="463"/>
        <v/>
      </c>
    </row>
    <row r="1855" spans="1:63" ht="27" x14ac:dyDescent="0.2">
      <c r="A1855" s="119" t="str">
        <f>'Data Entry'!D1884</f>
        <v>Respondent 1851</v>
      </c>
      <c r="B1855" s="52">
        <f>'Data Entry'!AN1884</f>
        <v>0</v>
      </c>
      <c r="C1855" s="52" t="str">
        <f>'Data Entry'!BX1884</f>
        <v/>
      </c>
      <c r="D1855" s="42" t="str">
        <f>'Data Entry'!BU1884</f>
        <v>No disability</v>
      </c>
      <c r="E1855" s="42">
        <f>'Data Entry'!O1884</f>
        <v>0</v>
      </c>
      <c r="F1855" s="42">
        <f>'Data Entry'!P1884</f>
        <v>0</v>
      </c>
      <c r="G1855" s="42">
        <f>'Data Entry'!Q1884</f>
        <v>0</v>
      </c>
      <c r="H1855" s="291">
        <f t="shared" si="448"/>
        <v>0</v>
      </c>
      <c r="I1855" s="42">
        <f>'Data Entry'!R1884</f>
        <v>0</v>
      </c>
      <c r="J1855" s="42">
        <f>'Data Entry'!S1884</f>
        <v>0</v>
      </c>
      <c r="K1855" s="42">
        <f>'Data Entry'!T1884</f>
        <v>0</v>
      </c>
      <c r="L1855" s="42">
        <f>'Data Entry'!U1884</f>
        <v>0</v>
      </c>
      <c r="M1855" s="291">
        <f t="shared" si="452"/>
        <v>0</v>
      </c>
      <c r="N1855" s="42">
        <f>'Data Entry'!V1884</f>
        <v>0</v>
      </c>
      <c r="O1855" s="42">
        <f>'Data Entry'!W1884</f>
        <v>0</v>
      </c>
      <c r="P1855" s="291">
        <f t="shared" si="453"/>
        <v>0</v>
      </c>
      <c r="Q1855" s="42">
        <f>'Data Entry'!X1884</f>
        <v>0</v>
      </c>
      <c r="R1855" s="42">
        <f>'Data Entry'!Y1884</f>
        <v>0</v>
      </c>
      <c r="S1855" s="42">
        <f>'Data Entry'!Z1884</f>
        <v>0</v>
      </c>
      <c r="T1855" s="291">
        <f t="shared" si="449"/>
        <v>0</v>
      </c>
      <c r="U1855" s="42">
        <f>'Data Entry'!AA1884</f>
        <v>0</v>
      </c>
      <c r="V1855" s="42">
        <f>'Data Entry'!AB1884</f>
        <v>0</v>
      </c>
      <c r="W1855" s="42">
        <f>'Data Entry'!AC1884</f>
        <v>0</v>
      </c>
      <c r="X1855" s="42">
        <f>'Data Entry'!AD1884</f>
        <v>0</v>
      </c>
      <c r="Y1855" s="291">
        <f t="shared" si="454"/>
        <v>0</v>
      </c>
      <c r="Z1855" s="42">
        <f>'Data Entry'!AE1884</f>
        <v>0</v>
      </c>
      <c r="AA1855" s="42">
        <f>'Data Entry'!AF1884</f>
        <v>0</v>
      </c>
      <c r="AB1855" s="291">
        <f t="shared" si="455"/>
        <v>0</v>
      </c>
      <c r="AC1855" s="42">
        <f>'Data Entry'!AH1884</f>
        <v>0</v>
      </c>
      <c r="AD1855" s="42">
        <f>'Data Entry'!AI1884</f>
        <v>0</v>
      </c>
      <c r="AE1855" s="42">
        <f>'Data Entry'!AJ1884</f>
        <v>0</v>
      </c>
      <c r="AF1855" s="42">
        <f>'Data Entry'!AK1884</f>
        <v>0</v>
      </c>
      <c r="AG1855" s="42">
        <f>'Data Entry'!AL1884</f>
        <v>0</v>
      </c>
      <c r="AH1855" s="42">
        <f>'Data Entry'!AM1884</f>
        <v>0</v>
      </c>
      <c r="AI1855" s="42">
        <f>'Data Entry'!AV1884</f>
        <v>0</v>
      </c>
      <c r="AJ1855" s="42">
        <f>'Data Entry'!AW1884</f>
        <v>0</v>
      </c>
      <c r="AK1855" s="42">
        <f>'Data Entry'!AX1884</f>
        <v>0</v>
      </c>
      <c r="AL1855" s="291">
        <f t="shared" si="450"/>
        <v>0</v>
      </c>
      <c r="AM1855" s="42">
        <f>'Data Entry'!AY1884</f>
        <v>0</v>
      </c>
      <c r="AN1855" s="42">
        <f>'Data Entry'!AZ1884</f>
        <v>0</v>
      </c>
      <c r="AO1855" s="42">
        <f>'Data Entry'!BA1884</f>
        <v>0</v>
      </c>
      <c r="AP1855" s="42">
        <f>'Data Entry'!BB1884</f>
        <v>0</v>
      </c>
      <c r="AQ1855" s="291">
        <f t="shared" si="456"/>
        <v>0</v>
      </c>
      <c r="AR1855" s="42">
        <f>'Data Entry'!BC1884</f>
        <v>0</v>
      </c>
      <c r="AS1855" s="42">
        <f>'Data Entry'!BD1884</f>
        <v>0</v>
      </c>
      <c r="AT1855" s="291">
        <f t="shared" si="457"/>
        <v>0</v>
      </c>
      <c r="AU1855" s="42">
        <f>'Data Entry'!BE1884</f>
        <v>0</v>
      </c>
      <c r="AV1855" s="42">
        <f>'Data Entry'!BF1884</f>
        <v>0</v>
      </c>
      <c r="AW1855" s="42">
        <f>'Data Entry'!BG1884</f>
        <v>0</v>
      </c>
      <c r="AX1855" s="291">
        <f t="shared" si="451"/>
        <v>0</v>
      </c>
      <c r="AY1855" s="42">
        <f>'Data Entry'!BH1884</f>
        <v>0</v>
      </c>
      <c r="AZ1855" s="42">
        <f>'Data Entry'!BI1884</f>
        <v>0</v>
      </c>
      <c r="BA1855" s="42">
        <f>'Data Entry'!BJ1884</f>
        <v>0</v>
      </c>
      <c r="BB1855" s="42">
        <f>'Data Entry'!BK1884</f>
        <v>0</v>
      </c>
      <c r="BC1855" s="291">
        <f t="shared" si="458"/>
        <v>0</v>
      </c>
      <c r="BD1855" s="42">
        <f>'Data Entry'!BL1884</f>
        <v>0</v>
      </c>
      <c r="BE1855" s="42">
        <f>'Data Entry'!BM1884</f>
        <v>0</v>
      </c>
      <c r="BF1855" s="291">
        <f t="shared" si="459"/>
        <v>0</v>
      </c>
      <c r="BG1855" s="305">
        <f t="shared" si="460"/>
        <v>0</v>
      </c>
      <c r="BH1855" s="288" t="str">
        <f>IFERROR((BG1855*'Data Entry'!$F$18)/'Data Entry'!$E$18,"")</f>
        <v/>
      </c>
      <c r="BI1855" s="305">
        <f t="shared" si="461"/>
        <v>0</v>
      </c>
      <c r="BJ1855" s="288" t="str">
        <f t="shared" si="462"/>
        <v/>
      </c>
      <c r="BK1855" s="307" t="str">
        <f t="shared" si="463"/>
        <v/>
      </c>
    </row>
    <row r="1856" spans="1:63" ht="27" x14ac:dyDescent="0.2">
      <c r="A1856" s="119" t="str">
        <f>'Data Entry'!D1885</f>
        <v>Respondent 1852</v>
      </c>
      <c r="B1856" s="52">
        <f>'Data Entry'!AN1885</f>
        <v>0</v>
      </c>
      <c r="C1856" s="52" t="str">
        <f>'Data Entry'!BX1885</f>
        <v/>
      </c>
      <c r="D1856" s="42" t="str">
        <f>'Data Entry'!BU1885</f>
        <v>No disability</v>
      </c>
      <c r="E1856" s="42">
        <f>'Data Entry'!O1885</f>
        <v>0</v>
      </c>
      <c r="F1856" s="42">
        <f>'Data Entry'!P1885</f>
        <v>0</v>
      </c>
      <c r="G1856" s="42">
        <f>'Data Entry'!Q1885</f>
        <v>0</v>
      </c>
      <c r="H1856" s="291">
        <f t="shared" si="448"/>
        <v>0</v>
      </c>
      <c r="I1856" s="42">
        <f>'Data Entry'!R1885</f>
        <v>0</v>
      </c>
      <c r="J1856" s="42">
        <f>'Data Entry'!S1885</f>
        <v>0</v>
      </c>
      <c r="K1856" s="42">
        <f>'Data Entry'!T1885</f>
        <v>0</v>
      </c>
      <c r="L1856" s="42">
        <f>'Data Entry'!U1885</f>
        <v>0</v>
      </c>
      <c r="M1856" s="291">
        <f t="shared" si="452"/>
        <v>0</v>
      </c>
      <c r="N1856" s="42">
        <f>'Data Entry'!V1885</f>
        <v>0</v>
      </c>
      <c r="O1856" s="42">
        <f>'Data Entry'!W1885</f>
        <v>0</v>
      </c>
      <c r="P1856" s="291">
        <f t="shared" si="453"/>
        <v>0</v>
      </c>
      <c r="Q1856" s="42">
        <f>'Data Entry'!X1885</f>
        <v>0</v>
      </c>
      <c r="R1856" s="42">
        <f>'Data Entry'!Y1885</f>
        <v>0</v>
      </c>
      <c r="S1856" s="42">
        <f>'Data Entry'!Z1885</f>
        <v>0</v>
      </c>
      <c r="T1856" s="291">
        <f t="shared" si="449"/>
        <v>0</v>
      </c>
      <c r="U1856" s="42">
        <f>'Data Entry'!AA1885</f>
        <v>0</v>
      </c>
      <c r="V1856" s="42">
        <f>'Data Entry'!AB1885</f>
        <v>0</v>
      </c>
      <c r="W1856" s="42">
        <f>'Data Entry'!AC1885</f>
        <v>0</v>
      </c>
      <c r="X1856" s="42">
        <f>'Data Entry'!AD1885</f>
        <v>0</v>
      </c>
      <c r="Y1856" s="291">
        <f t="shared" si="454"/>
        <v>0</v>
      </c>
      <c r="Z1856" s="42">
        <f>'Data Entry'!AE1885</f>
        <v>0</v>
      </c>
      <c r="AA1856" s="42">
        <f>'Data Entry'!AF1885</f>
        <v>0</v>
      </c>
      <c r="AB1856" s="291">
        <f t="shared" si="455"/>
        <v>0</v>
      </c>
      <c r="AC1856" s="42">
        <f>'Data Entry'!AH1885</f>
        <v>0</v>
      </c>
      <c r="AD1856" s="42">
        <f>'Data Entry'!AI1885</f>
        <v>0</v>
      </c>
      <c r="AE1856" s="42">
        <f>'Data Entry'!AJ1885</f>
        <v>0</v>
      </c>
      <c r="AF1856" s="42">
        <f>'Data Entry'!AK1885</f>
        <v>0</v>
      </c>
      <c r="AG1856" s="42">
        <f>'Data Entry'!AL1885</f>
        <v>0</v>
      </c>
      <c r="AH1856" s="42">
        <f>'Data Entry'!AM1885</f>
        <v>0</v>
      </c>
      <c r="AI1856" s="42">
        <f>'Data Entry'!AV1885</f>
        <v>0</v>
      </c>
      <c r="AJ1856" s="42">
        <f>'Data Entry'!AW1885</f>
        <v>0</v>
      </c>
      <c r="AK1856" s="42">
        <f>'Data Entry'!AX1885</f>
        <v>0</v>
      </c>
      <c r="AL1856" s="291">
        <f t="shared" si="450"/>
        <v>0</v>
      </c>
      <c r="AM1856" s="42">
        <f>'Data Entry'!AY1885</f>
        <v>0</v>
      </c>
      <c r="AN1856" s="42">
        <f>'Data Entry'!AZ1885</f>
        <v>0</v>
      </c>
      <c r="AO1856" s="42">
        <f>'Data Entry'!BA1885</f>
        <v>0</v>
      </c>
      <c r="AP1856" s="42">
        <f>'Data Entry'!BB1885</f>
        <v>0</v>
      </c>
      <c r="AQ1856" s="291">
        <f t="shared" si="456"/>
        <v>0</v>
      </c>
      <c r="AR1856" s="42">
        <f>'Data Entry'!BC1885</f>
        <v>0</v>
      </c>
      <c r="AS1856" s="42">
        <f>'Data Entry'!BD1885</f>
        <v>0</v>
      </c>
      <c r="AT1856" s="291">
        <f t="shared" si="457"/>
        <v>0</v>
      </c>
      <c r="AU1856" s="42">
        <f>'Data Entry'!BE1885</f>
        <v>0</v>
      </c>
      <c r="AV1856" s="42">
        <f>'Data Entry'!BF1885</f>
        <v>0</v>
      </c>
      <c r="AW1856" s="42">
        <f>'Data Entry'!BG1885</f>
        <v>0</v>
      </c>
      <c r="AX1856" s="291">
        <f t="shared" si="451"/>
        <v>0</v>
      </c>
      <c r="AY1856" s="42">
        <f>'Data Entry'!BH1885</f>
        <v>0</v>
      </c>
      <c r="AZ1856" s="42">
        <f>'Data Entry'!BI1885</f>
        <v>0</v>
      </c>
      <c r="BA1856" s="42">
        <f>'Data Entry'!BJ1885</f>
        <v>0</v>
      </c>
      <c r="BB1856" s="42">
        <f>'Data Entry'!BK1885</f>
        <v>0</v>
      </c>
      <c r="BC1856" s="291">
        <f t="shared" si="458"/>
        <v>0</v>
      </c>
      <c r="BD1856" s="42">
        <f>'Data Entry'!BL1885</f>
        <v>0</v>
      </c>
      <c r="BE1856" s="42">
        <f>'Data Entry'!BM1885</f>
        <v>0</v>
      </c>
      <c r="BF1856" s="291">
        <f t="shared" si="459"/>
        <v>0</v>
      </c>
      <c r="BG1856" s="305">
        <f t="shared" si="460"/>
        <v>0</v>
      </c>
      <c r="BH1856" s="288" t="str">
        <f>IFERROR((BG1856*'Data Entry'!$F$18)/'Data Entry'!$E$18,"")</f>
        <v/>
      </c>
      <c r="BI1856" s="305">
        <f t="shared" si="461"/>
        <v>0</v>
      </c>
      <c r="BJ1856" s="288" t="str">
        <f t="shared" si="462"/>
        <v/>
      </c>
      <c r="BK1856" s="307" t="str">
        <f t="shared" si="463"/>
        <v/>
      </c>
    </row>
    <row r="1857" spans="1:63" ht="27" x14ac:dyDescent="0.2">
      <c r="A1857" s="119" t="str">
        <f>'Data Entry'!D1886</f>
        <v>Respondent 1853</v>
      </c>
      <c r="B1857" s="52">
        <f>'Data Entry'!AN1886</f>
        <v>0</v>
      </c>
      <c r="C1857" s="52" t="str">
        <f>'Data Entry'!BX1886</f>
        <v/>
      </c>
      <c r="D1857" s="42" t="str">
        <f>'Data Entry'!BU1886</f>
        <v>No disability</v>
      </c>
      <c r="E1857" s="42">
        <f>'Data Entry'!O1886</f>
        <v>0</v>
      </c>
      <c r="F1857" s="42">
        <f>'Data Entry'!P1886</f>
        <v>0</v>
      </c>
      <c r="G1857" s="42">
        <f>'Data Entry'!Q1886</f>
        <v>0</v>
      </c>
      <c r="H1857" s="291">
        <f t="shared" si="448"/>
        <v>0</v>
      </c>
      <c r="I1857" s="42">
        <f>'Data Entry'!R1886</f>
        <v>0</v>
      </c>
      <c r="J1857" s="42">
        <f>'Data Entry'!S1886</f>
        <v>0</v>
      </c>
      <c r="K1857" s="42">
        <f>'Data Entry'!T1886</f>
        <v>0</v>
      </c>
      <c r="L1857" s="42">
        <f>'Data Entry'!U1886</f>
        <v>0</v>
      </c>
      <c r="M1857" s="291">
        <f t="shared" si="452"/>
        <v>0</v>
      </c>
      <c r="N1857" s="42">
        <f>'Data Entry'!V1886</f>
        <v>0</v>
      </c>
      <c r="O1857" s="42">
        <f>'Data Entry'!W1886</f>
        <v>0</v>
      </c>
      <c r="P1857" s="291">
        <f t="shared" si="453"/>
        <v>0</v>
      </c>
      <c r="Q1857" s="42">
        <f>'Data Entry'!X1886</f>
        <v>0</v>
      </c>
      <c r="R1857" s="42">
        <f>'Data Entry'!Y1886</f>
        <v>0</v>
      </c>
      <c r="S1857" s="42">
        <f>'Data Entry'!Z1886</f>
        <v>0</v>
      </c>
      <c r="T1857" s="291">
        <f t="shared" si="449"/>
        <v>0</v>
      </c>
      <c r="U1857" s="42">
        <f>'Data Entry'!AA1886</f>
        <v>0</v>
      </c>
      <c r="V1857" s="42">
        <f>'Data Entry'!AB1886</f>
        <v>0</v>
      </c>
      <c r="W1857" s="42">
        <f>'Data Entry'!AC1886</f>
        <v>0</v>
      </c>
      <c r="X1857" s="42">
        <f>'Data Entry'!AD1886</f>
        <v>0</v>
      </c>
      <c r="Y1857" s="291">
        <f t="shared" si="454"/>
        <v>0</v>
      </c>
      <c r="Z1857" s="42">
        <f>'Data Entry'!AE1886</f>
        <v>0</v>
      </c>
      <c r="AA1857" s="42">
        <f>'Data Entry'!AF1886</f>
        <v>0</v>
      </c>
      <c r="AB1857" s="291">
        <f t="shared" si="455"/>
        <v>0</v>
      </c>
      <c r="AC1857" s="42">
        <f>'Data Entry'!AH1886</f>
        <v>0</v>
      </c>
      <c r="AD1857" s="42">
        <f>'Data Entry'!AI1886</f>
        <v>0</v>
      </c>
      <c r="AE1857" s="42">
        <f>'Data Entry'!AJ1886</f>
        <v>0</v>
      </c>
      <c r="AF1857" s="42">
        <f>'Data Entry'!AK1886</f>
        <v>0</v>
      </c>
      <c r="AG1857" s="42">
        <f>'Data Entry'!AL1886</f>
        <v>0</v>
      </c>
      <c r="AH1857" s="42">
        <f>'Data Entry'!AM1886</f>
        <v>0</v>
      </c>
      <c r="AI1857" s="42">
        <f>'Data Entry'!AV1886</f>
        <v>0</v>
      </c>
      <c r="AJ1857" s="42">
        <f>'Data Entry'!AW1886</f>
        <v>0</v>
      </c>
      <c r="AK1857" s="42">
        <f>'Data Entry'!AX1886</f>
        <v>0</v>
      </c>
      <c r="AL1857" s="291">
        <f t="shared" si="450"/>
        <v>0</v>
      </c>
      <c r="AM1857" s="42">
        <f>'Data Entry'!AY1886</f>
        <v>0</v>
      </c>
      <c r="AN1857" s="42">
        <f>'Data Entry'!AZ1886</f>
        <v>0</v>
      </c>
      <c r="AO1857" s="42">
        <f>'Data Entry'!BA1886</f>
        <v>0</v>
      </c>
      <c r="AP1857" s="42">
        <f>'Data Entry'!BB1886</f>
        <v>0</v>
      </c>
      <c r="AQ1857" s="291">
        <f t="shared" si="456"/>
        <v>0</v>
      </c>
      <c r="AR1857" s="42">
        <f>'Data Entry'!BC1886</f>
        <v>0</v>
      </c>
      <c r="AS1857" s="42">
        <f>'Data Entry'!BD1886</f>
        <v>0</v>
      </c>
      <c r="AT1857" s="291">
        <f t="shared" si="457"/>
        <v>0</v>
      </c>
      <c r="AU1857" s="42">
        <f>'Data Entry'!BE1886</f>
        <v>0</v>
      </c>
      <c r="AV1857" s="42">
        <f>'Data Entry'!BF1886</f>
        <v>0</v>
      </c>
      <c r="AW1857" s="42">
        <f>'Data Entry'!BG1886</f>
        <v>0</v>
      </c>
      <c r="AX1857" s="291">
        <f t="shared" si="451"/>
        <v>0</v>
      </c>
      <c r="AY1857" s="42">
        <f>'Data Entry'!BH1886</f>
        <v>0</v>
      </c>
      <c r="AZ1857" s="42">
        <f>'Data Entry'!BI1886</f>
        <v>0</v>
      </c>
      <c r="BA1857" s="42">
        <f>'Data Entry'!BJ1886</f>
        <v>0</v>
      </c>
      <c r="BB1857" s="42">
        <f>'Data Entry'!BK1886</f>
        <v>0</v>
      </c>
      <c r="BC1857" s="291">
        <f t="shared" si="458"/>
        <v>0</v>
      </c>
      <c r="BD1857" s="42">
        <f>'Data Entry'!BL1886</f>
        <v>0</v>
      </c>
      <c r="BE1857" s="42">
        <f>'Data Entry'!BM1886</f>
        <v>0</v>
      </c>
      <c r="BF1857" s="291">
        <f t="shared" si="459"/>
        <v>0</v>
      </c>
      <c r="BG1857" s="305">
        <f t="shared" si="460"/>
        <v>0</v>
      </c>
      <c r="BH1857" s="288" t="str">
        <f>IFERROR((BG1857*'Data Entry'!$F$18)/'Data Entry'!$E$18,"")</f>
        <v/>
      </c>
      <c r="BI1857" s="305">
        <f t="shared" si="461"/>
        <v>0</v>
      </c>
      <c r="BJ1857" s="288" t="str">
        <f t="shared" si="462"/>
        <v/>
      </c>
      <c r="BK1857" s="307" t="str">
        <f t="shared" si="463"/>
        <v/>
      </c>
    </row>
    <row r="1858" spans="1:63" ht="27" x14ac:dyDescent="0.2">
      <c r="A1858" s="119" t="str">
        <f>'Data Entry'!D1887</f>
        <v>Respondent 1854</v>
      </c>
      <c r="B1858" s="52">
        <f>'Data Entry'!AN1887</f>
        <v>0</v>
      </c>
      <c r="C1858" s="52" t="str">
        <f>'Data Entry'!BX1887</f>
        <v/>
      </c>
      <c r="D1858" s="42" t="str">
        <f>'Data Entry'!BU1887</f>
        <v>No disability</v>
      </c>
      <c r="E1858" s="42">
        <f>'Data Entry'!O1887</f>
        <v>0</v>
      </c>
      <c r="F1858" s="42">
        <f>'Data Entry'!P1887</f>
        <v>0</v>
      </c>
      <c r="G1858" s="42">
        <f>'Data Entry'!Q1887</f>
        <v>0</v>
      </c>
      <c r="H1858" s="291">
        <f t="shared" si="448"/>
        <v>0</v>
      </c>
      <c r="I1858" s="42">
        <f>'Data Entry'!R1887</f>
        <v>0</v>
      </c>
      <c r="J1858" s="42">
        <f>'Data Entry'!S1887</f>
        <v>0</v>
      </c>
      <c r="K1858" s="42">
        <f>'Data Entry'!T1887</f>
        <v>0</v>
      </c>
      <c r="L1858" s="42">
        <f>'Data Entry'!U1887</f>
        <v>0</v>
      </c>
      <c r="M1858" s="291">
        <f t="shared" si="452"/>
        <v>0</v>
      </c>
      <c r="N1858" s="42">
        <f>'Data Entry'!V1887</f>
        <v>0</v>
      </c>
      <c r="O1858" s="42">
        <f>'Data Entry'!W1887</f>
        <v>0</v>
      </c>
      <c r="P1858" s="291">
        <f t="shared" si="453"/>
        <v>0</v>
      </c>
      <c r="Q1858" s="42">
        <f>'Data Entry'!X1887</f>
        <v>0</v>
      </c>
      <c r="R1858" s="42">
        <f>'Data Entry'!Y1887</f>
        <v>0</v>
      </c>
      <c r="S1858" s="42">
        <f>'Data Entry'!Z1887</f>
        <v>0</v>
      </c>
      <c r="T1858" s="291">
        <f t="shared" si="449"/>
        <v>0</v>
      </c>
      <c r="U1858" s="42">
        <f>'Data Entry'!AA1887</f>
        <v>0</v>
      </c>
      <c r="V1858" s="42">
        <f>'Data Entry'!AB1887</f>
        <v>0</v>
      </c>
      <c r="W1858" s="42">
        <f>'Data Entry'!AC1887</f>
        <v>0</v>
      </c>
      <c r="X1858" s="42">
        <f>'Data Entry'!AD1887</f>
        <v>0</v>
      </c>
      <c r="Y1858" s="291">
        <f t="shared" si="454"/>
        <v>0</v>
      </c>
      <c r="Z1858" s="42">
        <f>'Data Entry'!AE1887</f>
        <v>0</v>
      </c>
      <c r="AA1858" s="42">
        <f>'Data Entry'!AF1887</f>
        <v>0</v>
      </c>
      <c r="AB1858" s="291">
        <f t="shared" si="455"/>
        <v>0</v>
      </c>
      <c r="AC1858" s="42">
        <f>'Data Entry'!AH1887</f>
        <v>0</v>
      </c>
      <c r="AD1858" s="42">
        <f>'Data Entry'!AI1887</f>
        <v>0</v>
      </c>
      <c r="AE1858" s="42">
        <f>'Data Entry'!AJ1887</f>
        <v>0</v>
      </c>
      <c r="AF1858" s="42">
        <f>'Data Entry'!AK1887</f>
        <v>0</v>
      </c>
      <c r="AG1858" s="42">
        <f>'Data Entry'!AL1887</f>
        <v>0</v>
      </c>
      <c r="AH1858" s="42">
        <f>'Data Entry'!AM1887</f>
        <v>0</v>
      </c>
      <c r="AI1858" s="42">
        <f>'Data Entry'!AV1887</f>
        <v>0</v>
      </c>
      <c r="AJ1858" s="42">
        <f>'Data Entry'!AW1887</f>
        <v>0</v>
      </c>
      <c r="AK1858" s="42">
        <f>'Data Entry'!AX1887</f>
        <v>0</v>
      </c>
      <c r="AL1858" s="291">
        <f t="shared" si="450"/>
        <v>0</v>
      </c>
      <c r="AM1858" s="42">
        <f>'Data Entry'!AY1887</f>
        <v>0</v>
      </c>
      <c r="AN1858" s="42">
        <f>'Data Entry'!AZ1887</f>
        <v>0</v>
      </c>
      <c r="AO1858" s="42">
        <f>'Data Entry'!BA1887</f>
        <v>0</v>
      </c>
      <c r="AP1858" s="42">
        <f>'Data Entry'!BB1887</f>
        <v>0</v>
      </c>
      <c r="AQ1858" s="291">
        <f t="shared" si="456"/>
        <v>0</v>
      </c>
      <c r="AR1858" s="42">
        <f>'Data Entry'!BC1887</f>
        <v>0</v>
      </c>
      <c r="AS1858" s="42">
        <f>'Data Entry'!BD1887</f>
        <v>0</v>
      </c>
      <c r="AT1858" s="291">
        <f t="shared" si="457"/>
        <v>0</v>
      </c>
      <c r="AU1858" s="42">
        <f>'Data Entry'!BE1887</f>
        <v>0</v>
      </c>
      <c r="AV1858" s="42">
        <f>'Data Entry'!BF1887</f>
        <v>0</v>
      </c>
      <c r="AW1858" s="42">
        <f>'Data Entry'!BG1887</f>
        <v>0</v>
      </c>
      <c r="AX1858" s="291">
        <f t="shared" si="451"/>
        <v>0</v>
      </c>
      <c r="AY1858" s="42">
        <f>'Data Entry'!BH1887</f>
        <v>0</v>
      </c>
      <c r="AZ1858" s="42">
        <f>'Data Entry'!BI1887</f>
        <v>0</v>
      </c>
      <c r="BA1858" s="42">
        <f>'Data Entry'!BJ1887</f>
        <v>0</v>
      </c>
      <c r="BB1858" s="42">
        <f>'Data Entry'!BK1887</f>
        <v>0</v>
      </c>
      <c r="BC1858" s="291">
        <f t="shared" si="458"/>
        <v>0</v>
      </c>
      <c r="BD1858" s="42">
        <f>'Data Entry'!BL1887</f>
        <v>0</v>
      </c>
      <c r="BE1858" s="42">
        <f>'Data Entry'!BM1887</f>
        <v>0</v>
      </c>
      <c r="BF1858" s="291">
        <f t="shared" si="459"/>
        <v>0</v>
      </c>
      <c r="BG1858" s="305">
        <f t="shared" si="460"/>
        <v>0</v>
      </c>
      <c r="BH1858" s="288" t="str">
        <f>IFERROR((BG1858*'Data Entry'!$F$18)/'Data Entry'!$E$18,"")</f>
        <v/>
      </c>
      <c r="BI1858" s="305">
        <f t="shared" si="461"/>
        <v>0</v>
      </c>
      <c r="BJ1858" s="288" t="str">
        <f t="shared" si="462"/>
        <v/>
      </c>
      <c r="BK1858" s="307" t="str">
        <f t="shared" si="463"/>
        <v/>
      </c>
    </row>
    <row r="1859" spans="1:63" ht="27" x14ac:dyDescent="0.2">
      <c r="A1859" s="119" t="str">
        <f>'Data Entry'!D1888</f>
        <v>Respondent 1855</v>
      </c>
      <c r="B1859" s="52">
        <f>'Data Entry'!AN1888</f>
        <v>0</v>
      </c>
      <c r="C1859" s="52" t="str">
        <f>'Data Entry'!BX1888</f>
        <v/>
      </c>
      <c r="D1859" s="42" t="str">
        <f>'Data Entry'!BU1888</f>
        <v>No disability</v>
      </c>
      <c r="E1859" s="42">
        <f>'Data Entry'!O1888</f>
        <v>0</v>
      </c>
      <c r="F1859" s="42">
        <f>'Data Entry'!P1888</f>
        <v>0</v>
      </c>
      <c r="G1859" s="42">
        <f>'Data Entry'!Q1888</f>
        <v>0</v>
      </c>
      <c r="H1859" s="291">
        <f t="shared" si="448"/>
        <v>0</v>
      </c>
      <c r="I1859" s="42">
        <f>'Data Entry'!R1888</f>
        <v>0</v>
      </c>
      <c r="J1859" s="42">
        <f>'Data Entry'!S1888</f>
        <v>0</v>
      </c>
      <c r="K1859" s="42">
        <f>'Data Entry'!T1888</f>
        <v>0</v>
      </c>
      <c r="L1859" s="42">
        <f>'Data Entry'!U1888</f>
        <v>0</v>
      </c>
      <c r="M1859" s="291">
        <f t="shared" si="452"/>
        <v>0</v>
      </c>
      <c r="N1859" s="42">
        <f>'Data Entry'!V1888</f>
        <v>0</v>
      </c>
      <c r="O1859" s="42">
        <f>'Data Entry'!W1888</f>
        <v>0</v>
      </c>
      <c r="P1859" s="291">
        <f t="shared" si="453"/>
        <v>0</v>
      </c>
      <c r="Q1859" s="42">
        <f>'Data Entry'!X1888</f>
        <v>0</v>
      </c>
      <c r="R1859" s="42">
        <f>'Data Entry'!Y1888</f>
        <v>0</v>
      </c>
      <c r="S1859" s="42">
        <f>'Data Entry'!Z1888</f>
        <v>0</v>
      </c>
      <c r="T1859" s="291">
        <f t="shared" si="449"/>
        <v>0</v>
      </c>
      <c r="U1859" s="42">
        <f>'Data Entry'!AA1888</f>
        <v>0</v>
      </c>
      <c r="V1859" s="42">
        <f>'Data Entry'!AB1888</f>
        <v>0</v>
      </c>
      <c r="W1859" s="42">
        <f>'Data Entry'!AC1888</f>
        <v>0</v>
      </c>
      <c r="X1859" s="42">
        <f>'Data Entry'!AD1888</f>
        <v>0</v>
      </c>
      <c r="Y1859" s="291">
        <f t="shared" si="454"/>
        <v>0</v>
      </c>
      <c r="Z1859" s="42">
        <f>'Data Entry'!AE1888</f>
        <v>0</v>
      </c>
      <c r="AA1859" s="42">
        <f>'Data Entry'!AF1888</f>
        <v>0</v>
      </c>
      <c r="AB1859" s="291">
        <f t="shared" si="455"/>
        <v>0</v>
      </c>
      <c r="AC1859" s="42">
        <f>'Data Entry'!AH1888</f>
        <v>0</v>
      </c>
      <c r="AD1859" s="42">
        <f>'Data Entry'!AI1888</f>
        <v>0</v>
      </c>
      <c r="AE1859" s="42">
        <f>'Data Entry'!AJ1888</f>
        <v>0</v>
      </c>
      <c r="AF1859" s="42">
        <f>'Data Entry'!AK1888</f>
        <v>0</v>
      </c>
      <c r="AG1859" s="42">
        <f>'Data Entry'!AL1888</f>
        <v>0</v>
      </c>
      <c r="AH1859" s="42">
        <f>'Data Entry'!AM1888</f>
        <v>0</v>
      </c>
      <c r="AI1859" s="42">
        <f>'Data Entry'!AV1888</f>
        <v>0</v>
      </c>
      <c r="AJ1859" s="42">
        <f>'Data Entry'!AW1888</f>
        <v>0</v>
      </c>
      <c r="AK1859" s="42">
        <f>'Data Entry'!AX1888</f>
        <v>0</v>
      </c>
      <c r="AL1859" s="291">
        <f t="shared" si="450"/>
        <v>0</v>
      </c>
      <c r="AM1859" s="42">
        <f>'Data Entry'!AY1888</f>
        <v>0</v>
      </c>
      <c r="AN1859" s="42">
        <f>'Data Entry'!AZ1888</f>
        <v>0</v>
      </c>
      <c r="AO1859" s="42">
        <f>'Data Entry'!BA1888</f>
        <v>0</v>
      </c>
      <c r="AP1859" s="42">
        <f>'Data Entry'!BB1888</f>
        <v>0</v>
      </c>
      <c r="AQ1859" s="291">
        <f t="shared" si="456"/>
        <v>0</v>
      </c>
      <c r="AR1859" s="42">
        <f>'Data Entry'!BC1888</f>
        <v>0</v>
      </c>
      <c r="AS1859" s="42">
        <f>'Data Entry'!BD1888</f>
        <v>0</v>
      </c>
      <c r="AT1859" s="291">
        <f t="shared" si="457"/>
        <v>0</v>
      </c>
      <c r="AU1859" s="42">
        <f>'Data Entry'!BE1888</f>
        <v>0</v>
      </c>
      <c r="AV1859" s="42">
        <f>'Data Entry'!BF1888</f>
        <v>0</v>
      </c>
      <c r="AW1859" s="42">
        <f>'Data Entry'!BG1888</f>
        <v>0</v>
      </c>
      <c r="AX1859" s="291">
        <f t="shared" si="451"/>
        <v>0</v>
      </c>
      <c r="AY1859" s="42">
        <f>'Data Entry'!BH1888</f>
        <v>0</v>
      </c>
      <c r="AZ1859" s="42">
        <f>'Data Entry'!BI1888</f>
        <v>0</v>
      </c>
      <c r="BA1859" s="42">
        <f>'Data Entry'!BJ1888</f>
        <v>0</v>
      </c>
      <c r="BB1859" s="42">
        <f>'Data Entry'!BK1888</f>
        <v>0</v>
      </c>
      <c r="BC1859" s="291">
        <f t="shared" si="458"/>
        <v>0</v>
      </c>
      <c r="BD1859" s="42">
        <f>'Data Entry'!BL1888</f>
        <v>0</v>
      </c>
      <c r="BE1859" s="42">
        <f>'Data Entry'!BM1888</f>
        <v>0</v>
      </c>
      <c r="BF1859" s="291">
        <f t="shared" si="459"/>
        <v>0</v>
      </c>
      <c r="BG1859" s="305">
        <f t="shared" si="460"/>
        <v>0</v>
      </c>
      <c r="BH1859" s="288" t="str">
        <f>IFERROR((BG1859*'Data Entry'!$F$18)/'Data Entry'!$E$18,"")</f>
        <v/>
      </c>
      <c r="BI1859" s="305">
        <f t="shared" si="461"/>
        <v>0</v>
      </c>
      <c r="BJ1859" s="288" t="str">
        <f t="shared" si="462"/>
        <v/>
      </c>
      <c r="BK1859" s="307" t="str">
        <f t="shared" si="463"/>
        <v/>
      </c>
    </row>
    <row r="1860" spans="1:63" ht="27" x14ac:dyDescent="0.2">
      <c r="A1860" s="119" t="str">
        <f>'Data Entry'!D1889</f>
        <v>Respondent 1856</v>
      </c>
      <c r="B1860" s="52">
        <f>'Data Entry'!AN1889</f>
        <v>0</v>
      </c>
      <c r="C1860" s="52" t="str">
        <f>'Data Entry'!BX1889</f>
        <v/>
      </c>
      <c r="D1860" s="42" t="str">
        <f>'Data Entry'!BU1889</f>
        <v>No disability</v>
      </c>
      <c r="E1860" s="42">
        <f>'Data Entry'!O1889</f>
        <v>0</v>
      </c>
      <c r="F1860" s="42">
        <f>'Data Entry'!P1889</f>
        <v>0</v>
      </c>
      <c r="G1860" s="42">
        <f>'Data Entry'!Q1889</f>
        <v>0</v>
      </c>
      <c r="H1860" s="291">
        <f t="shared" si="448"/>
        <v>0</v>
      </c>
      <c r="I1860" s="42">
        <f>'Data Entry'!R1889</f>
        <v>0</v>
      </c>
      <c r="J1860" s="42">
        <f>'Data Entry'!S1889</f>
        <v>0</v>
      </c>
      <c r="K1860" s="42">
        <f>'Data Entry'!T1889</f>
        <v>0</v>
      </c>
      <c r="L1860" s="42">
        <f>'Data Entry'!U1889</f>
        <v>0</v>
      </c>
      <c r="M1860" s="291">
        <f t="shared" si="452"/>
        <v>0</v>
      </c>
      <c r="N1860" s="42">
        <f>'Data Entry'!V1889</f>
        <v>0</v>
      </c>
      <c r="O1860" s="42">
        <f>'Data Entry'!W1889</f>
        <v>0</v>
      </c>
      <c r="P1860" s="291">
        <f t="shared" si="453"/>
        <v>0</v>
      </c>
      <c r="Q1860" s="42">
        <f>'Data Entry'!X1889</f>
        <v>0</v>
      </c>
      <c r="R1860" s="42">
        <f>'Data Entry'!Y1889</f>
        <v>0</v>
      </c>
      <c r="S1860" s="42">
        <f>'Data Entry'!Z1889</f>
        <v>0</v>
      </c>
      <c r="T1860" s="291">
        <f t="shared" si="449"/>
        <v>0</v>
      </c>
      <c r="U1860" s="42">
        <f>'Data Entry'!AA1889</f>
        <v>0</v>
      </c>
      <c r="V1860" s="42">
        <f>'Data Entry'!AB1889</f>
        <v>0</v>
      </c>
      <c r="W1860" s="42">
        <f>'Data Entry'!AC1889</f>
        <v>0</v>
      </c>
      <c r="X1860" s="42">
        <f>'Data Entry'!AD1889</f>
        <v>0</v>
      </c>
      <c r="Y1860" s="291">
        <f t="shared" si="454"/>
        <v>0</v>
      </c>
      <c r="Z1860" s="42">
        <f>'Data Entry'!AE1889</f>
        <v>0</v>
      </c>
      <c r="AA1860" s="42">
        <f>'Data Entry'!AF1889</f>
        <v>0</v>
      </c>
      <c r="AB1860" s="291">
        <f t="shared" si="455"/>
        <v>0</v>
      </c>
      <c r="AC1860" s="42">
        <f>'Data Entry'!AH1889</f>
        <v>0</v>
      </c>
      <c r="AD1860" s="42">
        <f>'Data Entry'!AI1889</f>
        <v>0</v>
      </c>
      <c r="AE1860" s="42">
        <f>'Data Entry'!AJ1889</f>
        <v>0</v>
      </c>
      <c r="AF1860" s="42">
        <f>'Data Entry'!AK1889</f>
        <v>0</v>
      </c>
      <c r="AG1860" s="42">
        <f>'Data Entry'!AL1889</f>
        <v>0</v>
      </c>
      <c r="AH1860" s="42">
        <f>'Data Entry'!AM1889</f>
        <v>0</v>
      </c>
      <c r="AI1860" s="42">
        <f>'Data Entry'!AV1889</f>
        <v>0</v>
      </c>
      <c r="AJ1860" s="42">
        <f>'Data Entry'!AW1889</f>
        <v>0</v>
      </c>
      <c r="AK1860" s="42">
        <f>'Data Entry'!AX1889</f>
        <v>0</v>
      </c>
      <c r="AL1860" s="291">
        <f t="shared" si="450"/>
        <v>0</v>
      </c>
      <c r="AM1860" s="42">
        <f>'Data Entry'!AY1889</f>
        <v>0</v>
      </c>
      <c r="AN1860" s="42">
        <f>'Data Entry'!AZ1889</f>
        <v>0</v>
      </c>
      <c r="AO1860" s="42">
        <f>'Data Entry'!BA1889</f>
        <v>0</v>
      </c>
      <c r="AP1860" s="42">
        <f>'Data Entry'!BB1889</f>
        <v>0</v>
      </c>
      <c r="AQ1860" s="291">
        <f t="shared" si="456"/>
        <v>0</v>
      </c>
      <c r="AR1860" s="42">
        <f>'Data Entry'!BC1889</f>
        <v>0</v>
      </c>
      <c r="AS1860" s="42">
        <f>'Data Entry'!BD1889</f>
        <v>0</v>
      </c>
      <c r="AT1860" s="291">
        <f t="shared" si="457"/>
        <v>0</v>
      </c>
      <c r="AU1860" s="42">
        <f>'Data Entry'!BE1889</f>
        <v>0</v>
      </c>
      <c r="AV1860" s="42">
        <f>'Data Entry'!BF1889</f>
        <v>0</v>
      </c>
      <c r="AW1860" s="42">
        <f>'Data Entry'!BG1889</f>
        <v>0</v>
      </c>
      <c r="AX1860" s="291">
        <f t="shared" si="451"/>
        <v>0</v>
      </c>
      <c r="AY1860" s="42">
        <f>'Data Entry'!BH1889</f>
        <v>0</v>
      </c>
      <c r="AZ1860" s="42">
        <f>'Data Entry'!BI1889</f>
        <v>0</v>
      </c>
      <c r="BA1860" s="42">
        <f>'Data Entry'!BJ1889</f>
        <v>0</v>
      </c>
      <c r="BB1860" s="42">
        <f>'Data Entry'!BK1889</f>
        <v>0</v>
      </c>
      <c r="BC1860" s="291">
        <f t="shared" si="458"/>
        <v>0</v>
      </c>
      <c r="BD1860" s="42">
        <f>'Data Entry'!BL1889</f>
        <v>0</v>
      </c>
      <c r="BE1860" s="42">
        <f>'Data Entry'!BM1889</f>
        <v>0</v>
      </c>
      <c r="BF1860" s="291">
        <f t="shared" si="459"/>
        <v>0</v>
      </c>
      <c r="BG1860" s="305">
        <f t="shared" si="460"/>
        <v>0</v>
      </c>
      <c r="BH1860" s="288" t="str">
        <f>IFERROR((BG1860*'Data Entry'!$F$18)/'Data Entry'!$E$18,"")</f>
        <v/>
      </c>
      <c r="BI1860" s="305">
        <f t="shared" si="461"/>
        <v>0</v>
      </c>
      <c r="BJ1860" s="288" t="str">
        <f t="shared" si="462"/>
        <v/>
      </c>
      <c r="BK1860" s="307" t="str">
        <f t="shared" si="463"/>
        <v/>
      </c>
    </row>
    <row r="1861" spans="1:63" ht="27" x14ac:dyDescent="0.2">
      <c r="A1861" s="119" t="str">
        <f>'Data Entry'!D1890</f>
        <v>Respondent 1857</v>
      </c>
      <c r="B1861" s="52">
        <f>'Data Entry'!AN1890</f>
        <v>0</v>
      </c>
      <c r="C1861" s="52" t="str">
        <f>'Data Entry'!BX1890</f>
        <v/>
      </c>
      <c r="D1861" s="42" t="str">
        <f>'Data Entry'!BU1890</f>
        <v>No disability</v>
      </c>
      <c r="E1861" s="42">
        <f>'Data Entry'!O1890</f>
        <v>0</v>
      </c>
      <c r="F1861" s="42">
        <f>'Data Entry'!P1890</f>
        <v>0</v>
      </c>
      <c r="G1861" s="42">
        <f>'Data Entry'!Q1890</f>
        <v>0</v>
      </c>
      <c r="H1861" s="291">
        <f t="shared" ref="H1861:H1924" si="464">IF(G1861=1,F1861*E1861*4.35,0)+IF(G1861=2,F1861*4.35,0)+IF(G1861=3,F1861*2.17,0)+IF(G1861=4,F1861*2,0)+IF(G1861=5,F1861,0)</f>
        <v>0</v>
      </c>
      <c r="I1861" s="42">
        <f>'Data Entry'!R1890</f>
        <v>0</v>
      </c>
      <c r="J1861" s="42">
        <f>'Data Entry'!S1890</f>
        <v>0</v>
      </c>
      <c r="K1861" s="42">
        <f>'Data Entry'!T1890</f>
        <v>0</v>
      </c>
      <c r="L1861" s="42">
        <f>'Data Entry'!U1890</f>
        <v>0</v>
      </c>
      <c r="M1861" s="291">
        <f t="shared" si="452"/>
        <v>0</v>
      </c>
      <c r="N1861" s="42">
        <f>'Data Entry'!V1890</f>
        <v>0</v>
      </c>
      <c r="O1861" s="42">
        <f>'Data Entry'!W1890</f>
        <v>0</v>
      </c>
      <c r="P1861" s="291">
        <f t="shared" si="453"/>
        <v>0</v>
      </c>
      <c r="Q1861" s="42">
        <f>'Data Entry'!X1890</f>
        <v>0</v>
      </c>
      <c r="R1861" s="42">
        <f>'Data Entry'!Y1890</f>
        <v>0</v>
      </c>
      <c r="S1861" s="42">
        <f>'Data Entry'!Z1890</f>
        <v>0</v>
      </c>
      <c r="T1861" s="291">
        <f t="shared" ref="T1861:T1924" si="465">IF(S1861=1,R1861*Q1861*4.35,0)+IF(S1861=2,R1861*4.35,0)+IF(S1861=3,R1861*2.17,0)+IF(S1861=4,R1861*2,0)+IF(S1861=5,R1861,0)</f>
        <v>0</v>
      </c>
      <c r="U1861" s="42">
        <f>'Data Entry'!AA1890</f>
        <v>0</v>
      </c>
      <c r="V1861" s="42">
        <f>'Data Entry'!AB1890</f>
        <v>0</v>
      </c>
      <c r="W1861" s="42">
        <f>'Data Entry'!AC1890</f>
        <v>0</v>
      </c>
      <c r="X1861" s="42">
        <f>'Data Entry'!AD1890</f>
        <v>0</v>
      </c>
      <c r="Y1861" s="291">
        <f t="shared" si="454"/>
        <v>0</v>
      </c>
      <c r="Z1861" s="42">
        <f>'Data Entry'!AE1890</f>
        <v>0</v>
      </c>
      <c r="AA1861" s="42">
        <f>'Data Entry'!AF1890</f>
        <v>0</v>
      </c>
      <c r="AB1861" s="291">
        <f t="shared" si="455"/>
        <v>0</v>
      </c>
      <c r="AC1861" s="42">
        <f>'Data Entry'!AH1890</f>
        <v>0</v>
      </c>
      <c r="AD1861" s="42">
        <f>'Data Entry'!AI1890</f>
        <v>0</v>
      </c>
      <c r="AE1861" s="42">
        <f>'Data Entry'!AJ1890</f>
        <v>0</v>
      </c>
      <c r="AF1861" s="42">
        <f>'Data Entry'!AK1890</f>
        <v>0</v>
      </c>
      <c r="AG1861" s="42">
        <f>'Data Entry'!AL1890</f>
        <v>0</v>
      </c>
      <c r="AH1861" s="42">
        <f>'Data Entry'!AM1890</f>
        <v>0</v>
      </c>
      <c r="AI1861" s="42">
        <f>'Data Entry'!AV1890</f>
        <v>0</v>
      </c>
      <c r="AJ1861" s="42">
        <f>'Data Entry'!AW1890</f>
        <v>0</v>
      </c>
      <c r="AK1861" s="42">
        <f>'Data Entry'!AX1890</f>
        <v>0</v>
      </c>
      <c r="AL1861" s="291">
        <f t="shared" ref="AL1861:AL1924" si="466">IF(AK1861=1,AJ1861*AI1861*4.35,0)+IF(AK1861=2,AJ1861*4.35,0)+IF(AK1861=3,AJ1861*2.17,0)+IF(AK1861=4,AJ1861*2,0)+IF(AK1861=5,AJ1861,0)</f>
        <v>0</v>
      </c>
      <c r="AM1861" s="42">
        <f>'Data Entry'!AY1890</f>
        <v>0</v>
      </c>
      <c r="AN1861" s="42">
        <f>'Data Entry'!AZ1890</f>
        <v>0</v>
      </c>
      <c r="AO1861" s="42">
        <f>'Data Entry'!BA1890</f>
        <v>0</v>
      </c>
      <c r="AP1861" s="42">
        <f>'Data Entry'!BB1890</f>
        <v>0</v>
      </c>
      <c r="AQ1861" s="291">
        <f t="shared" si="456"/>
        <v>0</v>
      </c>
      <c r="AR1861" s="42">
        <f>'Data Entry'!BC1890</f>
        <v>0</v>
      </c>
      <c r="AS1861" s="42">
        <f>'Data Entry'!BD1890</f>
        <v>0</v>
      </c>
      <c r="AT1861" s="291">
        <f t="shared" si="457"/>
        <v>0</v>
      </c>
      <c r="AU1861" s="42">
        <f>'Data Entry'!BE1890</f>
        <v>0</v>
      </c>
      <c r="AV1861" s="42">
        <f>'Data Entry'!BF1890</f>
        <v>0</v>
      </c>
      <c r="AW1861" s="42">
        <f>'Data Entry'!BG1890</f>
        <v>0</v>
      </c>
      <c r="AX1861" s="291">
        <f t="shared" ref="AX1861:AX1924" si="467">IF(AW1861=1,AV1861*AU1861*4.35,0)+IF(AW1861=2,AV1861*4.35,0)+IF(AW1861=3,AV1861*2.17,0)+IF(AW1861=4,AV1861*2,0)+IF(AW1861=5,AV1861,0)</f>
        <v>0</v>
      </c>
      <c r="AY1861" s="42">
        <f>'Data Entry'!BH1890</f>
        <v>0</v>
      </c>
      <c r="AZ1861" s="42">
        <f>'Data Entry'!BI1890</f>
        <v>0</v>
      </c>
      <c r="BA1861" s="42">
        <f>'Data Entry'!BJ1890</f>
        <v>0</v>
      </c>
      <c r="BB1861" s="42">
        <f>'Data Entry'!BK1890</f>
        <v>0</v>
      </c>
      <c r="BC1861" s="291">
        <f t="shared" si="458"/>
        <v>0</v>
      </c>
      <c r="BD1861" s="42">
        <f>'Data Entry'!BL1890</f>
        <v>0</v>
      </c>
      <c r="BE1861" s="42">
        <f>'Data Entry'!BM1890</f>
        <v>0</v>
      </c>
      <c r="BF1861" s="291">
        <f t="shared" si="459"/>
        <v>0</v>
      </c>
      <c r="BG1861" s="305">
        <f t="shared" si="460"/>
        <v>0</v>
      </c>
      <c r="BH1861" s="288" t="str">
        <f>IFERROR((BG1861*'Data Entry'!$F$18)/'Data Entry'!$E$18,"")</f>
        <v/>
      </c>
      <c r="BI1861" s="305">
        <f t="shared" si="461"/>
        <v>0</v>
      </c>
      <c r="BJ1861" s="288" t="str">
        <f t="shared" si="462"/>
        <v/>
      </c>
      <c r="BK1861" s="307" t="str">
        <f t="shared" si="463"/>
        <v/>
      </c>
    </row>
    <row r="1862" spans="1:63" ht="27" x14ac:dyDescent="0.2">
      <c r="A1862" s="119" t="str">
        <f>'Data Entry'!D1891</f>
        <v>Respondent 1858</v>
      </c>
      <c r="B1862" s="52">
        <f>'Data Entry'!AN1891</f>
        <v>0</v>
      </c>
      <c r="C1862" s="52" t="str">
        <f>'Data Entry'!BX1891</f>
        <v/>
      </c>
      <c r="D1862" s="42" t="str">
        <f>'Data Entry'!BU1891</f>
        <v>No disability</v>
      </c>
      <c r="E1862" s="42">
        <f>'Data Entry'!O1891</f>
        <v>0</v>
      </c>
      <c r="F1862" s="42">
        <f>'Data Entry'!P1891</f>
        <v>0</v>
      </c>
      <c r="G1862" s="42">
        <f>'Data Entry'!Q1891</f>
        <v>0</v>
      </c>
      <c r="H1862" s="291">
        <f t="shared" si="464"/>
        <v>0</v>
      </c>
      <c r="I1862" s="42">
        <f>'Data Entry'!R1891</f>
        <v>0</v>
      </c>
      <c r="J1862" s="42">
        <f>'Data Entry'!S1891</f>
        <v>0</v>
      </c>
      <c r="K1862" s="42">
        <f>'Data Entry'!T1891</f>
        <v>0</v>
      </c>
      <c r="L1862" s="42">
        <f>'Data Entry'!U1891</f>
        <v>0</v>
      </c>
      <c r="M1862" s="291">
        <f t="shared" ref="M1862:M1925" si="468">IF(K1862=0,(J1862*4.35)-L1862,K1862-L1862)</f>
        <v>0</v>
      </c>
      <c r="N1862" s="42">
        <f>'Data Entry'!V1891</f>
        <v>0</v>
      </c>
      <c r="O1862" s="42">
        <f>'Data Entry'!W1891</f>
        <v>0</v>
      </c>
      <c r="P1862" s="291">
        <f t="shared" ref="P1862:P1925" si="469">N1862-O1862</f>
        <v>0</v>
      </c>
      <c r="Q1862" s="42">
        <f>'Data Entry'!X1891</f>
        <v>0</v>
      </c>
      <c r="R1862" s="42">
        <f>'Data Entry'!Y1891</f>
        <v>0</v>
      </c>
      <c r="S1862" s="42">
        <f>'Data Entry'!Z1891</f>
        <v>0</v>
      </c>
      <c r="T1862" s="291">
        <f t="shared" si="465"/>
        <v>0</v>
      </c>
      <c r="U1862" s="42">
        <f>'Data Entry'!AA1891</f>
        <v>0</v>
      </c>
      <c r="V1862" s="42">
        <f>'Data Entry'!AB1891</f>
        <v>0</v>
      </c>
      <c r="W1862" s="42">
        <f>'Data Entry'!AC1891</f>
        <v>0</v>
      </c>
      <c r="X1862" s="42">
        <f>'Data Entry'!AD1891</f>
        <v>0</v>
      </c>
      <c r="Y1862" s="291">
        <f t="shared" ref="Y1862:Y1925" si="470">IF(W1862=0,(V1862*4.35)-X1862,W1862-X1862)</f>
        <v>0</v>
      </c>
      <c r="Z1862" s="42">
        <f>'Data Entry'!AE1891</f>
        <v>0</v>
      </c>
      <c r="AA1862" s="42">
        <f>'Data Entry'!AF1891</f>
        <v>0</v>
      </c>
      <c r="AB1862" s="291">
        <f t="shared" ref="AB1862:AB1925" si="471">Z1862-AA1862</f>
        <v>0</v>
      </c>
      <c r="AC1862" s="42">
        <f>'Data Entry'!AH1891</f>
        <v>0</v>
      </c>
      <c r="AD1862" s="42">
        <f>'Data Entry'!AI1891</f>
        <v>0</v>
      </c>
      <c r="AE1862" s="42">
        <f>'Data Entry'!AJ1891</f>
        <v>0</v>
      </c>
      <c r="AF1862" s="42">
        <f>'Data Entry'!AK1891</f>
        <v>0</v>
      </c>
      <c r="AG1862" s="42">
        <f>'Data Entry'!AL1891</f>
        <v>0</v>
      </c>
      <c r="AH1862" s="42">
        <f>'Data Entry'!AM1891</f>
        <v>0</v>
      </c>
      <c r="AI1862" s="42">
        <f>'Data Entry'!AV1891</f>
        <v>0</v>
      </c>
      <c r="AJ1862" s="42">
        <f>'Data Entry'!AW1891</f>
        <v>0</v>
      </c>
      <c r="AK1862" s="42">
        <f>'Data Entry'!AX1891</f>
        <v>0</v>
      </c>
      <c r="AL1862" s="291">
        <f t="shared" si="466"/>
        <v>0</v>
      </c>
      <c r="AM1862" s="42">
        <f>'Data Entry'!AY1891</f>
        <v>0</v>
      </c>
      <c r="AN1862" s="42">
        <f>'Data Entry'!AZ1891</f>
        <v>0</v>
      </c>
      <c r="AO1862" s="42">
        <f>'Data Entry'!BA1891</f>
        <v>0</v>
      </c>
      <c r="AP1862" s="42">
        <f>'Data Entry'!BB1891</f>
        <v>0</v>
      </c>
      <c r="AQ1862" s="291">
        <f t="shared" ref="AQ1862:AQ1925" si="472">IF(AO1862=0,(AN1862*4.35)-AP1862,AO1862-AP1862)</f>
        <v>0</v>
      </c>
      <c r="AR1862" s="42">
        <f>'Data Entry'!BC1891</f>
        <v>0</v>
      </c>
      <c r="AS1862" s="42">
        <f>'Data Entry'!BD1891</f>
        <v>0</v>
      </c>
      <c r="AT1862" s="291">
        <f t="shared" ref="AT1862:AT1925" si="473">AR1862-AS1862</f>
        <v>0</v>
      </c>
      <c r="AU1862" s="42">
        <f>'Data Entry'!BE1891</f>
        <v>0</v>
      </c>
      <c r="AV1862" s="42">
        <f>'Data Entry'!BF1891</f>
        <v>0</v>
      </c>
      <c r="AW1862" s="42">
        <f>'Data Entry'!BG1891</f>
        <v>0</v>
      </c>
      <c r="AX1862" s="291">
        <f t="shared" si="467"/>
        <v>0</v>
      </c>
      <c r="AY1862" s="42">
        <f>'Data Entry'!BH1891</f>
        <v>0</v>
      </c>
      <c r="AZ1862" s="42">
        <f>'Data Entry'!BI1891</f>
        <v>0</v>
      </c>
      <c r="BA1862" s="42">
        <f>'Data Entry'!BJ1891</f>
        <v>0</v>
      </c>
      <c r="BB1862" s="42">
        <f>'Data Entry'!BK1891</f>
        <v>0</v>
      </c>
      <c r="BC1862" s="291">
        <f t="shared" ref="BC1862:BC1925" si="474">IF(BA1862=0,(AZ1862*4.35)-BB1862,BA1862-BB1862)</f>
        <v>0</v>
      </c>
      <c r="BD1862" s="42">
        <f>'Data Entry'!BL1891</f>
        <v>0</v>
      </c>
      <c r="BE1862" s="42">
        <f>'Data Entry'!BM1891</f>
        <v>0</v>
      </c>
      <c r="BF1862" s="291">
        <f t="shared" ref="BF1862:BF1925" si="475">BD1862-BE1862</f>
        <v>0</v>
      </c>
      <c r="BG1862" s="305">
        <f t="shared" ref="BG1862:BG1925" si="476">H1862+I1862+M1862+P1862+T1862+U1862+Y1862+AB1862</f>
        <v>0</v>
      </c>
      <c r="BH1862" s="288" t="str">
        <f>IFERROR((BG1862*'Data Entry'!$F$18)/'Data Entry'!$E$18,"")</f>
        <v/>
      </c>
      <c r="BI1862" s="305">
        <f t="shared" ref="BI1862:BI1925" si="477">AL1862+AM1862+AQ1862+AT1862+AX1862+AY1862+BC1862+BF1862</f>
        <v>0</v>
      </c>
      <c r="BJ1862" s="288" t="str">
        <f t="shared" ref="BJ1862:BJ1925" si="478">IFERROR(BI1862-BH1862,"")</f>
        <v/>
      </c>
      <c r="BK1862" s="307" t="str">
        <f t="shared" si="463"/>
        <v/>
      </c>
    </row>
    <row r="1863" spans="1:63" ht="27" x14ac:dyDescent="0.2">
      <c r="A1863" s="119" t="str">
        <f>'Data Entry'!D1892</f>
        <v>Respondent 1859</v>
      </c>
      <c r="B1863" s="52">
        <f>'Data Entry'!AN1892</f>
        <v>0</v>
      </c>
      <c r="C1863" s="52" t="str">
        <f>'Data Entry'!BX1892</f>
        <v/>
      </c>
      <c r="D1863" s="42" t="str">
        <f>'Data Entry'!BU1892</f>
        <v>No disability</v>
      </c>
      <c r="E1863" s="42">
        <f>'Data Entry'!O1892</f>
        <v>0</v>
      </c>
      <c r="F1863" s="42">
        <f>'Data Entry'!P1892</f>
        <v>0</v>
      </c>
      <c r="G1863" s="42">
        <f>'Data Entry'!Q1892</f>
        <v>0</v>
      </c>
      <c r="H1863" s="291">
        <f t="shared" si="464"/>
        <v>0</v>
      </c>
      <c r="I1863" s="42">
        <f>'Data Entry'!R1892</f>
        <v>0</v>
      </c>
      <c r="J1863" s="42">
        <f>'Data Entry'!S1892</f>
        <v>0</v>
      </c>
      <c r="K1863" s="42">
        <f>'Data Entry'!T1892</f>
        <v>0</v>
      </c>
      <c r="L1863" s="42">
        <f>'Data Entry'!U1892</f>
        <v>0</v>
      </c>
      <c r="M1863" s="291">
        <f t="shared" si="468"/>
        <v>0</v>
      </c>
      <c r="N1863" s="42">
        <f>'Data Entry'!V1892</f>
        <v>0</v>
      </c>
      <c r="O1863" s="42">
        <f>'Data Entry'!W1892</f>
        <v>0</v>
      </c>
      <c r="P1863" s="291">
        <f t="shared" si="469"/>
        <v>0</v>
      </c>
      <c r="Q1863" s="42">
        <f>'Data Entry'!X1892</f>
        <v>0</v>
      </c>
      <c r="R1863" s="42">
        <f>'Data Entry'!Y1892</f>
        <v>0</v>
      </c>
      <c r="S1863" s="42">
        <f>'Data Entry'!Z1892</f>
        <v>0</v>
      </c>
      <c r="T1863" s="291">
        <f t="shared" si="465"/>
        <v>0</v>
      </c>
      <c r="U1863" s="42">
        <f>'Data Entry'!AA1892</f>
        <v>0</v>
      </c>
      <c r="V1863" s="42">
        <f>'Data Entry'!AB1892</f>
        <v>0</v>
      </c>
      <c r="W1863" s="42">
        <f>'Data Entry'!AC1892</f>
        <v>0</v>
      </c>
      <c r="X1863" s="42">
        <f>'Data Entry'!AD1892</f>
        <v>0</v>
      </c>
      <c r="Y1863" s="291">
        <f t="shared" si="470"/>
        <v>0</v>
      </c>
      <c r="Z1863" s="42">
        <f>'Data Entry'!AE1892</f>
        <v>0</v>
      </c>
      <c r="AA1863" s="42">
        <f>'Data Entry'!AF1892</f>
        <v>0</v>
      </c>
      <c r="AB1863" s="291">
        <f t="shared" si="471"/>
        <v>0</v>
      </c>
      <c r="AC1863" s="42">
        <f>'Data Entry'!AH1892</f>
        <v>0</v>
      </c>
      <c r="AD1863" s="42">
        <f>'Data Entry'!AI1892</f>
        <v>0</v>
      </c>
      <c r="AE1863" s="42">
        <f>'Data Entry'!AJ1892</f>
        <v>0</v>
      </c>
      <c r="AF1863" s="42">
        <f>'Data Entry'!AK1892</f>
        <v>0</v>
      </c>
      <c r="AG1863" s="42">
        <f>'Data Entry'!AL1892</f>
        <v>0</v>
      </c>
      <c r="AH1863" s="42">
        <f>'Data Entry'!AM1892</f>
        <v>0</v>
      </c>
      <c r="AI1863" s="42">
        <f>'Data Entry'!AV1892</f>
        <v>0</v>
      </c>
      <c r="AJ1863" s="42">
        <f>'Data Entry'!AW1892</f>
        <v>0</v>
      </c>
      <c r="AK1863" s="42">
        <f>'Data Entry'!AX1892</f>
        <v>0</v>
      </c>
      <c r="AL1863" s="291">
        <f t="shared" si="466"/>
        <v>0</v>
      </c>
      <c r="AM1863" s="42">
        <f>'Data Entry'!AY1892</f>
        <v>0</v>
      </c>
      <c r="AN1863" s="42">
        <f>'Data Entry'!AZ1892</f>
        <v>0</v>
      </c>
      <c r="AO1863" s="42">
        <f>'Data Entry'!BA1892</f>
        <v>0</v>
      </c>
      <c r="AP1863" s="42">
        <f>'Data Entry'!BB1892</f>
        <v>0</v>
      </c>
      <c r="AQ1863" s="291">
        <f t="shared" si="472"/>
        <v>0</v>
      </c>
      <c r="AR1863" s="42">
        <f>'Data Entry'!BC1892</f>
        <v>0</v>
      </c>
      <c r="AS1863" s="42">
        <f>'Data Entry'!BD1892</f>
        <v>0</v>
      </c>
      <c r="AT1863" s="291">
        <f t="shared" si="473"/>
        <v>0</v>
      </c>
      <c r="AU1863" s="42">
        <f>'Data Entry'!BE1892</f>
        <v>0</v>
      </c>
      <c r="AV1863" s="42">
        <f>'Data Entry'!BF1892</f>
        <v>0</v>
      </c>
      <c r="AW1863" s="42">
        <f>'Data Entry'!BG1892</f>
        <v>0</v>
      </c>
      <c r="AX1863" s="291">
        <f t="shared" si="467"/>
        <v>0</v>
      </c>
      <c r="AY1863" s="42">
        <f>'Data Entry'!BH1892</f>
        <v>0</v>
      </c>
      <c r="AZ1863" s="42">
        <f>'Data Entry'!BI1892</f>
        <v>0</v>
      </c>
      <c r="BA1863" s="42">
        <f>'Data Entry'!BJ1892</f>
        <v>0</v>
      </c>
      <c r="BB1863" s="42">
        <f>'Data Entry'!BK1892</f>
        <v>0</v>
      </c>
      <c r="BC1863" s="291">
        <f t="shared" si="474"/>
        <v>0</v>
      </c>
      <c r="BD1863" s="42">
        <f>'Data Entry'!BL1892</f>
        <v>0</v>
      </c>
      <c r="BE1863" s="42">
        <f>'Data Entry'!BM1892</f>
        <v>0</v>
      </c>
      <c r="BF1863" s="291">
        <f t="shared" si="475"/>
        <v>0</v>
      </c>
      <c r="BG1863" s="305">
        <f t="shared" si="476"/>
        <v>0</v>
      </c>
      <c r="BH1863" s="288" t="str">
        <f>IFERROR((BG1863*'Data Entry'!$F$18)/'Data Entry'!$E$18,"")</f>
        <v/>
      </c>
      <c r="BI1863" s="305">
        <f t="shared" si="477"/>
        <v>0</v>
      </c>
      <c r="BJ1863" s="288" t="str">
        <f t="shared" si="478"/>
        <v/>
      </c>
      <c r="BK1863" s="307" t="str">
        <f t="shared" ref="BK1863:BK1926" si="479">IFERROR((BJ1863/BH1863)*100,"")</f>
        <v/>
      </c>
    </row>
    <row r="1864" spans="1:63" ht="27" x14ac:dyDescent="0.2">
      <c r="A1864" s="119" t="str">
        <f>'Data Entry'!D1893</f>
        <v>Respondent 1860</v>
      </c>
      <c r="B1864" s="52">
        <f>'Data Entry'!AN1893</f>
        <v>0</v>
      </c>
      <c r="C1864" s="52" t="str">
        <f>'Data Entry'!BX1893</f>
        <v/>
      </c>
      <c r="D1864" s="42" t="str">
        <f>'Data Entry'!BU1893</f>
        <v>No disability</v>
      </c>
      <c r="E1864" s="42">
        <f>'Data Entry'!O1893</f>
        <v>0</v>
      </c>
      <c r="F1864" s="42">
        <f>'Data Entry'!P1893</f>
        <v>0</v>
      </c>
      <c r="G1864" s="42">
        <f>'Data Entry'!Q1893</f>
        <v>0</v>
      </c>
      <c r="H1864" s="291">
        <f t="shared" si="464"/>
        <v>0</v>
      </c>
      <c r="I1864" s="42">
        <f>'Data Entry'!R1893</f>
        <v>0</v>
      </c>
      <c r="J1864" s="42">
        <f>'Data Entry'!S1893</f>
        <v>0</v>
      </c>
      <c r="K1864" s="42">
        <f>'Data Entry'!T1893</f>
        <v>0</v>
      </c>
      <c r="L1864" s="42">
        <f>'Data Entry'!U1893</f>
        <v>0</v>
      </c>
      <c r="M1864" s="291">
        <f t="shared" si="468"/>
        <v>0</v>
      </c>
      <c r="N1864" s="42">
        <f>'Data Entry'!V1893</f>
        <v>0</v>
      </c>
      <c r="O1864" s="42">
        <f>'Data Entry'!W1893</f>
        <v>0</v>
      </c>
      <c r="P1864" s="291">
        <f t="shared" si="469"/>
        <v>0</v>
      </c>
      <c r="Q1864" s="42">
        <f>'Data Entry'!X1893</f>
        <v>0</v>
      </c>
      <c r="R1864" s="42">
        <f>'Data Entry'!Y1893</f>
        <v>0</v>
      </c>
      <c r="S1864" s="42">
        <f>'Data Entry'!Z1893</f>
        <v>0</v>
      </c>
      <c r="T1864" s="291">
        <f t="shared" si="465"/>
        <v>0</v>
      </c>
      <c r="U1864" s="42">
        <f>'Data Entry'!AA1893</f>
        <v>0</v>
      </c>
      <c r="V1864" s="42">
        <f>'Data Entry'!AB1893</f>
        <v>0</v>
      </c>
      <c r="W1864" s="42">
        <f>'Data Entry'!AC1893</f>
        <v>0</v>
      </c>
      <c r="X1864" s="42">
        <f>'Data Entry'!AD1893</f>
        <v>0</v>
      </c>
      <c r="Y1864" s="291">
        <f t="shared" si="470"/>
        <v>0</v>
      </c>
      <c r="Z1864" s="42">
        <f>'Data Entry'!AE1893</f>
        <v>0</v>
      </c>
      <c r="AA1864" s="42">
        <f>'Data Entry'!AF1893</f>
        <v>0</v>
      </c>
      <c r="AB1864" s="291">
        <f t="shared" si="471"/>
        <v>0</v>
      </c>
      <c r="AC1864" s="42">
        <f>'Data Entry'!AH1893</f>
        <v>0</v>
      </c>
      <c r="AD1864" s="42">
        <f>'Data Entry'!AI1893</f>
        <v>0</v>
      </c>
      <c r="AE1864" s="42">
        <f>'Data Entry'!AJ1893</f>
        <v>0</v>
      </c>
      <c r="AF1864" s="42">
        <f>'Data Entry'!AK1893</f>
        <v>0</v>
      </c>
      <c r="AG1864" s="42">
        <f>'Data Entry'!AL1893</f>
        <v>0</v>
      </c>
      <c r="AH1864" s="42">
        <f>'Data Entry'!AM1893</f>
        <v>0</v>
      </c>
      <c r="AI1864" s="42">
        <f>'Data Entry'!AV1893</f>
        <v>0</v>
      </c>
      <c r="AJ1864" s="42">
        <f>'Data Entry'!AW1893</f>
        <v>0</v>
      </c>
      <c r="AK1864" s="42">
        <f>'Data Entry'!AX1893</f>
        <v>0</v>
      </c>
      <c r="AL1864" s="291">
        <f t="shared" si="466"/>
        <v>0</v>
      </c>
      <c r="AM1864" s="42">
        <f>'Data Entry'!AY1893</f>
        <v>0</v>
      </c>
      <c r="AN1864" s="42">
        <f>'Data Entry'!AZ1893</f>
        <v>0</v>
      </c>
      <c r="AO1864" s="42">
        <f>'Data Entry'!BA1893</f>
        <v>0</v>
      </c>
      <c r="AP1864" s="42">
        <f>'Data Entry'!BB1893</f>
        <v>0</v>
      </c>
      <c r="AQ1864" s="291">
        <f t="shared" si="472"/>
        <v>0</v>
      </c>
      <c r="AR1864" s="42">
        <f>'Data Entry'!BC1893</f>
        <v>0</v>
      </c>
      <c r="AS1864" s="42">
        <f>'Data Entry'!BD1893</f>
        <v>0</v>
      </c>
      <c r="AT1864" s="291">
        <f t="shared" si="473"/>
        <v>0</v>
      </c>
      <c r="AU1864" s="42">
        <f>'Data Entry'!BE1893</f>
        <v>0</v>
      </c>
      <c r="AV1864" s="42">
        <f>'Data Entry'!BF1893</f>
        <v>0</v>
      </c>
      <c r="AW1864" s="42">
        <f>'Data Entry'!BG1893</f>
        <v>0</v>
      </c>
      <c r="AX1864" s="291">
        <f t="shared" si="467"/>
        <v>0</v>
      </c>
      <c r="AY1864" s="42">
        <f>'Data Entry'!BH1893</f>
        <v>0</v>
      </c>
      <c r="AZ1864" s="42">
        <f>'Data Entry'!BI1893</f>
        <v>0</v>
      </c>
      <c r="BA1864" s="42">
        <f>'Data Entry'!BJ1893</f>
        <v>0</v>
      </c>
      <c r="BB1864" s="42">
        <f>'Data Entry'!BK1893</f>
        <v>0</v>
      </c>
      <c r="BC1864" s="291">
        <f t="shared" si="474"/>
        <v>0</v>
      </c>
      <c r="BD1864" s="42">
        <f>'Data Entry'!BL1893</f>
        <v>0</v>
      </c>
      <c r="BE1864" s="42">
        <f>'Data Entry'!BM1893</f>
        <v>0</v>
      </c>
      <c r="BF1864" s="291">
        <f t="shared" si="475"/>
        <v>0</v>
      </c>
      <c r="BG1864" s="305">
        <f t="shared" si="476"/>
        <v>0</v>
      </c>
      <c r="BH1864" s="288" t="str">
        <f>IFERROR((BG1864*'Data Entry'!$F$18)/'Data Entry'!$E$18,"")</f>
        <v/>
      </c>
      <c r="BI1864" s="305">
        <f t="shared" si="477"/>
        <v>0</v>
      </c>
      <c r="BJ1864" s="288" t="str">
        <f t="shared" si="478"/>
        <v/>
      </c>
      <c r="BK1864" s="307" t="str">
        <f t="shared" si="479"/>
        <v/>
      </c>
    </row>
    <row r="1865" spans="1:63" ht="27" x14ac:dyDescent="0.2">
      <c r="A1865" s="119" t="str">
        <f>'Data Entry'!D1894</f>
        <v>Respondent 1861</v>
      </c>
      <c r="B1865" s="52">
        <f>'Data Entry'!AN1894</f>
        <v>0</v>
      </c>
      <c r="C1865" s="52" t="str">
        <f>'Data Entry'!BX1894</f>
        <v/>
      </c>
      <c r="D1865" s="42" t="str">
        <f>'Data Entry'!BU1894</f>
        <v>No disability</v>
      </c>
      <c r="E1865" s="42">
        <f>'Data Entry'!O1894</f>
        <v>0</v>
      </c>
      <c r="F1865" s="42">
        <f>'Data Entry'!P1894</f>
        <v>0</v>
      </c>
      <c r="G1865" s="42">
        <f>'Data Entry'!Q1894</f>
        <v>0</v>
      </c>
      <c r="H1865" s="291">
        <f t="shared" si="464"/>
        <v>0</v>
      </c>
      <c r="I1865" s="42">
        <f>'Data Entry'!R1894</f>
        <v>0</v>
      </c>
      <c r="J1865" s="42">
        <f>'Data Entry'!S1894</f>
        <v>0</v>
      </c>
      <c r="K1865" s="42">
        <f>'Data Entry'!T1894</f>
        <v>0</v>
      </c>
      <c r="L1865" s="42">
        <f>'Data Entry'!U1894</f>
        <v>0</v>
      </c>
      <c r="M1865" s="291">
        <f t="shared" si="468"/>
        <v>0</v>
      </c>
      <c r="N1865" s="42">
        <f>'Data Entry'!V1894</f>
        <v>0</v>
      </c>
      <c r="O1865" s="42">
        <f>'Data Entry'!W1894</f>
        <v>0</v>
      </c>
      <c r="P1865" s="291">
        <f t="shared" si="469"/>
        <v>0</v>
      </c>
      <c r="Q1865" s="42">
        <f>'Data Entry'!X1894</f>
        <v>0</v>
      </c>
      <c r="R1865" s="42">
        <f>'Data Entry'!Y1894</f>
        <v>0</v>
      </c>
      <c r="S1865" s="42">
        <f>'Data Entry'!Z1894</f>
        <v>0</v>
      </c>
      <c r="T1865" s="291">
        <f t="shared" si="465"/>
        <v>0</v>
      </c>
      <c r="U1865" s="42">
        <f>'Data Entry'!AA1894</f>
        <v>0</v>
      </c>
      <c r="V1865" s="42">
        <f>'Data Entry'!AB1894</f>
        <v>0</v>
      </c>
      <c r="W1865" s="42">
        <f>'Data Entry'!AC1894</f>
        <v>0</v>
      </c>
      <c r="X1865" s="42">
        <f>'Data Entry'!AD1894</f>
        <v>0</v>
      </c>
      <c r="Y1865" s="291">
        <f t="shared" si="470"/>
        <v>0</v>
      </c>
      <c r="Z1865" s="42">
        <f>'Data Entry'!AE1894</f>
        <v>0</v>
      </c>
      <c r="AA1865" s="42">
        <f>'Data Entry'!AF1894</f>
        <v>0</v>
      </c>
      <c r="AB1865" s="291">
        <f t="shared" si="471"/>
        <v>0</v>
      </c>
      <c r="AC1865" s="42">
        <f>'Data Entry'!AH1894</f>
        <v>0</v>
      </c>
      <c r="AD1865" s="42">
        <f>'Data Entry'!AI1894</f>
        <v>0</v>
      </c>
      <c r="AE1865" s="42">
        <f>'Data Entry'!AJ1894</f>
        <v>0</v>
      </c>
      <c r="AF1865" s="42">
        <f>'Data Entry'!AK1894</f>
        <v>0</v>
      </c>
      <c r="AG1865" s="42">
        <f>'Data Entry'!AL1894</f>
        <v>0</v>
      </c>
      <c r="AH1865" s="42">
        <f>'Data Entry'!AM1894</f>
        <v>0</v>
      </c>
      <c r="AI1865" s="42">
        <f>'Data Entry'!AV1894</f>
        <v>0</v>
      </c>
      <c r="AJ1865" s="42">
        <f>'Data Entry'!AW1894</f>
        <v>0</v>
      </c>
      <c r="AK1865" s="42">
        <f>'Data Entry'!AX1894</f>
        <v>0</v>
      </c>
      <c r="AL1865" s="291">
        <f t="shared" si="466"/>
        <v>0</v>
      </c>
      <c r="AM1865" s="42">
        <f>'Data Entry'!AY1894</f>
        <v>0</v>
      </c>
      <c r="AN1865" s="42">
        <f>'Data Entry'!AZ1894</f>
        <v>0</v>
      </c>
      <c r="AO1865" s="42">
        <f>'Data Entry'!BA1894</f>
        <v>0</v>
      </c>
      <c r="AP1865" s="42">
        <f>'Data Entry'!BB1894</f>
        <v>0</v>
      </c>
      <c r="AQ1865" s="291">
        <f t="shared" si="472"/>
        <v>0</v>
      </c>
      <c r="AR1865" s="42">
        <f>'Data Entry'!BC1894</f>
        <v>0</v>
      </c>
      <c r="AS1865" s="42">
        <f>'Data Entry'!BD1894</f>
        <v>0</v>
      </c>
      <c r="AT1865" s="291">
        <f t="shared" si="473"/>
        <v>0</v>
      </c>
      <c r="AU1865" s="42">
        <f>'Data Entry'!BE1894</f>
        <v>0</v>
      </c>
      <c r="AV1865" s="42">
        <f>'Data Entry'!BF1894</f>
        <v>0</v>
      </c>
      <c r="AW1865" s="42">
        <f>'Data Entry'!BG1894</f>
        <v>0</v>
      </c>
      <c r="AX1865" s="291">
        <f t="shared" si="467"/>
        <v>0</v>
      </c>
      <c r="AY1865" s="42">
        <f>'Data Entry'!BH1894</f>
        <v>0</v>
      </c>
      <c r="AZ1865" s="42">
        <f>'Data Entry'!BI1894</f>
        <v>0</v>
      </c>
      <c r="BA1865" s="42">
        <f>'Data Entry'!BJ1894</f>
        <v>0</v>
      </c>
      <c r="BB1865" s="42">
        <f>'Data Entry'!BK1894</f>
        <v>0</v>
      </c>
      <c r="BC1865" s="291">
        <f t="shared" si="474"/>
        <v>0</v>
      </c>
      <c r="BD1865" s="42">
        <f>'Data Entry'!BL1894</f>
        <v>0</v>
      </c>
      <c r="BE1865" s="42">
        <f>'Data Entry'!BM1894</f>
        <v>0</v>
      </c>
      <c r="BF1865" s="291">
        <f t="shared" si="475"/>
        <v>0</v>
      </c>
      <c r="BG1865" s="305">
        <f t="shared" si="476"/>
        <v>0</v>
      </c>
      <c r="BH1865" s="288" t="str">
        <f>IFERROR((BG1865*'Data Entry'!$F$18)/'Data Entry'!$E$18,"")</f>
        <v/>
      </c>
      <c r="BI1865" s="305">
        <f t="shared" si="477"/>
        <v>0</v>
      </c>
      <c r="BJ1865" s="288" t="str">
        <f t="shared" si="478"/>
        <v/>
      </c>
      <c r="BK1865" s="307" t="str">
        <f t="shared" si="479"/>
        <v/>
      </c>
    </row>
    <row r="1866" spans="1:63" ht="27" x14ac:dyDescent="0.2">
      <c r="A1866" s="119" t="str">
        <f>'Data Entry'!D1895</f>
        <v>Respondent 1862</v>
      </c>
      <c r="B1866" s="52">
        <f>'Data Entry'!AN1895</f>
        <v>0</v>
      </c>
      <c r="C1866" s="52" t="str">
        <f>'Data Entry'!BX1895</f>
        <v/>
      </c>
      <c r="D1866" s="42" t="str">
        <f>'Data Entry'!BU1895</f>
        <v>No disability</v>
      </c>
      <c r="E1866" s="42">
        <f>'Data Entry'!O1895</f>
        <v>0</v>
      </c>
      <c r="F1866" s="42">
        <f>'Data Entry'!P1895</f>
        <v>0</v>
      </c>
      <c r="G1866" s="42">
        <f>'Data Entry'!Q1895</f>
        <v>0</v>
      </c>
      <c r="H1866" s="291">
        <f t="shared" si="464"/>
        <v>0</v>
      </c>
      <c r="I1866" s="42">
        <f>'Data Entry'!R1895</f>
        <v>0</v>
      </c>
      <c r="J1866" s="42">
        <f>'Data Entry'!S1895</f>
        <v>0</v>
      </c>
      <c r="K1866" s="42">
        <f>'Data Entry'!T1895</f>
        <v>0</v>
      </c>
      <c r="L1866" s="42">
        <f>'Data Entry'!U1895</f>
        <v>0</v>
      </c>
      <c r="M1866" s="291">
        <f t="shared" si="468"/>
        <v>0</v>
      </c>
      <c r="N1866" s="42">
        <f>'Data Entry'!V1895</f>
        <v>0</v>
      </c>
      <c r="O1866" s="42">
        <f>'Data Entry'!W1895</f>
        <v>0</v>
      </c>
      <c r="P1866" s="291">
        <f t="shared" si="469"/>
        <v>0</v>
      </c>
      <c r="Q1866" s="42">
        <f>'Data Entry'!X1895</f>
        <v>0</v>
      </c>
      <c r="R1866" s="42">
        <f>'Data Entry'!Y1895</f>
        <v>0</v>
      </c>
      <c r="S1866" s="42">
        <f>'Data Entry'!Z1895</f>
        <v>0</v>
      </c>
      <c r="T1866" s="291">
        <f t="shared" si="465"/>
        <v>0</v>
      </c>
      <c r="U1866" s="42">
        <f>'Data Entry'!AA1895</f>
        <v>0</v>
      </c>
      <c r="V1866" s="42">
        <f>'Data Entry'!AB1895</f>
        <v>0</v>
      </c>
      <c r="W1866" s="42">
        <f>'Data Entry'!AC1895</f>
        <v>0</v>
      </c>
      <c r="X1866" s="42">
        <f>'Data Entry'!AD1895</f>
        <v>0</v>
      </c>
      <c r="Y1866" s="291">
        <f t="shared" si="470"/>
        <v>0</v>
      </c>
      <c r="Z1866" s="42">
        <f>'Data Entry'!AE1895</f>
        <v>0</v>
      </c>
      <c r="AA1866" s="42">
        <f>'Data Entry'!AF1895</f>
        <v>0</v>
      </c>
      <c r="AB1866" s="291">
        <f t="shared" si="471"/>
        <v>0</v>
      </c>
      <c r="AC1866" s="42">
        <f>'Data Entry'!AH1895</f>
        <v>0</v>
      </c>
      <c r="AD1866" s="42">
        <f>'Data Entry'!AI1895</f>
        <v>0</v>
      </c>
      <c r="AE1866" s="42">
        <f>'Data Entry'!AJ1895</f>
        <v>0</v>
      </c>
      <c r="AF1866" s="42">
        <f>'Data Entry'!AK1895</f>
        <v>0</v>
      </c>
      <c r="AG1866" s="42">
        <f>'Data Entry'!AL1895</f>
        <v>0</v>
      </c>
      <c r="AH1866" s="42">
        <f>'Data Entry'!AM1895</f>
        <v>0</v>
      </c>
      <c r="AI1866" s="42">
        <f>'Data Entry'!AV1895</f>
        <v>0</v>
      </c>
      <c r="AJ1866" s="42">
        <f>'Data Entry'!AW1895</f>
        <v>0</v>
      </c>
      <c r="AK1866" s="42">
        <f>'Data Entry'!AX1895</f>
        <v>0</v>
      </c>
      <c r="AL1866" s="291">
        <f t="shared" si="466"/>
        <v>0</v>
      </c>
      <c r="AM1866" s="42">
        <f>'Data Entry'!AY1895</f>
        <v>0</v>
      </c>
      <c r="AN1866" s="42">
        <f>'Data Entry'!AZ1895</f>
        <v>0</v>
      </c>
      <c r="AO1866" s="42">
        <f>'Data Entry'!BA1895</f>
        <v>0</v>
      </c>
      <c r="AP1866" s="42">
        <f>'Data Entry'!BB1895</f>
        <v>0</v>
      </c>
      <c r="AQ1866" s="291">
        <f t="shared" si="472"/>
        <v>0</v>
      </c>
      <c r="AR1866" s="42">
        <f>'Data Entry'!BC1895</f>
        <v>0</v>
      </c>
      <c r="AS1866" s="42">
        <f>'Data Entry'!BD1895</f>
        <v>0</v>
      </c>
      <c r="AT1866" s="291">
        <f t="shared" si="473"/>
        <v>0</v>
      </c>
      <c r="AU1866" s="42">
        <f>'Data Entry'!BE1895</f>
        <v>0</v>
      </c>
      <c r="AV1866" s="42">
        <f>'Data Entry'!BF1895</f>
        <v>0</v>
      </c>
      <c r="AW1866" s="42">
        <f>'Data Entry'!BG1895</f>
        <v>0</v>
      </c>
      <c r="AX1866" s="291">
        <f t="shared" si="467"/>
        <v>0</v>
      </c>
      <c r="AY1866" s="42">
        <f>'Data Entry'!BH1895</f>
        <v>0</v>
      </c>
      <c r="AZ1866" s="42">
        <f>'Data Entry'!BI1895</f>
        <v>0</v>
      </c>
      <c r="BA1866" s="42">
        <f>'Data Entry'!BJ1895</f>
        <v>0</v>
      </c>
      <c r="BB1866" s="42">
        <f>'Data Entry'!BK1895</f>
        <v>0</v>
      </c>
      <c r="BC1866" s="291">
        <f t="shared" si="474"/>
        <v>0</v>
      </c>
      <c r="BD1866" s="42">
        <f>'Data Entry'!BL1895</f>
        <v>0</v>
      </c>
      <c r="BE1866" s="42">
        <f>'Data Entry'!BM1895</f>
        <v>0</v>
      </c>
      <c r="BF1866" s="291">
        <f t="shared" si="475"/>
        <v>0</v>
      </c>
      <c r="BG1866" s="305">
        <f t="shared" si="476"/>
        <v>0</v>
      </c>
      <c r="BH1866" s="288" t="str">
        <f>IFERROR((BG1866*'Data Entry'!$F$18)/'Data Entry'!$E$18,"")</f>
        <v/>
      </c>
      <c r="BI1866" s="305">
        <f t="shared" si="477"/>
        <v>0</v>
      </c>
      <c r="BJ1866" s="288" t="str">
        <f t="shared" si="478"/>
        <v/>
      </c>
      <c r="BK1866" s="307" t="str">
        <f t="shared" si="479"/>
        <v/>
      </c>
    </row>
    <row r="1867" spans="1:63" ht="27" x14ac:dyDescent="0.2">
      <c r="A1867" s="119" t="str">
        <f>'Data Entry'!D1896</f>
        <v>Respondent 1863</v>
      </c>
      <c r="B1867" s="52">
        <f>'Data Entry'!AN1896</f>
        <v>0</v>
      </c>
      <c r="C1867" s="52" t="str">
        <f>'Data Entry'!BX1896</f>
        <v/>
      </c>
      <c r="D1867" s="42" t="str">
        <f>'Data Entry'!BU1896</f>
        <v>No disability</v>
      </c>
      <c r="E1867" s="42">
        <f>'Data Entry'!O1896</f>
        <v>0</v>
      </c>
      <c r="F1867" s="42">
        <f>'Data Entry'!P1896</f>
        <v>0</v>
      </c>
      <c r="G1867" s="42">
        <f>'Data Entry'!Q1896</f>
        <v>0</v>
      </c>
      <c r="H1867" s="291">
        <f t="shared" si="464"/>
        <v>0</v>
      </c>
      <c r="I1867" s="42">
        <f>'Data Entry'!R1896</f>
        <v>0</v>
      </c>
      <c r="J1867" s="42">
        <f>'Data Entry'!S1896</f>
        <v>0</v>
      </c>
      <c r="K1867" s="42">
        <f>'Data Entry'!T1896</f>
        <v>0</v>
      </c>
      <c r="L1867" s="42">
        <f>'Data Entry'!U1896</f>
        <v>0</v>
      </c>
      <c r="M1867" s="291">
        <f t="shared" si="468"/>
        <v>0</v>
      </c>
      <c r="N1867" s="42">
        <f>'Data Entry'!V1896</f>
        <v>0</v>
      </c>
      <c r="O1867" s="42">
        <f>'Data Entry'!W1896</f>
        <v>0</v>
      </c>
      <c r="P1867" s="291">
        <f t="shared" si="469"/>
        <v>0</v>
      </c>
      <c r="Q1867" s="42">
        <f>'Data Entry'!X1896</f>
        <v>0</v>
      </c>
      <c r="R1867" s="42">
        <f>'Data Entry'!Y1896</f>
        <v>0</v>
      </c>
      <c r="S1867" s="42">
        <f>'Data Entry'!Z1896</f>
        <v>0</v>
      </c>
      <c r="T1867" s="291">
        <f t="shared" si="465"/>
        <v>0</v>
      </c>
      <c r="U1867" s="42">
        <f>'Data Entry'!AA1896</f>
        <v>0</v>
      </c>
      <c r="V1867" s="42">
        <f>'Data Entry'!AB1896</f>
        <v>0</v>
      </c>
      <c r="W1867" s="42">
        <f>'Data Entry'!AC1896</f>
        <v>0</v>
      </c>
      <c r="X1867" s="42">
        <f>'Data Entry'!AD1896</f>
        <v>0</v>
      </c>
      <c r="Y1867" s="291">
        <f t="shared" si="470"/>
        <v>0</v>
      </c>
      <c r="Z1867" s="42">
        <f>'Data Entry'!AE1896</f>
        <v>0</v>
      </c>
      <c r="AA1867" s="42">
        <f>'Data Entry'!AF1896</f>
        <v>0</v>
      </c>
      <c r="AB1867" s="291">
        <f t="shared" si="471"/>
        <v>0</v>
      </c>
      <c r="AC1867" s="42">
        <f>'Data Entry'!AH1896</f>
        <v>0</v>
      </c>
      <c r="AD1867" s="42">
        <f>'Data Entry'!AI1896</f>
        <v>0</v>
      </c>
      <c r="AE1867" s="42">
        <f>'Data Entry'!AJ1896</f>
        <v>0</v>
      </c>
      <c r="AF1867" s="42">
        <f>'Data Entry'!AK1896</f>
        <v>0</v>
      </c>
      <c r="AG1867" s="42">
        <f>'Data Entry'!AL1896</f>
        <v>0</v>
      </c>
      <c r="AH1867" s="42">
        <f>'Data Entry'!AM1896</f>
        <v>0</v>
      </c>
      <c r="AI1867" s="42">
        <f>'Data Entry'!AV1896</f>
        <v>0</v>
      </c>
      <c r="AJ1867" s="42">
        <f>'Data Entry'!AW1896</f>
        <v>0</v>
      </c>
      <c r="AK1867" s="42">
        <f>'Data Entry'!AX1896</f>
        <v>0</v>
      </c>
      <c r="AL1867" s="291">
        <f t="shared" si="466"/>
        <v>0</v>
      </c>
      <c r="AM1867" s="42">
        <f>'Data Entry'!AY1896</f>
        <v>0</v>
      </c>
      <c r="AN1867" s="42">
        <f>'Data Entry'!AZ1896</f>
        <v>0</v>
      </c>
      <c r="AO1867" s="42">
        <f>'Data Entry'!BA1896</f>
        <v>0</v>
      </c>
      <c r="AP1867" s="42">
        <f>'Data Entry'!BB1896</f>
        <v>0</v>
      </c>
      <c r="AQ1867" s="291">
        <f t="shared" si="472"/>
        <v>0</v>
      </c>
      <c r="AR1867" s="42">
        <f>'Data Entry'!BC1896</f>
        <v>0</v>
      </c>
      <c r="AS1867" s="42">
        <f>'Data Entry'!BD1896</f>
        <v>0</v>
      </c>
      <c r="AT1867" s="291">
        <f t="shared" si="473"/>
        <v>0</v>
      </c>
      <c r="AU1867" s="42">
        <f>'Data Entry'!BE1896</f>
        <v>0</v>
      </c>
      <c r="AV1867" s="42">
        <f>'Data Entry'!BF1896</f>
        <v>0</v>
      </c>
      <c r="AW1867" s="42">
        <f>'Data Entry'!BG1896</f>
        <v>0</v>
      </c>
      <c r="AX1867" s="291">
        <f t="shared" si="467"/>
        <v>0</v>
      </c>
      <c r="AY1867" s="42">
        <f>'Data Entry'!BH1896</f>
        <v>0</v>
      </c>
      <c r="AZ1867" s="42">
        <f>'Data Entry'!BI1896</f>
        <v>0</v>
      </c>
      <c r="BA1867" s="42">
        <f>'Data Entry'!BJ1896</f>
        <v>0</v>
      </c>
      <c r="BB1867" s="42">
        <f>'Data Entry'!BK1896</f>
        <v>0</v>
      </c>
      <c r="BC1867" s="291">
        <f t="shared" si="474"/>
        <v>0</v>
      </c>
      <c r="BD1867" s="42">
        <f>'Data Entry'!BL1896</f>
        <v>0</v>
      </c>
      <c r="BE1867" s="42">
        <f>'Data Entry'!BM1896</f>
        <v>0</v>
      </c>
      <c r="BF1867" s="291">
        <f t="shared" si="475"/>
        <v>0</v>
      </c>
      <c r="BG1867" s="305">
        <f t="shared" si="476"/>
        <v>0</v>
      </c>
      <c r="BH1867" s="288" t="str">
        <f>IFERROR((BG1867*'Data Entry'!$F$18)/'Data Entry'!$E$18,"")</f>
        <v/>
      </c>
      <c r="BI1867" s="305">
        <f t="shared" si="477"/>
        <v>0</v>
      </c>
      <c r="BJ1867" s="288" t="str">
        <f t="shared" si="478"/>
        <v/>
      </c>
      <c r="BK1867" s="307" t="str">
        <f t="shared" si="479"/>
        <v/>
      </c>
    </row>
    <row r="1868" spans="1:63" ht="27" x14ac:dyDescent="0.2">
      <c r="A1868" s="119" t="str">
        <f>'Data Entry'!D1897</f>
        <v>Respondent 1864</v>
      </c>
      <c r="B1868" s="52">
        <f>'Data Entry'!AN1897</f>
        <v>0</v>
      </c>
      <c r="C1868" s="52" t="str">
        <f>'Data Entry'!BX1897</f>
        <v/>
      </c>
      <c r="D1868" s="42" t="str">
        <f>'Data Entry'!BU1897</f>
        <v>No disability</v>
      </c>
      <c r="E1868" s="42">
        <f>'Data Entry'!O1897</f>
        <v>0</v>
      </c>
      <c r="F1868" s="42">
        <f>'Data Entry'!P1897</f>
        <v>0</v>
      </c>
      <c r="G1868" s="42">
        <f>'Data Entry'!Q1897</f>
        <v>0</v>
      </c>
      <c r="H1868" s="291">
        <f t="shared" si="464"/>
        <v>0</v>
      </c>
      <c r="I1868" s="42">
        <f>'Data Entry'!R1897</f>
        <v>0</v>
      </c>
      <c r="J1868" s="42">
        <f>'Data Entry'!S1897</f>
        <v>0</v>
      </c>
      <c r="K1868" s="42">
        <f>'Data Entry'!T1897</f>
        <v>0</v>
      </c>
      <c r="L1868" s="42">
        <f>'Data Entry'!U1897</f>
        <v>0</v>
      </c>
      <c r="M1868" s="291">
        <f t="shared" si="468"/>
        <v>0</v>
      </c>
      <c r="N1868" s="42">
        <f>'Data Entry'!V1897</f>
        <v>0</v>
      </c>
      <c r="O1868" s="42">
        <f>'Data Entry'!W1897</f>
        <v>0</v>
      </c>
      <c r="P1868" s="291">
        <f t="shared" si="469"/>
        <v>0</v>
      </c>
      <c r="Q1868" s="42">
        <f>'Data Entry'!X1897</f>
        <v>0</v>
      </c>
      <c r="R1868" s="42">
        <f>'Data Entry'!Y1897</f>
        <v>0</v>
      </c>
      <c r="S1868" s="42">
        <f>'Data Entry'!Z1897</f>
        <v>0</v>
      </c>
      <c r="T1868" s="291">
        <f t="shared" si="465"/>
        <v>0</v>
      </c>
      <c r="U1868" s="42">
        <f>'Data Entry'!AA1897</f>
        <v>0</v>
      </c>
      <c r="V1868" s="42">
        <f>'Data Entry'!AB1897</f>
        <v>0</v>
      </c>
      <c r="W1868" s="42">
        <f>'Data Entry'!AC1897</f>
        <v>0</v>
      </c>
      <c r="X1868" s="42">
        <f>'Data Entry'!AD1897</f>
        <v>0</v>
      </c>
      <c r="Y1868" s="291">
        <f t="shared" si="470"/>
        <v>0</v>
      </c>
      <c r="Z1868" s="42">
        <f>'Data Entry'!AE1897</f>
        <v>0</v>
      </c>
      <c r="AA1868" s="42">
        <f>'Data Entry'!AF1897</f>
        <v>0</v>
      </c>
      <c r="AB1868" s="291">
        <f t="shared" si="471"/>
        <v>0</v>
      </c>
      <c r="AC1868" s="42">
        <f>'Data Entry'!AH1897</f>
        <v>0</v>
      </c>
      <c r="AD1868" s="42">
        <f>'Data Entry'!AI1897</f>
        <v>0</v>
      </c>
      <c r="AE1868" s="42">
        <f>'Data Entry'!AJ1897</f>
        <v>0</v>
      </c>
      <c r="AF1868" s="42">
        <f>'Data Entry'!AK1897</f>
        <v>0</v>
      </c>
      <c r="AG1868" s="42">
        <f>'Data Entry'!AL1897</f>
        <v>0</v>
      </c>
      <c r="AH1868" s="42">
        <f>'Data Entry'!AM1897</f>
        <v>0</v>
      </c>
      <c r="AI1868" s="42">
        <f>'Data Entry'!AV1897</f>
        <v>0</v>
      </c>
      <c r="AJ1868" s="42">
        <f>'Data Entry'!AW1897</f>
        <v>0</v>
      </c>
      <c r="AK1868" s="42">
        <f>'Data Entry'!AX1897</f>
        <v>0</v>
      </c>
      <c r="AL1868" s="291">
        <f t="shared" si="466"/>
        <v>0</v>
      </c>
      <c r="AM1868" s="42">
        <f>'Data Entry'!AY1897</f>
        <v>0</v>
      </c>
      <c r="AN1868" s="42">
        <f>'Data Entry'!AZ1897</f>
        <v>0</v>
      </c>
      <c r="AO1868" s="42">
        <f>'Data Entry'!BA1897</f>
        <v>0</v>
      </c>
      <c r="AP1868" s="42">
        <f>'Data Entry'!BB1897</f>
        <v>0</v>
      </c>
      <c r="AQ1868" s="291">
        <f t="shared" si="472"/>
        <v>0</v>
      </c>
      <c r="AR1868" s="42">
        <f>'Data Entry'!BC1897</f>
        <v>0</v>
      </c>
      <c r="AS1868" s="42">
        <f>'Data Entry'!BD1897</f>
        <v>0</v>
      </c>
      <c r="AT1868" s="291">
        <f t="shared" si="473"/>
        <v>0</v>
      </c>
      <c r="AU1868" s="42">
        <f>'Data Entry'!BE1897</f>
        <v>0</v>
      </c>
      <c r="AV1868" s="42">
        <f>'Data Entry'!BF1897</f>
        <v>0</v>
      </c>
      <c r="AW1868" s="42">
        <f>'Data Entry'!BG1897</f>
        <v>0</v>
      </c>
      <c r="AX1868" s="291">
        <f t="shared" si="467"/>
        <v>0</v>
      </c>
      <c r="AY1868" s="42">
        <f>'Data Entry'!BH1897</f>
        <v>0</v>
      </c>
      <c r="AZ1868" s="42">
        <f>'Data Entry'!BI1897</f>
        <v>0</v>
      </c>
      <c r="BA1868" s="42">
        <f>'Data Entry'!BJ1897</f>
        <v>0</v>
      </c>
      <c r="BB1868" s="42">
        <f>'Data Entry'!BK1897</f>
        <v>0</v>
      </c>
      <c r="BC1868" s="291">
        <f t="shared" si="474"/>
        <v>0</v>
      </c>
      <c r="BD1868" s="42">
        <f>'Data Entry'!BL1897</f>
        <v>0</v>
      </c>
      <c r="BE1868" s="42">
        <f>'Data Entry'!BM1897</f>
        <v>0</v>
      </c>
      <c r="BF1868" s="291">
        <f t="shared" si="475"/>
        <v>0</v>
      </c>
      <c r="BG1868" s="305">
        <f t="shared" si="476"/>
        <v>0</v>
      </c>
      <c r="BH1868" s="288" t="str">
        <f>IFERROR((BG1868*'Data Entry'!$F$18)/'Data Entry'!$E$18,"")</f>
        <v/>
      </c>
      <c r="BI1868" s="305">
        <f t="shared" si="477"/>
        <v>0</v>
      </c>
      <c r="BJ1868" s="288" t="str">
        <f t="shared" si="478"/>
        <v/>
      </c>
      <c r="BK1868" s="307" t="str">
        <f t="shared" si="479"/>
        <v/>
      </c>
    </row>
    <row r="1869" spans="1:63" ht="27" x14ac:dyDescent="0.2">
      <c r="A1869" s="119" t="str">
        <f>'Data Entry'!D1898</f>
        <v>Respondent 1865</v>
      </c>
      <c r="B1869" s="52">
        <f>'Data Entry'!AN1898</f>
        <v>0</v>
      </c>
      <c r="C1869" s="52" t="str">
        <f>'Data Entry'!BX1898</f>
        <v/>
      </c>
      <c r="D1869" s="42" t="str">
        <f>'Data Entry'!BU1898</f>
        <v>No disability</v>
      </c>
      <c r="E1869" s="42">
        <f>'Data Entry'!O1898</f>
        <v>0</v>
      </c>
      <c r="F1869" s="42">
        <f>'Data Entry'!P1898</f>
        <v>0</v>
      </c>
      <c r="G1869" s="42">
        <f>'Data Entry'!Q1898</f>
        <v>0</v>
      </c>
      <c r="H1869" s="291">
        <f t="shared" si="464"/>
        <v>0</v>
      </c>
      <c r="I1869" s="42">
        <f>'Data Entry'!R1898</f>
        <v>0</v>
      </c>
      <c r="J1869" s="42">
        <f>'Data Entry'!S1898</f>
        <v>0</v>
      </c>
      <c r="K1869" s="42">
        <f>'Data Entry'!T1898</f>
        <v>0</v>
      </c>
      <c r="L1869" s="42">
        <f>'Data Entry'!U1898</f>
        <v>0</v>
      </c>
      <c r="M1869" s="291">
        <f t="shared" si="468"/>
        <v>0</v>
      </c>
      <c r="N1869" s="42">
        <f>'Data Entry'!V1898</f>
        <v>0</v>
      </c>
      <c r="O1869" s="42">
        <f>'Data Entry'!W1898</f>
        <v>0</v>
      </c>
      <c r="P1869" s="291">
        <f t="shared" si="469"/>
        <v>0</v>
      </c>
      <c r="Q1869" s="42">
        <f>'Data Entry'!X1898</f>
        <v>0</v>
      </c>
      <c r="R1869" s="42">
        <f>'Data Entry'!Y1898</f>
        <v>0</v>
      </c>
      <c r="S1869" s="42">
        <f>'Data Entry'!Z1898</f>
        <v>0</v>
      </c>
      <c r="T1869" s="291">
        <f t="shared" si="465"/>
        <v>0</v>
      </c>
      <c r="U1869" s="42">
        <f>'Data Entry'!AA1898</f>
        <v>0</v>
      </c>
      <c r="V1869" s="42">
        <f>'Data Entry'!AB1898</f>
        <v>0</v>
      </c>
      <c r="W1869" s="42">
        <f>'Data Entry'!AC1898</f>
        <v>0</v>
      </c>
      <c r="X1869" s="42">
        <f>'Data Entry'!AD1898</f>
        <v>0</v>
      </c>
      <c r="Y1869" s="291">
        <f t="shared" si="470"/>
        <v>0</v>
      </c>
      <c r="Z1869" s="42">
        <f>'Data Entry'!AE1898</f>
        <v>0</v>
      </c>
      <c r="AA1869" s="42">
        <f>'Data Entry'!AF1898</f>
        <v>0</v>
      </c>
      <c r="AB1869" s="291">
        <f t="shared" si="471"/>
        <v>0</v>
      </c>
      <c r="AC1869" s="42">
        <f>'Data Entry'!AH1898</f>
        <v>0</v>
      </c>
      <c r="AD1869" s="42">
        <f>'Data Entry'!AI1898</f>
        <v>0</v>
      </c>
      <c r="AE1869" s="42">
        <f>'Data Entry'!AJ1898</f>
        <v>0</v>
      </c>
      <c r="AF1869" s="42">
        <f>'Data Entry'!AK1898</f>
        <v>0</v>
      </c>
      <c r="AG1869" s="42">
        <f>'Data Entry'!AL1898</f>
        <v>0</v>
      </c>
      <c r="AH1869" s="42">
        <f>'Data Entry'!AM1898</f>
        <v>0</v>
      </c>
      <c r="AI1869" s="42">
        <f>'Data Entry'!AV1898</f>
        <v>0</v>
      </c>
      <c r="AJ1869" s="42">
        <f>'Data Entry'!AW1898</f>
        <v>0</v>
      </c>
      <c r="AK1869" s="42">
        <f>'Data Entry'!AX1898</f>
        <v>0</v>
      </c>
      <c r="AL1869" s="291">
        <f t="shared" si="466"/>
        <v>0</v>
      </c>
      <c r="AM1869" s="42">
        <f>'Data Entry'!AY1898</f>
        <v>0</v>
      </c>
      <c r="AN1869" s="42">
        <f>'Data Entry'!AZ1898</f>
        <v>0</v>
      </c>
      <c r="AO1869" s="42">
        <f>'Data Entry'!BA1898</f>
        <v>0</v>
      </c>
      <c r="AP1869" s="42">
        <f>'Data Entry'!BB1898</f>
        <v>0</v>
      </c>
      <c r="AQ1869" s="291">
        <f t="shared" si="472"/>
        <v>0</v>
      </c>
      <c r="AR1869" s="42">
        <f>'Data Entry'!BC1898</f>
        <v>0</v>
      </c>
      <c r="AS1869" s="42">
        <f>'Data Entry'!BD1898</f>
        <v>0</v>
      </c>
      <c r="AT1869" s="291">
        <f t="shared" si="473"/>
        <v>0</v>
      </c>
      <c r="AU1869" s="42">
        <f>'Data Entry'!BE1898</f>
        <v>0</v>
      </c>
      <c r="AV1869" s="42">
        <f>'Data Entry'!BF1898</f>
        <v>0</v>
      </c>
      <c r="AW1869" s="42">
        <f>'Data Entry'!BG1898</f>
        <v>0</v>
      </c>
      <c r="AX1869" s="291">
        <f t="shared" si="467"/>
        <v>0</v>
      </c>
      <c r="AY1869" s="42">
        <f>'Data Entry'!BH1898</f>
        <v>0</v>
      </c>
      <c r="AZ1869" s="42">
        <f>'Data Entry'!BI1898</f>
        <v>0</v>
      </c>
      <c r="BA1869" s="42">
        <f>'Data Entry'!BJ1898</f>
        <v>0</v>
      </c>
      <c r="BB1869" s="42">
        <f>'Data Entry'!BK1898</f>
        <v>0</v>
      </c>
      <c r="BC1869" s="291">
        <f t="shared" si="474"/>
        <v>0</v>
      </c>
      <c r="BD1869" s="42">
        <f>'Data Entry'!BL1898</f>
        <v>0</v>
      </c>
      <c r="BE1869" s="42">
        <f>'Data Entry'!BM1898</f>
        <v>0</v>
      </c>
      <c r="BF1869" s="291">
        <f t="shared" si="475"/>
        <v>0</v>
      </c>
      <c r="BG1869" s="305">
        <f t="shared" si="476"/>
        <v>0</v>
      </c>
      <c r="BH1869" s="288" t="str">
        <f>IFERROR((BG1869*'Data Entry'!$F$18)/'Data Entry'!$E$18,"")</f>
        <v/>
      </c>
      <c r="BI1869" s="305">
        <f t="shared" si="477"/>
        <v>0</v>
      </c>
      <c r="BJ1869" s="288" t="str">
        <f t="shared" si="478"/>
        <v/>
      </c>
      <c r="BK1869" s="307" t="str">
        <f t="shared" si="479"/>
        <v/>
      </c>
    </row>
    <row r="1870" spans="1:63" ht="27" x14ac:dyDescent="0.2">
      <c r="A1870" s="119" t="str">
        <f>'Data Entry'!D1899</f>
        <v>Respondent 1866</v>
      </c>
      <c r="B1870" s="52">
        <f>'Data Entry'!AN1899</f>
        <v>0</v>
      </c>
      <c r="C1870" s="52" t="str">
        <f>'Data Entry'!BX1899</f>
        <v/>
      </c>
      <c r="D1870" s="42" t="str">
        <f>'Data Entry'!BU1899</f>
        <v>No disability</v>
      </c>
      <c r="E1870" s="42">
        <f>'Data Entry'!O1899</f>
        <v>0</v>
      </c>
      <c r="F1870" s="42">
        <f>'Data Entry'!P1899</f>
        <v>0</v>
      </c>
      <c r="G1870" s="42">
        <f>'Data Entry'!Q1899</f>
        <v>0</v>
      </c>
      <c r="H1870" s="291">
        <f t="shared" si="464"/>
        <v>0</v>
      </c>
      <c r="I1870" s="42">
        <f>'Data Entry'!R1899</f>
        <v>0</v>
      </c>
      <c r="J1870" s="42">
        <f>'Data Entry'!S1899</f>
        <v>0</v>
      </c>
      <c r="K1870" s="42">
        <f>'Data Entry'!T1899</f>
        <v>0</v>
      </c>
      <c r="L1870" s="42">
        <f>'Data Entry'!U1899</f>
        <v>0</v>
      </c>
      <c r="M1870" s="291">
        <f t="shared" si="468"/>
        <v>0</v>
      </c>
      <c r="N1870" s="42">
        <f>'Data Entry'!V1899</f>
        <v>0</v>
      </c>
      <c r="O1870" s="42">
        <f>'Data Entry'!W1899</f>
        <v>0</v>
      </c>
      <c r="P1870" s="291">
        <f t="shared" si="469"/>
        <v>0</v>
      </c>
      <c r="Q1870" s="42">
        <f>'Data Entry'!X1899</f>
        <v>0</v>
      </c>
      <c r="R1870" s="42">
        <f>'Data Entry'!Y1899</f>
        <v>0</v>
      </c>
      <c r="S1870" s="42">
        <f>'Data Entry'!Z1899</f>
        <v>0</v>
      </c>
      <c r="T1870" s="291">
        <f t="shared" si="465"/>
        <v>0</v>
      </c>
      <c r="U1870" s="42">
        <f>'Data Entry'!AA1899</f>
        <v>0</v>
      </c>
      <c r="V1870" s="42">
        <f>'Data Entry'!AB1899</f>
        <v>0</v>
      </c>
      <c r="W1870" s="42">
        <f>'Data Entry'!AC1899</f>
        <v>0</v>
      </c>
      <c r="X1870" s="42">
        <f>'Data Entry'!AD1899</f>
        <v>0</v>
      </c>
      <c r="Y1870" s="291">
        <f t="shared" si="470"/>
        <v>0</v>
      </c>
      <c r="Z1870" s="42">
        <f>'Data Entry'!AE1899</f>
        <v>0</v>
      </c>
      <c r="AA1870" s="42">
        <f>'Data Entry'!AF1899</f>
        <v>0</v>
      </c>
      <c r="AB1870" s="291">
        <f t="shared" si="471"/>
        <v>0</v>
      </c>
      <c r="AC1870" s="42">
        <f>'Data Entry'!AH1899</f>
        <v>0</v>
      </c>
      <c r="AD1870" s="42">
        <f>'Data Entry'!AI1899</f>
        <v>0</v>
      </c>
      <c r="AE1870" s="42">
        <f>'Data Entry'!AJ1899</f>
        <v>0</v>
      </c>
      <c r="AF1870" s="42">
        <f>'Data Entry'!AK1899</f>
        <v>0</v>
      </c>
      <c r="AG1870" s="42">
        <f>'Data Entry'!AL1899</f>
        <v>0</v>
      </c>
      <c r="AH1870" s="42">
        <f>'Data Entry'!AM1899</f>
        <v>0</v>
      </c>
      <c r="AI1870" s="42">
        <f>'Data Entry'!AV1899</f>
        <v>0</v>
      </c>
      <c r="AJ1870" s="42">
        <f>'Data Entry'!AW1899</f>
        <v>0</v>
      </c>
      <c r="AK1870" s="42">
        <f>'Data Entry'!AX1899</f>
        <v>0</v>
      </c>
      <c r="AL1870" s="291">
        <f t="shared" si="466"/>
        <v>0</v>
      </c>
      <c r="AM1870" s="42">
        <f>'Data Entry'!AY1899</f>
        <v>0</v>
      </c>
      <c r="AN1870" s="42">
        <f>'Data Entry'!AZ1899</f>
        <v>0</v>
      </c>
      <c r="AO1870" s="42">
        <f>'Data Entry'!BA1899</f>
        <v>0</v>
      </c>
      <c r="AP1870" s="42">
        <f>'Data Entry'!BB1899</f>
        <v>0</v>
      </c>
      <c r="AQ1870" s="291">
        <f t="shared" si="472"/>
        <v>0</v>
      </c>
      <c r="AR1870" s="42">
        <f>'Data Entry'!BC1899</f>
        <v>0</v>
      </c>
      <c r="AS1870" s="42">
        <f>'Data Entry'!BD1899</f>
        <v>0</v>
      </c>
      <c r="AT1870" s="291">
        <f t="shared" si="473"/>
        <v>0</v>
      </c>
      <c r="AU1870" s="42">
        <f>'Data Entry'!BE1899</f>
        <v>0</v>
      </c>
      <c r="AV1870" s="42">
        <f>'Data Entry'!BF1899</f>
        <v>0</v>
      </c>
      <c r="AW1870" s="42">
        <f>'Data Entry'!BG1899</f>
        <v>0</v>
      </c>
      <c r="AX1870" s="291">
        <f t="shared" si="467"/>
        <v>0</v>
      </c>
      <c r="AY1870" s="42">
        <f>'Data Entry'!BH1899</f>
        <v>0</v>
      </c>
      <c r="AZ1870" s="42">
        <f>'Data Entry'!BI1899</f>
        <v>0</v>
      </c>
      <c r="BA1870" s="42">
        <f>'Data Entry'!BJ1899</f>
        <v>0</v>
      </c>
      <c r="BB1870" s="42">
        <f>'Data Entry'!BK1899</f>
        <v>0</v>
      </c>
      <c r="BC1870" s="291">
        <f t="shared" si="474"/>
        <v>0</v>
      </c>
      <c r="BD1870" s="42">
        <f>'Data Entry'!BL1899</f>
        <v>0</v>
      </c>
      <c r="BE1870" s="42">
        <f>'Data Entry'!BM1899</f>
        <v>0</v>
      </c>
      <c r="BF1870" s="291">
        <f t="shared" si="475"/>
        <v>0</v>
      </c>
      <c r="BG1870" s="305">
        <f t="shared" si="476"/>
        <v>0</v>
      </c>
      <c r="BH1870" s="288" t="str">
        <f>IFERROR((BG1870*'Data Entry'!$F$18)/'Data Entry'!$E$18,"")</f>
        <v/>
      </c>
      <c r="BI1870" s="305">
        <f t="shared" si="477"/>
        <v>0</v>
      </c>
      <c r="BJ1870" s="288" t="str">
        <f t="shared" si="478"/>
        <v/>
      </c>
      <c r="BK1870" s="307" t="str">
        <f t="shared" si="479"/>
        <v/>
      </c>
    </row>
    <row r="1871" spans="1:63" ht="27" x14ac:dyDescent="0.2">
      <c r="A1871" s="119" t="str">
        <f>'Data Entry'!D1900</f>
        <v>Respondent 1867</v>
      </c>
      <c r="B1871" s="52">
        <f>'Data Entry'!AN1900</f>
        <v>0</v>
      </c>
      <c r="C1871" s="52" t="str">
        <f>'Data Entry'!BX1900</f>
        <v/>
      </c>
      <c r="D1871" s="42" t="str">
        <f>'Data Entry'!BU1900</f>
        <v>No disability</v>
      </c>
      <c r="E1871" s="42">
        <f>'Data Entry'!O1900</f>
        <v>0</v>
      </c>
      <c r="F1871" s="42">
        <f>'Data Entry'!P1900</f>
        <v>0</v>
      </c>
      <c r="G1871" s="42">
        <f>'Data Entry'!Q1900</f>
        <v>0</v>
      </c>
      <c r="H1871" s="291">
        <f t="shared" si="464"/>
        <v>0</v>
      </c>
      <c r="I1871" s="42">
        <f>'Data Entry'!R1900</f>
        <v>0</v>
      </c>
      <c r="J1871" s="42">
        <f>'Data Entry'!S1900</f>
        <v>0</v>
      </c>
      <c r="K1871" s="42">
        <f>'Data Entry'!T1900</f>
        <v>0</v>
      </c>
      <c r="L1871" s="42">
        <f>'Data Entry'!U1900</f>
        <v>0</v>
      </c>
      <c r="M1871" s="291">
        <f t="shared" si="468"/>
        <v>0</v>
      </c>
      <c r="N1871" s="42">
        <f>'Data Entry'!V1900</f>
        <v>0</v>
      </c>
      <c r="O1871" s="42">
        <f>'Data Entry'!W1900</f>
        <v>0</v>
      </c>
      <c r="P1871" s="291">
        <f t="shared" si="469"/>
        <v>0</v>
      </c>
      <c r="Q1871" s="42">
        <f>'Data Entry'!X1900</f>
        <v>0</v>
      </c>
      <c r="R1871" s="42">
        <f>'Data Entry'!Y1900</f>
        <v>0</v>
      </c>
      <c r="S1871" s="42">
        <f>'Data Entry'!Z1900</f>
        <v>0</v>
      </c>
      <c r="T1871" s="291">
        <f t="shared" si="465"/>
        <v>0</v>
      </c>
      <c r="U1871" s="42">
        <f>'Data Entry'!AA1900</f>
        <v>0</v>
      </c>
      <c r="V1871" s="42">
        <f>'Data Entry'!AB1900</f>
        <v>0</v>
      </c>
      <c r="W1871" s="42">
        <f>'Data Entry'!AC1900</f>
        <v>0</v>
      </c>
      <c r="X1871" s="42">
        <f>'Data Entry'!AD1900</f>
        <v>0</v>
      </c>
      <c r="Y1871" s="291">
        <f t="shared" si="470"/>
        <v>0</v>
      </c>
      <c r="Z1871" s="42">
        <f>'Data Entry'!AE1900</f>
        <v>0</v>
      </c>
      <c r="AA1871" s="42">
        <f>'Data Entry'!AF1900</f>
        <v>0</v>
      </c>
      <c r="AB1871" s="291">
        <f t="shared" si="471"/>
        <v>0</v>
      </c>
      <c r="AC1871" s="42">
        <f>'Data Entry'!AH1900</f>
        <v>0</v>
      </c>
      <c r="AD1871" s="42">
        <f>'Data Entry'!AI1900</f>
        <v>0</v>
      </c>
      <c r="AE1871" s="42">
        <f>'Data Entry'!AJ1900</f>
        <v>0</v>
      </c>
      <c r="AF1871" s="42">
        <f>'Data Entry'!AK1900</f>
        <v>0</v>
      </c>
      <c r="AG1871" s="42">
        <f>'Data Entry'!AL1900</f>
        <v>0</v>
      </c>
      <c r="AH1871" s="42">
        <f>'Data Entry'!AM1900</f>
        <v>0</v>
      </c>
      <c r="AI1871" s="42">
        <f>'Data Entry'!AV1900</f>
        <v>0</v>
      </c>
      <c r="AJ1871" s="42">
        <f>'Data Entry'!AW1900</f>
        <v>0</v>
      </c>
      <c r="AK1871" s="42">
        <f>'Data Entry'!AX1900</f>
        <v>0</v>
      </c>
      <c r="AL1871" s="291">
        <f t="shared" si="466"/>
        <v>0</v>
      </c>
      <c r="AM1871" s="42">
        <f>'Data Entry'!AY1900</f>
        <v>0</v>
      </c>
      <c r="AN1871" s="42">
        <f>'Data Entry'!AZ1900</f>
        <v>0</v>
      </c>
      <c r="AO1871" s="42">
        <f>'Data Entry'!BA1900</f>
        <v>0</v>
      </c>
      <c r="AP1871" s="42">
        <f>'Data Entry'!BB1900</f>
        <v>0</v>
      </c>
      <c r="AQ1871" s="291">
        <f t="shared" si="472"/>
        <v>0</v>
      </c>
      <c r="AR1871" s="42">
        <f>'Data Entry'!BC1900</f>
        <v>0</v>
      </c>
      <c r="AS1871" s="42">
        <f>'Data Entry'!BD1900</f>
        <v>0</v>
      </c>
      <c r="AT1871" s="291">
        <f t="shared" si="473"/>
        <v>0</v>
      </c>
      <c r="AU1871" s="42">
        <f>'Data Entry'!BE1900</f>
        <v>0</v>
      </c>
      <c r="AV1871" s="42">
        <f>'Data Entry'!BF1900</f>
        <v>0</v>
      </c>
      <c r="AW1871" s="42">
        <f>'Data Entry'!BG1900</f>
        <v>0</v>
      </c>
      <c r="AX1871" s="291">
        <f t="shared" si="467"/>
        <v>0</v>
      </c>
      <c r="AY1871" s="42">
        <f>'Data Entry'!BH1900</f>
        <v>0</v>
      </c>
      <c r="AZ1871" s="42">
        <f>'Data Entry'!BI1900</f>
        <v>0</v>
      </c>
      <c r="BA1871" s="42">
        <f>'Data Entry'!BJ1900</f>
        <v>0</v>
      </c>
      <c r="BB1871" s="42">
        <f>'Data Entry'!BK1900</f>
        <v>0</v>
      </c>
      <c r="BC1871" s="291">
        <f t="shared" si="474"/>
        <v>0</v>
      </c>
      <c r="BD1871" s="42">
        <f>'Data Entry'!BL1900</f>
        <v>0</v>
      </c>
      <c r="BE1871" s="42">
        <f>'Data Entry'!BM1900</f>
        <v>0</v>
      </c>
      <c r="BF1871" s="291">
        <f t="shared" si="475"/>
        <v>0</v>
      </c>
      <c r="BG1871" s="305">
        <f t="shared" si="476"/>
        <v>0</v>
      </c>
      <c r="BH1871" s="288" t="str">
        <f>IFERROR((BG1871*'Data Entry'!$F$18)/'Data Entry'!$E$18,"")</f>
        <v/>
      </c>
      <c r="BI1871" s="305">
        <f t="shared" si="477"/>
        <v>0</v>
      </c>
      <c r="BJ1871" s="288" t="str">
        <f t="shared" si="478"/>
        <v/>
      </c>
      <c r="BK1871" s="307" t="str">
        <f t="shared" si="479"/>
        <v/>
      </c>
    </row>
    <row r="1872" spans="1:63" ht="27" x14ac:dyDescent="0.2">
      <c r="A1872" s="119" t="str">
        <f>'Data Entry'!D1901</f>
        <v>Respondent 1868</v>
      </c>
      <c r="B1872" s="52">
        <f>'Data Entry'!AN1901</f>
        <v>0</v>
      </c>
      <c r="C1872" s="52" t="str">
        <f>'Data Entry'!BX1901</f>
        <v/>
      </c>
      <c r="D1872" s="42" t="str">
        <f>'Data Entry'!BU1901</f>
        <v>No disability</v>
      </c>
      <c r="E1872" s="42">
        <f>'Data Entry'!O1901</f>
        <v>0</v>
      </c>
      <c r="F1872" s="42">
        <f>'Data Entry'!P1901</f>
        <v>0</v>
      </c>
      <c r="G1872" s="42">
        <f>'Data Entry'!Q1901</f>
        <v>0</v>
      </c>
      <c r="H1872" s="291">
        <f t="shared" si="464"/>
        <v>0</v>
      </c>
      <c r="I1872" s="42">
        <f>'Data Entry'!R1901</f>
        <v>0</v>
      </c>
      <c r="J1872" s="42">
        <f>'Data Entry'!S1901</f>
        <v>0</v>
      </c>
      <c r="K1872" s="42">
        <f>'Data Entry'!T1901</f>
        <v>0</v>
      </c>
      <c r="L1872" s="42">
        <f>'Data Entry'!U1901</f>
        <v>0</v>
      </c>
      <c r="M1872" s="291">
        <f t="shared" si="468"/>
        <v>0</v>
      </c>
      <c r="N1872" s="42">
        <f>'Data Entry'!V1901</f>
        <v>0</v>
      </c>
      <c r="O1872" s="42">
        <f>'Data Entry'!W1901</f>
        <v>0</v>
      </c>
      <c r="P1872" s="291">
        <f t="shared" si="469"/>
        <v>0</v>
      </c>
      <c r="Q1872" s="42">
        <f>'Data Entry'!X1901</f>
        <v>0</v>
      </c>
      <c r="R1872" s="42">
        <f>'Data Entry'!Y1901</f>
        <v>0</v>
      </c>
      <c r="S1872" s="42">
        <f>'Data Entry'!Z1901</f>
        <v>0</v>
      </c>
      <c r="T1872" s="291">
        <f t="shared" si="465"/>
        <v>0</v>
      </c>
      <c r="U1872" s="42">
        <f>'Data Entry'!AA1901</f>
        <v>0</v>
      </c>
      <c r="V1872" s="42">
        <f>'Data Entry'!AB1901</f>
        <v>0</v>
      </c>
      <c r="W1872" s="42">
        <f>'Data Entry'!AC1901</f>
        <v>0</v>
      </c>
      <c r="X1872" s="42">
        <f>'Data Entry'!AD1901</f>
        <v>0</v>
      </c>
      <c r="Y1872" s="291">
        <f t="shared" si="470"/>
        <v>0</v>
      </c>
      <c r="Z1872" s="42">
        <f>'Data Entry'!AE1901</f>
        <v>0</v>
      </c>
      <c r="AA1872" s="42">
        <f>'Data Entry'!AF1901</f>
        <v>0</v>
      </c>
      <c r="AB1872" s="291">
        <f t="shared" si="471"/>
        <v>0</v>
      </c>
      <c r="AC1872" s="42">
        <f>'Data Entry'!AH1901</f>
        <v>0</v>
      </c>
      <c r="AD1872" s="42">
        <f>'Data Entry'!AI1901</f>
        <v>0</v>
      </c>
      <c r="AE1872" s="42">
        <f>'Data Entry'!AJ1901</f>
        <v>0</v>
      </c>
      <c r="AF1872" s="42">
        <f>'Data Entry'!AK1901</f>
        <v>0</v>
      </c>
      <c r="AG1872" s="42">
        <f>'Data Entry'!AL1901</f>
        <v>0</v>
      </c>
      <c r="AH1872" s="42">
        <f>'Data Entry'!AM1901</f>
        <v>0</v>
      </c>
      <c r="AI1872" s="42">
        <f>'Data Entry'!AV1901</f>
        <v>0</v>
      </c>
      <c r="AJ1872" s="42">
        <f>'Data Entry'!AW1901</f>
        <v>0</v>
      </c>
      <c r="AK1872" s="42">
        <f>'Data Entry'!AX1901</f>
        <v>0</v>
      </c>
      <c r="AL1872" s="291">
        <f t="shared" si="466"/>
        <v>0</v>
      </c>
      <c r="AM1872" s="42">
        <f>'Data Entry'!AY1901</f>
        <v>0</v>
      </c>
      <c r="AN1872" s="42">
        <f>'Data Entry'!AZ1901</f>
        <v>0</v>
      </c>
      <c r="AO1872" s="42">
        <f>'Data Entry'!BA1901</f>
        <v>0</v>
      </c>
      <c r="AP1872" s="42">
        <f>'Data Entry'!BB1901</f>
        <v>0</v>
      </c>
      <c r="AQ1872" s="291">
        <f t="shared" si="472"/>
        <v>0</v>
      </c>
      <c r="AR1872" s="42">
        <f>'Data Entry'!BC1901</f>
        <v>0</v>
      </c>
      <c r="AS1872" s="42">
        <f>'Data Entry'!BD1901</f>
        <v>0</v>
      </c>
      <c r="AT1872" s="291">
        <f t="shared" si="473"/>
        <v>0</v>
      </c>
      <c r="AU1872" s="42">
        <f>'Data Entry'!BE1901</f>
        <v>0</v>
      </c>
      <c r="AV1872" s="42">
        <f>'Data Entry'!BF1901</f>
        <v>0</v>
      </c>
      <c r="AW1872" s="42">
        <f>'Data Entry'!BG1901</f>
        <v>0</v>
      </c>
      <c r="AX1872" s="291">
        <f t="shared" si="467"/>
        <v>0</v>
      </c>
      <c r="AY1872" s="42">
        <f>'Data Entry'!BH1901</f>
        <v>0</v>
      </c>
      <c r="AZ1872" s="42">
        <f>'Data Entry'!BI1901</f>
        <v>0</v>
      </c>
      <c r="BA1872" s="42">
        <f>'Data Entry'!BJ1901</f>
        <v>0</v>
      </c>
      <c r="BB1872" s="42">
        <f>'Data Entry'!BK1901</f>
        <v>0</v>
      </c>
      <c r="BC1872" s="291">
        <f t="shared" si="474"/>
        <v>0</v>
      </c>
      <c r="BD1872" s="42">
        <f>'Data Entry'!BL1901</f>
        <v>0</v>
      </c>
      <c r="BE1872" s="42">
        <f>'Data Entry'!BM1901</f>
        <v>0</v>
      </c>
      <c r="BF1872" s="291">
        <f t="shared" si="475"/>
        <v>0</v>
      </c>
      <c r="BG1872" s="305">
        <f t="shared" si="476"/>
        <v>0</v>
      </c>
      <c r="BH1872" s="288" t="str">
        <f>IFERROR((BG1872*'Data Entry'!$F$18)/'Data Entry'!$E$18,"")</f>
        <v/>
      </c>
      <c r="BI1872" s="305">
        <f t="shared" si="477"/>
        <v>0</v>
      </c>
      <c r="BJ1872" s="288" t="str">
        <f t="shared" si="478"/>
        <v/>
      </c>
      <c r="BK1872" s="307" t="str">
        <f t="shared" si="479"/>
        <v/>
      </c>
    </row>
    <row r="1873" spans="1:63" ht="27" x14ac:dyDescent="0.2">
      <c r="A1873" s="119" t="str">
        <f>'Data Entry'!D1902</f>
        <v>Respondent 1869</v>
      </c>
      <c r="B1873" s="52">
        <f>'Data Entry'!AN1902</f>
        <v>0</v>
      </c>
      <c r="C1873" s="52" t="str">
        <f>'Data Entry'!BX1902</f>
        <v/>
      </c>
      <c r="D1873" s="42" t="str">
        <f>'Data Entry'!BU1902</f>
        <v>No disability</v>
      </c>
      <c r="E1873" s="42">
        <f>'Data Entry'!O1902</f>
        <v>0</v>
      </c>
      <c r="F1873" s="42">
        <f>'Data Entry'!P1902</f>
        <v>0</v>
      </c>
      <c r="G1873" s="42">
        <f>'Data Entry'!Q1902</f>
        <v>0</v>
      </c>
      <c r="H1873" s="291">
        <f t="shared" si="464"/>
        <v>0</v>
      </c>
      <c r="I1873" s="42">
        <f>'Data Entry'!R1902</f>
        <v>0</v>
      </c>
      <c r="J1873" s="42">
        <f>'Data Entry'!S1902</f>
        <v>0</v>
      </c>
      <c r="K1873" s="42">
        <f>'Data Entry'!T1902</f>
        <v>0</v>
      </c>
      <c r="L1873" s="42">
        <f>'Data Entry'!U1902</f>
        <v>0</v>
      </c>
      <c r="M1873" s="291">
        <f t="shared" si="468"/>
        <v>0</v>
      </c>
      <c r="N1873" s="42">
        <f>'Data Entry'!V1902</f>
        <v>0</v>
      </c>
      <c r="O1873" s="42">
        <f>'Data Entry'!W1902</f>
        <v>0</v>
      </c>
      <c r="P1873" s="291">
        <f t="shared" si="469"/>
        <v>0</v>
      </c>
      <c r="Q1873" s="42">
        <f>'Data Entry'!X1902</f>
        <v>0</v>
      </c>
      <c r="R1873" s="42">
        <f>'Data Entry'!Y1902</f>
        <v>0</v>
      </c>
      <c r="S1873" s="42">
        <f>'Data Entry'!Z1902</f>
        <v>0</v>
      </c>
      <c r="T1873" s="291">
        <f t="shared" si="465"/>
        <v>0</v>
      </c>
      <c r="U1873" s="42">
        <f>'Data Entry'!AA1902</f>
        <v>0</v>
      </c>
      <c r="V1873" s="42">
        <f>'Data Entry'!AB1902</f>
        <v>0</v>
      </c>
      <c r="W1873" s="42">
        <f>'Data Entry'!AC1902</f>
        <v>0</v>
      </c>
      <c r="X1873" s="42">
        <f>'Data Entry'!AD1902</f>
        <v>0</v>
      </c>
      <c r="Y1873" s="291">
        <f t="shared" si="470"/>
        <v>0</v>
      </c>
      <c r="Z1873" s="42">
        <f>'Data Entry'!AE1902</f>
        <v>0</v>
      </c>
      <c r="AA1873" s="42">
        <f>'Data Entry'!AF1902</f>
        <v>0</v>
      </c>
      <c r="AB1873" s="291">
        <f t="shared" si="471"/>
        <v>0</v>
      </c>
      <c r="AC1873" s="42">
        <f>'Data Entry'!AH1902</f>
        <v>0</v>
      </c>
      <c r="AD1873" s="42">
        <f>'Data Entry'!AI1902</f>
        <v>0</v>
      </c>
      <c r="AE1873" s="42">
        <f>'Data Entry'!AJ1902</f>
        <v>0</v>
      </c>
      <c r="AF1873" s="42">
        <f>'Data Entry'!AK1902</f>
        <v>0</v>
      </c>
      <c r="AG1873" s="42">
        <f>'Data Entry'!AL1902</f>
        <v>0</v>
      </c>
      <c r="AH1873" s="42">
        <f>'Data Entry'!AM1902</f>
        <v>0</v>
      </c>
      <c r="AI1873" s="42">
        <f>'Data Entry'!AV1902</f>
        <v>0</v>
      </c>
      <c r="AJ1873" s="42">
        <f>'Data Entry'!AW1902</f>
        <v>0</v>
      </c>
      <c r="AK1873" s="42">
        <f>'Data Entry'!AX1902</f>
        <v>0</v>
      </c>
      <c r="AL1873" s="291">
        <f t="shared" si="466"/>
        <v>0</v>
      </c>
      <c r="AM1873" s="42">
        <f>'Data Entry'!AY1902</f>
        <v>0</v>
      </c>
      <c r="AN1873" s="42">
        <f>'Data Entry'!AZ1902</f>
        <v>0</v>
      </c>
      <c r="AO1873" s="42">
        <f>'Data Entry'!BA1902</f>
        <v>0</v>
      </c>
      <c r="AP1873" s="42">
        <f>'Data Entry'!BB1902</f>
        <v>0</v>
      </c>
      <c r="AQ1873" s="291">
        <f t="shared" si="472"/>
        <v>0</v>
      </c>
      <c r="AR1873" s="42">
        <f>'Data Entry'!BC1902</f>
        <v>0</v>
      </c>
      <c r="AS1873" s="42">
        <f>'Data Entry'!BD1902</f>
        <v>0</v>
      </c>
      <c r="AT1873" s="291">
        <f t="shared" si="473"/>
        <v>0</v>
      </c>
      <c r="AU1873" s="42">
        <f>'Data Entry'!BE1902</f>
        <v>0</v>
      </c>
      <c r="AV1873" s="42">
        <f>'Data Entry'!BF1902</f>
        <v>0</v>
      </c>
      <c r="AW1873" s="42">
        <f>'Data Entry'!BG1902</f>
        <v>0</v>
      </c>
      <c r="AX1873" s="291">
        <f t="shared" si="467"/>
        <v>0</v>
      </c>
      <c r="AY1873" s="42">
        <f>'Data Entry'!BH1902</f>
        <v>0</v>
      </c>
      <c r="AZ1873" s="42">
        <f>'Data Entry'!BI1902</f>
        <v>0</v>
      </c>
      <c r="BA1873" s="42">
        <f>'Data Entry'!BJ1902</f>
        <v>0</v>
      </c>
      <c r="BB1873" s="42">
        <f>'Data Entry'!BK1902</f>
        <v>0</v>
      </c>
      <c r="BC1873" s="291">
        <f t="shared" si="474"/>
        <v>0</v>
      </c>
      <c r="BD1873" s="42">
        <f>'Data Entry'!BL1902</f>
        <v>0</v>
      </c>
      <c r="BE1873" s="42">
        <f>'Data Entry'!BM1902</f>
        <v>0</v>
      </c>
      <c r="BF1873" s="291">
        <f t="shared" si="475"/>
        <v>0</v>
      </c>
      <c r="BG1873" s="305">
        <f t="shared" si="476"/>
        <v>0</v>
      </c>
      <c r="BH1873" s="288" t="str">
        <f>IFERROR((BG1873*'Data Entry'!$F$18)/'Data Entry'!$E$18,"")</f>
        <v/>
      </c>
      <c r="BI1873" s="305">
        <f t="shared" si="477"/>
        <v>0</v>
      </c>
      <c r="BJ1873" s="288" t="str">
        <f t="shared" si="478"/>
        <v/>
      </c>
      <c r="BK1873" s="307" t="str">
        <f t="shared" si="479"/>
        <v/>
      </c>
    </row>
    <row r="1874" spans="1:63" ht="27" x14ac:dyDescent="0.2">
      <c r="A1874" s="119" t="str">
        <f>'Data Entry'!D1903</f>
        <v>Respondent 1870</v>
      </c>
      <c r="B1874" s="52">
        <f>'Data Entry'!AN1903</f>
        <v>0</v>
      </c>
      <c r="C1874" s="52" t="str">
        <f>'Data Entry'!BX1903</f>
        <v/>
      </c>
      <c r="D1874" s="42" t="str">
        <f>'Data Entry'!BU1903</f>
        <v>No disability</v>
      </c>
      <c r="E1874" s="42">
        <f>'Data Entry'!O1903</f>
        <v>0</v>
      </c>
      <c r="F1874" s="42">
        <f>'Data Entry'!P1903</f>
        <v>0</v>
      </c>
      <c r="G1874" s="42">
        <f>'Data Entry'!Q1903</f>
        <v>0</v>
      </c>
      <c r="H1874" s="291">
        <f t="shared" si="464"/>
        <v>0</v>
      </c>
      <c r="I1874" s="42">
        <f>'Data Entry'!R1903</f>
        <v>0</v>
      </c>
      <c r="J1874" s="42">
        <f>'Data Entry'!S1903</f>
        <v>0</v>
      </c>
      <c r="K1874" s="42">
        <f>'Data Entry'!T1903</f>
        <v>0</v>
      </c>
      <c r="L1874" s="42">
        <f>'Data Entry'!U1903</f>
        <v>0</v>
      </c>
      <c r="M1874" s="291">
        <f t="shared" si="468"/>
        <v>0</v>
      </c>
      <c r="N1874" s="42">
        <f>'Data Entry'!V1903</f>
        <v>0</v>
      </c>
      <c r="O1874" s="42">
        <f>'Data Entry'!W1903</f>
        <v>0</v>
      </c>
      <c r="P1874" s="291">
        <f t="shared" si="469"/>
        <v>0</v>
      </c>
      <c r="Q1874" s="42">
        <f>'Data Entry'!X1903</f>
        <v>0</v>
      </c>
      <c r="R1874" s="42">
        <f>'Data Entry'!Y1903</f>
        <v>0</v>
      </c>
      <c r="S1874" s="42">
        <f>'Data Entry'!Z1903</f>
        <v>0</v>
      </c>
      <c r="T1874" s="291">
        <f t="shared" si="465"/>
        <v>0</v>
      </c>
      <c r="U1874" s="42">
        <f>'Data Entry'!AA1903</f>
        <v>0</v>
      </c>
      <c r="V1874" s="42">
        <f>'Data Entry'!AB1903</f>
        <v>0</v>
      </c>
      <c r="W1874" s="42">
        <f>'Data Entry'!AC1903</f>
        <v>0</v>
      </c>
      <c r="X1874" s="42">
        <f>'Data Entry'!AD1903</f>
        <v>0</v>
      </c>
      <c r="Y1874" s="291">
        <f t="shared" si="470"/>
        <v>0</v>
      </c>
      <c r="Z1874" s="42">
        <f>'Data Entry'!AE1903</f>
        <v>0</v>
      </c>
      <c r="AA1874" s="42">
        <f>'Data Entry'!AF1903</f>
        <v>0</v>
      </c>
      <c r="AB1874" s="291">
        <f t="shared" si="471"/>
        <v>0</v>
      </c>
      <c r="AC1874" s="42">
        <f>'Data Entry'!AH1903</f>
        <v>0</v>
      </c>
      <c r="AD1874" s="42">
        <f>'Data Entry'!AI1903</f>
        <v>0</v>
      </c>
      <c r="AE1874" s="42">
        <f>'Data Entry'!AJ1903</f>
        <v>0</v>
      </c>
      <c r="AF1874" s="42">
        <f>'Data Entry'!AK1903</f>
        <v>0</v>
      </c>
      <c r="AG1874" s="42">
        <f>'Data Entry'!AL1903</f>
        <v>0</v>
      </c>
      <c r="AH1874" s="42">
        <f>'Data Entry'!AM1903</f>
        <v>0</v>
      </c>
      <c r="AI1874" s="42">
        <f>'Data Entry'!AV1903</f>
        <v>0</v>
      </c>
      <c r="AJ1874" s="42">
        <f>'Data Entry'!AW1903</f>
        <v>0</v>
      </c>
      <c r="AK1874" s="42">
        <f>'Data Entry'!AX1903</f>
        <v>0</v>
      </c>
      <c r="AL1874" s="291">
        <f t="shared" si="466"/>
        <v>0</v>
      </c>
      <c r="AM1874" s="42">
        <f>'Data Entry'!AY1903</f>
        <v>0</v>
      </c>
      <c r="AN1874" s="42">
        <f>'Data Entry'!AZ1903</f>
        <v>0</v>
      </c>
      <c r="AO1874" s="42">
        <f>'Data Entry'!BA1903</f>
        <v>0</v>
      </c>
      <c r="AP1874" s="42">
        <f>'Data Entry'!BB1903</f>
        <v>0</v>
      </c>
      <c r="AQ1874" s="291">
        <f t="shared" si="472"/>
        <v>0</v>
      </c>
      <c r="AR1874" s="42">
        <f>'Data Entry'!BC1903</f>
        <v>0</v>
      </c>
      <c r="AS1874" s="42">
        <f>'Data Entry'!BD1903</f>
        <v>0</v>
      </c>
      <c r="AT1874" s="291">
        <f t="shared" si="473"/>
        <v>0</v>
      </c>
      <c r="AU1874" s="42">
        <f>'Data Entry'!BE1903</f>
        <v>0</v>
      </c>
      <c r="AV1874" s="42">
        <f>'Data Entry'!BF1903</f>
        <v>0</v>
      </c>
      <c r="AW1874" s="42">
        <f>'Data Entry'!BG1903</f>
        <v>0</v>
      </c>
      <c r="AX1874" s="291">
        <f t="shared" si="467"/>
        <v>0</v>
      </c>
      <c r="AY1874" s="42">
        <f>'Data Entry'!BH1903</f>
        <v>0</v>
      </c>
      <c r="AZ1874" s="42">
        <f>'Data Entry'!BI1903</f>
        <v>0</v>
      </c>
      <c r="BA1874" s="42">
        <f>'Data Entry'!BJ1903</f>
        <v>0</v>
      </c>
      <c r="BB1874" s="42">
        <f>'Data Entry'!BK1903</f>
        <v>0</v>
      </c>
      <c r="BC1874" s="291">
        <f t="shared" si="474"/>
        <v>0</v>
      </c>
      <c r="BD1874" s="42">
        <f>'Data Entry'!BL1903</f>
        <v>0</v>
      </c>
      <c r="BE1874" s="42">
        <f>'Data Entry'!BM1903</f>
        <v>0</v>
      </c>
      <c r="BF1874" s="291">
        <f t="shared" si="475"/>
        <v>0</v>
      </c>
      <c r="BG1874" s="305">
        <f t="shared" si="476"/>
        <v>0</v>
      </c>
      <c r="BH1874" s="288" t="str">
        <f>IFERROR((BG1874*'Data Entry'!$F$18)/'Data Entry'!$E$18,"")</f>
        <v/>
      </c>
      <c r="BI1874" s="305">
        <f t="shared" si="477"/>
        <v>0</v>
      </c>
      <c r="BJ1874" s="288" t="str">
        <f t="shared" si="478"/>
        <v/>
      </c>
      <c r="BK1874" s="307" t="str">
        <f t="shared" si="479"/>
        <v/>
      </c>
    </row>
    <row r="1875" spans="1:63" ht="27" x14ac:dyDescent="0.2">
      <c r="A1875" s="119" t="str">
        <f>'Data Entry'!D1904</f>
        <v>Respondent 1871</v>
      </c>
      <c r="B1875" s="52">
        <f>'Data Entry'!AN1904</f>
        <v>0</v>
      </c>
      <c r="C1875" s="52" t="str">
        <f>'Data Entry'!BX1904</f>
        <v/>
      </c>
      <c r="D1875" s="42" t="str">
        <f>'Data Entry'!BU1904</f>
        <v>No disability</v>
      </c>
      <c r="E1875" s="42">
        <f>'Data Entry'!O1904</f>
        <v>0</v>
      </c>
      <c r="F1875" s="42">
        <f>'Data Entry'!P1904</f>
        <v>0</v>
      </c>
      <c r="G1875" s="42">
        <f>'Data Entry'!Q1904</f>
        <v>0</v>
      </c>
      <c r="H1875" s="291">
        <f t="shared" si="464"/>
        <v>0</v>
      </c>
      <c r="I1875" s="42">
        <f>'Data Entry'!R1904</f>
        <v>0</v>
      </c>
      <c r="J1875" s="42">
        <f>'Data Entry'!S1904</f>
        <v>0</v>
      </c>
      <c r="K1875" s="42">
        <f>'Data Entry'!T1904</f>
        <v>0</v>
      </c>
      <c r="L1875" s="42">
        <f>'Data Entry'!U1904</f>
        <v>0</v>
      </c>
      <c r="M1875" s="291">
        <f t="shared" si="468"/>
        <v>0</v>
      </c>
      <c r="N1875" s="42">
        <f>'Data Entry'!V1904</f>
        <v>0</v>
      </c>
      <c r="O1875" s="42">
        <f>'Data Entry'!W1904</f>
        <v>0</v>
      </c>
      <c r="P1875" s="291">
        <f t="shared" si="469"/>
        <v>0</v>
      </c>
      <c r="Q1875" s="42">
        <f>'Data Entry'!X1904</f>
        <v>0</v>
      </c>
      <c r="R1875" s="42">
        <f>'Data Entry'!Y1904</f>
        <v>0</v>
      </c>
      <c r="S1875" s="42">
        <f>'Data Entry'!Z1904</f>
        <v>0</v>
      </c>
      <c r="T1875" s="291">
        <f t="shared" si="465"/>
        <v>0</v>
      </c>
      <c r="U1875" s="42">
        <f>'Data Entry'!AA1904</f>
        <v>0</v>
      </c>
      <c r="V1875" s="42">
        <f>'Data Entry'!AB1904</f>
        <v>0</v>
      </c>
      <c r="W1875" s="42">
        <f>'Data Entry'!AC1904</f>
        <v>0</v>
      </c>
      <c r="X1875" s="42">
        <f>'Data Entry'!AD1904</f>
        <v>0</v>
      </c>
      <c r="Y1875" s="291">
        <f t="shared" si="470"/>
        <v>0</v>
      </c>
      <c r="Z1875" s="42">
        <f>'Data Entry'!AE1904</f>
        <v>0</v>
      </c>
      <c r="AA1875" s="42">
        <f>'Data Entry'!AF1904</f>
        <v>0</v>
      </c>
      <c r="AB1875" s="291">
        <f t="shared" si="471"/>
        <v>0</v>
      </c>
      <c r="AC1875" s="42">
        <f>'Data Entry'!AH1904</f>
        <v>0</v>
      </c>
      <c r="AD1875" s="42">
        <f>'Data Entry'!AI1904</f>
        <v>0</v>
      </c>
      <c r="AE1875" s="42">
        <f>'Data Entry'!AJ1904</f>
        <v>0</v>
      </c>
      <c r="AF1875" s="42">
        <f>'Data Entry'!AK1904</f>
        <v>0</v>
      </c>
      <c r="AG1875" s="42">
        <f>'Data Entry'!AL1904</f>
        <v>0</v>
      </c>
      <c r="AH1875" s="42">
        <f>'Data Entry'!AM1904</f>
        <v>0</v>
      </c>
      <c r="AI1875" s="42">
        <f>'Data Entry'!AV1904</f>
        <v>0</v>
      </c>
      <c r="AJ1875" s="42">
        <f>'Data Entry'!AW1904</f>
        <v>0</v>
      </c>
      <c r="AK1875" s="42">
        <f>'Data Entry'!AX1904</f>
        <v>0</v>
      </c>
      <c r="AL1875" s="291">
        <f t="shared" si="466"/>
        <v>0</v>
      </c>
      <c r="AM1875" s="42">
        <f>'Data Entry'!AY1904</f>
        <v>0</v>
      </c>
      <c r="AN1875" s="42">
        <f>'Data Entry'!AZ1904</f>
        <v>0</v>
      </c>
      <c r="AO1875" s="42">
        <f>'Data Entry'!BA1904</f>
        <v>0</v>
      </c>
      <c r="AP1875" s="42">
        <f>'Data Entry'!BB1904</f>
        <v>0</v>
      </c>
      <c r="AQ1875" s="291">
        <f t="shared" si="472"/>
        <v>0</v>
      </c>
      <c r="AR1875" s="42">
        <f>'Data Entry'!BC1904</f>
        <v>0</v>
      </c>
      <c r="AS1875" s="42">
        <f>'Data Entry'!BD1904</f>
        <v>0</v>
      </c>
      <c r="AT1875" s="291">
        <f t="shared" si="473"/>
        <v>0</v>
      </c>
      <c r="AU1875" s="42">
        <f>'Data Entry'!BE1904</f>
        <v>0</v>
      </c>
      <c r="AV1875" s="42">
        <f>'Data Entry'!BF1904</f>
        <v>0</v>
      </c>
      <c r="AW1875" s="42">
        <f>'Data Entry'!BG1904</f>
        <v>0</v>
      </c>
      <c r="AX1875" s="291">
        <f t="shared" si="467"/>
        <v>0</v>
      </c>
      <c r="AY1875" s="42">
        <f>'Data Entry'!BH1904</f>
        <v>0</v>
      </c>
      <c r="AZ1875" s="42">
        <f>'Data Entry'!BI1904</f>
        <v>0</v>
      </c>
      <c r="BA1875" s="42">
        <f>'Data Entry'!BJ1904</f>
        <v>0</v>
      </c>
      <c r="BB1875" s="42">
        <f>'Data Entry'!BK1904</f>
        <v>0</v>
      </c>
      <c r="BC1875" s="291">
        <f t="shared" si="474"/>
        <v>0</v>
      </c>
      <c r="BD1875" s="42">
        <f>'Data Entry'!BL1904</f>
        <v>0</v>
      </c>
      <c r="BE1875" s="42">
        <f>'Data Entry'!BM1904</f>
        <v>0</v>
      </c>
      <c r="BF1875" s="291">
        <f t="shared" si="475"/>
        <v>0</v>
      </c>
      <c r="BG1875" s="305">
        <f t="shared" si="476"/>
        <v>0</v>
      </c>
      <c r="BH1875" s="288" t="str">
        <f>IFERROR((BG1875*'Data Entry'!$F$18)/'Data Entry'!$E$18,"")</f>
        <v/>
      </c>
      <c r="BI1875" s="305">
        <f t="shared" si="477"/>
        <v>0</v>
      </c>
      <c r="BJ1875" s="288" t="str">
        <f t="shared" si="478"/>
        <v/>
      </c>
      <c r="BK1875" s="307" t="str">
        <f t="shared" si="479"/>
        <v/>
      </c>
    </row>
    <row r="1876" spans="1:63" ht="27" x14ac:dyDescent="0.2">
      <c r="A1876" s="119" t="str">
        <f>'Data Entry'!D1905</f>
        <v>Respondent 1872</v>
      </c>
      <c r="B1876" s="52">
        <f>'Data Entry'!AN1905</f>
        <v>0</v>
      </c>
      <c r="C1876" s="52" t="str">
        <f>'Data Entry'!BX1905</f>
        <v/>
      </c>
      <c r="D1876" s="42" t="str">
        <f>'Data Entry'!BU1905</f>
        <v>No disability</v>
      </c>
      <c r="E1876" s="42">
        <f>'Data Entry'!O1905</f>
        <v>0</v>
      </c>
      <c r="F1876" s="42">
        <f>'Data Entry'!P1905</f>
        <v>0</v>
      </c>
      <c r="G1876" s="42">
        <f>'Data Entry'!Q1905</f>
        <v>0</v>
      </c>
      <c r="H1876" s="291">
        <f t="shared" si="464"/>
        <v>0</v>
      </c>
      <c r="I1876" s="42">
        <f>'Data Entry'!R1905</f>
        <v>0</v>
      </c>
      <c r="J1876" s="42">
        <f>'Data Entry'!S1905</f>
        <v>0</v>
      </c>
      <c r="K1876" s="42">
        <f>'Data Entry'!T1905</f>
        <v>0</v>
      </c>
      <c r="L1876" s="42">
        <f>'Data Entry'!U1905</f>
        <v>0</v>
      </c>
      <c r="M1876" s="291">
        <f t="shared" si="468"/>
        <v>0</v>
      </c>
      <c r="N1876" s="42">
        <f>'Data Entry'!V1905</f>
        <v>0</v>
      </c>
      <c r="O1876" s="42">
        <f>'Data Entry'!W1905</f>
        <v>0</v>
      </c>
      <c r="P1876" s="291">
        <f t="shared" si="469"/>
        <v>0</v>
      </c>
      <c r="Q1876" s="42">
        <f>'Data Entry'!X1905</f>
        <v>0</v>
      </c>
      <c r="R1876" s="42">
        <f>'Data Entry'!Y1905</f>
        <v>0</v>
      </c>
      <c r="S1876" s="42">
        <f>'Data Entry'!Z1905</f>
        <v>0</v>
      </c>
      <c r="T1876" s="291">
        <f t="shared" si="465"/>
        <v>0</v>
      </c>
      <c r="U1876" s="42">
        <f>'Data Entry'!AA1905</f>
        <v>0</v>
      </c>
      <c r="V1876" s="42">
        <f>'Data Entry'!AB1905</f>
        <v>0</v>
      </c>
      <c r="W1876" s="42">
        <f>'Data Entry'!AC1905</f>
        <v>0</v>
      </c>
      <c r="X1876" s="42">
        <f>'Data Entry'!AD1905</f>
        <v>0</v>
      </c>
      <c r="Y1876" s="291">
        <f t="shared" si="470"/>
        <v>0</v>
      </c>
      <c r="Z1876" s="42">
        <f>'Data Entry'!AE1905</f>
        <v>0</v>
      </c>
      <c r="AA1876" s="42">
        <f>'Data Entry'!AF1905</f>
        <v>0</v>
      </c>
      <c r="AB1876" s="291">
        <f t="shared" si="471"/>
        <v>0</v>
      </c>
      <c r="AC1876" s="42">
        <f>'Data Entry'!AH1905</f>
        <v>0</v>
      </c>
      <c r="AD1876" s="42">
        <f>'Data Entry'!AI1905</f>
        <v>0</v>
      </c>
      <c r="AE1876" s="42">
        <f>'Data Entry'!AJ1905</f>
        <v>0</v>
      </c>
      <c r="AF1876" s="42">
        <f>'Data Entry'!AK1905</f>
        <v>0</v>
      </c>
      <c r="AG1876" s="42">
        <f>'Data Entry'!AL1905</f>
        <v>0</v>
      </c>
      <c r="AH1876" s="42">
        <f>'Data Entry'!AM1905</f>
        <v>0</v>
      </c>
      <c r="AI1876" s="42">
        <f>'Data Entry'!AV1905</f>
        <v>0</v>
      </c>
      <c r="AJ1876" s="42">
        <f>'Data Entry'!AW1905</f>
        <v>0</v>
      </c>
      <c r="AK1876" s="42">
        <f>'Data Entry'!AX1905</f>
        <v>0</v>
      </c>
      <c r="AL1876" s="291">
        <f t="shared" si="466"/>
        <v>0</v>
      </c>
      <c r="AM1876" s="42">
        <f>'Data Entry'!AY1905</f>
        <v>0</v>
      </c>
      <c r="AN1876" s="42">
        <f>'Data Entry'!AZ1905</f>
        <v>0</v>
      </c>
      <c r="AO1876" s="42">
        <f>'Data Entry'!BA1905</f>
        <v>0</v>
      </c>
      <c r="AP1876" s="42">
        <f>'Data Entry'!BB1905</f>
        <v>0</v>
      </c>
      <c r="AQ1876" s="291">
        <f t="shared" si="472"/>
        <v>0</v>
      </c>
      <c r="AR1876" s="42">
        <f>'Data Entry'!BC1905</f>
        <v>0</v>
      </c>
      <c r="AS1876" s="42">
        <f>'Data Entry'!BD1905</f>
        <v>0</v>
      </c>
      <c r="AT1876" s="291">
        <f t="shared" si="473"/>
        <v>0</v>
      </c>
      <c r="AU1876" s="42">
        <f>'Data Entry'!BE1905</f>
        <v>0</v>
      </c>
      <c r="AV1876" s="42">
        <f>'Data Entry'!BF1905</f>
        <v>0</v>
      </c>
      <c r="AW1876" s="42">
        <f>'Data Entry'!BG1905</f>
        <v>0</v>
      </c>
      <c r="AX1876" s="291">
        <f t="shared" si="467"/>
        <v>0</v>
      </c>
      <c r="AY1876" s="42">
        <f>'Data Entry'!BH1905</f>
        <v>0</v>
      </c>
      <c r="AZ1876" s="42">
        <f>'Data Entry'!BI1905</f>
        <v>0</v>
      </c>
      <c r="BA1876" s="42">
        <f>'Data Entry'!BJ1905</f>
        <v>0</v>
      </c>
      <c r="BB1876" s="42">
        <f>'Data Entry'!BK1905</f>
        <v>0</v>
      </c>
      <c r="BC1876" s="291">
        <f t="shared" si="474"/>
        <v>0</v>
      </c>
      <c r="BD1876" s="42">
        <f>'Data Entry'!BL1905</f>
        <v>0</v>
      </c>
      <c r="BE1876" s="42">
        <f>'Data Entry'!BM1905</f>
        <v>0</v>
      </c>
      <c r="BF1876" s="291">
        <f t="shared" si="475"/>
        <v>0</v>
      </c>
      <c r="BG1876" s="305">
        <f t="shared" si="476"/>
        <v>0</v>
      </c>
      <c r="BH1876" s="288" t="str">
        <f>IFERROR((BG1876*'Data Entry'!$F$18)/'Data Entry'!$E$18,"")</f>
        <v/>
      </c>
      <c r="BI1876" s="305">
        <f t="shared" si="477"/>
        <v>0</v>
      </c>
      <c r="BJ1876" s="288" t="str">
        <f t="shared" si="478"/>
        <v/>
      </c>
      <c r="BK1876" s="307" t="str">
        <f t="shared" si="479"/>
        <v/>
      </c>
    </row>
    <row r="1877" spans="1:63" ht="27" x14ac:dyDescent="0.2">
      <c r="A1877" s="119" t="str">
        <f>'Data Entry'!D1906</f>
        <v>Respondent 1873</v>
      </c>
      <c r="B1877" s="52">
        <f>'Data Entry'!AN1906</f>
        <v>0</v>
      </c>
      <c r="C1877" s="52" t="str">
        <f>'Data Entry'!BX1906</f>
        <v/>
      </c>
      <c r="D1877" s="42" t="str">
        <f>'Data Entry'!BU1906</f>
        <v>No disability</v>
      </c>
      <c r="E1877" s="42">
        <f>'Data Entry'!O1906</f>
        <v>0</v>
      </c>
      <c r="F1877" s="42">
        <f>'Data Entry'!P1906</f>
        <v>0</v>
      </c>
      <c r="G1877" s="42">
        <f>'Data Entry'!Q1906</f>
        <v>0</v>
      </c>
      <c r="H1877" s="291">
        <f t="shared" si="464"/>
        <v>0</v>
      </c>
      <c r="I1877" s="42">
        <f>'Data Entry'!R1906</f>
        <v>0</v>
      </c>
      <c r="J1877" s="42">
        <f>'Data Entry'!S1906</f>
        <v>0</v>
      </c>
      <c r="K1877" s="42">
        <f>'Data Entry'!T1906</f>
        <v>0</v>
      </c>
      <c r="L1877" s="42">
        <f>'Data Entry'!U1906</f>
        <v>0</v>
      </c>
      <c r="M1877" s="291">
        <f t="shared" si="468"/>
        <v>0</v>
      </c>
      <c r="N1877" s="42">
        <f>'Data Entry'!V1906</f>
        <v>0</v>
      </c>
      <c r="O1877" s="42">
        <f>'Data Entry'!W1906</f>
        <v>0</v>
      </c>
      <c r="P1877" s="291">
        <f t="shared" si="469"/>
        <v>0</v>
      </c>
      <c r="Q1877" s="42">
        <f>'Data Entry'!X1906</f>
        <v>0</v>
      </c>
      <c r="R1877" s="42">
        <f>'Data Entry'!Y1906</f>
        <v>0</v>
      </c>
      <c r="S1877" s="42">
        <f>'Data Entry'!Z1906</f>
        <v>0</v>
      </c>
      <c r="T1877" s="291">
        <f t="shared" si="465"/>
        <v>0</v>
      </c>
      <c r="U1877" s="42">
        <f>'Data Entry'!AA1906</f>
        <v>0</v>
      </c>
      <c r="V1877" s="42">
        <f>'Data Entry'!AB1906</f>
        <v>0</v>
      </c>
      <c r="W1877" s="42">
        <f>'Data Entry'!AC1906</f>
        <v>0</v>
      </c>
      <c r="X1877" s="42">
        <f>'Data Entry'!AD1906</f>
        <v>0</v>
      </c>
      <c r="Y1877" s="291">
        <f t="shared" si="470"/>
        <v>0</v>
      </c>
      <c r="Z1877" s="42">
        <f>'Data Entry'!AE1906</f>
        <v>0</v>
      </c>
      <c r="AA1877" s="42">
        <f>'Data Entry'!AF1906</f>
        <v>0</v>
      </c>
      <c r="AB1877" s="291">
        <f t="shared" si="471"/>
        <v>0</v>
      </c>
      <c r="AC1877" s="42">
        <f>'Data Entry'!AH1906</f>
        <v>0</v>
      </c>
      <c r="AD1877" s="42">
        <f>'Data Entry'!AI1906</f>
        <v>0</v>
      </c>
      <c r="AE1877" s="42">
        <f>'Data Entry'!AJ1906</f>
        <v>0</v>
      </c>
      <c r="AF1877" s="42">
        <f>'Data Entry'!AK1906</f>
        <v>0</v>
      </c>
      <c r="AG1877" s="42">
        <f>'Data Entry'!AL1906</f>
        <v>0</v>
      </c>
      <c r="AH1877" s="42">
        <f>'Data Entry'!AM1906</f>
        <v>0</v>
      </c>
      <c r="AI1877" s="42">
        <f>'Data Entry'!AV1906</f>
        <v>0</v>
      </c>
      <c r="AJ1877" s="42">
        <f>'Data Entry'!AW1906</f>
        <v>0</v>
      </c>
      <c r="AK1877" s="42">
        <f>'Data Entry'!AX1906</f>
        <v>0</v>
      </c>
      <c r="AL1877" s="291">
        <f t="shared" si="466"/>
        <v>0</v>
      </c>
      <c r="AM1877" s="42">
        <f>'Data Entry'!AY1906</f>
        <v>0</v>
      </c>
      <c r="AN1877" s="42">
        <f>'Data Entry'!AZ1906</f>
        <v>0</v>
      </c>
      <c r="AO1877" s="42">
        <f>'Data Entry'!BA1906</f>
        <v>0</v>
      </c>
      <c r="AP1877" s="42">
        <f>'Data Entry'!BB1906</f>
        <v>0</v>
      </c>
      <c r="AQ1877" s="291">
        <f t="shared" si="472"/>
        <v>0</v>
      </c>
      <c r="AR1877" s="42">
        <f>'Data Entry'!BC1906</f>
        <v>0</v>
      </c>
      <c r="AS1877" s="42">
        <f>'Data Entry'!BD1906</f>
        <v>0</v>
      </c>
      <c r="AT1877" s="291">
        <f t="shared" si="473"/>
        <v>0</v>
      </c>
      <c r="AU1877" s="42">
        <f>'Data Entry'!BE1906</f>
        <v>0</v>
      </c>
      <c r="AV1877" s="42">
        <f>'Data Entry'!BF1906</f>
        <v>0</v>
      </c>
      <c r="AW1877" s="42">
        <f>'Data Entry'!BG1906</f>
        <v>0</v>
      </c>
      <c r="AX1877" s="291">
        <f t="shared" si="467"/>
        <v>0</v>
      </c>
      <c r="AY1877" s="42">
        <f>'Data Entry'!BH1906</f>
        <v>0</v>
      </c>
      <c r="AZ1877" s="42">
        <f>'Data Entry'!BI1906</f>
        <v>0</v>
      </c>
      <c r="BA1877" s="42">
        <f>'Data Entry'!BJ1906</f>
        <v>0</v>
      </c>
      <c r="BB1877" s="42">
        <f>'Data Entry'!BK1906</f>
        <v>0</v>
      </c>
      <c r="BC1877" s="291">
        <f t="shared" si="474"/>
        <v>0</v>
      </c>
      <c r="BD1877" s="42">
        <f>'Data Entry'!BL1906</f>
        <v>0</v>
      </c>
      <c r="BE1877" s="42">
        <f>'Data Entry'!BM1906</f>
        <v>0</v>
      </c>
      <c r="BF1877" s="291">
        <f t="shared" si="475"/>
        <v>0</v>
      </c>
      <c r="BG1877" s="305">
        <f t="shared" si="476"/>
        <v>0</v>
      </c>
      <c r="BH1877" s="288" t="str">
        <f>IFERROR((BG1877*'Data Entry'!$F$18)/'Data Entry'!$E$18,"")</f>
        <v/>
      </c>
      <c r="BI1877" s="305">
        <f t="shared" si="477"/>
        <v>0</v>
      </c>
      <c r="BJ1877" s="288" t="str">
        <f t="shared" si="478"/>
        <v/>
      </c>
      <c r="BK1877" s="307" t="str">
        <f t="shared" si="479"/>
        <v/>
      </c>
    </row>
    <row r="1878" spans="1:63" ht="27" x14ac:dyDescent="0.2">
      <c r="A1878" s="119" t="str">
        <f>'Data Entry'!D1907</f>
        <v>Respondent 1874</v>
      </c>
      <c r="B1878" s="52">
        <f>'Data Entry'!AN1907</f>
        <v>0</v>
      </c>
      <c r="C1878" s="52" t="str">
        <f>'Data Entry'!BX1907</f>
        <v/>
      </c>
      <c r="D1878" s="42" t="str">
        <f>'Data Entry'!BU1907</f>
        <v>No disability</v>
      </c>
      <c r="E1878" s="42">
        <f>'Data Entry'!O1907</f>
        <v>0</v>
      </c>
      <c r="F1878" s="42">
        <f>'Data Entry'!P1907</f>
        <v>0</v>
      </c>
      <c r="G1878" s="42">
        <f>'Data Entry'!Q1907</f>
        <v>0</v>
      </c>
      <c r="H1878" s="291">
        <f t="shared" si="464"/>
        <v>0</v>
      </c>
      <c r="I1878" s="42">
        <f>'Data Entry'!R1907</f>
        <v>0</v>
      </c>
      <c r="J1878" s="42">
        <f>'Data Entry'!S1907</f>
        <v>0</v>
      </c>
      <c r="K1878" s="42">
        <f>'Data Entry'!T1907</f>
        <v>0</v>
      </c>
      <c r="L1878" s="42">
        <f>'Data Entry'!U1907</f>
        <v>0</v>
      </c>
      <c r="M1878" s="291">
        <f t="shared" si="468"/>
        <v>0</v>
      </c>
      <c r="N1878" s="42">
        <f>'Data Entry'!V1907</f>
        <v>0</v>
      </c>
      <c r="O1878" s="42">
        <f>'Data Entry'!W1907</f>
        <v>0</v>
      </c>
      <c r="P1878" s="291">
        <f t="shared" si="469"/>
        <v>0</v>
      </c>
      <c r="Q1878" s="42">
        <f>'Data Entry'!X1907</f>
        <v>0</v>
      </c>
      <c r="R1878" s="42">
        <f>'Data Entry'!Y1907</f>
        <v>0</v>
      </c>
      <c r="S1878" s="42">
        <f>'Data Entry'!Z1907</f>
        <v>0</v>
      </c>
      <c r="T1878" s="291">
        <f t="shared" si="465"/>
        <v>0</v>
      </c>
      <c r="U1878" s="42">
        <f>'Data Entry'!AA1907</f>
        <v>0</v>
      </c>
      <c r="V1878" s="42">
        <f>'Data Entry'!AB1907</f>
        <v>0</v>
      </c>
      <c r="W1878" s="42">
        <f>'Data Entry'!AC1907</f>
        <v>0</v>
      </c>
      <c r="X1878" s="42">
        <f>'Data Entry'!AD1907</f>
        <v>0</v>
      </c>
      <c r="Y1878" s="291">
        <f t="shared" si="470"/>
        <v>0</v>
      </c>
      <c r="Z1878" s="42">
        <f>'Data Entry'!AE1907</f>
        <v>0</v>
      </c>
      <c r="AA1878" s="42">
        <f>'Data Entry'!AF1907</f>
        <v>0</v>
      </c>
      <c r="AB1878" s="291">
        <f t="shared" si="471"/>
        <v>0</v>
      </c>
      <c r="AC1878" s="42">
        <f>'Data Entry'!AH1907</f>
        <v>0</v>
      </c>
      <c r="AD1878" s="42">
        <f>'Data Entry'!AI1907</f>
        <v>0</v>
      </c>
      <c r="AE1878" s="42">
        <f>'Data Entry'!AJ1907</f>
        <v>0</v>
      </c>
      <c r="AF1878" s="42">
        <f>'Data Entry'!AK1907</f>
        <v>0</v>
      </c>
      <c r="AG1878" s="42">
        <f>'Data Entry'!AL1907</f>
        <v>0</v>
      </c>
      <c r="AH1878" s="42">
        <f>'Data Entry'!AM1907</f>
        <v>0</v>
      </c>
      <c r="AI1878" s="42">
        <f>'Data Entry'!AV1907</f>
        <v>0</v>
      </c>
      <c r="AJ1878" s="42">
        <f>'Data Entry'!AW1907</f>
        <v>0</v>
      </c>
      <c r="AK1878" s="42">
        <f>'Data Entry'!AX1907</f>
        <v>0</v>
      </c>
      <c r="AL1878" s="291">
        <f t="shared" si="466"/>
        <v>0</v>
      </c>
      <c r="AM1878" s="42">
        <f>'Data Entry'!AY1907</f>
        <v>0</v>
      </c>
      <c r="AN1878" s="42">
        <f>'Data Entry'!AZ1907</f>
        <v>0</v>
      </c>
      <c r="AO1878" s="42">
        <f>'Data Entry'!BA1907</f>
        <v>0</v>
      </c>
      <c r="AP1878" s="42">
        <f>'Data Entry'!BB1907</f>
        <v>0</v>
      </c>
      <c r="AQ1878" s="291">
        <f t="shared" si="472"/>
        <v>0</v>
      </c>
      <c r="AR1878" s="42">
        <f>'Data Entry'!BC1907</f>
        <v>0</v>
      </c>
      <c r="AS1878" s="42">
        <f>'Data Entry'!BD1907</f>
        <v>0</v>
      </c>
      <c r="AT1878" s="291">
        <f t="shared" si="473"/>
        <v>0</v>
      </c>
      <c r="AU1878" s="42">
        <f>'Data Entry'!BE1907</f>
        <v>0</v>
      </c>
      <c r="AV1878" s="42">
        <f>'Data Entry'!BF1907</f>
        <v>0</v>
      </c>
      <c r="AW1878" s="42">
        <f>'Data Entry'!BG1907</f>
        <v>0</v>
      </c>
      <c r="AX1878" s="291">
        <f t="shared" si="467"/>
        <v>0</v>
      </c>
      <c r="AY1878" s="42">
        <f>'Data Entry'!BH1907</f>
        <v>0</v>
      </c>
      <c r="AZ1878" s="42">
        <f>'Data Entry'!BI1907</f>
        <v>0</v>
      </c>
      <c r="BA1878" s="42">
        <f>'Data Entry'!BJ1907</f>
        <v>0</v>
      </c>
      <c r="BB1878" s="42">
        <f>'Data Entry'!BK1907</f>
        <v>0</v>
      </c>
      <c r="BC1878" s="291">
        <f t="shared" si="474"/>
        <v>0</v>
      </c>
      <c r="BD1878" s="42">
        <f>'Data Entry'!BL1907</f>
        <v>0</v>
      </c>
      <c r="BE1878" s="42">
        <f>'Data Entry'!BM1907</f>
        <v>0</v>
      </c>
      <c r="BF1878" s="291">
        <f t="shared" si="475"/>
        <v>0</v>
      </c>
      <c r="BG1878" s="305">
        <f t="shared" si="476"/>
        <v>0</v>
      </c>
      <c r="BH1878" s="288" t="str">
        <f>IFERROR((BG1878*'Data Entry'!$F$18)/'Data Entry'!$E$18,"")</f>
        <v/>
      </c>
      <c r="BI1878" s="305">
        <f t="shared" si="477"/>
        <v>0</v>
      </c>
      <c r="BJ1878" s="288" t="str">
        <f t="shared" si="478"/>
        <v/>
      </c>
      <c r="BK1878" s="307" t="str">
        <f t="shared" si="479"/>
        <v/>
      </c>
    </row>
    <row r="1879" spans="1:63" ht="27" x14ac:dyDescent="0.2">
      <c r="A1879" s="119" t="str">
        <f>'Data Entry'!D1908</f>
        <v>Respondent 1875</v>
      </c>
      <c r="B1879" s="52">
        <f>'Data Entry'!AN1908</f>
        <v>0</v>
      </c>
      <c r="C1879" s="52" t="str">
        <f>'Data Entry'!BX1908</f>
        <v/>
      </c>
      <c r="D1879" s="42" t="str">
        <f>'Data Entry'!BU1908</f>
        <v>No disability</v>
      </c>
      <c r="E1879" s="42">
        <f>'Data Entry'!O1908</f>
        <v>0</v>
      </c>
      <c r="F1879" s="42">
        <f>'Data Entry'!P1908</f>
        <v>0</v>
      </c>
      <c r="G1879" s="42">
        <f>'Data Entry'!Q1908</f>
        <v>0</v>
      </c>
      <c r="H1879" s="291">
        <f t="shared" si="464"/>
        <v>0</v>
      </c>
      <c r="I1879" s="42">
        <f>'Data Entry'!R1908</f>
        <v>0</v>
      </c>
      <c r="J1879" s="42">
        <f>'Data Entry'!S1908</f>
        <v>0</v>
      </c>
      <c r="K1879" s="42">
        <f>'Data Entry'!T1908</f>
        <v>0</v>
      </c>
      <c r="L1879" s="42">
        <f>'Data Entry'!U1908</f>
        <v>0</v>
      </c>
      <c r="M1879" s="291">
        <f t="shared" si="468"/>
        <v>0</v>
      </c>
      <c r="N1879" s="42">
        <f>'Data Entry'!V1908</f>
        <v>0</v>
      </c>
      <c r="O1879" s="42">
        <f>'Data Entry'!W1908</f>
        <v>0</v>
      </c>
      <c r="P1879" s="291">
        <f t="shared" si="469"/>
        <v>0</v>
      </c>
      <c r="Q1879" s="42">
        <f>'Data Entry'!X1908</f>
        <v>0</v>
      </c>
      <c r="R1879" s="42">
        <f>'Data Entry'!Y1908</f>
        <v>0</v>
      </c>
      <c r="S1879" s="42">
        <f>'Data Entry'!Z1908</f>
        <v>0</v>
      </c>
      <c r="T1879" s="291">
        <f t="shared" si="465"/>
        <v>0</v>
      </c>
      <c r="U1879" s="42">
        <f>'Data Entry'!AA1908</f>
        <v>0</v>
      </c>
      <c r="V1879" s="42">
        <f>'Data Entry'!AB1908</f>
        <v>0</v>
      </c>
      <c r="W1879" s="42">
        <f>'Data Entry'!AC1908</f>
        <v>0</v>
      </c>
      <c r="X1879" s="42">
        <f>'Data Entry'!AD1908</f>
        <v>0</v>
      </c>
      <c r="Y1879" s="291">
        <f t="shared" si="470"/>
        <v>0</v>
      </c>
      <c r="Z1879" s="42">
        <f>'Data Entry'!AE1908</f>
        <v>0</v>
      </c>
      <c r="AA1879" s="42">
        <f>'Data Entry'!AF1908</f>
        <v>0</v>
      </c>
      <c r="AB1879" s="291">
        <f t="shared" si="471"/>
        <v>0</v>
      </c>
      <c r="AC1879" s="42">
        <f>'Data Entry'!AH1908</f>
        <v>0</v>
      </c>
      <c r="AD1879" s="42">
        <f>'Data Entry'!AI1908</f>
        <v>0</v>
      </c>
      <c r="AE1879" s="42">
        <f>'Data Entry'!AJ1908</f>
        <v>0</v>
      </c>
      <c r="AF1879" s="42">
        <f>'Data Entry'!AK1908</f>
        <v>0</v>
      </c>
      <c r="AG1879" s="42">
        <f>'Data Entry'!AL1908</f>
        <v>0</v>
      </c>
      <c r="AH1879" s="42">
        <f>'Data Entry'!AM1908</f>
        <v>0</v>
      </c>
      <c r="AI1879" s="42">
        <f>'Data Entry'!AV1908</f>
        <v>0</v>
      </c>
      <c r="AJ1879" s="42">
        <f>'Data Entry'!AW1908</f>
        <v>0</v>
      </c>
      <c r="AK1879" s="42">
        <f>'Data Entry'!AX1908</f>
        <v>0</v>
      </c>
      <c r="AL1879" s="291">
        <f t="shared" si="466"/>
        <v>0</v>
      </c>
      <c r="AM1879" s="42">
        <f>'Data Entry'!AY1908</f>
        <v>0</v>
      </c>
      <c r="AN1879" s="42">
        <f>'Data Entry'!AZ1908</f>
        <v>0</v>
      </c>
      <c r="AO1879" s="42">
        <f>'Data Entry'!BA1908</f>
        <v>0</v>
      </c>
      <c r="AP1879" s="42">
        <f>'Data Entry'!BB1908</f>
        <v>0</v>
      </c>
      <c r="AQ1879" s="291">
        <f t="shared" si="472"/>
        <v>0</v>
      </c>
      <c r="AR1879" s="42">
        <f>'Data Entry'!BC1908</f>
        <v>0</v>
      </c>
      <c r="AS1879" s="42">
        <f>'Data Entry'!BD1908</f>
        <v>0</v>
      </c>
      <c r="AT1879" s="291">
        <f t="shared" si="473"/>
        <v>0</v>
      </c>
      <c r="AU1879" s="42">
        <f>'Data Entry'!BE1908</f>
        <v>0</v>
      </c>
      <c r="AV1879" s="42">
        <f>'Data Entry'!BF1908</f>
        <v>0</v>
      </c>
      <c r="AW1879" s="42">
        <f>'Data Entry'!BG1908</f>
        <v>0</v>
      </c>
      <c r="AX1879" s="291">
        <f t="shared" si="467"/>
        <v>0</v>
      </c>
      <c r="AY1879" s="42">
        <f>'Data Entry'!BH1908</f>
        <v>0</v>
      </c>
      <c r="AZ1879" s="42">
        <f>'Data Entry'!BI1908</f>
        <v>0</v>
      </c>
      <c r="BA1879" s="42">
        <f>'Data Entry'!BJ1908</f>
        <v>0</v>
      </c>
      <c r="BB1879" s="42">
        <f>'Data Entry'!BK1908</f>
        <v>0</v>
      </c>
      <c r="BC1879" s="291">
        <f t="shared" si="474"/>
        <v>0</v>
      </c>
      <c r="BD1879" s="42">
        <f>'Data Entry'!BL1908</f>
        <v>0</v>
      </c>
      <c r="BE1879" s="42">
        <f>'Data Entry'!BM1908</f>
        <v>0</v>
      </c>
      <c r="BF1879" s="291">
        <f t="shared" si="475"/>
        <v>0</v>
      </c>
      <c r="BG1879" s="305">
        <f t="shared" si="476"/>
        <v>0</v>
      </c>
      <c r="BH1879" s="288" t="str">
        <f>IFERROR((BG1879*'Data Entry'!$F$18)/'Data Entry'!$E$18,"")</f>
        <v/>
      </c>
      <c r="BI1879" s="305">
        <f t="shared" si="477"/>
        <v>0</v>
      </c>
      <c r="BJ1879" s="288" t="str">
        <f t="shared" si="478"/>
        <v/>
      </c>
      <c r="BK1879" s="307" t="str">
        <f t="shared" si="479"/>
        <v/>
      </c>
    </row>
    <row r="1880" spans="1:63" ht="27" x14ac:dyDescent="0.2">
      <c r="A1880" s="119" t="str">
        <f>'Data Entry'!D1909</f>
        <v>Respondent 1876</v>
      </c>
      <c r="B1880" s="52">
        <f>'Data Entry'!AN1909</f>
        <v>0</v>
      </c>
      <c r="C1880" s="52" t="str">
        <f>'Data Entry'!BX1909</f>
        <v/>
      </c>
      <c r="D1880" s="42" t="str">
        <f>'Data Entry'!BU1909</f>
        <v>No disability</v>
      </c>
      <c r="E1880" s="42">
        <f>'Data Entry'!O1909</f>
        <v>0</v>
      </c>
      <c r="F1880" s="42">
        <f>'Data Entry'!P1909</f>
        <v>0</v>
      </c>
      <c r="G1880" s="42">
        <f>'Data Entry'!Q1909</f>
        <v>0</v>
      </c>
      <c r="H1880" s="291">
        <f t="shared" si="464"/>
        <v>0</v>
      </c>
      <c r="I1880" s="42">
        <f>'Data Entry'!R1909</f>
        <v>0</v>
      </c>
      <c r="J1880" s="42">
        <f>'Data Entry'!S1909</f>
        <v>0</v>
      </c>
      <c r="K1880" s="42">
        <f>'Data Entry'!T1909</f>
        <v>0</v>
      </c>
      <c r="L1880" s="42">
        <f>'Data Entry'!U1909</f>
        <v>0</v>
      </c>
      <c r="M1880" s="291">
        <f t="shared" si="468"/>
        <v>0</v>
      </c>
      <c r="N1880" s="42">
        <f>'Data Entry'!V1909</f>
        <v>0</v>
      </c>
      <c r="O1880" s="42">
        <f>'Data Entry'!W1909</f>
        <v>0</v>
      </c>
      <c r="P1880" s="291">
        <f t="shared" si="469"/>
        <v>0</v>
      </c>
      <c r="Q1880" s="42">
        <f>'Data Entry'!X1909</f>
        <v>0</v>
      </c>
      <c r="R1880" s="42">
        <f>'Data Entry'!Y1909</f>
        <v>0</v>
      </c>
      <c r="S1880" s="42">
        <f>'Data Entry'!Z1909</f>
        <v>0</v>
      </c>
      <c r="T1880" s="291">
        <f t="shared" si="465"/>
        <v>0</v>
      </c>
      <c r="U1880" s="42">
        <f>'Data Entry'!AA1909</f>
        <v>0</v>
      </c>
      <c r="V1880" s="42">
        <f>'Data Entry'!AB1909</f>
        <v>0</v>
      </c>
      <c r="W1880" s="42">
        <f>'Data Entry'!AC1909</f>
        <v>0</v>
      </c>
      <c r="X1880" s="42">
        <f>'Data Entry'!AD1909</f>
        <v>0</v>
      </c>
      <c r="Y1880" s="291">
        <f t="shared" si="470"/>
        <v>0</v>
      </c>
      <c r="Z1880" s="42">
        <f>'Data Entry'!AE1909</f>
        <v>0</v>
      </c>
      <c r="AA1880" s="42">
        <f>'Data Entry'!AF1909</f>
        <v>0</v>
      </c>
      <c r="AB1880" s="291">
        <f t="shared" si="471"/>
        <v>0</v>
      </c>
      <c r="AC1880" s="42">
        <f>'Data Entry'!AH1909</f>
        <v>0</v>
      </c>
      <c r="AD1880" s="42">
        <f>'Data Entry'!AI1909</f>
        <v>0</v>
      </c>
      <c r="AE1880" s="42">
        <f>'Data Entry'!AJ1909</f>
        <v>0</v>
      </c>
      <c r="AF1880" s="42">
        <f>'Data Entry'!AK1909</f>
        <v>0</v>
      </c>
      <c r="AG1880" s="42">
        <f>'Data Entry'!AL1909</f>
        <v>0</v>
      </c>
      <c r="AH1880" s="42">
        <f>'Data Entry'!AM1909</f>
        <v>0</v>
      </c>
      <c r="AI1880" s="42">
        <f>'Data Entry'!AV1909</f>
        <v>0</v>
      </c>
      <c r="AJ1880" s="42">
        <f>'Data Entry'!AW1909</f>
        <v>0</v>
      </c>
      <c r="AK1880" s="42">
        <f>'Data Entry'!AX1909</f>
        <v>0</v>
      </c>
      <c r="AL1880" s="291">
        <f t="shared" si="466"/>
        <v>0</v>
      </c>
      <c r="AM1880" s="42">
        <f>'Data Entry'!AY1909</f>
        <v>0</v>
      </c>
      <c r="AN1880" s="42">
        <f>'Data Entry'!AZ1909</f>
        <v>0</v>
      </c>
      <c r="AO1880" s="42">
        <f>'Data Entry'!BA1909</f>
        <v>0</v>
      </c>
      <c r="AP1880" s="42">
        <f>'Data Entry'!BB1909</f>
        <v>0</v>
      </c>
      <c r="AQ1880" s="291">
        <f t="shared" si="472"/>
        <v>0</v>
      </c>
      <c r="AR1880" s="42">
        <f>'Data Entry'!BC1909</f>
        <v>0</v>
      </c>
      <c r="AS1880" s="42">
        <f>'Data Entry'!BD1909</f>
        <v>0</v>
      </c>
      <c r="AT1880" s="291">
        <f t="shared" si="473"/>
        <v>0</v>
      </c>
      <c r="AU1880" s="42">
        <f>'Data Entry'!BE1909</f>
        <v>0</v>
      </c>
      <c r="AV1880" s="42">
        <f>'Data Entry'!BF1909</f>
        <v>0</v>
      </c>
      <c r="AW1880" s="42">
        <f>'Data Entry'!BG1909</f>
        <v>0</v>
      </c>
      <c r="AX1880" s="291">
        <f t="shared" si="467"/>
        <v>0</v>
      </c>
      <c r="AY1880" s="42">
        <f>'Data Entry'!BH1909</f>
        <v>0</v>
      </c>
      <c r="AZ1880" s="42">
        <f>'Data Entry'!BI1909</f>
        <v>0</v>
      </c>
      <c r="BA1880" s="42">
        <f>'Data Entry'!BJ1909</f>
        <v>0</v>
      </c>
      <c r="BB1880" s="42">
        <f>'Data Entry'!BK1909</f>
        <v>0</v>
      </c>
      <c r="BC1880" s="291">
        <f t="shared" si="474"/>
        <v>0</v>
      </c>
      <c r="BD1880" s="42">
        <f>'Data Entry'!BL1909</f>
        <v>0</v>
      </c>
      <c r="BE1880" s="42">
        <f>'Data Entry'!BM1909</f>
        <v>0</v>
      </c>
      <c r="BF1880" s="291">
        <f t="shared" si="475"/>
        <v>0</v>
      </c>
      <c r="BG1880" s="305">
        <f t="shared" si="476"/>
        <v>0</v>
      </c>
      <c r="BH1880" s="288" t="str">
        <f>IFERROR((BG1880*'Data Entry'!$F$18)/'Data Entry'!$E$18,"")</f>
        <v/>
      </c>
      <c r="BI1880" s="305">
        <f t="shared" si="477"/>
        <v>0</v>
      </c>
      <c r="BJ1880" s="288" t="str">
        <f t="shared" si="478"/>
        <v/>
      </c>
      <c r="BK1880" s="307" t="str">
        <f t="shared" si="479"/>
        <v/>
      </c>
    </row>
    <row r="1881" spans="1:63" ht="27" x14ac:dyDescent="0.2">
      <c r="A1881" s="119" t="str">
        <f>'Data Entry'!D1910</f>
        <v>Respondent 1877</v>
      </c>
      <c r="B1881" s="52">
        <f>'Data Entry'!AN1910</f>
        <v>0</v>
      </c>
      <c r="C1881" s="52" t="str">
        <f>'Data Entry'!BX1910</f>
        <v/>
      </c>
      <c r="D1881" s="42" t="str">
        <f>'Data Entry'!BU1910</f>
        <v>No disability</v>
      </c>
      <c r="E1881" s="42">
        <f>'Data Entry'!O1910</f>
        <v>0</v>
      </c>
      <c r="F1881" s="42">
        <f>'Data Entry'!P1910</f>
        <v>0</v>
      </c>
      <c r="G1881" s="42">
        <f>'Data Entry'!Q1910</f>
        <v>0</v>
      </c>
      <c r="H1881" s="291">
        <f t="shared" si="464"/>
        <v>0</v>
      </c>
      <c r="I1881" s="42">
        <f>'Data Entry'!R1910</f>
        <v>0</v>
      </c>
      <c r="J1881" s="42">
        <f>'Data Entry'!S1910</f>
        <v>0</v>
      </c>
      <c r="K1881" s="42">
        <f>'Data Entry'!T1910</f>
        <v>0</v>
      </c>
      <c r="L1881" s="42">
        <f>'Data Entry'!U1910</f>
        <v>0</v>
      </c>
      <c r="M1881" s="291">
        <f t="shared" si="468"/>
        <v>0</v>
      </c>
      <c r="N1881" s="42">
        <f>'Data Entry'!V1910</f>
        <v>0</v>
      </c>
      <c r="O1881" s="42">
        <f>'Data Entry'!W1910</f>
        <v>0</v>
      </c>
      <c r="P1881" s="291">
        <f t="shared" si="469"/>
        <v>0</v>
      </c>
      <c r="Q1881" s="42">
        <f>'Data Entry'!X1910</f>
        <v>0</v>
      </c>
      <c r="R1881" s="42">
        <f>'Data Entry'!Y1910</f>
        <v>0</v>
      </c>
      <c r="S1881" s="42">
        <f>'Data Entry'!Z1910</f>
        <v>0</v>
      </c>
      <c r="T1881" s="291">
        <f t="shared" si="465"/>
        <v>0</v>
      </c>
      <c r="U1881" s="42">
        <f>'Data Entry'!AA1910</f>
        <v>0</v>
      </c>
      <c r="V1881" s="42">
        <f>'Data Entry'!AB1910</f>
        <v>0</v>
      </c>
      <c r="W1881" s="42">
        <f>'Data Entry'!AC1910</f>
        <v>0</v>
      </c>
      <c r="X1881" s="42">
        <f>'Data Entry'!AD1910</f>
        <v>0</v>
      </c>
      <c r="Y1881" s="291">
        <f t="shared" si="470"/>
        <v>0</v>
      </c>
      <c r="Z1881" s="42">
        <f>'Data Entry'!AE1910</f>
        <v>0</v>
      </c>
      <c r="AA1881" s="42">
        <f>'Data Entry'!AF1910</f>
        <v>0</v>
      </c>
      <c r="AB1881" s="291">
        <f t="shared" si="471"/>
        <v>0</v>
      </c>
      <c r="AC1881" s="42">
        <f>'Data Entry'!AH1910</f>
        <v>0</v>
      </c>
      <c r="AD1881" s="42">
        <f>'Data Entry'!AI1910</f>
        <v>0</v>
      </c>
      <c r="AE1881" s="42">
        <f>'Data Entry'!AJ1910</f>
        <v>0</v>
      </c>
      <c r="AF1881" s="42">
        <f>'Data Entry'!AK1910</f>
        <v>0</v>
      </c>
      <c r="AG1881" s="42">
        <f>'Data Entry'!AL1910</f>
        <v>0</v>
      </c>
      <c r="AH1881" s="42">
        <f>'Data Entry'!AM1910</f>
        <v>0</v>
      </c>
      <c r="AI1881" s="42">
        <f>'Data Entry'!AV1910</f>
        <v>0</v>
      </c>
      <c r="AJ1881" s="42">
        <f>'Data Entry'!AW1910</f>
        <v>0</v>
      </c>
      <c r="AK1881" s="42">
        <f>'Data Entry'!AX1910</f>
        <v>0</v>
      </c>
      <c r="AL1881" s="291">
        <f t="shared" si="466"/>
        <v>0</v>
      </c>
      <c r="AM1881" s="42">
        <f>'Data Entry'!AY1910</f>
        <v>0</v>
      </c>
      <c r="AN1881" s="42">
        <f>'Data Entry'!AZ1910</f>
        <v>0</v>
      </c>
      <c r="AO1881" s="42">
        <f>'Data Entry'!BA1910</f>
        <v>0</v>
      </c>
      <c r="AP1881" s="42">
        <f>'Data Entry'!BB1910</f>
        <v>0</v>
      </c>
      <c r="AQ1881" s="291">
        <f t="shared" si="472"/>
        <v>0</v>
      </c>
      <c r="AR1881" s="42">
        <f>'Data Entry'!BC1910</f>
        <v>0</v>
      </c>
      <c r="AS1881" s="42">
        <f>'Data Entry'!BD1910</f>
        <v>0</v>
      </c>
      <c r="AT1881" s="291">
        <f t="shared" si="473"/>
        <v>0</v>
      </c>
      <c r="AU1881" s="42">
        <f>'Data Entry'!BE1910</f>
        <v>0</v>
      </c>
      <c r="AV1881" s="42">
        <f>'Data Entry'!BF1910</f>
        <v>0</v>
      </c>
      <c r="AW1881" s="42">
        <f>'Data Entry'!BG1910</f>
        <v>0</v>
      </c>
      <c r="AX1881" s="291">
        <f t="shared" si="467"/>
        <v>0</v>
      </c>
      <c r="AY1881" s="42">
        <f>'Data Entry'!BH1910</f>
        <v>0</v>
      </c>
      <c r="AZ1881" s="42">
        <f>'Data Entry'!BI1910</f>
        <v>0</v>
      </c>
      <c r="BA1881" s="42">
        <f>'Data Entry'!BJ1910</f>
        <v>0</v>
      </c>
      <c r="BB1881" s="42">
        <f>'Data Entry'!BK1910</f>
        <v>0</v>
      </c>
      <c r="BC1881" s="291">
        <f t="shared" si="474"/>
        <v>0</v>
      </c>
      <c r="BD1881" s="42">
        <f>'Data Entry'!BL1910</f>
        <v>0</v>
      </c>
      <c r="BE1881" s="42">
        <f>'Data Entry'!BM1910</f>
        <v>0</v>
      </c>
      <c r="BF1881" s="291">
        <f t="shared" si="475"/>
        <v>0</v>
      </c>
      <c r="BG1881" s="305">
        <f t="shared" si="476"/>
        <v>0</v>
      </c>
      <c r="BH1881" s="288" t="str">
        <f>IFERROR((BG1881*'Data Entry'!$F$18)/'Data Entry'!$E$18,"")</f>
        <v/>
      </c>
      <c r="BI1881" s="305">
        <f t="shared" si="477"/>
        <v>0</v>
      </c>
      <c r="BJ1881" s="288" t="str">
        <f t="shared" si="478"/>
        <v/>
      </c>
      <c r="BK1881" s="307" t="str">
        <f t="shared" si="479"/>
        <v/>
      </c>
    </row>
    <row r="1882" spans="1:63" ht="27" x14ac:dyDescent="0.2">
      <c r="A1882" s="119" t="str">
        <f>'Data Entry'!D1911</f>
        <v>Respondent 1878</v>
      </c>
      <c r="B1882" s="52">
        <f>'Data Entry'!AN1911</f>
        <v>0</v>
      </c>
      <c r="C1882" s="52" t="str">
        <f>'Data Entry'!BX1911</f>
        <v/>
      </c>
      <c r="D1882" s="42" t="str">
        <f>'Data Entry'!BU1911</f>
        <v>No disability</v>
      </c>
      <c r="E1882" s="42">
        <f>'Data Entry'!O1911</f>
        <v>0</v>
      </c>
      <c r="F1882" s="42">
        <f>'Data Entry'!P1911</f>
        <v>0</v>
      </c>
      <c r="G1882" s="42">
        <f>'Data Entry'!Q1911</f>
        <v>0</v>
      </c>
      <c r="H1882" s="291">
        <f t="shared" si="464"/>
        <v>0</v>
      </c>
      <c r="I1882" s="42">
        <f>'Data Entry'!R1911</f>
        <v>0</v>
      </c>
      <c r="J1882" s="42">
        <f>'Data Entry'!S1911</f>
        <v>0</v>
      </c>
      <c r="K1882" s="42">
        <f>'Data Entry'!T1911</f>
        <v>0</v>
      </c>
      <c r="L1882" s="42">
        <f>'Data Entry'!U1911</f>
        <v>0</v>
      </c>
      <c r="M1882" s="291">
        <f t="shared" si="468"/>
        <v>0</v>
      </c>
      <c r="N1882" s="42">
        <f>'Data Entry'!V1911</f>
        <v>0</v>
      </c>
      <c r="O1882" s="42">
        <f>'Data Entry'!W1911</f>
        <v>0</v>
      </c>
      <c r="P1882" s="291">
        <f t="shared" si="469"/>
        <v>0</v>
      </c>
      <c r="Q1882" s="42">
        <f>'Data Entry'!X1911</f>
        <v>0</v>
      </c>
      <c r="R1882" s="42">
        <f>'Data Entry'!Y1911</f>
        <v>0</v>
      </c>
      <c r="S1882" s="42">
        <f>'Data Entry'!Z1911</f>
        <v>0</v>
      </c>
      <c r="T1882" s="291">
        <f t="shared" si="465"/>
        <v>0</v>
      </c>
      <c r="U1882" s="42">
        <f>'Data Entry'!AA1911</f>
        <v>0</v>
      </c>
      <c r="V1882" s="42">
        <f>'Data Entry'!AB1911</f>
        <v>0</v>
      </c>
      <c r="W1882" s="42">
        <f>'Data Entry'!AC1911</f>
        <v>0</v>
      </c>
      <c r="X1882" s="42">
        <f>'Data Entry'!AD1911</f>
        <v>0</v>
      </c>
      <c r="Y1882" s="291">
        <f t="shared" si="470"/>
        <v>0</v>
      </c>
      <c r="Z1882" s="42">
        <f>'Data Entry'!AE1911</f>
        <v>0</v>
      </c>
      <c r="AA1882" s="42">
        <f>'Data Entry'!AF1911</f>
        <v>0</v>
      </c>
      <c r="AB1882" s="291">
        <f t="shared" si="471"/>
        <v>0</v>
      </c>
      <c r="AC1882" s="42">
        <f>'Data Entry'!AH1911</f>
        <v>0</v>
      </c>
      <c r="AD1882" s="42">
        <f>'Data Entry'!AI1911</f>
        <v>0</v>
      </c>
      <c r="AE1882" s="42">
        <f>'Data Entry'!AJ1911</f>
        <v>0</v>
      </c>
      <c r="AF1882" s="42">
        <f>'Data Entry'!AK1911</f>
        <v>0</v>
      </c>
      <c r="AG1882" s="42">
        <f>'Data Entry'!AL1911</f>
        <v>0</v>
      </c>
      <c r="AH1882" s="42">
        <f>'Data Entry'!AM1911</f>
        <v>0</v>
      </c>
      <c r="AI1882" s="42">
        <f>'Data Entry'!AV1911</f>
        <v>0</v>
      </c>
      <c r="AJ1882" s="42">
        <f>'Data Entry'!AW1911</f>
        <v>0</v>
      </c>
      <c r="AK1882" s="42">
        <f>'Data Entry'!AX1911</f>
        <v>0</v>
      </c>
      <c r="AL1882" s="291">
        <f t="shared" si="466"/>
        <v>0</v>
      </c>
      <c r="AM1882" s="42">
        <f>'Data Entry'!AY1911</f>
        <v>0</v>
      </c>
      <c r="AN1882" s="42">
        <f>'Data Entry'!AZ1911</f>
        <v>0</v>
      </c>
      <c r="AO1882" s="42">
        <f>'Data Entry'!BA1911</f>
        <v>0</v>
      </c>
      <c r="AP1882" s="42">
        <f>'Data Entry'!BB1911</f>
        <v>0</v>
      </c>
      <c r="AQ1882" s="291">
        <f t="shared" si="472"/>
        <v>0</v>
      </c>
      <c r="AR1882" s="42">
        <f>'Data Entry'!BC1911</f>
        <v>0</v>
      </c>
      <c r="AS1882" s="42">
        <f>'Data Entry'!BD1911</f>
        <v>0</v>
      </c>
      <c r="AT1882" s="291">
        <f t="shared" si="473"/>
        <v>0</v>
      </c>
      <c r="AU1882" s="42">
        <f>'Data Entry'!BE1911</f>
        <v>0</v>
      </c>
      <c r="AV1882" s="42">
        <f>'Data Entry'!BF1911</f>
        <v>0</v>
      </c>
      <c r="AW1882" s="42">
        <f>'Data Entry'!BG1911</f>
        <v>0</v>
      </c>
      <c r="AX1882" s="291">
        <f t="shared" si="467"/>
        <v>0</v>
      </c>
      <c r="AY1882" s="42">
        <f>'Data Entry'!BH1911</f>
        <v>0</v>
      </c>
      <c r="AZ1882" s="42">
        <f>'Data Entry'!BI1911</f>
        <v>0</v>
      </c>
      <c r="BA1882" s="42">
        <f>'Data Entry'!BJ1911</f>
        <v>0</v>
      </c>
      <c r="BB1882" s="42">
        <f>'Data Entry'!BK1911</f>
        <v>0</v>
      </c>
      <c r="BC1882" s="291">
        <f t="shared" si="474"/>
        <v>0</v>
      </c>
      <c r="BD1882" s="42">
        <f>'Data Entry'!BL1911</f>
        <v>0</v>
      </c>
      <c r="BE1882" s="42">
        <f>'Data Entry'!BM1911</f>
        <v>0</v>
      </c>
      <c r="BF1882" s="291">
        <f t="shared" si="475"/>
        <v>0</v>
      </c>
      <c r="BG1882" s="305">
        <f t="shared" si="476"/>
        <v>0</v>
      </c>
      <c r="BH1882" s="288" t="str">
        <f>IFERROR((BG1882*'Data Entry'!$F$18)/'Data Entry'!$E$18,"")</f>
        <v/>
      </c>
      <c r="BI1882" s="305">
        <f t="shared" si="477"/>
        <v>0</v>
      </c>
      <c r="BJ1882" s="288" t="str">
        <f t="shared" si="478"/>
        <v/>
      </c>
      <c r="BK1882" s="307" t="str">
        <f t="shared" si="479"/>
        <v/>
      </c>
    </row>
    <row r="1883" spans="1:63" ht="27" x14ac:dyDescent="0.2">
      <c r="A1883" s="119" t="str">
        <f>'Data Entry'!D1912</f>
        <v>Respondent 1879</v>
      </c>
      <c r="B1883" s="52">
        <f>'Data Entry'!AN1912</f>
        <v>0</v>
      </c>
      <c r="C1883" s="52" t="str">
        <f>'Data Entry'!BX1912</f>
        <v/>
      </c>
      <c r="D1883" s="42" t="str">
        <f>'Data Entry'!BU1912</f>
        <v>No disability</v>
      </c>
      <c r="E1883" s="42">
        <f>'Data Entry'!O1912</f>
        <v>0</v>
      </c>
      <c r="F1883" s="42">
        <f>'Data Entry'!P1912</f>
        <v>0</v>
      </c>
      <c r="G1883" s="42">
        <f>'Data Entry'!Q1912</f>
        <v>0</v>
      </c>
      <c r="H1883" s="291">
        <f t="shared" si="464"/>
        <v>0</v>
      </c>
      <c r="I1883" s="42">
        <f>'Data Entry'!R1912</f>
        <v>0</v>
      </c>
      <c r="J1883" s="42">
        <f>'Data Entry'!S1912</f>
        <v>0</v>
      </c>
      <c r="K1883" s="42">
        <f>'Data Entry'!T1912</f>
        <v>0</v>
      </c>
      <c r="L1883" s="42">
        <f>'Data Entry'!U1912</f>
        <v>0</v>
      </c>
      <c r="M1883" s="291">
        <f t="shared" si="468"/>
        <v>0</v>
      </c>
      <c r="N1883" s="42">
        <f>'Data Entry'!V1912</f>
        <v>0</v>
      </c>
      <c r="O1883" s="42">
        <f>'Data Entry'!W1912</f>
        <v>0</v>
      </c>
      <c r="P1883" s="291">
        <f t="shared" si="469"/>
        <v>0</v>
      </c>
      <c r="Q1883" s="42">
        <f>'Data Entry'!X1912</f>
        <v>0</v>
      </c>
      <c r="R1883" s="42">
        <f>'Data Entry'!Y1912</f>
        <v>0</v>
      </c>
      <c r="S1883" s="42">
        <f>'Data Entry'!Z1912</f>
        <v>0</v>
      </c>
      <c r="T1883" s="291">
        <f t="shared" si="465"/>
        <v>0</v>
      </c>
      <c r="U1883" s="42">
        <f>'Data Entry'!AA1912</f>
        <v>0</v>
      </c>
      <c r="V1883" s="42">
        <f>'Data Entry'!AB1912</f>
        <v>0</v>
      </c>
      <c r="W1883" s="42">
        <f>'Data Entry'!AC1912</f>
        <v>0</v>
      </c>
      <c r="X1883" s="42">
        <f>'Data Entry'!AD1912</f>
        <v>0</v>
      </c>
      <c r="Y1883" s="291">
        <f t="shared" si="470"/>
        <v>0</v>
      </c>
      <c r="Z1883" s="42">
        <f>'Data Entry'!AE1912</f>
        <v>0</v>
      </c>
      <c r="AA1883" s="42">
        <f>'Data Entry'!AF1912</f>
        <v>0</v>
      </c>
      <c r="AB1883" s="291">
        <f t="shared" si="471"/>
        <v>0</v>
      </c>
      <c r="AC1883" s="42">
        <f>'Data Entry'!AH1912</f>
        <v>0</v>
      </c>
      <c r="AD1883" s="42">
        <f>'Data Entry'!AI1912</f>
        <v>0</v>
      </c>
      <c r="AE1883" s="42">
        <f>'Data Entry'!AJ1912</f>
        <v>0</v>
      </c>
      <c r="AF1883" s="42">
        <f>'Data Entry'!AK1912</f>
        <v>0</v>
      </c>
      <c r="AG1883" s="42">
        <f>'Data Entry'!AL1912</f>
        <v>0</v>
      </c>
      <c r="AH1883" s="42">
        <f>'Data Entry'!AM1912</f>
        <v>0</v>
      </c>
      <c r="AI1883" s="42">
        <f>'Data Entry'!AV1912</f>
        <v>0</v>
      </c>
      <c r="AJ1883" s="42">
        <f>'Data Entry'!AW1912</f>
        <v>0</v>
      </c>
      <c r="AK1883" s="42">
        <f>'Data Entry'!AX1912</f>
        <v>0</v>
      </c>
      <c r="AL1883" s="291">
        <f t="shared" si="466"/>
        <v>0</v>
      </c>
      <c r="AM1883" s="42">
        <f>'Data Entry'!AY1912</f>
        <v>0</v>
      </c>
      <c r="AN1883" s="42">
        <f>'Data Entry'!AZ1912</f>
        <v>0</v>
      </c>
      <c r="AO1883" s="42">
        <f>'Data Entry'!BA1912</f>
        <v>0</v>
      </c>
      <c r="AP1883" s="42">
        <f>'Data Entry'!BB1912</f>
        <v>0</v>
      </c>
      <c r="AQ1883" s="291">
        <f t="shared" si="472"/>
        <v>0</v>
      </c>
      <c r="AR1883" s="42">
        <f>'Data Entry'!BC1912</f>
        <v>0</v>
      </c>
      <c r="AS1883" s="42">
        <f>'Data Entry'!BD1912</f>
        <v>0</v>
      </c>
      <c r="AT1883" s="291">
        <f t="shared" si="473"/>
        <v>0</v>
      </c>
      <c r="AU1883" s="42">
        <f>'Data Entry'!BE1912</f>
        <v>0</v>
      </c>
      <c r="AV1883" s="42">
        <f>'Data Entry'!BF1912</f>
        <v>0</v>
      </c>
      <c r="AW1883" s="42">
        <f>'Data Entry'!BG1912</f>
        <v>0</v>
      </c>
      <c r="AX1883" s="291">
        <f t="shared" si="467"/>
        <v>0</v>
      </c>
      <c r="AY1883" s="42">
        <f>'Data Entry'!BH1912</f>
        <v>0</v>
      </c>
      <c r="AZ1883" s="42">
        <f>'Data Entry'!BI1912</f>
        <v>0</v>
      </c>
      <c r="BA1883" s="42">
        <f>'Data Entry'!BJ1912</f>
        <v>0</v>
      </c>
      <c r="BB1883" s="42">
        <f>'Data Entry'!BK1912</f>
        <v>0</v>
      </c>
      <c r="BC1883" s="291">
        <f t="shared" si="474"/>
        <v>0</v>
      </c>
      <c r="BD1883" s="42">
        <f>'Data Entry'!BL1912</f>
        <v>0</v>
      </c>
      <c r="BE1883" s="42">
        <f>'Data Entry'!BM1912</f>
        <v>0</v>
      </c>
      <c r="BF1883" s="291">
        <f t="shared" si="475"/>
        <v>0</v>
      </c>
      <c r="BG1883" s="305">
        <f t="shared" si="476"/>
        <v>0</v>
      </c>
      <c r="BH1883" s="288" t="str">
        <f>IFERROR((BG1883*'Data Entry'!$F$18)/'Data Entry'!$E$18,"")</f>
        <v/>
      </c>
      <c r="BI1883" s="305">
        <f t="shared" si="477"/>
        <v>0</v>
      </c>
      <c r="BJ1883" s="288" t="str">
        <f t="shared" si="478"/>
        <v/>
      </c>
      <c r="BK1883" s="307" t="str">
        <f t="shared" si="479"/>
        <v/>
      </c>
    </row>
    <row r="1884" spans="1:63" ht="27" x14ac:dyDescent="0.2">
      <c r="A1884" s="119" t="str">
        <f>'Data Entry'!D1913</f>
        <v>Respondent 1880</v>
      </c>
      <c r="B1884" s="52">
        <f>'Data Entry'!AN1913</f>
        <v>0</v>
      </c>
      <c r="C1884" s="52" t="str">
        <f>'Data Entry'!BX1913</f>
        <v/>
      </c>
      <c r="D1884" s="42" t="str">
        <f>'Data Entry'!BU1913</f>
        <v>No disability</v>
      </c>
      <c r="E1884" s="42">
        <f>'Data Entry'!O1913</f>
        <v>0</v>
      </c>
      <c r="F1884" s="42">
        <f>'Data Entry'!P1913</f>
        <v>0</v>
      </c>
      <c r="G1884" s="42">
        <f>'Data Entry'!Q1913</f>
        <v>0</v>
      </c>
      <c r="H1884" s="291">
        <f t="shared" si="464"/>
        <v>0</v>
      </c>
      <c r="I1884" s="42">
        <f>'Data Entry'!R1913</f>
        <v>0</v>
      </c>
      <c r="J1884" s="42">
        <f>'Data Entry'!S1913</f>
        <v>0</v>
      </c>
      <c r="K1884" s="42">
        <f>'Data Entry'!T1913</f>
        <v>0</v>
      </c>
      <c r="L1884" s="42">
        <f>'Data Entry'!U1913</f>
        <v>0</v>
      </c>
      <c r="M1884" s="291">
        <f t="shared" si="468"/>
        <v>0</v>
      </c>
      <c r="N1884" s="42">
        <f>'Data Entry'!V1913</f>
        <v>0</v>
      </c>
      <c r="O1884" s="42">
        <f>'Data Entry'!W1913</f>
        <v>0</v>
      </c>
      <c r="P1884" s="291">
        <f t="shared" si="469"/>
        <v>0</v>
      </c>
      <c r="Q1884" s="42">
        <f>'Data Entry'!X1913</f>
        <v>0</v>
      </c>
      <c r="R1884" s="42">
        <f>'Data Entry'!Y1913</f>
        <v>0</v>
      </c>
      <c r="S1884" s="42">
        <f>'Data Entry'!Z1913</f>
        <v>0</v>
      </c>
      <c r="T1884" s="291">
        <f t="shared" si="465"/>
        <v>0</v>
      </c>
      <c r="U1884" s="42">
        <f>'Data Entry'!AA1913</f>
        <v>0</v>
      </c>
      <c r="V1884" s="42">
        <f>'Data Entry'!AB1913</f>
        <v>0</v>
      </c>
      <c r="W1884" s="42">
        <f>'Data Entry'!AC1913</f>
        <v>0</v>
      </c>
      <c r="X1884" s="42">
        <f>'Data Entry'!AD1913</f>
        <v>0</v>
      </c>
      <c r="Y1884" s="291">
        <f t="shared" si="470"/>
        <v>0</v>
      </c>
      <c r="Z1884" s="42">
        <f>'Data Entry'!AE1913</f>
        <v>0</v>
      </c>
      <c r="AA1884" s="42">
        <f>'Data Entry'!AF1913</f>
        <v>0</v>
      </c>
      <c r="AB1884" s="291">
        <f t="shared" si="471"/>
        <v>0</v>
      </c>
      <c r="AC1884" s="42">
        <f>'Data Entry'!AH1913</f>
        <v>0</v>
      </c>
      <c r="AD1884" s="42">
        <f>'Data Entry'!AI1913</f>
        <v>0</v>
      </c>
      <c r="AE1884" s="42">
        <f>'Data Entry'!AJ1913</f>
        <v>0</v>
      </c>
      <c r="AF1884" s="42">
        <f>'Data Entry'!AK1913</f>
        <v>0</v>
      </c>
      <c r="AG1884" s="42">
        <f>'Data Entry'!AL1913</f>
        <v>0</v>
      </c>
      <c r="AH1884" s="42">
        <f>'Data Entry'!AM1913</f>
        <v>0</v>
      </c>
      <c r="AI1884" s="42">
        <f>'Data Entry'!AV1913</f>
        <v>0</v>
      </c>
      <c r="AJ1884" s="42">
        <f>'Data Entry'!AW1913</f>
        <v>0</v>
      </c>
      <c r="AK1884" s="42">
        <f>'Data Entry'!AX1913</f>
        <v>0</v>
      </c>
      <c r="AL1884" s="291">
        <f t="shared" si="466"/>
        <v>0</v>
      </c>
      <c r="AM1884" s="42">
        <f>'Data Entry'!AY1913</f>
        <v>0</v>
      </c>
      <c r="AN1884" s="42">
        <f>'Data Entry'!AZ1913</f>
        <v>0</v>
      </c>
      <c r="AO1884" s="42">
        <f>'Data Entry'!BA1913</f>
        <v>0</v>
      </c>
      <c r="AP1884" s="42">
        <f>'Data Entry'!BB1913</f>
        <v>0</v>
      </c>
      <c r="AQ1884" s="291">
        <f t="shared" si="472"/>
        <v>0</v>
      </c>
      <c r="AR1884" s="42">
        <f>'Data Entry'!BC1913</f>
        <v>0</v>
      </c>
      <c r="AS1884" s="42">
        <f>'Data Entry'!BD1913</f>
        <v>0</v>
      </c>
      <c r="AT1884" s="291">
        <f t="shared" si="473"/>
        <v>0</v>
      </c>
      <c r="AU1884" s="42">
        <f>'Data Entry'!BE1913</f>
        <v>0</v>
      </c>
      <c r="AV1884" s="42">
        <f>'Data Entry'!BF1913</f>
        <v>0</v>
      </c>
      <c r="AW1884" s="42">
        <f>'Data Entry'!BG1913</f>
        <v>0</v>
      </c>
      <c r="AX1884" s="291">
        <f t="shared" si="467"/>
        <v>0</v>
      </c>
      <c r="AY1884" s="42">
        <f>'Data Entry'!BH1913</f>
        <v>0</v>
      </c>
      <c r="AZ1884" s="42">
        <f>'Data Entry'!BI1913</f>
        <v>0</v>
      </c>
      <c r="BA1884" s="42">
        <f>'Data Entry'!BJ1913</f>
        <v>0</v>
      </c>
      <c r="BB1884" s="42">
        <f>'Data Entry'!BK1913</f>
        <v>0</v>
      </c>
      <c r="BC1884" s="291">
        <f t="shared" si="474"/>
        <v>0</v>
      </c>
      <c r="BD1884" s="42">
        <f>'Data Entry'!BL1913</f>
        <v>0</v>
      </c>
      <c r="BE1884" s="42">
        <f>'Data Entry'!BM1913</f>
        <v>0</v>
      </c>
      <c r="BF1884" s="291">
        <f t="shared" si="475"/>
        <v>0</v>
      </c>
      <c r="BG1884" s="305">
        <f t="shared" si="476"/>
        <v>0</v>
      </c>
      <c r="BH1884" s="288" t="str">
        <f>IFERROR((BG1884*'Data Entry'!$F$18)/'Data Entry'!$E$18,"")</f>
        <v/>
      </c>
      <c r="BI1884" s="305">
        <f t="shared" si="477"/>
        <v>0</v>
      </c>
      <c r="BJ1884" s="288" t="str">
        <f t="shared" si="478"/>
        <v/>
      </c>
      <c r="BK1884" s="307" t="str">
        <f t="shared" si="479"/>
        <v/>
      </c>
    </row>
    <row r="1885" spans="1:63" ht="27" x14ac:dyDescent="0.2">
      <c r="A1885" s="119" t="str">
        <f>'Data Entry'!D1914</f>
        <v>Respondent 1881</v>
      </c>
      <c r="B1885" s="52">
        <f>'Data Entry'!AN1914</f>
        <v>0</v>
      </c>
      <c r="C1885" s="52" t="str">
        <f>'Data Entry'!BX1914</f>
        <v/>
      </c>
      <c r="D1885" s="42" t="str">
        <f>'Data Entry'!BU1914</f>
        <v>No disability</v>
      </c>
      <c r="E1885" s="42">
        <f>'Data Entry'!O1914</f>
        <v>0</v>
      </c>
      <c r="F1885" s="42">
        <f>'Data Entry'!P1914</f>
        <v>0</v>
      </c>
      <c r="G1885" s="42">
        <f>'Data Entry'!Q1914</f>
        <v>0</v>
      </c>
      <c r="H1885" s="291">
        <f t="shared" si="464"/>
        <v>0</v>
      </c>
      <c r="I1885" s="42">
        <f>'Data Entry'!R1914</f>
        <v>0</v>
      </c>
      <c r="J1885" s="42">
        <f>'Data Entry'!S1914</f>
        <v>0</v>
      </c>
      <c r="K1885" s="42">
        <f>'Data Entry'!T1914</f>
        <v>0</v>
      </c>
      <c r="L1885" s="42">
        <f>'Data Entry'!U1914</f>
        <v>0</v>
      </c>
      <c r="M1885" s="291">
        <f t="shared" si="468"/>
        <v>0</v>
      </c>
      <c r="N1885" s="42">
        <f>'Data Entry'!V1914</f>
        <v>0</v>
      </c>
      <c r="O1885" s="42">
        <f>'Data Entry'!W1914</f>
        <v>0</v>
      </c>
      <c r="P1885" s="291">
        <f t="shared" si="469"/>
        <v>0</v>
      </c>
      <c r="Q1885" s="42">
        <f>'Data Entry'!X1914</f>
        <v>0</v>
      </c>
      <c r="R1885" s="42">
        <f>'Data Entry'!Y1914</f>
        <v>0</v>
      </c>
      <c r="S1885" s="42">
        <f>'Data Entry'!Z1914</f>
        <v>0</v>
      </c>
      <c r="T1885" s="291">
        <f t="shared" si="465"/>
        <v>0</v>
      </c>
      <c r="U1885" s="42">
        <f>'Data Entry'!AA1914</f>
        <v>0</v>
      </c>
      <c r="V1885" s="42">
        <f>'Data Entry'!AB1914</f>
        <v>0</v>
      </c>
      <c r="W1885" s="42">
        <f>'Data Entry'!AC1914</f>
        <v>0</v>
      </c>
      <c r="X1885" s="42">
        <f>'Data Entry'!AD1914</f>
        <v>0</v>
      </c>
      <c r="Y1885" s="291">
        <f t="shared" si="470"/>
        <v>0</v>
      </c>
      <c r="Z1885" s="42">
        <f>'Data Entry'!AE1914</f>
        <v>0</v>
      </c>
      <c r="AA1885" s="42">
        <f>'Data Entry'!AF1914</f>
        <v>0</v>
      </c>
      <c r="AB1885" s="291">
        <f t="shared" si="471"/>
        <v>0</v>
      </c>
      <c r="AC1885" s="42">
        <f>'Data Entry'!AH1914</f>
        <v>0</v>
      </c>
      <c r="AD1885" s="42">
        <f>'Data Entry'!AI1914</f>
        <v>0</v>
      </c>
      <c r="AE1885" s="42">
        <f>'Data Entry'!AJ1914</f>
        <v>0</v>
      </c>
      <c r="AF1885" s="42">
        <f>'Data Entry'!AK1914</f>
        <v>0</v>
      </c>
      <c r="AG1885" s="42">
        <f>'Data Entry'!AL1914</f>
        <v>0</v>
      </c>
      <c r="AH1885" s="42">
        <f>'Data Entry'!AM1914</f>
        <v>0</v>
      </c>
      <c r="AI1885" s="42">
        <f>'Data Entry'!AV1914</f>
        <v>0</v>
      </c>
      <c r="AJ1885" s="42">
        <f>'Data Entry'!AW1914</f>
        <v>0</v>
      </c>
      <c r="AK1885" s="42">
        <f>'Data Entry'!AX1914</f>
        <v>0</v>
      </c>
      <c r="AL1885" s="291">
        <f t="shared" si="466"/>
        <v>0</v>
      </c>
      <c r="AM1885" s="42">
        <f>'Data Entry'!AY1914</f>
        <v>0</v>
      </c>
      <c r="AN1885" s="42">
        <f>'Data Entry'!AZ1914</f>
        <v>0</v>
      </c>
      <c r="AO1885" s="42">
        <f>'Data Entry'!BA1914</f>
        <v>0</v>
      </c>
      <c r="AP1885" s="42">
        <f>'Data Entry'!BB1914</f>
        <v>0</v>
      </c>
      <c r="AQ1885" s="291">
        <f t="shared" si="472"/>
        <v>0</v>
      </c>
      <c r="AR1885" s="42">
        <f>'Data Entry'!BC1914</f>
        <v>0</v>
      </c>
      <c r="AS1885" s="42">
        <f>'Data Entry'!BD1914</f>
        <v>0</v>
      </c>
      <c r="AT1885" s="291">
        <f t="shared" si="473"/>
        <v>0</v>
      </c>
      <c r="AU1885" s="42">
        <f>'Data Entry'!BE1914</f>
        <v>0</v>
      </c>
      <c r="AV1885" s="42">
        <f>'Data Entry'!BF1914</f>
        <v>0</v>
      </c>
      <c r="AW1885" s="42">
        <f>'Data Entry'!BG1914</f>
        <v>0</v>
      </c>
      <c r="AX1885" s="291">
        <f t="shared" si="467"/>
        <v>0</v>
      </c>
      <c r="AY1885" s="42">
        <f>'Data Entry'!BH1914</f>
        <v>0</v>
      </c>
      <c r="AZ1885" s="42">
        <f>'Data Entry'!BI1914</f>
        <v>0</v>
      </c>
      <c r="BA1885" s="42">
        <f>'Data Entry'!BJ1914</f>
        <v>0</v>
      </c>
      <c r="BB1885" s="42">
        <f>'Data Entry'!BK1914</f>
        <v>0</v>
      </c>
      <c r="BC1885" s="291">
        <f t="shared" si="474"/>
        <v>0</v>
      </c>
      <c r="BD1885" s="42">
        <f>'Data Entry'!BL1914</f>
        <v>0</v>
      </c>
      <c r="BE1885" s="42">
        <f>'Data Entry'!BM1914</f>
        <v>0</v>
      </c>
      <c r="BF1885" s="291">
        <f t="shared" si="475"/>
        <v>0</v>
      </c>
      <c r="BG1885" s="305">
        <f t="shared" si="476"/>
        <v>0</v>
      </c>
      <c r="BH1885" s="288" t="str">
        <f>IFERROR((BG1885*'Data Entry'!$F$18)/'Data Entry'!$E$18,"")</f>
        <v/>
      </c>
      <c r="BI1885" s="305">
        <f t="shared" si="477"/>
        <v>0</v>
      </c>
      <c r="BJ1885" s="288" t="str">
        <f t="shared" si="478"/>
        <v/>
      </c>
      <c r="BK1885" s="307" t="str">
        <f t="shared" si="479"/>
        <v/>
      </c>
    </row>
    <row r="1886" spans="1:63" ht="27" x14ac:dyDescent="0.2">
      <c r="A1886" s="119" t="str">
        <f>'Data Entry'!D1915</f>
        <v>Respondent 1882</v>
      </c>
      <c r="B1886" s="52">
        <f>'Data Entry'!AN1915</f>
        <v>0</v>
      </c>
      <c r="C1886" s="52" t="str">
        <f>'Data Entry'!BX1915</f>
        <v/>
      </c>
      <c r="D1886" s="42" t="str">
        <f>'Data Entry'!BU1915</f>
        <v>No disability</v>
      </c>
      <c r="E1886" s="42">
        <f>'Data Entry'!O1915</f>
        <v>0</v>
      </c>
      <c r="F1886" s="42">
        <f>'Data Entry'!P1915</f>
        <v>0</v>
      </c>
      <c r="G1886" s="42">
        <f>'Data Entry'!Q1915</f>
        <v>0</v>
      </c>
      <c r="H1886" s="291">
        <f t="shared" si="464"/>
        <v>0</v>
      </c>
      <c r="I1886" s="42">
        <f>'Data Entry'!R1915</f>
        <v>0</v>
      </c>
      <c r="J1886" s="42">
        <f>'Data Entry'!S1915</f>
        <v>0</v>
      </c>
      <c r="K1886" s="42">
        <f>'Data Entry'!T1915</f>
        <v>0</v>
      </c>
      <c r="L1886" s="42">
        <f>'Data Entry'!U1915</f>
        <v>0</v>
      </c>
      <c r="M1886" s="291">
        <f t="shared" si="468"/>
        <v>0</v>
      </c>
      <c r="N1886" s="42">
        <f>'Data Entry'!V1915</f>
        <v>0</v>
      </c>
      <c r="O1886" s="42">
        <f>'Data Entry'!W1915</f>
        <v>0</v>
      </c>
      <c r="P1886" s="291">
        <f t="shared" si="469"/>
        <v>0</v>
      </c>
      <c r="Q1886" s="42">
        <f>'Data Entry'!X1915</f>
        <v>0</v>
      </c>
      <c r="R1886" s="42">
        <f>'Data Entry'!Y1915</f>
        <v>0</v>
      </c>
      <c r="S1886" s="42">
        <f>'Data Entry'!Z1915</f>
        <v>0</v>
      </c>
      <c r="T1886" s="291">
        <f t="shared" si="465"/>
        <v>0</v>
      </c>
      <c r="U1886" s="42">
        <f>'Data Entry'!AA1915</f>
        <v>0</v>
      </c>
      <c r="V1886" s="42">
        <f>'Data Entry'!AB1915</f>
        <v>0</v>
      </c>
      <c r="W1886" s="42">
        <f>'Data Entry'!AC1915</f>
        <v>0</v>
      </c>
      <c r="X1886" s="42">
        <f>'Data Entry'!AD1915</f>
        <v>0</v>
      </c>
      <c r="Y1886" s="291">
        <f t="shared" si="470"/>
        <v>0</v>
      </c>
      <c r="Z1886" s="42">
        <f>'Data Entry'!AE1915</f>
        <v>0</v>
      </c>
      <c r="AA1886" s="42">
        <f>'Data Entry'!AF1915</f>
        <v>0</v>
      </c>
      <c r="AB1886" s="291">
        <f t="shared" si="471"/>
        <v>0</v>
      </c>
      <c r="AC1886" s="42">
        <f>'Data Entry'!AH1915</f>
        <v>0</v>
      </c>
      <c r="AD1886" s="42">
        <f>'Data Entry'!AI1915</f>
        <v>0</v>
      </c>
      <c r="AE1886" s="42">
        <f>'Data Entry'!AJ1915</f>
        <v>0</v>
      </c>
      <c r="AF1886" s="42">
        <f>'Data Entry'!AK1915</f>
        <v>0</v>
      </c>
      <c r="AG1886" s="42">
        <f>'Data Entry'!AL1915</f>
        <v>0</v>
      </c>
      <c r="AH1886" s="42">
        <f>'Data Entry'!AM1915</f>
        <v>0</v>
      </c>
      <c r="AI1886" s="42">
        <f>'Data Entry'!AV1915</f>
        <v>0</v>
      </c>
      <c r="AJ1886" s="42">
        <f>'Data Entry'!AW1915</f>
        <v>0</v>
      </c>
      <c r="AK1886" s="42">
        <f>'Data Entry'!AX1915</f>
        <v>0</v>
      </c>
      <c r="AL1886" s="291">
        <f t="shared" si="466"/>
        <v>0</v>
      </c>
      <c r="AM1886" s="42">
        <f>'Data Entry'!AY1915</f>
        <v>0</v>
      </c>
      <c r="AN1886" s="42">
        <f>'Data Entry'!AZ1915</f>
        <v>0</v>
      </c>
      <c r="AO1886" s="42">
        <f>'Data Entry'!BA1915</f>
        <v>0</v>
      </c>
      <c r="AP1886" s="42">
        <f>'Data Entry'!BB1915</f>
        <v>0</v>
      </c>
      <c r="AQ1886" s="291">
        <f t="shared" si="472"/>
        <v>0</v>
      </c>
      <c r="AR1886" s="42">
        <f>'Data Entry'!BC1915</f>
        <v>0</v>
      </c>
      <c r="AS1886" s="42">
        <f>'Data Entry'!BD1915</f>
        <v>0</v>
      </c>
      <c r="AT1886" s="291">
        <f t="shared" si="473"/>
        <v>0</v>
      </c>
      <c r="AU1886" s="42">
        <f>'Data Entry'!BE1915</f>
        <v>0</v>
      </c>
      <c r="AV1886" s="42">
        <f>'Data Entry'!BF1915</f>
        <v>0</v>
      </c>
      <c r="AW1886" s="42">
        <f>'Data Entry'!BG1915</f>
        <v>0</v>
      </c>
      <c r="AX1886" s="291">
        <f t="shared" si="467"/>
        <v>0</v>
      </c>
      <c r="AY1886" s="42">
        <f>'Data Entry'!BH1915</f>
        <v>0</v>
      </c>
      <c r="AZ1886" s="42">
        <f>'Data Entry'!BI1915</f>
        <v>0</v>
      </c>
      <c r="BA1886" s="42">
        <f>'Data Entry'!BJ1915</f>
        <v>0</v>
      </c>
      <c r="BB1886" s="42">
        <f>'Data Entry'!BK1915</f>
        <v>0</v>
      </c>
      <c r="BC1886" s="291">
        <f t="shared" si="474"/>
        <v>0</v>
      </c>
      <c r="BD1886" s="42">
        <f>'Data Entry'!BL1915</f>
        <v>0</v>
      </c>
      <c r="BE1886" s="42">
        <f>'Data Entry'!BM1915</f>
        <v>0</v>
      </c>
      <c r="BF1886" s="291">
        <f t="shared" si="475"/>
        <v>0</v>
      </c>
      <c r="BG1886" s="305">
        <f t="shared" si="476"/>
        <v>0</v>
      </c>
      <c r="BH1886" s="288" t="str">
        <f>IFERROR((BG1886*'Data Entry'!$F$18)/'Data Entry'!$E$18,"")</f>
        <v/>
      </c>
      <c r="BI1886" s="305">
        <f t="shared" si="477"/>
        <v>0</v>
      </c>
      <c r="BJ1886" s="288" t="str">
        <f t="shared" si="478"/>
        <v/>
      </c>
      <c r="BK1886" s="307" t="str">
        <f t="shared" si="479"/>
        <v/>
      </c>
    </row>
    <row r="1887" spans="1:63" ht="27" x14ac:dyDescent="0.2">
      <c r="A1887" s="119" t="str">
        <f>'Data Entry'!D1916</f>
        <v>Respondent 1883</v>
      </c>
      <c r="B1887" s="52">
        <f>'Data Entry'!AN1916</f>
        <v>0</v>
      </c>
      <c r="C1887" s="52" t="str">
        <f>'Data Entry'!BX1916</f>
        <v/>
      </c>
      <c r="D1887" s="42" t="str">
        <f>'Data Entry'!BU1916</f>
        <v>No disability</v>
      </c>
      <c r="E1887" s="42">
        <f>'Data Entry'!O1916</f>
        <v>0</v>
      </c>
      <c r="F1887" s="42">
        <f>'Data Entry'!P1916</f>
        <v>0</v>
      </c>
      <c r="G1887" s="42">
        <f>'Data Entry'!Q1916</f>
        <v>0</v>
      </c>
      <c r="H1887" s="291">
        <f t="shared" si="464"/>
        <v>0</v>
      </c>
      <c r="I1887" s="42">
        <f>'Data Entry'!R1916</f>
        <v>0</v>
      </c>
      <c r="J1887" s="42">
        <f>'Data Entry'!S1916</f>
        <v>0</v>
      </c>
      <c r="K1887" s="42">
        <f>'Data Entry'!T1916</f>
        <v>0</v>
      </c>
      <c r="L1887" s="42">
        <f>'Data Entry'!U1916</f>
        <v>0</v>
      </c>
      <c r="M1887" s="291">
        <f t="shared" si="468"/>
        <v>0</v>
      </c>
      <c r="N1887" s="42">
        <f>'Data Entry'!V1916</f>
        <v>0</v>
      </c>
      <c r="O1887" s="42">
        <f>'Data Entry'!W1916</f>
        <v>0</v>
      </c>
      <c r="P1887" s="291">
        <f t="shared" si="469"/>
        <v>0</v>
      </c>
      <c r="Q1887" s="42">
        <f>'Data Entry'!X1916</f>
        <v>0</v>
      </c>
      <c r="R1887" s="42">
        <f>'Data Entry'!Y1916</f>
        <v>0</v>
      </c>
      <c r="S1887" s="42">
        <f>'Data Entry'!Z1916</f>
        <v>0</v>
      </c>
      <c r="T1887" s="291">
        <f t="shared" si="465"/>
        <v>0</v>
      </c>
      <c r="U1887" s="42">
        <f>'Data Entry'!AA1916</f>
        <v>0</v>
      </c>
      <c r="V1887" s="42">
        <f>'Data Entry'!AB1916</f>
        <v>0</v>
      </c>
      <c r="W1887" s="42">
        <f>'Data Entry'!AC1916</f>
        <v>0</v>
      </c>
      <c r="X1887" s="42">
        <f>'Data Entry'!AD1916</f>
        <v>0</v>
      </c>
      <c r="Y1887" s="291">
        <f t="shared" si="470"/>
        <v>0</v>
      </c>
      <c r="Z1887" s="42">
        <f>'Data Entry'!AE1916</f>
        <v>0</v>
      </c>
      <c r="AA1887" s="42">
        <f>'Data Entry'!AF1916</f>
        <v>0</v>
      </c>
      <c r="AB1887" s="291">
        <f t="shared" si="471"/>
        <v>0</v>
      </c>
      <c r="AC1887" s="42">
        <f>'Data Entry'!AH1916</f>
        <v>0</v>
      </c>
      <c r="AD1887" s="42">
        <f>'Data Entry'!AI1916</f>
        <v>0</v>
      </c>
      <c r="AE1887" s="42">
        <f>'Data Entry'!AJ1916</f>
        <v>0</v>
      </c>
      <c r="AF1887" s="42">
        <f>'Data Entry'!AK1916</f>
        <v>0</v>
      </c>
      <c r="AG1887" s="42">
        <f>'Data Entry'!AL1916</f>
        <v>0</v>
      </c>
      <c r="AH1887" s="42">
        <f>'Data Entry'!AM1916</f>
        <v>0</v>
      </c>
      <c r="AI1887" s="42">
        <f>'Data Entry'!AV1916</f>
        <v>0</v>
      </c>
      <c r="AJ1887" s="42">
        <f>'Data Entry'!AW1916</f>
        <v>0</v>
      </c>
      <c r="AK1887" s="42">
        <f>'Data Entry'!AX1916</f>
        <v>0</v>
      </c>
      <c r="AL1887" s="291">
        <f t="shared" si="466"/>
        <v>0</v>
      </c>
      <c r="AM1887" s="42">
        <f>'Data Entry'!AY1916</f>
        <v>0</v>
      </c>
      <c r="AN1887" s="42">
        <f>'Data Entry'!AZ1916</f>
        <v>0</v>
      </c>
      <c r="AO1887" s="42">
        <f>'Data Entry'!BA1916</f>
        <v>0</v>
      </c>
      <c r="AP1887" s="42">
        <f>'Data Entry'!BB1916</f>
        <v>0</v>
      </c>
      <c r="AQ1887" s="291">
        <f t="shared" si="472"/>
        <v>0</v>
      </c>
      <c r="AR1887" s="42">
        <f>'Data Entry'!BC1916</f>
        <v>0</v>
      </c>
      <c r="AS1887" s="42">
        <f>'Data Entry'!BD1916</f>
        <v>0</v>
      </c>
      <c r="AT1887" s="291">
        <f t="shared" si="473"/>
        <v>0</v>
      </c>
      <c r="AU1887" s="42">
        <f>'Data Entry'!BE1916</f>
        <v>0</v>
      </c>
      <c r="AV1887" s="42">
        <f>'Data Entry'!BF1916</f>
        <v>0</v>
      </c>
      <c r="AW1887" s="42">
        <f>'Data Entry'!BG1916</f>
        <v>0</v>
      </c>
      <c r="AX1887" s="291">
        <f t="shared" si="467"/>
        <v>0</v>
      </c>
      <c r="AY1887" s="42">
        <f>'Data Entry'!BH1916</f>
        <v>0</v>
      </c>
      <c r="AZ1887" s="42">
        <f>'Data Entry'!BI1916</f>
        <v>0</v>
      </c>
      <c r="BA1887" s="42">
        <f>'Data Entry'!BJ1916</f>
        <v>0</v>
      </c>
      <c r="BB1887" s="42">
        <f>'Data Entry'!BK1916</f>
        <v>0</v>
      </c>
      <c r="BC1887" s="291">
        <f t="shared" si="474"/>
        <v>0</v>
      </c>
      <c r="BD1887" s="42">
        <f>'Data Entry'!BL1916</f>
        <v>0</v>
      </c>
      <c r="BE1887" s="42">
        <f>'Data Entry'!BM1916</f>
        <v>0</v>
      </c>
      <c r="BF1887" s="291">
        <f t="shared" si="475"/>
        <v>0</v>
      </c>
      <c r="BG1887" s="305">
        <f t="shared" si="476"/>
        <v>0</v>
      </c>
      <c r="BH1887" s="288" t="str">
        <f>IFERROR((BG1887*'Data Entry'!$F$18)/'Data Entry'!$E$18,"")</f>
        <v/>
      </c>
      <c r="BI1887" s="305">
        <f t="shared" si="477"/>
        <v>0</v>
      </c>
      <c r="BJ1887" s="288" t="str">
        <f t="shared" si="478"/>
        <v/>
      </c>
      <c r="BK1887" s="307" t="str">
        <f t="shared" si="479"/>
        <v/>
      </c>
    </row>
    <row r="1888" spans="1:63" ht="27" x14ac:dyDescent="0.2">
      <c r="A1888" s="119" t="str">
        <f>'Data Entry'!D1917</f>
        <v>Respondent 1884</v>
      </c>
      <c r="B1888" s="52">
        <f>'Data Entry'!AN1917</f>
        <v>0</v>
      </c>
      <c r="C1888" s="52" t="str">
        <f>'Data Entry'!BX1917</f>
        <v/>
      </c>
      <c r="D1888" s="42" t="str">
        <f>'Data Entry'!BU1917</f>
        <v>No disability</v>
      </c>
      <c r="E1888" s="42">
        <f>'Data Entry'!O1917</f>
        <v>0</v>
      </c>
      <c r="F1888" s="42">
        <f>'Data Entry'!P1917</f>
        <v>0</v>
      </c>
      <c r="G1888" s="42">
        <f>'Data Entry'!Q1917</f>
        <v>0</v>
      </c>
      <c r="H1888" s="291">
        <f t="shared" si="464"/>
        <v>0</v>
      </c>
      <c r="I1888" s="42">
        <f>'Data Entry'!R1917</f>
        <v>0</v>
      </c>
      <c r="J1888" s="42">
        <f>'Data Entry'!S1917</f>
        <v>0</v>
      </c>
      <c r="K1888" s="42">
        <f>'Data Entry'!T1917</f>
        <v>0</v>
      </c>
      <c r="L1888" s="42">
        <f>'Data Entry'!U1917</f>
        <v>0</v>
      </c>
      <c r="M1888" s="291">
        <f t="shared" si="468"/>
        <v>0</v>
      </c>
      <c r="N1888" s="42">
        <f>'Data Entry'!V1917</f>
        <v>0</v>
      </c>
      <c r="O1888" s="42">
        <f>'Data Entry'!W1917</f>
        <v>0</v>
      </c>
      <c r="P1888" s="291">
        <f t="shared" si="469"/>
        <v>0</v>
      </c>
      <c r="Q1888" s="42">
        <f>'Data Entry'!X1917</f>
        <v>0</v>
      </c>
      <c r="R1888" s="42">
        <f>'Data Entry'!Y1917</f>
        <v>0</v>
      </c>
      <c r="S1888" s="42">
        <f>'Data Entry'!Z1917</f>
        <v>0</v>
      </c>
      <c r="T1888" s="291">
        <f t="shared" si="465"/>
        <v>0</v>
      </c>
      <c r="U1888" s="42">
        <f>'Data Entry'!AA1917</f>
        <v>0</v>
      </c>
      <c r="V1888" s="42">
        <f>'Data Entry'!AB1917</f>
        <v>0</v>
      </c>
      <c r="W1888" s="42">
        <f>'Data Entry'!AC1917</f>
        <v>0</v>
      </c>
      <c r="X1888" s="42">
        <f>'Data Entry'!AD1917</f>
        <v>0</v>
      </c>
      <c r="Y1888" s="291">
        <f t="shared" si="470"/>
        <v>0</v>
      </c>
      <c r="Z1888" s="42">
        <f>'Data Entry'!AE1917</f>
        <v>0</v>
      </c>
      <c r="AA1888" s="42">
        <f>'Data Entry'!AF1917</f>
        <v>0</v>
      </c>
      <c r="AB1888" s="291">
        <f t="shared" si="471"/>
        <v>0</v>
      </c>
      <c r="AC1888" s="42">
        <f>'Data Entry'!AH1917</f>
        <v>0</v>
      </c>
      <c r="AD1888" s="42">
        <f>'Data Entry'!AI1917</f>
        <v>0</v>
      </c>
      <c r="AE1888" s="42">
        <f>'Data Entry'!AJ1917</f>
        <v>0</v>
      </c>
      <c r="AF1888" s="42">
        <f>'Data Entry'!AK1917</f>
        <v>0</v>
      </c>
      <c r="AG1888" s="42">
        <f>'Data Entry'!AL1917</f>
        <v>0</v>
      </c>
      <c r="AH1888" s="42">
        <f>'Data Entry'!AM1917</f>
        <v>0</v>
      </c>
      <c r="AI1888" s="42">
        <f>'Data Entry'!AV1917</f>
        <v>0</v>
      </c>
      <c r="AJ1888" s="42">
        <f>'Data Entry'!AW1917</f>
        <v>0</v>
      </c>
      <c r="AK1888" s="42">
        <f>'Data Entry'!AX1917</f>
        <v>0</v>
      </c>
      <c r="AL1888" s="291">
        <f t="shared" si="466"/>
        <v>0</v>
      </c>
      <c r="AM1888" s="42">
        <f>'Data Entry'!AY1917</f>
        <v>0</v>
      </c>
      <c r="AN1888" s="42">
        <f>'Data Entry'!AZ1917</f>
        <v>0</v>
      </c>
      <c r="AO1888" s="42">
        <f>'Data Entry'!BA1917</f>
        <v>0</v>
      </c>
      <c r="AP1888" s="42">
        <f>'Data Entry'!BB1917</f>
        <v>0</v>
      </c>
      <c r="AQ1888" s="291">
        <f t="shared" si="472"/>
        <v>0</v>
      </c>
      <c r="AR1888" s="42">
        <f>'Data Entry'!BC1917</f>
        <v>0</v>
      </c>
      <c r="AS1888" s="42">
        <f>'Data Entry'!BD1917</f>
        <v>0</v>
      </c>
      <c r="AT1888" s="291">
        <f t="shared" si="473"/>
        <v>0</v>
      </c>
      <c r="AU1888" s="42">
        <f>'Data Entry'!BE1917</f>
        <v>0</v>
      </c>
      <c r="AV1888" s="42">
        <f>'Data Entry'!BF1917</f>
        <v>0</v>
      </c>
      <c r="AW1888" s="42">
        <f>'Data Entry'!BG1917</f>
        <v>0</v>
      </c>
      <c r="AX1888" s="291">
        <f t="shared" si="467"/>
        <v>0</v>
      </c>
      <c r="AY1888" s="42">
        <f>'Data Entry'!BH1917</f>
        <v>0</v>
      </c>
      <c r="AZ1888" s="42">
        <f>'Data Entry'!BI1917</f>
        <v>0</v>
      </c>
      <c r="BA1888" s="42">
        <f>'Data Entry'!BJ1917</f>
        <v>0</v>
      </c>
      <c r="BB1888" s="42">
        <f>'Data Entry'!BK1917</f>
        <v>0</v>
      </c>
      <c r="BC1888" s="291">
        <f t="shared" si="474"/>
        <v>0</v>
      </c>
      <c r="BD1888" s="42">
        <f>'Data Entry'!BL1917</f>
        <v>0</v>
      </c>
      <c r="BE1888" s="42">
        <f>'Data Entry'!BM1917</f>
        <v>0</v>
      </c>
      <c r="BF1888" s="291">
        <f t="shared" si="475"/>
        <v>0</v>
      </c>
      <c r="BG1888" s="305">
        <f t="shared" si="476"/>
        <v>0</v>
      </c>
      <c r="BH1888" s="288" t="str">
        <f>IFERROR((BG1888*'Data Entry'!$F$18)/'Data Entry'!$E$18,"")</f>
        <v/>
      </c>
      <c r="BI1888" s="305">
        <f t="shared" si="477"/>
        <v>0</v>
      </c>
      <c r="BJ1888" s="288" t="str">
        <f t="shared" si="478"/>
        <v/>
      </c>
      <c r="BK1888" s="307" t="str">
        <f t="shared" si="479"/>
        <v/>
      </c>
    </row>
    <row r="1889" spans="1:63" ht="27" x14ac:dyDescent="0.2">
      <c r="A1889" s="119" t="str">
        <f>'Data Entry'!D1918</f>
        <v>Respondent 1885</v>
      </c>
      <c r="B1889" s="52">
        <f>'Data Entry'!AN1918</f>
        <v>0</v>
      </c>
      <c r="C1889" s="52" t="str">
        <f>'Data Entry'!BX1918</f>
        <v/>
      </c>
      <c r="D1889" s="42" t="str">
        <f>'Data Entry'!BU1918</f>
        <v>No disability</v>
      </c>
      <c r="E1889" s="42">
        <f>'Data Entry'!O1918</f>
        <v>0</v>
      </c>
      <c r="F1889" s="42">
        <f>'Data Entry'!P1918</f>
        <v>0</v>
      </c>
      <c r="G1889" s="42">
        <f>'Data Entry'!Q1918</f>
        <v>0</v>
      </c>
      <c r="H1889" s="291">
        <f t="shared" si="464"/>
        <v>0</v>
      </c>
      <c r="I1889" s="42">
        <f>'Data Entry'!R1918</f>
        <v>0</v>
      </c>
      <c r="J1889" s="42">
        <f>'Data Entry'!S1918</f>
        <v>0</v>
      </c>
      <c r="K1889" s="42">
        <f>'Data Entry'!T1918</f>
        <v>0</v>
      </c>
      <c r="L1889" s="42">
        <f>'Data Entry'!U1918</f>
        <v>0</v>
      </c>
      <c r="M1889" s="291">
        <f t="shared" si="468"/>
        <v>0</v>
      </c>
      <c r="N1889" s="42">
        <f>'Data Entry'!V1918</f>
        <v>0</v>
      </c>
      <c r="O1889" s="42">
        <f>'Data Entry'!W1918</f>
        <v>0</v>
      </c>
      <c r="P1889" s="291">
        <f t="shared" si="469"/>
        <v>0</v>
      </c>
      <c r="Q1889" s="42">
        <f>'Data Entry'!X1918</f>
        <v>0</v>
      </c>
      <c r="R1889" s="42">
        <f>'Data Entry'!Y1918</f>
        <v>0</v>
      </c>
      <c r="S1889" s="42">
        <f>'Data Entry'!Z1918</f>
        <v>0</v>
      </c>
      <c r="T1889" s="291">
        <f t="shared" si="465"/>
        <v>0</v>
      </c>
      <c r="U1889" s="42">
        <f>'Data Entry'!AA1918</f>
        <v>0</v>
      </c>
      <c r="V1889" s="42">
        <f>'Data Entry'!AB1918</f>
        <v>0</v>
      </c>
      <c r="W1889" s="42">
        <f>'Data Entry'!AC1918</f>
        <v>0</v>
      </c>
      <c r="X1889" s="42">
        <f>'Data Entry'!AD1918</f>
        <v>0</v>
      </c>
      <c r="Y1889" s="291">
        <f t="shared" si="470"/>
        <v>0</v>
      </c>
      <c r="Z1889" s="42">
        <f>'Data Entry'!AE1918</f>
        <v>0</v>
      </c>
      <c r="AA1889" s="42">
        <f>'Data Entry'!AF1918</f>
        <v>0</v>
      </c>
      <c r="AB1889" s="291">
        <f t="shared" si="471"/>
        <v>0</v>
      </c>
      <c r="AC1889" s="42">
        <f>'Data Entry'!AH1918</f>
        <v>0</v>
      </c>
      <c r="AD1889" s="42">
        <f>'Data Entry'!AI1918</f>
        <v>0</v>
      </c>
      <c r="AE1889" s="42">
        <f>'Data Entry'!AJ1918</f>
        <v>0</v>
      </c>
      <c r="AF1889" s="42">
        <f>'Data Entry'!AK1918</f>
        <v>0</v>
      </c>
      <c r="AG1889" s="42">
        <f>'Data Entry'!AL1918</f>
        <v>0</v>
      </c>
      <c r="AH1889" s="42">
        <f>'Data Entry'!AM1918</f>
        <v>0</v>
      </c>
      <c r="AI1889" s="42">
        <f>'Data Entry'!AV1918</f>
        <v>0</v>
      </c>
      <c r="AJ1889" s="42">
        <f>'Data Entry'!AW1918</f>
        <v>0</v>
      </c>
      <c r="AK1889" s="42">
        <f>'Data Entry'!AX1918</f>
        <v>0</v>
      </c>
      <c r="AL1889" s="291">
        <f t="shared" si="466"/>
        <v>0</v>
      </c>
      <c r="AM1889" s="42">
        <f>'Data Entry'!AY1918</f>
        <v>0</v>
      </c>
      <c r="AN1889" s="42">
        <f>'Data Entry'!AZ1918</f>
        <v>0</v>
      </c>
      <c r="AO1889" s="42">
        <f>'Data Entry'!BA1918</f>
        <v>0</v>
      </c>
      <c r="AP1889" s="42">
        <f>'Data Entry'!BB1918</f>
        <v>0</v>
      </c>
      <c r="AQ1889" s="291">
        <f t="shared" si="472"/>
        <v>0</v>
      </c>
      <c r="AR1889" s="42">
        <f>'Data Entry'!BC1918</f>
        <v>0</v>
      </c>
      <c r="AS1889" s="42">
        <f>'Data Entry'!BD1918</f>
        <v>0</v>
      </c>
      <c r="AT1889" s="291">
        <f t="shared" si="473"/>
        <v>0</v>
      </c>
      <c r="AU1889" s="42">
        <f>'Data Entry'!BE1918</f>
        <v>0</v>
      </c>
      <c r="AV1889" s="42">
        <f>'Data Entry'!BF1918</f>
        <v>0</v>
      </c>
      <c r="AW1889" s="42">
        <f>'Data Entry'!BG1918</f>
        <v>0</v>
      </c>
      <c r="AX1889" s="291">
        <f t="shared" si="467"/>
        <v>0</v>
      </c>
      <c r="AY1889" s="42">
        <f>'Data Entry'!BH1918</f>
        <v>0</v>
      </c>
      <c r="AZ1889" s="42">
        <f>'Data Entry'!BI1918</f>
        <v>0</v>
      </c>
      <c r="BA1889" s="42">
        <f>'Data Entry'!BJ1918</f>
        <v>0</v>
      </c>
      <c r="BB1889" s="42">
        <f>'Data Entry'!BK1918</f>
        <v>0</v>
      </c>
      <c r="BC1889" s="291">
        <f t="shared" si="474"/>
        <v>0</v>
      </c>
      <c r="BD1889" s="42">
        <f>'Data Entry'!BL1918</f>
        <v>0</v>
      </c>
      <c r="BE1889" s="42">
        <f>'Data Entry'!BM1918</f>
        <v>0</v>
      </c>
      <c r="BF1889" s="291">
        <f t="shared" si="475"/>
        <v>0</v>
      </c>
      <c r="BG1889" s="305">
        <f t="shared" si="476"/>
        <v>0</v>
      </c>
      <c r="BH1889" s="288" t="str">
        <f>IFERROR((BG1889*'Data Entry'!$F$18)/'Data Entry'!$E$18,"")</f>
        <v/>
      </c>
      <c r="BI1889" s="305">
        <f t="shared" si="477"/>
        <v>0</v>
      </c>
      <c r="BJ1889" s="288" t="str">
        <f t="shared" si="478"/>
        <v/>
      </c>
      <c r="BK1889" s="307" t="str">
        <f t="shared" si="479"/>
        <v/>
      </c>
    </row>
    <row r="1890" spans="1:63" ht="27" x14ac:dyDescent="0.2">
      <c r="A1890" s="119" t="str">
        <f>'Data Entry'!D1919</f>
        <v>Respondent 1886</v>
      </c>
      <c r="B1890" s="52">
        <f>'Data Entry'!AN1919</f>
        <v>0</v>
      </c>
      <c r="C1890" s="52" t="str">
        <f>'Data Entry'!BX1919</f>
        <v/>
      </c>
      <c r="D1890" s="42" t="str">
        <f>'Data Entry'!BU1919</f>
        <v>No disability</v>
      </c>
      <c r="E1890" s="42">
        <f>'Data Entry'!O1919</f>
        <v>0</v>
      </c>
      <c r="F1890" s="42">
        <f>'Data Entry'!P1919</f>
        <v>0</v>
      </c>
      <c r="G1890" s="42">
        <f>'Data Entry'!Q1919</f>
        <v>0</v>
      </c>
      <c r="H1890" s="291">
        <f t="shared" si="464"/>
        <v>0</v>
      </c>
      <c r="I1890" s="42">
        <f>'Data Entry'!R1919</f>
        <v>0</v>
      </c>
      <c r="J1890" s="42">
        <f>'Data Entry'!S1919</f>
        <v>0</v>
      </c>
      <c r="K1890" s="42">
        <f>'Data Entry'!T1919</f>
        <v>0</v>
      </c>
      <c r="L1890" s="42">
        <f>'Data Entry'!U1919</f>
        <v>0</v>
      </c>
      <c r="M1890" s="291">
        <f t="shared" si="468"/>
        <v>0</v>
      </c>
      <c r="N1890" s="42">
        <f>'Data Entry'!V1919</f>
        <v>0</v>
      </c>
      <c r="O1890" s="42">
        <f>'Data Entry'!W1919</f>
        <v>0</v>
      </c>
      <c r="P1890" s="291">
        <f t="shared" si="469"/>
        <v>0</v>
      </c>
      <c r="Q1890" s="42">
        <f>'Data Entry'!X1919</f>
        <v>0</v>
      </c>
      <c r="R1890" s="42">
        <f>'Data Entry'!Y1919</f>
        <v>0</v>
      </c>
      <c r="S1890" s="42">
        <f>'Data Entry'!Z1919</f>
        <v>0</v>
      </c>
      <c r="T1890" s="291">
        <f t="shared" si="465"/>
        <v>0</v>
      </c>
      <c r="U1890" s="42">
        <f>'Data Entry'!AA1919</f>
        <v>0</v>
      </c>
      <c r="V1890" s="42">
        <f>'Data Entry'!AB1919</f>
        <v>0</v>
      </c>
      <c r="W1890" s="42">
        <f>'Data Entry'!AC1919</f>
        <v>0</v>
      </c>
      <c r="X1890" s="42">
        <f>'Data Entry'!AD1919</f>
        <v>0</v>
      </c>
      <c r="Y1890" s="291">
        <f t="shared" si="470"/>
        <v>0</v>
      </c>
      <c r="Z1890" s="42">
        <f>'Data Entry'!AE1919</f>
        <v>0</v>
      </c>
      <c r="AA1890" s="42">
        <f>'Data Entry'!AF1919</f>
        <v>0</v>
      </c>
      <c r="AB1890" s="291">
        <f t="shared" si="471"/>
        <v>0</v>
      </c>
      <c r="AC1890" s="42">
        <f>'Data Entry'!AH1919</f>
        <v>0</v>
      </c>
      <c r="AD1890" s="42">
        <f>'Data Entry'!AI1919</f>
        <v>0</v>
      </c>
      <c r="AE1890" s="42">
        <f>'Data Entry'!AJ1919</f>
        <v>0</v>
      </c>
      <c r="AF1890" s="42">
        <f>'Data Entry'!AK1919</f>
        <v>0</v>
      </c>
      <c r="AG1890" s="42">
        <f>'Data Entry'!AL1919</f>
        <v>0</v>
      </c>
      <c r="AH1890" s="42">
        <f>'Data Entry'!AM1919</f>
        <v>0</v>
      </c>
      <c r="AI1890" s="42">
        <f>'Data Entry'!AV1919</f>
        <v>0</v>
      </c>
      <c r="AJ1890" s="42">
        <f>'Data Entry'!AW1919</f>
        <v>0</v>
      </c>
      <c r="AK1890" s="42">
        <f>'Data Entry'!AX1919</f>
        <v>0</v>
      </c>
      <c r="AL1890" s="291">
        <f t="shared" si="466"/>
        <v>0</v>
      </c>
      <c r="AM1890" s="42">
        <f>'Data Entry'!AY1919</f>
        <v>0</v>
      </c>
      <c r="AN1890" s="42">
        <f>'Data Entry'!AZ1919</f>
        <v>0</v>
      </c>
      <c r="AO1890" s="42">
        <f>'Data Entry'!BA1919</f>
        <v>0</v>
      </c>
      <c r="AP1890" s="42">
        <f>'Data Entry'!BB1919</f>
        <v>0</v>
      </c>
      <c r="AQ1890" s="291">
        <f t="shared" si="472"/>
        <v>0</v>
      </c>
      <c r="AR1890" s="42">
        <f>'Data Entry'!BC1919</f>
        <v>0</v>
      </c>
      <c r="AS1890" s="42">
        <f>'Data Entry'!BD1919</f>
        <v>0</v>
      </c>
      <c r="AT1890" s="291">
        <f t="shared" si="473"/>
        <v>0</v>
      </c>
      <c r="AU1890" s="42">
        <f>'Data Entry'!BE1919</f>
        <v>0</v>
      </c>
      <c r="AV1890" s="42">
        <f>'Data Entry'!BF1919</f>
        <v>0</v>
      </c>
      <c r="AW1890" s="42">
        <f>'Data Entry'!BG1919</f>
        <v>0</v>
      </c>
      <c r="AX1890" s="291">
        <f t="shared" si="467"/>
        <v>0</v>
      </c>
      <c r="AY1890" s="42">
        <f>'Data Entry'!BH1919</f>
        <v>0</v>
      </c>
      <c r="AZ1890" s="42">
        <f>'Data Entry'!BI1919</f>
        <v>0</v>
      </c>
      <c r="BA1890" s="42">
        <f>'Data Entry'!BJ1919</f>
        <v>0</v>
      </c>
      <c r="BB1890" s="42">
        <f>'Data Entry'!BK1919</f>
        <v>0</v>
      </c>
      <c r="BC1890" s="291">
        <f t="shared" si="474"/>
        <v>0</v>
      </c>
      <c r="BD1890" s="42">
        <f>'Data Entry'!BL1919</f>
        <v>0</v>
      </c>
      <c r="BE1890" s="42">
        <f>'Data Entry'!BM1919</f>
        <v>0</v>
      </c>
      <c r="BF1890" s="291">
        <f t="shared" si="475"/>
        <v>0</v>
      </c>
      <c r="BG1890" s="305">
        <f t="shared" si="476"/>
        <v>0</v>
      </c>
      <c r="BH1890" s="288" t="str">
        <f>IFERROR((BG1890*'Data Entry'!$F$18)/'Data Entry'!$E$18,"")</f>
        <v/>
      </c>
      <c r="BI1890" s="305">
        <f t="shared" si="477"/>
        <v>0</v>
      </c>
      <c r="BJ1890" s="288" t="str">
        <f t="shared" si="478"/>
        <v/>
      </c>
      <c r="BK1890" s="307" t="str">
        <f t="shared" si="479"/>
        <v/>
      </c>
    </row>
    <row r="1891" spans="1:63" ht="27" x14ac:dyDescent="0.2">
      <c r="A1891" s="119" t="str">
        <f>'Data Entry'!D1920</f>
        <v>Respondent 1887</v>
      </c>
      <c r="B1891" s="52">
        <f>'Data Entry'!AN1920</f>
        <v>0</v>
      </c>
      <c r="C1891" s="52" t="str">
        <f>'Data Entry'!BX1920</f>
        <v/>
      </c>
      <c r="D1891" s="42" t="str">
        <f>'Data Entry'!BU1920</f>
        <v>No disability</v>
      </c>
      <c r="E1891" s="42">
        <f>'Data Entry'!O1920</f>
        <v>0</v>
      </c>
      <c r="F1891" s="42">
        <f>'Data Entry'!P1920</f>
        <v>0</v>
      </c>
      <c r="G1891" s="42">
        <f>'Data Entry'!Q1920</f>
        <v>0</v>
      </c>
      <c r="H1891" s="291">
        <f t="shared" si="464"/>
        <v>0</v>
      </c>
      <c r="I1891" s="42">
        <f>'Data Entry'!R1920</f>
        <v>0</v>
      </c>
      <c r="J1891" s="42">
        <f>'Data Entry'!S1920</f>
        <v>0</v>
      </c>
      <c r="K1891" s="42">
        <f>'Data Entry'!T1920</f>
        <v>0</v>
      </c>
      <c r="L1891" s="42">
        <f>'Data Entry'!U1920</f>
        <v>0</v>
      </c>
      <c r="M1891" s="291">
        <f t="shared" si="468"/>
        <v>0</v>
      </c>
      <c r="N1891" s="42">
        <f>'Data Entry'!V1920</f>
        <v>0</v>
      </c>
      <c r="O1891" s="42">
        <f>'Data Entry'!W1920</f>
        <v>0</v>
      </c>
      <c r="P1891" s="291">
        <f t="shared" si="469"/>
        <v>0</v>
      </c>
      <c r="Q1891" s="42">
        <f>'Data Entry'!X1920</f>
        <v>0</v>
      </c>
      <c r="R1891" s="42">
        <f>'Data Entry'!Y1920</f>
        <v>0</v>
      </c>
      <c r="S1891" s="42">
        <f>'Data Entry'!Z1920</f>
        <v>0</v>
      </c>
      <c r="T1891" s="291">
        <f t="shared" si="465"/>
        <v>0</v>
      </c>
      <c r="U1891" s="42">
        <f>'Data Entry'!AA1920</f>
        <v>0</v>
      </c>
      <c r="V1891" s="42">
        <f>'Data Entry'!AB1920</f>
        <v>0</v>
      </c>
      <c r="W1891" s="42">
        <f>'Data Entry'!AC1920</f>
        <v>0</v>
      </c>
      <c r="X1891" s="42">
        <f>'Data Entry'!AD1920</f>
        <v>0</v>
      </c>
      <c r="Y1891" s="291">
        <f t="shared" si="470"/>
        <v>0</v>
      </c>
      <c r="Z1891" s="42">
        <f>'Data Entry'!AE1920</f>
        <v>0</v>
      </c>
      <c r="AA1891" s="42">
        <f>'Data Entry'!AF1920</f>
        <v>0</v>
      </c>
      <c r="AB1891" s="291">
        <f t="shared" si="471"/>
        <v>0</v>
      </c>
      <c r="AC1891" s="42">
        <f>'Data Entry'!AH1920</f>
        <v>0</v>
      </c>
      <c r="AD1891" s="42">
        <f>'Data Entry'!AI1920</f>
        <v>0</v>
      </c>
      <c r="AE1891" s="42">
        <f>'Data Entry'!AJ1920</f>
        <v>0</v>
      </c>
      <c r="AF1891" s="42">
        <f>'Data Entry'!AK1920</f>
        <v>0</v>
      </c>
      <c r="AG1891" s="42">
        <f>'Data Entry'!AL1920</f>
        <v>0</v>
      </c>
      <c r="AH1891" s="42">
        <f>'Data Entry'!AM1920</f>
        <v>0</v>
      </c>
      <c r="AI1891" s="42">
        <f>'Data Entry'!AV1920</f>
        <v>0</v>
      </c>
      <c r="AJ1891" s="42">
        <f>'Data Entry'!AW1920</f>
        <v>0</v>
      </c>
      <c r="AK1891" s="42">
        <f>'Data Entry'!AX1920</f>
        <v>0</v>
      </c>
      <c r="AL1891" s="291">
        <f t="shared" si="466"/>
        <v>0</v>
      </c>
      <c r="AM1891" s="42">
        <f>'Data Entry'!AY1920</f>
        <v>0</v>
      </c>
      <c r="AN1891" s="42">
        <f>'Data Entry'!AZ1920</f>
        <v>0</v>
      </c>
      <c r="AO1891" s="42">
        <f>'Data Entry'!BA1920</f>
        <v>0</v>
      </c>
      <c r="AP1891" s="42">
        <f>'Data Entry'!BB1920</f>
        <v>0</v>
      </c>
      <c r="AQ1891" s="291">
        <f t="shared" si="472"/>
        <v>0</v>
      </c>
      <c r="AR1891" s="42">
        <f>'Data Entry'!BC1920</f>
        <v>0</v>
      </c>
      <c r="AS1891" s="42">
        <f>'Data Entry'!BD1920</f>
        <v>0</v>
      </c>
      <c r="AT1891" s="291">
        <f t="shared" si="473"/>
        <v>0</v>
      </c>
      <c r="AU1891" s="42">
        <f>'Data Entry'!BE1920</f>
        <v>0</v>
      </c>
      <c r="AV1891" s="42">
        <f>'Data Entry'!BF1920</f>
        <v>0</v>
      </c>
      <c r="AW1891" s="42">
        <f>'Data Entry'!BG1920</f>
        <v>0</v>
      </c>
      <c r="AX1891" s="291">
        <f t="shared" si="467"/>
        <v>0</v>
      </c>
      <c r="AY1891" s="42">
        <f>'Data Entry'!BH1920</f>
        <v>0</v>
      </c>
      <c r="AZ1891" s="42">
        <f>'Data Entry'!BI1920</f>
        <v>0</v>
      </c>
      <c r="BA1891" s="42">
        <f>'Data Entry'!BJ1920</f>
        <v>0</v>
      </c>
      <c r="BB1891" s="42">
        <f>'Data Entry'!BK1920</f>
        <v>0</v>
      </c>
      <c r="BC1891" s="291">
        <f t="shared" si="474"/>
        <v>0</v>
      </c>
      <c r="BD1891" s="42">
        <f>'Data Entry'!BL1920</f>
        <v>0</v>
      </c>
      <c r="BE1891" s="42">
        <f>'Data Entry'!BM1920</f>
        <v>0</v>
      </c>
      <c r="BF1891" s="291">
        <f t="shared" si="475"/>
        <v>0</v>
      </c>
      <c r="BG1891" s="305">
        <f t="shared" si="476"/>
        <v>0</v>
      </c>
      <c r="BH1891" s="288" t="str">
        <f>IFERROR((BG1891*'Data Entry'!$F$18)/'Data Entry'!$E$18,"")</f>
        <v/>
      </c>
      <c r="BI1891" s="305">
        <f t="shared" si="477"/>
        <v>0</v>
      </c>
      <c r="BJ1891" s="288" t="str">
        <f t="shared" si="478"/>
        <v/>
      </c>
      <c r="BK1891" s="307" t="str">
        <f t="shared" si="479"/>
        <v/>
      </c>
    </row>
    <row r="1892" spans="1:63" ht="27" x14ac:dyDescent="0.2">
      <c r="A1892" s="119" t="str">
        <f>'Data Entry'!D1921</f>
        <v>Respondent 1888</v>
      </c>
      <c r="B1892" s="52">
        <f>'Data Entry'!AN1921</f>
        <v>0</v>
      </c>
      <c r="C1892" s="52" t="str">
        <f>'Data Entry'!BX1921</f>
        <v/>
      </c>
      <c r="D1892" s="42" t="str">
        <f>'Data Entry'!BU1921</f>
        <v>No disability</v>
      </c>
      <c r="E1892" s="42">
        <f>'Data Entry'!O1921</f>
        <v>0</v>
      </c>
      <c r="F1892" s="42">
        <f>'Data Entry'!P1921</f>
        <v>0</v>
      </c>
      <c r="G1892" s="42">
        <f>'Data Entry'!Q1921</f>
        <v>0</v>
      </c>
      <c r="H1892" s="291">
        <f t="shared" si="464"/>
        <v>0</v>
      </c>
      <c r="I1892" s="42">
        <f>'Data Entry'!R1921</f>
        <v>0</v>
      </c>
      <c r="J1892" s="42">
        <f>'Data Entry'!S1921</f>
        <v>0</v>
      </c>
      <c r="K1892" s="42">
        <f>'Data Entry'!T1921</f>
        <v>0</v>
      </c>
      <c r="L1892" s="42">
        <f>'Data Entry'!U1921</f>
        <v>0</v>
      </c>
      <c r="M1892" s="291">
        <f t="shared" si="468"/>
        <v>0</v>
      </c>
      <c r="N1892" s="42">
        <f>'Data Entry'!V1921</f>
        <v>0</v>
      </c>
      <c r="O1892" s="42">
        <f>'Data Entry'!W1921</f>
        <v>0</v>
      </c>
      <c r="P1892" s="291">
        <f t="shared" si="469"/>
        <v>0</v>
      </c>
      <c r="Q1892" s="42">
        <f>'Data Entry'!X1921</f>
        <v>0</v>
      </c>
      <c r="R1892" s="42">
        <f>'Data Entry'!Y1921</f>
        <v>0</v>
      </c>
      <c r="S1892" s="42">
        <f>'Data Entry'!Z1921</f>
        <v>0</v>
      </c>
      <c r="T1892" s="291">
        <f t="shared" si="465"/>
        <v>0</v>
      </c>
      <c r="U1892" s="42">
        <f>'Data Entry'!AA1921</f>
        <v>0</v>
      </c>
      <c r="V1892" s="42">
        <f>'Data Entry'!AB1921</f>
        <v>0</v>
      </c>
      <c r="W1892" s="42">
        <f>'Data Entry'!AC1921</f>
        <v>0</v>
      </c>
      <c r="X1892" s="42">
        <f>'Data Entry'!AD1921</f>
        <v>0</v>
      </c>
      <c r="Y1892" s="291">
        <f t="shared" si="470"/>
        <v>0</v>
      </c>
      <c r="Z1892" s="42">
        <f>'Data Entry'!AE1921</f>
        <v>0</v>
      </c>
      <c r="AA1892" s="42">
        <f>'Data Entry'!AF1921</f>
        <v>0</v>
      </c>
      <c r="AB1892" s="291">
        <f t="shared" si="471"/>
        <v>0</v>
      </c>
      <c r="AC1892" s="42">
        <f>'Data Entry'!AH1921</f>
        <v>0</v>
      </c>
      <c r="AD1892" s="42">
        <f>'Data Entry'!AI1921</f>
        <v>0</v>
      </c>
      <c r="AE1892" s="42">
        <f>'Data Entry'!AJ1921</f>
        <v>0</v>
      </c>
      <c r="AF1892" s="42">
        <f>'Data Entry'!AK1921</f>
        <v>0</v>
      </c>
      <c r="AG1892" s="42">
        <f>'Data Entry'!AL1921</f>
        <v>0</v>
      </c>
      <c r="AH1892" s="42">
        <f>'Data Entry'!AM1921</f>
        <v>0</v>
      </c>
      <c r="AI1892" s="42">
        <f>'Data Entry'!AV1921</f>
        <v>0</v>
      </c>
      <c r="AJ1892" s="42">
        <f>'Data Entry'!AW1921</f>
        <v>0</v>
      </c>
      <c r="AK1892" s="42">
        <f>'Data Entry'!AX1921</f>
        <v>0</v>
      </c>
      <c r="AL1892" s="291">
        <f t="shared" si="466"/>
        <v>0</v>
      </c>
      <c r="AM1892" s="42">
        <f>'Data Entry'!AY1921</f>
        <v>0</v>
      </c>
      <c r="AN1892" s="42">
        <f>'Data Entry'!AZ1921</f>
        <v>0</v>
      </c>
      <c r="AO1892" s="42">
        <f>'Data Entry'!BA1921</f>
        <v>0</v>
      </c>
      <c r="AP1892" s="42">
        <f>'Data Entry'!BB1921</f>
        <v>0</v>
      </c>
      <c r="AQ1892" s="291">
        <f t="shared" si="472"/>
        <v>0</v>
      </c>
      <c r="AR1892" s="42">
        <f>'Data Entry'!BC1921</f>
        <v>0</v>
      </c>
      <c r="AS1892" s="42">
        <f>'Data Entry'!BD1921</f>
        <v>0</v>
      </c>
      <c r="AT1892" s="291">
        <f t="shared" si="473"/>
        <v>0</v>
      </c>
      <c r="AU1892" s="42">
        <f>'Data Entry'!BE1921</f>
        <v>0</v>
      </c>
      <c r="AV1892" s="42">
        <f>'Data Entry'!BF1921</f>
        <v>0</v>
      </c>
      <c r="AW1892" s="42">
        <f>'Data Entry'!BG1921</f>
        <v>0</v>
      </c>
      <c r="AX1892" s="291">
        <f t="shared" si="467"/>
        <v>0</v>
      </c>
      <c r="AY1892" s="42">
        <f>'Data Entry'!BH1921</f>
        <v>0</v>
      </c>
      <c r="AZ1892" s="42">
        <f>'Data Entry'!BI1921</f>
        <v>0</v>
      </c>
      <c r="BA1892" s="42">
        <f>'Data Entry'!BJ1921</f>
        <v>0</v>
      </c>
      <c r="BB1892" s="42">
        <f>'Data Entry'!BK1921</f>
        <v>0</v>
      </c>
      <c r="BC1892" s="291">
        <f t="shared" si="474"/>
        <v>0</v>
      </c>
      <c r="BD1892" s="42">
        <f>'Data Entry'!BL1921</f>
        <v>0</v>
      </c>
      <c r="BE1892" s="42">
        <f>'Data Entry'!BM1921</f>
        <v>0</v>
      </c>
      <c r="BF1892" s="291">
        <f t="shared" si="475"/>
        <v>0</v>
      </c>
      <c r="BG1892" s="305">
        <f t="shared" si="476"/>
        <v>0</v>
      </c>
      <c r="BH1892" s="288" t="str">
        <f>IFERROR((BG1892*'Data Entry'!$F$18)/'Data Entry'!$E$18,"")</f>
        <v/>
      </c>
      <c r="BI1892" s="305">
        <f t="shared" si="477"/>
        <v>0</v>
      </c>
      <c r="BJ1892" s="288" t="str">
        <f t="shared" si="478"/>
        <v/>
      </c>
      <c r="BK1892" s="307" t="str">
        <f t="shared" si="479"/>
        <v/>
      </c>
    </row>
    <row r="1893" spans="1:63" ht="27" x14ac:dyDescent="0.2">
      <c r="A1893" s="119" t="str">
        <f>'Data Entry'!D1922</f>
        <v>Respondent 1889</v>
      </c>
      <c r="B1893" s="52">
        <f>'Data Entry'!AN1922</f>
        <v>0</v>
      </c>
      <c r="C1893" s="52" t="str">
        <f>'Data Entry'!BX1922</f>
        <v/>
      </c>
      <c r="D1893" s="42" t="str">
        <f>'Data Entry'!BU1922</f>
        <v>No disability</v>
      </c>
      <c r="E1893" s="42">
        <f>'Data Entry'!O1922</f>
        <v>0</v>
      </c>
      <c r="F1893" s="42">
        <f>'Data Entry'!P1922</f>
        <v>0</v>
      </c>
      <c r="G1893" s="42">
        <f>'Data Entry'!Q1922</f>
        <v>0</v>
      </c>
      <c r="H1893" s="291">
        <f t="shared" si="464"/>
        <v>0</v>
      </c>
      <c r="I1893" s="42">
        <f>'Data Entry'!R1922</f>
        <v>0</v>
      </c>
      <c r="J1893" s="42">
        <f>'Data Entry'!S1922</f>
        <v>0</v>
      </c>
      <c r="K1893" s="42">
        <f>'Data Entry'!T1922</f>
        <v>0</v>
      </c>
      <c r="L1893" s="42">
        <f>'Data Entry'!U1922</f>
        <v>0</v>
      </c>
      <c r="M1893" s="291">
        <f t="shared" si="468"/>
        <v>0</v>
      </c>
      <c r="N1893" s="42">
        <f>'Data Entry'!V1922</f>
        <v>0</v>
      </c>
      <c r="O1893" s="42">
        <f>'Data Entry'!W1922</f>
        <v>0</v>
      </c>
      <c r="P1893" s="291">
        <f t="shared" si="469"/>
        <v>0</v>
      </c>
      <c r="Q1893" s="42">
        <f>'Data Entry'!X1922</f>
        <v>0</v>
      </c>
      <c r="R1893" s="42">
        <f>'Data Entry'!Y1922</f>
        <v>0</v>
      </c>
      <c r="S1893" s="42">
        <f>'Data Entry'!Z1922</f>
        <v>0</v>
      </c>
      <c r="T1893" s="291">
        <f t="shared" si="465"/>
        <v>0</v>
      </c>
      <c r="U1893" s="42">
        <f>'Data Entry'!AA1922</f>
        <v>0</v>
      </c>
      <c r="V1893" s="42">
        <f>'Data Entry'!AB1922</f>
        <v>0</v>
      </c>
      <c r="W1893" s="42">
        <f>'Data Entry'!AC1922</f>
        <v>0</v>
      </c>
      <c r="X1893" s="42">
        <f>'Data Entry'!AD1922</f>
        <v>0</v>
      </c>
      <c r="Y1893" s="291">
        <f t="shared" si="470"/>
        <v>0</v>
      </c>
      <c r="Z1893" s="42">
        <f>'Data Entry'!AE1922</f>
        <v>0</v>
      </c>
      <c r="AA1893" s="42">
        <f>'Data Entry'!AF1922</f>
        <v>0</v>
      </c>
      <c r="AB1893" s="291">
        <f t="shared" si="471"/>
        <v>0</v>
      </c>
      <c r="AC1893" s="42">
        <f>'Data Entry'!AH1922</f>
        <v>0</v>
      </c>
      <c r="AD1893" s="42">
        <f>'Data Entry'!AI1922</f>
        <v>0</v>
      </c>
      <c r="AE1893" s="42">
        <f>'Data Entry'!AJ1922</f>
        <v>0</v>
      </c>
      <c r="AF1893" s="42">
        <f>'Data Entry'!AK1922</f>
        <v>0</v>
      </c>
      <c r="AG1893" s="42">
        <f>'Data Entry'!AL1922</f>
        <v>0</v>
      </c>
      <c r="AH1893" s="42">
        <f>'Data Entry'!AM1922</f>
        <v>0</v>
      </c>
      <c r="AI1893" s="42">
        <f>'Data Entry'!AV1922</f>
        <v>0</v>
      </c>
      <c r="AJ1893" s="42">
        <f>'Data Entry'!AW1922</f>
        <v>0</v>
      </c>
      <c r="AK1893" s="42">
        <f>'Data Entry'!AX1922</f>
        <v>0</v>
      </c>
      <c r="AL1893" s="291">
        <f t="shared" si="466"/>
        <v>0</v>
      </c>
      <c r="AM1893" s="42">
        <f>'Data Entry'!AY1922</f>
        <v>0</v>
      </c>
      <c r="AN1893" s="42">
        <f>'Data Entry'!AZ1922</f>
        <v>0</v>
      </c>
      <c r="AO1893" s="42">
        <f>'Data Entry'!BA1922</f>
        <v>0</v>
      </c>
      <c r="AP1893" s="42">
        <f>'Data Entry'!BB1922</f>
        <v>0</v>
      </c>
      <c r="AQ1893" s="291">
        <f t="shared" si="472"/>
        <v>0</v>
      </c>
      <c r="AR1893" s="42">
        <f>'Data Entry'!BC1922</f>
        <v>0</v>
      </c>
      <c r="AS1893" s="42">
        <f>'Data Entry'!BD1922</f>
        <v>0</v>
      </c>
      <c r="AT1893" s="291">
        <f t="shared" si="473"/>
        <v>0</v>
      </c>
      <c r="AU1893" s="42">
        <f>'Data Entry'!BE1922</f>
        <v>0</v>
      </c>
      <c r="AV1893" s="42">
        <f>'Data Entry'!BF1922</f>
        <v>0</v>
      </c>
      <c r="AW1893" s="42">
        <f>'Data Entry'!BG1922</f>
        <v>0</v>
      </c>
      <c r="AX1893" s="291">
        <f t="shared" si="467"/>
        <v>0</v>
      </c>
      <c r="AY1893" s="42">
        <f>'Data Entry'!BH1922</f>
        <v>0</v>
      </c>
      <c r="AZ1893" s="42">
        <f>'Data Entry'!BI1922</f>
        <v>0</v>
      </c>
      <c r="BA1893" s="42">
        <f>'Data Entry'!BJ1922</f>
        <v>0</v>
      </c>
      <c r="BB1893" s="42">
        <f>'Data Entry'!BK1922</f>
        <v>0</v>
      </c>
      <c r="BC1893" s="291">
        <f t="shared" si="474"/>
        <v>0</v>
      </c>
      <c r="BD1893" s="42">
        <f>'Data Entry'!BL1922</f>
        <v>0</v>
      </c>
      <c r="BE1893" s="42">
        <f>'Data Entry'!BM1922</f>
        <v>0</v>
      </c>
      <c r="BF1893" s="291">
        <f t="shared" si="475"/>
        <v>0</v>
      </c>
      <c r="BG1893" s="305">
        <f t="shared" si="476"/>
        <v>0</v>
      </c>
      <c r="BH1893" s="288" t="str">
        <f>IFERROR((BG1893*'Data Entry'!$F$18)/'Data Entry'!$E$18,"")</f>
        <v/>
      </c>
      <c r="BI1893" s="305">
        <f t="shared" si="477"/>
        <v>0</v>
      </c>
      <c r="BJ1893" s="288" t="str">
        <f t="shared" si="478"/>
        <v/>
      </c>
      <c r="BK1893" s="307" t="str">
        <f t="shared" si="479"/>
        <v/>
      </c>
    </row>
    <row r="1894" spans="1:63" ht="27" x14ac:dyDescent="0.2">
      <c r="A1894" s="119" t="str">
        <f>'Data Entry'!D1923</f>
        <v>Respondent 1890</v>
      </c>
      <c r="B1894" s="52">
        <f>'Data Entry'!AN1923</f>
        <v>0</v>
      </c>
      <c r="C1894" s="52" t="str">
        <f>'Data Entry'!BX1923</f>
        <v/>
      </c>
      <c r="D1894" s="42" t="str">
        <f>'Data Entry'!BU1923</f>
        <v>No disability</v>
      </c>
      <c r="E1894" s="42">
        <f>'Data Entry'!O1923</f>
        <v>0</v>
      </c>
      <c r="F1894" s="42">
        <f>'Data Entry'!P1923</f>
        <v>0</v>
      </c>
      <c r="G1894" s="42">
        <f>'Data Entry'!Q1923</f>
        <v>0</v>
      </c>
      <c r="H1894" s="291">
        <f t="shared" si="464"/>
        <v>0</v>
      </c>
      <c r="I1894" s="42">
        <f>'Data Entry'!R1923</f>
        <v>0</v>
      </c>
      <c r="J1894" s="42">
        <f>'Data Entry'!S1923</f>
        <v>0</v>
      </c>
      <c r="K1894" s="42">
        <f>'Data Entry'!T1923</f>
        <v>0</v>
      </c>
      <c r="L1894" s="42">
        <f>'Data Entry'!U1923</f>
        <v>0</v>
      </c>
      <c r="M1894" s="291">
        <f t="shared" si="468"/>
        <v>0</v>
      </c>
      <c r="N1894" s="42">
        <f>'Data Entry'!V1923</f>
        <v>0</v>
      </c>
      <c r="O1894" s="42">
        <f>'Data Entry'!W1923</f>
        <v>0</v>
      </c>
      <c r="P1894" s="291">
        <f t="shared" si="469"/>
        <v>0</v>
      </c>
      <c r="Q1894" s="42">
        <f>'Data Entry'!X1923</f>
        <v>0</v>
      </c>
      <c r="R1894" s="42">
        <f>'Data Entry'!Y1923</f>
        <v>0</v>
      </c>
      <c r="S1894" s="42">
        <f>'Data Entry'!Z1923</f>
        <v>0</v>
      </c>
      <c r="T1894" s="291">
        <f t="shared" si="465"/>
        <v>0</v>
      </c>
      <c r="U1894" s="42">
        <f>'Data Entry'!AA1923</f>
        <v>0</v>
      </c>
      <c r="V1894" s="42">
        <f>'Data Entry'!AB1923</f>
        <v>0</v>
      </c>
      <c r="W1894" s="42">
        <f>'Data Entry'!AC1923</f>
        <v>0</v>
      </c>
      <c r="X1894" s="42">
        <f>'Data Entry'!AD1923</f>
        <v>0</v>
      </c>
      <c r="Y1894" s="291">
        <f t="shared" si="470"/>
        <v>0</v>
      </c>
      <c r="Z1894" s="42">
        <f>'Data Entry'!AE1923</f>
        <v>0</v>
      </c>
      <c r="AA1894" s="42">
        <f>'Data Entry'!AF1923</f>
        <v>0</v>
      </c>
      <c r="AB1894" s="291">
        <f t="shared" si="471"/>
        <v>0</v>
      </c>
      <c r="AC1894" s="42">
        <f>'Data Entry'!AH1923</f>
        <v>0</v>
      </c>
      <c r="AD1894" s="42">
        <f>'Data Entry'!AI1923</f>
        <v>0</v>
      </c>
      <c r="AE1894" s="42">
        <f>'Data Entry'!AJ1923</f>
        <v>0</v>
      </c>
      <c r="AF1894" s="42">
        <f>'Data Entry'!AK1923</f>
        <v>0</v>
      </c>
      <c r="AG1894" s="42">
        <f>'Data Entry'!AL1923</f>
        <v>0</v>
      </c>
      <c r="AH1894" s="42">
        <f>'Data Entry'!AM1923</f>
        <v>0</v>
      </c>
      <c r="AI1894" s="42">
        <f>'Data Entry'!AV1923</f>
        <v>0</v>
      </c>
      <c r="AJ1894" s="42">
        <f>'Data Entry'!AW1923</f>
        <v>0</v>
      </c>
      <c r="AK1894" s="42">
        <f>'Data Entry'!AX1923</f>
        <v>0</v>
      </c>
      <c r="AL1894" s="291">
        <f t="shared" si="466"/>
        <v>0</v>
      </c>
      <c r="AM1894" s="42">
        <f>'Data Entry'!AY1923</f>
        <v>0</v>
      </c>
      <c r="AN1894" s="42">
        <f>'Data Entry'!AZ1923</f>
        <v>0</v>
      </c>
      <c r="AO1894" s="42">
        <f>'Data Entry'!BA1923</f>
        <v>0</v>
      </c>
      <c r="AP1894" s="42">
        <f>'Data Entry'!BB1923</f>
        <v>0</v>
      </c>
      <c r="AQ1894" s="291">
        <f t="shared" si="472"/>
        <v>0</v>
      </c>
      <c r="AR1894" s="42">
        <f>'Data Entry'!BC1923</f>
        <v>0</v>
      </c>
      <c r="AS1894" s="42">
        <f>'Data Entry'!BD1923</f>
        <v>0</v>
      </c>
      <c r="AT1894" s="291">
        <f t="shared" si="473"/>
        <v>0</v>
      </c>
      <c r="AU1894" s="42">
        <f>'Data Entry'!BE1923</f>
        <v>0</v>
      </c>
      <c r="AV1894" s="42">
        <f>'Data Entry'!BF1923</f>
        <v>0</v>
      </c>
      <c r="AW1894" s="42">
        <f>'Data Entry'!BG1923</f>
        <v>0</v>
      </c>
      <c r="AX1894" s="291">
        <f t="shared" si="467"/>
        <v>0</v>
      </c>
      <c r="AY1894" s="42">
        <f>'Data Entry'!BH1923</f>
        <v>0</v>
      </c>
      <c r="AZ1894" s="42">
        <f>'Data Entry'!BI1923</f>
        <v>0</v>
      </c>
      <c r="BA1894" s="42">
        <f>'Data Entry'!BJ1923</f>
        <v>0</v>
      </c>
      <c r="BB1894" s="42">
        <f>'Data Entry'!BK1923</f>
        <v>0</v>
      </c>
      <c r="BC1894" s="291">
        <f t="shared" si="474"/>
        <v>0</v>
      </c>
      <c r="BD1894" s="42">
        <f>'Data Entry'!BL1923</f>
        <v>0</v>
      </c>
      <c r="BE1894" s="42">
        <f>'Data Entry'!BM1923</f>
        <v>0</v>
      </c>
      <c r="BF1894" s="291">
        <f t="shared" si="475"/>
        <v>0</v>
      </c>
      <c r="BG1894" s="305">
        <f t="shared" si="476"/>
        <v>0</v>
      </c>
      <c r="BH1894" s="288" t="str">
        <f>IFERROR((BG1894*'Data Entry'!$F$18)/'Data Entry'!$E$18,"")</f>
        <v/>
      </c>
      <c r="BI1894" s="305">
        <f t="shared" si="477"/>
        <v>0</v>
      </c>
      <c r="BJ1894" s="288" t="str">
        <f t="shared" si="478"/>
        <v/>
      </c>
      <c r="BK1894" s="307" t="str">
        <f t="shared" si="479"/>
        <v/>
      </c>
    </row>
    <row r="1895" spans="1:63" ht="27" x14ac:dyDescent="0.2">
      <c r="A1895" s="119" t="str">
        <f>'Data Entry'!D1924</f>
        <v>Respondent 1891</v>
      </c>
      <c r="B1895" s="52">
        <f>'Data Entry'!AN1924</f>
        <v>0</v>
      </c>
      <c r="C1895" s="52" t="str">
        <f>'Data Entry'!BX1924</f>
        <v/>
      </c>
      <c r="D1895" s="42" t="str">
        <f>'Data Entry'!BU1924</f>
        <v>No disability</v>
      </c>
      <c r="E1895" s="42">
        <f>'Data Entry'!O1924</f>
        <v>0</v>
      </c>
      <c r="F1895" s="42">
        <f>'Data Entry'!P1924</f>
        <v>0</v>
      </c>
      <c r="G1895" s="42">
        <f>'Data Entry'!Q1924</f>
        <v>0</v>
      </c>
      <c r="H1895" s="291">
        <f t="shared" si="464"/>
        <v>0</v>
      </c>
      <c r="I1895" s="42">
        <f>'Data Entry'!R1924</f>
        <v>0</v>
      </c>
      <c r="J1895" s="42">
        <f>'Data Entry'!S1924</f>
        <v>0</v>
      </c>
      <c r="K1895" s="42">
        <f>'Data Entry'!T1924</f>
        <v>0</v>
      </c>
      <c r="L1895" s="42">
        <f>'Data Entry'!U1924</f>
        <v>0</v>
      </c>
      <c r="M1895" s="291">
        <f t="shared" si="468"/>
        <v>0</v>
      </c>
      <c r="N1895" s="42">
        <f>'Data Entry'!V1924</f>
        <v>0</v>
      </c>
      <c r="O1895" s="42">
        <f>'Data Entry'!W1924</f>
        <v>0</v>
      </c>
      <c r="P1895" s="291">
        <f t="shared" si="469"/>
        <v>0</v>
      </c>
      <c r="Q1895" s="42">
        <f>'Data Entry'!X1924</f>
        <v>0</v>
      </c>
      <c r="R1895" s="42">
        <f>'Data Entry'!Y1924</f>
        <v>0</v>
      </c>
      <c r="S1895" s="42">
        <f>'Data Entry'!Z1924</f>
        <v>0</v>
      </c>
      <c r="T1895" s="291">
        <f t="shared" si="465"/>
        <v>0</v>
      </c>
      <c r="U1895" s="42">
        <f>'Data Entry'!AA1924</f>
        <v>0</v>
      </c>
      <c r="V1895" s="42">
        <f>'Data Entry'!AB1924</f>
        <v>0</v>
      </c>
      <c r="W1895" s="42">
        <f>'Data Entry'!AC1924</f>
        <v>0</v>
      </c>
      <c r="X1895" s="42">
        <f>'Data Entry'!AD1924</f>
        <v>0</v>
      </c>
      <c r="Y1895" s="291">
        <f t="shared" si="470"/>
        <v>0</v>
      </c>
      <c r="Z1895" s="42">
        <f>'Data Entry'!AE1924</f>
        <v>0</v>
      </c>
      <c r="AA1895" s="42">
        <f>'Data Entry'!AF1924</f>
        <v>0</v>
      </c>
      <c r="AB1895" s="291">
        <f t="shared" si="471"/>
        <v>0</v>
      </c>
      <c r="AC1895" s="42">
        <f>'Data Entry'!AH1924</f>
        <v>0</v>
      </c>
      <c r="AD1895" s="42">
        <f>'Data Entry'!AI1924</f>
        <v>0</v>
      </c>
      <c r="AE1895" s="42">
        <f>'Data Entry'!AJ1924</f>
        <v>0</v>
      </c>
      <c r="AF1895" s="42">
        <f>'Data Entry'!AK1924</f>
        <v>0</v>
      </c>
      <c r="AG1895" s="42">
        <f>'Data Entry'!AL1924</f>
        <v>0</v>
      </c>
      <c r="AH1895" s="42">
        <f>'Data Entry'!AM1924</f>
        <v>0</v>
      </c>
      <c r="AI1895" s="42">
        <f>'Data Entry'!AV1924</f>
        <v>0</v>
      </c>
      <c r="AJ1895" s="42">
        <f>'Data Entry'!AW1924</f>
        <v>0</v>
      </c>
      <c r="AK1895" s="42">
        <f>'Data Entry'!AX1924</f>
        <v>0</v>
      </c>
      <c r="AL1895" s="291">
        <f t="shared" si="466"/>
        <v>0</v>
      </c>
      <c r="AM1895" s="42">
        <f>'Data Entry'!AY1924</f>
        <v>0</v>
      </c>
      <c r="AN1895" s="42">
        <f>'Data Entry'!AZ1924</f>
        <v>0</v>
      </c>
      <c r="AO1895" s="42">
        <f>'Data Entry'!BA1924</f>
        <v>0</v>
      </c>
      <c r="AP1895" s="42">
        <f>'Data Entry'!BB1924</f>
        <v>0</v>
      </c>
      <c r="AQ1895" s="291">
        <f t="shared" si="472"/>
        <v>0</v>
      </c>
      <c r="AR1895" s="42">
        <f>'Data Entry'!BC1924</f>
        <v>0</v>
      </c>
      <c r="AS1895" s="42">
        <f>'Data Entry'!BD1924</f>
        <v>0</v>
      </c>
      <c r="AT1895" s="291">
        <f t="shared" si="473"/>
        <v>0</v>
      </c>
      <c r="AU1895" s="42">
        <f>'Data Entry'!BE1924</f>
        <v>0</v>
      </c>
      <c r="AV1895" s="42">
        <f>'Data Entry'!BF1924</f>
        <v>0</v>
      </c>
      <c r="AW1895" s="42">
        <f>'Data Entry'!BG1924</f>
        <v>0</v>
      </c>
      <c r="AX1895" s="291">
        <f t="shared" si="467"/>
        <v>0</v>
      </c>
      <c r="AY1895" s="42">
        <f>'Data Entry'!BH1924</f>
        <v>0</v>
      </c>
      <c r="AZ1895" s="42">
        <f>'Data Entry'!BI1924</f>
        <v>0</v>
      </c>
      <c r="BA1895" s="42">
        <f>'Data Entry'!BJ1924</f>
        <v>0</v>
      </c>
      <c r="BB1895" s="42">
        <f>'Data Entry'!BK1924</f>
        <v>0</v>
      </c>
      <c r="BC1895" s="291">
        <f t="shared" si="474"/>
        <v>0</v>
      </c>
      <c r="BD1895" s="42">
        <f>'Data Entry'!BL1924</f>
        <v>0</v>
      </c>
      <c r="BE1895" s="42">
        <f>'Data Entry'!BM1924</f>
        <v>0</v>
      </c>
      <c r="BF1895" s="291">
        <f t="shared" si="475"/>
        <v>0</v>
      </c>
      <c r="BG1895" s="305">
        <f t="shared" si="476"/>
        <v>0</v>
      </c>
      <c r="BH1895" s="288" t="str">
        <f>IFERROR((BG1895*'Data Entry'!$F$18)/'Data Entry'!$E$18,"")</f>
        <v/>
      </c>
      <c r="BI1895" s="305">
        <f t="shared" si="477"/>
        <v>0</v>
      </c>
      <c r="BJ1895" s="288" t="str">
        <f t="shared" si="478"/>
        <v/>
      </c>
      <c r="BK1895" s="307" t="str">
        <f t="shared" si="479"/>
        <v/>
      </c>
    </row>
    <row r="1896" spans="1:63" ht="27" x14ac:dyDescent="0.2">
      <c r="A1896" s="119" t="str">
        <f>'Data Entry'!D1925</f>
        <v>Respondent 1892</v>
      </c>
      <c r="B1896" s="52">
        <f>'Data Entry'!AN1925</f>
        <v>0</v>
      </c>
      <c r="C1896" s="52" t="str">
        <f>'Data Entry'!BX1925</f>
        <v/>
      </c>
      <c r="D1896" s="42" t="str">
        <f>'Data Entry'!BU1925</f>
        <v>No disability</v>
      </c>
      <c r="E1896" s="42">
        <f>'Data Entry'!O1925</f>
        <v>0</v>
      </c>
      <c r="F1896" s="42">
        <f>'Data Entry'!P1925</f>
        <v>0</v>
      </c>
      <c r="G1896" s="42">
        <f>'Data Entry'!Q1925</f>
        <v>0</v>
      </c>
      <c r="H1896" s="291">
        <f t="shared" si="464"/>
        <v>0</v>
      </c>
      <c r="I1896" s="42">
        <f>'Data Entry'!R1925</f>
        <v>0</v>
      </c>
      <c r="J1896" s="42">
        <f>'Data Entry'!S1925</f>
        <v>0</v>
      </c>
      <c r="K1896" s="42">
        <f>'Data Entry'!T1925</f>
        <v>0</v>
      </c>
      <c r="L1896" s="42">
        <f>'Data Entry'!U1925</f>
        <v>0</v>
      </c>
      <c r="M1896" s="291">
        <f t="shared" si="468"/>
        <v>0</v>
      </c>
      <c r="N1896" s="42">
        <f>'Data Entry'!V1925</f>
        <v>0</v>
      </c>
      <c r="O1896" s="42">
        <f>'Data Entry'!W1925</f>
        <v>0</v>
      </c>
      <c r="P1896" s="291">
        <f t="shared" si="469"/>
        <v>0</v>
      </c>
      <c r="Q1896" s="42">
        <f>'Data Entry'!X1925</f>
        <v>0</v>
      </c>
      <c r="R1896" s="42">
        <f>'Data Entry'!Y1925</f>
        <v>0</v>
      </c>
      <c r="S1896" s="42">
        <f>'Data Entry'!Z1925</f>
        <v>0</v>
      </c>
      <c r="T1896" s="291">
        <f t="shared" si="465"/>
        <v>0</v>
      </c>
      <c r="U1896" s="42">
        <f>'Data Entry'!AA1925</f>
        <v>0</v>
      </c>
      <c r="V1896" s="42">
        <f>'Data Entry'!AB1925</f>
        <v>0</v>
      </c>
      <c r="W1896" s="42">
        <f>'Data Entry'!AC1925</f>
        <v>0</v>
      </c>
      <c r="X1896" s="42">
        <f>'Data Entry'!AD1925</f>
        <v>0</v>
      </c>
      <c r="Y1896" s="291">
        <f t="shared" si="470"/>
        <v>0</v>
      </c>
      <c r="Z1896" s="42">
        <f>'Data Entry'!AE1925</f>
        <v>0</v>
      </c>
      <c r="AA1896" s="42">
        <f>'Data Entry'!AF1925</f>
        <v>0</v>
      </c>
      <c r="AB1896" s="291">
        <f t="shared" si="471"/>
        <v>0</v>
      </c>
      <c r="AC1896" s="42">
        <f>'Data Entry'!AH1925</f>
        <v>0</v>
      </c>
      <c r="AD1896" s="42">
        <f>'Data Entry'!AI1925</f>
        <v>0</v>
      </c>
      <c r="AE1896" s="42">
        <f>'Data Entry'!AJ1925</f>
        <v>0</v>
      </c>
      <c r="AF1896" s="42">
        <f>'Data Entry'!AK1925</f>
        <v>0</v>
      </c>
      <c r="AG1896" s="42">
        <f>'Data Entry'!AL1925</f>
        <v>0</v>
      </c>
      <c r="AH1896" s="42">
        <f>'Data Entry'!AM1925</f>
        <v>0</v>
      </c>
      <c r="AI1896" s="42">
        <f>'Data Entry'!AV1925</f>
        <v>0</v>
      </c>
      <c r="AJ1896" s="42">
        <f>'Data Entry'!AW1925</f>
        <v>0</v>
      </c>
      <c r="AK1896" s="42">
        <f>'Data Entry'!AX1925</f>
        <v>0</v>
      </c>
      <c r="AL1896" s="291">
        <f t="shared" si="466"/>
        <v>0</v>
      </c>
      <c r="AM1896" s="42">
        <f>'Data Entry'!AY1925</f>
        <v>0</v>
      </c>
      <c r="AN1896" s="42">
        <f>'Data Entry'!AZ1925</f>
        <v>0</v>
      </c>
      <c r="AO1896" s="42">
        <f>'Data Entry'!BA1925</f>
        <v>0</v>
      </c>
      <c r="AP1896" s="42">
        <f>'Data Entry'!BB1925</f>
        <v>0</v>
      </c>
      <c r="AQ1896" s="291">
        <f t="shared" si="472"/>
        <v>0</v>
      </c>
      <c r="AR1896" s="42">
        <f>'Data Entry'!BC1925</f>
        <v>0</v>
      </c>
      <c r="AS1896" s="42">
        <f>'Data Entry'!BD1925</f>
        <v>0</v>
      </c>
      <c r="AT1896" s="291">
        <f t="shared" si="473"/>
        <v>0</v>
      </c>
      <c r="AU1896" s="42">
        <f>'Data Entry'!BE1925</f>
        <v>0</v>
      </c>
      <c r="AV1896" s="42">
        <f>'Data Entry'!BF1925</f>
        <v>0</v>
      </c>
      <c r="AW1896" s="42">
        <f>'Data Entry'!BG1925</f>
        <v>0</v>
      </c>
      <c r="AX1896" s="291">
        <f t="shared" si="467"/>
        <v>0</v>
      </c>
      <c r="AY1896" s="42">
        <f>'Data Entry'!BH1925</f>
        <v>0</v>
      </c>
      <c r="AZ1896" s="42">
        <f>'Data Entry'!BI1925</f>
        <v>0</v>
      </c>
      <c r="BA1896" s="42">
        <f>'Data Entry'!BJ1925</f>
        <v>0</v>
      </c>
      <c r="BB1896" s="42">
        <f>'Data Entry'!BK1925</f>
        <v>0</v>
      </c>
      <c r="BC1896" s="291">
        <f t="shared" si="474"/>
        <v>0</v>
      </c>
      <c r="BD1896" s="42">
        <f>'Data Entry'!BL1925</f>
        <v>0</v>
      </c>
      <c r="BE1896" s="42">
        <f>'Data Entry'!BM1925</f>
        <v>0</v>
      </c>
      <c r="BF1896" s="291">
        <f t="shared" si="475"/>
        <v>0</v>
      </c>
      <c r="BG1896" s="305">
        <f t="shared" si="476"/>
        <v>0</v>
      </c>
      <c r="BH1896" s="288" t="str">
        <f>IFERROR((BG1896*'Data Entry'!$F$18)/'Data Entry'!$E$18,"")</f>
        <v/>
      </c>
      <c r="BI1896" s="305">
        <f t="shared" si="477"/>
        <v>0</v>
      </c>
      <c r="BJ1896" s="288" t="str">
        <f t="shared" si="478"/>
        <v/>
      </c>
      <c r="BK1896" s="307" t="str">
        <f t="shared" si="479"/>
        <v/>
      </c>
    </row>
    <row r="1897" spans="1:63" ht="27" x14ac:dyDescent="0.2">
      <c r="A1897" s="119" t="str">
        <f>'Data Entry'!D1926</f>
        <v>Respondent 1893</v>
      </c>
      <c r="B1897" s="52">
        <f>'Data Entry'!AN1926</f>
        <v>0</v>
      </c>
      <c r="C1897" s="52" t="str">
        <f>'Data Entry'!BX1926</f>
        <v/>
      </c>
      <c r="D1897" s="42" t="str">
        <f>'Data Entry'!BU1926</f>
        <v>No disability</v>
      </c>
      <c r="E1897" s="42">
        <f>'Data Entry'!O1926</f>
        <v>0</v>
      </c>
      <c r="F1897" s="42">
        <f>'Data Entry'!P1926</f>
        <v>0</v>
      </c>
      <c r="G1897" s="42">
        <f>'Data Entry'!Q1926</f>
        <v>0</v>
      </c>
      <c r="H1897" s="291">
        <f t="shared" si="464"/>
        <v>0</v>
      </c>
      <c r="I1897" s="42">
        <f>'Data Entry'!R1926</f>
        <v>0</v>
      </c>
      <c r="J1897" s="42">
        <f>'Data Entry'!S1926</f>
        <v>0</v>
      </c>
      <c r="K1897" s="42">
        <f>'Data Entry'!T1926</f>
        <v>0</v>
      </c>
      <c r="L1897" s="42">
        <f>'Data Entry'!U1926</f>
        <v>0</v>
      </c>
      <c r="M1897" s="291">
        <f t="shared" si="468"/>
        <v>0</v>
      </c>
      <c r="N1897" s="42">
        <f>'Data Entry'!V1926</f>
        <v>0</v>
      </c>
      <c r="O1897" s="42">
        <f>'Data Entry'!W1926</f>
        <v>0</v>
      </c>
      <c r="P1897" s="291">
        <f t="shared" si="469"/>
        <v>0</v>
      </c>
      <c r="Q1897" s="42">
        <f>'Data Entry'!X1926</f>
        <v>0</v>
      </c>
      <c r="R1897" s="42">
        <f>'Data Entry'!Y1926</f>
        <v>0</v>
      </c>
      <c r="S1897" s="42">
        <f>'Data Entry'!Z1926</f>
        <v>0</v>
      </c>
      <c r="T1897" s="291">
        <f t="shared" si="465"/>
        <v>0</v>
      </c>
      <c r="U1897" s="42">
        <f>'Data Entry'!AA1926</f>
        <v>0</v>
      </c>
      <c r="V1897" s="42">
        <f>'Data Entry'!AB1926</f>
        <v>0</v>
      </c>
      <c r="W1897" s="42">
        <f>'Data Entry'!AC1926</f>
        <v>0</v>
      </c>
      <c r="X1897" s="42">
        <f>'Data Entry'!AD1926</f>
        <v>0</v>
      </c>
      <c r="Y1897" s="291">
        <f t="shared" si="470"/>
        <v>0</v>
      </c>
      <c r="Z1897" s="42">
        <f>'Data Entry'!AE1926</f>
        <v>0</v>
      </c>
      <c r="AA1897" s="42">
        <f>'Data Entry'!AF1926</f>
        <v>0</v>
      </c>
      <c r="AB1897" s="291">
        <f t="shared" si="471"/>
        <v>0</v>
      </c>
      <c r="AC1897" s="42">
        <f>'Data Entry'!AH1926</f>
        <v>0</v>
      </c>
      <c r="AD1897" s="42">
        <f>'Data Entry'!AI1926</f>
        <v>0</v>
      </c>
      <c r="AE1897" s="42">
        <f>'Data Entry'!AJ1926</f>
        <v>0</v>
      </c>
      <c r="AF1897" s="42">
        <f>'Data Entry'!AK1926</f>
        <v>0</v>
      </c>
      <c r="AG1897" s="42">
        <f>'Data Entry'!AL1926</f>
        <v>0</v>
      </c>
      <c r="AH1897" s="42">
        <f>'Data Entry'!AM1926</f>
        <v>0</v>
      </c>
      <c r="AI1897" s="42">
        <f>'Data Entry'!AV1926</f>
        <v>0</v>
      </c>
      <c r="AJ1897" s="42">
        <f>'Data Entry'!AW1926</f>
        <v>0</v>
      </c>
      <c r="AK1897" s="42">
        <f>'Data Entry'!AX1926</f>
        <v>0</v>
      </c>
      <c r="AL1897" s="291">
        <f t="shared" si="466"/>
        <v>0</v>
      </c>
      <c r="AM1897" s="42">
        <f>'Data Entry'!AY1926</f>
        <v>0</v>
      </c>
      <c r="AN1897" s="42">
        <f>'Data Entry'!AZ1926</f>
        <v>0</v>
      </c>
      <c r="AO1897" s="42">
        <f>'Data Entry'!BA1926</f>
        <v>0</v>
      </c>
      <c r="AP1897" s="42">
        <f>'Data Entry'!BB1926</f>
        <v>0</v>
      </c>
      <c r="AQ1897" s="291">
        <f t="shared" si="472"/>
        <v>0</v>
      </c>
      <c r="AR1897" s="42">
        <f>'Data Entry'!BC1926</f>
        <v>0</v>
      </c>
      <c r="AS1897" s="42">
        <f>'Data Entry'!BD1926</f>
        <v>0</v>
      </c>
      <c r="AT1897" s="291">
        <f t="shared" si="473"/>
        <v>0</v>
      </c>
      <c r="AU1897" s="42">
        <f>'Data Entry'!BE1926</f>
        <v>0</v>
      </c>
      <c r="AV1897" s="42">
        <f>'Data Entry'!BF1926</f>
        <v>0</v>
      </c>
      <c r="AW1897" s="42">
        <f>'Data Entry'!BG1926</f>
        <v>0</v>
      </c>
      <c r="AX1897" s="291">
        <f t="shared" si="467"/>
        <v>0</v>
      </c>
      <c r="AY1897" s="42">
        <f>'Data Entry'!BH1926</f>
        <v>0</v>
      </c>
      <c r="AZ1897" s="42">
        <f>'Data Entry'!BI1926</f>
        <v>0</v>
      </c>
      <c r="BA1897" s="42">
        <f>'Data Entry'!BJ1926</f>
        <v>0</v>
      </c>
      <c r="BB1897" s="42">
        <f>'Data Entry'!BK1926</f>
        <v>0</v>
      </c>
      <c r="BC1897" s="291">
        <f t="shared" si="474"/>
        <v>0</v>
      </c>
      <c r="BD1897" s="42">
        <f>'Data Entry'!BL1926</f>
        <v>0</v>
      </c>
      <c r="BE1897" s="42">
        <f>'Data Entry'!BM1926</f>
        <v>0</v>
      </c>
      <c r="BF1897" s="291">
        <f t="shared" si="475"/>
        <v>0</v>
      </c>
      <c r="BG1897" s="305">
        <f t="shared" si="476"/>
        <v>0</v>
      </c>
      <c r="BH1897" s="288" t="str">
        <f>IFERROR((BG1897*'Data Entry'!$F$18)/'Data Entry'!$E$18,"")</f>
        <v/>
      </c>
      <c r="BI1897" s="305">
        <f t="shared" si="477"/>
        <v>0</v>
      </c>
      <c r="BJ1897" s="288" t="str">
        <f t="shared" si="478"/>
        <v/>
      </c>
      <c r="BK1897" s="307" t="str">
        <f t="shared" si="479"/>
        <v/>
      </c>
    </row>
    <row r="1898" spans="1:63" ht="27" x14ac:dyDescent="0.2">
      <c r="A1898" s="119" t="str">
        <f>'Data Entry'!D1927</f>
        <v>Respondent 1894</v>
      </c>
      <c r="B1898" s="52">
        <f>'Data Entry'!AN1927</f>
        <v>0</v>
      </c>
      <c r="C1898" s="52" t="str">
        <f>'Data Entry'!BX1927</f>
        <v/>
      </c>
      <c r="D1898" s="42" t="str">
        <f>'Data Entry'!BU1927</f>
        <v>No disability</v>
      </c>
      <c r="E1898" s="42">
        <f>'Data Entry'!O1927</f>
        <v>0</v>
      </c>
      <c r="F1898" s="42">
        <f>'Data Entry'!P1927</f>
        <v>0</v>
      </c>
      <c r="G1898" s="42">
        <f>'Data Entry'!Q1927</f>
        <v>0</v>
      </c>
      <c r="H1898" s="291">
        <f t="shared" si="464"/>
        <v>0</v>
      </c>
      <c r="I1898" s="42">
        <f>'Data Entry'!R1927</f>
        <v>0</v>
      </c>
      <c r="J1898" s="42">
        <f>'Data Entry'!S1927</f>
        <v>0</v>
      </c>
      <c r="K1898" s="42">
        <f>'Data Entry'!T1927</f>
        <v>0</v>
      </c>
      <c r="L1898" s="42">
        <f>'Data Entry'!U1927</f>
        <v>0</v>
      </c>
      <c r="M1898" s="291">
        <f t="shared" si="468"/>
        <v>0</v>
      </c>
      <c r="N1898" s="42">
        <f>'Data Entry'!V1927</f>
        <v>0</v>
      </c>
      <c r="O1898" s="42">
        <f>'Data Entry'!W1927</f>
        <v>0</v>
      </c>
      <c r="P1898" s="291">
        <f t="shared" si="469"/>
        <v>0</v>
      </c>
      <c r="Q1898" s="42">
        <f>'Data Entry'!X1927</f>
        <v>0</v>
      </c>
      <c r="R1898" s="42">
        <f>'Data Entry'!Y1927</f>
        <v>0</v>
      </c>
      <c r="S1898" s="42">
        <f>'Data Entry'!Z1927</f>
        <v>0</v>
      </c>
      <c r="T1898" s="291">
        <f t="shared" si="465"/>
        <v>0</v>
      </c>
      <c r="U1898" s="42">
        <f>'Data Entry'!AA1927</f>
        <v>0</v>
      </c>
      <c r="V1898" s="42">
        <f>'Data Entry'!AB1927</f>
        <v>0</v>
      </c>
      <c r="W1898" s="42">
        <f>'Data Entry'!AC1927</f>
        <v>0</v>
      </c>
      <c r="X1898" s="42">
        <f>'Data Entry'!AD1927</f>
        <v>0</v>
      </c>
      <c r="Y1898" s="291">
        <f t="shared" si="470"/>
        <v>0</v>
      </c>
      <c r="Z1898" s="42">
        <f>'Data Entry'!AE1927</f>
        <v>0</v>
      </c>
      <c r="AA1898" s="42">
        <f>'Data Entry'!AF1927</f>
        <v>0</v>
      </c>
      <c r="AB1898" s="291">
        <f t="shared" si="471"/>
        <v>0</v>
      </c>
      <c r="AC1898" s="42">
        <f>'Data Entry'!AH1927</f>
        <v>0</v>
      </c>
      <c r="AD1898" s="42">
        <f>'Data Entry'!AI1927</f>
        <v>0</v>
      </c>
      <c r="AE1898" s="42">
        <f>'Data Entry'!AJ1927</f>
        <v>0</v>
      </c>
      <c r="AF1898" s="42">
        <f>'Data Entry'!AK1927</f>
        <v>0</v>
      </c>
      <c r="AG1898" s="42">
        <f>'Data Entry'!AL1927</f>
        <v>0</v>
      </c>
      <c r="AH1898" s="42">
        <f>'Data Entry'!AM1927</f>
        <v>0</v>
      </c>
      <c r="AI1898" s="42">
        <f>'Data Entry'!AV1927</f>
        <v>0</v>
      </c>
      <c r="AJ1898" s="42">
        <f>'Data Entry'!AW1927</f>
        <v>0</v>
      </c>
      <c r="AK1898" s="42">
        <f>'Data Entry'!AX1927</f>
        <v>0</v>
      </c>
      <c r="AL1898" s="291">
        <f t="shared" si="466"/>
        <v>0</v>
      </c>
      <c r="AM1898" s="42">
        <f>'Data Entry'!AY1927</f>
        <v>0</v>
      </c>
      <c r="AN1898" s="42">
        <f>'Data Entry'!AZ1927</f>
        <v>0</v>
      </c>
      <c r="AO1898" s="42">
        <f>'Data Entry'!BA1927</f>
        <v>0</v>
      </c>
      <c r="AP1898" s="42">
        <f>'Data Entry'!BB1927</f>
        <v>0</v>
      </c>
      <c r="AQ1898" s="291">
        <f t="shared" si="472"/>
        <v>0</v>
      </c>
      <c r="AR1898" s="42">
        <f>'Data Entry'!BC1927</f>
        <v>0</v>
      </c>
      <c r="AS1898" s="42">
        <f>'Data Entry'!BD1927</f>
        <v>0</v>
      </c>
      <c r="AT1898" s="291">
        <f t="shared" si="473"/>
        <v>0</v>
      </c>
      <c r="AU1898" s="42">
        <f>'Data Entry'!BE1927</f>
        <v>0</v>
      </c>
      <c r="AV1898" s="42">
        <f>'Data Entry'!BF1927</f>
        <v>0</v>
      </c>
      <c r="AW1898" s="42">
        <f>'Data Entry'!BG1927</f>
        <v>0</v>
      </c>
      <c r="AX1898" s="291">
        <f t="shared" si="467"/>
        <v>0</v>
      </c>
      <c r="AY1898" s="42">
        <f>'Data Entry'!BH1927</f>
        <v>0</v>
      </c>
      <c r="AZ1898" s="42">
        <f>'Data Entry'!BI1927</f>
        <v>0</v>
      </c>
      <c r="BA1898" s="42">
        <f>'Data Entry'!BJ1927</f>
        <v>0</v>
      </c>
      <c r="BB1898" s="42">
        <f>'Data Entry'!BK1927</f>
        <v>0</v>
      </c>
      <c r="BC1898" s="291">
        <f t="shared" si="474"/>
        <v>0</v>
      </c>
      <c r="BD1898" s="42">
        <f>'Data Entry'!BL1927</f>
        <v>0</v>
      </c>
      <c r="BE1898" s="42">
        <f>'Data Entry'!BM1927</f>
        <v>0</v>
      </c>
      <c r="BF1898" s="291">
        <f t="shared" si="475"/>
        <v>0</v>
      </c>
      <c r="BG1898" s="305">
        <f t="shared" si="476"/>
        <v>0</v>
      </c>
      <c r="BH1898" s="288" t="str">
        <f>IFERROR((BG1898*'Data Entry'!$F$18)/'Data Entry'!$E$18,"")</f>
        <v/>
      </c>
      <c r="BI1898" s="305">
        <f t="shared" si="477"/>
        <v>0</v>
      </c>
      <c r="BJ1898" s="288" t="str">
        <f t="shared" si="478"/>
        <v/>
      </c>
      <c r="BK1898" s="307" t="str">
        <f t="shared" si="479"/>
        <v/>
      </c>
    </row>
    <row r="1899" spans="1:63" ht="27" x14ac:dyDescent="0.2">
      <c r="A1899" s="119" t="str">
        <f>'Data Entry'!D1928</f>
        <v>Respondent 1895</v>
      </c>
      <c r="B1899" s="52">
        <f>'Data Entry'!AN1928</f>
        <v>0</v>
      </c>
      <c r="C1899" s="52" t="str">
        <f>'Data Entry'!BX1928</f>
        <v/>
      </c>
      <c r="D1899" s="42" t="str">
        <f>'Data Entry'!BU1928</f>
        <v>No disability</v>
      </c>
      <c r="E1899" s="42">
        <f>'Data Entry'!O1928</f>
        <v>0</v>
      </c>
      <c r="F1899" s="42">
        <f>'Data Entry'!P1928</f>
        <v>0</v>
      </c>
      <c r="G1899" s="42">
        <f>'Data Entry'!Q1928</f>
        <v>0</v>
      </c>
      <c r="H1899" s="291">
        <f t="shared" si="464"/>
        <v>0</v>
      </c>
      <c r="I1899" s="42">
        <f>'Data Entry'!R1928</f>
        <v>0</v>
      </c>
      <c r="J1899" s="42">
        <f>'Data Entry'!S1928</f>
        <v>0</v>
      </c>
      <c r="K1899" s="42">
        <f>'Data Entry'!T1928</f>
        <v>0</v>
      </c>
      <c r="L1899" s="42">
        <f>'Data Entry'!U1928</f>
        <v>0</v>
      </c>
      <c r="M1899" s="291">
        <f t="shared" si="468"/>
        <v>0</v>
      </c>
      <c r="N1899" s="42">
        <f>'Data Entry'!V1928</f>
        <v>0</v>
      </c>
      <c r="O1899" s="42">
        <f>'Data Entry'!W1928</f>
        <v>0</v>
      </c>
      <c r="P1899" s="291">
        <f t="shared" si="469"/>
        <v>0</v>
      </c>
      <c r="Q1899" s="42">
        <f>'Data Entry'!X1928</f>
        <v>0</v>
      </c>
      <c r="R1899" s="42">
        <f>'Data Entry'!Y1928</f>
        <v>0</v>
      </c>
      <c r="S1899" s="42">
        <f>'Data Entry'!Z1928</f>
        <v>0</v>
      </c>
      <c r="T1899" s="291">
        <f t="shared" si="465"/>
        <v>0</v>
      </c>
      <c r="U1899" s="42">
        <f>'Data Entry'!AA1928</f>
        <v>0</v>
      </c>
      <c r="V1899" s="42">
        <f>'Data Entry'!AB1928</f>
        <v>0</v>
      </c>
      <c r="W1899" s="42">
        <f>'Data Entry'!AC1928</f>
        <v>0</v>
      </c>
      <c r="X1899" s="42">
        <f>'Data Entry'!AD1928</f>
        <v>0</v>
      </c>
      <c r="Y1899" s="291">
        <f t="shared" si="470"/>
        <v>0</v>
      </c>
      <c r="Z1899" s="42">
        <f>'Data Entry'!AE1928</f>
        <v>0</v>
      </c>
      <c r="AA1899" s="42">
        <f>'Data Entry'!AF1928</f>
        <v>0</v>
      </c>
      <c r="AB1899" s="291">
        <f t="shared" si="471"/>
        <v>0</v>
      </c>
      <c r="AC1899" s="42">
        <f>'Data Entry'!AH1928</f>
        <v>0</v>
      </c>
      <c r="AD1899" s="42">
        <f>'Data Entry'!AI1928</f>
        <v>0</v>
      </c>
      <c r="AE1899" s="42">
        <f>'Data Entry'!AJ1928</f>
        <v>0</v>
      </c>
      <c r="AF1899" s="42">
        <f>'Data Entry'!AK1928</f>
        <v>0</v>
      </c>
      <c r="AG1899" s="42">
        <f>'Data Entry'!AL1928</f>
        <v>0</v>
      </c>
      <c r="AH1899" s="42">
        <f>'Data Entry'!AM1928</f>
        <v>0</v>
      </c>
      <c r="AI1899" s="42">
        <f>'Data Entry'!AV1928</f>
        <v>0</v>
      </c>
      <c r="AJ1899" s="42">
        <f>'Data Entry'!AW1928</f>
        <v>0</v>
      </c>
      <c r="AK1899" s="42">
        <f>'Data Entry'!AX1928</f>
        <v>0</v>
      </c>
      <c r="AL1899" s="291">
        <f t="shared" si="466"/>
        <v>0</v>
      </c>
      <c r="AM1899" s="42">
        <f>'Data Entry'!AY1928</f>
        <v>0</v>
      </c>
      <c r="AN1899" s="42">
        <f>'Data Entry'!AZ1928</f>
        <v>0</v>
      </c>
      <c r="AO1899" s="42">
        <f>'Data Entry'!BA1928</f>
        <v>0</v>
      </c>
      <c r="AP1899" s="42">
        <f>'Data Entry'!BB1928</f>
        <v>0</v>
      </c>
      <c r="AQ1899" s="291">
        <f t="shared" si="472"/>
        <v>0</v>
      </c>
      <c r="AR1899" s="42">
        <f>'Data Entry'!BC1928</f>
        <v>0</v>
      </c>
      <c r="AS1899" s="42">
        <f>'Data Entry'!BD1928</f>
        <v>0</v>
      </c>
      <c r="AT1899" s="291">
        <f t="shared" si="473"/>
        <v>0</v>
      </c>
      <c r="AU1899" s="42">
        <f>'Data Entry'!BE1928</f>
        <v>0</v>
      </c>
      <c r="AV1899" s="42">
        <f>'Data Entry'!BF1928</f>
        <v>0</v>
      </c>
      <c r="AW1899" s="42">
        <f>'Data Entry'!BG1928</f>
        <v>0</v>
      </c>
      <c r="AX1899" s="291">
        <f t="shared" si="467"/>
        <v>0</v>
      </c>
      <c r="AY1899" s="42">
        <f>'Data Entry'!BH1928</f>
        <v>0</v>
      </c>
      <c r="AZ1899" s="42">
        <f>'Data Entry'!BI1928</f>
        <v>0</v>
      </c>
      <c r="BA1899" s="42">
        <f>'Data Entry'!BJ1928</f>
        <v>0</v>
      </c>
      <c r="BB1899" s="42">
        <f>'Data Entry'!BK1928</f>
        <v>0</v>
      </c>
      <c r="BC1899" s="291">
        <f t="shared" si="474"/>
        <v>0</v>
      </c>
      <c r="BD1899" s="42">
        <f>'Data Entry'!BL1928</f>
        <v>0</v>
      </c>
      <c r="BE1899" s="42">
        <f>'Data Entry'!BM1928</f>
        <v>0</v>
      </c>
      <c r="BF1899" s="291">
        <f t="shared" si="475"/>
        <v>0</v>
      </c>
      <c r="BG1899" s="305">
        <f t="shared" si="476"/>
        <v>0</v>
      </c>
      <c r="BH1899" s="288" t="str">
        <f>IFERROR((BG1899*'Data Entry'!$F$18)/'Data Entry'!$E$18,"")</f>
        <v/>
      </c>
      <c r="BI1899" s="305">
        <f t="shared" si="477"/>
        <v>0</v>
      </c>
      <c r="BJ1899" s="288" t="str">
        <f t="shared" si="478"/>
        <v/>
      </c>
      <c r="BK1899" s="307" t="str">
        <f t="shared" si="479"/>
        <v/>
      </c>
    </row>
    <row r="1900" spans="1:63" ht="27" x14ac:dyDescent="0.2">
      <c r="A1900" s="119" t="str">
        <f>'Data Entry'!D1929</f>
        <v>Respondent 1896</v>
      </c>
      <c r="B1900" s="52">
        <f>'Data Entry'!AN1929</f>
        <v>0</v>
      </c>
      <c r="C1900" s="52" t="str">
        <f>'Data Entry'!BX1929</f>
        <v/>
      </c>
      <c r="D1900" s="42" t="str">
        <f>'Data Entry'!BU1929</f>
        <v>No disability</v>
      </c>
      <c r="E1900" s="42">
        <f>'Data Entry'!O1929</f>
        <v>0</v>
      </c>
      <c r="F1900" s="42">
        <f>'Data Entry'!P1929</f>
        <v>0</v>
      </c>
      <c r="G1900" s="42">
        <f>'Data Entry'!Q1929</f>
        <v>0</v>
      </c>
      <c r="H1900" s="291">
        <f t="shared" si="464"/>
        <v>0</v>
      </c>
      <c r="I1900" s="42">
        <f>'Data Entry'!R1929</f>
        <v>0</v>
      </c>
      <c r="J1900" s="42">
        <f>'Data Entry'!S1929</f>
        <v>0</v>
      </c>
      <c r="K1900" s="42">
        <f>'Data Entry'!T1929</f>
        <v>0</v>
      </c>
      <c r="L1900" s="42">
        <f>'Data Entry'!U1929</f>
        <v>0</v>
      </c>
      <c r="M1900" s="291">
        <f t="shared" si="468"/>
        <v>0</v>
      </c>
      <c r="N1900" s="42">
        <f>'Data Entry'!V1929</f>
        <v>0</v>
      </c>
      <c r="O1900" s="42">
        <f>'Data Entry'!W1929</f>
        <v>0</v>
      </c>
      <c r="P1900" s="291">
        <f t="shared" si="469"/>
        <v>0</v>
      </c>
      <c r="Q1900" s="42">
        <f>'Data Entry'!X1929</f>
        <v>0</v>
      </c>
      <c r="R1900" s="42">
        <f>'Data Entry'!Y1929</f>
        <v>0</v>
      </c>
      <c r="S1900" s="42">
        <f>'Data Entry'!Z1929</f>
        <v>0</v>
      </c>
      <c r="T1900" s="291">
        <f t="shared" si="465"/>
        <v>0</v>
      </c>
      <c r="U1900" s="42">
        <f>'Data Entry'!AA1929</f>
        <v>0</v>
      </c>
      <c r="V1900" s="42">
        <f>'Data Entry'!AB1929</f>
        <v>0</v>
      </c>
      <c r="W1900" s="42">
        <f>'Data Entry'!AC1929</f>
        <v>0</v>
      </c>
      <c r="X1900" s="42">
        <f>'Data Entry'!AD1929</f>
        <v>0</v>
      </c>
      <c r="Y1900" s="291">
        <f t="shared" si="470"/>
        <v>0</v>
      </c>
      <c r="Z1900" s="42">
        <f>'Data Entry'!AE1929</f>
        <v>0</v>
      </c>
      <c r="AA1900" s="42">
        <f>'Data Entry'!AF1929</f>
        <v>0</v>
      </c>
      <c r="AB1900" s="291">
        <f t="shared" si="471"/>
        <v>0</v>
      </c>
      <c r="AC1900" s="42">
        <f>'Data Entry'!AH1929</f>
        <v>0</v>
      </c>
      <c r="AD1900" s="42">
        <f>'Data Entry'!AI1929</f>
        <v>0</v>
      </c>
      <c r="AE1900" s="42">
        <f>'Data Entry'!AJ1929</f>
        <v>0</v>
      </c>
      <c r="AF1900" s="42">
        <f>'Data Entry'!AK1929</f>
        <v>0</v>
      </c>
      <c r="AG1900" s="42">
        <f>'Data Entry'!AL1929</f>
        <v>0</v>
      </c>
      <c r="AH1900" s="42">
        <f>'Data Entry'!AM1929</f>
        <v>0</v>
      </c>
      <c r="AI1900" s="42">
        <f>'Data Entry'!AV1929</f>
        <v>0</v>
      </c>
      <c r="AJ1900" s="42">
        <f>'Data Entry'!AW1929</f>
        <v>0</v>
      </c>
      <c r="AK1900" s="42">
        <f>'Data Entry'!AX1929</f>
        <v>0</v>
      </c>
      <c r="AL1900" s="291">
        <f t="shared" si="466"/>
        <v>0</v>
      </c>
      <c r="AM1900" s="42">
        <f>'Data Entry'!AY1929</f>
        <v>0</v>
      </c>
      <c r="AN1900" s="42">
        <f>'Data Entry'!AZ1929</f>
        <v>0</v>
      </c>
      <c r="AO1900" s="42">
        <f>'Data Entry'!BA1929</f>
        <v>0</v>
      </c>
      <c r="AP1900" s="42">
        <f>'Data Entry'!BB1929</f>
        <v>0</v>
      </c>
      <c r="AQ1900" s="291">
        <f t="shared" si="472"/>
        <v>0</v>
      </c>
      <c r="AR1900" s="42">
        <f>'Data Entry'!BC1929</f>
        <v>0</v>
      </c>
      <c r="AS1900" s="42">
        <f>'Data Entry'!BD1929</f>
        <v>0</v>
      </c>
      <c r="AT1900" s="291">
        <f t="shared" si="473"/>
        <v>0</v>
      </c>
      <c r="AU1900" s="42">
        <f>'Data Entry'!BE1929</f>
        <v>0</v>
      </c>
      <c r="AV1900" s="42">
        <f>'Data Entry'!BF1929</f>
        <v>0</v>
      </c>
      <c r="AW1900" s="42">
        <f>'Data Entry'!BG1929</f>
        <v>0</v>
      </c>
      <c r="AX1900" s="291">
        <f t="shared" si="467"/>
        <v>0</v>
      </c>
      <c r="AY1900" s="42">
        <f>'Data Entry'!BH1929</f>
        <v>0</v>
      </c>
      <c r="AZ1900" s="42">
        <f>'Data Entry'!BI1929</f>
        <v>0</v>
      </c>
      <c r="BA1900" s="42">
        <f>'Data Entry'!BJ1929</f>
        <v>0</v>
      </c>
      <c r="BB1900" s="42">
        <f>'Data Entry'!BK1929</f>
        <v>0</v>
      </c>
      <c r="BC1900" s="291">
        <f t="shared" si="474"/>
        <v>0</v>
      </c>
      <c r="BD1900" s="42">
        <f>'Data Entry'!BL1929</f>
        <v>0</v>
      </c>
      <c r="BE1900" s="42">
        <f>'Data Entry'!BM1929</f>
        <v>0</v>
      </c>
      <c r="BF1900" s="291">
        <f t="shared" si="475"/>
        <v>0</v>
      </c>
      <c r="BG1900" s="305">
        <f t="shared" si="476"/>
        <v>0</v>
      </c>
      <c r="BH1900" s="288" t="str">
        <f>IFERROR((BG1900*'Data Entry'!$F$18)/'Data Entry'!$E$18,"")</f>
        <v/>
      </c>
      <c r="BI1900" s="305">
        <f t="shared" si="477"/>
        <v>0</v>
      </c>
      <c r="BJ1900" s="288" t="str">
        <f t="shared" si="478"/>
        <v/>
      </c>
      <c r="BK1900" s="307" t="str">
        <f t="shared" si="479"/>
        <v/>
      </c>
    </row>
    <row r="1901" spans="1:63" ht="27" x14ac:dyDescent="0.2">
      <c r="A1901" s="119" t="str">
        <f>'Data Entry'!D1930</f>
        <v>Respondent 1897</v>
      </c>
      <c r="B1901" s="52">
        <f>'Data Entry'!AN1930</f>
        <v>0</v>
      </c>
      <c r="C1901" s="52" t="str">
        <f>'Data Entry'!BX1930</f>
        <v/>
      </c>
      <c r="D1901" s="42" t="str">
        <f>'Data Entry'!BU1930</f>
        <v>No disability</v>
      </c>
      <c r="E1901" s="42">
        <f>'Data Entry'!O1930</f>
        <v>0</v>
      </c>
      <c r="F1901" s="42">
        <f>'Data Entry'!P1930</f>
        <v>0</v>
      </c>
      <c r="G1901" s="42">
        <f>'Data Entry'!Q1930</f>
        <v>0</v>
      </c>
      <c r="H1901" s="291">
        <f t="shared" si="464"/>
        <v>0</v>
      </c>
      <c r="I1901" s="42">
        <f>'Data Entry'!R1930</f>
        <v>0</v>
      </c>
      <c r="J1901" s="42">
        <f>'Data Entry'!S1930</f>
        <v>0</v>
      </c>
      <c r="K1901" s="42">
        <f>'Data Entry'!T1930</f>
        <v>0</v>
      </c>
      <c r="L1901" s="42">
        <f>'Data Entry'!U1930</f>
        <v>0</v>
      </c>
      <c r="M1901" s="291">
        <f t="shared" si="468"/>
        <v>0</v>
      </c>
      <c r="N1901" s="42">
        <f>'Data Entry'!V1930</f>
        <v>0</v>
      </c>
      <c r="O1901" s="42">
        <f>'Data Entry'!W1930</f>
        <v>0</v>
      </c>
      <c r="P1901" s="291">
        <f t="shared" si="469"/>
        <v>0</v>
      </c>
      <c r="Q1901" s="42">
        <f>'Data Entry'!X1930</f>
        <v>0</v>
      </c>
      <c r="R1901" s="42">
        <f>'Data Entry'!Y1930</f>
        <v>0</v>
      </c>
      <c r="S1901" s="42">
        <f>'Data Entry'!Z1930</f>
        <v>0</v>
      </c>
      <c r="T1901" s="291">
        <f t="shared" si="465"/>
        <v>0</v>
      </c>
      <c r="U1901" s="42">
        <f>'Data Entry'!AA1930</f>
        <v>0</v>
      </c>
      <c r="V1901" s="42">
        <f>'Data Entry'!AB1930</f>
        <v>0</v>
      </c>
      <c r="W1901" s="42">
        <f>'Data Entry'!AC1930</f>
        <v>0</v>
      </c>
      <c r="X1901" s="42">
        <f>'Data Entry'!AD1930</f>
        <v>0</v>
      </c>
      <c r="Y1901" s="291">
        <f t="shared" si="470"/>
        <v>0</v>
      </c>
      <c r="Z1901" s="42">
        <f>'Data Entry'!AE1930</f>
        <v>0</v>
      </c>
      <c r="AA1901" s="42">
        <f>'Data Entry'!AF1930</f>
        <v>0</v>
      </c>
      <c r="AB1901" s="291">
        <f t="shared" si="471"/>
        <v>0</v>
      </c>
      <c r="AC1901" s="42">
        <f>'Data Entry'!AH1930</f>
        <v>0</v>
      </c>
      <c r="AD1901" s="42">
        <f>'Data Entry'!AI1930</f>
        <v>0</v>
      </c>
      <c r="AE1901" s="42">
        <f>'Data Entry'!AJ1930</f>
        <v>0</v>
      </c>
      <c r="AF1901" s="42">
        <f>'Data Entry'!AK1930</f>
        <v>0</v>
      </c>
      <c r="AG1901" s="42">
        <f>'Data Entry'!AL1930</f>
        <v>0</v>
      </c>
      <c r="AH1901" s="42">
        <f>'Data Entry'!AM1930</f>
        <v>0</v>
      </c>
      <c r="AI1901" s="42">
        <f>'Data Entry'!AV1930</f>
        <v>0</v>
      </c>
      <c r="AJ1901" s="42">
        <f>'Data Entry'!AW1930</f>
        <v>0</v>
      </c>
      <c r="AK1901" s="42">
        <f>'Data Entry'!AX1930</f>
        <v>0</v>
      </c>
      <c r="AL1901" s="291">
        <f t="shared" si="466"/>
        <v>0</v>
      </c>
      <c r="AM1901" s="42">
        <f>'Data Entry'!AY1930</f>
        <v>0</v>
      </c>
      <c r="AN1901" s="42">
        <f>'Data Entry'!AZ1930</f>
        <v>0</v>
      </c>
      <c r="AO1901" s="42">
        <f>'Data Entry'!BA1930</f>
        <v>0</v>
      </c>
      <c r="AP1901" s="42">
        <f>'Data Entry'!BB1930</f>
        <v>0</v>
      </c>
      <c r="AQ1901" s="291">
        <f t="shared" si="472"/>
        <v>0</v>
      </c>
      <c r="AR1901" s="42">
        <f>'Data Entry'!BC1930</f>
        <v>0</v>
      </c>
      <c r="AS1901" s="42">
        <f>'Data Entry'!BD1930</f>
        <v>0</v>
      </c>
      <c r="AT1901" s="291">
        <f t="shared" si="473"/>
        <v>0</v>
      </c>
      <c r="AU1901" s="42">
        <f>'Data Entry'!BE1930</f>
        <v>0</v>
      </c>
      <c r="AV1901" s="42">
        <f>'Data Entry'!BF1930</f>
        <v>0</v>
      </c>
      <c r="AW1901" s="42">
        <f>'Data Entry'!BG1930</f>
        <v>0</v>
      </c>
      <c r="AX1901" s="291">
        <f t="shared" si="467"/>
        <v>0</v>
      </c>
      <c r="AY1901" s="42">
        <f>'Data Entry'!BH1930</f>
        <v>0</v>
      </c>
      <c r="AZ1901" s="42">
        <f>'Data Entry'!BI1930</f>
        <v>0</v>
      </c>
      <c r="BA1901" s="42">
        <f>'Data Entry'!BJ1930</f>
        <v>0</v>
      </c>
      <c r="BB1901" s="42">
        <f>'Data Entry'!BK1930</f>
        <v>0</v>
      </c>
      <c r="BC1901" s="291">
        <f t="shared" si="474"/>
        <v>0</v>
      </c>
      <c r="BD1901" s="42">
        <f>'Data Entry'!BL1930</f>
        <v>0</v>
      </c>
      <c r="BE1901" s="42">
        <f>'Data Entry'!BM1930</f>
        <v>0</v>
      </c>
      <c r="BF1901" s="291">
        <f t="shared" si="475"/>
        <v>0</v>
      </c>
      <c r="BG1901" s="305">
        <f t="shared" si="476"/>
        <v>0</v>
      </c>
      <c r="BH1901" s="288" t="str">
        <f>IFERROR((BG1901*'Data Entry'!$F$18)/'Data Entry'!$E$18,"")</f>
        <v/>
      </c>
      <c r="BI1901" s="305">
        <f t="shared" si="477"/>
        <v>0</v>
      </c>
      <c r="BJ1901" s="288" t="str">
        <f t="shared" si="478"/>
        <v/>
      </c>
      <c r="BK1901" s="307" t="str">
        <f t="shared" si="479"/>
        <v/>
      </c>
    </row>
    <row r="1902" spans="1:63" ht="27" x14ac:dyDescent="0.2">
      <c r="A1902" s="119" t="str">
        <f>'Data Entry'!D1931</f>
        <v>Respondent 1898</v>
      </c>
      <c r="B1902" s="52">
        <f>'Data Entry'!AN1931</f>
        <v>0</v>
      </c>
      <c r="C1902" s="52" t="str">
        <f>'Data Entry'!BX1931</f>
        <v/>
      </c>
      <c r="D1902" s="42" t="str">
        <f>'Data Entry'!BU1931</f>
        <v>No disability</v>
      </c>
      <c r="E1902" s="42">
        <f>'Data Entry'!O1931</f>
        <v>0</v>
      </c>
      <c r="F1902" s="42">
        <f>'Data Entry'!P1931</f>
        <v>0</v>
      </c>
      <c r="G1902" s="42">
        <f>'Data Entry'!Q1931</f>
        <v>0</v>
      </c>
      <c r="H1902" s="291">
        <f t="shared" si="464"/>
        <v>0</v>
      </c>
      <c r="I1902" s="42">
        <f>'Data Entry'!R1931</f>
        <v>0</v>
      </c>
      <c r="J1902" s="42">
        <f>'Data Entry'!S1931</f>
        <v>0</v>
      </c>
      <c r="K1902" s="42">
        <f>'Data Entry'!T1931</f>
        <v>0</v>
      </c>
      <c r="L1902" s="42">
        <f>'Data Entry'!U1931</f>
        <v>0</v>
      </c>
      <c r="M1902" s="291">
        <f t="shared" si="468"/>
        <v>0</v>
      </c>
      <c r="N1902" s="42">
        <f>'Data Entry'!V1931</f>
        <v>0</v>
      </c>
      <c r="O1902" s="42">
        <f>'Data Entry'!W1931</f>
        <v>0</v>
      </c>
      <c r="P1902" s="291">
        <f t="shared" si="469"/>
        <v>0</v>
      </c>
      <c r="Q1902" s="42">
        <f>'Data Entry'!X1931</f>
        <v>0</v>
      </c>
      <c r="R1902" s="42">
        <f>'Data Entry'!Y1931</f>
        <v>0</v>
      </c>
      <c r="S1902" s="42">
        <f>'Data Entry'!Z1931</f>
        <v>0</v>
      </c>
      <c r="T1902" s="291">
        <f t="shared" si="465"/>
        <v>0</v>
      </c>
      <c r="U1902" s="42">
        <f>'Data Entry'!AA1931</f>
        <v>0</v>
      </c>
      <c r="V1902" s="42">
        <f>'Data Entry'!AB1931</f>
        <v>0</v>
      </c>
      <c r="W1902" s="42">
        <f>'Data Entry'!AC1931</f>
        <v>0</v>
      </c>
      <c r="X1902" s="42">
        <f>'Data Entry'!AD1931</f>
        <v>0</v>
      </c>
      <c r="Y1902" s="291">
        <f t="shared" si="470"/>
        <v>0</v>
      </c>
      <c r="Z1902" s="42">
        <f>'Data Entry'!AE1931</f>
        <v>0</v>
      </c>
      <c r="AA1902" s="42">
        <f>'Data Entry'!AF1931</f>
        <v>0</v>
      </c>
      <c r="AB1902" s="291">
        <f t="shared" si="471"/>
        <v>0</v>
      </c>
      <c r="AC1902" s="42">
        <f>'Data Entry'!AH1931</f>
        <v>0</v>
      </c>
      <c r="AD1902" s="42">
        <f>'Data Entry'!AI1931</f>
        <v>0</v>
      </c>
      <c r="AE1902" s="42">
        <f>'Data Entry'!AJ1931</f>
        <v>0</v>
      </c>
      <c r="AF1902" s="42">
        <f>'Data Entry'!AK1931</f>
        <v>0</v>
      </c>
      <c r="AG1902" s="42">
        <f>'Data Entry'!AL1931</f>
        <v>0</v>
      </c>
      <c r="AH1902" s="42">
        <f>'Data Entry'!AM1931</f>
        <v>0</v>
      </c>
      <c r="AI1902" s="42">
        <f>'Data Entry'!AV1931</f>
        <v>0</v>
      </c>
      <c r="AJ1902" s="42">
        <f>'Data Entry'!AW1931</f>
        <v>0</v>
      </c>
      <c r="AK1902" s="42">
        <f>'Data Entry'!AX1931</f>
        <v>0</v>
      </c>
      <c r="AL1902" s="291">
        <f t="shared" si="466"/>
        <v>0</v>
      </c>
      <c r="AM1902" s="42">
        <f>'Data Entry'!AY1931</f>
        <v>0</v>
      </c>
      <c r="AN1902" s="42">
        <f>'Data Entry'!AZ1931</f>
        <v>0</v>
      </c>
      <c r="AO1902" s="42">
        <f>'Data Entry'!BA1931</f>
        <v>0</v>
      </c>
      <c r="AP1902" s="42">
        <f>'Data Entry'!BB1931</f>
        <v>0</v>
      </c>
      <c r="AQ1902" s="291">
        <f t="shared" si="472"/>
        <v>0</v>
      </c>
      <c r="AR1902" s="42">
        <f>'Data Entry'!BC1931</f>
        <v>0</v>
      </c>
      <c r="AS1902" s="42">
        <f>'Data Entry'!BD1931</f>
        <v>0</v>
      </c>
      <c r="AT1902" s="291">
        <f t="shared" si="473"/>
        <v>0</v>
      </c>
      <c r="AU1902" s="42">
        <f>'Data Entry'!BE1931</f>
        <v>0</v>
      </c>
      <c r="AV1902" s="42">
        <f>'Data Entry'!BF1931</f>
        <v>0</v>
      </c>
      <c r="AW1902" s="42">
        <f>'Data Entry'!BG1931</f>
        <v>0</v>
      </c>
      <c r="AX1902" s="291">
        <f t="shared" si="467"/>
        <v>0</v>
      </c>
      <c r="AY1902" s="42">
        <f>'Data Entry'!BH1931</f>
        <v>0</v>
      </c>
      <c r="AZ1902" s="42">
        <f>'Data Entry'!BI1931</f>
        <v>0</v>
      </c>
      <c r="BA1902" s="42">
        <f>'Data Entry'!BJ1931</f>
        <v>0</v>
      </c>
      <c r="BB1902" s="42">
        <f>'Data Entry'!BK1931</f>
        <v>0</v>
      </c>
      <c r="BC1902" s="291">
        <f t="shared" si="474"/>
        <v>0</v>
      </c>
      <c r="BD1902" s="42">
        <f>'Data Entry'!BL1931</f>
        <v>0</v>
      </c>
      <c r="BE1902" s="42">
        <f>'Data Entry'!BM1931</f>
        <v>0</v>
      </c>
      <c r="BF1902" s="291">
        <f t="shared" si="475"/>
        <v>0</v>
      </c>
      <c r="BG1902" s="305">
        <f t="shared" si="476"/>
        <v>0</v>
      </c>
      <c r="BH1902" s="288" t="str">
        <f>IFERROR((BG1902*'Data Entry'!$F$18)/'Data Entry'!$E$18,"")</f>
        <v/>
      </c>
      <c r="BI1902" s="305">
        <f t="shared" si="477"/>
        <v>0</v>
      </c>
      <c r="BJ1902" s="288" t="str">
        <f t="shared" si="478"/>
        <v/>
      </c>
      <c r="BK1902" s="307" t="str">
        <f t="shared" si="479"/>
        <v/>
      </c>
    </row>
    <row r="1903" spans="1:63" ht="27" x14ac:dyDescent="0.2">
      <c r="A1903" s="119" t="str">
        <f>'Data Entry'!D1932</f>
        <v>Respondent 1899</v>
      </c>
      <c r="B1903" s="52">
        <f>'Data Entry'!AN1932</f>
        <v>0</v>
      </c>
      <c r="C1903" s="52" t="str">
        <f>'Data Entry'!BX1932</f>
        <v/>
      </c>
      <c r="D1903" s="42" t="str">
        <f>'Data Entry'!BU1932</f>
        <v>No disability</v>
      </c>
      <c r="E1903" s="42">
        <f>'Data Entry'!O1932</f>
        <v>0</v>
      </c>
      <c r="F1903" s="42">
        <f>'Data Entry'!P1932</f>
        <v>0</v>
      </c>
      <c r="G1903" s="42">
        <f>'Data Entry'!Q1932</f>
        <v>0</v>
      </c>
      <c r="H1903" s="291">
        <f t="shared" si="464"/>
        <v>0</v>
      </c>
      <c r="I1903" s="42">
        <f>'Data Entry'!R1932</f>
        <v>0</v>
      </c>
      <c r="J1903" s="42">
        <f>'Data Entry'!S1932</f>
        <v>0</v>
      </c>
      <c r="K1903" s="42">
        <f>'Data Entry'!T1932</f>
        <v>0</v>
      </c>
      <c r="L1903" s="42">
        <f>'Data Entry'!U1932</f>
        <v>0</v>
      </c>
      <c r="M1903" s="291">
        <f t="shared" si="468"/>
        <v>0</v>
      </c>
      <c r="N1903" s="42">
        <f>'Data Entry'!V1932</f>
        <v>0</v>
      </c>
      <c r="O1903" s="42">
        <f>'Data Entry'!W1932</f>
        <v>0</v>
      </c>
      <c r="P1903" s="291">
        <f t="shared" si="469"/>
        <v>0</v>
      </c>
      <c r="Q1903" s="42">
        <f>'Data Entry'!X1932</f>
        <v>0</v>
      </c>
      <c r="R1903" s="42">
        <f>'Data Entry'!Y1932</f>
        <v>0</v>
      </c>
      <c r="S1903" s="42">
        <f>'Data Entry'!Z1932</f>
        <v>0</v>
      </c>
      <c r="T1903" s="291">
        <f t="shared" si="465"/>
        <v>0</v>
      </c>
      <c r="U1903" s="42">
        <f>'Data Entry'!AA1932</f>
        <v>0</v>
      </c>
      <c r="V1903" s="42">
        <f>'Data Entry'!AB1932</f>
        <v>0</v>
      </c>
      <c r="W1903" s="42">
        <f>'Data Entry'!AC1932</f>
        <v>0</v>
      </c>
      <c r="X1903" s="42">
        <f>'Data Entry'!AD1932</f>
        <v>0</v>
      </c>
      <c r="Y1903" s="291">
        <f t="shared" si="470"/>
        <v>0</v>
      </c>
      <c r="Z1903" s="42">
        <f>'Data Entry'!AE1932</f>
        <v>0</v>
      </c>
      <c r="AA1903" s="42">
        <f>'Data Entry'!AF1932</f>
        <v>0</v>
      </c>
      <c r="AB1903" s="291">
        <f t="shared" si="471"/>
        <v>0</v>
      </c>
      <c r="AC1903" s="42">
        <f>'Data Entry'!AH1932</f>
        <v>0</v>
      </c>
      <c r="AD1903" s="42">
        <f>'Data Entry'!AI1932</f>
        <v>0</v>
      </c>
      <c r="AE1903" s="42">
        <f>'Data Entry'!AJ1932</f>
        <v>0</v>
      </c>
      <c r="AF1903" s="42">
        <f>'Data Entry'!AK1932</f>
        <v>0</v>
      </c>
      <c r="AG1903" s="42">
        <f>'Data Entry'!AL1932</f>
        <v>0</v>
      </c>
      <c r="AH1903" s="42">
        <f>'Data Entry'!AM1932</f>
        <v>0</v>
      </c>
      <c r="AI1903" s="42">
        <f>'Data Entry'!AV1932</f>
        <v>0</v>
      </c>
      <c r="AJ1903" s="42">
        <f>'Data Entry'!AW1932</f>
        <v>0</v>
      </c>
      <c r="AK1903" s="42">
        <f>'Data Entry'!AX1932</f>
        <v>0</v>
      </c>
      <c r="AL1903" s="291">
        <f t="shared" si="466"/>
        <v>0</v>
      </c>
      <c r="AM1903" s="42">
        <f>'Data Entry'!AY1932</f>
        <v>0</v>
      </c>
      <c r="AN1903" s="42">
        <f>'Data Entry'!AZ1932</f>
        <v>0</v>
      </c>
      <c r="AO1903" s="42">
        <f>'Data Entry'!BA1932</f>
        <v>0</v>
      </c>
      <c r="AP1903" s="42">
        <f>'Data Entry'!BB1932</f>
        <v>0</v>
      </c>
      <c r="AQ1903" s="291">
        <f t="shared" si="472"/>
        <v>0</v>
      </c>
      <c r="AR1903" s="42">
        <f>'Data Entry'!BC1932</f>
        <v>0</v>
      </c>
      <c r="AS1903" s="42">
        <f>'Data Entry'!BD1932</f>
        <v>0</v>
      </c>
      <c r="AT1903" s="291">
        <f t="shared" si="473"/>
        <v>0</v>
      </c>
      <c r="AU1903" s="42">
        <f>'Data Entry'!BE1932</f>
        <v>0</v>
      </c>
      <c r="AV1903" s="42">
        <f>'Data Entry'!BF1932</f>
        <v>0</v>
      </c>
      <c r="AW1903" s="42">
        <f>'Data Entry'!BG1932</f>
        <v>0</v>
      </c>
      <c r="AX1903" s="291">
        <f t="shared" si="467"/>
        <v>0</v>
      </c>
      <c r="AY1903" s="42">
        <f>'Data Entry'!BH1932</f>
        <v>0</v>
      </c>
      <c r="AZ1903" s="42">
        <f>'Data Entry'!BI1932</f>
        <v>0</v>
      </c>
      <c r="BA1903" s="42">
        <f>'Data Entry'!BJ1932</f>
        <v>0</v>
      </c>
      <c r="BB1903" s="42">
        <f>'Data Entry'!BK1932</f>
        <v>0</v>
      </c>
      <c r="BC1903" s="291">
        <f t="shared" si="474"/>
        <v>0</v>
      </c>
      <c r="BD1903" s="42">
        <f>'Data Entry'!BL1932</f>
        <v>0</v>
      </c>
      <c r="BE1903" s="42">
        <f>'Data Entry'!BM1932</f>
        <v>0</v>
      </c>
      <c r="BF1903" s="291">
        <f t="shared" si="475"/>
        <v>0</v>
      </c>
      <c r="BG1903" s="305">
        <f t="shared" si="476"/>
        <v>0</v>
      </c>
      <c r="BH1903" s="288" t="str">
        <f>IFERROR((BG1903*'Data Entry'!$F$18)/'Data Entry'!$E$18,"")</f>
        <v/>
      </c>
      <c r="BI1903" s="305">
        <f t="shared" si="477"/>
        <v>0</v>
      </c>
      <c r="BJ1903" s="288" t="str">
        <f t="shared" si="478"/>
        <v/>
      </c>
      <c r="BK1903" s="307" t="str">
        <f t="shared" si="479"/>
        <v/>
      </c>
    </row>
    <row r="1904" spans="1:63" ht="27" x14ac:dyDescent="0.2">
      <c r="A1904" s="119" t="str">
        <f>'Data Entry'!D1933</f>
        <v>Respondent 1900</v>
      </c>
      <c r="B1904" s="52">
        <f>'Data Entry'!AN1933</f>
        <v>0</v>
      </c>
      <c r="C1904" s="52" t="str">
        <f>'Data Entry'!BX1933</f>
        <v/>
      </c>
      <c r="D1904" s="42" t="str">
        <f>'Data Entry'!BU1933</f>
        <v>No disability</v>
      </c>
      <c r="E1904" s="42">
        <f>'Data Entry'!O1933</f>
        <v>0</v>
      </c>
      <c r="F1904" s="42">
        <f>'Data Entry'!P1933</f>
        <v>0</v>
      </c>
      <c r="G1904" s="42">
        <f>'Data Entry'!Q1933</f>
        <v>0</v>
      </c>
      <c r="H1904" s="291">
        <f t="shared" si="464"/>
        <v>0</v>
      </c>
      <c r="I1904" s="42">
        <f>'Data Entry'!R1933</f>
        <v>0</v>
      </c>
      <c r="J1904" s="42">
        <f>'Data Entry'!S1933</f>
        <v>0</v>
      </c>
      <c r="K1904" s="42">
        <f>'Data Entry'!T1933</f>
        <v>0</v>
      </c>
      <c r="L1904" s="42">
        <f>'Data Entry'!U1933</f>
        <v>0</v>
      </c>
      <c r="M1904" s="291">
        <f t="shared" si="468"/>
        <v>0</v>
      </c>
      <c r="N1904" s="42">
        <f>'Data Entry'!V1933</f>
        <v>0</v>
      </c>
      <c r="O1904" s="42">
        <f>'Data Entry'!W1933</f>
        <v>0</v>
      </c>
      <c r="P1904" s="291">
        <f t="shared" si="469"/>
        <v>0</v>
      </c>
      <c r="Q1904" s="42">
        <f>'Data Entry'!X1933</f>
        <v>0</v>
      </c>
      <c r="R1904" s="42">
        <f>'Data Entry'!Y1933</f>
        <v>0</v>
      </c>
      <c r="S1904" s="42">
        <f>'Data Entry'!Z1933</f>
        <v>0</v>
      </c>
      <c r="T1904" s="291">
        <f t="shared" si="465"/>
        <v>0</v>
      </c>
      <c r="U1904" s="42">
        <f>'Data Entry'!AA1933</f>
        <v>0</v>
      </c>
      <c r="V1904" s="42">
        <f>'Data Entry'!AB1933</f>
        <v>0</v>
      </c>
      <c r="W1904" s="42">
        <f>'Data Entry'!AC1933</f>
        <v>0</v>
      </c>
      <c r="X1904" s="42">
        <f>'Data Entry'!AD1933</f>
        <v>0</v>
      </c>
      <c r="Y1904" s="291">
        <f t="shared" si="470"/>
        <v>0</v>
      </c>
      <c r="Z1904" s="42">
        <f>'Data Entry'!AE1933</f>
        <v>0</v>
      </c>
      <c r="AA1904" s="42">
        <f>'Data Entry'!AF1933</f>
        <v>0</v>
      </c>
      <c r="AB1904" s="291">
        <f t="shared" si="471"/>
        <v>0</v>
      </c>
      <c r="AC1904" s="42">
        <f>'Data Entry'!AH1933</f>
        <v>0</v>
      </c>
      <c r="AD1904" s="42">
        <f>'Data Entry'!AI1933</f>
        <v>0</v>
      </c>
      <c r="AE1904" s="42">
        <f>'Data Entry'!AJ1933</f>
        <v>0</v>
      </c>
      <c r="AF1904" s="42">
        <f>'Data Entry'!AK1933</f>
        <v>0</v>
      </c>
      <c r="AG1904" s="42">
        <f>'Data Entry'!AL1933</f>
        <v>0</v>
      </c>
      <c r="AH1904" s="42">
        <f>'Data Entry'!AM1933</f>
        <v>0</v>
      </c>
      <c r="AI1904" s="42">
        <f>'Data Entry'!AV1933</f>
        <v>0</v>
      </c>
      <c r="AJ1904" s="42">
        <f>'Data Entry'!AW1933</f>
        <v>0</v>
      </c>
      <c r="AK1904" s="42">
        <f>'Data Entry'!AX1933</f>
        <v>0</v>
      </c>
      <c r="AL1904" s="291">
        <f t="shared" si="466"/>
        <v>0</v>
      </c>
      <c r="AM1904" s="42">
        <f>'Data Entry'!AY1933</f>
        <v>0</v>
      </c>
      <c r="AN1904" s="42">
        <f>'Data Entry'!AZ1933</f>
        <v>0</v>
      </c>
      <c r="AO1904" s="42">
        <f>'Data Entry'!BA1933</f>
        <v>0</v>
      </c>
      <c r="AP1904" s="42">
        <f>'Data Entry'!BB1933</f>
        <v>0</v>
      </c>
      <c r="AQ1904" s="291">
        <f t="shared" si="472"/>
        <v>0</v>
      </c>
      <c r="AR1904" s="42">
        <f>'Data Entry'!BC1933</f>
        <v>0</v>
      </c>
      <c r="AS1904" s="42">
        <f>'Data Entry'!BD1933</f>
        <v>0</v>
      </c>
      <c r="AT1904" s="291">
        <f t="shared" si="473"/>
        <v>0</v>
      </c>
      <c r="AU1904" s="42">
        <f>'Data Entry'!BE1933</f>
        <v>0</v>
      </c>
      <c r="AV1904" s="42">
        <f>'Data Entry'!BF1933</f>
        <v>0</v>
      </c>
      <c r="AW1904" s="42">
        <f>'Data Entry'!BG1933</f>
        <v>0</v>
      </c>
      <c r="AX1904" s="291">
        <f t="shared" si="467"/>
        <v>0</v>
      </c>
      <c r="AY1904" s="42">
        <f>'Data Entry'!BH1933</f>
        <v>0</v>
      </c>
      <c r="AZ1904" s="42">
        <f>'Data Entry'!BI1933</f>
        <v>0</v>
      </c>
      <c r="BA1904" s="42">
        <f>'Data Entry'!BJ1933</f>
        <v>0</v>
      </c>
      <c r="BB1904" s="42">
        <f>'Data Entry'!BK1933</f>
        <v>0</v>
      </c>
      <c r="BC1904" s="291">
        <f t="shared" si="474"/>
        <v>0</v>
      </c>
      <c r="BD1904" s="42">
        <f>'Data Entry'!BL1933</f>
        <v>0</v>
      </c>
      <c r="BE1904" s="42">
        <f>'Data Entry'!BM1933</f>
        <v>0</v>
      </c>
      <c r="BF1904" s="291">
        <f t="shared" si="475"/>
        <v>0</v>
      </c>
      <c r="BG1904" s="305">
        <f t="shared" si="476"/>
        <v>0</v>
      </c>
      <c r="BH1904" s="288" t="str">
        <f>IFERROR((BG1904*'Data Entry'!$F$18)/'Data Entry'!$E$18,"")</f>
        <v/>
      </c>
      <c r="BI1904" s="305">
        <f t="shared" si="477"/>
        <v>0</v>
      </c>
      <c r="BJ1904" s="288" t="str">
        <f t="shared" si="478"/>
        <v/>
      </c>
      <c r="BK1904" s="307" t="str">
        <f t="shared" si="479"/>
        <v/>
      </c>
    </row>
    <row r="1905" spans="1:63" ht="27" x14ac:dyDescent="0.2">
      <c r="A1905" s="119" t="str">
        <f>'Data Entry'!D1934</f>
        <v>Respondent 1901</v>
      </c>
      <c r="B1905" s="52">
        <f>'Data Entry'!AN1934</f>
        <v>0</v>
      </c>
      <c r="C1905" s="52" t="str">
        <f>'Data Entry'!BX1934</f>
        <v/>
      </c>
      <c r="D1905" s="42" t="str">
        <f>'Data Entry'!BU1934</f>
        <v>No disability</v>
      </c>
      <c r="E1905" s="42">
        <f>'Data Entry'!O1934</f>
        <v>0</v>
      </c>
      <c r="F1905" s="42">
        <f>'Data Entry'!P1934</f>
        <v>0</v>
      </c>
      <c r="G1905" s="42">
        <f>'Data Entry'!Q1934</f>
        <v>0</v>
      </c>
      <c r="H1905" s="291">
        <f t="shared" si="464"/>
        <v>0</v>
      </c>
      <c r="I1905" s="42">
        <f>'Data Entry'!R1934</f>
        <v>0</v>
      </c>
      <c r="J1905" s="42">
        <f>'Data Entry'!S1934</f>
        <v>0</v>
      </c>
      <c r="K1905" s="42">
        <f>'Data Entry'!T1934</f>
        <v>0</v>
      </c>
      <c r="L1905" s="42">
        <f>'Data Entry'!U1934</f>
        <v>0</v>
      </c>
      <c r="M1905" s="291">
        <f t="shared" si="468"/>
        <v>0</v>
      </c>
      <c r="N1905" s="42">
        <f>'Data Entry'!V1934</f>
        <v>0</v>
      </c>
      <c r="O1905" s="42">
        <f>'Data Entry'!W1934</f>
        <v>0</v>
      </c>
      <c r="P1905" s="291">
        <f t="shared" si="469"/>
        <v>0</v>
      </c>
      <c r="Q1905" s="42">
        <f>'Data Entry'!X1934</f>
        <v>0</v>
      </c>
      <c r="R1905" s="42">
        <f>'Data Entry'!Y1934</f>
        <v>0</v>
      </c>
      <c r="S1905" s="42">
        <f>'Data Entry'!Z1934</f>
        <v>0</v>
      </c>
      <c r="T1905" s="291">
        <f t="shared" si="465"/>
        <v>0</v>
      </c>
      <c r="U1905" s="42">
        <f>'Data Entry'!AA1934</f>
        <v>0</v>
      </c>
      <c r="V1905" s="42">
        <f>'Data Entry'!AB1934</f>
        <v>0</v>
      </c>
      <c r="W1905" s="42">
        <f>'Data Entry'!AC1934</f>
        <v>0</v>
      </c>
      <c r="X1905" s="42">
        <f>'Data Entry'!AD1934</f>
        <v>0</v>
      </c>
      <c r="Y1905" s="291">
        <f t="shared" si="470"/>
        <v>0</v>
      </c>
      <c r="Z1905" s="42">
        <f>'Data Entry'!AE1934</f>
        <v>0</v>
      </c>
      <c r="AA1905" s="42">
        <f>'Data Entry'!AF1934</f>
        <v>0</v>
      </c>
      <c r="AB1905" s="291">
        <f t="shared" si="471"/>
        <v>0</v>
      </c>
      <c r="AC1905" s="42">
        <f>'Data Entry'!AH1934</f>
        <v>0</v>
      </c>
      <c r="AD1905" s="42">
        <f>'Data Entry'!AI1934</f>
        <v>0</v>
      </c>
      <c r="AE1905" s="42">
        <f>'Data Entry'!AJ1934</f>
        <v>0</v>
      </c>
      <c r="AF1905" s="42">
        <f>'Data Entry'!AK1934</f>
        <v>0</v>
      </c>
      <c r="AG1905" s="42">
        <f>'Data Entry'!AL1934</f>
        <v>0</v>
      </c>
      <c r="AH1905" s="42">
        <f>'Data Entry'!AM1934</f>
        <v>0</v>
      </c>
      <c r="AI1905" s="42">
        <f>'Data Entry'!AV1934</f>
        <v>0</v>
      </c>
      <c r="AJ1905" s="42">
        <f>'Data Entry'!AW1934</f>
        <v>0</v>
      </c>
      <c r="AK1905" s="42">
        <f>'Data Entry'!AX1934</f>
        <v>0</v>
      </c>
      <c r="AL1905" s="291">
        <f t="shared" si="466"/>
        <v>0</v>
      </c>
      <c r="AM1905" s="42">
        <f>'Data Entry'!AY1934</f>
        <v>0</v>
      </c>
      <c r="AN1905" s="42">
        <f>'Data Entry'!AZ1934</f>
        <v>0</v>
      </c>
      <c r="AO1905" s="42">
        <f>'Data Entry'!BA1934</f>
        <v>0</v>
      </c>
      <c r="AP1905" s="42">
        <f>'Data Entry'!BB1934</f>
        <v>0</v>
      </c>
      <c r="AQ1905" s="291">
        <f t="shared" si="472"/>
        <v>0</v>
      </c>
      <c r="AR1905" s="42">
        <f>'Data Entry'!BC1934</f>
        <v>0</v>
      </c>
      <c r="AS1905" s="42">
        <f>'Data Entry'!BD1934</f>
        <v>0</v>
      </c>
      <c r="AT1905" s="291">
        <f t="shared" si="473"/>
        <v>0</v>
      </c>
      <c r="AU1905" s="42">
        <f>'Data Entry'!BE1934</f>
        <v>0</v>
      </c>
      <c r="AV1905" s="42">
        <f>'Data Entry'!BF1934</f>
        <v>0</v>
      </c>
      <c r="AW1905" s="42">
        <f>'Data Entry'!BG1934</f>
        <v>0</v>
      </c>
      <c r="AX1905" s="291">
        <f t="shared" si="467"/>
        <v>0</v>
      </c>
      <c r="AY1905" s="42">
        <f>'Data Entry'!BH1934</f>
        <v>0</v>
      </c>
      <c r="AZ1905" s="42">
        <f>'Data Entry'!BI1934</f>
        <v>0</v>
      </c>
      <c r="BA1905" s="42">
        <f>'Data Entry'!BJ1934</f>
        <v>0</v>
      </c>
      <c r="BB1905" s="42">
        <f>'Data Entry'!BK1934</f>
        <v>0</v>
      </c>
      <c r="BC1905" s="291">
        <f t="shared" si="474"/>
        <v>0</v>
      </c>
      <c r="BD1905" s="42">
        <f>'Data Entry'!BL1934</f>
        <v>0</v>
      </c>
      <c r="BE1905" s="42">
        <f>'Data Entry'!BM1934</f>
        <v>0</v>
      </c>
      <c r="BF1905" s="291">
        <f t="shared" si="475"/>
        <v>0</v>
      </c>
      <c r="BG1905" s="305">
        <f t="shared" si="476"/>
        <v>0</v>
      </c>
      <c r="BH1905" s="288" t="str">
        <f>IFERROR((BG1905*'Data Entry'!$F$18)/'Data Entry'!$E$18,"")</f>
        <v/>
      </c>
      <c r="BI1905" s="305">
        <f t="shared" si="477"/>
        <v>0</v>
      </c>
      <c r="BJ1905" s="288" t="str">
        <f t="shared" si="478"/>
        <v/>
      </c>
      <c r="BK1905" s="307" t="str">
        <f t="shared" si="479"/>
        <v/>
      </c>
    </row>
    <row r="1906" spans="1:63" ht="27" x14ac:dyDescent="0.2">
      <c r="A1906" s="119" t="str">
        <f>'Data Entry'!D1935</f>
        <v>Respondent 1902</v>
      </c>
      <c r="B1906" s="52">
        <f>'Data Entry'!AN1935</f>
        <v>0</v>
      </c>
      <c r="C1906" s="52" t="str">
        <f>'Data Entry'!BX1935</f>
        <v/>
      </c>
      <c r="D1906" s="42" t="str">
        <f>'Data Entry'!BU1935</f>
        <v>No disability</v>
      </c>
      <c r="E1906" s="42">
        <f>'Data Entry'!O1935</f>
        <v>0</v>
      </c>
      <c r="F1906" s="42">
        <f>'Data Entry'!P1935</f>
        <v>0</v>
      </c>
      <c r="G1906" s="42">
        <f>'Data Entry'!Q1935</f>
        <v>0</v>
      </c>
      <c r="H1906" s="291">
        <f t="shared" si="464"/>
        <v>0</v>
      </c>
      <c r="I1906" s="42">
        <f>'Data Entry'!R1935</f>
        <v>0</v>
      </c>
      <c r="J1906" s="42">
        <f>'Data Entry'!S1935</f>
        <v>0</v>
      </c>
      <c r="K1906" s="42">
        <f>'Data Entry'!T1935</f>
        <v>0</v>
      </c>
      <c r="L1906" s="42">
        <f>'Data Entry'!U1935</f>
        <v>0</v>
      </c>
      <c r="M1906" s="291">
        <f t="shared" si="468"/>
        <v>0</v>
      </c>
      <c r="N1906" s="42">
        <f>'Data Entry'!V1935</f>
        <v>0</v>
      </c>
      <c r="O1906" s="42">
        <f>'Data Entry'!W1935</f>
        <v>0</v>
      </c>
      <c r="P1906" s="291">
        <f t="shared" si="469"/>
        <v>0</v>
      </c>
      <c r="Q1906" s="42">
        <f>'Data Entry'!X1935</f>
        <v>0</v>
      </c>
      <c r="R1906" s="42">
        <f>'Data Entry'!Y1935</f>
        <v>0</v>
      </c>
      <c r="S1906" s="42">
        <f>'Data Entry'!Z1935</f>
        <v>0</v>
      </c>
      <c r="T1906" s="291">
        <f t="shared" si="465"/>
        <v>0</v>
      </c>
      <c r="U1906" s="42">
        <f>'Data Entry'!AA1935</f>
        <v>0</v>
      </c>
      <c r="V1906" s="42">
        <f>'Data Entry'!AB1935</f>
        <v>0</v>
      </c>
      <c r="W1906" s="42">
        <f>'Data Entry'!AC1935</f>
        <v>0</v>
      </c>
      <c r="X1906" s="42">
        <f>'Data Entry'!AD1935</f>
        <v>0</v>
      </c>
      <c r="Y1906" s="291">
        <f t="shared" si="470"/>
        <v>0</v>
      </c>
      <c r="Z1906" s="42">
        <f>'Data Entry'!AE1935</f>
        <v>0</v>
      </c>
      <c r="AA1906" s="42">
        <f>'Data Entry'!AF1935</f>
        <v>0</v>
      </c>
      <c r="AB1906" s="291">
        <f t="shared" si="471"/>
        <v>0</v>
      </c>
      <c r="AC1906" s="42">
        <f>'Data Entry'!AH1935</f>
        <v>0</v>
      </c>
      <c r="AD1906" s="42">
        <f>'Data Entry'!AI1935</f>
        <v>0</v>
      </c>
      <c r="AE1906" s="42">
        <f>'Data Entry'!AJ1935</f>
        <v>0</v>
      </c>
      <c r="AF1906" s="42">
        <f>'Data Entry'!AK1935</f>
        <v>0</v>
      </c>
      <c r="AG1906" s="42">
        <f>'Data Entry'!AL1935</f>
        <v>0</v>
      </c>
      <c r="AH1906" s="42">
        <f>'Data Entry'!AM1935</f>
        <v>0</v>
      </c>
      <c r="AI1906" s="42">
        <f>'Data Entry'!AV1935</f>
        <v>0</v>
      </c>
      <c r="AJ1906" s="42">
        <f>'Data Entry'!AW1935</f>
        <v>0</v>
      </c>
      <c r="AK1906" s="42">
        <f>'Data Entry'!AX1935</f>
        <v>0</v>
      </c>
      <c r="AL1906" s="291">
        <f t="shared" si="466"/>
        <v>0</v>
      </c>
      <c r="AM1906" s="42">
        <f>'Data Entry'!AY1935</f>
        <v>0</v>
      </c>
      <c r="AN1906" s="42">
        <f>'Data Entry'!AZ1935</f>
        <v>0</v>
      </c>
      <c r="AO1906" s="42">
        <f>'Data Entry'!BA1935</f>
        <v>0</v>
      </c>
      <c r="AP1906" s="42">
        <f>'Data Entry'!BB1935</f>
        <v>0</v>
      </c>
      <c r="AQ1906" s="291">
        <f t="shared" si="472"/>
        <v>0</v>
      </c>
      <c r="AR1906" s="42">
        <f>'Data Entry'!BC1935</f>
        <v>0</v>
      </c>
      <c r="AS1906" s="42">
        <f>'Data Entry'!BD1935</f>
        <v>0</v>
      </c>
      <c r="AT1906" s="291">
        <f t="shared" si="473"/>
        <v>0</v>
      </c>
      <c r="AU1906" s="42">
        <f>'Data Entry'!BE1935</f>
        <v>0</v>
      </c>
      <c r="AV1906" s="42">
        <f>'Data Entry'!BF1935</f>
        <v>0</v>
      </c>
      <c r="AW1906" s="42">
        <f>'Data Entry'!BG1935</f>
        <v>0</v>
      </c>
      <c r="AX1906" s="291">
        <f t="shared" si="467"/>
        <v>0</v>
      </c>
      <c r="AY1906" s="42">
        <f>'Data Entry'!BH1935</f>
        <v>0</v>
      </c>
      <c r="AZ1906" s="42">
        <f>'Data Entry'!BI1935</f>
        <v>0</v>
      </c>
      <c r="BA1906" s="42">
        <f>'Data Entry'!BJ1935</f>
        <v>0</v>
      </c>
      <c r="BB1906" s="42">
        <f>'Data Entry'!BK1935</f>
        <v>0</v>
      </c>
      <c r="BC1906" s="291">
        <f t="shared" si="474"/>
        <v>0</v>
      </c>
      <c r="BD1906" s="42">
        <f>'Data Entry'!BL1935</f>
        <v>0</v>
      </c>
      <c r="BE1906" s="42">
        <f>'Data Entry'!BM1935</f>
        <v>0</v>
      </c>
      <c r="BF1906" s="291">
        <f t="shared" si="475"/>
        <v>0</v>
      </c>
      <c r="BG1906" s="305">
        <f t="shared" si="476"/>
        <v>0</v>
      </c>
      <c r="BH1906" s="288" t="str">
        <f>IFERROR((BG1906*'Data Entry'!$F$18)/'Data Entry'!$E$18,"")</f>
        <v/>
      </c>
      <c r="BI1906" s="305">
        <f t="shared" si="477"/>
        <v>0</v>
      </c>
      <c r="BJ1906" s="288" t="str">
        <f t="shared" si="478"/>
        <v/>
      </c>
      <c r="BK1906" s="307" t="str">
        <f t="shared" si="479"/>
        <v/>
      </c>
    </row>
    <row r="1907" spans="1:63" ht="27" x14ac:dyDescent="0.2">
      <c r="A1907" s="119" t="str">
        <f>'Data Entry'!D1936</f>
        <v>Respondent 1903</v>
      </c>
      <c r="B1907" s="52">
        <f>'Data Entry'!AN1936</f>
        <v>0</v>
      </c>
      <c r="C1907" s="52" t="str">
        <f>'Data Entry'!BX1936</f>
        <v/>
      </c>
      <c r="D1907" s="42" t="str">
        <f>'Data Entry'!BU1936</f>
        <v>No disability</v>
      </c>
      <c r="E1907" s="42">
        <f>'Data Entry'!O1936</f>
        <v>0</v>
      </c>
      <c r="F1907" s="42">
        <f>'Data Entry'!P1936</f>
        <v>0</v>
      </c>
      <c r="G1907" s="42">
        <f>'Data Entry'!Q1936</f>
        <v>0</v>
      </c>
      <c r="H1907" s="291">
        <f t="shared" si="464"/>
        <v>0</v>
      </c>
      <c r="I1907" s="42">
        <f>'Data Entry'!R1936</f>
        <v>0</v>
      </c>
      <c r="J1907" s="42">
        <f>'Data Entry'!S1936</f>
        <v>0</v>
      </c>
      <c r="K1907" s="42">
        <f>'Data Entry'!T1936</f>
        <v>0</v>
      </c>
      <c r="L1907" s="42">
        <f>'Data Entry'!U1936</f>
        <v>0</v>
      </c>
      <c r="M1907" s="291">
        <f t="shared" si="468"/>
        <v>0</v>
      </c>
      <c r="N1907" s="42">
        <f>'Data Entry'!V1936</f>
        <v>0</v>
      </c>
      <c r="O1907" s="42">
        <f>'Data Entry'!W1936</f>
        <v>0</v>
      </c>
      <c r="P1907" s="291">
        <f t="shared" si="469"/>
        <v>0</v>
      </c>
      <c r="Q1907" s="42">
        <f>'Data Entry'!X1936</f>
        <v>0</v>
      </c>
      <c r="R1907" s="42">
        <f>'Data Entry'!Y1936</f>
        <v>0</v>
      </c>
      <c r="S1907" s="42">
        <f>'Data Entry'!Z1936</f>
        <v>0</v>
      </c>
      <c r="T1907" s="291">
        <f t="shared" si="465"/>
        <v>0</v>
      </c>
      <c r="U1907" s="42">
        <f>'Data Entry'!AA1936</f>
        <v>0</v>
      </c>
      <c r="V1907" s="42">
        <f>'Data Entry'!AB1936</f>
        <v>0</v>
      </c>
      <c r="W1907" s="42">
        <f>'Data Entry'!AC1936</f>
        <v>0</v>
      </c>
      <c r="X1907" s="42">
        <f>'Data Entry'!AD1936</f>
        <v>0</v>
      </c>
      <c r="Y1907" s="291">
        <f t="shared" si="470"/>
        <v>0</v>
      </c>
      <c r="Z1907" s="42">
        <f>'Data Entry'!AE1936</f>
        <v>0</v>
      </c>
      <c r="AA1907" s="42">
        <f>'Data Entry'!AF1936</f>
        <v>0</v>
      </c>
      <c r="AB1907" s="291">
        <f t="shared" si="471"/>
        <v>0</v>
      </c>
      <c r="AC1907" s="42">
        <f>'Data Entry'!AH1936</f>
        <v>0</v>
      </c>
      <c r="AD1907" s="42">
        <f>'Data Entry'!AI1936</f>
        <v>0</v>
      </c>
      <c r="AE1907" s="42">
        <f>'Data Entry'!AJ1936</f>
        <v>0</v>
      </c>
      <c r="AF1907" s="42">
        <f>'Data Entry'!AK1936</f>
        <v>0</v>
      </c>
      <c r="AG1907" s="42">
        <f>'Data Entry'!AL1936</f>
        <v>0</v>
      </c>
      <c r="AH1907" s="42">
        <f>'Data Entry'!AM1936</f>
        <v>0</v>
      </c>
      <c r="AI1907" s="42">
        <f>'Data Entry'!AV1936</f>
        <v>0</v>
      </c>
      <c r="AJ1907" s="42">
        <f>'Data Entry'!AW1936</f>
        <v>0</v>
      </c>
      <c r="AK1907" s="42">
        <f>'Data Entry'!AX1936</f>
        <v>0</v>
      </c>
      <c r="AL1907" s="291">
        <f t="shared" si="466"/>
        <v>0</v>
      </c>
      <c r="AM1907" s="42">
        <f>'Data Entry'!AY1936</f>
        <v>0</v>
      </c>
      <c r="AN1907" s="42">
        <f>'Data Entry'!AZ1936</f>
        <v>0</v>
      </c>
      <c r="AO1907" s="42">
        <f>'Data Entry'!BA1936</f>
        <v>0</v>
      </c>
      <c r="AP1907" s="42">
        <f>'Data Entry'!BB1936</f>
        <v>0</v>
      </c>
      <c r="AQ1907" s="291">
        <f t="shared" si="472"/>
        <v>0</v>
      </c>
      <c r="AR1907" s="42">
        <f>'Data Entry'!BC1936</f>
        <v>0</v>
      </c>
      <c r="AS1907" s="42">
        <f>'Data Entry'!BD1936</f>
        <v>0</v>
      </c>
      <c r="AT1907" s="291">
        <f t="shared" si="473"/>
        <v>0</v>
      </c>
      <c r="AU1907" s="42">
        <f>'Data Entry'!BE1936</f>
        <v>0</v>
      </c>
      <c r="AV1907" s="42">
        <f>'Data Entry'!BF1936</f>
        <v>0</v>
      </c>
      <c r="AW1907" s="42">
        <f>'Data Entry'!BG1936</f>
        <v>0</v>
      </c>
      <c r="AX1907" s="291">
        <f t="shared" si="467"/>
        <v>0</v>
      </c>
      <c r="AY1907" s="42">
        <f>'Data Entry'!BH1936</f>
        <v>0</v>
      </c>
      <c r="AZ1907" s="42">
        <f>'Data Entry'!BI1936</f>
        <v>0</v>
      </c>
      <c r="BA1907" s="42">
        <f>'Data Entry'!BJ1936</f>
        <v>0</v>
      </c>
      <c r="BB1907" s="42">
        <f>'Data Entry'!BK1936</f>
        <v>0</v>
      </c>
      <c r="BC1907" s="291">
        <f t="shared" si="474"/>
        <v>0</v>
      </c>
      <c r="BD1907" s="42">
        <f>'Data Entry'!BL1936</f>
        <v>0</v>
      </c>
      <c r="BE1907" s="42">
        <f>'Data Entry'!BM1936</f>
        <v>0</v>
      </c>
      <c r="BF1907" s="291">
        <f t="shared" si="475"/>
        <v>0</v>
      </c>
      <c r="BG1907" s="305">
        <f t="shared" si="476"/>
        <v>0</v>
      </c>
      <c r="BH1907" s="288" t="str">
        <f>IFERROR((BG1907*'Data Entry'!$F$18)/'Data Entry'!$E$18,"")</f>
        <v/>
      </c>
      <c r="BI1907" s="305">
        <f t="shared" si="477"/>
        <v>0</v>
      </c>
      <c r="BJ1907" s="288" t="str">
        <f t="shared" si="478"/>
        <v/>
      </c>
      <c r="BK1907" s="307" t="str">
        <f t="shared" si="479"/>
        <v/>
      </c>
    </row>
    <row r="1908" spans="1:63" ht="27" x14ac:dyDescent="0.2">
      <c r="A1908" s="119" t="str">
        <f>'Data Entry'!D1937</f>
        <v>Respondent 1904</v>
      </c>
      <c r="B1908" s="52">
        <f>'Data Entry'!AN1937</f>
        <v>0</v>
      </c>
      <c r="C1908" s="52" t="str">
        <f>'Data Entry'!BX1937</f>
        <v/>
      </c>
      <c r="D1908" s="42" t="str">
        <f>'Data Entry'!BU1937</f>
        <v>No disability</v>
      </c>
      <c r="E1908" s="42">
        <f>'Data Entry'!O1937</f>
        <v>0</v>
      </c>
      <c r="F1908" s="42">
        <f>'Data Entry'!P1937</f>
        <v>0</v>
      </c>
      <c r="G1908" s="42">
        <f>'Data Entry'!Q1937</f>
        <v>0</v>
      </c>
      <c r="H1908" s="291">
        <f t="shared" si="464"/>
        <v>0</v>
      </c>
      <c r="I1908" s="42">
        <f>'Data Entry'!R1937</f>
        <v>0</v>
      </c>
      <c r="J1908" s="42">
        <f>'Data Entry'!S1937</f>
        <v>0</v>
      </c>
      <c r="K1908" s="42">
        <f>'Data Entry'!T1937</f>
        <v>0</v>
      </c>
      <c r="L1908" s="42">
        <f>'Data Entry'!U1937</f>
        <v>0</v>
      </c>
      <c r="M1908" s="291">
        <f t="shared" si="468"/>
        <v>0</v>
      </c>
      <c r="N1908" s="42">
        <f>'Data Entry'!V1937</f>
        <v>0</v>
      </c>
      <c r="O1908" s="42">
        <f>'Data Entry'!W1937</f>
        <v>0</v>
      </c>
      <c r="P1908" s="291">
        <f t="shared" si="469"/>
        <v>0</v>
      </c>
      <c r="Q1908" s="42">
        <f>'Data Entry'!X1937</f>
        <v>0</v>
      </c>
      <c r="R1908" s="42">
        <f>'Data Entry'!Y1937</f>
        <v>0</v>
      </c>
      <c r="S1908" s="42">
        <f>'Data Entry'!Z1937</f>
        <v>0</v>
      </c>
      <c r="T1908" s="291">
        <f t="shared" si="465"/>
        <v>0</v>
      </c>
      <c r="U1908" s="42">
        <f>'Data Entry'!AA1937</f>
        <v>0</v>
      </c>
      <c r="V1908" s="42">
        <f>'Data Entry'!AB1937</f>
        <v>0</v>
      </c>
      <c r="W1908" s="42">
        <f>'Data Entry'!AC1937</f>
        <v>0</v>
      </c>
      <c r="X1908" s="42">
        <f>'Data Entry'!AD1937</f>
        <v>0</v>
      </c>
      <c r="Y1908" s="291">
        <f t="shared" si="470"/>
        <v>0</v>
      </c>
      <c r="Z1908" s="42">
        <f>'Data Entry'!AE1937</f>
        <v>0</v>
      </c>
      <c r="AA1908" s="42">
        <f>'Data Entry'!AF1937</f>
        <v>0</v>
      </c>
      <c r="AB1908" s="291">
        <f t="shared" si="471"/>
        <v>0</v>
      </c>
      <c r="AC1908" s="42">
        <f>'Data Entry'!AH1937</f>
        <v>0</v>
      </c>
      <c r="AD1908" s="42">
        <f>'Data Entry'!AI1937</f>
        <v>0</v>
      </c>
      <c r="AE1908" s="42">
        <f>'Data Entry'!AJ1937</f>
        <v>0</v>
      </c>
      <c r="AF1908" s="42">
        <f>'Data Entry'!AK1937</f>
        <v>0</v>
      </c>
      <c r="AG1908" s="42">
        <f>'Data Entry'!AL1937</f>
        <v>0</v>
      </c>
      <c r="AH1908" s="42">
        <f>'Data Entry'!AM1937</f>
        <v>0</v>
      </c>
      <c r="AI1908" s="42">
        <f>'Data Entry'!AV1937</f>
        <v>0</v>
      </c>
      <c r="AJ1908" s="42">
        <f>'Data Entry'!AW1937</f>
        <v>0</v>
      </c>
      <c r="AK1908" s="42">
        <f>'Data Entry'!AX1937</f>
        <v>0</v>
      </c>
      <c r="AL1908" s="291">
        <f t="shared" si="466"/>
        <v>0</v>
      </c>
      <c r="AM1908" s="42">
        <f>'Data Entry'!AY1937</f>
        <v>0</v>
      </c>
      <c r="AN1908" s="42">
        <f>'Data Entry'!AZ1937</f>
        <v>0</v>
      </c>
      <c r="AO1908" s="42">
        <f>'Data Entry'!BA1937</f>
        <v>0</v>
      </c>
      <c r="AP1908" s="42">
        <f>'Data Entry'!BB1937</f>
        <v>0</v>
      </c>
      <c r="AQ1908" s="291">
        <f t="shared" si="472"/>
        <v>0</v>
      </c>
      <c r="AR1908" s="42">
        <f>'Data Entry'!BC1937</f>
        <v>0</v>
      </c>
      <c r="AS1908" s="42">
        <f>'Data Entry'!BD1937</f>
        <v>0</v>
      </c>
      <c r="AT1908" s="291">
        <f t="shared" si="473"/>
        <v>0</v>
      </c>
      <c r="AU1908" s="42">
        <f>'Data Entry'!BE1937</f>
        <v>0</v>
      </c>
      <c r="AV1908" s="42">
        <f>'Data Entry'!BF1937</f>
        <v>0</v>
      </c>
      <c r="AW1908" s="42">
        <f>'Data Entry'!BG1937</f>
        <v>0</v>
      </c>
      <c r="AX1908" s="291">
        <f t="shared" si="467"/>
        <v>0</v>
      </c>
      <c r="AY1908" s="42">
        <f>'Data Entry'!BH1937</f>
        <v>0</v>
      </c>
      <c r="AZ1908" s="42">
        <f>'Data Entry'!BI1937</f>
        <v>0</v>
      </c>
      <c r="BA1908" s="42">
        <f>'Data Entry'!BJ1937</f>
        <v>0</v>
      </c>
      <c r="BB1908" s="42">
        <f>'Data Entry'!BK1937</f>
        <v>0</v>
      </c>
      <c r="BC1908" s="291">
        <f t="shared" si="474"/>
        <v>0</v>
      </c>
      <c r="BD1908" s="42">
        <f>'Data Entry'!BL1937</f>
        <v>0</v>
      </c>
      <c r="BE1908" s="42">
        <f>'Data Entry'!BM1937</f>
        <v>0</v>
      </c>
      <c r="BF1908" s="291">
        <f t="shared" si="475"/>
        <v>0</v>
      </c>
      <c r="BG1908" s="305">
        <f t="shared" si="476"/>
        <v>0</v>
      </c>
      <c r="BH1908" s="288" t="str">
        <f>IFERROR((BG1908*'Data Entry'!$F$18)/'Data Entry'!$E$18,"")</f>
        <v/>
      </c>
      <c r="BI1908" s="305">
        <f t="shared" si="477"/>
        <v>0</v>
      </c>
      <c r="BJ1908" s="288" t="str">
        <f t="shared" si="478"/>
        <v/>
      </c>
      <c r="BK1908" s="307" t="str">
        <f t="shared" si="479"/>
        <v/>
      </c>
    </row>
    <row r="1909" spans="1:63" ht="27" x14ac:dyDescent="0.2">
      <c r="A1909" s="119" t="str">
        <f>'Data Entry'!D1938</f>
        <v>Respondent 1905</v>
      </c>
      <c r="B1909" s="52">
        <f>'Data Entry'!AN1938</f>
        <v>0</v>
      </c>
      <c r="C1909" s="52" t="str">
        <f>'Data Entry'!BX1938</f>
        <v/>
      </c>
      <c r="D1909" s="42" t="str">
        <f>'Data Entry'!BU1938</f>
        <v>No disability</v>
      </c>
      <c r="E1909" s="42">
        <f>'Data Entry'!O1938</f>
        <v>0</v>
      </c>
      <c r="F1909" s="42">
        <f>'Data Entry'!P1938</f>
        <v>0</v>
      </c>
      <c r="G1909" s="42">
        <f>'Data Entry'!Q1938</f>
        <v>0</v>
      </c>
      <c r="H1909" s="291">
        <f t="shared" si="464"/>
        <v>0</v>
      </c>
      <c r="I1909" s="42">
        <f>'Data Entry'!R1938</f>
        <v>0</v>
      </c>
      <c r="J1909" s="42">
        <f>'Data Entry'!S1938</f>
        <v>0</v>
      </c>
      <c r="K1909" s="42">
        <f>'Data Entry'!T1938</f>
        <v>0</v>
      </c>
      <c r="L1909" s="42">
        <f>'Data Entry'!U1938</f>
        <v>0</v>
      </c>
      <c r="M1909" s="291">
        <f t="shared" si="468"/>
        <v>0</v>
      </c>
      <c r="N1909" s="42">
        <f>'Data Entry'!V1938</f>
        <v>0</v>
      </c>
      <c r="O1909" s="42">
        <f>'Data Entry'!W1938</f>
        <v>0</v>
      </c>
      <c r="P1909" s="291">
        <f t="shared" si="469"/>
        <v>0</v>
      </c>
      <c r="Q1909" s="42">
        <f>'Data Entry'!X1938</f>
        <v>0</v>
      </c>
      <c r="R1909" s="42">
        <f>'Data Entry'!Y1938</f>
        <v>0</v>
      </c>
      <c r="S1909" s="42">
        <f>'Data Entry'!Z1938</f>
        <v>0</v>
      </c>
      <c r="T1909" s="291">
        <f t="shared" si="465"/>
        <v>0</v>
      </c>
      <c r="U1909" s="42">
        <f>'Data Entry'!AA1938</f>
        <v>0</v>
      </c>
      <c r="V1909" s="42">
        <f>'Data Entry'!AB1938</f>
        <v>0</v>
      </c>
      <c r="W1909" s="42">
        <f>'Data Entry'!AC1938</f>
        <v>0</v>
      </c>
      <c r="X1909" s="42">
        <f>'Data Entry'!AD1938</f>
        <v>0</v>
      </c>
      <c r="Y1909" s="291">
        <f t="shared" si="470"/>
        <v>0</v>
      </c>
      <c r="Z1909" s="42">
        <f>'Data Entry'!AE1938</f>
        <v>0</v>
      </c>
      <c r="AA1909" s="42">
        <f>'Data Entry'!AF1938</f>
        <v>0</v>
      </c>
      <c r="AB1909" s="291">
        <f t="shared" si="471"/>
        <v>0</v>
      </c>
      <c r="AC1909" s="42">
        <f>'Data Entry'!AH1938</f>
        <v>0</v>
      </c>
      <c r="AD1909" s="42">
        <f>'Data Entry'!AI1938</f>
        <v>0</v>
      </c>
      <c r="AE1909" s="42">
        <f>'Data Entry'!AJ1938</f>
        <v>0</v>
      </c>
      <c r="AF1909" s="42">
        <f>'Data Entry'!AK1938</f>
        <v>0</v>
      </c>
      <c r="AG1909" s="42">
        <f>'Data Entry'!AL1938</f>
        <v>0</v>
      </c>
      <c r="AH1909" s="42">
        <f>'Data Entry'!AM1938</f>
        <v>0</v>
      </c>
      <c r="AI1909" s="42">
        <f>'Data Entry'!AV1938</f>
        <v>0</v>
      </c>
      <c r="AJ1909" s="42">
        <f>'Data Entry'!AW1938</f>
        <v>0</v>
      </c>
      <c r="AK1909" s="42">
        <f>'Data Entry'!AX1938</f>
        <v>0</v>
      </c>
      <c r="AL1909" s="291">
        <f t="shared" si="466"/>
        <v>0</v>
      </c>
      <c r="AM1909" s="42">
        <f>'Data Entry'!AY1938</f>
        <v>0</v>
      </c>
      <c r="AN1909" s="42">
        <f>'Data Entry'!AZ1938</f>
        <v>0</v>
      </c>
      <c r="AO1909" s="42">
        <f>'Data Entry'!BA1938</f>
        <v>0</v>
      </c>
      <c r="AP1909" s="42">
        <f>'Data Entry'!BB1938</f>
        <v>0</v>
      </c>
      <c r="AQ1909" s="291">
        <f t="shared" si="472"/>
        <v>0</v>
      </c>
      <c r="AR1909" s="42">
        <f>'Data Entry'!BC1938</f>
        <v>0</v>
      </c>
      <c r="AS1909" s="42">
        <f>'Data Entry'!BD1938</f>
        <v>0</v>
      </c>
      <c r="AT1909" s="291">
        <f t="shared" si="473"/>
        <v>0</v>
      </c>
      <c r="AU1909" s="42">
        <f>'Data Entry'!BE1938</f>
        <v>0</v>
      </c>
      <c r="AV1909" s="42">
        <f>'Data Entry'!BF1938</f>
        <v>0</v>
      </c>
      <c r="AW1909" s="42">
        <f>'Data Entry'!BG1938</f>
        <v>0</v>
      </c>
      <c r="AX1909" s="291">
        <f t="shared" si="467"/>
        <v>0</v>
      </c>
      <c r="AY1909" s="42">
        <f>'Data Entry'!BH1938</f>
        <v>0</v>
      </c>
      <c r="AZ1909" s="42">
        <f>'Data Entry'!BI1938</f>
        <v>0</v>
      </c>
      <c r="BA1909" s="42">
        <f>'Data Entry'!BJ1938</f>
        <v>0</v>
      </c>
      <c r="BB1909" s="42">
        <f>'Data Entry'!BK1938</f>
        <v>0</v>
      </c>
      <c r="BC1909" s="291">
        <f t="shared" si="474"/>
        <v>0</v>
      </c>
      <c r="BD1909" s="42">
        <f>'Data Entry'!BL1938</f>
        <v>0</v>
      </c>
      <c r="BE1909" s="42">
        <f>'Data Entry'!BM1938</f>
        <v>0</v>
      </c>
      <c r="BF1909" s="291">
        <f t="shared" si="475"/>
        <v>0</v>
      </c>
      <c r="BG1909" s="305">
        <f t="shared" si="476"/>
        <v>0</v>
      </c>
      <c r="BH1909" s="288" t="str">
        <f>IFERROR((BG1909*'Data Entry'!$F$18)/'Data Entry'!$E$18,"")</f>
        <v/>
      </c>
      <c r="BI1909" s="305">
        <f t="shared" si="477"/>
        <v>0</v>
      </c>
      <c r="BJ1909" s="288" t="str">
        <f t="shared" si="478"/>
        <v/>
      </c>
      <c r="BK1909" s="307" t="str">
        <f t="shared" si="479"/>
        <v/>
      </c>
    </row>
    <row r="1910" spans="1:63" ht="27" x14ac:dyDescent="0.2">
      <c r="A1910" s="119" t="str">
        <f>'Data Entry'!D1939</f>
        <v>Respondent 1906</v>
      </c>
      <c r="B1910" s="52">
        <f>'Data Entry'!AN1939</f>
        <v>0</v>
      </c>
      <c r="C1910" s="52" t="str">
        <f>'Data Entry'!BX1939</f>
        <v/>
      </c>
      <c r="D1910" s="42" t="str">
        <f>'Data Entry'!BU1939</f>
        <v>No disability</v>
      </c>
      <c r="E1910" s="42">
        <f>'Data Entry'!O1939</f>
        <v>0</v>
      </c>
      <c r="F1910" s="42">
        <f>'Data Entry'!P1939</f>
        <v>0</v>
      </c>
      <c r="G1910" s="42">
        <f>'Data Entry'!Q1939</f>
        <v>0</v>
      </c>
      <c r="H1910" s="291">
        <f t="shared" si="464"/>
        <v>0</v>
      </c>
      <c r="I1910" s="42">
        <f>'Data Entry'!R1939</f>
        <v>0</v>
      </c>
      <c r="J1910" s="42">
        <f>'Data Entry'!S1939</f>
        <v>0</v>
      </c>
      <c r="K1910" s="42">
        <f>'Data Entry'!T1939</f>
        <v>0</v>
      </c>
      <c r="L1910" s="42">
        <f>'Data Entry'!U1939</f>
        <v>0</v>
      </c>
      <c r="M1910" s="291">
        <f t="shared" si="468"/>
        <v>0</v>
      </c>
      <c r="N1910" s="42">
        <f>'Data Entry'!V1939</f>
        <v>0</v>
      </c>
      <c r="O1910" s="42">
        <f>'Data Entry'!W1939</f>
        <v>0</v>
      </c>
      <c r="P1910" s="291">
        <f t="shared" si="469"/>
        <v>0</v>
      </c>
      <c r="Q1910" s="42">
        <f>'Data Entry'!X1939</f>
        <v>0</v>
      </c>
      <c r="R1910" s="42">
        <f>'Data Entry'!Y1939</f>
        <v>0</v>
      </c>
      <c r="S1910" s="42">
        <f>'Data Entry'!Z1939</f>
        <v>0</v>
      </c>
      <c r="T1910" s="291">
        <f t="shared" si="465"/>
        <v>0</v>
      </c>
      <c r="U1910" s="42">
        <f>'Data Entry'!AA1939</f>
        <v>0</v>
      </c>
      <c r="V1910" s="42">
        <f>'Data Entry'!AB1939</f>
        <v>0</v>
      </c>
      <c r="W1910" s="42">
        <f>'Data Entry'!AC1939</f>
        <v>0</v>
      </c>
      <c r="X1910" s="42">
        <f>'Data Entry'!AD1939</f>
        <v>0</v>
      </c>
      <c r="Y1910" s="291">
        <f t="shared" si="470"/>
        <v>0</v>
      </c>
      <c r="Z1910" s="42">
        <f>'Data Entry'!AE1939</f>
        <v>0</v>
      </c>
      <c r="AA1910" s="42">
        <f>'Data Entry'!AF1939</f>
        <v>0</v>
      </c>
      <c r="AB1910" s="291">
        <f t="shared" si="471"/>
        <v>0</v>
      </c>
      <c r="AC1910" s="42">
        <f>'Data Entry'!AH1939</f>
        <v>0</v>
      </c>
      <c r="AD1910" s="42">
        <f>'Data Entry'!AI1939</f>
        <v>0</v>
      </c>
      <c r="AE1910" s="42">
        <f>'Data Entry'!AJ1939</f>
        <v>0</v>
      </c>
      <c r="AF1910" s="42">
        <f>'Data Entry'!AK1939</f>
        <v>0</v>
      </c>
      <c r="AG1910" s="42">
        <f>'Data Entry'!AL1939</f>
        <v>0</v>
      </c>
      <c r="AH1910" s="42">
        <f>'Data Entry'!AM1939</f>
        <v>0</v>
      </c>
      <c r="AI1910" s="42">
        <f>'Data Entry'!AV1939</f>
        <v>0</v>
      </c>
      <c r="AJ1910" s="42">
        <f>'Data Entry'!AW1939</f>
        <v>0</v>
      </c>
      <c r="AK1910" s="42">
        <f>'Data Entry'!AX1939</f>
        <v>0</v>
      </c>
      <c r="AL1910" s="291">
        <f t="shared" si="466"/>
        <v>0</v>
      </c>
      <c r="AM1910" s="42">
        <f>'Data Entry'!AY1939</f>
        <v>0</v>
      </c>
      <c r="AN1910" s="42">
        <f>'Data Entry'!AZ1939</f>
        <v>0</v>
      </c>
      <c r="AO1910" s="42">
        <f>'Data Entry'!BA1939</f>
        <v>0</v>
      </c>
      <c r="AP1910" s="42">
        <f>'Data Entry'!BB1939</f>
        <v>0</v>
      </c>
      <c r="AQ1910" s="291">
        <f t="shared" si="472"/>
        <v>0</v>
      </c>
      <c r="AR1910" s="42">
        <f>'Data Entry'!BC1939</f>
        <v>0</v>
      </c>
      <c r="AS1910" s="42">
        <f>'Data Entry'!BD1939</f>
        <v>0</v>
      </c>
      <c r="AT1910" s="291">
        <f t="shared" si="473"/>
        <v>0</v>
      </c>
      <c r="AU1910" s="42">
        <f>'Data Entry'!BE1939</f>
        <v>0</v>
      </c>
      <c r="AV1910" s="42">
        <f>'Data Entry'!BF1939</f>
        <v>0</v>
      </c>
      <c r="AW1910" s="42">
        <f>'Data Entry'!BG1939</f>
        <v>0</v>
      </c>
      <c r="AX1910" s="291">
        <f t="shared" si="467"/>
        <v>0</v>
      </c>
      <c r="AY1910" s="42">
        <f>'Data Entry'!BH1939</f>
        <v>0</v>
      </c>
      <c r="AZ1910" s="42">
        <f>'Data Entry'!BI1939</f>
        <v>0</v>
      </c>
      <c r="BA1910" s="42">
        <f>'Data Entry'!BJ1939</f>
        <v>0</v>
      </c>
      <c r="BB1910" s="42">
        <f>'Data Entry'!BK1939</f>
        <v>0</v>
      </c>
      <c r="BC1910" s="291">
        <f t="shared" si="474"/>
        <v>0</v>
      </c>
      <c r="BD1910" s="42">
        <f>'Data Entry'!BL1939</f>
        <v>0</v>
      </c>
      <c r="BE1910" s="42">
        <f>'Data Entry'!BM1939</f>
        <v>0</v>
      </c>
      <c r="BF1910" s="291">
        <f t="shared" si="475"/>
        <v>0</v>
      </c>
      <c r="BG1910" s="305">
        <f t="shared" si="476"/>
        <v>0</v>
      </c>
      <c r="BH1910" s="288" t="str">
        <f>IFERROR((BG1910*'Data Entry'!$F$18)/'Data Entry'!$E$18,"")</f>
        <v/>
      </c>
      <c r="BI1910" s="305">
        <f t="shared" si="477"/>
        <v>0</v>
      </c>
      <c r="BJ1910" s="288" t="str">
        <f t="shared" si="478"/>
        <v/>
      </c>
      <c r="BK1910" s="307" t="str">
        <f t="shared" si="479"/>
        <v/>
      </c>
    </row>
    <row r="1911" spans="1:63" ht="27" x14ac:dyDescent="0.2">
      <c r="A1911" s="119" t="str">
        <f>'Data Entry'!D1940</f>
        <v>Respondent 1907</v>
      </c>
      <c r="B1911" s="52">
        <f>'Data Entry'!AN1940</f>
        <v>0</v>
      </c>
      <c r="C1911" s="52" t="str">
        <f>'Data Entry'!BX1940</f>
        <v/>
      </c>
      <c r="D1911" s="42" t="str">
        <f>'Data Entry'!BU1940</f>
        <v>No disability</v>
      </c>
      <c r="E1911" s="42">
        <f>'Data Entry'!O1940</f>
        <v>0</v>
      </c>
      <c r="F1911" s="42">
        <f>'Data Entry'!P1940</f>
        <v>0</v>
      </c>
      <c r="G1911" s="42">
        <f>'Data Entry'!Q1940</f>
        <v>0</v>
      </c>
      <c r="H1911" s="291">
        <f t="shared" si="464"/>
        <v>0</v>
      </c>
      <c r="I1911" s="42">
        <f>'Data Entry'!R1940</f>
        <v>0</v>
      </c>
      <c r="J1911" s="42">
        <f>'Data Entry'!S1940</f>
        <v>0</v>
      </c>
      <c r="K1911" s="42">
        <f>'Data Entry'!T1940</f>
        <v>0</v>
      </c>
      <c r="L1911" s="42">
        <f>'Data Entry'!U1940</f>
        <v>0</v>
      </c>
      <c r="M1911" s="291">
        <f t="shared" si="468"/>
        <v>0</v>
      </c>
      <c r="N1911" s="42">
        <f>'Data Entry'!V1940</f>
        <v>0</v>
      </c>
      <c r="O1911" s="42">
        <f>'Data Entry'!W1940</f>
        <v>0</v>
      </c>
      <c r="P1911" s="291">
        <f t="shared" si="469"/>
        <v>0</v>
      </c>
      <c r="Q1911" s="42">
        <f>'Data Entry'!X1940</f>
        <v>0</v>
      </c>
      <c r="R1911" s="42">
        <f>'Data Entry'!Y1940</f>
        <v>0</v>
      </c>
      <c r="S1911" s="42">
        <f>'Data Entry'!Z1940</f>
        <v>0</v>
      </c>
      <c r="T1911" s="291">
        <f t="shared" si="465"/>
        <v>0</v>
      </c>
      <c r="U1911" s="42">
        <f>'Data Entry'!AA1940</f>
        <v>0</v>
      </c>
      <c r="V1911" s="42">
        <f>'Data Entry'!AB1940</f>
        <v>0</v>
      </c>
      <c r="W1911" s="42">
        <f>'Data Entry'!AC1940</f>
        <v>0</v>
      </c>
      <c r="X1911" s="42">
        <f>'Data Entry'!AD1940</f>
        <v>0</v>
      </c>
      <c r="Y1911" s="291">
        <f t="shared" si="470"/>
        <v>0</v>
      </c>
      <c r="Z1911" s="42">
        <f>'Data Entry'!AE1940</f>
        <v>0</v>
      </c>
      <c r="AA1911" s="42">
        <f>'Data Entry'!AF1940</f>
        <v>0</v>
      </c>
      <c r="AB1911" s="291">
        <f t="shared" si="471"/>
        <v>0</v>
      </c>
      <c r="AC1911" s="42">
        <f>'Data Entry'!AH1940</f>
        <v>0</v>
      </c>
      <c r="AD1911" s="42">
        <f>'Data Entry'!AI1940</f>
        <v>0</v>
      </c>
      <c r="AE1911" s="42">
        <f>'Data Entry'!AJ1940</f>
        <v>0</v>
      </c>
      <c r="AF1911" s="42">
        <f>'Data Entry'!AK1940</f>
        <v>0</v>
      </c>
      <c r="AG1911" s="42">
        <f>'Data Entry'!AL1940</f>
        <v>0</v>
      </c>
      <c r="AH1911" s="42">
        <f>'Data Entry'!AM1940</f>
        <v>0</v>
      </c>
      <c r="AI1911" s="42">
        <f>'Data Entry'!AV1940</f>
        <v>0</v>
      </c>
      <c r="AJ1911" s="42">
        <f>'Data Entry'!AW1940</f>
        <v>0</v>
      </c>
      <c r="AK1911" s="42">
        <f>'Data Entry'!AX1940</f>
        <v>0</v>
      </c>
      <c r="AL1911" s="291">
        <f t="shared" si="466"/>
        <v>0</v>
      </c>
      <c r="AM1911" s="42">
        <f>'Data Entry'!AY1940</f>
        <v>0</v>
      </c>
      <c r="AN1911" s="42">
        <f>'Data Entry'!AZ1940</f>
        <v>0</v>
      </c>
      <c r="AO1911" s="42">
        <f>'Data Entry'!BA1940</f>
        <v>0</v>
      </c>
      <c r="AP1911" s="42">
        <f>'Data Entry'!BB1940</f>
        <v>0</v>
      </c>
      <c r="AQ1911" s="291">
        <f t="shared" si="472"/>
        <v>0</v>
      </c>
      <c r="AR1911" s="42">
        <f>'Data Entry'!BC1940</f>
        <v>0</v>
      </c>
      <c r="AS1911" s="42">
        <f>'Data Entry'!BD1940</f>
        <v>0</v>
      </c>
      <c r="AT1911" s="291">
        <f t="shared" si="473"/>
        <v>0</v>
      </c>
      <c r="AU1911" s="42">
        <f>'Data Entry'!BE1940</f>
        <v>0</v>
      </c>
      <c r="AV1911" s="42">
        <f>'Data Entry'!BF1940</f>
        <v>0</v>
      </c>
      <c r="AW1911" s="42">
        <f>'Data Entry'!BG1940</f>
        <v>0</v>
      </c>
      <c r="AX1911" s="291">
        <f t="shared" si="467"/>
        <v>0</v>
      </c>
      <c r="AY1911" s="42">
        <f>'Data Entry'!BH1940</f>
        <v>0</v>
      </c>
      <c r="AZ1911" s="42">
        <f>'Data Entry'!BI1940</f>
        <v>0</v>
      </c>
      <c r="BA1911" s="42">
        <f>'Data Entry'!BJ1940</f>
        <v>0</v>
      </c>
      <c r="BB1911" s="42">
        <f>'Data Entry'!BK1940</f>
        <v>0</v>
      </c>
      <c r="BC1911" s="291">
        <f t="shared" si="474"/>
        <v>0</v>
      </c>
      <c r="BD1911" s="42">
        <f>'Data Entry'!BL1940</f>
        <v>0</v>
      </c>
      <c r="BE1911" s="42">
        <f>'Data Entry'!BM1940</f>
        <v>0</v>
      </c>
      <c r="BF1911" s="291">
        <f t="shared" si="475"/>
        <v>0</v>
      </c>
      <c r="BG1911" s="305">
        <f t="shared" si="476"/>
        <v>0</v>
      </c>
      <c r="BH1911" s="288" t="str">
        <f>IFERROR((BG1911*'Data Entry'!$F$18)/'Data Entry'!$E$18,"")</f>
        <v/>
      </c>
      <c r="BI1911" s="305">
        <f t="shared" si="477"/>
        <v>0</v>
      </c>
      <c r="BJ1911" s="288" t="str">
        <f t="shared" si="478"/>
        <v/>
      </c>
      <c r="BK1911" s="307" t="str">
        <f t="shared" si="479"/>
        <v/>
      </c>
    </row>
    <row r="1912" spans="1:63" ht="27" x14ac:dyDescent="0.2">
      <c r="A1912" s="119" t="str">
        <f>'Data Entry'!D1941</f>
        <v>Respondent 1908</v>
      </c>
      <c r="B1912" s="52">
        <f>'Data Entry'!AN1941</f>
        <v>0</v>
      </c>
      <c r="C1912" s="52" t="str">
        <f>'Data Entry'!BX1941</f>
        <v/>
      </c>
      <c r="D1912" s="42" t="str">
        <f>'Data Entry'!BU1941</f>
        <v>No disability</v>
      </c>
      <c r="E1912" s="42">
        <f>'Data Entry'!O1941</f>
        <v>0</v>
      </c>
      <c r="F1912" s="42">
        <f>'Data Entry'!P1941</f>
        <v>0</v>
      </c>
      <c r="G1912" s="42">
        <f>'Data Entry'!Q1941</f>
        <v>0</v>
      </c>
      <c r="H1912" s="291">
        <f t="shared" si="464"/>
        <v>0</v>
      </c>
      <c r="I1912" s="42">
        <f>'Data Entry'!R1941</f>
        <v>0</v>
      </c>
      <c r="J1912" s="42">
        <f>'Data Entry'!S1941</f>
        <v>0</v>
      </c>
      <c r="K1912" s="42">
        <f>'Data Entry'!T1941</f>
        <v>0</v>
      </c>
      <c r="L1912" s="42">
        <f>'Data Entry'!U1941</f>
        <v>0</v>
      </c>
      <c r="M1912" s="291">
        <f t="shared" si="468"/>
        <v>0</v>
      </c>
      <c r="N1912" s="42">
        <f>'Data Entry'!V1941</f>
        <v>0</v>
      </c>
      <c r="O1912" s="42">
        <f>'Data Entry'!W1941</f>
        <v>0</v>
      </c>
      <c r="P1912" s="291">
        <f t="shared" si="469"/>
        <v>0</v>
      </c>
      <c r="Q1912" s="42">
        <f>'Data Entry'!X1941</f>
        <v>0</v>
      </c>
      <c r="R1912" s="42">
        <f>'Data Entry'!Y1941</f>
        <v>0</v>
      </c>
      <c r="S1912" s="42">
        <f>'Data Entry'!Z1941</f>
        <v>0</v>
      </c>
      <c r="T1912" s="291">
        <f t="shared" si="465"/>
        <v>0</v>
      </c>
      <c r="U1912" s="42">
        <f>'Data Entry'!AA1941</f>
        <v>0</v>
      </c>
      <c r="V1912" s="42">
        <f>'Data Entry'!AB1941</f>
        <v>0</v>
      </c>
      <c r="W1912" s="42">
        <f>'Data Entry'!AC1941</f>
        <v>0</v>
      </c>
      <c r="X1912" s="42">
        <f>'Data Entry'!AD1941</f>
        <v>0</v>
      </c>
      <c r="Y1912" s="291">
        <f t="shared" si="470"/>
        <v>0</v>
      </c>
      <c r="Z1912" s="42">
        <f>'Data Entry'!AE1941</f>
        <v>0</v>
      </c>
      <c r="AA1912" s="42">
        <f>'Data Entry'!AF1941</f>
        <v>0</v>
      </c>
      <c r="AB1912" s="291">
        <f t="shared" si="471"/>
        <v>0</v>
      </c>
      <c r="AC1912" s="42">
        <f>'Data Entry'!AH1941</f>
        <v>0</v>
      </c>
      <c r="AD1912" s="42">
        <f>'Data Entry'!AI1941</f>
        <v>0</v>
      </c>
      <c r="AE1912" s="42">
        <f>'Data Entry'!AJ1941</f>
        <v>0</v>
      </c>
      <c r="AF1912" s="42">
        <f>'Data Entry'!AK1941</f>
        <v>0</v>
      </c>
      <c r="AG1912" s="42">
        <f>'Data Entry'!AL1941</f>
        <v>0</v>
      </c>
      <c r="AH1912" s="42">
        <f>'Data Entry'!AM1941</f>
        <v>0</v>
      </c>
      <c r="AI1912" s="42">
        <f>'Data Entry'!AV1941</f>
        <v>0</v>
      </c>
      <c r="AJ1912" s="42">
        <f>'Data Entry'!AW1941</f>
        <v>0</v>
      </c>
      <c r="AK1912" s="42">
        <f>'Data Entry'!AX1941</f>
        <v>0</v>
      </c>
      <c r="AL1912" s="291">
        <f t="shared" si="466"/>
        <v>0</v>
      </c>
      <c r="AM1912" s="42">
        <f>'Data Entry'!AY1941</f>
        <v>0</v>
      </c>
      <c r="AN1912" s="42">
        <f>'Data Entry'!AZ1941</f>
        <v>0</v>
      </c>
      <c r="AO1912" s="42">
        <f>'Data Entry'!BA1941</f>
        <v>0</v>
      </c>
      <c r="AP1912" s="42">
        <f>'Data Entry'!BB1941</f>
        <v>0</v>
      </c>
      <c r="AQ1912" s="291">
        <f t="shared" si="472"/>
        <v>0</v>
      </c>
      <c r="AR1912" s="42">
        <f>'Data Entry'!BC1941</f>
        <v>0</v>
      </c>
      <c r="AS1912" s="42">
        <f>'Data Entry'!BD1941</f>
        <v>0</v>
      </c>
      <c r="AT1912" s="291">
        <f t="shared" si="473"/>
        <v>0</v>
      </c>
      <c r="AU1912" s="42">
        <f>'Data Entry'!BE1941</f>
        <v>0</v>
      </c>
      <c r="AV1912" s="42">
        <f>'Data Entry'!BF1941</f>
        <v>0</v>
      </c>
      <c r="AW1912" s="42">
        <f>'Data Entry'!BG1941</f>
        <v>0</v>
      </c>
      <c r="AX1912" s="291">
        <f t="shared" si="467"/>
        <v>0</v>
      </c>
      <c r="AY1912" s="42">
        <f>'Data Entry'!BH1941</f>
        <v>0</v>
      </c>
      <c r="AZ1912" s="42">
        <f>'Data Entry'!BI1941</f>
        <v>0</v>
      </c>
      <c r="BA1912" s="42">
        <f>'Data Entry'!BJ1941</f>
        <v>0</v>
      </c>
      <c r="BB1912" s="42">
        <f>'Data Entry'!BK1941</f>
        <v>0</v>
      </c>
      <c r="BC1912" s="291">
        <f t="shared" si="474"/>
        <v>0</v>
      </c>
      <c r="BD1912" s="42">
        <f>'Data Entry'!BL1941</f>
        <v>0</v>
      </c>
      <c r="BE1912" s="42">
        <f>'Data Entry'!BM1941</f>
        <v>0</v>
      </c>
      <c r="BF1912" s="291">
        <f t="shared" si="475"/>
        <v>0</v>
      </c>
      <c r="BG1912" s="305">
        <f t="shared" si="476"/>
        <v>0</v>
      </c>
      <c r="BH1912" s="288" t="str">
        <f>IFERROR((BG1912*'Data Entry'!$F$18)/'Data Entry'!$E$18,"")</f>
        <v/>
      </c>
      <c r="BI1912" s="305">
        <f t="shared" si="477"/>
        <v>0</v>
      </c>
      <c r="BJ1912" s="288" t="str">
        <f t="shared" si="478"/>
        <v/>
      </c>
      <c r="BK1912" s="307" t="str">
        <f t="shared" si="479"/>
        <v/>
      </c>
    </row>
    <row r="1913" spans="1:63" ht="27" x14ac:dyDescent="0.2">
      <c r="A1913" s="119" t="str">
        <f>'Data Entry'!D1942</f>
        <v>Respondent 1909</v>
      </c>
      <c r="B1913" s="52">
        <f>'Data Entry'!AN1942</f>
        <v>0</v>
      </c>
      <c r="C1913" s="52" t="str">
        <f>'Data Entry'!BX1942</f>
        <v/>
      </c>
      <c r="D1913" s="42" t="str">
        <f>'Data Entry'!BU1942</f>
        <v>No disability</v>
      </c>
      <c r="E1913" s="42">
        <f>'Data Entry'!O1942</f>
        <v>0</v>
      </c>
      <c r="F1913" s="42">
        <f>'Data Entry'!P1942</f>
        <v>0</v>
      </c>
      <c r="G1913" s="42">
        <f>'Data Entry'!Q1942</f>
        <v>0</v>
      </c>
      <c r="H1913" s="291">
        <f t="shared" si="464"/>
        <v>0</v>
      </c>
      <c r="I1913" s="42">
        <f>'Data Entry'!R1942</f>
        <v>0</v>
      </c>
      <c r="J1913" s="42">
        <f>'Data Entry'!S1942</f>
        <v>0</v>
      </c>
      <c r="K1913" s="42">
        <f>'Data Entry'!T1942</f>
        <v>0</v>
      </c>
      <c r="L1913" s="42">
        <f>'Data Entry'!U1942</f>
        <v>0</v>
      </c>
      <c r="M1913" s="291">
        <f t="shared" si="468"/>
        <v>0</v>
      </c>
      <c r="N1913" s="42">
        <f>'Data Entry'!V1942</f>
        <v>0</v>
      </c>
      <c r="O1913" s="42">
        <f>'Data Entry'!W1942</f>
        <v>0</v>
      </c>
      <c r="P1913" s="291">
        <f t="shared" si="469"/>
        <v>0</v>
      </c>
      <c r="Q1913" s="42">
        <f>'Data Entry'!X1942</f>
        <v>0</v>
      </c>
      <c r="R1913" s="42">
        <f>'Data Entry'!Y1942</f>
        <v>0</v>
      </c>
      <c r="S1913" s="42">
        <f>'Data Entry'!Z1942</f>
        <v>0</v>
      </c>
      <c r="T1913" s="291">
        <f t="shared" si="465"/>
        <v>0</v>
      </c>
      <c r="U1913" s="42">
        <f>'Data Entry'!AA1942</f>
        <v>0</v>
      </c>
      <c r="V1913" s="42">
        <f>'Data Entry'!AB1942</f>
        <v>0</v>
      </c>
      <c r="W1913" s="42">
        <f>'Data Entry'!AC1942</f>
        <v>0</v>
      </c>
      <c r="X1913" s="42">
        <f>'Data Entry'!AD1942</f>
        <v>0</v>
      </c>
      <c r="Y1913" s="291">
        <f t="shared" si="470"/>
        <v>0</v>
      </c>
      <c r="Z1913" s="42">
        <f>'Data Entry'!AE1942</f>
        <v>0</v>
      </c>
      <c r="AA1913" s="42">
        <f>'Data Entry'!AF1942</f>
        <v>0</v>
      </c>
      <c r="AB1913" s="291">
        <f t="shared" si="471"/>
        <v>0</v>
      </c>
      <c r="AC1913" s="42">
        <f>'Data Entry'!AH1942</f>
        <v>0</v>
      </c>
      <c r="AD1913" s="42">
        <f>'Data Entry'!AI1942</f>
        <v>0</v>
      </c>
      <c r="AE1913" s="42">
        <f>'Data Entry'!AJ1942</f>
        <v>0</v>
      </c>
      <c r="AF1913" s="42">
        <f>'Data Entry'!AK1942</f>
        <v>0</v>
      </c>
      <c r="AG1913" s="42">
        <f>'Data Entry'!AL1942</f>
        <v>0</v>
      </c>
      <c r="AH1913" s="42">
        <f>'Data Entry'!AM1942</f>
        <v>0</v>
      </c>
      <c r="AI1913" s="42">
        <f>'Data Entry'!AV1942</f>
        <v>0</v>
      </c>
      <c r="AJ1913" s="42">
        <f>'Data Entry'!AW1942</f>
        <v>0</v>
      </c>
      <c r="AK1913" s="42">
        <f>'Data Entry'!AX1942</f>
        <v>0</v>
      </c>
      <c r="AL1913" s="291">
        <f t="shared" si="466"/>
        <v>0</v>
      </c>
      <c r="AM1913" s="42">
        <f>'Data Entry'!AY1942</f>
        <v>0</v>
      </c>
      <c r="AN1913" s="42">
        <f>'Data Entry'!AZ1942</f>
        <v>0</v>
      </c>
      <c r="AO1913" s="42">
        <f>'Data Entry'!BA1942</f>
        <v>0</v>
      </c>
      <c r="AP1913" s="42">
        <f>'Data Entry'!BB1942</f>
        <v>0</v>
      </c>
      <c r="AQ1913" s="291">
        <f t="shared" si="472"/>
        <v>0</v>
      </c>
      <c r="AR1913" s="42">
        <f>'Data Entry'!BC1942</f>
        <v>0</v>
      </c>
      <c r="AS1913" s="42">
        <f>'Data Entry'!BD1942</f>
        <v>0</v>
      </c>
      <c r="AT1913" s="291">
        <f t="shared" si="473"/>
        <v>0</v>
      </c>
      <c r="AU1913" s="42">
        <f>'Data Entry'!BE1942</f>
        <v>0</v>
      </c>
      <c r="AV1913" s="42">
        <f>'Data Entry'!BF1942</f>
        <v>0</v>
      </c>
      <c r="AW1913" s="42">
        <f>'Data Entry'!BG1942</f>
        <v>0</v>
      </c>
      <c r="AX1913" s="291">
        <f t="shared" si="467"/>
        <v>0</v>
      </c>
      <c r="AY1913" s="42">
        <f>'Data Entry'!BH1942</f>
        <v>0</v>
      </c>
      <c r="AZ1913" s="42">
        <f>'Data Entry'!BI1942</f>
        <v>0</v>
      </c>
      <c r="BA1913" s="42">
        <f>'Data Entry'!BJ1942</f>
        <v>0</v>
      </c>
      <c r="BB1913" s="42">
        <f>'Data Entry'!BK1942</f>
        <v>0</v>
      </c>
      <c r="BC1913" s="291">
        <f t="shared" si="474"/>
        <v>0</v>
      </c>
      <c r="BD1913" s="42">
        <f>'Data Entry'!BL1942</f>
        <v>0</v>
      </c>
      <c r="BE1913" s="42">
        <f>'Data Entry'!BM1942</f>
        <v>0</v>
      </c>
      <c r="BF1913" s="291">
        <f t="shared" si="475"/>
        <v>0</v>
      </c>
      <c r="BG1913" s="305">
        <f t="shared" si="476"/>
        <v>0</v>
      </c>
      <c r="BH1913" s="288" t="str">
        <f>IFERROR((BG1913*'Data Entry'!$F$18)/'Data Entry'!$E$18,"")</f>
        <v/>
      </c>
      <c r="BI1913" s="305">
        <f t="shared" si="477"/>
        <v>0</v>
      </c>
      <c r="BJ1913" s="288" t="str">
        <f t="shared" si="478"/>
        <v/>
      </c>
      <c r="BK1913" s="307" t="str">
        <f t="shared" si="479"/>
        <v/>
      </c>
    </row>
    <row r="1914" spans="1:63" ht="27" x14ac:dyDescent="0.2">
      <c r="A1914" s="119" t="str">
        <f>'Data Entry'!D1943</f>
        <v>Respondent 1910</v>
      </c>
      <c r="B1914" s="52">
        <f>'Data Entry'!AN1943</f>
        <v>0</v>
      </c>
      <c r="C1914" s="52" t="str">
        <f>'Data Entry'!BX1943</f>
        <v/>
      </c>
      <c r="D1914" s="42" t="str">
        <f>'Data Entry'!BU1943</f>
        <v>No disability</v>
      </c>
      <c r="E1914" s="42">
        <f>'Data Entry'!O1943</f>
        <v>0</v>
      </c>
      <c r="F1914" s="42">
        <f>'Data Entry'!P1943</f>
        <v>0</v>
      </c>
      <c r="G1914" s="42">
        <f>'Data Entry'!Q1943</f>
        <v>0</v>
      </c>
      <c r="H1914" s="291">
        <f t="shared" si="464"/>
        <v>0</v>
      </c>
      <c r="I1914" s="42">
        <f>'Data Entry'!R1943</f>
        <v>0</v>
      </c>
      <c r="J1914" s="42">
        <f>'Data Entry'!S1943</f>
        <v>0</v>
      </c>
      <c r="K1914" s="42">
        <f>'Data Entry'!T1943</f>
        <v>0</v>
      </c>
      <c r="L1914" s="42">
        <f>'Data Entry'!U1943</f>
        <v>0</v>
      </c>
      <c r="M1914" s="291">
        <f t="shared" si="468"/>
        <v>0</v>
      </c>
      <c r="N1914" s="42">
        <f>'Data Entry'!V1943</f>
        <v>0</v>
      </c>
      <c r="O1914" s="42">
        <f>'Data Entry'!W1943</f>
        <v>0</v>
      </c>
      <c r="P1914" s="291">
        <f t="shared" si="469"/>
        <v>0</v>
      </c>
      <c r="Q1914" s="42">
        <f>'Data Entry'!X1943</f>
        <v>0</v>
      </c>
      <c r="R1914" s="42">
        <f>'Data Entry'!Y1943</f>
        <v>0</v>
      </c>
      <c r="S1914" s="42">
        <f>'Data Entry'!Z1943</f>
        <v>0</v>
      </c>
      <c r="T1914" s="291">
        <f t="shared" si="465"/>
        <v>0</v>
      </c>
      <c r="U1914" s="42">
        <f>'Data Entry'!AA1943</f>
        <v>0</v>
      </c>
      <c r="V1914" s="42">
        <f>'Data Entry'!AB1943</f>
        <v>0</v>
      </c>
      <c r="W1914" s="42">
        <f>'Data Entry'!AC1943</f>
        <v>0</v>
      </c>
      <c r="X1914" s="42">
        <f>'Data Entry'!AD1943</f>
        <v>0</v>
      </c>
      <c r="Y1914" s="291">
        <f t="shared" si="470"/>
        <v>0</v>
      </c>
      <c r="Z1914" s="42">
        <f>'Data Entry'!AE1943</f>
        <v>0</v>
      </c>
      <c r="AA1914" s="42">
        <f>'Data Entry'!AF1943</f>
        <v>0</v>
      </c>
      <c r="AB1914" s="291">
        <f t="shared" si="471"/>
        <v>0</v>
      </c>
      <c r="AC1914" s="42">
        <f>'Data Entry'!AH1943</f>
        <v>0</v>
      </c>
      <c r="AD1914" s="42">
        <f>'Data Entry'!AI1943</f>
        <v>0</v>
      </c>
      <c r="AE1914" s="42">
        <f>'Data Entry'!AJ1943</f>
        <v>0</v>
      </c>
      <c r="AF1914" s="42">
        <f>'Data Entry'!AK1943</f>
        <v>0</v>
      </c>
      <c r="AG1914" s="42">
        <f>'Data Entry'!AL1943</f>
        <v>0</v>
      </c>
      <c r="AH1914" s="42">
        <f>'Data Entry'!AM1943</f>
        <v>0</v>
      </c>
      <c r="AI1914" s="42">
        <f>'Data Entry'!AV1943</f>
        <v>0</v>
      </c>
      <c r="AJ1914" s="42">
        <f>'Data Entry'!AW1943</f>
        <v>0</v>
      </c>
      <c r="AK1914" s="42">
        <f>'Data Entry'!AX1943</f>
        <v>0</v>
      </c>
      <c r="AL1914" s="291">
        <f t="shared" si="466"/>
        <v>0</v>
      </c>
      <c r="AM1914" s="42">
        <f>'Data Entry'!AY1943</f>
        <v>0</v>
      </c>
      <c r="AN1914" s="42">
        <f>'Data Entry'!AZ1943</f>
        <v>0</v>
      </c>
      <c r="AO1914" s="42">
        <f>'Data Entry'!BA1943</f>
        <v>0</v>
      </c>
      <c r="AP1914" s="42">
        <f>'Data Entry'!BB1943</f>
        <v>0</v>
      </c>
      <c r="AQ1914" s="291">
        <f t="shared" si="472"/>
        <v>0</v>
      </c>
      <c r="AR1914" s="42">
        <f>'Data Entry'!BC1943</f>
        <v>0</v>
      </c>
      <c r="AS1914" s="42">
        <f>'Data Entry'!BD1943</f>
        <v>0</v>
      </c>
      <c r="AT1914" s="291">
        <f t="shared" si="473"/>
        <v>0</v>
      </c>
      <c r="AU1914" s="42">
        <f>'Data Entry'!BE1943</f>
        <v>0</v>
      </c>
      <c r="AV1914" s="42">
        <f>'Data Entry'!BF1943</f>
        <v>0</v>
      </c>
      <c r="AW1914" s="42">
        <f>'Data Entry'!BG1943</f>
        <v>0</v>
      </c>
      <c r="AX1914" s="291">
        <f t="shared" si="467"/>
        <v>0</v>
      </c>
      <c r="AY1914" s="42">
        <f>'Data Entry'!BH1943</f>
        <v>0</v>
      </c>
      <c r="AZ1914" s="42">
        <f>'Data Entry'!BI1943</f>
        <v>0</v>
      </c>
      <c r="BA1914" s="42">
        <f>'Data Entry'!BJ1943</f>
        <v>0</v>
      </c>
      <c r="BB1914" s="42">
        <f>'Data Entry'!BK1943</f>
        <v>0</v>
      </c>
      <c r="BC1914" s="291">
        <f t="shared" si="474"/>
        <v>0</v>
      </c>
      <c r="BD1914" s="42">
        <f>'Data Entry'!BL1943</f>
        <v>0</v>
      </c>
      <c r="BE1914" s="42">
        <f>'Data Entry'!BM1943</f>
        <v>0</v>
      </c>
      <c r="BF1914" s="291">
        <f t="shared" si="475"/>
        <v>0</v>
      </c>
      <c r="BG1914" s="305">
        <f t="shared" si="476"/>
        <v>0</v>
      </c>
      <c r="BH1914" s="288" t="str">
        <f>IFERROR((BG1914*'Data Entry'!$F$18)/'Data Entry'!$E$18,"")</f>
        <v/>
      </c>
      <c r="BI1914" s="305">
        <f t="shared" si="477"/>
        <v>0</v>
      </c>
      <c r="BJ1914" s="288" t="str">
        <f t="shared" si="478"/>
        <v/>
      </c>
      <c r="BK1914" s="307" t="str">
        <f t="shared" si="479"/>
        <v/>
      </c>
    </row>
    <row r="1915" spans="1:63" ht="27" x14ac:dyDescent="0.2">
      <c r="A1915" s="119" t="str">
        <f>'Data Entry'!D1944</f>
        <v>Respondent 1911</v>
      </c>
      <c r="B1915" s="52">
        <f>'Data Entry'!AN1944</f>
        <v>0</v>
      </c>
      <c r="C1915" s="52" t="str">
        <f>'Data Entry'!BX1944</f>
        <v/>
      </c>
      <c r="D1915" s="42" t="str">
        <f>'Data Entry'!BU1944</f>
        <v>No disability</v>
      </c>
      <c r="E1915" s="42">
        <f>'Data Entry'!O1944</f>
        <v>0</v>
      </c>
      <c r="F1915" s="42">
        <f>'Data Entry'!P1944</f>
        <v>0</v>
      </c>
      <c r="G1915" s="42">
        <f>'Data Entry'!Q1944</f>
        <v>0</v>
      </c>
      <c r="H1915" s="291">
        <f t="shared" si="464"/>
        <v>0</v>
      </c>
      <c r="I1915" s="42">
        <f>'Data Entry'!R1944</f>
        <v>0</v>
      </c>
      <c r="J1915" s="42">
        <f>'Data Entry'!S1944</f>
        <v>0</v>
      </c>
      <c r="K1915" s="42">
        <f>'Data Entry'!T1944</f>
        <v>0</v>
      </c>
      <c r="L1915" s="42">
        <f>'Data Entry'!U1944</f>
        <v>0</v>
      </c>
      <c r="M1915" s="291">
        <f t="shared" si="468"/>
        <v>0</v>
      </c>
      <c r="N1915" s="42">
        <f>'Data Entry'!V1944</f>
        <v>0</v>
      </c>
      <c r="O1915" s="42">
        <f>'Data Entry'!W1944</f>
        <v>0</v>
      </c>
      <c r="P1915" s="291">
        <f t="shared" si="469"/>
        <v>0</v>
      </c>
      <c r="Q1915" s="42">
        <f>'Data Entry'!X1944</f>
        <v>0</v>
      </c>
      <c r="R1915" s="42">
        <f>'Data Entry'!Y1944</f>
        <v>0</v>
      </c>
      <c r="S1915" s="42">
        <f>'Data Entry'!Z1944</f>
        <v>0</v>
      </c>
      <c r="T1915" s="291">
        <f t="shared" si="465"/>
        <v>0</v>
      </c>
      <c r="U1915" s="42">
        <f>'Data Entry'!AA1944</f>
        <v>0</v>
      </c>
      <c r="V1915" s="42">
        <f>'Data Entry'!AB1944</f>
        <v>0</v>
      </c>
      <c r="W1915" s="42">
        <f>'Data Entry'!AC1944</f>
        <v>0</v>
      </c>
      <c r="X1915" s="42">
        <f>'Data Entry'!AD1944</f>
        <v>0</v>
      </c>
      <c r="Y1915" s="291">
        <f t="shared" si="470"/>
        <v>0</v>
      </c>
      <c r="Z1915" s="42">
        <f>'Data Entry'!AE1944</f>
        <v>0</v>
      </c>
      <c r="AA1915" s="42">
        <f>'Data Entry'!AF1944</f>
        <v>0</v>
      </c>
      <c r="AB1915" s="291">
        <f t="shared" si="471"/>
        <v>0</v>
      </c>
      <c r="AC1915" s="42">
        <f>'Data Entry'!AH1944</f>
        <v>0</v>
      </c>
      <c r="AD1915" s="42">
        <f>'Data Entry'!AI1944</f>
        <v>0</v>
      </c>
      <c r="AE1915" s="42">
        <f>'Data Entry'!AJ1944</f>
        <v>0</v>
      </c>
      <c r="AF1915" s="42">
        <f>'Data Entry'!AK1944</f>
        <v>0</v>
      </c>
      <c r="AG1915" s="42">
        <f>'Data Entry'!AL1944</f>
        <v>0</v>
      </c>
      <c r="AH1915" s="42">
        <f>'Data Entry'!AM1944</f>
        <v>0</v>
      </c>
      <c r="AI1915" s="42">
        <f>'Data Entry'!AV1944</f>
        <v>0</v>
      </c>
      <c r="AJ1915" s="42">
        <f>'Data Entry'!AW1944</f>
        <v>0</v>
      </c>
      <c r="AK1915" s="42">
        <f>'Data Entry'!AX1944</f>
        <v>0</v>
      </c>
      <c r="AL1915" s="291">
        <f t="shared" si="466"/>
        <v>0</v>
      </c>
      <c r="AM1915" s="42">
        <f>'Data Entry'!AY1944</f>
        <v>0</v>
      </c>
      <c r="AN1915" s="42">
        <f>'Data Entry'!AZ1944</f>
        <v>0</v>
      </c>
      <c r="AO1915" s="42">
        <f>'Data Entry'!BA1944</f>
        <v>0</v>
      </c>
      <c r="AP1915" s="42">
        <f>'Data Entry'!BB1944</f>
        <v>0</v>
      </c>
      <c r="AQ1915" s="291">
        <f t="shared" si="472"/>
        <v>0</v>
      </c>
      <c r="AR1915" s="42">
        <f>'Data Entry'!BC1944</f>
        <v>0</v>
      </c>
      <c r="AS1915" s="42">
        <f>'Data Entry'!BD1944</f>
        <v>0</v>
      </c>
      <c r="AT1915" s="291">
        <f t="shared" si="473"/>
        <v>0</v>
      </c>
      <c r="AU1915" s="42">
        <f>'Data Entry'!BE1944</f>
        <v>0</v>
      </c>
      <c r="AV1915" s="42">
        <f>'Data Entry'!BF1944</f>
        <v>0</v>
      </c>
      <c r="AW1915" s="42">
        <f>'Data Entry'!BG1944</f>
        <v>0</v>
      </c>
      <c r="AX1915" s="291">
        <f t="shared" si="467"/>
        <v>0</v>
      </c>
      <c r="AY1915" s="42">
        <f>'Data Entry'!BH1944</f>
        <v>0</v>
      </c>
      <c r="AZ1915" s="42">
        <f>'Data Entry'!BI1944</f>
        <v>0</v>
      </c>
      <c r="BA1915" s="42">
        <f>'Data Entry'!BJ1944</f>
        <v>0</v>
      </c>
      <c r="BB1915" s="42">
        <f>'Data Entry'!BK1944</f>
        <v>0</v>
      </c>
      <c r="BC1915" s="291">
        <f t="shared" si="474"/>
        <v>0</v>
      </c>
      <c r="BD1915" s="42">
        <f>'Data Entry'!BL1944</f>
        <v>0</v>
      </c>
      <c r="BE1915" s="42">
        <f>'Data Entry'!BM1944</f>
        <v>0</v>
      </c>
      <c r="BF1915" s="291">
        <f t="shared" si="475"/>
        <v>0</v>
      </c>
      <c r="BG1915" s="305">
        <f t="shared" si="476"/>
        <v>0</v>
      </c>
      <c r="BH1915" s="288" t="str">
        <f>IFERROR((BG1915*'Data Entry'!$F$18)/'Data Entry'!$E$18,"")</f>
        <v/>
      </c>
      <c r="BI1915" s="305">
        <f t="shared" si="477"/>
        <v>0</v>
      </c>
      <c r="BJ1915" s="288" t="str">
        <f t="shared" si="478"/>
        <v/>
      </c>
      <c r="BK1915" s="307" t="str">
        <f t="shared" si="479"/>
        <v/>
      </c>
    </row>
    <row r="1916" spans="1:63" ht="27" x14ac:dyDescent="0.2">
      <c r="A1916" s="119" t="str">
        <f>'Data Entry'!D1945</f>
        <v>Respondent 1912</v>
      </c>
      <c r="B1916" s="52">
        <f>'Data Entry'!AN1945</f>
        <v>0</v>
      </c>
      <c r="C1916" s="52" t="str">
        <f>'Data Entry'!BX1945</f>
        <v/>
      </c>
      <c r="D1916" s="42" t="str">
        <f>'Data Entry'!BU1945</f>
        <v>No disability</v>
      </c>
      <c r="E1916" s="42">
        <f>'Data Entry'!O1945</f>
        <v>0</v>
      </c>
      <c r="F1916" s="42">
        <f>'Data Entry'!P1945</f>
        <v>0</v>
      </c>
      <c r="G1916" s="42">
        <f>'Data Entry'!Q1945</f>
        <v>0</v>
      </c>
      <c r="H1916" s="291">
        <f t="shared" si="464"/>
        <v>0</v>
      </c>
      <c r="I1916" s="42">
        <f>'Data Entry'!R1945</f>
        <v>0</v>
      </c>
      <c r="J1916" s="42">
        <f>'Data Entry'!S1945</f>
        <v>0</v>
      </c>
      <c r="K1916" s="42">
        <f>'Data Entry'!T1945</f>
        <v>0</v>
      </c>
      <c r="L1916" s="42">
        <f>'Data Entry'!U1945</f>
        <v>0</v>
      </c>
      <c r="M1916" s="291">
        <f t="shared" si="468"/>
        <v>0</v>
      </c>
      <c r="N1916" s="42">
        <f>'Data Entry'!V1945</f>
        <v>0</v>
      </c>
      <c r="O1916" s="42">
        <f>'Data Entry'!W1945</f>
        <v>0</v>
      </c>
      <c r="P1916" s="291">
        <f t="shared" si="469"/>
        <v>0</v>
      </c>
      <c r="Q1916" s="42">
        <f>'Data Entry'!X1945</f>
        <v>0</v>
      </c>
      <c r="R1916" s="42">
        <f>'Data Entry'!Y1945</f>
        <v>0</v>
      </c>
      <c r="S1916" s="42">
        <f>'Data Entry'!Z1945</f>
        <v>0</v>
      </c>
      <c r="T1916" s="291">
        <f t="shared" si="465"/>
        <v>0</v>
      </c>
      <c r="U1916" s="42">
        <f>'Data Entry'!AA1945</f>
        <v>0</v>
      </c>
      <c r="V1916" s="42">
        <f>'Data Entry'!AB1945</f>
        <v>0</v>
      </c>
      <c r="W1916" s="42">
        <f>'Data Entry'!AC1945</f>
        <v>0</v>
      </c>
      <c r="X1916" s="42">
        <f>'Data Entry'!AD1945</f>
        <v>0</v>
      </c>
      <c r="Y1916" s="291">
        <f t="shared" si="470"/>
        <v>0</v>
      </c>
      <c r="Z1916" s="42">
        <f>'Data Entry'!AE1945</f>
        <v>0</v>
      </c>
      <c r="AA1916" s="42">
        <f>'Data Entry'!AF1945</f>
        <v>0</v>
      </c>
      <c r="AB1916" s="291">
        <f t="shared" si="471"/>
        <v>0</v>
      </c>
      <c r="AC1916" s="42">
        <f>'Data Entry'!AH1945</f>
        <v>0</v>
      </c>
      <c r="AD1916" s="42">
        <f>'Data Entry'!AI1945</f>
        <v>0</v>
      </c>
      <c r="AE1916" s="42">
        <f>'Data Entry'!AJ1945</f>
        <v>0</v>
      </c>
      <c r="AF1916" s="42">
        <f>'Data Entry'!AK1945</f>
        <v>0</v>
      </c>
      <c r="AG1916" s="42">
        <f>'Data Entry'!AL1945</f>
        <v>0</v>
      </c>
      <c r="AH1916" s="42">
        <f>'Data Entry'!AM1945</f>
        <v>0</v>
      </c>
      <c r="AI1916" s="42">
        <f>'Data Entry'!AV1945</f>
        <v>0</v>
      </c>
      <c r="AJ1916" s="42">
        <f>'Data Entry'!AW1945</f>
        <v>0</v>
      </c>
      <c r="AK1916" s="42">
        <f>'Data Entry'!AX1945</f>
        <v>0</v>
      </c>
      <c r="AL1916" s="291">
        <f t="shared" si="466"/>
        <v>0</v>
      </c>
      <c r="AM1916" s="42">
        <f>'Data Entry'!AY1945</f>
        <v>0</v>
      </c>
      <c r="AN1916" s="42">
        <f>'Data Entry'!AZ1945</f>
        <v>0</v>
      </c>
      <c r="AO1916" s="42">
        <f>'Data Entry'!BA1945</f>
        <v>0</v>
      </c>
      <c r="AP1916" s="42">
        <f>'Data Entry'!BB1945</f>
        <v>0</v>
      </c>
      <c r="AQ1916" s="291">
        <f t="shared" si="472"/>
        <v>0</v>
      </c>
      <c r="AR1916" s="42">
        <f>'Data Entry'!BC1945</f>
        <v>0</v>
      </c>
      <c r="AS1916" s="42">
        <f>'Data Entry'!BD1945</f>
        <v>0</v>
      </c>
      <c r="AT1916" s="291">
        <f t="shared" si="473"/>
        <v>0</v>
      </c>
      <c r="AU1916" s="42">
        <f>'Data Entry'!BE1945</f>
        <v>0</v>
      </c>
      <c r="AV1916" s="42">
        <f>'Data Entry'!BF1945</f>
        <v>0</v>
      </c>
      <c r="AW1916" s="42">
        <f>'Data Entry'!BG1945</f>
        <v>0</v>
      </c>
      <c r="AX1916" s="291">
        <f t="shared" si="467"/>
        <v>0</v>
      </c>
      <c r="AY1916" s="42">
        <f>'Data Entry'!BH1945</f>
        <v>0</v>
      </c>
      <c r="AZ1916" s="42">
        <f>'Data Entry'!BI1945</f>
        <v>0</v>
      </c>
      <c r="BA1916" s="42">
        <f>'Data Entry'!BJ1945</f>
        <v>0</v>
      </c>
      <c r="BB1916" s="42">
        <f>'Data Entry'!BK1945</f>
        <v>0</v>
      </c>
      <c r="BC1916" s="291">
        <f t="shared" si="474"/>
        <v>0</v>
      </c>
      <c r="BD1916" s="42">
        <f>'Data Entry'!BL1945</f>
        <v>0</v>
      </c>
      <c r="BE1916" s="42">
        <f>'Data Entry'!BM1945</f>
        <v>0</v>
      </c>
      <c r="BF1916" s="291">
        <f t="shared" si="475"/>
        <v>0</v>
      </c>
      <c r="BG1916" s="305">
        <f t="shared" si="476"/>
        <v>0</v>
      </c>
      <c r="BH1916" s="288" t="str">
        <f>IFERROR((BG1916*'Data Entry'!$F$18)/'Data Entry'!$E$18,"")</f>
        <v/>
      </c>
      <c r="BI1916" s="305">
        <f t="shared" si="477"/>
        <v>0</v>
      </c>
      <c r="BJ1916" s="288" t="str">
        <f t="shared" si="478"/>
        <v/>
      </c>
      <c r="BK1916" s="307" t="str">
        <f t="shared" si="479"/>
        <v/>
      </c>
    </row>
    <row r="1917" spans="1:63" ht="27" x14ac:dyDescent="0.2">
      <c r="A1917" s="119" t="str">
        <f>'Data Entry'!D1946</f>
        <v>Respondent 1913</v>
      </c>
      <c r="B1917" s="52">
        <f>'Data Entry'!AN1946</f>
        <v>0</v>
      </c>
      <c r="C1917" s="52" t="str">
        <f>'Data Entry'!BX1946</f>
        <v/>
      </c>
      <c r="D1917" s="42" t="str">
        <f>'Data Entry'!BU1946</f>
        <v>No disability</v>
      </c>
      <c r="E1917" s="42">
        <f>'Data Entry'!O1946</f>
        <v>0</v>
      </c>
      <c r="F1917" s="42">
        <f>'Data Entry'!P1946</f>
        <v>0</v>
      </c>
      <c r="G1917" s="42">
        <f>'Data Entry'!Q1946</f>
        <v>0</v>
      </c>
      <c r="H1917" s="291">
        <f t="shared" si="464"/>
        <v>0</v>
      </c>
      <c r="I1917" s="42">
        <f>'Data Entry'!R1946</f>
        <v>0</v>
      </c>
      <c r="J1917" s="42">
        <f>'Data Entry'!S1946</f>
        <v>0</v>
      </c>
      <c r="K1917" s="42">
        <f>'Data Entry'!T1946</f>
        <v>0</v>
      </c>
      <c r="L1917" s="42">
        <f>'Data Entry'!U1946</f>
        <v>0</v>
      </c>
      <c r="M1917" s="291">
        <f t="shared" si="468"/>
        <v>0</v>
      </c>
      <c r="N1917" s="42">
        <f>'Data Entry'!V1946</f>
        <v>0</v>
      </c>
      <c r="O1917" s="42">
        <f>'Data Entry'!W1946</f>
        <v>0</v>
      </c>
      <c r="P1917" s="291">
        <f t="shared" si="469"/>
        <v>0</v>
      </c>
      <c r="Q1917" s="42">
        <f>'Data Entry'!X1946</f>
        <v>0</v>
      </c>
      <c r="R1917" s="42">
        <f>'Data Entry'!Y1946</f>
        <v>0</v>
      </c>
      <c r="S1917" s="42">
        <f>'Data Entry'!Z1946</f>
        <v>0</v>
      </c>
      <c r="T1917" s="291">
        <f t="shared" si="465"/>
        <v>0</v>
      </c>
      <c r="U1917" s="42">
        <f>'Data Entry'!AA1946</f>
        <v>0</v>
      </c>
      <c r="V1917" s="42">
        <f>'Data Entry'!AB1946</f>
        <v>0</v>
      </c>
      <c r="W1917" s="42">
        <f>'Data Entry'!AC1946</f>
        <v>0</v>
      </c>
      <c r="X1917" s="42">
        <f>'Data Entry'!AD1946</f>
        <v>0</v>
      </c>
      <c r="Y1917" s="291">
        <f t="shared" si="470"/>
        <v>0</v>
      </c>
      <c r="Z1917" s="42">
        <f>'Data Entry'!AE1946</f>
        <v>0</v>
      </c>
      <c r="AA1917" s="42">
        <f>'Data Entry'!AF1946</f>
        <v>0</v>
      </c>
      <c r="AB1917" s="291">
        <f t="shared" si="471"/>
        <v>0</v>
      </c>
      <c r="AC1917" s="42">
        <f>'Data Entry'!AH1946</f>
        <v>0</v>
      </c>
      <c r="AD1917" s="42">
        <f>'Data Entry'!AI1946</f>
        <v>0</v>
      </c>
      <c r="AE1917" s="42">
        <f>'Data Entry'!AJ1946</f>
        <v>0</v>
      </c>
      <c r="AF1917" s="42">
        <f>'Data Entry'!AK1946</f>
        <v>0</v>
      </c>
      <c r="AG1917" s="42">
        <f>'Data Entry'!AL1946</f>
        <v>0</v>
      </c>
      <c r="AH1917" s="42">
        <f>'Data Entry'!AM1946</f>
        <v>0</v>
      </c>
      <c r="AI1917" s="42">
        <f>'Data Entry'!AV1946</f>
        <v>0</v>
      </c>
      <c r="AJ1917" s="42">
        <f>'Data Entry'!AW1946</f>
        <v>0</v>
      </c>
      <c r="AK1917" s="42">
        <f>'Data Entry'!AX1946</f>
        <v>0</v>
      </c>
      <c r="AL1917" s="291">
        <f t="shared" si="466"/>
        <v>0</v>
      </c>
      <c r="AM1917" s="42">
        <f>'Data Entry'!AY1946</f>
        <v>0</v>
      </c>
      <c r="AN1917" s="42">
        <f>'Data Entry'!AZ1946</f>
        <v>0</v>
      </c>
      <c r="AO1917" s="42">
        <f>'Data Entry'!BA1946</f>
        <v>0</v>
      </c>
      <c r="AP1917" s="42">
        <f>'Data Entry'!BB1946</f>
        <v>0</v>
      </c>
      <c r="AQ1917" s="291">
        <f t="shared" si="472"/>
        <v>0</v>
      </c>
      <c r="AR1917" s="42">
        <f>'Data Entry'!BC1946</f>
        <v>0</v>
      </c>
      <c r="AS1917" s="42">
        <f>'Data Entry'!BD1946</f>
        <v>0</v>
      </c>
      <c r="AT1917" s="291">
        <f t="shared" si="473"/>
        <v>0</v>
      </c>
      <c r="AU1917" s="42">
        <f>'Data Entry'!BE1946</f>
        <v>0</v>
      </c>
      <c r="AV1917" s="42">
        <f>'Data Entry'!BF1946</f>
        <v>0</v>
      </c>
      <c r="AW1917" s="42">
        <f>'Data Entry'!BG1946</f>
        <v>0</v>
      </c>
      <c r="AX1917" s="291">
        <f t="shared" si="467"/>
        <v>0</v>
      </c>
      <c r="AY1917" s="42">
        <f>'Data Entry'!BH1946</f>
        <v>0</v>
      </c>
      <c r="AZ1917" s="42">
        <f>'Data Entry'!BI1946</f>
        <v>0</v>
      </c>
      <c r="BA1917" s="42">
        <f>'Data Entry'!BJ1946</f>
        <v>0</v>
      </c>
      <c r="BB1917" s="42">
        <f>'Data Entry'!BK1946</f>
        <v>0</v>
      </c>
      <c r="BC1917" s="291">
        <f t="shared" si="474"/>
        <v>0</v>
      </c>
      <c r="BD1917" s="42">
        <f>'Data Entry'!BL1946</f>
        <v>0</v>
      </c>
      <c r="BE1917" s="42">
        <f>'Data Entry'!BM1946</f>
        <v>0</v>
      </c>
      <c r="BF1917" s="291">
        <f t="shared" si="475"/>
        <v>0</v>
      </c>
      <c r="BG1917" s="305">
        <f t="shared" si="476"/>
        <v>0</v>
      </c>
      <c r="BH1917" s="288" t="str">
        <f>IFERROR((BG1917*'Data Entry'!$F$18)/'Data Entry'!$E$18,"")</f>
        <v/>
      </c>
      <c r="BI1917" s="305">
        <f t="shared" si="477"/>
        <v>0</v>
      </c>
      <c r="BJ1917" s="288" t="str">
        <f t="shared" si="478"/>
        <v/>
      </c>
      <c r="BK1917" s="307" t="str">
        <f t="shared" si="479"/>
        <v/>
      </c>
    </row>
    <row r="1918" spans="1:63" ht="27" x14ac:dyDescent="0.2">
      <c r="A1918" s="119" t="str">
        <f>'Data Entry'!D1947</f>
        <v>Respondent 1914</v>
      </c>
      <c r="B1918" s="52">
        <f>'Data Entry'!AN1947</f>
        <v>0</v>
      </c>
      <c r="C1918" s="52" t="str">
        <f>'Data Entry'!BX1947</f>
        <v/>
      </c>
      <c r="D1918" s="42" t="str">
        <f>'Data Entry'!BU1947</f>
        <v>No disability</v>
      </c>
      <c r="E1918" s="42">
        <f>'Data Entry'!O1947</f>
        <v>0</v>
      </c>
      <c r="F1918" s="42">
        <f>'Data Entry'!P1947</f>
        <v>0</v>
      </c>
      <c r="G1918" s="42">
        <f>'Data Entry'!Q1947</f>
        <v>0</v>
      </c>
      <c r="H1918" s="291">
        <f t="shared" si="464"/>
        <v>0</v>
      </c>
      <c r="I1918" s="42">
        <f>'Data Entry'!R1947</f>
        <v>0</v>
      </c>
      <c r="J1918" s="42">
        <f>'Data Entry'!S1947</f>
        <v>0</v>
      </c>
      <c r="K1918" s="42">
        <f>'Data Entry'!T1947</f>
        <v>0</v>
      </c>
      <c r="L1918" s="42">
        <f>'Data Entry'!U1947</f>
        <v>0</v>
      </c>
      <c r="M1918" s="291">
        <f t="shared" si="468"/>
        <v>0</v>
      </c>
      <c r="N1918" s="42">
        <f>'Data Entry'!V1947</f>
        <v>0</v>
      </c>
      <c r="O1918" s="42">
        <f>'Data Entry'!W1947</f>
        <v>0</v>
      </c>
      <c r="P1918" s="291">
        <f t="shared" si="469"/>
        <v>0</v>
      </c>
      <c r="Q1918" s="42">
        <f>'Data Entry'!X1947</f>
        <v>0</v>
      </c>
      <c r="R1918" s="42">
        <f>'Data Entry'!Y1947</f>
        <v>0</v>
      </c>
      <c r="S1918" s="42">
        <f>'Data Entry'!Z1947</f>
        <v>0</v>
      </c>
      <c r="T1918" s="291">
        <f t="shared" si="465"/>
        <v>0</v>
      </c>
      <c r="U1918" s="42">
        <f>'Data Entry'!AA1947</f>
        <v>0</v>
      </c>
      <c r="V1918" s="42">
        <f>'Data Entry'!AB1947</f>
        <v>0</v>
      </c>
      <c r="W1918" s="42">
        <f>'Data Entry'!AC1947</f>
        <v>0</v>
      </c>
      <c r="X1918" s="42">
        <f>'Data Entry'!AD1947</f>
        <v>0</v>
      </c>
      <c r="Y1918" s="291">
        <f t="shared" si="470"/>
        <v>0</v>
      </c>
      <c r="Z1918" s="42">
        <f>'Data Entry'!AE1947</f>
        <v>0</v>
      </c>
      <c r="AA1918" s="42">
        <f>'Data Entry'!AF1947</f>
        <v>0</v>
      </c>
      <c r="AB1918" s="291">
        <f t="shared" si="471"/>
        <v>0</v>
      </c>
      <c r="AC1918" s="42">
        <f>'Data Entry'!AH1947</f>
        <v>0</v>
      </c>
      <c r="AD1918" s="42">
        <f>'Data Entry'!AI1947</f>
        <v>0</v>
      </c>
      <c r="AE1918" s="42">
        <f>'Data Entry'!AJ1947</f>
        <v>0</v>
      </c>
      <c r="AF1918" s="42">
        <f>'Data Entry'!AK1947</f>
        <v>0</v>
      </c>
      <c r="AG1918" s="42">
        <f>'Data Entry'!AL1947</f>
        <v>0</v>
      </c>
      <c r="AH1918" s="42">
        <f>'Data Entry'!AM1947</f>
        <v>0</v>
      </c>
      <c r="AI1918" s="42">
        <f>'Data Entry'!AV1947</f>
        <v>0</v>
      </c>
      <c r="AJ1918" s="42">
        <f>'Data Entry'!AW1947</f>
        <v>0</v>
      </c>
      <c r="AK1918" s="42">
        <f>'Data Entry'!AX1947</f>
        <v>0</v>
      </c>
      <c r="AL1918" s="291">
        <f t="shared" si="466"/>
        <v>0</v>
      </c>
      <c r="AM1918" s="42">
        <f>'Data Entry'!AY1947</f>
        <v>0</v>
      </c>
      <c r="AN1918" s="42">
        <f>'Data Entry'!AZ1947</f>
        <v>0</v>
      </c>
      <c r="AO1918" s="42">
        <f>'Data Entry'!BA1947</f>
        <v>0</v>
      </c>
      <c r="AP1918" s="42">
        <f>'Data Entry'!BB1947</f>
        <v>0</v>
      </c>
      <c r="AQ1918" s="291">
        <f t="shared" si="472"/>
        <v>0</v>
      </c>
      <c r="AR1918" s="42">
        <f>'Data Entry'!BC1947</f>
        <v>0</v>
      </c>
      <c r="AS1918" s="42">
        <f>'Data Entry'!BD1947</f>
        <v>0</v>
      </c>
      <c r="AT1918" s="291">
        <f t="shared" si="473"/>
        <v>0</v>
      </c>
      <c r="AU1918" s="42">
        <f>'Data Entry'!BE1947</f>
        <v>0</v>
      </c>
      <c r="AV1918" s="42">
        <f>'Data Entry'!BF1947</f>
        <v>0</v>
      </c>
      <c r="AW1918" s="42">
        <f>'Data Entry'!BG1947</f>
        <v>0</v>
      </c>
      <c r="AX1918" s="291">
        <f t="shared" si="467"/>
        <v>0</v>
      </c>
      <c r="AY1918" s="42">
        <f>'Data Entry'!BH1947</f>
        <v>0</v>
      </c>
      <c r="AZ1918" s="42">
        <f>'Data Entry'!BI1947</f>
        <v>0</v>
      </c>
      <c r="BA1918" s="42">
        <f>'Data Entry'!BJ1947</f>
        <v>0</v>
      </c>
      <c r="BB1918" s="42">
        <f>'Data Entry'!BK1947</f>
        <v>0</v>
      </c>
      <c r="BC1918" s="291">
        <f t="shared" si="474"/>
        <v>0</v>
      </c>
      <c r="BD1918" s="42">
        <f>'Data Entry'!BL1947</f>
        <v>0</v>
      </c>
      <c r="BE1918" s="42">
        <f>'Data Entry'!BM1947</f>
        <v>0</v>
      </c>
      <c r="BF1918" s="291">
        <f t="shared" si="475"/>
        <v>0</v>
      </c>
      <c r="BG1918" s="305">
        <f t="shared" si="476"/>
        <v>0</v>
      </c>
      <c r="BH1918" s="288" t="str">
        <f>IFERROR((BG1918*'Data Entry'!$F$18)/'Data Entry'!$E$18,"")</f>
        <v/>
      </c>
      <c r="BI1918" s="305">
        <f t="shared" si="477"/>
        <v>0</v>
      </c>
      <c r="BJ1918" s="288" t="str">
        <f t="shared" si="478"/>
        <v/>
      </c>
      <c r="BK1918" s="307" t="str">
        <f t="shared" si="479"/>
        <v/>
      </c>
    </row>
    <row r="1919" spans="1:63" ht="27" x14ac:dyDescent="0.2">
      <c r="A1919" s="119" t="str">
        <f>'Data Entry'!D1948</f>
        <v>Respondent 1915</v>
      </c>
      <c r="B1919" s="52">
        <f>'Data Entry'!AN1948</f>
        <v>0</v>
      </c>
      <c r="C1919" s="52" t="str">
        <f>'Data Entry'!BX1948</f>
        <v/>
      </c>
      <c r="D1919" s="42" t="str">
        <f>'Data Entry'!BU1948</f>
        <v>No disability</v>
      </c>
      <c r="E1919" s="42">
        <f>'Data Entry'!O1948</f>
        <v>0</v>
      </c>
      <c r="F1919" s="42">
        <f>'Data Entry'!P1948</f>
        <v>0</v>
      </c>
      <c r="G1919" s="42">
        <f>'Data Entry'!Q1948</f>
        <v>0</v>
      </c>
      <c r="H1919" s="291">
        <f t="shared" si="464"/>
        <v>0</v>
      </c>
      <c r="I1919" s="42">
        <f>'Data Entry'!R1948</f>
        <v>0</v>
      </c>
      <c r="J1919" s="42">
        <f>'Data Entry'!S1948</f>
        <v>0</v>
      </c>
      <c r="K1919" s="42">
        <f>'Data Entry'!T1948</f>
        <v>0</v>
      </c>
      <c r="L1919" s="42">
        <f>'Data Entry'!U1948</f>
        <v>0</v>
      </c>
      <c r="M1919" s="291">
        <f t="shared" si="468"/>
        <v>0</v>
      </c>
      <c r="N1919" s="42">
        <f>'Data Entry'!V1948</f>
        <v>0</v>
      </c>
      <c r="O1919" s="42">
        <f>'Data Entry'!W1948</f>
        <v>0</v>
      </c>
      <c r="P1919" s="291">
        <f t="shared" si="469"/>
        <v>0</v>
      </c>
      <c r="Q1919" s="42">
        <f>'Data Entry'!X1948</f>
        <v>0</v>
      </c>
      <c r="R1919" s="42">
        <f>'Data Entry'!Y1948</f>
        <v>0</v>
      </c>
      <c r="S1919" s="42">
        <f>'Data Entry'!Z1948</f>
        <v>0</v>
      </c>
      <c r="T1919" s="291">
        <f t="shared" si="465"/>
        <v>0</v>
      </c>
      <c r="U1919" s="42">
        <f>'Data Entry'!AA1948</f>
        <v>0</v>
      </c>
      <c r="V1919" s="42">
        <f>'Data Entry'!AB1948</f>
        <v>0</v>
      </c>
      <c r="W1919" s="42">
        <f>'Data Entry'!AC1948</f>
        <v>0</v>
      </c>
      <c r="X1919" s="42">
        <f>'Data Entry'!AD1948</f>
        <v>0</v>
      </c>
      <c r="Y1919" s="291">
        <f t="shared" si="470"/>
        <v>0</v>
      </c>
      <c r="Z1919" s="42">
        <f>'Data Entry'!AE1948</f>
        <v>0</v>
      </c>
      <c r="AA1919" s="42">
        <f>'Data Entry'!AF1948</f>
        <v>0</v>
      </c>
      <c r="AB1919" s="291">
        <f t="shared" si="471"/>
        <v>0</v>
      </c>
      <c r="AC1919" s="42">
        <f>'Data Entry'!AH1948</f>
        <v>0</v>
      </c>
      <c r="AD1919" s="42">
        <f>'Data Entry'!AI1948</f>
        <v>0</v>
      </c>
      <c r="AE1919" s="42">
        <f>'Data Entry'!AJ1948</f>
        <v>0</v>
      </c>
      <c r="AF1919" s="42">
        <f>'Data Entry'!AK1948</f>
        <v>0</v>
      </c>
      <c r="AG1919" s="42">
        <f>'Data Entry'!AL1948</f>
        <v>0</v>
      </c>
      <c r="AH1919" s="42">
        <f>'Data Entry'!AM1948</f>
        <v>0</v>
      </c>
      <c r="AI1919" s="42">
        <f>'Data Entry'!AV1948</f>
        <v>0</v>
      </c>
      <c r="AJ1919" s="42">
        <f>'Data Entry'!AW1948</f>
        <v>0</v>
      </c>
      <c r="AK1919" s="42">
        <f>'Data Entry'!AX1948</f>
        <v>0</v>
      </c>
      <c r="AL1919" s="291">
        <f t="shared" si="466"/>
        <v>0</v>
      </c>
      <c r="AM1919" s="42">
        <f>'Data Entry'!AY1948</f>
        <v>0</v>
      </c>
      <c r="AN1919" s="42">
        <f>'Data Entry'!AZ1948</f>
        <v>0</v>
      </c>
      <c r="AO1919" s="42">
        <f>'Data Entry'!BA1948</f>
        <v>0</v>
      </c>
      <c r="AP1919" s="42">
        <f>'Data Entry'!BB1948</f>
        <v>0</v>
      </c>
      <c r="AQ1919" s="291">
        <f t="shared" si="472"/>
        <v>0</v>
      </c>
      <c r="AR1919" s="42">
        <f>'Data Entry'!BC1948</f>
        <v>0</v>
      </c>
      <c r="AS1919" s="42">
        <f>'Data Entry'!BD1948</f>
        <v>0</v>
      </c>
      <c r="AT1919" s="291">
        <f t="shared" si="473"/>
        <v>0</v>
      </c>
      <c r="AU1919" s="42">
        <f>'Data Entry'!BE1948</f>
        <v>0</v>
      </c>
      <c r="AV1919" s="42">
        <f>'Data Entry'!BF1948</f>
        <v>0</v>
      </c>
      <c r="AW1919" s="42">
        <f>'Data Entry'!BG1948</f>
        <v>0</v>
      </c>
      <c r="AX1919" s="291">
        <f t="shared" si="467"/>
        <v>0</v>
      </c>
      <c r="AY1919" s="42">
        <f>'Data Entry'!BH1948</f>
        <v>0</v>
      </c>
      <c r="AZ1919" s="42">
        <f>'Data Entry'!BI1948</f>
        <v>0</v>
      </c>
      <c r="BA1919" s="42">
        <f>'Data Entry'!BJ1948</f>
        <v>0</v>
      </c>
      <c r="BB1919" s="42">
        <f>'Data Entry'!BK1948</f>
        <v>0</v>
      </c>
      <c r="BC1919" s="291">
        <f t="shared" si="474"/>
        <v>0</v>
      </c>
      <c r="BD1919" s="42">
        <f>'Data Entry'!BL1948</f>
        <v>0</v>
      </c>
      <c r="BE1919" s="42">
        <f>'Data Entry'!BM1948</f>
        <v>0</v>
      </c>
      <c r="BF1919" s="291">
        <f t="shared" si="475"/>
        <v>0</v>
      </c>
      <c r="BG1919" s="305">
        <f t="shared" si="476"/>
        <v>0</v>
      </c>
      <c r="BH1919" s="288" t="str">
        <f>IFERROR((BG1919*'Data Entry'!$F$18)/'Data Entry'!$E$18,"")</f>
        <v/>
      </c>
      <c r="BI1919" s="305">
        <f t="shared" si="477"/>
        <v>0</v>
      </c>
      <c r="BJ1919" s="288" t="str">
        <f t="shared" si="478"/>
        <v/>
      </c>
      <c r="BK1919" s="307" t="str">
        <f t="shared" si="479"/>
        <v/>
      </c>
    </row>
    <row r="1920" spans="1:63" ht="27" x14ac:dyDescent="0.2">
      <c r="A1920" s="119" t="str">
        <f>'Data Entry'!D1949</f>
        <v>Respondent 1916</v>
      </c>
      <c r="B1920" s="52">
        <f>'Data Entry'!AN1949</f>
        <v>0</v>
      </c>
      <c r="C1920" s="52" t="str">
        <f>'Data Entry'!BX1949</f>
        <v/>
      </c>
      <c r="D1920" s="42" t="str">
        <f>'Data Entry'!BU1949</f>
        <v>No disability</v>
      </c>
      <c r="E1920" s="42">
        <f>'Data Entry'!O1949</f>
        <v>0</v>
      </c>
      <c r="F1920" s="42">
        <f>'Data Entry'!P1949</f>
        <v>0</v>
      </c>
      <c r="G1920" s="42">
        <f>'Data Entry'!Q1949</f>
        <v>0</v>
      </c>
      <c r="H1920" s="291">
        <f t="shared" si="464"/>
        <v>0</v>
      </c>
      <c r="I1920" s="42">
        <f>'Data Entry'!R1949</f>
        <v>0</v>
      </c>
      <c r="J1920" s="42">
        <f>'Data Entry'!S1949</f>
        <v>0</v>
      </c>
      <c r="K1920" s="42">
        <f>'Data Entry'!T1949</f>
        <v>0</v>
      </c>
      <c r="L1920" s="42">
        <f>'Data Entry'!U1949</f>
        <v>0</v>
      </c>
      <c r="M1920" s="291">
        <f t="shared" si="468"/>
        <v>0</v>
      </c>
      <c r="N1920" s="42">
        <f>'Data Entry'!V1949</f>
        <v>0</v>
      </c>
      <c r="O1920" s="42">
        <f>'Data Entry'!W1949</f>
        <v>0</v>
      </c>
      <c r="P1920" s="291">
        <f t="shared" si="469"/>
        <v>0</v>
      </c>
      <c r="Q1920" s="42">
        <f>'Data Entry'!X1949</f>
        <v>0</v>
      </c>
      <c r="R1920" s="42">
        <f>'Data Entry'!Y1949</f>
        <v>0</v>
      </c>
      <c r="S1920" s="42">
        <f>'Data Entry'!Z1949</f>
        <v>0</v>
      </c>
      <c r="T1920" s="291">
        <f t="shared" si="465"/>
        <v>0</v>
      </c>
      <c r="U1920" s="42">
        <f>'Data Entry'!AA1949</f>
        <v>0</v>
      </c>
      <c r="V1920" s="42">
        <f>'Data Entry'!AB1949</f>
        <v>0</v>
      </c>
      <c r="W1920" s="42">
        <f>'Data Entry'!AC1949</f>
        <v>0</v>
      </c>
      <c r="X1920" s="42">
        <f>'Data Entry'!AD1949</f>
        <v>0</v>
      </c>
      <c r="Y1920" s="291">
        <f t="shared" si="470"/>
        <v>0</v>
      </c>
      <c r="Z1920" s="42">
        <f>'Data Entry'!AE1949</f>
        <v>0</v>
      </c>
      <c r="AA1920" s="42">
        <f>'Data Entry'!AF1949</f>
        <v>0</v>
      </c>
      <c r="AB1920" s="291">
        <f t="shared" si="471"/>
        <v>0</v>
      </c>
      <c r="AC1920" s="42">
        <f>'Data Entry'!AH1949</f>
        <v>0</v>
      </c>
      <c r="AD1920" s="42">
        <f>'Data Entry'!AI1949</f>
        <v>0</v>
      </c>
      <c r="AE1920" s="42">
        <f>'Data Entry'!AJ1949</f>
        <v>0</v>
      </c>
      <c r="AF1920" s="42">
        <f>'Data Entry'!AK1949</f>
        <v>0</v>
      </c>
      <c r="AG1920" s="42">
        <f>'Data Entry'!AL1949</f>
        <v>0</v>
      </c>
      <c r="AH1920" s="42">
        <f>'Data Entry'!AM1949</f>
        <v>0</v>
      </c>
      <c r="AI1920" s="42">
        <f>'Data Entry'!AV1949</f>
        <v>0</v>
      </c>
      <c r="AJ1920" s="42">
        <f>'Data Entry'!AW1949</f>
        <v>0</v>
      </c>
      <c r="AK1920" s="42">
        <f>'Data Entry'!AX1949</f>
        <v>0</v>
      </c>
      <c r="AL1920" s="291">
        <f t="shared" si="466"/>
        <v>0</v>
      </c>
      <c r="AM1920" s="42">
        <f>'Data Entry'!AY1949</f>
        <v>0</v>
      </c>
      <c r="AN1920" s="42">
        <f>'Data Entry'!AZ1949</f>
        <v>0</v>
      </c>
      <c r="AO1920" s="42">
        <f>'Data Entry'!BA1949</f>
        <v>0</v>
      </c>
      <c r="AP1920" s="42">
        <f>'Data Entry'!BB1949</f>
        <v>0</v>
      </c>
      <c r="AQ1920" s="291">
        <f t="shared" si="472"/>
        <v>0</v>
      </c>
      <c r="AR1920" s="42">
        <f>'Data Entry'!BC1949</f>
        <v>0</v>
      </c>
      <c r="AS1920" s="42">
        <f>'Data Entry'!BD1949</f>
        <v>0</v>
      </c>
      <c r="AT1920" s="291">
        <f t="shared" si="473"/>
        <v>0</v>
      </c>
      <c r="AU1920" s="42">
        <f>'Data Entry'!BE1949</f>
        <v>0</v>
      </c>
      <c r="AV1920" s="42">
        <f>'Data Entry'!BF1949</f>
        <v>0</v>
      </c>
      <c r="AW1920" s="42">
        <f>'Data Entry'!BG1949</f>
        <v>0</v>
      </c>
      <c r="AX1920" s="291">
        <f t="shared" si="467"/>
        <v>0</v>
      </c>
      <c r="AY1920" s="42">
        <f>'Data Entry'!BH1949</f>
        <v>0</v>
      </c>
      <c r="AZ1920" s="42">
        <f>'Data Entry'!BI1949</f>
        <v>0</v>
      </c>
      <c r="BA1920" s="42">
        <f>'Data Entry'!BJ1949</f>
        <v>0</v>
      </c>
      <c r="BB1920" s="42">
        <f>'Data Entry'!BK1949</f>
        <v>0</v>
      </c>
      <c r="BC1920" s="291">
        <f t="shared" si="474"/>
        <v>0</v>
      </c>
      <c r="BD1920" s="42">
        <f>'Data Entry'!BL1949</f>
        <v>0</v>
      </c>
      <c r="BE1920" s="42">
        <f>'Data Entry'!BM1949</f>
        <v>0</v>
      </c>
      <c r="BF1920" s="291">
        <f t="shared" si="475"/>
        <v>0</v>
      </c>
      <c r="BG1920" s="305">
        <f t="shared" si="476"/>
        <v>0</v>
      </c>
      <c r="BH1920" s="288" t="str">
        <f>IFERROR((BG1920*'Data Entry'!$F$18)/'Data Entry'!$E$18,"")</f>
        <v/>
      </c>
      <c r="BI1920" s="305">
        <f t="shared" si="477"/>
        <v>0</v>
      </c>
      <c r="BJ1920" s="288" t="str">
        <f t="shared" si="478"/>
        <v/>
      </c>
      <c r="BK1920" s="307" t="str">
        <f t="shared" si="479"/>
        <v/>
      </c>
    </row>
    <row r="1921" spans="1:63" ht="27" x14ac:dyDescent="0.2">
      <c r="A1921" s="119" t="str">
        <f>'Data Entry'!D1950</f>
        <v>Respondent 1917</v>
      </c>
      <c r="B1921" s="52">
        <f>'Data Entry'!AN1950</f>
        <v>0</v>
      </c>
      <c r="C1921" s="52" t="str">
        <f>'Data Entry'!BX1950</f>
        <v/>
      </c>
      <c r="D1921" s="42" t="str">
        <f>'Data Entry'!BU1950</f>
        <v>No disability</v>
      </c>
      <c r="E1921" s="42">
        <f>'Data Entry'!O1950</f>
        <v>0</v>
      </c>
      <c r="F1921" s="42">
        <f>'Data Entry'!P1950</f>
        <v>0</v>
      </c>
      <c r="G1921" s="42">
        <f>'Data Entry'!Q1950</f>
        <v>0</v>
      </c>
      <c r="H1921" s="291">
        <f t="shared" si="464"/>
        <v>0</v>
      </c>
      <c r="I1921" s="42">
        <f>'Data Entry'!R1950</f>
        <v>0</v>
      </c>
      <c r="J1921" s="42">
        <f>'Data Entry'!S1950</f>
        <v>0</v>
      </c>
      <c r="K1921" s="42">
        <f>'Data Entry'!T1950</f>
        <v>0</v>
      </c>
      <c r="L1921" s="42">
        <f>'Data Entry'!U1950</f>
        <v>0</v>
      </c>
      <c r="M1921" s="291">
        <f t="shared" si="468"/>
        <v>0</v>
      </c>
      <c r="N1921" s="42">
        <f>'Data Entry'!V1950</f>
        <v>0</v>
      </c>
      <c r="O1921" s="42">
        <f>'Data Entry'!W1950</f>
        <v>0</v>
      </c>
      <c r="P1921" s="291">
        <f t="shared" si="469"/>
        <v>0</v>
      </c>
      <c r="Q1921" s="42">
        <f>'Data Entry'!X1950</f>
        <v>0</v>
      </c>
      <c r="R1921" s="42">
        <f>'Data Entry'!Y1950</f>
        <v>0</v>
      </c>
      <c r="S1921" s="42">
        <f>'Data Entry'!Z1950</f>
        <v>0</v>
      </c>
      <c r="T1921" s="291">
        <f t="shared" si="465"/>
        <v>0</v>
      </c>
      <c r="U1921" s="42">
        <f>'Data Entry'!AA1950</f>
        <v>0</v>
      </c>
      <c r="V1921" s="42">
        <f>'Data Entry'!AB1950</f>
        <v>0</v>
      </c>
      <c r="W1921" s="42">
        <f>'Data Entry'!AC1950</f>
        <v>0</v>
      </c>
      <c r="X1921" s="42">
        <f>'Data Entry'!AD1950</f>
        <v>0</v>
      </c>
      <c r="Y1921" s="291">
        <f t="shared" si="470"/>
        <v>0</v>
      </c>
      <c r="Z1921" s="42">
        <f>'Data Entry'!AE1950</f>
        <v>0</v>
      </c>
      <c r="AA1921" s="42">
        <f>'Data Entry'!AF1950</f>
        <v>0</v>
      </c>
      <c r="AB1921" s="291">
        <f t="shared" si="471"/>
        <v>0</v>
      </c>
      <c r="AC1921" s="42">
        <f>'Data Entry'!AH1950</f>
        <v>0</v>
      </c>
      <c r="AD1921" s="42">
        <f>'Data Entry'!AI1950</f>
        <v>0</v>
      </c>
      <c r="AE1921" s="42">
        <f>'Data Entry'!AJ1950</f>
        <v>0</v>
      </c>
      <c r="AF1921" s="42">
        <f>'Data Entry'!AK1950</f>
        <v>0</v>
      </c>
      <c r="AG1921" s="42">
        <f>'Data Entry'!AL1950</f>
        <v>0</v>
      </c>
      <c r="AH1921" s="42">
        <f>'Data Entry'!AM1950</f>
        <v>0</v>
      </c>
      <c r="AI1921" s="42">
        <f>'Data Entry'!AV1950</f>
        <v>0</v>
      </c>
      <c r="AJ1921" s="42">
        <f>'Data Entry'!AW1950</f>
        <v>0</v>
      </c>
      <c r="AK1921" s="42">
        <f>'Data Entry'!AX1950</f>
        <v>0</v>
      </c>
      <c r="AL1921" s="291">
        <f t="shared" si="466"/>
        <v>0</v>
      </c>
      <c r="AM1921" s="42">
        <f>'Data Entry'!AY1950</f>
        <v>0</v>
      </c>
      <c r="AN1921" s="42">
        <f>'Data Entry'!AZ1950</f>
        <v>0</v>
      </c>
      <c r="AO1921" s="42">
        <f>'Data Entry'!BA1950</f>
        <v>0</v>
      </c>
      <c r="AP1921" s="42">
        <f>'Data Entry'!BB1950</f>
        <v>0</v>
      </c>
      <c r="AQ1921" s="291">
        <f t="shared" si="472"/>
        <v>0</v>
      </c>
      <c r="AR1921" s="42">
        <f>'Data Entry'!BC1950</f>
        <v>0</v>
      </c>
      <c r="AS1921" s="42">
        <f>'Data Entry'!BD1950</f>
        <v>0</v>
      </c>
      <c r="AT1921" s="291">
        <f t="shared" si="473"/>
        <v>0</v>
      </c>
      <c r="AU1921" s="42">
        <f>'Data Entry'!BE1950</f>
        <v>0</v>
      </c>
      <c r="AV1921" s="42">
        <f>'Data Entry'!BF1950</f>
        <v>0</v>
      </c>
      <c r="AW1921" s="42">
        <f>'Data Entry'!BG1950</f>
        <v>0</v>
      </c>
      <c r="AX1921" s="291">
        <f t="shared" si="467"/>
        <v>0</v>
      </c>
      <c r="AY1921" s="42">
        <f>'Data Entry'!BH1950</f>
        <v>0</v>
      </c>
      <c r="AZ1921" s="42">
        <f>'Data Entry'!BI1950</f>
        <v>0</v>
      </c>
      <c r="BA1921" s="42">
        <f>'Data Entry'!BJ1950</f>
        <v>0</v>
      </c>
      <c r="BB1921" s="42">
        <f>'Data Entry'!BK1950</f>
        <v>0</v>
      </c>
      <c r="BC1921" s="291">
        <f t="shared" si="474"/>
        <v>0</v>
      </c>
      <c r="BD1921" s="42">
        <f>'Data Entry'!BL1950</f>
        <v>0</v>
      </c>
      <c r="BE1921" s="42">
        <f>'Data Entry'!BM1950</f>
        <v>0</v>
      </c>
      <c r="BF1921" s="291">
        <f t="shared" si="475"/>
        <v>0</v>
      </c>
      <c r="BG1921" s="305">
        <f t="shared" si="476"/>
        <v>0</v>
      </c>
      <c r="BH1921" s="288" t="str">
        <f>IFERROR((BG1921*'Data Entry'!$F$18)/'Data Entry'!$E$18,"")</f>
        <v/>
      </c>
      <c r="BI1921" s="305">
        <f t="shared" si="477"/>
        <v>0</v>
      </c>
      <c r="BJ1921" s="288" t="str">
        <f t="shared" si="478"/>
        <v/>
      </c>
      <c r="BK1921" s="307" t="str">
        <f t="shared" si="479"/>
        <v/>
      </c>
    </row>
    <row r="1922" spans="1:63" ht="27" x14ac:dyDescent="0.2">
      <c r="A1922" s="119" t="str">
        <f>'Data Entry'!D1951</f>
        <v>Respondent 1918</v>
      </c>
      <c r="B1922" s="52">
        <f>'Data Entry'!AN1951</f>
        <v>0</v>
      </c>
      <c r="C1922" s="52" t="str">
        <f>'Data Entry'!BX1951</f>
        <v/>
      </c>
      <c r="D1922" s="42" t="str">
        <f>'Data Entry'!BU1951</f>
        <v>No disability</v>
      </c>
      <c r="E1922" s="42">
        <f>'Data Entry'!O1951</f>
        <v>0</v>
      </c>
      <c r="F1922" s="42">
        <f>'Data Entry'!P1951</f>
        <v>0</v>
      </c>
      <c r="G1922" s="42">
        <f>'Data Entry'!Q1951</f>
        <v>0</v>
      </c>
      <c r="H1922" s="291">
        <f t="shared" si="464"/>
        <v>0</v>
      </c>
      <c r="I1922" s="42">
        <f>'Data Entry'!R1951</f>
        <v>0</v>
      </c>
      <c r="J1922" s="42">
        <f>'Data Entry'!S1951</f>
        <v>0</v>
      </c>
      <c r="K1922" s="42">
        <f>'Data Entry'!T1951</f>
        <v>0</v>
      </c>
      <c r="L1922" s="42">
        <f>'Data Entry'!U1951</f>
        <v>0</v>
      </c>
      <c r="M1922" s="291">
        <f t="shared" si="468"/>
        <v>0</v>
      </c>
      <c r="N1922" s="42">
        <f>'Data Entry'!V1951</f>
        <v>0</v>
      </c>
      <c r="O1922" s="42">
        <f>'Data Entry'!W1951</f>
        <v>0</v>
      </c>
      <c r="P1922" s="291">
        <f t="shared" si="469"/>
        <v>0</v>
      </c>
      <c r="Q1922" s="42">
        <f>'Data Entry'!X1951</f>
        <v>0</v>
      </c>
      <c r="R1922" s="42">
        <f>'Data Entry'!Y1951</f>
        <v>0</v>
      </c>
      <c r="S1922" s="42">
        <f>'Data Entry'!Z1951</f>
        <v>0</v>
      </c>
      <c r="T1922" s="291">
        <f t="shared" si="465"/>
        <v>0</v>
      </c>
      <c r="U1922" s="42">
        <f>'Data Entry'!AA1951</f>
        <v>0</v>
      </c>
      <c r="V1922" s="42">
        <f>'Data Entry'!AB1951</f>
        <v>0</v>
      </c>
      <c r="W1922" s="42">
        <f>'Data Entry'!AC1951</f>
        <v>0</v>
      </c>
      <c r="X1922" s="42">
        <f>'Data Entry'!AD1951</f>
        <v>0</v>
      </c>
      <c r="Y1922" s="291">
        <f t="shared" si="470"/>
        <v>0</v>
      </c>
      <c r="Z1922" s="42">
        <f>'Data Entry'!AE1951</f>
        <v>0</v>
      </c>
      <c r="AA1922" s="42">
        <f>'Data Entry'!AF1951</f>
        <v>0</v>
      </c>
      <c r="AB1922" s="291">
        <f t="shared" si="471"/>
        <v>0</v>
      </c>
      <c r="AC1922" s="42">
        <f>'Data Entry'!AH1951</f>
        <v>0</v>
      </c>
      <c r="AD1922" s="42">
        <f>'Data Entry'!AI1951</f>
        <v>0</v>
      </c>
      <c r="AE1922" s="42">
        <f>'Data Entry'!AJ1951</f>
        <v>0</v>
      </c>
      <c r="AF1922" s="42">
        <f>'Data Entry'!AK1951</f>
        <v>0</v>
      </c>
      <c r="AG1922" s="42">
        <f>'Data Entry'!AL1951</f>
        <v>0</v>
      </c>
      <c r="AH1922" s="42">
        <f>'Data Entry'!AM1951</f>
        <v>0</v>
      </c>
      <c r="AI1922" s="42">
        <f>'Data Entry'!AV1951</f>
        <v>0</v>
      </c>
      <c r="AJ1922" s="42">
        <f>'Data Entry'!AW1951</f>
        <v>0</v>
      </c>
      <c r="AK1922" s="42">
        <f>'Data Entry'!AX1951</f>
        <v>0</v>
      </c>
      <c r="AL1922" s="291">
        <f t="shared" si="466"/>
        <v>0</v>
      </c>
      <c r="AM1922" s="42">
        <f>'Data Entry'!AY1951</f>
        <v>0</v>
      </c>
      <c r="AN1922" s="42">
        <f>'Data Entry'!AZ1951</f>
        <v>0</v>
      </c>
      <c r="AO1922" s="42">
        <f>'Data Entry'!BA1951</f>
        <v>0</v>
      </c>
      <c r="AP1922" s="42">
        <f>'Data Entry'!BB1951</f>
        <v>0</v>
      </c>
      <c r="AQ1922" s="291">
        <f t="shared" si="472"/>
        <v>0</v>
      </c>
      <c r="AR1922" s="42">
        <f>'Data Entry'!BC1951</f>
        <v>0</v>
      </c>
      <c r="AS1922" s="42">
        <f>'Data Entry'!BD1951</f>
        <v>0</v>
      </c>
      <c r="AT1922" s="291">
        <f t="shared" si="473"/>
        <v>0</v>
      </c>
      <c r="AU1922" s="42">
        <f>'Data Entry'!BE1951</f>
        <v>0</v>
      </c>
      <c r="AV1922" s="42">
        <f>'Data Entry'!BF1951</f>
        <v>0</v>
      </c>
      <c r="AW1922" s="42">
        <f>'Data Entry'!BG1951</f>
        <v>0</v>
      </c>
      <c r="AX1922" s="291">
        <f t="shared" si="467"/>
        <v>0</v>
      </c>
      <c r="AY1922" s="42">
        <f>'Data Entry'!BH1951</f>
        <v>0</v>
      </c>
      <c r="AZ1922" s="42">
        <f>'Data Entry'!BI1951</f>
        <v>0</v>
      </c>
      <c r="BA1922" s="42">
        <f>'Data Entry'!BJ1951</f>
        <v>0</v>
      </c>
      <c r="BB1922" s="42">
        <f>'Data Entry'!BK1951</f>
        <v>0</v>
      </c>
      <c r="BC1922" s="291">
        <f t="shared" si="474"/>
        <v>0</v>
      </c>
      <c r="BD1922" s="42">
        <f>'Data Entry'!BL1951</f>
        <v>0</v>
      </c>
      <c r="BE1922" s="42">
        <f>'Data Entry'!BM1951</f>
        <v>0</v>
      </c>
      <c r="BF1922" s="291">
        <f t="shared" si="475"/>
        <v>0</v>
      </c>
      <c r="BG1922" s="305">
        <f t="shared" si="476"/>
        <v>0</v>
      </c>
      <c r="BH1922" s="288" t="str">
        <f>IFERROR((BG1922*'Data Entry'!$F$18)/'Data Entry'!$E$18,"")</f>
        <v/>
      </c>
      <c r="BI1922" s="305">
        <f t="shared" si="477"/>
        <v>0</v>
      </c>
      <c r="BJ1922" s="288" t="str">
        <f t="shared" si="478"/>
        <v/>
      </c>
      <c r="BK1922" s="307" t="str">
        <f t="shared" si="479"/>
        <v/>
      </c>
    </row>
    <row r="1923" spans="1:63" ht="27" x14ac:dyDescent="0.2">
      <c r="A1923" s="119" t="str">
        <f>'Data Entry'!D1952</f>
        <v>Respondent 1919</v>
      </c>
      <c r="B1923" s="52">
        <f>'Data Entry'!AN1952</f>
        <v>0</v>
      </c>
      <c r="C1923" s="52" t="str">
        <f>'Data Entry'!BX1952</f>
        <v/>
      </c>
      <c r="D1923" s="42" t="str">
        <f>'Data Entry'!BU1952</f>
        <v>No disability</v>
      </c>
      <c r="E1923" s="42">
        <f>'Data Entry'!O1952</f>
        <v>0</v>
      </c>
      <c r="F1923" s="42">
        <f>'Data Entry'!P1952</f>
        <v>0</v>
      </c>
      <c r="G1923" s="42">
        <f>'Data Entry'!Q1952</f>
        <v>0</v>
      </c>
      <c r="H1923" s="291">
        <f t="shared" si="464"/>
        <v>0</v>
      </c>
      <c r="I1923" s="42">
        <f>'Data Entry'!R1952</f>
        <v>0</v>
      </c>
      <c r="J1923" s="42">
        <f>'Data Entry'!S1952</f>
        <v>0</v>
      </c>
      <c r="K1923" s="42">
        <f>'Data Entry'!T1952</f>
        <v>0</v>
      </c>
      <c r="L1923" s="42">
        <f>'Data Entry'!U1952</f>
        <v>0</v>
      </c>
      <c r="M1923" s="291">
        <f t="shared" si="468"/>
        <v>0</v>
      </c>
      <c r="N1923" s="42">
        <f>'Data Entry'!V1952</f>
        <v>0</v>
      </c>
      <c r="O1923" s="42">
        <f>'Data Entry'!W1952</f>
        <v>0</v>
      </c>
      <c r="P1923" s="291">
        <f t="shared" si="469"/>
        <v>0</v>
      </c>
      <c r="Q1923" s="42">
        <f>'Data Entry'!X1952</f>
        <v>0</v>
      </c>
      <c r="R1923" s="42">
        <f>'Data Entry'!Y1952</f>
        <v>0</v>
      </c>
      <c r="S1923" s="42">
        <f>'Data Entry'!Z1952</f>
        <v>0</v>
      </c>
      <c r="T1923" s="291">
        <f t="shared" si="465"/>
        <v>0</v>
      </c>
      <c r="U1923" s="42">
        <f>'Data Entry'!AA1952</f>
        <v>0</v>
      </c>
      <c r="V1923" s="42">
        <f>'Data Entry'!AB1952</f>
        <v>0</v>
      </c>
      <c r="W1923" s="42">
        <f>'Data Entry'!AC1952</f>
        <v>0</v>
      </c>
      <c r="X1923" s="42">
        <f>'Data Entry'!AD1952</f>
        <v>0</v>
      </c>
      <c r="Y1923" s="291">
        <f t="shared" si="470"/>
        <v>0</v>
      </c>
      <c r="Z1923" s="42">
        <f>'Data Entry'!AE1952</f>
        <v>0</v>
      </c>
      <c r="AA1923" s="42">
        <f>'Data Entry'!AF1952</f>
        <v>0</v>
      </c>
      <c r="AB1923" s="291">
        <f t="shared" si="471"/>
        <v>0</v>
      </c>
      <c r="AC1923" s="42">
        <f>'Data Entry'!AH1952</f>
        <v>0</v>
      </c>
      <c r="AD1923" s="42">
        <f>'Data Entry'!AI1952</f>
        <v>0</v>
      </c>
      <c r="AE1923" s="42">
        <f>'Data Entry'!AJ1952</f>
        <v>0</v>
      </c>
      <c r="AF1923" s="42">
        <f>'Data Entry'!AK1952</f>
        <v>0</v>
      </c>
      <c r="AG1923" s="42">
        <f>'Data Entry'!AL1952</f>
        <v>0</v>
      </c>
      <c r="AH1923" s="42">
        <f>'Data Entry'!AM1952</f>
        <v>0</v>
      </c>
      <c r="AI1923" s="42">
        <f>'Data Entry'!AV1952</f>
        <v>0</v>
      </c>
      <c r="AJ1923" s="42">
        <f>'Data Entry'!AW1952</f>
        <v>0</v>
      </c>
      <c r="AK1923" s="42">
        <f>'Data Entry'!AX1952</f>
        <v>0</v>
      </c>
      <c r="AL1923" s="291">
        <f t="shared" si="466"/>
        <v>0</v>
      </c>
      <c r="AM1923" s="42">
        <f>'Data Entry'!AY1952</f>
        <v>0</v>
      </c>
      <c r="AN1923" s="42">
        <f>'Data Entry'!AZ1952</f>
        <v>0</v>
      </c>
      <c r="AO1923" s="42">
        <f>'Data Entry'!BA1952</f>
        <v>0</v>
      </c>
      <c r="AP1923" s="42">
        <f>'Data Entry'!BB1952</f>
        <v>0</v>
      </c>
      <c r="AQ1923" s="291">
        <f t="shared" si="472"/>
        <v>0</v>
      </c>
      <c r="AR1923" s="42">
        <f>'Data Entry'!BC1952</f>
        <v>0</v>
      </c>
      <c r="AS1923" s="42">
        <f>'Data Entry'!BD1952</f>
        <v>0</v>
      </c>
      <c r="AT1923" s="291">
        <f t="shared" si="473"/>
        <v>0</v>
      </c>
      <c r="AU1923" s="42">
        <f>'Data Entry'!BE1952</f>
        <v>0</v>
      </c>
      <c r="AV1923" s="42">
        <f>'Data Entry'!BF1952</f>
        <v>0</v>
      </c>
      <c r="AW1923" s="42">
        <f>'Data Entry'!BG1952</f>
        <v>0</v>
      </c>
      <c r="AX1923" s="291">
        <f t="shared" si="467"/>
        <v>0</v>
      </c>
      <c r="AY1923" s="42">
        <f>'Data Entry'!BH1952</f>
        <v>0</v>
      </c>
      <c r="AZ1923" s="42">
        <f>'Data Entry'!BI1952</f>
        <v>0</v>
      </c>
      <c r="BA1923" s="42">
        <f>'Data Entry'!BJ1952</f>
        <v>0</v>
      </c>
      <c r="BB1923" s="42">
        <f>'Data Entry'!BK1952</f>
        <v>0</v>
      </c>
      <c r="BC1923" s="291">
        <f t="shared" si="474"/>
        <v>0</v>
      </c>
      <c r="BD1923" s="42">
        <f>'Data Entry'!BL1952</f>
        <v>0</v>
      </c>
      <c r="BE1923" s="42">
        <f>'Data Entry'!BM1952</f>
        <v>0</v>
      </c>
      <c r="BF1923" s="291">
        <f t="shared" si="475"/>
        <v>0</v>
      </c>
      <c r="BG1923" s="305">
        <f t="shared" si="476"/>
        <v>0</v>
      </c>
      <c r="BH1923" s="288" t="str">
        <f>IFERROR((BG1923*'Data Entry'!$F$18)/'Data Entry'!$E$18,"")</f>
        <v/>
      </c>
      <c r="BI1923" s="305">
        <f t="shared" si="477"/>
        <v>0</v>
      </c>
      <c r="BJ1923" s="288" t="str">
        <f t="shared" si="478"/>
        <v/>
      </c>
      <c r="BK1923" s="307" t="str">
        <f t="shared" si="479"/>
        <v/>
      </c>
    </row>
    <row r="1924" spans="1:63" ht="27" x14ac:dyDescent="0.2">
      <c r="A1924" s="119" t="str">
        <f>'Data Entry'!D1953</f>
        <v>Respondent 1920</v>
      </c>
      <c r="B1924" s="52">
        <f>'Data Entry'!AN1953</f>
        <v>0</v>
      </c>
      <c r="C1924" s="52" t="str">
        <f>'Data Entry'!BX1953</f>
        <v/>
      </c>
      <c r="D1924" s="42" t="str">
        <f>'Data Entry'!BU1953</f>
        <v>No disability</v>
      </c>
      <c r="E1924" s="42">
        <f>'Data Entry'!O1953</f>
        <v>0</v>
      </c>
      <c r="F1924" s="42">
        <f>'Data Entry'!P1953</f>
        <v>0</v>
      </c>
      <c r="G1924" s="42">
        <f>'Data Entry'!Q1953</f>
        <v>0</v>
      </c>
      <c r="H1924" s="291">
        <f t="shared" si="464"/>
        <v>0</v>
      </c>
      <c r="I1924" s="42">
        <f>'Data Entry'!R1953</f>
        <v>0</v>
      </c>
      <c r="J1924" s="42">
        <f>'Data Entry'!S1953</f>
        <v>0</v>
      </c>
      <c r="K1924" s="42">
        <f>'Data Entry'!T1953</f>
        <v>0</v>
      </c>
      <c r="L1924" s="42">
        <f>'Data Entry'!U1953</f>
        <v>0</v>
      </c>
      <c r="M1924" s="291">
        <f t="shared" si="468"/>
        <v>0</v>
      </c>
      <c r="N1924" s="42">
        <f>'Data Entry'!V1953</f>
        <v>0</v>
      </c>
      <c r="O1924" s="42">
        <f>'Data Entry'!W1953</f>
        <v>0</v>
      </c>
      <c r="P1924" s="291">
        <f t="shared" si="469"/>
        <v>0</v>
      </c>
      <c r="Q1924" s="42">
        <f>'Data Entry'!X1953</f>
        <v>0</v>
      </c>
      <c r="R1924" s="42">
        <f>'Data Entry'!Y1953</f>
        <v>0</v>
      </c>
      <c r="S1924" s="42">
        <f>'Data Entry'!Z1953</f>
        <v>0</v>
      </c>
      <c r="T1924" s="291">
        <f t="shared" si="465"/>
        <v>0</v>
      </c>
      <c r="U1924" s="42">
        <f>'Data Entry'!AA1953</f>
        <v>0</v>
      </c>
      <c r="V1924" s="42">
        <f>'Data Entry'!AB1953</f>
        <v>0</v>
      </c>
      <c r="W1924" s="42">
        <f>'Data Entry'!AC1953</f>
        <v>0</v>
      </c>
      <c r="X1924" s="42">
        <f>'Data Entry'!AD1953</f>
        <v>0</v>
      </c>
      <c r="Y1924" s="291">
        <f t="shared" si="470"/>
        <v>0</v>
      </c>
      <c r="Z1924" s="42">
        <f>'Data Entry'!AE1953</f>
        <v>0</v>
      </c>
      <c r="AA1924" s="42">
        <f>'Data Entry'!AF1953</f>
        <v>0</v>
      </c>
      <c r="AB1924" s="291">
        <f t="shared" si="471"/>
        <v>0</v>
      </c>
      <c r="AC1924" s="42">
        <f>'Data Entry'!AH1953</f>
        <v>0</v>
      </c>
      <c r="AD1924" s="42">
        <f>'Data Entry'!AI1953</f>
        <v>0</v>
      </c>
      <c r="AE1924" s="42">
        <f>'Data Entry'!AJ1953</f>
        <v>0</v>
      </c>
      <c r="AF1924" s="42">
        <f>'Data Entry'!AK1953</f>
        <v>0</v>
      </c>
      <c r="AG1924" s="42">
        <f>'Data Entry'!AL1953</f>
        <v>0</v>
      </c>
      <c r="AH1924" s="42">
        <f>'Data Entry'!AM1953</f>
        <v>0</v>
      </c>
      <c r="AI1924" s="42">
        <f>'Data Entry'!AV1953</f>
        <v>0</v>
      </c>
      <c r="AJ1924" s="42">
        <f>'Data Entry'!AW1953</f>
        <v>0</v>
      </c>
      <c r="AK1924" s="42">
        <f>'Data Entry'!AX1953</f>
        <v>0</v>
      </c>
      <c r="AL1924" s="291">
        <f t="shared" si="466"/>
        <v>0</v>
      </c>
      <c r="AM1924" s="42">
        <f>'Data Entry'!AY1953</f>
        <v>0</v>
      </c>
      <c r="AN1924" s="42">
        <f>'Data Entry'!AZ1953</f>
        <v>0</v>
      </c>
      <c r="AO1924" s="42">
        <f>'Data Entry'!BA1953</f>
        <v>0</v>
      </c>
      <c r="AP1924" s="42">
        <f>'Data Entry'!BB1953</f>
        <v>0</v>
      </c>
      <c r="AQ1924" s="291">
        <f t="shared" si="472"/>
        <v>0</v>
      </c>
      <c r="AR1924" s="42">
        <f>'Data Entry'!BC1953</f>
        <v>0</v>
      </c>
      <c r="AS1924" s="42">
        <f>'Data Entry'!BD1953</f>
        <v>0</v>
      </c>
      <c r="AT1924" s="291">
        <f t="shared" si="473"/>
        <v>0</v>
      </c>
      <c r="AU1924" s="42">
        <f>'Data Entry'!BE1953</f>
        <v>0</v>
      </c>
      <c r="AV1924" s="42">
        <f>'Data Entry'!BF1953</f>
        <v>0</v>
      </c>
      <c r="AW1924" s="42">
        <f>'Data Entry'!BG1953</f>
        <v>0</v>
      </c>
      <c r="AX1924" s="291">
        <f t="shared" si="467"/>
        <v>0</v>
      </c>
      <c r="AY1924" s="42">
        <f>'Data Entry'!BH1953</f>
        <v>0</v>
      </c>
      <c r="AZ1924" s="42">
        <f>'Data Entry'!BI1953</f>
        <v>0</v>
      </c>
      <c r="BA1924" s="42">
        <f>'Data Entry'!BJ1953</f>
        <v>0</v>
      </c>
      <c r="BB1924" s="42">
        <f>'Data Entry'!BK1953</f>
        <v>0</v>
      </c>
      <c r="BC1924" s="291">
        <f t="shared" si="474"/>
        <v>0</v>
      </c>
      <c r="BD1924" s="42">
        <f>'Data Entry'!BL1953</f>
        <v>0</v>
      </c>
      <c r="BE1924" s="42">
        <f>'Data Entry'!BM1953</f>
        <v>0</v>
      </c>
      <c r="BF1924" s="291">
        <f t="shared" si="475"/>
        <v>0</v>
      </c>
      <c r="BG1924" s="305">
        <f t="shared" si="476"/>
        <v>0</v>
      </c>
      <c r="BH1924" s="288" t="str">
        <f>IFERROR((BG1924*'Data Entry'!$F$18)/'Data Entry'!$E$18,"")</f>
        <v/>
      </c>
      <c r="BI1924" s="305">
        <f t="shared" si="477"/>
        <v>0</v>
      </c>
      <c r="BJ1924" s="288" t="str">
        <f t="shared" si="478"/>
        <v/>
      </c>
      <c r="BK1924" s="307" t="str">
        <f t="shared" si="479"/>
        <v/>
      </c>
    </row>
    <row r="1925" spans="1:63" ht="27" x14ac:dyDescent="0.2">
      <c r="A1925" s="119" t="str">
        <f>'Data Entry'!D1954</f>
        <v>Respondent 1921</v>
      </c>
      <c r="B1925" s="52">
        <f>'Data Entry'!AN1954</f>
        <v>0</v>
      </c>
      <c r="C1925" s="52" t="str">
        <f>'Data Entry'!BX1954</f>
        <v/>
      </c>
      <c r="D1925" s="42" t="str">
        <f>'Data Entry'!BU1954</f>
        <v>No disability</v>
      </c>
      <c r="E1925" s="42">
        <f>'Data Entry'!O1954</f>
        <v>0</v>
      </c>
      <c r="F1925" s="42">
        <f>'Data Entry'!P1954</f>
        <v>0</v>
      </c>
      <c r="G1925" s="42">
        <f>'Data Entry'!Q1954</f>
        <v>0</v>
      </c>
      <c r="H1925" s="291">
        <f t="shared" ref="H1925:H1988" si="480">IF(G1925=1,F1925*E1925*4.35,0)+IF(G1925=2,F1925*4.35,0)+IF(G1925=3,F1925*2.17,0)+IF(G1925=4,F1925*2,0)+IF(G1925=5,F1925,0)</f>
        <v>0</v>
      </c>
      <c r="I1925" s="42">
        <f>'Data Entry'!R1954</f>
        <v>0</v>
      </c>
      <c r="J1925" s="42">
        <f>'Data Entry'!S1954</f>
        <v>0</v>
      </c>
      <c r="K1925" s="42">
        <f>'Data Entry'!T1954</f>
        <v>0</v>
      </c>
      <c r="L1925" s="42">
        <f>'Data Entry'!U1954</f>
        <v>0</v>
      </c>
      <c r="M1925" s="291">
        <f t="shared" si="468"/>
        <v>0</v>
      </c>
      <c r="N1925" s="42">
        <f>'Data Entry'!V1954</f>
        <v>0</v>
      </c>
      <c r="O1925" s="42">
        <f>'Data Entry'!W1954</f>
        <v>0</v>
      </c>
      <c r="P1925" s="291">
        <f t="shared" si="469"/>
        <v>0</v>
      </c>
      <c r="Q1925" s="42">
        <f>'Data Entry'!X1954</f>
        <v>0</v>
      </c>
      <c r="R1925" s="42">
        <f>'Data Entry'!Y1954</f>
        <v>0</v>
      </c>
      <c r="S1925" s="42">
        <f>'Data Entry'!Z1954</f>
        <v>0</v>
      </c>
      <c r="T1925" s="291">
        <f t="shared" ref="T1925:T1988" si="481">IF(S1925=1,R1925*Q1925*4.35,0)+IF(S1925=2,R1925*4.35,0)+IF(S1925=3,R1925*2.17,0)+IF(S1925=4,R1925*2,0)+IF(S1925=5,R1925,0)</f>
        <v>0</v>
      </c>
      <c r="U1925" s="42">
        <f>'Data Entry'!AA1954</f>
        <v>0</v>
      </c>
      <c r="V1925" s="42">
        <f>'Data Entry'!AB1954</f>
        <v>0</v>
      </c>
      <c r="W1925" s="42">
        <f>'Data Entry'!AC1954</f>
        <v>0</v>
      </c>
      <c r="X1925" s="42">
        <f>'Data Entry'!AD1954</f>
        <v>0</v>
      </c>
      <c r="Y1925" s="291">
        <f t="shared" si="470"/>
        <v>0</v>
      </c>
      <c r="Z1925" s="42">
        <f>'Data Entry'!AE1954</f>
        <v>0</v>
      </c>
      <c r="AA1925" s="42">
        <f>'Data Entry'!AF1954</f>
        <v>0</v>
      </c>
      <c r="AB1925" s="291">
        <f t="shared" si="471"/>
        <v>0</v>
      </c>
      <c r="AC1925" s="42">
        <f>'Data Entry'!AH1954</f>
        <v>0</v>
      </c>
      <c r="AD1925" s="42">
        <f>'Data Entry'!AI1954</f>
        <v>0</v>
      </c>
      <c r="AE1925" s="42">
        <f>'Data Entry'!AJ1954</f>
        <v>0</v>
      </c>
      <c r="AF1925" s="42">
        <f>'Data Entry'!AK1954</f>
        <v>0</v>
      </c>
      <c r="AG1925" s="42">
        <f>'Data Entry'!AL1954</f>
        <v>0</v>
      </c>
      <c r="AH1925" s="42">
        <f>'Data Entry'!AM1954</f>
        <v>0</v>
      </c>
      <c r="AI1925" s="42">
        <f>'Data Entry'!AV1954</f>
        <v>0</v>
      </c>
      <c r="AJ1925" s="42">
        <f>'Data Entry'!AW1954</f>
        <v>0</v>
      </c>
      <c r="AK1925" s="42">
        <f>'Data Entry'!AX1954</f>
        <v>0</v>
      </c>
      <c r="AL1925" s="291">
        <f t="shared" ref="AL1925:AL1988" si="482">IF(AK1925=1,AJ1925*AI1925*4.35,0)+IF(AK1925=2,AJ1925*4.35,0)+IF(AK1925=3,AJ1925*2.17,0)+IF(AK1925=4,AJ1925*2,0)+IF(AK1925=5,AJ1925,0)</f>
        <v>0</v>
      </c>
      <c r="AM1925" s="42">
        <f>'Data Entry'!AY1954</f>
        <v>0</v>
      </c>
      <c r="AN1925" s="42">
        <f>'Data Entry'!AZ1954</f>
        <v>0</v>
      </c>
      <c r="AO1925" s="42">
        <f>'Data Entry'!BA1954</f>
        <v>0</v>
      </c>
      <c r="AP1925" s="42">
        <f>'Data Entry'!BB1954</f>
        <v>0</v>
      </c>
      <c r="AQ1925" s="291">
        <f t="shared" si="472"/>
        <v>0</v>
      </c>
      <c r="AR1925" s="42">
        <f>'Data Entry'!BC1954</f>
        <v>0</v>
      </c>
      <c r="AS1925" s="42">
        <f>'Data Entry'!BD1954</f>
        <v>0</v>
      </c>
      <c r="AT1925" s="291">
        <f t="shared" si="473"/>
        <v>0</v>
      </c>
      <c r="AU1925" s="42">
        <f>'Data Entry'!BE1954</f>
        <v>0</v>
      </c>
      <c r="AV1925" s="42">
        <f>'Data Entry'!BF1954</f>
        <v>0</v>
      </c>
      <c r="AW1925" s="42">
        <f>'Data Entry'!BG1954</f>
        <v>0</v>
      </c>
      <c r="AX1925" s="291">
        <f t="shared" ref="AX1925:AX1988" si="483">IF(AW1925=1,AV1925*AU1925*4.35,0)+IF(AW1925=2,AV1925*4.35,0)+IF(AW1925=3,AV1925*2.17,0)+IF(AW1925=4,AV1925*2,0)+IF(AW1925=5,AV1925,0)</f>
        <v>0</v>
      </c>
      <c r="AY1925" s="42">
        <f>'Data Entry'!BH1954</f>
        <v>0</v>
      </c>
      <c r="AZ1925" s="42">
        <f>'Data Entry'!BI1954</f>
        <v>0</v>
      </c>
      <c r="BA1925" s="42">
        <f>'Data Entry'!BJ1954</f>
        <v>0</v>
      </c>
      <c r="BB1925" s="42">
        <f>'Data Entry'!BK1954</f>
        <v>0</v>
      </c>
      <c r="BC1925" s="291">
        <f t="shared" si="474"/>
        <v>0</v>
      </c>
      <c r="BD1925" s="42">
        <f>'Data Entry'!BL1954</f>
        <v>0</v>
      </c>
      <c r="BE1925" s="42">
        <f>'Data Entry'!BM1954</f>
        <v>0</v>
      </c>
      <c r="BF1925" s="291">
        <f t="shared" si="475"/>
        <v>0</v>
      </c>
      <c r="BG1925" s="305">
        <f t="shared" si="476"/>
        <v>0</v>
      </c>
      <c r="BH1925" s="288" t="str">
        <f>IFERROR((BG1925*'Data Entry'!$F$18)/'Data Entry'!$E$18,"")</f>
        <v/>
      </c>
      <c r="BI1925" s="305">
        <f t="shared" si="477"/>
        <v>0</v>
      </c>
      <c r="BJ1925" s="288" t="str">
        <f t="shared" si="478"/>
        <v/>
      </c>
      <c r="BK1925" s="307" t="str">
        <f t="shared" si="479"/>
        <v/>
      </c>
    </row>
    <row r="1926" spans="1:63" ht="27" x14ac:dyDescent="0.2">
      <c r="A1926" s="119" t="str">
        <f>'Data Entry'!D1955</f>
        <v>Respondent 1922</v>
      </c>
      <c r="B1926" s="52">
        <f>'Data Entry'!AN1955</f>
        <v>0</v>
      </c>
      <c r="C1926" s="52" t="str">
        <f>'Data Entry'!BX1955</f>
        <v/>
      </c>
      <c r="D1926" s="42" t="str">
        <f>'Data Entry'!BU1955</f>
        <v>No disability</v>
      </c>
      <c r="E1926" s="42">
        <f>'Data Entry'!O1955</f>
        <v>0</v>
      </c>
      <c r="F1926" s="42">
        <f>'Data Entry'!P1955</f>
        <v>0</v>
      </c>
      <c r="G1926" s="42">
        <f>'Data Entry'!Q1955</f>
        <v>0</v>
      </c>
      <c r="H1926" s="291">
        <f t="shared" si="480"/>
        <v>0</v>
      </c>
      <c r="I1926" s="42">
        <f>'Data Entry'!R1955</f>
        <v>0</v>
      </c>
      <c r="J1926" s="42">
        <f>'Data Entry'!S1955</f>
        <v>0</v>
      </c>
      <c r="K1926" s="42">
        <f>'Data Entry'!T1955</f>
        <v>0</v>
      </c>
      <c r="L1926" s="42">
        <f>'Data Entry'!U1955</f>
        <v>0</v>
      </c>
      <c r="M1926" s="291">
        <f t="shared" ref="M1926:M1989" si="484">IF(K1926=0,(J1926*4.35)-L1926,K1926-L1926)</f>
        <v>0</v>
      </c>
      <c r="N1926" s="42">
        <f>'Data Entry'!V1955</f>
        <v>0</v>
      </c>
      <c r="O1926" s="42">
        <f>'Data Entry'!W1955</f>
        <v>0</v>
      </c>
      <c r="P1926" s="291">
        <f t="shared" ref="P1926:P1989" si="485">N1926-O1926</f>
        <v>0</v>
      </c>
      <c r="Q1926" s="42">
        <f>'Data Entry'!X1955</f>
        <v>0</v>
      </c>
      <c r="R1926" s="42">
        <f>'Data Entry'!Y1955</f>
        <v>0</v>
      </c>
      <c r="S1926" s="42">
        <f>'Data Entry'!Z1955</f>
        <v>0</v>
      </c>
      <c r="T1926" s="291">
        <f t="shared" si="481"/>
        <v>0</v>
      </c>
      <c r="U1926" s="42">
        <f>'Data Entry'!AA1955</f>
        <v>0</v>
      </c>
      <c r="V1926" s="42">
        <f>'Data Entry'!AB1955</f>
        <v>0</v>
      </c>
      <c r="W1926" s="42">
        <f>'Data Entry'!AC1955</f>
        <v>0</v>
      </c>
      <c r="X1926" s="42">
        <f>'Data Entry'!AD1955</f>
        <v>0</v>
      </c>
      <c r="Y1926" s="291">
        <f t="shared" ref="Y1926:Y1989" si="486">IF(W1926=0,(V1926*4.35)-X1926,W1926-X1926)</f>
        <v>0</v>
      </c>
      <c r="Z1926" s="42">
        <f>'Data Entry'!AE1955</f>
        <v>0</v>
      </c>
      <c r="AA1926" s="42">
        <f>'Data Entry'!AF1955</f>
        <v>0</v>
      </c>
      <c r="AB1926" s="291">
        <f t="shared" ref="AB1926:AB1989" si="487">Z1926-AA1926</f>
        <v>0</v>
      </c>
      <c r="AC1926" s="42">
        <f>'Data Entry'!AH1955</f>
        <v>0</v>
      </c>
      <c r="AD1926" s="42">
        <f>'Data Entry'!AI1955</f>
        <v>0</v>
      </c>
      <c r="AE1926" s="42">
        <f>'Data Entry'!AJ1955</f>
        <v>0</v>
      </c>
      <c r="AF1926" s="42">
        <f>'Data Entry'!AK1955</f>
        <v>0</v>
      </c>
      <c r="AG1926" s="42">
        <f>'Data Entry'!AL1955</f>
        <v>0</v>
      </c>
      <c r="AH1926" s="42">
        <f>'Data Entry'!AM1955</f>
        <v>0</v>
      </c>
      <c r="AI1926" s="42">
        <f>'Data Entry'!AV1955</f>
        <v>0</v>
      </c>
      <c r="AJ1926" s="42">
        <f>'Data Entry'!AW1955</f>
        <v>0</v>
      </c>
      <c r="AK1926" s="42">
        <f>'Data Entry'!AX1955</f>
        <v>0</v>
      </c>
      <c r="AL1926" s="291">
        <f t="shared" si="482"/>
        <v>0</v>
      </c>
      <c r="AM1926" s="42">
        <f>'Data Entry'!AY1955</f>
        <v>0</v>
      </c>
      <c r="AN1926" s="42">
        <f>'Data Entry'!AZ1955</f>
        <v>0</v>
      </c>
      <c r="AO1926" s="42">
        <f>'Data Entry'!BA1955</f>
        <v>0</v>
      </c>
      <c r="AP1926" s="42">
        <f>'Data Entry'!BB1955</f>
        <v>0</v>
      </c>
      <c r="AQ1926" s="291">
        <f t="shared" ref="AQ1926:AQ1989" si="488">IF(AO1926=0,(AN1926*4.35)-AP1926,AO1926-AP1926)</f>
        <v>0</v>
      </c>
      <c r="AR1926" s="42">
        <f>'Data Entry'!BC1955</f>
        <v>0</v>
      </c>
      <c r="AS1926" s="42">
        <f>'Data Entry'!BD1955</f>
        <v>0</v>
      </c>
      <c r="AT1926" s="291">
        <f t="shared" ref="AT1926:AT1989" si="489">AR1926-AS1926</f>
        <v>0</v>
      </c>
      <c r="AU1926" s="42">
        <f>'Data Entry'!BE1955</f>
        <v>0</v>
      </c>
      <c r="AV1926" s="42">
        <f>'Data Entry'!BF1955</f>
        <v>0</v>
      </c>
      <c r="AW1926" s="42">
        <f>'Data Entry'!BG1955</f>
        <v>0</v>
      </c>
      <c r="AX1926" s="291">
        <f t="shared" si="483"/>
        <v>0</v>
      </c>
      <c r="AY1926" s="42">
        <f>'Data Entry'!BH1955</f>
        <v>0</v>
      </c>
      <c r="AZ1926" s="42">
        <f>'Data Entry'!BI1955</f>
        <v>0</v>
      </c>
      <c r="BA1926" s="42">
        <f>'Data Entry'!BJ1955</f>
        <v>0</v>
      </c>
      <c r="BB1926" s="42">
        <f>'Data Entry'!BK1955</f>
        <v>0</v>
      </c>
      <c r="BC1926" s="291">
        <f t="shared" ref="BC1926:BC1989" si="490">IF(BA1926=0,(AZ1926*4.35)-BB1926,BA1926-BB1926)</f>
        <v>0</v>
      </c>
      <c r="BD1926" s="42">
        <f>'Data Entry'!BL1955</f>
        <v>0</v>
      </c>
      <c r="BE1926" s="42">
        <f>'Data Entry'!BM1955</f>
        <v>0</v>
      </c>
      <c r="BF1926" s="291">
        <f t="shared" ref="BF1926:BF1989" si="491">BD1926-BE1926</f>
        <v>0</v>
      </c>
      <c r="BG1926" s="305">
        <f t="shared" ref="BG1926:BG1989" si="492">H1926+I1926+M1926+P1926+T1926+U1926+Y1926+AB1926</f>
        <v>0</v>
      </c>
      <c r="BH1926" s="288" t="str">
        <f>IFERROR((BG1926*'Data Entry'!$F$18)/'Data Entry'!$E$18,"")</f>
        <v/>
      </c>
      <c r="BI1926" s="305">
        <f t="shared" ref="BI1926:BI1989" si="493">AL1926+AM1926+AQ1926+AT1926+AX1926+AY1926+BC1926+BF1926</f>
        <v>0</v>
      </c>
      <c r="BJ1926" s="288" t="str">
        <f t="shared" ref="BJ1926:BJ1989" si="494">IFERROR(BI1926-BH1926,"")</f>
        <v/>
      </c>
      <c r="BK1926" s="307" t="str">
        <f t="shared" si="479"/>
        <v/>
      </c>
    </row>
    <row r="1927" spans="1:63" ht="27" x14ac:dyDescent="0.2">
      <c r="A1927" s="119" t="str">
        <f>'Data Entry'!D1956</f>
        <v>Respondent 1923</v>
      </c>
      <c r="B1927" s="52">
        <f>'Data Entry'!AN1956</f>
        <v>0</v>
      </c>
      <c r="C1927" s="52" t="str">
        <f>'Data Entry'!BX1956</f>
        <v/>
      </c>
      <c r="D1927" s="42" t="str">
        <f>'Data Entry'!BU1956</f>
        <v>No disability</v>
      </c>
      <c r="E1927" s="42">
        <f>'Data Entry'!O1956</f>
        <v>0</v>
      </c>
      <c r="F1927" s="42">
        <f>'Data Entry'!P1956</f>
        <v>0</v>
      </c>
      <c r="G1927" s="42">
        <f>'Data Entry'!Q1956</f>
        <v>0</v>
      </c>
      <c r="H1927" s="291">
        <f t="shared" si="480"/>
        <v>0</v>
      </c>
      <c r="I1927" s="42">
        <f>'Data Entry'!R1956</f>
        <v>0</v>
      </c>
      <c r="J1927" s="42">
        <f>'Data Entry'!S1956</f>
        <v>0</v>
      </c>
      <c r="K1927" s="42">
        <f>'Data Entry'!T1956</f>
        <v>0</v>
      </c>
      <c r="L1927" s="42">
        <f>'Data Entry'!U1956</f>
        <v>0</v>
      </c>
      <c r="M1927" s="291">
        <f t="shared" si="484"/>
        <v>0</v>
      </c>
      <c r="N1927" s="42">
        <f>'Data Entry'!V1956</f>
        <v>0</v>
      </c>
      <c r="O1927" s="42">
        <f>'Data Entry'!W1956</f>
        <v>0</v>
      </c>
      <c r="P1927" s="291">
        <f t="shared" si="485"/>
        <v>0</v>
      </c>
      <c r="Q1927" s="42">
        <f>'Data Entry'!X1956</f>
        <v>0</v>
      </c>
      <c r="R1927" s="42">
        <f>'Data Entry'!Y1956</f>
        <v>0</v>
      </c>
      <c r="S1927" s="42">
        <f>'Data Entry'!Z1956</f>
        <v>0</v>
      </c>
      <c r="T1927" s="291">
        <f t="shared" si="481"/>
        <v>0</v>
      </c>
      <c r="U1927" s="42">
        <f>'Data Entry'!AA1956</f>
        <v>0</v>
      </c>
      <c r="V1927" s="42">
        <f>'Data Entry'!AB1956</f>
        <v>0</v>
      </c>
      <c r="W1927" s="42">
        <f>'Data Entry'!AC1956</f>
        <v>0</v>
      </c>
      <c r="X1927" s="42">
        <f>'Data Entry'!AD1956</f>
        <v>0</v>
      </c>
      <c r="Y1927" s="291">
        <f t="shared" si="486"/>
        <v>0</v>
      </c>
      <c r="Z1927" s="42">
        <f>'Data Entry'!AE1956</f>
        <v>0</v>
      </c>
      <c r="AA1927" s="42">
        <f>'Data Entry'!AF1956</f>
        <v>0</v>
      </c>
      <c r="AB1927" s="291">
        <f t="shared" si="487"/>
        <v>0</v>
      </c>
      <c r="AC1927" s="42">
        <f>'Data Entry'!AH1956</f>
        <v>0</v>
      </c>
      <c r="AD1927" s="42">
        <f>'Data Entry'!AI1956</f>
        <v>0</v>
      </c>
      <c r="AE1927" s="42">
        <f>'Data Entry'!AJ1956</f>
        <v>0</v>
      </c>
      <c r="AF1927" s="42">
        <f>'Data Entry'!AK1956</f>
        <v>0</v>
      </c>
      <c r="AG1927" s="42">
        <f>'Data Entry'!AL1956</f>
        <v>0</v>
      </c>
      <c r="AH1927" s="42">
        <f>'Data Entry'!AM1956</f>
        <v>0</v>
      </c>
      <c r="AI1927" s="42">
        <f>'Data Entry'!AV1956</f>
        <v>0</v>
      </c>
      <c r="AJ1927" s="42">
        <f>'Data Entry'!AW1956</f>
        <v>0</v>
      </c>
      <c r="AK1927" s="42">
        <f>'Data Entry'!AX1956</f>
        <v>0</v>
      </c>
      <c r="AL1927" s="291">
        <f t="shared" si="482"/>
        <v>0</v>
      </c>
      <c r="AM1927" s="42">
        <f>'Data Entry'!AY1956</f>
        <v>0</v>
      </c>
      <c r="AN1927" s="42">
        <f>'Data Entry'!AZ1956</f>
        <v>0</v>
      </c>
      <c r="AO1927" s="42">
        <f>'Data Entry'!BA1956</f>
        <v>0</v>
      </c>
      <c r="AP1927" s="42">
        <f>'Data Entry'!BB1956</f>
        <v>0</v>
      </c>
      <c r="AQ1927" s="291">
        <f t="shared" si="488"/>
        <v>0</v>
      </c>
      <c r="AR1927" s="42">
        <f>'Data Entry'!BC1956</f>
        <v>0</v>
      </c>
      <c r="AS1927" s="42">
        <f>'Data Entry'!BD1956</f>
        <v>0</v>
      </c>
      <c r="AT1927" s="291">
        <f t="shared" si="489"/>
        <v>0</v>
      </c>
      <c r="AU1927" s="42">
        <f>'Data Entry'!BE1956</f>
        <v>0</v>
      </c>
      <c r="AV1927" s="42">
        <f>'Data Entry'!BF1956</f>
        <v>0</v>
      </c>
      <c r="AW1927" s="42">
        <f>'Data Entry'!BG1956</f>
        <v>0</v>
      </c>
      <c r="AX1927" s="291">
        <f t="shared" si="483"/>
        <v>0</v>
      </c>
      <c r="AY1927" s="42">
        <f>'Data Entry'!BH1956</f>
        <v>0</v>
      </c>
      <c r="AZ1927" s="42">
        <f>'Data Entry'!BI1956</f>
        <v>0</v>
      </c>
      <c r="BA1927" s="42">
        <f>'Data Entry'!BJ1956</f>
        <v>0</v>
      </c>
      <c r="BB1927" s="42">
        <f>'Data Entry'!BK1956</f>
        <v>0</v>
      </c>
      <c r="BC1927" s="291">
        <f t="shared" si="490"/>
        <v>0</v>
      </c>
      <c r="BD1927" s="42">
        <f>'Data Entry'!BL1956</f>
        <v>0</v>
      </c>
      <c r="BE1927" s="42">
        <f>'Data Entry'!BM1956</f>
        <v>0</v>
      </c>
      <c r="BF1927" s="291">
        <f t="shared" si="491"/>
        <v>0</v>
      </c>
      <c r="BG1927" s="305">
        <f t="shared" si="492"/>
        <v>0</v>
      </c>
      <c r="BH1927" s="288" t="str">
        <f>IFERROR((BG1927*'Data Entry'!$F$18)/'Data Entry'!$E$18,"")</f>
        <v/>
      </c>
      <c r="BI1927" s="305">
        <f t="shared" si="493"/>
        <v>0</v>
      </c>
      <c r="BJ1927" s="288" t="str">
        <f t="shared" si="494"/>
        <v/>
      </c>
      <c r="BK1927" s="307" t="str">
        <f t="shared" ref="BK1927:BK1990" si="495">IFERROR((BJ1927/BH1927)*100,"")</f>
        <v/>
      </c>
    </row>
    <row r="1928" spans="1:63" ht="27" x14ac:dyDescent="0.2">
      <c r="A1928" s="119" t="str">
        <f>'Data Entry'!D1957</f>
        <v>Respondent 1924</v>
      </c>
      <c r="B1928" s="52">
        <f>'Data Entry'!AN1957</f>
        <v>0</v>
      </c>
      <c r="C1928" s="52" t="str">
        <f>'Data Entry'!BX1957</f>
        <v/>
      </c>
      <c r="D1928" s="42" t="str">
        <f>'Data Entry'!BU1957</f>
        <v>No disability</v>
      </c>
      <c r="E1928" s="42">
        <f>'Data Entry'!O1957</f>
        <v>0</v>
      </c>
      <c r="F1928" s="42">
        <f>'Data Entry'!P1957</f>
        <v>0</v>
      </c>
      <c r="G1928" s="42">
        <f>'Data Entry'!Q1957</f>
        <v>0</v>
      </c>
      <c r="H1928" s="291">
        <f t="shared" si="480"/>
        <v>0</v>
      </c>
      <c r="I1928" s="42">
        <f>'Data Entry'!R1957</f>
        <v>0</v>
      </c>
      <c r="J1928" s="42">
        <f>'Data Entry'!S1957</f>
        <v>0</v>
      </c>
      <c r="K1928" s="42">
        <f>'Data Entry'!T1957</f>
        <v>0</v>
      </c>
      <c r="L1928" s="42">
        <f>'Data Entry'!U1957</f>
        <v>0</v>
      </c>
      <c r="M1928" s="291">
        <f t="shared" si="484"/>
        <v>0</v>
      </c>
      <c r="N1928" s="42">
        <f>'Data Entry'!V1957</f>
        <v>0</v>
      </c>
      <c r="O1928" s="42">
        <f>'Data Entry'!W1957</f>
        <v>0</v>
      </c>
      <c r="P1928" s="291">
        <f t="shared" si="485"/>
        <v>0</v>
      </c>
      <c r="Q1928" s="42">
        <f>'Data Entry'!X1957</f>
        <v>0</v>
      </c>
      <c r="R1928" s="42">
        <f>'Data Entry'!Y1957</f>
        <v>0</v>
      </c>
      <c r="S1928" s="42">
        <f>'Data Entry'!Z1957</f>
        <v>0</v>
      </c>
      <c r="T1928" s="291">
        <f t="shared" si="481"/>
        <v>0</v>
      </c>
      <c r="U1928" s="42">
        <f>'Data Entry'!AA1957</f>
        <v>0</v>
      </c>
      <c r="V1928" s="42">
        <f>'Data Entry'!AB1957</f>
        <v>0</v>
      </c>
      <c r="W1928" s="42">
        <f>'Data Entry'!AC1957</f>
        <v>0</v>
      </c>
      <c r="X1928" s="42">
        <f>'Data Entry'!AD1957</f>
        <v>0</v>
      </c>
      <c r="Y1928" s="291">
        <f t="shared" si="486"/>
        <v>0</v>
      </c>
      <c r="Z1928" s="42">
        <f>'Data Entry'!AE1957</f>
        <v>0</v>
      </c>
      <c r="AA1928" s="42">
        <f>'Data Entry'!AF1957</f>
        <v>0</v>
      </c>
      <c r="AB1928" s="291">
        <f t="shared" si="487"/>
        <v>0</v>
      </c>
      <c r="AC1928" s="42">
        <f>'Data Entry'!AH1957</f>
        <v>0</v>
      </c>
      <c r="AD1928" s="42">
        <f>'Data Entry'!AI1957</f>
        <v>0</v>
      </c>
      <c r="AE1928" s="42">
        <f>'Data Entry'!AJ1957</f>
        <v>0</v>
      </c>
      <c r="AF1928" s="42">
        <f>'Data Entry'!AK1957</f>
        <v>0</v>
      </c>
      <c r="AG1928" s="42">
        <f>'Data Entry'!AL1957</f>
        <v>0</v>
      </c>
      <c r="AH1928" s="42">
        <f>'Data Entry'!AM1957</f>
        <v>0</v>
      </c>
      <c r="AI1928" s="42">
        <f>'Data Entry'!AV1957</f>
        <v>0</v>
      </c>
      <c r="AJ1928" s="42">
        <f>'Data Entry'!AW1957</f>
        <v>0</v>
      </c>
      <c r="AK1928" s="42">
        <f>'Data Entry'!AX1957</f>
        <v>0</v>
      </c>
      <c r="AL1928" s="291">
        <f t="shared" si="482"/>
        <v>0</v>
      </c>
      <c r="AM1928" s="42">
        <f>'Data Entry'!AY1957</f>
        <v>0</v>
      </c>
      <c r="AN1928" s="42">
        <f>'Data Entry'!AZ1957</f>
        <v>0</v>
      </c>
      <c r="AO1928" s="42">
        <f>'Data Entry'!BA1957</f>
        <v>0</v>
      </c>
      <c r="AP1928" s="42">
        <f>'Data Entry'!BB1957</f>
        <v>0</v>
      </c>
      <c r="AQ1928" s="291">
        <f t="shared" si="488"/>
        <v>0</v>
      </c>
      <c r="AR1928" s="42">
        <f>'Data Entry'!BC1957</f>
        <v>0</v>
      </c>
      <c r="AS1928" s="42">
        <f>'Data Entry'!BD1957</f>
        <v>0</v>
      </c>
      <c r="AT1928" s="291">
        <f t="shared" si="489"/>
        <v>0</v>
      </c>
      <c r="AU1928" s="42">
        <f>'Data Entry'!BE1957</f>
        <v>0</v>
      </c>
      <c r="AV1928" s="42">
        <f>'Data Entry'!BF1957</f>
        <v>0</v>
      </c>
      <c r="AW1928" s="42">
        <f>'Data Entry'!BG1957</f>
        <v>0</v>
      </c>
      <c r="AX1928" s="291">
        <f t="shared" si="483"/>
        <v>0</v>
      </c>
      <c r="AY1928" s="42">
        <f>'Data Entry'!BH1957</f>
        <v>0</v>
      </c>
      <c r="AZ1928" s="42">
        <f>'Data Entry'!BI1957</f>
        <v>0</v>
      </c>
      <c r="BA1928" s="42">
        <f>'Data Entry'!BJ1957</f>
        <v>0</v>
      </c>
      <c r="BB1928" s="42">
        <f>'Data Entry'!BK1957</f>
        <v>0</v>
      </c>
      <c r="BC1928" s="291">
        <f t="shared" si="490"/>
        <v>0</v>
      </c>
      <c r="BD1928" s="42">
        <f>'Data Entry'!BL1957</f>
        <v>0</v>
      </c>
      <c r="BE1928" s="42">
        <f>'Data Entry'!BM1957</f>
        <v>0</v>
      </c>
      <c r="BF1928" s="291">
        <f t="shared" si="491"/>
        <v>0</v>
      </c>
      <c r="BG1928" s="305">
        <f t="shared" si="492"/>
        <v>0</v>
      </c>
      <c r="BH1928" s="288" t="str">
        <f>IFERROR((BG1928*'Data Entry'!$F$18)/'Data Entry'!$E$18,"")</f>
        <v/>
      </c>
      <c r="BI1928" s="305">
        <f t="shared" si="493"/>
        <v>0</v>
      </c>
      <c r="BJ1928" s="288" t="str">
        <f t="shared" si="494"/>
        <v/>
      </c>
      <c r="BK1928" s="307" t="str">
        <f t="shared" si="495"/>
        <v/>
      </c>
    </row>
    <row r="1929" spans="1:63" ht="27" x14ac:dyDescent="0.2">
      <c r="A1929" s="119" t="str">
        <f>'Data Entry'!D1958</f>
        <v>Respondent 1925</v>
      </c>
      <c r="B1929" s="52">
        <f>'Data Entry'!AN1958</f>
        <v>0</v>
      </c>
      <c r="C1929" s="52" t="str">
        <f>'Data Entry'!BX1958</f>
        <v/>
      </c>
      <c r="D1929" s="42" t="str">
        <f>'Data Entry'!BU1958</f>
        <v>No disability</v>
      </c>
      <c r="E1929" s="42">
        <f>'Data Entry'!O1958</f>
        <v>0</v>
      </c>
      <c r="F1929" s="42">
        <f>'Data Entry'!P1958</f>
        <v>0</v>
      </c>
      <c r="G1929" s="42">
        <f>'Data Entry'!Q1958</f>
        <v>0</v>
      </c>
      <c r="H1929" s="291">
        <f t="shared" si="480"/>
        <v>0</v>
      </c>
      <c r="I1929" s="42">
        <f>'Data Entry'!R1958</f>
        <v>0</v>
      </c>
      <c r="J1929" s="42">
        <f>'Data Entry'!S1958</f>
        <v>0</v>
      </c>
      <c r="K1929" s="42">
        <f>'Data Entry'!T1958</f>
        <v>0</v>
      </c>
      <c r="L1929" s="42">
        <f>'Data Entry'!U1958</f>
        <v>0</v>
      </c>
      <c r="M1929" s="291">
        <f t="shared" si="484"/>
        <v>0</v>
      </c>
      <c r="N1929" s="42">
        <f>'Data Entry'!V1958</f>
        <v>0</v>
      </c>
      <c r="O1929" s="42">
        <f>'Data Entry'!W1958</f>
        <v>0</v>
      </c>
      <c r="P1929" s="291">
        <f t="shared" si="485"/>
        <v>0</v>
      </c>
      <c r="Q1929" s="42">
        <f>'Data Entry'!X1958</f>
        <v>0</v>
      </c>
      <c r="R1929" s="42">
        <f>'Data Entry'!Y1958</f>
        <v>0</v>
      </c>
      <c r="S1929" s="42">
        <f>'Data Entry'!Z1958</f>
        <v>0</v>
      </c>
      <c r="T1929" s="291">
        <f t="shared" si="481"/>
        <v>0</v>
      </c>
      <c r="U1929" s="42">
        <f>'Data Entry'!AA1958</f>
        <v>0</v>
      </c>
      <c r="V1929" s="42">
        <f>'Data Entry'!AB1958</f>
        <v>0</v>
      </c>
      <c r="W1929" s="42">
        <f>'Data Entry'!AC1958</f>
        <v>0</v>
      </c>
      <c r="X1929" s="42">
        <f>'Data Entry'!AD1958</f>
        <v>0</v>
      </c>
      <c r="Y1929" s="291">
        <f t="shared" si="486"/>
        <v>0</v>
      </c>
      <c r="Z1929" s="42">
        <f>'Data Entry'!AE1958</f>
        <v>0</v>
      </c>
      <c r="AA1929" s="42">
        <f>'Data Entry'!AF1958</f>
        <v>0</v>
      </c>
      <c r="AB1929" s="291">
        <f t="shared" si="487"/>
        <v>0</v>
      </c>
      <c r="AC1929" s="42">
        <f>'Data Entry'!AH1958</f>
        <v>0</v>
      </c>
      <c r="AD1929" s="42">
        <f>'Data Entry'!AI1958</f>
        <v>0</v>
      </c>
      <c r="AE1929" s="42">
        <f>'Data Entry'!AJ1958</f>
        <v>0</v>
      </c>
      <c r="AF1929" s="42">
        <f>'Data Entry'!AK1958</f>
        <v>0</v>
      </c>
      <c r="AG1929" s="42">
        <f>'Data Entry'!AL1958</f>
        <v>0</v>
      </c>
      <c r="AH1929" s="42">
        <f>'Data Entry'!AM1958</f>
        <v>0</v>
      </c>
      <c r="AI1929" s="42">
        <f>'Data Entry'!AV1958</f>
        <v>0</v>
      </c>
      <c r="AJ1929" s="42">
        <f>'Data Entry'!AW1958</f>
        <v>0</v>
      </c>
      <c r="AK1929" s="42">
        <f>'Data Entry'!AX1958</f>
        <v>0</v>
      </c>
      <c r="AL1929" s="291">
        <f t="shared" si="482"/>
        <v>0</v>
      </c>
      <c r="AM1929" s="42">
        <f>'Data Entry'!AY1958</f>
        <v>0</v>
      </c>
      <c r="AN1929" s="42">
        <f>'Data Entry'!AZ1958</f>
        <v>0</v>
      </c>
      <c r="AO1929" s="42">
        <f>'Data Entry'!BA1958</f>
        <v>0</v>
      </c>
      <c r="AP1929" s="42">
        <f>'Data Entry'!BB1958</f>
        <v>0</v>
      </c>
      <c r="AQ1929" s="291">
        <f t="shared" si="488"/>
        <v>0</v>
      </c>
      <c r="AR1929" s="42">
        <f>'Data Entry'!BC1958</f>
        <v>0</v>
      </c>
      <c r="AS1929" s="42">
        <f>'Data Entry'!BD1958</f>
        <v>0</v>
      </c>
      <c r="AT1929" s="291">
        <f t="shared" si="489"/>
        <v>0</v>
      </c>
      <c r="AU1929" s="42">
        <f>'Data Entry'!BE1958</f>
        <v>0</v>
      </c>
      <c r="AV1929" s="42">
        <f>'Data Entry'!BF1958</f>
        <v>0</v>
      </c>
      <c r="AW1929" s="42">
        <f>'Data Entry'!BG1958</f>
        <v>0</v>
      </c>
      <c r="AX1929" s="291">
        <f t="shared" si="483"/>
        <v>0</v>
      </c>
      <c r="AY1929" s="42">
        <f>'Data Entry'!BH1958</f>
        <v>0</v>
      </c>
      <c r="AZ1929" s="42">
        <f>'Data Entry'!BI1958</f>
        <v>0</v>
      </c>
      <c r="BA1929" s="42">
        <f>'Data Entry'!BJ1958</f>
        <v>0</v>
      </c>
      <c r="BB1929" s="42">
        <f>'Data Entry'!BK1958</f>
        <v>0</v>
      </c>
      <c r="BC1929" s="291">
        <f t="shared" si="490"/>
        <v>0</v>
      </c>
      <c r="BD1929" s="42">
        <f>'Data Entry'!BL1958</f>
        <v>0</v>
      </c>
      <c r="BE1929" s="42">
        <f>'Data Entry'!BM1958</f>
        <v>0</v>
      </c>
      <c r="BF1929" s="291">
        <f t="shared" si="491"/>
        <v>0</v>
      </c>
      <c r="BG1929" s="305">
        <f t="shared" si="492"/>
        <v>0</v>
      </c>
      <c r="BH1929" s="288" t="str">
        <f>IFERROR((BG1929*'Data Entry'!$F$18)/'Data Entry'!$E$18,"")</f>
        <v/>
      </c>
      <c r="BI1929" s="305">
        <f t="shared" si="493"/>
        <v>0</v>
      </c>
      <c r="BJ1929" s="288" t="str">
        <f t="shared" si="494"/>
        <v/>
      </c>
      <c r="BK1929" s="307" t="str">
        <f t="shared" si="495"/>
        <v/>
      </c>
    </row>
    <row r="1930" spans="1:63" ht="27" x14ac:dyDescent="0.2">
      <c r="A1930" s="119" t="str">
        <f>'Data Entry'!D1959</f>
        <v>Respondent 1926</v>
      </c>
      <c r="B1930" s="52">
        <f>'Data Entry'!AN1959</f>
        <v>0</v>
      </c>
      <c r="C1930" s="52" t="str">
        <f>'Data Entry'!BX1959</f>
        <v/>
      </c>
      <c r="D1930" s="42" t="str">
        <f>'Data Entry'!BU1959</f>
        <v>No disability</v>
      </c>
      <c r="E1930" s="42">
        <f>'Data Entry'!O1959</f>
        <v>0</v>
      </c>
      <c r="F1930" s="42">
        <f>'Data Entry'!P1959</f>
        <v>0</v>
      </c>
      <c r="G1930" s="42">
        <f>'Data Entry'!Q1959</f>
        <v>0</v>
      </c>
      <c r="H1930" s="291">
        <f t="shared" si="480"/>
        <v>0</v>
      </c>
      <c r="I1930" s="42">
        <f>'Data Entry'!R1959</f>
        <v>0</v>
      </c>
      <c r="J1930" s="42">
        <f>'Data Entry'!S1959</f>
        <v>0</v>
      </c>
      <c r="K1930" s="42">
        <f>'Data Entry'!T1959</f>
        <v>0</v>
      </c>
      <c r="L1930" s="42">
        <f>'Data Entry'!U1959</f>
        <v>0</v>
      </c>
      <c r="M1930" s="291">
        <f t="shared" si="484"/>
        <v>0</v>
      </c>
      <c r="N1930" s="42">
        <f>'Data Entry'!V1959</f>
        <v>0</v>
      </c>
      <c r="O1930" s="42">
        <f>'Data Entry'!W1959</f>
        <v>0</v>
      </c>
      <c r="P1930" s="291">
        <f t="shared" si="485"/>
        <v>0</v>
      </c>
      <c r="Q1930" s="42">
        <f>'Data Entry'!X1959</f>
        <v>0</v>
      </c>
      <c r="R1930" s="42">
        <f>'Data Entry'!Y1959</f>
        <v>0</v>
      </c>
      <c r="S1930" s="42">
        <f>'Data Entry'!Z1959</f>
        <v>0</v>
      </c>
      <c r="T1930" s="291">
        <f t="shared" si="481"/>
        <v>0</v>
      </c>
      <c r="U1930" s="42">
        <f>'Data Entry'!AA1959</f>
        <v>0</v>
      </c>
      <c r="V1930" s="42">
        <f>'Data Entry'!AB1959</f>
        <v>0</v>
      </c>
      <c r="W1930" s="42">
        <f>'Data Entry'!AC1959</f>
        <v>0</v>
      </c>
      <c r="X1930" s="42">
        <f>'Data Entry'!AD1959</f>
        <v>0</v>
      </c>
      <c r="Y1930" s="291">
        <f t="shared" si="486"/>
        <v>0</v>
      </c>
      <c r="Z1930" s="42">
        <f>'Data Entry'!AE1959</f>
        <v>0</v>
      </c>
      <c r="AA1930" s="42">
        <f>'Data Entry'!AF1959</f>
        <v>0</v>
      </c>
      <c r="AB1930" s="291">
        <f t="shared" si="487"/>
        <v>0</v>
      </c>
      <c r="AC1930" s="42">
        <f>'Data Entry'!AH1959</f>
        <v>0</v>
      </c>
      <c r="AD1930" s="42">
        <f>'Data Entry'!AI1959</f>
        <v>0</v>
      </c>
      <c r="AE1930" s="42">
        <f>'Data Entry'!AJ1959</f>
        <v>0</v>
      </c>
      <c r="AF1930" s="42">
        <f>'Data Entry'!AK1959</f>
        <v>0</v>
      </c>
      <c r="AG1930" s="42">
        <f>'Data Entry'!AL1959</f>
        <v>0</v>
      </c>
      <c r="AH1930" s="42">
        <f>'Data Entry'!AM1959</f>
        <v>0</v>
      </c>
      <c r="AI1930" s="42">
        <f>'Data Entry'!AV1959</f>
        <v>0</v>
      </c>
      <c r="AJ1930" s="42">
        <f>'Data Entry'!AW1959</f>
        <v>0</v>
      </c>
      <c r="AK1930" s="42">
        <f>'Data Entry'!AX1959</f>
        <v>0</v>
      </c>
      <c r="AL1930" s="291">
        <f t="shared" si="482"/>
        <v>0</v>
      </c>
      <c r="AM1930" s="42">
        <f>'Data Entry'!AY1959</f>
        <v>0</v>
      </c>
      <c r="AN1930" s="42">
        <f>'Data Entry'!AZ1959</f>
        <v>0</v>
      </c>
      <c r="AO1930" s="42">
        <f>'Data Entry'!BA1959</f>
        <v>0</v>
      </c>
      <c r="AP1930" s="42">
        <f>'Data Entry'!BB1959</f>
        <v>0</v>
      </c>
      <c r="AQ1930" s="291">
        <f t="shared" si="488"/>
        <v>0</v>
      </c>
      <c r="AR1930" s="42">
        <f>'Data Entry'!BC1959</f>
        <v>0</v>
      </c>
      <c r="AS1930" s="42">
        <f>'Data Entry'!BD1959</f>
        <v>0</v>
      </c>
      <c r="AT1930" s="291">
        <f t="shared" si="489"/>
        <v>0</v>
      </c>
      <c r="AU1930" s="42">
        <f>'Data Entry'!BE1959</f>
        <v>0</v>
      </c>
      <c r="AV1930" s="42">
        <f>'Data Entry'!BF1959</f>
        <v>0</v>
      </c>
      <c r="AW1930" s="42">
        <f>'Data Entry'!BG1959</f>
        <v>0</v>
      </c>
      <c r="AX1930" s="291">
        <f t="shared" si="483"/>
        <v>0</v>
      </c>
      <c r="AY1930" s="42">
        <f>'Data Entry'!BH1959</f>
        <v>0</v>
      </c>
      <c r="AZ1930" s="42">
        <f>'Data Entry'!BI1959</f>
        <v>0</v>
      </c>
      <c r="BA1930" s="42">
        <f>'Data Entry'!BJ1959</f>
        <v>0</v>
      </c>
      <c r="BB1930" s="42">
        <f>'Data Entry'!BK1959</f>
        <v>0</v>
      </c>
      <c r="BC1930" s="291">
        <f t="shared" si="490"/>
        <v>0</v>
      </c>
      <c r="BD1930" s="42">
        <f>'Data Entry'!BL1959</f>
        <v>0</v>
      </c>
      <c r="BE1930" s="42">
        <f>'Data Entry'!BM1959</f>
        <v>0</v>
      </c>
      <c r="BF1930" s="291">
        <f t="shared" si="491"/>
        <v>0</v>
      </c>
      <c r="BG1930" s="305">
        <f t="shared" si="492"/>
        <v>0</v>
      </c>
      <c r="BH1930" s="288" t="str">
        <f>IFERROR((BG1930*'Data Entry'!$F$18)/'Data Entry'!$E$18,"")</f>
        <v/>
      </c>
      <c r="BI1930" s="305">
        <f t="shared" si="493"/>
        <v>0</v>
      </c>
      <c r="BJ1930" s="288" t="str">
        <f t="shared" si="494"/>
        <v/>
      </c>
      <c r="BK1930" s="307" t="str">
        <f t="shared" si="495"/>
        <v/>
      </c>
    </row>
    <row r="1931" spans="1:63" ht="27" x14ac:dyDescent="0.2">
      <c r="A1931" s="119" t="str">
        <f>'Data Entry'!D1960</f>
        <v>Respondent 1927</v>
      </c>
      <c r="B1931" s="52">
        <f>'Data Entry'!AN1960</f>
        <v>0</v>
      </c>
      <c r="C1931" s="52" t="str">
        <f>'Data Entry'!BX1960</f>
        <v/>
      </c>
      <c r="D1931" s="42" t="str">
        <f>'Data Entry'!BU1960</f>
        <v>No disability</v>
      </c>
      <c r="E1931" s="42">
        <f>'Data Entry'!O1960</f>
        <v>0</v>
      </c>
      <c r="F1931" s="42">
        <f>'Data Entry'!P1960</f>
        <v>0</v>
      </c>
      <c r="G1931" s="42">
        <f>'Data Entry'!Q1960</f>
        <v>0</v>
      </c>
      <c r="H1931" s="291">
        <f t="shared" si="480"/>
        <v>0</v>
      </c>
      <c r="I1931" s="42">
        <f>'Data Entry'!R1960</f>
        <v>0</v>
      </c>
      <c r="J1931" s="42">
        <f>'Data Entry'!S1960</f>
        <v>0</v>
      </c>
      <c r="K1931" s="42">
        <f>'Data Entry'!T1960</f>
        <v>0</v>
      </c>
      <c r="L1931" s="42">
        <f>'Data Entry'!U1960</f>
        <v>0</v>
      </c>
      <c r="M1931" s="291">
        <f t="shared" si="484"/>
        <v>0</v>
      </c>
      <c r="N1931" s="42">
        <f>'Data Entry'!V1960</f>
        <v>0</v>
      </c>
      <c r="O1931" s="42">
        <f>'Data Entry'!W1960</f>
        <v>0</v>
      </c>
      <c r="P1931" s="291">
        <f t="shared" si="485"/>
        <v>0</v>
      </c>
      <c r="Q1931" s="42">
        <f>'Data Entry'!X1960</f>
        <v>0</v>
      </c>
      <c r="R1931" s="42">
        <f>'Data Entry'!Y1960</f>
        <v>0</v>
      </c>
      <c r="S1931" s="42">
        <f>'Data Entry'!Z1960</f>
        <v>0</v>
      </c>
      <c r="T1931" s="291">
        <f t="shared" si="481"/>
        <v>0</v>
      </c>
      <c r="U1931" s="42">
        <f>'Data Entry'!AA1960</f>
        <v>0</v>
      </c>
      <c r="V1931" s="42">
        <f>'Data Entry'!AB1960</f>
        <v>0</v>
      </c>
      <c r="W1931" s="42">
        <f>'Data Entry'!AC1960</f>
        <v>0</v>
      </c>
      <c r="X1931" s="42">
        <f>'Data Entry'!AD1960</f>
        <v>0</v>
      </c>
      <c r="Y1931" s="291">
        <f t="shared" si="486"/>
        <v>0</v>
      </c>
      <c r="Z1931" s="42">
        <f>'Data Entry'!AE1960</f>
        <v>0</v>
      </c>
      <c r="AA1931" s="42">
        <f>'Data Entry'!AF1960</f>
        <v>0</v>
      </c>
      <c r="AB1931" s="291">
        <f t="shared" si="487"/>
        <v>0</v>
      </c>
      <c r="AC1931" s="42">
        <f>'Data Entry'!AH1960</f>
        <v>0</v>
      </c>
      <c r="AD1931" s="42">
        <f>'Data Entry'!AI1960</f>
        <v>0</v>
      </c>
      <c r="AE1931" s="42">
        <f>'Data Entry'!AJ1960</f>
        <v>0</v>
      </c>
      <c r="AF1931" s="42">
        <f>'Data Entry'!AK1960</f>
        <v>0</v>
      </c>
      <c r="AG1931" s="42">
        <f>'Data Entry'!AL1960</f>
        <v>0</v>
      </c>
      <c r="AH1931" s="42">
        <f>'Data Entry'!AM1960</f>
        <v>0</v>
      </c>
      <c r="AI1931" s="42">
        <f>'Data Entry'!AV1960</f>
        <v>0</v>
      </c>
      <c r="AJ1931" s="42">
        <f>'Data Entry'!AW1960</f>
        <v>0</v>
      </c>
      <c r="AK1931" s="42">
        <f>'Data Entry'!AX1960</f>
        <v>0</v>
      </c>
      <c r="AL1931" s="291">
        <f t="shared" si="482"/>
        <v>0</v>
      </c>
      <c r="AM1931" s="42">
        <f>'Data Entry'!AY1960</f>
        <v>0</v>
      </c>
      <c r="AN1931" s="42">
        <f>'Data Entry'!AZ1960</f>
        <v>0</v>
      </c>
      <c r="AO1931" s="42">
        <f>'Data Entry'!BA1960</f>
        <v>0</v>
      </c>
      <c r="AP1931" s="42">
        <f>'Data Entry'!BB1960</f>
        <v>0</v>
      </c>
      <c r="AQ1931" s="291">
        <f t="shared" si="488"/>
        <v>0</v>
      </c>
      <c r="AR1931" s="42">
        <f>'Data Entry'!BC1960</f>
        <v>0</v>
      </c>
      <c r="AS1931" s="42">
        <f>'Data Entry'!BD1960</f>
        <v>0</v>
      </c>
      <c r="AT1931" s="291">
        <f t="shared" si="489"/>
        <v>0</v>
      </c>
      <c r="AU1931" s="42">
        <f>'Data Entry'!BE1960</f>
        <v>0</v>
      </c>
      <c r="AV1931" s="42">
        <f>'Data Entry'!BF1960</f>
        <v>0</v>
      </c>
      <c r="AW1931" s="42">
        <f>'Data Entry'!BG1960</f>
        <v>0</v>
      </c>
      <c r="AX1931" s="291">
        <f t="shared" si="483"/>
        <v>0</v>
      </c>
      <c r="AY1931" s="42">
        <f>'Data Entry'!BH1960</f>
        <v>0</v>
      </c>
      <c r="AZ1931" s="42">
        <f>'Data Entry'!BI1960</f>
        <v>0</v>
      </c>
      <c r="BA1931" s="42">
        <f>'Data Entry'!BJ1960</f>
        <v>0</v>
      </c>
      <c r="BB1931" s="42">
        <f>'Data Entry'!BK1960</f>
        <v>0</v>
      </c>
      <c r="BC1931" s="291">
        <f t="shared" si="490"/>
        <v>0</v>
      </c>
      <c r="BD1931" s="42">
        <f>'Data Entry'!BL1960</f>
        <v>0</v>
      </c>
      <c r="BE1931" s="42">
        <f>'Data Entry'!BM1960</f>
        <v>0</v>
      </c>
      <c r="BF1931" s="291">
        <f t="shared" si="491"/>
        <v>0</v>
      </c>
      <c r="BG1931" s="305">
        <f t="shared" si="492"/>
        <v>0</v>
      </c>
      <c r="BH1931" s="288" t="str">
        <f>IFERROR((BG1931*'Data Entry'!$F$18)/'Data Entry'!$E$18,"")</f>
        <v/>
      </c>
      <c r="BI1931" s="305">
        <f t="shared" si="493"/>
        <v>0</v>
      </c>
      <c r="BJ1931" s="288" t="str">
        <f t="shared" si="494"/>
        <v/>
      </c>
      <c r="BK1931" s="307" t="str">
        <f t="shared" si="495"/>
        <v/>
      </c>
    </row>
    <row r="1932" spans="1:63" ht="27" x14ac:dyDescent="0.2">
      <c r="A1932" s="119" t="str">
        <f>'Data Entry'!D1961</f>
        <v>Respondent 1928</v>
      </c>
      <c r="B1932" s="52">
        <f>'Data Entry'!AN1961</f>
        <v>0</v>
      </c>
      <c r="C1932" s="52" t="str">
        <f>'Data Entry'!BX1961</f>
        <v/>
      </c>
      <c r="D1932" s="42" t="str">
        <f>'Data Entry'!BU1961</f>
        <v>No disability</v>
      </c>
      <c r="E1932" s="42">
        <f>'Data Entry'!O1961</f>
        <v>0</v>
      </c>
      <c r="F1932" s="42">
        <f>'Data Entry'!P1961</f>
        <v>0</v>
      </c>
      <c r="G1932" s="42">
        <f>'Data Entry'!Q1961</f>
        <v>0</v>
      </c>
      <c r="H1932" s="291">
        <f t="shared" si="480"/>
        <v>0</v>
      </c>
      <c r="I1932" s="42">
        <f>'Data Entry'!R1961</f>
        <v>0</v>
      </c>
      <c r="J1932" s="42">
        <f>'Data Entry'!S1961</f>
        <v>0</v>
      </c>
      <c r="K1932" s="42">
        <f>'Data Entry'!T1961</f>
        <v>0</v>
      </c>
      <c r="L1932" s="42">
        <f>'Data Entry'!U1961</f>
        <v>0</v>
      </c>
      <c r="M1932" s="291">
        <f t="shared" si="484"/>
        <v>0</v>
      </c>
      <c r="N1932" s="42">
        <f>'Data Entry'!V1961</f>
        <v>0</v>
      </c>
      <c r="O1932" s="42">
        <f>'Data Entry'!W1961</f>
        <v>0</v>
      </c>
      <c r="P1932" s="291">
        <f t="shared" si="485"/>
        <v>0</v>
      </c>
      <c r="Q1932" s="42">
        <f>'Data Entry'!X1961</f>
        <v>0</v>
      </c>
      <c r="R1932" s="42">
        <f>'Data Entry'!Y1961</f>
        <v>0</v>
      </c>
      <c r="S1932" s="42">
        <f>'Data Entry'!Z1961</f>
        <v>0</v>
      </c>
      <c r="T1932" s="291">
        <f t="shared" si="481"/>
        <v>0</v>
      </c>
      <c r="U1932" s="42">
        <f>'Data Entry'!AA1961</f>
        <v>0</v>
      </c>
      <c r="V1932" s="42">
        <f>'Data Entry'!AB1961</f>
        <v>0</v>
      </c>
      <c r="W1932" s="42">
        <f>'Data Entry'!AC1961</f>
        <v>0</v>
      </c>
      <c r="X1932" s="42">
        <f>'Data Entry'!AD1961</f>
        <v>0</v>
      </c>
      <c r="Y1932" s="291">
        <f t="shared" si="486"/>
        <v>0</v>
      </c>
      <c r="Z1932" s="42">
        <f>'Data Entry'!AE1961</f>
        <v>0</v>
      </c>
      <c r="AA1932" s="42">
        <f>'Data Entry'!AF1961</f>
        <v>0</v>
      </c>
      <c r="AB1932" s="291">
        <f t="shared" si="487"/>
        <v>0</v>
      </c>
      <c r="AC1932" s="42">
        <f>'Data Entry'!AH1961</f>
        <v>0</v>
      </c>
      <c r="AD1932" s="42">
        <f>'Data Entry'!AI1961</f>
        <v>0</v>
      </c>
      <c r="AE1932" s="42">
        <f>'Data Entry'!AJ1961</f>
        <v>0</v>
      </c>
      <c r="AF1932" s="42">
        <f>'Data Entry'!AK1961</f>
        <v>0</v>
      </c>
      <c r="AG1932" s="42">
        <f>'Data Entry'!AL1961</f>
        <v>0</v>
      </c>
      <c r="AH1932" s="42">
        <f>'Data Entry'!AM1961</f>
        <v>0</v>
      </c>
      <c r="AI1932" s="42">
        <f>'Data Entry'!AV1961</f>
        <v>0</v>
      </c>
      <c r="AJ1932" s="42">
        <f>'Data Entry'!AW1961</f>
        <v>0</v>
      </c>
      <c r="AK1932" s="42">
        <f>'Data Entry'!AX1961</f>
        <v>0</v>
      </c>
      <c r="AL1932" s="291">
        <f t="shared" si="482"/>
        <v>0</v>
      </c>
      <c r="AM1932" s="42">
        <f>'Data Entry'!AY1961</f>
        <v>0</v>
      </c>
      <c r="AN1932" s="42">
        <f>'Data Entry'!AZ1961</f>
        <v>0</v>
      </c>
      <c r="AO1932" s="42">
        <f>'Data Entry'!BA1961</f>
        <v>0</v>
      </c>
      <c r="AP1932" s="42">
        <f>'Data Entry'!BB1961</f>
        <v>0</v>
      </c>
      <c r="AQ1932" s="291">
        <f t="shared" si="488"/>
        <v>0</v>
      </c>
      <c r="AR1932" s="42">
        <f>'Data Entry'!BC1961</f>
        <v>0</v>
      </c>
      <c r="AS1932" s="42">
        <f>'Data Entry'!BD1961</f>
        <v>0</v>
      </c>
      <c r="AT1932" s="291">
        <f t="shared" si="489"/>
        <v>0</v>
      </c>
      <c r="AU1932" s="42">
        <f>'Data Entry'!BE1961</f>
        <v>0</v>
      </c>
      <c r="AV1932" s="42">
        <f>'Data Entry'!BF1961</f>
        <v>0</v>
      </c>
      <c r="AW1932" s="42">
        <f>'Data Entry'!BG1961</f>
        <v>0</v>
      </c>
      <c r="AX1932" s="291">
        <f t="shared" si="483"/>
        <v>0</v>
      </c>
      <c r="AY1932" s="42">
        <f>'Data Entry'!BH1961</f>
        <v>0</v>
      </c>
      <c r="AZ1932" s="42">
        <f>'Data Entry'!BI1961</f>
        <v>0</v>
      </c>
      <c r="BA1932" s="42">
        <f>'Data Entry'!BJ1961</f>
        <v>0</v>
      </c>
      <c r="BB1932" s="42">
        <f>'Data Entry'!BK1961</f>
        <v>0</v>
      </c>
      <c r="BC1932" s="291">
        <f t="shared" si="490"/>
        <v>0</v>
      </c>
      <c r="BD1932" s="42">
        <f>'Data Entry'!BL1961</f>
        <v>0</v>
      </c>
      <c r="BE1932" s="42">
        <f>'Data Entry'!BM1961</f>
        <v>0</v>
      </c>
      <c r="BF1932" s="291">
        <f t="shared" si="491"/>
        <v>0</v>
      </c>
      <c r="BG1932" s="305">
        <f t="shared" si="492"/>
        <v>0</v>
      </c>
      <c r="BH1932" s="288" t="str">
        <f>IFERROR((BG1932*'Data Entry'!$F$18)/'Data Entry'!$E$18,"")</f>
        <v/>
      </c>
      <c r="BI1932" s="305">
        <f t="shared" si="493"/>
        <v>0</v>
      </c>
      <c r="BJ1932" s="288" t="str">
        <f t="shared" si="494"/>
        <v/>
      </c>
      <c r="BK1932" s="307" t="str">
        <f t="shared" si="495"/>
        <v/>
      </c>
    </row>
    <row r="1933" spans="1:63" ht="27" x14ac:dyDescent="0.2">
      <c r="A1933" s="119" t="str">
        <f>'Data Entry'!D1962</f>
        <v>Respondent 1929</v>
      </c>
      <c r="B1933" s="52">
        <f>'Data Entry'!AN1962</f>
        <v>0</v>
      </c>
      <c r="C1933" s="52" t="str">
        <f>'Data Entry'!BX1962</f>
        <v/>
      </c>
      <c r="D1933" s="42" t="str">
        <f>'Data Entry'!BU1962</f>
        <v>No disability</v>
      </c>
      <c r="E1933" s="42">
        <f>'Data Entry'!O1962</f>
        <v>0</v>
      </c>
      <c r="F1933" s="42">
        <f>'Data Entry'!P1962</f>
        <v>0</v>
      </c>
      <c r="G1933" s="42">
        <f>'Data Entry'!Q1962</f>
        <v>0</v>
      </c>
      <c r="H1933" s="291">
        <f t="shared" si="480"/>
        <v>0</v>
      </c>
      <c r="I1933" s="42">
        <f>'Data Entry'!R1962</f>
        <v>0</v>
      </c>
      <c r="J1933" s="42">
        <f>'Data Entry'!S1962</f>
        <v>0</v>
      </c>
      <c r="K1933" s="42">
        <f>'Data Entry'!T1962</f>
        <v>0</v>
      </c>
      <c r="L1933" s="42">
        <f>'Data Entry'!U1962</f>
        <v>0</v>
      </c>
      <c r="M1933" s="291">
        <f t="shared" si="484"/>
        <v>0</v>
      </c>
      <c r="N1933" s="42">
        <f>'Data Entry'!V1962</f>
        <v>0</v>
      </c>
      <c r="O1933" s="42">
        <f>'Data Entry'!W1962</f>
        <v>0</v>
      </c>
      <c r="P1933" s="291">
        <f t="shared" si="485"/>
        <v>0</v>
      </c>
      <c r="Q1933" s="42">
        <f>'Data Entry'!X1962</f>
        <v>0</v>
      </c>
      <c r="R1933" s="42">
        <f>'Data Entry'!Y1962</f>
        <v>0</v>
      </c>
      <c r="S1933" s="42">
        <f>'Data Entry'!Z1962</f>
        <v>0</v>
      </c>
      <c r="T1933" s="291">
        <f t="shared" si="481"/>
        <v>0</v>
      </c>
      <c r="U1933" s="42">
        <f>'Data Entry'!AA1962</f>
        <v>0</v>
      </c>
      <c r="V1933" s="42">
        <f>'Data Entry'!AB1962</f>
        <v>0</v>
      </c>
      <c r="W1933" s="42">
        <f>'Data Entry'!AC1962</f>
        <v>0</v>
      </c>
      <c r="X1933" s="42">
        <f>'Data Entry'!AD1962</f>
        <v>0</v>
      </c>
      <c r="Y1933" s="291">
        <f t="shared" si="486"/>
        <v>0</v>
      </c>
      <c r="Z1933" s="42">
        <f>'Data Entry'!AE1962</f>
        <v>0</v>
      </c>
      <c r="AA1933" s="42">
        <f>'Data Entry'!AF1962</f>
        <v>0</v>
      </c>
      <c r="AB1933" s="291">
        <f t="shared" si="487"/>
        <v>0</v>
      </c>
      <c r="AC1933" s="42">
        <f>'Data Entry'!AH1962</f>
        <v>0</v>
      </c>
      <c r="AD1933" s="42">
        <f>'Data Entry'!AI1962</f>
        <v>0</v>
      </c>
      <c r="AE1933" s="42">
        <f>'Data Entry'!AJ1962</f>
        <v>0</v>
      </c>
      <c r="AF1933" s="42">
        <f>'Data Entry'!AK1962</f>
        <v>0</v>
      </c>
      <c r="AG1933" s="42">
        <f>'Data Entry'!AL1962</f>
        <v>0</v>
      </c>
      <c r="AH1933" s="42">
        <f>'Data Entry'!AM1962</f>
        <v>0</v>
      </c>
      <c r="AI1933" s="42">
        <f>'Data Entry'!AV1962</f>
        <v>0</v>
      </c>
      <c r="AJ1933" s="42">
        <f>'Data Entry'!AW1962</f>
        <v>0</v>
      </c>
      <c r="AK1933" s="42">
        <f>'Data Entry'!AX1962</f>
        <v>0</v>
      </c>
      <c r="AL1933" s="291">
        <f t="shared" si="482"/>
        <v>0</v>
      </c>
      <c r="AM1933" s="42">
        <f>'Data Entry'!AY1962</f>
        <v>0</v>
      </c>
      <c r="AN1933" s="42">
        <f>'Data Entry'!AZ1962</f>
        <v>0</v>
      </c>
      <c r="AO1933" s="42">
        <f>'Data Entry'!BA1962</f>
        <v>0</v>
      </c>
      <c r="AP1933" s="42">
        <f>'Data Entry'!BB1962</f>
        <v>0</v>
      </c>
      <c r="AQ1933" s="291">
        <f t="shared" si="488"/>
        <v>0</v>
      </c>
      <c r="AR1933" s="42">
        <f>'Data Entry'!BC1962</f>
        <v>0</v>
      </c>
      <c r="AS1933" s="42">
        <f>'Data Entry'!BD1962</f>
        <v>0</v>
      </c>
      <c r="AT1933" s="291">
        <f t="shared" si="489"/>
        <v>0</v>
      </c>
      <c r="AU1933" s="42">
        <f>'Data Entry'!BE1962</f>
        <v>0</v>
      </c>
      <c r="AV1933" s="42">
        <f>'Data Entry'!BF1962</f>
        <v>0</v>
      </c>
      <c r="AW1933" s="42">
        <f>'Data Entry'!BG1962</f>
        <v>0</v>
      </c>
      <c r="AX1933" s="291">
        <f t="shared" si="483"/>
        <v>0</v>
      </c>
      <c r="AY1933" s="42">
        <f>'Data Entry'!BH1962</f>
        <v>0</v>
      </c>
      <c r="AZ1933" s="42">
        <f>'Data Entry'!BI1962</f>
        <v>0</v>
      </c>
      <c r="BA1933" s="42">
        <f>'Data Entry'!BJ1962</f>
        <v>0</v>
      </c>
      <c r="BB1933" s="42">
        <f>'Data Entry'!BK1962</f>
        <v>0</v>
      </c>
      <c r="BC1933" s="291">
        <f t="shared" si="490"/>
        <v>0</v>
      </c>
      <c r="BD1933" s="42">
        <f>'Data Entry'!BL1962</f>
        <v>0</v>
      </c>
      <c r="BE1933" s="42">
        <f>'Data Entry'!BM1962</f>
        <v>0</v>
      </c>
      <c r="BF1933" s="291">
        <f t="shared" si="491"/>
        <v>0</v>
      </c>
      <c r="BG1933" s="305">
        <f t="shared" si="492"/>
        <v>0</v>
      </c>
      <c r="BH1933" s="288" t="str">
        <f>IFERROR((BG1933*'Data Entry'!$F$18)/'Data Entry'!$E$18,"")</f>
        <v/>
      </c>
      <c r="BI1933" s="305">
        <f t="shared" si="493"/>
        <v>0</v>
      </c>
      <c r="BJ1933" s="288" t="str">
        <f t="shared" si="494"/>
        <v/>
      </c>
      <c r="BK1933" s="307" t="str">
        <f t="shared" si="495"/>
        <v/>
      </c>
    </row>
    <row r="1934" spans="1:63" ht="27" x14ac:dyDescent="0.2">
      <c r="A1934" s="119" t="str">
        <f>'Data Entry'!D1963</f>
        <v>Respondent 1930</v>
      </c>
      <c r="B1934" s="52">
        <f>'Data Entry'!AN1963</f>
        <v>0</v>
      </c>
      <c r="C1934" s="52" t="str">
        <f>'Data Entry'!BX1963</f>
        <v/>
      </c>
      <c r="D1934" s="42" t="str">
        <f>'Data Entry'!BU1963</f>
        <v>No disability</v>
      </c>
      <c r="E1934" s="42">
        <f>'Data Entry'!O1963</f>
        <v>0</v>
      </c>
      <c r="F1934" s="42">
        <f>'Data Entry'!P1963</f>
        <v>0</v>
      </c>
      <c r="G1934" s="42">
        <f>'Data Entry'!Q1963</f>
        <v>0</v>
      </c>
      <c r="H1934" s="291">
        <f t="shared" si="480"/>
        <v>0</v>
      </c>
      <c r="I1934" s="42">
        <f>'Data Entry'!R1963</f>
        <v>0</v>
      </c>
      <c r="J1934" s="42">
        <f>'Data Entry'!S1963</f>
        <v>0</v>
      </c>
      <c r="K1934" s="42">
        <f>'Data Entry'!T1963</f>
        <v>0</v>
      </c>
      <c r="L1934" s="42">
        <f>'Data Entry'!U1963</f>
        <v>0</v>
      </c>
      <c r="M1934" s="291">
        <f t="shared" si="484"/>
        <v>0</v>
      </c>
      <c r="N1934" s="42">
        <f>'Data Entry'!V1963</f>
        <v>0</v>
      </c>
      <c r="O1934" s="42">
        <f>'Data Entry'!W1963</f>
        <v>0</v>
      </c>
      <c r="P1934" s="291">
        <f t="shared" si="485"/>
        <v>0</v>
      </c>
      <c r="Q1934" s="42">
        <f>'Data Entry'!X1963</f>
        <v>0</v>
      </c>
      <c r="R1934" s="42">
        <f>'Data Entry'!Y1963</f>
        <v>0</v>
      </c>
      <c r="S1934" s="42">
        <f>'Data Entry'!Z1963</f>
        <v>0</v>
      </c>
      <c r="T1934" s="291">
        <f t="shared" si="481"/>
        <v>0</v>
      </c>
      <c r="U1934" s="42">
        <f>'Data Entry'!AA1963</f>
        <v>0</v>
      </c>
      <c r="V1934" s="42">
        <f>'Data Entry'!AB1963</f>
        <v>0</v>
      </c>
      <c r="W1934" s="42">
        <f>'Data Entry'!AC1963</f>
        <v>0</v>
      </c>
      <c r="X1934" s="42">
        <f>'Data Entry'!AD1963</f>
        <v>0</v>
      </c>
      <c r="Y1934" s="291">
        <f t="shared" si="486"/>
        <v>0</v>
      </c>
      <c r="Z1934" s="42">
        <f>'Data Entry'!AE1963</f>
        <v>0</v>
      </c>
      <c r="AA1934" s="42">
        <f>'Data Entry'!AF1963</f>
        <v>0</v>
      </c>
      <c r="AB1934" s="291">
        <f t="shared" si="487"/>
        <v>0</v>
      </c>
      <c r="AC1934" s="42">
        <f>'Data Entry'!AH1963</f>
        <v>0</v>
      </c>
      <c r="AD1934" s="42">
        <f>'Data Entry'!AI1963</f>
        <v>0</v>
      </c>
      <c r="AE1934" s="42">
        <f>'Data Entry'!AJ1963</f>
        <v>0</v>
      </c>
      <c r="AF1934" s="42">
        <f>'Data Entry'!AK1963</f>
        <v>0</v>
      </c>
      <c r="AG1934" s="42">
        <f>'Data Entry'!AL1963</f>
        <v>0</v>
      </c>
      <c r="AH1934" s="42">
        <f>'Data Entry'!AM1963</f>
        <v>0</v>
      </c>
      <c r="AI1934" s="42">
        <f>'Data Entry'!AV1963</f>
        <v>0</v>
      </c>
      <c r="AJ1934" s="42">
        <f>'Data Entry'!AW1963</f>
        <v>0</v>
      </c>
      <c r="AK1934" s="42">
        <f>'Data Entry'!AX1963</f>
        <v>0</v>
      </c>
      <c r="AL1934" s="291">
        <f t="shared" si="482"/>
        <v>0</v>
      </c>
      <c r="AM1934" s="42">
        <f>'Data Entry'!AY1963</f>
        <v>0</v>
      </c>
      <c r="AN1934" s="42">
        <f>'Data Entry'!AZ1963</f>
        <v>0</v>
      </c>
      <c r="AO1934" s="42">
        <f>'Data Entry'!BA1963</f>
        <v>0</v>
      </c>
      <c r="AP1934" s="42">
        <f>'Data Entry'!BB1963</f>
        <v>0</v>
      </c>
      <c r="AQ1934" s="291">
        <f t="shared" si="488"/>
        <v>0</v>
      </c>
      <c r="AR1934" s="42">
        <f>'Data Entry'!BC1963</f>
        <v>0</v>
      </c>
      <c r="AS1934" s="42">
        <f>'Data Entry'!BD1963</f>
        <v>0</v>
      </c>
      <c r="AT1934" s="291">
        <f t="shared" si="489"/>
        <v>0</v>
      </c>
      <c r="AU1934" s="42">
        <f>'Data Entry'!BE1963</f>
        <v>0</v>
      </c>
      <c r="AV1934" s="42">
        <f>'Data Entry'!BF1963</f>
        <v>0</v>
      </c>
      <c r="AW1934" s="42">
        <f>'Data Entry'!BG1963</f>
        <v>0</v>
      </c>
      <c r="AX1934" s="291">
        <f t="shared" si="483"/>
        <v>0</v>
      </c>
      <c r="AY1934" s="42">
        <f>'Data Entry'!BH1963</f>
        <v>0</v>
      </c>
      <c r="AZ1934" s="42">
        <f>'Data Entry'!BI1963</f>
        <v>0</v>
      </c>
      <c r="BA1934" s="42">
        <f>'Data Entry'!BJ1963</f>
        <v>0</v>
      </c>
      <c r="BB1934" s="42">
        <f>'Data Entry'!BK1963</f>
        <v>0</v>
      </c>
      <c r="BC1934" s="291">
        <f t="shared" si="490"/>
        <v>0</v>
      </c>
      <c r="BD1934" s="42">
        <f>'Data Entry'!BL1963</f>
        <v>0</v>
      </c>
      <c r="BE1934" s="42">
        <f>'Data Entry'!BM1963</f>
        <v>0</v>
      </c>
      <c r="BF1934" s="291">
        <f t="shared" si="491"/>
        <v>0</v>
      </c>
      <c r="BG1934" s="305">
        <f t="shared" si="492"/>
        <v>0</v>
      </c>
      <c r="BH1934" s="288" t="str">
        <f>IFERROR((BG1934*'Data Entry'!$F$18)/'Data Entry'!$E$18,"")</f>
        <v/>
      </c>
      <c r="BI1934" s="305">
        <f t="shared" si="493"/>
        <v>0</v>
      </c>
      <c r="BJ1934" s="288" t="str">
        <f t="shared" si="494"/>
        <v/>
      </c>
      <c r="BK1934" s="307" t="str">
        <f t="shared" si="495"/>
        <v/>
      </c>
    </row>
    <row r="1935" spans="1:63" ht="27" x14ac:dyDescent="0.2">
      <c r="A1935" s="119" t="str">
        <f>'Data Entry'!D1964</f>
        <v>Respondent 1931</v>
      </c>
      <c r="B1935" s="52">
        <f>'Data Entry'!AN1964</f>
        <v>0</v>
      </c>
      <c r="C1935" s="52" t="str">
        <f>'Data Entry'!BX1964</f>
        <v/>
      </c>
      <c r="D1935" s="42" t="str">
        <f>'Data Entry'!BU1964</f>
        <v>No disability</v>
      </c>
      <c r="E1935" s="42">
        <f>'Data Entry'!O1964</f>
        <v>0</v>
      </c>
      <c r="F1935" s="42">
        <f>'Data Entry'!P1964</f>
        <v>0</v>
      </c>
      <c r="G1935" s="42">
        <f>'Data Entry'!Q1964</f>
        <v>0</v>
      </c>
      <c r="H1935" s="291">
        <f t="shared" si="480"/>
        <v>0</v>
      </c>
      <c r="I1935" s="42">
        <f>'Data Entry'!R1964</f>
        <v>0</v>
      </c>
      <c r="J1935" s="42">
        <f>'Data Entry'!S1964</f>
        <v>0</v>
      </c>
      <c r="K1935" s="42">
        <f>'Data Entry'!T1964</f>
        <v>0</v>
      </c>
      <c r="L1935" s="42">
        <f>'Data Entry'!U1964</f>
        <v>0</v>
      </c>
      <c r="M1935" s="291">
        <f t="shared" si="484"/>
        <v>0</v>
      </c>
      <c r="N1935" s="42">
        <f>'Data Entry'!V1964</f>
        <v>0</v>
      </c>
      <c r="O1935" s="42">
        <f>'Data Entry'!W1964</f>
        <v>0</v>
      </c>
      <c r="P1935" s="291">
        <f t="shared" si="485"/>
        <v>0</v>
      </c>
      <c r="Q1935" s="42">
        <f>'Data Entry'!X1964</f>
        <v>0</v>
      </c>
      <c r="R1935" s="42">
        <f>'Data Entry'!Y1964</f>
        <v>0</v>
      </c>
      <c r="S1935" s="42">
        <f>'Data Entry'!Z1964</f>
        <v>0</v>
      </c>
      <c r="T1935" s="291">
        <f t="shared" si="481"/>
        <v>0</v>
      </c>
      <c r="U1935" s="42">
        <f>'Data Entry'!AA1964</f>
        <v>0</v>
      </c>
      <c r="V1935" s="42">
        <f>'Data Entry'!AB1964</f>
        <v>0</v>
      </c>
      <c r="W1935" s="42">
        <f>'Data Entry'!AC1964</f>
        <v>0</v>
      </c>
      <c r="X1935" s="42">
        <f>'Data Entry'!AD1964</f>
        <v>0</v>
      </c>
      <c r="Y1935" s="291">
        <f t="shared" si="486"/>
        <v>0</v>
      </c>
      <c r="Z1935" s="42">
        <f>'Data Entry'!AE1964</f>
        <v>0</v>
      </c>
      <c r="AA1935" s="42">
        <f>'Data Entry'!AF1964</f>
        <v>0</v>
      </c>
      <c r="AB1935" s="291">
        <f t="shared" si="487"/>
        <v>0</v>
      </c>
      <c r="AC1935" s="42">
        <f>'Data Entry'!AH1964</f>
        <v>0</v>
      </c>
      <c r="AD1935" s="42">
        <f>'Data Entry'!AI1964</f>
        <v>0</v>
      </c>
      <c r="AE1935" s="42">
        <f>'Data Entry'!AJ1964</f>
        <v>0</v>
      </c>
      <c r="AF1935" s="42">
        <f>'Data Entry'!AK1964</f>
        <v>0</v>
      </c>
      <c r="AG1935" s="42">
        <f>'Data Entry'!AL1964</f>
        <v>0</v>
      </c>
      <c r="AH1935" s="42">
        <f>'Data Entry'!AM1964</f>
        <v>0</v>
      </c>
      <c r="AI1935" s="42">
        <f>'Data Entry'!AV1964</f>
        <v>0</v>
      </c>
      <c r="AJ1935" s="42">
        <f>'Data Entry'!AW1964</f>
        <v>0</v>
      </c>
      <c r="AK1935" s="42">
        <f>'Data Entry'!AX1964</f>
        <v>0</v>
      </c>
      <c r="AL1935" s="291">
        <f t="shared" si="482"/>
        <v>0</v>
      </c>
      <c r="AM1935" s="42">
        <f>'Data Entry'!AY1964</f>
        <v>0</v>
      </c>
      <c r="AN1935" s="42">
        <f>'Data Entry'!AZ1964</f>
        <v>0</v>
      </c>
      <c r="AO1935" s="42">
        <f>'Data Entry'!BA1964</f>
        <v>0</v>
      </c>
      <c r="AP1935" s="42">
        <f>'Data Entry'!BB1964</f>
        <v>0</v>
      </c>
      <c r="AQ1935" s="291">
        <f t="shared" si="488"/>
        <v>0</v>
      </c>
      <c r="AR1935" s="42">
        <f>'Data Entry'!BC1964</f>
        <v>0</v>
      </c>
      <c r="AS1935" s="42">
        <f>'Data Entry'!BD1964</f>
        <v>0</v>
      </c>
      <c r="AT1935" s="291">
        <f t="shared" si="489"/>
        <v>0</v>
      </c>
      <c r="AU1935" s="42">
        <f>'Data Entry'!BE1964</f>
        <v>0</v>
      </c>
      <c r="AV1935" s="42">
        <f>'Data Entry'!BF1964</f>
        <v>0</v>
      </c>
      <c r="AW1935" s="42">
        <f>'Data Entry'!BG1964</f>
        <v>0</v>
      </c>
      <c r="AX1935" s="291">
        <f t="shared" si="483"/>
        <v>0</v>
      </c>
      <c r="AY1935" s="42">
        <f>'Data Entry'!BH1964</f>
        <v>0</v>
      </c>
      <c r="AZ1935" s="42">
        <f>'Data Entry'!BI1964</f>
        <v>0</v>
      </c>
      <c r="BA1935" s="42">
        <f>'Data Entry'!BJ1964</f>
        <v>0</v>
      </c>
      <c r="BB1935" s="42">
        <f>'Data Entry'!BK1964</f>
        <v>0</v>
      </c>
      <c r="BC1935" s="291">
        <f t="shared" si="490"/>
        <v>0</v>
      </c>
      <c r="BD1935" s="42">
        <f>'Data Entry'!BL1964</f>
        <v>0</v>
      </c>
      <c r="BE1935" s="42">
        <f>'Data Entry'!BM1964</f>
        <v>0</v>
      </c>
      <c r="BF1935" s="291">
        <f t="shared" si="491"/>
        <v>0</v>
      </c>
      <c r="BG1935" s="305">
        <f t="shared" si="492"/>
        <v>0</v>
      </c>
      <c r="BH1935" s="288" t="str">
        <f>IFERROR((BG1935*'Data Entry'!$F$18)/'Data Entry'!$E$18,"")</f>
        <v/>
      </c>
      <c r="BI1935" s="305">
        <f t="shared" si="493"/>
        <v>0</v>
      </c>
      <c r="BJ1935" s="288" t="str">
        <f t="shared" si="494"/>
        <v/>
      </c>
      <c r="BK1935" s="307" t="str">
        <f t="shared" si="495"/>
        <v/>
      </c>
    </row>
    <row r="1936" spans="1:63" ht="27" x14ac:dyDescent="0.2">
      <c r="A1936" s="119" t="str">
        <f>'Data Entry'!D1965</f>
        <v>Respondent 1932</v>
      </c>
      <c r="B1936" s="52">
        <f>'Data Entry'!AN1965</f>
        <v>0</v>
      </c>
      <c r="C1936" s="52" t="str">
        <f>'Data Entry'!BX1965</f>
        <v/>
      </c>
      <c r="D1936" s="42" t="str">
        <f>'Data Entry'!BU1965</f>
        <v>No disability</v>
      </c>
      <c r="E1936" s="42">
        <f>'Data Entry'!O1965</f>
        <v>0</v>
      </c>
      <c r="F1936" s="42">
        <f>'Data Entry'!P1965</f>
        <v>0</v>
      </c>
      <c r="G1936" s="42">
        <f>'Data Entry'!Q1965</f>
        <v>0</v>
      </c>
      <c r="H1936" s="291">
        <f t="shared" si="480"/>
        <v>0</v>
      </c>
      <c r="I1936" s="42">
        <f>'Data Entry'!R1965</f>
        <v>0</v>
      </c>
      <c r="J1936" s="42">
        <f>'Data Entry'!S1965</f>
        <v>0</v>
      </c>
      <c r="K1936" s="42">
        <f>'Data Entry'!T1965</f>
        <v>0</v>
      </c>
      <c r="L1936" s="42">
        <f>'Data Entry'!U1965</f>
        <v>0</v>
      </c>
      <c r="M1936" s="291">
        <f t="shared" si="484"/>
        <v>0</v>
      </c>
      <c r="N1936" s="42">
        <f>'Data Entry'!V1965</f>
        <v>0</v>
      </c>
      <c r="O1936" s="42">
        <f>'Data Entry'!W1965</f>
        <v>0</v>
      </c>
      <c r="P1936" s="291">
        <f t="shared" si="485"/>
        <v>0</v>
      </c>
      <c r="Q1936" s="42">
        <f>'Data Entry'!X1965</f>
        <v>0</v>
      </c>
      <c r="R1936" s="42">
        <f>'Data Entry'!Y1965</f>
        <v>0</v>
      </c>
      <c r="S1936" s="42">
        <f>'Data Entry'!Z1965</f>
        <v>0</v>
      </c>
      <c r="T1936" s="291">
        <f t="shared" si="481"/>
        <v>0</v>
      </c>
      <c r="U1936" s="42">
        <f>'Data Entry'!AA1965</f>
        <v>0</v>
      </c>
      <c r="V1936" s="42">
        <f>'Data Entry'!AB1965</f>
        <v>0</v>
      </c>
      <c r="W1936" s="42">
        <f>'Data Entry'!AC1965</f>
        <v>0</v>
      </c>
      <c r="X1936" s="42">
        <f>'Data Entry'!AD1965</f>
        <v>0</v>
      </c>
      <c r="Y1936" s="291">
        <f t="shared" si="486"/>
        <v>0</v>
      </c>
      <c r="Z1936" s="42">
        <f>'Data Entry'!AE1965</f>
        <v>0</v>
      </c>
      <c r="AA1936" s="42">
        <f>'Data Entry'!AF1965</f>
        <v>0</v>
      </c>
      <c r="AB1936" s="291">
        <f t="shared" si="487"/>
        <v>0</v>
      </c>
      <c r="AC1936" s="42">
        <f>'Data Entry'!AH1965</f>
        <v>0</v>
      </c>
      <c r="AD1936" s="42">
        <f>'Data Entry'!AI1965</f>
        <v>0</v>
      </c>
      <c r="AE1936" s="42">
        <f>'Data Entry'!AJ1965</f>
        <v>0</v>
      </c>
      <c r="AF1936" s="42">
        <f>'Data Entry'!AK1965</f>
        <v>0</v>
      </c>
      <c r="AG1936" s="42">
        <f>'Data Entry'!AL1965</f>
        <v>0</v>
      </c>
      <c r="AH1936" s="42">
        <f>'Data Entry'!AM1965</f>
        <v>0</v>
      </c>
      <c r="AI1936" s="42">
        <f>'Data Entry'!AV1965</f>
        <v>0</v>
      </c>
      <c r="AJ1936" s="42">
        <f>'Data Entry'!AW1965</f>
        <v>0</v>
      </c>
      <c r="AK1936" s="42">
        <f>'Data Entry'!AX1965</f>
        <v>0</v>
      </c>
      <c r="AL1936" s="291">
        <f t="shared" si="482"/>
        <v>0</v>
      </c>
      <c r="AM1936" s="42">
        <f>'Data Entry'!AY1965</f>
        <v>0</v>
      </c>
      <c r="AN1936" s="42">
        <f>'Data Entry'!AZ1965</f>
        <v>0</v>
      </c>
      <c r="AO1936" s="42">
        <f>'Data Entry'!BA1965</f>
        <v>0</v>
      </c>
      <c r="AP1936" s="42">
        <f>'Data Entry'!BB1965</f>
        <v>0</v>
      </c>
      <c r="AQ1936" s="291">
        <f t="shared" si="488"/>
        <v>0</v>
      </c>
      <c r="AR1936" s="42">
        <f>'Data Entry'!BC1965</f>
        <v>0</v>
      </c>
      <c r="AS1936" s="42">
        <f>'Data Entry'!BD1965</f>
        <v>0</v>
      </c>
      <c r="AT1936" s="291">
        <f t="shared" si="489"/>
        <v>0</v>
      </c>
      <c r="AU1936" s="42">
        <f>'Data Entry'!BE1965</f>
        <v>0</v>
      </c>
      <c r="AV1936" s="42">
        <f>'Data Entry'!BF1965</f>
        <v>0</v>
      </c>
      <c r="AW1936" s="42">
        <f>'Data Entry'!BG1965</f>
        <v>0</v>
      </c>
      <c r="AX1936" s="291">
        <f t="shared" si="483"/>
        <v>0</v>
      </c>
      <c r="AY1936" s="42">
        <f>'Data Entry'!BH1965</f>
        <v>0</v>
      </c>
      <c r="AZ1936" s="42">
        <f>'Data Entry'!BI1965</f>
        <v>0</v>
      </c>
      <c r="BA1936" s="42">
        <f>'Data Entry'!BJ1965</f>
        <v>0</v>
      </c>
      <c r="BB1936" s="42">
        <f>'Data Entry'!BK1965</f>
        <v>0</v>
      </c>
      <c r="BC1936" s="291">
        <f t="shared" si="490"/>
        <v>0</v>
      </c>
      <c r="BD1936" s="42">
        <f>'Data Entry'!BL1965</f>
        <v>0</v>
      </c>
      <c r="BE1936" s="42">
        <f>'Data Entry'!BM1965</f>
        <v>0</v>
      </c>
      <c r="BF1936" s="291">
        <f t="shared" si="491"/>
        <v>0</v>
      </c>
      <c r="BG1936" s="305">
        <f t="shared" si="492"/>
        <v>0</v>
      </c>
      <c r="BH1936" s="288" t="str">
        <f>IFERROR((BG1936*'Data Entry'!$F$18)/'Data Entry'!$E$18,"")</f>
        <v/>
      </c>
      <c r="BI1936" s="305">
        <f t="shared" si="493"/>
        <v>0</v>
      </c>
      <c r="BJ1936" s="288" t="str">
        <f t="shared" si="494"/>
        <v/>
      </c>
      <c r="BK1936" s="307" t="str">
        <f t="shared" si="495"/>
        <v/>
      </c>
    </row>
    <row r="1937" spans="1:63" ht="27" x14ac:dyDescent="0.2">
      <c r="A1937" s="119" t="str">
        <f>'Data Entry'!D1966</f>
        <v>Respondent 1933</v>
      </c>
      <c r="B1937" s="52">
        <f>'Data Entry'!AN1966</f>
        <v>0</v>
      </c>
      <c r="C1937" s="52" t="str">
        <f>'Data Entry'!BX1966</f>
        <v/>
      </c>
      <c r="D1937" s="42" t="str">
        <f>'Data Entry'!BU1966</f>
        <v>No disability</v>
      </c>
      <c r="E1937" s="42">
        <f>'Data Entry'!O1966</f>
        <v>0</v>
      </c>
      <c r="F1937" s="42">
        <f>'Data Entry'!P1966</f>
        <v>0</v>
      </c>
      <c r="G1937" s="42">
        <f>'Data Entry'!Q1966</f>
        <v>0</v>
      </c>
      <c r="H1937" s="291">
        <f t="shared" si="480"/>
        <v>0</v>
      </c>
      <c r="I1937" s="42">
        <f>'Data Entry'!R1966</f>
        <v>0</v>
      </c>
      <c r="J1937" s="42">
        <f>'Data Entry'!S1966</f>
        <v>0</v>
      </c>
      <c r="K1937" s="42">
        <f>'Data Entry'!T1966</f>
        <v>0</v>
      </c>
      <c r="L1937" s="42">
        <f>'Data Entry'!U1966</f>
        <v>0</v>
      </c>
      <c r="M1937" s="291">
        <f t="shared" si="484"/>
        <v>0</v>
      </c>
      <c r="N1937" s="42">
        <f>'Data Entry'!V1966</f>
        <v>0</v>
      </c>
      <c r="O1937" s="42">
        <f>'Data Entry'!W1966</f>
        <v>0</v>
      </c>
      <c r="P1937" s="291">
        <f t="shared" si="485"/>
        <v>0</v>
      </c>
      <c r="Q1937" s="42">
        <f>'Data Entry'!X1966</f>
        <v>0</v>
      </c>
      <c r="R1937" s="42">
        <f>'Data Entry'!Y1966</f>
        <v>0</v>
      </c>
      <c r="S1937" s="42">
        <f>'Data Entry'!Z1966</f>
        <v>0</v>
      </c>
      <c r="T1937" s="291">
        <f t="shared" si="481"/>
        <v>0</v>
      </c>
      <c r="U1937" s="42">
        <f>'Data Entry'!AA1966</f>
        <v>0</v>
      </c>
      <c r="V1937" s="42">
        <f>'Data Entry'!AB1966</f>
        <v>0</v>
      </c>
      <c r="W1937" s="42">
        <f>'Data Entry'!AC1966</f>
        <v>0</v>
      </c>
      <c r="X1937" s="42">
        <f>'Data Entry'!AD1966</f>
        <v>0</v>
      </c>
      <c r="Y1937" s="291">
        <f t="shared" si="486"/>
        <v>0</v>
      </c>
      <c r="Z1937" s="42">
        <f>'Data Entry'!AE1966</f>
        <v>0</v>
      </c>
      <c r="AA1937" s="42">
        <f>'Data Entry'!AF1966</f>
        <v>0</v>
      </c>
      <c r="AB1937" s="291">
        <f t="shared" si="487"/>
        <v>0</v>
      </c>
      <c r="AC1937" s="42">
        <f>'Data Entry'!AH1966</f>
        <v>0</v>
      </c>
      <c r="AD1937" s="42">
        <f>'Data Entry'!AI1966</f>
        <v>0</v>
      </c>
      <c r="AE1937" s="42">
        <f>'Data Entry'!AJ1966</f>
        <v>0</v>
      </c>
      <c r="AF1937" s="42">
        <f>'Data Entry'!AK1966</f>
        <v>0</v>
      </c>
      <c r="AG1937" s="42">
        <f>'Data Entry'!AL1966</f>
        <v>0</v>
      </c>
      <c r="AH1937" s="42">
        <f>'Data Entry'!AM1966</f>
        <v>0</v>
      </c>
      <c r="AI1937" s="42">
        <f>'Data Entry'!AV1966</f>
        <v>0</v>
      </c>
      <c r="AJ1937" s="42">
        <f>'Data Entry'!AW1966</f>
        <v>0</v>
      </c>
      <c r="AK1937" s="42">
        <f>'Data Entry'!AX1966</f>
        <v>0</v>
      </c>
      <c r="AL1937" s="291">
        <f t="shared" si="482"/>
        <v>0</v>
      </c>
      <c r="AM1937" s="42">
        <f>'Data Entry'!AY1966</f>
        <v>0</v>
      </c>
      <c r="AN1937" s="42">
        <f>'Data Entry'!AZ1966</f>
        <v>0</v>
      </c>
      <c r="AO1937" s="42">
        <f>'Data Entry'!BA1966</f>
        <v>0</v>
      </c>
      <c r="AP1937" s="42">
        <f>'Data Entry'!BB1966</f>
        <v>0</v>
      </c>
      <c r="AQ1937" s="291">
        <f t="shared" si="488"/>
        <v>0</v>
      </c>
      <c r="AR1937" s="42">
        <f>'Data Entry'!BC1966</f>
        <v>0</v>
      </c>
      <c r="AS1937" s="42">
        <f>'Data Entry'!BD1966</f>
        <v>0</v>
      </c>
      <c r="AT1937" s="291">
        <f t="shared" si="489"/>
        <v>0</v>
      </c>
      <c r="AU1937" s="42">
        <f>'Data Entry'!BE1966</f>
        <v>0</v>
      </c>
      <c r="AV1937" s="42">
        <f>'Data Entry'!BF1966</f>
        <v>0</v>
      </c>
      <c r="AW1937" s="42">
        <f>'Data Entry'!BG1966</f>
        <v>0</v>
      </c>
      <c r="AX1937" s="291">
        <f t="shared" si="483"/>
        <v>0</v>
      </c>
      <c r="AY1937" s="42">
        <f>'Data Entry'!BH1966</f>
        <v>0</v>
      </c>
      <c r="AZ1937" s="42">
        <f>'Data Entry'!BI1966</f>
        <v>0</v>
      </c>
      <c r="BA1937" s="42">
        <f>'Data Entry'!BJ1966</f>
        <v>0</v>
      </c>
      <c r="BB1937" s="42">
        <f>'Data Entry'!BK1966</f>
        <v>0</v>
      </c>
      <c r="BC1937" s="291">
        <f t="shared" si="490"/>
        <v>0</v>
      </c>
      <c r="BD1937" s="42">
        <f>'Data Entry'!BL1966</f>
        <v>0</v>
      </c>
      <c r="BE1937" s="42">
        <f>'Data Entry'!BM1966</f>
        <v>0</v>
      </c>
      <c r="BF1937" s="291">
        <f t="shared" si="491"/>
        <v>0</v>
      </c>
      <c r="BG1937" s="305">
        <f t="shared" si="492"/>
        <v>0</v>
      </c>
      <c r="BH1937" s="288" t="str">
        <f>IFERROR((BG1937*'Data Entry'!$F$18)/'Data Entry'!$E$18,"")</f>
        <v/>
      </c>
      <c r="BI1937" s="305">
        <f t="shared" si="493"/>
        <v>0</v>
      </c>
      <c r="BJ1937" s="288" t="str">
        <f t="shared" si="494"/>
        <v/>
      </c>
      <c r="BK1937" s="307" t="str">
        <f t="shared" si="495"/>
        <v/>
      </c>
    </row>
    <row r="1938" spans="1:63" ht="27" x14ac:dyDescent="0.2">
      <c r="A1938" s="119" t="str">
        <f>'Data Entry'!D1967</f>
        <v>Respondent 1934</v>
      </c>
      <c r="B1938" s="52">
        <f>'Data Entry'!AN1967</f>
        <v>0</v>
      </c>
      <c r="C1938" s="52" t="str">
        <f>'Data Entry'!BX1967</f>
        <v/>
      </c>
      <c r="D1938" s="42" t="str">
        <f>'Data Entry'!BU1967</f>
        <v>No disability</v>
      </c>
      <c r="E1938" s="42">
        <f>'Data Entry'!O1967</f>
        <v>0</v>
      </c>
      <c r="F1938" s="42">
        <f>'Data Entry'!P1967</f>
        <v>0</v>
      </c>
      <c r="G1938" s="42">
        <f>'Data Entry'!Q1967</f>
        <v>0</v>
      </c>
      <c r="H1938" s="291">
        <f t="shared" si="480"/>
        <v>0</v>
      </c>
      <c r="I1938" s="42">
        <f>'Data Entry'!R1967</f>
        <v>0</v>
      </c>
      <c r="J1938" s="42">
        <f>'Data Entry'!S1967</f>
        <v>0</v>
      </c>
      <c r="K1938" s="42">
        <f>'Data Entry'!T1967</f>
        <v>0</v>
      </c>
      <c r="L1938" s="42">
        <f>'Data Entry'!U1967</f>
        <v>0</v>
      </c>
      <c r="M1938" s="291">
        <f t="shared" si="484"/>
        <v>0</v>
      </c>
      <c r="N1938" s="42">
        <f>'Data Entry'!V1967</f>
        <v>0</v>
      </c>
      <c r="O1938" s="42">
        <f>'Data Entry'!W1967</f>
        <v>0</v>
      </c>
      <c r="P1938" s="291">
        <f t="shared" si="485"/>
        <v>0</v>
      </c>
      <c r="Q1938" s="42">
        <f>'Data Entry'!X1967</f>
        <v>0</v>
      </c>
      <c r="R1938" s="42">
        <f>'Data Entry'!Y1967</f>
        <v>0</v>
      </c>
      <c r="S1938" s="42">
        <f>'Data Entry'!Z1967</f>
        <v>0</v>
      </c>
      <c r="T1938" s="291">
        <f t="shared" si="481"/>
        <v>0</v>
      </c>
      <c r="U1938" s="42">
        <f>'Data Entry'!AA1967</f>
        <v>0</v>
      </c>
      <c r="V1938" s="42">
        <f>'Data Entry'!AB1967</f>
        <v>0</v>
      </c>
      <c r="W1938" s="42">
        <f>'Data Entry'!AC1967</f>
        <v>0</v>
      </c>
      <c r="X1938" s="42">
        <f>'Data Entry'!AD1967</f>
        <v>0</v>
      </c>
      <c r="Y1938" s="291">
        <f t="shared" si="486"/>
        <v>0</v>
      </c>
      <c r="Z1938" s="42">
        <f>'Data Entry'!AE1967</f>
        <v>0</v>
      </c>
      <c r="AA1938" s="42">
        <f>'Data Entry'!AF1967</f>
        <v>0</v>
      </c>
      <c r="AB1938" s="291">
        <f t="shared" si="487"/>
        <v>0</v>
      </c>
      <c r="AC1938" s="42">
        <f>'Data Entry'!AH1967</f>
        <v>0</v>
      </c>
      <c r="AD1938" s="42">
        <f>'Data Entry'!AI1967</f>
        <v>0</v>
      </c>
      <c r="AE1938" s="42">
        <f>'Data Entry'!AJ1967</f>
        <v>0</v>
      </c>
      <c r="AF1938" s="42">
        <f>'Data Entry'!AK1967</f>
        <v>0</v>
      </c>
      <c r="AG1938" s="42">
        <f>'Data Entry'!AL1967</f>
        <v>0</v>
      </c>
      <c r="AH1938" s="42">
        <f>'Data Entry'!AM1967</f>
        <v>0</v>
      </c>
      <c r="AI1938" s="42">
        <f>'Data Entry'!AV1967</f>
        <v>0</v>
      </c>
      <c r="AJ1938" s="42">
        <f>'Data Entry'!AW1967</f>
        <v>0</v>
      </c>
      <c r="AK1938" s="42">
        <f>'Data Entry'!AX1967</f>
        <v>0</v>
      </c>
      <c r="AL1938" s="291">
        <f t="shared" si="482"/>
        <v>0</v>
      </c>
      <c r="AM1938" s="42">
        <f>'Data Entry'!AY1967</f>
        <v>0</v>
      </c>
      <c r="AN1938" s="42">
        <f>'Data Entry'!AZ1967</f>
        <v>0</v>
      </c>
      <c r="AO1938" s="42">
        <f>'Data Entry'!BA1967</f>
        <v>0</v>
      </c>
      <c r="AP1938" s="42">
        <f>'Data Entry'!BB1967</f>
        <v>0</v>
      </c>
      <c r="AQ1938" s="291">
        <f t="shared" si="488"/>
        <v>0</v>
      </c>
      <c r="AR1938" s="42">
        <f>'Data Entry'!BC1967</f>
        <v>0</v>
      </c>
      <c r="AS1938" s="42">
        <f>'Data Entry'!BD1967</f>
        <v>0</v>
      </c>
      <c r="AT1938" s="291">
        <f t="shared" si="489"/>
        <v>0</v>
      </c>
      <c r="AU1938" s="42">
        <f>'Data Entry'!BE1967</f>
        <v>0</v>
      </c>
      <c r="AV1938" s="42">
        <f>'Data Entry'!BF1967</f>
        <v>0</v>
      </c>
      <c r="AW1938" s="42">
        <f>'Data Entry'!BG1967</f>
        <v>0</v>
      </c>
      <c r="AX1938" s="291">
        <f t="shared" si="483"/>
        <v>0</v>
      </c>
      <c r="AY1938" s="42">
        <f>'Data Entry'!BH1967</f>
        <v>0</v>
      </c>
      <c r="AZ1938" s="42">
        <f>'Data Entry'!BI1967</f>
        <v>0</v>
      </c>
      <c r="BA1938" s="42">
        <f>'Data Entry'!BJ1967</f>
        <v>0</v>
      </c>
      <c r="BB1938" s="42">
        <f>'Data Entry'!BK1967</f>
        <v>0</v>
      </c>
      <c r="BC1938" s="291">
        <f t="shared" si="490"/>
        <v>0</v>
      </c>
      <c r="BD1938" s="42">
        <f>'Data Entry'!BL1967</f>
        <v>0</v>
      </c>
      <c r="BE1938" s="42">
        <f>'Data Entry'!BM1967</f>
        <v>0</v>
      </c>
      <c r="BF1938" s="291">
        <f t="shared" si="491"/>
        <v>0</v>
      </c>
      <c r="BG1938" s="305">
        <f t="shared" si="492"/>
        <v>0</v>
      </c>
      <c r="BH1938" s="288" t="str">
        <f>IFERROR((BG1938*'Data Entry'!$F$18)/'Data Entry'!$E$18,"")</f>
        <v/>
      </c>
      <c r="BI1938" s="305">
        <f t="shared" si="493"/>
        <v>0</v>
      </c>
      <c r="BJ1938" s="288" t="str">
        <f t="shared" si="494"/>
        <v/>
      </c>
      <c r="BK1938" s="307" t="str">
        <f t="shared" si="495"/>
        <v/>
      </c>
    </row>
    <row r="1939" spans="1:63" ht="27" x14ac:dyDescent="0.2">
      <c r="A1939" s="119" t="str">
        <f>'Data Entry'!D1968</f>
        <v>Respondent 1935</v>
      </c>
      <c r="B1939" s="52">
        <f>'Data Entry'!AN1968</f>
        <v>0</v>
      </c>
      <c r="C1939" s="52" t="str">
        <f>'Data Entry'!BX1968</f>
        <v/>
      </c>
      <c r="D1939" s="42" t="str">
        <f>'Data Entry'!BU1968</f>
        <v>No disability</v>
      </c>
      <c r="E1939" s="42">
        <f>'Data Entry'!O1968</f>
        <v>0</v>
      </c>
      <c r="F1939" s="42">
        <f>'Data Entry'!P1968</f>
        <v>0</v>
      </c>
      <c r="G1939" s="42">
        <f>'Data Entry'!Q1968</f>
        <v>0</v>
      </c>
      <c r="H1939" s="291">
        <f t="shared" si="480"/>
        <v>0</v>
      </c>
      <c r="I1939" s="42">
        <f>'Data Entry'!R1968</f>
        <v>0</v>
      </c>
      <c r="J1939" s="42">
        <f>'Data Entry'!S1968</f>
        <v>0</v>
      </c>
      <c r="K1939" s="42">
        <f>'Data Entry'!T1968</f>
        <v>0</v>
      </c>
      <c r="L1939" s="42">
        <f>'Data Entry'!U1968</f>
        <v>0</v>
      </c>
      <c r="M1939" s="291">
        <f t="shared" si="484"/>
        <v>0</v>
      </c>
      <c r="N1939" s="42">
        <f>'Data Entry'!V1968</f>
        <v>0</v>
      </c>
      <c r="O1939" s="42">
        <f>'Data Entry'!W1968</f>
        <v>0</v>
      </c>
      <c r="P1939" s="291">
        <f t="shared" si="485"/>
        <v>0</v>
      </c>
      <c r="Q1939" s="42">
        <f>'Data Entry'!X1968</f>
        <v>0</v>
      </c>
      <c r="R1939" s="42">
        <f>'Data Entry'!Y1968</f>
        <v>0</v>
      </c>
      <c r="S1939" s="42">
        <f>'Data Entry'!Z1968</f>
        <v>0</v>
      </c>
      <c r="T1939" s="291">
        <f t="shared" si="481"/>
        <v>0</v>
      </c>
      <c r="U1939" s="42">
        <f>'Data Entry'!AA1968</f>
        <v>0</v>
      </c>
      <c r="V1939" s="42">
        <f>'Data Entry'!AB1968</f>
        <v>0</v>
      </c>
      <c r="W1939" s="42">
        <f>'Data Entry'!AC1968</f>
        <v>0</v>
      </c>
      <c r="X1939" s="42">
        <f>'Data Entry'!AD1968</f>
        <v>0</v>
      </c>
      <c r="Y1939" s="291">
        <f t="shared" si="486"/>
        <v>0</v>
      </c>
      <c r="Z1939" s="42">
        <f>'Data Entry'!AE1968</f>
        <v>0</v>
      </c>
      <c r="AA1939" s="42">
        <f>'Data Entry'!AF1968</f>
        <v>0</v>
      </c>
      <c r="AB1939" s="291">
        <f t="shared" si="487"/>
        <v>0</v>
      </c>
      <c r="AC1939" s="42">
        <f>'Data Entry'!AH1968</f>
        <v>0</v>
      </c>
      <c r="AD1939" s="42">
        <f>'Data Entry'!AI1968</f>
        <v>0</v>
      </c>
      <c r="AE1939" s="42">
        <f>'Data Entry'!AJ1968</f>
        <v>0</v>
      </c>
      <c r="AF1939" s="42">
        <f>'Data Entry'!AK1968</f>
        <v>0</v>
      </c>
      <c r="AG1939" s="42">
        <f>'Data Entry'!AL1968</f>
        <v>0</v>
      </c>
      <c r="AH1939" s="42">
        <f>'Data Entry'!AM1968</f>
        <v>0</v>
      </c>
      <c r="AI1939" s="42">
        <f>'Data Entry'!AV1968</f>
        <v>0</v>
      </c>
      <c r="AJ1939" s="42">
        <f>'Data Entry'!AW1968</f>
        <v>0</v>
      </c>
      <c r="AK1939" s="42">
        <f>'Data Entry'!AX1968</f>
        <v>0</v>
      </c>
      <c r="AL1939" s="291">
        <f t="shared" si="482"/>
        <v>0</v>
      </c>
      <c r="AM1939" s="42">
        <f>'Data Entry'!AY1968</f>
        <v>0</v>
      </c>
      <c r="AN1939" s="42">
        <f>'Data Entry'!AZ1968</f>
        <v>0</v>
      </c>
      <c r="AO1939" s="42">
        <f>'Data Entry'!BA1968</f>
        <v>0</v>
      </c>
      <c r="AP1939" s="42">
        <f>'Data Entry'!BB1968</f>
        <v>0</v>
      </c>
      <c r="AQ1939" s="291">
        <f t="shared" si="488"/>
        <v>0</v>
      </c>
      <c r="AR1939" s="42">
        <f>'Data Entry'!BC1968</f>
        <v>0</v>
      </c>
      <c r="AS1939" s="42">
        <f>'Data Entry'!BD1968</f>
        <v>0</v>
      </c>
      <c r="AT1939" s="291">
        <f t="shared" si="489"/>
        <v>0</v>
      </c>
      <c r="AU1939" s="42">
        <f>'Data Entry'!BE1968</f>
        <v>0</v>
      </c>
      <c r="AV1939" s="42">
        <f>'Data Entry'!BF1968</f>
        <v>0</v>
      </c>
      <c r="AW1939" s="42">
        <f>'Data Entry'!BG1968</f>
        <v>0</v>
      </c>
      <c r="AX1939" s="291">
        <f t="shared" si="483"/>
        <v>0</v>
      </c>
      <c r="AY1939" s="42">
        <f>'Data Entry'!BH1968</f>
        <v>0</v>
      </c>
      <c r="AZ1939" s="42">
        <f>'Data Entry'!BI1968</f>
        <v>0</v>
      </c>
      <c r="BA1939" s="42">
        <f>'Data Entry'!BJ1968</f>
        <v>0</v>
      </c>
      <c r="BB1939" s="42">
        <f>'Data Entry'!BK1968</f>
        <v>0</v>
      </c>
      <c r="BC1939" s="291">
        <f t="shared" si="490"/>
        <v>0</v>
      </c>
      <c r="BD1939" s="42">
        <f>'Data Entry'!BL1968</f>
        <v>0</v>
      </c>
      <c r="BE1939" s="42">
        <f>'Data Entry'!BM1968</f>
        <v>0</v>
      </c>
      <c r="BF1939" s="291">
        <f t="shared" si="491"/>
        <v>0</v>
      </c>
      <c r="BG1939" s="305">
        <f t="shared" si="492"/>
        <v>0</v>
      </c>
      <c r="BH1939" s="288" t="str">
        <f>IFERROR((BG1939*'Data Entry'!$F$18)/'Data Entry'!$E$18,"")</f>
        <v/>
      </c>
      <c r="BI1939" s="305">
        <f t="shared" si="493"/>
        <v>0</v>
      </c>
      <c r="BJ1939" s="288" t="str">
        <f t="shared" si="494"/>
        <v/>
      </c>
      <c r="BK1939" s="307" t="str">
        <f t="shared" si="495"/>
        <v/>
      </c>
    </row>
    <row r="1940" spans="1:63" ht="27" x14ac:dyDescent="0.2">
      <c r="A1940" s="119" t="str">
        <f>'Data Entry'!D1969</f>
        <v>Respondent 1936</v>
      </c>
      <c r="B1940" s="52">
        <f>'Data Entry'!AN1969</f>
        <v>0</v>
      </c>
      <c r="C1940" s="52" t="str">
        <f>'Data Entry'!BX1969</f>
        <v/>
      </c>
      <c r="D1940" s="42" t="str">
        <f>'Data Entry'!BU1969</f>
        <v>No disability</v>
      </c>
      <c r="E1940" s="42">
        <f>'Data Entry'!O1969</f>
        <v>0</v>
      </c>
      <c r="F1940" s="42">
        <f>'Data Entry'!P1969</f>
        <v>0</v>
      </c>
      <c r="G1940" s="42">
        <f>'Data Entry'!Q1969</f>
        <v>0</v>
      </c>
      <c r="H1940" s="291">
        <f t="shared" si="480"/>
        <v>0</v>
      </c>
      <c r="I1940" s="42">
        <f>'Data Entry'!R1969</f>
        <v>0</v>
      </c>
      <c r="J1940" s="42">
        <f>'Data Entry'!S1969</f>
        <v>0</v>
      </c>
      <c r="K1940" s="42">
        <f>'Data Entry'!T1969</f>
        <v>0</v>
      </c>
      <c r="L1940" s="42">
        <f>'Data Entry'!U1969</f>
        <v>0</v>
      </c>
      <c r="M1940" s="291">
        <f t="shared" si="484"/>
        <v>0</v>
      </c>
      <c r="N1940" s="42">
        <f>'Data Entry'!V1969</f>
        <v>0</v>
      </c>
      <c r="O1940" s="42">
        <f>'Data Entry'!W1969</f>
        <v>0</v>
      </c>
      <c r="P1940" s="291">
        <f t="shared" si="485"/>
        <v>0</v>
      </c>
      <c r="Q1940" s="42">
        <f>'Data Entry'!X1969</f>
        <v>0</v>
      </c>
      <c r="R1940" s="42">
        <f>'Data Entry'!Y1969</f>
        <v>0</v>
      </c>
      <c r="S1940" s="42">
        <f>'Data Entry'!Z1969</f>
        <v>0</v>
      </c>
      <c r="T1940" s="291">
        <f t="shared" si="481"/>
        <v>0</v>
      </c>
      <c r="U1940" s="42">
        <f>'Data Entry'!AA1969</f>
        <v>0</v>
      </c>
      <c r="V1940" s="42">
        <f>'Data Entry'!AB1969</f>
        <v>0</v>
      </c>
      <c r="W1940" s="42">
        <f>'Data Entry'!AC1969</f>
        <v>0</v>
      </c>
      <c r="X1940" s="42">
        <f>'Data Entry'!AD1969</f>
        <v>0</v>
      </c>
      <c r="Y1940" s="291">
        <f t="shared" si="486"/>
        <v>0</v>
      </c>
      <c r="Z1940" s="42">
        <f>'Data Entry'!AE1969</f>
        <v>0</v>
      </c>
      <c r="AA1940" s="42">
        <f>'Data Entry'!AF1969</f>
        <v>0</v>
      </c>
      <c r="AB1940" s="291">
        <f t="shared" si="487"/>
        <v>0</v>
      </c>
      <c r="AC1940" s="42">
        <f>'Data Entry'!AH1969</f>
        <v>0</v>
      </c>
      <c r="AD1940" s="42">
        <f>'Data Entry'!AI1969</f>
        <v>0</v>
      </c>
      <c r="AE1940" s="42">
        <f>'Data Entry'!AJ1969</f>
        <v>0</v>
      </c>
      <c r="AF1940" s="42">
        <f>'Data Entry'!AK1969</f>
        <v>0</v>
      </c>
      <c r="AG1940" s="42">
        <f>'Data Entry'!AL1969</f>
        <v>0</v>
      </c>
      <c r="AH1940" s="42">
        <f>'Data Entry'!AM1969</f>
        <v>0</v>
      </c>
      <c r="AI1940" s="42">
        <f>'Data Entry'!AV1969</f>
        <v>0</v>
      </c>
      <c r="AJ1940" s="42">
        <f>'Data Entry'!AW1969</f>
        <v>0</v>
      </c>
      <c r="AK1940" s="42">
        <f>'Data Entry'!AX1969</f>
        <v>0</v>
      </c>
      <c r="AL1940" s="291">
        <f t="shared" si="482"/>
        <v>0</v>
      </c>
      <c r="AM1940" s="42">
        <f>'Data Entry'!AY1969</f>
        <v>0</v>
      </c>
      <c r="AN1940" s="42">
        <f>'Data Entry'!AZ1969</f>
        <v>0</v>
      </c>
      <c r="AO1940" s="42">
        <f>'Data Entry'!BA1969</f>
        <v>0</v>
      </c>
      <c r="AP1940" s="42">
        <f>'Data Entry'!BB1969</f>
        <v>0</v>
      </c>
      <c r="AQ1940" s="291">
        <f t="shared" si="488"/>
        <v>0</v>
      </c>
      <c r="AR1940" s="42">
        <f>'Data Entry'!BC1969</f>
        <v>0</v>
      </c>
      <c r="AS1940" s="42">
        <f>'Data Entry'!BD1969</f>
        <v>0</v>
      </c>
      <c r="AT1940" s="291">
        <f t="shared" si="489"/>
        <v>0</v>
      </c>
      <c r="AU1940" s="42">
        <f>'Data Entry'!BE1969</f>
        <v>0</v>
      </c>
      <c r="AV1940" s="42">
        <f>'Data Entry'!BF1969</f>
        <v>0</v>
      </c>
      <c r="AW1940" s="42">
        <f>'Data Entry'!BG1969</f>
        <v>0</v>
      </c>
      <c r="AX1940" s="291">
        <f t="shared" si="483"/>
        <v>0</v>
      </c>
      <c r="AY1940" s="42">
        <f>'Data Entry'!BH1969</f>
        <v>0</v>
      </c>
      <c r="AZ1940" s="42">
        <f>'Data Entry'!BI1969</f>
        <v>0</v>
      </c>
      <c r="BA1940" s="42">
        <f>'Data Entry'!BJ1969</f>
        <v>0</v>
      </c>
      <c r="BB1940" s="42">
        <f>'Data Entry'!BK1969</f>
        <v>0</v>
      </c>
      <c r="BC1940" s="291">
        <f t="shared" si="490"/>
        <v>0</v>
      </c>
      <c r="BD1940" s="42">
        <f>'Data Entry'!BL1969</f>
        <v>0</v>
      </c>
      <c r="BE1940" s="42">
        <f>'Data Entry'!BM1969</f>
        <v>0</v>
      </c>
      <c r="BF1940" s="291">
        <f t="shared" si="491"/>
        <v>0</v>
      </c>
      <c r="BG1940" s="305">
        <f t="shared" si="492"/>
        <v>0</v>
      </c>
      <c r="BH1940" s="288" t="str">
        <f>IFERROR((BG1940*'Data Entry'!$F$18)/'Data Entry'!$E$18,"")</f>
        <v/>
      </c>
      <c r="BI1940" s="305">
        <f t="shared" si="493"/>
        <v>0</v>
      </c>
      <c r="BJ1940" s="288" t="str">
        <f t="shared" si="494"/>
        <v/>
      </c>
      <c r="BK1940" s="307" t="str">
        <f t="shared" si="495"/>
        <v/>
      </c>
    </row>
    <row r="1941" spans="1:63" ht="27" x14ac:dyDescent="0.2">
      <c r="A1941" s="119" t="str">
        <f>'Data Entry'!D1970</f>
        <v>Respondent 1937</v>
      </c>
      <c r="B1941" s="52">
        <f>'Data Entry'!AN1970</f>
        <v>0</v>
      </c>
      <c r="C1941" s="52" t="str">
        <f>'Data Entry'!BX1970</f>
        <v/>
      </c>
      <c r="D1941" s="42" t="str">
        <f>'Data Entry'!BU1970</f>
        <v>No disability</v>
      </c>
      <c r="E1941" s="42">
        <f>'Data Entry'!O1970</f>
        <v>0</v>
      </c>
      <c r="F1941" s="42">
        <f>'Data Entry'!P1970</f>
        <v>0</v>
      </c>
      <c r="G1941" s="42">
        <f>'Data Entry'!Q1970</f>
        <v>0</v>
      </c>
      <c r="H1941" s="291">
        <f t="shared" si="480"/>
        <v>0</v>
      </c>
      <c r="I1941" s="42">
        <f>'Data Entry'!R1970</f>
        <v>0</v>
      </c>
      <c r="J1941" s="42">
        <f>'Data Entry'!S1970</f>
        <v>0</v>
      </c>
      <c r="K1941" s="42">
        <f>'Data Entry'!T1970</f>
        <v>0</v>
      </c>
      <c r="L1941" s="42">
        <f>'Data Entry'!U1970</f>
        <v>0</v>
      </c>
      <c r="M1941" s="291">
        <f t="shared" si="484"/>
        <v>0</v>
      </c>
      <c r="N1941" s="42">
        <f>'Data Entry'!V1970</f>
        <v>0</v>
      </c>
      <c r="O1941" s="42">
        <f>'Data Entry'!W1970</f>
        <v>0</v>
      </c>
      <c r="P1941" s="291">
        <f t="shared" si="485"/>
        <v>0</v>
      </c>
      <c r="Q1941" s="42">
        <f>'Data Entry'!X1970</f>
        <v>0</v>
      </c>
      <c r="R1941" s="42">
        <f>'Data Entry'!Y1970</f>
        <v>0</v>
      </c>
      <c r="S1941" s="42">
        <f>'Data Entry'!Z1970</f>
        <v>0</v>
      </c>
      <c r="T1941" s="291">
        <f t="shared" si="481"/>
        <v>0</v>
      </c>
      <c r="U1941" s="42">
        <f>'Data Entry'!AA1970</f>
        <v>0</v>
      </c>
      <c r="V1941" s="42">
        <f>'Data Entry'!AB1970</f>
        <v>0</v>
      </c>
      <c r="W1941" s="42">
        <f>'Data Entry'!AC1970</f>
        <v>0</v>
      </c>
      <c r="X1941" s="42">
        <f>'Data Entry'!AD1970</f>
        <v>0</v>
      </c>
      <c r="Y1941" s="291">
        <f t="shared" si="486"/>
        <v>0</v>
      </c>
      <c r="Z1941" s="42">
        <f>'Data Entry'!AE1970</f>
        <v>0</v>
      </c>
      <c r="AA1941" s="42">
        <f>'Data Entry'!AF1970</f>
        <v>0</v>
      </c>
      <c r="AB1941" s="291">
        <f t="shared" si="487"/>
        <v>0</v>
      </c>
      <c r="AC1941" s="42">
        <f>'Data Entry'!AH1970</f>
        <v>0</v>
      </c>
      <c r="AD1941" s="42">
        <f>'Data Entry'!AI1970</f>
        <v>0</v>
      </c>
      <c r="AE1941" s="42">
        <f>'Data Entry'!AJ1970</f>
        <v>0</v>
      </c>
      <c r="AF1941" s="42">
        <f>'Data Entry'!AK1970</f>
        <v>0</v>
      </c>
      <c r="AG1941" s="42">
        <f>'Data Entry'!AL1970</f>
        <v>0</v>
      </c>
      <c r="AH1941" s="42">
        <f>'Data Entry'!AM1970</f>
        <v>0</v>
      </c>
      <c r="AI1941" s="42">
        <f>'Data Entry'!AV1970</f>
        <v>0</v>
      </c>
      <c r="AJ1941" s="42">
        <f>'Data Entry'!AW1970</f>
        <v>0</v>
      </c>
      <c r="AK1941" s="42">
        <f>'Data Entry'!AX1970</f>
        <v>0</v>
      </c>
      <c r="AL1941" s="291">
        <f t="shared" si="482"/>
        <v>0</v>
      </c>
      <c r="AM1941" s="42">
        <f>'Data Entry'!AY1970</f>
        <v>0</v>
      </c>
      <c r="AN1941" s="42">
        <f>'Data Entry'!AZ1970</f>
        <v>0</v>
      </c>
      <c r="AO1941" s="42">
        <f>'Data Entry'!BA1970</f>
        <v>0</v>
      </c>
      <c r="AP1941" s="42">
        <f>'Data Entry'!BB1970</f>
        <v>0</v>
      </c>
      <c r="AQ1941" s="291">
        <f t="shared" si="488"/>
        <v>0</v>
      </c>
      <c r="AR1941" s="42">
        <f>'Data Entry'!BC1970</f>
        <v>0</v>
      </c>
      <c r="AS1941" s="42">
        <f>'Data Entry'!BD1970</f>
        <v>0</v>
      </c>
      <c r="AT1941" s="291">
        <f t="shared" si="489"/>
        <v>0</v>
      </c>
      <c r="AU1941" s="42">
        <f>'Data Entry'!BE1970</f>
        <v>0</v>
      </c>
      <c r="AV1941" s="42">
        <f>'Data Entry'!BF1970</f>
        <v>0</v>
      </c>
      <c r="AW1941" s="42">
        <f>'Data Entry'!BG1970</f>
        <v>0</v>
      </c>
      <c r="AX1941" s="291">
        <f t="shared" si="483"/>
        <v>0</v>
      </c>
      <c r="AY1941" s="42">
        <f>'Data Entry'!BH1970</f>
        <v>0</v>
      </c>
      <c r="AZ1941" s="42">
        <f>'Data Entry'!BI1970</f>
        <v>0</v>
      </c>
      <c r="BA1941" s="42">
        <f>'Data Entry'!BJ1970</f>
        <v>0</v>
      </c>
      <c r="BB1941" s="42">
        <f>'Data Entry'!BK1970</f>
        <v>0</v>
      </c>
      <c r="BC1941" s="291">
        <f t="shared" si="490"/>
        <v>0</v>
      </c>
      <c r="BD1941" s="42">
        <f>'Data Entry'!BL1970</f>
        <v>0</v>
      </c>
      <c r="BE1941" s="42">
        <f>'Data Entry'!BM1970</f>
        <v>0</v>
      </c>
      <c r="BF1941" s="291">
        <f t="shared" si="491"/>
        <v>0</v>
      </c>
      <c r="BG1941" s="305">
        <f t="shared" si="492"/>
        <v>0</v>
      </c>
      <c r="BH1941" s="288" t="str">
        <f>IFERROR((BG1941*'Data Entry'!$F$18)/'Data Entry'!$E$18,"")</f>
        <v/>
      </c>
      <c r="BI1941" s="305">
        <f t="shared" si="493"/>
        <v>0</v>
      </c>
      <c r="BJ1941" s="288" t="str">
        <f t="shared" si="494"/>
        <v/>
      </c>
      <c r="BK1941" s="307" t="str">
        <f t="shared" si="495"/>
        <v/>
      </c>
    </row>
    <row r="1942" spans="1:63" ht="27" x14ac:dyDescent="0.2">
      <c r="A1942" s="119" t="str">
        <f>'Data Entry'!D1971</f>
        <v>Respondent 1938</v>
      </c>
      <c r="B1942" s="52">
        <f>'Data Entry'!AN1971</f>
        <v>0</v>
      </c>
      <c r="C1942" s="52" t="str">
        <f>'Data Entry'!BX1971</f>
        <v/>
      </c>
      <c r="D1942" s="42" t="str">
        <f>'Data Entry'!BU1971</f>
        <v>No disability</v>
      </c>
      <c r="E1942" s="42">
        <f>'Data Entry'!O1971</f>
        <v>0</v>
      </c>
      <c r="F1942" s="42">
        <f>'Data Entry'!P1971</f>
        <v>0</v>
      </c>
      <c r="G1942" s="42">
        <f>'Data Entry'!Q1971</f>
        <v>0</v>
      </c>
      <c r="H1942" s="291">
        <f t="shared" si="480"/>
        <v>0</v>
      </c>
      <c r="I1942" s="42">
        <f>'Data Entry'!R1971</f>
        <v>0</v>
      </c>
      <c r="J1942" s="42">
        <f>'Data Entry'!S1971</f>
        <v>0</v>
      </c>
      <c r="K1942" s="42">
        <f>'Data Entry'!T1971</f>
        <v>0</v>
      </c>
      <c r="L1942" s="42">
        <f>'Data Entry'!U1971</f>
        <v>0</v>
      </c>
      <c r="M1942" s="291">
        <f t="shared" si="484"/>
        <v>0</v>
      </c>
      <c r="N1942" s="42">
        <f>'Data Entry'!V1971</f>
        <v>0</v>
      </c>
      <c r="O1942" s="42">
        <f>'Data Entry'!W1971</f>
        <v>0</v>
      </c>
      <c r="P1942" s="291">
        <f t="shared" si="485"/>
        <v>0</v>
      </c>
      <c r="Q1942" s="42">
        <f>'Data Entry'!X1971</f>
        <v>0</v>
      </c>
      <c r="R1942" s="42">
        <f>'Data Entry'!Y1971</f>
        <v>0</v>
      </c>
      <c r="S1942" s="42">
        <f>'Data Entry'!Z1971</f>
        <v>0</v>
      </c>
      <c r="T1942" s="291">
        <f t="shared" si="481"/>
        <v>0</v>
      </c>
      <c r="U1942" s="42">
        <f>'Data Entry'!AA1971</f>
        <v>0</v>
      </c>
      <c r="V1942" s="42">
        <f>'Data Entry'!AB1971</f>
        <v>0</v>
      </c>
      <c r="W1942" s="42">
        <f>'Data Entry'!AC1971</f>
        <v>0</v>
      </c>
      <c r="X1942" s="42">
        <f>'Data Entry'!AD1971</f>
        <v>0</v>
      </c>
      <c r="Y1942" s="291">
        <f t="shared" si="486"/>
        <v>0</v>
      </c>
      <c r="Z1942" s="42">
        <f>'Data Entry'!AE1971</f>
        <v>0</v>
      </c>
      <c r="AA1942" s="42">
        <f>'Data Entry'!AF1971</f>
        <v>0</v>
      </c>
      <c r="AB1942" s="291">
        <f t="shared" si="487"/>
        <v>0</v>
      </c>
      <c r="AC1942" s="42">
        <f>'Data Entry'!AH1971</f>
        <v>0</v>
      </c>
      <c r="AD1942" s="42">
        <f>'Data Entry'!AI1971</f>
        <v>0</v>
      </c>
      <c r="AE1942" s="42">
        <f>'Data Entry'!AJ1971</f>
        <v>0</v>
      </c>
      <c r="AF1942" s="42">
        <f>'Data Entry'!AK1971</f>
        <v>0</v>
      </c>
      <c r="AG1942" s="42">
        <f>'Data Entry'!AL1971</f>
        <v>0</v>
      </c>
      <c r="AH1942" s="42">
        <f>'Data Entry'!AM1971</f>
        <v>0</v>
      </c>
      <c r="AI1942" s="42">
        <f>'Data Entry'!AV1971</f>
        <v>0</v>
      </c>
      <c r="AJ1942" s="42">
        <f>'Data Entry'!AW1971</f>
        <v>0</v>
      </c>
      <c r="AK1942" s="42">
        <f>'Data Entry'!AX1971</f>
        <v>0</v>
      </c>
      <c r="AL1942" s="291">
        <f t="shared" si="482"/>
        <v>0</v>
      </c>
      <c r="AM1942" s="42">
        <f>'Data Entry'!AY1971</f>
        <v>0</v>
      </c>
      <c r="AN1942" s="42">
        <f>'Data Entry'!AZ1971</f>
        <v>0</v>
      </c>
      <c r="AO1942" s="42">
        <f>'Data Entry'!BA1971</f>
        <v>0</v>
      </c>
      <c r="AP1942" s="42">
        <f>'Data Entry'!BB1971</f>
        <v>0</v>
      </c>
      <c r="AQ1942" s="291">
        <f t="shared" si="488"/>
        <v>0</v>
      </c>
      <c r="AR1942" s="42">
        <f>'Data Entry'!BC1971</f>
        <v>0</v>
      </c>
      <c r="AS1942" s="42">
        <f>'Data Entry'!BD1971</f>
        <v>0</v>
      </c>
      <c r="AT1942" s="291">
        <f t="shared" si="489"/>
        <v>0</v>
      </c>
      <c r="AU1942" s="42">
        <f>'Data Entry'!BE1971</f>
        <v>0</v>
      </c>
      <c r="AV1942" s="42">
        <f>'Data Entry'!BF1971</f>
        <v>0</v>
      </c>
      <c r="AW1942" s="42">
        <f>'Data Entry'!BG1971</f>
        <v>0</v>
      </c>
      <c r="AX1942" s="291">
        <f t="shared" si="483"/>
        <v>0</v>
      </c>
      <c r="AY1942" s="42">
        <f>'Data Entry'!BH1971</f>
        <v>0</v>
      </c>
      <c r="AZ1942" s="42">
        <f>'Data Entry'!BI1971</f>
        <v>0</v>
      </c>
      <c r="BA1942" s="42">
        <f>'Data Entry'!BJ1971</f>
        <v>0</v>
      </c>
      <c r="BB1942" s="42">
        <f>'Data Entry'!BK1971</f>
        <v>0</v>
      </c>
      <c r="BC1942" s="291">
        <f t="shared" si="490"/>
        <v>0</v>
      </c>
      <c r="BD1942" s="42">
        <f>'Data Entry'!BL1971</f>
        <v>0</v>
      </c>
      <c r="BE1942" s="42">
        <f>'Data Entry'!BM1971</f>
        <v>0</v>
      </c>
      <c r="BF1942" s="291">
        <f t="shared" si="491"/>
        <v>0</v>
      </c>
      <c r="BG1942" s="305">
        <f t="shared" si="492"/>
        <v>0</v>
      </c>
      <c r="BH1942" s="288" t="str">
        <f>IFERROR((BG1942*'Data Entry'!$F$18)/'Data Entry'!$E$18,"")</f>
        <v/>
      </c>
      <c r="BI1942" s="305">
        <f t="shared" si="493"/>
        <v>0</v>
      </c>
      <c r="BJ1942" s="288" t="str">
        <f t="shared" si="494"/>
        <v/>
      </c>
      <c r="BK1942" s="307" t="str">
        <f t="shared" si="495"/>
        <v/>
      </c>
    </row>
    <row r="1943" spans="1:63" ht="27" x14ac:dyDescent="0.2">
      <c r="A1943" s="119" t="str">
        <f>'Data Entry'!D1972</f>
        <v>Respondent 1939</v>
      </c>
      <c r="B1943" s="52">
        <f>'Data Entry'!AN1972</f>
        <v>0</v>
      </c>
      <c r="C1943" s="52" t="str">
        <f>'Data Entry'!BX1972</f>
        <v/>
      </c>
      <c r="D1943" s="42" t="str">
        <f>'Data Entry'!BU1972</f>
        <v>No disability</v>
      </c>
      <c r="E1943" s="42">
        <f>'Data Entry'!O1972</f>
        <v>0</v>
      </c>
      <c r="F1943" s="42">
        <f>'Data Entry'!P1972</f>
        <v>0</v>
      </c>
      <c r="G1943" s="42">
        <f>'Data Entry'!Q1972</f>
        <v>0</v>
      </c>
      <c r="H1943" s="291">
        <f t="shared" si="480"/>
        <v>0</v>
      </c>
      <c r="I1943" s="42">
        <f>'Data Entry'!R1972</f>
        <v>0</v>
      </c>
      <c r="J1943" s="42">
        <f>'Data Entry'!S1972</f>
        <v>0</v>
      </c>
      <c r="K1943" s="42">
        <f>'Data Entry'!T1972</f>
        <v>0</v>
      </c>
      <c r="L1943" s="42">
        <f>'Data Entry'!U1972</f>
        <v>0</v>
      </c>
      <c r="M1943" s="291">
        <f t="shared" si="484"/>
        <v>0</v>
      </c>
      <c r="N1943" s="42">
        <f>'Data Entry'!V1972</f>
        <v>0</v>
      </c>
      <c r="O1943" s="42">
        <f>'Data Entry'!W1972</f>
        <v>0</v>
      </c>
      <c r="P1943" s="291">
        <f t="shared" si="485"/>
        <v>0</v>
      </c>
      <c r="Q1943" s="42">
        <f>'Data Entry'!X1972</f>
        <v>0</v>
      </c>
      <c r="R1943" s="42">
        <f>'Data Entry'!Y1972</f>
        <v>0</v>
      </c>
      <c r="S1943" s="42">
        <f>'Data Entry'!Z1972</f>
        <v>0</v>
      </c>
      <c r="T1943" s="291">
        <f t="shared" si="481"/>
        <v>0</v>
      </c>
      <c r="U1943" s="42">
        <f>'Data Entry'!AA1972</f>
        <v>0</v>
      </c>
      <c r="V1943" s="42">
        <f>'Data Entry'!AB1972</f>
        <v>0</v>
      </c>
      <c r="W1943" s="42">
        <f>'Data Entry'!AC1972</f>
        <v>0</v>
      </c>
      <c r="X1943" s="42">
        <f>'Data Entry'!AD1972</f>
        <v>0</v>
      </c>
      <c r="Y1943" s="291">
        <f t="shared" si="486"/>
        <v>0</v>
      </c>
      <c r="Z1943" s="42">
        <f>'Data Entry'!AE1972</f>
        <v>0</v>
      </c>
      <c r="AA1943" s="42">
        <f>'Data Entry'!AF1972</f>
        <v>0</v>
      </c>
      <c r="AB1943" s="291">
        <f t="shared" si="487"/>
        <v>0</v>
      </c>
      <c r="AC1943" s="42">
        <f>'Data Entry'!AH1972</f>
        <v>0</v>
      </c>
      <c r="AD1943" s="42">
        <f>'Data Entry'!AI1972</f>
        <v>0</v>
      </c>
      <c r="AE1943" s="42">
        <f>'Data Entry'!AJ1972</f>
        <v>0</v>
      </c>
      <c r="AF1943" s="42">
        <f>'Data Entry'!AK1972</f>
        <v>0</v>
      </c>
      <c r="AG1943" s="42">
        <f>'Data Entry'!AL1972</f>
        <v>0</v>
      </c>
      <c r="AH1943" s="42">
        <f>'Data Entry'!AM1972</f>
        <v>0</v>
      </c>
      <c r="AI1943" s="42">
        <f>'Data Entry'!AV1972</f>
        <v>0</v>
      </c>
      <c r="AJ1943" s="42">
        <f>'Data Entry'!AW1972</f>
        <v>0</v>
      </c>
      <c r="AK1943" s="42">
        <f>'Data Entry'!AX1972</f>
        <v>0</v>
      </c>
      <c r="AL1943" s="291">
        <f t="shared" si="482"/>
        <v>0</v>
      </c>
      <c r="AM1943" s="42">
        <f>'Data Entry'!AY1972</f>
        <v>0</v>
      </c>
      <c r="AN1943" s="42">
        <f>'Data Entry'!AZ1972</f>
        <v>0</v>
      </c>
      <c r="AO1943" s="42">
        <f>'Data Entry'!BA1972</f>
        <v>0</v>
      </c>
      <c r="AP1943" s="42">
        <f>'Data Entry'!BB1972</f>
        <v>0</v>
      </c>
      <c r="AQ1943" s="291">
        <f t="shared" si="488"/>
        <v>0</v>
      </c>
      <c r="AR1943" s="42">
        <f>'Data Entry'!BC1972</f>
        <v>0</v>
      </c>
      <c r="AS1943" s="42">
        <f>'Data Entry'!BD1972</f>
        <v>0</v>
      </c>
      <c r="AT1943" s="291">
        <f t="shared" si="489"/>
        <v>0</v>
      </c>
      <c r="AU1943" s="42">
        <f>'Data Entry'!BE1972</f>
        <v>0</v>
      </c>
      <c r="AV1943" s="42">
        <f>'Data Entry'!BF1972</f>
        <v>0</v>
      </c>
      <c r="AW1943" s="42">
        <f>'Data Entry'!BG1972</f>
        <v>0</v>
      </c>
      <c r="AX1943" s="291">
        <f t="shared" si="483"/>
        <v>0</v>
      </c>
      <c r="AY1943" s="42">
        <f>'Data Entry'!BH1972</f>
        <v>0</v>
      </c>
      <c r="AZ1943" s="42">
        <f>'Data Entry'!BI1972</f>
        <v>0</v>
      </c>
      <c r="BA1943" s="42">
        <f>'Data Entry'!BJ1972</f>
        <v>0</v>
      </c>
      <c r="BB1943" s="42">
        <f>'Data Entry'!BK1972</f>
        <v>0</v>
      </c>
      <c r="BC1943" s="291">
        <f t="shared" si="490"/>
        <v>0</v>
      </c>
      <c r="BD1943" s="42">
        <f>'Data Entry'!BL1972</f>
        <v>0</v>
      </c>
      <c r="BE1943" s="42">
        <f>'Data Entry'!BM1972</f>
        <v>0</v>
      </c>
      <c r="BF1943" s="291">
        <f t="shared" si="491"/>
        <v>0</v>
      </c>
      <c r="BG1943" s="305">
        <f t="shared" si="492"/>
        <v>0</v>
      </c>
      <c r="BH1943" s="288" t="str">
        <f>IFERROR((BG1943*'Data Entry'!$F$18)/'Data Entry'!$E$18,"")</f>
        <v/>
      </c>
      <c r="BI1943" s="305">
        <f t="shared" si="493"/>
        <v>0</v>
      </c>
      <c r="BJ1943" s="288" t="str">
        <f t="shared" si="494"/>
        <v/>
      </c>
      <c r="BK1943" s="307" t="str">
        <f t="shared" si="495"/>
        <v/>
      </c>
    </row>
    <row r="1944" spans="1:63" ht="27" x14ac:dyDescent="0.2">
      <c r="A1944" s="119" t="str">
        <f>'Data Entry'!D1973</f>
        <v>Respondent 1940</v>
      </c>
      <c r="B1944" s="52">
        <f>'Data Entry'!AN1973</f>
        <v>0</v>
      </c>
      <c r="C1944" s="52" t="str">
        <f>'Data Entry'!BX1973</f>
        <v/>
      </c>
      <c r="D1944" s="42" t="str">
        <f>'Data Entry'!BU1973</f>
        <v>No disability</v>
      </c>
      <c r="E1944" s="42">
        <f>'Data Entry'!O1973</f>
        <v>0</v>
      </c>
      <c r="F1944" s="42">
        <f>'Data Entry'!P1973</f>
        <v>0</v>
      </c>
      <c r="G1944" s="42">
        <f>'Data Entry'!Q1973</f>
        <v>0</v>
      </c>
      <c r="H1944" s="291">
        <f t="shared" si="480"/>
        <v>0</v>
      </c>
      <c r="I1944" s="42">
        <f>'Data Entry'!R1973</f>
        <v>0</v>
      </c>
      <c r="J1944" s="42">
        <f>'Data Entry'!S1973</f>
        <v>0</v>
      </c>
      <c r="K1944" s="42">
        <f>'Data Entry'!T1973</f>
        <v>0</v>
      </c>
      <c r="L1944" s="42">
        <f>'Data Entry'!U1973</f>
        <v>0</v>
      </c>
      <c r="M1944" s="291">
        <f t="shared" si="484"/>
        <v>0</v>
      </c>
      <c r="N1944" s="42">
        <f>'Data Entry'!V1973</f>
        <v>0</v>
      </c>
      <c r="O1944" s="42">
        <f>'Data Entry'!W1973</f>
        <v>0</v>
      </c>
      <c r="P1944" s="291">
        <f t="shared" si="485"/>
        <v>0</v>
      </c>
      <c r="Q1944" s="42">
        <f>'Data Entry'!X1973</f>
        <v>0</v>
      </c>
      <c r="R1944" s="42">
        <f>'Data Entry'!Y1973</f>
        <v>0</v>
      </c>
      <c r="S1944" s="42">
        <f>'Data Entry'!Z1973</f>
        <v>0</v>
      </c>
      <c r="T1944" s="291">
        <f t="shared" si="481"/>
        <v>0</v>
      </c>
      <c r="U1944" s="42">
        <f>'Data Entry'!AA1973</f>
        <v>0</v>
      </c>
      <c r="V1944" s="42">
        <f>'Data Entry'!AB1973</f>
        <v>0</v>
      </c>
      <c r="W1944" s="42">
        <f>'Data Entry'!AC1973</f>
        <v>0</v>
      </c>
      <c r="X1944" s="42">
        <f>'Data Entry'!AD1973</f>
        <v>0</v>
      </c>
      <c r="Y1944" s="291">
        <f t="shared" si="486"/>
        <v>0</v>
      </c>
      <c r="Z1944" s="42">
        <f>'Data Entry'!AE1973</f>
        <v>0</v>
      </c>
      <c r="AA1944" s="42">
        <f>'Data Entry'!AF1973</f>
        <v>0</v>
      </c>
      <c r="AB1944" s="291">
        <f t="shared" si="487"/>
        <v>0</v>
      </c>
      <c r="AC1944" s="42">
        <f>'Data Entry'!AH1973</f>
        <v>0</v>
      </c>
      <c r="AD1944" s="42">
        <f>'Data Entry'!AI1973</f>
        <v>0</v>
      </c>
      <c r="AE1944" s="42">
        <f>'Data Entry'!AJ1973</f>
        <v>0</v>
      </c>
      <c r="AF1944" s="42">
        <f>'Data Entry'!AK1973</f>
        <v>0</v>
      </c>
      <c r="AG1944" s="42">
        <f>'Data Entry'!AL1973</f>
        <v>0</v>
      </c>
      <c r="AH1944" s="42">
        <f>'Data Entry'!AM1973</f>
        <v>0</v>
      </c>
      <c r="AI1944" s="42">
        <f>'Data Entry'!AV1973</f>
        <v>0</v>
      </c>
      <c r="AJ1944" s="42">
        <f>'Data Entry'!AW1973</f>
        <v>0</v>
      </c>
      <c r="AK1944" s="42">
        <f>'Data Entry'!AX1973</f>
        <v>0</v>
      </c>
      <c r="AL1944" s="291">
        <f t="shared" si="482"/>
        <v>0</v>
      </c>
      <c r="AM1944" s="42">
        <f>'Data Entry'!AY1973</f>
        <v>0</v>
      </c>
      <c r="AN1944" s="42">
        <f>'Data Entry'!AZ1973</f>
        <v>0</v>
      </c>
      <c r="AO1944" s="42">
        <f>'Data Entry'!BA1973</f>
        <v>0</v>
      </c>
      <c r="AP1944" s="42">
        <f>'Data Entry'!BB1973</f>
        <v>0</v>
      </c>
      <c r="AQ1944" s="291">
        <f t="shared" si="488"/>
        <v>0</v>
      </c>
      <c r="AR1944" s="42">
        <f>'Data Entry'!BC1973</f>
        <v>0</v>
      </c>
      <c r="AS1944" s="42">
        <f>'Data Entry'!BD1973</f>
        <v>0</v>
      </c>
      <c r="AT1944" s="291">
        <f t="shared" si="489"/>
        <v>0</v>
      </c>
      <c r="AU1944" s="42">
        <f>'Data Entry'!BE1973</f>
        <v>0</v>
      </c>
      <c r="AV1944" s="42">
        <f>'Data Entry'!BF1973</f>
        <v>0</v>
      </c>
      <c r="AW1944" s="42">
        <f>'Data Entry'!BG1973</f>
        <v>0</v>
      </c>
      <c r="AX1944" s="291">
        <f t="shared" si="483"/>
        <v>0</v>
      </c>
      <c r="AY1944" s="42">
        <f>'Data Entry'!BH1973</f>
        <v>0</v>
      </c>
      <c r="AZ1944" s="42">
        <f>'Data Entry'!BI1973</f>
        <v>0</v>
      </c>
      <c r="BA1944" s="42">
        <f>'Data Entry'!BJ1973</f>
        <v>0</v>
      </c>
      <c r="BB1944" s="42">
        <f>'Data Entry'!BK1973</f>
        <v>0</v>
      </c>
      <c r="BC1944" s="291">
        <f t="shared" si="490"/>
        <v>0</v>
      </c>
      <c r="BD1944" s="42">
        <f>'Data Entry'!BL1973</f>
        <v>0</v>
      </c>
      <c r="BE1944" s="42">
        <f>'Data Entry'!BM1973</f>
        <v>0</v>
      </c>
      <c r="BF1944" s="291">
        <f t="shared" si="491"/>
        <v>0</v>
      </c>
      <c r="BG1944" s="305">
        <f t="shared" si="492"/>
        <v>0</v>
      </c>
      <c r="BH1944" s="288" t="str">
        <f>IFERROR((BG1944*'Data Entry'!$F$18)/'Data Entry'!$E$18,"")</f>
        <v/>
      </c>
      <c r="BI1944" s="305">
        <f t="shared" si="493"/>
        <v>0</v>
      </c>
      <c r="BJ1944" s="288" t="str">
        <f t="shared" si="494"/>
        <v/>
      </c>
      <c r="BK1944" s="307" t="str">
        <f t="shared" si="495"/>
        <v/>
      </c>
    </row>
    <row r="1945" spans="1:63" ht="27" x14ac:dyDescent="0.2">
      <c r="A1945" s="119" t="str">
        <f>'Data Entry'!D1974</f>
        <v>Respondent 1941</v>
      </c>
      <c r="B1945" s="52">
        <f>'Data Entry'!AN1974</f>
        <v>0</v>
      </c>
      <c r="C1945" s="52" t="str">
        <f>'Data Entry'!BX1974</f>
        <v/>
      </c>
      <c r="D1945" s="42" t="str">
        <f>'Data Entry'!BU1974</f>
        <v>No disability</v>
      </c>
      <c r="E1945" s="42">
        <f>'Data Entry'!O1974</f>
        <v>0</v>
      </c>
      <c r="F1945" s="42">
        <f>'Data Entry'!P1974</f>
        <v>0</v>
      </c>
      <c r="G1945" s="42">
        <f>'Data Entry'!Q1974</f>
        <v>0</v>
      </c>
      <c r="H1945" s="291">
        <f t="shared" si="480"/>
        <v>0</v>
      </c>
      <c r="I1945" s="42">
        <f>'Data Entry'!R1974</f>
        <v>0</v>
      </c>
      <c r="J1945" s="42">
        <f>'Data Entry'!S1974</f>
        <v>0</v>
      </c>
      <c r="K1945" s="42">
        <f>'Data Entry'!T1974</f>
        <v>0</v>
      </c>
      <c r="L1945" s="42">
        <f>'Data Entry'!U1974</f>
        <v>0</v>
      </c>
      <c r="M1945" s="291">
        <f t="shared" si="484"/>
        <v>0</v>
      </c>
      <c r="N1945" s="42">
        <f>'Data Entry'!V1974</f>
        <v>0</v>
      </c>
      <c r="O1945" s="42">
        <f>'Data Entry'!W1974</f>
        <v>0</v>
      </c>
      <c r="P1945" s="291">
        <f t="shared" si="485"/>
        <v>0</v>
      </c>
      <c r="Q1945" s="42">
        <f>'Data Entry'!X1974</f>
        <v>0</v>
      </c>
      <c r="R1945" s="42">
        <f>'Data Entry'!Y1974</f>
        <v>0</v>
      </c>
      <c r="S1945" s="42">
        <f>'Data Entry'!Z1974</f>
        <v>0</v>
      </c>
      <c r="T1945" s="291">
        <f t="shared" si="481"/>
        <v>0</v>
      </c>
      <c r="U1945" s="42">
        <f>'Data Entry'!AA1974</f>
        <v>0</v>
      </c>
      <c r="V1945" s="42">
        <f>'Data Entry'!AB1974</f>
        <v>0</v>
      </c>
      <c r="W1945" s="42">
        <f>'Data Entry'!AC1974</f>
        <v>0</v>
      </c>
      <c r="X1945" s="42">
        <f>'Data Entry'!AD1974</f>
        <v>0</v>
      </c>
      <c r="Y1945" s="291">
        <f t="shared" si="486"/>
        <v>0</v>
      </c>
      <c r="Z1945" s="42">
        <f>'Data Entry'!AE1974</f>
        <v>0</v>
      </c>
      <c r="AA1945" s="42">
        <f>'Data Entry'!AF1974</f>
        <v>0</v>
      </c>
      <c r="AB1945" s="291">
        <f t="shared" si="487"/>
        <v>0</v>
      </c>
      <c r="AC1945" s="42">
        <f>'Data Entry'!AH1974</f>
        <v>0</v>
      </c>
      <c r="AD1945" s="42">
        <f>'Data Entry'!AI1974</f>
        <v>0</v>
      </c>
      <c r="AE1945" s="42">
        <f>'Data Entry'!AJ1974</f>
        <v>0</v>
      </c>
      <c r="AF1945" s="42">
        <f>'Data Entry'!AK1974</f>
        <v>0</v>
      </c>
      <c r="AG1945" s="42">
        <f>'Data Entry'!AL1974</f>
        <v>0</v>
      </c>
      <c r="AH1945" s="42">
        <f>'Data Entry'!AM1974</f>
        <v>0</v>
      </c>
      <c r="AI1945" s="42">
        <f>'Data Entry'!AV1974</f>
        <v>0</v>
      </c>
      <c r="AJ1945" s="42">
        <f>'Data Entry'!AW1974</f>
        <v>0</v>
      </c>
      <c r="AK1945" s="42">
        <f>'Data Entry'!AX1974</f>
        <v>0</v>
      </c>
      <c r="AL1945" s="291">
        <f t="shared" si="482"/>
        <v>0</v>
      </c>
      <c r="AM1945" s="42">
        <f>'Data Entry'!AY1974</f>
        <v>0</v>
      </c>
      <c r="AN1945" s="42">
        <f>'Data Entry'!AZ1974</f>
        <v>0</v>
      </c>
      <c r="AO1945" s="42">
        <f>'Data Entry'!BA1974</f>
        <v>0</v>
      </c>
      <c r="AP1945" s="42">
        <f>'Data Entry'!BB1974</f>
        <v>0</v>
      </c>
      <c r="AQ1945" s="291">
        <f t="shared" si="488"/>
        <v>0</v>
      </c>
      <c r="AR1945" s="42">
        <f>'Data Entry'!BC1974</f>
        <v>0</v>
      </c>
      <c r="AS1945" s="42">
        <f>'Data Entry'!BD1974</f>
        <v>0</v>
      </c>
      <c r="AT1945" s="291">
        <f t="shared" si="489"/>
        <v>0</v>
      </c>
      <c r="AU1945" s="42">
        <f>'Data Entry'!BE1974</f>
        <v>0</v>
      </c>
      <c r="AV1945" s="42">
        <f>'Data Entry'!BF1974</f>
        <v>0</v>
      </c>
      <c r="AW1945" s="42">
        <f>'Data Entry'!BG1974</f>
        <v>0</v>
      </c>
      <c r="AX1945" s="291">
        <f t="shared" si="483"/>
        <v>0</v>
      </c>
      <c r="AY1945" s="42">
        <f>'Data Entry'!BH1974</f>
        <v>0</v>
      </c>
      <c r="AZ1945" s="42">
        <f>'Data Entry'!BI1974</f>
        <v>0</v>
      </c>
      <c r="BA1945" s="42">
        <f>'Data Entry'!BJ1974</f>
        <v>0</v>
      </c>
      <c r="BB1945" s="42">
        <f>'Data Entry'!BK1974</f>
        <v>0</v>
      </c>
      <c r="BC1945" s="291">
        <f t="shared" si="490"/>
        <v>0</v>
      </c>
      <c r="BD1945" s="42">
        <f>'Data Entry'!BL1974</f>
        <v>0</v>
      </c>
      <c r="BE1945" s="42">
        <f>'Data Entry'!BM1974</f>
        <v>0</v>
      </c>
      <c r="BF1945" s="291">
        <f t="shared" si="491"/>
        <v>0</v>
      </c>
      <c r="BG1945" s="305">
        <f t="shared" si="492"/>
        <v>0</v>
      </c>
      <c r="BH1945" s="288" t="str">
        <f>IFERROR((BG1945*'Data Entry'!$F$18)/'Data Entry'!$E$18,"")</f>
        <v/>
      </c>
      <c r="BI1945" s="305">
        <f t="shared" si="493"/>
        <v>0</v>
      </c>
      <c r="BJ1945" s="288" t="str">
        <f t="shared" si="494"/>
        <v/>
      </c>
      <c r="BK1945" s="307" t="str">
        <f t="shared" si="495"/>
        <v/>
      </c>
    </row>
    <row r="1946" spans="1:63" ht="27" x14ac:dyDescent="0.2">
      <c r="A1946" s="119" t="str">
        <f>'Data Entry'!D1975</f>
        <v>Respondent 1942</v>
      </c>
      <c r="B1946" s="52">
        <f>'Data Entry'!AN1975</f>
        <v>0</v>
      </c>
      <c r="C1946" s="52" t="str">
        <f>'Data Entry'!BX1975</f>
        <v/>
      </c>
      <c r="D1946" s="42" t="str">
        <f>'Data Entry'!BU1975</f>
        <v>No disability</v>
      </c>
      <c r="E1946" s="42">
        <f>'Data Entry'!O1975</f>
        <v>0</v>
      </c>
      <c r="F1946" s="42">
        <f>'Data Entry'!P1975</f>
        <v>0</v>
      </c>
      <c r="G1946" s="42">
        <f>'Data Entry'!Q1975</f>
        <v>0</v>
      </c>
      <c r="H1946" s="291">
        <f t="shared" si="480"/>
        <v>0</v>
      </c>
      <c r="I1946" s="42">
        <f>'Data Entry'!R1975</f>
        <v>0</v>
      </c>
      <c r="J1946" s="42">
        <f>'Data Entry'!S1975</f>
        <v>0</v>
      </c>
      <c r="K1946" s="42">
        <f>'Data Entry'!T1975</f>
        <v>0</v>
      </c>
      <c r="L1946" s="42">
        <f>'Data Entry'!U1975</f>
        <v>0</v>
      </c>
      <c r="M1946" s="291">
        <f t="shared" si="484"/>
        <v>0</v>
      </c>
      <c r="N1946" s="42">
        <f>'Data Entry'!V1975</f>
        <v>0</v>
      </c>
      <c r="O1946" s="42">
        <f>'Data Entry'!W1975</f>
        <v>0</v>
      </c>
      <c r="P1946" s="291">
        <f t="shared" si="485"/>
        <v>0</v>
      </c>
      <c r="Q1946" s="42">
        <f>'Data Entry'!X1975</f>
        <v>0</v>
      </c>
      <c r="R1946" s="42">
        <f>'Data Entry'!Y1975</f>
        <v>0</v>
      </c>
      <c r="S1946" s="42">
        <f>'Data Entry'!Z1975</f>
        <v>0</v>
      </c>
      <c r="T1946" s="291">
        <f t="shared" si="481"/>
        <v>0</v>
      </c>
      <c r="U1946" s="42">
        <f>'Data Entry'!AA1975</f>
        <v>0</v>
      </c>
      <c r="V1946" s="42">
        <f>'Data Entry'!AB1975</f>
        <v>0</v>
      </c>
      <c r="W1946" s="42">
        <f>'Data Entry'!AC1975</f>
        <v>0</v>
      </c>
      <c r="X1946" s="42">
        <f>'Data Entry'!AD1975</f>
        <v>0</v>
      </c>
      <c r="Y1946" s="291">
        <f t="shared" si="486"/>
        <v>0</v>
      </c>
      <c r="Z1946" s="42">
        <f>'Data Entry'!AE1975</f>
        <v>0</v>
      </c>
      <c r="AA1946" s="42">
        <f>'Data Entry'!AF1975</f>
        <v>0</v>
      </c>
      <c r="AB1946" s="291">
        <f t="shared" si="487"/>
        <v>0</v>
      </c>
      <c r="AC1946" s="42">
        <f>'Data Entry'!AH1975</f>
        <v>0</v>
      </c>
      <c r="AD1946" s="42">
        <f>'Data Entry'!AI1975</f>
        <v>0</v>
      </c>
      <c r="AE1946" s="42">
        <f>'Data Entry'!AJ1975</f>
        <v>0</v>
      </c>
      <c r="AF1946" s="42">
        <f>'Data Entry'!AK1975</f>
        <v>0</v>
      </c>
      <c r="AG1946" s="42">
        <f>'Data Entry'!AL1975</f>
        <v>0</v>
      </c>
      <c r="AH1946" s="42">
        <f>'Data Entry'!AM1975</f>
        <v>0</v>
      </c>
      <c r="AI1946" s="42">
        <f>'Data Entry'!AV1975</f>
        <v>0</v>
      </c>
      <c r="AJ1946" s="42">
        <f>'Data Entry'!AW1975</f>
        <v>0</v>
      </c>
      <c r="AK1946" s="42">
        <f>'Data Entry'!AX1975</f>
        <v>0</v>
      </c>
      <c r="AL1946" s="291">
        <f t="shared" si="482"/>
        <v>0</v>
      </c>
      <c r="AM1946" s="42">
        <f>'Data Entry'!AY1975</f>
        <v>0</v>
      </c>
      <c r="AN1946" s="42">
        <f>'Data Entry'!AZ1975</f>
        <v>0</v>
      </c>
      <c r="AO1946" s="42">
        <f>'Data Entry'!BA1975</f>
        <v>0</v>
      </c>
      <c r="AP1946" s="42">
        <f>'Data Entry'!BB1975</f>
        <v>0</v>
      </c>
      <c r="AQ1946" s="291">
        <f t="shared" si="488"/>
        <v>0</v>
      </c>
      <c r="AR1946" s="42">
        <f>'Data Entry'!BC1975</f>
        <v>0</v>
      </c>
      <c r="AS1946" s="42">
        <f>'Data Entry'!BD1975</f>
        <v>0</v>
      </c>
      <c r="AT1946" s="291">
        <f t="shared" si="489"/>
        <v>0</v>
      </c>
      <c r="AU1946" s="42">
        <f>'Data Entry'!BE1975</f>
        <v>0</v>
      </c>
      <c r="AV1946" s="42">
        <f>'Data Entry'!BF1975</f>
        <v>0</v>
      </c>
      <c r="AW1946" s="42">
        <f>'Data Entry'!BG1975</f>
        <v>0</v>
      </c>
      <c r="AX1946" s="291">
        <f t="shared" si="483"/>
        <v>0</v>
      </c>
      <c r="AY1946" s="42">
        <f>'Data Entry'!BH1975</f>
        <v>0</v>
      </c>
      <c r="AZ1946" s="42">
        <f>'Data Entry'!BI1975</f>
        <v>0</v>
      </c>
      <c r="BA1946" s="42">
        <f>'Data Entry'!BJ1975</f>
        <v>0</v>
      </c>
      <c r="BB1946" s="42">
        <f>'Data Entry'!BK1975</f>
        <v>0</v>
      </c>
      <c r="BC1946" s="291">
        <f t="shared" si="490"/>
        <v>0</v>
      </c>
      <c r="BD1946" s="42">
        <f>'Data Entry'!BL1975</f>
        <v>0</v>
      </c>
      <c r="BE1946" s="42">
        <f>'Data Entry'!BM1975</f>
        <v>0</v>
      </c>
      <c r="BF1946" s="291">
        <f t="shared" si="491"/>
        <v>0</v>
      </c>
      <c r="BG1946" s="305">
        <f t="shared" si="492"/>
        <v>0</v>
      </c>
      <c r="BH1946" s="288" t="str">
        <f>IFERROR((BG1946*'Data Entry'!$F$18)/'Data Entry'!$E$18,"")</f>
        <v/>
      </c>
      <c r="BI1946" s="305">
        <f t="shared" si="493"/>
        <v>0</v>
      </c>
      <c r="BJ1946" s="288" t="str">
        <f t="shared" si="494"/>
        <v/>
      </c>
      <c r="BK1946" s="307" t="str">
        <f t="shared" si="495"/>
        <v/>
      </c>
    </row>
    <row r="1947" spans="1:63" ht="27" x14ac:dyDescent="0.2">
      <c r="A1947" s="119" t="str">
        <f>'Data Entry'!D1976</f>
        <v>Respondent 1943</v>
      </c>
      <c r="B1947" s="52">
        <f>'Data Entry'!AN1976</f>
        <v>0</v>
      </c>
      <c r="C1947" s="52" t="str">
        <f>'Data Entry'!BX1976</f>
        <v/>
      </c>
      <c r="D1947" s="42" t="str">
        <f>'Data Entry'!BU1976</f>
        <v>No disability</v>
      </c>
      <c r="E1947" s="42">
        <f>'Data Entry'!O1976</f>
        <v>0</v>
      </c>
      <c r="F1947" s="42">
        <f>'Data Entry'!P1976</f>
        <v>0</v>
      </c>
      <c r="G1947" s="42">
        <f>'Data Entry'!Q1976</f>
        <v>0</v>
      </c>
      <c r="H1947" s="291">
        <f t="shared" si="480"/>
        <v>0</v>
      </c>
      <c r="I1947" s="42">
        <f>'Data Entry'!R1976</f>
        <v>0</v>
      </c>
      <c r="J1947" s="42">
        <f>'Data Entry'!S1976</f>
        <v>0</v>
      </c>
      <c r="K1947" s="42">
        <f>'Data Entry'!T1976</f>
        <v>0</v>
      </c>
      <c r="L1947" s="42">
        <f>'Data Entry'!U1976</f>
        <v>0</v>
      </c>
      <c r="M1947" s="291">
        <f t="shared" si="484"/>
        <v>0</v>
      </c>
      <c r="N1947" s="42">
        <f>'Data Entry'!V1976</f>
        <v>0</v>
      </c>
      <c r="O1947" s="42">
        <f>'Data Entry'!W1976</f>
        <v>0</v>
      </c>
      <c r="P1947" s="291">
        <f t="shared" si="485"/>
        <v>0</v>
      </c>
      <c r="Q1947" s="42">
        <f>'Data Entry'!X1976</f>
        <v>0</v>
      </c>
      <c r="R1947" s="42">
        <f>'Data Entry'!Y1976</f>
        <v>0</v>
      </c>
      <c r="S1947" s="42">
        <f>'Data Entry'!Z1976</f>
        <v>0</v>
      </c>
      <c r="T1947" s="291">
        <f t="shared" si="481"/>
        <v>0</v>
      </c>
      <c r="U1947" s="42">
        <f>'Data Entry'!AA1976</f>
        <v>0</v>
      </c>
      <c r="V1947" s="42">
        <f>'Data Entry'!AB1976</f>
        <v>0</v>
      </c>
      <c r="W1947" s="42">
        <f>'Data Entry'!AC1976</f>
        <v>0</v>
      </c>
      <c r="X1947" s="42">
        <f>'Data Entry'!AD1976</f>
        <v>0</v>
      </c>
      <c r="Y1947" s="291">
        <f t="shared" si="486"/>
        <v>0</v>
      </c>
      <c r="Z1947" s="42">
        <f>'Data Entry'!AE1976</f>
        <v>0</v>
      </c>
      <c r="AA1947" s="42">
        <f>'Data Entry'!AF1976</f>
        <v>0</v>
      </c>
      <c r="AB1947" s="291">
        <f t="shared" si="487"/>
        <v>0</v>
      </c>
      <c r="AC1947" s="42">
        <f>'Data Entry'!AH1976</f>
        <v>0</v>
      </c>
      <c r="AD1947" s="42">
        <f>'Data Entry'!AI1976</f>
        <v>0</v>
      </c>
      <c r="AE1947" s="42">
        <f>'Data Entry'!AJ1976</f>
        <v>0</v>
      </c>
      <c r="AF1947" s="42">
        <f>'Data Entry'!AK1976</f>
        <v>0</v>
      </c>
      <c r="AG1947" s="42">
        <f>'Data Entry'!AL1976</f>
        <v>0</v>
      </c>
      <c r="AH1947" s="42">
        <f>'Data Entry'!AM1976</f>
        <v>0</v>
      </c>
      <c r="AI1947" s="42">
        <f>'Data Entry'!AV1976</f>
        <v>0</v>
      </c>
      <c r="AJ1947" s="42">
        <f>'Data Entry'!AW1976</f>
        <v>0</v>
      </c>
      <c r="AK1947" s="42">
        <f>'Data Entry'!AX1976</f>
        <v>0</v>
      </c>
      <c r="AL1947" s="291">
        <f t="shared" si="482"/>
        <v>0</v>
      </c>
      <c r="AM1947" s="42">
        <f>'Data Entry'!AY1976</f>
        <v>0</v>
      </c>
      <c r="AN1947" s="42">
        <f>'Data Entry'!AZ1976</f>
        <v>0</v>
      </c>
      <c r="AO1947" s="42">
        <f>'Data Entry'!BA1976</f>
        <v>0</v>
      </c>
      <c r="AP1947" s="42">
        <f>'Data Entry'!BB1976</f>
        <v>0</v>
      </c>
      <c r="AQ1947" s="291">
        <f t="shared" si="488"/>
        <v>0</v>
      </c>
      <c r="AR1947" s="42">
        <f>'Data Entry'!BC1976</f>
        <v>0</v>
      </c>
      <c r="AS1947" s="42">
        <f>'Data Entry'!BD1976</f>
        <v>0</v>
      </c>
      <c r="AT1947" s="291">
        <f t="shared" si="489"/>
        <v>0</v>
      </c>
      <c r="AU1947" s="42">
        <f>'Data Entry'!BE1976</f>
        <v>0</v>
      </c>
      <c r="AV1947" s="42">
        <f>'Data Entry'!BF1976</f>
        <v>0</v>
      </c>
      <c r="AW1947" s="42">
        <f>'Data Entry'!BG1976</f>
        <v>0</v>
      </c>
      <c r="AX1947" s="291">
        <f t="shared" si="483"/>
        <v>0</v>
      </c>
      <c r="AY1947" s="42">
        <f>'Data Entry'!BH1976</f>
        <v>0</v>
      </c>
      <c r="AZ1947" s="42">
        <f>'Data Entry'!BI1976</f>
        <v>0</v>
      </c>
      <c r="BA1947" s="42">
        <f>'Data Entry'!BJ1976</f>
        <v>0</v>
      </c>
      <c r="BB1947" s="42">
        <f>'Data Entry'!BK1976</f>
        <v>0</v>
      </c>
      <c r="BC1947" s="291">
        <f t="shared" si="490"/>
        <v>0</v>
      </c>
      <c r="BD1947" s="42">
        <f>'Data Entry'!BL1976</f>
        <v>0</v>
      </c>
      <c r="BE1947" s="42">
        <f>'Data Entry'!BM1976</f>
        <v>0</v>
      </c>
      <c r="BF1947" s="291">
        <f t="shared" si="491"/>
        <v>0</v>
      </c>
      <c r="BG1947" s="305">
        <f t="shared" si="492"/>
        <v>0</v>
      </c>
      <c r="BH1947" s="288" t="str">
        <f>IFERROR((BG1947*'Data Entry'!$F$18)/'Data Entry'!$E$18,"")</f>
        <v/>
      </c>
      <c r="BI1947" s="305">
        <f t="shared" si="493"/>
        <v>0</v>
      </c>
      <c r="BJ1947" s="288" t="str">
        <f t="shared" si="494"/>
        <v/>
      </c>
      <c r="BK1947" s="307" t="str">
        <f t="shared" si="495"/>
        <v/>
      </c>
    </row>
    <row r="1948" spans="1:63" ht="27" x14ac:dyDescent="0.2">
      <c r="A1948" s="119" t="str">
        <f>'Data Entry'!D1977</f>
        <v>Respondent 1944</v>
      </c>
      <c r="B1948" s="52">
        <f>'Data Entry'!AN1977</f>
        <v>0</v>
      </c>
      <c r="C1948" s="52" t="str">
        <f>'Data Entry'!BX1977</f>
        <v/>
      </c>
      <c r="D1948" s="42" t="str">
        <f>'Data Entry'!BU1977</f>
        <v>No disability</v>
      </c>
      <c r="E1948" s="42">
        <f>'Data Entry'!O1977</f>
        <v>0</v>
      </c>
      <c r="F1948" s="42">
        <f>'Data Entry'!P1977</f>
        <v>0</v>
      </c>
      <c r="G1948" s="42">
        <f>'Data Entry'!Q1977</f>
        <v>0</v>
      </c>
      <c r="H1948" s="291">
        <f t="shared" si="480"/>
        <v>0</v>
      </c>
      <c r="I1948" s="42">
        <f>'Data Entry'!R1977</f>
        <v>0</v>
      </c>
      <c r="J1948" s="42">
        <f>'Data Entry'!S1977</f>
        <v>0</v>
      </c>
      <c r="K1948" s="42">
        <f>'Data Entry'!T1977</f>
        <v>0</v>
      </c>
      <c r="L1948" s="42">
        <f>'Data Entry'!U1977</f>
        <v>0</v>
      </c>
      <c r="M1948" s="291">
        <f t="shared" si="484"/>
        <v>0</v>
      </c>
      <c r="N1948" s="42">
        <f>'Data Entry'!V1977</f>
        <v>0</v>
      </c>
      <c r="O1948" s="42">
        <f>'Data Entry'!W1977</f>
        <v>0</v>
      </c>
      <c r="P1948" s="291">
        <f t="shared" si="485"/>
        <v>0</v>
      </c>
      <c r="Q1948" s="42">
        <f>'Data Entry'!X1977</f>
        <v>0</v>
      </c>
      <c r="R1948" s="42">
        <f>'Data Entry'!Y1977</f>
        <v>0</v>
      </c>
      <c r="S1948" s="42">
        <f>'Data Entry'!Z1977</f>
        <v>0</v>
      </c>
      <c r="T1948" s="291">
        <f t="shared" si="481"/>
        <v>0</v>
      </c>
      <c r="U1948" s="42">
        <f>'Data Entry'!AA1977</f>
        <v>0</v>
      </c>
      <c r="V1948" s="42">
        <f>'Data Entry'!AB1977</f>
        <v>0</v>
      </c>
      <c r="W1948" s="42">
        <f>'Data Entry'!AC1977</f>
        <v>0</v>
      </c>
      <c r="X1948" s="42">
        <f>'Data Entry'!AD1977</f>
        <v>0</v>
      </c>
      <c r="Y1948" s="291">
        <f t="shared" si="486"/>
        <v>0</v>
      </c>
      <c r="Z1948" s="42">
        <f>'Data Entry'!AE1977</f>
        <v>0</v>
      </c>
      <c r="AA1948" s="42">
        <f>'Data Entry'!AF1977</f>
        <v>0</v>
      </c>
      <c r="AB1948" s="291">
        <f t="shared" si="487"/>
        <v>0</v>
      </c>
      <c r="AC1948" s="42">
        <f>'Data Entry'!AH1977</f>
        <v>0</v>
      </c>
      <c r="AD1948" s="42">
        <f>'Data Entry'!AI1977</f>
        <v>0</v>
      </c>
      <c r="AE1948" s="42">
        <f>'Data Entry'!AJ1977</f>
        <v>0</v>
      </c>
      <c r="AF1948" s="42">
        <f>'Data Entry'!AK1977</f>
        <v>0</v>
      </c>
      <c r="AG1948" s="42">
        <f>'Data Entry'!AL1977</f>
        <v>0</v>
      </c>
      <c r="AH1948" s="42">
        <f>'Data Entry'!AM1977</f>
        <v>0</v>
      </c>
      <c r="AI1948" s="42">
        <f>'Data Entry'!AV1977</f>
        <v>0</v>
      </c>
      <c r="AJ1948" s="42">
        <f>'Data Entry'!AW1977</f>
        <v>0</v>
      </c>
      <c r="AK1948" s="42">
        <f>'Data Entry'!AX1977</f>
        <v>0</v>
      </c>
      <c r="AL1948" s="291">
        <f t="shared" si="482"/>
        <v>0</v>
      </c>
      <c r="AM1948" s="42">
        <f>'Data Entry'!AY1977</f>
        <v>0</v>
      </c>
      <c r="AN1948" s="42">
        <f>'Data Entry'!AZ1977</f>
        <v>0</v>
      </c>
      <c r="AO1948" s="42">
        <f>'Data Entry'!BA1977</f>
        <v>0</v>
      </c>
      <c r="AP1948" s="42">
        <f>'Data Entry'!BB1977</f>
        <v>0</v>
      </c>
      <c r="AQ1948" s="291">
        <f t="shared" si="488"/>
        <v>0</v>
      </c>
      <c r="AR1948" s="42">
        <f>'Data Entry'!BC1977</f>
        <v>0</v>
      </c>
      <c r="AS1948" s="42">
        <f>'Data Entry'!BD1977</f>
        <v>0</v>
      </c>
      <c r="AT1948" s="291">
        <f t="shared" si="489"/>
        <v>0</v>
      </c>
      <c r="AU1948" s="42">
        <f>'Data Entry'!BE1977</f>
        <v>0</v>
      </c>
      <c r="AV1948" s="42">
        <f>'Data Entry'!BF1977</f>
        <v>0</v>
      </c>
      <c r="AW1948" s="42">
        <f>'Data Entry'!BG1977</f>
        <v>0</v>
      </c>
      <c r="AX1948" s="291">
        <f t="shared" si="483"/>
        <v>0</v>
      </c>
      <c r="AY1948" s="42">
        <f>'Data Entry'!BH1977</f>
        <v>0</v>
      </c>
      <c r="AZ1948" s="42">
        <f>'Data Entry'!BI1977</f>
        <v>0</v>
      </c>
      <c r="BA1948" s="42">
        <f>'Data Entry'!BJ1977</f>
        <v>0</v>
      </c>
      <c r="BB1948" s="42">
        <f>'Data Entry'!BK1977</f>
        <v>0</v>
      </c>
      <c r="BC1948" s="291">
        <f t="shared" si="490"/>
        <v>0</v>
      </c>
      <c r="BD1948" s="42">
        <f>'Data Entry'!BL1977</f>
        <v>0</v>
      </c>
      <c r="BE1948" s="42">
        <f>'Data Entry'!BM1977</f>
        <v>0</v>
      </c>
      <c r="BF1948" s="291">
        <f t="shared" si="491"/>
        <v>0</v>
      </c>
      <c r="BG1948" s="305">
        <f t="shared" si="492"/>
        <v>0</v>
      </c>
      <c r="BH1948" s="288" t="str">
        <f>IFERROR((BG1948*'Data Entry'!$F$18)/'Data Entry'!$E$18,"")</f>
        <v/>
      </c>
      <c r="BI1948" s="305">
        <f t="shared" si="493"/>
        <v>0</v>
      </c>
      <c r="BJ1948" s="288" t="str">
        <f t="shared" si="494"/>
        <v/>
      </c>
      <c r="BK1948" s="307" t="str">
        <f t="shared" si="495"/>
        <v/>
      </c>
    </row>
    <row r="1949" spans="1:63" ht="27" x14ac:dyDescent="0.2">
      <c r="A1949" s="119" t="str">
        <f>'Data Entry'!D1978</f>
        <v>Respondent 1945</v>
      </c>
      <c r="B1949" s="52">
        <f>'Data Entry'!AN1978</f>
        <v>0</v>
      </c>
      <c r="C1949" s="52" t="str">
        <f>'Data Entry'!BX1978</f>
        <v/>
      </c>
      <c r="D1949" s="42" t="str">
        <f>'Data Entry'!BU1978</f>
        <v>No disability</v>
      </c>
      <c r="E1949" s="42">
        <f>'Data Entry'!O1978</f>
        <v>0</v>
      </c>
      <c r="F1949" s="42">
        <f>'Data Entry'!P1978</f>
        <v>0</v>
      </c>
      <c r="G1949" s="42">
        <f>'Data Entry'!Q1978</f>
        <v>0</v>
      </c>
      <c r="H1949" s="291">
        <f t="shared" si="480"/>
        <v>0</v>
      </c>
      <c r="I1949" s="42">
        <f>'Data Entry'!R1978</f>
        <v>0</v>
      </c>
      <c r="J1949" s="42">
        <f>'Data Entry'!S1978</f>
        <v>0</v>
      </c>
      <c r="K1949" s="42">
        <f>'Data Entry'!T1978</f>
        <v>0</v>
      </c>
      <c r="L1949" s="42">
        <f>'Data Entry'!U1978</f>
        <v>0</v>
      </c>
      <c r="M1949" s="291">
        <f t="shared" si="484"/>
        <v>0</v>
      </c>
      <c r="N1949" s="42">
        <f>'Data Entry'!V1978</f>
        <v>0</v>
      </c>
      <c r="O1949" s="42">
        <f>'Data Entry'!W1978</f>
        <v>0</v>
      </c>
      <c r="P1949" s="291">
        <f t="shared" si="485"/>
        <v>0</v>
      </c>
      <c r="Q1949" s="42">
        <f>'Data Entry'!X1978</f>
        <v>0</v>
      </c>
      <c r="R1949" s="42">
        <f>'Data Entry'!Y1978</f>
        <v>0</v>
      </c>
      <c r="S1949" s="42">
        <f>'Data Entry'!Z1978</f>
        <v>0</v>
      </c>
      <c r="T1949" s="291">
        <f t="shared" si="481"/>
        <v>0</v>
      </c>
      <c r="U1949" s="42">
        <f>'Data Entry'!AA1978</f>
        <v>0</v>
      </c>
      <c r="V1949" s="42">
        <f>'Data Entry'!AB1978</f>
        <v>0</v>
      </c>
      <c r="W1949" s="42">
        <f>'Data Entry'!AC1978</f>
        <v>0</v>
      </c>
      <c r="X1949" s="42">
        <f>'Data Entry'!AD1978</f>
        <v>0</v>
      </c>
      <c r="Y1949" s="291">
        <f t="shared" si="486"/>
        <v>0</v>
      </c>
      <c r="Z1949" s="42">
        <f>'Data Entry'!AE1978</f>
        <v>0</v>
      </c>
      <c r="AA1949" s="42">
        <f>'Data Entry'!AF1978</f>
        <v>0</v>
      </c>
      <c r="AB1949" s="291">
        <f t="shared" si="487"/>
        <v>0</v>
      </c>
      <c r="AC1949" s="42">
        <f>'Data Entry'!AH1978</f>
        <v>0</v>
      </c>
      <c r="AD1949" s="42">
        <f>'Data Entry'!AI1978</f>
        <v>0</v>
      </c>
      <c r="AE1949" s="42">
        <f>'Data Entry'!AJ1978</f>
        <v>0</v>
      </c>
      <c r="AF1949" s="42">
        <f>'Data Entry'!AK1978</f>
        <v>0</v>
      </c>
      <c r="AG1949" s="42">
        <f>'Data Entry'!AL1978</f>
        <v>0</v>
      </c>
      <c r="AH1949" s="42">
        <f>'Data Entry'!AM1978</f>
        <v>0</v>
      </c>
      <c r="AI1949" s="42">
        <f>'Data Entry'!AV1978</f>
        <v>0</v>
      </c>
      <c r="AJ1949" s="42">
        <f>'Data Entry'!AW1978</f>
        <v>0</v>
      </c>
      <c r="AK1949" s="42">
        <f>'Data Entry'!AX1978</f>
        <v>0</v>
      </c>
      <c r="AL1949" s="291">
        <f t="shared" si="482"/>
        <v>0</v>
      </c>
      <c r="AM1949" s="42">
        <f>'Data Entry'!AY1978</f>
        <v>0</v>
      </c>
      <c r="AN1949" s="42">
        <f>'Data Entry'!AZ1978</f>
        <v>0</v>
      </c>
      <c r="AO1949" s="42">
        <f>'Data Entry'!BA1978</f>
        <v>0</v>
      </c>
      <c r="AP1949" s="42">
        <f>'Data Entry'!BB1978</f>
        <v>0</v>
      </c>
      <c r="AQ1949" s="291">
        <f t="shared" si="488"/>
        <v>0</v>
      </c>
      <c r="AR1949" s="42">
        <f>'Data Entry'!BC1978</f>
        <v>0</v>
      </c>
      <c r="AS1949" s="42">
        <f>'Data Entry'!BD1978</f>
        <v>0</v>
      </c>
      <c r="AT1949" s="291">
        <f t="shared" si="489"/>
        <v>0</v>
      </c>
      <c r="AU1949" s="42">
        <f>'Data Entry'!BE1978</f>
        <v>0</v>
      </c>
      <c r="AV1949" s="42">
        <f>'Data Entry'!BF1978</f>
        <v>0</v>
      </c>
      <c r="AW1949" s="42">
        <f>'Data Entry'!BG1978</f>
        <v>0</v>
      </c>
      <c r="AX1949" s="291">
        <f t="shared" si="483"/>
        <v>0</v>
      </c>
      <c r="AY1949" s="42">
        <f>'Data Entry'!BH1978</f>
        <v>0</v>
      </c>
      <c r="AZ1949" s="42">
        <f>'Data Entry'!BI1978</f>
        <v>0</v>
      </c>
      <c r="BA1949" s="42">
        <f>'Data Entry'!BJ1978</f>
        <v>0</v>
      </c>
      <c r="BB1949" s="42">
        <f>'Data Entry'!BK1978</f>
        <v>0</v>
      </c>
      <c r="BC1949" s="291">
        <f t="shared" si="490"/>
        <v>0</v>
      </c>
      <c r="BD1949" s="42">
        <f>'Data Entry'!BL1978</f>
        <v>0</v>
      </c>
      <c r="BE1949" s="42">
        <f>'Data Entry'!BM1978</f>
        <v>0</v>
      </c>
      <c r="BF1949" s="291">
        <f t="shared" si="491"/>
        <v>0</v>
      </c>
      <c r="BG1949" s="305">
        <f t="shared" si="492"/>
        <v>0</v>
      </c>
      <c r="BH1949" s="288" t="str">
        <f>IFERROR((BG1949*'Data Entry'!$F$18)/'Data Entry'!$E$18,"")</f>
        <v/>
      </c>
      <c r="BI1949" s="305">
        <f t="shared" si="493"/>
        <v>0</v>
      </c>
      <c r="BJ1949" s="288" t="str">
        <f t="shared" si="494"/>
        <v/>
      </c>
      <c r="BK1949" s="307" t="str">
        <f t="shared" si="495"/>
        <v/>
      </c>
    </row>
    <row r="1950" spans="1:63" ht="27" x14ac:dyDescent="0.2">
      <c r="A1950" s="119" t="str">
        <f>'Data Entry'!D1979</f>
        <v>Respondent 1946</v>
      </c>
      <c r="B1950" s="52">
        <f>'Data Entry'!AN1979</f>
        <v>0</v>
      </c>
      <c r="C1950" s="52" t="str">
        <f>'Data Entry'!BX1979</f>
        <v/>
      </c>
      <c r="D1950" s="42" t="str">
        <f>'Data Entry'!BU1979</f>
        <v>No disability</v>
      </c>
      <c r="E1950" s="42">
        <f>'Data Entry'!O1979</f>
        <v>0</v>
      </c>
      <c r="F1950" s="42">
        <f>'Data Entry'!P1979</f>
        <v>0</v>
      </c>
      <c r="G1950" s="42">
        <f>'Data Entry'!Q1979</f>
        <v>0</v>
      </c>
      <c r="H1950" s="291">
        <f t="shared" si="480"/>
        <v>0</v>
      </c>
      <c r="I1950" s="42">
        <f>'Data Entry'!R1979</f>
        <v>0</v>
      </c>
      <c r="J1950" s="42">
        <f>'Data Entry'!S1979</f>
        <v>0</v>
      </c>
      <c r="K1950" s="42">
        <f>'Data Entry'!T1979</f>
        <v>0</v>
      </c>
      <c r="L1950" s="42">
        <f>'Data Entry'!U1979</f>
        <v>0</v>
      </c>
      <c r="M1950" s="291">
        <f t="shared" si="484"/>
        <v>0</v>
      </c>
      <c r="N1950" s="42">
        <f>'Data Entry'!V1979</f>
        <v>0</v>
      </c>
      <c r="O1950" s="42">
        <f>'Data Entry'!W1979</f>
        <v>0</v>
      </c>
      <c r="P1950" s="291">
        <f t="shared" si="485"/>
        <v>0</v>
      </c>
      <c r="Q1950" s="42">
        <f>'Data Entry'!X1979</f>
        <v>0</v>
      </c>
      <c r="R1950" s="42">
        <f>'Data Entry'!Y1979</f>
        <v>0</v>
      </c>
      <c r="S1950" s="42">
        <f>'Data Entry'!Z1979</f>
        <v>0</v>
      </c>
      <c r="T1950" s="291">
        <f t="shared" si="481"/>
        <v>0</v>
      </c>
      <c r="U1950" s="42">
        <f>'Data Entry'!AA1979</f>
        <v>0</v>
      </c>
      <c r="V1950" s="42">
        <f>'Data Entry'!AB1979</f>
        <v>0</v>
      </c>
      <c r="W1950" s="42">
        <f>'Data Entry'!AC1979</f>
        <v>0</v>
      </c>
      <c r="X1950" s="42">
        <f>'Data Entry'!AD1979</f>
        <v>0</v>
      </c>
      <c r="Y1950" s="291">
        <f t="shared" si="486"/>
        <v>0</v>
      </c>
      <c r="Z1950" s="42">
        <f>'Data Entry'!AE1979</f>
        <v>0</v>
      </c>
      <c r="AA1950" s="42">
        <f>'Data Entry'!AF1979</f>
        <v>0</v>
      </c>
      <c r="AB1950" s="291">
        <f t="shared" si="487"/>
        <v>0</v>
      </c>
      <c r="AC1950" s="42">
        <f>'Data Entry'!AH1979</f>
        <v>0</v>
      </c>
      <c r="AD1950" s="42">
        <f>'Data Entry'!AI1979</f>
        <v>0</v>
      </c>
      <c r="AE1950" s="42">
        <f>'Data Entry'!AJ1979</f>
        <v>0</v>
      </c>
      <c r="AF1950" s="42">
        <f>'Data Entry'!AK1979</f>
        <v>0</v>
      </c>
      <c r="AG1950" s="42">
        <f>'Data Entry'!AL1979</f>
        <v>0</v>
      </c>
      <c r="AH1950" s="42">
        <f>'Data Entry'!AM1979</f>
        <v>0</v>
      </c>
      <c r="AI1950" s="42">
        <f>'Data Entry'!AV1979</f>
        <v>0</v>
      </c>
      <c r="AJ1950" s="42">
        <f>'Data Entry'!AW1979</f>
        <v>0</v>
      </c>
      <c r="AK1950" s="42">
        <f>'Data Entry'!AX1979</f>
        <v>0</v>
      </c>
      <c r="AL1950" s="291">
        <f t="shared" si="482"/>
        <v>0</v>
      </c>
      <c r="AM1950" s="42">
        <f>'Data Entry'!AY1979</f>
        <v>0</v>
      </c>
      <c r="AN1950" s="42">
        <f>'Data Entry'!AZ1979</f>
        <v>0</v>
      </c>
      <c r="AO1950" s="42">
        <f>'Data Entry'!BA1979</f>
        <v>0</v>
      </c>
      <c r="AP1950" s="42">
        <f>'Data Entry'!BB1979</f>
        <v>0</v>
      </c>
      <c r="AQ1950" s="291">
        <f t="shared" si="488"/>
        <v>0</v>
      </c>
      <c r="AR1950" s="42">
        <f>'Data Entry'!BC1979</f>
        <v>0</v>
      </c>
      <c r="AS1950" s="42">
        <f>'Data Entry'!BD1979</f>
        <v>0</v>
      </c>
      <c r="AT1950" s="291">
        <f t="shared" si="489"/>
        <v>0</v>
      </c>
      <c r="AU1950" s="42">
        <f>'Data Entry'!BE1979</f>
        <v>0</v>
      </c>
      <c r="AV1950" s="42">
        <f>'Data Entry'!BF1979</f>
        <v>0</v>
      </c>
      <c r="AW1950" s="42">
        <f>'Data Entry'!BG1979</f>
        <v>0</v>
      </c>
      <c r="AX1950" s="291">
        <f t="shared" si="483"/>
        <v>0</v>
      </c>
      <c r="AY1950" s="42">
        <f>'Data Entry'!BH1979</f>
        <v>0</v>
      </c>
      <c r="AZ1950" s="42">
        <f>'Data Entry'!BI1979</f>
        <v>0</v>
      </c>
      <c r="BA1950" s="42">
        <f>'Data Entry'!BJ1979</f>
        <v>0</v>
      </c>
      <c r="BB1950" s="42">
        <f>'Data Entry'!BK1979</f>
        <v>0</v>
      </c>
      <c r="BC1950" s="291">
        <f t="shared" si="490"/>
        <v>0</v>
      </c>
      <c r="BD1950" s="42">
        <f>'Data Entry'!BL1979</f>
        <v>0</v>
      </c>
      <c r="BE1950" s="42">
        <f>'Data Entry'!BM1979</f>
        <v>0</v>
      </c>
      <c r="BF1950" s="291">
        <f t="shared" si="491"/>
        <v>0</v>
      </c>
      <c r="BG1950" s="305">
        <f t="shared" si="492"/>
        <v>0</v>
      </c>
      <c r="BH1950" s="288" t="str">
        <f>IFERROR((BG1950*'Data Entry'!$F$18)/'Data Entry'!$E$18,"")</f>
        <v/>
      </c>
      <c r="BI1950" s="305">
        <f t="shared" si="493"/>
        <v>0</v>
      </c>
      <c r="BJ1950" s="288" t="str">
        <f t="shared" si="494"/>
        <v/>
      </c>
      <c r="BK1950" s="307" t="str">
        <f t="shared" si="495"/>
        <v/>
      </c>
    </row>
    <row r="1951" spans="1:63" ht="27" x14ac:dyDescent="0.2">
      <c r="A1951" s="119" t="str">
        <f>'Data Entry'!D1980</f>
        <v>Respondent 1947</v>
      </c>
      <c r="B1951" s="52">
        <f>'Data Entry'!AN1980</f>
        <v>0</v>
      </c>
      <c r="C1951" s="52" t="str">
        <f>'Data Entry'!BX1980</f>
        <v/>
      </c>
      <c r="D1951" s="42" t="str">
        <f>'Data Entry'!BU1980</f>
        <v>No disability</v>
      </c>
      <c r="E1951" s="42">
        <f>'Data Entry'!O1980</f>
        <v>0</v>
      </c>
      <c r="F1951" s="42">
        <f>'Data Entry'!P1980</f>
        <v>0</v>
      </c>
      <c r="G1951" s="42">
        <f>'Data Entry'!Q1980</f>
        <v>0</v>
      </c>
      <c r="H1951" s="291">
        <f t="shared" si="480"/>
        <v>0</v>
      </c>
      <c r="I1951" s="42">
        <f>'Data Entry'!R1980</f>
        <v>0</v>
      </c>
      <c r="J1951" s="42">
        <f>'Data Entry'!S1980</f>
        <v>0</v>
      </c>
      <c r="K1951" s="42">
        <f>'Data Entry'!T1980</f>
        <v>0</v>
      </c>
      <c r="L1951" s="42">
        <f>'Data Entry'!U1980</f>
        <v>0</v>
      </c>
      <c r="M1951" s="291">
        <f t="shared" si="484"/>
        <v>0</v>
      </c>
      <c r="N1951" s="42">
        <f>'Data Entry'!V1980</f>
        <v>0</v>
      </c>
      <c r="O1951" s="42">
        <f>'Data Entry'!W1980</f>
        <v>0</v>
      </c>
      <c r="P1951" s="291">
        <f t="shared" si="485"/>
        <v>0</v>
      </c>
      <c r="Q1951" s="42">
        <f>'Data Entry'!X1980</f>
        <v>0</v>
      </c>
      <c r="R1951" s="42">
        <f>'Data Entry'!Y1980</f>
        <v>0</v>
      </c>
      <c r="S1951" s="42">
        <f>'Data Entry'!Z1980</f>
        <v>0</v>
      </c>
      <c r="T1951" s="291">
        <f t="shared" si="481"/>
        <v>0</v>
      </c>
      <c r="U1951" s="42">
        <f>'Data Entry'!AA1980</f>
        <v>0</v>
      </c>
      <c r="V1951" s="42">
        <f>'Data Entry'!AB1980</f>
        <v>0</v>
      </c>
      <c r="W1951" s="42">
        <f>'Data Entry'!AC1980</f>
        <v>0</v>
      </c>
      <c r="X1951" s="42">
        <f>'Data Entry'!AD1980</f>
        <v>0</v>
      </c>
      <c r="Y1951" s="291">
        <f t="shared" si="486"/>
        <v>0</v>
      </c>
      <c r="Z1951" s="42">
        <f>'Data Entry'!AE1980</f>
        <v>0</v>
      </c>
      <c r="AA1951" s="42">
        <f>'Data Entry'!AF1980</f>
        <v>0</v>
      </c>
      <c r="AB1951" s="291">
        <f t="shared" si="487"/>
        <v>0</v>
      </c>
      <c r="AC1951" s="42">
        <f>'Data Entry'!AH1980</f>
        <v>0</v>
      </c>
      <c r="AD1951" s="42">
        <f>'Data Entry'!AI1980</f>
        <v>0</v>
      </c>
      <c r="AE1951" s="42">
        <f>'Data Entry'!AJ1980</f>
        <v>0</v>
      </c>
      <c r="AF1951" s="42">
        <f>'Data Entry'!AK1980</f>
        <v>0</v>
      </c>
      <c r="AG1951" s="42">
        <f>'Data Entry'!AL1980</f>
        <v>0</v>
      </c>
      <c r="AH1951" s="42">
        <f>'Data Entry'!AM1980</f>
        <v>0</v>
      </c>
      <c r="AI1951" s="42">
        <f>'Data Entry'!AV1980</f>
        <v>0</v>
      </c>
      <c r="AJ1951" s="42">
        <f>'Data Entry'!AW1980</f>
        <v>0</v>
      </c>
      <c r="AK1951" s="42">
        <f>'Data Entry'!AX1980</f>
        <v>0</v>
      </c>
      <c r="AL1951" s="291">
        <f t="shared" si="482"/>
        <v>0</v>
      </c>
      <c r="AM1951" s="42">
        <f>'Data Entry'!AY1980</f>
        <v>0</v>
      </c>
      <c r="AN1951" s="42">
        <f>'Data Entry'!AZ1980</f>
        <v>0</v>
      </c>
      <c r="AO1951" s="42">
        <f>'Data Entry'!BA1980</f>
        <v>0</v>
      </c>
      <c r="AP1951" s="42">
        <f>'Data Entry'!BB1980</f>
        <v>0</v>
      </c>
      <c r="AQ1951" s="291">
        <f t="shared" si="488"/>
        <v>0</v>
      </c>
      <c r="AR1951" s="42">
        <f>'Data Entry'!BC1980</f>
        <v>0</v>
      </c>
      <c r="AS1951" s="42">
        <f>'Data Entry'!BD1980</f>
        <v>0</v>
      </c>
      <c r="AT1951" s="291">
        <f t="shared" si="489"/>
        <v>0</v>
      </c>
      <c r="AU1951" s="42">
        <f>'Data Entry'!BE1980</f>
        <v>0</v>
      </c>
      <c r="AV1951" s="42">
        <f>'Data Entry'!BF1980</f>
        <v>0</v>
      </c>
      <c r="AW1951" s="42">
        <f>'Data Entry'!BG1980</f>
        <v>0</v>
      </c>
      <c r="AX1951" s="291">
        <f t="shared" si="483"/>
        <v>0</v>
      </c>
      <c r="AY1951" s="42">
        <f>'Data Entry'!BH1980</f>
        <v>0</v>
      </c>
      <c r="AZ1951" s="42">
        <f>'Data Entry'!BI1980</f>
        <v>0</v>
      </c>
      <c r="BA1951" s="42">
        <f>'Data Entry'!BJ1980</f>
        <v>0</v>
      </c>
      <c r="BB1951" s="42">
        <f>'Data Entry'!BK1980</f>
        <v>0</v>
      </c>
      <c r="BC1951" s="291">
        <f t="shared" si="490"/>
        <v>0</v>
      </c>
      <c r="BD1951" s="42">
        <f>'Data Entry'!BL1980</f>
        <v>0</v>
      </c>
      <c r="BE1951" s="42">
        <f>'Data Entry'!BM1980</f>
        <v>0</v>
      </c>
      <c r="BF1951" s="291">
        <f t="shared" si="491"/>
        <v>0</v>
      </c>
      <c r="BG1951" s="305">
        <f t="shared" si="492"/>
        <v>0</v>
      </c>
      <c r="BH1951" s="288" t="str">
        <f>IFERROR((BG1951*'Data Entry'!$F$18)/'Data Entry'!$E$18,"")</f>
        <v/>
      </c>
      <c r="BI1951" s="305">
        <f t="shared" si="493"/>
        <v>0</v>
      </c>
      <c r="BJ1951" s="288" t="str">
        <f t="shared" si="494"/>
        <v/>
      </c>
      <c r="BK1951" s="307" t="str">
        <f t="shared" si="495"/>
        <v/>
      </c>
    </row>
    <row r="1952" spans="1:63" ht="27" x14ac:dyDescent="0.2">
      <c r="A1952" s="119" t="str">
        <f>'Data Entry'!D1981</f>
        <v>Respondent 1948</v>
      </c>
      <c r="B1952" s="52">
        <f>'Data Entry'!AN1981</f>
        <v>0</v>
      </c>
      <c r="C1952" s="52" t="str">
        <f>'Data Entry'!BX1981</f>
        <v/>
      </c>
      <c r="D1952" s="42" t="str">
        <f>'Data Entry'!BU1981</f>
        <v>No disability</v>
      </c>
      <c r="E1952" s="42">
        <f>'Data Entry'!O1981</f>
        <v>0</v>
      </c>
      <c r="F1952" s="42">
        <f>'Data Entry'!P1981</f>
        <v>0</v>
      </c>
      <c r="G1952" s="42">
        <f>'Data Entry'!Q1981</f>
        <v>0</v>
      </c>
      <c r="H1952" s="291">
        <f t="shared" si="480"/>
        <v>0</v>
      </c>
      <c r="I1952" s="42">
        <f>'Data Entry'!R1981</f>
        <v>0</v>
      </c>
      <c r="J1952" s="42">
        <f>'Data Entry'!S1981</f>
        <v>0</v>
      </c>
      <c r="K1952" s="42">
        <f>'Data Entry'!T1981</f>
        <v>0</v>
      </c>
      <c r="L1952" s="42">
        <f>'Data Entry'!U1981</f>
        <v>0</v>
      </c>
      <c r="M1952" s="291">
        <f t="shared" si="484"/>
        <v>0</v>
      </c>
      <c r="N1952" s="42">
        <f>'Data Entry'!V1981</f>
        <v>0</v>
      </c>
      <c r="O1952" s="42">
        <f>'Data Entry'!W1981</f>
        <v>0</v>
      </c>
      <c r="P1952" s="291">
        <f t="shared" si="485"/>
        <v>0</v>
      </c>
      <c r="Q1952" s="42">
        <f>'Data Entry'!X1981</f>
        <v>0</v>
      </c>
      <c r="R1952" s="42">
        <f>'Data Entry'!Y1981</f>
        <v>0</v>
      </c>
      <c r="S1952" s="42">
        <f>'Data Entry'!Z1981</f>
        <v>0</v>
      </c>
      <c r="T1952" s="291">
        <f t="shared" si="481"/>
        <v>0</v>
      </c>
      <c r="U1952" s="42">
        <f>'Data Entry'!AA1981</f>
        <v>0</v>
      </c>
      <c r="V1952" s="42">
        <f>'Data Entry'!AB1981</f>
        <v>0</v>
      </c>
      <c r="W1952" s="42">
        <f>'Data Entry'!AC1981</f>
        <v>0</v>
      </c>
      <c r="X1952" s="42">
        <f>'Data Entry'!AD1981</f>
        <v>0</v>
      </c>
      <c r="Y1952" s="291">
        <f t="shared" si="486"/>
        <v>0</v>
      </c>
      <c r="Z1952" s="42">
        <f>'Data Entry'!AE1981</f>
        <v>0</v>
      </c>
      <c r="AA1952" s="42">
        <f>'Data Entry'!AF1981</f>
        <v>0</v>
      </c>
      <c r="AB1952" s="291">
        <f t="shared" si="487"/>
        <v>0</v>
      </c>
      <c r="AC1952" s="42">
        <f>'Data Entry'!AH1981</f>
        <v>0</v>
      </c>
      <c r="AD1952" s="42">
        <f>'Data Entry'!AI1981</f>
        <v>0</v>
      </c>
      <c r="AE1952" s="42">
        <f>'Data Entry'!AJ1981</f>
        <v>0</v>
      </c>
      <c r="AF1952" s="42">
        <f>'Data Entry'!AK1981</f>
        <v>0</v>
      </c>
      <c r="AG1952" s="42">
        <f>'Data Entry'!AL1981</f>
        <v>0</v>
      </c>
      <c r="AH1952" s="42">
        <f>'Data Entry'!AM1981</f>
        <v>0</v>
      </c>
      <c r="AI1952" s="42">
        <f>'Data Entry'!AV1981</f>
        <v>0</v>
      </c>
      <c r="AJ1952" s="42">
        <f>'Data Entry'!AW1981</f>
        <v>0</v>
      </c>
      <c r="AK1952" s="42">
        <f>'Data Entry'!AX1981</f>
        <v>0</v>
      </c>
      <c r="AL1952" s="291">
        <f t="shared" si="482"/>
        <v>0</v>
      </c>
      <c r="AM1952" s="42">
        <f>'Data Entry'!AY1981</f>
        <v>0</v>
      </c>
      <c r="AN1952" s="42">
        <f>'Data Entry'!AZ1981</f>
        <v>0</v>
      </c>
      <c r="AO1952" s="42">
        <f>'Data Entry'!BA1981</f>
        <v>0</v>
      </c>
      <c r="AP1952" s="42">
        <f>'Data Entry'!BB1981</f>
        <v>0</v>
      </c>
      <c r="AQ1952" s="291">
        <f t="shared" si="488"/>
        <v>0</v>
      </c>
      <c r="AR1952" s="42">
        <f>'Data Entry'!BC1981</f>
        <v>0</v>
      </c>
      <c r="AS1952" s="42">
        <f>'Data Entry'!BD1981</f>
        <v>0</v>
      </c>
      <c r="AT1952" s="291">
        <f t="shared" si="489"/>
        <v>0</v>
      </c>
      <c r="AU1952" s="42">
        <f>'Data Entry'!BE1981</f>
        <v>0</v>
      </c>
      <c r="AV1952" s="42">
        <f>'Data Entry'!BF1981</f>
        <v>0</v>
      </c>
      <c r="AW1952" s="42">
        <f>'Data Entry'!BG1981</f>
        <v>0</v>
      </c>
      <c r="AX1952" s="291">
        <f t="shared" si="483"/>
        <v>0</v>
      </c>
      <c r="AY1952" s="42">
        <f>'Data Entry'!BH1981</f>
        <v>0</v>
      </c>
      <c r="AZ1952" s="42">
        <f>'Data Entry'!BI1981</f>
        <v>0</v>
      </c>
      <c r="BA1952" s="42">
        <f>'Data Entry'!BJ1981</f>
        <v>0</v>
      </c>
      <c r="BB1952" s="42">
        <f>'Data Entry'!BK1981</f>
        <v>0</v>
      </c>
      <c r="BC1952" s="291">
        <f t="shared" si="490"/>
        <v>0</v>
      </c>
      <c r="BD1952" s="42">
        <f>'Data Entry'!BL1981</f>
        <v>0</v>
      </c>
      <c r="BE1952" s="42">
        <f>'Data Entry'!BM1981</f>
        <v>0</v>
      </c>
      <c r="BF1952" s="291">
        <f t="shared" si="491"/>
        <v>0</v>
      </c>
      <c r="BG1952" s="305">
        <f t="shared" si="492"/>
        <v>0</v>
      </c>
      <c r="BH1952" s="288" t="str">
        <f>IFERROR((BG1952*'Data Entry'!$F$18)/'Data Entry'!$E$18,"")</f>
        <v/>
      </c>
      <c r="BI1952" s="305">
        <f t="shared" si="493"/>
        <v>0</v>
      </c>
      <c r="BJ1952" s="288" t="str">
        <f t="shared" si="494"/>
        <v/>
      </c>
      <c r="BK1952" s="307" t="str">
        <f t="shared" si="495"/>
        <v/>
      </c>
    </row>
    <row r="1953" spans="1:63" ht="27" x14ac:dyDescent="0.2">
      <c r="A1953" s="119" t="str">
        <f>'Data Entry'!D1982</f>
        <v>Respondent 1949</v>
      </c>
      <c r="B1953" s="52">
        <f>'Data Entry'!AN1982</f>
        <v>0</v>
      </c>
      <c r="C1953" s="52" t="str">
        <f>'Data Entry'!BX1982</f>
        <v/>
      </c>
      <c r="D1953" s="42" t="str">
        <f>'Data Entry'!BU1982</f>
        <v>No disability</v>
      </c>
      <c r="E1953" s="42">
        <f>'Data Entry'!O1982</f>
        <v>0</v>
      </c>
      <c r="F1953" s="42">
        <f>'Data Entry'!P1982</f>
        <v>0</v>
      </c>
      <c r="G1953" s="42">
        <f>'Data Entry'!Q1982</f>
        <v>0</v>
      </c>
      <c r="H1953" s="291">
        <f t="shared" si="480"/>
        <v>0</v>
      </c>
      <c r="I1953" s="42">
        <f>'Data Entry'!R1982</f>
        <v>0</v>
      </c>
      <c r="J1953" s="42">
        <f>'Data Entry'!S1982</f>
        <v>0</v>
      </c>
      <c r="K1953" s="42">
        <f>'Data Entry'!T1982</f>
        <v>0</v>
      </c>
      <c r="L1953" s="42">
        <f>'Data Entry'!U1982</f>
        <v>0</v>
      </c>
      <c r="M1953" s="291">
        <f t="shared" si="484"/>
        <v>0</v>
      </c>
      <c r="N1953" s="42">
        <f>'Data Entry'!V1982</f>
        <v>0</v>
      </c>
      <c r="O1953" s="42">
        <f>'Data Entry'!W1982</f>
        <v>0</v>
      </c>
      <c r="P1953" s="291">
        <f t="shared" si="485"/>
        <v>0</v>
      </c>
      <c r="Q1953" s="42">
        <f>'Data Entry'!X1982</f>
        <v>0</v>
      </c>
      <c r="R1953" s="42">
        <f>'Data Entry'!Y1982</f>
        <v>0</v>
      </c>
      <c r="S1953" s="42">
        <f>'Data Entry'!Z1982</f>
        <v>0</v>
      </c>
      <c r="T1953" s="291">
        <f t="shared" si="481"/>
        <v>0</v>
      </c>
      <c r="U1953" s="42">
        <f>'Data Entry'!AA1982</f>
        <v>0</v>
      </c>
      <c r="V1953" s="42">
        <f>'Data Entry'!AB1982</f>
        <v>0</v>
      </c>
      <c r="W1953" s="42">
        <f>'Data Entry'!AC1982</f>
        <v>0</v>
      </c>
      <c r="X1953" s="42">
        <f>'Data Entry'!AD1982</f>
        <v>0</v>
      </c>
      <c r="Y1953" s="291">
        <f t="shared" si="486"/>
        <v>0</v>
      </c>
      <c r="Z1953" s="42">
        <f>'Data Entry'!AE1982</f>
        <v>0</v>
      </c>
      <c r="AA1953" s="42">
        <f>'Data Entry'!AF1982</f>
        <v>0</v>
      </c>
      <c r="AB1953" s="291">
        <f t="shared" si="487"/>
        <v>0</v>
      </c>
      <c r="AC1953" s="42">
        <f>'Data Entry'!AH1982</f>
        <v>0</v>
      </c>
      <c r="AD1953" s="42">
        <f>'Data Entry'!AI1982</f>
        <v>0</v>
      </c>
      <c r="AE1953" s="42">
        <f>'Data Entry'!AJ1982</f>
        <v>0</v>
      </c>
      <c r="AF1953" s="42">
        <f>'Data Entry'!AK1982</f>
        <v>0</v>
      </c>
      <c r="AG1953" s="42">
        <f>'Data Entry'!AL1982</f>
        <v>0</v>
      </c>
      <c r="AH1953" s="42">
        <f>'Data Entry'!AM1982</f>
        <v>0</v>
      </c>
      <c r="AI1953" s="42">
        <f>'Data Entry'!AV1982</f>
        <v>0</v>
      </c>
      <c r="AJ1953" s="42">
        <f>'Data Entry'!AW1982</f>
        <v>0</v>
      </c>
      <c r="AK1953" s="42">
        <f>'Data Entry'!AX1982</f>
        <v>0</v>
      </c>
      <c r="AL1953" s="291">
        <f t="shared" si="482"/>
        <v>0</v>
      </c>
      <c r="AM1953" s="42">
        <f>'Data Entry'!AY1982</f>
        <v>0</v>
      </c>
      <c r="AN1953" s="42">
        <f>'Data Entry'!AZ1982</f>
        <v>0</v>
      </c>
      <c r="AO1953" s="42">
        <f>'Data Entry'!BA1982</f>
        <v>0</v>
      </c>
      <c r="AP1953" s="42">
        <f>'Data Entry'!BB1982</f>
        <v>0</v>
      </c>
      <c r="AQ1953" s="291">
        <f t="shared" si="488"/>
        <v>0</v>
      </c>
      <c r="AR1953" s="42">
        <f>'Data Entry'!BC1982</f>
        <v>0</v>
      </c>
      <c r="AS1953" s="42">
        <f>'Data Entry'!BD1982</f>
        <v>0</v>
      </c>
      <c r="AT1953" s="291">
        <f t="shared" si="489"/>
        <v>0</v>
      </c>
      <c r="AU1953" s="42">
        <f>'Data Entry'!BE1982</f>
        <v>0</v>
      </c>
      <c r="AV1953" s="42">
        <f>'Data Entry'!BF1982</f>
        <v>0</v>
      </c>
      <c r="AW1953" s="42">
        <f>'Data Entry'!BG1982</f>
        <v>0</v>
      </c>
      <c r="AX1953" s="291">
        <f t="shared" si="483"/>
        <v>0</v>
      </c>
      <c r="AY1953" s="42">
        <f>'Data Entry'!BH1982</f>
        <v>0</v>
      </c>
      <c r="AZ1953" s="42">
        <f>'Data Entry'!BI1982</f>
        <v>0</v>
      </c>
      <c r="BA1953" s="42">
        <f>'Data Entry'!BJ1982</f>
        <v>0</v>
      </c>
      <c r="BB1953" s="42">
        <f>'Data Entry'!BK1982</f>
        <v>0</v>
      </c>
      <c r="BC1953" s="291">
        <f t="shared" si="490"/>
        <v>0</v>
      </c>
      <c r="BD1953" s="42">
        <f>'Data Entry'!BL1982</f>
        <v>0</v>
      </c>
      <c r="BE1953" s="42">
        <f>'Data Entry'!BM1982</f>
        <v>0</v>
      </c>
      <c r="BF1953" s="291">
        <f t="shared" si="491"/>
        <v>0</v>
      </c>
      <c r="BG1953" s="305">
        <f t="shared" si="492"/>
        <v>0</v>
      </c>
      <c r="BH1953" s="288" t="str">
        <f>IFERROR((BG1953*'Data Entry'!$F$18)/'Data Entry'!$E$18,"")</f>
        <v/>
      </c>
      <c r="BI1953" s="305">
        <f t="shared" si="493"/>
        <v>0</v>
      </c>
      <c r="BJ1953" s="288" t="str">
        <f t="shared" si="494"/>
        <v/>
      </c>
      <c r="BK1953" s="307" t="str">
        <f t="shared" si="495"/>
        <v/>
      </c>
    </row>
    <row r="1954" spans="1:63" ht="27" x14ac:dyDescent="0.2">
      <c r="A1954" s="119" t="str">
        <f>'Data Entry'!D1983</f>
        <v>Respondent 1950</v>
      </c>
      <c r="B1954" s="52">
        <f>'Data Entry'!AN1983</f>
        <v>0</v>
      </c>
      <c r="C1954" s="52" t="str">
        <f>'Data Entry'!BX1983</f>
        <v/>
      </c>
      <c r="D1954" s="42" t="str">
        <f>'Data Entry'!BU1983</f>
        <v>No disability</v>
      </c>
      <c r="E1954" s="42">
        <f>'Data Entry'!O1983</f>
        <v>0</v>
      </c>
      <c r="F1954" s="42">
        <f>'Data Entry'!P1983</f>
        <v>0</v>
      </c>
      <c r="G1954" s="42">
        <f>'Data Entry'!Q1983</f>
        <v>0</v>
      </c>
      <c r="H1954" s="291">
        <f t="shared" si="480"/>
        <v>0</v>
      </c>
      <c r="I1954" s="42">
        <f>'Data Entry'!R1983</f>
        <v>0</v>
      </c>
      <c r="J1954" s="42">
        <f>'Data Entry'!S1983</f>
        <v>0</v>
      </c>
      <c r="K1954" s="42">
        <f>'Data Entry'!T1983</f>
        <v>0</v>
      </c>
      <c r="L1954" s="42">
        <f>'Data Entry'!U1983</f>
        <v>0</v>
      </c>
      <c r="M1954" s="291">
        <f t="shared" si="484"/>
        <v>0</v>
      </c>
      <c r="N1954" s="42">
        <f>'Data Entry'!V1983</f>
        <v>0</v>
      </c>
      <c r="O1954" s="42">
        <f>'Data Entry'!W1983</f>
        <v>0</v>
      </c>
      <c r="P1954" s="291">
        <f t="shared" si="485"/>
        <v>0</v>
      </c>
      <c r="Q1954" s="42">
        <f>'Data Entry'!X1983</f>
        <v>0</v>
      </c>
      <c r="R1954" s="42">
        <f>'Data Entry'!Y1983</f>
        <v>0</v>
      </c>
      <c r="S1954" s="42">
        <f>'Data Entry'!Z1983</f>
        <v>0</v>
      </c>
      <c r="T1954" s="291">
        <f t="shared" si="481"/>
        <v>0</v>
      </c>
      <c r="U1954" s="42">
        <f>'Data Entry'!AA1983</f>
        <v>0</v>
      </c>
      <c r="V1954" s="42">
        <f>'Data Entry'!AB1983</f>
        <v>0</v>
      </c>
      <c r="W1954" s="42">
        <f>'Data Entry'!AC1983</f>
        <v>0</v>
      </c>
      <c r="X1954" s="42">
        <f>'Data Entry'!AD1983</f>
        <v>0</v>
      </c>
      <c r="Y1954" s="291">
        <f t="shared" si="486"/>
        <v>0</v>
      </c>
      <c r="Z1954" s="42">
        <f>'Data Entry'!AE1983</f>
        <v>0</v>
      </c>
      <c r="AA1954" s="42">
        <f>'Data Entry'!AF1983</f>
        <v>0</v>
      </c>
      <c r="AB1954" s="291">
        <f t="shared" si="487"/>
        <v>0</v>
      </c>
      <c r="AC1954" s="42">
        <f>'Data Entry'!AH1983</f>
        <v>0</v>
      </c>
      <c r="AD1954" s="42">
        <f>'Data Entry'!AI1983</f>
        <v>0</v>
      </c>
      <c r="AE1954" s="42">
        <f>'Data Entry'!AJ1983</f>
        <v>0</v>
      </c>
      <c r="AF1954" s="42">
        <f>'Data Entry'!AK1983</f>
        <v>0</v>
      </c>
      <c r="AG1954" s="42">
        <f>'Data Entry'!AL1983</f>
        <v>0</v>
      </c>
      <c r="AH1954" s="42">
        <f>'Data Entry'!AM1983</f>
        <v>0</v>
      </c>
      <c r="AI1954" s="42">
        <f>'Data Entry'!AV1983</f>
        <v>0</v>
      </c>
      <c r="AJ1954" s="42">
        <f>'Data Entry'!AW1983</f>
        <v>0</v>
      </c>
      <c r="AK1954" s="42">
        <f>'Data Entry'!AX1983</f>
        <v>0</v>
      </c>
      <c r="AL1954" s="291">
        <f t="shared" si="482"/>
        <v>0</v>
      </c>
      <c r="AM1954" s="42">
        <f>'Data Entry'!AY1983</f>
        <v>0</v>
      </c>
      <c r="AN1954" s="42">
        <f>'Data Entry'!AZ1983</f>
        <v>0</v>
      </c>
      <c r="AO1954" s="42">
        <f>'Data Entry'!BA1983</f>
        <v>0</v>
      </c>
      <c r="AP1954" s="42">
        <f>'Data Entry'!BB1983</f>
        <v>0</v>
      </c>
      <c r="AQ1954" s="291">
        <f t="shared" si="488"/>
        <v>0</v>
      </c>
      <c r="AR1954" s="42">
        <f>'Data Entry'!BC1983</f>
        <v>0</v>
      </c>
      <c r="AS1954" s="42">
        <f>'Data Entry'!BD1983</f>
        <v>0</v>
      </c>
      <c r="AT1954" s="291">
        <f t="shared" si="489"/>
        <v>0</v>
      </c>
      <c r="AU1954" s="42">
        <f>'Data Entry'!BE1983</f>
        <v>0</v>
      </c>
      <c r="AV1954" s="42">
        <f>'Data Entry'!BF1983</f>
        <v>0</v>
      </c>
      <c r="AW1954" s="42">
        <f>'Data Entry'!BG1983</f>
        <v>0</v>
      </c>
      <c r="AX1954" s="291">
        <f t="shared" si="483"/>
        <v>0</v>
      </c>
      <c r="AY1954" s="42">
        <f>'Data Entry'!BH1983</f>
        <v>0</v>
      </c>
      <c r="AZ1954" s="42">
        <f>'Data Entry'!BI1983</f>
        <v>0</v>
      </c>
      <c r="BA1954" s="42">
        <f>'Data Entry'!BJ1983</f>
        <v>0</v>
      </c>
      <c r="BB1954" s="42">
        <f>'Data Entry'!BK1983</f>
        <v>0</v>
      </c>
      <c r="BC1954" s="291">
        <f t="shared" si="490"/>
        <v>0</v>
      </c>
      <c r="BD1954" s="42">
        <f>'Data Entry'!BL1983</f>
        <v>0</v>
      </c>
      <c r="BE1954" s="42">
        <f>'Data Entry'!BM1983</f>
        <v>0</v>
      </c>
      <c r="BF1954" s="291">
        <f t="shared" si="491"/>
        <v>0</v>
      </c>
      <c r="BG1954" s="305">
        <f t="shared" si="492"/>
        <v>0</v>
      </c>
      <c r="BH1954" s="288" t="str">
        <f>IFERROR((BG1954*'Data Entry'!$F$18)/'Data Entry'!$E$18,"")</f>
        <v/>
      </c>
      <c r="BI1954" s="305">
        <f t="shared" si="493"/>
        <v>0</v>
      </c>
      <c r="BJ1954" s="288" t="str">
        <f t="shared" si="494"/>
        <v/>
      </c>
      <c r="BK1954" s="307" t="str">
        <f t="shared" si="495"/>
        <v/>
      </c>
    </row>
    <row r="1955" spans="1:63" ht="27" x14ac:dyDescent="0.2">
      <c r="A1955" s="119" t="str">
        <f>'Data Entry'!D1984</f>
        <v>Respondent 1951</v>
      </c>
      <c r="B1955" s="52">
        <f>'Data Entry'!AN1984</f>
        <v>0</v>
      </c>
      <c r="C1955" s="52" t="str">
        <f>'Data Entry'!BX1984</f>
        <v/>
      </c>
      <c r="D1955" s="42" t="str">
        <f>'Data Entry'!BU1984</f>
        <v>No disability</v>
      </c>
      <c r="E1955" s="42">
        <f>'Data Entry'!O1984</f>
        <v>0</v>
      </c>
      <c r="F1955" s="42">
        <f>'Data Entry'!P1984</f>
        <v>0</v>
      </c>
      <c r="G1955" s="42">
        <f>'Data Entry'!Q1984</f>
        <v>0</v>
      </c>
      <c r="H1955" s="291">
        <f t="shared" si="480"/>
        <v>0</v>
      </c>
      <c r="I1955" s="42">
        <f>'Data Entry'!R1984</f>
        <v>0</v>
      </c>
      <c r="J1955" s="42">
        <f>'Data Entry'!S1984</f>
        <v>0</v>
      </c>
      <c r="K1955" s="42">
        <f>'Data Entry'!T1984</f>
        <v>0</v>
      </c>
      <c r="L1955" s="42">
        <f>'Data Entry'!U1984</f>
        <v>0</v>
      </c>
      <c r="M1955" s="291">
        <f t="shared" si="484"/>
        <v>0</v>
      </c>
      <c r="N1955" s="42">
        <f>'Data Entry'!V1984</f>
        <v>0</v>
      </c>
      <c r="O1955" s="42">
        <f>'Data Entry'!W1984</f>
        <v>0</v>
      </c>
      <c r="P1955" s="291">
        <f t="shared" si="485"/>
        <v>0</v>
      </c>
      <c r="Q1955" s="42">
        <f>'Data Entry'!X1984</f>
        <v>0</v>
      </c>
      <c r="R1955" s="42">
        <f>'Data Entry'!Y1984</f>
        <v>0</v>
      </c>
      <c r="S1955" s="42">
        <f>'Data Entry'!Z1984</f>
        <v>0</v>
      </c>
      <c r="T1955" s="291">
        <f t="shared" si="481"/>
        <v>0</v>
      </c>
      <c r="U1955" s="42">
        <f>'Data Entry'!AA1984</f>
        <v>0</v>
      </c>
      <c r="V1955" s="42">
        <f>'Data Entry'!AB1984</f>
        <v>0</v>
      </c>
      <c r="W1955" s="42">
        <f>'Data Entry'!AC1984</f>
        <v>0</v>
      </c>
      <c r="X1955" s="42">
        <f>'Data Entry'!AD1984</f>
        <v>0</v>
      </c>
      <c r="Y1955" s="291">
        <f t="shared" si="486"/>
        <v>0</v>
      </c>
      <c r="Z1955" s="42">
        <f>'Data Entry'!AE1984</f>
        <v>0</v>
      </c>
      <c r="AA1955" s="42">
        <f>'Data Entry'!AF1984</f>
        <v>0</v>
      </c>
      <c r="AB1955" s="291">
        <f t="shared" si="487"/>
        <v>0</v>
      </c>
      <c r="AC1955" s="42">
        <f>'Data Entry'!AH1984</f>
        <v>0</v>
      </c>
      <c r="AD1955" s="42">
        <f>'Data Entry'!AI1984</f>
        <v>0</v>
      </c>
      <c r="AE1955" s="42">
        <f>'Data Entry'!AJ1984</f>
        <v>0</v>
      </c>
      <c r="AF1955" s="42">
        <f>'Data Entry'!AK1984</f>
        <v>0</v>
      </c>
      <c r="AG1955" s="42">
        <f>'Data Entry'!AL1984</f>
        <v>0</v>
      </c>
      <c r="AH1955" s="42">
        <f>'Data Entry'!AM1984</f>
        <v>0</v>
      </c>
      <c r="AI1955" s="42">
        <f>'Data Entry'!AV1984</f>
        <v>0</v>
      </c>
      <c r="AJ1955" s="42">
        <f>'Data Entry'!AW1984</f>
        <v>0</v>
      </c>
      <c r="AK1955" s="42">
        <f>'Data Entry'!AX1984</f>
        <v>0</v>
      </c>
      <c r="AL1955" s="291">
        <f t="shared" si="482"/>
        <v>0</v>
      </c>
      <c r="AM1955" s="42">
        <f>'Data Entry'!AY1984</f>
        <v>0</v>
      </c>
      <c r="AN1955" s="42">
        <f>'Data Entry'!AZ1984</f>
        <v>0</v>
      </c>
      <c r="AO1955" s="42">
        <f>'Data Entry'!BA1984</f>
        <v>0</v>
      </c>
      <c r="AP1955" s="42">
        <f>'Data Entry'!BB1984</f>
        <v>0</v>
      </c>
      <c r="AQ1955" s="291">
        <f t="shared" si="488"/>
        <v>0</v>
      </c>
      <c r="AR1955" s="42">
        <f>'Data Entry'!BC1984</f>
        <v>0</v>
      </c>
      <c r="AS1955" s="42">
        <f>'Data Entry'!BD1984</f>
        <v>0</v>
      </c>
      <c r="AT1955" s="291">
        <f t="shared" si="489"/>
        <v>0</v>
      </c>
      <c r="AU1955" s="42">
        <f>'Data Entry'!BE1984</f>
        <v>0</v>
      </c>
      <c r="AV1955" s="42">
        <f>'Data Entry'!BF1984</f>
        <v>0</v>
      </c>
      <c r="AW1955" s="42">
        <f>'Data Entry'!BG1984</f>
        <v>0</v>
      </c>
      <c r="AX1955" s="291">
        <f t="shared" si="483"/>
        <v>0</v>
      </c>
      <c r="AY1955" s="42">
        <f>'Data Entry'!BH1984</f>
        <v>0</v>
      </c>
      <c r="AZ1955" s="42">
        <f>'Data Entry'!BI1984</f>
        <v>0</v>
      </c>
      <c r="BA1955" s="42">
        <f>'Data Entry'!BJ1984</f>
        <v>0</v>
      </c>
      <c r="BB1955" s="42">
        <f>'Data Entry'!BK1984</f>
        <v>0</v>
      </c>
      <c r="BC1955" s="291">
        <f t="shared" si="490"/>
        <v>0</v>
      </c>
      <c r="BD1955" s="42">
        <f>'Data Entry'!BL1984</f>
        <v>0</v>
      </c>
      <c r="BE1955" s="42">
        <f>'Data Entry'!BM1984</f>
        <v>0</v>
      </c>
      <c r="BF1955" s="291">
        <f t="shared" si="491"/>
        <v>0</v>
      </c>
      <c r="BG1955" s="305">
        <f t="shared" si="492"/>
        <v>0</v>
      </c>
      <c r="BH1955" s="288" t="str">
        <f>IFERROR((BG1955*'Data Entry'!$F$18)/'Data Entry'!$E$18,"")</f>
        <v/>
      </c>
      <c r="BI1955" s="305">
        <f t="shared" si="493"/>
        <v>0</v>
      </c>
      <c r="BJ1955" s="288" t="str">
        <f t="shared" si="494"/>
        <v/>
      </c>
      <c r="BK1955" s="307" t="str">
        <f t="shared" si="495"/>
        <v/>
      </c>
    </row>
    <row r="1956" spans="1:63" ht="27" x14ac:dyDescent="0.2">
      <c r="A1956" s="119" t="str">
        <f>'Data Entry'!D1985</f>
        <v>Respondent 1952</v>
      </c>
      <c r="B1956" s="52">
        <f>'Data Entry'!AN1985</f>
        <v>0</v>
      </c>
      <c r="C1956" s="52" t="str">
        <f>'Data Entry'!BX1985</f>
        <v/>
      </c>
      <c r="D1956" s="42" t="str">
        <f>'Data Entry'!BU1985</f>
        <v>No disability</v>
      </c>
      <c r="E1956" s="42">
        <f>'Data Entry'!O1985</f>
        <v>0</v>
      </c>
      <c r="F1956" s="42">
        <f>'Data Entry'!P1985</f>
        <v>0</v>
      </c>
      <c r="G1956" s="42">
        <f>'Data Entry'!Q1985</f>
        <v>0</v>
      </c>
      <c r="H1956" s="291">
        <f t="shared" si="480"/>
        <v>0</v>
      </c>
      <c r="I1956" s="42">
        <f>'Data Entry'!R1985</f>
        <v>0</v>
      </c>
      <c r="J1956" s="42">
        <f>'Data Entry'!S1985</f>
        <v>0</v>
      </c>
      <c r="K1956" s="42">
        <f>'Data Entry'!T1985</f>
        <v>0</v>
      </c>
      <c r="L1956" s="42">
        <f>'Data Entry'!U1985</f>
        <v>0</v>
      </c>
      <c r="M1956" s="291">
        <f t="shared" si="484"/>
        <v>0</v>
      </c>
      <c r="N1956" s="42">
        <f>'Data Entry'!V1985</f>
        <v>0</v>
      </c>
      <c r="O1956" s="42">
        <f>'Data Entry'!W1985</f>
        <v>0</v>
      </c>
      <c r="P1956" s="291">
        <f t="shared" si="485"/>
        <v>0</v>
      </c>
      <c r="Q1956" s="42">
        <f>'Data Entry'!X1985</f>
        <v>0</v>
      </c>
      <c r="R1956" s="42">
        <f>'Data Entry'!Y1985</f>
        <v>0</v>
      </c>
      <c r="S1956" s="42">
        <f>'Data Entry'!Z1985</f>
        <v>0</v>
      </c>
      <c r="T1956" s="291">
        <f t="shared" si="481"/>
        <v>0</v>
      </c>
      <c r="U1956" s="42">
        <f>'Data Entry'!AA1985</f>
        <v>0</v>
      </c>
      <c r="V1956" s="42">
        <f>'Data Entry'!AB1985</f>
        <v>0</v>
      </c>
      <c r="W1956" s="42">
        <f>'Data Entry'!AC1985</f>
        <v>0</v>
      </c>
      <c r="X1956" s="42">
        <f>'Data Entry'!AD1985</f>
        <v>0</v>
      </c>
      <c r="Y1956" s="291">
        <f t="shared" si="486"/>
        <v>0</v>
      </c>
      <c r="Z1956" s="42">
        <f>'Data Entry'!AE1985</f>
        <v>0</v>
      </c>
      <c r="AA1956" s="42">
        <f>'Data Entry'!AF1985</f>
        <v>0</v>
      </c>
      <c r="AB1956" s="291">
        <f t="shared" si="487"/>
        <v>0</v>
      </c>
      <c r="AC1956" s="42">
        <f>'Data Entry'!AH1985</f>
        <v>0</v>
      </c>
      <c r="AD1956" s="42">
        <f>'Data Entry'!AI1985</f>
        <v>0</v>
      </c>
      <c r="AE1956" s="42">
        <f>'Data Entry'!AJ1985</f>
        <v>0</v>
      </c>
      <c r="AF1956" s="42">
        <f>'Data Entry'!AK1985</f>
        <v>0</v>
      </c>
      <c r="AG1956" s="42">
        <f>'Data Entry'!AL1985</f>
        <v>0</v>
      </c>
      <c r="AH1956" s="42">
        <f>'Data Entry'!AM1985</f>
        <v>0</v>
      </c>
      <c r="AI1956" s="42">
        <f>'Data Entry'!AV1985</f>
        <v>0</v>
      </c>
      <c r="AJ1956" s="42">
        <f>'Data Entry'!AW1985</f>
        <v>0</v>
      </c>
      <c r="AK1956" s="42">
        <f>'Data Entry'!AX1985</f>
        <v>0</v>
      </c>
      <c r="AL1956" s="291">
        <f t="shared" si="482"/>
        <v>0</v>
      </c>
      <c r="AM1956" s="42">
        <f>'Data Entry'!AY1985</f>
        <v>0</v>
      </c>
      <c r="AN1956" s="42">
        <f>'Data Entry'!AZ1985</f>
        <v>0</v>
      </c>
      <c r="AO1956" s="42">
        <f>'Data Entry'!BA1985</f>
        <v>0</v>
      </c>
      <c r="AP1956" s="42">
        <f>'Data Entry'!BB1985</f>
        <v>0</v>
      </c>
      <c r="AQ1956" s="291">
        <f t="shared" si="488"/>
        <v>0</v>
      </c>
      <c r="AR1956" s="42">
        <f>'Data Entry'!BC1985</f>
        <v>0</v>
      </c>
      <c r="AS1956" s="42">
        <f>'Data Entry'!BD1985</f>
        <v>0</v>
      </c>
      <c r="AT1956" s="291">
        <f t="shared" si="489"/>
        <v>0</v>
      </c>
      <c r="AU1956" s="42">
        <f>'Data Entry'!BE1985</f>
        <v>0</v>
      </c>
      <c r="AV1956" s="42">
        <f>'Data Entry'!BF1985</f>
        <v>0</v>
      </c>
      <c r="AW1956" s="42">
        <f>'Data Entry'!BG1985</f>
        <v>0</v>
      </c>
      <c r="AX1956" s="291">
        <f t="shared" si="483"/>
        <v>0</v>
      </c>
      <c r="AY1956" s="42">
        <f>'Data Entry'!BH1985</f>
        <v>0</v>
      </c>
      <c r="AZ1956" s="42">
        <f>'Data Entry'!BI1985</f>
        <v>0</v>
      </c>
      <c r="BA1956" s="42">
        <f>'Data Entry'!BJ1985</f>
        <v>0</v>
      </c>
      <c r="BB1956" s="42">
        <f>'Data Entry'!BK1985</f>
        <v>0</v>
      </c>
      <c r="BC1956" s="291">
        <f t="shared" si="490"/>
        <v>0</v>
      </c>
      <c r="BD1956" s="42">
        <f>'Data Entry'!BL1985</f>
        <v>0</v>
      </c>
      <c r="BE1956" s="42">
        <f>'Data Entry'!BM1985</f>
        <v>0</v>
      </c>
      <c r="BF1956" s="291">
        <f t="shared" si="491"/>
        <v>0</v>
      </c>
      <c r="BG1956" s="305">
        <f t="shared" si="492"/>
        <v>0</v>
      </c>
      <c r="BH1956" s="288" t="str">
        <f>IFERROR((BG1956*'Data Entry'!$F$18)/'Data Entry'!$E$18,"")</f>
        <v/>
      </c>
      <c r="BI1956" s="305">
        <f t="shared" si="493"/>
        <v>0</v>
      </c>
      <c r="BJ1956" s="288" t="str">
        <f t="shared" si="494"/>
        <v/>
      </c>
      <c r="BK1956" s="307" t="str">
        <f t="shared" si="495"/>
        <v/>
      </c>
    </row>
    <row r="1957" spans="1:63" ht="27" x14ac:dyDescent="0.2">
      <c r="A1957" s="119" t="str">
        <f>'Data Entry'!D1986</f>
        <v>Respondent 1953</v>
      </c>
      <c r="B1957" s="52">
        <f>'Data Entry'!AN1986</f>
        <v>0</v>
      </c>
      <c r="C1957" s="52" t="str">
        <f>'Data Entry'!BX1986</f>
        <v/>
      </c>
      <c r="D1957" s="42" t="str">
        <f>'Data Entry'!BU1986</f>
        <v>No disability</v>
      </c>
      <c r="E1957" s="42">
        <f>'Data Entry'!O1986</f>
        <v>0</v>
      </c>
      <c r="F1957" s="42">
        <f>'Data Entry'!P1986</f>
        <v>0</v>
      </c>
      <c r="G1957" s="42">
        <f>'Data Entry'!Q1986</f>
        <v>0</v>
      </c>
      <c r="H1957" s="291">
        <f t="shared" si="480"/>
        <v>0</v>
      </c>
      <c r="I1957" s="42">
        <f>'Data Entry'!R1986</f>
        <v>0</v>
      </c>
      <c r="J1957" s="42">
        <f>'Data Entry'!S1986</f>
        <v>0</v>
      </c>
      <c r="K1957" s="42">
        <f>'Data Entry'!T1986</f>
        <v>0</v>
      </c>
      <c r="L1957" s="42">
        <f>'Data Entry'!U1986</f>
        <v>0</v>
      </c>
      <c r="M1957" s="291">
        <f t="shared" si="484"/>
        <v>0</v>
      </c>
      <c r="N1957" s="42">
        <f>'Data Entry'!V1986</f>
        <v>0</v>
      </c>
      <c r="O1957" s="42">
        <f>'Data Entry'!W1986</f>
        <v>0</v>
      </c>
      <c r="P1957" s="291">
        <f t="shared" si="485"/>
        <v>0</v>
      </c>
      <c r="Q1957" s="42">
        <f>'Data Entry'!X1986</f>
        <v>0</v>
      </c>
      <c r="R1957" s="42">
        <f>'Data Entry'!Y1986</f>
        <v>0</v>
      </c>
      <c r="S1957" s="42">
        <f>'Data Entry'!Z1986</f>
        <v>0</v>
      </c>
      <c r="T1957" s="291">
        <f t="shared" si="481"/>
        <v>0</v>
      </c>
      <c r="U1957" s="42">
        <f>'Data Entry'!AA1986</f>
        <v>0</v>
      </c>
      <c r="V1957" s="42">
        <f>'Data Entry'!AB1986</f>
        <v>0</v>
      </c>
      <c r="W1957" s="42">
        <f>'Data Entry'!AC1986</f>
        <v>0</v>
      </c>
      <c r="X1957" s="42">
        <f>'Data Entry'!AD1986</f>
        <v>0</v>
      </c>
      <c r="Y1957" s="291">
        <f t="shared" si="486"/>
        <v>0</v>
      </c>
      <c r="Z1957" s="42">
        <f>'Data Entry'!AE1986</f>
        <v>0</v>
      </c>
      <c r="AA1957" s="42">
        <f>'Data Entry'!AF1986</f>
        <v>0</v>
      </c>
      <c r="AB1957" s="291">
        <f t="shared" si="487"/>
        <v>0</v>
      </c>
      <c r="AC1957" s="42">
        <f>'Data Entry'!AH1986</f>
        <v>0</v>
      </c>
      <c r="AD1957" s="42">
        <f>'Data Entry'!AI1986</f>
        <v>0</v>
      </c>
      <c r="AE1957" s="42">
        <f>'Data Entry'!AJ1986</f>
        <v>0</v>
      </c>
      <c r="AF1957" s="42">
        <f>'Data Entry'!AK1986</f>
        <v>0</v>
      </c>
      <c r="AG1957" s="42">
        <f>'Data Entry'!AL1986</f>
        <v>0</v>
      </c>
      <c r="AH1957" s="42">
        <f>'Data Entry'!AM1986</f>
        <v>0</v>
      </c>
      <c r="AI1957" s="42">
        <f>'Data Entry'!AV1986</f>
        <v>0</v>
      </c>
      <c r="AJ1957" s="42">
        <f>'Data Entry'!AW1986</f>
        <v>0</v>
      </c>
      <c r="AK1957" s="42">
        <f>'Data Entry'!AX1986</f>
        <v>0</v>
      </c>
      <c r="AL1957" s="291">
        <f t="shared" si="482"/>
        <v>0</v>
      </c>
      <c r="AM1957" s="42">
        <f>'Data Entry'!AY1986</f>
        <v>0</v>
      </c>
      <c r="AN1957" s="42">
        <f>'Data Entry'!AZ1986</f>
        <v>0</v>
      </c>
      <c r="AO1957" s="42">
        <f>'Data Entry'!BA1986</f>
        <v>0</v>
      </c>
      <c r="AP1957" s="42">
        <f>'Data Entry'!BB1986</f>
        <v>0</v>
      </c>
      <c r="AQ1957" s="291">
        <f t="shared" si="488"/>
        <v>0</v>
      </c>
      <c r="AR1957" s="42">
        <f>'Data Entry'!BC1986</f>
        <v>0</v>
      </c>
      <c r="AS1957" s="42">
        <f>'Data Entry'!BD1986</f>
        <v>0</v>
      </c>
      <c r="AT1957" s="291">
        <f t="shared" si="489"/>
        <v>0</v>
      </c>
      <c r="AU1957" s="42">
        <f>'Data Entry'!BE1986</f>
        <v>0</v>
      </c>
      <c r="AV1957" s="42">
        <f>'Data Entry'!BF1986</f>
        <v>0</v>
      </c>
      <c r="AW1957" s="42">
        <f>'Data Entry'!BG1986</f>
        <v>0</v>
      </c>
      <c r="AX1957" s="291">
        <f t="shared" si="483"/>
        <v>0</v>
      </c>
      <c r="AY1957" s="42">
        <f>'Data Entry'!BH1986</f>
        <v>0</v>
      </c>
      <c r="AZ1957" s="42">
        <f>'Data Entry'!BI1986</f>
        <v>0</v>
      </c>
      <c r="BA1957" s="42">
        <f>'Data Entry'!BJ1986</f>
        <v>0</v>
      </c>
      <c r="BB1957" s="42">
        <f>'Data Entry'!BK1986</f>
        <v>0</v>
      </c>
      <c r="BC1957" s="291">
        <f t="shared" si="490"/>
        <v>0</v>
      </c>
      <c r="BD1957" s="42">
        <f>'Data Entry'!BL1986</f>
        <v>0</v>
      </c>
      <c r="BE1957" s="42">
        <f>'Data Entry'!BM1986</f>
        <v>0</v>
      </c>
      <c r="BF1957" s="291">
        <f t="shared" si="491"/>
        <v>0</v>
      </c>
      <c r="BG1957" s="305">
        <f t="shared" si="492"/>
        <v>0</v>
      </c>
      <c r="BH1957" s="288" t="str">
        <f>IFERROR((BG1957*'Data Entry'!$F$18)/'Data Entry'!$E$18,"")</f>
        <v/>
      </c>
      <c r="BI1957" s="305">
        <f t="shared" si="493"/>
        <v>0</v>
      </c>
      <c r="BJ1957" s="288" t="str">
        <f t="shared" si="494"/>
        <v/>
      </c>
      <c r="BK1957" s="307" t="str">
        <f t="shared" si="495"/>
        <v/>
      </c>
    </row>
    <row r="1958" spans="1:63" ht="27" x14ac:dyDescent="0.2">
      <c r="A1958" s="119" t="str">
        <f>'Data Entry'!D1987</f>
        <v>Respondent 1954</v>
      </c>
      <c r="B1958" s="52">
        <f>'Data Entry'!AN1987</f>
        <v>0</v>
      </c>
      <c r="C1958" s="52" t="str">
        <f>'Data Entry'!BX1987</f>
        <v/>
      </c>
      <c r="D1958" s="42" t="str">
        <f>'Data Entry'!BU1987</f>
        <v>No disability</v>
      </c>
      <c r="E1958" s="42">
        <f>'Data Entry'!O1987</f>
        <v>0</v>
      </c>
      <c r="F1958" s="42">
        <f>'Data Entry'!P1987</f>
        <v>0</v>
      </c>
      <c r="G1958" s="42">
        <f>'Data Entry'!Q1987</f>
        <v>0</v>
      </c>
      <c r="H1958" s="291">
        <f t="shared" si="480"/>
        <v>0</v>
      </c>
      <c r="I1958" s="42">
        <f>'Data Entry'!R1987</f>
        <v>0</v>
      </c>
      <c r="J1958" s="42">
        <f>'Data Entry'!S1987</f>
        <v>0</v>
      </c>
      <c r="K1958" s="42">
        <f>'Data Entry'!T1987</f>
        <v>0</v>
      </c>
      <c r="L1958" s="42">
        <f>'Data Entry'!U1987</f>
        <v>0</v>
      </c>
      <c r="M1958" s="291">
        <f t="shared" si="484"/>
        <v>0</v>
      </c>
      <c r="N1958" s="42">
        <f>'Data Entry'!V1987</f>
        <v>0</v>
      </c>
      <c r="O1958" s="42">
        <f>'Data Entry'!W1987</f>
        <v>0</v>
      </c>
      <c r="P1958" s="291">
        <f t="shared" si="485"/>
        <v>0</v>
      </c>
      <c r="Q1958" s="42">
        <f>'Data Entry'!X1987</f>
        <v>0</v>
      </c>
      <c r="R1958" s="42">
        <f>'Data Entry'!Y1987</f>
        <v>0</v>
      </c>
      <c r="S1958" s="42">
        <f>'Data Entry'!Z1987</f>
        <v>0</v>
      </c>
      <c r="T1958" s="291">
        <f t="shared" si="481"/>
        <v>0</v>
      </c>
      <c r="U1958" s="42">
        <f>'Data Entry'!AA1987</f>
        <v>0</v>
      </c>
      <c r="V1958" s="42">
        <f>'Data Entry'!AB1987</f>
        <v>0</v>
      </c>
      <c r="W1958" s="42">
        <f>'Data Entry'!AC1987</f>
        <v>0</v>
      </c>
      <c r="X1958" s="42">
        <f>'Data Entry'!AD1987</f>
        <v>0</v>
      </c>
      <c r="Y1958" s="291">
        <f t="shared" si="486"/>
        <v>0</v>
      </c>
      <c r="Z1958" s="42">
        <f>'Data Entry'!AE1987</f>
        <v>0</v>
      </c>
      <c r="AA1958" s="42">
        <f>'Data Entry'!AF1987</f>
        <v>0</v>
      </c>
      <c r="AB1958" s="291">
        <f t="shared" si="487"/>
        <v>0</v>
      </c>
      <c r="AC1958" s="42">
        <f>'Data Entry'!AH1987</f>
        <v>0</v>
      </c>
      <c r="AD1958" s="42">
        <f>'Data Entry'!AI1987</f>
        <v>0</v>
      </c>
      <c r="AE1958" s="42">
        <f>'Data Entry'!AJ1987</f>
        <v>0</v>
      </c>
      <c r="AF1958" s="42">
        <f>'Data Entry'!AK1987</f>
        <v>0</v>
      </c>
      <c r="AG1958" s="42">
        <f>'Data Entry'!AL1987</f>
        <v>0</v>
      </c>
      <c r="AH1958" s="42">
        <f>'Data Entry'!AM1987</f>
        <v>0</v>
      </c>
      <c r="AI1958" s="42">
        <f>'Data Entry'!AV1987</f>
        <v>0</v>
      </c>
      <c r="AJ1958" s="42">
        <f>'Data Entry'!AW1987</f>
        <v>0</v>
      </c>
      <c r="AK1958" s="42">
        <f>'Data Entry'!AX1987</f>
        <v>0</v>
      </c>
      <c r="AL1958" s="291">
        <f t="shared" si="482"/>
        <v>0</v>
      </c>
      <c r="AM1958" s="42">
        <f>'Data Entry'!AY1987</f>
        <v>0</v>
      </c>
      <c r="AN1958" s="42">
        <f>'Data Entry'!AZ1987</f>
        <v>0</v>
      </c>
      <c r="AO1958" s="42">
        <f>'Data Entry'!BA1987</f>
        <v>0</v>
      </c>
      <c r="AP1958" s="42">
        <f>'Data Entry'!BB1987</f>
        <v>0</v>
      </c>
      <c r="AQ1958" s="291">
        <f t="shared" si="488"/>
        <v>0</v>
      </c>
      <c r="AR1958" s="42">
        <f>'Data Entry'!BC1987</f>
        <v>0</v>
      </c>
      <c r="AS1958" s="42">
        <f>'Data Entry'!BD1987</f>
        <v>0</v>
      </c>
      <c r="AT1958" s="291">
        <f t="shared" si="489"/>
        <v>0</v>
      </c>
      <c r="AU1958" s="42">
        <f>'Data Entry'!BE1987</f>
        <v>0</v>
      </c>
      <c r="AV1958" s="42">
        <f>'Data Entry'!BF1987</f>
        <v>0</v>
      </c>
      <c r="AW1958" s="42">
        <f>'Data Entry'!BG1987</f>
        <v>0</v>
      </c>
      <c r="AX1958" s="291">
        <f t="shared" si="483"/>
        <v>0</v>
      </c>
      <c r="AY1958" s="42">
        <f>'Data Entry'!BH1987</f>
        <v>0</v>
      </c>
      <c r="AZ1958" s="42">
        <f>'Data Entry'!BI1987</f>
        <v>0</v>
      </c>
      <c r="BA1958" s="42">
        <f>'Data Entry'!BJ1987</f>
        <v>0</v>
      </c>
      <c r="BB1958" s="42">
        <f>'Data Entry'!BK1987</f>
        <v>0</v>
      </c>
      <c r="BC1958" s="291">
        <f t="shared" si="490"/>
        <v>0</v>
      </c>
      <c r="BD1958" s="42">
        <f>'Data Entry'!BL1987</f>
        <v>0</v>
      </c>
      <c r="BE1958" s="42">
        <f>'Data Entry'!BM1987</f>
        <v>0</v>
      </c>
      <c r="BF1958" s="291">
        <f t="shared" si="491"/>
        <v>0</v>
      </c>
      <c r="BG1958" s="305">
        <f t="shared" si="492"/>
        <v>0</v>
      </c>
      <c r="BH1958" s="288" t="str">
        <f>IFERROR((BG1958*'Data Entry'!$F$18)/'Data Entry'!$E$18,"")</f>
        <v/>
      </c>
      <c r="BI1958" s="305">
        <f t="shared" si="493"/>
        <v>0</v>
      </c>
      <c r="BJ1958" s="288" t="str">
        <f t="shared" si="494"/>
        <v/>
      </c>
      <c r="BK1958" s="307" t="str">
        <f t="shared" si="495"/>
        <v/>
      </c>
    </row>
    <row r="1959" spans="1:63" ht="27" x14ac:dyDescent="0.2">
      <c r="A1959" s="119" t="str">
        <f>'Data Entry'!D1988</f>
        <v>Respondent 1955</v>
      </c>
      <c r="B1959" s="52">
        <f>'Data Entry'!AN1988</f>
        <v>0</v>
      </c>
      <c r="C1959" s="52" t="str">
        <f>'Data Entry'!BX1988</f>
        <v/>
      </c>
      <c r="D1959" s="42" t="str">
        <f>'Data Entry'!BU1988</f>
        <v>No disability</v>
      </c>
      <c r="E1959" s="42">
        <f>'Data Entry'!O1988</f>
        <v>0</v>
      </c>
      <c r="F1959" s="42">
        <f>'Data Entry'!P1988</f>
        <v>0</v>
      </c>
      <c r="G1959" s="42">
        <f>'Data Entry'!Q1988</f>
        <v>0</v>
      </c>
      <c r="H1959" s="291">
        <f t="shared" si="480"/>
        <v>0</v>
      </c>
      <c r="I1959" s="42">
        <f>'Data Entry'!R1988</f>
        <v>0</v>
      </c>
      <c r="J1959" s="42">
        <f>'Data Entry'!S1988</f>
        <v>0</v>
      </c>
      <c r="K1959" s="42">
        <f>'Data Entry'!T1988</f>
        <v>0</v>
      </c>
      <c r="L1959" s="42">
        <f>'Data Entry'!U1988</f>
        <v>0</v>
      </c>
      <c r="M1959" s="291">
        <f t="shared" si="484"/>
        <v>0</v>
      </c>
      <c r="N1959" s="42">
        <f>'Data Entry'!V1988</f>
        <v>0</v>
      </c>
      <c r="O1959" s="42">
        <f>'Data Entry'!W1988</f>
        <v>0</v>
      </c>
      <c r="P1959" s="291">
        <f t="shared" si="485"/>
        <v>0</v>
      </c>
      <c r="Q1959" s="42">
        <f>'Data Entry'!X1988</f>
        <v>0</v>
      </c>
      <c r="R1959" s="42">
        <f>'Data Entry'!Y1988</f>
        <v>0</v>
      </c>
      <c r="S1959" s="42">
        <f>'Data Entry'!Z1988</f>
        <v>0</v>
      </c>
      <c r="T1959" s="291">
        <f t="shared" si="481"/>
        <v>0</v>
      </c>
      <c r="U1959" s="42">
        <f>'Data Entry'!AA1988</f>
        <v>0</v>
      </c>
      <c r="V1959" s="42">
        <f>'Data Entry'!AB1988</f>
        <v>0</v>
      </c>
      <c r="W1959" s="42">
        <f>'Data Entry'!AC1988</f>
        <v>0</v>
      </c>
      <c r="X1959" s="42">
        <f>'Data Entry'!AD1988</f>
        <v>0</v>
      </c>
      <c r="Y1959" s="291">
        <f t="shared" si="486"/>
        <v>0</v>
      </c>
      <c r="Z1959" s="42">
        <f>'Data Entry'!AE1988</f>
        <v>0</v>
      </c>
      <c r="AA1959" s="42">
        <f>'Data Entry'!AF1988</f>
        <v>0</v>
      </c>
      <c r="AB1959" s="291">
        <f t="shared" si="487"/>
        <v>0</v>
      </c>
      <c r="AC1959" s="42">
        <f>'Data Entry'!AH1988</f>
        <v>0</v>
      </c>
      <c r="AD1959" s="42">
        <f>'Data Entry'!AI1988</f>
        <v>0</v>
      </c>
      <c r="AE1959" s="42">
        <f>'Data Entry'!AJ1988</f>
        <v>0</v>
      </c>
      <c r="AF1959" s="42">
        <f>'Data Entry'!AK1988</f>
        <v>0</v>
      </c>
      <c r="AG1959" s="42">
        <f>'Data Entry'!AL1988</f>
        <v>0</v>
      </c>
      <c r="AH1959" s="42">
        <f>'Data Entry'!AM1988</f>
        <v>0</v>
      </c>
      <c r="AI1959" s="42">
        <f>'Data Entry'!AV1988</f>
        <v>0</v>
      </c>
      <c r="AJ1959" s="42">
        <f>'Data Entry'!AW1988</f>
        <v>0</v>
      </c>
      <c r="AK1959" s="42">
        <f>'Data Entry'!AX1988</f>
        <v>0</v>
      </c>
      <c r="AL1959" s="291">
        <f t="shared" si="482"/>
        <v>0</v>
      </c>
      <c r="AM1959" s="42">
        <f>'Data Entry'!AY1988</f>
        <v>0</v>
      </c>
      <c r="AN1959" s="42">
        <f>'Data Entry'!AZ1988</f>
        <v>0</v>
      </c>
      <c r="AO1959" s="42">
        <f>'Data Entry'!BA1988</f>
        <v>0</v>
      </c>
      <c r="AP1959" s="42">
        <f>'Data Entry'!BB1988</f>
        <v>0</v>
      </c>
      <c r="AQ1959" s="291">
        <f t="shared" si="488"/>
        <v>0</v>
      </c>
      <c r="AR1959" s="42">
        <f>'Data Entry'!BC1988</f>
        <v>0</v>
      </c>
      <c r="AS1959" s="42">
        <f>'Data Entry'!BD1988</f>
        <v>0</v>
      </c>
      <c r="AT1959" s="291">
        <f t="shared" si="489"/>
        <v>0</v>
      </c>
      <c r="AU1959" s="42">
        <f>'Data Entry'!BE1988</f>
        <v>0</v>
      </c>
      <c r="AV1959" s="42">
        <f>'Data Entry'!BF1988</f>
        <v>0</v>
      </c>
      <c r="AW1959" s="42">
        <f>'Data Entry'!BG1988</f>
        <v>0</v>
      </c>
      <c r="AX1959" s="291">
        <f t="shared" si="483"/>
        <v>0</v>
      </c>
      <c r="AY1959" s="42">
        <f>'Data Entry'!BH1988</f>
        <v>0</v>
      </c>
      <c r="AZ1959" s="42">
        <f>'Data Entry'!BI1988</f>
        <v>0</v>
      </c>
      <c r="BA1959" s="42">
        <f>'Data Entry'!BJ1988</f>
        <v>0</v>
      </c>
      <c r="BB1959" s="42">
        <f>'Data Entry'!BK1988</f>
        <v>0</v>
      </c>
      <c r="BC1959" s="291">
        <f t="shared" si="490"/>
        <v>0</v>
      </c>
      <c r="BD1959" s="42">
        <f>'Data Entry'!BL1988</f>
        <v>0</v>
      </c>
      <c r="BE1959" s="42">
        <f>'Data Entry'!BM1988</f>
        <v>0</v>
      </c>
      <c r="BF1959" s="291">
        <f t="shared" si="491"/>
        <v>0</v>
      </c>
      <c r="BG1959" s="305">
        <f t="shared" si="492"/>
        <v>0</v>
      </c>
      <c r="BH1959" s="288" t="str">
        <f>IFERROR((BG1959*'Data Entry'!$F$18)/'Data Entry'!$E$18,"")</f>
        <v/>
      </c>
      <c r="BI1959" s="305">
        <f t="shared" si="493"/>
        <v>0</v>
      </c>
      <c r="BJ1959" s="288" t="str">
        <f t="shared" si="494"/>
        <v/>
      </c>
      <c r="BK1959" s="307" t="str">
        <f t="shared" si="495"/>
        <v/>
      </c>
    </row>
    <row r="1960" spans="1:63" ht="27" x14ac:dyDescent="0.2">
      <c r="A1960" s="119" t="str">
        <f>'Data Entry'!D1989</f>
        <v>Respondent 1956</v>
      </c>
      <c r="B1960" s="52">
        <f>'Data Entry'!AN1989</f>
        <v>0</v>
      </c>
      <c r="C1960" s="52" t="str">
        <f>'Data Entry'!BX1989</f>
        <v/>
      </c>
      <c r="D1960" s="42" t="str">
        <f>'Data Entry'!BU1989</f>
        <v>No disability</v>
      </c>
      <c r="E1960" s="42">
        <f>'Data Entry'!O1989</f>
        <v>0</v>
      </c>
      <c r="F1960" s="42">
        <f>'Data Entry'!P1989</f>
        <v>0</v>
      </c>
      <c r="G1960" s="42">
        <f>'Data Entry'!Q1989</f>
        <v>0</v>
      </c>
      <c r="H1960" s="291">
        <f t="shared" si="480"/>
        <v>0</v>
      </c>
      <c r="I1960" s="42">
        <f>'Data Entry'!R1989</f>
        <v>0</v>
      </c>
      <c r="J1960" s="42">
        <f>'Data Entry'!S1989</f>
        <v>0</v>
      </c>
      <c r="K1960" s="42">
        <f>'Data Entry'!T1989</f>
        <v>0</v>
      </c>
      <c r="L1960" s="42">
        <f>'Data Entry'!U1989</f>
        <v>0</v>
      </c>
      <c r="M1960" s="291">
        <f t="shared" si="484"/>
        <v>0</v>
      </c>
      <c r="N1960" s="42">
        <f>'Data Entry'!V1989</f>
        <v>0</v>
      </c>
      <c r="O1960" s="42">
        <f>'Data Entry'!W1989</f>
        <v>0</v>
      </c>
      <c r="P1960" s="291">
        <f t="shared" si="485"/>
        <v>0</v>
      </c>
      <c r="Q1960" s="42">
        <f>'Data Entry'!X1989</f>
        <v>0</v>
      </c>
      <c r="R1960" s="42">
        <f>'Data Entry'!Y1989</f>
        <v>0</v>
      </c>
      <c r="S1960" s="42">
        <f>'Data Entry'!Z1989</f>
        <v>0</v>
      </c>
      <c r="T1960" s="291">
        <f t="shared" si="481"/>
        <v>0</v>
      </c>
      <c r="U1960" s="42">
        <f>'Data Entry'!AA1989</f>
        <v>0</v>
      </c>
      <c r="V1960" s="42">
        <f>'Data Entry'!AB1989</f>
        <v>0</v>
      </c>
      <c r="W1960" s="42">
        <f>'Data Entry'!AC1989</f>
        <v>0</v>
      </c>
      <c r="X1960" s="42">
        <f>'Data Entry'!AD1989</f>
        <v>0</v>
      </c>
      <c r="Y1960" s="291">
        <f t="shared" si="486"/>
        <v>0</v>
      </c>
      <c r="Z1960" s="42">
        <f>'Data Entry'!AE1989</f>
        <v>0</v>
      </c>
      <c r="AA1960" s="42">
        <f>'Data Entry'!AF1989</f>
        <v>0</v>
      </c>
      <c r="AB1960" s="291">
        <f t="shared" si="487"/>
        <v>0</v>
      </c>
      <c r="AC1960" s="42">
        <f>'Data Entry'!AH1989</f>
        <v>0</v>
      </c>
      <c r="AD1960" s="42">
        <f>'Data Entry'!AI1989</f>
        <v>0</v>
      </c>
      <c r="AE1960" s="42">
        <f>'Data Entry'!AJ1989</f>
        <v>0</v>
      </c>
      <c r="AF1960" s="42">
        <f>'Data Entry'!AK1989</f>
        <v>0</v>
      </c>
      <c r="AG1960" s="42">
        <f>'Data Entry'!AL1989</f>
        <v>0</v>
      </c>
      <c r="AH1960" s="42">
        <f>'Data Entry'!AM1989</f>
        <v>0</v>
      </c>
      <c r="AI1960" s="42">
        <f>'Data Entry'!AV1989</f>
        <v>0</v>
      </c>
      <c r="AJ1960" s="42">
        <f>'Data Entry'!AW1989</f>
        <v>0</v>
      </c>
      <c r="AK1960" s="42">
        <f>'Data Entry'!AX1989</f>
        <v>0</v>
      </c>
      <c r="AL1960" s="291">
        <f t="shared" si="482"/>
        <v>0</v>
      </c>
      <c r="AM1960" s="42">
        <f>'Data Entry'!AY1989</f>
        <v>0</v>
      </c>
      <c r="AN1960" s="42">
        <f>'Data Entry'!AZ1989</f>
        <v>0</v>
      </c>
      <c r="AO1960" s="42">
        <f>'Data Entry'!BA1989</f>
        <v>0</v>
      </c>
      <c r="AP1960" s="42">
        <f>'Data Entry'!BB1989</f>
        <v>0</v>
      </c>
      <c r="AQ1960" s="291">
        <f t="shared" si="488"/>
        <v>0</v>
      </c>
      <c r="AR1960" s="42">
        <f>'Data Entry'!BC1989</f>
        <v>0</v>
      </c>
      <c r="AS1960" s="42">
        <f>'Data Entry'!BD1989</f>
        <v>0</v>
      </c>
      <c r="AT1960" s="291">
        <f t="shared" si="489"/>
        <v>0</v>
      </c>
      <c r="AU1960" s="42">
        <f>'Data Entry'!BE1989</f>
        <v>0</v>
      </c>
      <c r="AV1960" s="42">
        <f>'Data Entry'!BF1989</f>
        <v>0</v>
      </c>
      <c r="AW1960" s="42">
        <f>'Data Entry'!BG1989</f>
        <v>0</v>
      </c>
      <c r="AX1960" s="291">
        <f t="shared" si="483"/>
        <v>0</v>
      </c>
      <c r="AY1960" s="42">
        <f>'Data Entry'!BH1989</f>
        <v>0</v>
      </c>
      <c r="AZ1960" s="42">
        <f>'Data Entry'!BI1989</f>
        <v>0</v>
      </c>
      <c r="BA1960" s="42">
        <f>'Data Entry'!BJ1989</f>
        <v>0</v>
      </c>
      <c r="BB1960" s="42">
        <f>'Data Entry'!BK1989</f>
        <v>0</v>
      </c>
      <c r="BC1960" s="291">
        <f t="shared" si="490"/>
        <v>0</v>
      </c>
      <c r="BD1960" s="42">
        <f>'Data Entry'!BL1989</f>
        <v>0</v>
      </c>
      <c r="BE1960" s="42">
        <f>'Data Entry'!BM1989</f>
        <v>0</v>
      </c>
      <c r="BF1960" s="291">
        <f t="shared" si="491"/>
        <v>0</v>
      </c>
      <c r="BG1960" s="305">
        <f t="shared" si="492"/>
        <v>0</v>
      </c>
      <c r="BH1960" s="288" t="str">
        <f>IFERROR((BG1960*'Data Entry'!$F$18)/'Data Entry'!$E$18,"")</f>
        <v/>
      </c>
      <c r="BI1960" s="305">
        <f t="shared" si="493"/>
        <v>0</v>
      </c>
      <c r="BJ1960" s="288" t="str">
        <f t="shared" si="494"/>
        <v/>
      </c>
      <c r="BK1960" s="307" t="str">
        <f t="shared" si="495"/>
        <v/>
      </c>
    </row>
    <row r="1961" spans="1:63" ht="27" x14ac:dyDescent="0.2">
      <c r="A1961" s="119" t="str">
        <f>'Data Entry'!D1990</f>
        <v>Respondent 1957</v>
      </c>
      <c r="B1961" s="52">
        <f>'Data Entry'!AN1990</f>
        <v>0</v>
      </c>
      <c r="C1961" s="52" t="str">
        <f>'Data Entry'!BX1990</f>
        <v/>
      </c>
      <c r="D1961" s="42" t="str">
        <f>'Data Entry'!BU1990</f>
        <v>No disability</v>
      </c>
      <c r="E1961" s="42">
        <f>'Data Entry'!O1990</f>
        <v>0</v>
      </c>
      <c r="F1961" s="42">
        <f>'Data Entry'!P1990</f>
        <v>0</v>
      </c>
      <c r="G1961" s="42">
        <f>'Data Entry'!Q1990</f>
        <v>0</v>
      </c>
      <c r="H1961" s="291">
        <f t="shared" si="480"/>
        <v>0</v>
      </c>
      <c r="I1961" s="42">
        <f>'Data Entry'!R1990</f>
        <v>0</v>
      </c>
      <c r="J1961" s="42">
        <f>'Data Entry'!S1990</f>
        <v>0</v>
      </c>
      <c r="K1961" s="42">
        <f>'Data Entry'!T1990</f>
        <v>0</v>
      </c>
      <c r="L1961" s="42">
        <f>'Data Entry'!U1990</f>
        <v>0</v>
      </c>
      <c r="M1961" s="291">
        <f t="shared" si="484"/>
        <v>0</v>
      </c>
      <c r="N1961" s="42">
        <f>'Data Entry'!V1990</f>
        <v>0</v>
      </c>
      <c r="O1961" s="42">
        <f>'Data Entry'!W1990</f>
        <v>0</v>
      </c>
      <c r="P1961" s="291">
        <f t="shared" si="485"/>
        <v>0</v>
      </c>
      <c r="Q1961" s="42">
        <f>'Data Entry'!X1990</f>
        <v>0</v>
      </c>
      <c r="R1961" s="42">
        <f>'Data Entry'!Y1990</f>
        <v>0</v>
      </c>
      <c r="S1961" s="42">
        <f>'Data Entry'!Z1990</f>
        <v>0</v>
      </c>
      <c r="T1961" s="291">
        <f t="shared" si="481"/>
        <v>0</v>
      </c>
      <c r="U1961" s="42">
        <f>'Data Entry'!AA1990</f>
        <v>0</v>
      </c>
      <c r="V1961" s="42">
        <f>'Data Entry'!AB1990</f>
        <v>0</v>
      </c>
      <c r="W1961" s="42">
        <f>'Data Entry'!AC1990</f>
        <v>0</v>
      </c>
      <c r="X1961" s="42">
        <f>'Data Entry'!AD1990</f>
        <v>0</v>
      </c>
      <c r="Y1961" s="291">
        <f t="shared" si="486"/>
        <v>0</v>
      </c>
      <c r="Z1961" s="42">
        <f>'Data Entry'!AE1990</f>
        <v>0</v>
      </c>
      <c r="AA1961" s="42">
        <f>'Data Entry'!AF1990</f>
        <v>0</v>
      </c>
      <c r="AB1961" s="291">
        <f t="shared" si="487"/>
        <v>0</v>
      </c>
      <c r="AC1961" s="42">
        <f>'Data Entry'!AH1990</f>
        <v>0</v>
      </c>
      <c r="AD1961" s="42">
        <f>'Data Entry'!AI1990</f>
        <v>0</v>
      </c>
      <c r="AE1961" s="42">
        <f>'Data Entry'!AJ1990</f>
        <v>0</v>
      </c>
      <c r="AF1961" s="42">
        <f>'Data Entry'!AK1990</f>
        <v>0</v>
      </c>
      <c r="AG1961" s="42">
        <f>'Data Entry'!AL1990</f>
        <v>0</v>
      </c>
      <c r="AH1961" s="42">
        <f>'Data Entry'!AM1990</f>
        <v>0</v>
      </c>
      <c r="AI1961" s="42">
        <f>'Data Entry'!AV1990</f>
        <v>0</v>
      </c>
      <c r="AJ1961" s="42">
        <f>'Data Entry'!AW1990</f>
        <v>0</v>
      </c>
      <c r="AK1961" s="42">
        <f>'Data Entry'!AX1990</f>
        <v>0</v>
      </c>
      <c r="AL1961" s="291">
        <f t="shared" si="482"/>
        <v>0</v>
      </c>
      <c r="AM1961" s="42">
        <f>'Data Entry'!AY1990</f>
        <v>0</v>
      </c>
      <c r="AN1961" s="42">
        <f>'Data Entry'!AZ1990</f>
        <v>0</v>
      </c>
      <c r="AO1961" s="42">
        <f>'Data Entry'!BA1990</f>
        <v>0</v>
      </c>
      <c r="AP1961" s="42">
        <f>'Data Entry'!BB1990</f>
        <v>0</v>
      </c>
      <c r="AQ1961" s="291">
        <f t="shared" si="488"/>
        <v>0</v>
      </c>
      <c r="AR1961" s="42">
        <f>'Data Entry'!BC1990</f>
        <v>0</v>
      </c>
      <c r="AS1961" s="42">
        <f>'Data Entry'!BD1990</f>
        <v>0</v>
      </c>
      <c r="AT1961" s="291">
        <f t="shared" si="489"/>
        <v>0</v>
      </c>
      <c r="AU1961" s="42">
        <f>'Data Entry'!BE1990</f>
        <v>0</v>
      </c>
      <c r="AV1961" s="42">
        <f>'Data Entry'!BF1990</f>
        <v>0</v>
      </c>
      <c r="AW1961" s="42">
        <f>'Data Entry'!BG1990</f>
        <v>0</v>
      </c>
      <c r="AX1961" s="291">
        <f t="shared" si="483"/>
        <v>0</v>
      </c>
      <c r="AY1961" s="42">
        <f>'Data Entry'!BH1990</f>
        <v>0</v>
      </c>
      <c r="AZ1961" s="42">
        <f>'Data Entry'!BI1990</f>
        <v>0</v>
      </c>
      <c r="BA1961" s="42">
        <f>'Data Entry'!BJ1990</f>
        <v>0</v>
      </c>
      <c r="BB1961" s="42">
        <f>'Data Entry'!BK1990</f>
        <v>0</v>
      </c>
      <c r="BC1961" s="291">
        <f t="shared" si="490"/>
        <v>0</v>
      </c>
      <c r="BD1961" s="42">
        <f>'Data Entry'!BL1990</f>
        <v>0</v>
      </c>
      <c r="BE1961" s="42">
        <f>'Data Entry'!BM1990</f>
        <v>0</v>
      </c>
      <c r="BF1961" s="291">
        <f t="shared" si="491"/>
        <v>0</v>
      </c>
      <c r="BG1961" s="305">
        <f t="shared" si="492"/>
        <v>0</v>
      </c>
      <c r="BH1961" s="288" t="str">
        <f>IFERROR((BG1961*'Data Entry'!$F$18)/'Data Entry'!$E$18,"")</f>
        <v/>
      </c>
      <c r="BI1961" s="305">
        <f t="shared" si="493"/>
        <v>0</v>
      </c>
      <c r="BJ1961" s="288" t="str">
        <f t="shared" si="494"/>
        <v/>
      </c>
      <c r="BK1961" s="307" t="str">
        <f t="shared" si="495"/>
        <v/>
      </c>
    </row>
    <row r="1962" spans="1:63" ht="27" x14ac:dyDescent="0.2">
      <c r="A1962" s="119" t="str">
        <f>'Data Entry'!D1991</f>
        <v>Respondent 1958</v>
      </c>
      <c r="B1962" s="52">
        <f>'Data Entry'!AN1991</f>
        <v>0</v>
      </c>
      <c r="C1962" s="52" t="str">
        <f>'Data Entry'!BX1991</f>
        <v/>
      </c>
      <c r="D1962" s="42" t="str">
        <f>'Data Entry'!BU1991</f>
        <v>No disability</v>
      </c>
      <c r="E1962" s="42">
        <f>'Data Entry'!O1991</f>
        <v>0</v>
      </c>
      <c r="F1962" s="42">
        <f>'Data Entry'!P1991</f>
        <v>0</v>
      </c>
      <c r="G1962" s="42">
        <f>'Data Entry'!Q1991</f>
        <v>0</v>
      </c>
      <c r="H1962" s="291">
        <f t="shared" si="480"/>
        <v>0</v>
      </c>
      <c r="I1962" s="42">
        <f>'Data Entry'!R1991</f>
        <v>0</v>
      </c>
      <c r="J1962" s="42">
        <f>'Data Entry'!S1991</f>
        <v>0</v>
      </c>
      <c r="K1962" s="42">
        <f>'Data Entry'!T1991</f>
        <v>0</v>
      </c>
      <c r="L1962" s="42">
        <f>'Data Entry'!U1991</f>
        <v>0</v>
      </c>
      <c r="M1962" s="291">
        <f t="shared" si="484"/>
        <v>0</v>
      </c>
      <c r="N1962" s="42">
        <f>'Data Entry'!V1991</f>
        <v>0</v>
      </c>
      <c r="O1962" s="42">
        <f>'Data Entry'!W1991</f>
        <v>0</v>
      </c>
      <c r="P1962" s="291">
        <f t="shared" si="485"/>
        <v>0</v>
      </c>
      <c r="Q1962" s="42">
        <f>'Data Entry'!X1991</f>
        <v>0</v>
      </c>
      <c r="R1962" s="42">
        <f>'Data Entry'!Y1991</f>
        <v>0</v>
      </c>
      <c r="S1962" s="42">
        <f>'Data Entry'!Z1991</f>
        <v>0</v>
      </c>
      <c r="T1962" s="291">
        <f t="shared" si="481"/>
        <v>0</v>
      </c>
      <c r="U1962" s="42">
        <f>'Data Entry'!AA1991</f>
        <v>0</v>
      </c>
      <c r="V1962" s="42">
        <f>'Data Entry'!AB1991</f>
        <v>0</v>
      </c>
      <c r="W1962" s="42">
        <f>'Data Entry'!AC1991</f>
        <v>0</v>
      </c>
      <c r="X1962" s="42">
        <f>'Data Entry'!AD1991</f>
        <v>0</v>
      </c>
      <c r="Y1962" s="291">
        <f t="shared" si="486"/>
        <v>0</v>
      </c>
      <c r="Z1962" s="42">
        <f>'Data Entry'!AE1991</f>
        <v>0</v>
      </c>
      <c r="AA1962" s="42">
        <f>'Data Entry'!AF1991</f>
        <v>0</v>
      </c>
      <c r="AB1962" s="291">
        <f t="shared" si="487"/>
        <v>0</v>
      </c>
      <c r="AC1962" s="42">
        <f>'Data Entry'!AH1991</f>
        <v>0</v>
      </c>
      <c r="AD1962" s="42">
        <f>'Data Entry'!AI1991</f>
        <v>0</v>
      </c>
      <c r="AE1962" s="42">
        <f>'Data Entry'!AJ1991</f>
        <v>0</v>
      </c>
      <c r="AF1962" s="42">
        <f>'Data Entry'!AK1991</f>
        <v>0</v>
      </c>
      <c r="AG1962" s="42">
        <f>'Data Entry'!AL1991</f>
        <v>0</v>
      </c>
      <c r="AH1962" s="42">
        <f>'Data Entry'!AM1991</f>
        <v>0</v>
      </c>
      <c r="AI1962" s="42">
        <f>'Data Entry'!AV1991</f>
        <v>0</v>
      </c>
      <c r="AJ1962" s="42">
        <f>'Data Entry'!AW1991</f>
        <v>0</v>
      </c>
      <c r="AK1962" s="42">
        <f>'Data Entry'!AX1991</f>
        <v>0</v>
      </c>
      <c r="AL1962" s="291">
        <f t="shared" si="482"/>
        <v>0</v>
      </c>
      <c r="AM1962" s="42">
        <f>'Data Entry'!AY1991</f>
        <v>0</v>
      </c>
      <c r="AN1962" s="42">
        <f>'Data Entry'!AZ1991</f>
        <v>0</v>
      </c>
      <c r="AO1962" s="42">
        <f>'Data Entry'!BA1991</f>
        <v>0</v>
      </c>
      <c r="AP1962" s="42">
        <f>'Data Entry'!BB1991</f>
        <v>0</v>
      </c>
      <c r="AQ1962" s="291">
        <f t="shared" si="488"/>
        <v>0</v>
      </c>
      <c r="AR1962" s="42">
        <f>'Data Entry'!BC1991</f>
        <v>0</v>
      </c>
      <c r="AS1962" s="42">
        <f>'Data Entry'!BD1991</f>
        <v>0</v>
      </c>
      <c r="AT1962" s="291">
        <f t="shared" si="489"/>
        <v>0</v>
      </c>
      <c r="AU1962" s="42">
        <f>'Data Entry'!BE1991</f>
        <v>0</v>
      </c>
      <c r="AV1962" s="42">
        <f>'Data Entry'!BF1991</f>
        <v>0</v>
      </c>
      <c r="AW1962" s="42">
        <f>'Data Entry'!BG1991</f>
        <v>0</v>
      </c>
      <c r="AX1962" s="291">
        <f t="shared" si="483"/>
        <v>0</v>
      </c>
      <c r="AY1962" s="42">
        <f>'Data Entry'!BH1991</f>
        <v>0</v>
      </c>
      <c r="AZ1962" s="42">
        <f>'Data Entry'!BI1991</f>
        <v>0</v>
      </c>
      <c r="BA1962" s="42">
        <f>'Data Entry'!BJ1991</f>
        <v>0</v>
      </c>
      <c r="BB1962" s="42">
        <f>'Data Entry'!BK1991</f>
        <v>0</v>
      </c>
      <c r="BC1962" s="291">
        <f t="shared" si="490"/>
        <v>0</v>
      </c>
      <c r="BD1962" s="42">
        <f>'Data Entry'!BL1991</f>
        <v>0</v>
      </c>
      <c r="BE1962" s="42">
        <f>'Data Entry'!BM1991</f>
        <v>0</v>
      </c>
      <c r="BF1962" s="291">
        <f t="shared" si="491"/>
        <v>0</v>
      </c>
      <c r="BG1962" s="305">
        <f t="shared" si="492"/>
        <v>0</v>
      </c>
      <c r="BH1962" s="288" t="str">
        <f>IFERROR((BG1962*'Data Entry'!$F$18)/'Data Entry'!$E$18,"")</f>
        <v/>
      </c>
      <c r="BI1962" s="305">
        <f t="shared" si="493"/>
        <v>0</v>
      </c>
      <c r="BJ1962" s="288" t="str">
        <f t="shared" si="494"/>
        <v/>
      </c>
      <c r="BK1962" s="307" t="str">
        <f t="shared" si="495"/>
        <v/>
      </c>
    </row>
    <row r="1963" spans="1:63" ht="27" x14ac:dyDescent="0.2">
      <c r="A1963" s="119" t="str">
        <f>'Data Entry'!D1992</f>
        <v>Respondent 1959</v>
      </c>
      <c r="B1963" s="52">
        <f>'Data Entry'!AN1992</f>
        <v>0</v>
      </c>
      <c r="C1963" s="52" t="str">
        <f>'Data Entry'!BX1992</f>
        <v/>
      </c>
      <c r="D1963" s="42" t="str">
        <f>'Data Entry'!BU1992</f>
        <v>No disability</v>
      </c>
      <c r="E1963" s="42">
        <f>'Data Entry'!O1992</f>
        <v>0</v>
      </c>
      <c r="F1963" s="42">
        <f>'Data Entry'!P1992</f>
        <v>0</v>
      </c>
      <c r="G1963" s="42">
        <f>'Data Entry'!Q1992</f>
        <v>0</v>
      </c>
      <c r="H1963" s="291">
        <f t="shared" si="480"/>
        <v>0</v>
      </c>
      <c r="I1963" s="42">
        <f>'Data Entry'!R1992</f>
        <v>0</v>
      </c>
      <c r="J1963" s="42">
        <f>'Data Entry'!S1992</f>
        <v>0</v>
      </c>
      <c r="K1963" s="42">
        <f>'Data Entry'!T1992</f>
        <v>0</v>
      </c>
      <c r="L1963" s="42">
        <f>'Data Entry'!U1992</f>
        <v>0</v>
      </c>
      <c r="M1963" s="291">
        <f t="shared" si="484"/>
        <v>0</v>
      </c>
      <c r="N1963" s="42">
        <f>'Data Entry'!V1992</f>
        <v>0</v>
      </c>
      <c r="O1963" s="42">
        <f>'Data Entry'!W1992</f>
        <v>0</v>
      </c>
      <c r="P1963" s="291">
        <f t="shared" si="485"/>
        <v>0</v>
      </c>
      <c r="Q1963" s="42">
        <f>'Data Entry'!X1992</f>
        <v>0</v>
      </c>
      <c r="R1963" s="42">
        <f>'Data Entry'!Y1992</f>
        <v>0</v>
      </c>
      <c r="S1963" s="42">
        <f>'Data Entry'!Z1992</f>
        <v>0</v>
      </c>
      <c r="T1963" s="291">
        <f t="shared" si="481"/>
        <v>0</v>
      </c>
      <c r="U1963" s="42">
        <f>'Data Entry'!AA1992</f>
        <v>0</v>
      </c>
      <c r="V1963" s="42">
        <f>'Data Entry'!AB1992</f>
        <v>0</v>
      </c>
      <c r="W1963" s="42">
        <f>'Data Entry'!AC1992</f>
        <v>0</v>
      </c>
      <c r="X1963" s="42">
        <f>'Data Entry'!AD1992</f>
        <v>0</v>
      </c>
      <c r="Y1963" s="291">
        <f t="shared" si="486"/>
        <v>0</v>
      </c>
      <c r="Z1963" s="42">
        <f>'Data Entry'!AE1992</f>
        <v>0</v>
      </c>
      <c r="AA1963" s="42">
        <f>'Data Entry'!AF1992</f>
        <v>0</v>
      </c>
      <c r="AB1963" s="291">
        <f t="shared" si="487"/>
        <v>0</v>
      </c>
      <c r="AC1963" s="42">
        <f>'Data Entry'!AH1992</f>
        <v>0</v>
      </c>
      <c r="AD1963" s="42">
        <f>'Data Entry'!AI1992</f>
        <v>0</v>
      </c>
      <c r="AE1963" s="42">
        <f>'Data Entry'!AJ1992</f>
        <v>0</v>
      </c>
      <c r="AF1963" s="42">
        <f>'Data Entry'!AK1992</f>
        <v>0</v>
      </c>
      <c r="AG1963" s="42">
        <f>'Data Entry'!AL1992</f>
        <v>0</v>
      </c>
      <c r="AH1963" s="42">
        <f>'Data Entry'!AM1992</f>
        <v>0</v>
      </c>
      <c r="AI1963" s="42">
        <f>'Data Entry'!AV1992</f>
        <v>0</v>
      </c>
      <c r="AJ1963" s="42">
        <f>'Data Entry'!AW1992</f>
        <v>0</v>
      </c>
      <c r="AK1963" s="42">
        <f>'Data Entry'!AX1992</f>
        <v>0</v>
      </c>
      <c r="AL1963" s="291">
        <f t="shared" si="482"/>
        <v>0</v>
      </c>
      <c r="AM1963" s="42">
        <f>'Data Entry'!AY1992</f>
        <v>0</v>
      </c>
      <c r="AN1963" s="42">
        <f>'Data Entry'!AZ1992</f>
        <v>0</v>
      </c>
      <c r="AO1963" s="42">
        <f>'Data Entry'!BA1992</f>
        <v>0</v>
      </c>
      <c r="AP1963" s="42">
        <f>'Data Entry'!BB1992</f>
        <v>0</v>
      </c>
      <c r="AQ1963" s="291">
        <f t="shared" si="488"/>
        <v>0</v>
      </c>
      <c r="AR1963" s="42">
        <f>'Data Entry'!BC1992</f>
        <v>0</v>
      </c>
      <c r="AS1963" s="42">
        <f>'Data Entry'!BD1992</f>
        <v>0</v>
      </c>
      <c r="AT1963" s="291">
        <f t="shared" si="489"/>
        <v>0</v>
      </c>
      <c r="AU1963" s="42">
        <f>'Data Entry'!BE1992</f>
        <v>0</v>
      </c>
      <c r="AV1963" s="42">
        <f>'Data Entry'!BF1992</f>
        <v>0</v>
      </c>
      <c r="AW1963" s="42">
        <f>'Data Entry'!BG1992</f>
        <v>0</v>
      </c>
      <c r="AX1963" s="291">
        <f t="shared" si="483"/>
        <v>0</v>
      </c>
      <c r="AY1963" s="42">
        <f>'Data Entry'!BH1992</f>
        <v>0</v>
      </c>
      <c r="AZ1963" s="42">
        <f>'Data Entry'!BI1992</f>
        <v>0</v>
      </c>
      <c r="BA1963" s="42">
        <f>'Data Entry'!BJ1992</f>
        <v>0</v>
      </c>
      <c r="BB1963" s="42">
        <f>'Data Entry'!BK1992</f>
        <v>0</v>
      </c>
      <c r="BC1963" s="291">
        <f t="shared" si="490"/>
        <v>0</v>
      </c>
      <c r="BD1963" s="42">
        <f>'Data Entry'!BL1992</f>
        <v>0</v>
      </c>
      <c r="BE1963" s="42">
        <f>'Data Entry'!BM1992</f>
        <v>0</v>
      </c>
      <c r="BF1963" s="291">
        <f t="shared" si="491"/>
        <v>0</v>
      </c>
      <c r="BG1963" s="305">
        <f t="shared" si="492"/>
        <v>0</v>
      </c>
      <c r="BH1963" s="288" t="str">
        <f>IFERROR((BG1963*'Data Entry'!$F$18)/'Data Entry'!$E$18,"")</f>
        <v/>
      </c>
      <c r="BI1963" s="305">
        <f t="shared" si="493"/>
        <v>0</v>
      </c>
      <c r="BJ1963" s="288" t="str">
        <f t="shared" si="494"/>
        <v/>
      </c>
      <c r="BK1963" s="307" t="str">
        <f t="shared" si="495"/>
        <v/>
      </c>
    </row>
    <row r="1964" spans="1:63" ht="27" x14ac:dyDescent="0.2">
      <c r="A1964" s="119" t="str">
        <f>'Data Entry'!D1993</f>
        <v>Respondent 1960</v>
      </c>
      <c r="B1964" s="52">
        <f>'Data Entry'!AN1993</f>
        <v>0</v>
      </c>
      <c r="C1964" s="52" t="str">
        <f>'Data Entry'!BX1993</f>
        <v/>
      </c>
      <c r="D1964" s="42" t="str">
        <f>'Data Entry'!BU1993</f>
        <v>No disability</v>
      </c>
      <c r="E1964" s="42">
        <f>'Data Entry'!O1993</f>
        <v>0</v>
      </c>
      <c r="F1964" s="42">
        <f>'Data Entry'!P1993</f>
        <v>0</v>
      </c>
      <c r="G1964" s="42">
        <f>'Data Entry'!Q1993</f>
        <v>0</v>
      </c>
      <c r="H1964" s="291">
        <f t="shared" si="480"/>
        <v>0</v>
      </c>
      <c r="I1964" s="42">
        <f>'Data Entry'!R1993</f>
        <v>0</v>
      </c>
      <c r="J1964" s="42">
        <f>'Data Entry'!S1993</f>
        <v>0</v>
      </c>
      <c r="K1964" s="42">
        <f>'Data Entry'!T1993</f>
        <v>0</v>
      </c>
      <c r="L1964" s="42">
        <f>'Data Entry'!U1993</f>
        <v>0</v>
      </c>
      <c r="M1964" s="291">
        <f t="shared" si="484"/>
        <v>0</v>
      </c>
      <c r="N1964" s="42">
        <f>'Data Entry'!V1993</f>
        <v>0</v>
      </c>
      <c r="O1964" s="42">
        <f>'Data Entry'!W1993</f>
        <v>0</v>
      </c>
      <c r="P1964" s="291">
        <f t="shared" si="485"/>
        <v>0</v>
      </c>
      <c r="Q1964" s="42">
        <f>'Data Entry'!X1993</f>
        <v>0</v>
      </c>
      <c r="R1964" s="42">
        <f>'Data Entry'!Y1993</f>
        <v>0</v>
      </c>
      <c r="S1964" s="42">
        <f>'Data Entry'!Z1993</f>
        <v>0</v>
      </c>
      <c r="T1964" s="291">
        <f t="shared" si="481"/>
        <v>0</v>
      </c>
      <c r="U1964" s="42">
        <f>'Data Entry'!AA1993</f>
        <v>0</v>
      </c>
      <c r="V1964" s="42">
        <f>'Data Entry'!AB1993</f>
        <v>0</v>
      </c>
      <c r="W1964" s="42">
        <f>'Data Entry'!AC1993</f>
        <v>0</v>
      </c>
      <c r="X1964" s="42">
        <f>'Data Entry'!AD1993</f>
        <v>0</v>
      </c>
      <c r="Y1964" s="291">
        <f t="shared" si="486"/>
        <v>0</v>
      </c>
      <c r="Z1964" s="42">
        <f>'Data Entry'!AE1993</f>
        <v>0</v>
      </c>
      <c r="AA1964" s="42">
        <f>'Data Entry'!AF1993</f>
        <v>0</v>
      </c>
      <c r="AB1964" s="291">
        <f t="shared" si="487"/>
        <v>0</v>
      </c>
      <c r="AC1964" s="42">
        <f>'Data Entry'!AH1993</f>
        <v>0</v>
      </c>
      <c r="AD1964" s="42">
        <f>'Data Entry'!AI1993</f>
        <v>0</v>
      </c>
      <c r="AE1964" s="42">
        <f>'Data Entry'!AJ1993</f>
        <v>0</v>
      </c>
      <c r="AF1964" s="42">
        <f>'Data Entry'!AK1993</f>
        <v>0</v>
      </c>
      <c r="AG1964" s="42">
        <f>'Data Entry'!AL1993</f>
        <v>0</v>
      </c>
      <c r="AH1964" s="42">
        <f>'Data Entry'!AM1993</f>
        <v>0</v>
      </c>
      <c r="AI1964" s="42">
        <f>'Data Entry'!AV1993</f>
        <v>0</v>
      </c>
      <c r="AJ1964" s="42">
        <f>'Data Entry'!AW1993</f>
        <v>0</v>
      </c>
      <c r="AK1964" s="42">
        <f>'Data Entry'!AX1993</f>
        <v>0</v>
      </c>
      <c r="AL1964" s="291">
        <f t="shared" si="482"/>
        <v>0</v>
      </c>
      <c r="AM1964" s="42">
        <f>'Data Entry'!AY1993</f>
        <v>0</v>
      </c>
      <c r="AN1964" s="42">
        <f>'Data Entry'!AZ1993</f>
        <v>0</v>
      </c>
      <c r="AO1964" s="42">
        <f>'Data Entry'!BA1993</f>
        <v>0</v>
      </c>
      <c r="AP1964" s="42">
        <f>'Data Entry'!BB1993</f>
        <v>0</v>
      </c>
      <c r="AQ1964" s="291">
        <f t="shared" si="488"/>
        <v>0</v>
      </c>
      <c r="AR1964" s="42">
        <f>'Data Entry'!BC1993</f>
        <v>0</v>
      </c>
      <c r="AS1964" s="42">
        <f>'Data Entry'!BD1993</f>
        <v>0</v>
      </c>
      <c r="AT1964" s="291">
        <f t="shared" si="489"/>
        <v>0</v>
      </c>
      <c r="AU1964" s="42">
        <f>'Data Entry'!BE1993</f>
        <v>0</v>
      </c>
      <c r="AV1964" s="42">
        <f>'Data Entry'!BF1993</f>
        <v>0</v>
      </c>
      <c r="AW1964" s="42">
        <f>'Data Entry'!BG1993</f>
        <v>0</v>
      </c>
      <c r="AX1964" s="291">
        <f t="shared" si="483"/>
        <v>0</v>
      </c>
      <c r="AY1964" s="42">
        <f>'Data Entry'!BH1993</f>
        <v>0</v>
      </c>
      <c r="AZ1964" s="42">
        <f>'Data Entry'!BI1993</f>
        <v>0</v>
      </c>
      <c r="BA1964" s="42">
        <f>'Data Entry'!BJ1993</f>
        <v>0</v>
      </c>
      <c r="BB1964" s="42">
        <f>'Data Entry'!BK1993</f>
        <v>0</v>
      </c>
      <c r="BC1964" s="291">
        <f t="shared" si="490"/>
        <v>0</v>
      </c>
      <c r="BD1964" s="42">
        <f>'Data Entry'!BL1993</f>
        <v>0</v>
      </c>
      <c r="BE1964" s="42">
        <f>'Data Entry'!BM1993</f>
        <v>0</v>
      </c>
      <c r="BF1964" s="291">
        <f t="shared" si="491"/>
        <v>0</v>
      </c>
      <c r="BG1964" s="305">
        <f t="shared" si="492"/>
        <v>0</v>
      </c>
      <c r="BH1964" s="288" t="str">
        <f>IFERROR((BG1964*'Data Entry'!$F$18)/'Data Entry'!$E$18,"")</f>
        <v/>
      </c>
      <c r="BI1964" s="305">
        <f t="shared" si="493"/>
        <v>0</v>
      </c>
      <c r="BJ1964" s="288" t="str">
        <f t="shared" si="494"/>
        <v/>
      </c>
      <c r="BK1964" s="307" t="str">
        <f t="shared" si="495"/>
        <v/>
      </c>
    </row>
    <row r="1965" spans="1:63" ht="27" x14ac:dyDescent="0.2">
      <c r="A1965" s="119" t="str">
        <f>'Data Entry'!D1994</f>
        <v>Respondent 1961</v>
      </c>
      <c r="B1965" s="52">
        <f>'Data Entry'!AN1994</f>
        <v>0</v>
      </c>
      <c r="C1965" s="52" t="str">
        <f>'Data Entry'!BX1994</f>
        <v/>
      </c>
      <c r="D1965" s="42" t="str">
        <f>'Data Entry'!BU1994</f>
        <v>No disability</v>
      </c>
      <c r="E1965" s="42">
        <f>'Data Entry'!O1994</f>
        <v>0</v>
      </c>
      <c r="F1965" s="42">
        <f>'Data Entry'!P1994</f>
        <v>0</v>
      </c>
      <c r="G1965" s="42">
        <f>'Data Entry'!Q1994</f>
        <v>0</v>
      </c>
      <c r="H1965" s="291">
        <f t="shared" si="480"/>
        <v>0</v>
      </c>
      <c r="I1965" s="42">
        <f>'Data Entry'!R1994</f>
        <v>0</v>
      </c>
      <c r="J1965" s="42">
        <f>'Data Entry'!S1994</f>
        <v>0</v>
      </c>
      <c r="K1965" s="42">
        <f>'Data Entry'!T1994</f>
        <v>0</v>
      </c>
      <c r="L1965" s="42">
        <f>'Data Entry'!U1994</f>
        <v>0</v>
      </c>
      <c r="M1965" s="291">
        <f t="shared" si="484"/>
        <v>0</v>
      </c>
      <c r="N1965" s="42">
        <f>'Data Entry'!V1994</f>
        <v>0</v>
      </c>
      <c r="O1965" s="42">
        <f>'Data Entry'!W1994</f>
        <v>0</v>
      </c>
      <c r="P1965" s="291">
        <f t="shared" si="485"/>
        <v>0</v>
      </c>
      <c r="Q1965" s="42">
        <f>'Data Entry'!X1994</f>
        <v>0</v>
      </c>
      <c r="R1965" s="42">
        <f>'Data Entry'!Y1994</f>
        <v>0</v>
      </c>
      <c r="S1965" s="42">
        <f>'Data Entry'!Z1994</f>
        <v>0</v>
      </c>
      <c r="T1965" s="291">
        <f t="shared" si="481"/>
        <v>0</v>
      </c>
      <c r="U1965" s="42">
        <f>'Data Entry'!AA1994</f>
        <v>0</v>
      </c>
      <c r="V1965" s="42">
        <f>'Data Entry'!AB1994</f>
        <v>0</v>
      </c>
      <c r="W1965" s="42">
        <f>'Data Entry'!AC1994</f>
        <v>0</v>
      </c>
      <c r="X1965" s="42">
        <f>'Data Entry'!AD1994</f>
        <v>0</v>
      </c>
      <c r="Y1965" s="291">
        <f t="shared" si="486"/>
        <v>0</v>
      </c>
      <c r="Z1965" s="42">
        <f>'Data Entry'!AE1994</f>
        <v>0</v>
      </c>
      <c r="AA1965" s="42">
        <f>'Data Entry'!AF1994</f>
        <v>0</v>
      </c>
      <c r="AB1965" s="291">
        <f t="shared" si="487"/>
        <v>0</v>
      </c>
      <c r="AC1965" s="42">
        <f>'Data Entry'!AH1994</f>
        <v>0</v>
      </c>
      <c r="AD1965" s="42">
        <f>'Data Entry'!AI1994</f>
        <v>0</v>
      </c>
      <c r="AE1965" s="42">
        <f>'Data Entry'!AJ1994</f>
        <v>0</v>
      </c>
      <c r="AF1965" s="42">
        <f>'Data Entry'!AK1994</f>
        <v>0</v>
      </c>
      <c r="AG1965" s="42">
        <f>'Data Entry'!AL1994</f>
        <v>0</v>
      </c>
      <c r="AH1965" s="42">
        <f>'Data Entry'!AM1994</f>
        <v>0</v>
      </c>
      <c r="AI1965" s="42">
        <f>'Data Entry'!AV1994</f>
        <v>0</v>
      </c>
      <c r="AJ1965" s="42">
        <f>'Data Entry'!AW1994</f>
        <v>0</v>
      </c>
      <c r="AK1965" s="42">
        <f>'Data Entry'!AX1994</f>
        <v>0</v>
      </c>
      <c r="AL1965" s="291">
        <f t="shared" si="482"/>
        <v>0</v>
      </c>
      <c r="AM1965" s="42">
        <f>'Data Entry'!AY1994</f>
        <v>0</v>
      </c>
      <c r="AN1965" s="42">
        <f>'Data Entry'!AZ1994</f>
        <v>0</v>
      </c>
      <c r="AO1965" s="42">
        <f>'Data Entry'!BA1994</f>
        <v>0</v>
      </c>
      <c r="AP1965" s="42">
        <f>'Data Entry'!BB1994</f>
        <v>0</v>
      </c>
      <c r="AQ1965" s="291">
        <f t="shared" si="488"/>
        <v>0</v>
      </c>
      <c r="AR1965" s="42">
        <f>'Data Entry'!BC1994</f>
        <v>0</v>
      </c>
      <c r="AS1965" s="42">
        <f>'Data Entry'!BD1994</f>
        <v>0</v>
      </c>
      <c r="AT1965" s="291">
        <f t="shared" si="489"/>
        <v>0</v>
      </c>
      <c r="AU1965" s="42">
        <f>'Data Entry'!BE1994</f>
        <v>0</v>
      </c>
      <c r="AV1965" s="42">
        <f>'Data Entry'!BF1994</f>
        <v>0</v>
      </c>
      <c r="AW1965" s="42">
        <f>'Data Entry'!BG1994</f>
        <v>0</v>
      </c>
      <c r="AX1965" s="291">
        <f t="shared" si="483"/>
        <v>0</v>
      </c>
      <c r="AY1965" s="42">
        <f>'Data Entry'!BH1994</f>
        <v>0</v>
      </c>
      <c r="AZ1965" s="42">
        <f>'Data Entry'!BI1994</f>
        <v>0</v>
      </c>
      <c r="BA1965" s="42">
        <f>'Data Entry'!BJ1994</f>
        <v>0</v>
      </c>
      <c r="BB1965" s="42">
        <f>'Data Entry'!BK1994</f>
        <v>0</v>
      </c>
      <c r="BC1965" s="291">
        <f t="shared" si="490"/>
        <v>0</v>
      </c>
      <c r="BD1965" s="42">
        <f>'Data Entry'!BL1994</f>
        <v>0</v>
      </c>
      <c r="BE1965" s="42">
        <f>'Data Entry'!BM1994</f>
        <v>0</v>
      </c>
      <c r="BF1965" s="291">
        <f t="shared" si="491"/>
        <v>0</v>
      </c>
      <c r="BG1965" s="305">
        <f t="shared" si="492"/>
        <v>0</v>
      </c>
      <c r="BH1965" s="288" t="str">
        <f>IFERROR((BG1965*'Data Entry'!$F$18)/'Data Entry'!$E$18,"")</f>
        <v/>
      </c>
      <c r="BI1965" s="305">
        <f t="shared" si="493"/>
        <v>0</v>
      </c>
      <c r="BJ1965" s="288" t="str">
        <f t="shared" si="494"/>
        <v/>
      </c>
      <c r="BK1965" s="307" t="str">
        <f t="shared" si="495"/>
        <v/>
      </c>
    </row>
    <row r="1966" spans="1:63" ht="27" x14ac:dyDescent="0.2">
      <c r="A1966" s="119" t="str">
        <f>'Data Entry'!D1995</f>
        <v>Respondent 1962</v>
      </c>
      <c r="B1966" s="52">
        <f>'Data Entry'!AN1995</f>
        <v>0</v>
      </c>
      <c r="C1966" s="52" t="str">
        <f>'Data Entry'!BX1995</f>
        <v/>
      </c>
      <c r="D1966" s="42" t="str">
        <f>'Data Entry'!BU1995</f>
        <v>No disability</v>
      </c>
      <c r="E1966" s="42">
        <f>'Data Entry'!O1995</f>
        <v>0</v>
      </c>
      <c r="F1966" s="42">
        <f>'Data Entry'!P1995</f>
        <v>0</v>
      </c>
      <c r="G1966" s="42">
        <f>'Data Entry'!Q1995</f>
        <v>0</v>
      </c>
      <c r="H1966" s="291">
        <f t="shared" si="480"/>
        <v>0</v>
      </c>
      <c r="I1966" s="42">
        <f>'Data Entry'!R1995</f>
        <v>0</v>
      </c>
      <c r="J1966" s="42">
        <f>'Data Entry'!S1995</f>
        <v>0</v>
      </c>
      <c r="K1966" s="42">
        <f>'Data Entry'!T1995</f>
        <v>0</v>
      </c>
      <c r="L1966" s="42">
        <f>'Data Entry'!U1995</f>
        <v>0</v>
      </c>
      <c r="M1966" s="291">
        <f t="shared" si="484"/>
        <v>0</v>
      </c>
      <c r="N1966" s="42">
        <f>'Data Entry'!V1995</f>
        <v>0</v>
      </c>
      <c r="O1966" s="42">
        <f>'Data Entry'!W1995</f>
        <v>0</v>
      </c>
      <c r="P1966" s="291">
        <f t="shared" si="485"/>
        <v>0</v>
      </c>
      <c r="Q1966" s="42">
        <f>'Data Entry'!X1995</f>
        <v>0</v>
      </c>
      <c r="R1966" s="42">
        <f>'Data Entry'!Y1995</f>
        <v>0</v>
      </c>
      <c r="S1966" s="42">
        <f>'Data Entry'!Z1995</f>
        <v>0</v>
      </c>
      <c r="T1966" s="291">
        <f t="shared" si="481"/>
        <v>0</v>
      </c>
      <c r="U1966" s="42">
        <f>'Data Entry'!AA1995</f>
        <v>0</v>
      </c>
      <c r="V1966" s="42">
        <f>'Data Entry'!AB1995</f>
        <v>0</v>
      </c>
      <c r="W1966" s="42">
        <f>'Data Entry'!AC1995</f>
        <v>0</v>
      </c>
      <c r="X1966" s="42">
        <f>'Data Entry'!AD1995</f>
        <v>0</v>
      </c>
      <c r="Y1966" s="291">
        <f t="shared" si="486"/>
        <v>0</v>
      </c>
      <c r="Z1966" s="42">
        <f>'Data Entry'!AE1995</f>
        <v>0</v>
      </c>
      <c r="AA1966" s="42">
        <f>'Data Entry'!AF1995</f>
        <v>0</v>
      </c>
      <c r="AB1966" s="291">
        <f t="shared" si="487"/>
        <v>0</v>
      </c>
      <c r="AC1966" s="42">
        <f>'Data Entry'!AH1995</f>
        <v>0</v>
      </c>
      <c r="AD1966" s="42">
        <f>'Data Entry'!AI1995</f>
        <v>0</v>
      </c>
      <c r="AE1966" s="42">
        <f>'Data Entry'!AJ1995</f>
        <v>0</v>
      </c>
      <c r="AF1966" s="42">
        <f>'Data Entry'!AK1995</f>
        <v>0</v>
      </c>
      <c r="AG1966" s="42">
        <f>'Data Entry'!AL1995</f>
        <v>0</v>
      </c>
      <c r="AH1966" s="42">
        <f>'Data Entry'!AM1995</f>
        <v>0</v>
      </c>
      <c r="AI1966" s="42">
        <f>'Data Entry'!AV1995</f>
        <v>0</v>
      </c>
      <c r="AJ1966" s="42">
        <f>'Data Entry'!AW1995</f>
        <v>0</v>
      </c>
      <c r="AK1966" s="42">
        <f>'Data Entry'!AX1995</f>
        <v>0</v>
      </c>
      <c r="AL1966" s="291">
        <f t="shared" si="482"/>
        <v>0</v>
      </c>
      <c r="AM1966" s="42">
        <f>'Data Entry'!AY1995</f>
        <v>0</v>
      </c>
      <c r="AN1966" s="42">
        <f>'Data Entry'!AZ1995</f>
        <v>0</v>
      </c>
      <c r="AO1966" s="42">
        <f>'Data Entry'!BA1995</f>
        <v>0</v>
      </c>
      <c r="AP1966" s="42">
        <f>'Data Entry'!BB1995</f>
        <v>0</v>
      </c>
      <c r="AQ1966" s="291">
        <f t="shared" si="488"/>
        <v>0</v>
      </c>
      <c r="AR1966" s="42">
        <f>'Data Entry'!BC1995</f>
        <v>0</v>
      </c>
      <c r="AS1966" s="42">
        <f>'Data Entry'!BD1995</f>
        <v>0</v>
      </c>
      <c r="AT1966" s="291">
        <f t="shared" si="489"/>
        <v>0</v>
      </c>
      <c r="AU1966" s="42">
        <f>'Data Entry'!BE1995</f>
        <v>0</v>
      </c>
      <c r="AV1966" s="42">
        <f>'Data Entry'!BF1995</f>
        <v>0</v>
      </c>
      <c r="AW1966" s="42">
        <f>'Data Entry'!BG1995</f>
        <v>0</v>
      </c>
      <c r="AX1966" s="291">
        <f t="shared" si="483"/>
        <v>0</v>
      </c>
      <c r="AY1966" s="42">
        <f>'Data Entry'!BH1995</f>
        <v>0</v>
      </c>
      <c r="AZ1966" s="42">
        <f>'Data Entry'!BI1995</f>
        <v>0</v>
      </c>
      <c r="BA1966" s="42">
        <f>'Data Entry'!BJ1995</f>
        <v>0</v>
      </c>
      <c r="BB1966" s="42">
        <f>'Data Entry'!BK1995</f>
        <v>0</v>
      </c>
      <c r="BC1966" s="291">
        <f t="shared" si="490"/>
        <v>0</v>
      </c>
      <c r="BD1966" s="42">
        <f>'Data Entry'!BL1995</f>
        <v>0</v>
      </c>
      <c r="BE1966" s="42">
        <f>'Data Entry'!BM1995</f>
        <v>0</v>
      </c>
      <c r="BF1966" s="291">
        <f t="shared" si="491"/>
        <v>0</v>
      </c>
      <c r="BG1966" s="305">
        <f t="shared" si="492"/>
        <v>0</v>
      </c>
      <c r="BH1966" s="288" t="str">
        <f>IFERROR((BG1966*'Data Entry'!$F$18)/'Data Entry'!$E$18,"")</f>
        <v/>
      </c>
      <c r="BI1966" s="305">
        <f t="shared" si="493"/>
        <v>0</v>
      </c>
      <c r="BJ1966" s="288" t="str">
        <f t="shared" si="494"/>
        <v/>
      </c>
      <c r="BK1966" s="307" t="str">
        <f t="shared" si="495"/>
        <v/>
      </c>
    </row>
    <row r="1967" spans="1:63" ht="27" x14ac:dyDescent="0.2">
      <c r="A1967" s="119" t="str">
        <f>'Data Entry'!D1996</f>
        <v>Respondent 1963</v>
      </c>
      <c r="B1967" s="52">
        <f>'Data Entry'!AN1996</f>
        <v>0</v>
      </c>
      <c r="C1967" s="52" t="str">
        <f>'Data Entry'!BX1996</f>
        <v/>
      </c>
      <c r="D1967" s="42" t="str">
        <f>'Data Entry'!BU1996</f>
        <v>No disability</v>
      </c>
      <c r="E1967" s="42">
        <f>'Data Entry'!O1996</f>
        <v>0</v>
      </c>
      <c r="F1967" s="42">
        <f>'Data Entry'!P1996</f>
        <v>0</v>
      </c>
      <c r="G1967" s="42">
        <f>'Data Entry'!Q1996</f>
        <v>0</v>
      </c>
      <c r="H1967" s="291">
        <f t="shared" si="480"/>
        <v>0</v>
      </c>
      <c r="I1967" s="42">
        <f>'Data Entry'!R1996</f>
        <v>0</v>
      </c>
      <c r="J1967" s="42">
        <f>'Data Entry'!S1996</f>
        <v>0</v>
      </c>
      <c r="K1967" s="42">
        <f>'Data Entry'!T1996</f>
        <v>0</v>
      </c>
      <c r="L1967" s="42">
        <f>'Data Entry'!U1996</f>
        <v>0</v>
      </c>
      <c r="M1967" s="291">
        <f t="shared" si="484"/>
        <v>0</v>
      </c>
      <c r="N1967" s="42">
        <f>'Data Entry'!V1996</f>
        <v>0</v>
      </c>
      <c r="O1967" s="42">
        <f>'Data Entry'!W1996</f>
        <v>0</v>
      </c>
      <c r="P1967" s="291">
        <f t="shared" si="485"/>
        <v>0</v>
      </c>
      <c r="Q1967" s="42">
        <f>'Data Entry'!X1996</f>
        <v>0</v>
      </c>
      <c r="R1967" s="42">
        <f>'Data Entry'!Y1996</f>
        <v>0</v>
      </c>
      <c r="S1967" s="42">
        <f>'Data Entry'!Z1996</f>
        <v>0</v>
      </c>
      <c r="T1967" s="291">
        <f t="shared" si="481"/>
        <v>0</v>
      </c>
      <c r="U1967" s="42">
        <f>'Data Entry'!AA1996</f>
        <v>0</v>
      </c>
      <c r="V1967" s="42">
        <f>'Data Entry'!AB1996</f>
        <v>0</v>
      </c>
      <c r="W1967" s="42">
        <f>'Data Entry'!AC1996</f>
        <v>0</v>
      </c>
      <c r="X1967" s="42">
        <f>'Data Entry'!AD1996</f>
        <v>0</v>
      </c>
      <c r="Y1967" s="291">
        <f t="shared" si="486"/>
        <v>0</v>
      </c>
      <c r="Z1967" s="42">
        <f>'Data Entry'!AE1996</f>
        <v>0</v>
      </c>
      <c r="AA1967" s="42">
        <f>'Data Entry'!AF1996</f>
        <v>0</v>
      </c>
      <c r="AB1967" s="291">
        <f t="shared" si="487"/>
        <v>0</v>
      </c>
      <c r="AC1967" s="42">
        <f>'Data Entry'!AH1996</f>
        <v>0</v>
      </c>
      <c r="AD1967" s="42">
        <f>'Data Entry'!AI1996</f>
        <v>0</v>
      </c>
      <c r="AE1967" s="42">
        <f>'Data Entry'!AJ1996</f>
        <v>0</v>
      </c>
      <c r="AF1967" s="42">
        <f>'Data Entry'!AK1996</f>
        <v>0</v>
      </c>
      <c r="AG1967" s="42">
        <f>'Data Entry'!AL1996</f>
        <v>0</v>
      </c>
      <c r="AH1967" s="42">
        <f>'Data Entry'!AM1996</f>
        <v>0</v>
      </c>
      <c r="AI1967" s="42">
        <f>'Data Entry'!AV1996</f>
        <v>0</v>
      </c>
      <c r="AJ1967" s="42">
        <f>'Data Entry'!AW1996</f>
        <v>0</v>
      </c>
      <c r="AK1967" s="42">
        <f>'Data Entry'!AX1996</f>
        <v>0</v>
      </c>
      <c r="AL1967" s="291">
        <f t="shared" si="482"/>
        <v>0</v>
      </c>
      <c r="AM1967" s="42">
        <f>'Data Entry'!AY1996</f>
        <v>0</v>
      </c>
      <c r="AN1967" s="42">
        <f>'Data Entry'!AZ1996</f>
        <v>0</v>
      </c>
      <c r="AO1967" s="42">
        <f>'Data Entry'!BA1996</f>
        <v>0</v>
      </c>
      <c r="AP1967" s="42">
        <f>'Data Entry'!BB1996</f>
        <v>0</v>
      </c>
      <c r="AQ1967" s="291">
        <f t="shared" si="488"/>
        <v>0</v>
      </c>
      <c r="AR1967" s="42">
        <f>'Data Entry'!BC1996</f>
        <v>0</v>
      </c>
      <c r="AS1967" s="42">
        <f>'Data Entry'!BD1996</f>
        <v>0</v>
      </c>
      <c r="AT1967" s="291">
        <f t="shared" si="489"/>
        <v>0</v>
      </c>
      <c r="AU1967" s="42">
        <f>'Data Entry'!BE1996</f>
        <v>0</v>
      </c>
      <c r="AV1967" s="42">
        <f>'Data Entry'!BF1996</f>
        <v>0</v>
      </c>
      <c r="AW1967" s="42">
        <f>'Data Entry'!BG1996</f>
        <v>0</v>
      </c>
      <c r="AX1967" s="291">
        <f t="shared" si="483"/>
        <v>0</v>
      </c>
      <c r="AY1967" s="42">
        <f>'Data Entry'!BH1996</f>
        <v>0</v>
      </c>
      <c r="AZ1967" s="42">
        <f>'Data Entry'!BI1996</f>
        <v>0</v>
      </c>
      <c r="BA1967" s="42">
        <f>'Data Entry'!BJ1996</f>
        <v>0</v>
      </c>
      <c r="BB1967" s="42">
        <f>'Data Entry'!BK1996</f>
        <v>0</v>
      </c>
      <c r="BC1967" s="291">
        <f t="shared" si="490"/>
        <v>0</v>
      </c>
      <c r="BD1967" s="42">
        <f>'Data Entry'!BL1996</f>
        <v>0</v>
      </c>
      <c r="BE1967" s="42">
        <f>'Data Entry'!BM1996</f>
        <v>0</v>
      </c>
      <c r="BF1967" s="291">
        <f t="shared" si="491"/>
        <v>0</v>
      </c>
      <c r="BG1967" s="305">
        <f t="shared" si="492"/>
        <v>0</v>
      </c>
      <c r="BH1967" s="288" t="str">
        <f>IFERROR((BG1967*'Data Entry'!$F$18)/'Data Entry'!$E$18,"")</f>
        <v/>
      </c>
      <c r="BI1967" s="305">
        <f t="shared" si="493"/>
        <v>0</v>
      </c>
      <c r="BJ1967" s="288" t="str">
        <f t="shared" si="494"/>
        <v/>
      </c>
      <c r="BK1967" s="307" t="str">
        <f t="shared" si="495"/>
        <v/>
      </c>
    </row>
    <row r="1968" spans="1:63" ht="27" x14ac:dyDescent="0.2">
      <c r="A1968" s="119" t="str">
        <f>'Data Entry'!D1997</f>
        <v>Respondent 1964</v>
      </c>
      <c r="B1968" s="52">
        <f>'Data Entry'!AN1997</f>
        <v>0</v>
      </c>
      <c r="C1968" s="52" t="str">
        <f>'Data Entry'!BX1997</f>
        <v/>
      </c>
      <c r="D1968" s="42" t="str">
        <f>'Data Entry'!BU1997</f>
        <v>No disability</v>
      </c>
      <c r="E1968" s="42">
        <f>'Data Entry'!O1997</f>
        <v>0</v>
      </c>
      <c r="F1968" s="42">
        <f>'Data Entry'!P1997</f>
        <v>0</v>
      </c>
      <c r="G1968" s="42">
        <f>'Data Entry'!Q1997</f>
        <v>0</v>
      </c>
      <c r="H1968" s="291">
        <f t="shared" si="480"/>
        <v>0</v>
      </c>
      <c r="I1968" s="42">
        <f>'Data Entry'!R1997</f>
        <v>0</v>
      </c>
      <c r="J1968" s="42">
        <f>'Data Entry'!S1997</f>
        <v>0</v>
      </c>
      <c r="K1968" s="42">
        <f>'Data Entry'!T1997</f>
        <v>0</v>
      </c>
      <c r="L1968" s="42">
        <f>'Data Entry'!U1997</f>
        <v>0</v>
      </c>
      <c r="M1968" s="291">
        <f t="shared" si="484"/>
        <v>0</v>
      </c>
      <c r="N1968" s="42">
        <f>'Data Entry'!V1997</f>
        <v>0</v>
      </c>
      <c r="O1968" s="42">
        <f>'Data Entry'!W1997</f>
        <v>0</v>
      </c>
      <c r="P1968" s="291">
        <f t="shared" si="485"/>
        <v>0</v>
      </c>
      <c r="Q1968" s="42">
        <f>'Data Entry'!X1997</f>
        <v>0</v>
      </c>
      <c r="R1968" s="42">
        <f>'Data Entry'!Y1997</f>
        <v>0</v>
      </c>
      <c r="S1968" s="42">
        <f>'Data Entry'!Z1997</f>
        <v>0</v>
      </c>
      <c r="T1968" s="291">
        <f t="shared" si="481"/>
        <v>0</v>
      </c>
      <c r="U1968" s="42">
        <f>'Data Entry'!AA1997</f>
        <v>0</v>
      </c>
      <c r="V1968" s="42">
        <f>'Data Entry'!AB1997</f>
        <v>0</v>
      </c>
      <c r="W1968" s="42">
        <f>'Data Entry'!AC1997</f>
        <v>0</v>
      </c>
      <c r="X1968" s="42">
        <f>'Data Entry'!AD1997</f>
        <v>0</v>
      </c>
      <c r="Y1968" s="291">
        <f t="shared" si="486"/>
        <v>0</v>
      </c>
      <c r="Z1968" s="42">
        <f>'Data Entry'!AE1997</f>
        <v>0</v>
      </c>
      <c r="AA1968" s="42">
        <f>'Data Entry'!AF1997</f>
        <v>0</v>
      </c>
      <c r="AB1968" s="291">
        <f t="shared" si="487"/>
        <v>0</v>
      </c>
      <c r="AC1968" s="42">
        <f>'Data Entry'!AH1997</f>
        <v>0</v>
      </c>
      <c r="AD1968" s="42">
        <f>'Data Entry'!AI1997</f>
        <v>0</v>
      </c>
      <c r="AE1968" s="42">
        <f>'Data Entry'!AJ1997</f>
        <v>0</v>
      </c>
      <c r="AF1968" s="42">
        <f>'Data Entry'!AK1997</f>
        <v>0</v>
      </c>
      <c r="AG1968" s="42">
        <f>'Data Entry'!AL1997</f>
        <v>0</v>
      </c>
      <c r="AH1968" s="42">
        <f>'Data Entry'!AM1997</f>
        <v>0</v>
      </c>
      <c r="AI1968" s="42">
        <f>'Data Entry'!AV1997</f>
        <v>0</v>
      </c>
      <c r="AJ1968" s="42">
        <f>'Data Entry'!AW1997</f>
        <v>0</v>
      </c>
      <c r="AK1968" s="42">
        <f>'Data Entry'!AX1997</f>
        <v>0</v>
      </c>
      <c r="AL1968" s="291">
        <f t="shared" si="482"/>
        <v>0</v>
      </c>
      <c r="AM1968" s="42">
        <f>'Data Entry'!AY1997</f>
        <v>0</v>
      </c>
      <c r="AN1968" s="42">
        <f>'Data Entry'!AZ1997</f>
        <v>0</v>
      </c>
      <c r="AO1968" s="42">
        <f>'Data Entry'!BA1997</f>
        <v>0</v>
      </c>
      <c r="AP1968" s="42">
        <f>'Data Entry'!BB1997</f>
        <v>0</v>
      </c>
      <c r="AQ1968" s="291">
        <f t="shared" si="488"/>
        <v>0</v>
      </c>
      <c r="AR1968" s="42">
        <f>'Data Entry'!BC1997</f>
        <v>0</v>
      </c>
      <c r="AS1968" s="42">
        <f>'Data Entry'!BD1997</f>
        <v>0</v>
      </c>
      <c r="AT1968" s="291">
        <f t="shared" si="489"/>
        <v>0</v>
      </c>
      <c r="AU1968" s="42">
        <f>'Data Entry'!BE1997</f>
        <v>0</v>
      </c>
      <c r="AV1968" s="42">
        <f>'Data Entry'!BF1997</f>
        <v>0</v>
      </c>
      <c r="AW1968" s="42">
        <f>'Data Entry'!BG1997</f>
        <v>0</v>
      </c>
      <c r="AX1968" s="291">
        <f t="shared" si="483"/>
        <v>0</v>
      </c>
      <c r="AY1968" s="42">
        <f>'Data Entry'!BH1997</f>
        <v>0</v>
      </c>
      <c r="AZ1968" s="42">
        <f>'Data Entry'!BI1997</f>
        <v>0</v>
      </c>
      <c r="BA1968" s="42">
        <f>'Data Entry'!BJ1997</f>
        <v>0</v>
      </c>
      <c r="BB1968" s="42">
        <f>'Data Entry'!BK1997</f>
        <v>0</v>
      </c>
      <c r="BC1968" s="291">
        <f t="shared" si="490"/>
        <v>0</v>
      </c>
      <c r="BD1968" s="42">
        <f>'Data Entry'!BL1997</f>
        <v>0</v>
      </c>
      <c r="BE1968" s="42">
        <f>'Data Entry'!BM1997</f>
        <v>0</v>
      </c>
      <c r="BF1968" s="291">
        <f t="shared" si="491"/>
        <v>0</v>
      </c>
      <c r="BG1968" s="305">
        <f t="shared" si="492"/>
        <v>0</v>
      </c>
      <c r="BH1968" s="288" t="str">
        <f>IFERROR((BG1968*'Data Entry'!$F$18)/'Data Entry'!$E$18,"")</f>
        <v/>
      </c>
      <c r="BI1968" s="305">
        <f t="shared" si="493"/>
        <v>0</v>
      </c>
      <c r="BJ1968" s="288" t="str">
        <f t="shared" si="494"/>
        <v/>
      </c>
      <c r="BK1968" s="307" t="str">
        <f t="shared" si="495"/>
        <v/>
      </c>
    </row>
    <row r="1969" spans="1:63" ht="27" x14ac:dyDescent="0.2">
      <c r="A1969" s="119" t="str">
        <f>'Data Entry'!D1998</f>
        <v>Respondent 1965</v>
      </c>
      <c r="B1969" s="52">
        <f>'Data Entry'!AN1998</f>
        <v>0</v>
      </c>
      <c r="C1969" s="52" t="str">
        <f>'Data Entry'!BX1998</f>
        <v/>
      </c>
      <c r="D1969" s="42" t="str">
        <f>'Data Entry'!BU1998</f>
        <v>No disability</v>
      </c>
      <c r="E1969" s="42">
        <f>'Data Entry'!O1998</f>
        <v>0</v>
      </c>
      <c r="F1969" s="42">
        <f>'Data Entry'!P1998</f>
        <v>0</v>
      </c>
      <c r="G1969" s="42">
        <f>'Data Entry'!Q1998</f>
        <v>0</v>
      </c>
      <c r="H1969" s="291">
        <f t="shared" si="480"/>
        <v>0</v>
      </c>
      <c r="I1969" s="42">
        <f>'Data Entry'!R1998</f>
        <v>0</v>
      </c>
      <c r="J1969" s="42">
        <f>'Data Entry'!S1998</f>
        <v>0</v>
      </c>
      <c r="K1969" s="42">
        <f>'Data Entry'!T1998</f>
        <v>0</v>
      </c>
      <c r="L1969" s="42">
        <f>'Data Entry'!U1998</f>
        <v>0</v>
      </c>
      <c r="M1969" s="291">
        <f t="shared" si="484"/>
        <v>0</v>
      </c>
      <c r="N1969" s="42">
        <f>'Data Entry'!V1998</f>
        <v>0</v>
      </c>
      <c r="O1969" s="42">
        <f>'Data Entry'!W1998</f>
        <v>0</v>
      </c>
      <c r="P1969" s="291">
        <f t="shared" si="485"/>
        <v>0</v>
      </c>
      <c r="Q1969" s="42">
        <f>'Data Entry'!X1998</f>
        <v>0</v>
      </c>
      <c r="R1969" s="42">
        <f>'Data Entry'!Y1998</f>
        <v>0</v>
      </c>
      <c r="S1969" s="42">
        <f>'Data Entry'!Z1998</f>
        <v>0</v>
      </c>
      <c r="T1969" s="291">
        <f t="shared" si="481"/>
        <v>0</v>
      </c>
      <c r="U1969" s="42">
        <f>'Data Entry'!AA1998</f>
        <v>0</v>
      </c>
      <c r="V1969" s="42">
        <f>'Data Entry'!AB1998</f>
        <v>0</v>
      </c>
      <c r="W1969" s="42">
        <f>'Data Entry'!AC1998</f>
        <v>0</v>
      </c>
      <c r="X1969" s="42">
        <f>'Data Entry'!AD1998</f>
        <v>0</v>
      </c>
      <c r="Y1969" s="291">
        <f t="shared" si="486"/>
        <v>0</v>
      </c>
      <c r="Z1969" s="42">
        <f>'Data Entry'!AE1998</f>
        <v>0</v>
      </c>
      <c r="AA1969" s="42">
        <f>'Data Entry'!AF1998</f>
        <v>0</v>
      </c>
      <c r="AB1969" s="291">
        <f t="shared" si="487"/>
        <v>0</v>
      </c>
      <c r="AC1969" s="42">
        <f>'Data Entry'!AH1998</f>
        <v>0</v>
      </c>
      <c r="AD1969" s="42">
        <f>'Data Entry'!AI1998</f>
        <v>0</v>
      </c>
      <c r="AE1969" s="42">
        <f>'Data Entry'!AJ1998</f>
        <v>0</v>
      </c>
      <c r="AF1969" s="42">
        <f>'Data Entry'!AK1998</f>
        <v>0</v>
      </c>
      <c r="AG1969" s="42">
        <f>'Data Entry'!AL1998</f>
        <v>0</v>
      </c>
      <c r="AH1969" s="42">
        <f>'Data Entry'!AM1998</f>
        <v>0</v>
      </c>
      <c r="AI1969" s="42">
        <f>'Data Entry'!AV1998</f>
        <v>0</v>
      </c>
      <c r="AJ1969" s="42">
        <f>'Data Entry'!AW1998</f>
        <v>0</v>
      </c>
      <c r="AK1969" s="42">
        <f>'Data Entry'!AX1998</f>
        <v>0</v>
      </c>
      <c r="AL1969" s="291">
        <f t="shared" si="482"/>
        <v>0</v>
      </c>
      <c r="AM1969" s="42">
        <f>'Data Entry'!AY1998</f>
        <v>0</v>
      </c>
      <c r="AN1969" s="42">
        <f>'Data Entry'!AZ1998</f>
        <v>0</v>
      </c>
      <c r="AO1969" s="42">
        <f>'Data Entry'!BA1998</f>
        <v>0</v>
      </c>
      <c r="AP1969" s="42">
        <f>'Data Entry'!BB1998</f>
        <v>0</v>
      </c>
      <c r="AQ1969" s="291">
        <f t="shared" si="488"/>
        <v>0</v>
      </c>
      <c r="AR1969" s="42">
        <f>'Data Entry'!BC1998</f>
        <v>0</v>
      </c>
      <c r="AS1969" s="42">
        <f>'Data Entry'!BD1998</f>
        <v>0</v>
      </c>
      <c r="AT1969" s="291">
        <f t="shared" si="489"/>
        <v>0</v>
      </c>
      <c r="AU1969" s="42">
        <f>'Data Entry'!BE1998</f>
        <v>0</v>
      </c>
      <c r="AV1969" s="42">
        <f>'Data Entry'!BF1998</f>
        <v>0</v>
      </c>
      <c r="AW1969" s="42">
        <f>'Data Entry'!BG1998</f>
        <v>0</v>
      </c>
      <c r="AX1969" s="291">
        <f t="shared" si="483"/>
        <v>0</v>
      </c>
      <c r="AY1969" s="42">
        <f>'Data Entry'!BH1998</f>
        <v>0</v>
      </c>
      <c r="AZ1969" s="42">
        <f>'Data Entry'!BI1998</f>
        <v>0</v>
      </c>
      <c r="BA1969" s="42">
        <f>'Data Entry'!BJ1998</f>
        <v>0</v>
      </c>
      <c r="BB1969" s="42">
        <f>'Data Entry'!BK1998</f>
        <v>0</v>
      </c>
      <c r="BC1969" s="291">
        <f t="shared" si="490"/>
        <v>0</v>
      </c>
      <c r="BD1969" s="42">
        <f>'Data Entry'!BL1998</f>
        <v>0</v>
      </c>
      <c r="BE1969" s="42">
        <f>'Data Entry'!BM1998</f>
        <v>0</v>
      </c>
      <c r="BF1969" s="291">
        <f t="shared" si="491"/>
        <v>0</v>
      </c>
      <c r="BG1969" s="305">
        <f t="shared" si="492"/>
        <v>0</v>
      </c>
      <c r="BH1969" s="288" t="str">
        <f>IFERROR((BG1969*'Data Entry'!$F$18)/'Data Entry'!$E$18,"")</f>
        <v/>
      </c>
      <c r="BI1969" s="305">
        <f t="shared" si="493"/>
        <v>0</v>
      </c>
      <c r="BJ1969" s="288" t="str">
        <f t="shared" si="494"/>
        <v/>
      </c>
      <c r="BK1969" s="307" t="str">
        <f t="shared" si="495"/>
        <v/>
      </c>
    </row>
    <row r="1970" spans="1:63" ht="27" x14ac:dyDescent="0.2">
      <c r="A1970" s="119" t="str">
        <f>'Data Entry'!D1999</f>
        <v>Respondent 1966</v>
      </c>
      <c r="B1970" s="52">
        <f>'Data Entry'!AN1999</f>
        <v>0</v>
      </c>
      <c r="C1970" s="52" t="str">
        <f>'Data Entry'!BX1999</f>
        <v/>
      </c>
      <c r="D1970" s="42" t="str">
        <f>'Data Entry'!BU1999</f>
        <v>No disability</v>
      </c>
      <c r="E1970" s="42">
        <f>'Data Entry'!O1999</f>
        <v>0</v>
      </c>
      <c r="F1970" s="42">
        <f>'Data Entry'!P1999</f>
        <v>0</v>
      </c>
      <c r="G1970" s="42">
        <f>'Data Entry'!Q1999</f>
        <v>0</v>
      </c>
      <c r="H1970" s="291">
        <f t="shared" si="480"/>
        <v>0</v>
      </c>
      <c r="I1970" s="42">
        <f>'Data Entry'!R1999</f>
        <v>0</v>
      </c>
      <c r="J1970" s="42">
        <f>'Data Entry'!S1999</f>
        <v>0</v>
      </c>
      <c r="K1970" s="42">
        <f>'Data Entry'!T1999</f>
        <v>0</v>
      </c>
      <c r="L1970" s="42">
        <f>'Data Entry'!U1999</f>
        <v>0</v>
      </c>
      <c r="M1970" s="291">
        <f t="shared" si="484"/>
        <v>0</v>
      </c>
      <c r="N1970" s="42">
        <f>'Data Entry'!V1999</f>
        <v>0</v>
      </c>
      <c r="O1970" s="42">
        <f>'Data Entry'!W1999</f>
        <v>0</v>
      </c>
      <c r="P1970" s="291">
        <f t="shared" si="485"/>
        <v>0</v>
      </c>
      <c r="Q1970" s="42">
        <f>'Data Entry'!X1999</f>
        <v>0</v>
      </c>
      <c r="R1970" s="42">
        <f>'Data Entry'!Y1999</f>
        <v>0</v>
      </c>
      <c r="S1970" s="42">
        <f>'Data Entry'!Z1999</f>
        <v>0</v>
      </c>
      <c r="T1970" s="291">
        <f t="shared" si="481"/>
        <v>0</v>
      </c>
      <c r="U1970" s="42">
        <f>'Data Entry'!AA1999</f>
        <v>0</v>
      </c>
      <c r="V1970" s="42">
        <f>'Data Entry'!AB1999</f>
        <v>0</v>
      </c>
      <c r="W1970" s="42">
        <f>'Data Entry'!AC1999</f>
        <v>0</v>
      </c>
      <c r="X1970" s="42">
        <f>'Data Entry'!AD1999</f>
        <v>0</v>
      </c>
      <c r="Y1970" s="291">
        <f t="shared" si="486"/>
        <v>0</v>
      </c>
      <c r="Z1970" s="42">
        <f>'Data Entry'!AE1999</f>
        <v>0</v>
      </c>
      <c r="AA1970" s="42">
        <f>'Data Entry'!AF1999</f>
        <v>0</v>
      </c>
      <c r="AB1970" s="291">
        <f t="shared" si="487"/>
        <v>0</v>
      </c>
      <c r="AC1970" s="42">
        <f>'Data Entry'!AH1999</f>
        <v>0</v>
      </c>
      <c r="AD1970" s="42">
        <f>'Data Entry'!AI1999</f>
        <v>0</v>
      </c>
      <c r="AE1970" s="42">
        <f>'Data Entry'!AJ1999</f>
        <v>0</v>
      </c>
      <c r="AF1970" s="42">
        <f>'Data Entry'!AK1999</f>
        <v>0</v>
      </c>
      <c r="AG1970" s="42">
        <f>'Data Entry'!AL1999</f>
        <v>0</v>
      </c>
      <c r="AH1970" s="42">
        <f>'Data Entry'!AM1999</f>
        <v>0</v>
      </c>
      <c r="AI1970" s="42">
        <f>'Data Entry'!AV1999</f>
        <v>0</v>
      </c>
      <c r="AJ1970" s="42">
        <f>'Data Entry'!AW1999</f>
        <v>0</v>
      </c>
      <c r="AK1970" s="42">
        <f>'Data Entry'!AX1999</f>
        <v>0</v>
      </c>
      <c r="AL1970" s="291">
        <f t="shared" si="482"/>
        <v>0</v>
      </c>
      <c r="AM1970" s="42">
        <f>'Data Entry'!AY1999</f>
        <v>0</v>
      </c>
      <c r="AN1970" s="42">
        <f>'Data Entry'!AZ1999</f>
        <v>0</v>
      </c>
      <c r="AO1970" s="42">
        <f>'Data Entry'!BA1999</f>
        <v>0</v>
      </c>
      <c r="AP1970" s="42">
        <f>'Data Entry'!BB1999</f>
        <v>0</v>
      </c>
      <c r="AQ1970" s="291">
        <f t="shared" si="488"/>
        <v>0</v>
      </c>
      <c r="AR1970" s="42">
        <f>'Data Entry'!BC1999</f>
        <v>0</v>
      </c>
      <c r="AS1970" s="42">
        <f>'Data Entry'!BD1999</f>
        <v>0</v>
      </c>
      <c r="AT1970" s="291">
        <f t="shared" si="489"/>
        <v>0</v>
      </c>
      <c r="AU1970" s="42">
        <f>'Data Entry'!BE1999</f>
        <v>0</v>
      </c>
      <c r="AV1970" s="42">
        <f>'Data Entry'!BF1999</f>
        <v>0</v>
      </c>
      <c r="AW1970" s="42">
        <f>'Data Entry'!BG1999</f>
        <v>0</v>
      </c>
      <c r="AX1970" s="291">
        <f t="shared" si="483"/>
        <v>0</v>
      </c>
      <c r="AY1970" s="42">
        <f>'Data Entry'!BH1999</f>
        <v>0</v>
      </c>
      <c r="AZ1970" s="42">
        <f>'Data Entry'!BI1999</f>
        <v>0</v>
      </c>
      <c r="BA1970" s="42">
        <f>'Data Entry'!BJ1999</f>
        <v>0</v>
      </c>
      <c r="BB1970" s="42">
        <f>'Data Entry'!BK1999</f>
        <v>0</v>
      </c>
      <c r="BC1970" s="291">
        <f t="shared" si="490"/>
        <v>0</v>
      </c>
      <c r="BD1970" s="42">
        <f>'Data Entry'!BL1999</f>
        <v>0</v>
      </c>
      <c r="BE1970" s="42">
        <f>'Data Entry'!BM1999</f>
        <v>0</v>
      </c>
      <c r="BF1970" s="291">
        <f t="shared" si="491"/>
        <v>0</v>
      </c>
      <c r="BG1970" s="305">
        <f t="shared" si="492"/>
        <v>0</v>
      </c>
      <c r="BH1970" s="288" t="str">
        <f>IFERROR((BG1970*'Data Entry'!$F$18)/'Data Entry'!$E$18,"")</f>
        <v/>
      </c>
      <c r="BI1970" s="305">
        <f t="shared" si="493"/>
        <v>0</v>
      </c>
      <c r="BJ1970" s="288" t="str">
        <f t="shared" si="494"/>
        <v/>
      </c>
      <c r="BK1970" s="307" t="str">
        <f t="shared" si="495"/>
        <v/>
      </c>
    </row>
    <row r="1971" spans="1:63" ht="27" x14ac:dyDescent="0.2">
      <c r="A1971" s="119" t="str">
        <f>'Data Entry'!D2000</f>
        <v>Respondent 1967</v>
      </c>
      <c r="B1971" s="52">
        <f>'Data Entry'!AN2000</f>
        <v>0</v>
      </c>
      <c r="C1971" s="52" t="str">
        <f>'Data Entry'!BX2000</f>
        <v/>
      </c>
      <c r="D1971" s="42" t="str">
        <f>'Data Entry'!BU2000</f>
        <v>No disability</v>
      </c>
      <c r="E1971" s="42">
        <f>'Data Entry'!O2000</f>
        <v>0</v>
      </c>
      <c r="F1971" s="42">
        <f>'Data Entry'!P2000</f>
        <v>0</v>
      </c>
      <c r="G1971" s="42">
        <f>'Data Entry'!Q2000</f>
        <v>0</v>
      </c>
      <c r="H1971" s="291">
        <f t="shared" si="480"/>
        <v>0</v>
      </c>
      <c r="I1971" s="42">
        <f>'Data Entry'!R2000</f>
        <v>0</v>
      </c>
      <c r="J1971" s="42">
        <f>'Data Entry'!S2000</f>
        <v>0</v>
      </c>
      <c r="K1971" s="42">
        <f>'Data Entry'!T2000</f>
        <v>0</v>
      </c>
      <c r="L1971" s="42">
        <f>'Data Entry'!U2000</f>
        <v>0</v>
      </c>
      <c r="M1971" s="291">
        <f t="shared" si="484"/>
        <v>0</v>
      </c>
      <c r="N1971" s="42">
        <f>'Data Entry'!V2000</f>
        <v>0</v>
      </c>
      <c r="O1971" s="42">
        <f>'Data Entry'!W2000</f>
        <v>0</v>
      </c>
      <c r="P1971" s="291">
        <f t="shared" si="485"/>
        <v>0</v>
      </c>
      <c r="Q1971" s="42">
        <f>'Data Entry'!X2000</f>
        <v>0</v>
      </c>
      <c r="R1971" s="42">
        <f>'Data Entry'!Y2000</f>
        <v>0</v>
      </c>
      <c r="S1971" s="42">
        <f>'Data Entry'!Z2000</f>
        <v>0</v>
      </c>
      <c r="T1971" s="291">
        <f t="shared" si="481"/>
        <v>0</v>
      </c>
      <c r="U1971" s="42">
        <f>'Data Entry'!AA2000</f>
        <v>0</v>
      </c>
      <c r="V1971" s="42">
        <f>'Data Entry'!AB2000</f>
        <v>0</v>
      </c>
      <c r="W1971" s="42">
        <f>'Data Entry'!AC2000</f>
        <v>0</v>
      </c>
      <c r="X1971" s="42">
        <f>'Data Entry'!AD2000</f>
        <v>0</v>
      </c>
      <c r="Y1971" s="291">
        <f t="shared" si="486"/>
        <v>0</v>
      </c>
      <c r="Z1971" s="42">
        <f>'Data Entry'!AE2000</f>
        <v>0</v>
      </c>
      <c r="AA1971" s="42">
        <f>'Data Entry'!AF2000</f>
        <v>0</v>
      </c>
      <c r="AB1971" s="291">
        <f t="shared" si="487"/>
        <v>0</v>
      </c>
      <c r="AC1971" s="42">
        <f>'Data Entry'!AH2000</f>
        <v>0</v>
      </c>
      <c r="AD1971" s="42">
        <f>'Data Entry'!AI2000</f>
        <v>0</v>
      </c>
      <c r="AE1971" s="42">
        <f>'Data Entry'!AJ2000</f>
        <v>0</v>
      </c>
      <c r="AF1971" s="42">
        <f>'Data Entry'!AK2000</f>
        <v>0</v>
      </c>
      <c r="AG1971" s="42">
        <f>'Data Entry'!AL2000</f>
        <v>0</v>
      </c>
      <c r="AH1971" s="42">
        <f>'Data Entry'!AM2000</f>
        <v>0</v>
      </c>
      <c r="AI1971" s="42">
        <f>'Data Entry'!AV2000</f>
        <v>0</v>
      </c>
      <c r="AJ1971" s="42">
        <f>'Data Entry'!AW2000</f>
        <v>0</v>
      </c>
      <c r="AK1971" s="42">
        <f>'Data Entry'!AX2000</f>
        <v>0</v>
      </c>
      <c r="AL1971" s="291">
        <f t="shared" si="482"/>
        <v>0</v>
      </c>
      <c r="AM1971" s="42">
        <f>'Data Entry'!AY2000</f>
        <v>0</v>
      </c>
      <c r="AN1971" s="42">
        <f>'Data Entry'!AZ2000</f>
        <v>0</v>
      </c>
      <c r="AO1971" s="42">
        <f>'Data Entry'!BA2000</f>
        <v>0</v>
      </c>
      <c r="AP1971" s="42">
        <f>'Data Entry'!BB2000</f>
        <v>0</v>
      </c>
      <c r="AQ1971" s="291">
        <f t="shared" si="488"/>
        <v>0</v>
      </c>
      <c r="AR1971" s="42">
        <f>'Data Entry'!BC2000</f>
        <v>0</v>
      </c>
      <c r="AS1971" s="42">
        <f>'Data Entry'!BD2000</f>
        <v>0</v>
      </c>
      <c r="AT1971" s="291">
        <f t="shared" si="489"/>
        <v>0</v>
      </c>
      <c r="AU1971" s="42">
        <f>'Data Entry'!BE2000</f>
        <v>0</v>
      </c>
      <c r="AV1971" s="42">
        <f>'Data Entry'!BF2000</f>
        <v>0</v>
      </c>
      <c r="AW1971" s="42">
        <f>'Data Entry'!BG2000</f>
        <v>0</v>
      </c>
      <c r="AX1971" s="291">
        <f t="shared" si="483"/>
        <v>0</v>
      </c>
      <c r="AY1971" s="42">
        <f>'Data Entry'!BH2000</f>
        <v>0</v>
      </c>
      <c r="AZ1971" s="42">
        <f>'Data Entry'!BI2000</f>
        <v>0</v>
      </c>
      <c r="BA1971" s="42">
        <f>'Data Entry'!BJ2000</f>
        <v>0</v>
      </c>
      <c r="BB1971" s="42">
        <f>'Data Entry'!BK2000</f>
        <v>0</v>
      </c>
      <c r="BC1971" s="291">
        <f t="shared" si="490"/>
        <v>0</v>
      </c>
      <c r="BD1971" s="42">
        <f>'Data Entry'!BL2000</f>
        <v>0</v>
      </c>
      <c r="BE1971" s="42">
        <f>'Data Entry'!BM2000</f>
        <v>0</v>
      </c>
      <c r="BF1971" s="291">
        <f t="shared" si="491"/>
        <v>0</v>
      </c>
      <c r="BG1971" s="305">
        <f t="shared" si="492"/>
        <v>0</v>
      </c>
      <c r="BH1971" s="288" t="str">
        <f>IFERROR((BG1971*'Data Entry'!$F$18)/'Data Entry'!$E$18,"")</f>
        <v/>
      </c>
      <c r="BI1971" s="305">
        <f t="shared" si="493"/>
        <v>0</v>
      </c>
      <c r="BJ1971" s="288" t="str">
        <f t="shared" si="494"/>
        <v/>
      </c>
      <c r="BK1971" s="307" t="str">
        <f t="shared" si="495"/>
        <v/>
      </c>
    </row>
    <row r="1972" spans="1:63" ht="27" x14ac:dyDescent="0.2">
      <c r="A1972" s="119" t="str">
        <f>'Data Entry'!D2001</f>
        <v>Respondent 1968</v>
      </c>
      <c r="B1972" s="52">
        <f>'Data Entry'!AN2001</f>
        <v>0</v>
      </c>
      <c r="C1972" s="52" t="str">
        <f>'Data Entry'!BX2001</f>
        <v/>
      </c>
      <c r="D1972" s="42" t="str">
        <f>'Data Entry'!BU2001</f>
        <v>No disability</v>
      </c>
      <c r="E1972" s="42">
        <f>'Data Entry'!O2001</f>
        <v>0</v>
      </c>
      <c r="F1972" s="42">
        <f>'Data Entry'!P2001</f>
        <v>0</v>
      </c>
      <c r="G1972" s="42">
        <f>'Data Entry'!Q2001</f>
        <v>0</v>
      </c>
      <c r="H1972" s="291">
        <f t="shared" si="480"/>
        <v>0</v>
      </c>
      <c r="I1972" s="42">
        <f>'Data Entry'!R2001</f>
        <v>0</v>
      </c>
      <c r="J1972" s="42">
        <f>'Data Entry'!S2001</f>
        <v>0</v>
      </c>
      <c r="K1972" s="42">
        <f>'Data Entry'!T2001</f>
        <v>0</v>
      </c>
      <c r="L1972" s="42">
        <f>'Data Entry'!U2001</f>
        <v>0</v>
      </c>
      <c r="M1972" s="291">
        <f t="shared" si="484"/>
        <v>0</v>
      </c>
      <c r="N1972" s="42">
        <f>'Data Entry'!V2001</f>
        <v>0</v>
      </c>
      <c r="O1972" s="42">
        <f>'Data Entry'!W2001</f>
        <v>0</v>
      </c>
      <c r="P1972" s="291">
        <f t="shared" si="485"/>
        <v>0</v>
      </c>
      <c r="Q1972" s="42">
        <f>'Data Entry'!X2001</f>
        <v>0</v>
      </c>
      <c r="R1972" s="42">
        <f>'Data Entry'!Y2001</f>
        <v>0</v>
      </c>
      <c r="S1972" s="42">
        <f>'Data Entry'!Z2001</f>
        <v>0</v>
      </c>
      <c r="T1972" s="291">
        <f t="shared" si="481"/>
        <v>0</v>
      </c>
      <c r="U1972" s="42">
        <f>'Data Entry'!AA2001</f>
        <v>0</v>
      </c>
      <c r="V1972" s="42">
        <f>'Data Entry'!AB2001</f>
        <v>0</v>
      </c>
      <c r="W1972" s="42">
        <f>'Data Entry'!AC2001</f>
        <v>0</v>
      </c>
      <c r="X1972" s="42">
        <f>'Data Entry'!AD2001</f>
        <v>0</v>
      </c>
      <c r="Y1972" s="291">
        <f t="shared" si="486"/>
        <v>0</v>
      </c>
      <c r="Z1972" s="42">
        <f>'Data Entry'!AE2001</f>
        <v>0</v>
      </c>
      <c r="AA1972" s="42">
        <f>'Data Entry'!AF2001</f>
        <v>0</v>
      </c>
      <c r="AB1972" s="291">
        <f t="shared" si="487"/>
        <v>0</v>
      </c>
      <c r="AC1972" s="42">
        <f>'Data Entry'!AH2001</f>
        <v>0</v>
      </c>
      <c r="AD1972" s="42">
        <f>'Data Entry'!AI2001</f>
        <v>0</v>
      </c>
      <c r="AE1972" s="42">
        <f>'Data Entry'!AJ2001</f>
        <v>0</v>
      </c>
      <c r="AF1972" s="42">
        <f>'Data Entry'!AK2001</f>
        <v>0</v>
      </c>
      <c r="AG1972" s="42">
        <f>'Data Entry'!AL2001</f>
        <v>0</v>
      </c>
      <c r="AH1972" s="42">
        <f>'Data Entry'!AM2001</f>
        <v>0</v>
      </c>
      <c r="AI1972" s="42">
        <f>'Data Entry'!AV2001</f>
        <v>0</v>
      </c>
      <c r="AJ1972" s="42">
        <f>'Data Entry'!AW2001</f>
        <v>0</v>
      </c>
      <c r="AK1972" s="42">
        <f>'Data Entry'!AX2001</f>
        <v>0</v>
      </c>
      <c r="AL1972" s="291">
        <f t="shared" si="482"/>
        <v>0</v>
      </c>
      <c r="AM1972" s="42">
        <f>'Data Entry'!AY2001</f>
        <v>0</v>
      </c>
      <c r="AN1972" s="42">
        <f>'Data Entry'!AZ2001</f>
        <v>0</v>
      </c>
      <c r="AO1972" s="42">
        <f>'Data Entry'!BA2001</f>
        <v>0</v>
      </c>
      <c r="AP1972" s="42">
        <f>'Data Entry'!BB2001</f>
        <v>0</v>
      </c>
      <c r="AQ1972" s="291">
        <f t="shared" si="488"/>
        <v>0</v>
      </c>
      <c r="AR1972" s="42">
        <f>'Data Entry'!BC2001</f>
        <v>0</v>
      </c>
      <c r="AS1972" s="42">
        <f>'Data Entry'!BD2001</f>
        <v>0</v>
      </c>
      <c r="AT1972" s="291">
        <f t="shared" si="489"/>
        <v>0</v>
      </c>
      <c r="AU1972" s="42">
        <f>'Data Entry'!BE2001</f>
        <v>0</v>
      </c>
      <c r="AV1972" s="42">
        <f>'Data Entry'!BF2001</f>
        <v>0</v>
      </c>
      <c r="AW1972" s="42">
        <f>'Data Entry'!BG2001</f>
        <v>0</v>
      </c>
      <c r="AX1972" s="291">
        <f t="shared" si="483"/>
        <v>0</v>
      </c>
      <c r="AY1972" s="42">
        <f>'Data Entry'!BH2001</f>
        <v>0</v>
      </c>
      <c r="AZ1972" s="42">
        <f>'Data Entry'!BI2001</f>
        <v>0</v>
      </c>
      <c r="BA1972" s="42">
        <f>'Data Entry'!BJ2001</f>
        <v>0</v>
      </c>
      <c r="BB1972" s="42">
        <f>'Data Entry'!BK2001</f>
        <v>0</v>
      </c>
      <c r="BC1972" s="291">
        <f t="shared" si="490"/>
        <v>0</v>
      </c>
      <c r="BD1972" s="42">
        <f>'Data Entry'!BL2001</f>
        <v>0</v>
      </c>
      <c r="BE1972" s="42">
        <f>'Data Entry'!BM2001</f>
        <v>0</v>
      </c>
      <c r="BF1972" s="291">
        <f t="shared" si="491"/>
        <v>0</v>
      </c>
      <c r="BG1972" s="305">
        <f t="shared" si="492"/>
        <v>0</v>
      </c>
      <c r="BH1972" s="288" t="str">
        <f>IFERROR((BG1972*'Data Entry'!$F$18)/'Data Entry'!$E$18,"")</f>
        <v/>
      </c>
      <c r="BI1972" s="305">
        <f t="shared" si="493"/>
        <v>0</v>
      </c>
      <c r="BJ1972" s="288" t="str">
        <f t="shared" si="494"/>
        <v/>
      </c>
      <c r="BK1972" s="307" t="str">
        <f t="shared" si="495"/>
        <v/>
      </c>
    </row>
    <row r="1973" spans="1:63" ht="27" x14ac:dyDescent="0.2">
      <c r="A1973" s="119" t="str">
        <f>'Data Entry'!D2002</f>
        <v>Respondent 1969</v>
      </c>
      <c r="B1973" s="52">
        <f>'Data Entry'!AN2002</f>
        <v>0</v>
      </c>
      <c r="C1973" s="52" t="str">
        <f>'Data Entry'!BX2002</f>
        <v/>
      </c>
      <c r="D1973" s="42" t="str">
        <f>'Data Entry'!BU2002</f>
        <v>No disability</v>
      </c>
      <c r="E1973" s="42">
        <f>'Data Entry'!O2002</f>
        <v>0</v>
      </c>
      <c r="F1973" s="42">
        <f>'Data Entry'!P2002</f>
        <v>0</v>
      </c>
      <c r="G1973" s="42">
        <f>'Data Entry'!Q2002</f>
        <v>0</v>
      </c>
      <c r="H1973" s="291">
        <f t="shared" si="480"/>
        <v>0</v>
      </c>
      <c r="I1973" s="42">
        <f>'Data Entry'!R2002</f>
        <v>0</v>
      </c>
      <c r="J1973" s="42">
        <f>'Data Entry'!S2002</f>
        <v>0</v>
      </c>
      <c r="K1973" s="42">
        <f>'Data Entry'!T2002</f>
        <v>0</v>
      </c>
      <c r="L1973" s="42">
        <f>'Data Entry'!U2002</f>
        <v>0</v>
      </c>
      <c r="M1973" s="291">
        <f t="shared" si="484"/>
        <v>0</v>
      </c>
      <c r="N1973" s="42">
        <f>'Data Entry'!V2002</f>
        <v>0</v>
      </c>
      <c r="O1973" s="42">
        <f>'Data Entry'!W2002</f>
        <v>0</v>
      </c>
      <c r="P1973" s="291">
        <f t="shared" si="485"/>
        <v>0</v>
      </c>
      <c r="Q1973" s="42">
        <f>'Data Entry'!X2002</f>
        <v>0</v>
      </c>
      <c r="R1973" s="42">
        <f>'Data Entry'!Y2002</f>
        <v>0</v>
      </c>
      <c r="S1973" s="42">
        <f>'Data Entry'!Z2002</f>
        <v>0</v>
      </c>
      <c r="T1973" s="291">
        <f t="shared" si="481"/>
        <v>0</v>
      </c>
      <c r="U1973" s="42">
        <f>'Data Entry'!AA2002</f>
        <v>0</v>
      </c>
      <c r="V1973" s="42">
        <f>'Data Entry'!AB2002</f>
        <v>0</v>
      </c>
      <c r="W1973" s="42">
        <f>'Data Entry'!AC2002</f>
        <v>0</v>
      </c>
      <c r="X1973" s="42">
        <f>'Data Entry'!AD2002</f>
        <v>0</v>
      </c>
      <c r="Y1973" s="291">
        <f t="shared" si="486"/>
        <v>0</v>
      </c>
      <c r="Z1973" s="42">
        <f>'Data Entry'!AE2002</f>
        <v>0</v>
      </c>
      <c r="AA1973" s="42">
        <f>'Data Entry'!AF2002</f>
        <v>0</v>
      </c>
      <c r="AB1973" s="291">
        <f t="shared" si="487"/>
        <v>0</v>
      </c>
      <c r="AC1973" s="42">
        <f>'Data Entry'!AH2002</f>
        <v>0</v>
      </c>
      <c r="AD1973" s="42">
        <f>'Data Entry'!AI2002</f>
        <v>0</v>
      </c>
      <c r="AE1973" s="42">
        <f>'Data Entry'!AJ2002</f>
        <v>0</v>
      </c>
      <c r="AF1973" s="42">
        <f>'Data Entry'!AK2002</f>
        <v>0</v>
      </c>
      <c r="AG1973" s="42">
        <f>'Data Entry'!AL2002</f>
        <v>0</v>
      </c>
      <c r="AH1973" s="42">
        <f>'Data Entry'!AM2002</f>
        <v>0</v>
      </c>
      <c r="AI1973" s="42">
        <f>'Data Entry'!AV2002</f>
        <v>0</v>
      </c>
      <c r="AJ1973" s="42">
        <f>'Data Entry'!AW2002</f>
        <v>0</v>
      </c>
      <c r="AK1973" s="42">
        <f>'Data Entry'!AX2002</f>
        <v>0</v>
      </c>
      <c r="AL1973" s="291">
        <f t="shared" si="482"/>
        <v>0</v>
      </c>
      <c r="AM1973" s="42">
        <f>'Data Entry'!AY2002</f>
        <v>0</v>
      </c>
      <c r="AN1973" s="42">
        <f>'Data Entry'!AZ2002</f>
        <v>0</v>
      </c>
      <c r="AO1973" s="42">
        <f>'Data Entry'!BA2002</f>
        <v>0</v>
      </c>
      <c r="AP1973" s="42">
        <f>'Data Entry'!BB2002</f>
        <v>0</v>
      </c>
      <c r="AQ1973" s="291">
        <f t="shared" si="488"/>
        <v>0</v>
      </c>
      <c r="AR1973" s="42">
        <f>'Data Entry'!BC2002</f>
        <v>0</v>
      </c>
      <c r="AS1973" s="42">
        <f>'Data Entry'!BD2002</f>
        <v>0</v>
      </c>
      <c r="AT1973" s="291">
        <f t="shared" si="489"/>
        <v>0</v>
      </c>
      <c r="AU1973" s="42">
        <f>'Data Entry'!BE2002</f>
        <v>0</v>
      </c>
      <c r="AV1973" s="42">
        <f>'Data Entry'!BF2002</f>
        <v>0</v>
      </c>
      <c r="AW1973" s="42">
        <f>'Data Entry'!BG2002</f>
        <v>0</v>
      </c>
      <c r="AX1973" s="291">
        <f t="shared" si="483"/>
        <v>0</v>
      </c>
      <c r="AY1973" s="42">
        <f>'Data Entry'!BH2002</f>
        <v>0</v>
      </c>
      <c r="AZ1973" s="42">
        <f>'Data Entry'!BI2002</f>
        <v>0</v>
      </c>
      <c r="BA1973" s="42">
        <f>'Data Entry'!BJ2002</f>
        <v>0</v>
      </c>
      <c r="BB1973" s="42">
        <f>'Data Entry'!BK2002</f>
        <v>0</v>
      </c>
      <c r="BC1973" s="291">
        <f t="shared" si="490"/>
        <v>0</v>
      </c>
      <c r="BD1973" s="42">
        <f>'Data Entry'!BL2002</f>
        <v>0</v>
      </c>
      <c r="BE1973" s="42">
        <f>'Data Entry'!BM2002</f>
        <v>0</v>
      </c>
      <c r="BF1973" s="291">
        <f t="shared" si="491"/>
        <v>0</v>
      </c>
      <c r="BG1973" s="305">
        <f t="shared" si="492"/>
        <v>0</v>
      </c>
      <c r="BH1973" s="288" t="str">
        <f>IFERROR((BG1973*'Data Entry'!$F$18)/'Data Entry'!$E$18,"")</f>
        <v/>
      </c>
      <c r="BI1973" s="305">
        <f t="shared" si="493"/>
        <v>0</v>
      </c>
      <c r="BJ1973" s="288" t="str">
        <f t="shared" si="494"/>
        <v/>
      </c>
      <c r="BK1973" s="307" t="str">
        <f t="shared" si="495"/>
        <v/>
      </c>
    </row>
    <row r="1974" spans="1:63" ht="27" x14ac:dyDescent="0.2">
      <c r="A1974" s="119" t="str">
        <f>'Data Entry'!D2003</f>
        <v>Respondent 1970</v>
      </c>
      <c r="B1974" s="52">
        <f>'Data Entry'!AN2003</f>
        <v>0</v>
      </c>
      <c r="C1974" s="52" t="str">
        <f>'Data Entry'!BX2003</f>
        <v/>
      </c>
      <c r="D1974" s="42" t="str">
        <f>'Data Entry'!BU2003</f>
        <v>No disability</v>
      </c>
      <c r="E1974" s="42">
        <f>'Data Entry'!O2003</f>
        <v>0</v>
      </c>
      <c r="F1974" s="42">
        <f>'Data Entry'!P2003</f>
        <v>0</v>
      </c>
      <c r="G1974" s="42">
        <f>'Data Entry'!Q2003</f>
        <v>0</v>
      </c>
      <c r="H1974" s="291">
        <f t="shared" si="480"/>
        <v>0</v>
      </c>
      <c r="I1974" s="42">
        <f>'Data Entry'!R2003</f>
        <v>0</v>
      </c>
      <c r="J1974" s="42">
        <f>'Data Entry'!S2003</f>
        <v>0</v>
      </c>
      <c r="K1974" s="42">
        <f>'Data Entry'!T2003</f>
        <v>0</v>
      </c>
      <c r="L1974" s="42">
        <f>'Data Entry'!U2003</f>
        <v>0</v>
      </c>
      <c r="M1974" s="291">
        <f t="shared" si="484"/>
        <v>0</v>
      </c>
      <c r="N1974" s="42">
        <f>'Data Entry'!V2003</f>
        <v>0</v>
      </c>
      <c r="O1974" s="42">
        <f>'Data Entry'!W2003</f>
        <v>0</v>
      </c>
      <c r="P1974" s="291">
        <f t="shared" si="485"/>
        <v>0</v>
      </c>
      <c r="Q1974" s="42">
        <f>'Data Entry'!X2003</f>
        <v>0</v>
      </c>
      <c r="R1974" s="42">
        <f>'Data Entry'!Y2003</f>
        <v>0</v>
      </c>
      <c r="S1974" s="42">
        <f>'Data Entry'!Z2003</f>
        <v>0</v>
      </c>
      <c r="T1974" s="291">
        <f t="shared" si="481"/>
        <v>0</v>
      </c>
      <c r="U1974" s="42">
        <f>'Data Entry'!AA2003</f>
        <v>0</v>
      </c>
      <c r="V1974" s="42">
        <f>'Data Entry'!AB2003</f>
        <v>0</v>
      </c>
      <c r="W1974" s="42">
        <f>'Data Entry'!AC2003</f>
        <v>0</v>
      </c>
      <c r="X1974" s="42">
        <f>'Data Entry'!AD2003</f>
        <v>0</v>
      </c>
      <c r="Y1974" s="291">
        <f t="shared" si="486"/>
        <v>0</v>
      </c>
      <c r="Z1974" s="42">
        <f>'Data Entry'!AE2003</f>
        <v>0</v>
      </c>
      <c r="AA1974" s="42">
        <f>'Data Entry'!AF2003</f>
        <v>0</v>
      </c>
      <c r="AB1974" s="291">
        <f t="shared" si="487"/>
        <v>0</v>
      </c>
      <c r="AC1974" s="42">
        <f>'Data Entry'!AH2003</f>
        <v>0</v>
      </c>
      <c r="AD1974" s="42">
        <f>'Data Entry'!AI2003</f>
        <v>0</v>
      </c>
      <c r="AE1974" s="42">
        <f>'Data Entry'!AJ2003</f>
        <v>0</v>
      </c>
      <c r="AF1974" s="42">
        <f>'Data Entry'!AK2003</f>
        <v>0</v>
      </c>
      <c r="AG1974" s="42">
        <f>'Data Entry'!AL2003</f>
        <v>0</v>
      </c>
      <c r="AH1974" s="42">
        <f>'Data Entry'!AM2003</f>
        <v>0</v>
      </c>
      <c r="AI1974" s="42">
        <f>'Data Entry'!AV2003</f>
        <v>0</v>
      </c>
      <c r="AJ1974" s="42">
        <f>'Data Entry'!AW2003</f>
        <v>0</v>
      </c>
      <c r="AK1974" s="42">
        <f>'Data Entry'!AX2003</f>
        <v>0</v>
      </c>
      <c r="AL1974" s="291">
        <f t="shared" si="482"/>
        <v>0</v>
      </c>
      <c r="AM1974" s="42">
        <f>'Data Entry'!AY2003</f>
        <v>0</v>
      </c>
      <c r="AN1974" s="42">
        <f>'Data Entry'!AZ2003</f>
        <v>0</v>
      </c>
      <c r="AO1974" s="42">
        <f>'Data Entry'!BA2003</f>
        <v>0</v>
      </c>
      <c r="AP1974" s="42">
        <f>'Data Entry'!BB2003</f>
        <v>0</v>
      </c>
      <c r="AQ1974" s="291">
        <f t="shared" si="488"/>
        <v>0</v>
      </c>
      <c r="AR1974" s="42">
        <f>'Data Entry'!BC2003</f>
        <v>0</v>
      </c>
      <c r="AS1974" s="42">
        <f>'Data Entry'!BD2003</f>
        <v>0</v>
      </c>
      <c r="AT1974" s="291">
        <f t="shared" si="489"/>
        <v>0</v>
      </c>
      <c r="AU1974" s="42">
        <f>'Data Entry'!BE2003</f>
        <v>0</v>
      </c>
      <c r="AV1974" s="42">
        <f>'Data Entry'!BF2003</f>
        <v>0</v>
      </c>
      <c r="AW1974" s="42">
        <f>'Data Entry'!BG2003</f>
        <v>0</v>
      </c>
      <c r="AX1974" s="291">
        <f t="shared" si="483"/>
        <v>0</v>
      </c>
      <c r="AY1974" s="42">
        <f>'Data Entry'!BH2003</f>
        <v>0</v>
      </c>
      <c r="AZ1974" s="42">
        <f>'Data Entry'!BI2003</f>
        <v>0</v>
      </c>
      <c r="BA1974" s="42">
        <f>'Data Entry'!BJ2003</f>
        <v>0</v>
      </c>
      <c r="BB1974" s="42">
        <f>'Data Entry'!BK2003</f>
        <v>0</v>
      </c>
      <c r="BC1974" s="291">
        <f t="shared" si="490"/>
        <v>0</v>
      </c>
      <c r="BD1974" s="42">
        <f>'Data Entry'!BL2003</f>
        <v>0</v>
      </c>
      <c r="BE1974" s="42">
        <f>'Data Entry'!BM2003</f>
        <v>0</v>
      </c>
      <c r="BF1974" s="291">
        <f t="shared" si="491"/>
        <v>0</v>
      </c>
      <c r="BG1974" s="305">
        <f t="shared" si="492"/>
        <v>0</v>
      </c>
      <c r="BH1974" s="288" t="str">
        <f>IFERROR((BG1974*'Data Entry'!$F$18)/'Data Entry'!$E$18,"")</f>
        <v/>
      </c>
      <c r="BI1974" s="305">
        <f t="shared" si="493"/>
        <v>0</v>
      </c>
      <c r="BJ1974" s="288" t="str">
        <f t="shared" si="494"/>
        <v/>
      </c>
      <c r="BK1974" s="307" t="str">
        <f t="shared" si="495"/>
        <v/>
      </c>
    </row>
    <row r="1975" spans="1:63" ht="27" x14ac:dyDescent="0.2">
      <c r="A1975" s="119" t="str">
        <f>'Data Entry'!D2004</f>
        <v>Respondent 1971</v>
      </c>
      <c r="B1975" s="52">
        <f>'Data Entry'!AN2004</f>
        <v>0</v>
      </c>
      <c r="C1975" s="52" t="str">
        <f>'Data Entry'!BX2004</f>
        <v/>
      </c>
      <c r="D1975" s="42" t="str">
        <f>'Data Entry'!BU2004</f>
        <v>No disability</v>
      </c>
      <c r="E1975" s="42">
        <f>'Data Entry'!O2004</f>
        <v>0</v>
      </c>
      <c r="F1975" s="42">
        <f>'Data Entry'!P2004</f>
        <v>0</v>
      </c>
      <c r="G1975" s="42">
        <f>'Data Entry'!Q2004</f>
        <v>0</v>
      </c>
      <c r="H1975" s="291">
        <f t="shared" si="480"/>
        <v>0</v>
      </c>
      <c r="I1975" s="42">
        <f>'Data Entry'!R2004</f>
        <v>0</v>
      </c>
      <c r="J1975" s="42">
        <f>'Data Entry'!S2004</f>
        <v>0</v>
      </c>
      <c r="K1975" s="42">
        <f>'Data Entry'!T2004</f>
        <v>0</v>
      </c>
      <c r="L1975" s="42">
        <f>'Data Entry'!U2004</f>
        <v>0</v>
      </c>
      <c r="M1975" s="291">
        <f t="shared" si="484"/>
        <v>0</v>
      </c>
      <c r="N1975" s="42">
        <f>'Data Entry'!V2004</f>
        <v>0</v>
      </c>
      <c r="O1975" s="42">
        <f>'Data Entry'!W2004</f>
        <v>0</v>
      </c>
      <c r="P1975" s="291">
        <f t="shared" si="485"/>
        <v>0</v>
      </c>
      <c r="Q1975" s="42">
        <f>'Data Entry'!X2004</f>
        <v>0</v>
      </c>
      <c r="R1975" s="42">
        <f>'Data Entry'!Y2004</f>
        <v>0</v>
      </c>
      <c r="S1975" s="42">
        <f>'Data Entry'!Z2004</f>
        <v>0</v>
      </c>
      <c r="T1975" s="291">
        <f t="shared" si="481"/>
        <v>0</v>
      </c>
      <c r="U1975" s="42">
        <f>'Data Entry'!AA2004</f>
        <v>0</v>
      </c>
      <c r="V1975" s="42">
        <f>'Data Entry'!AB2004</f>
        <v>0</v>
      </c>
      <c r="W1975" s="42">
        <f>'Data Entry'!AC2004</f>
        <v>0</v>
      </c>
      <c r="X1975" s="42">
        <f>'Data Entry'!AD2004</f>
        <v>0</v>
      </c>
      <c r="Y1975" s="291">
        <f t="shared" si="486"/>
        <v>0</v>
      </c>
      <c r="Z1975" s="42">
        <f>'Data Entry'!AE2004</f>
        <v>0</v>
      </c>
      <c r="AA1975" s="42">
        <f>'Data Entry'!AF2004</f>
        <v>0</v>
      </c>
      <c r="AB1975" s="291">
        <f t="shared" si="487"/>
        <v>0</v>
      </c>
      <c r="AC1975" s="42">
        <f>'Data Entry'!AH2004</f>
        <v>0</v>
      </c>
      <c r="AD1975" s="42">
        <f>'Data Entry'!AI2004</f>
        <v>0</v>
      </c>
      <c r="AE1975" s="42">
        <f>'Data Entry'!AJ2004</f>
        <v>0</v>
      </c>
      <c r="AF1975" s="42">
        <f>'Data Entry'!AK2004</f>
        <v>0</v>
      </c>
      <c r="AG1975" s="42">
        <f>'Data Entry'!AL2004</f>
        <v>0</v>
      </c>
      <c r="AH1975" s="42">
        <f>'Data Entry'!AM2004</f>
        <v>0</v>
      </c>
      <c r="AI1975" s="42">
        <f>'Data Entry'!AV2004</f>
        <v>0</v>
      </c>
      <c r="AJ1975" s="42">
        <f>'Data Entry'!AW2004</f>
        <v>0</v>
      </c>
      <c r="AK1975" s="42">
        <f>'Data Entry'!AX2004</f>
        <v>0</v>
      </c>
      <c r="AL1975" s="291">
        <f t="shared" si="482"/>
        <v>0</v>
      </c>
      <c r="AM1975" s="42">
        <f>'Data Entry'!AY2004</f>
        <v>0</v>
      </c>
      <c r="AN1975" s="42">
        <f>'Data Entry'!AZ2004</f>
        <v>0</v>
      </c>
      <c r="AO1975" s="42">
        <f>'Data Entry'!BA2004</f>
        <v>0</v>
      </c>
      <c r="AP1975" s="42">
        <f>'Data Entry'!BB2004</f>
        <v>0</v>
      </c>
      <c r="AQ1975" s="291">
        <f t="shared" si="488"/>
        <v>0</v>
      </c>
      <c r="AR1975" s="42">
        <f>'Data Entry'!BC2004</f>
        <v>0</v>
      </c>
      <c r="AS1975" s="42">
        <f>'Data Entry'!BD2004</f>
        <v>0</v>
      </c>
      <c r="AT1975" s="291">
        <f t="shared" si="489"/>
        <v>0</v>
      </c>
      <c r="AU1975" s="42">
        <f>'Data Entry'!BE2004</f>
        <v>0</v>
      </c>
      <c r="AV1975" s="42">
        <f>'Data Entry'!BF2004</f>
        <v>0</v>
      </c>
      <c r="AW1975" s="42">
        <f>'Data Entry'!BG2004</f>
        <v>0</v>
      </c>
      <c r="AX1975" s="291">
        <f t="shared" si="483"/>
        <v>0</v>
      </c>
      <c r="AY1975" s="42">
        <f>'Data Entry'!BH2004</f>
        <v>0</v>
      </c>
      <c r="AZ1975" s="42">
        <f>'Data Entry'!BI2004</f>
        <v>0</v>
      </c>
      <c r="BA1975" s="42">
        <f>'Data Entry'!BJ2004</f>
        <v>0</v>
      </c>
      <c r="BB1975" s="42">
        <f>'Data Entry'!BK2004</f>
        <v>0</v>
      </c>
      <c r="BC1975" s="291">
        <f t="shared" si="490"/>
        <v>0</v>
      </c>
      <c r="BD1975" s="42">
        <f>'Data Entry'!BL2004</f>
        <v>0</v>
      </c>
      <c r="BE1975" s="42">
        <f>'Data Entry'!BM2004</f>
        <v>0</v>
      </c>
      <c r="BF1975" s="291">
        <f t="shared" si="491"/>
        <v>0</v>
      </c>
      <c r="BG1975" s="305">
        <f t="shared" si="492"/>
        <v>0</v>
      </c>
      <c r="BH1975" s="288" t="str">
        <f>IFERROR((BG1975*'Data Entry'!$F$18)/'Data Entry'!$E$18,"")</f>
        <v/>
      </c>
      <c r="BI1975" s="305">
        <f t="shared" si="493"/>
        <v>0</v>
      </c>
      <c r="BJ1975" s="288" t="str">
        <f t="shared" si="494"/>
        <v/>
      </c>
      <c r="BK1975" s="307" t="str">
        <f t="shared" si="495"/>
        <v/>
      </c>
    </row>
    <row r="1976" spans="1:63" ht="27" x14ac:dyDescent="0.2">
      <c r="A1976" s="119" t="str">
        <f>'Data Entry'!D2005</f>
        <v>Respondent 1972</v>
      </c>
      <c r="B1976" s="52">
        <f>'Data Entry'!AN2005</f>
        <v>0</v>
      </c>
      <c r="C1976" s="52" t="str">
        <f>'Data Entry'!BX2005</f>
        <v/>
      </c>
      <c r="D1976" s="42" t="str">
        <f>'Data Entry'!BU2005</f>
        <v>No disability</v>
      </c>
      <c r="E1976" s="42">
        <f>'Data Entry'!O2005</f>
        <v>0</v>
      </c>
      <c r="F1976" s="42">
        <f>'Data Entry'!P2005</f>
        <v>0</v>
      </c>
      <c r="G1976" s="42">
        <f>'Data Entry'!Q2005</f>
        <v>0</v>
      </c>
      <c r="H1976" s="291">
        <f t="shared" si="480"/>
        <v>0</v>
      </c>
      <c r="I1976" s="42">
        <f>'Data Entry'!R2005</f>
        <v>0</v>
      </c>
      <c r="J1976" s="42">
        <f>'Data Entry'!S2005</f>
        <v>0</v>
      </c>
      <c r="K1976" s="42">
        <f>'Data Entry'!T2005</f>
        <v>0</v>
      </c>
      <c r="L1976" s="42">
        <f>'Data Entry'!U2005</f>
        <v>0</v>
      </c>
      <c r="M1976" s="291">
        <f t="shared" si="484"/>
        <v>0</v>
      </c>
      <c r="N1976" s="42">
        <f>'Data Entry'!V2005</f>
        <v>0</v>
      </c>
      <c r="O1976" s="42">
        <f>'Data Entry'!W2005</f>
        <v>0</v>
      </c>
      <c r="P1976" s="291">
        <f t="shared" si="485"/>
        <v>0</v>
      </c>
      <c r="Q1976" s="42">
        <f>'Data Entry'!X2005</f>
        <v>0</v>
      </c>
      <c r="R1976" s="42">
        <f>'Data Entry'!Y2005</f>
        <v>0</v>
      </c>
      <c r="S1976" s="42">
        <f>'Data Entry'!Z2005</f>
        <v>0</v>
      </c>
      <c r="T1976" s="291">
        <f t="shared" si="481"/>
        <v>0</v>
      </c>
      <c r="U1976" s="42">
        <f>'Data Entry'!AA2005</f>
        <v>0</v>
      </c>
      <c r="V1976" s="42">
        <f>'Data Entry'!AB2005</f>
        <v>0</v>
      </c>
      <c r="W1976" s="42">
        <f>'Data Entry'!AC2005</f>
        <v>0</v>
      </c>
      <c r="X1976" s="42">
        <f>'Data Entry'!AD2005</f>
        <v>0</v>
      </c>
      <c r="Y1976" s="291">
        <f t="shared" si="486"/>
        <v>0</v>
      </c>
      <c r="Z1976" s="42">
        <f>'Data Entry'!AE2005</f>
        <v>0</v>
      </c>
      <c r="AA1976" s="42">
        <f>'Data Entry'!AF2005</f>
        <v>0</v>
      </c>
      <c r="AB1976" s="291">
        <f t="shared" si="487"/>
        <v>0</v>
      </c>
      <c r="AC1976" s="42">
        <f>'Data Entry'!AH2005</f>
        <v>0</v>
      </c>
      <c r="AD1976" s="42">
        <f>'Data Entry'!AI2005</f>
        <v>0</v>
      </c>
      <c r="AE1976" s="42">
        <f>'Data Entry'!AJ2005</f>
        <v>0</v>
      </c>
      <c r="AF1976" s="42">
        <f>'Data Entry'!AK2005</f>
        <v>0</v>
      </c>
      <c r="AG1976" s="42">
        <f>'Data Entry'!AL2005</f>
        <v>0</v>
      </c>
      <c r="AH1976" s="42">
        <f>'Data Entry'!AM2005</f>
        <v>0</v>
      </c>
      <c r="AI1976" s="42">
        <f>'Data Entry'!AV2005</f>
        <v>0</v>
      </c>
      <c r="AJ1976" s="42">
        <f>'Data Entry'!AW2005</f>
        <v>0</v>
      </c>
      <c r="AK1976" s="42">
        <f>'Data Entry'!AX2005</f>
        <v>0</v>
      </c>
      <c r="AL1976" s="291">
        <f t="shared" si="482"/>
        <v>0</v>
      </c>
      <c r="AM1976" s="42">
        <f>'Data Entry'!AY2005</f>
        <v>0</v>
      </c>
      <c r="AN1976" s="42">
        <f>'Data Entry'!AZ2005</f>
        <v>0</v>
      </c>
      <c r="AO1976" s="42">
        <f>'Data Entry'!BA2005</f>
        <v>0</v>
      </c>
      <c r="AP1976" s="42">
        <f>'Data Entry'!BB2005</f>
        <v>0</v>
      </c>
      <c r="AQ1976" s="291">
        <f t="shared" si="488"/>
        <v>0</v>
      </c>
      <c r="AR1976" s="42">
        <f>'Data Entry'!BC2005</f>
        <v>0</v>
      </c>
      <c r="AS1976" s="42">
        <f>'Data Entry'!BD2005</f>
        <v>0</v>
      </c>
      <c r="AT1976" s="291">
        <f t="shared" si="489"/>
        <v>0</v>
      </c>
      <c r="AU1976" s="42">
        <f>'Data Entry'!BE2005</f>
        <v>0</v>
      </c>
      <c r="AV1976" s="42">
        <f>'Data Entry'!BF2005</f>
        <v>0</v>
      </c>
      <c r="AW1976" s="42">
        <f>'Data Entry'!BG2005</f>
        <v>0</v>
      </c>
      <c r="AX1976" s="291">
        <f t="shared" si="483"/>
        <v>0</v>
      </c>
      <c r="AY1976" s="42">
        <f>'Data Entry'!BH2005</f>
        <v>0</v>
      </c>
      <c r="AZ1976" s="42">
        <f>'Data Entry'!BI2005</f>
        <v>0</v>
      </c>
      <c r="BA1976" s="42">
        <f>'Data Entry'!BJ2005</f>
        <v>0</v>
      </c>
      <c r="BB1976" s="42">
        <f>'Data Entry'!BK2005</f>
        <v>0</v>
      </c>
      <c r="BC1976" s="291">
        <f t="shared" si="490"/>
        <v>0</v>
      </c>
      <c r="BD1976" s="42">
        <f>'Data Entry'!BL2005</f>
        <v>0</v>
      </c>
      <c r="BE1976" s="42">
        <f>'Data Entry'!BM2005</f>
        <v>0</v>
      </c>
      <c r="BF1976" s="291">
        <f t="shared" si="491"/>
        <v>0</v>
      </c>
      <c r="BG1976" s="305">
        <f t="shared" si="492"/>
        <v>0</v>
      </c>
      <c r="BH1976" s="288" t="str">
        <f>IFERROR((BG1976*'Data Entry'!$F$18)/'Data Entry'!$E$18,"")</f>
        <v/>
      </c>
      <c r="BI1976" s="305">
        <f t="shared" si="493"/>
        <v>0</v>
      </c>
      <c r="BJ1976" s="288" t="str">
        <f t="shared" si="494"/>
        <v/>
      </c>
      <c r="BK1976" s="307" t="str">
        <f t="shared" si="495"/>
        <v/>
      </c>
    </row>
    <row r="1977" spans="1:63" ht="27" x14ac:dyDescent="0.2">
      <c r="A1977" s="119" t="str">
        <f>'Data Entry'!D2006</f>
        <v>Respondent 1973</v>
      </c>
      <c r="B1977" s="52">
        <f>'Data Entry'!AN2006</f>
        <v>0</v>
      </c>
      <c r="C1977" s="52" t="str">
        <f>'Data Entry'!BX2006</f>
        <v/>
      </c>
      <c r="D1977" s="42" t="str">
        <f>'Data Entry'!BU2006</f>
        <v>No disability</v>
      </c>
      <c r="E1977" s="42">
        <f>'Data Entry'!O2006</f>
        <v>0</v>
      </c>
      <c r="F1977" s="42">
        <f>'Data Entry'!P2006</f>
        <v>0</v>
      </c>
      <c r="G1977" s="42">
        <f>'Data Entry'!Q2006</f>
        <v>0</v>
      </c>
      <c r="H1977" s="291">
        <f t="shared" si="480"/>
        <v>0</v>
      </c>
      <c r="I1977" s="42">
        <f>'Data Entry'!R2006</f>
        <v>0</v>
      </c>
      <c r="J1977" s="42">
        <f>'Data Entry'!S2006</f>
        <v>0</v>
      </c>
      <c r="K1977" s="42">
        <f>'Data Entry'!T2006</f>
        <v>0</v>
      </c>
      <c r="L1977" s="42">
        <f>'Data Entry'!U2006</f>
        <v>0</v>
      </c>
      <c r="M1977" s="291">
        <f t="shared" si="484"/>
        <v>0</v>
      </c>
      <c r="N1977" s="42">
        <f>'Data Entry'!V2006</f>
        <v>0</v>
      </c>
      <c r="O1977" s="42">
        <f>'Data Entry'!W2006</f>
        <v>0</v>
      </c>
      <c r="P1977" s="291">
        <f t="shared" si="485"/>
        <v>0</v>
      </c>
      <c r="Q1977" s="42">
        <f>'Data Entry'!X2006</f>
        <v>0</v>
      </c>
      <c r="R1977" s="42">
        <f>'Data Entry'!Y2006</f>
        <v>0</v>
      </c>
      <c r="S1977" s="42">
        <f>'Data Entry'!Z2006</f>
        <v>0</v>
      </c>
      <c r="T1977" s="291">
        <f t="shared" si="481"/>
        <v>0</v>
      </c>
      <c r="U1977" s="42">
        <f>'Data Entry'!AA2006</f>
        <v>0</v>
      </c>
      <c r="V1977" s="42">
        <f>'Data Entry'!AB2006</f>
        <v>0</v>
      </c>
      <c r="W1977" s="42">
        <f>'Data Entry'!AC2006</f>
        <v>0</v>
      </c>
      <c r="X1977" s="42">
        <f>'Data Entry'!AD2006</f>
        <v>0</v>
      </c>
      <c r="Y1977" s="291">
        <f t="shared" si="486"/>
        <v>0</v>
      </c>
      <c r="Z1977" s="42">
        <f>'Data Entry'!AE2006</f>
        <v>0</v>
      </c>
      <c r="AA1977" s="42">
        <f>'Data Entry'!AF2006</f>
        <v>0</v>
      </c>
      <c r="AB1977" s="291">
        <f t="shared" si="487"/>
        <v>0</v>
      </c>
      <c r="AC1977" s="42">
        <f>'Data Entry'!AH2006</f>
        <v>0</v>
      </c>
      <c r="AD1977" s="42">
        <f>'Data Entry'!AI2006</f>
        <v>0</v>
      </c>
      <c r="AE1977" s="42">
        <f>'Data Entry'!AJ2006</f>
        <v>0</v>
      </c>
      <c r="AF1977" s="42">
        <f>'Data Entry'!AK2006</f>
        <v>0</v>
      </c>
      <c r="AG1977" s="42">
        <f>'Data Entry'!AL2006</f>
        <v>0</v>
      </c>
      <c r="AH1977" s="42">
        <f>'Data Entry'!AM2006</f>
        <v>0</v>
      </c>
      <c r="AI1977" s="42">
        <f>'Data Entry'!AV2006</f>
        <v>0</v>
      </c>
      <c r="AJ1977" s="42">
        <f>'Data Entry'!AW2006</f>
        <v>0</v>
      </c>
      <c r="AK1977" s="42">
        <f>'Data Entry'!AX2006</f>
        <v>0</v>
      </c>
      <c r="AL1977" s="291">
        <f t="shared" si="482"/>
        <v>0</v>
      </c>
      <c r="AM1977" s="42">
        <f>'Data Entry'!AY2006</f>
        <v>0</v>
      </c>
      <c r="AN1977" s="42">
        <f>'Data Entry'!AZ2006</f>
        <v>0</v>
      </c>
      <c r="AO1977" s="42">
        <f>'Data Entry'!BA2006</f>
        <v>0</v>
      </c>
      <c r="AP1977" s="42">
        <f>'Data Entry'!BB2006</f>
        <v>0</v>
      </c>
      <c r="AQ1977" s="291">
        <f t="shared" si="488"/>
        <v>0</v>
      </c>
      <c r="AR1977" s="42">
        <f>'Data Entry'!BC2006</f>
        <v>0</v>
      </c>
      <c r="AS1977" s="42">
        <f>'Data Entry'!BD2006</f>
        <v>0</v>
      </c>
      <c r="AT1977" s="291">
        <f t="shared" si="489"/>
        <v>0</v>
      </c>
      <c r="AU1977" s="42">
        <f>'Data Entry'!BE2006</f>
        <v>0</v>
      </c>
      <c r="AV1977" s="42">
        <f>'Data Entry'!BF2006</f>
        <v>0</v>
      </c>
      <c r="AW1977" s="42">
        <f>'Data Entry'!BG2006</f>
        <v>0</v>
      </c>
      <c r="AX1977" s="291">
        <f t="shared" si="483"/>
        <v>0</v>
      </c>
      <c r="AY1977" s="42">
        <f>'Data Entry'!BH2006</f>
        <v>0</v>
      </c>
      <c r="AZ1977" s="42">
        <f>'Data Entry'!BI2006</f>
        <v>0</v>
      </c>
      <c r="BA1977" s="42">
        <f>'Data Entry'!BJ2006</f>
        <v>0</v>
      </c>
      <c r="BB1977" s="42">
        <f>'Data Entry'!BK2006</f>
        <v>0</v>
      </c>
      <c r="BC1977" s="291">
        <f t="shared" si="490"/>
        <v>0</v>
      </c>
      <c r="BD1977" s="42">
        <f>'Data Entry'!BL2006</f>
        <v>0</v>
      </c>
      <c r="BE1977" s="42">
        <f>'Data Entry'!BM2006</f>
        <v>0</v>
      </c>
      <c r="BF1977" s="291">
        <f t="shared" si="491"/>
        <v>0</v>
      </c>
      <c r="BG1977" s="305">
        <f t="shared" si="492"/>
        <v>0</v>
      </c>
      <c r="BH1977" s="288" t="str">
        <f>IFERROR((BG1977*'Data Entry'!$F$18)/'Data Entry'!$E$18,"")</f>
        <v/>
      </c>
      <c r="BI1977" s="305">
        <f t="shared" si="493"/>
        <v>0</v>
      </c>
      <c r="BJ1977" s="288" t="str">
        <f t="shared" si="494"/>
        <v/>
      </c>
      <c r="BK1977" s="307" t="str">
        <f t="shared" si="495"/>
        <v/>
      </c>
    </row>
    <row r="1978" spans="1:63" ht="27" x14ac:dyDescent="0.2">
      <c r="A1978" s="119" t="str">
        <f>'Data Entry'!D2007</f>
        <v>Respondent 1974</v>
      </c>
      <c r="B1978" s="52">
        <f>'Data Entry'!AN2007</f>
        <v>0</v>
      </c>
      <c r="C1978" s="52" t="str">
        <f>'Data Entry'!BX2007</f>
        <v/>
      </c>
      <c r="D1978" s="42" t="str">
        <f>'Data Entry'!BU2007</f>
        <v>No disability</v>
      </c>
      <c r="E1978" s="42">
        <f>'Data Entry'!O2007</f>
        <v>0</v>
      </c>
      <c r="F1978" s="42">
        <f>'Data Entry'!P2007</f>
        <v>0</v>
      </c>
      <c r="G1978" s="42">
        <f>'Data Entry'!Q2007</f>
        <v>0</v>
      </c>
      <c r="H1978" s="291">
        <f t="shared" si="480"/>
        <v>0</v>
      </c>
      <c r="I1978" s="42">
        <f>'Data Entry'!R2007</f>
        <v>0</v>
      </c>
      <c r="J1978" s="42">
        <f>'Data Entry'!S2007</f>
        <v>0</v>
      </c>
      <c r="K1978" s="42">
        <f>'Data Entry'!T2007</f>
        <v>0</v>
      </c>
      <c r="L1978" s="42">
        <f>'Data Entry'!U2007</f>
        <v>0</v>
      </c>
      <c r="M1978" s="291">
        <f t="shared" si="484"/>
        <v>0</v>
      </c>
      <c r="N1978" s="42">
        <f>'Data Entry'!V2007</f>
        <v>0</v>
      </c>
      <c r="O1978" s="42">
        <f>'Data Entry'!W2007</f>
        <v>0</v>
      </c>
      <c r="P1978" s="291">
        <f t="shared" si="485"/>
        <v>0</v>
      </c>
      <c r="Q1978" s="42">
        <f>'Data Entry'!X2007</f>
        <v>0</v>
      </c>
      <c r="R1978" s="42">
        <f>'Data Entry'!Y2007</f>
        <v>0</v>
      </c>
      <c r="S1978" s="42">
        <f>'Data Entry'!Z2007</f>
        <v>0</v>
      </c>
      <c r="T1978" s="291">
        <f t="shared" si="481"/>
        <v>0</v>
      </c>
      <c r="U1978" s="42">
        <f>'Data Entry'!AA2007</f>
        <v>0</v>
      </c>
      <c r="V1978" s="42">
        <f>'Data Entry'!AB2007</f>
        <v>0</v>
      </c>
      <c r="W1978" s="42">
        <f>'Data Entry'!AC2007</f>
        <v>0</v>
      </c>
      <c r="X1978" s="42">
        <f>'Data Entry'!AD2007</f>
        <v>0</v>
      </c>
      <c r="Y1978" s="291">
        <f t="shared" si="486"/>
        <v>0</v>
      </c>
      <c r="Z1978" s="42">
        <f>'Data Entry'!AE2007</f>
        <v>0</v>
      </c>
      <c r="AA1978" s="42">
        <f>'Data Entry'!AF2007</f>
        <v>0</v>
      </c>
      <c r="AB1978" s="291">
        <f t="shared" si="487"/>
        <v>0</v>
      </c>
      <c r="AC1978" s="42">
        <f>'Data Entry'!AH2007</f>
        <v>0</v>
      </c>
      <c r="AD1978" s="42">
        <f>'Data Entry'!AI2007</f>
        <v>0</v>
      </c>
      <c r="AE1978" s="42">
        <f>'Data Entry'!AJ2007</f>
        <v>0</v>
      </c>
      <c r="AF1978" s="42">
        <f>'Data Entry'!AK2007</f>
        <v>0</v>
      </c>
      <c r="AG1978" s="42">
        <f>'Data Entry'!AL2007</f>
        <v>0</v>
      </c>
      <c r="AH1978" s="42">
        <f>'Data Entry'!AM2007</f>
        <v>0</v>
      </c>
      <c r="AI1978" s="42">
        <f>'Data Entry'!AV2007</f>
        <v>0</v>
      </c>
      <c r="AJ1978" s="42">
        <f>'Data Entry'!AW2007</f>
        <v>0</v>
      </c>
      <c r="AK1978" s="42">
        <f>'Data Entry'!AX2007</f>
        <v>0</v>
      </c>
      <c r="AL1978" s="291">
        <f t="shared" si="482"/>
        <v>0</v>
      </c>
      <c r="AM1978" s="42">
        <f>'Data Entry'!AY2007</f>
        <v>0</v>
      </c>
      <c r="AN1978" s="42">
        <f>'Data Entry'!AZ2007</f>
        <v>0</v>
      </c>
      <c r="AO1978" s="42">
        <f>'Data Entry'!BA2007</f>
        <v>0</v>
      </c>
      <c r="AP1978" s="42">
        <f>'Data Entry'!BB2007</f>
        <v>0</v>
      </c>
      <c r="AQ1978" s="291">
        <f t="shared" si="488"/>
        <v>0</v>
      </c>
      <c r="AR1978" s="42">
        <f>'Data Entry'!BC2007</f>
        <v>0</v>
      </c>
      <c r="AS1978" s="42">
        <f>'Data Entry'!BD2007</f>
        <v>0</v>
      </c>
      <c r="AT1978" s="291">
        <f t="shared" si="489"/>
        <v>0</v>
      </c>
      <c r="AU1978" s="42">
        <f>'Data Entry'!BE2007</f>
        <v>0</v>
      </c>
      <c r="AV1978" s="42">
        <f>'Data Entry'!BF2007</f>
        <v>0</v>
      </c>
      <c r="AW1978" s="42">
        <f>'Data Entry'!BG2007</f>
        <v>0</v>
      </c>
      <c r="AX1978" s="291">
        <f t="shared" si="483"/>
        <v>0</v>
      </c>
      <c r="AY1978" s="42">
        <f>'Data Entry'!BH2007</f>
        <v>0</v>
      </c>
      <c r="AZ1978" s="42">
        <f>'Data Entry'!BI2007</f>
        <v>0</v>
      </c>
      <c r="BA1978" s="42">
        <f>'Data Entry'!BJ2007</f>
        <v>0</v>
      </c>
      <c r="BB1978" s="42">
        <f>'Data Entry'!BK2007</f>
        <v>0</v>
      </c>
      <c r="BC1978" s="291">
        <f t="shared" si="490"/>
        <v>0</v>
      </c>
      <c r="BD1978" s="42">
        <f>'Data Entry'!BL2007</f>
        <v>0</v>
      </c>
      <c r="BE1978" s="42">
        <f>'Data Entry'!BM2007</f>
        <v>0</v>
      </c>
      <c r="BF1978" s="291">
        <f t="shared" si="491"/>
        <v>0</v>
      </c>
      <c r="BG1978" s="305">
        <f t="shared" si="492"/>
        <v>0</v>
      </c>
      <c r="BH1978" s="288" t="str">
        <f>IFERROR((BG1978*'Data Entry'!$F$18)/'Data Entry'!$E$18,"")</f>
        <v/>
      </c>
      <c r="BI1978" s="305">
        <f t="shared" si="493"/>
        <v>0</v>
      </c>
      <c r="BJ1978" s="288" t="str">
        <f t="shared" si="494"/>
        <v/>
      </c>
      <c r="BK1978" s="307" t="str">
        <f t="shared" si="495"/>
        <v/>
      </c>
    </row>
    <row r="1979" spans="1:63" ht="27" x14ac:dyDescent="0.2">
      <c r="A1979" s="119" t="str">
        <f>'Data Entry'!D2008</f>
        <v>Respondent 1975</v>
      </c>
      <c r="B1979" s="52">
        <f>'Data Entry'!AN2008</f>
        <v>0</v>
      </c>
      <c r="C1979" s="52" t="str">
        <f>'Data Entry'!BX2008</f>
        <v/>
      </c>
      <c r="D1979" s="42" t="str">
        <f>'Data Entry'!BU2008</f>
        <v>No disability</v>
      </c>
      <c r="E1979" s="42">
        <f>'Data Entry'!O2008</f>
        <v>0</v>
      </c>
      <c r="F1979" s="42">
        <f>'Data Entry'!P2008</f>
        <v>0</v>
      </c>
      <c r="G1979" s="42">
        <f>'Data Entry'!Q2008</f>
        <v>0</v>
      </c>
      <c r="H1979" s="291">
        <f t="shared" si="480"/>
        <v>0</v>
      </c>
      <c r="I1979" s="42">
        <f>'Data Entry'!R2008</f>
        <v>0</v>
      </c>
      <c r="J1979" s="42">
        <f>'Data Entry'!S2008</f>
        <v>0</v>
      </c>
      <c r="K1979" s="42">
        <f>'Data Entry'!T2008</f>
        <v>0</v>
      </c>
      <c r="L1979" s="42">
        <f>'Data Entry'!U2008</f>
        <v>0</v>
      </c>
      <c r="M1979" s="291">
        <f t="shared" si="484"/>
        <v>0</v>
      </c>
      <c r="N1979" s="42">
        <f>'Data Entry'!V2008</f>
        <v>0</v>
      </c>
      <c r="O1979" s="42">
        <f>'Data Entry'!W2008</f>
        <v>0</v>
      </c>
      <c r="P1979" s="291">
        <f t="shared" si="485"/>
        <v>0</v>
      </c>
      <c r="Q1979" s="42">
        <f>'Data Entry'!X2008</f>
        <v>0</v>
      </c>
      <c r="R1979" s="42">
        <f>'Data Entry'!Y2008</f>
        <v>0</v>
      </c>
      <c r="S1979" s="42">
        <f>'Data Entry'!Z2008</f>
        <v>0</v>
      </c>
      <c r="T1979" s="291">
        <f t="shared" si="481"/>
        <v>0</v>
      </c>
      <c r="U1979" s="42">
        <f>'Data Entry'!AA2008</f>
        <v>0</v>
      </c>
      <c r="V1979" s="42">
        <f>'Data Entry'!AB2008</f>
        <v>0</v>
      </c>
      <c r="W1979" s="42">
        <f>'Data Entry'!AC2008</f>
        <v>0</v>
      </c>
      <c r="X1979" s="42">
        <f>'Data Entry'!AD2008</f>
        <v>0</v>
      </c>
      <c r="Y1979" s="291">
        <f t="shared" si="486"/>
        <v>0</v>
      </c>
      <c r="Z1979" s="42">
        <f>'Data Entry'!AE2008</f>
        <v>0</v>
      </c>
      <c r="AA1979" s="42">
        <f>'Data Entry'!AF2008</f>
        <v>0</v>
      </c>
      <c r="AB1979" s="291">
        <f t="shared" si="487"/>
        <v>0</v>
      </c>
      <c r="AC1979" s="42">
        <f>'Data Entry'!AH2008</f>
        <v>0</v>
      </c>
      <c r="AD1979" s="42">
        <f>'Data Entry'!AI2008</f>
        <v>0</v>
      </c>
      <c r="AE1979" s="42">
        <f>'Data Entry'!AJ2008</f>
        <v>0</v>
      </c>
      <c r="AF1979" s="42">
        <f>'Data Entry'!AK2008</f>
        <v>0</v>
      </c>
      <c r="AG1979" s="42">
        <f>'Data Entry'!AL2008</f>
        <v>0</v>
      </c>
      <c r="AH1979" s="42">
        <f>'Data Entry'!AM2008</f>
        <v>0</v>
      </c>
      <c r="AI1979" s="42">
        <f>'Data Entry'!AV2008</f>
        <v>0</v>
      </c>
      <c r="AJ1979" s="42">
        <f>'Data Entry'!AW2008</f>
        <v>0</v>
      </c>
      <c r="AK1979" s="42">
        <f>'Data Entry'!AX2008</f>
        <v>0</v>
      </c>
      <c r="AL1979" s="291">
        <f t="shared" si="482"/>
        <v>0</v>
      </c>
      <c r="AM1979" s="42">
        <f>'Data Entry'!AY2008</f>
        <v>0</v>
      </c>
      <c r="AN1979" s="42">
        <f>'Data Entry'!AZ2008</f>
        <v>0</v>
      </c>
      <c r="AO1979" s="42">
        <f>'Data Entry'!BA2008</f>
        <v>0</v>
      </c>
      <c r="AP1979" s="42">
        <f>'Data Entry'!BB2008</f>
        <v>0</v>
      </c>
      <c r="AQ1979" s="291">
        <f t="shared" si="488"/>
        <v>0</v>
      </c>
      <c r="AR1979" s="42">
        <f>'Data Entry'!BC2008</f>
        <v>0</v>
      </c>
      <c r="AS1979" s="42">
        <f>'Data Entry'!BD2008</f>
        <v>0</v>
      </c>
      <c r="AT1979" s="291">
        <f t="shared" si="489"/>
        <v>0</v>
      </c>
      <c r="AU1979" s="42">
        <f>'Data Entry'!BE2008</f>
        <v>0</v>
      </c>
      <c r="AV1979" s="42">
        <f>'Data Entry'!BF2008</f>
        <v>0</v>
      </c>
      <c r="AW1979" s="42">
        <f>'Data Entry'!BG2008</f>
        <v>0</v>
      </c>
      <c r="AX1979" s="291">
        <f t="shared" si="483"/>
        <v>0</v>
      </c>
      <c r="AY1979" s="42">
        <f>'Data Entry'!BH2008</f>
        <v>0</v>
      </c>
      <c r="AZ1979" s="42">
        <f>'Data Entry'!BI2008</f>
        <v>0</v>
      </c>
      <c r="BA1979" s="42">
        <f>'Data Entry'!BJ2008</f>
        <v>0</v>
      </c>
      <c r="BB1979" s="42">
        <f>'Data Entry'!BK2008</f>
        <v>0</v>
      </c>
      <c r="BC1979" s="291">
        <f t="shared" si="490"/>
        <v>0</v>
      </c>
      <c r="BD1979" s="42">
        <f>'Data Entry'!BL2008</f>
        <v>0</v>
      </c>
      <c r="BE1979" s="42">
        <f>'Data Entry'!BM2008</f>
        <v>0</v>
      </c>
      <c r="BF1979" s="291">
        <f t="shared" si="491"/>
        <v>0</v>
      </c>
      <c r="BG1979" s="305">
        <f t="shared" si="492"/>
        <v>0</v>
      </c>
      <c r="BH1979" s="288" t="str">
        <f>IFERROR((BG1979*'Data Entry'!$F$18)/'Data Entry'!$E$18,"")</f>
        <v/>
      </c>
      <c r="BI1979" s="305">
        <f t="shared" si="493"/>
        <v>0</v>
      </c>
      <c r="BJ1979" s="288" t="str">
        <f t="shared" si="494"/>
        <v/>
      </c>
      <c r="BK1979" s="307" t="str">
        <f t="shared" si="495"/>
        <v/>
      </c>
    </row>
    <row r="1980" spans="1:63" ht="27" x14ac:dyDescent="0.2">
      <c r="A1980" s="119" t="str">
        <f>'Data Entry'!D2009</f>
        <v>Respondent 1976</v>
      </c>
      <c r="B1980" s="52">
        <f>'Data Entry'!AN2009</f>
        <v>0</v>
      </c>
      <c r="C1980" s="52" t="str">
        <f>'Data Entry'!BX2009</f>
        <v/>
      </c>
      <c r="D1980" s="42" t="str">
        <f>'Data Entry'!BU2009</f>
        <v>No disability</v>
      </c>
      <c r="E1980" s="42">
        <f>'Data Entry'!O2009</f>
        <v>0</v>
      </c>
      <c r="F1980" s="42">
        <f>'Data Entry'!P2009</f>
        <v>0</v>
      </c>
      <c r="G1980" s="42">
        <f>'Data Entry'!Q2009</f>
        <v>0</v>
      </c>
      <c r="H1980" s="291">
        <f t="shared" si="480"/>
        <v>0</v>
      </c>
      <c r="I1980" s="42">
        <f>'Data Entry'!R2009</f>
        <v>0</v>
      </c>
      <c r="J1980" s="42">
        <f>'Data Entry'!S2009</f>
        <v>0</v>
      </c>
      <c r="K1980" s="42">
        <f>'Data Entry'!T2009</f>
        <v>0</v>
      </c>
      <c r="L1980" s="42">
        <f>'Data Entry'!U2009</f>
        <v>0</v>
      </c>
      <c r="M1980" s="291">
        <f t="shared" si="484"/>
        <v>0</v>
      </c>
      <c r="N1980" s="42">
        <f>'Data Entry'!V2009</f>
        <v>0</v>
      </c>
      <c r="O1980" s="42">
        <f>'Data Entry'!W2009</f>
        <v>0</v>
      </c>
      <c r="P1980" s="291">
        <f t="shared" si="485"/>
        <v>0</v>
      </c>
      <c r="Q1980" s="42">
        <f>'Data Entry'!X2009</f>
        <v>0</v>
      </c>
      <c r="R1980" s="42">
        <f>'Data Entry'!Y2009</f>
        <v>0</v>
      </c>
      <c r="S1980" s="42">
        <f>'Data Entry'!Z2009</f>
        <v>0</v>
      </c>
      <c r="T1980" s="291">
        <f t="shared" si="481"/>
        <v>0</v>
      </c>
      <c r="U1980" s="42">
        <f>'Data Entry'!AA2009</f>
        <v>0</v>
      </c>
      <c r="V1980" s="42">
        <f>'Data Entry'!AB2009</f>
        <v>0</v>
      </c>
      <c r="W1980" s="42">
        <f>'Data Entry'!AC2009</f>
        <v>0</v>
      </c>
      <c r="X1980" s="42">
        <f>'Data Entry'!AD2009</f>
        <v>0</v>
      </c>
      <c r="Y1980" s="291">
        <f t="shared" si="486"/>
        <v>0</v>
      </c>
      <c r="Z1980" s="42">
        <f>'Data Entry'!AE2009</f>
        <v>0</v>
      </c>
      <c r="AA1980" s="42">
        <f>'Data Entry'!AF2009</f>
        <v>0</v>
      </c>
      <c r="AB1980" s="291">
        <f t="shared" si="487"/>
        <v>0</v>
      </c>
      <c r="AC1980" s="42">
        <f>'Data Entry'!AH2009</f>
        <v>0</v>
      </c>
      <c r="AD1980" s="42">
        <f>'Data Entry'!AI2009</f>
        <v>0</v>
      </c>
      <c r="AE1980" s="42">
        <f>'Data Entry'!AJ2009</f>
        <v>0</v>
      </c>
      <c r="AF1980" s="42">
        <f>'Data Entry'!AK2009</f>
        <v>0</v>
      </c>
      <c r="AG1980" s="42">
        <f>'Data Entry'!AL2009</f>
        <v>0</v>
      </c>
      <c r="AH1980" s="42">
        <f>'Data Entry'!AM2009</f>
        <v>0</v>
      </c>
      <c r="AI1980" s="42">
        <f>'Data Entry'!AV2009</f>
        <v>0</v>
      </c>
      <c r="AJ1980" s="42">
        <f>'Data Entry'!AW2009</f>
        <v>0</v>
      </c>
      <c r="AK1980" s="42">
        <f>'Data Entry'!AX2009</f>
        <v>0</v>
      </c>
      <c r="AL1980" s="291">
        <f t="shared" si="482"/>
        <v>0</v>
      </c>
      <c r="AM1980" s="42">
        <f>'Data Entry'!AY2009</f>
        <v>0</v>
      </c>
      <c r="AN1980" s="42">
        <f>'Data Entry'!AZ2009</f>
        <v>0</v>
      </c>
      <c r="AO1980" s="42">
        <f>'Data Entry'!BA2009</f>
        <v>0</v>
      </c>
      <c r="AP1980" s="42">
        <f>'Data Entry'!BB2009</f>
        <v>0</v>
      </c>
      <c r="AQ1980" s="291">
        <f t="shared" si="488"/>
        <v>0</v>
      </c>
      <c r="AR1980" s="42">
        <f>'Data Entry'!BC2009</f>
        <v>0</v>
      </c>
      <c r="AS1980" s="42">
        <f>'Data Entry'!BD2009</f>
        <v>0</v>
      </c>
      <c r="AT1980" s="291">
        <f t="shared" si="489"/>
        <v>0</v>
      </c>
      <c r="AU1980" s="42">
        <f>'Data Entry'!BE2009</f>
        <v>0</v>
      </c>
      <c r="AV1980" s="42">
        <f>'Data Entry'!BF2009</f>
        <v>0</v>
      </c>
      <c r="AW1980" s="42">
        <f>'Data Entry'!BG2009</f>
        <v>0</v>
      </c>
      <c r="AX1980" s="291">
        <f t="shared" si="483"/>
        <v>0</v>
      </c>
      <c r="AY1980" s="42">
        <f>'Data Entry'!BH2009</f>
        <v>0</v>
      </c>
      <c r="AZ1980" s="42">
        <f>'Data Entry'!BI2009</f>
        <v>0</v>
      </c>
      <c r="BA1980" s="42">
        <f>'Data Entry'!BJ2009</f>
        <v>0</v>
      </c>
      <c r="BB1980" s="42">
        <f>'Data Entry'!BK2009</f>
        <v>0</v>
      </c>
      <c r="BC1980" s="291">
        <f t="shared" si="490"/>
        <v>0</v>
      </c>
      <c r="BD1980" s="42">
        <f>'Data Entry'!BL2009</f>
        <v>0</v>
      </c>
      <c r="BE1980" s="42">
        <f>'Data Entry'!BM2009</f>
        <v>0</v>
      </c>
      <c r="BF1980" s="291">
        <f t="shared" si="491"/>
        <v>0</v>
      </c>
      <c r="BG1980" s="305">
        <f t="shared" si="492"/>
        <v>0</v>
      </c>
      <c r="BH1980" s="288" t="str">
        <f>IFERROR((BG1980*'Data Entry'!$F$18)/'Data Entry'!$E$18,"")</f>
        <v/>
      </c>
      <c r="BI1980" s="305">
        <f t="shared" si="493"/>
        <v>0</v>
      </c>
      <c r="BJ1980" s="288" t="str">
        <f t="shared" si="494"/>
        <v/>
      </c>
      <c r="BK1980" s="307" t="str">
        <f t="shared" si="495"/>
        <v/>
      </c>
    </row>
    <row r="1981" spans="1:63" ht="27" x14ac:dyDescent="0.2">
      <c r="A1981" s="119" t="str">
        <f>'Data Entry'!D2010</f>
        <v>Respondent 1977</v>
      </c>
      <c r="B1981" s="52">
        <f>'Data Entry'!AN2010</f>
        <v>0</v>
      </c>
      <c r="C1981" s="52" t="str">
        <f>'Data Entry'!BX2010</f>
        <v/>
      </c>
      <c r="D1981" s="42" t="str">
        <f>'Data Entry'!BU2010</f>
        <v>No disability</v>
      </c>
      <c r="E1981" s="42">
        <f>'Data Entry'!O2010</f>
        <v>0</v>
      </c>
      <c r="F1981" s="42">
        <f>'Data Entry'!P2010</f>
        <v>0</v>
      </c>
      <c r="G1981" s="42">
        <f>'Data Entry'!Q2010</f>
        <v>0</v>
      </c>
      <c r="H1981" s="291">
        <f t="shared" si="480"/>
        <v>0</v>
      </c>
      <c r="I1981" s="42">
        <f>'Data Entry'!R2010</f>
        <v>0</v>
      </c>
      <c r="J1981" s="42">
        <f>'Data Entry'!S2010</f>
        <v>0</v>
      </c>
      <c r="K1981" s="42">
        <f>'Data Entry'!T2010</f>
        <v>0</v>
      </c>
      <c r="L1981" s="42">
        <f>'Data Entry'!U2010</f>
        <v>0</v>
      </c>
      <c r="M1981" s="291">
        <f t="shared" si="484"/>
        <v>0</v>
      </c>
      <c r="N1981" s="42">
        <f>'Data Entry'!V2010</f>
        <v>0</v>
      </c>
      <c r="O1981" s="42">
        <f>'Data Entry'!W2010</f>
        <v>0</v>
      </c>
      <c r="P1981" s="291">
        <f t="shared" si="485"/>
        <v>0</v>
      </c>
      <c r="Q1981" s="42">
        <f>'Data Entry'!X2010</f>
        <v>0</v>
      </c>
      <c r="R1981" s="42">
        <f>'Data Entry'!Y2010</f>
        <v>0</v>
      </c>
      <c r="S1981" s="42">
        <f>'Data Entry'!Z2010</f>
        <v>0</v>
      </c>
      <c r="T1981" s="291">
        <f t="shared" si="481"/>
        <v>0</v>
      </c>
      <c r="U1981" s="42">
        <f>'Data Entry'!AA2010</f>
        <v>0</v>
      </c>
      <c r="V1981" s="42">
        <f>'Data Entry'!AB2010</f>
        <v>0</v>
      </c>
      <c r="W1981" s="42">
        <f>'Data Entry'!AC2010</f>
        <v>0</v>
      </c>
      <c r="X1981" s="42">
        <f>'Data Entry'!AD2010</f>
        <v>0</v>
      </c>
      <c r="Y1981" s="291">
        <f t="shared" si="486"/>
        <v>0</v>
      </c>
      <c r="Z1981" s="42">
        <f>'Data Entry'!AE2010</f>
        <v>0</v>
      </c>
      <c r="AA1981" s="42">
        <f>'Data Entry'!AF2010</f>
        <v>0</v>
      </c>
      <c r="AB1981" s="291">
        <f t="shared" si="487"/>
        <v>0</v>
      </c>
      <c r="AC1981" s="42">
        <f>'Data Entry'!AH2010</f>
        <v>0</v>
      </c>
      <c r="AD1981" s="42">
        <f>'Data Entry'!AI2010</f>
        <v>0</v>
      </c>
      <c r="AE1981" s="42">
        <f>'Data Entry'!AJ2010</f>
        <v>0</v>
      </c>
      <c r="AF1981" s="42">
        <f>'Data Entry'!AK2010</f>
        <v>0</v>
      </c>
      <c r="AG1981" s="42">
        <f>'Data Entry'!AL2010</f>
        <v>0</v>
      </c>
      <c r="AH1981" s="42">
        <f>'Data Entry'!AM2010</f>
        <v>0</v>
      </c>
      <c r="AI1981" s="42">
        <f>'Data Entry'!AV2010</f>
        <v>0</v>
      </c>
      <c r="AJ1981" s="42">
        <f>'Data Entry'!AW2010</f>
        <v>0</v>
      </c>
      <c r="AK1981" s="42">
        <f>'Data Entry'!AX2010</f>
        <v>0</v>
      </c>
      <c r="AL1981" s="291">
        <f t="shared" si="482"/>
        <v>0</v>
      </c>
      <c r="AM1981" s="42">
        <f>'Data Entry'!AY2010</f>
        <v>0</v>
      </c>
      <c r="AN1981" s="42">
        <f>'Data Entry'!AZ2010</f>
        <v>0</v>
      </c>
      <c r="AO1981" s="42">
        <f>'Data Entry'!BA2010</f>
        <v>0</v>
      </c>
      <c r="AP1981" s="42">
        <f>'Data Entry'!BB2010</f>
        <v>0</v>
      </c>
      <c r="AQ1981" s="291">
        <f t="shared" si="488"/>
        <v>0</v>
      </c>
      <c r="AR1981" s="42">
        <f>'Data Entry'!BC2010</f>
        <v>0</v>
      </c>
      <c r="AS1981" s="42">
        <f>'Data Entry'!BD2010</f>
        <v>0</v>
      </c>
      <c r="AT1981" s="291">
        <f t="shared" si="489"/>
        <v>0</v>
      </c>
      <c r="AU1981" s="42">
        <f>'Data Entry'!BE2010</f>
        <v>0</v>
      </c>
      <c r="AV1981" s="42">
        <f>'Data Entry'!BF2010</f>
        <v>0</v>
      </c>
      <c r="AW1981" s="42">
        <f>'Data Entry'!BG2010</f>
        <v>0</v>
      </c>
      <c r="AX1981" s="291">
        <f t="shared" si="483"/>
        <v>0</v>
      </c>
      <c r="AY1981" s="42">
        <f>'Data Entry'!BH2010</f>
        <v>0</v>
      </c>
      <c r="AZ1981" s="42">
        <f>'Data Entry'!BI2010</f>
        <v>0</v>
      </c>
      <c r="BA1981" s="42">
        <f>'Data Entry'!BJ2010</f>
        <v>0</v>
      </c>
      <c r="BB1981" s="42">
        <f>'Data Entry'!BK2010</f>
        <v>0</v>
      </c>
      <c r="BC1981" s="291">
        <f t="shared" si="490"/>
        <v>0</v>
      </c>
      <c r="BD1981" s="42">
        <f>'Data Entry'!BL2010</f>
        <v>0</v>
      </c>
      <c r="BE1981" s="42">
        <f>'Data Entry'!BM2010</f>
        <v>0</v>
      </c>
      <c r="BF1981" s="291">
        <f t="shared" si="491"/>
        <v>0</v>
      </c>
      <c r="BG1981" s="305">
        <f t="shared" si="492"/>
        <v>0</v>
      </c>
      <c r="BH1981" s="288" t="str">
        <f>IFERROR((BG1981*'Data Entry'!$F$18)/'Data Entry'!$E$18,"")</f>
        <v/>
      </c>
      <c r="BI1981" s="305">
        <f t="shared" si="493"/>
        <v>0</v>
      </c>
      <c r="BJ1981" s="288" t="str">
        <f t="shared" si="494"/>
        <v/>
      </c>
      <c r="BK1981" s="307" t="str">
        <f t="shared" si="495"/>
        <v/>
      </c>
    </row>
    <row r="1982" spans="1:63" ht="27" x14ac:dyDescent="0.2">
      <c r="A1982" s="119" t="str">
        <f>'Data Entry'!D2011</f>
        <v>Respondent 1978</v>
      </c>
      <c r="B1982" s="52">
        <f>'Data Entry'!AN2011</f>
        <v>0</v>
      </c>
      <c r="C1982" s="52" t="str">
        <f>'Data Entry'!BX2011</f>
        <v/>
      </c>
      <c r="D1982" s="42" t="str">
        <f>'Data Entry'!BU2011</f>
        <v>No disability</v>
      </c>
      <c r="E1982" s="42">
        <f>'Data Entry'!O2011</f>
        <v>0</v>
      </c>
      <c r="F1982" s="42">
        <f>'Data Entry'!P2011</f>
        <v>0</v>
      </c>
      <c r="G1982" s="42">
        <f>'Data Entry'!Q2011</f>
        <v>0</v>
      </c>
      <c r="H1982" s="291">
        <f t="shared" si="480"/>
        <v>0</v>
      </c>
      <c r="I1982" s="42">
        <f>'Data Entry'!R2011</f>
        <v>0</v>
      </c>
      <c r="J1982" s="42">
        <f>'Data Entry'!S2011</f>
        <v>0</v>
      </c>
      <c r="K1982" s="42">
        <f>'Data Entry'!T2011</f>
        <v>0</v>
      </c>
      <c r="L1982" s="42">
        <f>'Data Entry'!U2011</f>
        <v>0</v>
      </c>
      <c r="M1982" s="291">
        <f t="shared" si="484"/>
        <v>0</v>
      </c>
      <c r="N1982" s="42">
        <f>'Data Entry'!V2011</f>
        <v>0</v>
      </c>
      <c r="O1982" s="42">
        <f>'Data Entry'!W2011</f>
        <v>0</v>
      </c>
      <c r="P1982" s="291">
        <f t="shared" si="485"/>
        <v>0</v>
      </c>
      <c r="Q1982" s="42">
        <f>'Data Entry'!X2011</f>
        <v>0</v>
      </c>
      <c r="R1982" s="42">
        <f>'Data Entry'!Y2011</f>
        <v>0</v>
      </c>
      <c r="S1982" s="42">
        <f>'Data Entry'!Z2011</f>
        <v>0</v>
      </c>
      <c r="T1982" s="291">
        <f t="shared" si="481"/>
        <v>0</v>
      </c>
      <c r="U1982" s="42">
        <f>'Data Entry'!AA2011</f>
        <v>0</v>
      </c>
      <c r="V1982" s="42">
        <f>'Data Entry'!AB2011</f>
        <v>0</v>
      </c>
      <c r="W1982" s="42">
        <f>'Data Entry'!AC2011</f>
        <v>0</v>
      </c>
      <c r="X1982" s="42">
        <f>'Data Entry'!AD2011</f>
        <v>0</v>
      </c>
      <c r="Y1982" s="291">
        <f t="shared" si="486"/>
        <v>0</v>
      </c>
      <c r="Z1982" s="42">
        <f>'Data Entry'!AE2011</f>
        <v>0</v>
      </c>
      <c r="AA1982" s="42">
        <f>'Data Entry'!AF2011</f>
        <v>0</v>
      </c>
      <c r="AB1982" s="291">
        <f t="shared" si="487"/>
        <v>0</v>
      </c>
      <c r="AC1982" s="42">
        <f>'Data Entry'!AH2011</f>
        <v>0</v>
      </c>
      <c r="AD1982" s="42">
        <f>'Data Entry'!AI2011</f>
        <v>0</v>
      </c>
      <c r="AE1982" s="42">
        <f>'Data Entry'!AJ2011</f>
        <v>0</v>
      </c>
      <c r="AF1982" s="42">
        <f>'Data Entry'!AK2011</f>
        <v>0</v>
      </c>
      <c r="AG1982" s="42">
        <f>'Data Entry'!AL2011</f>
        <v>0</v>
      </c>
      <c r="AH1982" s="42">
        <f>'Data Entry'!AM2011</f>
        <v>0</v>
      </c>
      <c r="AI1982" s="42">
        <f>'Data Entry'!AV2011</f>
        <v>0</v>
      </c>
      <c r="AJ1982" s="42">
        <f>'Data Entry'!AW2011</f>
        <v>0</v>
      </c>
      <c r="AK1982" s="42">
        <f>'Data Entry'!AX2011</f>
        <v>0</v>
      </c>
      <c r="AL1982" s="291">
        <f t="shared" si="482"/>
        <v>0</v>
      </c>
      <c r="AM1982" s="42">
        <f>'Data Entry'!AY2011</f>
        <v>0</v>
      </c>
      <c r="AN1982" s="42">
        <f>'Data Entry'!AZ2011</f>
        <v>0</v>
      </c>
      <c r="AO1982" s="42">
        <f>'Data Entry'!BA2011</f>
        <v>0</v>
      </c>
      <c r="AP1982" s="42">
        <f>'Data Entry'!BB2011</f>
        <v>0</v>
      </c>
      <c r="AQ1982" s="291">
        <f t="shared" si="488"/>
        <v>0</v>
      </c>
      <c r="AR1982" s="42">
        <f>'Data Entry'!BC2011</f>
        <v>0</v>
      </c>
      <c r="AS1982" s="42">
        <f>'Data Entry'!BD2011</f>
        <v>0</v>
      </c>
      <c r="AT1982" s="291">
        <f t="shared" si="489"/>
        <v>0</v>
      </c>
      <c r="AU1982" s="42">
        <f>'Data Entry'!BE2011</f>
        <v>0</v>
      </c>
      <c r="AV1982" s="42">
        <f>'Data Entry'!BF2011</f>
        <v>0</v>
      </c>
      <c r="AW1982" s="42">
        <f>'Data Entry'!BG2011</f>
        <v>0</v>
      </c>
      <c r="AX1982" s="291">
        <f t="shared" si="483"/>
        <v>0</v>
      </c>
      <c r="AY1982" s="42">
        <f>'Data Entry'!BH2011</f>
        <v>0</v>
      </c>
      <c r="AZ1982" s="42">
        <f>'Data Entry'!BI2011</f>
        <v>0</v>
      </c>
      <c r="BA1982" s="42">
        <f>'Data Entry'!BJ2011</f>
        <v>0</v>
      </c>
      <c r="BB1982" s="42">
        <f>'Data Entry'!BK2011</f>
        <v>0</v>
      </c>
      <c r="BC1982" s="291">
        <f t="shared" si="490"/>
        <v>0</v>
      </c>
      <c r="BD1982" s="42">
        <f>'Data Entry'!BL2011</f>
        <v>0</v>
      </c>
      <c r="BE1982" s="42">
        <f>'Data Entry'!BM2011</f>
        <v>0</v>
      </c>
      <c r="BF1982" s="291">
        <f t="shared" si="491"/>
        <v>0</v>
      </c>
      <c r="BG1982" s="305">
        <f t="shared" si="492"/>
        <v>0</v>
      </c>
      <c r="BH1982" s="288" t="str">
        <f>IFERROR((BG1982*'Data Entry'!$F$18)/'Data Entry'!$E$18,"")</f>
        <v/>
      </c>
      <c r="BI1982" s="305">
        <f t="shared" si="493"/>
        <v>0</v>
      </c>
      <c r="BJ1982" s="288" t="str">
        <f t="shared" si="494"/>
        <v/>
      </c>
      <c r="BK1982" s="307" t="str">
        <f t="shared" si="495"/>
        <v/>
      </c>
    </row>
    <row r="1983" spans="1:63" ht="27" x14ac:dyDescent="0.2">
      <c r="A1983" s="119" t="str">
        <f>'Data Entry'!D2012</f>
        <v>Respondent 1979</v>
      </c>
      <c r="B1983" s="52">
        <f>'Data Entry'!AN2012</f>
        <v>0</v>
      </c>
      <c r="C1983" s="52" t="str">
        <f>'Data Entry'!BX2012</f>
        <v/>
      </c>
      <c r="D1983" s="42" t="str">
        <f>'Data Entry'!BU2012</f>
        <v>No disability</v>
      </c>
      <c r="E1983" s="42">
        <f>'Data Entry'!O2012</f>
        <v>0</v>
      </c>
      <c r="F1983" s="42">
        <f>'Data Entry'!P2012</f>
        <v>0</v>
      </c>
      <c r="G1983" s="42">
        <f>'Data Entry'!Q2012</f>
        <v>0</v>
      </c>
      <c r="H1983" s="291">
        <f t="shared" si="480"/>
        <v>0</v>
      </c>
      <c r="I1983" s="42">
        <f>'Data Entry'!R2012</f>
        <v>0</v>
      </c>
      <c r="J1983" s="42">
        <f>'Data Entry'!S2012</f>
        <v>0</v>
      </c>
      <c r="K1983" s="42">
        <f>'Data Entry'!T2012</f>
        <v>0</v>
      </c>
      <c r="L1983" s="42">
        <f>'Data Entry'!U2012</f>
        <v>0</v>
      </c>
      <c r="M1983" s="291">
        <f t="shared" si="484"/>
        <v>0</v>
      </c>
      <c r="N1983" s="42">
        <f>'Data Entry'!V2012</f>
        <v>0</v>
      </c>
      <c r="O1983" s="42">
        <f>'Data Entry'!W2012</f>
        <v>0</v>
      </c>
      <c r="P1983" s="291">
        <f t="shared" si="485"/>
        <v>0</v>
      </c>
      <c r="Q1983" s="42">
        <f>'Data Entry'!X2012</f>
        <v>0</v>
      </c>
      <c r="R1983" s="42">
        <f>'Data Entry'!Y2012</f>
        <v>0</v>
      </c>
      <c r="S1983" s="42">
        <f>'Data Entry'!Z2012</f>
        <v>0</v>
      </c>
      <c r="T1983" s="291">
        <f t="shared" si="481"/>
        <v>0</v>
      </c>
      <c r="U1983" s="42">
        <f>'Data Entry'!AA2012</f>
        <v>0</v>
      </c>
      <c r="V1983" s="42">
        <f>'Data Entry'!AB2012</f>
        <v>0</v>
      </c>
      <c r="W1983" s="42">
        <f>'Data Entry'!AC2012</f>
        <v>0</v>
      </c>
      <c r="X1983" s="42">
        <f>'Data Entry'!AD2012</f>
        <v>0</v>
      </c>
      <c r="Y1983" s="291">
        <f t="shared" si="486"/>
        <v>0</v>
      </c>
      <c r="Z1983" s="42">
        <f>'Data Entry'!AE2012</f>
        <v>0</v>
      </c>
      <c r="AA1983" s="42">
        <f>'Data Entry'!AF2012</f>
        <v>0</v>
      </c>
      <c r="AB1983" s="291">
        <f t="shared" si="487"/>
        <v>0</v>
      </c>
      <c r="AC1983" s="42">
        <f>'Data Entry'!AH2012</f>
        <v>0</v>
      </c>
      <c r="AD1983" s="42">
        <f>'Data Entry'!AI2012</f>
        <v>0</v>
      </c>
      <c r="AE1983" s="42">
        <f>'Data Entry'!AJ2012</f>
        <v>0</v>
      </c>
      <c r="AF1983" s="42">
        <f>'Data Entry'!AK2012</f>
        <v>0</v>
      </c>
      <c r="AG1983" s="42">
        <f>'Data Entry'!AL2012</f>
        <v>0</v>
      </c>
      <c r="AH1983" s="42">
        <f>'Data Entry'!AM2012</f>
        <v>0</v>
      </c>
      <c r="AI1983" s="42">
        <f>'Data Entry'!AV2012</f>
        <v>0</v>
      </c>
      <c r="AJ1983" s="42">
        <f>'Data Entry'!AW2012</f>
        <v>0</v>
      </c>
      <c r="AK1983" s="42">
        <f>'Data Entry'!AX2012</f>
        <v>0</v>
      </c>
      <c r="AL1983" s="291">
        <f t="shared" si="482"/>
        <v>0</v>
      </c>
      <c r="AM1983" s="42">
        <f>'Data Entry'!AY2012</f>
        <v>0</v>
      </c>
      <c r="AN1983" s="42">
        <f>'Data Entry'!AZ2012</f>
        <v>0</v>
      </c>
      <c r="AO1983" s="42">
        <f>'Data Entry'!BA2012</f>
        <v>0</v>
      </c>
      <c r="AP1983" s="42">
        <f>'Data Entry'!BB2012</f>
        <v>0</v>
      </c>
      <c r="AQ1983" s="291">
        <f t="shared" si="488"/>
        <v>0</v>
      </c>
      <c r="AR1983" s="42">
        <f>'Data Entry'!BC2012</f>
        <v>0</v>
      </c>
      <c r="AS1983" s="42">
        <f>'Data Entry'!BD2012</f>
        <v>0</v>
      </c>
      <c r="AT1983" s="291">
        <f t="shared" si="489"/>
        <v>0</v>
      </c>
      <c r="AU1983" s="42">
        <f>'Data Entry'!BE2012</f>
        <v>0</v>
      </c>
      <c r="AV1983" s="42">
        <f>'Data Entry'!BF2012</f>
        <v>0</v>
      </c>
      <c r="AW1983" s="42">
        <f>'Data Entry'!BG2012</f>
        <v>0</v>
      </c>
      <c r="AX1983" s="291">
        <f t="shared" si="483"/>
        <v>0</v>
      </c>
      <c r="AY1983" s="42">
        <f>'Data Entry'!BH2012</f>
        <v>0</v>
      </c>
      <c r="AZ1983" s="42">
        <f>'Data Entry'!BI2012</f>
        <v>0</v>
      </c>
      <c r="BA1983" s="42">
        <f>'Data Entry'!BJ2012</f>
        <v>0</v>
      </c>
      <c r="BB1983" s="42">
        <f>'Data Entry'!BK2012</f>
        <v>0</v>
      </c>
      <c r="BC1983" s="291">
        <f t="shared" si="490"/>
        <v>0</v>
      </c>
      <c r="BD1983" s="42">
        <f>'Data Entry'!BL2012</f>
        <v>0</v>
      </c>
      <c r="BE1983" s="42">
        <f>'Data Entry'!BM2012</f>
        <v>0</v>
      </c>
      <c r="BF1983" s="291">
        <f t="shared" si="491"/>
        <v>0</v>
      </c>
      <c r="BG1983" s="305">
        <f t="shared" si="492"/>
        <v>0</v>
      </c>
      <c r="BH1983" s="288" t="str">
        <f>IFERROR((BG1983*'Data Entry'!$F$18)/'Data Entry'!$E$18,"")</f>
        <v/>
      </c>
      <c r="BI1983" s="305">
        <f t="shared" si="493"/>
        <v>0</v>
      </c>
      <c r="BJ1983" s="288" t="str">
        <f t="shared" si="494"/>
        <v/>
      </c>
      <c r="BK1983" s="307" t="str">
        <f t="shared" si="495"/>
        <v/>
      </c>
    </row>
    <row r="1984" spans="1:63" ht="27" x14ac:dyDescent="0.2">
      <c r="A1984" s="119" t="str">
        <f>'Data Entry'!D2013</f>
        <v>Respondent 1980</v>
      </c>
      <c r="B1984" s="52">
        <f>'Data Entry'!AN2013</f>
        <v>0</v>
      </c>
      <c r="C1984" s="52" t="str">
        <f>'Data Entry'!BX2013</f>
        <v/>
      </c>
      <c r="D1984" s="42" t="str">
        <f>'Data Entry'!BU2013</f>
        <v>No disability</v>
      </c>
      <c r="E1984" s="42">
        <f>'Data Entry'!O2013</f>
        <v>0</v>
      </c>
      <c r="F1984" s="42">
        <f>'Data Entry'!P2013</f>
        <v>0</v>
      </c>
      <c r="G1984" s="42">
        <f>'Data Entry'!Q2013</f>
        <v>0</v>
      </c>
      <c r="H1984" s="291">
        <f t="shared" si="480"/>
        <v>0</v>
      </c>
      <c r="I1984" s="42">
        <f>'Data Entry'!R2013</f>
        <v>0</v>
      </c>
      <c r="J1984" s="42">
        <f>'Data Entry'!S2013</f>
        <v>0</v>
      </c>
      <c r="K1984" s="42">
        <f>'Data Entry'!T2013</f>
        <v>0</v>
      </c>
      <c r="L1984" s="42">
        <f>'Data Entry'!U2013</f>
        <v>0</v>
      </c>
      <c r="M1984" s="291">
        <f t="shared" si="484"/>
        <v>0</v>
      </c>
      <c r="N1984" s="42">
        <f>'Data Entry'!V2013</f>
        <v>0</v>
      </c>
      <c r="O1984" s="42">
        <f>'Data Entry'!W2013</f>
        <v>0</v>
      </c>
      <c r="P1984" s="291">
        <f t="shared" si="485"/>
        <v>0</v>
      </c>
      <c r="Q1984" s="42">
        <f>'Data Entry'!X2013</f>
        <v>0</v>
      </c>
      <c r="R1984" s="42">
        <f>'Data Entry'!Y2013</f>
        <v>0</v>
      </c>
      <c r="S1984" s="42">
        <f>'Data Entry'!Z2013</f>
        <v>0</v>
      </c>
      <c r="T1984" s="291">
        <f t="shared" si="481"/>
        <v>0</v>
      </c>
      <c r="U1984" s="42">
        <f>'Data Entry'!AA2013</f>
        <v>0</v>
      </c>
      <c r="V1984" s="42">
        <f>'Data Entry'!AB2013</f>
        <v>0</v>
      </c>
      <c r="W1984" s="42">
        <f>'Data Entry'!AC2013</f>
        <v>0</v>
      </c>
      <c r="X1984" s="42">
        <f>'Data Entry'!AD2013</f>
        <v>0</v>
      </c>
      <c r="Y1984" s="291">
        <f t="shared" si="486"/>
        <v>0</v>
      </c>
      <c r="Z1984" s="42">
        <f>'Data Entry'!AE2013</f>
        <v>0</v>
      </c>
      <c r="AA1984" s="42">
        <f>'Data Entry'!AF2013</f>
        <v>0</v>
      </c>
      <c r="AB1984" s="291">
        <f t="shared" si="487"/>
        <v>0</v>
      </c>
      <c r="AC1984" s="42">
        <f>'Data Entry'!AH2013</f>
        <v>0</v>
      </c>
      <c r="AD1984" s="42">
        <f>'Data Entry'!AI2013</f>
        <v>0</v>
      </c>
      <c r="AE1984" s="42">
        <f>'Data Entry'!AJ2013</f>
        <v>0</v>
      </c>
      <c r="AF1984" s="42">
        <f>'Data Entry'!AK2013</f>
        <v>0</v>
      </c>
      <c r="AG1984" s="42">
        <f>'Data Entry'!AL2013</f>
        <v>0</v>
      </c>
      <c r="AH1984" s="42">
        <f>'Data Entry'!AM2013</f>
        <v>0</v>
      </c>
      <c r="AI1984" s="42">
        <f>'Data Entry'!AV2013</f>
        <v>0</v>
      </c>
      <c r="AJ1984" s="42">
        <f>'Data Entry'!AW2013</f>
        <v>0</v>
      </c>
      <c r="AK1984" s="42">
        <f>'Data Entry'!AX2013</f>
        <v>0</v>
      </c>
      <c r="AL1984" s="291">
        <f t="shared" si="482"/>
        <v>0</v>
      </c>
      <c r="AM1984" s="42">
        <f>'Data Entry'!AY2013</f>
        <v>0</v>
      </c>
      <c r="AN1984" s="42">
        <f>'Data Entry'!AZ2013</f>
        <v>0</v>
      </c>
      <c r="AO1984" s="42">
        <f>'Data Entry'!BA2013</f>
        <v>0</v>
      </c>
      <c r="AP1984" s="42">
        <f>'Data Entry'!BB2013</f>
        <v>0</v>
      </c>
      <c r="AQ1984" s="291">
        <f t="shared" si="488"/>
        <v>0</v>
      </c>
      <c r="AR1984" s="42">
        <f>'Data Entry'!BC2013</f>
        <v>0</v>
      </c>
      <c r="AS1984" s="42">
        <f>'Data Entry'!BD2013</f>
        <v>0</v>
      </c>
      <c r="AT1984" s="291">
        <f t="shared" si="489"/>
        <v>0</v>
      </c>
      <c r="AU1984" s="42">
        <f>'Data Entry'!BE2013</f>
        <v>0</v>
      </c>
      <c r="AV1984" s="42">
        <f>'Data Entry'!BF2013</f>
        <v>0</v>
      </c>
      <c r="AW1984" s="42">
        <f>'Data Entry'!BG2013</f>
        <v>0</v>
      </c>
      <c r="AX1984" s="291">
        <f t="shared" si="483"/>
        <v>0</v>
      </c>
      <c r="AY1984" s="42">
        <f>'Data Entry'!BH2013</f>
        <v>0</v>
      </c>
      <c r="AZ1984" s="42">
        <f>'Data Entry'!BI2013</f>
        <v>0</v>
      </c>
      <c r="BA1984" s="42">
        <f>'Data Entry'!BJ2013</f>
        <v>0</v>
      </c>
      <c r="BB1984" s="42">
        <f>'Data Entry'!BK2013</f>
        <v>0</v>
      </c>
      <c r="BC1984" s="291">
        <f t="shared" si="490"/>
        <v>0</v>
      </c>
      <c r="BD1984" s="42">
        <f>'Data Entry'!BL2013</f>
        <v>0</v>
      </c>
      <c r="BE1984" s="42">
        <f>'Data Entry'!BM2013</f>
        <v>0</v>
      </c>
      <c r="BF1984" s="291">
        <f t="shared" si="491"/>
        <v>0</v>
      </c>
      <c r="BG1984" s="305">
        <f t="shared" si="492"/>
        <v>0</v>
      </c>
      <c r="BH1984" s="288" t="str">
        <f>IFERROR((BG1984*'Data Entry'!$F$18)/'Data Entry'!$E$18,"")</f>
        <v/>
      </c>
      <c r="BI1984" s="305">
        <f t="shared" si="493"/>
        <v>0</v>
      </c>
      <c r="BJ1984" s="288" t="str">
        <f t="shared" si="494"/>
        <v/>
      </c>
      <c r="BK1984" s="307" t="str">
        <f t="shared" si="495"/>
        <v/>
      </c>
    </row>
    <row r="1985" spans="1:63" ht="27" x14ac:dyDescent="0.2">
      <c r="A1985" s="119" t="str">
        <f>'Data Entry'!D2014</f>
        <v>Respondent 1981</v>
      </c>
      <c r="B1985" s="52">
        <f>'Data Entry'!AN2014</f>
        <v>0</v>
      </c>
      <c r="C1985" s="52" t="str">
        <f>'Data Entry'!BX2014</f>
        <v/>
      </c>
      <c r="D1985" s="42" t="str">
        <f>'Data Entry'!BU2014</f>
        <v>No disability</v>
      </c>
      <c r="E1985" s="42">
        <f>'Data Entry'!O2014</f>
        <v>0</v>
      </c>
      <c r="F1985" s="42">
        <f>'Data Entry'!P2014</f>
        <v>0</v>
      </c>
      <c r="G1985" s="42">
        <f>'Data Entry'!Q2014</f>
        <v>0</v>
      </c>
      <c r="H1985" s="291">
        <f t="shared" si="480"/>
        <v>0</v>
      </c>
      <c r="I1985" s="42">
        <f>'Data Entry'!R2014</f>
        <v>0</v>
      </c>
      <c r="J1985" s="42">
        <f>'Data Entry'!S2014</f>
        <v>0</v>
      </c>
      <c r="K1985" s="42">
        <f>'Data Entry'!T2014</f>
        <v>0</v>
      </c>
      <c r="L1985" s="42">
        <f>'Data Entry'!U2014</f>
        <v>0</v>
      </c>
      <c r="M1985" s="291">
        <f t="shared" si="484"/>
        <v>0</v>
      </c>
      <c r="N1985" s="42">
        <f>'Data Entry'!V2014</f>
        <v>0</v>
      </c>
      <c r="O1985" s="42">
        <f>'Data Entry'!W2014</f>
        <v>0</v>
      </c>
      <c r="P1985" s="291">
        <f t="shared" si="485"/>
        <v>0</v>
      </c>
      <c r="Q1985" s="42">
        <f>'Data Entry'!X2014</f>
        <v>0</v>
      </c>
      <c r="R1985" s="42">
        <f>'Data Entry'!Y2014</f>
        <v>0</v>
      </c>
      <c r="S1985" s="42">
        <f>'Data Entry'!Z2014</f>
        <v>0</v>
      </c>
      <c r="T1985" s="291">
        <f t="shared" si="481"/>
        <v>0</v>
      </c>
      <c r="U1985" s="42">
        <f>'Data Entry'!AA2014</f>
        <v>0</v>
      </c>
      <c r="V1985" s="42">
        <f>'Data Entry'!AB2014</f>
        <v>0</v>
      </c>
      <c r="W1985" s="42">
        <f>'Data Entry'!AC2014</f>
        <v>0</v>
      </c>
      <c r="X1985" s="42">
        <f>'Data Entry'!AD2014</f>
        <v>0</v>
      </c>
      <c r="Y1985" s="291">
        <f t="shared" si="486"/>
        <v>0</v>
      </c>
      <c r="Z1985" s="42">
        <f>'Data Entry'!AE2014</f>
        <v>0</v>
      </c>
      <c r="AA1985" s="42">
        <f>'Data Entry'!AF2014</f>
        <v>0</v>
      </c>
      <c r="AB1985" s="291">
        <f t="shared" si="487"/>
        <v>0</v>
      </c>
      <c r="AC1985" s="42">
        <f>'Data Entry'!AH2014</f>
        <v>0</v>
      </c>
      <c r="AD1985" s="42">
        <f>'Data Entry'!AI2014</f>
        <v>0</v>
      </c>
      <c r="AE1985" s="42">
        <f>'Data Entry'!AJ2014</f>
        <v>0</v>
      </c>
      <c r="AF1985" s="42">
        <f>'Data Entry'!AK2014</f>
        <v>0</v>
      </c>
      <c r="AG1985" s="42">
        <f>'Data Entry'!AL2014</f>
        <v>0</v>
      </c>
      <c r="AH1985" s="42">
        <f>'Data Entry'!AM2014</f>
        <v>0</v>
      </c>
      <c r="AI1985" s="42">
        <f>'Data Entry'!AV2014</f>
        <v>0</v>
      </c>
      <c r="AJ1985" s="42">
        <f>'Data Entry'!AW2014</f>
        <v>0</v>
      </c>
      <c r="AK1985" s="42">
        <f>'Data Entry'!AX2014</f>
        <v>0</v>
      </c>
      <c r="AL1985" s="291">
        <f t="shared" si="482"/>
        <v>0</v>
      </c>
      <c r="AM1985" s="42">
        <f>'Data Entry'!AY2014</f>
        <v>0</v>
      </c>
      <c r="AN1985" s="42">
        <f>'Data Entry'!AZ2014</f>
        <v>0</v>
      </c>
      <c r="AO1985" s="42">
        <f>'Data Entry'!BA2014</f>
        <v>0</v>
      </c>
      <c r="AP1985" s="42">
        <f>'Data Entry'!BB2014</f>
        <v>0</v>
      </c>
      <c r="AQ1985" s="291">
        <f t="shared" si="488"/>
        <v>0</v>
      </c>
      <c r="AR1985" s="42">
        <f>'Data Entry'!BC2014</f>
        <v>0</v>
      </c>
      <c r="AS1985" s="42">
        <f>'Data Entry'!BD2014</f>
        <v>0</v>
      </c>
      <c r="AT1985" s="291">
        <f t="shared" si="489"/>
        <v>0</v>
      </c>
      <c r="AU1985" s="42">
        <f>'Data Entry'!BE2014</f>
        <v>0</v>
      </c>
      <c r="AV1985" s="42">
        <f>'Data Entry'!BF2014</f>
        <v>0</v>
      </c>
      <c r="AW1985" s="42">
        <f>'Data Entry'!BG2014</f>
        <v>0</v>
      </c>
      <c r="AX1985" s="291">
        <f t="shared" si="483"/>
        <v>0</v>
      </c>
      <c r="AY1985" s="42">
        <f>'Data Entry'!BH2014</f>
        <v>0</v>
      </c>
      <c r="AZ1985" s="42">
        <f>'Data Entry'!BI2014</f>
        <v>0</v>
      </c>
      <c r="BA1985" s="42">
        <f>'Data Entry'!BJ2014</f>
        <v>0</v>
      </c>
      <c r="BB1985" s="42">
        <f>'Data Entry'!BK2014</f>
        <v>0</v>
      </c>
      <c r="BC1985" s="291">
        <f t="shared" si="490"/>
        <v>0</v>
      </c>
      <c r="BD1985" s="42">
        <f>'Data Entry'!BL2014</f>
        <v>0</v>
      </c>
      <c r="BE1985" s="42">
        <f>'Data Entry'!BM2014</f>
        <v>0</v>
      </c>
      <c r="BF1985" s="291">
        <f t="shared" si="491"/>
        <v>0</v>
      </c>
      <c r="BG1985" s="305">
        <f t="shared" si="492"/>
        <v>0</v>
      </c>
      <c r="BH1985" s="288" t="str">
        <f>IFERROR((BG1985*'Data Entry'!$F$18)/'Data Entry'!$E$18,"")</f>
        <v/>
      </c>
      <c r="BI1985" s="305">
        <f t="shared" si="493"/>
        <v>0</v>
      </c>
      <c r="BJ1985" s="288" t="str">
        <f t="shared" si="494"/>
        <v/>
      </c>
      <c r="BK1985" s="307" t="str">
        <f t="shared" si="495"/>
        <v/>
      </c>
    </row>
    <row r="1986" spans="1:63" ht="27" x14ac:dyDescent="0.2">
      <c r="A1986" s="119" t="str">
        <f>'Data Entry'!D2015</f>
        <v>Respondent 1982</v>
      </c>
      <c r="B1986" s="52">
        <f>'Data Entry'!AN2015</f>
        <v>0</v>
      </c>
      <c r="C1986" s="52" t="str">
        <f>'Data Entry'!BX2015</f>
        <v/>
      </c>
      <c r="D1986" s="42" t="str">
        <f>'Data Entry'!BU2015</f>
        <v>No disability</v>
      </c>
      <c r="E1986" s="42">
        <f>'Data Entry'!O2015</f>
        <v>0</v>
      </c>
      <c r="F1986" s="42">
        <f>'Data Entry'!P2015</f>
        <v>0</v>
      </c>
      <c r="G1986" s="42">
        <f>'Data Entry'!Q2015</f>
        <v>0</v>
      </c>
      <c r="H1986" s="291">
        <f t="shared" si="480"/>
        <v>0</v>
      </c>
      <c r="I1986" s="42">
        <f>'Data Entry'!R2015</f>
        <v>0</v>
      </c>
      <c r="J1986" s="42">
        <f>'Data Entry'!S2015</f>
        <v>0</v>
      </c>
      <c r="K1986" s="42">
        <f>'Data Entry'!T2015</f>
        <v>0</v>
      </c>
      <c r="L1986" s="42">
        <f>'Data Entry'!U2015</f>
        <v>0</v>
      </c>
      <c r="M1986" s="291">
        <f t="shared" si="484"/>
        <v>0</v>
      </c>
      <c r="N1986" s="42">
        <f>'Data Entry'!V2015</f>
        <v>0</v>
      </c>
      <c r="O1986" s="42">
        <f>'Data Entry'!W2015</f>
        <v>0</v>
      </c>
      <c r="P1986" s="291">
        <f t="shared" si="485"/>
        <v>0</v>
      </c>
      <c r="Q1986" s="42">
        <f>'Data Entry'!X2015</f>
        <v>0</v>
      </c>
      <c r="R1986" s="42">
        <f>'Data Entry'!Y2015</f>
        <v>0</v>
      </c>
      <c r="S1986" s="42">
        <f>'Data Entry'!Z2015</f>
        <v>0</v>
      </c>
      <c r="T1986" s="291">
        <f t="shared" si="481"/>
        <v>0</v>
      </c>
      <c r="U1986" s="42">
        <f>'Data Entry'!AA2015</f>
        <v>0</v>
      </c>
      <c r="V1986" s="42">
        <f>'Data Entry'!AB2015</f>
        <v>0</v>
      </c>
      <c r="W1986" s="42">
        <f>'Data Entry'!AC2015</f>
        <v>0</v>
      </c>
      <c r="X1986" s="42">
        <f>'Data Entry'!AD2015</f>
        <v>0</v>
      </c>
      <c r="Y1986" s="291">
        <f t="shared" si="486"/>
        <v>0</v>
      </c>
      <c r="Z1986" s="42">
        <f>'Data Entry'!AE2015</f>
        <v>0</v>
      </c>
      <c r="AA1986" s="42">
        <f>'Data Entry'!AF2015</f>
        <v>0</v>
      </c>
      <c r="AB1986" s="291">
        <f t="shared" si="487"/>
        <v>0</v>
      </c>
      <c r="AC1986" s="42">
        <f>'Data Entry'!AH2015</f>
        <v>0</v>
      </c>
      <c r="AD1986" s="42">
        <f>'Data Entry'!AI2015</f>
        <v>0</v>
      </c>
      <c r="AE1986" s="42">
        <f>'Data Entry'!AJ2015</f>
        <v>0</v>
      </c>
      <c r="AF1986" s="42">
        <f>'Data Entry'!AK2015</f>
        <v>0</v>
      </c>
      <c r="AG1986" s="42">
        <f>'Data Entry'!AL2015</f>
        <v>0</v>
      </c>
      <c r="AH1986" s="42">
        <f>'Data Entry'!AM2015</f>
        <v>0</v>
      </c>
      <c r="AI1986" s="42">
        <f>'Data Entry'!AV2015</f>
        <v>0</v>
      </c>
      <c r="AJ1986" s="42">
        <f>'Data Entry'!AW2015</f>
        <v>0</v>
      </c>
      <c r="AK1986" s="42">
        <f>'Data Entry'!AX2015</f>
        <v>0</v>
      </c>
      <c r="AL1986" s="291">
        <f t="shared" si="482"/>
        <v>0</v>
      </c>
      <c r="AM1986" s="42">
        <f>'Data Entry'!AY2015</f>
        <v>0</v>
      </c>
      <c r="AN1986" s="42">
        <f>'Data Entry'!AZ2015</f>
        <v>0</v>
      </c>
      <c r="AO1986" s="42">
        <f>'Data Entry'!BA2015</f>
        <v>0</v>
      </c>
      <c r="AP1986" s="42">
        <f>'Data Entry'!BB2015</f>
        <v>0</v>
      </c>
      <c r="AQ1986" s="291">
        <f t="shared" si="488"/>
        <v>0</v>
      </c>
      <c r="AR1986" s="42">
        <f>'Data Entry'!BC2015</f>
        <v>0</v>
      </c>
      <c r="AS1986" s="42">
        <f>'Data Entry'!BD2015</f>
        <v>0</v>
      </c>
      <c r="AT1986" s="291">
        <f t="shared" si="489"/>
        <v>0</v>
      </c>
      <c r="AU1986" s="42">
        <f>'Data Entry'!BE2015</f>
        <v>0</v>
      </c>
      <c r="AV1986" s="42">
        <f>'Data Entry'!BF2015</f>
        <v>0</v>
      </c>
      <c r="AW1986" s="42">
        <f>'Data Entry'!BG2015</f>
        <v>0</v>
      </c>
      <c r="AX1986" s="291">
        <f t="shared" si="483"/>
        <v>0</v>
      </c>
      <c r="AY1986" s="42">
        <f>'Data Entry'!BH2015</f>
        <v>0</v>
      </c>
      <c r="AZ1986" s="42">
        <f>'Data Entry'!BI2015</f>
        <v>0</v>
      </c>
      <c r="BA1986" s="42">
        <f>'Data Entry'!BJ2015</f>
        <v>0</v>
      </c>
      <c r="BB1986" s="42">
        <f>'Data Entry'!BK2015</f>
        <v>0</v>
      </c>
      <c r="BC1986" s="291">
        <f t="shared" si="490"/>
        <v>0</v>
      </c>
      <c r="BD1986" s="42">
        <f>'Data Entry'!BL2015</f>
        <v>0</v>
      </c>
      <c r="BE1986" s="42">
        <f>'Data Entry'!BM2015</f>
        <v>0</v>
      </c>
      <c r="BF1986" s="291">
        <f t="shared" si="491"/>
        <v>0</v>
      </c>
      <c r="BG1986" s="305">
        <f t="shared" si="492"/>
        <v>0</v>
      </c>
      <c r="BH1986" s="288" t="str">
        <f>IFERROR((BG1986*'Data Entry'!$F$18)/'Data Entry'!$E$18,"")</f>
        <v/>
      </c>
      <c r="BI1986" s="305">
        <f t="shared" si="493"/>
        <v>0</v>
      </c>
      <c r="BJ1986" s="288" t="str">
        <f t="shared" si="494"/>
        <v/>
      </c>
      <c r="BK1986" s="307" t="str">
        <f t="shared" si="495"/>
        <v/>
      </c>
    </row>
    <row r="1987" spans="1:63" ht="27" x14ac:dyDescent="0.2">
      <c r="A1987" s="119" t="str">
        <f>'Data Entry'!D2016</f>
        <v>Respondent 1983</v>
      </c>
      <c r="B1987" s="52">
        <f>'Data Entry'!AN2016</f>
        <v>0</v>
      </c>
      <c r="C1987" s="52" t="str">
        <f>'Data Entry'!BX2016</f>
        <v/>
      </c>
      <c r="D1987" s="42" t="str">
        <f>'Data Entry'!BU2016</f>
        <v>No disability</v>
      </c>
      <c r="E1987" s="42">
        <f>'Data Entry'!O2016</f>
        <v>0</v>
      </c>
      <c r="F1987" s="42">
        <f>'Data Entry'!P2016</f>
        <v>0</v>
      </c>
      <c r="G1987" s="42">
        <f>'Data Entry'!Q2016</f>
        <v>0</v>
      </c>
      <c r="H1987" s="291">
        <f t="shared" si="480"/>
        <v>0</v>
      </c>
      <c r="I1987" s="42">
        <f>'Data Entry'!R2016</f>
        <v>0</v>
      </c>
      <c r="J1987" s="42">
        <f>'Data Entry'!S2016</f>
        <v>0</v>
      </c>
      <c r="K1987" s="42">
        <f>'Data Entry'!T2016</f>
        <v>0</v>
      </c>
      <c r="L1987" s="42">
        <f>'Data Entry'!U2016</f>
        <v>0</v>
      </c>
      <c r="M1987" s="291">
        <f t="shared" si="484"/>
        <v>0</v>
      </c>
      <c r="N1987" s="42">
        <f>'Data Entry'!V2016</f>
        <v>0</v>
      </c>
      <c r="O1987" s="42">
        <f>'Data Entry'!W2016</f>
        <v>0</v>
      </c>
      <c r="P1987" s="291">
        <f t="shared" si="485"/>
        <v>0</v>
      </c>
      <c r="Q1987" s="42">
        <f>'Data Entry'!X2016</f>
        <v>0</v>
      </c>
      <c r="R1987" s="42">
        <f>'Data Entry'!Y2016</f>
        <v>0</v>
      </c>
      <c r="S1987" s="42">
        <f>'Data Entry'!Z2016</f>
        <v>0</v>
      </c>
      <c r="T1987" s="291">
        <f t="shared" si="481"/>
        <v>0</v>
      </c>
      <c r="U1987" s="42">
        <f>'Data Entry'!AA2016</f>
        <v>0</v>
      </c>
      <c r="V1987" s="42">
        <f>'Data Entry'!AB2016</f>
        <v>0</v>
      </c>
      <c r="W1987" s="42">
        <f>'Data Entry'!AC2016</f>
        <v>0</v>
      </c>
      <c r="X1987" s="42">
        <f>'Data Entry'!AD2016</f>
        <v>0</v>
      </c>
      <c r="Y1987" s="291">
        <f t="shared" si="486"/>
        <v>0</v>
      </c>
      <c r="Z1987" s="42">
        <f>'Data Entry'!AE2016</f>
        <v>0</v>
      </c>
      <c r="AA1987" s="42">
        <f>'Data Entry'!AF2016</f>
        <v>0</v>
      </c>
      <c r="AB1987" s="291">
        <f t="shared" si="487"/>
        <v>0</v>
      </c>
      <c r="AC1987" s="42">
        <f>'Data Entry'!AH2016</f>
        <v>0</v>
      </c>
      <c r="AD1987" s="42">
        <f>'Data Entry'!AI2016</f>
        <v>0</v>
      </c>
      <c r="AE1987" s="42">
        <f>'Data Entry'!AJ2016</f>
        <v>0</v>
      </c>
      <c r="AF1987" s="42">
        <f>'Data Entry'!AK2016</f>
        <v>0</v>
      </c>
      <c r="AG1987" s="42">
        <f>'Data Entry'!AL2016</f>
        <v>0</v>
      </c>
      <c r="AH1987" s="42">
        <f>'Data Entry'!AM2016</f>
        <v>0</v>
      </c>
      <c r="AI1987" s="42">
        <f>'Data Entry'!AV2016</f>
        <v>0</v>
      </c>
      <c r="AJ1987" s="42">
        <f>'Data Entry'!AW2016</f>
        <v>0</v>
      </c>
      <c r="AK1987" s="42">
        <f>'Data Entry'!AX2016</f>
        <v>0</v>
      </c>
      <c r="AL1987" s="291">
        <f t="shared" si="482"/>
        <v>0</v>
      </c>
      <c r="AM1987" s="42">
        <f>'Data Entry'!AY2016</f>
        <v>0</v>
      </c>
      <c r="AN1987" s="42">
        <f>'Data Entry'!AZ2016</f>
        <v>0</v>
      </c>
      <c r="AO1987" s="42">
        <f>'Data Entry'!BA2016</f>
        <v>0</v>
      </c>
      <c r="AP1987" s="42">
        <f>'Data Entry'!BB2016</f>
        <v>0</v>
      </c>
      <c r="AQ1987" s="291">
        <f t="shared" si="488"/>
        <v>0</v>
      </c>
      <c r="AR1987" s="42">
        <f>'Data Entry'!BC2016</f>
        <v>0</v>
      </c>
      <c r="AS1987" s="42">
        <f>'Data Entry'!BD2016</f>
        <v>0</v>
      </c>
      <c r="AT1987" s="291">
        <f t="shared" si="489"/>
        <v>0</v>
      </c>
      <c r="AU1987" s="42">
        <f>'Data Entry'!BE2016</f>
        <v>0</v>
      </c>
      <c r="AV1987" s="42">
        <f>'Data Entry'!BF2016</f>
        <v>0</v>
      </c>
      <c r="AW1987" s="42">
        <f>'Data Entry'!BG2016</f>
        <v>0</v>
      </c>
      <c r="AX1987" s="291">
        <f t="shared" si="483"/>
        <v>0</v>
      </c>
      <c r="AY1987" s="42">
        <f>'Data Entry'!BH2016</f>
        <v>0</v>
      </c>
      <c r="AZ1987" s="42">
        <f>'Data Entry'!BI2016</f>
        <v>0</v>
      </c>
      <c r="BA1987" s="42">
        <f>'Data Entry'!BJ2016</f>
        <v>0</v>
      </c>
      <c r="BB1987" s="42">
        <f>'Data Entry'!BK2016</f>
        <v>0</v>
      </c>
      <c r="BC1987" s="291">
        <f t="shared" si="490"/>
        <v>0</v>
      </c>
      <c r="BD1987" s="42">
        <f>'Data Entry'!BL2016</f>
        <v>0</v>
      </c>
      <c r="BE1987" s="42">
        <f>'Data Entry'!BM2016</f>
        <v>0</v>
      </c>
      <c r="BF1987" s="291">
        <f t="shared" si="491"/>
        <v>0</v>
      </c>
      <c r="BG1987" s="305">
        <f t="shared" si="492"/>
        <v>0</v>
      </c>
      <c r="BH1987" s="288" t="str">
        <f>IFERROR((BG1987*'Data Entry'!$F$18)/'Data Entry'!$E$18,"")</f>
        <v/>
      </c>
      <c r="BI1987" s="305">
        <f t="shared" si="493"/>
        <v>0</v>
      </c>
      <c r="BJ1987" s="288" t="str">
        <f t="shared" si="494"/>
        <v/>
      </c>
      <c r="BK1987" s="307" t="str">
        <f t="shared" si="495"/>
        <v/>
      </c>
    </row>
    <row r="1988" spans="1:63" ht="27" x14ac:dyDescent="0.2">
      <c r="A1988" s="119" t="str">
        <f>'Data Entry'!D2017</f>
        <v>Respondent 1984</v>
      </c>
      <c r="B1988" s="52">
        <f>'Data Entry'!AN2017</f>
        <v>0</v>
      </c>
      <c r="C1988" s="52" t="str">
        <f>'Data Entry'!BX2017</f>
        <v/>
      </c>
      <c r="D1988" s="42" t="str">
        <f>'Data Entry'!BU2017</f>
        <v>No disability</v>
      </c>
      <c r="E1988" s="42">
        <f>'Data Entry'!O2017</f>
        <v>0</v>
      </c>
      <c r="F1988" s="42">
        <f>'Data Entry'!P2017</f>
        <v>0</v>
      </c>
      <c r="G1988" s="42">
        <f>'Data Entry'!Q2017</f>
        <v>0</v>
      </c>
      <c r="H1988" s="291">
        <f t="shared" si="480"/>
        <v>0</v>
      </c>
      <c r="I1988" s="42">
        <f>'Data Entry'!R2017</f>
        <v>0</v>
      </c>
      <c r="J1988" s="42">
        <f>'Data Entry'!S2017</f>
        <v>0</v>
      </c>
      <c r="K1988" s="42">
        <f>'Data Entry'!T2017</f>
        <v>0</v>
      </c>
      <c r="L1988" s="42">
        <f>'Data Entry'!U2017</f>
        <v>0</v>
      </c>
      <c r="M1988" s="291">
        <f t="shared" si="484"/>
        <v>0</v>
      </c>
      <c r="N1988" s="42">
        <f>'Data Entry'!V2017</f>
        <v>0</v>
      </c>
      <c r="O1988" s="42">
        <f>'Data Entry'!W2017</f>
        <v>0</v>
      </c>
      <c r="P1988" s="291">
        <f t="shared" si="485"/>
        <v>0</v>
      </c>
      <c r="Q1988" s="42">
        <f>'Data Entry'!X2017</f>
        <v>0</v>
      </c>
      <c r="R1988" s="42">
        <f>'Data Entry'!Y2017</f>
        <v>0</v>
      </c>
      <c r="S1988" s="42">
        <f>'Data Entry'!Z2017</f>
        <v>0</v>
      </c>
      <c r="T1988" s="291">
        <f t="shared" si="481"/>
        <v>0</v>
      </c>
      <c r="U1988" s="42">
        <f>'Data Entry'!AA2017</f>
        <v>0</v>
      </c>
      <c r="V1988" s="42">
        <f>'Data Entry'!AB2017</f>
        <v>0</v>
      </c>
      <c r="W1988" s="42">
        <f>'Data Entry'!AC2017</f>
        <v>0</v>
      </c>
      <c r="X1988" s="42">
        <f>'Data Entry'!AD2017</f>
        <v>0</v>
      </c>
      <c r="Y1988" s="291">
        <f t="shared" si="486"/>
        <v>0</v>
      </c>
      <c r="Z1988" s="42">
        <f>'Data Entry'!AE2017</f>
        <v>0</v>
      </c>
      <c r="AA1988" s="42">
        <f>'Data Entry'!AF2017</f>
        <v>0</v>
      </c>
      <c r="AB1988" s="291">
        <f t="shared" si="487"/>
        <v>0</v>
      </c>
      <c r="AC1988" s="42">
        <f>'Data Entry'!AH2017</f>
        <v>0</v>
      </c>
      <c r="AD1988" s="42">
        <f>'Data Entry'!AI2017</f>
        <v>0</v>
      </c>
      <c r="AE1988" s="42">
        <f>'Data Entry'!AJ2017</f>
        <v>0</v>
      </c>
      <c r="AF1988" s="42">
        <f>'Data Entry'!AK2017</f>
        <v>0</v>
      </c>
      <c r="AG1988" s="42">
        <f>'Data Entry'!AL2017</f>
        <v>0</v>
      </c>
      <c r="AH1988" s="42">
        <f>'Data Entry'!AM2017</f>
        <v>0</v>
      </c>
      <c r="AI1988" s="42">
        <f>'Data Entry'!AV2017</f>
        <v>0</v>
      </c>
      <c r="AJ1988" s="42">
        <f>'Data Entry'!AW2017</f>
        <v>0</v>
      </c>
      <c r="AK1988" s="42">
        <f>'Data Entry'!AX2017</f>
        <v>0</v>
      </c>
      <c r="AL1988" s="291">
        <f t="shared" si="482"/>
        <v>0</v>
      </c>
      <c r="AM1988" s="42">
        <f>'Data Entry'!AY2017</f>
        <v>0</v>
      </c>
      <c r="AN1988" s="42">
        <f>'Data Entry'!AZ2017</f>
        <v>0</v>
      </c>
      <c r="AO1988" s="42">
        <f>'Data Entry'!BA2017</f>
        <v>0</v>
      </c>
      <c r="AP1988" s="42">
        <f>'Data Entry'!BB2017</f>
        <v>0</v>
      </c>
      <c r="AQ1988" s="291">
        <f t="shared" si="488"/>
        <v>0</v>
      </c>
      <c r="AR1988" s="42">
        <f>'Data Entry'!BC2017</f>
        <v>0</v>
      </c>
      <c r="AS1988" s="42">
        <f>'Data Entry'!BD2017</f>
        <v>0</v>
      </c>
      <c r="AT1988" s="291">
        <f t="shared" si="489"/>
        <v>0</v>
      </c>
      <c r="AU1988" s="42">
        <f>'Data Entry'!BE2017</f>
        <v>0</v>
      </c>
      <c r="AV1988" s="42">
        <f>'Data Entry'!BF2017</f>
        <v>0</v>
      </c>
      <c r="AW1988" s="42">
        <f>'Data Entry'!BG2017</f>
        <v>0</v>
      </c>
      <c r="AX1988" s="291">
        <f t="shared" si="483"/>
        <v>0</v>
      </c>
      <c r="AY1988" s="42">
        <f>'Data Entry'!BH2017</f>
        <v>0</v>
      </c>
      <c r="AZ1988" s="42">
        <f>'Data Entry'!BI2017</f>
        <v>0</v>
      </c>
      <c r="BA1988" s="42">
        <f>'Data Entry'!BJ2017</f>
        <v>0</v>
      </c>
      <c r="BB1988" s="42">
        <f>'Data Entry'!BK2017</f>
        <v>0</v>
      </c>
      <c r="BC1988" s="291">
        <f t="shared" si="490"/>
        <v>0</v>
      </c>
      <c r="BD1988" s="42">
        <f>'Data Entry'!BL2017</f>
        <v>0</v>
      </c>
      <c r="BE1988" s="42">
        <f>'Data Entry'!BM2017</f>
        <v>0</v>
      </c>
      <c r="BF1988" s="291">
        <f t="shared" si="491"/>
        <v>0</v>
      </c>
      <c r="BG1988" s="305">
        <f t="shared" si="492"/>
        <v>0</v>
      </c>
      <c r="BH1988" s="288" t="str">
        <f>IFERROR((BG1988*'Data Entry'!$F$18)/'Data Entry'!$E$18,"")</f>
        <v/>
      </c>
      <c r="BI1988" s="305">
        <f t="shared" si="493"/>
        <v>0</v>
      </c>
      <c r="BJ1988" s="288" t="str">
        <f t="shared" si="494"/>
        <v/>
      </c>
      <c r="BK1988" s="307" t="str">
        <f t="shared" si="495"/>
        <v/>
      </c>
    </row>
    <row r="1989" spans="1:63" ht="27" x14ac:dyDescent="0.2">
      <c r="A1989" s="119" t="str">
        <f>'Data Entry'!D2018</f>
        <v>Respondent 1985</v>
      </c>
      <c r="B1989" s="52">
        <f>'Data Entry'!AN2018</f>
        <v>0</v>
      </c>
      <c r="C1989" s="52" t="str">
        <f>'Data Entry'!BX2018</f>
        <v/>
      </c>
      <c r="D1989" s="42" t="str">
        <f>'Data Entry'!BU2018</f>
        <v>No disability</v>
      </c>
      <c r="E1989" s="42">
        <f>'Data Entry'!O2018</f>
        <v>0</v>
      </c>
      <c r="F1989" s="42">
        <f>'Data Entry'!P2018</f>
        <v>0</v>
      </c>
      <c r="G1989" s="42">
        <f>'Data Entry'!Q2018</f>
        <v>0</v>
      </c>
      <c r="H1989" s="291">
        <f t="shared" ref="H1989:H2052" si="496">IF(G1989=1,F1989*E1989*4.35,0)+IF(G1989=2,F1989*4.35,0)+IF(G1989=3,F1989*2.17,0)+IF(G1989=4,F1989*2,0)+IF(G1989=5,F1989,0)</f>
        <v>0</v>
      </c>
      <c r="I1989" s="42">
        <f>'Data Entry'!R2018</f>
        <v>0</v>
      </c>
      <c r="J1989" s="42">
        <f>'Data Entry'!S2018</f>
        <v>0</v>
      </c>
      <c r="K1989" s="42">
        <f>'Data Entry'!T2018</f>
        <v>0</v>
      </c>
      <c r="L1989" s="42">
        <f>'Data Entry'!U2018</f>
        <v>0</v>
      </c>
      <c r="M1989" s="291">
        <f t="shared" si="484"/>
        <v>0</v>
      </c>
      <c r="N1989" s="42">
        <f>'Data Entry'!V2018</f>
        <v>0</v>
      </c>
      <c r="O1989" s="42">
        <f>'Data Entry'!W2018</f>
        <v>0</v>
      </c>
      <c r="P1989" s="291">
        <f t="shared" si="485"/>
        <v>0</v>
      </c>
      <c r="Q1989" s="42">
        <f>'Data Entry'!X2018</f>
        <v>0</v>
      </c>
      <c r="R1989" s="42">
        <f>'Data Entry'!Y2018</f>
        <v>0</v>
      </c>
      <c r="S1989" s="42">
        <f>'Data Entry'!Z2018</f>
        <v>0</v>
      </c>
      <c r="T1989" s="291">
        <f t="shared" ref="T1989:T2052" si="497">IF(S1989=1,R1989*Q1989*4.35,0)+IF(S1989=2,R1989*4.35,0)+IF(S1989=3,R1989*2.17,0)+IF(S1989=4,R1989*2,0)+IF(S1989=5,R1989,0)</f>
        <v>0</v>
      </c>
      <c r="U1989" s="42">
        <f>'Data Entry'!AA2018</f>
        <v>0</v>
      </c>
      <c r="V1989" s="42">
        <f>'Data Entry'!AB2018</f>
        <v>0</v>
      </c>
      <c r="W1989" s="42">
        <f>'Data Entry'!AC2018</f>
        <v>0</v>
      </c>
      <c r="X1989" s="42">
        <f>'Data Entry'!AD2018</f>
        <v>0</v>
      </c>
      <c r="Y1989" s="291">
        <f t="shared" si="486"/>
        <v>0</v>
      </c>
      <c r="Z1989" s="42">
        <f>'Data Entry'!AE2018</f>
        <v>0</v>
      </c>
      <c r="AA1989" s="42">
        <f>'Data Entry'!AF2018</f>
        <v>0</v>
      </c>
      <c r="AB1989" s="291">
        <f t="shared" si="487"/>
        <v>0</v>
      </c>
      <c r="AC1989" s="42">
        <f>'Data Entry'!AH2018</f>
        <v>0</v>
      </c>
      <c r="AD1989" s="42">
        <f>'Data Entry'!AI2018</f>
        <v>0</v>
      </c>
      <c r="AE1989" s="42">
        <f>'Data Entry'!AJ2018</f>
        <v>0</v>
      </c>
      <c r="AF1989" s="42">
        <f>'Data Entry'!AK2018</f>
        <v>0</v>
      </c>
      <c r="AG1989" s="42">
        <f>'Data Entry'!AL2018</f>
        <v>0</v>
      </c>
      <c r="AH1989" s="42">
        <f>'Data Entry'!AM2018</f>
        <v>0</v>
      </c>
      <c r="AI1989" s="42">
        <f>'Data Entry'!AV2018</f>
        <v>0</v>
      </c>
      <c r="AJ1989" s="42">
        <f>'Data Entry'!AW2018</f>
        <v>0</v>
      </c>
      <c r="AK1989" s="42">
        <f>'Data Entry'!AX2018</f>
        <v>0</v>
      </c>
      <c r="AL1989" s="291">
        <f t="shared" ref="AL1989:AL2052" si="498">IF(AK1989=1,AJ1989*AI1989*4.35,0)+IF(AK1989=2,AJ1989*4.35,0)+IF(AK1989=3,AJ1989*2.17,0)+IF(AK1989=4,AJ1989*2,0)+IF(AK1989=5,AJ1989,0)</f>
        <v>0</v>
      </c>
      <c r="AM1989" s="42">
        <f>'Data Entry'!AY2018</f>
        <v>0</v>
      </c>
      <c r="AN1989" s="42">
        <f>'Data Entry'!AZ2018</f>
        <v>0</v>
      </c>
      <c r="AO1989" s="42">
        <f>'Data Entry'!BA2018</f>
        <v>0</v>
      </c>
      <c r="AP1989" s="42">
        <f>'Data Entry'!BB2018</f>
        <v>0</v>
      </c>
      <c r="AQ1989" s="291">
        <f t="shared" si="488"/>
        <v>0</v>
      </c>
      <c r="AR1989" s="42">
        <f>'Data Entry'!BC2018</f>
        <v>0</v>
      </c>
      <c r="AS1989" s="42">
        <f>'Data Entry'!BD2018</f>
        <v>0</v>
      </c>
      <c r="AT1989" s="291">
        <f t="shared" si="489"/>
        <v>0</v>
      </c>
      <c r="AU1989" s="42">
        <f>'Data Entry'!BE2018</f>
        <v>0</v>
      </c>
      <c r="AV1989" s="42">
        <f>'Data Entry'!BF2018</f>
        <v>0</v>
      </c>
      <c r="AW1989" s="42">
        <f>'Data Entry'!BG2018</f>
        <v>0</v>
      </c>
      <c r="AX1989" s="291">
        <f t="shared" ref="AX1989:AX2052" si="499">IF(AW1989=1,AV1989*AU1989*4.35,0)+IF(AW1989=2,AV1989*4.35,0)+IF(AW1989=3,AV1989*2.17,0)+IF(AW1989=4,AV1989*2,0)+IF(AW1989=5,AV1989,0)</f>
        <v>0</v>
      </c>
      <c r="AY1989" s="42">
        <f>'Data Entry'!BH2018</f>
        <v>0</v>
      </c>
      <c r="AZ1989" s="42">
        <f>'Data Entry'!BI2018</f>
        <v>0</v>
      </c>
      <c r="BA1989" s="42">
        <f>'Data Entry'!BJ2018</f>
        <v>0</v>
      </c>
      <c r="BB1989" s="42">
        <f>'Data Entry'!BK2018</f>
        <v>0</v>
      </c>
      <c r="BC1989" s="291">
        <f t="shared" si="490"/>
        <v>0</v>
      </c>
      <c r="BD1989" s="42">
        <f>'Data Entry'!BL2018</f>
        <v>0</v>
      </c>
      <c r="BE1989" s="42">
        <f>'Data Entry'!BM2018</f>
        <v>0</v>
      </c>
      <c r="BF1989" s="291">
        <f t="shared" si="491"/>
        <v>0</v>
      </c>
      <c r="BG1989" s="305">
        <f t="shared" si="492"/>
        <v>0</v>
      </c>
      <c r="BH1989" s="288" t="str">
        <f>IFERROR((BG1989*'Data Entry'!$F$18)/'Data Entry'!$E$18,"")</f>
        <v/>
      </c>
      <c r="BI1989" s="305">
        <f t="shared" si="493"/>
        <v>0</v>
      </c>
      <c r="BJ1989" s="288" t="str">
        <f t="shared" si="494"/>
        <v/>
      </c>
      <c r="BK1989" s="307" t="str">
        <f t="shared" si="495"/>
        <v/>
      </c>
    </row>
    <row r="1990" spans="1:63" ht="27" x14ac:dyDescent="0.2">
      <c r="A1990" s="119" t="str">
        <f>'Data Entry'!D2019</f>
        <v>Respondent 1986</v>
      </c>
      <c r="B1990" s="52">
        <f>'Data Entry'!AN2019</f>
        <v>0</v>
      </c>
      <c r="C1990" s="52" t="str">
        <f>'Data Entry'!BX2019</f>
        <v/>
      </c>
      <c r="D1990" s="42" t="str">
        <f>'Data Entry'!BU2019</f>
        <v>No disability</v>
      </c>
      <c r="E1990" s="42">
        <f>'Data Entry'!O2019</f>
        <v>0</v>
      </c>
      <c r="F1990" s="42">
        <f>'Data Entry'!P2019</f>
        <v>0</v>
      </c>
      <c r="G1990" s="42">
        <f>'Data Entry'!Q2019</f>
        <v>0</v>
      </c>
      <c r="H1990" s="291">
        <f t="shared" si="496"/>
        <v>0</v>
      </c>
      <c r="I1990" s="42">
        <f>'Data Entry'!R2019</f>
        <v>0</v>
      </c>
      <c r="J1990" s="42">
        <f>'Data Entry'!S2019</f>
        <v>0</v>
      </c>
      <c r="K1990" s="42">
        <f>'Data Entry'!T2019</f>
        <v>0</v>
      </c>
      <c r="L1990" s="42">
        <f>'Data Entry'!U2019</f>
        <v>0</v>
      </c>
      <c r="M1990" s="291">
        <f t="shared" ref="M1990:M2053" si="500">IF(K1990=0,(J1990*4.35)-L1990,K1990-L1990)</f>
        <v>0</v>
      </c>
      <c r="N1990" s="42">
        <f>'Data Entry'!V2019</f>
        <v>0</v>
      </c>
      <c r="O1990" s="42">
        <f>'Data Entry'!W2019</f>
        <v>0</v>
      </c>
      <c r="P1990" s="291">
        <f t="shared" ref="P1990:P2053" si="501">N1990-O1990</f>
        <v>0</v>
      </c>
      <c r="Q1990" s="42">
        <f>'Data Entry'!X2019</f>
        <v>0</v>
      </c>
      <c r="R1990" s="42">
        <f>'Data Entry'!Y2019</f>
        <v>0</v>
      </c>
      <c r="S1990" s="42">
        <f>'Data Entry'!Z2019</f>
        <v>0</v>
      </c>
      <c r="T1990" s="291">
        <f t="shared" si="497"/>
        <v>0</v>
      </c>
      <c r="U1990" s="42">
        <f>'Data Entry'!AA2019</f>
        <v>0</v>
      </c>
      <c r="V1990" s="42">
        <f>'Data Entry'!AB2019</f>
        <v>0</v>
      </c>
      <c r="W1990" s="42">
        <f>'Data Entry'!AC2019</f>
        <v>0</v>
      </c>
      <c r="X1990" s="42">
        <f>'Data Entry'!AD2019</f>
        <v>0</v>
      </c>
      <c r="Y1990" s="291">
        <f t="shared" ref="Y1990:Y2053" si="502">IF(W1990=0,(V1990*4.35)-X1990,W1990-X1990)</f>
        <v>0</v>
      </c>
      <c r="Z1990" s="42">
        <f>'Data Entry'!AE2019</f>
        <v>0</v>
      </c>
      <c r="AA1990" s="42">
        <f>'Data Entry'!AF2019</f>
        <v>0</v>
      </c>
      <c r="AB1990" s="291">
        <f t="shared" ref="AB1990:AB2053" si="503">Z1990-AA1990</f>
        <v>0</v>
      </c>
      <c r="AC1990" s="42">
        <f>'Data Entry'!AH2019</f>
        <v>0</v>
      </c>
      <c r="AD1990" s="42">
        <f>'Data Entry'!AI2019</f>
        <v>0</v>
      </c>
      <c r="AE1990" s="42">
        <f>'Data Entry'!AJ2019</f>
        <v>0</v>
      </c>
      <c r="AF1990" s="42">
        <f>'Data Entry'!AK2019</f>
        <v>0</v>
      </c>
      <c r="AG1990" s="42">
        <f>'Data Entry'!AL2019</f>
        <v>0</v>
      </c>
      <c r="AH1990" s="42">
        <f>'Data Entry'!AM2019</f>
        <v>0</v>
      </c>
      <c r="AI1990" s="42">
        <f>'Data Entry'!AV2019</f>
        <v>0</v>
      </c>
      <c r="AJ1990" s="42">
        <f>'Data Entry'!AW2019</f>
        <v>0</v>
      </c>
      <c r="AK1990" s="42">
        <f>'Data Entry'!AX2019</f>
        <v>0</v>
      </c>
      <c r="AL1990" s="291">
        <f t="shared" si="498"/>
        <v>0</v>
      </c>
      <c r="AM1990" s="42">
        <f>'Data Entry'!AY2019</f>
        <v>0</v>
      </c>
      <c r="AN1990" s="42">
        <f>'Data Entry'!AZ2019</f>
        <v>0</v>
      </c>
      <c r="AO1990" s="42">
        <f>'Data Entry'!BA2019</f>
        <v>0</v>
      </c>
      <c r="AP1990" s="42">
        <f>'Data Entry'!BB2019</f>
        <v>0</v>
      </c>
      <c r="AQ1990" s="291">
        <f t="shared" ref="AQ1990:AQ2053" si="504">IF(AO1990=0,(AN1990*4.35)-AP1990,AO1990-AP1990)</f>
        <v>0</v>
      </c>
      <c r="AR1990" s="42">
        <f>'Data Entry'!BC2019</f>
        <v>0</v>
      </c>
      <c r="AS1990" s="42">
        <f>'Data Entry'!BD2019</f>
        <v>0</v>
      </c>
      <c r="AT1990" s="291">
        <f t="shared" ref="AT1990:AT2053" si="505">AR1990-AS1990</f>
        <v>0</v>
      </c>
      <c r="AU1990" s="42">
        <f>'Data Entry'!BE2019</f>
        <v>0</v>
      </c>
      <c r="AV1990" s="42">
        <f>'Data Entry'!BF2019</f>
        <v>0</v>
      </c>
      <c r="AW1990" s="42">
        <f>'Data Entry'!BG2019</f>
        <v>0</v>
      </c>
      <c r="AX1990" s="291">
        <f t="shared" si="499"/>
        <v>0</v>
      </c>
      <c r="AY1990" s="42">
        <f>'Data Entry'!BH2019</f>
        <v>0</v>
      </c>
      <c r="AZ1990" s="42">
        <f>'Data Entry'!BI2019</f>
        <v>0</v>
      </c>
      <c r="BA1990" s="42">
        <f>'Data Entry'!BJ2019</f>
        <v>0</v>
      </c>
      <c r="BB1990" s="42">
        <f>'Data Entry'!BK2019</f>
        <v>0</v>
      </c>
      <c r="BC1990" s="291">
        <f t="shared" ref="BC1990:BC2053" si="506">IF(BA1990=0,(AZ1990*4.35)-BB1990,BA1990-BB1990)</f>
        <v>0</v>
      </c>
      <c r="BD1990" s="42">
        <f>'Data Entry'!BL2019</f>
        <v>0</v>
      </c>
      <c r="BE1990" s="42">
        <f>'Data Entry'!BM2019</f>
        <v>0</v>
      </c>
      <c r="BF1990" s="291">
        <f t="shared" ref="BF1990:BF2053" si="507">BD1990-BE1990</f>
        <v>0</v>
      </c>
      <c r="BG1990" s="305">
        <f t="shared" ref="BG1990:BG2053" si="508">H1990+I1990+M1990+P1990+T1990+U1990+Y1990+AB1990</f>
        <v>0</v>
      </c>
      <c r="BH1990" s="288" t="str">
        <f>IFERROR((BG1990*'Data Entry'!$F$18)/'Data Entry'!$E$18,"")</f>
        <v/>
      </c>
      <c r="BI1990" s="305">
        <f t="shared" ref="BI1990:BI2053" si="509">AL1990+AM1990+AQ1990+AT1990+AX1990+AY1990+BC1990+BF1990</f>
        <v>0</v>
      </c>
      <c r="BJ1990" s="288" t="str">
        <f t="shared" ref="BJ1990:BJ2053" si="510">IFERROR(BI1990-BH1990,"")</f>
        <v/>
      </c>
      <c r="BK1990" s="307" t="str">
        <f t="shared" si="495"/>
        <v/>
      </c>
    </row>
    <row r="1991" spans="1:63" ht="27" x14ac:dyDescent="0.2">
      <c r="A1991" s="119" t="str">
        <f>'Data Entry'!D2020</f>
        <v>Respondent 1987</v>
      </c>
      <c r="B1991" s="52">
        <f>'Data Entry'!AN2020</f>
        <v>0</v>
      </c>
      <c r="C1991" s="52" t="str">
        <f>'Data Entry'!BX2020</f>
        <v/>
      </c>
      <c r="D1991" s="42" t="str">
        <f>'Data Entry'!BU2020</f>
        <v>No disability</v>
      </c>
      <c r="E1991" s="42">
        <f>'Data Entry'!O2020</f>
        <v>0</v>
      </c>
      <c r="F1991" s="42">
        <f>'Data Entry'!P2020</f>
        <v>0</v>
      </c>
      <c r="G1991" s="42">
        <f>'Data Entry'!Q2020</f>
        <v>0</v>
      </c>
      <c r="H1991" s="291">
        <f t="shared" si="496"/>
        <v>0</v>
      </c>
      <c r="I1991" s="42">
        <f>'Data Entry'!R2020</f>
        <v>0</v>
      </c>
      <c r="J1991" s="42">
        <f>'Data Entry'!S2020</f>
        <v>0</v>
      </c>
      <c r="K1991" s="42">
        <f>'Data Entry'!T2020</f>
        <v>0</v>
      </c>
      <c r="L1991" s="42">
        <f>'Data Entry'!U2020</f>
        <v>0</v>
      </c>
      <c r="M1991" s="291">
        <f t="shared" si="500"/>
        <v>0</v>
      </c>
      <c r="N1991" s="42">
        <f>'Data Entry'!V2020</f>
        <v>0</v>
      </c>
      <c r="O1991" s="42">
        <f>'Data Entry'!W2020</f>
        <v>0</v>
      </c>
      <c r="P1991" s="291">
        <f t="shared" si="501"/>
        <v>0</v>
      </c>
      <c r="Q1991" s="42">
        <f>'Data Entry'!X2020</f>
        <v>0</v>
      </c>
      <c r="R1991" s="42">
        <f>'Data Entry'!Y2020</f>
        <v>0</v>
      </c>
      <c r="S1991" s="42">
        <f>'Data Entry'!Z2020</f>
        <v>0</v>
      </c>
      <c r="T1991" s="291">
        <f t="shared" si="497"/>
        <v>0</v>
      </c>
      <c r="U1991" s="42">
        <f>'Data Entry'!AA2020</f>
        <v>0</v>
      </c>
      <c r="V1991" s="42">
        <f>'Data Entry'!AB2020</f>
        <v>0</v>
      </c>
      <c r="W1991" s="42">
        <f>'Data Entry'!AC2020</f>
        <v>0</v>
      </c>
      <c r="X1991" s="42">
        <f>'Data Entry'!AD2020</f>
        <v>0</v>
      </c>
      <c r="Y1991" s="291">
        <f t="shared" si="502"/>
        <v>0</v>
      </c>
      <c r="Z1991" s="42">
        <f>'Data Entry'!AE2020</f>
        <v>0</v>
      </c>
      <c r="AA1991" s="42">
        <f>'Data Entry'!AF2020</f>
        <v>0</v>
      </c>
      <c r="AB1991" s="291">
        <f t="shared" si="503"/>
        <v>0</v>
      </c>
      <c r="AC1991" s="42">
        <f>'Data Entry'!AH2020</f>
        <v>0</v>
      </c>
      <c r="AD1991" s="42">
        <f>'Data Entry'!AI2020</f>
        <v>0</v>
      </c>
      <c r="AE1991" s="42">
        <f>'Data Entry'!AJ2020</f>
        <v>0</v>
      </c>
      <c r="AF1991" s="42">
        <f>'Data Entry'!AK2020</f>
        <v>0</v>
      </c>
      <c r="AG1991" s="42">
        <f>'Data Entry'!AL2020</f>
        <v>0</v>
      </c>
      <c r="AH1991" s="42">
        <f>'Data Entry'!AM2020</f>
        <v>0</v>
      </c>
      <c r="AI1991" s="42">
        <f>'Data Entry'!AV2020</f>
        <v>0</v>
      </c>
      <c r="AJ1991" s="42">
        <f>'Data Entry'!AW2020</f>
        <v>0</v>
      </c>
      <c r="AK1991" s="42">
        <f>'Data Entry'!AX2020</f>
        <v>0</v>
      </c>
      <c r="AL1991" s="291">
        <f t="shared" si="498"/>
        <v>0</v>
      </c>
      <c r="AM1991" s="42">
        <f>'Data Entry'!AY2020</f>
        <v>0</v>
      </c>
      <c r="AN1991" s="42">
        <f>'Data Entry'!AZ2020</f>
        <v>0</v>
      </c>
      <c r="AO1991" s="42">
        <f>'Data Entry'!BA2020</f>
        <v>0</v>
      </c>
      <c r="AP1991" s="42">
        <f>'Data Entry'!BB2020</f>
        <v>0</v>
      </c>
      <c r="AQ1991" s="291">
        <f t="shared" si="504"/>
        <v>0</v>
      </c>
      <c r="AR1991" s="42">
        <f>'Data Entry'!BC2020</f>
        <v>0</v>
      </c>
      <c r="AS1991" s="42">
        <f>'Data Entry'!BD2020</f>
        <v>0</v>
      </c>
      <c r="AT1991" s="291">
        <f t="shared" si="505"/>
        <v>0</v>
      </c>
      <c r="AU1991" s="42">
        <f>'Data Entry'!BE2020</f>
        <v>0</v>
      </c>
      <c r="AV1991" s="42">
        <f>'Data Entry'!BF2020</f>
        <v>0</v>
      </c>
      <c r="AW1991" s="42">
        <f>'Data Entry'!BG2020</f>
        <v>0</v>
      </c>
      <c r="AX1991" s="291">
        <f t="shared" si="499"/>
        <v>0</v>
      </c>
      <c r="AY1991" s="42">
        <f>'Data Entry'!BH2020</f>
        <v>0</v>
      </c>
      <c r="AZ1991" s="42">
        <f>'Data Entry'!BI2020</f>
        <v>0</v>
      </c>
      <c r="BA1991" s="42">
        <f>'Data Entry'!BJ2020</f>
        <v>0</v>
      </c>
      <c r="BB1991" s="42">
        <f>'Data Entry'!BK2020</f>
        <v>0</v>
      </c>
      <c r="BC1991" s="291">
        <f t="shared" si="506"/>
        <v>0</v>
      </c>
      <c r="BD1991" s="42">
        <f>'Data Entry'!BL2020</f>
        <v>0</v>
      </c>
      <c r="BE1991" s="42">
        <f>'Data Entry'!BM2020</f>
        <v>0</v>
      </c>
      <c r="BF1991" s="291">
        <f t="shared" si="507"/>
        <v>0</v>
      </c>
      <c r="BG1991" s="305">
        <f t="shared" si="508"/>
        <v>0</v>
      </c>
      <c r="BH1991" s="288" t="str">
        <f>IFERROR((BG1991*'Data Entry'!$F$18)/'Data Entry'!$E$18,"")</f>
        <v/>
      </c>
      <c r="BI1991" s="305">
        <f t="shared" si="509"/>
        <v>0</v>
      </c>
      <c r="BJ1991" s="288" t="str">
        <f t="shared" si="510"/>
        <v/>
      </c>
      <c r="BK1991" s="307" t="str">
        <f t="shared" ref="BK1991:BK2054" si="511">IFERROR((BJ1991/BH1991)*100,"")</f>
        <v/>
      </c>
    </row>
    <row r="1992" spans="1:63" ht="27" x14ac:dyDescent="0.2">
      <c r="A1992" s="119" t="str">
        <f>'Data Entry'!D2021</f>
        <v>Respondent 1988</v>
      </c>
      <c r="B1992" s="52">
        <f>'Data Entry'!AN2021</f>
        <v>0</v>
      </c>
      <c r="C1992" s="52" t="str">
        <f>'Data Entry'!BX2021</f>
        <v/>
      </c>
      <c r="D1992" s="42" t="str">
        <f>'Data Entry'!BU2021</f>
        <v>No disability</v>
      </c>
      <c r="E1992" s="42">
        <f>'Data Entry'!O2021</f>
        <v>0</v>
      </c>
      <c r="F1992" s="42">
        <f>'Data Entry'!P2021</f>
        <v>0</v>
      </c>
      <c r="G1992" s="42">
        <f>'Data Entry'!Q2021</f>
        <v>0</v>
      </c>
      <c r="H1992" s="291">
        <f t="shared" si="496"/>
        <v>0</v>
      </c>
      <c r="I1992" s="42">
        <f>'Data Entry'!R2021</f>
        <v>0</v>
      </c>
      <c r="J1992" s="42">
        <f>'Data Entry'!S2021</f>
        <v>0</v>
      </c>
      <c r="K1992" s="42">
        <f>'Data Entry'!T2021</f>
        <v>0</v>
      </c>
      <c r="L1992" s="42">
        <f>'Data Entry'!U2021</f>
        <v>0</v>
      </c>
      <c r="M1992" s="291">
        <f t="shared" si="500"/>
        <v>0</v>
      </c>
      <c r="N1992" s="42">
        <f>'Data Entry'!V2021</f>
        <v>0</v>
      </c>
      <c r="O1992" s="42">
        <f>'Data Entry'!W2021</f>
        <v>0</v>
      </c>
      <c r="P1992" s="291">
        <f t="shared" si="501"/>
        <v>0</v>
      </c>
      <c r="Q1992" s="42">
        <f>'Data Entry'!X2021</f>
        <v>0</v>
      </c>
      <c r="R1992" s="42">
        <f>'Data Entry'!Y2021</f>
        <v>0</v>
      </c>
      <c r="S1992" s="42">
        <f>'Data Entry'!Z2021</f>
        <v>0</v>
      </c>
      <c r="T1992" s="291">
        <f t="shared" si="497"/>
        <v>0</v>
      </c>
      <c r="U1992" s="42">
        <f>'Data Entry'!AA2021</f>
        <v>0</v>
      </c>
      <c r="V1992" s="42">
        <f>'Data Entry'!AB2021</f>
        <v>0</v>
      </c>
      <c r="W1992" s="42">
        <f>'Data Entry'!AC2021</f>
        <v>0</v>
      </c>
      <c r="X1992" s="42">
        <f>'Data Entry'!AD2021</f>
        <v>0</v>
      </c>
      <c r="Y1992" s="291">
        <f t="shared" si="502"/>
        <v>0</v>
      </c>
      <c r="Z1992" s="42">
        <f>'Data Entry'!AE2021</f>
        <v>0</v>
      </c>
      <c r="AA1992" s="42">
        <f>'Data Entry'!AF2021</f>
        <v>0</v>
      </c>
      <c r="AB1992" s="291">
        <f t="shared" si="503"/>
        <v>0</v>
      </c>
      <c r="AC1992" s="42">
        <f>'Data Entry'!AH2021</f>
        <v>0</v>
      </c>
      <c r="AD1992" s="42">
        <f>'Data Entry'!AI2021</f>
        <v>0</v>
      </c>
      <c r="AE1992" s="42">
        <f>'Data Entry'!AJ2021</f>
        <v>0</v>
      </c>
      <c r="AF1992" s="42">
        <f>'Data Entry'!AK2021</f>
        <v>0</v>
      </c>
      <c r="AG1992" s="42">
        <f>'Data Entry'!AL2021</f>
        <v>0</v>
      </c>
      <c r="AH1992" s="42">
        <f>'Data Entry'!AM2021</f>
        <v>0</v>
      </c>
      <c r="AI1992" s="42">
        <f>'Data Entry'!AV2021</f>
        <v>0</v>
      </c>
      <c r="AJ1992" s="42">
        <f>'Data Entry'!AW2021</f>
        <v>0</v>
      </c>
      <c r="AK1992" s="42">
        <f>'Data Entry'!AX2021</f>
        <v>0</v>
      </c>
      <c r="AL1992" s="291">
        <f t="shared" si="498"/>
        <v>0</v>
      </c>
      <c r="AM1992" s="42">
        <f>'Data Entry'!AY2021</f>
        <v>0</v>
      </c>
      <c r="AN1992" s="42">
        <f>'Data Entry'!AZ2021</f>
        <v>0</v>
      </c>
      <c r="AO1992" s="42">
        <f>'Data Entry'!BA2021</f>
        <v>0</v>
      </c>
      <c r="AP1992" s="42">
        <f>'Data Entry'!BB2021</f>
        <v>0</v>
      </c>
      <c r="AQ1992" s="291">
        <f t="shared" si="504"/>
        <v>0</v>
      </c>
      <c r="AR1992" s="42">
        <f>'Data Entry'!BC2021</f>
        <v>0</v>
      </c>
      <c r="AS1992" s="42">
        <f>'Data Entry'!BD2021</f>
        <v>0</v>
      </c>
      <c r="AT1992" s="291">
        <f t="shared" si="505"/>
        <v>0</v>
      </c>
      <c r="AU1992" s="42">
        <f>'Data Entry'!BE2021</f>
        <v>0</v>
      </c>
      <c r="AV1992" s="42">
        <f>'Data Entry'!BF2021</f>
        <v>0</v>
      </c>
      <c r="AW1992" s="42">
        <f>'Data Entry'!BG2021</f>
        <v>0</v>
      </c>
      <c r="AX1992" s="291">
        <f t="shared" si="499"/>
        <v>0</v>
      </c>
      <c r="AY1992" s="42">
        <f>'Data Entry'!BH2021</f>
        <v>0</v>
      </c>
      <c r="AZ1992" s="42">
        <f>'Data Entry'!BI2021</f>
        <v>0</v>
      </c>
      <c r="BA1992" s="42">
        <f>'Data Entry'!BJ2021</f>
        <v>0</v>
      </c>
      <c r="BB1992" s="42">
        <f>'Data Entry'!BK2021</f>
        <v>0</v>
      </c>
      <c r="BC1992" s="291">
        <f t="shared" si="506"/>
        <v>0</v>
      </c>
      <c r="BD1992" s="42">
        <f>'Data Entry'!BL2021</f>
        <v>0</v>
      </c>
      <c r="BE1992" s="42">
        <f>'Data Entry'!BM2021</f>
        <v>0</v>
      </c>
      <c r="BF1992" s="291">
        <f t="shared" si="507"/>
        <v>0</v>
      </c>
      <c r="BG1992" s="305">
        <f t="shared" si="508"/>
        <v>0</v>
      </c>
      <c r="BH1992" s="288" t="str">
        <f>IFERROR((BG1992*'Data Entry'!$F$18)/'Data Entry'!$E$18,"")</f>
        <v/>
      </c>
      <c r="BI1992" s="305">
        <f t="shared" si="509"/>
        <v>0</v>
      </c>
      <c r="BJ1992" s="288" t="str">
        <f t="shared" si="510"/>
        <v/>
      </c>
      <c r="BK1992" s="307" t="str">
        <f t="shared" si="511"/>
        <v/>
      </c>
    </row>
    <row r="1993" spans="1:63" ht="27" x14ac:dyDescent="0.2">
      <c r="A1993" s="119" t="str">
        <f>'Data Entry'!D2022</f>
        <v>Respondent 1989</v>
      </c>
      <c r="B1993" s="52">
        <f>'Data Entry'!AN2022</f>
        <v>0</v>
      </c>
      <c r="C1993" s="52" t="str">
        <f>'Data Entry'!BX2022</f>
        <v/>
      </c>
      <c r="D1993" s="42" t="str">
        <f>'Data Entry'!BU2022</f>
        <v>No disability</v>
      </c>
      <c r="E1993" s="42">
        <f>'Data Entry'!O2022</f>
        <v>0</v>
      </c>
      <c r="F1993" s="42">
        <f>'Data Entry'!P2022</f>
        <v>0</v>
      </c>
      <c r="G1993" s="42">
        <f>'Data Entry'!Q2022</f>
        <v>0</v>
      </c>
      <c r="H1993" s="291">
        <f t="shared" si="496"/>
        <v>0</v>
      </c>
      <c r="I1993" s="42">
        <f>'Data Entry'!R2022</f>
        <v>0</v>
      </c>
      <c r="J1993" s="42">
        <f>'Data Entry'!S2022</f>
        <v>0</v>
      </c>
      <c r="K1993" s="42">
        <f>'Data Entry'!T2022</f>
        <v>0</v>
      </c>
      <c r="L1993" s="42">
        <f>'Data Entry'!U2022</f>
        <v>0</v>
      </c>
      <c r="M1993" s="291">
        <f t="shared" si="500"/>
        <v>0</v>
      </c>
      <c r="N1993" s="42">
        <f>'Data Entry'!V2022</f>
        <v>0</v>
      </c>
      <c r="O1993" s="42">
        <f>'Data Entry'!W2022</f>
        <v>0</v>
      </c>
      <c r="P1993" s="291">
        <f t="shared" si="501"/>
        <v>0</v>
      </c>
      <c r="Q1993" s="42">
        <f>'Data Entry'!X2022</f>
        <v>0</v>
      </c>
      <c r="R1993" s="42">
        <f>'Data Entry'!Y2022</f>
        <v>0</v>
      </c>
      <c r="S1993" s="42">
        <f>'Data Entry'!Z2022</f>
        <v>0</v>
      </c>
      <c r="T1993" s="291">
        <f t="shared" si="497"/>
        <v>0</v>
      </c>
      <c r="U1993" s="42">
        <f>'Data Entry'!AA2022</f>
        <v>0</v>
      </c>
      <c r="V1993" s="42">
        <f>'Data Entry'!AB2022</f>
        <v>0</v>
      </c>
      <c r="W1993" s="42">
        <f>'Data Entry'!AC2022</f>
        <v>0</v>
      </c>
      <c r="X1993" s="42">
        <f>'Data Entry'!AD2022</f>
        <v>0</v>
      </c>
      <c r="Y1993" s="291">
        <f t="shared" si="502"/>
        <v>0</v>
      </c>
      <c r="Z1993" s="42">
        <f>'Data Entry'!AE2022</f>
        <v>0</v>
      </c>
      <c r="AA1993" s="42">
        <f>'Data Entry'!AF2022</f>
        <v>0</v>
      </c>
      <c r="AB1993" s="291">
        <f t="shared" si="503"/>
        <v>0</v>
      </c>
      <c r="AC1993" s="42">
        <f>'Data Entry'!AH2022</f>
        <v>0</v>
      </c>
      <c r="AD1993" s="42">
        <f>'Data Entry'!AI2022</f>
        <v>0</v>
      </c>
      <c r="AE1993" s="42">
        <f>'Data Entry'!AJ2022</f>
        <v>0</v>
      </c>
      <c r="AF1993" s="42">
        <f>'Data Entry'!AK2022</f>
        <v>0</v>
      </c>
      <c r="AG1993" s="42">
        <f>'Data Entry'!AL2022</f>
        <v>0</v>
      </c>
      <c r="AH1993" s="42">
        <f>'Data Entry'!AM2022</f>
        <v>0</v>
      </c>
      <c r="AI1993" s="42">
        <f>'Data Entry'!AV2022</f>
        <v>0</v>
      </c>
      <c r="AJ1993" s="42">
        <f>'Data Entry'!AW2022</f>
        <v>0</v>
      </c>
      <c r="AK1993" s="42">
        <f>'Data Entry'!AX2022</f>
        <v>0</v>
      </c>
      <c r="AL1993" s="291">
        <f t="shared" si="498"/>
        <v>0</v>
      </c>
      <c r="AM1993" s="42">
        <f>'Data Entry'!AY2022</f>
        <v>0</v>
      </c>
      <c r="AN1993" s="42">
        <f>'Data Entry'!AZ2022</f>
        <v>0</v>
      </c>
      <c r="AO1993" s="42">
        <f>'Data Entry'!BA2022</f>
        <v>0</v>
      </c>
      <c r="AP1993" s="42">
        <f>'Data Entry'!BB2022</f>
        <v>0</v>
      </c>
      <c r="AQ1993" s="291">
        <f t="shared" si="504"/>
        <v>0</v>
      </c>
      <c r="AR1993" s="42">
        <f>'Data Entry'!BC2022</f>
        <v>0</v>
      </c>
      <c r="AS1993" s="42">
        <f>'Data Entry'!BD2022</f>
        <v>0</v>
      </c>
      <c r="AT1993" s="291">
        <f t="shared" si="505"/>
        <v>0</v>
      </c>
      <c r="AU1993" s="42">
        <f>'Data Entry'!BE2022</f>
        <v>0</v>
      </c>
      <c r="AV1993" s="42">
        <f>'Data Entry'!BF2022</f>
        <v>0</v>
      </c>
      <c r="AW1993" s="42">
        <f>'Data Entry'!BG2022</f>
        <v>0</v>
      </c>
      <c r="AX1993" s="291">
        <f t="shared" si="499"/>
        <v>0</v>
      </c>
      <c r="AY1993" s="42">
        <f>'Data Entry'!BH2022</f>
        <v>0</v>
      </c>
      <c r="AZ1993" s="42">
        <f>'Data Entry'!BI2022</f>
        <v>0</v>
      </c>
      <c r="BA1993" s="42">
        <f>'Data Entry'!BJ2022</f>
        <v>0</v>
      </c>
      <c r="BB1993" s="42">
        <f>'Data Entry'!BK2022</f>
        <v>0</v>
      </c>
      <c r="BC1993" s="291">
        <f t="shared" si="506"/>
        <v>0</v>
      </c>
      <c r="BD1993" s="42">
        <f>'Data Entry'!BL2022</f>
        <v>0</v>
      </c>
      <c r="BE1993" s="42">
        <f>'Data Entry'!BM2022</f>
        <v>0</v>
      </c>
      <c r="BF1993" s="291">
        <f t="shared" si="507"/>
        <v>0</v>
      </c>
      <c r="BG1993" s="305">
        <f t="shared" si="508"/>
        <v>0</v>
      </c>
      <c r="BH1993" s="288" t="str">
        <f>IFERROR((BG1993*'Data Entry'!$F$18)/'Data Entry'!$E$18,"")</f>
        <v/>
      </c>
      <c r="BI1993" s="305">
        <f t="shared" si="509"/>
        <v>0</v>
      </c>
      <c r="BJ1993" s="288" t="str">
        <f t="shared" si="510"/>
        <v/>
      </c>
      <c r="BK1993" s="307" t="str">
        <f t="shared" si="511"/>
        <v/>
      </c>
    </row>
    <row r="1994" spans="1:63" ht="27" x14ac:dyDescent="0.2">
      <c r="A1994" s="119" t="str">
        <f>'Data Entry'!D2023</f>
        <v>Respondent 1990</v>
      </c>
      <c r="B1994" s="52">
        <f>'Data Entry'!AN2023</f>
        <v>0</v>
      </c>
      <c r="C1994" s="52" t="str">
        <f>'Data Entry'!BX2023</f>
        <v/>
      </c>
      <c r="D1994" s="42" t="str">
        <f>'Data Entry'!BU2023</f>
        <v>No disability</v>
      </c>
      <c r="E1994" s="42">
        <f>'Data Entry'!O2023</f>
        <v>0</v>
      </c>
      <c r="F1994" s="42">
        <f>'Data Entry'!P2023</f>
        <v>0</v>
      </c>
      <c r="G1994" s="42">
        <f>'Data Entry'!Q2023</f>
        <v>0</v>
      </c>
      <c r="H1994" s="291">
        <f t="shared" si="496"/>
        <v>0</v>
      </c>
      <c r="I1994" s="42">
        <f>'Data Entry'!R2023</f>
        <v>0</v>
      </c>
      <c r="J1994" s="42">
        <f>'Data Entry'!S2023</f>
        <v>0</v>
      </c>
      <c r="K1994" s="42">
        <f>'Data Entry'!T2023</f>
        <v>0</v>
      </c>
      <c r="L1994" s="42">
        <f>'Data Entry'!U2023</f>
        <v>0</v>
      </c>
      <c r="M1994" s="291">
        <f t="shared" si="500"/>
        <v>0</v>
      </c>
      <c r="N1994" s="42">
        <f>'Data Entry'!V2023</f>
        <v>0</v>
      </c>
      <c r="O1994" s="42">
        <f>'Data Entry'!W2023</f>
        <v>0</v>
      </c>
      <c r="P1994" s="291">
        <f t="shared" si="501"/>
        <v>0</v>
      </c>
      <c r="Q1994" s="42">
        <f>'Data Entry'!X2023</f>
        <v>0</v>
      </c>
      <c r="R1994" s="42">
        <f>'Data Entry'!Y2023</f>
        <v>0</v>
      </c>
      <c r="S1994" s="42">
        <f>'Data Entry'!Z2023</f>
        <v>0</v>
      </c>
      <c r="T1994" s="291">
        <f t="shared" si="497"/>
        <v>0</v>
      </c>
      <c r="U1994" s="42">
        <f>'Data Entry'!AA2023</f>
        <v>0</v>
      </c>
      <c r="V1994" s="42">
        <f>'Data Entry'!AB2023</f>
        <v>0</v>
      </c>
      <c r="W1994" s="42">
        <f>'Data Entry'!AC2023</f>
        <v>0</v>
      </c>
      <c r="X1994" s="42">
        <f>'Data Entry'!AD2023</f>
        <v>0</v>
      </c>
      <c r="Y1994" s="291">
        <f t="shared" si="502"/>
        <v>0</v>
      </c>
      <c r="Z1994" s="42">
        <f>'Data Entry'!AE2023</f>
        <v>0</v>
      </c>
      <c r="AA1994" s="42">
        <f>'Data Entry'!AF2023</f>
        <v>0</v>
      </c>
      <c r="AB1994" s="291">
        <f t="shared" si="503"/>
        <v>0</v>
      </c>
      <c r="AC1994" s="42">
        <f>'Data Entry'!AH2023</f>
        <v>0</v>
      </c>
      <c r="AD1994" s="42">
        <f>'Data Entry'!AI2023</f>
        <v>0</v>
      </c>
      <c r="AE1994" s="42">
        <f>'Data Entry'!AJ2023</f>
        <v>0</v>
      </c>
      <c r="AF1994" s="42">
        <f>'Data Entry'!AK2023</f>
        <v>0</v>
      </c>
      <c r="AG1994" s="42">
        <f>'Data Entry'!AL2023</f>
        <v>0</v>
      </c>
      <c r="AH1994" s="42">
        <f>'Data Entry'!AM2023</f>
        <v>0</v>
      </c>
      <c r="AI1994" s="42">
        <f>'Data Entry'!AV2023</f>
        <v>0</v>
      </c>
      <c r="AJ1994" s="42">
        <f>'Data Entry'!AW2023</f>
        <v>0</v>
      </c>
      <c r="AK1994" s="42">
        <f>'Data Entry'!AX2023</f>
        <v>0</v>
      </c>
      <c r="AL1994" s="291">
        <f t="shared" si="498"/>
        <v>0</v>
      </c>
      <c r="AM1994" s="42">
        <f>'Data Entry'!AY2023</f>
        <v>0</v>
      </c>
      <c r="AN1994" s="42">
        <f>'Data Entry'!AZ2023</f>
        <v>0</v>
      </c>
      <c r="AO1994" s="42">
        <f>'Data Entry'!BA2023</f>
        <v>0</v>
      </c>
      <c r="AP1994" s="42">
        <f>'Data Entry'!BB2023</f>
        <v>0</v>
      </c>
      <c r="AQ1994" s="291">
        <f t="shared" si="504"/>
        <v>0</v>
      </c>
      <c r="AR1994" s="42">
        <f>'Data Entry'!BC2023</f>
        <v>0</v>
      </c>
      <c r="AS1994" s="42">
        <f>'Data Entry'!BD2023</f>
        <v>0</v>
      </c>
      <c r="AT1994" s="291">
        <f t="shared" si="505"/>
        <v>0</v>
      </c>
      <c r="AU1994" s="42">
        <f>'Data Entry'!BE2023</f>
        <v>0</v>
      </c>
      <c r="AV1994" s="42">
        <f>'Data Entry'!BF2023</f>
        <v>0</v>
      </c>
      <c r="AW1994" s="42">
        <f>'Data Entry'!BG2023</f>
        <v>0</v>
      </c>
      <c r="AX1994" s="291">
        <f t="shared" si="499"/>
        <v>0</v>
      </c>
      <c r="AY1994" s="42">
        <f>'Data Entry'!BH2023</f>
        <v>0</v>
      </c>
      <c r="AZ1994" s="42">
        <f>'Data Entry'!BI2023</f>
        <v>0</v>
      </c>
      <c r="BA1994" s="42">
        <f>'Data Entry'!BJ2023</f>
        <v>0</v>
      </c>
      <c r="BB1994" s="42">
        <f>'Data Entry'!BK2023</f>
        <v>0</v>
      </c>
      <c r="BC1994" s="291">
        <f t="shared" si="506"/>
        <v>0</v>
      </c>
      <c r="BD1994" s="42">
        <f>'Data Entry'!BL2023</f>
        <v>0</v>
      </c>
      <c r="BE1994" s="42">
        <f>'Data Entry'!BM2023</f>
        <v>0</v>
      </c>
      <c r="BF1994" s="291">
        <f t="shared" si="507"/>
        <v>0</v>
      </c>
      <c r="BG1994" s="305">
        <f t="shared" si="508"/>
        <v>0</v>
      </c>
      <c r="BH1994" s="288" t="str">
        <f>IFERROR((BG1994*'Data Entry'!$F$18)/'Data Entry'!$E$18,"")</f>
        <v/>
      </c>
      <c r="BI1994" s="305">
        <f t="shared" si="509"/>
        <v>0</v>
      </c>
      <c r="BJ1994" s="288" t="str">
        <f t="shared" si="510"/>
        <v/>
      </c>
      <c r="BK1994" s="307" t="str">
        <f t="shared" si="511"/>
        <v/>
      </c>
    </row>
    <row r="1995" spans="1:63" ht="27" x14ac:dyDescent="0.2">
      <c r="A1995" s="119" t="str">
        <f>'Data Entry'!D2024</f>
        <v>Respondent 1991</v>
      </c>
      <c r="B1995" s="52">
        <f>'Data Entry'!AN2024</f>
        <v>0</v>
      </c>
      <c r="C1995" s="52" t="str">
        <f>'Data Entry'!BX2024</f>
        <v/>
      </c>
      <c r="D1995" s="42" t="str">
        <f>'Data Entry'!BU2024</f>
        <v>No disability</v>
      </c>
      <c r="E1995" s="42">
        <f>'Data Entry'!O2024</f>
        <v>0</v>
      </c>
      <c r="F1995" s="42">
        <f>'Data Entry'!P2024</f>
        <v>0</v>
      </c>
      <c r="G1995" s="42">
        <f>'Data Entry'!Q2024</f>
        <v>0</v>
      </c>
      <c r="H1995" s="291">
        <f t="shared" si="496"/>
        <v>0</v>
      </c>
      <c r="I1995" s="42">
        <f>'Data Entry'!R2024</f>
        <v>0</v>
      </c>
      <c r="J1995" s="42">
        <f>'Data Entry'!S2024</f>
        <v>0</v>
      </c>
      <c r="K1995" s="42">
        <f>'Data Entry'!T2024</f>
        <v>0</v>
      </c>
      <c r="L1995" s="42">
        <f>'Data Entry'!U2024</f>
        <v>0</v>
      </c>
      <c r="M1995" s="291">
        <f t="shared" si="500"/>
        <v>0</v>
      </c>
      <c r="N1995" s="42">
        <f>'Data Entry'!V2024</f>
        <v>0</v>
      </c>
      <c r="O1995" s="42">
        <f>'Data Entry'!W2024</f>
        <v>0</v>
      </c>
      <c r="P1995" s="291">
        <f t="shared" si="501"/>
        <v>0</v>
      </c>
      <c r="Q1995" s="42">
        <f>'Data Entry'!X2024</f>
        <v>0</v>
      </c>
      <c r="R1995" s="42">
        <f>'Data Entry'!Y2024</f>
        <v>0</v>
      </c>
      <c r="S1995" s="42">
        <f>'Data Entry'!Z2024</f>
        <v>0</v>
      </c>
      <c r="T1995" s="291">
        <f t="shared" si="497"/>
        <v>0</v>
      </c>
      <c r="U1995" s="42">
        <f>'Data Entry'!AA2024</f>
        <v>0</v>
      </c>
      <c r="V1995" s="42">
        <f>'Data Entry'!AB2024</f>
        <v>0</v>
      </c>
      <c r="W1995" s="42">
        <f>'Data Entry'!AC2024</f>
        <v>0</v>
      </c>
      <c r="X1995" s="42">
        <f>'Data Entry'!AD2024</f>
        <v>0</v>
      </c>
      <c r="Y1995" s="291">
        <f t="shared" si="502"/>
        <v>0</v>
      </c>
      <c r="Z1995" s="42">
        <f>'Data Entry'!AE2024</f>
        <v>0</v>
      </c>
      <c r="AA1995" s="42">
        <f>'Data Entry'!AF2024</f>
        <v>0</v>
      </c>
      <c r="AB1995" s="291">
        <f t="shared" si="503"/>
        <v>0</v>
      </c>
      <c r="AC1995" s="42">
        <f>'Data Entry'!AH2024</f>
        <v>0</v>
      </c>
      <c r="AD1995" s="42">
        <f>'Data Entry'!AI2024</f>
        <v>0</v>
      </c>
      <c r="AE1995" s="42">
        <f>'Data Entry'!AJ2024</f>
        <v>0</v>
      </c>
      <c r="AF1995" s="42">
        <f>'Data Entry'!AK2024</f>
        <v>0</v>
      </c>
      <c r="AG1995" s="42">
        <f>'Data Entry'!AL2024</f>
        <v>0</v>
      </c>
      <c r="AH1995" s="42">
        <f>'Data Entry'!AM2024</f>
        <v>0</v>
      </c>
      <c r="AI1995" s="42">
        <f>'Data Entry'!AV2024</f>
        <v>0</v>
      </c>
      <c r="AJ1995" s="42">
        <f>'Data Entry'!AW2024</f>
        <v>0</v>
      </c>
      <c r="AK1995" s="42">
        <f>'Data Entry'!AX2024</f>
        <v>0</v>
      </c>
      <c r="AL1995" s="291">
        <f t="shared" si="498"/>
        <v>0</v>
      </c>
      <c r="AM1995" s="42">
        <f>'Data Entry'!AY2024</f>
        <v>0</v>
      </c>
      <c r="AN1995" s="42">
        <f>'Data Entry'!AZ2024</f>
        <v>0</v>
      </c>
      <c r="AO1995" s="42">
        <f>'Data Entry'!BA2024</f>
        <v>0</v>
      </c>
      <c r="AP1995" s="42">
        <f>'Data Entry'!BB2024</f>
        <v>0</v>
      </c>
      <c r="AQ1995" s="291">
        <f t="shared" si="504"/>
        <v>0</v>
      </c>
      <c r="AR1995" s="42">
        <f>'Data Entry'!BC2024</f>
        <v>0</v>
      </c>
      <c r="AS1995" s="42">
        <f>'Data Entry'!BD2024</f>
        <v>0</v>
      </c>
      <c r="AT1995" s="291">
        <f t="shared" si="505"/>
        <v>0</v>
      </c>
      <c r="AU1995" s="42">
        <f>'Data Entry'!BE2024</f>
        <v>0</v>
      </c>
      <c r="AV1995" s="42">
        <f>'Data Entry'!BF2024</f>
        <v>0</v>
      </c>
      <c r="AW1995" s="42">
        <f>'Data Entry'!BG2024</f>
        <v>0</v>
      </c>
      <c r="AX1995" s="291">
        <f t="shared" si="499"/>
        <v>0</v>
      </c>
      <c r="AY1995" s="42">
        <f>'Data Entry'!BH2024</f>
        <v>0</v>
      </c>
      <c r="AZ1995" s="42">
        <f>'Data Entry'!BI2024</f>
        <v>0</v>
      </c>
      <c r="BA1995" s="42">
        <f>'Data Entry'!BJ2024</f>
        <v>0</v>
      </c>
      <c r="BB1995" s="42">
        <f>'Data Entry'!BK2024</f>
        <v>0</v>
      </c>
      <c r="BC1995" s="291">
        <f t="shared" si="506"/>
        <v>0</v>
      </c>
      <c r="BD1995" s="42">
        <f>'Data Entry'!BL2024</f>
        <v>0</v>
      </c>
      <c r="BE1995" s="42">
        <f>'Data Entry'!BM2024</f>
        <v>0</v>
      </c>
      <c r="BF1995" s="291">
        <f t="shared" si="507"/>
        <v>0</v>
      </c>
      <c r="BG1995" s="305">
        <f t="shared" si="508"/>
        <v>0</v>
      </c>
      <c r="BH1995" s="288" t="str">
        <f>IFERROR((BG1995*'Data Entry'!$F$18)/'Data Entry'!$E$18,"")</f>
        <v/>
      </c>
      <c r="BI1995" s="305">
        <f t="shared" si="509"/>
        <v>0</v>
      </c>
      <c r="BJ1995" s="288" t="str">
        <f t="shared" si="510"/>
        <v/>
      </c>
      <c r="BK1995" s="307" t="str">
        <f t="shared" si="511"/>
        <v/>
      </c>
    </row>
    <row r="1996" spans="1:63" ht="27" x14ac:dyDescent="0.2">
      <c r="A1996" s="119" t="str">
        <f>'Data Entry'!D2025</f>
        <v>Respondent 1992</v>
      </c>
      <c r="B1996" s="52">
        <f>'Data Entry'!AN2025</f>
        <v>0</v>
      </c>
      <c r="C1996" s="52" t="str">
        <f>'Data Entry'!BX2025</f>
        <v/>
      </c>
      <c r="D1996" s="42" t="str">
        <f>'Data Entry'!BU2025</f>
        <v>No disability</v>
      </c>
      <c r="E1996" s="42">
        <f>'Data Entry'!O2025</f>
        <v>0</v>
      </c>
      <c r="F1996" s="42">
        <f>'Data Entry'!P2025</f>
        <v>0</v>
      </c>
      <c r="G1996" s="42">
        <f>'Data Entry'!Q2025</f>
        <v>0</v>
      </c>
      <c r="H1996" s="291">
        <f t="shared" si="496"/>
        <v>0</v>
      </c>
      <c r="I1996" s="42">
        <f>'Data Entry'!R2025</f>
        <v>0</v>
      </c>
      <c r="J1996" s="42">
        <f>'Data Entry'!S2025</f>
        <v>0</v>
      </c>
      <c r="K1996" s="42">
        <f>'Data Entry'!T2025</f>
        <v>0</v>
      </c>
      <c r="L1996" s="42">
        <f>'Data Entry'!U2025</f>
        <v>0</v>
      </c>
      <c r="M1996" s="291">
        <f t="shared" si="500"/>
        <v>0</v>
      </c>
      <c r="N1996" s="42">
        <f>'Data Entry'!V2025</f>
        <v>0</v>
      </c>
      <c r="O1996" s="42">
        <f>'Data Entry'!W2025</f>
        <v>0</v>
      </c>
      <c r="P1996" s="291">
        <f t="shared" si="501"/>
        <v>0</v>
      </c>
      <c r="Q1996" s="42">
        <f>'Data Entry'!X2025</f>
        <v>0</v>
      </c>
      <c r="R1996" s="42">
        <f>'Data Entry'!Y2025</f>
        <v>0</v>
      </c>
      <c r="S1996" s="42">
        <f>'Data Entry'!Z2025</f>
        <v>0</v>
      </c>
      <c r="T1996" s="291">
        <f t="shared" si="497"/>
        <v>0</v>
      </c>
      <c r="U1996" s="42">
        <f>'Data Entry'!AA2025</f>
        <v>0</v>
      </c>
      <c r="V1996" s="42">
        <f>'Data Entry'!AB2025</f>
        <v>0</v>
      </c>
      <c r="W1996" s="42">
        <f>'Data Entry'!AC2025</f>
        <v>0</v>
      </c>
      <c r="X1996" s="42">
        <f>'Data Entry'!AD2025</f>
        <v>0</v>
      </c>
      <c r="Y1996" s="291">
        <f t="shared" si="502"/>
        <v>0</v>
      </c>
      <c r="Z1996" s="42">
        <f>'Data Entry'!AE2025</f>
        <v>0</v>
      </c>
      <c r="AA1996" s="42">
        <f>'Data Entry'!AF2025</f>
        <v>0</v>
      </c>
      <c r="AB1996" s="291">
        <f t="shared" si="503"/>
        <v>0</v>
      </c>
      <c r="AC1996" s="42">
        <f>'Data Entry'!AH2025</f>
        <v>0</v>
      </c>
      <c r="AD1996" s="42">
        <f>'Data Entry'!AI2025</f>
        <v>0</v>
      </c>
      <c r="AE1996" s="42">
        <f>'Data Entry'!AJ2025</f>
        <v>0</v>
      </c>
      <c r="AF1996" s="42">
        <f>'Data Entry'!AK2025</f>
        <v>0</v>
      </c>
      <c r="AG1996" s="42">
        <f>'Data Entry'!AL2025</f>
        <v>0</v>
      </c>
      <c r="AH1996" s="42">
        <f>'Data Entry'!AM2025</f>
        <v>0</v>
      </c>
      <c r="AI1996" s="42">
        <f>'Data Entry'!AV2025</f>
        <v>0</v>
      </c>
      <c r="AJ1996" s="42">
        <f>'Data Entry'!AW2025</f>
        <v>0</v>
      </c>
      <c r="AK1996" s="42">
        <f>'Data Entry'!AX2025</f>
        <v>0</v>
      </c>
      <c r="AL1996" s="291">
        <f t="shared" si="498"/>
        <v>0</v>
      </c>
      <c r="AM1996" s="42">
        <f>'Data Entry'!AY2025</f>
        <v>0</v>
      </c>
      <c r="AN1996" s="42">
        <f>'Data Entry'!AZ2025</f>
        <v>0</v>
      </c>
      <c r="AO1996" s="42">
        <f>'Data Entry'!BA2025</f>
        <v>0</v>
      </c>
      <c r="AP1996" s="42">
        <f>'Data Entry'!BB2025</f>
        <v>0</v>
      </c>
      <c r="AQ1996" s="291">
        <f t="shared" si="504"/>
        <v>0</v>
      </c>
      <c r="AR1996" s="42">
        <f>'Data Entry'!BC2025</f>
        <v>0</v>
      </c>
      <c r="AS1996" s="42">
        <f>'Data Entry'!BD2025</f>
        <v>0</v>
      </c>
      <c r="AT1996" s="291">
        <f t="shared" si="505"/>
        <v>0</v>
      </c>
      <c r="AU1996" s="42">
        <f>'Data Entry'!BE2025</f>
        <v>0</v>
      </c>
      <c r="AV1996" s="42">
        <f>'Data Entry'!BF2025</f>
        <v>0</v>
      </c>
      <c r="AW1996" s="42">
        <f>'Data Entry'!BG2025</f>
        <v>0</v>
      </c>
      <c r="AX1996" s="291">
        <f t="shared" si="499"/>
        <v>0</v>
      </c>
      <c r="AY1996" s="42">
        <f>'Data Entry'!BH2025</f>
        <v>0</v>
      </c>
      <c r="AZ1996" s="42">
        <f>'Data Entry'!BI2025</f>
        <v>0</v>
      </c>
      <c r="BA1996" s="42">
        <f>'Data Entry'!BJ2025</f>
        <v>0</v>
      </c>
      <c r="BB1996" s="42">
        <f>'Data Entry'!BK2025</f>
        <v>0</v>
      </c>
      <c r="BC1996" s="291">
        <f t="shared" si="506"/>
        <v>0</v>
      </c>
      <c r="BD1996" s="42">
        <f>'Data Entry'!BL2025</f>
        <v>0</v>
      </c>
      <c r="BE1996" s="42">
        <f>'Data Entry'!BM2025</f>
        <v>0</v>
      </c>
      <c r="BF1996" s="291">
        <f t="shared" si="507"/>
        <v>0</v>
      </c>
      <c r="BG1996" s="305">
        <f t="shared" si="508"/>
        <v>0</v>
      </c>
      <c r="BH1996" s="288" t="str">
        <f>IFERROR((BG1996*'Data Entry'!$F$18)/'Data Entry'!$E$18,"")</f>
        <v/>
      </c>
      <c r="BI1996" s="305">
        <f t="shared" si="509"/>
        <v>0</v>
      </c>
      <c r="BJ1996" s="288" t="str">
        <f t="shared" si="510"/>
        <v/>
      </c>
      <c r="BK1996" s="307" t="str">
        <f t="shared" si="511"/>
        <v/>
      </c>
    </row>
    <row r="1997" spans="1:63" ht="27" x14ac:dyDescent="0.2">
      <c r="A1997" s="119" t="str">
        <f>'Data Entry'!D2026</f>
        <v>Respondent 1993</v>
      </c>
      <c r="B1997" s="52">
        <f>'Data Entry'!AN2026</f>
        <v>0</v>
      </c>
      <c r="C1997" s="52" t="str">
        <f>'Data Entry'!BX2026</f>
        <v/>
      </c>
      <c r="D1997" s="42" t="str">
        <f>'Data Entry'!BU2026</f>
        <v>No disability</v>
      </c>
      <c r="E1997" s="42">
        <f>'Data Entry'!O2026</f>
        <v>0</v>
      </c>
      <c r="F1997" s="42">
        <f>'Data Entry'!P2026</f>
        <v>0</v>
      </c>
      <c r="G1997" s="42">
        <f>'Data Entry'!Q2026</f>
        <v>0</v>
      </c>
      <c r="H1997" s="291">
        <f t="shared" si="496"/>
        <v>0</v>
      </c>
      <c r="I1997" s="42">
        <f>'Data Entry'!R2026</f>
        <v>0</v>
      </c>
      <c r="J1997" s="42">
        <f>'Data Entry'!S2026</f>
        <v>0</v>
      </c>
      <c r="K1997" s="42">
        <f>'Data Entry'!T2026</f>
        <v>0</v>
      </c>
      <c r="L1997" s="42">
        <f>'Data Entry'!U2026</f>
        <v>0</v>
      </c>
      <c r="M1997" s="291">
        <f t="shared" si="500"/>
        <v>0</v>
      </c>
      <c r="N1997" s="42">
        <f>'Data Entry'!V2026</f>
        <v>0</v>
      </c>
      <c r="O1997" s="42">
        <f>'Data Entry'!W2026</f>
        <v>0</v>
      </c>
      <c r="P1997" s="291">
        <f t="shared" si="501"/>
        <v>0</v>
      </c>
      <c r="Q1997" s="42">
        <f>'Data Entry'!X2026</f>
        <v>0</v>
      </c>
      <c r="R1997" s="42">
        <f>'Data Entry'!Y2026</f>
        <v>0</v>
      </c>
      <c r="S1997" s="42">
        <f>'Data Entry'!Z2026</f>
        <v>0</v>
      </c>
      <c r="T1997" s="291">
        <f t="shared" si="497"/>
        <v>0</v>
      </c>
      <c r="U1997" s="42">
        <f>'Data Entry'!AA2026</f>
        <v>0</v>
      </c>
      <c r="V1997" s="42">
        <f>'Data Entry'!AB2026</f>
        <v>0</v>
      </c>
      <c r="W1997" s="42">
        <f>'Data Entry'!AC2026</f>
        <v>0</v>
      </c>
      <c r="X1997" s="42">
        <f>'Data Entry'!AD2026</f>
        <v>0</v>
      </c>
      <c r="Y1997" s="291">
        <f t="shared" si="502"/>
        <v>0</v>
      </c>
      <c r="Z1997" s="42">
        <f>'Data Entry'!AE2026</f>
        <v>0</v>
      </c>
      <c r="AA1997" s="42">
        <f>'Data Entry'!AF2026</f>
        <v>0</v>
      </c>
      <c r="AB1997" s="291">
        <f t="shared" si="503"/>
        <v>0</v>
      </c>
      <c r="AC1997" s="42">
        <f>'Data Entry'!AH2026</f>
        <v>0</v>
      </c>
      <c r="AD1997" s="42">
        <f>'Data Entry'!AI2026</f>
        <v>0</v>
      </c>
      <c r="AE1997" s="42">
        <f>'Data Entry'!AJ2026</f>
        <v>0</v>
      </c>
      <c r="AF1997" s="42">
        <f>'Data Entry'!AK2026</f>
        <v>0</v>
      </c>
      <c r="AG1997" s="42">
        <f>'Data Entry'!AL2026</f>
        <v>0</v>
      </c>
      <c r="AH1997" s="42">
        <f>'Data Entry'!AM2026</f>
        <v>0</v>
      </c>
      <c r="AI1997" s="42">
        <f>'Data Entry'!AV2026</f>
        <v>0</v>
      </c>
      <c r="AJ1997" s="42">
        <f>'Data Entry'!AW2026</f>
        <v>0</v>
      </c>
      <c r="AK1997" s="42">
        <f>'Data Entry'!AX2026</f>
        <v>0</v>
      </c>
      <c r="AL1997" s="291">
        <f t="shared" si="498"/>
        <v>0</v>
      </c>
      <c r="AM1997" s="42">
        <f>'Data Entry'!AY2026</f>
        <v>0</v>
      </c>
      <c r="AN1997" s="42">
        <f>'Data Entry'!AZ2026</f>
        <v>0</v>
      </c>
      <c r="AO1997" s="42">
        <f>'Data Entry'!BA2026</f>
        <v>0</v>
      </c>
      <c r="AP1997" s="42">
        <f>'Data Entry'!BB2026</f>
        <v>0</v>
      </c>
      <c r="AQ1997" s="291">
        <f t="shared" si="504"/>
        <v>0</v>
      </c>
      <c r="AR1997" s="42">
        <f>'Data Entry'!BC2026</f>
        <v>0</v>
      </c>
      <c r="AS1997" s="42">
        <f>'Data Entry'!BD2026</f>
        <v>0</v>
      </c>
      <c r="AT1997" s="291">
        <f t="shared" si="505"/>
        <v>0</v>
      </c>
      <c r="AU1997" s="42">
        <f>'Data Entry'!BE2026</f>
        <v>0</v>
      </c>
      <c r="AV1997" s="42">
        <f>'Data Entry'!BF2026</f>
        <v>0</v>
      </c>
      <c r="AW1997" s="42">
        <f>'Data Entry'!BG2026</f>
        <v>0</v>
      </c>
      <c r="AX1997" s="291">
        <f t="shared" si="499"/>
        <v>0</v>
      </c>
      <c r="AY1997" s="42">
        <f>'Data Entry'!BH2026</f>
        <v>0</v>
      </c>
      <c r="AZ1997" s="42">
        <f>'Data Entry'!BI2026</f>
        <v>0</v>
      </c>
      <c r="BA1997" s="42">
        <f>'Data Entry'!BJ2026</f>
        <v>0</v>
      </c>
      <c r="BB1997" s="42">
        <f>'Data Entry'!BK2026</f>
        <v>0</v>
      </c>
      <c r="BC1997" s="291">
        <f t="shared" si="506"/>
        <v>0</v>
      </c>
      <c r="BD1997" s="42">
        <f>'Data Entry'!BL2026</f>
        <v>0</v>
      </c>
      <c r="BE1997" s="42">
        <f>'Data Entry'!BM2026</f>
        <v>0</v>
      </c>
      <c r="BF1997" s="291">
        <f t="shared" si="507"/>
        <v>0</v>
      </c>
      <c r="BG1997" s="305">
        <f t="shared" si="508"/>
        <v>0</v>
      </c>
      <c r="BH1997" s="288" t="str">
        <f>IFERROR((BG1997*'Data Entry'!$F$18)/'Data Entry'!$E$18,"")</f>
        <v/>
      </c>
      <c r="BI1997" s="305">
        <f t="shared" si="509"/>
        <v>0</v>
      </c>
      <c r="BJ1997" s="288" t="str">
        <f t="shared" si="510"/>
        <v/>
      </c>
      <c r="BK1997" s="307" t="str">
        <f t="shared" si="511"/>
        <v/>
      </c>
    </row>
    <row r="1998" spans="1:63" ht="27" x14ac:dyDescent="0.2">
      <c r="A1998" s="119" t="str">
        <f>'Data Entry'!D2027</f>
        <v>Respondent 1994</v>
      </c>
      <c r="B1998" s="52">
        <f>'Data Entry'!AN2027</f>
        <v>0</v>
      </c>
      <c r="C1998" s="52" t="str">
        <f>'Data Entry'!BX2027</f>
        <v/>
      </c>
      <c r="D1998" s="42" t="str">
        <f>'Data Entry'!BU2027</f>
        <v>No disability</v>
      </c>
      <c r="E1998" s="42">
        <f>'Data Entry'!O2027</f>
        <v>0</v>
      </c>
      <c r="F1998" s="42">
        <f>'Data Entry'!P2027</f>
        <v>0</v>
      </c>
      <c r="G1998" s="42">
        <f>'Data Entry'!Q2027</f>
        <v>0</v>
      </c>
      <c r="H1998" s="291">
        <f t="shared" si="496"/>
        <v>0</v>
      </c>
      <c r="I1998" s="42">
        <f>'Data Entry'!R2027</f>
        <v>0</v>
      </c>
      <c r="J1998" s="42">
        <f>'Data Entry'!S2027</f>
        <v>0</v>
      </c>
      <c r="K1998" s="42">
        <f>'Data Entry'!T2027</f>
        <v>0</v>
      </c>
      <c r="L1998" s="42">
        <f>'Data Entry'!U2027</f>
        <v>0</v>
      </c>
      <c r="M1998" s="291">
        <f t="shared" si="500"/>
        <v>0</v>
      </c>
      <c r="N1998" s="42">
        <f>'Data Entry'!V2027</f>
        <v>0</v>
      </c>
      <c r="O1998" s="42">
        <f>'Data Entry'!W2027</f>
        <v>0</v>
      </c>
      <c r="P1998" s="291">
        <f t="shared" si="501"/>
        <v>0</v>
      </c>
      <c r="Q1998" s="42">
        <f>'Data Entry'!X2027</f>
        <v>0</v>
      </c>
      <c r="R1998" s="42">
        <f>'Data Entry'!Y2027</f>
        <v>0</v>
      </c>
      <c r="S1998" s="42">
        <f>'Data Entry'!Z2027</f>
        <v>0</v>
      </c>
      <c r="T1998" s="291">
        <f t="shared" si="497"/>
        <v>0</v>
      </c>
      <c r="U1998" s="42">
        <f>'Data Entry'!AA2027</f>
        <v>0</v>
      </c>
      <c r="V1998" s="42">
        <f>'Data Entry'!AB2027</f>
        <v>0</v>
      </c>
      <c r="W1998" s="42">
        <f>'Data Entry'!AC2027</f>
        <v>0</v>
      </c>
      <c r="X1998" s="42">
        <f>'Data Entry'!AD2027</f>
        <v>0</v>
      </c>
      <c r="Y1998" s="291">
        <f t="shared" si="502"/>
        <v>0</v>
      </c>
      <c r="Z1998" s="42">
        <f>'Data Entry'!AE2027</f>
        <v>0</v>
      </c>
      <c r="AA1998" s="42">
        <f>'Data Entry'!AF2027</f>
        <v>0</v>
      </c>
      <c r="AB1998" s="291">
        <f t="shared" si="503"/>
        <v>0</v>
      </c>
      <c r="AC1998" s="42">
        <f>'Data Entry'!AH2027</f>
        <v>0</v>
      </c>
      <c r="AD1998" s="42">
        <f>'Data Entry'!AI2027</f>
        <v>0</v>
      </c>
      <c r="AE1998" s="42">
        <f>'Data Entry'!AJ2027</f>
        <v>0</v>
      </c>
      <c r="AF1998" s="42">
        <f>'Data Entry'!AK2027</f>
        <v>0</v>
      </c>
      <c r="AG1998" s="42">
        <f>'Data Entry'!AL2027</f>
        <v>0</v>
      </c>
      <c r="AH1998" s="42">
        <f>'Data Entry'!AM2027</f>
        <v>0</v>
      </c>
      <c r="AI1998" s="42">
        <f>'Data Entry'!AV2027</f>
        <v>0</v>
      </c>
      <c r="AJ1998" s="42">
        <f>'Data Entry'!AW2027</f>
        <v>0</v>
      </c>
      <c r="AK1998" s="42">
        <f>'Data Entry'!AX2027</f>
        <v>0</v>
      </c>
      <c r="AL1998" s="291">
        <f t="shared" si="498"/>
        <v>0</v>
      </c>
      <c r="AM1998" s="42">
        <f>'Data Entry'!AY2027</f>
        <v>0</v>
      </c>
      <c r="AN1998" s="42">
        <f>'Data Entry'!AZ2027</f>
        <v>0</v>
      </c>
      <c r="AO1998" s="42">
        <f>'Data Entry'!BA2027</f>
        <v>0</v>
      </c>
      <c r="AP1998" s="42">
        <f>'Data Entry'!BB2027</f>
        <v>0</v>
      </c>
      <c r="AQ1998" s="291">
        <f t="shared" si="504"/>
        <v>0</v>
      </c>
      <c r="AR1998" s="42">
        <f>'Data Entry'!BC2027</f>
        <v>0</v>
      </c>
      <c r="AS1998" s="42">
        <f>'Data Entry'!BD2027</f>
        <v>0</v>
      </c>
      <c r="AT1998" s="291">
        <f t="shared" si="505"/>
        <v>0</v>
      </c>
      <c r="AU1998" s="42">
        <f>'Data Entry'!BE2027</f>
        <v>0</v>
      </c>
      <c r="AV1998" s="42">
        <f>'Data Entry'!BF2027</f>
        <v>0</v>
      </c>
      <c r="AW1998" s="42">
        <f>'Data Entry'!BG2027</f>
        <v>0</v>
      </c>
      <c r="AX1998" s="291">
        <f t="shared" si="499"/>
        <v>0</v>
      </c>
      <c r="AY1998" s="42">
        <f>'Data Entry'!BH2027</f>
        <v>0</v>
      </c>
      <c r="AZ1998" s="42">
        <f>'Data Entry'!BI2027</f>
        <v>0</v>
      </c>
      <c r="BA1998" s="42">
        <f>'Data Entry'!BJ2027</f>
        <v>0</v>
      </c>
      <c r="BB1998" s="42">
        <f>'Data Entry'!BK2027</f>
        <v>0</v>
      </c>
      <c r="BC1998" s="291">
        <f t="shared" si="506"/>
        <v>0</v>
      </c>
      <c r="BD1998" s="42">
        <f>'Data Entry'!BL2027</f>
        <v>0</v>
      </c>
      <c r="BE1998" s="42">
        <f>'Data Entry'!BM2027</f>
        <v>0</v>
      </c>
      <c r="BF1998" s="291">
        <f t="shared" si="507"/>
        <v>0</v>
      </c>
      <c r="BG1998" s="305">
        <f t="shared" si="508"/>
        <v>0</v>
      </c>
      <c r="BH1998" s="288" t="str">
        <f>IFERROR((BG1998*'Data Entry'!$F$18)/'Data Entry'!$E$18,"")</f>
        <v/>
      </c>
      <c r="BI1998" s="305">
        <f t="shared" si="509"/>
        <v>0</v>
      </c>
      <c r="BJ1998" s="288" t="str">
        <f t="shared" si="510"/>
        <v/>
      </c>
      <c r="BK1998" s="307" t="str">
        <f t="shared" si="511"/>
        <v/>
      </c>
    </row>
    <row r="1999" spans="1:63" ht="27" x14ac:dyDescent="0.2">
      <c r="A1999" s="119" t="str">
        <f>'Data Entry'!D2028</f>
        <v>Respondent 1995</v>
      </c>
      <c r="B1999" s="52">
        <f>'Data Entry'!AN2028</f>
        <v>0</v>
      </c>
      <c r="C1999" s="52" t="str">
        <f>'Data Entry'!BX2028</f>
        <v/>
      </c>
      <c r="D1999" s="42" t="str">
        <f>'Data Entry'!BU2028</f>
        <v>No disability</v>
      </c>
      <c r="E1999" s="42">
        <f>'Data Entry'!O2028</f>
        <v>0</v>
      </c>
      <c r="F1999" s="42">
        <f>'Data Entry'!P2028</f>
        <v>0</v>
      </c>
      <c r="G1999" s="42">
        <f>'Data Entry'!Q2028</f>
        <v>0</v>
      </c>
      <c r="H1999" s="291">
        <f t="shared" si="496"/>
        <v>0</v>
      </c>
      <c r="I1999" s="42">
        <f>'Data Entry'!R2028</f>
        <v>0</v>
      </c>
      <c r="J1999" s="42">
        <f>'Data Entry'!S2028</f>
        <v>0</v>
      </c>
      <c r="K1999" s="42">
        <f>'Data Entry'!T2028</f>
        <v>0</v>
      </c>
      <c r="L1999" s="42">
        <f>'Data Entry'!U2028</f>
        <v>0</v>
      </c>
      <c r="M1999" s="291">
        <f t="shared" si="500"/>
        <v>0</v>
      </c>
      <c r="N1999" s="42">
        <f>'Data Entry'!V2028</f>
        <v>0</v>
      </c>
      <c r="O1999" s="42">
        <f>'Data Entry'!W2028</f>
        <v>0</v>
      </c>
      <c r="P1999" s="291">
        <f t="shared" si="501"/>
        <v>0</v>
      </c>
      <c r="Q1999" s="42">
        <f>'Data Entry'!X2028</f>
        <v>0</v>
      </c>
      <c r="R1999" s="42">
        <f>'Data Entry'!Y2028</f>
        <v>0</v>
      </c>
      <c r="S1999" s="42">
        <f>'Data Entry'!Z2028</f>
        <v>0</v>
      </c>
      <c r="T1999" s="291">
        <f t="shared" si="497"/>
        <v>0</v>
      </c>
      <c r="U1999" s="42">
        <f>'Data Entry'!AA2028</f>
        <v>0</v>
      </c>
      <c r="V1999" s="42">
        <f>'Data Entry'!AB2028</f>
        <v>0</v>
      </c>
      <c r="W1999" s="42">
        <f>'Data Entry'!AC2028</f>
        <v>0</v>
      </c>
      <c r="X1999" s="42">
        <f>'Data Entry'!AD2028</f>
        <v>0</v>
      </c>
      <c r="Y1999" s="291">
        <f t="shared" si="502"/>
        <v>0</v>
      </c>
      <c r="Z1999" s="42">
        <f>'Data Entry'!AE2028</f>
        <v>0</v>
      </c>
      <c r="AA1999" s="42">
        <f>'Data Entry'!AF2028</f>
        <v>0</v>
      </c>
      <c r="AB1999" s="291">
        <f t="shared" si="503"/>
        <v>0</v>
      </c>
      <c r="AC1999" s="42">
        <f>'Data Entry'!AH2028</f>
        <v>0</v>
      </c>
      <c r="AD1999" s="42">
        <f>'Data Entry'!AI2028</f>
        <v>0</v>
      </c>
      <c r="AE1999" s="42">
        <f>'Data Entry'!AJ2028</f>
        <v>0</v>
      </c>
      <c r="AF1999" s="42">
        <f>'Data Entry'!AK2028</f>
        <v>0</v>
      </c>
      <c r="AG1999" s="42">
        <f>'Data Entry'!AL2028</f>
        <v>0</v>
      </c>
      <c r="AH1999" s="42">
        <f>'Data Entry'!AM2028</f>
        <v>0</v>
      </c>
      <c r="AI1999" s="42">
        <f>'Data Entry'!AV2028</f>
        <v>0</v>
      </c>
      <c r="AJ1999" s="42">
        <f>'Data Entry'!AW2028</f>
        <v>0</v>
      </c>
      <c r="AK1999" s="42">
        <f>'Data Entry'!AX2028</f>
        <v>0</v>
      </c>
      <c r="AL1999" s="291">
        <f t="shared" si="498"/>
        <v>0</v>
      </c>
      <c r="AM1999" s="42">
        <f>'Data Entry'!AY2028</f>
        <v>0</v>
      </c>
      <c r="AN1999" s="42">
        <f>'Data Entry'!AZ2028</f>
        <v>0</v>
      </c>
      <c r="AO1999" s="42">
        <f>'Data Entry'!BA2028</f>
        <v>0</v>
      </c>
      <c r="AP1999" s="42">
        <f>'Data Entry'!BB2028</f>
        <v>0</v>
      </c>
      <c r="AQ1999" s="291">
        <f t="shared" si="504"/>
        <v>0</v>
      </c>
      <c r="AR1999" s="42">
        <f>'Data Entry'!BC2028</f>
        <v>0</v>
      </c>
      <c r="AS1999" s="42">
        <f>'Data Entry'!BD2028</f>
        <v>0</v>
      </c>
      <c r="AT1999" s="291">
        <f t="shared" si="505"/>
        <v>0</v>
      </c>
      <c r="AU1999" s="42">
        <f>'Data Entry'!BE2028</f>
        <v>0</v>
      </c>
      <c r="AV1999" s="42">
        <f>'Data Entry'!BF2028</f>
        <v>0</v>
      </c>
      <c r="AW1999" s="42">
        <f>'Data Entry'!BG2028</f>
        <v>0</v>
      </c>
      <c r="AX1999" s="291">
        <f t="shared" si="499"/>
        <v>0</v>
      </c>
      <c r="AY1999" s="42">
        <f>'Data Entry'!BH2028</f>
        <v>0</v>
      </c>
      <c r="AZ1999" s="42">
        <f>'Data Entry'!BI2028</f>
        <v>0</v>
      </c>
      <c r="BA1999" s="42">
        <f>'Data Entry'!BJ2028</f>
        <v>0</v>
      </c>
      <c r="BB1999" s="42">
        <f>'Data Entry'!BK2028</f>
        <v>0</v>
      </c>
      <c r="BC1999" s="291">
        <f t="shared" si="506"/>
        <v>0</v>
      </c>
      <c r="BD1999" s="42">
        <f>'Data Entry'!BL2028</f>
        <v>0</v>
      </c>
      <c r="BE1999" s="42">
        <f>'Data Entry'!BM2028</f>
        <v>0</v>
      </c>
      <c r="BF1999" s="291">
        <f t="shared" si="507"/>
        <v>0</v>
      </c>
      <c r="BG1999" s="305">
        <f t="shared" si="508"/>
        <v>0</v>
      </c>
      <c r="BH1999" s="288" t="str">
        <f>IFERROR((BG1999*'Data Entry'!$F$18)/'Data Entry'!$E$18,"")</f>
        <v/>
      </c>
      <c r="BI1999" s="305">
        <f t="shared" si="509"/>
        <v>0</v>
      </c>
      <c r="BJ1999" s="288" t="str">
        <f t="shared" si="510"/>
        <v/>
      </c>
      <c r="BK1999" s="307" t="str">
        <f t="shared" si="511"/>
        <v/>
      </c>
    </row>
    <row r="2000" spans="1:63" ht="27" x14ac:dyDescent="0.2">
      <c r="A2000" s="119" t="str">
        <f>'Data Entry'!D2029</f>
        <v>Respondent 1996</v>
      </c>
      <c r="B2000" s="52">
        <f>'Data Entry'!AN2029</f>
        <v>0</v>
      </c>
      <c r="C2000" s="52" t="str">
        <f>'Data Entry'!BX2029</f>
        <v/>
      </c>
      <c r="D2000" s="42" t="str">
        <f>'Data Entry'!BU2029</f>
        <v>No disability</v>
      </c>
      <c r="E2000" s="42">
        <f>'Data Entry'!O2029</f>
        <v>0</v>
      </c>
      <c r="F2000" s="42">
        <f>'Data Entry'!P2029</f>
        <v>0</v>
      </c>
      <c r="G2000" s="42">
        <f>'Data Entry'!Q2029</f>
        <v>0</v>
      </c>
      <c r="H2000" s="291">
        <f t="shared" si="496"/>
        <v>0</v>
      </c>
      <c r="I2000" s="42">
        <f>'Data Entry'!R2029</f>
        <v>0</v>
      </c>
      <c r="J2000" s="42">
        <f>'Data Entry'!S2029</f>
        <v>0</v>
      </c>
      <c r="K2000" s="42">
        <f>'Data Entry'!T2029</f>
        <v>0</v>
      </c>
      <c r="L2000" s="42">
        <f>'Data Entry'!U2029</f>
        <v>0</v>
      </c>
      <c r="M2000" s="291">
        <f t="shared" si="500"/>
        <v>0</v>
      </c>
      <c r="N2000" s="42">
        <f>'Data Entry'!V2029</f>
        <v>0</v>
      </c>
      <c r="O2000" s="42">
        <f>'Data Entry'!W2029</f>
        <v>0</v>
      </c>
      <c r="P2000" s="291">
        <f t="shared" si="501"/>
        <v>0</v>
      </c>
      <c r="Q2000" s="42">
        <f>'Data Entry'!X2029</f>
        <v>0</v>
      </c>
      <c r="R2000" s="42">
        <f>'Data Entry'!Y2029</f>
        <v>0</v>
      </c>
      <c r="S2000" s="42">
        <f>'Data Entry'!Z2029</f>
        <v>0</v>
      </c>
      <c r="T2000" s="291">
        <f t="shared" si="497"/>
        <v>0</v>
      </c>
      <c r="U2000" s="42">
        <f>'Data Entry'!AA2029</f>
        <v>0</v>
      </c>
      <c r="V2000" s="42">
        <f>'Data Entry'!AB2029</f>
        <v>0</v>
      </c>
      <c r="W2000" s="42">
        <f>'Data Entry'!AC2029</f>
        <v>0</v>
      </c>
      <c r="X2000" s="42">
        <f>'Data Entry'!AD2029</f>
        <v>0</v>
      </c>
      <c r="Y2000" s="291">
        <f t="shared" si="502"/>
        <v>0</v>
      </c>
      <c r="Z2000" s="42">
        <f>'Data Entry'!AE2029</f>
        <v>0</v>
      </c>
      <c r="AA2000" s="42">
        <f>'Data Entry'!AF2029</f>
        <v>0</v>
      </c>
      <c r="AB2000" s="291">
        <f t="shared" si="503"/>
        <v>0</v>
      </c>
      <c r="AC2000" s="42">
        <f>'Data Entry'!AH2029</f>
        <v>0</v>
      </c>
      <c r="AD2000" s="42">
        <f>'Data Entry'!AI2029</f>
        <v>0</v>
      </c>
      <c r="AE2000" s="42">
        <f>'Data Entry'!AJ2029</f>
        <v>0</v>
      </c>
      <c r="AF2000" s="42">
        <f>'Data Entry'!AK2029</f>
        <v>0</v>
      </c>
      <c r="AG2000" s="42">
        <f>'Data Entry'!AL2029</f>
        <v>0</v>
      </c>
      <c r="AH2000" s="42">
        <f>'Data Entry'!AM2029</f>
        <v>0</v>
      </c>
      <c r="AI2000" s="42">
        <f>'Data Entry'!AV2029</f>
        <v>0</v>
      </c>
      <c r="AJ2000" s="42">
        <f>'Data Entry'!AW2029</f>
        <v>0</v>
      </c>
      <c r="AK2000" s="42">
        <f>'Data Entry'!AX2029</f>
        <v>0</v>
      </c>
      <c r="AL2000" s="291">
        <f t="shared" si="498"/>
        <v>0</v>
      </c>
      <c r="AM2000" s="42">
        <f>'Data Entry'!AY2029</f>
        <v>0</v>
      </c>
      <c r="AN2000" s="42">
        <f>'Data Entry'!AZ2029</f>
        <v>0</v>
      </c>
      <c r="AO2000" s="42">
        <f>'Data Entry'!BA2029</f>
        <v>0</v>
      </c>
      <c r="AP2000" s="42">
        <f>'Data Entry'!BB2029</f>
        <v>0</v>
      </c>
      <c r="AQ2000" s="291">
        <f t="shared" si="504"/>
        <v>0</v>
      </c>
      <c r="AR2000" s="42">
        <f>'Data Entry'!BC2029</f>
        <v>0</v>
      </c>
      <c r="AS2000" s="42">
        <f>'Data Entry'!BD2029</f>
        <v>0</v>
      </c>
      <c r="AT2000" s="291">
        <f t="shared" si="505"/>
        <v>0</v>
      </c>
      <c r="AU2000" s="42">
        <f>'Data Entry'!BE2029</f>
        <v>0</v>
      </c>
      <c r="AV2000" s="42">
        <f>'Data Entry'!BF2029</f>
        <v>0</v>
      </c>
      <c r="AW2000" s="42">
        <f>'Data Entry'!BG2029</f>
        <v>0</v>
      </c>
      <c r="AX2000" s="291">
        <f t="shared" si="499"/>
        <v>0</v>
      </c>
      <c r="AY2000" s="42">
        <f>'Data Entry'!BH2029</f>
        <v>0</v>
      </c>
      <c r="AZ2000" s="42">
        <f>'Data Entry'!BI2029</f>
        <v>0</v>
      </c>
      <c r="BA2000" s="42">
        <f>'Data Entry'!BJ2029</f>
        <v>0</v>
      </c>
      <c r="BB2000" s="42">
        <f>'Data Entry'!BK2029</f>
        <v>0</v>
      </c>
      <c r="BC2000" s="291">
        <f t="shared" si="506"/>
        <v>0</v>
      </c>
      <c r="BD2000" s="42">
        <f>'Data Entry'!BL2029</f>
        <v>0</v>
      </c>
      <c r="BE2000" s="42">
        <f>'Data Entry'!BM2029</f>
        <v>0</v>
      </c>
      <c r="BF2000" s="291">
        <f t="shared" si="507"/>
        <v>0</v>
      </c>
      <c r="BG2000" s="305">
        <f t="shared" si="508"/>
        <v>0</v>
      </c>
      <c r="BH2000" s="288" t="str">
        <f>IFERROR((BG2000*'Data Entry'!$F$18)/'Data Entry'!$E$18,"")</f>
        <v/>
      </c>
      <c r="BI2000" s="305">
        <f t="shared" si="509"/>
        <v>0</v>
      </c>
      <c r="BJ2000" s="288" t="str">
        <f t="shared" si="510"/>
        <v/>
      </c>
      <c r="BK2000" s="307" t="str">
        <f t="shared" si="511"/>
        <v/>
      </c>
    </row>
    <row r="2001" spans="1:63" ht="27" x14ac:dyDescent="0.2">
      <c r="A2001" s="119" t="str">
        <f>'Data Entry'!D2030</f>
        <v>Respondent 1997</v>
      </c>
      <c r="B2001" s="52">
        <f>'Data Entry'!AN2030</f>
        <v>0</v>
      </c>
      <c r="C2001" s="52" t="str">
        <f>'Data Entry'!BX2030</f>
        <v/>
      </c>
      <c r="D2001" s="42" t="str">
        <f>'Data Entry'!BU2030</f>
        <v>No disability</v>
      </c>
      <c r="E2001" s="42">
        <f>'Data Entry'!O2030</f>
        <v>0</v>
      </c>
      <c r="F2001" s="42">
        <f>'Data Entry'!P2030</f>
        <v>0</v>
      </c>
      <c r="G2001" s="42">
        <f>'Data Entry'!Q2030</f>
        <v>0</v>
      </c>
      <c r="H2001" s="291">
        <f t="shared" si="496"/>
        <v>0</v>
      </c>
      <c r="I2001" s="42">
        <f>'Data Entry'!R2030</f>
        <v>0</v>
      </c>
      <c r="J2001" s="42">
        <f>'Data Entry'!S2030</f>
        <v>0</v>
      </c>
      <c r="K2001" s="42">
        <f>'Data Entry'!T2030</f>
        <v>0</v>
      </c>
      <c r="L2001" s="42">
        <f>'Data Entry'!U2030</f>
        <v>0</v>
      </c>
      <c r="M2001" s="291">
        <f t="shared" si="500"/>
        <v>0</v>
      </c>
      <c r="N2001" s="42">
        <f>'Data Entry'!V2030</f>
        <v>0</v>
      </c>
      <c r="O2001" s="42">
        <f>'Data Entry'!W2030</f>
        <v>0</v>
      </c>
      <c r="P2001" s="291">
        <f t="shared" si="501"/>
        <v>0</v>
      </c>
      <c r="Q2001" s="42">
        <f>'Data Entry'!X2030</f>
        <v>0</v>
      </c>
      <c r="R2001" s="42">
        <f>'Data Entry'!Y2030</f>
        <v>0</v>
      </c>
      <c r="S2001" s="42">
        <f>'Data Entry'!Z2030</f>
        <v>0</v>
      </c>
      <c r="T2001" s="291">
        <f t="shared" si="497"/>
        <v>0</v>
      </c>
      <c r="U2001" s="42">
        <f>'Data Entry'!AA2030</f>
        <v>0</v>
      </c>
      <c r="V2001" s="42">
        <f>'Data Entry'!AB2030</f>
        <v>0</v>
      </c>
      <c r="W2001" s="42">
        <f>'Data Entry'!AC2030</f>
        <v>0</v>
      </c>
      <c r="X2001" s="42">
        <f>'Data Entry'!AD2030</f>
        <v>0</v>
      </c>
      <c r="Y2001" s="291">
        <f t="shared" si="502"/>
        <v>0</v>
      </c>
      <c r="Z2001" s="42">
        <f>'Data Entry'!AE2030</f>
        <v>0</v>
      </c>
      <c r="AA2001" s="42">
        <f>'Data Entry'!AF2030</f>
        <v>0</v>
      </c>
      <c r="AB2001" s="291">
        <f t="shared" si="503"/>
        <v>0</v>
      </c>
      <c r="AC2001" s="42">
        <f>'Data Entry'!AH2030</f>
        <v>0</v>
      </c>
      <c r="AD2001" s="42">
        <f>'Data Entry'!AI2030</f>
        <v>0</v>
      </c>
      <c r="AE2001" s="42">
        <f>'Data Entry'!AJ2030</f>
        <v>0</v>
      </c>
      <c r="AF2001" s="42">
        <f>'Data Entry'!AK2030</f>
        <v>0</v>
      </c>
      <c r="AG2001" s="42">
        <f>'Data Entry'!AL2030</f>
        <v>0</v>
      </c>
      <c r="AH2001" s="42">
        <f>'Data Entry'!AM2030</f>
        <v>0</v>
      </c>
      <c r="AI2001" s="42">
        <f>'Data Entry'!AV2030</f>
        <v>0</v>
      </c>
      <c r="AJ2001" s="42">
        <f>'Data Entry'!AW2030</f>
        <v>0</v>
      </c>
      <c r="AK2001" s="42">
        <f>'Data Entry'!AX2030</f>
        <v>0</v>
      </c>
      <c r="AL2001" s="291">
        <f t="shared" si="498"/>
        <v>0</v>
      </c>
      <c r="AM2001" s="42">
        <f>'Data Entry'!AY2030</f>
        <v>0</v>
      </c>
      <c r="AN2001" s="42">
        <f>'Data Entry'!AZ2030</f>
        <v>0</v>
      </c>
      <c r="AO2001" s="42">
        <f>'Data Entry'!BA2030</f>
        <v>0</v>
      </c>
      <c r="AP2001" s="42">
        <f>'Data Entry'!BB2030</f>
        <v>0</v>
      </c>
      <c r="AQ2001" s="291">
        <f t="shared" si="504"/>
        <v>0</v>
      </c>
      <c r="AR2001" s="42">
        <f>'Data Entry'!BC2030</f>
        <v>0</v>
      </c>
      <c r="AS2001" s="42">
        <f>'Data Entry'!BD2030</f>
        <v>0</v>
      </c>
      <c r="AT2001" s="291">
        <f t="shared" si="505"/>
        <v>0</v>
      </c>
      <c r="AU2001" s="42">
        <f>'Data Entry'!BE2030</f>
        <v>0</v>
      </c>
      <c r="AV2001" s="42">
        <f>'Data Entry'!BF2030</f>
        <v>0</v>
      </c>
      <c r="AW2001" s="42">
        <f>'Data Entry'!BG2030</f>
        <v>0</v>
      </c>
      <c r="AX2001" s="291">
        <f t="shared" si="499"/>
        <v>0</v>
      </c>
      <c r="AY2001" s="42">
        <f>'Data Entry'!BH2030</f>
        <v>0</v>
      </c>
      <c r="AZ2001" s="42">
        <f>'Data Entry'!BI2030</f>
        <v>0</v>
      </c>
      <c r="BA2001" s="42">
        <f>'Data Entry'!BJ2030</f>
        <v>0</v>
      </c>
      <c r="BB2001" s="42">
        <f>'Data Entry'!BK2030</f>
        <v>0</v>
      </c>
      <c r="BC2001" s="291">
        <f t="shared" si="506"/>
        <v>0</v>
      </c>
      <c r="BD2001" s="42">
        <f>'Data Entry'!BL2030</f>
        <v>0</v>
      </c>
      <c r="BE2001" s="42">
        <f>'Data Entry'!BM2030</f>
        <v>0</v>
      </c>
      <c r="BF2001" s="291">
        <f t="shared" si="507"/>
        <v>0</v>
      </c>
      <c r="BG2001" s="305">
        <f t="shared" si="508"/>
        <v>0</v>
      </c>
      <c r="BH2001" s="288" t="str">
        <f>IFERROR((BG2001*'Data Entry'!$F$18)/'Data Entry'!$E$18,"")</f>
        <v/>
      </c>
      <c r="BI2001" s="305">
        <f t="shared" si="509"/>
        <v>0</v>
      </c>
      <c r="BJ2001" s="288" t="str">
        <f t="shared" si="510"/>
        <v/>
      </c>
      <c r="BK2001" s="307" t="str">
        <f t="shared" si="511"/>
        <v/>
      </c>
    </row>
    <row r="2002" spans="1:63" ht="27" x14ac:dyDescent="0.2">
      <c r="A2002" s="119" t="str">
        <f>'Data Entry'!D2031</f>
        <v>Respondent 1998</v>
      </c>
      <c r="B2002" s="52">
        <f>'Data Entry'!AN2031</f>
        <v>0</v>
      </c>
      <c r="C2002" s="52" t="str">
        <f>'Data Entry'!BX2031</f>
        <v/>
      </c>
      <c r="D2002" s="42" t="str">
        <f>'Data Entry'!BU2031</f>
        <v>No disability</v>
      </c>
      <c r="E2002" s="42">
        <f>'Data Entry'!O2031</f>
        <v>0</v>
      </c>
      <c r="F2002" s="42">
        <f>'Data Entry'!P2031</f>
        <v>0</v>
      </c>
      <c r="G2002" s="42">
        <f>'Data Entry'!Q2031</f>
        <v>0</v>
      </c>
      <c r="H2002" s="291">
        <f t="shared" si="496"/>
        <v>0</v>
      </c>
      <c r="I2002" s="42">
        <f>'Data Entry'!R2031</f>
        <v>0</v>
      </c>
      <c r="J2002" s="42">
        <f>'Data Entry'!S2031</f>
        <v>0</v>
      </c>
      <c r="K2002" s="42">
        <f>'Data Entry'!T2031</f>
        <v>0</v>
      </c>
      <c r="L2002" s="42">
        <f>'Data Entry'!U2031</f>
        <v>0</v>
      </c>
      <c r="M2002" s="291">
        <f t="shared" si="500"/>
        <v>0</v>
      </c>
      <c r="N2002" s="42">
        <f>'Data Entry'!V2031</f>
        <v>0</v>
      </c>
      <c r="O2002" s="42">
        <f>'Data Entry'!W2031</f>
        <v>0</v>
      </c>
      <c r="P2002" s="291">
        <f t="shared" si="501"/>
        <v>0</v>
      </c>
      <c r="Q2002" s="42">
        <f>'Data Entry'!X2031</f>
        <v>0</v>
      </c>
      <c r="R2002" s="42">
        <f>'Data Entry'!Y2031</f>
        <v>0</v>
      </c>
      <c r="S2002" s="42">
        <f>'Data Entry'!Z2031</f>
        <v>0</v>
      </c>
      <c r="T2002" s="291">
        <f t="shared" si="497"/>
        <v>0</v>
      </c>
      <c r="U2002" s="42">
        <f>'Data Entry'!AA2031</f>
        <v>0</v>
      </c>
      <c r="V2002" s="42">
        <f>'Data Entry'!AB2031</f>
        <v>0</v>
      </c>
      <c r="W2002" s="42">
        <f>'Data Entry'!AC2031</f>
        <v>0</v>
      </c>
      <c r="X2002" s="42">
        <f>'Data Entry'!AD2031</f>
        <v>0</v>
      </c>
      <c r="Y2002" s="291">
        <f t="shared" si="502"/>
        <v>0</v>
      </c>
      <c r="Z2002" s="42">
        <f>'Data Entry'!AE2031</f>
        <v>0</v>
      </c>
      <c r="AA2002" s="42">
        <f>'Data Entry'!AF2031</f>
        <v>0</v>
      </c>
      <c r="AB2002" s="291">
        <f t="shared" si="503"/>
        <v>0</v>
      </c>
      <c r="AC2002" s="42">
        <f>'Data Entry'!AH2031</f>
        <v>0</v>
      </c>
      <c r="AD2002" s="42">
        <f>'Data Entry'!AI2031</f>
        <v>0</v>
      </c>
      <c r="AE2002" s="42">
        <f>'Data Entry'!AJ2031</f>
        <v>0</v>
      </c>
      <c r="AF2002" s="42">
        <f>'Data Entry'!AK2031</f>
        <v>0</v>
      </c>
      <c r="AG2002" s="42">
        <f>'Data Entry'!AL2031</f>
        <v>0</v>
      </c>
      <c r="AH2002" s="42">
        <f>'Data Entry'!AM2031</f>
        <v>0</v>
      </c>
      <c r="AI2002" s="42">
        <f>'Data Entry'!AV2031</f>
        <v>0</v>
      </c>
      <c r="AJ2002" s="42">
        <f>'Data Entry'!AW2031</f>
        <v>0</v>
      </c>
      <c r="AK2002" s="42">
        <f>'Data Entry'!AX2031</f>
        <v>0</v>
      </c>
      <c r="AL2002" s="291">
        <f t="shared" si="498"/>
        <v>0</v>
      </c>
      <c r="AM2002" s="42">
        <f>'Data Entry'!AY2031</f>
        <v>0</v>
      </c>
      <c r="AN2002" s="42">
        <f>'Data Entry'!AZ2031</f>
        <v>0</v>
      </c>
      <c r="AO2002" s="42">
        <f>'Data Entry'!BA2031</f>
        <v>0</v>
      </c>
      <c r="AP2002" s="42">
        <f>'Data Entry'!BB2031</f>
        <v>0</v>
      </c>
      <c r="AQ2002" s="291">
        <f t="shared" si="504"/>
        <v>0</v>
      </c>
      <c r="AR2002" s="42">
        <f>'Data Entry'!BC2031</f>
        <v>0</v>
      </c>
      <c r="AS2002" s="42">
        <f>'Data Entry'!BD2031</f>
        <v>0</v>
      </c>
      <c r="AT2002" s="291">
        <f t="shared" si="505"/>
        <v>0</v>
      </c>
      <c r="AU2002" s="42">
        <f>'Data Entry'!BE2031</f>
        <v>0</v>
      </c>
      <c r="AV2002" s="42">
        <f>'Data Entry'!BF2031</f>
        <v>0</v>
      </c>
      <c r="AW2002" s="42">
        <f>'Data Entry'!BG2031</f>
        <v>0</v>
      </c>
      <c r="AX2002" s="291">
        <f t="shared" si="499"/>
        <v>0</v>
      </c>
      <c r="AY2002" s="42">
        <f>'Data Entry'!BH2031</f>
        <v>0</v>
      </c>
      <c r="AZ2002" s="42">
        <f>'Data Entry'!BI2031</f>
        <v>0</v>
      </c>
      <c r="BA2002" s="42">
        <f>'Data Entry'!BJ2031</f>
        <v>0</v>
      </c>
      <c r="BB2002" s="42">
        <f>'Data Entry'!BK2031</f>
        <v>0</v>
      </c>
      <c r="BC2002" s="291">
        <f t="shared" si="506"/>
        <v>0</v>
      </c>
      <c r="BD2002" s="42">
        <f>'Data Entry'!BL2031</f>
        <v>0</v>
      </c>
      <c r="BE2002" s="42">
        <f>'Data Entry'!BM2031</f>
        <v>0</v>
      </c>
      <c r="BF2002" s="291">
        <f t="shared" si="507"/>
        <v>0</v>
      </c>
      <c r="BG2002" s="305">
        <f t="shared" si="508"/>
        <v>0</v>
      </c>
      <c r="BH2002" s="288" t="str">
        <f>IFERROR((BG2002*'Data Entry'!$F$18)/'Data Entry'!$E$18,"")</f>
        <v/>
      </c>
      <c r="BI2002" s="305">
        <f t="shared" si="509"/>
        <v>0</v>
      </c>
      <c r="BJ2002" s="288" t="str">
        <f t="shared" si="510"/>
        <v/>
      </c>
      <c r="BK2002" s="307" t="str">
        <f t="shared" si="511"/>
        <v/>
      </c>
    </row>
    <row r="2003" spans="1:63" ht="27" x14ac:dyDescent="0.2">
      <c r="A2003" s="119" t="str">
        <f>'Data Entry'!D2032</f>
        <v>Respondent 1999</v>
      </c>
      <c r="B2003" s="52">
        <f>'Data Entry'!AN2032</f>
        <v>0</v>
      </c>
      <c r="C2003" s="52" t="str">
        <f>'Data Entry'!BX2032</f>
        <v/>
      </c>
      <c r="D2003" s="42" t="str">
        <f>'Data Entry'!BU2032</f>
        <v>No disability</v>
      </c>
      <c r="E2003" s="42">
        <f>'Data Entry'!O2032</f>
        <v>0</v>
      </c>
      <c r="F2003" s="42">
        <f>'Data Entry'!P2032</f>
        <v>0</v>
      </c>
      <c r="G2003" s="42">
        <f>'Data Entry'!Q2032</f>
        <v>0</v>
      </c>
      <c r="H2003" s="291">
        <f t="shared" si="496"/>
        <v>0</v>
      </c>
      <c r="I2003" s="42">
        <f>'Data Entry'!R2032</f>
        <v>0</v>
      </c>
      <c r="J2003" s="42">
        <f>'Data Entry'!S2032</f>
        <v>0</v>
      </c>
      <c r="K2003" s="42">
        <f>'Data Entry'!T2032</f>
        <v>0</v>
      </c>
      <c r="L2003" s="42">
        <f>'Data Entry'!U2032</f>
        <v>0</v>
      </c>
      <c r="M2003" s="291">
        <f t="shared" si="500"/>
        <v>0</v>
      </c>
      <c r="N2003" s="42">
        <f>'Data Entry'!V2032</f>
        <v>0</v>
      </c>
      <c r="O2003" s="42">
        <f>'Data Entry'!W2032</f>
        <v>0</v>
      </c>
      <c r="P2003" s="291">
        <f t="shared" si="501"/>
        <v>0</v>
      </c>
      <c r="Q2003" s="42">
        <f>'Data Entry'!X2032</f>
        <v>0</v>
      </c>
      <c r="R2003" s="42">
        <f>'Data Entry'!Y2032</f>
        <v>0</v>
      </c>
      <c r="S2003" s="42">
        <f>'Data Entry'!Z2032</f>
        <v>0</v>
      </c>
      <c r="T2003" s="291">
        <f t="shared" si="497"/>
        <v>0</v>
      </c>
      <c r="U2003" s="42">
        <f>'Data Entry'!AA2032</f>
        <v>0</v>
      </c>
      <c r="V2003" s="42">
        <f>'Data Entry'!AB2032</f>
        <v>0</v>
      </c>
      <c r="W2003" s="42">
        <f>'Data Entry'!AC2032</f>
        <v>0</v>
      </c>
      <c r="X2003" s="42">
        <f>'Data Entry'!AD2032</f>
        <v>0</v>
      </c>
      <c r="Y2003" s="291">
        <f t="shared" si="502"/>
        <v>0</v>
      </c>
      <c r="Z2003" s="42">
        <f>'Data Entry'!AE2032</f>
        <v>0</v>
      </c>
      <c r="AA2003" s="42">
        <f>'Data Entry'!AF2032</f>
        <v>0</v>
      </c>
      <c r="AB2003" s="291">
        <f t="shared" si="503"/>
        <v>0</v>
      </c>
      <c r="AC2003" s="42">
        <f>'Data Entry'!AH2032</f>
        <v>0</v>
      </c>
      <c r="AD2003" s="42">
        <f>'Data Entry'!AI2032</f>
        <v>0</v>
      </c>
      <c r="AE2003" s="42">
        <f>'Data Entry'!AJ2032</f>
        <v>0</v>
      </c>
      <c r="AF2003" s="42">
        <f>'Data Entry'!AK2032</f>
        <v>0</v>
      </c>
      <c r="AG2003" s="42">
        <f>'Data Entry'!AL2032</f>
        <v>0</v>
      </c>
      <c r="AH2003" s="42">
        <f>'Data Entry'!AM2032</f>
        <v>0</v>
      </c>
      <c r="AI2003" s="42">
        <f>'Data Entry'!AV2032</f>
        <v>0</v>
      </c>
      <c r="AJ2003" s="42">
        <f>'Data Entry'!AW2032</f>
        <v>0</v>
      </c>
      <c r="AK2003" s="42">
        <f>'Data Entry'!AX2032</f>
        <v>0</v>
      </c>
      <c r="AL2003" s="291">
        <f t="shared" si="498"/>
        <v>0</v>
      </c>
      <c r="AM2003" s="42">
        <f>'Data Entry'!AY2032</f>
        <v>0</v>
      </c>
      <c r="AN2003" s="42">
        <f>'Data Entry'!AZ2032</f>
        <v>0</v>
      </c>
      <c r="AO2003" s="42">
        <f>'Data Entry'!BA2032</f>
        <v>0</v>
      </c>
      <c r="AP2003" s="42">
        <f>'Data Entry'!BB2032</f>
        <v>0</v>
      </c>
      <c r="AQ2003" s="291">
        <f t="shared" si="504"/>
        <v>0</v>
      </c>
      <c r="AR2003" s="42">
        <f>'Data Entry'!BC2032</f>
        <v>0</v>
      </c>
      <c r="AS2003" s="42">
        <f>'Data Entry'!BD2032</f>
        <v>0</v>
      </c>
      <c r="AT2003" s="291">
        <f t="shared" si="505"/>
        <v>0</v>
      </c>
      <c r="AU2003" s="42">
        <f>'Data Entry'!BE2032</f>
        <v>0</v>
      </c>
      <c r="AV2003" s="42">
        <f>'Data Entry'!BF2032</f>
        <v>0</v>
      </c>
      <c r="AW2003" s="42">
        <f>'Data Entry'!BG2032</f>
        <v>0</v>
      </c>
      <c r="AX2003" s="291">
        <f t="shared" si="499"/>
        <v>0</v>
      </c>
      <c r="AY2003" s="42">
        <f>'Data Entry'!BH2032</f>
        <v>0</v>
      </c>
      <c r="AZ2003" s="42">
        <f>'Data Entry'!BI2032</f>
        <v>0</v>
      </c>
      <c r="BA2003" s="42">
        <f>'Data Entry'!BJ2032</f>
        <v>0</v>
      </c>
      <c r="BB2003" s="42">
        <f>'Data Entry'!BK2032</f>
        <v>0</v>
      </c>
      <c r="BC2003" s="291">
        <f t="shared" si="506"/>
        <v>0</v>
      </c>
      <c r="BD2003" s="42">
        <f>'Data Entry'!BL2032</f>
        <v>0</v>
      </c>
      <c r="BE2003" s="42">
        <f>'Data Entry'!BM2032</f>
        <v>0</v>
      </c>
      <c r="BF2003" s="291">
        <f t="shared" si="507"/>
        <v>0</v>
      </c>
      <c r="BG2003" s="305">
        <f t="shared" si="508"/>
        <v>0</v>
      </c>
      <c r="BH2003" s="288" t="str">
        <f>IFERROR((BG2003*'Data Entry'!$F$18)/'Data Entry'!$E$18,"")</f>
        <v/>
      </c>
      <c r="BI2003" s="305">
        <f t="shared" si="509"/>
        <v>0</v>
      </c>
      <c r="BJ2003" s="288" t="str">
        <f t="shared" si="510"/>
        <v/>
      </c>
      <c r="BK2003" s="307" t="str">
        <f t="shared" si="511"/>
        <v/>
      </c>
    </row>
    <row r="2004" spans="1:63" ht="27" x14ac:dyDescent="0.2">
      <c r="A2004" s="119" t="str">
        <f>'Data Entry'!D2033</f>
        <v>Respondent 2000</v>
      </c>
      <c r="B2004" s="52">
        <f>'Data Entry'!AN2033</f>
        <v>0</v>
      </c>
      <c r="C2004" s="52" t="str">
        <f>'Data Entry'!BX2033</f>
        <v/>
      </c>
      <c r="D2004" s="42" t="str">
        <f>'Data Entry'!BU2033</f>
        <v>No disability</v>
      </c>
      <c r="E2004" s="42">
        <f>'Data Entry'!O2033</f>
        <v>0</v>
      </c>
      <c r="F2004" s="42">
        <f>'Data Entry'!P2033</f>
        <v>0</v>
      </c>
      <c r="G2004" s="42">
        <f>'Data Entry'!Q2033</f>
        <v>0</v>
      </c>
      <c r="H2004" s="291">
        <f t="shared" si="496"/>
        <v>0</v>
      </c>
      <c r="I2004" s="42">
        <f>'Data Entry'!R2033</f>
        <v>0</v>
      </c>
      <c r="J2004" s="42">
        <f>'Data Entry'!S2033</f>
        <v>0</v>
      </c>
      <c r="K2004" s="42">
        <f>'Data Entry'!T2033</f>
        <v>0</v>
      </c>
      <c r="L2004" s="42">
        <f>'Data Entry'!U2033</f>
        <v>0</v>
      </c>
      <c r="M2004" s="291">
        <f t="shared" si="500"/>
        <v>0</v>
      </c>
      <c r="N2004" s="42">
        <f>'Data Entry'!V2033</f>
        <v>0</v>
      </c>
      <c r="O2004" s="42">
        <f>'Data Entry'!W2033</f>
        <v>0</v>
      </c>
      <c r="P2004" s="291">
        <f t="shared" si="501"/>
        <v>0</v>
      </c>
      <c r="Q2004" s="42">
        <f>'Data Entry'!X2033</f>
        <v>0</v>
      </c>
      <c r="R2004" s="42">
        <f>'Data Entry'!Y2033</f>
        <v>0</v>
      </c>
      <c r="S2004" s="42">
        <f>'Data Entry'!Z2033</f>
        <v>0</v>
      </c>
      <c r="T2004" s="291">
        <f t="shared" si="497"/>
        <v>0</v>
      </c>
      <c r="U2004" s="42">
        <f>'Data Entry'!AA2033</f>
        <v>0</v>
      </c>
      <c r="V2004" s="42">
        <f>'Data Entry'!AB2033</f>
        <v>0</v>
      </c>
      <c r="W2004" s="42">
        <f>'Data Entry'!AC2033</f>
        <v>0</v>
      </c>
      <c r="X2004" s="42">
        <f>'Data Entry'!AD2033</f>
        <v>0</v>
      </c>
      <c r="Y2004" s="291">
        <f t="shared" si="502"/>
        <v>0</v>
      </c>
      <c r="Z2004" s="42">
        <f>'Data Entry'!AE2033</f>
        <v>0</v>
      </c>
      <c r="AA2004" s="42">
        <f>'Data Entry'!AF2033</f>
        <v>0</v>
      </c>
      <c r="AB2004" s="291">
        <f t="shared" si="503"/>
        <v>0</v>
      </c>
      <c r="AC2004" s="42">
        <f>'Data Entry'!AH2033</f>
        <v>0</v>
      </c>
      <c r="AD2004" s="42">
        <f>'Data Entry'!AI2033</f>
        <v>0</v>
      </c>
      <c r="AE2004" s="42">
        <f>'Data Entry'!AJ2033</f>
        <v>0</v>
      </c>
      <c r="AF2004" s="42">
        <f>'Data Entry'!AK2033</f>
        <v>0</v>
      </c>
      <c r="AG2004" s="42">
        <f>'Data Entry'!AL2033</f>
        <v>0</v>
      </c>
      <c r="AH2004" s="42">
        <f>'Data Entry'!AM2033</f>
        <v>0</v>
      </c>
      <c r="AI2004" s="42">
        <f>'Data Entry'!AV2033</f>
        <v>0</v>
      </c>
      <c r="AJ2004" s="42">
        <f>'Data Entry'!AW2033</f>
        <v>0</v>
      </c>
      <c r="AK2004" s="42">
        <f>'Data Entry'!AX2033</f>
        <v>0</v>
      </c>
      <c r="AL2004" s="291">
        <f t="shared" si="498"/>
        <v>0</v>
      </c>
      <c r="AM2004" s="42">
        <f>'Data Entry'!AY2033</f>
        <v>0</v>
      </c>
      <c r="AN2004" s="42">
        <f>'Data Entry'!AZ2033</f>
        <v>0</v>
      </c>
      <c r="AO2004" s="42">
        <f>'Data Entry'!BA2033</f>
        <v>0</v>
      </c>
      <c r="AP2004" s="42">
        <f>'Data Entry'!BB2033</f>
        <v>0</v>
      </c>
      <c r="AQ2004" s="291">
        <f t="shared" si="504"/>
        <v>0</v>
      </c>
      <c r="AR2004" s="42">
        <f>'Data Entry'!BC2033</f>
        <v>0</v>
      </c>
      <c r="AS2004" s="42">
        <f>'Data Entry'!BD2033</f>
        <v>0</v>
      </c>
      <c r="AT2004" s="291">
        <f t="shared" si="505"/>
        <v>0</v>
      </c>
      <c r="AU2004" s="42">
        <f>'Data Entry'!BE2033</f>
        <v>0</v>
      </c>
      <c r="AV2004" s="42">
        <f>'Data Entry'!BF2033</f>
        <v>0</v>
      </c>
      <c r="AW2004" s="42">
        <f>'Data Entry'!BG2033</f>
        <v>0</v>
      </c>
      <c r="AX2004" s="291">
        <f t="shared" si="499"/>
        <v>0</v>
      </c>
      <c r="AY2004" s="42">
        <f>'Data Entry'!BH2033</f>
        <v>0</v>
      </c>
      <c r="AZ2004" s="42">
        <f>'Data Entry'!BI2033</f>
        <v>0</v>
      </c>
      <c r="BA2004" s="42">
        <f>'Data Entry'!BJ2033</f>
        <v>0</v>
      </c>
      <c r="BB2004" s="42">
        <f>'Data Entry'!BK2033</f>
        <v>0</v>
      </c>
      <c r="BC2004" s="291">
        <f t="shared" si="506"/>
        <v>0</v>
      </c>
      <c r="BD2004" s="42">
        <f>'Data Entry'!BL2033</f>
        <v>0</v>
      </c>
      <c r="BE2004" s="42">
        <f>'Data Entry'!BM2033</f>
        <v>0</v>
      </c>
      <c r="BF2004" s="291">
        <f t="shared" si="507"/>
        <v>0</v>
      </c>
      <c r="BG2004" s="305">
        <f t="shared" si="508"/>
        <v>0</v>
      </c>
      <c r="BH2004" s="288" t="str">
        <f>IFERROR((BG2004*'Data Entry'!$F$18)/'Data Entry'!$E$18,"")</f>
        <v/>
      </c>
      <c r="BI2004" s="305">
        <f t="shared" si="509"/>
        <v>0</v>
      </c>
      <c r="BJ2004" s="288" t="str">
        <f t="shared" si="510"/>
        <v/>
      </c>
      <c r="BK2004" s="307" t="str">
        <f t="shared" si="511"/>
        <v/>
      </c>
    </row>
    <row r="2005" spans="1:63" ht="27" x14ac:dyDescent="0.2">
      <c r="A2005" s="119" t="str">
        <f>'Data Entry'!D2034</f>
        <v>Respondent 2001</v>
      </c>
      <c r="B2005" s="52">
        <f>'Data Entry'!AN2034</f>
        <v>0</v>
      </c>
      <c r="C2005" s="52" t="str">
        <f>'Data Entry'!BX2034</f>
        <v/>
      </c>
      <c r="D2005" s="42" t="str">
        <f>'Data Entry'!BU2034</f>
        <v>No disability</v>
      </c>
      <c r="E2005" s="42">
        <f>'Data Entry'!O2034</f>
        <v>0</v>
      </c>
      <c r="F2005" s="42">
        <f>'Data Entry'!P2034</f>
        <v>0</v>
      </c>
      <c r="G2005" s="42">
        <f>'Data Entry'!Q2034</f>
        <v>0</v>
      </c>
      <c r="H2005" s="291">
        <f t="shared" si="496"/>
        <v>0</v>
      </c>
      <c r="I2005" s="42">
        <f>'Data Entry'!R2034</f>
        <v>0</v>
      </c>
      <c r="J2005" s="42">
        <f>'Data Entry'!S2034</f>
        <v>0</v>
      </c>
      <c r="K2005" s="42">
        <f>'Data Entry'!T2034</f>
        <v>0</v>
      </c>
      <c r="L2005" s="42">
        <f>'Data Entry'!U2034</f>
        <v>0</v>
      </c>
      <c r="M2005" s="291">
        <f t="shared" si="500"/>
        <v>0</v>
      </c>
      <c r="N2005" s="42">
        <f>'Data Entry'!V2034</f>
        <v>0</v>
      </c>
      <c r="O2005" s="42">
        <f>'Data Entry'!W2034</f>
        <v>0</v>
      </c>
      <c r="P2005" s="291">
        <f t="shared" si="501"/>
        <v>0</v>
      </c>
      <c r="Q2005" s="42">
        <f>'Data Entry'!X2034</f>
        <v>0</v>
      </c>
      <c r="R2005" s="42">
        <f>'Data Entry'!Y2034</f>
        <v>0</v>
      </c>
      <c r="S2005" s="42">
        <f>'Data Entry'!Z2034</f>
        <v>0</v>
      </c>
      <c r="T2005" s="291">
        <f t="shared" si="497"/>
        <v>0</v>
      </c>
      <c r="U2005" s="42">
        <f>'Data Entry'!AA2034</f>
        <v>0</v>
      </c>
      <c r="V2005" s="42">
        <f>'Data Entry'!AB2034</f>
        <v>0</v>
      </c>
      <c r="W2005" s="42">
        <f>'Data Entry'!AC2034</f>
        <v>0</v>
      </c>
      <c r="X2005" s="42">
        <f>'Data Entry'!AD2034</f>
        <v>0</v>
      </c>
      <c r="Y2005" s="291">
        <f t="shared" si="502"/>
        <v>0</v>
      </c>
      <c r="Z2005" s="42">
        <f>'Data Entry'!AE2034</f>
        <v>0</v>
      </c>
      <c r="AA2005" s="42">
        <f>'Data Entry'!AF2034</f>
        <v>0</v>
      </c>
      <c r="AB2005" s="291">
        <f t="shared" si="503"/>
        <v>0</v>
      </c>
      <c r="AC2005" s="42">
        <f>'Data Entry'!AH2034</f>
        <v>0</v>
      </c>
      <c r="AD2005" s="42">
        <f>'Data Entry'!AI2034</f>
        <v>0</v>
      </c>
      <c r="AE2005" s="42">
        <f>'Data Entry'!AJ2034</f>
        <v>0</v>
      </c>
      <c r="AF2005" s="42">
        <f>'Data Entry'!AK2034</f>
        <v>0</v>
      </c>
      <c r="AG2005" s="42">
        <f>'Data Entry'!AL2034</f>
        <v>0</v>
      </c>
      <c r="AH2005" s="42">
        <f>'Data Entry'!AM2034</f>
        <v>0</v>
      </c>
      <c r="AI2005" s="42">
        <f>'Data Entry'!AV2034</f>
        <v>0</v>
      </c>
      <c r="AJ2005" s="42">
        <f>'Data Entry'!AW2034</f>
        <v>0</v>
      </c>
      <c r="AK2005" s="42">
        <f>'Data Entry'!AX2034</f>
        <v>0</v>
      </c>
      <c r="AL2005" s="291">
        <f t="shared" si="498"/>
        <v>0</v>
      </c>
      <c r="AM2005" s="42">
        <f>'Data Entry'!AY2034</f>
        <v>0</v>
      </c>
      <c r="AN2005" s="42">
        <f>'Data Entry'!AZ2034</f>
        <v>0</v>
      </c>
      <c r="AO2005" s="42">
        <f>'Data Entry'!BA2034</f>
        <v>0</v>
      </c>
      <c r="AP2005" s="42">
        <f>'Data Entry'!BB2034</f>
        <v>0</v>
      </c>
      <c r="AQ2005" s="291">
        <f t="shared" si="504"/>
        <v>0</v>
      </c>
      <c r="AR2005" s="42">
        <f>'Data Entry'!BC2034</f>
        <v>0</v>
      </c>
      <c r="AS2005" s="42">
        <f>'Data Entry'!BD2034</f>
        <v>0</v>
      </c>
      <c r="AT2005" s="291">
        <f t="shared" si="505"/>
        <v>0</v>
      </c>
      <c r="AU2005" s="42">
        <f>'Data Entry'!BE2034</f>
        <v>0</v>
      </c>
      <c r="AV2005" s="42">
        <f>'Data Entry'!BF2034</f>
        <v>0</v>
      </c>
      <c r="AW2005" s="42">
        <f>'Data Entry'!BG2034</f>
        <v>0</v>
      </c>
      <c r="AX2005" s="291">
        <f t="shared" si="499"/>
        <v>0</v>
      </c>
      <c r="AY2005" s="42">
        <f>'Data Entry'!BH2034</f>
        <v>0</v>
      </c>
      <c r="AZ2005" s="42">
        <f>'Data Entry'!BI2034</f>
        <v>0</v>
      </c>
      <c r="BA2005" s="42">
        <f>'Data Entry'!BJ2034</f>
        <v>0</v>
      </c>
      <c r="BB2005" s="42">
        <f>'Data Entry'!BK2034</f>
        <v>0</v>
      </c>
      <c r="BC2005" s="291">
        <f t="shared" si="506"/>
        <v>0</v>
      </c>
      <c r="BD2005" s="42">
        <f>'Data Entry'!BL2034</f>
        <v>0</v>
      </c>
      <c r="BE2005" s="42">
        <f>'Data Entry'!BM2034</f>
        <v>0</v>
      </c>
      <c r="BF2005" s="291">
        <f t="shared" si="507"/>
        <v>0</v>
      </c>
      <c r="BG2005" s="305">
        <f t="shared" si="508"/>
        <v>0</v>
      </c>
      <c r="BH2005" s="288" t="str">
        <f>IFERROR((BG2005*'Data Entry'!$F$18)/'Data Entry'!$E$18,"")</f>
        <v/>
      </c>
      <c r="BI2005" s="305">
        <f t="shared" si="509"/>
        <v>0</v>
      </c>
      <c r="BJ2005" s="288" t="str">
        <f t="shared" si="510"/>
        <v/>
      </c>
      <c r="BK2005" s="307" t="str">
        <f t="shared" si="511"/>
        <v/>
      </c>
    </row>
    <row r="2006" spans="1:63" ht="27" x14ac:dyDescent="0.2">
      <c r="A2006" s="119" t="str">
        <f>'Data Entry'!D2035</f>
        <v>Respondent 2002</v>
      </c>
      <c r="B2006" s="52">
        <f>'Data Entry'!AN2035</f>
        <v>0</v>
      </c>
      <c r="C2006" s="52" t="str">
        <f>'Data Entry'!BX2035</f>
        <v/>
      </c>
      <c r="D2006" s="42" t="str">
        <f>'Data Entry'!BU2035</f>
        <v>No disability</v>
      </c>
      <c r="E2006" s="42">
        <f>'Data Entry'!O2035</f>
        <v>0</v>
      </c>
      <c r="F2006" s="42">
        <f>'Data Entry'!P2035</f>
        <v>0</v>
      </c>
      <c r="G2006" s="42">
        <f>'Data Entry'!Q2035</f>
        <v>0</v>
      </c>
      <c r="H2006" s="291">
        <f t="shared" si="496"/>
        <v>0</v>
      </c>
      <c r="I2006" s="42">
        <f>'Data Entry'!R2035</f>
        <v>0</v>
      </c>
      <c r="J2006" s="42">
        <f>'Data Entry'!S2035</f>
        <v>0</v>
      </c>
      <c r="K2006" s="42">
        <f>'Data Entry'!T2035</f>
        <v>0</v>
      </c>
      <c r="L2006" s="42">
        <f>'Data Entry'!U2035</f>
        <v>0</v>
      </c>
      <c r="M2006" s="291">
        <f t="shared" si="500"/>
        <v>0</v>
      </c>
      <c r="N2006" s="42">
        <f>'Data Entry'!V2035</f>
        <v>0</v>
      </c>
      <c r="O2006" s="42">
        <f>'Data Entry'!W2035</f>
        <v>0</v>
      </c>
      <c r="P2006" s="291">
        <f t="shared" si="501"/>
        <v>0</v>
      </c>
      <c r="Q2006" s="42">
        <f>'Data Entry'!X2035</f>
        <v>0</v>
      </c>
      <c r="R2006" s="42">
        <f>'Data Entry'!Y2035</f>
        <v>0</v>
      </c>
      <c r="S2006" s="42">
        <f>'Data Entry'!Z2035</f>
        <v>0</v>
      </c>
      <c r="T2006" s="291">
        <f t="shared" si="497"/>
        <v>0</v>
      </c>
      <c r="U2006" s="42">
        <f>'Data Entry'!AA2035</f>
        <v>0</v>
      </c>
      <c r="V2006" s="42">
        <f>'Data Entry'!AB2035</f>
        <v>0</v>
      </c>
      <c r="W2006" s="42">
        <f>'Data Entry'!AC2035</f>
        <v>0</v>
      </c>
      <c r="X2006" s="42">
        <f>'Data Entry'!AD2035</f>
        <v>0</v>
      </c>
      <c r="Y2006" s="291">
        <f t="shared" si="502"/>
        <v>0</v>
      </c>
      <c r="Z2006" s="42">
        <f>'Data Entry'!AE2035</f>
        <v>0</v>
      </c>
      <c r="AA2006" s="42">
        <f>'Data Entry'!AF2035</f>
        <v>0</v>
      </c>
      <c r="AB2006" s="291">
        <f t="shared" si="503"/>
        <v>0</v>
      </c>
      <c r="AC2006" s="42">
        <f>'Data Entry'!AH2035</f>
        <v>0</v>
      </c>
      <c r="AD2006" s="42">
        <f>'Data Entry'!AI2035</f>
        <v>0</v>
      </c>
      <c r="AE2006" s="42">
        <f>'Data Entry'!AJ2035</f>
        <v>0</v>
      </c>
      <c r="AF2006" s="42">
        <f>'Data Entry'!AK2035</f>
        <v>0</v>
      </c>
      <c r="AG2006" s="42">
        <f>'Data Entry'!AL2035</f>
        <v>0</v>
      </c>
      <c r="AH2006" s="42">
        <f>'Data Entry'!AM2035</f>
        <v>0</v>
      </c>
      <c r="AI2006" s="42">
        <f>'Data Entry'!AV2035</f>
        <v>0</v>
      </c>
      <c r="AJ2006" s="42">
        <f>'Data Entry'!AW2035</f>
        <v>0</v>
      </c>
      <c r="AK2006" s="42">
        <f>'Data Entry'!AX2035</f>
        <v>0</v>
      </c>
      <c r="AL2006" s="291">
        <f t="shared" si="498"/>
        <v>0</v>
      </c>
      <c r="AM2006" s="42">
        <f>'Data Entry'!AY2035</f>
        <v>0</v>
      </c>
      <c r="AN2006" s="42">
        <f>'Data Entry'!AZ2035</f>
        <v>0</v>
      </c>
      <c r="AO2006" s="42">
        <f>'Data Entry'!BA2035</f>
        <v>0</v>
      </c>
      <c r="AP2006" s="42">
        <f>'Data Entry'!BB2035</f>
        <v>0</v>
      </c>
      <c r="AQ2006" s="291">
        <f t="shared" si="504"/>
        <v>0</v>
      </c>
      <c r="AR2006" s="42">
        <f>'Data Entry'!BC2035</f>
        <v>0</v>
      </c>
      <c r="AS2006" s="42">
        <f>'Data Entry'!BD2035</f>
        <v>0</v>
      </c>
      <c r="AT2006" s="291">
        <f t="shared" si="505"/>
        <v>0</v>
      </c>
      <c r="AU2006" s="42">
        <f>'Data Entry'!BE2035</f>
        <v>0</v>
      </c>
      <c r="AV2006" s="42">
        <f>'Data Entry'!BF2035</f>
        <v>0</v>
      </c>
      <c r="AW2006" s="42">
        <f>'Data Entry'!BG2035</f>
        <v>0</v>
      </c>
      <c r="AX2006" s="291">
        <f t="shared" si="499"/>
        <v>0</v>
      </c>
      <c r="AY2006" s="42">
        <f>'Data Entry'!BH2035</f>
        <v>0</v>
      </c>
      <c r="AZ2006" s="42">
        <f>'Data Entry'!BI2035</f>
        <v>0</v>
      </c>
      <c r="BA2006" s="42">
        <f>'Data Entry'!BJ2035</f>
        <v>0</v>
      </c>
      <c r="BB2006" s="42">
        <f>'Data Entry'!BK2035</f>
        <v>0</v>
      </c>
      <c r="BC2006" s="291">
        <f t="shared" si="506"/>
        <v>0</v>
      </c>
      <c r="BD2006" s="42">
        <f>'Data Entry'!BL2035</f>
        <v>0</v>
      </c>
      <c r="BE2006" s="42">
        <f>'Data Entry'!BM2035</f>
        <v>0</v>
      </c>
      <c r="BF2006" s="291">
        <f t="shared" si="507"/>
        <v>0</v>
      </c>
      <c r="BG2006" s="305">
        <f t="shared" si="508"/>
        <v>0</v>
      </c>
      <c r="BH2006" s="288" t="str">
        <f>IFERROR((BG2006*'Data Entry'!$F$18)/'Data Entry'!$E$18,"")</f>
        <v/>
      </c>
      <c r="BI2006" s="305">
        <f t="shared" si="509"/>
        <v>0</v>
      </c>
      <c r="BJ2006" s="288" t="str">
        <f t="shared" si="510"/>
        <v/>
      </c>
      <c r="BK2006" s="307" t="str">
        <f t="shared" si="511"/>
        <v/>
      </c>
    </row>
    <row r="2007" spans="1:63" ht="27" x14ac:dyDescent="0.2">
      <c r="A2007" s="119" t="str">
        <f>'Data Entry'!D2036</f>
        <v>Respondent 2003</v>
      </c>
      <c r="B2007" s="52">
        <f>'Data Entry'!AN2036</f>
        <v>0</v>
      </c>
      <c r="C2007" s="52" t="str">
        <f>'Data Entry'!BX2036</f>
        <v/>
      </c>
      <c r="D2007" s="42" t="str">
        <f>'Data Entry'!BU2036</f>
        <v>No disability</v>
      </c>
      <c r="E2007" s="42">
        <f>'Data Entry'!O2036</f>
        <v>0</v>
      </c>
      <c r="F2007" s="42">
        <f>'Data Entry'!P2036</f>
        <v>0</v>
      </c>
      <c r="G2007" s="42">
        <f>'Data Entry'!Q2036</f>
        <v>0</v>
      </c>
      <c r="H2007" s="291">
        <f t="shared" si="496"/>
        <v>0</v>
      </c>
      <c r="I2007" s="42">
        <f>'Data Entry'!R2036</f>
        <v>0</v>
      </c>
      <c r="J2007" s="42">
        <f>'Data Entry'!S2036</f>
        <v>0</v>
      </c>
      <c r="K2007" s="42">
        <f>'Data Entry'!T2036</f>
        <v>0</v>
      </c>
      <c r="L2007" s="42">
        <f>'Data Entry'!U2036</f>
        <v>0</v>
      </c>
      <c r="M2007" s="291">
        <f t="shared" si="500"/>
        <v>0</v>
      </c>
      <c r="N2007" s="42">
        <f>'Data Entry'!V2036</f>
        <v>0</v>
      </c>
      <c r="O2007" s="42">
        <f>'Data Entry'!W2036</f>
        <v>0</v>
      </c>
      <c r="P2007" s="291">
        <f t="shared" si="501"/>
        <v>0</v>
      </c>
      <c r="Q2007" s="42">
        <f>'Data Entry'!X2036</f>
        <v>0</v>
      </c>
      <c r="R2007" s="42">
        <f>'Data Entry'!Y2036</f>
        <v>0</v>
      </c>
      <c r="S2007" s="42">
        <f>'Data Entry'!Z2036</f>
        <v>0</v>
      </c>
      <c r="T2007" s="291">
        <f t="shared" si="497"/>
        <v>0</v>
      </c>
      <c r="U2007" s="42">
        <f>'Data Entry'!AA2036</f>
        <v>0</v>
      </c>
      <c r="V2007" s="42">
        <f>'Data Entry'!AB2036</f>
        <v>0</v>
      </c>
      <c r="W2007" s="42">
        <f>'Data Entry'!AC2036</f>
        <v>0</v>
      </c>
      <c r="X2007" s="42">
        <f>'Data Entry'!AD2036</f>
        <v>0</v>
      </c>
      <c r="Y2007" s="291">
        <f t="shared" si="502"/>
        <v>0</v>
      </c>
      <c r="Z2007" s="42">
        <f>'Data Entry'!AE2036</f>
        <v>0</v>
      </c>
      <c r="AA2007" s="42">
        <f>'Data Entry'!AF2036</f>
        <v>0</v>
      </c>
      <c r="AB2007" s="291">
        <f t="shared" si="503"/>
        <v>0</v>
      </c>
      <c r="AC2007" s="42">
        <f>'Data Entry'!AH2036</f>
        <v>0</v>
      </c>
      <c r="AD2007" s="42">
        <f>'Data Entry'!AI2036</f>
        <v>0</v>
      </c>
      <c r="AE2007" s="42">
        <f>'Data Entry'!AJ2036</f>
        <v>0</v>
      </c>
      <c r="AF2007" s="42">
        <f>'Data Entry'!AK2036</f>
        <v>0</v>
      </c>
      <c r="AG2007" s="42">
        <f>'Data Entry'!AL2036</f>
        <v>0</v>
      </c>
      <c r="AH2007" s="42">
        <f>'Data Entry'!AM2036</f>
        <v>0</v>
      </c>
      <c r="AI2007" s="42">
        <f>'Data Entry'!AV2036</f>
        <v>0</v>
      </c>
      <c r="AJ2007" s="42">
        <f>'Data Entry'!AW2036</f>
        <v>0</v>
      </c>
      <c r="AK2007" s="42">
        <f>'Data Entry'!AX2036</f>
        <v>0</v>
      </c>
      <c r="AL2007" s="291">
        <f t="shared" si="498"/>
        <v>0</v>
      </c>
      <c r="AM2007" s="42">
        <f>'Data Entry'!AY2036</f>
        <v>0</v>
      </c>
      <c r="AN2007" s="42">
        <f>'Data Entry'!AZ2036</f>
        <v>0</v>
      </c>
      <c r="AO2007" s="42">
        <f>'Data Entry'!BA2036</f>
        <v>0</v>
      </c>
      <c r="AP2007" s="42">
        <f>'Data Entry'!BB2036</f>
        <v>0</v>
      </c>
      <c r="AQ2007" s="291">
        <f t="shared" si="504"/>
        <v>0</v>
      </c>
      <c r="AR2007" s="42">
        <f>'Data Entry'!BC2036</f>
        <v>0</v>
      </c>
      <c r="AS2007" s="42">
        <f>'Data Entry'!BD2036</f>
        <v>0</v>
      </c>
      <c r="AT2007" s="291">
        <f t="shared" si="505"/>
        <v>0</v>
      </c>
      <c r="AU2007" s="42">
        <f>'Data Entry'!BE2036</f>
        <v>0</v>
      </c>
      <c r="AV2007" s="42">
        <f>'Data Entry'!BF2036</f>
        <v>0</v>
      </c>
      <c r="AW2007" s="42">
        <f>'Data Entry'!BG2036</f>
        <v>0</v>
      </c>
      <c r="AX2007" s="291">
        <f t="shared" si="499"/>
        <v>0</v>
      </c>
      <c r="AY2007" s="42">
        <f>'Data Entry'!BH2036</f>
        <v>0</v>
      </c>
      <c r="AZ2007" s="42">
        <f>'Data Entry'!BI2036</f>
        <v>0</v>
      </c>
      <c r="BA2007" s="42">
        <f>'Data Entry'!BJ2036</f>
        <v>0</v>
      </c>
      <c r="BB2007" s="42">
        <f>'Data Entry'!BK2036</f>
        <v>0</v>
      </c>
      <c r="BC2007" s="291">
        <f t="shared" si="506"/>
        <v>0</v>
      </c>
      <c r="BD2007" s="42">
        <f>'Data Entry'!BL2036</f>
        <v>0</v>
      </c>
      <c r="BE2007" s="42">
        <f>'Data Entry'!BM2036</f>
        <v>0</v>
      </c>
      <c r="BF2007" s="291">
        <f t="shared" si="507"/>
        <v>0</v>
      </c>
      <c r="BG2007" s="305">
        <f t="shared" si="508"/>
        <v>0</v>
      </c>
      <c r="BH2007" s="288" t="str">
        <f>IFERROR((BG2007*'Data Entry'!$F$18)/'Data Entry'!$E$18,"")</f>
        <v/>
      </c>
      <c r="BI2007" s="305">
        <f t="shared" si="509"/>
        <v>0</v>
      </c>
      <c r="BJ2007" s="288" t="str">
        <f t="shared" si="510"/>
        <v/>
      </c>
      <c r="BK2007" s="307" t="str">
        <f t="shared" si="511"/>
        <v/>
      </c>
    </row>
    <row r="2008" spans="1:63" ht="27" x14ac:dyDescent="0.2">
      <c r="A2008" s="119" t="str">
        <f>'Data Entry'!D2037</f>
        <v>Respondent 2004</v>
      </c>
      <c r="B2008" s="52">
        <f>'Data Entry'!AN2037</f>
        <v>0</v>
      </c>
      <c r="C2008" s="52" t="str">
        <f>'Data Entry'!BX2037</f>
        <v/>
      </c>
      <c r="D2008" s="42" t="str">
        <f>'Data Entry'!BU2037</f>
        <v>No disability</v>
      </c>
      <c r="E2008" s="42">
        <f>'Data Entry'!O2037</f>
        <v>0</v>
      </c>
      <c r="F2008" s="42">
        <f>'Data Entry'!P2037</f>
        <v>0</v>
      </c>
      <c r="G2008" s="42">
        <f>'Data Entry'!Q2037</f>
        <v>0</v>
      </c>
      <c r="H2008" s="291">
        <f t="shared" si="496"/>
        <v>0</v>
      </c>
      <c r="I2008" s="42">
        <f>'Data Entry'!R2037</f>
        <v>0</v>
      </c>
      <c r="J2008" s="42">
        <f>'Data Entry'!S2037</f>
        <v>0</v>
      </c>
      <c r="K2008" s="42">
        <f>'Data Entry'!T2037</f>
        <v>0</v>
      </c>
      <c r="L2008" s="42">
        <f>'Data Entry'!U2037</f>
        <v>0</v>
      </c>
      <c r="M2008" s="291">
        <f t="shared" si="500"/>
        <v>0</v>
      </c>
      <c r="N2008" s="42">
        <f>'Data Entry'!V2037</f>
        <v>0</v>
      </c>
      <c r="O2008" s="42">
        <f>'Data Entry'!W2037</f>
        <v>0</v>
      </c>
      <c r="P2008" s="291">
        <f t="shared" si="501"/>
        <v>0</v>
      </c>
      <c r="Q2008" s="42">
        <f>'Data Entry'!X2037</f>
        <v>0</v>
      </c>
      <c r="R2008" s="42">
        <f>'Data Entry'!Y2037</f>
        <v>0</v>
      </c>
      <c r="S2008" s="42">
        <f>'Data Entry'!Z2037</f>
        <v>0</v>
      </c>
      <c r="T2008" s="291">
        <f t="shared" si="497"/>
        <v>0</v>
      </c>
      <c r="U2008" s="42">
        <f>'Data Entry'!AA2037</f>
        <v>0</v>
      </c>
      <c r="V2008" s="42">
        <f>'Data Entry'!AB2037</f>
        <v>0</v>
      </c>
      <c r="W2008" s="42">
        <f>'Data Entry'!AC2037</f>
        <v>0</v>
      </c>
      <c r="X2008" s="42">
        <f>'Data Entry'!AD2037</f>
        <v>0</v>
      </c>
      <c r="Y2008" s="291">
        <f t="shared" si="502"/>
        <v>0</v>
      </c>
      <c r="Z2008" s="42">
        <f>'Data Entry'!AE2037</f>
        <v>0</v>
      </c>
      <c r="AA2008" s="42">
        <f>'Data Entry'!AF2037</f>
        <v>0</v>
      </c>
      <c r="AB2008" s="291">
        <f t="shared" si="503"/>
        <v>0</v>
      </c>
      <c r="AC2008" s="42">
        <f>'Data Entry'!AH2037</f>
        <v>0</v>
      </c>
      <c r="AD2008" s="42">
        <f>'Data Entry'!AI2037</f>
        <v>0</v>
      </c>
      <c r="AE2008" s="42">
        <f>'Data Entry'!AJ2037</f>
        <v>0</v>
      </c>
      <c r="AF2008" s="42">
        <f>'Data Entry'!AK2037</f>
        <v>0</v>
      </c>
      <c r="AG2008" s="42">
        <f>'Data Entry'!AL2037</f>
        <v>0</v>
      </c>
      <c r="AH2008" s="42">
        <f>'Data Entry'!AM2037</f>
        <v>0</v>
      </c>
      <c r="AI2008" s="42">
        <f>'Data Entry'!AV2037</f>
        <v>0</v>
      </c>
      <c r="AJ2008" s="42">
        <f>'Data Entry'!AW2037</f>
        <v>0</v>
      </c>
      <c r="AK2008" s="42">
        <f>'Data Entry'!AX2037</f>
        <v>0</v>
      </c>
      <c r="AL2008" s="291">
        <f t="shared" si="498"/>
        <v>0</v>
      </c>
      <c r="AM2008" s="42">
        <f>'Data Entry'!AY2037</f>
        <v>0</v>
      </c>
      <c r="AN2008" s="42">
        <f>'Data Entry'!AZ2037</f>
        <v>0</v>
      </c>
      <c r="AO2008" s="42">
        <f>'Data Entry'!BA2037</f>
        <v>0</v>
      </c>
      <c r="AP2008" s="42">
        <f>'Data Entry'!BB2037</f>
        <v>0</v>
      </c>
      <c r="AQ2008" s="291">
        <f t="shared" si="504"/>
        <v>0</v>
      </c>
      <c r="AR2008" s="42">
        <f>'Data Entry'!BC2037</f>
        <v>0</v>
      </c>
      <c r="AS2008" s="42">
        <f>'Data Entry'!BD2037</f>
        <v>0</v>
      </c>
      <c r="AT2008" s="291">
        <f t="shared" si="505"/>
        <v>0</v>
      </c>
      <c r="AU2008" s="42">
        <f>'Data Entry'!BE2037</f>
        <v>0</v>
      </c>
      <c r="AV2008" s="42">
        <f>'Data Entry'!BF2037</f>
        <v>0</v>
      </c>
      <c r="AW2008" s="42">
        <f>'Data Entry'!BG2037</f>
        <v>0</v>
      </c>
      <c r="AX2008" s="291">
        <f t="shared" si="499"/>
        <v>0</v>
      </c>
      <c r="AY2008" s="42">
        <f>'Data Entry'!BH2037</f>
        <v>0</v>
      </c>
      <c r="AZ2008" s="42">
        <f>'Data Entry'!BI2037</f>
        <v>0</v>
      </c>
      <c r="BA2008" s="42">
        <f>'Data Entry'!BJ2037</f>
        <v>0</v>
      </c>
      <c r="BB2008" s="42">
        <f>'Data Entry'!BK2037</f>
        <v>0</v>
      </c>
      <c r="BC2008" s="291">
        <f t="shared" si="506"/>
        <v>0</v>
      </c>
      <c r="BD2008" s="42">
        <f>'Data Entry'!BL2037</f>
        <v>0</v>
      </c>
      <c r="BE2008" s="42">
        <f>'Data Entry'!BM2037</f>
        <v>0</v>
      </c>
      <c r="BF2008" s="291">
        <f t="shared" si="507"/>
        <v>0</v>
      </c>
      <c r="BG2008" s="305">
        <f t="shared" si="508"/>
        <v>0</v>
      </c>
      <c r="BH2008" s="288" t="str">
        <f>IFERROR((BG2008*'Data Entry'!$F$18)/'Data Entry'!$E$18,"")</f>
        <v/>
      </c>
      <c r="BI2008" s="305">
        <f t="shared" si="509"/>
        <v>0</v>
      </c>
      <c r="BJ2008" s="288" t="str">
        <f t="shared" si="510"/>
        <v/>
      </c>
      <c r="BK2008" s="307" t="str">
        <f t="shared" si="511"/>
        <v/>
      </c>
    </row>
    <row r="2009" spans="1:63" ht="27" x14ac:dyDescent="0.2">
      <c r="A2009" s="119" t="str">
        <f>'Data Entry'!D2038</f>
        <v>Respondent 2005</v>
      </c>
      <c r="B2009" s="52">
        <f>'Data Entry'!AN2038</f>
        <v>0</v>
      </c>
      <c r="C2009" s="52" t="str">
        <f>'Data Entry'!BX2038</f>
        <v/>
      </c>
      <c r="D2009" s="42" t="str">
        <f>'Data Entry'!BU2038</f>
        <v>No disability</v>
      </c>
      <c r="E2009" s="42">
        <f>'Data Entry'!O2038</f>
        <v>0</v>
      </c>
      <c r="F2009" s="42">
        <f>'Data Entry'!P2038</f>
        <v>0</v>
      </c>
      <c r="G2009" s="42">
        <f>'Data Entry'!Q2038</f>
        <v>0</v>
      </c>
      <c r="H2009" s="291">
        <f t="shared" si="496"/>
        <v>0</v>
      </c>
      <c r="I2009" s="42">
        <f>'Data Entry'!R2038</f>
        <v>0</v>
      </c>
      <c r="J2009" s="42">
        <f>'Data Entry'!S2038</f>
        <v>0</v>
      </c>
      <c r="K2009" s="42">
        <f>'Data Entry'!T2038</f>
        <v>0</v>
      </c>
      <c r="L2009" s="42">
        <f>'Data Entry'!U2038</f>
        <v>0</v>
      </c>
      <c r="M2009" s="291">
        <f t="shared" si="500"/>
        <v>0</v>
      </c>
      <c r="N2009" s="42">
        <f>'Data Entry'!V2038</f>
        <v>0</v>
      </c>
      <c r="O2009" s="42">
        <f>'Data Entry'!W2038</f>
        <v>0</v>
      </c>
      <c r="P2009" s="291">
        <f t="shared" si="501"/>
        <v>0</v>
      </c>
      <c r="Q2009" s="42">
        <f>'Data Entry'!X2038</f>
        <v>0</v>
      </c>
      <c r="R2009" s="42">
        <f>'Data Entry'!Y2038</f>
        <v>0</v>
      </c>
      <c r="S2009" s="42">
        <f>'Data Entry'!Z2038</f>
        <v>0</v>
      </c>
      <c r="T2009" s="291">
        <f t="shared" si="497"/>
        <v>0</v>
      </c>
      <c r="U2009" s="42">
        <f>'Data Entry'!AA2038</f>
        <v>0</v>
      </c>
      <c r="V2009" s="42">
        <f>'Data Entry'!AB2038</f>
        <v>0</v>
      </c>
      <c r="W2009" s="42">
        <f>'Data Entry'!AC2038</f>
        <v>0</v>
      </c>
      <c r="X2009" s="42">
        <f>'Data Entry'!AD2038</f>
        <v>0</v>
      </c>
      <c r="Y2009" s="291">
        <f t="shared" si="502"/>
        <v>0</v>
      </c>
      <c r="Z2009" s="42">
        <f>'Data Entry'!AE2038</f>
        <v>0</v>
      </c>
      <c r="AA2009" s="42">
        <f>'Data Entry'!AF2038</f>
        <v>0</v>
      </c>
      <c r="AB2009" s="291">
        <f t="shared" si="503"/>
        <v>0</v>
      </c>
      <c r="AC2009" s="42">
        <f>'Data Entry'!AH2038</f>
        <v>0</v>
      </c>
      <c r="AD2009" s="42">
        <f>'Data Entry'!AI2038</f>
        <v>0</v>
      </c>
      <c r="AE2009" s="42">
        <f>'Data Entry'!AJ2038</f>
        <v>0</v>
      </c>
      <c r="AF2009" s="42">
        <f>'Data Entry'!AK2038</f>
        <v>0</v>
      </c>
      <c r="AG2009" s="42">
        <f>'Data Entry'!AL2038</f>
        <v>0</v>
      </c>
      <c r="AH2009" s="42">
        <f>'Data Entry'!AM2038</f>
        <v>0</v>
      </c>
      <c r="AI2009" s="42">
        <f>'Data Entry'!AV2038</f>
        <v>0</v>
      </c>
      <c r="AJ2009" s="42">
        <f>'Data Entry'!AW2038</f>
        <v>0</v>
      </c>
      <c r="AK2009" s="42">
        <f>'Data Entry'!AX2038</f>
        <v>0</v>
      </c>
      <c r="AL2009" s="291">
        <f t="shared" si="498"/>
        <v>0</v>
      </c>
      <c r="AM2009" s="42">
        <f>'Data Entry'!AY2038</f>
        <v>0</v>
      </c>
      <c r="AN2009" s="42">
        <f>'Data Entry'!AZ2038</f>
        <v>0</v>
      </c>
      <c r="AO2009" s="42">
        <f>'Data Entry'!BA2038</f>
        <v>0</v>
      </c>
      <c r="AP2009" s="42">
        <f>'Data Entry'!BB2038</f>
        <v>0</v>
      </c>
      <c r="AQ2009" s="291">
        <f t="shared" si="504"/>
        <v>0</v>
      </c>
      <c r="AR2009" s="42">
        <f>'Data Entry'!BC2038</f>
        <v>0</v>
      </c>
      <c r="AS2009" s="42">
        <f>'Data Entry'!BD2038</f>
        <v>0</v>
      </c>
      <c r="AT2009" s="291">
        <f t="shared" si="505"/>
        <v>0</v>
      </c>
      <c r="AU2009" s="42">
        <f>'Data Entry'!BE2038</f>
        <v>0</v>
      </c>
      <c r="AV2009" s="42">
        <f>'Data Entry'!BF2038</f>
        <v>0</v>
      </c>
      <c r="AW2009" s="42">
        <f>'Data Entry'!BG2038</f>
        <v>0</v>
      </c>
      <c r="AX2009" s="291">
        <f t="shared" si="499"/>
        <v>0</v>
      </c>
      <c r="AY2009" s="42">
        <f>'Data Entry'!BH2038</f>
        <v>0</v>
      </c>
      <c r="AZ2009" s="42">
        <f>'Data Entry'!BI2038</f>
        <v>0</v>
      </c>
      <c r="BA2009" s="42">
        <f>'Data Entry'!BJ2038</f>
        <v>0</v>
      </c>
      <c r="BB2009" s="42">
        <f>'Data Entry'!BK2038</f>
        <v>0</v>
      </c>
      <c r="BC2009" s="291">
        <f t="shared" si="506"/>
        <v>0</v>
      </c>
      <c r="BD2009" s="42">
        <f>'Data Entry'!BL2038</f>
        <v>0</v>
      </c>
      <c r="BE2009" s="42">
        <f>'Data Entry'!BM2038</f>
        <v>0</v>
      </c>
      <c r="BF2009" s="291">
        <f t="shared" si="507"/>
        <v>0</v>
      </c>
      <c r="BG2009" s="305">
        <f t="shared" si="508"/>
        <v>0</v>
      </c>
      <c r="BH2009" s="288" t="str">
        <f>IFERROR((BG2009*'Data Entry'!$F$18)/'Data Entry'!$E$18,"")</f>
        <v/>
      </c>
      <c r="BI2009" s="305">
        <f t="shared" si="509"/>
        <v>0</v>
      </c>
      <c r="BJ2009" s="288" t="str">
        <f t="shared" si="510"/>
        <v/>
      </c>
      <c r="BK2009" s="307" t="str">
        <f t="shared" si="511"/>
        <v/>
      </c>
    </row>
    <row r="2010" spans="1:63" ht="27" x14ac:dyDescent="0.2">
      <c r="A2010" s="119" t="str">
        <f>'Data Entry'!D2039</f>
        <v>Respondent 2006</v>
      </c>
      <c r="B2010" s="52">
        <f>'Data Entry'!AN2039</f>
        <v>0</v>
      </c>
      <c r="C2010" s="52" t="str">
        <f>'Data Entry'!BX2039</f>
        <v/>
      </c>
      <c r="D2010" s="42" t="str">
        <f>'Data Entry'!BU2039</f>
        <v>No disability</v>
      </c>
      <c r="E2010" s="42">
        <f>'Data Entry'!O2039</f>
        <v>0</v>
      </c>
      <c r="F2010" s="42">
        <f>'Data Entry'!P2039</f>
        <v>0</v>
      </c>
      <c r="G2010" s="42">
        <f>'Data Entry'!Q2039</f>
        <v>0</v>
      </c>
      <c r="H2010" s="291">
        <f t="shared" si="496"/>
        <v>0</v>
      </c>
      <c r="I2010" s="42">
        <f>'Data Entry'!R2039</f>
        <v>0</v>
      </c>
      <c r="J2010" s="42">
        <f>'Data Entry'!S2039</f>
        <v>0</v>
      </c>
      <c r="K2010" s="42">
        <f>'Data Entry'!T2039</f>
        <v>0</v>
      </c>
      <c r="L2010" s="42">
        <f>'Data Entry'!U2039</f>
        <v>0</v>
      </c>
      <c r="M2010" s="291">
        <f t="shared" si="500"/>
        <v>0</v>
      </c>
      <c r="N2010" s="42">
        <f>'Data Entry'!V2039</f>
        <v>0</v>
      </c>
      <c r="O2010" s="42">
        <f>'Data Entry'!W2039</f>
        <v>0</v>
      </c>
      <c r="P2010" s="291">
        <f t="shared" si="501"/>
        <v>0</v>
      </c>
      <c r="Q2010" s="42">
        <f>'Data Entry'!X2039</f>
        <v>0</v>
      </c>
      <c r="R2010" s="42">
        <f>'Data Entry'!Y2039</f>
        <v>0</v>
      </c>
      <c r="S2010" s="42">
        <f>'Data Entry'!Z2039</f>
        <v>0</v>
      </c>
      <c r="T2010" s="291">
        <f t="shared" si="497"/>
        <v>0</v>
      </c>
      <c r="U2010" s="42">
        <f>'Data Entry'!AA2039</f>
        <v>0</v>
      </c>
      <c r="V2010" s="42">
        <f>'Data Entry'!AB2039</f>
        <v>0</v>
      </c>
      <c r="W2010" s="42">
        <f>'Data Entry'!AC2039</f>
        <v>0</v>
      </c>
      <c r="X2010" s="42">
        <f>'Data Entry'!AD2039</f>
        <v>0</v>
      </c>
      <c r="Y2010" s="291">
        <f t="shared" si="502"/>
        <v>0</v>
      </c>
      <c r="Z2010" s="42">
        <f>'Data Entry'!AE2039</f>
        <v>0</v>
      </c>
      <c r="AA2010" s="42">
        <f>'Data Entry'!AF2039</f>
        <v>0</v>
      </c>
      <c r="AB2010" s="291">
        <f t="shared" si="503"/>
        <v>0</v>
      </c>
      <c r="AC2010" s="42">
        <f>'Data Entry'!AH2039</f>
        <v>0</v>
      </c>
      <c r="AD2010" s="42">
        <f>'Data Entry'!AI2039</f>
        <v>0</v>
      </c>
      <c r="AE2010" s="42">
        <f>'Data Entry'!AJ2039</f>
        <v>0</v>
      </c>
      <c r="AF2010" s="42">
        <f>'Data Entry'!AK2039</f>
        <v>0</v>
      </c>
      <c r="AG2010" s="42">
        <f>'Data Entry'!AL2039</f>
        <v>0</v>
      </c>
      <c r="AH2010" s="42">
        <f>'Data Entry'!AM2039</f>
        <v>0</v>
      </c>
      <c r="AI2010" s="42">
        <f>'Data Entry'!AV2039</f>
        <v>0</v>
      </c>
      <c r="AJ2010" s="42">
        <f>'Data Entry'!AW2039</f>
        <v>0</v>
      </c>
      <c r="AK2010" s="42">
        <f>'Data Entry'!AX2039</f>
        <v>0</v>
      </c>
      <c r="AL2010" s="291">
        <f t="shared" si="498"/>
        <v>0</v>
      </c>
      <c r="AM2010" s="42">
        <f>'Data Entry'!AY2039</f>
        <v>0</v>
      </c>
      <c r="AN2010" s="42">
        <f>'Data Entry'!AZ2039</f>
        <v>0</v>
      </c>
      <c r="AO2010" s="42">
        <f>'Data Entry'!BA2039</f>
        <v>0</v>
      </c>
      <c r="AP2010" s="42">
        <f>'Data Entry'!BB2039</f>
        <v>0</v>
      </c>
      <c r="AQ2010" s="291">
        <f t="shared" si="504"/>
        <v>0</v>
      </c>
      <c r="AR2010" s="42">
        <f>'Data Entry'!BC2039</f>
        <v>0</v>
      </c>
      <c r="AS2010" s="42">
        <f>'Data Entry'!BD2039</f>
        <v>0</v>
      </c>
      <c r="AT2010" s="291">
        <f t="shared" si="505"/>
        <v>0</v>
      </c>
      <c r="AU2010" s="42">
        <f>'Data Entry'!BE2039</f>
        <v>0</v>
      </c>
      <c r="AV2010" s="42">
        <f>'Data Entry'!BF2039</f>
        <v>0</v>
      </c>
      <c r="AW2010" s="42">
        <f>'Data Entry'!BG2039</f>
        <v>0</v>
      </c>
      <c r="AX2010" s="291">
        <f t="shared" si="499"/>
        <v>0</v>
      </c>
      <c r="AY2010" s="42">
        <f>'Data Entry'!BH2039</f>
        <v>0</v>
      </c>
      <c r="AZ2010" s="42">
        <f>'Data Entry'!BI2039</f>
        <v>0</v>
      </c>
      <c r="BA2010" s="42">
        <f>'Data Entry'!BJ2039</f>
        <v>0</v>
      </c>
      <c r="BB2010" s="42">
        <f>'Data Entry'!BK2039</f>
        <v>0</v>
      </c>
      <c r="BC2010" s="291">
        <f t="shared" si="506"/>
        <v>0</v>
      </c>
      <c r="BD2010" s="42">
        <f>'Data Entry'!BL2039</f>
        <v>0</v>
      </c>
      <c r="BE2010" s="42">
        <f>'Data Entry'!BM2039</f>
        <v>0</v>
      </c>
      <c r="BF2010" s="291">
        <f t="shared" si="507"/>
        <v>0</v>
      </c>
      <c r="BG2010" s="305">
        <f t="shared" si="508"/>
        <v>0</v>
      </c>
      <c r="BH2010" s="288" t="str">
        <f>IFERROR((BG2010*'Data Entry'!$F$18)/'Data Entry'!$E$18,"")</f>
        <v/>
      </c>
      <c r="BI2010" s="305">
        <f t="shared" si="509"/>
        <v>0</v>
      </c>
      <c r="BJ2010" s="288" t="str">
        <f t="shared" si="510"/>
        <v/>
      </c>
      <c r="BK2010" s="307" t="str">
        <f t="shared" si="511"/>
        <v/>
      </c>
    </row>
    <row r="2011" spans="1:63" ht="27" x14ac:dyDescent="0.2">
      <c r="A2011" s="119" t="str">
        <f>'Data Entry'!D2040</f>
        <v>Respondent 2007</v>
      </c>
      <c r="B2011" s="52">
        <f>'Data Entry'!AN2040</f>
        <v>0</v>
      </c>
      <c r="C2011" s="52" t="str">
        <f>'Data Entry'!BX2040</f>
        <v/>
      </c>
      <c r="D2011" s="42" t="str">
        <f>'Data Entry'!BU2040</f>
        <v>No disability</v>
      </c>
      <c r="E2011" s="42">
        <f>'Data Entry'!O2040</f>
        <v>0</v>
      </c>
      <c r="F2011" s="42">
        <f>'Data Entry'!P2040</f>
        <v>0</v>
      </c>
      <c r="G2011" s="42">
        <f>'Data Entry'!Q2040</f>
        <v>0</v>
      </c>
      <c r="H2011" s="291">
        <f t="shared" si="496"/>
        <v>0</v>
      </c>
      <c r="I2011" s="42">
        <f>'Data Entry'!R2040</f>
        <v>0</v>
      </c>
      <c r="J2011" s="42">
        <f>'Data Entry'!S2040</f>
        <v>0</v>
      </c>
      <c r="K2011" s="42">
        <f>'Data Entry'!T2040</f>
        <v>0</v>
      </c>
      <c r="L2011" s="42">
        <f>'Data Entry'!U2040</f>
        <v>0</v>
      </c>
      <c r="M2011" s="291">
        <f t="shared" si="500"/>
        <v>0</v>
      </c>
      <c r="N2011" s="42">
        <f>'Data Entry'!V2040</f>
        <v>0</v>
      </c>
      <c r="O2011" s="42">
        <f>'Data Entry'!W2040</f>
        <v>0</v>
      </c>
      <c r="P2011" s="291">
        <f t="shared" si="501"/>
        <v>0</v>
      </c>
      <c r="Q2011" s="42">
        <f>'Data Entry'!X2040</f>
        <v>0</v>
      </c>
      <c r="R2011" s="42">
        <f>'Data Entry'!Y2040</f>
        <v>0</v>
      </c>
      <c r="S2011" s="42">
        <f>'Data Entry'!Z2040</f>
        <v>0</v>
      </c>
      <c r="T2011" s="291">
        <f t="shared" si="497"/>
        <v>0</v>
      </c>
      <c r="U2011" s="42">
        <f>'Data Entry'!AA2040</f>
        <v>0</v>
      </c>
      <c r="V2011" s="42">
        <f>'Data Entry'!AB2040</f>
        <v>0</v>
      </c>
      <c r="W2011" s="42">
        <f>'Data Entry'!AC2040</f>
        <v>0</v>
      </c>
      <c r="X2011" s="42">
        <f>'Data Entry'!AD2040</f>
        <v>0</v>
      </c>
      <c r="Y2011" s="291">
        <f t="shared" si="502"/>
        <v>0</v>
      </c>
      <c r="Z2011" s="42">
        <f>'Data Entry'!AE2040</f>
        <v>0</v>
      </c>
      <c r="AA2011" s="42">
        <f>'Data Entry'!AF2040</f>
        <v>0</v>
      </c>
      <c r="AB2011" s="291">
        <f t="shared" si="503"/>
        <v>0</v>
      </c>
      <c r="AC2011" s="42">
        <f>'Data Entry'!AH2040</f>
        <v>0</v>
      </c>
      <c r="AD2011" s="42">
        <f>'Data Entry'!AI2040</f>
        <v>0</v>
      </c>
      <c r="AE2011" s="42">
        <f>'Data Entry'!AJ2040</f>
        <v>0</v>
      </c>
      <c r="AF2011" s="42">
        <f>'Data Entry'!AK2040</f>
        <v>0</v>
      </c>
      <c r="AG2011" s="42">
        <f>'Data Entry'!AL2040</f>
        <v>0</v>
      </c>
      <c r="AH2011" s="42">
        <f>'Data Entry'!AM2040</f>
        <v>0</v>
      </c>
      <c r="AI2011" s="42">
        <f>'Data Entry'!AV2040</f>
        <v>0</v>
      </c>
      <c r="AJ2011" s="42">
        <f>'Data Entry'!AW2040</f>
        <v>0</v>
      </c>
      <c r="AK2011" s="42">
        <f>'Data Entry'!AX2040</f>
        <v>0</v>
      </c>
      <c r="AL2011" s="291">
        <f t="shared" si="498"/>
        <v>0</v>
      </c>
      <c r="AM2011" s="42">
        <f>'Data Entry'!AY2040</f>
        <v>0</v>
      </c>
      <c r="AN2011" s="42">
        <f>'Data Entry'!AZ2040</f>
        <v>0</v>
      </c>
      <c r="AO2011" s="42">
        <f>'Data Entry'!BA2040</f>
        <v>0</v>
      </c>
      <c r="AP2011" s="42">
        <f>'Data Entry'!BB2040</f>
        <v>0</v>
      </c>
      <c r="AQ2011" s="291">
        <f t="shared" si="504"/>
        <v>0</v>
      </c>
      <c r="AR2011" s="42">
        <f>'Data Entry'!BC2040</f>
        <v>0</v>
      </c>
      <c r="AS2011" s="42">
        <f>'Data Entry'!BD2040</f>
        <v>0</v>
      </c>
      <c r="AT2011" s="291">
        <f t="shared" si="505"/>
        <v>0</v>
      </c>
      <c r="AU2011" s="42">
        <f>'Data Entry'!BE2040</f>
        <v>0</v>
      </c>
      <c r="AV2011" s="42">
        <f>'Data Entry'!BF2040</f>
        <v>0</v>
      </c>
      <c r="AW2011" s="42">
        <f>'Data Entry'!BG2040</f>
        <v>0</v>
      </c>
      <c r="AX2011" s="291">
        <f t="shared" si="499"/>
        <v>0</v>
      </c>
      <c r="AY2011" s="42">
        <f>'Data Entry'!BH2040</f>
        <v>0</v>
      </c>
      <c r="AZ2011" s="42">
        <f>'Data Entry'!BI2040</f>
        <v>0</v>
      </c>
      <c r="BA2011" s="42">
        <f>'Data Entry'!BJ2040</f>
        <v>0</v>
      </c>
      <c r="BB2011" s="42">
        <f>'Data Entry'!BK2040</f>
        <v>0</v>
      </c>
      <c r="BC2011" s="291">
        <f t="shared" si="506"/>
        <v>0</v>
      </c>
      <c r="BD2011" s="42">
        <f>'Data Entry'!BL2040</f>
        <v>0</v>
      </c>
      <c r="BE2011" s="42">
        <f>'Data Entry'!BM2040</f>
        <v>0</v>
      </c>
      <c r="BF2011" s="291">
        <f t="shared" si="507"/>
        <v>0</v>
      </c>
      <c r="BG2011" s="305">
        <f t="shared" si="508"/>
        <v>0</v>
      </c>
      <c r="BH2011" s="288" t="str">
        <f>IFERROR((BG2011*'Data Entry'!$F$18)/'Data Entry'!$E$18,"")</f>
        <v/>
      </c>
      <c r="BI2011" s="305">
        <f t="shared" si="509"/>
        <v>0</v>
      </c>
      <c r="BJ2011" s="288" t="str">
        <f t="shared" si="510"/>
        <v/>
      </c>
      <c r="BK2011" s="307" t="str">
        <f t="shared" si="511"/>
        <v/>
      </c>
    </row>
    <row r="2012" spans="1:63" ht="27" x14ac:dyDescent="0.2">
      <c r="A2012" s="119" t="str">
        <f>'Data Entry'!D2041</f>
        <v>Respondent 2008</v>
      </c>
      <c r="B2012" s="52">
        <f>'Data Entry'!AN2041</f>
        <v>0</v>
      </c>
      <c r="C2012" s="52" t="str">
        <f>'Data Entry'!BX2041</f>
        <v/>
      </c>
      <c r="D2012" s="42" t="str">
        <f>'Data Entry'!BU2041</f>
        <v>No disability</v>
      </c>
      <c r="E2012" s="42">
        <f>'Data Entry'!O2041</f>
        <v>0</v>
      </c>
      <c r="F2012" s="42">
        <f>'Data Entry'!P2041</f>
        <v>0</v>
      </c>
      <c r="G2012" s="42">
        <f>'Data Entry'!Q2041</f>
        <v>0</v>
      </c>
      <c r="H2012" s="291">
        <f t="shared" si="496"/>
        <v>0</v>
      </c>
      <c r="I2012" s="42">
        <f>'Data Entry'!R2041</f>
        <v>0</v>
      </c>
      <c r="J2012" s="42">
        <f>'Data Entry'!S2041</f>
        <v>0</v>
      </c>
      <c r="K2012" s="42">
        <f>'Data Entry'!T2041</f>
        <v>0</v>
      </c>
      <c r="L2012" s="42">
        <f>'Data Entry'!U2041</f>
        <v>0</v>
      </c>
      <c r="M2012" s="291">
        <f t="shared" si="500"/>
        <v>0</v>
      </c>
      <c r="N2012" s="42">
        <f>'Data Entry'!V2041</f>
        <v>0</v>
      </c>
      <c r="O2012" s="42">
        <f>'Data Entry'!W2041</f>
        <v>0</v>
      </c>
      <c r="P2012" s="291">
        <f t="shared" si="501"/>
        <v>0</v>
      </c>
      <c r="Q2012" s="42">
        <f>'Data Entry'!X2041</f>
        <v>0</v>
      </c>
      <c r="R2012" s="42">
        <f>'Data Entry'!Y2041</f>
        <v>0</v>
      </c>
      <c r="S2012" s="42">
        <f>'Data Entry'!Z2041</f>
        <v>0</v>
      </c>
      <c r="T2012" s="291">
        <f t="shared" si="497"/>
        <v>0</v>
      </c>
      <c r="U2012" s="42">
        <f>'Data Entry'!AA2041</f>
        <v>0</v>
      </c>
      <c r="V2012" s="42">
        <f>'Data Entry'!AB2041</f>
        <v>0</v>
      </c>
      <c r="W2012" s="42">
        <f>'Data Entry'!AC2041</f>
        <v>0</v>
      </c>
      <c r="X2012" s="42">
        <f>'Data Entry'!AD2041</f>
        <v>0</v>
      </c>
      <c r="Y2012" s="291">
        <f t="shared" si="502"/>
        <v>0</v>
      </c>
      <c r="Z2012" s="42">
        <f>'Data Entry'!AE2041</f>
        <v>0</v>
      </c>
      <c r="AA2012" s="42">
        <f>'Data Entry'!AF2041</f>
        <v>0</v>
      </c>
      <c r="AB2012" s="291">
        <f t="shared" si="503"/>
        <v>0</v>
      </c>
      <c r="AC2012" s="42">
        <f>'Data Entry'!AH2041</f>
        <v>0</v>
      </c>
      <c r="AD2012" s="42">
        <f>'Data Entry'!AI2041</f>
        <v>0</v>
      </c>
      <c r="AE2012" s="42">
        <f>'Data Entry'!AJ2041</f>
        <v>0</v>
      </c>
      <c r="AF2012" s="42">
        <f>'Data Entry'!AK2041</f>
        <v>0</v>
      </c>
      <c r="AG2012" s="42">
        <f>'Data Entry'!AL2041</f>
        <v>0</v>
      </c>
      <c r="AH2012" s="42">
        <f>'Data Entry'!AM2041</f>
        <v>0</v>
      </c>
      <c r="AI2012" s="42">
        <f>'Data Entry'!AV2041</f>
        <v>0</v>
      </c>
      <c r="AJ2012" s="42">
        <f>'Data Entry'!AW2041</f>
        <v>0</v>
      </c>
      <c r="AK2012" s="42">
        <f>'Data Entry'!AX2041</f>
        <v>0</v>
      </c>
      <c r="AL2012" s="291">
        <f t="shared" si="498"/>
        <v>0</v>
      </c>
      <c r="AM2012" s="42">
        <f>'Data Entry'!AY2041</f>
        <v>0</v>
      </c>
      <c r="AN2012" s="42">
        <f>'Data Entry'!AZ2041</f>
        <v>0</v>
      </c>
      <c r="AO2012" s="42">
        <f>'Data Entry'!BA2041</f>
        <v>0</v>
      </c>
      <c r="AP2012" s="42">
        <f>'Data Entry'!BB2041</f>
        <v>0</v>
      </c>
      <c r="AQ2012" s="291">
        <f t="shared" si="504"/>
        <v>0</v>
      </c>
      <c r="AR2012" s="42">
        <f>'Data Entry'!BC2041</f>
        <v>0</v>
      </c>
      <c r="AS2012" s="42">
        <f>'Data Entry'!BD2041</f>
        <v>0</v>
      </c>
      <c r="AT2012" s="291">
        <f t="shared" si="505"/>
        <v>0</v>
      </c>
      <c r="AU2012" s="42">
        <f>'Data Entry'!BE2041</f>
        <v>0</v>
      </c>
      <c r="AV2012" s="42">
        <f>'Data Entry'!BF2041</f>
        <v>0</v>
      </c>
      <c r="AW2012" s="42">
        <f>'Data Entry'!BG2041</f>
        <v>0</v>
      </c>
      <c r="AX2012" s="291">
        <f t="shared" si="499"/>
        <v>0</v>
      </c>
      <c r="AY2012" s="42">
        <f>'Data Entry'!BH2041</f>
        <v>0</v>
      </c>
      <c r="AZ2012" s="42">
        <f>'Data Entry'!BI2041</f>
        <v>0</v>
      </c>
      <c r="BA2012" s="42">
        <f>'Data Entry'!BJ2041</f>
        <v>0</v>
      </c>
      <c r="BB2012" s="42">
        <f>'Data Entry'!BK2041</f>
        <v>0</v>
      </c>
      <c r="BC2012" s="291">
        <f t="shared" si="506"/>
        <v>0</v>
      </c>
      <c r="BD2012" s="42">
        <f>'Data Entry'!BL2041</f>
        <v>0</v>
      </c>
      <c r="BE2012" s="42">
        <f>'Data Entry'!BM2041</f>
        <v>0</v>
      </c>
      <c r="BF2012" s="291">
        <f t="shared" si="507"/>
        <v>0</v>
      </c>
      <c r="BG2012" s="305">
        <f t="shared" si="508"/>
        <v>0</v>
      </c>
      <c r="BH2012" s="288" t="str">
        <f>IFERROR((BG2012*'Data Entry'!$F$18)/'Data Entry'!$E$18,"")</f>
        <v/>
      </c>
      <c r="BI2012" s="305">
        <f t="shared" si="509"/>
        <v>0</v>
      </c>
      <c r="BJ2012" s="288" t="str">
        <f t="shared" si="510"/>
        <v/>
      </c>
      <c r="BK2012" s="307" t="str">
        <f t="shared" si="511"/>
        <v/>
      </c>
    </row>
    <row r="2013" spans="1:63" ht="27" x14ac:dyDescent="0.2">
      <c r="A2013" s="119" t="str">
        <f>'Data Entry'!D2042</f>
        <v>Respondent 2009</v>
      </c>
      <c r="B2013" s="52">
        <f>'Data Entry'!AN2042</f>
        <v>0</v>
      </c>
      <c r="C2013" s="52" t="str">
        <f>'Data Entry'!BX2042</f>
        <v/>
      </c>
      <c r="D2013" s="42" t="str">
        <f>'Data Entry'!BU2042</f>
        <v>No disability</v>
      </c>
      <c r="E2013" s="42">
        <f>'Data Entry'!O2042</f>
        <v>0</v>
      </c>
      <c r="F2013" s="42">
        <f>'Data Entry'!P2042</f>
        <v>0</v>
      </c>
      <c r="G2013" s="42">
        <f>'Data Entry'!Q2042</f>
        <v>0</v>
      </c>
      <c r="H2013" s="291">
        <f t="shared" si="496"/>
        <v>0</v>
      </c>
      <c r="I2013" s="42">
        <f>'Data Entry'!R2042</f>
        <v>0</v>
      </c>
      <c r="J2013" s="42">
        <f>'Data Entry'!S2042</f>
        <v>0</v>
      </c>
      <c r="K2013" s="42">
        <f>'Data Entry'!T2042</f>
        <v>0</v>
      </c>
      <c r="L2013" s="42">
        <f>'Data Entry'!U2042</f>
        <v>0</v>
      </c>
      <c r="M2013" s="291">
        <f t="shared" si="500"/>
        <v>0</v>
      </c>
      <c r="N2013" s="42">
        <f>'Data Entry'!V2042</f>
        <v>0</v>
      </c>
      <c r="O2013" s="42">
        <f>'Data Entry'!W2042</f>
        <v>0</v>
      </c>
      <c r="P2013" s="291">
        <f t="shared" si="501"/>
        <v>0</v>
      </c>
      <c r="Q2013" s="42">
        <f>'Data Entry'!X2042</f>
        <v>0</v>
      </c>
      <c r="R2013" s="42">
        <f>'Data Entry'!Y2042</f>
        <v>0</v>
      </c>
      <c r="S2013" s="42">
        <f>'Data Entry'!Z2042</f>
        <v>0</v>
      </c>
      <c r="T2013" s="291">
        <f t="shared" si="497"/>
        <v>0</v>
      </c>
      <c r="U2013" s="42">
        <f>'Data Entry'!AA2042</f>
        <v>0</v>
      </c>
      <c r="V2013" s="42">
        <f>'Data Entry'!AB2042</f>
        <v>0</v>
      </c>
      <c r="W2013" s="42">
        <f>'Data Entry'!AC2042</f>
        <v>0</v>
      </c>
      <c r="X2013" s="42">
        <f>'Data Entry'!AD2042</f>
        <v>0</v>
      </c>
      <c r="Y2013" s="291">
        <f t="shared" si="502"/>
        <v>0</v>
      </c>
      <c r="Z2013" s="42">
        <f>'Data Entry'!AE2042</f>
        <v>0</v>
      </c>
      <c r="AA2013" s="42">
        <f>'Data Entry'!AF2042</f>
        <v>0</v>
      </c>
      <c r="AB2013" s="291">
        <f t="shared" si="503"/>
        <v>0</v>
      </c>
      <c r="AC2013" s="42">
        <f>'Data Entry'!AH2042</f>
        <v>0</v>
      </c>
      <c r="AD2013" s="42">
        <f>'Data Entry'!AI2042</f>
        <v>0</v>
      </c>
      <c r="AE2013" s="42">
        <f>'Data Entry'!AJ2042</f>
        <v>0</v>
      </c>
      <c r="AF2013" s="42">
        <f>'Data Entry'!AK2042</f>
        <v>0</v>
      </c>
      <c r="AG2013" s="42">
        <f>'Data Entry'!AL2042</f>
        <v>0</v>
      </c>
      <c r="AH2013" s="42">
        <f>'Data Entry'!AM2042</f>
        <v>0</v>
      </c>
      <c r="AI2013" s="42">
        <f>'Data Entry'!AV2042</f>
        <v>0</v>
      </c>
      <c r="AJ2013" s="42">
        <f>'Data Entry'!AW2042</f>
        <v>0</v>
      </c>
      <c r="AK2013" s="42">
        <f>'Data Entry'!AX2042</f>
        <v>0</v>
      </c>
      <c r="AL2013" s="291">
        <f t="shared" si="498"/>
        <v>0</v>
      </c>
      <c r="AM2013" s="42">
        <f>'Data Entry'!AY2042</f>
        <v>0</v>
      </c>
      <c r="AN2013" s="42">
        <f>'Data Entry'!AZ2042</f>
        <v>0</v>
      </c>
      <c r="AO2013" s="42">
        <f>'Data Entry'!BA2042</f>
        <v>0</v>
      </c>
      <c r="AP2013" s="42">
        <f>'Data Entry'!BB2042</f>
        <v>0</v>
      </c>
      <c r="AQ2013" s="291">
        <f t="shared" si="504"/>
        <v>0</v>
      </c>
      <c r="AR2013" s="42">
        <f>'Data Entry'!BC2042</f>
        <v>0</v>
      </c>
      <c r="AS2013" s="42">
        <f>'Data Entry'!BD2042</f>
        <v>0</v>
      </c>
      <c r="AT2013" s="291">
        <f t="shared" si="505"/>
        <v>0</v>
      </c>
      <c r="AU2013" s="42">
        <f>'Data Entry'!BE2042</f>
        <v>0</v>
      </c>
      <c r="AV2013" s="42">
        <f>'Data Entry'!BF2042</f>
        <v>0</v>
      </c>
      <c r="AW2013" s="42">
        <f>'Data Entry'!BG2042</f>
        <v>0</v>
      </c>
      <c r="AX2013" s="291">
        <f t="shared" si="499"/>
        <v>0</v>
      </c>
      <c r="AY2013" s="42">
        <f>'Data Entry'!BH2042</f>
        <v>0</v>
      </c>
      <c r="AZ2013" s="42">
        <f>'Data Entry'!BI2042</f>
        <v>0</v>
      </c>
      <c r="BA2013" s="42">
        <f>'Data Entry'!BJ2042</f>
        <v>0</v>
      </c>
      <c r="BB2013" s="42">
        <f>'Data Entry'!BK2042</f>
        <v>0</v>
      </c>
      <c r="BC2013" s="291">
        <f t="shared" si="506"/>
        <v>0</v>
      </c>
      <c r="BD2013" s="42">
        <f>'Data Entry'!BL2042</f>
        <v>0</v>
      </c>
      <c r="BE2013" s="42">
        <f>'Data Entry'!BM2042</f>
        <v>0</v>
      </c>
      <c r="BF2013" s="291">
        <f t="shared" si="507"/>
        <v>0</v>
      </c>
      <c r="BG2013" s="305">
        <f t="shared" si="508"/>
        <v>0</v>
      </c>
      <c r="BH2013" s="288" t="str">
        <f>IFERROR((BG2013*'Data Entry'!$F$18)/'Data Entry'!$E$18,"")</f>
        <v/>
      </c>
      <c r="BI2013" s="305">
        <f t="shared" si="509"/>
        <v>0</v>
      </c>
      <c r="BJ2013" s="288" t="str">
        <f t="shared" si="510"/>
        <v/>
      </c>
      <c r="BK2013" s="307" t="str">
        <f t="shared" si="511"/>
        <v/>
      </c>
    </row>
    <row r="2014" spans="1:63" ht="27" x14ac:dyDescent="0.2">
      <c r="A2014" s="119" t="str">
        <f>'Data Entry'!D2043</f>
        <v>Respondent 2010</v>
      </c>
      <c r="B2014" s="52">
        <f>'Data Entry'!AN2043</f>
        <v>0</v>
      </c>
      <c r="C2014" s="52" t="str">
        <f>'Data Entry'!BX2043</f>
        <v/>
      </c>
      <c r="D2014" s="42" t="str">
        <f>'Data Entry'!BU2043</f>
        <v>No disability</v>
      </c>
      <c r="E2014" s="42">
        <f>'Data Entry'!O2043</f>
        <v>0</v>
      </c>
      <c r="F2014" s="42">
        <f>'Data Entry'!P2043</f>
        <v>0</v>
      </c>
      <c r="G2014" s="42">
        <f>'Data Entry'!Q2043</f>
        <v>0</v>
      </c>
      <c r="H2014" s="291">
        <f t="shared" si="496"/>
        <v>0</v>
      </c>
      <c r="I2014" s="42">
        <f>'Data Entry'!R2043</f>
        <v>0</v>
      </c>
      <c r="J2014" s="42">
        <f>'Data Entry'!S2043</f>
        <v>0</v>
      </c>
      <c r="K2014" s="42">
        <f>'Data Entry'!T2043</f>
        <v>0</v>
      </c>
      <c r="L2014" s="42">
        <f>'Data Entry'!U2043</f>
        <v>0</v>
      </c>
      <c r="M2014" s="291">
        <f t="shared" si="500"/>
        <v>0</v>
      </c>
      <c r="N2014" s="42">
        <f>'Data Entry'!V2043</f>
        <v>0</v>
      </c>
      <c r="O2014" s="42">
        <f>'Data Entry'!W2043</f>
        <v>0</v>
      </c>
      <c r="P2014" s="291">
        <f t="shared" si="501"/>
        <v>0</v>
      </c>
      <c r="Q2014" s="42">
        <f>'Data Entry'!X2043</f>
        <v>0</v>
      </c>
      <c r="R2014" s="42">
        <f>'Data Entry'!Y2043</f>
        <v>0</v>
      </c>
      <c r="S2014" s="42">
        <f>'Data Entry'!Z2043</f>
        <v>0</v>
      </c>
      <c r="T2014" s="291">
        <f t="shared" si="497"/>
        <v>0</v>
      </c>
      <c r="U2014" s="42">
        <f>'Data Entry'!AA2043</f>
        <v>0</v>
      </c>
      <c r="V2014" s="42">
        <f>'Data Entry'!AB2043</f>
        <v>0</v>
      </c>
      <c r="W2014" s="42">
        <f>'Data Entry'!AC2043</f>
        <v>0</v>
      </c>
      <c r="X2014" s="42">
        <f>'Data Entry'!AD2043</f>
        <v>0</v>
      </c>
      <c r="Y2014" s="291">
        <f t="shared" si="502"/>
        <v>0</v>
      </c>
      <c r="Z2014" s="42">
        <f>'Data Entry'!AE2043</f>
        <v>0</v>
      </c>
      <c r="AA2014" s="42">
        <f>'Data Entry'!AF2043</f>
        <v>0</v>
      </c>
      <c r="AB2014" s="291">
        <f t="shared" si="503"/>
        <v>0</v>
      </c>
      <c r="AC2014" s="42">
        <f>'Data Entry'!AH2043</f>
        <v>0</v>
      </c>
      <c r="AD2014" s="42">
        <f>'Data Entry'!AI2043</f>
        <v>0</v>
      </c>
      <c r="AE2014" s="42">
        <f>'Data Entry'!AJ2043</f>
        <v>0</v>
      </c>
      <c r="AF2014" s="42">
        <f>'Data Entry'!AK2043</f>
        <v>0</v>
      </c>
      <c r="AG2014" s="42">
        <f>'Data Entry'!AL2043</f>
        <v>0</v>
      </c>
      <c r="AH2014" s="42">
        <f>'Data Entry'!AM2043</f>
        <v>0</v>
      </c>
      <c r="AI2014" s="42">
        <f>'Data Entry'!AV2043</f>
        <v>0</v>
      </c>
      <c r="AJ2014" s="42">
        <f>'Data Entry'!AW2043</f>
        <v>0</v>
      </c>
      <c r="AK2014" s="42">
        <f>'Data Entry'!AX2043</f>
        <v>0</v>
      </c>
      <c r="AL2014" s="291">
        <f t="shared" si="498"/>
        <v>0</v>
      </c>
      <c r="AM2014" s="42">
        <f>'Data Entry'!AY2043</f>
        <v>0</v>
      </c>
      <c r="AN2014" s="42">
        <f>'Data Entry'!AZ2043</f>
        <v>0</v>
      </c>
      <c r="AO2014" s="42">
        <f>'Data Entry'!BA2043</f>
        <v>0</v>
      </c>
      <c r="AP2014" s="42">
        <f>'Data Entry'!BB2043</f>
        <v>0</v>
      </c>
      <c r="AQ2014" s="291">
        <f t="shared" si="504"/>
        <v>0</v>
      </c>
      <c r="AR2014" s="42">
        <f>'Data Entry'!BC2043</f>
        <v>0</v>
      </c>
      <c r="AS2014" s="42">
        <f>'Data Entry'!BD2043</f>
        <v>0</v>
      </c>
      <c r="AT2014" s="291">
        <f t="shared" si="505"/>
        <v>0</v>
      </c>
      <c r="AU2014" s="42">
        <f>'Data Entry'!BE2043</f>
        <v>0</v>
      </c>
      <c r="AV2014" s="42">
        <f>'Data Entry'!BF2043</f>
        <v>0</v>
      </c>
      <c r="AW2014" s="42">
        <f>'Data Entry'!BG2043</f>
        <v>0</v>
      </c>
      <c r="AX2014" s="291">
        <f t="shared" si="499"/>
        <v>0</v>
      </c>
      <c r="AY2014" s="42">
        <f>'Data Entry'!BH2043</f>
        <v>0</v>
      </c>
      <c r="AZ2014" s="42">
        <f>'Data Entry'!BI2043</f>
        <v>0</v>
      </c>
      <c r="BA2014" s="42">
        <f>'Data Entry'!BJ2043</f>
        <v>0</v>
      </c>
      <c r="BB2014" s="42">
        <f>'Data Entry'!BK2043</f>
        <v>0</v>
      </c>
      <c r="BC2014" s="291">
        <f t="shared" si="506"/>
        <v>0</v>
      </c>
      <c r="BD2014" s="42">
        <f>'Data Entry'!BL2043</f>
        <v>0</v>
      </c>
      <c r="BE2014" s="42">
        <f>'Data Entry'!BM2043</f>
        <v>0</v>
      </c>
      <c r="BF2014" s="291">
        <f t="shared" si="507"/>
        <v>0</v>
      </c>
      <c r="BG2014" s="305">
        <f t="shared" si="508"/>
        <v>0</v>
      </c>
      <c r="BH2014" s="288" t="str">
        <f>IFERROR((BG2014*'Data Entry'!$F$18)/'Data Entry'!$E$18,"")</f>
        <v/>
      </c>
      <c r="BI2014" s="305">
        <f t="shared" si="509"/>
        <v>0</v>
      </c>
      <c r="BJ2014" s="288" t="str">
        <f t="shared" si="510"/>
        <v/>
      </c>
      <c r="BK2014" s="307" t="str">
        <f t="shared" si="511"/>
        <v/>
      </c>
    </row>
    <row r="2015" spans="1:63" ht="27" x14ac:dyDescent="0.2">
      <c r="A2015" s="119" t="str">
        <f>'Data Entry'!D2044</f>
        <v>Respondent 2011</v>
      </c>
      <c r="B2015" s="52">
        <f>'Data Entry'!AN2044</f>
        <v>0</v>
      </c>
      <c r="C2015" s="52" t="str">
        <f>'Data Entry'!BX2044</f>
        <v/>
      </c>
      <c r="D2015" s="42" t="str">
        <f>'Data Entry'!BU2044</f>
        <v>No disability</v>
      </c>
      <c r="E2015" s="42">
        <f>'Data Entry'!O2044</f>
        <v>0</v>
      </c>
      <c r="F2015" s="42">
        <f>'Data Entry'!P2044</f>
        <v>0</v>
      </c>
      <c r="G2015" s="42">
        <f>'Data Entry'!Q2044</f>
        <v>0</v>
      </c>
      <c r="H2015" s="291">
        <f t="shared" si="496"/>
        <v>0</v>
      </c>
      <c r="I2015" s="42">
        <f>'Data Entry'!R2044</f>
        <v>0</v>
      </c>
      <c r="J2015" s="42">
        <f>'Data Entry'!S2044</f>
        <v>0</v>
      </c>
      <c r="K2015" s="42">
        <f>'Data Entry'!T2044</f>
        <v>0</v>
      </c>
      <c r="L2015" s="42">
        <f>'Data Entry'!U2044</f>
        <v>0</v>
      </c>
      <c r="M2015" s="291">
        <f t="shared" si="500"/>
        <v>0</v>
      </c>
      <c r="N2015" s="42">
        <f>'Data Entry'!V2044</f>
        <v>0</v>
      </c>
      <c r="O2015" s="42">
        <f>'Data Entry'!W2044</f>
        <v>0</v>
      </c>
      <c r="P2015" s="291">
        <f t="shared" si="501"/>
        <v>0</v>
      </c>
      <c r="Q2015" s="42">
        <f>'Data Entry'!X2044</f>
        <v>0</v>
      </c>
      <c r="R2015" s="42">
        <f>'Data Entry'!Y2044</f>
        <v>0</v>
      </c>
      <c r="S2015" s="42">
        <f>'Data Entry'!Z2044</f>
        <v>0</v>
      </c>
      <c r="T2015" s="291">
        <f t="shared" si="497"/>
        <v>0</v>
      </c>
      <c r="U2015" s="42">
        <f>'Data Entry'!AA2044</f>
        <v>0</v>
      </c>
      <c r="V2015" s="42">
        <f>'Data Entry'!AB2044</f>
        <v>0</v>
      </c>
      <c r="W2015" s="42">
        <f>'Data Entry'!AC2044</f>
        <v>0</v>
      </c>
      <c r="X2015" s="42">
        <f>'Data Entry'!AD2044</f>
        <v>0</v>
      </c>
      <c r="Y2015" s="291">
        <f t="shared" si="502"/>
        <v>0</v>
      </c>
      <c r="Z2015" s="42">
        <f>'Data Entry'!AE2044</f>
        <v>0</v>
      </c>
      <c r="AA2015" s="42">
        <f>'Data Entry'!AF2044</f>
        <v>0</v>
      </c>
      <c r="AB2015" s="291">
        <f t="shared" si="503"/>
        <v>0</v>
      </c>
      <c r="AC2015" s="42">
        <f>'Data Entry'!AH2044</f>
        <v>0</v>
      </c>
      <c r="AD2015" s="42">
        <f>'Data Entry'!AI2044</f>
        <v>0</v>
      </c>
      <c r="AE2015" s="42">
        <f>'Data Entry'!AJ2044</f>
        <v>0</v>
      </c>
      <c r="AF2015" s="42">
        <f>'Data Entry'!AK2044</f>
        <v>0</v>
      </c>
      <c r="AG2015" s="42">
        <f>'Data Entry'!AL2044</f>
        <v>0</v>
      </c>
      <c r="AH2015" s="42">
        <f>'Data Entry'!AM2044</f>
        <v>0</v>
      </c>
      <c r="AI2015" s="42">
        <f>'Data Entry'!AV2044</f>
        <v>0</v>
      </c>
      <c r="AJ2015" s="42">
        <f>'Data Entry'!AW2044</f>
        <v>0</v>
      </c>
      <c r="AK2015" s="42">
        <f>'Data Entry'!AX2044</f>
        <v>0</v>
      </c>
      <c r="AL2015" s="291">
        <f t="shared" si="498"/>
        <v>0</v>
      </c>
      <c r="AM2015" s="42">
        <f>'Data Entry'!AY2044</f>
        <v>0</v>
      </c>
      <c r="AN2015" s="42">
        <f>'Data Entry'!AZ2044</f>
        <v>0</v>
      </c>
      <c r="AO2015" s="42">
        <f>'Data Entry'!BA2044</f>
        <v>0</v>
      </c>
      <c r="AP2015" s="42">
        <f>'Data Entry'!BB2044</f>
        <v>0</v>
      </c>
      <c r="AQ2015" s="291">
        <f t="shared" si="504"/>
        <v>0</v>
      </c>
      <c r="AR2015" s="42">
        <f>'Data Entry'!BC2044</f>
        <v>0</v>
      </c>
      <c r="AS2015" s="42">
        <f>'Data Entry'!BD2044</f>
        <v>0</v>
      </c>
      <c r="AT2015" s="291">
        <f t="shared" si="505"/>
        <v>0</v>
      </c>
      <c r="AU2015" s="42">
        <f>'Data Entry'!BE2044</f>
        <v>0</v>
      </c>
      <c r="AV2015" s="42">
        <f>'Data Entry'!BF2044</f>
        <v>0</v>
      </c>
      <c r="AW2015" s="42">
        <f>'Data Entry'!BG2044</f>
        <v>0</v>
      </c>
      <c r="AX2015" s="291">
        <f t="shared" si="499"/>
        <v>0</v>
      </c>
      <c r="AY2015" s="42">
        <f>'Data Entry'!BH2044</f>
        <v>0</v>
      </c>
      <c r="AZ2015" s="42">
        <f>'Data Entry'!BI2044</f>
        <v>0</v>
      </c>
      <c r="BA2015" s="42">
        <f>'Data Entry'!BJ2044</f>
        <v>0</v>
      </c>
      <c r="BB2015" s="42">
        <f>'Data Entry'!BK2044</f>
        <v>0</v>
      </c>
      <c r="BC2015" s="291">
        <f t="shared" si="506"/>
        <v>0</v>
      </c>
      <c r="BD2015" s="42">
        <f>'Data Entry'!BL2044</f>
        <v>0</v>
      </c>
      <c r="BE2015" s="42">
        <f>'Data Entry'!BM2044</f>
        <v>0</v>
      </c>
      <c r="BF2015" s="291">
        <f t="shared" si="507"/>
        <v>0</v>
      </c>
      <c r="BG2015" s="305">
        <f t="shared" si="508"/>
        <v>0</v>
      </c>
      <c r="BH2015" s="288" t="str">
        <f>IFERROR((BG2015*'Data Entry'!$F$18)/'Data Entry'!$E$18,"")</f>
        <v/>
      </c>
      <c r="BI2015" s="305">
        <f t="shared" si="509"/>
        <v>0</v>
      </c>
      <c r="BJ2015" s="288" t="str">
        <f t="shared" si="510"/>
        <v/>
      </c>
      <c r="BK2015" s="307" t="str">
        <f t="shared" si="511"/>
        <v/>
      </c>
    </row>
    <row r="2016" spans="1:63" ht="27" x14ac:dyDescent="0.2">
      <c r="A2016" s="119" t="str">
        <f>'Data Entry'!D2045</f>
        <v>Respondent 2012</v>
      </c>
      <c r="B2016" s="52">
        <f>'Data Entry'!AN2045</f>
        <v>0</v>
      </c>
      <c r="C2016" s="52" t="str">
        <f>'Data Entry'!BX2045</f>
        <v/>
      </c>
      <c r="D2016" s="42" t="str">
        <f>'Data Entry'!BU2045</f>
        <v>No disability</v>
      </c>
      <c r="E2016" s="42">
        <f>'Data Entry'!O2045</f>
        <v>0</v>
      </c>
      <c r="F2016" s="42">
        <f>'Data Entry'!P2045</f>
        <v>0</v>
      </c>
      <c r="G2016" s="42">
        <f>'Data Entry'!Q2045</f>
        <v>0</v>
      </c>
      <c r="H2016" s="291">
        <f t="shared" si="496"/>
        <v>0</v>
      </c>
      <c r="I2016" s="42">
        <f>'Data Entry'!R2045</f>
        <v>0</v>
      </c>
      <c r="J2016" s="42">
        <f>'Data Entry'!S2045</f>
        <v>0</v>
      </c>
      <c r="K2016" s="42">
        <f>'Data Entry'!T2045</f>
        <v>0</v>
      </c>
      <c r="L2016" s="42">
        <f>'Data Entry'!U2045</f>
        <v>0</v>
      </c>
      <c r="M2016" s="291">
        <f t="shared" si="500"/>
        <v>0</v>
      </c>
      <c r="N2016" s="42">
        <f>'Data Entry'!V2045</f>
        <v>0</v>
      </c>
      <c r="O2016" s="42">
        <f>'Data Entry'!W2045</f>
        <v>0</v>
      </c>
      <c r="P2016" s="291">
        <f t="shared" si="501"/>
        <v>0</v>
      </c>
      <c r="Q2016" s="42">
        <f>'Data Entry'!X2045</f>
        <v>0</v>
      </c>
      <c r="R2016" s="42">
        <f>'Data Entry'!Y2045</f>
        <v>0</v>
      </c>
      <c r="S2016" s="42">
        <f>'Data Entry'!Z2045</f>
        <v>0</v>
      </c>
      <c r="T2016" s="291">
        <f t="shared" si="497"/>
        <v>0</v>
      </c>
      <c r="U2016" s="42">
        <f>'Data Entry'!AA2045</f>
        <v>0</v>
      </c>
      <c r="V2016" s="42">
        <f>'Data Entry'!AB2045</f>
        <v>0</v>
      </c>
      <c r="W2016" s="42">
        <f>'Data Entry'!AC2045</f>
        <v>0</v>
      </c>
      <c r="X2016" s="42">
        <f>'Data Entry'!AD2045</f>
        <v>0</v>
      </c>
      <c r="Y2016" s="291">
        <f t="shared" si="502"/>
        <v>0</v>
      </c>
      <c r="Z2016" s="42">
        <f>'Data Entry'!AE2045</f>
        <v>0</v>
      </c>
      <c r="AA2016" s="42">
        <f>'Data Entry'!AF2045</f>
        <v>0</v>
      </c>
      <c r="AB2016" s="291">
        <f t="shared" si="503"/>
        <v>0</v>
      </c>
      <c r="AC2016" s="42">
        <f>'Data Entry'!AH2045</f>
        <v>0</v>
      </c>
      <c r="AD2016" s="42">
        <f>'Data Entry'!AI2045</f>
        <v>0</v>
      </c>
      <c r="AE2016" s="42">
        <f>'Data Entry'!AJ2045</f>
        <v>0</v>
      </c>
      <c r="AF2016" s="42">
        <f>'Data Entry'!AK2045</f>
        <v>0</v>
      </c>
      <c r="AG2016" s="42">
        <f>'Data Entry'!AL2045</f>
        <v>0</v>
      </c>
      <c r="AH2016" s="42">
        <f>'Data Entry'!AM2045</f>
        <v>0</v>
      </c>
      <c r="AI2016" s="42">
        <f>'Data Entry'!AV2045</f>
        <v>0</v>
      </c>
      <c r="AJ2016" s="42">
        <f>'Data Entry'!AW2045</f>
        <v>0</v>
      </c>
      <c r="AK2016" s="42">
        <f>'Data Entry'!AX2045</f>
        <v>0</v>
      </c>
      <c r="AL2016" s="291">
        <f t="shared" si="498"/>
        <v>0</v>
      </c>
      <c r="AM2016" s="42">
        <f>'Data Entry'!AY2045</f>
        <v>0</v>
      </c>
      <c r="AN2016" s="42">
        <f>'Data Entry'!AZ2045</f>
        <v>0</v>
      </c>
      <c r="AO2016" s="42">
        <f>'Data Entry'!BA2045</f>
        <v>0</v>
      </c>
      <c r="AP2016" s="42">
        <f>'Data Entry'!BB2045</f>
        <v>0</v>
      </c>
      <c r="AQ2016" s="291">
        <f t="shared" si="504"/>
        <v>0</v>
      </c>
      <c r="AR2016" s="42">
        <f>'Data Entry'!BC2045</f>
        <v>0</v>
      </c>
      <c r="AS2016" s="42">
        <f>'Data Entry'!BD2045</f>
        <v>0</v>
      </c>
      <c r="AT2016" s="291">
        <f t="shared" si="505"/>
        <v>0</v>
      </c>
      <c r="AU2016" s="42">
        <f>'Data Entry'!BE2045</f>
        <v>0</v>
      </c>
      <c r="AV2016" s="42">
        <f>'Data Entry'!BF2045</f>
        <v>0</v>
      </c>
      <c r="AW2016" s="42">
        <f>'Data Entry'!BG2045</f>
        <v>0</v>
      </c>
      <c r="AX2016" s="291">
        <f t="shared" si="499"/>
        <v>0</v>
      </c>
      <c r="AY2016" s="42">
        <f>'Data Entry'!BH2045</f>
        <v>0</v>
      </c>
      <c r="AZ2016" s="42">
        <f>'Data Entry'!BI2045</f>
        <v>0</v>
      </c>
      <c r="BA2016" s="42">
        <f>'Data Entry'!BJ2045</f>
        <v>0</v>
      </c>
      <c r="BB2016" s="42">
        <f>'Data Entry'!BK2045</f>
        <v>0</v>
      </c>
      <c r="BC2016" s="291">
        <f t="shared" si="506"/>
        <v>0</v>
      </c>
      <c r="BD2016" s="42">
        <f>'Data Entry'!BL2045</f>
        <v>0</v>
      </c>
      <c r="BE2016" s="42">
        <f>'Data Entry'!BM2045</f>
        <v>0</v>
      </c>
      <c r="BF2016" s="291">
        <f t="shared" si="507"/>
        <v>0</v>
      </c>
      <c r="BG2016" s="305">
        <f t="shared" si="508"/>
        <v>0</v>
      </c>
      <c r="BH2016" s="288" t="str">
        <f>IFERROR((BG2016*'Data Entry'!$F$18)/'Data Entry'!$E$18,"")</f>
        <v/>
      </c>
      <c r="BI2016" s="305">
        <f t="shared" si="509"/>
        <v>0</v>
      </c>
      <c r="BJ2016" s="288" t="str">
        <f t="shared" si="510"/>
        <v/>
      </c>
      <c r="BK2016" s="307" t="str">
        <f t="shared" si="511"/>
        <v/>
      </c>
    </row>
    <row r="2017" spans="1:63" ht="27" x14ac:dyDescent="0.2">
      <c r="A2017" s="119" t="str">
        <f>'Data Entry'!D2046</f>
        <v>Respondent 2013</v>
      </c>
      <c r="B2017" s="52">
        <f>'Data Entry'!AN2046</f>
        <v>0</v>
      </c>
      <c r="C2017" s="52" t="str">
        <f>'Data Entry'!BX2046</f>
        <v/>
      </c>
      <c r="D2017" s="42" t="str">
        <f>'Data Entry'!BU2046</f>
        <v>No disability</v>
      </c>
      <c r="E2017" s="42">
        <f>'Data Entry'!O2046</f>
        <v>0</v>
      </c>
      <c r="F2017" s="42">
        <f>'Data Entry'!P2046</f>
        <v>0</v>
      </c>
      <c r="G2017" s="42">
        <f>'Data Entry'!Q2046</f>
        <v>0</v>
      </c>
      <c r="H2017" s="291">
        <f t="shared" si="496"/>
        <v>0</v>
      </c>
      <c r="I2017" s="42">
        <f>'Data Entry'!R2046</f>
        <v>0</v>
      </c>
      <c r="J2017" s="42">
        <f>'Data Entry'!S2046</f>
        <v>0</v>
      </c>
      <c r="K2017" s="42">
        <f>'Data Entry'!T2046</f>
        <v>0</v>
      </c>
      <c r="L2017" s="42">
        <f>'Data Entry'!U2046</f>
        <v>0</v>
      </c>
      <c r="M2017" s="291">
        <f t="shared" si="500"/>
        <v>0</v>
      </c>
      <c r="N2017" s="42">
        <f>'Data Entry'!V2046</f>
        <v>0</v>
      </c>
      <c r="O2017" s="42">
        <f>'Data Entry'!W2046</f>
        <v>0</v>
      </c>
      <c r="P2017" s="291">
        <f t="shared" si="501"/>
        <v>0</v>
      </c>
      <c r="Q2017" s="42">
        <f>'Data Entry'!X2046</f>
        <v>0</v>
      </c>
      <c r="R2017" s="42">
        <f>'Data Entry'!Y2046</f>
        <v>0</v>
      </c>
      <c r="S2017" s="42">
        <f>'Data Entry'!Z2046</f>
        <v>0</v>
      </c>
      <c r="T2017" s="291">
        <f t="shared" si="497"/>
        <v>0</v>
      </c>
      <c r="U2017" s="42">
        <f>'Data Entry'!AA2046</f>
        <v>0</v>
      </c>
      <c r="V2017" s="42">
        <f>'Data Entry'!AB2046</f>
        <v>0</v>
      </c>
      <c r="W2017" s="42">
        <f>'Data Entry'!AC2046</f>
        <v>0</v>
      </c>
      <c r="X2017" s="42">
        <f>'Data Entry'!AD2046</f>
        <v>0</v>
      </c>
      <c r="Y2017" s="291">
        <f t="shared" si="502"/>
        <v>0</v>
      </c>
      <c r="Z2017" s="42">
        <f>'Data Entry'!AE2046</f>
        <v>0</v>
      </c>
      <c r="AA2017" s="42">
        <f>'Data Entry'!AF2046</f>
        <v>0</v>
      </c>
      <c r="AB2017" s="291">
        <f t="shared" si="503"/>
        <v>0</v>
      </c>
      <c r="AC2017" s="42">
        <f>'Data Entry'!AH2046</f>
        <v>0</v>
      </c>
      <c r="AD2017" s="42">
        <f>'Data Entry'!AI2046</f>
        <v>0</v>
      </c>
      <c r="AE2017" s="42">
        <f>'Data Entry'!AJ2046</f>
        <v>0</v>
      </c>
      <c r="AF2017" s="42">
        <f>'Data Entry'!AK2046</f>
        <v>0</v>
      </c>
      <c r="AG2017" s="42">
        <f>'Data Entry'!AL2046</f>
        <v>0</v>
      </c>
      <c r="AH2017" s="42">
        <f>'Data Entry'!AM2046</f>
        <v>0</v>
      </c>
      <c r="AI2017" s="42">
        <f>'Data Entry'!AV2046</f>
        <v>0</v>
      </c>
      <c r="AJ2017" s="42">
        <f>'Data Entry'!AW2046</f>
        <v>0</v>
      </c>
      <c r="AK2017" s="42">
        <f>'Data Entry'!AX2046</f>
        <v>0</v>
      </c>
      <c r="AL2017" s="291">
        <f t="shared" si="498"/>
        <v>0</v>
      </c>
      <c r="AM2017" s="42">
        <f>'Data Entry'!AY2046</f>
        <v>0</v>
      </c>
      <c r="AN2017" s="42">
        <f>'Data Entry'!AZ2046</f>
        <v>0</v>
      </c>
      <c r="AO2017" s="42">
        <f>'Data Entry'!BA2046</f>
        <v>0</v>
      </c>
      <c r="AP2017" s="42">
        <f>'Data Entry'!BB2046</f>
        <v>0</v>
      </c>
      <c r="AQ2017" s="291">
        <f t="shared" si="504"/>
        <v>0</v>
      </c>
      <c r="AR2017" s="42">
        <f>'Data Entry'!BC2046</f>
        <v>0</v>
      </c>
      <c r="AS2017" s="42">
        <f>'Data Entry'!BD2046</f>
        <v>0</v>
      </c>
      <c r="AT2017" s="291">
        <f t="shared" si="505"/>
        <v>0</v>
      </c>
      <c r="AU2017" s="42">
        <f>'Data Entry'!BE2046</f>
        <v>0</v>
      </c>
      <c r="AV2017" s="42">
        <f>'Data Entry'!BF2046</f>
        <v>0</v>
      </c>
      <c r="AW2017" s="42">
        <f>'Data Entry'!BG2046</f>
        <v>0</v>
      </c>
      <c r="AX2017" s="291">
        <f t="shared" si="499"/>
        <v>0</v>
      </c>
      <c r="AY2017" s="42">
        <f>'Data Entry'!BH2046</f>
        <v>0</v>
      </c>
      <c r="AZ2017" s="42">
        <f>'Data Entry'!BI2046</f>
        <v>0</v>
      </c>
      <c r="BA2017" s="42">
        <f>'Data Entry'!BJ2046</f>
        <v>0</v>
      </c>
      <c r="BB2017" s="42">
        <f>'Data Entry'!BK2046</f>
        <v>0</v>
      </c>
      <c r="BC2017" s="291">
        <f t="shared" si="506"/>
        <v>0</v>
      </c>
      <c r="BD2017" s="42">
        <f>'Data Entry'!BL2046</f>
        <v>0</v>
      </c>
      <c r="BE2017" s="42">
        <f>'Data Entry'!BM2046</f>
        <v>0</v>
      </c>
      <c r="BF2017" s="291">
        <f t="shared" si="507"/>
        <v>0</v>
      </c>
      <c r="BG2017" s="305">
        <f t="shared" si="508"/>
        <v>0</v>
      </c>
      <c r="BH2017" s="288" t="str">
        <f>IFERROR((BG2017*'Data Entry'!$F$18)/'Data Entry'!$E$18,"")</f>
        <v/>
      </c>
      <c r="BI2017" s="305">
        <f t="shared" si="509"/>
        <v>0</v>
      </c>
      <c r="BJ2017" s="288" t="str">
        <f t="shared" si="510"/>
        <v/>
      </c>
      <c r="BK2017" s="307" t="str">
        <f t="shared" si="511"/>
        <v/>
      </c>
    </row>
    <row r="2018" spans="1:63" ht="27" x14ac:dyDescent="0.2">
      <c r="A2018" s="119" t="str">
        <f>'Data Entry'!D2047</f>
        <v>Respondent 2014</v>
      </c>
      <c r="B2018" s="52">
        <f>'Data Entry'!AN2047</f>
        <v>0</v>
      </c>
      <c r="C2018" s="52" t="str">
        <f>'Data Entry'!BX2047</f>
        <v/>
      </c>
      <c r="D2018" s="42" t="str">
        <f>'Data Entry'!BU2047</f>
        <v>No disability</v>
      </c>
      <c r="E2018" s="42">
        <f>'Data Entry'!O2047</f>
        <v>0</v>
      </c>
      <c r="F2018" s="42">
        <f>'Data Entry'!P2047</f>
        <v>0</v>
      </c>
      <c r="G2018" s="42">
        <f>'Data Entry'!Q2047</f>
        <v>0</v>
      </c>
      <c r="H2018" s="291">
        <f t="shared" si="496"/>
        <v>0</v>
      </c>
      <c r="I2018" s="42">
        <f>'Data Entry'!R2047</f>
        <v>0</v>
      </c>
      <c r="J2018" s="42">
        <f>'Data Entry'!S2047</f>
        <v>0</v>
      </c>
      <c r="K2018" s="42">
        <f>'Data Entry'!T2047</f>
        <v>0</v>
      </c>
      <c r="L2018" s="42">
        <f>'Data Entry'!U2047</f>
        <v>0</v>
      </c>
      <c r="M2018" s="291">
        <f t="shared" si="500"/>
        <v>0</v>
      </c>
      <c r="N2018" s="42">
        <f>'Data Entry'!V2047</f>
        <v>0</v>
      </c>
      <c r="O2018" s="42">
        <f>'Data Entry'!W2047</f>
        <v>0</v>
      </c>
      <c r="P2018" s="291">
        <f t="shared" si="501"/>
        <v>0</v>
      </c>
      <c r="Q2018" s="42">
        <f>'Data Entry'!X2047</f>
        <v>0</v>
      </c>
      <c r="R2018" s="42">
        <f>'Data Entry'!Y2047</f>
        <v>0</v>
      </c>
      <c r="S2018" s="42">
        <f>'Data Entry'!Z2047</f>
        <v>0</v>
      </c>
      <c r="T2018" s="291">
        <f t="shared" si="497"/>
        <v>0</v>
      </c>
      <c r="U2018" s="42">
        <f>'Data Entry'!AA2047</f>
        <v>0</v>
      </c>
      <c r="V2018" s="42">
        <f>'Data Entry'!AB2047</f>
        <v>0</v>
      </c>
      <c r="W2018" s="42">
        <f>'Data Entry'!AC2047</f>
        <v>0</v>
      </c>
      <c r="X2018" s="42">
        <f>'Data Entry'!AD2047</f>
        <v>0</v>
      </c>
      <c r="Y2018" s="291">
        <f t="shared" si="502"/>
        <v>0</v>
      </c>
      <c r="Z2018" s="42">
        <f>'Data Entry'!AE2047</f>
        <v>0</v>
      </c>
      <c r="AA2018" s="42">
        <f>'Data Entry'!AF2047</f>
        <v>0</v>
      </c>
      <c r="AB2018" s="291">
        <f t="shared" si="503"/>
        <v>0</v>
      </c>
      <c r="AC2018" s="42">
        <f>'Data Entry'!AH2047</f>
        <v>0</v>
      </c>
      <c r="AD2018" s="42">
        <f>'Data Entry'!AI2047</f>
        <v>0</v>
      </c>
      <c r="AE2018" s="42">
        <f>'Data Entry'!AJ2047</f>
        <v>0</v>
      </c>
      <c r="AF2018" s="42">
        <f>'Data Entry'!AK2047</f>
        <v>0</v>
      </c>
      <c r="AG2018" s="42">
        <f>'Data Entry'!AL2047</f>
        <v>0</v>
      </c>
      <c r="AH2018" s="42">
        <f>'Data Entry'!AM2047</f>
        <v>0</v>
      </c>
      <c r="AI2018" s="42">
        <f>'Data Entry'!AV2047</f>
        <v>0</v>
      </c>
      <c r="AJ2018" s="42">
        <f>'Data Entry'!AW2047</f>
        <v>0</v>
      </c>
      <c r="AK2018" s="42">
        <f>'Data Entry'!AX2047</f>
        <v>0</v>
      </c>
      <c r="AL2018" s="291">
        <f t="shared" si="498"/>
        <v>0</v>
      </c>
      <c r="AM2018" s="42">
        <f>'Data Entry'!AY2047</f>
        <v>0</v>
      </c>
      <c r="AN2018" s="42">
        <f>'Data Entry'!AZ2047</f>
        <v>0</v>
      </c>
      <c r="AO2018" s="42">
        <f>'Data Entry'!BA2047</f>
        <v>0</v>
      </c>
      <c r="AP2018" s="42">
        <f>'Data Entry'!BB2047</f>
        <v>0</v>
      </c>
      <c r="AQ2018" s="291">
        <f t="shared" si="504"/>
        <v>0</v>
      </c>
      <c r="AR2018" s="42">
        <f>'Data Entry'!BC2047</f>
        <v>0</v>
      </c>
      <c r="AS2018" s="42">
        <f>'Data Entry'!BD2047</f>
        <v>0</v>
      </c>
      <c r="AT2018" s="291">
        <f t="shared" si="505"/>
        <v>0</v>
      </c>
      <c r="AU2018" s="42">
        <f>'Data Entry'!BE2047</f>
        <v>0</v>
      </c>
      <c r="AV2018" s="42">
        <f>'Data Entry'!BF2047</f>
        <v>0</v>
      </c>
      <c r="AW2018" s="42">
        <f>'Data Entry'!BG2047</f>
        <v>0</v>
      </c>
      <c r="AX2018" s="291">
        <f t="shared" si="499"/>
        <v>0</v>
      </c>
      <c r="AY2018" s="42">
        <f>'Data Entry'!BH2047</f>
        <v>0</v>
      </c>
      <c r="AZ2018" s="42">
        <f>'Data Entry'!BI2047</f>
        <v>0</v>
      </c>
      <c r="BA2018" s="42">
        <f>'Data Entry'!BJ2047</f>
        <v>0</v>
      </c>
      <c r="BB2018" s="42">
        <f>'Data Entry'!BK2047</f>
        <v>0</v>
      </c>
      <c r="BC2018" s="291">
        <f t="shared" si="506"/>
        <v>0</v>
      </c>
      <c r="BD2018" s="42">
        <f>'Data Entry'!BL2047</f>
        <v>0</v>
      </c>
      <c r="BE2018" s="42">
        <f>'Data Entry'!BM2047</f>
        <v>0</v>
      </c>
      <c r="BF2018" s="291">
        <f t="shared" si="507"/>
        <v>0</v>
      </c>
      <c r="BG2018" s="305">
        <f t="shared" si="508"/>
        <v>0</v>
      </c>
      <c r="BH2018" s="288" t="str">
        <f>IFERROR((BG2018*'Data Entry'!$F$18)/'Data Entry'!$E$18,"")</f>
        <v/>
      </c>
      <c r="BI2018" s="305">
        <f t="shared" si="509"/>
        <v>0</v>
      </c>
      <c r="BJ2018" s="288" t="str">
        <f t="shared" si="510"/>
        <v/>
      </c>
      <c r="BK2018" s="307" t="str">
        <f t="shared" si="511"/>
        <v/>
      </c>
    </row>
    <row r="2019" spans="1:63" ht="27" x14ac:dyDescent="0.2">
      <c r="A2019" s="119" t="str">
        <f>'Data Entry'!D2048</f>
        <v>Respondent 2015</v>
      </c>
      <c r="B2019" s="52">
        <f>'Data Entry'!AN2048</f>
        <v>0</v>
      </c>
      <c r="C2019" s="52" t="str">
        <f>'Data Entry'!BX2048</f>
        <v/>
      </c>
      <c r="D2019" s="42" t="str">
        <f>'Data Entry'!BU2048</f>
        <v>No disability</v>
      </c>
      <c r="E2019" s="42">
        <f>'Data Entry'!O2048</f>
        <v>0</v>
      </c>
      <c r="F2019" s="42">
        <f>'Data Entry'!P2048</f>
        <v>0</v>
      </c>
      <c r="G2019" s="42">
        <f>'Data Entry'!Q2048</f>
        <v>0</v>
      </c>
      <c r="H2019" s="291">
        <f t="shared" si="496"/>
        <v>0</v>
      </c>
      <c r="I2019" s="42">
        <f>'Data Entry'!R2048</f>
        <v>0</v>
      </c>
      <c r="J2019" s="42">
        <f>'Data Entry'!S2048</f>
        <v>0</v>
      </c>
      <c r="K2019" s="42">
        <f>'Data Entry'!T2048</f>
        <v>0</v>
      </c>
      <c r="L2019" s="42">
        <f>'Data Entry'!U2048</f>
        <v>0</v>
      </c>
      <c r="M2019" s="291">
        <f t="shared" si="500"/>
        <v>0</v>
      </c>
      <c r="N2019" s="42">
        <f>'Data Entry'!V2048</f>
        <v>0</v>
      </c>
      <c r="O2019" s="42">
        <f>'Data Entry'!W2048</f>
        <v>0</v>
      </c>
      <c r="P2019" s="291">
        <f t="shared" si="501"/>
        <v>0</v>
      </c>
      <c r="Q2019" s="42">
        <f>'Data Entry'!X2048</f>
        <v>0</v>
      </c>
      <c r="R2019" s="42">
        <f>'Data Entry'!Y2048</f>
        <v>0</v>
      </c>
      <c r="S2019" s="42">
        <f>'Data Entry'!Z2048</f>
        <v>0</v>
      </c>
      <c r="T2019" s="291">
        <f t="shared" si="497"/>
        <v>0</v>
      </c>
      <c r="U2019" s="42">
        <f>'Data Entry'!AA2048</f>
        <v>0</v>
      </c>
      <c r="V2019" s="42">
        <f>'Data Entry'!AB2048</f>
        <v>0</v>
      </c>
      <c r="W2019" s="42">
        <f>'Data Entry'!AC2048</f>
        <v>0</v>
      </c>
      <c r="X2019" s="42">
        <f>'Data Entry'!AD2048</f>
        <v>0</v>
      </c>
      <c r="Y2019" s="291">
        <f t="shared" si="502"/>
        <v>0</v>
      </c>
      <c r="Z2019" s="42">
        <f>'Data Entry'!AE2048</f>
        <v>0</v>
      </c>
      <c r="AA2019" s="42">
        <f>'Data Entry'!AF2048</f>
        <v>0</v>
      </c>
      <c r="AB2019" s="291">
        <f t="shared" si="503"/>
        <v>0</v>
      </c>
      <c r="AC2019" s="42">
        <f>'Data Entry'!AH2048</f>
        <v>0</v>
      </c>
      <c r="AD2019" s="42">
        <f>'Data Entry'!AI2048</f>
        <v>0</v>
      </c>
      <c r="AE2019" s="42">
        <f>'Data Entry'!AJ2048</f>
        <v>0</v>
      </c>
      <c r="AF2019" s="42">
        <f>'Data Entry'!AK2048</f>
        <v>0</v>
      </c>
      <c r="AG2019" s="42">
        <f>'Data Entry'!AL2048</f>
        <v>0</v>
      </c>
      <c r="AH2019" s="42">
        <f>'Data Entry'!AM2048</f>
        <v>0</v>
      </c>
      <c r="AI2019" s="42">
        <f>'Data Entry'!AV2048</f>
        <v>0</v>
      </c>
      <c r="AJ2019" s="42">
        <f>'Data Entry'!AW2048</f>
        <v>0</v>
      </c>
      <c r="AK2019" s="42">
        <f>'Data Entry'!AX2048</f>
        <v>0</v>
      </c>
      <c r="AL2019" s="291">
        <f t="shared" si="498"/>
        <v>0</v>
      </c>
      <c r="AM2019" s="42">
        <f>'Data Entry'!AY2048</f>
        <v>0</v>
      </c>
      <c r="AN2019" s="42">
        <f>'Data Entry'!AZ2048</f>
        <v>0</v>
      </c>
      <c r="AO2019" s="42">
        <f>'Data Entry'!BA2048</f>
        <v>0</v>
      </c>
      <c r="AP2019" s="42">
        <f>'Data Entry'!BB2048</f>
        <v>0</v>
      </c>
      <c r="AQ2019" s="291">
        <f t="shared" si="504"/>
        <v>0</v>
      </c>
      <c r="AR2019" s="42">
        <f>'Data Entry'!BC2048</f>
        <v>0</v>
      </c>
      <c r="AS2019" s="42">
        <f>'Data Entry'!BD2048</f>
        <v>0</v>
      </c>
      <c r="AT2019" s="291">
        <f t="shared" si="505"/>
        <v>0</v>
      </c>
      <c r="AU2019" s="42">
        <f>'Data Entry'!BE2048</f>
        <v>0</v>
      </c>
      <c r="AV2019" s="42">
        <f>'Data Entry'!BF2048</f>
        <v>0</v>
      </c>
      <c r="AW2019" s="42">
        <f>'Data Entry'!BG2048</f>
        <v>0</v>
      </c>
      <c r="AX2019" s="291">
        <f t="shared" si="499"/>
        <v>0</v>
      </c>
      <c r="AY2019" s="42">
        <f>'Data Entry'!BH2048</f>
        <v>0</v>
      </c>
      <c r="AZ2019" s="42">
        <f>'Data Entry'!BI2048</f>
        <v>0</v>
      </c>
      <c r="BA2019" s="42">
        <f>'Data Entry'!BJ2048</f>
        <v>0</v>
      </c>
      <c r="BB2019" s="42">
        <f>'Data Entry'!BK2048</f>
        <v>0</v>
      </c>
      <c r="BC2019" s="291">
        <f t="shared" si="506"/>
        <v>0</v>
      </c>
      <c r="BD2019" s="42">
        <f>'Data Entry'!BL2048</f>
        <v>0</v>
      </c>
      <c r="BE2019" s="42">
        <f>'Data Entry'!BM2048</f>
        <v>0</v>
      </c>
      <c r="BF2019" s="291">
        <f t="shared" si="507"/>
        <v>0</v>
      </c>
      <c r="BG2019" s="305">
        <f t="shared" si="508"/>
        <v>0</v>
      </c>
      <c r="BH2019" s="288" t="str">
        <f>IFERROR((BG2019*'Data Entry'!$F$18)/'Data Entry'!$E$18,"")</f>
        <v/>
      </c>
      <c r="BI2019" s="305">
        <f t="shared" si="509"/>
        <v>0</v>
      </c>
      <c r="BJ2019" s="288" t="str">
        <f t="shared" si="510"/>
        <v/>
      </c>
      <c r="BK2019" s="307" t="str">
        <f t="shared" si="511"/>
        <v/>
      </c>
    </row>
    <row r="2020" spans="1:63" ht="27" x14ac:dyDescent="0.2">
      <c r="A2020" s="119" t="str">
        <f>'Data Entry'!D2049</f>
        <v>Respondent 2016</v>
      </c>
      <c r="B2020" s="52">
        <f>'Data Entry'!AN2049</f>
        <v>0</v>
      </c>
      <c r="C2020" s="52" t="str">
        <f>'Data Entry'!BX2049</f>
        <v/>
      </c>
      <c r="D2020" s="42" t="str">
        <f>'Data Entry'!BU2049</f>
        <v>No disability</v>
      </c>
      <c r="E2020" s="42">
        <f>'Data Entry'!O2049</f>
        <v>0</v>
      </c>
      <c r="F2020" s="42">
        <f>'Data Entry'!P2049</f>
        <v>0</v>
      </c>
      <c r="G2020" s="42">
        <f>'Data Entry'!Q2049</f>
        <v>0</v>
      </c>
      <c r="H2020" s="291">
        <f t="shared" si="496"/>
        <v>0</v>
      </c>
      <c r="I2020" s="42">
        <f>'Data Entry'!R2049</f>
        <v>0</v>
      </c>
      <c r="J2020" s="42">
        <f>'Data Entry'!S2049</f>
        <v>0</v>
      </c>
      <c r="K2020" s="42">
        <f>'Data Entry'!T2049</f>
        <v>0</v>
      </c>
      <c r="L2020" s="42">
        <f>'Data Entry'!U2049</f>
        <v>0</v>
      </c>
      <c r="M2020" s="291">
        <f t="shared" si="500"/>
        <v>0</v>
      </c>
      <c r="N2020" s="42">
        <f>'Data Entry'!V2049</f>
        <v>0</v>
      </c>
      <c r="O2020" s="42">
        <f>'Data Entry'!W2049</f>
        <v>0</v>
      </c>
      <c r="P2020" s="291">
        <f t="shared" si="501"/>
        <v>0</v>
      </c>
      <c r="Q2020" s="42">
        <f>'Data Entry'!X2049</f>
        <v>0</v>
      </c>
      <c r="R2020" s="42">
        <f>'Data Entry'!Y2049</f>
        <v>0</v>
      </c>
      <c r="S2020" s="42">
        <f>'Data Entry'!Z2049</f>
        <v>0</v>
      </c>
      <c r="T2020" s="291">
        <f t="shared" si="497"/>
        <v>0</v>
      </c>
      <c r="U2020" s="42">
        <f>'Data Entry'!AA2049</f>
        <v>0</v>
      </c>
      <c r="V2020" s="42">
        <f>'Data Entry'!AB2049</f>
        <v>0</v>
      </c>
      <c r="W2020" s="42">
        <f>'Data Entry'!AC2049</f>
        <v>0</v>
      </c>
      <c r="X2020" s="42">
        <f>'Data Entry'!AD2049</f>
        <v>0</v>
      </c>
      <c r="Y2020" s="291">
        <f t="shared" si="502"/>
        <v>0</v>
      </c>
      <c r="Z2020" s="42">
        <f>'Data Entry'!AE2049</f>
        <v>0</v>
      </c>
      <c r="AA2020" s="42">
        <f>'Data Entry'!AF2049</f>
        <v>0</v>
      </c>
      <c r="AB2020" s="291">
        <f t="shared" si="503"/>
        <v>0</v>
      </c>
      <c r="AC2020" s="42">
        <f>'Data Entry'!AH2049</f>
        <v>0</v>
      </c>
      <c r="AD2020" s="42">
        <f>'Data Entry'!AI2049</f>
        <v>0</v>
      </c>
      <c r="AE2020" s="42">
        <f>'Data Entry'!AJ2049</f>
        <v>0</v>
      </c>
      <c r="AF2020" s="42">
        <f>'Data Entry'!AK2049</f>
        <v>0</v>
      </c>
      <c r="AG2020" s="42">
        <f>'Data Entry'!AL2049</f>
        <v>0</v>
      </c>
      <c r="AH2020" s="42">
        <f>'Data Entry'!AM2049</f>
        <v>0</v>
      </c>
      <c r="AI2020" s="42">
        <f>'Data Entry'!AV2049</f>
        <v>0</v>
      </c>
      <c r="AJ2020" s="42">
        <f>'Data Entry'!AW2049</f>
        <v>0</v>
      </c>
      <c r="AK2020" s="42">
        <f>'Data Entry'!AX2049</f>
        <v>0</v>
      </c>
      <c r="AL2020" s="291">
        <f t="shared" si="498"/>
        <v>0</v>
      </c>
      <c r="AM2020" s="42">
        <f>'Data Entry'!AY2049</f>
        <v>0</v>
      </c>
      <c r="AN2020" s="42">
        <f>'Data Entry'!AZ2049</f>
        <v>0</v>
      </c>
      <c r="AO2020" s="42">
        <f>'Data Entry'!BA2049</f>
        <v>0</v>
      </c>
      <c r="AP2020" s="42">
        <f>'Data Entry'!BB2049</f>
        <v>0</v>
      </c>
      <c r="AQ2020" s="291">
        <f t="shared" si="504"/>
        <v>0</v>
      </c>
      <c r="AR2020" s="42">
        <f>'Data Entry'!BC2049</f>
        <v>0</v>
      </c>
      <c r="AS2020" s="42">
        <f>'Data Entry'!BD2049</f>
        <v>0</v>
      </c>
      <c r="AT2020" s="291">
        <f t="shared" si="505"/>
        <v>0</v>
      </c>
      <c r="AU2020" s="42">
        <f>'Data Entry'!BE2049</f>
        <v>0</v>
      </c>
      <c r="AV2020" s="42">
        <f>'Data Entry'!BF2049</f>
        <v>0</v>
      </c>
      <c r="AW2020" s="42">
        <f>'Data Entry'!BG2049</f>
        <v>0</v>
      </c>
      <c r="AX2020" s="291">
        <f t="shared" si="499"/>
        <v>0</v>
      </c>
      <c r="AY2020" s="42">
        <f>'Data Entry'!BH2049</f>
        <v>0</v>
      </c>
      <c r="AZ2020" s="42">
        <f>'Data Entry'!BI2049</f>
        <v>0</v>
      </c>
      <c r="BA2020" s="42">
        <f>'Data Entry'!BJ2049</f>
        <v>0</v>
      </c>
      <c r="BB2020" s="42">
        <f>'Data Entry'!BK2049</f>
        <v>0</v>
      </c>
      <c r="BC2020" s="291">
        <f t="shared" si="506"/>
        <v>0</v>
      </c>
      <c r="BD2020" s="42">
        <f>'Data Entry'!BL2049</f>
        <v>0</v>
      </c>
      <c r="BE2020" s="42">
        <f>'Data Entry'!BM2049</f>
        <v>0</v>
      </c>
      <c r="BF2020" s="291">
        <f t="shared" si="507"/>
        <v>0</v>
      </c>
      <c r="BG2020" s="305">
        <f t="shared" si="508"/>
        <v>0</v>
      </c>
      <c r="BH2020" s="288" t="str">
        <f>IFERROR((BG2020*'Data Entry'!$F$18)/'Data Entry'!$E$18,"")</f>
        <v/>
      </c>
      <c r="BI2020" s="305">
        <f t="shared" si="509"/>
        <v>0</v>
      </c>
      <c r="BJ2020" s="288" t="str">
        <f t="shared" si="510"/>
        <v/>
      </c>
      <c r="BK2020" s="307" t="str">
        <f t="shared" si="511"/>
        <v/>
      </c>
    </row>
    <row r="2021" spans="1:63" ht="27" x14ac:dyDescent="0.2">
      <c r="A2021" s="119" t="str">
        <f>'Data Entry'!D2050</f>
        <v>Respondent 2017</v>
      </c>
      <c r="B2021" s="52">
        <f>'Data Entry'!AN2050</f>
        <v>0</v>
      </c>
      <c r="C2021" s="52" t="str">
        <f>'Data Entry'!BX2050</f>
        <v/>
      </c>
      <c r="D2021" s="42" t="str">
        <f>'Data Entry'!BU2050</f>
        <v>No disability</v>
      </c>
      <c r="E2021" s="42">
        <f>'Data Entry'!O2050</f>
        <v>0</v>
      </c>
      <c r="F2021" s="42">
        <f>'Data Entry'!P2050</f>
        <v>0</v>
      </c>
      <c r="G2021" s="42">
        <f>'Data Entry'!Q2050</f>
        <v>0</v>
      </c>
      <c r="H2021" s="291">
        <f t="shared" si="496"/>
        <v>0</v>
      </c>
      <c r="I2021" s="42">
        <f>'Data Entry'!R2050</f>
        <v>0</v>
      </c>
      <c r="J2021" s="42">
        <f>'Data Entry'!S2050</f>
        <v>0</v>
      </c>
      <c r="K2021" s="42">
        <f>'Data Entry'!T2050</f>
        <v>0</v>
      </c>
      <c r="L2021" s="42">
        <f>'Data Entry'!U2050</f>
        <v>0</v>
      </c>
      <c r="M2021" s="291">
        <f t="shared" si="500"/>
        <v>0</v>
      </c>
      <c r="N2021" s="42">
        <f>'Data Entry'!V2050</f>
        <v>0</v>
      </c>
      <c r="O2021" s="42">
        <f>'Data Entry'!W2050</f>
        <v>0</v>
      </c>
      <c r="P2021" s="291">
        <f t="shared" si="501"/>
        <v>0</v>
      </c>
      <c r="Q2021" s="42">
        <f>'Data Entry'!X2050</f>
        <v>0</v>
      </c>
      <c r="R2021" s="42">
        <f>'Data Entry'!Y2050</f>
        <v>0</v>
      </c>
      <c r="S2021" s="42">
        <f>'Data Entry'!Z2050</f>
        <v>0</v>
      </c>
      <c r="T2021" s="291">
        <f t="shared" si="497"/>
        <v>0</v>
      </c>
      <c r="U2021" s="42">
        <f>'Data Entry'!AA2050</f>
        <v>0</v>
      </c>
      <c r="V2021" s="42">
        <f>'Data Entry'!AB2050</f>
        <v>0</v>
      </c>
      <c r="W2021" s="42">
        <f>'Data Entry'!AC2050</f>
        <v>0</v>
      </c>
      <c r="X2021" s="42">
        <f>'Data Entry'!AD2050</f>
        <v>0</v>
      </c>
      <c r="Y2021" s="291">
        <f t="shared" si="502"/>
        <v>0</v>
      </c>
      <c r="Z2021" s="42">
        <f>'Data Entry'!AE2050</f>
        <v>0</v>
      </c>
      <c r="AA2021" s="42">
        <f>'Data Entry'!AF2050</f>
        <v>0</v>
      </c>
      <c r="AB2021" s="291">
        <f t="shared" si="503"/>
        <v>0</v>
      </c>
      <c r="AC2021" s="42">
        <f>'Data Entry'!AH2050</f>
        <v>0</v>
      </c>
      <c r="AD2021" s="42">
        <f>'Data Entry'!AI2050</f>
        <v>0</v>
      </c>
      <c r="AE2021" s="42">
        <f>'Data Entry'!AJ2050</f>
        <v>0</v>
      </c>
      <c r="AF2021" s="42">
        <f>'Data Entry'!AK2050</f>
        <v>0</v>
      </c>
      <c r="AG2021" s="42">
        <f>'Data Entry'!AL2050</f>
        <v>0</v>
      </c>
      <c r="AH2021" s="42">
        <f>'Data Entry'!AM2050</f>
        <v>0</v>
      </c>
      <c r="AI2021" s="42">
        <f>'Data Entry'!AV2050</f>
        <v>0</v>
      </c>
      <c r="AJ2021" s="42">
        <f>'Data Entry'!AW2050</f>
        <v>0</v>
      </c>
      <c r="AK2021" s="42">
        <f>'Data Entry'!AX2050</f>
        <v>0</v>
      </c>
      <c r="AL2021" s="291">
        <f t="shared" si="498"/>
        <v>0</v>
      </c>
      <c r="AM2021" s="42">
        <f>'Data Entry'!AY2050</f>
        <v>0</v>
      </c>
      <c r="AN2021" s="42">
        <f>'Data Entry'!AZ2050</f>
        <v>0</v>
      </c>
      <c r="AO2021" s="42">
        <f>'Data Entry'!BA2050</f>
        <v>0</v>
      </c>
      <c r="AP2021" s="42">
        <f>'Data Entry'!BB2050</f>
        <v>0</v>
      </c>
      <c r="AQ2021" s="291">
        <f t="shared" si="504"/>
        <v>0</v>
      </c>
      <c r="AR2021" s="42">
        <f>'Data Entry'!BC2050</f>
        <v>0</v>
      </c>
      <c r="AS2021" s="42">
        <f>'Data Entry'!BD2050</f>
        <v>0</v>
      </c>
      <c r="AT2021" s="291">
        <f t="shared" si="505"/>
        <v>0</v>
      </c>
      <c r="AU2021" s="42">
        <f>'Data Entry'!BE2050</f>
        <v>0</v>
      </c>
      <c r="AV2021" s="42">
        <f>'Data Entry'!BF2050</f>
        <v>0</v>
      </c>
      <c r="AW2021" s="42">
        <f>'Data Entry'!BG2050</f>
        <v>0</v>
      </c>
      <c r="AX2021" s="291">
        <f t="shared" si="499"/>
        <v>0</v>
      </c>
      <c r="AY2021" s="42">
        <f>'Data Entry'!BH2050</f>
        <v>0</v>
      </c>
      <c r="AZ2021" s="42">
        <f>'Data Entry'!BI2050</f>
        <v>0</v>
      </c>
      <c r="BA2021" s="42">
        <f>'Data Entry'!BJ2050</f>
        <v>0</v>
      </c>
      <c r="BB2021" s="42">
        <f>'Data Entry'!BK2050</f>
        <v>0</v>
      </c>
      <c r="BC2021" s="291">
        <f t="shared" si="506"/>
        <v>0</v>
      </c>
      <c r="BD2021" s="42">
        <f>'Data Entry'!BL2050</f>
        <v>0</v>
      </c>
      <c r="BE2021" s="42">
        <f>'Data Entry'!BM2050</f>
        <v>0</v>
      </c>
      <c r="BF2021" s="291">
        <f t="shared" si="507"/>
        <v>0</v>
      </c>
      <c r="BG2021" s="305">
        <f t="shared" si="508"/>
        <v>0</v>
      </c>
      <c r="BH2021" s="288" t="str">
        <f>IFERROR((BG2021*'Data Entry'!$F$18)/'Data Entry'!$E$18,"")</f>
        <v/>
      </c>
      <c r="BI2021" s="305">
        <f t="shared" si="509"/>
        <v>0</v>
      </c>
      <c r="BJ2021" s="288" t="str">
        <f t="shared" si="510"/>
        <v/>
      </c>
      <c r="BK2021" s="307" t="str">
        <f t="shared" si="511"/>
        <v/>
      </c>
    </row>
    <row r="2022" spans="1:63" ht="27" x14ac:dyDescent="0.2">
      <c r="A2022" s="119" t="str">
        <f>'Data Entry'!D2051</f>
        <v>Respondent 2018</v>
      </c>
      <c r="B2022" s="52">
        <f>'Data Entry'!AN2051</f>
        <v>0</v>
      </c>
      <c r="C2022" s="52" t="str">
        <f>'Data Entry'!BX2051</f>
        <v/>
      </c>
      <c r="D2022" s="42" t="str">
        <f>'Data Entry'!BU2051</f>
        <v>No disability</v>
      </c>
      <c r="E2022" s="42">
        <f>'Data Entry'!O2051</f>
        <v>0</v>
      </c>
      <c r="F2022" s="42">
        <f>'Data Entry'!P2051</f>
        <v>0</v>
      </c>
      <c r="G2022" s="42">
        <f>'Data Entry'!Q2051</f>
        <v>0</v>
      </c>
      <c r="H2022" s="291">
        <f t="shared" si="496"/>
        <v>0</v>
      </c>
      <c r="I2022" s="42">
        <f>'Data Entry'!R2051</f>
        <v>0</v>
      </c>
      <c r="J2022" s="42">
        <f>'Data Entry'!S2051</f>
        <v>0</v>
      </c>
      <c r="K2022" s="42">
        <f>'Data Entry'!T2051</f>
        <v>0</v>
      </c>
      <c r="L2022" s="42">
        <f>'Data Entry'!U2051</f>
        <v>0</v>
      </c>
      <c r="M2022" s="291">
        <f t="shared" si="500"/>
        <v>0</v>
      </c>
      <c r="N2022" s="42">
        <f>'Data Entry'!V2051</f>
        <v>0</v>
      </c>
      <c r="O2022" s="42">
        <f>'Data Entry'!W2051</f>
        <v>0</v>
      </c>
      <c r="P2022" s="291">
        <f t="shared" si="501"/>
        <v>0</v>
      </c>
      <c r="Q2022" s="42">
        <f>'Data Entry'!X2051</f>
        <v>0</v>
      </c>
      <c r="R2022" s="42">
        <f>'Data Entry'!Y2051</f>
        <v>0</v>
      </c>
      <c r="S2022" s="42">
        <f>'Data Entry'!Z2051</f>
        <v>0</v>
      </c>
      <c r="T2022" s="291">
        <f t="shared" si="497"/>
        <v>0</v>
      </c>
      <c r="U2022" s="42">
        <f>'Data Entry'!AA2051</f>
        <v>0</v>
      </c>
      <c r="V2022" s="42">
        <f>'Data Entry'!AB2051</f>
        <v>0</v>
      </c>
      <c r="W2022" s="42">
        <f>'Data Entry'!AC2051</f>
        <v>0</v>
      </c>
      <c r="X2022" s="42">
        <f>'Data Entry'!AD2051</f>
        <v>0</v>
      </c>
      <c r="Y2022" s="291">
        <f t="shared" si="502"/>
        <v>0</v>
      </c>
      <c r="Z2022" s="42">
        <f>'Data Entry'!AE2051</f>
        <v>0</v>
      </c>
      <c r="AA2022" s="42">
        <f>'Data Entry'!AF2051</f>
        <v>0</v>
      </c>
      <c r="AB2022" s="291">
        <f t="shared" si="503"/>
        <v>0</v>
      </c>
      <c r="AC2022" s="42">
        <f>'Data Entry'!AH2051</f>
        <v>0</v>
      </c>
      <c r="AD2022" s="42">
        <f>'Data Entry'!AI2051</f>
        <v>0</v>
      </c>
      <c r="AE2022" s="42">
        <f>'Data Entry'!AJ2051</f>
        <v>0</v>
      </c>
      <c r="AF2022" s="42">
        <f>'Data Entry'!AK2051</f>
        <v>0</v>
      </c>
      <c r="AG2022" s="42">
        <f>'Data Entry'!AL2051</f>
        <v>0</v>
      </c>
      <c r="AH2022" s="42">
        <f>'Data Entry'!AM2051</f>
        <v>0</v>
      </c>
      <c r="AI2022" s="42">
        <f>'Data Entry'!AV2051</f>
        <v>0</v>
      </c>
      <c r="AJ2022" s="42">
        <f>'Data Entry'!AW2051</f>
        <v>0</v>
      </c>
      <c r="AK2022" s="42">
        <f>'Data Entry'!AX2051</f>
        <v>0</v>
      </c>
      <c r="AL2022" s="291">
        <f t="shared" si="498"/>
        <v>0</v>
      </c>
      <c r="AM2022" s="42">
        <f>'Data Entry'!AY2051</f>
        <v>0</v>
      </c>
      <c r="AN2022" s="42">
        <f>'Data Entry'!AZ2051</f>
        <v>0</v>
      </c>
      <c r="AO2022" s="42">
        <f>'Data Entry'!BA2051</f>
        <v>0</v>
      </c>
      <c r="AP2022" s="42">
        <f>'Data Entry'!BB2051</f>
        <v>0</v>
      </c>
      <c r="AQ2022" s="291">
        <f t="shared" si="504"/>
        <v>0</v>
      </c>
      <c r="AR2022" s="42">
        <f>'Data Entry'!BC2051</f>
        <v>0</v>
      </c>
      <c r="AS2022" s="42">
        <f>'Data Entry'!BD2051</f>
        <v>0</v>
      </c>
      <c r="AT2022" s="291">
        <f t="shared" si="505"/>
        <v>0</v>
      </c>
      <c r="AU2022" s="42">
        <f>'Data Entry'!BE2051</f>
        <v>0</v>
      </c>
      <c r="AV2022" s="42">
        <f>'Data Entry'!BF2051</f>
        <v>0</v>
      </c>
      <c r="AW2022" s="42">
        <f>'Data Entry'!BG2051</f>
        <v>0</v>
      </c>
      <c r="AX2022" s="291">
        <f t="shared" si="499"/>
        <v>0</v>
      </c>
      <c r="AY2022" s="42">
        <f>'Data Entry'!BH2051</f>
        <v>0</v>
      </c>
      <c r="AZ2022" s="42">
        <f>'Data Entry'!BI2051</f>
        <v>0</v>
      </c>
      <c r="BA2022" s="42">
        <f>'Data Entry'!BJ2051</f>
        <v>0</v>
      </c>
      <c r="BB2022" s="42">
        <f>'Data Entry'!BK2051</f>
        <v>0</v>
      </c>
      <c r="BC2022" s="291">
        <f t="shared" si="506"/>
        <v>0</v>
      </c>
      <c r="BD2022" s="42">
        <f>'Data Entry'!BL2051</f>
        <v>0</v>
      </c>
      <c r="BE2022" s="42">
        <f>'Data Entry'!BM2051</f>
        <v>0</v>
      </c>
      <c r="BF2022" s="291">
        <f t="shared" si="507"/>
        <v>0</v>
      </c>
      <c r="BG2022" s="305">
        <f t="shared" si="508"/>
        <v>0</v>
      </c>
      <c r="BH2022" s="288" t="str">
        <f>IFERROR((BG2022*'Data Entry'!$F$18)/'Data Entry'!$E$18,"")</f>
        <v/>
      </c>
      <c r="BI2022" s="305">
        <f t="shared" si="509"/>
        <v>0</v>
      </c>
      <c r="BJ2022" s="288" t="str">
        <f t="shared" si="510"/>
        <v/>
      </c>
      <c r="BK2022" s="307" t="str">
        <f t="shared" si="511"/>
        <v/>
      </c>
    </row>
    <row r="2023" spans="1:63" ht="27" x14ac:dyDescent="0.2">
      <c r="A2023" s="119" t="str">
        <f>'Data Entry'!D2052</f>
        <v>Respondent 2019</v>
      </c>
      <c r="B2023" s="52">
        <f>'Data Entry'!AN2052</f>
        <v>0</v>
      </c>
      <c r="C2023" s="52" t="str">
        <f>'Data Entry'!BX2052</f>
        <v/>
      </c>
      <c r="D2023" s="42" t="str">
        <f>'Data Entry'!BU2052</f>
        <v>No disability</v>
      </c>
      <c r="E2023" s="42">
        <f>'Data Entry'!O2052</f>
        <v>0</v>
      </c>
      <c r="F2023" s="42">
        <f>'Data Entry'!P2052</f>
        <v>0</v>
      </c>
      <c r="G2023" s="42">
        <f>'Data Entry'!Q2052</f>
        <v>0</v>
      </c>
      <c r="H2023" s="291">
        <f t="shared" si="496"/>
        <v>0</v>
      </c>
      <c r="I2023" s="42">
        <f>'Data Entry'!R2052</f>
        <v>0</v>
      </c>
      <c r="J2023" s="42">
        <f>'Data Entry'!S2052</f>
        <v>0</v>
      </c>
      <c r="K2023" s="42">
        <f>'Data Entry'!T2052</f>
        <v>0</v>
      </c>
      <c r="L2023" s="42">
        <f>'Data Entry'!U2052</f>
        <v>0</v>
      </c>
      <c r="M2023" s="291">
        <f t="shared" si="500"/>
        <v>0</v>
      </c>
      <c r="N2023" s="42">
        <f>'Data Entry'!V2052</f>
        <v>0</v>
      </c>
      <c r="O2023" s="42">
        <f>'Data Entry'!W2052</f>
        <v>0</v>
      </c>
      <c r="P2023" s="291">
        <f t="shared" si="501"/>
        <v>0</v>
      </c>
      <c r="Q2023" s="42">
        <f>'Data Entry'!X2052</f>
        <v>0</v>
      </c>
      <c r="R2023" s="42">
        <f>'Data Entry'!Y2052</f>
        <v>0</v>
      </c>
      <c r="S2023" s="42">
        <f>'Data Entry'!Z2052</f>
        <v>0</v>
      </c>
      <c r="T2023" s="291">
        <f t="shared" si="497"/>
        <v>0</v>
      </c>
      <c r="U2023" s="42">
        <f>'Data Entry'!AA2052</f>
        <v>0</v>
      </c>
      <c r="V2023" s="42">
        <f>'Data Entry'!AB2052</f>
        <v>0</v>
      </c>
      <c r="W2023" s="42">
        <f>'Data Entry'!AC2052</f>
        <v>0</v>
      </c>
      <c r="X2023" s="42">
        <f>'Data Entry'!AD2052</f>
        <v>0</v>
      </c>
      <c r="Y2023" s="291">
        <f t="shared" si="502"/>
        <v>0</v>
      </c>
      <c r="Z2023" s="42">
        <f>'Data Entry'!AE2052</f>
        <v>0</v>
      </c>
      <c r="AA2023" s="42">
        <f>'Data Entry'!AF2052</f>
        <v>0</v>
      </c>
      <c r="AB2023" s="291">
        <f t="shared" si="503"/>
        <v>0</v>
      </c>
      <c r="AC2023" s="42">
        <f>'Data Entry'!AH2052</f>
        <v>0</v>
      </c>
      <c r="AD2023" s="42">
        <f>'Data Entry'!AI2052</f>
        <v>0</v>
      </c>
      <c r="AE2023" s="42">
        <f>'Data Entry'!AJ2052</f>
        <v>0</v>
      </c>
      <c r="AF2023" s="42">
        <f>'Data Entry'!AK2052</f>
        <v>0</v>
      </c>
      <c r="AG2023" s="42">
        <f>'Data Entry'!AL2052</f>
        <v>0</v>
      </c>
      <c r="AH2023" s="42">
        <f>'Data Entry'!AM2052</f>
        <v>0</v>
      </c>
      <c r="AI2023" s="42">
        <f>'Data Entry'!AV2052</f>
        <v>0</v>
      </c>
      <c r="AJ2023" s="42">
        <f>'Data Entry'!AW2052</f>
        <v>0</v>
      </c>
      <c r="AK2023" s="42">
        <f>'Data Entry'!AX2052</f>
        <v>0</v>
      </c>
      <c r="AL2023" s="291">
        <f t="shared" si="498"/>
        <v>0</v>
      </c>
      <c r="AM2023" s="42">
        <f>'Data Entry'!AY2052</f>
        <v>0</v>
      </c>
      <c r="AN2023" s="42">
        <f>'Data Entry'!AZ2052</f>
        <v>0</v>
      </c>
      <c r="AO2023" s="42">
        <f>'Data Entry'!BA2052</f>
        <v>0</v>
      </c>
      <c r="AP2023" s="42">
        <f>'Data Entry'!BB2052</f>
        <v>0</v>
      </c>
      <c r="AQ2023" s="291">
        <f t="shared" si="504"/>
        <v>0</v>
      </c>
      <c r="AR2023" s="42">
        <f>'Data Entry'!BC2052</f>
        <v>0</v>
      </c>
      <c r="AS2023" s="42">
        <f>'Data Entry'!BD2052</f>
        <v>0</v>
      </c>
      <c r="AT2023" s="291">
        <f t="shared" si="505"/>
        <v>0</v>
      </c>
      <c r="AU2023" s="42">
        <f>'Data Entry'!BE2052</f>
        <v>0</v>
      </c>
      <c r="AV2023" s="42">
        <f>'Data Entry'!BF2052</f>
        <v>0</v>
      </c>
      <c r="AW2023" s="42">
        <f>'Data Entry'!BG2052</f>
        <v>0</v>
      </c>
      <c r="AX2023" s="291">
        <f t="shared" si="499"/>
        <v>0</v>
      </c>
      <c r="AY2023" s="42">
        <f>'Data Entry'!BH2052</f>
        <v>0</v>
      </c>
      <c r="AZ2023" s="42">
        <f>'Data Entry'!BI2052</f>
        <v>0</v>
      </c>
      <c r="BA2023" s="42">
        <f>'Data Entry'!BJ2052</f>
        <v>0</v>
      </c>
      <c r="BB2023" s="42">
        <f>'Data Entry'!BK2052</f>
        <v>0</v>
      </c>
      <c r="BC2023" s="291">
        <f t="shared" si="506"/>
        <v>0</v>
      </c>
      <c r="BD2023" s="42">
        <f>'Data Entry'!BL2052</f>
        <v>0</v>
      </c>
      <c r="BE2023" s="42">
        <f>'Data Entry'!BM2052</f>
        <v>0</v>
      </c>
      <c r="BF2023" s="291">
        <f t="shared" si="507"/>
        <v>0</v>
      </c>
      <c r="BG2023" s="305">
        <f t="shared" si="508"/>
        <v>0</v>
      </c>
      <c r="BH2023" s="288" t="str">
        <f>IFERROR((BG2023*'Data Entry'!$F$18)/'Data Entry'!$E$18,"")</f>
        <v/>
      </c>
      <c r="BI2023" s="305">
        <f t="shared" si="509"/>
        <v>0</v>
      </c>
      <c r="BJ2023" s="288" t="str">
        <f t="shared" si="510"/>
        <v/>
      </c>
      <c r="BK2023" s="307" t="str">
        <f t="shared" si="511"/>
        <v/>
      </c>
    </row>
    <row r="2024" spans="1:63" ht="27" x14ac:dyDescent="0.2">
      <c r="A2024" s="119" t="str">
        <f>'Data Entry'!D2053</f>
        <v>Respondent 2020</v>
      </c>
      <c r="B2024" s="52">
        <f>'Data Entry'!AN2053</f>
        <v>0</v>
      </c>
      <c r="C2024" s="52" t="str">
        <f>'Data Entry'!BX2053</f>
        <v/>
      </c>
      <c r="D2024" s="42" t="str">
        <f>'Data Entry'!BU2053</f>
        <v>No disability</v>
      </c>
      <c r="E2024" s="42">
        <f>'Data Entry'!O2053</f>
        <v>0</v>
      </c>
      <c r="F2024" s="42">
        <f>'Data Entry'!P2053</f>
        <v>0</v>
      </c>
      <c r="G2024" s="42">
        <f>'Data Entry'!Q2053</f>
        <v>0</v>
      </c>
      <c r="H2024" s="291">
        <f t="shared" si="496"/>
        <v>0</v>
      </c>
      <c r="I2024" s="42">
        <f>'Data Entry'!R2053</f>
        <v>0</v>
      </c>
      <c r="J2024" s="42">
        <f>'Data Entry'!S2053</f>
        <v>0</v>
      </c>
      <c r="K2024" s="42">
        <f>'Data Entry'!T2053</f>
        <v>0</v>
      </c>
      <c r="L2024" s="42">
        <f>'Data Entry'!U2053</f>
        <v>0</v>
      </c>
      <c r="M2024" s="291">
        <f t="shared" si="500"/>
        <v>0</v>
      </c>
      <c r="N2024" s="42">
        <f>'Data Entry'!V2053</f>
        <v>0</v>
      </c>
      <c r="O2024" s="42">
        <f>'Data Entry'!W2053</f>
        <v>0</v>
      </c>
      <c r="P2024" s="291">
        <f t="shared" si="501"/>
        <v>0</v>
      </c>
      <c r="Q2024" s="42">
        <f>'Data Entry'!X2053</f>
        <v>0</v>
      </c>
      <c r="R2024" s="42">
        <f>'Data Entry'!Y2053</f>
        <v>0</v>
      </c>
      <c r="S2024" s="42">
        <f>'Data Entry'!Z2053</f>
        <v>0</v>
      </c>
      <c r="T2024" s="291">
        <f t="shared" si="497"/>
        <v>0</v>
      </c>
      <c r="U2024" s="42">
        <f>'Data Entry'!AA2053</f>
        <v>0</v>
      </c>
      <c r="V2024" s="42">
        <f>'Data Entry'!AB2053</f>
        <v>0</v>
      </c>
      <c r="W2024" s="42">
        <f>'Data Entry'!AC2053</f>
        <v>0</v>
      </c>
      <c r="X2024" s="42">
        <f>'Data Entry'!AD2053</f>
        <v>0</v>
      </c>
      <c r="Y2024" s="291">
        <f t="shared" si="502"/>
        <v>0</v>
      </c>
      <c r="Z2024" s="42">
        <f>'Data Entry'!AE2053</f>
        <v>0</v>
      </c>
      <c r="AA2024" s="42">
        <f>'Data Entry'!AF2053</f>
        <v>0</v>
      </c>
      <c r="AB2024" s="291">
        <f t="shared" si="503"/>
        <v>0</v>
      </c>
      <c r="AC2024" s="42">
        <f>'Data Entry'!AH2053</f>
        <v>0</v>
      </c>
      <c r="AD2024" s="42">
        <f>'Data Entry'!AI2053</f>
        <v>0</v>
      </c>
      <c r="AE2024" s="42">
        <f>'Data Entry'!AJ2053</f>
        <v>0</v>
      </c>
      <c r="AF2024" s="42">
        <f>'Data Entry'!AK2053</f>
        <v>0</v>
      </c>
      <c r="AG2024" s="42">
        <f>'Data Entry'!AL2053</f>
        <v>0</v>
      </c>
      <c r="AH2024" s="42">
        <f>'Data Entry'!AM2053</f>
        <v>0</v>
      </c>
      <c r="AI2024" s="42">
        <f>'Data Entry'!AV2053</f>
        <v>0</v>
      </c>
      <c r="AJ2024" s="42">
        <f>'Data Entry'!AW2053</f>
        <v>0</v>
      </c>
      <c r="AK2024" s="42">
        <f>'Data Entry'!AX2053</f>
        <v>0</v>
      </c>
      <c r="AL2024" s="291">
        <f t="shared" si="498"/>
        <v>0</v>
      </c>
      <c r="AM2024" s="42">
        <f>'Data Entry'!AY2053</f>
        <v>0</v>
      </c>
      <c r="AN2024" s="42">
        <f>'Data Entry'!AZ2053</f>
        <v>0</v>
      </c>
      <c r="AO2024" s="42">
        <f>'Data Entry'!BA2053</f>
        <v>0</v>
      </c>
      <c r="AP2024" s="42">
        <f>'Data Entry'!BB2053</f>
        <v>0</v>
      </c>
      <c r="AQ2024" s="291">
        <f t="shared" si="504"/>
        <v>0</v>
      </c>
      <c r="AR2024" s="42">
        <f>'Data Entry'!BC2053</f>
        <v>0</v>
      </c>
      <c r="AS2024" s="42">
        <f>'Data Entry'!BD2053</f>
        <v>0</v>
      </c>
      <c r="AT2024" s="291">
        <f t="shared" si="505"/>
        <v>0</v>
      </c>
      <c r="AU2024" s="42">
        <f>'Data Entry'!BE2053</f>
        <v>0</v>
      </c>
      <c r="AV2024" s="42">
        <f>'Data Entry'!BF2053</f>
        <v>0</v>
      </c>
      <c r="AW2024" s="42">
        <f>'Data Entry'!BG2053</f>
        <v>0</v>
      </c>
      <c r="AX2024" s="291">
        <f t="shared" si="499"/>
        <v>0</v>
      </c>
      <c r="AY2024" s="42">
        <f>'Data Entry'!BH2053</f>
        <v>0</v>
      </c>
      <c r="AZ2024" s="42">
        <f>'Data Entry'!BI2053</f>
        <v>0</v>
      </c>
      <c r="BA2024" s="42">
        <f>'Data Entry'!BJ2053</f>
        <v>0</v>
      </c>
      <c r="BB2024" s="42">
        <f>'Data Entry'!BK2053</f>
        <v>0</v>
      </c>
      <c r="BC2024" s="291">
        <f t="shared" si="506"/>
        <v>0</v>
      </c>
      <c r="BD2024" s="42">
        <f>'Data Entry'!BL2053</f>
        <v>0</v>
      </c>
      <c r="BE2024" s="42">
        <f>'Data Entry'!BM2053</f>
        <v>0</v>
      </c>
      <c r="BF2024" s="291">
        <f t="shared" si="507"/>
        <v>0</v>
      </c>
      <c r="BG2024" s="305">
        <f t="shared" si="508"/>
        <v>0</v>
      </c>
      <c r="BH2024" s="288" t="str">
        <f>IFERROR((BG2024*'Data Entry'!$F$18)/'Data Entry'!$E$18,"")</f>
        <v/>
      </c>
      <c r="BI2024" s="305">
        <f t="shared" si="509"/>
        <v>0</v>
      </c>
      <c r="BJ2024" s="288" t="str">
        <f t="shared" si="510"/>
        <v/>
      </c>
      <c r="BK2024" s="307" t="str">
        <f t="shared" si="511"/>
        <v/>
      </c>
    </row>
    <row r="2025" spans="1:63" ht="27" x14ac:dyDescent="0.2">
      <c r="A2025" s="119" t="str">
        <f>'Data Entry'!D2054</f>
        <v>Respondent 2021</v>
      </c>
      <c r="B2025" s="52">
        <f>'Data Entry'!AN2054</f>
        <v>0</v>
      </c>
      <c r="C2025" s="52" t="str">
        <f>'Data Entry'!BX2054</f>
        <v/>
      </c>
      <c r="D2025" s="42" t="str">
        <f>'Data Entry'!BU2054</f>
        <v>No disability</v>
      </c>
      <c r="E2025" s="42">
        <f>'Data Entry'!O2054</f>
        <v>0</v>
      </c>
      <c r="F2025" s="42">
        <f>'Data Entry'!P2054</f>
        <v>0</v>
      </c>
      <c r="G2025" s="42">
        <f>'Data Entry'!Q2054</f>
        <v>0</v>
      </c>
      <c r="H2025" s="291">
        <f t="shared" si="496"/>
        <v>0</v>
      </c>
      <c r="I2025" s="42">
        <f>'Data Entry'!R2054</f>
        <v>0</v>
      </c>
      <c r="J2025" s="42">
        <f>'Data Entry'!S2054</f>
        <v>0</v>
      </c>
      <c r="K2025" s="42">
        <f>'Data Entry'!T2054</f>
        <v>0</v>
      </c>
      <c r="L2025" s="42">
        <f>'Data Entry'!U2054</f>
        <v>0</v>
      </c>
      <c r="M2025" s="291">
        <f t="shared" si="500"/>
        <v>0</v>
      </c>
      <c r="N2025" s="42">
        <f>'Data Entry'!V2054</f>
        <v>0</v>
      </c>
      <c r="O2025" s="42">
        <f>'Data Entry'!W2054</f>
        <v>0</v>
      </c>
      <c r="P2025" s="291">
        <f t="shared" si="501"/>
        <v>0</v>
      </c>
      <c r="Q2025" s="42">
        <f>'Data Entry'!X2054</f>
        <v>0</v>
      </c>
      <c r="R2025" s="42">
        <f>'Data Entry'!Y2054</f>
        <v>0</v>
      </c>
      <c r="S2025" s="42">
        <f>'Data Entry'!Z2054</f>
        <v>0</v>
      </c>
      <c r="T2025" s="291">
        <f t="shared" si="497"/>
        <v>0</v>
      </c>
      <c r="U2025" s="42">
        <f>'Data Entry'!AA2054</f>
        <v>0</v>
      </c>
      <c r="V2025" s="42">
        <f>'Data Entry'!AB2054</f>
        <v>0</v>
      </c>
      <c r="W2025" s="42">
        <f>'Data Entry'!AC2054</f>
        <v>0</v>
      </c>
      <c r="X2025" s="42">
        <f>'Data Entry'!AD2054</f>
        <v>0</v>
      </c>
      <c r="Y2025" s="291">
        <f t="shared" si="502"/>
        <v>0</v>
      </c>
      <c r="Z2025" s="42">
        <f>'Data Entry'!AE2054</f>
        <v>0</v>
      </c>
      <c r="AA2025" s="42">
        <f>'Data Entry'!AF2054</f>
        <v>0</v>
      </c>
      <c r="AB2025" s="291">
        <f t="shared" si="503"/>
        <v>0</v>
      </c>
      <c r="AC2025" s="42">
        <f>'Data Entry'!AH2054</f>
        <v>0</v>
      </c>
      <c r="AD2025" s="42">
        <f>'Data Entry'!AI2054</f>
        <v>0</v>
      </c>
      <c r="AE2025" s="42">
        <f>'Data Entry'!AJ2054</f>
        <v>0</v>
      </c>
      <c r="AF2025" s="42">
        <f>'Data Entry'!AK2054</f>
        <v>0</v>
      </c>
      <c r="AG2025" s="42">
        <f>'Data Entry'!AL2054</f>
        <v>0</v>
      </c>
      <c r="AH2025" s="42">
        <f>'Data Entry'!AM2054</f>
        <v>0</v>
      </c>
      <c r="AI2025" s="42">
        <f>'Data Entry'!AV2054</f>
        <v>0</v>
      </c>
      <c r="AJ2025" s="42">
        <f>'Data Entry'!AW2054</f>
        <v>0</v>
      </c>
      <c r="AK2025" s="42">
        <f>'Data Entry'!AX2054</f>
        <v>0</v>
      </c>
      <c r="AL2025" s="291">
        <f t="shared" si="498"/>
        <v>0</v>
      </c>
      <c r="AM2025" s="42">
        <f>'Data Entry'!AY2054</f>
        <v>0</v>
      </c>
      <c r="AN2025" s="42">
        <f>'Data Entry'!AZ2054</f>
        <v>0</v>
      </c>
      <c r="AO2025" s="42">
        <f>'Data Entry'!BA2054</f>
        <v>0</v>
      </c>
      <c r="AP2025" s="42">
        <f>'Data Entry'!BB2054</f>
        <v>0</v>
      </c>
      <c r="AQ2025" s="291">
        <f t="shared" si="504"/>
        <v>0</v>
      </c>
      <c r="AR2025" s="42">
        <f>'Data Entry'!BC2054</f>
        <v>0</v>
      </c>
      <c r="AS2025" s="42">
        <f>'Data Entry'!BD2054</f>
        <v>0</v>
      </c>
      <c r="AT2025" s="291">
        <f t="shared" si="505"/>
        <v>0</v>
      </c>
      <c r="AU2025" s="42">
        <f>'Data Entry'!BE2054</f>
        <v>0</v>
      </c>
      <c r="AV2025" s="42">
        <f>'Data Entry'!BF2054</f>
        <v>0</v>
      </c>
      <c r="AW2025" s="42">
        <f>'Data Entry'!BG2054</f>
        <v>0</v>
      </c>
      <c r="AX2025" s="291">
        <f t="shared" si="499"/>
        <v>0</v>
      </c>
      <c r="AY2025" s="42">
        <f>'Data Entry'!BH2054</f>
        <v>0</v>
      </c>
      <c r="AZ2025" s="42">
        <f>'Data Entry'!BI2054</f>
        <v>0</v>
      </c>
      <c r="BA2025" s="42">
        <f>'Data Entry'!BJ2054</f>
        <v>0</v>
      </c>
      <c r="BB2025" s="42">
        <f>'Data Entry'!BK2054</f>
        <v>0</v>
      </c>
      <c r="BC2025" s="291">
        <f t="shared" si="506"/>
        <v>0</v>
      </c>
      <c r="BD2025" s="42">
        <f>'Data Entry'!BL2054</f>
        <v>0</v>
      </c>
      <c r="BE2025" s="42">
        <f>'Data Entry'!BM2054</f>
        <v>0</v>
      </c>
      <c r="BF2025" s="291">
        <f t="shared" si="507"/>
        <v>0</v>
      </c>
      <c r="BG2025" s="305">
        <f t="shared" si="508"/>
        <v>0</v>
      </c>
      <c r="BH2025" s="288" t="str">
        <f>IFERROR((BG2025*'Data Entry'!$F$18)/'Data Entry'!$E$18,"")</f>
        <v/>
      </c>
      <c r="BI2025" s="305">
        <f t="shared" si="509"/>
        <v>0</v>
      </c>
      <c r="BJ2025" s="288" t="str">
        <f t="shared" si="510"/>
        <v/>
      </c>
      <c r="BK2025" s="307" t="str">
        <f t="shared" si="511"/>
        <v/>
      </c>
    </row>
    <row r="2026" spans="1:63" ht="27" x14ac:dyDescent="0.2">
      <c r="A2026" s="119" t="str">
        <f>'Data Entry'!D2055</f>
        <v>Respondent 2022</v>
      </c>
      <c r="B2026" s="52">
        <f>'Data Entry'!AN2055</f>
        <v>0</v>
      </c>
      <c r="C2026" s="52" t="str">
        <f>'Data Entry'!BX2055</f>
        <v/>
      </c>
      <c r="D2026" s="42" t="str">
        <f>'Data Entry'!BU2055</f>
        <v>No disability</v>
      </c>
      <c r="E2026" s="42">
        <f>'Data Entry'!O2055</f>
        <v>0</v>
      </c>
      <c r="F2026" s="42">
        <f>'Data Entry'!P2055</f>
        <v>0</v>
      </c>
      <c r="G2026" s="42">
        <f>'Data Entry'!Q2055</f>
        <v>0</v>
      </c>
      <c r="H2026" s="291">
        <f t="shared" si="496"/>
        <v>0</v>
      </c>
      <c r="I2026" s="42">
        <f>'Data Entry'!R2055</f>
        <v>0</v>
      </c>
      <c r="J2026" s="42">
        <f>'Data Entry'!S2055</f>
        <v>0</v>
      </c>
      <c r="K2026" s="42">
        <f>'Data Entry'!T2055</f>
        <v>0</v>
      </c>
      <c r="L2026" s="42">
        <f>'Data Entry'!U2055</f>
        <v>0</v>
      </c>
      <c r="M2026" s="291">
        <f t="shared" si="500"/>
        <v>0</v>
      </c>
      <c r="N2026" s="42">
        <f>'Data Entry'!V2055</f>
        <v>0</v>
      </c>
      <c r="O2026" s="42">
        <f>'Data Entry'!W2055</f>
        <v>0</v>
      </c>
      <c r="P2026" s="291">
        <f t="shared" si="501"/>
        <v>0</v>
      </c>
      <c r="Q2026" s="42">
        <f>'Data Entry'!X2055</f>
        <v>0</v>
      </c>
      <c r="R2026" s="42">
        <f>'Data Entry'!Y2055</f>
        <v>0</v>
      </c>
      <c r="S2026" s="42">
        <f>'Data Entry'!Z2055</f>
        <v>0</v>
      </c>
      <c r="T2026" s="291">
        <f t="shared" si="497"/>
        <v>0</v>
      </c>
      <c r="U2026" s="42">
        <f>'Data Entry'!AA2055</f>
        <v>0</v>
      </c>
      <c r="V2026" s="42">
        <f>'Data Entry'!AB2055</f>
        <v>0</v>
      </c>
      <c r="W2026" s="42">
        <f>'Data Entry'!AC2055</f>
        <v>0</v>
      </c>
      <c r="X2026" s="42">
        <f>'Data Entry'!AD2055</f>
        <v>0</v>
      </c>
      <c r="Y2026" s="291">
        <f t="shared" si="502"/>
        <v>0</v>
      </c>
      <c r="Z2026" s="42">
        <f>'Data Entry'!AE2055</f>
        <v>0</v>
      </c>
      <c r="AA2026" s="42">
        <f>'Data Entry'!AF2055</f>
        <v>0</v>
      </c>
      <c r="AB2026" s="291">
        <f t="shared" si="503"/>
        <v>0</v>
      </c>
      <c r="AC2026" s="42">
        <f>'Data Entry'!AH2055</f>
        <v>0</v>
      </c>
      <c r="AD2026" s="42">
        <f>'Data Entry'!AI2055</f>
        <v>0</v>
      </c>
      <c r="AE2026" s="42">
        <f>'Data Entry'!AJ2055</f>
        <v>0</v>
      </c>
      <c r="AF2026" s="42">
        <f>'Data Entry'!AK2055</f>
        <v>0</v>
      </c>
      <c r="AG2026" s="42">
        <f>'Data Entry'!AL2055</f>
        <v>0</v>
      </c>
      <c r="AH2026" s="42">
        <f>'Data Entry'!AM2055</f>
        <v>0</v>
      </c>
      <c r="AI2026" s="42">
        <f>'Data Entry'!AV2055</f>
        <v>0</v>
      </c>
      <c r="AJ2026" s="42">
        <f>'Data Entry'!AW2055</f>
        <v>0</v>
      </c>
      <c r="AK2026" s="42">
        <f>'Data Entry'!AX2055</f>
        <v>0</v>
      </c>
      <c r="AL2026" s="291">
        <f t="shared" si="498"/>
        <v>0</v>
      </c>
      <c r="AM2026" s="42">
        <f>'Data Entry'!AY2055</f>
        <v>0</v>
      </c>
      <c r="AN2026" s="42">
        <f>'Data Entry'!AZ2055</f>
        <v>0</v>
      </c>
      <c r="AO2026" s="42">
        <f>'Data Entry'!BA2055</f>
        <v>0</v>
      </c>
      <c r="AP2026" s="42">
        <f>'Data Entry'!BB2055</f>
        <v>0</v>
      </c>
      <c r="AQ2026" s="291">
        <f t="shared" si="504"/>
        <v>0</v>
      </c>
      <c r="AR2026" s="42">
        <f>'Data Entry'!BC2055</f>
        <v>0</v>
      </c>
      <c r="AS2026" s="42">
        <f>'Data Entry'!BD2055</f>
        <v>0</v>
      </c>
      <c r="AT2026" s="291">
        <f t="shared" si="505"/>
        <v>0</v>
      </c>
      <c r="AU2026" s="42">
        <f>'Data Entry'!BE2055</f>
        <v>0</v>
      </c>
      <c r="AV2026" s="42">
        <f>'Data Entry'!BF2055</f>
        <v>0</v>
      </c>
      <c r="AW2026" s="42">
        <f>'Data Entry'!BG2055</f>
        <v>0</v>
      </c>
      <c r="AX2026" s="291">
        <f t="shared" si="499"/>
        <v>0</v>
      </c>
      <c r="AY2026" s="42">
        <f>'Data Entry'!BH2055</f>
        <v>0</v>
      </c>
      <c r="AZ2026" s="42">
        <f>'Data Entry'!BI2055</f>
        <v>0</v>
      </c>
      <c r="BA2026" s="42">
        <f>'Data Entry'!BJ2055</f>
        <v>0</v>
      </c>
      <c r="BB2026" s="42">
        <f>'Data Entry'!BK2055</f>
        <v>0</v>
      </c>
      <c r="BC2026" s="291">
        <f t="shared" si="506"/>
        <v>0</v>
      </c>
      <c r="BD2026" s="42">
        <f>'Data Entry'!BL2055</f>
        <v>0</v>
      </c>
      <c r="BE2026" s="42">
        <f>'Data Entry'!BM2055</f>
        <v>0</v>
      </c>
      <c r="BF2026" s="291">
        <f t="shared" si="507"/>
        <v>0</v>
      </c>
      <c r="BG2026" s="305">
        <f t="shared" si="508"/>
        <v>0</v>
      </c>
      <c r="BH2026" s="288" t="str">
        <f>IFERROR((BG2026*'Data Entry'!$F$18)/'Data Entry'!$E$18,"")</f>
        <v/>
      </c>
      <c r="BI2026" s="305">
        <f t="shared" si="509"/>
        <v>0</v>
      </c>
      <c r="BJ2026" s="288" t="str">
        <f t="shared" si="510"/>
        <v/>
      </c>
      <c r="BK2026" s="307" t="str">
        <f t="shared" si="511"/>
        <v/>
      </c>
    </row>
    <row r="2027" spans="1:63" ht="27" x14ac:dyDescent="0.2">
      <c r="A2027" s="119" t="str">
        <f>'Data Entry'!D2056</f>
        <v>Respondent 2023</v>
      </c>
      <c r="B2027" s="52">
        <f>'Data Entry'!AN2056</f>
        <v>0</v>
      </c>
      <c r="C2027" s="52" t="str">
        <f>'Data Entry'!BX2056</f>
        <v/>
      </c>
      <c r="D2027" s="42" t="str">
        <f>'Data Entry'!BU2056</f>
        <v>No disability</v>
      </c>
      <c r="E2027" s="42">
        <f>'Data Entry'!O2056</f>
        <v>0</v>
      </c>
      <c r="F2027" s="42">
        <f>'Data Entry'!P2056</f>
        <v>0</v>
      </c>
      <c r="G2027" s="42">
        <f>'Data Entry'!Q2056</f>
        <v>0</v>
      </c>
      <c r="H2027" s="291">
        <f t="shared" si="496"/>
        <v>0</v>
      </c>
      <c r="I2027" s="42">
        <f>'Data Entry'!R2056</f>
        <v>0</v>
      </c>
      <c r="J2027" s="42">
        <f>'Data Entry'!S2056</f>
        <v>0</v>
      </c>
      <c r="K2027" s="42">
        <f>'Data Entry'!T2056</f>
        <v>0</v>
      </c>
      <c r="L2027" s="42">
        <f>'Data Entry'!U2056</f>
        <v>0</v>
      </c>
      <c r="M2027" s="291">
        <f t="shared" si="500"/>
        <v>0</v>
      </c>
      <c r="N2027" s="42">
        <f>'Data Entry'!V2056</f>
        <v>0</v>
      </c>
      <c r="O2027" s="42">
        <f>'Data Entry'!W2056</f>
        <v>0</v>
      </c>
      <c r="P2027" s="291">
        <f t="shared" si="501"/>
        <v>0</v>
      </c>
      <c r="Q2027" s="42">
        <f>'Data Entry'!X2056</f>
        <v>0</v>
      </c>
      <c r="R2027" s="42">
        <f>'Data Entry'!Y2056</f>
        <v>0</v>
      </c>
      <c r="S2027" s="42">
        <f>'Data Entry'!Z2056</f>
        <v>0</v>
      </c>
      <c r="T2027" s="291">
        <f t="shared" si="497"/>
        <v>0</v>
      </c>
      <c r="U2027" s="42">
        <f>'Data Entry'!AA2056</f>
        <v>0</v>
      </c>
      <c r="V2027" s="42">
        <f>'Data Entry'!AB2056</f>
        <v>0</v>
      </c>
      <c r="W2027" s="42">
        <f>'Data Entry'!AC2056</f>
        <v>0</v>
      </c>
      <c r="X2027" s="42">
        <f>'Data Entry'!AD2056</f>
        <v>0</v>
      </c>
      <c r="Y2027" s="291">
        <f t="shared" si="502"/>
        <v>0</v>
      </c>
      <c r="Z2027" s="42">
        <f>'Data Entry'!AE2056</f>
        <v>0</v>
      </c>
      <c r="AA2027" s="42">
        <f>'Data Entry'!AF2056</f>
        <v>0</v>
      </c>
      <c r="AB2027" s="291">
        <f t="shared" si="503"/>
        <v>0</v>
      </c>
      <c r="AC2027" s="42">
        <f>'Data Entry'!AH2056</f>
        <v>0</v>
      </c>
      <c r="AD2027" s="42">
        <f>'Data Entry'!AI2056</f>
        <v>0</v>
      </c>
      <c r="AE2027" s="42">
        <f>'Data Entry'!AJ2056</f>
        <v>0</v>
      </c>
      <c r="AF2027" s="42">
        <f>'Data Entry'!AK2056</f>
        <v>0</v>
      </c>
      <c r="AG2027" s="42">
        <f>'Data Entry'!AL2056</f>
        <v>0</v>
      </c>
      <c r="AH2027" s="42">
        <f>'Data Entry'!AM2056</f>
        <v>0</v>
      </c>
      <c r="AI2027" s="42">
        <f>'Data Entry'!AV2056</f>
        <v>0</v>
      </c>
      <c r="AJ2027" s="42">
        <f>'Data Entry'!AW2056</f>
        <v>0</v>
      </c>
      <c r="AK2027" s="42">
        <f>'Data Entry'!AX2056</f>
        <v>0</v>
      </c>
      <c r="AL2027" s="291">
        <f t="shared" si="498"/>
        <v>0</v>
      </c>
      <c r="AM2027" s="42">
        <f>'Data Entry'!AY2056</f>
        <v>0</v>
      </c>
      <c r="AN2027" s="42">
        <f>'Data Entry'!AZ2056</f>
        <v>0</v>
      </c>
      <c r="AO2027" s="42">
        <f>'Data Entry'!BA2056</f>
        <v>0</v>
      </c>
      <c r="AP2027" s="42">
        <f>'Data Entry'!BB2056</f>
        <v>0</v>
      </c>
      <c r="AQ2027" s="291">
        <f t="shared" si="504"/>
        <v>0</v>
      </c>
      <c r="AR2027" s="42">
        <f>'Data Entry'!BC2056</f>
        <v>0</v>
      </c>
      <c r="AS2027" s="42">
        <f>'Data Entry'!BD2056</f>
        <v>0</v>
      </c>
      <c r="AT2027" s="291">
        <f t="shared" si="505"/>
        <v>0</v>
      </c>
      <c r="AU2027" s="42">
        <f>'Data Entry'!BE2056</f>
        <v>0</v>
      </c>
      <c r="AV2027" s="42">
        <f>'Data Entry'!BF2056</f>
        <v>0</v>
      </c>
      <c r="AW2027" s="42">
        <f>'Data Entry'!BG2056</f>
        <v>0</v>
      </c>
      <c r="AX2027" s="291">
        <f t="shared" si="499"/>
        <v>0</v>
      </c>
      <c r="AY2027" s="42">
        <f>'Data Entry'!BH2056</f>
        <v>0</v>
      </c>
      <c r="AZ2027" s="42">
        <f>'Data Entry'!BI2056</f>
        <v>0</v>
      </c>
      <c r="BA2027" s="42">
        <f>'Data Entry'!BJ2056</f>
        <v>0</v>
      </c>
      <c r="BB2027" s="42">
        <f>'Data Entry'!BK2056</f>
        <v>0</v>
      </c>
      <c r="BC2027" s="291">
        <f t="shared" si="506"/>
        <v>0</v>
      </c>
      <c r="BD2027" s="42">
        <f>'Data Entry'!BL2056</f>
        <v>0</v>
      </c>
      <c r="BE2027" s="42">
        <f>'Data Entry'!BM2056</f>
        <v>0</v>
      </c>
      <c r="BF2027" s="291">
        <f t="shared" si="507"/>
        <v>0</v>
      </c>
      <c r="BG2027" s="305">
        <f t="shared" si="508"/>
        <v>0</v>
      </c>
      <c r="BH2027" s="288" t="str">
        <f>IFERROR((BG2027*'Data Entry'!$F$18)/'Data Entry'!$E$18,"")</f>
        <v/>
      </c>
      <c r="BI2027" s="305">
        <f t="shared" si="509"/>
        <v>0</v>
      </c>
      <c r="BJ2027" s="288" t="str">
        <f t="shared" si="510"/>
        <v/>
      </c>
      <c r="BK2027" s="307" t="str">
        <f t="shared" si="511"/>
        <v/>
      </c>
    </row>
    <row r="2028" spans="1:63" ht="27" x14ac:dyDescent="0.2">
      <c r="A2028" s="119" t="str">
        <f>'Data Entry'!D2057</f>
        <v>Respondent 2024</v>
      </c>
      <c r="B2028" s="52">
        <f>'Data Entry'!AN2057</f>
        <v>0</v>
      </c>
      <c r="C2028" s="52" t="str">
        <f>'Data Entry'!BX2057</f>
        <v/>
      </c>
      <c r="D2028" s="42" t="str">
        <f>'Data Entry'!BU2057</f>
        <v>No disability</v>
      </c>
      <c r="E2028" s="42">
        <f>'Data Entry'!O2057</f>
        <v>0</v>
      </c>
      <c r="F2028" s="42">
        <f>'Data Entry'!P2057</f>
        <v>0</v>
      </c>
      <c r="G2028" s="42">
        <f>'Data Entry'!Q2057</f>
        <v>0</v>
      </c>
      <c r="H2028" s="291">
        <f t="shared" si="496"/>
        <v>0</v>
      </c>
      <c r="I2028" s="42">
        <f>'Data Entry'!R2057</f>
        <v>0</v>
      </c>
      <c r="J2028" s="42">
        <f>'Data Entry'!S2057</f>
        <v>0</v>
      </c>
      <c r="K2028" s="42">
        <f>'Data Entry'!T2057</f>
        <v>0</v>
      </c>
      <c r="L2028" s="42">
        <f>'Data Entry'!U2057</f>
        <v>0</v>
      </c>
      <c r="M2028" s="291">
        <f t="shared" si="500"/>
        <v>0</v>
      </c>
      <c r="N2028" s="42">
        <f>'Data Entry'!V2057</f>
        <v>0</v>
      </c>
      <c r="O2028" s="42">
        <f>'Data Entry'!W2057</f>
        <v>0</v>
      </c>
      <c r="P2028" s="291">
        <f t="shared" si="501"/>
        <v>0</v>
      </c>
      <c r="Q2028" s="42">
        <f>'Data Entry'!X2057</f>
        <v>0</v>
      </c>
      <c r="R2028" s="42">
        <f>'Data Entry'!Y2057</f>
        <v>0</v>
      </c>
      <c r="S2028" s="42">
        <f>'Data Entry'!Z2057</f>
        <v>0</v>
      </c>
      <c r="T2028" s="291">
        <f t="shared" si="497"/>
        <v>0</v>
      </c>
      <c r="U2028" s="42">
        <f>'Data Entry'!AA2057</f>
        <v>0</v>
      </c>
      <c r="V2028" s="42">
        <f>'Data Entry'!AB2057</f>
        <v>0</v>
      </c>
      <c r="W2028" s="42">
        <f>'Data Entry'!AC2057</f>
        <v>0</v>
      </c>
      <c r="X2028" s="42">
        <f>'Data Entry'!AD2057</f>
        <v>0</v>
      </c>
      <c r="Y2028" s="291">
        <f t="shared" si="502"/>
        <v>0</v>
      </c>
      <c r="Z2028" s="42">
        <f>'Data Entry'!AE2057</f>
        <v>0</v>
      </c>
      <c r="AA2028" s="42">
        <f>'Data Entry'!AF2057</f>
        <v>0</v>
      </c>
      <c r="AB2028" s="291">
        <f t="shared" si="503"/>
        <v>0</v>
      </c>
      <c r="AC2028" s="42">
        <f>'Data Entry'!AH2057</f>
        <v>0</v>
      </c>
      <c r="AD2028" s="42">
        <f>'Data Entry'!AI2057</f>
        <v>0</v>
      </c>
      <c r="AE2028" s="42">
        <f>'Data Entry'!AJ2057</f>
        <v>0</v>
      </c>
      <c r="AF2028" s="42">
        <f>'Data Entry'!AK2057</f>
        <v>0</v>
      </c>
      <c r="AG2028" s="42">
        <f>'Data Entry'!AL2057</f>
        <v>0</v>
      </c>
      <c r="AH2028" s="42">
        <f>'Data Entry'!AM2057</f>
        <v>0</v>
      </c>
      <c r="AI2028" s="42">
        <f>'Data Entry'!AV2057</f>
        <v>0</v>
      </c>
      <c r="AJ2028" s="42">
        <f>'Data Entry'!AW2057</f>
        <v>0</v>
      </c>
      <c r="AK2028" s="42">
        <f>'Data Entry'!AX2057</f>
        <v>0</v>
      </c>
      <c r="AL2028" s="291">
        <f t="shared" si="498"/>
        <v>0</v>
      </c>
      <c r="AM2028" s="42">
        <f>'Data Entry'!AY2057</f>
        <v>0</v>
      </c>
      <c r="AN2028" s="42">
        <f>'Data Entry'!AZ2057</f>
        <v>0</v>
      </c>
      <c r="AO2028" s="42">
        <f>'Data Entry'!BA2057</f>
        <v>0</v>
      </c>
      <c r="AP2028" s="42">
        <f>'Data Entry'!BB2057</f>
        <v>0</v>
      </c>
      <c r="AQ2028" s="291">
        <f t="shared" si="504"/>
        <v>0</v>
      </c>
      <c r="AR2028" s="42">
        <f>'Data Entry'!BC2057</f>
        <v>0</v>
      </c>
      <c r="AS2028" s="42">
        <f>'Data Entry'!BD2057</f>
        <v>0</v>
      </c>
      <c r="AT2028" s="291">
        <f t="shared" si="505"/>
        <v>0</v>
      </c>
      <c r="AU2028" s="42">
        <f>'Data Entry'!BE2057</f>
        <v>0</v>
      </c>
      <c r="AV2028" s="42">
        <f>'Data Entry'!BF2057</f>
        <v>0</v>
      </c>
      <c r="AW2028" s="42">
        <f>'Data Entry'!BG2057</f>
        <v>0</v>
      </c>
      <c r="AX2028" s="291">
        <f t="shared" si="499"/>
        <v>0</v>
      </c>
      <c r="AY2028" s="42">
        <f>'Data Entry'!BH2057</f>
        <v>0</v>
      </c>
      <c r="AZ2028" s="42">
        <f>'Data Entry'!BI2057</f>
        <v>0</v>
      </c>
      <c r="BA2028" s="42">
        <f>'Data Entry'!BJ2057</f>
        <v>0</v>
      </c>
      <c r="BB2028" s="42">
        <f>'Data Entry'!BK2057</f>
        <v>0</v>
      </c>
      <c r="BC2028" s="291">
        <f t="shared" si="506"/>
        <v>0</v>
      </c>
      <c r="BD2028" s="42">
        <f>'Data Entry'!BL2057</f>
        <v>0</v>
      </c>
      <c r="BE2028" s="42">
        <f>'Data Entry'!BM2057</f>
        <v>0</v>
      </c>
      <c r="BF2028" s="291">
        <f t="shared" si="507"/>
        <v>0</v>
      </c>
      <c r="BG2028" s="305">
        <f t="shared" si="508"/>
        <v>0</v>
      </c>
      <c r="BH2028" s="288" t="str">
        <f>IFERROR((BG2028*'Data Entry'!$F$18)/'Data Entry'!$E$18,"")</f>
        <v/>
      </c>
      <c r="BI2028" s="305">
        <f t="shared" si="509"/>
        <v>0</v>
      </c>
      <c r="BJ2028" s="288" t="str">
        <f t="shared" si="510"/>
        <v/>
      </c>
      <c r="BK2028" s="307" t="str">
        <f t="shared" si="511"/>
        <v/>
      </c>
    </row>
    <row r="2029" spans="1:63" ht="27" x14ac:dyDescent="0.2">
      <c r="A2029" s="119" t="str">
        <f>'Data Entry'!D2058</f>
        <v>Respondent 2025</v>
      </c>
      <c r="B2029" s="52">
        <f>'Data Entry'!AN2058</f>
        <v>0</v>
      </c>
      <c r="C2029" s="52" t="str">
        <f>'Data Entry'!BX2058</f>
        <v/>
      </c>
      <c r="D2029" s="42" t="str">
        <f>'Data Entry'!BU2058</f>
        <v>No disability</v>
      </c>
      <c r="E2029" s="42">
        <f>'Data Entry'!O2058</f>
        <v>0</v>
      </c>
      <c r="F2029" s="42">
        <f>'Data Entry'!P2058</f>
        <v>0</v>
      </c>
      <c r="G2029" s="42">
        <f>'Data Entry'!Q2058</f>
        <v>0</v>
      </c>
      <c r="H2029" s="291">
        <f t="shared" si="496"/>
        <v>0</v>
      </c>
      <c r="I2029" s="42">
        <f>'Data Entry'!R2058</f>
        <v>0</v>
      </c>
      <c r="J2029" s="42">
        <f>'Data Entry'!S2058</f>
        <v>0</v>
      </c>
      <c r="K2029" s="42">
        <f>'Data Entry'!T2058</f>
        <v>0</v>
      </c>
      <c r="L2029" s="42">
        <f>'Data Entry'!U2058</f>
        <v>0</v>
      </c>
      <c r="M2029" s="291">
        <f t="shared" si="500"/>
        <v>0</v>
      </c>
      <c r="N2029" s="42">
        <f>'Data Entry'!V2058</f>
        <v>0</v>
      </c>
      <c r="O2029" s="42">
        <f>'Data Entry'!W2058</f>
        <v>0</v>
      </c>
      <c r="P2029" s="291">
        <f t="shared" si="501"/>
        <v>0</v>
      </c>
      <c r="Q2029" s="42">
        <f>'Data Entry'!X2058</f>
        <v>0</v>
      </c>
      <c r="R2029" s="42">
        <f>'Data Entry'!Y2058</f>
        <v>0</v>
      </c>
      <c r="S2029" s="42">
        <f>'Data Entry'!Z2058</f>
        <v>0</v>
      </c>
      <c r="T2029" s="291">
        <f t="shared" si="497"/>
        <v>0</v>
      </c>
      <c r="U2029" s="42">
        <f>'Data Entry'!AA2058</f>
        <v>0</v>
      </c>
      <c r="V2029" s="42">
        <f>'Data Entry'!AB2058</f>
        <v>0</v>
      </c>
      <c r="W2029" s="42">
        <f>'Data Entry'!AC2058</f>
        <v>0</v>
      </c>
      <c r="X2029" s="42">
        <f>'Data Entry'!AD2058</f>
        <v>0</v>
      </c>
      <c r="Y2029" s="291">
        <f t="shared" si="502"/>
        <v>0</v>
      </c>
      <c r="Z2029" s="42">
        <f>'Data Entry'!AE2058</f>
        <v>0</v>
      </c>
      <c r="AA2029" s="42">
        <f>'Data Entry'!AF2058</f>
        <v>0</v>
      </c>
      <c r="AB2029" s="291">
        <f t="shared" si="503"/>
        <v>0</v>
      </c>
      <c r="AC2029" s="42">
        <f>'Data Entry'!AH2058</f>
        <v>0</v>
      </c>
      <c r="AD2029" s="42">
        <f>'Data Entry'!AI2058</f>
        <v>0</v>
      </c>
      <c r="AE2029" s="42">
        <f>'Data Entry'!AJ2058</f>
        <v>0</v>
      </c>
      <c r="AF2029" s="42">
        <f>'Data Entry'!AK2058</f>
        <v>0</v>
      </c>
      <c r="AG2029" s="42">
        <f>'Data Entry'!AL2058</f>
        <v>0</v>
      </c>
      <c r="AH2029" s="42">
        <f>'Data Entry'!AM2058</f>
        <v>0</v>
      </c>
      <c r="AI2029" s="42">
        <f>'Data Entry'!AV2058</f>
        <v>0</v>
      </c>
      <c r="AJ2029" s="42">
        <f>'Data Entry'!AW2058</f>
        <v>0</v>
      </c>
      <c r="AK2029" s="42">
        <f>'Data Entry'!AX2058</f>
        <v>0</v>
      </c>
      <c r="AL2029" s="291">
        <f t="shared" si="498"/>
        <v>0</v>
      </c>
      <c r="AM2029" s="42">
        <f>'Data Entry'!AY2058</f>
        <v>0</v>
      </c>
      <c r="AN2029" s="42">
        <f>'Data Entry'!AZ2058</f>
        <v>0</v>
      </c>
      <c r="AO2029" s="42">
        <f>'Data Entry'!BA2058</f>
        <v>0</v>
      </c>
      <c r="AP2029" s="42">
        <f>'Data Entry'!BB2058</f>
        <v>0</v>
      </c>
      <c r="AQ2029" s="291">
        <f t="shared" si="504"/>
        <v>0</v>
      </c>
      <c r="AR2029" s="42">
        <f>'Data Entry'!BC2058</f>
        <v>0</v>
      </c>
      <c r="AS2029" s="42">
        <f>'Data Entry'!BD2058</f>
        <v>0</v>
      </c>
      <c r="AT2029" s="291">
        <f t="shared" si="505"/>
        <v>0</v>
      </c>
      <c r="AU2029" s="42">
        <f>'Data Entry'!BE2058</f>
        <v>0</v>
      </c>
      <c r="AV2029" s="42">
        <f>'Data Entry'!BF2058</f>
        <v>0</v>
      </c>
      <c r="AW2029" s="42">
        <f>'Data Entry'!BG2058</f>
        <v>0</v>
      </c>
      <c r="AX2029" s="291">
        <f t="shared" si="499"/>
        <v>0</v>
      </c>
      <c r="AY2029" s="42">
        <f>'Data Entry'!BH2058</f>
        <v>0</v>
      </c>
      <c r="AZ2029" s="42">
        <f>'Data Entry'!BI2058</f>
        <v>0</v>
      </c>
      <c r="BA2029" s="42">
        <f>'Data Entry'!BJ2058</f>
        <v>0</v>
      </c>
      <c r="BB2029" s="42">
        <f>'Data Entry'!BK2058</f>
        <v>0</v>
      </c>
      <c r="BC2029" s="291">
        <f t="shared" si="506"/>
        <v>0</v>
      </c>
      <c r="BD2029" s="42">
        <f>'Data Entry'!BL2058</f>
        <v>0</v>
      </c>
      <c r="BE2029" s="42">
        <f>'Data Entry'!BM2058</f>
        <v>0</v>
      </c>
      <c r="BF2029" s="291">
        <f t="shared" si="507"/>
        <v>0</v>
      </c>
      <c r="BG2029" s="305">
        <f t="shared" si="508"/>
        <v>0</v>
      </c>
      <c r="BH2029" s="288" t="str">
        <f>IFERROR((BG2029*'Data Entry'!$F$18)/'Data Entry'!$E$18,"")</f>
        <v/>
      </c>
      <c r="BI2029" s="305">
        <f t="shared" si="509"/>
        <v>0</v>
      </c>
      <c r="BJ2029" s="288" t="str">
        <f t="shared" si="510"/>
        <v/>
      </c>
      <c r="BK2029" s="307" t="str">
        <f t="shared" si="511"/>
        <v/>
      </c>
    </row>
    <row r="2030" spans="1:63" ht="27" x14ac:dyDescent="0.2">
      <c r="A2030" s="119" t="str">
        <f>'Data Entry'!D2059</f>
        <v>Respondent 2026</v>
      </c>
      <c r="B2030" s="52">
        <f>'Data Entry'!AN2059</f>
        <v>0</v>
      </c>
      <c r="C2030" s="52" t="str">
        <f>'Data Entry'!BX2059</f>
        <v/>
      </c>
      <c r="D2030" s="42" t="str">
        <f>'Data Entry'!BU2059</f>
        <v>No disability</v>
      </c>
      <c r="E2030" s="42">
        <f>'Data Entry'!O2059</f>
        <v>0</v>
      </c>
      <c r="F2030" s="42">
        <f>'Data Entry'!P2059</f>
        <v>0</v>
      </c>
      <c r="G2030" s="42">
        <f>'Data Entry'!Q2059</f>
        <v>0</v>
      </c>
      <c r="H2030" s="291">
        <f t="shared" si="496"/>
        <v>0</v>
      </c>
      <c r="I2030" s="42">
        <f>'Data Entry'!R2059</f>
        <v>0</v>
      </c>
      <c r="J2030" s="42">
        <f>'Data Entry'!S2059</f>
        <v>0</v>
      </c>
      <c r="K2030" s="42">
        <f>'Data Entry'!T2059</f>
        <v>0</v>
      </c>
      <c r="L2030" s="42">
        <f>'Data Entry'!U2059</f>
        <v>0</v>
      </c>
      <c r="M2030" s="291">
        <f t="shared" si="500"/>
        <v>0</v>
      </c>
      <c r="N2030" s="42">
        <f>'Data Entry'!V2059</f>
        <v>0</v>
      </c>
      <c r="O2030" s="42">
        <f>'Data Entry'!W2059</f>
        <v>0</v>
      </c>
      <c r="P2030" s="291">
        <f t="shared" si="501"/>
        <v>0</v>
      </c>
      <c r="Q2030" s="42">
        <f>'Data Entry'!X2059</f>
        <v>0</v>
      </c>
      <c r="R2030" s="42">
        <f>'Data Entry'!Y2059</f>
        <v>0</v>
      </c>
      <c r="S2030" s="42">
        <f>'Data Entry'!Z2059</f>
        <v>0</v>
      </c>
      <c r="T2030" s="291">
        <f t="shared" si="497"/>
        <v>0</v>
      </c>
      <c r="U2030" s="42">
        <f>'Data Entry'!AA2059</f>
        <v>0</v>
      </c>
      <c r="V2030" s="42">
        <f>'Data Entry'!AB2059</f>
        <v>0</v>
      </c>
      <c r="W2030" s="42">
        <f>'Data Entry'!AC2059</f>
        <v>0</v>
      </c>
      <c r="X2030" s="42">
        <f>'Data Entry'!AD2059</f>
        <v>0</v>
      </c>
      <c r="Y2030" s="291">
        <f t="shared" si="502"/>
        <v>0</v>
      </c>
      <c r="Z2030" s="42">
        <f>'Data Entry'!AE2059</f>
        <v>0</v>
      </c>
      <c r="AA2030" s="42">
        <f>'Data Entry'!AF2059</f>
        <v>0</v>
      </c>
      <c r="AB2030" s="291">
        <f t="shared" si="503"/>
        <v>0</v>
      </c>
      <c r="AC2030" s="42">
        <f>'Data Entry'!AH2059</f>
        <v>0</v>
      </c>
      <c r="AD2030" s="42">
        <f>'Data Entry'!AI2059</f>
        <v>0</v>
      </c>
      <c r="AE2030" s="42">
        <f>'Data Entry'!AJ2059</f>
        <v>0</v>
      </c>
      <c r="AF2030" s="42">
        <f>'Data Entry'!AK2059</f>
        <v>0</v>
      </c>
      <c r="AG2030" s="42">
        <f>'Data Entry'!AL2059</f>
        <v>0</v>
      </c>
      <c r="AH2030" s="42">
        <f>'Data Entry'!AM2059</f>
        <v>0</v>
      </c>
      <c r="AI2030" s="42">
        <f>'Data Entry'!AV2059</f>
        <v>0</v>
      </c>
      <c r="AJ2030" s="42">
        <f>'Data Entry'!AW2059</f>
        <v>0</v>
      </c>
      <c r="AK2030" s="42">
        <f>'Data Entry'!AX2059</f>
        <v>0</v>
      </c>
      <c r="AL2030" s="291">
        <f t="shared" si="498"/>
        <v>0</v>
      </c>
      <c r="AM2030" s="42">
        <f>'Data Entry'!AY2059</f>
        <v>0</v>
      </c>
      <c r="AN2030" s="42">
        <f>'Data Entry'!AZ2059</f>
        <v>0</v>
      </c>
      <c r="AO2030" s="42">
        <f>'Data Entry'!BA2059</f>
        <v>0</v>
      </c>
      <c r="AP2030" s="42">
        <f>'Data Entry'!BB2059</f>
        <v>0</v>
      </c>
      <c r="AQ2030" s="291">
        <f t="shared" si="504"/>
        <v>0</v>
      </c>
      <c r="AR2030" s="42">
        <f>'Data Entry'!BC2059</f>
        <v>0</v>
      </c>
      <c r="AS2030" s="42">
        <f>'Data Entry'!BD2059</f>
        <v>0</v>
      </c>
      <c r="AT2030" s="291">
        <f t="shared" si="505"/>
        <v>0</v>
      </c>
      <c r="AU2030" s="42">
        <f>'Data Entry'!BE2059</f>
        <v>0</v>
      </c>
      <c r="AV2030" s="42">
        <f>'Data Entry'!BF2059</f>
        <v>0</v>
      </c>
      <c r="AW2030" s="42">
        <f>'Data Entry'!BG2059</f>
        <v>0</v>
      </c>
      <c r="AX2030" s="291">
        <f t="shared" si="499"/>
        <v>0</v>
      </c>
      <c r="AY2030" s="42">
        <f>'Data Entry'!BH2059</f>
        <v>0</v>
      </c>
      <c r="AZ2030" s="42">
        <f>'Data Entry'!BI2059</f>
        <v>0</v>
      </c>
      <c r="BA2030" s="42">
        <f>'Data Entry'!BJ2059</f>
        <v>0</v>
      </c>
      <c r="BB2030" s="42">
        <f>'Data Entry'!BK2059</f>
        <v>0</v>
      </c>
      <c r="BC2030" s="291">
        <f t="shared" si="506"/>
        <v>0</v>
      </c>
      <c r="BD2030" s="42">
        <f>'Data Entry'!BL2059</f>
        <v>0</v>
      </c>
      <c r="BE2030" s="42">
        <f>'Data Entry'!BM2059</f>
        <v>0</v>
      </c>
      <c r="BF2030" s="291">
        <f t="shared" si="507"/>
        <v>0</v>
      </c>
      <c r="BG2030" s="305">
        <f t="shared" si="508"/>
        <v>0</v>
      </c>
      <c r="BH2030" s="288" t="str">
        <f>IFERROR((BG2030*'Data Entry'!$F$18)/'Data Entry'!$E$18,"")</f>
        <v/>
      </c>
      <c r="BI2030" s="305">
        <f t="shared" si="509"/>
        <v>0</v>
      </c>
      <c r="BJ2030" s="288" t="str">
        <f t="shared" si="510"/>
        <v/>
      </c>
      <c r="BK2030" s="307" t="str">
        <f t="shared" si="511"/>
        <v/>
      </c>
    </row>
    <row r="2031" spans="1:63" ht="27" x14ac:dyDescent="0.2">
      <c r="A2031" s="119" t="str">
        <f>'Data Entry'!D2060</f>
        <v>Respondent 2027</v>
      </c>
      <c r="B2031" s="52">
        <f>'Data Entry'!AN2060</f>
        <v>0</v>
      </c>
      <c r="C2031" s="52" t="str">
        <f>'Data Entry'!BX2060</f>
        <v/>
      </c>
      <c r="D2031" s="42" t="str">
        <f>'Data Entry'!BU2060</f>
        <v>No disability</v>
      </c>
      <c r="E2031" s="42">
        <f>'Data Entry'!O2060</f>
        <v>0</v>
      </c>
      <c r="F2031" s="42">
        <f>'Data Entry'!P2060</f>
        <v>0</v>
      </c>
      <c r="G2031" s="42">
        <f>'Data Entry'!Q2060</f>
        <v>0</v>
      </c>
      <c r="H2031" s="291">
        <f t="shared" si="496"/>
        <v>0</v>
      </c>
      <c r="I2031" s="42">
        <f>'Data Entry'!R2060</f>
        <v>0</v>
      </c>
      <c r="J2031" s="42">
        <f>'Data Entry'!S2060</f>
        <v>0</v>
      </c>
      <c r="K2031" s="42">
        <f>'Data Entry'!T2060</f>
        <v>0</v>
      </c>
      <c r="L2031" s="42">
        <f>'Data Entry'!U2060</f>
        <v>0</v>
      </c>
      <c r="M2031" s="291">
        <f t="shared" si="500"/>
        <v>0</v>
      </c>
      <c r="N2031" s="42">
        <f>'Data Entry'!V2060</f>
        <v>0</v>
      </c>
      <c r="O2031" s="42">
        <f>'Data Entry'!W2060</f>
        <v>0</v>
      </c>
      <c r="P2031" s="291">
        <f t="shared" si="501"/>
        <v>0</v>
      </c>
      <c r="Q2031" s="42">
        <f>'Data Entry'!X2060</f>
        <v>0</v>
      </c>
      <c r="R2031" s="42">
        <f>'Data Entry'!Y2060</f>
        <v>0</v>
      </c>
      <c r="S2031" s="42">
        <f>'Data Entry'!Z2060</f>
        <v>0</v>
      </c>
      <c r="T2031" s="291">
        <f t="shared" si="497"/>
        <v>0</v>
      </c>
      <c r="U2031" s="42">
        <f>'Data Entry'!AA2060</f>
        <v>0</v>
      </c>
      <c r="V2031" s="42">
        <f>'Data Entry'!AB2060</f>
        <v>0</v>
      </c>
      <c r="W2031" s="42">
        <f>'Data Entry'!AC2060</f>
        <v>0</v>
      </c>
      <c r="X2031" s="42">
        <f>'Data Entry'!AD2060</f>
        <v>0</v>
      </c>
      <c r="Y2031" s="291">
        <f t="shared" si="502"/>
        <v>0</v>
      </c>
      <c r="Z2031" s="42">
        <f>'Data Entry'!AE2060</f>
        <v>0</v>
      </c>
      <c r="AA2031" s="42">
        <f>'Data Entry'!AF2060</f>
        <v>0</v>
      </c>
      <c r="AB2031" s="291">
        <f t="shared" si="503"/>
        <v>0</v>
      </c>
      <c r="AC2031" s="42">
        <f>'Data Entry'!AH2060</f>
        <v>0</v>
      </c>
      <c r="AD2031" s="42">
        <f>'Data Entry'!AI2060</f>
        <v>0</v>
      </c>
      <c r="AE2031" s="42">
        <f>'Data Entry'!AJ2060</f>
        <v>0</v>
      </c>
      <c r="AF2031" s="42">
        <f>'Data Entry'!AK2060</f>
        <v>0</v>
      </c>
      <c r="AG2031" s="42">
        <f>'Data Entry'!AL2060</f>
        <v>0</v>
      </c>
      <c r="AH2031" s="42">
        <f>'Data Entry'!AM2060</f>
        <v>0</v>
      </c>
      <c r="AI2031" s="42">
        <f>'Data Entry'!AV2060</f>
        <v>0</v>
      </c>
      <c r="AJ2031" s="42">
        <f>'Data Entry'!AW2060</f>
        <v>0</v>
      </c>
      <c r="AK2031" s="42">
        <f>'Data Entry'!AX2060</f>
        <v>0</v>
      </c>
      <c r="AL2031" s="291">
        <f t="shared" si="498"/>
        <v>0</v>
      </c>
      <c r="AM2031" s="42">
        <f>'Data Entry'!AY2060</f>
        <v>0</v>
      </c>
      <c r="AN2031" s="42">
        <f>'Data Entry'!AZ2060</f>
        <v>0</v>
      </c>
      <c r="AO2031" s="42">
        <f>'Data Entry'!BA2060</f>
        <v>0</v>
      </c>
      <c r="AP2031" s="42">
        <f>'Data Entry'!BB2060</f>
        <v>0</v>
      </c>
      <c r="AQ2031" s="291">
        <f t="shared" si="504"/>
        <v>0</v>
      </c>
      <c r="AR2031" s="42">
        <f>'Data Entry'!BC2060</f>
        <v>0</v>
      </c>
      <c r="AS2031" s="42">
        <f>'Data Entry'!BD2060</f>
        <v>0</v>
      </c>
      <c r="AT2031" s="291">
        <f t="shared" si="505"/>
        <v>0</v>
      </c>
      <c r="AU2031" s="42">
        <f>'Data Entry'!BE2060</f>
        <v>0</v>
      </c>
      <c r="AV2031" s="42">
        <f>'Data Entry'!BF2060</f>
        <v>0</v>
      </c>
      <c r="AW2031" s="42">
        <f>'Data Entry'!BG2060</f>
        <v>0</v>
      </c>
      <c r="AX2031" s="291">
        <f t="shared" si="499"/>
        <v>0</v>
      </c>
      <c r="AY2031" s="42">
        <f>'Data Entry'!BH2060</f>
        <v>0</v>
      </c>
      <c r="AZ2031" s="42">
        <f>'Data Entry'!BI2060</f>
        <v>0</v>
      </c>
      <c r="BA2031" s="42">
        <f>'Data Entry'!BJ2060</f>
        <v>0</v>
      </c>
      <c r="BB2031" s="42">
        <f>'Data Entry'!BK2060</f>
        <v>0</v>
      </c>
      <c r="BC2031" s="291">
        <f t="shared" si="506"/>
        <v>0</v>
      </c>
      <c r="BD2031" s="42">
        <f>'Data Entry'!BL2060</f>
        <v>0</v>
      </c>
      <c r="BE2031" s="42">
        <f>'Data Entry'!BM2060</f>
        <v>0</v>
      </c>
      <c r="BF2031" s="291">
        <f t="shared" si="507"/>
        <v>0</v>
      </c>
      <c r="BG2031" s="305">
        <f t="shared" si="508"/>
        <v>0</v>
      </c>
      <c r="BH2031" s="288" t="str">
        <f>IFERROR((BG2031*'Data Entry'!$F$18)/'Data Entry'!$E$18,"")</f>
        <v/>
      </c>
      <c r="BI2031" s="305">
        <f t="shared" si="509"/>
        <v>0</v>
      </c>
      <c r="BJ2031" s="288" t="str">
        <f t="shared" si="510"/>
        <v/>
      </c>
      <c r="BK2031" s="307" t="str">
        <f t="shared" si="511"/>
        <v/>
      </c>
    </row>
    <row r="2032" spans="1:63" ht="27" x14ac:dyDescent="0.2">
      <c r="A2032" s="119" t="str">
        <f>'Data Entry'!D2061</f>
        <v>Respondent 2028</v>
      </c>
      <c r="B2032" s="52">
        <f>'Data Entry'!AN2061</f>
        <v>0</v>
      </c>
      <c r="C2032" s="52" t="str">
        <f>'Data Entry'!BX2061</f>
        <v/>
      </c>
      <c r="D2032" s="42" t="str">
        <f>'Data Entry'!BU2061</f>
        <v>No disability</v>
      </c>
      <c r="E2032" s="42">
        <f>'Data Entry'!O2061</f>
        <v>0</v>
      </c>
      <c r="F2032" s="42">
        <f>'Data Entry'!P2061</f>
        <v>0</v>
      </c>
      <c r="G2032" s="42">
        <f>'Data Entry'!Q2061</f>
        <v>0</v>
      </c>
      <c r="H2032" s="291">
        <f t="shared" si="496"/>
        <v>0</v>
      </c>
      <c r="I2032" s="42">
        <f>'Data Entry'!R2061</f>
        <v>0</v>
      </c>
      <c r="J2032" s="42">
        <f>'Data Entry'!S2061</f>
        <v>0</v>
      </c>
      <c r="K2032" s="42">
        <f>'Data Entry'!T2061</f>
        <v>0</v>
      </c>
      <c r="L2032" s="42">
        <f>'Data Entry'!U2061</f>
        <v>0</v>
      </c>
      <c r="M2032" s="291">
        <f t="shared" si="500"/>
        <v>0</v>
      </c>
      <c r="N2032" s="42">
        <f>'Data Entry'!V2061</f>
        <v>0</v>
      </c>
      <c r="O2032" s="42">
        <f>'Data Entry'!W2061</f>
        <v>0</v>
      </c>
      <c r="P2032" s="291">
        <f t="shared" si="501"/>
        <v>0</v>
      </c>
      <c r="Q2032" s="42">
        <f>'Data Entry'!X2061</f>
        <v>0</v>
      </c>
      <c r="R2032" s="42">
        <f>'Data Entry'!Y2061</f>
        <v>0</v>
      </c>
      <c r="S2032" s="42">
        <f>'Data Entry'!Z2061</f>
        <v>0</v>
      </c>
      <c r="T2032" s="291">
        <f t="shared" si="497"/>
        <v>0</v>
      </c>
      <c r="U2032" s="42">
        <f>'Data Entry'!AA2061</f>
        <v>0</v>
      </c>
      <c r="V2032" s="42">
        <f>'Data Entry'!AB2061</f>
        <v>0</v>
      </c>
      <c r="W2032" s="42">
        <f>'Data Entry'!AC2061</f>
        <v>0</v>
      </c>
      <c r="X2032" s="42">
        <f>'Data Entry'!AD2061</f>
        <v>0</v>
      </c>
      <c r="Y2032" s="291">
        <f t="shared" si="502"/>
        <v>0</v>
      </c>
      <c r="Z2032" s="42">
        <f>'Data Entry'!AE2061</f>
        <v>0</v>
      </c>
      <c r="AA2032" s="42">
        <f>'Data Entry'!AF2061</f>
        <v>0</v>
      </c>
      <c r="AB2032" s="291">
        <f t="shared" si="503"/>
        <v>0</v>
      </c>
      <c r="AC2032" s="42">
        <f>'Data Entry'!AH2061</f>
        <v>0</v>
      </c>
      <c r="AD2032" s="42">
        <f>'Data Entry'!AI2061</f>
        <v>0</v>
      </c>
      <c r="AE2032" s="42">
        <f>'Data Entry'!AJ2061</f>
        <v>0</v>
      </c>
      <c r="AF2032" s="42">
        <f>'Data Entry'!AK2061</f>
        <v>0</v>
      </c>
      <c r="AG2032" s="42">
        <f>'Data Entry'!AL2061</f>
        <v>0</v>
      </c>
      <c r="AH2032" s="42">
        <f>'Data Entry'!AM2061</f>
        <v>0</v>
      </c>
      <c r="AI2032" s="42">
        <f>'Data Entry'!AV2061</f>
        <v>0</v>
      </c>
      <c r="AJ2032" s="42">
        <f>'Data Entry'!AW2061</f>
        <v>0</v>
      </c>
      <c r="AK2032" s="42">
        <f>'Data Entry'!AX2061</f>
        <v>0</v>
      </c>
      <c r="AL2032" s="291">
        <f t="shared" si="498"/>
        <v>0</v>
      </c>
      <c r="AM2032" s="42">
        <f>'Data Entry'!AY2061</f>
        <v>0</v>
      </c>
      <c r="AN2032" s="42">
        <f>'Data Entry'!AZ2061</f>
        <v>0</v>
      </c>
      <c r="AO2032" s="42">
        <f>'Data Entry'!BA2061</f>
        <v>0</v>
      </c>
      <c r="AP2032" s="42">
        <f>'Data Entry'!BB2061</f>
        <v>0</v>
      </c>
      <c r="AQ2032" s="291">
        <f t="shared" si="504"/>
        <v>0</v>
      </c>
      <c r="AR2032" s="42">
        <f>'Data Entry'!BC2061</f>
        <v>0</v>
      </c>
      <c r="AS2032" s="42">
        <f>'Data Entry'!BD2061</f>
        <v>0</v>
      </c>
      <c r="AT2032" s="291">
        <f t="shared" si="505"/>
        <v>0</v>
      </c>
      <c r="AU2032" s="42">
        <f>'Data Entry'!BE2061</f>
        <v>0</v>
      </c>
      <c r="AV2032" s="42">
        <f>'Data Entry'!BF2061</f>
        <v>0</v>
      </c>
      <c r="AW2032" s="42">
        <f>'Data Entry'!BG2061</f>
        <v>0</v>
      </c>
      <c r="AX2032" s="291">
        <f t="shared" si="499"/>
        <v>0</v>
      </c>
      <c r="AY2032" s="42">
        <f>'Data Entry'!BH2061</f>
        <v>0</v>
      </c>
      <c r="AZ2032" s="42">
        <f>'Data Entry'!BI2061</f>
        <v>0</v>
      </c>
      <c r="BA2032" s="42">
        <f>'Data Entry'!BJ2061</f>
        <v>0</v>
      </c>
      <c r="BB2032" s="42">
        <f>'Data Entry'!BK2061</f>
        <v>0</v>
      </c>
      <c r="BC2032" s="291">
        <f t="shared" si="506"/>
        <v>0</v>
      </c>
      <c r="BD2032" s="42">
        <f>'Data Entry'!BL2061</f>
        <v>0</v>
      </c>
      <c r="BE2032" s="42">
        <f>'Data Entry'!BM2061</f>
        <v>0</v>
      </c>
      <c r="BF2032" s="291">
        <f t="shared" si="507"/>
        <v>0</v>
      </c>
      <c r="BG2032" s="305">
        <f t="shared" si="508"/>
        <v>0</v>
      </c>
      <c r="BH2032" s="288" t="str">
        <f>IFERROR((BG2032*'Data Entry'!$F$18)/'Data Entry'!$E$18,"")</f>
        <v/>
      </c>
      <c r="BI2032" s="305">
        <f t="shared" si="509"/>
        <v>0</v>
      </c>
      <c r="BJ2032" s="288" t="str">
        <f t="shared" si="510"/>
        <v/>
      </c>
      <c r="BK2032" s="307" t="str">
        <f t="shared" si="511"/>
        <v/>
      </c>
    </row>
    <row r="2033" spans="1:63" ht="27" x14ac:dyDescent="0.2">
      <c r="A2033" s="119" t="str">
        <f>'Data Entry'!D2062</f>
        <v>Respondent 2029</v>
      </c>
      <c r="B2033" s="52">
        <f>'Data Entry'!AN2062</f>
        <v>0</v>
      </c>
      <c r="C2033" s="52" t="str">
        <f>'Data Entry'!BX2062</f>
        <v/>
      </c>
      <c r="D2033" s="42" t="str">
        <f>'Data Entry'!BU2062</f>
        <v>No disability</v>
      </c>
      <c r="E2033" s="42">
        <f>'Data Entry'!O2062</f>
        <v>0</v>
      </c>
      <c r="F2033" s="42">
        <f>'Data Entry'!P2062</f>
        <v>0</v>
      </c>
      <c r="G2033" s="42">
        <f>'Data Entry'!Q2062</f>
        <v>0</v>
      </c>
      <c r="H2033" s="291">
        <f t="shared" si="496"/>
        <v>0</v>
      </c>
      <c r="I2033" s="42">
        <f>'Data Entry'!R2062</f>
        <v>0</v>
      </c>
      <c r="J2033" s="42">
        <f>'Data Entry'!S2062</f>
        <v>0</v>
      </c>
      <c r="K2033" s="42">
        <f>'Data Entry'!T2062</f>
        <v>0</v>
      </c>
      <c r="L2033" s="42">
        <f>'Data Entry'!U2062</f>
        <v>0</v>
      </c>
      <c r="M2033" s="291">
        <f t="shared" si="500"/>
        <v>0</v>
      </c>
      <c r="N2033" s="42">
        <f>'Data Entry'!V2062</f>
        <v>0</v>
      </c>
      <c r="O2033" s="42">
        <f>'Data Entry'!W2062</f>
        <v>0</v>
      </c>
      <c r="P2033" s="291">
        <f t="shared" si="501"/>
        <v>0</v>
      </c>
      <c r="Q2033" s="42">
        <f>'Data Entry'!X2062</f>
        <v>0</v>
      </c>
      <c r="R2033" s="42">
        <f>'Data Entry'!Y2062</f>
        <v>0</v>
      </c>
      <c r="S2033" s="42">
        <f>'Data Entry'!Z2062</f>
        <v>0</v>
      </c>
      <c r="T2033" s="291">
        <f t="shared" si="497"/>
        <v>0</v>
      </c>
      <c r="U2033" s="42">
        <f>'Data Entry'!AA2062</f>
        <v>0</v>
      </c>
      <c r="V2033" s="42">
        <f>'Data Entry'!AB2062</f>
        <v>0</v>
      </c>
      <c r="W2033" s="42">
        <f>'Data Entry'!AC2062</f>
        <v>0</v>
      </c>
      <c r="X2033" s="42">
        <f>'Data Entry'!AD2062</f>
        <v>0</v>
      </c>
      <c r="Y2033" s="291">
        <f t="shared" si="502"/>
        <v>0</v>
      </c>
      <c r="Z2033" s="42">
        <f>'Data Entry'!AE2062</f>
        <v>0</v>
      </c>
      <c r="AA2033" s="42">
        <f>'Data Entry'!AF2062</f>
        <v>0</v>
      </c>
      <c r="AB2033" s="291">
        <f t="shared" si="503"/>
        <v>0</v>
      </c>
      <c r="AC2033" s="42">
        <f>'Data Entry'!AH2062</f>
        <v>0</v>
      </c>
      <c r="AD2033" s="42">
        <f>'Data Entry'!AI2062</f>
        <v>0</v>
      </c>
      <c r="AE2033" s="42">
        <f>'Data Entry'!AJ2062</f>
        <v>0</v>
      </c>
      <c r="AF2033" s="42">
        <f>'Data Entry'!AK2062</f>
        <v>0</v>
      </c>
      <c r="AG2033" s="42">
        <f>'Data Entry'!AL2062</f>
        <v>0</v>
      </c>
      <c r="AH2033" s="42">
        <f>'Data Entry'!AM2062</f>
        <v>0</v>
      </c>
      <c r="AI2033" s="42">
        <f>'Data Entry'!AV2062</f>
        <v>0</v>
      </c>
      <c r="AJ2033" s="42">
        <f>'Data Entry'!AW2062</f>
        <v>0</v>
      </c>
      <c r="AK2033" s="42">
        <f>'Data Entry'!AX2062</f>
        <v>0</v>
      </c>
      <c r="AL2033" s="291">
        <f t="shared" si="498"/>
        <v>0</v>
      </c>
      <c r="AM2033" s="42">
        <f>'Data Entry'!AY2062</f>
        <v>0</v>
      </c>
      <c r="AN2033" s="42">
        <f>'Data Entry'!AZ2062</f>
        <v>0</v>
      </c>
      <c r="AO2033" s="42">
        <f>'Data Entry'!BA2062</f>
        <v>0</v>
      </c>
      <c r="AP2033" s="42">
        <f>'Data Entry'!BB2062</f>
        <v>0</v>
      </c>
      <c r="AQ2033" s="291">
        <f t="shared" si="504"/>
        <v>0</v>
      </c>
      <c r="AR2033" s="42">
        <f>'Data Entry'!BC2062</f>
        <v>0</v>
      </c>
      <c r="AS2033" s="42">
        <f>'Data Entry'!BD2062</f>
        <v>0</v>
      </c>
      <c r="AT2033" s="291">
        <f t="shared" si="505"/>
        <v>0</v>
      </c>
      <c r="AU2033" s="42">
        <f>'Data Entry'!BE2062</f>
        <v>0</v>
      </c>
      <c r="AV2033" s="42">
        <f>'Data Entry'!BF2062</f>
        <v>0</v>
      </c>
      <c r="AW2033" s="42">
        <f>'Data Entry'!BG2062</f>
        <v>0</v>
      </c>
      <c r="AX2033" s="291">
        <f t="shared" si="499"/>
        <v>0</v>
      </c>
      <c r="AY2033" s="42">
        <f>'Data Entry'!BH2062</f>
        <v>0</v>
      </c>
      <c r="AZ2033" s="42">
        <f>'Data Entry'!BI2062</f>
        <v>0</v>
      </c>
      <c r="BA2033" s="42">
        <f>'Data Entry'!BJ2062</f>
        <v>0</v>
      </c>
      <c r="BB2033" s="42">
        <f>'Data Entry'!BK2062</f>
        <v>0</v>
      </c>
      <c r="BC2033" s="291">
        <f t="shared" si="506"/>
        <v>0</v>
      </c>
      <c r="BD2033" s="42">
        <f>'Data Entry'!BL2062</f>
        <v>0</v>
      </c>
      <c r="BE2033" s="42">
        <f>'Data Entry'!BM2062</f>
        <v>0</v>
      </c>
      <c r="BF2033" s="291">
        <f t="shared" si="507"/>
        <v>0</v>
      </c>
      <c r="BG2033" s="305">
        <f t="shared" si="508"/>
        <v>0</v>
      </c>
      <c r="BH2033" s="288" t="str">
        <f>IFERROR((BG2033*'Data Entry'!$F$18)/'Data Entry'!$E$18,"")</f>
        <v/>
      </c>
      <c r="BI2033" s="305">
        <f t="shared" si="509"/>
        <v>0</v>
      </c>
      <c r="BJ2033" s="288" t="str">
        <f t="shared" si="510"/>
        <v/>
      </c>
      <c r="BK2033" s="307" t="str">
        <f t="shared" si="511"/>
        <v/>
      </c>
    </row>
    <row r="2034" spans="1:63" ht="27" x14ac:dyDescent="0.2">
      <c r="A2034" s="119" t="str">
        <f>'Data Entry'!D2063</f>
        <v>Respondent 2030</v>
      </c>
      <c r="B2034" s="52">
        <f>'Data Entry'!AN2063</f>
        <v>0</v>
      </c>
      <c r="C2034" s="52" t="str">
        <f>'Data Entry'!BX2063</f>
        <v/>
      </c>
      <c r="D2034" s="42" t="str">
        <f>'Data Entry'!BU2063</f>
        <v>No disability</v>
      </c>
      <c r="E2034" s="42">
        <f>'Data Entry'!O2063</f>
        <v>0</v>
      </c>
      <c r="F2034" s="42">
        <f>'Data Entry'!P2063</f>
        <v>0</v>
      </c>
      <c r="G2034" s="42">
        <f>'Data Entry'!Q2063</f>
        <v>0</v>
      </c>
      <c r="H2034" s="291">
        <f t="shared" si="496"/>
        <v>0</v>
      </c>
      <c r="I2034" s="42">
        <f>'Data Entry'!R2063</f>
        <v>0</v>
      </c>
      <c r="J2034" s="42">
        <f>'Data Entry'!S2063</f>
        <v>0</v>
      </c>
      <c r="K2034" s="42">
        <f>'Data Entry'!T2063</f>
        <v>0</v>
      </c>
      <c r="L2034" s="42">
        <f>'Data Entry'!U2063</f>
        <v>0</v>
      </c>
      <c r="M2034" s="291">
        <f t="shared" si="500"/>
        <v>0</v>
      </c>
      <c r="N2034" s="42">
        <f>'Data Entry'!V2063</f>
        <v>0</v>
      </c>
      <c r="O2034" s="42">
        <f>'Data Entry'!W2063</f>
        <v>0</v>
      </c>
      <c r="P2034" s="291">
        <f t="shared" si="501"/>
        <v>0</v>
      </c>
      <c r="Q2034" s="42">
        <f>'Data Entry'!X2063</f>
        <v>0</v>
      </c>
      <c r="R2034" s="42">
        <f>'Data Entry'!Y2063</f>
        <v>0</v>
      </c>
      <c r="S2034" s="42">
        <f>'Data Entry'!Z2063</f>
        <v>0</v>
      </c>
      <c r="T2034" s="291">
        <f t="shared" si="497"/>
        <v>0</v>
      </c>
      <c r="U2034" s="42">
        <f>'Data Entry'!AA2063</f>
        <v>0</v>
      </c>
      <c r="V2034" s="42">
        <f>'Data Entry'!AB2063</f>
        <v>0</v>
      </c>
      <c r="W2034" s="42">
        <f>'Data Entry'!AC2063</f>
        <v>0</v>
      </c>
      <c r="X2034" s="42">
        <f>'Data Entry'!AD2063</f>
        <v>0</v>
      </c>
      <c r="Y2034" s="291">
        <f t="shared" si="502"/>
        <v>0</v>
      </c>
      <c r="Z2034" s="42">
        <f>'Data Entry'!AE2063</f>
        <v>0</v>
      </c>
      <c r="AA2034" s="42">
        <f>'Data Entry'!AF2063</f>
        <v>0</v>
      </c>
      <c r="AB2034" s="291">
        <f t="shared" si="503"/>
        <v>0</v>
      </c>
      <c r="AC2034" s="42">
        <f>'Data Entry'!AH2063</f>
        <v>0</v>
      </c>
      <c r="AD2034" s="42">
        <f>'Data Entry'!AI2063</f>
        <v>0</v>
      </c>
      <c r="AE2034" s="42">
        <f>'Data Entry'!AJ2063</f>
        <v>0</v>
      </c>
      <c r="AF2034" s="42">
        <f>'Data Entry'!AK2063</f>
        <v>0</v>
      </c>
      <c r="AG2034" s="42">
        <f>'Data Entry'!AL2063</f>
        <v>0</v>
      </c>
      <c r="AH2034" s="42">
        <f>'Data Entry'!AM2063</f>
        <v>0</v>
      </c>
      <c r="AI2034" s="42">
        <f>'Data Entry'!AV2063</f>
        <v>0</v>
      </c>
      <c r="AJ2034" s="42">
        <f>'Data Entry'!AW2063</f>
        <v>0</v>
      </c>
      <c r="AK2034" s="42">
        <f>'Data Entry'!AX2063</f>
        <v>0</v>
      </c>
      <c r="AL2034" s="291">
        <f t="shared" si="498"/>
        <v>0</v>
      </c>
      <c r="AM2034" s="42">
        <f>'Data Entry'!AY2063</f>
        <v>0</v>
      </c>
      <c r="AN2034" s="42">
        <f>'Data Entry'!AZ2063</f>
        <v>0</v>
      </c>
      <c r="AO2034" s="42">
        <f>'Data Entry'!BA2063</f>
        <v>0</v>
      </c>
      <c r="AP2034" s="42">
        <f>'Data Entry'!BB2063</f>
        <v>0</v>
      </c>
      <c r="AQ2034" s="291">
        <f t="shared" si="504"/>
        <v>0</v>
      </c>
      <c r="AR2034" s="42">
        <f>'Data Entry'!BC2063</f>
        <v>0</v>
      </c>
      <c r="AS2034" s="42">
        <f>'Data Entry'!BD2063</f>
        <v>0</v>
      </c>
      <c r="AT2034" s="291">
        <f t="shared" si="505"/>
        <v>0</v>
      </c>
      <c r="AU2034" s="42">
        <f>'Data Entry'!BE2063</f>
        <v>0</v>
      </c>
      <c r="AV2034" s="42">
        <f>'Data Entry'!BF2063</f>
        <v>0</v>
      </c>
      <c r="AW2034" s="42">
        <f>'Data Entry'!BG2063</f>
        <v>0</v>
      </c>
      <c r="AX2034" s="291">
        <f t="shared" si="499"/>
        <v>0</v>
      </c>
      <c r="AY2034" s="42">
        <f>'Data Entry'!BH2063</f>
        <v>0</v>
      </c>
      <c r="AZ2034" s="42">
        <f>'Data Entry'!BI2063</f>
        <v>0</v>
      </c>
      <c r="BA2034" s="42">
        <f>'Data Entry'!BJ2063</f>
        <v>0</v>
      </c>
      <c r="BB2034" s="42">
        <f>'Data Entry'!BK2063</f>
        <v>0</v>
      </c>
      <c r="BC2034" s="291">
        <f t="shared" si="506"/>
        <v>0</v>
      </c>
      <c r="BD2034" s="42">
        <f>'Data Entry'!BL2063</f>
        <v>0</v>
      </c>
      <c r="BE2034" s="42">
        <f>'Data Entry'!BM2063</f>
        <v>0</v>
      </c>
      <c r="BF2034" s="291">
        <f t="shared" si="507"/>
        <v>0</v>
      </c>
      <c r="BG2034" s="305">
        <f t="shared" si="508"/>
        <v>0</v>
      </c>
      <c r="BH2034" s="288" t="str">
        <f>IFERROR((BG2034*'Data Entry'!$F$18)/'Data Entry'!$E$18,"")</f>
        <v/>
      </c>
      <c r="BI2034" s="305">
        <f t="shared" si="509"/>
        <v>0</v>
      </c>
      <c r="BJ2034" s="288" t="str">
        <f t="shared" si="510"/>
        <v/>
      </c>
      <c r="BK2034" s="307" t="str">
        <f t="shared" si="511"/>
        <v/>
      </c>
    </row>
    <row r="2035" spans="1:63" ht="27" x14ac:dyDescent="0.2">
      <c r="A2035" s="119" t="str">
        <f>'Data Entry'!D2064</f>
        <v>Respondent 2031</v>
      </c>
      <c r="B2035" s="52">
        <f>'Data Entry'!AN2064</f>
        <v>0</v>
      </c>
      <c r="C2035" s="52" t="str">
        <f>'Data Entry'!BX2064</f>
        <v/>
      </c>
      <c r="D2035" s="42" t="str">
        <f>'Data Entry'!BU2064</f>
        <v>No disability</v>
      </c>
      <c r="E2035" s="42">
        <f>'Data Entry'!O2064</f>
        <v>0</v>
      </c>
      <c r="F2035" s="42">
        <f>'Data Entry'!P2064</f>
        <v>0</v>
      </c>
      <c r="G2035" s="42">
        <f>'Data Entry'!Q2064</f>
        <v>0</v>
      </c>
      <c r="H2035" s="291">
        <f t="shared" si="496"/>
        <v>0</v>
      </c>
      <c r="I2035" s="42">
        <f>'Data Entry'!R2064</f>
        <v>0</v>
      </c>
      <c r="J2035" s="42">
        <f>'Data Entry'!S2064</f>
        <v>0</v>
      </c>
      <c r="K2035" s="42">
        <f>'Data Entry'!T2064</f>
        <v>0</v>
      </c>
      <c r="L2035" s="42">
        <f>'Data Entry'!U2064</f>
        <v>0</v>
      </c>
      <c r="M2035" s="291">
        <f t="shared" si="500"/>
        <v>0</v>
      </c>
      <c r="N2035" s="42">
        <f>'Data Entry'!V2064</f>
        <v>0</v>
      </c>
      <c r="O2035" s="42">
        <f>'Data Entry'!W2064</f>
        <v>0</v>
      </c>
      <c r="P2035" s="291">
        <f t="shared" si="501"/>
        <v>0</v>
      </c>
      <c r="Q2035" s="42">
        <f>'Data Entry'!X2064</f>
        <v>0</v>
      </c>
      <c r="R2035" s="42">
        <f>'Data Entry'!Y2064</f>
        <v>0</v>
      </c>
      <c r="S2035" s="42">
        <f>'Data Entry'!Z2064</f>
        <v>0</v>
      </c>
      <c r="T2035" s="291">
        <f t="shared" si="497"/>
        <v>0</v>
      </c>
      <c r="U2035" s="42">
        <f>'Data Entry'!AA2064</f>
        <v>0</v>
      </c>
      <c r="V2035" s="42">
        <f>'Data Entry'!AB2064</f>
        <v>0</v>
      </c>
      <c r="W2035" s="42">
        <f>'Data Entry'!AC2064</f>
        <v>0</v>
      </c>
      <c r="X2035" s="42">
        <f>'Data Entry'!AD2064</f>
        <v>0</v>
      </c>
      <c r="Y2035" s="291">
        <f t="shared" si="502"/>
        <v>0</v>
      </c>
      <c r="Z2035" s="42">
        <f>'Data Entry'!AE2064</f>
        <v>0</v>
      </c>
      <c r="AA2035" s="42">
        <f>'Data Entry'!AF2064</f>
        <v>0</v>
      </c>
      <c r="AB2035" s="291">
        <f t="shared" si="503"/>
        <v>0</v>
      </c>
      <c r="AC2035" s="42">
        <f>'Data Entry'!AH2064</f>
        <v>0</v>
      </c>
      <c r="AD2035" s="42">
        <f>'Data Entry'!AI2064</f>
        <v>0</v>
      </c>
      <c r="AE2035" s="42">
        <f>'Data Entry'!AJ2064</f>
        <v>0</v>
      </c>
      <c r="AF2035" s="42">
        <f>'Data Entry'!AK2064</f>
        <v>0</v>
      </c>
      <c r="AG2035" s="42">
        <f>'Data Entry'!AL2064</f>
        <v>0</v>
      </c>
      <c r="AH2035" s="42">
        <f>'Data Entry'!AM2064</f>
        <v>0</v>
      </c>
      <c r="AI2035" s="42">
        <f>'Data Entry'!AV2064</f>
        <v>0</v>
      </c>
      <c r="AJ2035" s="42">
        <f>'Data Entry'!AW2064</f>
        <v>0</v>
      </c>
      <c r="AK2035" s="42">
        <f>'Data Entry'!AX2064</f>
        <v>0</v>
      </c>
      <c r="AL2035" s="291">
        <f t="shared" si="498"/>
        <v>0</v>
      </c>
      <c r="AM2035" s="42">
        <f>'Data Entry'!AY2064</f>
        <v>0</v>
      </c>
      <c r="AN2035" s="42">
        <f>'Data Entry'!AZ2064</f>
        <v>0</v>
      </c>
      <c r="AO2035" s="42">
        <f>'Data Entry'!BA2064</f>
        <v>0</v>
      </c>
      <c r="AP2035" s="42">
        <f>'Data Entry'!BB2064</f>
        <v>0</v>
      </c>
      <c r="AQ2035" s="291">
        <f t="shared" si="504"/>
        <v>0</v>
      </c>
      <c r="AR2035" s="42">
        <f>'Data Entry'!BC2064</f>
        <v>0</v>
      </c>
      <c r="AS2035" s="42">
        <f>'Data Entry'!BD2064</f>
        <v>0</v>
      </c>
      <c r="AT2035" s="291">
        <f t="shared" si="505"/>
        <v>0</v>
      </c>
      <c r="AU2035" s="42">
        <f>'Data Entry'!BE2064</f>
        <v>0</v>
      </c>
      <c r="AV2035" s="42">
        <f>'Data Entry'!BF2064</f>
        <v>0</v>
      </c>
      <c r="AW2035" s="42">
        <f>'Data Entry'!BG2064</f>
        <v>0</v>
      </c>
      <c r="AX2035" s="291">
        <f t="shared" si="499"/>
        <v>0</v>
      </c>
      <c r="AY2035" s="42">
        <f>'Data Entry'!BH2064</f>
        <v>0</v>
      </c>
      <c r="AZ2035" s="42">
        <f>'Data Entry'!BI2064</f>
        <v>0</v>
      </c>
      <c r="BA2035" s="42">
        <f>'Data Entry'!BJ2064</f>
        <v>0</v>
      </c>
      <c r="BB2035" s="42">
        <f>'Data Entry'!BK2064</f>
        <v>0</v>
      </c>
      <c r="BC2035" s="291">
        <f t="shared" si="506"/>
        <v>0</v>
      </c>
      <c r="BD2035" s="42">
        <f>'Data Entry'!BL2064</f>
        <v>0</v>
      </c>
      <c r="BE2035" s="42">
        <f>'Data Entry'!BM2064</f>
        <v>0</v>
      </c>
      <c r="BF2035" s="291">
        <f t="shared" si="507"/>
        <v>0</v>
      </c>
      <c r="BG2035" s="305">
        <f t="shared" si="508"/>
        <v>0</v>
      </c>
      <c r="BH2035" s="288" t="str">
        <f>IFERROR((BG2035*'Data Entry'!$F$18)/'Data Entry'!$E$18,"")</f>
        <v/>
      </c>
      <c r="BI2035" s="305">
        <f t="shared" si="509"/>
        <v>0</v>
      </c>
      <c r="BJ2035" s="288" t="str">
        <f t="shared" si="510"/>
        <v/>
      </c>
      <c r="BK2035" s="307" t="str">
        <f t="shared" si="511"/>
        <v/>
      </c>
    </row>
    <row r="2036" spans="1:63" ht="27" x14ac:dyDescent="0.2">
      <c r="A2036" s="119" t="str">
        <f>'Data Entry'!D2065</f>
        <v>Respondent 2032</v>
      </c>
      <c r="B2036" s="52">
        <f>'Data Entry'!AN2065</f>
        <v>0</v>
      </c>
      <c r="C2036" s="52" t="str">
        <f>'Data Entry'!BX2065</f>
        <v/>
      </c>
      <c r="D2036" s="42" t="str">
        <f>'Data Entry'!BU2065</f>
        <v>No disability</v>
      </c>
      <c r="E2036" s="42">
        <f>'Data Entry'!O2065</f>
        <v>0</v>
      </c>
      <c r="F2036" s="42">
        <f>'Data Entry'!P2065</f>
        <v>0</v>
      </c>
      <c r="G2036" s="42">
        <f>'Data Entry'!Q2065</f>
        <v>0</v>
      </c>
      <c r="H2036" s="291">
        <f t="shared" si="496"/>
        <v>0</v>
      </c>
      <c r="I2036" s="42">
        <f>'Data Entry'!R2065</f>
        <v>0</v>
      </c>
      <c r="J2036" s="42">
        <f>'Data Entry'!S2065</f>
        <v>0</v>
      </c>
      <c r="K2036" s="42">
        <f>'Data Entry'!T2065</f>
        <v>0</v>
      </c>
      <c r="L2036" s="42">
        <f>'Data Entry'!U2065</f>
        <v>0</v>
      </c>
      <c r="M2036" s="291">
        <f t="shared" si="500"/>
        <v>0</v>
      </c>
      <c r="N2036" s="42">
        <f>'Data Entry'!V2065</f>
        <v>0</v>
      </c>
      <c r="O2036" s="42">
        <f>'Data Entry'!W2065</f>
        <v>0</v>
      </c>
      <c r="P2036" s="291">
        <f t="shared" si="501"/>
        <v>0</v>
      </c>
      <c r="Q2036" s="42">
        <f>'Data Entry'!X2065</f>
        <v>0</v>
      </c>
      <c r="R2036" s="42">
        <f>'Data Entry'!Y2065</f>
        <v>0</v>
      </c>
      <c r="S2036" s="42">
        <f>'Data Entry'!Z2065</f>
        <v>0</v>
      </c>
      <c r="T2036" s="291">
        <f t="shared" si="497"/>
        <v>0</v>
      </c>
      <c r="U2036" s="42">
        <f>'Data Entry'!AA2065</f>
        <v>0</v>
      </c>
      <c r="V2036" s="42">
        <f>'Data Entry'!AB2065</f>
        <v>0</v>
      </c>
      <c r="W2036" s="42">
        <f>'Data Entry'!AC2065</f>
        <v>0</v>
      </c>
      <c r="X2036" s="42">
        <f>'Data Entry'!AD2065</f>
        <v>0</v>
      </c>
      <c r="Y2036" s="291">
        <f t="shared" si="502"/>
        <v>0</v>
      </c>
      <c r="Z2036" s="42">
        <f>'Data Entry'!AE2065</f>
        <v>0</v>
      </c>
      <c r="AA2036" s="42">
        <f>'Data Entry'!AF2065</f>
        <v>0</v>
      </c>
      <c r="AB2036" s="291">
        <f t="shared" si="503"/>
        <v>0</v>
      </c>
      <c r="AC2036" s="42">
        <f>'Data Entry'!AH2065</f>
        <v>0</v>
      </c>
      <c r="AD2036" s="42">
        <f>'Data Entry'!AI2065</f>
        <v>0</v>
      </c>
      <c r="AE2036" s="42">
        <f>'Data Entry'!AJ2065</f>
        <v>0</v>
      </c>
      <c r="AF2036" s="42">
        <f>'Data Entry'!AK2065</f>
        <v>0</v>
      </c>
      <c r="AG2036" s="42">
        <f>'Data Entry'!AL2065</f>
        <v>0</v>
      </c>
      <c r="AH2036" s="42">
        <f>'Data Entry'!AM2065</f>
        <v>0</v>
      </c>
      <c r="AI2036" s="42">
        <f>'Data Entry'!AV2065</f>
        <v>0</v>
      </c>
      <c r="AJ2036" s="42">
        <f>'Data Entry'!AW2065</f>
        <v>0</v>
      </c>
      <c r="AK2036" s="42">
        <f>'Data Entry'!AX2065</f>
        <v>0</v>
      </c>
      <c r="AL2036" s="291">
        <f t="shared" si="498"/>
        <v>0</v>
      </c>
      <c r="AM2036" s="42">
        <f>'Data Entry'!AY2065</f>
        <v>0</v>
      </c>
      <c r="AN2036" s="42">
        <f>'Data Entry'!AZ2065</f>
        <v>0</v>
      </c>
      <c r="AO2036" s="42">
        <f>'Data Entry'!BA2065</f>
        <v>0</v>
      </c>
      <c r="AP2036" s="42">
        <f>'Data Entry'!BB2065</f>
        <v>0</v>
      </c>
      <c r="AQ2036" s="291">
        <f t="shared" si="504"/>
        <v>0</v>
      </c>
      <c r="AR2036" s="42">
        <f>'Data Entry'!BC2065</f>
        <v>0</v>
      </c>
      <c r="AS2036" s="42">
        <f>'Data Entry'!BD2065</f>
        <v>0</v>
      </c>
      <c r="AT2036" s="291">
        <f t="shared" si="505"/>
        <v>0</v>
      </c>
      <c r="AU2036" s="42">
        <f>'Data Entry'!BE2065</f>
        <v>0</v>
      </c>
      <c r="AV2036" s="42">
        <f>'Data Entry'!BF2065</f>
        <v>0</v>
      </c>
      <c r="AW2036" s="42">
        <f>'Data Entry'!BG2065</f>
        <v>0</v>
      </c>
      <c r="AX2036" s="291">
        <f t="shared" si="499"/>
        <v>0</v>
      </c>
      <c r="AY2036" s="42">
        <f>'Data Entry'!BH2065</f>
        <v>0</v>
      </c>
      <c r="AZ2036" s="42">
        <f>'Data Entry'!BI2065</f>
        <v>0</v>
      </c>
      <c r="BA2036" s="42">
        <f>'Data Entry'!BJ2065</f>
        <v>0</v>
      </c>
      <c r="BB2036" s="42">
        <f>'Data Entry'!BK2065</f>
        <v>0</v>
      </c>
      <c r="BC2036" s="291">
        <f t="shared" si="506"/>
        <v>0</v>
      </c>
      <c r="BD2036" s="42">
        <f>'Data Entry'!BL2065</f>
        <v>0</v>
      </c>
      <c r="BE2036" s="42">
        <f>'Data Entry'!BM2065</f>
        <v>0</v>
      </c>
      <c r="BF2036" s="291">
        <f t="shared" si="507"/>
        <v>0</v>
      </c>
      <c r="BG2036" s="305">
        <f t="shared" si="508"/>
        <v>0</v>
      </c>
      <c r="BH2036" s="288" t="str">
        <f>IFERROR((BG2036*'Data Entry'!$F$18)/'Data Entry'!$E$18,"")</f>
        <v/>
      </c>
      <c r="BI2036" s="305">
        <f t="shared" si="509"/>
        <v>0</v>
      </c>
      <c r="BJ2036" s="288" t="str">
        <f t="shared" si="510"/>
        <v/>
      </c>
      <c r="BK2036" s="307" t="str">
        <f t="shared" si="511"/>
        <v/>
      </c>
    </row>
    <row r="2037" spans="1:63" ht="27" x14ac:dyDescent="0.2">
      <c r="A2037" s="119" t="str">
        <f>'Data Entry'!D2066</f>
        <v>Respondent 2033</v>
      </c>
      <c r="B2037" s="52">
        <f>'Data Entry'!AN2066</f>
        <v>0</v>
      </c>
      <c r="C2037" s="52" t="str">
        <f>'Data Entry'!BX2066</f>
        <v/>
      </c>
      <c r="D2037" s="42" t="str">
        <f>'Data Entry'!BU2066</f>
        <v>No disability</v>
      </c>
      <c r="E2037" s="42">
        <f>'Data Entry'!O2066</f>
        <v>0</v>
      </c>
      <c r="F2037" s="42">
        <f>'Data Entry'!P2066</f>
        <v>0</v>
      </c>
      <c r="G2037" s="42">
        <f>'Data Entry'!Q2066</f>
        <v>0</v>
      </c>
      <c r="H2037" s="291">
        <f t="shared" si="496"/>
        <v>0</v>
      </c>
      <c r="I2037" s="42">
        <f>'Data Entry'!R2066</f>
        <v>0</v>
      </c>
      <c r="J2037" s="42">
        <f>'Data Entry'!S2066</f>
        <v>0</v>
      </c>
      <c r="K2037" s="42">
        <f>'Data Entry'!T2066</f>
        <v>0</v>
      </c>
      <c r="L2037" s="42">
        <f>'Data Entry'!U2066</f>
        <v>0</v>
      </c>
      <c r="M2037" s="291">
        <f t="shared" si="500"/>
        <v>0</v>
      </c>
      <c r="N2037" s="42">
        <f>'Data Entry'!V2066</f>
        <v>0</v>
      </c>
      <c r="O2037" s="42">
        <f>'Data Entry'!W2066</f>
        <v>0</v>
      </c>
      <c r="P2037" s="291">
        <f t="shared" si="501"/>
        <v>0</v>
      </c>
      <c r="Q2037" s="42">
        <f>'Data Entry'!X2066</f>
        <v>0</v>
      </c>
      <c r="R2037" s="42">
        <f>'Data Entry'!Y2066</f>
        <v>0</v>
      </c>
      <c r="S2037" s="42">
        <f>'Data Entry'!Z2066</f>
        <v>0</v>
      </c>
      <c r="T2037" s="291">
        <f t="shared" si="497"/>
        <v>0</v>
      </c>
      <c r="U2037" s="42">
        <f>'Data Entry'!AA2066</f>
        <v>0</v>
      </c>
      <c r="V2037" s="42">
        <f>'Data Entry'!AB2066</f>
        <v>0</v>
      </c>
      <c r="W2037" s="42">
        <f>'Data Entry'!AC2066</f>
        <v>0</v>
      </c>
      <c r="X2037" s="42">
        <f>'Data Entry'!AD2066</f>
        <v>0</v>
      </c>
      <c r="Y2037" s="291">
        <f t="shared" si="502"/>
        <v>0</v>
      </c>
      <c r="Z2037" s="42">
        <f>'Data Entry'!AE2066</f>
        <v>0</v>
      </c>
      <c r="AA2037" s="42">
        <f>'Data Entry'!AF2066</f>
        <v>0</v>
      </c>
      <c r="AB2037" s="291">
        <f t="shared" si="503"/>
        <v>0</v>
      </c>
      <c r="AC2037" s="42">
        <f>'Data Entry'!AH2066</f>
        <v>0</v>
      </c>
      <c r="AD2037" s="42">
        <f>'Data Entry'!AI2066</f>
        <v>0</v>
      </c>
      <c r="AE2037" s="42">
        <f>'Data Entry'!AJ2066</f>
        <v>0</v>
      </c>
      <c r="AF2037" s="42">
        <f>'Data Entry'!AK2066</f>
        <v>0</v>
      </c>
      <c r="AG2037" s="42">
        <f>'Data Entry'!AL2066</f>
        <v>0</v>
      </c>
      <c r="AH2037" s="42">
        <f>'Data Entry'!AM2066</f>
        <v>0</v>
      </c>
      <c r="AI2037" s="42">
        <f>'Data Entry'!AV2066</f>
        <v>0</v>
      </c>
      <c r="AJ2037" s="42">
        <f>'Data Entry'!AW2066</f>
        <v>0</v>
      </c>
      <c r="AK2037" s="42">
        <f>'Data Entry'!AX2066</f>
        <v>0</v>
      </c>
      <c r="AL2037" s="291">
        <f t="shared" si="498"/>
        <v>0</v>
      </c>
      <c r="AM2037" s="42">
        <f>'Data Entry'!AY2066</f>
        <v>0</v>
      </c>
      <c r="AN2037" s="42">
        <f>'Data Entry'!AZ2066</f>
        <v>0</v>
      </c>
      <c r="AO2037" s="42">
        <f>'Data Entry'!BA2066</f>
        <v>0</v>
      </c>
      <c r="AP2037" s="42">
        <f>'Data Entry'!BB2066</f>
        <v>0</v>
      </c>
      <c r="AQ2037" s="291">
        <f t="shared" si="504"/>
        <v>0</v>
      </c>
      <c r="AR2037" s="42">
        <f>'Data Entry'!BC2066</f>
        <v>0</v>
      </c>
      <c r="AS2037" s="42">
        <f>'Data Entry'!BD2066</f>
        <v>0</v>
      </c>
      <c r="AT2037" s="291">
        <f t="shared" si="505"/>
        <v>0</v>
      </c>
      <c r="AU2037" s="42">
        <f>'Data Entry'!BE2066</f>
        <v>0</v>
      </c>
      <c r="AV2037" s="42">
        <f>'Data Entry'!BF2066</f>
        <v>0</v>
      </c>
      <c r="AW2037" s="42">
        <f>'Data Entry'!BG2066</f>
        <v>0</v>
      </c>
      <c r="AX2037" s="291">
        <f t="shared" si="499"/>
        <v>0</v>
      </c>
      <c r="AY2037" s="42">
        <f>'Data Entry'!BH2066</f>
        <v>0</v>
      </c>
      <c r="AZ2037" s="42">
        <f>'Data Entry'!BI2066</f>
        <v>0</v>
      </c>
      <c r="BA2037" s="42">
        <f>'Data Entry'!BJ2066</f>
        <v>0</v>
      </c>
      <c r="BB2037" s="42">
        <f>'Data Entry'!BK2066</f>
        <v>0</v>
      </c>
      <c r="BC2037" s="291">
        <f t="shared" si="506"/>
        <v>0</v>
      </c>
      <c r="BD2037" s="42">
        <f>'Data Entry'!BL2066</f>
        <v>0</v>
      </c>
      <c r="BE2037" s="42">
        <f>'Data Entry'!BM2066</f>
        <v>0</v>
      </c>
      <c r="BF2037" s="291">
        <f t="shared" si="507"/>
        <v>0</v>
      </c>
      <c r="BG2037" s="305">
        <f t="shared" si="508"/>
        <v>0</v>
      </c>
      <c r="BH2037" s="288" t="str">
        <f>IFERROR((BG2037*'Data Entry'!$F$18)/'Data Entry'!$E$18,"")</f>
        <v/>
      </c>
      <c r="BI2037" s="305">
        <f t="shared" si="509"/>
        <v>0</v>
      </c>
      <c r="BJ2037" s="288" t="str">
        <f t="shared" si="510"/>
        <v/>
      </c>
      <c r="BK2037" s="307" t="str">
        <f t="shared" si="511"/>
        <v/>
      </c>
    </row>
    <row r="2038" spans="1:63" ht="27" x14ac:dyDescent="0.2">
      <c r="A2038" s="119" t="str">
        <f>'Data Entry'!D2067</f>
        <v>Respondent 2034</v>
      </c>
      <c r="B2038" s="52">
        <f>'Data Entry'!AN2067</f>
        <v>0</v>
      </c>
      <c r="C2038" s="52" t="str">
        <f>'Data Entry'!BX2067</f>
        <v/>
      </c>
      <c r="D2038" s="42" t="str">
        <f>'Data Entry'!BU2067</f>
        <v>No disability</v>
      </c>
      <c r="E2038" s="42">
        <f>'Data Entry'!O2067</f>
        <v>0</v>
      </c>
      <c r="F2038" s="42">
        <f>'Data Entry'!P2067</f>
        <v>0</v>
      </c>
      <c r="G2038" s="42">
        <f>'Data Entry'!Q2067</f>
        <v>0</v>
      </c>
      <c r="H2038" s="291">
        <f t="shared" si="496"/>
        <v>0</v>
      </c>
      <c r="I2038" s="42">
        <f>'Data Entry'!R2067</f>
        <v>0</v>
      </c>
      <c r="J2038" s="42">
        <f>'Data Entry'!S2067</f>
        <v>0</v>
      </c>
      <c r="K2038" s="42">
        <f>'Data Entry'!T2067</f>
        <v>0</v>
      </c>
      <c r="L2038" s="42">
        <f>'Data Entry'!U2067</f>
        <v>0</v>
      </c>
      <c r="M2038" s="291">
        <f t="shared" si="500"/>
        <v>0</v>
      </c>
      <c r="N2038" s="42">
        <f>'Data Entry'!V2067</f>
        <v>0</v>
      </c>
      <c r="O2038" s="42">
        <f>'Data Entry'!W2067</f>
        <v>0</v>
      </c>
      <c r="P2038" s="291">
        <f t="shared" si="501"/>
        <v>0</v>
      </c>
      <c r="Q2038" s="42">
        <f>'Data Entry'!X2067</f>
        <v>0</v>
      </c>
      <c r="R2038" s="42">
        <f>'Data Entry'!Y2067</f>
        <v>0</v>
      </c>
      <c r="S2038" s="42">
        <f>'Data Entry'!Z2067</f>
        <v>0</v>
      </c>
      <c r="T2038" s="291">
        <f t="shared" si="497"/>
        <v>0</v>
      </c>
      <c r="U2038" s="42">
        <f>'Data Entry'!AA2067</f>
        <v>0</v>
      </c>
      <c r="V2038" s="42">
        <f>'Data Entry'!AB2067</f>
        <v>0</v>
      </c>
      <c r="W2038" s="42">
        <f>'Data Entry'!AC2067</f>
        <v>0</v>
      </c>
      <c r="X2038" s="42">
        <f>'Data Entry'!AD2067</f>
        <v>0</v>
      </c>
      <c r="Y2038" s="291">
        <f t="shared" si="502"/>
        <v>0</v>
      </c>
      <c r="Z2038" s="42">
        <f>'Data Entry'!AE2067</f>
        <v>0</v>
      </c>
      <c r="AA2038" s="42">
        <f>'Data Entry'!AF2067</f>
        <v>0</v>
      </c>
      <c r="AB2038" s="291">
        <f t="shared" si="503"/>
        <v>0</v>
      </c>
      <c r="AC2038" s="42">
        <f>'Data Entry'!AH2067</f>
        <v>0</v>
      </c>
      <c r="AD2038" s="42">
        <f>'Data Entry'!AI2067</f>
        <v>0</v>
      </c>
      <c r="AE2038" s="42">
        <f>'Data Entry'!AJ2067</f>
        <v>0</v>
      </c>
      <c r="AF2038" s="42">
        <f>'Data Entry'!AK2067</f>
        <v>0</v>
      </c>
      <c r="AG2038" s="42">
        <f>'Data Entry'!AL2067</f>
        <v>0</v>
      </c>
      <c r="AH2038" s="42">
        <f>'Data Entry'!AM2067</f>
        <v>0</v>
      </c>
      <c r="AI2038" s="42">
        <f>'Data Entry'!AV2067</f>
        <v>0</v>
      </c>
      <c r="AJ2038" s="42">
        <f>'Data Entry'!AW2067</f>
        <v>0</v>
      </c>
      <c r="AK2038" s="42">
        <f>'Data Entry'!AX2067</f>
        <v>0</v>
      </c>
      <c r="AL2038" s="291">
        <f t="shared" si="498"/>
        <v>0</v>
      </c>
      <c r="AM2038" s="42">
        <f>'Data Entry'!AY2067</f>
        <v>0</v>
      </c>
      <c r="AN2038" s="42">
        <f>'Data Entry'!AZ2067</f>
        <v>0</v>
      </c>
      <c r="AO2038" s="42">
        <f>'Data Entry'!BA2067</f>
        <v>0</v>
      </c>
      <c r="AP2038" s="42">
        <f>'Data Entry'!BB2067</f>
        <v>0</v>
      </c>
      <c r="AQ2038" s="291">
        <f t="shared" si="504"/>
        <v>0</v>
      </c>
      <c r="AR2038" s="42">
        <f>'Data Entry'!BC2067</f>
        <v>0</v>
      </c>
      <c r="AS2038" s="42">
        <f>'Data Entry'!BD2067</f>
        <v>0</v>
      </c>
      <c r="AT2038" s="291">
        <f t="shared" si="505"/>
        <v>0</v>
      </c>
      <c r="AU2038" s="42">
        <f>'Data Entry'!BE2067</f>
        <v>0</v>
      </c>
      <c r="AV2038" s="42">
        <f>'Data Entry'!BF2067</f>
        <v>0</v>
      </c>
      <c r="AW2038" s="42">
        <f>'Data Entry'!BG2067</f>
        <v>0</v>
      </c>
      <c r="AX2038" s="291">
        <f t="shared" si="499"/>
        <v>0</v>
      </c>
      <c r="AY2038" s="42">
        <f>'Data Entry'!BH2067</f>
        <v>0</v>
      </c>
      <c r="AZ2038" s="42">
        <f>'Data Entry'!BI2067</f>
        <v>0</v>
      </c>
      <c r="BA2038" s="42">
        <f>'Data Entry'!BJ2067</f>
        <v>0</v>
      </c>
      <c r="BB2038" s="42">
        <f>'Data Entry'!BK2067</f>
        <v>0</v>
      </c>
      <c r="BC2038" s="291">
        <f t="shared" si="506"/>
        <v>0</v>
      </c>
      <c r="BD2038" s="42">
        <f>'Data Entry'!BL2067</f>
        <v>0</v>
      </c>
      <c r="BE2038" s="42">
        <f>'Data Entry'!BM2067</f>
        <v>0</v>
      </c>
      <c r="BF2038" s="291">
        <f t="shared" si="507"/>
        <v>0</v>
      </c>
      <c r="BG2038" s="305">
        <f t="shared" si="508"/>
        <v>0</v>
      </c>
      <c r="BH2038" s="288" t="str">
        <f>IFERROR((BG2038*'Data Entry'!$F$18)/'Data Entry'!$E$18,"")</f>
        <v/>
      </c>
      <c r="BI2038" s="305">
        <f t="shared" si="509"/>
        <v>0</v>
      </c>
      <c r="BJ2038" s="288" t="str">
        <f t="shared" si="510"/>
        <v/>
      </c>
      <c r="BK2038" s="307" t="str">
        <f t="shared" si="511"/>
        <v/>
      </c>
    </row>
    <row r="2039" spans="1:63" ht="27" x14ac:dyDescent="0.2">
      <c r="A2039" s="119" t="str">
        <f>'Data Entry'!D2068</f>
        <v>Respondent 2035</v>
      </c>
      <c r="B2039" s="52">
        <f>'Data Entry'!AN2068</f>
        <v>0</v>
      </c>
      <c r="C2039" s="52" t="str">
        <f>'Data Entry'!BX2068</f>
        <v/>
      </c>
      <c r="D2039" s="42" t="str">
        <f>'Data Entry'!BU2068</f>
        <v>No disability</v>
      </c>
      <c r="E2039" s="42">
        <f>'Data Entry'!O2068</f>
        <v>0</v>
      </c>
      <c r="F2039" s="42">
        <f>'Data Entry'!P2068</f>
        <v>0</v>
      </c>
      <c r="G2039" s="42">
        <f>'Data Entry'!Q2068</f>
        <v>0</v>
      </c>
      <c r="H2039" s="291">
        <f t="shared" si="496"/>
        <v>0</v>
      </c>
      <c r="I2039" s="42">
        <f>'Data Entry'!R2068</f>
        <v>0</v>
      </c>
      <c r="J2039" s="42">
        <f>'Data Entry'!S2068</f>
        <v>0</v>
      </c>
      <c r="K2039" s="42">
        <f>'Data Entry'!T2068</f>
        <v>0</v>
      </c>
      <c r="L2039" s="42">
        <f>'Data Entry'!U2068</f>
        <v>0</v>
      </c>
      <c r="M2039" s="291">
        <f t="shared" si="500"/>
        <v>0</v>
      </c>
      <c r="N2039" s="42">
        <f>'Data Entry'!V2068</f>
        <v>0</v>
      </c>
      <c r="O2039" s="42">
        <f>'Data Entry'!W2068</f>
        <v>0</v>
      </c>
      <c r="P2039" s="291">
        <f t="shared" si="501"/>
        <v>0</v>
      </c>
      <c r="Q2039" s="42">
        <f>'Data Entry'!X2068</f>
        <v>0</v>
      </c>
      <c r="R2039" s="42">
        <f>'Data Entry'!Y2068</f>
        <v>0</v>
      </c>
      <c r="S2039" s="42">
        <f>'Data Entry'!Z2068</f>
        <v>0</v>
      </c>
      <c r="T2039" s="291">
        <f t="shared" si="497"/>
        <v>0</v>
      </c>
      <c r="U2039" s="42">
        <f>'Data Entry'!AA2068</f>
        <v>0</v>
      </c>
      <c r="V2039" s="42">
        <f>'Data Entry'!AB2068</f>
        <v>0</v>
      </c>
      <c r="W2039" s="42">
        <f>'Data Entry'!AC2068</f>
        <v>0</v>
      </c>
      <c r="X2039" s="42">
        <f>'Data Entry'!AD2068</f>
        <v>0</v>
      </c>
      <c r="Y2039" s="291">
        <f t="shared" si="502"/>
        <v>0</v>
      </c>
      <c r="Z2039" s="42">
        <f>'Data Entry'!AE2068</f>
        <v>0</v>
      </c>
      <c r="AA2039" s="42">
        <f>'Data Entry'!AF2068</f>
        <v>0</v>
      </c>
      <c r="AB2039" s="291">
        <f t="shared" si="503"/>
        <v>0</v>
      </c>
      <c r="AC2039" s="42">
        <f>'Data Entry'!AH2068</f>
        <v>0</v>
      </c>
      <c r="AD2039" s="42">
        <f>'Data Entry'!AI2068</f>
        <v>0</v>
      </c>
      <c r="AE2039" s="42">
        <f>'Data Entry'!AJ2068</f>
        <v>0</v>
      </c>
      <c r="AF2039" s="42">
        <f>'Data Entry'!AK2068</f>
        <v>0</v>
      </c>
      <c r="AG2039" s="42">
        <f>'Data Entry'!AL2068</f>
        <v>0</v>
      </c>
      <c r="AH2039" s="42">
        <f>'Data Entry'!AM2068</f>
        <v>0</v>
      </c>
      <c r="AI2039" s="42">
        <f>'Data Entry'!AV2068</f>
        <v>0</v>
      </c>
      <c r="AJ2039" s="42">
        <f>'Data Entry'!AW2068</f>
        <v>0</v>
      </c>
      <c r="AK2039" s="42">
        <f>'Data Entry'!AX2068</f>
        <v>0</v>
      </c>
      <c r="AL2039" s="291">
        <f t="shared" si="498"/>
        <v>0</v>
      </c>
      <c r="AM2039" s="42">
        <f>'Data Entry'!AY2068</f>
        <v>0</v>
      </c>
      <c r="AN2039" s="42">
        <f>'Data Entry'!AZ2068</f>
        <v>0</v>
      </c>
      <c r="AO2039" s="42">
        <f>'Data Entry'!BA2068</f>
        <v>0</v>
      </c>
      <c r="AP2039" s="42">
        <f>'Data Entry'!BB2068</f>
        <v>0</v>
      </c>
      <c r="AQ2039" s="291">
        <f t="shared" si="504"/>
        <v>0</v>
      </c>
      <c r="AR2039" s="42">
        <f>'Data Entry'!BC2068</f>
        <v>0</v>
      </c>
      <c r="AS2039" s="42">
        <f>'Data Entry'!BD2068</f>
        <v>0</v>
      </c>
      <c r="AT2039" s="291">
        <f t="shared" si="505"/>
        <v>0</v>
      </c>
      <c r="AU2039" s="42">
        <f>'Data Entry'!BE2068</f>
        <v>0</v>
      </c>
      <c r="AV2039" s="42">
        <f>'Data Entry'!BF2068</f>
        <v>0</v>
      </c>
      <c r="AW2039" s="42">
        <f>'Data Entry'!BG2068</f>
        <v>0</v>
      </c>
      <c r="AX2039" s="291">
        <f t="shared" si="499"/>
        <v>0</v>
      </c>
      <c r="AY2039" s="42">
        <f>'Data Entry'!BH2068</f>
        <v>0</v>
      </c>
      <c r="AZ2039" s="42">
        <f>'Data Entry'!BI2068</f>
        <v>0</v>
      </c>
      <c r="BA2039" s="42">
        <f>'Data Entry'!BJ2068</f>
        <v>0</v>
      </c>
      <c r="BB2039" s="42">
        <f>'Data Entry'!BK2068</f>
        <v>0</v>
      </c>
      <c r="BC2039" s="291">
        <f t="shared" si="506"/>
        <v>0</v>
      </c>
      <c r="BD2039" s="42">
        <f>'Data Entry'!BL2068</f>
        <v>0</v>
      </c>
      <c r="BE2039" s="42">
        <f>'Data Entry'!BM2068</f>
        <v>0</v>
      </c>
      <c r="BF2039" s="291">
        <f t="shared" si="507"/>
        <v>0</v>
      </c>
      <c r="BG2039" s="305">
        <f t="shared" si="508"/>
        <v>0</v>
      </c>
      <c r="BH2039" s="288" t="str">
        <f>IFERROR((BG2039*'Data Entry'!$F$18)/'Data Entry'!$E$18,"")</f>
        <v/>
      </c>
      <c r="BI2039" s="305">
        <f t="shared" si="509"/>
        <v>0</v>
      </c>
      <c r="BJ2039" s="288" t="str">
        <f t="shared" si="510"/>
        <v/>
      </c>
      <c r="BK2039" s="307" t="str">
        <f t="shared" si="511"/>
        <v/>
      </c>
    </row>
    <row r="2040" spans="1:63" ht="27" x14ac:dyDescent="0.2">
      <c r="A2040" s="119" t="str">
        <f>'Data Entry'!D2069</f>
        <v>Respondent 2036</v>
      </c>
      <c r="B2040" s="52">
        <f>'Data Entry'!AN2069</f>
        <v>0</v>
      </c>
      <c r="C2040" s="52" t="str">
        <f>'Data Entry'!BX2069</f>
        <v/>
      </c>
      <c r="D2040" s="42" t="str">
        <f>'Data Entry'!BU2069</f>
        <v>No disability</v>
      </c>
      <c r="E2040" s="42">
        <f>'Data Entry'!O2069</f>
        <v>0</v>
      </c>
      <c r="F2040" s="42">
        <f>'Data Entry'!P2069</f>
        <v>0</v>
      </c>
      <c r="G2040" s="42">
        <f>'Data Entry'!Q2069</f>
        <v>0</v>
      </c>
      <c r="H2040" s="291">
        <f t="shared" si="496"/>
        <v>0</v>
      </c>
      <c r="I2040" s="42">
        <f>'Data Entry'!R2069</f>
        <v>0</v>
      </c>
      <c r="J2040" s="42">
        <f>'Data Entry'!S2069</f>
        <v>0</v>
      </c>
      <c r="K2040" s="42">
        <f>'Data Entry'!T2069</f>
        <v>0</v>
      </c>
      <c r="L2040" s="42">
        <f>'Data Entry'!U2069</f>
        <v>0</v>
      </c>
      <c r="M2040" s="291">
        <f t="shared" si="500"/>
        <v>0</v>
      </c>
      <c r="N2040" s="42">
        <f>'Data Entry'!V2069</f>
        <v>0</v>
      </c>
      <c r="O2040" s="42">
        <f>'Data Entry'!W2069</f>
        <v>0</v>
      </c>
      <c r="P2040" s="291">
        <f t="shared" si="501"/>
        <v>0</v>
      </c>
      <c r="Q2040" s="42">
        <f>'Data Entry'!X2069</f>
        <v>0</v>
      </c>
      <c r="R2040" s="42">
        <f>'Data Entry'!Y2069</f>
        <v>0</v>
      </c>
      <c r="S2040" s="42">
        <f>'Data Entry'!Z2069</f>
        <v>0</v>
      </c>
      <c r="T2040" s="291">
        <f t="shared" si="497"/>
        <v>0</v>
      </c>
      <c r="U2040" s="42">
        <f>'Data Entry'!AA2069</f>
        <v>0</v>
      </c>
      <c r="V2040" s="42">
        <f>'Data Entry'!AB2069</f>
        <v>0</v>
      </c>
      <c r="W2040" s="42">
        <f>'Data Entry'!AC2069</f>
        <v>0</v>
      </c>
      <c r="X2040" s="42">
        <f>'Data Entry'!AD2069</f>
        <v>0</v>
      </c>
      <c r="Y2040" s="291">
        <f t="shared" si="502"/>
        <v>0</v>
      </c>
      <c r="Z2040" s="42">
        <f>'Data Entry'!AE2069</f>
        <v>0</v>
      </c>
      <c r="AA2040" s="42">
        <f>'Data Entry'!AF2069</f>
        <v>0</v>
      </c>
      <c r="AB2040" s="291">
        <f t="shared" si="503"/>
        <v>0</v>
      </c>
      <c r="AC2040" s="42">
        <f>'Data Entry'!AH2069</f>
        <v>0</v>
      </c>
      <c r="AD2040" s="42">
        <f>'Data Entry'!AI2069</f>
        <v>0</v>
      </c>
      <c r="AE2040" s="42">
        <f>'Data Entry'!AJ2069</f>
        <v>0</v>
      </c>
      <c r="AF2040" s="42">
        <f>'Data Entry'!AK2069</f>
        <v>0</v>
      </c>
      <c r="AG2040" s="42">
        <f>'Data Entry'!AL2069</f>
        <v>0</v>
      </c>
      <c r="AH2040" s="42">
        <f>'Data Entry'!AM2069</f>
        <v>0</v>
      </c>
      <c r="AI2040" s="42">
        <f>'Data Entry'!AV2069</f>
        <v>0</v>
      </c>
      <c r="AJ2040" s="42">
        <f>'Data Entry'!AW2069</f>
        <v>0</v>
      </c>
      <c r="AK2040" s="42">
        <f>'Data Entry'!AX2069</f>
        <v>0</v>
      </c>
      <c r="AL2040" s="291">
        <f t="shared" si="498"/>
        <v>0</v>
      </c>
      <c r="AM2040" s="42">
        <f>'Data Entry'!AY2069</f>
        <v>0</v>
      </c>
      <c r="AN2040" s="42">
        <f>'Data Entry'!AZ2069</f>
        <v>0</v>
      </c>
      <c r="AO2040" s="42">
        <f>'Data Entry'!BA2069</f>
        <v>0</v>
      </c>
      <c r="AP2040" s="42">
        <f>'Data Entry'!BB2069</f>
        <v>0</v>
      </c>
      <c r="AQ2040" s="291">
        <f t="shared" si="504"/>
        <v>0</v>
      </c>
      <c r="AR2040" s="42">
        <f>'Data Entry'!BC2069</f>
        <v>0</v>
      </c>
      <c r="AS2040" s="42">
        <f>'Data Entry'!BD2069</f>
        <v>0</v>
      </c>
      <c r="AT2040" s="291">
        <f t="shared" si="505"/>
        <v>0</v>
      </c>
      <c r="AU2040" s="42">
        <f>'Data Entry'!BE2069</f>
        <v>0</v>
      </c>
      <c r="AV2040" s="42">
        <f>'Data Entry'!BF2069</f>
        <v>0</v>
      </c>
      <c r="AW2040" s="42">
        <f>'Data Entry'!BG2069</f>
        <v>0</v>
      </c>
      <c r="AX2040" s="291">
        <f t="shared" si="499"/>
        <v>0</v>
      </c>
      <c r="AY2040" s="42">
        <f>'Data Entry'!BH2069</f>
        <v>0</v>
      </c>
      <c r="AZ2040" s="42">
        <f>'Data Entry'!BI2069</f>
        <v>0</v>
      </c>
      <c r="BA2040" s="42">
        <f>'Data Entry'!BJ2069</f>
        <v>0</v>
      </c>
      <c r="BB2040" s="42">
        <f>'Data Entry'!BK2069</f>
        <v>0</v>
      </c>
      <c r="BC2040" s="291">
        <f t="shared" si="506"/>
        <v>0</v>
      </c>
      <c r="BD2040" s="42">
        <f>'Data Entry'!BL2069</f>
        <v>0</v>
      </c>
      <c r="BE2040" s="42">
        <f>'Data Entry'!BM2069</f>
        <v>0</v>
      </c>
      <c r="BF2040" s="291">
        <f t="shared" si="507"/>
        <v>0</v>
      </c>
      <c r="BG2040" s="305">
        <f t="shared" si="508"/>
        <v>0</v>
      </c>
      <c r="BH2040" s="288" t="str">
        <f>IFERROR((BG2040*'Data Entry'!$F$18)/'Data Entry'!$E$18,"")</f>
        <v/>
      </c>
      <c r="BI2040" s="305">
        <f t="shared" si="509"/>
        <v>0</v>
      </c>
      <c r="BJ2040" s="288" t="str">
        <f t="shared" si="510"/>
        <v/>
      </c>
      <c r="BK2040" s="307" t="str">
        <f t="shared" si="511"/>
        <v/>
      </c>
    </row>
    <row r="2041" spans="1:63" ht="27" x14ac:dyDescent="0.2">
      <c r="A2041" s="119" t="str">
        <f>'Data Entry'!D2070</f>
        <v>Respondent 2037</v>
      </c>
      <c r="B2041" s="52">
        <f>'Data Entry'!AN2070</f>
        <v>0</v>
      </c>
      <c r="C2041" s="52" t="str">
        <f>'Data Entry'!BX2070</f>
        <v/>
      </c>
      <c r="D2041" s="42" t="str">
        <f>'Data Entry'!BU2070</f>
        <v>No disability</v>
      </c>
      <c r="E2041" s="42">
        <f>'Data Entry'!O2070</f>
        <v>0</v>
      </c>
      <c r="F2041" s="42">
        <f>'Data Entry'!P2070</f>
        <v>0</v>
      </c>
      <c r="G2041" s="42">
        <f>'Data Entry'!Q2070</f>
        <v>0</v>
      </c>
      <c r="H2041" s="291">
        <f t="shared" si="496"/>
        <v>0</v>
      </c>
      <c r="I2041" s="42">
        <f>'Data Entry'!R2070</f>
        <v>0</v>
      </c>
      <c r="J2041" s="42">
        <f>'Data Entry'!S2070</f>
        <v>0</v>
      </c>
      <c r="K2041" s="42">
        <f>'Data Entry'!T2070</f>
        <v>0</v>
      </c>
      <c r="L2041" s="42">
        <f>'Data Entry'!U2070</f>
        <v>0</v>
      </c>
      <c r="M2041" s="291">
        <f t="shared" si="500"/>
        <v>0</v>
      </c>
      <c r="N2041" s="42">
        <f>'Data Entry'!V2070</f>
        <v>0</v>
      </c>
      <c r="O2041" s="42">
        <f>'Data Entry'!W2070</f>
        <v>0</v>
      </c>
      <c r="P2041" s="291">
        <f t="shared" si="501"/>
        <v>0</v>
      </c>
      <c r="Q2041" s="42">
        <f>'Data Entry'!X2070</f>
        <v>0</v>
      </c>
      <c r="R2041" s="42">
        <f>'Data Entry'!Y2070</f>
        <v>0</v>
      </c>
      <c r="S2041" s="42">
        <f>'Data Entry'!Z2070</f>
        <v>0</v>
      </c>
      <c r="T2041" s="291">
        <f t="shared" si="497"/>
        <v>0</v>
      </c>
      <c r="U2041" s="42">
        <f>'Data Entry'!AA2070</f>
        <v>0</v>
      </c>
      <c r="V2041" s="42">
        <f>'Data Entry'!AB2070</f>
        <v>0</v>
      </c>
      <c r="W2041" s="42">
        <f>'Data Entry'!AC2070</f>
        <v>0</v>
      </c>
      <c r="X2041" s="42">
        <f>'Data Entry'!AD2070</f>
        <v>0</v>
      </c>
      <c r="Y2041" s="291">
        <f t="shared" si="502"/>
        <v>0</v>
      </c>
      <c r="Z2041" s="42">
        <f>'Data Entry'!AE2070</f>
        <v>0</v>
      </c>
      <c r="AA2041" s="42">
        <f>'Data Entry'!AF2070</f>
        <v>0</v>
      </c>
      <c r="AB2041" s="291">
        <f t="shared" si="503"/>
        <v>0</v>
      </c>
      <c r="AC2041" s="42">
        <f>'Data Entry'!AH2070</f>
        <v>0</v>
      </c>
      <c r="AD2041" s="42">
        <f>'Data Entry'!AI2070</f>
        <v>0</v>
      </c>
      <c r="AE2041" s="42">
        <f>'Data Entry'!AJ2070</f>
        <v>0</v>
      </c>
      <c r="AF2041" s="42">
        <f>'Data Entry'!AK2070</f>
        <v>0</v>
      </c>
      <c r="AG2041" s="42">
        <f>'Data Entry'!AL2070</f>
        <v>0</v>
      </c>
      <c r="AH2041" s="42">
        <f>'Data Entry'!AM2070</f>
        <v>0</v>
      </c>
      <c r="AI2041" s="42">
        <f>'Data Entry'!AV2070</f>
        <v>0</v>
      </c>
      <c r="AJ2041" s="42">
        <f>'Data Entry'!AW2070</f>
        <v>0</v>
      </c>
      <c r="AK2041" s="42">
        <f>'Data Entry'!AX2070</f>
        <v>0</v>
      </c>
      <c r="AL2041" s="291">
        <f t="shared" si="498"/>
        <v>0</v>
      </c>
      <c r="AM2041" s="42">
        <f>'Data Entry'!AY2070</f>
        <v>0</v>
      </c>
      <c r="AN2041" s="42">
        <f>'Data Entry'!AZ2070</f>
        <v>0</v>
      </c>
      <c r="AO2041" s="42">
        <f>'Data Entry'!BA2070</f>
        <v>0</v>
      </c>
      <c r="AP2041" s="42">
        <f>'Data Entry'!BB2070</f>
        <v>0</v>
      </c>
      <c r="AQ2041" s="291">
        <f t="shared" si="504"/>
        <v>0</v>
      </c>
      <c r="AR2041" s="42">
        <f>'Data Entry'!BC2070</f>
        <v>0</v>
      </c>
      <c r="AS2041" s="42">
        <f>'Data Entry'!BD2070</f>
        <v>0</v>
      </c>
      <c r="AT2041" s="291">
        <f t="shared" si="505"/>
        <v>0</v>
      </c>
      <c r="AU2041" s="42">
        <f>'Data Entry'!BE2070</f>
        <v>0</v>
      </c>
      <c r="AV2041" s="42">
        <f>'Data Entry'!BF2070</f>
        <v>0</v>
      </c>
      <c r="AW2041" s="42">
        <f>'Data Entry'!BG2070</f>
        <v>0</v>
      </c>
      <c r="AX2041" s="291">
        <f t="shared" si="499"/>
        <v>0</v>
      </c>
      <c r="AY2041" s="42">
        <f>'Data Entry'!BH2070</f>
        <v>0</v>
      </c>
      <c r="AZ2041" s="42">
        <f>'Data Entry'!BI2070</f>
        <v>0</v>
      </c>
      <c r="BA2041" s="42">
        <f>'Data Entry'!BJ2070</f>
        <v>0</v>
      </c>
      <c r="BB2041" s="42">
        <f>'Data Entry'!BK2070</f>
        <v>0</v>
      </c>
      <c r="BC2041" s="291">
        <f t="shared" si="506"/>
        <v>0</v>
      </c>
      <c r="BD2041" s="42">
        <f>'Data Entry'!BL2070</f>
        <v>0</v>
      </c>
      <c r="BE2041" s="42">
        <f>'Data Entry'!BM2070</f>
        <v>0</v>
      </c>
      <c r="BF2041" s="291">
        <f t="shared" si="507"/>
        <v>0</v>
      </c>
      <c r="BG2041" s="305">
        <f t="shared" si="508"/>
        <v>0</v>
      </c>
      <c r="BH2041" s="288" t="str">
        <f>IFERROR((BG2041*'Data Entry'!$F$18)/'Data Entry'!$E$18,"")</f>
        <v/>
      </c>
      <c r="BI2041" s="305">
        <f t="shared" si="509"/>
        <v>0</v>
      </c>
      <c r="BJ2041" s="288" t="str">
        <f t="shared" si="510"/>
        <v/>
      </c>
      <c r="BK2041" s="307" t="str">
        <f t="shared" si="511"/>
        <v/>
      </c>
    </row>
    <row r="2042" spans="1:63" ht="27" x14ac:dyDescent="0.2">
      <c r="A2042" s="119" t="str">
        <f>'Data Entry'!D2071</f>
        <v>Respondent 2038</v>
      </c>
      <c r="B2042" s="52">
        <f>'Data Entry'!AN2071</f>
        <v>0</v>
      </c>
      <c r="C2042" s="52" t="str">
        <f>'Data Entry'!BX2071</f>
        <v/>
      </c>
      <c r="D2042" s="42" t="str">
        <f>'Data Entry'!BU2071</f>
        <v>No disability</v>
      </c>
      <c r="E2042" s="42">
        <f>'Data Entry'!O2071</f>
        <v>0</v>
      </c>
      <c r="F2042" s="42">
        <f>'Data Entry'!P2071</f>
        <v>0</v>
      </c>
      <c r="G2042" s="42">
        <f>'Data Entry'!Q2071</f>
        <v>0</v>
      </c>
      <c r="H2042" s="291">
        <f t="shared" si="496"/>
        <v>0</v>
      </c>
      <c r="I2042" s="42">
        <f>'Data Entry'!R2071</f>
        <v>0</v>
      </c>
      <c r="J2042" s="42">
        <f>'Data Entry'!S2071</f>
        <v>0</v>
      </c>
      <c r="K2042" s="42">
        <f>'Data Entry'!T2071</f>
        <v>0</v>
      </c>
      <c r="L2042" s="42">
        <f>'Data Entry'!U2071</f>
        <v>0</v>
      </c>
      <c r="M2042" s="291">
        <f t="shared" si="500"/>
        <v>0</v>
      </c>
      <c r="N2042" s="42">
        <f>'Data Entry'!V2071</f>
        <v>0</v>
      </c>
      <c r="O2042" s="42">
        <f>'Data Entry'!W2071</f>
        <v>0</v>
      </c>
      <c r="P2042" s="291">
        <f t="shared" si="501"/>
        <v>0</v>
      </c>
      <c r="Q2042" s="42">
        <f>'Data Entry'!X2071</f>
        <v>0</v>
      </c>
      <c r="R2042" s="42">
        <f>'Data Entry'!Y2071</f>
        <v>0</v>
      </c>
      <c r="S2042" s="42">
        <f>'Data Entry'!Z2071</f>
        <v>0</v>
      </c>
      <c r="T2042" s="291">
        <f t="shared" si="497"/>
        <v>0</v>
      </c>
      <c r="U2042" s="42">
        <f>'Data Entry'!AA2071</f>
        <v>0</v>
      </c>
      <c r="V2042" s="42">
        <f>'Data Entry'!AB2071</f>
        <v>0</v>
      </c>
      <c r="W2042" s="42">
        <f>'Data Entry'!AC2071</f>
        <v>0</v>
      </c>
      <c r="X2042" s="42">
        <f>'Data Entry'!AD2071</f>
        <v>0</v>
      </c>
      <c r="Y2042" s="291">
        <f t="shared" si="502"/>
        <v>0</v>
      </c>
      <c r="Z2042" s="42">
        <f>'Data Entry'!AE2071</f>
        <v>0</v>
      </c>
      <c r="AA2042" s="42">
        <f>'Data Entry'!AF2071</f>
        <v>0</v>
      </c>
      <c r="AB2042" s="291">
        <f t="shared" si="503"/>
        <v>0</v>
      </c>
      <c r="AC2042" s="42">
        <f>'Data Entry'!AH2071</f>
        <v>0</v>
      </c>
      <c r="AD2042" s="42">
        <f>'Data Entry'!AI2071</f>
        <v>0</v>
      </c>
      <c r="AE2042" s="42">
        <f>'Data Entry'!AJ2071</f>
        <v>0</v>
      </c>
      <c r="AF2042" s="42">
        <f>'Data Entry'!AK2071</f>
        <v>0</v>
      </c>
      <c r="AG2042" s="42">
        <f>'Data Entry'!AL2071</f>
        <v>0</v>
      </c>
      <c r="AH2042" s="42">
        <f>'Data Entry'!AM2071</f>
        <v>0</v>
      </c>
      <c r="AI2042" s="42">
        <f>'Data Entry'!AV2071</f>
        <v>0</v>
      </c>
      <c r="AJ2042" s="42">
        <f>'Data Entry'!AW2071</f>
        <v>0</v>
      </c>
      <c r="AK2042" s="42">
        <f>'Data Entry'!AX2071</f>
        <v>0</v>
      </c>
      <c r="AL2042" s="291">
        <f t="shared" si="498"/>
        <v>0</v>
      </c>
      <c r="AM2042" s="42">
        <f>'Data Entry'!AY2071</f>
        <v>0</v>
      </c>
      <c r="AN2042" s="42">
        <f>'Data Entry'!AZ2071</f>
        <v>0</v>
      </c>
      <c r="AO2042" s="42">
        <f>'Data Entry'!BA2071</f>
        <v>0</v>
      </c>
      <c r="AP2042" s="42">
        <f>'Data Entry'!BB2071</f>
        <v>0</v>
      </c>
      <c r="AQ2042" s="291">
        <f t="shared" si="504"/>
        <v>0</v>
      </c>
      <c r="AR2042" s="42">
        <f>'Data Entry'!BC2071</f>
        <v>0</v>
      </c>
      <c r="AS2042" s="42">
        <f>'Data Entry'!BD2071</f>
        <v>0</v>
      </c>
      <c r="AT2042" s="291">
        <f t="shared" si="505"/>
        <v>0</v>
      </c>
      <c r="AU2042" s="42">
        <f>'Data Entry'!BE2071</f>
        <v>0</v>
      </c>
      <c r="AV2042" s="42">
        <f>'Data Entry'!BF2071</f>
        <v>0</v>
      </c>
      <c r="AW2042" s="42">
        <f>'Data Entry'!BG2071</f>
        <v>0</v>
      </c>
      <c r="AX2042" s="291">
        <f t="shared" si="499"/>
        <v>0</v>
      </c>
      <c r="AY2042" s="42">
        <f>'Data Entry'!BH2071</f>
        <v>0</v>
      </c>
      <c r="AZ2042" s="42">
        <f>'Data Entry'!BI2071</f>
        <v>0</v>
      </c>
      <c r="BA2042" s="42">
        <f>'Data Entry'!BJ2071</f>
        <v>0</v>
      </c>
      <c r="BB2042" s="42">
        <f>'Data Entry'!BK2071</f>
        <v>0</v>
      </c>
      <c r="BC2042" s="291">
        <f t="shared" si="506"/>
        <v>0</v>
      </c>
      <c r="BD2042" s="42">
        <f>'Data Entry'!BL2071</f>
        <v>0</v>
      </c>
      <c r="BE2042" s="42">
        <f>'Data Entry'!BM2071</f>
        <v>0</v>
      </c>
      <c r="BF2042" s="291">
        <f t="shared" si="507"/>
        <v>0</v>
      </c>
      <c r="BG2042" s="305">
        <f t="shared" si="508"/>
        <v>0</v>
      </c>
      <c r="BH2042" s="288" t="str">
        <f>IFERROR((BG2042*'Data Entry'!$F$18)/'Data Entry'!$E$18,"")</f>
        <v/>
      </c>
      <c r="BI2042" s="305">
        <f t="shared" si="509"/>
        <v>0</v>
      </c>
      <c r="BJ2042" s="288" t="str">
        <f t="shared" si="510"/>
        <v/>
      </c>
      <c r="BK2042" s="307" t="str">
        <f t="shared" si="511"/>
        <v/>
      </c>
    </row>
    <row r="2043" spans="1:63" ht="27" x14ac:dyDescent="0.2">
      <c r="A2043" s="119" t="str">
        <f>'Data Entry'!D2072</f>
        <v>Respondent 2039</v>
      </c>
      <c r="B2043" s="52">
        <f>'Data Entry'!AN2072</f>
        <v>0</v>
      </c>
      <c r="C2043" s="52" t="str">
        <f>'Data Entry'!BX2072</f>
        <v/>
      </c>
      <c r="D2043" s="42" t="str">
        <f>'Data Entry'!BU2072</f>
        <v>No disability</v>
      </c>
      <c r="E2043" s="42">
        <f>'Data Entry'!O2072</f>
        <v>0</v>
      </c>
      <c r="F2043" s="42">
        <f>'Data Entry'!P2072</f>
        <v>0</v>
      </c>
      <c r="G2043" s="42">
        <f>'Data Entry'!Q2072</f>
        <v>0</v>
      </c>
      <c r="H2043" s="291">
        <f t="shared" si="496"/>
        <v>0</v>
      </c>
      <c r="I2043" s="42">
        <f>'Data Entry'!R2072</f>
        <v>0</v>
      </c>
      <c r="J2043" s="42">
        <f>'Data Entry'!S2072</f>
        <v>0</v>
      </c>
      <c r="K2043" s="42">
        <f>'Data Entry'!T2072</f>
        <v>0</v>
      </c>
      <c r="L2043" s="42">
        <f>'Data Entry'!U2072</f>
        <v>0</v>
      </c>
      <c r="M2043" s="291">
        <f t="shared" si="500"/>
        <v>0</v>
      </c>
      <c r="N2043" s="42">
        <f>'Data Entry'!V2072</f>
        <v>0</v>
      </c>
      <c r="O2043" s="42">
        <f>'Data Entry'!W2072</f>
        <v>0</v>
      </c>
      <c r="P2043" s="291">
        <f t="shared" si="501"/>
        <v>0</v>
      </c>
      <c r="Q2043" s="42">
        <f>'Data Entry'!X2072</f>
        <v>0</v>
      </c>
      <c r="R2043" s="42">
        <f>'Data Entry'!Y2072</f>
        <v>0</v>
      </c>
      <c r="S2043" s="42">
        <f>'Data Entry'!Z2072</f>
        <v>0</v>
      </c>
      <c r="T2043" s="291">
        <f t="shared" si="497"/>
        <v>0</v>
      </c>
      <c r="U2043" s="42">
        <f>'Data Entry'!AA2072</f>
        <v>0</v>
      </c>
      <c r="V2043" s="42">
        <f>'Data Entry'!AB2072</f>
        <v>0</v>
      </c>
      <c r="W2043" s="42">
        <f>'Data Entry'!AC2072</f>
        <v>0</v>
      </c>
      <c r="X2043" s="42">
        <f>'Data Entry'!AD2072</f>
        <v>0</v>
      </c>
      <c r="Y2043" s="291">
        <f t="shared" si="502"/>
        <v>0</v>
      </c>
      <c r="Z2043" s="42">
        <f>'Data Entry'!AE2072</f>
        <v>0</v>
      </c>
      <c r="AA2043" s="42">
        <f>'Data Entry'!AF2072</f>
        <v>0</v>
      </c>
      <c r="AB2043" s="291">
        <f t="shared" si="503"/>
        <v>0</v>
      </c>
      <c r="AC2043" s="42">
        <f>'Data Entry'!AH2072</f>
        <v>0</v>
      </c>
      <c r="AD2043" s="42">
        <f>'Data Entry'!AI2072</f>
        <v>0</v>
      </c>
      <c r="AE2043" s="42">
        <f>'Data Entry'!AJ2072</f>
        <v>0</v>
      </c>
      <c r="AF2043" s="42">
        <f>'Data Entry'!AK2072</f>
        <v>0</v>
      </c>
      <c r="AG2043" s="42">
        <f>'Data Entry'!AL2072</f>
        <v>0</v>
      </c>
      <c r="AH2043" s="42">
        <f>'Data Entry'!AM2072</f>
        <v>0</v>
      </c>
      <c r="AI2043" s="42">
        <f>'Data Entry'!AV2072</f>
        <v>0</v>
      </c>
      <c r="AJ2043" s="42">
        <f>'Data Entry'!AW2072</f>
        <v>0</v>
      </c>
      <c r="AK2043" s="42">
        <f>'Data Entry'!AX2072</f>
        <v>0</v>
      </c>
      <c r="AL2043" s="291">
        <f t="shared" si="498"/>
        <v>0</v>
      </c>
      <c r="AM2043" s="42">
        <f>'Data Entry'!AY2072</f>
        <v>0</v>
      </c>
      <c r="AN2043" s="42">
        <f>'Data Entry'!AZ2072</f>
        <v>0</v>
      </c>
      <c r="AO2043" s="42">
        <f>'Data Entry'!BA2072</f>
        <v>0</v>
      </c>
      <c r="AP2043" s="42">
        <f>'Data Entry'!BB2072</f>
        <v>0</v>
      </c>
      <c r="AQ2043" s="291">
        <f t="shared" si="504"/>
        <v>0</v>
      </c>
      <c r="AR2043" s="42">
        <f>'Data Entry'!BC2072</f>
        <v>0</v>
      </c>
      <c r="AS2043" s="42">
        <f>'Data Entry'!BD2072</f>
        <v>0</v>
      </c>
      <c r="AT2043" s="291">
        <f t="shared" si="505"/>
        <v>0</v>
      </c>
      <c r="AU2043" s="42">
        <f>'Data Entry'!BE2072</f>
        <v>0</v>
      </c>
      <c r="AV2043" s="42">
        <f>'Data Entry'!BF2072</f>
        <v>0</v>
      </c>
      <c r="AW2043" s="42">
        <f>'Data Entry'!BG2072</f>
        <v>0</v>
      </c>
      <c r="AX2043" s="291">
        <f t="shared" si="499"/>
        <v>0</v>
      </c>
      <c r="AY2043" s="42">
        <f>'Data Entry'!BH2072</f>
        <v>0</v>
      </c>
      <c r="AZ2043" s="42">
        <f>'Data Entry'!BI2072</f>
        <v>0</v>
      </c>
      <c r="BA2043" s="42">
        <f>'Data Entry'!BJ2072</f>
        <v>0</v>
      </c>
      <c r="BB2043" s="42">
        <f>'Data Entry'!BK2072</f>
        <v>0</v>
      </c>
      <c r="BC2043" s="291">
        <f t="shared" si="506"/>
        <v>0</v>
      </c>
      <c r="BD2043" s="42">
        <f>'Data Entry'!BL2072</f>
        <v>0</v>
      </c>
      <c r="BE2043" s="42">
        <f>'Data Entry'!BM2072</f>
        <v>0</v>
      </c>
      <c r="BF2043" s="291">
        <f t="shared" si="507"/>
        <v>0</v>
      </c>
      <c r="BG2043" s="305">
        <f t="shared" si="508"/>
        <v>0</v>
      </c>
      <c r="BH2043" s="288" t="str">
        <f>IFERROR((BG2043*'Data Entry'!$F$18)/'Data Entry'!$E$18,"")</f>
        <v/>
      </c>
      <c r="BI2043" s="305">
        <f t="shared" si="509"/>
        <v>0</v>
      </c>
      <c r="BJ2043" s="288" t="str">
        <f t="shared" si="510"/>
        <v/>
      </c>
      <c r="BK2043" s="307" t="str">
        <f t="shared" si="511"/>
        <v/>
      </c>
    </row>
    <row r="2044" spans="1:63" ht="27" x14ac:dyDescent="0.2">
      <c r="A2044" s="119" t="str">
        <f>'Data Entry'!D2073</f>
        <v>Respondent 2040</v>
      </c>
      <c r="B2044" s="52">
        <f>'Data Entry'!AN2073</f>
        <v>0</v>
      </c>
      <c r="C2044" s="52" t="str">
        <f>'Data Entry'!BX2073</f>
        <v/>
      </c>
      <c r="D2044" s="42" t="str">
        <f>'Data Entry'!BU2073</f>
        <v>No disability</v>
      </c>
      <c r="E2044" s="42">
        <f>'Data Entry'!O2073</f>
        <v>0</v>
      </c>
      <c r="F2044" s="42">
        <f>'Data Entry'!P2073</f>
        <v>0</v>
      </c>
      <c r="G2044" s="42">
        <f>'Data Entry'!Q2073</f>
        <v>0</v>
      </c>
      <c r="H2044" s="291">
        <f t="shared" si="496"/>
        <v>0</v>
      </c>
      <c r="I2044" s="42">
        <f>'Data Entry'!R2073</f>
        <v>0</v>
      </c>
      <c r="J2044" s="42">
        <f>'Data Entry'!S2073</f>
        <v>0</v>
      </c>
      <c r="K2044" s="42">
        <f>'Data Entry'!T2073</f>
        <v>0</v>
      </c>
      <c r="L2044" s="42">
        <f>'Data Entry'!U2073</f>
        <v>0</v>
      </c>
      <c r="M2044" s="291">
        <f t="shared" si="500"/>
        <v>0</v>
      </c>
      <c r="N2044" s="42">
        <f>'Data Entry'!V2073</f>
        <v>0</v>
      </c>
      <c r="O2044" s="42">
        <f>'Data Entry'!W2073</f>
        <v>0</v>
      </c>
      <c r="P2044" s="291">
        <f t="shared" si="501"/>
        <v>0</v>
      </c>
      <c r="Q2044" s="42">
        <f>'Data Entry'!X2073</f>
        <v>0</v>
      </c>
      <c r="R2044" s="42">
        <f>'Data Entry'!Y2073</f>
        <v>0</v>
      </c>
      <c r="S2044" s="42">
        <f>'Data Entry'!Z2073</f>
        <v>0</v>
      </c>
      <c r="T2044" s="291">
        <f t="shared" si="497"/>
        <v>0</v>
      </c>
      <c r="U2044" s="42">
        <f>'Data Entry'!AA2073</f>
        <v>0</v>
      </c>
      <c r="V2044" s="42">
        <f>'Data Entry'!AB2073</f>
        <v>0</v>
      </c>
      <c r="W2044" s="42">
        <f>'Data Entry'!AC2073</f>
        <v>0</v>
      </c>
      <c r="X2044" s="42">
        <f>'Data Entry'!AD2073</f>
        <v>0</v>
      </c>
      <c r="Y2044" s="291">
        <f t="shared" si="502"/>
        <v>0</v>
      </c>
      <c r="Z2044" s="42">
        <f>'Data Entry'!AE2073</f>
        <v>0</v>
      </c>
      <c r="AA2044" s="42">
        <f>'Data Entry'!AF2073</f>
        <v>0</v>
      </c>
      <c r="AB2044" s="291">
        <f t="shared" si="503"/>
        <v>0</v>
      </c>
      <c r="AC2044" s="42">
        <f>'Data Entry'!AH2073</f>
        <v>0</v>
      </c>
      <c r="AD2044" s="42">
        <f>'Data Entry'!AI2073</f>
        <v>0</v>
      </c>
      <c r="AE2044" s="42">
        <f>'Data Entry'!AJ2073</f>
        <v>0</v>
      </c>
      <c r="AF2044" s="42">
        <f>'Data Entry'!AK2073</f>
        <v>0</v>
      </c>
      <c r="AG2044" s="42">
        <f>'Data Entry'!AL2073</f>
        <v>0</v>
      </c>
      <c r="AH2044" s="42">
        <f>'Data Entry'!AM2073</f>
        <v>0</v>
      </c>
      <c r="AI2044" s="42">
        <f>'Data Entry'!AV2073</f>
        <v>0</v>
      </c>
      <c r="AJ2044" s="42">
        <f>'Data Entry'!AW2073</f>
        <v>0</v>
      </c>
      <c r="AK2044" s="42">
        <f>'Data Entry'!AX2073</f>
        <v>0</v>
      </c>
      <c r="AL2044" s="291">
        <f t="shared" si="498"/>
        <v>0</v>
      </c>
      <c r="AM2044" s="42">
        <f>'Data Entry'!AY2073</f>
        <v>0</v>
      </c>
      <c r="AN2044" s="42">
        <f>'Data Entry'!AZ2073</f>
        <v>0</v>
      </c>
      <c r="AO2044" s="42">
        <f>'Data Entry'!BA2073</f>
        <v>0</v>
      </c>
      <c r="AP2044" s="42">
        <f>'Data Entry'!BB2073</f>
        <v>0</v>
      </c>
      <c r="AQ2044" s="291">
        <f t="shared" si="504"/>
        <v>0</v>
      </c>
      <c r="AR2044" s="42">
        <f>'Data Entry'!BC2073</f>
        <v>0</v>
      </c>
      <c r="AS2044" s="42">
        <f>'Data Entry'!BD2073</f>
        <v>0</v>
      </c>
      <c r="AT2044" s="291">
        <f t="shared" si="505"/>
        <v>0</v>
      </c>
      <c r="AU2044" s="42">
        <f>'Data Entry'!BE2073</f>
        <v>0</v>
      </c>
      <c r="AV2044" s="42">
        <f>'Data Entry'!BF2073</f>
        <v>0</v>
      </c>
      <c r="AW2044" s="42">
        <f>'Data Entry'!BG2073</f>
        <v>0</v>
      </c>
      <c r="AX2044" s="291">
        <f t="shared" si="499"/>
        <v>0</v>
      </c>
      <c r="AY2044" s="42">
        <f>'Data Entry'!BH2073</f>
        <v>0</v>
      </c>
      <c r="AZ2044" s="42">
        <f>'Data Entry'!BI2073</f>
        <v>0</v>
      </c>
      <c r="BA2044" s="42">
        <f>'Data Entry'!BJ2073</f>
        <v>0</v>
      </c>
      <c r="BB2044" s="42">
        <f>'Data Entry'!BK2073</f>
        <v>0</v>
      </c>
      <c r="BC2044" s="291">
        <f t="shared" si="506"/>
        <v>0</v>
      </c>
      <c r="BD2044" s="42">
        <f>'Data Entry'!BL2073</f>
        <v>0</v>
      </c>
      <c r="BE2044" s="42">
        <f>'Data Entry'!BM2073</f>
        <v>0</v>
      </c>
      <c r="BF2044" s="291">
        <f t="shared" si="507"/>
        <v>0</v>
      </c>
      <c r="BG2044" s="305">
        <f t="shared" si="508"/>
        <v>0</v>
      </c>
      <c r="BH2044" s="288" t="str">
        <f>IFERROR((BG2044*'Data Entry'!$F$18)/'Data Entry'!$E$18,"")</f>
        <v/>
      </c>
      <c r="BI2044" s="305">
        <f t="shared" si="509"/>
        <v>0</v>
      </c>
      <c r="BJ2044" s="288" t="str">
        <f t="shared" si="510"/>
        <v/>
      </c>
      <c r="BK2044" s="307" t="str">
        <f t="shared" si="511"/>
        <v/>
      </c>
    </row>
    <row r="2045" spans="1:63" ht="27" x14ac:dyDescent="0.2">
      <c r="A2045" s="119" t="str">
        <f>'Data Entry'!D2074</f>
        <v>Respondent 2041</v>
      </c>
      <c r="B2045" s="52">
        <f>'Data Entry'!AN2074</f>
        <v>0</v>
      </c>
      <c r="C2045" s="52" t="str">
        <f>'Data Entry'!BX2074</f>
        <v/>
      </c>
      <c r="D2045" s="42" t="str">
        <f>'Data Entry'!BU2074</f>
        <v>No disability</v>
      </c>
      <c r="E2045" s="42">
        <f>'Data Entry'!O2074</f>
        <v>0</v>
      </c>
      <c r="F2045" s="42">
        <f>'Data Entry'!P2074</f>
        <v>0</v>
      </c>
      <c r="G2045" s="42">
        <f>'Data Entry'!Q2074</f>
        <v>0</v>
      </c>
      <c r="H2045" s="291">
        <f t="shared" si="496"/>
        <v>0</v>
      </c>
      <c r="I2045" s="42">
        <f>'Data Entry'!R2074</f>
        <v>0</v>
      </c>
      <c r="J2045" s="42">
        <f>'Data Entry'!S2074</f>
        <v>0</v>
      </c>
      <c r="K2045" s="42">
        <f>'Data Entry'!T2074</f>
        <v>0</v>
      </c>
      <c r="L2045" s="42">
        <f>'Data Entry'!U2074</f>
        <v>0</v>
      </c>
      <c r="M2045" s="291">
        <f t="shared" si="500"/>
        <v>0</v>
      </c>
      <c r="N2045" s="42">
        <f>'Data Entry'!V2074</f>
        <v>0</v>
      </c>
      <c r="O2045" s="42">
        <f>'Data Entry'!W2074</f>
        <v>0</v>
      </c>
      <c r="P2045" s="291">
        <f t="shared" si="501"/>
        <v>0</v>
      </c>
      <c r="Q2045" s="42">
        <f>'Data Entry'!X2074</f>
        <v>0</v>
      </c>
      <c r="R2045" s="42">
        <f>'Data Entry'!Y2074</f>
        <v>0</v>
      </c>
      <c r="S2045" s="42">
        <f>'Data Entry'!Z2074</f>
        <v>0</v>
      </c>
      <c r="T2045" s="291">
        <f t="shared" si="497"/>
        <v>0</v>
      </c>
      <c r="U2045" s="42">
        <f>'Data Entry'!AA2074</f>
        <v>0</v>
      </c>
      <c r="V2045" s="42">
        <f>'Data Entry'!AB2074</f>
        <v>0</v>
      </c>
      <c r="W2045" s="42">
        <f>'Data Entry'!AC2074</f>
        <v>0</v>
      </c>
      <c r="X2045" s="42">
        <f>'Data Entry'!AD2074</f>
        <v>0</v>
      </c>
      <c r="Y2045" s="291">
        <f t="shared" si="502"/>
        <v>0</v>
      </c>
      <c r="Z2045" s="42">
        <f>'Data Entry'!AE2074</f>
        <v>0</v>
      </c>
      <c r="AA2045" s="42">
        <f>'Data Entry'!AF2074</f>
        <v>0</v>
      </c>
      <c r="AB2045" s="291">
        <f t="shared" si="503"/>
        <v>0</v>
      </c>
      <c r="AC2045" s="42">
        <f>'Data Entry'!AH2074</f>
        <v>0</v>
      </c>
      <c r="AD2045" s="42">
        <f>'Data Entry'!AI2074</f>
        <v>0</v>
      </c>
      <c r="AE2045" s="42">
        <f>'Data Entry'!AJ2074</f>
        <v>0</v>
      </c>
      <c r="AF2045" s="42">
        <f>'Data Entry'!AK2074</f>
        <v>0</v>
      </c>
      <c r="AG2045" s="42">
        <f>'Data Entry'!AL2074</f>
        <v>0</v>
      </c>
      <c r="AH2045" s="42">
        <f>'Data Entry'!AM2074</f>
        <v>0</v>
      </c>
      <c r="AI2045" s="42">
        <f>'Data Entry'!AV2074</f>
        <v>0</v>
      </c>
      <c r="AJ2045" s="42">
        <f>'Data Entry'!AW2074</f>
        <v>0</v>
      </c>
      <c r="AK2045" s="42">
        <f>'Data Entry'!AX2074</f>
        <v>0</v>
      </c>
      <c r="AL2045" s="291">
        <f t="shared" si="498"/>
        <v>0</v>
      </c>
      <c r="AM2045" s="42">
        <f>'Data Entry'!AY2074</f>
        <v>0</v>
      </c>
      <c r="AN2045" s="42">
        <f>'Data Entry'!AZ2074</f>
        <v>0</v>
      </c>
      <c r="AO2045" s="42">
        <f>'Data Entry'!BA2074</f>
        <v>0</v>
      </c>
      <c r="AP2045" s="42">
        <f>'Data Entry'!BB2074</f>
        <v>0</v>
      </c>
      <c r="AQ2045" s="291">
        <f t="shared" si="504"/>
        <v>0</v>
      </c>
      <c r="AR2045" s="42">
        <f>'Data Entry'!BC2074</f>
        <v>0</v>
      </c>
      <c r="AS2045" s="42">
        <f>'Data Entry'!BD2074</f>
        <v>0</v>
      </c>
      <c r="AT2045" s="291">
        <f t="shared" si="505"/>
        <v>0</v>
      </c>
      <c r="AU2045" s="42">
        <f>'Data Entry'!BE2074</f>
        <v>0</v>
      </c>
      <c r="AV2045" s="42">
        <f>'Data Entry'!BF2074</f>
        <v>0</v>
      </c>
      <c r="AW2045" s="42">
        <f>'Data Entry'!BG2074</f>
        <v>0</v>
      </c>
      <c r="AX2045" s="291">
        <f t="shared" si="499"/>
        <v>0</v>
      </c>
      <c r="AY2045" s="42">
        <f>'Data Entry'!BH2074</f>
        <v>0</v>
      </c>
      <c r="AZ2045" s="42">
        <f>'Data Entry'!BI2074</f>
        <v>0</v>
      </c>
      <c r="BA2045" s="42">
        <f>'Data Entry'!BJ2074</f>
        <v>0</v>
      </c>
      <c r="BB2045" s="42">
        <f>'Data Entry'!BK2074</f>
        <v>0</v>
      </c>
      <c r="BC2045" s="291">
        <f t="shared" si="506"/>
        <v>0</v>
      </c>
      <c r="BD2045" s="42">
        <f>'Data Entry'!BL2074</f>
        <v>0</v>
      </c>
      <c r="BE2045" s="42">
        <f>'Data Entry'!BM2074</f>
        <v>0</v>
      </c>
      <c r="BF2045" s="291">
        <f t="shared" si="507"/>
        <v>0</v>
      </c>
      <c r="BG2045" s="305">
        <f t="shared" si="508"/>
        <v>0</v>
      </c>
      <c r="BH2045" s="288" t="str">
        <f>IFERROR((BG2045*'Data Entry'!$F$18)/'Data Entry'!$E$18,"")</f>
        <v/>
      </c>
      <c r="BI2045" s="305">
        <f t="shared" si="509"/>
        <v>0</v>
      </c>
      <c r="BJ2045" s="288" t="str">
        <f t="shared" si="510"/>
        <v/>
      </c>
      <c r="BK2045" s="307" t="str">
        <f t="shared" si="511"/>
        <v/>
      </c>
    </row>
    <row r="2046" spans="1:63" ht="27" x14ac:dyDescent="0.2">
      <c r="A2046" s="119" t="str">
        <f>'Data Entry'!D2075</f>
        <v>Respondent 2042</v>
      </c>
      <c r="B2046" s="52">
        <f>'Data Entry'!AN2075</f>
        <v>0</v>
      </c>
      <c r="C2046" s="52" t="str">
        <f>'Data Entry'!BX2075</f>
        <v/>
      </c>
      <c r="D2046" s="42" t="str">
        <f>'Data Entry'!BU2075</f>
        <v>No disability</v>
      </c>
      <c r="E2046" s="42">
        <f>'Data Entry'!O2075</f>
        <v>0</v>
      </c>
      <c r="F2046" s="42">
        <f>'Data Entry'!P2075</f>
        <v>0</v>
      </c>
      <c r="G2046" s="42">
        <f>'Data Entry'!Q2075</f>
        <v>0</v>
      </c>
      <c r="H2046" s="291">
        <f t="shared" si="496"/>
        <v>0</v>
      </c>
      <c r="I2046" s="42">
        <f>'Data Entry'!R2075</f>
        <v>0</v>
      </c>
      <c r="J2046" s="42">
        <f>'Data Entry'!S2075</f>
        <v>0</v>
      </c>
      <c r="K2046" s="42">
        <f>'Data Entry'!T2075</f>
        <v>0</v>
      </c>
      <c r="L2046" s="42">
        <f>'Data Entry'!U2075</f>
        <v>0</v>
      </c>
      <c r="M2046" s="291">
        <f t="shared" si="500"/>
        <v>0</v>
      </c>
      <c r="N2046" s="42">
        <f>'Data Entry'!V2075</f>
        <v>0</v>
      </c>
      <c r="O2046" s="42">
        <f>'Data Entry'!W2075</f>
        <v>0</v>
      </c>
      <c r="P2046" s="291">
        <f t="shared" si="501"/>
        <v>0</v>
      </c>
      <c r="Q2046" s="42">
        <f>'Data Entry'!X2075</f>
        <v>0</v>
      </c>
      <c r="R2046" s="42">
        <f>'Data Entry'!Y2075</f>
        <v>0</v>
      </c>
      <c r="S2046" s="42">
        <f>'Data Entry'!Z2075</f>
        <v>0</v>
      </c>
      <c r="T2046" s="291">
        <f t="shared" si="497"/>
        <v>0</v>
      </c>
      <c r="U2046" s="42">
        <f>'Data Entry'!AA2075</f>
        <v>0</v>
      </c>
      <c r="V2046" s="42">
        <f>'Data Entry'!AB2075</f>
        <v>0</v>
      </c>
      <c r="W2046" s="42">
        <f>'Data Entry'!AC2075</f>
        <v>0</v>
      </c>
      <c r="X2046" s="42">
        <f>'Data Entry'!AD2075</f>
        <v>0</v>
      </c>
      <c r="Y2046" s="291">
        <f t="shared" si="502"/>
        <v>0</v>
      </c>
      <c r="Z2046" s="42">
        <f>'Data Entry'!AE2075</f>
        <v>0</v>
      </c>
      <c r="AA2046" s="42">
        <f>'Data Entry'!AF2075</f>
        <v>0</v>
      </c>
      <c r="AB2046" s="291">
        <f t="shared" si="503"/>
        <v>0</v>
      </c>
      <c r="AC2046" s="42">
        <f>'Data Entry'!AH2075</f>
        <v>0</v>
      </c>
      <c r="AD2046" s="42">
        <f>'Data Entry'!AI2075</f>
        <v>0</v>
      </c>
      <c r="AE2046" s="42">
        <f>'Data Entry'!AJ2075</f>
        <v>0</v>
      </c>
      <c r="AF2046" s="42">
        <f>'Data Entry'!AK2075</f>
        <v>0</v>
      </c>
      <c r="AG2046" s="42">
        <f>'Data Entry'!AL2075</f>
        <v>0</v>
      </c>
      <c r="AH2046" s="42">
        <f>'Data Entry'!AM2075</f>
        <v>0</v>
      </c>
      <c r="AI2046" s="42">
        <f>'Data Entry'!AV2075</f>
        <v>0</v>
      </c>
      <c r="AJ2046" s="42">
        <f>'Data Entry'!AW2075</f>
        <v>0</v>
      </c>
      <c r="AK2046" s="42">
        <f>'Data Entry'!AX2075</f>
        <v>0</v>
      </c>
      <c r="AL2046" s="291">
        <f t="shared" si="498"/>
        <v>0</v>
      </c>
      <c r="AM2046" s="42">
        <f>'Data Entry'!AY2075</f>
        <v>0</v>
      </c>
      <c r="AN2046" s="42">
        <f>'Data Entry'!AZ2075</f>
        <v>0</v>
      </c>
      <c r="AO2046" s="42">
        <f>'Data Entry'!BA2075</f>
        <v>0</v>
      </c>
      <c r="AP2046" s="42">
        <f>'Data Entry'!BB2075</f>
        <v>0</v>
      </c>
      <c r="AQ2046" s="291">
        <f t="shared" si="504"/>
        <v>0</v>
      </c>
      <c r="AR2046" s="42">
        <f>'Data Entry'!BC2075</f>
        <v>0</v>
      </c>
      <c r="AS2046" s="42">
        <f>'Data Entry'!BD2075</f>
        <v>0</v>
      </c>
      <c r="AT2046" s="291">
        <f t="shared" si="505"/>
        <v>0</v>
      </c>
      <c r="AU2046" s="42">
        <f>'Data Entry'!BE2075</f>
        <v>0</v>
      </c>
      <c r="AV2046" s="42">
        <f>'Data Entry'!BF2075</f>
        <v>0</v>
      </c>
      <c r="AW2046" s="42">
        <f>'Data Entry'!BG2075</f>
        <v>0</v>
      </c>
      <c r="AX2046" s="291">
        <f t="shared" si="499"/>
        <v>0</v>
      </c>
      <c r="AY2046" s="42">
        <f>'Data Entry'!BH2075</f>
        <v>0</v>
      </c>
      <c r="AZ2046" s="42">
        <f>'Data Entry'!BI2075</f>
        <v>0</v>
      </c>
      <c r="BA2046" s="42">
        <f>'Data Entry'!BJ2075</f>
        <v>0</v>
      </c>
      <c r="BB2046" s="42">
        <f>'Data Entry'!BK2075</f>
        <v>0</v>
      </c>
      <c r="BC2046" s="291">
        <f t="shared" si="506"/>
        <v>0</v>
      </c>
      <c r="BD2046" s="42">
        <f>'Data Entry'!BL2075</f>
        <v>0</v>
      </c>
      <c r="BE2046" s="42">
        <f>'Data Entry'!BM2075</f>
        <v>0</v>
      </c>
      <c r="BF2046" s="291">
        <f t="shared" si="507"/>
        <v>0</v>
      </c>
      <c r="BG2046" s="305">
        <f t="shared" si="508"/>
        <v>0</v>
      </c>
      <c r="BH2046" s="288" t="str">
        <f>IFERROR((BG2046*'Data Entry'!$F$18)/'Data Entry'!$E$18,"")</f>
        <v/>
      </c>
      <c r="BI2046" s="305">
        <f t="shared" si="509"/>
        <v>0</v>
      </c>
      <c r="BJ2046" s="288" t="str">
        <f t="shared" si="510"/>
        <v/>
      </c>
      <c r="BK2046" s="307" t="str">
        <f t="shared" si="511"/>
        <v/>
      </c>
    </row>
    <row r="2047" spans="1:63" ht="27" x14ac:dyDescent="0.2">
      <c r="A2047" s="119" t="str">
        <f>'Data Entry'!D2076</f>
        <v>Respondent 2043</v>
      </c>
      <c r="B2047" s="52">
        <f>'Data Entry'!AN2076</f>
        <v>0</v>
      </c>
      <c r="C2047" s="52" t="str">
        <f>'Data Entry'!BX2076</f>
        <v/>
      </c>
      <c r="D2047" s="42" t="str">
        <f>'Data Entry'!BU2076</f>
        <v>No disability</v>
      </c>
      <c r="E2047" s="42">
        <f>'Data Entry'!O2076</f>
        <v>0</v>
      </c>
      <c r="F2047" s="42">
        <f>'Data Entry'!P2076</f>
        <v>0</v>
      </c>
      <c r="G2047" s="42">
        <f>'Data Entry'!Q2076</f>
        <v>0</v>
      </c>
      <c r="H2047" s="291">
        <f t="shared" si="496"/>
        <v>0</v>
      </c>
      <c r="I2047" s="42">
        <f>'Data Entry'!R2076</f>
        <v>0</v>
      </c>
      <c r="J2047" s="42">
        <f>'Data Entry'!S2076</f>
        <v>0</v>
      </c>
      <c r="K2047" s="42">
        <f>'Data Entry'!T2076</f>
        <v>0</v>
      </c>
      <c r="L2047" s="42">
        <f>'Data Entry'!U2076</f>
        <v>0</v>
      </c>
      <c r="M2047" s="291">
        <f t="shared" si="500"/>
        <v>0</v>
      </c>
      <c r="N2047" s="42">
        <f>'Data Entry'!V2076</f>
        <v>0</v>
      </c>
      <c r="O2047" s="42">
        <f>'Data Entry'!W2076</f>
        <v>0</v>
      </c>
      <c r="P2047" s="291">
        <f t="shared" si="501"/>
        <v>0</v>
      </c>
      <c r="Q2047" s="42">
        <f>'Data Entry'!X2076</f>
        <v>0</v>
      </c>
      <c r="R2047" s="42">
        <f>'Data Entry'!Y2076</f>
        <v>0</v>
      </c>
      <c r="S2047" s="42">
        <f>'Data Entry'!Z2076</f>
        <v>0</v>
      </c>
      <c r="T2047" s="291">
        <f t="shared" si="497"/>
        <v>0</v>
      </c>
      <c r="U2047" s="42">
        <f>'Data Entry'!AA2076</f>
        <v>0</v>
      </c>
      <c r="V2047" s="42">
        <f>'Data Entry'!AB2076</f>
        <v>0</v>
      </c>
      <c r="W2047" s="42">
        <f>'Data Entry'!AC2076</f>
        <v>0</v>
      </c>
      <c r="X2047" s="42">
        <f>'Data Entry'!AD2076</f>
        <v>0</v>
      </c>
      <c r="Y2047" s="291">
        <f t="shared" si="502"/>
        <v>0</v>
      </c>
      <c r="Z2047" s="42">
        <f>'Data Entry'!AE2076</f>
        <v>0</v>
      </c>
      <c r="AA2047" s="42">
        <f>'Data Entry'!AF2076</f>
        <v>0</v>
      </c>
      <c r="AB2047" s="291">
        <f t="shared" si="503"/>
        <v>0</v>
      </c>
      <c r="AC2047" s="42">
        <f>'Data Entry'!AH2076</f>
        <v>0</v>
      </c>
      <c r="AD2047" s="42">
        <f>'Data Entry'!AI2076</f>
        <v>0</v>
      </c>
      <c r="AE2047" s="42">
        <f>'Data Entry'!AJ2076</f>
        <v>0</v>
      </c>
      <c r="AF2047" s="42">
        <f>'Data Entry'!AK2076</f>
        <v>0</v>
      </c>
      <c r="AG2047" s="42">
        <f>'Data Entry'!AL2076</f>
        <v>0</v>
      </c>
      <c r="AH2047" s="42">
        <f>'Data Entry'!AM2076</f>
        <v>0</v>
      </c>
      <c r="AI2047" s="42">
        <f>'Data Entry'!AV2076</f>
        <v>0</v>
      </c>
      <c r="AJ2047" s="42">
        <f>'Data Entry'!AW2076</f>
        <v>0</v>
      </c>
      <c r="AK2047" s="42">
        <f>'Data Entry'!AX2076</f>
        <v>0</v>
      </c>
      <c r="AL2047" s="291">
        <f t="shared" si="498"/>
        <v>0</v>
      </c>
      <c r="AM2047" s="42">
        <f>'Data Entry'!AY2076</f>
        <v>0</v>
      </c>
      <c r="AN2047" s="42">
        <f>'Data Entry'!AZ2076</f>
        <v>0</v>
      </c>
      <c r="AO2047" s="42">
        <f>'Data Entry'!BA2076</f>
        <v>0</v>
      </c>
      <c r="AP2047" s="42">
        <f>'Data Entry'!BB2076</f>
        <v>0</v>
      </c>
      <c r="AQ2047" s="291">
        <f t="shared" si="504"/>
        <v>0</v>
      </c>
      <c r="AR2047" s="42">
        <f>'Data Entry'!BC2076</f>
        <v>0</v>
      </c>
      <c r="AS2047" s="42">
        <f>'Data Entry'!BD2076</f>
        <v>0</v>
      </c>
      <c r="AT2047" s="291">
        <f t="shared" si="505"/>
        <v>0</v>
      </c>
      <c r="AU2047" s="42">
        <f>'Data Entry'!BE2076</f>
        <v>0</v>
      </c>
      <c r="AV2047" s="42">
        <f>'Data Entry'!BF2076</f>
        <v>0</v>
      </c>
      <c r="AW2047" s="42">
        <f>'Data Entry'!BG2076</f>
        <v>0</v>
      </c>
      <c r="AX2047" s="291">
        <f t="shared" si="499"/>
        <v>0</v>
      </c>
      <c r="AY2047" s="42">
        <f>'Data Entry'!BH2076</f>
        <v>0</v>
      </c>
      <c r="AZ2047" s="42">
        <f>'Data Entry'!BI2076</f>
        <v>0</v>
      </c>
      <c r="BA2047" s="42">
        <f>'Data Entry'!BJ2076</f>
        <v>0</v>
      </c>
      <c r="BB2047" s="42">
        <f>'Data Entry'!BK2076</f>
        <v>0</v>
      </c>
      <c r="BC2047" s="291">
        <f t="shared" si="506"/>
        <v>0</v>
      </c>
      <c r="BD2047" s="42">
        <f>'Data Entry'!BL2076</f>
        <v>0</v>
      </c>
      <c r="BE2047" s="42">
        <f>'Data Entry'!BM2076</f>
        <v>0</v>
      </c>
      <c r="BF2047" s="291">
        <f t="shared" si="507"/>
        <v>0</v>
      </c>
      <c r="BG2047" s="305">
        <f t="shared" si="508"/>
        <v>0</v>
      </c>
      <c r="BH2047" s="288" t="str">
        <f>IFERROR((BG2047*'Data Entry'!$F$18)/'Data Entry'!$E$18,"")</f>
        <v/>
      </c>
      <c r="BI2047" s="305">
        <f t="shared" si="509"/>
        <v>0</v>
      </c>
      <c r="BJ2047" s="288" t="str">
        <f t="shared" si="510"/>
        <v/>
      </c>
      <c r="BK2047" s="307" t="str">
        <f t="shared" si="511"/>
        <v/>
      </c>
    </row>
    <row r="2048" spans="1:63" ht="27" x14ac:dyDescent="0.2">
      <c r="A2048" s="119" t="str">
        <f>'Data Entry'!D2077</f>
        <v>Respondent 2044</v>
      </c>
      <c r="B2048" s="52">
        <f>'Data Entry'!AN2077</f>
        <v>0</v>
      </c>
      <c r="C2048" s="52" t="str">
        <f>'Data Entry'!BX2077</f>
        <v/>
      </c>
      <c r="D2048" s="42" t="str">
        <f>'Data Entry'!BU2077</f>
        <v>No disability</v>
      </c>
      <c r="E2048" s="42">
        <f>'Data Entry'!O2077</f>
        <v>0</v>
      </c>
      <c r="F2048" s="42">
        <f>'Data Entry'!P2077</f>
        <v>0</v>
      </c>
      <c r="G2048" s="42">
        <f>'Data Entry'!Q2077</f>
        <v>0</v>
      </c>
      <c r="H2048" s="291">
        <f t="shared" si="496"/>
        <v>0</v>
      </c>
      <c r="I2048" s="42">
        <f>'Data Entry'!R2077</f>
        <v>0</v>
      </c>
      <c r="J2048" s="42">
        <f>'Data Entry'!S2077</f>
        <v>0</v>
      </c>
      <c r="K2048" s="42">
        <f>'Data Entry'!T2077</f>
        <v>0</v>
      </c>
      <c r="L2048" s="42">
        <f>'Data Entry'!U2077</f>
        <v>0</v>
      </c>
      <c r="M2048" s="291">
        <f t="shared" si="500"/>
        <v>0</v>
      </c>
      <c r="N2048" s="42">
        <f>'Data Entry'!V2077</f>
        <v>0</v>
      </c>
      <c r="O2048" s="42">
        <f>'Data Entry'!W2077</f>
        <v>0</v>
      </c>
      <c r="P2048" s="291">
        <f t="shared" si="501"/>
        <v>0</v>
      </c>
      <c r="Q2048" s="42">
        <f>'Data Entry'!X2077</f>
        <v>0</v>
      </c>
      <c r="R2048" s="42">
        <f>'Data Entry'!Y2077</f>
        <v>0</v>
      </c>
      <c r="S2048" s="42">
        <f>'Data Entry'!Z2077</f>
        <v>0</v>
      </c>
      <c r="T2048" s="291">
        <f t="shared" si="497"/>
        <v>0</v>
      </c>
      <c r="U2048" s="42">
        <f>'Data Entry'!AA2077</f>
        <v>0</v>
      </c>
      <c r="V2048" s="42">
        <f>'Data Entry'!AB2077</f>
        <v>0</v>
      </c>
      <c r="W2048" s="42">
        <f>'Data Entry'!AC2077</f>
        <v>0</v>
      </c>
      <c r="X2048" s="42">
        <f>'Data Entry'!AD2077</f>
        <v>0</v>
      </c>
      <c r="Y2048" s="291">
        <f t="shared" si="502"/>
        <v>0</v>
      </c>
      <c r="Z2048" s="42">
        <f>'Data Entry'!AE2077</f>
        <v>0</v>
      </c>
      <c r="AA2048" s="42">
        <f>'Data Entry'!AF2077</f>
        <v>0</v>
      </c>
      <c r="AB2048" s="291">
        <f t="shared" si="503"/>
        <v>0</v>
      </c>
      <c r="AC2048" s="42">
        <f>'Data Entry'!AH2077</f>
        <v>0</v>
      </c>
      <c r="AD2048" s="42">
        <f>'Data Entry'!AI2077</f>
        <v>0</v>
      </c>
      <c r="AE2048" s="42">
        <f>'Data Entry'!AJ2077</f>
        <v>0</v>
      </c>
      <c r="AF2048" s="42">
        <f>'Data Entry'!AK2077</f>
        <v>0</v>
      </c>
      <c r="AG2048" s="42">
        <f>'Data Entry'!AL2077</f>
        <v>0</v>
      </c>
      <c r="AH2048" s="42">
        <f>'Data Entry'!AM2077</f>
        <v>0</v>
      </c>
      <c r="AI2048" s="42">
        <f>'Data Entry'!AV2077</f>
        <v>0</v>
      </c>
      <c r="AJ2048" s="42">
        <f>'Data Entry'!AW2077</f>
        <v>0</v>
      </c>
      <c r="AK2048" s="42">
        <f>'Data Entry'!AX2077</f>
        <v>0</v>
      </c>
      <c r="AL2048" s="291">
        <f t="shared" si="498"/>
        <v>0</v>
      </c>
      <c r="AM2048" s="42">
        <f>'Data Entry'!AY2077</f>
        <v>0</v>
      </c>
      <c r="AN2048" s="42">
        <f>'Data Entry'!AZ2077</f>
        <v>0</v>
      </c>
      <c r="AO2048" s="42">
        <f>'Data Entry'!BA2077</f>
        <v>0</v>
      </c>
      <c r="AP2048" s="42">
        <f>'Data Entry'!BB2077</f>
        <v>0</v>
      </c>
      <c r="AQ2048" s="291">
        <f t="shared" si="504"/>
        <v>0</v>
      </c>
      <c r="AR2048" s="42">
        <f>'Data Entry'!BC2077</f>
        <v>0</v>
      </c>
      <c r="AS2048" s="42">
        <f>'Data Entry'!BD2077</f>
        <v>0</v>
      </c>
      <c r="AT2048" s="291">
        <f t="shared" si="505"/>
        <v>0</v>
      </c>
      <c r="AU2048" s="42">
        <f>'Data Entry'!BE2077</f>
        <v>0</v>
      </c>
      <c r="AV2048" s="42">
        <f>'Data Entry'!BF2077</f>
        <v>0</v>
      </c>
      <c r="AW2048" s="42">
        <f>'Data Entry'!BG2077</f>
        <v>0</v>
      </c>
      <c r="AX2048" s="291">
        <f t="shared" si="499"/>
        <v>0</v>
      </c>
      <c r="AY2048" s="42">
        <f>'Data Entry'!BH2077</f>
        <v>0</v>
      </c>
      <c r="AZ2048" s="42">
        <f>'Data Entry'!BI2077</f>
        <v>0</v>
      </c>
      <c r="BA2048" s="42">
        <f>'Data Entry'!BJ2077</f>
        <v>0</v>
      </c>
      <c r="BB2048" s="42">
        <f>'Data Entry'!BK2077</f>
        <v>0</v>
      </c>
      <c r="BC2048" s="291">
        <f t="shared" si="506"/>
        <v>0</v>
      </c>
      <c r="BD2048" s="42">
        <f>'Data Entry'!BL2077</f>
        <v>0</v>
      </c>
      <c r="BE2048" s="42">
        <f>'Data Entry'!BM2077</f>
        <v>0</v>
      </c>
      <c r="BF2048" s="291">
        <f t="shared" si="507"/>
        <v>0</v>
      </c>
      <c r="BG2048" s="305">
        <f t="shared" si="508"/>
        <v>0</v>
      </c>
      <c r="BH2048" s="288" t="str">
        <f>IFERROR((BG2048*'Data Entry'!$F$18)/'Data Entry'!$E$18,"")</f>
        <v/>
      </c>
      <c r="BI2048" s="305">
        <f t="shared" si="509"/>
        <v>0</v>
      </c>
      <c r="BJ2048" s="288" t="str">
        <f t="shared" si="510"/>
        <v/>
      </c>
      <c r="BK2048" s="307" t="str">
        <f t="shared" si="511"/>
        <v/>
      </c>
    </row>
    <row r="2049" spans="1:63" ht="27" x14ac:dyDescent="0.2">
      <c r="A2049" s="119" t="str">
        <f>'Data Entry'!D2078</f>
        <v>Respondent 2045</v>
      </c>
      <c r="B2049" s="52">
        <f>'Data Entry'!AN2078</f>
        <v>0</v>
      </c>
      <c r="C2049" s="52" t="str">
        <f>'Data Entry'!BX2078</f>
        <v/>
      </c>
      <c r="D2049" s="42" t="str">
        <f>'Data Entry'!BU2078</f>
        <v>No disability</v>
      </c>
      <c r="E2049" s="42">
        <f>'Data Entry'!O2078</f>
        <v>0</v>
      </c>
      <c r="F2049" s="42">
        <f>'Data Entry'!P2078</f>
        <v>0</v>
      </c>
      <c r="G2049" s="42">
        <f>'Data Entry'!Q2078</f>
        <v>0</v>
      </c>
      <c r="H2049" s="291">
        <f t="shared" si="496"/>
        <v>0</v>
      </c>
      <c r="I2049" s="42">
        <f>'Data Entry'!R2078</f>
        <v>0</v>
      </c>
      <c r="J2049" s="42">
        <f>'Data Entry'!S2078</f>
        <v>0</v>
      </c>
      <c r="K2049" s="42">
        <f>'Data Entry'!T2078</f>
        <v>0</v>
      </c>
      <c r="L2049" s="42">
        <f>'Data Entry'!U2078</f>
        <v>0</v>
      </c>
      <c r="M2049" s="291">
        <f t="shared" si="500"/>
        <v>0</v>
      </c>
      <c r="N2049" s="42">
        <f>'Data Entry'!V2078</f>
        <v>0</v>
      </c>
      <c r="O2049" s="42">
        <f>'Data Entry'!W2078</f>
        <v>0</v>
      </c>
      <c r="P2049" s="291">
        <f t="shared" si="501"/>
        <v>0</v>
      </c>
      <c r="Q2049" s="42">
        <f>'Data Entry'!X2078</f>
        <v>0</v>
      </c>
      <c r="R2049" s="42">
        <f>'Data Entry'!Y2078</f>
        <v>0</v>
      </c>
      <c r="S2049" s="42">
        <f>'Data Entry'!Z2078</f>
        <v>0</v>
      </c>
      <c r="T2049" s="291">
        <f t="shared" si="497"/>
        <v>0</v>
      </c>
      <c r="U2049" s="42">
        <f>'Data Entry'!AA2078</f>
        <v>0</v>
      </c>
      <c r="V2049" s="42">
        <f>'Data Entry'!AB2078</f>
        <v>0</v>
      </c>
      <c r="W2049" s="42">
        <f>'Data Entry'!AC2078</f>
        <v>0</v>
      </c>
      <c r="X2049" s="42">
        <f>'Data Entry'!AD2078</f>
        <v>0</v>
      </c>
      <c r="Y2049" s="291">
        <f t="shared" si="502"/>
        <v>0</v>
      </c>
      <c r="Z2049" s="42">
        <f>'Data Entry'!AE2078</f>
        <v>0</v>
      </c>
      <c r="AA2049" s="42">
        <f>'Data Entry'!AF2078</f>
        <v>0</v>
      </c>
      <c r="AB2049" s="291">
        <f t="shared" si="503"/>
        <v>0</v>
      </c>
      <c r="AC2049" s="42">
        <f>'Data Entry'!AH2078</f>
        <v>0</v>
      </c>
      <c r="AD2049" s="42">
        <f>'Data Entry'!AI2078</f>
        <v>0</v>
      </c>
      <c r="AE2049" s="42">
        <f>'Data Entry'!AJ2078</f>
        <v>0</v>
      </c>
      <c r="AF2049" s="42">
        <f>'Data Entry'!AK2078</f>
        <v>0</v>
      </c>
      <c r="AG2049" s="42">
        <f>'Data Entry'!AL2078</f>
        <v>0</v>
      </c>
      <c r="AH2049" s="42">
        <f>'Data Entry'!AM2078</f>
        <v>0</v>
      </c>
      <c r="AI2049" s="42">
        <f>'Data Entry'!AV2078</f>
        <v>0</v>
      </c>
      <c r="AJ2049" s="42">
        <f>'Data Entry'!AW2078</f>
        <v>0</v>
      </c>
      <c r="AK2049" s="42">
        <f>'Data Entry'!AX2078</f>
        <v>0</v>
      </c>
      <c r="AL2049" s="291">
        <f t="shared" si="498"/>
        <v>0</v>
      </c>
      <c r="AM2049" s="42">
        <f>'Data Entry'!AY2078</f>
        <v>0</v>
      </c>
      <c r="AN2049" s="42">
        <f>'Data Entry'!AZ2078</f>
        <v>0</v>
      </c>
      <c r="AO2049" s="42">
        <f>'Data Entry'!BA2078</f>
        <v>0</v>
      </c>
      <c r="AP2049" s="42">
        <f>'Data Entry'!BB2078</f>
        <v>0</v>
      </c>
      <c r="AQ2049" s="291">
        <f t="shared" si="504"/>
        <v>0</v>
      </c>
      <c r="AR2049" s="42">
        <f>'Data Entry'!BC2078</f>
        <v>0</v>
      </c>
      <c r="AS2049" s="42">
        <f>'Data Entry'!BD2078</f>
        <v>0</v>
      </c>
      <c r="AT2049" s="291">
        <f t="shared" si="505"/>
        <v>0</v>
      </c>
      <c r="AU2049" s="42">
        <f>'Data Entry'!BE2078</f>
        <v>0</v>
      </c>
      <c r="AV2049" s="42">
        <f>'Data Entry'!BF2078</f>
        <v>0</v>
      </c>
      <c r="AW2049" s="42">
        <f>'Data Entry'!BG2078</f>
        <v>0</v>
      </c>
      <c r="AX2049" s="291">
        <f t="shared" si="499"/>
        <v>0</v>
      </c>
      <c r="AY2049" s="42">
        <f>'Data Entry'!BH2078</f>
        <v>0</v>
      </c>
      <c r="AZ2049" s="42">
        <f>'Data Entry'!BI2078</f>
        <v>0</v>
      </c>
      <c r="BA2049" s="42">
        <f>'Data Entry'!BJ2078</f>
        <v>0</v>
      </c>
      <c r="BB2049" s="42">
        <f>'Data Entry'!BK2078</f>
        <v>0</v>
      </c>
      <c r="BC2049" s="291">
        <f t="shared" si="506"/>
        <v>0</v>
      </c>
      <c r="BD2049" s="42">
        <f>'Data Entry'!BL2078</f>
        <v>0</v>
      </c>
      <c r="BE2049" s="42">
        <f>'Data Entry'!BM2078</f>
        <v>0</v>
      </c>
      <c r="BF2049" s="291">
        <f t="shared" si="507"/>
        <v>0</v>
      </c>
      <c r="BG2049" s="305">
        <f t="shared" si="508"/>
        <v>0</v>
      </c>
      <c r="BH2049" s="288" t="str">
        <f>IFERROR((BG2049*'Data Entry'!$F$18)/'Data Entry'!$E$18,"")</f>
        <v/>
      </c>
      <c r="BI2049" s="305">
        <f t="shared" si="509"/>
        <v>0</v>
      </c>
      <c r="BJ2049" s="288" t="str">
        <f t="shared" si="510"/>
        <v/>
      </c>
      <c r="BK2049" s="307" t="str">
        <f t="shared" si="511"/>
        <v/>
      </c>
    </row>
    <row r="2050" spans="1:63" ht="27" x14ac:dyDescent="0.2">
      <c r="A2050" s="119" t="str">
        <f>'Data Entry'!D2079</f>
        <v>Respondent 2046</v>
      </c>
      <c r="B2050" s="52">
        <f>'Data Entry'!AN2079</f>
        <v>0</v>
      </c>
      <c r="C2050" s="52" t="str">
        <f>'Data Entry'!BX2079</f>
        <v/>
      </c>
      <c r="D2050" s="42" t="str">
        <f>'Data Entry'!BU2079</f>
        <v>No disability</v>
      </c>
      <c r="E2050" s="42">
        <f>'Data Entry'!O2079</f>
        <v>0</v>
      </c>
      <c r="F2050" s="42">
        <f>'Data Entry'!P2079</f>
        <v>0</v>
      </c>
      <c r="G2050" s="42">
        <f>'Data Entry'!Q2079</f>
        <v>0</v>
      </c>
      <c r="H2050" s="291">
        <f t="shared" si="496"/>
        <v>0</v>
      </c>
      <c r="I2050" s="42">
        <f>'Data Entry'!R2079</f>
        <v>0</v>
      </c>
      <c r="J2050" s="42">
        <f>'Data Entry'!S2079</f>
        <v>0</v>
      </c>
      <c r="K2050" s="42">
        <f>'Data Entry'!T2079</f>
        <v>0</v>
      </c>
      <c r="L2050" s="42">
        <f>'Data Entry'!U2079</f>
        <v>0</v>
      </c>
      <c r="M2050" s="291">
        <f t="shared" si="500"/>
        <v>0</v>
      </c>
      <c r="N2050" s="42">
        <f>'Data Entry'!V2079</f>
        <v>0</v>
      </c>
      <c r="O2050" s="42">
        <f>'Data Entry'!W2079</f>
        <v>0</v>
      </c>
      <c r="P2050" s="291">
        <f t="shared" si="501"/>
        <v>0</v>
      </c>
      <c r="Q2050" s="42">
        <f>'Data Entry'!X2079</f>
        <v>0</v>
      </c>
      <c r="R2050" s="42">
        <f>'Data Entry'!Y2079</f>
        <v>0</v>
      </c>
      <c r="S2050" s="42">
        <f>'Data Entry'!Z2079</f>
        <v>0</v>
      </c>
      <c r="T2050" s="291">
        <f t="shared" si="497"/>
        <v>0</v>
      </c>
      <c r="U2050" s="42">
        <f>'Data Entry'!AA2079</f>
        <v>0</v>
      </c>
      <c r="V2050" s="42">
        <f>'Data Entry'!AB2079</f>
        <v>0</v>
      </c>
      <c r="W2050" s="42">
        <f>'Data Entry'!AC2079</f>
        <v>0</v>
      </c>
      <c r="X2050" s="42">
        <f>'Data Entry'!AD2079</f>
        <v>0</v>
      </c>
      <c r="Y2050" s="291">
        <f t="shared" si="502"/>
        <v>0</v>
      </c>
      <c r="Z2050" s="42">
        <f>'Data Entry'!AE2079</f>
        <v>0</v>
      </c>
      <c r="AA2050" s="42">
        <f>'Data Entry'!AF2079</f>
        <v>0</v>
      </c>
      <c r="AB2050" s="291">
        <f t="shared" si="503"/>
        <v>0</v>
      </c>
      <c r="AC2050" s="42">
        <f>'Data Entry'!AH2079</f>
        <v>0</v>
      </c>
      <c r="AD2050" s="42">
        <f>'Data Entry'!AI2079</f>
        <v>0</v>
      </c>
      <c r="AE2050" s="42">
        <f>'Data Entry'!AJ2079</f>
        <v>0</v>
      </c>
      <c r="AF2050" s="42">
        <f>'Data Entry'!AK2079</f>
        <v>0</v>
      </c>
      <c r="AG2050" s="42">
        <f>'Data Entry'!AL2079</f>
        <v>0</v>
      </c>
      <c r="AH2050" s="42">
        <f>'Data Entry'!AM2079</f>
        <v>0</v>
      </c>
      <c r="AI2050" s="42">
        <f>'Data Entry'!AV2079</f>
        <v>0</v>
      </c>
      <c r="AJ2050" s="42">
        <f>'Data Entry'!AW2079</f>
        <v>0</v>
      </c>
      <c r="AK2050" s="42">
        <f>'Data Entry'!AX2079</f>
        <v>0</v>
      </c>
      <c r="AL2050" s="291">
        <f t="shared" si="498"/>
        <v>0</v>
      </c>
      <c r="AM2050" s="42">
        <f>'Data Entry'!AY2079</f>
        <v>0</v>
      </c>
      <c r="AN2050" s="42">
        <f>'Data Entry'!AZ2079</f>
        <v>0</v>
      </c>
      <c r="AO2050" s="42">
        <f>'Data Entry'!BA2079</f>
        <v>0</v>
      </c>
      <c r="AP2050" s="42">
        <f>'Data Entry'!BB2079</f>
        <v>0</v>
      </c>
      <c r="AQ2050" s="291">
        <f t="shared" si="504"/>
        <v>0</v>
      </c>
      <c r="AR2050" s="42">
        <f>'Data Entry'!BC2079</f>
        <v>0</v>
      </c>
      <c r="AS2050" s="42">
        <f>'Data Entry'!BD2079</f>
        <v>0</v>
      </c>
      <c r="AT2050" s="291">
        <f t="shared" si="505"/>
        <v>0</v>
      </c>
      <c r="AU2050" s="42">
        <f>'Data Entry'!BE2079</f>
        <v>0</v>
      </c>
      <c r="AV2050" s="42">
        <f>'Data Entry'!BF2079</f>
        <v>0</v>
      </c>
      <c r="AW2050" s="42">
        <f>'Data Entry'!BG2079</f>
        <v>0</v>
      </c>
      <c r="AX2050" s="291">
        <f t="shared" si="499"/>
        <v>0</v>
      </c>
      <c r="AY2050" s="42">
        <f>'Data Entry'!BH2079</f>
        <v>0</v>
      </c>
      <c r="AZ2050" s="42">
        <f>'Data Entry'!BI2079</f>
        <v>0</v>
      </c>
      <c r="BA2050" s="42">
        <f>'Data Entry'!BJ2079</f>
        <v>0</v>
      </c>
      <c r="BB2050" s="42">
        <f>'Data Entry'!BK2079</f>
        <v>0</v>
      </c>
      <c r="BC2050" s="291">
        <f t="shared" si="506"/>
        <v>0</v>
      </c>
      <c r="BD2050" s="42">
        <f>'Data Entry'!BL2079</f>
        <v>0</v>
      </c>
      <c r="BE2050" s="42">
        <f>'Data Entry'!BM2079</f>
        <v>0</v>
      </c>
      <c r="BF2050" s="291">
        <f t="shared" si="507"/>
        <v>0</v>
      </c>
      <c r="BG2050" s="305">
        <f t="shared" si="508"/>
        <v>0</v>
      </c>
      <c r="BH2050" s="288" t="str">
        <f>IFERROR((BG2050*'Data Entry'!$F$18)/'Data Entry'!$E$18,"")</f>
        <v/>
      </c>
      <c r="BI2050" s="305">
        <f t="shared" si="509"/>
        <v>0</v>
      </c>
      <c r="BJ2050" s="288" t="str">
        <f t="shared" si="510"/>
        <v/>
      </c>
      <c r="BK2050" s="307" t="str">
        <f t="shared" si="511"/>
        <v/>
      </c>
    </row>
    <row r="2051" spans="1:63" ht="27" x14ac:dyDescent="0.2">
      <c r="A2051" s="119" t="str">
        <f>'Data Entry'!D2080</f>
        <v>Respondent 2047</v>
      </c>
      <c r="B2051" s="52">
        <f>'Data Entry'!AN2080</f>
        <v>0</v>
      </c>
      <c r="C2051" s="52" t="str">
        <f>'Data Entry'!BX2080</f>
        <v/>
      </c>
      <c r="D2051" s="42" t="str">
        <f>'Data Entry'!BU2080</f>
        <v>No disability</v>
      </c>
      <c r="E2051" s="42">
        <f>'Data Entry'!O2080</f>
        <v>0</v>
      </c>
      <c r="F2051" s="42">
        <f>'Data Entry'!P2080</f>
        <v>0</v>
      </c>
      <c r="G2051" s="42">
        <f>'Data Entry'!Q2080</f>
        <v>0</v>
      </c>
      <c r="H2051" s="291">
        <f t="shared" si="496"/>
        <v>0</v>
      </c>
      <c r="I2051" s="42">
        <f>'Data Entry'!R2080</f>
        <v>0</v>
      </c>
      <c r="J2051" s="42">
        <f>'Data Entry'!S2080</f>
        <v>0</v>
      </c>
      <c r="K2051" s="42">
        <f>'Data Entry'!T2080</f>
        <v>0</v>
      </c>
      <c r="L2051" s="42">
        <f>'Data Entry'!U2080</f>
        <v>0</v>
      </c>
      <c r="M2051" s="291">
        <f t="shared" si="500"/>
        <v>0</v>
      </c>
      <c r="N2051" s="42">
        <f>'Data Entry'!V2080</f>
        <v>0</v>
      </c>
      <c r="O2051" s="42">
        <f>'Data Entry'!W2080</f>
        <v>0</v>
      </c>
      <c r="P2051" s="291">
        <f t="shared" si="501"/>
        <v>0</v>
      </c>
      <c r="Q2051" s="42">
        <f>'Data Entry'!X2080</f>
        <v>0</v>
      </c>
      <c r="R2051" s="42">
        <f>'Data Entry'!Y2080</f>
        <v>0</v>
      </c>
      <c r="S2051" s="42">
        <f>'Data Entry'!Z2080</f>
        <v>0</v>
      </c>
      <c r="T2051" s="291">
        <f t="shared" si="497"/>
        <v>0</v>
      </c>
      <c r="U2051" s="42">
        <f>'Data Entry'!AA2080</f>
        <v>0</v>
      </c>
      <c r="V2051" s="42">
        <f>'Data Entry'!AB2080</f>
        <v>0</v>
      </c>
      <c r="W2051" s="42">
        <f>'Data Entry'!AC2080</f>
        <v>0</v>
      </c>
      <c r="X2051" s="42">
        <f>'Data Entry'!AD2080</f>
        <v>0</v>
      </c>
      <c r="Y2051" s="291">
        <f t="shared" si="502"/>
        <v>0</v>
      </c>
      <c r="Z2051" s="42">
        <f>'Data Entry'!AE2080</f>
        <v>0</v>
      </c>
      <c r="AA2051" s="42">
        <f>'Data Entry'!AF2080</f>
        <v>0</v>
      </c>
      <c r="AB2051" s="291">
        <f t="shared" si="503"/>
        <v>0</v>
      </c>
      <c r="AC2051" s="42">
        <f>'Data Entry'!AH2080</f>
        <v>0</v>
      </c>
      <c r="AD2051" s="42">
        <f>'Data Entry'!AI2080</f>
        <v>0</v>
      </c>
      <c r="AE2051" s="42">
        <f>'Data Entry'!AJ2080</f>
        <v>0</v>
      </c>
      <c r="AF2051" s="42">
        <f>'Data Entry'!AK2080</f>
        <v>0</v>
      </c>
      <c r="AG2051" s="42">
        <f>'Data Entry'!AL2080</f>
        <v>0</v>
      </c>
      <c r="AH2051" s="42">
        <f>'Data Entry'!AM2080</f>
        <v>0</v>
      </c>
      <c r="AI2051" s="42">
        <f>'Data Entry'!AV2080</f>
        <v>0</v>
      </c>
      <c r="AJ2051" s="42">
        <f>'Data Entry'!AW2080</f>
        <v>0</v>
      </c>
      <c r="AK2051" s="42">
        <f>'Data Entry'!AX2080</f>
        <v>0</v>
      </c>
      <c r="AL2051" s="291">
        <f t="shared" si="498"/>
        <v>0</v>
      </c>
      <c r="AM2051" s="42">
        <f>'Data Entry'!AY2080</f>
        <v>0</v>
      </c>
      <c r="AN2051" s="42">
        <f>'Data Entry'!AZ2080</f>
        <v>0</v>
      </c>
      <c r="AO2051" s="42">
        <f>'Data Entry'!BA2080</f>
        <v>0</v>
      </c>
      <c r="AP2051" s="42">
        <f>'Data Entry'!BB2080</f>
        <v>0</v>
      </c>
      <c r="AQ2051" s="291">
        <f t="shared" si="504"/>
        <v>0</v>
      </c>
      <c r="AR2051" s="42">
        <f>'Data Entry'!BC2080</f>
        <v>0</v>
      </c>
      <c r="AS2051" s="42">
        <f>'Data Entry'!BD2080</f>
        <v>0</v>
      </c>
      <c r="AT2051" s="291">
        <f t="shared" si="505"/>
        <v>0</v>
      </c>
      <c r="AU2051" s="42">
        <f>'Data Entry'!BE2080</f>
        <v>0</v>
      </c>
      <c r="AV2051" s="42">
        <f>'Data Entry'!BF2080</f>
        <v>0</v>
      </c>
      <c r="AW2051" s="42">
        <f>'Data Entry'!BG2080</f>
        <v>0</v>
      </c>
      <c r="AX2051" s="291">
        <f t="shared" si="499"/>
        <v>0</v>
      </c>
      <c r="AY2051" s="42">
        <f>'Data Entry'!BH2080</f>
        <v>0</v>
      </c>
      <c r="AZ2051" s="42">
        <f>'Data Entry'!BI2080</f>
        <v>0</v>
      </c>
      <c r="BA2051" s="42">
        <f>'Data Entry'!BJ2080</f>
        <v>0</v>
      </c>
      <c r="BB2051" s="42">
        <f>'Data Entry'!BK2080</f>
        <v>0</v>
      </c>
      <c r="BC2051" s="291">
        <f t="shared" si="506"/>
        <v>0</v>
      </c>
      <c r="BD2051" s="42">
        <f>'Data Entry'!BL2080</f>
        <v>0</v>
      </c>
      <c r="BE2051" s="42">
        <f>'Data Entry'!BM2080</f>
        <v>0</v>
      </c>
      <c r="BF2051" s="291">
        <f t="shared" si="507"/>
        <v>0</v>
      </c>
      <c r="BG2051" s="305">
        <f t="shared" si="508"/>
        <v>0</v>
      </c>
      <c r="BH2051" s="288" t="str">
        <f>IFERROR((BG2051*'Data Entry'!$F$18)/'Data Entry'!$E$18,"")</f>
        <v/>
      </c>
      <c r="BI2051" s="305">
        <f t="shared" si="509"/>
        <v>0</v>
      </c>
      <c r="BJ2051" s="288" t="str">
        <f t="shared" si="510"/>
        <v/>
      </c>
      <c r="BK2051" s="307" t="str">
        <f t="shared" si="511"/>
        <v/>
      </c>
    </row>
    <row r="2052" spans="1:63" ht="27" x14ac:dyDescent="0.2">
      <c r="A2052" s="119" t="str">
        <f>'Data Entry'!D2081</f>
        <v>Respondent 2048</v>
      </c>
      <c r="B2052" s="52">
        <f>'Data Entry'!AN2081</f>
        <v>0</v>
      </c>
      <c r="C2052" s="52" t="str">
        <f>'Data Entry'!BX2081</f>
        <v/>
      </c>
      <c r="D2052" s="42" t="str">
        <f>'Data Entry'!BU2081</f>
        <v>No disability</v>
      </c>
      <c r="E2052" s="42">
        <f>'Data Entry'!O2081</f>
        <v>0</v>
      </c>
      <c r="F2052" s="42">
        <f>'Data Entry'!P2081</f>
        <v>0</v>
      </c>
      <c r="G2052" s="42">
        <f>'Data Entry'!Q2081</f>
        <v>0</v>
      </c>
      <c r="H2052" s="291">
        <f t="shared" si="496"/>
        <v>0</v>
      </c>
      <c r="I2052" s="42">
        <f>'Data Entry'!R2081</f>
        <v>0</v>
      </c>
      <c r="J2052" s="42">
        <f>'Data Entry'!S2081</f>
        <v>0</v>
      </c>
      <c r="K2052" s="42">
        <f>'Data Entry'!T2081</f>
        <v>0</v>
      </c>
      <c r="L2052" s="42">
        <f>'Data Entry'!U2081</f>
        <v>0</v>
      </c>
      <c r="M2052" s="291">
        <f t="shared" si="500"/>
        <v>0</v>
      </c>
      <c r="N2052" s="42">
        <f>'Data Entry'!V2081</f>
        <v>0</v>
      </c>
      <c r="O2052" s="42">
        <f>'Data Entry'!W2081</f>
        <v>0</v>
      </c>
      <c r="P2052" s="291">
        <f t="shared" si="501"/>
        <v>0</v>
      </c>
      <c r="Q2052" s="42">
        <f>'Data Entry'!X2081</f>
        <v>0</v>
      </c>
      <c r="R2052" s="42">
        <f>'Data Entry'!Y2081</f>
        <v>0</v>
      </c>
      <c r="S2052" s="42">
        <f>'Data Entry'!Z2081</f>
        <v>0</v>
      </c>
      <c r="T2052" s="291">
        <f t="shared" si="497"/>
        <v>0</v>
      </c>
      <c r="U2052" s="42">
        <f>'Data Entry'!AA2081</f>
        <v>0</v>
      </c>
      <c r="V2052" s="42">
        <f>'Data Entry'!AB2081</f>
        <v>0</v>
      </c>
      <c r="W2052" s="42">
        <f>'Data Entry'!AC2081</f>
        <v>0</v>
      </c>
      <c r="X2052" s="42">
        <f>'Data Entry'!AD2081</f>
        <v>0</v>
      </c>
      <c r="Y2052" s="291">
        <f t="shared" si="502"/>
        <v>0</v>
      </c>
      <c r="Z2052" s="42">
        <f>'Data Entry'!AE2081</f>
        <v>0</v>
      </c>
      <c r="AA2052" s="42">
        <f>'Data Entry'!AF2081</f>
        <v>0</v>
      </c>
      <c r="AB2052" s="291">
        <f t="shared" si="503"/>
        <v>0</v>
      </c>
      <c r="AC2052" s="42">
        <f>'Data Entry'!AH2081</f>
        <v>0</v>
      </c>
      <c r="AD2052" s="42">
        <f>'Data Entry'!AI2081</f>
        <v>0</v>
      </c>
      <c r="AE2052" s="42">
        <f>'Data Entry'!AJ2081</f>
        <v>0</v>
      </c>
      <c r="AF2052" s="42">
        <f>'Data Entry'!AK2081</f>
        <v>0</v>
      </c>
      <c r="AG2052" s="42">
        <f>'Data Entry'!AL2081</f>
        <v>0</v>
      </c>
      <c r="AH2052" s="42">
        <f>'Data Entry'!AM2081</f>
        <v>0</v>
      </c>
      <c r="AI2052" s="42">
        <f>'Data Entry'!AV2081</f>
        <v>0</v>
      </c>
      <c r="AJ2052" s="42">
        <f>'Data Entry'!AW2081</f>
        <v>0</v>
      </c>
      <c r="AK2052" s="42">
        <f>'Data Entry'!AX2081</f>
        <v>0</v>
      </c>
      <c r="AL2052" s="291">
        <f t="shared" si="498"/>
        <v>0</v>
      </c>
      <c r="AM2052" s="42">
        <f>'Data Entry'!AY2081</f>
        <v>0</v>
      </c>
      <c r="AN2052" s="42">
        <f>'Data Entry'!AZ2081</f>
        <v>0</v>
      </c>
      <c r="AO2052" s="42">
        <f>'Data Entry'!BA2081</f>
        <v>0</v>
      </c>
      <c r="AP2052" s="42">
        <f>'Data Entry'!BB2081</f>
        <v>0</v>
      </c>
      <c r="AQ2052" s="291">
        <f t="shared" si="504"/>
        <v>0</v>
      </c>
      <c r="AR2052" s="42">
        <f>'Data Entry'!BC2081</f>
        <v>0</v>
      </c>
      <c r="AS2052" s="42">
        <f>'Data Entry'!BD2081</f>
        <v>0</v>
      </c>
      <c r="AT2052" s="291">
        <f t="shared" si="505"/>
        <v>0</v>
      </c>
      <c r="AU2052" s="42">
        <f>'Data Entry'!BE2081</f>
        <v>0</v>
      </c>
      <c r="AV2052" s="42">
        <f>'Data Entry'!BF2081</f>
        <v>0</v>
      </c>
      <c r="AW2052" s="42">
        <f>'Data Entry'!BG2081</f>
        <v>0</v>
      </c>
      <c r="AX2052" s="291">
        <f t="shared" si="499"/>
        <v>0</v>
      </c>
      <c r="AY2052" s="42">
        <f>'Data Entry'!BH2081</f>
        <v>0</v>
      </c>
      <c r="AZ2052" s="42">
        <f>'Data Entry'!BI2081</f>
        <v>0</v>
      </c>
      <c r="BA2052" s="42">
        <f>'Data Entry'!BJ2081</f>
        <v>0</v>
      </c>
      <c r="BB2052" s="42">
        <f>'Data Entry'!BK2081</f>
        <v>0</v>
      </c>
      <c r="BC2052" s="291">
        <f t="shared" si="506"/>
        <v>0</v>
      </c>
      <c r="BD2052" s="42">
        <f>'Data Entry'!BL2081</f>
        <v>0</v>
      </c>
      <c r="BE2052" s="42">
        <f>'Data Entry'!BM2081</f>
        <v>0</v>
      </c>
      <c r="BF2052" s="291">
        <f t="shared" si="507"/>
        <v>0</v>
      </c>
      <c r="BG2052" s="305">
        <f t="shared" si="508"/>
        <v>0</v>
      </c>
      <c r="BH2052" s="288" t="str">
        <f>IFERROR((BG2052*'Data Entry'!$F$18)/'Data Entry'!$E$18,"")</f>
        <v/>
      </c>
      <c r="BI2052" s="305">
        <f t="shared" si="509"/>
        <v>0</v>
      </c>
      <c r="BJ2052" s="288" t="str">
        <f t="shared" si="510"/>
        <v/>
      </c>
      <c r="BK2052" s="307" t="str">
        <f t="shared" si="511"/>
        <v/>
      </c>
    </row>
    <row r="2053" spans="1:63" ht="27" x14ac:dyDescent="0.2">
      <c r="A2053" s="119" t="str">
        <f>'Data Entry'!D2082</f>
        <v>Respondent 2049</v>
      </c>
      <c r="B2053" s="52">
        <f>'Data Entry'!AN2082</f>
        <v>0</v>
      </c>
      <c r="C2053" s="52" t="str">
        <f>'Data Entry'!BX2082</f>
        <v/>
      </c>
      <c r="D2053" s="42" t="str">
        <f>'Data Entry'!BU2082</f>
        <v>No disability</v>
      </c>
      <c r="E2053" s="42">
        <f>'Data Entry'!O2082</f>
        <v>0</v>
      </c>
      <c r="F2053" s="42">
        <f>'Data Entry'!P2082</f>
        <v>0</v>
      </c>
      <c r="G2053" s="42">
        <f>'Data Entry'!Q2082</f>
        <v>0</v>
      </c>
      <c r="H2053" s="291">
        <f t="shared" ref="H2053:H2116" si="512">IF(G2053=1,F2053*E2053*4.35,0)+IF(G2053=2,F2053*4.35,0)+IF(G2053=3,F2053*2.17,0)+IF(G2053=4,F2053*2,0)+IF(G2053=5,F2053,0)</f>
        <v>0</v>
      </c>
      <c r="I2053" s="42">
        <f>'Data Entry'!R2082</f>
        <v>0</v>
      </c>
      <c r="J2053" s="42">
        <f>'Data Entry'!S2082</f>
        <v>0</v>
      </c>
      <c r="K2053" s="42">
        <f>'Data Entry'!T2082</f>
        <v>0</v>
      </c>
      <c r="L2053" s="42">
        <f>'Data Entry'!U2082</f>
        <v>0</v>
      </c>
      <c r="M2053" s="291">
        <f t="shared" si="500"/>
        <v>0</v>
      </c>
      <c r="N2053" s="42">
        <f>'Data Entry'!V2082</f>
        <v>0</v>
      </c>
      <c r="O2053" s="42">
        <f>'Data Entry'!W2082</f>
        <v>0</v>
      </c>
      <c r="P2053" s="291">
        <f t="shared" si="501"/>
        <v>0</v>
      </c>
      <c r="Q2053" s="42">
        <f>'Data Entry'!X2082</f>
        <v>0</v>
      </c>
      <c r="R2053" s="42">
        <f>'Data Entry'!Y2082</f>
        <v>0</v>
      </c>
      <c r="S2053" s="42">
        <f>'Data Entry'!Z2082</f>
        <v>0</v>
      </c>
      <c r="T2053" s="291">
        <f t="shared" ref="T2053:T2116" si="513">IF(S2053=1,R2053*Q2053*4.35,0)+IF(S2053=2,R2053*4.35,0)+IF(S2053=3,R2053*2.17,0)+IF(S2053=4,R2053*2,0)+IF(S2053=5,R2053,0)</f>
        <v>0</v>
      </c>
      <c r="U2053" s="42">
        <f>'Data Entry'!AA2082</f>
        <v>0</v>
      </c>
      <c r="V2053" s="42">
        <f>'Data Entry'!AB2082</f>
        <v>0</v>
      </c>
      <c r="W2053" s="42">
        <f>'Data Entry'!AC2082</f>
        <v>0</v>
      </c>
      <c r="X2053" s="42">
        <f>'Data Entry'!AD2082</f>
        <v>0</v>
      </c>
      <c r="Y2053" s="291">
        <f t="shared" si="502"/>
        <v>0</v>
      </c>
      <c r="Z2053" s="42">
        <f>'Data Entry'!AE2082</f>
        <v>0</v>
      </c>
      <c r="AA2053" s="42">
        <f>'Data Entry'!AF2082</f>
        <v>0</v>
      </c>
      <c r="AB2053" s="291">
        <f t="shared" si="503"/>
        <v>0</v>
      </c>
      <c r="AC2053" s="42">
        <f>'Data Entry'!AH2082</f>
        <v>0</v>
      </c>
      <c r="AD2053" s="42">
        <f>'Data Entry'!AI2082</f>
        <v>0</v>
      </c>
      <c r="AE2053" s="42">
        <f>'Data Entry'!AJ2082</f>
        <v>0</v>
      </c>
      <c r="AF2053" s="42">
        <f>'Data Entry'!AK2082</f>
        <v>0</v>
      </c>
      <c r="AG2053" s="42">
        <f>'Data Entry'!AL2082</f>
        <v>0</v>
      </c>
      <c r="AH2053" s="42">
        <f>'Data Entry'!AM2082</f>
        <v>0</v>
      </c>
      <c r="AI2053" s="42">
        <f>'Data Entry'!AV2082</f>
        <v>0</v>
      </c>
      <c r="AJ2053" s="42">
        <f>'Data Entry'!AW2082</f>
        <v>0</v>
      </c>
      <c r="AK2053" s="42">
        <f>'Data Entry'!AX2082</f>
        <v>0</v>
      </c>
      <c r="AL2053" s="291">
        <f t="shared" ref="AL2053:AL2116" si="514">IF(AK2053=1,AJ2053*AI2053*4.35,0)+IF(AK2053=2,AJ2053*4.35,0)+IF(AK2053=3,AJ2053*2.17,0)+IF(AK2053=4,AJ2053*2,0)+IF(AK2053=5,AJ2053,0)</f>
        <v>0</v>
      </c>
      <c r="AM2053" s="42">
        <f>'Data Entry'!AY2082</f>
        <v>0</v>
      </c>
      <c r="AN2053" s="42">
        <f>'Data Entry'!AZ2082</f>
        <v>0</v>
      </c>
      <c r="AO2053" s="42">
        <f>'Data Entry'!BA2082</f>
        <v>0</v>
      </c>
      <c r="AP2053" s="42">
        <f>'Data Entry'!BB2082</f>
        <v>0</v>
      </c>
      <c r="AQ2053" s="291">
        <f t="shared" si="504"/>
        <v>0</v>
      </c>
      <c r="AR2053" s="42">
        <f>'Data Entry'!BC2082</f>
        <v>0</v>
      </c>
      <c r="AS2053" s="42">
        <f>'Data Entry'!BD2082</f>
        <v>0</v>
      </c>
      <c r="AT2053" s="291">
        <f t="shared" si="505"/>
        <v>0</v>
      </c>
      <c r="AU2053" s="42">
        <f>'Data Entry'!BE2082</f>
        <v>0</v>
      </c>
      <c r="AV2053" s="42">
        <f>'Data Entry'!BF2082</f>
        <v>0</v>
      </c>
      <c r="AW2053" s="42">
        <f>'Data Entry'!BG2082</f>
        <v>0</v>
      </c>
      <c r="AX2053" s="291">
        <f t="shared" ref="AX2053:AX2116" si="515">IF(AW2053=1,AV2053*AU2053*4.35,0)+IF(AW2053=2,AV2053*4.35,0)+IF(AW2053=3,AV2053*2.17,0)+IF(AW2053=4,AV2053*2,0)+IF(AW2053=5,AV2053,0)</f>
        <v>0</v>
      </c>
      <c r="AY2053" s="42">
        <f>'Data Entry'!BH2082</f>
        <v>0</v>
      </c>
      <c r="AZ2053" s="42">
        <f>'Data Entry'!BI2082</f>
        <v>0</v>
      </c>
      <c r="BA2053" s="42">
        <f>'Data Entry'!BJ2082</f>
        <v>0</v>
      </c>
      <c r="BB2053" s="42">
        <f>'Data Entry'!BK2082</f>
        <v>0</v>
      </c>
      <c r="BC2053" s="291">
        <f t="shared" si="506"/>
        <v>0</v>
      </c>
      <c r="BD2053" s="42">
        <f>'Data Entry'!BL2082</f>
        <v>0</v>
      </c>
      <c r="BE2053" s="42">
        <f>'Data Entry'!BM2082</f>
        <v>0</v>
      </c>
      <c r="BF2053" s="291">
        <f t="shared" si="507"/>
        <v>0</v>
      </c>
      <c r="BG2053" s="305">
        <f t="shared" si="508"/>
        <v>0</v>
      </c>
      <c r="BH2053" s="288" t="str">
        <f>IFERROR((BG2053*'Data Entry'!$F$18)/'Data Entry'!$E$18,"")</f>
        <v/>
      </c>
      <c r="BI2053" s="305">
        <f t="shared" si="509"/>
        <v>0</v>
      </c>
      <c r="BJ2053" s="288" t="str">
        <f t="shared" si="510"/>
        <v/>
      </c>
      <c r="BK2053" s="307" t="str">
        <f t="shared" si="511"/>
        <v/>
      </c>
    </row>
    <row r="2054" spans="1:63" ht="27" x14ac:dyDescent="0.2">
      <c r="A2054" s="119" t="str">
        <f>'Data Entry'!D2083</f>
        <v>Respondent 2050</v>
      </c>
      <c r="B2054" s="52">
        <f>'Data Entry'!AN2083</f>
        <v>0</v>
      </c>
      <c r="C2054" s="52" t="str">
        <f>'Data Entry'!BX2083</f>
        <v/>
      </c>
      <c r="D2054" s="42" t="str">
        <f>'Data Entry'!BU2083</f>
        <v>No disability</v>
      </c>
      <c r="E2054" s="42">
        <f>'Data Entry'!O2083</f>
        <v>0</v>
      </c>
      <c r="F2054" s="42">
        <f>'Data Entry'!P2083</f>
        <v>0</v>
      </c>
      <c r="G2054" s="42">
        <f>'Data Entry'!Q2083</f>
        <v>0</v>
      </c>
      <c r="H2054" s="291">
        <f t="shared" si="512"/>
        <v>0</v>
      </c>
      <c r="I2054" s="42">
        <f>'Data Entry'!R2083</f>
        <v>0</v>
      </c>
      <c r="J2054" s="42">
        <f>'Data Entry'!S2083</f>
        <v>0</v>
      </c>
      <c r="K2054" s="42">
        <f>'Data Entry'!T2083</f>
        <v>0</v>
      </c>
      <c r="L2054" s="42">
        <f>'Data Entry'!U2083</f>
        <v>0</v>
      </c>
      <c r="M2054" s="291">
        <f t="shared" ref="M2054:M2117" si="516">IF(K2054=0,(J2054*4.35)-L2054,K2054-L2054)</f>
        <v>0</v>
      </c>
      <c r="N2054" s="42">
        <f>'Data Entry'!V2083</f>
        <v>0</v>
      </c>
      <c r="O2054" s="42">
        <f>'Data Entry'!W2083</f>
        <v>0</v>
      </c>
      <c r="P2054" s="291">
        <f t="shared" ref="P2054:P2117" si="517">N2054-O2054</f>
        <v>0</v>
      </c>
      <c r="Q2054" s="42">
        <f>'Data Entry'!X2083</f>
        <v>0</v>
      </c>
      <c r="R2054" s="42">
        <f>'Data Entry'!Y2083</f>
        <v>0</v>
      </c>
      <c r="S2054" s="42">
        <f>'Data Entry'!Z2083</f>
        <v>0</v>
      </c>
      <c r="T2054" s="291">
        <f t="shared" si="513"/>
        <v>0</v>
      </c>
      <c r="U2054" s="42">
        <f>'Data Entry'!AA2083</f>
        <v>0</v>
      </c>
      <c r="V2054" s="42">
        <f>'Data Entry'!AB2083</f>
        <v>0</v>
      </c>
      <c r="W2054" s="42">
        <f>'Data Entry'!AC2083</f>
        <v>0</v>
      </c>
      <c r="X2054" s="42">
        <f>'Data Entry'!AD2083</f>
        <v>0</v>
      </c>
      <c r="Y2054" s="291">
        <f t="shared" ref="Y2054:Y2117" si="518">IF(W2054=0,(V2054*4.35)-X2054,W2054-X2054)</f>
        <v>0</v>
      </c>
      <c r="Z2054" s="42">
        <f>'Data Entry'!AE2083</f>
        <v>0</v>
      </c>
      <c r="AA2054" s="42">
        <f>'Data Entry'!AF2083</f>
        <v>0</v>
      </c>
      <c r="AB2054" s="291">
        <f t="shared" ref="AB2054:AB2117" si="519">Z2054-AA2054</f>
        <v>0</v>
      </c>
      <c r="AC2054" s="42">
        <f>'Data Entry'!AH2083</f>
        <v>0</v>
      </c>
      <c r="AD2054" s="42">
        <f>'Data Entry'!AI2083</f>
        <v>0</v>
      </c>
      <c r="AE2054" s="42">
        <f>'Data Entry'!AJ2083</f>
        <v>0</v>
      </c>
      <c r="AF2054" s="42">
        <f>'Data Entry'!AK2083</f>
        <v>0</v>
      </c>
      <c r="AG2054" s="42">
        <f>'Data Entry'!AL2083</f>
        <v>0</v>
      </c>
      <c r="AH2054" s="42">
        <f>'Data Entry'!AM2083</f>
        <v>0</v>
      </c>
      <c r="AI2054" s="42">
        <f>'Data Entry'!AV2083</f>
        <v>0</v>
      </c>
      <c r="AJ2054" s="42">
        <f>'Data Entry'!AW2083</f>
        <v>0</v>
      </c>
      <c r="AK2054" s="42">
        <f>'Data Entry'!AX2083</f>
        <v>0</v>
      </c>
      <c r="AL2054" s="291">
        <f t="shared" si="514"/>
        <v>0</v>
      </c>
      <c r="AM2054" s="42">
        <f>'Data Entry'!AY2083</f>
        <v>0</v>
      </c>
      <c r="AN2054" s="42">
        <f>'Data Entry'!AZ2083</f>
        <v>0</v>
      </c>
      <c r="AO2054" s="42">
        <f>'Data Entry'!BA2083</f>
        <v>0</v>
      </c>
      <c r="AP2054" s="42">
        <f>'Data Entry'!BB2083</f>
        <v>0</v>
      </c>
      <c r="AQ2054" s="291">
        <f t="shared" ref="AQ2054:AQ2117" si="520">IF(AO2054=0,(AN2054*4.35)-AP2054,AO2054-AP2054)</f>
        <v>0</v>
      </c>
      <c r="AR2054" s="42">
        <f>'Data Entry'!BC2083</f>
        <v>0</v>
      </c>
      <c r="AS2054" s="42">
        <f>'Data Entry'!BD2083</f>
        <v>0</v>
      </c>
      <c r="AT2054" s="291">
        <f t="shared" ref="AT2054:AT2117" si="521">AR2054-AS2054</f>
        <v>0</v>
      </c>
      <c r="AU2054" s="42">
        <f>'Data Entry'!BE2083</f>
        <v>0</v>
      </c>
      <c r="AV2054" s="42">
        <f>'Data Entry'!BF2083</f>
        <v>0</v>
      </c>
      <c r="AW2054" s="42">
        <f>'Data Entry'!BG2083</f>
        <v>0</v>
      </c>
      <c r="AX2054" s="291">
        <f t="shared" si="515"/>
        <v>0</v>
      </c>
      <c r="AY2054" s="42">
        <f>'Data Entry'!BH2083</f>
        <v>0</v>
      </c>
      <c r="AZ2054" s="42">
        <f>'Data Entry'!BI2083</f>
        <v>0</v>
      </c>
      <c r="BA2054" s="42">
        <f>'Data Entry'!BJ2083</f>
        <v>0</v>
      </c>
      <c r="BB2054" s="42">
        <f>'Data Entry'!BK2083</f>
        <v>0</v>
      </c>
      <c r="BC2054" s="291">
        <f t="shared" ref="BC2054:BC2117" si="522">IF(BA2054=0,(AZ2054*4.35)-BB2054,BA2054-BB2054)</f>
        <v>0</v>
      </c>
      <c r="BD2054" s="42">
        <f>'Data Entry'!BL2083</f>
        <v>0</v>
      </c>
      <c r="BE2054" s="42">
        <f>'Data Entry'!BM2083</f>
        <v>0</v>
      </c>
      <c r="BF2054" s="291">
        <f t="shared" ref="BF2054:BF2117" si="523">BD2054-BE2054</f>
        <v>0</v>
      </c>
      <c r="BG2054" s="305">
        <f t="shared" ref="BG2054:BG2117" si="524">H2054+I2054+M2054+P2054+T2054+U2054+Y2054+AB2054</f>
        <v>0</v>
      </c>
      <c r="BH2054" s="288" t="str">
        <f>IFERROR((BG2054*'Data Entry'!$F$18)/'Data Entry'!$E$18,"")</f>
        <v/>
      </c>
      <c r="BI2054" s="305">
        <f t="shared" ref="BI2054:BI2117" si="525">AL2054+AM2054+AQ2054+AT2054+AX2054+AY2054+BC2054+BF2054</f>
        <v>0</v>
      </c>
      <c r="BJ2054" s="288" t="str">
        <f t="shared" ref="BJ2054:BJ2117" si="526">IFERROR(BI2054-BH2054,"")</f>
        <v/>
      </c>
      <c r="BK2054" s="307" t="str">
        <f t="shared" si="511"/>
        <v/>
      </c>
    </row>
    <row r="2055" spans="1:63" ht="27" x14ac:dyDescent="0.2">
      <c r="A2055" s="119" t="str">
        <f>'Data Entry'!D2084</f>
        <v>Respondent 2051</v>
      </c>
      <c r="B2055" s="52">
        <f>'Data Entry'!AN2084</f>
        <v>0</v>
      </c>
      <c r="C2055" s="52" t="str">
        <f>'Data Entry'!BX2084</f>
        <v/>
      </c>
      <c r="D2055" s="42" t="str">
        <f>'Data Entry'!BU2084</f>
        <v>No disability</v>
      </c>
      <c r="E2055" s="42">
        <f>'Data Entry'!O2084</f>
        <v>0</v>
      </c>
      <c r="F2055" s="42">
        <f>'Data Entry'!P2084</f>
        <v>0</v>
      </c>
      <c r="G2055" s="42">
        <f>'Data Entry'!Q2084</f>
        <v>0</v>
      </c>
      <c r="H2055" s="291">
        <f t="shared" si="512"/>
        <v>0</v>
      </c>
      <c r="I2055" s="42">
        <f>'Data Entry'!R2084</f>
        <v>0</v>
      </c>
      <c r="J2055" s="42">
        <f>'Data Entry'!S2084</f>
        <v>0</v>
      </c>
      <c r="K2055" s="42">
        <f>'Data Entry'!T2084</f>
        <v>0</v>
      </c>
      <c r="L2055" s="42">
        <f>'Data Entry'!U2084</f>
        <v>0</v>
      </c>
      <c r="M2055" s="291">
        <f t="shared" si="516"/>
        <v>0</v>
      </c>
      <c r="N2055" s="42">
        <f>'Data Entry'!V2084</f>
        <v>0</v>
      </c>
      <c r="O2055" s="42">
        <f>'Data Entry'!W2084</f>
        <v>0</v>
      </c>
      <c r="P2055" s="291">
        <f t="shared" si="517"/>
        <v>0</v>
      </c>
      <c r="Q2055" s="42">
        <f>'Data Entry'!X2084</f>
        <v>0</v>
      </c>
      <c r="R2055" s="42">
        <f>'Data Entry'!Y2084</f>
        <v>0</v>
      </c>
      <c r="S2055" s="42">
        <f>'Data Entry'!Z2084</f>
        <v>0</v>
      </c>
      <c r="T2055" s="291">
        <f t="shared" si="513"/>
        <v>0</v>
      </c>
      <c r="U2055" s="42">
        <f>'Data Entry'!AA2084</f>
        <v>0</v>
      </c>
      <c r="V2055" s="42">
        <f>'Data Entry'!AB2084</f>
        <v>0</v>
      </c>
      <c r="W2055" s="42">
        <f>'Data Entry'!AC2084</f>
        <v>0</v>
      </c>
      <c r="X2055" s="42">
        <f>'Data Entry'!AD2084</f>
        <v>0</v>
      </c>
      <c r="Y2055" s="291">
        <f t="shared" si="518"/>
        <v>0</v>
      </c>
      <c r="Z2055" s="42">
        <f>'Data Entry'!AE2084</f>
        <v>0</v>
      </c>
      <c r="AA2055" s="42">
        <f>'Data Entry'!AF2084</f>
        <v>0</v>
      </c>
      <c r="AB2055" s="291">
        <f t="shared" si="519"/>
        <v>0</v>
      </c>
      <c r="AC2055" s="42">
        <f>'Data Entry'!AH2084</f>
        <v>0</v>
      </c>
      <c r="AD2055" s="42">
        <f>'Data Entry'!AI2084</f>
        <v>0</v>
      </c>
      <c r="AE2055" s="42">
        <f>'Data Entry'!AJ2084</f>
        <v>0</v>
      </c>
      <c r="AF2055" s="42">
        <f>'Data Entry'!AK2084</f>
        <v>0</v>
      </c>
      <c r="AG2055" s="42">
        <f>'Data Entry'!AL2084</f>
        <v>0</v>
      </c>
      <c r="AH2055" s="42">
        <f>'Data Entry'!AM2084</f>
        <v>0</v>
      </c>
      <c r="AI2055" s="42">
        <f>'Data Entry'!AV2084</f>
        <v>0</v>
      </c>
      <c r="AJ2055" s="42">
        <f>'Data Entry'!AW2084</f>
        <v>0</v>
      </c>
      <c r="AK2055" s="42">
        <f>'Data Entry'!AX2084</f>
        <v>0</v>
      </c>
      <c r="AL2055" s="291">
        <f t="shared" si="514"/>
        <v>0</v>
      </c>
      <c r="AM2055" s="42">
        <f>'Data Entry'!AY2084</f>
        <v>0</v>
      </c>
      <c r="AN2055" s="42">
        <f>'Data Entry'!AZ2084</f>
        <v>0</v>
      </c>
      <c r="AO2055" s="42">
        <f>'Data Entry'!BA2084</f>
        <v>0</v>
      </c>
      <c r="AP2055" s="42">
        <f>'Data Entry'!BB2084</f>
        <v>0</v>
      </c>
      <c r="AQ2055" s="291">
        <f t="shared" si="520"/>
        <v>0</v>
      </c>
      <c r="AR2055" s="42">
        <f>'Data Entry'!BC2084</f>
        <v>0</v>
      </c>
      <c r="AS2055" s="42">
        <f>'Data Entry'!BD2084</f>
        <v>0</v>
      </c>
      <c r="AT2055" s="291">
        <f t="shared" si="521"/>
        <v>0</v>
      </c>
      <c r="AU2055" s="42">
        <f>'Data Entry'!BE2084</f>
        <v>0</v>
      </c>
      <c r="AV2055" s="42">
        <f>'Data Entry'!BF2084</f>
        <v>0</v>
      </c>
      <c r="AW2055" s="42">
        <f>'Data Entry'!BG2084</f>
        <v>0</v>
      </c>
      <c r="AX2055" s="291">
        <f t="shared" si="515"/>
        <v>0</v>
      </c>
      <c r="AY2055" s="42">
        <f>'Data Entry'!BH2084</f>
        <v>0</v>
      </c>
      <c r="AZ2055" s="42">
        <f>'Data Entry'!BI2084</f>
        <v>0</v>
      </c>
      <c r="BA2055" s="42">
        <f>'Data Entry'!BJ2084</f>
        <v>0</v>
      </c>
      <c r="BB2055" s="42">
        <f>'Data Entry'!BK2084</f>
        <v>0</v>
      </c>
      <c r="BC2055" s="291">
        <f t="shared" si="522"/>
        <v>0</v>
      </c>
      <c r="BD2055" s="42">
        <f>'Data Entry'!BL2084</f>
        <v>0</v>
      </c>
      <c r="BE2055" s="42">
        <f>'Data Entry'!BM2084</f>
        <v>0</v>
      </c>
      <c r="BF2055" s="291">
        <f t="shared" si="523"/>
        <v>0</v>
      </c>
      <c r="BG2055" s="305">
        <f t="shared" si="524"/>
        <v>0</v>
      </c>
      <c r="BH2055" s="288" t="str">
        <f>IFERROR((BG2055*'Data Entry'!$F$18)/'Data Entry'!$E$18,"")</f>
        <v/>
      </c>
      <c r="BI2055" s="305">
        <f t="shared" si="525"/>
        <v>0</v>
      </c>
      <c r="BJ2055" s="288" t="str">
        <f t="shared" si="526"/>
        <v/>
      </c>
      <c r="BK2055" s="307" t="str">
        <f t="shared" ref="BK2055:BK2118" si="527">IFERROR((BJ2055/BH2055)*100,"")</f>
        <v/>
      </c>
    </row>
    <row r="2056" spans="1:63" ht="27" x14ac:dyDescent="0.2">
      <c r="A2056" s="119" t="str">
        <f>'Data Entry'!D2085</f>
        <v>Respondent 2052</v>
      </c>
      <c r="B2056" s="52">
        <f>'Data Entry'!AN2085</f>
        <v>0</v>
      </c>
      <c r="C2056" s="52" t="str">
        <f>'Data Entry'!BX2085</f>
        <v/>
      </c>
      <c r="D2056" s="42" t="str">
        <f>'Data Entry'!BU2085</f>
        <v>No disability</v>
      </c>
      <c r="E2056" s="42">
        <f>'Data Entry'!O2085</f>
        <v>0</v>
      </c>
      <c r="F2056" s="42">
        <f>'Data Entry'!P2085</f>
        <v>0</v>
      </c>
      <c r="G2056" s="42">
        <f>'Data Entry'!Q2085</f>
        <v>0</v>
      </c>
      <c r="H2056" s="291">
        <f t="shared" si="512"/>
        <v>0</v>
      </c>
      <c r="I2056" s="42">
        <f>'Data Entry'!R2085</f>
        <v>0</v>
      </c>
      <c r="J2056" s="42">
        <f>'Data Entry'!S2085</f>
        <v>0</v>
      </c>
      <c r="K2056" s="42">
        <f>'Data Entry'!T2085</f>
        <v>0</v>
      </c>
      <c r="L2056" s="42">
        <f>'Data Entry'!U2085</f>
        <v>0</v>
      </c>
      <c r="M2056" s="291">
        <f t="shared" si="516"/>
        <v>0</v>
      </c>
      <c r="N2056" s="42">
        <f>'Data Entry'!V2085</f>
        <v>0</v>
      </c>
      <c r="O2056" s="42">
        <f>'Data Entry'!W2085</f>
        <v>0</v>
      </c>
      <c r="P2056" s="291">
        <f t="shared" si="517"/>
        <v>0</v>
      </c>
      <c r="Q2056" s="42">
        <f>'Data Entry'!X2085</f>
        <v>0</v>
      </c>
      <c r="R2056" s="42">
        <f>'Data Entry'!Y2085</f>
        <v>0</v>
      </c>
      <c r="S2056" s="42">
        <f>'Data Entry'!Z2085</f>
        <v>0</v>
      </c>
      <c r="T2056" s="291">
        <f t="shared" si="513"/>
        <v>0</v>
      </c>
      <c r="U2056" s="42">
        <f>'Data Entry'!AA2085</f>
        <v>0</v>
      </c>
      <c r="V2056" s="42">
        <f>'Data Entry'!AB2085</f>
        <v>0</v>
      </c>
      <c r="W2056" s="42">
        <f>'Data Entry'!AC2085</f>
        <v>0</v>
      </c>
      <c r="X2056" s="42">
        <f>'Data Entry'!AD2085</f>
        <v>0</v>
      </c>
      <c r="Y2056" s="291">
        <f t="shared" si="518"/>
        <v>0</v>
      </c>
      <c r="Z2056" s="42">
        <f>'Data Entry'!AE2085</f>
        <v>0</v>
      </c>
      <c r="AA2056" s="42">
        <f>'Data Entry'!AF2085</f>
        <v>0</v>
      </c>
      <c r="AB2056" s="291">
        <f t="shared" si="519"/>
        <v>0</v>
      </c>
      <c r="AC2056" s="42">
        <f>'Data Entry'!AH2085</f>
        <v>0</v>
      </c>
      <c r="AD2056" s="42">
        <f>'Data Entry'!AI2085</f>
        <v>0</v>
      </c>
      <c r="AE2056" s="42">
        <f>'Data Entry'!AJ2085</f>
        <v>0</v>
      </c>
      <c r="AF2056" s="42">
        <f>'Data Entry'!AK2085</f>
        <v>0</v>
      </c>
      <c r="AG2056" s="42">
        <f>'Data Entry'!AL2085</f>
        <v>0</v>
      </c>
      <c r="AH2056" s="42">
        <f>'Data Entry'!AM2085</f>
        <v>0</v>
      </c>
      <c r="AI2056" s="42">
        <f>'Data Entry'!AV2085</f>
        <v>0</v>
      </c>
      <c r="AJ2056" s="42">
        <f>'Data Entry'!AW2085</f>
        <v>0</v>
      </c>
      <c r="AK2056" s="42">
        <f>'Data Entry'!AX2085</f>
        <v>0</v>
      </c>
      <c r="AL2056" s="291">
        <f t="shared" si="514"/>
        <v>0</v>
      </c>
      <c r="AM2056" s="42">
        <f>'Data Entry'!AY2085</f>
        <v>0</v>
      </c>
      <c r="AN2056" s="42">
        <f>'Data Entry'!AZ2085</f>
        <v>0</v>
      </c>
      <c r="AO2056" s="42">
        <f>'Data Entry'!BA2085</f>
        <v>0</v>
      </c>
      <c r="AP2056" s="42">
        <f>'Data Entry'!BB2085</f>
        <v>0</v>
      </c>
      <c r="AQ2056" s="291">
        <f t="shared" si="520"/>
        <v>0</v>
      </c>
      <c r="AR2056" s="42">
        <f>'Data Entry'!BC2085</f>
        <v>0</v>
      </c>
      <c r="AS2056" s="42">
        <f>'Data Entry'!BD2085</f>
        <v>0</v>
      </c>
      <c r="AT2056" s="291">
        <f t="shared" si="521"/>
        <v>0</v>
      </c>
      <c r="AU2056" s="42">
        <f>'Data Entry'!BE2085</f>
        <v>0</v>
      </c>
      <c r="AV2056" s="42">
        <f>'Data Entry'!BF2085</f>
        <v>0</v>
      </c>
      <c r="AW2056" s="42">
        <f>'Data Entry'!BG2085</f>
        <v>0</v>
      </c>
      <c r="AX2056" s="291">
        <f t="shared" si="515"/>
        <v>0</v>
      </c>
      <c r="AY2056" s="42">
        <f>'Data Entry'!BH2085</f>
        <v>0</v>
      </c>
      <c r="AZ2056" s="42">
        <f>'Data Entry'!BI2085</f>
        <v>0</v>
      </c>
      <c r="BA2056" s="42">
        <f>'Data Entry'!BJ2085</f>
        <v>0</v>
      </c>
      <c r="BB2056" s="42">
        <f>'Data Entry'!BK2085</f>
        <v>0</v>
      </c>
      <c r="BC2056" s="291">
        <f t="shared" si="522"/>
        <v>0</v>
      </c>
      <c r="BD2056" s="42">
        <f>'Data Entry'!BL2085</f>
        <v>0</v>
      </c>
      <c r="BE2056" s="42">
        <f>'Data Entry'!BM2085</f>
        <v>0</v>
      </c>
      <c r="BF2056" s="291">
        <f t="shared" si="523"/>
        <v>0</v>
      </c>
      <c r="BG2056" s="305">
        <f t="shared" si="524"/>
        <v>0</v>
      </c>
      <c r="BH2056" s="288" t="str">
        <f>IFERROR((BG2056*'Data Entry'!$F$18)/'Data Entry'!$E$18,"")</f>
        <v/>
      </c>
      <c r="BI2056" s="305">
        <f t="shared" si="525"/>
        <v>0</v>
      </c>
      <c r="BJ2056" s="288" t="str">
        <f t="shared" si="526"/>
        <v/>
      </c>
      <c r="BK2056" s="307" t="str">
        <f t="shared" si="527"/>
        <v/>
      </c>
    </row>
    <row r="2057" spans="1:63" ht="27" x14ac:dyDescent="0.2">
      <c r="A2057" s="119" t="str">
        <f>'Data Entry'!D2086</f>
        <v>Respondent 2053</v>
      </c>
      <c r="B2057" s="52">
        <f>'Data Entry'!AN2086</f>
        <v>0</v>
      </c>
      <c r="C2057" s="52" t="str">
        <f>'Data Entry'!BX2086</f>
        <v/>
      </c>
      <c r="D2057" s="42" t="str">
        <f>'Data Entry'!BU2086</f>
        <v>No disability</v>
      </c>
      <c r="E2057" s="42">
        <f>'Data Entry'!O2086</f>
        <v>0</v>
      </c>
      <c r="F2057" s="42">
        <f>'Data Entry'!P2086</f>
        <v>0</v>
      </c>
      <c r="G2057" s="42">
        <f>'Data Entry'!Q2086</f>
        <v>0</v>
      </c>
      <c r="H2057" s="291">
        <f t="shared" si="512"/>
        <v>0</v>
      </c>
      <c r="I2057" s="42">
        <f>'Data Entry'!R2086</f>
        <v>0</v>
      </c>
      <c r="J2057" s="42">
        <f>'Data Entry'!S2086</f>
        <v>0</v>
      </c>
      <c r="K2057" s="42">
        <f>'Data Entry'!T2086</f>
        <v>0</v>
      </c>
      <c r="L2057" s="42">
        <f>'Data Entry'!U2086</f>
        <v>0</v>
      </c>
      <c r="M2057" s="291">
        <f t="shared" si="516"/>
        <v>0</v>
      </c>
      <c r="N2057" s="42">
        <f>'Data Entry'!V2086</f>
        <v>0</v>
      </c>
      <c r="O2057" s="42">
        <f>'Data Entry'!W2086</f>
        <v>0</v>
      </c>
      <c r="P2057" s="291">
        <f t="shared" si="517"/>
        <v>0</v>
      </c>
      <c r="Q2057" s="42">
        <f>'Data Entry'!X2086</f>
        <v>0</v>
      </c>
      <c r="R2057" s="42">
        <f>'Data Entry'!Y2086</f>
        <v>0</v>
      </c>
      <c r="S2057" s="42">
        <f>'Data Entry'!Z2086</f>
        <v>0</v>
      </c>
      <c r="T2057" s="291">
        <f t="shared" si="513"/>
        <v>0</v>
      </c>
      <c r="U2057" s="42">
        <f>'Data Entry'!AA2086</f>
        <v>0</v>
      </c>
      <c r="V2057" s="42">
        <f>'Data Entry'!AB2086</f>
        <v>0</v>
      </c>
      <c r="W2057" s="42">
        <f>'Data Entry'!AC2086</f>
        <v>0</v>
      </c>
      <c r="X2057" s="42">
        <f>'Data Entry'!AD2086</f>
        <v>0</v>
      </c>
      <c r="Y2057" s="291">
        <f t="shared" si="518"/>
        <v>0</v>
      </c>
      <c r="Z2057" s="42">
        <f>'Data Entry'!AE2086</f>
        <v>0</v>
      </c>
      <c r="AA2057" s="42">
        <f>'Data Entry'!AF2086</f>
        <v>0</v>
      </c>
      <c r="AB2057" s="291">
        <f t="shared" si="519"/>
        <v>0</v>
      </c>
      <c r="AC2057" s="42">
        <f>'Data Entry'!AH2086</f>
        <v>0</v>
      </c>
      <c r="AD2057" s="42">
        <f>'Data Entry'!AI2086</f>
        <v>0</v>
      </c>
      <c r="AE2057" s="42">
        <f>'Data Entry'!AJ2086</f>
        <v>0</v>
      </c>
      <c r="AF2057" s="42">
        <f>'Data Entry'!AK2086</f>
        <v>0</v>
      </c>
      <c r="AG2057" s="42">
        <f>'Data Entry'!AL2086</f>
        <v>0</v>
      </c>
      <c r="AH2057" s="42">
        <f>'Data Entry'!AM2086</f>
        <v>0</v>
      </c>
      <c r="AI2057" s="42">
        <f>'Data Entry'!AV2086</f>
        <v>0</v>
      </c>
      <c r="AJ2057" s="42">
        <f>'Data Entry'!AW2086</f>
        <v>0</v>
      </c>
      <c r="AK2057" s="42">
        <f>'Data Entry'!AX2086</f>
        <v>0</v>
      </c>
      <c r="AL2057" s="291">
        <f t="shared" si="514"/>
        <v>0</v>
      </c>
      <c r="AM2057" s="42">
        <f>'Data Entry'!AY2086</f>
        <v>0</v>
      </c>
      <c r="AN2057" s="42">
        <f>'Data Entry'!AZ2086</f>
        <v>0</v>
      </c>
      <c r="AO2057" s="42">
        <f>'Data Entry'!BA2086</f>
        <v>0</v>
      </c>
      <c r="AP2057" s="42">
        <f>'Data Entry'!BB2086</f>
        <v>0</v>
      </c>
      <c r="AQ2057" s="291">
        <f t="shared" si="520"/>
        <v>0</v>
      </c>
      <c r="AR2057" s="42">
        <f>'Data Entry'!BC2086</f>
        <v>0</v>
      </c>
      <c r="AS2057" s="42">
        <f>'Data Entry'!BD2086</f>
        <v>0</v>
      </c>
      <c r="AT2057" s="291">
        <f t="shared" si="521"/>
        <v>0</v>
      </c>
      <c r="AU2057" s="42">
        <f>'Data Entry'!BE2086</f>
        <v>0</v>
      </c>
      <c r="AV2057" s="42">
        <f>'Data Entry'!BF2086</f>
        <v>0</v>
      </c>
      <c r="AW2057" s="42">
        <f>'Data Entry'!BG2086</f>
        <v>0</v>
      </c>
      <c r="AX2057" s="291">
        <f t="shared" si="515"/>
        <v>0</v>
      </c>
      <c r="AY2057" s="42">
        <f>'Data Entry'!BH2086</f>
        <v>0</v>
      </c>
      <c r="AZ2057" s="42">
        <f>'Data Entry'!BI2086</f>
        <v>0</v>
      </c>
      <c r="BA2057" s="42">
        <f>'Data Entry'!BJ2086</f>
        <v>0</v>
      </c>
      <c r="BB2057" s="42">
        <f>'Data Entry'!BK2086</f>
        <v>0</v>
      </c>
      <c r="BC2057" s="291">
        <f t="shared" si="522"/>
        <v>0</v>
      </c>
      <c r="BD2057" s="42">
        <f>'Data Entry'!BL2086</f>
        <v>0</v>
      </c>
      <c r="BE2057" s="42">
        <f>'Data Entry'!BM2086</f>
        <v>0</v>
      </c>
      <c r="BF2057" s="291">
        <f t="shared" si="523"/>
        <v>0</v>
      </c>
      <c r="BG2057" s="305">
        <f t="shared" si="524"/>
        <v>0</v>
      </c>
      <c r="BH2057" s="288" t="str">
        <f>IFERROR((BG2057*'Data Entry'!$F$18)/'Data Entry'!$E$18,"")</f>
        <v/>
      </c>
      <c r="BI2057" s="305">
        <f t="shared" si="525"/>
        <v>0</v>
      </c>
      <c r="BJ2057" s="288" t="str">
        <f t="shared" si="526"/>
        <v/>
      </c>
      <c r="BK2057" s="307" t="str">
        <f t="shared" si="527"/>
        <v/>
      </c>
    </row>
    <row r="2058" spans="1:63" ht="27" x14ac:dyDescent="0.2">
      <c r="A2058" s="119" t="str">
        <f>'Data Entry'!D2087</f>
        <v>Respondent 2054</v>
      </c>
      <c r="B2058" s="52">
        <f>'Data Entry'!AN2087</f>
        <v>0</v>
      </c>
      <c r="C2058" s="52" t="str">
        <f>'Data Entry'!BX2087</f>
        <v/>
      </c>
      <c r="D2058" s="42" t="str">
        <f>'Data Entry'!BU2087</f>
        <v>No disability</v>
      </c>
      <c r="E2058" s="42">
        <f>'Data Entry'!O2087</f>
        <v>0</v>
      </c>
      <c r="F2058" s="42">
        <f>'Data Entry'!P2087</f>
        <v>0</v>
      </c>
      <c r="G2058" s="42">
        <f>'Data Entry'!Q2087</f>
        <v>0</v>
      </c>
      <c r="H2058" s="291">
        <f t="shared" si="512"/>
        <v>0</v>
      </c>
      <c r="I2058" s="42">
        <f>'Data Entry'!R2087</f>
        <v>0</v>
      </c>
      <c r="J2058" s="42">
        <f>'Data Entry'!S2087</f>
        <v>0</v>
      </c>
      <c r="K2058" s="42">
        <f>'Data Entry'!T2087</f>
        <v>0</v>
      </c>
      <c r="L2058" s="42">
        <f>'Data Entry'!U2087</f>
        <v>0</v>
      </c>
      <c r="M2058" s="291">
        <f t="shared" si="516"/>
        <v>0</v>
      </c>
      <c r="N2058" s="42">
        <f>'Data Entry'!V2087</f>
        <v>0</v>
      </c>
      <c r="O2058" s="42">
        <f>'Data Entry'!W2087</f>
        <v>0</v>
      </c>
      <c r="P2058" s="291">
        <f t="shared" si="517"/>
        <v>0</v>
      </c>
      <c r="Q2058" s="42">
        <f>'Data Entry'!X2087</f>
        <v>0</v>
      </c>
      <c r="R2058" s="42">
        <f>'Data Entry'!Y2087</f>
        <v>0</v>
      </c>
      <c r="S2058" s="42">
        <f>'Data Entry'!Z2087</f>
        <v>0</v>
      </c>
      <c r="T2058" s="291">
        <f t="shared" si="513"/>
        <v>0</v>
      </c>
      <c r="U2058" s="42">
        <f>'Data Entry'!AA2087</f>
        <v>0</v>
      </c>
      <c r="V2058" s="42">
        <f>'Data Entry'!AB2087</f>
        <v>0</v>
      </c>
      <c r="W2058" s="42">
        <f>'Data Entry'!AC2087</f>
        <v>0</v>
      </c>
      <c r="X2058" s="42">
        <f>'Data Entry'!AD2087</f>
        <v>0</v>
      </c>
      <c r="Y2058" s="291">
        <f t="shared" si="518"/>
        <v>0</v>
      </c>
      <c r="Z2058" s="42">
        <f>'Data Entry'!AE2087</f>
        <v>0</v>
      </c>
      <c r="AA2058" s="42">
        <f>'Data Entry'!AF2087</f>
        <v>0</v>
      </c>
      <c r="AB2058" s="291">
        <f t="shared" si="519"/>
        <v>0</v>
      </c>
      <c r="AC2058" s="42">
        <f>'Data Entry'!AH2087</f>
        <v>0</v>
      </c>
      <c r="AD2058" s="42">
        <f>'Data Entry'!AI2087</f>
        <v>0</v>
      </c>
      <c r="AE2058" s="42">
        <f>'Data Entry'!AJ2087</f>
        <v>0</v>
      </c>
      <c r="AF2058" s="42">
        <f>'Data Entry'!AK2087</f>
        <v>0</v>
      </c>
      <c r="AG2058" s="42">
        <f>'Data Entry'!AL2087</f>
        <v>0</v>
      </c>
      <c r="AH2058" s="42">
        <f>'Data Entry'!AM2087</f>
        <v>0</v>
      </c>
      <c r="AI2058" s="42">
        <f>'Data Entry'!AV2087</f>
        <v>0</v>
      </c>
      <c r="AJ2058" s="42">
        <f>'Data Entry'!AW2087</f>
        <v>0</v>
      </c>
      <c r="AK2058" s="42">
        <f>'Data Entry'!AX2087</f>
        <v>0</v>
      </c>
      <c r="AL2058" s="291">
        <f t="shared" si="514"/>
        <v>0</v>
      </c>
      <c r="AM2058" s="42">
        <f>'Data Entry'!AY2087</f>
        <v>0</v>
      </c>
      <c r="AN2058" s="42">
        <f>'Data Entry'!AZ2087</f>
        <v>0</v>
      </c>
      <c r="AO2058" s="42">
        <f>'Data Entry'!BA2087</f>
        <v>0</v>
      </c>
      <c r="AP2058" s="42">
        <f>'Data Entry'!BB2087</f>
        <v>0</v>
      </c>
      <c r="AQ2058" s="291">
        <f t="shared" si="520"/>
        <v>0</v>
      </c>
      <c r="AR2058" s="42">
        <f>'Data Entry'!BC2087</f>
        <v>0</v>
      </c>
      <c r="AS2058" s="42">
        <f>'Data Entry'!BD2087</f>
        <v>0</v>
      </c>
      <c r="AT2058" s="291">
        <f t="shared" si="521"/>
        <v>0</v>
      </c>
      <c r="AU2058" s="42">
        <f>'Data Entry'!BE2087</f>
        <v>0</v>
      </c>
      <c r="AV2058" s="42">
        <f>'Data Entry'!BF2087</f>
        <v>0</v>
      </c>
      <c r="AW2058" s="42">
        <f>'Data Entry'!BG2087</f>
        <v>0</v>
      </c>
      <c r="AX2058" s="291">
        <f t="shared" si="515"/>
        <v>0</v>
      </c>
      <c r="AY2058" s="42">
        <f>'Data Entry'!BH2087</f>
        <v>0</v>
      </c>
      <c r="AZ2058" s="42">
        <f>'Data Entry'!BI2087</f>
        <v>0</v>
      </c>
      <c r="BA2058" s="42">
        <f>'Data Entry'!BJ2087</f>
        <v>0</v>
      </c>
      <c r="BB2058" s="42">
        <f>'Data Entry'!BK2087</f>
        <v>0</v>
      </c>
      <c r="BC2058" s="291">
        <f t="shared" si="522"/>
        <v>0</v>
      </c>
      <c r="BD2058" s="42">
        <f>'Data Entry'!BL2087</f>
        <v>0</v>
      </c>
      <c r="BE2058" s="42">
        <f>'Data Entry'!BM2087</f>
        <v>0</v>
      </c>
      <c r="BF2058" s="291">
        <f t="shared" si="523"/>
        <v>0</v>
      </c>
      <c r="BG2058" s="305">
        <f t="shared" si="524"/>
        <v>0</v>
      </c>
      <c r="BH2058" s="288" t="str">
        <f>IFERROR((BG2058*'Data Entry'!$F$18)/'Data Entry'!$E$18,"")</f>
        <v/>
      </c>
      <c r="BI2058" s="305">
        <f t="shared" si="525"/>
        <v>0</v>
      </c>
      <c r="BJ2058" s="288" t="str">
        <f t="shared" si="526"/>
        <v/>
      </c>
      <c r="BK2058" s="307" t="str">
        <f t="shared" si="527"/>
        <v/>
      </c>
    </row>
    <row r="2059" spans="1:63" ht="27" x14ac:dyDescent="0.2">
      <c r="A2059" s="119" t="str">
        <f>'Data Entry'!D2088</f>
        <v>Respondent 2055</v>
      </c>
      <c r="B2059" s="52">
        <f>'Data Entry'!AN2088</f>
        <v>0</v>
      </c>
      <c r="C2059" s="52" t="str">
        <f>'Data Entry'!BX2088</f>
        <v/>
      </c>
      <c r="D2059" s="42" t="str">
        <f>'Data Entry'!BU2088</f>
        <v>No disability</v>
      </c>
      <c r="E2059" s="42">
        <f>'Data Entry'!O2088</f>
        <v>0</v>
      </c>
      <c r="F2059" s="42">
        <f>'Data Entry'!P2088</f>
        <v>0</v>
      </c>
      <c r="G2059" s="42">
        <f>'Data Entry'!Q2088</f>
        <v>0</v>
      </c>
      <c r="H2059" s="291">
        <f t="shared" si="512"/>
        <v>0</v>
      </c>
      <c r="I2059" s="42">
        <f>'Data Entry'!R2088</f>
        <v>0</v>
      </c>
      <c r="J2059" s="42">
        <f>'Data Entry'!S2088</f>
        <v>0</v>
      </c>
      <c r="K2059" s="42">
        <f>'Data Entry'!T2088</f>
        <v>0</v>
      </c>
      <c r="L2059" s="42">
        <f>'Data Entry'!U2088</f>
        <v>0</v>
      </c>
      <c r="M2059" s="291">
        <f t="shared" si="516"/>
        <v>0</v>
      </c>
      <c r="N2059" s="42">
        <f>'Data Entry'!V2088</f>
        <v>0</v>
      </c>
      <c r="O2059" s="42">
        <f>'Data Entry'!W2088</f>
        <v>0</v>
      </c>
      <c r="P2059" s="291">
        <f t="shared" si="517"/>
        <v>0</v>
      </c>
      <c r="Q2059" s="42">
        <f>'Data Entry'!X2088</f>
        <v>0</v>
      </c>
      <c r="R2059" s="42">
        <f>'Data Entry'!Y2088</f>
        <v>0</v>
      </c>
      <c r="S2059" s="42">
        <f>'Data Entry'!Z2088</f>
        <v>0</v>
      </c>
      <c r="T2059" s="291">
        <f t="shared" si="513"/>
        <v>0</v>
      </c>
      <c r="U2059" s="42">
        <f>'Data Entry'!AA2088</f>
        <v>0</v>
      </c>
      <c r="V2059" s="42">
        <f>'Data Entry'!AB2088</f>
        <v>0</v>
      </c>
      <c r="W2059" s="42">
        <f>'Data Entry'!AC2088</f>
        <v>0</v>
      </c>
      <c r="X2059" s="42">
        <f>'Data Entry'!AD2088</f>
        <v>0</v>
      </c>
      <c r="Y2059" s="291">
        <f t="shared" si="518"/>
        <v>0</v>
      </c>
      <c r="Z2059" s="42">
        <f>'Data Entry'!AE2088</f>
        <v>0</v>
      </c>
      <c r="AA2059" s="42">
        <f>'Data Entry'!AF2088</f>
        <v>0</v>
      </c>
      <c r="AB2059" s="291">
        <f t="shared" si="519"/>
        <v>0</v>
      </c>
      <c r="AC2059" s="42">
        <f>'Data Entry'!AH2088</f>
        <v>0</v>
      </c>
      <c r="AD2059" s="42">
        <f>'Data Entry'!AI2088</f>
        <v>0</v>
      </c>
      <c r="AE2059" s="42">
        <f>'Data Entry'!AJ2088</f>
        <v>0</v>
      </c>
      <c r="AF2059" s="42">
        <f>'Data Entry'!AK2088</f>
        <v>0</v>
      </c>
      <c r="AG2059" s="42">
        <f>'Data Entry'!AL2088</f>
        <v>0</v>
      </c>
      <c r="AH2059" s="42">
        <f>'Data Entry'!AM2088</f>
        <v>0</v>
      </c>
      <c r="AI2059" s="42">
        <f>'Data Entry'!AV2088</f>
        <v>0</v>
      </c>
      <c r="AJ2059" s="42">
        <f>'Data Entry'!AW2088</f>
        <v>0</v>
      </c>
      <c r="AK2059" s="42">
        <f>'Data Entry'!AX2088</f>
        <v>0</v>
      </c>
      <c r="AL2059" s="291">
        <f t="shared" si="514"/>
        <v>0</v>
      </c>
      <c r="AM2059" s="42">
        <f>'Data Entry'!AY2088</f>
        <v>0</v>
      </c>
      <c r="AN2059" s="42">
        <f>'Data Entry'!AZ2088</f>
        <v>0</v>
      </c>
      <c r="AO2059" s="42">
        <f>'Data Entry'!BA2088</f>
        <v>0</v>
      </c>
      <c r="AP2059" s="42">
        <f>'Data Entry'!BB2088</f>
        <v>0</v>
      </c>
      <c r="AQ2059" s="291">
        <f t="shared" si="520"/>
        <v>0</v>
      </c>
      <c r="AR2059" s="42">
        <f>'Data Entry'!BC2088</f>
        <v>0</v>
      </c>
      <c r="AS2059" s="42">
        <f>'Data Entry'!BD2088</f>
        <v>0</v>
      </c>
      <c r="AT2059" s="291">
        <f t="shared" si="521"/>
        <v>0</v>
      </c>
      <c r="AU2059" s="42">
        <f>'Data Entry'!BE2088</f>
        <v>0</v>
      </c>
      <c r="AV2059" s="42">
        <f>'Data Entry'!BF2088</f>
        <v>0</v>
      </c>
      <c r="AW2059" s="42">
        <f>'Data Entry'!BG2088</f>
        <v>0</v>
      </c>
      <c r="AX2059" s="291">
        <f t="shared" si="515"/>
        <v>0</v>
      </c>
      <c r="AY2059" s="42">
        <f>'Data Entry'!BH2088</f>
        <v>0</v>
      </c>
      <c r="AZ2059" s="42">
        <f>'Data Entry'!BI2088</f>
        <v>0</v>
      </c>
      <c r="BA2059" s="42">
        <f>'Data Entry'!BJ2088</f>
        <v>0</v>
      </c>
      <c r="BB2059" s="42">
        <f>'Data Entry'!BK2088</f>
        <v>0</v>
      </c>
      <c r="BC2059" s="291">
        <f t="shared" si="522"/>
        <v>0</v>
      </c>
      <c r="BD2059" s="42">
        <f>'Data Entry'!BL2088</f>
        <v>0</v>
      </c>
      <c r="BE2059" s="42">
        <f>'Data Entry'!BM2088</f>
        <v>0</v>
      </c>
      <c r="BF2059" s="291">
        <f t="shared" si="523"/>
        <v>0</v>
      </c>
      <c r="BG2059" s="305">
        <f t="shared" si="524"/>
        <v>0</v>
      </c>
      <c r="BH2059" s="288" t="str">
        <f>IFERROR((BG2059*'Data Entry'!$F$18)/'Data Entry'!$E$18,"")</f>
        <v/>
      </c>
      <c r="BI2059" s="305">
        <f t="shared" si="525"/>
        <v>0</v>
      </c>
      <c r="BJ2059" s="288" t="str">
        <f t="shared" si="526"/>
        <v/>
      </c>
      <c r="BK2059" s="307" t="str">
        <f t="shared" si="527"/>
        <v/>
      </c>
    </row>
    <row r="2060" spans="1:63" ht="27" x14ac:dyDescent="0.2">
      <c r="A2060" s="119" t="str">
        <f>'Data Entry'!D2089</f>
        <v>Respondent 2056</v>
      </c>
      <c r="B2060" s="52">
        <f>'Data Entry'!AN2089</f>
        <v>0</v>
      </c>
      <c r="C2060" s="52" t="str">
        <f>'Data Entry'!BX2089</f>
        <v/>
      </c>
      <c r="D2060" s="42" t="str">
        <f>'Data Entry'!BU2089</f>
        <v>No disability</v>
      </c>
      <c r="E2060" s="42">
        <f>'Data Entry'!O2089</f>
        <v>0</v>
      </c>
      <c r="F2060" s="42">
        <f>'Data Entry'!P2089</f>
        <v>0</v>
      </c>
      <c r="G2060" s="42">
        <f>'Data Entry'!Q2089</f>
        <v>0</v>
      </c>
      <c r="H2060" s="291">
        <f t="shared" si="512"/>
        <v>0</v>
      </c>
      <c r="I2060" s="42">
        <f>'Data Entry'!R2089</f>
        <v>0</v>
      </c>
      <c r="J2060" s="42">
        <f>'Data Entry'!S2089</f>
        <v>0</v>
      </c>
      <c r="K2060" s="42">
        <f>'Data Entry'!T2089</f>
        <v>0</v>
      </c>
      <c r="L2060" s="42">
        <f>'Data Entry'!U2089</f>
        <v>0</v>
      </c>
      <c r="M2060" s="291">
        <f t="shared" si="516"/>
        <v>0</v>
      </c>
      <c r="N2060" s="42">
        <f>'Data Entry'!V2089</f>
        <v>0</v>
      </c>
      <c r="O2060" s="42">
        <f>'Data Entry'!W2089</f>
        <v>0</v>
      </c>
      <c r="P2060" s="291">
        <f t="shared" si="517"/>
        <v>0</v>
      </c>
      <c r="Q2060" s="42">
        <f>'Data Entry'!X2089</f>
        <v>0</v>
      </c>
      <c r="R2060" s="42">
        <f>'Data Entry'!Y2089</f>
        <v>0</v>
      </c>
      <c r="S2060" s="42">
        <f>'Data Entry'!Z2089</f>
        <v>0</v>
      </c>
      <c r="T2060" s="291">
        <f t="shared" si="513"/>
        <v>0</v>
      </c>
      <c r="U2060" s="42">
        <f>'Data Entry'!AA2089</f>
        <v>0</v>
      </c>
      <c r="V2060" s="42">
        <f>'Data Entry'!AB2089</f>
        <v>0</v>
      </c>
      <c r="W2060" s="42">
        <f>'Data Entry'!AC2089</f>
        <v>0</v>
      </c>
      <c r="X2060" s="42">
        <f>'Data Entry'!AD2089</f>
        <v>0</v>
      </c>
      <c r="Y2060" s="291">
        <f t="shared" si="518"/>
        <v>0</v>
      </c>
      <c r="Z2060" s="42">
        <f>'Data Entry'!AE2089</f>
        <v>0</v>
      </c>
      <c r="AA2060" s="42">
        <f>'Data Entry'!AF2089</f>
        <v>0</v>
      </c>
      <c r="AB2060" s="291">
        <f t="shared" si="519"/>
        <v>0</v>
      </c>
      <c r="AC2060" s="42">
        <f>'Data Entry'!AH2089</f>
        <v>0</v>
      </c>
      <c r="AD2060" s="42">
        <f>'Data Entry'!AI2089</f>
        <v>0</v>
      </c>
      <c r="AE2060" s="42">
        <f>'Data Entry'!AJ2089</f>
        <v>0</v>
      </c>
      <c r="AF2060" s="42">
        <f>'Data Entry'!AK2089</f>
        <v>0</v>
      </c>
      <c r="AG2060" s="42">
        <f>'Data Entry'!AL2089</f>
        <v>0</v>
      </c>
      <c r="AH2060" s="42">
        <f>'Data Entry'!AM2089</f>
        <v>0</v>
      </c>
      <c r="AI2060" s="42">
        <f>'Data Entry'!AV2089</f>
        <v>0</v>
      </c>
      <c r="AJ2060" s="42">
        <f>'Data Entry'!AW2089</f>
        <v>0</v>
      </c>
      <c r="AK2060" s="42">
        <f>'Data Entry'!AX2089</f>
        <v>0</v>
      </c>
      <c r="AL2060" s="291">
        <f t="shared" si="514"/>
        <v>0</v>
      </c>
      <c r="AM2060" s="42">
        <f>'Data Entry'!AY2089</f>
        <v>0</v>
      </c>
      <c r="AN2060" s="42">
        <f>'Data Entry'!AZ2089</f>
        <v>0</v>
      </c>
      <c r="AO2060" s="42">
        <f>'Data Entry'!BA2089</f>
        <v>0</v>
      </c>
      <c r="AP2060" s="42">
        <f>'Data Entry'!BB2089</f>
        <v>0</v>
      </c>
      <c r="AQ2060" s="291">
        <f t="shared" si="520"/>
        <v>0</v>
      </c>
      <c r="AR2060" s="42">
        <f>'Data Entry'!BC2089</f>
        <v>0</v>
      </c>
      <c r="AS2060" s="42">
        <f>'Data Entry'!BD2089</f>
        <v>0</v>
      </c>
      <c r="AT2060" s="291">
        <f t="shared" si="521"/>
        <v>0</v>
      </c>
      <c r="AU2060" s="42">
        <f>'Data Entry'!BE2089</f>
        <v>0</v>
      </c>
      <c r="AV2060" s="42">
        <f>'Data Entry'!BF2089</f>
        <v>0</v>
      </c>
      <c r="AW2060" s="42">
        <f>'Data Entry'!BG2089</f>
        <v>0</v>
      </c>
      <c r="AX2060" s="291">
        <f t="shared" si="515"/>
        <v>0</v>
      </c>
      <c r="AY2060" s="42">
        <f>'Data Entry'!BH2089</f>
        <v>0</v>
      </c>
      <c r="AZ2060" s="42">
        <f>'Data Entry'!BI2089</f>
        <v>0</v>
      </c>
      <c r="BA2060" s="42">
        <f>'Data Entry'!BJ2089</f>
        <v>0</v>
      </c>
      <c r="BB2060" s="42">
        <f>'Data Entry'!BK2089</f>
        <v>0</v>
      </c>
      <c r="BC2060" s="291">
        <f t="shared" si="522"/>
        <v>0</v>
      </c>
      <c r="BD2060" s="42">
        <f>'Data Entry'!BL2089</f>
        <v>0</v>
      </c>
      <c r="BE2060" s="42">
        <f>'Data Entry'!BM2089</f>
        <v>0</v>
      </c>
      <c r="BF2060" s="291">
        <f t="shared" si="523"/>
        <v>0</v>
      </c>
      <c r="BG2060" s="305">
        <f t="shared" si="524"/>
        <v>0</v>
      </c>
      <c r="BH2060" s="288" t="str">
        <f>IFERROR((BG2060*'Data Entry'!$F$18)/'Data Entry'!$E$18,"")</f>
        <v/>
      </c>
      <c r="BI2060" s="305">
        <f t="shared" si="525"/>
        <v>0</v>
      </c>
      <c r="BJ2060" s="288" t="str">
        <f t="shared" si="526"/>
        <v/>
      </c>
      <c r="BK2060" s="307" t="str">
        <f t="shared" si="527"/>
        <v/>
      </c>
    </row>
    <row r="2061" spans="1:63" ht="27" x14ac:dyDescent="0.2">
      <c r="A2061" s="119" t="str">
        <f>'Data Entry'!D2090</f>
        <v>Respondent 2057</v>
      </c>
      <c r="B2061" s="52">
        <f>'Data Entry'!AN2090</f>
        <v>0</v>
      </c>
      <c r="C2061" s="52" t="str">
        <f>'Data Entry'!BX2090</f>
        <v/>
      </c>
      <c r="D2061" s="42" t="str">
        <f>'Data Entry'!BU2090</f>
        <v>No disability</v>
      </c>
      <c r="E2061" s="42">
        <f>'Data Entry'!O2090</f>
        <v>0</v>
      </c>
      <c r="F2061" s="42">
        <f>'Data Entry'!P2090</f>
        <v>0</v>
      </c>
      <c r="G2061" s="42">
        <f>'Data Entry'!Q2090</f>
        <v>0</v>
      </c>
      <c r="H2061" s="291">
        <f t="shared" si="512"/>
        <v>0</v>
      </c>
      <c r="I2061" s="42">
        <f>'Data Entry'!R2090</f>
        <v>0</v>
      </c>
      <c r="J2061" s="42">
        <f>'Data Entry'!S2090</f>
        <v>0</v>
      </c>
      <c r="K2061" s="42">
        <f>'Data Entry'!T2090</f>
        <v>0</v>
      </c>
      <c r="L2061" s="42">
        <f>'Data Entry'!U2090</f>
        <v>0</v>
      </c>
      <c r="M2061" s="291">
        <f t="shared" si="516"/>
        <v>0</v>
      </c>
      <c r="N2061" s="42">
        <f>'Data Entry'!V2090</f>
        <v>0</v>
      </c>
      <c r="O2061" s="42">
        <f>'Data Entry'!W2090</f>
        <v>0</v>
      </c>
      <c r="P2061" s="291">
        <f t="shared" si="517"/>
        <v>0</v>
      </c>
      <c r="Q2061" s="42">
        <f>'Data Entry'!X2090</f>
        <v>0</v>
      </c>
      <c r="R2061" s="42">
        <f>'Data Entry'!Y2090</f>
        <v>0</v>
      </c>
      <c r="S2061" s="42">
        <f>'Data Entry'!Z2090</f>
        <v>0</v>
      </c>
      <c r="T2061" s="291">
        <f t="shared" si="513"/>
        <v>0</v>
      </c>
      <c r="U2061" s="42">
        <f>'Data Entry'!AA2090</f>
        <v>0</v>
      </c>
      <c r="V2061" s="42">
        <f>'Data Entry'!AB2090</f>
        <v>0</v>
      </c>
      <c r="W2061" s="42">
        <f>'Data Entry'!AC2090</f>
        <v>0</v>
      </c>
      <c r="X2061" s="42">
        <f>'Data Entry'!AD2090</f>
        <v>0</v>
      </c>
      <c r="Y2061" s="291">
        <f t="shared" si="518"/>
        <v>0</v>
      </c>
      <c r="Z2061" s="42">
        <f>'Data Entry'!AE2090</f>
        <v>0</v>
      </c>
      <c r="AA2061" s="42">
        <f>'Data Entry'!AF2090</f>
        <v>0</v>
      </c>
      <c r="AB2061" s="291">
        <f t="shared" si="519"/>
        <v>0</v>
      </c>
      <c r="AC2061" s="42">
        <f>'Data Entry'!AH2090</f>
        <v>0</v>
      </c>
      <c r="AD2061" s="42">
        <f>'Data Entry'!AI2090</f>
        <v>0</v>
      </c>
      <c r="AE2061" s="42">
        <f>'Data Entry'!AJ2090</f>
        <v>0</v>
      </c>
      <c r="AF2061" s="42">
        <f>'Data Entry'!AK2090</f>
        <v>0</v>
      </c>
      <c r="AG2061" s="42">
        <f>'Data Entry'!AL2090</f>
        <v>0</v>
      </c>
      <c r="AH2061" s="42">
        <f>'Data Entry'!AM2090</f>
        <v>0</v>
      </c>
      <c r="AI2061" s="42">
        <f>'Data Entry'!AV2090</f>
        <v>0</v>
      </c>
      <c r="AJ2061" s="42">
        <f>'Data Entry'!AW2090</f>
        <v>0</v>
      </c>
      <c r="AK2061" s="42">
        <f>'Data Entry'!AX2090</f>
        <v>0</v>
      </c>
      <c r="AL2061" s="291">
        <f t="shared" si="514"/>
        <v>0</v>
      </c>
      <c r="AM2061" s="42">
        <f>'Data Entry'!AY2090</f>
        <v>0</v>
      </c>
      <c r="AN2061" s="42">
        <f>'Data Entry'!AZ2090</f>
        <v>0</v>
      </c>
      <c r="AO2061" s="42">
        <f>'Data Entry'!BA2090</f>
        <v>0</v>
      </c>
      <c r="AP2061" s="42">
        <f>'Data Entry'!BB2090</f>
        <v>0</v>
      </c>
      <c r="AQ2061" s="291">
        <f t="shared" si="520"/>
        <v>0</v>
      </c>
      <c r="AR2061" s="42">
        <f>'Data Entry'!BC2090</f>
        <v>0</v>
      </c>
      <c r="AS2061" s="42">
        <f>'Data Entry'!BD2090</f>
        <v>0</v>
      </c>
      <c r="AT2061" s="291">
        <f t="shared" si="521"/>
        <v>0</v>
      </c>
      <c r="AU2061" s="42">
        <f>'Data Entry'!BE2090</f>
        <v>0</v>
      </c>
      <c r="AV2061" s="42">
        <f>'Data Entry'!BF2090</f>
        <v>0</v>
      </c>
      <c r="AW2061" s="42">
        <f>'Data Entry'!BG2090</f>
        <v>0</v>
      </c>
      <c r="AX2061" s="291">
        <f t="shared" si="515"/>
        <v>0</v>
      </c>
      <c r="AY2061" s="42">
        <f>'Data Entry'!BH2090</f>
        <v>0</v>
      </c>
      <c r="AZ2061" s="42">
        <f>'Data Entry'!BI2090</f>
        <v>0</v>
      </c>
      <c r="BA2061" s="42">
        <f>'Data Entry'!BJ2090</f>
        <v>0</v>
      </c>
      <c r="BB2061" s="42">
        <f>'Data Entry'!BK2090</f>
        <v>0</v>
      </c>
      <c r="BC2061" s="291">
        <f t="shared" si="522"/>
        <v>0</v>
      </c>
      <c r="BD2061" s="42">
        <f>'Data Entry'!BL2090</f>
        <v>0</v>
      </c>
      <c r="BE2061" s="42">
        <f>'Data Entry'!BM2090</f>
        <v>0</v>
      </c>
      <c r="BF2061" s="291">
        <f t="shared" si="523"/>
        <v>0</v>
      </c>
      <c r="BG2061" s="305">
        <f t="shared" si="524"/>
        <v>0</v>
      </c>
      <c r="BH2061" s="288" t="str">
        <f>IFERROR((BG2061*'Data Entry'!$F$18)/'Data Entry'!$E$18,"")</f>
        <v/>
      </c>
      <c r="BI2061" s="305">
        <f t="shared" si="525"/>
        <v>0</v>
      </c>
      <c r="BJ2061" s="288" t="str">
        <f t="shared" si="526"/>
        <v/>
      </c>
      <c r="BK2061" s="307" t="str">
        <f t="shared" si="527"/>
        <v/>
      </c>
    </row>
    <row r="2062" spans="1:63" ht="27" x14ac:dyDescent="0.2">
      <c r="A2062" s="119" t="str">
        <f>'Data Entry'!D2091</f>
        <v>Respondent 2058</v>
      </c>
      <c r="B2062" s="52">
        <f>'Data Entry'!AN2091</f>
        <v>0</v>
      </c>
      <c r="C2062" s="52" t="str">
        <f>'Data Entry'!BX2091</f>
        <v/>
      </c>
      <c r="D2062" s="42" t="str">
        <f>'Data Entry'!BU2091</f>
        <v>No disability</v>
      </c>
      <c r="E2062" s="42">
        <f>'Data Entry'!O2091</f>
        <v>0</v>
      </c>
      <c r="F2062" s="42">
        <f>'Data Entry'!P2091</f>
        <v>0</v>
      </c>
      <c r="G2062" s="42">
        <f>'Data Entry'!Q2091</f>
        <v>0</v>
      </c>
      <c r="H2062" s="291">
        <f t="shared" si="512"/>
        <v>0</v>
      </c>
      <c r="I2062" s="42">
        <f>'Data Entry'!R2091</f>
        <v>0</v>
      </c>
      <c r="J2062" s="42">
        <f>'Data Entry'!S2091</f>
        <v>0</v>
      </c>
      <c r="K2062" s="42">
        <f>'Data Entry'!T2091</f>
        <v>0</v>
      </c>
      <c r="L2062" s="42">
        <f>'Data Entry'!U2091</f>
        <v>0</v>
      </c>
      <c r="M2062" s="291">
        <f t="shared" si="516"/>
        <v>0</v>
      </c>
      <c r="N2062" s="42">
        <f>'Data Entry'!V2091</f>
        <v>0</v>
      </c>
      <c r="O2062" s="42">
        <f>'Data Entry'!W2091</f>
        <v>0</v>
      </c>
      <c r="P2062" s="291">
        <f t="shared" si="517"/>
        <v>0</v>
      </c>
      <c r="Q2062" s="42">
        <f>'Data Entry'!X2091</f>
        <v>0</v>
      </c>
      <c r="R2062" s="42">
        <f>'Data Entry'!Y2091</f>
        <v>0</v>
      </c>
      <c r="S2062" s="42">
        <f>'Data Entry'!Z2091</f>
        <v>0</v>
      </c>
      <c r="T2062" s="291">
        <f t="shared" si="513"/>
        <v>0</v>
      </c>
      <c r="U2062" s="42">
        <f>'Data Entry'!AA2091</f>
        <v>0</v>
      </c>
      <c r="V2062" s="42">
        <f>'Data Entry'!AB2091</f>
        <v>0</v>
      </c>
      <c r="W2062" s="42">
        <f>'Data Entry'!AC2091</f>
        <v>0</v>
      </c>
      <c r="X2062" s="42">
        <f>'Data Entry'!AD2091</f>
        <v>0</v>
      </c>
      <c r="Y2062" s="291">
        <f t="shared" si="518"/>
        <v>0</v>
      </c>
      <c r="Z2062" s="42">
        <f>'Data Entry'!AE2091</f>
        <v>0</v>
      </c>
      <c r="AA2062" s="42">
        <f>'Data Entry'!AF2091</f>
        <v>0</v>
      </c>
      <c r="AB2062" s="291">
        <f t="shared" si="519"/>
        <v>0</v>
      </c>
      <c r="AC2062" s="42">
        <f>'Data Entry'!AH2091</f>
        <v>0</v>
      </c>
      <c r="AD2062" s="42">
        <f>'Data Entry'!AI2091</f>
        <v>0</v>
      </c>
      <c r="AE2062" s="42">
        <f>'Data Entry'!AJ2091</f>
        <v>0</v>
      </c>
      <c r="AF2062" s="42">
        <f>'Data Entry'!AK2091</f>
        <v>0</v>
      </c>
      <c r="AG2062" s="42">
        <f>'Data Entry'!AL2091</f>
        <v>0</v>
      </c>
      <c r="AH2062" s="42">
        <f>'Data Entry'!AM2091</f>
        <v>0</v>
      </c>
      <c r="AI2062" s="42">
        <f>'Data Entry'!AV2091</f>
        <v>0</v>
      </c>
      <c r="AJ2062" s="42">
        <f>'Data Entry'!AW2091</f>
        <v>0</v>
      </c>
      <c r="AK2062" s="42">
        <f>'Data Entry'!AX2091</f>
        <v>0</v>
      </c>
      <c r="AL2062" s="291">
        <f t="shared" si="514"/>
        <v>0</v>
      </c>
      <c r="AM2062" s="42">
        <f>'Data Entry'!AY2091</f>
        <v>0</v>
      </c>
      <c r="AN2062" s="42">
        <f>'Data Entry'!AZ2091</f>
        <v>0</v>
      </c>
      <c r="AO2062" s="42">
        <f>'Data Entry'!BA2091</f>
        <v>0</v>
      </c>
      <c r="AP2062" s="42">
        <f>'Data Entry'!BB2091</f>
        <v>0</v>
      </c>
      <c r="AQ2062" s="291">
        <f t="shared" si="520"/>
        <v>0</v>
      </c>
      <c r="AR2062" s="42">
        <f>'Data Entry'!BC2091</f>
        <v>0</v>
      </c>
      <c r="AS2062" s="42">
        <f>'Data Entry'!BD2091</f>
        <v>0</v>
      </c>
      <c r="AT2062" s="291">
        <f t="shared" si="521"/>
        <v>0</v>
      </c>
      <c r="AU2062" s="42">
        <f>'Data Entry'!BE2091</f>
        <v>0</v>
      </c>
      <c r="AV2062" s="42">
        <f>'Data Entry'!BF2091</f>
        <v>0</v>
      </c>
      <c r="AW2062" s="42">
        <f>'Data Entry'!BG2091</f>
        <v>0</v>
      </c>
      <c r="AX2062" s="291">
        <f t="shared" si="515"/>
        <v>0</v>
      </c>
      <c r="AY2062" s="42">
        <f>'Data Entry'!BH2091</f>
        <v>0</v>
      </c>
      <c r="AZ2062" s="42">
        <f>'Data Entry'!BI2091</f>
        <v>0</v>
      </c>
      <c r="BA2062" s="42">
        <f>'Data Entry'!BJ2091</f>
        <v>0</v>
      </c>
      <c r="BB2062" s="42">
        <f>'Data Entry'!BK2091</f>
        <v>0</v>
      </c>
      <c r="BC2062" s="291">
        <f t="shared" si="522"/>
        <v>0</v>
      </c>
      <c r="BD2062" s="42">
        <f>'Data Entry'!BL2091</f>
        <v>0</v>
      </c>
      <c r="BE2062" s="42">
        <f>'Data Entry'!BM2091</f>
        <v>0</v>
      </c>
      <c r="BF2062" s="291">
        <f t="shared" si="523"/>
        <v>0</v>
      </c>
      <c r="BG2062" s="305">
        <f t="shared" si="524"/>
        <v>0</v>
      </c>
      <c r="BH2062" s="288" t="str">
        <f>IFERROR((BG2062*'Data Entry'!$F$18)/'Data Entry'!$E$18,"")</f>
        <v/>
      </c>
      <c r="BI2062" s="305">
        <f t="shared" si="525"/>
        <v>0</v>
      </c>
      <c r="BJ2062" s="288" t="str">
        <f t="shared" si="526"/>
        <v/>
      </c>
      <c r="BK2062" s="307" t="str">
        <f t="shared" si="527"/>
        <v/>
      </c>
    </row>
    <row r="2063" spans="1:63" ht="27" x14ac:dyDescent="0.2">
      <c r="A2063" s="119" t="str">
        <f>'Data Entry'!D2092</f>
        <v>Respondent 2059</v>
      </c>
      <c r="B2063" s="52">
        <f>'Data Entry'!AN2092</f>
        <v>0</v>
      </c>
      <c r="C2063" s="52" t="str">
        <f>'Data Entry'!BX2092</f>
        <v/>
      </c>
      <c r="D2063" s="42" t="str">
        <f>'Data Entry'!BU2092</f>
        <v>No disability</v>
      </c>
      <c r="E2063" s="42">
        <f>'Data Entry'!O2092</f>
        <v>0</v>
      </c>
      <c r="F2063" s="42">
        <f>'Data Entry'!P2092</f>
        <v>0</v>
      </c>
      <c r="G2063" s="42">
        <f>'Data Entry'!Q2092</f>
        <v>0</v>
      </c>
      <c r="H2063" s="291">
        <f t="shared" si="512"/>
        <v>0</v>
      </c>
      <c r="I2063" s="42">
        <f>'Data Entry'!R2092</f>
        <v>0</v>
      </c>
      <c r="J2063" s="42">
        <f>'Data Entry'!S2092</f>
        <v>0</v>
      </c>
      <c r="K2063" s="42">
        <f>'Data Entry'!T2092</f>
        <v>0</v>
      </c>
      <c r="L2063" s="42">
        <f>'Data Entry'!U2092</f>
        <v>0</v>
      </c>
      <c r="M2063" s="291">
        <f t="shared" si="516"/>
        <v>0</v>
      </c>
      <c r="N2063" s="42">
        <f>'Data Entry'!V2092</f>
        <v>0</v>
      </c>
      <c r="O2063" s="42">
        <f>'Data Entry'!W2092</f>
        <v>0</v>
      </c>
      <c r="P2063" s="291">
        <f t="shared" si="517"/>
        <v>0</v>
      </c>
      <c r="Q2063" s="42">
        <f>'Data Entry'!X2092</f>
        <v>0</v>
      </c>
      <c r="R2063" s="42">
        <f>'Data Entry'!Y2092</f>
        <v>0</v>
      </c>
      <c r="S2063" s="42">
        <f>'Data Entry'!Z2092</f>
        <v>0</v>
      </c>
      <c r="T2063" s="291">
        <f t="shared" si="513"/>
        <v>0</v>
      </c>
      <c r="U2063" s="42">
        <f>'Data Entry'!AA2092</f>
        <v>0</v>
      </c>
      <c r="V2063" s="42">
        <f>'Data Entry'!AB2092</f>
        <v>0</v>
      </c>
      <c r="W2063" s="42">
        <f>'Data Entry'!AC2092</f>
        <v>0</v>
      </c>
      <c r="X2063" s="42">
        <f>'Data Entry'!AD2092</f>
        <v>0</v>
      </c>
      <c r="Y2063" s="291">
        <f t="shared" si="518"/>
        <v>0</v>
      </c>
      <c r="Z2063" s="42">
        <f>'Data Entry'!AE2092</f>
        <v>0</v>
      </c>
      <c r="AA2063" s="42">
        <f>'Data Entry'!AF2092</f>
        <v>0</v>
      </c>
      <c r="AB2063" s="291">
        <f t="shared" si="519"/>
        <v>0</v>
      </c>
      <c r="AC2063" s="42">
        <f>'Data Entry'!AH2092</f>
        <v>0</v>
      </c>
      <c r="AD2063" s="42">
        <f>'Data Entry'!AI2092</f>
        <v>0</v>
      </c>
      <c r="AE2063" s="42">
        <f>'Data Entry'!AJ2092</f>
        <v>0</v>
      </c>
      <c r="AF2063" s="42">
        <f>'Data Entry'!AK2092</f>
        <v>0</v>
      </c>
      <c r="AG2063" s="42">
        <f>'Data Entry'!AL2092</f>
        <v>0</v>
      </c>
      <c r="AH2063" s="42">
        <f>'Data Entry'!AM2092</f>
        <v>0</v>
      </c>
      <c r="AI2063" s="42">
        <f>'Data Entry'!AV2092</f>
        <v>0</v>
      </c>
      <c r="AJ2063" s="42">
        <f>'Data Entry'!AW2092</f>
        <v>0</v>
      </c>
      <c r="AK2063" s="42">
        <f>'Data Entry'!AX2092</f>
        <v>0</v>
      </c>
      <c r="AL2063" s="291">
        <f t="shared" si="514"/>
        <v>0</v>
      </c>
      <c r="AM2063" s="42">
        <f>'Data Entry'!AY2092</f>
        <v>0</v>
      </c>
      <c r="AN2063" s="42">
        <f>'Data Entry'!AZ2092</f>
        <v>0</v>
      </c>
      <c r="AO2063" s="42">
        <f>'Data Entry'!BA2092</f>
        <v>0</v>
      </c>
      <c r="AP2063" s="42">
        <f>'Data Entry'!BB2092</f>
        <v>0</v>
      </c>
      <c r="AQ2063" s="291">
        <f t="shared" si="520"/>
        <v>0</v>
      </c>
      <c r="AR2063" s="42">
        <f>'Data Entry'!BC2092</f>
        <v>0</v>
      </c>
      <c r="AS2063" s="42">
        <f>'Data Entry'!BD2092</f>
        <v>0</v>
      </c>
      <c r="AT2063" s="291">
        <f t="shared" si="521"/>
        <v>0</v>
      </c>
      <c r="AU2063" s="42">
        <f>'Data Entry'!BE2092</f>
        <v>0</v>
      </c>
      <c r="AV2063" s="42">
        <f>'Data Entry'!BF2092</f>
        <v>0</v>
      </c>
      <c r="AW2063" s="42">
        <f>'Data Entry'!BG2092</f>
        <v>0</v>
      </c>
      <c r="AX2063" s="291">
        <f t="shared" si="515"/>
        <v>0</v>
      </c>
      <c r="AY2063" s="42">
        <f>'Data Entry'!BH2092</f>
        <v>0</v>
      </c>
      <c r="AZ2063" s="42">
        <f>'Data Entry'!BI2092</f>
        <v>0</v>
      </c>
      <c r="BA2063" s="42">
        <f>'Data Entry'!BJ2092</f>
        <v>0</v>
      </c>
      <c r="BB2063" s="42">
        <f>'Data Entry'!BK2092</f>
        <v>0</v>
      </c>
      <c r="BC2063" s="291">
        <f t="shared" si="522"/>
        <v>0</v>
      </c>
      <c r="BD2063" s="42">
        <f>'Data Entry'!BL2092</f>
        <v>0</v>
      </c>
      <c r="BE2063" s="42">
        <f>'Data Entry'!BM2092</f>
        <v>0</v>
      </c>
      <c r="BF2063" s="291">
        <f t="shared" si="523"/>
        <v>0</v>
      </c>
      <c r="BG2063" s="305">
        <f t="shared" si="524"/>
        <v>0</v>
      </c>
      <c r="BH2063" s="288" t="str">
        <f>IFERROR((BG2063*'Data Entry'!$F$18)/'Data Entry'!$E$18,"")</f>
        <v/>
      </c>
      <c r="BI2063" s="305">
        <f t="shared" si="525"/>
        <v>0</v>
      </c>
      <c r="BJ2063" s="288" t="str">
        <f t="shared" si="526"/>
        <v/>
      </c>
      <c r="BK2063" s="307" t="str">
        <f t="shared" si="527"/>
        <v/>
      </c>
    </row>
    <row r="2064" spans="1:63" ht="27" x14ac:dyDescent="0.2">
      <c r="A2064" s="119" t="str">
        <f>'Data Entry'!D2093</f>
        <v>Respondent 2060</v>
      </c>
      <c r="B2064" s="52">
        <f>'Data Entry'!AN2093</f>
        <v>0</v>
      </c>
      <c r="C2064" s="52" t="str">
        <f>'Data Entry'!BX2093</f>
        <v/>
      </c>
      <c r="D2064" s="42" t="str">
        <f>'Data Entry'!BU2093</f>
        <v>No disability</v>
      </c>
      <c r="E2064" s="42">
        <f>'Data Entry'!O2093</f>
        <v>0</v>
      </c>
      <c r="F2064" s="42">
        <f>'Data Entry'!P2093</f>
        <v>0</v>
      </c>
      <c r="G2064" s="42">
        <f>'Data Entry'!Q2093</f>
        <v>0</v>
      </c>
      <c r="H2064" s="291">
        <f t="shared" si="512"/>
        <v>0</v>
      </c>
      <c r="I2064" s="42">
        <f>'Data Entry'!R2093</f>
        <v>0</v>
      </c>
      <c r="J2064" s="42">
        <f>'Data Entry'!S2093</f>
        <v>0</v>
      </c>
      <c r="K2064" s="42">
        <f>'Data Entry'!T2093</f>
        <v>0</v>
      </c>
      <c r="L2064" s="42">
        <f>'Data Entry'!U2093</f>
        <v>0</v>
      </c>
      <c r="M2064" s="291">
        <f t="shared" si="516"/>
        <v>0</v>
      </c>
      <c r="N2064" s="42">
        <f>'Data Entry'!V2093</f>
        <v>0</v>
      </c>
      <c r="O2064" s="42">
        <f>'Data Entry'!W2093</f>
        <v>0</v>
      </c>
      <c r="P2064" s="291">
        <f t="shared" si="517"/>
        <v>0</v>
      </c>
      <c r="Q2064" s="42">
        <f>'Data Entry'!X2093</f>
        <v>0</v>
      </c>
      <c r="R2064" s="42">
        <f>'Data Entry'!Y2093</f>
        <v>0</v>
      </c>
      <c r="S2064" s="42">
        <f>'Data Entry'!Z2093</f>
        <v>0</v>
      </c>
      <c r="T2064" s="291">
        <f t="shared" si="513"/>
        <v>0</v>
      </c>
      <c r="U2064" s="42">
        <f>'Data Entry'!AA2093</f>
        <v>0</v>
      </c>
      <c r="V2064" s="42">
        <f>'Data Entry'!AB2093</f>
        <v>0</v>
      </c>
      <c r="W2064" s="42">
        <f>'Data Entry'!AC2093</f>
        <v>0</v>
      </c>
      <c r="X2064" s="42">
        <f>'Data Entry'!AD2093</f>
        <v>0</v>
      </c>
      <c r="Y2064" s="291">
        <f t="shared" si="518"/>
        <v>0</v>
      </c>
      <c r="Z2064" s="42">
        <f>'Data Entry'!AE2093</f>
        <v>0</v>
      </c>
      <c r="AA2064" s="42">
        <f>'Data Entry'!AF2093</f>
        <v>0</v>
      </c>
      <c r="AB2064" s="291">
        <f t="shared" si="519"/>
        <v>0</v>
      </c>
      <c r="AC2064" s="42">
        <f>'Data Entry'!AH2093</f>
        <v>0</v>
      </c>
      <c r="AD2064" s="42">
        <f>'Data Entry'!AI2093</f>
        <v>0</v>
      </c>
      <c r="AE2064" s="42">
        <f>'Data Entry'!AJ2093</f>
        <v>0</v>
      </c>
      <c r="AF2064" s="42">
        <f>'Data Entry'!AK2093</f>
        <v>0</v>
      </c>
      <c r="AG2064" s="42">
        <f>'Data Entry'!AL2093</f>
        <v>0</v>
      </c>
      <c r="AH2064" s="42">
        <f>'Data Entry'!AM2093</f>
        <v>0</v>
      </c>
      <c r="AI2064" s="42">
        <f>'Data Entry'!AV2093</f>
        <v>0</v>
      </c>
      <c r="AJ2064" s="42">
        <f>'Data Entry'!AW2093</f>
        <v>0</v>
      </c>
      <c r="AK2064" s="42">
        <f>'Data Entry'!AX2093</f>
        <v>0</v>
      </c>
      <c r="AL2064" s="291">
        <f t="shared" si="514"/>
        <v>0</v>
      </c>
      <c r="AM2064" s="42">
        <f>'Data Entry'!AY2093</f>
        <v>0</v>
      </c>
      <c r="AN2064" s="42">
        <f>'Data Entry'!AZ2093</f>
        <v>0</v>
      </c>
      <c r="AO2064" s="42">
        <f>'Data Entry'!BA2093</f>
        <v>0</v>
      </c>
      <c r="AP2064" s="42">
        <f>'Data Entry'!BB2093</f>
        <v>0</v>
      </c>
      <c r="AQ2064" s="291">
        <f t="shared" si="520"/>
        <v>0</v>
      </c>
      <c r="AR2064" s="42">
        <f>'Data Entry'!BC2093</f>
        <v>0</v>
      </c>
      <c r="AS2064" s="42">
        <f>'Data Entry'!BD2093</f>
        <v>0</v>
      </c>
      <c r="AT2064" s="291">
        <f t="shared" si="521"/>
        <v>0</v>
      </c>
      <c r="AU2064" s="42">
        <f>'Data Entry'!BE2093</f>
        <v>0</v>
      </c>
      <c r="AV2064" s="42">
        <f>'Data Entry'!BF2093</f>
        <v>0</v>
      </c>
      <c r="AW2064" s="42">
        <f>'Data Entry'!BG2093</f>
        <v>0</v>
      </c>
      <c r="AX2064" s="291">
        <f t="shared" si="515"/>
        <v>0</v>
      </c>
      <c r="AY2064" s="42">
        <f>'Data Entry'!BH2093</f>
        <v>0</v>
      </c>
      <c r="AZ2064" s="42">
        <f>'Data Entry'!BI2093</f>
        <v>0</v>
      </c>
      <c r="BA2064" s="42">
        <f>'Data Entry'!BJ2093</f>
        <v>0</v>
      </c>
      <c r="BB2064" s="42">
        <f>'Data Entry'!BK2093</f>
        <v>0</v>
      </c>
      <c r="BC2064" s="291">
        <f t="shared" si="522"/>
        <v>0</v>
      </c>
      <c r="BD2064" s="42">
        <f>'Data Entry'!BL2093</f>
        <v>0</v>
      </c>
      <c r="BE2064" s="42">
        <f>'Data Entry'!BM2093</f>
        <v>0</v>
      </c>
      <c r="BF2064" s="291">
        <f t="shared" si="523"/>
        <v>0</v>
      </c>
      <c r="BG2064" s="305">
        <f t="shared" si="524"/>
        <v>0</v>
      </c>
      <c r="BH2064" s="288" t="str">
        <f>IFERROR((BG2064*'Data Entry'!$F$18)/'Data Entry'!$E$18,"")</f>
        <v/>
      </c>
      <c r="BI2064" s="305">
        <f t="shared" si="525"/>
        <v>0</v>
      </c>
      <c r="BJ2064" s="288" t="str">
        <f t="shared" si="526"/>
        <v/>
      </c>
      <c r="BK2064" s="307" t="str">
        <f t="shared" si="527"/>
        <v/>
      </c>
    </row>
    <row r="2065" spans="1:63" ht="27" x14ac:dyDescent="0.2">
      <c r="A2065" s="119" t="str">
        <f>'Data Entry'!D2094</f>
        <v>Respondent 2061</v>
      </c>
      <c r="B2065" s="52">
        <f>'Data Entry'!AN2094</f>
        <v>0</v>
      </c>
      <c r="C2065" s="52" t="str">
        <f>'Data Entry'!BX2094</f>
        <v/>
      </c>
      <c r="D2065" s="42" t="str">
        <f>'Data Entry'!BU2094</f>
        <v>No disability</v>
      </c>
      <c r="E2065" s="42">
        <f>'Data Entry'!O2094</f>
        <v>0</v>
      </c>
      <c r="F2065" s="42">
        <f>'Data Entry'!P2094</f>
        <v>0</v>
      </c>
      <c r="G2065" s="42">
        <f>'Data Entry'!Q2094</f>
        <v>0</v>
      </c>
      <c r="H2065" s="291">
        <f t="shared" si="512"/>
        <v>0</v>
      </c>
      <c r="I2065" s="42">
        <f>'Data Entry'!R2094</f>
        <v>0</v>
      </c>
      <c r="J2065" s="42">
        <f>'Data Entry'!S2094</f>
        <v>0</v>
      </c>
      <c r="K2065" s="42">
        <f>'Data Entry'!T2094</f>
        <v>0</v>
      </c>
      <c r="L2065" s="42">
        <f>'Data Entry'!U2094</f>
        <v>0</v>
      </c>
      <c r="M2065" s="291">
        <f t="shared" si="516"/>
        <v>0</v>
      </c>
      <c r="N2065" s="42">
        <f>'Data Entry'!V2094</f>
        <v>0</v>
      </c>
      <c r="O2065" s="42">
        <f>'Data Entry'!W2094</f>
        <v>0</v>
      </c>
      <c r="P2065" s="291">
        <f t="shared" si="517"/>
        <v>0</v>
      </c>
      <c r="Q2065" s="42">
        <f>'Data Entry'!X2094</f>
        <v>0</v>
      </c>
      <c r="R2065" s="42">
        <f>'Data Entry'!Y2094</f>
        <v>0</v>
      </c>
      <c r="S2065" s="42">
        <f>'Data Entry'!Z2094</f>
        <v>0</v>
      </c>
      <c r="T2065" s="291">
        <f t="shared" si="513"/>
        <v>0</v>
      </c>
      <c r="U2065" s="42">
        <f>'Data Entry'!AA2094</f>
        <v>0</v>
      </c>
      <c r="V2065" s="42">
        <f>'Data Entry'!AB2094</f>
        <v>0</v>
      </c>
      <c r="W2065" s="42">
        <f>'Data Entry'!AC2094</f>
        <v>0</v>
      </c>
      <c r="X2065" s="42">
        <f>'Data Entry'!AD2094</f>
        <v>0</v>
      </c>
      <c r="Y2065" s="291">
        <f t="shared" si="518"/>
        <v>0</v>
      </c>
      <c r="Z2065" s="42">
        <f>'Data Entry'!AE2094</f>
        <v>0</v>
      </c>
      <c r="AA2065" s="42">
        <f>'Data Entry'!AF2094</f>
        <v>0</v>
      </c>
      <c r="AB2065" s="291">
        <f t="shared" si="519"/>
        <v>0</v>
      </c>
      <c r="AC2065" s="42">
        <f>'Data Entry'!AH2094</f>
        <v>0</v>
      </c>
      <c r="AD2065" s="42">
        <f>'Data Entry'!AI2094</f>
        <v>0</v>
      </c>
      <c r="AE2065" s="42">
        <f>'Data Entry'!AJ2094</f>
        <v>0</v>
      </c>
      <c r="AF2065" s="42">
        <f>'Data Entry'!AK2094</f>
        <v>0</v>
      </c>
      <c r="AG2065" s="42">
        <f>'Data Entry'!AL2094</f>
        <v>0</v>
      </c>
      <c r="AH2065" s="42">
        <f>'Data Entry'!AM2094</f>
        <v>0</v>
      </c>
      <c r="AI2065" s="42">
        <f>'Data Entry'!AV2094</f>
        <v>0</v>
      </c>
      <c r="AJ2065" s="42">
        <f>'Data Entry'!AW2094</f>
        <v>0</v>
      </c>
      <c r="AK2065" s="42">
        <f>'Data Entry'!AX2094</f>
        <v>0</v>
      </c>
      <c r="AL2065" s="291">
        <f t="shared" si="514"/>
        <v>0</v>
      </c>
      <c r="AM2065" s="42">
        <f>'Data Entry'!AY2094</f>
        <v>0</v>
      </c>
      <c r="AN2065" s="42">
        <f>'Data Entry'!AZ2094</f>
        <v>0</v>
      </c>
      <c r="AO2065" s="42">
        <f>'Data Entry'!BA2094</f>
        <v>0</v>
      </c>
      <c r="AP2065" s="42">
        <f>'Data Entry'!BB2094</f>
        <v>0</v>
      </c>
      <c r="AQ2065" s="291">
        <f t="shared" si="520"/>
        <v>0</v>
      </c>
      <c r="AR2065" s="42">
        <f>'Data Entry'!BC2094</f>
        <v>0</v>
      </c>
      <c r="AS2065" s="42">
        <f>'Data Entry'!BD2094</f>
        <v>0</v>
      </c>
      <c r="AT2065" s="291">
        <f t="shared" si="521"/>
        <v>0</v>
      </c>
      <c r="AU2065" s="42">
        <f>'Data Entry'!BE2094</f>
        <v>0</v>
      </c>
      <c r="AV2065" s="42">
        <f>'Data Entry'!BF2094</f>
        <v>0</v>
      </c>
      <c r="AW2065" s="42">
        <f>'Data Entry'!BG2094</f>
        <v>0</v>
      </c>
      <c r="AX2065" s="291">
        <f t="shared" si="515"/>
        <v>0</v>
      </c>
      <c r="AY2065" s="42">
        <f>'Data Entry'!BH2094</f>
        <v>0</v>
      </c>
      <c r="AZ2065" s="42">
        <f>'Data Entry'!BI2094</f>
        <v>0</v>
      </c>
      <c r="BA2065" s="42">
        <f>'Data Entry'!BJ2094</f>
        <v>0</v>
      </c>
      <c r="BB2065" s="42">
        <f>'Data Entry'!BK2094</f>
        <v>0</v>
      </c>
      <c r="BC2065" s="291">
        <f t="shared" si="522"/>
        <v>0</v>
      </c>
      <c r="BD2065" s="42">
        <f>'Data Entry'!BL2094</f>
        <v>0</v>
      </c>
      <c r="BE2065" s="42">
        <f>'Data Entry'!BM2094</f>
        <v>0</v>
      </c>
      <c r="BF2065" s="291">
        <f t="shared" si="523"/>
        <v>0</v>
      </c>
      <c r="BG2065" s="305">
        <f t="shared" si="524"/>
        <v>0</v>
      </c>
      <c r="BH2065" s="288" t="str">
        <f>IFERROR((BG2065*'Data Entry'!$F$18)/'Data Entry'!$E$18,"")</f>
        <v/>
      </c>
      <c r="BI2065" s="305">
        <f t="shared" si="525"/>
        <v>0</v>
      </c>
      <c r="BJ2065" s="288" t="str">
        <f t="shared" si="526"/>
        <v/>
      </c>
      <c r="BK2065" s="307" t="str">
        <f t="shared" si="527"/>
        <v/>
      </c>
    </row>
    <row r="2066" spans="1:63" ht="27" x14ac:dyDescent="0.2">
      <c r="A2066" s="119" t="str">
        <f>'Data Entry'!D2095</f>
        <v>Respondent 2062</v>
      </c>
      <c r="B2066" s="52">
        <f>'Data Entry'!AN2095</f>
        <v>0</v>
      </c>
      <c r="C2066" s="52" t="str">
        <f>'Data Entry'!BX2095</f>
        <v/>
      </c>
      <c r="D2066" s="42" t="str">
        <f>'Data Entry'!BU2095</f>
        <v>No disability</v>
      </c>
      <c r="E2066" s="42">
        <f>'Data Entry'!O2095</f>
        <v>0</v>
      </c>
      <c r="F2066" s="42">
        <f>'Data Entry'!P2095</f>
        <v>0</v>
      </c>
      <c r="G2066" s="42">
        <f>'Data Entry'!Q2095</f>
        <v>0</v>
      </c>
      <c r="H2066" s="291">
        <f t="shared" si="512"/>
        <v>0</v>
      </c>
      <c r="I2066" s="42">
        <f>'Data Entry'!R2095</f>
        <v>0</v>
      </c>
      <c r="J2066" s="42">
        <f>'Data Entry'!S2095</f>
        <v>0</v>
      </c>
      <c r="K2066" s="42">
        <f>'Data Entry'!T2095</f>
        <v>0</v>
      </c>
      <c r="L2066" s="42">
        <f>'Data Entry'!U2095</f>
        <v>0</v>
      </c>
      <c r="M2066" s="291">
        <f t="shared" si="516"/>
        <v>0</v>
      </c>
      <c r="N2066" s="42">
        <f>'Data Entry'!V2095</f>
        <v>0</v>
      </c>
      <c r="O2066" s="42">
        <f>'Data Entry'!W2095</f>
        <v>0</v>
      </c>
      <c r="P2066" s="291">
        <f t="shared" si="517"/>
        <v>0</v>
      </c>
      <c r="Q2066" s="42">
        <f>'Data Entry'!X2095</f>
        <v>0</v>
      </c>
      <c r="R2066" s="42">
        <f>'Data Entry'!Y2095</f>
        <v>0</v>
      </c>
      <c r="S2066" s="42">
        <f>'Data Entry'!Z2095</f>
        <v>0</v>
      </c>
      <c r="T2066" s="291">
        <f t="shared" si="513"/>
        <v>0</v>
      </c>
      <c r="U2066" s="42">
        <f>'Data Entry'!AA2095</f>
        <v>0</v>
      </c>
      <c r="V2066" s="42">
        <f>'Data Entry'!AB2095</f>
        <v>0</v>
      </c>
      <c r="W2066" s="42">
        <f>'Data Entry'!AC2095</f>
        <v>0</v>
      </c>
      <c r="X2066" s="42">
        <f>'Data Entry'!AD2095</f>
        <v>0</v>
      </c>
      <c r="Y2066" s="291">
        <f t="shared" si="518"/>
        <v>0</v>
      </c>
      <c r="Z2066" s="42">
        <f>'Data Entry'!AE2095</f>
        <v>0</v>
      </c>
      <c r="AA2066" s="42">
        <f>'Data Entry'!AF2095</f>
        <v>0</v>
      </c>
      <c r="AB2066" s="291">
        <f t="shared" si="519"/>
        <v>0</v>
      </c>
      <c r="AC2066" s="42">
        <f>'Data Entry'!AH2095</f>
        <v>0</v>
      </c>
      <c r="AD2066" s="42">
        <f>'Data Entry'!AI2095</f>
        <v>0</v>
      </c>
      <c r="AE2066" s="42">
        <f>'Data Entry'!AJ2095</f>
        <v>0</v>
      </c>
      <c r="AF2066" s="42">
        <f>'Data Entry'!AK2095</f>
        <v>0</v>
      </c>
      <c r="AG2066" s="42">
        <f>'Data Entry'!AL2095</f>
        <v>0</v>
      </c>
      <c r="AH2066" s="42">
        <f>'Data Entry'!AM2095</f>
        <v>0</v>
      </c>
      <c r="AI2066" s="42">
        <f>'Data Entry'!AV2095</f>
        <v>0</v>
      </c>
      <c r="AJ2066" s="42">
        <f>'Data Entry'!AW2095</f>
        <v>0</v>
      </c>
      <c r="AK2066" s="42">
        <f>'Data Entry'!AX2095</f>
        <v>0</v>
      </c>
      <c r="AL2066" s="291">
        <f t="shared" si="514"/>
        <v>0</v>
      </c>
      <c r="AM2066" s="42">
        <f>'Data Entry'!AY2095</f>
        <v>0</v>
      </c>
      <c r="AN2066" s="42">
        <f>'Data Entry'!AZ2095</f>
        <v>0</v>
      </c>
      <c r="AO2066" s="42">
        <f>'Data Entry'!BA2095</f>
        <v>0</v>
      </c>
      <c r="AP2066" s="42">
        <f>'Data Entry'!BB2095</f>
        <v>0</v>
      </c>
      <c r="AQ2066" s="291">
        <f t="shared" si="520"/>
        <v>0</v>
      </c>
      <c r="AR2066" s="42">
        <f>'Data Entry'!BC2095</f>
        <v>0</v>
      </c>
      <c r="AS2066" s="42">
        <f>'Data Entry'!BD2095</f>
        <v>0</v>
      </c>
      <c r="AT2066" s="291">
        <f t="shared" si="521"/>
        <v>0</v>
      </c>
      <c r="AU2066" s="42">
        <f>'Data Entry'!BE2095</f>
        <v>0</v>
      </c>
      <c r="AV2066" s="42">
        <f>'Data Entry'!BF2095</f>
        <v>0</v>
      </c>
      <c r="AW2066" s="42">
        <f>'Data Entry'!BG2095</f>
        <v>0</v>
      </c>
      <c r="AX2066" s="291">
        <f t="shared" si="515"/>
        <v>0</v>
      </c>
      <c r="AY2066" s="42">
        <f>'Data Entry'!BH2095</f>
        <v>0</v>
      </c>
      <c r="AZ2066" s="42">
        <f>'Data Entry'!BI2095</f>
        <v>0</v>
      </c>
      <c r="BA2066" s="42">
        <f>'Data Entry'!BJ2095</f>
        <v>0</v>
      </c>
      <c r="BB2066" s="42">
        <f>'Data Entry'!BK2095</f>
        <v>0</v>
      </c>
      <c r="BC2066" s="291">
        <f t="shared" si="522"/>
        <v>0</v>
      </c>
      <c r="BD2066" s="42">
        <f>'Data Entry'!BL2095</f>
        <v>0</v>
      </c>
      <c r="BE2066" s="42">
        <f>'Data Entry'!BM2095</f>
        <v>0</v>
      </c>
      <c r="BF2066" s="291">
        <f t="shared" si="523"/>
        <v>0</v>
      </c>
      <c r="BG2066" s="305">
        <f t="shared" si="524"/>
        <v>0</v>
      </c>
      <c r="BH2066" s="288" t="str">
        <f>IFERROR((BG2066*'Data Entry'!$F$18)/'Data Entry'!$E$18,"")</f>
        <v/>
      </c>
      <c r="BI2066" s="305">
        <f t="shared" si="525"/>
        <v>0</v>
      </c>
      <c r="BJ2066" s="288" t="str">
        <f t="shared" si="526"/>
        <v/>
      </c>
      <c r="BK2066" s="307" t="str">
        <f t="shared" si="527"/>
        <v/>
      </c>
    </row>
    <row r="2067" spans="1:63" ht="27" x14ac:dyDescent="0.2">
      <c r="A2067" s="119" t="str">
        <f>'Data Entry'!D2096</f>
        <v>Respondent 2063</v>
      </c>
      <c r="B2067" s="52">
        <f>'Data Entry'!AN2096</f>
        <v>0</v>
      </c>
      <c r="C2067" s="52" t="str">
        <f>'Data Entry'!BX2096</f>
        <v/>
      </c>
      <c r="D2067" s="42" t="str">
        <f>'Data Entry'!BU2096</f>
        <v>No disability</v>
      </c>
      <c r="E2067" s="42">
        <f>'Data Entry'!O2096</f>
        <v>0</v>
      </c>
      <c r="F2067" s="42">
        <f>'Data Entry'!P2096</f>
        <v>0</v>
      </c>
      <c r="G2067" s="42">
        <f>'Data Entry'!Q2096</f>
        <v>0</v>
      </c>
      <c r="H2067" s="291">
        <f t="shared" si="512"/>
        <v>0</v>
      </c>
      <c r="I2067" s="42">
        <f>'Data Entry'!R2096</f>
        <v>0</v>
      </c>
      <c r="J2067" s="42">
        <f>'Data Entry'!S2096</f>
        <v>0</v>
      </c>
      <c r="K2067" s="42">
        <f>'Data Entry'!T2096</f>
        <v>0</v>
      </c>
      <c r="L2067" s="42">
        <f>'Data Entry'!U2096</f>
        <v>0</v>
      </c>
      <c r="M2067" s="291">
        <f t="shared" si="516"/>
        <v>0</v>
      </c>
      <c r="N2067" s="42">
        <f>'Data Entry'!V2096</f>
        <v>0</v>
      </c>
      <c r="O2067" s="42">
        <f>'Data Entry'!W2096</f>
        <v>0</v>
      </c>
      <c r="P2067" s="291">
        <f t="shared" si="517"/>
        <v>0</v>
      </c>
      <c r="Q2067" s="42">
        <f>'Data Entry'!X2096</f>
        <v>0</v>
      </c>
      <c r="R2067" s="42">
        <f>'Data Entry'!Y2096</f>
        <v>0</v>
      </c>
      <c r="S2067" s="42">
        <f>'Data Entry'!Z2096</f>
        <v>0</v>
      </c>
      <c r="T2067" s="291">
        <f t="shared" si="513"/>
        <v>0</v>
      </c>
      <c r="U2067" s="42">
        <f>'Data Entry'!AA2096</f>
        <v>0</v>
      </c>
      <c r="V2067" s="42">
        <f>'Data Entry'!AB2096</f>
        <v>0</v>
      </c>
      <c r="W2067" s="42">
        <f>'Data Entry'!AC2096</f>
        <v>0</v>
      </c>
      <c r="X2067" s="42">
        <f>'Data Entry'!AD2096</f>
        <v>0</v>
      </c>
      <c r="Y2067" s="291">
        <f t="shared" si="518"/>
        <v>0</v>
      </c>
      <c r="Z2067" s="42">
        <f>'Data Entry'!AE2096</f>
        <v>0</v>
      </c>
      <c r="AA2067" s="42">
        <f>'Data Entry'!AF2096</f>
        <v>0</v>
      </c>
      <c r="AB2067" s="291">
        <f t="shared" si="519"/>
        <v>0</v>
      </c>
      <c r="AC2067" s="42">
        <f>'Data Entry'!AH2096</f>
        <v>0</v>
      </c>
      <c r="AD2067" s="42">
        <f>'Data Entry'!AI2096</f>
        <v>0</v>
      </c>
      <c r="AE2067" s="42">
        <f>'Data Entry'!AJ2096</f>
        <v>0</v>
      </c>
      <c r="AF2067" s="42">
        <f>'Data Entry'!AK2096</f>
        <v>0</v>
      </c>
      <c r="AG2067" s="42">
        <f>'Data Entry'!AL2096</f>
        <v>0</v>
      </c>
      <c r="AH2067" s="42">
        <f>'Data Entry'!AM2096</f>
        <v>0</v>
      </c>
      <c r="AI2067" s="42">
        <f>'Data Entry'!AV2096</f>
        <v>0</v>
      </c>
      <c r="AJ2067" s="42">
        <f>'Data Entry'!AW2096</f>
        <v>0</v>
      </c>
      <c r="AK2067" s="42">
        <f>'Data Entry'!AX2096</f>
        <v>0</v>
      </c>
      <c r="AL2067" s="291">
        <f t="shared" si="514"/>
        <v>0</v>
      </c>
      <c r="AM2067" s="42">
        <f>'Data Entry'!AY2096</f>
        <v>0</v>
      </c>
      <c r="AN2067" s="42">
        <f>'Data Entry'!AZ2096</f>
        <v>0</v>
      </c>
      <c r="AO2067" s="42">
        <f>'Data Entry'!BA2096</f>
        <v>0</v>
      </c>
      <c r="AP2067" s="42">
        <f>'Data Entry'!BB2096</f>
        <v>0</v>
      </c>
      <c r="AQ2067" s="291">
        <f t="shared" si="520"/>
        <v>0</v>
      </c>
      <c r="AR2067" s="42">
        <f>'Data Entry'!BC2096</f>
        <v>0</v>
      </c>
      <c r="AS2067" s="42">
        <f>'Data Entry'!BD2096</f>
        <v>0</v>
      </c>
      <c r="AT2067" s="291">
        <f t="shared" si="521"/>
        <v>0</v>
      </c>
      <c r="AU2067" s="42">
        <f>'Data Entry'!BE2096</f>
        <v>0</v>
      </c>
      <c r="AV2067" s="42">
        <f>'Data Entry'!BF2096</f>
        <v>0</v>
      </c>
      <c r="AW2067" s="42">
        <f>'Data Entry'!BG2096</f>
        <v>0</v>
      </c>
      <c r="AX2067" s="291">
        <f t="shared" si="515"/>
        <v>0</v>
      </c>
      <c r="AY2067" s="42">
        <f>'Data Entry'!BH2096</f>
        <v>0</v>
      </c>
      <c r="AZ2067" s="42">
        <f>'Data Entry'!BI2096</f>
        <v>0</v>
      </c>
      <c r="BA2067" s="42">
        <f>'Data Entry'!BJ2096</f>
        <v>0</v>
      </c>
      <c r="BB2067" s="42">
        <f>'Data Entry'!BK2096</f>
        <v>0</v>
      </c>
      <c r="BC2067" s="291">
        <f t="shared" si="522"/>
        <v>0</v>
      </c>
      <c r="BD2067" s="42">
        <f>'Data Entry'!BL2096</f>
        <v>0</v>
      </c>
      <c r="BE2067" s="42">
        <f>'Data Entry'!BM2096</f>
        <v>0</v>
      </c>
      <c r="BF2067" s="291">
        <f t="shared" si="523"/>
        <v>0</v>
      </c>
      <c r="BG2067" s="305">
        <f t="shared" si="524"/>
        <v>0</v>
      </c>
      <c r="BH2067" s="288" t="str">
        <f>IFERROR((BG2067*'Data Entry'!$F$18)/'Data Entry'!$E$18,"")</f>
        <v/>
      </c>
      <c r="BI2067" s="305">
        <f t="shared" si="525"/>
        <v>0</v>
      </c>
      <c r="BJ2067" s="288" t="str">
        <f t="shared" si="526"/>
        <v/>
      </c>
      <c r="BK2067" s="307" t="str">
        <f t="shared" si="527"/>
        <v/>
      </c>
    </row>
    <row r="2068" spans="1:63" ht="27" x14ac:dyDescent="0.2">
      <c r="A2068" s="119" t="str">
        <f>'Data Entry'!D2097</f>
        <v>Respondent 2064</v>
      </c>
      <c r="B2068" s="52">
        <f>'Data Entry'!AN2097</f>
        <v>0</v>
      </c>
      <c r="C2068" s="52" t="str">
        <f>'Data Entry'!BX2097</f>
        <v/>
      </c>
      <c r="D2068" s="42" t="str">
        <f>'Data Entry'!BU2097</f>
        <v>No disability</v>
      </c>
      <c r="E2068" s="42">
        <f>'Data Entry'!O2097</f>
        <v>0</v>
      </c>
      <c r="F2068" s="42">
        <f>'Data Entry'!P2097</f>
        <v>0</v>
      </c>
      <c r="G2068" s="42">
        <f>'Data Entry'!Q2097</f>
        <v>0</v>
      </c>
      <c r="H2068" s="291">
        <f t="shared" si="512"/>
        <v>0</v>
      </c>
      <c r="I2068" s="42">
        <f>'Data Entry'!R2097</f>
        <v>0</v>
      </c>
      <c r="J2068" s="42">
        <f>'Data Entry'!S2097</f>
        <v>0</v>
      </c>
      <c r="K2068" s="42">
        <f>'Data Entry'!T2097</f>
        <v>0</v>
      </c>
      <c r="L2068" s="42">
        <f>'Data Entry'!U2097</f>
        <v>0</v>
      </c>
      <c r="M2068" s="291">
        <f t="shared" si="516"/>
        <v>0</v>
      </c>
      <c r="N2068" s="42">
        <f>'Data Entry'!V2097</f>
        <v>0</v>
      </c>
      <c r="O2068" s="42">
        <f>'Data Entry'!W2097</f>
        <v>0</v>
      </c>
      <c r="P2068" s="291">
        <f t="shared" si="517"/>
        <v>0</v>
      </c>
      <c r="Q2068" s="42">
        <f>'Data Entry'!X2097</f>
        <v>0</v>
      </c>
      <c r="R2068" s="42">
        <f>'Data Entry'!Y2097</f>
        <v>0</v>
      </c>
      <c r="S2068" s="42">
        <f>'Data Entry'!Z2097</f>
        <v>0</v>
      </c>
      <c r="T2068" s="291">
        <f t="shared" si="513"/>
        <v>0</v>
      </c>
      <c r="U2068" s="42">
        <f>'Data Entry'!AA2097</f>
        <v>0</v>
      </c>
      <c r="V2068" s="42">
        <f>'Data Entry'!AB2097</f>
        <v>0</v>
      </c>
      <c r="W2068" s="42">
        <f>'Data Entry'!AC2097</f>
        <v>0</v>
      </c>
      <c r="X2068" s="42">
        <f>'Data Entry'!AD2097</f>
        <v>0</v>
      </c>
      <c r="Y2068" s="291">
        <f t="shared" si="518"/>
        <v>0</v>
      </c>
      <c r="Z2068" s="42">
        <f>'Data Entry'!AE2097</f>
        <v>0</v>
      </c>
      <c r="AA2068" s="42">
        <f>'Data Entry'!AF2097</f>
        <v>0</v>
      </c>
      <c r="AB2068" s="291">
        <f t="shared" si="519"/>
        <v>0</v>
      </c>
      <c r="AC2068" s="42">
        <f>'Data Entry'!AH2097</f>
        <v>0</v>
      </c>
      <c r="AD2068" s="42">
        <f>'Data Entry'!AI2097</f>
        <v>0</v>
      </c>
      <c r="AE2068" s="42">
        <f>'Data Entry'!AJ2097</f>
        <v>0</v>
      </c>
      <c r="AF2068" s="42">
        <f>'Data Entry'!AK2097</f>
        <v>0</v>
      </c>
      <c r="AG2068" s="42">
        <f>'Data Entry'!AL2097</f>
        <v>0</v>
      </c>
      <c r="AH2068" s="42">
        <f>'Data Entry'!AM2097</f>
        <v>0</v>
      </c>
      <c r="AI2068" s="42">
        <f>'Data Entry'!AV2097</f>
        <v>0</v>
      </c>
      <c r="AJ2068" s="42">
        <f>'Data Entry'!AW2097</f>
        <v>0</v>
      </c>
      <c r="AK2068" s="42">
        <f>'Data Entry'!AX2097</f>
        <v>0</v>
      </c>
      <c r="AL2068" s="291">
        <f t="shared" si="514"/>
        <v>0</v>
      </c>
      <c r="AM2068" s="42">
        <f>'Data Entry'!AY2097</f>
        <v>0</v>
      </c>
      <c r="AN2068" s="42">
        <f>'Data Entry'!AZ2097</f>
        <v>0</v>
      </c>
      <c r="AO2068" s="42">
        <f>'Data Entry'!BA2097</f>
        <v>0</v>
      </c>
      <c r="AP2068" s="42">
        <f>'Data Entry'!BB2097</f>
        <v>0</v>
      </c>
      <c r="AQ2068" s="291">
        <f t="shared" si="520"/>
        <v>0</v>
      </c>
      <c r="AR2068" s="42">
        <f>'Data Entry'!BC2097</f>
        <v>0</v>
      </c>
      <c r="AS2068" s="42">
        <f>'Data Entry'!BD2097</f>
        <v>0</v>
      </c>
      <c r="AT2068" s="291">
        <f t="shared" si="521"/>
        <v>0</v>
      </c>
      <c r="AU2068" s="42">
        <f>'Data Entry'!BE2097</f>
        <v>0</v>
      </c>
      <c r="AV2068" s="42">
        <f>'Data Entry'!BF2097</f>
        <v>0</v>
      </c>
      <c r="AW2068" s="42">
        <f>'Data Entry'!BG2097</f>
        <v>0</v>
      </c>
      <c r="AX2068" s="291">
        <f t="shared" si="515"/>
        <v>0</v>
      </c>
      <c r="AY2068" s="42">
        <f>'Data Entry'!BH2097</f>
        <v>0</v>
      </c>
      <c r="AZ2068" s="42">
        <f>'Data Entry'!BI2097</f>
        <v>0</v>
      </c>
      <c r="BA2068" s="42">
        <f>'Data Entry'!BJ2097</f>
        <v>0</v>
      </c>
      <c r="BB2068" s="42">
        <f>'Data Entry'!BK2097</f>
        <v>0</v>
      </c>
      <c r="BC2068" s="291">
        <f t="shared" si="522"/>
        <v>0</v>
      </c>
      <c r="BD2068" s="42">
        <f>'Data Entry'!BL2097</f>
        <v>0</v>
      </c>
      <c r="BE2068" s="42">
        <f>'Data Entry'!BM2097</f>
        <v>0</v>
      </c>
      <c r="BF2068" s="291">
        <f t="shared" si="523"/>
        <v>0</v>
      </c>
      <c r="BG2068" s="305">
        <f t="shared" si="524"/>
        <v>0</v>
      </c>
      <c r="BH2068" s="288" t="str">
        <f>IFERROR((BG2068*'Data Entry'!$F$18)/'Data Entry'!$E$18,"")</f>
        <v/>
      </c>
      <c r="BI2068" s="305">
        <f t="shared" si="525"/>
        <v>0</v>
      </c>
      <c r="BJ2068" s="288" t="str">
        <f t="shared" si="526"/>
        <v/>
      </c>
      <c r="BK2068" s="307" t="str">
        <f t="shared" si="527"/>
        <v/>
      </c>
    </row>
    <row r="2069" spans="1:63" ht="27" x14ac:dyDescent="0.2">
      <c r="A2069" s="119" t="str">
        <f>'Data Entry'!D2098</f>
        <v>Respondent 2065</v>
      </c>
      <c r="B2069" s="52">
        <f>'Data Entry'!AN2098</f>
        <v>0</v>
      </c>
      <c r="C2069" s="52" t="str">
        <f>'Data Entry'!BX2098</f>
        <v/>
      </c>
      <c r="D2069" s="42" t="str">
        <f>'Data Entry'!BU2098</f>
        <v>No disability</v>
      </c>
      <c r="E2069" s="42">
        <f>'Data Entry'!O2098</f>
        <v>0</v>
      </c>
      <c r="F2069" s="42">
        <f>'Data Entry'!P2098</f>
        <v>0</v>
      </c>
      <c r="G2069" s="42">
        <f>'Data Entry'!Q2098</f>
        <v>0</v>
      </c>
      <c r="H2069" s="291">
        <f t="shared" si="512"/>
        <v>0</v>
      </c>
      <c r="I2069" s="42">
        <f>'Data Entry'!R2098</f>
        <v>0</v>
      </c>
      <c r="J2069" s="42">
        <f>'Data Entry'!S2098</f>
        <v>0</v>
      </c>
      <c r="K2069" s="42">
        <f>'Data Entry'!T2098</f>
        <v>0</v>
      </c>
      <c r="L2069" s="42">
        <f>'Data Entry'!U2098</f>
        <v>0</v>
      </c>
      <c r="M2069" s="291">
        <f t="shared" si="516"/>
        <v>0</v>
      </c>
      <c r="N2069" s="42">
        <f>'Data Entry'!V2098</f>
        <v>0</v>
      </c>
      <c r="O2069" s="42">
        <f>'Data Entry'!W2098</f>
        <v>0</v>
      </c>
      <c r="P2069" s="291">
        <f t="shared" si="517"/>
        <v>0</v>
      </c>
      <c r="Q2069" s="42">
        <f>'Data Entry'!X2098</f>
        <v>0</v>
      </c>
      <c r="R2069" s="42">
        <f>'Data Entry'!Y2098</f>
        <v>0</v>
      </c>
      <c r="S2069" s="42">
        <f>'Data Entry'!Z2098</f>
        <v>0</v>
      </c>
      <c r="T2069" s="291">
        <f t="shared" si="513"/>
        <v>0</v>
      </c>
      <c r="U2069" s="42">
        <f>'Data Entry'!AA2098</f>
        <v>0</v>
      </c>
      <c r="V2069" s="42">
        <f>'Data Entry'!AB2098</f>
        <v>0</v>
      </c>
      <c r="W2069" s="42">
        <f>'Data Entry'!AC2098</f>
        <v>0</v>
      </c>
      <c r="X2069" s="42">
        <f>'Data Entry'!AD2098</f>
        <v>0</v>
      </c>
      <c r="Y2069" s="291">
        <f t="shared" si="518"/>
        <v>0</v>
      </c>
      <c r="Z2069" s="42">
        <f>'Data Entry'!AE2098</f>
        <v>0</v>
      </c>
      <c r="AA2069" s="42">
        <f>'Data Entry'!AF2098</f>
        <v>0</v>
      </c>
      <c r="AB2069" s="291">
        <f t="shared" si="519"/>
        <v>0</v>
      </c>
      <c r="AC2069" s="42">
        <f>'Data Entry'!AH2098</f>
        <v>0</v>
      </c>
      <c r="AD2069" s="42">
        <f>'Data Entry'!AI2098</f>
        <v>0</v>
      </c>
      <c r="AE2069" s="42">
        <f>'Data Entry'!AJ2098</f>
        <v>0</v>
      </c>
      <c r="AF2069" s="42">
        <f>'Data Entry'!AK2098</f>
        <v>0</v>
      </c>
      <c r="AG2069" s="42">
        <f>'Data Entry'!AL2098</f>
        <v>0</v>
      </c>
      <c r="AH2069" s="42">
        <f>'Data Entry'!AM2098</f>
        <v>0</v>
      </c>
      <c r="AI2069" s="42">
        <f>'Data Entry'!AV2098</f>
        <v>0</v>
      </c>
      <c r="AJ2069" s="42">
        <f>'Data Entry'!AW2098</f>
        <v>0</v>
      </c>
      <c r="AK2069" s="42">
        <f>'Data Entry'!AX2098</f>
        <v>0</v>
      </c>
      <c r="AL2069" s="291">
        <f t="shared" si="514"/>
        <v>0</v>
      </c>
      <c r="AM2069" s="42">
        <f>'Data Entry'!AY2098</f>
        <v>0</v>
      </c>
      <c r="AN2069" s="42">
        <f>'Data Entry'!AZ2098</f>
        <v>0</v>
      </c>
      <c r="AO2069" s="42">
        <f>'Data Entry'!BA2098</f>
        <v>0</v>
      </c>
      <c r="AP2069" s="42">
        <f>'Data Entry'!BB2098</f>
        <v>0</v>
      </c>
      <c r="AQ2069" s="291">
        <f t="shared" si="520"/>
        <v>0</v>
      </c>
      <c r="AR2069" s="42">
        <f>'Data Entry'!BC2098</f>
        <v>0</v>
      </c>
      <c r="AS2069" s="42">
        <f>'Data Entry'!BD2098</f>
        <v>0</v>
      </c>
      <c r="AT2069" s="291">
        <f t="shared" si="521"/>
        <v>0</v>
      </c>
      <c r="AU2069" s="42">
        <f>'Data Entry'!BE2098</f>
        <v>0</v>
      </c>
      <c r="AV2069" s="42">
        <f>'Data Entry'!BF2098</f>
        <v>0</v>
      </c>
      <c r="AW2069" s="42">
        <f>'Data Entry'!BG2098</f>
        <v>0</v>
      </c>
      <c r="AX2069" s="291">
        <f t="shared" si="515"/>
        <v>0</v>
      </c>
      <c r="AY2069" s="42">
        <f>'Data Entry'!BH2098</f>
        <v>0</v>
      </c>
      <c r="AZ2069" s="42">
        <f>'Data Entry'!BI2098</f>
        <v>0</v>
      </c>
      <c r="BA2069" s="42">
        <f>'Data Entry'!BJ2098</f>
        <v>0</v>
      </c>
      <c r="BB2069" s="42">
        <f>'Data Entry'!BK2098</f>
        <v>0</v>
      </c>
      <c r="BC2069" s="291">
        <f t="shared" si="522"/>
        <v>0</v>
      </c>
      <c r="BD2069" s="42">
        <f>'Data Entry'!BL2098</f>
        <v>0</v>
      </c>
      <c r="BE2069" s="42">
        <f>'Data Entry'!BM2098</f>
        <v>0</v>
      </c>
      <c r="BF2069" s="291">
        <f t="shared" si="523"/>
        <v>0</v>
      </c>
      <c r="BG2069" s="305">
        <f t="shared" si="524"/>
        <v>0</v>
      </c>
      <c r="BH2069" s="288" t="str">
        <f>IFERROR((BG2069*'Data Entry'!$F$18)/'Data Entry'!$E$18,"")</f>
        <v/>
      </c>
      <c r="BI2069" s="305">
        <f t="shared" si="525"/>
        <v>0</v>
      </c>
      <c r="BJ2069" s="288" t="str">
        <f t="shared" si="526"/>
        <v/>
      </c>
      <c r="BK2069" s="307" t="str">
        <f t="shared" si="527"/>
        <v/>
      </c>
    </row>
    <row r="2070" spans="1:63" ht="27" x14ac:dyDescent="0.2">
      <c r="A2070" s="119" t="str">
        <f>'Data Entry'!D2099</f>
        <v>Respondent 2066</v>
      </c>
      <c r="B2070" s="52">
        <f>'Data Entry'!AN2099</f>
        <v>0</v>
      </c>
      <c r="C2070" s="52" t="str">
        <f>'Data Entry'!BX2099</f>
        <v/>
      </c>
      <c r="D2070" s="42" t="str">
        <f>'Data Entry'!BU2099</f>
        <v>No disability</v>
      </c>
      <c r="E2070" s="42">
        <f>'Data Entry'!O2099</f>
        <v>0</v>
      </c>
      <c r="F2070" s="42">
        <f>'Data Entry'!P2099</f>
        <v>0</v>
      </c>
      <c r="G2070" s="42">
        <f>'Data Entry'!Q2099</f>
        <v>0</v>
      </c>
      <c r="H2070" s="291">
        <f t="shared" si="512"/>
        <v>0</v>
      </c>
      <c r="I2070" s="42">
        <f>'Data Entry'!R2099</f>
        <v>0</v>
      </c>
      <c r="J2070" s="42">
        <f>'Data Entry'!S2099</f>
        <v>0</v>
      </c>
      <c r="K2070" s="42">
        <f>'Data Entry'!T2099</f>
        <v>0</v>
      </c>
      <c r="L2070" s="42">
        <f>'Data Entry'!U2099</f>
        <v>0</v>
      </c>
      <c r="M2070" s="291">
        <f t="shared" si="516"/>
        <v>0</v>
      </c>
      <c r="N2070" s="42">
        <f>'Data Entry'!V2099</f>
        <v>0</v>
      </c>
      <c r="O2070" s="42">
        <f>'Data Entry'!W2099</f>
        <v>0</v>
      </c>
      <c r="P2070" s="291">
        <f t="shared" si="517"/>
        <v>0</v>
      </c>
      <c r="Q2070" s="42">
        <f>'Data Entry'!X2099</f>
        <v>0</v>
      </c>
      <c r="R2070" s="42">
        <f>'Data Entry'!Y2099</f>
        <v>0</v>
      </c>
      <c r="S2070" s="42">
        <f>'Data Entry'!Z2099</f>
        <v>0</v>
      </c>
      <c r="T2070" s="291">
        <f t="shared" si="513"/>
        <v>0</v>
      </c>
      <c r="U2070" s="42">
        <f>'Data Entry'!AA2099</f>
        <v>0</v>
      </c>
      <c r="V2070" s="42">
        <f>'Data Entry'!AB2099</f>
        <v>0</v>
      </c>
      <c r="W2070" s="42">
        <f>'Data Entry'!AC2099</f>
        <v>0</v>
      </c>
      <c r="X2070" s="42">
        <f>'Data Entry'!AD2099</f>
        <v>0</v>
      </c>
      <c r="Y2070" s="291">
        <f t="shared" si="518"/>
        <v>0</v>
      </c>
      <c r="Z2070" s="42">
        <f>'Data Entry'!AE2099</f>
        <v>0</v>
      </c>
      <c r="AA2070" s="42">
        <f>'Data Entry'!AF2099</f>
        <v>0</v>
      </c>
      <c r="AB2070" s="291">
        <f t="shared" si="519"/>
        <v>0</v>
      </c>
      <c r="AC2070" s="42">
        <f>'Data Entry'!AH2099</f>
        <v>0</v>
      </c>
      <c r="AD2070" s="42">
        <f>'Data Entry'!AI2099</f>
        <v>0</v>
      </c>
      <c r="AE2070" s="42">
        <f>'Data Entry'!AJ2099</f>
        <v>0</v>
      </c>
      <c r="AF2070" s="42">
        <f>'Data Entry'!AK2099</f>
        <v>0</v>
      </c>
      <c r="AG2070" s="42">
        <f>'Data Entry'!AL2099</f>
        <v>0</v>
      </c>
      <c r="AH2070" s="42">
        <f>'Data Entry'!AM2099</f>
        <v>0</v>
      </c>
      <c r="AI2070" s="42">
        <f>'Data Entry'!AV2099</f>
        <v>0</v>
      </c>
      <c r="AJ2070" s="42">
        <f>'Data Entry'!AW2099</f>
        <v>0</v>
      </c>
      <c r="AK2070" s="42">
        <f>'Data Entry'!AX2099</f>
        <v>0</v>
      </c>
      <c r="AL2070" s="291">
        <f t="shared" si="514"/>
        <v>0</v>
      </c>
      <c r="AM2070" s="42">
        <f>'Data Entry'!AY2099</f>
        <v>0</v>
      </c>
      <c r="AN2070" s="42">
        <f>'Data Entry'!AZ2099</f>
        <v>0</v>
      </c>
      <c r="AO2070" s="42">
        <f>'Data Entry'!BA2099</f>
        <v>0</v>
      </c>
      <c r="AP2070" s="42">
        <f>'Data Entry'!BB2099</f>
        <v>0</v>
      </c>
      <c r="AQ2070" s="291">
        <f t="shared" si="520"/>
        <v>0</v>
      </c>
      <c r="AR2070" s="42">
        <f>'Data Entry'!BC2099</f>
        <v>0</v>
      </c>
      <c r="AS2070" s="42">
        <f>'Data Entry'!BD2099</f>
        <v>0</v>
      </c>
      <c r="AT2070" s="291">
        <f t="shared" si="521"/>
        <v>0</v>
      </c>
      <c r="AU2070" s="42">
        <f>'Data Entry'!BE2099</f>
        <v>0</v>
      </c>
      <c r="AV2070" s="42">
        <f>'Data Entry'!BF2099</f>
        <v>0</v>
      </c>
      <c r="AW2070" s="42">
        <f>'Data Entry'!BG2099</f>
        <v>0</v>
      </c>
      <c r="AX2070" s="291">
        <f t="shared" si="515"/>
        <v>0</v>
      </c>
      <c r="AY2070" s="42">
        <f>'Data Entry'!BH2099</f>
        <v>0</v>
      </c>
      <c r="AZ2070" s="42">
        <f>'Data Entry'!BI2099</f>
        <v>0</v>
      </c>
      <c r="BA2070" s="42">
        <f>'Data Entry'!BJ2099</f>
        <v>0</v>
      </c>
      <c r="BB2070" s="42">
        <f>'Data Entry'!BK2099</f>
        <v>0</v>
      </c>
      <c r="BC2070" s="291">
        <f t="shared" si="522"/>
        <v>0</v>
      </c>
      <c r="BD2070" s="42">
        <f>'Data Entry'!BL2099</f>
        <v>0</v>
      </c>
      <c r="BE2070" s="42">
        <f>'Data Entry'!BM2099</f>
        <v>0</v>
      </c>
      <c r="BF2070" s="291">
        <f t="shared" si="523"/>
        <v>0</v>
      </c>
      <c r="BG2070" s="305">
        <f t="shared" si="524"/>
        <v>0</v>
      </c>
      <c r="BH2070" s="288" t="str">
        <f>IFERROR((BG2070*'Data Entry'!$F$18)/'Data Entry'!$E$18,"")</f>
        <v/>
      </c>
      <c r="BI2070" s="305">
        <f t="shared" si="525"/>
        <v>0</v>
      </c>
      <c r="BJ2070" s="288" t="str">
        <f t="shared" si="526"/>
        <v/>
      </c>
      <c r="BK2070" s="307" t="str">
        <f t="shared" si="527"/>
        <v/>
      </c>
    </row>
    <row r="2071" spans="1:63" ht="27" x14ac:dyDescent="0.2">
      <c r="A2071" s="119" t="str">
        <f>'Data Entry'!D2100</f>
        <v>Respondent 2067</v>
      </c>
      <c r="B2071" s="52">
        <f>'Data Entry'!AN2100</f>
        <v>0</v>
      </c>
      <c r="C2071" s="52" t="str">
        <f>'Data Entry'!BX2100</f>
        <v/>
      </c>
      <c r="D2071" s="42" t="str">
        <f>'Data Entry'!BU2100</f>
        <v>No disability</v>
      </c>
      <c r="E2071" s="42">
        <f>'Data Entry'!O2100</f>
        <v>0</v>
      </c>
      <c r="F2071" s="42">
        <f>'Data Entry'!P2100</f>
        <v>0</v>
      </c>
      <c r="G2071" s="42">
        <f>'Data Entry'!Q2100</f>
        <v>0</v>
      </c>
      <c r="H2071" s="291">
        <f t="shared" si="512"/>
        <v>0</v>
      </c>
      <c r="I2071" s="42">
        <f>'Data Entry'!R2100</f>
        <v>0</v>
      </c>
      <c r="J2071" s="42">
        <f>'Data Entry'!S2100</f>
        <v>0</v>
      </c>
      <c r="K2071" s="42">
        <f>'Data Entry'!T2100</f>
        <v>0</v>
      </c>
      <c r="L2071" s="42">
        <f>'Data Entry'!U2100</f>
        <v>0</v>
      </c>
      <c r="M2071" s="291">
        <f t="shared" si="516"/>
        <v>0</v>
      </c>
      <c r="N2071" s="42">
        <f>'Data Entry'!V2100</f>
        <v>0</v>
      </c>
      <c r="O2071" s="42">
        <f>'Data Entry'!W2100</f>
        <v>0</v>
      </c>
      <c r="P2071" s="291">
        <f t="shared" si="517"/>
        <v>0</v>
      </c>
      <c r="Q2071" s="42">
        <f>'Data Entry'!X2100</f>
        <v>0</v>
      </c>
      <c r="R2071" s="42">
        <f>'Data Entry'!Y2100</f>
        <v>0</v>
      </c>
      <c r="S2071" s="42">
        <f>'Data Entry'!Z2100</f>
        <v>0</v>
      </c>
      <c r="T2071" s="291">
        <f t="shared" si="513"/>
        <v>0</v>
      </c>
      <c r="U2071" s="42">
        <f>'Data Entry'!AA2100</f>
        <v>0</v>
      </c>
      <c r="V2071" s="42">
        <f>'Data Entry'!AB2100</f>
        <v>0</v>
      </c>
      <c r="W2071" s="42">
        <f>'Data Entry'!AC2100</f>
        <v>0</v>
      </c>
      <c r="X2071" s="42">
        <f>'Data Entry'!AD2100</f>
        <v>0</v>
      </c>
      <c r="Y2071" s="291">
        <f t="shared" si="518"/>
        <v>0</v>
      </c>
      <c r="Z2071" s="42">
        <f>'Data Entry'!AE2100</f>
        <v>0</v>
      </c>
      <c r="AA2071" s="42">
        <f>'Data Entry'!AF2100</f>
        <v>0</v>
      </c>
      <c r="AB2071" s="291">
        <f t="shared" si="519"/>
        <v>0</v>
      </c>
      <c r="AC2071" s="42">
        <f>'Data Entry'!AH2100</f>
        <v>0</v>
      </c>
      <c r="AD2071" s="42">
        <f>'Data Entry'!AI2100</f>
        <v>0</v>
      </c>
      <c r="AE2071" s="42">
        <f>'Data Entry'!AJ2100</f>
        <v>0</v>
      </c>
      <c r="AF2071" s="42">
        <f>'Data Entry'!AK2100</f>
        <v>0</v>
      </c>
      <c r="AG2071" s="42">
        <f>'Data Entry'!AL2100</f>
        <v>0</v>
      </c>
      <c r="AH2071" s="42">
        <f>'Data Entry'!AM2100</f>
        <v>0</v>
      </c>
      <c r="AI2071" s="42">
        <f>'Data Entry'!AV2100</f>
        <v>0</v>
      </c>
      <c r="AJ2071" s="42">
        <f>'Data Entry'!AW2100</f>
        <v>0</v>
      </c>
      <c r="AK2071" s="42">
        <f>'Data Entry'!AX2100</f>
        <v>0</v>
      </c>
      <c r="AL2071" s="291">
        <f t="shared" si="514"/>
        <v>0</v>
      </c>
      <c r="AM2071" s="42">
        <f>'Data Entry'!AY2100</f>
        <v>0</v>
      </c>
      <c r="AN2071" s="42">
        <f>'Data Entry'!AZ2100</f>
        <v>0</v>
      </c>
      <c r="AO2071" s="42">
        <f>'Data Entry'!BA2100</f>
        <v>0</v>
      </c>
      <c r="AP2071" s="42">
        <f>'Data Entry'!BB2100</f>
        <v>0</v>
      </c>
      <c r="AQ2071" s="291">
        <f t="shared" si="520"/>
        <v>0</v>
      </c>
      <c r="AR2071" s="42">
        <f>'Data Entry'!BC2100</f>
        <v>0</v>
      </c>
      <c r="AS2071" s="42">
        <f>'Data Entry'!BD2100</f>
        <v>0</v>
      </c>
      <c r="AT2071" s="291">
        <f t="shared" si="521"/>
        <v>0</v>
      </c>
      <c r="AU2071" s="42">
        <f>'Data Entry'!BE2100</f>
        <v>0</v>
      </c>
      <c r="AV2071" s="42">
        <f>'Data Entry'!BF2100</f>
        <v>0</v>
      </c>
      <c r="AW2071" s="42">
        <f>'Data Entry'!BG2100</f>
        <v>0</v>
      </c>
      <c r="AX2071" s="291">
        <f t="shared" si="515"/>
        <v>0</v>
      </c>
      <c r="AY2071" s="42">
        <f>'Data Entry'!BH2100</f>
        <v>0</v>
      </c>
      <c r="AZ2071" s="42">
        <f>'Data Entry'!BI2100</f>
        <v>0</v>
      </c>
      <c r="BA2071" s="42">
        <f>'Data Entry'!BJ2100</f>
        <v>0</v>
      </c>
      <c r="BB2071" s="42">
        <f>'Data Entry'!BK2100</f>
        <v>0</v>
      </c>
      <c r="BC2071" s="291">
        <f t="shared" si="522"/>
        <v>0</v>
      </c>
      <c r="BD2071" s="42">
        <f>'Data Entry'!BL2100</f>
        <v>0</v>
      </c>
      <c r="BE2071" s="42">
        <f>'Data Entry'!BM2100</f>
        <v>0</v>
      </c>
      <c r="BF2071" s="291">
        <f t="shared" si="523"/>
        <v>0</v>
      </c>
      <c r="BG2071" s="305">
        <f t="shared" si="524"/>
        <v>0</v>
      </c>
      <c r="BH2071" s="288" t="str">
        <f>IFERROR((BG2071*'Data Entry'!$F$18)/'Data Entry'!$E$18,"")</f>
        <v/>
      </c>
      <c r="BI2071" s="305">
        <f t="shared" si="525"/>
        <v>0</v>
      </c>
      <c r="BJ2071" s="288" t="str">
        <f t="shared" si="526"/>
        <v/>
      </c>
      <c r="BK2071" s="307" t="str">
        <f t="shared" si="527"/>
        <v/>
      </c>
    </row>
    <row r="2072" spans="1:63" ht="27" x14ac:dyDescent="0.2">
      <c r="A2072" s="119" t="str">
        <f>'Data Entry'!D2101</f>
        <v>Respondent 2068</v>
      </c>
      <c r="B2072" s="52">
        <f>'Data Entry'!AN2101</f>
        <v>0</v>
      </c>
      <c r="C2072" s="52" t="str">
        <f>'Data Entry'!BX2101</f>
        <v/>
      </c>
      <c r="D2072" s="42" t="str">
        <f>'Data Entry'!BU2101</f>
        <v>No disability</v>
      </c>
      <c r="E2072" s="42">
        <f>'Data Entry'!O2101</f>
        <v>0</v>
      </c>
      <c r="F2072" s="42">
        <f>'Data Entry'!P2101</f>
        <v>0</v>
      </c>
      <c r="G2072" s="42">
        <f>'Data Entry'!Q2101</f>
        <v>0</v>
      </c>
      <c r="H2072" s="291">
        <f t="shared" si="512"/>
        <v>0</v>
      </c>
      <c r="I2072" s="42">
        <f>'Data Entry'!R2101</f>
        <v>0</v>
      </c>
      <c r="J2072" s="42">
        <f>'Data Entry'!S2101</f>
        <v>0</v>
      </c>
      <c r="K2072" s="42">
        <f>'Data Entry'!T2101</f>
        <v>0</v>
      </c>
      <c r="L2072" s="42">
        <f>'Data Entry'!U2101</f>
        <v>0</v>
      </c>
      <c r="M2072" s="291">
        <f t="shared" si="516"/>
        <v>0</v>
      </c>
      <c r="N2072" s="42">
        <f>'Data Entry'!V2101</f>
        <v>0</v>
      </c>
      <c r="O2072" s="42">
        <f>'Data Entry'!W2101</f>
        <v>0</v>
      </c>
      <c r="P2072" s="291">
        <f t="shared" si="517"/>
        <v>0</v>
      </c>
      <c r="Q2072" s="42">
        <f>'Data Entry'!X2101</f>
        <v>0</v>
      </c>
      <c r="R2072" s="42">
        <f>'Data Entry'!Y2101</f>
        <v>0</v>
      </c>
      <c r="S2072" s="42">
        <f>'Data Entry'!Z2101</f>
        <v>0</v>
      </c>
      <c r="T2072" s="291">
        <f t="shared" si="513"/>
        <v>0</v>
      </c>
      <c r="U2072" s="42">
        <f>'Data Entry'!AA2101</f>
        <v>0</v>
      </c>
      <c r="V2072" s="42">
        <f>'Data Entry'!AB2101</f>
        <v>0</v>
      </c>
      <c r="W2072" s="42">
        <f>'Data Entry'!AC2101</f>
        <v>0</v>
      </c>
      <c r="X2072" s="42">
        <f>'Data Entry'!AD2101</f>
        <v>0</v>
      </c>
      <c r="Y2072" s="291">
        <f t="shared" si="518"/>
        <v>0</v>
      </c>
      <c r="Z2072" s="42">
        <f>'Data Entry'!AE2101</f>
        <v>0</v>
      </c>
      <c r="AA2072" s="42">
        <f>'Data Entry'!AF2101</f>
        <v>0</v>
      </c>
      <c r="AB2072" s="291">
        <f t="shared" si="519"/>
        <v>0</v>
      </c>
      <c r="AC2072" s="42">
        <f>'Data Entry'!AH2101</f>
        <v>0</v>
      </c>
      <c r="AD2072" s="42">
        <f>'Data Entry'!AI2101</f>
        <v>0</v>
      </c>
      <c r="AE2072" s="42">
        <f>'Data Entry'!AJ2101</f>
        <v>0</v>
      </c>
      <c r="AF2072" s="42">
        <f>'Data Entry'!AK2101</f>
        <v>0</v>
      </c>
      <c r="AG2072" s="42">
        <f>'Data Entry'!AL2101</f>
        <v>0</v>
      </c>
      <c r="AH2072" s="42">
        <f>'Data Entry'!AM2101</f>
        <v>0</v>
      </c>
      <c r="AI2072" s="42">
        <f>'Data Entry'!AV2101</f>
        <v>0</v>
      </c>
      <c r="AJ2072" s="42">
        <f>'Data Entry'!AW2101</f>
        <v>0</v>
      </c>
      <c r="AK2072" s="42">
        <f>'Data Entry'!AX2101</f>
        <v>0</v>
      </c>
      <c r="AL2072" s="291">
        <f t="shared" si="514"/>
        <v>0</v>
      </c>
      <c r="AM2072" s="42">
        <f>'Data Entry'!AY2101</f>
        <v>0</v>
      </c>
      <c r="AN2072" s="42">
        <f>'Data Entry'!AZ2101</f>
        <v>0</v>
      </c>
      <c r="AO2072" s="42">
        <f>'Data Entry'!BA2101</f>
        <v>0</v>
      </c>
      <c r="AP2072" s="42">
        <f>'Data Entry'!BB2101</f>
        <v>0</v>
      </c>
      <c r="AQ2072" s="291">
        <f t="shared" si="520"/>
        <v>0</v>
      </c>
      <c r="AR2072" s="42">
        <f>'Data Entry'!BC2101</f>
        <v>0</v>
      </c>
      <c r="AS2072" s="42">
        <f>'Data Entry'!BD2101</f>
        <v>0</v>
      </c>
      <c r="AT2072" s="291">
        <f t="shared" si="521"/>
        <v>0</v>
      </c>
      <c r="AU2072" s="42">
        <f>'Data Entry'!BE2101</f>
        <v>0</v>
      </c>
      <c r="AV2072" s="42">
        <f>'Data Entry'!BF2101</f>
        <v>0</v>
      </c>
      <c r="AW2072" s="42">
        <f>'Data Entry'!BG2101</f>
        <v>0</v>
      </c>
      <c r="AX2072" s="291">
        <f t="shared" si="515"/>
        <v>0</v>
      </c>
      <c r="AY2072" s="42">
        <f>'Data Entry'!BH2101</f>
        <v>0</v>
      </c>
      <c r="AZ2072" s="42">
        <f>'Data Entry'!BI2101</f>
        <v>0</v>
      </c>
      <c r="BA2072" s="42">
        <f>'Data Entry'!BJ2101</f>
        <v>0</v>
      </c>
      <c r="BB2072" s="42">
        <f>'Data Entry'!BK2101</f>
        <v>0</v>
      </c>
      <c r="BC2072" s="291">
        <f t="shared" si="522"/>
        <v>0</v>
      </c>
      <c r="BD2072" s="42">
        <f>'Data Entry'!BL2101</f>
        <v>0</v>
      </c>
      <c r="BE2072" s="42">
        <f>'Data Entry'!BM2101</f>
        <v>0</v>
      </c>
      <c r="BF2072" s="291">
        <f t="shared" si="523"/>
        <v>0</v>
      </c>
      <c r="BG2072" s="305">
        <f t="shared" si="524"/>
        <v>0</v>
      </c>
      <c r="BH2072" s="288" t="str">
        <f>IFERROR((BG2072*'Data Entry'!$F$18)/'Data Entry'!$E$18,"")</f>
        <v/>
      </c>
      <c r="BI2072" s="305">
        <f t="shared" si="525"/>
        <v>0</v>
      </c>
      <c r="BJ2072" s="288" t="str">
        <f t="shared" si="526"/>
        <v/>
      </c>
      <c r="BK2072" s="307" t="str">
        <f t="shared" si="527"/>
        <v/>
      </c>
    </row>
    <row r="2073" spans="1:63" ht="27" x14ac:dyDescent="0.2">
      <c r="A2073" s="119" t="str">
        <f>'Data Entry'!D2102</f>
        <v>Respondent 2069</v>
      </c>
      <c r="B2073" s="52">
        <f>'Data Entry'!AN2102</f>
        <v>0</v>
      </c>
      <c r="C2073" s="52" t="str">
        <f>'Data Entry'!BX2102</f>
        <v/>
      </c>
      <c r="D2073" s="42" t="str">
        <f>'Data Entry'!BU2102</f>
        <v>No disability</v>
      </c>
      <c r="E2073" s="42">
        <f>'Data Entry'!O2102</f>
        <v>0</v>
      </c>
      <c r="F2073" s="42">
        <f>'Data Entry'!P2102</f>
        <v>0</v>
      </c>
      <c r="G2073" s="42">
        <f>'Data Entry'!Q2102</f>
        <v>0</v>
      </c>
      <c r="H2073" s="291">
        <f t="shared" si="512"/>
        <v>0</v>
      </c>
      <c r="I2073" s="42">
        <f>'Data Entry'!R2102</f>
        <v>0</v>
      </c>
      <c r="J2073" s="42">
        <f>'Data Entry'!S2102</f>
        <v>0</v>
      </c>
      <c r="K2073" s="42">
        <f>'Data Entry'!T2102</f>
        <v>0</v>
      </c>
      <c r="L2073" s="42">
        <f>'Data Entry'!U2102</f>
        <v>0</v>
      </c>
      <c r="M2073" s="291">
        <f t="shared" si="516"/>
        <v>0</v>
      </c>
      <c r="N2073" s="42">
        <f>'Data Entry'!V2102</f>
        <v>0</v>
      </c>
      <c r="O2073" s="42">
        <f>'Data Entry'!W2102</f>
        <v>0</v>
      </c>
      <c r="P2073" s="291">
        <f t="shared" si="517"/>
        <v>0</v>
      </c>
      <c r="Q2073" s="42">
        <f>'Data Entry'!X2102</f>
        <v>0</v>
      </c>
      <c r="R2073" s="42">
        <f>'Data Entry'!Y2102</f>
        <v>0</v>
      </c>
      <c r="S2073" s="42">
        <f>'Data Entry'!Z2102</f>
        <v>0</v>
      </c>
      <c r="T2073" s="291">
        <f t="shared" si="513"/>
        <v>0</v>
      </c>
      <c r="U2073" s="42">
        <f>'Data Entry'!AA2102</f>
        <v>0</v>
      </c>
      <c r="V2073" s="42">
        <f>'Data Entry'!AB2102</f>
        <v>0</v>
      </c>
      <c r="W2073" s="42">
        <f>'Data Entry'!AC2102</f>
        <v>0</v>
      </c>
      <c r="X2073" s="42">
        <f>'Data Entry'!AD2102</f>
        <v>0</v>
      </c>
      <c r="Y2073" s="291">
        <f t="shared" si="518"/>
        <v>0</v>
      </c>
      <c r="Z2073" s="42">
        <f>'Data Entry'!AE2102</f>
        <v>0</v>
      </c>
      <c r="AA2073" s="42">
        <f>'Data Entry'!AF2102</f>
        <v>0</v>
      </c>
      <c r="AB2073" s="291">
        <f t="shared" si="519"/>
        <v>0</v>
      </c>
      <c r="AC2073" s="42">
        <f>'Data Entry'!AH2102</f>
        <v>0</v>
      </c>
      <c r="AD2073" s="42">
        <f>'Data Entry'!AI2102</f>
        <v>0</v>
      </c>
      <c r="AE2073" s="42">
        <f>'Data Entry'!AJ2102</f>
        <v>0</v>
      </c>
      <c r="AF2073" s="42">
        <f>'Data Entry'!AK2102</f>
        <v>0</v>
      </c>
      <c r="AG2073" s="42">
        <f>'Data Entry'!AL2102</f>
        <v>0</v>
      </c>
      <c r="AH2073" s="42">
        <f>'Data Entry'!AM2102</f>
        <v>0</v>
      </c>
      <c r="AI2073" s="42">
        <f>'Data Entry'!AV2102</f>
        <v>0</v>
      </c>
      <c r="AJ2073" s="42">
        <f>'Data Entry'!AW2102</f>
        <v>0</v>
      </c>
      <c r="AK2073" s="42">
        <f>'Data Entry'!AX2102</f>
        <v>0</v>
      </c>
      <c r="AL2073" s="291">
        <f t="shared" si="514"/>
        <v>0</v>
      </c>
      <c r="AM2073" s="42">
        <f>'Data Entry'!AY2102</f>
        <v>0</v>
      </c>
      <c r="AN2073" s="42">
        <f>'Data Entry'!AZ2102</f>
        <v>0</v>
      </c>
      <c r="AO2073" s="42">
        <f>'Data Entry'!BA2102</f>
        <v>0</v>
      </c>
      <c r="AP2073" s="42">
        <f>'Data Entry'!BB2102</f>
        <v>0</v>
      </c>
      <c r="AQ2073" s="291">
        <f t="shared" si="520"/>
        <v>0</v>
      </c>
      <c r="AR2073" s="42">
        <f>'Data Entry'!BC2102</f>
        <v>0</v>
      </c>
      <c r="AS2073" s="42">
        <f>'Data Entry'!BD2102</f>
        <v>0</v>
      </c>
      <c r="AT2073" s="291">
        <f t="shared" si="521"/>
        <v>0</v>
      </c>
      <c r="AU2073" s="42">
        <f>'Data Entry'!BE2102</f>
        <v>0</v>
      </c>
      <c r="AV2073" s="42">
        <f>'Data Entry'!BF2102</f>
        <v>0</v>
      </c>
      <c r="AW2073" s="42">
        <f>'Data Entry'!BG2102</f>
        <v>0</v>
      </c>
      <c r="AX2073" s="291">
        <f t="shared" si="515"/>
        <v>0</v>
      </c>
      <c r="AY2073" s="42">
        <f>'Data Entry'!BH2102</f>
        <v>0</v>
      </c>
      <c r="AZ2073" s="42">
        <f>'Data Entry'!BI2102</f>
        <v>0</v>
      </c>
      <c r="BA2073" s="42">
        <f>'Data Entry'!BJ2102</f>
        <v>0</v>
      </c>
      <c r="BB2073" s="42">
        <f>'Data Entry'!BK2102</f>
        <v>0</v>
      </c>
      <c r="BC2073" s="291">
        <f t="shared" si="522"/>
        <v>0</v>
      </c>
      <c r="BD2073" s="42">
        <f>'Data Entry'!BL2102</f>
        <v>0</v>
      </c>
      <c r="BE2073" s="42">
        <f>'Data Entry'!BM2102</f>
        <v>0</v>
      </c>
      <c r="BF2073" s="291">
        <f t="shared" si="523"/>
        <v>0</v>
      </c>
      <c r="BG2073" s="305">
        <f t="shared" si="524"/>
        <v>0</v>
      </c>
      <c r="BH2073" s="288" t="str">
        <f>IFERROR((BG2073*'Data Entry'!$F$18)/'Data Entry'!$E$18,"")</f>
        <v/>
      </c>
      <c r="BI2073" s="305">
        <f t="shared" si="525"/>
        <v>0</v>
      </c>
      <c r="BJ2073" s="288" t="str">
        <f t="shared" si="526"/>
        <v/>
      </c>
      <c r="BK2073" s="307" t="str">
        <f t="shared" si="527"/>
        <v/>
      </c>
    </row>
    <row r="2074" spans="1:63" ht="27" x14ac:dyDescent="0.2">
      <c r="A2074" s="119" t="str">
        <f>'Data Entry'!D2103</f>
        <v>Respondent 2070</v>
      </c>
      <c r="B2074" s="52">
        <f>'Data Entry'!AN2103</f>
        <v>0</v>
      </c>
      <c r="C2074" s="52" t="str">
        <f>'Data Entry'!BX2103</f>
        <v/>
      </c>
      <c r="D2074" s="42" t="str">
        <f>'Data Entry'!BU2103</f>
        <v>No disability</v>
      </c>
      <c r="E2074" s="42">
        <f>'Data Entry'!O2103</f>
        <v>0</v>
      </c>
      <c r="F2074" s="42">
        <f>'Data Entry'!P2103</f>
        <v>0</v>
      </c>
      <c r="G2074" s="42">
        <f>'Data Entry'!Q2103</f>
        <v>0</v>
      </c>
      <c r="H2074" s="291">
        <f t="shared" si="512"/>
        <v>0</v>
      </c>
      <c r="I2074" s="42">
        <f>'Data Entry'!R2103</f>
        <v>0</v>
      </c>
      <c r="J2074" s="42">
        <f>'Data Entry'!S2103</f>
        <v>0</v>
      </c>
      <c r="K2074" s="42">
        <f>'Data Entry'!T2103</f>
        <v>0</v>
      </c>
      <c r="L2074" s="42">
        <f>'Data Entry'!U2103</f>
        <v>0</v>
      </c>
      <c r="M2074" s="291">
        <f t="shared" si="516"/>
        <v>0</v>
      </c>
      <c r="N2074" s="42">
        <f>'Data Entry'!V2103</f>
        <v>0</v>
      </c>
      <c r="O2074" s="42">
        <f>'Data Entry'!W2103</f>
        <v>0</v>
      </c>
      <c r="P2074" s="291">
        <f t="shared" si="517"/>
        <v>0</v>
      </c>
      <c r="Q2074" s="42">
        <f>'Data Entry'!X2103</f>
        <v>0</v>
      </c>
      <c r="R2074" s="42">
        <f>'Data Entry'!Y2103</f>
        <v>0</v>
      </c>
      <c r="S2074" s="42">
        <f>'Data Entry'!Z2103</f>
        <v>0</v>
      </c>
      <c r="T2074" s="291">
        <f t="shared" si="513"/>
        <v>0</v>
      </c>
      <c r="U2074" s="42">
        <f>'Data Entry'!AA2103</f>
        <v>0</v>
      </c>
      <c r="V2074" s="42">
        <f>'Data Entry'!AB2103</f>
        <v>0</v>
      </c>
      <c r="W2074" s="42">
        <f>'Data Entry'!AC2103</f>
        <v>0</v>
      </c>
      <c r="X2074" s="42">
        <f>'Data Entry'!AD2103</f>
        <v>0</v>
      </c>
      <c r="Y2074" s="291">
        <f t="shared" si="518"/>
        <v>0</v>
      </c>
      <c r="Z2074" s="42">
        <f>'Data Entry'!AE2103</f>
        <v>0</v>
      </c>
      <c r="AA2074" s="42">
        <f>'Data Entry'!AF2103</f>
        <v>0</v>
      </c>
      <c r="AB2074" s="291">
        <f t="shared" si="519"/>
        <v>0</v>
      </c>
      <c r="AC2074" s="42">
        <f>'Data Entry'!AH2103</f>
        <v>0</v>
      </c>
      <c r="AD2074" s="42">
        <f>'Data Entry'!AI2103</f>
        <v>0</v>
      </c>
      <c r="AE2074" s="42">
        <f>'Data Entry'!AJ2103</f>
        <v>0</v>
      </c>
      <c r="AF2074" s="42">
        <f>'Data Entry'!AK2103</f>
        <v>0</v>
      </c>
      <c r="AG2074" s="42">
        <f>'Data Entry'!AL2103</f>
        <v>0</v>
      </c>
      <c r="AH2074" s="42">
        <f>'Data Entry'!AM2103</f>
        <v>0</v>
      </c>
      <c r="AI2074" s="42">
        <f>'Data Entry'!AV2103</f>
        <v>0</v>
      </c>
      <c r="AJ2074" s="42">
        <f>'Data Entry'!AW2103</f>
        <v>0</v>
      </c>
      <c r="AK2074" s="42">
        <f>'Data Entry'!AX2103</f>
        <v>0</v>
      </c>
      <c r="AL2074" s="291">
        <f t="shared" si="514"/>
        <v>0</v>
      </c>
      <c r="AM2074" s="42">
        <f>'Data Entry'!AY2103</f>
        <v>0</v>
      </c>
      <c r="AN2074" s="42">
        <f>'Data Entry'!AZ2103</f>
        <v>0</v>
      </c>
      <c r="AO2074" s="42">
        <f>'Data Entry'!BA2103</f>
        <v>0</v>
      </c>
      <c r="AP2074" s="42">
        <f>'Data Entry'!BB2103</f>
        <v>0</v>
      </c>
      <c r="AQ2074" s="291">
        <f t="shared" si="520"/>
        <v>0</v>
      </c>
      <c r="AR2074" s="42">
        <f>'Data Entry'!BC2103</f>
        <v>0</v>
      </c>
      <c r="AS2074" s="42">
        <f>'Data Entry'!BD2103</f>
        <v>0</v>
      </c>
      <c r="AT2074" s="291">
        <f t="shared" si="521"/>
        <v>0</v>
      </c>
      <c r="AU2074" s="42">
        <f>'Data Entry'!BE2103</f>
        <v>0</v>
      </c>
      <c r="AV2074" s="42">
        <f>'Data Entry'!BF2103</f>
        <v>0</v>
      </c>
      <c r="AW2074" s="42">
        <f>'Data Entry'!BG2103</f>
        <v>0</v>
      </c>
      <c r="AX2074" s="291">
        <f t="shared" si="515"/>
        <v>0</v>
      </c>
      <c r="AY2074" s="42">
        <f>'Data Entry'!BH2103</f>
        <v>0</v>
      </c>
      <c r="AZ2074" s="42">
        <f>'Data Entry'!BI2103</f>
        <v>0</v>
      </c>
      <c r="BA2074" s="42">
        <f>'Data Entry'!BJ2103</f>
        <v>0</v>
      </c>
      <c r="BB2074" s="42">
        <f>'Data Entry'!BK2103</f>
        <v>0</v>
      </c>
      <c r="BC2074" s="291">
        <f t="shared" si="522"/>
        <v>0</v>
      </c>
      <c r="BD2074" s="42">
        <f>'Data Entry'!BL2103</f>
        <v>0</v>
      </c>
      <c r="BE2074" s="42">
        <f>'Data Entry'!BM2103</f>
        <v>0</v>
      </c>
      <c r="BF2074" s="291">
        <f t="shared" si="523"/>
        <v>0</v>
      </c>
      <c r="BG2074" s="305">
        <f t="shared" si="524"/>
        <v>0</v>
      </c>
      <c r="BH2074" s="288" t="str">
        <f>IFERROR((BG2074*'Data Entry'!$F$18)/'Data Entry'!$E$18,"")</f>
        <v/>
      </c>
      <c r="BI2074" s="305">
        <f t="shared" si="525"/>
        <v>0</v>
      </c>
      <c r="BJ2074" s="288" t="str">
        <f t="shared" si="526"/>
        <v/>
      </c>
      <c r="BK2074" s="307" t="str">
        <f t="shared" si="527"/>
        <v/>
      </c>
    </row>
    <row r="2075" spans="1:63" ht="27" x14ac:dyDescent="0.2">
      <c r="A2075" s="119" t="str">
        <f>'Data Entry'!D2104</f>
        <v>Respondent 2071</v>
      </c>
      <c r="B2075" s="52">
        <f>'Data Entry'!AN2104</f>
        <v>0</v>
      </c>
      <c r="C2075" s="52" t="str">
        <f>'Data Entry'!BX2104</f>
        <v/>
      </c>
      <c r="D2075" s="42" t="str">
        <f>'Data Entry'!BU2104</f>
        <v>No disability</v>
      </c>
      <c r="E2075" s="42">
        <f>'Data Entry'!O2104</f>
        <v>0</v>
      </c>
      <c r="F2075" s="42">
        <f>'Data Entry'!P2104</f>
        <v>0</v>
      </c>
      <c r="G2075" s="42">
        <f>'Data Entry'!Q2104</f>
        <v>0</v>
      </c>
      <c r="H2075" s="291">
        <f t="shared" si="512"/>
        <v>0</v>
      </c>
      <c r="I2075" s="42">
        <f>'Data Entry'!R2104</f>
        <v>0</v>
      </c>
      <c r="J2075" s="42">
        <f>'Data Entry'!S2104</f>
        <v>0</v>
      </c>
      <c r="K2075" s="42">
        <f>'Data Entry'!T2104</f>
        <v>0</v>
      </c>
      <c r="L2075" s="42">
        <f>'Data Entry'!U2104</f>
        <v>0</v>
      </c>
      <c r="M2075" s="291">
        <f t="shared" si="516"/>
        <v>0</v>
      </c>
      <c r="N2075" s="42">
        <f>'Data Entry'!V2104</f>
        <v>0</v>
      </c>
      <c r="O2075" s="42">
        <f>'Data Entry'!W2104</f>
        <v>0</v>
      </c>
      <c r="P2075" s="291">
        <f t="shared" si="517"/>
        <v>0</v>
      </c>
      <c r="Q2075" s="42">
        <f>'Data Entry'!X2104</f>
        <v>0</v>
      </c>
      <c r="R2075" s="42">
        <f>'Data Entry'!Y2104</f>
        <v>0</v>
      </c>
      <c r="S2075" s="42">
        <f>'Data Entry'!Z2104</f>
        <v>0</v>
      </c>
      <c r="T2075" s="291">
        <f t="shared" si="513"/>
        <v>0</v>
      </c>
      <c r="U2075" s="42">
        <f>'Data Entry'!AA2104</f>
        <v>0</v>
      </c>
      <c r="V2075" s="42">
        <f>'Data Entry'!AB2104</f>
        <v>0</v>
      </c>
      <c r="W2075" s="42">
        <f>'Data Entry'!AC2104</f>
        <v>0</v>
      </c>
      <c r="X2075" s="42">
        <f>'Data Entry'!AD2104</f>
        <v>0</v>
      </c>
      <c r="Y2075" s="291">
        <f t="shared" si="518"/>
        <v>0</v>
      </c>
      <c r="Z2075" s="42">
        <f>'Data Entry'!AE2104</f>
        <v>0</v>
      </c>
      <c r="AA2075" s="42">
        <f>'Data Entry'!AF2104</f>
        <v>0</v>
      </c>
      <c r="AB2075" s="291">
        <f t="shared" si="519"/>
        <v>0</v>
      </c>
      <c r="AC2075" s="42">
        <f>'Data Entry'!AH2104</f>
        <v>0</v>
      </c>
      <c r="AD2075" s="42">
        <f>'Data Entry'!AI2104</f>
        <v>0</v>
      </c>
      <c r="AE2075" s="42">
        <f>'Data Entry'!AJ2104</f>
        <v>0</v>
      </c>
      <c r="AF2075" s="42">
        <f>'Data Entry'!AK2104</f>
        <v>0</v>
      </c>
      <c r="AG2075" s="42">
        <f>'Data Entry'!AL2104</f>
        <v>0</v>
      </c>
      <c r="AH2075" s="42">
        <f>'Data Entry'!AM2104</f>
        <v>0</v>
      </c>
      <c r="AI2075" s="42">
        <f>'Data Entry'!AV2104</f>
        <v>0</v>
      </c>
      <c r="AJ2075" s="42">
        <f>'Data Entry'!AW2104</f>
        <v>0</v>
      </c>
      <c r="AK2075" s="42">
        <f>'Data Entry'!AX2104</f>
        <v>0</v>
      </c>
      <c r="AL2075" s="291">
        <f t="shared" si="514"/>
        <v>0</v>
      </c>
      <c r="AM2075" s="42">
        <f>'Data Entry'!AY2104</f>
        <v>0</v>
      </c>
      <c r="AN2075" s="42">
        <f>'Data Entry'!AZ2104</f>
        <v>0</v>
      </c>
      <c r="AO2075" s="42">
        <f>'Data Entry'!BA2104</f>
        <v>0</v>
      </c>
      <c r="AP2075" s="42">
        <f>'Data Entry'!BB2104</f>
        <v>0</v>
      </c>
      <c r="AQ2075" s="291">
        <f t="shared" si="520"/>
        <v>0</v>
      </c>
      <c r="AR2075" s="42">
        <f>'Data Entry'!BC2104</f>
        <v>0</v>
      </c>
      <c r="AS2075" s="42">
        <f>'Data Entry'!BD2104</f>
        <v>0</v>
      </c>
      <c r="AT2075" s="291">
        <f t="shared" si="521"/>
        <v>0</v>
      </c>
      <c r="AU2075" s="42">
        <f>'Data Entry'!BE2104</f>
        <v>0</v>
      </c>
      <c r="AV2075" s="42">
        <f>'Data Entry'!BF2104</f>
        <v>0</v>
      </c>
      <c r="AW2075" s="42">
        <f>'Data Entry'!BG2104</f>
        <v>0</v>
      </c>
      <c r="AX2075" s="291">
        <f t="shared" si="515"/>
        <v>0</v>
      </c>
      <c r="AY2075" s="42">
        <f>'Data Entry'!BH2104</f>
        <v>0</v>
      </c>
      <c r="AZ2075" s="42">
        <f>'Data Entry'!BI2104</f>
        <v>0</v>
      </c>
      <c r="BA2075" s="42">
        <f>'Data Entry'!BJ2104</f>
        <v>0</v>
      </c>
      <c r="BB2075" s="42">
        <f>'Data Entry'!BK2104</f>
        <v>0</v>
      </c>
      <c r="BC2075" s="291">
        <f t="shared" si="522"/>
        <v>0</v>
      </c>
      <c r="BD2075" s="42">
        <f>'Data Entry'!BL2104</f>
        <v>0</v>
      </c>
      <c r="BE2075" s="42">
        <f>'Data Entry'!BM2104</f>
        <v>0</v>
      </c>
      <c r="BF2075" s="291">
        <f t="shared" si="523"/>
        <v>0</v>
      </c>
      <c r="BG2075" s="305">
        <f t="shared" si="524"/>
        <v>0</v>
      </c>
      <c r="BH2075" s="288" t="str">
        <f>IFERROR((BG2075*'Data Entry'!$F$18)/'Data Entry'!$E$18,"")</f>
        <v/>
      </c>
      <c r="BI2075" s="305">
        <f t="shared" si="525"/>
        <v>0</v>
      </c>
      <c r="BJ2075" s="288" t="str">
        <f t="shared" si="526"/>
        <v/>
      </c>
      <c r="BK2075" s="307" t="str">
        <f t="shared" si="527"/>
        <v/>
      </c>
    </row>
    <row r="2076" spans="1:63" ht="27" x14ac:dyDescent="0.2">
      <c r="A2076" s="119" t="str">
        <f>'Data Entry'!D2105</f>
        <v>Respondent 2072</v>
      </c>
      <c r="B2076" s="52">
        <f>'Data Entry'!AN2105</f>
        <v>0</v>
      </c>
      <c r="C2076" s="52" t="str">
        <f>'Data Entry'!BX2105</f>
        <v/>
      </c>
      <c r="D2076" s="42" t="str">
        <f>'Data Entry'!BU2105</f>
        <v>No disability</v>
      </c>
      <c r="E2076" s="42">
        <f>'Data Entry'!O2105</f>
        <v>0</v>
      </c>
      <c r="F2076" s="42">
        <f>'Data Entry'!P2105</f>
        <v>0</v>
      </c>
      <c r="G2076" s="42">
        <f>'Data Entry'!Q2105</f>
        <v>0</v>
      </c>
      <c r="H2076" s="291">
        <f t="shared" si="512"/>
        <v>0</v>
      </c>
      <c r="I2076" s="42">
        <f>'Data Entry'!R2105</f>
        <v>0</v>
      </c>
      <c r="J2076" s="42">
        <f>'Data Entry'!S2105</f>
        <v>0</v>
      </c>
      <c r="K2076" s="42">
        <f>'Data Entry'!T2105</f>
        <v>0</v>
      </c>
      <c r="L2076" s="42">
        <f>'Data Entry'!U2105</f>
        <v>0</v>
      </c>
      <c r="M2076" s="291">
        <f t="shared" si="516"/>
        <v>0</v>
      </c>
      <c r="N2076" s="42">
        <f>'Data Entry'!V2105</f>
        <v>0</v>
      </c>
      <c r="O2076" s="42">
        <f>'Data Entry'!W2105</f>
        <v>0</v>
      </c>
      <c r="P2076" s="291">
        <f t="shared" si="517"/>
        <v>0</v>
      </c>
      <c r="Q2076" s="42">
        <f>'Data Entry'!X2105</f>
        <v>0</v>
      </c>
      <c r="R2076" s="42">
        <f>'Data Entry'!Y2105</f>
        <v>0</v>
      </c>
      <c r="S2076" s="42">
        <f>'Data Entry'!Z2105</f>
        <v>0</v>
      </c>
      <c r="T2076" s="291">
        <f t="shared" si="513"/>
        <v>0</v>
      </c>
      <c r="U2076" s="42">
        <f>'Data Entry'!AA2105</f>
        <v>0</v>
      </c>
      <c r="V2076" s="42">
        <f>'Data Entry'!AB2105</f>
        <v>0</v>
      </c>
      <c r="W2076" s="42">
        <f>'Data Entry'!AC2105</f>
        <v>0</v>
      </c>
      <c r="X2076" s="42">
        <f>'Data Entry'!AD2105</f>
        <v>0</v>
      </c>
      <c r="Y2076" s="291">
        <f t="shared" si="518"/>
        <v>0</v>
      </c>
      <c r="Z2076" s="42">
        <f>'Data Entry'!AE2105</f>
        <v>0</v>
      </c>
      <c r="AA2076" s="42">
        <f>'Data Entry'!AF2105</f>
        <v>0</v>
      </c>
      <c r="AB2076" s="291">
        <f t="shared" si="519"/>
        <v>0</v>
      </c>
      <c r="AC2076" s="42">
        <f>'Data Entry'!AH2105</f>
        <v>0</v>
      </c>
      <c r="AD2076" s="42">
        <f>'Data Entry'!AI2105</f>
        <v>0</v>
      </c>
      <c r="AE2076" s="42">
        <f>'Data Entry'!AJ2105</f>
        <v>0</v>
      </c>
      <c r="AF2076" s="42">
        <f>'Data Entry'!AK2105</f>
        <v>0</v>
      </c>
      <c r="AG2076" s="42">
        <f>'Data Entry'!AL2105</f>
        <v>0</v>
      </c>
      <c r="AH2076" s="42">
        <f>'Data Entry'!AM2105</f>
        <v>0</v>
      </c>
      <c r="AI2076" s="42">
        <f>'Data Entry'!AV2105</f>
        <v>0</v>
      </c>
      <c r="AJ2076" s="42">
        <f>'Data Entry'!AW2105</f>
        <v>0</v>
      </c>
      <c r="AK2076" s="42">
        <f>'Data Entry'!AX2105</f>
        <v>0</v>
      </c>
      <c r="AL2076" s="291">
        <f t="shared" si="514"/>
        <v>0</v>
      </c>
      <c r="AM2076" s="42">
        <f>'Data Entry'!AY2105</f>
        <v>0</v>
      </c>
      <c r="AN2076" s="42">
        <f>'Data Entry'!AZ2105</f>
        <v>0</v>
      </c>
      <c r="AO2076" s="42">
        <f>'Data Entry'!BA2105</f>
        <v>0</v>
      </c>
      <c r="AP2076" s="42">
        <f>'Data Entry'!BB2105</f>
        <v>0</v>
      </c>
      <c r="AQ2076" s="291">
        <f t="shared" si="520"/>
        <v>0</v>
      </c>
      <c r="AR2076" s="42">
        <f>'Data Entry'!BC2105</f>
        <v>0</v>
      </c>
      <c r="AS2076" s="42">
        <f>'Data Entry'!BD2105</f>
        <v>0</v>
      </c>
      <c r="AT2076" s="291">
        <f t="shared" si="521"/>
        <v>0</v>
      </c>
      <c r="AU2076" s="42">
        <f>'Data Entry'!BE2105</f>
        <v>0</v>
      </c>
      <c r="AV2076" s="42">
        <f>'Data Entry'!BF2105</f>
        <v>0</v>
      </c>
      <c r="AW2076" s="42">
        <f>'Data Entry'!BG2105</f>
        <v>0</v>
      </c>
      <c r="AX2076" s="291">
        <f t="shared" si="515"/>
        <v>0</v>
      </c>
      <c r="AY2076" s="42">
        <f>'Data Entry'!BH2105</f>
        <v>0</v>
      </c>
      <c r="AZ2076" s="42">
        <f>'Data Entry'!BI2105</f>
        <v>0</v>
      </c>
      <c r="BA2076" s="42">
        <f>'Data Entry'!BJ2105</f>
        <v>0</v>
      </c>
      <c r="BB2076" s="42">
        <f>'Data Entry'!BK2105</f>
        <v>0</v>
      </c>
      <c r="BC2076" s="291">
        <f t="shared" si="522"/>
        <v>0</v>
      </c>
      <c r="BD2076" s="42">
        <f>'Data Entry'!BL2105</f>
        <v>0</v>
      </c>
      <c r="BE2076" s="42">
        <f>'Data Entry'!BM2105</f>
        <v>0</v>
      </c>
      <c r="BF2076" s="291">
        <f t="shared" si="523"/>
        <v>0</v>
      </c>
      <c r="BG2076" s="305">
        <f t="shared" si="524"/>
        <v>0</v>
      </c>
      <c r="BH2076" s="288" t="str">
        <f>IFERROR((BG2076*'Data Entry'!$F$18)/'Data Entry'!$E$18,"")</f>
        <v/>
      </c>
      <c r="BI2076" s="305">
        <f t="shared" si="525"/>
        <v>0</v>
      </c>
      <c r="BJ2076" s="288" t="str">
        <f t="shared" si="526"/>
        <v/>
      </c>
      <c r="BK2076" s="307" t="str">
        <f t="shared" si="527"/>
        <v/>
      </c>
    </row>
    <row r="2077" spans="1:63" ht="27" x14ac:dyDescent="0.2">
      <c r="A2077" s="119" t="str">
        <f>'Data Entry'!D2106</f>
        <v>Respondent 2073</v>
      </c>
      <c r="B2077" s="52">
        <f>'Data Entry'!AN2106</f>
        <v>0</v>
      </c>
      <c r="C2077" s="52" t="str">
        <f>'Data Entry'!BX2106</f>
        <v/>
      </c>
      <c r="D2077" s="42" t="str">
        <f>'Data Entry'!BU2106</f>
        <v>No disability</v>
      </c>
      <c r="E2077" s="42">
        <f>'Data Entry'!O2106</f>
        <v>0</v>
      </c>
      <c r="F2077" s="42">
        <f>'Data Entry'!P2106</f>
        <v>0</v>
      </c>
      <c r="G2077" s="42">
        <f>'Data Entry'!Q2106</f>
        <v>0</v>
      </c>
      <c r="H2077" s="291">
        <f t="shared" si="512"/>
        <v>0</v>
      </c>
      <c r="I2077" s="42">
        <f>'Data Entry'!R2106</f>
        <v>0</v>
      </c>
      <c r="J2077" s="42">
        <f>'Data Entry'!S2106</f>
        <v>0</v>
      </c>
      <c r="K2077" s="42">
        <f>'Data Entry'!T2106</f>
        <v>0</v>
      </c>
      <c r="L2077" s="42">
        <f>'Data Entry'!U2106</f>
        <v>0</v>
      </c>
      <c r="M2077" s="291">
        <f t="shared" si="516"/>
        <v>0</v>
      </c>
      <c r="N2077" s="42">
        <f>'Data Entry'!V2106</f>
        <v>0</v>
      </c>
      <c r="O2077" s="42">
        <f>'Data Entry'!W2106</f>
        <v>0</v>
      </c>
      <c r="P2077" s="291">
        <f t="shared" si="517"/>
        <v>0</v>
      </c>
      <c r="Q2077" s="42">
        <f>'Data Entry'!X2106</f>
        <v>0</v>
      </c>
      <c r="R2077" s="42">
        <f>'Data Entry'!Y2106</f>
        <v>0</v>
      </c>
      <c r="S2077" s="42">
        <f>'Data Entry'!Z2106</f>
        <v>0</v>
      </c>
      <c r="T2077" s="291">
        <f t="shared" si="513"/>
        <v>0</v>
      </c>
      <c r="U2077" s="42">
        <f>'Data Entry'!AA2106</f>
        <v>0</v>
      </c>
      <c r="V2077" s="42">
        <f>'Data Entry'!AB2106</f>
        <v>0</v>
      </c>
      <c r="W2077" s="42">
        <f>'Data Entry'!AC2106</f>
        <v>0</v>
      </c>
      <c r="X2077" s="42">
        <f>'Data Entry'!AD2106</f>
        <v>0</v>
      </c>
      <c r="Y2077" s="291">
        <f t="shared" si="518"/>
        <v>0</v>
      </c>
      <c r="Z2077" s="42">
        <f>'Data Entry'!AE2106</f>
        <v>0</v>
      </c>
      <c r="AA2077" s="42">
        <f>'Data Entry'!AF2106</f>
        <v>0</v>
      </c>
      <c r="AB2077" s="291">
        <f t="shared" si="519"/>
        <v>0</v>
      </c>
      <c r="AC2077" s="42">
        <f>'Data Entry'!AH2106</f>
        <v>0</v>
      </c>
      <c r="AD2077" s="42">
        <f>'Data Entry'!AI2106</f>
        <v>0</v>
      </c>
      <c r="AE2077" s="42">
        <f>'Data Entry'!AJ2106</f>
        <v>0</v>
      </c>
      <c r="AF2077" s="42">
        <f>'Data Entry'!AK2106</f>
        <v>0</v>
      </c>
      <c r="AG2077" s="42">
        <f>'Data Entry'!AL2106</f>
        <v>0</v>
      </c>
      <c r="AH2077" s="42">
        <f>'Data Entry'!AM2106</f>
        <v>0</v>
      </c>
      <c r="AI2077" s="42">
        <f>'Data Entry'!AV2106</f>
        <v>0</v>
      </c>
      <c r="AJ2077" s="42">
        <f>'Data Entry'!AW2106</f>
        <v>0</v>
      </c>
      <c r="AK2077" s="42">
        <f>'Data Entry'!AX2106</f>
        <v>0</v>
      </c>
      <c r="AL2077" s="291">
        <f t="shared" si="514"/>
        <v>0</v>
      </c>
      <c r="AM2077" s="42">
        <f>'Data Entry'!AY2106</f>
        <v>0</v>
      </c>
      <c r="AN2077" s="42">
        <f>'Data Entry'!AZ2106</f>
        <v>0</v>
      </c>
      <c r="AO2077" s="42">
        <f>'Data Entry'!BA2106</f>
        <v>0</v>
      </c>
      <c r="AP2077" s="42">
        <f>'Data Entry'!BB2106</f>
        <v>0</v>
      </c>
      <c r="AQ2077" s="291">
        <f t="shared" si="520"/>
        <v>0</v>
      </c>
      <c r="AR2077" s="42">
        <f>'Data Entry'!BC2106</f>
        <v>0</v>
      </c>
      <c r="AS2077" s="42">
        <f>'Data Entry'!BD2106</f>
        <v>0</v>
      </c>
      <c r="AT2077" s="291">
        <f t="shared" si="521"/>
        <v>0</v>
      </c>
      <c r="AU2077" s="42">
        <f>'Data Entry'!BE2106</f>
        <v>0</v>
      </c>
      <c r="AV2077" s="42">
        <f>'Data Entry'!BF2106</f>
        <v>0</v>
      </c>
      <c r="AW2077" s="42">
        <f>'Data Entry'!BG2106</f>
        <v>0</v>
      </c>
      <c r="AX2077" s="291">
        <f t="shared" si="515"/>
        <v>0</v>
      </c>
      <c r="AY2077" s="42">
        <f>'Data Entry'!BH2106</f>
        <v>0</v>
      </c>
      <c r="AZ2077" s="42">
        <f>'Data Entry'!BI2106</f>
        <v>0</v>
      </c>
      <c r="BA2077" s="42">
        <f>'Data Entry'!BJ2106</f>
        <v>0</v>
      </c>
      <c r="BB2077" s="42">
        <f>'Data Entry'!BK2106</f>
        <v>0</v>
      </c>
      <c r="BC2077" s="291">
        <f t="shared" si="522"/>
        <v>0</v>
      </c>
      <c r="BD2077" s="42">
        <f>'Data Entry'!BL2106</f>
        <v>0</v>
      </c>
      <c r="BE2077" s="42">
        <f>'Data Entry'!BM2106</f>
        <v>0</v>
      </c>
      <c r="BF2077" s="291">
        <f t="shared" si="523"/>
        <v>0</v>
      </c>
      <c r="BG2077" s="305">
        <f t="shared" si="524"/>
        <v>0</v>
      </c>
      <c r="BH2077" s="288" t="str">
        <f>IFERROR((BG2077*'Data Entry'!$F$18)/'Data Entry'!$E$18,"")</f>
        <v/>
      </c>
      <c r="BI2077" s="305">
        <f t="shared" si="525"/>
        <v>0</v>
      </c>
      <c r="BJ2077" s="288" t="str">
        <f t="shared" si="526"/>
        <v/>
      </c>
      <c r="BK2077" s="307" t="str">
        <f t="shared" si="527"/>
        <v/>
      </c>
    </row>
    <row r="2078" spans="1:63" ht="27" x14ac:dyDescent="0.2">
      <c r="A2078" s="119" t="str">
        <f>'Data Entry'!D2107</f>
        <v>Respondent 2074</v>
      </c>
      <c r="B2078" s="52">
        <f>'Data Entry'!AN2107</f>
        <v>0</v>
      </c>
      <c r="C2078" s="52" t="str">
        <f>'Data Entry'!BX2107</f>
        <v/>
      </c>
      <c r="D2078" s="42" t="str">
        <f>'Data Entry'!BU2107</f>
        <v>No disability</v>
      </c>
      <c r="E2078" s="42">
        <f>'Data Entry'!O2107</f>
        <v>0</v>
      </c>
      <c r="F2078" s="42">
        <f>'Data Entry'!P2107</f>
        <v>0</v>
      </c>
      <c r="G2078" s="42">
        <f>'Data Entry'!Q2107</f>
        <v>0</v>
      </c>
      <c r="H2078" s="291">
        <f t="shared" si="512"/>
        <v>0</v>
      </c>
      <c r="I2078" s="42">
        <f>'Data Entry'!R2107</f>
        <v>0</v>
      </c>
      <c r="J2078" s="42">
        <f>'Data Entry'!S2107</f>
        <v>0</v>
      </c>
      <c r="K2078" s="42">
        <f>'Data Entry'!T2107</f>
        <v>0</v>
      </c>
      <c r="L2078" s="42">
        <f>'Data Entry'!U2107</f>
        <v>0</v>
      </c>
      <c r="M2078" s="291">
        <f t="shared" si="516"/>
        <v>0</v>
      </c>
      <c r="N2078" s="42">
        <f>'Data Entry'!V2107</f>
        <v>0</v>
      </c>
      <c r="O2078" s="42">
        <f>'Data Entry'!W2107</f>
        <v>0</v>
      </c>
      <c r="P2078" s="291">
        <f t="shared" si="517"/>
        <v>0</v>
      </c>
      <c r="Q2078" s="42">
        <f>'Data Entry'!X2107</f>
        <v>0</v>
      </c>
      <c r="R2078" s="42">
        <f>'Data Entry'!Y2107</f>
        <v>0</v>
      </c>
      <c r="S2078" s="42">
        <f>'Data Entry'!Z2107</f>
        <v>0</v>
      </c>
      <c r="T2078" s="291">
        <f t="shared" si="513"/>
        <v>0</v>
      </c>
      <c r="U2078" s="42">
        <f>'Data Entry'!AA2107</f>
        <v>0</v>
      </c>
      <c r="V2078" s="42">
        <f>'Data Entry'!AB2107</f>
        <v>0</v>
      </c>
      <c r="W2078" s="42">
        <f>'Data Entry'!AC2107</f>
        <v>0</v>
      </c>
      <c r="X2078" s="42">
        <f>'Data Entry'!AD2107</f>
        <v>0</v>
      </c>
      <c r="Y2078" s="291">
        <f t="shared" si="518"/>
        <v>0</v>
      </c>
      <c r="Z2078" s="42">
        <f>'Data Entry'!AE2107</f>
        <v>0</v>
      </c>
      <c r="AA2078" s="42">
        <f>'Data Entry'!AF2107</f>
        <v>0</v>
      </c>
      <c r="AB2078" s="291">
        <f t="shared" si="519"/>
        <v>0</v>
      </c>
      <c r="AC2078" s="42">
        <f>'Data Entry'!AH2107</f>
        <v>0</v>
      </c>
      <c r="AD2078" s="42">
        <f>'Data Entry'!AI2107</f>
        <v>0</v>
      </c>
      <c r="AE2078" s="42">
        <f>'Data Entry'!AJ2107</f>
        <v>0</v>
      </c>
      <c r="AF2078" s="42">
        <f>'Data Entry'!AK2107</f>
        <v>0</v>
      </c>
      <c r="AG2078" s="42">
        <f>'Data Entry'!AL2107</f>
        <v>0</v>
      </c>
      <c r="AH2078" s="42">
        <f>'Data Entry'!AM2107</f>
        <v>0</v>
      </c>
      <c r="AI2078" s="42">
        <f>'Data Entry'!AV2107</f>
        <v>0</v>
      </c>
      <c r="AJ2078" s="42">
        <f>'Data Entry'!AW2107</f>
        <v>0</v>
      </c>
      <c r="AK2078" s="42">
        <f>'Data Entry'!AX2107</f>
        <v>0</v>
      </c>
      <c r="AL2078" s="291">
        <f t="shared" si="514"/>
        <v>0</v>
      </c>
      <c r="AM2078" s="42">
        <f>'Data Entry'!AY2107</f>
        <v>0</v>
      </c>
      <c r="AN2078" s="42">
        <f>'Data Entry'!AZ2107</f>
        <v>0</v>
      </c>
      <c r="AO2078" s="42">
        <f>'Data Entry'!BA2107</f>
        <v>0</v>
      </c>
      <c r="AP2078" s="42">
        <f>'Data Entry'!BB2107</f>
        <v>0</v>
      </c>
      <c r="AQ2078" s="291">
        <f t="shared" si="520"/>
        <v>0</v>
      </c>
      <c r="AR2078" s="42">
        <f>'Data Entry'!BC2107</f>
        <v>0</v>
      </c>
      <c r="AS2078" s="42">
        <f>'Data Entry'!BD2107</f>
        <v>0</v>
      </c>
      <c r="AT2078" s="291">
        <f t="shared" si="521"/>
        <v>0</v>
      </c>
      <c r="AU2078" s="42">
        <f>'Data Entry'!BE2107</f>
        <v>0</v>
      </c>
      <c r="AV2078" s="42">
        <f>'Data Entry'!BF2107</f>
        <v>0</v>
      </c>
      <c r="AW2078" s="42">
        <f>'Data Entry'!BG2107</f>
        <v>0</v>
      </c>
      <c r="AX2078" s="291">
        <f t="shared" si="515"/>
        <v>0</v>
      </c>
      <c r="AY2078" s="42">
        <f>'Data Entry'!BH2107</f>
        <v>0</v>
      </c>
      <c r="AZ2078" s="42">
        <f>'Data Entry'!BI2107</f>
        <v>0</v>
      </c>
      <c r="BA2078" s="42">
        <f>'Data Entry'!BJ2107</f>
        <v>0</v>
      </c>
      <c r="BB2078" s="42">
        <f>'Data Entry'!BK2107</f>
        <v>0</v>
      </c>
      <c r="BC2078" s="291">
        <f t="shared" si="522"/>
        <v>0</v>
      </c>
      <c r="BD2078" s="42">
        <f>'Data Entry'!BL2107</f>
        <v>0</v>
      </c>
      <c r="BE2078" s="42">
        <f>'Data Entry'!BM2107</f>
        <v>0</v>
      </c>
      <c r="BF2078" s="291">
        <f t="shared" si="523"/>
        <v>0</v>
      </c>
      <c r="BG2078" s="305">
        <f t="shared" si="524"/>
        <v>0</v>
      </c>
      <c r="BH2078" s="288" t="str">
        <f>IFERROR((BG2078*'Data Entry'!$F$18)/'Data Entry'!$E$18,"")</f>
        <v/>
      </c>
      <c r="BI2078" s="305">
        <f t="shared" si="525"/>
        <v>0</v>
      </c>
      <c r="BJ2078" s="288" t="str">
        <f t="shared" si="526"/>
        <v/>
      </c>
      <c r="BK2078" s="307" t="str">
        <f t="shared" si="527"/>
        <v/>
      </c>
    </row>
    <row r="2079" spans="1:63" ht="27" x14ac:dyDescent="0.2">
      <c r="A2079" s="119" t="str">
        <f>'Data Entry'!D2108</f>
        <v>Respondent 2075</v>
      </c>
      <c r="B2079" s="52">
        <f>'Data Entry'!AN2108</f>
        <v>0</v>
      </c>
      <c r="C2079" s="52" t="str">
        <f>'Data Entry'!BX2108</f>
        <v/>
      </c>
      <c r="D2079" s="42" t="str">
        <f>'Data Entry'!BU2108</f>
        <v>No disability</v>
      </c>
      <c r="E2079" s="42">
        <f>'Data Entry'!O2108</f>
        <v>0</v>
      </c>
      <c r="F2079" s="42">
        <f>'Data Entry'!P2108</f>
        <v>0</v>
      </c>
      <c r="G2079" s="42">
        <f>'Data Entry'!Q2108</f>
        <v>0</v>
      </c>
      <c r="H2079" s="291">
        <f t="shared" si="512"/>
        <v>0</v>
      </c>
      <c r="I2079" s="42">
        <f>'Data Entry'!R2108</f>
        <v>0</v>
      </c>
      <c r="J2079" s="42">
        <f>'Data Entry'!S2108</f>
        <v>0</v>
      </c>
      <c r="K2079" s="42">
        <f>'Data Entry'!T2108</f>
        <v>0</v>
      </c>
      <c r="L2079" s="42">
        <f>'Data Entry'!U2108</f>
        <v>0</v>
      </c>
      <c r="M2079" s="291">
        <f t="shared" si="516"/>
        <v>0</v>
      </c>
      <c r="N2079" s="42">
        <f>'Data Entry'!V2108</f>
        <v>0</v>
      </c>
      <c r="O2079" s="42">
        <f>'Data Entry'!W2108</f>
        <v>0</v>
      </c>
      <c r="P2079" s="291">
        <f t="shared" si="517"/>
        <v>0</v>
      </c>
      <c r="Q2079" s="42">
        <f>'Data Entry'!X2108</f>
        <v>0</v>
      </c>
      <c r="R2079" s="42">
        <f>'Data Entry'!Y2108</f>
        <v>0</v>
      </c>
      <c r="S2079" s="42">
        <f>'Data Entry'!Z2108</f>
        <v>0</v>
      </c>
      <c r="T2079" s="291">
        <f t="shared" si="513"/>
        <v>0</v>
      </c>
      <c r="U2079" s="42">
        <f>'Data Entry'!AA2108</f>
        <v>0</v>
      </c>
      <c r="V2079" s="42">
        <f>'Data Entry'!AB2108</f>
        <v>0</v>
      </c>
      <c r="W2079" s="42">
        <f>'Data Entry'!AC2108</f>
        <v>0</v>
      </c>
      <c r="X2079" s="42">
        <f>'Data Entry'!AD2108</f>
        <v>0</v>
      </c>
      <c r="Y2079" s="291">
        <f t="shared" si="518"/>
        <v>0</v>
      </c>
      <c r="Z2079" s="42">
        <f>'Data Entry'!AE2108</f>
        <v>0</v>
      </c>
      <c r="AA2079" s="42">
        <f>'Data Entry'!AF2108</f>
        <v>0</v>
      </c>
      <c r="AB2079" s="291">
        <f t="shared" si="519"/>
        <v>0</v>
      </c>
      <c r="AC2079" s="42">
        <f>'Data Entry'!AH2108</f>
        <v>0</v>
      </c>
      <c r="AD2079" s="42">
        <f>'Data Entry'!AI2108</f>
        <v>0</v>
      </c>
      <c r="AE2079" s="42">
        <f>'Data Entry'!AJ2108</f>
        <v>0</v>
      </c>
      <c r="AF2079" s="42">
        <f>'Data Entry'!AK2108</f>
        <v>0</v>
      </c>
      <c r="AG2079" s="42">
        <f>'Data Entry'!AL2108</f>
        <v>0</v>
      </c>
      <c r="AH2079" s="42">
        <f>'Data Entry'!AM2108</f>
        <v>0</v>
      </c>
      <c r="AI2079" s="42">
        <f>'Data Entry'!AV2108</f>
        <v>0</v>
      </c>
      <c r="AJ2079" s="42">
        <f>'Data Entry'!AW2108</f>
        <v>0</v>
      </c>
      <c r="AK2079" s="42">
        <f>'Data Entry'!AX2108</f>
        <v>0</v>
      </c>
      <c r="AL2079" s="291">
        <f t="shared" si="514"/>
        <v>0</v>
      </c>
      <c r="AM2079" s="42">
        <f>'Data Entry'!AY2108</f>
        <v>0</v>
      </c>
      <c r="AN2079" s="42">
        <f>'Data Entry'!AZ2108</f>
        <v>0</v>
      </c>
      <c r="AO2079" s="42">
        <f>'Data Entry'!BA2108</f>
        <v>0</v>
      </c>
      <c r="AP2079" s="42">
        <f>'Data Entry'!BB2108</f>
        <v>0</v>
      </c>
      <c r="AQ2079" s="291">
        <f t="shared" si="520"/>
        <v>0</v>
      </c>
      <c r="AR2079" s="42">
        <f>'Data Entry'!BC2108</f>
        <v>0</v>
      </c>
      <c r="AS2079" s="42">
        <f>'Data Entry'!BD2108</f>
        <v>0</v>
      </c>
      <c r="AT2079" s="291">
        <f t="shared" si="521"/>
        <v>0</v>
      </c>
      <c r="AU2079" s="42">
        <f>'Data Entry'!BE2108</f>
        <v>0</v>
      </c>
      <c r="AV2079" s="42">
        <f>'Data Entry'!BF2108</f>
        <v>0</v>
      </c>
      <c r="AW2079" s="42">
        <f>'Data Entry'!BG2108</f>
        <v>0</v>
      </c>
      <c r="AX2079" s="291">
        <f t="shared" si="515"/>
        <v>0</v>
      </c>
      <c r="AY2079" s="42">
        <f>'Data Entry'!BH2108</f>
        <v>0</v>
      </c>
      <c r="AZ2079" s="42">
        <f>'Data Entry'!BI2108</f>
        <v>0</v>
      </c>
      <c r="BA2079" s="42">
        <f>'Data Entry'!BJ2108</f>
        <v>0</v>
      </c>
      <c r="BB2079" s="42">
        <f>'Data Entry'!BK2108</f>
        <v>0</v>
      </c>
      <c r="BC2079" s="291">
        <f t="shared" si="522"/>
        <v>0</v>
      </c>
      <c r="BD2079" s="42">
        <f>'Data Entry'!BL2108</f>
        <v>0</v>
      </c>
      <c r="BE2079" s="42">
        <f>'Data Entry'!BM2108</f>
        <v>0</v>
      </c>
      <c r="BF2079" s="291">
        <f t="shared" si="523"/>
        <v>0</v>
      </c>
      <c r="BG2079" s="305">
        <f t="shared" si="524"/>
        <v>0</v>
      </c>
      <c r="BH2079" s="288" t="str">
        <f>IFERROR((BG2079*'Data Entry'!$F$18)/'Data Entry'!$E$18,"")</f>
        <v/>
      </c>
      <c r="BI2079" s="305">
        <f t="shared" si="525"/>
        <v>0</v>
      </c>
      <c r="BJ2079" s="288" t="str">
        <f t="shared" si="526"/>
        <v/>
      </c>
      <c r="BK2079" s="307" t="str">
        <f t="shared" si="527"/>
        <v/>
      </c>
    </row>
    <row r="2080" spans="1:63" ht="27" x14ac:dyDescent="0.2">
      <c r="A2080" s="119" t="str">
        <f>'Data Entry'!D2109</f>
        <v>Respondent 2076</v>
      </c>
      <c r="B2080" s="52">
        <f>'Data Entry'!AN2109</f>
        <v>0</v>
      </c>
      <c r="C2080" s="52" t="str">
        <f>'Data Entry'!BX2109</f>
        <v/>
      </c>
      <c r="D2080" s="42" t="str">
        <f>'Data Entry'!BU2109</f>
        <v>No disability</v>
      </c>
      <c r="E2080" s="42">
        <f>'Data Entry'!O2109</f>
        <v>0</v>
      </c>
      <c r="F2080" s="42">
        <f>'Data Entry'!P2109</f>
        <v>0</v>
      </c>
      <c r="G2080" s="42">
        <f>'Data Entry'!Q2109</f>
        <v>0</v>
      </c>
      <c r="H2080" s="291">
        <f t="shared" si="512"/>
        <v>0</v>
      </c>
      <c r="I2080" s="42">
        <f>'Data Entry'!R2109</f>
        <v>0</v>
      </c>
      <c r="J2080" s="42">
        <f>'Data Entry'!S2109</f>
        <v>0</v>
      </c>
      <c r="K2080" s="42">
        <f>'Data Entry'!T2109</f>
        <v>0</v>
      </c>
      <c r="L2080" s="42">
        <f>'Data Entry'!U2109</f>
        <v>0</v>
      </c>
      <c r="M2080" s="291">
        <f t="shared" si="516"/>
        <v>0</v>
      </c>
      <c r="N2080" s="42">
        <f>'Data Entry'!V2109</f>
        <v>0</v>
      </c>
      <c r="O2080" s="42">
        <f>'Data Entry'!W2109</f>
        <v>0</v>
      </c>
      <c r="P2080" s="291">
        <f t="shared" si="517"/>
        <v>0</v>
      </c>
      <c r="Q2080" s="42">
        <f>'Data Entry'!X2109</f>
        <v>0</v>
      </c>
      <c r="R2080" s="42">
        <f>'Data Entry'!Y2109</f>
        <v>0</v>
      </c>
      <c r="S2080" s="42">
        <f>'Data Entry'!Z2109</f>
        <v>0</v>
      </c>
      <c r="T2080" s="291">
        <f t="shared" si="513"/>
        <v>0</v>
      </c>
      <c r="U2080" s="42">
        <f>'Data Entry'!AA2109</f>
        <v>0</v>
      </c>
      <c r="V2080" s="42">
        <f>'Data Entry'!AB2109</f>
        <v>0</v>
      </c>
      <c r="W2080" s="42">
        <f>'Data Entry'!AC2109</f>
        <v>0</v>
      </c>
      <c r="X2080" s="42">
        <f>'Data Entry'!AD2109</f>
        <v>0</v>
      </c>
      <c r="Y2080" s="291">
        <f t="shared" si="518"/>
        <v>0</v>
      </c>
      <c r="Z2080" s="42">
        <f>'Data Entry'!AE2109</f>
        <v>0</v>
      </c>
      <c r="AA2080" s="42">
        <f>'Data Entry'!AF2109</f>
        <v>0</v>
      </c>
      <c r="AB2080" s="291">
        <f t="shared" si="519"/>
        <v>0</v>
      </c>
      <c r="AC2080" s="42">
        <f>'Data Entry'!AH2109</f>
        <v>0</v>
      </c>
      <c r="AD2080" s="42">
        <f>'Data Entry'!AI2109</f>
        <v>0</v>
      </c>
      <c r="AE2080" s="42">
        <f>'Data Entry'!AJ2109</f>
        <v>0</v>
      </c>
      <c r="AF2080" s="42">
        <f>'Data Entry'!AK2109</f>
        <v>0</v>
      </c>
      <c r="AG2080" s="42">
        <f>'Data Entry'!AL2109</f>
        <v>0</v>
      </c>
      <c r="AH2080" s="42">
        <f>'Data Entry'!AM2109</f>
        <v>0</v>
      </c>
      <c r="AI2080" s="42">
        <f>'Data Entry'!AV2109</f>
        <v>0</v>
      </c>
      <c r="AJ2080" s="42">
        <f>'Data Entry'!AW2109</f>
        <v>0</v>
      </c>
      <c r="AK2080" s="42">
        <f>'Data Entry'!AX2109</f>
        <v>0</v>
      </c>
      <c r="AL2080" s="291">
        <f t="shared" si="514"/>
        <v>0</v>
      </c>
      <c r="AM2080" s="42">
        <f>'Data Entry'!AY2109</f>
        <v>0</v>
      </c>
      <c r="AN2080" s="42">
        <f>'Data Entry'!AZ2109</f>
        <v>0</v>
      </c>
      <c r="AO2080" s="42">
        <f>'Data Entry'!BA2109</f>
        <v>0</v>
      </c>
      <c r="AP2080" s="42">
        <f>'Data Entry'!BB2109</f>
        <v>0</v>
      </c>
      <c r="AQ2080" s="291">
        <f t="shared" si="520"/>
        <v>0</v>
      </c>
      <c r="AR2080" s="42">
        <f>'Data Entry'!BC2109</f>
        <v>0</v>
      </c>
      <c r="AS2080" s="42">
        <f>'Data Entry'!BD2109</f>
        <v>0</v>
      </c>
      <c r="AT2080" s="291">
        <f t="shared" si="521"/>
        <v>0</v>
      </c>
      <c r="AU2080" s="42">
        <f>'Data Entry'!BE2109</f>
        <v>0</v>
      </c>
      <c r="AV2080" s="42">
        <f>'Data Entry'!BF2109</f>
        <v>0</v>
      </c>
      <c r="AW2080" s="42">
        <f>'Data Entry'!BG2109</f>
        <v>0</v>
      </c>
      <c r="AX2080" s="291">
        <f t="shared" si="515"/>
        <v>0</v>
      </c>
      <c r="AY2080" s="42">
        <f>'Data Entry'!BH2109</f>
        <v>0</v>
      </c>
      <c r="AZ2080" s="42">
        <f>'Data Entry'!BI2109</f>
        <v>0</v>
      </c>
      <c r="BA2080" s="42">
        <f>'Data Entry'!BJ2109</f>
        <v>0</v>
      </c>
      <c r="BB2080" s="42">
        <f>'Data Entry'!BK2109</f>
        <v>0</v>
      </c>
      <c r="BC2080" s="291">
        <f t="shared" si="522"/>
        <v>0</v>
      </c>
      <c r="BD2080" s="42">
        <f>'Data Entry'!BL2109</f>
        <v>0</v>
      </c>
      <c r="BE2080" s="42">
        <f>'Data Entry'!BM2109</f>
        <v>0</v>
      </c>
      <c r="BF2080" s="291">
        <f t="shared" si="523"/>
        <v>0</v>
      </c>
      <c r="BG2080" s="305">
        <f t="shared" si="524"/>
        <v>0</v>
      </c>
      <c r="BH2080" s="288" t="str">
        <f>IFERROR((BG2080*'Data Entry'!$F$18)/'Data Entry'!$E$18,"")</f>
        <v/>
      </c>
      <c r="BI2080" s="305">
        <f t="shared" si="525"/>
        <v>0</v>
      </c>
      <c r="BJ2080" s="288" t="str">
        <f t="shared" si="526"/>
        <v/>
      </c>
      <c r="BK2080" s="307" t="str">
        <f t="shared" si="527"/>
        <v/>
      </c>
    </row>
    <row r="2081" spans="1:63" ht="27" x14ac:dyDescent="0.2">
      <c r="A2081" s="119" t="str">
        <f>'Data Entry'!D2110</f>
        <v>Respondent 2077</v>
      </c>
      <c r="B2081" s="52">
        <f>'Data Entry'!AN2110</f>
        <v>0</v>
      </c>
      <c r="C2081" s="52" t="str">
        <f>'Data Entry'!BX2110</f>
        <v/>
      </c>
      <c r="D2081" s="42" t="str">
        <f>'Data Entry'!BU2110</f>
        <v>No disability</v>
      </c>
      <c r="E2081" s="42">
        <f>'Data Entry'!O2110</f>
        <v>0</v>
      </c>
      <c r="F2081" s="42">
        <f>'Data Entry'!P2110</f>
        <v>0</v>
      </c>
      <c r="G2081" s="42">
        <f>'Data Entry'!Q2110</f>
        <v>0</v>
      </c>
      <c r="H2081" s="291">
        <f t="shared" si="512"/>
        <v>0</v>
      </c>
      <c r="I2081" s="42">
        <f>'Data Entry'!R2110</f>
        <v>0</v>
      </c>
      <c r="J2081" s="42">
        <f>'Data Entry'!S2110</f>
        <v>0</v>
      </c>
      <c r="K2081" s="42">
        <f>'Data Entry'!T2110</f>
        <v>0</v>
      </c>
      <c r="L2081" s="42">
        <f>'Data Entry'!U2110</f>
        <v>0</v>
      </c>
      <c r="M2081" s="291">
        <f t="shared" si="516"/>
        <v>0</v>
      </c>
      <c r="N2081" s="42">
        <f>'Data Entry'!V2110</f>
        <v>0</v>
      </c>
      <c r="O2081" s="42">
        <f>'Data Entry'!W2110</f>
        <v>0</v>
      </c>
      <c r="P2081" s="291">
        <f t="shared" si="517"/>
        <v>0</v>
      </c>
      <c r="Q2081" s="42">
        <f>'Data Entry'!X2110</f>
        <v>0</v>
      </c>
      <c r="R2081" s="42">
        <f>'Data Entry'!Y2110</f>
        <v>0</v>
      </c>
      <c r="S2081" s="42">
        <f>'Data Entry'!Z2110</f>
        <v>0</v>
      </c>
      <c r="T2081" s="291">
        <f t="shared" si="513"/>
        <v>0</v>
      </c>
      <c r="U2081" s="42">
        <f>'Data Entry'!AA2110</f>
        <v>0</v>
      </c>
      <c r="V2081" s="42">
        <f>'Data Entry'!AB2110</f>
        <v>0</v>
      </c>
      <c r="W2081" s="42">
        <f>'Data Entry'!AC2110</f>
        <v>0</v>
      </c>
      <c r="X2081" s="42">
        <f>'Data Entry'!AD2110</f>
        <v>0</v>
      </c>
      <c r="Y2081" s="291">
        <f t="shared" si="518"/>
        <v>0</v>
      </c>
      <c r="Z2081" s="42">
        <f>'Data Entry'!AE2110</f>
        <v>0</v>
      </c>
      <c r="AA2081" s="42">
        <f>'Data Entry'!AF2110</f>
        <v>0</v>
      </c>
      <c r="AB2081" s="291">
        <f t="shared" si="519"/>
        <v>0</v>
      </c>
      <c r="AC2081" s="42">
        <f>'Data Entry'!AH2110</f>
        <v>0</v>
      </c>
      <c r="AD2081" s="42">
        <f>'Data Entry'!AI2110</f>
        <v>0</v>
      </c>
      <c r="AE2081" s="42">
        <f>'Data Entry'!AJ2110</f>
        <v>0</v>
      </c>
      <c r="AF2081" s="42">
        <f>'Data Entry'!AK2110</f>
        <v>0</v>
      </c>
      <c r="AG2081" s="42">
        <f>'Data Entry'!AL2110</f>
        <v>0</v>
      </c>
      <c r="AH2081" s="42">
        <f>'Data Entry'!AM2110</f>
        <v>0</v>
      </c>
      <c r="AI2081" s="42">
        <f>'Data Entry'!AV2110</f>
        <v>0</v>
      </c>
      <c r="AJ2081" s="42">
        <f>'Data Entry'!AW2110</f>
        <v>0</v>
      </c>
      <c r="AK2081" s="42">
        <f>'Data Entry'!AX2110</f>
        <v>0</v>
      </c>
      <c r="AL2081" s="291">
        <f t="shared" si="514"/>
        <v>0</v>
      </c>
      <c r="AM2081" s="42">
        <f>'Data Entry'!AY2110</f>
        <v>0</v>
      </c>
      <c r="AN2081" s="42">
        <f>'Data Entry'!AZ2110</f>
        <v>0</v>
      </c>
      <c r="AO2081" s="42">
        <f>'Data Entry'!BA2110</f>
        <v>0</v>
      </c>
      <c r="AP2081" s="42">
        <f>'Data Entry'!BB2110</f>
        <v>0</v>
      </c>
      <c r="AQ2081" s="291">
        <f t="shared" si="520"/>
        <v>0</v>
      </c>
      <c r="AR2081" s="42">
        <f>'Data Entry'!BC2110</f>
        <v>0</v>
      </c>
      <c r="AS2081" s="42">
        <f>'Data Entry'!BD2110</f>
        <v>0</v>
      </c>
      <c r="AT2081" s="291">
        <f t="shared" si="521"/>
        <v>0</v>
      </c>
      <c r="AU2081" s="42">
        <f>'Data Entry'!BE2110</f>
        <v>0</v>
      </c>
      <c r="AV2081" s="42">
        <f>'Data Entry'!BF2110</f>
        <v>0</v>
      </c>
      <c r="AW2081" s="42">
        <f>'Data Entry'!BG2110</f>
        <v>0</v>
      </c>
      <c r="AX2081" s="291">
        <f t="shared" si="515"/>
        <v>0</v>
      </c>
      <c r="AY2081" s="42">
        <f>'Data Entry'!BH2110</f>
        <v>0</v>
      </c>
      <c r="AZ2081" s="42">
        <f>'Data Entry'!BI2110</f>
        <v>0</v>
      </c>
      <c r="BA2081" s="42">
        <f>'Data Entry'!BJ2110</f>
        <v>0</v>
      </c>
      <c r="BB2081" s="42">
        <f>'Data Entry'!BK2110</f>
        <v>0</v>
      </c>
      <c r="BC2081" s="291">
        <f t="shared" si="522"/>
        <v>0</v>
      </c>
      <c r="BD2081" s="42">
        <f>'Data Entry'!BL2110</f>
        <v>0</v>
      </c>
      <c r="BE2081" s="42">
        <f>'Data Entry'!BM2110</f>
        <v>0</v>
      </c>
      <c r="BF2081" s="291">
        <f t="shared" si="523"/>
        <v>0</v>
      </c>
      <c r="BG2081" s="305">
        <f t="shared" si="524"/>
        <v>0</v>
      </c>
      <c r="BH2081" s="288" t="str">
        <f>IFERROR((BG2081*'Data Entry'!$F$18)/'Data Entry'!$E$18,"")</f>
        <v/>
      </c>
      <c r="BI2081" s="305">
        <f t="shared" si="525"/>
        <v>0</v>
      </c>
      <c r="BJ2081" s="288" t="str">
        <f t="shared" si="526"/>
        <v/>
      </c>
      <c r="BK2081" s="307" t="str">
        <f t="shared" si="527"/>
        <v/>
      </c>
    </row>
    <row r="2082" spans="1:63" ht="27" x14ac:dyDescent="0.2">
      <c r="A2082" s="119" t="str">
        <f>'Data Entry'!D2111</f>
        <v>Respondent 2078</v>
      </c>
      <c r="B2082" s="52">
        <f>'Data Entry'!AN2111</f>
        <v>0</v>
      </c>
      <c r="C2082" s="52" t="str">
        <f>'Data Entry'!BX2111</f>
        <v/>
      </c>
      <c r="D2082" s="42" t="str">
        <f>'Data Entry'!BU2111</f>
        <v>No disability</v>
      </c>
      <c r="E2082" s="42">
        <f>'Data Entry'!O2111</f>
        <v>0</v>
      </c>
      <c r="F2082" s="42">
        <f>'Data Entry'!P2111</f>
        <v>0</v>
      </c>
      <c r="G2082" s="42">
        <f>'Data Entry'!Q2111</f>
        <v>0</v>
      </c>
      <c r="H2082" s="291">
        <f t="shared" si="512"/>
        <v>0</v>
      </c>
      <c r="I2082" s="42">
        <f>'Data Entry'!R2111</f>
        <v>0</v>
      </c>
      <c r="J2082" s="42">
        <f>'Data Entry'!S2111</f>
        <v>0</v>
      </c>
      <c r="K2082" s="42">
        <f>'Data Entry'!T2111</f>
        <v>0</v>
      </c>
      <c r="L2082" s="42">
        <f>'Data Entry'!U2111</f>
        <v>0</v>
      </c>
      <c r="M2082" s="291">
        <f t="shared" si="516"/>
        <v>0</v>
      </c>
      <c r="N2082" s="42">
        <f>'Data Entry'!V2111</f>
        <v>0</v>
      </c>
      <c r="O2082" s="42">
        <f>'Data Entry'!W2111</f>
        <v>0</v>
      </c>
      <c r="P2082" s="291">
        <f t="shared" si="517"/>
        <v>0</v>
      </c>
      <c r="Q2082" s="42">
        <f>'Data Entry'!X2111</f>
        <v>0</v>
      </c>
      <c r="R2082" s="42">
        <f>'Data Entry'!Y2111</f>
        <v>0</v>
      </c>
      <c r="S2082" s="42">
        <f>'Data Entry'!Z2111</f>
        <v>0</v>
      </c>
      <c r="T2082" s="291">
        <f t="shared" si="513"/>
        <v>0</v>
      </c>
      <c r="U2082" s="42">
        <f>'Data Entry'!AA2111</f>
        <v>0</v>
      </c>
      <c r="V2082" s="42">
        <f>'Data Entry'!AB2111</f>
        <v>0</v>
      </c>
      <c r="W2082" s="42">
        <f>'Data Entry'!AC2111</f>
        <v>0</v>
      </c>
      <c r="X2082" s="42">
        <f>'Data Entry'!AD2111</f>
        <v>0</v>
      </c>
      <c r="Y2082" s="291">
        <f t="shared" si="518"/>
        <v>0</v>
      </c>
      <c r="Z2082" s="42">
        <f>'Data Entry'!AE2111</f>
        <v>0</v>
      </c>
      <c r="AA2082" s="42">
        <f>'Data Entry'!AF2111</f>
        <v>0</v>
      </c>
      <c r="AB2082" s="291">
        <f t="shared" si="519"/>
        <v>0</v>
      </c>
      <c r="AC2082" s="42">
        <f>'Data Entry'!AH2111</f>
        <v>0</v>
      </c>
      <c r="AD2082" s="42">
        <f>'Data Entry'!AI2111</f>
        <v>0</v>
      </c>
      <c r="AE2082" s="42">
        <f>'Data Entry'!AJ2111</f>
        <v>0</v>
      </c>
      <c r="AF2082" s="42">
        <f>'Data Entry'!AK2111</f>
        <v>0</v>
      </c>
      <c r="AG2082" s="42">
        <f>'Data Entry'!AL2111</f>
        <v>0</v>
      </c>
      <c r="AH2082" s="42">
        <f>'Data Entry'!AM2111</f>
        <v>0</v>
      </c>
      <c r="AI2082" s="42">
        <f>'Data Entry'!AV2111</f>
        <v>0</v>
      </c>
      <c r="AJ2082" s="42">
        <f>'Data Entry'!AW2111</f>
        <v>0</v>
      </c>
      <c r="AK2082" s="42">
        <f>'Data Entry'!AX2111</f>
        <v>0</v>
      </c>
      <c r="AL2082" s="291">
        <f t="shared" si="514"/>
        <v>0</v>
      </c>
      <c r="AM2082" s="42">
        <f>'Data Entry'!AY2111</f>
        <v>0</v>
      </c>
      <c r="AN2082" s="42">
        <f>'Data Entry'!AZ2111</f>
        <v>0</v>
      </c>
      <c r="AO2082" s="42">
        <f>'Data Entry'!BA2111</f>
        <v>0</v>
      </c>
      <c r="AP2082" s="42">
        <f>'Data Entry'!BB2111</f>
        <v>0</v>
      </c>
      <c r="AQ2082" s="291">
        <f t="shared" si="520"/>
        <v>0</v>
      </c>
      <c r="AR2082" s="42">
        <f>'Data Entry'!BC2111</f>
        <v>0</v>
      </c>
      <c r="AS2082" s="42">
        <f>'Data Entry'!BD2111</f>
        <v>0</v>
      </c>
      <c r="AT2082" s="291">
        <f t="shared" si="521"/>
        <v>0</v>
      </c>
      <c r="AU2082" s="42">
        <f>'Data Entry'!BE2111</f>
        <v>0</v>
      </c>
      <c r="AV2082" s="42">
        <f>'Data Entry'!BF2111</f>
        <v>0</v>
      </c>
      <c r="AW2082" s="42">
        <f>'Data Entry'!BG2111</f>
        <v>0</v>
      </c>
      <c r="AX2082" s="291">
        <f t="shared" si="515"/>
        <v>0</v>
      </c>
      <c r="AY2082" s="42">
        <f>'Data Entry'!BH2111</f>
        <v>0</v>
      </c>
      <c r="AZ2082" s="42">
        <f>'Data Entry'!BI2111</f>
        <v>0</v>
      </c>
      <c r="BA2082" s="42">
        <f>'Data Entry'!BJ2111</f>
        <v>0</v>
      </c>
      <c r="BB2082" s="42">
        <f>'Data Entry'!BK2111</f>
        <v>0</v>
      </c>
      <c r="BC2082" s="291">
        <f t="shared" si="522"/>
        <v>0</v>
      </c>
      <c r="BD2082" s="42">
        <f>'Data Entry'!BL2111</f>
        <v>0</v>
      </c>
      <c r="BE2082" s="42">
        <f>'Data Entry'!BM2111</f>
        <v>0</v>
      </c>
      <c r="BF2082" s="291">
        <f t="shared" si="523"/>
        <v>0</v>
      </c>
      <c r="BG2082" s="305">
        <f t="shared" si="524"/>
        <v>0</v>
      </c>
      <c r="BH2082" s="288" t="str">
        <f>IFERROR((BG2082*'Data Entry'!$F$18)/'Data Entry'!$E$18,"")</f>
        <v/>
      </c>
      <c r="BI2082" s="305">
        <f t="shared" si="525"/>
        <v>0</v>
      </c>
      <c r="BJ2082" s="288" t="str">
        <f t="shared" si="526"/>
        <v/>
      </c>
      <c r="BK2082" s="307" t="str">
        <f t="shared" si="527"/>
        <v/>
      </c>
    </row>
    <row r="2083" spans="1:63" ht="27" x14ac:dyDescent="0.2">
      <c r="A2083" s="119" t="str">
        <f>'Data Entry'!D2112</f>
        <v>Respondent 2079</v>
      </c>
      <c r="B2083" s="52">
        <f>'Data Entry'!AN2112</f>
        <v>0</v>
      </c>
      <c r="C2083" s="52" t="str">
        <f>'Data Entry'!BX2112</f>
        <v/>
      </c>
      <c r="D2083" s="42" t="str">
        <f>'Data Entry'!BU2112</f>
        <v>No disability</v>
      </c>
      <c r="E2083" s="42">
        <f>'Data Entry'!O2112</f>
        <v>0</v>
      </c>
      <c r="F2083" s="42">
        <f>'Data Entry'!P2112</f>
        <v>0</v>
      </c>
      <c r="G2083" s="42">
        <f>'Data Entry'!Q2112</f>
        <v>0</v>
      </c>
      <c r="H2083" s="291">
        <f t="shared" si="512"/>
        <v>0</v>
      </c>
      <c r="I2083" s="42">
        <f>'Data Entry'!R2112</f>
        <v>0</v>
      </c>
      <c r="J2083" s="42">
        <f>'Data Entry'!S2112</f>
        <v>0</v>
      </c>
      <c r="K2083" s="42">
        <f>'Data Entry'!T2112</f>
        <v>0</v>
      </c>
      <c r="L2083" s="42">
        <f>'Data Entry'!U2112</f>
        <v>0</v>
      </c>
      <c r="M2083" s="291">
        <f t="shared" si="516"/>
        <v>0</v>
      </c>
      <c r="N2083" s="42">
        <f>'Data Entry'!V2112</f>
        <v>0</v>
      </c>
      <c r="O2083" s="42">
        <f>'Data Entry'!W2112</f>
        <v>0</v>
      </c>
      <c r="P2083" s="291">
        <f t="shared" si="517"/>
        <v>0</v>
      </c>
      <c r="Q2083" s="42">
        <f>'Data Entry'!X2112</f>
        <v>0</v>
      </c>
      <c r="R2083" s="42">
        <f>'Data Entry'!Y2112</f>
        <v>0</v>
      </c>
      <c r="S2083" s="42">
        <f>'Data Entry'!Z2112</f>
        <v>0</v>
      </c>
      <c r="T2083" s="291">
        <f t="shared" si="513"/>
        <v>0</v>
      </c>
      <c r="U2083" s="42">
        <f>'Data Entry'!AA2112</f>
        <v>0</v>
      </c>
      <c r="V2083" s="42">
        <f>'Data Entry'!AB2112</f>
        <v>0</v>
      </c>
      <c r="W2083" s="42">
        <f>'Data Entry'!AC2112</f>
        <v>0</v>
      </c>
      <c r="X2083" s="42">
        <f>'Data Entry'!AD2112</f>
        <v>0</v>
      </c>
      <c r="Y2083" s="291">
        <f t="shared" si="518"/>
        <v>0</v>
      </c>
      <c r="Z2083" s="42">
        <f>'Data Entry'!AE2112</f>
        <v>0</v>
      </c>
      <c r="AA2083" s="42">
        <f>'Data Entry'!AF2112</f>
        <v>0</v>
      </c>
      <c r="AB2083" s="291">
        <f t="shared" si="519"/>
        <v>0</v>
      </c>
      <c r="AC2083" s="42">
        <f>'Data Entry'!AH2112</f>
        <v>0</v>
      </c>
      <c r="AD2083" s="42">
        <f>'Data Entry'!AI2112</f>
        <v>0</v>
      </c>
      <c r="AE2083" s="42">
        <f>'Data Entry'!AJ2112</f>
        <v>0</v>
      </c>
      <c r="AF2083" s="42">
        <f>'Data Entry'!AK2112</f>
        <v>0</v>
      </c>
      <c r="AG2083" s="42">
        <f>'Data Entry'!AL2112</f>
        <v>0</v>
      </c>
      <c r="AH2083" s="42">
        <f>'Data Entry'!AM2112</f>
        <v>0</v>
      </c>
      <c r="AI2083" s="42">
        <f>'Data Entry'!AV2112</f>
        <v>0</v>
      </c>
      <c r="AJ2083" s="42">
        <f>'Data Entry'!AW2112</f>
        <v>0</v>
      </c>
      <c r="AK2083" s="42">
        <f>'Data Entry'!AX2112</f>
        <v>0</v>
      </c>
      <c r="AL2083" s="291">
        <f t="shared" si="514"/>
        <v>0</v>
      </c>
      <c r="AM2083" s="42">
        <f>'Data Entry'!AY2112</f>
        <v>0</v>
      </c>
      <c r="AN2083" s="42">
        <f>'Data Entry'!AZ2112</f>
        <v>0</v>
      </c>
      <c r="AO2083" s="42">
        <f>'Data Entry'!BA2112</f>
        <v>0</v>
      </c>
      <c r="AP2083" s="42">
        <f>'Data Entry'!BB2112</f>
        <v>0</v>
      </c>
      <c r="AQ2083" s="291">
        <f t="shared" si="520"/>
        <v>0</v>
      </c>
      <c r="AR2083" s="42">
        <f>'Data Entry'!BC2112</f>
        <v>0</v>
      </c>
      <c r="AS2083" s="42">
        <f>'Data Entry'!BD2112</f>
        <v>0</v>
      </c>
      <c r="AT2083" s="291">
        <f t="shared" si="521"/>
        <v>0</v>
      </c>
      <c r="AU2083" s="42">
        <f>'Data Entry'!BE2112</f>
        <v>0</v>
      </c>
      <c r="AV2083" s="42">
        <f>'Data Entry'!BF2112</f>
        <v>0</v>
      </c>
      <c r="AW2083" s="42">
        <f>'Data Entry'!BG2112</f>
        <v>0</v>
      </c>
      <c r="AX2083" s="291">
        <f t="shared" si="515"/>
        <v>0</v>
      </c>
      <c r="AY2083" s="42">
        <f>'Data Entry'!BH2112</f>
        <v>0</v>
      </c>
      <c r="AZ2083" s="42">
        <f>'Data Entry'!BI2112</f>
        <v>0</v>
      </c>
      <c r="BA2083" s="42">
        <f>'Data Entry'!BJ2112</f>
        <v>0</v>
      </c>
      <c r="BB2083" s="42">
        <f>'Data Entry'!BK2112</f>
        <v>0</v>
      </c>
      <c r="BC2083" s="291">
        <f t="shared" si="522"/>
        <v>0</v>
      </c>
      <c r="BD2083" s="42">
        <f>'Data Entry'!BL2112</f>
        <v>0</v>
      </c>
      <c r="BE2083" s="42">
        <f>'Data Entry'!BM2112</f>
        <v>0</v>
      </c>
      <c r="BF2083" s="291">
        <f t="shared" si="523"/>
        <v>0</v>
      </c>
      <c r="BG2083" s="305">
        <f t="shared" si="524"/>
        <v>0</v>
      </c>
      <c r="BH2083" s="288" t="str">
        <f>IFERROR((BG2083*'Data Entry'!$F$18)/'Data Entry'!$E$18,"")</f>
        <v/>
      </c>
      <c r="BI2083" s="305">
        <f t="shared" si="525"/>
        <v>0</v>
      </c>
      <c r="BJ2083" s="288" t="str">
        <f t="shared" si="526"/>
        <v/>
      </c>
      <c r="BK2083" s="307" t="str">
        <f t="shared" si="527"/>
        <v/>
      </c>
    </row>
    <row r="2084" spans="1:63" ht="27" x14ac:dyDescent="0.2">
      <c r="A2084" s="119" t="str">
        <f>'Data Entry'!D2113</f>
        <v>Respondent 2080</v>
      </c>
      <c r="B2084" s="52">
        <f>'Data Entry'!AN2113</f>
        <v>0</v>
      </c>
      <c r="C2084" s="52" t="str">
        <f>'Data Entry'!BX2113</f>
        <v/>
      </c>
      <c r="D2084" s="42" t="str">
        <f>'Data Entry'!BU2113</f>
        <v>No disability</v>
      </c>
      <c r="E2084" s="42">
        <f>'Data Entry'!O2113</f>
        <v>0</v>
      </c>
      <c r="F2084" s="42">
        <f>'Data Entry'!P2113</f>
        <v>0</v>
      </c>
      <c r="G2084" s="42">
        <f>'Data Entry'!Q2113</f>
        <v>0</v>
      </c>
      <c r="H2084" s="291">
        <f t="shared" si="512"/>
        <v>0</v>
      </c>
      <c r="I2084" s="42">
        <f>'Data Entry'!R2113</f>
        <v>0</v>
      </c>
      <c r="J2084" s="42">
        <f>'Data Entry'!S2113</f>
        <v>0</v>
      </c>
      <c r="K2084" s="42">
        <f>'Data Entry'!T2113</f>
        <v>0</v>
      </c>
      <c r="L2084" s="42">
        <f>'Data Entry'!U2113</f>
        <v>0</v>
      </c>
      <c r="M2084" s="291">
        <f t="shared" si="516"/>
        <v>0</v>
      </c>
      <c r="N2084" s="42">
        <f>'Data Entry'!V2113</f>
        <v>0</v>
      </c>
      <c r="O2084" s="42">
        <f>'Data Entry'!W2113</f>
        <v>0</v>
      </c>
      <c r="P2084" s="291">
        <f t="shared" si="517"/>
        <v>0</v>
      </c>
      <c r="Q2084" s="42">
        <f>'Data Entry'!X2113</f>
        <v>0</v>
      </c>
      <c r="R2084" s="42">
        <f>'Data Entry'!Y2113</f>
        <v>0</v>
      </c>
      <c r="S2084" s="42">
        <f>'Data Entry'!Z2113</f>
        <v>0</v>
      </c>
      <c r="T2084" s="291">
        <f t="shared" si="513"/>
        <v>0</v>
      </c>
      <c r="U2084" s="42">
        <f>'Data Entry'!AA2113</f>
        <v>0</v>
      </c>
      <c r="V2084" s="42">
        <f>'Data Entry'!AB2113</f>
        <v>0</v>
      </c>
      <c r="W2084" s="42">
        <f>'Data Entry'!AC2113</f>
        <v>0</v>
      </c>
      <c r="X2084" s="42">
        <f>'Data Entry'!AD2113</f>
        <v>0</v>
      </c>
      <c r="Y2084" s="291">
        <f t="shared" si="518"/>
        <v>0</v>
      </c>
      <c r="Z2084" s="42">
        <f>'Data Entry'!AE2113</f>
        <v>0</v>
      </c>
      <c r="AA2084" s="42">
        <f>'Data Entry'!AF2113</f>
        <v>0</v>
      </c>
      <c r="AB2084" s="291">
        <f t="shared" si="519"/>
        <v>0</v>
      </c>
      <c r="AC2084" s="42">
        <f>'Data Entry'!AH2113</f>
        <v>0</v>
      </c>
      <c r="AD2084" s="42">
        <f>'Data Entry'!AI2113</f>
        <v>0</v>
      </c>
      <c r="AE2084" s="42">
        <f>'Data Entry'!AJ2113</f>
        <v>0</v>
      </c>
      <c r="AF2084" s="42">
        <f>'Data Entry'!AK2113</f>
        <v>0</v>
      </c>
      <c r="AG2084" s="42">
        <f>'Data Entry'!AL2113</f>
        <v>0</v>
      </c>
      <c r="AH2084" s="42">
        <f>'Data Entry'!AM2113</f>
        <v>0</v>
      </c>
      <c r="AI2084" s="42">
        <f>'Data Entry'!AV2113</f>
        <v>0</v>
      </c>
      <c r="AJ2084" s="42">
        <f>'Data Entry'!AW2113</f>
        <v>0</v>
      </c>
      <c r="AK2084" s="42">
        <f>'Data Entry'!AX2113</f>
        <v>0</v>
      </c>
      <c r="AL2084" s="291">
        <f t="shared" si="514"/>
        <v>0</v>
      </c>
      <c r="AM2084" s="42">
        <f>'Data Entry'!AY2113</f>
        <v>0</v>
      </c>
      <c r="AN2084" s="42">
        <f>'Data Entry'!AZ2113</f>
        <v>0</v>
      </c>
      <c r="AO2084" s="42">
        <f>'Data Entry'!BA2113</f>
        <v>0</v>
      </c>
      <c r="AP2084" s="42">
        <f>'Data Entry'!BB2113</f>
        <v>0</v>
      </c>
      <c r="AQ2084" s="291">
        <f t="shared" si="520"/>
        <v>0</v>
      </c>
      <c r="AR2084" s="42">
        <f>'Data Entry'!BC2113</f>
        <v>0</v>
      </c>
      <c r="AS2084" s="42">
        <f>'Data Entry'!BD2113</f>
        <v>0</v>
      </c>
      <c r="AT2084" s="291">
        <f t="shared" si="521"/>
        <v>0</v>
      </c>
      <c r="AU2084" s="42">
        <f>'Data Entry'!BE2113</f>
        <v>0</v>
      </c>
      <c r="AV2084" s="42">
        <f>'Data Entry'!BF2113</f>
        <v>0</v>
      </c>
      <c r="AW2084" s="42">
        <f>'Data Entry'!BG2113</f>
        <v>0</v>
      </c>
      <c r="AX2084" s="291">
        <f t="shared" si="515"/>
        <v>0</v>
      </c>
      <c r="AY2084" s="42">
        <f>'Data Entry'!BH2113</f>
        <v>0</v>
      </c>
      <c r="AZ2084" s="42">
        <f>'Data Entry'!BI2113</f>
        <v>0</v>
      </c>
      <c r="BA2084" s="42">
        <f>'Data Entry'!BJ2113</f>
        <v>0</v>
      </c>
      <c r="BB2084" s="42">
        <f>'Data Entry'!BK2113</f>
        <v>0</v>
      </c>
      <c r="BC2084" s="291">
        <f t="shared" si="522"/>
        <v>0</v>
      </c>
      <c r="BD2084" s="42">
        <f>'Data Entry'!BL2113</f>
        <v>0</v>
      </c>
      <c r="BE2084" s="42">
        <f>'Data Entry'!BM2113</f>
        <v>0</v>
      </c>
      <c r="BF2084" s="291">
        <f t="shared" si="523"/>
        <v>0</v>
      </c>
      <c r="BG2084" s="305">
        <f t="shared" si="524"/>
        <v>0</v>
      </c>
      <c r="BH2084" s="288" t="str">
        <f>IFERROR((BG2084*'Data Entry'!$F$18)/'Data Entry'!$E$18,"")</f>
        <v/>
      </c>
      <c r="BI2084" s="305">
        <f t="shared" si="525"/>
        <v>0</v>
      </c>
      <c r="BJ2084" s="288" t="str">
        <f t="shared" si="526"/>
        <v/>
      </c>
      <c r="BK2084" s="307" t="str">
        <f t="shared" si="527"/>
        <v/>
      </c>
    </row>
    <row r="2085" spans="1:63" ht="27" x14ac:dyDescent="0.2">
      <c r="A2085" s="119" t="str">
        <f>'Data Entry'!D2114</f>
        <v>Respondent 2081</v>
      </c>
      <c r="B2085" s="52">
        <f>'Data Entry'!AN2114</f>
        <v>0</v>
      </c>
      <c r="C2085" s="52" t="str">
        <f>'Data Entry'!BX2114</f>
        <v/>
      </c>
      <c r="D2085" s="42" t="str">
        <f>'Data Entry'!BU2114</f>
        <v>No disability</v>
      </c>
      <c r="E2085" s="42">
        <f>'Data Entry'!O2114</f>
        <v>0</v>
      </c>
      <c r="F2085" s="42">
        <f>'Data Entry'!P2114</f>
        <v>0</v>
      </c>
      <c r="G2085" s="42">
        <f>'Data Entry'!Q2114</f>
        <v>0</v>
      </c>
      <c r="H2085" s="291">
        <f t="shared" si="512"/>
        <v>0</v>
      </c>
      <c r="I2085" s="42">
        <f>'Data Entry'!R2114</f>
        <v>0</v>
      </c>
      <c r="J2085" s="42">
        <f>'Data Entry'!S2114</f>
        <v>0</v>
      </c>
      <c r="K2085" s="42">
        <f>'Data Entry'!T2114</f>
        <v>0</v>
      </c>
      <c r="L2085" s="42">
        <f>'Data Entry'!U2114</f>
        <v>0</v>
      </c>
      <c r="M2085" s="291">
        <f t="shared" si="516"/>
        <v>0</v>
      </c>
      <c r="N2085" s="42">
        <f>'Data Entry'!V2114</f>
        <v>0</v>
      </c>
      <c r="O2085" s="42">
        <f>'Data Entry'!W2114</f>
        <v>0</v>
      </c>
      <c r="P2085" s="291">
        <f t="shared" si="517"/>
        <v>0</v>
      </c>
      <c r="Q2085" s="42">
        <f>'Data Entry'!X2114</f>
        <v>0</v>
      </c>
      <c r="R2085" s="42">
        <f>'Data Entry'!Y2114</f>
        <v>0</v>
      </c>
      <c r="S2085" s="42">
        <f>'Data Entry'!Z2114</f>
        <v>0</v>
      </c>
      <c r="T2085" s="291">
        <f t="shared" si="513"/>
        <v>0</v>
      </c>
      <c r="U2085" s="42">
        <f>'Data Entry'!AA2114</f>
        <v>0</v>
      </c>
      <c r="V2085" s="42">
        <f>'Data Entry'!AB2114</f>
        <v>0</v>
      </c>
      <c r="W2085" s="42">
        <f>'Data Entry'!AC2114</f>
        <v>0</v>
      </c>
      <c r="X2085" s="42">
        <f>'Data Entry'!AD2114</f>
        <v>0</v>
      </c>
      <c r="Y2085" s="291">
        <f t="shared" si="518"/>
        <v>0</v>
      </c>
      <c r="Z2085" s="42">
        <f>'Data Entry'!AE2114</f>
        <v>0</v>
      </c>
      <c r="AA2085" s="42">
        <f>'Data Entry'!AF2114</f>
        <v>0</v>
      </c>
      <c r="AB2085" s="291">
        <f t="shared" si="519"/>
        <v>0</v>
      </c>
      <c r="AC2085" s="42">
        <f>'Data Entry'!AH2114</f>
        <v>0</v>
      </c>
      <c r="AD2085" s="42">
        <f>'Data Entry'!AI2114</f>
        <v>0</v>
      </c>
      <c r="AE2085" s="42">
        <f>'Data Entry'!AJ2114</f>
        <v>0</v>
      </c>
      <c r="AF2085" s="42">
        <f>'Data Entry'!AK2114</f>
        <v>0</v>
      </c>
      <c r="AG2085" s="42">
        <f>'Data Entry'!AL2114</f>
        <v>0</v>
      </c>
      <c r="AH2085" s="42">
        <f>'Data Entry'!AM2114</f>
        <v>0</v>
      </c>
      <c r="AI2085" s="42">
        <f>'Data Entry'!AV2114</f>
        <v>0</v>
      </c>
      <c r="AJ2085" s="42">
        <f>'Data Entry'!AW2114</f>
        <v>0</v>
      </c>
      <c r="AK2085" s="42">
        <f>'Data Entry'!AX2114</f>
        <v>0</v>
      </c>
      <c r="AL2085" s="291">
        <f t="shared" si="514"/>
        <v>0</v>
      </c>
      <c r="AM2085" s="42">
        <f>'Data Entry'!AY2114</f>
        <v>0</v>
      </c>
      <c r="AN2085" s="42">
        <f>'Data Entry'!AZ2114</f>
        <v>0</v>
      </c>
      <c r="AO2085" s="42">
        <f>'Data Entry'!BA2114</f>
        <v>0</v>
      </c>
      <c r="AP2085" s="42">
        <f>'Data Entry'!BB2114</f>
        <v>0</v>
      </c>
      <c r="AQ2085" s="291">
        <f t="shared" si="520"/>
        <v>0</v>
      </c>
      <c r="AR2085" s="42">
        <f>'Data Entry'!BC2114</f>
        <v>0</v>
      </c>
      <c r="AS2085" s="42">
        <f>'Data Entry'!BD2114</f>
        <v>0</v>
      </c>
      <c r="AT2085" s="291">
        <f t="shared" si="521"/>
        <v>0</v>
      </c>
      <c r="AU2085" s="42">
        <f>'Data Entry'!BE2114</f>
        <v>0</v>
      </c>
      <c r="AV2085" s="42">
        <f>'Data Entry'!BF2114</f>
        <v>0</v>
      </c>
      <c r="AW2085" s="42">
        <f>'Data Entry'!BG2114</f>
        <v>0</v>
      </c>
      <c r="AX2085" s="291">
        <f t="shared" si="515"/>
        <v>0</v>
      </c>
      <c r="AY2085" s="42">
        <f>'Data Entry'!BH2114</f>
        <v>0</v>
      </c>
      <c r="AZ2085" s="42">
        <f>'Data Entry'!BI2114</f>
        <v>0</v>
      </c>
      <c r="BA2085" s="42">
        <f>'Data Entry'!BJ2114</f>
        <v>0</v>
      </c>
      <c r="BB2085" s="42">
        <f>'Data Entry'!BK2114</f>
        <v>0</v>
      </c>
      <c r="BC2085" s="291">
        <f t="shared" si="522"/>
        <v>0</v>
      </c>
      <c r="BD2085" s="42">
        <f>'Data Entry'!BL2114</f>
        <v>0</v>
      </c>
      <c r="BE2085" s="42">
        <f>'Data Entry'!BM2114</f>
        <v>0</v>
      </c>
      <c r="BF2085" s="291">
        <f t="shared" si="523"/>
        <v>0</v>
      </c>
      <c r="BG2085" s="305">
        <f t="shared" si="524"/>
        <v>0</v>
      </c>
      <c r="BH2085" s="288" t="str">
        <f>IFERROR((BG2085*'Data Entry'!$F$18)/'Data Entry'!$E$18,"")</f>
        <v/>
      </c>
      <c r="BI2085" s="305">
        <f t="shared" si="525"/>
        <v>0</v>
      </c>
      <c r="BJ2085" s="288" t="str">
        <f t="shared" si="526"/>
        <v/>
      </c>
      <c r="BK2085" s="307" t="str">
        <f t="shared" si="527"/>
        <v/>
      </c>
    </row>
    <row r="2086" spans="1:63" ht="27" x14ac:dyDescent="0.2">
      <c r="A2086" s="119" t="str">
        <f>'Data Entry'!D2115</f>
        <v>Respondent 2082</v>
      </c>
      <c r="B2086" s="52">
        <f>'Data Entry'!AN2115</f>
        <v>0</v>
      </c>
      <c r="C2086" s="52" t="str">
        <f>'Data Entry'!BX2115</f>
        <v/>
      </c>
      <c r="D2086" s="42" t="str">
        <f>'Data Entry'!BU2115</f>
        <v>No disability</v>
      </c>
      <c r="E2086" s="42">
        <f>'Data Entry'!O2115</f>
        <v>0</v>
      </c>
      <c r="F2086" s="42">
        <f>'Data Entry'!P2115</f>
        <v>0</v>
      </c>
      <c r="G2086" s="42">
        <f>'Data Entry'!Q2115</f>
        <v>0</v>
      </c>
      <c r="H2086" s="291">
        <f t="shared" si="512"/>
        <v>0</v>
      </c>
      <c r="I2086" s="42">
        <f>'Data Entry'!R2115</f>
        <v>0</v>
      </c>
      <c r="J2086" s="42">
        <f>'Data Entry'!S2115</f>
        <v>0</v>
      </c>
      <c r="K2086" s="42">
        <f>'Data Entry'!T2115</f>
        <v>0</v>
      </c>
      <c r="L2086" s="42">
        <f>'Data Entry'!U2115</f>
        <v>0</v>
      </c>
      <c r="M2086" s="291">
        <f t="shared" si="516"/>
        <v>0</v>
      </c>
      <c r="N2086" s="42">
        <f>'Data Entry'!V2115</f>
        <v>0</v>
      </c>
      <c r="O2086" s="42">
        <f>'Data Entry'!W2115</f>
        <v>0</v>
      </c>
      <c r="P2086" s="291">
        <f t="shared" si="517"/>
        <v>0</v>
      </c>
      <c r="Q2086" s="42">
        <f>'Data Entry'!X2115</f>
        <v>0</v>
      </c>
      <c r="R2086" s="42">
        <f>'Data Entry'!Y2115</f>
        <v>0</v>
      </c>
      <c r="S2086" s="42">
        <f>'Data Entry'!Z2115</f>
        <v>0</v>
      </c>
      <c r="T2086" s="291">
        <f t="shared" si="513"/>
        <v>0</v>
      </c>
      <c r="U2086" s="42">
        <f>'Data Entry'!AA2115</f>
        <v>0</v>
      </c>
      <c r="V2086" s="42">
        <f>'Data Entry'!AB2115</f>
        <v>0</v>
      </c>
      <c r="W2086" s="42">
        <f>'Data Entry'!AC2115</f>
        <v>0</v>
      </c>
      <c r="X2086" s="42">
        <f>'Data Entry'!AD2115</f>
        <v>0</v>
      </c>
      <c r="Y2086" s="291">
        <f t="shared" si="518"/>
        <v>0</v>
      </c>
      <c r="Z2086" s="42">
        <f>'Data Entry'!AE2115</f>
        <v>0</v>
      </c>
      <c r="AA2086" s="42">
        <f>'Data Entry'!AF2115</f>
        <v>0</v>
      </c>
      <c r="AB2086" s="291">
        <f t="shared" si="519"/>
        <v>0</v>
      </c>
      <c r="AC2086" s="42">
        <f>'Data Entry'!AH2115</f>
        <v>0</v>
      </c>
      <c r="AD2086" s="42">
        <f>'Data Entry'!AI2115</f>
        <v>0</v>
      </c>
      <c r="AE2086" s="42">
        <f>'Data Entry'!AJ2115</f>
        <v>0</v>
      </c>
      <c r="AF2086" s="42">
        <f>'Data Entry'!AK2115</f>
        <v>0</v>
      </c>
      <c r="AG2086" s="42">
        <f>'Data Entry'!AL2115</f>
        <v>0</v>
      </c>
      <c r="AH2086" s="42">
        <f>'Data Entry'!AM2115</f>
        <v>0</v>
      </c>
      <c r="AI2086" s="42">
        <f>'Data Entry'!AV2115</f>
        <v>0</v>
      </c>
      <c r="AJ2086" s="42">
        <f>'Data Entry'!AW2115</f>
        <v>0</v>
      </c>
      <c r="AK2086" s="42">
        <f>'Data Entry'!AX2115</f>
        <v>0</v>
      </c>
      <c r="AL2086" s="291">
        <f t="shared" si="514"/>
        <v>0</v>
      </c>
      <c r="AM2086" s="42">
        <f>'Data Entry'!AY2115</f>
        <v>0</v>
      </c>
      <c r="AN2086" s="42">
        <f>'Data Entry'!AZ2115</f>
        <v>0</v>
      </c>
      <c r="AO2086" s="42">
        <f>'Data Entry'!BA2115</f>
        <v>0</v>
      </c>
      <c r="AP2086" s="42">
        <f>'Data Entry'!BB2115</f>
        <v>0</v>
      </c>
      <c r="AQ2086" s="291">
        <f t="shared" si="520"/>
        <v>0</v>
      </c>
      <c r="AR2086" s="42">
        <f>'Data Entry'!BC2115</f>
        <v>0</v>
      </c>
      <c r="AS2086" s="42">
        <f>'Data Entry'!BD2115</f>
        <v>0</v>
      </c>
      <c r="AT2086" s="291">
        <f t="shared" si="521"/>
        <v>0</v>
      </c>
      <c r="AU2086" s="42">
        <f>'Data Entry'!BE2115</f>
        <v>0</v>
      </c>
      <c r="AV2086" s="42">
        <f>'Data Entry'!BF2115</f>
        <v>0</v>
      </c>
      <c r="AW2086" s="42">
        <f>'Data Entry'!BG2115</f>
        <v>0</v>
      </c>
      <c r="AX2086" s="291">
        <f t="shared" si="515"/>
        <v>0</v>
      </c>
      <c r="AY2086" s="42">
        <f>'Data Entry'!BH2115</f>
        <v>0</v>
      </c>
      <c r="AZ2086" s="42">
        <f>'Data Entry'!BI2115</f>
        <v>0</v>
      </c>
      <c r="BA2086" s="42">
        <f>'Data Entry'!BJ2115</f>
        <v>0</v>
      </c>
      <c r="BB2086" s="42">
        <f>'Data Entry'!BK2115</f>
        <v>0</v>
      </c>
      <c r="BC2086" s="291">
        <f t="shared" si="522"/>
        <v>0</v>
      </c>
      <c r="BD2086" s="42">
        <f>'Data Entry'!BL2115</f>
        <v>0</v>
      </c>
      <c r="BE2086" s="42">
        <f>'Data Entry'!BM2115</f>
        <v>0</v>
      </c>
      <c r="BF2086" s="291">
        <f t="shared" si="523"/>
        <v>0</v>
      </c>
      <c r="BG2086" s="305">
        <f t="shared" si="524"/>
        <v>0</v>
      </c>
      <c r="BH2086" s="288" t="str">
        <f>IFERROR((BG2086*'Data Entry'!$F$18)/'Data Entry'!$E$18,"")</f>
        <v/>
      </c>
      <c r="BI2086" s="305">
        <f t="shared" si="525"/>
        <v>0</v>
      </c>
      <c r="BJ2086" s="288" t="str">
        <f t="shared" si="526"/>
        <v/>
      </c>
      <c r="BK2086" s="307" t="str">
        <f t="shared" si="527"/>
        <v/>
      </c>
    </row>
    <row r="2087" spans="1:63" ht="27" x14ac:dyDescent="0.2">
      <c r="A2087" s="119" t="str">
        <f>'Data Entry'!D2116</f>
        <v>Respondent 2083</v>
      </c>
      <c r="B2087" s="52">
        <f>'Data Entry'!AN2116</f>
        <v>0</v>
      </c>
      <c r="C2087" s="52" t="str">
        <f>'Data Entry'!BX2116</f>
        <v/>
      </c>
      <c r="D2087" s="42" t="str">
        <f>'Data Entry'!BU2116</f>
        <v>No disability</v>
      </c>
      <c r="E2087" s="42">
        <f>'Data Entry'!O2116</f>
        <v>0</v>
      </c>
      <c r="F2087" s="42">
        <f>'Data Entry'!P2116</f>
        <v>0</v>
      </c>
      <c r="G2087" s="42">
        <f>'Data Entry'!Q2116</f>
        <v>0</v>
      </c>
      <c r="H2087" s="291">
        <f t="shared" si="512"/>
        <v>0</v>
      </c>
      <c r="I2087" s="42">
        <f>'Data Entry'!R2116</f>
        <v>0</v>
      </c>
      <c r="J2087" s="42">
        <f>'Data Entry'!S2116</f>
        <v>0</v>
      </c>
      <c r="K2087" s="42">
        <f>'Data Entry'!T2116</f>
        <v>0</v>
      </c>
      <c r="L2087" s="42">
        <f>'Data Entry'!U2116</f>
        <v>0</v>
      </c>
      <c r="M2087" s="291">
        <f t="shared" si="516"/>
        <v>0</v>
      </c>
      <c r="N2087" s="42">
        <f>'Data Entry'!V2116</f>
        <v>0</v>
      </c>
      <c r="O2087" s="42">
        <f>'Data Entry'!W2116</f>
        <v>0</v>
      </c>
      <c r="P2087" s="291">
        <f t="shared" si="517"/>
        <v>0</v>
      </c>
      <c r="Q2087" s="42">
        <f>'Data Entry'!X2116</f>
        <v>0</v>
      </c>
      <c r="R2087" s="42">
        <f>'Data Entry'!Y2116</f>
        <v>0</v>
      </c>
      <c r="S2087" s="42">
        <f>'Data Entry'!Z2116</f>
        <v>0</v>
      </c>
      <c r="T2087" s="291">
        <f t="shared" si="513"/>
        <v>0</v>
      </c>
      <c r="U2087" s="42">
        <f>'Data Entry'!AA2116</f>
        <v>0</v>
      </c>
      <c r="V2087" s="42">
        <f>'Data Entry'!AB2116</f>
        <v>0</v>
      </c>
      <c r="W2087" s="42">
        <f>'Data Entry'!AC2116</f>
        <v>0</v>
      </c>
      <c r="X2087" s="42">
        <f>'Data Entry'!AD2116</f>
        <v>0</v>
      </c>
      <c r="Y2087" s="291">
        <f t="shared" si="518"/>
        <v>0</v>
      </c>
      <c r="Z2087" s="42">
        <f>'Data Entry'!AE2116</f>
        <v>0</v>
      </c>
      <c r="AA2087" s="42">
        <f>'Data Entry'!AF2116</f>
        <v>0</v>
      </c>
      <c r="AB2087" s="291">
        <f t="shared" si="519"/>
        <v>0</v>
      </c>
      <c r="AC2087" s="42">
        <f>'Data Entry'!AH2116</f>
        <v>0</v>
      </c>
      <c r="AD2087" s="42">
        <f>'Data Entry'!AI2116</f>
        <v>0</v>
      </c>
      <c r="AE2087" s="42">
        <f>'Data Entry'!AJ2116</f>
        <v>0</v>
      </c>
      <c r="AF2087" s="42">
        <f>'Data Entry'!AK2116</f>
        <v>0</v>
      </c>
      <c r="AG2087" s="42">
        <f>'Data Entry'!AL2116</f>
        <v>0</v>
      </c>
      <c r="AH2087" s="42">
        <f>'Data Entry'!AM2116</f>
        <v>0</v>
      </c>
      <c r="AI2087" s="42">
        <f>'Data Entry'!AV2116</f>
        <v>0</v>
      </c>
      <c r="AJ2087" s="42">
        <f>'Data Entry'!AW2116</f>
        <v>0</v>
      </c>
      <c r="AK2087" s="42">
        <f>'Data Entry'!AX2116</f>
        <v>0</v>
      </c>
      <c r="AL2087" s="291">
        <f t="shared" si="514"/>
        <v>0</v>
      </c>
      <c r="AM2087" s="42">
        <f>'Data Entry'!AY2116</f>
        <v>0</v>
      </c>
      <c r="AN2087" s="42">
        <f>'Data Entry'!AZ2116</f>
        <v>0</v>
      </c>
      <c r="AO2087" s="42">
        <f>'Data Entry'!BA2116</f>
        <v>0</v>
      </c>
      <c r="AP2087" s="42">
        <f>'Data Entry'!BB2116</f>
        <v>0</v>
      </c>
      <c r="AQ2087" s="291">
        <f t="shared" si="520"/>
        <v>0</v>
      </c>
      <c r="AR2087" s="42">
        <f>'Data Entry'!BC2116</f>
        <v>0</v>
      </c>
      <c r="AS2087" s="42">
        <f>'Data Entry'!BD2116</f>
        <v>0</v>
      </c>
      <c r="AT2087" s="291">
        <f t="shared" si="521"/>
        <v>0</v>
      </c>
      <c r="AU2087" s="42">
        <f>'Data Entry'!BE2116</f>
        <v>0</v>
      </c>
      <c r="AV2087" s="42">
        <f>'Data Entry'!BF2116</f>
        <v>0</v>
      </c>
      <c r="AW2087" s="42">
        <f>'Data Entry'!BG2116</f>
        <v>0</v>
      </c>
      <c r="AX2087" s="291">
        <f t="shared" si="515"/>
        <v>0</v>
      </c>
      <c r="AY2087" s="42">
        <f>'Data Entry'!BH2116</f>
        <v>0</v>
      </c>
      <c r="AZ2087" s="42">
        <f>'Data Entry'!BI2116</f>
        <v>0</v>
      </c>
      <c r="BA2087" s="42">
        <f>'Data Entry'!BJ2116</f>
        <v>0</v>
      </c>
      <c r="BB2087" s="42">
        <f>'Data Entry'!BK2116</f>
        <v>0</v>
      </c>
      <c r="BC2087" s="291">
        <f t="shared" si="522"/>
        <v>0</v>
      </c>
      <c r="BD2087" s="42">
        <f>'Data Entry'!BL2116</f>
        <v>0</v>
      </c>
      <c r="BE2087" s="42">
        <f>'Data Entry'!BM2116</f>
        <v>0</v>
      </c>
      <c r="BF2087" s="291">
        <f t="shared" si="523"/>
        <v>0</v>
      </c>
      <c r="BG2087" s="305">
        <f t="shared" si="524"/>
        <v>0</v>
      </c>
      <c r="BH2087" s="288" t="str">
        <f>IFERROR((BG2087*'Data Entry'!$F$18)/'Data Entry'!$E$18,"")</f>
        <v/>
      </c>
      <c r="BI2087" s="305">
        <f t="shared" si="525"/>
        <v>0</v>
      </c>
      <c r="BJ2087" s="288" t="str">
        <f t="shared" si="526"/>
        <v/>
      </c>
      <c r="BK2087" s="307" t="str">
        <f t="shared" si="527"/>
        <v/>
      </c>
    </row>
    <row r="2088" spans="1:63" ht="27" x14ac:dyDescent="0.2">
      <c r="A2088" s="119" t="str">
        <f>'Data Entry'!D2117</f>
        <v>Respondent 2084</v>
      </c>
      <c r="B2088" s="52">
        <f>'Data Entry'!AN2117</f>
        <v>0</v>
      </c>
      <c r="C2088" s="52" t="str">
        <f>'Data Entry'!BX2117</f>
        <v/>
      </c>
      <c r="D2088" s="42" t="str">
        <f>'Data Entry'!BU2117</f>
        <v>No disability</v>
      </c>
      <c r="E2088" s="42">
        <f>'Data Entry'!O2117</f>
        <v>0</v>
      </c>
      <c r="F2088" s="42">
        <f>'Data Entry'!P2117</f>
        <v>0</v>
      </c>
      <c r="G2088" s="42">
        <f>'Data Entry'!Q2117</f>
        <v>0</v>
      </c>
      <c r="H2088" s="291">
        <f t="shared" si="512"/>
        <v>0</v>
      </c>
      <c r="I2088" s="42">
        <f>'Data Entry'!R2117</f>
        <v>0</v>
      </c>
      <c r="J2088" s="42">
        <f>'Data Entry'!S2117</f>
        <v>0</v>
      </c>
      <c r="K2088" s="42">
        <f>'Data Entry'!T2117</f>
        <v>0</v>
      </c>
      <c r="L2088" s="42">
        <f>'Data Entry'!U2117</f>
        <v>0</v>
      </c>
      <c r="M2088" s="291">
        <f t="shared" si="516"/>
        <v>0</v>
      </c>
      <c r="N2088" s="42">
        <f>'Data Entry'!V2117</f>
        <v>0</v>
      </c>
      <c r="O2088" s="42">
        <f>'Data Entry'!W2117</f>
        <v>0</v>
      </c>
      <c r="P2088" s="291">
        <f t="shared" si="517"/>
        <v>0</v>
      </c>
      <c r="Q2088" s="42">
        <f>'Data Entry'!X2117</f>
        <v>0</v>
      </c>
      <c r="R2088" s="42">
        <f>'Data Entry'!Y2117</f>
        <v>0</v>
      </c>
      <c r="S2088" s="42">
        <f>'Data Entry'!Z2117</f>
        <v>0</v>
      </c>
      <c r="T2088" s="291">
        <f t="shared" si="513"/>
        <v>0</v>
      </c>
      <c r="U2088" s="42">
        <f>'Data Entry'!AA2117</f>
        <v>0</v>
      </c>
      <c r="V2088" s="42">
        <f>'Data Entry'!AB2117</f>
        <v>0</v>
      </c>
      <c r="W2088" s="42">
        <f>'Data Entry'!AC2117</f>
        <v>0</v>
      </c>
      <c r="X2088" s="42">
        <f>'Data Entry'!AD2117</f>
        <v>0</v>
      </c>
      <c r="Y2088" s="291">
        <f t="shared" si="518"/>
        <v>0</v>
      </c>
      <c r="Z2088" s="42">
        <f>'Data Entry'!AE2117</f>
        <v>0</v>
      </c>
      <c r="AA2088" s="42">
        <f>'Data Entry'!AF2117</f>
        <v>0</v>
      </c>
      <c r="AB2088" s="291">
        <f t="shared" si="519"/>
        <v>0</v>
      </c>
      <c r="AC2088" s="42">
        <f>'Data Entry'!AH2117</f>
        <v>0</v>
      </c>
      <c r="AD2088" s="42">
        <f>'Data Entry'!AI2117</f>
        <v>0</v>
      </c>
      <c r="AE2088" s="42">
        <f>'Data Entry'!AJ2117</f>
        <v>0</v>
      </c>
      <c r="AF2088" s="42">
        <f>'Data Entry'!AK2117</f>
        <v>0</v>
      </c>
      <c r="AG2088" s="42">
        <f>'Data Entry'!AL2117</f>
        <v>0</v>
      </c>
      <c r="AH2088" s="42">
        <f>'Data Entry'!AM2117</f>
        <v>0</v>
      </c>
      <c r="AI2088" s="42">
        <f>'Data Entry'!AV2117</f>
        <v>0</v>
      </c>
      <c r="AJ2088" s="42">
        <f>'Data Entry'!AW2117</f>
        <v>0</v>
      </c>
      <c r="AK2088" s="42">
        <f>'Data Entry'!AX2117</f>
        <v>0</v>
      </c>
      <c r="AL2088" s="291">
        <f t="shared" si="514"/>
        <v>0</v>
      </c>
      <c r="AM2088" s="42">
        <f>'Data Entry'!AY2117</f>
        <v>0</v>
      </c>
      <c r="AN2088" s="42">
        <f>'Data Entry'!AZ2117</f>
        <v>0</v>
      </c>
      <c r="AO2088" s="42">
        <f>'Data Entry'!BA2117</f>
        <v>0</v>
      </c>
      <c r="AP2088" s="42">
        <f>'Data Entry'!BB2117</f>
        <v>0</v>
      </c>
      <c r="AQ2088" s="291">
        <f t="shared" si="520"/>
        <v>0</v>
      </c>
      <c r="AR2088" s="42">
        <f>'Data Entry'!BC2117</f>
        <v>0</v>
      </c>
      <c r="AS2088" s="42">
        <f>'Data Entry'!BD2117</f>
        <v>0</v>
      </c>
      <c r="AT2088" s="291">
        <f t="shared" si="521"/>
        <v>0</v>
      </c>
      <c r="AU2088" s="42">
        <f>'Data Entry'!BE2117</f>
        <v>0</v>
      </c>
      <c r="AV2088" s="42">
        <f>'Data Entry'!BF2117</f>
        <v>0</v>
      </c>
      <c r="AW2088" s="42">
        <f>'Data Entry'!BG2117</f>
        <v>0</v>
      </c>
      <c r="AX2088" s="291">
        <f t="shared" si="515"/>
        <v>0</v>
      </c>
      <c r="AY2088" s="42">
        <f>'Data Entry'!BH2117</f>
        <v>0</v>
      </c>
      <c r="AZ2088" s="42">
        <f>'Data Entry'!BI2117</f>
        <v>0</v>
      </c>
      <c r="BA2088" s="42">
        <f>'Data Entry'!BJ2117</f>
        <v>0</v>
      </c>
      <c r="BB2088" s="42">
        <f>'Data Entry'!BK2117</f>
        <v>0</v>
      </c>
      <c r="BC2088" s="291">
        <f t="shared" si="522"/>
        <v>0</v>
      </c>
      <c r="BD2088" s="42">
        <f>'Data Entry'!BL2117</f>
        <v>0</v>
      </c>
      <c r="BE2088" s="42">
        <f>'Data Entry'!BM2117</f>
        <v>0</v>
      </c>
      <c r="BF2088" s="291">
        <f t="shared" si="523"/>
        <v>0</v>
      </c>
      <c r="BG2088" s="305">
        <f t="shared" si="524"/>
        <v>0</v>
      </c>
      <c r="BH2088" s="288" t="str">
        <f>IFERROR((BG2088*'Data Entry'!$F$18)/'Data Entry'!$E$18,"")</f>
        <v/>
      </c>
      <c r="BI2088" s="305">
        <f t="shared" si="525"/>
        <v>0</v>
      </c>
      <c r="BJ2088" s="288" t="str">
        <f t="shared" si="526"/>
        <v/>
      </c>
      <c r="BK2088" s="307" t="str">
        <f t="shared" si="527"/>
        <v/>
      </c>
    </row>
    <row r="2089" spans="1:63" ht="27" x14ac:dyDescent="0.2">
      <c r="A2089" s="119" t="str">
        <f>'Data Entry'!D2118</f>
        <v>Respondent 2085</v>
      </c>
      <c r="B2089" s="52">
        <f>'Data Entry'!AN2118</f>
        <v>0</v>
      </c>
      <c r="C2089" s="52" t="str">
        <f>'Data Entry'!BX2118</f>
        <v/>
      </c>
      <c r="D2089" s="42" t="str">
        <f>'Data Entry'!BU2118</f>
        <v>No disability</v>
      </c>
      <c r="E2089" s="42">
        <f>'Data Entry'!O2118</f>
        <v>0</v>
      </c>
      <c r="F2089" s="42">
        <f>'Data Entry'!P2118</f>
        <v>0</v>
      </c>
      <c r="G2089" s="42">
        <f>'Data Entry'!Q2118</f>
        <v>0</v>
      </c>
      <c r="H2089" s="291">
        <f t="shared" si="512"/>
        <v>0</v>
      </c>
      <c r="I2089" s="42">
        <f>'Data Entry'!R2118</f>
        <v>0</v>
      </c>
      <c r="J2089" s="42">
        <f>'Data Entry'!S2118</f>
        <v>0</v>
      </c>
      <c r="K2089" s="42">
        <f>'Data Entry'!T2118</f>
        <v>0</v>
      </c>
      <c r="L2089" s="42">
        <f>'Data Entry'!U2118</f>
        <v>0</v>
      </c>
      <c r="M2089" s="291">
        <f t="shared" si="516"/>
        <v>0</v>
      </c>
      <c r="N2089" s="42">
        <f>'Data Entry'!V2118</f>
        <v>0</v>
      </c>
      <c r="O2089" s="42">
        <f>'Data Entry'!W2118</f>
        <v>0</v>
      </c>
      <c r="P2089" s="291">
        <f t="shared" si="517"/>
        <v>0</v>
      </c>
      <c r="Q2089" s="42">
        <f>'Data Entry'!X2118</f>
        <v>0</v>
      </c>
      <c r="R2089" s="42">
        <f>'Data Entry'!Y2118</f>
        <v>0</v>
      </c>
      <c r="S2089" s="42">
        <f>'Data Entry'!Z2118</f>
        <v>0</v>
      </c>
      <c r="T2089" s="291">
        <f t="shared" si="513"/>
        <v>0</v>
      </c>
      <c r="U2089" s="42">
        <f>'Data Entry'!AA2118</f>
        <v>0</v>
      </c>
      <c r="V2089" s="42">
        <f>'Data Entry'!AB2118</f>
        <v>0</v>
      </c>
      <c r="W2089" s="42">
        <f>'Data Entry'!AC2118</f>
        <v>0</v>
      </c>
      <c r="X2089" s="42">
        <f>'Data Entry'!AD2118</f>
        <v>0</v>
      </c>
      <c r="Y2089" s="291">
        <f t="shared" si="518"/>
        <v>0</v>
      </c>
      <c r="Z2089" s="42">
        <f>'Data Entry'!AE2118</f>
        <v>0</v>
      </c>
      <c r="AA2089" s="42">
        <f>'Data Entry'!AF2118</f>
        <v>0</v>
      </c>
      <c r="AB2089" s="291">
        <f t="shared" si="519"/>
        <v>0</v>
      </c>
      <c r="AC2089" s="42">
        <f>'Data Entry'!AH2118</f>
        <v>0</v>
      </c>
      <c r="AD2089" s="42">
        <f>'Data Entry'!AI2118</f>
        <v>0</v>
      </c>
      <c r="AE2089" s="42">
        <f>'Data Entry'!AJ2118</f>
        <v>0</v>
      </c>
      <c r="AF2089" s="42">
        <f>'Data Entry'!AK2118</f>
        <v>0</v>
      </c>
      <c r="AG2089" s="42">
        <f>'Data Entry'!AL2118</f>
        <v>0</v>
      </c>
      <c r="AH2089" s="42">
        <f>'Data Entry'!AM2118</f>
        <v>0</v>
      </c>
      <c r="AI2089" s="42">
        <f>'Data Entry'!AV2118</f>
        <v>0</v>
      </c>
      <c r="AJ2089" s="42">
        <f>'Data Entry'!AW2118</f>
        <v>0</v>
      </c>
      <c r="AK2089" s="42">
        <f>'Data Entry'!AX2118</f>
        <v>0</v>
      </c>
      <c r="AL2089" s="291">
        <f t="shared" si="514"/>
        <v>0</v>
      </c>
      <c r="AM2089" s="42">
        <f>'Data Entry'!AY2118</f>
        <v>0</v>
      </c>
      <c r="AN2089" s="42">
        <f>'Data Entry'!AZ2118</f>
        <v>0</v>
      </c>
      <c r="AO2089" s="42">
        <f>'Data Entry'!BA2118</f>
        <v>0</v>
      </c>
      <c r="AP2089" s="42">
        <f>'Data Entry'!BB2118</f>
        <v>0</v>
      </c>
      <c r="AQ2089" s="291">
        <f t="shared" si="520"/>
        <v>0</v>
      </c>
      <c r="AR2089" s="42">
        <f>'Data Entry'!BC2118</f>
        <v>0</v>
      </c>
      <c r="AS2089" s="42">
        <f>'Data Entry'!BD2118</f>
        <v>0</v>
      </c>
      <c r="AT2089" s="291">
        <f t="shared" si="521"/>
        <v>0</v>
      </c>
      <c r="AU2089" s="42">
        <f>'Data Entry'!BE2118</f>
        <v>0</v>
      </c>
      <c r="AV2089" s="42">
        <f>'Data Entry'!BF2118</f>
        <v>0</v>
      </c>
      <c r="AW2089" s="42">
        <f>'Data Entry'!BG2118</f>
        <v>0</v>
      </c>
      <c r="AX2089" s="291">
        <f t="shared" si="515"/>
        <v>0</v>
      </c>
      <c r="AY2089" s="42">
        <f>'Data Entry'!BH2118</f>
        <v>0</v>
      </c>
      <c r="AZ2089" s="42">
        <f>'Data Entry'!BI2118</f>
        <v>0</v>
      </c>
      <c r="BA2089" s="42">
        <f>'Data Entry'!BJ2118</f>
        <v>0</v>
      </c>
      <c r="BB2089" s="42">
        <f>'Data Entry'!BK2118</f>
        <v>0</v>
      </c>
      <c r="BC2089" s="291">
        <f t="shared" si="522"/>
        <v>0</v>
      </c>
      <c r="BD2089" s="42">
        <f>'Data Entry'!BL2118</f>
        <v>0</v>
      </c>
      <c r="BE2089" s="42">
        <f>'Data Entry'!BM2118</f>
        <v>0</v>
      </c>
      <c r="BF2089" s="291">
        <f t="shared" si="523"/>
        <v>0</v>
      </c>
      <c r="BG2089" s="305">
        <f t="shared" si="524"/>
        <v>0</v>
      </c>
      <c r="BH2089" s="288" t="str">
        <f>IFERROR((BG2089*'Data Entry'!$F$18)/'Data Entry'!$E$18,"")</f>
        <v/>
      </c>
      <c r="BI2089" s="305">
        <f t="shared" si="525"/>
        <v>0</v>
      </c>
      <c r="BJ2089" s="288" t="str">
        <f t="shared" si="526"/>
        <v/>
      </c>
      <c r="BK2089" s="307" t="str">
        <f t="shared" si="527"/>
        <v/>
      </c>
    </row>
    <row r="2090" spans="1:63" ht="27" x14ac:dyDescent="0.2">
      <c r="A2090" s="119" t="str">
        <f>'Data Entry'!D2119</f>
        <v>Respondent 2086</v>
      </c>
      <c r="B2090" s="52">
        <f>'Data Entry'!AN2119</f>
        <v>0</v>
      </c>
      <c r="C2090" s="52" t="str">
        <f>'Data Entry'!BX2119</f>
        <v/>
      </c>
      <c r="D2090" s="42" t="str">
        <f>'Data Entry'!BU2119</f>
        <v>No disability</v>
      </c>
      <c r="E2090" s="42">
        <f>'Data Entry'!O2119</f>
        <v>0</v>
      </c>
      <c r="F2090" s="42">
        <f>'Data Entry'!P2119</f>
        <v>0</v>
      </c>
      <c r="G2090" s="42">
        <f>'Data Entry'!Q2119</f>
        <v>0</v>
      </c>
      <c r="H2090" s="291">
        <f t="shared" si="512"/>
        <v>0</v>
      </c>
      <c r="I2090" s="42">
        <f>'Data Entry'!R2119</f>
        <v>0</v>
      </c>
      <c r="J2090" s="42">
        <f>'Data Entry'!S2119</f>
        <v>0</v>
      </c>
      <c r="K2090" s="42">
        <f>'Data Entry'!T2119</f>
        <v>0</v>
      </c>
      <c r="L2090" s="42">
        <f>'Data Entry'!U2119</f>
        <v>0</v>
      </c>
      <c r="M2090" s="291">
        <f t="shared" si="516"/>
        <v>0</v>
      </c>
      <c r="N2090" s="42">
        <f>'Data Entry'!V2119</f>
        <v>0</v>
      </c>
      <c r="O2090" s="42">
        <f>'Data Entry'!W2119</f>
        <v>0</v>
      </c>
      <c r="P2090" s="291">
        <f t="shared" si="517"/>
        <v>0</v>
      </c>
      <c r="Q2090" s="42">
        <f>'Data Entry'!X2119</f>
        <v>0</v>
      </c>
      <c r="R2090" s="42">
        <f>'Data Entry'!Y2119</f>
        <v>0</v>
      </c>
      <c r="S2090" s="42">
        <f>'Data Entry'!Z2119</f>
        <v>0</v>
      </c>
      <c r="T2090" s="291">
        <f t="shared" si="513"/>
        <v>0</v>
      </c>
      <c r="U2090" s="42">
        <f>'Data Entry'!AA2119</f>
        <v>0</v>
      </c>
      <c r="V2090" s="42">
        <f>'Data Entry'!AB2119</f>
        <v>0</v>
      </c>
      <c r="W2090" s="42">
        <f>'Data Entry'!AC2119</f>
        <v>0</v>
      </c>
      <c r="X2090" s="42">
        <f>'Data Entry'!AD2119</f>
        <v>0</v>
      </c>
      <c r="Y2090" s="291">
        <f t="shared" si="518"/>
        <v>0</v>
      </c>
      <c r="Z2090" s="42">
        <f>'Data Entry'!AE2119</f>
        <v>0</v>
      </c>
      <c r="AA2090" s="42">
        <f>'Data Entry'!AF2119</f>
        <v>0</v>
      </c>
      <c r="AB2090" s="291">
        <f t="shared" si="519"/>
        <v>0</v>
      </c>
      <c r="AC2090" s="42">
        <f>'Data Entry'!AH2119</f>
        <v>0</v>
      </c>
      <c r="AD2090" s="42">
        <f>'Data Entry'!AI2119</f>
        <v>0</v>
      </c>
      <c r="AE2090" s="42">
        <f>'Data Entry'!AJ2119</f>
        <v>0</v>
      </c>
      <c r="AF2090" s="42">
        <f>'Data Entry'!AK2119</f>
        <v>0</v>
      </c>
      <c r="AG2090" s="42">
        <f>'Data Entry'!AL2119</f>
        <v>0</v>
      </c>
      <c r="AH2090" s="42">
        <f>'Data Entry'!AM2119</f>
        <v>0</v>
      </c>
      <c r="AI2090" s="42">
        <f>'Data Entry'!AV2119</f>
        <v>0</v>
      </c>
      <c r="AJ2090" s="42">
        <f>'Data Entry'!AW2119</f>
        <v>0</v>
      </c>
      <c r="AK2090" s="42">
        <f>'Data Entry'!AX2119</f>
        <v>0</v>
      </c>
      <c r="AL2090" s="291">
        <f t="shared" si="514"/>
        <v>0</v>
      </c>
      <c r="AM2090" s="42">
        <f>'Data Entry'!AY2119</f>
        <v>0</v>
      </c>
      <c r="AN2090" s="42">
        <f>'Data Entry'!AZ2119</f>
        <v>0</v>
      </c>
      <c r="AO2090" s="42">
        <f>'Data Entry'!BA2119</f>
        <v>0</v>
      </c>
      <c r="AP2090" s="42">
        <f>'Data Entry'!BB2119</f>
        <v>0</v>
      </c>
      <c r="AQ2090" s="291">
        <f t="shared" si="520"/>
        <v>0</v>
      </c>
      <c r="AR2090" s="42">
        <f>'Data Entry'!BC2119</f>
        <v>0</v>
      </c>
      <c r="AS2090" s="42">
        <f>'Data Entry'!BD2119</f>
        <v>0</v>
      </c>
      <c r="AT2090" s="291">
        <f t="shared" si="521"/>
        <v>0</v>
      </c>
      <c r="AU2090" s="42">
        <f>'Data Entry'!BE2119</f>
        <v>0</v>
      </c>
      <c r="AV2090" s="42">
        <f>'Data Entry'!BF2119</f>
        <v>0</v>
      </c>
      <c r="AW2090" s="42">
        <f>'Data Entry'!BG2119</f>
        <v>0</v>
      </c>
      <c r="AX2090" s="291">
        <f t="shared" si="515"/>
        <v>0</v>
      </c>
      <c r="AY2090" s="42">
        <f>'Data Entry'!BH2119</f>
        <v>0</v>
      </c>
      <c r="AZ2090" s="42">
        <f>'Data Entry'!BI2119</f>
        <v>0</v>
      </c>
      <c r="BA2090" s="42">
        <f>'Data Entry'!BJ2119</f>
        <v>0</v>
      </c>
      <c r="BB2090" s="42">
        <f>'Data Entry'!BK2119</f>
        <v>0</v>
      </c>
      <c r="BC2090" s="291">
        <f t="shared" si="522"/>
        <v>0</v>
      </c>
      <c r="BD2090" s="42">
        <f>'Data Entry'!BL2119</f>
        <v>0</v>
      </c>
      <c r="BE2090" s="42">
        <f>'Data Entry'!BM2119</f>
        <v>0</v>
      </c>
      <c r="BF2090" s="291">
        <f t="shared" si="523"/>
        <v>0</v>
      </c>
      <c r="BG2090" s="305">
        <f t="shared" si="524"/>
        <v>0</v>
      </c>
      <c r="BH2090" s="288" t="str">
        <f>IFERROR((BG2090*'Data Entry'!$F$18)/'Data Entry'!$E$18,"")</f>
        <v/>
      </c>
      <c r="BI2090" s="305">
        <f t="shared" si="525"/>
        <v>0</v>
      </c>
      <c r="BJ2090" s="288" t="str">
        <f t="shared" si="526"/>
        <v/>
      </c>
      <c r="BK2090" s="307" t="str">
        <f t="shared" si="527"/>
        <v/>
      </c>
    </row>
    <row r="2091" spans="1:63" ht="27" x14ac:dyDescent="0.2">
      <c r="A2091" s="119" t="str">
        <f>'Data Entry'!D2120</f>
        <v>Respondent 2087</v>
      </c>
      <c r="B2091" s="52">
        <f>'Data Entry'!AN2120</f>
        <v>0</v>
      </c>
      <c r="C2091" s="52" t="str">
        <f>'Data Entry'!BX2120</f>
        <v/>
      </c>
      <c r="D2091" s="42" t="str">
        <f>'Data Entry'!BU2120</f>
        <v>No disability</v>
      </c>
      <c r="E2091" s="42">
        <f>'Data Entry'!O2120</f>
        <v>0</v>
      </c>
      <c r="F2091" s="42">
        <f>'Data Entry'!P2120</f>
        <v>0</v>
      </c>
      <c r="G2091" s="42">
        <f>'Data Entry'!Q2120</f>
        <v>0</v>
      </c>
      <c r="H2091" s="291">
        <f t="shared" si="512"/>
        <v>0</v>
      </c>
      <c r="I2091" s="42">
        <f>'Data Entry'!R2120</f>
        <v>0</v>
      </c>
      <c r="J2091" s="42">
        <f>'Data Entry'!S2120</f>
        <v>0</v>
      </c>
      <c r="K2091" s="42">
        <f>'Data Entry'!T2120</f>
        <v>0</v>
      </c>
      <c r="L2091" s="42">
        <f>'Data Entry'!U2120</f>
        <v>0</v>
      </c>
      <c r="M2091" s="291">
        <f t="shared" si="516"/>
        <v>0</v>
      </c>
      <c r="N2091" s="42">
        <f>'Data Entry'!V2120</f>
        <v>0</v>
      </c>
      <c r="O2091" s="42">
        <f>'Data Entry'!W2120</f>
        <v>0</v>
      </c>
      <c r="P2091" s="291">
        <f t="shared" si="517"/>
        <v>0</v>
      </c>
      <c r="Q2091" s="42">
        <f>'Data Entry'!X2120</f>
        <v>0</v>
      </c>
      <c r="R2091" s="42">
        <f>'Data Entry'!Y2120</f>
        <v>0</v>
      </c>
      <c r="S2091" s="42">
        <f>'Data Entry'!Z2120</f>
        <v>0</v>
      </c>
      <c r="T2091" s="291">
        <f t="shared" si="513"/>
        <v>0</v>
      </c>
      <c r="U2091" s="42">
        <f>'Data Entry'!AA2120</f>
        <v>0</v>
      </c>
      <c r="V2091" s="42">
        <f>'Data Entry'!AB2120</f>
        <v>0</v>
      </c>
      <c r="W2091" s="42">
        <f>'Data Entry'!AC2120</f>
        <v>0</v>
      </c>
      <c r="X2091" s="42">
        <f>'Data Entry'!AD2120</f>
        <v>0</v>
      </c>
      <c r="Y2091" s="291">
        <f t="shared" si="518"/>
        <v>0</v>
      </c>
      <c r="Z2091" s="42">
        <f>'Data Entry'!AE2120</f>
        <v>0</v>
      </c>
      <c r="AA2091" s="42">
        <f>'Data Entry'!AF2120</f>
        <v>0</v>
      </c>
      <c r="AB2091" s="291">
        <f t="shared" si="519"/>
        <v>0</v>
      </c>
      <c r="AC2091" s="42">
        <f>'Data Entry'!AH2120</f>
        <v>0</v>
      </c>
      <c r="AD2091" s="42">
        <f>'Data Entry'!AI2120</f>
        <v>0</v>
      </c>
      <c r="AE2091" s="42">
        <f>'Data Entry'!AJ2120</f>
        <v>0</v>
      </c>
      <c r="AF2091" s="42">
        <f>'Data Entry'!AK2120</f>
        <v>0</v>
      </c>
      <c r="AG2091" s="42">
        <f>'Data Entry'!AL2120</f>
        <v>0</v>
      </c>
      <c r="AH2091" s="42">
        <f>'Data Entry'!AM2120</f>
        <v>0</v>
      </c>
      <c r="AI2091" s="42">
        <f>'Data Entry'!AV2120</f>
        <v>0</v>
      </c>
      <c r="AJ2091" s="42">
        <f>'Data Entry'!AW2120</f>
        <v>0</v>
      </c>
      <c r="AK2091" s="42">
        <f>'Data Entry'!AX2120</f>
        <v>0</v>
      </c>
      <c r="AL2091" s="291">
        <f t="shared" si="514"/>
        <v>0</v>
      </c>
      <c r="AM2091" s="42">
        <f>'Data Entry'!AY2120</f>
        <v>0</v>
      </c>
      <c r="AN2091" s="42">
        <f>'Data Entry'!AZ2120</f>
        <v>0</v>
      </c>
      <c r="AO2091" s="42">
        <f>'Data Entry'!BA2120</f>
        <v>0</v>
      </c>
      <c r="AP2091" s="42">
        <f>'Data Entry'!BB2120</f>
        <v>0</v>
      </c>
      <c r="AQ2091" s="291">
        <f t="shared" si="520"/>
        <v>0</v>
      </c>
      <c r="AR2091" s="42">
        <f>'Data Entry'!BC2120</f>
        <v>0</v>
      </c>
      <c r="AS2091" s="42">
        <f>'Data Entry'!BD2120</f>
        <v>0</v>
      </c>
      <c r="AT2091" s="291">
        <f t="shared" si="521"/>
        <v>0</v>
      </c>
      <c r="AU2091" s="42">
        <f>'Data Entry'!BE2120</f>
        <v>0</v>
      </c>
      <c r="AV2091" s="42">
        <f>'Data Entry'!BF2120</f>
        <v>0</v>
      </c>
      <c r="AW2091" s="42">
        <f>'Data Entry'!BG2120</f>
        <v>0</v>
      </c>
      <c r="AX2091" s="291">
        <f t="shared" si="515"/>
        <v>0</v>
      </c>
      <c r="AY2091" s="42">
        <f>'Data Entry'!BH2120</f>
        <v>0</v>
      </c>
      <c r="AZ2091" s="42">
        <f>'Data Entry'!BI2120</f>
        <v>0</v>
      </c>
      <c r="BA2091" s="42">
        <f>'Data Entry'!BJ2120</f>
        <v>0</v>
      </c>
      <c r="BB2091" s="42">
        <f>'Data Entry'!BK2120</f>
        <v>0</v>
      </c>
      <c r="BC2091" s="291">
        <f t="shared" si="522"/>
        <v>0</v>
      </c>
      <c r="BD2091" s="42">
        <f>'Data Entry'!BL2120</f>
        <v>0</v>
      </c>
      <c r="BE2091" s="42">
        <f>'Data Entry'!BM2120</f>
        <v>0</v>
      </c>
      <c r="BF2091" s="291">
        <f t="shared" si="523"/>
        <v>0</v>
      </c>
      <c r="BG2091" s="305">
        <f t="shared" si="524"/>
        <v>0</v>
      </c>
      <c r="BH2091" s="288" t="str">
        <f>IFERROR((BG2091*'Data Entry'!$F$18)/'Data Entry'!$E$18,"")</f>
        <v/>
      </c>
      <c r="BI2091" s="305">
        <f t="shared" si="525"/>
        <v>0</v>
      </c>
      <c r="BJ2091" s="288" t="str">
        <f t="shared" si="526"/>
        <v/>
      </c>
      <c r="BK2091" s="307" t="str">
        <f t="shared" si="527"/>
        <v/>
      </c>
    </row>
    <row r="2092" spans="1:63" ht="27" x14ac:dyDescent="0.2">
      <c r="A2092" s="119" t="str">
        <f>'Data Entry'!D2121</f>
        <v>Respondent 2088</v>
      </c>
      <c r="B2092" s="52">
        <f>'Data Entry'!AN2121</f>
        <v>0</v>
      </c>
      <c r="C2092" s="52" t="str">
        <f>'Data Entry'!BX2121</f>
        <v/>
      </c>
      <c r="D2092" s="42" t="str">
        <f>'Data Entry'!BU2121</f>
        <v>No disability</v>
      </c>
      <c r="E2092" s="42">
        <f>'Data Entry'!O2121</f>
        <v>0</v>
      </c>
      <c r="F2092" s="42">
        <f>'Data Entry'!P2121</f>
        <v>0</v>
      </c>
      <c r="G2092" s="42">
        <f>'Data Entry'!Q2121</f>
        <v>0</v>
      </c>
      <c r="H2092" s="291">
        <f t="shared" si="512"/>
        <v>0</v>
      </c>
      <c r="I2092" s="42">
        <f>'Data Entry'!R2121</f>
        <v>0</v>
      </c>
      <c r="J2092" s="42">
        <f>'Data Entry'!S2121</f>
        <v>0</v>
      </c>
      <c r="K2092" s="42">
        <f>'Data Entry'!T2121</f>
        <v>0</v>
      </c>
      <c r="L2092" s="42">
        <f>'Data Entry'!U2121</f>
        <v>0</v>
      </c>
      <c r="M2092" s="291">
        <f t="shared" si="516"/>
        <v>0</v>
      </c>
      <c r="N2092" s="42">
        <f>'Data Entry'!V2121</f>
        <v>0</v>
      </c>
      <c r="O2092" s="42">
        <f>'Data Entry'!W2121</f>
        <v>0</v>
      </c>
      <c r="P2092" s="291">
        <f t="shared" si="517"/>
        <v>0</v>
      </c>
      <c r="Q2092" s="42">
        <f>'Data Entry'!X2121</f>
        <v>0</v>
      </c>
      <c r="R2092" s="42">
        <f>'Data Entry'!Y2121</f>
        <v>0</v>
      </c>
      <c r="S2092" s="42">
        <f>'Data Entry'!Z2121</f>
        <v>0</v>
      </c>
      <c r="T2092" s="291">
        <f t="shared" si="513"/>
        <v>0</v>
      </c>
      <c r="U2092" s="42">
        <f>'Data Entry'!AA2121</f>
        <v>0</v>
      </c>
      <c r="V2092" s="42">
        <f>'Data Entry'!AB2121</f>
        <v>0</v>
      </c>
      <c r="W2092" s="42">
        <f>'Data Entry'!AC2121</f>
        <v>0</v>
      </c>
      <c r="X2092" s="42">
        <f>'Data Entry'!AD2121</f>
        <v>0</v>
      </c>
      <c r="Y2092" s="291">
        <f t="shared" si="518"/>
        <v>0</v>
      </c>
      <c r="Z2092" s="42">
        <f>'Data Entry'!AE2121</f>
        <v>0</v>
      </c>
      <c r="AA2092" s="42">
        <f>'Data Entry'!AF2121</f>
        <v>0</v>
      </c>
      <c r="AB2092" s="291">
        <f t="shared" si="519"/>
        <v>0</v>
      </c>
      <c r="AC2092" s="42">
        <f>'Data Entry'!AH2121</f>
        <v>0</v>
      </c>
      <c r="AD2092" s="42">
        <f>'Data Entry'!AI2121</f>
        <v>0</v>
      </c>
      <c r="AE2092" s="42">
        <f>'Data Entry'!AJ2121</f>
        <v>0</v>
      </c>
      <c r="AF2092" s="42">
        <f>'Data Entry'!AK2121</f>
        <v>0</v>
      </c>
      <c r="AG2092" s="42">
        <f>'Data Entry'!AL2121</f>
        <v>0</v>
      </c>
      <c r="AH2092" s="42">
        <f>'Data Entry'!AM2121</f>
        <v>0</v>
      </c>
      <c r="AI2092" s="42">
        <f>'Data Entry'!AV2121</f>
        <v>0</v>
      </c>
      <c r="AJ2092" s="42">
        <f>'Data Entry'!AW2121</f>
        <v>0</v>
      </c>
      <c r="AK2092" s="42">
        <f>'Data Entry'!AX2121</f>
        <v>0</v>
      </c>
      <c r="AL2092" s="291">
        <f t="shared" si="514"/>
        <v>0</v>
      </c>
      <c r="AM2092" s="42">
        <f>'Data Entry'!AY2121</f>
        <v>0</v>
      </c>
      <c r="AN2092" s="42">
        <f>'Data Entry'!AZ2121</f>
        <v>0</v>
      </c>
      <c r="AO2092" s="42">
        <f>'Data Entry'!BA2121</f>
        <v>0</v>
      </c>
      <c r="AP2092" s="42">
        <f>'Data Entry'!BB2121</f>
        <v>0</v>
      </c>
      <c r="AQ2092" s="291">
        <f t="shared" si="520"/>
        <v>0</v>
      </c>
      <c r="AR2092" s="42">
        <f>'Data Entry'!BC2121</f>
        <v>0</v>
      </c>
      <c r="AS2092" s="42">
        <f>'Data Entry'!BD2121</f>
        <v>0</v>
      </c>
      <c r="AT2092" s="291">
        <f t="shared" si="521"/>
        <v>0</v>
      </c>
      <c r="AU2092" s="42">
        <f>'Data Entry'!BE2121</f>
        <v>0</v>
      </c>
      <c r="AV2092" s="42">
        <f>'Data Entry'!BF2121</f>
        <v>0</v>
      </c>
      <c r="AW2092" s="42">
        <f>'Data Entry'!BG2121</f>
        <v>0</v>
      </c>
      <c r="AX2092" s="291">
        <f t="shared" si="515"/>
        <v>0</v>
      </c>
      <c r="AY2092" s="42">
        <f>'Data Entry'!BH2121</f>
        <v>0</v>
      </c>
      <c r="AZ2092" s="42">
        <f>'Data Entry'!BI2121</f>
        <v>0</v>
      </c>
      <c r="BA2092" s="42">
        <f>'Data Entry'!BJ2121</f>
        <v>0</v>
      </c>
      <c r="BB2092" s="42">
        <f>'Data Entry'!BK2121</f>
        <v>0</v>
      </c>
      <c r="BC2092" s="291">
        <f t="shared" si="522"/>
        <v>0</v>
      </c>
      <c r="BD2092" s="42">
        <f>'Data Entry'!BL2121</f>
        <v>0</v>
      </c>
      <c r="BE2092" s="42">
        <f>'Data Entry'!BM2121</f>
        <v>0</v>
      </c>
      <c r="BF2092" s="291">
        <f t="shared" si="523"/>
        <v>0</v>
      </c>
      <c r="BG2092" s="305">
        <f t="shared" si="524"/>
        <v>0</v>
      </c>
      <c r="BH2092" s="288" t="str">
        <f>IFERROR((BG2092*'Data Entry'!$F$18)/'Data Entry'!$E$18,"")</f>
        <v/>
      </c>
      <c r="BI2092" s="305">
        <f t="shared" si="525"/>
        <v>0</v>
      </c>
      <c r="BJ2092" s="288" t="str">
        <f t="shared" si="526"/>
        <v/>
      </c>
      <c r="BK2092" s="307" t="str">
        <f t="shared" si="527"/>
        <v/>
      </c>
    </row>
    <row r="2093" spans="1:63" ht="27" x14ac:dyDescent="0.2">
      <c r="A2093" s="119" t="str">
        <f>'Data Entry'!D2122</f>
        <v>Respondent 2089</v>
      </c>
      <c r="B2093" s="52">
        <f>'Data Entry'!AN2122</f>
        <v>0</v>
      </c>
      <c r="C2093" s="52" t="str">
        <f>'Data Entry'!BX2122</f>
        <v/>
      </c>
      <c r="D2093" s="42" t="str">
        <f>'Data Entry'!BU2122</f>
        <v>No disability</v>
      </c>
      <c r="E2093" s="42">
        <f>'Data Entry'!O2122</f>
        <v>0</v>
      </c>
      <c r="F2093" s="42">
        <f>'Data Entry'!P2122</f>
        <v>0</v>
      </c>
      <c r="G2093" s="42">
        <f>'Data Entry'!Q2122</f>
        <v>0</v>
      </c>
      <c r="H2093" s="291">
        <f t="shared" si="512"/>
        <v>0</v>
      </c>
      <c r="I2093" s="42">
        <f>'Data Entry'!R2122</f>
        <v>0</v>
      </c>
      <c r="J2093" s="42">
        <f>'Data Entry'!S2122</f>
        <v>0</v>
      </c>
      <c r="K2093" s="42">
        <f>'Data Entry'!T2122</f>
        <v>0</v>
      </c>
      <c r="L2093" s="42">
        <f>'Data Entry'!U2122</f>
        <v>0</v>
      </c>
      <c r="M2093" s="291">
        <f t="shared" si="516"/>
        <v>0</v>
      </c>
      <c r="N2093" s="42">
        <f>'Data Entry'!V2122</f>
        <v>0</v>
      </c>
      <c r="O2093" s="42">
        <f>'Data Entry'!W2122</f>
        <v>0</v>
      </c>
      <c r="P2093" s="291">
        <f t="shared" si="517"/>
        <v>0</v>
      </c>
      <c r="Q2093" s="42">
        <f>'Data Entry'!X2122</f>
        <v>0</v>
      </c>
      <c r="R2093" s="42">
        <f>'Data Entry'!Y2122</f>
        <v>0</v>
      </c>
      <c r="S2093" s="42">
        <f>'Data Entry'!Z2122</f>
        <v>0</v>
      </c>
      <c r="T2093" s="291">
        <f t="shared" si="513"/>
        <v>0</v>
      </c>
      <c r="U2093" s="42">
        <f>'Data Entry'!AA2122</f>
        <v>0</v>
      </c>
      <c r="V2093" s="42">
        <f>'Data Entry'!AB2122</f>
        <v>0</v>
      </c>
      <c r="W2093" s="42">
        <f>'Data Entry'!AC2122</f>
        <v>0</v>
      </c>
      <c r="X2093" s="42">
        <f>'Data Entry'!AD2122</f>
        <v>0</v>
      </c>
      <c r="Y2093" s="291">
        <f t="shared" si="518"/>
        <v>0</v>
      </c>
      <c r="Z2093" s="42">
        <f>'Data Entry'!AE2122</f>
        <v>0</v>
      </c>
      <c r="AA2093" s="42">
        <f>'Data Entry'!AF2122</f>
        <v>0</v>
      </c>
      <c r="AB2093" s="291">
        <f t="shared" si="519"/>
        <v>0</v>
      </c>
      <c r="AC2093" s="42">
        <f>'Data Entry'!AH2122</f>
        <v>0</v>
      </c>
      <c r="AD2093" s="42">
        <f>'Data Entry'!AI2122</f>
        <v>0</v>
      </c>
      <c r="AE2093" s="42">
        <f>'Data Entry'!AJ2122</f>
        <v>0</v>
      </c>
      <c r="AF2093" s="42">
        <f>'Data Entry'!AK2122</f>
        <v>0</v>
      </c>
      <c r="AG2093" s="42">
        <f>'Data Entry'!AL2122</f>
        <v>0</v>
      </c>
      <c r="AH2093" s="42">
        <f>'Data Entry'!AM2122</f>
        <v>0</v>
      </c>
      <c r="AI2093" s="42">
        <f>'Data Entry'!AV2122</f>
        <v>0</v>
      </c>
      <c r="AJ2093" s="42">
        <f>'Data Entry'!AW2122</f>
        <v>0</v>
      </c>
      <c r="AK2093" s="42">
        <f>'Data Entry'!AX2122</f>
        <v>0</v>
      </c>
      <c r="AL2093" s="291">
        <f t="shared" si="514"/>
        <v>0</v>
      </c>
      <c r="AM2093" s="42">
        <f>'Data Entry'!AY2122</f>
        <v>0</v>
      </c>
      <c r="AN2093" s="42">
        <f>'Data Entry'!AZ2122</f>
        <v>0</v>
      </c>
      <c r="AO2093" s="42">
        <f>'Data Entry'!BA2122</f>
        <v>0</v>
      </c>
      <c r="AP2093" s="42">
        <f>'Data Entry'!BB2122</f>
        <v>0</v>
      </c>
      <c r="AQ2093" s="291">
        <f t="shared" si="520"/>
        <v>0</v>
      </c>
      <c r="AR2093" s="42">
        <f>'Data Entry'!BC2122</f>
        <v>0</v>
      </c>
      <c r="AS2093" s="42">
        <f>'Data Entry'!BD2122</f>
        <v>0</v>
      </c>
      <c r="AT2093" s="291">
        <f t="shared" si="521"/>
        <v>0</v>
      </c>
      <c r="AU2093" s="42">
        <f>'Data Entry'!BE2122</f>
        <v>0</v>
      </c>
      <c r="AV2093" s="42">
        <f>'Data Entry'!BF2122</f>
        <v>0</v>
      </c>
      <c r="AW2093" s="42">
        <f>'Data Entry'!BG2122</f>
        <v>0</v>
      </c>
      <c r="AX2093" s="291">
        <f t="shared" si="515"/>
        <v>0</v>
      </c>
      <c r="AY2093" s="42">
        <f>'Data Entry'!BH2122</f>
        <v>0</v>
      </c>
      <c r="AZ2093" s="42">
        <f>'Data Entry'!BI2122</f>
        <v>0</v>
      </c>
      <c r="BA2093" s="42">
        <f>'Data Entry'!BJ2122</f>
        <v>0</v>
      </c>
      <c r="BB2093" s="42">
        <f>'Data Entry'!BK2122</f>
        <v>0</v>
      </c>
      <c r="BC2093" s="291">
        <f t="shared" si="522"/>
        <v>0</v>
      </c>
      <c r="BD2093" s="42">
        <f>'Data Entry'!BL2122</f>
        <v>0</v>
      </c>
      <c r="BE2093" s="42">
        <f>'Data Entry'!BM2122</f>
        <v>0</v>
      </c>
      <c r="BF2093" s="291">
        <f t="shared" si="523"/>
        <v>0</v>
      </c>
      <c r="BG2093" s="305">
        <f t="shared" si="524"/>
        <v>0</v>
      </c>
      <c r="BH2093" s="288" t="str">
        <f>IFERROR((BG2093*'Data Entry'!$F$18)/'Data Entry'!$E$18,"")</f>
        <v/>
      </c>
      <c r="BI2093" s="305">
        <f t="shared" si="525"/>
        <v>0</v>
      </c>
      <c r="BJ2093" s="288" t="str">
        <f t="shared" si="526"/>
        <v/>
      </c>
      <c r="BK2093" s="307" t="str">
        <f t="shared" si="527"/>
        <v/>
      </c>
    </row>
    <row r="2094" spans="1:63" ht="27" x14ac:dyDescent="0.2">
      <c r="A2094" s="119" t="str">
        <f>'Data Entry'!D2123</f>
        <v>Respondent 2090</v>
      </c>
      <c r="B2094" s="52">
        <f>'Data Entry'!AN2123</f>
        <v>0</v>
      </c>
      <c r="C2094" s="52" t="str">
        <f>'Data Entry'!BX2123</f>
        <v/>
      </c>
      <c r="D2094" s="42" t="str">
        <f>'Data Entry'!BU2123</f>
        <v>No disability</v>
      </c>
      <c r="E2094" s="42">
        <f>'Data Entry'!O2123</f>
        <v>0</v>
      </c>
      <c r="F2094" s="42">
        <f>'Data Entry'!P2123</f>
        <v>0</v>
      </c>
      <c r="G2094" s="42">
        <f>'Data Entry'!Q2123</f>
        <v>0</v>
      </c>
      <c r="H2094" s="291">
        <f t="shared" si="512"/>
        <v>0</v>
      </c>
      <c r="I2094" s="42">
        <f>'Data Entry'!R2123</f>
        <v>0</v>
      </c>
      <c r="J2094" s="42">
        <f>'Data Entry'!S2123</f>
        <v>0</v>
      </c>
      <c r="K2094" s="42">
        <f>'Data Entry'!T2123</f>
        <v>0</v>
      </c>
      <c r="L2094" s="42">
        <f>'Data Entry'!U2123</f>
        <v>0</v>
      </c>
      <c r="M2094" s="291">
        <f t="shared" si="516"/>
        <v>0</v>
      </c>
      <c r="N2094" s="42">
        <f>'Data Entry'!V2123</f>
        <v>0</v>
      </c>
      <c r="O2094" s="42">
        <f>'Data Entry'!W2123</f>
        <v>0</v>
      </c>
      <c r="P2094" s="291">
        <f t="shared" si="517"/>
        <v>0</v>
      </c>
      <c r="Q2094" s="42">
        <f>'Data Entry'!X2123</f>
        <v>0</v>
      </c>
      <c r="R2094" s="42">
        <f>'Data Entry'!Y2123</f>
        <v>0</v>
      </c>
      <c r="S2094" s="42">
        <f>'Data Entry'!Z2123</f>
        <v>0</v>
      </c>
      <c r="T2094" s="291">
        <f t="shared" si="513"/>
        <v>0</v>
      </c>
      <c r="U2094" s="42">
        <f>'Data Entry'!AA2123</f>
        <v>0</v>
      </c>
      <c r="V2094" s="42">
        <f>'Data Entry'!AB2123</f>
        <v>0</v>
      </c>
      <c r="W2094" s="42">
        <f>'Data Entry'!AC2123</f>
        <v>0</v>
      </c>
      <c r="X2094" s="42">
        <f>'Data Entry'!AD2123</f>
        <v>0</v>
      </c>
      <c r="Y2094" s="291">
        <f t="shared" si="518"/>
        <v>0</v>
      </c>
      <c r="Z2094" s="42">
        <f>'Data Entry'!AE2123</f>
        <v>0</v>
      </c>
      <c r="AA2094" s="42">
        <f>'Data Entry'!AF2123</f>
        <v>0</v>
      </c>
      <c r="AB2094" s="291">
        <f t="shared" si="519"/>
        <v>0</v>
      </c>
      <c r="AC2094" s="42">
        <f>'Data Entry'!AH2123</f>
        <v>0</v>
      </c>
      <c r="AD2094" s="42">
        <f>'Data Entry'!AI2123</f>
        <v>0</v>
      </c>
      <c r="AE2094" s="42">
        <f>'Data Entry'!AJ2123</f>
        <v>0</v>
      </c>
      <c r="AF2094" s="42">
        <f>'Data Entry'!AK2123</f>
        <v>0</v>
      </c>
      <c r="AG2094" s="42">
        <f>'Data Entry'!AL2123</f>
        <v>0</v>
      </c>
      <c r="AH2094" s="42">
        <f>'Data Entry'!AM2123</f>
        <v>0</v>
      </c>
      <c r="AI2094" s="42">
        <f>'Data Entry'!AV2123</f>
        <v>0</v>
      </c>
      <c r="AJ2094" s="42">
        <f>'Data Entry'!AW2123</f>
        <v>0</v>
      </c>
      <c r="AK2094" s="42">
        <f>'Data Entry'!AX2123</f>
        <v>0</v>
      </c>
      <c r="AL2094" s="291">
        <f t="shared" si="514"/>
        <v>0</v>
      </c>
      <c r="AM2094" s="42">
        <f>'Data Entry'!AY2123</f>
        <v>0</v>
      </c>
      <c r="AN2094" s="42">
        <f>'Data Entry'!AZ2123</f>
        <v>0</v>
      </c>
      <c r="AO2094" s="42">
        <f>'Data Entry'!BA2123</f>
        <v>0</v>
      </c>
      <c r="AP2094" s="42">
        <f>'Data Entry'!BB2123</f>
        <v>0</v>
      </c>
      <c r="AQ2094" s="291">
        <f t="shared" si="520"/>
        <v>0</v>
      </c>
      <c r="AR2094" s="42">
        <f>'Data Entry'!BC2123</f>
        <v>0</v>
      </c>
      <c r="AS2094" s="42">
        <f>'Data Entry'!BD2123</f>
        <v>0</v>
      </c>
      <c r="AT2094" s="291">
        <f t="shared" si="521"/>
        <v>0</v>
      </c>
      <c r="AU2094" s="42">
        <f>'Data Entry'!BE2123</f>
        <v>0</v>
      </c>
      <c r="AV2094" s="42">
        <f>'Data Entry'!BF2123</f>
        <v>0</v>
      </c>
      <c r="AW2094" s="42">
        <f>'Data Entry'!BG2123</f>
        <v>0</v>
      </c>
      <c r="AX2094" s="291">
        <f t="shared" si="515"/>
        <v>0</v>
      </c>
      <c r="AY2094" s="42">
        <f>'Data Entry'!BH2123</f>
        <v>0</v>
      </c>
      <c r="AZ2094" s="42">
        <f>'Data Entry'!BI2123</f>
        <v>0</v>
      </c>
      <c r="BA2094" s="42">
        <f>'Data Entry'!BJ2123</f>
        <v>0</v>
      </c>
      <c r="BB2094" s="42">
        <f>'Data Entry'!BK2123</f>
        <v>0</v>
      </c>
      <c r="BC2094" s="291">
        <f t="shared" si="522"/>
        <v>0</v>
      </c>
      <c r="BD2094" s="42">
        <f>'Data Entry'!BL2123</f>
        <v>0</v>
      </c>
      <c r="BE2094" s="42">
        <f>'Data Entry'!BM2123</f>
        <v>0</v>
      </c>
      <c r="BF2094" s="291">
        <f t="shared" si="523"/>
        <v>0</v>
      </c>
      <c r="BG2094" s="305">
        <f t="shared" si="524"/>
        <v>0</v>
      </c>
      <c r="BH2094" s="288" t="str">
        <f>IFERROR((BG2094*'Data Entry'!$F$18)/'Data Entry'!$E$18,"")</f>
        <v/>
      </c>
      <c r="BI2094" s="305">
        <f t="shared" si="525"/>
        <v>0</v>
      </c>
      <c r="BJ2094" s="288" t="str">
        <f t="shared" si="526"/>
        <v/>
      </c>
      <c r="BK2094" s="307" t="str">
        <f t="shared" si="527"/>
        <v/>
      </c>
    </row>
    <row r="2095" spans="1:63" ht="27" x14ac:dyDescent="0.2">
      <c r="A2095" s="119" t="str">
        <f>'Data Entry'!D2124</f>
        <v>Respondent 2091</v>
      </c>
      <c r="B2095" s="52">
        <f>'Data Entry'!AN2124</f>
        <v>0</v>
      </c>
      <c r="C2095" s="52" t="str">
        <f>'Data Entry'!BX2124</f>
        <v/>
      </c>
      <c r="D2095" s="42" t="str">
        <f>'Data Entry'!BU2124</f>
        <v>No disability</v>
      </c>
      <c r="E2095" s="42">
        <f>'Data Entry'!O2124</f>
        <v>0</v>
      </c>
      <c r="F2095" s="42">
        <f>'Data Entry'!P2124</f>
        <v>0</v>
      </c>
      <c r="G2095" s="42">
        <f>'Data Entry'!Q2124</f>
        <v>0</v>
      </c>
      <c r="H2095" s="291">
        <f t="shared" si="512"/>
        <v>0</v>
      </c>
      <c r="I2095" s="42">
        <f>'Data Entry'!R2124</f>
        <v>0</v>
      </c>
      <c r="J2095" s="42">
        <f>'Data Entry'!S2124</f>
        <v>0</v>
      </c>
      <c r="K2095" s="42">
        <f>'Data Entry'!T2124</f>
        <v>0</v>
      </c>
      <c r="L2095" s="42">
        <f>'Data Entry'!U2124</f>
        <v>0</v>
      </c>
      <c r="M2095" s="291">
        <f t="shared" si="516"/>
        <v>0</v>
      </c>
      <c r="N2095" s="42">
        <f>'Data Entry'!V2124</f>
        <v>0</v>
      </c>
      <c r="O2095" s="42">
        <f>'Data Entry'!W2124</f>
        <v>0</v>
      </c>
      <c r="P2095" s="291">
        <f t="shared" si="517"/>
        <v>0</v>
      </c>
      <c r="Q2095" s="42">
        <f>'Data Entry'!X2124</f>
        <v>0</v>
      </c>
      <c r="R2095" s="42">
        <f>'Data Entry'!Y2124</f>
        <v>0</v>
      </c>
      <c r="S2095" s="42">
        <f>'Data Entry'!Z2124</f>
        <v>0</v>
      </c>
      <c r="T2095" s="291">
        <f t="shared" si="513"/>
        <v>0</v>
      </c>
      <c r="U2095" s="42">
        <f>'Data Entry'!AA2124</f>
        <v>0</v>
      </c>
      <c r="V2095" s="42">
        <f>'Data Entry'!AB2124</f>
        <v>0</v>
      </c>
      <c r="W2095" s="42">
        <f>'Data Entry'!AC2124</f>
        <v>0</v>
      </c>
      <c r="X2095" s="42">
        <f>'Data Entry'!AD2124</f>
        <v>0</v>
      </c>
      <c r="Y2095" s="291">
        <f t="shared" si="518"/>
        <v>0</v>
      </c>
      <c r="Z2095" s="42">
        <f>'Data Entry'!AE2124</f>
        <v>0</v>
      </c>
      <c r="AA2095" s="42">
        <f>'Data Entry'!AF2124</f>
        <v>0</v>
      </c>
      <c r="AB2095" s="291">
        <f t="shared" si="519"/>
        <v>0</v>
      </c>
      <c r="AC2095" s="42">
        <f>'Data Entry'!AH2124</f>
        <v>0</v>
      </c>
      <c r="AD2095" s="42">
        <f>'Data Entry'!AI2124</f>
        <v>0</v>
      </c>
      <c r="AE2095" s="42">
        <f>'Data Entry'!AJ2124</f>
        <v>0</v>
      </c>
      <c r="AF2095" s="42">
        <f>'Data Entry'!AK2124</f>
        <v>0</v>
      </c>
      <c r="AG2095" s="42">
        <f>'Data Entry'!AL2124</f>
        <v>0</v>
      </c>
      <c r="AH2095" s="42">
        <f>'Data Entry'!AM2124</f>
        <v>0</v>
      </c>
      <c r="AI2095" s="42">
        <f>'Data Entry'!AV2124</f>
        <v>0</v>
      </c>
      <c r="AJ2095" s="42">
        <f>'Data Entry'!AW2124</f>
        <v>0</v>
      </c>
      <c r="AK2095" s="42">
        <f>'Data Entry'!AX2124</f>
        <v>0</v>
      </c>
      <c r="AL2095" s="291">
        <f t="shared" si="514"/>
        <v>0</v>
      </c>
      <c r="AM2095" s="42">
        <f>'Data Entry'!AY2124</f>
        <v>0</v>
      </c>
      <c r="AN2095" s="42">
        <f>'Data Entry'!AZ2124</f>
        <v>0</v>
      </c>
      <c r="AO2095" s="42">
        <f>'Data Entry'!BA2124</f>
        <v>0</v>
      </c>
      <c r="AP2095" s="42">
        <f>'Data Entry'!BB2124</f>
        <v>0</v>
      </c>
      <c r="AQ2095" s="291">
        <f t="shared" si="520"/>
        <v>0</v>
      </c>
      <c r="AR2095" s="42">
        <f>'Data Entry'!BC2124</f>
        <v>0</v>
      </c>
      <c r="AS2095" s="42">
        <f>'Data Entry'!BD2124</f>
        <v>0</v>
      </c>
      <c r="AT2095" s="291">
        <f t="shared" si="521"/>
        <v>0</v>
      </c>
      <c r="AU2095" s="42">
        <f>'Data Entry'!BE2124</f>
        <v>0</v>
      </c>
      <c r="AV2095" s="42">
        <f>'Data Entry'!BF2124</f>
        <v>0</v>
      </c>
      <c r="AW2095" s="42">
        <f>'Data Entry'!BG2124</f>
        <v>0</v>
      </c>
      <c r="AX2095" s="291">
        <f t="shared" si="515"/>
        <v>0</v>
      </c>
      <c r="AY2095" s="42">
        <f>'Data Entry'!BH2124</f>
        <v>0</v>
      </c>
      <c r="AZ2095" s="42">
        <f>'Data Entry'!BI2124</f>
        <v>0</v>
      </c>
      <c r="BA2095" s="42">
        <f>'Data Entry'!BJ2124</f>
        <v>0</v>
      </c>
      <c r="BB2095" s="42">
        <f>'Data Entry'!BK2124</f>
        <v>0</v>
      </c>
      <c r="BC2095" s="291">
        <f t="shared" si="522"/>
        <v>0</v>
      </c>
      <c r="BD2095" s="42">
        <f>'Data Entry'!BL2124</f>
        <v>0</v>
      </c>
      <c r="BE2095" s="42">
        <f>'Data Entry'!BM2124</f>
        <v>0</v>
      </c>
      <c r="BF2095" s="291">
        <f t="shared" si="523"/>
        <v>0</v>
      </c>
      <c r="BG2095" s="305">
        <f t="shared" si="524"/>
        <v>0</v>
      </c>
      <c r="BH2095" s="288" t="str">
        <f>IFERROR((BG2095*'Data Entry'!$F$18)/'Data Entry'!$E$18,"")</f>
        <v/>
      </c>
      <c r="BI2095" s="305">
        <f t="shared" si="525"/>
        <v>0</v>
      </c>
      <c r="BJ2095" s="288" t="str">
        <f t="shared" si="526"/>
        <v/>
      </c>
      <c r="BK2095" s="307" t="str">
        <f t="shared" si="527"/>
        <v/>
      </c>
    </row>
    <row r="2096" spans="1:63" ht="27" x14ac:dyDescent="0.2">
      <c r="A2096" s="119" t="str">
        <f>'Data Entry'!D2125</f>
        <v>Respondent 2092</v>
      </c>
      <c r="B2096" s="52">
        <f>'Data Entry'!AN2125</f>
        <v>0</v>
      </c>
      <c r="C2096" s="52" t="str">
        <f>'Data Entry'!BX2125</f>
        <v/>
      </c>
      <c r="D2096" s="42" t="str">
        <f>'Data Entry'!BU2125</f>
        <v>No disability</v>
      </c>
      <c r="E2096" s="42">
        <f>'Data Entry'!O2125</f>
        <v>0</v>
      </c>
      <c r="F2096" s="42">
        <f>'Data Entry'!P2125</f>
        <v>0</v>
      </c>
      <c r="G2096" s="42">
        <f>'Data Entry'!Q2125</f>
        <v>0</v>
      </c>
      <c r="H2096" s="291">
        <f t="shared" si="512"/>
        <v>0</v>
      </c>
      <c r="I2096" s="42">
        <f>'Data Entry'!R2125</f>
        <v>0</v>
      </c>
      <c r="J2096" s="42">
        <f>'Data Entry'!S2125</f>
        <v>0</v>
      </c>
      <c r="K2096" s="42">
        <f>'Data Entry'!T2125</f>
        <v>0</v>
      </c>
      <c r="L2096" s="42">
        <f>'Data Entry'!U2125</f>
        <v>0</v>
      </c>
      <c r="M2096" s="291">
        <f t="shared" si="516"/>
        <v>0</v>
      </c>
      <c r="N2096" s="42">
        <f>'Data Entry'!V2125</f>
        <v>0</v>
      </c>
      <c r="O2096" s="42">
        <f>'Data Entry'!W2125</f>
        <v>0</v>
      </c>
      <c r="P2096" s="291">
        <f t="shared" si="517"/>
        <v>0</v>
      </c>
      <c r="Q2096" s="42">
        <f>'Data Entry'!X2125</f>
        <v>0</v>
      </c>
      <c r="R2096" s="42">
        <f>'Data Entry'!Y2125</f>
        <v>0</v>
      </c>
      <c r="S2096" s="42">
        <f>'Data Entry'!Z2125</f>
        <v>0</v>
      </c>
      <c r="T2096" s="291">
        <f t="shared" si="513"/>
        <v>0</v>
      </c>
      <c r="U2096" s="42">
        <f>'Data Entry'!AA2125</f>
        <v>0</v>
      </c>
      <c r="V2096" s="42">
        <f>'Data Entry'!AB2125</f>
        <v>0</v>
      </c>
      <c r="W2096" s="42">
        <f>'Data Entry'!AC2125</f>
        <v>0</v>
      </c>
      <c r="X2096" s="42">
        <f>'Data Entry'!AD2125</f>
        <v>0</v>
      </c>
      <c r="Y2096" s="291">
        <f t="shared" si="518"/>
        <v>0</v>
      </c>
      <c r="Z2096" s="42">
        <f>'Data Entry'!AE2125</f>
        <v>0</v>
      </c>
      <c r="AA2096" s="42">
        <f>'Data Entry'!AF2125</f>
        <v>0</v>
      </c>
      <c r="AB2096" s="291">
        <f t="shared" si="519"/>
        <v>0</v>
      </c>
      <c r="AC2096" s="42">
        <f>'Data Entry'!AH2125</f>
        <v>0</v>
      </c>
      <c r="AD2096" s="42">
        <f>'Data Entry'!AI2125</f>
        <v>0</v>
      </c>
      <c r="AE2096" s="42">
        <f>'Data Entry'!AJ2125</f>
        <v>0</v>
      </c>
      <c r="AF2096" s="42">
        <f>'Data Entry'!AK2125</f>
        <v>0</v>
      </c>
      <c r="AG2096" s="42">
        <f>'Data Entry'!AL2125</f>
        <v>0</v>
      </c>
      <c r="AH2096" s="42">
        <f>'Data Entry'!AM2125</f>
        <v>0</v>
      </c>
      <c r="AI2096" s="42">
        <f>'Data Entry'!AV2125</f>
        <v>0</v>
      </c>
      <c r="AJ2096" s="42">
        <f>'Data Entry'!AW2125</f>
        <v>0</v>
      </c>
      <c r="AK2096" s="42">
        <f>'Data Entry'!AX2125</f>
        <v>0</v>
      </c>
      <c r="AL2096" s="291">
        <f t="shared" si="514"/>
        <v>0</v>
      </c>
      <c r="AM2096" s="42">
        <f>'Data Entry'!AY2125</f>
        <v>0</v>
      </c>
      <c r="AN2096" s="42">
        <f>'Data Entry'!AZ2125</f>
        <v>0</v>
      </c>
      <c r="AO2096" s="42">
        <f>'Data Entry'!BA2125</f>
        <v>0</v>
      </c>
      <c r="AP2096" s="42">
        <f>'Data Entry'!BB2125</f>
        <v>0</v>
      </c>
      <c r="AQ2096" s="291">
        <f t="shared" si="520"/>
        <v>0</v>
      </c>
      <c r="AR2096" s="42">
        <f>'Data Entry'!BC2125</f>
        <v>0</v>
      </c>
      <c r="AS2096" s="42">
        <f>'Data Entry'!BD2125</f>
        <v>0</v>
      </c>
      <c r="AT2096" s="291">
        <f t="shared" si="521"/>
        <v>0</v>
      </c>
      <c r="AU2096" s="42">
        <f>'Data Entry'!BE2125</f>
        <v>0</v>
      </c>
      <c r="AV2096" s="42">
        <f>'Data Entry'!BF2125</f>
        <v>0</v>
      </c>
      <c r="AW2096" s="42">
        <f>'Data Entry'!BG2125</f>
        <v>0</v>
      </c>
      <c r="AX2096" s="291">
        <f t="shared" si="515"/>
        <v>0</v>
      </c>
      <c r="AY2096" s="42">
        <f>'Data Entry'!BH2125</f>
        <v>0</v>
      </c>
      <c r="AZ2096" s="42">
        <f>'Data Entry'!BI2125</f>
        <v>0</v>
      </c>
      <c r="BA2096" s="42">
        <f>'Data Entry'!BJ2125</f>
        <v>0</v>
      </c>
      <c r="BB2096" s="42">
        <f>'Data Entry'!BK2125</f>
        <v>0</v>
      </c>
      <c r="BC2096" s="291">
        <f t="shared" si="522"/>
        <v>0</v>
      </c>
      <c r="BD2096" s="42">
        <f>'Data Entry'!BL2125</f>
        <v>0</v>
      </c>
      <c r="BE2096" s="42">
        <f>'Data Entry'!BM2125</f>
        <v>0</v>
      </c>
      <c r="BF2096" s="291">
        <f t="shared" si="523"/>
        <v>0</v>
      </c>
      <c r="BG2096" s="305">
        <f t="shared" si="524"/>
        <v>0</v>
      </c>
      <c r="BH2096" s="288" t="str">
        <f>IFERROR((BG2096*'Data Entry'!$F$18)/'Data Entry'!$E$18,"")</f>
        <v/>
      </c>
      <c r="BI2096" s="305">
        <f t="shared" si="525"/>
        <v>0</v>
      </c>
      <c r="BJ2096" s="288" t="str">
        <f t="shared" si="526"/>
        <v/>
      </c>
      <c r="BK2096" s="307" t="str">
        <f t="shared" si="527"/>
        <v/>
      </c>
    </row>
    <row r="2097" spans="1:63" ht="27" x14ac:dyDescent="0.2">
      <c r="A2097" s="119" t="str">
        <f>'Data Entry'!D2126</f>
        <v>Respondent 2093</v>
      </c>
      <c r="B2097" s="52">
        <f>'Data Entry'!AN2126</f>
        <v>0</v>
      </c>
      <c r="C2097" s="52" t="str">
        <f>'Data Entry'!BX2126</f>
        <v/>
      </c>
      <c r="D2097" s="42" t="str">
        <f>'Data Entry'!BU2126</f>
        <v>No disability</v>
      </c>
      <c r="E2097" s="42">
        <f>'Data Entry'!O2126</f>
        <v>0</v>
      </c>
      <c r="F2097" s="42">
        <f>'Data Entry'!P2126</f>
        <v>0</v>
      </c>
      <c r="G2097" s="42">
        <f>'Data Entry'!Q2126</f>
        <v>0</v>
      </c>
      <c r="H2097" s="291">
        <f t="shared" si="512"/>
        <v>0</v>
      </c>
      <c r="I2097" s="42">
        <f>'Data Entry'!R2126</f>
        <v>0</v>
      </c>
      <c r="J2097" s="42">
        <f>'Data Entry'!S2126</f>
        <v>0</v>
      </c>
      <c r="K2097" s="42">
        <f>'Data Entry'!T2126</f>
        <v>0</v>
      </c>
      <c r="L2097" s="42">
        <f>'Data Entry'!U2126</f>
        <v>0</v>
      </c>
      <c r="M2097" s="291">
        <f t="shared" si="516"/>
        <v>0</v>
      </c>
      <c r="N2097" s="42">
        <f>'Data Entry'!V2126</f>
        <v>0</v>
      </c>
      <c r="O2097" s="42">
        <f>'Data Entry'!W2126</f>
        <v>0</v>
      </c>
      <c r="P2097" s="291">
        <f t="shared" si="517"/>
        <v>0</v>
      </c>
      <c r="Q2097" s="42">
        <f>'Data Entry'!X2126</f>
        <v>0</v>
      </c>
      <c r="R2097" s="42">
        <f>'Data Entry'!Y2126</f>
        <v>0</v>
      </c>
      <c r="S2097" s="42">
        <f>'Data Entry'!Z2126</f>
        <v>0</v>
      </c>
      <c r="T2097" s="291">
        <f t="shared" si="513"/>
        <v>0</v>
      </c>
      <c r="U2097" s="42">
        <f>'Data Entry'!AA2126</f>
        <v>0</v>
      </c>
      <c r="V2097" s="42">
        <f>'Data Entry'!AB2126</f>
        <v>0</v>
      </c>
      <c r="W2097" s="42">
        <f>'Data Entry'!AC2126</f>
        <v>0</v>
      </c>
      <c r="X2097" s="42">
        <f>'Data Entry'!AD2126</f>
        <v>0</v>
      </c>
      <c r="Y2097" s="291">
        <f t="shared" si="518"/>
        <v>0</v>
      </c>
      <c r="Z2097" s="42">
        <f>'Data Entry'!AE2126</f>
        <v>0</v>
      </c>
      <c r="AA2097" s="42">
        <f>'Data Entry'!AF2126</f>
        <v>0</v>
      </c>
      <c r="AB2097" s="291">
        <f t="shared" si="519"/>
        <v>0</v>
      </c>
      <c r="AC2097" s="42">
        <f>'Data Entry'!AH2126</f>
        <v>0</v>
      </c>
      <c r="AD2097" s="42">
        <f>'Data Entry'!AI2126</f>
        <v>0</v>
      </c>
      <c r="AE2097" s="42">
        <f>'Data Entry'!AJ2126</f>
        <v>0</v>
      </c>
      <c r="AF2097" s="42">
        <f>'Data Entry'!AK2126</f>
        <v>0</v>
      </c>
      <c r="AG2097" s="42">
        <f>'Data Entry'!AL2126</f>
        <v>0</v>
      </c>
      <c r="AH2097" s="42">
        <f>'Data Entry'!AM2126</f>
        <v>0</v>
      </c>
      <c r="AI2097" s="42">
        <f>'Data Entry'!AV2126</f>
        <v>0</v>
      </c>
      <c r="AJ2097" s="42">
        <f>'Data Entry'!AW2126</f>
        <v>0</v>
      </c>
      <c r="AK2097" s="42">
        <f>'Data Entry'!AX2126</f>
        <v>0</v>
      </c>
      <c r="AL2097" s="291">
        <f t="shared" si="514"/>
        <v>0</v>
      </c>
      <c r="AM2097" s="42">
        <f>'Data Entry'!AY2126</f>
        <v>0</v>
      </c>
      <c r="AN2097" s="42">
        <f>'Data Entry'!AZ2126</f>
        <v>0</v>
      </c>
      <c r="AO2097" s="42">
        <f>'Data Entry'!BA2126</f>
        <v>0</v>
      </c>
      <c r="AP2097" s="42">
        <f>'Data Entry'!BB2126</f>
        <v>0</v>
      </c>
      <c r="AQ2097" s="291">
        <f t="shared" si="520"/>
        <v>0</v>
      </c>
      <c r="AR2097" s="42">
        <f>'Data Entry'!BC2126</f>
        <v>0</v>
      </c>
      <c r="AS2097" s="42">
        <f>'Data Entry'!BD2126</f>
        <v>0</v>
      </c>
      <c r="AT2097" s="291">
        <f t="shared" si="521"/>
        <v>0</v>
      </c>
      <c r="AU2097" s="42">
        <f>'Data Entry'!BE2126</f>
        <v>0</v>
      </c>
      <c r="AV2097" s="42">
        <f>'Data Entry'!BF2126</f>
        <v>0</v>
      </c>
      <c r="AW2097" s="42">
        <f>'Data Entry'!BG2126</f>
        <v>0</v>
      </c>
      <c r="AX2097" s="291">
        <f t="shared" si="515"/>
        <v>0</v>
      </c>
      <c r="AY2097" s="42">
        <f>'Data Entry'!BH2126</f>
        <v>0</v>
      </c>
      <c r="AZ2097" s="42">
        <f>'Data Entry'!BI2126</f>
        <v>0</v>
      </c>
      <c r="BA2097" s="42">
        <f>'Data Entry'!BJ2126</f>
        <v>0</v>
      </c>
      <c r="BB2097" s="42">
        <f>'Data Entry'!BK2126</f>
        <v>0</v>
      </c>
      <c r="BC2097" s="291">
        <f t="shared" si="522"/>
        <v>0</v>
      </c>
      <c r="BD2097" s="42">
        <f>'Data Entry'!BL2126</f>
        <v>0</v>
      </c>
      <c r="BE2097" s="42">
        <f>'Data Entry'!BM2126</f>
        <v>0</v>
      </c>
      <c r="BF2097" s="291">
        <f t="shared" si="523"/>
        <v>0</v>
      </c>
      <c r="BG2097" s="305">
        <f t="shared" si="524"/>
        <v>0</v>
      </c>
      <c r="BH2097" s="288" t="str">
        <f>IFERROR((BG2097*'Data Entry'!$F$18)/'Data Entry'!$E$18,"")</f>
        <v/>
      </c>
      <c r="BI2097" s="305">
        <f t="shared" si="525"/>
        <v>0</v>
      </c>
      <c r="BJ2097" s="288" t="str">
        <f t="shared" si="526"/>
        <v/>
      </c>
      <c r="BK2097" s="307" t="str">
        <f t="shared" si="527"/>
        <v/>
      </c>
    </row>
    <row r="2098" spans="1:63" ht="27" x14ac:dyDescent="0.2">
      <c r="A2098" s="119" t="str">
        <f>'Data Entry'!D2127</f>
        <v>Respondent 2094</v>
      </c>
      <c r="B2098" s="52">
        <f>'Data Entry'!AN2127</f>
        <v>0</v>
      </c>
      <c r="C2098" s="52" t="str">
        <f>'Data Entry'!BX2127</f>
        <v/>
      </c>
      <c r="D2098" s="42" t="str">
        <f>'Data Entry'!BU2127</f>
        <v>No disability</v>
      </c>
      <c r="E2098" s="42">
        <f>'Data Entry'!O2127</f>
        <v>0</v>
      </c>
      <c r="F2098" s="42">
        <f>'Data Entry'!P2127</f>
        <v>0</v>
      </c>
      <c r="G2098" s="42">
        <f>'Data Entry'!Q2127</f>
        <v>0</v>
      </c>
      <c r="H2098" s="291">
        <f t="shared" si="512"/>
        <v>0</v>
      </c>
      <c r="I2098" s="42">
        <f>'Data Entry'!R2127</f>
        <v>0</v>
      </c>
      <c r="J2098" s="42">
        <f>'Data Entry'!S2127</f>
        <v>0</v>
      </c>
      <c r="K2098" s="42">
        <f>'Data Entry'!T2127</f>
        <v>0</v>
      </c>
      <c r="L2098" s="42">
        <f>'Data Entry'!U2127</f>
        <v>0</v>
      </c>
      <c r="M2098" s="291">
        <f t="shared" si="516"/>
        <v>0</v>
      </c>
      <c r="N2098" s="42">
        <f>'Data Entry'!V2127</f>
        <v>0</v>
      </c>
      <c r="O2098" s="42">
        <f>'Data Entry'!W2127</f>
        <v>0</v>
      </c>
      <c r="P2098" s="291">
        <f t="shared" si="517"/>
        <v>0</v>
      </c>
      <c r="Q2098" s="42">
        <f>'Data Entry'!X2127</f>
        <v>0</v>
      </c>
      <c r="R2098" s="42">
        <f>'Data Entry'!Y2127</f>
        <v>0</v>
      </c>
      <c r="S2098" s="42">
        <f>'Data Entry'!Z2127</f>
        <v>0</v>
      </c>
      <c r="T2098" s="291">
        <f t="shared" si="513"/>
        <v>0</v>
      </c>
      <c r="U2098" s="42">
        <f>'Data Entry'!AA2127</f>
        <v>0</v>
      </c>
      <c r="V2098" s="42">
        <f>'Data Entry'!AB2127</f>
        <v>0</v>
      </c>
      <c r="W2098" s="42">
        <f>'Data Entry'!AC2127</f>
        <v>0</v>
      </c>
      <c r="X2098" s="42">
        <f>'Data Entry'!AD2127</f>
        <v>0</v>
      </c>
      <c r="Y2098" s="291">
        <f t="shared" si="518"/>
        <v>0</v>
      </c>
      <c r="Z2098" s="42">
        <f>'Data Entry'!AE2127</f>
        <v>0</v>
      </c>
      <c r="AA2098" s="42">
        <f>'Data Entry'!AF2127</f>
        <v>0</v>
      </c>
      <c r="AB2098" s="291">
        <f t="shared" si="519"/>
        <v>0</v>
      </c>
      <c r="AC2098" s="42">
        <f>'Data Entry'!AH2127</f>
        <v>0</v>
      </c>
      <c r="AD2098" s="42">
        <f>'Data Entry'!AI2127</f>
        <v>0</v>
      </c>
      <c r="AE2098" s="42">
        <f>'Data Entry'!AJ2127</f>
        <v>0</v>
      </c>
      <c r="AF2098" s="42">
        <f>'Data Entry'!AK2127</f>
        <v>0</v>
      </c>
      <c r="AG2098" s="42">
        <f>'Data Entry'!AL2127</f>
        <v>0</v>
      </c>
      <c r="AH2098" s="42">
        <f>'Data Entry'!AM2127</f>
        <v>0</v>
      </c>
      <c r="AI2098" s="42">
        <f>'Data Entry'!AV2127</f>
        <v>0</v>
      </c>
      <c r="AJ2098" s="42">
        <f>'Data Entry'!AW2127</f>
        <v>0</v>
      </c>
      <c r="AK2098" s="42">
        <f>'Data Entry'!AX2127</f>
        <v>0</v>
      </c>
      <c r="AL2098" s="291">
        <f t="shared" si="514"/>
        <v>0</v>
      </c>
      <c r="AM2098" s="42">
        <f>'Data Entry'!AY2127</f>
        <v>0</v>
      </c>
      <c r="AN2098" s="42">
        <f>'Data Entry'!AZ2127</f>
        <v>0</v>
      </c>
      <c r="AO2098" s="42">
        <f>'Data Entry'!BA2127</f>
        <v>0</v>
      </c>
      <c r="AP2098" s="42">
        <f>'Data Entry'!BB2127</f>
        <v>0</v>
      </c>
      <c r="AQ2098" s="291">
        <f t="shared" si="520"/>
        <v>0</v>
      </c>
      <c r="AR2098" s="42">
        <f>'Data Entry'!BC2127</f>
        <v>0</v>
      </c>
      <c r="AS2098" s="42">
        <f>'Data Entry'!BD2127</f>
        <v>0</v>
      </c>
      <c r="AT2098" s="291">
        <f t="shared" si="521"/>
        <v>0</v>
      </c>
      <c r="AU2098" s="42">
        <f>'Data Entry'!BE2127</f>
        <v>0</v>
      </c>
      <c r="AV2098" s="42">
        <f>'Data Entry'!BF2127</f>
        <v>0</v>
      </c>
      <c r="AW2098" s="42">
        <f>'Data Entry'!BG2127</f>
        <v>0</v>
      </c>
      <c r="AX2098" s="291">
        <f t="shared" si="515"/>
        <v>0</v>
      </c>
      <c r="AY2098" s="42">
        <f>'Data Entry'!BH2127</f>
        <v>0</v>
      </c>
      <c r="AZ2098" s="42">
        <f>'Data Entry'!BI2127</f>
        <v>0</v>
      </c>
      <c r="BA2098" s="42">
        <f>'Data Entry'!BJ2127</f>
        <v>0</v>
      </c>
      <c r="BB2098" s="42">
        <f>'Data Entry'!BK2127</f>
        <v>0</v>
      </c>
      <c r="BC2098" s="291">
        <f t="shared" si="522"/>
        <v>0</v>
      </c>
      <c r="BD2098" s="42">
        <f>'Data Entry'!BL2127</f>
        <v>0</v>
      </c>
      <c r="BE2098" s="42">
        <f>'Data Entry'!BM2127</f>
        <v>0</v>
      </c>
      <c r="BF2098" s="291">
        <f t="shared" si="523"/>
        <v>0</v>
      </c>
      <c r="BG2098" s="305">
        <f t="shared" si="524"/>
        <v>0</v>
      </c>
      <c r="BH2098" s="288" t="str">
        <f>IFERROR((BG2098*'Data Entry'!$F$18)/'Data Entry'!$E$18,"")</f>
        <v/>
      </c>
      <c r="BI2098" s="305">
        <f t="shared" si="525"/>
        <v>0</v>
      </c>
      <c r="BJ2098" s="288" t="str">
        <f t="shared" si="526"/>
        <v/>
      </c>
      <c r="BK2098" s="307" t="str">
        <f t="shared" si="527"/>
        <v/>
      </c>
    </row>
    <row r="2099" spans="1:63" ht="27" x14ac:dyDescent="0.2">
      <c r="A2099" s="119" t="str">
        <f>'Data Entry'!D2128</f>
        <v>Respondent 2095</v>
      </c>
      <c r="B2099" s="52">
        <f>'Data Entry'!AN2128</f>
        <v>0</v>
      </c>
      <c r="C2099" s="52" t="str">
        <f>'Data Entry'!BX2128</f>
        <v/>
      </c>
      <c r="D2099" s="42" t="str">
        <f>'Data Entry'!BU2128</f>
        <v>No disability</v>
      </c>
      <c r="E2099" s="42">
        <f>'Data Entry'!O2128</f>
        <v>0</v>
      </c>
      <c r="F2099" s="42">
        <f>'Data Entry'!P2128</f>
        <v>0</v>
      </c>
      <c r="G2099" s="42">
        <f>'Data Entry'!Q2128</f>
        <v>0</v>
      </c>
      <c r="H2099" s="291">
        <f t="shared" si="512"/>
        <v>0</v>
      </c>
      <c r="I2099" s="42">
        <f>'Data Entry'!R2128</f>
        <v>0</v>
      </c>
      <c r="J2099" s="42">
        <f>'Data Entry'!S2128</f>
        <v>0</v>
      </c>
      <c r="K2099" s="42">
        <f>'Data Entry'!T2128</f>
        <v>0</v>
      </c>
      <c r="L2099" s="42">
        <f>'Data Entry'!U2128</f>
        <v>0</v>
      </c>
      <c r="M2099" s="291">
        <f t="shared" si="516"/>
        <v>0</v>
      </c>
      <c r="N2099" s="42">
        <f>'Data Entry'!V2128</f>
        <v>0</v>
      </c>
      <c r="O2099" s="42">
        <f>'Data Entry'!W2128</f>
        <v>0</v>
      </c>
      <c r="P2099" s="291">
        <f t="shared" si="517"/>
        <v>0</v>
      </c>
      <c r="Q2099" s="42">
        <f>'Data Entry'!X2128</f>
        <v>0</v>
      </c>
      <c r="R2099" s="42">
        <f>'Data Entry'!Y2128</f>
        <v>0</v>
      </c>
      <c r="S2099" s="42">
        <f>'Data Entry'!Z2128</f>
        <v>0</v>
      </c>
      <c r="T2099" s="291">
        <f t="shared" si="513"/>
        <v>0</v>
      </c>
      <c r="U2099" s="42">
        <f>'Data Entry'!AA2128</f>
        <v>0</v>
      </c>
      <c r="V2099" s="42">
        <f>'Data Entry'!AB2128</f>
        <v>0</v>
      </c>
      <c r="W2099" s="42">
        <f>'Data Entry'!AC2128</f>
        <v>0</v>
      </c>
      <c r="X2099" s="42">
        <f>'Data Entry'!AD2128</f>
        <v>0</v>
      </c>
      <c r="Y2099" s="291">
        <f t="shared" si="518"/>
        <v>0</v>
      </c>
      <c r="Z2099" s="42">
        <f>'Data Entry'!AE2128</f>
        <v>0</v>
      </c>
      <c r="AA2099" s="42">
        <f>'Data Entry'!AF2128</f>
        <v>0</v>
      </c>
      <c r="AB2099" s="291">
        <f t="shared" si="519"/>
        <v>0</v>
      </c>
      <c r="AC2099" s="42">
        <f>'Data Entry'!AH2128</f>
        <v>0</v>
      </c>
      <c r="AD2099" s="42">
        <f>'Data Entry'!AI2128</f>
        <v>0</v>
      </c>
      <c r="AE2099" s="42">
        <f>'Data Entry'!AJ2128</f>
        <v>0</v>
      </c>
      <c r="AF2099" s="42">
        <f>'Data Entry'!AK2128</f>
        <v>0</v>
      </c>
      <c r="AG2099" s="42">
        <f>'Data Entry'!AL2128</f>
        <v>0</v>
      </c>
      <c r="AH2099" s="42">
        <f>'Data Entry'!AM2128</f>
        <v>0</v>
      </c>
      <c r="AI2099" s="42">
        <f>'Data Entry'!AV2128</f>
        <v>0</v>
      </c>
      <c r="AJ2099" s="42">
        <f>'Data Entry'!AW2128</f>
        <v>0</v>
      </c>
      <c r="AK2099" s="42">
        <f>'Data Entry'!AX2128</f>
        <v>0</v>
      </c>
      <c r="AL2099" s="291">
        <f t="shared" si="514"/>
        <v>0</v>
      </c>
      <c r="AM2099" s="42">
        <f>'Data Entry'!AY2128</f>
        <v>0</v>
      </c>
      <c r="AN2099" s="42">
        <f>'Data Entry'!AZ2128</f>
        <v>0</v>
      </c>
      <c r="AO2099" s="42">
        <f>'Data Entry'!BA2128</f>
        <v>0</v>
      </c>
      <c r="AP2099" s="42">
        <f>'Data Entry'!BB2128</f>
        <v>0</v>
      </c>
      <c r="AQ2099" s="291">
        <f t="shared" si="520"/>
        <v>0</v>
      </c>
      <c r="AR2099" s="42">
        <f>'Data Entry'!BC2128</f>
        <v>0</v>
      </c>
      <c r="AS2099" s="42">
        <f>'Data Entry'!BD2128</f>
        <v>0</v>
      </c>
      <c r="AT2099" s="291">
        <f t="shared" si="521"/>
        <v>0</v>
      </c>
      <c r="AU2099" s="42">
        <f>'Data Entry'!BE2128</f>
        <v>0</v>
      </c>
      <c r="AV2099" s="42">
        <f>'Data Entry'!BF2128</f>
        <v>0</v>
      </c>
      <c r="AW2099" s="42">
        <f>'Data Entry'!BG2128</f>
        <v>0</v>
      </c>
      <c r="AX2099" s="291">
        <f t="shared" si="515"/>
        <v>0</v>
      </c>
      <c r="AY2099" s="42">
        <f>'Data Entry'!BH2128</f>
        <v>0</v>
      </c>
      <c r="AZ2099" s="42">
        <f>'Data Entry'!BI2128</f>
        <v>0</v>
      </c>
      <c r="BA2099" s="42">
        <f>'Data Entry'!BJ2128</f>
        <v>0</v>
      </c>
      <c r="BB2099" s="42">
        <f>'Data Entry'!BK2128</f>
        <v>0</v>
      </c>
      <c r="BC2099" s="291">
        <f t="shared" si="522"/>
        <v>0</v>
      </c>
      <c r="BD2099" s="42">
        <f>'Data Entry'!BL2128</f>
        <v>0</v>
      </c>
      <c r="BE2099" s="42">
        <f>'Data Entry'!BM2128</f>
        <v>0</v>
      </c>
      <c r="BF2099" s="291">
        <f t="shared" si="523"/>
        <v>0</v>
      </c>
      <c r="BG2099" s="305">
        <f t="shared" si="524"/>
        <v>0</v>
      </c>
      <c r="BH2099" s="288" t="str">
        <f>IFERROR((BG2099*'Data Entry'!$F$18)/'Data Entry'!$E$18,"")</f>
        <v/>
      </c>
      <c r="BI2099" s="305">
        <f t="shared" si="525"/>
        <v>0</v>
      </c>
      <c r="BJ2099" s="288" t="str">
        <f t="shared" si="526"/>
        <v/>
      </c>
      <c r="BK2099" s="307" t="str">
        <f t="shared" si="527"/>
        <v/>
      </c>
    </row>
    <row r="2100" spans="1:63" ht="27" x14ac:dyDescent="0.2">
      <c r="A2100" s="119" t="str">
        <f>'Data Entry'!D2129</f>
        <v>Respondent 2096</v>
      </c>
      <c r="B2100" s="52">
        <f>'Data Entry'!AN2129</f>
        <v>0</v>
      </c>
      <c r="C2100" s="52" t="str">
        <f>'Data Entry'!BX2129</f>
        <v/>
      </c>
      <c r="D2100" s="42" t="str">
        <f>'Data Entry'!BU2129</f>
        <v>No disability</v>
      </c>
      <c r="E2100" s="42">
        <f>'Data Entry'!O2129</f>
        <v>0</v>
      </c>
      <c r="F2100" s="42">
        <f>'Data Entry'!P2129</f>
        <v>0</v>
      </c>
      <c r="G2100" s="42">
        <f>'Data Entry'!Q2129</f>
        <v>0</v>
      </c>
      <c r="H2100" s="291">
        <f t="shared" si="512"/>
        <v>0</v>
      </c>
      <c r="I2100" s="42">
        <f>'Data Entry'!R2129</f>
        <v>0</v>
      </c>
      <c r="J2100" s="42">
        <f>'Data Entry'!S2129</f>
        <v>0</v>
      </c>
      <c r="K2100" s="42">
        <f>'Data Entry'!T2129</f>
        <v>0</v>
      </c>
      <c r="L2100" s="42">
        <f>'Data Entry'!U2129</f>
        <v>0</v>
      </c>
      <c r="M2100" s="291">
        <f t="shared" si="516"/>
        <v>0</v>
      </c>
      <c r="N2100" s="42">
        <f>'Data Entry'!V2129</f>
        <v>0</v>
      </c>
      <c r="O2100" s="42">
        <f>'Data Entry'!W2129</f>
        <v>0</v>
      </c>
      <c r="P2100" s="291">
        <f t="shared" si="517"/>
        <v>0</v>
      </c>
      <c r="Q2100" s="42">
        <f>'Data Entry'!X2129</f>
        <v>0</v>
      </c>
      <c r="R2100" s="42">
        <f>'Data Entry'!Y2129</f>
        <v>0</v>
      </c>
      <c r="S2100" s="42">
        <f>'Data Entry'!Z2129</f>
        <v>0</v>
      </c>
      <c r="T2100" s="291">
        <f t="shared" si="513"/>
        <v>0</v>
      </c>
      <c r="U2100" s="42">
        <f>'Data Entry'!AA2129</f>
        <v>0</v>
      </c>
      <c r="V2100" s="42">
        <f>'Data Entry'!AB2129</f>
        <v>0</v>
      </c>
      <c r="W2100" s="42">
        <f>'Data Entry'!AC2129</f>
        <v>0</v>
      </c>
      <c r="X2100" s="42">
        <f>'Data Entry'!AD2129</f>
        <v>0</v>
      </c>
      <c r="Y2100" s="291">
        <f t="shared" si="518"/>
        <v>0</v>
      </c>
      <c r="Z2100" s="42">
        <f>'Data Entry'!AE2129</f>
        <v>0</v>
      </c>
      <c r="AA2100" s="42">
        <f>'Data Entry'!AF2129</f>
        <v>0</v>
      </c>
      <c r="AB2100" s="291">
        <f t="shared" si="519"/>
        <v>0</v>
      </c>
      <c r="AC2100" s="42">
        <f>'Data Entry'!AH2129</f>
        <v>0</v>
      </c>
      <c r="AD2100" s="42">
        <f>'Data Entry'!AI2129</f>
        <v>0</v>
      </c>
      <c r="AE2100" s="42">
        <f>'Data Entry'!AJ2129</f>
        <v>0</v>
      </c>
      <c r="AF2100" s="42">
        <f>'Data Entry'!AK2129</f>
        <v>0</v>
      </c>
      <c r="AG2100" s="42">
        <f>'Data Entry'!AL2129</f>
        <v>0</v>
      </c>
      <c r="AH2100" s="42">
        <f>'Data Entry'!AM2129</f>
        <v>0</v>
      </c>
      <c r="AI2100" s="42">
        <f>'Data Entry'!AV2129</f>
        <v>0</v>
      </c>
      <c r="AJ2100" s="42">
        <f>'Data Entry'!AW2129</f>
        <v>0</v>
      </c>
      <c r="AK2100" s="42">
        <f>'Data Entry'!AX2129</f>
        <v>0</v>
      </c>
      <c r="AL2100" s="291">
        <f t="shared" si="514"/>
        <v>0</v>
      </c>
      <c r="AM2100" s="42">
        <f>'Data Entry'!AY2129</f>
        <v>0</v>
      </c>
      <c r="AN2100" s="42">
        <f>'Data Entry'!AZ2129</f>
        <v>0</v>
      </c>
      <c r="AO2100" s="42">
        <f>'Data Entry'!BA2129</f>
        <v>0</v>
      </c>
      <c r="AP2100" s="42">
        <f>'Data Entry'!BB2129</f>
        <v>0</v>
      </c>
      <c r="AQ2100" s="291">
        <f t="shared" si="520"/>
        <v>0</v>
      </c>
      <c r="AR2100" s="42">
        <f>'Data Entry'!BC2129</f>
        <v>0</v>
      </c>
      <c r="AS2100" s="42">
        <f>'Data Entry'!BD2129</f>
        <v>0</v>
      </c>
      <c r="AT2100" s="291">
        <f t="shared" si="521"/>
        <v>0</v>
      </c>
      <c r="AU2100" s="42">
        <f>'Data Entry'!BE2129</f>
        <v>0</v>
      </c>
      <c r="AV2100" s="42">
        <f>'Data Entry'!BF2129</f>
        <v>0</v>
      </c>
      <c r="AW2100" s="42">
        <f>'Data Entry'!BG2129</f>
        <v>0</v>
      </c>
      <c r="AX2100" s="291">
        <f t="shared" si="515"/>
        <v>0</v>
      </c>
      <c r="AY2100" s="42">
        <f>'Data Entry'!BH2129</f>
        <v>0</v>
      </c>
      <c r="AZ2100" s="42">
        <f>'Data Entry'!BI2129</f>
        <v>0</v>
      </c>
      <c r="BA2100" s="42">
        <f>'Data Entry'!BJ2129</f>
        <v>0</v>
      </c>
      <c r="BB2100" s="42">
        <f>'Data Entry'!BK2129</f>
        <v>0</v>
      </c>
      <c r="BC2100" s="291">
        <f t="shared" si="522"/>
        <v>0</v>
      </c>
      <c r="BD2100" s="42">
        <f>'Data Entry'!BL2129</f>
        <v>0</v>
      </c>
      <c r="BE2100" s="42">
        <f>'Data Entry'!BM2129</f>
        <v>0</v>
      </c>
      <c r="BF2100" s="291">
        <f t="shared" si="523"/>
        <v>0</v>
      </c>
      <c r="BG2100" s="305">
        <f t="shared" si="524"/>
        <v>0</v>
      </c>
      <c r="BH2100" s="288" t="str">
        <f>IFERROR((BG2100*'Data Entry'!$F$18)/'Data Entry'!$E$18,"")</f>
        <v/>
      </c>
      <c r="BI2100" s="305">
        <f t="shared" si="525"/>
        <v>0</v>
      </c>
      <c r="BJ2100" s="288" t="str">
        <f t="shared" si="526"/>
        <v/>
      </c>
      <c r="BK2100" s="307" t="str">
        <f t="shared" si="527"/>
        <v/>
      </c>
    </row>
    <row r="2101" spans="1:63" ht="27" x14ac:dyDescent="0.2">
      <c r="A2101" s="119" t="str">
        <f>'Data Entry'!D2130</f>
        <v>Respondent 2097</v>
      </c>
      <c r="B2101" s="52">
        <f>'Data Entry'!AN2130</f>
        <v>0</v>
      </c>
      <c r="C2101" s="52" t="str">
        <f>'Data Entry'!BX2130</f>
        <v/>
      </c>
      <c r="D2101" s="42" t="str">
        <f>'Data Entry'!BU2130</f>
        <v>No disability</v>
      </c>
      <c r="E2101" s="42">
        <f>'Data Entry'!O2130</f>
        <v>0</v>
      </c>
      <c r="F2101" s="42">
        <f>'Data Entry'!P2130</f>
        <v>0</v>
      </c>
      <c r="G2101" s="42">
        <f>'Data Entry'!Q2130</f>
        <v>0</v>
      </c>
      <c r="H2101" s="291">
        <f t="shared" si="512"/>
        <v>0</v>
      </c>
      <c r="I2101" s="42">
        <f>'Data Entry'!R2130</f>
        <v>0</v>
      </c>
      <c r="J2101" s="42">
        <f>'Data Entry'!S2130</f>
        <v>0</v>
      </c>
      <c r="K2101" s="42">
        <f>'Data Entry'!T2130</f>
        <v>0</v>
      </c>
      <c r="L2101" s="42">
        <f>'Data Entry'!U2130</f>
        <v>0</v>
      </c>
      <c r="M2101" s="291">
        <f t="shared" si="516"/>
        <v>0</v>
      </c>
      <c r="N2101" s="42">
        <f>'Data Entry'!V2130</f>
        <v>0</v>
      </c>
      <c r="O2101" s="42">
        <f>'Data Entry'!W2130</f>
        <v>0</v>
      </c>
      <c r="P2101" s="291">
        <f t="shared" si="517"/>
        <v>0</v>
      </c>
      <c r="Q2101" s="42">
        <f>'Data Entry'!X2130</f>
        <v>0</v>
      </c>
      <c r="R2101" s="42">
        <f>'Data Entry'!Y2130</f>
        <v>0</v>
      </c>
      <c r="S2101" s="42">
        <f>'Data Entry'!Z2130</f>
        <v>0</v>
      </c>
      <c r="T2101" s="291">
        <f t="shared" si="513"/>
        <v>0</v>
      </c>
      <c r="U2101" s="42">
        <f>'Data Entry'!AA2130</f>
        <v>0</v>
      </c>
      <c r="V2101" s="42">
        <f>'Data Entry'!AB2130</f>
        <v>0</v>
      </c>
      <c r="W2101" s="42">
        <f>'Data Entry'!AC2130</f>
        <v>0</v>
      </c>
      <c r="X2101" s="42">
        <f>'Data Entry'!AD2130</f>
        <v>0</v>
      </c>
      <c r="Y2101" s="291">
        <f t="shared" si="518"/>
        <v>0</v>
      </c>
      <c r="Z2101" s="42">
        <f>'Data Entry'!AE2130</f>
        <v>0</v>
      </c>
      <c r="AA2101" s="42">
        <f>'Data Entry'!AF2130</f>
        <v>0</v>
      </c>
      <c r="AB2101" s="291">
        <f t="shared" si="519"/>
        <v>0</v>
      </c>
      <c r="AC2101" s="42">
        <f>'Data Entry'!AH2130</f>
        <v>0</v>
      </c>
      <c r="AD2101" s="42">
        <f>'Data Entry'!AI2130</f>
        <v>0</v>
      </c>
      <c r="AE2101" s="42">
        <f>'Data Entry'!AJ2130</f>
        <v>0</v>
      </c>
      <c r="AF2101" s="42">
        <f>'Data Entry'!AK2130</f>
        <v>0</v>
      </c>
      <c r="AG2101" s="42">
        <f>'Data Entry'!AL2130</f>
        <v>0</v>
      </c>
      <c r="AH2101" s="42">
        <f>'Data Entry'!AM2130</f>
        <v>0</v>
      </c>
      <c r="AI2101" s="42">
        <f>'Data Entry'!AV2130</f>
        <v>0</v>
      </c>
      <c r="AJ2101" s="42">
        <f>'Data Entry'!AW2130</f>
        <v>0</v>
      </c>
      <c r="AK2101" s="42">
        <f>'Data Entry'!AX2130</f>
        <v>0</v>
      </c>
      <c r="AL2101" s="291">
        <f t="shared" si="514"/>
        <v>0</v>
      </c>
      <c r="AM2101" s="42">
        <f>'Data Entry'!AY2130</f>
        <v>0</v>
      </c>
      <c r="AN2101" s="42">
        <f>'Data Entry'!AZ2130</f>
        <v>0</v>
      </c>
      <c r="AO2101" s="42">
        <f>'Data Entry'!BA2130</f>
        <v>0</v>
      </c>
      <c r="AP2101" s="42">
        <f>'Data Entry'!BB2130</f>
        <v>0</v>
      </c>
      <c r="AQ2101" s="291">
        <f t="shared" si="520"/>
        <v>0</v>
      </c>
      <c r="AR2101" s="42">
        <f>'Data Entry'!BC2130</f>
        <v>0</v>
      </c>
      <c r="AS2101" s="42">
        <f>'Data Entry'!BD2130</f>
        <v>0</v>
      </c>
      <c r="AT2101" s="291">
        <f t="shared" si="521"/>
        <v>0</v>
      </c>
      <c r="AU2101" s="42">
        <f>'Data Entry'!BE2130</f>
        <v>0</v>
      </c>
      <c r="AV2101" s="42">
        <f>'Data Entry'!BF2130</f>
        <v>0</v>
      </c>
      <c r="AW2101" s="42">
        <f>'Data Entry'!BG2130</f>
        <v>0</v>
      </c>
      <c r="AX2101" s="291">
        <f t="shared" si="515"/>
        <v>0</v>
      </c>
      <c r="AY2101" s="42">
        <f>'Data Entry'!BH2130</f>
        <v>0</v>
      </c>
      <c r="AZ2101" s="42">
        <f>'Data Entry'!BI2130</f>
        <v>0</v>
      </c>
      <c r="BA2101" s="42">
        <f>'Data Entry'!BJ2130</f>
        <v>0</v>
      </c>
      <c r="BB2101" s="42">
        <f>'Data Entry'!BK2130</f>
        <v>0</v>
      </c>
      <c r="BC2101" s="291">
        <f t="shared" si="522"/>
        <v>0</v>
      </c>
      <c r="BD2101" s="42">
        <f>'Data Entry'!BL2130</f>
        <v>0</v>
      </c>
      <c r="BE2101" s="42">
        <f>'Data Entry'!BM2130</f>
        <v>0</v>
      </c>
      <c r="BF2101" s="291">
        <f t="shared" si="523"/>
        <v>0</v>
      </c>
      <c r="BG2101" s="305">
        <f t="shared" si="524"/>
        <v>0</v>
      </c>
      <c r="BH2101" s="288" t="str">
        <f>IFERROR((BG2101*'Data Entry'!$F$18)/'Data Entry'!$E$18,"")</f>
        <v/>
      </c>
      <c r="BI2101" s="305">
        <f t="shared" si="525"/>
        <v>0</v>
      </c>
      <c r="BJ2101" s="288" t="str">
        <f t="shared" si="526"/>
        <v/>
      </c>
      <c r="BK2101" s="307" t="str">
        <f t="shared" si="527"/>
        <v/>
      </c>
    </row>
    <row r="2102" spans="1:63" ht="27" x14ac:dyDescent="0.2">
      <c r="A2102" s="119" t="str">
        <f>'Data Entry'!D2131</f>
        <v>Respondent 2098</v>
      </c>
      <c r="B2102" s="52">
        <f>'Data Entry'!AN2131</f>
        <v>0</v>
      </c>
      <c r="C2102" s="52" t="str">
        <f>'Data Entry'!BX2131</f>
        <v/>
      </c>
      <c r="D2102" s="42" t="str">
        <f>'Data Entry'!BU2131</f>
        <v>No disability</v>
      </c>
      <c r="E2102" s="42">
        <f>'Data Entry'!O2131</f>
        <v>0</v>
      </c>
      <c r="F2102" s="42">
        <f>'Data Entry'!P2131</f>
        <v>0</v>
      </c>
      <c r="G2102" s="42">
        <f>'Data Entry'!Q2131</f>
        <v>0</v>
      </c>
      <c r="H2102" s="291">
        <f t="shared" si="512"/>
        <v>0</v>
      </c>
      <c r="I2102" s="42">
        <f>'Data Entry'!R2131</f>
        <v>0</v>
      </c>
      <c r="J2102" s="42">
        <f>'Data Entry'!S2131</f>
        <v>0</v>
      </c>
      <c r="K2102" s="42">
        <f>'Data Entry'!T2131</f>
        <v>0</v>
      </c>
      <c r="L2102" s="42">
        <f>'Data Entry'!U2131</f>
        <v>0</v>
      </c>
      <c r="M2102" s="291">
        <f t="shared" si="516"/>
        <v>0</v>
      </c>
      <c r="N2102" s="42">
        <f>'Data Entry'!V2131</f>
        <v>0</v>
      </c>
      <c r="O2102" s="42">
        <f>'Data Entry'!W2131</f>
        <v>0</v>
      </c>
      <c r="P2102" s="291">
        <f t="shared" si="517"/>
        <v>0</v>
      </c>
      <c r="Q2102" s="42">
        <f>'Data Entry'!X2131</f>
        <v>0</v>
      </c>
      <c r="R2102" s="42">
        <f>'Data Entry'!Y2131</f>
        <v>0</v>
      </c>
      <c r="S2102" s="42">
        <f>'Data Entry'!Z2131</f>
        <v>0</v>
      </c>
      <c r="T2102" s="291">
        <f t="shared" si="513"/>
        <v>0</v>
      </c>
      <c r="U2102" s="42">
        <f>'Data Entry'!AA2131</f>
        <v>0</v>
      </c>
      <c r="V2102" s="42">
        <f>'Data Entry'!AB2131</f>
        <v>0</v>
      </c>
      <c r="W2102" s="42">
        <f>'Data Entry'!AC2131</f>
        <v>0</v>
      </c>
      <c r="X2102" s="42">
        <f>'Data Entry'!AD2131</f>
        <v>0</v>
      </c>
      <c r="Y2102" s="291">
        <f t="shared" si="518"/>
        <v>0</v>
      </c>
      <c r="Z2102" s="42">
        <f>'Data Entry'!AE2131</f>
        <v>0</v>
      </c>
      <c r="AA2102" s="42">
        <f>'Data Entry'!AF2131</f>
        <v>0</v>
      </c>
      <c r="AB2102" s="291">
        <f t="shared" si="519"/>
        <v>0</v>
      </c>
      <c r="AC2102" s="42">
        <f>'Data Entry'!AH2131</f>
        <v>0</v>
      </c>
      <c r="AD2102" s="42">
        <f>'Data Entry'!AI2131</f>
        <v>0</v>
      </c>
      <c r="AE2102" s="42">
        <f>'Data Entry'!AJ2131</f>
        <v>0</v>
      </c>
      <c r="AF2102" s="42">
        <f>'Data Entry'!AK2131</f>
        <v>0</v>
      </c>
      <c r="AG2102" s="42">
        <f>'Data Entry'!AL2131</f>
        <v>0</v>
      </c>
      <c r="AH2102" s="42">
        <f>'Data Entry'!AM2131</f>
        <v>0</v>
      </c>
      <c r="AI2102" s="42">
        <f>'Data Entry'!AV2131</f>
        <v>0</v>
      </c>
      <c r="AJ2102" s="42">
        <f>'Data Entry'!AW2131</f>
        <v>0</v>
      </c>
      <c r="AK2102" s="42">
        <f>'Data Entry'!AX2131</f>
        <v>0</v>
      </c>
      <c r="AL2102" s="291">
        <f t="shared" si="514"/>
        <v>0</v>
      </c>
      <c r="AM2102" s="42">
        <f>'Data Entry'!AY2131</f>
        <v>0</v>
      </c>
      <c r="AN2102" s="42">
        <f>'Data Entry'!AZ2131</f>
        <v>0</v>
      </c>
      <c r="AO2102" s="42">
        <f>'Data Entry'!BA2131</f>
        <v>0</v>
      </c>
      <c r="AP2102" s="42">
        <f>'Data Entry'!BB2131</f>
        <v>0</v>
      </c>
      <c r="AQ2102" s="291">
        <f t="shared" si="520"/>
        <v>0</v>
      </c>
      <c r="AR2102" s="42">
        <f>'Data Entry'!BC2131</f>
        <v>0</v>
      </c>
      <c r="AS2102" s="42">
        <f>'Data Entry'!BD2131</f>
        <v>0</v>
      </c>
      <c r="AT2102" s="291">
        <f t="shared" si="521"/>
        <v>0</v>
      </c>
      <c r="AU2102" s="42">
        <f>'Data Entry'!BE2131</f>
        <v>0</v>
      </c>
      <c r="AV2102" s="42">
        <f>'Data Entry'!BF2131</f>
        <v>0</v>
      </c>
      <c r="AW2102" s="42">
        <f>'Data Entry'!BG2131</f>
        <v>0</v>
      </c>
      <c r="AX2102" s="291">
        <f t="shared" si="515"/>
        <v>0</v>
      </c>
      <c r="AY2102" s="42">
        <f>'Data Entry'!BH2131</f>
        <v>0</v>
      </c>
      <c r="AZ2102" s="42">
        <f>'Data Entry'!BI2131</f>
        <v>0</v>
      </c>
      <c r="BA2102" s="42">
        <f>'Data Entry'!BJ2131</f>
        <v>0</v>
      </c>
      <c r="BB2102" s="42">
        <f>'Data Entry'!BK2131</f>
        <v>0</v>
      </c>
      <c r="BC2102" s="291">
        <f t="shared" si="522"/>
        <v>0</v>
      </c>
      <c r="BD2102" s="42">
        <f>'Data Entry'!BL2131</f>
        <v>0</v>
      </c>
      <c r="BE2102" s="42">
        <f>'Data Entry'!BM2131</f>
        <v>0</v>
      </c>
      <c r="BF2102" s="291">
        <f t="shared" si="523"/>
        <v>0</v>
      </c>
      <c r="BG2102" s="305">
        <f t="shared" si="524"/>
        <v>0</v>
      </c>
      <c r="BH2102" s="288" t="str">
        <f>IFERROR((BG2102*'Data Entry'!$F$18)/'Data Entry'!$E$18,"")</f>
        <v/>
      </c>
      <c r="BI2102" s="305">
        <f t="shared" si="525"/>
        <v>0</v>
      </c>
      <c r="BJ2102" s="288" t="str">
        <f t="shared" si="526"/>
        <v/>
      </c>
      <c r="BK2102" s="307" t="str">
        <f t="shared" si="527"/>
        <v/>
      </c>
    </row>
    <row r="2103" spans="1:63" ht="27" x14ac:dyDescent="0.2">
      <c r="A2103" s="119" t="str">
        <f>'Data Entry'!D2132</f>
        <v>Respondent 2099</v>
      </c>
      <c r="B2103" s="52">
        <f>'Data Entry'!AN2132</f>
        <v>0</v>
      </c>
      <c r="C2103" s="52" t="str">
        <f>'Data Entry'!BX2132</f>
        <v/>
      </c>
      <c r="D2103" s="42" t="str">
        <f>'Data Entry'!BU2132</f>
        <v>No disability</v>
      </c>
      <c r="E2103" s="42">
        <f>'Data Entry'!O2132</f>
        <v>0</v>
      </c>
      <c r="F2103" s="42">
        <f>'Data Entry'!P2132</f>
        <v>0</v>
      </c>
      <c r="G2103" s="42">
        <f>'Data Entry'!Q2132</f>
        <v>0</v>
      </c>
      <c r="H2103" s="291">
        <f t="shared" si="512"/>
        <v>0</v>
      </c>
      <c r="I2103" s="42">
        <f>'Data Entry'!R2132</f>
        <v>0</v>
      </c>
      <c r="J2103" s="42">
        <f>'Data Entry'!S2132</f>
        <v>0</v>
      </c>
      <c r="K2103" s="42">
        <f>'Data Entry'!T2132</f>
        <v>0</v>
      </c>
      <c r="L2103" s="42">
        <f>'Data Entry'!U2132</f>
        <v>0</v>
      </c>
      <c r="M2103" s="291">
        <f t="shared" si="516"/>
        <v>0</v>
      </c>
      <c r="N2103" s="42">
        <f>'Data Entry'!V2132</f>
        <v>0</v>
      </c>
      <c r="O2103" s="42">
        <f>'Data Entry'!W2132</f>
        <v>0</v>
      </c>
      <c r="P2103" s="291">
        <f t="shared" si="517"/>
        <v>0</v>
      </c>
      <c r="Q2103" s="42">
        <f>'Data Entry'!X2132</f>
        <v>0</v>
      </c>
      <c r="R2103" s="42">
        <f>'Data Entry'!Y2132</f>
        <v>0</v>
      </c>
      <c r="S2103" s="42">
        <f>'Data Entry'!Z2132</f>
        <v>0</v>
      </c>
      <c r="T2103" s="291">
        <f t="shared" si="513"/>
        <v>0</v>
      </c>
      <c r="U2103" s="42">
        <f>'Data Entry'!AA2132</f>
        <v>0</v>
      </c>
      <c r="V2103" s="42">
        <f>'Data Entry'!AB2132</f>
        <v>0</v>
      </c>
      <c r="W2103" s="42">
        <f>'Data Entry'!AC2132</f>
        <v>0</v>
      </c>
      <c r="X2103" s="42">
        <f>'Data Entry'!AD2132</f>
        <v>0</v>
      </c>
      <c r="Y2103" s="291">
        <f t="shared" si="518"/>
        <v>0</v>
      </c>
      <c r="Z2103" s="42">
        <f>'Data Entry'!AE2132</f>
        <v>0</v>
      </c>
      <c r="AA2103" s="42">
        <f>'Data Entry'!AF2132</f>
        <v>0</v>
      </c>
      <c r="AB2103" s="291">
        <f t="shared" si="519"/>
        <v>0</v>
      </c>
      <c r="AC2103" s="42">
        <f>'Data Entry'!AH2132</f>
        <v>0</v>
      </c>
      <c r="AD2103" s="42">
        <f>'Data Entry'!AI2132</f>
        <v>0</v>
      </c>
      <c r="AE2103" s="42">
        <f>'Data Entry'!AJ2132</f>
        <v>0</v>
      </c>
      <c r="AF2103" s="42">
        <f>'Data Entry'!AK2132</f>
        <v>0</v>
      </c>
      <c r="AG2103" s="42">
        <f>'Data Entry'!AL2132</f>
        <v>0</v>
      </c>
      <c r="AH2103" s="42">
        <f>'Data Entry'!AM2132</f>
        <v>0</v>
      </c>
      <c r="AI2103" s="42">
        <f>'Data Entry'!AV2132</f>
        <v>0</v>
      </c>
      <c r="AJ2103" s="42">
        <f>'Data Entry'!AW2132</f>
        <v>0</v>
      </c>
      <c r="AK2103" s="42">
        <f>'Data Entry'!AX2132</f>
        <v>0</v>
      </c>
      <c r="AL2103" s="291">
        <f t="shared" si="514"/>
        <v>0</v>
      </c>
      <c r="AM2103" s="42">
        <f>'Data Entry'!AY2132</f>
        <v>0</v>
      </c>
      <c r="AN2103" s="42">
        <f>'Data Entry'!AZ2132</f>
        <v>0</v>
      </c>
      <c r="AO2103" s="42">
        <f>'Data Entry'!BA2132</f>
        <v>0</v>
      </c>
      <c r="AP2103" s="42">
        <f>'Data Entry'!BB2132</f>
        <v>0</v>
      </c>
      <c r="AQ2103" s="291">
        <f t="shared" si="520"/>
        <v>0</v>
      </c>
      <c r="AR2103" s="42">
        <f>'Data Entry'!BC2132</f>
        <v>0</v>
      </c>
      <c r="AS2103" s="42">
        <f>'Data Entry'!BD2132</f>
        <v>0</v>
      </c>
      <c r="AT2103" s="291">
        <f t="shared" si="521"/>
        <v>0</v>
      </c>
      <c r="AU2103" s="42">
        <f>'Data Entry'!BE2132</f>
        <v>0</v>
      </c>
      <c r="AV2103" s="42">
        <f>'Data Entry'!BF2132</f>
        <v>0</v>
      </c>
      <c r="AW2103" s="42">
        <f>'Data Entry'!BG2132</f>
        <v>0</v>
      </c>
      <c r="AX2103" s="291">
        <f t="shared" si="515"/>
        <v>0</v>
      </c>
      <c r="AY2103" s="42">
        <f>'Data Entry'!BH2132</f>
        <v>0</v>
      </c>
      <c r="AZ2103" s="42">
        <f>'Data Entry'!BI2132</f>
        <v>0</v>
      </c>
      <c r="BA2103" s="42">
        <f>'Data Entry'!BJ2132</f>
        <v>0</v>
      </c>
      <c r="BB2103" s="42">
        <f>'Data Entry'!BK2132</f>
        <v>0</v>
      </c>
      <c r="BC2103" s="291">
        <f t="shared" si="522"/>
        <v>0</v>
      </c>
      <c r="BD2103" s="42">
        <f>'Data Entry'!BL2132</f>
        <v>0</v>
      </c>
      <c r="BE2103" s="42">
        <f>'Data Entry'!BM2132</f>
        <v>0</v>
      </c>
      <c r="BF2103" s="291">
        <f t="shared" si="523"/>
        <v>0</v>
      </c>
      <c r="BG2103" s="305">
        <f t="shared" si="524"/>
        <v>0</v>
      </c>
      <c r="BH2103" s="288" t="str">
        <f>IFERROR((BG2103*'Data Entry'!$F$18)/'Data Entry'!$E$18,"")</f>
        <v/>
      </c>
      <c r="BI2103" s="305">
        <f t="shared" si="525"/>
        <v>0</v>
      </c>
      <c r="BJ2103" s="288" t="str">
        <f t="shared" si="526"/>
        <v/>
      </c>
      <c r="BK2103" s="307" t="str">
        <f t="shared" si="527"/>
        <v/>
      </c>
    </row>
    <row r="2104" spans="1:63" ht="27" x14ac:dyDescent="0.2">
      <c r="A2104" s="119" t="str">
        <f>'Data Entry'!D2133</f>
        <v>Respondent 2100</v>
      </c>
      <c r="B2104" s="52">
        <f>'Data Entry'!AN2133</f>
        <v>0</v>
      </c>
      <c r="C2104" s="52" t="str">
        <f>'Data Entry'!BX2133</f>
        <v/>
      </c>
      <c r="D2104" s="42" t="str">
        <f>'Data Entry'!BU2133</f>
        <v>No disability</v>
      </c>
      <c r="E2104" s="42">
        <f>'Data Entry'!O2133</f>
        <v>0</v>
      </c>
      <c r="F2104" s="42">
        <f>'Data Entry'!P2133</f>
        <v>0</v>
      </c>
      <c r="G2104" s="42">
        <f>'Data Entry'!Q2133</f>
        <v>0</v>
      </c>
      <c r="H2104" s="291">
        <f t="shared" si="512"/>
        <v>0</v>
      </c>
      <c r="I2104" s="42">
        <f>'Data Entry'!R2133</f>
        <v>0</v>
      </c>
      <c r="J2104" s="42">
        <f>'Data Entry'!S2133</f>
        <v>0</v>
      </c>
      <c r="K2104" s="42">
        <f>'Data Entry'!T2133</f>
        <v>0</v>
      </c>
      <c r="L2104" s="42">
        <f>'Data Entry'!U2133</f>
        <v>0</v>
      </c>
      <c r="M2104" s="291">
        <f t="shared" si="516"/>
        <v>0</v>
      </c>
      <c r="N2104" s="42">
        <f>'Data Entry'!V2133</f>
        <v>0</v>
      </c>
      <c r="O2104" s="42">
        <f>'Data Entry'!W2133</f>
        <v>0</v>
      </c>
      <c r="P2104" s="291">
        <f t="shared" si="517"/>
        <v>0</v>
      </c>
      <c r="Q2104" s="42">
        <f>'Data Entry'!X2133</f>
        <v>0</v>
      </c>
      <c r="R2104" s="42">
        <f>'Data Entry'!Y2133</f>
        <v>0</v>
      </c>
      <c r="S2104" s="42">
        <f>'Data Entry'!Z2133</f>
        <v>0</v>
      </c>
      <c r="T2104" s="291">
        <f t="shared" si="513"/>
        <v>0</v>
      </c>
      <c r="U2104" s="42">
        <f>'Data Entry'!AA2133</f>
        <v>0</v>
      </c>
      <c r="V2104" s="42">
        <f>'Data Entry'!AB2133</f>
        <v>0</v>
      </c>
      <c r="W2104" s="42">
        <f>'Data Entry'!AC2133</f>
        <v>0</v>
      </c>
      <c r="X2104" s="42">
        <f>'Data Entry'!AD2133</f>
        <v>0</v>
      </c>
      <c r="Y2104" s="291">
        <f t="shared" si="518"/>
        <v>0</v>
      </c>
      <c r="Z2104" s="42">
        <f>'Data Entry'!AE2133</f>
        <v>0</v>
      </c>
      <c r="AA2104" s="42">
        <f>'Data Entry'!AF2133</f>
        <v>0</v>
      </c>
      <c r="AB2104" s="291">
        <f t="shared" si="519"/>
        <v>0</v>
      </c>
      <c r="AC2104" s="42">
        <f>'Data Entry'!AH2133</f>
        <v>0</v>
      </c>
      <c r="AD2104" s="42">
        <f>'Data Entry'!AI2133</f>
        <v>0</v>
      </c>
      <c r="AE2104" s="42">
        <f>'Data Entry'!AJ2133</f>
        <v>0</v>
      </c>
      <c r="AF2104" s="42">
        <f>'Data Entry'!AK2133</f>
        <v>0</v>
      </c>
      <c r="AG2104" s="42">
        <f>'Data Entry'!AL2133</f>
        <v>0</v>
      </c>
      <c r="AH2104" s="42">
        <f>'Data Entry'!AM2133</f>
        <v>0</v>
      </c>
      <c r="AI2104" s="42">
        <f>'Data Entry'!AV2133</f>
        <v>0</v>
      </c>
      <c r="AJ2104" s="42">
        <f>'Data Entry'!AW2133</f>
        <v>0</v>
      </c>
      <c r="AK2104" s="42">
        <f>'Data Entry'!AX2133</f>
        <v>0</v>
      </c>
      <c r="AL2104" s="291">
        <f t="shared" si="514"/>
        <v>0</v>
      </c>
      <c r="AM2104" s="42">
        <f>'Data Entry'!AY2133</f>
        <v>0</v>
      </c>
      <c r="AN2104" s="42">
        <f>'Data Entry'!AZ2133</f>
        <v>0</v>
      </c>
      <c r="AO2104" s="42">
        <f>'Data Entry'!BA2133</f>
        <v>0</v>
      </c>
      <c r="AP2104" s="42">
        <f>'Data Entry'!BB2133</f>
        <v>0</v>
      </c>
      <c r="AQ2104" s="291">
        <f t="shared" si="520"/>
        <v>0</v>
      </c>
      <c r="AR2104" s="42">
        <f>'Data Entry'!BC2133</f>
        <v>0</v>
      </c>
      <c r="AS2104" s="42">
        <f>'Data Entry'!BD2133</f>
        <v>0</v>
      </c>
      <c r="AT2104" s="291">
        <f t="shared" si="521"/>
        <v>0</v>
      </c>
      <c r="AU2104" s="42">
        <f>'Data Entry'!BE2133</f>
        <v>0</v>
      </c>
      <c r="AV2104" s="42">
        <f>'Data Entry'!BF2133</f>
        <v>0</v>
      </c>
      <c r="AW2104" s="42">
        <f>'Data Entry'!BG2133</f>
        <v>0</v>
      </c>
      <c r="AX2104" s="291">
        <f t="shared" si="515"/>
        <v>0</v>
      </c>
      <c r="AY2104" s="42">
        <f>'Data Entry'!BH2133</f>
        <v>0</v>
      </c>
      <c r="AZ2104" s="42">
        <f>'Data Entry'!BI2133</f>
        <v>0</v>
      </c>
      <c r="BA2104" s="42">
        <f>'Data Entry'!BJ2133</f>
        <v>0</v>
      </c>
      <c r="BB2104" s="42">
        <f>'Data Entry'!BK2133</f>
        <v>0</v>
      </c>
      <c r="BC2104" s="291">
        <f t="shared" si="522"/>
        <v>0</v>
      </c>
      <c r="BD2104" s="42">
        <f>'Data Entry'!BL2133</f>
        <v>0</v>
      </c>
      <c r="BE2104" s="42">
        <f>'Data Entry'!BM2133</f>
        <v>0</v>
      </c>
      <c r="BF2104" s="291">
        <f t="shared" si="523"/>
        <v>0</v>
      </c>
      <c r="BG2104" s="305">
        <f t="shared" si="524"/>
        <v>0</v>
      </c>
      <c r="BH2104" s="288" t="str">
        <f>IFERROR((BG2104*'Data Entry'!$F$18)/'Data Entry'!$E$18,"")</f>
        <v/>
      </c>
      <c r="BI2104" s="305">
        <f t="shared" si="525"/>
        <v>0</v>
      </c>
      <c r="BJ2104" s="288" t="str">
        <f t="shared" si="526"/>
        <v/>
      </c>
      <c r="BK2104" s="307" t="str">
        <f t="shared" si="527"/>
        <v/>
      </c>
    </row>
    <row r="2105" spans="1:63" ht="27" x14ac:dyDescent="0.2">
      <c r="A2105" s="119" t="str">
        <f>'Data Entry'!D2134</f>
        <v>Respondent 2101</v>
      </c>
      <c r="B2105" s="52">
        <f>'Data Entry'!AN2134</f>
        <v>0</v>
      </c>
      <c r="C2105" s="52" t="str">
        <f>'Data Entry'!BX2134</f>
        <v/>
      </c>
      <c r="D2105" s="42" t="str">
        <f>'Data Entry'!BU2134</f>
        <v>No disability</v>
      </c>
      <c r="E2105" s="42">
        <f>'Data Entry'!O2134</f>
        <v>0</v>
      </c>
      <c r="F2105" s="42">
        <f>'Data Entry'!P2134</f>
        <v>0</v>
      </c>
      <c r="G2105" s="42">
        <f>'Data Entry'!Q2134</f>
        <v>0</v>
      </c>
      <c r="H2105" s="291">
        <f t="shared" si="512"/>
        <v>0</v>
      </c>
      <c r="I2105" s="42">
        <f>'Data Entry'!R2134</f>
        <v>0</v>
      </c>
      <c r="J2105" s="42">
        <f>'Data Entry'!S2134</f>
        <v>0</v>
      </c>
      <c r="K2105" s="42">
        <f>'Data Entry'!T2134</f>
        <v>0</v>
      </c>
      <c r="L2105" s="42">
        <f>'Data Entry'!U2134</f>
        <v>0</v>
      </c>
      <c r="M2105" s="291">
        <f t="shared" si="516"/>
        <v>0</v>
      </c>
      <c r="N2105" s="42">
        <f>'Data Entry'!V2134</f>
        <v>0</v>
      </c>
      <c r="O2105" s="42">
        <f>'Data Entry'!W2134</f>
        <v>0</v>
      </c>
      <c r="P2105" s="291">
        <f t="shared" si="517"/>
        <v>0</v>
      </c>
      <c r="Q2105" s="42">
        <f>'Data Entry'!X2134</f>
        <v>0</v>
      </c>
      <c r="R2105" s="42">
        <f>'Data Entry'!Y2134</f>
        <v>0</v>
      </c>
      <c r="S2105" s="42">
        <f>'Data Entry'!Z2134</f>
        <v>0</v>
      </c>
      <c r="T2105" s="291">
        <f t="shared" si="513"/>
        <v>0</v>
      </c>
      <c r="U2105" s="42">
        <f>'Data Entry'!AA2134</f>
        <v>0</v>
      </c>
      <c r="V2105" s="42">
        <f>'Data Entry'!AB2134</f>
        <v>0</v>
      </c>
      <c r="W2105" s="42">
        <f>'Data Entry'!AC2134</f>
        <v>0</v>
      </c>
      <c r="X2105" s="42">
        <f>'Data Entry'!AD2134</f>
        <v>0</v>
      </c>
      <c r="Y2105" s="291">
        <f t="shared" si="518"/>
        <v>0</v>
      </c>
      <c r="Z2105" s="42">
        <f>'Data Entry'!AE2134</f>
        <v>0</v>
      </c>
      <c r="AA2105" s="42">
        <f>'Data Entry'!AF2134</f>
        <v>0</v>
      </c>
      <c r="AB2105" s="291">
        <f t="shared" si="519"/>
        <v>0</v>
      </c>
      <c r="AC2105" s="42">
        <f>'Data Entry'!AH2134</f>
        <v>0</v>
      </c>
      <c r="AD2105" s="42">
        <f>'Data Entry'!AI2134</f>
        <v>0</v>
      </c>
      <c r="AE2105" s="42">
        <f>'Data Entry'!AJ2134</f>
        <v>0</v>
      </c>
      <c r="AF2105" s="42">
        <f>'Data Entry'!AK2134</f>
        <v>0</v>
      </c>
      <c r="AG2105" s="42">
        <f>'Data Entry'!AL2134</f>
        <v>0</v>
      </c>
      <c r="AH2105" s="42">
        <f>'Data Entry'!AM2134</f>
        <v>0</v>
      </c>
      <c r="AI2105" s="42">
        <f>'Data Entry'!AV2134</f>
        <v>0</v>
      </c>
      <c r="AJ2105" s="42">
        <f>'Data Entry'!AW2134</f>
        <v>0</v>
      </c>
      <c r="AK2105" s="42">
        <f>'Data Entry'!AX2134</f>
        <v>0</v>
      </c>
      <c r="AL2105" s="291">
        <f t="shared" si="514"/>
        <v>0</v>
      </c>
      <c r="AM2105" s="42">
        <f>'Data Entry'!AY2134</f>
        <v>0</v>
      </c>
      <c r="AN2105" s="42">
        <f>'Data Entry'!AZ2134</f>
        <v>0</v>
      </c>
      <c r="AO2105" s="42">
        <f>'Data Entry'!BA2134</f>
        <v>0</v>
      </c>
      <c r="AP2105" s="42">
        <f>'Data Entry'!BB2134</f>
        <v>0</v>
      </c>
      <c r="AQ2105" s="291">
        <f t="shared" si="520"/>
        <v>0</v>
      </c>
      <c r="AR2105" s="42">
        <f>'Data Entry'!BC2134</f>
        <v>0</v>
      </c>
      <c r="AS2105" s="42">
        <f>'Data Entry'!BD2134</f>
        <v>0</v>
      </c>
      <c r="AT2105" s="291">
        <f t="shared" si="521"/>
        <v>0</v>
      </c>
      <c r="AU2105" s="42">
        <f>'Data Entry'!BE2134</f>
        <v>0</v>
      </c>
      <c r="AV2105" s="42">
        <f>'Data Entry'!BF2134</f>
        <v>0</v>
      </c>
      <c r="AW2105" s="42">
        <f>'Data Entry'!BG2134</f>
        <v>0</v>
      </c>
      <c r="AX2105" s="291">
        <f t="shared" si="515"/>
        <v>0</v>
      </c>
      <c r="AY2105" s="42">
        <f>'Data Entry'!BH2134</f>
        <v>0</v>
      </c>
      <c r="AZ2105" s="42">
        <f>'Data Entry'!BI2134</f>
        <v>0</v>
      </c>
      <c r="BA2105" s="42">
        <f>'Data Entry'!BJ2134</f>
        <v>0</v>
      </c>
      <c r="BB2105" s="42">
        <f>'Data Entry'!BK2134</f>
        <v>0</v>
      </c>
      <c r="BC2105" s="291">
        <f t="shared" si="522"/>
        <v>0</v>
      </c>
      <c r="BD2105" s="42">
        <f>'Data Entry'!BL2134</f>
        <v>0</v>
      </c>
      <c r="BE2105" s="42">
        <f>'Data Entry'!BM2134</f>
        <v>0</v>
      </c>
      <c r="BF2105" s="291">
        <f t="shared" si="523"/>
        <v>0</v>
      </c>
      <c r="BG2105" s="305">
        <f t="shared" si="524"/>
        <v>0</v>
      </c>
      <c r="BH2105" s="288" t="str">
        <f>IFERROR((BG2105*'Data Entry'!$F$18)/'Data Entry'!$E$18,"")</f>
        <v/>
      </c>
      <c r="BI2105" s="305">
        <f t="shared" si="525"/>
        <v>0</v>
      </c>
      <c r="BJ2105" s="288" t="str">
        <f t="shared" si="526"/>
        <v/>
      </c>
      <c r="BK2105" s="307" t="str">
        <f t="shared" si="527"/>
        <v/>
      </c>
    </row>
    <row r="2106" spans="1:63" ht="27" x14ac:dyDescent="0.2">
      <c r="A2106" s="119" t="str">
        <f>'Data Entry'!D2135</f>
        <v>Respondent 2102</v>
      </c>
      <c r="B2106" s="52">
        <f>'Data Entry'!AN2135</f>
        <v>0</v>
      </c>
      <c r="C2106" s="52" t="str">
        <f>'Data Entry'!BX2135</f>
        <v/>
      </c>
      <c r="D2106" s="42" t="str">
        <f>'Data Entry'!BU2135</f>
        <v>No disability</v>
      </c>
      <c r="E2106" s="42">
        <f>'Data Entry'!O2135</f>
        <v>0</v>
      </c>
      <c r="F2106" s="42">
        <f>'Data Entry'!P2135</f>
        <v>0</v>
      </c>
      <c r="G2106" s="42">
        <f>'Data Entry'!Q2135</f>
        <v>0</v>
      </c>
      <c r="H2106" s="291">
        <f t="shared" si="512"/>
        <v>0</v>
      </c>
      <c r="I2106" s="42">
        <f>'Data Entry'!R2135</f>
        <v>0</v>
      </c>
      <c r="J2106" s="42">
        <f>'Data Entry'!S2135</f>
        <v>0</v>
      </c>
      <c r="K2106" s="42">
        <f>'Data Entry'!T2135</f>
        <v>0</v>
      </c>
      <c r="L2106" s="42">
        <f>'Data Entry'!U2135</f>
        <v>0</v>
      </c>
      <c r="M2106" s="291">
        <f t="shared" si="516"/>
        <v>0</v>
      </c>
      <c r="N2106" s="42">
        <f>'Data Entry'!V2135</f>
        <v>0</v>
      </c>
      <c r="O2106" s="42">
        <f>'Data Entry'!W2135</f>
        <v>0</v>
      </c>
      <c r="P2106" s="291">
        <f t="shared" si="517"/>
        <v>0</v>
      </c>
      <c r="Q2106" s="42">
        <f>'Data Entry'!X2135</f>
        <v>0</v>
      </c>
      <c r="R2106" s="42">
        <f>'Data Entry'!Y2135</f>
        <v>0</v>
      </c>
      <c r="S2106" s="42">
        <f>'Data Entry'!Z2135</f>
        <v>0</v>
      </c>
      <c r="T2106" s="291">
        <f t="shared" si="513"/>
        <v>0</v>
      </c>
      <c r="U2106" s="42">
        <f>'Data Entry'!AA2135</f>
        <v>0</v>
      </c>
      <c r="V2106" s="42">
        <f>'Data Entry'!AB2135</f>
        <v>0</v>
      </c>
      <c r="W2106" s="42">
        <f>'Data Entry'!AC2135</f>
        <v>0</v>
      </c>
      <c r="X2106" s="42">
        <f>'Data Entry'!AD2135</f>
        <v>0</v>
      </c>
      <c r="Y2106" s="291">
        <f t="shared" si="518"/>
        <v>0</v>
      </c>
      <c r="Z2106" s="42">
        <f>'Data Entry'!AE2135</f>
        <v>0</v>
      </c>
      <c r="AA2106" s="42">
        <f>'Data Entry'!AF2135</f>
        <v>0</v>
      </c>
      <c r="AB2106" s="291">
        <f t="shared" si="519"/>
        <v>0</v>
      </c>
      <c r="AC2106" s="42">
        <f>'Data Entry'!AH2135</f>
        <v>0</v>
      </c>
      <c r="AD2106" s="42">
        <f>'Data Entry'!AI2135</f>
        <v>0</v>
      </c>
      <c r="AE2106" s="42">
        <f>'Data Entry'!AJ2135</f>
        <v>0</v>
      </c>
      <c r="AF2106" s="42">
        <f>'Data Entry'!AK2135</f>
        <v>0</v>
      </c>
      <c r="AG2106" s="42">
        <f>'Data Entry'!AL2135</f>
        <v>0</v>
      </c>
      <c r="AH2106" s="42">
        <f>'Data Entry'!AM2135</f>
        <v>0</v>
      </c>
      <c r="AI2106" s="42">
        <f>'Data Entry'!AV2135</f>
        <v>0</v>
      </c>
      <c r="AJ2106" s="42">
        <f>'Data Entry'!AW2135</f>
        <v>0</v>
      </c>
      <c r="AK2106" s="42">
        <f>'Data Entry'!AX2135</f>
        <v>0</v>
      </c>
      <c r="AL2106" s="291">
        <f t="shared" si="514"/>
        <v>0</v>
      </c>
      <c r="AM2106" s="42">
        <f>'Data Entry'!AY2135</f>
        <v>0</v>
      </c>
      <c r="AN2106" s="42">
        <f>'Data Entry'!AZ2135</f>
        <v>0</v>
      </c>
      <c r="AO2106" s="42">
        <f>'Data Entry'!BA2135</f>
        <v>0</v>
      </c>
      <c r="AP2106" s="42">
        <f>'Data Entry'!BB2135</f>
        <v>0</v>
      </c>
      <c r="AQ2106" s="291">
        <f t="shared" si="520"/>
        <v>0</v>
      </c>
      <c r="AR2106" s="42">
        <f>'Data Entry'!BC2135</f>
        <v>0</v>
      </c>
      <c r="AS2106" s="42">
        <f>'Data Entry'!BD2135</f>
        <v>0</v>
      </c>
      <c r="AT2106" s="291">
        <f t="shared" si="521"/>
        <v>0</v>
      </c>
      <c r="AU2106" s="42">
        <f>'Data Entry'!BE2135</f>
        <v>0</v>
      </c>
      <c r="AV2106" s="42">
        <f>'Data Entry'!BF2135</f>
        <v>0</v>
      </c>
      <c r="AW2106" s="42">
        <f>'Data Entry'!BG2135</f>
        <v>0</v>
      </c>
      <c r="AX2106" s="291">
        <f t="shared" si="515"/>
        <v>0</v>
      </c>
      <c r="AY2106" s="42">
        <f>'Data Entry'!BH2135</f>
        <v>0</v>
      </c>
      <c r="AZ2106" s="42">
        <f>'Data Entry'!BI2135</f>
        <v>0</v>
      </c>
      <c r="BA2106" s="42">
        <f>'Data Entry'!BJ2135</f>
        <v>0</v>
      </c>
      <c r="BB2106" s="42">
        <f>'Data Entry'!BK2135</f>
        <v>0</v>
      </c>
      <c r="BC2106" s="291">
        <f t="shared" si="522"/>
        <v>0</v>
      </c>
      <c r="BD2106" s="42">
        <f>'Data Entry'!BL2135</f>
        <v>0</v>
      </c>
      <c r="BE2106" s="42">
        <f>'Data Entry'!BM2135</f>
        <v>0</v>
      </c>
      <c r="BF2106" s="291">
        <f t="shared" si="523"/>
        <v>0</v>
      </c>
      <c r="BG2106" s="305">
        <f t="shared" si="524"/>
        <v>0</v>
      </c>
      <c r="BH2106" s="288" t="str">
        <f>IFERROR((BG2106*'Data Entry'!$F$18)/'Data Entry'!$E$18,"")</f>
        <v/>
      </c>
      <c r="BI2106" s="305">
        <f t="shared" si="525"/>
        <v>0</v>
      </c>
      <c r="BJ2106" s="288" t="str">
        <f t="shared" si="526"/>
        <v/>
      </c>
      <c r="BK2106" s="307" t="str">
        <f t="shared" si="527"/>
        <v/>
      </c>
    </row>
    <row r="2107" spans="1:63" ht="27" x14ac:dyDescent="0.2">
      <c r="A2107" s="119" t="str">
        <f>'Data Entry'!D2136</f>
        <v>Respondent 2103</v>
      </c>
      <c r="B2107" s="52">
        <f>'Data Entry'!AN2136</f>
        <v>0</v>
      </c>
      <c r="C2107" s="52" t="str">
        <f>'Data Entry'!BX2136</f>
        <v/>
      </c>
      <c r="D2107" s="42" t="str">
        <f>'Data Entry'!BU2136</f>
        <v>No disability</v>
      </c>
      <c r="E2107" s="42">
        <f>'Data Entry'!O2136</f>
        <v>0</v>
      </c>
      <c r="F2107" s="42">
        <f>'Data Entry'!P2136</f>
        <v>0</v>
      </c>
      <c r="G2107" s="42">
        <f>'Data Entry'!Q2136</f>
        <v>0</v>
      </c>
      <c r="H2107" s="291">
        <f t="shared" si="512"/>
        <v>0</v>
      </c>
      <c r="I2107" s="42">
        <f>'Data Entry'!R2136</f>
        <v>0</v>
      </c>
      <c r="J2107" s="42">
        <f>'Data Entry'!S2136</f>
        <v>0</v>
      </c>
      <c r="K2107" s="42">
        <f>'Data Entry'!T2136</f>
        <v>0</v>
      </c>
      <c r="L2107" s="42">
        <f>'Data Entry'!U2136</f>
        <v>0</v>
      </c>
      <c r="M2107" s="291">
        <f t="shared" si="516"/>
        <v>0</v>
      </c>
      <c r="N2107" s="42">
        <f>'Data Entry'!V2136</f>
        <v>0</v>
      </c>
      <c r="O2107" s="42">
        <f>'Data Entry'!W2136</f>
        <v>0</v>
      </c>
      <c r="P2107" s="291">
        <f t="shared" si="517"/>
        <v>0</v>
      </c>
      <c r="Q2107" s="42">
        <f>'Data Entry'!X2136</f>
        <v>0</v>
      </c>
      <c r="R2107" s="42">
        <f>'Data Entry'!Y2136</f>
        <v>0</v>
      </c>
      <c r="S2107" s="42">
        <f>'Data Entry'!Z2136</f>
        <v>0</v>
      </c>
      <c r="T2107" s="291">
        <f t="shared" si="513"/>
        <v>0</v>
      </c>
      <c r="U2107" s="42">
        <f>'Data Entry'!AA2136</f>
        <v>0</v>
      </c>
      <c r="V2107" s="42">
        <f>'Data Entry'!AB2136</f>
        <v>0</v>
      </c>
      <c r="W2107" s="42">
        <f>'Data Entry'!AC2136</f>
        <v>0</v>
      </c>
      <c r="X2107" s="42">
        <f>'Data Entry'!AD2136</f>
        <v>0</v>
      </c>
      <c r="Y2107" s="291">
        <f t="shared" si="518"/>
        <v>0</v>
      </c>
      <c r="Z2107" s="42">
        <f>'Data Entry'!AE2136</f>
        <v>0</v>
      </c>
      <c r="AA2107" s="42">
        <f>'Data Entry'!AF2136</f>
        <v>0</v>
      </c>
      <c r="AB2107" s="291">
        <f t="shared" si="519"/>
        <v>0</v>
      </c>
      <c r="AC2107" s="42">
        <f>'Data Entry'!AH2136</f>
        <v>0</v>
      </c>
      <c r="AD2107" s="42">
        <f>'Data Entry'!AI2136</f>
        <v>0</v>
      </c>
      <c r="AE2107" s="42">
        <f>'Data Entry'!AJ2136</f>
        <v>0</v>
      </c>
      <c r="AF2107" s="42">
        <f>'Data Entry'!AK2136</f>
        <v>0</v>
      </c>
      <c r="AG2107" s="42">
        <f>'Data Entry'!AL2136</f>
        <v>0</v>
      </c>
      <c r="AH2107" s="42">
        <f>'Data Entry'!AM2136</f>
        <v>0</v>
      </c>
      <c r="AI2107" s="42">
        <f>'Data Entry'!AV2136</f>
        <v>0</v>
      </c>
      <c r="AJ2107" s="42">
        <f>'Data Entry'!AW2136</f>
        <v>0</v>
      </c>
      <c r="AK2107" s="42">
        <f>'Data Entry'!AX2136</f>
        <v>0</v>
      </c>
      <c r="AL2107" s="291">
        <f t="shared" si="514"/>
        <v>0</v>
      </c>
      <c r="AM2107" s="42">
        <f>'Data Entry'!AY2136</f>
        <v>0</v>
      </c>
      <c r="AN2107" s="42">
        <f>'Data Entry'!AZ2136</f>
        <v>0</v>
      </c>
      <c r="AO2107" s="42">
        <f>'Data Entry'!BA2136</f>
        <v>0</v>
      </c>
      <c r="AP2107" s="42">
        <f>'Data Entry'!BB2136</f>
        <v>0</v>
      </c>
      <c r="AQ2107" s="291">
        <f t="shared" si="520"/>
        <v>0</v>
      </c>
      <c r="AR2107" s="42">
        <f>'Data Entry'!BC2136</f>
        <v>0</v>
      </c>
      <c r="AS2107" s="42">
        <f>'Data Entry'!BD2136</f>
        <v>0</v>
      </c>
      <c r="AT2107" s="291">
        <f t="shared" si="521"/>
        <v>0</v>
      </c>
      <c r="AU2107" s="42">
        <f>'Data Entry'!BE2136</f>
        <v>0</v>
      </c>
      <c r="AV2107" s="42">
        <f>'Data Entry'!BF2136</f>
        <v>0</v>
      </c>
      <c r="AW2107" s="42">
        <f>'Data Entry'!BG2136</f>
        <v>0</v>
      </c>
      <c r="AX2107" s="291">
        <f t="shared" si="515"/>
        <v>0</v>
      </c>
      <c r="AY2107" s="42">
        <f>'Data Entry'!BH2136</f>
        <v>0</v>
      </c>
      <c r="AZ2107" s="42">
        <f>'Data Entry'!BI2136</f>
        <v>0</v>
      </c>
      <c r="BA2107" s="42">
        <f>'Data Entry'!BJ2136</f>
        <v>0</v>
      </c>
      <c r="BB2107" s="42">
        <f>'Data Entry'!BK2136</f>
        <v>0</v>
      </c>
      <c r="BC2107" s="291">
        <f t="shared" si="522"/>
        <v>0</v>
      </c>
      <c r="BD2107" s="42">
        <f>'Data Entry'!BL2136</f>
        <v>0</v>
      </c>
      <c r="BE2107" s="42">
        <f>'Data Entry'!BM2136</f>
        <v>0</v>
      </c>
      <c r="BF2107" s="291">
        <f t="shared" si="523"/>
        <v>0</v>
      </c>
      <c r="BG2107" s="305">
        <f t="shared" si="524"/>
        <v>0</v>
      </c>
      <c r="BH2107" s="288" t="str">
        <f>IFERROR((BG2107*'Data Entry'!$F$18)/'Data Entry'!$E$18,"")</f>
        <v/>
      </c>
      <c r="BI2107" s="305">
        <f t="shared" si="525"/>
        <v>0</v>
      </c>
      <c r="BJ2107" s="288" t="str">
        <f t="shared" si="526"/>
        <v/>
      </c>
      <c r="BK2107" s="307" t="str">
        <f t="shared" si="527"/>
        <v/>
      </c>
    </row>
    <row r="2108" spans="1:63" ht="27" x14ac:dyDescent="0.2">
      <c r="A2108" s="119" t="str">
        <f>'Data Entry'!D2137</f>
        <v>Respondent 2104</v>
      </c>
      <c r="B2108" s="52">
        <f>'Data Entry'!AN2137</f>
        <v>0</v>
      </c>
      <c r="C2108" s="52" t="str">
        <f>'Data Entry'!BX2137</f>
        <v/>
      </c>
      <c r="D2108" s="42" t="str">
        <f>'Data Entry'!BU2137</f>
        <v>No disability</v>
      </c>
      <c r="E2108" s="42">
        <f>'Data Entry'!O2137</f>
        <v>0</v>
      </c>
      <c r="F2108" s="42">
        <f>'Data Entry'!P2137</f>
        <v>0</v>
      </c>
      <c r="G2108" s="42">
        <f>'Data Entry'!Q2137</f>
        <v>0</v>
      </c>
      <c r="H2108" s="291">
        <f t="shared" si="512"/>
        <v>0</v>
      </c>
      <c r="I2108" s="42">
        <f>'Data Entry'!R2137</f>
        <v>0</v>
      </c>
      <c r="J2108" s="42">
        <f>'Data Entry'!S2137</f>
        <v>0</v>
      </c>
      <c r="K2108" s="42">
        <f>'Data Entry'!T2137</f>
        <v>0</v>
      </c>
      <c r="L2108" s="42">
        <f>'Data Entry'!U2137</f>
        <v>0</v>
      </c>
      <c r="M2108" s="291">
        <f t="shared" si="516"/>
        <v>0</v>
      </c>
      <c r="N2108" s="42">
        <f>'Data Entry'!V2137</f>
        <v>0</v>
      </c>
      <c r="O2108" s="42">
        <f>'Data Entry'!W2137</f>
        <v>0</v>
      </c>
      <c r="P2108" s="291">
        <f t="shared" si="517"/>
        <v>0</v>
      </c>
      <c r="Q2108" s="42">
        <f>'Data Entry'!X2137</f>
        <v>0</v>
      </c>
      <c r="R2108" s="42">
        <f>'Data Entry'!Y2137</f>
        <v>0</v>
      </c>
      <c r="S2108" s="42">
        <f>'Data Entry'!Z2137</f>
        <v>0</v>
      </c>
      <c r="T2108" s="291">
        <f t="shared" si="513"/>
        <v>0</v>
      </c>
      <c r="U2108" s="42">
        <f>'Data Entry'!AA2137</f>
        <v>0</v>
      </c>
      <c r="V2108" s="42">
        <f>'Data Entry'!AB2137</f>
        <v>0</v>
      </c>
      <c r="W2108" s="42">
        <f>'Data Entry'!AC2137</f>
        <v>0</v>
      </c>
      <c r="X2108" s="42">
        <f>'Data Entry'!AD2137</f>
        <v>0</v>
      </c>
      <c r="Y2108" s="291">
        <f t="shared" si="518"/>
        <v>0</v>
      </c>
      <c r="Z2108" s="42">
        <f>'Data Entry'!AE2137</f>
        <v>0</v>
      </c>
      <c r="AA2108" s="42">
        <f>'Data Entry'!AF2137</f>
        <v>0</v>
      </c>
      <c r="AB2108" s="291">
        <f t="shared" si="519"/>
        <v>0</v>
      </c>
      <c r="AC2108" s="42">
        <f>'Data Entry'!AH2137</f>
        <v>0</v>
      </c>
      <c r="AD2108" s="42">
        <f>'Data Entry'!AI2137</f>
        <v>0</v>
      </c>
      <c r="AE2108" s="42">
        <f>'Data Entry'!AJ2137</f>
        <v>0</v>
      </c>
      <c r="AF2108" s="42">
        <f>'Data Entry'!AK2137</f>
        <v>0</v>
      </c>
      <c r="AG2108" s="42">
        <f>'Data Entry'!AL2137</f>
        <v>0</v>
      </c>
      <c r="AH2108" s="42">
        <f>'Data Entry'!AM2137</f>
        <v>0</v>
      </c>
      <c r="AI2108" s="42">
        <f>'Data Entry'!AV2137</f>
        <v>0</v>
      </c>
      <c r="AJ2108" s="42">
        <f>'Data Entry'!AW2137</f>
        <v>0</v>
      </c>
      <c r="AK2108" s="42">
        <f>'Data Entry'!AX2137</f>
        <v>0</v>
      </c>
      <c r="AL2108" s="291">
        <f t="shared" si="514"/>
        <v>0</v>
      </c>
      <c r="AM2108" s="42">
        <f>'Data Entry'!AY2137</f>
        <v>0</v>
      </c>
      <c r="AN2108" s="42">
        <f>'Data Entry'!AZ2137</f>
        <v>0</v>
      </c>
      <c r="AO2108" s="42">
        <f>'Data Entry'!BA2137</f>
        <v>0</v>
      </c>
      <c r="AP2108" s="42">
        <f>'Data Entry'!BB2137</f>
        <v>0</v>
      </c>
      <c r="AQ2108" s="291">
        <f t="shared" si="520"/>
        <v>0</v>
      </c>
      <c r="AR2108" s="42">
        <f>'Data Entry'!BC2137</f>
        <v>0</v>
      </c>
      <c r="AS2108" s="42">
        <f>'Data Entry'!BD2137</f>
        <v>0</v>
      </c>
      <c r="AT2108" s="291">
        <f t="shared" si="521"/>
        <v>0</v>
      </c>
      <c r="AU2108" s="42">
        <f>'Data Entry'!BE2137</f>
        <v>0</v>
      </c>
      <c r="AV2108" s="42">
        <f>'Data Entry'!BF2137</f>
        <v>0</v>
      </c>
      <c r="AW2108" s="42">
        <f>'Data Entry'!BG2137</f>
        <v>0</v>
      </c>
      <c r="AX2108" s="291">
        <f t="shared" si="515"/>
        <v>0</v>
      </c>
      <c r="AY2108" s="42">
        <f>'Data Entry'!BH2137</f>
        <v>0</v>
      </c>
      <c r="AZ2108" s="42">
        <f>'Data Entry'!BI2137</f>
        <v>0</v>
      </c>
      <c r="BA2108" s="42">
        <f>'Data Entry'!BJ2137</f>
        <v>0</v>
      </c>
      <c r="BB2108" s="42">
        <f>'Data Entry'!BK2137</f>
        <v>0</v>
      </c>
      <c r="BC2108" s="291">
        <f t="shared" si="522"/>
        <v>0</v>
      </c>
      <c r="BD2108" s="42">
        <f>'Data Entry'!BL2137</f>
        <v>0</v>
      </c>
      <c r="BE2108" s="42">
        <f>'Data Entry'!BM2137</f>
        <v>0</v>
      </c>
      <c r="BF2108" s="291">
        <f t="shared" si="523"/>
        <v>0</v>
      </c>
      <c r="BG2108" s="305">
        <f t="shared" si="524"/>
        <v>0</v>
      </c>
      <c r="BH2108" s="288" t="str">
        <f>IFERROR((BG2108*'Data Entry'!$F$18)/'Data Entry'!$E$18,"")</f>
        <v/>
      </c>
      <c r="BI2108" s="305">
        <f t="shared" si="525"/>
        <v>0</v>
      </c>
      <c r="BJ2108" s="288" t="str">
        <f t="shared" si="526"/>
        <v/>
      </c>
      <c r="BK2108" s="307" t="str">
        <f t="shared" si="527"/>
        <v/>
      </c>
    </row>
    <row r="2109" spans="1:63" ht="27" x14ac:dyDescent="0.2">
      <c r="A2109" s="119" t="str">
        <f>'Data Entry'!D2138</f>
        <v>Respondent 2105</v>
      </c>
      <c r="B2109" s="52">
        <f>'Data Entry'!AN2138</f>
        <v>0</v>
      </c>
      <c r="C2109" s="52" t="str">
        <f>'Data Entry'!BX2138</f>
        <v/>
      </c>
      <c r="D2109" s="42" t="str">
        <f>'Data Entry'!BU2138</f>
        <v>No disability</v>
      </c>
      <c r="E2109" s="42">
        <f>'Data Entry'!O2138</f>
        <v>0</v>
      </c>
      <c r="F2109" s="42">
        <f>'Data Entry'!P2138</f>
        <v>0</v>
      </c>
      <c r="G2109" s="42">
        <f>'Data Entry'!Q2138</f>
        <v>0</v>
      </c>
      <c r="H2109" s="291">
        <f t="shared" si="512"/>
        <v>0</v>
      </c>
      <c r="I2109" s="42">
        <f>'Data Entry'!R2138</f>
        <v>0</v>
      </c>
      <c r="J2109" s="42">
        <f>'Data Entry'!S2138</f>
        <v>0</v>
      </c>
      <c r="K2109" s="42">
        <f>'Data Entry'!T2138</f>
        <v>0</v>
      </c>
      <c r="L2109" s="42">
        <f>'Data Entry'!U2138</f>
        <v>0</v>
      </c>
      <c r="M2109" s="291">
        <f t="shared" si="516"/>
        <v>0</v>
      </c>
      <c r="N2109" s="42">
        <f>'Data Entry'!V2138</f>
        <v>0</v>
      </c>
      <c r="O2109" s="42">
        <f>'Data Entry'!W2138</f>
        <v>0</v>
      </c>
      <c r="P2109" s="291">
        <f t="shared" si="517"/>
        <v>0</v>
      </c>
      <c r="Q2109" s="42">
        <f>'Data Entry'!X2138</f>
        <v>0</v>
      </c>
      <c r="R2109" s="42">
        <f>'Data Entry'!Y2138</f>
        <v>0</v>
      </c>
      <c r="S2109" s="42">
        <f>'Data Entry'!Z2138</f>
        <v>0</v>
      </c>
      <c r="T2109" s="291">
        <f t="shared" si="513"/>
        <v>0</v>
      </c>
      <c r="U2109" s="42">
        <f>'Data Entry'!AA2138</f>
        <v>0</v>
      </c>
      <c r="V2109" s="42">
        <f>'Data Entry'!AB2138</f>
        <v>0</v>
      </c>
      <c r="W2109" s="42">
        <f>'Data Entry'!AC2138</f>
        <v>0</v>
      </c>
      <c r="X2109" s="42">
        <f>'Data Entry'!AD2138</f>
        <v>0</v>
      </c>
      <c r="Y2109" s="291">
        <f t="shared" si="518"/>
        <v>0</v>
      </c>
      <c r="Z2109" s="42">
        <f>'Data Entry'!AE2138</f>
        <v>0</v>
      </c>
      <c r="AA2109" s="42">
        <f>'Data Entry'!AF2138</f>
        <v>0</v>
      </c>
      <c r="AB2109" s="291">
        <f t="shared" si="519"/>
        <v>0</v>
      </c>
      <c r="AC2109" s="42">
        <f>'Data Entry'!AH2138</f>
        <v>0</v>
      </c>
      <c r="AD2109" s="42">
        <f>'Data Entry'!AI2138</f>
        <v>0</v>
      </c>
      <c r="AE2109" s="42">
        <f>'Data Entry'!AJ2138</f>
        <v>0</v>
      </c>
      <c r="AF2109" s="42">
        <f>'Data Entry'!AK2138</f>
        <v>0</v>
      </c>
      <c r="AG2109" s="42">
        <f>'Data Entry'!AL2138</f>
        <v>0</v>
      </c>
      <c r="AH2109" s="42">
        <f>'Data Entry'!AM2138</f>
        <v>0</v>
      </c>
      <c r="AI2109" s="42">
        <f>'Data Entry'!AV2138</f>
        <v>0</v>
      </c>
      <c r="AJ2109" s="42">
        <f>'Data Entry'!AW2138</f>
        <v>0</v>
      </c>
      <c r="AK2109" s="42">
        <f>'Data Entry'!AX2138</f>
        <v>0</v>
      </c>
      <c r="AL2109" s="291">
        <f t="shared" si="514"/>
        <v>0</v>
      </c>
      <c r="AM2109" s="42">
        <f>'Data Entry'!AY2138</f>
        <v>0</v>
      </c>
      <c r="AN2109" s="42">
        <f>'Data Entry'!AZ2138</f>
        <v>0</v>
      </c>
      <c r="AO2109" s="42">
        <f>'Data Entry'!BA2138</f>
        <v>0</v>
      </c>
      <c r="AP2109" s="42">
        <f>'Data Entry'!BB2138</f>
        <v>0</v>
      </c>
      <c r="AQ2109" s="291">
        <f t="shared" si="520"/>
        <v>0</v>
      </c>
      <c r="AR2109" s="42">
        <f>'Data Entry'!BC2138</f>
        <v>0</v>
      </c>
      <c r="AS2109" s="42">
        <f>'Data Entry'!BD2138</f>
        <v>0</v>
      </c>
      <c r="AT2109" s="291">
        <f t="shared" si="521"/>
        <v>0</v>
      </c>
      <c r="AU2109" s="42">
        <f>'Data Entry'!BE2138</f>
        <v>0</v>
      </c>
      <c r="AV2109" s="42">
        <f>'Data Entry'!BF2138</f>
        <v>0</v>
      </c>
      <c r="AW2109" s="42">
        <f>'Data Entry'!BG2138</f>
        <v>0</v>
      </c>
      <c r="AX2109" s="291">
        <f t="shared" si="515"/>
        <v>0</v>
      </c>
      <c r="AY2109" s="42">
        <f>'Data Entry'!BH2138</f>
        <v>0</v>
      </c>
      <c r="AZ2109" s="42">
        <f>'Data Entry'!BI2138</f>
        <v>0</v>
      </c>
      <c r="BA2109" s="42">
        <f>'Data Entry'!BJ2138</f>
        <v>0</v>
      </c>
      <c r="BB2109" s="42">
        <f>'Data Entry'!BK2138</f>
        <v>0</v>
      </c>
      <c r="BC2109" s="291">
        <f t="shared" si="522"/>
        <v>0</v>
      </c>
      <c r="BD2109" s="42">
        <f>'Data Entry'!BL2138</f>
        <v>0</v>
      </c>
      <c r="BE2109" s="42">
        <f>'Data Entry'!BM2138</f>
        <v>0</v>
      </c>
      <c r="BF2109" s="291">
        <f t="shared" si="523"/>
        <v>0</v>
      </c>
      <c r="BG2109" s="305">
        <f t="shared" si="524"/>
        <v>0</v>
      </c>
      <c r="BH2109" s="288" t="str">
        <f>IFERROR((BG2109*'Data Entry'!$F$18)/'Data Entry'!$E$18,"")</f>
        <v/>
      </c>
      <c r="BI2109" s="305">
        <f t="shared" si="525"/>
        <v>0</v>
      </c>
      <c r="BJ2109" s="288" t="str">
        <f t="shared" si="526"/>
        <v/>
      </c>
      <c r="BK2109" s="307" t="str">
        <f t="shared" si="527"/>
        <v/>
      </c>
    </row>
    <row r="2110" spans="1:63" ht="27" x14ac:dyDescent="0.2">
      <c r="A2110" s="119" t="str">
        <f>'Data Entry'!D2139</f>
        <v>Respondent 2106</v>
      </c>
      <c r="B2110" s="52">
        <f>'Data Entry'!AN2139</f>
        <v>0</v>
      </c>
      <c r="C2110" s="52" t="str">
        <f>'Data Entry'!BX2139</f>
        <v/>
      </c>
      <c r="D2110" s="42" t="str">
        <f>'Data Entry'!BU2139</f>
        <v>No disability</v>
      </c>
      <c r="E2110" s="42">
        <f>'Data Entry'!O2139</f>
        <v>0</v>
      </c>
      <c r="F2110" s="42">
        <f>'Data Entry'!P2139</f>
        <v>0</v>
      </c>
      <c r="G2110" s="42">
        <f>'Data Entry'!Q2139</f>
        <v>0</v>
      </c>
      <c r="H2110" s="291">
        <f t="shared" si="512"/>
        <v>0</v>
      </c>
      <c r="I2110" s="42">
        <f>'Data Entry'!R2139</f>
        <v>0</v>
      </c>
      <c r="J2110" s="42">
        <f>'Data Entry'!S2139</f>
        <v>0</v>
      </c>
      <c r="K2110" s="42">
        <f>'Data Entry'!T2139</f>
        <v>0</v>
      </c>
      <c r="L2110" s="42">
        <f>'Data Entry'!U2139</f>
        <v>0</v>
      </c>
      <c r="M2110" s="291">
        <f t="shared" si="516"/>
        <v>0</v>
      </c>
      <c r="N2110" s="42">
        <f>'Data Entry'!V2139</f>
        <v>0</v>
      </c>
      <c r="O2110" s="42">
        <f>'Data Entry'!W2139</f>
        <v>0</v>
      </c>
      <c r="P2110" s="291">
        <f t="shared" si="517"/>
        <v>0</v>
      </c>
      <c r="Q2110" s="42">
        <f>'Data Entry'!X2139</f>
        <v>0</v>
      </c>
      <c r="R2110" s="42">
        <f>'Data Entry'!Y2139</f>
        <v>0</v>
      </c>
      <c r="S2110" s="42">
        <f>'Data Entry'!Z2139</f>
        <v>0</v>
      </c>
      <c r="T2110" s="291">
        <f t="shared" si="513"/>
        <v>0</v>
      </c>
      <c r="U2110" s="42">
        <f>'Data Entry'!AA2139</f>
        <v>0</v>
      </c>
      <c r="V2110" s="42">
        <f>'Data Entry'!AB2139</f>
        <v>0</v>
      </c>
      <c r="W2110" s="42">
        <f>'Data Entry'!AC2139</f>
        <v>0</v>
      </c>
      <c r="X2110" s="42">
        <f>'Data Entry'!AD2139</f>
        <v>0</v>
      </c>
      <c r="Y2110" s="291">
        <f t="shared" si="518"/>
        <v>0</v>
      </c>
      <c r="Z2110" s="42">
        <f>'Data Entry'!AE2139</f>
        <v>0</v>
      </c>
      <c r="AA2110" s="42">
        <f>'Data Entry'!AF2139</f>
        <v>0</v>
      </c>
      <c r="AB2110" s="291">
        <f t="shared" si="519"/>
        <v>0</v>
      </c>
      <c r="AC2110" s="42">
        <f>'Data Entry'!AH2139</f>
        <v>0</v>
      </c>
      <c r="AD2110" s="42">
        <f>'Data Entry'!AI2139</f>
        <v>0</v>
      </c>
      <c r="AE2110" s="42">
        <f>'Data Entry'!AJ2139</f>
        <v>0</v>
      </c>
      <c r="AF2110" s="42">
        <f>'Data Entry'!AK2139</f>
        <v>0</v>
      </c>
      <c r="AG2110" s="42">
        <f>'Data Entry'!AL2139</f>
        <v>0</v>
      </c>
      <c r="AH2110" s="42">
        <f>'Data Entry'!AM2139</f>
        <v>0</v>
      </c>
      <c r="AI2110" s="42">
        <f>'Data Entry'!AV2139</f>
        <v>0</v>
      </c>
      <c r="AJ2110" s="42">
        <f>'Data Entry'!AW2139</f>
        <v>0</v>
      </c>
      <c r="AK2110" s="42">
        <f>'Data Entry'!AX2139</f>
        <v>0</v>
      </c>
      <c r="AL2110" s="291">
        <f t="shared" si="514"/>
        <v>0</v>
      </c>
      <c r="AM2110" s="42">
        <f>'Data Entry'!AY2139</f>
        <v>0</v>
      </c>
      <c r="AN2110" s="42">
        <f>'Data Entry'!AZ2139</f>
        <v>0</v>
      </c>
      <c r="AO2110" s="42">
        <f>'Data Entry'!BA2139</f>
        <v>0</v>
      </c>
      <c r="AP2110" s="42">
        <f>'Data Entry'!BB2139</f>
        <v>0</v>
      </c>
      <c r="AQ2110" s="291">
        <f t="shared" si="520"/>
        <v>0</v>
      </c>
      <c r="AR2110" s="42">
        <f>'Data Entry'!BC2139</f>
        <v>0</v>
      </c>
      <c r="AS2110" s="42">
        <f>'Data Entry'!BD2139</f>
        <v>0</v>
      </c>
      <c r="AT2110" s="291">
        <f t="shared" si="521"/>
        <v>0</v>
      </c>
      <c r="AU2110" s="42">
        <f>'Data Entry'!BE2139</f>
        <v>0</v>
      </c>
      <c r="AV2110" s="42">
        <f>'Data Entry'!BF2139</f>
        <v>0</v>
      </c>
      <c r="AW2110" s="42">
        <f>'Data Entry'!BG2139</f>
        <v>0</v>
      </c>
      <c r="AX2110" s="291">
        <f t="shared" si="515"/>
        <v>0</v>
      </c>
      <c r="AY2110" s="42">
        <f>'Data Entry'!BH2139</f>
        <v>0</v>
      </c>
      <c r="AZ2110" s="42">
        <f>'Data Entry'!BI2139</f>
        <v>0</v>
      </c>
      <c r="BA2110" s="42">
        <f>'Data Entry'!BJ2139</f>
        <v>0</v>
      </c>
      <c r="BB2110" s="42">
        <f>'Data Entry'!BK2139</f>
        <v>0</v>
      </c>
      <c r="BC2110" s="291">
        <f t="shared" si="522"/>
        <v>0</v>
      </c>
      <c r="BD2110" s="42">
        <f>'Data Entry'!BL2139</f>
        <v>0</v>
      </c>
      <c r="BE2110" s="42">
        <f>'Data Entry'!BM2139</f>
        <v>0</v>
      </c>
      <c r="BF2110" s="291">
        <f t="shared" si="523"/>
        <v>0</v>
      </c>
      <c r="BG2110" s="305">
        <f t="shared" si="524"/>
        <v>0</v>
      </c>
      <c r="BH2110" s="288" t="str">
        <f>IFERROR((BG2110*'Data Entry'!$F$18)/'Data Entry'!$E$18,"")</f>
        <v/>
      </c>
      <c r="BI2110" s="305">
        <f t="shared" si="525"/>
        <v>0</v>
      </c>
      <c r="BJ2110" s="288" t="str">
        <f t="shared" si="526"/>
        <v/>
      </c>
      <c r="BK2110" s="307" t="str">
        <f t="shared" si="527"/>
        <v/>
      </c>
    </row>
    <row r="2111" spans="1:63" ht="27" x14ac:dyDescent="0.2">
      <c r="A2111" s="119" t="str">
        <f>'Data Entry'!D2140</f>
        <v>Respondent 2107</v>
      </c>
      <c r="B2111" s="52">
        <f>'Data Entry'!AN2140</f>
        <v>0</v>
      </c>
      <c r="C2111" s="52" t="str">
        <f>'Data Entry'!BX2140</f>
        <v/>
      </c>
      <c r="D2111" s="42" t="str">
        <f>'Data Entry'!BU2140</f>
        <v>No disability</v>
      </c>
      <c r="E2111" s="42">
        <f>'Data Entry'!O2140</f>
        <v>0</v>
      </c>
      <c r="F2111" s="42">
        <f>'Data Entry'!P2140</f>
        <v>0</v>
      </c>
      <c r="G2111" s="42">
        <f>'Data Entry'!Q2140</f>
        <v>0</v>
      </c>
      <c r="H2111" s="291">
        <f t="shared" si="512"/>
        <v>0</v>
      </c>
      <c r="I2111" s="42">
        <f>'Data Entry'!R2140</f>
        <v>0</v>
      </c>
      <c r="J2111" s="42">
        <f>'Data Entry'!S2140</f>
        <v>0</v>
      </c>
      <c r="K2111" s="42">
        <f>'Data Entry'!T2140</f>
        <v>0</v>
      </c>
      <c r="L2111" s="42">
        <f>'Data Entry'!U2140</f>
        <v>0</v>
      </c>
      <c r="M2111" s="291">
        <f t="shared" si="516"/>
        <v>0</v>
      </c>
      <c r="N2111" s="42">
        <f>'Data Entry'!V2140</f>
        <v>0</v>
      </c>
      <c r="O2111" s="42">
        <f>'Data Entry'!W2140</f>
        <v>0</v>
      </c>
      <c r="P2111" s="291">
        <f t="shared" si="517"/>
        <v>0</v>
      </c>
      <c r="Q2111" s="42">
        <f>'Data Entry'!X2140</f>
        <v>0</v>
      </c>
      <c r="R2111" s="42">
        <f>'Data Entry'!Y2140</f>
        <v>0</v>
      </c>
      <c r="S2111" s="42">
        <f>'Data Entry'!Z2140</f>
        <v>0</v>
      </c>
      <c r="T2111" s="291">
        <f t="shared" si="513"/>
        <v>0</v>
      </c>
      <c r="U2111" s="42">
        <f>'Data Entry'!AA2140</f>
        <v>0</v>
      </c>
      <c r="V2111" s="42">
        <f>'Data Entry'!AB2140</f>
        <v>0</v>
      </c>
      <c r="W2111" s="42">
        <f>'Data Entry'!AC2140</f>
        <v>0</v>
      </c>
      <c r="X2111" s="42">
        <f>'Data Entry'!AD2140</f>
        <v>0</v>
      </c>
      <c r="Y2111" s="291">
        <f t="shared" si="518"/>
        <v>0</v>
      </c>
      <c r="Z2111" s="42">
        <f>'Data Entry'!AE2140</f>
        <v>0</v>
      </c>
      <c r="AA2111" s="42">
        <f>'Data Entry'!AF2140</f>
        <v>0</v>
      </c>
      <c r="AB2111" s="291">
        <f t="shared" si="519"/>
        <v>0</v>
      </c>
      <c r="AC2111" s="42">
        <f>'Data Entry'!AH2140</f>
        <v>0</v>
      </c>
      <c r="AD2111" s="42">
        <f>'Data Entry'!AI2140</f>
        <v>0</v>
      </c>
      <c r="AE2111" s="42">
        <f>'Data Entry'!AJ2140</f>
        <v>0</v>
      </c>
      <c r="AF2111" s="42">
        <f>'Data Entry'!AK2140</f>
        <v>0</v>
      </c>
      <c r="AG2111" s="42">
        <f>'Data Entry'!AL2140</f>
        <v>0</v>
      </c>
      <c r="AH2111" s="42">
        <f>'Data Entry'!AM2140</f>
        <v>0</v>
      </c>
      <c r="AI2111" s="42">
        <f>'Data Entry'!AV2140</f>
        <v>0</v>
      </c>
      <c r="AJ2111" s="42">
        <f>'Data Entry'!AW2140</f>
        <v>0</v>
      </c>
      <c r="AK2111" s="42">
        <f>'Data Entry'!AX2140</f>
        <v>0</v>
      </c>
      <c r="AL2111" s="291">
        <f t="shared" si="514"/>
        <v>0</v>
      </c>
      <c r="AM2111" s="42">
        <f>'Data Entry'!AY2140</f>
        <v>0</v>
      </c>
      <c r="AN2111" s="42">
        <f>'Data Entry'!AZ2140</f>
        <v>0</v>
      </c>
      <c r="AO2111" s="42">
        <f>'Data Entry'!BA2140</f>
        <v>0</v>
      </c>
      <c r="AP2111" s="42">
        <f>'Data Entry'!BB2140</f>
        <v>0</v>
      </c>
      <c r="AQ2111" s="291">
        <f t="shared" si="520"/>
        <v>0</v>
      </c>
      <c r="AR2111" s="42">
        <f>'Data Entry'!BC2140</f>
        <v>0</v>
      </c>
      <c r="AS2111" s="42">
        <f>'Data Entry'!BD2140</f>
        <v>0</v>
      </c>
      <c r="AT2111" s="291">
        <f t="shared" si="521"/>
        <v>0</v>
      </c>
      <c r="AU2111" s="42">
        <f>'Data Entry'!BE2140</f>
        <v>0</v>
      </c>
      <c r="AV2111" s="42">
        <f>'Data Entry'!BF2140</f>
        <v>0</v>
      </c>
      <c r="AW2111" s="42">
        <f>'Data Entry'!BG2140</f>
        <v>0</v>
      </c>
      <c r="AX2111" s="291">
        <f t="shared" si="515"/>
        <v>0</v>
      </c>
      <c r="AY2111" s="42">
        <f>'Data Entry'!BH2140</f>
        <v>0</v>
      </c>
      <c r="AZ2111" s="42">
        <f>'Data Entry'!BI2140</f>
        <v>0</v>
      </c>
      <c r="BA2111" s="42">
        <f>'Data Entry'!BJ2140</f>
        <v>0</v>
      </c>
      <c r="BB2111" s="42">
        <f>'Data Entry'!BK2140</f>
        <v>0</v>
      </c>
      <c r="BC2111" s="291">
        <f t="shared" si="522"/>
        <v>0</v>
      </c>
      <c r="BD2111" s="42">
        <f>'Data Entry'!BL2140</f>
        <v>0</v>
      </c>
      <c r="BE2111" s="42">
        <f>'Data Entry'!BM2140</f>
        <v>0</v>
      </c>
      <c r="BF2111" s="291">
        <f t="shared" si="523"/>
        <v>0</v>
      </c>
      <c r="BG2111" s="305">
        <f t="shared" si="524"/>
        <v>0</v>
      </c>
      <c r="BH2111" s="288" t="str">
        <f>IFERROR((BG2111*'Data Entry'!$F$18)/'Data Entry'!$E$18,"")</f>
        <v/>
      </c>
      <c r="BI2111" s="305">
        <f t="shared" si="525"/>
        <v>0</v>
      </c>
      <c r="BJ2111" s="288" t="str">
        <f t="shared" si="526"/>
        <v/>
      </c>
      <c r="BK2111" s="307" t="str">
        <f t="shared" si="527"/>
        <v/>
      </c>
    </row>
    <row r="2112" spans="1:63" ht="27" x14ac:dyDescent="0.2">
      <c r="A2112" s="119" t="str">
        <f>'Data Entry'!D2141</f>
        <v>Respondent 2108</v>
      </c>
      <c r="B2112" s="52">
        <f>'Data Entry'!AN2141</f>
        <v>0</v>
      </c>
      <c r="C2112" s="52" t="str">
        <f>'Data Entry'!BX2141</f>
        <v/>
      </c>
      <c r="D2112" s="42" t="str">
        <f>'Data Entry'!BU2141</f>
        <v>No disability</v>
      </c>
      <c r="E2112" s="42">
        <f>'Data Entry'!O2141</f>
        <v>0</v>
      </c>
      <c r="F2112" s="42">
        <f>'Data Entry'!P2141</f>
        <v>0</v>
      </c>
      <c r="G2112" s="42">
        <f>'Data Entry'!Q2141</f>
        <v>0</v>
      </c>
      <c r="H2112" s="291">
        <f t="shared" si="512"/>
        <v>0</v>
      </c>
      <c r="I2112" s="42">
        <f>'Data Entry'!R2141</f>
        <v>0</v>
      </c>
      <c r="J2112" s="42">
        <f>'Data Entry'!S2141</f>
        <v>0</v>
      </c>
      <c r="K2112" s="42">
        <f>'Data Entry'!T2141</f>
        <v>0</v>
      </c>
      <c r="L2112" s="42">
        <f>'Data Entry'!U2141</f>
        <v>0</v>
      </c>
      <c r="M2112" s="291">
        <f t="shared" si="516"/>
        <v>0</v>
      </c>
      <c r="N2112" s="42">
        <f>'Data Entry'!V2141</f>
        <v>0</v>
      </c>
      <c r="O2112" s="42">
        <f>'Data Entry'!W2141</f>
        <v>0</v>
      </c>
      <c r="P2112" s="291">
        <f t="shared" si="517"/>
        <v>0</v>
      </c>
      <c r="Q2112" s="42">
        <f>'Data Entry'!X2141</f>
        <v>0</v>
      </c>
      <c r="R2112" s="42">
        <f>'Data Entry'!Y2141</f>
        <v>0</v>
      </c>
      <c r="S2112" s="42">
        <f>'Data Entry'!Z2141</f>
        <v>0</v>
      </c>
      <c r="T2112" s="291">
        <f t="shared" si="513"/>
        <v>0</v>
      </c>
      <c r="U2112" s="42">
        <f>'Data Entry'!AA2141</f>
        <v>0</v>
      </c>
      <c r="V2112" s="42">
        <f>'Data Entry'!AB2141</f>
        <v>0</v>
      </c>
      <c r="W2112" s="42">
        <f>'Data Entry'!AC2141</f>
        <v>0</v>
      </c>
      <c r="X2112" s="42">
        <f>'Data Entry'!AD2141</f>
        <v>0</v>
      </c>
      <c r="Y2112" s="291">
        <f t="shared" si="518"/>
        <v>0</v>
      </c>
      <c r="Z2112" s="42">
        <f>'Data Entry'!AE2141</f>
        <v>0</v>
      </c>
      <c r="AA2112" s="42">
        <f>'Data Entry'!AF2141</f>
        <v>0</v>
      </c>
      <c r="AB2112" s="291">
        <f t="shared" si="519"/>
        <v>0</v>
      </c>
      <c r="AC2112" s="42">
        <f>'Data Entry'!AH2141</f>
        <v>0</v>
      </c>
      <c r="AD2112" s="42">
        <f>'Data Entry'!AI2141</f>
        <v>0</v>
      </c>
      <c r="AE2112" s="42">
        <f>'Data Entry'!AJ2141</f>
        <v>0</v>
      </c>
      <c r="AF2112" s="42">
        <f>'Data Entry'!AK2141</f>
        <v>0</v>
      </c>
      <c r="AG2112" s="42">
        <f>'Data Entry'!AL2141</f>
        <v>0</v>
      </c>
      <c r="AH2112" s="42">
        <f>'Data Entry'!AM2141</f>
        <v>0</v>
      </c>
      <c r="AI2112" s="42">
        <f>'Data Entry'!AV2141</f>
        <v>0</v>
      </c>
      <c r="AJ2112" s="42">
        <f>'Data Entry'!AW2141</f>
        <v>0</v>
      </c>
      <c r="AK2112" s="42">
        <f>'Data Entry'!AX2141</f>
        <v>0</v>
      </c>
      <c r="AL2112" s="291">
        <f t="shared" si="514"/>
        <v>0</v>
      </c>
      <c r="AM2112" s="42">
        <f>'Data Entry'!AY2141</f>
        <v>0</v>
      </c>
      <c r="AN2112" s="42">
        <f>'Data Entry'!AZ2141</f>
        <v>0</v>
      </c>
      <c r="AO2112" s="42">
        <f>'Data Entry'!BA2141</f>
        <v>0</v>
      </c>
      <c r="AP2112" s="42">
        <f>'Data Entry'!BB2141</f>
        <v>0</v>
      </c>
      <c r="AQ2112" s="291">
        <f t="shared" si="520"/>
        <v>0</v>
      </c>
      <c r="AR2112" s="42">
        <f>'Data Entry'!BC2141</f>
        <v>0</v>
      </c>
      <c r="AS2112" s="42">
        <f>'Data Entry'!BD2141</f>
        <v>0</v>
      </c>
      <c r="AT2112" s="291">
        <f t="shared" si="521"/>
        <v>0</v>
      </c>
      <c r="AU2112" s="42">
        <f>'Data Entry'!BE2141</f>
        <v>0</v>
      </c>
      <c r="AV2112" s="42">
        <f>'Data Entry'!BF2141</f>
        <v>0</v>
      </c>
      <c r="AW2112" s="42">
        <f>'Data Entry'!BG2141</f>
        <v>0</v>
      </c>
      <c r="AX2112" s="291">
        <f t="shared" si="515"/>
        <v>0</v>
      </c>
      <c r="AY2112" s="42">
        <f>'Data Entry'!BH2141</f>
        <v>0</v>
      </c>
      <c r="AZ2112" s="42">
        <f>'Data Entry'!BI2141</f>
        <v>0</v>
      </c>
      <c r="BA2112" s="42">
        <f>'Data Entry'!BJ2141</f>
        <v>0</v>
      </c>
      <c r="BB2112" s="42">
        <f>'Data Entry'!BK2141</f>
        <v>0</v>
      </c>
      <c r="BC2112" s="291">
        <f t="shared" si="522"/>
        <v>0</v>
      </c>
      <c r="BD2112" s="42">
        <f>'Data Entry'!BL2141</f>
        <v>0</v>
      </c>
      <c r="BE2112" s="42">
        <f>'Data Entry'!BM2141</f>
        <v>0</v>
      </c>
      <c r="BF2112" s="291">
        <f t="shared" si="523"/>
        <v>0</v>
      </c>
      <c r="BG2112" s="305">
        <f t="shared" si="524"/>
        <v>0</v>
      </c>
      <c r="BH2112" s="288" t="str">
        <f>IFERROR((BG2112*'Data Entry'!$F$18)/'Data Entry'!$E$18,"")</f>
        <v/>
      </c>
      <c r="BI2112" s="305">
        <f t="shared" si="525"/>
        <v>0</v>
      </c>
      <c r="BJ2112" s="288" t="str">
        <f t="shared" si="526"/>
        <v/>
      </c>
      <c r="BK2112" s="307" t="str">
        <f t="shared" si="527"/>
        <v/>
      </c>
    </row>
    <row r="2113" spans="1:63" ht="27" x14ac:dyDescent="0.2">
      <c r="A2113" s="119" t="str">
        <f>'Data Entry'!D2142</f>
        <v>Respondent 2109</v>
      </c>
      <c r="B2113" s="52">
        <f>'Data Entry'!AN2142</f>
        <v>0</v>
      </c>
      <c r="C2113" s="52" t="str">
        <f>'Data Entry'!BX2142</f>
        <v/>
      </c>
      <c r="D2113" s="42" t="str">
        <f>'Data Entry'!BU2142</f>
        <v>No disability</v>
      </c>
      <c r="E2113" s="42">
        <f>'Data Entry'!O2142</f>
        <v>0</v>
      </c>
      <c r="F2113" s="42">
        <f>'Data Entry'!P2142</f>
        <v>0</v>
      </c>
      <c r="G2113" s="42">
        <f>'Data Entry'!Q2142</f>
        <v>0</v>
      </c>
      <c r="H2113" s="291">
        <f t="shared" si="512"/>
        <v>0</v>
      </c>
      <c r="I2113" s="42">
        <f>'Data Entry'!R2142</f>
        <v>0</v>
      </c>
      <c r="J2113" s="42">
        <f>'Data Entry'!S2142</f>
        <v>0</v>
      </c>
      <c r="K2113" s="42">
        <f>'Data Entry'!T2142</f>
        <v>0</v>
      </c>
      <c r="L2113" s="42">
        <f>'Data Entry'!U2142</f>
        <v>0</v>
      </c>
      <c r="M2113" s="291">
        <f t="shared" si="516"/>
        <v>0</v>
      </c>
      <c r="N2113" s="42">
        <f>'Data Entry'!V2142</f>
        <v>0</v>
      </c>
      <c r="O2113" s="42">
        <f>'Data Entry'!W2142</f>
        <v>0</v>
      </c>
      <c r="P2113" s="291">
        <f t="shared" si="517"/>
        <v>0</v>
      </c>
      <c r="Q2113" s="42">
        <f>'Data Entry'!X2142</f>
        <v>0</v>
      </c>
      <c r="R2113" s="42">
        <f>'Data Entry'!Y2142</f>
        <v>0</v>
      </c>
      <c r="S2113" s="42">
        <f>'Data Entry'!Z2142</f>
        <v>0</v>
      </c>
      <c r="T2113" s="291">
        <f t="shared" si="513"/>
        <v>0</v>
      </c>
      <c r="U2113" s="42">
        <f>'Data Entry'!AA2142</f>
        <v>0</v>
      </c>
      <c r="V2113" s="42">
        <f>'Data Entry'!AB2142</f>
        <v>0</v>
      </c>
      <c r="W2113" s="42">
        <f>'Data Entry'!AC2142</f>
        <v>0</v>
      </c>
      <c r="X2113" s="42">
        <f>'Data Entry'!AD2142</f>
        <v>0</v>
      </c>
      <c r="Y2113" s="291">
        <f t="shared" si="518"/>
        <v>0</v>
      </c>
      <c r="Z2113" s="42">
        <f>'Data Entry'!AE2142</f>
        <v>0</v>
      </c>
      <c r="AA2113" s="42">
        <f>'Data Entry'!AF2142</f>
        <v>0</v>
      </c>
      <c r="AB2113" s="291">
        <f t="shared" si="519"/>
        <v>0</v>
      </c>
      <c r="AC2113" s="42">
        <f>'Data Entry'!AH2142</f>
        <v>0</v>
      </c>
      <c r="AD2113" s="42">
        <f>'Data Entry'!AI2142</f>
        <v>0</v>
      </c>
      <c r="AE2113" s="42">
        <f>'Data Entry'!AJ2142</f>
        <v>0</v>
      </c>
      <c r="AF2113" s="42">
        <f>'Data Entry'!AK2142</f>
        <v>0</v>
      </c>
      <c r="AG2113" s="42">
        <f>'Data Entry'!AL2142</f>
        <v>0</v>
      </c>
      <c r="AH2113" s="42">
        <f>'Data Entry'!AM2142</f>
        <v>0</v>
      </c>
      <c r="AI2113" s="42">
        <f>'Data Entry'!AV2142</f>
        <v>0</v>
      </c>
      <c r="AJ2113" s="42">
        <f>'Data Entry'!AW2142</f>
        <v>0</v>
      </c>
      <c r="AK2113" s="42">
        <f>'Data Entry'!AX2142</f>
        <v>0</v>
      </c>
      <c r="AL2113" s="291">
        <f t="shared" si="514"/>
        <v>0</v>
      </c>
      <c r="AM2113" s="42">
        <f>'Data Entry'!AY2142</f>
        <v>0</v>
      </c>
      <c r="AN2113" s="42">
        <f>'Data Entry'!AZ2142</f>
        <v>0</v>
      </c>
      <c r="AO2113" s="42">
        <f>'Data Entry'!BA2142</f>
        <v>0</v>
      </c>
      <c r="AP2113" s="42">
        <f>'Data Entry'!BB2142</f>
        <v>0</v>
      </c>
      <c r="AQ2113" s="291">
        <f t="shared" si="520"/>
        <v>0</v>
      </c>
      <c r="AR2113" s="42">
        <f>'Data Entry'!BC2142</f>
        <v>0</v>
      </c>
      <c r="AS2113" s="42">
        <f>'Data Entry'!BD2142</f>
        <v>0</v>
      </c>
      <c r="AT2113" s="291">
        <f t="shared" si="521"/>
        <v>0</v>
      </c>
      <c r="AU2113" s="42">
        <f>'Data Entry'!BE2142</f>
        <v>0</v>
      </c>
      <c r="AV2113" s="42">
        <f>'Data Entry'!BF2142</f>
        <v>0</v>
      </c>
      <c r="AW2113" s="42">
        <f>'Data Entry'!BG2142</f>
        <v>0</v>
      </c>
      <c r="AX2113" s="291">
        <f t="shared" si="515"/>
        <v>0</v>
      </c>
      <c r="AY2113" s="42">
        <f>'Data Entry'!BH2142</f>
        <v>0</v>
      </c>
      <c r="AZ2113" s="42">
        <f>'Data Entry'!BI2142</f>
        <v>0</v>
      </c>
      <c r="BA2113" s="42">
        <f>'Data Entry'!BJ2142</f>
        <v>0</v>
      </c>
      <c r="BB2113" s="42">
        <f>'Data Entry'!BK2142</f>
        <v>0</v>
      </c>
      <c r="BC2113" s="291">
        <f t="shared" si="522"/>
        <v>0</v>
      </c>
      <c r="BD2113" s="42">
        <f>'Data Entry'!BL2142</f>
        <v>0</v>
      </c>
      <c r="BE2113" s="42">
        <f>'Data Entry'!BM2142</f>
        <v>0</v>
      </c>
      <c r="BF2113" s="291">
        <f t="shared" si="523"/>
        <v>0</v>
      </c>
      <c r="BG2113" s="305">
        <f t="shared" si="524"/>
        <v>0</v>
      </c>
      <c r="BH2113" s="288" t="str">
        <f>IFERROR((BG2113*'Data Entry'!$F$18)/'Data Entry'!$E$18,"")</f>
        <v/>
      </c>
      <c r="BI2113" s="305">
        <f t="shared" si="525"/>
        <v>0</v>
      </c>
      <c r="BJ2113" s="288" t="str">
        <f t="shared" si="526"/>
        <v/>
      </c>
      <c r="BK2113" s="307" t="str">
        <f t="shared" si="527"/>
        <v/>
      </c>
    </row>
    <row r="2114" spans="1:63" ht="27" x14ac:dyDescent="0.2">
      <c r="A2114" s="119" t="str">
        <f>'Data Entry'!D2143</f>
        <v>Respondent 2110</v>
      </c>
      <c r="B2114" s="52">
        <f>'Data Entry'!AN2143</f>
        <v>0</v>
      </c>
      <c r="C2114" s="52" t="str">
        <f>'Data Entry'!BX2143</f>
        <v/>
      </c>
      <c r="D2114" s="42" t="str">
        <f>'Data Entry'!BU2143</f>
        <v>No disability</v>
      </c>
      <c r="E2114" s="42">
        <f>'Data Entry'!O2143</f>
        <v>0</v>
      </c>
      <c r="F2114" s="42">
        <f>'Data Entry'!P2143</f>
        <v>0</v>
      </c>
      <c r="G2114" s="42">
        <f>'Data Entry'!Q2143</f>
        <v>0</v>
      </c>
      <c r="H2114" s="291">
        <f t="shared" si="512"/>
        <v>0</v>
      </c>
      <c r="I2114" s="42">
        <f>'Data Entry'!R2143</f>
        <v>0</v>
      </c>
      <c r="J2114" s="42">
        <f>'Data Entry'!S2143</f>
        <v>0</v>
      </c>
      <c r="K2114" s="42">
        <f>'Data Entry'!T2143</f>
        <v>0</v>
      </c>
      <c r="L2114" s="42">
        <f>'Data Entry'!U2143</f>
        <v>0</v>
      </c>
      <c r="M2114" s="291">
        <f t="shared" si="516"/>
        <v>0</v>
      </c>
      <c r="N2114" s="42">
        <f>'Data Entry'!V2143</f>
        <v>0</v>
      </c>
      <c r="O2114" s="42">
        <f>'Data Entry'!W2143</f>
        <v>0</v>
      </c>
      <c r="P2114" s="291">
        <f t="shared" si="517"/>
        <v>0</v>
      </c>
      <c r="Q2114" s="42">
        <f>'Data Entry'!X2143</f>
        <v>0</v>
      </c>
      <c r="R2114" s="42">
        <f>'Data Entry'!Y2143</f>
        <v>0</v>
      </c>
      <c r="S2114" s="42">
        <f>'Data Entry'!Z2143</f>
        <v>0</v>
      </c>
      <c r="T2114" s="291">
        <f t="shared" si="513"/>
        <v>0</v>
      </c>
      <c r="U2114" s="42">
        <f>'Data Entry'!AA2143</f>
        <v>0</v>
      </c>
      <c r="V2114" s="42">
        <f>'Data Entry'!AB2143</f>
        <v>0</v>
      </c>
      <c r="W2114" s="42">
        <f>'Data Entry'!AC2143</f>
        <v>0</v>
      </c>
      <c r="X2114" s="42">
        <f>'Data Entry'!AD2143</f>
        <v>0</v>
      </c>
      <c r="Y2114" s="291">
        <f t="shared" si="518"/>
        <v>0</v>
      </c>
      <c r="Z2114" s="42">
        <f>'Data Entry'!AE2143</f>
        <v>0</v>
      </c>
      <c r="AA2114" s="42">
        <f>'Data Entry'!AF2143</f>
        <v>0</v>
      </c>
      <c r="AB2114" s="291">
        <f t="shared" si="519"/>
        <v>0</v>
      </c>
      <c r="AC2114" s="42">
        <f>'Data Entry'!AH2143</f>
        <v>0</v>
      </c>
      <c r="AD2114" s="42">
        <f>'Data Entry'!AI2143</f>
        <v>0</v>
      </c>
      <c r="AE2114" s="42">
        <f>'Data Entry'!AJ2143</f>
        <v>0</v>
      </c>
      <c r="AF2114" s="42">
        <f>'Data Entry'!AK2143</f>
        <v>0</v>
      </c>
      <c r="AG2114" s="42">
        <f>'Data Entry'!AL2143</f>
        <v>0</v>
      </c>
      <c r="AH2114" s="42">
        <f>'Data Entry'!AM2143</f>
        <v>0</v>
      </c>
      <c r="AI2114" s="42">
        <f>'Data Entry'!AV2143</f>
        <v>0</v>
      </c>
      <c r="AJ2114" s="42">
        <f>'Data Entry'!AW2143</f>
        <v>0</v>
      </c>
      <c r="AK2114" s="42">
        <f>'Data Entry'!AX2143</f>
        <v>0</v>
      </c>
      <c r="AL2114" s="291">
        <f t="shared" si="514"/>
        <v>0</v>
      </c>
      <c r="AM2114" s="42">
        <f>'Data Entry'!AY2143</f>
        <v>0</v>
      </c>
      <c r="AN2114" s="42">
        <f>'Data Entry'!AZ2143</f>
        <v>0</v>
      </c>
      <c r="AO2114" s="42">
        <f>'Data Entry'!BA2143</f>
        <v>0</v>
      </c>
      <c r="AP2114" s="42">
        <f>'Data Entry'!BB2143</f>
        <v>0</v>
      </c>
      <c r="AQ2114" s="291">
        <f t="shared" si="520"/>
        <v>0</v>
      </c>
      <c r="AR2114" s="42">
        <f>'Data Entry'!BC2143</f>
        <v>0</v>
      </c>
      <c r="AS2114" s="42">
        <f>'Data Entry'!BD2143</f>
        <v>0</v>
      </c>
      <c r="AT2114" s="291">
        <f t="shared" si="521"/>
        <v>0</v>
      </c>
      <c r="AU2114" s="42">
        <f>'Data Entry'!BE2143</f>
        <v>0</v>
      </c>
      <c r="AV2114" s="42">
        <f>'Data Entry'!BF2143</f>
        <v>0</v>
      </c>
      <c r="AW2114" s="42">
        <f>'Data Entry'!BG2143</f>
        <v>0</v>
      </c>
      <c r="AX2114" s="291">
        <f t="shared" si="515"/>
        <v>0</v>
      </c>
      <c r="AY2114" s="42">
        <f>'Data Entry'!BH2143</f>
        <v>0</v>
      </c>
      <c r="AZ2114" s="42">
        <f>'Data Entry'!BI2143</f>
        <v>0</v>
      </c>
      <c r="BA2114" s="42">
        <f>'Data Entry'!BJ2143</f>
        <v>0</v>
      </c>
      <c r="BB2114" s="42">
        <f>'Data Entry'!BK2143</f>
        <v>0</v>
      </c>
      <c r="BC2114" s="291">
        <f t="shared" si="522"/>
        <v>0</v>
      </c>
      <c r="BD2114" s="42">
        <f>'Data Entry'!BL2143</f>
        <v>0</v>
      </c>
      <c r="BE2114" s="42">
        <f>'Data Entry'!BM2143</f>
        <v>0</v>
      </c>
      <c r="BF2114" s="291">
        <f t="shared" si="523"/>
        <v>0</v>
      </c>
      <c r="BG2114" s="305">
        <f t="shared" si="524"/>
        <v>0</v>
      </c>
      <c r="BH2114" s="288" t="str">
        <f>IFERROR((BG2114*'Data Entry'!$F$18)/'Data Entry'!$E$18,"")</f>
        <v/>
      </c>
      <c r="BI2114" s="305">
        <f t="shared" si="525"/>
        <v>0</v>
      </c>
      <c r="BJ2114" s="288" t="str">
        <f t="shared" si="526"/>
        <v/>
      </c>
      <c r="BK2114" s="307" t="str">
        <f t="shared" si="527"/>
        <v/>
      </c>
    </row>
    <row r="2115" spans="1:63" ht="27" x14ac:dyDescent="0.2">
      <c r="A2115" s="119" t="str">
        <f>'Data Entry'!D2144</f>
        <v>Respondent 2111</v>
      </c>
      <c r="B2115" s="52">
        <f>'Data Entry'!AN2144</f>
        <v>0</v>
      </c>
      <c r="C2115" s="52" t="str">
        <f>'Data Entry'!BX2144</f>
        <v/>
      </c>
      <c r="D2115" s="42" t="str">
        <f>'Data Entry'!BU2144</f>
        <v>No disability</v>
      </c>
      <c r="E2115" s="42">
        <f>'Data Entry'!O2144</f>
        <v>0</v>
      </c>
      <c r="F2115" s="42">
        <f>'Data Entry'!P2144</f>
        <v>0</v>
      </c>
      <c r="G2115" s="42">
        <f>'Data Entry'!Q2144</f>
        <v>0</v>
      </c>
      <c r="H2115" s="291">
        <f t="shared" si="512"/>
        <v>0</v>
      </c>
      <c r="I2115" s="42">
        <f>'Data Entry'!R2144</f>
        <v>0</v>
      </c>
      <c r="J2115" s="42">
        <f>'Data Entry'!S2144</f>
        <v>0</v>
      </c>
      <c r="K2115" s="42">
        <f>'Data Entry'!T2144</f>
        <v>0</v>
      </c>
      <c r="L2115" s="42">
        <f>'Data Entry'!U2144</f>
        <v>0</v>
      </c>
      <c r="M2115" s="291">
        <f t="shared" si="516"/>
        <v>0</v>
      </c>
      <c r="N2115" s="42">
        <f>'Data Entry'!V2144</f>
        <v>0</v>
      </c>
      <c r="O2115" s="42">
        <f>'Data Entry'!W2144</f>
        <v>0</v>
      </c>
      <c r="P2115" s="291">
        <f t="shared" si="517"/>
        <v>0</v>
      </c>
      <c r="Q2115" s="42">
        <f>'Data Entry'!X2144</f>
        <v>0</v>
      </c>
      <c r="R2115" s="42">
        <f>'Data Entry'!Y2144</f>
        <v>0</v>
      </c>
      <c r="S2115" s="42">
        <f>'Data Entry'!Z2144</f>
        <v>0</v>
      </c>
      <c r="T2115" s="291">
        <f t="shared" si="513"/>
        <v>0</v>
      </c>
      <c r="U2115" s="42">
        <f>'Data Entry'!AA2144</f>
        <v>0</v>
      </c>
      <c r="V2115" s="42">
        <f>'Data Entry'!AB2144</f>
        <v>0</v>
      </c>
      <c r="W2115" s="42">
        <f>'Data Entry'!AC2144</f>
        <v>0</v>
      </c>
      <c r="X2115" s="42">
        <f>'Data Entry'!AD2144</f>
        <v>0</v>
      </c>
      <c r="Y2115" s="291">
        <f t="shared" si="518"/>
        <v>0</v>
      </c>
      <c r="Z2115" s="42">
        <f>'Data Entry'!AE2144</f>
        <v>0</v>
      </c>
      <c r="AA2115" s="42">
        <f>'Data Entry'!AF2144</f>
        <v>0</v>
      </c>
      <c r="AB2115" s="291">
        <f t="shared" si="519"/>
        <v>0</v>
      </c>
      <c r="AC2115" s="42">
        <f>'Data Entry'!AH2144</f>
        <v>0</v>
      </c>
      <c r="AD2115" s="42">
        <f>'Data Entry'!AI2144</f>
        <v>0</v>
      </c>
      <c r="AE2115" s="42">
        <f>'Data Entry'!AJ2144</f>
        <v>0</v>
      </c>
      <c r="AF2115" s="42">
        <f>'Data Entry'!AK2144</f>
        <v>0</v>
      </c>
      <c r="AG2115" s="42">
        <f>'Data Entry'!AL2144</f>
        <v>0</v>
      </c>
      <c r="AH2115" s="42">
        <f>'Data Entry'!AM2144</f>
        <v>0</v>
      </c>
      <c r="AI2115" s="42">
        <f>'Data Entry'!AV2144</f>
        <v>0</v>
      </c>
      <c r="AJ2115" s="42">
        <f>'Data Entry'!AW2144</f>
        <v>0</v>
      </c>
      <c r="AK2115" s="42">
        <f>'Data Entry'!AX2144</f>
        <v>0</v>
      </c>
      <c r="AL2115" s="291">
        <f t="shared" si="514"/>
        <v>0</v>
      </c>
      <c r="AM2115" s="42">
        <f>'Data Entry'!AY2144</f>
        <v>0</v>
      </c>
      <c r="AN2115" s="42">
        <f>'Data Entry'!AZ2144</f>
        <v>0</v>
      </c>
      <c r="AO2115" s="42">
        <f>'Data Entry'!BA2144</f>
        <v>0</v>
      </c>
      <c r="AP2115" s="42">
        <f>'Data Entry'!BB2144</f>
        <v>0</v>
      </c>
      <c r="AQ2115" s="291">
        <f t="shared" si="520"/>
        <v>0</v>
      </c>
      <c r="AR2115" s="42">
        <f>'Data Entry'!BC2144</f>
        <v>0</v>
      </c>
      <c r="AS2115" s="42">
        <f>'Data Entry'!BD2144</f>
        <v>0</v>
      </c>
      <c r="AT2115" s="291">
        <f t="shared" si="521"/>
        <v>0</v>
      </c>
      <c r="AU2115" s="42">
        <f>'Data Entry'!BE2144</f>
        <v>0</v>
      </c>
      <c r="AV2115" s="42">
        <f>'Data Entry'!BF2144</f>
        <v>0</v>
      </c>
      <c r="AW2115" s="42">
        <f>'Data Entry'!BG2144</f>
        <v>0</v>
      </c>
      <c r="AX2115" s="291">
        <f t="shared" si="515"/>
        <v>0</v>
      </c>
      <c r="AY2115" s="42">
        <f>'Data Entry'!BH2144</f>
        <v>0</v>
      </c>
      <c r="AZ2115" s="42">
        <f>'Data Entry'!BI2144</f>
        <v>0</v>
      </c>
      <c r="BA2115" s="42">
        <f>'Data Entry'!BJ2144</f>
        <v>0</v>
      </c>
      <c r="BB2115" s="42">
        <f>'Data Entry'!BK2144</f>
        <v>0</v>
      </c>
      <c r="BC2115" s="291">
        <f t="shared" si="522"/>
        <v>0</v>
      </c>
      <c r="BD2115" s="42">
        <f>'Data Entry'!BL2144</f>
        <v>0</v>
      </c>
      <c r="BE2115" s="42">
        <f>'Data Entry'!BM2144</f>
        <v>0</v>
      </c>
      <c r="BF2115" s="291">
        <f t="shared" si="523"/>
        <v>0</v>
      </c>
      <c r="BG2115" s="305">
        <f t="shared" si="524"/>
        <v>0</v>
      </c>
      <c r="BH2115" s="288" t="str">
        <f>IFERROR((BG2115*'Data Entry'!$F$18)/'Data Entry'!$E$18,"")</f>
        <v/>
      </c>
      <c r="BI2115" s="305">
        <f t="shared" si="525"/>
        <v>0</v>
      </c>
      <c r="BJ2115" s="288" t="str">
        <f t="shared" si="526"/>
        <v/>
      </c>
      <c r="BK2115" s="307" t="str">
        <f t="shared" si="527"/>
        <v/>
      </c>
    </row>
    <row r="2116" spans="1:63" ht="27" x14ac:dyDescent="0.2">
      <c r="A2116" s="119" t="str">
        <f>'Data Entry'!D2145</f>
        <v>Respondent 2112</v>
      </c>
      <c r="B2116" s="52">
        <f>'Data Entry'!AN2145</f>
        <v>0</v>
      </c>
      <c r="C2116" s="52" t="str">
        <f>'Data Entry'!BX2145</f>
        <v/>
      </c>
      <c r="D2116" s="42" t="str">
        <f>'Data Entry'!BU2145</f>
        <v>No disability</v>
      </c>
      <c r="E2116" s="42">
        <f>'Data Entry'!O2145</f>
        <v>0</v>
      </c>
      <c r="F2116" s="42">
        <f>'Data Entry'!P2145</f>
        <v>0</v>
      </c>
      <c r="G2116" s="42">
        <f>'Data Entry'!Q2145</f>
        <v>0</v>
      </c>
      <c r="H2116" s="291">
        <f t="shared" si="512"/>
        <v>0</v>
      </c>
      <c r="I2116" s="42">
        <f>'Data Entry'!R2145</f>
        <v>0</v>
      </c>
      <c r="J2116" s="42">
        <f>'Data Entry'!S2145</f>
        <v>0</v>
      </c>
      <c r="K2116" s="42">
        <f>'Data Entry'!T2145</f>
        <v>0</v>
      </c>
      <c r="L2116" s="42">
        <f>'Data Entry'!U2145</f>
        <v>0</v>
      </c>
      <c r="M2116" s="291">
        <f t="shared" si="516"/>
        <v>0</v>
      </c>
      <c r="N2116" s="42">
        <f>'Data Entry'!V2145</f>
        <v>0</v>
      </c>
      <c r="O2116" s="42">
        <f>'Data Entry'!W2145</f>
        <v>0</v>
      </c>
      <c r="P2116" s="291">
        <f t="shared" si="517"/>
        <v>0</v>
      </c>
      <c r="Q2116" s="42">
        <f>'Data Entry'!X2145</f>
        <v>0</v>
      </c>
      <c r="R2116" s="42">
        <f>'Data Entry'!Y2145</f>
        <v>0</v>
      </c>
      <c r="S2116" s="42">
        <f>'Data Entry'!Z2145</f>
        <v>0</v>
      </c>
      <c r="T2116" s="291">
        <f t="shared" si="513"/>
        <v>0</v>
      </c>
      <c r="U2116" s="42">
        <f>'Data Entry'!AA2145</f>
        <v>0</v>
      </c>
      <c r="V2116" s="42">
        <f>'Data Entry'!AB2145</f>
        <v>0</v>
      </c>
      <c r="W2116" s="42">
        <f>'Data Entry'!AC2145</f>
        <v>0</v>
      </c>
      <c r="X2116" s="42">
        <f>'Data Entry'!AD2145</f>
        <v>0</v>
      </c>
      <c r="Y2116" s="291">
        <f t="shared" si="518"/>
        <v>0</v>
      </c>
      <c r="Z2116" s="42">
        <f>'Data Entry'!AE2145</f>
        <v>0</v>
      </c>
      <c r="AA2116" s="42">
        <f>'Data Entry'!AF2145</f>
        <v>0</v>
      </c>
      <c r="AB2116" s="291">
        <f t="shared" si="519"/>
        <v>0</v>
      </c>
      <c r="AC2116" s="42">
        <f>'Data Entry'!AH2145</f>
        <v>0</v>
      </c>
      <c r="AD2116" s="42">
        <f>'Data Entry'!AI2145</f>
        <v>0</v>
      </c>
      <c r="AE2116" s="42">
        <f>'Data Entry'!AJ2145</f>
        <v>0</v>
      </c>
      <c r="AF2116" s="42">
        <f>'Data Entry'!AK2145</f>
        <v>0</v>
      </c>
      <c r="AG2116" s="42">
        <f>'Data Entry'!AL2145</f>
        <v>0</v>
      </c>
      <c r="AH2116" s="42">
        <f>'Data Entry'!AM2145</f>
        <v>0</v>
      </c>
      <c r="AI2116" s="42">
        <f>'Data Entry'!AV2145</f>
        <v>0</v>
      </c>
      <c r="AJ2116" s="42">
        <f>'Data Entry'!AW2145</f>
        <v>0</v>
      </c>
      <c r="AK2116" s="42">
        <f>'Data Entry'!AX2145</f>
        <v>0</v>
      </c>
      <c r="AL2116" s="291">
        <f t="shared" si="514"/>
        <v>0</v>
      </c>
      <c r="AM2116" s="42">
        <f>'Data Entry'!AY2145</f>
        <v>0</v>
      </c>
      <c r="AN2116" s="42">
        <f>'Data Entry'!AZ2145</f>
        <v>0</v>
      </c>
      <c r="AO2116" s="42">
        <f>'Data Entry'!BA2145</f>
        <v>0</v>
      </c>
      <c r="AP2116" s="42">
        <f>'Data Entry'!BB2145</f>
        <v>0</v>
      </c>
      <c r="AQ2116" s="291">
        <f t="shared" si="520"/>
        <v>0</v>
      </c>
      <c r="AR2116" s="42">
        <f>'Data Entry'!BC2145</f>
        <v>0</v>
      </c>
      <c r="AS2116" s="42">
        <f>'Data Entry'!BD2145</f>
        <v>0</v>
      </c>
      <c r="AT2116" s="291">
        <f t="shared" si="521"/>
        <v>0</v>
      </c>
      <c r="AU2116" s="42">
        <f>'Data Entry'!BE2145</f>
        <v>0</v>
      </c>
      <c r="AV2116" s="42">
        <f>'Data Entry'!BF2145</f>
        <v>0</v>
      </c>
      <c r="AW2116" s="42">
        <f>'Data Entry'!BG2145</f>
        <v>0</v>
      </c>
      <c r="AX2116" s="291">
        <f t="shared" si="515"/>
        <v>0</v>
      </c>
      <c r="AY2116" s="42">
        <f>'Data Entry'!BH2145</f>
        <v>0</v>
      </c>
      <c r="AZ2116" s="42">
        <f>'Data Entry'!BI2145</f>
        <v>0</v>
      </c>
      <c r="BA2116" s="42">
        <f>'Data Entry'!BJ2145</f>
        <v>0</v>
      </c>
      <c r="BB2116" s="42">
        <f>'Data Entry'!BK2145</f>
        <v>0</v>
      </c>
      <c r="BC2116" s="291">
        <f t="shared" si="522"/>
        <v>0</v>
      </c>
      <c r="BD2116" s="42">
        <f>'Data Entry'!BL2145</f>
        <v>0</v>
      </c>
      <c r="BE2116" s="42">
        <f>'Data Entry'!BM2145</f>
        <v>0</v>
      </c>
      <c r="BF2116" s="291">
        <f t="shared" si="523"/>
        <v>0</v>
      </c>
      <c r="BG2116" s="305">
        <f t="shared" si="524"/>
        <v>0</v>
      </c>
      <c r="BH2116" s="288" t="str">
        <f>IFERROR((BG2116*'Data Entry'!$F$18)/'Data Entry'!$E$18,"")</f>
        <v/>
      </c>
      <c r="BI2116" s="305">
        <f t="shared" si="525"/>
        <v>0</v>
      </c>
      <c r="BJ2116" s="288" t="str">
        <f t="shared" si="526"/>
        <v/>
      </c>
      <c r="BK2116" s="307" t="str">
        <f t="shared" si="527"/>
        <v/>
      </c>
    </row>
    <row r="2117" spans="1:63" ht="27" x14ac:dyDescent="0.2">
      <c r="A2117" s="119" t="str">
        <f>'Data Entry'!D2146</f>
        <v>Respondent 2113</v>
      </c>
      <c r="B2117" s="52">
        <f>'Data Entry'!AN2146</f>
        <v>0</v>
      </c>
      <c r="C2117" s="52" t="str">
        <f>'Data Entry'!BX2146</f>
        <v/>
      </c>
      <c r="D2117" s="42" t="str">
        <f>'Data Entry'!BU2146</f>
        <v>No disability</v>
      </c>
      <c r="E2117" s="42">
        <f>'Data Entry'!O2146</f>
        <v>0</v>
      </c>
      <c r="F2117" s="42">
        <f>'Data Entry'!P2146</f>
        <v>0</v>
      </c>
      <c r="G2117" s="42">
        <f>'Data Entry'!Q2146</f>
        <v>0</v>
      </c>
      <c r="H2117" s="291">
        <f t="shared" ref="H2117:H2180" si="528">IF(G2117=1,F2117*E2117*4.35,0)+IF(G2117=2,F2117*4.35,0)+IF(G2117=3,F2117*2.17,0)+IF(G2117=4,F2117*2,0)+IF(G2117=5,F2117,0)</f>
        <v>0</v>
      </c>
      <c r="I2117" s="42">
        <f>'Data Entry'!R2146</f>
        <v>0</v>
      </c>
      <c r="J2117" s="42">
        <f>'Data Entry'!S2146</f>
        <v>0</v>
      </c>
      <c r="K2117" s="42">
        <f>'Data Entry'!T2146</f>
        <v>0</v>
      </c>
      <c r="L2117" s="42">
        <f>'Data Entry'!U2146</f>
        <v>0</v>
      </c>
      <c r="M2117" s="291">
        <f t="shared" si="516"/>
        <v>0</v>
      </c>
      <c r="N2117" s="42">
        <f>'Data Entry'!V2146</f>
        <v>0</v>
      </c>
      <c r="O2117" s="42">
        <f>'Data Entry'!W2146</f>
        <v>0</v>
      </c>
      <c r="P2117" s="291">
        <f t="shared" si="517"/>
        <v>0</v>
      </c>
      <c r="Q2117" s="42">
        <f>'Data Entry'!X2146</f>
        <v>0</v>
      </c>
      <c r="R2117" s="42">
        <f>'Data Entry'!Y2146</f>
        <v>0</v>
      </c>
      <c r="S2117" s="42">
        <f>'Data Entry'!Z2146</f>
        <v>0</v>
      </c>
      <c r="T2117" s="291">
        <f t="shared" ref="T2117:T2180" si="529">IF(S2117=1,R2117*Q2117*4.35,0)+IF(S2117=2,R2117*4.35,0)+IF(S2117=3,R2117*2.17,0)+IF(S2117=4,R2117*2,0)+IF(S2117=5,R2117,0)</f>
        <v>0</v>
      </c>
      <c r="U2117" s="42">
        <f>'Data Entry'!AA2146</f>
        <v>0</v>
      </c>
      <c r="V2117" s="42">
        <f>'Data Entry'!AB2146</f>
        <v>0</v>
      </c>
      <c r="W2117" s="42">
        <f>'Data Entry'!AC2146</f>
        <v>0</v>
      </c>
      <c r="X2117" s="42">
        <f>'Data Entry'!AD2146</f>
        <v>0</v>
      </c>
      <c r="Y2117" s="291">
        <f t="shared" si="518"/>
        <v>0</v>
      </c>
      <c r="Z2117" s="42">
        <f>'Data Entry'!AE2146</f>
        <v>0</v>
      </c>
      <c r="AA2117" s="42">
        <f>'Data Entry'!AF2146</f>
        <v>0</v>
      </c>
      <c r="AB2117" s="291">
        <f t="shared" si="519"/>
        <v>0</v>
      </c>
      <c r="AC2117" s="42">
        <f>'Data Entry'!AH2146</f>
        <v>0</v>
      </c>
      <c r="AD2117" s="42">
        <f>'Data Entry'!AI2146</f>
        <v>0</v>
      </c>
      <c r="AE2117" s="42">
        <f>'Data Entry'!AJ2146</f>
        <v>0</v>
      </c>
      <c r="AF2117" s="42">
        <f>'Data Entry'!AK2146</f>
        <v>0</v>
      </c>
      <c r="AG2117" s="42">
        <f>'Data Entry'!AL2146</f>
        <v>0</v>
      </c>
      <c r="AH2117" s="42">
        <f>'Data Entry'!AM2146</f>
        <v>0</v>
      </c>
      <c r="AI2117" s="42">
        <f>'Data Entry'!AV2146</f>
        <v>0</v>
      </c>
      <c r="AJ2117" s="42">
        <f>'Data Entry'!AW2146</f>
        <v>0</v>
      </c>
      <c r="AK2117" s="42">
        <f>'Data Entry'!AX2146</f>
        <v>0</v>
      </c>
      <c r="AL2117" s="291">
        <f t="shared" ref="AL2117:AL2180" si="530">IF(AK2117=1,AJ2117*AI2117*4.35,0)+IF(AK2117=2,AJ2117*4.35,0)+IF(AK2117=3,AJ2117*2.17,0)+IF(AK2117=4,AJ2117*2,0)+IF(AK2117=5,AJ2117,0)</f>
        <v>0</v>
      </c>
      <c r="AM2117" s="42">
        <f>'Data Entry'!AY2146</f>
        <v>0</v>
      </c>
      <c r="AN2117" s="42">
        <f>'Data Entry'!AZ2146</f>
        <v>0</v>
      </c>
      <c r="AO2117" s="42">
        <f>'Data Entry'!BA2146</f>
        <v>0</v>
      </c>
      <c r="AP2117" s="42">
        <f>'Data Entry'!BB2146</f>
        <v>0</v>
      </c>
      <c r="AQ2117" s="291">
        <f t="shared" si="520"/>
        <v>0</v>
      </c>
      <c r="AR2117" s="42">
        <f>'Data Entry'!BC2146</f>
        <v>0</v>
      </c>
      <c r="AS2117" s="42">
        <f>'Data Entry'!BD2146</f>
        <v>0</v>
      </c>
      <c r="AT2117" s="291">
        <f t="shared" si="521"/>
        <v>0</v>
      </c>
      <c r="AU2117" s="42">
        <f>'Data Entry'!BE2146</f>
        <v>0</v>
      </c>
      <c r="AV2117" s="42">
        <f>'Data Entry'!BF2146</f>
        <v>0</v>
      </c>
      <c r="AW2117" s="42">
        <f>'Data Entry'!BG2146</f>
        <v>0</v>
      </c>
      <c r="AX2117" s="291">
        <f t="shared" ref="AX2117:AX2180" si="531">IF(AW2117=1,AV2117*AU2117*4.35,0)+IF(AW2117=2,AV2117*4.35,0)+IF(AW2117=3,AV2117*2.17,0)+IF(AW2117=4,AV2117*2,0)+IF(AW2117=5,AV2117,0)</f>
        <v>0</v>
      </c>
      <c r="AY2117" s="42">
        <f>'Data Entry'!BH2146</f>
        <v>0</v>
      </c>
      <c r="AZ2117" s="42">
        <f>'Data Entry'!BI2146</f>
        <v>0</v>
      </c>
      <c r="BA2117" s="42">
        <f>'Data Entry'!BJ2146</f>
        <v>0</v>
      </c>
      <c r="BB2117" s="42">
        <f>'Data Entry'!BK2146</f>
        <v>0</v>
      </c>
      <c r="BC2117" s="291">
        <f t="shared" si="522"/>
        <v>0</v>
      </c>
      <c r="BD2117" s="42">
        <f>'Data Entry'!BL2146</f>
        <v>0</v>
      </c>
      <c r="BE2117" s="42">
        <f>'Data Entry'!BM2146</f>
        <v>0</v>
      </c>
      <c r="BF2117" s="291">
        <f t="shared" si="523"/>
        <v>0</v>
      </c>
      <c r="BG2117" s="305">
        <f t="shared" si="524"/>
        <v>0</v>
      </c>
      <c r="BH2117" s="288" t="str">
        <f>IFERROR((BG2117*'Data Entry'!$F$18)/'Data Entry'!$E$18,"")</f>
        <v/>
      </c>
      <c r="BI2117" s="305">
        <f t="shared" si="525"/>
        <v>0</v>
      </c>
      <c r="BJ2117" s="288" t="str">
        <f t="shared" si="526"/>
        <v/>
      </c>
      <c r="BK2117" s="307" t="str">
        <f t="shared" si="527"/>
        <v/>
      </c>
    </row>
    <row r="2118" spans="1:63" ht="27" x14ac:dyDescent="0.2">
      <c r="A2118" s="119" t="str">
        <f>'Data Entry'!D2147</f>
        <v>Respondent 2114</v>
      </c>
      <c r="B2118" s="52">
        <f>'Data Entry'!AN2147</f>
        <v>0</v>
      </c>
      <c r="C2118" s="52" t="str">
        <f>'Data Entry'!BX2147</f>
        <v/>
      </c>
      <c r="D2118" s="42" t="str">
        <f>'Data Entry'!BU2147</f>
        <v>No disability</v>
      </c>
      <c r="E2118" s="42">
        <f>'Data Entry'!O2147</f>
        <v>0</v>
      </c>
      <c r="F2118" s="42">
        <f>'Data Entry'!P2147</f>
        <v>0</v>
      </c>
      <c r="G2118" s="42">
        <f>'Data Entry'!Q2147</f>
        <v>0</v>
      </c>
      <c r="H2118" s="291">
        <f t="shared" si="528"/>
        <v>0</v>
      </c>
      <c r="I2118" s="42">
        <f>'Data Entry'!R2147</f>
        <v>0</v>
      </c>
      <c r="J2118" s="42">
        <f>'Data Entry'!S2147</f>
        <v>0</v>
      </c>
      <c r="K2118" s="42">
        <f>'Data Entry'!T2147</f>
        <v>0</v>
      </c>
      <c r="L2118" s="42">
        <f>'Data Entry'!U2147</f>
        <v>0</v>
      </c>
      <c r="M2118" s="291">
        <f t="shared" ref="M2118:M2181" si="532">IF(K2118=0,(J2118*4.35)-L2118,K2118-L2118)</f>
        <v>0</v>
      </c>
      <c r="N2118" s="42">
        <f>'Data Entry'!V2147</f>
        <v>0</v>
      </c>
      <c r="O2118" s="42">
        <f>'Data Entry'!W2147</f>
        <v>0</v>
      </c>
      <c r="P2118" s="291">
        <f t="shared" ref="P2118:P2181" si="533">N2118-O2118</f>
        <v>0</v>
      </c>
      <c r="Q2118" s="42">
        <f>'Data Entry'!X2147</f>
        <v>0</v>
      </c>
      <c r="R2118" s="42">
        <f>'Data Entry'!Y2147</f>
        <v>0</v>
      </c>
      <c r="S2118" s="42">
        <f>'Data Entry'!Z2147</f>
        <v>0</v>
      </c>
      <c r="T2118" s="291">
        <f t="shared" si="529"/>
        <v>0</v>
      </c>
      <c r="U2118" s="42">
        <f>'Data Entry'!AA2147</f>
        <v>0</v>
      </c>
      <c r="V2118" s="42">
        <f>'Data Entry'!AB2147</f>
        <v>0</v>
      </c>
      <c r="W2118" s="42">
        <f>'Data Entry'!AC2147</f>
        <v>0</v>
      </c>
      <c r="X2118" s="42">
        <f>'Data Entry'!AD2147</f>
        <v>0</v>
      </c>
      <c r="Y2118" s="291">
        <f t="shared" ref="Y2118:Y2181" si="534">IF(W2118=0,(V2118*4.35)-X2118,W2118-X2118)</f>
        <v>0</v>
      </c>
      <c r="Z2118" s="42">
        <f>'Data Entry'!AE2147</f>
        <v>0</v>
      </c>
      <c r="AA2118" s="42">
        <f>'Data Entry'!AF2147</f>
        <v>0</v>
      </c>
      <c r="AB2118" s="291">
        <f t="shared" ref="AB2118:AB2181" si="535">Z2118-AA2118</f>
        <v>0</v>
      </c>
      <c r="AC2118" s="42">
        <f>'Data Entry'!AH2147</f>
        <v>0</v>
      </c>
      <c r="AD2118" s="42">
        <f>'Data Entry'!AI2147</f>
        <v>0</v>
      </c>
      <c r="AE2118" s="42">
        <f>'Data Entry'!AJ2147</f>
        <v>0</v>
      </c>
      <c r="AF2118" s="42">
        <f>'Data Entry'!AK2147</f>
        <v>0</v>
      </c>
      <c r="AG2118" s="42">
        <f>'Data Entry'!AL2147</f>
        <v>0</v>
      </c>
      <c r="AH2118" s="42">
        <f>'Data Entry'!AM2147</f>
        <v>0</v>
      </c>
      <c r="AI2118" s="42">
        <f>'Data Entry'!AV2147</f>
        <v>0</v>
      </c>
      <c r="AJ2118" s="42">
        <f>'Data Entry'!AW2147</f>
        <v>0</v>
      </c>
      <c r="AK2118" s="42">
        <f>'Data Entry'!AX2147</f>
        <v>0</v>
      </c>
      <c r="AL2118" s="291">
        <f t="shared" si="530"/>
        <v>0</v>
      </c>
      <c r="AM2118" s="42">
        <f>'Data Entry'!AY2147</f>
        <v>0</v>
      </c>
      <c r="AN2118" s="42">
        <f>'Data Entry'!AZ2147</f>
        <v>0</v>
      </c>
      <c r="AO2118" s="42">
        <f>'Data Entry'!BA2147</f>
        <v>0</v>
      </c>
      <c r="AP2118" s="42">
        <f>'Data Entry'!BB2147</f>
        <v>0</v>
      </c>
      <c r="AQ2118" s="291">
        <f t="shared" ref="AQ2118:AQ2181" si="536">IF(AO2118=0,(AN2118*4.35)-AP2118,AO2118-AP2118)</f>
        <v>0</v>
      </c>
      <c r="AR2118" s="42">
        <f>'Data Entry'!BC2147</f>
        <v>0</v>
      </c>
      <c r="AS2118" s="42">
        <f>'Data Entry'!BD2147</f>
        <v>0</v>
      </c>
      <c r="AT2118" s="291">
        <f t="shared" ref="AT2118:AT2181" si="537">AR2118-AS2118</f>
        <v>0</v>
      </c>
      <c r="AU2118" s="42">
        <f>'Data Entry'!BE2147</f>
        <v>0</v>
      </c>
      <c r="AV2118" s="42">
        <f>'Data Entry'!BF2147</f>
        <v>0</v>
      </c>
      <c r="AW2118" s="42">
        <f>'Data Entry'!BG2147</f>
        <v>0</v>
      </c>
      <c r="AX2118" s="291">
        <f t="shared" si="531"/>
        <v>0</v>
      </c>
      <c r="AY2118" s="42">
        <f>'Data Entry'!BH2147</f>
        <v>0</v>
      </c>
      <c r="AZ2118" s="42">
        <f>'Data Entry'!BI2147</f>
        <v>0</v>
      </c>
      <c r="BA2118" s="42">
        <f>'Data Entry'!BJ2147</f>
        <v>0</v>
      </c>
      <c r="BB2118" s="42">
        <f>'Data Entry'!BK2147</f>
        <v>0</v>
      </c>
      <c r="BC2118" s="291">
        <f t="shared" ref="BC2118:BC2181" si="538">IF(BA2118=0,(AZ2118*4.35)-BB2118,BA2118-BB2118)</f>
        <v>0</v>
      </c>
      <c r="BD2118" s="42">
        <f>'Data Entry'!BL2147</f>
        <v>0</v>
      </c>
      <c r="BE2118" s="42">
        <f>'Data Entry'!BM2147</f>
        <v>0</v>
      </c>
      <c r="BF2118" s="291">
        <f t="shared" ref="BF2118:BF2181" si="539">BD2118-BE2118</f>
        <v>0</v>
      </c>
      <c r="BG2118" s="305">
        <f t="shared" ref="BG2118:BG2181" si="540">H2118+I2118+M2118+P2118+T2118+U2118+Y2118+AB2118</f>
        <v>0</v>
      </c>
      <c r="BH2118" s="288" t="str">
        <f>IFERROR((BG2118*'Data Entry'!$F$18)/'Data Entry'!$E$18,"")</f>
        <v/>
      </c>
      <c r="BI2118" s="305">
        <f t="shared" ref="BI2118:BI2181" si="541">AL2118+AM2118+AQ2118+AT2118+AX2118+AY2118+BC2118+BF2118</f>
        <v>0</v>
      </c>
      <c r="BJ2118" s="288" t="str">
        <f t="shared" ref="BJ2118:BJ2181" si="542">IFERROR(BI2118-BH2118,"")</f>
        <v/>
      </c>
      <c r="BK2118" s="307" t="str">
        <f t="shared" si="527"/>
        <v/>
      </c>
    </row>
    <row r="2119" spans="1:63" ht="27" x14ac:dyDescent="0.2">
      <c r="A2119" s="119" t="str">
        <f>'Data Entry'!D2148</f>
        <v>Respondent 2115</v>
      </c>
      <c r="B2119" s="52">
        <f>'Data Entry'!AN2148</f>
        <v>0</v>
      </c>
      <c r="C2119" s="52" t="str">
        <f>'Data Entry'!BX2148</f>
        <v/>
      </c>
      <c r="D2119" s="42" t="str">
        <f>'Data Entry'!BU2148</f>
        <v>No disability</v>
      </c>
      <c r="E2119" s="42">
        <f>'Data Entry'!O2148</f>
        <v>0</v>
      </c>
      <c r="F2119" s="42">
        <f>'Data Entry'!P2148</f>
        <v>0</v>
      </c>
      <c r="G2119" s="42">
        <f>'Data Entry'!Q2148</f>
        <v>0</v>
      </c>
      <c r="H2119" s="291">
        <f t="shared" si="528"/>
        <v>0</v>
      </c>
      <c r="I2119" s="42">
        <f>'Data Entry'!R2148</f>
        <v>0</v>
      </c>
      <c r="J2119" s="42">
        <f>'Data Entry'!S2148</f>
        <v>0</v>
      </c>
      <c r="K2119" s="42">
        <f>'Data Entry'!T2148</f>
        <v>0</v>
      </c>
      <c r="L2119" s="42">
        <f>'Data Entry'!U2148</f>
        <v>0</v>
      </c>
      <c r="M2119" s="291">
        <f t="shared" si="532"/>
        <v>0</v>
      </c>
      <c r="N2119" s="42">
        <f>'Data Entry'!V2148</f>
        <v>0</v>
      </c>
      <c r="O2119" s="42">
        <f>'Data Entry'!W2148</f>
        <v>0</v>
      </c>
      <c r="P2119" s="291">
        <f t="shared" si="533"/>
        <v>0</v>
      </c>
      <c r="Q2119" s="42">
        <f>'Data Entry'!X2148</f>
        <v>0</v>
      </c>
      <c r="R2119" s="42">
        <f>'Data Entry'!Y2148</f>
        <v>0</v>
      </c>
      <c r="S2119" s="42">
        <f>'Data Entry'!Z2148</f>
        <v>0</v>
      </c>
      <c r="T2119" s="291">
        <f t="shared" si="529"/>
        <v>0</v>
      </c>
      <c r="U2119" s="42">
        <f>'Data Entry'!AA2148</f>
        <v>0</v>
      </c>
      <c r="V2119" s="42">
        <f>'Data Entry'!AB2148</f>
        <v>0</v>
      </c>
      <c r="W2119" s="42">
        <f>'Data Entry'!AC2148</f>
        <v>0</v>
      </c>
      <c r="X2119" s="42">
        <f>'Data Entry'!AD2148</f>
        <v>0</v>
      </c>
      <c r="Y2119" s="291">
        <f t="shared" si="534"/>
        <v>0</v>
      </c>
      <c r="Z2119" s="42">
        <f>'Data Entry'!AE2148</f>
        <v>0</v>
      </c>
      <c r="AA2119" s="42">
        <f>'Data Entry'!AF2148</f>
        <v>0</v>
      </c>
      <c r="AB2119" s="291">
        <f t="shared" si="535"/>
        <v>0</v>
      </c>
      <c r="AC2119" s="42">
        <f>'Data Entry'!AH2148</f>
        <v>0</v>
      </c>
      <c r="AD2119" s="42">
        <f>'Data Entry'!AI2148</f>
        <v>0</v>
      </c>
      <c r="AE2119" s="42">
        <f>'Data Entry'!AJ2148</f>
        <v>0</v>
      </c>
      <c r="AF2119" s="42">
        <f>'Data Entry'!AK2148</f>
        <v>0</v>
      </c>
      <c r="AG2119" s="42">
        <f>'Data Entry'!AL2148</f>
        <v>0</v>
      </c>
      <c r="AH2119" s="42">
        <f>'Data Entry'!AM2148</f>
        <v>0</v>
      </c>
      <c r="AI2119" s="42">
        <f>'Data Entry'!AV2148</f>
        <v>0</v>
      </c>
      <c r="AJ2119" s="42">
        <f>'Data Entry'!AW2148</f>
        <v>0</v>
      </c>
      <c r="AK2119" s="42">
        <f>'Data Entry'!AX2148</f>
        <v>0</v>
      </c>
      <c r="AL2119" s="291">
        <f t="shared" si="530"/>
        <v>0</v>
      </c>
      <c r="AM2119" s="42">
        <f>'Data Entry'!AY2148</f>
        <v>0</v>
      </c>
      <c r="AN2119" s="42">
        <f>'Data Entry'!AZ2148</f>
        <v>0</v>
      </c>
      <c r="AO2119" s="42">
        <f>'Data Entry'!BA2148</f>
        <v>0</v>
      </c>
      <c r="AP2119" s="42">
        <f>'Data Entry'!BB2148</f>
        <v>0</v>
      </c>
      <c r="AQ2119" s="291">
        <f t="shared" si="536"/>
        <v>0</v>
      </c>
      <c r="AR2119" s="42">
        <f>'Data Entry'!BC2148</f>
        <v>0</v>
      </c>
      <c r="AS2119" s="42">
        <f>'Data Entry'!BD2148</f>
        <v>0</v>
      </c>
      <c r="AT2119" s="291">
        <f t="shared" si="537"/>
        <v>0</v>
      </c>
      <c r="AU2119" s="42">
        <f>'Data Entry'!BE2148</f>
        <v>0</v>
      </c>
      <c r="AV2119" s="42">
        <f>'Data Entry'!BF2148</f>
        <v>0</v>
      </c>
      <c r="AW2119" s="42">
        <f>'Data Entry'!BG2148</f>
        <v>0</v>
      </c>
      <c r="AX2119" s="291">
        <f t="shared" si="531"/>
        <v>0</v>
      </c>
      <c r="AY2119" s="42">
        <f>'Data Entry'!BH2148</f>
        <v>0</v>
      </c>
      <c r="AZ2119" s="42">
        <f>'Data Entry'!BI2148</f>
        <v>0</v>
      </c>
      <c r="BA2119" s="42">
        <f>'Data Entry'!BJ2148</f>
        <v>0</v>
      </c>
      <c r="BB2119" s="42">
        <f>'Data Entry'!BK2148</f>
        <v>0</v>
      </c>
      <c r="BC2119" s="291">
        <f t="shared" si="538"/>
        <v>0</v>
      </c>
      <c r="BD2119" s="42">
        <f>'Data Entry'!BL2148</f>
        <v>0</v>
      </c>
      <c r="BE2119" s="42">
        <f>'Data Entry'!BM2148</f>
        <v>0</v>
      </c>
      <c r="BF2119" s="291">
        <f t="shared" si="539"/>
        <v>0</v>
      </c>
      <c r="BG2119" s="305">
        <f t="shared" si="540"/>
        <v>0</v>
      </c>
      <c r="BH2119" s="288" t="str">
        <f>IFERROR((BG2119*'Data Entry'!$F$18)/'Data Entry'!$E$18,"")</f>
        <v/>
      </c>
      <c r="BI2119" s="305">
        <f t="shared" si="541"/>
        <v>0</v>
      </c>
      <c r="BJ2119" s="288" t="str">
        <f t="shared" si="542"/>
        <v/>
      </c>
      <c r="BK2119" s="307" t="str">
        <f t="shared" ref="BK2119:BK2182" si="543">IFERROR((BJ2119/BH2119)*100,"")</f>
        <v/>
      </c>
    </row>
    <row r="2120" spans="1:63" ht="27" x14ac:dyDescent="0.2">
      <c r="A2120" s="119" t="str">
        <f>'Data Entry'!D2149</f>
        <v>Respondent 2116</v>
      </c>
      <c r="B2120" s="52">
        <f>'Data Entry'!AN2149</f>
        <v>0</v>
      </c>
      <c r="C2120" s="52" t="str">
        <f>'Data Entry'!BX2149</f>
        <v/>
      </c>
      <c r="D2120" s="42" t="str">
        <f>'Data Entry'!BU2149</f>
        <v>No disability</v>
      </c>
      <c r="E2120" s="42">
        <f>'Data Entry'!O2149</f>
        <v>0</v>
      </c>
      <c r="F2120" s="42">
        <f>'Data Entry'!P2149</f>
        <v>0</v>
      </c>
      <c r="G2120" s="42">
        <f>'Data Entry'!Q2149</f>
        <v>0</v>
      </c>
      <c r="H2120" s="291">
        <f t="shared" si="528"/>
        <v>0</v>
      </c>
      <c r="I2120" s="42">
        <f>'Data Entry'!R2149</f>
        <v>0</v>
      </c>
      <c r="J2120" s="42">
        <f>'Data Entry'!S2149</f>
        <v>0</v>
      </c>
      <c r="K2120" s="42">
        <f>'Data Entry'!T2149</f>
        <v>0</v>
      </c>
      <c r="L2120" s="42">
        <f>'Data Entry'!U2149</f>
        <v>0</v>
      </c>
      <c r="M2120" s="291">
        <f t="shared" si="532"/>
        <v>0</v>
      </c>
      <c r="N2120" s="42">
        <f>'Data Entry'!V2149</f>
        <v>0</v>
      </c>
      <c r="O2120" s="42">
        <f>'Data Entry'!W2149</f>
        <v>0</v>
      </c>
      <c r="P2120" s="291">
        <f t="shared" si="533"/>
        <v>0</v>
      </c>
      <c r="Q2120" s="42">
        <f>'Data Entry'!X2149</f>
        <v>0</v>
      </c>
      <c r="R2120" s="42">
        <f>'Data Entry'!Y2149</f>
        <v>0</v>
      </c>
      <c r="S2120" s="42">
        <f>'Data Entry'!Z2149</f>
        <v>0</v>
      </c>
      <c r="T2120" s="291">
        <f t="shared" si="529"/>
        <v>0</v>
      </c>
      <c r="U2120" s="42">
        <f>'Data Entry'!AA2149</f>
        <v>0</v>
      </c>
      <c r="V2120" s="42">
        <f>'Data Entry'!AB2149</f>
        <v>0</v>
      </c>
      <c r="W2120" s="42">
        <f>'Data Entry'!AC2149</f>
        <v>0</v>
      </c>
      <c r="X2120" s="42">
        <f>'Data Entry'!AD2149</f>
        <v>0</v>
      </c>
      <c r="Y2120" s="291">
        <f t="shared" si="534"/>
        <v>0</v>
      </c>
      <c r="Z2120" s="42">
        <f>'Data Entry'!AE2149</f>
        <v>0</v>
      </c>
      <c r="AA2120" s="42">
        <f>'Data Entry'!AF2149</f>
        <v>0</v>
      </c>
      <c r="AB2120" s="291">
        <f t="shared" si="535"/>
        <v>0</v>
      </c>
      <c r="AC2120" s="42">
        <f>'Data Entry'!AH2149</f>
        <v>0</v>
      </c>
      <c r="AD2120" s="42">
        <f>'Data Entry'!AI2149</f>
        <v>0</v>
      </c>
      <c r="AE2120" s="42">
        <f>'Data Entry'!AJ2149</f>
        <v>0</v>
      </c>
      <c r="AF2120" s="42">
        <f>'Data Entry'!AK2149</f>
        <v>0</v>
      </c>
      <c r="AG2120" s="42">
        <f>'Data Entry'!AL2149</f>
        <v>0</v>
      </c>
      <c r="AH2120" s="42">
        <f>'Data Entry'!AM2149</f>
        <v>0</v>
      </c>
      <c r="AI2120" s="42">
        <f>'Data Entry'!AV2149</f>
        <v>0</v>
      </c>
      <c r="AJ2120" s="42">
        <f>'Data Entry'!AW2149</f>
        <v>0</v>
      </c>
      <c r="AK2120" s="42">
        <f>'Data Entry'!AX2149</f>
        <v>0</v>
      </c>
      <c r="AL2120" s="291">
        <f t="shared" si="530"/>
        <v>0</v>
      </c>
      <c r="AM2120" s="42">
        <f>'Data Entry'!AY2149</f>
        <v>0</v>
      </c>
      <c r="AN2120" s="42">
        <f>'Data Entry'!AZ2149</f>
        <v>0</v>
      </c>
      <c r="AO2120" s="42">
        <f>'Data Entry'!BA2149</f>
        <v>0</v>
      </c>
      <c r="AP2120" s="42">
        <f>'Data Entry'!BB2149</f>
        <v>0</v>
      </c>
      <c r="AQ2120" s="291">
        <f t="shared" si="536"/>
        <v>0</v>
      </c>
      <c r="AR2120" s="42">
        <f>'Data Entry'!BC2149</f>
        <v>0</v>
      </c>
      <c r="AS2120" s="42">
        <f>'Data Entry'!BD2149</f>
        <v>0</v>
      </c>
      <c r="AT2120" s="291">
        <f t="shared" si="537"/>
        <v>0</v>
      </c>
      <c r="AU2120" s="42">
        <f>'Data Entry'!BE2149</f>
        <v>0</v>
      </c>
      <c r="AV2120" s="42">
        <f>'Data Entry'!BF2149</f>
        <v>0</v>
      </c>
      <c r="AW2120" s="42">
        <f>'Data Entry'!BG2149</f>
        <v>0</v>
      </c>
      <c r="AX2120" s="291">
        <f t="shared" si="531"/>
        <v>0</v>
      </c>
      <c r="AY2120" s="42">
        <f>'Data Entry'!BH2149</f>
        <v>0</v>
      </c>
      <c r="AZ2120" s="42">
        <f>'Data Entry'!BI2149</f>
        <v>0</v>
      </c>
      <c r="BA2120" s="42">
        <f>'Data Entry'!BJ2149</f>
        <v>0</v>
      </c>
      <c r="BB2120" s="42">
        <f>'Data Entry'!BK2149</f>
        <v>0</v>
      </c>
      <c r="BC2120" s="291">
        <f t="shared" si="538"/>
        <v>0</v>
      </c>
      <c r="BD2120" s="42">
        <f>'Data Entry'!BL2149</f>
        <v>0</v>
      </c>
      <c r="BE2120" s="42">
        <f>'Data Entry'!BM2149</f>
        <v>0</v>
      </c>
      <c r="BF2120" s="291">
        <f t="shared" si="539"/>
        <v>0</v>
      </c>
      <c r="BG2120" s="305">
        <f t="shared" si="540"/>
        <v>0</v>
      </c>
      <c r="BH2120" s="288" t="str">
        <f>IFERROR((BG2120*'Data Entry'!$F$18)/'Data Entry'!$E$18,"")</f>
        <v/>
      </c>
      <c r="BI2120" s="305">
        <f t="shared" si="541"/>
        <v>0</v>
      </c>
      <c r="BJ2120" s="288" t="str">
        <f t="shared" si="542"/>
        <v/>
      </c>
      <c r="BK2120" s="307" t="str">
        <f t="shared" si="543"/>
        <v/>
      </c>
    </row>
    <row r="2121" spans="1:63" ht="27" x14ac:dyDescent="0.2">
      <c r="A2121" s="119" t="str">
        <f>'Data Entry'!D2150</f>
        <v>Respondent 2117</v>
      </c>
      <c r="B2121" s="52">
        <f>'Data Entry'!AN2150</f>
        <v>0</v>
      </c>
      <c r="C2121" s="52" t="str">
        <f>'Data Entry'!BX2150</f>
        <v/>
      </c>
      <c r="D2121" s="42" t="str">
        <f>'Data Entry'!BU2150</f>
        <v>No disability</v>
      </c>
      <c r="E2121" s="42">
        <f>'Data Entry'!O2150</f>
        <v>0</v>
      </c>
      <c r="F2121" s="42">
        <f>'Data Entry'!P2150</f>
        <v>0</v>
      </c>
      <c r="G2121" s="42">
        <f>'Data Entry'!Q2150</f>
        <v>0</v>
      </c>
      <c r="H2121" s="291">
        <f t="shared" si="528"/>
        <v>0</v>
      </c>
      <c r="I2121" s="42">
        <f>'Data Entry'!R2150</f>
        <v>0</v>
      </c>
      <c r="J2121" s="42">
        <f>'Data Entry'!S2150</f>
        <v>0</v>
      </c>
      <c r="K2121" s="42">
        <f>'Data Entry'!T2150</f>
        <v>0</v>
      </c>
      <c r="L2121" s="42">
        <f>'Data Entry'!U2150</f>
        <v>0</v>
      </c>
      <c r="M2121" s="291">
        <f t="shared" si="532"/>
        <v>0</v>
      </c>
      <c r="N2121" s="42">
        <f>'Data Entry'!V2150</f>
        <v>0</v>
      </c>
      <c r="O2121" s="42">
        <f>'Data Entry'!W2150</f>
        <v>0</v>
      </c>
      <c r="P2121" s="291">
        <f t="shared" si="533"/>
        <v>0</v>
      </c>
      <c r="Q2121" s="42">
        <f>'Data Entry'!X2150</f>
        <v>0</v>
      </c>
      <c r="R2121" s="42">
        <f>'Data Entry'!Y2150</f>
        <v>0</v>
      </c>
      <c r="S2121" s="42">
        <f>'Data Entry'!Z2150</f>
        <v>0</v>
      </c>
      <c r="T2121" s="291">
        <f t="shared" si="529"/>
        <v>0</v>
      </c>
      <c r="U2121" s="42">
        <f>'Data Entry'!AA2150</f>
        <v>0</v>
      </c>
      <c r="V2121" s="42">
        <f>'Data Entry'!AB2150</f>
        <v>0</v>
      </c>
      <c r="W2121" s="42">
        <f>'Data Entry'!AC2150</f>
        <v>0</v>
      </c>
      <c r="X2121" s="42">
        <f>'Data Entry'!AD2150</f>
        <v>0</v>
      </c>
      <c r="Y2121" s="291">
        <f t="shared" si="534"/>
        <v>0</v>
      </c>
      <c r="Z2121" s="42">
        <f>'Data Entry'!AE2150</f>
        <v>0</v>
      </c>
      <c r="AA2121" s="42">
        <f>'Data Entry'!AF2150</f>
        <v>0</v>
      </c>
      <c r="AB2121" s="291">
        <f t="shared" si="535"/>
        <v>0</v>
      </c>
      <c r="AC2121" s="42">
        <f>'Data Entry'!AH2150</f>
        <v>0</v>
      </c>
      <c r="AD2121" s="42">
        <f>'Data Entry'!AI2150</f>
        <v>0</v>
      </c>
      <c r="AE2121" s="42">
        <f>'Data Entry'!AJ2150</f>
        <v>0</v>
      </c>
      <c r="AF2121" s="42">
        <f>'Data Entry'!AK2150</f>
        <v>0</v>
      </c>
      <c r="AG2121" s="42">
        <f>'Data Entry'!AL2150</f>
        <v>0</v>
      </c>
      <c r="AH2121" s="42">
        <f>'Data Entry'!AM2150</f>
        <v>0</v>
      </c>
      <c r="AI2121" s="42">
        <f>'Data Entry'!AV2150</f>
        <v>0</v>
      </c>
      <c r="AJ2121" s="42">
        <f>'Data Entry'!AW2150</f>
        <v>0</v>
      </c>
      <c r="AK2121" s="42">
        <f>'Data Entry'!AX2150</f>
        <v>0</v>
      </c>
      <c r="AL2121" s="291">
        <f t="shared" si="530"/>
        <v>0</v>
      </c>
      <c r="AM2121" s="42">
        <f>'Data Entry'!AY2150</f>
        <v>0</v>
      </c>
      <c r="AN2121" s="42">
        <f>'Data Entry'!AZ2150</f>
        <v>0</v>
      </c>
      <c r="AO2121" s="42">
        <f>'Data Entry'!BA2150</f>
        <v>0</v>
      </c>
      <c r="AP2121" s="42">
        <f>'Data Entry'!BB2150</f>
        <v>0</v>
      </c>
      <c r="AQ2121" s="291">
        <f t="shared" si="536"/>
        <v>0</v>
      </c>
      <c r="AR2121" s="42">
        <f>'Data Entry'!BC2150</f>
        <v>0</v>
      </c>
      <c r="AS2121" s="42">
        <f>'Data Entry'!BD2150</f>
        <v>0</v>
      </c>
      <c r="AT2121" s="291">
        <f t="shared" si="537"/>
        <v>0</v>
      </c>
      <c r="AU2121" s="42">
        <f>'Data Entry'!BE2150</f>
        <v>0</v>
      </c>
      <c r="AV2121" s="42">
        <f>'Data Entry'!BF2150</f>
        <v>0</v>
      </c>
      <c r="AW2121" s="42">
        <f>'Data Entry'!BG2150</f>
        <v>0</v>
      </c>
      <c r="AX2121" s="291">
        <f t="shared" si="531"/>
        <v>0</v>
      </c>
      <c r="AY2121" s="42">
        <f>'Data Entry'!BH2150</f>
        <v>0</v>
      </c>
      <c r="AZ2121" s="42">
        <f>'Data Entry'!BI2150</f>
        <v>0</v>
      </c>
      <c r="BA2121" s="42">
        <f>'Data Entry'!BJ2150</f>
        <v>0</v>
      </c>
      <c r="BB2121" s="42">
        <f>'Data Entry'!BK2150</f>
        <v>0</v>
      </c>
      <c r="BC2121" s="291">
        <f t="shared" si="538"/>
        <v>0</v>
      </c>
      <c r="BD2121" s="42">
        <f>'Data Entry'!BL2150</f>
        <v>0</v>
      </c>
      <c r="BE2121" s="42">
        <f>'Data Entry'!BM2150</f>
        <v>0</v>
      </c>
      <c r="BF2121" s="291">
        <f t="shared" si="539"/>
        <v>0</v>
      </c>
      <c r="BG2121" s="305">
        <f t="shared" si="540"/>
        <v>0</v>
      </c>
      <c r="BH2121" s="288" t="str">
        <f>IFERROR((BG2121*'Data Entry'!$F$18)/'Data Entry'!$E$18,"")</f>
        <v/>
      </c>
      <c r="BI2121" s="305">
        <f t="shared" si="541"/>
        <v>0</v>
      </c>
      <c r="BJ2121" s="288" t="str">
        <f t="shared" si="542"/>
        <v/>
      </c>
      <c r="BK2121" s="307" t="str">
        <f t="shared" si="543"/>
        <v/>
      </c>
    </row>
    <row r="2122" spans="1:63" ht="27" x14ac:dyDescent="0.2">
      <c r="A2122" s="119" t="str">
        <f>'Data Entry'!D2151</f>
        <v>Respondent 2118</v>
      </c>
      <c r="B2122" s="52">
        <f>'Data Entry'!AN2151</f>
        <v>0</v>
      </c>
      <c r="C2122" s="52" t="str">
        <f>'Data Entry'!BX2151</f>
        <v/>
      </c>
      <c r="D2122" s="42" t="str">
        <f>'Data Entry'!BU2151</f>
        <v>No disability</v>
      </c>
      <c r="E2122" s="42">
        <f>'Data Entry'!O2151</f>
        <v>0</v>
      </c>
      <c r="F2122" s="42">
        <f>'Data Entry'!P2151</f>
        <v>0</v>
      </c>
      <c r="G2122" s="42">
        <f>'Data Entry'!Q2151</f>
        <v>0</v>
      </c>
      <c r="H2122" s="291">
        <f t="shared" si="528"/>
        <v>0</v>
      </c>
      <c r="I2122" s="42">
        <f>'Data Entry'!R2151</f>
        <v>0</v>
      </c>
      <c r="J2122" s="42">
        <f>'Data Entry'!S2151</f>
        <v>0</v>
      </c>
      <c r="K2122" s="42">
        <f>'Data Entry'!T2151</f>
        <v>0</v>
      </c>
      <c r="L2122" s="42">
        <f>'Data Entry'!U2151</f>
        <v>0</v>
      </c>
      <c r="M2122" s="291">
        <f t="shared" si="532"/>
        <v>0</v>
      </c>
      <c r="N2122" s="42">
        <f>'Data Entry'!V2151</f>
        <v>0</v>
      </c>
      <c r="O2122" s="42">
        <f>'Data Entry'!W2151</f>
        <v>0</v>
      </c>
      <c r="P2122" s="291">
        <f t="shared" si="533"/>
        <v>0</v>
      </c>
      <c r="Q2122" s="42">
        <f>'Data Entry'!X2151</f>
        <v>0</v>
      </c>
      <c r="R2122" s="42">
        <f>'Data Entry'!Y2151</f>
        <v>0</v>
      </c>
      <c r="S2122" s="42">
        <f>'Data Entry'!Z2151</f>
        <v>0</v>
      </c>
      <c r="T2122" s="291">
        <f t="shared" si="529"/>
        <v>0</v>
      </c>
      <c r="U2122" s="42">
        <f>'Data Entry'!AA2151</f>
        <v>0</v>
      </c>
      <c r="V2122" s="42">
        <f>'Data Entry'!AB2151</f>
        <v>0</v>
      </c>
      <c r="W2122" s="42">
        <f>'Data Entry'!AC2151</f>
        <v>0</v>
      </c>
      <c r="X2122" s="42">
        <f>'Data Entry'!AD2151</f>
        <v>0</v>
      </c>
      <c r="Y2122" s="291">
        <f t="shared" si="534"/>
        <v>0</v>
      </c>
      <c r="Z2122" s="42">
        <f>'Data Entry'!AE2151</f>
        <v>0</v>
      </c>
      <c r="AA2122" s="42">
        <f>'Data Entry'!AF2151</f>
        <v>0</v>
      </c>
      <c r="AB2122" s="291">
        <f t="shared" si="535"/>
        <v>0</v>
      </c>
      <c r="AC2122" s="42">
        <f>'Data Entry'!AH2151</f>
        <v>0</v>
      </c>
      <c r="AD2122" s="42">
        <f>'Data Entry'!AI2151</f>
        <v>0</v>
      </c>
      <c r="AE2122" s="42">
        <f>'Data Entry'!AJ2151</f>
        <v>0</v>
      </c>
      <c r="AF2122" s="42">
        <f>'Data Entry'!AK2151</f>
        <v>0</v>
      </c>
      <c r="AG2122" s="42">
        <f>'Data Entry'!AL2151</f>
        <v>0</v>
      </c>
      <c r="AH2122" s="42">
        <f>'Data Entry'!AM2151</f>
        <v>0</v>
      </c>
      <c r="AI2122" s="42">
        <f>'Data Entry'!AV2151</f>
        <v>0</v>
      </c>
      <c r="AJ2122" s="42">
        <f>'Data Entry'!AW2151</f>
        <v>0</v>
      </c>
      <c r="AK2122" s="42">
        <f>'Data Entry'!AX2151</f>
        <v>0</v>
      </c>
      <c r="AL2122" s="291">
        <f t="shared" si="530"/>
        <v>0</v>
      </c>
      <c r="AM2122" s="42">
        <f>'Data Entry'!AY2151</f>
        <v>0</v>
      </c>
      <c r="AN2122" s="42">
        <f>'Data Entry'!AZ2151</f>
        <v>0</v>
      </c>
      <c r="AO2122" s="42">
        <f>'Data Entry'!BA2151</f>
        <v>0</v>
      </c>
      <c r="AP2122" s="42">
        <f>'Data Entry'!BB2151</f>
        <v>0</v>
      </c>
      <c r="AQ2122" s="291">
        <f t="shared" si="536"/>
        <v>0</v>
      </c>
      <c r="AR2122" s="42">
        <f>'Data Entry'!BC2151</f>
        <v>0</v>
      </c>
      <c r="AS2122" s="42">
        <f>'Data Entry'!BD2151</f>
        <v>0</v>
      </c>
      <c r="AT2122" s="291">
        <f t="shared" si="537"/>
        <v>0</v>
      </c>
      <c r="AU2122" s="42">
        <f>'Data Entry'!BE2151</f>
        <v>0</v>
      </c>
      <c r="AV2122" s="42">
        <f>'Data Entry'!BF2151</f>
        <v>0</v>
      </c>
      <c r="AW2122" s="42">
        <f>'Data Entry'!BG2151</f>
        <v>0</v>
      </c>
      <c r="AX2122" s="291">
        <f t="shared" si="531"/>
        <v>0</v>
      </c>
      <c r="AY2122" s="42">
        <f>'Data Entry'!BH2151</f>
        <v>0</v>
      </c>
      <c r="AZ2122" s="42">
        <f>'Data Entry'!BI2151</f>
        <v>0</v>
      </c>
      <c r="BA2122" s="42">
        <f>'Data Entry'!BJ2151</f>
        <v>0</v>
      </c>
      <c r="BB2122" s="42">
        <f>'Data Entry'!BK2151</f>
        <v>0</v>
      </c>
      <c r="BC2122" s="291">
        <f t="shared" si="538"/>
        <v>0</v>
      </c>
      <c r="BD2122" s="42">
        <f>'Data Entry'!BL2151</f>
        <v>0</v>
      </c>
      <c r="BE2122" s="42">
        <f>'Data Entry'!BM2151</f>
        <v>0</v>
      </c>
      <c r="BF2122" s="291">
        <f t="shared" si="539"/>
        <v>0</v>
      </c>
      <c r="BG2122" s="305">
        <f t="shared" si="540"/>
        <v>0</v>
      </c>
      <c r="BH2122" s="288" t="str">
        <f>IFERROR((BG2122*'Data Entry'!$F$18)/'Data Entry'!$E$18,"")</f>
        <v/>
      </c>
      <c r="BI2122" s="305">
        <f t="shared" si="541"/>
        <v>0</v>
      </c>
      <c r="BJ2122" s="288" t="str">
        <f t="shared" si="542"/>
        <v/>
      </c>
      <c r="BK2122" s="307" t="str">
        <f t="shared" si="543"/>
        <v/>
      </c>
    </row>
    <row r="2123" spans="1:63" ht="27" x14ac:dyDescent="0.2">
      <c r="A2123" s="119" t="str">
        <f>'Data Entry'!D2152</f>
        <v>Respondent 2119</v>
      </c>
      <c r="B2123" s="52">
        <f>'Data Entry'!AN2152</f>
        <v>0</v>
      </c>
      <c r="C2123" s="52" t="str">
        <f>'Data Entry'!BX2152</f>
        <v/>
      </c>
      <c r="D2123" s="42" t="str">
        <f>'Data Entry'!BU2152</f>
        <v>No disability</v>
      </c>
      <c r="E2123" s="42">
        <f>'Data Entry'!O2152</f>
        <v>0</v>
      </c>
      <c r="F2123" s="42">
        <f>'Data Entry'!P2152</f>
        <v>0</v>
      </c>
      <c r="G2123" s="42">
        <f>'Data Entry'!Q2152</f>
        <v>0</v>
      </c>
      <c r="H2123" s="291">
        <f t="shared" si="528"/>
        <v>0</v>
      </c>
      <c r="I2123" s="42">
        <f>'Data Entry'!R2152</f>
        <v>0</v>
      </c>
      <c r="J2123" s="42">
        <f>'Data Entry'!S2152</f>
        <v>0</v>
      </c>
      <c r="K2123" s="42">
        <f>'Data Entry'!T2152</f>
        <v>0</v>
      </c>
      <c r="L2123" s="42">
        <f>'Data Entry'!U2152</f>
        <v>0</v>
      </c>
      <c r="M2123" s="291">
        <f t="shared" si="532"/>
        <v>0</v>
      </c>
      <c r="N2123" s="42">
        <f>'Data Entry'!V2152</f>
        <v>0</v>
      </c>
      <c r="O2123" s="42">
        <f>'Data Entry'!W2152</f>
        <v>0</v>
      </c>
      <c r="P2123" s="291">
        <f t="shared" si="533"/>
        <v>0</v>
      </c>
      <c r="Q2123" s="42">
        <f>'Data Entry'!X2152</f>
        <v>0</v>
      </c>
      <c r="R2123" s="42">
        <f>'Data Entry'!Y2152</f>
        <v>0</v>
      </c>
      <c r="S2123" s="42">
        <f>'Data Entry'!Z2152</f>
        <v>0</v>
      </c>
      <c r="T2123" s="291">
        <f t="shared" si="529"/>
        <v>0</v>
      </c>
      <c r="U2123" s="42">
        <f>'Data Entry'!AA2152</f>
        <v>0</v>
      </c>
      <c r="V2123" s="42">
        <f>'Data Entry'!AB2152</f>
        <v>0</v>
      </c>
      <c r="W2123" s="42">
        <f>'Data Entry'!AC2152</f>
        <v>0</v>
      </c>
      <c r="X2123" s="42">
        <f>'Data Entry'!AD2152</f>
        <v>0</v>
      </c>
      <c r="Y2123" s="291">
        <f t="shared" si="534"/>
        <v>0</v>
      </c>
      <c r="Z2123" s="42">
        <f>'Data Entry'!AE2152</f>
        <v>0</v>
      </c>
      <c r="AA2123" s="42">
        <f>'Data Entry'!AF2152</f>
        <v>0</v>
      </c>
      <c r="AB2123" s="291">
        <f t="shared" si="535"/>
        <v>0</v>
      </c>
      <c r="AC2123" s="42">
        <f>'Data Entry'!AH2152</f>
        <v>0</v>
      </c>
      <c r="AD2123" s="42">
        <f>'Data Entry'!AI2152</f>
        <v>0</v>
      </c>
      <c r="AE2123" s="42">
        <f>'Data Entry'!AJ2152</f>
        <v>0</v>
      </c>
      <c r="AF2123" s="42">
        <f>'Data Entry'!AK2152</f>
        <v>0</v>
      </c>
      <c r="AG2123" s="42">
        <f>'Data Entry'!AL2152</f>
        <v>0</v>
      </c>
      <c r="AH2123" s="42">
        <f>'Data Entry'!AM2152</f>
        <v>0</v>
      </c>
      <c r="AI2123" s="42">
        <f>'Data Entry'!AV2152</f>
        <v>0</v>
      </c>
      <c r="AJ2123" s="42">
        <f>'Data Entry'!AW2152</f>
        <v>0</v>
      </c>
      <c r="AK2123" s="42">
        <f>'Data Entry'!AX2152</f>
        <v>0</v>
      </c>
      <c r="AL2123" s="291">
        <f t="shared" si="530"/>
        <v>0</v>
      </c>
      <c r="AM2123" s="42">
        <f>'Data Entry'!AY2152</f>
        <v>0</v>
      </c>
      <c r="AN2123" s="42">
        <f>'Data Entry'!AZ2152</f>
        <v>0</v>
      </c>
      <c r="AO2123" s="42">
        <f>'Data Entry'!BA2152</f>
        <v>0</v>
      </c>
      <c r="AP2123" s="42">
        <f>'Data Entry'!BB2152</f>
        <v>0</v>
      </c>
      <c r="AQ2123" s="291">
        <f t="shared" si="536"/>
        <v>0</v>
      </c>
      <c r="AR2123" s="42">
        <f>'Data Entry'!BC2152</f>
        <v>0</v>
      </c>
      <c r="AS2123" s="42">
        <f>'Data Entry'!BD2152</f>
        <v>0</v>
      </c>
      <c r="AT2123" s="291">
        <f t="shared" si="537"/>
        <v>0</v>
      </c>
      <c r="AU2123" s="42">
        <f>'Data Entry'!BE2152</f>
        <v>0</v>
      </c>
      <c r="AV2123" s="42">
        <f>'Data Entry'!BF2152</f>
        <v>0</v>
      </c>
      <c r="AW2123" s="42">
        <f>'Data Entry'!BG2152</f>
        <v>0</v>
      </c>
      <c r="AX2123" s="291">
        <f t="shared" si="531"/>
        <v>0</v>
      </c>
      <c r="AY2123" s="42">
        <f>'Data Entry'!BH2152</f>
        <v>0</v>
      </c>
      <c r="AZ2123" s="42">
        <f>'Data Entry'!BI2152</f>
        <v>0</v>
      </c>
      <c r="BA2123" s="42">
        <f>'Data Entry'!BJ2152</f>
        <v>0</v>
      </c>
      <c r="BB2123" s="42">
        <f>'Data Entry'!BK2152</f>
        <v>0</v>
      </c>
      <c r="BC2123" s="291">
        <f t="shared" si="538"/>
        <v>0</v>
      </c>
      <c r="BD2123" s="42">
        <f>'Data Entry'!BL2152</f>
        <v>0</v>
      </c>
      <c r="BE2123" s="42">
        <f>'Data Entry'!BM2152</f>
        <v>0</v>
      </c>
      <c r="BF2123" s="291">
        <f t="shared" si="539"/>
        <v>0</v>
      </c>
      <c r="BG2123" s="305">
        <f t="shared" si="540"/>
        <v>0</v>
      </c>
      <c r="BH2123" s="288" t="str">
        <f>IFERROR((BG2123*'Data Entry'!$F$18)/'Data Entry'!$E$18,"")</f>
        <v/>
      </c>
      <c r="BI2123" s="305">
        <f t="shared" si="541"/>
        <v>0</v>
      </c>
      <c r="BJ2123" s="288" t="str">
        <f t="shared" si="542"/>
        <v/>
      </c>
      <c r="BK2123" s="307" t="str">
        <f t="shared" si="543"/>
        <v/>
      </c>
    </row>
    <row r="2124" spans="1:63" ht="27" x14ac:dyDescent="0.2">
      <c r="A2124" s="119" t="str">
        <f>'Data Entry'!D2153</f>
        <v>Respondent 2120</v>
      </c>
      <c r="B2124" s="52">
        <f>'Data Entry'!AN2153</f>
        <v>0</v>
      </c>
      <c r="C2124" s="52" t="str">
        <f>'Data Entry'!BX2153</f>
        <v/>
      </c>
      <c r="D2124" s="42" t="str">
        <f>'Data Entry'!BU2153</f>
        <v>No disability</v>
      </c>
      <c r="E2124" s="42">
        <f>'Data Entry'!O2153</f>
        <v>0</v>
      </c>
      <c r="F2124" s="42">
        <f>'Data Entry'!P2153</f>
        <v>0</v>
      </c>
      <c r="G2124" s="42">
        <f>'Data Entry'!Q2153</f>
        <v>0</v>
      </c>
      <c r="H2124" s="291">
        <f t="shared" si="528"/>
        <v>0</v>
      </c>
      <c r="I2124" s="42">
        <f>'Data Entry'!R2153</f>
        <v>0</v>
      </c>
      <c r="J2124" s="42">
        <f>'Data Entry'!S2153</f>
        <v>0</v>
      </c>
      <c r="K2124" s="42">
        <f>'Data Entry'!T2153</f>
        <v>0</v>
      </c>
      <c r="L2124" s="42">
        <f>'Data Entry'!U2153</f>
        <v>0</v>
      </c>
      <c r="M2124" s="291">
        <f t="shared" si="532"/>
        <v>0</v>
      </c>
      <c r="N2124" s="42">
        <f>'Data Entry'!V2153</f>
        <v>0</v>
      </c>
      <c r="O2124" s="42">
        <f>'Data Entry'!W2153</f>
        <v>0</v>
      </c>
      <c r="P2124" s="291">
        <f t="shared" si="533"/>
        <v>0</v>
      </c>
      <c r="Q2124" s="42">
        <f>'Data Entry'!X2153</f>
        <v>0</v>
      </c>
      <c r="R2124" s="42">
        <f>'Data Entry'!Y2153</f>
        <v>0</v>
      </c>
      <c r="S2124" s="42">
        <f>'Data Entry'!Z2153</f>
        <v>0</v>
      </c>
      <c r="T2124" s="291">
        <f t="shared" si="529"/>
        <v>0</v>
      </c>
      <c r="U2124" s="42">
        <f>'Data Entry'!AA2153</f>
        <v>0</v>
      </c>
      <c r="V2124" s="42">
        <f>'Data Entry'!AB2153</f>
        <v>0</v>
      </c>
      <c r="W2124" s="42">
        <f>'Data Entry'!AC2153</f>
        <v>0</v>
      </c>
      <c r="X2124" s="42">
        <f>'Data Entry'!AD2153</f>
        <v>0</v>
      </c>
      <c r="Y2124" s="291">
        <f t="shared" si="534"/>
        <v>0</v>
      </c>
      <c r="Z2124" s="42">
        <f>'Data Entry'!AE2153</f>
        <v>0</v>
      </c>
      <c r="AA2124" s="42">
        <f>'Data Entry'!AF2153</f>
        <v>0</v>
      </c>
      <c r="AB2124" s="291">
        <f t="shared" si="535"/>
        <v>0</v>
      </c>
      <c r="AC2124" s="42">
        <f>'Data Entry'!AH2153</f>
        <v>0</v>
      </c>
      <c r="AD2124" s="42">
        <f>'Data Entry'!AI2153</f>
        <v>0</v>
      </c>
      <c r="AE2124" s="42">
        <f>'Data Entry'!AJ2153</f>
        <v>0</v>
      </c>
      <c r="AF2124" s="42">
        <f>'Data Entry'!AK2153</f>
        <v>0</v>
      </c>
      <c r="AG2124" s="42">
        <f>'Data Entry'!AL2153</f>
        <v>0</v>
      </c>
      <c r="AH2124" s="42">
        <f>'Data Entry'!AM2153</f>
        <v>0</v>
      </c>
      <c r="AI2124" s="42">
        <f>'Data Entry'!AV2153</f>
        <v>0</v>
      </c>
      <c r="AJ2124" s="42">
        <f>'Data Entry'!AW2153</f>
        <v>0</v>
      </c>
      <c r="AK2124" s="42">
        <f>'Data Entry'!AX2153</f>
        <v>0</v>
      </c>
      <c r="AL2124" s="291">
        <f t="shared" si="530"/>
        <v>0</v>
      </c>
      <c r="AM2124" s="42">
        <f>'Data Entry'!AY2153</f>
        <v>0</v>
      </c>
      <c r="AN2124" s="42">
        <f>'Data Entry'!AZ2153</f>
        <v>0</v>
      </c>
      <c r="AO2124" s="42">
        <f>'Data Entry'!BA2153</f>
        <v>0</v>
      </c>
      <c r="AP2124" s="42">
        <f>'Data Entry'!BB2153</f>
        <v>0</v>
      </c>
      <c r="AQ2124" s="291">
        <f t="shared" si="536"/>
        <v>0</v>
      </c>
      <c r="AR2124" s="42">
        <f>'Data Entry'!BC2153</f>
        <v>0</v>
      </c>
      <c r="AS2124" s="42">
        <f>'Data Entry'!BD2153</f>
        <v>0</v>
      </c>
      <c r="AT2124" s="291">
        <f t="shared" si="537"/>
        <v>0</v>
      </c>
      <c r="AU2124" s="42">
        <f>'Data Entry'!BE2153</f>
        <v>0</v>
      </c>
      <c r="AV2124" s="42">
        <f>'Data Entry'!BF2153</f>
        <v>0</v>
      </c>
      <c r="AW2124" s="42">
        <f>'Data Entry'!BG2153</f>
        <v>0</v>
      </c>
      <c r="AX2124" s="291">
        <f t="shared" si="531"/>
        <v>0</v>
      </c>
      <c r="AY2124" s="42">
        <f>'Data Entry'!BH2153</f>
        <v>0</v>
      </c>
      <c r="AZ2124" s="42">
        <f>'Data Entry'!BI2153</f>
        <v>0</v>
      </c>
      <c r="BA2124" s="42">
        <f>'Data Entry'!BJ2153</f>
        <v>0</v>
      </c>
      <c r="BB2124" s="42">
        <f>'Data Entry'!BK2153</f>
        <v>0</v>
      </c>
      <c r="BC2124" s="291">
        <f t="shared" si="538"/>
        <v>0</v>
      </c>
      <c r="BD2124" s="42">
        <f>'Data Entry'!BL2153</f>
        <v>0</v>
      </c>
      <c r="BE2124" s="42">
        <f>'Data Entry'!BM2153</f>
        <v>0</v>
      </c>
      <c r="BF2124" s="291">
        <f t="shared" si="539"/>
        <v>0</v>
      </c>
      <c r="BG2124" s="305">
        <f t="shared" si="540"/>
        <v>0</v>
      </c>
      <c r="BH2124" s="288" t="str">
        <f>IFERROR((BG2124*'Data Entry'!$F$18)/'Data Entry'!$E$18,"")</f>
        <v/>
      </c>
      <c r="BI2124" s="305">
        <f t="shared" si="541"/>
        <v>0</v>
      </c>
      <c r="BJ2124" s="288" t="str">
        <f t="shared" si="542"/>
        <v/>
      </c>
      <c r="BK2124" s="307" t="str">
        <f t="shared" si="543"/>
        <v/>
      </c>
    </row>
    <row r="2125" spans="1:63" ht="27" x14ac:dyDescent="0.2">
      <c r="A2125" s="119" t="str">
        <f>'Data Entry'!D2154</f>
        <v>Respondent 2121</v>
      </c>
      <c r="B2125" s="52">
        <f>'Data Entry'!AN2154</f>
        <v>0</v>
      </c>
      <c r="C2125" s="52" t="str">
        <f>'Data Entry'!BX2154</f>
        <v/>
      </c>
      <c r="D2125" s="42" t="str">
        <f>'Data Entry'!BU2154</f>
        <v>No disability</v>
      </c>
      <c r="E2125" s="42">
        <f>'Data Entry'!O2154</f>
        <v>0</v>
      </c>
      <c r="F2125" s="42">
        <f>'Data Entry'!P2154</f>
        <v>0</v>
      </c>
      <c r="G2125" s="42">
        <f>'Data Entry'!Q2154</f>
        <v>0</v>
      </c>
      <c r="H2125" s="291">
        <f t="shared" si="528"/>
        <v>0</v>
      </c>
      <c r="I2125" s="42">
        <f>'Data Entry'!R2154</f>
        <v>0</v>
      </c>
      <c r="J2125" s="42">
        <f>'Data Entry'!S2154</f>
        <v>0</v>
      </c>
      <c r="K2125" s="42">
        <f>'Data Entry'!T2154</f>
        <v>0</v>
      </c>
      <c r="L2125" s="42">
        <f>'Data Entry'!U2154</f>
        <v>0</v>
      </c>
      <c r="M2125" s="291">
        <f t="shared" si="532"/>
        <v>0</v>
      </c>
      <c r="N2125" s="42">
        <f>'Data Entry'!V2154</f>
        <v>0</v>
      </c>
      <c r="O2125" s="42">
        <f>'Data Entry'!W2154</f>
        <v>0</v>
      </c>
      <c r="P2125" s="291">
        <f t="shared" si="533"/>
        <v>0</v>
      </c>
      <c r="Q2125" s="42">
        <f>'Data Entry'!X2154</f>
        <v>0</v>
      </c>
      <c r="R2125" s="42">
        <f>'Data Entry'!Y2154</f>
        <v>0</v>
      </c>
      <c r="S2125" s="42">
        <f>'Data Entry'!Z2154</f>
        <v>0</v>
      </c>
      <c r="T2125" s="291">
        <f t="shared" si="529"/>
        <v>0</v>
      </c>
      <c r="U2125" s="42">
        <f>'Data Entry'!AA2154</f>
        <v>0</v>
      </c>
      <c r="V2125" s="42">
        <f>'Data Entry'!AB2154</f>
        <v>0</v>
      </c>
      <c r="W2125" s="42">
        <f>'Data Entry'!AC2154</f>
        <v>0</v>
      </c>
      <c r="X2125" s="42">
        <f>'Data Entry'!AD2154</f>
        <v>0</v>
      </c>
      <c r="Y2125" s="291">
        <f t="shared" si="534"/>
        <v>0</v>
      </c>
      <c r="Z2125" s="42">
        <f>'Data Entry'!AE2154</f>
        <v>0</v>
      </c>
      <c r="AA2125" s="42">
        <f>'Data Entry'!AF2154</f>
        <v>0</v>
      </c>
      <c r="AB2125" s="291">
        <f t="shared" si="535"/>
        <v>0</v>
      </c>
      <c r="AC2125" s="42">
        <f>'Data Entry'!AH2154</f>
        <v>0</v>
      </c>
      <c r="AD2125" s="42">
        <f>'Data Entry'!AI2154</f>
        <v>0</v>
      </c>
      <c r="AE2125" s="42">
        <f>'Data Entry'!AJ2154</f>
        <v>0</v>
      </c>
      <c r="AF2125" s="42">
        <f>'Data Entry'!AK2154</f>
        <v>0</v>
      </c>
      <c r="AG2125" s="42">
        <f>'Data Entry'!AL2154</f>
        <v>0</v>
      </c>
      <c r="AH2125" s="42">
        <f>'Data Entry'!AM2154</f>
        <v>0</v>
      </c>
      <c r="AI2125" s="42">
        <f>'Data Entry'!AV2154</f>
        <v>0</v>
      </c>
      <c r="AJ2125" s="42">
        <f>'Data Entry'!AW2154</f>
        <v>0</v>
      </c>
      <c r="AK2125" s="42">
        <f>'Data Entry'!AX2154</f>
        <v>0</v>
      </c>
      <c r="AL2125" s="291">
        <f t="shared" si="530"/>
        <v>0</v>
      </c>
      <c r="AM2125" s="42">
        <f>'Data Entry'!AY2154</f>
        <v>0</v>
      </c>
      <c r="AN2125" s="42">
        <f>'Data Entry'!AZ2154</f>
        <v>0</v>
      </c>
      <c r="AO2125" s="42">
        <f>'Data Entry'!BA2154</f>
        <v>0</v>
      </c>
      <c r="AP2125" s="42">
        <f>'Data Entry'!BB2154</f>
        <v>0</v>
      </c>
      <c r="AQ2125" s="291">
        <f t="shared" si="536"/>
        <v>0</v>
      </c>
      <c r="AR2125" s="42">
        <f>'Data Entry'!BC2154</f>
        <v>0</v>
      </c>
      <c r="AS2125" s="42">
        <f>'Data Entry'!BD2154</f>
        <v>0</v>
      </c>
      <c r="AT2125" s="291">
        <f t="shared" si="537"/>
        <v>0</v>
      </c>
      <c r="AU2125" s="42">
        <f>'Data Entry'!BE2154</f>
        <v>0</v>
      </c>
      <c r="AV2125" s="42">
        <f>'Data Entry'!BF2154</f>
        <v>0</v>
      </c>
      <c r="AW2125" s="42">
        <f>'Data Entry'!BG2154</f>
        <v>0</v>
      </c>
      <c r="AX2125" s="291">
        <f t="shared" si="531"/>
        <v>0</v>
      </c>
      <c r="AY2125" s="42">
        <f>'Data Entry'!BH2154</f>
        <v>0</v>
      </c>
      <c r="AZ2125" s="42">
        <f>'Data Entry'!BI2154</f>
        <v>0</v>
      </c>
      <c r="BA2125" s="42">
        <f>'Data Entry'!BJ2154</f>
        <v>0</v>
      </c>
      <c r="BB2125" s="42">
        <f>'Data Entry'!BK2154</f>
        <v>0</v>
      </c>
      <c r="BC2125" s="291">
        <f t="shared" si="538"/>
        <v>0</v>
      </c>
      <c r="BD2125" s="42">
        <f>'Data Entry'!BL2154</f>
        <v>0</v>
      </c>
      <c r="BE2125" s="42">
        <f>'Data Entry'!BM2154</f>
        <v>0</v>
      </c>
      <c r="BF2125" s="291">
        <f t="shared" si="539"/>
        <v>0</v>
      </c>
      <c r="BG2125" s="305">
        <f t="shared" si="540"/>
        <v>0</v>
      </c>
      <c r="BH2125" s="288" t="str">
        <f>IFERROR((BG2125*'Data Entry'!$F$18)/'Data Entry'!$E$18,"")</f>
        <v/>
      </c>
      <c r="BI2125" s="305">
        <f t="shared" si="541"/>
        <v>0</v>
      </c>
      <c r="BJ2125" s="288" t="str">
        <f t="shared" si="542"/>
        <v/>
      </c>
      <c r="BK2125" s="307" t="str">
        <f t="shared" si="543"/>
        <v/>
      </c>
    </row>
    <row r="2126" spans="1:63" ht="27" x14ac:dyDescent="0.2">
      <c r="A2126" s="119" t="str">
        <f>'Data Entry'!D2155</f>
        <v>Respondent 2122</v>
      </c>
      <c r="B2126" s="52">
        <f>'Data Entry'!AN2155</f>
        <v>0</v>
      </c>
      <c r="C2126" s="52" t="str">
        <f>'Data Entry'!BX2155</f>
        <v/>
      </c>
      <c r="D2126" s="42" t="str">
        <f>'Data Entry'!BU2155</f>
        <v>No disability</v>
      </c>
      <c r="E2126" s="42">
        <f>'Data Entry'!O2155</f>
        <v>0</v>
      </c>
      <c r="F2126" s="42">
        <f>'Data Entry'!P2155</f>
        <v>0</v>
      </c>
      <c r="G2126" s="42">
        <f>'Data Entry'!Q2155</f>
        <v>0</v>
      </c>
      <c r="H2126" s="291">
        <f t="shared" si="528"/>
        <v>0</v>
      </c>
      <c r="I2126" s="42">
        <f>'Data Entry'!R2155</f>
        <v>0</v>
      </c>
      <c r="J2126" s="42">
        <f>'Data Entry'!S2155</f>
        <v>0</v>
      </c>
      <c r="K2126" s="42">
        <f>'Data Entry'!T2155</f>
        <v>0</v>
      </c>
      <c r="L2126" s="42">
        <f>'Data Entry'!U2155</f>
        <v>0</v>
      </c>
      <c r="M2126" s="291">
        <f t="shared" si="532"/>
        <v>0</v>
      </c>
      <c r="N2126" s="42">
        <f>'Data Entry'!V2155</f>
        <v>0</v>
      </c>
      <c r="O2126" s="42">
        <f>'Data Entry'!W2155</f>
        <v>0</v>
      </c>
      <c r="P2126" s="291">
        <f t="shared" si="533"/>
        <v>0</v>
      </c>
      <c r="Q2126" s="42">
        <f>'Data Entry'!X2155</f>
        <v>0</v>
      </c>
      <c r="R2126" s="42">
        <f>'Data Entry'!Y2155</f>
        <v>0</v>
      </c>
      <c r="S2126" s="42">
        <f>'Data Entry'!Z2155</f>
        <v>0</v>
      </c>
      <c r="T2126" s="291">
        <f t="shared" si="529"/>
        <v>0</v>
      </c>
      <c r="U2126" s="42">
        <f>'Data Entry'!AA2155</f>
        <v>0</v>
      </c>
      <c r="V2126" s="42">
        <f>'Data Entry'!AB2155</f>
        <v>0</v>
      </c>
      <c r="W2126" s="42">
        <f>'Data Entry'!AC2155</f>
        <v>0</v>
      </c>
      <c r="X2126" s="42">
        <f>'Data Entry'!AD2155</f>
        <v>0</v>
      </c>
      <c r="Y2126" s="291">
        <f t="shared" si="534"/>
        <v>0</v>
      </c>
      <c r="Z2126" s="42">
        <f>'Data Entry'!AE2155</f>
        <v>0</v>
      </c>
      <c r="AA2126" s="42">
        <f>'Data Entry'!AF2155</f>
        <v>0</v>
      </c>
      <c r="AB2126" s="291">
        <f t="shared" si="535"/>
        <v>0</v>
      </c>
      <c r="AC2126" s="42">
        <f>'Data Entry'!AH2155</f>
        <v>0</v>
      </c>
      <c r="AD2126" s="42">
        <f>'Data Entry'!AI2155</f>
        <v>0</v>
      </c>
      <c r="AE2126" s="42">
        <f>'Data Entry'!AJ2155</f>
        <v>0</v>
      </c>
      <c r="AF2126" s="42">
        <f>'Data Entry'!AK2155</f>
        <v>0</v>
      </c>
      <c r="AG2126" s="42">
        <f>'Data Entry'!AL2155</f>
        <v>0</v>
      </c>
      <c r="AH2126" s="42">
        <f>'Data Entry'!AM2155</f>
        <v>0</v>
      </c>
      <c r="AI2126" s="42">
        <f>'Data Entry'!AV2155</f>
        <v>0</v>
      </c>
      <c r="AJ2126" s="42">
        <f>'Data Entry'!AW2155</f>
        <v>0</v>
      </c>
      <c r="AK2126" s="42">
        <f>'Data Entry'!AX2155</f>
        <v>0</v>
      </c>
      <c r="AL2126" s="291">
        <f t="shared" si="530"/>
        <v>0</v>
      </c>
      <c r="AM2126" s="42">
        <f>'Data Entry'!AY2155</f>
        <v>0</v>
      </c>
      <c r="AN2126" s="42">
        <f>'Data Entry'!AZ2155</f>
        <v>0</v>
      </c>
      <c r="AO2126" s="42">
        <f>'Data Entry'!BA2155</f>
        <v>0</v>
      </c>
      <c r="AP2126" s="42">
        <f>'Data Entry'!BB2155</f>
        <v>0</v>
      </c>
      <c r="AQ2126" s="291">
        <f t="shared" si="536"/>
        <v>0</v>
      </c>
      <c r="AR2126" s="42">
        <f>'Data Entry'!BC2155</f>
        <v>0</v>
      </c>
      <c r="AS2126" s="42">
        <f>'Data Entry'!BD2155</f>
        <v>0</v>
      </c>
      <c r="AT2126" s="291">
        <f t="shared" si="537"/>
        <v>0</v>
      </c>
      <c r="AU2126" s="42">
        <f>'Data Entry'!BE2155</f>
        <v>0</v>
      </c>
      <c r="AV2126" s="42">
        <f>'Data Entry'!BF2155</f>
        <v>0</v>
      </c>
      <c r="AW2126" s="42">
        <f>'Data Entry'!BG2155</f>
        <v>0</v>
      </c>
      <c r="AX2126" s="291">
        <f t="shared" si="531"/>
        <v>0</v>
      </c>
      <c r="AY2126" s="42">
        <f>'Data Entry'!BH2155</f>
        <v>0</v>
      </c>
      <c r="AZ2126" s="42">
        <f>'Data Entry'!BI2155</f>
        <v>0</v>
      </c>
      <c r="BA2126" s="42">
        <f>'Data Entry'!BJ2155</f>
        <v>0</v>
      </c>
      <c r="BB2126" s="42">
        <f>'Data Entry'!BK2155</f>
        <v>0</v>
      </c>
      <c r="BC2126" s="291">
        <f t="shared" si="538"/>
        <v>0</v>
      </c>
      <c r="BD2126" s="42">
        <f>'Data Entry'!BL2155</f>
        <v>0</v>
      </c>
      <c r="BE2126" s="42">
        <f>'Data Entry'!BM2155</f>
        <v>0</v>
      </c>
      <c r="BF2126" s="291">
        <f t="shared" si="539"/>
        <v>0</v>
      </c>
      <c r="BG2126" s="305">
        <f t="shared" si="540"/>
        <v>0</v>
      </c>
      <c r="BH2126" s="288" t="str">
        <f>IFERROR((BG2126*'Data Entry'!$F$18)/'Data Entry'!$E$18,"")</f>
        <v/>
      </c>
      <c r="BI2126" s="305">
        <f t="shared" si="541"/>
        <v>0</v>
      </c>
      <c r="BJ2126" s="288" t="str">
        <f t="shared" si="542"/>
        <v/>
      </c>
      <c r="BK2126" s="307" t="str">
        <f t="shared" si="543"/>
        <v/>
      </c>
    </row>
    <row r="2127" spans="1:63" ht="27" x14ac:dyDescent="0.2">
      <c r="A2127" s="119" t="str">
        <f>'Data Entry'!D2156</f>
        <v>Respondent 2123</v>
      </c>
      <c r="B2127" s="52">
        <f>'Data Entry'!AN2156</f>
        <v>0</v>
      </c>
      <c r="C2127" s="52" t="str">
        <f>'Data Entry'!BX2156</f>
        <v/>
      </c>
      <c r="D2127" s="42" t="str">
        <f>'Data Entry'!BU2156</f>
        <v>No disability</v>
      </c>
      <c r="E2127" s="42">
        <f>'Data Entry'!O2156</f>
        <v>0</v>
      </c>
      <c r="F2127" s="42">
        <f>'Data Entry'!P2156</f>
        <v>0</v>
      </c>
      <c r="G2127" s="42">
        <f>'Data Entry'!Q2156</f>
        <v>0</v>
      </c>
      <c r="H2127" s="291">
        <f t="shared" si="528"/>
        <v>0</v>
      </c>
      <c r="I2127" s="42">
        <f>'Data Entry'!R2156</f>
        <v>0</v>
      </c>
      <c r="J2127" s="42">
        <f>'Data Entry'!S2156</f>
        <v>0</v>
      </c>
      <c r="K2127" s="42">
        <f>'Data Entry'!T2156</f>
        <v>0</v>
      </c>
      <c r="L2127" s="42">
        <f>'Data Entry'!U2156</f>
        <v>0</v>
      </c>
      <c r="M2127" s="291">
        <f t="shared" si="532"/>
        <v>0</v>
      </c>
      <c r="N2127" s="42">
        <f>'Data Entry'!V2156</f>
        <v>0</v>
      </c>
      <c r="O2127" s="42">
        <f>'Data Entry'!W2156</f>
        <v>0</v>
      </c>
      <c r="P2127" s="291">
        <f t="shared" si="533"/>
        <v>0</v>
      </c>
      <c r="Q2127" s="42">
        <f>'Data Entry'!X2156</f>
        <v>0</v>
      </c>
      <c r="R2127" s="42">
        <f>'Data Entry'!Y2156</f>
        <v>0</v>
      </c>
      <c r="S2127" s="42">
        <f>'Data Entry'!Z2156</f>
        <v>0</v>
      </c>
      <c r="T2127" s="291">
        <f t="shared" si="529"/>
        <v>0</v>
      </c>
      <c r="U2127" s="42">
        <f>'Data Entry'!AA2156</f>
        <v>0</v>
      </c>
      <c r="V2127" s="42">
        <f>'Data Entry'!AB2156</f>
        <v>0</v>
      </c>
      <c r="W2127" s="42">
        <f>'Data Entry'!AC2156</f>
        <v>0</v>
      </c>
      <c r="X2127" s="42">
        <f>'Data Entry'!AD2156</f>
        <v>0</v>
      </c>
      <c r="Y2127" s="291">
        <f t="shared" si="534"/>
        <v>0</v>
      </c>
      <c r="Z2127" s="42">
        <f>'Data Entry'!AE2156</f>
        <v>0</v>
      </c>
      <c r="AA2127" s="42">
        <f>'Data Entry'!AF2156</f>
        <v>0</v>
      </c>
      <c r="AB2127" s="291">
        <f t="shared" si="535"/>
        <v>0</v>
      </c>
      <c r="AC2127" s="42">
        <f>'Data Entry'!AH2156</f>
        <v>0</v>
      </c>
      <c r="AD2127" s="42">
        <f>'Data Entry'!AI2156</f>
        <v>0</v>
      </c>
      <c r="AE2127" s="42">
        <f>'Data Entry'!AJ2156</f>
        <v>0</v>
      </c>
      <c r="AF2127" s="42">
        <f>'Data Entry'!AK2156</f>
        <v>0</v>
      </c>
      <c r="AG2127" s="42">
        <f>'Data Entry'!AL2156</f>
        <v>0</v>
      </c>
      <c r="AH2127" s="42">
        <f>'Data Entry'!AM2156</f>
        <v>0</v>
      </c>
      <c r="AI2127" s="42">
        <f>'Data Entry'!AV2156</f>
        <v>0</v>
      </c>
      <c r="AJ2127" s="42">
        <f>'Data Entry'!AW2156</f>
        <v>0</v>
      </c>
      <c r="AK2127" s="42">
        <f>'Data Entry'!AX2156</f>
        <v>0</v>
      </c>
      <c r="AL2127" s="291">
        <f t="shared" si="530"/>
        <v>0</v>
      </c>
      <c r="AM2127" s="42">
        <f>'Data Entry'!AY2156</f>
        <v>0</v>
      </c>
      <c r="AN2127" s="42">
        <f>'Data Entry'!AZ2156</f>
        <v>0</v>
      </c>
      <c r="AO2127" s="42">
        <f>'Data Entry'!BA2156</f>
        <v>0</v>
      </c>
      <c r="AP2127" s="42">
        <f>'Data Entry'!BB2156</f>
        <v>0</v>
      </c>
      <c r="AQ2127" s="291">
        <f t="shared" si="536"/>
        <v>0</v>
      </c>
      <c r="AR2127" s="42">
        <f>'Data Entry'!BC2156</f>
        <v>0</v>
      </c>
      <c r="AS2127" s="42">
        <f>'Data Entry'!BD2156</f>
        <v>0</v>
      </c>
      <c r="AT2127" s="291">
        <f t="shared" si="537"/>
        <v>0</v>
      </c>
      <c r="AU2127" s="42">
        <f>'Data Entry'!BE2156</f>
        <v>0</v>
      </c>
      <c r="AV2127" s="42">
        <f>'Data Entry'!BF2156</f>
        <v>0</v>
      </c>
      <c r="AW2127" s="42">
        <f>'Data Entry'!BG2156</f>
        <v>0</v>
      </c>
      <c r="AX2127" s="291">
        <f t="shared" si="531"/>
        <v>0</v>
      </c>
      <c r="AY2127" s="42">
        <f>'Data Entry'!BH2156</f>
        <v>0</v>
      </c>
      <c r="AZ2127" s="42">
        <f>'Data Entry'!BI2156</f>
        <v>0</v>
      </c>
      <c r="BA2127" s="42">
        <f>'Data Entry'!BJ2156</f>
        <v>0</v>
      </c>
      <c r="BB2127" s="42">
        <f>'Data Entry'!BK2156</f>
        <v>0</v>
      </c>
      <c r="BC2127" s="291">
        <f t="shared" si="538"/>
        <v>0</v>
      </c>
      <c r="BD2127" s="42">
        <f>'Data Entry'!BL2156</f>
        <v>0</v>
      </c>
      <c r="BE2127" s="42">
        <f>'Data Entry'!BM2156</f>
        <v>0</v>
      </c>
      <c r="BF2127" s="291">
        <f t="shared" si="539"/>
        <v>0</v>
      </c>
      <c r="BG2127" s="305">
        <f t="shared" si="540"/>
        <v>0</v>
      </c>
      <c r="BH2127" s="288" t="str">
        <f>IFERROR((BG2127*'Data Entry'!$F$18)/'Data Entry'!$E$18,"")</f>
        <v/>
      </c>
      <c r="BI2127" s="305">
        <f t="shared" si="541"/>
        <v>0</v>
      </c>
      <c r="BJ2127" s="288" t="str">
        <f t="shared" si="542"/>
        <v/>
      </c>
      <c r="BK2127" s="307" t="str">
        <f t="shared" si="543"/>
        <v/>
      </c>
    </row>
    <row r="2128" spans="1:63" ht="27" x14ac:dyDescent="0.2">
      <c r="A2128" s="119" t="str">
        <f>'Data Entry'!D2157</f>
        <v>Respondent 2124</v>
      </c>
      <c r="B2128" s="52">
        <f>'Data Entry'!AN2157</f>
        <v>0</v>
      </c>
      <c r="C2128" s="52" t="str">
        <f>'Data Entry'!BX2157</f>
        <v/>
      </c>
      <c r="D2128" s="42" t="str">
        <f>'Data Entry'!BU2157</f>
        <v>No disability</v>
      </c>
      <c r="E2128" s="42">
        <f>'Data Entry'!O2157</f>
        <v>0</v>
      </c>
      <c r="F2128" s="42">
        <f>'Data Entry'!P2157</f>
        <v>0</v>
      </c>
      <c r="G2128" s="42">
        <f>'Data Entry'!Q2157</f>
        <v>0</v>
      </c>
      <c r="H2128" s="291">
        <f t="shared" si="528"/>
        <v>0</v>
      </c>
      <c r="I2128" s="42">
        <f>'Data Entry'!R2157</f>
        <v>0</v>
      </c>
      <c r="J2128" s="42">
        <f>'Data Entry'!S2157</f>
        <v>0</v>
      </c>
      <c r="K2128" s="42">
        <f>'Data Entry'!T2157</f>
        <v>0</v>
      </c>
      <c r="L2128" s="42">
        <f>'Data Entry'!U2157</f>
        <v>0</v>
      </c>
      <c r="M2128" s="291">
        <f t="shared" si="532"/>
        <v>0</v>
      </c>
      <c r="N2128" s="42">
        <f>'Data Entry'!V2157</f>
        <v>0</v>
      </c>
      <c r="O2128" s="42">
        <f>'Data Entry'!W2157</f>
        <v>0</v>
      </c>
      <c r="P2128" s="291">
        <f t="shared" si="533"/>
        <v>0</v>
      </c>
      <c r="Q2128" s="42">
        <f>'Data Entry'!X2157</f>
        <v>0</v>
      </c>
      <c r="R2128" s="42">
        <f>'Data Entry'!Y2157</f>
        <v>0</v>
      </c>
      <c r="S2128" s="42">
        <f>'Data Entry'!Z2157</f>
        <v>0</v>
      </c>
      <c r="T2128" s="291">
        <f t="shared" si="529"/>
        <v>0</v>
      </c>
      <c r="U2128" s="42">
        <f>'Data Entry'!AA2157</f>
        <v>0</v>
      </c>
      <c r="V2128" s="42">
        <f>'Data Entry'!AB2157</f>
        <v>0</v>
      </c>
      <c r="W2128" s="42">
        <f>'Data Entry'!AC2157</f>
        <v>0</v>
      </c>
      <c r="X2128" s="42">
        <f>'Data Entry'!AD2157</f>
        <v>0</v>
      </c>
      <c r="Y2128" s="291">
        <f t="shared" si="534"/>
        <v>0</v>
      </c>
      <c r="Z2128" s="42">
        <f>'Data Entry'!AE2157</f>
        <v>0</v>
      </c>
      <c r="AA2128" s="42">
        <f>'Data Entry'!AF2157</f>
        <v>0</v>
      </c>
      <c r="AB2128" s="291">
        <f t="shared" si="535"/>
        <v>0</v>
      </c>
      <c r="AC2128" s="42">
        <f>'Data Entry'!AH2157</f>
        <v>0</v>
      </c>
      <c r="AD2128" s="42">
        <f>'Data Entry'!AI2157</f>
        <v>0</v>
      </c>
      <c r="AE2128" s="42">
        <f>'Data Entry'!AJ2157</f>
        <v>0</v>
      </c>
      <c r="AF2128" s="42">
        <f>'Data Entry'!AK2157</f>
        <v>0</v>
      </c>
      <c r="AG2128" s="42">
        <f>'Data Entry'!AL2157</f>
        <v>0</v>
      </c>
      <c r="AH2128" s="42">
        <f>'Data Entry'!AM2157</f>
        <v>0</v>
      </c>
      <c r="AI2128" s="42">
        <f>'Data Entry'!AV2157</f>
        <v>0</v>
      </c>
      <c r="AJ2128" s="42">
        <f>'Data Entry'!AW2157</f>
        <v>0</v>
      </c>
      <c r="AK2128" s="42">
        <f>'Data Entry'!AX2157</f>
        <v>0</v>
      </c>
      <c r="AL2128" s="291">
        <f t="shared" si="530"/>
        <v>0</v>
      </c>
      <c r="AM2128" s="42">
        <f>'Data Entry'!AY2157</f>
        <v>0</v>
      </c>
      <c r="AN2128" s="42">
        <f>'Data Entry'!AZ2157</f>
        <v>0</v>
      </c>
      <c r="AO2128" s="42">
        <f>'Data Entry'!BA2157</f>
        <v>0</v>
      </c>
      <c r="AP2128" s="42">
        <f>'Data Entry'!BB2157</f>
        <v>0</v>
      </c>
      <c r="AQ2128" s="291">
        <f t="shared" si="536"/>
        <v>0</v>
      </c>
      <c r="AR2128" s="42">
        <f>'Data Entry'!BC2157</f>
        <v>0</v>
      </c>
      <c r="AS2128" s="42">
        <f>'Data Entry'!BD2157</f>
        <v>0</v>
      </c>
      <c r="AT2128" s="291">
        <f t="shared" si="537"/>
        <v>0</v>
      </c>
      <c r="AU2128" s="42">
        <f>'Data Entry'!BE2157</f>
        <v>0</v>
      </c>
      <c r="AV2128" s="42">
        <f>'Data Entry'!BF2157</f>
        <v>0</v>
      </c>
      <c r="AW2128" s="42">
        <f>'Data Entry'!BG2157</f>
        <v>0</v>
      </c>
      <c r="AX2128" s="291">
        <f t="shared" si="531"/>
        <v>0</v>
      </c>
      <c r="AY2128" s="42">
        <f>'Data Entry'!BH2157</f>
        <v>0</v>
      </c>
      <c r="AZ2128" s="42">
        <f>'Data Entry'!BI2157</f>
        <v>0</v>
      </c>
      <c r="BA2128" s="42">
        <f>'Data Entry'!BJ2157</f>
        <v>0</v>
      </c>
      <c r="BB2128" s="42">
        <f>'Data Entry'!BK2157</f>
        <v>0</v>
      </c>
      <c r="BC2128" s="291">
        <f t="shared" si="538"/>
        <v>0</v>
      </c>
      <c r="BD2128" s="42">
        <f>'Data Entry'!BL2157</f>
        <v>0</v>
      </c>
      <c r="BE2128" s="42">
        <f>'Data Entry'!BM2157</f>
        <v>0</v>
      </c>
      <c r="BF2128" s="291">
        <f t="shared" si="539"/>
        <v>0</v>
      </c>
      <c r="BG2128" s="305">
        <f t="shared" si="540"/>
        <v>0</v>
      </c>
      <c r="BH2128" s="288" t="str">
        <f>IFERROR((BG2128*'Data Entry'!$F$18)/'Data Entry'!$E$18,"")</f>
        <v/>
      </c>
      <c r="BI2128" s="305">
        <f t="shared" si="541"/>
        <v>0</v>
      </c>
      <c r="BJ2128" s="288" t="str">
        <f t="shared" si="542"/>
        <v/>
      </c>
      <c r="BK2128" s="307" t="str">
        <f t="shared" si="543"/>
        <v/>
      </c>
    </row>
    <row r="2129" spans="1:63" ht="27" x14ac:dyDescent="0.2">
      <c r="A2129" s="119" t="str">
        <f>'Data Entry'!D2158</f>
        <v>Respondent 2125</v>
      </c>
      <c r="B2129" s="52">
        <f>'Data Entry'!AN2158</f>
        <v>0</v>
      </c>
      <c r="C2129" s="52" t="str">
        <f>'Data Entry'!BX2158</f>
        <v/>
      </c>
      <c r="D2129" s="42" t="str">
        <f>'Data Entry'!BU2158</f>
        <v>No disability</v>
      </c>
      <c r="E2129" s="42">
        <f>'Data Entry'!O2158</f>
        <v>0</v>
      </c>
      <c r="F2129" s="42">
        <f>'Data Entry'!P2158</f>
        <v>0</v>
      </c>
      <c r="G2129" s="42">
        <f>'Data Entry'!Q2158</f>
        <v>0</v>
      </c>
      <c r="H2129" s="291">
        <f t="shared" si="528"/>
        <v>0</v>
      </c>
      <c r="I2129" s="42">
        <f>'Data Entry'!R2158</f>
        <v>0</v>
      </c>
      <c r="J2129" s="42">
        <f>'Data Entry'!S2158</f>
        <v>0</v>
      </c>
      <c r="K2129" s="42">
        <f>'Data Entry'!T2158</f>
        <v>0</v>
      </c>
      <c r="L2129" s="42">
        <f>'Data Entry'!U2158</f>
        <v>0</v>
      </c>
      <c r="M2129" s="291">
        <f t="shared" si="532"/>
        <v>0</v>
      </c>
      <c r="N2129" s="42">
        <f>'Data Entry'!V2158</f>
        <v>0</v>
      </c>
      <c r="O2129" s="42">
        <f>'Data Entry'!W2158</f>
        <v>0</v>
      </c>
      <c r="P2129" s="291">
        <f t="shared" si="533"/>
        <v>0</v>
      </c>
      <c r="Q2129" s="42">
        <f>'Data Entry'!X2158</f>
        <v>0</v>
      </c>
      <c r="R2129" s="42">
        <f>'Data Entry'!Y2158</f>
        <v>0</v>
      </c>
      <c r="S2129" s="42">
        <f>'Data Entry'!Z2158</f>
        <v>0</v>
      </c>
      <c r="T2129" s="291">
        <f t="shared" si="529"/>
        <v>0</v>
      </c>
      <c r="U2129" s="42">
        <f>'Data Entry'!AA2158</f>
        <v>0</v>
      </c>
      <c r="V2129" s="42">
        <f>'Data Entry'!AB2158</f>
        <v>0</v>
      </c>
      <c r="W2129" s="42">
        <f>'Data Entry'!AC2158</f>
        <v>0</v>
      </c>
      <c r="X2129" s="42">
        <f>'Data Entry'!AD2158</f>
        <v>0</v>
      </c>
      <c r="Y2129" s="291">
        <f t="shared" si="534"/>
        <v>0</v>
      </c>
      <c r="Z2129" s="42">
        <f>'Data Entry'!AE2158</f>
        <v>0</v>
      </c>
      <c r="AA2129" s="42">
        <f>'Data Entry'!AF2158</f>
        <v>0</v>
      </c>
      <c r="AB2129" s="291">
        <f t="shared" si="535"/>
        <v>0</v>
      </c>
      <c r="AC2129" s="42">
        <f>'Data Entry'!AH2158</f>
        <v>0</v>
      </c>
      <c r="AD2129" s="42">
        <f>'Data Entry'!AI2158</f>
        <v>0</v>
      </c>
      <c r="AE2129" s="42">
        <f>'Data Entry'!AJ2158</f>
        <v>0</v>
      </c>
      <c r="AF2129" s="42">
        <f>'Data Entry'!AK2158</f>
        <v>0</v>
      </c>
      <c r="AG2129" s="42">
        <f>'Data Entry'!AL2158</f>
        <v>0</v>
      </c>
      <c r="AH2129" s="42">
        <f>'Data Entry'!AM2158</f>
        <v>0</v>
      </c>
      <c r="AI2129" s="42">
        <f>'Data Entry'!AV2158</f>
        <v>0</v>
      </c>
      <c r="AJ2129" s="42">
        <f>'Data Entry'!AW2158</f>
        <v>0</v>
      </c>
      <c r="AK2129" s="42">
        <f>'Data Entry'!AX2158</f>
        <v>0</v>
      </c>
      <c r="AL2129" s="291">
        <f t="shared" si="530"/>
        <v>0</v>
      </c>
      <c r="AM2129" s="42">
        <f>'Data Entry'!AY2158</f>
        <v>0</v>
      </c>
      <c r="AN2129" s="42">
        <f>'Data Entry'!AZ2158</f>
        <v>0</v>
      </c>
      <c r="AO2129" s="42">
        <f>'Data Entry'!BA2158</f>
        <v>0</v>
      </c>
      <c r="AP2129" s="42">
        <f>'Data Entry'!BB2158</f>
        <v>0</v>
      </c>
      <c r="AQ2129" s="291">
        <f t="shared" si="536"/>
        <v>0</v>
      </c>
      <c r="AR2129" s="42">
        <f>'Data Entry'!BC2158</f>
        <v>0</v>
      </c>
      <c r="AS2129" s="42">
        <f>'Data Entry'!BD2158</f>
        <v>0</v>
      </c>
      <c r="AT2129" s="291">
        <f t="shared" si="537"/>
        <v>0</v>
      </c>
      <c r="AU2129" s="42">
        <f>'Data Entry'!BE2158</f>
        <v>0</v>
      </c>
      <c r="AV2129" s="42">
        <f>'Data Entry'!BF2158</f>
        <v>0</v>
      </c>
      <c r="AW2129" s="42">
        <f>'Data Entry'!BG2158</f>
        <v>0</v>
      </c>
      <c r="AX2129" s="291">
        <f t="shared" si="531"/>
        <v>0</v>
      </c>
      <c r="AY2129" s="42">
        <f>'Data Entry'!BH2158</f>
        <v>0</v>
      </c>
      <c r="AZ2129" s="42">
        <f>'Data Entry'!BI2158</f>
        <v>0</v>
      </c>
      <c r="BA2129" s="42">
        <f>'Data Entry'!BJ2158</f>
        <v>0</v>
      </c>
      <c r="BB2129" s="42">
        <f>'Data Entry'!BK2158</f>
        <v>0</v>
      </c>
      <c r="BC2129" s="291">
        <f t="shared" si="538"/>
        <v>0</v>
      </c>
      <c r="BD2129" s="42">
        <f>'Data Entry'!BL2158</f>
        <v>0</v>
      </c>
      <c r="BE2129" s="42">
        <f>'Data Entry'!BM2158</f>
        <v>0</v>
      </c>
      <c r="BF2129" s="291">
        <f t="shared" si="539"/>
        <v>0</v>
      </c>
      <c r="BG2129" s="305">
        <f t="shared" si="540"/>
        <v>0</v>
      </c>
      <c r="BH2129" s="288" t="str">
        <f>IFERROR((BG2129*'Data Entry'!$F$18)/'Data Entry'!$E$18,"")</f>
        <v/>
      </c>
      <c r="BI2129" s="305">
        <f t="shared" si="541"/>
        <v>0</v>
      </c>
      <c r="BJ2129" s="288" t="str">
        <f t="shared" si="542"/>
        <v/>
      </c>
      <c r="BK2129" s="307" t="str">
        <f t="shared" si="543"/>
        <v/>
      </c>
    </row>
    <row r="2130" spans="1:63" ht="27" x14ac:dyDescent="0.2">
      <c r="A2130" s="119" t="str">
        <f>'Data Entry'!D2159</f>
        <v>Respondent 2126</v>
      </c>
      <c r="B2130" s="52">
        <f>'Data Entry'!AN2159</f>
        <v>0</v>
      </c>
      <c r="C2130" s="52" t="str">
        <f>'Data Entry'!BX2159</f>
        <v/>
      </c>
      <c r="D2130" s="42" t="str">
        <f>'Data Entry'!BU2159</f>
        <v>No disability</v>
      </c>
      <c r="E2130" s="42">
        <f>'Data Entry'!O2159</f>
        <v>0</v>
      </c>
      <c r="F2130" s="42">
        <f>'Data Entry'!P2159</f>
        <v>0</v>
      </c>
      <c r="G2130" s="42">
        <f>'Data Entry'!Q2159</f>
        <v>0</v>
      </c>
      <c r="H2130" s="291">
        <f t="shared" si="528"/>
        <v>0</v>
      </c>
      <c r="I2130" s="42">
        <f>'Data Entry'!R2159</f>
        <v>0</v>
      </c>
      <c r="J2130" s="42">
        <f>'Data Entry'!S2159</f>
        <v>0</v>
      </c>
      <c r="K2130" s="42">
        <f>'Data Entry'!T2159</f>
        <v>0</v>
      </c>
      <c r="L2130" s="42">
        <f>'Data Entry'!U2159</f>
        <v>0</v>
      </c>
      <c r="M2130" s="291">
        <f t="shared" si="532"/>
        <v>0</v>
      </c>
      <c r="N2130" s="42">
        <f>'Data Entry'!V2159</f>
        <v>0</v>
      </c>
      <c r="O2130" s="42">
        <f>'Data Entry'!W2159</f>
        <v>0</v>
      </c>
      <c r="P2130" s="291">
        <f t="shared" si="533"/>
        <v>0</v>
      </c>
      <c r="Q2130" s="42">
        <f>'Data Entry'!X2159</f>
        <v>0</v>
      </c>
      <c r="R2130" s="42">
        <f>'Data Entry'!Y2159</f>
        <v>0</v>
      </c>
      <c r="S2130" s="42">
        <f>'Data Entry'!Z2159</f>
        <v>0</v>
      </c>
      <c r="T2130" s="291">
        <f t="shared" si="529"/>
        <v>0</v>
      </c>
      <c r="U2130" s="42">
        <f>'Data Entry'!AA2159</f>
        <v>0</v>
      </c>
      <c r="V2130" s="42">
        <f>'Data Entry'!AB2159</f>
        <v>0</v>
      </c>
      <c r="W2130" s="42">
        <f>'Data Entry'!AC2159</f>
        <v>0</v>
      </c>
      <c r="X2130" s="42">
        <f>'Data Entry'!AD2159</f>
        <v>0</v>
      </c>
      <c r="Y2130" s="291">
        <f t="shared" si="534"/>
        <v>0</v>
      </c>
      <c r="Z2130" s="42">
        <f>'Data Entry'!AE2159</f>
        <v>0</v>
      </c>
      <c r="AA2130" s="42">
        <f>'Data Entry'!AF2159</f>
        <v>0</v>
      </c>
      <c r="AB2130" s="291">
        <f t="shared" si="535"/>
        <v>0</v>
      </c>
      <c r="AC2130" s="42">
        <f>'Data Entry'!AH2159</f>
        <v>0</v>
      </c>
      <c r="AD2130" s="42">
        <f>'Data Entry'!AI2159</f>
        <v>0</v>
      </c>
      <c r="AE2130" s="42">
        <f>'Data Entry'!AJ2159</f>
        <v>0</v>
      </c>
      <c r="AF2130" s="42">
        <f>'Data Entry'!AK2159</f>
        <v>0</v>
      </c>
      <c r="AG2130" s="42">
        <f>'Data Entry'!AL2159</f>
        <v>0</v>
      </c>
      <c r="AH2130" s="42">
        <f>'Data Entry'!AM2159</f>
        <v>0</v>
      </c>
      <c r="AI2130" s="42">
        <f>'Data Entry'!AV2159</f>
        <v>0</v>
      </c>
      <c r="AJ2130" s="42">
        <f>'Data Entry'!AW2159</f>
        <v>0</v>
      </c>
      <c r="AK2130" s="42">
        <f>'Data Entry'!AX2159</f>
        <v>0</v>
      </c>
      <c r="AL2130" s="291">
        <f t="shared" si="530"/>
        <v>0</v>
      </c>
      <c r="AM2130" s="42">
        <f>'Data Entry'!AY2159</f>
        <v>0</v>
      </c>
      <c r="AN2130" s="42">
        <f>'Data Entry'!AZ2159</f>
        <v>0</v>
      </c>
      <c r="AO2130" s="42">
        <f>'Data Entry'!BA2159</f>
        <v>0</v>
      </c>
      <c r="AP2130" s="42">
        <f>'Data Entry'!BB2159</f>
        <v>0</v>
      </c>
      <c r="AQ2130" s="291">
        <f t="shared" si="536"/>
        <v>0</v>
      </c>
      <c r="AR2130" s="42">
        <f>'Data Entry'!BC2159</f>
        <v>0</v>
      </c>
      <c r="AS2130" s="42">
        <f>'Data Entry'!BD2159</f>
        <v>0</v>
      </c>
      <c r="AT2130" s="291">
        <f t="shared" si="537"/>
        <v>0</v>
      </c>
      <c r="AU2130" s="42">
        <f>'Data Entry'!BE2159</f>
        <v>0</v>
      </c>
      <c r="AV2130" s="42">
        <f>'Data Entry'!BF2159</f>
        <v>0</v>
      </c>
      <c r="AW2130" s="42">
        <f>'Data Entry'!BG2159</f>
        <v>0</v>
      </c>
      <c r="AX2130" s="291">
        <f t="shared" si="531"/>
        <v>0</v>
      </c>
      <c r="AY2130" s="42">
        <f>'Data Entry'!BH2159</f>
        <v>0</v>
      </c>
      <c r="AZ2130" s="42">
        <f>'Data Entry'!BI2159</f>
        <v>0</v>
      </c>
      <c r="BA2130" s="42">
        <f>'Data Entry'!BJ2159</f>
        <v>0</v>
      </c>
      <c r="BB2130" s="42">
        <f>'Data Entry'!BK2159</f>
        <v>0</v>
      </c>
      <c r="BC2130" s="291">
        <f t="shared" si="538"/>
        <v>0</v>
      </c>
      <c r="BD2130" s="42">
        <f>'Data Entry'!BL2159</f>
        <v>0</v>
      </c>
      <c r="BE2130" s="42">
        <f>'Data Entry'!BM2159</f>
        <v>0</v>
      </c>
      <c r="BF2130" s="291">
        <f t="shared" si="539"/>
        <v>0</v>
      </c>
      <c r="BG2130" s="305">
        <f t="shared" si="540"/>
        <v>0</v>
      </c>
      <c r="BH2130" s="288" t="str">
        <f>IFERROR((BG2130*'Data Entry'!$F$18)/'Data Entry'!$E$18,"")</f>
        <v/>
      </c>
      <c r="BI2130" s="305">
        <f t="shared" si="541"/>
        <v>0</v>
      </c>
      <c r="BJ2130" s="288" t="str">
        <f t="shared" si="542"/>
        <v/>
      </c>
      <c r="BK2130" s="307" t="str">
        <f t="shared" si="543"/>
        <v/>
      </c>
    </row>
    <row r="2131" spans="1:63" ht="27" x14ac:dyDescent="0.2">
      <c r="A2131" s="119" t="str">
        <f>'Data Entry'!D2160</f>
        <v>Respondent 2127</v>
      </c>
      <c r="B2131" s="52">
        <f>'Data Entry'!AN2160</f>
        <v>0</v>
      </c>
      <c r="C2131" s="52" t="str">
        <f>'Data Entry'!BX2160</f>
        <v/>
      </c>
      <c r="D2131" s="42" t="str">
        <f>'Data Entry'!BU2160</f>
        <v>No disability</v>
      </c>
      <c r="E2131" s="42">
        <f>'Data Entry'!O2160</f>
        <v>0</v>
      </c>
      <c r="F2131" s="42">
        <f>'Data Entry'!P2160</f>
        <v>0</v>
      </c>
      <c r="G2131" s="42">
        <f>'Data Entry'!Q2160</f>
        <v>0</v>
      </c>
      <c r="H2131" s="291">
        <f t="shared" si="528"/>
        <v>0</v>
      </c>
      <c r="I2131" s="42">
        <f>'Data Entry'!R2160</f>
        <v>0</v>
      </c>
      <c r="J2131" s="42">
        <f>'Data Entry'!S2160</f>
        <v>0</v>
      </c>
      <c r="K2131" s="42">
        <f>'Data Entry'!T2160</f>
        <v>0</v>
      </c>
      <c r="L2131" s="42">
        <f>'Data Entry'!U2160</f>
        <v>0</v>
      </c>
      <c r="M2131" s="291">
        <f t="shared" si="532"/>
        <v>0</v>
      </c>
      <c r="N2131" s="42">
        <f>'Data Entry'!V2160</f>
        <v>0</v>
      </c>
      <c r="O2131" s="42">
        <f>'Data Entry'!W2160</f>
        <v>0</v>
      </c>
      <c r="P2131" s="291">
        <f t="shared" si="533"/>
        <v>0</v>
      </c>
      <c r="Q2131" s="42">
        <f>'Data Entry'!X2160</f>
        <v>0</v>
      </c>
      <c r="R2131" s="42">
        <f>'Data Entry'!Y2160</f>
        <v>0</v>
      </c>
      <c r="S2131" s="42">
        <f>'Data Entry'!Z2160</f>
        <v>0</v>
      </c>
      <c r="T2131" s="291">
        <f t="shared" si="529"/>
        <v>0</v>
      </c>
      <c r="U2131" s="42">
        <f>'Data Entry'!AA2160</f>
        <v>0</v>
      </c>
      <c r="V2131" s="42">
        <f>'Data Entry'!AB2160</f>
        <v>0</v>
      </c>
      <c r="W2131" s="42">
        <f>'Data Entry'!AC2160</f>
        <v>0</v>
      </c>
      <c r="X2131" s="42">
        <f>'Data Entry'!AD2160</f>
        <v>0</v>
      </c>
      <c r="Y2131" s="291">
        <f t="shared" si="534"/>
        <v>0</v>
      </c>
      <c r="Z2131" s="42">
        <f>'Data Entry'!AE2160</f>
        <v>0</v>
      </c>
      <c r="AA2131" s="42">
        <f>'Data Entry'!AF2160</f>
        <v>0</v>
      </c>
      <c r="AB2131" s="291">
        <f t="shared" si="535"/>
        <v>0</v>
      </c>
      <c r="AC2131" s="42">
        <f>'Data Entry'!AH2160</f>
        <v>0</v>
      </c>
      <c r="AD2131" s="42">
        <f>'Data Entry'!AI2160</f>
        <v>0</v>
      </c>
      <c r="AE2131" s="42">
        <f>'Data Entry'!AJ2160</f>
        <v>0</v>
      </c>
      <c r="AF2131" s="42">
        <f>'Data Entry'!AK2160</f>
        <v>0</v>
      </c>
      <c r="AG2131" s="42">
        <f>'Data Entry'!AL2160</f>
        <v>0</v>
      </c>
      <c r="AH2131" s="42">
        <f>'Data Entry'!AM2160</f>
        <v>0</v>
      </c>
      <c r="AI2131" s="42">
        <f>'Data Entry'!AV2160</f>
        <v>0</v>
      </c>
      <c r="AJ2131" s="42">
        <f>'Data Entry'!AW2160</f>
        <v>0</v>
      </c>
      <c r="AK2131" s="42">
        <f>'Data Entry'!AX2160</f>
        <v>0</v>
      </c>
      <c r="AL2131" s="291">
        <f t="shared" si="530"/>
        <v>0</v>
      </c>
      <c r="AM2131" s="42">
        <f>'Data Entry'!AY2160</f>
        <v>0</v>
      </c>
      <c r="AN2131" s="42">
        <f>'Data Entry'!AZ2160</f>
        <v>0</v>
      </c>
      <c r="AO2131" s="42">
        <f>'Data Entry'!BA2160</f>
        <v>0</v>
      </c>
      <c r="AP2131" s="42">
        <f>'Data Entry'!BB2160</f>
        <v>0</v>
      </c>
      <c r="AQ2131" s="291">
        <f t="shared" si="536"/>
        <v>0</v>
      </c>
      <c r="AR2131" s="42">
        <f>'Data Entry'!BC2160</f>
        <v>0</v>
      </c>
      <c r="AS2131" s="42">
        <f>'Data Entry'!BD2160</f>
        <v>0</v>
      </c>
      <c r="AT2131" s="291">
        <f t="shared" si="537"/>
        <v>0</v>
      </c>
      <c r="AU2131" s="42">
        <f>'Data Entry'!BE2160</f>
        <v>0</v>
      </c>
      <c r="AV2131" s="42">
        <f>'Data Entry'!BF2160</f>
        <v>0</v>
      </c>
      <c r="AW2131" s="42">
        <f>'Data Entry'!BG2160</f>
        <v>0</v>
      </c>
      <c r="AX2131" s="291">
        <f t="shared" si="531"/>
        <v>0</v>
      </c>
      <c r="AY2131" s="42">
        <f>'Data Entry'!BH2160</f>
        <v>0</v>
      </c>
      <c r="AZ2131" s="42">
        <f>'Data Entry'!BI2160</f>
        <v>0</v>
      </c>
      <c r="BA2131" s="42">
        <f>'Data Entry'!BJ2160</f>
        <v>0</v>
      </c>
      <c r="BB2131" s="42">
        <f>'Data Entry'!BK2160</f>
        <v>0</v>
      </c>
      <c r="BC2131" s="291">
        <f t="shared" si="538"/>
        <v>0</v>
      </c>
      <c r="BD2131" s="42">
        <f>'Data Entry'!BL2160</f>
        <v>0</v>
      </c>
      <c r="BE2131" s="42">
        <f>'Data Entry'!BM2160</f>
        <v>0</v>
      </c>
      <c r="BF2131" s="291">
        <f t="shared" si="539"/>
        <v>0</v>
      </c>
      <c r="BG2131" s="305">
        <f t="shared" si="540"/>
        <v>0</v>
      </c>
      <c r="BH2131" s="288" t="str">
        <f>IFERROR((BG2131*'Data Entry'!$F$18)/'Data Entry'!$E$18,"")</f>
        <v/>
      </c>
      <c r="BI2131" s="305">
        <f t="shared" si="541"/>
        <v>0</v>
      </c>
      <c r="BJ2131" s="288" t="str">
        <f t="shared" si="542"/>
        <v/>
      </c>
      <c r="BK2131" s="307" t="str">
        <f t="shared" si="543"/>
        <v/>
      </c>
    </row>
    <row r="2132" spans="1:63" ht="27" x14ac:dyDescent="0.2">
      <c r="A2132" s="119" t="str">
        <f>'Data Entry'!D2161</f>
        <v>Respondent 2128</v>
      </c>
      <c r="B2132" s="52">
        <f>'Data Entry'!AN2161</f>
        <v>0</v>
      </c>
      <c r="C2132" s="52" t="str">
        <f>'Data Entry'!BX2161</f>
        <v/>
      </c>
      <c r="D2132" s="42" t="str">
        <f>'Data Entry'!BU2161</f>
        <v>No disability</v>
      </c>
      <c r="E2132" s="42">
        <f>'Data Entry'!O2161</f>
        <v>0</v>
      </c>
      <c r="F2132" s="42">
        <f>'Data Entry'!P2161</f>
        <v>0</v>
      </c>
      <c r="G2132" s="42">
        <f>'Data Entry'!Q2161</f>
        <v>0</v>
      </c>
      <c r="H2132" s="291">
        <f t="shared" si="528"/>
        <v>0</v>
      </c>
      <c r="I2132" s="42">
        <f>'Data Entry'!R2161</f>
        <v>0</v>
      </c>
      <c r="J2132" s="42">
        <f>'Data Entry'!S2161</f>
        <v>0</v>
      </c>
      <c r="K2132" s="42">
        <f>'Data Entry'!T2161</f>
        <v>0</v>
      </c>
      <c r="L2132" s="42">
        <f>'Data Entry'!U2161</f>
        <v>0</v>
      </c>
      <c r="M2132" s="291">
        <f t="shared" si="532"/>
        <v>0</v>
      </c>
      <c r="N2132" s="42">
        <f>'Data Entry'!V2161</f>
        <v>0</v>
      </c>
      <c r="O2132" s="42">
        <f>'Data Entry'!W2161</f>
        <v>0</v>
      </c>
      <c r="P2132" s="291">
        <f t="shared" si="533"/>
        <v>0</v>
      </c>
      <c r="Q2132" s="42">
        <f>'Data Entry'!X2161</f>
        <v>0</v>
      </c>
      <c r="R2132" s="42">
        <f>'Data Entry'!Y2161</f>
        <v>0</v>
      </c>
      <c r="S2132" s="42">
        <f>'Data Entry'!Z2161</f>
        <v>0</v>
      </c>
      <c r="T2132" s="291">
        <f t="shared" si="529"/>
        <v>0</v>
      </c>
      <c r="U2132" s="42">
        <f>'Data Entry'!AA2161</f>
        <v>0</v>
      </c>
      <c r="V2132" s="42">
        <f>'Data Entry'!AB2161</f>
        <v>0</v>
      </c>
      <c r="W2132" s="42">
        <f>'Data Entry'!AC2161</f>
        <v>0</v>
      </c>
      <c r="X2132" s="42">
        <f>'Data Entry'!AD2161</f>
        <v>0</v>
      </c>
      <c r="Y2132" s="291">
        <f t="shared" si="534"/>
        <v>0</v>
      </c>
      <c r="Z2132" s="42">
        <f>'Data Entry'!AE2161</f>
        <v>0</v>
      </c>
      <c r="AA2132" s="42">
        <f>'Data Entry'!AF2161</f>
        <v>0</v>
      </c>
      <c r="AB2132" s="291">
        <f t="shared" si="535"/>
        <v>0</v>
      </c>
      <c r="AC2132" s="42">
        <f>'Data Entry'!AH2161</f>
        <v>0</v>
      </c>
      <c r="AD2132" s="42">
        <f>'Data Entry'!AI2161</f>
        <v>0</v>
      </c>
      <c r="AE2132" s="42">
        <f>'Data Entry'!AJ2161</f>
        <v>0</v>
      </c>
      <c r="AF2132" s="42">
        <f>'Data Entry'!AK2161</f>
        <v>0</v>
      </c>
      <c r="AG2132" s="42">
        <f>'Data Entry'!AL2161</f>
        <v>0</v>
      </c>
      <c r="AH2132" s="42">
        <f>'Data Entry'!AM2161</f>
        <v>0</v>
      </c>
      <c r="AI2132" s="42">
        <f>'Data Entry'!AV2161</f>
        <v>0</v>
      </c>
      <c r="AJ2132" s="42">
        <f>'Data Entry'!AW2161</f>
        <v>0</v>
      </c>
      <c r="AK2132" s="42">
        <f>'Data Entry'!AX2161</f>
        <v>0</v>
      </c>
      <c r="AL2132" s="291">
        <f t="shared" si="530"/>
        <v>0</v>
      </c>
      <c r="AM2132" s="42">
        <f>'Data Entry'!AY2161</f>
        <v>0</v>
      </c>
      <c r="AN2132" s="42">
        <f>'Data Entry'!AZ2161</f>
        <v>0</v>
      </c>
      <c r="AO2132" s="42">
        <f>'Data Entry'!BA2161</f>
        <v>0</v>
      </c>
      <c r="AP2132" s="42">
        <f>'Data Entry'!BB2161</f>
        <v>0</v>
      </c>
      <c r="AQ2132" s="291">
        <f t="shared" si="536"/>
        <v>0</v>
      </c>
      <c r="AR2132" s="42">
        <f>'Data Entry'!BC2161</f>
        <v>0</v>
      </c>
      <c r="AS2132" s="42">
        <f>'Data Entry'!BD2161</f>
        <v>0</v>
      </c>
      <c r="AT2132" s="291">
        <f t="shared" si="537"/>
        <v>0</v>
      </c>
      <c r="AU2132" s="42">
        <f>'Data Entry'!BE2161</f>
        <v>0</v>
      </c>
      <c r="AV2132" s="42">
        <f>'Data Entry'!BF2161</f>
        <v>0</v>
      </c>
      <c r="AW2132" s="42">
        <f>'Data Entry'!BG2161</f>
        <v>0</v>
      </c>
      <c r="AX2132" s="291">
        <f t="shared" si="531"/>
        <v>0</v>
      </c>
      <c r="AY2132" s="42">
        <f>'Data Entry'!BH2161</f>
        <v>0</v>
      </c>
      <c r="AZ2132" s="42">
        <f>'Data Entry'!BI2161</f>
        <v>0</v>
      </c>
      <c r="BA2132" s="42">
        <f>'Data Entry'!BJ2161</f>
        <v>0</v>
      </c>
      <c r="BB2132" s="42">
        <f>'Data Entry'!BK2161</f>
        <v>0</v>
      </c>
      <c r="BC2132" s="291">
        <f t="shared" si="538"/>
        <v>0</v>
      </c>
      <c r="BD2132" s="42">
        <f>'Data Entry'!BL2161</f>
        <v>0</v>
      </c>
      <c r="BE2132" s="42">
        <f>'Data Entry'!BM2161</f>
        <v>0</v>
      </c>
      <c r="BF2132" s="291">
        <f t="shared" si="539"/>
        <v>0</v>
      </c>
      <c r="BG2132" s="305">
        <f t="shared" si="540"/>
        <v>0</v>
      </c>
      <c r="BH2132" s="288" t="str">
        <f>IFERROR((BG2132*'Data Entry'!$F$18)/'Data Entry'!$E$18,"")</f>
        <v/>
      </c>
      <c r="BI2132" s="305">
        <f t="shared" si="541"/>
        <v>0</v>
      </c>
      <c r="BJ2132" s="288" t="str">
        <f t="shared" si="542"/>
        <v/>
      </c>
      <c r="BK2132" s="307" t="str">
        <f t="shared" si="543"/>
        <v/>
      </c>
    </row>
    <row r="2133" spans="1:63" ht="27" x14ac:dyDescent="0.2">
      <c r="A2133" s="119" t="str">
        <f>'Data Entry'!D2162</f>
        <v>Respondent 2129</v>
      </c>
      <c r="B2133" s="52">
        <f>'Data Entry'!AN2162</f>
        <v>0</v>
      </c>
      <c r="C2133" s="52" t="str">
        <f>'Data Entry'!BX2162</f>
        <v/>
      </c>
      <c r="D2133" s="42" t="str">
        <f>'Data Entry'!BU2162</f>
        <v>No disability</v>
      </c>
      <c r="E2133" s="42">
        <f>'Data Entry'!O2162</f>
        <v>0</v>
      </c>
      <c r="F2133" s="42">
        <f>'Data Entry'!P2162</f>
        <v>0</v>
      </c>
      <c r="G2133" s="42">
        <f>'Data Entry'!Q2162</f>
        <v>0</v>
      </c>
      <c r="H2133" s="291">
        <f t="shared" si="528"/>
        <v>0</v>
      </c>
      <c r="I2133" s="42">
        <f>'Data Entry'!R2162</f>
        <v>0</v>
      </c>
      <c r="J2133" s="42">
        <f>'Data Entry'!S2162</f>
        <v>0</v>
      </c>
      <c r="K2133" s="42">
        <f>'Data Entry'!T2162</f>
        <v>0</v>
      </c>
      <c r="L2133" s="42">
        <f>'Data Entry'!U2162</f>
        <v>0</v>
      </c>
      <c r="M2133" s="291">
        <f t="shared" si="532"/>
        <v>0</v>
      </c>
      <c r="N2133" s="42">
        <f>'Data Entry'!V2162</f>
        <v>0</v>
      </c>
      <c r="O2133" s="42">
        <f>'Data Entry'!W2162</f>
        <v>0</v>
      </c>
      <c r="P2133" s="291">
        <f t="shared" si="533"/>
        <v>0</v>
      </c>
      <c r="Q2133" s="42">
        <f>'Data Entry'!X2162</f>
        <v>0</v>
      </c>
      <c r="R2133" s="42">
        <f>'Data Entry'!Y2162</f>
        <v>0</v>
      </c>
      <c r="S2133" s="42">
        <f>'Data Entry'!Z2162</f>
        <v>0</v>
      </c>
      <c r="T2133" s="291">
        <f t="shared" si="529"/>
        <v>0</v>
      </c>
      <c r="U2133" s="42">
        <f>'Data Entry'!AA2162</f>
        <v>0</v>
      </c>
      <c r="V2133" s="42">
        <f>'Data Entry'!AB2162</f>
        <v>0</v>
      </c>
      <c r="W2133" s="42">
        <f>'Data Entry'!AC2162</f>
        <v>0</v>
      </c>
      <c r="X2133" s="42">
        <f>'Data Entry'!AD2162</f>
        <v>0</v>
      </c>
      <c r="Y2133" s="291">
        <f t="shared" si="534"/>
        <v>0</v>
      </c>
      <c r="Z2133" s="42">
        <f>'Data Entry'!AE2162</f>
        <v>0</v>
      </c>
      <c r="AA2133" s="42">
        <f>'Data Entry'!AF2162</f>
        <v>0</v>
      </c>
      <c r="AB2133" s="291">
        <f t="shared" si="535"/>
        <v>0</v>
      </c>
      <c r="AC2133" s="42">
        <f>'Data Entry'!AH2162</f>
        <v>0</v>
      </c>
      <c r="AD2133" s="42">
        <f>'Data Entry'!AI2162</f>
        <v>0</v>
      </c>
      <c r="AE2133" s="42">
        <f>'Data Entry'!AJ2162</f>
        <v>0</v>
      </c>
      <c r="AF2133" s="42">
        <f>'Data Entry'!AK2162</f>
        <v>0</v>
      </c>
      <c r="AG2133" s="42">
        <f>'Data Entry'!AL2162</f>
        <v>0</v>
      </c>
      <c r="AH2133" s="42">
        <f>'Data Entry'!AM2162</f>
        <v>0</v>
      </c>
      <c r="AI2133" s="42">
        <f>'Data Entry'!AV2162</f>
        <v>0</v>
      </c>
      <c r="AJ2133" s="42">
        <f>'Data Entry'!AW2162</f>
        <v>0</v>
      </c>
      <c r="AK2133" s="42">
        <f>'Data Entry'!AX2162</f>
        <v>0</v>
      </c>
      <c r="AL2133" s="291">
        <f t="shared" si="530"/>
        <v>0</v>
      </c>
      <c r="AM2133" s="42">
        <f>'Data Entry'!AY2162</f>
        <v>0</v>
      </c>
      <c r="AN2133" s="42">
        <f>'Data Entry'!AZ2162</f>
        <v>0</v>
      </c>
      <c r="AO2133" s="42">
        <f>'Data Entry'!BA2162</f>
        <v>0</v>
      </c>
      <c r="AP2133" s="42">
        <f>'Data Entry'!BB2162</f>
        <v>0</v>
      </c>
      <c r="AQ2133" s="291">
        <f t="shared" si="536"/>
        <v>0</v>
      </c>
      <c r="AR2133" s="42">
        <f>'Data Entry'!BC2162</f>
        <v>0</v>
      </c>
      <c r="AS2133" s="42">
        <f>'Data Entry'!BD2162</f>
        <v>0</v>
      </c>
      <c r="AT2133" s="291">
        <f t="shared" si="537"/>
        <v>0</v>
      </c>
      <c r="AU2133" s="42">
        <f>'Data Entry'!BE2162</f>
        <v>0</v>
      </c>
      <c r="AV2133" s="42">
        <f>'Data Entry'!BF2162</f>
        <v>0</v>
      </c>
      <c r="AW2133" s="42">
        <f>'Data Entry'!BG2162</f>
        <v>0</v>
      </c>
      <c r="AX2133" s="291">
        <f t="shared" si="531"/>
        <v>0</v>
      </c>
      <c r="AY2133" s="42">
        <f>'Data Entry'!BH2162</f>
        <v>0</v>
      </c>
      <c r="AZ2133" s="42">
        <f>'Data Entry'!BI2162</f>
        <v>0</v>
      </c>
      <c r="BA2133" s="42">
        <f>'Data Entry'!BJ2162</f>
        <v>0</v>
      </c>
      <c r="BB2133" s="42">
        <f>'Data Entry'!BK2162</f>
        <v>0</v>
      </c>
      <c r="BC2133" s="291">
        <f t="shared" si="538"/>
        <v>0</v>
      </c>
      <c r="BD2133" s="42">
        <f>'Data Entry'!BL2162</f>
        <v>0</v>
      </c>
      <c r="BE2133" s="42">
        <f>'Data Entry'!BM2162</f>
        <v>0</v>
      </c>
      <c r="BF2133" s="291">
        <f t="shared" si="539"/>
        <v>0</v>
      </c>
      <c r="BG2133" s="305">
        <f t="shared" si="540"/>
        <v>0</v>
      </c>
      <c r="BH2133" s="288" t="str">
        <f>IFERROR((BG2133*'Data Entry'!$F$18)/'Data Entry'!$E$18,"")</f>
        <v/>
      </c>
      <c r="BI2133" s="305">
        <f t="shared" si="541"/>
        <v>0</v>
      </c>
      <c r="BJ2133" s="288" t="str">
        <f t="shared" si="542"/>
        <v/>
      </c>
      <c r="BK2133" s="307" t="str">
        <f t="shared" si="543"/>
        <v/>
      </c>
    </row>
    <row r="2134" spans="1:63" ht="27" x14ac:dyDescent="0.2">
      <c r="A2134" s="119" t="str">
        <f>'Data Entry'!D2163</f>
        <v>Respondent 2130</v>
      </c>
      <c r="B2134" s="52">
        <f>'Data Entry'!AN2163</f>
        <v>0</v>
      </c>
      <c r="C2134" s="52" t="str">
        <f>'Data Entry'!BX2163</f>
        <v/>
      </c>
      <c r="D2134" s="42" t="str">
        <f>'Data Entry'!BU2163</f>
        <v>No disability</v>
      </c>
      <c r="E2134" s="42">
        <f>'Data Entry'!O2163</f>
        <v>0</v>
      </c>
      <c r="F2134" s="42">
        <f>'Data Entry'!P2163</f>
        <v>0</v>
      </c>
      <c r="G2134" s="42">
        <f>'Data Entry'!Q2163</f>
        <v>0</v>
      </c>
      <c r="H2134" s="291">
        <f t="shared" si="528"/>
        <v>0</v>
      </c>
      <c r="I2134" s="42">
        <f>'Data Entry'!R2163</f>
        <v>0</v>
      </c>
      <c r="J2134" s="42">
        <f>'Data Entry'!S2163</f>
        <v>0</v>
      </c>
      <c r="K2134" s="42">
        <f>'Data Entry'!T2163</f>
        <v>0</v>
      </c>
      <c r="L2134" s="42">
        <f>'Data Entry'!U2163</f>
        <v>0</v>
      </c>
      <c r="M2134" s="291">
        <f t="shared" si="532"/>
        <v>0</v>
      </c>
      <c r="N2134" s="42">
        <f>'Data Entry'!V2163</f>
        <v>0</v>
      </c>
      <c r="O2134" s="42">
        <f>'Data Entry'!W2163</f>
        <v>0</v>
      </c>
      <c r="P2134" s="291">
        <f t="shared" si="533"/>
        <v>0</v>
      </c>
      <c r="Q2134" s="42">
        <f>'Data Entry'!X2163</f>
        <v>0</v>
      </c>
      <c r="R2134" s="42">
        <f>'Data Entry'!Y2163</f>
        <v>0</v>
      </c>
      <c r="S2134" s="42">
        <f>'Data Entry'!Z2163</f>
        <v>0</v>
      </c>
      <c r="T2134" s="291">
        <f t="shared" si="529"/>
        <v>0</v>
      </c>
      <c r="U2134" s="42">
        <f>'Data Entry'!AA2163</f>
        <v>0</v>
      </c>
      <c r="V2134" s="42">
        <f>'Data Entry'!AB2163</f>
        <v>0</v>
      </c>
      <c r="W2134" s="42">
        <f>'Data Entry'!AC2163</f>
        <v>0</v>
      </c>
      <c r="X2134" s="42">
        <f>'Data Entry'!AD2163</f>
        <v>0</v>
      </c>
      <c r="Y2134" s="291">
        <f t="shared" si="534"/>
        <v>0</v>
      </c>
      <c r="Z2134" s="42">
        <f>'Data Entry'!AE2163</f>
        <v>0</v>
      </c>
      <c r="AA2134" s="42">
        <f>'Data Entry'!AF2163</f>
        <v>0</v>
      </c>
      <c r="AB2134" s="291">
        <f t="shared" si="535"/>
        <v>0</v>
      </c>
      <c r="AC2134" s="42">
        <f>'Data Entry'!AH2163</f>
        <v>0</v>
      </c>
      <c r="AD2134" s="42">
        <f>'Data Entry'!AI2163</f>
        <v>0</v>
      </c>
      <c r="AE2134" s="42">
        <f>'Data Entry'!AJ2163</f>
        <v>0</v>
      </c>
      <c r="AF2134" s="42">
        <f>'Data Entry'!AK2163</f>
        <v>0</v>
      </c>
      <c r="AG2134" s="42">
        <f>'Data Entry'!AL2163</f>
        <v>0</v>
      </c>
      <c r="AH2134" s="42">
        <f>'Data Entry'!AM2163</f>
        <v>0</v>
      </c>
      <c r="AI2134" s="42">
        <f>'Data Entry'!AV2163</f>
        <v>0</v>
      </c>
      <c r="AJ2134" s="42">
        <f>'Data Entry'!AW2163</f>
        <v>0</v>
      </c>
      <c r="AK2134" s="42">
        <f>'Data Entry'!AX2163</f>
        <v>0</v>
      </c>
      <c r="AL2134" s="291">
        <f t="shared" si="530"/>
        <v>0</v>
      </c>
      <c r="AM2134" s="42">
        <f>'Data Entry'!AY2163</f>
        <v>0</v>
      </c>
      <c r="AN2134" s="42">
        <f>'Data Entry'!AZ2163</f>
        <v>0</v>
      </c>
      <c r="AO2134" s="42">
        <f>'Data Entry'!BA2163</f>
        <v>0</v>
      </c>
      <c r="AP2134" s="42">
        <f>'Data Entry'!BB2163</f>
        <v>0</v>
      </c>
      <c r="AQ2134" s="291">
        <f t="shared" si="536"/>
        <v>0</v>
      </c>
      <c r="AR2134" s="42">
        <f>'Data Entry'!BC2163</f>
        <v>0</v>
      </c>
      <c r="AS2134" s="42">
        <f>'Data Entry'!BD2163</f>
        <v>0</v>
      </c>
      <c r="AT2134" s="291">
        <f t="shared" si="537"/>
        <v>0</v>
      </c>
      <c r="AU2134" s="42">
        <f>'Data Entry'!BE2163</f>
        <v>0</v>
      </c>
      <c r="AV2134" s="42">
        <f>'Data Entry'!BF2163</f>
        <v>0</v>
      </c>
      <c r="AW2134" s="42">
        <f>'Data Entry'!BG2163</f>
        <v>0</v>
      </c>
      <c r="AX2134" s="291">
        <f t="shared" si="531"/>
        <v>0</v>
      </c>
      <c r="AY2134" s="42">
        <f>'Data Entry'!BH2163</f>
        <v>0</v>
      </c>
      <c r="AZ2134" s="42">
        <f>'Data Entry'!BI2163</f>
        <v>0</v>
      </c>
      <c r="BA2134" s="42">
        <f>'Data Entry'!BJ2163</f>
        <v>0</v>
      </c>
      <c r="BB2134" s="42">
        <f>'Data Entry'!BK2163</f>
        <v>0</v>
      </c>
      <c r="BC2134" s="291">
        <f t="shared" si="538"/>
        <v>0</v>
      </c>
      <c r="BD2134" s="42">
        <f>'Data Entry'!BL2163</f>
        <v>0</v>
      </c>
      <c r="BE2134" s="42">
        <f>'Data Entry'!BM2163</f>
        <v>0</v>
      </c>
      <c r="BF2134" s="291">
        <f t="shared" si="539"/>
        <v>0</v>
      </c>
      <c r="BG2134" s="305">
        <f t="shared" si="540"/>
        <v>0</v>
      </c>
      <c r="BH2134" s="288" t="str">
        <f>IFERROR((BG2134*'Data Entry'!$F$18)/'Data Entry'!$E$18,"")</f>
        <v/>
      </c>
      <c r="BI2134" s="305">
        <f t="shared" si="541"/>
        <v>0</v>
      </c>
      <c r="BJ2134" s="288" t="str">
        <f t="shared" si="542"/>
        <v/>
      </c>
      <c r="BK2134" s="307" t="str">
        <f t="shared" si="543"/>
        <v/>
      </c>
    </row>
    <row r="2135" spans="1:63" ht="27" x14ac:dyDescent="0.2">
      <c r="A2135" s="119" t="str">
        <f>'Data Entry'!D2164</f>
        <v>Respondent 2131</v>
      </c>
      <c r="B2135" s="52">
        <f>'Data Entry'!AN2164</f>
        <v>0</v>
      </c>
      <c r="C2135" s="52" t="str">
        <f>'Data Entry'!BX2164</f>
        <v/>
      </c>
      <c r="D2135" s="42" t="str">
        <f>'Data Entry'!BU2164</f>
        <v>No disability</v>
      </c>
      <c r="E2135" s="42">
        <f>'Data Entry'!O2164</f>
        <v>0</v>
      </c>
      <c r="F2135" s="42">
        <f>'Data Entry'!P2164</f>
        <v>0</v>
      </c>
      <c r="G2135" s="42">
        <f>'Data Entry'!Q2164</f>
        <v>0</v>
      </c>
      <c r="H2135" s="291">
        <f t="shared" si="528"/>
        <v>0</v>
      </c>
      <c r="I2135" s="42">
        <f>'Data Entry'!R2164</f>
        <v>0</v>
      </c>
      <c r="J2135" s="42">
        <f>'Data Entry'!S2164</f>
        <v>0</v>
      </c>
      <c r="K2135" s="42">
        <f>'Data Entry'!T2164</f>
        <v>0</v>
      </c>
      <c r="L2135" s="42">
        <f>'Data Entry'!U2164</f>
        <v>0</v>
      </c>
      <c r="M2135" s="291">
        <f t="shared" si="532"/>
        <v>0</v>
      </c>
      <c r="N2135" s="42">
        <f>'Data Entry'!V2164</f>
        <v>0</v>
      </c>
      <c r="O2135" s="42">
        <f>'Data Entry'!W2164</f>
        <v>0</v>
      </c>
      <c r="P2135" s="291">
        <f t="shared" si="533"/>
        <v>0</v>
      </c>
      <c r="Q2135" s="42">
        <f>'Data Entry'!X2164</f>
        <v>0</v>
      </c>
      <c r="R2135" s="42">
        <f>'Data Entry'!Y2164</f>
        <v>0</v>
      </c>
      <c r="S2135" s="42">
        <f>'Data Entry'!Z2164</f>
        <v>0</v>
      </c>
      <c r="T2135" s="291">
        <f t="shared" si="529"/>
        <v>0</v>
      </c>
      <c r="U2135" s="42">
        <f>'Data Entry'!AA2164</f>
        <v>0</v>
      </c>
      <c r="V2135" s="42">
        <f>'Data Entry'!AB2164</f>
        <v>0</v>
      </c>
      <c r="W2135" s="42">
        <f>'Data Entry'!AC2164</f>
        <v>0</v>
      </c>
      <c r="X2135" s="42">
        <f>'Data Entry'!AD2164</f>
        <v>0</v>
      </c>
      <c r="Y2135" s="291">
        <f t="shared" si="534"/>
        <v>0</v>
      </c>
      <c r="Z2135" s="42">
        <f>'Data Entry'!AE2164</f>
        <v>0</v>
      </c>
      <c r="AA2135" s="42">
        <f>'Data Entry'!AF2164</f>
        <v>0</v>
      </c>
      <c r="AB2135" s="291">
        <f t="shared" si="535"/>
        <v>0</v>
      </c>
      <c r="AC2135" s="42">
        <f>'Data Entry'!AH2164</f>
        <v>0</v>
      </c>
      <c r="AD2135" s="42">
        <f>'Data Entry'!AI2164</f>
        <v>0</v>
      </c>
      <c r="AE2135" s="42">
        <f>'Data Entry'!AJ2164</f>
        <v>0</v>
      </c>
      <c r="AF2135" s="42">
        <f>'Data Entry'!AK2164</f>
        <v>0</v>
      </c>
      <c r="AG2135" s="42">
        <f>'Data Entry'!AL2164</f>
        <v>0</v>
      </c>
      <c r="AH2135" s="42">
        <f>'Data Entry'!AM2164</f>
        <v>0</v>
      </c>
      <c r="AI2135" s="42">
        <f>'Data Entry'!AV2164</f>
        <v>0</v>
      </c>
      <c r="AJ2135" s="42">
        <f>'Data Entry'!AW2164</f>
        <v>0</v>
      </c>
      <c r="AK2135" s="42">
        <f>'Data Entry'!AX2164</f>
        <v>0</v>
      </c>
      <c r="AL2135" s="291">
        <f t="shared" si="530"/>
        <v>0</v>
      </c>
      <c r="AM2135" s="42">
        <f>'Data Entry'!AY2164</f>
        <v>0</v>
      </c>
      <c r="AN2135" s="42">
        <f>'Data Entry'!AZ2164</f>
        <v>0</v>
      </c>
      <c r="AO2135" s="42">
        <f>'Data Entry'!BA2164</f>
        <v>0</v>
      </c>
      <c r="AP2135" s="42">
        <f>'Data Entry'!BB2164</f>
        <v>0</v>
      </c>
      <c r="AQ2135" s="291">
        <f t="shared" si="536"/>
        <v>0</v>
      </c>
      <c r="AR2135" s="42">
        <f>'Data Entry'!BC2164</f>
        <v>0</v>
      </c>
      <c r="AS2135" s="42">
        <f>'Data Entry'!BD2164</f>
        <v>0</v>
      </c>
      <c r="AT2135" s="291">
        <f t="shared" si="537"/>
        <v>0</v>
      </c>
      <c r="AU2135" s="42">
        <f>'Data Entry'!BE2164</f>
        <v>0</v>
      </c>
      <c r="AV2135" s="42">
        <f>'Data Entry'!BF2164</f>
        <v>0</v>
      </c>
      <c r="AW2135" s="42">
        <f>'Data Entry'!BG2164</f>
        <v>0</v>
      </c>
      <c r="AX2135" s="291">
        <f t="shared" si="531"/>
        <v>0</v>
      </c>
      <c r="AY2135" s="42">
        <f>'Data Entry'!BH2164</f>
        <v>0</v>
      </c>
      <c r="AZ2135" s="42">
        <f>'Data Entry'!BI2164</f>
        <v>0</v>
      </c>
      <c r="BA2135" s="42">
        <f>'Data Entry'!BJ2164</f>
        <v>0</v>
      </c>
      <c r="BB2135" s="42">
        <f>'Data Entry'!BK2164</f>
        <v>0</v>
      </c>
      <c r="BC2135" s="291">
        <f t="shared" si="538"/>
        <v>0</v>
      </c>
      <c r="BD2135" s="42">
        <f>'Data Entry'!BL2164</f>
        <v>0</v>
      </c>
      <c r="BE2135" s="42">
        <f>'Data Entry'!BM2164</f>
        <v>0</v>
      </c>
      <c r="BF2135" s="291">
        <f t="shared" si="539"/>
        <v>0</v>
      </c>
      <c r="BG2135" s="305">
        <f t="shared" si="540"/>
        <v>0</v>
      </c>
      <c r="BH2135" s="288" t="str">
        <f>IFERROR((BG2135*'Data Entry'!$F$18)/'Data Entry'!$E$18,"")</f>
        <v/>
      </c>
      <c r="BI2135" s="305">
        <f t="shared" si="541"/>
        <v>0</v>
      </c>
      <c r="BJ2135" s="288" t="str">
        <f t="shared" si="542"/>
        <v/>
      </c>
      <c r="BK2135" s="307" t="str">
        <f t="shared" si="543"/>
        <v/>
      </c>
    </row>
    <row r="2136" spans="1:63" ht="27" x14ac:dyDescent="0.2">
      <c r="A2136" s="119" t="str">
        <f>'Data Entry'!D2165</f>
        <v>Respondent 2132</v>
      </c>
      <c r="B2136" s="52">
        <f>'Data Entry'!AN2165</f>
        <v>0</v>
      </c>
      <c r="C2136" s="52" t="str">
        <f>'Data Entry'!BX2165</f>
        <v/>
      </c>
      <c r="D2136" s="42" t="str">
        <f>'Data Entry'!BU2165</f>
        <v>No disability</v>
      </c>
      <c r="E2136" s="42">
        <f>'Data Entry'!O2165</f>
        <v>0</v>
      </c>
      <c r="F2136" s="42">
        <f>'Data Entry'!P2165</f>
        <v>0</v>
      </c>
      <c r="G2136" s="42">
        <f>'Data Entry'!Q2165</f>
        <v>0</v>
      </c>
      <c r="H2136" s="291">
        <f t="shared" si="528"/>
        <v>0</v>
      </c>
      <c r="I2136" s="42">
        <f>'Data Entry'!R2165</f>
        <v>0</v>
      </c>
      <c r="J2136" s="42">
        <f>'Data Entry'!S2165</f>
        <v>0</v>
      </c>
      <c r="K2136" s="42">
        <f>'Data Entry'!T2165</f>
        <v>0</v>
      </c>
      <c r="L2136" s="42">
        <f>'Data Entry'!U2165</f>
        <v>0</v>
      </c>
      <c r="M2136" s="291">
        <f t="shared" si="532"/>
        <v>0</v>
      </c>
      <c r="N2136" s="42">
        <f>'Data Entry'!V2165</f>
        <v>0</v>
      </c>
      <c r="O2136" s="42">
        <f>'Data Entry'!W2165</f>
        <v>0</v>
      </c>
      <c r="P2136" s="291">
        <f t="shared" si="533"/>
        <v>0</v>
      </c>
      <c r="Q2136" s="42">
        <f>'Data Entry'!X2165</f>
        <v>0</v>
      </c>
      <c r="R2136" s="42">
        <f>'Data Entry'!Y2165</f>
        <v>0</v>
      </c>
      <c r="S2136" s="42">
        <f>'Data Entry'!Z2165</f>
        <v>0</v>
      </c>
      <c r="T2136" s="291">
        <f t="shared" si="529"/>
        <v>0</v>
      </c>
      <c r="U2136" s="42">
        <f>'Data Entry'!AA2165</f>
        <v>0</v>
      </c>
      <c r="V2136" s="42">
        <f>'Data Entry'!AB2165</f>
        <v>0</v>
      </c>
      <c r="W2136" s="42">
        <f>'Data Entry'!AC2165</f>
        <v>0</v>
      </c>
      <c r="X2136" s="42">
        <f>'Data Entry'!AD2165</f>
        <v>0</v>
      </c>
      <c r="Y2136" s="291">
        <f t="shared" si="534"/>
        <v>0</v>
      </c>
      <c r="Z2136" s="42">
        <f>'Data Entry'!AE2165</f>
        <v>0</v>
      </c>
      <c r="AA2136" s="42">
        <f>'Data Entry'!AF2165</f>
        <v>0</v>
      </c>
      <c r="AB2136" s="291">
        <f t="shared" si="535"/>
        <v>0</v>
      </c>
      <c r="AC2136" s="42">
        <f>'Data Entry'!AH2165</f>
        <v>0</v>
      </c>
      <c r="AD2136" s="42">
        <f>'Data Entry'!AI2165</f>
        <v>0</v>
      </c>
      <c r="AE2136" s="42">
        <f>'Data Entry'!AJ2165</f>
        <v>0</v>
      </c>
      <c r="AF2136" s="42">
        <f>'Data Entry'!AK2165</f>
        <v>0</v>
      </c>
      <c r="AG2136" s="42">
        <f>'Data Entry'!AL2165</f>
        <v>0</v>
      </c>
      <c r="AH2136" s="42">
        <f>'Data Entry'!AM2165</f>
        <v>0</v>
      </c>
      <c r="AI2136" s="42">
        <f>'Data Entry'!AV2165</f>
        <v>0</v>
      </c>
      <c r="AJ2136" s="42">
        <f>'Data Entry'!AW2165</f>
        <v>0</v>
      </c>
      <c r="AK2136" s="42">
        <f>'Data Entry'!AX2165</f>
        <v>0</v>
      </c>
      <c r="AL2136" s="291">
        <f t="shared" si="530"/>
        <v>0</v>
      </c>
      <c r="AM2136" s="42">
        <f>'Data Entry'!AY2165</f>
        <v>0</v>
      </c>
      <c r="AN2136" s="42">
        <f>'Data Entry'!AZ2165</f>
        <v>0</v>
      </c>
      <c r="AO2136" s="42">
        <f>'Data Entry'!BA2165</f>
        <v>0</v>
      </c>
      <c r="AP2136" s="42">
        <f>'Data Entry'!BB2165</f>
        <v>0</v>
      </c>
      <c r="AQ2136" s="291">
        <f t="shared" si="536"/>
        <v>0</v>
      </c>
      <c r="AR2136" s="42">
        <f>'Data Entry'!BC2165</f>
        <v>0</v>
      </c>
      <c r="AS2136" s="42">
        <f>'Data Entry'!BD2165</f>
        <v>0</v>
      </c>
      <c r="AT2136" s="291">
        <f t="shared" si="537"/>
        <v>0</v>
      </c>
      <c r="AU2136" s="42">
        <f>'Data Entry'!BE2165</f>
        <v>0</v>
      </c>
      <c r="AV2136" s="42">
        <f>'Data Entry'!BF2165</f>
        <v>0</v>
      </c>
      <c r="AW2136" s="42">
        <f>'Data Entry'!BG2165</f>
        <v>0</v>
      </c>
      <c r="AX2136" s="291">
        <f t="shared" si="531"/>
        <v>0</v>
      </c>
      <c r="AY2136" s="42">
        <f>'Data Entry'!BH2165</f>
        <v>0</v>
      </c>
      <c r="AZ2136" s="42">
        <f>'Data Entry'!BI2165</f>
        <v>0</v>
      </c>
      <c r="BA2136" s="42">
        <f>'Data Entry'!BJ2165</f>
        <v>0</v>
      </c>
      <c r="BB2136" s="42">
        <f>'Data Entry'!BK2165</f>
        <v>0</v>
      </c>
      <c r="BC2136" s="291">
        <f t="shared" si="538"/>
        <v>0</v>
      </c>
      <c r="BD2136" s="42">
        <f>'Data Entry'!BL2165</f>
        <v>0</v>
      </c>
      <c r="BE2136" s="42">
        <f>'Data Entry'!BM2165</f>
        <v>0</v>
      </c>
      <c r="BF2136" s="291">
        <f t="shared" si="539"/>
        <v>0</v>
      </c>
      <c r="BG2136" s="305">
        <f t="shared" si="540"/>
        <v>0</v>
      </c>
      <c r="BH2136" s="288" t="str">
        <f>IFERROR((BG2136*'Data Entry'!$F$18)/'Data Entry'!$E$18,"")</f>
        <v/>
      </c>
      <c r="BI2136" s="305">
        <f t="shared" si="541"/>
        <v>0</v>
      </c>
      <c r="BJ2136" s="288" t="str">
        <f t="shared" si="542"/>
        <v/>
      </c>
      <c r="BK2136" s="307" t="str">
        <f t="shared" si="543"/>
        <v/>
      </c>
    </row>
    <row r="2137" spans="1:63" ht="27" x14ac:dyDescent="0.2">
      <c r="A2137" s="119" t="str">
        <f>'Data Entry'!D2166</f>
        <v>Respondent 2133</v>
      </c>
      <c r="B2137" s="52">
        <f>'Data Entry'!AN2166</f>
        <v>0</v>
      </c>
      <c r="C2137" s="52" t="str">
        <f>'Data Entry'!BX2166</f>
        <v/>
      </c>
      <c r="D2137" s="42" t="str">
        <f>'Data Entry'!BU2166</f>
        <v>No disability</v>
      </c>
      <c r="E2137" s="42">
        <f>'Data Entry'!O2166</f>
        <v>0</v>
      </c>
      <c r="F2137" s="42">
        <f>'Data Entry'!P2166</f>
        <v>0</v>
      </c>
      <c r="G2137" s="42">
        <f>'Data Entry'!Q2166</f>
        <v>0</v>
      </c>
      <c r="H2137" s="291">
        <f t="shared" si="528"/>
        <v>0</v>
      </c>
      <c r="I2137" s="42">
        <f>'Data Entry'!R2166</f>
        <v>0</v>
      </c>
      <c r="J2137" s="42">
        <f>'Data Entry'!S2166</f>
        <v>0</v>
      </c>
      <c r="K2137" s="42">
        <f>'Data Entry'!T2166</f>
        <v>0</v>
      </c>
      <c r="L2137" s="42">
        <f>'Data Entry'!U2166</f>
        <v>0</v>
      </c>
      <c r="M2137" s="291">
        <f t="shared" si="532"/>
        <v>0</v>
      </c>
      <c r="N2137" s="42">
        <f>'Data Entry'!V2166</f>
        <v>0</v>
      </c>
      <c r="O2137" s="42">
        <f>'Data Entry'!W2166</f>
        <v>0</v>
      </c>
      <c r="P2137" s="291">
        <f t="shared" si="533"/>
        <v>0</v>
      </c>
      <c r="Q2137" s="42">
        <f>'Data Entry'!X2166</f>
        <v>0</v>
      </c>
      <c r="R2137" s="42">
        <f>'Data Entry'!Y2166</f>
        <v>0</v>
      </c>
      <c r="S2137" s="42">
        <f>'Data Entry'!Z2166</f>
        <v>0</v>
      </c>
      <c r="T2137" s="291">
        <f t="shared" si="529"/>
        <v>0</v>
      </c>
      <c r="U2137" s="42">
        <f>'Data Entry'!AA2166</f>
        <v>0</v>
      </c>
      <c r="V2137" s="42">
        <f>'Data Entry'!AB2166</f>
        <v>0</v>
      </c>
      <c r="W2137" s="42">
        <f>'Data Entry'!AC2166</f>
        <v>0</v>
      </c>
      <c r="X2137" s="42">
        <f>'Data Entry'!AD2166</f>
        <v>0</v>
      </c>
      <c r="Y2137" s="291">
        <f t="shared" si="534"/>
        <v>0</v>
      </c>
      <c r="Z2137" s="42">
        <f>'Data Entry'!AE2166</f>
        <v>0</v>
      </c>
      <c r="AA2137" s="42">
        <f>'Data Entry'!AF2166</f>
        <v>0</v>
      </c>
      <c r="AB2137" s="291">
        <f t="shared" si="535"/>
        <v>0</v>
      </c>
      <c r="AC2137" s="42">
        <f>'Data Entry'!AH2166</f>
        <v>0</v>
      </c>
      <c r="AD2137" s="42">
        <f>'Data Entry'!AI2166</f>
        <v>0</v>
      </c>
      <c r="AE2137" s="42">
        <f>'Data Entry'!AJ2166</f>
        <v>0</v>
      </c>
      <c r="AF2137" s="42">
        <f>'Data Entry'!AK2166</f>
        <v>0</v>
      </c>
      <c r="AG2137" s="42">
        <f>'Data Entry'!AL2166</f>
        <v>0</v>
      </c>
      <c r="AH2137" s="42">
        <f>'Data Entry'!AM2166</f>
        <v>0</v>
      </c>
      <c r="AI2137" s="42">
        <f>'Data Entry'!AV2166</f>
        <v>0</v>
      </c>
      <c r="AJ2137" s="42">
        <f>'Data Entry'!AW2166</f>
        <v>0</v>
      </c>
      <c r="AK2137" s="42">
        <f>'Data Entry'!AX2166</f>
        <v>0</v>
      </c>
      <c r="AL2137" s="291">
        <f t="shared" si="530"/>
        <v>0</v>
      </c>
      <c r="AM2137" s="42">
        <f>'Data Entry'!AY2166</f>
        <v>0</v>
      </c>
      <c r="AN2137" s="42">
        <f>'Data Entry'!AZ2166</f>
        <v>0</v>
      </c>
      <c r="AO2137" s="42">
        <f>'Data Entry'!BA2166</f>
        <v>0</v>
      </c>
      <c r="AP2137" s="42">
        <f>'Data Entry'!BB2166</f>
        <v>0</v>
      </c>
      <c r="AQ2137" s="291">
        <f t="shared" si="536"/>
        <v>0</v>
      </c>
      <c r="AR2137" s="42">
        <f>'Data Entry'!BC2166</f>
        <v>0</v>
      </c>
      <c r="AS2137" s="42">
        <f>'Data Entry'!BD2166</f>
        <v>0</v>
      </c>
      <c r="AT2137" s="291">
        <f t="shared" si="537"/>
        <v>0</v>
      </c>
      <c r="AU2137" s="42">
        <f>'Data Entry'!BE2166</f>
        <v>0</v>
      </c>
      <c r="AV2137" s="42">
        <f>'Data Entry'!BF2166</f>
        <v>0</v>
      </c>
      <c r="AW2137" s="42">
        <f>'Data Entry'!BG2166</f>
        <v>0</v>
      </c>
      <c r="AX2137" s="291">
        <f t="shared" si="531"/>
        <v>0</v>
      </c>
      <c r="AY2137" s="42">
        <f>'Data Entry'!BH2166</f>
        <v>0</v>
      </c>
      <c r="AZ2137" s="42">
        <f>'Data Entry'!BI2166</f>
        <v>0</v>
      </c>
      <c r="BA2137" s="42">
        <f>'Data Entry'!BJ2166</f>
        <v>0</v>
      </c>
      <c r="BB2137" s="42">
        <f>'Data Entry'!BK2166</f>
        <v>0</v>
      </c>
      <c r="BC2137" s="291">
        <f t="shared" si="538"/>
        <v>0</v>
      </c>
      <c r="BD2137" s="42">
        <f>'Data Entry'!BL2166</f>
        <v>0</v>
      </c>
      <c r="BE2137" s="42">
        <f>'Data Entry'!BM2166</f>
        <v>0</v>
      </c>
      <c r="BF2137" s="291">
        <f t="shared" si="539"/>
        <v>0</v>
      </c>
      <c r="BG2137" s="305">
        <f t="shared" si="540"/>
        <v>0</v>
      </c>
      <c r="BH2137" s="288" t="str">
        <f>IFERROR((BG2137*'Data Entry'!$F$18)/'Data Entry'!$E$18,"")</f>
        <v/>
      </c>
      <c r="BI2137" s="305">
        <f t="shared" si="541"/>
        <v>0</v>
      </c>
      <c r="BJ2137" s="288" t="str">
        <f t="shared" si="542"/>
        <v/>
      </c>
      <c r="BK2137" s="307" t="str">
        <f t="shared" si="543"/>
        <v/>
      </c>
    </row>
    <row r="2138" spans="1:63" ht="27" x14ac:dyDescent="0.2">
      <c r="A2138" s="119" t="str">
        <f>'Data Entry'!D2167</f>
        <v>Respondent 2134</v>
      </c>
      <c r="B2138" s="52">
        <f>'Data Entry'!AN2167</f>
        <v>0</v>
      </c>
      <c r="C2138" s="52" t="str">
        <f>'Data Entry'!BX2167</f>
        <v/>
      </c>
      <c r="D2138" s="42" t="str">
        <f>'Data Entry'!BU2167</f>
        <v>No disability</v>
      </c>
      <c r="E2138" s="42">
        <f>'Data Entry'!O2167</f>
        <v>0</v>
      </c>
      <c r="F2138" s="42">
        <f>'Data Entry'!P2167</f>
        <v>0</v>
      </c>
      <c r="G2138" s="42">
        <f>'Data Entry'!Q2167</f>
        <v>0</v>
      </c>
      <c r="H2138" s="291">
        <f t="shared" si="528"/>
        <v>0</v>
      </c>
      <c r="I2138" s="42">
        <f>'Data Entry'!R2167</f>
        <v>0</v>
      </c>
      <c r="J2138" s="42">
        <f>'Data Entry'!S2167</f>
        <v>0</v>
      </c>
      <c r="K2138" s="42">
        <f>'Data Entry'!T2167</f>
        <v>0</v>
      </c>
      <c r="L2138" s="42">
        <f>'Data Entry'!U2167</f>
        <v>0</v>
      </c>
      <c r="M2138" s="291">
        <f t="shared" si="532"/>
        <v>0</v>
      </c>
      <c r="N2138" s="42">
        <f>'Data Entry'!V2167</f>
        <v>0</v>
      </c>
      <c r="O2138" s="42">
        <f>'Data Entry'!W2167</f>
        <v>0</v>
      </c>
      <c r="P2138" s="291">
        <f t="shared" si="533"/>
        <v>0</v>
      </c>
      <c r="Q2138" s="42">
        <f>'Data Entry'!X2167</f>
        <v>0</v>
      </c>
      <c r="R2138" s="42">
        <f>'Data Entry'!Y2167</f>
        <v>0</v>
      </c>
      <c r="S2138" s="42">
        <f>'Data Entry'!Z2167</f>
        <v>0</v>
      </c>
      <c r="T2138" s="291">
        <f t="shared" si="529"/>
        <v>0</v>
      </c>
      <c r="U2138" s="42">
        <f>'Data Entry'!AA2167</f>
        <v>0</v>
      </c>
      <c r="V2138" s="42">
        <f>'Data Entry'!AB2167</f>
        <v>0</v>
      </c>
      <c r="W2138" s="42">
        <f>'Data Entry'!AC2167</f>
        <v>0</v>
      </c>
      <c r="X2138" s="42">
        <f>'Data Entry'!AD2167</f>
        <v>0</v>
      </c>
      <c r="Y2138" s="291">
        <f t="shared" si="534"/>
        <v>0</v>
      </c>
      <c r="Z2138" s="42">
        <f>'Data Entry'!AE2167</f>
        <v>0</v>
      </c>
      <c r="AA2138" s="42">
        <f>'Data Entry'!AF2167</f>
        <v>0</v>
      </c>
      <c r="AB2138" s="291">
        <f t="shared" si="535"/>
        <v>0</v>
      </c>
      <c r="AC2138" s="42">
        <f>'Data Entry'!AH2167</f>
        <v>0</v>
      </c>
      <c r="AD2138" s="42">
        <f>'Data Entry'!AI2167</f>
        <v>0</v>
      </c>
      <c r="AE2138" s="42">
        <f>'Data Entry'!AJ2167</f>
        <v>0</v>
      </c>
      <c r="AF2138" s="42">
        <f>'Data Entry'!AK2167</f>
        <v>0</v>
      </c>
      <c r="AG2138" s="42">
        <f>'Data Entry'!AL2167</f>
        <v>0</v>
      </c>
      <c r="AH2138" s="42">
        <f>'Data Entry'!AM2167</f>
        <v>0</v>
      </c>
      <c r="AI2138" s="42">
        <f>'Data Entry'!AV2167</f>
        <v>0</v>
      </c>
      <c r="AJ2138" s="42">
        <f>'Data Entry'!AW2167</f>
        <v>0</v>
      </c>
      <c r="AK2138" s="42">
        <f>'Data Entry'!AX2167</f>
        <v>0</v>
      </c>
      <c r="AL2138" s="291">
        <f t="shared" si="530"/>
        <v>0</v>
      </c>
      <c r="AM2138" s="42">
        <f>'Data Entry'!AY2167</f>
        <v>0</v>
      </c>
      <c r="AN2138" s="42">
        <f>'Data Entry'!AZ2167</f>
        <v>0</v>
      </c>
      <c r="AO2138" s="42">
        <f>'Data Entry'!BA2167</f>
        <v>0</v>
      </c>
      <c r="AP2138" s="42">
        <f>'Data Entry'!BB2167</f>
        <v>0</v>
      </c>
      <c r="AQ2138" s="291">
        <f t="shared" si="536"/>
        <v>0</v>
      </c>
      <c r="AR2138" s="42">
        <f>'Data Entry'!BC2167</f>
        <v>0</v>
      </c>
      <c r="AS2138" s="42">
        <f>'Data Entry'!BD2167</f>
        <v>0</v>
      </c>
      <c r="AT2138" s="291">
        <f t="shared" si="537"/>
        <v>0</v>
      </c>
      <c r="AU2138" s="42">
        <f>'Data Entry'!BE2167</f>
        <v>0</v>
      </c>
      <c r="AV2138" s="42">
        <f>'Data Entry'!BF2167</f>
        <v>0</v>
      </c>
      <c r="AW2138" s="42">
        <f>'Data Entry'!BG2167</f>
        <v>0</v>
      </c>
      <c r="AX2138" s="291">
        <f t="shared" si="531"/>
        <v>0</v>
      </c>
      <c r="AY2138" s="42">
        <f>'Data Entry'!BH2167</f>
        <v>0</v>
      </c>
      <c r="AZ2138" s="42">
        <f>'Data Entry'!BI2167</f>
        <v>0</v>
      </c>
      <c r="BA2138" s="42">
        <f>'Data Entry'!BJ2167</f>
        <v>0</v>
      </c>
      <c r="BB2138" s="42">
        <f>'Data Entry'!BK2167</f>
        <v>0</v>
      </c>
      <c r="BC2138" s="291">
        <f t="shared" si="538"/>
        <v>0</v>
      </c>
      <c r="BD2138" s="42">
        <f>'Data Entry'!BL2167</f>
        <v>0</v>
      </c>
      <c r="BE2138" s="42">
        <f>'Data Entry'!BM2167</f>
        <v>0</v>
      </c>
      <c r="BF2138" s="291">
        <f t="shared" si="539"/>
        <v>0</v>
      </c>
      <c r="BG2138" s="305">
        <f t="shared" si="540"/>
        <v>0</v>
      </c>
      <c r="BH2138" s="288" t="str">
        <f>IFERROR((BG2138*'Data Entry'!$F$18)/'Data Entry'!$E$18,"")</f>
        <v/>
      </c>
      <c r="BI2138" s="305">
        <f t="shared" si="541"/>
        <v>0</v>
      </c>
      <c r="BJ2138" s="288" t="str">
        <f t="shared" si="542"/>
        <v/>
      </c>
      <c r="BK2138" s="307" t="str">
        <f t="shared" si="543"/>
        <v/>
      </c>
    </row>
    <row r="2139" spans="1:63" ht="27" x14ac:dyDescent="0.2">
      <c r="A2139" s="119" t="str">
        <f>'Data Entry'!D2168</f>
        <v>Respondent 2135</v>
      </c>
      <c r="B2139" s="52">
        <f>'Data Entry'!AN2168</f>
        <v>0</v>
      </c>
      <c r="C2139" s="52" t="str">
        <f>'Data Entry'!BX2168</f>
        <v/>
      </c>
      <c r="D2139" s="42" t="str">
        <f>'Data Entry'!BU2168</f>
        <v>No disability</v>
      </c>
      <c r="E2139" s="42">
        <f>'Data Entry'!O2168</f>
        <v>0</v>
      </c>
      <c r="F2139" s="42">
        <f>'Data Entry'!P2168</f>
        <v>0</v>
      </c>
      <c r="G2139" s="42">
        <f>'Data Entry'!Q2168</f>
        <v>0</v>
      </c>
      <c r="H2139" s="291">
        <f t="shared" si="528"/>
        <v>0</v>
      </c>
      <c r="I2139" s="42">
        <f>'Data Entry'!R2168</f>
        <v>0</v>
      </c>
      <c r="J2139" s="42">
        <f>'Data Entry'!S2168</f>
        <v>0</v>
      </c>
      <c r="K2139" s="42">
        <f>'Data Entry'!T2168</f>
        <v>0</v>
      </c>
      <c r="L2139" s="42">
        <f>'Data Entry'!U2168</f>
        <v>0</v>
      </c>
      <c r="M2139" s="291">
        <f t="shared" si="532"/>
        <v>0</v>
      </c>
      <c r="N2139" s="42">
        <f>'Data Entry'!V2168</f>
        <v>0</v>
      </c>
      <c r="O2139" s="42">
        <f>'Data Entry'!W2168</f>
        <v>0</v>
      </c>
      <c r="P2139" s="291">
        <f t="shared" si="533"/>
        <v>0</v>
      </c>
      <c r="Q2139" s="42">
        <f>'Data Entry'!X2168</f>
        <v>0</v>
      </c>
      <c r="R2139" s="42">
        <f>'Data Entry'!Y2168</f>
        <v>0</v>
      </c>
      <c r="S2139" s="42">
        <f>'Data Entry'!Z2168</f>
        <v>0</v>
      </c>
      <c r="T2139" s="291">
        <f t="shared" si="529"/>
        <v>0</v>
      </c>
      <c r="U2139" s="42">
        <f>'Data Entry'!AA2168</f>
        <v>0</v>
      </c>
      <c r="V2139" s="42">
        <f>'Data Entry'!AB2168</f>
        <v>0</v>
      </c>
      <c r="W2139" s="42">
        <f>'Data Entry'!AC2168</f>
        <v>0</v>
      </c>
      <c r="X2139" s="42">
        <f>'Data Entry'!AD2168</f>
        <v>0</v>
      </c>
      <c r="Y2139" s="291">
        <f t="shared" si="534"/>
        <v>0</v>
      </c>
      <c r="Z2139" s="42">
        <f>'Data Entry'!AE2168</f>
        <v>0</v>
      </c>
      <c r="AA2139" s="42">
        <f>'Data Entry'!AF2168</f>
        <v>0</v>
      </c>
      <c r="AB2139" s="291">
        <f t="shared" si="535"/>
        <v>0</v>
      </c>
      <c r="AC2139" s="42">
        <f>'Data Entry'!AH2168</f>
        <v>0</v>
      </c>
      <c r="AD2139" s="42">
        <f>'Data Entry'!AI2168</f>
        <v>0</v>
      </c>
      <c r="AE2139" s="42">
        <f>'Data Entry'!AJ2168</f>
        <v>0</v>
      </c>
      <c r="AF2139" s="42">
        <f>'Data Entry'!AK2168</f>
        <v>0</v>
      </c>
      <c r="AG2139" s="42">
        <f>'Data Entry'!AL2168</f>
        <v>0</v>
      </c>
      <c r="AH2139" s="42">
        <f>'Data Entry'!AM2168</f>
        <v>0</v>
      </c>
      <c r="AI2139" s="42">
        <f>'Data Entry'!AV2168</f>
        <v>0</v>
      </c>
      <c r="AJ2139" s="42">
        <f>'Data Entry'!AW2168</f>
        <v>0</v>
      </c>
      <c r="AK2139" s="42">
        <f>'Data Entry'!AX2168</f>
        <v>0</v>
      </c>
      <c r="AL2139" s="291">
        <f t="shared" si="530"/>
        <v>0</v>
      </c>
      <c r="AM2139" s="42">
        <f>'Data Entry'!AY2168</f>
        <v>0</v>
      </c>
      <c r="AN2139" s="42">
        <f>'Data Entry'!AZ2168</f>
        <v>0</v>
      </c>
      <c r="AO2139" s="42">
        <f>'Data Entry'!BA2168</f>
        <v>0</v>
      </c>
      <c r="AP2139" s="42">
        <f>'Data Entry'!BB2168</f>
        <v>0</v>
      </c>
      <c r="AQ2139" s="291">
        <f t="shared" si="536"/>
        <v>0</v>
      </c>
      <c r="AR2139" s="42">
        <f>'Data Entry'!BC2168</f>
        <v>0</v>
      </c>
      <c r="AS2139" s="42">
        <f>'Data Entry'!BD2168</f>
        <v>0</v>
      </c>
      <c r="AT2139" s="291">
        <f t="shared" si="537"/>
        <v>0</v>
      </c>
      <c r="AU2139" s="42">
        <f>'Data Entry'!BE2168</f>
        <v>0</v>
      </c>
      <c r="AV2139" s="42">
        <f>'Data Entry'!BF2168</f>
        <v>0</v>
      </c>
      <c r="AW2139" s="42">
        <f>'Data Entry'!BG2168</f>
        <v>0</v>
      </c>
      <c r="AX2139" s="291">
        <f t="shared" si="531"/>
        <v>0</v>
      </c>
      <c r="AY2139" s="42">
        <f>'Data Entry'!BH2168</f>
        <v>0</v>
      </c>
      <c r="AZ2139" s="42">
        <f>'Data Entry'!BI2168</f>
        <v>0</v>
      </c>
      <c r="BA2139" s="42">
        <f>'Data Entry'!BJ2168</f>
        <v>0</v>
      </c>
      <c r="BB2139" s="42">
        <f>'Data Entry'!BK2168</f>
        <v>0</v>
      </c>
      <c r="BC2139" s="291">
        <f t="shared" si="538"/>
        <v>0</v>
      </c>
      <c r="BD2139" s="42">
        <f>'Data Entry'!BL2168</f>
        <v>0</v>
      </c>
      <c r="BE2139" s="42">
        <f>'Data Entry'!BM2168</f>
        <v>0</v>
      </c>
      <c r="BF2139" s="291">
        <f t="shared" si="539"/>
        <v>0</v>
      </c>
      <c r="BG2139" s="305">
        <f t="shared" si="540"/>
        <v>0</v>
      </c>
      <c r="BH2139" s="288" t="str">
        <f>IFERROR((BG2139*'Data Entry'!$F$18)/'Data Entry'!$E$18,"")</f>
        <v/>
      </c>
      <c r="BI2139" s="305">
        <f t="shared" si="541"/>
        <v>0</v>
      </c>
      <c r="BJ2139" s="288" t="str">
        <f t="shared" si="542"/>
        <v/>
      </c>
      <c r="BK2139" s="307" t="str">
        <f t="shared" si="543"/>
        <v/>
      </c>
    </row>
    <row r="2140" spans="1:63" ht="27" x14ac:dyDescent="0.2">
      <c r="A2140" s="119" t="str">
        <f>'Data Entry'!D2169</f>
        <v>Respondent 2136</v>
      </c>
      <c r="B2140" s="52">
        <f>'Data Entry'!AN2169</f>
        <v>0</v>
      </c>
      <c r="C2140" s="52" t="str">
        <f>'Data Entry'!BX2169</f>
        <v/>
      </c>
      <c r="D2140" s="42" t="str">
        <f>'Data Entry'!BU2169</f>
        <v>No disability</v>
      </c>
      <c r="E2140" s="42">
        <f>'Data Entry'!O2169</f>
        <v>0</v>
      </c>
      <c r="F2140" s="42">
        <f>'Data Entry'!P2169</f>
        <v>0</v>
      </c>
      <c r="G2140" s="42">
        <f>'Data Entry'!Q2169</f>
        <v>0</v>
      </c>
      <c r="H2140" s="291">
        <f t="shared" si="528"/>
        <v>0</v>
      </c>
      <c r="I2140" s="42">
        <f>'Data Entry'!R2169</f>
        <v>0</v>
      </c>
      <c r="J2140" s="42">
        <f>'Data Entry'!S2169</f>
        <v>0</v>
      </c>
      <c r="K2140" s="42">
        <f>'Data Entry'!T2169</f>
        <v>0</v>
      </c>
      <c r="L2140" s="42">
        <f>'Data Entry'!U2169</f>
        <v>0</v>
      </c>
      <c r="M2140" s="291">
        <f t="shared" si="532"/>
        <v>0</v>
      </c>
      <c r="N2140" s="42">
        <f>'Data Entry'!V2169</f>
        <v>0</v>
      </c>
      <c r="O2140" s="42">
        <f>'Data Entry'!W2169</f>
        <v>0</v>
      </c>
      <c r="P2140" s="291">
        <f t="shared" si="533"/>
        <v>0</v>
      </c>
      <c r="Q2140" s="42">
        <f>'Data Entry'!X2169</f>
        <v>0</v>
      </c>
      <c r="R2140" s="42">
        <f>'Data Entry'!Y2169</f>
        <v>0</v>
      </c>
      <c r="S2140" s="42">
        <f>'Data Entry'!Z2169</f>
        <v>0</v>
      </c>
      <c r="T2140" s="291">
        <f t="shared" si="529"/>
        <v>0</v>
      </c>
      <c r="U2140" s="42">
        <f>'Data Entry'!AA2169</f>
        <v>0</v>
      </c>
      <c r="V2140" s="42">
        <f>'Data Entry'!AB2169</f>
        <v>0</v>
      </c>
      <c r="W2140" s="42">
        <f>'Data Entry'!AC2169</f>
        <v>0</v>
      </c>
      <c r="X2140" s="42">
        <f>'Data Entry'!AD2169</f>
        <v>0</v>
      </c>
      <c r="Y2140" s="291">
        <f t="shared" si="534"/>
        <v>0</v>
      </c>
      <c r="Z2140" s="42">
        <f>'Data Entry'!AE2169</f>
        <v>0</v>
      </c>
      <c r="AA2140" s="42">
        <f>'Data Entry'!AF2169</f>
        <v>0</v>
      </c>
      <c r="AB2140" s="291">
        <f t="shared" si="535"/>
        <v>0</v>
      </c>
      <c r="AC2140" s="42">
        <f>'Data Entry'!AH2169</f>
        <v>0</v>
      </c>
      <c r="AD2140" s="42">
        <f>'Data Entry'!AI2169</f>
        <v>0</v>
      </c>
      <c r="AE2140" s="42">
        <f>'Data Entry'!AJ2169</f>
        <v>0</v>
      </c>
      <c r="AF2140" s="42">
        <f>'Data Entry'!AK2169</f>
        <v>0</v>
      </c>
      <c r="AG2140" s="42">
        <f>'Data Entry'!AL2169</f>
        <v>0</v>
      </c>
      <c r="AH2140" s="42">
        <f>'Data Entry'!AM2169</f>
        <v>0</v>
      </c>
      <c r="AI2140" s="42">
        <f>'Data Entry'!AV2169</f>
        <v>0</v>
      </c>
      <c r="AJ2140" s="42">
        <f>'Data Entry'!AW2169</f>
        <v>0</v>
      </c>
      <c r="AK2140" s="42">
        <f>'Data Entry'!AX2169</f>
        <v>0</v>
      </c>
      <c r="AL2140" s="291">
        <f t="shared" si="530"/>
        <v>0</v>
      </c>
      <c r="AM2140" s="42">
        <f>'Data Entry'!AY2169</f>
        <v>0</v>
      </c>
      <c r="AN2140" s="42">
        <f>'Data Entry'!AZ2169</f>
        <v>0</v>
      </c>
      <c r="AO2140" s="42">
        <f>'Data Entry'!BA2169</f>
        <v>0</v>
      </c>
      <c r="AP2140" s="42">
        <f>'Data Entry'!BB2169</f>
        <v>0</v>
      </c>
      <c r="AQ2140" s="291">
        <f t="shared" si="536"/>
        <v>0</v>
      </c>
      <c r="AR2140" s="42">
        <f>'Data Entry'!BC2169</f>
        <v>0</v>
      </c>
      <c r="AS2140" s="42">
        <f>'Data Entry'!BD2169</f>
        <v>0</v>
      </c>
      <c r="AT2140" s="291">
        <f t="shared" si="537"/>
        <v>0</v>
      </c>
      <c r="AU2140" s="42">
        <f>'Data Entry'!BE2169</f>
        <v>0</v>
      </c>
      <c r="AV2140" s="42">
        <f>'Data Entry'!BF2169</f>
        <v>0</v>
      </c>
      <c r="AW2140" s="42">
        <f>'Data Entry'!BG2169</f>
        <v>0</v>
      </c>
      <c r="AX2140" s="291">
        <f t="shared" si="531"/>
        <v>0</v>
      </c>
      <c r="AY2140" s="42">
        <f>'Data Entry'!BH2169</f>
        <v>0</v>
      </c>
      <c r="AZ2140" s="42">
        <f>'Data Entry'!BI2169</f>
        <v>0</v>
      </c>
      <c r="BA2140" s="42">
        <f>'Data Entry'!BJ2169</f>
        <v>0</v>
      </c>
      <c r="BB2140" s="42">
        <f>'Data Entry'!BK2169</f>
        <v>0</v>
      </c>
      <c r="BC2140" s="291">
        <f t="shared" si="538"/>
        <v>0</v>
      </c>
      <c r="BD2140" s="42">
        <f>'Data Entry'!BL2169</f>
        <v>0</v>
      </c>
      <c r="BE2140" s="42">
        <f>'Data Entry'!BM2169</f>
        <v>0</v>
      </c>
      <c r="BF2140" s="291">
        <f t="shared" si="539"/>
        <v>0</v>
      </c>
      <c r="BG2140" s="305">
        <f t="shared" si="540"/>
        <v>0</v>
      </c>
      <c r="BH2140" s="288" t="str">
        <f>IFERROR((BG2140*'Data Entry'!$F$18)/'Data Entry'!$E$18,"")</f>
        <v/>
      </c>
      <c r="BI2140" s="305">
        <f t="shared" si="541"/>
        <v>0</v>
      </c>
      <c r="BJ2140" s="288" t="str">
        <f t="shared" si="542"/>
        <v/>
      </c>
      <c r="BK2140" s="307" t="str">
        <f t="shared" si="543"/>
        <v/>
      </c>
    </row>
    <row r="2141" spans="1:63" ht="27" x14ac:dyDescent="0.2">
      <c r="A2141" s="119" t="str">
        <f>'Data Entry'!D2170</f>
        <v>Respondent 2137</v>
      </c>
      <c r="B2141" s="52">
        <f>'Data Entry'!AN2170</f>
        <v>0</v>
      </c>
      <c r="C2141" s="52" t="str">
        <f>'Data Entry'!BX2170</f>
        <v/>
      </c>
      <c r="D2141" s="42" t="str">
        <f>'Data Entry'!BU2170</f>
        <v>No disability</v>
      </c>
      <c r="E2141" s="42">
        <f>'Data Entry'!O2170</f>
        <v>0</v>
      </c>
      <c r="F2141" s="42">
        <f>'Data Entry'!P2170</f>
        <v>0</v>
      </c>
      <c r="G2141" s="42">
        <f>'Data Entry'!Q2170</f>
        <v>0</v>
      </c>
      <c r="H2141" s="291">
        <f t="shared" si="528"/>
        <v>0</v>
      </c>
      <c r="I2141" s="42">
        <f>'Data Entry'!R2170</f>
        <v>0</v>
      </c>
      <c r="J2141" s="42">
        <f>'Data Entry'!S2170</f>
        <v>0</v>
      </c>
      <c r="K2141" s="42">
        <f>'Data Entry'!T2170</f>
        <v>0</v>
      </c>
      <c r="L2141" s="42">
        <f>'Data Entry'!U2170</f>
        <v>0</v>
      </c>
      <c r="M2141" s="291">
        <f t="shared" si="532"/>
        <v>0</v>
      </c>
      <c r="N2141" s="42">
        <f>'Data Entry'!V2170</f>
        <v>0</v>
      </c>
      <c r="O2141" s="42">
        <f>'Data Entry'!W2170</f>
        <v>0</v>
      </c>
      <c r="P2141" s="291">
        <f t="shared" si="533"/>
        <v>0</v>
      </c>
      <c r="Q2141" s="42">
        <f>'Data Entry'!X2170</f>
        <v>0</v>
      </c>
      <c r="R2141" s="42">
        <f>'Data Entry'!Y2170</f>
        <v>0</v>
      </c>
      <c r="S2141" s="42">
        <f>'Data Entry'!Z2170</f>
        <v>0</v>
      </c>
      <c r="T2141" s="291">
        <f t="shared" si="529"/>
        <v>0</v>
      </c>
      <c r="U2141" s="42">
        <f>'Data Entry'!AA2170</f>
        <v>0</v>
      </c>
      <c r="V2141" s="42">
        <f>'Data Entry'!AB2170</f>
        <v>0</v>
      </c>
      <c r="W2141" s="42">
        <f>'Data Entry'!AC2170</f>
        <v>0</v>
      </c>
      <c r="X2141" s="42">
        <f>'Data Entry'!AD2170</f>
        <v>0</v>
      </c>
      <c r="Y2141" s="291">
        <f t="shared" si="534"/>
        <v>0</v>
      </c>
      <c r="Z2141" s="42">
        <f>'Data Entry'!AE2170</f>
        <v>0</v>
      </c>
      <c r="AA2141" s="42">
        <f>'Data Entry'!AF2170</f>
        <v>0</v>
      </c>
      <c r="AB2141" s="291">
        <f t="shared" si="535"/>
        <v>0</v>
      </c>
      <c r="AC2141" s="42">
        <f>'Data Entry'!AH2170</f>
        <v>0</v>
      </c>
      <c r="AD2141" s="42">
        <f>'Data Entry'!AI2170</f>
        <v>0</v>
      </c>
      <c r="AE2141" s="42">
        <f>'Data Entry'!AJ2170</f>
        <v>0</v>
      </c>
      <c r="AF2141" s="42">
        <f>'Data Entry'!AK2170</f>
        <v>0</v>
      </c>
      <c r="AG2141" s="42">
        <f>'Data Entry'!AL2170</f>
        <v>0</v>
      </c>
      <c r="AH2141" s="42">
        <f>'Data Entry'!AM2170</f>
        <v>0</v>
      </c>
      <c r="AI2141" s="42">
        <f>'Data Entry'!AV2170</f>
        <v>0</v>
      </c>
      <c r="AJ2141" s="42">
        <f>'Data Entry'!AW2170</f>
        <v>0</v>
      </c>
      <c r="AK2141" s="42">
        <f>'Data Entry'!AX2170</f>
        <v>0</v>
      </c>
      <c r="AL2141" s="291">
        <f t="shared" si="530"/>
        <v>0</v>
      </c>
      <c r="AM2141" s="42">
        <f>'Data Entry'!AY2170</f>
        <v>0</v>
      </c>
      <c r="AN2141" s="42">
        <f>'Data Entry'!AZ2170</f>
        <v>0</v>
      </c>
      <c r="AO2141" s="42">
        <f>'Data Entry'!BA2170</f>
        <v>0</v>
      </c>
      <c r="AP2141" s="42">
        <f>'Data Entry'!BB2170</f>
        <v>0</v>
      </c>
      <c r="AQ2141" s="291">
        <f t="shared" si="536"/>
        <v>0</v>
      </c>
      <c r="AR2141" s="42">
        <f>'Data Entry'!BC2170</f>
        <v>0</v>
      </c>
      <c r="AS2141" s="42">
        <f>'Data Entry'!BD2170</f>
        <v>0</v>
      </c>
      <c r="AT2141" s="291">
        <f t="shared" si="537"/>
        <v>0</v>
      </c>
      <c r="AU2141" s="42">
        <f>'Data Entry'!BE2170</f>
        <v>0</v>
      </c>
      <c r="AV2141" s="42">
        <f>'Data Entry'!BF2170</f>
        <v>0</v>
      </c>
      <c r="AW2141" s="42">
        <f>'Data Entry'!BG2170</f>
        <v>0</v>
      </c>
      <c r="AX2141" s="291">
        <f t="shared" si="531"/>
        <v>0</v>
      </c>
      <c r="AY2141" s="42">
        <f>'Data Entry'!BH2170</f>
        <v>0</v>
      </c>
      <c r="AZ2141" s="42">
        <f>'Data Entry'!BI2170</f>
        <v>0</v>
      </c>
      <c r="BA2141" s="42">
        <f>'Data Entry'!BJ2170</f>
        <v>0</v>
      </c>
      <c r="BB2141" s="42">
        <f>'Data Entry'!BK2170</f>
        <v>0</v>
      </c>
      <c r="BC2141" s="291">
        <f t="shared" si="538"/>
        <v>0</v>
      </c>
      <c r="BD2141" s="42">
        <f>'Data Entry'!BL2170</f>
        <v>0</v>
      </c>
      <c r="BE2141" s="42">
        <f>'Data Entry'!BM2170</f>
        <v>0</v>
      </c>
      <c r="BF2141" s="291">
        <f t="shared" si="539"/>
        <v>0</v>
      </c>
      <c r="BG2141" s="305">
        <f t="shared" si="540"/>
        <v>0</v>
      </c>
      <c r="BH2141" s="288" t="str">
        <f>IFERROR((BG2141*'Data Entry'!$F$18)/'Data Entry'!$E$18,"")</f>
        <v/>
      </c>
      <c r="BI2141" s="305">
        <f t="shared" si="541"/>
        <v>0</v>
      </c>
      <c r="BJ2141" s="288" t="str">
        <f t="shared" si="542"/>
        <v/>
      </c>
      <c r="BK2141" s="307" t="str">
        <f t="shared" si="543"/>
        <v/>
      </c>
    </row>
    <row r="2142" spans="1:63" ht="27" x14ac:dyDescent="0.2">
      <c r="A2142" s="119" t="str">
        <f>'Data Entry'!D2171</f>
        <v>Respondent 2138</v>
      </c>
      <c r="B2142" s="52">
        <f>'Data Entry'!AN2171</f>
        <v>0</v>
      </c>
      <c r="C2142" s="52" t="str">
        <f>'Data Entry'!BX2171</f>
        <v/>
      </c>
      <c r="D2142" s="42" t="str">
        <f>'Data Entry'!BU2171</f>
        <v>No disability</v>
      </c>
      <c r="E2142" s="42">
        <f>'Data Entry'!O2171</f>
        <v>0</v>
      </c>
      <c r="F2142" s="42">
        <f>'Data Entry'!P2171</f>
        <v>0</v>
      </c>
      <c r="G2142" s="42">
        <f>'Data Entry'!Q2171</f>
        <v>0</v>
      </c>
      <c r="H2142" s="291">
        <f t="shared" si="528"/>
        <v>0</v>
      </c>
      <c r="I2142" s="42">
        <f>'Data Entry'!R2171</f>
        <v>0</v>
      </c>
      <c r="J2142" s="42">
        <f>'Data Entry'!S2171</f>
        <v>0</v>
      </c>
      <c r="K2142" s="42">
        <f>'Data Entry'!T2171</f>
        <v>0</v>
      </c>
      <c r="L2142" s="42">
        <f>'Data Entry'!U2171</f>
        <v>0</v>
      </c>
      <c r="M2142" s="291">
        <f t="shared" si="532"/>
        <v>0</v>
      </c>
      <c r="N2142" s="42">
        <f>'Data Entry'!V2171</f>
        <v>0</v>
      </c>
      <c r="O2142" s="42">
        <f>'Data Entry'!W2171</f>
        <v>0</v>
      </c>
      <c r="P2142" s="291">
        <f t="shared" si="533"/>
        <v>0</v>
      </c>
      <c r="Q2142" s="42">
        <f>'Data Entry'!X2171</f>
        <v>0</v>
      </c>
      <c r="R2142" s="42">
        <f>'Data Entry'!Y2171</f>
        <v>0</v>
      </c>
      <c r="S2142" s="42">
        <f>'Data Entry'!Z2171</f>
        <v>0</v>
      </c>
      <c r="T2142" s="291">
        <f t="shared" si="529"/>
        <v>0</v>
      </c>
      <c r="U2142" s="42">
        <f>'Data Entry'!AA2171</f>
        <v>0</v>
      </c>
      <c r="V2142" s="42">
        <f>'Data Entry'!AB2171</f>
        <v>0</v>
      </c>
      <c r="W2142" s="42">
        <f>'Data Entry'!AC2171</f>
        <v>0</v>
      </c>
      <c r="X2142" s="42">
        <f>'Data Entry'!AD2171</f>
        <v>0</v>
      </c>
      <c r="Y2142" s="291">
        <f t="shared" si="534"/>
        <v>0</v>
      </c>
      <c r="Z2142" s="42">
        <f>'Data Entry'!AE2171</f>
        <v>0</v>
      </c>
      <c r="AA2142" s="42">
        <f>'Data Entry'!AF2171</f>
        <v>0</v>
      </c>
      <c r="AB2142" s="291">
        <f t="shared" si="535"/>
        <v>0</v>
      </c>
      <c r="AC2142" s="42">
        <f>'Data Entry'!AH2171</f>
        <v>0</v>
      </c>
      <c r="AD2142" s="42">
        <f>'Data Entry'!AI2171</f>
        <v>0</v>
      </c>
      <c r="AE2142" s="42">
        <f>'Data Entry'!AJ2171</f>
        <v>0</v>
      </c>
      <c r="AF2142" s="42">
        <f>'Data Entry'!AK2171</f>
        <v>0</v>
      </c>
      <c r="AG2142" s="42">
        <f>'Data Entry'!AL2171</f>
        <v>0</v>
      </c>
      <c r="AH2142" s="42">
        <f>'Data Entry'!AM2171</f>
        <v>0</v>
      </c>
      <c r="AI2142" s="42">
        <f>'Data Entry'!AV2171</f>
        <v>0</v>
      </c>
      <c r="AJ2142" s="42">
        <f>'Data Entry'!AW2171</f>
        <v>0</v>
      </c>
      <c r="AK2142" s="42">
        <f>'Data Entry'!AX2171</f>
        <v>0</v>
      </c>
      <c r="AL2142" s="291">
        <f t="shared" si="530"/>
        <v>0</v>
      </c>
      <c r="AM2142" s="42">
        <f>'Data Entry'!AY2171</f>
        <v>0</v>
      </c>
      <c r="AN2142" s="42">
        <f>'Data Entry'!AZ2171</f>
        <v>0</v>
      </c>
      <c r="AO2142" s="42">
        <f>'Data Entry'!BA2171</f>
        <v>0</v>
      </c>
      <c r="AP2142" s="42">
        <f>'Data Entry'!BB2171</f>
        <v>0</v>
      </c>
      <c r="AQ2142" s="291">
        <f t="shared" si="536"/>
        <v>0</v>
      </c>
      <c r="AR2142" s="42">
        <f>'Data Entry'!BC2171</f>
        <v>0</v>
      </c>
      <c r="AS2142" s="42">
        <f>'Data Entry'!BD2171</f>
        <v>0</v>
      </c>
      <c r="AT2142" s="291">
        <f t="shared" si="537"/>
        <v>0</v>
      </c>
      <c r="AU2142" s="42">
        <f>'Data Entry'!BE2171</f>
        <v>0</v>
      </c>
      <c r="AV2142" s="42">
        <f>'Data Entry'!BF2171</f>
        <v>0</v>
      </c>
      <c r="AW2142" s="42">
        <f>'Data Entry'!BG2171</f>
        <v>0</v>
      </c>
      <c r="AX2142" s="291">
        <f t="shared" si="531"/>
        <v>0</v>
      </c>
      <c r="AY2142" s="42">
        <f>'Data Entry'!BH2171</f>
        <v>0</v>
      </c>
      <c r="AZ2142" s="42">
        <f>'Data Entry'!BI2171</f>
        <v>0</v>
      </c>
      <c r="BA2142" s="42">
        <f>'Data Entry'!BJ2171</f>
        <v>0</v>
      </c>
      <c r="BB2142" s="42">
        <f>'Data Entry'!BK2171</f>
        <v>0</v>
      </c>
      <c r="BC2142" s="291">
        <f t="shared" si="538"/>
        <v>0</v>
      </c>
      <c r="BD2142" s="42">
        <f>'Data Entry'!BL2171</f>
        <v>0</v>
      </c>
      <c r="BE2142" s="42">
        <f>'Data Entry'!BM2171</f>
        <v>0</v>
      </c>
      <c r="BF2142" s="291">
        <f t="shared" si="539"/>
        <v>0</v>
      </c>
      <c r="BG2142" s="305">
        <f t="shared" si="540"/>
        <v>0</v>
      </c>
      <c r="BH2142" s="288" t="str">
        <f>IFERROR((BG2142*'Data Entry'!$F$18)/'Data Entry'!$E$18,"")</f>
        <v/>
      </c>
      <c r="BI2142" s="305">
        <f t="shared" si="541"/>
        <v>0</v>
      </c>
      <c r="BJ2142" s="288" t="str">
        <f t="shared" si="542"/>
        <v/>
      </c>
      <c r="BK2142" s="307" t="str">
        <f t="shared" si="543"/>
        <v/>
      </c>
    </row>
    <row r="2143" spans="1:63" ht="27" x14ac:dyDescent="0.2">
      <c r="A2143" s="119" t="str">
        <f>'Data Entry'!D2172</f>
        <v>Respondent 2139</v>
      </c>
      <c r="B2143" s="52">
        <f>'Data Entry'!AN2172</f>
        <v>0</v>
      </c>
      <c r="C2143" s="52" t="str">
        <f>'Data Entry'!BX2172</f>
        <v/>
      </c>
      <c r="D2143" s="42" t="str">
        <f>'Data Entry'!BU2172</f>
        <v>No disability</v>
      </c>
      <c r="E2143" s="42">
        <f>'Data Entry'!O2172</f>
        <v>0</v>
      </c>
      <c r="F2143" s="42">
        <f>'Data Entry'!P2172</f>
        <v>0</v>
      </c>
      <c r="G2143" s="42">
        <f>'Data Entry'!Q2172</f>
        <v>0</v>
      </c>
      <c r="H2143" s="291">
        <f t="shared" si="528"/>
        <v>0</v>
      </c>
      <c r="I2143" s="42">
        <f>'Data Entry'!R2172</f>
        <v>0</v>
      </c>
      <c r="J2143" s="42">
        <f>'Data Entry'!S2172</f>
        <v>0</v>
      </c>
      <c r="K2143" s="42">
        <f>'Data Entry'!T2172</f>
        <v>0</v>
      </c>
      <c r="L2143" s="42">
        <f>'Data Entry'!U2172</f>
        <v>0</v>
      </c>
      <c r="M2143" s="291">
        <f t="shared" si="532"/>
        <v>0</v>
      </c>
      <c r="N2143" s="42">
        <f>'Data Entry'!V2172</f>
        <v>0</v>
      </c>
      <c r="O2143" s="42">
        <f>'Data Entry'!W2172</f>
        <v>0</v>
      </c>
      <c r="P2143" s="291">
        <f t="shared" si="533"/>
        <v>0</v>
      </c>
      <c r="Q2143" s="42">
        <f>'Data Entry'!X2172</f>
        <v>0</v>
      </c>
      <c r="R2143" s="42">
        <f>'Data Entry'!Y2172</f>
        <v>0</v>
      </c>
      <c r="S2143" s="42">
        <f>'Data Entry'!Z2172</f>
        <v>0</v>
      </c>
      <c r="T2143" s="291">
        <f t="shared" si="529"/>
        <v>0</v>
      </c>
      <c r="U2143" s="42">
        <f>'Data Entry'!AA2172</f>
        <v>0</v>
      </c>
      <c r="V2143" s="42">
        <f>'Data Entry'!AB2172</f>
        <v>0</v>
      </c>
      <c r="W2143" s="42">
        <f>'Data Entry'!AC2172</f>
        <v>0</v>
      </c>
      <c r="X2143" s="42">
        <f>'Data Entry'!AD2172</f>
        <v>0</v>
      </c>
      <c r="Y2143" s="291">
        <f t="shared" si="534"/>
        <v>0</v>
      </c>
      <c r="Z2143" s="42">
        <f>'Data Entry'!AE2172</f>
        <v>0</v>
      </c>
      <c r="AA2143" s="42">
        <f>'Data Entry'!AF2172</f>
        <v>0</v>
      </c>
      <c r="AB2143" s="291">
        <f t="shared" si="535"/>
        <v>0</v>
      </c>
      <c r="AC2143" s="42">
        <f>'Data Entry'!AH2172</f>
        <v>0</v>
      </c>
      <c r="AD2143" s="42">
        <f>'Data Entry'!AI2172</f>
        <v>0</v>
      </c>
      <c r="AE2143" s="42">
        <f>'Data Entry'!AJ2172</f>
        <v>0</v>
      </c>
      <c r="AF2143" s="42">
        <f>'Data Entry'!AK2172</f>
        <v>0</v>
      </c>
      <c r="AG2143" s="42">
        <f>'Data Entry'!AL2172</f>
        <v>0</v>
      </c>
      <c r="AH2143" s="42">
        <f>'Data Entry'!AM2172</f>
        <v>0</v>
      </c>
      <c r="AI2143" s="42">
        <f>'Data Entry'!AV2172</f>
        <v>0</v>
      </c>
      <c r="AJ2143" s="42">
        <f>'Data Entry'!AW2172</f>
        <v>0</v>
      </c>
      <c r="AK2143" s="42">
        <f>'Data Entry'!AX2172</f>
        <v>0</v>
      </c>
      <c r="AL2143" s="291">
        <f t="shared" si="530"/>
        <v>0</v>
      </c>
      <c r="AM2143" s="42">
        <f>'Data Entry'!AY2172</f>
        <v>0</v>
      </c>
      <c r="AN2143" s="42">
        <f>'Data Entry'!AZ2172</f>
        <v>0</v>
      </c>
      <c r="AO2143" s="42">
        <f>'Data Entry'!BA2172</f>
        <v>0</v>
      </c>
      <c r="AP2143" s="42">
        <f>'Data Entry'!BB2172</f>
        <v>0</v>
      </c>
      <c r="AQ2143" s="291">
        <f t="shared" si="536"/>
        <v>0</v>
      </c>
      <c r="AR2143" s="42">
        <f>'Data Entry'!BC2172</f>
        <v>0</v>
      </c>
      <c r="AS2143" s="42">
        <f>'Data Entry'!BD2172</f>
        <v>0</v>
      </c>
      <c r="AT2143" s="291">
        <f t="shared" si="537"/>
        <v>0</v>
      </c>
      <c r="AU2143" s="42">
        <f>'Data Entry'!BE2172</f>
        <v>0</v>
      </c>
      <c r="AV2143" s="42">
        <f>'Data Entry'!BF2172</f>
        <v>0</v>
      </c>
      <c r="AW2143" s="42">
        <f>'Data Entry'!BG2172</f>
        <v>0</v>
      </c>
      <c r="AX2143" s="291">
        <f t="shared" si="531"/>
        <v>0</v>
      </c>
      <c r="AY2143" s="42">
        <f>'Data Entry'!BH2172</f>
        <v>0</v>
      </c>
      <c r="AZ2143" s="42">
        <f>'Data Entry'!BI2172</f>
        <v>0</v>
      </c>
      <c r="BA2143" s="42">
        <f>'Data Entry'!BJ2172</f>
        <v>0</v>
      </c>
      <c r="BB2143" s="42">
        <f>'Data Entry'!BK2172</f>
        <v>0</v>
      </c>
      <c r="BC2143" s="291">
        <f t="shared" si="538"/>
        <v>0</v>
      </c>
      <c r="BD2143" s="42">
        <f>'Data Entry'!BL2172</f>
        <v>0</v>
      </c>
      <c r="BE2143" s="42">
        <f>'Data Entry'!BM2172</f>
        <v>0</v>
      </c>
      <c r="BF2143" s="291">
        <f t="shared" si="539"/>
        <v>0</v>
      </c>
      <c r="BG2143" s="305">
        <f t="shared" si="540"/>
        <v>0</v>
      </c>
      <c r="BH2143" s="288" t="str">
        <f>IFERROR((BG2143*'Data Entry'!$F$18)/'Data Entry'!$E$18,"")</f>
        <v/>
      </c>
      <c r="BI2143" s="305">
        <f t="shared" si="541"/>
        <v>0</v>
      </c>
      <c r="BJ2143" s="288" t="str">
        <f t="shared" si="542"/>
        <v/>
      </c>
      <c r="BK2143" s="307" t="str">
        <f t="shared" si="543"/>
        <v/>
      </c>
    </row>
    <row r="2144" spans="1:63" ht="27" x14ac:dyDescent="0.2">
      <c r="A2144" s="119" t="str">
        <f>'Data Entry'!D2173</f>
        <v>Respondent 2140</v>
      </c>
      <c r="B2144" s="52">
        <f>'Data Entry'!AN2173</f>
        <v>0</v>
      </c>
      <c r="C2144" s="52" t="str">
        <f>'Data Entry'!BX2173</f>
        <v/>
      </c>
      <c r="D2144" s="42" t="str">
        <f>'Data Entry'!BU2173</f>
        <v>No disability</v>
      </c>
      <c r="E2144" s="42">
        <f>'Data Entry'!O2173</f>
        <v>0</v>
      </c>
      <c r="F2144" s="42">
        <f>'Data Entry'!P2173</f>
        <v>0</v>
      </c>
      <c r="G2144" s="42">
        <f>'Data Entry'!Q2173</f>
        <v>0</v>
      </c>
      <c r="H2144" s="291">
        <f t="shared" si="528"/>
        <v>0</v>
      </c>
      <c r="I2144" s="42">
        <f>'Data Entry'!R2173</f>
        <v>0</v>
      </c>
      <c r="J2144" s="42">
        <f>'Data Entry'!S2173</f>
        <v>0</v>
      </c>
      <c r="K2144" s="42">
        <f>'Data Entry'!T2173</f>
        <v>0</v>
      </c>
      <c r="L2144" s="42">
        <f>'Data Entry'!U2173</f>
        <v>0</v>
      </c>
      <c r="M2144" s="291">
        <f t="shared" si="532"/>
        <v>0</v>
      </c>
      <c r="N2144" s="42">
        <f>'Data Entry'!V2173</f>
        <v>0</v>
      </c>
      <c r="O2144" s="42">
        <f>'Data Entry'!W2173</f>
        <v>0</v>
      </c>
      <c r="P2144" s="291">
        <f t="shared" si="533"/>
        <v>0</v>
      </c>
      <c r="Q2144" s="42">
        <f>'Data Entry'!X2173</f>
        <v>0</v>
      </c>
      <c r="R2144" s="42">
        <f>'Data Entry'!Y2173</f>
        <v>0</v>
      </c>
      <c r="S2144" s="42">
        <f>'Data Entry'!Z2173</f>
        <v>0</v>
      </c>
      <c r="T2144" s="291">
        <f t="shared" si="529"/>
        <v>0</v>
      </c>
      <c r="U2144" s="42">
        <f>'Data Entry'!AA2173</f>
        <v>0</v>
      </c>
      <c r="V2144" s="42">
        <f>'Data Entry'!AB2173</f>
        <v>0</v>
      </c>
      <c r="W2144" s="42">
        <f>'Data Entry'!AC2173</f>
        <v>0</v>
      </c>
      <c r="X2144" s="42">
        <f>'Data Entry'!AD2173</f>
        <v>0</v>
      </c>
      <c r="Y2144" s="291">
        <f t="shared" si="534"/>
        <v>0</v>
      </c>
      <c r="Z2144" s="42">
        <f>'Data Entry'!AE2173</f>
        <v>0</v>
      </c>
      <c r="AA2144" s="42">
        <f>'Data Entry'!AF2173</f>
        <v>0</v>
      </c>
      <c r="AB2144" s="291">
        <f t="shared" si="535"/>
        <v>0</v>
      </c>
      <c r="AC2144" s="42">
        <f>'Data Entry'!AH2173</f>
        <v>0</v>
      </c>
      <c r="AD2144" s="42">
        <f>'Data Entry'!AI2173</f>
        <v>0</v>
      </c>
      <c r="AE2144" s="42">
        <f>'Data Entry'!AJ2173</f>
        <v>0</v>
      </c>
      <c r="AF2144" s="42">
        <f>'Data Entry'!AK2173</f>
        <v>0</v>
      </c>
      <c r="AG2144" s="42">
        <f>'Data Entry'!AL2173</f>
        <v>0</v>
      </c>
      <c r="AH2144" s="42">
        <f>'Data Entry'!AM2173</f>
        <v>0</v>
      </c>
      <c r="AI2144" s="42">
        <f>'Data Entry'!AV2173</f>
        <v>0</v>
      </c>
      <c r="AJ2144" s="42">
        <f>'Data Entry'!AW2173</f>
        <v>0</v>
      </c>
      <c r="AK2144" s="42">
        <f>'Data Entry'!AX2173</f>
        <v>0</v>
      </c>
      <c r="AL2144" s="291">
        <f t="shared" si="530"/>
        <v>0</v>
      </c>
      <c r="AM2144" s="42">
        <f>'Data Entry'!AY2173</f>
        <v>0</v>
      </c>
      <c r="AN2144" s="42">
        <f>'Data Entry'!AZ2173</f>
        <v>0</v>
      </c>
      <c r="AO2144" s="42">
        <f>'Data Entry'!BA2173</f>
        <v>0</v>
      </c>
      <c r="AP2144" s="42">
        <f>'Data Entry'!BB2173</f>
        <v>0</v>
      </c>
      <c r="AQ2144" s="291">
        <f t="shared" si="536"/>
        <v>0</v>
      </c>
      <c r="AR2144" s="42">
        <f>'Data Entry'!BC2173</f>
        <v>0</v>
      </c>
      <c r="AS2144" s="42">
        <f>'Data Entry'!BD2173</f>
        <v>0</v>
      </c>
      <c r="AT2144" s="291">
        <f t="shared" si="537"/>
        <v>0</v>
      </c>
      <c r="AU2144" s="42">
        <f>'Data Entry'!BE2173</f>
        <v>0</v>
      </c>
      <c r="AV2144" s="42">
        <f>'Data Entry'!BF2173</f>
        <v>0</v>
      </c>
      <c r="AW2144" s="42">
        <f>'Data Entry'!BG2173</f>
        <v>0</v>
      </c>
      <c r="AX2144" s="291">
        <f t="shared" si="531"/>
        <v>0</v>
      </c>
      <c r="AY2144" s="42">
        <f>'Data Entry'!BH2173</f>
        <v>0</v>
      </c>
      <c r="AZ2144" s="42">
        <f>'Data Entry'!BI2173</f>
        <v>0</v>
      </c>
      <c r="BA2144" s="42">
        <f>'Data Entry'!BJ2173</f>
        <v>0</v>
      </c>
      <c r="BB2144" s="42">
        <f>'Data Entry'!BK2173</f>
        <v>0</v>
      </c>
      <c r="BC2144" s="291">
        <f t="shared" si="538"/>
        <v>0</v>
      </c>
      <c r="BD2144" s="42">
        <f>'Data Entry'!BL2173</f>
        <v>0</v>
      </c>
      <c r="BE2144" s="42">
        <f>'Data Entry'!BM2173</f>
        <v>0</v>
      </c>
      <c r="BF2144" s="291">
        <f t="shared" si="539"/>
        <v>0</v>
      </c>
      <c r="BG2144" s="305">
        <f t="shared" si="540"/>
        <v>0</v>
      </c>
      <c r="BH2144" s="288" t="str">
        <f>IFERROR((BG2144*'Data Entry'!$F$18)/'Data Entry'!$E$18,"")</f>
        <v/>
      </c>
      <c r="BI2144" s="305">
        <f t="shared" si="541"/>
        <v>0</v>
      </c>
      <c r="BJ2144" s="288" t="str">
        <f t="shared" si="542"/>
        <v/>
      </c>
      <c r="BK2144" s="307" t="str">
        <f t="shared" si="543"/>
        <v/>
      </c>
    </row>
    <row r="2145" spans="1:63" ht="27" x14ac:dyDescent="0.2">
      <c r="A2145" s="119" t="str">
        <f>'Data Entry'!D2174</f>
        <v>Respondent 2141</v>
      </c>
      <c r="B2145" s="52">
        <f>'Data Entry'!AN2174</f>
        <v>0</v>
      </c>
      <c r="C2145" s="52" t="str">
        <f>'Data Entry'!BX2174</f>
        <v/>
      </c>
      <c r="D2145" s="42" t="str">
        <f>'Data Entry'!BU2174</f>
        <v>No disability</v>
      </c>
      <c r="E2145" s="42">
        <f>'Data Entry'!O2174</f>
        <v>0</v>
      </c>
      <c r="F2145" s="42">
        <f>'Data Entry'!P2174</f>
        <v>0</v>
      </c>
      <c r="G2145" s="42">
        <f>'Data Entry'!Q2174</f>
        <v>0</v>
      </c>
      <c r="H2145" s="291">
        <f t="shared" si="528"/>
        <v>0</v>
      </c>
      <c r="I2145" s="42">
        <f>'Data Entry'!R2174</f>
        <v>0</v>
      </c>
      <c r="J2145" s="42">
        <f>'Data Entry'!S2174</f>
        <v>0</v>
      </c>
      <c r="K2145" s="42">
        <f>'Data Entry'!T2174</f>
        <v>0</v>
      </c>
      <c r="L2145" s="42">
        <f>'Data Entry'!U2174</f>
        <v>0</v>
      </c>
      <c r="M2145" s="291">
        <f t="shared" si="532"/>
        <v>0</v>
      </c>
      <c r="N2145" s="42">
        <f>'Data Entry'!V2174</f>
        <v>0</v>
      </c>
      <c r="O2145" s="42">
        <f>'Data Entry'!W2174</f>
        <v>0</v>
      </c>
      <c r="P2145" s="291">
        <f t="shared" si="533"/>
        <v>0</v>
      </c>
      <c r="Q2145" s="42">
        <f>'Data Entry'!X2174</f>
        <v>0</v>
      </c>
      <c r="R2145" s="42">
        <f>'Data Entry'!Y2174</f>
        <v>0</v>
      </c>
      <c r="S2145" s="42">
        <f>'Data Entry'!Z2174</f>
        <v>0</v>
      </c>
      <c r="T2145" s="291">
        <f t="shared" si="529"/>
        <v>0</v>
      </c>
      <c r="U2145" s="42">
        <f>'Data Entry'!AA2174</f>
        <v>0</v>
      </c>
      <c r="V2145" s="42">
        <f>'Data Entry'!AB2174</f>
        <v>0</v>
      </c>
      <c r="W2145" s="42">
        <f>'Data Entry'!AC2174</f>
        <v>0</v>
      </c>
      <c r="X2145" s="42">
        <f>'Data Entry'!AD2174</f>
        <v>0</v>
      </c>
      <c r="Y2145" s="291">
        <f t="shared" si="534"/>
        <v>0</v>
      </c>
      <c r="Z2145" s="42">
        <f>'Data Entry'!AE2174</f>
        <v>0</v>
      </c>
      <c r="AA2145" s="42">
        <f>'Data Entry'!AF2174</f>
        <v>0</v>
      </c>
      <c r="AB2145" s="291">
        <f t="shared" si="535"/>
        <v>0</v>
      </c>
      <c r="AC2145" s="42">
        <f>'Data Entry'!AH2174</f>
        <v>0</v>
      </c>
      <c r="AD2145" s="42">
        <f>'Data Entry'!AI2174</f>
        <v>0</v>
      </c>
      <c r="AE2145" s="42">
        <f>'Data Entry'!AJ2174</f>
        <v>0</v>
      </c>
      <c r="AF2145" s="42">
        <f>'Data Entry'!AK2174</f>
        <v>0</v>
      </c>
      <c r="AG2145" s="42">
        <f>'Data Entry'!AL2174</f>
        <v>0</v>
      </c>
      <c r="AH2145" s="42">
        <f>'Data Entry'!AM2174</f>
        <v>0</v>
      </c>
      <c r="AI2145" s="42">
        <f>'Data Entry'!AV2174</f>
        <v>0</v>
      </c>
      <c r="AJ2145" s="42">
        <f>'Data Entry'!AW2174</f>
        <v>0</v>
      </c>
      <c r="AK2145" s="42">
        <f>'Data Entry'!AX2174</f>
        <v>0</v>
      </c>
      <c r="AL2145" s="291">
        <f t="shared" si="530"/>
        <v>0</v>
      </c>
      <c r="AM2145" s="42">
        <f>'Data Entry'!AY2174</f>
        <v>0</v>
      </c>
      <c r="AN2145" s="42">
        <f>'Data Entry'!AZ2174</f>
        <v>0</v>
      </c>
      <c r="AO2145" s="42">
        <f>'Data Entry'!BA2174</f>
        <v>0</v>
      </c>
      <c r="AP2145" s="42">
        <f>'Data Entry'!BB2174</f>
        <v>0</v>
      </c>
      <c r="AQ2145" s="291">
        <f t="shared" si="536"/>
        <v>0</v>
      </c>
      <c r="AR2145" s="42">
        <f>'Data Entry'!BC2174</f>
        <v>0</v>
      </c>
      <c r="AS2145" s="42">
        <f>'Data Entry'!BD2174</f>
        <v>0</v>
      </c>
      <c r="AT2145" s="291">
        <f t="shared" si="537"/>
        <v>0</v>
      </c>
      <c r="AU2145" s="42">
        <f>'Data Entry'!BE2174</f>
        <v>0</v>
      </c>
      <c r="AV2145" s="42">
        <f>'Data Entry'!BF2174</f>
        <v>0</v>
      </c>
      <c r="AW2145" s="42">
        <f>'Data Entry'!BG2174</f>
        <v>0</v>
      </c>
      <c r="AX2145" s="291">
        <f t="shared" si="531"/>
        <v>0</v>
      </c>
      <c r="AY2145" s="42">
        <f>'Data Entry'!BH2174</f>
        <v>0</v>
      </c>
      <c r="AZ2145" s="42">
        <f>'Data Entry'!BI2174</f>
        <v>0</v>
      </c>
      <c r="BA2145" s="42">
        <f>'Data Entry'!BJ2174</f>
        <v>0</v>
      </c>
      <c r="BB2145" s="42">
        <f>'Data Entry'!BK2174</f>
        <v>0</v>
      </c>
      <c r="BC2145" s="291">
        <f t="shared" si="538"/>
        <v>0</v>
      </c>
      <c r="BD2145" s="42">
        <f>'Data Entry'!BL2174</f>
        <v>0</v>
      </c>
      <c r="BE2145" s="42">
        <f>'Data Entry'!BM2174</f>
        <v>0</v>
      </c>
      <c r="BF2145" s="291">
        <f t="shared" si="539"/>
        <v>0</v>
      </c>
      <c r="BG2145" s="305">
        <f t="shared" si="540"/>
        <v>0</v>
      </c>
      <c r="BH2145" s="288" t="str">
        <f>IFERROR((BG2145*'Data Entry'!$F$18)/'Data Entry'!$E$18,"")</f>
        <v/>
      </c>
      <c r="BI2145" s="305">
        <f t="shared" si="541"/>
        <v>0</v>
      </c>
      <c r="BJ2145" s="288" t="str">
        <f t="shared" si="542"/>
        <v/>
      </c>
      <c r="BK2145" s="307" t="str">
        <f t="shared" si="543"/>
        <v/>
      </c>
    </row>
    <row r="2146" spans="1:63" ht="27" x14ac:dyDescent="0.2">
      <c r="A2146" s="119" t="str">
        <f>'Data Entry'!D2175</f>
        <v>Respondent 2142</v>
      </c>
      <c r="B2146" s="52">
        <f>'Data Entry'!AN2175</f>
        <v>0</v>
      </c>
      <c r="C2146" s="52" t="str">
        <f>'Data Entry'!BX2175</f>
        <v/>
      </c>
      <c r="D2146" s="42" t="str">
        <f>'Data Entry'!BU2175</f>
        <v>No disability</v>
      </c>
      <c r="E2146" s="42">
        <f>'Data Entry'!O2175</f>
        <v>0</v>
      </c>
      <c r="F2146" s="42">
        <f>'Data Entry'!P2175</f>
        <v>0</v>
      </c>
      <c r="G2146" s="42">
        <f>'Data Entry'!Q2175</f>
        <v>0</v>
      </c>
      <c r="H2146" s="291">
        <f t="shared" si="528"/>
        <v>0</v>
      </c>
      <c r="I2146" s="42">
        <f>'Data Entry'!R2175</f>
        <v>0</v>
      </c>
      <c r="J2146" s="42">
        <f>'Data Entry'!S2175</f>
        <v>0</v>
      </c>
      <c r="K2146" s="42">
        <f>'Data Entry'!T2175</f>
        <v>0</v>
      </c>
      <c r="L2146" s="42">
        <f>'Data Entry'!U2175</f>
        <v>0</v>
      </c>
      <c r="M2146" s="291">
        <f t="shared" si="532"/>
        <v>0</v>
      </c>
      <c r="N2146" s="42">
        <f>'Data Entry'!V2175</f>
        <v>0</v>
      </c>
      <c r="O2146" s="42">
        <f>'Data Entry'!W2175</f>
        <v>0</v>
      </c>
      <c r="P2146" s="291">
        <f t="shared" si="533"/>
        <v>0</v>
      </c>
      <c r="Q2146" s="42">
        <f>'Data Entry'!X2175</f>
        <v>0</v>
      </c>
      <c r="R2146" s="42">
        <f>'Data Entry'!Y2175</f>
        <v>0</v>
      </c>
      <c r="S2146" s="42">
        <f>'Data Entry'!Z2175</f>
        <v>0</v>
      </c>
      <c r="T2146" s="291">
        <f t="shared" si="529"/>
        <v>0</v>
      </c>
      <c r="U2146" s="42">
        <f>'Data Entry'!AA2175</f>
        <v>0</v>
      </c>
      <c r="V2146" s="42">
        <f>'Data Entry'!AB2175</f>
        <v>0</v>
      </c>
      <c r="W2146" s="42">
        <f>'Data Entry'!AC2175</f>
        <v>0</v>
      </c>
      <c r="X2146" s="42">
        <f>'Data Entry'!AD2175</f>
        <v>0</v>
      </c>
      <c r="Y2146" s="291">
        <f t="shared" si="534"/>
        <v>0</v>
      </c>
      <c r="Z2146" s="42">
        <f>'Data Entry'!AE2175</f>
        <v>0</v>
      </c>
      <c r="AA2146" s="42">
        <f>'Data Entry'!AF2175</f>
        <v>0</v>
      </c>
      <c r="AB2146" s="291">
        <f t="shared" si="535"/>
        <v>0</v>
      </c>
      <c r="AC2146" s="42">
        <f>'Data Entry'!AH2175</f>
        <v>0</v>
      </c>
      <c r="AD2146" s="42">
        <f>'Data Entry'!AI2175</f>
        <v>0</v>
      </c>
      <c r="AE2146" s="42">
        <f>'Data Entry'!AJ2175</f>
        <v>0</v>
      </c>
      <c r="AF2146" s="42">
        <f>'Data Entry'!AK2175</f>
        <v>0</v>
      </c>
      <c r="AG2146" s="42">
        <f>'Data Entry'!AL2175</f>
        <v>0</v>
      </c>
      <c r="AH2146" s="42">
        <f>'Data Entry'!AM2175</f>
        <v>0</v>
      </c>
      <c r="AI2146" s="42">
        <f>'Data Entry'!AV2175</f>
        <v>0</v>
      </c>
      <c r="AJ2146" s="42">
        <f>'Data Entry'!AW2175</f>
        <v>0</v>
      </c>
      <c r="AK2146" s="42">
        <f>'Data Entry'!AX2175</f>
        <v>0</v>
      </c>
      <c r="AL2146" s="291">
        <f t="shared" si="530"/>
        <v>0</v>
      </c>
      <c r="AM2146" s="42">
        <f>'Data Entry'!AY2175</f>
        <v>0</v>
      </c>
      <c r="AN2146" s="42">
        <f>'Data Entry'!AZ2175</f>
        <v>0</v>
      </c>
      <c r="AO2146" s="42">
        <f>'Data Entry'!BA2175</f>
        <v>0</v>
      </c>
      <c r="AP2146" s="42">
        <f>'Data Entry'!BB2175</f>
        <v>0</v>
      </c>
      <c r="AQ2146" s="291">
        <f t="shared" si="536"/>
        <v>0</v>
      </c>
      <c r="AR2146" s="42">
        <f>'Data Entry'!BC2175</f>
        <v>0</v>
      </c>
      <c r="AS2146" s="42">
        <f>'Data Entry'!BD2175</f>
        <v>0</v>
      </c>
      <c r="AT2146" s="291">
        <f t="shared" si="537"/>
        <v>0</v>
      </c>
      <c r="AU2146" s="42">
        <f>'Data Entry'!BE2175</f>
        <v>0</v>
      </c>
      <c r="AV2146" s="42">
        <f>'Data Entry'!BF2175</f>
        <v>0</v>
      </c>
      <c r="AW2146" s="42">
        <f>'Data Entry'!BG2175</f>
        <v>0</v>
      </c>
      <c r="AX2146" s="291">
        <f t="shared" si="531"/>
        <v>0</v>
      </c>
      <c r="AY2146" s="42">
        <f>'Data Entry'!BH2175</f>
        <v>0</v>
      </c>
      <c r="AZ2146" s="42">
        <f>'Data Entry'!BI2175</f>
        <v>0</v>
      </c>
      <c r="BA2146" s="42">
        <f>'Data Entry'!BJ2175</f>
        <v>0</v>
      </c>
      <c r="BB2146" s="42">
        <f>'Data Entry'!BK2175</f>
        <v>0</v>
      </c>
      <c r="BC2146" s="291">
        <f t="shared" si="538"/>
        <v>0</v>
      </c>
      <c r="BD2146" s="42">
        <f>'Data Entry'!BL2175</f>
        <v>0</v>
      </c>
      <c r="BE2146" s="42">
        <f>'Data Entry'!BM2175</f>
        <v>0</v>
      </c>
      <c r="BF2146" s="291">
        <f t="shared" si="539"/>
        <v>0</v>
      </c>
      <c r="BG2146" s="305">
        <f t="shared" si="540"/>
        <v>0</v>
      </c>
      <c r="BH2146" s="288" t="str">
        <f>IFERROR((BG2146*'Data Entry'!$F$18)/'Data Entry'!$E$18,"")</f>
        <v/>
      </c>
      <c r="BI2146" s="305">
        <f t="shared" si="541"/>
        <v>0</v>
      </c>
      <c r="BJ2146" s="288" t="str">
        <f t="shared" si="542"/>
        <v/>
      </c>
      <c r="BK2146" s="307" t="str">
        <f t="shared" si="543"/>
        <v/>
      </c>
    </row>
    <row r="2147" spans="1:63" ht="27" x14ac:dyDescent="0.2">
      <c r="A2147" s="119" t="str">
        <f>'Data Entry'!D2176</f>
        <v>Respondent 2143</v>
      </c>
      <c r="B2147" s="52">
        <f>'Data Entry'!AN2176</f>
        <v>0</v>
      </c>
      <c r="C2147" s="52" t="str">
        <f>'Data Entry'!BX2176</f>
        <v/>
      </c>
      <c r="D2147" s="42" t="str">
        <f>'Data Entry'!BU2176</f>
        <v>No disability</v>
      </c>
      <c r="E2147" s="42">
        <f>'Data Entry'!O2176</f>
        <v>0</v>
      </c>
      <c r="F2147" s="42">
        <f>'Data Entry'!P2176</f>
        <v>0</v>
      </c>
      <c r="G2147" s="42">
        <f>'Data Entry'!Q2176</f>
        <v>0</v>
      </c>
      <c r="H2147" s="291">
        <f t="shared" si="528"/>
        <v>0</v>
      </c>
      <c r="I2147" s="42">
        <f>'Data Entry'!R2176</f>
        <v>0</v>
      </c>
      <c r="J2147" s="42">
        <f>'Data Entry'!S2176</f>
        <v>0</v>
      </c>
      <c r="K2147" s="42">
        <f>'Data Entry'!T2176</f>
        <v>0</v>
      </c>
      <c r="L2147" s="42">
        <f>'Data Entry'!U2176</f>
        <v>0</v>
      </c>
      <c r="M2147" s="291">
        <f t="shared" si="532"/>
        <v>0</v>
      </c>
      <c r="N2147" s="42">
        <f>'Data Entry'!V2176</f>
        <v>0</v>
      </c>
      <c r="O2147" s="42">
        <f>'Data Entry'!W2176</f>
        <v>0</v>
      </c>
      <c r="P2147" s="291">
        <f t="shared" si="533"/>
        <v>0</v>
      </c>
      <c r="Q2147" s="42">
        <f>'Data Entry'!X2176</f>
        <v>0</v>
      </c>
      <c r="R2147" s="42">
        <f>'Data Entry'!Y2176</f>
        <v>0</v>
      </c>
      <c r="S2147" s="42">
        <f>'Data Entry'!Z2176</f>
        <v>0</v>
      </c>
      <c r="T2147" s="291">
        <f t="shared" si="529"/>
        <v>0</v>
      </c>
      <c r="U2147" s="42">
        <f>'Data Entry'!AA2176</f>
        <v>0</v>
      </c>
      <c r="V2147" s="42">
        <f>'Data Entry'!AB2176</f>
        <v>0</v>
      </c>
      <c r="W2147" s="42">
        <f>'Data Entry'!AC2176</f>
        <v>0</v>
      </c>
      <c r="X2147" s="42">
        <f>'Data Entry'!AD2176</f>
        <v>0</v>
      </c>
      <c r="Y2147" s="291">
        <f t="shared" si="534"/>
        <v>0</v>
      </c>
      <c r="Z2147" s="42">
        <f>'Data Entry'!AE2176</f>
        <v>0</v>
      </c>
      <c r="AA2147" s="42">
        <f>'Data Entry'!AF2176</f>
        <v>0</v>
      </c>
      <c r="AB2147" s="291">
        <f t="shared" si="535"/>
        <v>0</v>
      </c>
      <c r="AC2147" s="42">
        <f>'Data Entry'!AH2176</f>
        <v>0</v>
      </c>
      <c r="AD2147" s="42">
        <f>'Data Entry'!AI2176</f>
        <v>0</v>
      </c>
      <c r="AE2147" s="42">
        <f>'Data Entry'!AJ2176</f>
        <v>0</v>
      </c>
      <c r="AF2147" s="42">
        <f>'Data Entry'!AK2176</f>
        <v>0</v>
      </c>
      <c r="AG2147" s="42">
        <f>'Data Entry'!AL2176</f>
        <v>0</v>
      </c>
      <c r="AH2147" s="42">
        <f>'Data Entry'!AM2176</f>
        <v>0</v>
      </c>
      <c r="AI2147" s="42">
        <f>'Data Entry'!AV2176</f>
        <v>0</v>
      </c>
      <c r="AJ2147" s="42">
        <f>'Data Entry'!AW2176</f>
        <v>0</v>
      </c>
      <c r="AK2147" s="42">
        <f>'Data Entry'!AX2176</f>
        <v>0</v>
      </c>
      <c r="AL2147" s="291">
        <f t="shared" si="530"/>
        <v>0</v>
      </c>
      <c r="AM2147" s="42">
        <f>'Data Entry'!AY2176</f>
        <v>0</v>
      </c>
      <c r="AN2147" s="42">
        <f>'Data Entry'!AZ2176</f>
        <v>0</v>
      </c>
      <c r="AO2147" s="42">
        <f>'Data Entry'!BA2176</f>
        <v>0</v>
      </c>
      <c r="AP2147" s="42">
        <f>'Data Entry'!BB2176</f>
        <v>0</v>
      </c>
      <c r="AQ2147" s="291">
        <f t="shared" si="536"/>
        <v>0</v>
      </c>
      <c r="AR2147" s="42">
        <f>'Data Entry'!BC2176</f>
        <v>0</v>
      </c>
      <c r="AS2147" s="42">
        <f>'Data Entry'!BD2176</f>
        <v>0</v>
      </c>
      <c r="AT2147" s="291">
        <f t="shared" si="537"/>
        <v>0</v>
      </c>
      <c r="AU2147" s="42">
        <f>'Data Entry'!BE2176</f>
        <v>0</v>
      </c>
      <c r="AV2147" s="42">
        <f>'Data Entry'!BF2176</f>
        <v>0</v>
      </c>
      <c r="AW2147" s="42">
        <f>'Data Entry'!BG2176</f>
        <v>0</v>
      </c>
      <c r="AX2147" s="291">
        <f t="shared" si="531"/>
        <v>0</v>
      </c>
      <c r="AY2147" s="42">
        <f>'Data Entry'!BH2176</f>
        <v>0</v>
      </c>
      <c r="AZ2147" s="42">
        <f>'Data Entry'!BI2176</f>
        <v>0</v>
      </c>
      <c r="BA2147" s="42">
        <f>'Data Entry'!BJ2176</f>
        <v>0</v>
      </c>
      <c r="BB2147" s="42">
        <f>'Data Entry'!BK2176</f>
        <v>0</v>
      </c>
      <c r="BC2147" s="291">
        <f t="shared" si="538"/>
        <v>0</v>
      </c>
      <c r="BD2147" s="42">
        <f>'Data Entry'!BL2176</f>
        <v>0</v>
      </c>
      <c r="BE2147" s="42">
        <f>'Data Entry'!BM2176</f>
        <v>0</v>
      </c>
      <c r="BF2147" s="291">
        <f t="shared" si="539"/>
        <v>0</v>
      </c>
      <c r="BG2147" s="305">
        <f t="shared" si="540"/>
        <v>0</v>
      </c>
      <c r="BH2147" s="288" t="str">
        <f>IFERROR((BG2147*'Data Entry'!$F$18)/'Data Entry'!$E$18,"")</f>
        <v/>
      </c>
      <c r="BI2147" s="305">
        <f t="shared" si="541"/>
        <v>0</v>
      </c>
      <c r="BJ2147" s="288" t="str">
        <f t="shared" si="542"/>
        <v/>
      </c>
      <c r="BK2147" s="307" t="str">
        <f t="shared" si="543"/>
        <v/>
      </c>
    </row>
    <row r="2148" spans="1:63" ht="27" x14ac:dyDescent="0.2">
      <c r="A2148" s="119" t="str">
        <f>'Data Entry'!D2177</f>
        <v>Respondent 2144</v>
      </c>
      <c r="B2148" s="52">
        <f>'Data Entry'!AN2177</f>
        <v>0</v>
      </c>
      <c r="C2148" s="52" t="str">
        <f>'Data Entry'!BX2177</f>
        <v/>
      </c>
      <c r="D2148" s="42" t="str">
        <f>'Data Entry'!BU2177</f>
        <v>No disability</v>
      </c>
      <c r="E2148" s="42">
        <f>'Data Entry'!O2177</f>
        <v>0</v>
      </c>
      <c r="F2148" s="42">
        <f>'Data Entry'!P2177</f>
        <v>0</v>
      </c>
      <c r="G2148" s="42">
        <f>'Data Entry'!Q2177</f>
        <v>0</v>
      </c>
      <c r="H2148" s="291">
        <f t="shared" si="528"/>
        <v>0</v>
      </c>
      <c r="I2148" s="42">
        <f>'Data Entry'!R2177</f>
        <v>0</v>
      </c>
      <c r="J2148" s="42">
        <f>'Data Entry'!S2177</f>
        <v>0</v>
      </c>
      <c r="K2148" s="42">
        <f>'Data Entry'!T2177</f>
        <v>0</v>
      </c>
      <c r="L2148" s="42">
        <f>'Data Entry'!U2177</f>
        <v>0</v>
      </c>
      <c r="M2148" s="291">
        <f t="shared" si="532"/>
        <v>0</v>
      </c>
      <c r="N2148" s="42">
        <f>'Data Entry'!V2177</f>
        <v>0</v>
      </c>
      <c r="O2148" s="42">
        <f>'Data Entry'!W2177</f>
        <v>0</v>
      </c>
      <c r="P2148" s="291">
        <f t="shared" si="533"/>
        <v>0</v>
      </c>
      <c r="Q2148" s="42">
        <f>'Data Entry'!X2177</f>
        <v>0</v>
      </c>
      <c r="R2148" s="42">
        <f>'Data Entry'!Y2177</f>
        <v>0</v>
      </c>
      <c r="S2148" s="42">
        <f>'Data Entry'!Z2177</f>
        <v>0</v>
      </c>
      <c r="T2148" s="291">
        <f t="shared" si="529"/>
        <v>0</v>
      </c>
      <c r="U2148" s="42">
        <f>'Data Entry'!AA2177</f>
        <v>0</v>
      </c>
      <c r="V2148" s="42">
        <f>'Data Entry'!AB2177</f>
        <v>0</v>
      </c>
      <c r="W2148" s="42">
        <f>'Data Entry'!AC2177</f>
        <v>0</v>
      </c>
      <c r="X2148" s="42">
        <f>'Data Entry'!AD2177</f>
        <v>0</v>
      </c>
      <c r="Y2148" s="291">
        <f t="shared" si="534"/>
        <v>0</v>
      </c>
      <c r="Z2148" s="42">
        <f>'Data Entry'!AE2177</f>
        <v>0</v>
      </c>
      <c r="AA2148" s="42">
        <f>'Data Entry'!AF2177</f>
        <v>0</v>
      </c>
      <c r="AB2148" s="291">
        <f t="shared" si="535"/>
        <v>0</v>
      </c>
      <c r="AC2148" s="42">
        <f>'Data Entry'!AH2177</f>
        <v>0</v>
      </c>
      <c r="AD2148" s="42">
        <f>'Data Entry'!AI2177</f>
        <v>0</v>
      </c>
      <c r="AE2148" s="42">
        <f>'Data Entry'!AJ2177</f>
        <v>0</v>
      </c>
      <c r="AF2148" s="42">
        <f>'Data Entry'!AK2177</f>
        <v>0</v>
      </c>
      <c r="AG2148" s="42">
        <f>'Data Entry'!AL2177</f>
        <v>0</v>
      </c>
      <c r="AH2148" s="42">
        <f>'Data Entry'!AM2177</f>
        <v>0</v>
      </c>
      <c r="AI2148" s="42">
        <f>'Data Entry'!AV2177</f>
        <v>0</v>
      </c>
      <c r="AJ2148" s="42">
        <f>'Data Entry'!AW2177</f>
        <v>0</v>
      </c>
      <c r="AK2148" s="42">
        <f>'Data Entry'!AX2177</f>
        <v>0</v>
      </c>
      <c r="AL2148" s="291">
        <f t="shared" si="530"/>
        <v>0</v>
      </c>
      <c r="AM2148" s="42">
        <f>'Data Entry'!AY2177</f>
        <v>0</v>
      </c>
      <c r="AN2148" s="42">
        <f>'Data Entry'!AZ2177</f>
        <v>0</v>
      </c>
      <c r="AO2148" s="42">
        <f>'Data Entry'!BA2177</f>
        <v>0</v>
      </c>
      <c r="AP2148" s="42">
        <f>'Data Entry'!BB2177</f>
        <v>0</v>
      </c>
      <c r="AQ2148" s="291">
        <f t="shared" si="536"/>
        <v>0</v>
      </c>
      <c r="AR2148" s="42">
        <f>'Data Entry'!BC2177</f>
        <v>0</v>
      </c>
      <c r="AS2148" s="42">
        <f>'Data Entry'!BD2177</f>
        <v>0</v>
      </c>
      <c r="AT2148" s="291">
        <f t="shared" si="537"/>
        <v>0</v>
      </c>
      <c r="AU2148" s="42">
        <f>'Data Entry'!BE2177</f>
        <v>0</v>
      </c>
      <c r="AV2148" s="42">
        <f>'Data Entry'!BF2177</f>
        <v>0</v>
      </c>
      <c r="AW2148" s="42">
        <f>'Data Entry'!BG2177</f>
        <v>0</v>
      </c>
      <c r="AX2148" s="291">
        <f t="shared" si="531"/>
        <v>0</v>
      </c>
      <c r="AY2148" s="42">
        <f>'Data Entry'!BH2177</f>
        <v>0</v>
      </c>
      <c r="AZ2148" s="42">
        <f>'Data Entry'!BI2177</f>
        <v>0</v>
      </c>
      <c r="BA2148" s="42">
        <f>'Data Entry'!BJ2177</f>
        <v>0</v>
      </c>
      <c r="BB2148" s="42">
        <f>'Data Entry'!BK2177</f>
        <v>0</v>
      </c>
      <c r="BC2148" s="291">
        <f t="shared" si="538"/>
        <v>0</v>
      </c>
      <c r="BD2148" s="42">
        <f>'Data Entry'!BL2177</f>
        <v>0</v>
      </c>
      <c r="BE2148" s="42">
        <f>'Data Entry'!BM2177</f>
        <v>0</v>
      </c>
      <c r="BF2148" s="291">
        <f t="shared" si="539"/>
        <v>0</v>
      </c>
      <c r="BG2148" s="305">
        <f t="shared" si="540"/>
        <v>0</v>
      </c>
      <c r="BH2148" s="288" t="str">
        <f>IFERROR((BG2148*'Data Entry'!$F$18)/'Data Entry'!$E$18,"")</f>
        <v/>
      </c>
      <c r="BI2148" s="305">
        <f t="shared" si="541"/>
        <v>0</v>
      </c>
      <c r="BJ2148" s="288" t="str">
        <f t="shared" si="542"/>
        <v/>
      </c>
      <c r="BK2148" s="307" t="str">
        <f t="shared" si="543"/>
        <v/>
      </c>
    </row>
    <row r="2149" spans="1:63" ht="27" x14ac:dyDescent="0.2">
      <c r="A2149" s="119" t="str">
        <f>'Data Entry'!D2178</f>
        <v>Respondent 2145</v>
      </c>
      <c r="B2149" s="52">
        <f>'Data Entry'!AN2178</f>
        <v>0</v>
      </c>
      <c r="C2149" s="52" t="str">
        <f>'Data Entry'!BX2178</f>
        <v/>
      </c>
      <c r="D2149" s="42" t="str">
        <f>'Data Entry'!BU2178</f>
        <v>No disability</v>
      </c>
      <c r="E2149" s="42">
        <f>'Data Entry'!O2178</f>
        <v>0</v>
      </c>
      <c r="F2149" s="42">
        <f>'Data Entry'!P2178</f>
        <v>0</v>
      </c>
      <c r="G2149" s="42">
        <f>'Data Entry'!Q2178</f>
        <v>0</v>
      </c>
      <c r="H2149" s="291">
        <f t="shared" si="528"/>
        <v>0</v>
      </c>
      <c r="I2149" s="42">
        <f>'Data Entry'!R2178</f>
        <v>0</v>
      </c>
      <c r="J2149" s="42">
        <f>'Data Entry'!S2178</f>
        <v>0</v>
      </c>
      <c r="K2149" s="42">
        <f>'Data Entry'!T2178</f>
        <v>0</v>
      </c>
      <c r="L2149" s="42">
        <f>'Data Entry'!U2178</f>
        <v>0</v>
      </c>
      <c r="M2149" s="291">
        <f t="shared" si="532"/>
        <v>0</v>
      </c>
      <c r="N2149" s="42">
        <f>'Data Entry'!V2178</f>
        <v>0</v>
      </c>
      <c r="O2149" s="42">
        <f>'Data Entry'!W2178</f>
        <v>0</v>
      </c>
      <c r="P2149" s="291">
        <f t="shared" si="533"/>
        <v>0</v>
      </c>
      <c r="Q2149" s="42">
        <f>'Data Entry'!X2178</f>
        <v>0</v>
      </c>
      <c r="R2149" s="42">
        <f>'Data Entry'!Y2178</f>
        <v>0</v>
      </c>
      <c r="S2149" s="42">
        <f>'Data Entry'!Z2178</f>
        <v>0</v>
      </c>
      <c r="T2149" s="291">
        <f t="shared" si="529"/>
        <v>0</v>
      </c>
      <c r="U2149" s="42">
        <f>'Data Entry'!AA2178</f>
        <v>0</v>
      </c>
      <c r="V2149" s="42">
        <f>'Data Entry'!AB2178</f>
        <v>0</v>
      </c>
      <c r="W2149" s="42">
        <f>'Data Entry'!AC2178</f>
        <v>0</v>
      </c>
      <c r="X2149" s="42">
        <f>'Data Entry'!AD2178</f>
        <v>0</v>
      </c>
      <c r="Y2149" s="291">
        <f t="shared" si="534"/>
        <v>0</v>
      </c>
      <c r="Z2149" s="42">
        <f>'Data Entry'!AE2178</f>
        <v>0</v>
      </c>
      <c r="AA2149" s="42">
        <f>'Data Entry'!AF2178</f>
        <v>0</v>
      </c>
      <c r="AB2149" s="291">
        <f t="shared" si="535"/>
        <v>0</v>
      </c>
      <c r="AC2149" s="42">
        <f>'Data Entry'!AH2178</f>
        <v>0</v>
      </c>
      <c r="AD2149" s="42">
        <f>'Data Entry'!AI2178</f>
        <v>0</v>
      </c>
      <c r="AE2149" s="42">
        <f>'Data Entry'!AJ2178</f>
        <v>0</v>
      </c>
      <c r="AF2149" s="42">
        <f>'Data Entry'!AK2178</f>
        <v>0</v>
      </c>
      <c r="AG2149" s="42">
        <f>'Data Entry'!AL2178</f>
        <v>0</v>
      </c>
      <c r="AH2149" s="42">
        <f>'Data Entry'!AM2178</f>
        <v>0</v>
      </c>
      <c r="AI2149" s="42">
        <f>'Data Entry'!AV2178</f>
        <v>0</v>
      </c>
      <c r="AJ2149" s="42">
        <f>'Data Entry'!AW2178</f>
        <v>0</v>
      </c>
      <c r="AK2149" s="42">
        <f>'Data Entry'!AX2178</f>
        <v>0</v>
      </c>
      <c r="AL2149" s="291">
        <f t="shared" si="530"/>
        <v>0</v>
      </c>
      <c r="AM2149" s="42">
        <f>'Data Entry'!AY2178</f>
        <v>0</v>
      </c>
      <c r="AN2149" s="42">
        <f>'Data Entry'!AZ2178</f>
        <v>0</v>
      </c>
      <c r="AO2149" s="42">
        <f>'Data Entry'!BA2178</f>
        <v>0</v>
      </c>
      <c r="AP2149" s="42">
        <f>'Data Entry'!BB2178</f>
        <v>0</v>
      </c>
      <c r="AQ2149" s="291">
        <f t="shared" si="536"/>
        <v>0</v>
      </c>
      <c r="AR2149" s="42">
        <f>'Data Entry'!BC2178</f>
        <v>0</v>
      </c>
      <c r="AS2149" s="42">
        <f>'Data Entry'!BD2178</f>
        <v>0</v>
      </c>
      <c r="AT2149" s="291">
        <f t="shared" si="537"/>
        <v>0</v>
      </c>
      <c r="AU2149" s="42">
        <f>'Data Entry'!BE2178</f>
        <v>0</v>
      </c>
      <c r="AV2149" s="42">
        <f>'Data Entry'!BF2178</f>
        <v>0</v>
      </c>
      <c r="AW2149" s="42">
        <f>'Data Entry'!BG2178</f>
        <v>0</v>
      </c>
      <c r="AX2149" s="291">
        <f t="shared" si="531"/>
        <v>0</v>
      </c>
      <c r="AY2149" s="42">
        <f>'Data Entry'!BH2178</f>
        <v>0</v>
      </c>
      <c r="AZ2149" s="42">
        <f>'Data Entry'!BI2178</f>
        <v>0</v>
      </c>
      <c r="BA2149" s="42">
        <f>'Data Entry'!BJ2178</f>
        <v>0</v>
      </c>
      <c r="BB2149" s="42">
        <f>'Data Entry'!BK2178</f>
        <v>0</v>
      </c>
      <c r="BC2149" s="291">
        <f t="shared" si="538"/>
        <v>0</v>
      </c>
      <c r="BD2149" s="42">
        <f>'Data Entry'!BL2178</f>
        <v>0</v>
      </c>
      <c r="BE2149" s="42">
        <f>'Data Entry'!BM2178</f>
        <v>0</v>
      </c>
      <c r="BF2149" s="291">
        <f t="shared" si="539"/>
        <v>0</v>
      </c>
      <c r="BG2149" s="305">
        <f t="shared" si="540"/>
        <v>0</v>
      </c>
      <c r="BH2149" s="288" t="str">
        <f>IFERROR((BG2149*'Data Entry'!$F$18)/'Data Entry'!$E$18,"")</f>
        <v/>
      </c>
      <c r="BI2149" s="305">
        <f t="shared" si="541"/>
        <v>0</v>
      </c>
      <c r="BJ2149" s="288" t="str">
        <f t="shared" si="542"/>
        <v/>
      </c>
      <c r="BK2149" s="307" t="str">
        <f t="shared" si="543"/>
        <v/>
      </c>
    </row>
    <row r="2150" spans="1:63" ht="27" x14ac:dyDescent="0.2">
      <c r="A2150" s="119" t="str">
        <f>'Data Entry'!D2179</f>
        <v>Respondent 2146</v>
      </c>
      <c r="B2150" s="52">
        <f>'Data Entry'!AN2179</f>
        <v>0</v>
      </c>
      <c r="C2150" s="52" t="str">
        <f>'Data Entry'!BX2179</f>
        <v/>
      </c>
      <c r="D2150" s="42" t="str">
        <f>'Data Entry'!BU2179</f>
        <v>No disability</v>
      </c>
      <c r="E2150" s="42">
        <f>'Data Entry'!O2179</f>
        <v>0</v>
      </c>
      <c r="F2150" s="42">
        <f>'Data Entry'!P2179</f>
        <v>0</v>
      </c>
      <c r="G2150" s="42">
        <f>'Data Entry'!Q2179</f>
        <v>0</v>
      </c>
      <c r="H2150" s="291">
        <f t="shared" si="528"/>
        <v>0</v>
      </c>
      <c r="I2150" s="42">
        <f>'Data Entry'!R2179</f>
        <v>0</v>
      </c>
      <c r="J2150" s="42">
        <f>'Data Entry'!S2179</f>
        <v>0</v>
      </c>
      <c r="K2150" s="42">
        <f>'Data Entry'!T2179</f>
        <v>0</v>
      </c>
      <c r="L2150" s="42">
        <f>'Data Entry'!U2179</f>
        <v>0</v>
      </c>
      <c r="M2150" s="291">
        <f t="shared" si="532"/>
        <v>0</v>
      </c>
      <c r="N2150" s="42">
        <f>'Data Entry'!V2179</f>
        <v>0</v>
      </c>
      <c r="O2150" s="42">
        <f>'Data Entry'!W2179</f>
        <v>0</v>
      </c>
      <c r="P2150" s="291">
        <f t="shared" si="533"/>
        <v>0</v>
      </c>
      <c r="Q2150" s="42">
        <f>'Data Entry'!X2179</f>
        <v>0</v>
      </c>
      <c r="R2150" s="42">
        <f>'Data Entry'!Y2179</f>
        <v>0</v>
      </c>
      <c r="S2150" s="42">
        <f>'Data Entry'!Z2179</f>
        <v>0</v>
      </c>
      <c r="T2150" s="291">
        <f t="shared" si="529"/>
        <v>0</v>
      </c>
      <c r="U2150" s="42">
        <f>'Data Entry'!AA2179</f>
        <v>0</v>
      </c>
      <c r="V2150" s="42">
        <f>'Data Entry'!AB2179</f>
        <v>0</v>
      </c>
      <c r="W2150" s="42">
        <f>'Data Entry'!AC2179</f>
        <v>0</v>
      </c>
      <c r="X2150" s="42">
        <f>'Data Entry'!AD2179</f>
        <v>0</v>
      </c>
      <c r="Y2150" s="291">
        <f t="shared" si="534"/>
        <v>0</v>
      </c>
      <c r="Z2150" s="42">
        <f>'Data Entry'!AE2179</f>
        <v>0</v>
      </c>
      <c r="AA2150" s="42">
        <f>'Data Entry'!AF2179</f>
        <v>0</v>
      </c>
      <c r="AB2150" s="291">
        <f t="shared" si="535"/>
        <v>0</v>
      </c>
      <c r="AC2150" s="42">
        <f>'Data Entry'!AH2179</f>
        <v>0</v>
      </c>
      <c r="AD2150" s="42">
        <f>'Data Entry'!AI2179</f>
        <v>0</v>
      </c>
      <c r="AE2150" s="42">
        <f>'Data Entry'!AJ2179</f>
        <v>0</v>
      </c>
      <c r="AF2150" s="42">
        <f>'Data Entry'!AK2179</f>
        <v>0</v>
      </c>
      <c r="AG2150" s="42">
        <f>'Data Entry'!AL2179</f>
        <v>0</v>
      </c>
      <c r="AH2150" s="42">
        <f>'Data Entry'!AM2179</f>
        <v>0</v>
      </c>
      <c r="AI2150" s="42">
        <f>'Data Entry'!AV2179</f>
        <v>0</v>
      </c>
      <c r="AJ2150" s="42">
        <f>'Data Entry'!AW2179</f>
        <v>0</v>
      </c>
      <c r="AK2150" s="42">
        <f>'Data Entry'!AX2179</f>
        <v>0</v>
      </c>
      <c r="AL2150" s="291">
        <f t="shared" si="530"/>
        <v>0</v>
      </c>
      <c r="AM2150" s="42">
        <f>'Data Entry'!AY2179</f>
        <v>0</v>
      </c>
      <c r="AN2150" s="42">
        <f>'Data Entry'!AZ2179</f>
        <v>0</v>
      </c>
      <c r="AO2150" s="42">
        <f>'Data Entry'!BA2179</f>
        <v>0</v>
      </c>
      <c r="AP2150" s="42">
        <f>'Data Entry'!BB2179</f>
        <v>0</v>
      </c>
      <c r="AQ2150" s="291">
        <f t="shared" si="536"/>
        <v>0</v>
      </c>
      <c r="AR2150" s="42">
        <f>'Data Entry'!BC2179</f>
        <v>0</v>
      </c>
      <c r="AS2150" s="42">
        <f>'Data Entry'!BD2179</f>
        <v>0</v>
      </c>
      <c r="AT2150" s="291">
        <f t="shared" si="537"/>
        <v>0</v>
      </c>
      <c r="AU2150" s="42">
        <f>'Data Entry'!BE2179</f>
        <v>0</v>
      </c>
      <c r="AV2150" s="42">
        <f>'Data Entry'!BF2179</f>
        <v>0</v>
      </c>
      <c r="AW2150" s="42">
        <f>'Data Entry'!BG2179</f>
        <v>0</v>
      </c>
      <c r="AX2150" s="291">
        <f t="shared" si="531"/>
        <v>0</v>
      </c>
      <c r="AY2150" s="42">
        <f>'Data Entry'!BH2179</f>
        <v>0</v>
      </c>
      <c r="AZ2150" s="42">
        <f>'Data Entry'!BI2179</f>
        <v>0</v>
      </c>
      <c r="BA2150" s="42">
        <f>'Data Entry'!BJ2179</f>
        <v>0</v>
      </c>
      <c r="BB2150" s="42">
        <f>'Data Entry'!BK2179</f>
        <v>0</v>
      </c>
      <c r="BC2150" s="291">
        <f t="shared" si="538"/>
        <v>0</v>
      </c>
      <c r="BD2150" s="42">
        <f>'Data Entry'!BL2179</f>
        <v>0</v>
      </c>
      <c r="BE2150" s="42">
        <f>'Data Entry'!BM2179</f>
        <v>0</v>
      </c>
      <c r="BF2150" s="291">
        <f t="shared" si="539"/>
        <v>0</v>
      </c>
      <c r="BG2150" s="305">
        <f t="shared" si="540"/>
        <v>0</v>
      </c>
      <c r="BH2150" s="288" t="str">
        <f>IFERROR((BG2150*'Data Entry'!$F$18)/'Data Entry'!$E$18,"")</f>
        <v/>
      </c>
      <c r="BI2150" s="305">
        <f t="shared" si="541"/>
        <v>0</v>
      </c>
      <c r="BJ2150" s="288" t="str">
        <f t="shared" si="542"/>
        <v/>
      </c>
      <c r="BK2150" s="307" t="str">
        <f t="shared" si="543"/>
        <v/>
      </c>
    </row>
    <row r="2151" spans="1:63" ht="27" x14ac:dyDescent="0.2">
      <c r="A2151" s="119" t="str">
        <f>'Data Entry'!D2180</f>
        <v>Respondent 2147</v>
      </c>
      <c r="B2151" s="52">
        <f>'Data Entry'!AN2180</f>
        <v>0</v>
      </c>
      <c r="C2151" s="52" t="str">
        <f>'Data Entry'!BX2180</f>
        <v/>
      </c>
      <c r="D2151" s="42" t="str">
        <f>'Data Entry'!BU2180</f>
        <v>No disability</v>
      </c>
      <c r="E2151" s="42">
        <f>'Data Entry'!O2180</f>
        <v>0</v>
      </c>
      <c r="F2151" s="42">
        <f>'Data Entry'!P2180</f>
        <v>0</v>
      </c>
      <c r="G2151" s="42">
        <f>'Data Entry'!Q2180</f>
        <v>0</v>
      </c>
      <c r="H2151" s="291">
        <f t="shared" si="528"/>
        <v>0</v>
      </c>
      <c r="I2151" s="42">
        <f>'Data Entry'!R2180</f>
        <v>0</v>
      </c>
      <c r="J2151" s="42">
        <f>'Data Entry'!S2180</f>
        <v>0</v>
      </c>
      <c r="K2151" s="42">
        <f>'Data Entry'!T2180</f>
        <v>0</v>
      </c>
      <c r="L2151" s="42">
        <f>'Data Entry'!U2180</f>
        <v>0</v>
      </c>
      <c r="M2151" s="291">
        <f t="shared" si="532"/>
        <v>0</v>
      </c>
      <c r="N2151" s="42">
        <f>'Data Entry'!V2180</f>
        <v>0</v>
      </c>
      <c r="O2151" s="42">
        <f>'Data Entry'!W2180</f>
        <v>0</v>
      </c>
      <c r="P2151" s="291">
        <f t="shared" si="533"/>
        <v>0</v>
      </c>
      <c r="Q2151" s="42">
        <f>'Data Entry'!X2180</f>
        <v>0</v>
      </c>
      <c r="R2151" s="42">
        <f>'Data Entry'!Y2180</f>
        <v>0</v>
      </c>
      <c r="S2151" s="42">
        <f>'Data Entry'!Z2180</f>
        <v>0</v>
      </c>
      <c r="T2151" s="291">
        <f t="shared" si="529"/>
        <v>0</v>
      </c>
      <c r="U2151" s="42">
        <f>'Data Entry'!AA2180</f>
        <v>0</v>
      </c>
      <c r="V2151" s="42">
        <f>'Data Entry'!AB2180</f>
        <v>0</v>
      </c>
      <c r="W2151" s="42">
        <f>'Data Entry'!AC2180</f>
        <v>0</v>
      </c>
      <c r="X2151" s="42">
        <f>'Data Entry'!AD2180</f>
        <v>0</v>
      </c>
      <c r="Y2151" s="291">
        <f t="shared" si="534"/>
        <v>0</v>
      </c>
      <c r="Z2151" s="42">
        <f>'Data Entry'!AE2180</f>
        <v>0</v>
      </c>
      <c r="AA2151" s="42">
        <f>'Data Entry'!AF2180</f>
        <v>0</v>
      </c>
      <c r="AB2151" s="291">
        <f t="shared" si="535"/>
        <v>0</v>
      </c>
      <c r="AC2151" s="42">
        <f>'Data Entry'!AH2180</f>
        <v>0</v>
      </c>
      <c r="AD2151" s="42">
        <f>'Data Entry'!AI2180</f>
        <v>0</v>
      </c>
      <c r="AE2151" s="42">
        <f>'Data Entry'!AJ2180</f>
        <v>0</v>
      </c>
      <c r="AF2151" s="42">
        <f>'Data Entry'!AK2180</f>
        <v>0</v>
      </c>
      <c r="AG2151" s="42">
        <f>'Data Entry'!AL2180</f>
        <v>0</v>
      </c>
      <c r="AH2151" s="42">
        <f>'Data Entry'!AM2180</f>
        <v>0</v>
      </c>
      <c r="AI2151" s="42">
        <f>'Data Entry'!AV2180</f>
        <v>0</v>
      </c>
      <c r="AJ2151" s="42">
        <f>'Data Entry'!AW2180</f>
        <v>0</v>
      </c>
      <c r="AK2151" s="42">
        <f>'Data Entry'!AX2180</f>
        <v>0</v>
      </c>
      <c r="AL2151" s="291">
        <f t="shared" si="530"/>
        <v>0</v>
      </c>
      <c r="AM2151" s="42">
        <f>'Data Entry'!AY2180</f>
        <v>0</v>
      </c>
      <c r="AN2151" s="42">
        <f>'Data Entry'!AZ2180</f>
        <v>0</v>
      </c>
      <c r="AO2151" s="42">
        <f>'Data Entry'!BA2180</f>
        <v>0</v>
      </c>
      <c r="AP2151" s="42">
        <f>'Data Entry'!BB2180</f>
        <v>0</v>
      </c>
      <c r="AQ2151" s="291">
        <f t="shared" si="536"/>
        <v>0</v>
      </c>
      <c r="AR2151" s="42">
        <f>'Data Entry'!BC2180</f>
        <v>0</v>
      </c>
      <c r="AS2151" s="42">
        <f>'Data Entry'!BD2180</f>
        <v>0</v>
      </c>
      <c r="AT2151" s="291">
        <f t="shared" si="537"/>
        <v>0</v>
      </c>
      <c r="AU2151" s="42">
        <f>'Data Entry'!BE2180</f>
        <v>0</v>
      </c>
      <c r="AV2151" s="42">
        <f>'Data Entry'!BF2180</f>
        <v>0</v>
      </c>
      <c r="AW2151" s="42">
        <f>'Data Entry'!BG2180</f>
        <v>0</v>
      </c>
      <c r="AX2151" s="291">
        <f t="shared" si="531"/>
        <v>0</v>
      </c>
      <c r="AY2151" s="42">
        <f>'Data Entry'!BH2180</f>
        <v>0</v>
      </c>
      <c r="AZ2151" s="42">
        <f>'Data Entry'!BI2180</f>
        <v>0</v>
      </c>
      <c r="BA2151" s="42">
        <f>'Data Entry'!BJ2180</f>
        <v>0</v>
      </c>
      <c r="BB2151" s="42">
        <f>'Data Entry'!BK2180</f>
        <v>0</v>
      </c>
      <c r="BC2151" s="291">
        <f t="shared" si="538"/>
        <v>0</v>
      </c>
      <c r="BD2151" s="42">
        <f>'Data Entry'!BL2180</f>
        <v>0</v>
      </c>
      <c r="BE2151" s="42">
        <f>'Data Entry'!BM2180</f>
        <v>0</v>
      </c>
      <c r="BF2151" s="291">
        <f t="shared" si="539"/>
        <v>0</v>
      </c>
      <c r="BG2151" s="305">
        <f t="shared" si="540"/>
        <v>0</v>
      </c>
      <c r="BH2151" s="288" t="str">
        <f>IFERROR((BG2151*'Data Entry'!$F$18)/'Data Entry'!$E$18,"")</f>
        <v/>
      </c>
      <c r="BI2151" s="305">
        <f t="shared" si="541"/>
        <v>0</v>
      </c>
      <c r="BJ2151" s="288" t="str">
        <f t="shared" si="542"/>
        <v/>
      </c>
      <c r="BK2151" s="307" t="str">
        <f t="shared" si="543"/>
        <v/>
      </c>
    </row>
    <row r="2152" spans="1:63" ht="27" x14ac:dyDescent="0.2">
      <c r="A2152" s="119" t="str">
        <f>'Data Entry'!D2181</f>
        <v>Respondent 2148</v>
      </c>
      <c r="B2152" s="52">
        <f>'Data Entry'!AN2181</f>
        <v>0</v>
      </c>
      <c r="C2152" s="52" t="str">
        <f>'Data Entry'!BX2181</f>
        <v/>
      </c>
      <c r="D2152" s="42" t="str">
        <f>'Data Entry'!BU2181</f>
        <v>No disability</v>
      </c>
      <c r="E2152" s="42">
        <f>'Data Entry'!O2181</f>
        <v>0</v>
      </c>
      <c r="F2152" s="42">
        <f>'Data Entry'!P2181</f>
        <v>0</v>
      </c>
      <c r="G2152" s="42">
        <f>'Data Entry'!Q2181</f>
        <v>0</v>
      </c>
      <c r="H2152" s="291">
        <f t="shared" si="528"/>
        <v>0</v>
      </c>
      <c r="I2152" s="42">
        <f>'Data Entry'!R2181</f>
        <v>0</v>
      </c>
      <c r="J2152" s="42">
        <f>'Data Entry'!S2181</f>
        <v>0</v>
      </c>
      <c r="K2152" s="42">
        <f>'Data Entry'!T2181</f>
        <v>0</v>
      </c>
      <c r="L2152" s="42">
        <f>'Data Entry'!U2181</f>
        <v>0</v>
      </c>
      <c r="M2152" s="291">
        <f t="shared" si="532"/>
        <v>0</v>
      </c>
      <c r="N2152" s="42">
        <f>'Data Entry'!V2181</f>
        <v>0</v>
      </c>
      <c r="O2152" s="42">
        <f>'Data Entry'!W2181</f>
        <v>0</v>
      </c>
      <c r="P2152" s="291">
        <f t="shared" si="533"/>
        <v>0</v>
      </c>
      <c r="Q2152" s="42">
        <f>'Data Entry'!X2181</f>
        <v>0</v>
      </c>
      <c r="R2152" s="42">
        <f>'Data Entry'!Y2181</f>
        <v>0</v>
      </c>
      <c r="S2152" s="42">
        <f>'Data Entry'!Z2181</f>
        <v>0</v>
      </c>
      <c r="T2152" s="291">
        <f t="shared" si="529"/>
        <v>0</v>
      </c>
      <c r="U2152" s="42">
        <f>'Data Entry'!AA2181</f>
        <v>0</v>
      </c>
      <c r="V2152" s="42">
        <f>'Data Entry'!AB2181</f>
        <v>0</v>
      </c>
      <c r="W2152" s="42">
        <f>'Data Entry'!AC2181</f>
        <v>0</v>
      </c>
      <c r="X2152" s="42">
        <f>'Data Entry'!AD2181</f>
        <v>0</v>
      </c>
      <c r="Y2152" s="291">
        <f t="shared" si="534"/>
        <v>0</v>
      </c>
      <c r="Z2152" s="42">
        <f>'Data Entry'!AE2181</f>
        <v>0</v>
      </c>
      <c r="AA2152" s="42">
        <f>'Data Entry'!AF2181</f>
        <v>0</v>
      </c>
      <c r="AB2152" s="291">
        <f t="shared" si="535"/>
        <v>0</v>
      </c>
      <c r="AC2152" s="42">
        <f>'Data Entry'!AH2181</f>
        <v>0</v>
      </c>
      <c r="AD2152" s="42">
        <f>'Data Entry'!AI2181</f>
        <v>0</v>
      </c>
      <c r="AE2152" s="42">
        <f>'Data Entry'!AJ2181</f>
        <v>0</v>
      </c>
      <c r="AF2152" s="42">
        <f>'Data Entry'!AK2181</f>
        <v>0</v>
      </c>
      <c r="AG2152" s="42">
        <f>'Data Entry'!AL2181</f>
        <v>0</v>
      </c>
      <c r="AH2152" s="42">
        <f>'Data Entry'!AM2181</f>
        <v>0</v>
      </c>
      <c r="AI2152" s="42">
        <f>'Data Entry'!AV2181</f>
        <v>0</v>
      </c>
      <c r="AJ2152" s="42">
        <f>'Data Entry'!AW2181</f>
        <v>0</v>
      </c>
      <c r="AK2152" s="42">
        <f>'Data Entry'!AX2181</f>
        <v>0</v>
      </c>
      <c r="AL2152" s="291">
        <f t="shared" si="530"/>
        <v>0</v>
      </c>
      <c r="AM2152" s="42">
        <f>'Data Entry'!AY2181</f>
        <v>0</v>
      </c>
      <c r="AN2152" s="42">
        <f>'Data Entry'!AZ2181</f>
        <v>0</v>
      </c>
      <c r="AO2152" s="42">
        <f>'Data Entry'!BA2181</f>
        <v>0</v>
      </c>
      <c r="AP2152" s="42">
        <f>'Data Entry'!BB2181</f>
        <v>0</v>
      </c>
      <c r="AQ2152" s="291">
        <f t="shared" si="536"/>
        <v>0</v>
      </c>
      <c r="AR2152" s="42">
        <f>'Data Entry'!BC2181</f>
        <v>0</v>
      </c>
      <c r="AS2152" s="42">
        <f>'Data Entry'!BD2181</f>
        <v>0</v>
      </c>
      <c r="AT2152" s="291">
        <f t="shared" si="537"/>
        <v>0</v>
      </c>
      <c r="AU2152" s="42">
        <f>'Data Entry'!BE2181</f>
        <v>0</v>
      </c>
      <c r="AV2152" s="42">
        <f>'Data Entry'!BF2181</f>
        <v>0</v>
      </c>
      <c r="AW2152" s="42">
        <f>'Data Entry'!BG2181</f>
        <v>0</v>
      </c>
      <c r="AX2152" s="291">
        <f t="shared" si="531"/>
        <v>0</v>
      </c>
      <c r="AY2152" s="42">
        <f>'Data Entry'!BH2181</f>
        <v>0</v>
      </c>
      <c r="AZ2152" s="42">
        <f>'Data Entry'!BI2181</f>
        <v>0</v>
      </c>
      <c r="BA2152" s="42">
        <f>'Data Entry'!BJ2181</f>
        <v>0</v>
      </c>
      <c r="BB2152" s="42">
        <f>'Data Entry'!BK2181</f>
        <v>0</v>
      </c>
      <c r="BC2152" s="291">
        <f t="shared" si="538"/>
        <v>0</v>
      </c>
      <c r="BD2152" s="42">
        <f>'Data Entry'!BL2181</f>
        <v>0</v>
      </c>
      <c r="BE2152" s="42">
        <f>'Data Entry'!BM2181</f>
        <v>0</v>
      </c>
      <c r="BF2152" s="291">
        <f t="shared" si="539"/>
        <v>0</v>
      </c>
      <c r="BG2152" s="305">
        <f t="shared" si="540"/>
        <v>0</v>
      </c>
      <c r="BH2152" s="288" t="str">
        <f>IFERROR((BG2152*'Data Entry'!$F$18)/'Data Entry'!$E$18,"")</f>
        <v/>
      </c>
      <c r="BI2152" s="305">
        <f t="shared" si="541"/>
        <v>0</v>
      </c>
      <c r="BJ2152" s="288" t="str">
        <f t="shared" si="542"/>
        <v/>
      </c>
      <c r="BK2152" s="307" t="str">
        <f t="shared" si="543"/>
        <v/>
      </c>
    </row>
    <row r="2153" spans="1:63" ht="27" x14ac:dyDescent="0.2">
      <c r="A2153" s="119" t="str">
        <f>'Data Entry'!D2182</f>
        <v>Respondent 2149</v>
      </c>
      <c r="B2153" s="52">
        <f>'Data Entry'!AN2182</f>
        <v>0</v>
      </c>
      <c r="C2153" s="52" t="str">
        <f>'Data Entry'!BX2182</f>
        <v/>
      </c>
      <c r="D2153" s="42" t="str">
        <f>'Data Entry'!BU2182</f>
        <v>No disability</v>
      </c>
      <c r="E2153" s="42">
        <f>'Data Entry'!O2182</f>
        <v>0</v>
      </c>
      <c r="F2153" s="42">
        <f>'Data Entry'!P2182</f>
        <v>0</v>
      </c>
      <c r="G2153" s="42">
        <f>'Data Entry'!Q2182</f>
        <v>0</v>
      </c>
      <c r="H2153" s="291">
        <f t="shared" si="528"/>
        <v>0</v>
      </c>
      <c r="I2153" s="42">
        <f>'Data Entry'!R2182</f>
        <v>0</v>
      </c>
      <c r="J2153" s="42">
        <f>'Data Entry'!S2182</f>
        <v>0</v>
      </c>
      <c r="K2153" s="42">
        <f>'Data Entry'!T2182</f>
        <v>0</v>
      </c>
      <c r="L2153" s="42">
        <f>'Data Entry'!U2182</f>
        <v>0</v>
      </c>
      <c r="M2153" s="291">
        <f t="shared" si="532"/>
        <v>0</v>
      </c>
      <c r="N2153" s="42">
        <f>'Data Entry'!V2182</f>
        <v>0</v>
      </c>
      <c r="O2153" s="42">
        <f>'Data Entry'!W2182</f>
        <v>0</v>
      </c>
      <c r="P2153" s="291">
        <f t="shared" si="533"/>
        <v>0</v>
      </c>
      <c r="Q2153" s="42">
        <f>'Data Entry'!X2182</f>
        <v>0</v>
      </c>
      <c r="R2153" s="42">
        <f>'Data Entry'!Y2182</f>
        <v>0</v>
      </c>
      <c r="S2153" s="42">
        <f>'Data Entry'!Z2182</f>
        <v>0</v>
      </c>
      <c r="T2153" s="291">
        <f t="shared" si="529"/>
        <v>0</v>
      </c>
      <c r="U2153" s="42">
        <f>'Data Entry'!AA2182</f>
        <v>0</v>
      </c>
      <c r="V2153" s="42">
        <f>'Data Entry'!AB2182</f>
        <v>0</v>
      </c>
      <c r="W2153" s="42">
        <f>'Data Entry'!AC2182</f>
        <v>0</v>
      </c>
      <c r="X2153" s="42">
        <f>'Data Entry'!AD2182</f>
        <v>0</v>
      </c>
      <c r="Y2153" s="291">
        <f t="shared" si="534"/>
        <v>0</v>
      </c>
      <c r="Z2153" s="42">
        <f>'Data Entry'!AE2182</f>
        <v>0</v>
      </c>
      <c r="AA2153" s="42">
        <f>'Data Entry'!AF2182</f>
        <v>0</v>
      </c>
      <c r="AB2153" s="291">
        <f t="shared" si="535"/>
        <v>0</v>
      </c>
      <c r="AC2153" s="42">
        <f>'Data Entry'!AH2182</f>
        <v>0</v>
      </c>
      <c r="AD2153" s="42">
        <f>'Data Entry'!AI2182</f>
        <v>0</v>
      </c>
      <c r="AE2153" s="42">
        <f>'Data Entry'!AJ2182</f>
        <v>0</v>
      </c>
      <c r="AF2153" s="42">
        <f>'Data Entry'!AK2182</f>
        <v>0</v>
      </c>
      <c r="AG2153" s="42">
        <f>'Data Entry'!AL2182</f>
        <v>0</v>
      </c>
      <c r="AH2153" s="42">
        <f>'Data Entry'!AM2182</f>
        <v>0</v>
      </c>
      <c r="AI2153" s="42">
        <f>'Data Entry'!AV2182</f>
        <v>0</v>
      </c>
      <c r="AJ2153" s="42">
        <f>'Data Entry'!AW2182</f>
        <v>0</v>
      </c>
      <c r="AK2153" s="42">
        <f>'Data Entry'!AX2182</f>
        <v>0</v>
      </c>
      <c r="AL2153" s="291">
        <f t="shared" si="530"/>
        <v>0</v>
      </c>
      <c r="AM2153" s="42">
        <f>'Data Entry'!AY2182</f>
        <v>0</v>
      </c>
      <c r="AN2153" s="42">
        <f>'Data Entry'!AZ2182</f>
        <v>0</v>
      </c>
      <c r="AO2153" s="42">
        <f>'Data Entry'!BA2182</f>
        <v>0</v>
      </c>
      <c r="AP2153" s="42">
        <f>'Data Entry'!BB2182</f>
        <v>0</v>
      </c>
      <c r="AQ2153" s="291">
        <f t="shared" si="536"/>
        <v>0</v>
      </c>
      <c r="AR2153" s="42">
        <f>'Data Entry'!BC2182</f>
        <v>0</v>
      </c>
      <c r="AS2153" s="42">
        <f>'Data Entry'!BD2182</f>
        <v>0</v>
      </c>
      <c r="AT2153" s="291">
        <f t="shared" si="537"/>
        <v>0</v>
      </c>
      <c r="AU2153" s="42">
        <f>'Data Entry'!BE2182</f>
        <v>0</v>
      </c>
      <c r="AV2153" s="42">
        <f>'Data Entry'!BF2182</f>
        <v>0</v>
      </c>
      <c r="AW2153" s="42">
        <f>'Data Entry'!BG2182</f>
        <v>0</v>
      </c>
      <c r="AX2153" s="291">
        <f t="shared" si="531"/>
        <v>0</v>
      </c>
      <c r="AY2153" s="42">
        <f>'Data Entry'!BH2182</f>
        <v>0</v>
      </c>
      <c r="AZ2153" s="42">
        <f>'Data Entry'!BI2182</f>
        <v>0</v>
      </c>
      <c r="BA2153" s="42">
        <f>'Data Entry'!BJ2182</f>
        <v>0</v>
      </c>
      <c r="BB2153" s="42">
        <f>'Data Entry'!BK2182</f>
        <v>0</v>
      </c>
      <c r="BC2153" s="291">
        <f t="shared" si="538"/>
        <v>0</v>
      </c>
      <c r="BD2153" s="42">
        <f>'Data Entry'!BL2182</f>
        <v>0</v>
      </c>
      <c r="BE2153" s="42">
        <f>'Data Entry'!BM2182</f>
        <v>0</v>
      </c>
      <c r="BF2153" s="291">
        <f t="shared" si="539"/>
        <v>0</v>
      </c>
      <c r="BG2153" s="305">
        <f t="shared" si="540"/>
        <v>0</v>
      </c>
      <c r="BH2153" s="288" t="str">
        <f>IFERROR((BG2153*'Data Entry'!$F$18)/'Data Entry'!$E$18,"")</f>
        <v/>
      </c>
      <c r="BI2153" s="305">
        <f t="shared" si="541"/>
        <v>0</v>
      </c>
      <c r="BJ2153" s="288" t="str">
        <f t="shared" si="542"/>
        <v/>
      </c>
      <c r="BK2153" s="307" t="str">
        <f t="shared" si="543"/>
        <v/>
      </c>
    </row>
    <row r="2154" spans="1:63" ht="27" x14ac:dyDescent="0.2">
      <c r="A2154" s="119" t="str">
        <f>'Data Entry'!D2183</f>
        <v>Respondent 2150</v>
      </c>
      <c r="B2154" s="52">
        <f>'Data Entry'!AN2183</f>
        <v>0</v>
      </c>
      <c r="C2154" s="52" t="str">
        <f>'Data Entry'!BX2183</f>
        <v/>
      </c>
      <c r="D2154" s="42" t="str">
        <f>'Data Entry'!BU2183</f>
        <v>No disability</v>
      </c>
      <c r="E2154" s="42">
        <f>'Data Entry'!O2183</f>
        <v>0</v>
      </c>
      <c r="F2154" s="42">
        <f>'Data Entry'!P2183</f>
        <v>0</v>
      </c>
      <c r="G2154" s="42">
        <f>'Data Entry'!Q2183</f>
        <v>0</v>
      </c>
      <c r="H2154" s="291">
        <f t="shared" si="528"/>
        <v>0</v>
      </c>
      <c r="I2154" s="42">
        <f>'Data Entry'!R2183</f>
        <v>0</v>
      </c>
      <c r="J2154" s="42">
        <f>'Data Entry'!S2183</f>
        <v>0</v>
      </c>
      <c r="K2154" s="42">
        <f>'Data Entry'!T2183</f>
        <v>0</v>
      </c>
      <c r="L2154" s="42">
        <f>'Data Entry'!U2183</f>
        <v>0</v>
      </c>
      <c r="M2154" s="291">
        <f t="shared" si="532"/>
        <v>0</v>
      </c>
      <c r="N2154" s="42">
        <f>'Data Entry'!V2183</f>
        <v>0</v>
      </c>
      <c r="O2154" s="42">
        <f>'Data Entry'!W2183</f>
        <v>0</v>
      </c>
      <c r="P2154" s="291">
        <f t="shared" si="533"/>
        <v>0</v>
      </c>
      <c r="Q2154" s="42">
        <f>'Data Entry'!X2183</f>
        <v>0</v>
      </c>
      <c r="R2154" s="42">
        <f>'Data Entry'!Y2183</f>
        <v>0</v>
      </c>
      <c r="S2154" s="42">
        <f>'Data Entry'!Z2183</f>
        <v>0</v>
      </c>
      <c r="T2154" s="291">
        <f t="shared" si="529"/>
        <v>0</v>
      </c>
      <c r="U2154" s="42">
        <f>'Data Entry'!AA2183</f>
        <v>0</v>
      </c>
      <c r="V2154" s="42">
        <f>'Data Entry'!AB2183</f>
        <v>0</v>
      </c>
      <c r="W2154" s="42">
        <f>'Data Entry'!AC2183</f>
        <v>0</v>
      </c>
      <c r="X2154" s="42">
        <f>'Data Entry'!AD2183</f>
        <v>0</v>
      </c>
      <c r="Y2154" s="291">
        <f t="shared" si="534"/>
        <v>0</v>
      </c>
      <c r="Z2154" s="42">
        <f>'Data Entry'!AE2183</f>
        <v>0</v>
      </c>
      <c r="AA2154" s="42">
        <f>'Data Entry'!AF2183</f>
        <v>0</v>
      </c>
      <c r="AB2154" s="291">
        <f t="shared" si="535"/>
        <v>0</v>
      </c>
      <c r="AC2154" s="42">
        <f>'Data Entry'!AH2183</f>
        <v>0</v>
      </c>
      <c r="AD2154" s="42">
        <f>'Data Entry'!AI2183</f>
        <v>0</v>
      </c>
      <c r="AE2154" s="42">
        <f>'Data Entry'!AJ2183</f>
        <v>0</v>
      </c>
      <c r="AF2154" s="42">
        <f>'Data Entry'!AK2183</f>
        <v>0</v>
      </c>
      <c r="AG2154" s="42">
        <f>'Data Entry'!AL2183</f>
        <v>0</v>
      </c>
      <c r="AH2154" s="42">
        <f>'Data Entry'!AM2183</f>
        <v>0</v>
      </c>
      <c r="AI2154" s="42">
        <f>'Data Entry'!AV2183</f>
        <v>0</v>
      </c>
      <c r="AJ2154" s="42">
        <f>'Data Entry'!AW2183</f>
        <v>0</v>
      </c>
      <c r="AK2154" s="42">
        <f>'Data Entry'!AX2183</f>
        <v>0</v>
      </c>
      <c r="AL2154" s="291">
        <f t="shared" si="530"/>
        <v>0</v>
      </c>
      <c r="AM2154" s="42">
        <f>'Data Entry'!AY2183</f>
        <v>0</v>
      </c>
      <c r="AN2154" s="42">
        <f>'Data Entry'!AZ2183</f>
        <v>0</v>
      </c>
      <c r="AO2154" s="42">
        <f>'Data Entry'!BA2183</f>
        <v>0</v>
      </c>
      <c r="AP2154" s="42">
        <f>'Data Entry'!BB2183</f>
        <v>0</v>
      </c>
      <c r="AQ2154" s="291">
        <f t="shared" si="536"/>
        <v>0</v>
      </c>
      <c r="AR2154" s="42">
        <f>'Data Entry'!BC2183</f>
        <v>0</v>
      </c>
      <c r="AS2154" s="42">
        <f>'Data Entry'!BD2183</f>
        <v>0</v>
      </c>
      <c r="AT2154" s="291">
        <f t="shared" si="537"/>
        <v>0</v>
      </c>
      <c r="AU2154" s="42">
        <f>'Data Entry'!BE2183</f>
        <v>0</v>
      </c>
      <c r="AV2154" s="42">
        <f>'Data Entry'!BF2183</f>
        <v>0</v>
      </c>
      <c r="AW2154" s="42">
        <f>'Data Entry'!BG2183</f>
        <v>0</v>
      </c>
      <c r="AX2154" s="291">
        <f t="shared" si="531"/>
        <v>0</v>
      </c>
      <c r="AY2154" s="42">
        <f>'Data Entry'!BH2183</f>
        <v>0</v>
      </c>
      <c r="AZ2154" s="42">
        <f>'Data Entry'!BI2183</f>
        <v>0</v>
      </c>
      <c r="BA2154" s="42">
        <f>'Data Entry'!BJ2183</f>
        <v>0</v>
      </c>
      <c r="BB2154" s="42">
        <f>'Data Entry'!BK2183</f>
        <v>0</v>
      </c>
      <c r="BC2154" s="291">
        <f t="shared" si="538"/>
        <v>0</v>
      </c>
      <c r="BD2154" s="42">
        <f>'Data Entry'!BL2183</f>
        <v>0</v>
      </c>
      <c r="BE2154" s="42">
        <f>'Data Entry'!BM2183</f>
        <v>0</v>
      </c>
      <c r="BF2154" s="291">
        <f t="shared" si="539"/>
        <v>0</v>
      </c>
      <c r="BG2154" s="305">
        <f t="shared" si="540"/>
        <v>0</v>
      </c>
      <c r="BH2154" s="288" t="str">
        <f>IFERROR((BG2154*'Data Entry'!$F$18)/'Data Entry'!$E$18,"")</f>
        <v/>
      </c>
      <c r="BI2154" s="305">
        <f t="shared" si="541"/>
        <v>0</v>
      </c>
      <c r="BJ2154" s="288" t="str">
        <f t="shared" si="542"/>
        <v/>
      </c>
      <c r="BK2154" s="307" t="str">
        <f t="shared" si="543"/>
        <v/>
      </c>
    </row>
    <row r="2155" spans="1:63" ht="27" x14ac:dyDescent="0.2">
      <c r="A2155" s="119" t="str">
        <f>'Data Entry'!D2184</f>
        <v>Respondent 2151</v>
      </c>
      <c r="B2155" s="52">
        <f>'Data Entry'!AN2184</f>
        <v>0</v>
      </c>
      <c r="C2155" s="52" t="str">
        <f>'Data Entry'!BX2184</f>
        <v/>
      </c>
      <c r="D2155" s="42" t="str">
        <f>'Data Entry'!BU2184</f>
        <v>No disability</v>
      </c>
      <c r="E2155" s="42">
        <f>'Data Entry'!O2184</f>
        <v>0</v>
      </c>
      <c r="F2155" s="42">
        <f>'Data Entry'!P2184</f>
        <v>0</v>
      </c>
      <c r="G2155" s="42">
        <f>'Data Entry'!Q2184</f>
        <v>0</v>
      </c>
      <c r="H2155" s="291">
        <f t="shared" si="528"/>
        <v>0</v>
      </c>
      <c r="I2155" s="42">
        <f>'Data Entry'!R2184</f>
        <v>0</v>
      </c>
      <c r="J2155" s="42">
        <f>'Data Entry'!S2184</f>
        <v>0</v>
      </c>
      <c r="K2155" s="42">
        <f>'Data Entry'!T2184</f>
        <v>0</v>
      </c>
      <c r="L2155" s="42">
        <f>'Data Entry'!U2184</f>
        <v>0</v>
      </c>
      <c r="M2155" s="291">
        <f t="shared" si="532"/>
        <v>0</v>
      </c>
      <c r="N2155" s="42">
        <f>'Data Entry'!V2184</f>
        <v>0</v>
      </c>
      <c r="O2155" s="42">
        <f>'Data Entry'!W2184</f>
        <v>0</v>
      </c>
      <c r="P2155" s="291">
        <f t="shared" si="533"/>
        <v>0</v>
      </c>
      <c r="Q2155" s="42">
        <f>'Data Entry'!X2184</f>
        <v>0</v>
      </c>
      <c r="R2155" s="42">
        <f>'Data Entry'!Y2184</f>
        <v>0</v>
      </c>
      <c r="S2155" s="42">
        <f>'Data Entry'!Z2184</f>
        <v>0</v>
      </c>
      <c r="T2155" s="291">
        <f t="shared" si="529"/>
        <v>0</v>
      </c>
      <c r="U2155" s="42">
        <f>'Data Entry'!AA2184</f>
        <v>0</v>
      </c>
      <c r="V2155" s="42">
        <f>'Data Entry'!AB2184</f>
        <v>0</v>
      </c>
      <c r="W2155" s="42">
        <f>'Data Entry'!AC2184</f>
        <v>0</v>
      </c>
      <c r="X2155" s="42">
        <f>'Data Entry'!AD2184</f>
        <v>0</v>
      </c>
      <c r="Y2155" s="291">
        <f t="shared" si="534"/>
        <v>0</v>
      </c>
      <c r="Z2155" s="42">
        <f>'Data Entry'!AE2184</f>
        <v>0</v>
      </c>
      <c r="AA2155" s="42">
        <f>'Data Entry'!AF2184</f>
        <v>0</v>
      </c>
      <c r="AB2155" s="291">
        <f t="shared" si="535"/>
        <v>0</v>
      </c>
      <c r="AC2155" s="42">
        <f>'Data Entry'!AH2184</f>
        <v>0</v>
      </c>
      <c r="AD2155" s="42">
        <f>'Data Entry'!AI2184</f>
        <v>0</v>
      </c>
      <c r="AE2155" s="42">
        <f>'Data Entry'!AJ2184</f>
        <v>0</v>
      </c>
      <c r="AF2155" s="42">
        <f>'Data Entry'!AK2184</f>
        <v>0</v>
      </c>
      <c r="AG2155" s="42">
        <f>'Data Entry'!AL2184</f>
        <v>0</v>
      </c>
      <c r="AH2155" s="42">
        <f>'Data Entry'!AM2184</f>
        <v>0</v>
      </c>
      <c r="AI2155" s="42">
        <f>'Data Entry'!AV2184</f>
        <v>0</v>
      </c>
      <c r="AJ2155" s="42">
        <f>'Data Entry'!AW2184</f>
        <v>0</v>
      </c>
      <c r="AK2155" s="42">
        <f>'Data Entry'!AX2184</f>
        <v>0</v>
      </c>
      <c r="AL2155" s="291">
        <f t="shared" si="530"/>
        <v>0</v>
      </c>
      <c r="AM2155" s="42">
        <f>'Data Entry'!AY2184</f>
        <v>0</v>
      </c>
      <c r="AN2155" s="42">
        <f>'Data Entry'!AZ2184</f>
        <v>0</v>
      </c>
      <c r="AO2155" s="42">
        <f>'Data Entry'!BA2184</f>
        <v>0</v>
      </c>
      <c r="AP2155" s="42">
        <f>'Data Entry'!BB2184</f>
        <v>0</v>
      </c>
      <c r="AQ2155" s="291">
        <f t="shared" si="536"/>
        <v>0</v>
      </c>
      <c r="AR2155" s="42">
        <f>'Data Entry'!BC2184</f>
        <v>0</v>
      </c>
      <c r="AS2155" s="42">
        <f>'Data Entry'!BD2184</f>
        <v>0</v>
      </c>
      <c r="AT2155" s="291">
        <f t="shared" si="537"/>
        <v>0</v>
      </c>
      <c r="AU2155" s="42">
        <f>'Data Entry'!BE2184</f>
        <v>0</v>
      </c>
      <c r="AV2155" s="42">
        <f>'Data Entry'!BF2184</f>
        <v>0</v>
      </c>
      <c r="AW2155" s="42">
        <f>'Data Entry'!BG2184</f>
        <v>0</v>
      </c>
      <c r="AX2155" s="291">
        <f t="shared" si="531"/>
        <v>0</v>
      </c>
      <c r="AY2155" s="42">
        <f>'Data Entry'!BH2184</f>
        <v>0</v>
      </c>
      <c r="AZ2155" s="42">
        <f>'Data Entry'!BI2184</f>
        <v>0</v>
      </c>
      <c r="BA2155" s="42">
        <f>'Data Entry'!BJ2184</f>
        <v>0</v>
      </c>
      <c r="BB2155" s="42">
        <f>'Data Entry'!BK2184</f>
        <v>0</v>
      </c>
      <c r="BC2155" s="291">
        <f t="shared" si="538"/>
        <v>0</v>
      </c>
      <c r="BD2155" s="42">
        <f>'Data Entry'!BL2184</f>
        <v>0</v>
      </c>
      <c r="BE2155" s="42">
        <f>'Data Entry'!BM2184</f>
        <v>0</v>
      </c>
      <c r="BF2155" s="291">
        <f t="shared" si="539"/>
        <v>0</v>
      </c>
      <c r="BG2155" s="305">
        <f t="shared" si="540"/>
        <v>0</v>
      </c>
      <c r="BH2155" s="288" t="str">
        <f>IFERROR((BG2155*'Data Entry'!$F$18)/'Data Entry'!$E$18,"")</f>
        <v/>
      </c>
      <c r="BI2155" s="305">
        <f t="shared" si="541"/>
        <v>0</v>
      </c>
      <c r="BJ2155" s="288" t="str">
        <f t="shared" si="542"/>
        <v/>
      </c>
      <c r="BK2155" s="307" t="str">
        <f t="shared" si="543"/>
        <v/>
      </c>
    </row>
    <row r="2156" spans="1:63" ht="27" x14ac:dyDescent="0.2">
      <c r="A2156" s="119" t="str">
        <f>'Data Entry'!D2185</f>
        <v>Respondent 2152</v>
      </c>
      <c r="B2156" s="52">
        <f>'Data Entry'!AN2185</f>
        <v>0</v>
      </c>
      <c r="C2156" s="52" t="str">
        <f>'Data Entry'!BX2185</f>
        <v/>
      </c>
      <c r="D2156" s="42" t="str">
        <f>'Data Entry'!BU2185</f>
        <v>No disability</v>
      </c>
      <c r="E2156" s="42">
        <f>'Data Entry'!O2185</f>
        <v>0</v>
      </c>
      <c r="F2156" s="42">
        <f>'Data Entry'!P2185</f>
        <v>0</v>
      </c>
      <c r="G2156" s="42">
        <f>'Data Entry'!Q2185</f>
        <v>0</v>
      </c>
      <c r="H2156" s="291">
        <f t="shared" si="528"/>
        <v>0</v>
      </c>
      <c r="I2156" s="42">
        <f>'Data Entry'!R2185</f>
        <v>0</v>
      </c>
      <c r="J2156" s="42">
        <f>'Data Entry'!S2185</f>
        <v>0</v>
      </c>
      <c r="K2156" s="42">
        <f>'Data Entry'!T2185</f>
        <v>0</v>
      </c>
      <c r="L2156" s="42">
        <f>'Data Entry'!U2185</f>
        <v>0</v>
      </c>
      <c r="M2156" s="291">
        <f t="shared" si="532"/>
        <v>0</v>
      </c>
      <c r="N2156" s="42">
        <f>'Data Entry'!V2185</f>
        <v>0</v>
      </c>
      <c r="O2156" s="42">
        <f>'Data Entry'!W2185</f>
        <v>0</v>
      </c>
      <c r="P2156" s="291">
        <f t="shared" si="533"/>
        <v>0</v>
      </c>
      <c r="Q2156" s="42">
        <f>'Data Entry'!X2185</f>
        <v>0</v>
      </c>
      <c r="R2156" s="42">
        <f>'Data Entry'!Y2185</f>
        <v>0</v>
      </c>
      <c r="S2156" s="42">
        <f>'Data Entry'!Z2185</f>
        <v>0</v>
      </c>
      <c r="T2156" s="291">
        <f t="shared" si="529"/>
        <v>0</v>
      </c>
      <c r="U2156" s="42">
        <f>'Data Entry'!AA2185</f>
        <v>0</v>
      </c>
      <c r="V2156" s="42">
        <f>'Data Entry'!AB2185</f>
        <v>0</v>
      </c>
      <c r="W2156" s="42">
        <f>'Data Entry'!AC2185</f>
        <v>0</v>
      </c>
      <c r="X2156" s="42">
        <f>'Data Entry'!AD2185</f>
        <v>0</v>
      </c>
      <c r="Y2156" s="291">
        <f t="shared" si="534"/>
        <v>0</v>
      </c>
      <c r="Z2156" s="42">
        <f>'Data Entry'!AE2185</f>
        <v>0</v>
      </c>
      <c r="AA2156" s="42">
        <f>'Data Entry'!AF2185</f>
        <v>0</v>
      </c>
      <c r="AB2156" s="291">
        <f t="shared" si="535"/>
        <v>0</v>
      </c>
      <c r="AC2156" s="42">
        <f>'Data Entry'!AH2185</f>
        <v>0</v>
      </c>
      <c r="AD2156" s="42">
        <f>'Data Entry'!AI2185</f>
        <v>0</v>
      </c>
      <c r="AE2156" s="42">
        <f>'Data Entry'!AJ2185</f>
        <v>0</v>
      </c>
      <c r="AF2156" s="42">
        <f>'Data Entry'!AK2185</f>
        <v>0</v>
      </c>
      <c r="AG2156" s="42">
        <f>'Data Entry'!AL2185</f>
        <v>0</v>
      </c>
      <c r="AH2156" s="42">
        <f>'Data Entry'!AM2185</f>
        <v>0</v>
      </c>
      <c r="AI2156" s="42">
        <f>'Data Entry'!AV2185</f>
        <v>0</v>
      </c>
      <c r="AJ2156" s="42">
        <f>'Data Entry'!AW2185</f>
        <v>0</v>
      </c>
      <c r="AK2156" s="42">
        <f>'Data Entry'!AX2185</f>
        <v>0</v>
      </c>
      <c r="AL2156" s="291">
        <f t="shared" si="530"/>
        <v>0</v>
      </c>
      <c r="AM2156" s="42">
        <f>'Data Entry'!AY2185</f>
        <v>0</v>
      </c>
      <c r="AN2156" s="42">
        <f>'Data Entry'!AZ2185</f>
        <v>0</v>
      </c>
      <c r="AO2156" s="42">
        <f>'Data Entry'!BA2185</f>
        <v>0</v>
      </c>
      <c r="AP2156" s="42">
        <f>'Data Entry'!BB2185</f>
        <v>0</v>
      </c>
      <c r="AQ2156" s="291">
        <f t="shared" si="536"/>
        <v>0</v>
      </c>
      <c r="AR2156" s="42">
        <f>'Data Entry'!BC2185</f>
        <v>0</v>
      </c>
      <c r="AS2156" s="42">
        <f>'Data Entry'!BD2185</f>
        <v>0</v>
      </c>
      <c r="AT2156" s="291">
        <f t="shared" si="537"/>
        <v>0</v>
      </c>
      <c r="AU2156" s="42">
        <f>'Data Entry'!BE2185</f>
        <v>0</v>
      </c>
      <c r="AV2156" s="42">
        <f>'Data Entry'!BF2185</f>
        <v>0</v>
      </c>
      <c r="AW2156" s="42">
        <f>'Data Entry'!BG2185</f>
        <v>0</v>
      </c>
      <c r="AX2156" s="291">
        <f t="shared" si="531"/>
        <v>0</v>
      </c>
      <c r="AY2156" s="42">
        <f>'Data Entry'!BH2185</f>
        <v>0</v>
      </c>
      <c r="AZ2156" s="42">
        <f>'Data Entry'!BI2185</f>
        <v>0</v>
      </c>
      <c r="BA2156" s="42">
        <f>'Data Entry'!BJ2185</f>
        <v>0</v>
      </c>
      <c r="BB2156" s="42">
        <f>'Data Entry'!BK2185</f>
        <v>0</v>
      </c>
      <c r="BC2156" s="291">
        <f t="shared" si="538"/>
        <v>0</v>
      </c>
      <c r="BD2156" s="42">
        <f>'Data Entry'!BL2185</f>
        <v>0</v>
      </c>
      <c r="BE2156" s="42">
        <f>'Data Entry'!BM2185</f>
        <v>0</v>
      </c>
      <c r="BF2156" s="291">
        <f t="shared" si="539"/>
        <v>0</v>
      </c>
      <c r="BG2156" s="305">
        <f t="shared" si="540"/>
        <v>0</v>
      </c>
      <c r="BH2156" s="288" t="str">
        <f>IFERROR((BG2156*'Data Entry'!$F$18)/'Data Entry'!$E$18,"")</f>
        <v/>
      </c>
      <c r="BI2156" s="305">
        <f t="shared" si="541"/>
        <v>0</v>
      </c>
      <c r="BJ2156" s="288" t="str">
        <f t="shared" si="542"/>
        <v/>
      </c>
      <c r="BK2156" s="307" t="str">
        <f t="shared" si="543"/>
        <v/>
      </c>
    </row>
    <row r="2157" spans="1:63" ht="27" x14ac:dyDescent="0.2">
      <c r="A2157" s="119" t="str">
        <f>'Data Entry'!D2186</f>
        <v>Respondent 2153</v>
      </c>
      <c r="B2157" s="52">
        <f>'Data Entry'!AN2186</f>
        <v>0</v>
      </c>
      <c r="C2157" s="52" t="str">
        <f>'Data Entry'!BX2186</f>
        <v/>
      </c>
      <c r="D2157" s="42" t="str">
        <f>'Data Entry'!BU2186</f>
        <v>No disability</v>
      </c>
      <c r="E2157" s="42">
        <f>'Data Entry'!O2186</f>
        <v>0</v>
      </c>
      <c r="F2157" s="42">
        <f>'Data Entry'!P2186</f>
        <v>0</v>
      </c>
      <c r="G2157" s="42">
        <f>'Data Entry'!Q2186</f>
        <v>0</v>
      </c>
      <c r="H2157" s="291">
        <f t="shared" si="528"/>
        <v>0</v>
      </c>
      <c r="I2157" s="42">
        <f>'Data Entry'!R2186</f>
        <v>0</v>
      </c>
      <c r="J2157" s="42">
        <f>'Data Entry'!S2186</f>
        <v>0</v>
      </c>
      <c r="K2157" s="42">
        <f>'Data Entry'!T2186</f>
        <v>0</v>
      </c>
      <c r="L2157" s="42">
        <f>'Data Entry'!U2186</f>
        <v>0</v>
      </c>
      <c r="M2157" s="291">
        <f t="shared" si="532"/>
        <v>0</v>
      </c>
      <c r="N2157" s="42">
        <f>'Data Entry'!V2186</f>
        <v>0</v>
      </c>
      <c r="O2157" s="42">
        <f>'Data Entry'!W2186</f>
        <v>0</v>
      </c>
      <c r="P2157" s="291">
        <f t="shared" si="533"/>
        <v>0</v>
      </c>
      <c r="Q2157" s="42">
        <f>'Data Entry'!X2186</f>
        <v>0</v>
      </c>
      <c r="R2157" s="42">
        <f>'Data Entry'!Y2186</f>
        <v>0</v>
      </c>
      <c r="S2157" s="42">
        <f>'Data Entry'!Z2186</f>
        <v>0</v>
      </c>
      <c r="T2157" s="291">
        <f t="shared" si="529"/>
        <v>0</v>
      </c>
      <c r="U2157" s="42">
        <f>'Data Entry'!AA2186</f>
        <v>0</v>
      </c>
      <c r="V2157" s="42">
        <f>'Data Entry'!AB2186</f>
        <v>0</v>
      </c>
      <c r="W2157" s="42">
        <f>'Data Entry'!AC2186</f>
        <v>0</v>
      </c>
      <c r="X2157" s="42">
        <f>'Data Entry'!AD2186</f>
        <v>0</v>
      </c>
      <c r="Y2157" s="291">
        <f t="shared" si="534"/>
        <v>0</v>
      </c>
      <c r="Z2157" s="42">
        <f>'Data Entry'!AE2186</f>
        <v>0</v>
      </c>
      <c r="AA2157" s="42">
        <f>'Data Entry'!AF2186</f>
        <v>0</v>
      </c>
      <c r="AB2157" s="291">
        <f t="shared" si="535"/>
        <v>0</v>
      </c>
      <c r="AC2157" s="42">
        <f>'Data Entry'!AH2186</f>
        <v>0</v>
      </c>
      <c r="AD2157" s="42">
        <f>'Data Entry'!AI2186</f>
        <v>0</v>
      </c>
      <c r="AE2157" s="42">
        <f>'Data Entry'!AJ2186</f>
        <v>0</v>
      </c>
      <c r="AF2157" s="42">
        <f>'Data Entry'!AK2186</f>
        <v>0</v>
      </c>
      <c r="AG2157" s="42">
        <f>'Data Entry'!AL2186</f>
        <v>0</v>
      </c>
      <c r="AH2157" s="42">
        <f>'Data Entry'!AM2186</f>
        <v>0</v>
      </c>
      <c r="AI2157" s="42">
        <f>'Data Entry'!AV2186</f>
        <v>0</v>
      </c>
      <c r="AJ2157" s="42">
        <f>'Data Entry'!AW2186</f>
        <v>0</v>
      </c>
      <c r="AK2157" s="42">
        <f>'Data Entry'!AX2186</f>
        <v>0</v>
      </c>
      <c r="AL2157" s="291">
        <f t="shared" si="530"/>
        <v>0</v>
      </c>
      <c r="AM2157" s="42">
        <f>'Data Entry'!AY2186</f>
        <v>0</v>
      </c>
      <c r="AN2157" s="42">
        <f>'Data Entry'!AZ2186</f>
        <v>0</v>
      </c>
      <c r="AO2157" s="42">
        <f>'Data Entry'!BA2186</f>
        <v>0</v>
      </c>
      <c r="AP2157" s="42">
        <f>'Data Entry'!BB2186</f>
        <v>0</v>
      </c>
      <c r="AQ2157" s="291">
        <f t="shared" si="536"/>
        <v>0</v>
      </c>
      <c r="AR2157" s="42">
        <f>'Data Entry'!BC2186</f>
        <v>0</v>
      </c>
      <c r="AS2157" s="42">
        <f>'Data Entry'!BD2186</f>
        <v>0</v>
      </c>
      <c r="AT2157" s="291">
        <f t="shared" si="537"/>
        <v>0</v>
      </c>
      <c r="AU2157" s="42">
        <f>'Data Entry'!BE2186</f>
        <v>0</v>
      </c>
      <c r="AV2157" s="42">
        <f>'Data Entry'!BF2186</f>
        <v>0</v>
      </c>
      <c r="AW2157" s="42">
        <f>'Data Entry'!BG2186</f>
        <v>0</v>
      </c>
      <c r="AX2157" s="291">
        <f t="shared" si="531"/>
        <v>0</v>
      </c>
      <c r="AY2157" s="42">
        <f>'Data Entry'!BH2186</f>
        <v>0</v>
      </c>
      <c r="AZ2157" s="42">
        <f>'Data Entry'!BI2186</f>
        <v>0</v>
      </c>
      <c r="BA2157" s="42">
        <f>'Data Entry'!BJ2186</f>
        <v>0</v>
      </c>
      <c r="BB2157" s="42">
        <f>'Data Entry'!BK2186</f>
        <v>0</v>
      </c>
      <c r="BC2157" s="291">
        <f t="shared" si="538"/>
        <v>0</v>
      </c>
      <c r="BD2157" s="42">
        <f>'Data Entry'!BL2186</f>
        <v>0</v>
      </c>
      <c r="BE2157" s="42">
        <f>'Data Entry'!BM2186</f>
        <v>0</v>
      </c>
      <c r="BF2157" s="291">
        <f t="shared" si="539"/>
        <v>0</v>
      </c>
      <c r="BG2157" s="305">
        <f t="shared" si="540"/>
        <v>0</v>
      </c>
      <c r="BH2157" s="288" t="str">
        <f>IFERROR((BG2157*'Data Entry'!$F$18)/'Data Entry'!$E$18,"")</f>
        <v/>
      </c>
      <c r="BI2157" s="305">
        <f t="shared" si="541"/>
        <v>0</v>
      </c>
      <c r="BJ2157" s="288" t="str">
        <f t="shared" si="542"/>
        <v/>
      </c>
      <c r="BK2157" s="307" t="str">
        <f t="shared" si="543"/>
        <v/>
      </c>
    </row>
    <row r="2158" spans="1:63" ht="27" x14ac:dyDescent="0.2">
      <c r="A2158" s="119" t="str">
        <f>'Data Entry'!D2187</f>
        <v>Respondent 2154</v>
      </c>
      <c r="B2158" s="52">
        <f>'Data Entry'!AN2187</f>
        <v>0</v>
      </c>
      <c r="C2158" s="52" t="str">
        <f>'Data Entry'!BX2187</f>
        <v/>
      </c>
      <c r="D2158" s="42" t="str">
        <f>'Data Entry'!BU2187</f>
        <v>No disability</v>
      </c>
      <c r="E2158" s="42">
        <f>'Data Entry'!O2187</f>
        <v>0</v>
      </c>
      <c r="F2158" s="42">
        <f>'Data Entry'!P2187</f>
        <v>0</v>
      </c>
      <c r="G2158" s="42">
        <f>'Data Entry'!Q2187</f>
        <v>0</v>
      </c>
      <c r="H2158" s="291">
        <f t="shared" si="528"/>
        <v>0</v>
      </c>
      <c r="I2158" s="42">
        <f>'Data Entry'!R2187</f>
        <v>0</v>
      </c>
      <c r="J2158" s="42">
        <f>'Data Entry'!S2187</f>
        <v>0</v>
      </c>
      <c r="K2158" s="42">
        <f>'Data Entry'!T2187</f>
        <v>0</v>
      </c>
      <c r="L2158" s="42">
        <f>'Data Entry'!U2187</f>
        <v>0</v>
      </c>
      <c r="M2158" s="291">
        <f t="shared" si="532"/>
        <v>0</v>
      </c>
      <c r="N2158" s="42">
        <f>'Data Entry'!V2187</f>
        <v>0</v>
      </c>
      <c r="O2158" s="42">
        <f>'Data Entry'!W2187</f>
        <v>0</v>
      </c>
      <c r="P2158" s="291">
        <f t="shared" si="533"/>
        <v>0</v>
      </c>
      <c r="Q2158" s="42">
        <f>'Data Entry'!X2187</f>
        <v>0</v>
      </c>
      <c r="R2158" s="42">
        <f>'Data Entry'!Y2187</f>
        <v>0</v>
      </c>
      <c r="S2158" s="42">
        <f>'Data Entry'!Z2187</f>
        <v>0</v>
      </c>
      <c r="T2158" s="291">
        <f t="shared" si="529"/>
        <v>0</v>
      </c>
      <c r="U2158" s="42">
        <f>'Data Entry'!AA2187</f>
        <v>0</v>
      </c>
      <c r="V2158" s="42">
        <f>'Data Entry'!AB2187</f>
        <v>0</v>
      </c>
      <c r="W2158" s="42">
        <f>'Data Entry'!AC2187</f>
        <v>0</v>
      </c>
      <c r="X2158" s="42">
        <f>'Data Entry'!AD2187</f>
        <v>0</v>
      </c>
      <c r="Y2158" s="291">
        <f t="shared" si="534"/>
        <v>0</v>
      </c>
      <c r="Z2158" s="42">
        <f>'Data Entry'!AE2187</f>
        <v>0</v>
      </c>
      <c r="AA2158" s="42">
        <f>'Data Entry'!AF2187</f>
        <v>0</v>
      </c>
      <c r="AB2158" s="291">
        <f t="shared" si="535"/>
        <v>0</v>
      </c>
      <c r="AC2158" s="42">
        <f>'Data Entry'!AH2187</f>
        <v>0</v>
      </c>
      <c r="AD2158" s="42">
        <f>'Data Entry'!AI2187</f>
        <v>0</v>
      </c>
      <c r="AE2158" s="42">
        <f>'Data Entry'!AJ2187</f>
        <v>0</v>
      </c>
      <c r="AF2158" s="42">
        <f>'Data Entry'!AK2187</f>
        <v>0</v>
      </c>
      <c r="AG2158" s="42">
        <f>'Data Entry'!AL2187</f>
        <v>0</v>
      </c>
      <c r="AH2158" s="42">
        <f>'Data Entry'!AM2187</f>
        <v>0</v>
      </c>
      <c r="AI2158" s="42">
        <f>'Data Entry'!AV2187</f>
        <v>0</v>
      </c>
      <c r="AJ2158" s="42">
        <f>'Data Entry'!AW2187</f>
        <v>0</v>
      </c>
      <c r="AK2158" s="42">
        <f>'Data Entry'!AX2187</f>
        <v>0</v>
      </c>
      <c r="AL2158" s="291">
        <f t="shared" si="530"/>
        <v>0</v>
      </c>
      <c r="AM2158" s="42">
        <f>'Data Entry'!AY2187</f>
        <v>0</v>
      </c>
      <c r="AN2158" s="42">
        <f>'Data Entry'!AZ2187</f>
        <v>0</v>
      </c>
      <c r="AO2158" s="42">
        <f>'Data Entry'!BA2187</f>
        <v>0</v>
      </c>
      <c r="AP2158" s="42">
        <f>'Data Entry'!BB2187</f>
        <v>0</v>
      </c>
      <c r="AQ2158" s="291">
        <f t="shared" si="536"/>
        <v>0</v>
      </c>
      <c r="AR2158" s="42">
        <f>'Data Entry'!BC2187</f>
        <v>0</v>
      </c>
      <c r="AS2158" s="42">
        <f>'Data Entry'!BD2187</f>
        <v>0</v>
      </c>
      <c r="AT2158" s="291">
        <f t="shared" si="537"/>
        <v>0</v>
      </c>
      <c r="AU2158" s="42">
        <f>'Data Entry'!BE2187</f>
        <v>0</v>
      </c>
      <c r="AV2158" s="42">
        <f>'Data Entry'!BF2187</f>
        <v>0</v>
      </c>
      <c r="AW2158" s="42">
        <f>'Data Entry'!BG2187</f>
        <v>0</v>
      </c>
      <c r="AX2158" s="291">
        <f t="shared" si="531"/>
        <v>0</v>
      </c>
      <c r="AY2158" s="42">
        <f>'Data Entry'!BH2187</f>
        <v>0</v>
      </c>
      <c r="AZ2158" s="42">
        <f>'Data Entry'!BI2187</f>
        <v>0</v>
      </c>
      <c r="BA2158" s="42">
        <f>'Data Entry'!BJ2187</f>
        <v>0</v>
      </c>
      <c r="BB2158" s="42">
        <f>'Data Entry'!BK2187</f>
        <v>0</v>
      </c>
      <c r="BC2158" s="291">
        <f t="shared" si="538"/>
        <v>0</v>
      </c>
      <c r="BD2158" s="42">
        <f>'Data Entry'!BL2187</f>
        <v>0</v>
      </c>
      <c r="BE2158" s="42">
        <f>'Data Entry'!BM2187</f>
        <v>0</v>
      </c>
      <c r="BF2158" s="291">
        <f t="shared" si="539"/>
        <v>0</v>
      </c>
      <c r="BG2158" s="305">
        <f t="shared" si="540"/>
        <v>0</v>
      </c>
      <c r="BH2158" s="288" t="str">
        <f>IFERROR((BG2158*'Data Entry'!$F$18)/'Data Entry'!$E$18,"")</f>
        <v/>
      </c>
      <c r="BI2158" s="305">
        <f t="shared" si="541"/>
        <v>0</v>
      </c>
      <c r="BJ2158" s="288" t="str">
        <f t="shared" si="542"/>
        <v/>
      </c>
      <c r="BK2158" s="307" t="str">
        <f t="shared" si="543"/>
        <v/>
      </c>
    </row>
    <row r="2159" spans="1:63" ht="27" x14ac:dyDescent="0.2">
      <c r="A2159" s="119" t="str">
        <f>'Data Entry'!D2188</f>
        <v>Respondent 2155</v>
      </c>
      <c r="B2159" s="52">
        <f>'Data Entry'!AN2188</f>
        <v>0</v>
      </c>
      <c r="C2159" s="52" t="str">
        <f>'Data Entry'!BX2188</f>
        <v/>
      </c>
      <c r="D2159" s="42" t="str">
        <f>'Data Entry'!BU2188</f>
        <v>No disability</v>
      </c>
      <c r="E2159" s="42">
        <f>'Data Entry'!O2188</f>
        <v>0</v>
      </c>
      <c r="F2159" s="42">
        <f>'Data Entry'!P2188</f>
        <v>0</v>
      </c>
      <c r="G2159" s="42">
        <f>'Data Entry'!Q2188</f>
        <v>0</v>
      </c>
      <c r="H2159" s="291">
        <f t="shared" si="528"/>
        <v>0</v>
      </c>
      <c r="I2159" s="42">
        <f>'Data Entry'!R2188</f>
        <v>0</v>
      </c>
      <c r="J2159" s="42">
        <f>'Data Entry'!S2188</f>
        <v>0</v>
      </c>
      <c r="K2159" s="42">
        <f>'Data Entry'!T2188</f>
        <v>0</v>
      </c>
      <c r="L2159" s="42">
        <f>'Data Entry'!U2188</f>
        <v>0</v>
      </c>
      <c r="M2159" s="291">
        <f t="shared" si="532"/>
        <v>0</v>
      </c>
      <c r="N2159" s="42">
        <f>'Data Entry'!V2188</f>
        <v>0</v>
      </c>
      <c r="O2159" s="42">
        <f>'Data Entry'!W2188</f>
        <v>0</v>
      </c>
      <c r="P2159" s="291">
        <f t="shared" si="533"/>
        <v>0</v>
      </c>
      <c r="Q2159" s="42">
        <f>'Data Entry'!X2188</f>
        <v>0</v>
      </c>
      <c r="R2159" s="42">
        <f>'Data Entry'!Y2188</f>
        <v>0</v>
      </c>
      <c r="S2159" s="42">
        <f>'Data Entry'!Z2188</f>
        <v>0</v>
      </c>
      <c r="T2159" s="291">
        <f t="shared" si="529"/>
        <v>0</v>
      </c>
      <c r="U2159" s="42">
        <f>'Data Entry'!AA2188</f>
        <v>0</v>
      </c>
      <c r="V2159" s="42">
        <f>'Data Entry'!AB2188</f>
        <v>0</v>
      </c>
      <c r="W2159" s="42">
        <f>'Data Entry'!AC2188</f>
        <v>0</v>
      </c>
      <c r="X2159" s="42">
        <f>'Data Entry'!AD2188</f>
        <v>0</v>
      </c>
      <c r="Y2159" s="291">
        <f t="shared" si="534"/>
        <v>0</v>
      </c>
      <c r="Z2159" s="42">
        <f>'Data Entry'!AE2188</f>
        <v>0</v>
      </c>
      <c r="AA2159" s="42">
        <f>'Data Entry'!AF2188</f>
        <v>0</v>
      </c>
      <c r="AB2159" s="291">
        <f t="shared" si="535"/>
        <v>0</v>
      </c>
      <c r="AC2159" s="42">
        <f>'Data Entry'!AH2188</f>
        <v>0</v>
      </c>
      <c r="AD2159" s="42">
        <f>'Data Entry'!AI2188</f>
        <v>0</v>
      </c>
      <c r="AE2159" s="42">
        <f>'Data Entry'!AJ2188</f>
        <v>0</v>
      </c>
      <c r="AF2159" s="42">
        <f>'Data Entry'!AK2188</f>
        <v>0</v>
      </c>
      <c r="AG2159" s="42">
        <f>'Data Entry'!AL2188</f>
        <v>0</v>
      </c>
      <c r="AH2159" s="42">
        <f>'Data Entry'!AM2188</f>
        <v>0</v>
      </c>
      <c r="AI2159" s="42">
        <f>'Data Entry'!AV2188</f>
        <v>0</v>
      </c>
      <c r="AJ2159" s="42">
        <f>'Data Entry'!AW2188</f>
        <v>0</v>
      </c>
      <c r="AK2159" s="42">
        <f>'Data Entry'!AX2188</f>
        <v>0</v>
      </c>
      <c r="AL2159" s="291">
        <f t="shared" si="530"/>
        <v>0</v>
      </c>
      <c r="AM2159" s="42">
        <f>'Data Entry'!AY2188</f>
        <v>0</v>
      </c>
      <c r="AN2159" s="42">
        <f>'Data Entry'!AZ2188</f>
        <v>0</v>
      </c>
      <c r="AO2159" s="42">
        <f>'Data Entry'!BA2188</f>
        <v>0</v>
      </c>
      <c r="AP2159" s="42">
        <f>'Data Entry'!BB2188</f>
        <v>0</v>
      </c>
      <c r="AQ2159" s="291">
        <f t="shared" si="536"/>
        <v>0</v>
      </c>
      <c r="AR2159" s="42">
        <f>'Data Entry'!BC2188</f>
        <v>0</v>
      </c>
      <c r="AS2159" s="42">
        <f>'Data Entry'!BD2188</f>
        <v>0</v>
      </c>
      <c r="AT2159" s="291">
        <f t="shared" si="537"/>
        <v>0</v>
      </c>
      <c r="AU2159" s="42">
        <f>'Data Entry'!BE2188</f>
        <v>0</v>
      </c>
      <c r="AV2159" s="42">
        <f>'Data Entry'!BF2188</f>
        <v>0</v>
      </c>
      <c r="AW2159" s="42">
        <f>'Data Entry'!BG2188</f>
        <v>0</v>
      </c>
      <c r="AX2159" s="291">
        <f t="shared" si="531"/>
        <v>0</v>
      </c>
      <c r="AY2159" s="42">
        <f>'Data Entry'!BH2188</f>
        <v>0</v>
      </c>
      <c r="AZ2159" s="42">
        <f>'Data Entry'!BI2188</f>
        <v>0</v>
      </c>
      <c r="BA2159" s="42">
        <f>'Data Entry'!BJ2188</f>
        <v>0</v>
      </c>
      <c r="BB2159" s="42">
        <f>'Data Entry'!BK2188</f>
        <v>0</v>
      </c>
      <c r="BC2159" s="291">
        <f t="shared" si="538"/>
        <v>0</v>
      </c>
      <c r="BD2159" s="42">
        <f>'Data Entry'!BL2188</f>
        <v>0</v>
      </c>
      <c r="BE2159" s="42">
        <f>'Data Entry'!BM2188</f>
        <v>0</v>
      </c>
      <c r="BF2159" s="291">
        <f t="shared" si="539"/>
        <v>0</v>
      </c>
      <c r="BG2159" s="305">
        <f t="shared" si="540"/>
        <v>0</v>
      </c>
      <c r="BH2159" s="288" t="str">
        <f>IFERROR((BG2159*'Data Entry'!$F$18)/'Data Entry'!$E$18,"")</f>
        <v/>
      </c>
      <c r="BI2159" s="305">
        <f t="shared" si="541"/>
        <v>0</v>
      </c>
      <c r="BJ2159" s="288" t="str">
        <f t="shared" si="542"/>
        <v/>
      </c>
      <c r="BK2159" s="307" t="str">
        <f t="shared" si="543"/>
        <v/>
      </c>
    </row>
    <row r="2160" spans="1:63" ht="27" x14ac:dyDescent="0.2">
      <c r="A2160" s="119" t="str">
        <f>'Data Entry'!D2189</f>
        <v>Respondent 2156</v>
      </c>
      <c r="B2160" s="52">
        <f>'Data Entry'!AN2189</f>
        <v>0</v>
      </c>
      <c r="C2160" s="52" t="str">
        <f>'Data Entry'!BX2189</f>
        <v/>
      </c>
      <c r="D2160" s="42" t="str">
        <f>'Data Entry'!BU2189</f>
        <v>No disability</v>
      </c>
      <c r="E2160" s="42">
        <f>'Data Entry'!O2189</f>
        <v>0</v>
      </c>
      <c r="F2160" s="42">
        <f>'Data Entry'!P2189</f>
        <v>0</v>
      </c>
      <c r="G2160" s="42">
        <f>'Data Entry'!Q2189</f>
        <v>0</v>
      </c>
      <c r="H2160" s="291">
        <f t="shared" si="528"/>
        <v>0</v>
      </c>
      <c r="I2160" s="42">
        <f>'Data Entry'!R2189</f>
        <v>0</v>
      </c>
      <c r="J2160" s="42">
        <f>'Data Entry'!S2189</f>
        <v>0</v>
      </c>
      <c r="K2160" s="42">
        <f>'Data Entry'!T2189</f>
        <v>0</v>
      </c>
      <c r="L2160" s="42">
        <f>'Data Entry'!U2189</f>
        <v>0</v>
      </c>
      <c r="M2160" s="291">
        <f t="shared" si="532"/>
        <v>0</v>
      </c>
      <c r="N2160" s="42">
        <f>'Data Entry'!V2189</f>
        <v>0</v>
      </c>
      <c r="O2160" s="42">
        <f>'Data Entry'!W2189</f>
        <v>0</v>
      </c>
      <c r="P2160" s="291">
        <f t="shared" si="533"/>
        <v>0</v>
      </c>
      <c r="Q2160" s="42">
        <f>'Data Entry'!X2189</f>
        <v>0</v>
      </c>
      <c r="R2160" s="42">
        <f>'Data Entry'!Y2189</f>
        <v>0</v>
      </c>
      <c r="S2160" s="42">
        <f>'Data Entry'!Z2189</f>
        <v>0</v>
      </c>
      <c r="T2160" s="291">
        <f t="shared" si="529"/>
        <v>0</v>
      </c>
      <c r="U2160" s="42">
        <f>'Data Entry'!AA2189</f>
        <v>0</v>
      </c>
      <c r="V2160" s="42">
        <f>'Data Entry'!AB2189</f>
        <v>0</v>
      </c>
      <c r="W2160" s="42">
        <f>'Data Entry'!AC2189</f>
        <v>0</v>
      </c>
      <c r="X2160" s="42">
        <f>'Data Entry'!AD2189</f>
        <v>0</v>
      </c>
      <c r="Y2160" s="291">
        <f t="shared" si="534"/>
        <v>0</v>
      </c>
      <c r="Z2160" s="42">
        <f>'Data Entry'!AE2189</f>
        <v>0</v>
      </c>
      <c r="AA2160" s="42">
        <f>'Data Entry'!AF2189</f>
        <v>0</v>
      </c>
      <c r="AB2160" s="291">
        <f t="shared" si="535"/>
        <v>0</v>
      </c>
      <c r="AC2160" s="42">
        <f>'Data Entry'!AH2189</f>
        <v>0</v>
      </c>
      <c r="AD2160" s="42">
        <f>'Data Entry'!AI2189</f>
        <v>0</v>
      </c>
      <c r="AE2160" s="42">
        <f>'Data Entry'!AJ2189</f>
        <v>0</v>
      </c>
      <c r="AF2160" s="42">
        <f>'Data Entry'!AK2189</f>
        <v>0</v>
      </c>
      <c r="AG2160" s="42">
        <f>'Data Entry'!AL2189</f>
        <v>0</v>
      </c>
      <c r="AH2160" s="42">
        <f>'Data Entry'!AM2189</f>
        <v>0</v>
      </c>
      <c r="AI2160" s="42">
        <f>'Data Entry'!AV2189</f>
        <v>0</v>
      </c>
      <c r="AJ2160" s="42">
        <f>'Data Entry'!AW2189</f>
        <v>0</v>
      </c>
      <c r="AK2160" s="42">
        <f>'Data Entry'!AX2189</f>
        <v>0</v>
      </c>
      <c r="AL2160" s="291">
        <f t="shared" si="530"/>
        <v>0</v>
      </c>
      <c r="AM2160" s="42">
        <f>'Data Entry'!AY2189</f>
        <v>0</v>
      </c>
      <c r="AN2160" s="42">
        <f>'Data Entry'!AZ2189</f>
        <v>0</v>
      </c>
      <c r="AO2160" s="42">
        <f>'Data Entry'!BA2189</f>
        <v>0</v>
      </c>
      <c r="AP2160" s="42">
        <f>'Data Entry'!BB2189</f>
        <v>0</v>
      </c>
      <c r="AQ2160" s="291">
        <f t="shared" si="536"/>
        <v>0</v>
      </c>
      <c r="AR2160" s="42">
        <f>'Data Entry'!BC2189</f>
        <v>0</v>
      </c>
      <c r="AS2160" s="42">
        <f>'Data Entry'!BD2189</f>
        <v>0</v>
      </c>
      <c r="AT2160" s="291">
        <f t="shared" si="537"/>
        <v>0</v>
      </c>
      <c r="AU2160" s="42">
        <f>'Data Entry'!BE2189</f>
        <v>0</v>
      </c>
      <c r="AV2160" s="42">
        <f>'Data Entry'!BF2189</f>
        <v>0</v>
      </c>
      <c r="AW2160" s="42">
        <f>'Data Entry'!BG2189</f>
        <v>0</v>
      </c>
      <c r="AX2160" s="291">
        <f t="shared" si="531"/>
        <v>0</v>
      </c>
      <c r="AY2160" s="42">
        <f>'Data Entry'!BH2189</f>
        <v>0</v>
      </c>
      <c r="AZ2160" s="42">
        <f>'Data Entry'!BI2189</f>
        <v>0</v>
      </c>
      <c r="BA2160" s="42">
        <f>'Data Entry'!BJ2189</f>
        <v>0</v>
      </c>
      <c r="BB2160" s="42">
        <f>'Data Entry'!BK2189</f>
        <v>0</v>
      </c>
      <c r="BC2160" s="291">
        <f t="shared" si="538"/>
        <v>0</v>
      </c>
      <c r="BD2160" s="42">
        <f>'Data Entry'!BL2189</f>
        <v>0</v>
      </c>
      <c r="BE2160" s="42">
        <f>'Data Entry'!BM2189</f>
        <v>0</v>
      </c>
      <c r="BF2160" s="291">
        <f t="shared" si="539"/>
        <v>0</v>
      </c>
      <c r="BG2160" s="305">
        <f t="shared" si="540"/>
        <v>0</v>
      </c>
      <c r="BH2160" s="288" t="str">
        <f>IFERROR((BG2160*'Data Entry'!$F$18)/'Data Entry'!$E$18,"")</f>
        <v/>
      </c>
      <c r="BI2160" s="305">
        <f t="shared" si="541"/>
        <v>0</v>
      </c>
      <c r="BJ2160" s="288" t="str">
        <f t="shared" si="542"/>
        <v/>
      </c>
      <c r="BK2160" s="307" t="str">
        <f t="shared" si="543"/>
        <v/>
      </c>
    </row>
    <row r="2161" spans="1:63" ht="27" x14ac:dyDescent="0.2">
      <c r="A2161" s="119" t="str">
        <f>'Data Entry'!D2190</f>
        <v>Respondent 2157</v>
      </c>
      <c r="B2161" s="52">
        <f>'Data Entry'!AN2190</f>
        <v>0</v>
      </c>
      <c r="C2161" s="52" t="str">
        <f>'Data Entry'!BX2190</f>
        <v/>
      </c>
      <c r="D2161" s="42" t="str">
        <f>'Data Entry'!BU2190</f>
        <v>No disability</v>
      </c>
      <c r="E2161" s="42">
        <f>'Data Entry'!O2190</f>
        <v>0</v>
      </c>
      <c r="F2161" s="42">
        <f>'Data Entry'!P2190</f>
        <v>0</v>
      </c>
      <c r="G2161" s="42">
        <f>'Data Entry'!Q2190</f>
        <v>0</v>
      </c>
      <c r="H2161" s="291">
        <f t="shared" si="528"/>
        <v>0</v>
      </c>
      <c r="I2161" s="42">
        <f>'Data Entry'!R2190</f>
        <v>0</v>
      </c>
      <c r="J2161" s="42">
        <f>'Data Entry'!S2190</f>
        <v>0</v>
      </c>
      <c r="K2161" s="42">
        <f>'Data Entry'!T2190</f>
        <v>0</v>
      </c>
      <c r="L2161" s="42">
        <f>'Data Entry'!U2190</f>
        <v>0</v>
      </c>
      <c r="M2161" s="291">
        <f t="shared" si="532"/>
        <v>0</v>
      </c>
      <c r="N2161" s="42">
        <f>'Data Entry'!V2190</f>
        <v>0</v>
      </c>
      <c r="O2161" s="42">
        <f>'Data Entry'!W2190</f>
        <v>0</v>
      </c>
      <c r="P2161" s="291">
        <f t="shared" si="533"/>
        <v>0</v>
      </c>
      <c r="Q2161" s="42">
        <f>'Data Entry'!X2190</f>
        <v>0</v>
      </c>
      <c r="R2161" s="42">
        <f>'Data Entry'!Y2190</f>
        <v>0</v>
      </c>
      <c r="S2161" s="42">
        <f>'Data Entry'!Z2190</f>
        <v>0</v>
      </c>
      <c r="T2161" s="291">
        <f t="shared" si="529"/>
        <v>0</v>
      </c>
      <c r="U2161" s="42">
        <f>'Data Entry'!AA2190</f>
        <v>0</v>
      </c>
      <c r="V2161" s="42">
        <f>'Data Entry'!AB2190</f>
        <v>0</v>
      </c>
      <c r="W2161" s="42">
        <f>'Data Entry'!AC2190</f>
        <v>0</v>
      </c>
      <c r="X2161" s="42">
        <f>'Data Entry'!AD2190</f>
        <v>0</v>
      </c>
      <c r="Y2161" s="291">
        <f t="shared" si="534"/>
        <v>0</v>
      </c>
      <c r="Z2161" s="42">
        <f>'Data Entry'!AE2190</f>
        <v>0</v>
      </c>
      <c r="AA2161" s="42">
        <f>'Data Entry'!AF2190</f>
        <v>0</v>
      </c>
      <c r="AB2161" s="291">
        <f t="shared" si="535"/>
        <v>0</v>
      </c>
      <c r="AC2161" s="42">
        <f>'Data Entry'!AH2190</f>
        <v>0</v>
      </c>
      <c r="AD2161" s="42">
        <f>'Data Entry'!AI2190</f>
        <v>0</v>
      </c>
      <c r="AE2161" s="42">
        <f>'Data Entry'!AJ2190</f>
        <v>0</v>
      </c>
      <c r="AF2161" s="42">
        <f>'Data Entry'!AK2190</f>
        <v>0</v>
      </c>
      <c r="AG2161" s="42">
        <f>'Data Entry'!AL2190</f>
        <v>0</v>
      </c>
      <c r="AH2161" s="42">
        <f>'Data Entry'!AM2190</f>
        <v>0</v>
      </c>
      <c r="AI2161" s="42">
        <f>'Data Entry'!AV2190</f>
        <v>0</v>
      </c>
      <c r="AJ2161" s="42">
        <f>'Data Entry'!AW2190</f>
        <v>0</v>
      </c>
      <c r="AK2161" s="42">
        <f>'Data Entry'!AX2190</f>
        <v>0</v>
      </c>
      <c r="AL2161" s="291">
        <f t="shared" si="530"/>
        <v>0</v>
      </c>
      <c r="AM2161" s="42">
        <f>'Data Entry'!AY2190</f>
        <v>0</v>
      </c>
      <c r="AN2161" s="42">
        <f>'Data Entry'!AZ2190</f>
        <v>0</v>
      </c>
      <c r="AO2161" s="42">
        <f>'Data Entry'!BA2190</f>
        <v>0</v>
      </c>
      <c r="AP2161" s="42">
        <f>'Data Entry'!BB2190</f>
        <v>0</v>
      </c>
      <c r="AQ2161" s="291">
        <f t="shared" si="536"/>
        <v>0</v>
      </c>
      <c r="AR2161" s="42">
        <f>'Data Entry'!BC2190</f>
        <v>0</v>
      </c>
      <c r="AS2161" s="42">
        <f>'Data Entry'!BD2190</f>
        <v>0</v>
      </c>
      <c r="AT2161" s="291">
        <f t="shared" si="537"/>
        <v>0</v>
      </c>
      <c r="AU2161" s="42">
        <f>'Data Entry'!BE2190</f>
        <v>0</v>
      </c>
      <c r="AV2161" s="42">
        <f>'Data Entry'!BF2190</f>
        <v>0</v>
      </c>
      <c r="AW2161" s="42">
        <f>'Data Entry'!BG2190</f>
        <v>0</v>
      </c>
      <c r="AX2161" s="291">
        <f t="shared" si="531"/>
        <v>0</v>
      </c>
      <c r="AY2161" s="42">
        <f>'Data Entry'!BH2190</f>
        <v>0</v>
      </c>
      <c r="AZ2161" s="42">
        <f>'Data Entry'!BI2190</f>
        <v>0</v>
      </c>
      <c r="BA2161" s="42">
        <f>'Data Entry'!BJ2190</f>
        <v>0</v>
      </c>
      <c r="BB2161" s="42">
        <f>'Data Entry'!BK2190</f>
        <v>0</v>
      </c>
      <c r="BC2161" s="291">
        <f t="shared" si="538"/>
        <v>0</v>
      </c>
      <c r="BD2161" s="42">
        <f>'Data Entry'!BL2190</f>
        <v>0</v>
      </c>
      <c r="BE2161" s="42">
        <f>'Data Entry'!BM2190</f>
        <v>0</v>
      </c>
      <c r="BF2161" s="291">
        <f t="shared" si="539"/>
        <v>0</v>
      </c>
      <c r="BG2161" s="305">
        <f t="shared" si="540"/>
        <v>0</v>
      </c>
      <c r="BH2161" s="288" t="str">
        <f>IFERROR((BG2161*'Data Entry'!$F$18)/'Data Entry'!$E$18,"")</f>
        <v/>
      </c>
      <c r="BI2161" s="305">
        <f t="shared" si="541"/>
        <v>0</v>
      </c>
      <c r="BJ2161" s="288" t="str">
        <f t="shared" si="542"/>
        <v/>
      </c>
      <c r="BK2161" s="307" t="str">
        <f t="shared" si="543"/>
        <v/>
      </c>
    </row>
    <row r="2162" spans="1:63" ht="27" x14ac:dyDescent="0.2">
      <c r="A2162" s="119" t="str">
        <f>'Data Entry'!D2191</f>
        <v>Respondent 2158</v>
      </c>
      <c r="B2162" s="52">
        <f>'Data Entry'!AN2191</f>
        <v>0</v>
      </c>
      <c r="C2162" s="52" t="str">
        <f>'Data Entry'!BX2191</f>
        <v/>
      </c>
      <c r="D2162" s="42" t="str">
        <f>'Data Entry'!BU2191</f>
        <v>No disability</v>
      </c>
      <c r="E2162" s="42">
        <f>'Data Entry'!O2191</f>
        <v>0</v>
      </c>
      <c r="F2162" s="42">
        <f>'Data Entry'!P2191</f>
        <v>0</v>
      </c>
      <c r="G2162" s="42">
        <f>'Data Entry'!Q2191</f>
        <v>0</v>
      </c>
      <c r="H2162" s="291">
        <f t="shared" si="528"/>
        <v>0</v>
      </c>
      <c r="I2162" s="42">
        <f>'Data Entry'!R2191</f>
        <v>0</v>
      </c>
      <c r="J2162" s="42">
        <f>'Data Entry'!S2191</f>
        <v>0</v>
      </c>
      <c r="K2162" s="42">
        <f>'Data Entry'!T2191</f>
        <v>0</v>
      </c>
      <c r="L2162" s="42">
        <f>'Data Entry'!U2191</f>
        <v>0</v>
      </c>
      <c r="M2162" s="291">
        <f t="shared" si="532"/>
        <v>0</v>
      </c>
      <c r="N2162" s="42">
        <f>'Data Entry'!V2191</f>
        <v>0</v>
      </c>
      <c r="O2162" s="42">
        <f>'Data Entry'!W2191</f>
        <v>0</v>
      </c>
      <c r="P2162" s="291">
        <f t="shared" si="533"/>
        <v>0</v>
      </c>
      <c r="Q2162" s="42">
        <f>'Data Entry'!X2191</f>
        <v>0</v>
      </c>
      <c r="R2162" s="42">
        <f>'Data Entry'!Y2191</f>
        <v>0</v>
      </c>
      <c r="S2162" s="42">
        <f>'Data Entry'!Z2191</f>
        <v>0</v>
      </c>
      <c r="T2162" s="291">
        <f t="shared" si="529"/>
        <v>0</v>
      </c>
      <c r="U2162" s="42">
        <f>'Data Entry'!AA2191</f>
        <v>0</v>
      </c>
      <c r="V2162" s="42">
        <f>'Data Entry'!AB2191</f>
        <v>0</v>
      </c>
      <c r="W2162" s="42">
        <f>'Data Entry'!AC2191</f>
        <v>0</v>
      </c>
      <c r="X2162" s="42">
        <f>'Data Entry'!AD2191</f>
        <v>0</v>
      </c>
      <c r="Y2162" s="291">
        <f t="shared" si="534"/>
        <v>0</v>
      </c>
      <c r="Z2162" s="42">
        <f>'Data Entry'!AE2191</f>
        <v>0</v>
      </c>
      <c r="AA2162" s="42">
        <f>'Data Entry'!AF2191</f>
        <v>0</v>
      </c>
      <c r="AB2162" s="291">
        <f t="shared" si="535"/>
        <v>0</v>
      </c>
      <c r="AC2162" s="42">
        <f>'Data Entry'!AH2191</f>
        <v>0</v>
      </c>
      <c r="AD2162" s="42">
        <f>'Data Entry'!AI2191</f>
        <v>0</v>
      </c>
      <c r="AE2162" s="42">
        <f>'Data Entry'!AJ2191</f>
        <v>0</v>
      </c>
      <c r="AF2162" s="42">
        <f>'Data Entry'!AK2191</f>
        <v>0</v>
      </c>
      <c r="AG2162" s="42">
        <f>'Data Entry'!AL2191</f>
        <v>0</v>
      </c>
      <c r="AH2162" s="42">
        <f>'Data Entry'!AM2191</f>
        <v>0</v>
      </c>
      <c r="AI2162" s="42">
        <f>'Data Entry'!AV2191</f>
        <v>0</v>
      </c>
      <c r="AJ2162" s="42">
        <f>'Data Entry'!AW2191</f>
        <v>0</v>
      </c>
      <c r="AK2162" s="42">
        <f>'Data Entry'!AX2191</f>
        <v>0</v>
      </c>
      <c r="AL2162" s="291">
        <f t="shared" si="530"/>
        <v>0</v>
      </c>
      <c r="AM2162" s="42">
        <f>'Data Entry'!AY2191</f>
        <v>0</v>
      </c>
      <c r="AN2162" s="42">
        <f>'Data Entry'!AZ2191</f>
        <v>0</v>
      </c>
      <c r="AO2162" s="42">
        <f>'Data Entry'!BA2191</f>
        <v>0</v>
      </c>
      <c r="AP2162" s="42">
        <f>'Data Entry'!BB2191</f>
        <v>0</v>
      </c>
      <c r="AQ2162" s="291">
        <f t="shared" si="536"/>
        <v>0</v>
      </c>
      <c r="AR2162" s="42">
        <f>'Data Entry'!BC2191</f>
        <v>0</v>
      </c>
      <c r="AS2162" s="42">
        <f>'Data Entry'!BD2191</f>
        <v>0</v>
      </c>
      <c r="AT2162" s="291">
        <f t="shared" si="537"/>
        <v>0</v>
      </c>
      <c r="AU2162" s="42">
        <f>'Data Entry'!BE2191</f>
        <v>0</v>
      </c>
      <c r="AV2162" s="42">
        <f>'Data Entry'!BF2191</f>
        <v>0</v>
      </c>
      <c r="AW2162" s="42">
        <f>'Data Entry'!BG2191</f>
        <v>0</v>
      </c>
      <c r="AX2162" s="291">
        <f t="shared" si="531"/>
        <v>0</v>
      </c>
      <c r="AY2162" s="42">
        <f>'Data Entry'!BH2191</f>
        <v>0</v>
      </c>
      <c r="AZ2162" s="42">
        <f>'Data Entry'!BI2191</f>
        <v>0</v>
      </c>
      <c r="BA2162" s="42">
        <f>'Data Entry'!BJ2191</f>
        <v>0</v>
      </c>
      <c r="BB2162" s="42">
        <f>'Data Entry'!BK2191</f>
        <v>0</v>
      </c>
      <c r="BC2162" s="291">
        <f t="shared" si="538"/>
        <v>0</v>
      </c>
      <c r="BD2162" s="42">
        <f>'Data Entry'!BL2191</f>
        <v>0</v>
      </c>
      <c r="BE2162" s="42">
        <f>'Data Entry'!BM2191</f>
        <v>0</v>
      </c>
      <c r="BF2162" s="291">
        <f t="shared" si="539"/>
        <v>0</v>
      </c>
      <c r="BG2162" s="305">
        <f t="shared" si="540"/>
        <v>0</v>
      </c>
      <c r="BH2162" s="288" t="str">
        <f>IFERROR((BG2162*'Data Entry'!$F$18)/'Data Entry'!$E$18,"")</f>
        <v/>
      </c>
      <c r="BI2162" s="305">
        <f t="shared" si="541"/>
        <v>0</v>
      </c>
      <c r="BJ2162" s="288" t="str">
        <f t="shared" si="542"/>
        <v/>
      </c>
      <c r="BK2162" s="307" t="str">
        <f t="shared" si="543"/>
        <v/>
      </c>
    </row>
    <row r="2163" spans="1:63" ht="27" x14ac:dyDescent="0.2">
      <c r="A2163" s="119" t="str">
        <f>'Data Entry'!D2192</f>
        <v>Respondent 2159</v>
      </c>
      <c r="B2163" s="52">
        <f>'Data Entry'!AN2192</f>
        <v>0</v>
      </c>
      <c r="C2163" s="52" t="str">
        <f>'Data Entry'!BX2192</f>
        <v/>
      </c>
      <c r="D2163" s="42" t="str">
        <f>'Data Entry'!BU2192</f>
        <v>No disability</v>
      </c>
      <c r="E2163" s="42">
        <f>'Data Entry'!O2192</f>
        <v>0</v>
      </c>
      <c r="F2163" s="42">
        <f>'Data Entry'!P2192</f>
        <v>0</v>
      </c>
      <c r="G2163" s="42">
        <f>'Data Entry'!Q2192</f>
        <v>0</v>
      </c>
      <c r="H2163" s="291">
        <f t="shared" si="528"/>
        <v>0</v>
      </c>
      <c r="I2163" s="42">
        <f>'Data Entry'!R2192</f>
        <v>0</v>
      </c>
      <c r="J2163" s="42">
        <f>'Data Entry'!S2192</f>
        <v>0</v>
      </c>
      <c r="K2163" s="42">
        <f>'Data Entry'!T2192</f>
        <v>0</v>
      </c>
      <c r="L2163" s="42">
        <f>'Data Entry'!U2192</f>
        <v>0</v>
      </c>
      <c r="M2163" s="291">
        <f t="shared" si="532"/>
        <v>0</v>
      </c>
      <c r="N2163" s="42">
        <f>'Data Entry'!V2192</f>
        <v>0</v>
      </c>
      <c r="O2163" s="42">
        <f>'Data Entry'!W2192</f>
        <v>0</v>
      </c>
      <c r="P2163" s="291">
        <f t="shared" si="533"/>
        <v>0</v>
      </c>
      <c r="Q2163" s="42">
        <f>'Data Entry'!X2192</f>
        <v>0</v>
      </c>
      <c r="R2163" s="42">
        <f>'Data Entry'!Y2192</f>
        <v>0</v>
      </c>
      <c r="S2163" s="42">
        <f>'Data Entry'!Z2192</f>
        <v>0</v>
      </c>
      <c r="T2163" s="291">
        <f t="shared" si="529"/>
        <v>0</v>
      </c>
      <c r="U2163" s="42">
        <f>'Data Entry'!AA2192</f>
        <v>0</v>
      </c>
      <c r="V2163" s="42">
        <f>'Data Entry'!AB2192</f>
        <v>0</v>
      </c>
      <c r="W2163" s="42">
        <f>'Data Entry'!AC2192</f>
        <v>0</v>
      </c>
      <c r="X2163" s="42">
        <f>'Data Entry'!AD2192</f>
        <v>0</v>
      </c>
      <c r="Y2163" s="291">
        <f t="shared" si="534"/>
        <v>0</v>
      </c>
      <c r="Z2163" s="42">
        <f>'Data Entry'!AE2192</f>
        <v>0</v>
      </c>
      <c r="AA2163" s="42">
        <f>'Data Entry'!AF2192</f>
        <v>0</v>
      </c>
      <c r="AB2163" s="291">
        <f t="shared" si="535"/>
        <v>0</v>
      </c>
      <c r="AC2163" s="42">
        <f>'Data Entry'!AH2192</f>
        <v>0</v>
      </c>
      <c r="AD2163" s="42">
        <f>'Data Entry'!AI2192</f>
        <v>0</v>
      </c>
      <c r="AE2163" s="42">
        <f>'Data Entry'!AJ2192</f>
        <v>0</v>
      </c>
      <c r="AF2163" s="42">
        <f>'Data Entry'!AK2192</f>
        <v>0</v>
      </c>
      <c r="AG2163" s="42">
        <f>'Data Entry'!AL2192</f>
        <v>0</v>
      </c>
      <c r="AH2163" s="42">
        <f>'Data Entry'!AM2192</f>
        <v>0</v>
      </c>
      <c r="AI2163" s="42">
        <f>'Data Entry'!AV2192</f>
        <v>0</v>
      </c>
      <c r="AJ2163" s="42">
        <f>'Data Entry'!AW2192</f>
        <v>0</v>
      </c>
      <c r="AK2163" s="42">
        <f>'Data Entry'!AX2192</f>
        <v>0</v>
      </c>
      <c r="AL2163" s="291">
        <f t="shared" si="530"/>
        <v>0</v>
      </c>
      <c r="AM2163" s="42">
        <f>'Data Entry'!AY2192</f>
        <v>0</v>
      </c>
      <c r="AN2163" s="42">
        <f>'Data Entry'!AZ2192</f>
        <v>0</v>
      </c>
      <c r="AO2163" s="42">
        <f>'Data Entry'!BA2192</f>
        <v>0</v>
      </c>
      <c r="AP2163" s="42">
        <f>'Data Entry'!BB2192</f>
        <v>0</v>
      </c>
      <c r="AQ2163" s="291">
        <f t="shared" si="536"/>
        <v>0</v>
      </c>
      <c r="AR2163" s="42">
        <f>'Data Entry'!BC2192</f>
        <v>0</v>
      </c>
      <c r="AS2163" s="42">
        <f>'Data Entry'!BD2192</f>
        <v>0</v>
      </c>
      <c r="AT2163" s="291">
        <f t="shared" si="537"/>
        <v>0</v>
      </c>
      <c r="AU2163" s="42">
        <f>'Data Entry'!BE2192</f>
        <v>0</v>
      </c>
      <c r="AV2163" s="42">
        <f>'Data Entry'!BF2192</f>
        <v>0</v>
      </c>
      <c r="AW2163" s="42">
        <f>'Data Entry'!BG2192</f>
        <v>0</v>
      </c>
      <c r="AX2163" s="291">
        <f t="shared" si="531"/>
        <v>0</v>
      </c>
      <c r="AY2163" s="42">
        <f>'Data Entry'!BH2192</f>
        <v>0</v>
      </c>
      <c r="AZ2163" s="42">
        <f>'Data Entry'!BI2192</f>
        <v>0</v>
      </c>
      <c r="BA2163" s="42">
        <f>'Data Entry'!BJ2192</f>
        <v>0</v>
      </c>
      <c r="BB2163" s="42">
        <f>'Data Entry'!BK2192</f>
        <v>0</v>
      </c>
      <c r="BC2163" s="291">
        <f t="shared" si="538"/>
        <v>0</v>
      </c>
      <c r="BD2163" s="42">
        <f>'Data Entry'!BL2192</f>
        <v>0</v>
      </c>
      <c r="BE2163" s="42">
        <f>'Data Entry'!BM2192</f>
        <v>0</v>
      </c>
      <c r="BF2163" s="291">
        <f t="shared" si="539"/>
        <v>0</v>
      </c>
      <c r="BG2163" s="305">
        <f t="shared" si="540"/>
        <v>0</v>
      </c>
      <c r="BH2163" s="288" t="str">
        <f>IFERROR((BG2163*'Data Entry'!$F$18)/'Data Entry'!$E$18,"")</f>
        <v/>
      </c>
      <c r="BI2163" s="305">
        <f t="shared" si="541"/>
        <v>0</v>
      </c>
      <c r="BJ2163" s="288" t="str">
        <f t="shared" si="542"/>
        <v/>
      </c>
      <c r="BK2163" s="307" t="str">
        <f t="shared" si="543"/>
        <v/>
      </c>
    </row>
    <row r="2164" spans="1:63" ht="27" x14ac:dyDescent="0.2">
      <c r="A2164" s="119" t="str">
        <f>'Data Entry'!D2193</f>
        <v>Respondent 2160</v>
      </c>
      <c r="B2164" s="52">
        <f>'Data Entry'!AN2193</f>
        <v>0</v>
      </c>
      <c r="C2164" s="52" t="str">
        <f>'Data Entry'!BX2193</f>
        <v/>
      </c>
      <c r="D2164" s="42" t="str">
        <f>'Data Entry'!BU2193</f>
        <v>No disability</v>
      </c>
      <c r="E2164" s="42">
        <f>'Data Entry'!O2193</f>
        <v>0</v>
      </c>
      <c r="F2164" s="42">
        <f>'Data Entry'!P2193</f>
        <v>0</v>
      </c>
      <c r="G2164" s="42">
        <f>'Data Entry'!Q2193</f>
        <v>0</v>
      </c>
      <c r="H2164" s="291">
        <f t="shared" si="528"/>
        <v>0</v>
      </c>
      <c r="I2164" s="42">
        <f>'Data Entry'!R2193</f>
        <v>0</v>
      </c>
      <c r="J2164" s="42">
        <f>'Data Entry'!S2193</f>
        <v>0</v>
      </c>
      <c r="K2164" s="42">
        <f>'Data Entry'!T2193</f>
        <v>0</v>
      </c>
      <c r="L2164" s="42">
        <f>'Data Entry'!U2193</f>
        <v>0</v>
      </c>
      <c r="M2164" s="291">
        <f t="shared" si="532"/>
        <v>0</v>
      </c>
      <c r="N2164" s="42">
        <f>'Data Entry'!V2193</f>
        <v>0</v>
      </c>
      <c r="O2164" s="42">
        <f>'Data Entry'!W2193</f>
        <v>0</v>
      </c>
      <c r="P2164" s="291">
        <f t="shared" si="533"/>
        <v>0</v>
      </c>
      <c r="Q2164" s="42">
        <f>'Data Entry'!X2193</f>
        <v>0</v>
      </c>
      <c r="R2164" s="42">
        <f>'Data Entry'!Y2193</f>
        <v>0</v>
      </c>
      <c r="S2164" s="42">
        <f>'Data Entry'!Z2193</f>
        <v>0</v>
      </c>
      <c r="T2164" s="291">
        <f t="shared" si="529"/>
        <v>0</v>
      </c>
      <c r="U2164" s="42">
        <f>'Data Entry'!AA2193</f>
        <v>0</v>
      </c>
      <c r="V2164" s="42">
        <f>'Data Entry'!AB2193</f>
        <v>0</v>
      </c>
      <c r="W2164" s="42">
        <f>'Data Entry'!AC2193</f>
        <v>0</v>
      </c>
      <c r="X2164" s="42">
        <f>'Data Entry'!AD2193</f>
        <v>0</v>
      </c>
      <c r="Y2164" s="291">
        <f t="shared" si="534"/>
        <v>0</v>
      </c>
      <c r="Z2164" s="42">
        <f>'Data Entry'!AE2193</f>
        <v>0</v>
      </c>
      <c r="AA2164" s="42">
        <f>'Data Entry'!AF2193</f>
        <v>0</v>
      </c>
      <c r="AB2164" s="291">
        <f t="shared" si="535"/>
        <v>0</v>
      </c>
      <c r="AC2164" s="42">
        <f>'Data Entry'!AH2193</f>
        <v>0</v>
      </c>
      <c r="AD2164" s="42">
        <f>'Data Entry'!AI2193</f>
        <v>0</v>
      </c>
      <c r="AE2164" s="42">
        <f>'Data Entry'!AJ2193</f>
        <v>0</v>
      </c>
      <c r="AF2164" s="42">
        <f>'Data Entry'!AK2193</f>
        <v>0</v>
      </c>
      <c r="AG2164" s="42">
        <f>'Data Entry'!AL2193</f>
        <v>0</v>
      </c>
      <c r="AH2164" s="42">
        <f>'Data Entry'!AM2193</f>
        <v>0</v>
      </c>
      <c r="AI2164" s="42">
        <f>'Data Entry'!AV2193</f>
        <v>0</v>
      </c>
      <c r="AJ2164" s="42">
        <f>'Data Entry'!AW2193</f>
        <v>0</v>
      </c>
      <c r="AK2164" s="42">
        <f>'Data Entry'!AX2193</f>
        <v>0</v>
      </c>
      <c r="AL2164" s="291">
        <f t="shared" si="530"/>
        <v>0</v>
      </c>
      <c r="AM2164" s="42">
        <f>'Data Entry'!AY2193</f>
        <v>0</v>
      </c>
      <c r="AN2164" s="42">
        <f>'Data Entry'!AZ2193</f>
        <v>0</v>
      </c>
      <c r="AO2164" s="42">
        <f>'Data Entry'!BA2193</f>
        <v>0</v>
      </c>
      <c r="AP2164" s="42">
        <f>'Data Entry'!BB2193</f>
        <v>0</v>
      </c>
      <c r="AQ2164" s="291">
        <f t="shared" si="536"/>
        <v>0</v>
      </c>
      <c r="AR2164" s="42">
        <f>'Data Entry'!BC2193</f>
        <v>0</v>
      </c>
      <c r="AS2164" s="42">
        <f>'Data Entry'!BD2193</f>
        <v>0</v>
      </c>
      <c r="AT2164" s="291">
        <f t="shared" si="537"/>
        <v>0</v>
      </c>
      <c r="AU2164" s="42">
        <f>'Data Entry'!BE2193</f>
        <v>0</v>
      </c>
      <c r="AV2164" s="42">
        <f>'Data Entry'!BF2193</f>
        <v>0</v>
      </c>
      <c r="AW2164" s="42">
        <f>'Data Entry'!BG2193</f>
        <v>0</v>
      </c>
      <c r="AX2164" s="291">
        <f t="shared" si="531"/>
        <v>0</v>
      </c>
      <c r="AY2164" s="42">
        <f>'Data Entry'!BH2193</f>
        <v>0</v>
      </c>
      <c r="AZ2164" s="42">
        <f>'Data Entry'!BI2193</f>
        <v>0</v>
      </c>
      <c r="BA2164" s="42">
        <f>'Data Entry'!BJ2193</f>
        <v>0</v>
      </c>
      <c r="BB2164" s="42">
        <f>'Data Entry'!BK2193</f>
        <v>0</v>
      </c>
      <c r="BC2164" s="291">
        <f t="shared" si="538"/>
        <v>0</v>
      </c>
      <c r="BD2164" s="42">
        <f>'Data Entry'!BL2193</f>
        <v>0</v>
      </c>
      <c r="BE2164" s="42">
        <f>'Data Entry'!BM2193</f>
        <v>0</v>
      </c>
      <c r="BF2164" s="291">
        <f t="shared" si="539"/>
        <v>0</v>
      </c>
      <c r="BG2164" s="305">
        <f t="shared" si="540"/>
        <v>0</v>
      </c>
      <c r="BH2164" s="288" t="str">
        <f>IFERROR((BG2164*'Data Entry'!$F$18)/'Data Entry'!$E$18,"")</f>
        <v/>
      </c>
      <c r="BI2164" s="305">
        <f t="shared" si="541"/>
        <v>0</v>
      </c>
      <c r="BJ2164" s="288" t="str">
        <f t="shared" si="542"/>
        <v/>
      </c>
      <c r="BK2164" s="307" t="str">
        <f t="shared" si="543"/>
        <v/>
      </c>
    </row>
    <row r="2165" spans="1:63" ht="27" x14ac:dyDescent="0.2">
      <c r="A2165" s="119" t="str">
        <f>'Data Entry'!D2194</f>
        <v>Respondent 2161</v>
      </c>
      <c r="B2165" s="52">
        <f>'Data Entry'!AN2194</f>
        <v>0</v>
      </c>
      <c r="C2165" s="52" t="str">
        <f>'Data Entry'!BX2194</f>
        <v/>
      </c>
      <c r="D2165" s="42" t="str">
        <f>'Data Entry'!BU2194</f>
        <v>No disability</v>
      </c>
      <c r="E2165" s="42">
        <f>'Data Entry'!O2194</f>
        <v>0</v>
      </c>
      <c r="F2165" s="42">
        <f>'Data Entry'!P2194</f>
        <v>0</v>
      </c>
      <c r="G2165" s="42">
        <f>'Data Entry'!Q2194</f>
        <v>0</v>
      </c>
      <c r="H2165" s="291">
        <f t="shared" si="528"/>
        <v>0</v>
      </c>
      <c r="I2165" s="42">
        <f>'Data Entry'!R2194</f>
        <v>0</v>
      </c>
      <c r="J2165" s="42">
        <f>'Data Entry'!S2194</f>
        <v>0</v>
      </c>
      <c r="K2165" s="42">
        <f>'Data Entry'!T2194</f>
        <v>0</v>
      </c>
      <c r="L2165" s="42">
        <f>'Data Entry'!U2194</f>
        <v>0</v>
      </c>
      <c r="M2165" s="291">
        <f t="shared" si="532"/>
        <v>0</v>
      </c>
      <c r="N2165" s="42">
        <f>'Data Entry'!V2194</f>
        <v>0</v>
      </c>
      <c r="O2165" s="42">
        <f>'Data Entry'!W2194</f>
        <v>0</v>
      </c>
      <c r="P2165" s="291">
        <f t="shared" si="533"/>
        <v>0</v>
      </c>
      <c r="Q2165" s="42">
        <f>'Data Entry'!X2194</f>
        <v>0</v>
      </c>
      <c r="R2165" s="42">
        <f>'Data Entry'!Y2194</f>
        <v>0</v>
      </c>
      <c r="S2165" s="42">
        <f>'Data Entry'!Z2194</f>
        <v>0</v>
      </c>
      <c r="T2165" s="291">
        <f t="shared" si="529"/>
        <v>0</v>
      </c>
      <c r="U2165" s="42">
        <f>'Data Entry'!AA2194</f>
        <v>0</v>
      </c>
      <c r="V2165" s="42">
        <f>'Data Entry'!AB2194</f>
        <v>0</v>
      </c>
      <c r="W2165" s="42">
        <f>'Data Entry'!AC2194</f>
        <v>0</v>
      </c>
      <c r="X2165" s="42">
        <f>'Data Entry'!AD2194</f>
        <v>0</v>
      </c>
      <c r="Y2165" s="291">
        <f t="shared" si="534"/>
        <v>0</v>
      </c>
      <c r="Z2165" s="42">
        <f>'Data Entry'!AE2194</f>
        <v>0</v>
      </c>
      <c r="AA2165" s="42">
        <f>'Data Entry'!AF2194</f>
        <v>0</v>
      </c>
      <c r="AB2165" s="291">
        <f t="shared" si="535"/>
        <v>0</v>
      </c>
      <c r="AC2165" s="42">
        <f>'Data Entry'!AH2194</f>
        <v>0</v>
      </c>
      <c r="AD2165" s="42">
        <f>'Data Entry'!AI2194</f>
        <v>0</v>
      </c>
      <c r="AE2165" s="42">
        <f>'Data Entry'!AJ2194</f>
        <v>0</v>
      </c>
      <c r="AF2165" s="42">
        <f>'Data Entry'!AK2194</f>
        <v>0</v>
      </c>
      <c r="AG2165" s="42">
        <f>'Data Entry'!AL2194</f>
        <v>0</v>
      </c>
      <c r="AH2165" s="42">
        <f>'Data Entry'!AM2194</f>
        <v>0</v>
      </c>
      <c r="AI2165" s="42">
        <f>'Data Entry'!AV2194</f>
        <v>0</v>
      </c>
      <c r="AJ2165" s="42">
        <f>'Data Entry'!AW2194</f>
        <v>0</v>
      </c>
      <c r="AK2165" s="42">
        <f>'Data Entry'!AX2194</f>
        <v>0</v>
      </c>
      <c r="AL2165" s="291">
        <f t="shared" si="530"/>
        <v>0</v>
      </c>
      <c r="AM2165" s="42">
        <f>'Data Entry'!AY2194</f>
        <v>0</v>
      </c>
      <c r="AN2165" s="42">
        <f>'Data Entry'!AZ2194</f>
        <v>0</v>
      </c>
      <c r="AO2165" s="42">
        <f>'Data Entry'!BA2194</f>
        <v>0</v>
      </c>
      <c r="AP2165" s="42">
        <f>'Data Entry'!BB2194</f>
        <v>0</v>
      </c>
      <c r="AQ2165" s="291">
        <f t="shared" si="536"/>
        <v>0</v>
      </c>
      <c r="AR2165" s="42">
        <f>'Data Entry'!BC2194</f>
        <v>0</v>
      </c>
      <c r="AS2165" s="42">
        <f>'Data Entry'!BD2194</f>
        <v>0</v>
      </c>
      <c r="AT2165" s="291">
        <f t="shared" si="537"/>
        <v>0</v>
      </c>
      <c r="AU2165" s="42">
        <f>'Data Entry'!BE2194</f>
        <v>0</v>
      </c>
      <c r="AV2165" s="42">
        <f>'Data Entry'!BF2194</f>
        <v>0</v>
      </c>
      <c r="AW2165" s="42">
        <f>'Data Entry'!BG2194</f>
        <v>0</v>
      </c>
      <c r="AX2165" s="291">
        <f t="shared" si="531"/>
        <v>0</v>
      </c>
      <c r="AY2165" s="42">
        <f>'Data Entry'!BH2194</f>
        <v>0</v>
      </c>
      <c r="AZ2165" s="42">
        <f>'Data Entry'!BI2194</f>
        <v>0</v>
      </c>
      <c r="BA2165" s="42">
        <f>'Data Entry'!BJ2194</f>
        <v>0</v>
      </c>
      <c r="BB2165" s="42">
        <f>'Data Entry'!BK2194</f>
        <v>0</v>
      </c>
      <c r="BC2165" s="291">
        <f t="shared" si="538"/>
        <v>0</v>
      </c>
      <c r="BD2165" s="42">
        <f>'Data Entry'!BL2194</f>
        <v>0</v>
      </c>
      <c r="BE2165" s="42">
        <f>'Data Entry'!BM2194</f>
        <v>0</v>
      </c>
      <c r="BF2165" s="291">
        <f t="shared" si="539"/>
        <v>0</v>
      </c>
      <c r="BG2165" s="305">
        <f t="shared" si="540"/>
        <v>0</v>
      </c>
      <c r="BH2165" s="288" t="str">
        <f>IFERROR((BG2165*'Data Entry'!$F$18)/'Data Entry'!$E$18,"")</f>
        <v/>
      </c>
      <c r="BI2165" s="305">
        <f t="shared" si="541"/>
        <v>0</v>
      </c>
      <c r="BJ2165" s="288" t="str">
        <f t="shared" si="542"/>
        <v/>
      </c>
      <c r="BK2165" s="307" t="str">
        <f t="shared" si="543"/>
        <v/>
      </c>
    </row>
    <row r="2166" spans="1:63" ht="27" x14ac:dyDescent="0.2">
      <c r="A2166" s="119" t="str">
        <f>'Data Entry'!D2195</f>
        <v>Respondent 2162</v>
      </c>
      <c r="B2166" s="52">
        <f>'Data Entry'!AN2195</f>
        <v>0</v>
      </c>
      <c r="C2166" s="52" t="str">
        <f>'Data Entry'!BX2195</f>
        <v/>
      </c>
      <c r="D2166" s="42" t="str">
        <f>'Data Entry'!BU2195</f>
        <v>No disability</v>
      </c>
      <c r="E2166" s="42">
        <f>'Data Entry'!O2195</f>
        <v>0</v>
      </c>
      <c r="F2166" s="42">
        <f>'Data Entry'!P2195</f>
        <v>0</v>
      </c>
      <c r="G2166" s="42">
        <f>'Data Entry'!Q2195</f>
        <v>0</v>
      </c>
      <c r="H2166" s="291">
        <f t="shared" si="528"/>
        <v>0</v>
      </c>
      <c r="I2166" s="42">
        <f>'Data Entry'!R2195</f>
        <v>0</v>
      </c>
      <c r="J2166" s="42">
        <f>'Data Entry'!S2195</f>
        <v>0</v>
      </c>
      <c r="K2166" s="42">
        <f>'Data Entry'!T2195</f>
        <v>0</v>
      </c>
      <c r="L2166" s="42">
        <f>'Data Entry'!U2195</f>
        <v>0</v>
      </c>
      <c r="M2166" s="291">
        <f t="shared" si="532"/>
        <v>0</v>
      </c>
      <c r="N2166" s="42">
        <f>'Data Entry'!V2195</f>
        <v>0</v>
      </c>
      <c r="O2166" s="42">
        <f>'Data Entry'!W2195</f>
        <v>0</v>
      </c>
      <c r="P2166" s="291">
        <f t="shared" si="533"/>
        <v>0</v>
      </c>
      <c r="Q2166" s="42">
        <f>'Data Entry'!X2195</f>
        <v>0</v>
      </c>
      <c r="R2166" s="42">
        <f>'Data Entry'!Y2195</f>
        <v>0</v>
      </c>
      <c r="S2166" s="42">
        <f>'Data Entry'!Z2195</f>
        <v>0</v>
      </c>
      <c r="T2166" s="291">
        <f t="shared" si="529"/>
        <v>0</v>
      </c>
      <c r="U2166" s="42">
        <f>'Data Entry'!AA2195</f>
        <v>0</v>
      </c>
      <c r="V2166" s="42">
        <f>'Data Entry'!AB2195</f>
        <v>0</v>
      </c>
      <c r="W2166" s="42">
        <f>'Data Entry'!AC2195</f>
        <v>0</v>
      </c>
      <c r="X2166" s="42">
        <f>'Data Entry'!AD2195</f>
        <v>0</v>
      </c>
      <c r="Y2166" s="291">
        <f t="shared" si="534"/>
        <v>0</v>
      </c>
      <c r="Z2166" s="42">
        <f>'Data Entry'!AE2195</f>
        <v>0</v>
      </c>
      <c r="AA2166" s="42">
        <f>'Data Entry'!AF2195</f>
        <v>0</v>
      </c>
      <c r="AB2166" s="291">
        <f t="shared" si="535"/>
        <v>0</v>
      </c>
      <c r="AC2166" s="42">
        <f>'Data Entry'!AH2195</f>
        <v>0</v>
      </c>
      <c r="AD2166" s="42">
        <f>'Data Entry'!AI2195</f>
        <v>0</v>
      </c>
      <c r="AE2166" s="42">
        <f>'Data Entry'!AJ2195</f>
        <v>0</v>
      </c>
      <c r="AF2166" s="42">
        <f>'Data Entry'!AK2195</f>
        <v>0</v>
      </c>
      <c r="AG2166" s="42">
        <f>'Data Entry'!AL2195</f>
        <v>0</v>
      </c>
      <c r="AH2166" s="42">
        <f>'Data Entry'!AM2195</f>
        <v>0</v>
      </c>
      <c r="AI2166" s="42">
        <f>'Data Entry'!AV2195</f>
        <v>0</v>
      </c>
      <c r="AJ2166" s="42">
        <f>'Data Entry'!AW2195</f>
        <v>0</v>
      </c>
      <c r="AK2166" s="42">
        <f>'Data Entry'!AX2195</f>
        <v>0</v>
      </c>
      <c r="AL2166" s="291">
        <f t="shared" si="530"/>
        <v>0</v>
      </c>
      <c r="AM2166" s="42">
        <f>'Data Entry'!AY2195</f>
        <v>0</v>
      </c>
      <c r="AN2166" s="42">
        <f>'Data Entry'!AZ2195</f>
        <v>0</v>
      </c>
      <c r="AO2166" s="42">
        <f>'Data Entry'!BA2195</f>
        <v>0</v>
      </c>
      <c r="AP2166" s="42">
        <f>'Data Entry'!BB2195</f>
        <v>0</v>
      </c>
      <c r="AQ2166" s="291">
        <f t="shared" si="536"/>
        <v>0</v>
      </c>
      <c r="AR2166" s="42">
        <f>'Data Entry'!BC2195</f>
        <v>0</v>
      </c>
      <c r="AS2166" s="42">
        <f>'Data Entry'!BD2195</f>
        <v>0</v>
      </c>
      <c r="AT2166" s="291">
        <f t="shared" si="537"/>
        <v>0</v>
      </c>
      <c r="AU2166" s="42">
        <f>'Data Entry'!BE2195</f>
        <v>0</v>
      </c>
      <c r="AV2166" s="42">
        <f>'Data Entry'!BF2195</f>
        <v>0</v>
      </c>
      <c r="AW2166" s="42">
        <f>'Data Entry'!BG2195</f>
        <v>0</v>
      </c>
      <c r="AX2166" s="291">
        <f t="shared" si="531"/>
        <v>0</v>
      </c>
      <c r="AY2166" s="42">
        <f>'Data Entry'!BH2195</f>
        <v>0</v>
      </c>
      <c r="AZ2166" s="42">
        <f>'Data Entry'!BI2195</f>
        <v>0</v>
      </c>
      <c r="BA2166" s="42">
        <f>'Data Entry'!BJ2195</f>
        <v>0</v>
      </c>
      <c r="BB2166" s="42">
        <f>'Data Entry'!BK2195</f>
        <v>0</v>
      </c>
      <c r="BC2166" s="291">
        <f t="shared" si="538"/>
        <v>0</v>
      </c>
      <c r="BD2166" s="42">
        <f>'Data Entry'!BL2195</f>
        <v>0</v>
      </c>
      <c r="BE2166" s="42">
        <f>'Data Entry'!BM2195</f>
        <v>0</v>
      </c>
      <c r="BF2166" s="291">
        <f t="shared" si="539"/>
        <v>0</v>
      </c>
      <c r="BG2166" s="305">
        <f t="shared" si="540"/>
        <v>0</v>
      </c>
      <c r="BH2166" s="288" t="str">
        <f>IFERROR((BG2166*'Data Entry'!$F$18)/'Data Entry'!$E$18,"")</f>
        <v/>
      </c>
      <c r="BI2166" s="305">
        <f t="shared" si="541"/>
        <v>0</v>
      </c>
      <c r="BJ2166" s="288" t="str">
        <f t="shared" si="542"/>
        <v/>
      </c>
      <c r="BK2166" s="307" t="str">
        <f t="shared" si="543"/>
        <v/>
      </c>
    </row>
    <row r="2167" spans="1:63" ht="27" x14ac:dyDescent="0.2">
      <c r="A2167" s="119" t="str">
        <f>'Data Entry'!D2196</f>
        <v>Respondent 2163</v>
      </c>
      <c r="B2167" s="52">
        <f>'Data Entry'!AN2196</f>
        <v>0</v>
      </c>
      <c r="C2167" s="52" t="str">
        <f>'Data Entry'!BX2196</f>
        <v/>
      </c>
      <c r="D2167" s="42" t="str">
        <f>'Data Entry'!BU2196</f>
        <v>No disability</v>
      </c>
      <c r="E2167" s="42">
        <f>'Data Entry'!O2196</f>
        <v>0</v>
      </c>
      <c r="F2167" s="42">
        <f>'Data Entry'!P2196</f>
        <v>0</v>
      </c>
      <c r="G2167" s="42">
        <f>'Data Entry'!Q2196</f>
        <v>0</v>
      </c>
      <c r="H2167" s="291">
        <f t="shared" si="528"/>
        <v>0</v>
      </c>
      <c r="I2167" s="42">
        <f>'Data Entry'!R2196</f>
        <v>0</v>
      </c>
      <c r="J2167" s="42">
        <f>'Data Entry'!S2196</f>
        <v>0</v>
      </c>
      <c r="K2167" s="42">
        <f>'Data Entry'!T2196</f>
        <v>0</v>
      </c>
      <c r="L2167" s="42">
        <f>'Data Entry'!U2196</f>
        <v>0</v>
      </c>
      <c r="M2167" s="291">
        <f t="shared" si="532"/>
        <v>0</v>
      </c>
      <c r="N2167" s="42">
        <f>'Data Entry'!V2196</f>
        <v>0</v>
      </c>
      <c r="O2167" s="42">
        <f>'Data Entry'!W2196</f>
        <v>0</v>
      </c>
      <c r="P2167" s="291">
        <f t="shared" si="533"/>
        <v>0</v>
      </c>
      <c r="Q2167" s="42">
        <f>'Data Entry'!X2196</f>
        <v>0</v>
      </c>
      <c r="R2167" s="42">
        <f>'Data Entry'!Y2196</f>
        <v>0</v>
      </c>
      <c r="S2167" s="42">
        <f>'Data Entry'!Z2196</f>
        <v>0</v>
      </c>
      <c r="T2167" s="291">
        <f t="shared" si="529"/>
        <v>0</v>
      </c>
      <c r="U2167" s="42">
        <f>'Data Entry'!AA2196</f>
        <v>0</v>
      </c>
      <c r="V2167" s="42">
        <f>'Data Entry'!AB2196</f>
        <v>0</v>
      </c>
      <c r="W2167" s="42">
        <f>'Data Entry'!AC2196</f>
        <v>0</v>
      </c>
      <c r="X2167" s="42">
        <f>'Data Entry'!AD2196</f>
        <v>0</v>
      </c>
      <c r="Y2167" s="291">
        <f t="shared" si="534"/>
        <v>0</v>
      </c>
      <c r="Z2167" s="42">
        <f>'Data Entry'!AE2196</f>
        <v>0</v>
      </c>
      <c r="AA2167" s="42">
        <f>'Data Entry'!AF2196</f>
        <v>0</v>
      </c>
      <c r="AB2167" s="291">
        <f t="shared" si="535"/>
        <v>0</v>
      </c>
      <c r="AC2167" s="42">
        <f>'Data Entry'!AH2196</f>
        <v>0</v>
      </c>
      <c r="AD2167" s="42">
        <f>'Data Entry'!AI2196</f>
        <v>0</v>
      </c>
      <c r="AE2167" s="42">
        <f>'Data Entry'!AJ2196</f>
        <v>0</v>
      </c>
      <c r="AF2167" s="42">
        <f>'Data Entry'!AK2196</f>
        <v>0</v>
      </c>
      <c r="AG2167" s="42">
        <f>'Data Entry'!AL2196</f>
        <v>0</v>
      </c>
      <c r="AH2167" s="42">
        <f>'Data Entry'!AM2196</f>
        <v>0</v>
      </c>
      <c r="AI2167" s="42">
        <f>'Data Entry'!AV2196</f>
        <v>0</v>
      </c>
      <c r="AJ2167" s="42">
        <f>'Data Entry'!AW2196</f>
        <v>0</v>
      </c>
      <c r="AK2167" s="42">
        <f>'Data Entry'!AX2196</f>
        <v>0</v>
      </c>
      <c r="AL2167" s="291">
        <f t="shared" si="530"/>
        <v>0</v>
      </c>
      <c r="AM2167" s="42">
        <f>'Data Entry'!AY2196</f>
        <v>0</v>
      </c>
      <c r="AN2167" s="42">
        <f>'Data Entry'!AZ2196</f>
        <v>0</v>
      </c>
      <c r="AO2167" s="42">
        <f>'Data Entry'!BA2196</f>
        <v>0</v>
      </c>
      <c r="AP2167" s="42">
        <f>'Data Entry'!BB2196</f>
        <v>0</v>
      </c>
      <c r="AQ2167" s="291">
        <f t="shared" si="536"/>
        <v>0</v>
      </c>
      <c r="AR2167" s="42">
        <f>'Data Entry'!BC2196</f>
        <v>0</v>
      </c>
      <c r="AS2167" s="42">
        <f>'Data Entry'!BD2196</f>
        <v>0</v>
      </c>
      <c r="AT2167" s="291">
        <f t="shared" si="537"/>
        <v>0</v>
      </c>
      <c r="AU2167" s="42">
        <f>'Data Entry'!BE2196</f>
        <v>0</v>
      </c>
      <c r="AV2167" s="42">
        <f>'Data Entry'!BF2196</f>
        <v>0</v>
      </c>
      <c r="AW2167" s="42">
        <f>'Data Entry'!BG2196</f>
        <v>0</v>
      </c>
      <c r="AX2167" s="291">
        <f t="shared" si="531"/>
        <v>0</v>
      </c>
      <c r="AY2167" s="42">
        <f>'Data Entry'!BH2196</f>
        <v>0</v>
      </c>
      <c r="AZ2167" s="42">
        <f>'Data Entry'!BI2196</f>
        <v>0</v>
      </c>
      <c r="BA2167" s="42">
        <f>'Data Entry'!BJ2196</f>
        <v>0</v>
      </c>
      <c r="BB2167" s="42">
        <f>'Data Entry'!BK2196</f>
        <v>0</v>
      </c>
      <c r="BC2167" s="291">
        <f t="shared" si="538"/>
        <v>0</v>
      </c>
      <c r="BD2167" s="42">
        <f>'Data Entry'!BL2196</f>
        <v>0</v>
      </c>
      <c r="BE2167" s="42">
        <f>'Data Entry'!BM2196</f>
        <v>0</v>
      </c>
      <c r="BF2167" s="291">
        <f t="shared" si="539"/>
        <v>0</v>
      </c>
      <c r="BG2167" s="305">
        <f t="shared" si="540"/>
        <v>0</v>
      </c>
      <c r="BH2167" s="288" t="str">
        <f>IFERROR((BG2167*'Data Entry'!$F$18)/'Data Entry'!$E$18,"")</f>
        <v/>
      </c>
      <c r="BI2167" s="305">
        <f t="shared" si="541"/>
        <v>0</v>
      </c>
      <c r="BJ2167" s="288" t="str">
        <f t="shared" si="542"/>
        <v/>
      </c>
      <c r="BK2167" s="307" t="str">
        <f t="shared" si="543"/>
        <v/>
      </c>
    </row>
    <row r="2168" spans="1:63" ht="27" x14ac:dyDescent="0.2">
      <c r="A2168" s="119" t="str">
        <f>'Data Entry'!D2197</f>
        <v>Respondent 2164</v>
      </c>
      <c r="B2168" s="52">
        <f>'Data Entry'!AN2197</f>
        <v>0</v>
      </c>
      <c r="C2168" s="52" t="str">
        <f>'Data Entry'!BX2197</f>
        <v/>
      </c>
      <c r="D2168" s="42" t="str">
        <f>'Data Entry'!BU2197</f>
        <v>No disability</v>
      </c>
      <c r="E2168" s="42">
        <f>'Data Entry'!O2197</f>
        <v>0</v>
      </c>
      <c r="F2168" s="42">
        <f>'Data Entry'!P2197</f>
        <v>0</v>
      </c>
      <c r="G2168" s="42">
        <f>'Data Entry'!Q2197</f>
        <v>0</v>
      </c>
      <c r="H2168" s="291">
        <f t="shared" si="528"/>
        <v>0</v>
      </c>
      <c r="I2168" s="42">
        <f>'Data Entry'!R2197</f>
        <v>0</v>
      </c>
      <c r="J2168" s="42">
        <f>'Data Entry'!S2197</f>
        <v>0</v>
      </c>
      <c r="K2168" s="42">
        <f>'Data Entry'!T2197</f>
        <v>0</v>
      </c>
      <c r="L2168" s="42">
        <f>'Data Entry'!U2197</f>
        <v>0</v>
      </c>
      <c r="M2168" s="291">
        <f t="shared" si="532"/>
        <v>0</v>
      </c>
      <c r="N2168" s="42">
        <f>'Data Entry'!V2197</f>
        <v>0</v>
      </c>
      <c r="O2168" s="42">
        <f>'Data Entry'!W2197</f>
        <v>0</v>
      </c>
      <c r="P2168" s="291">
        <f t="shared" si="533"/>
        <v>0</v>
      </c>
      <c r="Q2168" s="42">
        <f>'Data Entry'!X2197</f>
        <v>0</v>
      </c>
      <c r="R2168" s="42">
        <f>'Data Entry'!Y2197</f>
        <v>0</v>
      </c>
      <c r="S2168" s="42">
        <f>'Data Entry'!Z2197</f>
        <v>0</v>
      </c>
      <c r="T2168" s="291">
        <f t="shared" si="529"/>
        <v>0</v>
      </c>
      <c r="U2168" s="42">
        <f>'Data Entry'!AA2197</f>
        <v>0</v>
      </c>
      <c r="V2168" s="42">
        <f>'Data Entry'!AB2197</f>
        <v>0</v>
      </c>
      <c r="W2168" s="42">
        <f>'Data Entry'!AC2197</f>
        <v>0</v>
      </c>
      <c r="X2168" s="42">
        <f>'Data Entry'!AD2197</f>
        <v>0</v>
      </c>
      <c r="Y2168" s="291">
        <f t="shared" si="534"/>
        <v>0</v>
      </c>
      <c r="Z2168" s="42">
        <f>'Data Entry'!AE2197</f>
        <v>0</v>
      </c>
      <c r="AA2168" s="42">
        <f>'Data Entry'!AF2197</f>
        <v>0</v>
      </c>
      <c r="AB2168" s="291">
        <f t="shared" si="535"/>
        <v>0</v>
      </c>
      <c r="AC2168" s="42">
        <f>'Data Entry'!AH2197</f>
        <v>0</v>
      </c>
      <c r="AD2168" s="42">
        <f>'Data Entry'!AI2197</f>
        <v>0</v>
      </c>
      <c r="AE2168" s="42">
        <f>'Data Entry'!AJ2197</f>
        <v>0</v>
      </c>
      <c r="AF2168" s="42">
        <f>'Data Entry'!AK2197</f>
        <v>0</v>
      </c>
      <c r="AG2168" s="42">
        <f>'Data Entry'!AL2197</f>
        <v>0</v>
      </c>
      <c r="AH2168" s="42">
        <f>'Data Entry'!AM2197</f>
        <v>0</v>
      </c>
      <c r="AI2168" s="42">
        <f>'Data Entry'!AV2197</f>
        <v>0</v>
      </c>
      <c r="AJ2168" s="42">
        <f>'Data Entry'!AW2197</f>
        <v>0</v>
      </c>
      <c r="AK2168" s="42">
        <f>'Data Entry'!AX2197</f>
        <v>0</v>
      </c>
      <c r="AL2168" s="291">
        <f t="shared" si="530"/>
        <v>0</v>
      </c>
      <c r="AM2168" s="42">
        <f>'Data Entry'!AY2197</f>
        <v>0</v>
      </c>
      <c r="AN2168" s="42">
        <f>'Data Entry'!AZ2197</f>
        <v>0</v>
      </c>
      <c r="AO2168" s="42">
        <f>'Data Entry'!BA2197</f>
        <v>0</v>
      </c>
      <c r="AP2168" s="42">
        <f>'Data Entry'!BB2197</f>
        <v>0</v>
      </c>
      <c r="AQ2168" s="291">
        <f t="shared" si="536"/>
        <v>0</v>
      </c>
      <c r="AR2168" s="42">
        <f>'Data Entry'!BC2197</f>
        <v>0</v>
      </c>
      <c r="AS2168" s="42">
        <f>'Data Entry'!BD2197</f>
        <v>0</v>
      </c>
      <c r="AT2168" s="291">
        <f t="shared" si="537"/>
        <v>0</v>
      </c>
      <c r="AU2168" s="42">
        <f>'Data Entry'!BE2197</f>
        <v>0</v>
      </c>
      <c r="AV2168" s="42">
        <f>'Data Entry'!BF2197</f>
        <v>0</v>
      </c>
      <c r="AW2168" s="42">
        <f>'Data Entry'!BG2197</f>
        <v>0</v>
      </c>
      <c r="AX2168" s="291">
        <f t="shared" si="531"/>
        <v>0</v>
      </c>
      <c r="AY2168" s="42">
        <f>'Data Entry'!BH2197</f>
        <v>0</v>
      </c>
      <c r="AZ2168" s="42">
        <f>'Data Entry'!BI2197</f>
        <v>0</v>
      </c>
      <c r="BA2168" s="42">
        <f>'Data Entry'!BJ2197</f>
        <v>0</v>
      </c>
      <c r="BB2168" s="42">
        <f>'Data Entry'!BK2197</f>
        <v>0</v>
      </c>
      <c r="BC2168" s="291">
        <f t="shared" si="538"/>
        <v>0</v>
      </c>
      <c r="BD2168" s="42">
        <f>'Data Entry'!BL2197</f>
        <v>0</v>
      </c>
      <c r="BE2168" s="42">
        <f>'Data Entry'!BM2197</f>
        <v>0</v>
      </c>
      <c r="BF2168" s="291">
        <f t="shared" si="539"/>
        <v>0</v>
      </c>
      <c r="BG2168" s="305">
        <f t="shared" si="540"/>
        <v>0</v>
      </c>
      <c r="BH2168" s="288" t="str">
        <f>IFERROR((BG2168*'Data Entry'!$F$18)/'Data Entry'!$E$18,"")</f>
        <v/>
      </c>
      <c r="BI2168" s="305">
        <f t="shared" si="541"/>
        <v>0</v>
      </c>
      <c r="BJ2168" s="288" t="str">
        <f t="shared" si="542"/>
        <v/>
      </c>
      <c r="BK2168" s="307" t="str">
        <f t="shared" si="543"/>
        <v/>
      </c>
    </row>
    <row r="2169" spans="1:63" ht="27" x14ac:dyDescent="0.2">
      <c r="A2169" s="119" t="str">
        <f>'Data Entry'!D2198</f>
        <v>Respondent 2165</v>
      </c>
      <c r="B2169" s="52">
        <f>'Data Entry'!AN2198</f>
        <v>0</v>
      </c>
      <c r="C2169" s="52" t="str">
        <f>'Data Entry'!BX2198</f>
        <v/>
      </c>
      <c r="D2169" s="42" t="str">
        <f>'Data Entry'!BU2198</f>
        <v>No disability</v>
      </c>
      <c r="E2169" s="42">
        <f>'Data Entry'!O2198</f>
        <v>0</v>
      </c>
      <c r="F2169" s="42">
        <f>'Data Entry'!P2198</f>
        <v>0</v>
      </c>
      <c r="G2169" s="42">
        <f>'Data Entry'!Q2198</f>
        <v>0</v>
      </c>
      <c r="H2169" s="291">
        <f t="shared" si="528"/>
        <v>0</v>
      </c>
      <c r="I2169" s="42">
        <f>'Data Entry'!R2198</f>
        <v>0</v>
      </c>
      <c r="J2169" s="42">
        <f>'Data Entry'!S2198</f>
        <v>0</v>
      </c>
      <c r="K2169" s="42">
        <f>'Data Entry'!T2198</f>
        <v>0</v>
      </c>
      <c r="L2169" s="42">
        <f>'Data Entry'!U2198</f>
        <v>0</v>
      </c>
      <c r="M2169" s="291">
        <f t="shared" si="532"/>
        <v>0</v>
      </c>
      <c r="N2169" s="42">
        <f>'Data Entry'!V2198</f>
        <v>0</v>
      </c>
      <c r="O2169" s="42">
        <f>'Data Entry'!W2198</f>
        <v>0</v>
      </c>
      <c r="P2169" s="291">
        <f t="shared" si="533"/>
        <v>0</v>
      </c>
      <c r="Q2169" s="42">
        <f>'Data Entry'!X2198</f>
        <v>0</v>
      </c>
      <c r="R2169" s="42">
        <f>'Data Entry'!Y2198</f>
        <v>0</v>
      </c>
      <c r="S2169" s="42">
        <f>'Data Entry'!Z2198</f>
        <v>0</v>
      </c>
      <c r="T2169" s="291">
        <f t="shared" si="529"/>
        <v>0</v>
      </c>
      <c r="U2169" s="42">
        <f>'Data Entry'!AA2198</f>
        <v>0</v>
      </c>
      <c r="V2169" s="42">
        <f>'Data Entry'!AB2198</f>
        <v>0</v>
      </c>
      <c r="W2169" s="42">
        <f>'Data Entry'!AC2198</f>
        <v>0</v>
      </c>
      <c r="X2169" s="42">
        <f>'Data Entry'!AD2198</f>
        <v>0</v>
      </c>
      <c r="Y2169" s="291">
        <f t="shared" si="534"/>
        <v>0</v>
      </c>
      <c r="Z2169" s="42">
        <f>'Data Entry'!AE2198</f>
        <v>0</v>
      </c>
      <c r="AA2169" s="42">
        <f>'Data Entry'!AF2198</f>
        <v>0</v>
      </c>
      <c r="AB2169" s="291">
        <f t="shared" si="535"/>
        <v>0</v>
      </c>
      <c r="AC2169" s="42">
        <f>'Data Entry'!AH2198</f>
        <v>0</v>
      </c>
      <c r="AD2169" s="42">
        <f>'Data Entry'!AI2198</f>
        <v>0</v>
      </c>
      <c r="AE2169" s="42">
        <f>'Data Entry'!AJ2198</f>
        <v>0</v>
      </c>
      <c r="AF2169" s="42">
        <f>'Data Entry'!AK2198</f>
        <v>0</v>
      </c>
      <c r="AG2169" s="42">
        <f>'Data Entry'!AL2198</f>
        <v>0</v>
      </c>
      <c r="AH2169" s="42">
        <f>'Data Entry'!AM2198</f>
        <v>0</v>
      </c>
      <c r="AI2169" s="42">
        <f>'Data Entry'!AV2198</f>
        <v>0</v>
      </c>
      <c r="AJ2169" s="42">
        <f>'Data Entry'!AW2198</f>
        <v>0</v>
      </c>
      <c r="AK2169" s="42">
        <f>'Data Entry'!AX2198</f>
        <v>0</v>
      </c>
      <c r="AL2169" s="291">
        <f t="shared" si="530"/>
        <v>0</v>
      </c>
      <c r="AM2169" s="42">
        <f>'Data Entry'!AY2198</f>
        <v>0</v>
      </c>
      <c r="AN2169" s="42">
        <f>'Data Entry'!AZ2198</f>
        <v>0</v>
      </c>
      <c r="AO2169" s="42">
        <f>'Data Entry'!BA2198</f>
        <v>0</v>
      </c>
      <c r="AP2169" s="42">
        <f>'Data Entry'!BB2198</f>
        <v>0</v>
      </c>
      <c r="AQ2169" s="291">
        <f t="shared" si="536"/>
        <v>0</v>
      </c>
      <c r="AR2169" s="42">
        <f>'Data Entry'!BC2198</f>
        <v>0</v>
      </c>
      <c r="AS2169" s="42">
        <f>'Data Entry'!BD2198</f>
        <v>0</v>
      </c>
      <c r="AT2169" s="291">
        <f t="shared" si="537"/>
        <v>0</v>
      </c>
      <c r="AU2169" s="42">
        <f>'Data Entry'!BE2198</f>
        <v>0</v>
      </c>
      <c r="AV2169" s="42">
        <f>'Data Entry'!BF2198</f>
        <v>0</v>
      </c>
      <c r="AW2169" s="42">
        <f>'Data Entry'!BG2198</f>
        <v>0</v>
      </c>
      <c r="AX2169" s="291">
        <f t="shared" si="531"/>
        <v>0</v>
      </c>
      <c r="AY2169" s="42">
        <f>'Data Entry'!BH2198</f>
        <v>0</v>
      </c>
      <c r="AZ2169" s="42">
        <f>'Data Entry'!BI2198</f>
        <v>0</v>
      </c>
      <c r="BA2169" s="42">
        <f>'Data Entry'!BJ2198</f>
        <v>0</v>
      </c>
      <c r="BB2169" s="42">
        <f>'Data Entry'!BK2198</f>
        <v>0</v>
      </c>
      <c r="BC2169" s="291">
        <f t="shared" si="538"/>
        <v>0</v>
      </c>
      <c r="BD2169" s="42">
        <f>'Data Entry'!BL2198</f>
        <v>0</v>
      </c>
      <c r="BE2169" s="42">
        <f>'Data Entry'!BM2198</f>
        <v>0</v>
      </c>
      <c r="BF2169" s="291">
        <f t="shared" si="539"/>
        <v>0</v>
      </c>
      <c r="BG2169" s="305">
        <f t="shared" si="540"/>
        <v>0</v>
      </c>
      <c r="BH2169" s="288" t="str">
        <f>IFERROR((BG2169*'Data Entry'!$F$18)/'Data Entry'!$E$18,"")</f>
        <v/>
      </c>
      <c r="BI2169" s="305">
        <f t="shared" si="541"/>
        <v>0</v>
      </c>
      <c r="BJ2169" s="288" t="str">
        <f t="shared" si="542"/>
        <v/>
      </c>
      <c r="BK2169" s="307" t="str">
        <f t="shared" si="543"/>
        <v/>
      </c>
    </row>
    <row r="2170" spans="1:63" ht="27" x14ac:dyDescent="0.2">
      <c r="A2170" s="119" t="str">
        <f>'Data Entry'!D2199</f>
        <v>Respondent 2166</v>
      </c>
      <c r="B2170" s="52">
        <f>'Data Entry'!AN2199</f>
        <v>0</v>
      </c>
      <c r="C2170" s="52" t="str">
        <f>'Data Entry'!BX2199</f>
        <v/>
      </c>
      <c r="D2170" s="42" t="str">
        <f>'Data Entry'!BU2199</f>
        <v>No disability</v>
      </c>
      <c r="E2170" s="42">
        <f>'Data Entry'!O2199</f>
        <v>0</v>
      </c>
      <c r="F2170" s="42">
        <f>'Data Entry'!P2199</f>
        <v>0</v>
      </c>
      <c r="G2170" s="42">
        <f>'Data Entry'!Q2199</f>
        <v>0</v>
      </c>
      <c r="H2170" s="291">
        <f t="shared" si="528"/>
        <v>0</v>
      </c>
      <c r="I2170" s="42">
        <f>'Data Entry'!R2199</f>
        <v>0</v>
      </c>
      <c r="J2170" s="42">
        <f>'Data Entry'!S2199</f>
        <v>0</v>
      </c>
      <c r="K2170" s="42">
        <f>'Data Entry'!T2199</f>
        <v>0</v>
      </c>
      <c r="L2170" s="42">
        <f>'Data Entry'!U2199</f>
        <v>0</v>
      </c>
      <c r="M2170" s="291">
        <f t="shared" si="532"/>
        <v>0</v>
      </c>
      <c r="N2170" s="42">
        <f>'Data Entry'!V2199</f>
        <v>0</v>
      </c>
      <c r="O2170" s="42">
        <f>'Data Entry'!W2199</f>
        <v>0</v>
      </c>
      <c r="P2170" s="291">
        <f t="shared" si="533"/>
        <v>0</v>
      </c>
      <c r="Q2170" s="42">
        <f>'Data Entry'!X2199</f>
        <v>0</v>
      </c>
      <c r="R2170" s="42">
        <f>'Data Entry'!Y2199</f>
        <v>0</v>
      </c>
      <c r="S2170" s="42">
        <f>'Data Entry'!Z2199</f>
        <v>0</v>
      </c>
      <c r="T2170" s="291">
        <f t="shared" si="529"/>
        <v>0</v>
      </c>
      <c r="U2170" s="42">
        <f>'Data Entry'!AA2199</f>
        <v>0</v>
      </c>
      <c r="V2170" s="42">
        <f>'Data Entry'!AB2199</f>
        <v>0</v>
      </c>
      <c r="W2170" s="42">
        <f>'Data Entry'!AC2199</f>
        <v>0</v>
      </c>
      <c r="X2170" s="42">
        <f>'Data Entry'!AD2199</f>
        <v>0</v>
      </c>
      <c r="Y2170" s="291">
        <f t="shared" si="534"/>
        <v>0</v>
      </c>
      <c r="Z2170" s="42">
        <f>'Data Entry'!AE2199</f>
        <v>0</v>
      </c>
      <c r="AA2170" s="42">
        <f>'Data Entry'!AF2199</f>
        <v>0</v>
      </c>
      <c r="AB2170" s="291">
        <f t="shared" si="535"/>
        <v>0</v>
      </c>
      <c r="AC2170" s="42">
        <f>'Data Entry'!AH2199</f>
        <v>0</v>
      </c>
      <c r="AD2170" s="42">
        <f>'Data Entry'!AI2199</f>
        <v>0</v>
      </c>
      <c r="AE2170" s="42">
        <f>'Data Entry'!AJ2199</f>
        <v>0</v>
      </c>
      <c r="AF2170" s="42">
        <f>'Data Entry'!AK2199</f>
        <v>0</v>
      </c>
      <c r="AG2170" s="42">
        <f>'Data Entry'!AL2199</f>
        <v>0</v>
      </c>
      <c r="AH2170" s="42">
        <f>'Data Entry'!AM2199</f>
        <v>0</v>
      </c>
      <c r="AI2170" s="42">
        <f>'Data Entry'!AV2199</f>
        <v>0</v>
      </c>
      <c r="AJ2170" s="42">
        <f>'Data Entry'!AW2199</f>
        <v>0</v>
      </c>
      <c r="AK2170" s="42">
        <f>'Data Entry'!AX2199</f>
        <v>0</v>
      </c>
      <c r="AL2170" s="291">
        <f t="shared" si="530"/>
        <v>0</v>
      </c>
      <c r="AM2170" s="42">
        <f>'Data Entry'!AY2199</f>
        <v>0</v>
      </c>
      <c r="AN2170" s="42">
        <f>'Data Entry'!AZ2199</f>
        <v>0</v>
      </c>
      <c r="AO2170" s="42">
        <f>'Data Entry'!BA2199</f>
        <v>0</v>
      </c>
      <c r="AP2170" s="42">
        <f>'Data Entry'!BB2199</f>
        <v>0</v>
      </c>
      <c r="AQ2170" s="291">
        <f t="shared" si="536"/>
        <v>0</v>
      </c>
      <c r="AR2170" s="42">
        <f>'Data Entry'!BC2199</f>
        <v>0</v>
      </c>
      <c r="AS2170" s="42">
        <f>'Data Entry'!BD2199</f>
        <v>0</v>
      </c>
      <c r="AT2170" s="291">
        <f t="shared" si="537"/>
        <v>0</v>
      </c>
      <c r="AU2170" s="42">
        <f>'Data Entry'!BE2199</f>
        <v>0</v>
      </c>
      <c r="AV2170" s="42">
        <f>'Data Entry'!BF2199</f>
        <v>0</v>
      </c>
      <c r="AW2170" s="42">
        <f>'Data Entry'!BG2199</f>
        <v>0</v>
      </c>
      <c r="AX2170" s="291">
        <f t="shared" si="531"/>
        <v>0</v>
      </c>
      <c r="AY2170" s="42">
        <f>'Data Entry'!BH2199</f>
        <v>0</v>
      </c>
      <c r="AZ2170" s="42">
        <f>'Data Entry'!BI2199</f>
        <v>0</v>
      </c>
      <c r="BA2170" s="42">
        <f>'Data Entry'!BJ2199</f>
        <v>0</v>
      </c>
      <c r="BB2170" s="42">
        <f>'Data Entry'!BK2199</f>
        <v>0</v>
      </c>
      <c r="BC2170" s="291">
        <f t="shared" si="538"/>
        <v>0</v>
      </c>
      <c r="BD2170" s="42">
        <f>'Data Entry'!BL2199</f>
        <v>0</v>
      </c>
      <c r="BE2170" s="42">
        <f>'Data Entry'!BM2199</f>
        <v>0</v>
      </c>
      <c r="BF2170" s="291">
        <f t="shared" si="539"/>
        <v>0</v>
      </c>
      <c r="BG2170" s="305">
        <f t="shared" si="540"/>
        <v>0</v>
      </c>
      <c r="BH2170" s="288" t="str">
        <f>IFERROR((BG2170*'Data Entry'!$F$18)/'Data Entry'!$E$18,"")</f>
        <v/>
      </c>
      <c r="BI2170" s="305">
        <f t="shared" si="541"/>
        <v>0</v>
      </c>
      <c r="BJ2170" s="288" t="str">
        <f t="shared" si="542"/>
        <v/>
      </c>
      <c r="BK2170" s="307" t="str">
        <f t="shared" si="543"/>
        <v/>
      </c>
    </row>
    <row r="2171" spans="1:63" ht="27" x14ac:dyDescent="0.2">
      <c r="A2171" s="119" t="str">
        <f>'Data Entry'!D2200</f>
        <v>Respondent 2167</v>
      </c>
      <c r="B2171" s="52">
        <f>'Data Entry'!AN2200</f>
        <v>0</v>
      </c>
      <c r="C2171" s="52" t="str">
        <f>'Data Entry'!BX2200</f>
        <v/>
      </c>
      <c r="D2171" s="42" t="str">
        <f>'Data Entry'!BU2200</f>
        <v>No disability</v>
      </c>
      <c r="E2171" s="42">
        <f>'Data Entry'!O2200</f>
        <v>0</v>
      </c>
      <c r="F2171" s="42">
        <f>'Data Entry'!P2200</f>
        <v>0</v>
      </c>
      <c r="G2171" s="42">
        <f>'Data Entry'!Q2200</f>
        <v>0</v>
      </c>
      <c r="H2171" s="291">
        <f t="shared" si="528"/>
        <v>0</v>
      </c>
      <c r="I2171" s="42">
        <f>'Data Entry'!R2200</f>
        <v>0</v>
      </c>
      <c r="J2171" s="42">
        <f>'Data Entry'!S2200</f>
        <v>0</v>
      </c>
      <c r="K2171" s="42">
        <f>'Data Entry'!T2200</f>
        <v>0</v>
      </c>
      <c r="L2171" s="42">
        <f>'Data Entry'!U2200</f>
        <v>0</v>
      </c>
      <c r="M2171" s="291">
        <f t="shared" si="532"/>
        <v>0</v>
      </c>
      <c r="N2171" s="42">
        <f>'Data Entry'!V2200</f>
        <v>0</v>
      </c>
      <c r="O2171" s="42">
        <f>'Data Entry'!W2200</f>
        <v>0</v>
      </c>
      <c r="P2171" s="291">
        <f t="shared" si="533"/>
        <v>0</v>
      </c>
      <c r="Q2171" s="42">
        <f>'Data Entry'!X2200</f>
        <v>0</v>
      </c>
      <c r="R2171" s="42">
        <f>'Data Entry'!Y2200</f>
        <v>0</v>
      </c>
      <c r="S2171" s="42">
        <f>'Data Entry'!Z2200</f>
        <v>0</v>
      </c>
      <c r="T2171" s="291">
        <f t="shared" si="529"/>
        <v>0</v>
      </c>
      <c r="U2171" s="42">
        <f>'Data Entry'!AA2200</f>
        <v>0</v>
      </c>
      <c r="V2171" s="42">
        <f>'Data Entry'!AB2200</f>
        <v>0</v>
      </c>
      <c r="W2171" s="42">
        <f>'Data Entry'!AC2200</f>
        <v>0</v>
      </c>
      <c r="X2171" s="42">
        <f>'Data Entry'!AD2200</f>
        <v>0</v>
      </c>
      <c r="Y2171" s="291">
        <f t="shared" si="534"/>
        <v>0</v>
      </c>
      <c r="Z2171" s="42">
        <f>'Data Entry'!AE2200</f>
        <v>0</v>
      </c>
      <c r="AA2171" s="42">
        <f>'Data Entry'!AF2200</f>
        <v>0</v>
      </c>
      <c r="AB2171" s="291">
        <f t="shared" si="535"/>
        <v>0</v>
      </c>
      <c r="AC2171" s="42">
        <f>'Data Entry'!AH2200</f>
        <v>0</v>
      </c>
      <c r="AD2171" s="42">
        <f>'Data Entry'!AI2200</f>
        <v>0</v>
      </c>
      <c r="AE2171" s="42">
        <f>'Data Entry'!AJ2200</f>
        <v>0</v>
      </c>
      <c r="AF2171" s="42">
        <f>'Data Entry'!AK2200</f>
        <v>0</v>
      </c>
      <c r="AG2171" s="42">
        <f>'Data Entry'!AL2200</f>
        <v>0</v>
      </c>
      <c r="AH2171" s="42">
        <f>'Data Entry'!AM2200</f>
        <v>0</v>
      </c>
      <c r="AI2171" s="42">
        <f>'Data Entry'!AV2200</f>
        <v>0</v>
      </c>
      <c r="AJ2171" s="42">
        <f>'Data Entry'!AW2200</f>
        <v>0</v>
      </c>
      <c r="AK2171" s="42">
        <f>'Data Entry'!AX2200</f>
        <v>0</v>
      </c>
      <c r="AL2171" s="291">
        <f t="shared" si="530"/>
        <v>0</v>
      </c>
      <c r="AM2171" s="42">
        <f>'Data Entry'!AY2200</f>
        <v>0</v>
      </c>
      <c r="AN2171" s="42">
        <f>'Data Entry'!AZ2200</f>
        <v>0</v>
      </c>
      <c r="AO2171" s="42">
        <f>'Data Entry'!BA2200</f>
        <v>0</v>
      </c>
      <c r="AP2171" s="42">
        <f>'Data Entry'!BB2200</f>
        <v>0</v>
      </c>
      <c r="AQ2171" s="291">
        <f t="shared" si="536"/>
        <v>0</v>
      </c>
      <c r="AR2171" s="42">
        <f>'Data Entry'!BC2200</f>
        <v>0</v>
      </c>
      <c r="AS2171" s="42">
        <f>'Data Entry'!BD2200</f>
        <v>0</v>
      </c>
      <c r="AT2171" s="291">
        <f t="shared" si="537"/>
        <v>0</v>
      </c>
      <c r="AU2171" s="42">
        <f>'Data Entry'!BE2200</f>
        <v>0</v>
      </c>
      <c r="AV2171" s="42">
        <f>'Data Entry'!BF2200</f>
        <v>0</v>
      </c>
      <c r="AW2171" s="42">
        <f>'Data Entry'!BG2200</f>
        <v>0</v>
      </c>
      <c r="AX2171" s="291">
        <f t="shared" si="531"/>
        <v>0</v>
      </c>
      <c r="AY2171" s="42">
        <f>'Data Entry'!BH2200</f>
        <v>0</v>
      </c>
      <c r="AZ2171" s="42">
        <f>'Data Entry'!BI2200</f>
        <v>0</v>
      </c>
      <c r="BA2171" s="42">
        <f>'Data Entry'!BJ2200</f>
        <v>0</v>
      </c>
      <c r="BB2171" s="42">
        <f>'Data Entry'!BK2200</f>
        <v>0</v>
      </c>
      <c r="BC2171" s="291">
        <f t="shared" si="538"/>
        <v>0</v>
      </c>
      <c r="BD2171" s="42">
        <f>'Data Entry'!BL2200</f>
        <v>0</v>
      </c>
      <c r="BE2171" s="42">
        <f>'Data Entry'!BM2200</f>
        <v>0</v>
      </c>
      <c r="BF2171" s="291">
        <f t="shared" si="539"/>
        <v>0</v>
      </c>
      <c r="BG2171" s="305">
        <f t="shared" si="540"/>
        <v>0</v>
      </c>
      <c r="BH2171" s="288" t="str">
        <f>IFERROR((BG2171*'Data Entry'!$F$18)/'Data Entry'!$E$18,"")</f>
        <v/>
      </c>
      <c r="BI2171" s="305">
        <f t="shared" si="541"/>
        <v>0</v>
      </c>
      <c r="BJ2171" s="288" t="str">
        <f t="shared" si="542"/>
        <v/>
      </c>
      <c r="BK2171" s="307" t="str">
        <f t="shared" si="543"/>
        <v/>
      </c>
    </row>
    <row r="2172" spans="1:63" ht="27" x14ac:dyDescent="0.2">
      <c r="A2172" s="119" t="str">
        <f>'Data Entry'!D2201</f>
        <v>Respondent 2168</v>
      </c>
      <c r="B2172" s="52">
        <f>'Data Entry'!AN2201</f>
        <v>0</v>
      </c>
      <c r="C2172" s="52" t="str">
        <f>'Data Entry'!BX2201</f>
        <v/>
      </c>
      <c r="D2172" s="42" t="str">
        <f>'Data Entry'!BU2201</f>
        <v>No disability</v>
      </c>
      <c r="E2172" s="42">
        <f>'Data Entry'!O2201</f>
        <v>0</v>
      </c>
      <c r="F2172" s="42">
        <f>'Data Entry'!P2201</f>
        <v>0</v>
      </c>
      <c r="G2172" s="42">
        <f>'Data Entry'!Q2201</f>
        <v>0</v>
      </c>
      <c r="H2172" s="291">
        <f t="shared" si="528"/>
        <v>0</v>
      </c>
      <c r="I2172" s="42">
        <f>'Data Entry'!R2201</f>
        <v>0</v>
      </c>
      <c r="J2172" s="42">
        <f>'Data Entry'!S2201</f>
        <v>0</v>
      </c>
      <c r="K2172" s="42">
        <f>'Data Entry'!T2201</f>
        <v>0</v>
      </c>
      <c r="L2172" s="42">
        <f>'Data Entry'!U2201</f>
        <v>0</v>
      </c>
      <c r="M2172" s="291">
        <f t="shared" si="532"/>
        <v>0</v>
      </c>
      <c r="N2172" s="42">
        <f>'Data Entry'!V2201</f>
        <v>0</v>
      </c>
      <c r="O2172" s="42">
        <f>'Data Entry'!W2201</f>
        <v>0</v>
      </c>
      <c r="P2172" s="291">
        <f t="shared" si="533"/>
        <v>0</v>
      </c>
      <c r="Q2172" s="42">
        <f>'Data Entry'!X2201</f>
        <v>0</v>
      </c>
      <c r="R2172" s="42">
        <f>'Data Entry'!Y2201</f>
        <v>0</v>
      </c>
      <c r="S2172" s="42">
        <f>'Data Entry'!Z2201</f>
        <v>0</v>
      </c>
      <c r="T2172" s="291">
        <f t="shared" si="529"/>
        <v>0</v>
      </c>
      <c r="U2172" s="42">
        <f>'Data Entry'!AA2201</f>
        <v>0</v>
      </c>
      <c r="V2172" s="42">
        <f>'Data Entry'!AB2201</f>
        <v>0</v>
      </c>
      <c r="W2172" s="42">
        <f>'Data Entry'!AC2201</f>
        <v>0</v>
      </c>
      <c r="X2172" s="42">
        <f>'Data Entry'!AD2201</f>
        <v>0</v>
      </c>
      <c r="Y2172" s="291">
        <f t="shared" si="534"/>
        <v>0</v>
      </c>
      <c r="Z2172" s="42">
        <f>'Data Entry'!AE2201</f>
        <v>0</v>
      </c>
      <c r="AA2172" s="42">
        <f>'Data Entry'!AF2201</f>
        <v>0</v>
      </c>
      <c r="AB2172" s="291">
        <f t="shared" si="535"/>
        <v>0</v>
      </c>
      <c r="AC2172" s="42">
        <f>'Data Entry'!AH2201</f>
        <v>0</v>
      </c>
      <c r="AD2172" s="42">
        <f>'Data Entry'!AI2201</f>
        <v>0</v>
      </c>
      <c r="AE2172" s="42">
        <f>'Data Entry'!AJ2201</f>
        <v>0</v>
      </c>
      <c r="AF2172" s="42">
        <f>'Data Entry'!AK2201</f>
        <v>0</v>
      </c>
      <c r="AG2172" s="42">
        <f>'Data Entry'!AL2201</f>
        <v>0</v>
      </c>
      <c r="AH2172" s="42">
        <f>'Data Entry'!AM2201</f>
        <v>0</v>
      </c>
      <c r="AI2172" s="42">
        <f>'Data Entry'!AV2201</f>
        <v>0</v>
      </c>
      <c r="AJ2172" s="42">
        <f>'Data Entry'!AW2201</f>
        <v>0</v>
      </c>
      <c r="AK2172" s="42">
        <f>'Data Entry'!AX2201</f>
        <v>0</v>
      </c>
      <c r="AL2172" s="291">
        <f t="shared" si="530"/>
        <v>0</v>
      </c>
      <c r="AM2172" s="42">
        <f>'Data Entry'!AY2201</f>
        <v>0</v>
      </c>
      <c r="AN2172" s="42">
        <f>'Data Entry'!AZ2201</f>
        <v>0</v>
      </c>
      <c r="AO2172" s="42">
        <f>'Data Entry'!BA2201</f>
        <v>0</v>
      </c>
      <c r="AP2172" s="42">
        <f>'Data Entry'!BB2201</f>
        <v>0</v>
      </c>
      <c r="AQ2172" s="291">
        <f t="shared" si="536"/>
        <v>0</v>
      </c>
      <c r="AR2172" s="42">
        <f>'Data Entry'!BC2201</f>
        <v>0</v>
      </c>
      <c r="AS2172" s="42">
        <f>'Data Entry'!BD2201</f>
        <v>0</v>
      </c>
      <c r="AT2172" s="291">
        <f t="shared" si="537"/>
        <v>0</v>
      </c>
      <c r="AU2172" s="42">
        <f>'Data Entry'!BE2201</f>
        <v>0</v>
      </c>
      <c r="AV2172" s="42">
        <f>'Data Entry'!BF2201</f>
        <v>0</v>
      </c>
      <c r="AW2172" s="42">
        <f>'Data Entry'!BG2201</f>
        <v>0</v>
      </c>
      <c r="AX2172" s="291">
        <f t="shared" si="531"/>
        <v>0</v>
      </c>
      <c r="AY2172" s="42">
        <f>'Data Entry'!BH2201</f>
        <v>0</v>
      </c>
      <c r="AZ2172" s="42">
        <f>'Data Entry'!BI2201</f>
        <v>0</v>
      </c>
      <c r="BA2172" s="42">
        <f>'Data Entry'!BJ2201</f>
        <v>0</v>
      </c>
      <c r="BB2172" s="42">
        <f>'Data Entry'!BK2201</f>
        <v>0</v>
      </c>
      <c r="BC2172" s="291">
        <f t="shared" si="538"/>
        <v>0</v>
      </c>
      <c r="BD2172" s="42">
        <f>'Data Entry'!BL2201</f>
        <v>0</v>
      </c>
      <c r="BE2172" s="42">
        <f>'Data Entry'!BM2201</f>
        <v>0</v>
      </c>
      <c r="BF2172" s="291">
        <f t="shared" si="539"/>
        <v>0</v>
      </c>
      <c r="BG2172" s="305">
        <f t="shared" si="540"/>
        <v>0</v>
      </c>
      <c r="BH2172" s="288" t="str">
        <f>IFERROR((BG2172*'Data Entry'!$F$18)/'Data Entry'!$E$18,"")</f>
        <v/>
      </c>
      <c r="BI2172" s="305">
        <f t="shared" si="541"/>
        <v>0</v>
      </c>
      <c r="BJ2172" s="288" t="str">
        <f t="shared" si="542"/>
        <v/>
      </c>
      <c r="BK2172" s="307" t="str">
        <f t="shared" si="543"/>
        <v/>
      </c>
    </row>
    <row r="2173" spans="1:63" ht="27" x14ac:dyDescent="0.2">
      <c r="A2173" s="119" t="str">
        <f>'Data Entry'!D2202</f>
        <v>Respondent 2169</v>
      </c>
      <c r="B2173" s="52">
        <f>'Data Entry'!AN2202</f>
        <v>0</v>
      </c>
      <c r="C2173" s="52" t="str">
        <f>'Data Entry'!BX2202</f>
        <v/>
      </c>
      <c r="D2173" s="42" t="str">
        <f>'Data Entry'!BU2202</f>
        <v>No disability</v>
      </c>
      <c r="E2173" s="42">
        <f>'Data Entry'!O2202</f>
        <v>0</v>
      </c>
      <c r="F2173" s="42">
        <f>'Data Entry'!P2202</f>
        <v>0</v>
      </c>
      <c r="G2173" s="42">
        <f>'Data Entry'!Q2202</f>
        <v>0</v>
      </c>
      <c r="H2173" s="291">
        <f t="shared" si="528"/>
        <v>0</v>
      </c>
      <c r="I2173" s="42">
        <f>'Data Entry'!R2202</f>
        <v>0</v>
      </c>
      <c r="J2173" s="42">
        <f>'Data Entry'!S2202</f>
        <v>0</v>
      </c>
      <c r="K2173" s="42">
        <f>'Data Entry'!T2202</f>
        <v>0</v>
      </c>
      <c r="L2173" s="42">
        <f>'Data Entry'!U2202</f>
        <v>0</v>
      </c>
      <c r="M2173" s="291">
        <f t="shared" si="532"/>
        <v>0</v>
      </c>
      <c r="N2173" s="42">
        <f>'Data Entry'!V2202</f>
        <v>0</v>
      </c>
      <c r="O2173" s="42">
        <f>'Data Entry'!W2202</f>
        <v>0</v>
      </c>
      <c r="P2173" s="291">
        <f t="shared" si="533"/>
        <v>0</v>
      </c>
      <c r="Q2173" s="42">
        <f>'Data Entry'!X2202</f>
        <v>0</v>
      </c>
      <c r="R2173" s="42">
        <f>'Data Entry'!Y2202</f>
        <v>0</v>
      </c>
      <c r="S2173" s="42">
        <f>'Data Entry'!Z2202</f>
        <v>0</v>
      </c>
      <c r="T2173" s="291">
        <f t="shared" si="529"/>
        <v>0</v>
      </c>
      <c r="U2173" s="42">
        <f>'Data Entry'!AA2202</f>
        <v>0</v>
      </c>
      <c r="V2173" s="42">
        <f>'Data Entry'!AB2202</f>
        <v>0</v>
      </c>
      <c r="W2173" s="42">
        <f>'Data Entry'!AC2202</f>
        <v>0</v>
      </c>
      <c r="X2173" s="42">
        <f>'Data Entry'!AD2202</f>
        <v>0</v>
      </c>
      <c r="Y2173" s="291">
        <f t="shared" si="534"/>
        <v>0</v>
      </c>
      <c r="Z2173" s="42">
        <f>'Data Entry'!AE2202</f>
        <v>0</v>
      </c>
      <c r="AA2173" s="42">
        <f>'Data Entry'!AF2202</f>
        <v>0</v>
      </c>
      <c r="AB2173" s="291">
        <f t="shared" si="535"/>
        <v>0</v>
      </c>
      <c r="AC2173" s="42">
        <f>'Data Entry'!AH2202</f>
        <v>0</v>
      </c>
      <c r="AD2173" s="42">
        <f>'Data Entry'!AI2202</f>
        <v>0</v>
      </c>
      <c r="AE2173" s="42">
        <f>'Data Entry'!AJ2202</f>
        <v>0</v>
      </c>
      <c r="AF2173" s="42">
        <f>'Data Entry'!AK2202</f>
        <v>0</v>
      </c>
      <c r="AG2173" s="42">
        <f>'Data Entry'!AL2202</f>
        <v>0</v>
      </c>
      <c r="AH2173" s="42">
        <f>'Data Entry'!AM2202</f>
        <v>0</v>
      </c>
      <c r="AI2173" s="42">
        <f>'Data Entry'!AV2202</f>
        <v>0</v>
      </c>
      <c r="AJ2173" s="42">
        <f>'Data Entry'!AW2202</f>
        <v>0</v>
      </c>
      <c r="AK2173" s="42">
        <f>'Data Entry'!AX2202</f>
        <v>0</v>
      </c>
      <c r="AL2173" s="291">
        <f t="shared" si="530"/>
        <v>0</v>
      </c>
      <c r="AM2173" s="42">
        <f>'Data Entry'!AY2202</f>
        <v>0</v>
      </c>
      <c r="AN2173" s="42">
        <f>'Data Entry'!AZ2202</f>
        <v>0</v>
      </c>
      <c r="AO2173" s="42">
        <f>'Data Entry'!BA2202</f>
        <v>0</v>
      </c>
      <c r="AP2173" s="42">
        <f>'Data Entry'!BB2202</f>
        <v>0</v>
      </c>
      <c r="AQ2173" s="291">
        <f t="shared" si="536"/>
        <v>0</v>
      </c>
      <c r="AR2173" s="42">
        <f>'Data Entry'!BC2202</f>
        <v>0</v>
      </c>
      <c r="AS2173" s="42">
        <f>'Data Entry'!BD2202</f>
        <v>0</v>
      </c>
      <c r="AT2173" s="291">
        <f t="shared" si="537"/>
        <v>0</v>
      </c>
      <c r="AU2173" s="42">
        <f>'Data Entry'!BE2202</f>
        <v>0</v>
      </c>
      <c r="AV2173" s="42">
        <f>'Data Entry'!BF2202</f>
        <v>0</v>
      </c>
      <c r="AW2173" s="42">
        <f>'Data Entry'!BG2202</f>
        <v>0</v>
      </c>
      <c r="AX2173" s="291">
        <f t="shared" si="531"/>
        <v>0</v>
      </c>
      <c r="AY2173" s="42">
        <f>'Data Entry'!BH2202</f>
        <v>0</v>
      </c>
      <c r="AZ2173" s="42">
        <f>'Data Entry'!BI2202</f>
        <v>0</v>
      </c>
      <c r="BA2173" s="42">
        <f>'Data Entry'!BJ2202</f>
        <v>0</v>
      </c>
      <c r="BB2173" s="42">
        <f>'Data Entry'!BK2202</f>
        <v>0</v>
      </c>
      <c r="BC2173" s="291">
        <f t="shared" si="538"/>
        <v>0</v>
      </c>
      <c r="BD2173" s="42">
        <f>'Data Entry'!BL2202</f>
        <v>0</v>
      </c>
      <c r="BE2173" s="42">
        <f>'Data Entry'!BM2202</f>
        <v>0</v>
      </c>
      <c r="BF2173" s="291">
        <f t="shared" si="539"/>
        <v>0</v>
      </c>
      <c r="BG2173" s="305">
        <f t="shared" si="540"/>
        <v>0</v>
      </c>
      <c r="BH2173" s="288" t="str">
        <f>IFERROR((BG2173*'Data Entry'!$F$18)/'Data Entry'!$E$18,"")</f>
        <v/>
      </c>
      <c r="BI2173" s="305">
        <f t="shared" si="541"/>
        <v>0</v>
      </c>
      <c r="BJ2173" s="288" t="str">
        <f t="shared" si="542"/>
        <v/>
      </c>
      <c r="BK2173" s="307" t="str">
        <f t="shared" si="543"/>
        <v/>
      </c>
    </row>
    <row r="2174" spans="1:63" ht="27" x14ac:dyDescent="0.2">
      <c r="A2174" s="119" t="str">
        <f>'Data Entry'!D2203</f>
        <v>Respondent 2170</v>
      </c>
      <c r="B2174" s="52">
        <f>'Data Entry'!AN2203</f>
        <v>0</v>
      </c>
      <c r="C2174" s="52" t="str">
        <f>'Data Entry'!BX2203</f>
        <v/>
      </c>
      <c r="D2174" s="42" t="str">
        <f>'Data Entry'!BU2203</f>
        <v>No disability</v>
      </c>
      <c r="E2174" s="42">
        <f>'Data Entry'!O2203</f>
        <v>0</v>
      </c>
      <c r="F2174" s="42">
        <f>'Data Entry'!P2203</f>
        <v>0</v>
      </c>
      <c r="G2174" s="42">
        <f>'Data Entry'!Q2203</f>
        <v>0</v>
      </c>
      <c r="H2174" s="291">
        <f t="shared" si="528"/>
        <v>0</v>
      </c>
      <c r="I2174" s="42">
        <f>'Data Entry'!R2203</f>
        <v>0</v>
      </c>
      <c r="J2174" s="42">
        <f>'Data Entry'!S2203</f>
        <v>0</v>
      </c>
      <c r="K2174" s="42">
        <f>'Data Entry'!T2203</f>
        <v>0</v>
      </c>
      <c r="L2174" s="42">
        <f>'Data Entry'!U2203</f>
        <v>0</v>
      </c>
      <c r="M2174" s="291">
        <f t="shared" si="532"/>
        <v>0</v>
      </c>
      <c r="N2174" s="42">
        <f>'Data Entry'!V2203</f>
        <v>0</v>
      </c>
      <c r="O2174" s="42">
        <f>'Data Entry'!W2203</f>
        <v>0</v>
      </c>
      <c r="P2174" s="291">
        <f t="shared" si="533"/>
        <v>0</v>
      </c>
      <c r="Q2174" s="42">
        <f>'Data Entry'!X2203</f>
        <v>0</v>
      </c>
      <c r="R2174" s="42">
        <f>'Data Entry'!Y2203</f>
        <v>0</v>
      </c>
      <c r="S2174" s="42">
        <f>'Data Entry'!Z2203</f>
        <v>0</v>
      </c>
      <c r="T2174" s="291">
        <f t="shared" si="529"/>
        <v>0</v>
      </c>
      <c r="U2174" s="42">
        <f>'Data Entry'!AA2203</f>
        <v>0</v>
      </c>
      <c r="V2174" s="42">
        <f>'Data Entry'!AB2203</f>
        <v>0</v>
      </c>
      <c r="W2174" s="42">
        <f>'Data Entry'!AC2203</f>
        <v>0</v>
      </c>
      <c r="X2174" s="42">
        <f>'Data Entry'!AD2203</f>
        <v>0</v>
      </c>
      <c r="Y2174" s="291">
        <f t="shared" si="534"/>
        <v>0</v>
      </c>
      <c r="Z2174" s="42">
        <f>'Data Entry'!AE2203</f>
        <v>0</v>
      </c>
      <c r="AA2174" s="42">
        <f>'Data Entry'!AF2203</f>
        <v>0</v>
      </c>
      <c r="AB2174" s="291">
        <f t="shared" si="535"/>
        <v>0</v>
      </c>
      <c r="AC2174" s="42">
        <f>'Data Entry'!AH2203</f>
        <v>0</v>
      </c>
      <c r="AD2174" s="42">
        <f>'Data Entry'!AI2203</f>
        <v>0</v>
      </c>
      <c r="AE2174" s="42">
        <f>'Data Entry'!AJ2203</f>
        <v>0</v>
      </c>
      <c r="AF2174" s="42">
        <f>'Data Entry'!AK2203</f>
        <v>0</v>
      </c>
      <c r="AG2174" s="42">
        <f>'Data Entry'!AL2203</f>
        <v>0</v>
      </c>
      <c r="AH2174" s="42">
        <f>'Data Entry'!AM2203</f>
        <v>0</v>
      </c>
      <c r="AI2174" s="42">
        <f>'Data Entry'!AV2203</f>
        <v>0</v>
      </c>
      <c r="AJ2174" s="42">
        <f>'Data Entry'!AW2203</f>
        <v>0</v>
      </c>
      <c r="AK2174" s="42">
        <f>'Data Entry'!AX2203</f>
        <v>0</v>
      </c>
      <c r="AL2174" s="291">
        <f t="shared" si="530"/>
        <v>0</v>
      </c>
      <c r="AM2174" s="42">
        <f>'Data Entry'!AY2203</f>
        <v>0</v>
      </c>
      <c r="AN2174" s="42">
        <f>'Data Entry'!AZ2203</f>
        <v>0</v>
      </c>
      <c r="AO2174" s="42">
        <f>'Data Entry'!BA2203</f>
        <v>0</v>
      </c>
      <c r="AP2174" s="42">
        <f>'Data Entry'!BB2203</f>
        <v>0</v>
      </c>
      <c r="AQ2174" s="291">
        <f t="shared" si="536"/>
        <v>0</v>
      </c>
      <c r="AR2174" s="42">
        <f>'Data Entry'!BC2203</f>
        <v>0</v>
      </c>
      <c r="AS2174" s="42">
        <f>'Data Entry'!BD2203</f>
        <v>0</v>
      </c>
      <c r="AT2174" s="291">
        <f t="shared" si="537"/>
        <v>0</v>
      </c>
      <c r="AU2174" s="42">
        <f>'Data Entry'!BE2203</f>
        <v>0</v>
      </c>
      <c r="AV2174" s="42">
        <f>'Data Entry'!BF2203</f>
        <v>0</v>
      </c>
      <c r="AW2174" s="42">
        <f>'Data Entry'!BG2203</f>
        <v>0</v>
      </c>
      <c r="AX2174" s="291">
        <f t="shared" si="531"/>
        <v>0</v>
      </c>
      <c r="AY2174" s="42">
        <f>'Data Entry'!BH2203</f>
        <v>0</v>
      </c>
      <c r="AZ2174" s="42">
        <f>'Data Entry'!BI2203</f>
        <v>0</v>
      </c>
      <c r="BA2174" s="42">
        <f>'Data Entry'!BJ2203</f>
        <v>0</v>
      </c>
      <c r="BB2174" s="42">
        <f>'Data Entry'!BK2203</f>
        <v>0</v>
      </c>
      <c r="BC2174" s="291">
        <f t="shared" si="538"/>
        <v>0</v>
      </c>
      <c r="BD2174" s="42">
        <f>'Data Entry'!BL2203</f>
        <v>0</v>
      </c>
      <c r="BE2174" s="42">
        <f>'Data Entry'!BM2203</f>
        <v>0</v>
      </c>
      <c r="BF2174" s="291">
        <f t="shared" si="539"/>
        <v>0</v>
      </c>
      <c r="BG2174" s="305">
        <f t="shared" si="540"/>
        <v>0</v>
      </c>
      <c r="BH2174" s="288" t="str">
        <f>IFERROR((BG2174*'Data Entry'!$F$18)/'Data Entry'!$E$18,"")</f>
        <v/>
      </c>
      <c r="BI2174" s="305">
        <f t="shared" si="541"/>
        <v>0</v>
      </c>
      <c r="BJ2174" s="288" t="str">
        <f t="shared" si="542"/>
        <v/>
      </c>
      <c r="BK2174" s="307" t="str">
        <f t="shared" si="543"/>
        <v/>
      </c>
    </row>
    <row r="2175" spans="1:63" ht="27" x14ac:dyDescent="0.2">
      <c r="A2175" s="119" t="str">
        <f>'Data Entry'!D2204</f>
        <v>Respondent 2171</v>
      </c>
      <c r="B2175" s="52">
        <f>'Data Entry'!AN2204</f>
        <v>0</v>
      </c>
      <c r="C2175" s="52" t="str">
        <f>'Data Entry'!BX2204</f>
        <v/>
      </c>
      <c r="D2175" s="42" t="str">
        <f>'Data Entry'!BU2204</f>
        <v>No disability</v>
      </c>
      <c r="E2175" s="42">
        <f>'Data Entry'!O2204</f>
        <v>0</v>
      </c>
      <c r="F2175" s="42">
        <f>'Data Entry'!P2204</f>
        <v>0</v>
      </c>
      <c r="G2175" s="42">
        <f>'Data Entry'!Q2204</f>
        <v>0</v>
      </c>
      <c r="H2175" s="291">
        <f t="shared" si="528"/>
        <v>0</v>
      </c>
      <c r="I2175" s="42">
        <f>'Data Entry'!R2204</f>
        <v>0</v>
      </c>
      <c r="J2175" s="42">
        <f>'Data Entry'!S2204</f>
        <v>0</v>
      </c>
      <c r="K2175" s="42">
        <f>'Data Entry'!T2204</f>
        <v>0</v>
      </c>
      <c r="L2175" s="42">
        <f>'Data Entry'!U2204</f>
        <v>0</v>
      </c>
      <c r="M2175" s="291">
        <f t="shared" si="532"/>
        <v>0</v>
      </c>
      <c r="N2175" s="42">
        <f>'Data Entry'!V2204</f>
        <v>0</v>
      </c>
      <c r="O2175" s="42">
        <f>'Data Entry'!W2204</f>
        <v>0</v>
      </c>
      <c r="P2175" s="291">
        <f t="shared" si="533"/>
        <v>0</v>
      </c>
      <c r="Q2175" s="42">
        <f>'Data Entry'!X2204</f>
        <v>0</v>
      </c>
      <c r="R2175" s="42">
        <f>'Data Entry'!Y2204</f>
        <v>0</v>
      </c>
      <c r="S2175" s="42">
        <f>'Data Entry'!Z2204</f>
        <v>0</v>
      </c>
      <c r="T2175" s="291">
        <f t="shared" si="529"/>
        <v>0</v>
      </c>
      <c r="U2175" s="42">
        <f>'Data Entry'!AA2204</f>
        <v>0</v>
      </c>
      <c r="V2175" s="42">
        <f>'Data Entry'!AB2204</f>
        <v>0</v>
      </c>
      <c r="W2175" s="42">
        <f>'Data Entry'!AC2204</f>
        <v>0</v>
      </c>
      <c r="X2175" s="42">
        <f>'Data Entry'!AD2204</f>
        <v>0</v>
      </c>
      <c r="Y2175" s="291">
        <f t="shared" si="534"/>
        <v>0</v>
      </c>
      <c r="Z2175" s="42">
        <f>'Data Entry'!AE2204</f>
        <v>0</v>
      </c>
      <c r="AA2175" s="42">
        <f>'Data Entry'!AF2204</f>
        <v>0</v>
      </c>
      <c r="AB2175" s="291">
        <f t="shared" si="535"/>
        <v>0</v>
      </c>
      <c r="AC2175" s="42">
        <f>'Data Entry'!AH2204</f>
        <v>0</v>
      </c>
      <c r="AD2175" s="42">
        <f>'Data Entry'!AI2204</f>
        <v>0</v>
      </c>
      <c r="AE2175" s="42">
        <f>'Data Entry'!AJ2204</f>
        <v>0</v>
      </c>
      <c r="AF2175" s="42">
        <f>'Data Entry'!AK2204</f>
        <v>0</v>
      </c>
      <c r="AG2175" s="42">
        <f>'Data Entry'!AL2204</f>
        <v>0</v>
      </c>
      <c r="AH2175" s="42">
        <f>'Data Entry'!AM2204</f>
        <v>0</v>
      </c>
      <c r="AI2175" s="42">
        <f>'Data Entry'!AV2204</f>
        <v>0</v>
      </c>
      <c r="AJ2175" s="42">
        <f>'Data Entry'!AW2204</f>
        <v>0</v>
      </c>
      <c r="AK2175" s="42">
        <f>'Data Entry'!AX2204</f>
        <v>0</v>
      </c>
      <c r="AL2175" s="291">
        <f t="shared" si="530"/>
        <v>0</v>
      </c>
      <c r="AM2175" s="42">
        <f>'Data Entry'!AY2204</f>
        <v>0</v>
      </c>
      <c r="AN2175" s="42">
        <f>'Data Entry'!AZ2204</f>
        <v>0</v>
      </c>
      <c r="AO2175" s="42">
        <f>'Data Entry'!BA2204</f>
        <v>0</v>
      </c>
      <c r="AP2175" s="42">
        <f>'Data Entry'!BB2204</f>
        <v>0</v>
      </c>
      <c r="AQ2175" s="291">
        <f t="shared" si="536"/>
        <v>0</v>
      </c>
      <c r="AR2175" s="42">
        <f>'Data Entry'!BC2204</f>
        <v>0</v>
      </c>
      <c r="AS2175" s="42">
        <f>'Data Entry'!BD2204</f>
        <v>0</v>
      </c>
      <c r="AT2175" s="291">
        <f t="shared" si="537"/>
        <v>0</v>
      </c>
      <c r="AU2175" s="42">
        <f>'Data Entry'!BE2204</f>
        <v>0</v>
      </c>
      <c r="AV2175" s="42">
        <f>'Data Entry'!BF2204</f>
        <v>0</v>
      </c>
      <c r="AW2175" s="42">
        <f>'Data Entry'!BG2204</f>
        <v>0</v>
      </c>
      <c r="AX2175" s="291">
        <f t="shared" si="531"/>
        <v>0</v>
      </c>
      <c r="AY2175" s="42">
        <f>'Data Entry'!BH2204</f>
        <v>0</v>
      </c>
      <c r="AZ2175" s="42">
        <f>'Data Entry'!BI2204</f>
        <v>0</v>
      </c>
      <c r="BA2175" s="42">
        <f>'Data Entry'!BJ2204</f>
        <v>0</v>
      </c>
      <c r="BB2175" s="42">
        <f>'Data Entry'!BK2204</f>
        <v>0</v>
      </c>
      <c r="BC2175" s="291">
        <f t="shared" si="538"/>
        <v>0</v>
      </c>
      <c r="BD2175" s="42">
        <f>'Data Entry'!BL2204</f>
        <v>0</v>
      </c>
      <c r="BE2175" s="42">
        <f>'Data Entry'!BM2204</f>
        <v>0</v>
      </c>
      <c r="BF2175" s="291">
        <f t="shared" si="539"/>
        <v>0</v>
      </c>
      <c r="BG2175" s="305">
        <f t="shared" si="540"/>
        <v>0</v>
      </c>
      <c r="BH2175" s="288" t="str">
        <f>IFERROR((BG2175*'Data Entry'!$F$18)/'Data Entry'!$E$18,"")</f>
        <v/>
      </c>
      <c r="BI2175" s="305">
        <f t="shared" si="541"/>
        <v>0</v>
      </c>
      <c r="BJ2175" s="288" t="str">
        <f t="shared" si="542"/>
        <v/>
      </c>
      <c r="BK2175" s="307" t="str">
        <f t="shared" si="543"/>
        <v/>
      </c>
    </row>
    <row r="2176" spans="1:63" ht="27" x14ac:dyDescent="0.2">
      <c r="A2176" s="119" t="str">
        <f>'Data Entry'!D2205</f>
        <v>Respondent 2172</v>
      </c>
      <c r="B2176" s="52">
        <f>'Data Entry'!AN2205</f>
        <v>0</v>
      </c>
      <c r="C2176" s="52" t="str">
        <f>'Data Entry'!BX2205</f>
        <v/>
      </c>
      <c r="D2176" s="42" t="str">
        <f>'Data Entry'!BU2205</f>
        <v>No disability</v>
      </c>
      <c r="E2176" s="42">
        <f>'Data Entry'!O2205</f>
        <v>0</v>
      </c>
      <c r="F2176" s="42">
        <f>'Data Entry'!P2205</f>
        <v>0</v>
      </c>
      <c r="G2176" s="42">
        <f>'Data Entry'!Q2205</f>
        <v>0</v>
      </c>
      <c r="H2176" s="291">
        <f t="shared" si="528"/>
        <v>0</v>
      </c>
      <c r="I2176" s="42">
        <f>'Data Entry'!R2205</f>
        <v>0</v>
      </c>
      <c r="J2176" s="42">
        <f>'Data Entry'!S2205</f>
        <v>0</v>
      </c>
      <c r="K2176" s="42">
        <f>'Data Entry'!T2205</f>
        <v>0</v>
      </c>
      <c r="L2176" s="42">
        <f>'Data Entry'!U2205</f>
        <v>0</v>
      </c>
      <c r="M2176" s="291">
        <f t="shared" si="532"/>
        <v>0</v>
      </c>
      <c r="N2176" s="42">
        <f>'Data Entry'!V2205</f>
        <v>0</v>
      </c>
      <c r="O2176" s="42">
        <f>'Data Entry'!W2205</f>
        <v>0</v>
      </c>
      <c r="P2176" s="291">
        <f t="shared" si="533"/>
        <v>0</v>
      </c>
      <c r="Q2176" s="42">
        <f>'Data Entry'!X2205</f>
        <v>0</v>
      </c>
      <c r="R2176" s="42">
        <f>'Data Entry'!Y2205</f>
        <v>0</v>
      </c>
      <c r="S2176" s="42">
        <f>'Data Entry'!Z2205</f>
        <v>0</v>
      </c>
      <c r="T2176" s="291">
        <f t="shared" si="529"/>
        <v>0</v>
      </c>
      <c r="U2176" s="42">
        <f>'Data Entry'!AA2205</f>
        <v>0</v>
      </c>
      <c r="V2176" s="42">
        <f>'Data Entry'!AB2205</f>
        <v>0</v>
      </c>
      <c r="W2176" s="42">
        <f>'Data Entry'!AC2205</f>
        <v>0</v>
      </c>
      <c r="X2176" s="42">
        <f>'Data Entry'!AD2205</f>
        <v>0</v>
      </c>
      <c r="Y2176" s="291">
        <f t="shared" si="534"/>
        <v>0</v>
      </c>
      <c r="Z2176" s="42">
        <f>'Data Entry'!AE2205</f>
        <v>0</v>
      </c>
      <c r="AA2176" s="42">
        <f>'Data Entry'!AF2205</f>
        <v>0</v>
      </c>
      <c r="AB2176" s="291">
        <f t="shared" si="535"/>
        <v>0</v>
      </c>
      <c r="AC2176" s="42">
        <f>'Data Entry'!AH2205</f>
        <v>0</v>
      </c>
      <c r="AD2176" s="42">
        <f>'Data Entry'!AI2205</f>
        <v>0</v>
      </c>
      <c r="AE2176" s="42">
        <f>'Data Entry'!AJ2205</f>
        <v>0</v>
      </c>
      <c r="AF2176" s="42">
        <f>'Data Entry'!AK2205</f>
        <v>0</v>
      </c>
      <c r="AG2176" s="42">
        <f>'Data Entry'!AL2205</f>
        <v>0</v>
      </c>
      <c r="AH2176" s="42">
        <f>'Data Entry'!AM2205</f>
        <v>0</v>
      </c>
      <c r="AI2176" s="42">
        <f>'Data Entry'!AV2205</f>
        <v>0</v>
      </c>
      <c r="AJ2176" s="42">
        <f>'Data Entry'!AW2205</f>
        <v>0</v>
      </c>
      <c r="AK2176" s="42">
        <f>'Data Entry'!AX2205</f>
        <v>0</v>
      </c>
      <c r="AL2176" s="291">
        <f t="shared" si="530"/>
        <v>0</v>
      </c>
      <c r="AM2176" s="42">
        <f>'Data Entry'!AY2205</f>
        <v>0</v>
      </c>
      <c r="AN2176" s="42">
        <f>'Data Entry'!AZ2205</f>
        <v>0</v>
      </c>
      <c r="AO2176" s="42">
        <f>'Data Entry'!BA2205</f>
        <v>0</v>
      </c>
      <c r="AP2176" s="42">
        <f>'Data Entry'!BB2205</f>
        <v>0</v>
      </c>
      <c r="AQ2176" s="291">
        <f t="shared" si="536"/>
        <v>0</v>
      </c>
      <c r="AR2176" s="42">
        <f>'Data Entry'!BC2205</f>
        <v>0</v>
      </c>
      <c r="AS2176" s="42">
        <f>'Data Entry'!BD2205</f>
        <v>0</v>
      </c>
      <c r="AT2176" s="291">
        <f t="shared" si="537"/>
        <v>0</v>
      </c>
      <c r="AU2176" s="42">
        <f>'Data Entry'!BE2205</f>
        <v>0</v>
      </c>
      <c r="AV2176" s="42">
        <f>'Data Entry'!BF2205</f>
        <v>0</v>
      </c>
      <c r="AW2176" s="42">
        <f>'Data Entry'!BG2205</f>
        <v>0</v>
      </c>
      <c r="AX2176" s="291">
        <f t="shared" si="531"/>
        <v>0</v>
      </c>
      <c r="AY2176" s="42">
        <f>'Data Entry'!BH2205</f>
        <v>0</v>
      </c>
      <c r="AZ2176" s="42">
        <f>'Data Entry'!BI2205</f>
        <v>0</v>
      </c>
      <c r="BA2176" s="42">
        <f>'Data Entry'!BJ2205</f>
        <v>0</v>
      </c>
      <c r="BB2176" s="42">
        <f>'Data Entry'!BK2205</f>
        <v>0</v>
      </c>
      <c r="BC2176" s="291">
        <f t="shared" si="538"/>
        <v>0</v>
      </c>
      <c r="BD2176" s="42">
        <f>'Data Entry'!BL2205</f>
        <v>0</v>
      </c>
      <c r="BE2176" s="42">
        <f>'Data Entry'!BM2205</f>
        <v>0</v>
      </c>
      <c r="BF2176" s="291">
        <f t="shared" si="539"/>
        <v>0</v>
      </c>
      <c r="BG2176" s="305">
        <f t="shared" si="540"/>
        <v>0</v>
      </c>
      <c r="BH2176" s="288" t="str">
        <f>IFERROR((BG2176*'Data Entry'!$F$18)/'Data Entry'!$E$18,"")</f>
        <v/>
      </c>
      <c r="BI2176" s="305">
        <f t="shared" si="541"/>
        <v>0</v>
      </c>
      <c r="BJ2176" s="288" t="str">
        <f t="shared" si="542"/>
        <v/>
      </c>
      <c r="BK2176" s="307" t="str">
        <f t="shared" si="543"/>
        <v/>
      </c>
    </row>
    <row r="2177" spans="1:63" ht="27" x14ac:dyDescent="0.2">
      <c r="A2177" s="119" t="str">
        <f>'Data Entry'!D2206</f>
        <v>Respondent 2173</v>
      </c>
      <c r="B2177" s="52">
        <f>'Data Entry'!AN2206</f>
        <v>0</v>
      </c>
      <c r="C2177" s="52" t="str">
        <f>'Data Entry'!BX2206</f>
        <v/>
      </c>
      <c r="D2177" s="42" t="str">
        <f>'Data Entry'!BU2206</f>
        <v>No disability</v>
      </c>
      <c r="E2177" s="42">
        <f>'Data Entry'!O2206</f>
        <v>0</v>
      </c>
      <c r="F2177" s="42">
        <f>'Data Entry'!P2206</f>
        <v>0</v>
      </c>
      <c r="G2177" s="42">
        <f>'Data Entry'!Q2206</f>
        <v>0</v>
      </c>
      <c r="H2177" s="291">
        <f t="shared" si="528"/>
        <v>0</v>
      </c>
      <c r="I2177" s="42">
        <f>'Data Entry'!R2206</f>
        <v>0</v>
      </c>
      <c r="J2177" s="42">
        <f>'Data Entry'!S2206</f>
        <v>0</v>
      </c>
      <c r="K2177" s="42">
        <f>'Data Entry'!T2206</f>
        <v>0</v>
      </c>
      <c r="L2177" s="42">
        <f>'Data Entry'!U2206</f>
        <v>0</v>
      </c>
      <c r="M2177" s="291">
        <f t="shared" si="532"/>
        <v>0</v>
      </c>
      <c r="N2177" s="42">
        <f>'Data Entry'!V2206</f>
        <v>0</v>
      </c>
      <c r="O2177" s="42">
        <f>'Data Entry'!W2206</f>
        <v>0</v>
      </c>
      <c r="P2177" s="291">
        <f t="shared" si="533"/>
        <v>0</v>
      </c>
      <c r="Q2177" s="42">
        <f>'Data Entry'!X2206</f>
        <v>0</v>
      </c>
      <c r="R2177" s="42">
        <f>'Data Entry'!Y2206</f>
        <v>0</v>
      </c>
      <c r="S2177" s="42">
        <f>'Data Entry'!Z2206</f>
        <v>0</v>
      </c>
      <c r="T2177" s="291">
        <f t="shared" si="529"/>
        <v>0</v>
      </c>
      <c r="U2177" s="42">
        <f>'Data Entry'!AA2206</f>
        <v>0</v>
      </c>
      <c r="V2177" s="42">
        <f>'Data Entry'!AB2206</f>
        <v>0</v>
      </c>
      <c r="W2177" s="42">
        <f>'Data Entry'!AC2206</f>
        <v>0</v>
      </c>
      <c r="X2177" s="42">
        <f>'Data Entry'!AD2206</f>
        <v>0</v>
      </c>
      <c r="Y2177" s="291">
        <f t="shared" si="534"/>
        <v>0</v>
      </c>
      <c r="Z2177" s="42">
        <f>'Data Entry'!AE2206</f>
        <v>0</v>
      </c>
      <c r="AA2177" s="42">
        <f>'Data Entry'!AF2206</f>
        <v>0</v>
      </c>
      <c r="AB2177" s="291">
        <f t="shared" si="535"/>
        <v>0</v>
      </c>
      <c r="AC2177" s="42">
        <f>'Data Entry'!AH2206</f>
        <v>0</v>
      </c>
      <c r="AD2177" s="42">
        <f>'Data Entry'!AI2206</f>
        <v>0</v>
      </c>
      <c r="AE2177" s="42">
        <f>'Data Entry'!AJ2206</f>
        <v>0</v>
      </c>
      <c r="AF2177" s="42">
        <f>'Data Entry'!AK2206</f>
        <v>0</v>
      </c>
      <c r="AG2177" s="42">
        <f>'Data Entry'!AL2206</f>
        <v>0</v>
      </c>
      <c r="AH2177" s="42">
        <f>'Data Entry'!AM2206</f>
        <v>0</v>
      </c>
      <c r="AI2177" s="42">
        <f>'Data Entry'!AV2206</f>
        <v>0</v>
      </c>
      <c r="AJ2177" s="42">
        <f>'Data Entry'!AW2206</f>
        <v>0</v>
      </c>
      <c r="AK2177" s="42">
        <f>'Data Entry'!AX2206</f>
        <v>0</v>
      </c>
      <c r="AL2177" s="291">
        <f t="shared" si="530"/>
        <v>0</v>
      </c>
      <c r="AM2177" s="42">
        <f>'Data Entry'!AY2206</f>
        <v>0</v>
      </c>
      <c r="AN2177" s="42">
        <f>'Data Entry'!AZ2206</f>
        <v>0</v>
      </c>
      <c r="AO2177" s="42">
        <f>'Data Entry'!BA2206</f>
        <v>0</v>
      </c>
      <c r="AP2177" s="42">
        <f>'Data Entry'!BB2206</f>
        <v>0</v>
      </c>
      <c r="AQ2177" s="291">
        <f t="shared" si="536"/>
        <v>0</v>
      </c>
      <c r="AR2177" s="42">
        <f>'Data Entry'!BC2206</f>
        <v>0</v>
      </c>
      <c r="AS2177" s="42">
        <f>'Data Entry'!BD2206</f>
        <v>0</v>
      </c>
      <c r="AT2177" s="291">
        <f t="shared" si="537"/>
        <v>0</v>
      </c>
      <c r="AU2177" s="42">
        <f>'Data Entry'!BE2206</f>
        <v>0</v>
      </c>
      <c r="AV2177" s="42">
        <f>'Data Entry'!BF2206</f>
        <v>0</v>
      </c>
      <c r="AW2177" s="42">
        <f>'Data Entry'!BG2206</f>
        <v>0</v>
      </c>
      <c r="AX2177" s="291">
        <f t="shared" si="531"/>
        <v>0</v>
      </c>
      <c r="AY2177" s="42">
        <f>'Data Entry'!BH2206</f>
        <v>0</v>
      </c>
      <c r="AZ2177" s="42">
        <f>'Data Entry'!BI2206</f>
        <v>0</v>
      </c>
      <c r="BA2177" s="42">
        <f>'Data Entry'!BJ2206</f>
        <v>0</v>
      </c>
      <c r="BB2177" s="42">
        <f>'Data Entry'!BK2206</f>
        <v>0</v>
      </c>
      <c r="BC2177" s="291">
        <f t="shared" si="538"/>
        <v>0</v>
      </c>
      <c r="BD2177" s="42">
        <f>'Data Entry'!BL2206</f>
        <v>0</v>
      </c>
      <c r="BE2177" s="42">
        <f>'Data Entry'!BM2206</f>
        <v>0</v>
      </c>
      <c r="BF2177" s="291">
        <f t="shared" si="539"/>
        <v>0</v>
      </c>
      <c r="BG2177" s="305">
        <f t="shared" si="540"/>
        <v>0</v>
      </c>
      <c r="BH2177" s="288" t="str">
        <f>IFERROR((BG2177*'Data Entry'!$F$18)/'Data Entry'!$E$18,"")</f>
        <v/>
      </c>
      <c r="BI2177" s="305">
        <f t="shared" si="541"/>
        <v>0</v>
      </c>
      <c r="BJ2177" s="288" t="str">
        <f t="shared" si="542"/>
        <v/>
      </c>
      <c r="BK2177" s="307" t="str">
        <f t="shared" si="543"/>
        <v/>
      </c>
    </row>
    <row r="2178" spans="1:63" ht="27" x14ac:dyDescent="0.2">
      <c r="A2178" s="119" t="str">
        <f>'Data Entry'!D2207</f>
        <v>Respondent 2174</v>
      </c>
      <c r="B2178" s="52">
        <f>'Data Entry'!AN2207</f>
        <v>0</v>
      </c>
      <c r="C2178" s="52" t="str">
        <f>'Data Entry'!BX2207</f>
        <v/>
      </c>
      <c r="D2178" s="42" t="str">
        <f>'Data Entry'!BU2207</f>
        <v>No disability</v>
      </c>
      <c r="E2178" s="42">
        <f>'Data Entry'!O2207</f>
        <v>0</v>
      </c>
      <c r="F2178" s="42">
        <f>'Data Entry'!P2207</f>
        <v>0</v>
      </c>
      <c r="G2178" s="42">
        <f>'Data Entry'!Q2207</f>
        <v>0</v>
      </c>
      <c r="H2178" s="291">
        <f t="shared" si="528"/>
        <v>0</v>
      </c>
      <c r="I2178" s="42">
        <f>'Data Entry'!R2207</f>
        <v>0</v>
      </c>
      <c r="J2178" s="42">
        <f>'Data Entry'!S2207</f>
        <v>0</v>
      </c>
      <c r="K2178" s="42">
        <f>'Data Entry'!T2207</f>
        <v>0</v>
      </c>
      <c r="L2178" s="42">
        <f>'Data Entry'!U2207</f>
        <v>0</v>
      </c>
      <c r="M2178" s="291">
        <f t="shared" si="532"/>
        <v>0</v>
      </c>
      <c r="N2178" s="42">
        <f>'Data Entry'!V2207</f>
        <v>0</v>
      </c>
      <c r="O2178" s="42">
        <f>'Data Entry'!W2207</f>
        <v>0</v>
      </c>
      <c r="P2178" s="291">
        <f t="shared" si="533"/>
        <v>0</v>
      </c>
      <c r="Q2178" s="42">
        <f>'Data Entry'!X2207</f>
        <v>0</v>
      </c>
      <c r="R2178" s="42">
        <f>'Data Entry'!Y2207</f>
        <v>0</v>
      </c>
      <c r="S2178" s="42">
        <f>'Data Entry'!Z2207</f>
        <v>0</v>
      </c>
      <c r="T2178" s="291">
        <f t="shared" si="529"/>
        <v>0</v>
      </c>
      <c r="U2178" s="42">
        <f>'Data Entry'!AA2207</f>
        <v>0</v>
      </c>
      <c r="V2178" s="42">
        <f>'Data Entry'!AB2207</f>
        <v>0</v>
      </c>
      <c r="W2178" s="42">
        <f>'Data Entry'!AC2207</f>
        <v>0</v>
      </c>
      <c r="X2178" s="42">
        <f>'Data Entry'!AD2207</f>
        <v>0</v>
      </c>
      <c r="Y2178" s="291">
        <f t="shared" si="534"/>
        <v>0</v>
      </c>
      <c r="Z2178" s="42">
        <f>'Data Entry'!AE2207</f>
        <v>0</v>
      </c>
      <c r="AA2178" s="42">
        <f>'Data Entry'!AF2207</f>
        <v>0</v>
      </c>
      <c r="AB2178" s="291">
        <f t="shared" si="535"/>
        <v>0</v>
      </c>
      <c r="AC2178" s="42">
        <f>'Data Entry'!AH2207</f>
        <v>0</v>
      </c>
      <c r="AD2178" s="42">
        <f>'Data Entry'!AI2207</f>
        <v>0</v>
      </c>
      <c r="AE2178" s="42">
        <f>'Data Entry'!AJ2207</f>
        <v>0</v>
      </c>
      <c r="AF2178" s="42">
        <f>'Data Entry'!AK2207</f>
        <v>0</v>
      </c>
      <c r="AG2178" s="42">
        <f>'Data Entry'!AL2207</f>
        <v>0</v>
      </c>
      <c r="AH2178" s="42">
        <f>'Data Entry'!AM2207</f>
        <v>0</v>
      </c>
      <c r="AI2178" s="42">
        <f>'Data Entry'!AV2207</f>
        <v>0</v>
      </c>
      <c r="AJ2178" s="42">
        <f>'Data Entry'!AW2207</f>
        <v>0</v>
      </c>
      <c r="AK2178" s="42">
        <f>'Data Entry'!AX2207</f>
        <v>0</v>
      </c>
      <c r="AL2178" s="291">
        <f t="shared" si="530"/>
        <v>0</v>
      </c>
      <c r="AM2178" s="42">
        <f>'Data Entry'!AY2207</f>
        <v>0</v>
      </c>
      <c r="AN2178" s="42">
        <f>'Data Entry'!AZ2207</f>
        <v>0</v>
      </c>
      <c r="AO2178" s="42">
        <f>'Data Entry'!BA2207</f>
        <v>0</v>
      </c>
      <c r="AP2178" s="42">
        <f>'Data Entry'!BB2207</f>
        <v>0</v>
      </c>
      <c r="AQ2178" s="291">
        <f t="shared" si="536"/>
        <v>0</v>
      </c>
      <c r="AR2178" s="42">
        <f>'Data Entry'!BC2207</f>
        <v>0</v>
      </c>
      <c r="AS2178" s="42">
        <f>'Data Entry'!BD2207</f>
        <v>0</v>
      </c>
      <c r="AT2178" s="291">
        <f t="shared" si="537"/>
        <v>0</v>
      </c>
      <c r="AU2178" s="42">
        <f>'Data Entry'!BE2207</f>
        <v>0</v>
      </c>
      <c r="AV2178" s="42">
        <f>'Data Entry'!BF2207</f>
        <v>0</v>
      </c>
      <c r="AW2178" s="42">
        <f>'Data Entry'!BG2207</f>
        <v>0</v>
      </c>
      <c r="AX2178" s="291">
        <f t="shared" si="531"/>
        <v>0</v>
      </c>
      <c r="AY2178" s="42">
        <f>'Data Entry'!BH2207</f>
        <v>0</v>
      </c>
      <c r="AZ2178" s="42">
        <f>'Data Entry'!BI2207</f>
        <v>0</v>
      </c>
      <c r="BA2178" s="42">
        <f>'Data Entry'!BJ2207</f>
        <v>0</v>
      </c>
      <c r="BB2178" s="42">
        <f>'Data Entry'!BK2207</f>
        <v>0</v>
      </c>
      <c r="BC2178" s="291">
        <f t="shared" si="538"/>
        <v>0</v>
      </c>
      <c r="BD2178" s="42">
        <f>'Data Entry'!BL2207</f>
        <v>0</v>
      </c>
      <c r="BE2178" s="42">
        <f>'Data Entry'!BM2207</f>
        <v>0</v>
      </c>
      <c r="BF2178" s="291">
        <f t="shared" si="539"/>
        <v>0</v>
      </c>
      <c r="BG2178" s="305">
        <f t="shared" si="540"/>
        <v>0</v>
      </c>
      <c r="BH2178" s="288" t="str">
        <f>IFERROR((BG2178*'Data Entry'!$F$18)/'Data Entry'!$E$18,"")</f>
        <v/>
      </c>
      <c r="BI2178" s="305">
        <f t="shared" si="541"/>
        <v>0</v>
      </c>
      <c r="BJ2178" s="288" t="str">
        <f t="shared" si="542"/>
        <v/>
      </c>
      <c r="BK2178" s="307" t="str">
        <f t="shared" si="543"/>
        <v/>
      </c>
    </row>
    <row r="2179" spans="1:63" ht="27" x14ac:dyDescent="0.2">
      <c r="A2179" s="119" t="str">
        <f>'Data Entry'!D2208</f>
        <v>Respondent 2175</v>
      </c>
      <c r="B2179" s="52">
        <f>'Data Entry'!AN2208</f>
        <v>0</v>
      </c>
      <c r="C2179" s="52" t="str">
        <f>'Data Entry'!BX2208</f>
        <v/>
      </c>
      <c r="D2179" s="42" t="str">
        <f>'Data Entry'!BU2208</f>
        <v>No disability</v>
      </c>
      <c r="E2179" s="42">
        <f>'Data Entry'!O2208</f>
        <v>0</v>
      </c>
      <c r="F2179" s="42">
        <f>'Data Entry'!P2208</f>
        <v>0</v>
      </c>
      <c r="G2179" s="42">
        <f>'Data Entry'!Q2208</f>
        <v>0</v>
      </c>
      <c r="H2179" s="291">
        <f t="shared" si="528"/>
        <v>0</v>
      </c>
      <c r="I2179" s="42">
        <f>'Data Entry'!R2208</f>
        <v>0</v>
      </c>
      <c r="J2179" s="42">
        <f>'Data Entry'!S2208</f>
        <v>0</v>
      </c>
      <c r="K2179" s="42">
        <f>'Data Entry'!T2208</f>
        <v>0</v>
      </c>
      <c r="L2179" s="42">
        <f>'Data Entry'!U2208</f>
        <v>0</v>
      </c>
      <c r="M2179" s="291">
        <f t="shared" si="532"/>
        <v>0</v>
      </c>
      <c r="N2179" s="42">
        <f>'Data Entry'!V2208</f>
        <v>0</v>
      </c>
      <c r="O2179" s="42">
        <f>'Data Entry'!W2208</f>
        <v>0</v>
      </c>
      <c r="P2179" s="291">
        <f t="shared" si="533"/>
        <v>0</v>
      </c>
      <c r="Q2179" s="42">
        <f>'Data Entry'!X2208</f>
        <v>0</v>
      </c>
      <c r="R2179" s="42">
        <f>'Data Entry'!Y2208</f>
        <v>0</v>
      </c>
      <c r="S2179" s="42">
        <f>'Data Entry'!Z2208</f>
        <v>0</v>
      </c>
      <c r="T2179" s="291">
        <f t="shared" si="529"/>
        <v>0</v>
      </c>
      <c r="U2179" s="42">
        <f>'Data Entry'!AA2208</f>
        <v>0</v>
      </c>
      <c r="V2179" s="42">
        <f>'Data Entry'!AB2208</f>
        <v>0</v>
      </c>
      <c r="W2179" s="42">
        <f>'Data Entry'!AC2208</f>
        <v>0</v>
      </c>
      <c r="X2179" s="42">
        <f>'Data Entry'!AD2208</f>
        <v>0</v>
      </c>
      <c r="Y2179" s="291">
        <f t="shared" si="534"/>
        <v>0</v>
      </c>
      <c r="Z2179" s="42">
        <f>'Data Entry'!AE2208</f>
        <v>0</v>
      </c>
      <c r="AA2179" s="42">
        <f>'Data Entry'!AF2208</f>
        <v>0</v>
      </c>
      <c r="AB2179" s="291">
        <f t="shared" si="535"/>
        <v>0</v>
      </c>
      <c r="AC2179" s="42">
        <f>'Data Entry'!AH2208</f>
        <v>0</v>
      </c>
      <c r="AD2179" s="42">
        <f>'Data Entry'!AI2208</f>
        <v>0</v>
      </c>
      <c r="AE2179" s="42">
        <f>'Data Entry'!AJ2208</f>
        <v>0</v>
      </c>
      <c r="AF2179" s="42">
        <f>'Data Entry'!AK2208</f>
        <v>0</v>
      </c>
      <c r="AG2179" s="42">
        <f>'Data Entry'!AL2208</f>
        <v>0</v>
      </c>
      <c r="AH2179" s="42">
        <f>'Data Entry'!AM2208</f>
        <v>0</v>
      </c>
      <c r="AI2179" s="42">
        <f>'Data Entry'!AV2208</f>
        <v>0</v>
      </c>
      <c r="AJ2179" s="42">
        <f>'Data Entry'!AW2208</f>
        <v>0</v>
      </c>
      <c r="AK2179" s="42">
        <f>'Data Entry'!AX2208</f>
        <v>0</v>
      </c>
      <c r="AL2179" s="291">
        <f t="shared" si="530"/>
        <v>0</v>
      </c>
      <c r="AM2179" s="42">
        <f>'Data Entry'!AY2208</f>
        <v>0</v>
      </c>
      <c r="AN2179" s="42">
        <f>'Data Entry'!AZ2208</f>
        <v>0</v>
      </c>
      <c r="AO2179" s="42">
        <f>'Data Entry'!BA2208</f>
        <v>0</v>
      </c>
      <c r="AP2179" s="42">
        <f>'Data Entry'!BB2208</f>
        <v>0</v>
      </c>
      <c r="AQ2179" s="291">
        <f t="shared" si="536"/>
        <v>0</v>
      </c>
      <c r="AR2179" s="42">
        <f>'Data Entry'!BC2208</f>
        <v>0</v>
      </c>
      <c r="AS2179" s="42">
        <f>'Data Entry'!BD2208</f>
        <v>0</v>
      </c>
      <c r="AT2179" s="291">
        <f t="shared" si="537"/>
        <v>0</v>
      </c>
      <c r="AU2179" s="42">
        <f>'Data Entry'!BE2208</f>
        <v>0</v>
      </c>
      <c r="AV2179" s="42">
        <f>'Data Entry'!BF2208</f>
        <v>0</v>
      </c>
      <c r="AW2179" s="42">
        <f>'Data Entry'!BG2208</f>
        <v>0</v>
      </c>
      <c r="AX2179" s="291">
        <f t="shared" si="531"/>
        <v>0</v>
      </c>
      <c r="AY2179" s="42">
        <f>'Data Entry'!BH2208</f>
        <v>0</v>
      </c>
      <c r="AZ2179" s="42">
        <f>'Data Entry'!BI2208</f>
        <v>0</v>
      </c>
      <c r="BA2179" s="42">
        <f>'Data Entry'!BJ2208</f>
        <v>0</v>
      </c>
      <c r="BB2179" s="42">
        <f>'Data Entry'!BK2208</f>
        <v>0</v>
      </c>
      <c r="BC2179" s="291">
        <f t="shared" si="538"/>
        <v>0</v>
      </c>
      <c r="BD2179" s="42">
        <f>'Data Entry'!BL2208</f>
        <v>0</v>
      </c>
      <c r="BE2179" s="42">
        <f>'Data Entry'!BM2208</f>
        <v>0</v>
      </c>
      <c r="BF2179" s="291">
        <f t="shared" si="539"/>
        <v>0</v>
      </c>
      <c r="BG2179" s="305">
        <f t="shared" si="540"/>
        <v>0</v>
      </c>
      <c r="BH2179" s="288" t="str">
        <f>IFERROR((BG2179*'Data Entry'!$F$18)/'Data Entry'!$E$18,"")</f>
        <v/>
      </c>
      <c r="BI2179" s="305">
        <f t="shared" si="541"/>
        <v>0</v>
      </c>
      <c r="BJ2179" s="288" t="str">
        <f t="shared" si="542"/>
        <v/>
      </c>
      <c r="BK2179" s="307" t="str">
        <f t="shared" si="543"/>
        <v/>
      </c>
    </row>
    <row r="2180" spans="1:63" ht="27" x14ac:dyDescent="0.2">
      <c r="A2180" s="119" t="str">
        <f>'Data Entry'!D2209</f>
        <v>Respondent 2176</v>
      </c>
      <c r="B2180" s="52">
        <f>'Data Entry'!AN2209</f>
        <v>0</v>
      </c>
      <c r="C2180" s="52" t="str">
        <f>'Data Entry'!BX2209</f>
        <v/>
      </c>
      <c r="D2180" s="42" t="str">
        <f>'Data Entry'!BU2209</f>
        <v>No disability</v>
      </c>
      <c r="E2180" s="42">
        <f>'Data Entry'!O2209</f>
        <v>0</v>
      </c>
      <c r="F2180" s="42">
        <f>'Data Entry'!P2209</f>
        <v>0</v>
      </c>
      <c r="G2180" s="42">
        <f>'Data Entry'!Q2209</f>
        <v>0</v>
      </c>
      <c r="H2180" s="291">
        <f t="shared" si="528"/>
        <v>0</v>
      </c>
      <c r="I2180" s="42">
        <f>'Data Entry'!R2209</f>
        <v>0</v>
      </c>
      <c r="J2180" s="42">
        <f>'Data Entry'!S2209</f>
        <v>0</v>
      </c>
      <c r="K2180" s="42">
        <f>'Data Entry'!T2209</f>
        <v>0</v>
      </c>
      <c r="L2180" s="42">
        <f>'Data Entry'!U2209</f>
        <v>0</v>
      </c>
      <c r="M2180" s="291">
        <f t="shared" si="532"/>
        <v>0</v>
      </c>
      <c r="N2180" s="42">
        <f>'Data Entry'!V2209</f>
        <v>0</v>
      </c>
      <c r="O2180" s="42">
        <f>'Data Entry'!W2209</f>
        <v>0</v>
      </c>
      <c r="P2180" s="291">
        <f t="shared" si="533"/>
        <v>0</v>
      </c>
      <c r="Q2180" s="42">
        <f>'Data Entry'!X2209</f>
        <v>0</v>
      </c>
      <c r="R2180" s="42">
        <f>'Data Entry'!Y2209</f>
        <v>0</v>
      </c>
      <c r="S2180" s="42">
        <f>'Data Entry'!Z2209</f>
        <v>0</v>
      </c>
      <c r="T2180" s="291">
        <f t="shared" si="529"/>
        <v>0</v>
      </c>
      <c r="U2180" s="42">
        <f>'Data Entry'!AA2209</f>
        <v>0</v>
      </c>
      <c r="V2180" s="42">
        <f>'Data Entry'!AB2209</f>
        <v>0</v>
      </c>
      <c r="W2180" s="42">
        <f>'Data Entry'!AC2209</f>
        <v>0</v>
      </c>
      <c r="X2180" s="42">
        <f>'Data Entry'!AD2209</f>
        <v>0</v>
      </c>
      <c r="Y2180" s="291">
        <f t="shared" si="534"/>
        <v>0</v>
      </c>
      <c r="Z2180" s="42">
        <f>'Data Entry'!AE2209</f>
        <v>0</v>
      </c>
      <c r="AA2180" s="42">
        <f>'Data Entry'!AF2209</f>
        <v>0</v>
      </c>
      <c r="AB2180" s="291">
        <f t="shared" si="535"/>
        <v>0</v>
      </c>
      <c r="AC2180" s="42">
        <f>'Data Entry'!AH2209</f>
        <v>0</v>
      </c>
      <c r="AD2180" s="42">
        <f>'Data Entry'!AI2209</f>
        <v>0</v>
      </c>
      <c r="AE2180" s="42">
        <f>'Data Entry'!AJ2209</f>
        <v>0</v>
      </c>
      <c r="AF2180" s="42">
        <f>'Data Entry'!AK2209</f>
        <v>0</v>
      </c>
      <c r="AG2180" s="42">
        <f>'Data Entry'!AL2209</f>
        <v>0</v>
      </c>
      <c r="AH2180" s="42">
        <f>'Data Entry'!AM2209</f>
        <v>0</v>
      </c>
      <c r="AI2180" s="42">
        <f>'Data Entry'!AV2209</f>
        <v>0</v>
      </c>
      <c r="AJ2180" s="42">
        <f>'Data Entry'!AW2209</f>
        <v>0</v>
      </c>
      <c r="AK2180" s="42">
        <f>'Data Entry'!AX2209</f>
        <v>0</v>
      </c>
      <c r="AL2180" s="291">
        <f t="shared" si="530"/>
        <v>0</v>
      </c>
      <c r="AM2180" s="42">
        <f>'Data Entry'!AY2209</f>
        <v>0</v>
      </c>
      <c r="AN2180" s="42">
        <f>'Data Entry'!AZ2209</f>
        <v>0</v>
      </c>
      <c r="AO2180" s="42">
        <f>'Data Entry'!BA2209</f>
        <v>0</v>
      </c>
      <c r="AP2180" s="42">
        <f>'Data Entry'!BB2209</f>
        <v>0</v>
      </c>
      <c r="AQ2180" s="291">
        <f t="shared" si="536"/>
        <v>0</v>
      </c>
      <c r="AR2180" s="42">
        <f>'Data Entry'!BC2209</f>
        <v>0</v>
      </c>
      <c r="AS2180" s="42">
        <f>'Data Entry'!BD2209</f>
        <v>0</v>
      </c>
      <c r="AT2180" s="291">
        <f t="shared" si="537"/>
        <v>0</v>
      </c>
      <c r="AU2180" s="42">
        <f>'Data Entry'!BE2209</f>
        <v>0</v>
      </c>
      <c r="AV2180" s="42">
        <f>'Data Entry'!BF2209</f>
        <v>0</v>
      </c>
      <c r="AW2180" s="42">
        <f>'Data Entry'!BG2209</f>
        <v>0</v>
      </c>
      <c r="AX2180" s="291">
        <f t="shared" si="531"/>
        <v>0</v>
      </c>
      <c r="AY2180" s="42">
        <f>'Data Entry'!BH2209</f>
        <v>0</v>
      </c>
      <c r="AZ2180" s="42">
        <f>'Data Entry'!BI2209</f>
        <v>0</v>
      </c>
      <c r="BA2180" s="42">
        <f>'Data Entry'!BJ2209</f>
        <v>0</v>
      </c>
      <c r="BB2180" s="42">
        <f>'Data Entry'!BK2209</f>
        <v>0</v>
      </c>
      <c r="BC2180" s="291">
        <f t="shared" si="538"/>
        <v>0</v>
      </c>
      <c r="BD2180" s="42">
        <f>'Data Entry'!BL2209</f>
        <v>0</v>
      </c>
      <c r="BE2180" s="42">
        <f>'Data Entry'!BM2209</f>
        <v>0</v>
      </c>
      <c r="BF2180" s="291">
        <f t="shared" si="539"/>
        <v>0</v>
      </c>
      <c r="BG2180" s="305">
        <f t="shared" si="540"/>
        <v>0</v>
      </c>
      <c r="BH2180" s="288" t="str">
        <f>IFERROR((BG2180*'Data Entry'!$F$18)/'Data Entry'!$E$18,"")</f>
        <v/>
      </c>
      <c r="BI2180" s="305">
        <f t="shared" si="541"/>
        <v>0</v>
      </c>
      <c r="BJ2180" s="288" t="str">
        <f t="shared" si="542"/>
        <v/>
      </c>
      <c r="BK2180" s="307" t="str">
        <f t="shared" si="543"/>
        <v/>
      </c>
    </row>
    <row r="2181" spans="1:63" ht="27" x14ac:dyDescent="0.2">
      <c r="A2181" s="119" t="str">
        <f>'Data Entry'!D2210</f>
        <v>Respondent 2177</v>
      </c>
      <c r="B2181" s="52">
        <f>'Data Entry'!AN2210</f>
        <v>0</v>
      </c>
      <c r="C2181" s="52" t="str">
        <f>'Data Entry'!BX2210</f>
        <v/>
      </c>
      <c r="D2181" s="42" t="str">
        <f>'Data Entry'!BU2210</f>
        <v>No disability</v>
      </c>
      <c r="E2181" s="42">
        <f>'Data Entry'!O2210</f>
        <v>0</v>
      </c>
      <c r="F2181" s="42">
        <f>'Data Entry'!P2210</f>
        <v>0</v>
      </c>
      <c r="G2181" s="42">
        <f>'Data Entry'!Q2210</f>
        <v>0</v>
      </c>
      <c r="H2181" s="291">
        <f t="shared" ref="H2181:H2244" si="544">IF(G2181=1,F2181*E2181*4.35,0)+IF(G2181=2,F2181*4.35,0)+IF(G2181=3,F2181*2.17,0)+IF(G2181=4,F2181*2,0)+IF(G2181=5,F2181,0)</f>
        <v>0</v>
      </c>
      <c r="I2181" s="42">
        <f>'Data Entry'!R2210</f>
        <v>0</v>
      </c>
      <c r="J2181" s="42">
        <f>'Data Entry'!S2210</f>
        <v>0</v>
      </c>
      <c r="K2181" s="42">
        <f>'Data Entry'!T2210</f>
        <v>0</v>
      </c>
      <c r="L2181" s="42">
        <f>'Data Entry'!U2210</f>
        <v>0</v>
      </c>
      <c r="M2181" s="291">
        <f t="shared" si="532"/>
        <v>0</v>
      </c>
      <c r="N2181" s="42">
        <f>'Data Entry'!V2210</f>
        <v>0</v>
      </c>
      <c r="O2181" s="42">
        <f>'Data Entry'!W2210</f>
        <v>0</v>
      </c>
      <c r="P2181" s="291">
        <f t="shared" si="533"/>
        <v>0</v>
      </c>
      <c r="Q2181" s="42">
        <f>'Data Entry'!X2210</f>
        <v>0</v>
      </c>
      <c r="R2181" s="42">
        <f>'Data Entry'!Y2210</f>
        <v>0</v>
      </c>
      <c r="S2181" s="42">
        <f>'Data Entry'!Z2210</f>
        <v>0</v>
      </c>
      <c r="T2181" s="291">
        <f t="shared" ref="T2181:T2244" si="545">IF(S2181=1,R2181*Q2181*4.35,0)+IF(S2181=2,R2181*4.35,0)+IF(S2181=3,R2181*2.17,0)+IF(S2181=4,R2181*2,0)+IF(S2181=5,R2181,0)</f>
        <v>0</v>
      </c>
      <c r="U2181" s="42">
        <f>'Data Entry'!AA2210</f>
        <v>0</v>
      </c>
      <c r="V2181" s="42">
        <f>'Data Entry'!AB2210</f>
        <v>0</v>
      </c>
      <c r="W2181" s="42">
        <f>'Data Entry'!AC2210</f>
        <v>0</v>
      </c>
      <c r="X2181" s="42">
        <f>'Data Entry'!AD2210</f>
        <v>0</v>
      </c>
      <c r="Y2181" s="291">
        <f t="shared" si="534"/>
        <v>0</v>
      </c>
      <c r="Z2181" s="42">
        <f>'Data Entry'!AE2210</f>
        <v>0</v>
      </c>
      <c r="AA2181" s="42">
        <f>'Data Entry'!AF2210</f>
        <v>0</v>
      </c>
      <c r="AB2181" s="291">
        <f t="shared" si="535"/>
        <v>0</v>
      </c>
      <c r="AC2181" s="42">
        <f>'Data Entry'!AH2210</f>
        <v>0</v>
      </c>
      <c r="AD2181" s="42">
        <f>'Data Entry'!AI2210</f>
        <v>0</v>
      </c>
      <c r="AE2181" s="42">
        <f>'Data Entry'!AJ2210</f>
        <v>0</v>
      </c>
      <c r="AF2181" s="42">
        <f>'Data Entry'!AK2210</f>
        <v>0</v>
      </c>
      <c r="AG2181" s="42">
        <f>'Data Entry'!AL2210</f>
        <v>0</v>
      </c>
      <c r="AH2181" s="42">
        <f>'Data Entry'!AM2210</f>
        <v>0</v>
      </c>
      <c r="AI2181" s="42">
        <f>'Data Entry'!AV2210</f>
        <v>0</v>
      </c>
      <c r="AJ2181" s="42">
        <f>'Data Entry'!AW2210</f>
        <v>0</v>
      </c>
      <c r="AK2181" s="42">
        <f>'Data Entry'!AX2210</f>
        <v>0</v>
      </c>
      <c r="AL2181" s="291">
        <f t="shared" ref="AL2181:AL2244" si="546">IF(AK2181=1,AJ2181*AI2181*4.35,0)+IF(AK2181=2,AJ2181*4.35,0)+IF(AK2181=3,AJ2181*2.17,0)+IF(AK2181=4,AJ2181*2,0)+IF(AK2181=5,AJ2181,0)</f>
        <v>0</v>
      </c>
      <c r="AM2181" s="42">
        <f>'Data Entry'!AY2210</f>
        <v>0</v>
      </c>
      <c r="AN2181" s="42">
        <f>'Data Entry'!AZ2210</f>
        <v>0</v>
      </c>
      <c r="AO2181" s="42">
        <f>'Data Entry'!BA2210</f>
        <v>0</v>
      </c>
      <c r="AP2181" s="42">
        <f>'Data Entry'!BB2210</f>
        <v>0</v>
      </c>
      <c r="AQ2181" s="291">
        <f t="shared" si="536"/>
        <v>0</v>
      </c>
      <c r="AR2181" s="42">
        <f>'Data Entry'!BC2210</f>
        <v>0</v>
      </c>
      <c r="AS2181" s="42">
        <f>'Data Entry'!BD2210</f>
        <v>0</v>
      </c>
      <c r="AT2181" s="291">
        <f t="shared" si="537"/>
        <v>0</v>
      </c>
      <c r="AU2181" s="42">
        <f>'Data Entry'!BE2210</f>
        <v>0</v>
      </c>
      <c r="AV2181" s="42">
        <f>'Data Entry'!BF2210</f>
        <v>0</v>
      </c>
      <c r="AW2181" s="42">
        <f>'Data Entry'!BG2210</f>
        <v>0</v>
      </c>
      <c r="AX2181" s="291">
        <f t="shared" ref="AX2181:AX2244" si="547">IF(AW2181=1,AV2181*AU2181*4.35,0)+IF(AW2181=2,AV2181*4.35,0)+IF(AW2181=3,AV2181*2.17,0)+IF(AW2181=4,AV2181*2,0)+IF(AW2181=5,AV2181,0)</f>
        <v>0</v>
      </c>
      <c r="AY2181" s="42">
        <f>'Data Entry'!BH2210</f>
        <v>0</v>
      </c>
      <c r="AZ2181" s="42">
        <f>'Data Entry'!BI2210</f>
        <v>0</v>
      </c>
      <c r="BA2181" s="42">
        <f>'Data Entry'!BJ2210</f>
        <v>0</v>
      </c>
      <c r="BB2181" s="42">
        <f>'Data Entry'!BK2210</f>
        <v>0</v>
      </c>
      <c r="BC2181" s="291">
        <f t="shared" si="538"/>
        <v>0</v>
      </c>
      <c r="BD2181" s="42">
        <f>'Data Entry'!BL2210</f>
        <v>0</v>
      </c>
      <c r="BE2181" s="42">
        <f>'Data Entry'!BM2210</f>
        <v>0</v>
      </c>
      <c r="BF2181" s="291">
        <f t="shared" si="539"/>
        <v>0</v>
      </c>
      <c r="BG2181" s="305">
        <f t="shared" si="540"/>
        <v>0</v>
      </c>
      <c r="BH2181" s="288" t="str">
        <f>IFERROR((BG2181*'Data Entry'!$F$18)/'Data Entry'!$E$18,"")</f>
        <v/>
      </c>
      <c r="BI2181" s="305">
        <f t="shared" si="541"/>
        <v>0</v>
      </c>
      <c r="BJ2181" s="288" t="str">
        <f t="shared" si="542"/>
        <v/>
      </c>
      <c r="BK2181" s="307" t="str">
        <f t="shared" si="543"/>
        <v/>
      </c>
    </row>
    <row r="2182" spans="1:63" ht="27" x14ac:dyDescent="0.2">
      <c r="A2182" s="119" t="str">
        <f>'Data Entry'!D2211</f>
        <v>Respondent 2178</v>
      </c>
      <c r="B2182" s="52">
        <f>'Data Entry'!AN2211</f>
        <v>0</v>
      </c>
      <c r="C2182" s="52" t="str">
        <f>'Data Entry'!BX2211</f>
        <v/>
      </c>
      <c r="D2182" s="42" t="str">
        <f>'Data Entry'!BU2211</f>
        <v>No disability</v>
      </c>
      <c r="E2182" s="42">
        <f>'Data Entry'!O2211</f>
        <v>0</v>
      </c>
      <c r="F2182" s="42">
        <f>'Data Entry'!P2211</f>
        <v>0</v>
      </c>
      <c r="G2182" s="42">
        <f>'Data Entry'!Q2211</f>
        <v>0</v>
      </c>
      <c r="H2182" s="291">
        <f t="shared" si="544"/>
        <v>0</v>
      </c>
      <c r="I2182" s="42">
        <f>'Data Entry'!R2211</f>
        <v>0</v>
      </c>
      <c r="J2182" s="42">
        <f>'Data Entry'!S2211</f>
        <v>0</v>
      </c>
      <c r="K2182" s="42">
        <f>'Data Entry'!T2211</f>
        <v>0</v>
      </c>
      <c r="L2182" s="42">
        <f>'Data Entry'!U2211</f>
        <v>0</v>
      </c>
      <c r="M2182" s="291">
        <f t="shared" ref="M2182:M2245" si="548">IF(K2182=0,(J2182*4.35)-L2182,K2182-L2182)</f>
        <v>0</v>
      </c>
      <c r="N2182" s="42">
        <f>'Data Entry'!V2211</f>
        <v>0</v>
      </c>
      <c r="O2182" s="42">
        <f>'Data Entry'!W2211</f>
        <v>0</v>
      </c>
      <c r="P2182" s="291">
        <f t="shared" ref="P2182:P2245" si="549">N2182-O2182</f>
        <v>0</v>
      </c>
      <c r="Q2182" s="42">
        <f>'Data Entry'!X2211</f>
        <v>0</v>
      </c>
      <c r="R2182" s="42">
        <f>'Data Entry'!Y2211</f>
        <v>0</v>
      </c>
      <c r="S2182" s="42">
        <f>'Data Entry'!Z2211</f>
        <v>0</v>
      </c>
      <c r="T2182" s="291">
        <f t="shared" si="545"/>
        <v>0</v>
      </c>
      <c r="U2182" s="42">
        <f>'Data Entry'!AA2211</f>
        <v>0</v>
      </c>
      <c r="V2182" s="42">
        <f>'Data Entry'!AB2211</f>
        <v>0</v>
      </c>
      <c r="W2182" s="42">
        <f>'Data Entry'!AC2211</f>
        <v>0</v>
      </c>
      <c r="X2182" s="42">
        <f>'Data Entry'!AD2211</f>
        <v>0</v>
      </c>
      <c r="Y2182" s="291">
        <f t="shared" ref="Y2182:Y2245" si="550">IF(W2182=0,(V2182*4.35)-X2182,W2182-X2182)</f>
        <v>0</v>
      </c>
      <c r="Z2182" s="42">
        <f>'Data Entry'!AE2211</f>
        <v>0</v>
      </c>
      <c r="AA2182" s="42">
        <f>'Data Entry'!AF2211</f>
        <v>0</v>
      </c>
      <c r="AB2182" s="291">
        <f t="shared" ref="AB2182:AB2245" si="551">Z2182-AA2182</f>
        <v>0</v>
      </c>
      <c r="AC2182" s="42">
        <f>'Data Entry'!AH2211</f>
        <v>0</v>
      </c>
      <c r="AD2182" s="42">
        <f>'Data Entry'!AI2211</f>
        <v>0</v>
      </c>
      <c r="AE2182" s="42">
        <f>'Data Entry'!AJ2211</f>
        <v>0</v>
      </c>
      <c r="AF2182" s="42">
        <f>'Data Entry'!AK2211</f>
        <v>0</v>
      </c>
      <c r="AG2182" s="42">
        <f>'Data Entry'!AL2211</f>
        <v>0</v>
      </c>
      <c r="AH2182" s="42">
        <f>'Data Entry'!AM2211</f>
        <v>0</v>
      </c>
      <c r="AI2182" s="42">
        <f>'Data Entry'!AV2211</f>
        <v>0</v>
      </c>
      <c r="AJ2182" s="42">
        <f>'Data Entry'!AW2211</f>
        <v>0</v>
      </c>
      <c r="AK2182" s="42">
        <f>'Data Entry'!AX2211</f>
        <v>0</v>
      </c>
      <c r="AL2182" s="291">
        <f t="shared" si="546"/>
        <v>0</v>
      </c>
      <c r="AM2182" s="42">
        <f>'Data Entry'!AY2211</f>
        <v>0</v>
      </c>
      <c r="AN2182" s="42">
        <f>'Data Entry'!AZ2211</f>
        <v>0</v>
      </c>
      <c r="AO2182" s="42">
        <f>'Data Entry'!BA2211</f>
        <v>0</v>
      </c>
      <c r="AP2182" s="42">
        <f>'Data Entry'!BB2211</f>
        <v>0</v>
      </c>
      <c r="AQ2182" s="291">
        <f t="shared" ref="AQ2182:AQ2245" si="552">IF(AO2182=0,(AN2182*4.35)-AP2182,AO2182-AP2182)</f>
        <v>0</v>
      </c>
      <c r="AR2182" s="42">
        <f>'Data Entry'!BC2211</f>
        <v>0</v>
      </c>
      <c r="AS2182" s="42">
        <f>'Data Entry'!BD2211</f>
        <v>0</v>
      </c>
      <c r="AT2182" s="291">
        <f t="shared" ref="AT2182:AT2245" si="553">AR2182-AS2182</f>
        <v>0</v>
      </c>
      <c r="AU2182" s="42">
        <f>'Data Entry'!BE2211</f>
        <v>0</v>
      </c>
      <c r="AV2182" s="42">
        <f>'Data Entry'!BF2211</f>
        <v>0</v>
      </c>
      <c r="AW2182" s="42">
        <f>'Data Entry'!BG2211</f>
        <v>0</v>
      </c>
      <c r="AX2182" s="291">
        <f t="shared" si="547"/>
        <v>0</v>
      </c>
      <c r="AY2182" s="42">
        <f>'Data Entry'!BH2211</f>
        <v>0</v>
      </c>
      <c r="AZ2182" s="42">
        <f>'Data Entry'!BI2211</f>
        <v>0</v>
      </c>
      <c r="BA2182" s="42">
        <f>'Data Entry'!BJ2211</f>
        <v>0</v>
      </c>
      <c r="BB2182" s="42">
        <f>'Data Entry'!BK2211</f>
        <v>0</v>
      </c>
      <c r="BC2182" s="291">
        <f t="shared" ref="BC2182:BC2245" si="554">IF(BA2182=0,(AZ2182*4.35)-BB2182,BA2182-BB2182)</f>
        <v>0</v>
      </c>
      <c r="BD2182" s="42">
        <f>'Data Entry'!BL2211</f>
        <v>0</v>
      </c>
      <c r="BE2182" s="42">
        <f>'Data Entry'!BM2211</f>
        <v>0</v>
      </c>
      <c r="BF2182" s="291">
        <f t="shared" ref="BF2182:BF2245" si="555">BD2182-BE2182</f>
        <v>0</v>
      </c>
      <c r="BG2182" s="305">
        <f t="shared" ref="BG2182:BG2245" si="556">H2182+I2182+M2182+P2182+T2182+U2182+Y2182+AB2182</f>
        <v>0</v>
      </c>
      <c r="BH2182" s="288" t="str">
        <f>IFERROR((BG2182*'Data Entry'!$F$18)/'Data Entry'!$E$18,"")</f>
        <v/>
      </c>
      <c r="BI2182" s="305">
        <f t="shared" ref="BI2182:BI2245" si="557">AL2182+AM2182+AQ2182+AT2182+AX2182+AY2182+BC2182+BF2182</f>
        <v>0</v>
      </c>
      <c r="BJ2182" s="288" t="str">
        <f t="shared" ref="BJ2182:BJ2245" si="558">IFERROR(BI2182-BH2182,"")</f>
        <v/>
      </c>
      <c r="BK2182" s="307" t="str">
        <f t="shared" si="543"/>
        <v/>
      </c>
    </row>
    <row r="2183" spans="1:63" ht="27" x14ac:dyDescent="0.2">
      <c r="A2183" s="119" t="str">
        <f>'Data Entry'!D2212</f>
        <v>Respondent 2179</v>
      </c>
      <c r="B2183" s="52">
        <f>'Data Entry'!AN2212</f>
        <v>0</v>
      </c>
      <c r="C2183" s="52" t="str">
        <f>'Data Entry'!BX2212</f>
        <v/>
      </c>
      <c r="D2183" s="42" t="str">
        <f>'Data Entry'!BU2212</f>
        <v>No disability</v>
      </c>
      <c r="E2183" s="42">
        <f>'Data Entry'!O2212</f>
        <v>0</v>
      </c>
      <c r="F2183" s="42">
        <f>'Data Entry'!P2212</f>
        <v>0</v>
      </c>
      <c r="G2183" s="42">
        <f>'Data Entry'!Q2212</f>
        <v>0</v>
      </c>
      <c r="H2183" s="291">
        <f t="shared" si="544"/>
        <v>0</v>
      </c>
      <c r="I2183" s="42">
        <f>'Data Entry'!R2212</f>
        <v>0</v>
      </c>
      <c r="J2183" s="42">
        <f>'Data Entry'!S2212</f>
        <v>0</v>
      </c>
      <c r="K2183" s="42">
        <f>'Data Entry'!T2212</f>
        <v>0</v>
      </c>
      <c r="L2183" s="42">
        <f>'Data Entry'!U2212</f>
        <v>0</v>
      </c>
      <c r="M2183" s="291">
        <f t="shared" si="548"/>
        <v>0</v>
      </c>
      <c r="N2183" s="42">
        <f>'Data Entry'!V2212</f>
        <v>0</v>
      </c>
      <c r="O2183" s="42">
        <f>'Data Entry'!W2212</f>
        <v>0</v>
      </c>
      <c r="P2183" s="291">
        <f t="shared" si="549"/>
        <v>0</v>
      </c>
      <c r="Q2183" s="42">
        <f>'Data Entry'!X2212</f>
        <v>0</v>
      </c>
      <c r="R2183" s="42">
        <f>'Data Entry'!Y2212</f>
        <v>0</v>
      </c>
      <c r="S2183" s="42">
        <f>'Data Entry'!Z2212</f>
        <v>0</v>
      </c>
      <c r="T2183" s="291">
        <f t="shared" si="545"/>
        <v>0</v>
      </c>
      <c r="U2183" s="42">
        <f>'Data Entry'!AA2212</f>
        <v>0</v>
      </c>
      <c r="V2183" s="42">
        <f>'Data Entry'!AB2212</f>
        <v>0</v>
      </c>
      <c r="W2183" s="42">
        <f>'Data Entry'!AC2212</f>
        <v>0</v>
      </c>
      <c r="X2183" s="42">
        <f>'Data Entry'!AD2212</f>
        <v>0</v>
      </c>
      <c r="Y2183" s="291">
        <f t="shared" si="550"/>
        <v>0</v>
      </c>
      <c r="Z2183" s="42">
        <f>'Data Entry'!AE2212</f>
        <v>0</v>
      </c>
      <c r="AA2183" s="42">
        <f>'Data Entry'!AF2212</f>
        <v>0</v>
      </c>
      <c r="AB2183" s="291">
        <f t="shared" si="551"/>
        <v>0</v>
      </c>
      <c r="AC2183" s="42">
        <f>'Data Entry'!AH2212</f>
        <v>0</v>
      </c>
      <c r="AD2183" s="42">
        <f>'Data Entry'!AI2212</f>
        <v>0</v>
      </c>
      <c r="AE2183" s="42">
        <f>'Data Entry'!AJ2212</f>
        <v>0</v>
      </c>
      <c r="AF2183" s="42">
        <f>'Data Entry'!AK2212</f>
        <v>0</v>
      </c>
      <c r="AG2183" s="42">
        <f>'Data Entry'!AL2212</f>
        <v>0</v>
      </c>
      <c r="AH2183" s="42">
        <f>'Data Entry'!AM2212</f>
        <v>0</v>
      </c>
      <c r="AI2183" s="42">
        <f>'Data Entry'!AV2212</f>
        <v>0</v>
      </c>
      <c r="AJ2183" s="42">
        <f>'Data Entry'!AW2212</f>
        <v>0</v>
      </c>
      <c r="AK2183" s="42">
        <f>'Data Entry'!AX2212</f>
        <v>0</v>
      </c>
      <c r="AL2183" s="291">
        <f t="shared" si="546"/>
        <v>0</v>
      </c>
      <c r="AM2183" s="42">
        <f>'Data Entry'!AY2212</f>
        <v>0</v>
      </c>
      <c r="AN2183" s="42">
        <f>'Data Entry'!AZ2212</f>
        <v>0</v>
      </c>
      <c r="AO2183" s="42">
        <f>'Data Entry'!BA2212</f>
        <v>0</v>
      </c>
      <c r="AP2183" s="42">
        <f>'Data Entry'!BB2212</f>
        <v>0</v>
      </c>
      <c r="AQ2183" s="291">
        <f t="shared" si="552"/>
        <v>0</v>
      </c>
      <c r="AR2183" s="42">
        <f>'Data Entry'!BC2212</f>
        <v>0</v>
      </c>
      <c r="AS2183" s="42">
        <f>'Data Entry'!BD2212</f>
        <v>0</v>
      </c>
      <c r="AT2183" s="291">
        <f t="shared" si="553"/>
        <v>0</v>
      </c>
      <c r="AU2183" s="42">
        <f>'Data Entry'!BE2212</f>
        <v>0</v>
      </c>
      <c r="AV2183" s="42">
        <f>'Data Entry'!BF2212</f>
        <v>0</v>
      </c>
      <c r="AW2183" s="42">
        <f>'Data Entry'!BG2212</f>
        <v>0</v>
      </c>
      <c r="AX2183" s="291">
        <f t="shared" si="547"/>
        <v>0</v>
      </c>
      <c r="AY2183" s="42">
        <f>'Data Entry'!BH2212</f>
        <v>0</v>
      </c>
      <c r="AZ2183" s="42">
        <f>'Data Entry'!BI2212</f>
        <v>0</v>
      </c>
      <c r="BA2183" s="42">
        <f>'Data Entry'!BJ2212</f>
        <v>0</v>
      </c>
      <c r="BB2183" s="42">
        <f>'Data Entry'!BK2212</f>
        <v>0</v>
      </c>
      <c r="BC2183" s="291">
        <f t="shared" si="554"/>
        <v>0</v>
      </c>
      <c r="BD2183" s="42">
        <f>'Data Entry'!BL2212</f>
        <v>0</v>
      </c>
      <c r="BE2183" s="42">
        <f>'Data Entry'!BM2212</f>
        <v>0</v>
      </c>
      <c r="BF2183" s="291">
        <f t="shared" si="555"/>
        <v>0</v>
      </c>
      <c r="BG2183" s="305">
        <f t="shared" si="556"/>
        <v>0</v>
      </c>
      <c r="BH2183" s="288" t="str">
        <f>IFERROR((BG2183*'Data Entry'!$F$18)/'Data Entry'!$E$18,"")</f>
        <v/>
      </c>
      <c r="BI2183" s="305">
        <f t="shared" si="557"/>
        <v>0</v>
      </c>
      <c r="BJ2183" s="288" t="str">
        <f t="shared" si="558"/>
        <v/>
      </c>
      <c r="BK2183" s="307" t="str">
        <f t="shared" ref="BK2183:BK2246" si="559">IFERROR((BJ2183/BH2183)*100,"")</f>
        <v/>
      </c>
    </row>
    <row r="2184" spans="1:63" ht="27" x14ac:dyDescent="0.2">
      <c r="A2184" s="119" t="str">
        <f>'Data Entry'!D2213</f>
        <v>Respondent 2180</v>
      </c>
      <c r="B2184" s="52">
        <f>'Data Entry'!AN2213</f>
        <v>0</v>
      </c>
      <c r="C2184" s="52" t="str">
        <f>'Data Entry'!BX2213</f>
        <v/>
      </c>
      <c r="D2184" s="42" t="str">
        <f>'Data Entry'!BU2213</f>
        <v>No disability</v>
      </c>
      <c r="E2184" s="42">
        <f>'Data Entry'!O2213</f>
        <v>0</v>
      </c>
      <c r="F2184" s="42">
        <f>'Data Entry'!P2213</f>
        <v>0</v>
      </c>
      <c r="G2184" s="42">
        <f>'Data Entry'!Q2213</f>
        <v>0</v>
      </c>
      <c r="H2184" s="291">
        <f t="shared" si="544"/>
        <v>0</v>
      </c>
      <c r="I2184" s="42">
        <f>'Data Entry'!R2213</f>
        <v>0</v>
      </c>
      <c r="J2184" s="42">
        <f>'Data Entry'!S2213</f>
        <v>0</v>
      </c>
      <c r="K2184" s="42">
        <f>'Data Entry'!T2213</f>
        <v>0</v>
      </c>
      <c r="L2184" s="42">
        <f>'Data Entry'!U2213</f>
        <v>0</v>
      </c>
      <c r="M2184" s="291">
        <f t="shared" si="548"/>
        <v>0</v>
      </c>
      <c r="N2184" s="42">
        <f>'Data Entry'!V2213</f>
        <v>0</v>
      </c>
      <c r="O2184" s="42">
        <f>'Data Entry'!W2213</f>
        <v>0</v>
      </c>
      <c r="P2184" s="291">
        <f t="shared" si="549"/>
        <v>0</v>
      </c>
      <c r="Q2184" s="42">
        <f>'Data Entry'!X2213</f>
        <v>0</v>
      </c>
      <c r="R2184" s="42">
        <f>'Data Entry'!Y2213</f>
        <v>0</v>
      </c>
      <c r="S2184" s="42">
        <f>'Data Entry'!Z2213</f>
        <v>0</v>
      </c>
      <c r="T2184" s="291">
        <f t="shared" si="545"/>
        <v>0</v>
      </c>
      <c r="U2184" s="42">
        <f>'Data Entry'!AA2213</f>
        <v>0</v>
      </c>
      <c r="V2184" s="42">
        <f>'Data Entry'!AB2213</f>
        <v>0</v>
      </c>
      <c r="W2184" s="42">
        <f>'Data Entry'!AC2213</f>
        <v>0</v>
      </c>
      <c r="X2184" s="42">
        <f>'Data Entry'!AD2213</f>
        <v>0</v>
      </c>
      <c r="Y2184" s="291">
        <f t="shared" si="550"/>
        <v>0</v>
      </c>
      <c r="Z2184" s="42">
        <f>'Data Entry'!AE2213</f>
        <v>0</v>
      </c>
      <c r="AA2184" s="42">
        <f>'Data Entry'!AF2213</f>
        <v>0</v>
      </c>
      <c r="AB2184" s="291">
        <f t="shared" si="551"/>
        <v>0</v>
      </c>
      <c r="AC2184" s="42">
        <f>'Data Entry'!AH2213</f>
        <v>0</v>
      </c>
      <c r="AD2184" s="42">
        <f>'Data Entry'!AI2213</f>
        <v>0</v>
      </c>
      <c r="AE2184" s="42">
        <f>'Data Entry'!AJ2213</f>
        <v>0</v>
      </c>
      <c r="AF2184" s="42">
        <f>'Data Entry'!AK2213</f>
        <v>0</v>
      </c>
      <c r="AG2184" s="42">
        <f>'Data Entry'!AL2213</f>
        <v>0</v>
      </c>
      <c r="AH2184" s="42">
        <f>'Data Entry'!AM2213</f>
        <v>0</v>
      </c>
      <c r="AI2184" s="42">
        <f>'Data Entry'!AV2213</f>
        <v>0</v>
      </c>
      <c r="AJ2184" s="42">
        <f>'Data Entry'!AW2213</f>
        <v>0</v>
      </c>
      <c r="AK2184" s="42">
        <f>'Data Entry'!AX2213</f>
        <v>0</v>
      </c>
      <c r="AL2184" s="291">
        <f t="shared" si="546"/>
        <v>0</v>
      </c>
      <c r="AM2184" s="42">
        <f>'Data Entry'!AY2213</f>
        <v>0</v>
      </c>
      <c r="AN2184" s="42">
        <f>'Data Entry'!AZ2213</f>
        <v>0</v>
      </c>
      <c r="AO2184" s="42">
        <f>'Data Entry'!BA2213</f>
        <v>0</v>
      </c>
      <c r="AP2184" s="42">
        <f>'Data Entry'!BB2213</f>
        <v>0</v>
      </c>
      <c r="AQ2184" s="291">
        <f t="shared" si="552"/>
        <v>0</v>
      </c>
      <c r="AR2184" s="42">
        <f>'Data Entry'!BC2213</f>
        <v>0</v>
      </c>
      <c r="AS2184" s="42">
        <f>'Data Entry'!BD2213</f>
        <v>0</v>
      </c>
      <c r="AT2184" s="291">
        <f t="shared" si="553"/>
        <v>0</v>
      </c>
      <c r="AU2184" s="42">
        <f>'Data Entry'!BE2213</f>
        <v>0</v>
      </c>
      <c r="AV2184" s="42">
        <f>'Data Entry'!BF2213</f>
        <v>0</v>
      </c>
      <c r="AW2184" s="42">
        <f>'Data Entry'!BG2213</f>
        <v>0</v>
      </c>
      <c r="AX2184" s="291">
        <f t="shared" si="547"/>
        <v>0</v>
      </c>
      <c r="AY2184" s="42">
        <f>'Data Entry'!BH2213</f>
        <v>0</v>
      </c>
      <c r="AZ2184" s="42">
        <f>'Data Entry'!BI2213</f>
        <v>0</v>
      </c>
      <c r="BA2184" s="42">
        <f>'Data Entry'!BJ2213</f>
        <v>0</v>
      </c>
      <c r="BB2184" s="42">
        <f>'Data Entry'!BK2213</f>
        <v>0</v>
      </c>
      <c r="BC2184" s="291">
        <f t="shared" si="554"/>
        <v>0</v>
      </c>
      <c r="BD2184" s="42">
        <f>'Data Entry'!BL2213</f>
        <v>0</v>
      </c>
      <c r="BE2184" s="42">
        <f>'Data Entry'!BM2213</f>
        <v>0</v>
      </c>
      <c r="BF2184" s="291">
        <f t="shared" si="555"/>
        <v>0</v>
      </c>
      <c r="BG2184" s="305">
        <f t="shared" si="556"/>
        <v>0</v>
      </c>
      <c r="BH2184" s="288" t="str">
        <f>IFERROR((BG2184*'Data Entry'!$F$18)/'Data Entry'!$E$18,"")</f>
        <v/>
      </c>
      <c r="BI2184" s="305">
        <f t="shared" si="557"/>
        <v>0</v>
      </c>
      <c r="BJ2184" s="288" t="str">
        <f t="shared" si="558"/>
        <v/>
      </c>
      <c r="BK2184" s="307" t="str">
        <f t="shared" si="559"/>
        <v/>
      </c>
    </row>
    <row r="2185" spans="1:63" ht="27" x14ac:dyDescent="0.2">
      <c r="A2185" s="119" t="str">
        <f>'Data Entry'!D2214</f>
        <v>Respondent 2181</v>
      </c>
      <c r="B2185" s="52">
        <f>'Data Entry'!AN2214</f>
        <v>0</v>
      </c>
      <c r="C2185" s="52" t="str">
        <f>'Data Entry'!BX2214</f>
        <v/>
      </c>
      <c r="D2185" s="42" t="str">
        <f>'Data Entry'!BU2214</f>
        <v>No disability</v>
      </c>
      <c r="E2185" s="42">
        <f>'Data Entry'!O2214</f>
        <v>0</v>
      </c>
      <c r="F2185" s="42">
        <f>'Data Entry'!P2214</f>
        <v>0</v>
      </c>
      <c r="G2185" s="42">
        <f>'Data Entry'!Q2214</f>
        <v>0</v>
      </c>
      <c r="H2185" s="291">
        <f t="shared" si="544"/>
        <v>0</v>
      </c>
      <c r="I2185" s="42">
        <f>'Data Entry'!R2214</f>
        <v>0</v>
      </c>
      <c r="J2185" s="42">
        <f>'Data Entry'!S2214</f>
        <v>0</v>
      </c>
      <c r="K2185" s="42">
        <f>'Data Entry'!T2214</f>
        <v>0</v>
      </c>
      <c r="L2185" s="42">
        <f>'Data Entry'!U2214</f>
        <v>0</v>
      </c>
      <c r="M2185" s="291">
        <f t="shared" si="548"/>
        <v>0</v>
      </c>
      <c r="N2185" s="42">
        <f>'Data Entry'!V2214</f>
        <v>0</v>
      </c>
      <c r="O2185" s="42">
        <f>'Data Entry'!W2214</f>
        <v>0</v>
      </c>
      <c r="P2185" s="291">
        <f t="shared" si="549"/>
        <v>0</v>
      </c>
      <c r="Q2185" s="42">
        <f>'Data Entry'!X2214</f>
        <v>0</v>
      </c>
      <c r="R2185" s="42">
        <f>'Data Entry'!Y2214</f>
        <v>0</v>
      </c>
      <c r="S2185" s="42">
        <f>'Data Entry'!Z2214</f>
        <v>0</v>
      </c>
      <c r="T2185" s="291">
        <f t="shared" si="545"/>
        <v>0</v>
      </c>
      <c r="U2185" s="42">
        <f>'Data Entry'!AA2214</f>
        <v>0</v>
      </c>
      <c r="V2185" s="42">
        <f>'Data Entry'!AB2214</f>
        <v>0</v>
      </c>
      <c r="W2185" s="42">
        <f>'Data Entry'!AC2214</f>
        <v>0</v>
      </c>
      <c r="X2185" s="42">
        <f>'Data Entry'!AD2214</f>
        <v>0</v>
      </c>
      <c r="Y2185" s="291">
        <f t="shared" si="550"/>
        <v>0</v>
      </c>
      <c r="Z2185" s="42">
        <f>'Data Entry'!AE2214</f>
        <v>0</v>
      </c>
      <c r="AA2185" s="42">
        <f>'Data Entry'!AF2214</f>
        <v>0</v>
      </c>
      <c r="AB2185" s="291">
        <f t="shared" si="551"/>
        <v>0</v>
      </c>
      <c r="AC2185" s="42">
        <f>'Data Entry'!AH2214</f>
        <v>0</v>
      </c>
      <c r="AD2185" s="42">
        <f>'Data Entry'!AI2214</f>
        <v>0</v>
      </c>
      <c r="AE2185" s="42">
        <f>'Data Entry'!AJ2214</f>
        <v>0</v>
      </c>
      <c r="AF2185" s="42">
        <f>'Data Entry'!AK2214</f>
        <v>0</v>
      </c>
      <c r="AG2185" s="42">
        <f>'Data Entry'!AL2214</f>
        <v>0</v>
      </c>
      <c r="AH2185" s="42">
        <f>'Data Entry'!AM2214</f>
        <v>0</v>
      </c>
      <c r="AI2185" s="42">
        <f>'Data Entry'!AV2214</f>
        <v>0</v>
      </c>
      <c r="AJ2185" s="42">
        <f>'Data Entry'!AW2214</f>
        <v>0</v>
      </c>
      <c r="AK2185" s="42">
        <f>'Data Entry'!AX2214</f>
        <v>0</v>
      </c>
      <c r="AL2185" s="291">
        <f t="shared" si="546"/>
        <v>0</v>
      </c>
      <c r="AM2185" s="42">
        <f>'Data Entry'!AY2214</f>
        <v>0</v>
      </c>
      <c r="AN2185" s="42">
        <f>'Data Entry'!AZ2214</f>
        <v>0</v>
      </c>
      <c r="AO2185" s="42">
        <f>'Data Entry'!BA2214</f>
        <v>0</v>
      </c>
      <c r="AP2185" s="42">
        <f>'Data Entry'!BB2214</f>
        <v>0</v>
      </c>
      <c r="AQ2185" s="291">
        <f t="shared" si="552"/>
        <v>0</v>
      </c>
      <c r="AR2185" s="42">
        <f>'Data Entry'!BC2214</f>
        <v>0</v>
      </c>
      <c r="AS2185" s="42">
        <f>'Data Entry'!BD2214</f>
        <v>0</v>
      </c>
      <c r="AT2185" s="291">
        <f t="shared" si="553"/>
        <v>0</v>
      </c>
      <c r="AU2185" s="42">
        <f>'Data Entry'!BE2214</f>
        <v>0</v>
      </c>
      <c r="AV2185" s="42">
        <f>'Data Entry'!BF2214</f>
        <v>0</v>
      </c>
      <c r="AW2185" s="42">
        <f>'Data Entry'!BG2214</f>
        <v>0</v>
      </c>
      <c r="AX2185" s="291">
        <f t="shared" si="547"/>
        <v>0</v>
      </c>
      <c r="AY2185" s="42">
        <f>'Data Entry'!BH2214</f>
        <v>0</v>
      </c>
      <c r="AZ2185" s="42">
        <f>'Data Entry'!BI2214</f>
        <v>0</v>
      </c>
      <c r="BA2185" s="42">
        <f>'Data Entry'!BJ2214</f>
        <v>0</v>
      </c>
      <c r="BB2185" s="42">
        <f>'Data Entry'!BK2214</f>
        <v>0</v>
      </c>
      <c r="BC2185" s="291">
        <f t="shared" si="554"/>
        <v>0</v>
      </c>
      <c r="BD2185" s="42">
        <f>'Data Entry'!BL2214</f>
        <v>0</v>
      </c>
      <c r="BE2185" s="42">
        <f>'Data Entry'!BM2214</f>
        <v>0</v>
      </c>
      <c r="BF2185" s="291">
        <f t="shared" si="555"/>
        <v>0</v>
      </c>
      <c r="BG2185" s="305">
        <f t="shared" si="556"/>
        <v>0</v>
      </c>
      <c r="BH2185" s="288" t="str">
        <f>IFERROR((BG2185*'Data Entry'!$F$18)/'Data Entry'!$E$18,"")</f>
        <v/>
      </c>
      <c r="BI2185" s="305">
        <f t="shared" si="557"/>
        <v>0</v>
      </c>
      <c r="BJ2185" s="288" t="str">
        <f t="shared" si="558"/>
        <v/>
      </c>
      <c r="BK2185" s="307" t="str">
        <f t="shared" si="559"/>
        <v/>
      </c>
    </row>
    <row r="2186" spans="1:63" ht="27" x14ac:dyDescent="0.2">
      <c r="A2186" s="119" t="str">
        <f>'Data Entry'!D2215</f>
        <v>Respondent 2182</v>
      </c>
      <c r="B2186" s="52">
        <f>'Data Entry'!AN2215</f>
        <v>0</v>
      </c>
      <c r="C2186" s="52" t="str">
        <f>'Data Entry'!BX2215</f>
        <v/>
      </c>
      <c r="D2186" s="42" t="str">
        <f>'Data Entry'!BU2215</f>
        <v>No disability</v>
      </c>
      <c r="E2186" s="42">
        <f>'Data Entry'!O2215</f>
        <v>0</v>
      </c>
      <c r="F2186" s="42">
        <f>'Data Entry'!P2215</f>
        <v>0</v>
      </c>
      <c r="G2186" s="42">
        <f>'Data Entry'!Q2215</f>
        <v>0</v>
      </c>
      <c r="H2186" s="291">
        <f t="shared" si="544"/>
        <v>0</v>
      </c>
      <c r="I2186" s="42">
        <f>'Data Entry'!R2215</f>
        <v>0</v>
      </c>
      <c r="J2186" s="42">
        <f>'Data Entry'!S2215</f>
        <v>0</v>
      </c>
      <c r="K2186" s="42">
        <f>'Data Entry'!T2215</f>
        <v>0</v>
      </c>
      <c r="L2186" s="42">
        <f>'Data Entry'!U2215</f>
        <v>0</v>
      </c>
      <c r="M2186" s="291">
        <f t="shared" si="548"/>
        <v>0</v>
      </c>
      <c r="N2186" s="42">
        <f>'Data Entry'!V2215</f>
        <v>0</v>
      </c>
      <c r="O2186" s="42">
        <f>'Data Entry'!W2215</f>
        <v>0</v>
      </c>
      <c r="P2186" s="291">
        <f t="shared" si="549"/>
        <v>0</v>
      </c>
      <c r="Q2186" s="42">
        <f>'Data Entry'!X2215</f>
        <v>0</v>
      </c>
      <c r="R2186" s="42">
        <f>'Data Entry'!Y2215</f>
        <v>0</v>
      </c>
      <c r="S2186" s="42">
        <f>'Data Entry'!Z2215</f>
        <v>0</v>
      </c>
      <c r="T2186" s="291">
        <f t="shared" si="545"/>
        <v>0</v>
      </c>
      <c r="U2186" s="42">
        <f>'Data Entry'!AA2215</f>
        <v>0</v>
      </c>
      <c r="V2186" s="42">
        <f>'Data Entry'!AB2215</f>
        <v>0</v>
      </c>
      <c r="W2186" s="42">
        <f>'Data Entry'!AC2215</f>
        <v>0</v>
      </c>
      <c r="X2186" s="42">
        <f>'Data Entry'!AD2215</f>
        <v>0</v>
      </c>
      <c r="Y2186" s="291">
        <f t="shared" si="550"/>
        <v>0</v>
      </c>
      <c r="Z2186" s="42">
        <f>'Data Entry'!AE2215</f>
        <v>0</v>
      </c>
      <c r="AA2186" s="42">
        <f>'Data Entry'!AF2215</f>
        <v>0</v>
      </c>
      <c r="AB2186" s="291">
        <f t="shared" si="551"/>
        <v>0</v>
      </c>
      <c r="AC2186" s="42">
        <f>'Data Entry'!AH2215</f>
        <v>0</v>
      </c>
      <c r="AD2186" s="42">
        <f>'Data Entry'!AI2215</f>
        <v>0</v>
      </c>
      <c r="AE2186" s="42">
        <f>'Data Entry'!AJ2215</f>
        <v>0</v>
      </c>
      <c r="AF2186" s="42">
        <f>'Data Entry'!AK2215</f>
        <v>0</v>
      </c>
      <c r="AG2186" s="42">
        <f>'Data Entry'!AL2215</f>
        <v>0</v>
      </c>
      <c r="AH2186" s="42">
        <f>'Data Entry'!AM2215</f>
        <v>0</v>
      </c>
      <c r="AI2186" s="42">
        <f>'Data Entry'!AV2215</f>
        <v>0</v>
      </c>
      <c r="AJ2186" s="42">
        <f>'Data Entry'!AW2215</f>
        <v>0</v>
      </c>
      <c r="AK2186" s="42">
        <f>'Data Entry'!AX2215</f>
        <v>0</v>
      </c>
      <c r="AL2186" s="291">
        <f t="shared" si="546"/>
        <v>0</v>
      </c>
      <c r="AM2186" s="42">
        <f>'Data Entry'!AY2215</f>
        <v>0</v>
      </c>
      <c r="AN2186" s="42">
        <f>'Data Entry'!AZ2215</f>
        <v>0</v>
      </c>
      <c r="AO2186" s="42">
        <f>'Data Entry'!BA2215</f>
        <v>0</v>
      </c>
      <c r="AP2186" s="42">
        <f>'Data Entry'!BB2215</f>
        <v>0</v>
      </c>
      <c r="AQ2186" s="291">
        <f t="shared" si="552"/>
        <v>0</v>
      </c>
      <c r="AR2186" s="42">
        <f>'Data Entry'!BC2215</f>
        <v>0</v>
      </c>
      <c r="AS2186" s="42">
        <f>'Data Entry'!BD2215</f>
        <v>0</v>
      </c>
      <c r="AT2186" s="291">
        <f t="shared" si="553"/>
        <v>0</v>
      </c>
      <c r="AU2186" s="42">
        <f>'Data Entry'!BE2215</f>
        <v>0</v>
      </c>
      <c r="AV2186" s="42">
        <f>'Data Entry'!BF2215</f>
        <v>0</v>
      </c>
      <c r="AW2186" s="42">
        <f>'Data Entry'!BG2215</f>
        <v>0</v>
      </c>
      <c r="AX2186" s="291">
        <f t="shared" si="547"/>
        <v>0</v>
      </c>
      <c r="AY2186" s="42">
        <f>'Data Entry'!BH2215</f>
        <v>0</v>
      </c>
      <c r="AZ2186" s="42">
        <f>'Data Entry'!BI2215</f>
        <v>0</v>
      </c>
      <c r="BA2186" s="42">
        <f>'Data Entry'!BJ2215</f>
        <v>0</v>
      </c>
      <c r="BB2186" s="42">
        <f>'Data Entry'!BK2215</f>
        <v>0</v>
      </c>
      <c r="BC2186" s="291">
        <f t="shared" si="554"/>
        <v>0</v>
      </c>
      <c r="BD2186" s="42">
        <f>'Data Entry'!BL2215</f>
        <v>0</v>
      </c>
      <c r="BE2186" s="42">
        <f>'Data Entry'!BM2215</f>
        <v>0</v>
      </c>
      <c r="BF2186" s="291">
        <f t="shared" si="555"/>
        <v>0</v>
      </c>
      <c r="BG2186" s="305">
        <f t="shared" si="556"/>
        <v>0</v>
      </c>
      <c r="BH2186" s="288" t="str">
        <f>IFERROR((BG2186*'Data Entry'!$F$18)/'Data Entry'!$E$18,"")</f>
        <v/>
      </c>
      <c r="BI2186" s="305">
        <f t="shared" si="557"/>
        <v>0</v>
      </c>
      <c r="BJ2186" s="288" t="str">
        <f t="shared" si="558"/>
        <v/>
      </c>
      <c r="BK2186" s="307" t="str">
        <f t="shared" si="559"/>
        <v/>
      </c>
    </row>
    <row r="2187" spans="1:63" ht="27" x14ac:dyDescent="0.2">
      <c r="A2187" s="119" t="str">
        <f>'Data Entry'!D2216</f>
        <v>Respondent 2183</v>
      </c>
      <c r="B2187" s="52">
        <f>'Data Entry'!AN2216</f>
        <v>0</v>
      </c>
      <c r="C2187" s="52" t="str">
        <f>'Data Entry'!BX2216</f>
        <v/>
      </c>
      <c r="D2187" s="42" t="str">
        <f>'Data Entry'!BU2216</f>
        <v>No disability</v>
      </c>
      <c r="E2187" s="42">
        <f>'Data Entry'!O2216</f>
        <v>0</v>
      </c>
      <c r="F2187" s="42">
        <f>'Data Entry'!P2216</f>
        <v>0</v>
      </c>
      <c r="G2187" s="42">
        <f>'Data Entry'!Q2216</f>
        <v>0</v>
      </c>
      <c r="H2187" s="291">
        <f t="shared" si="544"/>
        <v>0</v>
      </c>
      <c r="I2187" s="42">
        <f>'Data Entry'!R2216</f>
        <v>0</v>
      </c>
      <c r="J2187" s="42">
        <f>'Data Entry'!S2216</f>
        <v>0</v>
      </c>
      <c r="K2187" s="42">
        <f>'Data Entry'!T2216</f>
        <v>0</v>
      </c>
      <c r="L2187" s="42">
        <f>'Data Entry'!U2216</f>
        <v>0</v>
      </c>
      <c r="M2187" s="291">
        <f t="shared" si="548"/>
        <v>0</v>
      </c>
      <c r="N2187" s="42">
        <f>'Data Entry'!V2216</f>
        <v>0</v>
      </c>
      <c r="O2187" s="42">
        <f>'Data Entry'!W2216</f>
        <v>0</v>
      </c>
      <c r="P2187" s="291">
        <f t="shared" si="549"/>
        <v>0</v>
      </c>
      <c r="Q2187" s="42">
        <f>'Data Entry'!X2216</f>
        <v>0</v>
      </c>
      <c r="R2187" s="42">
        <f>'Data Entry'!Y2216</f>
        <v>0</v>
      </c>
      <c r="S2187" s="42">
        <f>'Data Entry'!Z2216</f>
        <v>0</v>
      </c>
      <c r="T2187" s="291">
        <f t="shared" si="545"/>
        <v>0</v>
      </c>
      <c r="U2187" s="42">
        <f>'Data Entry'!AA2216</f>
        <v>0</v>
      </c>
      <c r="V2187" s="42">
        <f>'Data Entry'!AB2216</f>
        <v>0</v>
      </c>
      <c r="W2187" s="42">
        <f>'Data Entry'!AC2216</f>
        <v>0</v>
      </c>
      <c r="X2187" s="42">
        <f>'Data Entry'!AD2216</f>
        <v>0</v>
      </c>
      <c r="Y2187" s="291">
        <f t="shared" si="550"/>
        <v>0</v>
      </c>
      <c r="Z2187" s="42">
        <f>'Data Entry'!AE2216</f>
        <v>0</v>
      </c>
      <c r="AA2187" s="42">
        <f>'Data Entry'!AF2216</f>
        <v>0</v>
      </c>
      <c r="AB2187" s="291">
        <f t="shared" si="551"/>
        <v>0</v>
      </c>
      <c r="AC2187" s="42">
        <f>'Data Entry'!AH2216</f>
        <v>0</v>
      </c>
      <c r="AD2187" s="42">
        <f>'Data Entry'!AI2216</f>
        <v>0</v>
      </c>
      <c r="AE2187" s="42">
        <f>'Data Entry'!AJ2216</f>
        <v>0</v>
      </c>
      <c r="AF2187" s="42">
        <f>'Data Entry'!AK2216</f>
        <v>0</v>
      </c>
      <c r="AG2187" s="42">
        <f>'Data Entry'!AL2216</f>
        <v>0</v>
      </c>
      <c r="AH2187" s="42">
        <f>'Data Entry'!AM2216</f>
        <v>0</v>
      </c>
      <c r="AI2187" s="42">
        <f>'Data Entry'!AV2216</f>
        <v>0</v>
      </c>
      <c r="AJ2187" s="42">
        <f>'Data Entry'!AW2216</f>
        <v>0</v>
      </c>
      <c r="AK2187" s="42">
        <f>'Data Entry'!AX2216</f>
        <v>0</v>
      </c>
      <c r="AL2187" s="291">
        <f t="shared" si="546"/>
        <v>0</v>
      </c>
      <c r="AM2187" s="42">
        <f>'Data Entry'!AY2216</f>
        <v>0</v>
      </c>
      <c r="AN2187" s="42">
        <f>'Data Entry'!AZ2216</f>
        <v>0</v>
      </c>
      <c r="AO2187" s="42">
        <f>'Data Entry'!BA2216</f>
        <v>0</v>
      </c>
      <c r="AP2187" s="42">
        <f>'Data Entry'!BB2216</f>
        <v>0</v>
      </c>
      <c r="AQ2187" s="291">
        <f t="shared" si="552"/>
        <v>0</v>
      </c>
      <c r="AR2187" s="42">
        <f>'Data Entry'!BC2216</f>
        <v>0</v>
      </c>
      <c r="AS2187" s="42">
        <f>'Data Entry'!BD2216</f>
        <v>0</v>
      </c>
      <c r="AT2187" s="291">
        <f t="shared" si="553"/>
        <v>0</v>
      </c>
      <c r="AU2187" s="42">
        <f>'Data Entry'!BE2216</f>
        <v>0</v>
      </c>
      <c r="AV2187" s="42">
        <f>'Data Entry'!BF2216</f>
        <v>0</v>
      </c>
      <c r="AW2187" s="42">
        <f>'Data Entry'!BG2216</f>
        <v>0</v>
      </c>
      <c r="AX2187" s="291">
        <f t="shared" si="547"/>
        <v>0</v>
      </c>
      <c r="AY2187" s="42">
        <f>'Data Entry'!BH2216</f>
        <v>0</v>
      </c>
      <c r="AZ2187" s="42">
        <f>'Data Entry'!BI2216</f>
        <v>0</v>
      </c>
      <c r="BA2187" s="42">
        <f>'Data Entry'!BJ2216</f>
        <v>0</v>
      </c>
      <c r="BB2187" s="42">
        <f>'Data Entry'!BK2216</f>
        <v>0</v>
      </c>
      <c r="BC2187" s="291">
        <f t="shared" si="554"/>
        <v>0</v>
      </c>
      <c r="BD2187" s="42">
        <f>'Data Entry'!BL2216</f>
        <v>0</v>
      </c>
      <c r="BE2187" s="42">
        <f>'Data Entry'!BM2216</f>
        <v>0</v>
      </c>
      <c r="BF2187" s="291">
        <f t="shared" si="555"/>
        <v>0</v>
      </c>
      <c r="BG2187" s="305">
        <f t="shared" si="556"/>
        <v>0</v>
      </c>
      <c r="BH2187" s="288" t="str">
        <f>IFERROR((BG2187*'Data Entry'!$F$18)/'Data Entry'!$E$18,"")</f>
        <v/>
      </c>
      <c r="BI2187" s="305">
        <f t="shared" si="557"/>
        <v>0</v>
      </c>
      <c r="BJ2187" s="288" t="str">
        <f t="shared" si="558"/>
        <v/>
      </c>
      <c r="BK2187" s="307" t="str">
        <f t="shared" si="559"/>
        <v/>
      </c>
    </row>
    <row r="2188" spans="1:63" ht="27" x14ac:dyDescent="0.2">
      <c r="A2188" s="119" t="str">
        <f>'Data Entry'!D2217</f>
        <v>Respondent 2184</v>
      </c>
      <c r="B2188" s="52">
        <f>'Data Entry'!AN2217</f>
        <v>0</v>
      </c>
      <c r="C2188" s="52" t="str">
        <f>'Data Entry'!BX2217</f>
        <v/>
      </c>
      <c r="D2188" s="42" t="str">
        <f>'Data Entry'!BU2217</f>
        <v>No disability</v>
      </c>
      <c r="E2188" s="42">
        <f>'Data Entry'!O2217</f>
        <v>0</v>
      </c>
      <c r="F2188" s="42">
        <f>'Data Entry'!P2217</f>
        <v>0</v>
      </c>
      <c r="G2188" s="42">
        <f>'Data Entry'!Q2217</f>
        <v>0</v>
      </c>
      <c r="H2188" s="291">
        <f t="shared" si="544"/>
        <v>0</v>
      </c>
      <c r="I2188" s="42">
        <f>'Data Entry'!R2217</f>
        <v>0</v>
      </c>
      <c r="J2188" s="42">
        <f>'Data Entry'!S2217</f>
        <v>0</v>
      </c>
      <c r="K2188" s="42">
        <f>'Data Entry'!T2217</f>
        <v>0</v>
      </c>
      <c r="L2188" s="42">
        <f>'Data Entry'!U2217</f>
        <v>0</v>
      </c>
      <c r="M2188" s="291">
        <f t="shared" si="548"/>
        <v>0</v>
      </c>
      <c r="N2188" s="42">
        <f>'Data Entry'!V2217</f>
        <v>0</v>
      </c>
      <c r="O2188" s="42">
        <f>'Data Entry'!W2217</f>
        <v>0</v>
      </c>
      <c r="P2188" s="291">
        <f t="shared" si="549"/>
        <v>0</v>
      </c>
      <c r="Q2188" s="42">
        <f>'Data Entry'!X2217</f>
        <v>0</v>
      </c>
      <c r="R2188" s="42">
        <f>'Data Entry'!Y2217</f>
        <v>0</v>
      </c>
      <c r="S2188" s="42">
        <f>'Data Entry'!Z2217</f>
        <v>0</v>
      </c>
      <c r="T2188" s="291">
        <f t="shared" si="545"/>
        <v>0</v>
      </c>
      <c r="U2188" s="42">
        <f>'Data Entry'!AA2217</f>
        <v>0</v>
      </c>
      <c r="V2188" s="42">
        <f>'Data Entry'!AB2217</f>
        <v>0</v>
      </c>
      <c r="W2188" s="42">
        <f>'Data Entry'!AC2217</f>
        <v>0</v>
      </c>
      <c r="X2188" s="42">
        <f>'Data Entry'!AD2217</f>
        <v>0</v>
      </c>
      <c r="Y2188" s="291">
        <f t="shared" si="550"/>
        <v>0</v>
      </c>
      <c r="Z2188" s="42">
        <f>'Data Entry'!AE2217</f>
        <v>0</v>
      </c>
      <c r="AA2188" s="42">
        <f>'Data Entry'!AF2217</f>
        <v>0</v>
      </c>
      <c r="AB2188" s="291">
        <f t="shared" si="551"/>
        <v>0</v>
      </c>
      <c r="AC2188" s="42">
        <f>'Data Entry'!AH2217</f>
        <v>0</v>
      </c>
      <c r="AD2188" s="42">
        <f>'Data Entry'!AI2217</f>
        <v>0</v>
      </c>
      <c r="AE2188" s="42">
        <f>'Data Entry'!AJ2217</f>
        <v>0</v>
      </c>
      <c r="AF2188" s="42">
        <f>'Data Entry'!AK2217</f>
        <v>0</v>
      </c>
      <c r="AG2188" s="42">
        <f>'Data Entry'!AL2217</f>
        <v>0</v>
      </c>
      <c r="AH2188" s="42">
        <f>'Data Entry'!AM2217</f>
        <v>0</v>
      </c>
      <c r="AI2188" s="42">
        <f>'Data Entry'!AV2217</f>
        <v>0</v>
      </c>
      <c r="AJ2188" s="42">
        <f>'Data Entry'!AW2217</f>
        <v>0</v>
      </c>
      <c r="AK2188" s="42">
        <f>'Data Entry'!AX2217</f>
        <v>0</v>
      </c>
      <c r="AL2188" s="291">
        <f t="shared" si="546"/>
        <v>0</v>
      </c>
      <c r="AM2188" s="42">
        <f>'Data Entry'!AY2217</f>
        <v>0</v>
      </c>
      <c r="AN2188" s="42">
        <f>'Data Entry'!AZ2217</f>
        <v>0</v>
      </c>
      <c r="AO2188" s="42">
        <f>'Data Entry'!BA2217</f>
        <v>0</v>
      </c>
      <c r="AP2188" s="42">
        <f>'Data Entry'!BB2217</f>
        <v>0</v>
      </c>
      <c r="AQ2188" s="291">
        <f t="shared" si="552"/>
        <v>0</v>
      </c>
      <c r="AR2188" s="42">
        <f>'Data Entry'!BC2217</f>
        <v>0</v>
      </c>
      <c r="AS2188" s="42">
        <f>'Data Entry'!BD2217</f>
        <v>0</v>
      </c>
      <c r="AT2188" s="291">
        <f t="shared" si="553"/>
        <v>0</v>
      </c>
      <c r="AU2188" s="42">
        <f>'Data Entry'!BE2217</f>
        <v>0</v>
      </c>
      <c r="AV2188" s="42">
        <f>'Data Entry'!BF2217</f>
        <v>0</v>
      </c>
      <c r="AW2188" s="42">
        <f>'Data Entry'!BG2217</f>
        <v>0</v>
      </c>
      <c r="AX2188" s="291">
        <f t="shared" si="547"/>
        <v>0</v>
      </c>
      <c r="AY2188" s="42">
        <f>'Data Entry'!BH2217</f>
        <v>0</v>
      </c>
      <c r="AZ2188" s="42">
        <f>'Data Entry'!BI2217</f>
        <v>0</v>
      </c>
      <c r="BA2188" s="42">
        <f>'Data Entry'!BJ2217</f>
        <v>0</v>
      </c>
      <c r="BB2188" s="42">
        <f>'Data Entry'!BK2217</f>
        <v>0</v>
      </c>
      <c r="BC2188" s="291">
        <f t="shared" si="554"/>
        <v>0</v>
      </c>
      <c r="BD2188" s="42">
        <f>'Data Entry'!BL2217</f>
        <v>0</v>
      </c>
      <c r="BE2188" s="42">
        <f>'Data Entry'!BM2217</f>
        <v>0</v>
      </c>
      <c r="BF2188" s="291">
        <f t="shared" si="555"/>
        <v>0</v>
      </c>
      <c r="BG2188" s="305">
        <f t="shared" si="556"/>
        <v>0</v>
      </c>
      <c r="BH2188" s="288" t="str">
        <f>IFERROR((BG2188*'Data Entry'!$F$18)/'Data Entry'!$E$18,"")</f>
        <v/>
      </c>
      <c r="BI2188" s="305">
        <f t="shared" si="557"/>
        <v>0</v>
      </c>
      <c r="BJ2188" s="288" t="str">
        <f t="shared" si="558"/>
        <v/>
      </c>
      <c r="BK2188" s="307" t="str">
        <f t="shared" si="559"/>
        <v/>
      </c>
    </row>
    <row r="2189" spans="1:63" ht="27" x14ac:dyDescent="0.2">
      <c r="A2189" s="119" t="str">
        <f>'Data Entry'!D2218</f>
        <v>Respondent 2185</v>
      </c>
      <c r="B2189" s="52">
        <f>'Data Entry'!AN2218</f>
        <v>0</v>
      </c>
      <c r="C2189" s="52" t="str">
        <f>'Data Entry'!BX2218</f>
        <v/>
      </c>
      <c r="D2189" s="42" t="str">
        <f>'Data Entry'!BU2218</f>
        <v>No disability</v>
      </c>
      <c r="E2189" s="42">
        <f>'Data Entry'!O2218</f>
        <v>0</v>
      </c>
      <c r="F2189" s="42">
        <f>'Data Entry'!P2218</f>
        <v>0</v>
      </c>
      <c r="G2189" s="42">
        <f>'Data Entry'!Q2218</f>
        <v>0</v>
      </c>
      <c r="H2189" s="291">
        <f t="shared" si="544"/>
        <v>0</v>
      </c>
      <c r="I2189" s="42">
        <f>'Data Entry'!R2218</f>
        <v>0</v>
      </c>
      <c r="J2189" s="42">
        <f>'Data Entry'!S2218</f>
        <v>0</v>
      </c>
      <c r="K2189" s="42">
        <f>'Data Entry'!T2218</f>
        <v>0</v>
      </c>
      <c r="L2189" s="42">
        <f>'Data Entry'!U2218</f>
        <v>0</v>
      </c>
      <c r="M2189" s="291">
        <f t="shared" si="548"/>
        <v>0</v>
      </c>
      <c r="N2189" s="42">
        <f>'Data Entry'!V2218</f>
        <v>0</v>
      </c>
      <c r="O2189" s="42">
        <f>'Data Entry'!W2218</f>
        <v>0</v>
      </c>
      <c r="P2189" s="291">
        <f t="shared" si="549"/>
        <v>0</v>
      </c>
      <c r="Q2189" s="42">
        <f>'Data Entry'!X2218</f>
        <v>0</v>
      </c>
      <c r="R2189" s="42">
        <f>'Data Entry'!Y2218</f>
        <v>0</v>
      </c>
      <c r="S2189" s="42">
        <f>'Data Entry'!Z2218</f>
        <v>0</v>
      </c>
      <c r="T2189" s="291">
        <f t="shared" si="545"/>
        <v>0</v>
      </c>
      <c r="U2189" s="42">
        <f>'Data Entry'!AA2218</f>
        <v>0</v>
      </c>
      <c r="V2189" s="42">
        <f>'Data Entry'!AB2218</f>
        <v>0</v>
      </c>
      <c r="W2189" s="42">
        <f>'Data Entry'!AC2218</f>
        <v>0</v>
      </c>
      <c r="X2189" s="42">
        <f>'Data Entry'!AD2218</f>
        <v>0</v>
      </c>
      <c r="Y2189" s="291">
        <f t="shared" si="550"/>
        <v>0</v>
      </c>
      <c r="Z2189" s="42">
        <f>'Data Entry'!AE2218</f>
        <v>0</v>
      </c>
      <c r="AA2189" s="42">
        <f>'Data Entry'!AF2218</f>
        <v>0</v>
      </c>
      <c r="AB2189" s="291">
        <f t="shared" si="551"/>
        <v>0</v>
      </c>
      <c r="AC2189" s="42">
        <f>'Data Entry'!AH2218</f>
        <v>0</v>
      </c>
      <c r="AD2189" s="42">
        <f>'Data Entry'!AI2218</f>
        <v>0</v>
      </c>
      <c r="AE2189" s="42">
        <f>'Data Entry'!AJ2218</f>
        <v>0</v>
      </c>
      <c r="AF2189" s="42">
        <f>'Data Entry'!AK2218</f>
        <v>0</v>
      </c>
      <c r="AG2189" s="42">
        <f>'Data Entry'!AL2218</f>
        <v>0</v>
      </c>
      <c r="AH2189" s="42">
        <f>'Data Entry'!AM2218</f>
        <v>0</v>
      </c>
      <c r="AI2189" s="42">
        <f>'Data Entry'!AV2218</f>
        <v>0</v>
      </c>
      <c r="AJ2189" s="42">
        <f>'Data Entry'!AW2218</f>
        <v>0</v>
      </c>
      <c r="AK2189" s="42">
        <f>'Data Entry'!AX2218</f>
        <v>0</v>
      </c>
      <c r="AL2189" s="291">
        <f t="shared" si="546"/>
        <v>0</v>
      </c>
      <c r="AM2189" s="42">
        <f>'Data Entry'!AY2218</f>
        <v>0</v>
      </c>
      <c r="AN2189" s="42">
        <f>'Data Entry'!AZ2218</f>
        <v>0</v>
      </c>
      <c r="AO2189" s="42">
        <f>'Data Entry'!BA2218</f>
        <v>0</v>
      </c>
      <c r="AP2189" s="42">
        <f>'Data Entry'!BB2218</f>
        <v>0</v>
      </c>
      <c r="AQ2189" s="291">
        <f t="shared" si="552"/>
        <v>0</v>
      </c>
      <c r="AR2189" s="42">
        <f>'Data Entry'!BC2218</f>
        <v>0</v>
      </c>
      <c r="AS2189" s="42">
        <f>'Data Entry'!BD2218</f>
        <v>0</v>
      </c>
      <c r="AT2189" s="291">
        <f t="shared" si="553"/>
        <v>0</v>
      </c>
      <c r="AU2189" s="42">
        <f>'Data Entry'!BE2218</f>
        <v>0</v>
      </c>
      <c r="AV2189" s="42">
        <f>'Data Entry'!BF2218</f>
        <v>0</v>
      </c>
      <c r="AW2189" s="42">
        <f>'Data Entry'!BG2218</f>
        <v>0</v>
      </c>
      <c r="AX2189" s="291">
        <f t="shared" si="547"/>
        <v>0</v>
      </c>
      <c r="AY2189" s="42">
        <f>'Data Entry'!BH2218</f>
        <v>0</v>
      </c>
      <c r="AZ2189" s="42">
        <f>'Data Entry'!BI2218</f>
        <v>0</v>
      </c>
      <c r="BA2189" s="42">
        <f>'Data Entry'!BJ2218</f>
        <v>0</v>
      </c>
      <c r="BB2189" s="42">
        <f>'Data Entry'!BK2218</f>
        <v>0</v>
      </c>
      <c r="BC2189" s="291">
        <f t="shared" si="554"/>
        <v>0</v>
      </c>
      <c r="BD2189" s="42">
        <f>'Data Entry'!BL2218</f>
        <v>0</v>
      </c>
      <c r="BE2189" s="42">
        <f>'Data Entry'!BM2218</f>
        <v>0</v>
      </c>
      <c r="BF2189" s="291">
        <f t="shared" si="555"/>
        <v>0</v>
      </c>
      <c r="BG2189" s="305">
        <f t="shared" si="556"/>
        <v>0</v>
      </c>
      <c r="BH2189" s="288" t="str">
        <f>IFERROR((BG2189*'Data Entry'!$F$18)/'Data Entry'!$E$18,"")</f>
        <v/>
      </c>
      <c r="BI2189" s="305">
        <f t="shared" si="557"/>
        <v>0</v>
      </c>
      <c r="BJ2189" s="288" t="str">
        <f t="shared" si="558"/>
        <v/>
      </c>
      <c r="BK2189" s="307" t="str">
        <f t="shared" si="559"/>
        <v/>
      </c>
    </row>
    <row r="2190" spans="1:63" ht="27" x14ac:dyDescent="0.2">
      <c r="A2190" s="119" t="str">
        <f>'Data Entry'!D2219</f>
        <v>Respondent 2186</v>
      </c>
      <c r="B2190" s="52">
        <f>'Data Entry'!AN2219</f>
        <v>0</v>
      </c>
      <c r="C2190" s="52" t="str">
        <f>'Data Entry'!BX2219</f>
        <v/>
      </c>
      <c r="D2190" s="42" t="str">
        <f>'Data Entry'!BU2219</f>
        <v>No disability</v>
      </c>
      <c r="E2190" s="42">
        <f>'Data Entry'!O2219</f>
        <v>0</v>
      </c>
      <c r="F2190" s="42">
        <f>'Data Entry'!P2219</f>
        <v>0</v>
      </c>
      <c r="G2190" s="42">
        <f>'Data Entry'!Q2219</f>
        <v>0</v>
      </c>
      <c r="H2190" s="291">
        <f t="shared" si="544"/>
        <v>0</v>
      </c>
      <c r="I2190" s="42">
        <f>'Data Entry'!R2219</f>
        <v>0</v>
      </c>
      <c r="J2190" s="42">
        <f>'Data Entry'!S2219</f>
        <v>0</v>
      </c>
      <c r="K2190" s="42">
        <f>'Data Entry'!T2219</f>
        <v>0</v>
      </c>
      <c r="L2190" s="42">
        <f>'Data Entry'!U2219</f>
        <v>0</v>
      </c>
      <c r="M2190" s="291">
        <f t="shared" si="548"/>
        <v>0</v>
      </c>
      <c r="N2190" s="42">
        <f>'Data Entry'!V2219</f>
        <v>0</v>
      </c>
      <c r="O2190" s="42">
        <f>'Data Entry'!W2219</f>
        <v>0</v>
      </c>
      <c r="P2190" s="291">
        <f t="shared" si="549"/>
        <v>0</v>
      </c>
      <c r="Q2190" s="42">
        <f>'Data Entry'!X2219</f>
        <v>0</v>
      </c>
      <c r="R2190" s="42">
        <f>'Data Entry'!Y2219</f>
        <v>0</v>
      </c>
      <c r="S2190" s="42">
        <f>'Data Entry'!Z2219</f>
        <v>0</v>
      </c>
      <c r="T2190" s="291">
        <f t="shared" si="545"/>
        <v>0</v>
      </c>
      <c r="U2190" s="42">
        <f>'Data Entry'!AA2219</f>
        <v>0</v>
      </c>
      <c r="V2190" s="42">
        <f>'Data Entry'!AB2219</f>
        <v>0</v>
      </c>
      <c r="W2190" s="42">
        <f>'Data Entry'!AC2219</f>
        <v>0</v>
      </c>
      <c r="X2190" s="42">
        <f>'Data Entry'!AD2219</f>
        <v>0</v>
      </c>
      <c r="Y2190" s="291">
        <f t="shared" si="550"/>
        <v>0</v>
      </c>
      <c r="Z2190" s="42">
        <f>'Data Entry'!AE2219</f>
        <v>0</v>
      </c>
      <c r="AA2190" s="42">
        <f>'Data Entry'!AF2219</f>
        <v>0</v>
      </c>
      <c r="AB2190" s="291">
        <f t="shared" si="551"/>
        <v>0</v>
      </c>
      <c r="AC2190" s="42">
        <f>'Data Entry'!AH2219</f>
        <v>0</v>
      </c>
      <c r="AD2190" s="42">
        <f>'Data Entry'!AI2219</f>
        <v>0</v>
      </c>
      <c r="AE2190" s="42">
        <f>'Data Entry'!AJ2219</f>
        <v>0</v>
      </c>
      <c r="AF2190" s="42">
        <f>'Data Entry'!AK2219</f>
        <v>0</v>
      </c>
      <c r="AG2190" s="42">
        <f>'Data Entry'!AL2219</f>
        <v>0</v>
      </c>
      <c r="AH2190" s="42">
        <f>'Data Entry'!AM2219</f>
        <v>0</v>
      </c>
      <c r="AI2190" s="42">
        <f>'Data Entry'!AV2219</f>
        <v>0</v>
      </c>
      <c r="AJ2190" s="42">
        <f>'Data Entry'!AW2219</f>
        <v>0</v>
      </c>
      <c r="AK2190" s="42">
        <f>'Data Entry'!AX2219</f>
        <v>0</v>
      </c>
      <c r="AL2190" s="291">
        <f t="shared" si="546"/>
        <v>0</v>
      </c>
      <c r="AM2190" s="42">
        <f>'Data Entry'!AY2219</f>
        <v>0</v>
      </c>
      <c r="AN2190" s="42">
        <f>'Data Entry'!AZ2219</f>
        <v>0</v>
      </c>
      <c r="AO2190" s="42">
        <f>'Data Entry'!BA2219</f>
        <v>0</v>
      </c>
      <c r="AP2190" s="42">
        <f>'Data Entry'!BB2219</f>
        <v>0</v>
      </c>
      <c r="AQ2190" s="291">
        <f t="shared" si="552"/>
        <v>0</v>
      </c>
      <c r="AR2190" s="42">
        <f>'Data Entry'!BC2219</f>
        <v>0</v>
      </c>
      <c r="AS2190" s="42">
        <f>'Data Entry'!BD2219</f>
        <v>0</v>
      </c>
      <c r="AT2190" s="291">
        <f t="shared" si="553"/>
        <v>0</v>
      </c>
      <c r="AU2190" s="42">
        <f>'Data Entry'!BE2219</f>
        <v>0</v>
      </c>
      <c r="AV2190" s="42">
        <f>'Data Entry'!BF2219</f>
        <v>0</v>
      </c>
      <c r="AW2190" s="42">
        <f>'Data Entry'!BG2219</f>
        <v>0</v>
      </c>
      <c r="AX2190" s="291">
        <f t="shared" si="547"/>
        <v>0</v>
      </c>
      <c r="AY2190" s="42">
        <f>'Data Entry'!BH2219</f>
        <v>0</v>
      </c>
      <c r="AZ2190" s="42">
        <f>'Data Entry'!BI2219</f>
        <v>0</v>
      </c>
      <c r="BA2190" s="42">
        <f>'Data Entry'!BJ2219</f>
        <v>0</v>
      </c>
      <c r="BB2190" s="42">
        <f>'Data Entry'!BK2219</f>
        <v>0</v>
      </c>
      <c r="BC2190" s="291">
        <f t="shared" si="554"/>
        <v>0</v>
      </c>
      <c r="BD2190" s="42">
        <f>'Data Entry'!BL2219</f>
        <v>0</v>
      </c>
      <c r="BE2190" s="42">
        <f>'Data Entry'!BM2219</f>
        <v>0</v>
      </c>
      <c r="BF2190" s="291">
        <f t="shared" si="555"/>
        <v>0</v>
      </c>
      <c r="BG2190" s="305">
        <f t="shared" si="556"/>
        <v>0</v>
      </c>
      <c r="BH2190" s="288" t="str">
        <f>IFERROR((BG2190*'Data Entry'!$F$18)/'Data Entry'!$E$18,"")</f>
        <v/>
      </c>
      <c r="BI2190" s="305">
        <f t="shared" si="557"/>
        <v>0</v>
      </c>
      <c r="BJ2190" s="288" t="str">
        <f t="shared" si="558"/>
        <v/>
      </c>
      <c r="BK2190" s="307" t="str">
        <f t="shared" si="559"/>
        <v/>
      </c>
    </row>
    <row r="2191" spans="1:63" ht="27" x14ac:dyDescent="0.2">
      <c r="A2191" s="119" t="str">
        <f>'Data Entry'!D2220</f>
        <v>Respondent 2187</v>
      </c>
      <c r="B2191" s="52">
        <f>'Data Entry'!AN2220</f>
        <v>0</v>
      </c>
      <c r="C2191" s="52" t="str">
        <f>'Data Entry'!BX2220</f>
        <v/>
      </c>
      <c r="D2191" s="42" t="str">
        <f>'Data Entry'!BU2220</f>
        <v>No disability</v>
      </c>
      <c r="E2191" s="42">
        <f>'Data Entry'!O2220</f>
        <v>0</v>
      </c>
      <c r="F2191" s="42">
        <f>'Data Entry'!P2220</f>
        <v>0</v>
      </c>
      <c r="G2191" s="42">
        <f>'Data Entry'!Q2220</f>
        <v>0</v>
      </c>
      <c r="H2191" s="291">
        <f t="shared" si="544"/>
        <v>0</v>
      </c>
      <c r="I2191" s="42">
        <f>'Data Entry'!R2220</f>
        <v>0</v>
      </c>
      <c r="J2191" s="42">
        <f>'Data Entry'!S2220</f>
        <v>0</v>
      </c>
      <c r="K2191" s="42">
        <f>'Data Entry'!T2220</f>
        <v>0</v>
      </c>
      <c r="L2191" s="42">
        <f>'Data Entry'!U2220</f>
        <v>0</v>
      </c>
      <c r="M2191" s="291">
        <f t="shared" si="548"/>
        <v>0</v>
      </c>
      <c r="N2191" s="42">
        <f>'Data Entry'!V2220</f>
        <v>0</v>
      </c>
      <c r="O2191" s="42">
        <f>'Data Entry'!W2220</f>
        <v>0</v>
      </c>
      <c r="P2191" s="291">
        <f t="shared" si="549"/>
        <v>0</v>
      </c>
      <c r="Q2191" s="42">
        <f>'Data Entry'!X2220</f>
        <v>0</v>
      </c>
      <c r="R2191" s="42">
        <f>'Data Entry'!Y2220</f>
        <v>0</v>
      </c>
      <c r="S2191" s="42">
        <f>'Data Entry'!Z2220</f>
        <v>0</v>
      </c>
      <c r="T2191" s="291">
        <f t="shared" si="545"/>
        <v>0</v>
      </c>
      <c r="U2191" s="42">
        <f>'Data Entry'!AA2220</f>
        <v>0</v>
      </c>
      <c r="V2191" s="42">
        <f>'Data Entry'!AB2220</f>
        <v>0</v>
      </c>
      <c r="W2191" s="42">
        <f>'Data Entry'!AC2220</f>
        <v>0</v>
      </c>
      <c r="X2191" s="42">
        <f>'Data Entry'!AD2220</f>
        <v>0</v>
      </c>
      <c r="Y2191" s="291">
        <f t="shared" si="550"/>
        <v>0</v>
      </c>
      <c r="Z2191" s="42">
        <f>'Data Entry'!AE2220</f>
        <v>0</v>
      </c>
      <c r="AA2191" s="42">
        <f>'Data Entry'!AF2220</f>
        <v>0</v>
      </c>
      <c r="AB2191" s="291">
        <f t="shared" si="551"/>
        <v>0</v>
      </c>
      <c r="AC2191" s="42">
        <f>'Data Entry'!AH2220</f>
        <v>0</v>
      </c>
      <c r="AD2191" s="42">
        <f>'Data Entry'!AI2220</f>
        <v>0</v>
      </c>
      <c r="AE2191" s="42">
        <f>'Data Entry'!AJ2220</f>
        <v>0</v>
      </c>
      <c r="AF2191" s="42">
        <f>'Data Entry'!AK2220</f>
        <v>0</v>
      </c>
      <c r="AG2191" s="42">
        <f>'Data Entry'!AL2220</f>
        <v>0</v>
      </c>
      <c r="AH2191" s="42">
        <f>'Data Entry'!AM2220</f>
        <v>0</v>
      </c>
      <c r="AI2191" s="42">
        <f>'Data Entry'!AV2220</f>
        <v>0</v>
      </c>
      <c r="AJ2191" s="42">
        <f>'Data Entry'!AW2220</f>
        <v>0</v>
      </c>
      <c r="AK2191" s="42">
        <f>'Data Entry'!AX2220</f>
        <v>0</v>
      </c>
      <c r="AL2191" s="291">
        <f t="shared" si="546"/>
        <v>0</v>
      </c>
      <c r="AM2191" s="42">
        <f>'Data Entry'!AY2220</f>
        <v>0</v>
      </c>
      <c r="AN2191" s="42">
        <f>'Data Entry'!AZ2220</f>
        <v>0</v>
      </c>
      <c r="AO2191" s="42">
        <f>'Data Entry'!BA2220</f>
        <v>0</v>
      </c>
      <c r="AP2191" s="42">
        <f>'Data Entry'!BB2220</f>
        <v>0</v>
      </c>
      <c r="AQ2191" s="291">
        <f t="shared" si="552"/>
        <v>0</v>
      </c>
      <c r="AR2191" s="42">
        <f>'Data Entry'!BC2220</f>
        <v>0</v>
      </c>
      <c r="AS2191" s="42">
        <f>'Data Entry'!BD2220</f>
        <v>0</v>
      </c>
      <c r="AT2191" s="291">
        <f t="shared" si="553"/>
        <v>0</v>
      </c>
      <c r="AU2191" s="42">
        <f>'Data Entry'!BE2220</f>
        <v>0</v>
      </c>
      <c r="AV2191" s="42">
        <f>'Data Entry'!BF2220</f>
        <v>0</v>
      </c>
      <c r="AW2191" s="42">
        <f>'Data Entry'!BG2220</f>
        <v>0</v>
      </c>
      <c r="AX2191" s="291">
        <f t="shared" si="547"/>
        <v>0</v>
      </c>
      <c r="AY2191" s="42">
        <f>'Data Entry'!BH2220</f>
        <v>0</v>
      </c>
      <c r="AZ2191" s="42">
        <f>'Data Entry'!BI2220</f>
        <v>0</v>
      </c>
      <c r="BA2191" s="42">
        <f>'Data Entry'!BJ2220</f>
        <v>0</v>
      </c>
      <c r="BB2191" s="42">
        <f>'Data Entry'!BK2220</f>
        <v>0</v>
      </c>
      <c r="BC2191" s="291">
        <f t="shared" si="554"/>
        <v>0</v>
      </c>
      <c r="BD2191" s="42">
        <f>'Data Entry'!BL2220</f>
        <v>0</v>
      </c>
      <c r="BE2191" s="42">
        <f>'Data Entry'!BM2220</f>
        <v>0</v>
      </c>
      <c r="BF2191" s="291">
        <f t="shared" si="555"/>
        <v>0</v>
      </c>
      <c r="BG2191" s="305">
        <f t="shared" si="556"/>
        <v>0</v>
      </c>
      <c r="BH2191" s="288" t="str">
        <f>IFERROR((BG2191*'Data Entry'!$F$18)/'Data Entry'!$E$18,"")</f>
        <v/>
      </c>
      <c r="BI2191" s="305">
        <f t="shared" si="557"/>
        <v>0</v>
      </c>
      <c r="BJ2191" s="288" t="str">
        <f t="shared" si="558"/>
        <v/>
      </c>
      <c r="BK2191" s="307" t="str">
        <f t="shared" si="559"/>
        <v/>
      </c>
    </row>
    <row r="2192" spans="1:63" ht="27" x14ac:dyDescent="0.2">
      <c r="A2192" s="119" t="str">
        <f>'Data Entry'!D2221</f>
        <v>Respondent 2188</v>
      </c>
      <c r="B2192" s="52">
        <f>'Data Entry'!AN2221</f>
        <v>0</v>
      </c>
      <c r="C2192" s="52" t="str">
        <f>'Data Entry'!BX2221</f>
        <v/>
      </c>
      <c r="D2192" s="42" t="str">
        <f>'Data Entry'!BU2221</f>
        <v>No disability</v>
      </c>
      <c r="E2192" s="42">
        <f>'Data Entry'!O2221</f>
        <v>0</v>
      </c>
      <c r="F2192" s="42">
        <f>'Data Entry'!P2221</f>
        <v>0</v>
      </c>
      <c r="G2192" s="42">
        <f>'Data Entry'!Q2221</f>
        <v>0</v>
      </c>
      <c r="H2192" s="291">
        <f t="shared" si="544"/>
        <v>0</v>
      </c>
      <c r="I2192" s="42">
        <f>'Data Entry'!R2221</f>
        <v>0</v>
      </c>
      <c r="J2192" s="42">
        <f>'Data Entry'!S2221</f>
        <v>0</v>
      </c>
      <c r="K2192" s="42">
        <f>'Data Entry'!T2221</f>
        <v>0</v>
      </c>
      <c r="L2192" s="42">
        <f>'Data Entry'!U2221</f>
        <v>0</v>
      </c>
      <c r="M2192" s="291">
        <f t="shared" si="548"/>
        <v>0</v>
      </c>
      <c r="N2192" s="42">
        <f>'Data Entry'!V2221</f>
        <v>0</v>
      </c>
      <c r="O2192" s="42">
        <f>'Data Entry'!W2221</f>
        <v>0</v>
      </c>
      <c r="P2192" s="291">
        <f t="shared" si="549"/>
        <v>0</v>
      </c>
      <c r="Q2192" s="42">
        <f>'Data Entry'!X2221</f>
        <v>0</v>
      </c>
      <c r="R2192" s="42">
        <f>'Data Entry'!Y2221</f>
        <v>0</v>
      </c>
      <c r="S2192" s="42">
        <f>'Data Entry'!Z2221</f>
        <v>0</v>
      </c>
      <c r="T2192" s="291">
        <f t="shared" si="545"/>
        <v>0</v>
      </c>
      <c r="U2192" s="42">
        <f>'Data Entry'!AA2221</f>
        <v>0</v>
      </c>
      <c r="V2192" s="42">
        <f>'Data Entry'!AB2221</f>
        <v>0</v>
      </c>
      <c r="W2192" s="42">
        <f>'Data Entry'!AC2221</f>
        <v>0</v>
      </c>
      <c r="X2192" s="42">
        <f>'Data Entry'!AD2221</f>
        <v>0</v>
      </c>
      <c r="Y2192" s="291">
        <f t="shared" si="550"/>
        <v>0</v>
      </c>
      <c r="Z2192" s="42">
        <f>'Data Entry'!AE2221</f>
        <v>0</v>
      </c>
      <c r="AA2192" s="42">
        <f>'Data Entry'!AF2221</f>
        <v>0</v>
      </c>
      <c r="AB2192" s="291">
        <f t="shared" si="551"/>
        <v>0</v>
      </c>
      <c r="AC2192" s="42">
        <f>'Data Entry'!AH2221</f>
        <v>0</v>
      </c>
      <c r="AD2192" s="42">
        <f>'Data Entry'!AI2221</f>
        <v>0</v>
      </c>
      <c r="AE2192" s="42">
        <f>'Data Entry'!AJ2221</f>
        <v>0</v>
      </c>
      <c r="AF2192" s="42">
        <f>'Data Entry'!AK2221</f>
        <v>0</v>
      </c>
      <c r="AG2192" s="42">
        <f>'Data Entry'!AL2221</f>
        <v>0</v>
      </c>
      <c r="AH2192" s="42">
        <f>'Data Entry'!AM2221</f>
        <v>0</v>
      </c>
      <c r="AI2192" s="42">
        <f>'Data Entry'!AV2221</f>
        <v>0</v>
      </c>
      <c r="AJ2192" s="42">
        <f>'Data Entry'!AW2221</f>
        <v>0</v>
      </c>
      <c r="AK2192" s="42">
        <f>'Data Entry'!AX2221</f>
        <v>0</v>
      </c>
      <c r="AL2192" s="291">
        <f t="shared" si="546"/>
        <v>0</v>
      </c>
      <c r="AM2192" s="42">
        <f>'Data Entry'!AY2221</f>
        <v>0</v>
      </c>
      <c r="AN2192" s="42">
        <f>'Data Entry'!AZ2221</f>
        <v>0</v>
      </c>
      <c r="AO2192" s="42">
        <f>'Data Entry'!BA2221</f>
        <v>0</v>
      </c>
      <c r="AP2192" s="42">
        <f>'Data Entry'!BB2221</f>
        <v>0</v>
      </c>
      <c r="AQ2192" s="291">
        <f t="shared" si="552"/>
        <v>0</v>
      </c>
      <c r="AR2192" s="42">
        <f>'Data Entry'!BC2221</f>
        <v>0</v>
      </c>
      <c r="AS2192" s="42">
        <f>'Data Entry'!BD2221</f>
        <v>0</v>
      </c>
      <c r="AT2192" s="291">
        <f t="shared" si="553"/>
        <v>0</v>
      </c>
      <c r="AU2192" s="42">
        <f>'Data Entry'!BE2221</f>
        <v>0</v>
      </c>
      <c r="AV2192" s="42">
        <f>'Data Entry'!BF2221</f>
        <v>0</v>
      </c>
      <c r="AW2192" s="42">
        <f>'Data Entry'!BG2221</f>
        <v>0</v>
      </c>
      <c r="AX2192" s="291">
        <f t="shared" si="547"/>
        <v>0</v>
      </c>
      <c r="AY2192" s="42">
        <f>'Data Entry'!BH2221</f>
        <v>0</v>
      </c>
      <c r="AZ2192" s="42">
        <f>'Data Entry'!BI2221</f>
        <v>0</v>
      </c>
      <c r="BA2192" s="42">
        <f>'Data Entry'!BJ2221</f>
        <v>0</v>
      </c>
      <c r="BB2192" s="42">
        <f>'Data Entry'!BK2221</f>
        <v>0</v>
      </c>
      <c r="BC2192" s="291">
        <f t="shared" si="554"/>
        <v>0</v>
      </c>
      <c r="BD2192" s="42">
        <f>'Data Entry'!BL2221</f>
        <v>0</v>
      </c>
      <c r="BE2192" s="42">
        <f>'Data Entry'!BM2221</f>
        <v>0</v>
      </c>
      <c r="BF2192" s="291">
        <f t="shared" si="555"/>
        <v>0</v>
      </c>
      <c r="BG2192" s="305">
        <f t="shared" si="556"/>
        <v>0</v>
      </c>
      <c r="BH2192" s="288" t="str">
        <f>IFERROR((BG2192*'Data Entry'!$F$18)/'Data Entry'!$E$18,"")</f>
        <v/>
      </c>
      <c r="BI2192" s="305">
        <f t="shared" si="557"/>
        <v>0</v>
      </c>
      <c r="BJ2192" s="288" t="str">
        <f t="shared" si="558"/>
        <v/>
      </c>
      <c r="BK2192" s="307" t="str">
        <f t="shared" si="559"/>
        <v/>
      </c>
    </row>
    <row r="2193" spans="1:63" ht="27" x14ac:dyDescent="0.2">
      <c r="A2193" s="119" t="str">
        <f>'Data Entry'!D2222</f>
        <v>Respondent 2189</v>
      </c>
      <c r="B2193" s="52">
        <f>'Data Entry'!AN2222</f>
        <v>0</v>
      </c>
      <c r="C2193" s="52" t="str">
        <f>'Data Entry'!BX2222</f>
        <v/>
      </c>
      <c r="D2193" s="42" t="str">
        <f>'Data Entry'!BU2222</f>
        <v>No disability</v>
      </c>
      <c r="E2193" s="42">
        <f>'Data Entry'!O2222</f>
        <v>0</v>
      </c>
      <c r="F2193" s="42">
        <f>'Data Entry'!P2222</f>
        <v>0</v>
      </c>
      <c r="G2193" s="42">
        <f>'Data Entry'!Q2222</f>
        <v>0</v>
      </c>
      <c r="H2193" s="291">
        <f t="shared" si="544"/>
        <v>0</v>
      </c>
      <c r="I2193" s="42">
        <f>'Data Entry'!R2222</f>
        <v>0</v>
      </c>
      <c r="J2193" s="42">
        <f>'Data Entry'!S2222</f>
        <v>0</v>
      </c>
      <c r="K2193" s="42">
        <f>'Data Entry'!T2222</f>
        <v>0</v>
      </c>
      <c r="L2193" s="42">
        <f>'Data Entry'!U2222</f>
        <v>0</v>
      </c>
      <c r="M2193" s="291">
        <f t="shared" si="548"/>
        <v>0</v>
      </c>
      <c r="N2193" s="42">
        <f>'Data Entry'!V2222</f>
        <v>0</v>
      </c>
      <c r="O2193" s="42">
        <f>'Data Entry'!W2222</f>
        <v>0</v>
      </c>
      <c r="P2193" s="291">
        <f t="shared" si="549"/>
        <v>0</v>
      </c>
      <c r="Q2193" s="42">
        <f>'Data Entry'!X2222</f>
        <v>0</v>
      </c>
      <c r="R2193" s="42">
        <f>'Data Entry'!Y2222</f>
        <v>0</v>
      </c>
      <c r="S2193" s="42">
        <f>'Data Entry'!Z2222</f>
        <v>0</v>
      </c>
      <c r="T2193" s="291">
        <f t="shared" si="545"/>
        <v>0</v>
      </c>
      <c r="U2193" s="42">
        <f>'Data Entry'!AA2222</f>
        <v>0</v>
      </c>
      <c r="V2193" s="42">
        <f>'Data Entry'!AB2222</f>
        <v>0</v>
      </c>
      <c r="W2193" s="42">
        <f>'Data Entry'!AC2222</f>
        <v>0</v>
      </c>
      <c r="X2193" s="42">
        <f>'Data Entry'!AD2222</f>
        <v>0</v>
      </c>
      <c r="Y2193" s="291">
        <f t="shared" si="550"/>
        <v>0</v>
      </c>
      <c r="Z2193" s="42">
        <f>'Data Entry'!AE2222</f>
        <v>0</v>
      </c>
      <c r="AA2193" s="42">
        <f>'Data Entry'!AF2222</f>
        <v>0</v>
      </c>
      <c r="AB2193" s="291">
        <f t="shared" si="551"/>
        <v>0</v>
      </c>
      <c r="AC2193" s="42">
        <f>'Data Entry'!AH2222</f>
        <v>0</v>
      </c>
      <c r="AD2193" s="42">
        <f>'Data Entry'!AI2222</f>
        <v>0</v>
      </c>
      <c r="AE2193" s="42">
        <f>'Data Entry'!AJ2222</f>
        <v>0</v>
      </c>
      <c r="AF2193" s="42">
        <f>'Data Entry'!AK2222</f>
        <v>0</v>
      </c>
      <c r="AG2193" s="42">
        <f>'Data Entry'!AL2222</f>
        <v>0</v>
      </c>
      <c r="AH2193" s="42">
        <f>'Data Entry'!AM2222</f>
        <v>0</v>
      </c>
      <c r="AI2193" s="42">
        <f>'Data Entry'!AV2222</f>
        <v>0</v>
      </c>
      <c r="AJ2193" s="42">
        <f>'Data Entry'!AW2222</f>
        <v>0</v>
      </c>
      <c r="AK2193" s="42">
        <f>'Data Entry'!AX2222</f>
        <v>0</v>
      </c>
      <c r="AL2193" s="291">
        <f t="shared" si="546"/>
        <v>0</v>
      </c>
      <c r="AM2193" s="42">
        <f>'Data Entry'!AY2222</f>
        <v>0</v>
      </c>
      <c r="AN2193" s="42">
        <f>'Data Entry'!AZ2222</f>
        <v>0</v>
      </c>
      <c r="AO2193" s="42">
        <f>'Data Entry'!BA2222</f>
        <v>0</v>
      </c>
      <c r="AP2193" s="42">
        <f>'Data Entry'!BB2222</f>
        <v>0</v>
      </c>
      <c r="AQ2193" s="291">
        <f t="shared" si="552"/>
        <v>0</v>
      </c>
      <c r="AR2193" s="42">
        <f>'Data Entry'!BC2222</f>
        <v>0</v>
      </c>
      <c r="AS2193" s="42">
        <f>'Data Entry'!BD2222</f>
        <v>0</v>
      </c>
      <c r="AT2193" s="291">
        <f t="shared" si="553"/>
        <v>0</v>
      </c>
      <c r="AU2193" s="42">
        <f>'Data Entry'!BE2222</f>
        <v>0</v>
      </c>
      <c r="AV2193" s="42">
        <f>'Data Entry'!BF2222</f>
        <v>0</v>
      </c>
      <c r="AW2193" s="42">
        <f>'Data Entry'!BG2222</f>
        <v>0</v>
      </c>
      <c r="AX2193" s="291">
        <f t="shared" si="547"/>
        <v>0</v>
      </c>
      <c r="AY2193" s="42">
        <f>'Data Entry'!BH2222</f>
        <v>0</v>
      </c>
      <c r="AZ2193" s="42">
        <f>'Data Entry'!BI2222</f>
        <v>0</v>
      </c>
      <c r="BA2193" s="42">
        <f>'Data Entry'!BJ2222</f>
        <v>0</v>
      </c>
      <c r="BB2193" s="42">
        <f>'Data Entry'!BK2222</f>
        <v>0</v>
      </c>
      <c r="BC2193" s="291">
        <f t="shared" si="554"/>
        <v>0</v>
      </c>
      <c r="BD2193" s="42">
        <f>'Data Entry'!BL2222</f>
        <v>0</v>
      </c>
      <c r="BE2193" s="42">
        <f>'Data Entry'!BM2222</f>
        <v>0</v>
      </c>
      <c r="BF2193" s="291">
        <f t="shared" si="555"/>
        <v>0</v>
      </c>
      <c r="BG2193" s="305">
        <f t="shared" si="556"/>
        <v>0</v>
      </c>
      <c r="BH2193" s="288" t="str">
        <f>IFERROR((BG2193*'Data Entry'!$F$18)/'Data Entry'!$E$18,"")</f>
        <v/>
      </c>
      <c r="BI2193" s="305">
        <f t="shared" si="557"/>
        <v>0</v>
      </c>
      <c r="BJ2193" s="288" t="str">
        <f t="shared" si="558"/>
        <v/>
      </c>
      <c r="BK2193" s="307" t="str">
        <f t="shared" si="559"/>
        <v/>
      </c>
    </row>
    <row r="2194" spans="1:63" ht="27" x14ac:dyDescent="0.2">
      <c r="A2194" s="119" t="str">
        <f>'Data Entry'!D2223</f>
        <v>Respondent 2190</v>
      </c>
      <c r="B2194" s="52">
        <f>'Data Entry'!AN2223</f>
        <v>0</v>
      </c>
      <c r="C2194" s="52" t="str">
        <f>'Data Entry'!BX2223</f>
        <v/>
      </c>
      <c r="D2194" s="42" t="str">
        <f>'Data Entry'!BU2223</f>
        <v>No disability</v>
      </c>
      <c r="E2194" s="42">
        <f>'Data Entry'!O2223</f>
        <v>0</v>
      </c>
      <c r="F2194" s="42">
        <f>'Data Entry'!P2223</f>
        <v>0</v>
      </c>
      <c r="G2194" s="42">
        <f>'Data Entry'!Q2223</f>
        <v>0</v>
      </c>
      <c r="H2194" s="291">
        <f t="shared" si="544"/>
        <v>0</v>
      </c>
      <c r="I2194" s="42">
        <f>'Data Entry'!R2223</f>
        <v>0</v>
      </c>
      <c r="J2194" s="42">
        <f>'Data Entry'!S2223</f>
        <v>0</v>
      </c>
      <c r="K2194" s="42">
        <f>'Data Entry'!T2223</f>
        <v>0</v>
      </c>
      <c r="L2194" s="42">
        <f>'Data Entry'!U2223</f>
        <v>0</v>
      </c>
      <c r="M2194" s="291">
        <f t="shared" si="548"/>
        <v>0</v>
      </c>
      <c r="N2194" s="42">
        <f>'Data Entry'!V2223</f>
        <v>0</v>
      </c>
      <c r="O2194" s="42">
        <f>'Data Entry'!W2223</f>
        <v>0</v>
      </c>
      <c r="P2194" s="291">
        <f t="shared" si="549"/>
        <v>0</v>
      </c>
      <c r="Q2194" s="42">
        <f>'Data Entry'!X2223</f>
        <v>0</v>
      </c>
      <c r="R2194" s="42">
        <f>'Data Entry'!Y2223</f>
        <v>0</v>
      </c>
      <c r="S2194" s="42">
        <f>'Data Entry'!Z2223</f>
        <v>0</v>
      </c>
      <c r="T2194" s="291">
        <f t="shared" si="545"/>
        <v>0</v>
      </c>
      <c r="U2194" s="42">
        <f>'Data Entry'!AA2223</f>
        <v>0</v>
      </c>
      <c r="V2194" s="42">
        <f>'Data Entry'!AB2223</f>
        <v>0</v>
      </c>
      <c r="W2194" s="42">
        <f>'Data Entry'!AC2223</f>
        <v>0</v>
      </c>
      <c r="X2194" s="42">
        <f>'Data Entry'!AD2223</f>
        <v>0</v>
      </c>
      <c r="Y2194" s="291">
        <f t="shared" si="550"/>
        <v>0</v>
      </c>
      <c r="Z2194" s="42">
        <f>'Data Entry'!AE2223</f>
        <v>0</v>
      </c>
      <c r="AA2194" s="42">
        <f>'Data Entry'!AF2223</f>
        <v>0</v>
      </c>
      <c r="AB2194" s="291">
        <f t="shared" si="551"/>
        <v>0</v>
      </c>
      <c r="AC2194" s="42">
        <f>'Data Entry'!AH2223</f>
        <v>0</v>
      </c>
      <c r="AD2194" s="42">
        <f>'Data Entry'!AI2223</f>
        <v>0</v>
      </c>
      <c r="AE2194" s="42">
        <f>'Data Entry'!AJ2223</f>
        <v>0</v>
      </c>
      <c r="AF2194" s="42">
        <f>'Data Entry'!AK2223</f>
        <v>0</v>
      </c>
      <c r="AG2194" s="42">
        <f>'Data Entry'!AL2223</f>
        <v>0</v>
      </c>
      <c r="AH2194" s="42">
        <f>'Data Entry'!AM2223</f>
        <v>0</v>
      </c>
      <c r="AI2194" s="42">
        <f>'Data Entry'!AV2223</f>
        <v>0</v>
      </c>
      <c r="AJ2194" s="42">
        <f>'Data Entry'!AW2223</f>
        <v>0</v>
      </c>
      <c r="AK2194" s="42">
        <f>'Data Entry'!AX2223</f>
        <v>0</v>
      </c>
      <c r="AL2194" s="291">
        <f t="shared" si="546"/>
        <v>0</v>
      </c>
      <c r="AM2194" s="42">
        <f>'Data Entry'!AY2223</f>
        <v>0</v>
      </c>
      <c r="AN2194" s="42">
        <f>'Data Entry'!AZ2223</f>
        <v>0</v>
      </c>
      <c r="AO2194" s="42">
        <f>'Data Entry'!BA2223</f>
        <v>0</v>
      </c>
      <c r="AP2194" s="42">
        <f>'Data Entry'!BB2223</f>
        <v>0</v>
      </c>
      <c r="AQ2194" s="291">
        <f t="shared" si="552"/>
        <v>0</v>
      </c>
      <c r="AR2194" s="42">
        <f>'Data Entry'!BC2223</f>
        <v>0</v>
      </c>
      <c r="AS2194" s="42">
        <f>'Data Entry'!BD2223</f>
        <v>0</v>
      </c>
      <c r="AT2194" s="291">
        <f t="shared" si="553"/>
        <v>0</v>
      </c>
      <c r="AU2194" s="42">
        <f>'Data Entry'!BE2223</f>
        <v>0</v>
      </c>
      <c r="AV2194" s="42">
        <f>'Data Entry'!BF2223</f>
        <v>0</v>
      </c>
      <c r="AW2194" s="42">
        <f>'Data Entry'!BG2223</f>
        <v>0</v>
      </c>
      <c r="AX2194" s="291">
        <f t="shared" si="547"/>
        <v>0</v>
      </c>
      <c r="AY2194" s="42">
        <f>'Data Entry'!BH2223</f>
        <v>0</v>
      </c>
      <c r="AZ2194" s="42">
        <f>'Data Entry'!BI2223</f>
        <v>0</v>
      </c>
      <c r="BA2194" s="42">
        <f>'Data Entry'!BJ2223</f>
        <v>0</v>
      </c>
      <c r="BB2194" s="42">
        <f>'Data Entry'!BK2223</f>
        <v>0</v>
      </c>
      <c r="BC2194" s="291">
        <f t="shared" si="554"/>
        <v>0</v>
      </c>
      <c r="BD2194" s="42">
        <f>'Data Entry'!BL2223</f>
        <v>0</v>
      </c>
      <c r="BE2194" s="42">
        <f>'Data Entry'!BM2223</f>
        <v>0</v>
      </c>
      <c r="BF2194" s="291">
        <f t="shared" si="555"/>
        <v>0</v>
      </c>
      <c r="BG2194" s="305">
        <f t="shared" si="556"/>
        <v>0</v>
      </c>
      <c r="BH2194" s="288" t="str">
        <f>IFERROR((BG2194*'Data Entry'!$F$18)/'Data Entry'!$E$18,"")</f>
        <v/>
      </c>
      <c r="BI2194" s="305">
        <f t="shared" si="557"/>
        <v>0</v>
      </c>
      <c r="BJ2194" s="288" t="str">
        <f t="shared" si="558"/>
        <v/>
      </c>
      <c r="BK2194" s="307" t="str">
        <f t="shared" si="559"/>
        <v/>
      </c>
    </row>
    <row r="2195" spans="1:63" ht="27" x14ac:dyDescent="0.2">
      <c r="A2195" s="119" t="str">
        <f>'Data Entry'!D2224</f>
        <v>Respondent 2191</v>
      </c>
      <c r="B2195" s="52">
        <f>'Data Entry'!AN2224</f>
        <v>0</v>
      </c>
      <c r="C2195" s="52" t="str">
        <f>'Data Entry'!BX2224</f>
        <v/>
      </c>
      <c r="D2195" s="42" t="str">
        <f>'Data Entry'!BU2224</f>
        <v>No disability</v>
      </c>
      <c r="E2195" s="42">
        <f>'Data Entry'!O2224</f>
        <v>0</v>
      </c>
      <c r="F2195" s="42">
        <f>'Data Entry'!P2224</f>
        <v>0</v>
      </c>
      <c r="G2195" s="42">
        <f>'Data Entry'!Q2224</f>
        <v>0</v>
      </c>
      <c r="H2195" s="291">
        <f t="shared" si="544"/>
        <v>0</v>
      </c>
      <c r="I2195" s="42">
        <f>'Data Entry'!R2224</f>
        <v>0</v>
      </c>
      <c r="J2195" s="42">
        <f>'Data Entry'!S2224</f>
        <v>0</v>
      </c>
      <c r="K2195" s="42">
        <f>'Data Entry'!T2224</f>
        <v>0</v>
      </c>
      <c r="L2195" s="42">
        <f>'Data Entry'!U2224</f>
        <v>0</v>
      </c>
      <c r="M2195" s="291">
        <f t="shared" si="548"/>
        <v>0</v>
      </c>
      <c r="N2195" s="42">
        <f>'Data Entry'!V2224</f>
        <v>0</v>
      </c>
      <c r="O2195" s="42">
        <f>'Data Entry'!W2224</f>
        <v>0</v>
      </c>
      <c r="P2195" s="291">
        <f t="shared" si="549"/>
        <v>0</v>
      </c>
      <c r="Q2195" s="42">
        <f>'Data Entry'!X2224</f>
        <v>0</v>
      </c>
      <c r="R2195" s="42">
        <f>'Data Entry'!Y2224</f>
        <v>0</v>
      </c>
      <c r="S2195" s="42">
        <f>'Data Entry'!Z2224</f>
        <v>0</v>
      </c>
      <c r="T2195" s="291">
        <f t="shared" si="545"/>
        <v>0</v>
      </c>
      <c r="U2195" s="42">
        <f>'Data Entry'!AA2224</f>
        <v>0</v>
      </c>
      <c r="V2195" s="42">
        <f>'Data Entry'!AB2224</f>
        <v>0</v>
      </c>
      <c r="W2195" s="42">
        <f>'Data Entry'!AC2224</f>
        <v>0</v>
      </c>
      <c r="X2195" s="42">
        <f>'Data Entry'!AD2224</f>
        <v>0</v>
      </c>
      <c r="Y2195" s="291">
        <f t="shared" si="550"/>
        <v>0</v>
      </c>
      <c r="Z2195" s="42">
        <f>'Data Entry'!AE2224</f>
        <v>0</v>
      </c>
      <c r="AA2195" s="42">
        <f>'Data Entry'!AF2224</f>
        <v>0</v>
      </c>
      <c r="AB2195" s="291">
        <f t="shared" si="551"/>
        <v>0</v>
      </c>
      <c r="AC2195" s="42">
        <f>'Data Entry'!AH2224</f>
        <v>0</v>
      </c>
      <c r="AD2195" s="42">
        <f>'Data Entry'!AI2224</f>
        <v>0</v>
      </c>
      <c r="AE2195" s="42">
        <f>'Data Entry'!AJ2224</f>
        <v>0</v>
      </c>
      <c r="AF2195" s="42">
        <f>'Data Entry'!AK2224</f>
        <v>0</v>
      </c>
      <c r="AG2195" s="42">
        <f>'Data Entry'!AL2224</f>
        <v>0</v>
      </c>
      <c r="AH2195" s="42">
        <f>'Data Entry'!AM2224</f>
        <v>0</v>
      </c>
      <c r="AI2195" s="42">
        <f>'Data Entry'!AV2224</f>
        <v>0</v>
      </c>
      <c r="AJ2195" s="42">
        <f>'Data Entry'!AW2224</f>
        <v>0</v>
      </c>
      <c r="AK2195" s="42">
        <f>'Data Entry'!AX2224</f>
        <v>0</v>
      </c>
      <c r="AL2195" s="291">
        <f t="shared" si="546"/>
        <v>0</v>
      </c>
      <c r="AM2195" s="42">
        <f>'Data Entry'!AY2224</f>
        <v>0</v>
      </c>
      <c r="AN2195" s="42">
        <f>'Data Entry'!AZ2224</f>
        <v>0</v>
      </c>
      <c r="AO2195" s="42">
        <f>'Data Entry'!BA2224</f>
        <v>0</v>
      </c>
      <c r="AP2195" s="42">
        <f>'Data Entry'!BB2224</f>
        <v>0</v>
      </c>
      <c r="AQ2195" s="291">
        <f t="shared" si="552"/>
        <v>0</v>
      </c>
      <c r="AR2195" s="42">
        <f>'Data Entry'!BC2224</f>
        <v>0</v>
      </c>
      <c r="AS2195" s="42">
        <f>'Data Entry'!BD2224</f>
        <v>0</v>
      </c>
      <c r="AT2195" s="291">
        <f t="shared" si="553"/>
        <v>0</v>
      </c>
      <c r="AU2195" s="42">
        <f>'Data Entry'!BE2224</f>
        <v>0</v>
      </c>
      <c r="AV2195" s="42">
        <f>'Data Entry'!BF2224</f>
        <v>0</v>
      </c>
      <c r="AW2195" s="42">
        <f>'Data Entry'!BG2224</f>
        <v>0</v>
      </c>
      <c r="AX2195" s="291">
        <f t="shared" si="547"/>
        <v>0</v>
      </c>
      <c r="AY2195" s="42">
        <f>'Data Entry'!BH2224</f>
        <v>0</v>
      </c>
      <c r="AZ2195" s="42">
        <f>'Data Entry'!BI2224</f>
        <v>0</v>
      </c>
      <c r="BA2195" s="42">
        <f>'Data Entry'!BJ2224</f>
        <v>0</v>
      </c>
      <c r="BB2195" s="42">
        <f>'Data Entry'!BK2224</f>
        <v>0</v>
      </c>
      <c r="BC2195" s="291">
        <f t="shared" si="554"/>
        <v>0</v>
      </c>
      <c r="BD2195" s="42">
        <f>'Data Entry'!BL2224</f>
        <v>0</v>
      </c>
      <c r="BE2195" s="42">
        <f>'Data Entry'!BM2224</f>
        <v>0</v>
      </c>
      <c r="BF2195" s="291">
        <f t="shared" si="555"/>
        <v>0</v>
      </c>
      <c r="BG2195" s="305">
        <f t="shared" si="556"/>
        <v>0</v>
      </c>
      <c r="BH2195" s="288" t="str">
        <f>IFERROR((BG2195*'Data Entry'!$F$18)/'Data Entry'!$E$18,"")</f>
        <v/>
      </c>
      <c r="BI2195" s="305">
        <f t="shared" si="557"/>
        <v>0</v>
      </c>
      <c r="BJ2195" s="288" t="str">
        <f t="shared" si="558"/>
        <v/>
      </c>
      <c r="BK2195" s="307" t="str">
        <f t="shared" si="559"/>
        <v/>
      </c>
    </row>
    <row r="2196" spans="1:63" ht="27" x14ac:dyDescent="0.2">
      <c r="A2196" s="119" t="str">
        <f>'Data Entry'!D2225</f>
        <v>Respondent 2192</v>
      </c>
      <c r="B2196" s="52">
        <f>'Data Entry'!AN2225</f>
        <v>0</v>
      </c>
      <c r="C2196" s="52" t="str">
        <f>'Data Entry'!BX2225</f>
        <v/>
      </c>
      <c r="D2196" s="42" t="str">
        <f>'Data Entry'!BU2225</f>
        <v>No disability</v>
      </c>
      <c r="E2196" s="42">
        <f>'Data Entry'!O2225</f>
        <v>0</v>
      </c>
      <c r="F2196" s="42">
        <f>'Data Entry'!P2225</f>
        <v>0</v>
      </c>
      <c r="G2196" s="42">
        <f>'Data Entry'!Q2225</f>
        <v>0</v>
      </c>
      <c r="H2196" s="291">
        <f t="shared" si="544"/>
        <v>0</v>
      </c>
      <c r="I2196" s="42">
        <f>'Data Entry'!R2225</f>
        <v>0</v>
      </c>
      <c r="J2196" s="42">
        <f>'Data Entry'!S2225</f>
        <v>0</v>
      </c>
      <c r="K2196" s="42">
        <f>'Data Entry'!T2225</f>
        <v>0</v>
      </c>
      <c r="L2196" s="42">
        <f>'Data Entry'!U2225</f>
        <v>0</v>
      </c>
      <c r="M2196" s="291">
        <f t="shared" si="548"/>
        <v>0</v>
      </c>
      <c r="N2196" s="42">
        <f>'Data Entry'!V2225</f>
        <v>0</v>
      </c>
      <c r="O2196" s="42">
        <f>'Data Entry'!W2225</f>
        <v>0</v>
      </c>
      <c r="P2196" s="291">
        <f t="shared" si="549"/>
        <v>0</v>
      </c>
      <c r="Q2196" s="42">
        <f>'Data Entry'!X2225</f>
        <v>0</v>
      </c>
      <c r="R2196" s="42">
        <f>'Data Entry'!Y2225</f>
        <v>0</v>
      </c>
      <c r="S2196" s="42">
        <f>'Data Entry'!Z2225</f>
        <v>0</v>
      </c>
      <c r="T2196" s="291">
        <f t="shared" si="545"/>
        <v>0</v>
      </c>
      <c r="U2196" s="42">
        <f>'Data Entry'!AA2225</f>
        <v>0</v>
      </c>
      <c r="V2196" s="42">
        <f>'Data Entry'!AB2225</f>
        <v>0</v>
      </c>
      <c r="W2196" s="42">
        <f>'Data Entry'!AC2225</f>
        <v>0</v>
      </c>
      <c r="X2196" s="42">
        <f>'Data Entry'!AD2225</f>
        <v>0</v>
      </c>
      <c r="Y2196" s="291">
        <f t="shared" si="550"/>
        <v>0</v>
      </c>
      <c r="Z2196" s="42">
        <f>'Data Entry'!AE2225</f>
        <v>0</v>
      </c>
      <c r="AA2196" s="42">
        <f>'Data Entry'!AF2225</f>
        <v>0</v>
      </c>
      <c r="AB2196" s="291">
        <f t="shared" si="551"/>
        <v>0</v>
      </c>
      <c r="AC2196" s="42">
        <f>'Data Entry'!AH2225</f>
        <v>0</v>
      </c>
      <c r="AD2196" s="42">
        <f>'Data Entry'!AI2225</f>
        <v>0</v>
      </c>
      <c r="AE2196" s="42">
        <f>'Data Entry'!AJ2225</f>
        <v>0</v>
      </c>
      <c r="AF2196" s="42">
        <f>'Data Entry'!AK2225</f>
        <v>0</v>
      </c>
      <c r="AG2196" s="42">
        <f>'Data Entry'!AL2225</f>
        <v>0</v>
      </c>
      <c r="AH2196" s="42">
        <f>'Data Entry'!AM2225</f>
        <v>0</v>
      </c>
      <c r="AI2196" s="42">
        <f>'Data Entry'!AV2225</f>
        <v>0</v>
      </c>
      <c r="AJ2196" s="42">
        <f>'Data Entry'!AW2225</f>
        <v>0</v>
      </c>
      <c r="AK2196" s="42">
        <f>'Data Entry'!AX2225</f>
        <v>0</v>
      </c>
      <c r="AL2196" s="291">
        <f t="shared" si="546"/>
        <v>0</v>
      </c>
      <c r="AM2196" s="42">
        <f>'Data Entry'!AY2225</f>
        <v>0</v>
      </c>
      <c r="AN2196" s="42">
        <f>'Data Entry'!AZ2225</f>
        <v>0</v>
      </c>
      <c r="AO2196" s="42">
        <f>'Data Entry'!BA2225</f>
        <v>0</v>
      </c>
      <c r="AP2196" s="42">
        <f>'Data Entry'!BB2225</f>
        <v>0</v>
      </c>
      <c r="AQ2196" s="291">
        <f t="shared" si="552"/>
        <v>0</v>
      </c>
      <c r="AR2196" s="42">
        <f>'Data Entry'!BC2225</f>
        <v>0</v>
      </c>
      <c r="AS2196" s="42">
        <f>'Data Entry'!BD2225</f>
        <v>0</v>
      </c>
      <c r="AT2196" s="291">
        <f t="shared" si="553"/>
        <v>0</v>
      </c>
      <c r="AU2196" s="42">
        <f>'Data Entry'!BE2225</f>
        <v>0</v>
      </c>
      <c r="AV2196" s="42">
        <f>'Data Entry'!BF2225</f>
        <v>0</v>
      </c>
      <c r="AW2196" s="42">
        <f>'Data Entry'!BG2225</f>
        <v>0</v>
      </c>
      <c r="AX2196" s="291">
        <f t="shared" si="547"/>
        <v>0</v>
      </c>
      <c r="AY2196" s="42">
        <f>'Data Entry'!BH2225</f>
        <v>0</v>
      </c>
      <c r="AZ2196" s="42">
        <f>'Data Entry'!BI2225</f>
        <v>0</v>
      </c>
      <c r="BA2196" s="42">
        <f>'Data Entry'!BJ2225</f>
        <v>0</v>
      </c>
      <c r="BB2196" s="42">
        <f>'Data Entry'!BK2225</f>
        <v>0</v>
      </c>
      <c r="BC2196" s="291">
        <f t="shared" si="554"/>
        <v>0</v>
      </c>
      <c r="BD2196" s="42">
        <f>'Data Entry'!BL2225</f>
        <v>0</v>
      </c>
      <c r="BE2196" s="42">
        <f>'Data Entry'!BM2225</f>
        <v>0</v>
      </c>
      <c r="BF2196" s="291">
        <f t="shared" si="555"/>
        <v>0</v>
      </c>
      <c r="BG2196" s="305">
        <f t="shared" si="556"/>
        <v>0</v>
      </c>
      <c r="BH2196" s="288" t="str">
        <f>IFERROR((BG2196*'Data Entry'!$F$18)/'Data Entry'!$E$18,"")</f>
        <v/>
      </c>
      <c r="BI2196" s="305">
        <f t="shared" si="557"/>
        <v>0</v>
      </c>
      <c r="BJ2196" s="288" t="str">
        <f t="shared" si="558"/>
        <v/>
      </c>
      <c r="BK2196" s="307" t="str">
        <f t="shared" si="559"/>
        <v/>
      </c>
    </row>
    <row r="2197" spans="1:63" ht="27" x14ac:dyDescent="0.2">
      <c r="A2197" s="119" t="str">
        <f>'Data Entry'!D2226</f>
        <v>Respondent 2193</v>
      </c>
      <c r="B2197" s="52">
        <f>'Data Entry'!AN2226</f>
        <v>0</v>
      </c>
      <c r="C2197" s="52" t="str">
        <f>'Data Entry'!BX2226</f>
        <v/>
      </c>
      <c r="D2197" s="42" t="str">
        <f>'Data Entry'!BU2226</f>
        <v>No disability</v>
      </c>
      <c r="E2197" s="42">
        <f>'Data Entry'!O2226</f>
        <v>0</v>
      </c>
      <c r="F2197" s="42">
        <f>'Data Entry'!P2226</f>
        <v>0</v>
      </c>
      <c r="G2197" s="42">
        <f>'Data Entry'!Q2226</f>
        <v>0</v>
      </c>
      <c r="H2197" s="291">
        <f t="shared" si="544"/>
        <v>0</v>
      </c>
      <c r="I2197" s="42">
        <f>'Data Entry'!R2226</f>
        <v>0</v>
      </c>
      <c r="J2197" s="42">
        <f>'Data Entry'!S2226</f>
        <v>0</v>
      </c>
      <c r="K2197" s="42">
        <f>'Data Entry'!T2226</f>
        <v>0</v>
      </c>
      <c r="L2197" s="42">
        <f>'Data Entry'!U2226</f>
        <v>0</v>
      </c>
      <c r="M2197" s="291">
        <f t="shared" si="548"/>
        <v>0</v>
      </c>
      <c r="N2197" s="42">
        <f>'Data Entry'!V2226</f>
        <v>0</v>
      </c>
      <c r="O2197" s="42">
        <f>'Data Entry'!W2226</f>
        <v>0</v>
      </c>
      <c r="P2197" s="291">
        <f t="shared" si="549"/>
        <v>0</v>
      </c>
      <c r="Q2197" s="42">
        <f>'Data Entry'!X2226</f>
        <v>0</v>
      </c>
      <c r="R2197" s="42">
        <f>'Data Entry'!Y2226</f>
        <v>0</v>
      </c>
      <c r="S2197" s="42">
        <f>'Data Entry'!Z2226</f>
        <v>0</v>
      </c>
      <c r="T2197" s="291">
        <f t="shared" si="545"/>
        <v>0</v>
      </c>
      <c r="U2197" s="42">
        <f>'Data Entry'!AA2226</f>
        <v>0</v>
      </c>
      <c r="V2197" s="42">
        <f>'Data Entry'!AB2226</f>
        <v>0</v>
      </c>
      <c r="W2197" s="42">
        <f>'Data Entry'!AC2226</f>
        <v>0</v>
      </c>
      <c r="X2197" s="42">
        <f>'Data Entry'!AD2226</f>
        <v>0</v>
      </c>
      <c r="Y2197" s="291">
        <f t="shared" si="550"/>
        <v>0</v>
      </c>
      <c r="Z2197" s="42">
        <f>'Data Entry'!AE2226</f>
        <v>0</v>
      </c>
      <c r="AA2197" s="42">
        <f>'Data Entry'!AF2226</f>
        <v>0</v>
      </c>
      <c r="AB2197" s="291">
        <f t="shared" si="551"/>
        <v>0</v>
      </c>
      <c r="AC2197" s="42">
        <f>'Data Entry'!AH2226</f>
        <v>0</v>
      </c>
      <c r="AD2197" s="42">
        <f>'Data Entry'!AI2226</f>
        <v>0</v>
      </c>
      <c r="AE2197" s="42">
        <f>'Data Entry'!AJ2226</f>
        <v>0</v>
      </c>
      <c r="AF2197" s="42">
        <f>'Data Entry'!AK2226</f>
        <v>0</v>
      </c>
      <c r="AG2197" s="42">
        <f>'Data Entry'!AL2226</f>
        <v>0</v>
      </c>
      <c r="AH2197" s="42">
        <f>'Data Entry'!AM2226</f>
        <v>0</v>
      </c>
      <c r="AI2197" s="42">
        <f>'Data Entry'!AV2226</f>
        <v>0</v>
      </c>
      <c r="AJ2197" s="42">
        <f>'Data Entry'!AW2226</f>
        <v>0</v>
      </c>
      <c r="AK2197" s="42">
        <f>'Data Entry'!AX2226</f>
        <v>0</v>
      </c>
      <c r="AL2197" s="291">
        <f t="shared" si="546"/>
        <v>0</v>
      </c>
      <c r="AM2197" s="42">
        <f>'Data Entry'!AY2226</f>
        <v>0</v>
      </c>
      <c r="AN2197" s="42">
        <f>'Data Entry'!AZ2226</f>
        <v>0</v>
      </c>
      <c r="AO2197" s="42">
        <f>'Data Entry'!BA2226</f>
        <v>0</v>
      </c>
      <c r="AP2197" s="42">
        <f>'Data Entry'!BB2226</f>
        <v>0</v>
      </c>
      <c r="AQ2197" s="291">
        <f t="shared" si="552"/>
        <v>0</v>
      </c>
      <c r="AR2197" s="42">
        <f>'Data Entry'!BC2226</f>
        <v>0</v>
      </c>
      <c r="AS2197" s="42">
        <f>'Data Entry'!BD2226</f>
        <v>0</v>
      </c>
      <c r="AT2197" s="291">
        <f t="shared" si="553"/>
        <v>0</v>
      </c>
      <c r="AU2197" s="42">
        <f>'Data Entry'!BE2226</f>
        <v>0</v>
      </c>
      <c r="AV2197" s="42">
        <f>'Data Entry'!BF2226</f>
        <v>0</v>
      </c>
      <c r="AW2197" s="42">
        <f>'Data Entry'!BG2226</f>
        <v>0</v>
      </c>
      <c r="AX2197" s="291">
        <f t="shared" si="547"/>
        <v>0</v>
      </c>
      <c r="AY2197" s="42">
        <f>'Data Entry'!BH2226</f>
        <v>0</v>
      </c>
      <c r="AZ2197" s="42">
        <f>'Data Entry'!BI2226</f>
        <v>0</v>
      </c>
      <c r="BA2197" s="42">
        <f>'Data Entry'!BJ2226</f>
        <v>0</v>
      </c>
      <c r="BB2197" s="42">
        <f>'Data Entry'!BK2226</f>
        <v>0</v>
      </c>
      <c r="BC2197" s="291">
        <f t="shared" si="554"/>
        <v>0</v>
      </c>
      <c r="BD2197" s="42">
        <f>'Data Entry'!BL2226</f>
        <v>0</v>
      </c>
      <c r="BE2197" s="42">
        <f>'Data Entry'!BM2226</f>
        <v>0</v>
      </c>
      <c r="BF2197" s="291">
        <f t="shared" si="555"/>
        <v>0</v>
      </c>
      <c r="BG2197" s="305">
        <f t="shared" si="556"/>
        <v>0</v>
      </c>
      <c r="BH2197" s="288" t="str">
        <f>IFERROR((BG2197*'Data Entry'!$F$18)/'Data Entry'!$E$18,"")</f>
        <v/>
      </c>
      <c r="BI2197" s="305">
        <f t="shared" si="557"/>
        <v>0</v>
      </c>
      <c r="BJ2197" s="288" t="str">
        <f t="shared" si="558"/>
        <v/>
      </c>
      <c r="BK2197" s="307" t="str">
        <f t="shared" si="559"/>
        <v/>
      </c>
    </row>
    <row r="2198" spans="1:63" ht="27" x14ac:dyDescent="0.2">
      <c r="A2198" s="119" t="str">
        <f>'Data Entry'!D2227</f>
        <v>Respondent 2194</v>
      </c>
      <c r="B2198" s="52">
        <f>'Data Entry'!AN2227</f>
        <v>0</v>
      </c>
      <c r="C2198" s="52" t="str">
        <f>'Data Entry'!BX2227</f>
        <v/>
      </c>
      <c r="D2198" s="42" t="str">
        <f>'Data Entry'!BU2227</f>
        <v>No disability</v>
      </c>
      <c r="E2198" s="42">
        <f>'Data Entry'!O2227</f>
        <v>0</v>
      </c>
      <c r="F2198" s="42">
        <f>'Data Entry'!P2227</f>
        <v>0</v>
      </c>
      <c r="G2198" s="42">
        <f>'Data Entry'!Q2227</f>
        <v>0</v>
      </c>
      <c r="H2198" s="291">
        <f t="shared" si="544"/>
        <v>0</v>
      </c>
      <c r="I2198" s="42">
        <f>'Data Entry'!R2227</f>
        <v>0</v>
      </c>
      <c r="J2198" s="42">
        <f>'Data Entry'!S2227</f>
        <v>0</v>
      </c>
      <c r="K2198" s="42">
        <f>'Data Entry'!T2227</f>
        <v>0</v>
      </c>
      <c r="L2198" s="42">
        <f>'Data Entry'!U2227</f>
        <v>0</v>
      </c>
      <c r="M2198" s="291">
        <f t="shared" si="548"/>
        <v>0</v>
      </c>
      <c r="N2198" s="42">
        <f>'Data Entry'!V2227</f>
        <v>0</v>
      </c>
      <c r="O2198" s="42">
        <f>'Data Entry'!W2227</f>
        <v>0</v>
      </c>
      <c r="P2198" s="291">
        <f t="shared" si="549"/>
        <v>0</v>
      </c>
      <c r="Q2198" s="42">
        <f>'Data Entry'!X2227</f>
        <v>0</v>
      </c>
      <c r="R2198" s="42">
        <f>'Data Entry'!Y2227</f>
        <v>0</v>
      </c>
      <c r="S2198" s="42">
        <f>'Data Entry'!Z2227</f>
        <v>0</v>
      </c>
      <c r="T2198" s="291">
        <f t="shared" si="545"/>
        <v>0</v>
      </c>
      <c r="U2198" s="42">
        <f>'Data Entry'!AA2227</f>
        <v>0</v>
      </c>
      <c r="V2198" s="42">
        <f>'Data Entry'!AB2227</f>
        <v>0</v>
      </c>
      <c r="W2198" s="42">
        <f>'Data Entry'!AC2227</f>
        <v>0</v>
      </c>
      <c r="X2198" s="42">
        <f>'Data Entry'!AD2227</f>
        <v>0</v>
      </c>
      <c r="Y2198" s="291">
        <f t="shared" si="550"/>
        <v>0</v>
      </c>
      <c r="Z2198" s="42">
        <f>'Data Entry'!AE2227</f>
        <v>0</v>
      </c>
      <c r="AA2198" s="42">
        <f>'Data Entry'!AF2227</f>
        <v>0</v>
      </c>
      <c r="AB2198" s="291">
        <f t="shared" si="551"/>
        <v>0</v>
      </c>
      <c r="AC2198" s="42">
        <f>'Data Entry'!AH2227</f>
        <v>0</v>
      </c>
      <c r="AD2198" s="42">
        <f>'Data Entry'!AI2227</f>
        <v>0</v>
      </c>
      <c r="AE2198" s="42">
        <f>'Data Entry'!AJ2227</f>
        <v>0</v>
      </c>
      <c r="AF2198" s="42">
        <f>'Data Entry'!AK2227</f>
        <v>0</v>
      </c>
      <c r="AG2198" s="42">
        <f>'Data Entry'!AL2227</f>
        <v>0</v>
      </c>
      <c r="AH2198" s="42">
        <f>'Data Entry'!AM2227</f>
        <v>0</v>
      </c>
      <c r="AI2198" s="42">
        <f>'Data Entry'!AV2227</f>
        <v>0</v>
      </c>
      <c r="AJ2198" s="42">
        <f>'Data Entry'!AW2227</f>
        <v>0</v>
      </c>
      <c r="AK2198" s="42">
        <f>'Data Entry'!AX2227</f>
        <v>0</v>
      </c>
      <c r="AL2198" s="291">
        <f t="shared" si="546"/>
        <v>0</v>
      </c>
      <c r="AM2198" s="42">
        <f>'Data Entry'!AY2227</f>
        <v>0</v>
      </c>
      <c r="AN2198" s="42">
        <f>'Data Entry'!AZ2227</f>
        <v>0</v>
      </c>
      <c r="AO2198" s="42">
        <f>'Data Entry'!BA2227</f>
        <v>0</v>
      </c>
      <c r="AP2198" s="42">
        <f>'Data Entry'!BB2227</f>
        <v>0</v>
      </c>
      <c r="AQ2198" s="291">
        <f t="shared" si="552"/>
        <v>0</v>
      </c>
      <c r="AR2198" s="42">
        <f>'Data Entry'!BC2227</f>
        <v>0</v>
      </c>
      <c r="AS2198" s="42">
        <f>'Data Entry'!BD2227</f>
        <v>0</v>
      </c>
      <c r="AT2198" s="291">
        <f t="shared" si="553"/>
        <v>0</v>
      </c>
      <c r="AU2198" s="42">
        <f>'Data Entry'!BE2227</f>
        <v>0</v>
      </c>
      <c r="AV2198" s="42">
        <f>'Data Entry'!BF2227</f>
        <v>0</v>
      </c>
      <c r="AW2198" s="42">
        <f>'Data Entry'!BG2227</f>
        <v>0</v>
      </c>
      <c r="AX2198" s="291">
        <f t="shared" si="547"/>
        <v>0</v>
      </c>
      <c r="AY2198" s="42">
        <f>'Data Entry'!BH2227</f>
        <v>0</v>
      </c>
      <c r="AZ2198" s="42">
        <f>'Data Entry'!BI2227</f>
        <v>0</v>
      </c>
      <c r="BA2198" s="42">
        <f>'Data Entry'!BJ2227</f>
        <v>0</v>
      </c>
      <c r="BB2198" s="42">
        <f>'Data Entry'!BK2227</f>
        <v>0</v>
      </c>
      <c r="BC2198" s="291">
        <f t="shared" si="554"/>
        <v>0</v>
      </c>
      <c r="BD2198" s="42">
        <f>'Data Entry'!BL2227</f>
        <v>0</v>
      </c>
      <c r="BE2198" s="42">
        <f>'Data Entry'!BM2227</f>
        <v>0</v>
      </c>
      <c r="BF2198" s="291">
        <f t="shared" si="555"/>
        <v>0</v>
      </c>
      <c r="BG2198" s="305">
        <f t="shared" si="556"/>
        <v>0</v>
      </c>
      <c r="BH2198" s="288" t="str">
        <f>IFERROR((BG2198*'Data Entry'!$F$18)/'Data Entry'!$E$18,"")</f>
        <v/>
      </c>
      <c r="BI2198" s="305">
        <f t="shared" si="557"/>
        <v>0</v>
      </c>
      <c r="BJ2198" s="288" t="str">
        <f t="shared" si="558"/>
        <v/>
      </c>
      <c r="BK2198" s="307" t="str">
        <f t="shared" si="559"/>
        <v/>
      </c>
    </row>
    <row r="2199" spans="1:63" ht="27" x14ac:dyDescent="0.2">
      <c r="A2199" s="119" t="str">
        <f>'Data Entry'!D2228</f>
        <v>Respondent 2195</v>
      </c>
      <c r="B2199" s="52">
        <f>'Data Entry'!AN2228</f>
        <v>0</v>
      </c>
      <c r="C2199" s="52" t="str">
        <f>'Data Entry'!BX2228</f>
        <v/>
      </c>
      <c r="D2199" s="42" t="str">
        <f>'Data Entry'!BU2228</f>
        <v>No disability</v>
      </c>
      <c r="E2199" s="42">
        <f>'Data Entry'!O2228</f>
        <v>0</v>
      </c>
      <c r="F2199" s="42">
        <f>'Data Entry'!P2228</f>
        <v>0</v>
      </c>
      <c r="G2199" s="42">
        <f>'Data Entry'!Q2228</f>
        <v>0</v>
      </c>
      <c r="H2199" s="291">
        <f t="shared" si="544"/>
        <v>0</v>
      </c>
      <c r="I2199" s="42">
        <f>'Data Entry'!R2228</f>
        <v>0</v>
      </c>
      <c r="J2199" s="42">
        <f>'Data Entry'!S2228</f>
        <v>0</v>
      </c>
      <c r="K2199" s="42">
        <f>'Data Entry'!T2228</f>
        <v>0</v>
      </c>
      <c r="L2199" s="42">
        <f>'Data Entry'!U2228</f>
        <v>0</v>
      </c>
      <c r="M2199" s="291">
        <f t="shared" si="548"/>
        <v>0</v>
      </c>
      <c r="N2199" s="42">
        <f>'Data Entry'!V2228</f>
        <v>0</v>
      </c>
      <c r="O2199" s="42">
        <f>'Data Entry'!W2228</f>
        <v>0</v>
      </c>
      <c r="P2199" s="291">
        <f t="shared" si="549"/>
        <v>0</v>
      </c>
      <c r="Q2199" s="42">
        <f>'Data Entry'!X2228</f>
        <v>0</v>
      </c>
      <c r="R2199" s="42">
        <f>'Data Entry'!Y2228</f>
        <v>0</v>
      </c>
      <c r="S2199" s="42">
        <f>'Data Entry'!Z2228</f>
        <v>0</v>
      </c>
      <c r="T2199" s="291">
        <f t="shared" si="545"/>
        <v>0</v>
      </c>
      <c r="U2199" s="42">
        <f>'Data Entry'!AA2228</f>
        <v>0</v>
      </c>
      <c r="V2199" s="42">
        <f>'Data Entry'!AB2228</f>
        <v>0</v>
      </c>
      <c r="W2199" s="42">
        <f>'Data Entry'!AC2228</f>
        <v>0</v>
      </c>
      <c r="X2199" s="42">
        <f>'Data Entry'!AD2228</f>
        <v>0</v>
      </c>
      <c r="Y2199" s="291">
        <f t="shared" si="550"/>
        <v>0</v>
      </c>
      <c r="Z2199" s="42">
        <f>'Data Entry'!AE2228</f>
        <v>0</v>
      </c>
      <c r="AA2199" s="42">
        <f>'Data Entry'!AF2228</f>
        <v>0</v>
      </c>
      <c r="AB2199" s="291">
        <f t="shared" si="551"/>
        <v>0</v>
      </c>
      <c r="AC2199" s="42">
        <f>'Data Entry'!AH2228</f>
        <v>0</v>
      </c>
      <c r="AD2199" s="42">
        <f>'Data Entry'!AI2228</f>
        <v>0</v>
      </c>
      <c r="AE2199" s="42">
        <f>'Data Entry'!AJ2228</f>
        <v>0</v>
      </c>
      <c r="AF2199" s="42">
        <f>'Data Entry'!AK2228</f>
        <v>0</v>
      </c>
      <c r="AG2199" s="42">
        <f>'Data Entry'!AL2228</f>
        <v>0</v>
      </c>
      <c r="AH2199" s="42">
        <f>'Data Entry'!AM2228</f>
        <v>0</v>
      </c>
      <c r="AI2199" s="42">
        <f>'Data Entry'!AV2228</f>
        <v>0</v>
      </c>
      <c r="AJ2199" s="42">
        <f>'Data Entry'!AW2228</f>
        <v>0</v>
      </c>
      <c r="AK2199" s="42">
        <f>'Data Entry'!AX2228</f>
        <v>0</v>
      </c>
      <c r="AL2199" s="291">
        <f t="shared" si="546"/>
        <v>0</v>
      </c>
      <c r="AM2199" s="42">
        <f>'Data Entry'!AY2228</f>
        <v>0</v>
      </c>
      <c r="AN2199" s="42">
        <f>'Data Entry'!AZ2228</f>
        <v>0</v>
      </c>
      <c r="AO2199" s="42">
        <f>'Data Entry'!BA2228</f>
        <v>0</v>
      </c>
      <c r="AP2199" s="42">
        <f>'Data Entry'!BB2228</f>
        <v>0</v>
      </c>
      <c r="AQ2199" s="291">
        <f t="shared" si="552"/>
        <v>0</v>
      </c>
      <c r="AR2199" s="42">
        <f>'Data Entry'!BC2228</f>
        <v>0</v>
      </c>
      <c r="AS2199" s="42">
        <f>'Data Entry'!BD2228</f>
        <v>0</v>
      </c>
      <c r="AT2199" s="291">
        <f t="shared" si="553"/>
        <v>0</v>
      </c>
      <c r="AU2199" s="42">
        <f>'Data Entry'!BE2228</f>
        <v>0</v>
      </c>
      <c r="AV2199" s="42">
        <f>'Data Entry'!BF2228</f>
        <v>0</v>
      </c>
      <c r="AW2199" s="42">
        <f>'Data Entry'!BG2228</f>
        <v>0</v>
      </c>
      <c r="AX2199" s="291">
        <f t="shared" si="547"/>
        <v>0</v>
      </c>
      <c r="AY2199" s="42">
        <f>'Data Entry'!BH2228</f>
        <v>0</v>
      </c>
      <c r="AZ2199" s="42">
        <f>'Data Entry'!BI2228</f>
        <v>0</v>
      </c>
      <c r="BA2199" s="42">
        <f>'Data Entry'!BJ2228</f>
        <v>0</v>
      </c>
      <c r="BB2199" s="42">
        <f>'Data Entry'!BK2228</f>
        <v>0</v>
      </c>
      <c r="BC2199" s="291">
        <f t="shared" si="554"/>
        <v>0</v>
      </c>
      <c r="BD2199" s="42">
        <f>'Data Entry'!BL2228</f>
        <v>0</v>
      </c>
      <c r="BE2199" s="42">
        <f>'Data Entry'!BM2228</f>
        <v>0</v>
      </c>
      <c r="BF2199" s="291">
        <f t="shared" si="555"/>
        <v>0</v>
      </c>
      <c r="BG2199" s="305">
        <f t="shared" si="556"/>
        <v>0</v>
      </c>
      <c r="BH2199" s="288" t="str">
        <f>IFERROR((BG2199*'Data Entry'!$F$18)/'Data Entry'!$E$18,"")</f>
        <v/>
      </c>
      <c r="BI2199" s="305">
        <f t="shared" si="557"/>
        <v>0</v>
      </c>
      <c r="BJ2199" s="288" t="str">
        <f t="shared" si="558"/>
        <v/>
      </c>
      <c r="BK2199" s="307" t="str">
        <f t="shared" si="559"/>
        <v/>
      </c>
    </row>
    <row r="2200" spans="1:63" ht="27" x14ac:dyDescent="0.2">
      <c r="A2200" s="119" t="str">
        <f>'Data Entry'!D2229</f>
        <v>Respondent 2196</v>
      </c>
      <c r="B2200" s="52">
        <f>'Data Entry'!AN2229</f>
        <v>0</v>
      </c>
      <c r="C2200" s="52" t="str">
        <f>'Data Entry'!BX2229</f>
        <v/>
      </c>
      <c r="D2200" s="42" t="str">
        <f>'Data Entry'!BU2229</f>
        <v>No disability</v>
      </c>
      <c r="E2200" s="42">
        <f>'Data Entry'!O2229</f>
        <v>0</v>
      </c>
      <c r="F2200" s="42">
        <f>'Data Entry'!P2229</f>
        <v>0</v>
      </c>
      <c r="G2200" s="42">
        <f>'Data Entry'!Q2229</f>
        <v>0</v>
      </c>
      <c r="H2200" s="291">
        <f t="shared" si="544"/>
        <v>0</v>
      </c>
      <c r="I2200" s="42">
        <f>'Data Entry'!R2229</f>
        <v>0</v>
      </c>
      <c r="J2200" s="42">
        <f>'Data Entry'!S2229</f>
        <v>0</v>
      </c>
      <c r="K2200" s="42">
        <f>'Data Entry'!T2229</f>
        <v>0</v>
      </c>
      <c r="L2200" s="42">
        <f>'Data Entry'!U2229</f>
        <v>0</v>
      </c>
      <c r="M2200" s="291">
        <f t="shared" si="548"/>
        <v>0</v>
      </c>
      <c r="N2200" s="42">
        <f>'Data Entry'!V2229</f>
        <v>0</v>
      </c>
      <c r="O2200" s="42">
        <f>'Data Entry'!W2229</f>
        <v>0</v>
      </c>
      <c r="P2200" s="291">
        <f t="shared" si="549"/>
        <v>0</v>
      </c>
      <c r="Q2200" s="42">
        <f>'Data Entry'!X2229</f>
        <v>0</v>
      </c>
      <c r="R2200" s="42">
        <f>'Data Entry'!Y2229</f>
        <v>0</v>
      </c>
      <c r="S2200" s="42">
        <f>'Data Entry'!Z2229</f>
        <v>0</v>
      </c>
      <c r="T2200" s="291">
        <f t="shared" si="545"/>
        <v>0</v>
      </c>
      <c r="U2200" s="42">
        <f>'Data Entry'!AA2229</f>
        <v>0</v>
      </c>
      <c r="V2200" s="42">
        <f>'Data Entry'!AB2229</f>
        <v>0</v>
      </c>
      <c r="W2200" s="42">
        <f>'Data Entry'!AC2229</f>
        <v>0</v>
      </c>
      <c r="X2200" s="42">
        <f>'Data Entry'!AD2229</f>
        <v>0</v>
      </c>
      <c r="Y2200" s="291">
        <f t="shared" si="550"/>
        <v>0</v>
      </c>
      <c r="Z2200" s="42">
        <f>'Data Entry'!AE2229</f>
        <v>0</v>
      </c>
      <c r="AA2200" s="42">
        <f>'Data Entry'!AF2229</f>
        <v>0</v>
      </c>
      <c r="AB2200" s="291">
        <f t="shared" si="551"/>
        <v>0</v>
      </c>
      <c r="AC2200" s="42">
        <f>'Data Entry'!AH2229</f>
        <v>0</v>
      </c>
      <c r="AD2200" s="42">
        <f>'Data Entry'!AI2229</f>
        <v>0</v>
      </c>
      <c r="AE2200" s="42">
        <f>'Data Entry'!AJ2229</f>
        <v>0</v>
      </c>
      <c r="AF2200" s="42">
        <f>'Data Entry'!AK2229</f>
        <v>0</v>
      </c>
      <c r="AG2200" s="42">
        <f>'Data Entry'!AL2229</f>
        <v>0</v>
      </c>
      <c r="AH2200" s="42">
        <f>'Data Entry'!AM2229</f>
        <v>0</v>
      </c>
      <c r="AI2200" s="42">
        <f>'Data Entry'!AV2229</f>
        <v>0</v>
      </c>
      <c r="AJ2200" s="42">
        <f>'Data Entry'!AW2229</f>
        <v>0</v>
      </c>
      <c r="AK2200" s="42">
        <f>'Data Entry'!AX2229</f>
        <v>0</v>
      </c>
      <c r="AL2200" s="291">
        <f t="shared" si="546"/>
        <v>0</v>
      </c>
      <c r="AM2200" s="42">
        <f>'Data Entry'!AY2229</f>
        <v>0</v>
      </c>
      <c r="AN2200" s="42">
        <f>'Data Entry'!AZ2229</f>
        <v>0</v>
      </c>
      <c r="AO2200" s="42">
        <f>'Data Entry'!BA2229</f>
        <v>0</v>
      </c>
      <c r="AP2200" s="42">
        <f>'Data Entry'!BB2229</f>
        <v>0</v>
      </c>
      <c r="AQ2200" s="291">
        <f t="shared" si="552"/>
        <v>0</v>
      </c>
      <c r="AR2200" s="42">
        <f>'Data Entry'!BC2229</f>
        <v>0</v>
      </c>
      <c r="AS2200" s="42">
        <f>'Data Entry'!BD2229</f>
        <v>0</v>
      </c>
      <c r="AT2200" s="291">
        <f t="shared" si="553"/>
        <v>0</v>
      </c>
      <c r="AU2200" s="42">
        <f>'Data Entry'!BE2229</f>
        <v>0</v>
      </c>
      <c r="AV2200" s="42">
        <f>'Data Entry'!BF2229</f>
        <v>0</v>
      </c>
      <c r="AW2200" s="42">
        <f>'Data Entry'!BG2229</f>
        <v>0</v>
      </c>
      <c r="AX2200" s="291">
        <f t="shared" si="547"/>
        <v>0</v>
      </c>
      <c r="AY2200" s="42">
        <f>'Data Entry'!BH2229</f>
        <v>0</v>
      </c>
      <c r="AZ2200" s="42">
        <f>'Data Entry'!BI2229</f>
        <v>0</v>
      </c>
      <c r="BA2200" s="42">
        <f>'Data Entry'!BJ2229</f>
        <v>0</v>
      </c>
      <c r="BB2200" s="42">
        <f>'Data Entry'!BK2229</f>
        <v>0</v>
      </c>
      <c r="BC2200" s="291">
        <f t="shared" si="554"/>
        <v>0</v>
      </c>
      <c r="BD2200" s="42">
        <f>'Data Entry'!BL2229</f>
        <v>0</v>
      </c>
      <c r="BE2200" s="42">
        <f>'Data Entry'!BM2229</f>
        <v>0</v>
      </c>
      <c r="BF2200" s="291">
        <f t="shared" si="555"/>
        <v>0</v>
      </c>
      <c r="BG2200" s="305">
        <f t="shared" si="556"/>
        <v>0</v>
      </c>
      <c r="BH2200" s="288" t="str">
        <f>IFERROR((BG2200*'Data Entry'!$F$18)/'Data Entry'!$E$18,"")</f>
        <v/>
      </c>
      <c r="BI2200" s="305">
        <f t="shared" si="557"/>
        <v>0</v>
      </c>
      <c r="BJ2200" s="288" t="str">
        <f t="shared" si="558"/>
        <v/>
      </c>
      <c r="BK2200" s="307" t="str">
        <f t="shared" si="559"/>
        <v/>
      </c>
    </row>
    <row r="2201" spans="1:63" ht="27" x14ac:dyDescent="0.2">
      <c r="A2201" s="119" t="str">
        <f>'Data Entry'!D2230</f>
        <v>Respondent 2197</v>
      </c>
      <c r="B2201" s="52">
        <f>'Data Entry'!AN2230</f>
        <v>0</v>
      </c>
      <c r="C2201" s="52" t="str">
        <f>'Data Entry'!BX2230</f>
        <v/>
      </c>
      <c r="D2201" s="42" t="str">
        <f>'Data Entry'!BU2230</f>
        <v>No disability</v>
      </c>
      <c r="E2201" s="42">
        <f>'Data Entry'!O2230</f>
        <v>0</v>
      </c>
      <c r="F2201" s="42">
        <f>'Data Entry'!P2230</f>
        <v>0</v>
      </c>
      <c r="G2201" s="42">
        <f>'Data Entry'!Q2230</f>
        <v>0</v>
      </c>
      <c r="H2201" s="291">
        <f t="shared" si="544"/>
        <v>0</v>
      </c>
      <c r="I2201" s="42">
        <f>'Data Entry'!R2230</f>
        <v>0</v>
      </c>
      <c r="J2201" s="42">
        <f>'Data Entry'!S2230</f>
        <v>0</v>
      </c>
      <c r="K2201" s="42">
        <f>'Data Entry'!T2230</f>
        <v>0</v>
      </c>
      <c r="L2201" s="42">
        <f>'Data Entry'!U2230</f>
        <v>0</v>
      </c>
      <c r="M2201" s="291">
        <f t="shared" si="548"/>
        <v>0</v>
      </c>
      <c r="N2201" s="42">
        <f>'Data Entry'!V2230</f>
        <v>0</v>
      </c>
      <c r="O2201" s="42">
        <f>'Data Entry'!W2230</f>
        <v>0</v>
      </c>
      <c r="P2201" s="291">
        <f t="shared" si="549"/>
        <v>0</v>
      </c>
      <c r="Q2201" s="42">
        <f>'Data Entry'!X2230</f>
        <v>0</v>
      </c>
      <c r="R2201" s="42">
        <f>'Data Entry'!Y2230</f>
        <v>0</v>
      </c>
      <c r="S2201" s="42">
        <f>'Data Entry'!Z2230</f>
        <v>0</v>
      </c>
      <c r="T2201" s="291">
        <f t="shared" si="545"/>
        <v>0</v>
      </c>
      <c r="U2201" s="42">
        <f>'Data Entry'!AA2230</f>
        <v>0</v>
      </c>
      <c r="V2201" s="42">
        <f>'Data Entry'!AB2230</f>
        <v>0</v>
      </c>
      <c r="W2201" s="42">
        <f>'Data Entry'!AC2230</f>
        <v>0</v>
      </c>
      <c r="X2201" s="42">
        <f>'Data Entry'!AD2230</f>
        <v>0</v>
      </c>
      <c r="Y2201" s="291">
        <f t="shared" si="550"/>
        <v>0</v>
      </c>
      <c r="Z2201" s="42">
        <f>'Data Entry'!AE2230</f>
        <v>0</v>
      </c>
      <c r="AA2201" s="42">
        <f>'Data Entry'!AF2230</f>
        <v>0</v>
      </c>
      <c r="AB2201" s="291">
        <f t="shared" si="551"/>
        <v>0</v>
      </c>
      <c r="AC2201" s="42">
        <f>'Data Entry'!AH2230</f>
        <v>0</v>
      </c>
      <c r="AD2201" s="42">
        <f>'Data Entry'!AI2230</f>
        <v>0</v>
      </c>
      <c r="AE2201" s="42">
        <f>'Data Entry'!AJ2230</f>
        <v>0</v>
      </c>
      <c r="AF2201" s="42">
        <f>'Data Entry'!AK2230</f>
        <v>0</v>
      </c>
      <c r="AG2201" s="42">
        <f>'Data Entry'!AL2230</f>
        <v>0</v>
      </c>
      <c r="AH2201" s="42">
        <f>'Data Entry'!AM2230</f>
        <v>0</v>
      </c>
      <c r="AI2201" s="42">
        <f>'Data Entry'!AV2230</f>
        <v>0</v>
      </c>
      <c r="AJ2201" s="42">
        <f>'Data Entry'!AW2230</f>
        <v>0</v>
      </c>
      <c r="AK2201" s="42">
        <f>'Data Entry'!AX2230</f>
        <v>0</v>
      </c>
      <c r="AL2201" s="291">
        <f t="shared" si="546"/>
        <v>0</v>
      </c>
      <c r="AM2201" s="42">
        <f>'Data Entry'!AY2230</f>
        <v>0</v>
      </c>
      <c r="AN2201" s="42">
        <f>'Data Entry'!AZ2230</f>
        <v>0</v>
      </c>
      <c r="AO2201" s="42">
        <f>'Data Entry'!BA2230</f>
        <v>0</v>
      </c>
      <c r="AP2201" s="42">
        <f>'Data Entry'!BB2230</f>
        <v>0</v>
      </c>
      <c r="AQ2201" s="291">
        <f t="shared" si="552"/>
        <v>0</v>
      </c>
      <c r="AR2201" s="42">
        <f>'Data Entry'!BC2230</f>
        <v>0</v>
      </c>
      <c r="AS2201" s="42">
        <f>'Data Entry'!BD2230</f>
        <v>0</v>
      </c>
      <c r="AT2201" s="291">
        <f t="shared" si="553"/>
        <v>0</v>
      </c>
      <c r="AU2201" s="42">
        <f>'Data Entry'!BE2230</f>
        <v>0</v>
      </c>
      <c r="AV2201" s="42">
        <f>'Data Entry'!BF2230</f>
        <v>0</v>
      </c>
      <c r="AW2201" s="42">
        <f>'Data Entry'!BG2230</f>
        <v>0</v>
      </c>
      <c r="AX2201" s="291">
        <f t="shared" si="547"/>
        <v>0</v>
      </c>
      <c r="AY2201" s="42">
        <f>'Data Entry'!BH2230</f>
        <v>0</v>
      </c>
      <c r="AZ2201" s="42">
        <f>'Data Entry'!BI2230</f>
        <v>0</v>
      </c>
      <c r="BA2201" s="42">
        <f>'Data Entry'!BJ2230</f>
        <v>0</v>
      </c>
      <c r="BB2201" s="42">
        <f>'Data Entry'!BK2230</f>
        <v>0</v>
      </c>
      <c r="BC2201" s="291">
        <f t="shared" si="554"/>
        <v>0</v>
      </c>
      <c r="BD2201" s="42">
        <f>'Data Entry'!BL2230</f>
        <v>0</v>
      </c>
      <c r="BE2201" s="42">
        <f>'Data Entry'!BM2230</f>
        <v>0</v>
      </c>
      <c r="BF2201" s="291">
        <f t="shared" si="555"/>
        <v>0</v>
      </c>
      <c r="BG2201" s="305">
        <f t="shared" si="556"/>
        <v>0</v>
      </c>
      <c r="BH2201" s="288" t="str">
        <f>IFERROR((BG2201*'Data Entry'!$F$18)/'Data Entry'!$E$18,"")</f>
        <v/>
      </c>
      <c r="BI2201" s="305">
        <f t="shared" si="557"/>
        <v>0</v>
      </c>
      <c r="BJ2201" s="288" t="str">
        <f t="shared" si="558"/>
        <v/>
      </c>
      <c r="BK2201" s="307" t="str">
        <f t="shared" si="559"/>
        <v/>
      </c>
    </row>
    <row r="2202" spans="1:63" ht="27" x14ac:dyDescent="0.2">
      <c r="A2202" s="119" t="str">
        <f>'Data Entry'!D2231</f>
        <v>Respondent 2198</v>
      </c>
      <c r="B2202" s="52">
        <f>'Data Entry'!AN2231</f>
        <v>0</v>
      </c>
      <c r="C2202" s="52" t="str">
        <f>'Data Entry'!BX2231</f>
        <v/>
      </c>
      <c r="D2202" s="42" t="str">
        <f>'Data Entry'!BU2231</f>
        <v>No disability</v>
      </c>
      <c r="E2202" s="42">
        <f>'Data Entry'!O2231</f>
        <v>0</v>
      </c>
      <c r="F2202" s="42">
        <f>'Data Entry'!P2231</f>
        <v>0</v>
      </c>
      <c r="G2202" s="42">
        <f>'Data Entry'!Q2231</f>
        <v>0</v>
      </c>
      <c r="H2202" s="291">
        <f t="shared" si="544"/>
        <v>0</v>
      </c>
      <c r="I2202" s="42">
        <f>'Data Entry'!R2231</f>
        <v>0</v>
      </c>
      <c r="J2202" s="42">
        <f>'Data Entry'!S2231</f>
        <v>0</v>
      </c>
      <c r="K2202" s="42">
        <f>'Data Entry'!T2231</f>
        <v>0</v>
      </c>
      <c r="L2202" s="42">
        <f>'Data Entry'!U2231</f>
        <v>0</v>
      </c>
      <c r="M2202" s="291">
        <f t="shared" si="548"/>
        <v>0</v>
      </c>
      <c r="N2202" s="42">
        <f>'Data Entry'!V2231</f>
        <v>0</v>
      </c>
      <c r="O2202" s="42">
        <f>'Data Entry'!W2231</f>
        <v>0</v>
      </c>
      <c r="P2202" s="291">
        <f t="shared" si="549"/>
        <v>0</v>
      </c>
      <c r="Q2202" s="42">
        <f>'Data Entry'!X2231</f>
        <v>0</v>
      </c>
      <c r="R2202" s="42">
        <f>'Data Entry'!Y2231</f>
        <v>0</v>
      </c>
      <c r="S2202" s="42">
        <f>'Data Entry'!Z2231</f>
        <v>0</v>
      </c>
      <c r="T2202" s="291">
        <f t="shared" si="545"/>
        <v>0</v>
      </c>
      <c r="U2202" s="42">
        <f>'Data Entry'!AA2231</f>
        <v>0</v>
      </c>
      <c r="V2202" s="42">
        <f>'Data Entry'!AB2231</f>
        <v>0</v>
      </c>
      <c r="W2202" s="42">
        <f>'Data Entry'!AC2231</f>
        <v>0</v>
      </c>
      <c r="X2202" s="42">
        <f>'Data Entry'!AD2231</f>
        <v>0</v>
      </c>
      <c r="Y2202" s="291">
        <f t="shared" si="550"/>
        <v>0</v>
      </c>
      <c r="Z2202" s="42">
        <f>'Data Entry'!AE2231</f>
        <v>0</v>
      </c>
      <c r="AA2202" s="42">
        <f>'Data Entry'!AF2231</f>
        <v>0</v>
      </c>
      <c r="AB2202" s="291">
        <f t="shared" si="551"/>
        <v>0</v>
      </c>
      <c r="AC2202" s="42">
        <f>'Data Entry'!AH2231</f>
        <v>0</v>
      </c>
      <c r="AD2202" s="42">
        <f>'Data Entry'!AI2231</f>
        <v>0</v>
      </c>
      <c r="AE2202" s="42">
        <f>'Data Entry'!AJ2231</f>
        <v>0</v>
      </c>
      <c r="AF2202" s="42">
        <f>'Data Entry'!AK2231</f>
        <v>0</v>
      </c>
      <c r="AG2202" s="42">
        <f>'Data Entry'!AL2231</f>
        <v>0</v>
      </c>
      <c r="AH2202" s="42">
        <f>'Data Entry'!AM2231</f>
        <v>0</v>
      </c>
      <c r="AI2202" s="42">
        <f>'Data Entry'!AV2231</f>
        <v>0</v>
      </c>
      <c r="AJ2202" s="42">
        <f>'Data Entry'!AW2231</f>
        <v>0</v>
      </c>
      <c r="AK2202" s="42">
        <f>'Data Entry'!AX2231</f>
        <v>0</v>
      </c>
      <c r="AL2202" s="291">
        <f t="shared" si="546"/>
        <v>0</v>
      </c>
      <c r="AM2202" s="42">
        <f>'Data Entry'!AY2231</f>
        <v>0</v>
      </c>
      <c r="AN2202" s="42">
        <f>'Data Entry'!AZ2231</f>
        <v>0</v>
      </c>
      <c r="AO2202" s="42">
        <f>'Data Entry'!BA2231</f>
        <v>0</v>
      </c>
      <c r="AP2202" s="42">
        <f>'Data Entry'!BB2231</f>
        <v>0</v>
      </c>
      <c r="AQ2202" s="291">
        <f t="shared" si="552"/>
        <v>0</v>
      </c>
      <c r="AR2202" s="42">
        <f>'Data Entry'!BC2231</f>
        <v>0</v>
      </c>
      <c r="AS2202" s="42">
        <f>'Data Entry'!BD2231</f>
        <v>0</v>
      </c>
      <c r="AT2202" s="291">
        <f t="shared" si="553"/>
        <v>0</v>
      </c>
      <c r="AU2202" s="42">
        <f>'Data Entry'!BE2231</f>
        <v>0</v>
      </c>
      <c r="AV2202" s="42">
        <f>'Data Entry'!BF2231</f>
        <v>0</v>
      </c>
      <c r="AW2202" s="42">
        <f>'Data Entry'!BG2231</f>
        <v>0</v>
      </c>
      <c r="AX2202" s="291">
        <f t="shared" si="547"/>
        <v>0</v>
      </c>
      <c r="AY2202" s="42">
        <f>'Data Entry'!BH2231</f>
        <v>0</v>
      </c>
      <c r="AZ2202" s="42">
        <f>'Data Entry'!BI2231</f>
        <v>0</v>
      </c>
      <c r="BA2202" s="42">
        <f>'Data Entry'!BJ2231</f>
        <v>0</v>
      </c>
      <c r="BB2202" s="42">
        <f>'Data Entry'!BK2231</f>
        <v>0</v>
      </c>
      <c r="BC2202" s="291">
        <f t="shared" si="554"/>
        <v>0</v>
      </c>
      <c r="BD2202" s="42">
        <f>'Data Entry'!BL2231</f>
        <v>0</v>
      </c>
      <c r="BE2202" s="42">
        <f>'Data Entry'!BM2231</f>
        <v>0</v>
      </c>
      <c r="BF2202" s="291">
        <f t="shared" si="555"/>
        <v>0</v>
      </c>
      <c r="BG2202" s="305">
        <f t="shared" si="556"/>
        <v>0</v>
      </c>
      <c r="BH2202" s="288" t="str">
        <f>IFERROR((BG2202*'Data Entry'!$F$18)/'Data Entry'!$E$18,"")</f>
        <v/>
      </c>
      <c r="BI2202" s="305">
        <f t="shared" si="557"/>
        <v>0</v>
      </c>
      <c r="BJ2202" s="288" t="str">
        <f t="shared" si="558"/>
        <v/>
      </c>
      <c r="BK2202" s="307" t="str">
        <f t="shared" si="559"/>
        <v/>
      </c>
    </row>
    <row r="2203" spans="1:63" ht="27" x14ac:dyDescent="0.2">
      <c r="A2203" s="119" t="str">
        <f>'Data Entry'!D2232</f>
        <v>Respondent 2199</v>
      </c>
      <c r="B2203" s="52">
        <f>'Data Entry'!AN2232</f>
        <v>0</v>
      </c>
      <c r="C2203" s="52" t="str">
        <f>'Data Entry'!BX2232</f>
        <v/>
      </c>
      <c r="D2203" s="42" t="str">
        <f>'Data Entry'!BU2232</f>
        <v>No disability</v>
      </c>
      <c r="E2203" s="42">
        <f>'Data Entry'!O2232</f>
        <v>0</v>
      </c>
      <c r="F2203" s="42">
        <f>'Data Entry'!P2232</f>
        <v>0</v>
      </c>
      <c r="G2203" s="42">
        <f>'Data Entry'!Q2232</f>
        <v>0</v>
      </c>
      <c r="H2203" s="291">
        <f t="shared" si="544"/>
        <v>0</v>
      </c>
      <c r="I2203" s="42">
        <f>'Data Entry'!R2232</f>
        <v>0</v>
      </c>
      <c r="J2203" s="42">
        <f>'Data Entry'!S2232</f>
        <v>0</v>
      </c>
      <c r="K2203" s="42">
        <f>'Data Entry'!T2232</f>
        <v>0</v>
      </c>
      <c r="L2203" s="42">
        <f>'Data Entry'!U2232</f>
        <v>0</v>
      </c>
      <c r="M2203" s="291">
        <f t="shared" si="548"/>
        <v>0</v>
      </c>
      <c r="N2203" s="42">
        <f>'Data Entry'!V2232</f>
        <v>0</v>
      </c>
      <c r="O2203" s="42">
        <f>'Data Entry'!W2232</f>
        <v>0</v>
      </c>
      <c r="P2203" s="291">
        <f t="shared" si="549"/>
        <v>0</v>
      </c>
      <c r="Q2203" s="42">
        <f>'Data Entry'!X2232</f>
        <v>0</v>
      </c>
      <c r="R2203" s="42">
        <f>'Data Entry'!Y2232</f>
        <v>0</v>
      </c>
      <c r="S2203" s="42">
        <f>'Data Entry'!Z2232</f>
        <v>0</v>
      </c>
      <c r="T2203" s="291">
        <f t="shared" si="545"/>
        <v>0</v>
      </c>
      <c r="U2203" s="42">
        <f>'Data Entry'!AA2232</f>
        <v>0</v>
      </c>
      <c r="V2203" s="42">
        <f>'Data Entry'!AB2232</f>
        <v>0</v>
      </c>
      <c r="W2203" s="42">
        <f>'Data Entry'!AC2232</f>
        <v>0</v>
      </c>
      <c r="X2203" s="42">
        <f>'Data Entry'!AD2232</f>
        <v>0</v>
      </c>
      <c r="Y2203" s="291">
        <f t="shared" si="550"/>
        <v>0</v>
      </c>
      <c r="Z2203" s="42">
        <f>'Data Entry'!AE2232</f>
        <v>0</v>
      </c>
      <c r="AA2203" s="42">
        <f>'Data Entry'!AF2232</f>
        <v>0</v>
      </c>
      <c r="AB2203" s="291">
        <f t="shared" si="551"/>
        <v>0</v>
      </c>
      <c r="AC2203" s="42">
        <f>'Data Entry'!AH2232</f>
        <v>0</v>
      </c>
      <c r="AD2203" s="42">
        <f>'Data Entry'!AI2232</f>
        <v>0</v>
      </c>
      <c r="AE2203" s="42">
        <f>'Data Entry'!AJ2232</f>
        <v>0</v>
      </c>
      <c r="AF2203" s="42">
        <f>'Data Entry'!AK2232</f>
        <v>0</v>
      </c>
      <c r="AG2203" s="42">
        <f>'Data Entry'!AL2232</f>
        <v>0</v>
      </c>
      <c r="AH2203" s="42">
        <f>'Data Entry'!AM2232</f>
        <v>0</v>
      </c>
      <c r="AI2203" s="42">
        <f>'Data Entry'!AV2232</f>
        <v>0</v>
      </c>
      <c r="AJ2203" s="42">
        <f>'Data Entry'!AW2232</f>
        <v>0</v>
      </c>
      <c r="AK2203" s="42">
        <f>'Data Entry'!AX2232</f>
        <v>0</v>
      </c>
      <c r="AL2203" s="291">
        <f t="shared" si="546"/>
        <v>0</v>
      </c>
      <c r="AM2203" s="42">
        <f>'Data Entry'!AY2232</f>
        <v>0</v>
      </c>
      <c r="AN2203" s="42">
        <f>'Data Entry'!AZ2232</f>
        <v>0</v>
      </c>
      <c r="AO2203" s="42">
        <f>'Data Entry'!BA2232</f>
        <v>0</v>
      </c>
      <c r="AP2203" s="42">
        <f>'Data Entry'!BB2232</f>
        <v>0</v>
      </c>
      <c r="AQ2203" s="291">
        <f t="shared" si="552"/>
        <v>0</v>
      </c>
      <c r="AR2203" s="42">
        <f>'Data Entry'!BC2232</f>
        <v>0</v>
      </c>
      <c r="AS2203" s="42">
        <f>'Data Entry'!BD2232</f>
        <v>0</v>
      </c>
      <c r="AT2203" s="291">
        <f t="shared" si="553"/>
        <v>0</v>
      </c>
      <c r="AU2203" s="42">
        <f>'Data Entry'!BE2232</f>
        <v>0</v>
      </c>
      <c r="AV2203" s="42">
        <f>'Data Entry'!BF2232</f>
        <v>0</v>
      </c>
      <c r="AW2203" s="42">
        <f>'Data Entry'!BG2232</f>
        <v>0</v>
      </c>
      <c r="AX2203" s="291">
        <f t="shared" si="547"/>
        <v>0</v>
      </c>
      <c r="AY2203" s="42">
        <f>'Data Entry'!BH2232</f>
        <v>0</v>
      </c>
      <c r="AZ2203" s="42">
        <f>'Data Entry'!BI2232</f>
        <v>0</v>
      </c>
      <c r="BA2203" s="42">
        <f>'Data Entry'!BJ2232</f>
        <v>0</v>
      </c>
      <c r="BB2203" s="42">
        <f>'Data Entry'!BK2232</f>
        <v>0</v>
      </c>
      <c r="BC2203" s="291">
        <f t="shared" si="554"/>
        <v>0</v>
      </c>
      <c r="BD2203" s="42">
        <f>'Data Entry'!BL2232</f>
        <v>0</v>
      </c>
      <c r="BE2203" s="42">
        <f>'Data Entry'!BM2232</f>
        <v>0</v>
      </c>
      <c r="BF2203" s="291">
        <f t="shared" si="555"/>
        <v>0</v>
      </c>
      <c r="BG2203" s="305">
        <f t="shared" si="556"/>
        <v>0</v>
      </c>
      <c r="BH2203" s="288" t="str">
        <f>IFERROR((BG2203*'Data Entry'!$F$18)/'Data Entry'!$E$18,"")</f>
        <v/>
      </c>
      <c r="BI2203" s="305">
        <f t="shared" si="557"/>
        <v>0</v>
      </c>
      <c r="BJ2203" s="288" t="str">
        <f t="shared" si="558"/>
        <v/>
      </c>
      <c r="BK2203" s="307" t="str">
        <f t="shared" si="559"/>
        <v/>
      </c>
    </row>
    <row r="2204" spans="1:63" ht="27" x14ac:dyDescent="0.2">
      <c r="A2204" s="119" t="str">
        <f>'Data Entry'!D2233</f>
        <v>Respondent 2200</v>
      </c>
      <c r="B2204" s="52">
        <f>'Data Entry'!AN2233</f>
        <v>0</v>
      </c>
      <c r="C2204" s="52" t="str">
        <f>'Data Entry'!BX2233</f>
        <v/>
      </c>
      <c r="D2204" s="42" t="str">
        <f>'Data Entry'!BU2233</f>
        <v>No disability</v>
      </c>
      <c r="E2204" s="42">
        <f>'Data Entry'!O2233</f>
        <v>0</v>
      </c>
      <c r="F2204" s="42">
        <f>'Data Entry'!P2233</f>
        <v>0</v>
      </c>
      <c r="G2204" s="42">
        <f>'Data Entry'!Q2233</f>
        <v>0</v>
      </c>
      <c r="H2204" s="291">
        <f t="shared" si="544"/>
        <v>0</v>
      </c>
      <c r="I2204" s="42">
        <f>'Data Entry'!R2233</f>
        <v>0</v>
      </c>
      <c r="J2204" s="42">
        <f>'Data Entry'!S2233</f>
        <v>0</v>
      </c>
      <c r="K2204" s="42">
        <f>'Data Entry'!T2233</f>
        <v>0</v>
      </c>
      <c r="L2204" s="42">
        <f>'Data Entry'!U2233</f>
        <v>0</v>
      </c>
      <c r="M2204" s="291">
        <f t="shared" si="548"/>
        <v>0</v>
      </c>
      <c r="N2204" s="42">
        <f>'Data Entry'!V2233</f>
        <v>0</v>
      </c>
      <c r="O2204" s="42">
        <f>'Data Entry'!W2233</f>
        <v>0</v>
      </c>
      <c r="P2204" s="291">
        <f t="shared" si="549"/>
        <v>0</v>
      </c>
      <c r="Q2204" s="42">
        <f>'Data Entry'!X2233</f>
        <v>0</v>
      </c>
      <c r="R2204" s="42">
        <f>'Data Entry'!Y2233</f>
        <v>0</v>
      </c>
      <c r="S2204" s="42">
        <f>'Data Entry'!Z2233</f>
        <v>0</v>
      </c>
      <c r="T2204" s="291">
        <f t="shared" si="545"/>
        <v>0</v>
      </c>
      <c r="U2204" s="42">
        <f>'Data Entry'!AA2233</f>
        <v>0</v>
      </c>
      <c r="V2204" s="42">
        <f>'Data Entry'!AB2233</f>
        <v>0</v>
      </c>
      <c r="W2204" s="42">
        <f>'Data Entry'!AC2233</f>
        <v>0</v>
      </c>
      <c r="X2204" s="42">
        <f>'Data Entry'!AD2233</f>
        <v>0</v>
      </c>
      <c r="Y2204" s="291">
        <f t="shared" si="550"/>
        <v>0</v>
      </c>
      <c r="Z2204" s="42">
        <f>'Data Entry'!AE2233</f>
        <v>0</v>
      </c>
      <c r="AA2204" s="42">
        <f>'Data Entry'!AF2233</f>
        <v>0</v>
      </c>
      <c r="AB2204" s="291">
        <f t="shared" si="551"/>
        <v>0</v>
      </c>
      <c r="AC2204" s="42">
        <f>'Data Entry'!AH2233</f>
        <v>0</v>
      </c>
      <c r="AD2204" s="42">
        <f>'Data Entry'!AI2233</f>
        <v>0</v>
      </c>
      <c r="AE2204" s="42">
        <f>'Data Entry'!AJ2233</f>
        <v>0</v>
      </c>
      <c r="AF2204" s="42">
        <f>'Data Entry'!AK2233</f>
        <v>0</v>
      </c>
      <c r="AG2204" s="42">
        <f>'Data Entry'!AL2233</f>
        <v>0</v>
      </c>
      <c r="AH2204" s="42">
        <f>'Data Entry'!AM2233</f>
        <v>0</v>
      </c>
      <c r="AI2204" s="42">
        <f>'Data Entry'!AV2233</f>
        <v>0</v>
      </c>
      <c r="AJ2204" s="42">
        <f>'Data Entry'!AW2233</f>
        <v>0</v>
      </c>
      <c r="AK2204" s="42">
        <f>'Data Entry'!AX2233</f>
        <v>0</v>
      </c>
      <c r="AL2204" s="291">
        <f t="shared" si="546"/>
        <v>0</v>
      </c>
      <c r="AM2204" s="42">
        <f>'Data Entry'!AY2233</f>
        <v>0</v>
      </c>
      <c r="AN2204" s="42">
        <f>'Data Entry'!AZ2233</f>
        <v>0</v>
      </c>
      <c r="AO2204" s="42">
        <f>'Data Entry'!BA2233</f>
        <v>0</v>
      </c>
      <c r="AP2204" s="42">
        <f>'Data Entry'!BB2233</f>
        <v>0</v>
      </c>
      <c r="AQ2204" s="291">
        <f t="shared" si="552"/>
        <v>0</v>
      </c>
      <c r="AR2204" s="42">
        <f>'Data Entry'!BC2233</f>
        <v>0</v>
      </c>
      <c r="AS2204" s="42">
        <f>'Data Entry'!BD2233</f>
        <v>0</v>
      </c>
      <c r="AT2204" s="291">
        <f t="shared" si="553"/>
        <v>0</v>
      </c>
      <c r="AU2204" s="42">
        <f>'Data Entry'!BE2233</f>
        <v>0</v>
      </c>
      <c r="AV2204" s="42">
        <f>'Data Entry'!BF2233</f>
        <v>0</v>
      </c>
      <c r="AW2204" s="42">
        <f>'Data Entry'!BG2233</f>
        <v>0</v>
      </c>
      <c r="AX2204" s="291">
        <f t="shared" si="547"/>
        <v>0</v>
      </c>
      <c r="AY2204" s="42">
        <f>'Data Entry'!BH2233</f>
        <v>0</v>
      </c>
      <c r="AZ2204" s="42">
        <f>'Data Entry'!BI2233</f>
        <v>0</v>
      </c>
      <c r="BA2204" s="42">
        <f>'Data Entry'!BJ2233</f>
        <v>0</v>
      </c>
      <c r="BB2204" s="42">
        <f>'Data Entry'!BK2233</f>
        <v>0</v>
      </c>
      <c r="BC2204" s="291">
        <f t="shared" si="554"/>
        <v>0</v>
      </c>
      <c r="BD2204" s="42">
        <f>'Data Entry'!BL2233</f>
        <v>0</v>
      </c>
      <c r="BE2204" s="42">
        <f>'Data Entry'!BM2233</f>
        <v>0</v>
      </c>
      <c r="BF2204" s="291">
        <f t="shared" si="555"/>
        <v>0</v>
      </c>
      <c r="BG2204" s="305">
        <f t="shared" si="556"/>
        <v>0</v>
      </c>
      <c r="BH2204" s="288" t="str">
        <f>IFERROR((BG2204*'Data Entry'!$F$18)/'Data Entry'!$E$18,"")</f>
        <v/>
      </c>
      <c r="BI2204" s="305">
        <f t="shared" si="557"/>
        <v>0</v>
      </c>
      <c r="BJ2204" s="288" t="str">
        <f t="shared" si="558"/>
        <v/>
      </c>
      <c r="BK2204" s="307" t="str">
        <f t="shared" si="559"/>
        <v/>
      </c>
    </row>
    <row r="2205" spans="1:63" ht="27" x14ac:dyDescent="0.2">
      <c r="A2205" s="119" t="str">
        <f>'Data Entry'!D2234</f>
        <v>Respondent 2201</v>
      </c>
      <c r="B2205" s="52">
        <f>'Data Entry'!AN2234</f>
        <v>0</v>
      </c>
      <c r="C2205" s="52" t="str">
        <f>'Data Entry'!BX2234</f>
        <v/>
      </c>
      <c r="D2205" s="42" t="str">
        <f>'Data Entry'!BU2234</f>
        <v>No disability</v>
      </c>
      <c r="E2205" s="42">
        <f>'Data Entry'!O2234</f>
        <v>0</v>
      </c>
      <c r="F2205" s="42">
        <f>'Data Entry'!P2234</f>
        <v>0</v>
      </c>
      <c r="G2205" s="42">
        <f>'Data Entry'!Q2234</f>
        <v>0</v>
      </c>
      <c r="H2205" s="291">
        <f t="shared" si="544"/>
        <v>0</v>
      </c>
      <c r="I2205" s="42">
        <f>'Data Entry'!R2234</f>
        <v>0</v>
      </c>
      <c r="J2205" s="42">
        <f>'Data Entry'!S2234</f>
        <v>0</v>
      </c>
      <c r="K2205" s="42">
        <f>'Data Entry'!T2234</f>
        <v>0</v>
      </c>
      <c r="L2205" s="42">
        <f>'Data Entry'!U2234</f>
        <v>0</v>
      </c>
      <c r="M2205" s="291">
        <f t="shared" si="548"/>
        <v>0</v>
      </c>
      <c r="N2205" s="42">
        <f>'Data Entry'!V2234</f>
        <v>0</v>
      </c>
      <c r="O2205" s="42">
        <f>'Data Entry'!W2234</f>
        <v>0</v>
      </c>
      <c r="P2205" s="291">
        <f t="shared" si="549"/>
        <v>0</v>
      </c>
      <c r="Q2205" s="42">
        <f>'Data Entry'!X2234</f>
        <v>0</v>
      </c>
      <c r="R2205" s="42">
        <f>'Data Entry'!Y2234</f>
        <v>0</v>
      </c>
      <c r="S2205" s="42">
        <f>'Data Entry'!Z2234</f>
        <v>0</v>
      </c>
      <c r="T2205" s="291">
        <f t="shared" si="545"/>
        <v>0</v>
      </c>
      <c r="U2205" s="42">
        <f>'Data Entry'!AA2234</f>
        <v>0</v>
      </c>
      <c r="V2205" s="42">
        <f>'Data Entry'!AB2234</f>
        <v>0</v>
      </c>
      <c r="W2205" s="42">
        <f>'Data Entry'!AC2234</f>
        <v>0</v>
      </c>
      <c r="X2205" s="42">
        <f>'Data Entry'!AD2234</f>
        <v>0</v>
      </c>
      <c r="Y2205" s="291">
        <f t="shared" si="550"/>
        <v>0</v>
      </c>
      <c r="Z2205" s="42">
        <f>'Data Entry'!AE2234</f>
        <v>0</v>
      </c>
      <c r="AA2205" s="42">
        <f>'Data Entry'!AF2234</f>
        <v>0</v>
      </c>
      <c r="AB2205" s="291">
        <f t="shared" si="551"/>
        <v>0</v>
      </c>
      <c r="AC2205" s="42">
        <f>'Data Entry'!AH2234</f>
        <v>0</v>
      </c>
      <c r="AD2205" s="42">
        <f>'Data Entry'!AI2234</f>
        <v>0</v>
      </c>
      <c r="AE2205" s="42">
        <f>'Data Entry'!AJ2234</f>
        <v>0</v>
      </c>
      <c r="AF2205" s="42">
        <f>'Data Entry'!AK2234</f>
        <v>0</v>
      </c>
      <c r="AG2205" s="42">
        <f>'Data Entry'!AL2234</f>
        <v>0</v>
      </c>
      <c r="AH2205" s="42">
        <f>'Data Entry'!AM2234</f>
        <v>0</v>
      </c>
      <c r="AI2205" s="42">
        <f>'Data Entry'!AV2234</f>
        <v>0</v>
      </c>
      <c r="AJ2205" s="42">
        <f>'Data Entry'!AW2234</f>
        <v>0</v>
      </c>
      <c r="AK2205" s="42">
        <f>'Data Entry'!AX2234</f>
        <v>0</v>
      </c>
      <c r="AL2205" s="291">
        <f t="shared" si="546"/>
        <v>0</v>
      </c>
      <c r="AM2205" s="42">
        <f>'Data Entry'!AY2234</f>
        <v>0</v>
      </c>
      <c r="AN2205" s="42">
        <f>'Data Entry'!AZ2234</f>
        <v>0</v>
      </c>
      <c r="AO2205" s="42">
        <f>'Data Entry'!BA2234</f>
        <v>0</v>
      </c>
      <c r="AP2205" s="42">
        <f>'Data Entry'!BB2234</f>
        <v>0</v>
      </c>
      <c r="AQ2205" s="291">
        <f t="shared" si="552"/>
        <v>0</v>
      </c>
      <c r="AR2205" s="42">
        <f>'Data Entry'!BC2234</f>
        <v>0</v>
      </c>
      <c r="AS2205" s="42">
        <f>'Data Entry'!BD2234</f>
        <v>0</v>
      </c>
      <c r="AT2205" s="291">
        <f t="shared" si="553"/>
        <v>0</v>
      </c>
      <c r="AU2205" s="42">
        <f>'Data Entry'!BE2234</f>
        <v>0</v>
      </c>
      <c r="AV2205" s="42">
        <f>'Data Entry'!BF2234</f>
        <v>0</v>
      </c>
      <c r="AW2205" s="42">
        <f>'Data Entry'!BG2234</f>
        <v>0</v>
      </c>
      <c r="AX2205" s="291">
        <f t="shared" si="547"/>
        <v>0</v>
      </c>
      <c r="AY2205" s="42">
        <f>'Data Entry'!BH2234</f>
        <v>0</v>
      </c>
      <c r="AZ2205" s="42">
        <f>'Data Entry'!BI2234</f>
        <v>0</v>
      </c>
      <c r="BA2205" s="42">
        <f>'Data Entry'!BJ2234</f>
        <v>0</v>
      </c>
      <c r="BB2205" s="42">
        <f>'Data Entry'!BK2234</f>
        <v>0</v>
      </c>
      <c r="BC2205" s="291">
        <f t="shared" si="554"/>
        <v>0</v>
      </c>
      <c r="BD2205" s="42">
        <f>'Data Entry'!BL2234</f>
        <v>0</v>
      </c>
      <c r="BE2205" s="42">
        <f>'Data Entry'!BM2234</f>
        <v>0</v>
      </c>
      <c r="BF2205" s="291">
        <f t="shared" si="555"/>
        <v>0</v>
      </c>
      <c r="BG2205" s="305">
        <f t="shared" si="556"/>
        <v>0</v>
      </c>
      <c r="BH2205" s="288" t="str">
        <f>IFERROR((BG2205*'Data Entry'!$F$18)/'Data Entry'!$E$18,"")</f>
        <v/>
      </c>
      <c r="BI2205" s="305">
        <f t="shared" si="557"/>
        <v>0</v>
      </c>
      <c r="BJ2205" s="288" t="str">
        <f t="shared" si="558"/>
        <v/>
      </c>
      <c r="BK2205" s="307" t="str">
        <f t="shared" si="559"/>
        <v/>
      </c>
    </row>
    <row r="2206" spans="1:63" ht="27" x14ac:dyDescent="0.2">
      <c r="A2206" s="119" t="str">
        <f>'Data Entry'!D2235</f>
        <v>Respondent 2202</v>
      </c>
      <c r="B2206" s="52">
        <f>'Data Entry'!AN2235</f>
        <v>0</v>
      </c>
      <c r="C2206" s="52" t="str">
        <f>'Data Entry'!BX2235</f>
        <v/>
      </c>
      <c r="D2206" s="42" t="str">
        <f>'Data Entry'!BU2235</f>
        <v>No disability</v>
      </c>
      <c r="E2206" s="42">
        <f>'Data Entry'!O2235</f>
        <v>0</v>
      </c>
      <c r="F2206" s="42">
        <f>'Data Entry'!P2235</f>
        <v>0</v>
      </c>
      <c r="G2206" s="42">
        <f>'Data Entry'!Q2235</f>
        <v>0</v>
      </c>
      <c r="H2206" s="291">
        <f t="shared" si="544"/>
        <v>0</v>
      </c>
      <c r="I2206" s="42">
        <f>'Data Entry'!R2235</f>
        <v>0</v>
      </c>
      <c r="J2206" s="42">
        <f>'Data Entry'!S2235</f>
        <v>0</v>
      </c>
      <c r="K2206" s="42">
        <f>'Data Entry'!T2235</f>
        <v>0</v>
      </c>
      <c r="L2206" s="42">
        <f>'Data Entry'!U2235</f>
        <v>0</v>
      </c>
      <c r="M2206" s="291">
        <f t="shared" si="548"/>
        <v>0</v>
      </c>
      <c r="N2206" s="42">
        <f>'Data Entry'!V2235</f>
        <v>0</v>
      </c>
      <c r="O2206" s="42">
        <f>'Data Entry'!W2235</f>
        <v>0</v>
      </c>
      <c r="P2206" s="291">
        <f t="shared" si="549"/>
        <v>0</v>
      </c>
      <c r="Q2206" s="42">
        <f>'Data Entry'!X2235</f>
        <v>0</v>
      </c>
      <c r="R2206" s="42">
        <f>'Data Entry'!Y2235</f>
        <v>0</v>
      </c>
      <c r="S2206" s="42">
        <f>'Data Entry'!Z2235</f>
        <v>0</v>
      </c>
      <c r="T2206" s="291">
        <f t="shared" si="545"/>
        <v>0</v>
      </c>
      <c r="U2206" s="42">
        <f>'Data Entry'!AA2235</f>
        <v>0</v>
      </c>
      <c r="V2206" s="42">
        <f>'Data Entry'!AB2235</f>
        <v>0</v>
      </c>
      <c r="W2206" s="42">
        <f>'Data Entry'!AC2235</f>
        <v>0</v>
      </c>
      <c r="X2206" s="42">
        <f>'Data Entry'!AD2235</f>
        <v>0</v>
      </c>
      <c r="Y2206" s="291">
        <f t="shared" si="550"/>
        <v>0</v>
      </c>
      <c r="Z2206" s="42">
        <f>'Data Entry'!AE2235</f>
        <v>0</v>
      </c>
      <c r="AA2206" s="42">
        <f>'Data Entry'!AF2235</f>
        <v>0</v>
      </c>
      <c r="AB2206" s="291">
        <f t="shared" si="551"/>
        <v>0</v>
      </c>
      <c r="AC2206" s="42">
        <f>'Data Entry'!AH2235</f>
        <v>0</v>
      </c>
      <c r="AD2206" s="42">
        <f>'Data Entry'!AI2235</f>
        <v>0</v>
      </c>
      <c r="AE2206" s="42">
        <f>'Data Entry'!AJ2235</f>
        <v>0</v>
      </c>
      <c r="AF2206" s="42">
        <f>'Data Entry'!AK2235</f>
        <v>0</v>
      </c>
      <c r="AG2206" s="42">
        <f>'Data Entry'!AL2235</f>
        <v>0</v>
      </c>
      <c r="AH2206" s="42">
        <f>'Data Entry'!AM2235</f>
        <v>0</v>
      </c>
      <c r="AI2206" s="42">
        <f>'Data Entry'!AV2235</f>
        <v>0</v>
      </c>
      <c r="AJ2206" s="42">
        <f>'Data Entry'!AW2235</f>
        <v>0</v>
      </c>
      <c r="AK2206" s="42">
        <f>'Data Entry'!AX2235</f>
        <v>0</v>
      </c>
      <c r="AL2206" s="291">
        <f t="shared" si="546"/>
        <v>0</v>
      </c>
      <c r="AM2206" s="42">
        <f>'Data Entry'!AY2235</f>
        <v>0</v>
      </c>
      <c r="AN2206" s="42">
        <f>'Data Entry'!AZ2235</f>
        <v>0</v>
      </c>
      <c r="AO2206" s="42">
        <f>'Data Entry'!BA2235</f>
        <v>0</v>
      </c>
      <c r="AP2206" s="42">
        <f>'Data Entry'!BB2235</f>
        <v>0</v>
      </c>
      <c r="AQ2206" s="291">
        <f t="shared" si="552"/>
        <v>0</v>
      </c>
      <c r="AR2206" s="42">
        <f>'Data Entry'!BC2235</f>
        <v>0</v>
      </c>
      <c r="AS2206" s="42">
        <f>'Data Entry'!BD2235</f>
        <v>0</v>
      </c>
      <c r="AT2206" s="291">
        <f t="shared" si="553"/>
        <v>0</v>
      </c>
      <c r="AU2206" s="42">
        <f>'Data Entry'!BE2235</f>
        <v>0</v>
      </c>
      <c r="AV2206" s="42">
        <f>'Data Entry'!BF2235</f>
        <v>0</v>
      </c>
      <c r="AW2206" s="42">
        <f>'Data Entry'!BG2235</f>
        <v>0</v>
      </c>
      <c r="AX2206" s="291">
        <f t="shared" si="547"/>
        <v>0</v>
      </c>
      <c r="AY2206" s="42">
        <f>'Data Entry'!BH2235</f>
        <v>0</v>
      </c>
      <c r="AZ2206" s="42">
        <f>'Data Entry'!BI2235</f>
        <v>0</v>
      </c>
      <c r="BA2206" s="42">
        <f>'Data Entry'!BJ2235</f>
        <v>0</v>
      </c>
      <c r="BB2206" s="42">
        <f>'Data Entry'!BK2235</f>
        <v>0</v>
      </c>
      <c r="BC2206" s="291">
        <f t="shared" si="554"/>
        <v>0</v>
      </c>
      <c r="BD2206" s="42">
        <f>'Data Entry'!BL2235</f>
        <v>0</v>
      </c>
      <c r="BE2206" s="42">
        <f>'Data Entry'!BM2235</f>
        <v>0</v>
      </c>
      <c r="BF2206" s="291">
        <f t="shared" si="555"/>
        <v>0</v>
      </c>
      <c r="BG2206" s="305">
        <f t="shared" si="556"/>
        <v>0</v>
      </c>
      <c r="BH2206" s="288" t="str">
        <f>IFERROR((BG2206*'Data Entry'!$F$18)/'Data Entry'!$E$18,"")</f>
        <v/>
      </c>
      <c r="BI2206" s="305">
        <f t="shared" si="557"/>
        <v>0</v>
      </c>
      <c r="BJ2206" s="288" t="str">
        <f t="shared" si="558"/>
        <v/>
      </c>
      <c r="BK2206" s="307" t="str">
        <f t="shared" si="559"/>
        <v/>
      </c>
    </row>
    <row r="2207" spans="1:63" ht="27" x14ac:dyDescent="0.2">
      <c r="A2207" s="119" t="str">
        <f>'Data Entry'!D2236</f>
        <v>Respondent 2203</v>
      </c>
      <c r="B2207" s="52">
        <f>'Data Entry'!AN2236</f>
        <v>0</v>
      </c>
      <c r="C2207" s="52" t="str">
        <f>'Data Entry'!BX2236</f>
        <v/>
      </c>
      <c r="D2207" s="42" t="str">
        <f>'Data Entry'!BU2236</f>
        <v>No disability</v>
      </c>
      <c r="E2207" s="42">
        <f>'Data Entry'!O2236</f>
        <v>0</v>
      </c>
      <c r="F2207" s="42">
        <f>'Data Entry'!P2236</f>
        <v>0</v>
      </c>
      <c r="G2207" s="42">
        <f>'Data Entry'!Q2236</f>
        <v>0</v>
      </c>
      <c r="H2207" s="291">
        <f t="shared" si="544"/>
        <v>0</v>
      </c>
      <c r="I2207" s="42">
        <f>'Data Entry'!R2236</f>
        <v>0</v>
      </c>
      <c r="J2207" s="42">
        <f>'Data Entry'!S2236</f>
        <v>0</v>
      </c>
      <c r="K2207" s="42">
        <f>'Data Entry'!T2236</f>
        <v>0</v>
      </c>
      <c r="L2207" s="42">
        <f>'Data Entry'!U2236</f>
        <v>0</v>
      </c>
      <c r="M2207" s="291">
        <f t="shared" si="548"/>
        <v>0</v>
      </c>
      <c r="N2207" s="42">
        <f>'Data Entry'!V2236</f>
        <v>0</v>
      </c>
      <c r="O2207" s="42">
        <f>'Data Entry'!W2236</f>
        <v>0</v>
      </c>
      <c r="P2207" s="291">
        <f t="shared" si="549"/>
        <v>0</v>
      </c>
      <c r="Q2207" s="42">
        <f>'Data Entry'!X2236</f>
        <v>0</v>
      </c>
      <c r="R2207" s="42">
        <f>'Data Entry'!Y2236</f>
        <v>0</v>
      </c>
      <c r="S2207" s="42">
        <f>'Data Entry'!Z2236</f>
        <v>0</v>
      </c>
      <c r="T2207" s="291">
        <f t="shared" si="545"/>
        <v>0</v>
      </c>
      <c r="U2207" s="42">
        <f>'Data Entry'!AA2236</f>
        <v>0</v>
      </c>
      <c r="V2207" s="42">
        <f>'Data Entry'!AB2236</f>
        <v>0</v>
      </c>
      <c r="W2207" s="42">
        <f>'Data Entry'!AC2236</f>
        <v>0</v>
      </c>
      <c r="X2207" s="42">
        <f>'Data Entry'!AD2236</f>
        <v>0</v>
      </c>
      <c r="Y2207" s="291">
        <f t="shared" si="550"/>
        <v>0</v>
      </c>
      <c r="Z2207" s="42">
        <f>'Data Entry'!AE2236</f>
        <v>0</v>
      </c>
      <c r="AA2207" s="42">
        <f>'Data Entry'!AF2236</f>
        <v>0</v>
      </c>
      <c r="AB2207" s="291">
        <f t="shared" si="551"/>
        <v>0</v>
      </c>
      <c r="AC2207" s="42">
        <f>'Data Entry'!AH2236</f>
        <v>0</v>
      </c>
      <c r="AD2207" s="42">
        <f>'Data Entry'!AI2236</f>
        <v>0</v>
      </c>
      <c r="AE2207" s="42">
        <f>'Data Entry'!AJ2236</f>
        <v>0</v>
      </c>
      <c r="AF2207" s="42">
        <f>'Data Entry'!AK2236</f>
        <v>0</v>
      </c>
      <c r="AG2207" s="42">
        <f>'Data Entry'!AL2236</f>
        <v>0</v>
      </c>
      <c r="AH2207" s="42">
        <f>'Data Entry'!AM2236</f>
        <v>0</v>
      </c>
      <c r="AI2207" s="42">
        <f>'Data Entry'!AV2236</f>
        <v>0</v>
      </c>
      <c r="AJ2207" s="42">
        <f>'Data Entry'!AW2236</f>
        <v>0</v>
      </c>
      <c r="AK2207" s="42">
        <f>'Data Entry'!AX2236</f>
        <v>0</v>
      </c>
      <c r="AL2207" s="291">
        <f t="shared" si="546"/>
        <v>0</v>
      </c>
      <c r="AM2207" s="42">
        <f>'Data Entry'!AY2236</f>
        <v>0</v>
      </c>
      <c r="AN2207" s="42">
        <f>'Data Entry'!AZ2236</f>
        <v>0</v>
      </c>
      <c r="AO2207" s="42">
        <f>'Data Entry'!BA2236</f>
        <v>0</v>
      </c>
      <c r="AP2207" s="42">
        <f>'Data Entry'!BB2236</f>
        <v>0</v>
      </c>
      <c r="AQ2207" s="291">
        <f t="shared" si="552"/>
        <v>0</v>
      </c>
      <c r="AR2207" s="42">
        <f>'Data Entry'!BC2236</f>
        <v>0</v>
      </c>
      <c r="AS2207" s="42">
        <f>'Data Entry'!BD2236</f>
        <v>0</v>
      </c>
      <c r="AT2207" s="291">
        <f t="shared" si="553"/>
        <v>0</v>
      </c>
      <c r="AU2207" s="42">
        <f>'Data Entry'!BE2236</f>
        <v>0</v>
      </c>
      <c r="AV2207" s="42">
        <f>'Data Entry'!BF2236</f>
        <v>0</v>
      </c>
      <c r="AW2207" s="42">
        <f>'Data Entry'!BG2236</f>
        <v>0</v>
      </c>
      <c r="AX2207" s="291">
        <f t="shared" si="547"/>
        <v>0</v>
      </c>
      <c r="AY2207" s="42">
        <f>'Data Entry'!BH2236</f>
        <v>0</v>
      </c>
      <c r="AZ2207" s="42">
        <f>'Data Entry'!BI2236</f>
        <v>0</v>
      </c>
      <c r="BA2207" s="42">
        <f>'Data Entry'!BJ2236</f>
        <v>0</v>
      </c>
      <c r="BB2207" s="42">
        <f>'Data Entry'!BK2236</f>
        <v>0</v>
      </c>
      <c r="BC2207" s="291">
        <f t="shared" si="554"/>
        <v>0</v>
      </c>
      <c r="BD2207" s="42">
        <f>'Data Entry'!BL2236</f>
        <v>0</v>
      </c>
      <c r="BE2207" s="42">
        <f>'Data Entry'!BM2236</f>
        <v>0</v>
      </c>
      <c r="BF2207" s="291">
        <f t="shared" si="555"/>
        <v>0</v>
      </c>
      <c r="BG2207" s="305">
        <f t="shared" si="556"/>
        <v>0</v>
      </c>
      <c r="BH2207" s="288" t="str">
        <f>IFERROR((BG2207*'Data Entry'!$F$18)/'Data Entry'!$E$18,"")</f>
        <v/>
      </c>
      <c r="BI2207" s="305">
        <f t="shared" si="557"/>
        <v>0</v>
      </c>
      <c r="BJ2207" s="288" t="str">
        <f t="shared" si="558"/>
        <v/>
      </c>
      <c r="BK2207" s="307" t="str">
        <f t="shared" si="559"/>
        <v/>
      </c>
    </row>
    <row r="2208" spans="1:63" ht="27" x14ac:dyDescent="0.2">
      <c r="A2208" s="119" t="str">
        <f>'Data Entry'!D2237</f>
        <v>Respondent 2204</v>
      </c>
      <c r="B2208" s="52">
        <f>'Data Entry'!AN2237</f>
        <v>0</v>
      </c>
      <c r="C2208" s="52" t="str">
        <f>'Data Entry'!BX2237</f>
        <v/>
      </c>
      <c r="D2208" s="42" t="str">
        <f>'Data Entry'!BU2237</f>
        <v>No disability</v>
      </c>
      <c r="E2208" s="42">
        <f>'Data Entry'!O2237</f>
        <v>0</v>
      </c>
      <c r="F2208" s="42">
        <f>'Data Entry'!P2237</f>
        <v>0</v>
      </c>
      <c r="G2208" s="42">
        <f>'Data Entry'!Q2237</f>
        <v>0</v>
      </c>
      <c r="H2208" s="291">
        <f t="shared" si="544"/>
        <v>0</v>
      </c>
      <c r="I2208" s="42">
        <f>'Data Entry'!R2237</f>
        <v>0</v>
      </c>
      <c r="J2208" s="42">
        <f>'Data Entry'!S2237</f>
        <v>0</v>
      </c>
      <c r="K2208" s="42">
        <f>'Data Entry'!T2237</f>
        <v>0</v>
      </c>
      <c r="L2208" s="42">
        <f>'Data Entry'!U2237</f>
        <v>0</v>
      </c>
      <c r="M2208" s="291">
        <f t="shared" si="548"/>
        <v>0</v>
      </c>
      <c r="N2208" s="42">
        <f>'Data Entry'!V2237</f>
        <v>0</v>
      </c>
      <c r="O2208" s="42">
        <f>'Data Entry'!W2237</f>
        <v>0</v>
      </c>
      <c r="P2208" s="291">
        <f t="shared" si="549"/>
        <v>0</v>
      </c>
      <c r="Q2208" s="42">
        <f>'Data Entry'!X2237</f>
        <v>0</v>
      </c>
      <c r="R2208" s="42">
        <f>'Data Entry'!Y2237</f>
        <v>0</v>
      </c>
      <c r="S2208" s="42">
        <f>'Data Entry'!Z2237</f>
        <v>0</v>
      </c>
      <c r="T2208" s="291">
        <f t="shared" si="545"/>
        <v>0</v>
      </c>
      <c r="U2208" s="42">
        <f>'Data Entry'!AA2237</f>
        <v>0</v>
      </c>
      <c r="V2208" s="42">
        <f>'Data Entry'!AB2237</f>
        <v>0</v>
      </c>
      <c r="W2208" s="42">
        <f>'Data Entry'!AC2237</f>
        <v>0</v>
      </c>
      <c r="X2208" s="42">
        <f>'Data Entry'!AD2237</f>
        <v>0</v>
      </c>
      <c r="Y2208" s="291">
        <f t="shared" si="550"/>
        <v>0</v>
      </c>
      <c r="Z2208" s="42">
        <f>'Data Entry'!AE2237</f>
        <v>0</v>
      </c>
      <c r="AA2208" s="42">
        <f>'Data Entry'!AF2237</f>
        <v>0</v>
      </c>
      <c r="AB2208" s="291">
        <f t="shared" si="551"/>
        <v>0</v>
      </c>
      <c r="AC2208" s="42">
        <f>'Data Entry'!AH2237</f>
        <v>0</v>
      </c>
      <c r="AD2208" s="42">
        <f>'Data Entry'!AI2237</f>
        <v>0</v>
      </c>
      <c r="AE2208" s="42">
        <f>'Data Entry'!AJ2237</f>
        <v>0</v>
      </c>
      <c r="AF2208" s="42">
        <f>'Data Entry'!AK2237</f>
        <v>0</v>
      </c>
      <c r="AG2208" s="42">
        <f>'Data Entry'!AL2237</f>
        <v>0</v>
      </c>
      <c r="AH2208" s="42">
        <f>'Data Entry'!AM2237</f>
        <v>0</v>
      </c>
      <c r="AI2208" s="42">
        <f>'Data Entry'!AV2237</f>
        <v>0</v>
      </c>
      <c r="AJ2208" s="42">
        <f>'Data Entry'!AW2237</f>
        <v>0</v>
      </c>
      <c r="AK2208" s="42">
        <f>'Data Entry'!AX2237</f>
        <v>0</v>
      </c>
      <c r="AL2208" s="291">
        <f t="shared" si="546"/>
        <v>0</v>
      </c>
      <c r="AM2208" s="42">
        <f>'Data Entry'!AY2237</f>
        <v>0</v>
      </c>
      <c r="AN2208" s="42">
        <f>'Data Entry'!AZ2237</f>
        <v>0</v>
      </c>
      <c r="AO2208" s="42">
        <f>'Data Entry'!BA2237</f>
        <v>0</v>
      </c>
      <c r="AP2208" s="42">
        <f>'Data Entry'!BB2237</f>
        <v>0</v>
      </c>
      <c r="AQ2208" s="291">
        <f t="shared" si="552"/>
        <v>0</v>
      </c>
      <c r="AR2208" s="42">
        <f>'Data Entry'!BC2237</f>
        <v>0</v>
      </c>
      <c r="AS2208" s="42">
        <f>'Data Entry'!BD2237</f>
        <v>0</v>
      </c>
      <c r="AT2208" s="291">
        <f t="shared" si="553"/>
        <v>0</v>
      </c>
      <c r="AU2208" s="42">
        <f>'Data Entry'!BE2237</f>
        <v>0</v>
      </c>
      <c r="AV2208" s="42">
        <f>'Data Entry'!BF2237</f>
        <v>0</v>
      </c>
      <c r="AW2208" s="42">
        <f>'Data Entry'!BG2237</f>
        <v>0</v>
      </c>
      <c r="AX2208" s="291">
        <f t="shared" si="547"/>
        <v>0</v>
      </c>
      <c r="AY2208" s="42">
        <f>'Data Entry'!BH2237</f>
        <v>0</v>
      </c>
      <c r="AZ2208" s="42">
        <f>'Data Entry'!BI2237</f>
        <v>0</v>
      </c>
      <c r="BA2208" s="42">
        <f>'Data Entry'!BJ2237</f>
        <v>0</v>
      </c>
      <c r="BB2208" s="42">
        <f>'Data Entry'!BK2237</f>
        <v>0</v>
      </c>
      <c r="BC2208" s="291">
        <f t="shared" si="554"/>
        <v>0</v>
      </c>
      <c r="BD2208" s="42">
        <f>'Data Entry'!BL2237</f>
        <v>0</v>
      </c>
      <c r="BE2208" s="42">
        <f>'Data Entry'!BM2237</f>
        <v>0</v>
      </c>
      <c r="BF2208" s="291">
        <f t="shared" si="555"/>
        <v>0</v>
      </c>
      <c r="BG2208" s="305">
        <f t="shared" si="556"/>
        <v>0</v>
      </c>
      <c r="BH2208" s="288" t="str">
        <f>IFERROR((BG2208*'Data Entry'!$F$18)/'Data Entry'!$E$18,"")</f>
        <v/>
      </c>
      <c r="BI2208" s="305">
        <f t="shared" si="557"/>
        <v>0</v>
      </c>
      <c r="BJ2208" s="288" t="str">
        <f t="shared" si="558"/>
        <v/>
      </c>
      <c r="BK2208" s="307" t="str">
        <f t="shared" si="559"/>
        <v/>
      </c>
    </row>
    <row r="2209" spans="1:63" ht="27" x14ac:dyDescent="0.2">
      <c r="A2209" s="119" t="str">
        <f>'Data Entry'!D2238</f>
        <v>Respondent 2205</v>
      </c>
      <c r="B2209" s="52">
        <f>'Data Entry'!AN2238</f>
        <v>0</v>
      </c>
      <c r="C2209" s="52" t="str">
        <f>'Data Entry'!BX2238</f>
        <v/>
      </c>
      <c r="D2209" s="42" t="str">
        <f>'Data Entry'!BU2238</f>
        <v>No disability</v>
      </c>
      <c r="E2209" s="42">
        <f>'Data Entry'!O2238</f>
        <v>0</v>
      </c>
      <c r="F2209" s="42">
        <f>'Data Entry'!P2238</f>
        <v>0</v>
      </c>
      <c r="G2209" s="42">
        <f>'Data Entry'!Q2238</f>
        <v>0</v>
      </c>
      <c r="H2209" s="291">
        <f t="shared" si="544"/>
        <v>0</v>
      </c>
      <c r="I2209" s="42">
        <f>'Data Entry'!R2238</f>
        <v>0</v>
      </c>
      <c r="J2209" s="42">
        <f>'Data Entry'!S2238</f>
        <v>0</v>
      </c>
      <c r="K2209" s="42">
        <f>'Data Entry'!T2238</f>
        <v>0</v>
      </c>
      <c r="L2209" s="42">
        <f>'Data Entry'!U2238</f>
        <v>0</v>
      </c>
      <c r="M2209" s="291">
        <f t="shared" si="548"/>
        <v>0</v>
      </c>
      <c r="N2209" s="42">
        <f>'Data Entry'!V2238</f>
        <v>0</v>
      </c>
      <c r="O2209" s="42">
        <f>'Data Entry'!W2238</f>
        <v>0</v>
      </c>
      <c r="P2209" s="291">
        <f t="shared" si="549"/>
        <v>0</v>
      </c>
      <c r="Q2209" s="42">
        <f>'Data Entry'!X2238</f>
        <v>0</v>
      </c>
      <c r="R2209" s="42">
        <f>'Data Entry'!Y2238</f>
        <v>0</v>
      </c>
      <c r="S2209" s="42">
        <f>'Data Entry'!Z2238</f>
        <v>0</v>
      </c>
      <c r="T2209" s="291">
        <f t="shared" si="545"/>
        <v>0</v>
      </c>
      <c r="U2209" s="42">
        <f>'Data Entry'!AA2238</f>
        <v>0</v>
      </c>
      <c r="V2209" s="42">
        <f>'Data Entry'!AB2238</f>
        <v>0</v>
      </c>
      <c r="W2209" s="42">
        <f>'Data Entry'!AC2238</f>
        <v>0</v>
      </c>
      <c r="X2209" s="42">
        <f>'Data Entry'!AD2238</f>
        <v>0</v>
      </c>
      <c r="Y2209" s="291">
        <f t="shared" si="550"/>
        <v>0</v>
      </c>
      <c r="Z2209" s="42">
        <f>'Data Entry'!AE2238</f>
        <v>0</v>
      </c>
      <c r="AA2209" s="42">
        <f>'Data Entry'!AF2238</f>
        <v>0</v>
      </c>
      <c r="AB2209" s="291">
        <f t="shared" si="551"/>
        <v>0</v>
      </c>
      <c r="AC2209" s="42">
        <f>'Data Entry'!AH2238</f>
        <v>0</v>
      </c>
      <c r="AD2209" s="42">
        <f>'Data Entry'!AI2238</f>
        <v>0</v>
      </c>
      <c r="AE2209" s="42">
        <f>'Data Entry'!AJ2238</f>
        <v>0</v>
      </c>
      <c r="AF2209" s="42">
        <f>'Data Entry'!AK2238</f>
        <v>0</v>
      </c>
      <c r="AG2209" s="42">
        <f>'Data Entry'!AL2238</f>
        <v>0</v>
      </c>
      <c r="AH2209" s="42">
        <f>'Data Entry'!AM2238</f>
        <v>0</v>
      </c>
      <c r="AI2209" s="42">
        <f>'Data Entry'!AV2238</f>
        <v>0</v>
      </c>
      <c r="AJ2209" s="42">
        <f>'Data Entry'!AW2238</f>
        <v>0</v>
      </c>
      <c r="AK2209" s="42">
        <f>'Data Entry'!AX2238</f>
        <v>0</v>
      </c>
      <c r="AL2209" s="291">
        <f t="shared" si="546"/>
        <v>0</v>
      </c>
      <c r="AM2209" s="42">
        <f>'Data Entry'!AY2238</f>
        <v>0</v>
      </c>
      <c r="AN2209" s="42">
        <f>'Data Entry'!AZ2238</f>
        <v>0</v>
      </c>
      <c r="AO2209" s="42">
        <f>'Data Entry'!BA2238</f>
        <v>0</v>
      </c>
      <c r="AP2209" s="42">
        <f>'Data Entry'!BB2238</f>
        <v>0</v>
      </c>
      <c r="AQ2209" s="291">
        <f t="shared" si="552"/>
        <v>0</v>
      </c>
      <c r="AR2209" s="42">
        <f>'Data Entry'!BC2238</f>
        <v>0</v>
      </c>
      <c r="AS2209" s="42">
        <f>'Data Entry'!BD2238</f>
        <v>0</v>
      </c>
      <c r="AT2209" s="291">
        <f t="shared" si="553"/>
        <v>0</v>
      </c>
      <c r="AU2209" s="42">
        <f>'Data Entry'!BE2238</f>
        <v>0</v>
      </c>
      <c r="AV2209" s="42">
        <f>'Data Entry'!BF2238</f>
        <v>0</v>
      </c>
      <c r="AW2209" s="42">
        <f>'Data Entry'!BG2238</f>
        <v>0</v>
      </c>
      <c r="AX2209" s="291">
        <f t="shared" si="547"/>
        <v>0</v>
      </c>
      <c r="AY2209" s="42">
        <f>'Data Entry'!BH2238</f>
        <v>0</v>
      </c>
      <c r="AZ2209" s="42">
        <f>'Data Entry'!BI2238</f>
        <v>0</v>
      </c>
      <c r="BA2209" s="42">
        <f>'Data Entry'!BJ2238</f>
        <v>0</v>
      </c>
      <c r="BB2209" s="42">
        <f>'Data Entry'!BK2238</f>
        <v>0</v>
      </c>
      <c r="BC2209" s="291">
        <f t="shared" si="554"/>
        <v>0</v>
      </c>
      <c r="BD2209" s="42">
        <f>'Data Entry'!BL2238</f>
        <v>0</v>
      </c>
      <c r="BE2209" s="42">
        <f>'Data Entry'!BM2238</f>
        <v>0</v>
      </c>
      <c r="BF2209" s="291">
        <f t="shared" si="555"/>
        <v>0</v>
      </c>
      <c r="BG2209" s="305">
        <f t="shared" si="556"/>
        <v>0</v>
      </c>
      <c r="BH2209" s="288" t="str">
        <f>IFERROR((BG2209*'Data Entry'!$F$18)/'Data Entry'!$E$18,"")</f>
        <v/>
      </c>
      <c r="BI2209" s="305">
        <f t="shared" si="557"/>
        <v>0</v>
      </c>
      <c r="BJ2209" s="288" t="str">
        <f t="shared" si="558"/>
        <v/>
      </c>
      <c r="BK2209" s="307" t="str">
        <f t="shared" si="559"/>
        <v/>
      </c>
    </row>
    <row r="2210" spans="1:63" ht="27" x14ac:dyDescent="0.2">
      <c r="A2210" s="119" t="str">
        <f>'Data Entry'!D2239</f>
        <v>Respondent 2206</v>
      </c>
      <c r="B2210" s="52">
        <f>'Data Entry'!AN2239</f>
        <v>0</v>
      </c>
      <c r="C2210" s="52" t="str">
        <f>'Data Entry'!BX2239</f>
        <v/>
      </c>
      <c r="D2210" s="42" t="str">
        <f>'Data Entry'!BU2239</f>
        <v>No disability</v>
      </c>
      <c r="E2210" s="42">
        <f>'Data Entry'!O2239</f>
        <v>0</v>
      </c>
      <c r="F2210" s="42">
        <f>'Data Entry'!P2239</f>
        <v>0</v>
      </c>
      <c r="G2210" s="42">
        <f>'Data Entry'!Q2239</f>
        <v>0</v>
      </c>
      <c r="H2210" s="291">
        <f t="shared" si="544"/>
        <v>0</v>
      </c>
      <c r="I2210" s="42">
        <f>'Data Entry'!R2239</f>
        <v>0</v>
      </c>
      <c r="J2210" s="42">
        <f>'Data Entry'!S2239</f>
        <v>0</v>
      </c>
      <c r="K2210" s="42">
        <f>'Data Entry'!T2239</f>
        <v>0</v>
      </c>
      <c r="L2210" s="42">
        <f>'Data Entry'!U2239</f>
        <v>0</v>
      </c>
      <c r="M2210" s="291">
        <f t="shared" si="548"/>
        <v>0</v>
      </c>
      <c r="N2210" s="42">
        <f>'Data Entry'!V2239</f>
        <v>0</v>
      </c>
      <c r="O2210" s="42">
        <f>'Data Entry'!W2239</f>
        <v>0</v>
      </c>
      <c r="P2210" s="291">
        <f t="shared" si="549"/>
        <v>0</v>
      </c>
      <c r="Q2210" s="42">
        <f>'Data Entry'!X2239</f>
        <v>0</v>
      </c>
      <c r="R2210" s="42">
        <f>'Data Entry'!Y2239</f>
        <v>0</v>
      </c>
      <c r="S2210" s="42">
        <f>'Data Entry'!Z2239</f>
        <v>0</v>
      </c>
      <c r="T2210" s="291">
        <f t="shared" si="545"/>
        <v>0</v>
      </c>
      <c r="U2210" s="42">
        <f>'Data Entry'!AA2239</f>
        <v>0</v>
      </c>
      <c r="V2210" s="42">
        <f>'Data Entry'!AB2239</f>
        <v>0</v>
      </c>
      <c r="W2210" s="42">
        <f>'Data Entry'!AC2239</f>
        <v>0</v>
      </c>
      <c r="X2210" s="42">
        <f>'Data Entry'!AD2239</f>
        <v>0</v>
      </c>
      <c r="Y2210" s="291">
        <f t="shared" si="550"/>
        <v>0</v>
      </c>
      <c r="Z2210" s="42">
        <f>'Data Entry'!AE2239</f>
        <v>0</v>
      </c>
      <c r="AA2210" s="42">
        <f>'Data Entry'!AF2239</f>
        <v>0</v>
      </c>
      <c r="AB2210" s="291">
        <f t="shared" si="551"/>
        <v>0</v>
      </c>
      <c r="AC2210" s="42">
        <f>'Data Entry'!AH2239</f>
        <v>0</v>
      </c>
      <c r="AD2210" s="42">
        <f>'Data Entry'!AI2239</f>
        <v>0</v>
      </c>
      <c r="AE2210" s="42">
        <f>'Data Entry'!AJ2239</f>
        <v>0</v>
      </c>
      <c r="AF2210" s="42">
        <f>'Data Entry'!AK2239</f>
        <v>0</v>
      </c>
      <c r="AG2210" s="42">
        <f>'Data Entry'!AL2239</f>
        <v>0</v>
      </c>
      <c r="AH2210" s="42">
        <f>'Data Entry'!AM2239</f>
        <v>0</v>
      </c>
      <c r="AI2210" s="42">
        <f>'Data Entry'!AV2239</f>
        <v>0</v>
      </c>
      <c r="AJ2210" s="42">
        <f>'Data Entry'!AW2239</f>
        <v>0</v>
      </c>
      <c r="AK2210" s="42">
        <f>'Data Entry'!AX2239</f>
        <v>0</v>
      </c>
      <c r="AL2210" s="291">
        <f t="shared" si="546"/>
        <v>0</v>
      </c>
      <c r="AM2210" s="42">
        <f>'Data Entry'!AY2239</f>
        <v>0</v>
      </c>
      <c r="AN2210" s="42">
        <f>'Data Entry'!AZ2239</f>
        <v>0</v>
      </c>
      <c r="AO2210" s="42">
        <f>'Data Entry'!BA2239</f>
        <v>0</v>
      </c>
      <c r="AP2210" s="42">
        <f>'Data Entry'!BB2239</f>
        <v>0</v>
      </c>
      <c r="AQ2210" s="291">
        <f t="shared" si="552"/>
        <v>0</v>
      </c>
      <c r="AR2210" s="42">
        <f>'Data Entry'!BC2239</f>
        <v>0</v>
      </c>
      <c r="AS2210" s="42">
        <f>'Data Entry'!BD2239</f>
        <v>0</v>
      </c>
      <c r="AT2210" s="291">
        <f t="shared" si="553"/>
        <v>0</v>
      </c>
      <c r="AU2210" s="42">
        <f>'Data Entry'!BE2239</f>
        <v>0</v>
      </c>
      <c r="AV2210" s="42">
        <f>'Data Entry'!BF2239</f>
        <v>0</v>
      </c>
      <c r="AW2210" s="42">
        <f>'Data Entry'!BG2239</f>
        <v>0</v>
      </c>
      <c r="AX2210" s="291">
        <f t="shared" si="547"/>
        <v>0</v>
      </c>
      <c r="AY2210" s="42">
        <f>'Data Entry'!BH2239</f>
        <v>0</v>
      </c>
      <c r="AZ2210" s="42">
        <f>'Data Entry'!BI2239</f>
        <v>0</v>
      </c>
      <c r="BA2210" s="42">
        <f>'Data Entry'!BJ2239</f>
        <v>0</v>
      </c>
      <c r="BB2210" s="42">
        <f>'Data Entry'!BK2239</f>
        <v>0</v>
      </c>
      <c r="BC2210" s="291">
        <f t="shared" si="554"/>
        <v>0</v>
      </c>
      <c r="BD2210" s="42">
        <f>'Data Entry'!BL2239</f>
        <v>0</v>
      </c>
      <c r="BE2210" s="42">
        <f>'Data Entry'!BM2239</f>
        <v>0</v>
      </c>
      <c r="BF2210" s="291">
        <f t="shared" si="555"/>
        <v>0</v>
      </c>
      <c r="BG2210" s="305">
        <f t="shared" si="556"/>
        <v>0</v>
      </c>
      <c r="BH2210" s="288" t="str">
        <f>IFERROR((BG2210*'Data Entry'!$F$18)/'Data Entry'!$E$18,"")</f>
        <v/>
      </c>
      <c r="BI2210" s="305">
        <f t="shared" si="557"/>
        <v>0</v>
      </c>
      <c r="BJ2210" s="288" t="str">
        <f t="shared" si="558"/>
        <v/>
      </c>
      <c r="BK2210" s="307" t="str">
        <f t="shared" si="559"/>
        <v/>
      </c>
    </row>
    <row r="2211" spans="1:63" ht="27" x14ac:dyDescent="0.2">
      <c r="A2211" s="119" t="str">
        <f>'Data Entry'!D2240</f>
        <v>Respondent 2207</v>
      </c>
      <c r="B2211" s="52">
        <f>'Data Entry'!AN2240</f>
        <v>0</v>
      </c>
      <c r="C2211" s="52" t="str">
        <f>'Data Entry'!BX2240</f>
        <v/>
      </c>
      <c r="D2211" s="42" t="str">
        <f>'Data Entry'!BU2240</f>
        <v>No disability</v>
      </c>
      <c r="E2211" s="42">
        <f>'Data Entry'!O2240</f>
        <v>0</v>
      </c>
      <c r="F2211" s="42">
        <f>'Data Entry'!P2240</f>
        <v>0</v>
      </c>
      <c r="G2211" s="42">
        <f>'Data Entry'!Q2240</f>
        <v>0</v>
      </c>
      <c r="H2211" s="291">
        <f t="shared" si="544"/>
        <v>0</v>
      </c>
      <c r="I2211" s="42">
        <f>'Data Entry'!R2240</f>
        <v>0</v>
      </c>
      <c r="J2211" s="42">
        <f>'Data Entry'!S2240</f>
        <v>0</v>
      </c>
      <c r="K2211" s="42">
        <f>'Data Entry'!T2240</f>
        <v>0</v>
      </c>
      <c r="L2211" s="42">
        <f>'Data Entry'!U2240</f>
        <v>0</v>
      </c>
      <c r="M2211" s="291">
        <f t="shared" si="548"/>
        <v>0</v>
      </c>
      <c r="N2211" s="42">
        <f>'Data Entry'!V2240</f>
        <v>0</v>
      </c>
      <c r="O2211" s="42">
        <f>'Data Entry'!W2240</f>
        <v>0</v>
      </c>
      <c r="P2211" s="291">
        <f t="shared" si="549"/>
        <v>0</v>
      </c>
      <c r="Q2211" s="42">
        <f>'Data Entry'!X2240</f>
        <v>0</v>
      </c>
      <c r="R2211" s="42">
        <f>'Data Entry'!Y2240</f>
        <v>0</v>
      </c>
      <c r="S2211" s="42">
        <f>'Data Entry'!Z2240</f>
        <v>0</v>
      </c>
      <c r="T2211" s="291">
        <f t="shared" si="545"/>
        <v>0</v>
      </c>
      <c r="U2211" s="42">
        <f>'Data Entry'!AA2240</f>
        <v>0</v>
      </c>
      <c r="V2211" s="42">
        <f>'Data Entry'!AB2240</f>
        <v>0</v>
      </c>
      <c r="W2211" s="42">
        <f>'Data Entry'!AC2240</f>
        <v>0</v>
      </c>
      <c r="X2211" s="42">
        <f>'Data Entry'!AD2240</f>
        <v>0</v>
      </c>
      <c r="Y2211" s="291">
        <f t="shared" si="550"/>
        <v>0</v>
      </c>
      <c r="Z2211" s="42">
        <f>'Data Entry'!AE2240</f>
        <v>0</v>
      </c>
      <c r="AA2211" s="42">
        <f>'Data Entry'!AF2240</f>
        <v>0</v>
      </c>
      <c r="AB2211" s="291">
        <f t="shared" si="551"/>
        <v>0</v>
      </c>
      <c r="AC2211" s="42">
        <f>'Data Entry'!AH2240</f>
        <v>0</v>
      </c>
      <c r="AD2211" s="42">
        <f>'Data Entry'!AI2240</f>
        <v>0</v>
      </c>
      <c r="AE2211" s="42">
        <f>'Data Entry'!AJ2240</f>
        <v>0</v>
      </c>
      <c r="AF2211" s="42">
        <f>'Data Entry'!AK2240</f>
        <v>0</v>
      </c>
      <c r="AG2211" s="42">
        <f>'Data Entry'!AL2240</f>
        <v>0</v>
      </c>
      <c r="AH2211" s="42">
        <f>'Data Entry'!AM2240</f>
        <v>0</v>
      </c>
      <c r="AI2211" s="42">
        <f>'Data Entry'!AV2240</f>
        <v>0</v>
      </c>
      <c r="AJ2211" s="42">
        <f>'Data Entry'!AW2240</f>
        <v>0</v>
      </c>
      <c r="AK2211" s="42">
        <f>'Data Entry'!AX2240</f>
        <v>0</v>
      </c>
      <c r="AL2211" s="291">
        <f t="shared" si="546"/>
        <v>0</v>
      </c>
      <c r="AM2211" s="42">
        <f>'Data Entry'!AY2240</f>
        <v>0</v>
      </c>
      <c r="AN2211" s="42">
        <f>'Data Entry'!AZ2240</f>
        <v>0</v>
      </c>
      <c r="AO2211" s="42">
        <f>'Data Entry'!BA2240</f>
        <v>0</v>
      </c>
      <c r="AP2211" s="42">
        <f>'Data Entry'!BB2240</f>
        <v>0</v>
      </c>
      <c r="AQ2211" s="291">
        <f t="shared" si="552"/>
        <v>0</v>
      </c>
      <c r="AR2211" s="42">
        <f>'Data Entry'!BC2240</f>
        <v>0</v>
      </c>
      <c r="AS2211" s="42">
        <f>'Data Entry'!BD2240</f>
        <v>0</v>
      </c>
      <c r="AT2211" s="291">
        <f t="shared" si="553"/>
        <v>0</v>
      </c>
      <c r="AU2211" s="42">
        <f>'Data Entry'!BE2240</f>
        <v>0</v>
      </c>
      <c r="AV2211" s="42">
        <f>'Data Entry'!BF2240</f>
        <v>0</v>
      </c>
      <c r="AW2211" s="42">
        <f>'Data Entry'!BG2240</f>
        <v>0</v>
      </c>
      <c r="AX2211" s="291">
        <f t="shared" si="547"/>
        <v>0</v>
      </c>
      <c r="AY2211" s="42">
        <f>'Data Entry'!BH2240</f>
        <v>0</v>
      </c>
      <c r="AZ2211" s="42">
        <f>'Data Entry'!BI2240</f>
        <v>0</v>
      </c>
      <c r="BA2211" s="42">
        <f>'Data Entry'!BJ2240</f>
        <v>0</v>
      </c>
      <c r="BB2211" s="42">
        <f>'Data Entry'!BK2240</f>
        <v>0</v>
      </c>
      <c r="BC2211" s="291">
        <f t="shared" si="554"/>
        <v>0</v>
      </c>
      <c r="BD2211" s="42">
        <f>'Data Entry'!BL2240</f>
        <v>0</v>
      </c>
      <c r="BE2211" s="42">
        <f>'Data Entry'!BM2240</f>
        <v>0</v>
      </c>
      <c r="BF2211" s="291">
        <f t="shared" si="555"/>
        <v>0</v>
      </c>
      <c r="BG2211" s="305">
        <f t="shared" si="556"/>
        <v>0</v>
      </c>
      <c r="BH2211" s="288" t="str">
        <f>IFERROR((BG2211*'Data Entry'!$F$18)/'Data Entry'!$E$18,"")</f>
        <v/>
      </c>
      <c r="BI2211" s="305">
        <f t="shared" si="557"/>
        <v>0</v>
      </c>
      <c r="BJ2211" s="288" t="str">
        <f t="shared" si="558"/>
        <v/>
      </c>
      <c r="BK2211" s="307" t="str">
        <f t="shared" si="559"/>
        <v/>
      </c>
    </row>
    <row r="2212" spans="1:63" ht="27" x14ac:dyDescent="0.2">
      <c r="A2212" s="119" t="str">
        <f>'Data Entry'!D2241</f>
        <v>Respondent 2208</v>
      </c>
      <c r="B2212" s="52">
        <f>'Data Entry'!AN2241</f>
        <v>0</v>
      </c>
      <c r="C2212" s="52" t="str">
        <f>'Data Entry'!BX2241</f>
        <v/>
      </c>
      <c r="D2212" s="42" t="str">
        <f>'Data Entry'!BU2241</f>
        <v>No disability</v>
      </c>
      <c r="E2212" s="42">
        <f>'Data Entry'!O2241</f>
        <v>0</v>
      </c>
      <c r="F2212" s="42">
        <f>'Data Entry'!P2241</f>
        <v>0</v>
      </c>
      <c r="G2212" s="42">
        <f>'Data Entry'!Q2241</f>
        <v>0</v>
      </c>
      <c r="H2212" s="291">
        <f t="shared" si="544"/>
        <v>0</v>
      </c>
      <c r="I2212" s="42">
        <f>'Data Entry'!R2241</f>
        <v>0</v>
      </c>
      <c r="J2212" s="42">
        <f>'Data Entry'!S2241</f>
        <v>0</v>
      </c>
      <c r="K2212" s="42">
        <f>'Data Entry'!T2241</f>
        <v>0</v>
      </c>
      <c r="L2212" s="42">
        <f>'Data Entry'!U2241</f>
        <v>0</v>
      </c>
      <c r="M2212" s="291">
        <f t="shared" si="548"/>
        <v>0</v>
      </c>
      <c r="N2212" s="42">
        <f>'Data Entry'!V2241</f>
        <v>0</v>
      </c>
      <c r="O2212" s="42">
        <f>'Data Entry'!W2241</f>
        <v>0</v>
      </c>
      <c r="P2212" s="291">
        <f t="shared" si="549"/>
        <v>0</v>
      </c>
      <c r="Q2212" s="42">
        <f>'Data Entry'!X2241</f>
        <v>0</v>
      </c>
      <c r="R2212" s="42">
        <f>'Data Entry'!Y2241</f>
        <v>0</v>
      </c>
      <c r="S2212" s="42">
        <f>'Data Entry'!Z2241</f>
        <v>0</v>
      </c>
      <c r="T2212" s="291">
        <f t="shared" si="545"/>
        <v>0</v>
      </c>
      <c r="U2212" s="42">
        <f>'Data Entry'!AA2241</f>
        <v>0</v>
      </c>
      <c r="V2212" s="42">
        <f>'Data Entry'!AB2241</f>
        <v>0</v>
      </c>
      <c r="W2212" s="42">
        <f>'Data Entry'!AC2241</f>
        <v>0</v>
      </c>
      <c r="X2212" s="42">
        <f>'Data Entry'!AD2241</f>
        <v>0</v>
      </c>
      <c r="Y2212" s="291">
        <f t="shared" si="550"/>
        <v>0</v>
      </c>
      <c r="Z2212" s="42">
        <f>'Data Entry'!AE2241</f>
        <v>0</v>
      </c>
      <c r="AA2212" s="42">
        <f>'Data Entry'!AF2241</f>
        <v>0</v>
      </c>
      <c r="AB2212" s="291">
        <f t="shared" si="551"/>
        <v>0</v>
      </c>
      <c r="AC2212" s="42">
        <f>'Data Entry'!AH2241</f>
        <v>0</v>
      </c>
      <c r="AD2212" s="42">
        <f>'Data Entry'!AI2241</f>
        <v>0</v>
      </c>
      <c r="AE2212" s="42">
        <f>'Data Entry'!AJ2241</f>
        <v>0</v>
      </c>
      <c r="AF2212" s="42">
        <f>'Data Entry'!AK2241</f>
        <v>0</v>
      </c>
      <c r="AG2212" s="42">
        <f>'Data Entry'!AL2241</f>
        <v>0</v>
      </c>
      <c r="AH2212" s="42">
        <f>'Data Entry'!AM2241</f>
        <v>0</v>
      </c>
      <c r="AI2212" s="42">
        <f>'Data Entry'!AV2241</f>
        <v>0</v>
      </c>
      <c r="AJ2212" s="42">
        <f>'Data Entry'!AW2241</f>
        <v>0</v>
      </c>
      <c r="AK2212" s="42">
        <f>'Data Entry'!AX2241</f>
        <v>0</v>
      </c>
      <c r="AL2212" s="291">
        <f t="shared" si="546"/>
        <v>0</v>
      </c>
      <c r="AM2212" s="42">
        <f>'Data Entry'!AY2241</f>
        <v>0</v>
      </c>
      <c r="AN2212" s="42">
        <f>'Data Entry'!AZ2241</f>
        <v>0</v>
      </c>
      <c r="AO2212" s="42">
        <f>'Data Entry'!BA2241</f>
        <v>0</v>
      </c>
      <c r="AP2212" s="42">
        <f>'Data Entry'!BB2241</f>
        <v>0</v>
      </c>
      <c r="AQ2212" s="291">
        <f t="shared" si="552"/>
        <v>0</v>
      </c>
      <c r="AR2212" s="42">
        <f>'Data Entry'!BC2241</f>
        <v>0</v>
      </c>
      <c r="AS2212" s="42">
        <f>'Data Entry'!BD2241</f>
        <v>0</v>
      </c>
      <c r="AT2212" s="291">
        <f t="shared" si="553"/>
        <v>0</v>
      </c>
      <c r="AU2212" s="42">
        <f>'Data Entry'!BE2241</f>
        <v>0</v>
      </c>
      <c r="AV2212" s="42">
        <f>'Data Entry'!BF2241</f>
        <v>0</v>
      </c>
      <c r="AW2212" s="42">
        <f>'Data Entry'!BG2241</f>
        <v>0</v>
      </c>
      <c r="AX2212" s="291">
        <f t="shared" si="547"/>
        <v>0</v>
      </c>
      <c r="AY2212" s="42">
        <f>'Data Entry'!BH2241</f>
        <v>0</v>
      </c>
      <c r="AZ2212" s="42">
        <f>'Data Entry'!BI2241</f>
        <v>0</v>
      </c>
      <c r="BA2212" s="42">
        <f>'Data Entry'!BJ2241</f>
        <v>0</v>
      </c>
      <c r="BB2212" s="42">
        <f>'Data Entry'!BK2241</f>
        <v>0</v>
      </c>
      <c r="BC2212" s="291">
        <f t="shared" si="554"/>
        <v>0</v>
      </c>
      <c r="BD2212" s="42">
        <f>'Data Entry'!BL2241</f>
        <v>0</v>
      </c>
      <c r="BE2212" s="42">
        <f>'Data Entry'!BM2241</f>
        <v>0</v>
      </c>
      <c r="BF2212" s="291">
        <f t="shared" si="555"/>
        <v>0</v>
      </c>
      <c r="BG2212" s="305">
        <f t="shared" si="556"/>
        <v>0</v>
      </c>
      <c r="BH2212" s="288" t="str">
        <f>IFERROR((BG2212*'Data Entry'!$F$18)/'Data Entry'!$E$18,"")</f>
        <v/>
      </c>
      <c r="BI2212" s="305">
        <f t="shared" si="557"/>
        <v>0</v>
      </c>
      <c r="BJ2212" s="288" t="str">
        <f t="shared" si="558"/>
        <v/>
      </c>
      <c r="BK2212" s="307" t="str">
        <f t="shared" si="559"/>
        <v/>
      </c>
    </row>
    <row r="2213" spans="1:63" ht="27" x14ac:dyDescent="0.2">
      <c r="A2213" s="119" t="str">
        <f>'Data Entry'!D2242</f>
        <v>Respondent 2209</v>
      </c>
      <c r="B2213" s="52">
        <f>'Data Entry'!AN2242</f>
        <v>0</v>
      </c>
      <c r="C2213" s="52" t="str">
        <f>'Data Entry'!BX2242</f>
        <v/>
      </c>
      <c r="D2213" s="42" t="str">
        <f>'Data Entry'!BU2242</f>
        <v>No disability</v>
      </c>
      <c r="E2213" s="42">
        <f>'Data Entry'!O2242</f>
        <v>0</v>
      </c>
      <c r="F2213" s="42">
        <f>'Data Entry'!P2242</f>
        <v>0</v>
      </c>
      <c r="G2213" s="42">
        <f>'Data Entry'!Q2242</f>
        <v>0</v>
      </c>
      <c r="H2213" s="291">
        <f t="shared" si="544"/>
        <v>0</v>
      </c>
      <c r="I2213" s="42">
        <f>'Data Entry'!R2242</f>
        <v>0</v>
      </c>
      <c r="J2213" s="42">
        <f>'Data Entry'!S2242</f>
        <v>0</v>
      </c>
      <c r="K2213" s="42">
        <f>'Data Entry'!T2242</f>
        <v>0</v>
      </c>
      <c r="L2213" s="42">
        <f>'Data Entry'!U2242</f>
        <v>0</v>
      </c>
      <c r="M2213" s="291">
        <f t="shared" si="548"/>
        <v>0</v>
      </c>
      <c r="N2213" s="42">
        <f>'Data Entry'!V2242</f>
        <v>0</v>
      </c>
      <c r="O2213" s="42">
        <f>'Data Entry'!W2242</f>
        <v>0</v>
      </c>
      <c r="P2213" s="291">
        <f t="shared" si="549"/>
        <v>0</v>
      </c>
      <c r="Q2213" s="42">
        <f>'Data Entry'!X2242</f>
        <v>0</v>
      </c>
      <c r="R2213" s="42">
        <f>'Data Entry'!Y2242</f>
        <v>0</v>
      </c>
      <c r="S2213" s="42">
        <f>'Data Entry'!Z2242</f>
        <v>0</v>
      </c>
      <c r="T2213" s="291">
        <f t="shared" si="545"/>
        <v>0</v>
      </c>
      <c r="U2213" s="42">
        <f>'Data Entry'!AA2242</f>
        <v>0</v>
      </c>
      <c r="V2213" s="42">
        <f>'Data Entry'!AB2242</f>
        <v>0</v>
      </c>
      <c r="W2213" s="42">
        <f>'Data Entry'!AC2242</f>
        <v>0</v>
      </c>
      <c r="X2213" s="42">
        <f>'Data Entry'!AD2242</f>
        <v>0</v>
      </c>
      <c r="Y2213" s="291">
        <f t="shared" si="550"/>
        <v>0</v>
      </c>
      <c r="Z2213" s="42">
        <f>'Data Entry'!AE2242</f>
        <v>0</v>
      </c>
      <c r="AA2213" s="42">
        <f>'Data Entry'!AF2242</f>
        <v>0</v>
      </c>
      <c r="AB2213" s="291">
        <f t="shared" si="551"/>
        <v>0</v>
      </c>
      <c r="AC2213" s="42">
        <f>'Data Entry'!AH2242</f>
        <v>0</v>
      </c>
      <c r="AD2213" s="42">
        <f>'Data Entry'!AI2242</f>
        <v>0</v>
      </c>
      <c r="AE2213" s="42">
        <f>'Data Entry'!AJ2242</f>
        <v>0</v>
      </c>
      <c r="AF2213" s="42">
        <f>'Data Entry'!AK2242</f>
        <v>0</v>
      </c>
      <c r="AG2213" s="42">
        <f>'Data Entry'!AL2242</f>
        <v>0</v>
      </c>
      <c r="AH2213" s="42">
        <f>'Data Entry'!AM2242</f>
        <v>0</v>
      </c>
      <c r="AI2213" s="42">
        <f>'Data Entry'!AV2242</f>
        <v>0</v>
      </c>
      <c r="AJ2213" s="42">
        <f>'Data Entry'!AW2242</f>
        <v>0</v>
      </c>
      <c r="AK2213" s="42">
        <f>'Data Entry'!AX2242</f>
        <v>0</v>
      </c>
      <c r="AL2213" s="291">
        <f t="shared" si="546"/>
        <v>0</v>
      </c>
      <c r="AM2213" s="42">
        <f>'Data Entry'!AY2242</f>
        <v>0</v>
      </c>
      <c r="AN2213" s="42">
        <f>'Data Entry'!AZ2242</f>
        <v>0</v>
      </c>
      <c r="AO2213" s="42">
        <f>'Data Entry'!BA2242</f>
        <v>0</v>
      </c>
      <c r="AP2213" s="42">
        <f>'Data Entry'!BB2242</f>
        <v>0</v>
      </c>
      <c r="AQ2213" s="291">
        <f t="shared" si="552"/>
        <v>0</v>
      </c>
      <c r="AR2213" s="42">
        <f>'Data Entry'!BC2242</f>
        <v>0</v>
      </c>
      <c r="AS2213" s="42">
        <f>'Data Entry'!BD2242</f>
        <v>0</v>
      </c>
      <c r="AT2213" s="291">
        <f t="shared" si="553"/>
        <v>0</v>
      </c>
      <c r="AU2213" s="42">
        <f>'Data Entry'!BE2242</f>
        <v>0</v>
      </c>
      <c r="AV2213" s="42">
        <f>'Data Entry'!BF2242</f>
        <v>0</v>
      </c>
      <c r="AW2213" s="42">
        <f>'Data Entry'!BG2242</f>
        <v>0</v>
      </c>
      <c r="AX2213" s="291">
        <f t="shared" si="547"/>
        <v>0</v>
      </c>
      <c r="AY2213" s="42">
        <f>'Data Entry'!BH2242</f>
        <v>0</v>
      </c>
      <c r="AZ2213" s="42">
        <f>'Data Entry'!BI2242</f>
        <v>0</v>
      </c>
      <c r="BA2213" s="42">
        <f>'Data Entry'!BJ2242</f>
        <v>0</v>
      </c>
      <c r="BB2213" s="42">
        <f>'Data Entry'!BK2242</f>
        <v>0</v>
      </c>
      <c r="BC2213" s="291">
        <f t="shared" si="554"/>
        <v>0</v>
      </c>
      <c r="BD2213" s="42">
        <f>'Data Entry'!BL2242</f>
        <v>0</v>
      </c>
      <c r="BE2213" s="42">
        <f>'Data Entry'!BM2242</f>
        <v>0</v>
      </c>
      <c r="BF2213" s="291">
        <f t="shared" si="555"/>
        <v>0</v>
      </c>
      <c r="BG2213" s="305">
        <f t="shared" si="556"/>
        <v>0</v>
      </c>
      <c r="BH2213" s="288" t="str">
        <f>IFERROR((BG2213*'Data Entry'!$F$18)/'Data Entry'!$E$18,"")</f>
        <v/>
      </c>
      <c r="BI2213" s="305">
        <f t="shared" si="557"/>
        <v>0</v>
      </c>
      <c r="BJ2213" s="288" t="str">
        <f t="shared" si="558"/>
        <v/>
      </c>
      <c r="BK2213" s="307" t="str">
        <f t="shared" si="559"/>
        <v/>
      </c>
    </row>
    <row r="2214" spans="1:63" ht="27" x14ac:dyDescent="0.2">
      <c r="A2214" s="119" t="str">
        <f>'Data Entry'!D2243</f>
        <v>Respondent 2210</v>
      </c>
      <c r="B2214" s="52">
        <f>'Data Entry'!AN2243</f>
        <v>0</v>
      </c>
      <c r="C2214" s="52" t="str">
        <f>'Data Entry'!BX2243</f>
        <v/>
      </c>
      <c r="D2214" s="42" t="str">
        <f>'Data Entry'!BU2243</f>
        <v>No disability</v>
      </c>
      <c r="E2214" s="42">
        <f>'Data Entry'!O2243</f>
        <v>0</v>
      </c>
      <c r="F2214" s="42">
        <f>'Data Entry'!P2243</f>
        <v>0</v>
      </c>
      <c r="G2214" s="42">
        <f>'Data Entry'!Q2243</f>
        <v>0</v>
      </c>
      <c r="H2214" s="291">
        <f t="shared" si="544"/>
        <v>0</v>
      </c>
      <c r="I2214" s="42">
        <f>'Data Entry'!R2243</f>
        <v>0</v>
      </c>
      <c r="J2214" s="42">
        <f>'Data Entry'!S2243</f>
        <v>0</v>
      </c>
      <c r="K2214" s="42">
        <f>'Data Entry'!T2243</f>
        <v>0</v>
      </c>
      <c r="L2214" s="42">
        <f>'Data Entry'!U2243</f>
        <v>0</v>
      </c>
      <c r="M2214" s="291">
        <f t="shared" si="548"/>
        <v>0</v>
      </c>
      <c r="N2214" s="42">
        <f>'Data Entry'!V2243</f>
        <v>0</v>
      </c>
      <c r="O2214" s="42">
        <f>'Data Entry'!W2243</f>
        <v>0</v>
      </c>
      <c r="P2214" s="291">
        <f t="shared" si="549"/>
        <v>0</v>
      </c>
      <c r="Q2214" s="42">
        <f>'Data Entry'!X2243</f>
        <v>0</v>
      </c>
      <c r="R2214" s="42">
        <f>'Data Entry'!Y2243</f>
        <v>0</v>
      </c>
      <c r="S2214" s="42">
        <f>'Data Entry'!Z2243</f>
        <v>0</v>
      </c>
      <c r="T2214" s="291">
        <f t="shared" si="545"/>
        <v>0</v>
      </c>
      <c r="U2214" s="42">
        <f>'Data Entry'!AA2243</f>
        <v>0</v>
      </c>
      <c r="V2214" s="42">
        <f>'Data Entry'!AB2243</f>
        <v>0</v>
      </c>
      <c r="W2214" s="42">
        <f>'Data Entry'!AC2243</f>
        <v>0</v>
      </c>
      <c r="X2214" s="42">
        <f>'Data Entry'!AD2243</f>
        <v>0</v>
      </c>
      <c r="Y2214" s="291">
        <f t="shared" si="550"/>
        <v>0</v>
      </c>
      <c r="Z2214" s="42">
        <f>'Data Entry'!AE2243</f>
        <v>0</v>
      </c>
      <c r="AA2214" s="42">
        <f>'Data Entry'!AF2243</f>
        <v>0</v>
      </c>
      <c r="AB2214" s="291">
        <f t="shared" si="551"/>
        <v>0</v>
      </c>
      <c r="AC2214" s="42">
        <f>'Data Entry'!AH2243</f>
        <v>0</v>
      </c>
      <c r="AD2214" s="42">
        <f>'Data Entry'!AI2243</f>
        <v>0</v>
      </c>
      <c r="AE2214" s="42">
        <f>'Data Entry'!AJ2243</f>
        <v>0</v>
      </c>
      <c r="AF2214" s="42">
        <f>'Data Entry'!AK2243</f>
        <v>0</v>
      </c>
      <c r="AG2214" s="42">
        <f>'Data Entry'!AL2243</f>
        <v>0</v>
      </c>
      <c r="AH2214" s="42">
        <f>'Data Entry'!AM2243</f>
        <v>0</v>
      </c>
      <c r="AI2214" s="42">
        <f>'Data Entry'!AV2243</f>
        <v>0</v>
      </c>
      <c r="AJ2214" s="42">
        <f>'Data Entry'!AW2243</f>
        <v>0</v>
      </c>
      <c r="AK2214" s="42">
        <f>'Data Entry'!AX2243</f>
        <v>0</v>
      </c>
      <c r="AL2214" s="291">
        <f t="shared" si="546"/>
        <v>0</v>
      </c>
      <c r="AM2214" s="42">
        <f>'Data Entry'!AY2243</f>
        <v>0</v>
      </c>
      <c r="AN2214" s="42">
        <f>'Data Entry'!AZ2243</f>
        <v>0</v>
      </c>
      <c r="AO2214" s="42">
        <f>'Data Entry'!BA2243</f>
        <v>0</v>
      </c>
      <c r="AP2214" s="42">
        <f>'Data Entry'!BB2243</f>
        <v>0</v>
      </c>
      <c r="AQ2214" s="291">
        <f t="shared" si="552"/>
        <v>0</v>
      </c>
      <c r="AR2214" s="42">
        <f>'Data Entry'!BC2243</f>
        <v>0</v>
      </c>
      <c r="AS2214" s="42">
        <f>'Data Entry'!BD2243</f>
        <v>0</v>
      </c>
      <c r="AT2214" s="291">
        <f t="shared" si="553"/>
        <v>0</v>
      </c>
      <c r="AU2214" s="42">
        <f>'Data Entry'!BE2243</f>
        <v>0</v>
      </c>
      <c r="AV2214" s="42">
        <f>'Data Entry'!BF2243</f>
        <v>0</v>
      </c>
      <c r="AW2214" s="42">
        <f>'Data Entry'!BG2243</f>
        <v>0</v>
      </c>
      <c r="AX2214" s="291">
        <f t="shared" si="547"/>
        <v>0</v>
      </c>
      <c r="AY2214" s="42">
        <f>'Data Entry'!BH2243</f>
        <v>0</v>
      </c>
      <c r="AZ2214" s="42">
        <f>'Data Entry'!BI2243</f>
        <v>0</v>
      </c>
      <c r="BA2214" s="42">
        <f>'Data Entry'!BJ2243</f>
        <v>0</v>
      </c>
      <c r="BB2214" s="42">
        <f>'Data Entry'!BK2243</f>
        <v>0</v>
      </c>
      <c r="BC2214" s="291">
        <f t="shared" si="554"/>
        <v>0</v>
      </c>
      <c r="BD2214" s="42">
        <f>'Data Entry'!BL2243</f>
        <v>0</v>
      </c>
      <c r="BE2214" s="42">
        <f>'Data Entry'!BM2243</f>
        <v>0</v>
      </c>
      <c r="BF2214" s="291">
        <f t="shared" si="555"/>
        <v>0</v>
      </c>
      <c r="BG2214" s="305">
        <f t="shared" si="556"/>
        <v>0</v>
      </c>
      <c r="BH2214" s="288" t="str">
        <f>IFERROR((BG2214*'Data Entry'!$F$18)/'Data Entry'!$E$18,"")</f>
        <v/>
      </c>
      <c r="BI2214" s="305">
        <f t="shared" si="557"/>
        <v>0</v>
      </c>
      <c r="BJ2214" s="288" t="str">
        <f t="shared" si="558"/>
        <v/>
      </c>
      <c r="BK2214" s="307" t="str">
        <f t="shared" si="559"/>
        <v/>
      </c>
    </row>
    <row r="2215" spans="1:63" ht="27" x14ac:dyDescent="0.2">
      <c r="A2215" s="119" t="str">
        <f>'Data Entry'!D2244</f>
        <v>Respondent 2211</v>
      </c>
      <c r="B2215" s="52">
        <f>'Data Entry'!AN2244</f>
        <v>0</v>
      </c>
      <c r="C2215" s="52" t="str">
        <f>'Data Entry'!BX2244</f>
        <v/>
      </c>
      <c r="D2215" s="42" t="str">
        <f>'Data Entry'!BU2244</f>
        <v>No disability</v>
      </c>
      <c r="E2215" s="42">
        <f>'Data Entry'!O2244</f>
        <v>0</v>
      </c>
      <c r="F2215" s="42">
        <f>'Data Entry'!P2244</f>
        <v>0</v>
      </c>
      <c r="G2215" s="42">
        <f>'Data Entry'!Q2244</f>
        <v>0</v>
      </c>
      <c r="H2215" s="291">
        <f t="shared" si="544"/>
        <v>0</v>
      </c>
      <c r="I2215" s="42">
        <f>'Data Entry'!R2244</f>
        <v>0</v>
      </c>
      <c r="J2215" s="42">
        <f>'Data Entry'!S2244</f>
        <v>0</v>
      </c>
      <c r="K2215" s="42">
        <f>'Data Entry'!T2244</f>
        <v>0</v>
      </c>
      <c r="L2215" s="42">
        <f>'Data Entry'!U2244</f>
        <v>0</v>
      </c>
      <c r="M2215" s="291">
        <f t="shared" si="548"/>
        <v>0</v>
      </c>
      <c r="N2215" s="42">
        <f>'Data Entry'!V2244</f>
        <v>0</v>
      </c>
      <c r="O2215" s="42">
        <f>'Data Entry'!W2244</f>
        <v>0</v>
      </c>
      <c r="P2215" s="291">
        <f t="shared" si="549"/>
        <v>0</v>
      </c>
      <c r="Q2215" s="42">
        <f>'Data Entry'!X2244</f>
        <v>0</v>
      </c>
      <c r="R2215" s="42">
        <f>'Data Entry'!Y2244</f>
        <v>0</v>
      </c>
      <c r="S2215" s="42">
        <f>'Data Entry'!Z2244</f>
        <v>0</v>
      </c>
      <c r="T2215" s="291">
        <f t="shared" si="545"/>
        <v>0</v>
      </c>
      <c r="U2215" s="42">
        <f>'Data Entry'!AA2244</f>
        <v>0</v>
      </c>
      <c r="V2215" s="42">
        <f>'Data Entry'!AB2244</f>
        <v>0</v>
      </c>
      <c r="W2215" s="42">
        <f>'Data Entry'!AC2244</f>
        <v>0</v>
      </c>
      <c r="X2215" s="42">
        <f>'Data Entry'!AD2244</f>
        <v>0</v>
      </c>
      <c r="Y2215" s="291">
        <f t="shared" si="550"/>
        <v>0</v>
      </c>
      <c r="Z2215" s="42">
        <f>'Data Entry'!AE2244</f>
        <v>0</v>
      </c>
      <c r="AA2215" s="42">
        <f>'Data Entry'!AF2244</f>
        <v>0</v>
      </c>
      <c r="AB2215" s="291">
        <f t="shared" si="551"/>
        <v>0</v>
      </c>
      <c r="AC2215" s="42">
        <f>'Data Entry'!AH2244</f>
        <v>0</v>
      </c>
      <c r="AD2215" s="42">
        <f>'Data Entry'!AI2244</f>
        <v>0</v>
      </c>
      <c r="AE2215" s="42">
        <f>'Data Entry'!AJ2244</f>
        <v>0</v>
      </c>
      <c r="AF2215" s="42">
        <f>'Data Entry'!AK2244</f>
        <v>0</v>
      </c>
      <c r="AG2215" s="42">
        <f>'Data Entry'!AL2244</f>
        <v>0</v>
      </c>
      <c r="AH2215" s="42">
        <f>'Data Entry'!AM2244</f>
        <v>0</v>
      </c>
      <c r="AI2215" s="42">
        <f>'Data Entry'!AV2244</f>
        <v>0</v>
      </c>
      <c r="AJ2215" s="42">
        <f>'Data Entry'!AW2244</f>
        <v>0</v>
      </c>
      <c r="AK2215" s="42">
        <f>'Data Entry'!AX2244</f>
        <v>0</v>
      </c>
      <c r="AL2215" s="291">
        <f t="shared" si="546"/>
        <v>0</v>
      </c>
      <c r="AM2215" s="42">
        <f>'Data Entry'!AY2244</f>
        <v>0</v>
      </c>
      <c r="AN2215" s="42">
        <f>'Data Entry'!AZ2244</f>
        <v>0</v>
      </c>
      <c r="AO2215" s="42">
        <f>'Data Entry'!BA2244</f>
        <v>0</v>
      </c>
      <c r="AP2215" s="42">
        <f>'Data Entry'!BB2244</f>
        <v>0</v>
      </c>
      <c r="AQ2215" s="291">
        <f t="shared" si="552"/>
        <v>0</v>
      </c>
      <c r="AR2215" s="42">
        <f>'Data Entry'!BC2244</f>
        <v>0</v>
      </c>
      <c r="AS2215" s="42">
        <f>'Data Entry'!BD2244</f>
        <v>0</v>
      </c>
      <c r="AT2215" s="291">
        <f t="shared" si="553"/>
        <v>0</v>
      </c>
      <c r="AU2215" s="42">
        <f>'Data Entry'!BE2244</f>
        <v>0</v>
      </c>
      <c r="AV2215" s="42">
        <f>'Data Entry'!BF2244</f>
        <v>0</v>
      </c>
      <c r="AW2215" s="42">
        <f>'Data Entry'!BG2244</f>
        <v>0</v>
      </c>
      <c r="AX2215" s="291">
        <f t="shared" si="547"/>
        <v>0</v>
      </c>
      <c r="AY2215" s="42">
        <f>'Data Entry'!BH2244</f>
        <v>0</v>
      </c>
      <c r="AZ2215" s="42">
        <f>'Data Entry'!BI2244</f>
        <v>0</v>
      </c>
      <c r="BA2215" s="42">
        <f>'Data Entry'!BJ2244</f>
        <v>0</v>
      </c>
      <c r="BB2215" s="42">
        <f>'Data Entry'!BK2244</f>
        <v>0</v>
      </c>
      <c r="BC2215" s="291">
        <f t="shared" si="554"/>
        <v>0</v>
      </c>
      <c r="BD2215" s="42">
        <f>'Data Entry'!BL2244</f>
        <v>0</v>
      </c>
      <c r="BE2215" s="42">
        <f>'Data Entry'!BM2244</f>
        <v>0</v>
      </c>
      <c r="BF2215" s="291">
        <f t="shared" si="555"/>
        <v>0</v>
      </c>
      <c r="BG2215" s="305">
        <f t="shared" si="556"/>
        <v>0</v>
      </c>
      <c r="BH2215" s="288" t="str">
        <f>IFERROR((BG2215*'Data Entry'!$F$18)/'Data Entry'!$E$18,"")</f>
        <v/>
      </c>
      <c r="BI2215" s="305">
        <f t="shared" si="557"/>
        <v>0</v>
      </c>
      <c r="BJ2215" s="288" t="str">
        <f t="shared" si="558"/>
        <v/>
      </c>
      <c r="BK2215" s="307" t="str">
        <f t="shared" si="559"/>
        <v/>
      </c>
    </row>
    <row r="2216" spans="1:63" ht="27" x14ac:dyDescent="0.2">
      <c r="A2216" s="119" t="str">
        <f>'Data Entry'!D2245</f>
        <v>Respondent 2212</v>
      </c>
      <c r="B2216" s="52">
        <f>'Data Entry'!AN2245</f>
        <v>0</v>
      </c>
      <c r="C2216" s="52" t="str">
        <f>'Data Entry'!BX2245</f>
        <v/>
      </c>
      <c r="D2216" s="42" t="str">
        <f>'Data Entry'!BU2245</f>
        <v>No disability</v>
      </c>
      <c r="E2216" s="42">
        <f>'Data Entry'!O2245</f>
        <v>0</v>
      </c>
      <c r="F2216" s="42">
        <f>'Data Entry'!P2245</f>
        <v>0</v>
      </c>
      <c r="G2216" s="42">
        <f>'Data Entry'!Q2245</f>
        <v>0</v>
      </c>
      <c r="H2216" s="291">
        <f t="shared" si="544"/>
        <v>0</v>
      </c>
      <c r="I2216" s="42">
        <f>'Data Entry'!R2245</f>
        <v>0</v>
      </c>
      <c r="J2216" s="42">
        <f>'Data Entry'!S2245</f>
        <v>0</v>
      </c>
      <c r="K2216" s="42">
        <f>'Data Entry'!T2245</f>
        <v>0</v>
      </c>
      <c r="L2216" s="42">
        <f>'Data Entry'!U2245</f>
        <v>0</v>
      </c>
      <c r="M2216" s="291">
        <f t="shared" si="548"/>
        <v>0</v>
      </c>
      <c r="N2216" s="42">
        <f>'Data Entry'!V2245</f>
        <v>0</v>
      </c>
      <c r="O2216" s="42">
        <f>'Data Entry'!W2245</f>
        <v>0</v>
      </c>
      <c r="P2216" s="291">
        <f t="shared" si="549"/>
        <v>0</v>
      </c>
      <c r="Q2216" s="42">
        <f>'Data Entry'!X2245</f>
        <v>0</v>
      </c>
      <c r="R2216" s="42">
        <f>'Data Entry'!Y2245</f>
        <v>0</v>
      </c>
      <c r="S2216" s="42">
        <f>'Data Entry'!Z2245</f>
        <v>0</v>
      </c>
      <c r="T2216" s="291">
        <f t="shared" si="545"/>
        <v>0</v>
      </c>
      <c r="U2216" s="42">
        <f>'Data Entry'!AA2245</f>
        <v>0</v>
      </c>
      <c r="V2216" s="42">
        <f>'Data Entry'!AB2245</f>
        <v>0</v>
      </c>
      <c r="W2216" s="42">
        <f>'Data Entry'!AC2245</f>
        <v>0</v>
      </c>
      <c r="X2216" s="42">
        <f>'Data Entry'!AD2245</f>
        <v>0</v>
      </c>
      <c r="Y2216" s="291">
        <f t="shared" si="550"/>
        <v>0</v>
      </c>
      <c r="Z2216" s="42">
        <f>'Data Entry'!AE2245</f>
        <v>0</v>
      </c>
      <c r="AA2216" s="42">
        <f>'Data Entry'!AF2245</f>
        <v>0</v>
      </c>
      <c r="AB2216" s="291">
        <f t="shared" si="551"/>
        <v>0</v>
      </c>
      <c r="AC2216" s="42">
        <f>'Data Entry'!AH2245</f>
        <v>0</v>
      </c>
      <c r="AD2216" s="42">
        <f>'Data Entry'!AI2245</f>
        <v>0</v>
      </c>
      <c r="AE2216" s="42">
        <f>'Data Entry'!AJ2245</f>
        <v>0</v>
      </c>
      <c r="AF2216" s="42">
        <f>'Data Entry'!AK2245</f>
        <v>0</v>
      </c>
      <c r="AG2216" s="42">
        <f>'Data Entry'!AL2245</f>
        <v>0</v>
      </c>
      <c r="AH2216" s="42">
        <f>'Data Entry'!AM2245</f>
        <v>0</v>
      </c>
      <c r="AI2216" s="42">
        <f>'Data Entry'!AV2245</f>
        <v>0</v>
      </c>
      <c r="AJ2216" s="42">
        <f>'Data Entry'!AW2245</f>
        <v>0</v>
      </c>
      <c r="AK2216" s="42">
        <f>'Data Entry'!AX2245</f>
        <v>0</v>
      </c>
      <c r="AL2216" s="291">
        <f t="shared" si="546"/>
        <v>0</v>
      </c>
      <c r="AM2216" s="42">
        <f>'Data Entry'!AY2245</f>
        <v>0</v>
      </c>
      <c r="AN2216" s="42">
        <f>'Data Entry'!AZ2245</f>
        <v>0</v>
      </c>
      <c r="AO2216" s="42">
        <f>'Data Entry'!BA2245</f>
        <v>0</v>
      </c>
      <c r="AP2216" s="42">
        <f>'Data Entry'!BB2245</f>
        <v>0</v>
      </c>
      <c r="AQ2216" s="291">
        <f t="shared" si="552"/>
        <v>0</v>
      </c>
      <c r="AR2216" s="42">
        <f>'Data Entry'!BC2245</f>
        <v>0</v>
      </c>
      <c r="AS2216" s="42">
        <f>'Data Entry'!BD2245</f>
        <v>0</v>
      </c>
      <c r="AT2216" s="291">
        <f t="shared" si="553"/>
        <v>0</v>
      </c>
      <c r="AU2216" s="42">
        <f>'Data Entry'!BE2245</f>
        <v>0</v>
      </c>
      <c r="AV2216" s="42">
        <f>'Data Entry'!BF2245</f>
        <v>0</v>
      </c>
      <c r="AW2216" s="42">
        <f>'Data Entry'!BG2245</f>
        <v>0</v>
      </c>
      <c r="AX2216" s="291">
        <f t="shared" si="547"/>
        <v>0</v>
      </c>
      <c r="AY2216" s="42">
        <f>'Data Entry'!BH2245</f>
        <v>0</v>
      </c>
      <c r="AZ2216" s="42">
        <f>'Data Entry'!BI2245</f>
        <v>0</v>
      </c>
      <c r="BA2216" s="42">
        <f>'Data Entry'!BJ2245</f>
        <v>0</v>
      </c>
      <c r="BB2216" s="42">
        <f>'Data Entry'!BK2245</f>
        <v>0</v>
      </c>
      <c r="BC2216" s="291">
        <f t="shared" si="554"/>
        <v>0</v>
      </c>
      <c r="BD2216" s="42">
        <f>'Data Entry'!BL2245</f>
        <v>0</v>
      </c>
      <c r="BE2216" s="42">
        <f>'Data Entry'!BM2245</f>
        <v>0</v>
      </c>
      <c r="BF2216" s="291">
        <f t="shared" si="555"/>
        <v>0</v>
      </c>
      <c r="BG2216" s="305">
        <f t="shared" si="556"/>
        <v>0</v>
      </c>
      <c r="BH2216" s="288" t="str">
        <f>IFERROR((BG2216*'Data Entry'!$F$18)/'Data Entry'!$E$18,"")</f>
        <v/>
      </c>
      <c r="BI2216" s="305">
        <f t="shared" si="557"/>
        <v>0</v>
      </c>
      <c r="BJ2216" s="288" t="str">
        <f t="shared" si="558"/>
        <v/>
      </c>
      <c r="BK2216" s="307" t="str">
        <f t="shared" si="559"/>
        <v/>
      </c>
    </row>
    <row r="2217" spans="1:63" ht="27" x14ac:dyDescent="0.2">
      <c r="A2217" s="119" t="str">
        <f>'Data Entry'!D2246</f>
        <v>Respondent 2213</v>
      </c>
      <c r="B2217" s="52">
        <f>'Data Entry'!AN2246</f>
        <v>0</v>
      </c>
      <c r="C2217" s="52" t="str">
        <f>'Data Entry'!BX2246</f>
        <v/>
      </c>
      <c r="D2217" s="42" t="str">
        <f>'Data Entry'!BU2246</f>
        <v>No disability</v>
      </c>
      <c r="E2217" s="42">
        <f>'Data Entry'!O2246</f>
        <v>0</v>
      </c>
      <c r="F2217" s="42">
        <f>'Data Entry'!P2246</f>
        <v>0</v>
      </c>
      <c r="G2217" s="42">
        <f>'Data Entry'!Q2246</f>
        <v>0</v>
      </c>
      <c r="H2217" s="291">
        <f t="shared" si="544"/>
        <v>0</v>
      </c>
      <c r="I2217" s="42">
        <f>'Data Entry'!R2246</f>
        <v>0</v>
      </c>
      <c r="J2217" s="42">
        <f>'Data Entry'!S2246</f>
        <v>0</v>
      </c>
      <c r="K2217" s="42">
        <f>'Data Entry'!T2246</f>
        <v>0</v>
      </c>
      <c r="L2217" s="42">
        <f>'Data Entry'!U2246</f>
        <v>0</v>
      </c>
      <c r="M2217" s="291">
        <f t="shared" si="548"/>
        <v>0</v>
      </c>
      <c r="N2217" s="42">
        <f>'Data Entry'!V2246</f>
        <v>0</v>
      </c>
      <c r="O2217" s="42">
        <f>'Data Entry'!W2246</f>
        <v>0</v>
      </c>
      <c r="P2217" s="291">
        <f t="shared" si="549"/>
        <v>0</v>
      </c>
      <c r="Q2217" s="42">
        <f>'Data Entry'!X2246</f>
        <v>0</v>
      </c>
      <c r="R2217" s="42">
        <f>'Data Entry'!Y2246</f>
        <v>0</v>
      </c>
      <c r="S2217" s="42">
        <f>'Data Entry'!Z2246</f>
        <v>0</v>
      </c>
      <c r="T2217" s="291">
        <f t="shared" si="545"/>
        <v>0</v>
      </c>
      <c r="U2217" s="42">
        <f>'Data Entry'!AA2246</f>
        <v>0</v>
      </c>
      <c r="V2217" s="42">
        <f>'Data Entry'!AB2246</f>
        <v>0</v>
      </c>
      <c r="W2217" s="42">
        <f>'Data Entry'!AC2246</f>
        <v>0</v>
      </c>
      <c r="X2217" s="42">
        <f>'Data Entry'!AD2246</f>
        <v>0</v>
      </c>
      <c r="Y2217" s="291">
        <f t="shared" si="550"/>
        <v>0</v>
      </c>
      <c r="Z2217" s="42">
        <f>'Data Entry'!AE2246</f>
        <v>0</v>
      </c>
      <c r="AA2217" s="42">
        <f>'Data Entry'!AF2246</f>
        <v>0</v>
      </c>
      <c r="AB2217" s="291">
        <f t="shared" si="551"/>
        <v>0</v>
      </c>
      <c r="AC2217" s="42">
        <f>'Data Entry'!AH2246</f>
        <v>0</v>
      </c>
      <c r="AD2217" s="42">
        <f>'Data Entry'!AI2246</f>
        <v>0</v>
      </c>
      <c r="AE2217" s="42">
        <f>'Data Entry'!AJ2246</f>
        <v>0</v>
      </c>
      <c r="AF2217" s="42">
        <f>'Data Entry'!AK2246</f>
        <v>0</v>
      </c>
      <c r="AG2217" s="42">
        <f>'Data Entry'!AL2246</f>
        <v>0</v>
      </c>
      <c r="AH2217" s="42">
        <f>'Data Entry'!AM2246</f>
        <v>0</v>
      </c>
      <c r="AI2217" s="42">
        <f>'Data Entry'!AV2246</f>
        <v>0</v>
      </c>
      <c r="AJ2217" s="42">
        <f>'Data Entry'!AW2246</f>
        <v>0</v>
      </c>
      <c r="AK2217" s="42">
        <f>'Data Entry'!AX2246</f>
        <v>0</v>
      </c>
      <c r="AL2217" s="291">
        <f t="shared" si="546"/>
        <v>0</v>
      </c>
      <c r="AM2217" s="42">
        <f>'Data Entry'!AY2246</f>
        <v>0</v>
      </c>
      <c r="AN2217" s="42">
        <f>'Data Entry'!AZ2246</f>
        <v>0</v>
      </c>
      <c r="AO2217" s="42">
        <f>'Data Entry'!BA2246</f>
        <v>0</v>
      </c>
      <c r="AP2217" s="42">
        <f>'Data Entry'!BB2246</f>
        <v>0</v>
      </c>
      <c r="AQ2217" s="291">
        <f t="shared" si="552"/>
        <v>0</v>
      </c>
      <c r="AR2217" s="42">
        <f>'Data Entry'!BC2246</f>
        <v>0</v>
      </c>
      <c r="AS2217" s="42">
        <f>'Data Entry'!BD2246</f>
        <v>0</v>
      </c>
      <c r="AT2217" s="291">
        <f t="shared" si="553"/>
        <v>0</v>
      </c>
      <c r="AU2217" s="42">
        <f>'Data Entry'!BE2246</f>
        <v>0</v>
      </c>
      <c r="AV2217" s="42">
        <f>'Data Entry'!BF2246</f>
        <v>0</v>
      </c>
      <c r="AW2217" s="42">
        <f>'Data Entry'!BG2246</f>
        <v>0</v>
      </c>
      <c r="AX2217" s="291">
        <f t="shared" si="547"/>
        <v>0</v>
      </c>
      <c r="AY2217" s="42">
        <f>'Data Entry'!BH2246</f>
        <v>0</v>
      </c>
      <c r="AZ2217" s="42">
        <f>'Data Entry'!BI2246</f>
        <v>0</v>
      </c>
      <c r="BA2217" s="42">
        <f>'Data Entry'!BJ2246</f>
        <v>0</v>
      </c>
      <c r="BB2217" s="42">
        <f>'Data Entry'!BK2246</f>
        <v>0</v>
      </c>
      <c r="BC2217" s="291">
        <f t="shared" si="554"/>
        <v>0</v>
      </c>
      <c r="BD2217" s="42">
        <f>'Data Entry'!BL2246</f>
        <v>0</v>
      </c>
      <c r="BE2217" s="42">
        <f>'Data Entry'!BM2246</f>
        <v>0</v>
      </c>
      <c r="BF2217" s="291">
        <f t="shared" si="555"/>
        <v>0</v>
      </c>
      <c r="BG2217" s="305">
        <f t="shared" si="556"/>
        <v>0</v>
      </c>
      <c r="BH2217" s="288" t="str">
        <f>IFERROR((BG2217*'Data Entry'!$F$18)/'Data Entry'!$E$18,"")</f>
        <v/>
      </c>
      <c r="BI2217" s="305">
        <f t="shared" si="557"/>
        <v>0</v>
      </c>
      <c r="BJ2217" s="288" t="str">
        <f t="shared" si="558"/>
        <v/>
      </c>
      <c r="BK2217" s="307" t="str">
        <f t="shared" si="559"/>
        <v/>
      </c>
    </row>
    <row r="2218" spans="1:63" ht="27" x14ac:dyDescent="0.2">
      <c r="A2218" s="119" t="str">
        <f>'Data Entry'!D2247</f>
        <v>Respondent 2214</v>
      </c>
      <c r="B2218" s="52">
        <f>'Data Entry'!AN2247</f>
        <v>0</v>
      </c>
      <c r="C2218" s="52" t="str">
        <f>'Data Entry'!BX2247</f>
        <v/>
      </c>
      <c r="D2218" s="42" t="str">
        <f>'Data Entry'!BU2247</f>
        <v>No disability</v>
      </c>
      <c r="E2218" s="42">
        <f>'Data Entry'!O2247</f>
        <v>0</v>
      </c>
      <c r="F2218" s="42">
        <f>'Data Entry'!P2247</f>
        <v>0</v>
      </c>
      <c r="G2218" s="42">
        <f>'Data Entry'!Q2247</f>
        <v>0</v>
      </c>
      <c r="H2218" s="291">
        <f t="shared" si="544"/>
        <v>0</v>
      </c>
      <c r="I2218" s="42">
        <f>'Data Entry'!R2247</f>
        <v>0</v>
      </c>
      <c r="J2218" s="42">
        <f>'Data Entry'!S2247</f>
        <v>0</v>
      </c>
      <c r="K2218" s="42">
        <f>'Data Entry'!T2247</f>
        <v>0</v>
      </c>
      <c r="L2218" s="42">
        <f>'Data Entry'!U2247</f>
        <v>0</v>
      </c>
      <c r="M2218" s="291">
        <f t="shared" si="548"/>
        <v>0</v>
      </c>
      <c r="N2218" s="42">
        <f>'Data Entry'!V2247</f>
        <v>0</v>
      </c>
      <c r="O2218" s="42">
        <f>'Data Entry'!W2247</f>
        <v>0</v>
      </c>
      <c r="P2218" s="291">
        <f t="shared" si="549"/>
        <v>0</v>
      </c>
      <c r="Q2218" s="42">
        <f>'Data Entry'!X2247</f>
        <v>0</v>
      </c>
      <c r="R2218" s="42">
        <f>'Data Entry'!Y2247</f>
        <v>0</v>
      </c>
      <c r="S2218" s="42">
        <f>'Data Entry'!Z2247</f>
        <v>0</v>
      </c>
      <c r="T2218" s="291">
        <f t="shared" si="545"/>
        <v>0</v>
      </c>
      <c r="U2218" s="42">
        <f>'Data Entry'!AA2247</f>
        <v>0</v>
      </c>
      <c r="V2218" s="42">
        <f>'Data Entry'!AB2247</f>
        <v>0</v>
      </c>
      <c r="W2218" s="42">
        <f>'Data Entry'!AC2247</f>
        <v>0</v>
      </c>
      <c r="X2218" s="42">
        <f>'Data Entry'!AD2247</f>
        <v>0</v>
      </c>
      <c r="Y2218" s="291">
        <f t="shared" si="550"/>
        <v>0</v>
      </c>
      <c r="Z2218" s="42">
        <f>'Data Entry'!AE2247</f>
        <v>0</v>
      </c>
      <c r="AA2218" s="42">
        <f>'Data Entry'!AF2247</f>
        <v>0</v>
      </c>
      <c r="AB2218" s="291">
        <f t="shared" si="551"/>
        <v>0</v>
      </c>
      <c r="AC2218" s="42">
        <f>'Data Entry'!AH2247</f>
        <v>0</v>
      </c>
      <c r="AD2218" s="42">
        <f>'Data Entry'!AI2247</f>
        <v>0</v>
      </c>
      <c r="AE2218" s="42">
        <f>'Data Entry'!AJ2247</f>
        <v>0</v>
      </c>
      <c r="AF2218" s="42">
        <f>'Data Entry'!AK2247</f>
        <v>0</v>
      </c>
      <c r="AG2218" s="42">
        <f>'Data Entry'!AL2247</f>
        <v>0</v>
      </c>
      <c r="AH2218" s="42">
        <f>'Data Entry'!AM2247</f>
        <v>0</v>
      </c>
      <c r="AI2218" s="42">
        <f>'Data Entry'!AV2247</f>
        <v>0</v>
      </c>
      <c r="AJ2218" s="42">
        <f>'Data Entry'!AW2247</f>
        <v>0</v>
      </c>
      <c r="AK2218" s="42">
        <f>'Data Entry'!AX2247</f>
        <v>0</v>
      </c>
      <c r="AL2218" s="291">
        <f t="shared" si="546"/>
        <v>0</v>
      </c>
      <c r="AM2218" s="42">
        <f>'Data Entry'!AY2247</f>
        <v>0</v>
      </c>
      <c r="AN2218" s="42">
        <f>'Data Entry'!AZ2247</f>
        <v>0</v>
      </c>
      <c r="AO2218" s="42">
        <f>'Data Entry'!BA2247</f>
        <v>0</v>
      </c>
      <c r="AP2218" s="42">
        <f>'Data Entry'!BB2247</f>
        <v>0</v>
      </c>
      <c r="AQ2218" s="291">
        <f t="shared" si="552"/>
        <v>0</v>
      </c>
      <c r="AR2218" s="42">
        <f>'Data Entry'!BC2247</f>
        <v>0</v>
      </c>
      <c r="AS2218" s="42">
        <f>'Data Entry'!BD2247</f>
        <v>0</v>
      </c>
      <c r="AT2218" s="291">
        <f t="shared" si="553"/>
        <v>0</v>
      </c>
      <c r="AU2218" s="42">
        <f>'Data Entry'!BE2247</f>
        <v>0</v>
      </c>
      <c r="AV2218" s="42">
        <f>'Data Entry'!BF2247</f>
        <v>0</v>
      </c>
      <c r="AW2218" s="42">
        <f>'Data Entry'!BG2247</f>
        <v>0</v>
      </c>
      <c r="AX2218" s="291">
        <f t="shared" si="547"/>
        <v>0</v>
      </c>
      <c r="AY2218" s="42">
        <f>'Data Entry'!BH2247</f>
        <v>0</v>
      </c>
      <c r="AZ2218" s="42">
        <f>'Data Entry'!BI2247</f>
        <v>0</v>
      </c>
      <c r="BA2218" s="42">
        <f>'Data Entry'!BJ2247</f>
        <v>0</v>
      </c>
      <c r="BB2218" s="42">
        <f>'Data Entry'!BK2247</f>
        <v>0</v>
      </c>
      <c r="BC2218" s="291">
        <f t="shared" si="554"/>
        <v>0</v>
      </c>
      <c r="BD2218" s="42">
        <f>'Data Entry'!BL2247</f>
        <v>0</v>
      </c>
      <c r="BE2218" s="42">
        <f>'Data Entry'!BM2247</f>
        <v>0</v>
      </c>
      <c r="BF2218" s="291">
        <f t="shared" si="555"/>
        <v>0</v>
      </c>
      <c r="BG2218" s="305">
        <f t="shared" si="556"/>
        <v>0</v>
      </c>
      <c r="BH2218" s="288" t="str">
        <f>IFERROR((BG2218*'Data Entry'!$F$18)/'Data Entry'!$E$18,"")</f>
        <v/>
      </c>
      <c r="BI2218" s="305">
        <f t="shared" si="557"/>
        <v>0</v>
      </c>
      <c r="BJ2218" s="288" t="str">
        <f t="shared" si="558"/>
        <v/>
      </c>
      <c r="BK2218" s="307" t="str">
        <f t="shared" si="559"/>
        <v/>
      </c>
    </row>
    <row r="2219" spans="1:63" ht="27" x14ac:dyDescent="0.2">
      <c r="A2219" s="119" t="str">
        <f>'Data Entry'!D2248</f>
        <v>Respondent 2215</v>
      </c>
      <c r="B2219" s="52">
        <f>'Data Entry'!AN2248</f>
        <v>0</v>
      </c>
      <c r="C2219" s="52" t="str">
        <f>'Data Entry'!BX2248</f>
        <v/>
      </c>
      <c r="D2219" s="42" t="str">
        <f>'Data Entry'!BU2248</f>
        <v>No disability</v>
      </c>
      <c r="E2219" s="42">
        <f>'Data Entry'!O2248</f>
        <v>0</v>
      </c>
      <c r="F2219" s="42">
        <f>'Data Entry'!P2248</f>
        <v>0</v>
      </c>
      <c r="G2219" s="42">
        <f>'Data Entry'!Q2248</f>
        <v>0</v>
      </c>
      <c r="H2219" s="291">
        <f t="shared" si="544"/>
        <v>0</v>
      </c>
      <c r="I2219" s="42">
        <f>'Data Entry'!R2248</f>
        <v>0</v>
      </c>
      <c r="J2219" s="42">
        <f>'Data Entry'!S2248</f>
        <v>0</v>
      </c>
      <c r="K2219" s="42">
        <f>'Data Entry'!T2248</f>
        <v>0</v>
      </c>
      <c r="L2219" s="42">
        <f>'Data Entry'!U2248</f>
        <v>0</v>
      </c>
      <c r="M2219" s="291">
        <f t="shared" si="548"/>
        <v>0</v>
      </c>
      <c r="N2219" s="42">
        <f>'Data Entry'!V2248</f>
        <v>0</v>
      </c>
      <c r="O2219" s="42">
        <f>'Data Entry'!W2248</f>
        <v>0</v>
      </c>
      <c r="P2219" s="291">
        <f t="shared" si="549"/>
        <v>0</v>
      </c>
      <c r="Q2219" s="42">
        <f>'Data Entry'!X2248</f>
        <v>0</v>
      </c>
      <c r="R2219" s="42">
        <f>'Data Entry'!Y2248</f>
        <v>0</v>
      </c>
      <c r="S2219" s="42">
        <f>'Data Entry'!Z2248</f>
        <v>0</v>
      </c>
      <c r="T2219" s="291">
        <f t="shared" si="545"/>
        <v>0</v>
      </c>
      <c r="U2219" s="42">
        <f>'Data Entry'!AA2248</f>
        <v>0</v>
      </c>
      <c r="V2219" s="42">
        <f>'Data Entry'!AB2248</f>
        <v>0</v>
      </c>
      <c r="W2219" s="42">
        <f>'Data Entry'!AC2248</f>
        <v>0</v>
      </c>
      <c r="X2219" s="42">
        <f>'Data Entry'!AD2248</f>
        <v>0</v>
      </c>
      <c r="Y2219" s="291">
        <f t="shared" si="550"/>
        <v>0</v>
      </c>
      <c r="Z2219" s="42">
        <f>'Data Entry'!AE2248</f>
        <v>0</v>
      </c>
      <c r="AA2219" s="42">
        <f>'Data Entry'!AF2248</f>
        <v>0</v>
      </c>
      <c r="AB2219" s="291">
        <f t="shared" si="551"/>
        <v>0</v>
      </c>
      <c r="AC2219" s="42">
        <f>'Data Entry'!AH2248</f>
        <v>0</v>
      </c>
      <c r="AD2219" s="42">
        <f>'Data Entry'!AI2248</f>
        <v>0</v>
      </c>
      <c r="AE2219" s="42">
        <f>'Data Entry'!AJ2248</f>
        <v>0</v>
      </c>
      <c r="AF2219" s="42">
        <f>'Data Entry'!AK2248</f>
        <v>0</v>
      </c>
      <c r="AG2219" s="42">
        <f>'Data Entry'!AL2248</f>
        <v>0</v>
      </c>
      <c r="AH2219" s="42">
        <f>'Data Entry'!AM2248</f>
        <v>0</v>
      </c>
      <c r="AI2219" s="42">
        <f>'Data Entry'!AV2248</f>
        <v>0</v>
      </c>
      <c r="AJ2219" s="42">
        <f>'Data Entry'!AW2248</f>
        <v>0</v>
      </c>
      <c r="AK2219" s="42">
        <f>'Data Entry'!AX2248</f>
        <v>0</v>
      </c>
      <c r="AL2219" s="291">
        <f t="shared" si="546"/>
        <v>0</v>
      </c>
      <c r="AM2219" s="42">
        <f>'Data Entry'!AY2248</f>
        <v>0</v>
      </c>
      <c r="AN2219" s="42">
        <f>'Data Entry'!AZ2248</f>
        <v>0</v>
      </c>
      <c r="AO2219" s="42">
        <f>'Data Entry'!BA2248</f>
        <v>0</v>
      </c>
      <c r="AP2219" s="42">
        <f>'Data Entry'!BB2248</f>
        <v>0</v>
      </c>
      <c r="AQ2219" s="291">
        <f t="shared" si="552"/>
        <v>0</v>
      </c>
      <c r="AR2219" s="42">
        <f>'Data Entry'!BC2248</f>
        <v>0</v>
      </c>
      <c r="AS2219" s="42">
        <f>'Data Entry'!BD2248</f>
        <v>0</v>
      </c>
      <c r="AT2219" s="291">
        <f t="shared" si="553"/>
        <v>0</v>
      </c>
      <c r="AU2219" s="42">
        <f>'Data Entry'!BE2248</f>
        <v>0</v>
      </c>
      <c r="AV2219" s="42">
        <f>'Data Entry'!BF2248</f>
        <v>0</v>
      </c>
      <c r="AW2219" s="42">
        <f>'Data Entry'!BG2248</f>
        <v>0</v>
      </c>
      <c r="AX2219" s="291">
        <f t="shared" si="547"/>
        <v>0</v>
      </c>
      <c r="AY2219" s="42">
        <f>'Data Entry'!BH2248</f>
        <v>0</v>
      </c>
      <c r="AZ2219" s="42">
        <f>'Data Entry'!BI2248</f>
        <v>0</v>
      </c>
      <c r="BA2219" s="42">
        <f>'Data Entry'!BJ2248</f>
        <v>0</v>
      </c>
      <c r="BB2219" s="42">
        <f>'Data Entry'!BK2248</f>
        <v>0</v>
      </c>
      <c r="BC2219" s="291">
        <f t="shared" si="554"/>
        <v>0</v>
      </c>
      <c r="BD2219" s="42">
        <f>'Data Entry'!BL2248</f>
        <v>0</v>
      </c>
      <c r="BE2219" s="42">
        <f>'Data Entry'!BM2248</f>
        <v>0</v>
      </c>
      <c r="BF2219" s="291">
        <f t="shared" si="555"/>
        <v>0</v>
      </c>
      <c r="BG2219" s="305">
        <f t="shared" si="556"/>
        <v>0</v>
      </c>
      <c r="BH2219" s="288" t="str">
        <f>IFERROR((BG2219*'Data Entry'!$F$18)/'Data Entry'!$E$18,"")</f>
        <v/>
      </c>
      <c r="BI2219" s="305">
        <f t="shared" si="557"/>
        <v>0</v>
      </c>
      <c r="BJ2219" s="288" t="str">
        <f t="shared" si="558"/>
        <v/>
      </c>
      <c r="BK2219" s="307" t="str">
        <f t="shared" si="559"/>
        <v/>
      </c>
    </row>
    <row r="2220" spans="1:63" ht="27" x14ac:dyDescent="0.2">
      <c r="A2220" s="119" t="str">
        <f>'Data Entry'!D2249</f>
        <v>Respondent 2216</v>
      </c>
      <c r="B2220" s="52">
        <f>'Data Entry'!AN2249</f>
        <v>0</v>
      </c>
      <c r="C2220" s="52" t="str">
        <f>'Data Entry'!BX2249</f>
        <v/>
      </c>
      <c r="D2220" s="42" t="str">
        <f>'Data Entry'!BU2249</f>
        <v>No disability</v>
      </c>
      <c r="E2220" s="42">
        <f>'Data Entry'!O2249</f>
        <v>0</v>
      </c>
      <c r="F2220" s="42">
        <f>'Data Entry'!P2249</f>
        <v>0</v>
      </c>
      <c r="G2220" s="42">
        <f>'Data Entry'!Q2249</f>
        <v>0</v>
      </c>
      <c r="H2220" s="291">
        <f t="shared" si="544"/>
        <v>0</v>
      </c>
      <c r="I2220" s="42">
        <f>'Data Entry'!R2249</f>
        <v>0</v>
      </c>
      <c r="J2220" s="42">
        <f>'Data Entry'!S2249</f>
        <v>0</v>
      </c>
      <c r="K2220" s="42">
        <f>'Data Entry'!T2249</f>
        <v>0</v>
      </c>
      <c r="L2220" s="42">
        <f>'Data Entry'!U2249</f>
        <v>0</v>
      </c>
      <c r="M2220" s="291">
        <f t="shared" si="548"/>
        <v>0</v>
      </c>
      <c r="N2220" s="42">
        <f>'Data Entry'!V2249</f>
        <v>0</v>
      </c>
      <c r="O2220" s="42">
        <f>'Data Entry'!W2249</f>
        <v>0</v>
      </c>
      <c r="P2220" s="291">
        <f t="shared" si="549"/>
        <v>0</v>
      </c>
      <c r="Q2220" s="42">
        <f>'Data Entry'!X2249</f>
        <v>0</v>
      </c>
      <c r="R2220" s="42">
        <f>'Data Entry'!Y2249</f>
        <v>0</v>
      </c>
      <c r="S2220" s="42">
        <f>'Data Entry'!Z2249</f>
        <v>0</v>
      </c>
      <c r="T2220" s="291">
        <f t="shared" si="545"/>
        <v>0</v>
      </c>
      <c r="U2220" s="42">
        <f>'Data Entry'!AA2249</f>
        <v>0</v>
      </c>
      <c r="V2220" s="42">
        <f>'Data Entry'!AB2249</f>
        <v>0</v>
      </c>
      <c r="W2220" s="42">
        <f>'Data Entry'!AC2249</f>
        <v>0</v>
      </c>
      <c r="X2220" s="42">
        <f>'Data Entry'!AD2249</f>
        <v>0</v>
      </c>
      <c r="Y2220" s="291">
        <f t="shared" si="550"/>
        <v>0</v>
      </c>
      <c r="Z2220" s="42">
        <f>'Data Entry'!AE2249</f>
        <v>0</v>
      </c>
      <c r="AA2220" s="42">
        <f>'Data Entry'!AF2249</f>
        <v>0</v>
      </c>
      <c r="AB2220" s="291">
        <f t="shared" si="551"/>
        <v>0</v>
      </c>
      <c r="AC2220" s="42">
        <f>'Data Entry'!AH2249</f>
        <v>0</v>
      </c>
      <c r="AD2220" s="42">
        <f>'Data Entry'!AI2249</f>
        <v>0</v>
      </c>
      <c r="AE2220" s="42">
        <f>'Data Entry'!AJ2249</f>
        <v>0</v>
      </c>
      <c r="AF2220" s="42">
        <f>'Data Entry'!AK2249</f>
        <v>0</v>
      </c>
      <c r="AG2220" s="42">
        <f>'Data Entry'!AL2249</f>
        <v>0</v>
      </c>
      <c r="AH2220" s="42">
        <f>'Data Entry'!AM2249</f>
        <v>0</v>
      </c>
      <c r="AI2220" s="42">
        <f>'Data Entry'!AV2249</f>
        <v>0</v>
      </c>
      <c r="AJ2220" s="42">
        <f>'Data Entry'!AW2249</f>
        <v>0</v>
      </c>
      <c r="AK2220" s="42">
        <f>'Data Entry'!AX2249</f>
        <v>0</v>
      </c>
      <c r="AL2220" s="291">
        <f t="shared" si="546"/>
        <v>0</v>
      </c>
      <c r="AM2220" s="42">
        <f>'Data Entry'!AY2249</f>
        <v>0</v>
      </c>
      <c r="AN2220" s="42">
        <f>'Data Entry'!AZ2249</f>
        <v>0</v>
      </c>
      <c r="AO2220" s="42">
        <f>'Data Entry'!BA2249</f>
        <v>0</v>
      </c>
      <c r="AP2220" s="42">
        <f>'Data Entry'!BB2249</f>
        <v>0</v>
      </c>
      <c r="AQ2220" s="291">
        <f t="shared" si="552"/>
        <v>0</v>
      </c>
      <c r="AR2220" s="42">
        <f>'Data Entry'!BC2249</f>
        <v>0</v>
      </c>
      <c r="AS2220" s="42">
        <f>'Data Entry'!BD2249</f>
        <v>0</v>
      </c>
      <c r="AT2220" s="291">
        <f t="shared" si="553"/>
        <v>0</v>
      </c>
      <c r="AU2220" s="42">
        <f>'Data Entry'!BE2249</f>
        <v>0</v>
      </c>
      <c r="AV2220" s="42">
        <f>'Data Entry'!BF2249</f>
        <v>0</v>
      </c>
      <c r="AW2220" s="42">
        <f>'Data Entry'!BG2249</f>
        <v>0</v>
      </c>
      <c r="AX2220" s="291">
        <f t="shared" si="547"/>
        <v>0</v>
      </c>
      <c r="AY2220" s="42">
        <f>'Data Entry'!BH2249</f>
        <v>0</v>
      </c>
      <c r="AZ2220" s="42">
        <f>'Data Entry'!BI2249</f>
        <v>0</v>
      </c>
      <c r="BA2220" s="42">
        <f>'Data Entry'!BJ2249</f>
        <v>0</v>
      </c>
      <c r="BB2220" s="42">
        <f>'Data Entry'!BK2249</f>
        <v>0</v>
      </c>
      <c r="BC2220" s="291">
        <f t="shared" si="554"/>
        <v>0</v>
      </c>
      <c r="BD2220" s="42">
        <f>'Data Entry'!BL2249</f>
        <v>0</v>
      </c>
      <c r="BE2220" s="42">
        <f>'Data Entry'!BM2249</f>
        <v>0</v>
      </c>
      <c r="BF2220" s="291">
        <f t="shared" si="555"/>
        <v>0</v>
      </c>
      <c r="BG2220" s="305">
        <f t="shared" si="556"/>
        <v>0</v>
      </c>
      <c r="BH2220" s="288" t="str">
        <f>IFERROR((BG2220*'Data Entry'!$F$18)/'Data Entry'!$E$18,"")</f>
        <v/>
      </c>
      <c r="BI2220" s="305">
        <f t="shared" si="557"/>
        <v>0</v>
      </c>
      <c r="BJ2220" s="288" t="str">
        <f t="shared" si="558"/>
        <v/>
      </c>
      <c r="BK2220" s="307" t="str">
        <f t="shared" si="559"/>
        <v/>
      </c>
    </row>
    <row r="2221" spans="1:63" ht="27" x14ac:dyDescent="0.2">
      <c r="A2221" s="119" t="str">
        <f>'Data Entry'!D2250</f>
        <v>Respondent 2217</v>
      </c>
      <c r="B2221" s="52">
        <f>'Data Entry'!AN2250</f>
        <v>0</v>
      </c>
      <c r="C2221" s="52" t="str">
        <f>'Data Entry'!BX2250</f>
        <v/>
      </c>
      <c r="D2221" s="42" t="str">
        <f>'Data Entry'!BU2250</f>
        <v>No disability</v>
      </c>
      <c r="E2221" s="42">
        <f>'Data Entry'!O2250</f>
        <v>0</v>
      </c>
      <c r="F2221" s="42">
        <f>'Data Entry'!P2250</f>
        <v>0</v>
      </c>
      <c r="G2221" s="42">
        <f>'Data Entry'!Q2250</f>
        <v>0</v>
      </c>
      <c r="H2221" s="291">
        <f t="shared" si="544"/>
        <v>0</v>
      </c>
      <c r="I2221" s="42">
        <f>'Data Entry'!R2250</f>
        <v>0</v>
      </c>
      <c r="J2221" s="42">
        <f>'Data Entry'!S2250</f>
        <v>0</v>
      </c>
      <c r="K2221" s="42">
        <f>'Data Entry'!T2250</f>
        <v>0</v>
      </c>
      <c r="L2221" s="42">
        <f>'Data Entry'!U2250</f>
        <v>0</v>
      </c>
      <c r="M2221" s="291">
        <f t="shared" si="548"/>
        <v>0</v>
      </c>
      <c r="N2221" s="42">
        <f>'Data Entry'!V2250</f>
        <v>0</v>
      </c>
      <c r="O2221" s="42">
        <f>'Data Entry'!W2250</f>
        <v>0</v>
      </c>
      <c r="P2221" s="291">
        <f t="shared" si="549"/>
        <v>0</v>
      </c>
      <c r="Q2221" s="42">
        <f>'Data Entry'!X2250</f>
        <v>0</v>
      </c>
      <c r="R2221" s="42">
        <f>'Data Entry'!Y2250</f>
        <v>0</v>
      </c>
      <c r="S2221" s="42">
        <f>'Data Entry'!Z2250</f>
        <v>0</v>
      </c>
      <c r="T2221" s="291">
        <f t="shared" si="545"/>
        <v>0</v>
      </c>
      <c r="U2221" s="42">
        <f>'Data Entry'!AA2250</f>
        <v>0</v>
      </c>
      <c r="V2221" s="42">
        <f>'Data Entry'!AB2250</f>
        <v>0</v>
      </c>
      <c r="W2221" s="42">
        <f>'Data Entry'!AC2250</f>
        <v>0</v>
      </c>
      <c r="X2221" s="42">
        <f>'Data Entry'!AD2250</f>
        <v>0</v>
      </c>
      <c r="Y2221" s="291">
        <f t="shared" si="550"/>
        <v>0</v>
      </c>
      <c r="Z2221" s="42">
        <f>'Data Entry'!AE2250</f>
        <v>0</v>
      </c>
      <c r="AA2221" s="42">
        <f>'Data Entry'!AF2250</f>
        <v>0</v>
      </c>
      <c r="AB2221" s="291">
        <f t="shared" si="551"/>
        <v>0</v>
      </c>
      <c r="AC2221" s="42">
        <f>'Data Entry'!AH2250</f>
        <v>0</v>
      </c>
      <c r="AD2221" s="42">
        <f>'Data Entry'!AI2250</f>
        <v>0</v>
      </c>
      <c r="AE2221" s="42">
        <f>'Data Entry'!AJ2250</f>
        <v>0</v>
      </c>
      <c r="AF2221" s="42">
        <f>'Data Entry'!AK2250</f>
        <v>0</v>
      </c>
      <c r="AG2221" s="42">
        <f>'Data Entry'!AL2250</f>
        <v>0</v>
      </c>
      <c r="AH2221" s="42">
        <f>'Data Entry'!AM2250</f>
        <v>0</v>
      </c>
      <c r="AI2221" s="42">
        <f>'Data Entry'!AV2250</f>
        <v>0</v>
      </c>
      <c r="AJ2221" s="42">
        <f>'Data Entry'!AW2250</f>
        <v>0</v>
      </c>
      <c r="AK2221" s="42">
        <f>'Data Entry'!AX2250</f>
        <v>0</v>
      </c>
      <c r="AL2221" s="291">
        <f t="shared" si="546"/>
        <v>0</v>
      </c>
      <c r="AM2221" s="42">
        <f>'Data Entry'!AY2250</f>
        <v>0</v>
      </c>
      <c r="AN2221" s="42">
        <f>'Data Entry'!AZ2250</f>
        <v>0</v>
      </c>
      <c r="AO2221" s="42">
        <f>'Data Entry'!BA2250</f>
        <v>0</v>
      </c>
      <c r="AP2221" s="42">
        <f>'Data Entry'!BB2250</f>
        <v>0</v>
      </c>
      <c r="AQ2221" s="291">
        <f t="shared" si="552"/>
        <v>0</v>
      </c>
      <c r="AR2221" s="42">
        <f>'Data Entry'!BC2250</f>
        <v>0</v>
      </c>
      <c r="AS2221" s="42">
        <f>'Data Entry'!BD2250</f>
        <v>0</v>
      </c>
      <c r="AT2221" s="291">
        <f t="shared" si="553"/>
        <v>0</v>
      </c>
      <c r="AU2221" s="42">
        <f>'Data Entry'!BE2250</f>
        <v>0</v>
      </c>
      <c r="AV2221" s="42">
        <f>'Data Entry'!BF2250</f>
        <v>0</v>
      </c>
      <c r="AW2221" s="42">
        <f>'Data Entry'!BG2250</f>
        <v>0</v>
      </c>
      <c r="AX2221" s="291">
        <f t="shared" si="547"/>
        <v>0</v>
      </c>
      <c r="AY2221" s="42">
        <f>'Data Entry'!BH2250</f>
        <v>0</v>
      </c>
      <c r="AZ2221" s="42">
        <f>'Data Entry'!BI2250</f>
        <v>0</v>
      </c>
      <c r="BA2221" s="42">
        <f>'Data Entry'!BJ2250</f>
        <v>0</v>
      </c>
      <c r="BB2221" s="42">
        <f>'Data Entry'!BK2250</f>
        <v>0</v>
      </c>
      <c r="BC2221" s="291">
        <f t="shared" si="554"/>
        <v>0</v>
      </c>
      <c r="BD2221" s="42">
        <f>'Data Entry'!BL2250</f>
        <v>0</v>
      </c>
      <c r="BE2221" s="42">
        <f>'Data Entry'!BM2250</f>
        <v>0</v>
      </c>
      <c r="BF2221" s="291">
        <f t="shared" si="555"/>
        <v>0</v>
      </c>
      <c r="BG2221" s="305">
        <f t="shared" si="556"/>
        <v>0</v>
      </c>
      <c r="BH2221" s="288" t="str">
        <f>IFERROR((BG2221*'Data Entry'!$F$18)/'Data Entry'!$E$18,"")</f>
        <v/>
      </c>
      <c r="BI2221" s="305">
        <f t="shared" si="557"/>
        <v>0</v>
      </c>
      <c r="BJ2221" s="288" t="str">
        <f t="shared" si="558"/>
        <v/>
      </c>
      <c r="BK2221" s="307" t="str">
        <f t="shared" si="559"/>
        <v/>
      </c>
    </row>
    <row r="2222" spans="1:63" ht="27" x14ac:dyDescent="0.2">
      <c r="A2222" s="119" t="str">
        <f>'Data Entry'!D2251</f>
        <v>Respondent 2218</v>
      </c>
      <c r="B2222" s="52">
        <f>'Data Entry'!AN2251</f>
        <v>0</v>
      </c>
      <c r="C2222" s="52" t="str">
        <f>'Data Entry'!BX2251</f>
        <v/>
      </c>
      <c r="D2222" s="42" t="str">
        <f>'Data Entry'!BU2251</f>
        <v>No disability</v>
      </c>
      <c r="E2222" s="42">
        <f>'Data Entry'!O2251</f>
        <v>0</v>
      </c>
      <c r="F2222" s="42">
        <f>'Data Entry'!P2251</f>
        <v>0</v>
      </c>
      <c r="G2222" s="42">
        <f>'Data Entry'!Q2251</f>
        <v>0</v>
      </c>
      <c r="H2222" s="291">
        <f t="shared" si="544"/>
        <v>0</v>
      </c>
      <c r="I2222" s="42">
        <f>'Data Entry'!R2251</f>
        <v>0</v>
      </c>
      <c r="J2222" s="42">
        <f>'Data Entry'!S2251</f>
        <v>0</v>
      </c>
      <c r="K2222" s="42">
        <f>'Data Entry'!T2251</f>
        <v>0</v>
      </c>
      <c r="L2222" s="42">
        <f>'Data Entry'!U2251</f>
        <v>0</v>
      </c>
      <c r="M2222" s="291">
        <f t="shared" si="548"/>
        <v>0</v>
      </c>
      <c r="N2222" s="42">
        <f>'Data Entry'!V2251</f>
        <v>0</v>
      </c>
      <c r="O2222" s="42">
        <f>'Data Entry'!W2251</f>
        <v>0</v>
      </c>
      <c r="P2222" s="291">
        <f t="shared" si="549"/>
        <v>0</v>
      </c>
      <c r="Q2222" s="42">
        <f>'Data Entry'!X2251</f>
        <v>0</v>
      </c>
      <c r="R2222" s="42">
        <f>'Data Entry'!Y2251</f>
        <v>0</v>
      </c>
      <c r="S2222" s="42">
        <f>'Data Entry'!Z2251</f>
        <v>0</v>
      </c>
      <c r="T2222" s="291">
        <f t="shared" si="545"/>
        <v>0</v>
      </c>
      <c r="U2222" s="42">
        <f>'Data Entry'!AA2251</f>
        <v>0</v>
      </c>
      <c r="V2222" s="42">
        <f>'Data Entry'!AB2251</f>
        <v>0</v>
      </c>
      <c r="W2222" s="42">
        <f>'Data Entry'!AC2251</f>
        <v>0</v>
      </c>
      <c r="X2222" s="42">
        <f>'Data Entry'!AD2251</f>
        <v>0</v>
      </c>
      <c r="Y2222" s="291">
        <f t="shared" si="550"/>
        <v>0</v>
      </c>
      <c r="Z2222" s="42">
        <f>'Data Entry'!AE2251</f>
        <v>0</v>
      </c>
      <c r="AA2222" s="42">
        <f>'Data Entry'!AF2251</f>
        <v>0</v>
      </c>
      <c r="AB2222" s="291">
        <f t="shared" si="551"/>
        <v>0</v>
      </c>
      <c r="AC2222" s="42">
        <f>'Data Entry'!AH2251</f>
        <v>0</v>
      </c>
      <c r="AD2222" s="42">
        <f>'Data Entry'!AI2251</f>
        <v>0</v>
      </c>
      <c r="AE2222" s="42">
        <f>'Data Entry'!AJ2251</f>
        <v>0</v>
      </c>
      <c r="AF2222" s="42">
        <f>'Data Entry'!AK2251</f>
        <v>0</v>
      </c>
      <c r="AG2222" s="42">
        <f>'Data Entry'!AL2251</f>
        <v>0</v>
      </c>
      <c r="AH2222" s="42">
        <f>'Data Entry'!AM2251</f>
        <v>0</v>
      </c>
      <c r="AI2222" s="42">
        <f>'Data Entry'!AV2251</f>
        <v>0</v>
      </c>
      <c r="AJ2222" s="42">
        <f>'Data Entry'!AW2251</f>
        <v>0</v>
      </c>
      <c r="AK2222" s="42">
        <f>'Data Entry'!AX2251</f>
        <v>0</v>
      </c>
      <c r="AL2222" s="291">
        <f t="shared" si="546"/>
        <v>0</v>
      </c>
      <c r="AM2222" s="42">
        <f>'Data Entry'!AY2251</f>
        <v>0</v>
      </c>
      <c r="AN2222" s="42">
        <f>'Data Entry'!AZ2251</f>
        <v>0</v>
      </c>
      <c r="AO2222" s="42">
        <f>'Data Entry'!BA2251</f>
        <v>0</v>
      </c>
      <c r="AP2222" s="42">
        <f>'Data Entry'!BB2251</f>
        <v>0</v>
      </c>
      <c r="AQ2222" s="291">
        <f t="shared" si="552"/>
        <v>0</v>
      </c>
      <c r="AR2222" s="42">
        <f>'Data Entry'!BC2251</f>
        <v>0</v>
      </c>
      <c r="AS2222" s="42">
        <f>'Data Entry'!BD2251</f>
        <v>0</v>
      </c>
      <c r="AT2222" s="291">
        <f t="shared" si="553"/>
        <v>0</v>
      </c>
      <c r="AU2222" s="42">
        <f>'Data Entry'!BE2251</f>
        <v>0</v>
      </c>
      <c r="AV2222" s="42">
        <f>'Data Entry'!BF2251</f>
        <v>0</v>
      </c>
      <c r="AW2222" s="42">
        <f>'Data Entry'!BG2251</f>
        <v>0</v>
      </c>
      <c r="AX2222" s="291">
        <f t="shared" si="547"/>
        <v>0</v>
      </c>
      <c r="AY2222" s="42">
        <f>'Data Entry'!BH2251</f>
        <v>0</v>
      </c>
      <c r="AZ2222" s="42">
        <f>'Data Entry'!BI2251</f>
        <v>0</v>
      </c>
      <c r="BA2222" s="42">
        <f>'Data Entry'!BJ2251</f>
        <v>0</v>
      </c>
      <c r="BB2222" s="42">
        <f>'Data Entry'!BK2251</f>
        <v>0</v>
      </c>
      <c r="BC2222" s="291">
        <f t="shared" si="554"/>
        <v>0</v>
      </c>
      <c r="BD2222" s="42">
        <f>'Data Entry'!BL2251</f>
        <v>0</v>
      </c>
      <c r="BE2222" s="42">
        <f>'Data Entry'!BM2251</f>
        <v>0</v>
      </c>
      <c r="BF2222" s="291">
        <f t="shared" si="555"/>
        <v>0</v>
      </c>
      <c r="BG2222" s="305">
        <f t="shared" si="556"/>
        <v>0</v>
      </c>
      <c r="BH2222" s="288" t="str">
        <f>IFERROR((BG2222*'Data Entry'!$F$18)/'Data Entry'!$E$18,"")</f>
        <v/>
      </c>
      <c r="BI2222" s="305">
        <f t="shared" si="557"/>
        <v>0</v>
      </c>
      <c r="BJ2222" s="288" t="str">
        <f t="shared" si="558"/>
        <v/>
      </c>
      <c r="BK2222" s="307" t="str">
        <f t="shared" si="559"/>
        <v/>
      </c>
    </row>
    <row r="2223" spans="1:63" ht="27" x14ac:dyDescent="0.2">
      <c r="A2223" s="119" t="str">
        <f>'Data Entry'!D2252</f>
        <v>Respondent 2219</v>
      </c>
      <c r="B2223" s="52">
        <f>'Data Entry'!AN2252</f>
        <v>0</v>
      </c>
      <c r="C2223" s="52" t="str">
        <f>'Data Entry'!BX2252</f>
        <v/>
      </c>
      <c r="D2223" s="42" t="str">
        <f>'Data Entry'!BU2252</f>
        <v>No disability</v>
      </c>
      <c r="E2223" s="42">
        <f>'Data Entry'!O2252</f>
        <v>0</v>
      </c>
      <c r="F2223" s="42">
        <f>'Data Entry'!P2252</f>
        <v>0</v>
      </c>
      <c r="G2223" s="42">
        <f>'Data Entry'!Q2252</f>
        <v>0</v>
      </c>
      <c r="H2223" s="291">
        <f t="shared" si="544"/>
        <v>0</v>
      </c>
      <c r="I2223" s="42">
        <f>'Data Entry'!R2252</f>
        <v>0</v>
      </c>
      <c r="J2223" s="42">
        <f>'Data Entry'!S2252</f>
        <v>0</v>
      </c>
      <c r="K2223" s="42">
        <f>'Data Entry'!T2252</f>
        <v>0</v>
      </c>
      <c r="L2223" s="42">
        <f>'Data Entry'!U2252</f>
        <v>0</v>
      </c>
      <c r="M2223" s="291">
        <f t="shared" si="548"/>
        <v>0</v>
      </c>
      <c r="N2223" s="42">
        <f>'Data Entry'!V2252</f>
        <v>0</v>
      </c>
      <c r="O2223" s="42">
        <f>'Data Entry'!W2252</f>
        <v>0</v>
      </c>
      <c r="P2223" s="291">
        <f t="shared" si="549"/>
        <v>0</v>
      </c>
      <c r="Q2223" s="42">
        <f>'Data Entry'!X2252</f>
        <v>0</v>
      </c>
      <c r="R2223" s="42">
        <f>'Data Entry'!Y2252</f>
        <v>0</v>
      </c>
      <c r="S2223" s="42">
        <f>'Data Entry'!Z2252</f>
        <v>0</v>
      </c>
      <c r="T2223" s="291">
        <f t="shared" si="545"/>
        <v>0</v>
      </c>
      <c r="U2223" s="42">
        <f>'Data Entry'!AA2252</f>
        <v>0</v>
      </c>
      <c r="V2223" s="42">
        <f>'Data Entry'!AB2252</f>
        <v>0</v>
      </c>
      <c r="W2223" s="42">
        <f>'Data Entry'!AC2252</f>
        <v>0</v>
      </c>
      <c r="X2223" s="42">
        <f>'Data Entry'!AD2252</f>
        <v>0</v>
      </c>
      <c r="Y2223" s="291">
        <f t="shared" si="550"/>
        <v>0</v>
      </c>
      <c r="Z2223" s="42">
        <f>'Data Entry'!AE2252</f>
        <v>0</v>
      </c>
      <c r="AA2223" s="42">
        <f>'Data Entry'!AF2252</f>
        <v>0</v>
      </c>
      <c r="AB2223" s="291">
        <f t="shared" si="551"/>
        <v>0</v>
      </c>
      <c r="AC2223" s="42">
        <f>'Data Entry'!AH2252</f>
        <v>0</v>
      </c>
      <c r="AD2223" s="42">
        <f>'Data Entry'!AI2252</f>
        <v>0</v>
      </c>
      <c r="AE2223" s="42">
        <f>'Data Entry'!AJ2252</f>
        <v>0</v>
      </c>
      <c r="AF2223" s="42">
        <f>'Data Entry'!AK2252</f>
        <v>0</v>
      </c>
      <c r="AG2223" s="42">
        <f>'Data Entry'!AL2252</f>
        <v>0</v>
      </c>
      <c r="AH2223" s="42">
        <f>'Data Entry'!AM2252</f>
        <v>0</v>
      </c>
      <c r="AI2223" s="42">
        <f>'Data Entry'!AV2252</f>
        <v>0</v>
      </c>
      <c r="AJ2223" s="42">
        <f>'Data Entry'!AW2252</f>
        <v>0</v>
      </c>
      <c r="AK2223" s="42">
        <f>'Data Entry'!AX2252</f>
        <v>0</v>
      </c>
      <c r="AL2223" s="291">
        <f t="shared" si="546"/>
        <v>0</v>
      </c>
      <c r="AM2223" s="42">
        <f>'Data Entry'!AY2252</f>
        <v>0</v>
      </c>
      <c r="AN2223" s="42">
        <f>'Data Entry'!AZ2252</f>
        <v>0</v>
      </c>
      <c r="AO2223" s="42">
        <f>'Data Entry'!BA2252</f>
        <v>0</v>
      </c>
      <c r="AP2223" s="42">
        <f>'Data Entry'!BB2252</f>
        <v>0</v>
      </c>
      <c r="AQ2223" s="291">
        <f t="shared" si="552"/>
        <v>0</v>
      </c>
      <c r="AR2223" s="42">
        <f>'Data Entry'!BC2252</f>
        <v>0</v>
      </c>
      <c r="AS2223" s="42">
        <f>'Data Entry'!BD2252</f>
        <v>0</v>
      </c>
      <c r="AT2223" s="291">
        <f t="shared" si="553"/>
        <v>0</v>
      </c>
      <c r="AU2223" s="42">
        <f>'Data Entry'!BE2252</f>
        <v>0</v>
      </c>
      <c r="AV2223" s="42">
        <f>'Data Entry'!BF2252</f>
        <v>0</v>
      </c>
      <c r="AW2223" s="42">
        <f>'Data Entry'!BG2252</f>
        <v>0</v>
      </c>
      <c r="AX2223" s="291">
        <f t="shared" si="547"/>
        <v>0</v>
      </c>
      <c r="AY2223" s="42">
        <f>'Data Entry'!BH2252</f>
        <v>0</v>
      </c>
      <c r="AZ2223" s="42">
        <f>'Data Entry'!BI2252</f>
        <v>0</v>
      </c>
      <c r="BA2223" s="42">
        <f>'Data Entry'!BJ2252</f>
        <v>0</v>
      </c>
      <c r="BB2223" s="42">
        <f>'Data Entry'!BK2252</f>
        <v>0</v>
      </c>
      <c r="BC2223" s="291">
        <f t="shared" si="554"/>
        <v>0</v>
      </c>
      <c r="BD2223" s="42">
        <f>'Data Entry'!BL2252</f>
        <v>0</v>
      </c>
      <c r="BE2223" s="42">
        <f>'Data Entry'!BM2252</f>
        <v>0</v>
      </c>
      <c r="BF2223" s="291">
        <f t="shared" si="555"/>
        <v>0</v>
      </c>
      <c r="BG2223" s="305">
        <f t="shared" si="556"/>
        <v>0</v>
      </c>
      <c r="BH2223" s="288" t="str">
        <f>IFERROR((BG2223*'Data Entry'!$F$18)/'Data Entry'!$E$18,"")</f>
        <v/>
      </c>
      <c r="BI2223" s="305">
        <f t="shared" si="557"/>
        <v>0</v>
      </c>
      <c r="BJ2223" s="288" t="str">
        <f t="shared" si="558"/>
        <v/>
      </c>
      <c r="BK2223" s="307" t="str">
        <f t="shared" si="559"/>
        <v/>
      </c>
    </row>
    <row r="2224" spans="1:63" ht="27" x14ac:dyDescent="0.2">
      <c r="A2224" s="119" t="str">
        <f>'Data Entry'!D2253</f>
        <v>Respondent 2220</v>
      </c>
      <c r="B2224" s="52">
        <f>'Data Entry'!AN2253</f>
        <v>0</v>
      </c>
      <c r="C2224" s="52" t="str">
        <f>'Data Entry'!BX2253</f>
        <v/>
      </c>
      <c r="D2224" s="42" t="str">
        <f>'Data Entry'!BU2253</f>
        <v>No disability</v>
      </c>
      <c r="E2224" s="42">
        <f>'Data Entry'!O2253</f>
        <v>0</v>
      </c>
      <c r="F2224" s="42">
        <f>'Data Entry'!P2253</f>
        <v>0</v>
      </c>
      <c r="G2224" s="42">
        <f>'Data Entry'!Q2253</f>
        <v>0</v>
      </c>
      <c r="H2224" s="291">
        <f t="shared" si="544"/>
        <v>0</v>
      </c>
      <c r="I2224" s="42">
        <f>'Data Entry'!R2253</f>
        <v>0</v>
      </c>
      <c r="J2224" s="42">
        <f>'Data Entry'!S2253</f>
        <v>0</v>
      </c>
      <c r="K2224" s="42">
        <f>'Data Entry'!T2253</f>
        <v>0</v>
      </c>
      <c r="L2224" s="42">
        <f>'Data Entry'!U2253</f>
        <v>0</v>
      </c>
      <c r="M2224" s="291">
        <f t="shared" si="548"/>
        <v>0</v>
      </c>
      <c r="N2224" s="42">
        <f>'Data Entry'!V2253</f>
        <v>0</v>
      </c>
      <c r="O2224" s="42">
        <f>'Data Entry'!W2253</f>
        <v>0</v>
      </c>
      <c r="P2224" s="291">
        <f t="shared" si="549"/>
        <v>0</v>
      </c>
      <c r="Q2224" s="42">
        <f>'Data Entry'!X2253</f>
        <v>0</v>
      </c>
      <c r="R2224" s="42">
        <f>'Data Entry'!Y2253</f>
        <v>0</v>
      </c>
      <c r="S2224" s="42">
        <f>'Data Entry'!Z2253</f>
        <v>0</v>
      </c>
      <c r="T2224" s="291">
        <f t="shared" si="545"/>
        <v>0</v>
      </c>
      <c r="U2224" s="42">
        <f>'Data Entry'!AA2253</f>
        <v>0</v>
      </c>
      <c r="V2224" s="42">
        <f>'Data Entry'!AB2253</f>
        <v>0</v>
      </c>
      <c r="W2224" s="42">
        <f>'Data Entry'!AC2253</f>
        <v>0</v>
      </c>
      <c r="X2224" s="42">
        <f>'Data Entry'!AD2253</f>
        <v>0</v>
      </c>
      <c r="Y2224" s="291">
        <f t="shared" si="550"/>
        <v>0</v>
      </c>
      <c r="Z2224" s="42">
        <f>'Data Entry'!AE2253</f>
        <v>0</v>
      </c>
      <c r="AA2224" s="42">
        <f>'Data Entry'!AF2253</f>
        <v>0</v>
      </c>
      <c r="AB2224" s="291">
        <f t="shared" si="551"/>
        <v>0</v>
      </c>
      <c r="AC2224" s="42">
        <f>'Data Entry'!AH2253</f>
        <v>0</v>
      </c>
      <c r="AD2224" s="42">
        <f>'Data Entry'!AI2253</f>
        <v>0</v>
      </c>
      <c r="AE2224" s="42">
        <f>'Data Entry'!AJ2253</f>
        <v>0</v>
      </c>
      <c r="AF2224" s="42">
        <f>'Data Entry'!AK2253</f>
        <v>0</v>
      </c>
      <c r="AG2224" s="42">
        <f>'Data Entry'!AL2253</f>
        <v>0</v>
      </c>
      <c r="AH2224" s="42">
        <f>'Data Entry'!AM2253</f>
        <v>0</v>
      </c>
      <c r="AI2224" s="42">
        <f>'Data Entry'!AV2253</f>
        <v>0</v>
      </c>
      <c r="AJ2224" s="42">
        <f>'Data Entry'!AW2253</f>
        <v>0</v>
      </c>
      <c r="AK2224" s="42">
        <f>'Data Entry'!AX2253</f>
        <v>0</v>
      </c>
      <c r="AL2224" s="291">
        <f t="shared" si="546"/>
        <v>0</v>
      </c>
      <c r="AM2224" s="42">
        <f>'Data Entry'!AY2253</f>
        <v>0</v>
      </c>
      <c r="AN2224" s="42">
        <f>'Data Entry'!AZ2253</f>
        <v>0</v>
      </c>
      <c r="AO2224" s="42">
        <f>'Data Entry'!BA2253</f>
        <v>0</v>
      </c>
      <c r="AP2224" s="42">
        <f>'Data Entry'!BB2253</f>
        <v>0</v>
      </c>
      <c r="AQ2224" s="291">
        <f t="shared" si="552"/>
        <v>0</v>
      </c>
      <c r="AR2224" s="42">
        <f>'Data Entry'!BC2253</f>
        <v>0</v>
      </c>
      <c r="AS2224" s="42">
        <f>'Data Entry'!BD2253</f>
        <v>0</v>
      </c>
      <c r="AT2224" s="291">
        <f t="shared" si="553"/>
        <v>0</v>
      </c>
      <c r="AU2224" s="42">
        <f>'Data Entry'!BE2253</f>
        <v>0</v>
      </c>
      <c r="AV2224" s="42">
        <f>'Data Entry'!BF2253</f>
        <v>0</v>
      </c>
      <c r="AW2224" s="42">
        <f>'Data Entry'!BG2253</f>
        <v>0</v>
      </c>
      <c r="AX2224" s="291">
        <f t="shared" si="547"/>
        <v>0</v>
      </c>
      <c r="AY2224" s="42">
        <f>'Data Entry'!BH2253</f>
        <v>0</v>
      </c>
      <c r="AZ2224" s="42">
        <f>'Data Entry'!BI2253</f>
        <v>0</v>
      </c>
      <c r="BA2224" s="42">
        <f>'Data Entry'!BJ2253</f>
        <v>0</v>
      </c>
      <c r="BB2224" s="42">
        <f>'Data Entry'!BK2253</f>
        <v>0</v>
      </c>
      <c r="BC2224" s="291">
        <f t="shared" si="554"/>
        <v>0</v>
      </c>
      <c r="BD2224" s="42">
        <f>'Data Entry'!BL2253</f>
        <v>0</v>
      </c>
      <c r="BE2224" s="42">
        <f>'Data Entry'!BM2253</f>
        <v>0</v>
      </c>
      <c r="BF2224" s="291">
        <f t="shared" si="555"/>
        <v>0</v>
      </c>
      <c r="BG2224" s="305">
        <f t="shared" si="556"/>
        <v>0</v>
      </c>
      <c r="BH2224" s="288" t="str">
        <f>IFERROR((BG2224*'Data Entry'!$F$18)/'Data Entry'!$E$18,"")</f>
        <v/>
      </c>
      <c r="BI2224" s="305">
        <f t="shared" si="557"/>
        <v>0</v>
      </c>
      <c r="BJ2224" s="288" t="str">
        <f t="shared" si="558"/>
        <v/>
      </c>
      <c r="BK2224" s="307" t="str">
        <f t="shared" si="559"/>
        <v/>
      </c>
    </row>
    <row r="2225" spans="1:63" ht="27" x14ac:dyDescent="0.2">
      <c r="A2225" s="119" t="str">
        <f>'Data Entry'!D2254</f>
        <v>Respondent 2221</v>
      </c>
      <c r="B2225" s="52">
        <f>'Data Entry'!AN2254</f>
        <v>0</v>
      </c>
      <c r="C2225" s="52" t="str">
        <f>'Data Entry'!BX2254</f>
        <v/>
      </c>
      <c r="D2225" s="42" t="str">
        <f>'Data Entry'!BU2254</f>
        <v>No disability</v>
      </c>
      <c r="E2225" s="42">
        <f>'Data Entry'!O2254</f>
        <v>0</v>
      </c>
      <c r="F2225" s="42">
        <f>'Data Entry'!P2254</f>
        <v>0</v>
      </c>
      <c r="G2225" s="42">
        <f>'Data Entry'!Q2254</f>
        <v>0</v>
      </c>
      <c r="H2225" s="291">
        <f t="shared" si="544"/>
        <v>0</v>
      </c>
      <c r="I2225" s="42">
        <f>'Data Entry'!R2254</f>
        <v>0</v>
      </c>
      <c r="J2225" s="42">
        <f>'Data Entry'!S2254</f>
        <v>0</v>
      </c>
      <c r="K2225" s="42">
        <f>'Data Entry'!T2254</f>
        <v>0</v>
      </c>
      <c r="L2225" s="42">
        <f>'Data Entry'!U2254</f>
        <v>0</v>
      </c>
      <c r="M2225" s="291">
        <f t="shared" si="548"/>
        <v>0</v>
      </c>
      <c r="N2225" s="42">
        <f>'Data Entry'!V2254</f>
        <v>0</v>
      </c>
      <c r="O2225" s="42">
        <f>'Data Entry'!W2254</f>
        <v>0</v>
      </c>
      <c r="P2225" s="291">
        <f t="shared" si="549"/>
        <v>0</v>
      </c>
      <c r="Q2225" s="42">
        <f>'Data Entry'!X2254</f>
        <v>0</v>
      </c>
      <c r="R2225" s="42">
        <f>'Data Entry'!Y2254</f>
        <v>0</v>
      </c>
      <c r="S2225" s="42">
        <f>'Data Entry'!Z2254</f>
        <v>0</v>
      </c>
      <c r="T2225" s="291">
        <f t="shared" si="545"/>
        <v>0</v>
      </c>
      <c r="U2225" s="42">
        <f>'Data Entry'!AA2254</f>
        <v>0</v>
      </c>
      <c r="V2225" s="42">
        <f>'Data Entry'!AB2254</f>
        <v>0</v>
      </c>
      <c r="W2225" s="42">
        <f>'Data Entry'!AC2254</f>
        <v>0</v>
      </c>
      <c r="X2225" s="42">
        <f>'Data Entry'!AD2254</f>
        <v>0</v>
      </c>
      <c r="Y2225" s="291">
        <f t="shared" si="550"/>
        <v>0</v>
      </c>
      <c r="Z2225" s="42">
        <f>'Data Entry'!AE2254</f>
        <v>0</v>
      </c>
      <c r="AA2225" s="42">
        <f>'Data Entry'!AF2254</f>
        <v>0</v>
      </c>
      <c r="AB2225" s="291">
        <f t="shared" si="551"/>
        <v>0</v>
      </c>
      <c r="AC2225" s="42">
        <f>'Data Entry'!AH2254</f>
        <v>0</v>
      </c>
      <c r="AD2225" s="42">
        <f>'Data Entry'!AI2254</f>
        <v>0</v>
      </c>
      <c r="AE2225" s="42">
        <f>'Data Entry'!AJ2254</f>
        <v>0</v>
      </c>
      <c r="AF2225" s="42">
        <f>'Data Entry'!AK2254</f>
        <v>0</v>
      </c>
      <c r="AG2225" s="42">
        <f>'Data Entry'!AL2254</f>
        <v>0</v>
      </c>
      <c r="AH2225" s="42">
        <f>'Data Entry'!AM2254</f>
        <v>0</v>
      </c>
      <c r="AI2225" s="42">
        <f>'Data Entry'!AV2254</f>
        <v>0</v>
      </c>
      <c r="AJ2225" s="42">
        <f>'Data Entry'!AW2254</f>
        <v>0</v>
      </c>
      <c r="AK2225" s="42">
        <f>'Data Entry'!AX2254</f>
        <v>0</v>
      </c>
      <c r="AL2225" s="291">
        <f t="shared" si="546"/>
        <v>0</v>
      </c>
      <c r="AM2225" s="42">
        <f>'Data Entry'!AY2254</f>
        <v>0</v>
      </c>
      <c r="AN2225" s="42">
        <f>'Data Entry'!AZ2254</f>
        <v>0</v>
      </c>
      <c r="AO2225" s="42">
        <f>'Data Entry'!BA2254</f>
        <v>0</v>
      </c>
      <c r="AP2225" s="42">
        <f>'Data Entry'!BB2254</f>
        <v>0</v>
      </c>
      <c r="AQ2225" s="291">
        <f t="shared" si="552"/>
        <v>0</v>
      </c>
      <c r="AR2225" s="42">
        <f>'Data Entry'!BC2254</f>
        <v>0</v>
      </c>
      <c r="AS2225" s="42">
        <f>'Data Entry'!BD2254</f>
        <v>0</v>
      </c>
      <c r="AT2225" s="291">
        <f t="shared" si="553"/>
        <v>0</v>
      </c>
      <c r="AU2225" s="42">
        <f>'Data Entry'!BE2254</f>
        <v>0</v>
      </c>
      <c r="AV2225" s="42">
        <f>'Data Entry'!BF2254</f>
        <v>0</v>
      </c>
      <c r="AW2225" s="42">
        <f>'Data Entry'!BG2254</f>
        <v>0</v>
      </c>
      <c r="AX2225" s="291">
        <f t="shared" si="547"/>
        <v>0</v>
      </c>
      <c r="AY2225" s="42">
        <f>'Data Entry'!BH2254</f>
        <v>0</v>
      </c>
      <c r="AZ2225" s="42">
        <f>'Data Entry'!BI2254</f>
        <v>0</v>
      </c>
      <c r="BA2225" s="42">
        <f>'Data Entry'!BJ2254</f>
        <v>0</v>
      </c>
      <c r="BB2225" s="42">
        <f>'Data Entry'!BK2254</f>
        <v>0</v>
      </c>
      <c r="BC2225" s="291">
        <f t="shared" si="554"/>
        <v>0</v>
      </c>
      <c r="BD2225" s="42">
        <f>'Data Entry'!BL2254</f>
        <v>0</v>
      </c>
      <c r="BE2225" s="42">
        <f>'Data Entry'!BM2254</f>
        <v>0</v>
      </c>
      <c r="BF2225" s="291">
        <f t="shared" si="555"/>
        <v>0</v>
      </c>
      <c r="BG2225" s="305">
        <f t="shared" si="556"/>
        <v>0</v>
      </c>
      <c r="BH2225" s="288" t="str">
        <f>IFERROR((BG2225*'Data Entry'!$F$18)/'Data Entry'!$E$18,"")</f>
        <v/>
      </c>
      <c r="BI2225" s="305">
        <f t="shared" si="557"/>
        <v>0</v>
      </c>
      <c r="BJ2225" s="288" t="str">
        <f t="shared" si="558"/>
        <v/>
      </c>
      <c r="BK2225" s="307" t="str">
        <f t="shared" si="559"/>
        <v/>
      </c>
    </row>
    <row r="2226" spans="1:63" ht="27" x14ac:dyDescent="0.2">
      <c r="A2226" s="119" t="str">
        <f>'Data Entry'!D2255</f>
        <v>Respondent 2222</v>
      </c>
      <c r="B2226" s="52">
        <f>'Data Entry'!AN2255</f>
        <v>0</v>
      </c>
      <c r="C2226" s="52" t="str">
        <f>'Data Entry'!BX2255</f>
        <v/>
      </c>
      <c r="D2226" s="42" t="str">
        <f>'Data Entry'!BU2255</f>
        <v>No disability</v>
      </c>
      <c r="E2226" s="42">
        <f>'Data Entry'!O2255</f>
        <v>0</v>
      </c>
      <c r="F2226" s="42">
        <f>'Data Entry'!P2255</f>
        <v>0</v>
      </c>
      <c r="G2226" s="42">
        <f>'Data Entry'!Q2255</f>
        <v>0</v>
      </c>
      <c r="H2226" s="291">
        <f t="shared" si="544"/>
        <v>0</v>
      </c>
      <c r="I2226" s="42">
        <f>'Data Entry'!R2255</f>
        <v>0</v>
      </c>
      <c r="J2226" s="42">
        <f>'Data Entry'!S2255</f>
        <v>0</v>
      </c>
      <c r="K2226" s="42">
        <f>'Data Entry'!T2255</f>
        <v>0</v>
      </c>
      <c r="L2226" s="42">
        <f>'Data Entry'!U2255</f>
        <v>0</v>
      </c>
      <c r="M2226" s="291">
        <f t="shared" si="548"/>
        <v>0</v>
      </c>
      <c r="N2226" s="42">
        <f>'Data Entry'!V2255</f>
        <v>0</v>
      </c>
      <c r="O2226" s="42">
        <f>'Data Entry'!W2255</f>
        <v>0</v>
      </c>
      <c r="P2226" s="291">
        <f t="shared" si="549"/>
        <v>0</v>
      </c>
      <c r="Q2226" s="42">
        <f>'Data Entry'!X2255</f>
        <v>0</v>
      </c>
      <c r="R2226" s="42">
        <f>'Data Entry'!Y2255</f>
        <v>0</v>
      </c>
      <c r="S2226" s="42">
        <f>'Data Entry'!Z2255</f>
        <v>0</v>
      </c>
      <c r="T2226" s="291">
        <f t="shared" si="545"/>
        <v>0</v>
      </c>
      <c r="U2226" s="42">
        <f>'Data Entry'!AA2255</f>
        <v>0</v>
      </c>
      <c r="V2226" s="42">
        <f>'Data Entry'!AB2255</f>
        <v>0</v>
      </c>
      <c r="W2226" s="42">
        <f>'Data Entry'!AC2255</f>
        <v>0</v>
      </c>
      <c r="X2226" s="42">
        <f>'Data Entry'!AD2255</f>
        <v>0</v>
      </c>
      <c r="Y2226" s="291">
        <f t="shared" si="550"/>
        <v>0</v>
      </c>
      <c r="Z2226" s="42">
        <f>'Data Entry'!AE2255</f>
        <v>0</v>
      </c>
      <c r="AA2226" s="42">
        <f>'Data Entry'!AF2255</f>
        <v>0</v>
      </c>
      <c r="AB2226" s="291">
        <f t="shared" si="551"/>
        <v>0</v>
      </c>
      <c r="AC2226" s="42">
        <f>'Data Entry'!AH2255</f>
        <v>0</v>
      </c>
      <c r="AD2226" s="42">
        <f>'Data Entry'!AI2255</f>
        <v>0</v>
      </c>
      <c r="AE2226" s="42">
        <f>'Data Entry'!AJ2255</f>
        <v>0</v>
      </c>
      <c r="AF2226" s="42">
        <f>'Data Entry'!AK2255</f>
        <v>0</v>
      </c>
      <c r="AG2226" s="42">
        <f>'Data Entry'!AL2255</f>
        <v>0</v>
      </c>
      <c r="AH2226" s="42">
        <f>'Data Entry'!AM2255</f>
        <v>0</v>
      </c>
      <c r="AI2226" s="42">
        <f>'Data Entry'!AV2255</f>
        <v>0</v>
      </c>
      <c r="AJ2226" s="42">
        <f>'Data Entry'!AW2255</f>
        <v>0</v>
      </c>
      <c r="AK2226" s="42">
        <f>'Data Entry'!AX2255</f>
        <v>0</v>
      </c>
      <c r="AL2226" s="291">
        <f t="shared" si="546"/>
        <v>0</v>
      </c>
      <c r="AM2226" s="42">
        <f>'Data Entry'!AY2255</f>
        <v>0</v>
      </c>
      <c r="AN2226" s="42">
        <f>'Data Entry'!AZ2255</f>
        <v>0</v>
      </c>
      <c r="AO2226" s="42">
        <f>'Data Entry'!BA2255</f>
        <v>0</v>
      </c>
      <c r="AP2226" s="42">
        <f>'Data Entry'!BB2255</f>
        <v>0</v>
      </c>
      <c r="AQ2226" s="291">
        <f t="shared" si="552"/>
        <v>0</v>
      </c>
      <c r="AR2226" s="42">
        <f>'Data Entry'!BC2255</f>
        <v>0</v>
      </c>
      <c r="AS2226" s="42">
        <f>'Data Entry'!BD2255</f>
        <v>0</v>
      </c>
      <c r="AT2226" s="291">
        <f t="shared" si="553"/>
        <v>0</v>
      </c>
      <c r="AU2226" s="42">
        <f>'Data Entry'!BE2255</f>
        <v>0</v>
      </c>
      <c r="AV2226" s="42">
        <f>'Data Entry'!BF2255</f>
        <v>0</v>
      </c>
      <c r="AW2226" s="42">
        <f>'Data Entry'!BG2255</f>
        <v>0</v>
      </c>
      <c r="AX2226" s="291">
        <f t="shared" si="547"/>
        <v>0</v>
      </c>
      <c r="AY2226" s="42">
        <f>'Data Entry'!BH2255</f>
        <v>0</v>
      </c>
      <c r="AZ2226" s="42">
        <f>'Data Entry'!BI2255</f>
        <v>0</v>
      </c>
      <c r="BA2226" s="42">
        <f>'Data Entry'!BJ2255</f>
        <v>0</v>
      </c>
      <c r="BB2226" s="42">
        <f>'Data Entry'!BK2255</f>
        <v>0</v>
      </c>
      <c r="BC2226" s="291">
        <f t="shared" si="554"/>
        <v>0</v>
      </c>
      <c r="BD2226" s="42">
        <f>'Data Entry'!BL2255</f>
        <v>0</v>
      </c>
      <c r="BE2226" s="42">
        <f>'Data Entry'!BM2255</f>
        <v>0</v>
      </c>
      <c r="BF2226" s="291">
        <f t="shared" si="555"/>
        <v>0</v>
      </c>
      <c r="BG2226" s="305">
        <f t="shared" si="556"/>
        <v>0</v>
      </c>
      <c r="BH2226" s="288" t="str">
        <f>IFERROR((BG2226*'Data Entry'!$F$18)/'Data Entry'!$E$18,"")</f>
        <v/>
      </c>
      <c r="BI2226" s="305">
        <f t="shared" si="557"/>
        <v>0</v>
      </c>
      <c r="BJ2226" s="288" t="str">
        <f t="shared" si="558"/>
        <v/>
      </c>
      <c r="BK2226" s="307" t="str">
        <f t="shared" si="559"/>
        <v/>
      </c>
    </row>
    <row r="2227" spans="1:63" ht="27" x14ac:dyDescent="0.2">
      <c r="A2227" s="119" t="str">
        <f>'Data Entry'!D2256</f>
        <v>Respondent 2223</v>
      </c>
      <c r="B2227" s="52">
        <f>'Data Entry'!AN2256</f>
        <v>0</v>
      </c>
      <c r="C2227" s="52" t="str">
        <f>'Data Entry'!BX2256</f>
        <v/>
      </c>
      <c r="D2227" s="42" t="str">
        <f>'Data Entry'!BU2256</f>
        <v>No disability</v>
      </c>
      <c r="E2227" s="42">
        <f>'Data Entry'!O2256</f>
        <v>0</v>
      </c>
      <c r="F2227" s="42">
        <f>'Data Entry'!P2256</f>
        <v>0</v>
      </c>
      <c r="G2227" s="42">
        <f>'Data Entry'!Q2256</f>
        <v>0</v>
      </c>
      <c r="H2227" s="291">
        <f t="shared" si="544"/>
        <v>0</v>
      </c>
      <c r="I2227" s="42">
        <f>'Data Entry'!R2256</f>
        <v>0</v>
      </c>
      <c r="J2227" s="42">
        <f>'Data Entry'!S2256</f>
        <v>0</v>
      </c>
      <c r="K2227" s="42">
        <f>'Data Entry'!T2256</f>
        <v>0</v>
      </c>
      <c r="L2227" s="42">
        <f>'Data Entry'!U2256</f>
        <v>0</v>
      </c>
      <c r="M2227" s="291">
        <f t="shared" si="548"/>
        <v>0</v>
      </c>
      <c r="N2227" s="42">
        <f>'Data Entry'!V2256</f>
        <v>0</v>
      </c>
      <c r="O2227" s="42">
        <f>'Data Entry'!W2256</f>
        <v>0</v>
      </c>
      <c r="P2227" s="291">
        <f t="shared" si="549"/>
        <v>0</v>
      </c>
      <c r="Q2227" s="42">
        <f>'Data Entry'!X2256</f>
        <v>0</v>
      </c>
      <c r="R2227" s="42">
        <f>'Data Entry'!Y2256</f>
        <v>0</v>
      </c>
      <c r="S2227" s="42">
        <f>'Data Entry'!Z2256</f>
        <v>0</v>
      </c>
      <c r="T2227" s="291">
        <f t="shared" si="545"/>
        <v>0</v>
      </c>
      <c r="U2227" s="42">
        <f>'Data Entry'!AA2256</f>
        <v>0</v>
      </c>
      <c r="V2227" s="42">
        <f>'Data Entry'!AB2256</f>
        <v>0</v>
      </c>
      <c r="W2227" s="42">
        <f>'Data Entry'!AC2256</f>
        <v>0</v>
      </c>
      <c r="X2227" s="42">
        <f>'Data Entry'!AD2256</f>
        <v>0</v>
      </c>
      <c r="Y2227" s="291">
        <f t="shared" si="550"/>
        <v>0</v>
      </c>
      <c r="Z2227" s="42">
        <f>'Data Entry'!AE2256</f>
        <v>0</v>
      </c>
      <c r="AA2227" s="42">
        <f>'Data Entry'!AF2256</f>
        <v>0</v>
      </c>
      <c r="AB2227" s="291">
        <f t="shared" si="551"/>
        <v>0</v>
      </c>
      <c r="AC2227" s="42">
        <f>'Data Entry'!AH2256</f>
        <v>0</v>
      </c>
      <c r="AD2227" s="42">
        <f>'Data Entry'!AI2256</f>
        <v>0</v>
      </c>
      <c r="AE2227" s="42">
        <f>'Data Entry'!AJ2256</f>
        <v>0</v>
      </c>
      <c r="AF2227" s="42">
        <f>'Data Entry'!AK2256</f>
        <v>0</v>
      </c>
      <c r="AG2227" s="42">
        <f>'Data Entry'!AL2256</f>
        <v>0</v>
      </c>
      <c r="AH2227" s="42">
        <f>'Data Entry'!AM2256</f>
        <v>0</v>
      </c>
      <c r="AI2227" s="42">
        <f>'Data Entry'!AV2256</f>
        <v>0</v>
      </c>
      <c r="AJ2227" s="42">
        <f>'Data Entry'!AW2256</f>
        <v>0</v>
      </c>
      <c r="AK2227" s="42">
        <f>'Data Entry'!AX2256</f>
        <v>0</v>
      </c>
      <c r="AL2227" s="291">
        <f t="shared" si="546"/>
        <v>0</v>
      </c>
      <c r="AM2227" s="42">
        <f>'Data Entry'!AY2256</f>
        <v>0</v>
      </c>
      <c r="AN2227" s="42">
        <f>'Data Entry'!AZ2256</f>
        <v>0</v>
      </c>
      <c r="AO2227" s="42">
        <f>'Data Entry'!BA2256</f>
        <v>0</v>
      </c>
      <c r="AP2227" s="42">
        <f>'Data Entry'!BB2256</f>
        <v>0</v>
      </c>
      <c r="AQ2227" s="291">
        <f t="shared" si="552"/>
        <v>0</v>
      </c>
      <c r="AR2227" s="42">
        <f>'Data Entry'!BC2256</f>
        <v>0</v>
      </c>
      <c r="AS2227" s="42">
        <f>'Data Entry'!BD2256</f>
        <v>0</v>
      </c>
      <c r="AT2227" s="291">
        <f t="shared" si="553"/>
        <v>0</v>
      </c>
      <c r="AU2227" s="42">
        <f>'Data Entry'!BE2256</f>
        <v>0</v>
      </c>
      <c r="AV2227" s="42">
        <f>'Data Entry'!BF2256</f>
        <v>0</v>
      </c>
      <c r="AW2227" s="42">
        <f>'Data Entry'!BG2256</f>
        <v>0</v>
      </c>
      <c r="AX2227" s="291">
        <f t="shared" si="547"/>
        <v>0</v>
      </c>
      <c r="AY2227" s="42">
        <f>'Data Entry'!BH2256</f>
        <v>0</v>
      </c>
      <c r="AZ2227" s="42">
        <f>'Data Entry'!BI2256</f>
        <v>0</v>
      </c>
      <c r="BA2227" s="42">
        <f>'Data Entry'!BJ2256</f>
        <v>0</v>
      </c>
      <c r="BB2227" s="42">
        <f>'Data Entry'!BK2256</f>
        <v>0</v>
      </c>
      <c r="BC2227" s="291">
        <f t="shared" si="554"/>
        <v>0</v>
      </c>
      <c r="BD2227" s="42">
        <f>'Data Entry'!BL2256</f>
        <v>0</v>
      </c>
      <c r="BE2227" s="42">
        <f>'Data Entry'!BM2256</f>
        <v>0</v>
      </c>
      <c r="BF2227" s="291">
        <f t="shared" si="555"/>
        <v>0</v>
      </c>
      <c r="BG2227" s="305">
        <f t="shared" si="556"/>
        <v>0</v>
      </c>
      <c r="BH2227" s="288" t="str">
        <f>IFERROR((BG2227*'Data Entry'!$F$18)/'Data Entry'!$E$18,"")</f>
        <v/>
      </c>
      <c r="BI2227" s="305">
        <f t="shared" si="557"/>
        <v>0</v>
      </c>
      <c r="BJ2227" s="288" t="str">
        <f t="shared" si="558"/>
        <v/>
      </c>
      <c r="BK2227" s="307" t="str">
        <f t="shared" si="559"/>
        <v/>
      </c>
    </row>
    <row r="2228" spans="1:63" ht="27" x14ac:dyDescent="0.2">
      <c r="A2228" s="119" t="str">
        <f>'Data Entry'!D2257</f>
        <v>Respondent 2224</v>
      </c>
      <c r="B2228" s="52">
        <f>'Data Entry'!AN2257</f>
        <v>0</v>
      </c>
      <c r="C2228" s="52" t="str">
        <f>'Data Entry'!BX2257</f>
        <v/>
      </c>
      <c r="D2228" s="42" t="str">
        <f>'Data Entry'!BU2257</f>
        <v>No disability</v>
      </c>
      <c r="E2228" s="42">
        <f>'Data Entry'!O2257</f>
        <v>0</v>
      </c>
      <c r="F2228" s="42">
        <f>'Data Entry'!P2257</f>
        <v>0</v>
      </c>
      <c r="G2228" s="42">
        <f>'Data Entry'!Q2257</f>
        <v>0</v>
      </c>
      <c r="H2228" s="291">
        <f t="shared" si="544"/>
        <v>0</v>
      </c>
      <c r="I2228" s="42">
        <f>'Data Entry'!R2257</f>
        <v>0</v>
      </c>
      <c r="J2228" s="42">
        <f>'Data Entry'!S2257</f>
        <v>0</v>
      </c>
      <c r="K2228" s="42">
        <f>'Data Entry'!T2257</f>
        <v>0</v>
      </c>
      <c r="L2228" s="42">
        <f>'Data Entry'!U2257</f>
        <v>0</v>
      </c>
      <c r="M2228" s="291">
        <f t="shared" si="548"/>
        <v>0</v>
      </c>
      <c r="N2228" s="42">
        <f>'Data Entry'!V2257</f>
        <v>0</v>
      </c>
      <c r="O2228" s="42">
        <f>'Data Entry'!W2257</f>
        <v>0</v>
      </c>
      <c r="P2228" s="291">
        <f t="shared" si="549"/>
        <v>0</v>
      </c>
      <c r="Q2228" s="42">
        <f>'Data Entry'!X2257</f>
        <v>0</v>
      </c>
      <c r="R2228" s="42">
        <f>'Data Entry'!Y2257</f>
        <v>0</v>
      </c>
      <c r="S2228" s="42">
        <f>'Data Entry'!Z2257</f>
        <v>0</v>
      </c>
      <c r="T2228" s="291">
        <f t="shared" si="545"/>
        <v>0</v>
      </c>
      <c r="U2228" s="42">
        <f>'Data Entry'!AA2257</f>
        <v>0</v>
      </c>
      <c r="V2228" s="42">
        <f>'Data Entry'!AB2257</f>
        <v>0</v>
      </c>
      <c r="W2228" s="42">
        <f>'Data Entry'!AC2257</f>
        <v>0</v>
      </c>
      <c r="X2228" s="42">
        <f>'Data Entry'!AD2257</f>
        <v>0</v>
      </c>
      <c r="Y2228" s="291">
        <f t="shared" si="550"/>
        <v>0</v>
      </c>
      <c r="Z2228" s="42">
        <f>'Data Entry'!AE2257</f>
        <v>0</v>
      </c>
      <c r="AA2228" s="42">
        <f>'Data Entry'!AF2257</f>
        <v>0</v>
      </c>
      <c r="AB2228" s="291">
        <f t="shared" si="551"/>
        <v>0</v>
      </c>
      <c r="AC2228" s="42">
        <f>'Data Entry'!AH2257</f>
        <v>0</v>
      </c>
      <c r="AD2228" s="42">
        <f>'Data Entry'!AI2257</f>
        <v>0</v>
      </c>
      <c r="AE2228" s="42">
        <f>'Data Entry'!AJ2257</f>
        <v>0</v>
      </c>
      <c r="AF2228" s="42">
        <f>'Data Entry'!AK2257</f>
        <v>0</v>
      </c>
      <c r="AG2228" s="42">
        <f>'Data Entry'!AL2257</f>
        <v>0</v>
      </c>
      <c r="AH2228" s="42">
        <f>'Data Entry'!AM2257</f>
        <v>0</v>
      </c>
      <c r="AI2228" s="42">
        <f>'Data Entry'!AV2257</f>
        <v>0</v>
      </c>
      <c r="AJ2228" s="42">
        <f>'Data Entry'!AW2257</f>
        <v>0</v>
      </c>
      <c r="AK2228" s="42">
        <f>'Data Entry'!AX2257</f>
        <v>0</v>
      </c>
      <c r="AL2228" s="291">
        <f t="shared" si="546"/>
        <v>0</v>
      </c>
      <c r="AM2228" s="42">
        <f>'Data Entry'!AY2257</f>
        <v>0</v>
      </c>
      <c r="AN2228" s="42">
        <f>'Data Entry'!AZ2257</f>
        <v>0</v>
      </c>
      <c r="AO2228" s="42">
        <f>'Data Entry'!BA2257</f>
        <v>0</v>
      </c>
      <c r="AP2228" s="42">
        <f>'Data Entry'!BB2257</f>
        <v>0</v>
      </c>
      <c r="AQ2228" s="291">
        <f t="shared" si="552"/>
        <v>0</v>
      </c>
      <c r="AR2228" s="42">
        <f>'Data Entry'!BC2257</f>
        <v>0</v>
      </c>
      <c r="AS2228" s="42">
        <f>'Data Entry'!BD2257</f>
        <v>0</v>
      </c>
      <c r="AT2228" s="291">
        <f t="shared" si="553"/>
        <v>0</v>
      </c>
      <c r="AU2228" s="42">
        <f>'Data Entry'!BE2257</f>
        <v>0</v>
      </c>
      <c r="AV2228" s="42">
        <f>'Data Entry'!BF2257</f>
        <v>0</v>
      </c>
      <c r="AW2228" s="42">
        <f>'Data Entry'!BG2257</f>
        <v>0</v>
      </c>
      <c r="AX2228" s="291">
        <f t="shared" si="547"/>
        <v>0</v>
      </c>
      <c r="AY2228" s="42">
        <f>'Data Entry'!BH2257</f>
        <v>0</v>
      </c>
      <c r="AZ2228" s="42">
        <f>'Data Entry'!BI2257</f>
        <v>0</v>
      </c>
      <c r="BA2228" s="42">
        <f>'Data Entry'!BJ2257</f>
        <v>0</v>
      </c>
      <c r="BB2228" s="42">
        <f>'Data Entry'!BK2257</f>
        <v>0</v>
      </c>
      <c r="BC2228" s="291">
        <f t="shared" si="554"/>
        <v>0</v>
      </c>
      <c r="BD2228" s="42">
        <f>'Data Entry'!BL2257</f>
        <v>0</v>
      </c>
      <c r="BE2228" s="42">
        <f>'Data Entry'!BM2257</f>
        <v>0</v>
      </c>
      <c r="BF2228" s="291">
        <f t="shared" si="555"/>
        <v>0</v>
      </c>
      <c r="BG2228" s="305">
        <f t="shared" si="556"/>
        <v>0</v>
      </c>
      <c r="BH2228" s="288" t="str">
        <f>IFERROR((BG2228*'Data Entry'!$F$18)/'Data Entry'!$E$18,"")</f>
        <v/>
      </c>
      <c r="BI2228" s="305">
        <f t="shared" si="557"/>
        <v>0</v>
      </c>
      <c r="BJ2228" s="288" t="str">
        <f t="shared" si="558"/>
        <v/>
      </c>
      <c r="BK2228" s="307" t="str">
        <f t="shared" si="559"/>
        <v/>
      </c>
    </row>
    <row r="2229" spans="1:63" ht="27" x14ac:dyDescent="0.2">
      <c r="A2229" s="119" t="str">
        <f>'Data Entry'!D2258</f>
        <v>Respondent 2225</v>
      </c>
      <c r="B2229" s="52">
        <f>'Data Entry'!AN2258</f>
        <v>0</v>
      </c>
      <c r="C2229" s="52" t="str">
        <f>'Data Entry'!BX2258</f>
        <v/>
      </c>
      <c r="D2229" s="42" t="str">
        <f>'Data Entry'!BU2258</f>
        <v>No disability</v>
      </c>
      <c r="E2229" s="42">
        <f>'Data Entry'!O2258</f>
        <v>0</v>
      </c>
      <c r="F2229" s="42">
        <f>'Data Entry'!P2258</f>
        <v>0</v>
      </c>
      <c r="G2229" s="42">
        <f>'Data Entry'!Q2258</f>
        <v>0</v>
      </c>
      <c r="H2229" s="291">
        <f t="shared" si="544"/>
        <v>0</v>
      </c>
      <c r="I2229" s="42">
        <f>'Data Entry'!R2258</f>
        <v>0</v>
      </c>
      <c r="J2229" s="42">
        <f>'Data Entry'!S2258</f>
        <v>0</v>
      </c>
      <c r="K2229" s="42">
        <f>'Data Entry'!T2258</f>
        <v>0</v>
      </c>
      <c r="L2229" s="42">
        <f>'Data Entry'!U2258</f>
        <v>0</v>
      </c>
      <c r="M2229" s="291">
        <f t="shared" si="548"/>
        <v>0</v>
      </c>
      <c r="N2229" s="42">
        <f>'Data Entry'!V2258</f>
        <v>0</v>
      </c>
      <c r="O2229" s="42">
        <f>'Data Entry'!W2258</f>
        <v>0</v>
      </c>
      <c r="P2229" s="291">
        <f t="shared" si="549"/>
        <v>0</v>
      </c>
      <c r="Q2229" s="42">
        <f>'Data Entry'!X2258</f>
        <v>0</v>
      </c>
      <c r="R2229" s="42">
        <f>'Data Entry'!Y2258</f>
        <v>0</v>
      </c>
      <c r="S2229" s="42">
        <f>'Data Entry'!Z2258</f>
        <v>0</v>
      </c>
      <c r="T2229" s="291">
        <f t="shared" si="545"/>
        <v>0</v>
      </c>
      <c r="U2229" s="42">
        <f>'Data Entry'!AA2258</f>
        <v>0</v>
      </c>
      <c r="V2229" s="42">
        <f>'Data Entry'!AB2258</f>
        <v>0</v>
      </c>
      <c r="W2229" s="42">
        <f>'Data Entry'!AC2258</f>
        <v>0</v>
      </c>
      <c r="X2229" s="42">
        <f>'Data Entry'!AD2258</f>
        <v>0</v>
      </c>
      <c r="Y2229" s="291">
        <f t="shared" si="550"/>
        <v>0</v>
      </c>
      <c r="Z2229" s="42">
        <f>'Data Entry'!AE2258</f>
        <v>0</v>
      </c>
      <c r="AA2229" s="42">
        <f>'Data Entry'!AF2258</f>
        <v>0</v>
      </c>
      <c r="AB2229" s="291">
        <f t="shared" si="551"/>
        <v>0</v>
      </c>
      <c r="AC2229" s="42">
        <f>'Data Entry'!AH2258</f>
        <v>0</v>
      </c>
      <c r="AD2229" s="42">
        <f>'Data Entry'!AI2258</f>
        <v>0</v>
      </c>
      <c r="AE2229" s="42">
        <f>'Data Entry'!AJ2258</f>
        <v>0</v>
      </c>
      <c r="AF2229" s="42">
        <f>'Data Entry'!AK2258</f>
        <v>0</v>
      </c>
      <c r="AG2229" s="42">
        <f>'Data Entry'!AL2258</f>
        <v>0</v>
      </c>
      <c r="AH2229" s="42">
        <f>'Data Entry'!AM2258</f>
        <v>0</v>
      </c>
      <c r="AI2229" s="42">
        <f>'Data Entry'!AV2258</f>
        <v>0</v>
      </c>
      <c r="AJ2229" s="42">
        <f>'Data Entry'!AW2258</f>
        <v>0</v>
      </c>
      <c r="AK2229" s="42">
        <f>'Data Entry'!AX2258</f>
        <v>0</v>
      </c>
      <c r="AL2229" s="291">
        <f t="shared" si="546"/>
        <v>0</v>
      </c>
      <c r="AM2229" s="42">
        <f>'Data Entry'!AY2258</f>
        <v>0</v>
      </c>
      <c r="AN2229" s="42">
        <f>'Data Entry'!AZ2258</f>
        <v>0</v>
      </c>
      <c r="AO2229" s="42">
        <f>'Data Entry'!BA2258</f>
        <v>0</v>
      </c>
      <c r="AP2229" s="42">
        <f>'Data Entry'!BB2258</f>
        <v>0</v>
      </c>
      <c r="AQ2229" s="291">
        <f t="shared" si="552"/>
        <v>0</v>
      </c>
      <c r="AR2229" s="42">
        <f>'Data Entry'!BC2258</f>
        <v>0</v>
      </c>
      <c r="AS2229" s="42">
        <f>'Data Entry'!BD2258</f>
        <v>0</v>
      </c>
      <c r="AT2229" s="291">
        <f t="shared" si="553"/>
        <v>0</v>
      </c>
      <c r="AU2229" s="42">
        <f>'Data Entry'!BE2258</f>
        <v>0</v>
      </c>
      <c r="AV2229" s="42">
        <f>'Data Entry'!BF2258</f>
        <v>0</v>
      </c>
      <c r="AW2229" s="42">
        <f>'Data Entry'!BG2258</f>
        <v>0</v>
      </c>
      <c r="AX2229" s="291">
        <f t="shared" si="547"/>
        <v>0</v>
      </c>
      <c r="AY2229" s="42">
        <f>'Data Entry'!BH2258</f>
        <v>0</v>
      </c>
      <c r="AZ2229" s="42">
        <f>'Data Entry'!BI2258</f>
        <v>0</v>
      </c>
      <c r="BA2229" s="42">
        <f>'Data Entry'!BJ2258</f>
        <v>0</v>
      </c>
      <c r="BB2229" s="42">
        <f>'Data Entry'!BK2258</f>
        <v>0</v>
      </c>
      <c r="BC2229" s="291">
        <f t="shared" si="554"/>
        <v>0</v>
      </c>
      <c r="BD2229" s="42">
        <f>'Data Entry'!BL2258</f>
        <v>0</v>
      </c>
      <c r="BE2229" s="42">
        <f>'Data Entry'!BM2258</f>
        <v>0</v>
      </c>
      <c r="BF2229" s="291">
        <f t="shared" si="555"/>
        <v>0</v>
      </c>
      <c r="BG2229" s="305">
        <f t="shared" si="556"/>
        <v>0</v>
      </c>
      <c r="BH2229" s="288" t="str">
        <f>IFERROR((BG2229*'Data Entry'!$F$18)/'Data Entry'!$E$18,"")</f>
        <v/>
      </c>
      <c r="BI2229" s="305">
        <f t="shared" si="557"/>
        <v>0</v>
      </c>
      <c r="BJ2229" s="288" t="str">
        <f t="shared" si="558"/>
        <v/>
      </c>
      <c r="BK2229" s="307" t="str">
        <f t="shared" si="559"/>
        <v/>
      </c>
    </row>
    <row r="2230" spans="1:63" ht="27" x14ac:dyDescent="0.2">
      <c r="A2230" s="119" t="str">
        <f>'Data Entry'!D2259</f>
        <v>Respondent 2226</v>
      </c>
      <c r="B2230" s="52">
        <f>'Data Entry'!AN2259</f>
        <v>0</v>
      </c>
      <c r="C2230" s="52" t="str">
        <f>'Data Entry'!BX2259</f>
        <v/>
      </c>
      <c r="D2230" s="42" t="str">
        <f>'Data Entry'!BU2259</f>
        <v>No disability</v>
      </c>
      <c r="E2230" s="42">
        <f>'Data Entry'!O2259</f>
        <v>0</v>
      </c>
      <c r="F2230" s="42">
        <f>'Data Entry'!P2259</f>
        <v>0</v>
      </c>
      <c r="G2230" s="42">
        <f>'Data Entry'!Q2259</f>
        <v>0</v>
      </c>
      <c r="H2230" s="291">
        <f t="shared" si="544"/>
        <v>0</v>
      </c>
      <c r="I2230" s="42">
        <f>'Data Entry'!R2259</f>
        <v>0</v>
      </c>
      <c r="J2230" s="42">
        <f>'Data Entry'!S2259</f>
        <v>0</v>
      </c>
      <c r="K2230" s="42">
        <f>'Data Entry'!T2259</f>
        <v>0</v>
      </c>
      <c r="L2230" s="42">
        <f>'Data Entry'!U2259</f>
        <v>0</v>
      </c>
      <c r="M2230" s="291">
        <f t="shared" si="548"/>
        <v>0</v>
      </c>
      <c r="N2230" s="42">
        <f>'Data Entry'!V2259</f>
        <v>0</v>
      </c>
      <c r="O2230" s="42">
        <f>'Data Entry'!W2259</f>
        <v>0</v>
      </c>
      <c r="P2230" s="291">
        <f t="shared" si="549"/>
        <v>0</v>
      </c>
      <c r="Q2230" s="42">
        <f>'Data Entry'!X2259</f>
        <v>0</v>
      </c>
      <c r="R2230" s="42">
        <f>'Data Entry'!Y2259</f>
        <v>0</v>
      </c>
      <c r="S2230" s="42">
        <f>'Data Entry'!Z2259</f>
        <v>0</v>
      </c>
      <c r="T2230" s="291">
        <f t="shared" si="545"/>
        <v>0</v>
      </c>
      <c r="U2230" s="42">
        <f>'Data Entry'!AA2259</f>
        <v>0</v>
      </c>
      <c r="V2230" s="42">
        <f>'Data Entry'!AB2259</f>
        <v>0</v>
      </c>
      <c r="W2230" s="42">
        <f>'Data Entry'!AC2259</f>
        <v>0</v>
      </c>
      <c r="X2230" s="42">
        <f>'Data Entry'!AD2259</f>
        <v>0</v>
      </c>
      <c r="Y2230" s="291">
        <f t="shared" si="550"/>
        <v>0</v>
      </c>
      <c r="Z2230" s="42">
        <f>'Data Entry'!AE2259</f>
        <v>0</v>
      </c>
      <c r="AA2230" s="42">
        <f>'Data Entry'!AF2259</f>
        <v>0</v>
      </c>
      <c r="AB2230" s="291">
        <f t="shared" si="551"/>
        <v>0</v>
      </c>
      <c r="AC2230" s="42">
        <f>'Data Entry'!AH2259</f>
        <v>0</v>
      </c>
      <c r="AD2230" s="42">
        <f>'Data Entry'!AI2259</f>
        <v>0</v>
      </c>
      <c r="AE2230" s="42">
        <f>'Data Entry'!AJ2259</f>
        <v>0</v>
      </c>
      <c r="AF2230" s="42">
        <f>'Data Entry'!AK2259</f>
        <v>0</v>
      </c>
      <c r="AG2230" s="42">
        <f>'Data Entry'!AL2259</f>
        <v>0</v>
      </c>
      <c r="AH2230" s="42">
        <f>'Data Entry'!AM2259</f>
        <v>0</v>
      </c>
      <c r="AI2230" s="42">
        <f>'Data Entry'!AV2259</f>
        <v>0</v>
      </c>
      <c r="AJ2230" s="42">
        <f>'Data Entry'!AW2259</f>
        <v>0</v>
      </c>
      <c r="AK2230" s="42">
        <f>'Data Entry'!AX2259</f>
        <v>0</v>
      </c>
      <c r="AL2230" s="291">
        <f t="shared" si="546"/>
        <v>0</v>
      </c>
      <c r="AM2230" s="42">
        <f>'Data Entry'!AY2259</f>
        <v>0</v>
      </c>
      <c r="AN2230" s="42">
        <f>'Data Entry'!AZ2259</f>
        <v>0</v>
      </c>
      <c r="AO2230" s="42">
        <f>'Data Entry'!BA2259</f>
        <v>0</v>
      </c>
      <c r="AP2230" s="42">
        <f>'Data Entry'!BB2259</f>
        <v>0</v>
      </c>
      <c r="AQ2230" s="291">
        <f t="shared" si="552"/>
        <v>0</v>
      </c>
      <c r="AR2230" s="42">
        <f>'Data Entry'!BC2259</f>
        <v>0</v>
      </c>
      <c r="AS2230" s="42">
        <f>'Data Entry'!BD2259</f>
        <v>0</v>
      </c>
      <c r="AT2230" s="291">
        <f t="shared" si="553"/>
        <v>0</v>
      </c>
      <c r="AU2230" s="42">
        <f>'Data Entry'!BE2259</f>
        <v>0</v>
      </c>
      <c r="AV2230" s="42">
        <f>'Data Entry'!BF2259</f>
        <v>0</v>
      </c>
      <c r="AW2230" s="42">
        <f>'Data Entry'!BG2259</f>
        <v>0</v>
      </c>
      <c r="AX2230" s="291">
        <f t="shared" si="547"/>
        <v>0</v>
      </c>
      <c r="AY2230" s="42">
        <f>'Data Entry'!BH2259</f>
        <v>0</v>
      </c>
      <c r="AZ2230" s="42">
        <f>'Data Entry'!BI2259</f>
        <v>0</v>
      </c>
      <c r="BA2230" s="42">
        <f>'Data Entry'!BJ2259</f>
        <v>0</v>
      </c>
      <c r="BB2230" s="42">
        <f>'Data Entry'!BK2259</f>
        <v>0</v>
      </c>
      <c r="BC2230" s="291">
        <f t="shared" si="554"/>
        <v>0</v>
      </c>
      <c r="BD2230" s="42">
        <f>'Data Entry'!BL2259</f>
        <v>0</v>
      </c>
      <c r="BE2230" s="42">
        <f>'Data Entry'!BM2259</f>
        <v>0</v>
      </c>
      <c r="BF2230" s="291">
        <f t="shared" si="555"/>
        <v>0</v>
      </c>
      <c r="BG2230" s="305">
        <f t="shared" si="556"/>
        <v>0</v>
      </c>
      <c r="BH2230" s="288" t="str">
        <f>IFERROR((BG2230*'Data Entry'!$F$18)/'Data Entry'!$E$18,"")</f>
        <v/>
      </c>
      <c r="BI2230" s="305">
        <f t="shared" si="557"/>
        <v>0</v>
      </c>
      <c r="BJ2230" s="288" t="str">
        <f t="shared" si="558"/>
        <v/>
      </c>
      <c r="BK2230" s="307" t="str">
        <f t="shared" si="559"/>
        <v/>
      </c>
    </row>
    <row r="2231" spans="1:63" ht="27" x14ac:dyDescent="0.2">
      <c r="A2231" s="119" t="str">
        <f>'Data Entry'!D2260</f>
        <v>Respondent 2227</v>
      </c>
      <c r="B2231" s="52">
        <f>'Data Entry'!AN2260</f>
        <v>0</v>
      </c>
      <c r="C2231" s="52" t="str">
        <f>'Data Entry'!BX2260</f>
        <v/>
      </c>
      <c r="D2231" s="42" t="str">
        <f>'Data Entry'!BU2260</f>
        <v>No disability</v>
      </c>
      <c r="E2231" s="42">
        <f>'Data Entry'!O2260</f>
        <v>0</v>
      </c>
      <c r="F2231" s="42">
        <f>'Data Entry'!P2260</f>
        <v>0</v>
      </c>
      <c r="G2231" s="42">
        <f>'Data Entry'!Q2260</f>
        <v>0</v>
      </c>
      <c r="H2231" s="291">
        <f t="shared" si="544"/>
        <v>0</v>
      </c>
      <c r="I2231" s="42">
        <f>'Data Entry'!R2260</f>
        <v>0</v>
      </c>
      <c r="J2231" s="42">
        <f>'Data Entry'!S2260</f>
        <v>0</v>
      </c>
      <c r="K2231" s="42">
        <f>'Data Entry'!T2260</f>
        <v>0</v>
      </c>
      <c r="L2231" s="42">
        <f>'Data Entry'!U2260</f>
        <v>0</v>
      </c>
      <c r="M2231" s="291">
        <f t="shared" si="548"/>
        <v>0</v>
      </c>
      <c r="N2231" s="42">
        <f>'Data Entry'!V2260</f>
        <v>0</v>
      </c>
      <c r="O2231" s="42">
        <f>'Data Entry'!W2260</f>
        <v>0</v>
      </c>
      <c r="P2231" s="291">
        <f t="shared" si="549"/>
        <v>0</v>
      </c>
      <c r="Q2231" s="42">
        <f>'Data Entry'!X2260</f>
        <v>0</v>
      </c>
      <c r="R2231" s="42">
        <f>'Data Entry'!Y2260</f>
        <v>0</v>
      </c>
      <c r="S2231" s="42">
        <f>'Data Entry'!Z2260</f>
        <v>0</v>
      </c>
      <c r="T2231" s="291">
        <f t="shared" si="545"/>
        <v>0</v>
      </c>
      <c r="U2231" s="42">
        <f>'Data Entry'!AA2260</f>
        <v>0</v>
      </c>
      <c r="V2231" s="42">
        <f>'Data Entry'!AB2260</f>
        <v>0</v>
      </c>
      <c r="W2231" s="42">
        <f>'Data Entry'!AC2260</f>
        <v>0</v>
      </c>
      <c r="X2231" s="42">
        <f>'Data Entry'!AD2260</f>
        <v>0</v>
      </c>
      <c r="Y2231" s="291">
        <f t="shared" si="550"/>
        <v>0</v>
      </c>
      <c r="Z2231" s="42">
        <f>'Data Entry'!AE2260</f>
        <v>0</v>
      </c>
      <c r="AA2231" s="42">
        <f>'Data Entry'!AF2260</f>
        <v>0</v>
      </c>
      <c r="AB2231" s="291">
        <f t="shared" si="551"/>
        <v>0</v>
      </c>
      <c r="AC2231" s="42">
        <f>'Data Entry'!AH2260</f>
        <v>0</v>
      </c>
      <c r="AD2231" s="42">
        <f>'Data Entry'!AI2260</f>
        <v>0</v>
      </c>
      <c r="AE2231" s="42">
        <f>'Data Entry'!AJ2260</f>
        <v>0</v>
      </c>
      <c r="AF2231" s="42">
        <f>'Data Entry'!AK2260</f>
        <v>0</v>
      </c>
      <c r="AG2231" s="42">
        <f>'Data Entry'!AL2260</f>
        <v>0</v>
      </c>
      <c r="AH2231" s="42">
        <f>'Data Entry'!AM2260</f>
        <v>0</v>
      </c>
      <c r="AI2231" s="42">
        <f>'Data Entry'!AV2260</f>
        <v>0</v>
      </c>
      <c r="AJ2231" s="42">
        <f>'Data Entry'!AW2260</f>
        <v>0</v>
      </c>
      <c r="AK2231" s="42">
        <f>'Data Entry'!AX2260</f>
        <v>0</v>
      </c>
      <c r="AL2231" s="291">
        <f t="shared" si="546"/>
        <v>0</v>
      </c>
      <c r="AM2231" s="42">
        <f>'Data Entry'!AY2260</f>
        <v>0</v>
      </c>
      <c r="AN2231" s="42">
        <f>'Data Entry'!AZ2260</f>
        <v>0</v>
      </c>
      <c r="AO2231" s="42">
        <f>'Data Entry'!BA2260</f>
        <v>0</v>
      </c>
      <c r="AP2231" s="42">
        <f>'Data Entry'!BB2260</f>
        <v>0</v>
      </c>
      <c r="AQ2231" s="291">
        <f t="shared" si="552"/>
        <v>0</v>
      </c>
      <c r="AR2231" s="42">
        <f>'Data Entry'!BC2260</f>
        <v>0</v>
      </c>
      <c r="AS2231" s="42">
        <f>'Data Entry'!BD2260</f>
        <v>0</v>
      </c>
      <c r="AT2231" s="291">
        <f t="shared" si="553"/>
        <v>0</v>
      </c>
      <c r="AU2231" s="42">
        <f>'Data Entry'!BE2260</f>
        <v>0</v>
      </c>
      <c r="AV2231" s="42">
        <f>'Data Entry'!BF2260</f>
        <v>0</v>
      </c>
      <c r="AW2231" s="42">
        <f>'Data Entry'!BG2260</f>
        <v>0</v>
      </c>
      <c r="AX2231" s="291">
        <f t="shared" si="547"/>
        <v>0</v>
      </c>
      <c r="AY2231" s="42">
        <f>'Data Entry'!BH2260</f>
        <v>0</v>
      </c>
      <c r="AZ2231" s="42">
        <f>'Data Entry'!BI2260</f>
        <v>0</v>
      </c>
      <c r="BA2231" s="42">
        <f>'Data Entry'!BJ2260</f>
        <v>0</v>
      </c>
      <c r="BB2231" s="42">
        <f>'Data Entry'!BK2260</f>
        <v>0</v>
      </c>
      <c r="BC2231" s="291">
        <f t="shared" si="554"/>
        <v>0</v>
      </c>
      <c r="BD2231" s="42">
        <f>'Data Entry'!BL2260</f>
        <v>0</v>
      </c>
      <c r="BE2231" s="42">
        <f>'Data Entry'!BM2260</f>
        <v>0</v>
      </c>
      <c r="BF2231" s="291">
        <f t="shared" si="555"/>
        <v>0</v>
      </c>
      <c r="BG2231" s="305">
        <f t="shared" si="556"/>
        <v>0</v>
      </c>
      <c r="BH2231" s="288" t="str">
        <f>IFERROR((BG2231*'Data Entry'!$F$18)/'Data Entry'!$E$18,"")</f>
        <v/>
      </c>
      <c r="BI2231" s="305">
        <f t="shared" si="557"/>
        <v>0</v>
      </c>
      <c r="BJ2231" s="288" t="str">
        <f t="shared" si="558"/>
        <v/>
      </c>
      <c r="BK2231" s="307" t="str">
        <f t="shared" si="559"/>
        <v/>
      </c>
    </row>
    <row r="2232" spans="1:63" ht="27" x14ac:dyDescent="0.2">
      <c r="A2232" s="119" t="str">
        <f>'Data Entry'!D2261</f>
        <v>Respondent 2228</v>
      </c>
      <c r="B2232" s="52">
        <f>'Data Entry'!AN2261</f>
        <v>0</v>
      </c>
      <c r="C2232" s="52" t="str">
        <f>'Data Entry'!BX2261</f>
        <v/>
      </c>
      <c r="D2232" s="42" t="str">
        <f>'Data Entry'!BU2261</f>
        <v>No disability</v>
      </c>
      <c r="E2232" s="42">
        <f>'Data Entry'!O2261</f>
        <v>0</v>
      </c>
      <c r="F2232" s="42">
        <f>'Data Entry'!P2261</f>
        <v>0</v>
      </c>
      <c r="G2232" s="42">
        <f>'Data Entry'!Q2261</f>
        <v>0</v>
      </c>
      <c r="H2232" s="291">
        <f t="shared" si="544"/>
        <v>0</v>
      </c>
      <c r="I2232" s="42">
        <f>'Data Entry'!R2261</f>
        <v>0</v>
      </c>
      <c r="J2232" s="42">
        <f>'Data Entry'!S2261</f>
        <v>0</v>
      </c>
      <c r="K2232" s="42">
        <f>'Data Entry'!T2261</f>
        <v>0</v>
      </c>
      <c r="L2232" s="42">
        <f>'Data Entry'!U2261</f>
        <v>0</v>
      </c>
      <c r="M2232" s="291">
        <f t="shared" si="548"/>
        <v>0</v>
      </c>
      <c r="N2232" s="42">
        <f>'Data Entry'!V2261</f>
        <v>0</v>
      </c>
      <c r="O2232" s="42">
        <f>'Data Entry'!W2261</f>
        <v>0</v>
      </c>
      <c r="P2232" s="291">
        <f t="shared" si="549"/>
        <v>0</v>
      </c>
      <c r="Q2232" s="42">
        <f>'Data Entry'!X2261</f>
        <v>0</v>
      </c>
      <c r="R2232" s="42">
        <f>'Data Entry'!Y2261</f>
        <v>0</v>
      </c>
      <c r="S2232" s="42">
        <f>'Data Entry'!Z2261</f>
        <v>0</v>
      </c>
      <c r="T2232" s="291">
        <f t="shared" si="545"/>
        <v>0</v>
      </c>
      <c r="U2232" s="42">
        <f>'Data Entry'!AA2261</f>
        <v>0</v>
      </c>
      <c r="V2232" s="42">
        <f>'Data Entry'!AB2261</f>
        <v>0</v>
      </c>
      <c r="W2232" s="42">
        <f>'Data Entry'!AC2261</f>
        <v>0</v>
      </c>
      <c r="X2232" s="42">
        <f>'Data Entry'!AD2261</f>
        <v>0</v>
      </c>
      <c r="Y2232" s="291">
        <f t="shared" si="550"/>
        <v>0</v>
      </c>
      <c r="Z2232" s="42">
        <f>'Data Entry'!AE2261</f>
        <v>0</v>
      </c>
      <c r="AA2232" s="42">
        <f>'Data Entry'!AF2261</f>
        <v>0</v>
      </c>
      <c r="AB2232" s="291">
        <f t="shared" si="551"/>
        <v>0</v>
      </c>
      <c r="AC2232" s="42">
        <f>'Data Entry'!AH2261</f>
        <v>0</v>
      </c>
      <c r="AD2232" s="42">
        <f>'Data Entry'!AI2261</f>
        <v>0</v>
      </c>
      <c r="AE2232" s="42">
        <f>'Data Entry'!AJ2261</f>
        <v>0</v>
      </c>
      <c r="AF2232" s="42">
        <f>'Data Entry'!AK2261</f>
        <v>0</v>
      </c>
      <c r="AG2232" s="42">
        <f>'Data Entry'!AL2261</f>
        <v>0</v>
      </c>
      <c r="AH2232" s="42">
        <f>'Data Entry'!AM2261</f>
        <v>0</v>
      </c>
      <c r="AI2232" s="42">
        <f>'Data Entry'!AV2261</f>
        <v>0</v>
      </c>
      <c r="AJ2232" s="42">
        <f>'Data Entry'!AW2261</f>
        <v>0</v>
      </c>
      <c r="AK2232" s="42">
        <f>'Data Entry'!AX2261</f>
        <v>0</v>
      </c>
      <c r="AL2232" s="291">
        <f t="shared" si="546"/>
        <v>0</v>
      </c>
      <c r="AM2232" s="42">
        <f>'Data Entry'!AY2261</f>
        <v>0</v>
      </c>
      <c r="AN2232" s="42">
        <f>'Data Entry'!AZ2261</f>
        <v>0</v>
      </c>
      <c r="AO2232" s="42">
        <f>'Data Entry'!BA2261</f>
        <v>0</v>
      </c>
      <c r="AP2232" s="42">
        <f>'Data Entry'!BB2261</f>
        <v>0</v>
      </c>
      <c r="AQ2232" s="291">
        <f t="shared" si="552"/>
        <v>0</v>
      </c>
      <c r="AR2232" s="42">
        <f>'Data Entry'!BC2261</f>
        <v>0</v>
      </c>
      <c r="AS2232" s="42">
        <f>'Data Entry'!BD2261</f>
        <v>0</v>
      </c>
      <c r="AT2232" s="291">
        <f t="shared" si="553"/>
        <v>0</v>
      </c>
      <c r="AU2232" s="42">
        <f>'Data Entry'!BE2261</f>
        <v>0</v>
      </c>
      <c r="AV2232" s="42">
        <f>'Data Entry'!BF2261</f>
        <v>0</v>
      </c>
      <c r="AW2232" s="42">
        <f>'Data Entry'!BG2261</f>
        <v>0</v>
      </c>
      <c r="AX2232" s="291">
        <f t="shared" si="547"/>
        <v>0</v>
      </c>
      <c r="AY2232" s="42">
        <f>'Data Entry'!BH2261</f>
        <v>0</v>
      </c>
      <c r="AZ2232" s="42">
        <f>'Data Entry'!BI2261</f>
        <v>0</v>
      </c>
      <c r="BA2232" s="42">
        <f>'Data Entry'!BJ2261</f>
        <v>0</v>
      </c>
      <c r="BB2232" s="42">
        <f>'Data Entry'!BK2261</f>
        <v>0</v>
      </c>
      <c r="BC2232" s="291">
        <f t="shared" si="554"/>
        <v>0</v>
      </c>
      <c r="BD2232" s="42">
        <f>'Data Entry'!BL2261</f>
        <v>0</v>
      </c>
      <c r="BE2232" s="42">
        <f>'Data Entry'!BM2261</f>
        <v>0</v>
      </c>
      <c r="BF2232" s="291">
        <f t="shared" si="555"/>
        <v>0</v>
      </c>
      <c r="BG2232" s="305">
        <f t="shared" si="556"/>
        <v>0</v>
      </c>
      <c r="BH2232" s="288" t="str">
        <f>IFERROR((BG2232*'Data Entry'!$F$18)/'Data Entry'!$E$18,"")</f>
        <v/>
      </c>
      <c r="BI2232" s="305">
        <f t="shared" si="557"/>
        <v>0</v>
      </c>
      <c r="BJ2232" s="288" t="str">
        <f t="shared" si="558"/>
        <v/>
      </c>
      <c r="BK2232" s="307" t="str">
        <f t="shared" si="559"/>
        <v/>
      </c>
    </row>
    <row r="2233" spans="1:63" ht="27" x14ac:dyDescent="0.2">
      <c r="A2233" s="119" t="str">
        <f>'Data Entry'!D2262</f>
        <v>Respondent 2229</v>
      </c>
      <c r="B2233" s="52">
        <f>'Data Entry'!AN2262</f>
        <v>0</v>
      </c>
      <c r="C2233" s="52" t="str">
        <f>'Data Entry'!BX2262</f>
        <v/>
      </c>
      <c r="D2233" s="42" t="str">
        <f>'Data Entry'!BU2262</f>
        <v>No disability</v>
      </c>
      <c r="E2233" s="42">
        <f>'Data Entry'!O2262</f>
        <v>0</v>
      </c>
      <c r="F2233" s="42">
        <f>'Data Entry'!P2262</f>
        <v>0</v>
      </c>
      <c r="G2233" s="42">
        <f>'Data Entry'!Q2262</f>
        <v>0</v>
      </c>
      <c r="H2233" s="291">
        <f t="shared" si="544"/>
        <v>0</v>
      </c>
      <c r="I2233" s="42">
        <f>'Data Entry'!R2262</f>
        <v>0</v>
      </c>
      <c r="J2233" s="42">
        <f>'Data Entry'!S2262</f>
        <v>0</v>
      </c>
      <c r="K2233" s="42">
        <f>'Data Entry'!T2262</f>
        <v>0</v>
      </c>
      <c r="L2233" s="42">
        <f>'Data Entry'!U2262</f>
        <v>0</v>
      </c>
      <c r="M2233" s="291">
        <f t="shared" si="548"/>
        <v>0</v>
      </c>
      <c r="N2233" s="42">
        <f>'Data Entry'!V2262</f>
        <v>0</v>
      </c>
      <c r="O2233" s="42">
        <f>'Data Entry'!W2262</f>
        <v>0</v>
      </c>
      <c r="P2233" s="291">
        <f t="shared" si="549"/>
        <v>0</v>
      </c>
      <c r="Q2233" s="42">
        <f>'Data Entry'!X2262</f>
        <v>0</v>
      </c>
      <c r="R2233" s="42">
        <f>'Data Entry'!Y2262</f>
        <v>0</v>
      </c>
      <c r="S2233" s="42">
        <f>'Data Entry'!Z2262</f>
        <v>0</v>
      </c>
      <c r="T2233" s="291">
        <f t="shared" si="545"/>
        <v>0</v>
      </c>
      <c r="U2233" s="42">
        <f>'Data Entry'!AA2262</f>
        <v>0</v>
      </c>
      <c r="V2233" s="42">
        <f>'Data Entry'!AB2262</f>
        <v>0</v>
      </c>
      <c r="W2233" s="42">
        <f>'Data Entry'!AC2262</f>
        <v>0</v>
      </c>
      <c r="X2233" s="42">
        <f>'Data Entry'!AD2262</f>
        <v>0</v>
      </c>
      <c r="Y2233" s="291">
        <f t="shared" si="550"/>
        <v>0</v>
      </c>
      <c r="Z2233" s="42">
        <f>'Data Entry'!AE2262</f>
        <v>0</v>
      </c>
      <c r="AA2233" s="42">
        <f>'Data Entry'!AF2262</f>
        <v>0</v>
      </c>
      <c r="AB2233" s="291">
        <f t="shared" si="551"/>
        <v>0</v>
      </c>
      <c r="AC2233" s="42">
        <f>'Data Entry'!AH2262</f>
        <v>0</v>
      </c>
      <c r="AD2233" s="42">
        <f>'Data Entry'!AI2262</f>
        <v>0</v>
      </c>
      <c r="AE2233" s="42">
        <f>'Data Entry'!AJ2262</f>
        <v>0</v>
      </c>
      <c r="AF2233" s="42">
        <f>'Data Entry'!AK2262</f>
        <v>0</v>
      </c>
      <c r="AG2233" s="42">
        <f>'Data Entry'!AL2262</f>
        <v>0</v>
      </c>
      <c r="AH2233" s="42">
        <f>'Data Entry'!AM2262</f>
        <v>0</v>
      </c>
      <c r="AI2233" s="42">
        <f>'Data Entry'!AV2262</f>
        <v>0</v>
      </c>
      <c r="AJ2233" s="42">
        <f>'Data Entry'!AW2262</f>
        <v>0</v>
      </c>
      <c r="AK2233" s="42">
        <f>'Data Entry'!AX2262</f>
        <v>0</v>
      </c>
      <c r="AL2233" s="291">
        <f t="shared" si="546"/>
        <v>0</v>
      </c>
      <c r="AM2233" s="42">
        <f>'Data Entry'!AY2262</f>
        <v>0</v>
      </c>
      <c r="AN2233" s="42">
        <f>'Data Entry'!AZ2262</f>
        <v>0</v>
      </c>
      <c r="AO2233" s="42">
        <f>'Data Entry'!BA2262</f>
        <v>0</v>
      </c>
      <c r="AP2233" s="42">
        <f>'Data Entry'!BB2262</f>
        <v>0</v>
      </c>
      <c r="AQ2233" s="291">
        <f t="shared" si="552"/>
        <v>0</v>
      </c>
      <c r="AR2233" s="42">
        <f>'Data Entry'!BC2262</f>
        <v>0</v>
      </c>
      <c r="AS2233" s="42">
        <f>'Data Entry'!BD2262</f>
        <v>0</v>
      </c>
      <c r="AT2233" s="291">
        <f t="shared" si="553"/>
        <v>0</v>
      </c>
      <c r="AU2233" s="42">
        <f>'Data Entry'!BE2262</f>
        <v>0</v>
      </c>
      <c r="AV2233" s="42">
        <f>'Data Entry'!BF2262</f>
        <v>0</v>
      </c>
      <c r="AW2233" s="42">
        <f>'Data Entry'!BG2262</f>
        <v>0</v>
      </c>
      <c r="AX2233" s="291">
        <f t="shared" si="547"/>
        <v>0</v>
      </c>
      <c r="AY2233" s="42">
        <f>'Data Entry'!BH2262</f>
        <v>0</v>
      </c>
      <c r="AZ2233" s="42">
        <f>'Data Entry'!BI2262</f>
        <v>0</v>
      </c>
      <c r="BA2233" s="42">
        <f>'Data Entry'!BJ2262</f>
        <v>0</v>
      </c>
      <c r="BB2233" s="42">
        <f>'Data Entry'!BK2262</f>
        <v>0</v>
      </c>
      <c r="BC2233" s="291">
        <f t="shared" si="554"/>
        <v>0</v>
      </c>
      <c r="BD2233" s="42">
        <f>'Data Entry'!BL2262</f>
        <v>0</v>
      </c>
      <c r="BE2233" s="42">
        <f>'Data Entry'!BM2262</f>
        <v>0</v>
      </c>
      <c r="BF2233" s="291">
        <f t="shared" si="555"/>
        <v>0</v>
      </c>
      <c r="BG2233" s="305">
        <f t="shared" si="556"/>
        <v>0</v>
      </c>
      <c r="BH2233" s="288" t="str">
        <f>IFERROR((BG2233*'Data Entry'!$F$18)/'Data Entry'!$E$18,"")</f>
        <v/>
      </c>
      <c r="BI2233" s="305">
        <f t="shared" si="557"/>
        <v>0</v>
      </c>
      <c r="BJ2233" s="288" t="str">
        <f t="shared" si="558"/>
        <v/>
      </c>
      <c r="BK2233" s="307" t="str">
        <f t="shared" si="559"/>
        <v/>
      </c>
    </row>
    <row r="2234" spans="1:63" ht="27" x14ac:dyDescent="0.2">
      <c r="A2234" s="119" t="str">
        <f>'Data Entry'!D2263</f>
        <v>Respondent 2230</v>
      </c>
      <c r="B2234" s="52">
        <f>'Data Entry'!AN2263</f>
        <v>0</v>
      </c>
      <c r="C2234" s="52" t="str">
        <f>'Data Entry'!BX2263</f>
        <v/>
      </c>
      <c r="D2234" s="42" t="str">
        <f>'Data Entry'!BU2263</f>
        <v>No disability</v>
      </c>
      <c r="E2234" s="42">
        <f>'Data Entry'!O2263</f>
        <v>0</v>
      </c>
      <c r="F2234" s="42">
        <f>'Data Entry'!P2263</f>
        <v>0</v>
      </c>
      <c r="G2234" s="42">
        <f>'Data Entry'!Q2263</f>
        <v>0</v>
      </c>
      <c r="H2234" s="291">
        <f t="shared" si="544"/>
        <v>0</v>
      </c>
      <c r="I2234" s="42">
        <f>'Data Entry'!R2263</f>
        <v>0</v>
      </c>
      <c r="J2234" s="42">
        <f>'Data Entry'!S2263</f>
        <v>0</v>
      </c>
      <c r="K2234" s="42">
        <f>'Data Entry'!T2263</f>
        <v>0</v>
      </c>
      <c r="L2234" s="42">
        <f>'Data Entry'!U2263</f>
        <v>0</v>
      </c>
      <c r="M2234" s="291">
        <f t="shared" si="548"/>
        <v>0</v>
      </c>
      <c r="N2234" s="42">
        <f>'Data Entry'!V2263</f>
        <v>0</v>
      </c>
      <c r="O2234" s="42">
        <f>'Data Entry'!W2263</f>
        <v>0</v>
      </c>
      <c r="P2234" s="291">
        <f t="shared" si="549"/>
        <v>0</v>
      </c>
      <c r="Q2234" s="42">
        <f>'Data Entry'!X2263</f>
        <v>0</v>
      </c>
      <c r="R2234" s="42">
        <f>'Data Entry'!Y2263</f>
        <v>0</v>
      </c>
      <c r="S2234" s="42">
        <f>'Data Entry'!Z2263</f>
        <v>0</v>
      </c>
      <c r="T2234" s="291">
        <f t="shared" si="545"/>
        <v>0</v>
      </c>
      <c r="U2234" s="42">
        <f>'Data Entry'!AA2263</f>
        <v>0</v>
      </c>
      <c r="V2234" s="42">
        <f>'Data Entry'!AB2263</f>
        <v>0</v>
      </c>
      <c r="W2234" s="42">
        <f>'Data Entry'!AC2263</f>
        <v>0</v>
      </c>
      <c r="X2234" s="42">
        <f>'Data Entry'!AD2263</f>
        <v>0</v>
      </c>
      <c r="Y2234" s="291">
        <f t="shared" si="550"/>
        <v>0</v>
      </c>
      <c r="Z2234" s="42">
        <f>'Data Entry'!AE2263</f>
        <v>0</v>
      </c>
      <c r="AA2234" s="42">
        <f>'Data Entry'!AF2263</f>
        <v>0</v>
      </c>
      <c r="AB2234" s="291">
        <f t="shared" si="551"/>
        <v>0</v>
      </c>
      <c r="AC2234" s="42">
        <f>'Data Entry'!AH2263</f>
        <v>0</v>
      </c>
      <c r="AD2234" s="42">
        <f>'Data Entry'!AI2263</f>
        <v>0</v>
      </c>
      <c r="AE2234" s="42">
        <f>'Data Entry'!AJ2263</f>
        <v>0</v>
      </c>
      <c r="AF2234" s="42">
        <f>'Data Entry'!AK2263</f>
        <v>0</v>
      </c>
      <c r="AG2234" s="42">
        <f>'Data Entry'!AL2263</f>
        <v>0</v>
      </c>
      <c r="AH2234" s="42">
        <f>'Data Entry'!AM2263</f>
        <v>0</v>
      </c>
      <c r="AI2234" s="42">
        <f>'Data Entry'!AV2263</f>
        <v>0</v>
      </c>
      <c r="AJ2234" s="42">
        <f>'Data Entry'!AW2263</f>
        <v>0</v>
      </c>
      <c r="AK2234" s="42">
        <f>'Data Entry'!AX2263</f>
        <v>0</v>
      </c>
      <c r="AL2234" s="291">
        <f t="shared" si="546"/>
        <v>0</v>
      </c>
      <c r="AM2234" s="42">
        <f>'Data Entry'!AY2263</f>
        <v>0</v>
      </c>
      <c r="AN2234" s="42">
        <f>'Data Entry'!AZ2263</f>
        <v>0</v>
      </c>
      <c r="AO2234" s="42">
        <f>'Data Entry'!BA2263</f>
        <v>0</v>
      </c>
      <c r="AP2234" s="42">
        <f>'Data Entry'!BB2263</f>
        <v>0</v>
      </c>
      <c r="AQ2234" s="291">
        <f t="shared" si="552"/>
        <v>0</v>
      </c>
      <c r="AR2234" s="42">
        <f>'Data Entry'!BC2263</f>
        <v>0</v>
      </c>
      <c r="AS2234" s="42">
        <f>'Data Entry'!BD2263</f>
        <v>0</v>
      </c>
      <c r="AT2234" s="291">
        <f t="shared" si="553"/>
        <v>0</v>
      </c>
      <c r="AU2234" s="42">
        <f>'Data Entry'!BE2263</f>
        <v>0</v>
      </c>
      <c r="AV2234" s="42">
        <f>'Data Entry'!BF2263</f>
        <v>0</v>
      </c>
      <c r="AW2234" s="42">
        <f>'Data Entry'!BG2263</f>
        <v>0</v>
      </c>
      <c r="AX2234" s="291">
        <f t="shared" si="547"/>
        <v>0</v>
      </c>
      <c r="AY2234" s="42">
        <f>'Data Entry'!BH2263</f>
        <v>0</v>
      </c>
      <c r="AZ2234" s="42">
        <f>'Data Entry'!BI2263</f>
        <v>0</v>
      </c>
      <c r="BA2234" s="42">
        <f>'Data Entry'!BJ2263</f>
        <v>0</v>
      </c>
      <c r="BB2234" s="42">
        <f>'Data Entry'!BK2263</f>
        <v>0</v>
      </c>
      <c r="BC2234" s="291">
        <f t="shared" si="554"/>
        <v>0</v>
      </c>
      <c r="BD2234" s="42">
        <f>'Data Entry'!BL2263</f>
        <v>0</v>
      </c>
      <c r="BE2234" s="42">
        <f>'Data Entry'!BM2263</f>
        <v>0</v>
      </c>
      <c r="BF2234" s="291">
        <f t="shared" si="555"/>
        <v>0</v>
      </c>
      <c r="BG2234" s="305">
        <f t="shared" si="556"/>
        <v>0</v>
      </c>
      <c r="BH2234" s="288" t="str">
        <f>IFERROR((BG2234*'Data Entry'!$F$18)/'Data Entry'!$E$18,"")</f>
        <v/>
      </c>
      <c r="BI2234" s="305">
        <f t="shared" si="557"/>
        <v>0</v>
      </c>
      <c r="BJ2234" s="288" t="str">
        <f t="shared" si="558"/>
        <v/>
      </c>
      <c r="BK2234" s="307" t="str">
        <f t="shared" si="559"/>
        <v/>
      </c>
    </row>
    <row r="2235" spans="1:63" ht="27" x14ac:dyDescent="0.2">
      <c r="A2235" s="119" t="str">
        <f>'Data Entry'!D2264</f>
        <v>Respondent 2231</v>
      </c>
      <c r="B2235" s="52">
        <f>'Data Entry'!AN2264</f>
        <v>0</v>
      </c>
      <c r="C2235" s="52" t="str">
        <f>'Data Entry'!BX2264</f>
        <v/>
      </c>
      <c r="D2235" s="42" t="str">
        <f>'Data Entry'!BU2264</f>
        <v>No disability</v>
      </c>
      <c r="E2235" s="42">
        <f>'Data Entry'!O2264</f>
        <v>0</v>
      </c>
      <c r="F2235" s="42">
        <f>'Data Entry'!P2264</f>
        <v>0</v>
      </c>
      <c r="G2235" s="42">
        <f>'Data Entry'!Q2264</f>
        <v>0</v>
      </c>
      <c r="H2235" s="291">
        <f t="shared" si="544"/>
        <v>0</v>
      </c>
      <c r="I2235" s="42">
        <f>'Data Entry'!R2264</f>
        <v>0</v>
      </c>
      <c r="J2235" s="42">
        <f>'Data Entry'!S2264</f>
        <v>0</v>
      </c>
      <c r="K2235" s="42">
        <f>'Data Entry'!T2264</f>
        <v>0</v>
      </c>
      <c r="L2235" s="42">
        <f>'Data Entry'!U2264</f>
        <v>0</v>
      </c>
      <c r="M2235" s="291">
        <f t="shared" si="548"/>
        <v>0</v>
      </c>
      <c r="N2235" s="42">
        <f>'Data Entry'!V2264</f>
        <v>0</v>
      </c>
      <c r="O2235" s="42">
        <f>'Data Entry'!W2264</f>
        <v>0</v>
      </c>
      <c r="P2235" s="291">
        <f t="shared" si="549"/>
        <v>0</v>
      </c>
      <c r="Q2235" s="42">
        <f>'Data Entry'!X2264</f>
        <v>0</v>
      </c>
      <c r="R2235" s="42">
        <f>'Data Entry'!Y2264</f>
        <v>0</v>
      </c>
      <c r="S2235" s="42">
        <f>'Data Entry'!Z2264</f>
        <v>0</v>
      </c>
      <c r="T2235" s="291">
        <f t="shared" si="545"/>
        <v>0</v>
      </c>
      <c r="U2235" s="42">
        <f>'Data Entry'!AA2264</f>
        <v>0</v>
      </c>
      <c r="V2235" s="42">
        <f>'Data Entry'!AB2264</f>
        <v>0</v>
      </c>
      <c r="W2235" s="42">
        <f>'Data Entry'!AC2264</f>
        <v>0</v>
      </c>
      <c r="X2235" s="42">
        <f>'Data Entry'!AD2264</f>
        <v>0</v>
      </c>
      <c r="Y2235" s="291">
        <f t="shared" si="550"/>
        <v>0</v>
      </c>
      <c r="Z2235" s="42">
        <f>'Data Entry'!AE2264</f>
        <v>0</v>
      </c>
      <c r="AA2235" s="42">
        <f>'Data Entry'!AF2264</f>
        <v>0</v>
      </c>
      <c r="AB2235" s="291">
        <f t="shared" si="551"/>
        <v>0</v>
      </c>
      <c r="AC2235" s="42">
        <f>'Data Entry'!AH2264</f>
        <v>0</v>
      </c>
      <c r="AD2235" s="42">
        <f>'Data Entry'!AI2264</f>
        <v>0</v>
      </c>
      <c r="AE2235" s="42">
        <f>'Data Entry'!AJ2264</f>
        <v>0</v>
      </c>
      <c r="AF2235" s="42">
        <f>'Data Entry'!AK2264</f>
        <v>0</v>
      </c>
      <c r="AG2235" s="42">
        <f>'Data Entry'!AL2264</f>
        <v>0</v>
      </c>
      <c r="AH2235" s="42">
        <f>'Data Entry'!AM2264</f>
        <v>0</v>
      </c>
      <c r="AI2235" s="42">
        <f>'Data Entry'!AV2264</f>
        <v>0</v>
      </c>
      <c r="AJ2235" s="42">
        <f>'Data Entry'!AW2264</f>
        <v>0</v>
      </c>
      <c r="AK2235" s="42">
        <f>'Data Entry'!AX2264</f>
        <v>0</v>
      </c>
      <c r="AL2235" s="291">
        <f t="shared" si="546"/>
        <v>0</v>
      </c>
      <c r="AM2235" s="42">
        <f>'Data Entry'!AY2264</f>
        <v>0</v>
      </c>
      <c r="AN2235" s="42">
        <f>'Data Entry'!AZ2264</f>
        <v>0</v>
      </c>
      <c r="AO2235" s="42">
        <f>'Data Entry'!BA2264</f>
        <v>0</v>
      </c>
      <c r="AP2235" s="42">
        <f>'Data Entry'!BB2264</f>
        <v>0</v>
      </c>
      <c r="AQ2235" s="291">
        <f t="shared" si="552"/>
        <v>0</v>
      </c>
      <c r="AR2235" s="42">
        <f>'Data Entry'!BC2264</f>
        <v>0</v>
      </c>
      <c r="AS2235" s="42">
        <f>'Data Entry'!BD2264</f>
        <v>0</v>
      </c>
      <c r="AT2235" s="291">
        <f t="shared" si="553"/>
        <v>0</v>
      </c>
      <c r="AU2235" s="42">
        <f>'Data Entry'!BE2264</f>
        <v>0</v>
      </c>
      <c r="AV2235" s="42">
        <f>'Data Entry'!BF2264</f>
        <v>0</v>
      </c>
      <c r="AW2235" s="42">
        <f>'Data Entry'!BG2264</f>
        <v>0</v>
      </c>
      <c r="AX2235" s="291">
        <f t="shared" si="547"/>
        <v>0</v>
      </c>
      <c r="AY2235" s="42">
        <f>'Data Entry'!BH2264</f>
        <v>0</v>
      </c>
      <c r="AZ2235" s="42">
        <f>'Data Entry'!BI2264</f>
        <v>0</v>
      </c>
      <c r="BA2235" s="42">
        <f>'Data Entry'!BJ2264</f>
        <v>0</v>
      </c>
      <c r="BB2235" s="42">
        <f>'Data Entry'!BK2264</f>
        <v>0</v>
      </c>
      <c r="BC2235" s="291">
        <f t="shared" si="554"/>
        <v>0</v>
      </c>
      <c r="BD2235" s="42">
        <f>'Data Entry'!BL2264</f>
        <v>0</v>
      </c>
      <c r="BE2235" s="42">
        <f>'Data Entry'!BM2264</f>
        <v>0</v>
      </c>
      <c r="BF2235" s="291">
        <f t="shared" si="555"/>
        <v>0</v>
      </c>
      <c r="BG2235" s="305">
        <f t="shared" si="556"/>
        <v>0</v>
      </c>
      <c r="BH2235" s="288" t="str">
        <f>IFERROR((BG2235*'Data Entry'!$F$18)/'Data Entry'!$E$18,"")</f>
        <v/>
      </c>
      <c r="BI2235" s="305">
        <f t="shared" si="557"/>
        <v>0</v>
      </c>
      <c r="BJ2235" s="288" t="str">
        <f t="shared" si="558"/>
        <v/>
      </c>
      <c r="BK2235" s="307" t="str">
        <f t="shared" si="559"/>
        <v/>
      </c>
    </row>
    <row r="2236" spans="1:63" ht="27" x14ac:dyDescent="0.2">
      <c r="A2236" s="119" t="str">
        <f>'Data Entry'!D2265</f>
        <v>Respondent 2232</v>
      </c>
      <c r="B2236" s="52">
        <f>'Data Entry'!AN2265</f>
        <v>0</v>
      </c>
      <c r="C2236" s="52" t="str">
        <f>'Data Entry'!BX2265</f>
        <v/>
      </c>
      <c r="D2236" s="42" t="str">
        <f>'Data Entry'!BU2265</f>
        <v>No disability</v>
      </c>
      <c r="E2236" s="42">
        <f>'Data Entry'!O2265</f>
        <v>0</v>
      </c>
      <c r="F2236" s="42">
        <f>'Data Entry'!P2265</f>
        <v>0</v>
      </c>
      <c r="G2236" s="42">
        <f>'Data Entry'!Q2265</f>
        <v>0</v>
      </c>
      <c r="H2236" s="291">
        <f t="shared" si="544"/>
        <v>0</v>
      </c>
      <c r="I2236" s="42">
        <f>'Data Entry'!R2265</f>
        <v>0</v>
      </c>
      <c r="J2236" s="42">
        <f>'Data Entry'!S2265</f>
        <v>0</v>
      </c>
      <c r="K2236" s="42">
        <f>'Data Entry'!T2265</f>
        <v>0</v>
      </c>
      <c r="L2236" s="42">
        <f>'Data Entry'!U2265</f>
        <v>0</v>
      </c>
      <c r="M2236" s="291">
        <f t="shared" si="548"/>
        <v>0</v>
      </c>
      <c r="N2236" s="42">
        <f>'Data Entry'!V2265</f>
        <v>0</v>
      </c>
      <c r="O2236" s="42">
        <f>'Data Entry'!W2265</f>
        <v>0</v>
      </c>
      <c r="P2236" s="291">
        <f t="shared" si="549"/>
        <v>0</v>
      </c>
      <c r="Q2236" s="42">
        <f>'Data Entry'!X2265</f>
        <v>0</v>
      </c>
      <c r="R2236" s="42">
        <f>'Data Entry'!Y2265</f>
        <v>0</v>
      </c>
      <c r="S2236" s="42">
        <f>'Data Entry'!Z2265</f>
        <v>0</v>
      </c>
      <c r="T2236" s="291">
        <f t="shared" si="545"/>
        <v>0</v>
      </c>
      <c r="U2236" s="42">
        <f>'Data Entry'!AA2265</f>
        <v>0</v>
      </c>
      <c r="V2236" s="42">
        <f>'Data Entry'!AB2265</f>
        <v>0</v>
      </c>
      <c r="W2236" s="42">
        <f>'Data Entry'!AC2265</f>
        <v>0</v>
      </c>
      <c r="X2236" s="42">
        <f>'Data Entry'!AD2265</f>
        <v>0</v>
      </c>
      <c r="Y2236" s="291">
        <f t="shared" si="550"/>
        <v>0</v>
      </c>
      <c r="Z2236" s="42">
        <f>'Data Entry'!AE2265</f>
        <v>0</v>
      </c>
      <c r="AA2236" s="42">
        <f>'Data Entry'!AF2265</f>
        <v>0</v>
      </c>
      <c r="AB2236" s="291">
        <f t="shared" si="551"/>
        <v>0</v>
      </c>
      <c r="AC2236" s="42">
        <f>'Data Entry'!AH2265</f>
        <v>0</v>
      </c>
      <c r="AD2236" s="42">
        <f>'Data Entry'!AI2265</f>
        <v>0</v>
      </c>
      <c r="AE2236" s="42">
        <f>'Data Entry'!AJ2265</f>
        <v>0</v>
      </c>
      <c r="AF2236" s="42">
        <f>'Data Entry'!AK2265</f>
        <v>0</v>
      </c>
      <c r="AG2236" s="42">
        <f>'Data Entry'!AL2265</f>
        <v>0</v>
      </c>
      <c r="AH2236" s="42">
        <f>'Data Entry'!AM2265</f>
        <v>0</v>
      </c>
      <c r="AI2236" s="42">
        <f>'Data Entry'!AV2265</f>
        <v>0</v>
      </c>
      <c r="AJ2236" s="42">
        <f>'Data Entry'!AW2265</f>
        <v>0</v>
      </c>
      <c r="AK2236" s="42">
        <f>'Data Entry'!AX2265</f>
        <v>0</v>
      </c>
      <c r="AL2236" s="291">
        <f t="shared" si="546"/>
        <v>0</v>
      </c>
      <c r="AM2236" s="42">
        <f>'Data Entry'!AY2265</f>
        <v>0</v>
      </c>
      <c r="AN2236" s="42">
        <f>'Data Entry'!AZ2265</f>
        <v>0</v>
      </c>
      <c r="AO2236" s="42">
        <f>'Data Entry'!BA2265</f>
        <v>0</v>
      </c>
      <c r="AP2236" s="42">
        <f>'Data Entry'!BB2265</f>
        <v>0</v>
      </c>
      <c r="AQ2236" s="291">
        <f t="shared" si="552"/>
        <v>0</v>
      </c>
      <c r="AR2236" s="42">
        <f>'Data Entry'!BC2265</f>
        <v>0</v>
      </c>
      <c r="AS2236" s="42">
        <f>'Data Entry'!BD2265</f>
        <v>0</v>
      </c>
      <c r="AT2236" s="291">
        <f t="shared" si="553"/>
        <v>0</v>
      </c>
      <c r="AU2236" s="42">
        <f>'Data Entry'!BE2265</f>
        <v>0</v>
      </c>
      <c r="AV2236" s="42">
        <f>'Data Entry'!BF2265</f>
        <v>0</v>
      </c>
      <c r="AW2236" s="42">
        <f>'Data Entry'!BG2265</f>
        <v>0</v>
      </c>
      <c r="AX2236" s="291">
        <f t="shared" si="547"/>
        <v>0</v>
      </c>
      <c r="AY2236" s="42">
        <f>'Data Entry'!BH2265</f>
        <v>0</v>
      </c>
      <c r="AZ2236" s="42">
        <f>'Data Entry'!BI2265</f>
        <v>0</v>
      </c>
      <c r="BA2236" s="42">
        <f>'Data Entry'!BJ2265</f>
        <v>0</v>
      </c>
      <c r="BB2236" s="42">
        <f>'Data Entry'!BK2265</f>
        <v>0</v>
      </c>
      <c r="BC2236" s="291">
        <f t="shared" si="554"/>
        <v>0</v>
      </c>
      <c r="BD2236" s="42">
        <f>'Data Entry'!BL2265</f>
        <v>0</v>
      </c>
      <c r="BE2236" s="42">
        <f>'Data Entry'!BM2265</f>
        <v>0</v>
      </c>
      <c r="BF2236" s="291">
        <f t="shared" si="555"/>
        <v>0</v>
      </c>
      <c r="BG2236" s="305">
        <f t="shared" si="556"/>
        <v>0</v>
      </c>
      <c r="BH2236" s="288" t="str">
        <f>IFERROR((BG2236*'Data Entry'!$F$18)/'Data Entry'!$E$18,"")</f>
        <v/>
      </c>
      <c r="BI2236" s="305">
        <f t="shared" si="557"/>
        <v>0</v>
      </c>
      <c r="BJ2236" s="288" t="str">
        <f t="shared" si="558"/>
        <v/>
      </c>
      <c r="BK2236" s="307" t="str">
        <f t="shared" si="559"/>
        <v/>
      </c>
    </row>
    <row r="2237" spans="1:63" ht="27" x14ac:dyDescent="0.2">
      <c r="A2237" s="119" t="str">
        <f>'Data Entry'!D2266</f>
        <v>Respondent 2233</v>
      </c>
      <c r="B2237" s="52">
        <f>'Data Entry'!AN2266</f>
        <v>0</v>
      </c>
      <c r="C2237" s="52" t="str">
        <f>'Data Entry'!BX2266</f>
        <v/>
      </c>
      <c r="D2237" s="42" t="str">
        <f>'Data Entry'!BU2266</f>
        <v>No disability</v>
      </c>
      <c r="E2237" s="42">
        <f>'Data Entry'!O2266</f>
        <v>0</v>
      </c>
      <c r="F2237" s="42">
        <f>'Data Entry'!P2266</f>
        <v>0</v>
      </c>
      <c r="G2237" s="42">
        <f>'Data Entry'!Q2266</f>
        <v>0</v>
      </c>
      <c r="H2237" s="291">
        <f t="shared" si="544"/>
        <v>0</v>
      </c>
      <c r="I2237" s="42">
        <f>'Data Entry'!R2266</f>
        <v>0</v>
      </c>
      <c r="J2237" s="42">
        <f>'Data Entry'!S2266</f>
        <v>0</v>
      </c>
      <c r="K2237" s="42">
        <f>'Data Entry'!T2266</f>
        <v>0</v>
      </c>
      <c r="L2237" s="42">
        <f>'Data Entry'!U2266</f>
        <v>0</v>
      </c>
      <c r="M2237" s="291">
        <f t="shared" si="548"/>
        <v>0</v>
      </c>
      <c r="N2237" s="42">
        <f>'Data Entry'!V2266</f>
        <v>0</v>
      </c>
      <c r="O2237" s="42">
        <f>'Data Entry'!W2266</f>
        <v>0</v>
      </c>
      <c r="P2237" s="291">
        <f t="shared" si="549"/>
        <v>0</v>
      </c>
      <c r="Q2237" s="42">
        <f>'Data Entry'!X2266</f>
        <v>0</v>
      </c>
      <c r="R2237" s="42">
        <f>'Data Entry'!Y2266</f>
        <v>0</v>
      </c>
      <c r="S2237" s="42">
        <f>'Data Entry'!Z2266</f>
        <v>0</v>
      </c>
      <c r="T2237" s="291">
        <f t="shared" si="545"/>
        <v>0</v>
      </c>
      <c r="U2237" s="42">
        <f>'Data Entry'!AA2266</f>
        <v>0</v>
      </c>
      <c r="V2237" s="42">
        <f>'Data Entry'!AB2266</f>
        <v>0</v>
      </c>
      <c r="W2237" s="42">
        <f>'Data Entry'!AC2266</f>
        <v>0</v>
      </c>
      <c r="X2237" s="42">
        <f>'Data Entry'!AD2266</f>
        <v>0</v>
      </c>
      <c r="Y2237" s="291">
        <f t="shared" si="550"/>
        <v>0</v>
      </c>
      <c r="Z2237" s="42">
        <f>'Data Entry'!AE2266</f>
        <v>0</v>
      </c>
      <c r="AA2237" s="42">
        <f>'Data Entry'!AF2266</f>
        <v>0</v>
      </c>
      <c r="AB2237" s="291">
        <f t="shared" si="551"/>
        <v>0</v>
      </c>
      <c r="AC2237" s="42">
        <f>'Data Entry'!AH2266</f>
        <v>0</v>
      </c>
      <c r="AD2237" s="42">
        <f>'Data Entry'!AI2266</f>
        <v>0</v>
      </c>
      <c r="AE2237" s="42">
        <f>'Data Entry'!AJ2266</f>
        <v>0</v>
      </c>
      <c r="AF2237" s="42">
        <f>'Data Entry'!AK2266</f>
        <v>0</v>
      </c>
      <c r="AG2237" s="42">
        <f>'Data Entry'!AL2266</f>
        <v>0</v>
      </c>
      <c r="AH2237" s="42">
        <f>'Data Entry'!AM2266</f>
        <v>0</v>
      </c>
      <c r="AI2237" s="42">
        <f>'Data Entry'!AV2266</f>
        <v>0</v>
      </c>
      <c r="AJ2237" s="42">
        <f>'Data Entry'!AW2266</f>
        <v>0</v>
      </c>
      <c r="AK2237" s="42">
        <f>'Data Entry'!AX2266</f>
        <v>0</v>
      </c>
      <c r="AL2237" s="291">
        <f t="shared" si="546"/>
        <v>0</v>
      </c>
      <c r="AM2237" s="42">
        <f>'Data Entry'!AY2266</f>
        <v>0</v>
      </c>
      <c r="AN2237" s="42">
        <f>'Data Entry'!AZ2266</f>
        <v>0</v>
      </c>
      <c r="AO2237" s="42">
        <f>'Data Entry'!BA2266</f>
        <v>0</v>
      </c>
      <c r="AP2237" s="42">
        <f>'Data Entry'!BB2266</f>
        <v>0</v>
      </c>
      <c r="AQ2237" s="291">
        <f t="shared" si="552"/>
        <v>0</v>
      </c>
      <c r="AR2237" s="42">
        <f>'Data Entry'!BC2266</f>
        <v>0</v>
      </c>
      <c r="AS2237" s="42">
        <f>'Data Entry'!BD2266</f>
        <v>0</v>
      </c>
      <c r="AT2237" s="291">
        <f t="shared" si="553"/>
        <v>0</v>
      </c>
      <c r="AU2237" s="42">
        <f>'Data Entry'!BE2266</f>
        <v>0</v>
      </c>
      <c r="AV2237" s="42">
        <f>'Data Entry'!BF2266</f>
        <v>0</v>
      </c>
      <c r="AW2237" s="42">
        <f>'Data Entry'!BG2266</f>
        <v>0</v>
      </c>
      <c r="AX2237" s="291">
        <f t="shared" si="547"/>
        <v>0</v>
      </c>
      <c r="AY2237" s="42">
        <f>'Data Entry'!BH2266</f>
        <v>0</v>
      </c>
      <c r="AZ2237" s="42">
        <f>'Data Entry'!BI2266</f>
        <v>0</v>
      </c>
      <c r="BA2237" s="42">
        <f>'Data Entry'!BJ2266</f>
        <v>0</v>
      </c>
      <c r="BB2237" s="42">
        <f>'Data Entry'!BK2266</f>
        <v>0</v>
      </c>
      <c r="BC2237" s="291">
        <f t="shared" si="554"/>
        <v>0</v>
      </c>
      <c r="BD2237" s="42">
        <f>'Data Entry'!BL2266</f>
        <v>0</v>
      </c>
      <c r="BE2237" s="42">
        <f>'Data Entry'!BM2266</f>
        <v>0</v>
      </c>
      <c r="BF2237" s="291">
        <f t="shared" si="555"/>
        <v>0</v>
      </c>
      <c r="BG2237" s="305">
        <f t="shared" si="556"/>
        <v>0</v>
      </c>
      <c r="BH2237" s="288" t="str">
        <f>IFERROR((BG2237*'Data Entry'!$F$18)/'Data Entry'!$E$18,"")</f>
        <v/>
      </c>
      <c r="BI2237" s="305">
        <f t="shared" si="557"/>
        <v>0</v>
      </c>
      <c r="BJ2237" s="288" t="str">
        <f t="shared" si="558"/>
        <v/>
      </c>
      <c r="BK2237" s="307" t="str">
        <f t="shared" si="559"/>
        <v/>
      </c>
    </row>
    <row r="2238" spans="1:63" ht="27" x14ac:dyDescent="0.2">
      <c r="A2238" s="119" t="str">
        <f>'Data Entry'!D2267</f>
        <v>Respondent 2234</v>
      </c>
      <c r="B2238" s="52">
        <f>'Data Entry'!AN2267</f>
        <v>0</v>
      </c>
      <c r="C2238" s="52" t="str">
        <f>'Data Entry'!BX2267</f>
        <v/>
      </c>
      <c r="D2238" s="42" t="str">
        <f>'Data Entry'!BU2267</f>
        <v>No disability</v>
      </c>
      <c r="E2238" s="42">
        <f>'Data Entry'!O2267</f>
        <v>0</v>
      </c>
      <c r="F2238" s="42">
        <f>'Data Entry'!P2267</f>
        <v>0</v>
      </c>
      <c r="G2238" s="42">
        <f>'Data Entry'!Q2267</f>
        <v>0</v>
      </c>
      <c r="H2238" s="291">
        <f t="shared" si="544"/>
        <v>0</v>
      </c>
      <c r="I2238" s="42">
        <f>'Data Entry'!R2267</f>
        <v>0</v>
      </c>
      <c r="J2238" s="42">
        <f>'Data Entry'!S2267</f>
        <v>0</v>
      </c>
      <c r="K2238" s="42">
        <f>'Data Entry'!T2267</f>
        <v>0</v>
      </c>
      <c r="L2238" s="42">
        <f>'Data Entry'!U2267</f>
        <v>0</v>
      </c>
      <c r="M2238" s="291">
        <f t="shared" si="548"/>
        <v>0</v>
      </c>
      <c r="N2238" s="42">
        <f>'Data Entry'!V2267</f>
        <v>0</v>
      </c>
      <c r="O2238" s="42">
        <f>'Data Entry'!W2267</f>
        <v>0</v>
      </c>
      <c r="P2238" s="291">
        <f t="shared" si="549"/>
        <v>0</v>
      </c>
      <c r="Q2238" s="42">
        <f>'Data Entry'!X2267</f>
        <v>0</v>
      </c>
      <c r="R2238" s="42">
        <f>'Data Entry'!Y2267</f>
        <v>0</v>
      </c>
      <c r="S2238" s="42">
        <f>'Data Entry'!Z2267</f>
        <v>0</v>
      </c>
      <c r="T2238" s="291">
        <f t="shared" si="545"/>
        <v>0</v>
      </c>
      <c r="U2238" s="42">
        <f>'Data Entry'!AA2267</f>
        <v>0</v>
      </c>
      <c r="V2238" s="42">
        <f>'Data Entry'!AB2267</f>
        <v>0</v>
      </c>
      <c r="W2238" s="42">
        <f>'Data Entry'!AC2267</f>
        <v>0</v>
      </c>
      <c r="X2238" s="42">
        <f>'Data Entry'!AD2267</f>
        <v>0</v>
      </c>
      <c r="Y2238" s="291">
        <f t="shared" si="550"/>
        <v>0</v>
      </c>
      <c r="Z2238" s="42">
        <f>'Data Entry'!AE2267</f>
        <v>0</v>
      </c>
      <c r="AA2238" s="42">
        <f>'Data Entry'!AF2267</f>
        <v>0</v>
      </c>
      <c r="AB2238" s="291">
        <f t="shared" si="551"/>
        <v>0</v>
      </c>
      <c r="AC2238" s="42">
        <f>'Data Entry'!AH2267</f>
        <v>0</v>
      </c>
      <c r="AD2238" s="42">
        <f>'Data Entry'!AI2267</f>
        <v>0</v>
      </c>
      <c r="AE2238" s="42">
        <f>'Data Entry'!AJ2267</f>
        <v>0</v>
      </c>
      <c r="AF2238" s="42">
        <f>'Data Entry'!AK2267</f>
        <v>0</v>
      </c>
      <c r="AG2238" s="42">
        <f>'Data Entry'!AL2267</f>
        <v>0</v>
      </c>
      <c r="AH2238" s="42">
        <f>'Data Entry'!AM2267</f>
        <v>0</v>
      </c>
      <c r="AI2238" s="42">
        <f>'Data Entry'!AV2267</f>
        <v>0</v>
      </c>
      <c r="AJ2238" s="42">
        <f>'Data Entry'!AW2267</f>
        <v>0</v>
      </c>
      <c r="AK2238" s="42">
        <f>'Data Entry'!AX2267</f>
        <v>0</v>
      </c>
      <c r="AL2238" s="291">
        <f t="shared" si="546"/>
        <v>0</v>
      </c>
      <c r="AM2238" s="42">
        <f>'Data Entry'!AY2267</f>
        <v>0</v>
      </c>
      <c r="AN2238" s="42">
        <f>'Data Entry'!AZ2267</f>
        <v>0</v>
      </c>
      <c r="AO2238" s="42">
        <f>'Data Entry'!BA2267</f>
        <v>0</v>
      </c>
      <c r="AP2238" s="42">
        <f>'Data Entry'!BB2267</f>
        <v>0</v>
      </c>
      <c r="AQ2238" s="291">
        <f t="shared" si="552"/>
        <v>0</v>
      </c>
      <c r="AR2238" s="42">
        <f>'Data Entry'!BC2267</f>
        <v>0</v>
      </c>
      <c r="AS2238" s="42">
        <f>'Data Entry'!BD2267</f>
        <v>0</v>
      </c>
      <c r="AT2238" s="291">
        <f t="shared" si="553"/>
        <v>0</v>
      </c>
      <c r="AU2238" s="42">
        <f>'Data Entry'!BE2267</f>
        <v>0</v>
      </c>
      <c r="AV2238" s="42">
        <f>'Data Entry'!BF2267</f>
        <v>0</v>
      </c>
      <c r="AW2238" s="42">
        <f>'Data Entry'!BG2267</f>
        <v>0</v>
      </c>
      <c r="AX2238" s="291">
        <f t="shared" si="547"/>
        <v>0</v>
      </c>
      <c r="AY2238" s="42">
        <f>'Data Entry'!BH2267</f>
        <v>0</v>
      </c>
      <c r="AZ2238" s="42">
        <f>'Data Entry'!BI2267</f>
        <v>0</v>
      </c>
      <c r="BA2238" s="42">
        <f>'Data Entry'!BJ2267</f>
        <v>0</v>
      </c>
      <c r="BB2238" s="42">
        <f>'Data Entry'!BK2267</f>
        <v>0</v>
      </c>
      <c r="BC2238" s="291">
        <f t="shared" si="554"/>
        <v>0</v>
      </c>
      <c r="BD2238" s="42">
        <f>'Data Entry'!BL2267</f>
        <v>0</v>
      </c>
      <c r="BE2238" s="42">
        <f>'Data Entry'!BM2267</f>
        <v>0</v>
      </c>
      <c r="BF2238" s="291">
        <f t="shared" si="555"/>
        <v>0</v>
      </c>
      <c r="BG2238" s="305">
        <f t="shared" si="556"/>
        <v>0</v>
      </c>
      <c r="BH2238" s="288" t="str">
        <f>IFERROR((BG2238*'Data Entry'!$F$18)/'Data Entry'!$E$18,"")</f>
        <v/>
      </c>
      <c r="BI2238" s="305">
        <f t="shared" si="557"/>
        <v>0</v>
      </c>
      <c r="BJ2238" s="288" t="str">
        <f t="shared" si="558"/>
        <v/>
      </c>
      <c r="BK2238" s="307" t="str">
        <f t="shared" si="559"/>
        <v/>
      </c>
    </row>
    <row r="2239" spans="1:63" ht="27" x14ac:dyDescent="0.2">
      <c r="A2239" s="119" t="str">
        <f>'Data Entry'!D2268</f>
        <v>Respondent 2235</v>
      </c>
      <c r="B2239" s="52">
        <f>'Data Entry'!AN2268</f>
        <v>0</v>
      </c>
      <c r="C2239" s="52" t="str">
        <f>'Data Entry'!BX2268</f>
        <v/>
      </c>
      <c r="D2239" s="42" t="str">
        <f>'Data Entry'!BU2268</f>
        <v>No disability</v>
      </c>
      <c r="E2239" s="42">
        <f>'Data Entry'!O2268</f>
        <v>0</v>
      </c>
      <c r="F2239" s="42">
        <f>'Data Entry'!P2268</f>
        <v>0</v>
      </c>
      <c r="G2239" s="42">
        <f>'Data Entry'!Q2268</f>
        <v>0</v>
      </c>
      <c r="H2239" s="291">
        <f t="shared" si="544"/>
        <v>0</v>
      </c>
      <c r="I2239" s="42">
        <f>'Data Entry'!R2268</f>
        <v>0</v>
      </c>
      <c r="J2239" s="42">
        <f>'Data Entry'!S2268</f>
        <v>0</v>
      </c>
      <c r="K2239" s="42">
        <f>'Data Entry'!T2268</f>
        <v>0</v>
      </c>
      <c r="L2239" s="42">
        <f>'Data Entry'!U2268</f>
        <v>0</v>
      </c>
      <c r="M2239" s="291">
        <f t="shared" si="548"/>
        <v>0</v>
      </c>
      <c r="N2239" s="42">
        <f>'Data Entry'!V2268</f>
        <v>0</v>
      </c>
      <c r="O2239" s="42">
        <f>'Data Entry'!W2268</f>
        <v>0</v>
      </c>
      <c r="P2239" s="291">
        <f t="shared" si="549"/>
        <v>0</v>
      </c>
      <c r="Q2239" s="42">
        <f>'Data Entry'!X2268</f>
        <v>0</v>
      </c>
      <c r="R2239" s="42">
        <f>'Data Entry'!Y2268</f>
        <v>0</v>
      </c>
      <c r="S2239" s="42">
        <f>'Data Entry'!Z2268</f>
        <v>0</v>
      </c>
      <c r="T2239" s="291">
        <f t="shared" si="545"/>
        <v>0</v>
      </c>
      <c r="U2239" s="42">
        <f>'Data Entry'!AA2268</f>
        <v>0</v>
      </c>
      <c r="V2239" s="42">
        <f>'Data Entry'!AB2268</f>
        <v>0</v>
      </c>
      <c r="W2239" s="42">
        <f>'Data Entry'!AC2268</f>
        <v>0</v>
      </c>
      <c r="X2239" s="42">
        <f>'Data Entry'!AD2268</f>
        <v>0</v>
      </c>
      <c r="Y2239" s="291">
        <f t="shared" si="550"/>
        <v>0</v>
      </c>
      <c r="Z2239" s="42">
        <f>'Data Entry'!AE2268</f>
        <v>0</v>
      </c>
      <c r="AA2239" s="42">
        <f>'Data Entry'!AF2268</f>
        <v>0</v>
      </c>
      <c r="AB2239" s="291">
        <f t="shared" si="551"/>
        <v>0</v>
      </c>
      <c r="AC2239" s="42">
        <f>'Data Entry'!AH2268</f>
        <v>0</v>
      </c>
      <c r="AD2239" s="42">
        <f>'Data Entry'!AI2268</f>
        <v>0</v>
      </c>
      <c r="AE2239" s="42">
        <f>'Data Entry'!AJ2268</f>
        <v>0</v>
      </c>
      <c r="AF2239" s="42">
        <f>'Data Entry'!AK2268</f>
        <v>0</v>
      </c>
      <c r="AG2239" s="42">
        <f>'Data Entry'!AL2268</f>
        <v>0</v>
      </c>
      <c r="AH2239" s="42">
        <f>'Data Entry'!AM2268</f>
        <v>0</v>
      </c>
      <c r="AI2239" s="42">
        <f>'Data Entry'!AV2268</f>
        <v>0</v>
      </c>
      <c r="AJ2239" s="42">
        <f>'Data Entry'!AW2268</f>
        <v>0</v>
      </c>
      <c r="AK2239" s="42">
        <f>'Data Entry'!AX2268</f>
        <v>0</v>
      </c>
      <c r="AL2239" s="291">
        <f t="shared" si="546"/>
        <v>0</v>
      </c>
      <c r="AM2239" s="42">
        <f>'Data Entry'!AY2268</f>
        <v>0</v>
      </c>
      <c r="AN2239" s="42">
        <f>'Data Entry'!AZ2268</f>
        <v>0</v>
      </c>
      <c r="AO2239" s="42">
        <f>'Data Entry'!BA2268</f>
        <v>0</v>
      </c>
      <c r="AP2239" s="42">
        <f>'Data Entry'!BB2268</f>
        <v>0</v>
      </c>
      <c r="AQ2239" s="291">
        <f t="shared" si="552"/>
        <v>0</v>
      </c>
      <c r="AR2239" s="42">
        <f>'Data Entry'!BC2268</f>
        <v>0</v>
      </c>
      <c r="AS2239" s="42">
        <f>'Data Entry'!BD2268</f>
        <v>0</v>
      </c>
      <c r="AT2239" s="291">
        <f t="shared" si="553"/>
        <v>0</v>
      </c>
      <c r="AU2239" s="42">
        <f>'Data Entry'!BE2268</f>
        <v>0</v>
      </c>
      <c r="AV2239" s="42">
        <f>'Data Entry'!BF2268</f>
        <v>0</v>
      </c>
      <c r="AW2239" s="42">
        <f>'Data Entry'!BG2268</f>
        <v>0</v>
      </c>
      <c r="AX2239" s="291">
        <f t="shared" si="547"/>
        <v>0</v>
      </c>
      <c r="AY2239" s="42">
        <f>'Data Entry'!BH2268</f>
        <v>0</v>
      </c>
      <c r="AZ2239" s="42">
        <f>'Data Entry'!BI2268</f>
        <v>0</v>
      </c>
      <c r="BA2239" s="42">
        <f>'Data Entry'!BJ2268</f>
        <v>0</v>
      </c>
      <c r="BB2239" s="42">
        <f>'Data Entry'!BK2268</f>
        <v>0</v>
      </c>
      <c r="BC2239" s="291">
        <f t="shared" si="554"/>
        <v>0</v>
      </c>
      <c r="BD2239" s="42">
        <f>'Data Entry'!BL2268</f>
        <v>0</v>
      </c>
      <c r="BE2239" s="42">
        <f>'Data Entry'!BM2268</f>
        <v>0</v>
      </c>
      <c r="BF2239" s="291">
        <f t="shared" si="555"/>
        <v>0</v>
      </c>
      <c r="BG2239" s="305">
        <f t="shared" si="556"/>
        <v>0</v>
      </c>
      <c r="BH2239" s="288" t="str">
        <f>IFERROR((BG2239*'Data Entry'!$F$18)/'Data Entry'!$E$18,"")</f>
        <v/>
      </c>
      <c r="BI2239" s="305">
        <f t="shared" si="557"/>
        <v>0</v>
      </c>
      <c r="BJ2239" s="288" t="str">
        <f t="shared" si="558"/>
        <v/>
      </c>
      <c r="BK2239" s="307" t="str">
        <f t="shared" si="559"/>
        <v/>
      </c>
    </row>
    <row r="2240" spans="1:63" ht="27" x14ac:dyDescent="0.2">
      <c r="A2240" s="119" t="str">
        <f>'Data Entry'!D2269</f>
        <v>Respondent 2236</v>
      </c>
      <c r="B2240" s="52">
        <f>'Data Entry'!AN2269</f>
        <v>0</v>
      </c>
      <c r="C2240" s="52" t="str">
        <f>'Data Entry'!BX2269</f>
        <v/>
      </c>
      <c r="D2240" s="42" t="str">
        <f>'Data Entry'!BU2269</f>
        <v>No disability</v>
      </c>
      <c r="E2240" s="42">
        <f>'Data Entry'!O2269</f>
        <v>0</v>
      </c>
      <c r="F2240" s="42">
        <f>'Data Entry'!P2269</f>
        <v>0</v>
      </c>
      <c r="G2240" s="42">
        <f>'Data Entry'!Q2269</f>
        <v>0</v>
      </c>
      <c r="H2240" s="291">
        <f t="shared" si="544"/>
        <v>0</v>
      </c>
      <c r="I2240" s="42">
        <f>'Data Entry'!R2269</f>
        <v>0</v>
      </c>
      <c r="J2240" s="42">
        <f>'Data Entry'!S2269</f>
        <v>0</v>
      </c>
      <c r="K2240" s="42">
        <f>'Data Entry'!T2269</f>
        <v>0</v>
      </c>
      <c r="L2240" s="42">
        <f>'Data Entry'!U2269</f>
        <v>0</v>
      </c>
      <c r="M2240" s="291">
        <f t="shared" si="548"/>
        <v>0</v>
      </c>
      <c r="N2240" s="42">
        <f>'Data Entry'!V2269</f>
        <v>0</v>
      </c>
      <c r="O2240" s="42">
        <f>'Data Entry'!W2269</f>
        <v>0</v>
      </c>
      <c r="P2240" s="291">
        <f t="shared" si="549"/>
        <v>0</v>
      </c>
      <c r="Q2240" s="42">
        <f>'Data Entry'!X2269</f>
        <v>0</v>
      </c>
      <c r="R2240" s="42">
        <f>'Data Entry'!Y2269</f>
        <v>0</v>
      </c>
      <c r="S2240" s="42">
        <f>'Data Entry'!Z2269</f>
        <v>0</v>
      </c>
      <c r="T2240" s="291">
        <f t="shared" si="545"/>
        <v>0</v>
      </c>
      <c r="U2240" s="42">
        <f>'Data Entry'!AA2269</f>
        <v>0</v>
      </c>
      <c r="V2240" s="42">
        <f>'Data Entry'!AB2269</f>
        <v>0</v>
      </c>
      <c r="W2240" s="42">
        <f>'Data Entry'!AC2269</f>
        <v>0</v>
      </c>
      <c r="X2240" s="42">
        <f>'Data Entry'!AD2269</f>
        <v>0</v>
      </c>
      <c r="Y2240" s="291">
        <f t="shared" si="550"/>
        <v>0</v>
      </c>
      <c r="Z2240" s="42">
        <f>'Data Entry'!AE2269</f>
        <v>0</v>
      </c>
      <c r="AA2240" s="42">
        <f>'Data Entry'!AF2269</f>
        <v>0</v>
      </c>
      <c r="AB2240" s="291">
        <f t="shared" si="551"/>
        <v>0</v>
      </c>
      <c r="AC2240" s="42">
        <f>'Data Entry'!AH2269</f>
        <v>0</v>
      </c>
      <c r="AD2240" s="42">
        <f>'Data Entry'!AI2269</f>
        <v>0</v>
      </c>
      <c r="AE2240" s="42">
        <f>'Data Entry'!AJ2269</f>
        <v>0</v>
      </c>
      <c r="AF2240" s="42">
        <f>'Data Entry'!AK2269</f>
        <v>0</v>
      </c>
      <c r="AG2240" s="42">
        <f>'Data Entry'!AL2269</f>
        <v>0</v>
      </c>
      <c r="AH2240" s="42">
        <f>'Data Entry'!AM2269</f>
        <v>0</v>
      </c>
      <c r="AI2240" s="42">
        <f>'Data Entry'!AV2269</f>
        <v>0</v>
      </c>
      <c r="AJ2240" s="42">
        <f>'Data Entry'!AW2269</f>
        <v>0</v>
      </c>
      <c r="AK2240" s="42">
        <f>'Data Entry'!AX2269</f>
        <v>0</v>
      </c>
      <c r="AL2240" s="291">
        <f t="shared" si="546"/>
        <v>0</v>
      </c>
      <c r="AM2240" s="42">
        <f>'Data Entry'!AY2269</f>
        <v>0</v>
      </c>
      <c r="AN2240" s="42">
        <f>'Data Entry'!AZ2269</f>
        <v>0</v>
      </c>
      <c r="AO2240" s="42">
        <f>'Data Entry'!BA2269</f>
        <v>0</v>
      </c>
      <c r="AP2240" s="42">
        <f>'Data Entry'!BB2269</f>
        <v>0</v>
      </c>
      <c r="AQ2240" s="291">
        <f t="shared" si="552"/>
        <v>0</v>
      </c>
      <c r="AR2240" s="42">
        <f>'Data Entry'!BC2269</f>
        <v>0</v>
      </c>
      <c r="AS2240" s="42">
        <f>'Data Entry'!BD2269</f>
        <v>0</v>
      </c>
      <c r="AT2240" s="291">
        <f t="shared" si="553"/>
        <v>0</v>
      </c>
      <c r="AU2240" s="42">
        <f>'Data Entry'!BE2269</f>
        <v>0</v>
      </c>
      <c r="AV2240" s="42">
        <f>'Data Entry'!BF2269</f>
        <v>0</v>
      </c>
      <c r="AW2240" s="42">
        <f>'Data Entry'!BG2269</f>
        <v>0</v>
      </c>
      <c r="AX2240" s="291">
        <f t="shared" si="547"/>
        <v>0</v>
      </c>
      <c r="AY2240" s="42">
        <f>'Data Entry'!BH2269</f>
        <v>0</v>
      </c>
      <c r="AZ2240" s="42">
        <f>'Data Entry'!BI2269</f>
        <v>0</v>
      </c>
      <c r="BA2240" s="42">
        <f>'Data Entry'!BJ2269</f>
        <v>0</v>
      </c>
      <c r="BB2240" s="42">
        <f>'Data Entry'!BK2269</f>
        <v>0</v>
      </c>
      <c r="BC2240" s="291">
        <f t="shared" si="554"/>
        <v>0</v>
      </c>
      <c r="BD2240" s="42">
        <f>'Data Entry'!BL2269</f>
        <v>0</v>
      </c>
      <c r="BE2240" s="42">
        <f>'Data Entry'!BM2269</f>
        <v>0</v>
      </c>
      <c r="BF2240" s="291">
        <f t="shared" si="555"/>
        <v>0</v>
      </c>
      <c r="BG2240" s="305">
        <f t="shared" si="556"/>
        <v>0</v>
      </c>
      <c r="BH2240" s="288" t="str">
        <f>IFERROR((BG2240*'Data Entry'!$F$18)/'Data Entry'!$E$18,"")</f>
        <v/>
      </c>
      <c r="BI2240" s="305">
        <f t="shared" si="557"/>
        <v>0</v>
      </c>
      <c r="BJ2240" s="288" t="str">
        <f t="shared" si="558"/>
        <v/>
      </c>
      <c r="BK2240" s="307" t="str">
        <f t="shared" si="559"/>
        <v/>
      </c>
    </row>
    <row r="2241" spans="1:63" ht="27" x14ac:dyDescent="0.2">
      <c r="A2241" s="119" t="str">
        <f>'Data Entry'!D2270</f>
        <v>Respondent 2237</v>
      </c>
      <c r="B2241" s="52">
        <f>'Data Entry'!AN2270</f>
        <v>0</v>
      </c>
      <c r="C2241" s="52" t="str">
        <f>'Data Entry'!BX2270</f>
        <v/>
      </c>
      <c r="D2241" s="42" t="str">
        <f>'Data Entry'!BU2270</f>
        <v>No disability</v>
      </c>
      <c r="E2241" s="42">
        <f>'Data Entry'!O2270</f>
        <v>0</v>
      </c>
      <c r="F2241" s="42">
        <f>'Data Entry'!P2270</f>
        <v>0</v>
      </c>
      <c r="G2241" s="42">
        <f>'Data Entry'!Q2270</f>
        <v>0</v>
      </c>
      <c r="H2241" s="291">
        <f t="shared" si="544"/>
        <v>0</v>
      </c>
      <c r="I2241" s="42">
        <f>'Data Entry'!R2270</f>
        <v>0</v>
      </c>
      <c r="J2241" s="42">
        <f>'Data Entry'!S2270</f>
        <v>0</v>
      </c>
      <c r="K2241" s="42">
        <f>'Data Entry'!T2270</f>
        <v>0</v>
      </c>
      <c r="L2241" s="42">
        <f>'Data Entry'!U2270</f>
        <v>0</v>
      </c>
      <c r="M2241" s="291">
        <f t="shared" si="548"/>
        <v>0</v>
      </c>
      <c r="N2241" s="42">
        <f>'Data Entry'!V2270</f>
        <v>0</v>
      </c>
      <c r="O2241" s="42">
        <f>'Data Entry'!W2270</f>
        <v>0</v>
      </c>
      <c r="P2241" s="291">
        <f t="shared" si="549"/>
        <v>0</v>
      </c>
      <c r="Q2241" s="42">
        <f>'Data Entry'!X2270</f>
        <v>0</v>
      </c>
      <c r="R2241" s="42">
        <f>'Data Entry'!Y2270</f>
        <v>0</v>
      </c>
      <c r="S2241" s="42">
        <f>'Data Entry'!Z2270</f>
        <v>0</v>
      </c>
      <c r="T2241" s="291">
        <f t="shared" si="545"/>
        <v>0</v>
      </c>
      <c r="U2241" s="42">
        <f>'Data Entry'!AA2270</f>
        <v>0</v>
      </c>
      <c r="V2241" s="42">
        <f>'Data Entry'!AB2270</f>
        <v>0</v>
      </c>
      <c r="W2241" s="42">
        <f>'Data Entry'!AC2270</f>
        <v>0</v>
      </c>
      <c r="X2241" s="42">
        <f>'Data Entry'!AD2270</f>
        <v>0</v>
      </c>
      <c r="Y2241" s="291">
        <f t="shared" si="550"/>
        <v>0</v>
      </c>
      <c r="Z2241" s="42">
        <f>'Data Entry'!AE2270</f>
        <v>0</v>
      </c>
      <c r="AA2241" s="42">
        <f>'Data Entry'!AF2270</f>
        <v>0</v>
      </c>
      <c r="AB2241" s="291">
        <f t="shared" si="551"/>
        <v>0</v>
      </c>
      <c r="AC2241" s="42">
        <f>'Data Entry'!AH2270</f>
        <v>0</v>
      </c>
      <c r="AD2241" s="42">
        <f>'Data Entry'!AI2270</f>
        <v>0</v>
      </c>
      <c r="AE2241" s="42">
        <f>'Data Entry'!AJ2270</f>
        <v>0</v>
      </c>
      <c r="AF2241" s="42">
        <f>'Data Entry'!AK2270</f>
        <v>0</v>
      </c>
      <c r="AG2241" s="42">
        <f>'Data Entry'!AL2270</f>
        <v>0</v>
      </c>
      <c r="AH2241" s="42">
        <f>'Data Entry'!AM2270</f>
        <v>0</v>
      </c>
      <c r="AI2241" s="42">
        <f>'Data Entry'!AV2270</f>
        <v>0</v>
      </c>
      <c r="AJ2241" s="42">
        <f>'Data Entry'!AW2270</f>
        <v>0</v>
      </c>
      <c r="AK2241" s="42">
        <f>'Data Entry'!AX2270</f>
        <v>0</v>
      </c>
      <c r="AL2241" s="291">
        <f t="shared" si="546"/>
        <v>0</v>
      </c>
      <c r="AM2241" s="42">
        <f>'Data Entry'!AY2270</f>
        <v>0</v>
      </c>
      <c r="AN2241" s="42">
        <f>'Data Entry'!AZ2270</f>
        <v>0</v>
      </c>
      <c r="AO2241" s="42">
        <f>'Data Entry'!BA2270</f>
        <v>0</v>
      </c>
      <c r="AP2241" s="42">
        <f>'Data Entry'!BB2270</f>
        <v>0</v>
      </c>
      <c r="AQ2241" s="291">
        <f t="shared" si="552"/>
        <v>0</v>
      </c>
      <c r="AR2241" s="42">
        <f>'Data Entry'!BC2270</f>
        <v>0</v>
      </c>
      <c r="AS2241" s="42">
        <f>'Data Entry'!BD2270</f>
        <v>0</v>
      </c>
      <c r="AT2241" s="291">
        <f t="shared" si="553"/>
        <v>0</v>
      </c>
      <c r="AU2241" s="42">
        <f>'Data Entry'!BE2270</f>
        <v>0</v>
      </c>
      <c r="AV2241" s="42">
        <f>'Data Entry'!BF2270</f>
        <v>0</v>
      </c>
      <c r="AW2241" s="42">
        <f>'Data Entry'!BG2270</f>
        <v>0</v>
      </c>
      <c r="AX2241" s="291">
        <f t="shared" si="547"/>
        <v>0</v>
      </c>
      <c r="AY2241" s="42">
        <f>'Data Entry'!BH2270</f>
        <v>0</v>
      </c>
      <c r="AZ2241" s="42">
        <f>'Data Entry'!BI2270</f>
        <v>0</v>
      </c>
      <c r="BA2241" s="42">
        <f>'Data Entry'!BJ2270</f>
        <v>0</v>
      </c>
      <c r="BB2241" s="42">
        <f>'Data Entry'!BK2270</f>
        <v>0</v>
      </c>
      <c r="BC2241" s="291">
        <f t="shared" si="554"/>
        <v>0</v>
      </c>
      <c r="BD2241" s="42">
        <f>'Data Entry'!BL2270</f>
        <v>0</v>
      </c>
      <c r="BE2241" s="42">
        <f>'Data Entry'!BM2270</f>
        <v>0</v>
      </c>
      <c r="BF2241" s="291">
        <f t="shared" si="555"/>
        <v>0</v>
      </c>
      <c r="BG2241" s="305">
        <f t="shared" si="556"/>
        <v>0</v>
      </c>
      <c r="BH2241" s="288" t="str">
        <f>IFERROR((BG2241*'Data Entry'!$F$18)/'Data Entry'!$E$18,"")</f>
        <v/>
      </c>
      <c r="BI2241" s="305">
        <f t="shared" si="557"/>
        <v>0</v>
      </c>
      <c r="BJ2241" s="288" t="str">
        <f t="shared" si="558"/>
        <v/>
      </c>
      <c r="BK2241" s="307" t="str">
        <f t="shared" si="559"/>
        <v/>
      </c>
    </row>
    <row r="2242" spans="1:63" ht="27" x14ac:dyDescent="0.2">
      <c r="A2242" s="119" t="str">
        <f>'Data Entry'!D2271</f>
        <v>Respondent 2238</v>
      </c>
      <c r="B2242" s="52">
        <f>'Data Entry'!AN2271</f>
        <v>0</v>
      </c>
      <c r="C2242" s="52" t="str">
        <f>'Data Entry'!BX2271</f>
        <v/>
      </c>
      <c r="D2242" s="42" t="str">
        <f>'Data Entry'!BU2271</f>
        <v>No disability</v>
      </c>
      <c r="E2242" s="42">
        <f>'Data Entry'!O2271</f>
        <v>0</v>
      </c>
      <c r="F2242" s="42">
        <f>'Data Entry'!P2271</f>
        <v>0</v>
      </c>
      <c r="G2242" s="42">
        <f>'Data Entry'!Q2271</f>
        <v>0</v>
      </c>
      <c r="H2242" s="291">
        <f t="shared" si="544"/>
        <v>0</v>
      </c>
      <c r="I2242" s="42">
        <f>'Data Entry'!R2271</f>
        <v>0</v>
      </c>
      <c r="J2242" s="42">
        <f>'Data Entry'!S2271</f>
        <v>0</v>
      </c>
      <c r="K2242" s="42">
        <f>'Data Entry'!T2271</f>
        <v>0</v>
      </c>
      <c r="L2242" s="42">
        <f>'Data Entry'!U2271</f>
        <v>0</v>
      </c>
      <c r="M2242" s="291">
        <f t="shared" si="548"/>
        <v>0</v>
      </c>
      <c r="N2242" s="42">
        <f>'Data Entry'!V2271</f>
        <v>0</v>
      </c>
      <c r="O2242" s="42">
        <f>'Data Entry'!W2271</f>
        <v>0</v>
      </c>
      <c r="P2242" s="291">
        <f t="shared" si="549"/>
        <v>0</v>
      </c>
      <c r="Q2242" s="42">
        <f>'Data Entry'!X2271</f>
        <v>0</v>
      </c>
      <c r="R2242" s="42">
        <f>'Data Entry'!Y2271</f>
        <v>0</v>
      </c>
      <c r="S2242" s="42">
        <f>'Data Entry'!Z2271</f>
        <v>0</v>
      </c>
      <c r="T2242" s="291">
        <f t="shared" si="545"/>
        <v>0</v>
      </c>
      <c r="U2242" s="42">
        <f>'Data Entry'!AA2271</f>
        <v>0</v>
      </c>
      <c r="V2242" s="42">
        <f>'Data Entry'!AB2271</f>
        <v>0</v>
      </c>
      <c r="W2242" s="42">
        <f>'Data Entry'!AC2271</f>
        <v>0</v>
      </c>
      <c r="X2242" s="42">
        <f>'Data Entry'!AD2271</f>
        <v>0</v>
      </c>
      <c r="Y2242" s="291">
        <f t="shared" si="550"/>
        <v>0</v>
      </c>
      <c r="Z2242" s="42">
        <f>'Data Entry'!AE2271</f>
        <v>0</v>
      </c>
      <c r="AA2242" s="42">
        <f>'Data Entry'!AF2271</f>
        <v>0</v>
      </c>
      <c r="AB2242" s="291">
        <f t="shared" si="551"/>
        <v>0</v>
      </c>
      <c r="AC2242" s="42">
        <f>'Data Entry'!AH2271</f>
        <v>0</v>
      </c>
      <c r="AD2242" s="42">
        <f>'Data Entry'!AI2271</f>
        <v>0</v>
      </c>
      <c r="AE2242" s="42">
        <f>'Data Entry'!AJ2271</f>
        <v>0</v>
      </c>
      <c r="AF2242" s="42">
        <f>'Data Entry'!AK2271</f>
        <v>0</v>
      </c>
      <c r="AG2242" s="42">
        <f>'Data Entry'!AL2271</f>
        <v>0</v>
      </c>
      <c r="AH2242" s="42">
        <f>'Data Entry'!AM2271</f>
        <v>0</v>
      </c>
      <c r="AI2242" s="42">
        <f>'Data Entry'!AV2271</f>
        <v>0</v>
      </c>
      <c r="AJ2242" s="42">
        <f>'Data Entry'!AW2271</f>
        <v>0</v>
      </c>
      <c r="AK2242" s="42">
        <f>'Data Entry'!AX2271</f>
        <v>0</v>
      </c>
      <c r="AL2242" s="291">
        <f t="shared" si="546"/>
        <v>0</v>
      </c>
      <c r="AM2242" s="42">
        <f>'Data Entry'!AY2271</f>
        <v>0</v>
      </c>
      <c r="AN2242" s="42">
        <f>'Data Entry'!AZ2271</f>
        <v>0</v>
      </c>
      <c r="AO2242" s="42">
        <f>'Data Entry'!BA2271</f>
        <v>0</v>
      </c>
      <c r="AP2242" s="42">
        <f>'Data Entry'!BB2271</f>
        <v>0</v>
      </c>
      <c r="AQ2242" s="291">
        <f t="shared" si="552"/>
        <v>0</v>
      </c>
      <c r="AR2242" s="42">
        <f>'Data Entry'!BC2271</f>
        <v>0</v>
      </c>
      <c r="AS2242" s="42">
        <f>'Data Entry'!BD2271</f>
        <v>0</v>
      </c>
      <c r="AT2242" s="291">
        <f t="shared" si="553"/>
        <v>0</v>
      </c>
      <c r="AU2242" s="42">
        <f>'Data Entry'!BE2271</f>
        <v>0</v>
      </c>
      <c r="AV2242" s="42">
        <f>'Data Entry'!BF2271</f>
        <v>0</v>
      </c>
      <c r="AW2242" s="42">
        <f>'Data Entry'!BG2271</f>
        <v>0</v>
      </c>
      <c r="AX2242" s="291">
        <f t="shared" si="547"/>
        <v>0</v>
      </c>
      <c r="AY2242" s="42">
        <f>'Data Entry'!BH2271</f>
        <v>0</v>
      </c>
      <c r="AZ2242" s="42">
        <f>'Data Entry'!BI2271</f>
        <v>0</v>
      </c>
      <c r="BA2242" s="42">
        <f>'Data Entry'!BJ2271</f>
        <v>0</v>
      </c>
      <c r="BB2242" s="42">
        <f>'Data Entry'!BK2271</f>
        <v>0</v>
      </c>
      <c r="BC2242" s="291">
        <f t="shared" si="554"/>
        <v>0</v>
      </c>
      <c r="BD2242" s="42">
        <f>'Data Entry'!BL2271</f>
        <v>0</v>
      </c>
      <c r="BE2242" s="42">
        <f>'Data Entry'!BM2271</f>
        <v>0</v>
      </c>
      <c r="BF2242" s="291">
        <f t="shared" si="555"/>
        <v>0</v>
      </c>
      <c r="BG2242" s="305">
        <f t="shared" si="556"/>
        <v>0</v>
      </c>
      <c r="BH2242" s="288" t="str">
        <f>IFERROR((BG2242*'Data Entry'!$F$18)/'Data Entry'!$E$18,"")</f>
        <v/>
      </c>
      <c r="BI2242" s="305">
        <f t="shared" si="557"/>
        <v>0</v>
      </c>
      <c r="BJ2242" s="288" t="str">
        <f t="shared" si="558"/>
        <v/>
      </c>
      <c r="BK2242" s="307" t="str">
        <f t="shared" si="559"/>
        <v/>
      </c>
    </row>
    <row r="2243" spans="1:63" ht="27" x14ac:dyDescent="0.2">
      <c r="A2243" s="119" t="str">
        <f>'Data Entry'!D2272</f>
        <v>Respondent 2239</v>
      </c>
      <c r="B2243" s="52">
        <f>'Data Entry'!AN2272</f>
        <v>0</v>
      </c>
      <c r="C2243" s="52" t="str">
        <f>'Data Entry'!BX2272</f>
        <v/>
      </c>
      <c r="D2243" s="42" t="str">
        <f>'Data Entry'!BU2272</f>
        <v>No disability</v>
      </c>
      <c r="E2243" s="42">
        <f>'Data Entry'!O2272</f>
        <v>0</v>
      </c>
      <c r="F2243" s="42">
        <f>'Data Entry'!P2272</f>
        <v>0</v>
      </c>
      <c r="G2243" s="42">
        <f>'Data Entry'!Q2272</f>
        <v>0</v>
      </c>
      <c r="H2243" s="291">
        <f t="shared" si="544"/>
        <v>0</v>
      </c>
      <c r="I2243" s="42">
        <f>'Data Entry'!R2272</f>
        <v>0</v>
      </c>
      <c r="J2243" s="42">
        <f>'Data Entry'!S2272</f>
        <v>0</v>
      </c>
      <c r="K2243" s="42">
        <f>'Data Entry'!T2272</f>
        <v>0</v>
      </c>
      <c r="L2243" s="42">
        <f>'Data Entry'!U2272</f>
        <v>0</v>
      </c>
      <c r="M2243" s="291">
        <f t="shared" si="548"/>
        <v>0</v>
      </c>
      <c r="N2243" s="42">
        <f>'Data Entry'!V2272</f>
        <v>0</v>
      </c>
      <c r="O2243" s="42">
        <f>'Data Entry'!W2272</f>
        <v>0</v>
      </c>
      <c r="P2243" s="291">
        <f t="shared" si="549"/>
        <v>0</v>
      </c>
      <c r="Q2243" s="42">
        <f>'Data Entry'!X2272</f>
        <v>0</v>
      </c>
      <c r="R2243" s="42">
        <f>'Data Entry'!Y2272</f>
        <v>0</v>
      </c>
      <c r="S2243" s="42">
        <f>'Data Entry'!Z2272</f>
        <v>0</v>
      </c>
      <c r="T2243" s="291">
        <f t="shared" si="545"/>
        <v>0</v>
      </c>
      <c r="U2243" s="42">
        <f>'Data Entry'!AA2272</f>
        <v>0</v>
      </c>
      <c r="V2243" s="42">
        <f>'Data Entry'!AB2272</f>
        <v>0</v>
      </c>
      <c r="W2243" s="42">
        <f>'Data Entry'!AC2272</f>
        <v>0</v>
      </c>
      <c r="X2243" s="42">
        <f>'Data Entry'!AD2272</f>
        <v>0</v>
      </c>
      <c r="Y2243" s="291">
        <f t="shared" si="550"/>
        <v>0</v>
      </c>
      <c r="Z2243" s="42">
        <f>'Data Entry'!AE2272</f>
        <v>0</v>
      </c>
      <c r="AA2243" s="42">
        <f>'Data Entry'!AF2272</f>
        <v>0</v>
      </c>
      <c r="AB2243" s="291">
        <f t="shared" si="551"/>
        <v>0</v>
      </c>
      <c r="AC2243" s="42">
        <f>'Data Entry'!AH2272</f>
        <v>0</v>
      </c>
      <c r="AD2243" s="42">
        <f>'Data Entry'!AI2272</f>
        <v>0</v>
      </c>
      <c r="AE2243" s="42">
        <f>'Data Entry'!AJ2272</f>
        <v>0</v>
      </c>
      <c r="AF2243" s="42">
        <f>'Data Entry'!AK2272</f>
        <v>0</v>
      </c>
      <c r="AG2243" s="42">
        <f>'Data Entry'!AL2272</f>
        <v>0</v>
      </c>
      <c r="AH2243" s="42">
        <f>'Data Entry'!AM2272</f>
        <v>0</v>
      </c>
      <c r="AI2243" s="42">
        <f>'Data Entry'!AV2272</f>
        <v>0</v>
      </c>
      <c r="AJ2243" s="42">
        <f>'Data Entry'!AW2272</f>
        <v>0</v>
      </c>
      <c r="AK2243" s="42">
        <f>'Data Entry'!AX2272</f>
        <v>0</v>
      </c>
      <c r="AL2243" s="291">
        <f t="shared" si="546"/>
        <v>0</v>
      </c>
      <c r="AM2243" s="42">
        <f>'Data Entry'!AY2272</f>
        <v>0</v>
      </c>
      <c r="AN2243" s="42">
        <f>'Data Entry'!AZ2272</f>
        <v>0</v>
      </c>
      <c r="AO2243" s="42">
        <f>'Data Entry'!BA2272</f>
        <v>0</v>
      </c>
      <c r="AP2243" s="42">
        <f>'Data Entry'!BB2272</f>
        <v>0</v>
      </c>
      <c r="AQ2243" s="291">
        <f t="shared" si="552"/>
        <v>0</v>
      </c>
      <c r="AR2243" s="42">
        <f>'Data Entry'!BC2272</f>
        <v>0</v>
      </c>
      <c r="AS2243" s="42">
        <f>'Data Entry'!BD2272</f>
        <v>0</v>
      </c>
      <c r="AT2243" s="291">
        <f t="shared" si="553"/>
        <v>0</v>
      </c>
      <c r="AU2243" s="42">
        <f>'Data Entry'!BE2272</f>
        <v>0</v>
      </c>
      <c r="AV2243" s="42">
        <f>'Data Entry'!BF2272</f>
        <v>0</v>
      </c>
      <c r="AW2243" s="42">
        <f>'Data Entry'!BG2272</f>
        <v>0</v>
      </c>
      <c r="AX2243" s="291">
        <f t="shared" si="547"/>
        <v>0</v>
      </c>
      <c r="AY2243" s="42">
        <f>'Data Entry'!BH2272</f>
        <v>0</v>
      </c>
      <c r="AZ2243" s="42">
        <f>'Data Entry'!BI2272</f>
        <v>0</v>
      </c>
      <c r="BA2243" s="42">
        <f>'Data Entry'!BJ2272</f>
        <v>0</v>
      </c>
      <c r="BB2243" s="42">
        <f>'Data Entry'!BK2272</f>
        <v>0</v>
      </c>
      <c r="BC2243" s="291">
        <f t="shared" si="554"/>
        <v>0</v>
      </c>
      <c r="BD2243" s="42">
        <f>'Data Entry'!BL2272</f>
        <v>0</v>
      </c>
      <c r="BE2243" s="42">
        <f>'Data Entry'!BM2272</f>
        <v>0</v>
      </c>
      <c r="BF2243" s="291">
        <f t="shared" si="555"/>
        <v>0</v>
      </c>
      <c r="BG2243" s="305">
        <f t="shared" si="556"/>
        <v>0</v>
      </c>
      <c r="BH2243" s="288" t="str">
        <f>IFERROR((BG2243*'Data Entry'!$F$18)/'Data Entry'!$E$18,"")</f>
        <v/>
      </c>
      <c r="BI2243" s="305">
        <f t="shared" si="557"/>
        <v>0</v>
      </c>
      <c r="BJ2243" s="288" t="str">
        <f t="shared" si="558"/>
        <v/>
      </c>
      <c r="BK2243" s="307" t="str">
        <f t="shared" si="559"/>
        <v/>
      </c>
    </row>
    <row r="2244" spans="1:63" ht="27" x14ac:dyDescent="0.2">
      <c r="A2244" s="119" t="str">
        <f>'Data Entry'!D2273</f>
        <v>Respondent 2240</v>
      </c>
      <c r="B2244" s="52">
        <f>'Data Entry'!AN2273</f>
        <v>0</v>
      </c>
      <c r="C2244" s="52" t="str">
        <f>'Data Entry'!BX2273</f>
        <v/>
      </c>
      <c r="D2244" s="42" t="str">
        <f>'Data Entry'!BU2273</f>
        <v>No disability</v>
      </c>
      <c r="E2244" s="42">
        <f>'Data Entry'!O2273</f>
        <v>0</v>
      </c>
      <c r="F2244" s="42">
        <f>'Data Entry'!P2273</f>
        <v>0</v>
      </c>
      <c r="G2244" s="42">
        <f>'Data Entry'!Q2273</f>
        <v>0</v>
      </c>
      <c r="H2244" s="291">
        <f t="shared" si="544"/>
        <v>0</v>
      </c>
      <c r="I2244" s="42">
        <f>'Data Entry'!R2273</f>
        <v>0</v>
      </c>
      <c r="J2244" s="42">
        <f>'Data Entry'!S2273</f>
        <v>0</v>
      </c>
      <c r="K2244" s="42">
        <f>'Data Entry'!T2273</f>
        <v>0</v>
      </c>
      <c r="L2244" s="42">
        <f>'Data Entry'!U2273</f>
        <v>0</v>
      </c>
      <c r="M2244" s="291">
        <f t="shared" si="548"/>
        <v>0</v>
      </c>
      <c r="N2244" s="42">
        <f>'Data Entry'!V2273</f>
        <v>0</v>
      </c>
      <c r="O2244" s="42">
        <f>'Data Entry'!W2273</f>
        <v>0</v>
      </c>
      <c r="P2244" s="291">
        <f t="shared" si="549"/>
        <v>0</v>
      </c>
      <c r="Q2244" s="42">
        <f>'Data Entry'!X2273</f>
        <v>0</v>
      </c>
      <c r="R2244" s="42">
        <f>'Data Entry'!Y2273</f>
        <v>0</v>
      </c>
      <c r="S2244" s="42">
        <f>'Data Entry'!Z2273</f>
        <v>0</v>
      </c>
      <c r="T2244" s="291">
        <f t="shared" si="545"/>
        <v>0</v>
      </c>
      <c r="U2244" s="42">
        <f>'Data Entry'!AA2273</f>
        <v>0</v>
      </c>
      <c r="V2244" s="42">
        <f>'Data Entry'!AB2273</f>
        <v>0</v>
      </c>
      <c r="W2244" s="42">
        <f>'Data Entry'!AC2273</f>
        <v>0</v>
      </c>
      <c r="X2244" s="42">
        <f>'Data Entry'!AD2273</f>
        <v>0</v>
      </c>
      <c r="Y2244" s="291">
        <f t="shared" si="550"/>
        <v>0</v>
      </c>
      <c r="Z2244" s="42">
        <f>'Data Entry'!AE2273</f>
        <v>0</v>
      </c>
      <c r="AA2244" s="42">
        <f>'Data Entry'!AF2273</f>
        <v>0</v>
      </c>
      <c r="AB2244" s="291">
        <f t="shared" si="551"/>
        <v>0</v>
      </c>
      <c r="AC2244" s="42">
        <f>'Data Entry'!AH2273</f>
        <v>0</v>
      </c>
      <c r="AD2244" s="42">
        <f>'Data Entry'!AI2273</f>
        <v>0</v>
      </c>
      <c r="AE2244" s="42">
        <f>'Data Entry'!AJ2273</f>
        <v>0</v>
      </c>
      <c r="AF2244" s="42">
        <f>'Data Entry'!AK2273</f>
        <v>0</v>
      </c>
      <c r="AG2244" s="42">
        <f>'Data Entry'!AL2273</f>
        <v>0</v>
      </c>
      <c r="AH2244" s="42">
        <f>'Data Entry'!AM2273</f>
        <v>0</v>
      </c>
      <c r="AI2244" s="42">
        <f>'Data Entry'!AV2273</f>
        <v>0</v>
      </c>
      <c r="AJ2244" s="42">
        <f>'Data Entry'!AW2273</f>
        <v>0</v>
      </c>
      <c r="AK2244" s="42">
        <f>'Data Entry'!AX2273</f>
        <v>0</v>
      </c>
      <c r="AL2244" s="291">
        <f t="shared" si="546"/>
        <v>0</v>
      </c>
      <c r="AM2244" s="42">
        <f>'Data Entry'!AY2273</f>
        <v>0</v>
      </c>
      <c r="AN2244" s="42">
        <f>'Data Entry'!AZ2273</f>
        <v>0</v>
      </c>
      <c r="AO2244" s="42">
        <f>'Data Entry'!BA2273</f>
        <v>0</v>
      </c>
      <c r="AP2244" s="42">
        <f>'Data Entry'!BB2273</f>
        <v>0</v>
      </c>
      <c r="AQ2244" s="291">
        <f t="shared" si="552"/>
        <v>0</v>
      </c>
      <c r="AR2244" s="42">
        <f>'Data Entry'!BC2273</f>
        <v>0</v>
      </c>
      <c r="AS2244" s="42">
        <f>'Data Entry'!BD2273</f>
        <v>0</v>
      </c>
      <c r="AT2244" s="291">
        <f t="shared" si="553"/>
        <v>0</v>
      </c>
      <c r="AU2244" s="42">
        <f>'Data Entry'!BE2273</f>
        <v>0</v>
      </c>
      <c r="AV2244" s="42">
        <f>'Data Entry'!BF2273</f>
        <v>0</v>
      </c>
      <c r="AW2244" s="42">
        <f>'Data Entry'!BG2273</f>
        <v>0</v>
      </c>
      <c r="AX2244" s="291">
        <f t="shared" si="547"/>
        <v>0</v>
      </c>
      <c r="AY2244" s="42">
        <f>'Data Entry'!BH2273</f>
        <v>0</v>
      </c>
      <c r="AZ2244" s="42">
        <f>'Data Entry'!BI2273</f>
        <v>0</v>
      </c>
      <c r="BA2244" s="42">
        <f>'Data Entry'!BJ2273</f>
        <v>0</v>
      </c>
      <c r="BB2244" s="42">
        <f>'Data Entry'!BK2273</f>
        <v>0</v>
      </c>
      <c r="BC2244" s="291">
        <f t="shared" si="554"/>
        <v>0</v>
      </c>
      <c r="BD2244" s="42">
        <f>'Data Entry'!BL2273</f>
        <v>0</v>
      </c>
      <c r="BE2244" s="42">
        <f>'Data Entry'!BM2273</f>
        <v>0</v>
      </c>
      <c r="BF2244" s="291">
        <f t="shared" si="555"/>
        <v>0</v>
      </c>
      <c r="BG2244" s="305">
        <f t="shared" si="556"/>
        <v>0</v>
      </c>
      <c r="BH2244" s="288" t="str">
        <f>IFERROR((BG2244*'Data Entry'!$F$18)/'Data Entry'!$E$18,"")</f>
        <v/>
      </c>
      <c r="BI2244" s="305">
        <f t="shared" si="557"/>
        <v>0</v>
      </c>
      <c r="BJ2244" s="288" t="str">
        <f t="shared" si="558"/>
        <v/>
      </c>
      <c r="BK2244" s="307" t="str">
        <f t="shared" si="559"/>
        <v/>
      </c>
    </row>
    <row r="2245" spans="1:63" ht="27" x14ac:dyDescent="0.2">
      <c r="A2245" s="119" t="str">
        <f>'Data Entry'!D2274</f>
        <v>Respondent 2241</v>
      </c>
      <c r="B2245" s="52">
        <f>'Data Entry'!AN2274</f>
        <v>0</v>
      </c>
      <c r="C2245" s="52" t="str">
        <f>'Data Entry'!BX2274</f>
        <v/>
      </c>
      <c r="D2245" s="42" t="str">
        <f>'Data Entry'!BU2274</f>
        <v>No disability</v>
      </c>
      <c r="E2245" s="42">
        <f>'Data Entry'!O2274</f>
        <v>0</v>
      </c>
      <c r="F2245" s="42">
        <f>'Data Entry'!P2274</f>
        <v>0</v>
      </c>
      <c r="G2245" s="42">
        <f>'Data Entry'!Q2274</f>
        <v>0</v>
      </c>
      <c r="H2245" s="291">
        <f t="shared" ref="H2245:H2308" si="560">IF(G2245=1,F2245*E2245*4.35,0)+IF(G2245=2,F2245*4.35,0)+IF(G2245=3,F2245*2.17,0)+IF(G2245=4,F2245*2,0)+IF(G2245=5,F2245,0)</f>
        <v>0</v>
      </c>
      <c r="I2245" s="42">
        <f>'Data Entry'!R2274</f>
        <v>0</v>
      </c>
      <c r="J2245" s="42">
        <f>'Data Entry'!S2274</f>
        <v>0</v>
      </c>
      <c r="K2245" s="42">
        <f>'Data Entry'!T2274</f>
        <v>0</v>
      </c>
      <c r="L2245" s="42">
        <f>'Data Entry'!U2274</f>
        <v>0</v>
      </c>
      <c r="M2245" s="291">
        <f t="shared" si="548"/>
        <v>0</v>
      </c>
      <c r="N2245" s="42">
        <f>'Data Entry'!V2274</f>
        <v>0</v>
      </c>
      <c r="O2245" s="42">
        <f>'Data Entry'!W2274</f>
        <v>0</v>
      </c>
      <c r="P2245" s="291">
        <f t="shared" si="549"/>
        <v>0</v>
      </c>
      <c r="Q2245" s="42">
        <f>'Data Entry'!X2274</f>
        <v>0</v>
      </c>
      <c r="R2245" s="42">
        <f>'Data Entry'!Y2274</f>
        <v>0</v>
      </c>
      <c r="S2245" s="42">
        <f>'Data Entry'!Z2274</f>
        <v>0</v>
      </c>
      <c r="T2245" s="291">
        <f t="shared" ref="T2245:T2308" si="561">IF(S2245=1,R2245*Q2245*4.35,0)+IF(S2245=2,R2245*4.35,0)+IF(S2245=3,R2245*2.17,0)+IF(S2245=4,R2245*2,0)+IF(S2245=5,R2245,0)</f>
        <v>0</v>
      </c>
      <c r="U2245" s="42">
        <f>'Data Entry'!AA2274</f>
        <v>0</v>
      </c>
      <c r="V2245" s="42">
        <f>'Data Entry'!AB2274</f>
        <v>0</v>
      </c>
      <c r="W2245" s="42">
        <f>'Data Entry'!AC2274</f>
        <v>0</v>
      </c>
      <c r="X2245" s="42">
        <f>'Data Entry'!AD2274</f>
        <v>0</v>
      </c>
      <c r="Y2245" s="291">
        <f t="shared" si="550"/>
        <v>0</v>
      </c>
      <c r="Z2245" s="42">
        <f>'Data Entry'!AE2274</f>
        <v>0</v>
      </c>
      <c r="AA2245" s="42">
        <f>'Data Entry'!AF2274</f>
        <v>0</v>
      </c>
      <c r="AB2245" s="291">
        <f t="shared" si="551"/>
        <v>0</v>
      </c>
      <c r="AC2245" s="42">
        <f>'Data Entry'!AH2274</f>
        <v>0</v>
      </c>
      <c r="AD2245" s="42">
        <f>'Data Entry'!AI2274</f>
        <v>0</v>
      </c>
      <c r="AE2245" s="42">
        <f>'Data Entry'!AJ2274</f>
        <v>0</v>
      </c>
      <c r="AF2245" s="42">
        <f>'Data Entry'!AK2274</f>
        <v>0</v>
      </c>
      <c r="AG2245" s="42">
        <f>'Data Entry'!AL2274</f>
        <v>0</v>
      </c>
      <c r="AH2245" s="42">
        <f>'Data Entry'!AM2274</f>
        <v>0</v>
      </c>
      <c r="AI2245" s="42">
        <f>'Data Entry'!AV2274</f>
        <v>0</v>
      </c>
      <c r="AJ2245" s="42">
        <f>'Data Entry'!AW2274</f>
        <v>0</v>
      </c>
      <c r="AK2245" s="42">
        <f>'Data Entry'!AX2274</f>
        <v>0</v>
      </c>
      <c r="AL2245" s="291">
        <f t="shared" ref="AL2245:AL2308" si="562">IF(AK2245=1,AJ2245*AI2245*4.35,0)+IF(AK2245=2,AJ2245*4.35,0)+IF(AK2245=3,AJ2245*2.17,0)+IF(AK2245=4,AJ2245*2,0)+IF(AK2245=5,AJ2245,0)</f>
        <v>0</v>
      </c>
      <c r="AM2245" s="42">
        <f>'Data Entry'!AY2274</f>
        <v>0</v>
      </c>
      <c r="AN2245" s="42">
        <f>'Data Entry'!AZ2274</f>
        <v>0</v>
      </c>
      <c r="AO2245" s="42">
        <f>'Data Entry'!BA2274</f>
        <v>0</v>
      </c>
      <c r="AP2245" s="42">
        <f>'Data Entry'!BB2274</f>
        <v>0</v>
      </c>
      <c r="AQ2245" s="291">
        <f t="shared" si="552"/>
        <v>0</v>
      </c>
      <c r="AR2245" s="42">
        <f>'Data Entry'!BC2274</f>
        <v>0</v>
      </c>
      <c r="AS2245" s="42">
        <f>'Data Entry'!BD2274</f>
        <v>0</v>
      </c>
      <c r="AT2245" s="291">
        <f t="shared" si="553"/>
        <v>0</v>
      </c>
      <c r="AU2245" s="42">
        <f>'Data Entry'!BE2274</f>
        <v>0</v>
      </c>
      <c r="AV2245" s="42">
        <f>'Data Entry'!BF2274</f>
        <v>0</v>
      </c>
      <c r="AW2245" s="42">
        <f>'Data Entry'!BG2274</f>
        <v>0</v>
      </c>
      <c r="AX2245" s="291">
        <f t="shared" ref="AX2245:AX2308" si="563">IF(AW2245=1,AV2245*AU2245*4.35,0)+IF(AW2245=2,AV2245*4.35,0)+IF(AW2245=3,AV2245*2.17,0)+IF(AW2245=4,AV2245*2,0)+IF(AW2245=5,AV2245,0)</f>
        <v>0</v>
      </c>
      <c r="AY2245" s="42">
        <f>'Data Entry'!BH2274</f>
        <v>0</v>
      </c>
      <c r="AZ2245" s="42">
        <f>'Data Entry'!BI2274</f>
        <v>0</v>
      </c>
      <c r="BA2245" s="42">
        <f>'Data Entry'!BJ2274</f>
        <v>0</v>
      </c>
      <c r="BB2245" s="42">
        <f>'Data Entry'!BK2274</f>
        <v>0</v>
      </c>
      <c r="BC2245" s="291">
        <f t="shared" si="554"/>
        <v>0</v>
      </c>
      <c r="BD2245" s="42">
        <f>'Data Entry'!BL2274</f>
        <v>0</v>
      </c>
      <c r="BE2245" s="42">
        <f>'Data Entry'!BM2274</f>
        <v>0</v>
      </c>
      <c r="BF2245" s="291">
        <f t="shared" si="555"/>
        <v>0</v>
      </c>
      <c r="BG2245" s="305">
        <f t="shared" si="556"/>
        <v>0</v>
      </c>
      <c r="BH2245" s="288" t="str">
        <f>IFERROR((BG2245*'Data Entry'!$F$18)/'Data Entry'!$E$18,"")</f>
        <v/>
      </c>
      <c r="BI2245" s="305">
        <f t="shared" si="557"/>
        <v>0</v>
      </c>
      <c r="BJ2245" s="288" t="str">
        <f t="shared" si="558"/>
        <v/>
      </c>
      <c r="BK2245" s="307" t="str">
        <f t="shared" si="559"/>
        <v/>
      </c>
    </row>
    <row r="2246" spans="1:63" ht="27" x14ac:dyDescent="0.2">
      <c r="A2246" s="119" t="str">
        <f>'Data Entry'!D2275</f>
        <v>Respondent 2242</v>
      </c>
      <c r="B2246" s="52">
        <f>'Data Entry'!AN2275</f>
        <v>0</v>
      </c>
      <c r="C2246" s="52" t="str">
        <f>'Data Entry'!BX2275</f>
        <v/>
      </c>
      <c r="D2246" s="42" t="str">
        <f>'Data Entry'!BU2275</f>
        <v>No disability</v>
      </c>
      <c r="E2246" s="42">
        <f>'Data Entry'!O2275</f>
        <v>0</v>
      </c>
      <c r="F2246" s="42">
        <f>'Data Entry'!P2275</f>
        <v>0</v>
      </c>
      <c r="G2246" s="42">
        <f>'Data Entry'!Q2275</f>
        <v>0</v>
      </c>
      <c r="H2246" s="291">
        <f t="shared" si="560"/>
        <v>0</v>
      </c>
      <c r="I2246" s="42">
        <f>'Data Entry'!R2275</f>
        <v>0</v>
      </c>
      <c r="J2246" s="42">
        <f>'Data Entry'!S2275</f>
        <v>0</v>
      </c>
      <c r="K2246" s="42">
        <f>'Data Entry'!T2275</f>
        <v>0</v>
      </c>
      <c r="L2246" s="42">
        <f>'Data Entry'!U2275</f>
        <v>0</v>
      </c>
      <c r="M2246" s="291">
        <f t="shared" ref="M2246:M2309" si="564">IF(K2246=0,(J2246*4.35)-L2246,K2246-L2246)</f>
        <v>0</v>
      </c>
      <c r="N2246" s="42">
        <f>'Data Entry'!V2275</f>
        <v>0</v>
      </c>
      <c r="O2246" s="42">
        <f>'Data Entry'!W2275</f>
        <v>0</v>
      </c>
      <c r="P2246" s="291">
        <f t="shared" ref="P2246:P2309" si="565">N2246-O2246</f>
        <v>0</v>
      </c>
      <c r="Q2246" s="42">
        <f>'Data Entry'!X2275</f>
        <v>0</v>
      </c>
      <c r="R2246" s="42">
        <f>'Data Entry'!Y2275</f>
        <v>0</v>
      </c>
      <c r="S2246" s="42">
        <f>'Data Entry'!Z2275</f>
        <v>0</v>
      </c>
      <c r="T2246" s="291">
        <f t="shared" si="561"/>
        <v>0</v>
      </c>
      <c r="U2246" s="42">
        <f>'Data Entry'!AA2275</f>
        <v>0</v>
      </c>
      <c r="V2246" s="42">
        <f>'Data Entry'!AB2275</f>
        <v>0</v>
      </c>
      <c r="W2246" s="42">
        <f>'Data Entry'!AC2275</f>
        <v>0</v>
      </c>
      <c r="X2246" s="42">
        <f>'Data Entry'!AD2275</f>
        <v>0</v>
      </c>
      <c r="Y2246" s="291">
        <f t="shared" ref="Y2246:Y2309" si="566">IF(W2246=0,(V2246*4.35)-X2246,W2246-X2246)</f>
        <v>0</v>
      </c>
      <c r="Z2246" s="42">
        <f>'Data Entry'!AE2275</f>
        <v>0</v>
      </c>
      <c r="AA2246" s="42">
        <f>'Data Entry'!AF2275</f>
        <v>0</v>
      </c>
      <c r="AB2246" s="291">
        <f t="shared" ref="AB2246:AB2309" si="567">Z2246-AA2246</f>
        <v>0</v>
      </c>
      <c r="AC2246" s="42">
        <f>'Data Entry'!AH2275</f>
        <v>0</v>
      </c>
      <c r="AD2246" s="42">
        <f>'Data Entry'!AI2275</f>
        <v>0</v>
      </c>
      <c r="AE2246" s="42">
        <f>'Data Entry'!AJ2275</f>
        <v>0</v>
      </c>
      <c r="AF2246" s="42">
        <f>'Data Entry'!AK2275</f>
        <v>0</v>
      </c>
      <c r="AG2246" s="42">
        <f>'Data Entry'!AL2275</f>
        <v>0</v>
      </c>
      <c r="AH2246" s="42">
        <f>'Data Entry'!AM2275</f>
        <v>0</v>
      </c>
      <c r="AI2246" s="42">
        <f>'Data Entry'!AV2275</f>
        <v>0</v>
      </c>
      <c r="AJ2246" s="42">
        <f>'Data Entry'!AW2275</f>
        <v>0</v>
      </c>
      <c r="AK2246" s="42">
        <f>'Data Entry'!AX2275</f>
        <v>0</v>
      </c>
      <c r="AL2246" s="291">
        <f t="shared" si="562"/>
        <v>0</v>
      </c>
      <c r="AM2246" s="42">
        <f>'Data Entry'!AY2275</f>
        <v>0</v>
      </c>
      <c r="AN2246" s="42">
        <f>'Data Entry'!AZ2275</f>
        <v>0</v>
      </c>
      <c r="AO2246" s="42">
        <f>'Data Entry'!BA2275</f>
        <v>0</v>
      </c>
      <c r="AP2246" s="42">
        <f>'Data Entry'!BB2275</f>
        <v>0</v>
      </c>
      <c r="AQ2246" s="291">
        <f t="shared" ref="AQ2246:AQ2309" si="568">IF(AO2246=0,(AN2246*4.35)-AP2246,AO2246-AP2246)</f>
        <v>0</v>
      </c>
      <c r="AR2246" s="42">
        <f>'Data Entry'!BC2275</f>
        <v>0</v>
      </c>
      <c r="AS2246" s="42">
        <f>'Data Entry'!BD2275</f>
        <v>0</v>
      </c>
      <c r="AT2246" s="291">
        <f t="shared" ref="AT2246:AT2309" si="569">AR2246-AS2246</f>
        <v>0</v>
      </c>
      <c r="AU2246" s="42">
        <f>'Data Entry'!BE2275</f>
        <v>0</v>
      </c>
      <c r="AV2246" s="42">
        <f>'Data Entry'!BF2275</f>
        <v>0</v>
      </c>
      <c r="AW2246" s="42">
        <f>'Data Entry'!BG2275</f>
        <v>0</v>
      </c>
      <c r="AX2246" s="291">
        <f t="shared" si="563"/>
        <v>0</v>
      </c>
      <c r="AY2246" s="42">
        <f>'Data Entry'!BH2275</f>
        <v>0</v>
      </c>
      <c r="AZ2246" s="42">
        <f>'Data Entry'!BI2275</f>
        <v>0</v>
      </c>
      <c r="BA2246" s="42">
        <f>'Data Entry'!BJ2275</f>
        <v>0</v>
      </c>
      <c r="BB2246" s="42">
        <f>'Data Entry'!BK2275</f>
        <v>0</v>
      </c>
      <c r="BC2246" s="291">
        <f t="shared" ref="BC2246:BC2309" si="570">IF(BA2246=0,(AZ2246*4.35)-BB2246,BA2246-BB2246)</f>
        <v>0</v>
      </c>
      <c r="BD2246" s="42">
        <f>'Data Entry'!BL2275</f>
        <v>0</v>
      </c>
      <c r="BE2246" s="42">
        <f>'Data Entry'!BM2275</f>
        <v>0</v>
      </c>
      <c r="BF2246" s="291">
        <f t="shared" ref="BF2246:BF2309" si="571">BD2246-BE2246</f>
        <v>0</v>
      </c>
      <c r="BG2246" s="305">
        <f t="shared" ref="BG2246:BG2309" si="572">H2246+I2246+M2246+P2246+T2246+U2246+Y2246+AB2246</f>
        <v>0</v>
      </c>
      <c r="BH2246" s="288" t="str">
        <f>IFERROR((BG2246*'Data Entry'!$F$18)/'Data Entry'!$E$18,"")</f>
        <v/>
      </c>
      <c r="BI2246" s="305">
        <f t="shared" ref="BI2246:BI2309" si="573">AL2246+AM2246+AQ2246+AT2246+AX2246+AY2246+BC2246+BF2246</f>
        <v>0</v>
      </c>
      <c r="BJ2246" s="288" t="str">
        <f t="shared" ref="BJ2246:BJ2309" si="574">IFERROR(BI2246-BH2246,"")</f>
        <v/>
      </c>
      <c r="BK2246" s="307" t="str">
        <f t="shared" si="559"/>
        <v/>
      </c>
    </row>
    <row r="2247" spans="1:63" ht="27" x14ac:dyDescent="0.2">
      <c r="A2247" s="119" t="str">
        <f>'Data Entry'!D2276</f>
        <v>Respondent 2243</v>
      </c>
      <c r="B2247" s="52">
        <f>'Data Entry'!AN2276</f>
        <v>0</v>
      </c>
      <c r="C2247" s="52" t="str">
        <f>'Data Entry'!BX2276</f>
        <v/>
      </c>
      <c r="D2247" s="42" t="str">
        <f>'Data Entry'!BU2276</f>
        <v>No disability</v>
      </c>
      <c r="E2247" s="42">
        <f>'Data Entry'!O2276</f>
        <v>0</v>
      </c>
      <c r="F2247" s="42">
        <f>'Data Entry'!P2276</f>
        <v>0</v>
      </c>
      <c r="G2247" s="42">
        <f>'Data Entry'!Q2276</f>
        <v>0</v>
      </c>
      <c r="H2247" s="291">
        <f t="shared" si="560"/>
        <v>0</v>
      </c>
      <c r="I2247" s="42">
        <f>'Data Entry'!R2276</f>
        <v>0</v>
      </c>
      <c r="J2247" s="42">
        <f>'Data Entry'!S2276</f>
        <v>0</v>
      </c>
      <c r="K2247" s="42">
        <f>'Data Entry'!T2276</f>
        <v>0</v>
      </c>
      <c r="L2247" s="42">
        <f>'Data Entry'!U2276</f>
        <v>0</v>
      </c>
      <c r="M2247" s="291">
        <f t="shared" si="564"/>
        <v>0</v>
      </c>
      <c r="N2247" s="42">
        <f>'Data Entry'!V2276</f>
        <v>0</v>
      </c>
      <c r="O2247" s="42">
        <f>'Data Entry'!W2276</f>
        <v>0</v>
      </c>
      <c r="P2247" s="291">
        <f t="shared" si="565"/>
        <v>0</v>
      </c>
      <c r="Q2247" s="42">
        <f>'Data Entry'!X2276</f>
        <v>0</v>
      </c>
      <c r="R2247" s="42">
        <f>'Data Entry'!Y2276</f>
        <v>0</v>
      </c>
      <c r="S2247" s="42">
        <f>'Data Entry'!Z2276</f>
        <v>0</v>
      </c>
      <c r="T2247" s="291">
        <f t="shared" si="561"/>
        <v>0</v>
      </c>
      <c r="U2247" s="42">
        <f>'Data Entry'!AA2276</f>
        <v>0</v>
      </c>
      <c r="V2247" s="42">
        <f>'Data Entry'!AB2276</f>
        <v>0</v>
      </c>
      <c r="W2247" s="42">
        <f>'Data Entry'!AC2276</f>
        <v>0</v>
      </c>
      <c r="X2247" s="42">
        <f>'Data Entry'!AD2276</f>
        <v>0</v>
      </c>
      <c r="Y2247" s="291">
        <f t="shared" si="566"/>
        <v>0</v>
      </c>
      <c r="Z2247" s="42">
        <f>'Data Entry'!AE2276</f>
        <v>0</v>
      </c>
      <c r="AA2247" s="42">
        <f>'Data Entry'!AF2276</f>
        <v>0</v>
      </c>
      <c r="AB2247" s="291">
        <f t="shared" si="567"/>
        <v>0</v>
      </c>
      <c r="AC2247" s="42">
        <f>'Data Entry'!AH2276</f>
        <v>0</v>
      </c>
      <c r="AD2247" s="42">
        <f>'Data Entry'!AI2276</f>
        <v>0</v>
      </c>
      <c r="AE2247" s="42">
        <f>'Data Entry'!AJ2276</f>
        <v>0</v>
      </c>
      <c r="AF2247" s="42">
        <f>'Data Entry'!AK2276</f>
        <v>0</v>
      </c>
      <c r="AG2247" s="42">
        <f>'Data Entry'!AL2276</f>
        <v>0</v>
      </c>
      <c r="AH2247" s="42">
        <f>'Data Entry'!AM2276</f>
        <v>0</v>
      </c>
      <c r="AI2247" s="42">
        <f>'Data Entry'!AV2276</f>
        <v>0</v>
      </c>
      <c r="AJ2247" s="42">
        <f>'Data Entry'!AW2276</f>
        <v>0</v>
      </c>
      <c r="AK2247" s="42">
        <f>'Data Entry'!AX2276</f>
        <v>0</v>
      </c>
      <c r="AL2247" s="291">
        <f t="shared" si="562"/>
        <v>0</v>
      </c>
      <c r="AM2247" s="42">
        <f>'Data Entry'!AY2276</f>
        <v>0</v>
      </c>
      <c r="AN2247" s="42">
        <f>'Data Entry'!AZ2276</f>
        <v>0</v>
      </c>
      <c r="AO2247" s="42">
        <f>'Data Entry'!BA2276</f>
        <v>0</v>
      </c>
      <c r="AP2247" s="42">
        <f>'Data Entry'!BB2276</f>
        <v>0</v>
      </c>
      <c r="AQ2247" s="291">
        <f t="shared" si="568"/>
        <v>0</v>
      </c>
      <c r="AR2247" s="42">
        <f>'Data Entry'!BC2276</f>
        <v>0</v>
      </c>
      <c r="AS2247" s="42">
        <f>'Data Entry'!BD2276</f>
        <v>0</v>
      </c>
      <c r="AT2247" s="291">
        <f t="shared" si="569"/>
        <v>0</v>
      </c>
      <c r="AU2247" s="42">
        <f>'Data Entry'!BE2276</f>
        <v>0</v>
      </c>
      <c r="AV2247" s="42">
        <f>'Data Entry'!BF2276</f>
        <v>0</v>
      </c>
      <c r="AW2247" s="42">
        <f>'Data Entry'!BG2276</f>
        <v>0</v>
      </c>
      <c r="AX2247" s="291">
        <f t="shared" si="563"/>
        <v>0</v>
      </c>
      <c r="AY2247" s="42">
        <f>'Data Entry'!BH2276</f>
        <v>0</v>
      </c>
      <c r="AZ2247" s="42">
        <f>'Data Entry'!BI2276</f>
        <v>0</v>
      </c>
      <c r="BA2247" s="42">
        <f>'Data Entry'!BJ2276</f>
        <v>0</v>
      </c>
      <c r="BB2247" s="42">
        <f>'Data Entry'!BK2276</f>
        <v>0</v>
      </c>
      <c r="BC2247" s="291">
        <f t="shared" si="570"/>
        <v>0</v>
      </c>
      <c r="BD2247" s="42">
        <f>'Data Entry'!BL2276</f>
        <v>0</v>
      </c>
      <c r="BE2247" s="42">
        <f>'Data Entry'!BM2276</f>
        <v>0</v>
      </c>
      <c r="BF2247" s="291">
        <f t="shared" si="571"/>
        <v>0</v>
      </c>
      <c r="BG2247" s="305">
        <f t="shared" si="572"/>
        <v>0</v>
      </c>
      <c r="BH2247" s="288" t="str">
        <f>IFERROR((BG2247*'Data Entry'!$F$18)/'Data Entry'!$E$18,"")</f>
        <v/>
      </c>
      <c r="BI2247" s="305">
        <f t="shared" si="573"/>
        <v>0</v>
      </c>
      <c r="BJ2247" s="288" t="str">
        <f t="shared" si="574"/>
        <v/>
      </c>
      <c r="BK2247" s="307" t="str">
        <f t="shared" ref="BK2247:BK2310" si="575">IFERROR((BJ2247/BH2247)*100,"")</f>
        <v/>
      </c>
    </row>
    <row r="2248" spans="1:63" ht="27" x14ac:dyDescent="0.2">
      <c r="A2248" s="119" t="str">
        <f>'Data Entry'!D2277</f>
        <v>Respondent 2244</v>
      </c>
      <c r="B2248" s="52">
        <f>'Data Entry'!AN2277</f>
        <v>0</v>
      </c>
      <c r="C2248" s="52" t="str">
        <f>'Data Entry'!BX2277</f>
        <v/>
      </c>
      <c r="D2248" s="42" t="str">
        <f>'Data Entry'!BU2277</f>
        <v>No disability</v>
      </c>
      <c r="E2248" s="42">
        <f>'Data Entry'!O2277</f>
        <v>0</v>
      </c>
      <c r="F2248" s="42">
        <f>'Data Entry'!P2277</f>
        <v>0</v>
      </c>
      <c r="G2248" s="42">
        <f>'Data Entry'!Q2277</f>
        <v>0</v>
      </c>
      <c r="H2248" s="291">
        <f t="shared" si="560"/>
        <v>0</v>
      </c>
      <c r="I2248" s="42">
        <f>'Data Entry'!R2277</f>
        <v>0</v>
      </c>
      <c r="J2248" s="42">
        <f>'Data Entry'!S2277</f>
        <v>0</v>
      </c>
      <c r="K2248" s="42">
        <f>'Data Entry'!T2277</f>
        <v>0</v>
      </c>
      <c r="L2248" s="42">
        <f>'Data Entry'!U2277</f>
        <v>0</v>
      </c>
      <c r="M2248" s="291">
        <f t="shared" si="564"/>
        <v>0</v>
      </c>
      <c r="N2248" s="42">
        <f>'Data Entry'!V2277</f>
        <v>0</v>
      </c>
      <c r="O2248" s="42">
        <f>'Data Entry'!W2277</f>
        <v>0</v>
      </c>
      <c r="P2248" s="291">
        <f t="shared" si="565"/>
        <v>0</v>
      </c>
      <c r="Q2248" s="42">
        <f>'Data Entry'!X2277</f>
        <v>0</v>
      </c>
      <c r="R2248" s="42">
        <f>'Data Entry'!Y2277</f>
        <v>0</v>
      </c>
      <c r="S2248" s="42">
        <f>'Data Entry'!Z2277</f>
        <v>0</v>
      </c>
      <c r="T2248" s="291">
        <f t="shared" si="561"/>
        <v>0</v>
      </c>
      <c r="U2248" s="42">
        <f>'Data Entry'!AA2277</f>
        <v>0</v>
      </c>
      <c r="V2248" s="42">
        <f>'Data Entry'!AB2277</f>
        <v>0</v>
      </c>
      <c r="W2248" s="42">
        <f>'Data Entry'!AC2277</f>
        <v>0</v>
      </c>
      <c r="X2248" s="42">
        <f>'Data Entry'!AD2277</f>
        <v>0</v>
      </c>
      <c r="Y2248" s="291">
        <f t="shared" si="566"/>
        <v>0</v>
      </c>
      <c r="Z2248" s="42">
        <f>'Data Entry'!AE2277</f>
        <v>0</v>
      </c>
      <c r="AA2248" s="42">
        <f>'Data Entry'!AF2277</f>
        <v>0</v>
      </c>
      <c r="AB2248" s="291">
        <f t="shared" si="567"/>
        <v>0</v>
      </c>
      <c r="AC2248" s="42">
        <f>'Data Entry'!AH2277</f>
        <v>0</v>
      </c>
      <c r="AD2248" s="42">
        <f>'Data Entry'!AI2277</f>
        <v>0</v>
      </c>
      <c r="AE2248" s="42">
        <f>'Data Entry'!AJ2277</f>
        <v>0</v>
      </c>
      <c r="AF2248" s="42">
        <f>'Data Entry'!AK2277</f>
        <v>0</v>
      </c>
      <c r="AG2248" s="42">
        <f>'Data Entry'!AL2277</f>
        <v>0</v>
      </c>
      <c r="AH2248" s="42">
        <f>'Data Entry'!AM2277</f>
        <v>0</v>
      </c>
      <c r="AI2248" s="42">
        <f>'Data Entry'!AV2277</f>
        <v>0</v>
      </c>
      <c r="AJ2248" s="42">
        <f>'Data Entry'!AW2277</f>
        <v>0</v>
      </c>
      <c r="AK2248" s="42">
        <f>'Data Entry'!AX2277</f>
        <v>0</v>
      </c>
      <c r="AL2248" s="291">
        <f t="shared" si="562"/>
        <v>0</v>
      </c>
      <c r="AM2248" s="42">
        <f>'Data Entry'!AY2277</f>
        <v>0</v>
      </c>
      <c r="AN2248" s="42">
        <f>'Data Entry'!AZ2277</f>
        <v>0</v>
      </c>
      <c r="AO2248" s="42">
        <f>'Data Entry'!BA2277</f>
        <v>0</v>
      </c>
      <c r="AP2248" s="42">
        <f>'Data Entry'!BB2277</f>
        <v>0</v>
      </c>
      <c r="AQ2248" s="291">
        <f t="shared" si="568"/>
        <v>0</v>
      </c>
      <c r="AR2248" s="42">
        <f>'Data Entry'!BC2277</f>
        <v>0</v>
      </c>
      <c r="AS2248" s="42">
        <f>'Data Entry'!BD2277</f>
        <v>0</v>
      </c>
      <c r="AT2248" s="291">
        <f t="shared" si="569"/>
        <v>0</v>
      </c>
      <c r="AU2248" s="42">
        <f>'Data Entry'!BE2277</f>
        <v>0</v>
      </c>
      <c r="AV2248" s="42">
        <f>'Data Entry'!BF2277</f>
        <v>0</v>
      </c>
      <c r="AW2248" s="42">
        <f>'Data Entry'!BG2277</f>
        <v>0</v>
      </c>
      <c r="AX2248" s="291">
        <f t="shared" si="563"/>
        <v>0</v>
      </c>
      <c r="AY2248" s="42">
        <f>'Data Entry'!BH2277</f>
        <v>0</v>
      </c>
      <c r="AZ2248" s="42">
        <f>'Data Entry'!BI2277</f>
        <v>0</v>
      </c>
      <c r="BA2248" s="42">
        <f>'Data Entry'!BJ2277</f>
        <v>0</v>
      </c>
      <c r="BB2248" s="42">
        <f>'Data Entry'!BK2277</f>
        <v>0</v>
      </c>
      <c r="BC2248" s="291">
        <f t="shared" si="570"/>
        <v>0</v>
      </c>
      <c r="BD2248" s="42">
        <f>'Data Entry'!BL2277</f>
        <v>0</v>
      </c>
      <c r="BE2248" s="42">
        <f>'Data Entry'!BM2277</f>
        <v>0</v>
      </c>
      <c r="BF2248" s="291">
        <f t="shared" si="571"/>
        <v>0</v>
      </c>
      <c r="BG2248" s="305">
        <f t="shared" si="572"/>
        <v>0</v>
      </c>
      <c r="BH2248" s="288" t="str">
        <f>IFERROR((BG2248*'Data Entry'!$F$18)/'Data Entry'!$E$18,"")</f>
        <v/>
      </c>
      <c r="BI2248" s="305">
        <f t="shared" si="573"/>
        <v>0</v>
      </c>
      <c r="BJ2248" s="288" t="str">
        <f t="shared" si="574"/>
        <v/>
      </c>
      <c r="BK2248" s="307" t="str">
        <f t="shared" si="575"/>
        <v/>
      </c>
    </row>
    <row r="2249" spans="1:63" ht="27" x14ac:dyDescent="0.2">
      <c r="A2249" s="119" t="str">
        <f>'Data Entry'!D2278</f>
        <v>Respondent 2245</v>
      </c>
      <c r="B2249" s="52">
        <f>'Data Entry'!AN2278</f>
        <v>0</v>
      </c>
      <c r="C2249" s="52" t="str">
        <f>'Data Entry'!BX2278</f>
        <v/>
      </c>
      <c r="D2249" s="42" t="str">
        <f>'Data Entry'!BU2278</f>
        <v>No disability</v>
      </c>
      <c r="E2249" s="42">
        <f>'Data Entry'!O2278</f>
        <v>0</v>
      </c>
      <c r="F2249" s="42">
        <f>'Data Entry'!P2278</f>
        <v>0</v>
      </c>
      <c r="G2249" s="42">
        <f>'Data Entry'!Q2278</f>
        <v>0</v>
      </c>
      <c r="H2249" s="291">
        <f t="shared" si="560"/>
        <v>0</v>
      </c>
      <c r="I2249" s="42">
        <f>'Data Entry'!R2278</f>
        <v>0</v>
      </c>
      <c r="J2249" s="42">
        <f>'Data Entry'!S2278</f>
        <v>0</v>
      </c>
      <c r="K2249" s="42">
        <f>'Data Entry'!T2278</f>
        <v>0</v>
      </c>
      <c r="L2249" s="42">
        <f>'Data Entry'!U2278</f>
        <v>0</v>
      </c>
      <c r="M2249" s="291">
        <f t="shared" si="564"/>
        <v>0</v>
      </c>
      <c r="N2249" s="42">
        <f>'Data Entry'!V2278</f>
        <v>0</v>
      </c>
      <c r="O2249" s="42">
        <f>'Data Entry'!W2278</f>
        <v>0</v>
      </c>
      <c r="P2249" s="291">
        <f t="shared" si="565"/>
        <v>0</v>
      </c>
      <c r="Q2249" s="42">
        <f>'Data Entry'!X2278</f>
        <v>0</v>
      </c>
      <c r="R2249" s="42">
        <f>'Data Entry'!Y2278</f>
        <v>0</v>
      </c>
      <c r="S2249" s="42">
        <f>'Data Entry'!Z2278</f>
        <v>0</v>
      </c>
      <c r="T2249" s="291">
        <f t="shared" si="561"/>
        <v>0</v>
      </c>
      <c r="U2249" s="42">
        <f>'Data Entry'!AA2278</f>
        <v>0</v>
      </c>
      <c r="V2249" s="42">
        <f>'Data Entry'!AB2278</f>
        <v>0</v>
      </c>
      <c r="W2249" s="42">
        <f>'Data Entry'!AC2278</f>
        <v>0</v>
      </c>
      <c r="X2249" s="42">
        <f>'Data Entry'!AD2278</f>
        <v>0</v>
      </c>
      <c r="Y2249" s="291">
        <f t="shared" si="566"/>
        <v>0</v>
      </c>
      <c r="Z2249" s="42">
        <f>'Data Entry'!AE2278</f>
        <v>0</v>
      </c>
      <c r="AA2249" s="42">
        <f>'Data Entry'!AF2278</f>
        <v>0</v>
      </c>
      <c r="AB2249" s="291">
        <f t="shared" si="567"/>
        <v>0</v>
      </c>
      <c r="AC2249" s="42">
        <f>'Data Entry'!AH2278</f>
        <v>0</v>
      </c>
      <c r="AD2249" s="42">
        <f>'Data Entry'!AI2278</f>
        <v>0</v>
      </c>
      <c r="AE2249" s="42">
        <f>'Data Entry'!AJ2278</f>
        <v>0</v>
      </c>
      <c r="AF2249" s="42">
        <f>'Data Entry'!AK2278</f>
        <v>0</v>
      </c>
      <c r="AG2249" s="42">
        <f>'Data Entry'!AL2278</f>
        <v>0</v>
      </c>
      <c r="AH2249" s="42">
        <f>'Data Entry'!AM2278</f>
        <v>0</v>
      </c>
      <c r="AI2249" s="42">
        <f>'Data Entry'!AV2278</f>
        <v>0</v>
      </c>
      <c r="AJ2249" s="42">
        <f>'Data Entry'!AW2278</f>
        <v>0</v>
      </c>
      <c r="AK2249" s="42">
        <f>'Data Entry'!AX2278</f>
        <v>0</v>
      </c>
      <c r="AL2249" s="291">
        <f t="shared" si="562"/>
        <v>0</v>
      </c>
      <c r="AM2249" s="42">
        <f>'Data Entry'!AY2278</f>
        <v>0</v>
      </c>
      <c r="AN2249" s="42">
        <f>'Data Entry'!AZ2278</f>
        <v>0</v>
      </c>
      <c r="AO2249" s="42">
        <f>'Data Entry'!BA2278</f>
        <v>0</v>
      </c>
      <c r="AP2249" s="42">
        <f>'Data Entry'!BB2278</f>
        <v>0</v>
      </c>
      <c r="AQ2249" s="291">
        <f t="shared" si="568"/>
        <v>0</v>
      </c>
      <c r="AR2249" s="42">
        <f>'Data Entry'!BC2278</f>
        <v>0</v>
      </c>
      <c r="AS2249" s="42">
        <f>'Data Entry'!BD2278</f>
        <v>0</v>
      </c>
      <c r="AT2249" s="291">
        <f t="shared" si="569"/>
        <v>0</v>
      </c>
      <c r="AU2249" s="42">
        <f>'Data Entry'!BE2278</f>
        <v>0</v>
      </c>
      <c r="AV2249" s="42">
        <f>'Data Entry'!BF2278</f>
        <v>0</v>
      </c>
      <c r="AW2249" s="42">
        <f>'Data Entry'!BG2278</f>
        <v>0</v>
      </c>
      <c r="AX2249" s="291">
        <f t="shared" si="563"/>
        <v>0</v>
      </c>
      <c r="AY2249" s="42">
        <f>'Data Entry'!BH2278</f>
        <v>0</v>
      </c>
      <c r="AZ2249" s="42">
        <f>'Data Entry'!BI2278</f>
        <v>0</v>
      </c>
      <c r="BA2249" s="42">
        <f>'Data Entry'!BJ2278</f>
        <v>0</v>
      </c>
      <c r="BB2249" s="42">
        <f>'Data Entry'!BK2278</f>
        <v>0</v>
      </c>
      <c r="BC2249" s="291">
        <f t="shared" si="570"/>
        <v>0</v>
      </c>
      <c r="BD2249" s="42">
        <f>'Data Entry'!BL2278</f>
        <v>0</v>
      </c>
      <c r="BE2249" s="42">
        <f>'Data Entry'!BM2278</f>
        <v>0</v>
      </c>
      <c r="BF2249" s="291">
        <f t="shared" si="571"/>
        <v>0</v>
      </c>
      <c r="BG2249" s="305">
        <f t="shared" si="572"/>
        <v>0</v>
      </c>
      <c r="BH2249" s="288" t="str">
        <f>IFERROR((BG2249*'Data Entry'!$F$18)/'Data Entry'!$E$18,"")</f>
        <v/>
      </c>
      <c r="BI2249" s="305">
        <f t="shared" si="573"/>
        <v>0</v>
      </c>
      <c r="BJ2249" s="288" t="str">
        <f t="shared" si="574"/>
        <v/>
      </c>
      <c r="BK2249" s="307" t="str">
        <f t="shared" si="575"/>
        <v/>
      </c>
    </row>
    <row r="2250" spans="1:63" ht="27" x14ac:dyDescent="0.2">
      <c r="A2250" s="119" t="str">
        <f>'Data Entry'!D2279</f>
        <v>Respondent 2246</v>
      </c>
      <c r="B2250" s="52">
        <f>'Data Entry'!AN2279</f>
        <v>0</v>
      </c>
      <c r="C2250" s="52" t="str">
        <f>'Data Entry'!BX2279</f>
        <v/>
      </c>
      <c r="D2250" s="42" t="str">
        <f>'Data Entry'!BU2279</f>
        <v>No disability</v>
      </c>
      <c r="E2250" s="42">
        <f>'Data Entry'!O2279</f>
        <v>0</v>
      </c>
      <c r="F2250" s="42">
        <f>'Data Entry'!P2279</f>
        <v>0</v>
      </c>
      <c r="G2250" s="42">
        <f>'Data Entry'!Q2279</f>
        <v>0</v>
      </c>
      <c r="H2250" s="291">
        <f t="shared" si="560"/>
        <v>0</v>
      </c>
      <c r="I2250" s="42">
        <f>'Data Entry'!R2279</f>
        <v>0</v>
      </c>
      <c r="J2250" s="42">
        <f>'Data Entry'!S2279</f>
        <v>0</v>
      </c>
      <c r="K2250" s="42">
        <f>'Data Entry'!T2279</f>
        <v>0</v>
      </c>
      <c r="L2250" s="42">
        <f>'Data Entry'!U2279</f>
        <v>0</v>
      </c>
      <c r="M2250" s="291">
        <f t="shared" si="564"/>
        <v>0</v>
      </c>
      <c r="N2250" s="42">
        <f>'Data Entry'!V2279</f>
        <v>0</v>
      </c>
      <c r="O2250" s="42">
        <f>'Data Entry'!W2279</f>
        <v>0</v>
      </c>
      <c r="P2250" s="291">
        <f t="shared" si="565"/>
        <v>0</v>
      </c>
      <c r="Q2250" s="42">
        <f>'Data Entry'!X2279</f>
        <v>0</v>
      </c>
      <c r="R2250" s="42">
        <f>'Data Entry'!Y2279</f>
        <v>0</v>
      </c>
      <c r="S2250" s="42">
        <f>'Data Entry'!Z2279</f>
        <v>0</v>
      </c>
      <c r="T2250" s="291">
        <f t="shared" si="561"/>
        <v>0</v>
      </c>
      <c r="U2250" s="42">
        <f>'Data Entry'!AA2279</f>
        <v>0</v>
      </c>
      <c r="V2250" s="42">
        <f>'Data Entry'!AB2279</f>
        <v>0</v>
      </c>
      <c r="W2250" s="42">
        <f>'Data Entry'!AC2279</f>
        <v>0</v>
      </c>
      <c r="X2250" s="42">
        <f>'Data Entry'!AD2279</f>
        <v>0</v>
      </c>
      <c r="Y2250" s="291">
        <f t="shared" si="566"/>
        <v>0</v>
      </c>
      <c r="Z2250" s="42">
        <f>'Data Entry'!AE2279</f>
        <v>0</v>
      </c>
      <c r="AA2250" s="42">
        <f>'Data Entry'!AF2279</f>
        <v>0</v>
      </c>
      <c r="AB2250" s="291">
        <f t="shared" si="567"/>
        <v>0</v>
      </c>
      <c r="AC2250" s="42">
        <f>'Data Entry'!AH2279</f>
        <v>0</v>
      </c>
      <c r="AD2250" s="42">
        <f>'Data Entry'!AI2279</f>
        <v>0</v>
      </c>
      <c r="AE2250" s="42">
        <f>'Data Entry'!AJ2279</f>
        <v>0</v>
      </c>
      <c r="AF2250" s="42">
        <f>'Data Entry'!AK2279</f>
        <v>0</v>
      </c>
      <c r="AG2250" s="42">
        <f>'Data Entry'!AL2279</f>
        <v>0</v>
      </c>
      <c r="AH2250" s="42">
        <f>'Data Entry'!AM2279</f>
        <v>0</v>
      </c>
      <c r="AI2250" s="42">
        <f>'Data Entry'!AV2279</f>
        <v>0</v>
      </c>
      <c r="AJ2250" s="42">
        <f>'Data Entry'!AW2279</f>
        <v>0</v>
      </c>
      <c r="AK2250" s="42">
        <f>'Data Entry'!AX2279</f>
        <v>0</v>
      </c>
      <c r="AL2250" s="291">
        <f t="shared" si="562"/>
        <v>0</v>
      </c>
      <c r="AM2250" s="42">
        <f>'Data Entry'!AY2279</f>
        <v>0</v>
      </c>
      <c r="AN2250" s="42">
        <f>'Data Entry'!AZ2279</f>
        <v>0</v>
      </c>
      <c r="AO2250" s="42">
        <f>'Data Entry'!BA2279</f>
        <v>0</v>
      </c>
      <c r="AP2250" s="42">
        <f>'Data Entry'!BB2279</f>
        <v>0</v>
      </c>
      <c r="AQ2250" s="291">
        <f t="shared" si="568"/>
        <v>0</v>
      </c>
      <c r="AR2250" s="42">
        <f>'Data Entry'!BC2279</f>
        <v>0</v>
      </c>
      <c r="AS2250" s="42">
        <f>'Data Entry'!BD2279</f>
        <v>0</v>
      </c>
      <c r="AT2250" s="291">
        <f t="shared" si="569"/>
        <v>0</v>
      </c>
      <c r="AU2250" s="42">
        <f>'Data Entry'!BE2279</f>
        <v>0</v>
      </c>
      <c r="AV2250" s="42">
        <f>'Data Entry'!BF2279</f>
        <v>0</v>
      </c>
      <c r="AW2250" s="42">
        <f>'Data Entry'!BG2279</f>
        <v>0</v>
      </c>
      <c r="AX2250" s="291">
        <f t="shared" si="563"/>
        <v>0</v>
      </c>
      <c r="AY2250" s="42">
        <f>'Data Entry'!BH2279</f>
        <v>0</v>
      </c>
      <c r="AZ2250" s="42">
        <f>'Data Entry'!BI2279</f>
        <v>0</v>
      </c>
      <c r="BA2250" s="42">
        <f>'Data Entry'!BJ2279</f>
        <v>0</v>
      </c>
      <c r="BB2250" s="42">
        <f>'Data Entry'!BK2279</f>
        <v>0</v>
      </c>
      <c r="BC2250" s="291">
        <f t="shared" si="570"/>
        <v>0</v>
      </c>
      <c r="BD2250" s="42">
        <f>'Data Entry'!BL2279</f>
        <v>0</v>
      </c>
      <c r="BE2250" s="42">
        <f>'Data Entry'!BM2279</f>
        <v>0</v>
      </c>
      <c r="BF2250" s="291">
        <f t="shared" si="571"/>
        <v>0</v>
      </c>
      <c r="BG2250" s="305">
        <f t="shared" si="572"/>
        <v>0</v>
      </c>
      <c r="BH2250" s="288" t="str">
        <f>IFERROR((BG2250*'Data Entry'!$F$18)/'Data Entry'!$E$18,"")</f>
        <v/>
      </c>
      <c r="BI2250" s="305">
        <f t="shared" si="573"/>
        <v>0</v>
      </c>
      <c r="BJ2250" s="288" t="str">
        <f t="shared" si="574"/>
        <v/>
      </c>
      <c r="BK2250" s="307" t="str">
        <f t="shared" si="575"/>
        <v/>
      </c>
    </row>
    <row r="2251" spans="1:63" ht="27" x14ac:dyDescent="0.2">
      <c r="A2251" s="119" t="str">
        <f>'Data Entry'!D2280</f>
        <v>Respondent 2247</v>
      </c>
      <c r="B2251" s="52">
        <f>'Data Entry'!AN2280</f>
        <v>0</v>
      </c>
      <c r="C2251" s="52" t="str">
        <f>'Data Entry'!BX2280</f>
        <v/>
      </c>
      <c r="D2251" s="42" t="str">
        <f>'Data Entry'!BU2280</f>
        <v>No disability</v>
      </c>
      <c r="E2251" s="42">
        <f>'Data Entry'!O2280</f>
        <v>0</v>
      </c>
      <c r="F2251" s="42">
        <f>'Data Entry'!P2280</f>
        <v>0</v>
      </c>
      <c r="G2251" s="42">
        <f>'Data Entry'!Q2280</f>
        <v>0</v>
      </c>
      <c r="H2251" s="291">
        <f t="shared" si="560"/>
        <v>0</v>
      </c>
      <c r="I2251" s="42">
        <f>'Data Entry'!R2280</f>
        <v>0</v>
      </c>
      <c r="J2251" s="42">
        <f>'Data Entry'!S2280</f>
        <v>0</v>
      </c>
      <c r="K2251" s="42">
        <f>'Data Entry'!T2280</f>
        <v>0</v>
      </c>
      <c r="L2251" s="42">
        <f>'Data Entry'!U2280</f>
        <v>0</v>
      </c>
      <c r="M2251" s="291">
        <f t="shared" si="564"/>
        <v>0</v>
      </c>
      <c r="N2251" s="42">
        <f>'Data Entry'!V2280</f>
        <v>0</v>
      </c>
      <c r="O2251" s="42">
        <f>'Data Entry'!W2280</f>
        <v>0</v>
      </c>
      <c r="P2251" s="291">
        <f t="shared" si="565"/>
        <v>0</v>
      </c>
      <c r="Q2251" s="42">
        <f>'Data Entry'!X2280</f>
        <v>0</v>
      </c>
      <c r="R2251" s="42">
        <f>'Data Entry'!Y2280</f>
        <v>0</v>
      </c>
      <c r="S2251" s="42">
        <f>'Data Entry'!Z2280</f>
        <v>0</v>
      </c>
      <c r="T2251" s="291">
        <f t="shared" si="561"/>
        <v>0</v>
      </c>
      <c r="U2251" s="42">
        <f>'Data Entry'!AA2280</f>
        <v>0</v>
      </c>
      <c r="V2251" s="42">
        <f>'Data Entry'!AB2280</f>
        <v>0</v>
      </c>
      <c r="W2251" s="42">
        <f>'Data Entry'!AC2280</f>
        <v>0</v>
      </c>
      <c r="X2251" s="42">
        <f>'Data Entry'!AD2280</f>
        <v>0</v>
      </c>
      <c r="Y2251" s="291">
        <f t="shared" si="566"/>
        <v>0</v>
      </c>
      <c r="Z2251" s="42">
        <f>'Data Entry'!AE2280</f>
        <v>0</v>
      </c>
      <c r="AA2251" s="42">
        <f>'Data Entry'!AF2280</f>
        <v>0</v>
      </c>
      <c r="AB2251" s="291">
        <f t="shared" si="567"/>
        <v>0</v>
      </c>
      <c r="AC2251" s="42">
        <f>'Data Entry'!AH2280</f>
        <v>0</v>
      </c>
      <c r="AD2251" s="42">
        <f>'Data Entry'!AI2280</f>
        <v>0</v>
      </c>
      <c r="AE2251" s="42">
        <f>'Data Entry'!AJ2280</f>
        <v>0</v>
      </c>
      <c r="AF2251" s="42">
        <f>'Data Entry'!AK2280</f>
        <v>0</v>
      </c>
      <c r="AG2251" s="42">
        <f>'Data Entry'!AL2280</f>
        <v>0</v>
      </c>
      <c r="AH2251" s="42">
        <f>'Data Entry'!AM2280</f>
        <v>0</v>
      </c>
      <c r="AI2251" s="42">
        <f>'Data Entry'!AV2280</f>
        <v>0</v>
      </c>
      <c r="AJ2251" s="42">
        <f>'Data Entry'!AW2280</f>
        <v>0</v>
      </c>
      <c r="AK2251" s="42">
        <f>'Data Entry'!AX2280</f>
        <v>0</v>
      </c>
      <c r="AL2251" s="291">
        <f t="shared" si="562"/>
        <v>0</v>
      </c>
      <c r="AM2251" s="42">
        <f>'Data Entry'!AY2280</f>
        <v>0</v>
      </c>
      <c r="AN2251" s="42">
        <f>'Data Entry'!AZ2280</f>
        <v>0</v>
      </c>
      <c r="AO2251" s="42">
        <f>'Data Entry'!BA2280</f>
        <v>0</v>
      </c>
      <c r="AP2251" s="42">
        <f>'Data Entry'!BB2280</f>
        <v>0</v>
      </c>
      <c r="AQ2251" s="291">
        <f t="shared" si="568"/>
        <v>0</v>
      </c>
      <c r="AR2251" s="42">
        <f>'Data Entry'!BC2280</f>
        <v>0</v>
      </c>
      <c r="AS2251" s="42">
        <f>'Data Entry'!BD2280</f>
        <v>0</v>
      </c>
      <c r="AT2251" s="291">
        <f t="shared" si="569"/>
        <v>0</v>
      </c>
      <c r="AU2251" s="42">
        <f>'Data Entry'!BE2280</f>
        <v>0</v>
      </c>
      <c r="AV2251" s="42">
        <f>'Data Entry'!BF2280</f>
        <v>0</v>
      </c>
      <c r="AW2251" s="42">
        <f>'Data Entry'!BG2280</f>
        <v>0</v>
      </c>
      <c r="AX2251" s="291">
        <f t="shared" si="563"/>
        <v>0</v>
      </c>
      <c r="AY2251" s="42">
        <f>'Data Entry'!BH2280</f>
        <v>0</v>
      </c>
      <c r="AZ2251" s="42">
        <f>'Data Entry'!BI2280</f>
        <v>0</v>
      </c>
      <c r="BA2251" s="42">
        <f>'Data Entry'!BJ2280</f>
        <v>0</v>
      </c>
      <c r="BB2251" s="42">
        <f>'Data Entry'!BK2280</f>
        <v>0</v>
      </c>
      <c r="BC2251" s="291">
        <f t="shared" si="570"/>
        <v>0</v>
      </c>
      <c r="BD2251" s="42">
        <f>'Data Entry'!BL2280</f>
        <v>0</v>
      </c>
      <c r="BE2251" s="42">
        <f>'Data Entry'!BM2280</f>
        <v>0</v>
      </c>
      <c r="BF2251" s="291">
        <f t="shared" si="571"/>
        <v>0</v>
      </c>
      <c r="BG2251" s="305">
        <f t="shared" si="572"/>
        <v>0</v>
      </c>
      <c r="BH2251" s="288" t="str">
        <f>IFERROR((BG2251*'Data Entry'!$F$18)/'Data Entry'!$E$18,"")</f>
        <v/>
      </c>
      <c r="BI2251" s="305">
        <f t="shared" si="573"/>
        <v>0</v>
      </c>
      <c r="BJ2251" s="288" t="str">
        <f t="shared" si="574"/>
        <v/>
      </c>
      <c r="BK2251" s="307" t="str">
        <f t="shared" si="575"/>
        <v/>
      </c>
    </row>
    <row r="2252" spans="1:63" ht="27" x14ac:dyDescent="0.2">
      <c r="A2252" s="119" t="str">
        <f>'Data Entry'!D2281</f>
        <v>Respondent 2248</v>
      </c>
      <c r="B2252" s="52">
        <f>'Data Entry'!AN2281</f>
        <v>0</v>
      </c>
      <c r="C2252" s="52" t="str">
        <f>'Data Entry'!BX2281</f>
        <v/>
      </c>
      <c r="D2252" s="42" t="str">
        <f>'Data Entry'!BU2281</f>
        <v>No disability</v>
      </c>
      <c r="E2252" s="42">
        <f>'Data Entry'!O2281</f>
        <v>0</v>
      </c>
      <c r="F2252" s="42">
        <f>'Data Entry'!P2281</f>
        <v>0</v>
      </c>
      <c r="G2252" s="42">
        <f>'Data Entry'!Q2281</f>
        <v>0</v>
      </c>
      <c r="H2252" s="291">
        <f t="shared" si="560"/>
        <v>0</v>
      </c>
      <c r="I2252" s="42">
        <f>'Data Entry'!R2281</f>
        <v>0</v>
      </c>
      <c r="J2252" s="42">
        <f>'Data Entry'!S2281</f>
        <v>0</v>
      </c>
      <c r="K2252" s="42">
        <f>'Data Entry'!T2281</f>
        <v>0</v>
      </c>
      <c r="L2252" s="42">
        <f>'Data Entry'!U2281</f>
        <v>0</v>
      </c>
      <c r="M2252" s="291">
        <f t="shared" si="564"/>
        <v>0</v>
      </c>
      <c r="N2252" s="42">
        <f>'Data Entry'!V2281</f>
        <v>0</v>
      </c>
      <c r="O2252" s="42">
        <f>'Data Entry'!W2281</f>
        <v>0</v>
      </c>
      <c r="P2252" s="291">
        <f t="shared" si="565"/>
        <v>0</v>
      </c>
      <c r="Q2252" s="42">
        <f>'Data Entry'!X2281</f>
        <v>0</v>
      </c>
      <c r="R2252" s="42">
        <f>'Data Entry'!Y2281</f>
        <v>0</v>
      </c>
      <c r="S2252" s="42">
        <f>'Data Entry'!Z2281</f>
        <v>0</v>
      </c>
      <c r="T2252" s="291">
        <f t="shared" si="561"/>
        <v>0</v>
      </c>
      <c r="U2252" s="42">
        <f>'Data Entry'!AA2281</f>
        <v>0</v>
      </c>
      <c r="V2252" s="42">
        <f>'Data Entry'!AB2281</f>
        <v>0</v>
      </c>
      <c r="W2252" s="42">
        <f>'Data Entry'!AC2281</f>
        <v>0</v>
      </c>
      <c r="X2252" s="42">
        <f>'Data Entry'!AD2281</f>
        <v>0</v>
      </c>
      <c r="Y2252" s="291">
        <f t="shared" si="566"/>
        <v>0</v>
      </c>
      <c r="Z2252" s="42">
        <f>'Data Entry'!AE2281</f>
        <v>0</v>
      </c>
      <c r="AA2252" s="42">
        <f>'Data Entry'!AF2281</f>
        <v>0</v>
      </c>
      <c r="AB2252" s="291">
        <f t="shared" si="567"/>
        <v>0</v>
      </c>
      <c r="AC2252" s="42">
        <f>'Data Entry'!AH2281</f>
        <v>0</v>
      </c>
      <c r="AD2252" s="42">
        <f>'Data Entry'!AI2281</f>
        <v>0</v>
      </c>
      <c r="AE2252" s="42">
        <f>'Data Entry'!AJ2281</f>
        <v>0</v>
      </c>
      <c r="AF2252" s="42">
        <f>'Data Entry'!AK2281</f>
        <v>0</v>
      </c>
      <c r="AG2252" s="42">
        <f>'Data Entry'!AL2281</f>
        <v>0</v>
      </c>
      <c r="AH2252" s="42">
        <f>'Data Entry'!AM2281</f>
        <v>0</v>
      </c>
      <c r="AI2252" s="42">
        <f>'Data Entry'!AV2281</f>
        <v>0</v>
      </c>
      <c r="AJ2252" s="42">
        <f>'Data Entry'!AW2281</f>
        <v>0</v>
      </c>
      <c r="AK2252" s="42">
        <f>'Data Entry'!AX2281</f>
        <v>0</v>
      </c>
      <c r="AL2252" s="291">
        <f t="shared" si="562"/>
        <v>0</v>
      </c>
      <c r="AM2252" s="42">
        <f>'Data Entry'!AY2281</f>
        <v>0</v>
      </c>
      <c r="AN2252" s="42">
        <f>'Data Entry'!AZ2281</f>
        <v>0</v>
      </c>
      <c r="AO2252" s="42">
        <f>'Data Entry'!BA2281</f>
        <v>0</v>
      </c>
      <c r="AP2252" s="42">
        <f>'Data Entry'!BB2281</f>
        <v>0</v>
      </c>
      <c r="AQ2252" s="291">
        <f t="shared" si="568"/>
        <v>0</v>
      </c>
      <c r="AR2252" s="42">
        <f>'Data Entry'!BC2281</f>
        <v>0</v>
      </c>
      <c r="AS2252" s="42">
        <f>'Data Entry'!BD2281</f>
        <v>0</v>
      </c>
      <c r="AT2252" s="291">
        <f t="shared" si="569"/>
        <v>0</v>
      </c>
      <c r="AU2252" s="42">
        <f>'Data Entry'!BE2281</f>
        <v>0</v>
      </c>
      <c r="AV2252" s="42">
        <f>'Data Entry'!BF2281</f>
        <v>0</v>
      </c>
      <c r="AW2252" s="42">
        <f>'Data Entry'!BG2281</f>
        <v>0</v>
      </c>
      <c r="AX2252" s="291">
        <f t="shared" si="563"/>
        <v>0</v>
      </c>
      <c r="AY2252" s="42">
        <f>'Data Entry'!BH2281</f>
        <v>0</v>
      </c>
      <c r="AZ2252" s="42">
        <f>'Data Entry'!BI2281</f>
        <v>0</v>
      </c>
      <c r="BA2252" s="42">
        <f>'Data Entry'!BJ2281</f>
        <v>0</v>
      </c>
      <c r="BB2252" s="42">
        <f>'Data Entry'!BK2281</f>
        <v>0</v>
      </c>
      <c r="BC2252" s="291">
        <f t="shared" si="570"/>
        <v>0</v>
      </c>
      <c r="BD2252" s="42">
        <f>'Data Entry'!BL2281</f>
        <v>0</v>
      </c>
      <c r="BE2252" s="42">
        <f>'Data Entry'!BM2281</f>
        <v>0</v>
      </c>
      <c r="BF2252" s="291">
        <f t="shared" si="571"/>
        <v>0</v>
      </c>
      <c r="BG2252" s="305">
        <f t="shared" si="572"/>
        <v>0</v>
      </c>
      <c r="BH2252" s="288" t="str">
        <f>IFERROR((BG2252*'Data Entry'!$F$18)/'Data Entry'!$E$18,"")</f>
        <v/>
      </c>
      <c r="BI2252" s="305">
        <f t="shared" si="573"/>
        <v>0</v>
      </c>
      <c r="BJ2252" s="288" t="str">
        <f t="shared" si="574"/>
        <v/>
      </c>
      <c r="BK2252" s="307" t="str">
        <f t="shared" si="575"/>
        <v/>
      </c>
    </row>
    <row r="2253" spans="1:63" ht="27" x14ac:dyDescent="0.2">
      <c r="A2253" s="119" t="str">
        <f>'Data Entry'!D2282</f>
        <v>Respondent 2249</v>
      </c>
      <c r="B2253" s="52">
        <f>'Data Entry'!AN2282</f>
        <v>0</v>
      </c>
      <c r="C2253" s="52" t="str">
        <f>'Data Entry'!BX2282</f>
        <v/>
      </c>
      <c r="D2253" s="42" t="str">
        <f>'Data Entry'!BU2282</f>
        <v>No disability</v>
      </c>
      <c r="E2253" s="42">
        <f>'Data Entry'!O2282</f>
        <v>0</v>
      </c>
      <c r="F2253" s="42">
        <f>'Data Entry'!P2282</f>
        <v>0</v>
      </c>
      <c r="G2253" s="42">
        <f>'Data Entry'!Q2282</f>
        <v>0</v>
      </c>
      <c r="H2253" s="291">
        <f t="shared" si="560"/>
        <v>0</v>
      </c>
      <c r="I2253" s="42">
        <f>'Data Entry'!R2282</f>
        <v>0</v>
      </c>
      <c r="J2253" s="42">
        <f>'Data Entry'!S2282</f>
        <v>0</v>
      </c>
      <c r="K2253" s="42">
        <f>'Data Entry'!T2282</f>
        <v>0</v>
      </c>
      <c r="L2253" s="42">
        <f>'Data Entry'!U2282</f>
        <v>0</v>
      </c>
      <c r="M2253" s="291">
        <f t="shared" si="564"/>
        <v>0</v>
      </c>
      <c r="N2253" s="42">
        <f>'Data Entry'!V2282</f>
        <v>0</v>
      </c>
      <c r="O2253" s="42">
        <f>'Data Entry'!W2282</f>
        <v>0</v>
      </c>
      <c r="P2253" s="291">
        <f t="shared" si="565"/>
        <v>0</v>
      </c>
      <c r="Q2253" s="42">
        <f>'Data Entry'!X2282</f>
        <v>0</v>
      </c>
      <c r="R2253" s="42">
        <f>'Data Entry'!Y2282</f>
        <v>0</v>
      </c>
      <c r="S2253" s="42">
        <f>'Data Entry'!Z2282</f>
        <v>0</v>
      </c>
      <c r="T2253" s="291">
        <f t="shared" si="561"/>
        <v>0</v>
      </c>
      <c r="U2253" s="42">
        <f>'Data Entry'!AA2282</f>
        <v>0</v>
      </c>
      <c r="V2253" s="42">
        <f>'Data Entry'!AB2282</f>
        <v>0</v>
      </c>
      <c r="W2253" s="42">
        <f>'Data Entry'!AC2282</f>
        <v>0</v>
      </c>
      <c r="X2253" s="42">
        <f>'Data Entry'!AD2282</f>
        <v>0</v>
      </c>
      <c r="Y2253" s="291">
        <f t="shared" si="566"/>
        <v>0</v>
      </c>
      <c r="Z2253" s="42">
        <f>'Data Entry'!AE2282</f>
        <v>0</v>
      </c>
      <c r="AA2253" s="42">
        <f>'Data Entry'!AF2282</f>
        <v>0</v>
      </c>
      <c r="AB2253" s="291">
        <f t="shared" si="567"/>
        <v>0</v>
      </c>
      <c r="AC2253" s="42">
        <f>'Data Entry'!AH2282</f>
        <v>0</v>
      </c>
      <c r="AD2253" s="42">
        <f>'Data Entry'!AI2282</f>
        <v>0</v>
      </c>
      <c r="AE2253" s="42">
        <f>'Data Entry'!AJ2282</f>
        <v>0</v>
      </c>
      <c r="AF2253" s="42">
        <f>'Data Entry'!AK2282</f>
        <v>0</v>
      </c>
      <c r="AG2253" s="42">
        <f>'Data Entry'!AL2282</f>
        <v>0</v>
      </c>
      <c r="AH2253" s="42">
        <f>'Data Entry'!AM2282</f>
        <v>0</v>
      </c>
      <c r="AI2253" s="42">
        <f>'Data Entry'!AV2282</f>
        <v>0</v>
      </c>
      <c r="AJ2253" s="42">
        <f>'Data Entry'!AW2282</f>
        <v>0</v>
      </c>
      <c r="AK2253" s="42">
        <f>'Data Entry'!AX2282</f>
        <v>0</v>
      </c>
      <c r="AL2253" s="291">
        <f t="shared" si="562"/>
        <v>0</v>
      </c>
      <c r="AM2253" s="42">
        <f>'Data Entry'!AY2282</f>
        <v>0</v>
      </c>
      <c r="AN2253" s="42">
        <f>'Data Entry'!AZ2282</f>
        <v>0</v>
      </c>
      <c r="AO2253" s="42">
        <f>'Data Entry'!BA2282</f>
        <v>0</v>
      </c>
      <c r="AP2253" s="42">
        <f>'Data Entry'!BB2282</f>
        <v>0</v>
      </c>
      <c r="AQ2253" s="291">
        <f t="shared" si="568"/>
        <v>0</v>
      </c>
      <c r="AR2253" s="42">
        <f>'Data Entry'!BC2282</f>
        <v>0</v>
      </c>
      <c r="AS2253" s="42">
        <f>'Data Entry'!BD2282</f>
        <v>0</v>
      </c>
      <c r="AT2253" s="291">
        <f t="shared" si="569"/>
        <v>0</v>
      </c>
      <c r="AU2253" s="42">
        <f>'Data Entry'!BE2282</f>
        <v>0</v>
      </c>
      <c r="AV2253" s="42">
        <f>'Data Entry'!BF2282</f>
        <v>0</v>
      </c>
      <c r="AW2253" s="42">
        <f>'Data Entry'!BG2282</f>
        <v>0</v>
      </c>
      <c r="AX2253" s="291">
        <f t="shared" si="563"/>
        <v>0</v>
      </c>
      <c r="AY2253" s="42">
        <f>'Data Entry'!BH2282</f>
        <v>0</v>
      </c>
      <c r="AZ2253" s="42">
        <f>'Data Entry'!BI2282</f>
        <v>0</v>
      </c>
      <c r="BA2253" s="42">
        <f>'Data Entry'!BJ2282</f>
        <v>0</v>
      </c>
      <c r="BB2253" s="42">
        <f>'Data Entry'!BK2282</f>
        <v>0</v>
      </c>
      <c r="BC2253" s="291">
        <f t="shared" si="570"/>
        <v>0</v>
      </c>
      <c r="BD2253" s="42">
        <f>'Data Entry'!BL2282</f>
        <v>0</v>
      </c>
      <c r="BE2253" s="42">
        <f>'Data Entry'!BM2282</f>
        <v>0</v>
      </c>
      <c r="BF2253" s="291">
        <f t="shared" si="571"/>
        <v>0</v>
      </c>
      <c r="BG2253" s="305">
        <f t="shared" si="572"/>
        <v>0</v>
      </c>
      <c r="BH2253" s="288" t="str">
        <f>IFERROR((BG2253*'Data Entry'!$F$18)/'Data Entry'!$E$18,"")</f>
        <v/>
      </c>
      <c r="BI2253" s="305">
        <f t="shared" si="573"/>
        <v>0</v>
      </c>
      <c r="BJ2253" s="288" t="str">
        <f t="shared" si="574"/>
        <v/>
      </c>
      <c r="BK2253" s="307" t="str">
        <f t="shared" si="575"/>
        <v/>
      </c>
    </row>
    <row r="2254" spans="1:63" ht="27" x14ac:dyDescent="0.2">
      <c r="A2254" s="119" t="str">
        <f>'Data Entry'!D2283</f>
        <v>Respondent 2250</v>
      </c>
      <c r="B2254" s="52">
        <f>'Data Entry'!AN2283</f>
        <v>0</v>
      </c>
      <c r="C2254" s="52" t="str">
        <f>'Data Entry'!BX2283</f>
        <v/>
      </c>
      <c r="D2254" s="42" t="str">
        <f>'Data Entry'!BU2283</f>
        <v>No disability</v>
      </c>
      <c r="E2254" s="42">
        <f>'Data Entry'!O2283</f>
        <v>0</v>
      </c>
      <c r="F2254" s="42">
        <f>'Data Entry'!P2283</f>
        <v>0</v>
      </c>
      <c r="G2254" s="42">
        <f>'Data Entry'!Q2283</f>
        <v>0</v>
      </c>
      <c r="H2254" s="291">
        <f t="shared" si="560"/>
        <v>0</v>
      </c>
      <c r="I2254" s="42">
        <f>'Data Entry'!R2283</f>
        <v>0</v>
      </c>
      <c r="J2254" s="42">
        <f>'Data Entry'!S2283</f>
        <v>0</v>
      </c>
      <c r="K2254" s="42">
        <f>'Data Entry'!T2283</f>
        <v>0</v>
      </c>
      <c r="L2254" s="42">
        <f>'Data Entry'!U2283</f>
        <v>0</v>
      </c>
      <c r="M2254" s="291">
        <f t="shared" si="564"/>
        <v>0</v>
      </c>
      <c r="N2254" s="42">
        <f>'Data Entry'!V2283</f>
        <v>0</v>
      </c>
      <c r="O2254" s="42">
        <f>'Data Entry'!W2283</f>
        <v>0</v>
      </c>
      <c r="P2254" s="291">
        <f t="shared" si="565"/>
        <v>0</v>
      </c>
      <c r="Q2254" s="42">
        <f>'Data Entry'!X2283</f>
        <v>0</v>
      </c>
      <c r="R2254" s="42">
        <f>'Data Entry'!Y2283</f>
        <v>0</v>
      </c>
      <c r="S2254" s="42">
        <f>'Data Entry'!Z2283</f>
        <v>0</v>
      </c>
      <c r="T2254" s="291">
        <f t="shared" si="561"/>
        <v>0</v>
      </c>
      <c r="U2254" s="42">
        <f>'Data Entry'!AA2283</f>
        <v>0</v>
      </c>
      <c r="V2254" s="42">
        <f>'Data Entry'!AB2283</f>
        <v>0</v>
      </c>
      <c r="W2254" s="42">
        <f>'Data Entry'!AC2283</f>
        <v>0</v>
      </c>
      <c r="X2254" s="42">
        <f>'Data Entry'!AD2283</f>
        <v>0</v>
      </c>
      <c r="Y2254" s="291">
        <f t="shared" si="566"/>
        <v>0</v>
      </c>
      <c r="Z2254" s="42">
        <f>'Data Entry'!AE2283</f>
        <v>0</v>
      </c>
      <c r="AA2254" s="42">
        <f>'Data Entry'!AF2283</f>
        <v>0</v>
      </c>
      <c r="AB2254" s="291">
        <f t="shared" si="567"/>
        <v>0</v>
      </c>
      <c r="AC2254" s="42">
        <f>'Data Entry'!AH2283</f>
        <v>0</v>
      </c>
      <c r="AD2254" s="42">
        <f>'Data Entry'!AI2283</f>
        <v>0</v>
      </c>
      <c r="AE2254" s="42">
        <f>'Data Entry'!AJ2283</f>
        <v>0</v>
      </c>
      <c r="AF2254" s="42">
        <f>'Data Entry'!AK2283</f>
        <v>0</v>
      </c>
      <c r="AG2254" s="42">
        <f>'Data Entry'!AL2283</f>
        <v>0</v>
      </c>
      <c r="AH2254" s="42">
        <f>'Data Entry'!AM2283</f>
        <v>0</v>
      </c>
      <c r="AI2254" s="42">
        <f>'Data Entry'!AV2283</f>
        <v>0</v>
      </c>
      <c r="AJ2254" s="42">
        <f>'Data Entry'!AW2283</f>
        <v>0</v>
      </c>
      <c r="AK2254" s="42">
        <f>'Data Entry'!AX2283</f>
        <v>0</v>
      </c>
      <c r="AL2254" s="291">
        <f t="shared" si="562"/>
        <v>0</v>
      </c>
      <c r="AM2254" s="42">
        <f>'Data Entry'!AY2283</f>
        <v>0</v>
      </c>
      <c r="AN2254" s="42">
        <f>'Data Entry'!AZ2283</f>
        <v>0</v>
      </c>
      <c r="AO2254" s="42">
        <f>'Data Entry'!BA2283</f>
        <v>0</v>
      </c>
      <c r="AP2254" s="42">
        <f>'Data Entry'!BB2283</f>
        <v>0</v>
      </c>
      <c r="AQ2254" s="291">
        <f t="shared" si="568"/>
        <v>0</v>
      </c>
      <c r="AR2254" s="42">
        <f>'Data Entry'!BC2283</f>
        <v>0</v>
      </c>
      <c r="AS2254" s="42">
        <f>'Data Entry'!BD2283</f>
        <v>0</v>
      </c>
      <c r="AT2254" s="291">
        <f t="shared" si="569"/>
        <v>0</v>
      </c>
      <c r="AU2254" s="42">
        <f>'Data Entry'!BE2283</f>
        <v>0</v>
      </c>
      <c r="AV2254" s="42">
        <f>'Data Entry'!BF2283</f>
        <v>0</v>
      </c>
      <c r="AW2254" s="42">
        <f>'Data Entry'!BG2283</f>
        <v>0</v>
      </c>
      <c r="AX2254" s="291">
        <f t="shared" si="563"/>
        <v>0</v>
      </c>
      <c r="AY2254" s="42">
        <f>'Data Entry'!BH2283</f>
        <v>0</v>
      </c>
      <c r="AZ2254" s="42">
        <f>'Data Entry'!BI2283</f>
        <v>0</v>
      </c>
      <c r="BA2254" s="42">
        <f>'Data Entry'!BJ2283</f>
        <v>0</v>
      </c>
      <c r="BB2254" s="42">
        <f>'Data Entry'!BK2283</f>
        <v>0</v>
      </c>
      <c r="BC2254" s="291">
        <f t="shared" si="570"/>
        <v>0</v>
      </c>
      <c r="BD2254" s="42">
        <f>'Data Entry'!BL2283</f>
        <v>0</v>
      </c>
      <c r="BE2254" s="42">
        <f>'Data Entry'!BM2283</f>
        <v>0</v>
      </c>
      <c r="BF2254" s="291">
        <f t="shared" si="571"/>
        <v>0</v>
      </c>
      <c r="BG2254" s="305">
        <f t="shared" si="572"/>
        <v>0</v>
      </c>
      <c r="BH2254" s="288" t="str">
        <f>IFERROR((BG2254*'Data Entry'!$F$18)/'Data Entry'!$E$18,"")</f>
        <v/>
      </c>
      <c r="BI2254" s="305">
        <f t="shared" si="573"/>
        <v>0</v>
      </c>
      <c r="BJ2254" s="288" t="str">
        <f t="shared" si="574"/>
        <v/>
      </c>
      <c r="BK2254" s="307" t="str">
        <f t="shared" si="575"/>
        <v/>
      </c>
    </row>
    <row r="2255" spans="1:63" ht="27" x14ac:dyDescent="0.2">
      <c r="A2255" s="119" t="str">
        <f>'Data Entry'!D2284</f>
        <v>Respondent 2251</v>
      </c>
      <c r="B2255" s="52">
        <f>'Data Entry'!AN2284</f>
        <v>0</v>
      </c>
      <c r="C2255" s="52" t="str">
        <f>'Data Entry'!BX2284</f>
        <v/>
      </c>
      <c r="D2255" s="42" t="str">
        <f>'Data Entry'!BU2284</f>
        <v>No disability</v>
      </c>
      <c r="E2255" s="42">
        <f>'Data Entry'!O2284</f>
        <v>0</v>
      </c>
      <c r="F2255" s="42">
        <f>'Data Entry'!P2284</f>
        <v>0</v>
      </c>
      <c r="G2255" s="42">
        <f>'Data Entry'!Q2284</f>
        <v>0</v>
      </c>
      <c r="H2255" s="291">
        <f t="shared" si="560"/>
        <v>0</v>
      </c>
      <c r="I2255" s="42">
        <f>'Data Entry'!R2284</f>
        <v>0</v>
      </c>
      <c r="J2255" s="42">
        <f>'Data Entry'!S2284</f>
        <v>0</v>
      </c>
      <c r="K2255" s="42">
        <f>'Data Entry'!T2284</f>
        <v>0</v>
      </c>
      <c r="L2255" s="42">
        <f>'Data Entry'!U2284</f>
        <v>0</v>
      </c>
      <c r="M2255" s="291">
        <f t="shared" si="564"/>
        <v>0</v>
      </c>
      <c r="N2255" s="42">
        <f>'Data Entry'!V2284</f>
        <v>0</v>
      </c>
      <c r="O2255" s="42">
        <f>'Data Entry'!W2284</f>
        <v>0</v>
      </c>
      <c r="P2255" s="291">
        <f t="shared" si="565"/>
        <v>0</v>
      </c>
      <c r="Q2255" s="42">
        <f>'Data Entry'!X2284</f>
        <v>0</v>
      </c>
      <c r="R2255" s="42">
        <f>'Data Entry'!Y2284</f>
        <v>0</v>
      </c>
      <c r="S2255" s="42">
        <f>'Data Entry'!Z2284</f>
        <v>0</v>
      </c>
      <c r="T2255" s="291">
        <f t="shared" si="561"/>
        <v>0</v>
      </c>
      <c r="U2255" s="42">
        <f>'Data Entry'!AA2284</f>
        <v>0</v>
      </c>
      <c r="V2255" s="42">
        <f>'Data Entry'!AB2284</f>
        <v>0</v>
      </c>
      <c r="W2255" s="42">
        <f>'Data Entry'!AC2284</f>
        <v>0</v>
      </c>
      <c r="X2255" s="42">
        <f>'Data Entry'!AD2284</f>
        <v>0</v>
      </c>
      <c r="Y2255" s="291">
        <f t="shared" si="566"/>
        <v>0</v>
      </c>
      <c r="Z2255" s="42">
        <f>'Data Entry'!AE2284</f>
        <v>0</v>
      </c>
      <c r="AA2255" s="42">
        <f>'Data Entry'!AF2284</f>
        <v>0</v>
      </c>
      <c r="AB2255" s="291">
        <f t="shared" si="567"/>
        <v>0</v>
      </c>
      <c r="AC2255" s="42">
        <f>'Data Entry'!AH2284</f>
        <v>0</v>
      </c>
      <c r="AD2255" s="42">
        <f>'Data Entry'!AI2284</f>
        <v>0</v>
      </c>
      <c r="AE2255" s="42">
        <f>'Data Entry'!AJ2284</f>
        <v>0</v>
      </c>
      <c r="AF2255" s="42">
        <f>'Data Entry'!AK2284</f>
        <v>0</v>
      </c>
      <c r="AG2255" s="42">
        <f>'Data Entry'!AL2284</f>
        <v>0</v>
      </c>
      <c r="AH2255" s="42">
        <f>'Data Entry'!AM2284</f>
        <v>0</v>
      </c>
      <c r="AI2255" s="42">
        <f>'Data Entry'!AV2284</f>
        <v>0</v>
      </c>
      <c r="AJ2255" s="42">
        <f>'Data Entry'!AW2284</f>
        <v>0</v>
      </c>
      <c r="AK2255" s="42">
        <f>'Data Entry'!AX2284</f>
        <v>0</v>
      </c>
      <c r="AL2255" s="291">
        <f t="shared" si="562"/>
        <v>0</v>
      </c>
      <c r="AM2255" s="42">
        <f>'Data Entry'!AY2284</f>
        <v>0</v>
      </c>
      <c r="AN2255" s="42">
        <f>'Data Entry'!AZ2284</f>
        <v>0</v>
      </c>
      <c r="AO2255" s="42">
        <f>'Data Entry'!BA2284</f>
        <v>0</v>
      </c>
      <c r="AP2255" s="42">
        <f>'Data Entry'!BB2284</f>
        <v>0</v>
      </c>
      <c r="AQ2255" s="291">
        <f t="shared" si="568"/>
        <v>0</v>
      </c>
      <c r="AR2255" s="42">
        <f>'Data Entry'!BC2284</f>
        <v>0</v>
      </c>
      <c r="AS2255" s="42">
        <f>'Data Entry'!BD2284</f>
        <v>0</v>
      </c>
      <c r="AT2255" s="291">
        <f t="shared" si="569"/>
        <v>0</v>
      </c>
      <c r="AU2255" s="42">
        <f>'Data Entry'!BE2284</f>
        <v>0</v>
      </c>
      <c r="AV2255" s="42">
        <f>'Data Entry'!BF2284</f>
        <v>0</v>
      </c>
      <c r="AW2255" s="42">
        <f>'Data Entry'!BG2284</f>
        <v>0</v>
      </c>
      <c r="AX2255" s="291">
        <f t="shared" si="563"/>
        <v>0</v>
      </c>
      <c r="AY2255" s="42">
        <f>'Data Entry'!BH2284</f>
        <v>0</v>
      </c>
      <c r="AZ2255" s="42">
        <f>'Data Entry'!BI2284</f>
        <v>0</v>
      </c>
      <c r="BA2255" s="42">
        <f>'Data Entry'!BJ2284</f>
        <v>0</v>
      </c>
      <c r="BB2255" s="42">
        <f>'Data Entry'!BK2284</f>
        <v>0</v>
      </c>
      <c r="BC2255" s="291">
        <f t="shared" si="570"/>
        <v>0</v>
      </c>
      <c r="BD2255" s="42">
        <f>'Data Entry'!BL2284</f>
        <v>0</v>
      </c>
      <c r="BE2255" s="42">
        <f>'Data Entry'!BM2284</f>
        <v>0</v>
      </c>
      <c r="BF2255" s="291">
        <f t="shared" si="571"/>
        <v>0</v>
      </c>
      <c r="BG2255" s="305">
        <f t="shared" si="572"/>
        <v>0</v>
      </c>
      <c r="BH2255" s="288" t="str">
        <f>IFERROR((BG2255*'Data Entry'!$F$18)/'Data Entry'!$E$18,"")</f>
        <v/>
      </c>
      <c r="BI2255" s="305">
        <f t="shared" si="573"/>
        <v>0</v>
      </c>
      <c r="BJ2255" s="288" t="str">
        <f t="shared" si="574"/>
        <v/>
      </c>
      <c r="BK2255" s="307" t="str">
        <f t="shared" si="575"/>
        <v/>
      </c>
    </row>
    <row r="2256" spans="1:63" ht="27" x14ac:dyDescent="0.2">
      <c r="A2256" s="119" t="str">
        <f>'Data Entry'!D2285</f>
        <v>Respondent 2252</v>
      </c>
      <c r="B2256" s="52">
        <f>'Data Entry'!AN2285</f>
        <v>0</v>
      </c>
      <c r="C2256" s="52" t="str">
        <f>'Data Entry'!BX2285</f>
        <v/>
      </c>
      <c r="D2256" s="42" t="str">
        <f>'Data Entry'!BU2285</f>
        <v>No disability</v>
      </c>
      <c r="E2256" s="42">
        <f>'Data Entry'!O2285</f>
        <v>0</v>
      </c>
      <c r="F2256" s="42">
        <f>'Data Entry'!P2285</f>
        <v>0</v>
      </c>
      <c r="G2256" s="42">
        <f>'Data Entry'!Q2285</f>
        <v>0</v>
      </c>
      <c r="H2256" s="291">
        <f t="shared" si="560"/>
        <v>0</v>
      </c>
      <c r="I2256" s="42">
        <f>'Data Entry'!R2285</f>
        <v>0</v>
      </c>
      <c r="J2256" s="42">
        <f>'Data Entry'!S2285</f>
        <v>0</v>
      </c>
      <c r="K2256" s="42">
        <f>'Data Entry'!T2285</f>
        <v>0</v>
      </c>
      <c r="L2256" s="42">
        <f>'Data Entry'!U2285</f>
        <v>0</v>
      </c>
      <c r="M2256" s="291">
        <f t="shared" si="564"/>
        <v>0</v>
      </c>
      <c r="N2256" s="42">
        <f>'Data Entry'!V2285</f>
        <v>0</v>
      </c>
      <c r="O2256" s="42">
        <f>'Data Entry'!W2285</f>
        <v>0</v>
      </c>
      <c r="P2256" s="291">
        <f t="shared" si="565"/>
        <v>0</v>
      </c>
      <c r="Q2256" s="42">
        <f>'Data Entry'!X2285</f>
        <v>0</v>
      </c>
      <c r="R2256" s="42">
        <f>'Data Entry'!Y2285</f>
        <v>0</v>
      </c>
      <c r="S2256" s="42">
        <f>'Data Entry'!Z2285</f>
        <v>0</v>
      </c>
      <c r="T2256" s="291">
        <f t="shared" si="561"/>
        <v>0</v>
      </c>
      <c r="U2256" s="42">
        <f>'Data Entry'!AA2285</f>
        <v>0</v>
      </c>
      <c r="V2256" s="42">
        <f>'Data Entry'!AB2285</f>
        <v>0</v>
      </c>
      <c r="W2256" s="42">
        <f>'Data Entry'!AC2285</f>
        <v>0</v>
      </c>
      <c r="X2256" s="42">
        <f>'Data Entry'!AD2285</f>
        <v>0</v>
      </c>
      <c r="Y2256" s="291">
        <f t="shared" si="566"/>
        <v>0</v>
      </c>
      <c r="Z2256" s="42">
        <f>'Data Entry'!AE2285</f>
        <v>0</v>
      </c>
      <c r="AA2256" s="42">
        <f>'Data Entry'!AF2285</f>
        <v>0</v>
      </c>
      <c r="AB2256" s="291">
        <f t="shared" si="567"/>
        <v>0</v>
      </c>
      <c r="AC2256" s="42">
        <f>'Data Entry'!AH2285</f>
        <v>0</v>
      </c>
      <c r="AD2256" s="42">
        <f>'Data Entry'!AI2285</f>
        <v>0</v>
      </c>
      <c r="AE2256" s="42">
        <f>'Data Entry'!AJ2285</f>
        <v>0</v>
      </c>
      <c r="AF2256" s="42">
        <f>'Data Entry'!AK2285</f>
        <v>0</v>
      </c>
      <c r="AG2256" s="42">
        <f>'Data Entry'!AL2285</f>
        <v>0</v>
      </c>
      <c r="AH2256" s="42">
        <f>'Data Entry'!AM2285</f>
        <v>0</v>
      </c>
      <c r="AI2256" s="42">
        <f>'Data Entry'!AV2285</f>
        <v>0</v>
      </c>
      <c r="AJ2256" s="42">
        <f>'Data Entry'!AW2285</f>
        <v>0</v>
      </c>
      <c r="AK2256" s="42">
        <f>'Data Entry'!AX2285</f>
        <v>0</v>
      </c>
      <c r="AL2256" s="291">
        <f t="shared" si="562"/>
        <v>0</v>
      </c>
      <c r="AM2256" s="42">
        <f>'Data Entry'!AY2285</f>
        <v>0</v>
      </c>
      <c r="AN2256" s="42">
        <f>'Data Entry'!AZ2285</f>
        <v>0</v>
      </c>
      <c r="AO2256" s="42">
        <f>'Data Entry'!BA2285</f>
        <v>0</v>
      </c>
      <c r="AP2256" s="42">
        <f>'Data Entry'!BB2285</f>
        <v>0</v>
      </c>
      <c r="AQ2256" s="291">
        <f t="shared" si="568"/>
        <v>0</v>
      </c>
      <c r="AR2256" s="42">
        <f>'Data Entry'!BC2285</f>
        <v>0</v>
      </c>
      <c r="AS2256" s="42">
        <f>'Data Entry'!BD2285</f>
        <v>0</v>
      </c>
      <c r="AT2256" s="291">
        <f t="shared" si="569"/>
        <v>0</v>
      </c>
      <c r="AU2256" s="42">
        <f>'Data Entry'!BE2285</f>
        <v>0</v>
      </c>
      <c r="AV2256" s="42">
        <f>'Data Entry'!BF2285</f>
        <v>0</v>
      </c>
      <c r="AW2256" s="42">
        <f>'Data Entry'!BG2285</f>
        <v>0</v>
      </c>
      <c r="AX2256" s="291">
        <f t="shared" si="563"/>
        <v>0</v>
      </c>
      <c r="AY2256" s="42">
        <f>'Data Entry'!BH2285</f>
        <v>0</v>
      </c>
      <c r="AZ2256" s="42">
        <f>'Data Entry'!BI2285</f>
        <v>0</v>
      </c>
      <c r="BA2256" s="42">
        <f>'Data Entry'!BJ2285</f>
        <v>0</v>
      </c>
      <c r="BB2256" s="42">
        <f>'Data Entry'!BK2285</f>
        <v>0</v>
      </c>
      <c r="BC2256" s="291">
        <f t="shared" si="570"/>
        <v>0</v>
      </c>
      <c r="BD2256" s="42">
        <f>'Data Entry'!BL2285</f>
        <v>0</v>
      </c>
      <c r="BE2256" s="42">
        <f>'Data Entry'!BM2285</f>
        <v>0</v>
      </c>
      <c r="BF2256" s="291">
        <f t="shared" si="571"/>
        <v>0</v>
      </c>
      <c r="BG2256" s="305">
        <f t="shared" si="572"/>
        <v>0</v>
      </c>
      <c r="BH2256" s="288" t="str">
        <f>IFERROR((BG2256*'Data Entry'!$F$18)/'Data Entry'!$E$18,"")</f>
        <v/>
      </c>
      <c r="BI2256" s="305">
        <f t="shared" si="573"/>
        <v>0</v>
      </c>
      <c r="BJ2256" s="288" t="str">
        <f t="shared" si="574"/>
        <v/>
      </c>
      <c r="BK2256" s="307" t="str">
        <f t="shared" si="575"/>
        <v/>
      </c>
    </row>
    <row r="2257" spans="1:63" ht="27" x14ac:dyDescent="0.2">
      <c r="A2257" s="119" t="str">
        <f>'Data Entry'!D2286</f>
        <v>Respondent 2253</v>
      </c>
      <c r="B2257" s="52">
        <f>'Data Entry'!AN2286</f>
        <v>0</v>
      </c>
      <c r="C2257" s="52" t="str">
        <f>'Data Entry'!BX2286</f>
        <v/>
      </c>
      <c r="D2257" s="42" t="str">
        <f>'Data Entry'!BU2286</f>
        <v>No disability</v>
      </c>
      <c r="E2257" s="42">
        <f>'Data Entry'!O2286</f>
        <v>0</v>
      </c>
      <c r="F2257" s="42">
        <f>'Data Entry'!P2286</f>
        <v>0</v>
      </c>
      <c r="G2257" s="42">
        <f>'Data Entry'!Q2286</f>
        <v>0</v>
      </c>
      <c r="H2257" s="291">
        <f t="shared" si="560"/>
        <v>0</v>
      </c>
      <c r="I2257" s="42">
        <f>'Data Entry'!R2286</f>
        <v>0</v>
      </c>
      <c r="J2257" s="42">
        <f>'Data Entry'!S2286</f>
        <v>0</v>
      </c>
      <c r="K2257" s="42">
        <f>'Data Entry'!T2286</f>
        <v>0</v>
      </c>
      <c r="L2257" s="42">
        <f>'Data Entry'!U2286</f>
        <v>0</v>
      </c>
      <c r="M2257" s="291">
        <f t="shared" si="564"/>
        <v>0</v>
      </c>
      <c r="N2257" s="42">
        <f>'Data Entry'!V2286</f>
        <v>0</v>
      </c>
      <c r="O2257" s="42">
        <f>'Data Entry'!W2286</f>
        <v>0</v>
      </c>
      <c r="P2257" s="291">
        <f t="shared" si="565"/>
        <v>0</v>
      </c>
      <c r="Q2257" s="42">
        <f>'Data Entry'!X2286</f>
        <v>0</v>
      </c>
      <c r="R2257" s="42">
        <f>'Data Entry'!Y2286</f>
        <v>0</v>
      </c>
      <c r="S2257" s="42">
        <f>'Data Entry'!Z2286</f>
        <v>0</v>
      </c>
      <c r="T2257" s="291">
        <f t="shared" si="561"/>
        <v>0</v>
      </c>
      <c r="U2257" s="42">
        <f>'Data Entry'!AA2286</f>
        <v>0</v>
      </c>
      <c r="V2257" s="42">
        <f>'Data Entry'!AB2286</f>
        <v>0</v>
      </c>
      <c r="W2257" s="42">
        <f>'Data Entry'!AC2286</f>
        <v>0</v>
      </c>
      <c r="X2257" s="42">
        <f>'Data Entry'!AD2286</f>
        <v>0</v>
      </c>
      <c r="Y2257" s="291">
        <f t="shared" si="566"/>
        <v>0</v>
      </c>
      <c r="Z2257" s="42">
        <f>'Data Entry'!AE2286</f>
        <v>0</v>
      </c>
      <c r="AA2257" s="42">
        <f>'Data Entry'!AF2286</f>
        <v>0</v>
      </c>
      <c r="AB2257" s="291">
        <f t="shared" si="567"/>
        <v>0</v>
      </c>
      <c r="AC2257" s="42">
        <f>'Data Entry'!AH2286</f>
        <v>0</v>
      </c>
      <c r="AD2257" s="42">
        <f>'Data Entry'!AI2286</f>
        <v>0</v>
      </c>
      <c r="AE2257" s="42">
        <f>'Data Entry'!AJ2286</f>
        <v>0</v>
      </c>
      <c r="AF2257" s="42">
        <f>'Data Entry'!AK2286</f>
        <v>0</v>
      </c>
      <c r="AG2257" s="42">
        <f>'Data Entry'!AL2286</f>
        <v>0</v>
      </c>
      <c r="AH2257" s="42">
        <f>'Data Entry'!AM2286</f>
        <v>0</v>
      </c>
      <c r="AI2257" s="42">
        <f>'Data Entry'!AV2286</f>
        <v>0</v>
      </c>
      <c r="AJ2257" s="42">
        <f>'Data Entry'!AW2286</f>
        <v>0</v>
      </c>
      <c r="AK2257" s="42">
        <f>'Data Entry'!AX2286</f>
        <v>0</v>
      </c>
      <c r="AL2257" s="291">
        <f t="shared" si="562"/>
        <v>0</v>
      </c>
      <c r="AM2257" s="42">
        <f>'Data Entry'!AY2286</f>
        <v>0</v>
      </c>
      <c r="AN2257" s="42">
        <f>'Data Entry'!AZ2286</f>
        <v>0</v>
      </c>
      <c r="AO2257" s="42">
        <f>'Data Entry'!BA2286</f>
        <v>0</v>
      </c>
      <c r="AP2257" s="42">
        <f>'Data Entry'!BB2286</f>
        <v>0</v>
      </c>
      <c r="AQ2257" s="291">
        <f t="shared" si="568"/>
        <v>0</v>
      </c>
      <c r="AR2257" s="42">
        <f>'Data Entry'!BC2286</f>
        <v>0</v>
      </c>
      <c r="AS2257" s="42">
        <f>'Data Entry'!BD2286</f>
        <v>0</v>
      </c>
      <c r="AT2257" s="291">
        <f t="shared" si="569"/>
        <v>0</v>
      </c>
      <c r="AU2257" s="42">
        <f>'Data Entry'!BE2286</f>
        <v>0</v>
      </c>
      <c r="AV2257" s="42">
        <f>'Data Entry'!BF2286</f>
        <v>0</v>
      </c>
      <c r="AW2257" s="42">
        <f>'Data Entry'!BG2286</f>
        <v>0</v>
      </c>
      <c r="AX2257" s="291">
        <f t="shared" si="563"/>
        <v>0</v>
      </c>
      <c r="AY2257" s="42">
        <f>'Data Entry'!BH2286</f>
        <v>0</v>
      </c>
      <c r="AZ2257" s="42">
        <f>'Data Entry'!BI2286</f>
        <v>0</v>
      </c>
      <c r="BA2257" s="42">
        <f>'Data Entry'!BJ2286</f>
        <v>0</v>
      </c>
      <c r="BB2257" s="42">
        <f>'Data Entry'!BK2286</f>
        <v>0</v>
      </c>
      <c r="BC2257" s="291">
        <f t="shared" si="570"/>
        <v>0</v>
      </c>
      <c r="BD2257" s="42">
        <f>'Data Entry'!BL2286</f>
        <v>0</v>
      </c>
      <c r="BE2257" s="42">
        <f>'Data Entry'!BM2286</f>
        <v>0</v>
      </c>
      <c r="BF2257" s="291">
        <f t="shared" si="571"/>
        <v>0</v>
      </c>
      <c r="BG2257" s="305">
        <f t="shared" si="572"/>
        <v>0</v>
      </c>
      <c r="BH2257" s="288" t="str">
        <f>IFERROR((BG2257*'Data Entry'!$F$18)/'Data Entry'!$E$18,"")</f>
        <v/>
      </c>
      <c r="BI2257" s="305">
        <f t="shared" si="573"/>
        <v>0</v>
      </c>
      <c r="BJ2257" s="288" t="str">
        <f t="shared" si="574"/>
        <v/>
      </c>
      <c r="BK2257" s="307" t="str">
        <f t="shared" si="575"/>
        <v/>
      </c>
    </row>
    <row r="2258" spans="1:63" ht="27" x14ac:dyDescent="0.2">
      <c r="A2258" s="119" t="str">
        <f>'Data Entry'!D2287</f>
        <v>Respondent 2254</v>
      </c>
      <c r="B2258" s="52">
        <f>'Data Entry'!AN2287</f>
        <v>0</v>
      </c>
      <c r="C2258" s="52" t="str">
        <f>'Data Entry'!BX2287</f>
        <v/>
      </c>
      <c r="D2258" s="42" t="str">
        <f>'Data Entry'!BU2287</f>
        <v>No disability</v>
      </c>
      <c r="E2258" s="42">
        <f>'Data Entry'!O2287</f>
        <v>0</v>
      </c>
      <c r="F2258" s="42">
        <f>'Data Entry'!P2287</f>
        <v>0</v>
      </c>
      <c r="G2258" s="42">
        <f>'Data Entry'!Q2287</f>
        <v>0</v>
      </c>
      <c r="H2258" s="291">
        <f t="shared" si="560"/>
        <v>0</v>
      </c>
      <c r="I2258" s="42">
        <f>'Data Entry'!R2287</f>
        <v>0</v>
      </c>
      <c r="J2258" s="42">
        <f>'Data Entry'!S2287</f>
        <v>0</v>
      </c>
      <c r="K2258" s="42">
        <f>'Data Entry'!T2287</f>
        <v>0</v>
      </c>
      <c r="L2258" s="42">
        <f>'Data Entry'!U2287</f>
        <v>0</v>
      </c>
      <c r="M2258" s="291">
        <f t="shared" si="564"/>
        <v>0</v>
      </c>
      <c r="N2258" s="42">
        <f>'Data Entry'!V2287</f>
        <v>0</v>
      </c>
      <c r="O2258" s="42">
        <f>'Data Entry'!W2287</f>
        <v>0</v>
      </c>
      <c r="P2258" s="291">
        <f t="shared" si="565"/>
        <v>0</v>
      </c>
      <c r="Q2258" s="42">
        <f>'Data Entry'!X2287</f>
        <v>0</v>
      </c>
      <c r="R2258" s="42">
        <f>'Data Entry'!Y2287</f>
        <v>0</v>
      </c>
      <c r="S2258" s="42">
        <f>'Data Entry'!Z2287</f>
        <v>0</v>
      </c>
      <c r="T2258" s="291">
        <f t="shared" si="561"/>
        <v>0</v>
      </c>
      <c r="U2258" s="42">
        <f>'Data Entry'!AA2287</f>
        <v>0</v>
      </c>
      <c r="V2258" s="42">
        <f>'Data Entry'!AB2287</f>
        <v>0</v>
      </c>
      <c r="W2258" s="42">
        <f>'Data Entry'!AC2287</f>
        <v>0</v>
      </c>
      <c r="X2258" s="42">
        <f>'Data Entry'!AD2287</f>
        <v>0</v>
      </c>
      <c r="Y2258" s="291">
        <f t="shared" si="566"/>
        <v>0</v>
      </c>
      <c r="Z2258" s="42">
        <f>'Data Entry'!AE2287</f>
        <v>0</v>
      </c>
      <c r="AA2258" s="42">
        <f>'Data Entry'!AF2287</f>
        <v>0</v>
      </c>
      <c r="AB2258" s="291">
        <f t="shared" si="567"/>
        <v>0</v>
      </c>
      <c r="AC2258" s="42">
        <f>'Data Entry'!AH2287</f>
        <v>0</v>
      </c>
      <c r="AD2258" s="42">
        <f>'Data Entry'!AI2287</f>
        <v>0</v>
      </c>
      <c r="AE2258" s="42">
        <f>'Data Entry'!AJ2287</f>
        <v>0</v>
      </c>
      <c r="AF2258" s="42">
        <f>'Data Entry'!AK2287</f>
        <v>0</v>
      </c>
      <c r="AG2258" s="42">
        <f>'Data Entry'!AL2287</f>
        <v>0</v>
      </c>
      <c r="AH2258" s="42">
        <f>'Data Entry'!AM2287</f>
        <v>0</v>
      </c>
      <c r="AI2258" s="42">
        <f>'Data Entry'!AV2287</f>
        <v>0</v>
      </c>
      <c r="AJ2258" s="42">
        <f>'Data Entry'!AW2287</f>
        <v>0</v>
      </c>
      <c r="AK2258" s="42">
        <f>'Data Entry'!AX2287</f>
        <v>0</v>
      </c>
      <c r="AL2258" s="291">
        <f t="shared" si="562"/>
        <v>0</v>
      </c>
      <c r="AM2258" s="42">
        <f>'Data Entry'!AY2287</f>
        <v>0</v>
      </c>
      <c r="AN2258" s="42">
        <f>'Data Entry'!AZ2287</f>
        <v>0</v>
      </c>
      <c r="AO2258" s="42">
        <f>'Data Entry'!BA2287</f>
        <v>0</v>
      </c>
      <c r="AP2258" s="42">
        <f>'Data Entry'!BB2287</f>
        <v>0</v>
      </c>
      <c r="AQ2258" s="291">
        <f t="shared" si="568"/>
        <v>0</v>
      </c>
      <c r="AR2258" s="42">
        <f>'Data Entry'!BC2287</f>
        <v>0</v>
      </c>
      <c r="AS2258" s="42">
        <f>'Data Entry'!BD2287</f>
        <v>0</v>
      </c>
      <c r="AT2258" s="291">
        <f t="shared" si="569"/>
        <v>0</v>
      </c>
      <c r="AU2258" s="42">
        <f>'Data Entry'!BE2287</f>
        <v>0</v>
      </c>
      <c r="AV2258" s="42">
        <f>'Data Entry'!BF2287</f>
        <v>0</v>
      </c>
      <c r="AW2258" s="42">
        <f>'Data Entry'!BG2287</f>
        <v>0</v>
      </c>
      <c r="AX2258" s="291">
        <f t="shared" si="563"/>
        <v>0</v>
      </c>
      <c r="AY2258" s="42">
        <f>'Data Entry'!BH2287</f>
        <v>0</v>
      </c>
      <c r="AZ2258" s="42">
        <f>'Data Entry'!BI2287</f>
        <v>0</v>
      </c>
      <c r="BA2258" s="42">
        <f>'Data Entry'!BJ2287</f>
        <v>0</v>
      </c>
      <c r="BB2258" s="42">
        <f>'Data Entry'!BK2287</f>
        <v>0</v>
      </c>
      <c r="BC2258" s="291">
        <f t="shared" si="570"/>
        <v>0</v>
      </c>
      <c r="BD2258" s="42">
        <f>'Data Entry'!BL2287</f>
        <v>0</v>
      </c>
      <c r="BE2258" s="42">
        <f>'Data Entry'!BM2287</f>
        <v>0</v>
      </c>
      <c r="BF2258" s="291">
        <f t="shared" si="571"/>
        <v>0</v>
      </c>
      <c r="BG2258" s="305">
        <f t="shared" si="572"/>
        <v>0</v>
      </c>
      <c r="BH2258" s="288" t="str">
        <f>IFERROR((BG2258*'Data Entry'!$F$18)/'Data Entry'!$E$18,"")</f>
        <v/>
      </c>
      <c r="BI2258" s="305">
        <f t="shared" si="573"/>
        <v>0</v>
      </c>
      <c r="BJ2258" s="288" t="str">
        <f t="shared" si="574"/>
        <v/>
      </c>
      <c r="BK2258" s="307" t="str">
        <f t="shared" si="575"/>
        <v/>
      </c>
    </row>
    <row r="2259" spans="1:63" ht="27" x14ac:dyDescent="0.2">
      <c r="A2259" s="119" t="str">
        <f>'Data Entry'!D2288</f>
        <v>Respondent 2255</v>
      </c>
      <c r="B2259" s="52">
        <f>'Data Entry'!AN2288</f>
        <v>0</v>
      </c>
      <c r="C2259" s="52" t="str">
        <f>'Data Entry'!BX2288</f>
        <v/>
      </c>
      <c r="D2259" s="42" t="str">
        <f>'Data Entry'!BU2288</f>
        <v>No disability</v>
      </c>
      <c r="E2259" s="42">
        <f>'Data Entry'!O2288</f>
        <v>0</v>
      </c>
      <c r="F2259" s="42">
        <f>'Data Entry'!P2288</f>
        <v>0</v>
      </c>
      <c r="G2259" s="42">
        <f>'Data Entry'!Q2288</f>
        <v>0</v>
      </c>
      <c r="H2259" s="291">
        <f t="shared" si="560"/>
        <v>0</v>
      </c>
      <c r="I2259" s="42">
        <f>'Data Entry'!R2288</f>
        <v>0</v>
      </c>
      <c r="J2259" s="42">
        <f>'Data Entry'!S2288</f>
        <v>0</v>
      </c>
      <c r="K2259" s="42">
        <f>'Data Entry'!T2288</f>
        <v>0</v>
      </c>
      <c r="L2259" s="42">
        <f>'Data Entry'!U2288</f>
        <v>0</v>
      </c>
      <c r="M2259" s="291">
        <f t="shared" si="564"/>
        <v>0</v>
      </c>
      <c r="N2259" s="42">
        <f>'Data Entry'!V2288</f>
        <v>0</v>
      </c>
      <c r="O2259" s="42">
        <f>'Data Entry'!W2288</f>
        <v>0</v>
      </c>
      <c r="P2259" s="291">
        <f t="shared" si="565"/>
        <v>0</v>
      </c>
      <c r="Q2259" s="42">
        <f>'Data Entry'!X2288</f>
        <v>0</v>
      </c>
      <c r="R2259" s="42">
        <f>'Data Entry'!Y2288</f>
        <v>0</v>
      </c>
      <c r="S2259" s="42">
        <f>'Data Entry'!Z2288</f>
        <v>0</v>
      </c>
      <c r="T2259" s="291">
        <f t="shared" si="561"/>
        <v>0</v>
      </c>
      <c r="U2259" s="42">
        <f>'Data Entry'!AA2288</f>
        <v>0</v>
      </c>
      <c r="V2259" s="42">
        <f>'Data Entry'!AB2288</f>
        <v>0</v>
      </c>
      <c r="W2259" s="42">
        <f>'Data Entry'!AC2288</f>
        <v>0</v>
      </c>
      <c r="X2259" s="42">
        <f>'Data Entry'!AD2288</f>
        <v>0</v>
      </c>
      <c r="Y2259" s="291">
        <f t="shared" si="566"/>
        <v>0</v>
      </c>
      <c r="Z2259" s="42">
        <f>'Data Entry'!AE2288</f>
        <v>0</v>
      </c>
      <c r="AA2259" s="42">
        <f>'Data Entry'!AF2288</f>
        <v>0</v>
      </c>
      <c r="AB2259" s="291">
        <f t="shared" si="567"/>
        <v>0</v>
      </c>
      <c r="AC2259" s="42">
        <f>'Data Entry'!AH2288</f>
        <v>0</v>
      </c>
      <c r="AD2259" s="42">
        <f>'Data Entry'!AI2288</f>
        <v>0</v>
      </c>
      <c r="AE2259" s="42">
        <f>'Data Entry'!AJ2288</f>
        <v>0</v>
      </c>
      <c r="AF2259" s="42">
        <f>'Data Entry'!AK2288</f>
        <v>0</v>
      </c>
      <c r="AG2259" s="42">
        <f>'Data Entry'!AL2288</f>
        <v>0</v>
      </c>
      <c r="AH2259" s="42">
        <f>'Data Entry'!AM2288</f>
        <v>0</v>
      </c>
      <c r="AI2259" s="42">
        <f>'Data Entry'!AV2288</f>
        <v>0</v>
      </c>
      <c r="AJ2259" s="42">
        <f>'Data Entry'!AW2288</f>
        <v>0</v>
      </c>
      <c r="AK2259" s="42">
        <f>'Data Entry'!AX2288</f>
        <v>0</v>
      </c>
      <c r="AL2259" s="291">
        <f t="shared" si="562"/>
        <v>0</v>
      </c>
      <c r="AM2259" s="42">
        <f>'Data Entry'!AY2288</f>
        <v>0</v>
      </c>
      <c r="AN2259" s="42">
        <f>'Data Entry'!AZ2288</f>
        <v>0</v>
      </c>
      <c r="AO2259" s="42">
        <f>'Data Entry'!BA2288</f>
        <v>0</v>
      </c>
      <c r="AP2259" s="42">
        <f>'Data Entry'!BB2288</f>
        <v>0</v>
      </c>
      <c r="AQ2259" s="291">
        <f t="shared" si="568"/>
        <v>0</v>
      </c>
      <c r="AR2259" s="42">
        <f>'Data Entry'!BC2288</f>
        <v>0</v>
      </c>
      <c r="AS2259" s="42">
        <f>'Data Entry'!BD2288</f>
        <v>0</v>
      </c>
      <c r="AT2259" s="291">
        <f t="shared" si="569"/>
        <v>0</v>
      </c>
      <c r="AU2259" s="42">
        <f>'Data Entry'!BE2288</f>
        <v>0</v>
      </c>
      <c r="AV2259" s="42">
        <f>'Data Entry'!BF2288</f>
        <v>0</v>
      </c>
      <c r="AW2259" s="42">
        <f>'Data Entry'!BG2288</f>
        <v>0</v>
      </c>
      <c r="AX2259" s="291">
        <f t="shared" si="563"/>
        <v>0</v>
      </c>
      <c r="AY2259" s="42">
        <f>'Data Entry'!BH2288</f>
        <v>0</v>
      </c>
      <c r="AZ2259" s="42">
        <f>'Data Entry'!BI2288</f>
        <v>0</v>
      </c>
      <c r="BA2259" s="42">
        <f>'Data Entry'!BJ2288</f>
        <v>0</v>
      </c>
      <c r="BB2259" s="42">
        <f>'Data Entry'!BK2288</f>
        <v>0</v>
      </c>
      <c r="BC2259" s="291">
        <f t="shared" si="570"/>
        <v>0</v>
      </c>
      <c r="BD2259" s="42">
        <f>'Data Entry'!BL2288</f>
        <v>0</v>
      </c>
      <c r="BE2259" s="42">
        <f>'Data Entry'!BM2288</f>
        <v>0</v>
      </c>
      <c r="BF2259" s="291">
        <f t="shared" si="571"/>
        <v>0</v>
      </c>
      <c r="BG2259" s="305">
        <f t="shared" si="572"/>
        <v>0</v>
      </c>
      <c r="BH2259" s="288" t="str">
        <f>IFERROR((BG2259*'Data Entry'!$F$18)/'Data Entry'!$E$18,"")</f>
        <v/>
      </c>
      <c r="BI2259" s="305">
        <f t="shared" si="573"/>
        <v>0</v>
      </c>
      <c r="BJ2259" s="288" t="str">
        <f t="shared" si="574"/>
        <v/>
      </c>
      <c r="BK2259" s="307" t="str">
        <f t="shared" si="575"/>
        <v/>
      </c>
    </row>
    <row r="2260" spans="1:63" ht="27" x14ac:dyDescent="0.2">
      <c r="A2260" s="119" t="str">
        <f>'Data Entry'!D2289</f>
        <v>Respondent 2256</v>
      </c>
      <c r="B2260" s="52">
        <f>'Data Entry'!AN2289</f>
        <v>0</v>
      </c>
      <c r="C2260" s="52" t="str">
        <f>'Data Entry'!BX2289</f>
        <v/>
      </c>
      <c r="D2260" s="42" t="str">
        <f>'Data Entry'!BU2289</f>
        <v>No disability</v>
      </c>
      <c r="E2260" s="42">
        <f>'Data Entry'!O2289</f>
        <v>0</v>
      </c>
      <c r="F2260" s="42">
        <f>'Data Entry'!P2289</f>
        <v>0</v>
      </c>
      <c r="G2260" s="42">
        <f>'Data Entry'!Q2289</f>
        <v>0</v>
      </c>
      <c r="H2260" s="291">
        <f t="shared" si="560"/>
        <v>0</v>
      </c>
      <c r="I2260" s="42">
        <f>'Data Entry'!R2289</f>
        <v>0</v>
      </c>
      <c r="J2260" s="42">
        <f>'Data Entry'!S2289</f>
        <v>0</v>
      </c>
      <c r="K2260" s="42">
        <f>'Data Entry'!T2289</f>
        <v>0</v>
      </c>
      <c r="L2260" s="42">
        <f>'Data Entry'!U2289</f>
        <v>0</v>
      </c>
      <c r="M2260" s="291">
        <f t="shared" si="564"/>
        <v>0</v>
      </c>
      <c r="N2260" s="42">
        <f>'Data Entry'!V2289</f>
        <v>0</v>
      </c>
      <c r="O2260" s="42">
        <f>'Data Entry'!W2289</f>
        <v>0</v>
      </c>
      <c r="P2260" s="291">
        <f t="shared" si="565"/>
        <v>0</v>
      </c>
      <c r="Q2260" s="42">
        <f>'Data Entry'!X2289</f>
        <v>0</v>
      </c>
      <c r="R2260" s="42">
        <f>'Data Entry'!Y2289</f>
        <v>0</v>
      </c>
      <c r="S2260" s="42">
        <f>'Data Entry'!Z2289</f>
        <v>0</v>
      </c>
      <c r="T2260" s="291">
        <f t="shared" si="561"/>
        <v>0</v>
      </c>
      <c r="U2260" s="42">
        <f>'Data Entry'!AA2289</f>
        <v>0</v>
      </c>
      <c r="V2260" s="42">
        <f>'Data Entry'!AB2289</f>
        <v>0</v>
      </c>
      <c r="W2260" s="42">
        <f>'Data Entry'!AC2289</f>
        <v>0</v>
      </c>
      <c r="X2260" s="42">
        <f>'Data Entry'!AD2289</f>
        <v>0</v>
      </c>
      <c r="Y2260" s="291">
        <f t="shared" si="566"/>
        <v>0</v>
      </c>
      <c r="Z2260" s="42">
        <f>'Data Entry'!AE2289</f>
        <v>0</v>
      </c>
      <c r="AA2260" s="42">
        <f>'Data Entry'!AF2289</f>
        <v>0</v>
      </c>
      <c r="AB2260" s="291">
        <f t="shared" si="567"/>
        <v>0</v>
      </c>
      <c r="AC2260" s="42">
        <f>'Data Entry'!AH2289</f>
        <v>0</v>
      </c>
      <c r="AD2260" s="42">
        <f>'Data Entry'!AI2289</f>
        <v>0</v>
      </c>
      <c r="AE2260" s="42">
        <f>'Data Entry'!AJ2289</f>
        <v>0</v>
      </c>
      <c r="AF2260" s="42">
        <f>'Data Entry'!AK2289</f>
        <v>0</v>
      </c>
      <c r="AG2260" s="42">
        <f>'Data Entry'!AL2289</f>
        <v>0</v>
      </c>
      <c r="AH2260" s="42">
        <f>'Data Entry'!AM2289</f>
        <v>0</v>
      </c>
      <c r="AI2260" s="42">
        <f>'Data Entry'!AV2289</f>
        <v>0</v>
      </c>
      <c r="AJ2260" s="42">
        <f>'Data Entry'!AW2289</f>
        <v>0</v>
      </c>
      <c r="AK2260" s="42">
        <f>'Data Entry'!AX2289</f>
        <v>0</v>
      </c>
      <c r="AL2260" s="291">
        <f t="shared" si="562"/>
        <v>0</v>
      </c>
      <c r="AM2260" s="42">
        <f>'Data Entry'!AY2289</f>
        <v>0</v>
      </c>
      <c r="AN2260" s="42">
        <f>'Data Entry'!AZ2289</f>
        <v>0</v>
      </c>
      <c r="AO2260" s="42">
        <f>'Data Entry'!BA2289</f>
        <v>0</v>
      </c>
      <c r="AP2260" s="42">
        <f>'Data Entry'!BB2289</f>
        <v>0</v>
      </c>
      <c r="AQ2260" s="291">
        <f t="shared" si="568"/>
        <v>0</v>
      </c>
      <c r="AR2260" s="42">
        <f>'Data Entry'!BC2289</f>
        <v>0</v>
      </c>
      <c r="AS2260" s="42">
        <f>'Data Entry'!BD2289</f>
        <v>0</v>
      </c>
      <c r="AT2260" s="291">
        <f t="shared" si="569"/>
        <v>0</v>
      </c>
      <c r="AU2260" s="42">
        <f>'Data Entry'!BE2289</f>
        <v>0</v>
      </c>
      <c r="AV2260" s="42">
        <f>'Data Entry'!BF2289</f>
        <v>0</v>
      </c>
      <c r="AW2260" s="42">
        <f>'Data Entry'!BG2289</f>
        <v>0</v>
      </c>
      <c r="AX2260" s="291">
        <f t="shared" si="563"/>
        <v>0</v>
      </c>
      <c r="AY2260" s="42">
        <f>'Data Entry'!BH2289</f>
        <v>0</v>
      </c>
      <c r="AZ2260" s="42">
        <f>'Data Entry'!BI2289</f>
        <v>0</v>
      </c>
      <c r="BA2260" s="42">
        <f>'Data Entry'!BJ2289</f>
        <v>0</v>
      </c>
      <c r="BB2260" s="42">
        <f>'Data Entry'!BK2289</f>
        <v>0</v>
      </c>
      <c r="BC2260" s="291">
        <f t="shared" si="570"/>
        <v>0</v>
      </c>
      <c r="BD2260" s="42">
        <f>'Data Entry'!BL2289</f>
        <v>0</v>
      </c>
      <c r="BE2260" s="42">
        <f>'Data Entry'!BM2289</f>
        <v>0</v>
      </c>
      <c r="BF2260" s="291">
        <f t="shared" si="571"/>
        <v>0</v>
      </c>
      <c r="BG2260" s="305">
        <f t="shared" si="572"/>
        <v>0</v>
      </c>
      <c r="BH2260" s="288" t="str">
        <f>IFERROR((BG2260*'Data Entry'!$F$18)/'Data Entry'!$E$18,"")</f>
        <v/>
      </c>
      <c r="BI2260" s="305">
        <f t="shared" si="573"/>
        <v>0</v>
      </c>
      <c r="BJ2260" s="288" t="str">
        <f t="shared" si="574"/>
        <v/>
      </c>
      <c r="BK2260" s="307" t="str">
        <f t="shared" si="575"/>
        <v/>
      </c>
    </row>
    <row r="2261" spans="1:63" ht="27" x14ac:dyDescent="0.2">
      <c r="A2261" s="119" t="str">
        <f>'Data Entry'!D2290</f>
        <v>Respondent 2257</v>
      </c>
      <c r="B2261" s="52">
        <f>'Data Entry'!AN2290</f>
        <v>0</v>
      </c>
      <c r="C2261" s="52" t="str">
        <f>'Data Entry'!BX2290</f>
        <v/>
      </c>
      <c r="D2261" s="42" t="str">
        <f>'Data Entry'!BU2290</f>
        <v>No disability</v>
      </c>
      <c r="E2261" s="42">
        <f>'Data Entry'!O2290</f>
        <v>0</v>
      </c>
      <c r="F2261" s="42">
        <f>'Data Entry'!P2290</f>
        <v>0</v>
      </c>
      <c r="G2261" s="42">
        <f>'Data Entry'!Q2290</f>
        <v>0</v>
      </c>
      <c r="H2261" s="291">
        <f t="shared" si="560"/>
        <v>0</v>
      </c>
      <c r="I2261" s="42">
        <f>'Data Entry'!R2290</f>
        <v>0</v>
      </c>
      <c r="J2261" s="42">
        <f>'Data Entry'!S2290</f>
        <v>0</v>
      </c>
      <c r="K2261" s="42">
        <f>'Data Entry'!T2290</f>
        <v>0</v>
      </c>
      <c r="L2261" s="42">
        <f>'Data Entry'!U2290</f>
        <v>0</v>
      </c>
      <c r="M2261" s="291">
        <f t="shared" si="564"/>
        <v>0</v>
      </c>
      <c r="N2261" s="42">
        <f>'Data Entry'!V2290</f>
        <v>0</v>
      </c>
      <c r="O2261" s="42">
        <f>'Data Entry'!W2290</f>
        <v>0</v>
      </c>
      <c r="P2261" s="291">
        <f t="shared" si="565"/>
        <v>0</v>
      </c>
      <c r="Q2261" s="42">
        <f>'Data Entry'!X2290</f>
        <v>0</v>
      </c>
      <c r="R2261" s="42">
        <f>'Data Entry'!Y2290</f>
        <v>0</v>
      </c>
      <c r="S2261" s="42">
        <f>'Data Entry'!Z2290</f>
        <v>0</v>
      </c>
      <c r="T2261" s="291">
        <f t="shared" si="561"/>
        <v>0</v>
      </c>
      <c r="U2261" s="42">
        <f>'Data Entry'!AA2290</f>
        <v>0</v>
      </c>
      <c r="V2261" s="42">
        <f>'Data Entry'!AB2290</f>
        <v>0</v>
      </c>
      <c r="W2261" s="42">
        <f>'Data Entry'!AC2290</f>
        <v>0</v>
      </c>
      <c r="X2261" s="42">
        <f>'Data Entry'!AD2290</f>
        <v>0</v>
      </c>
      <c r="Y2261" s="291">
        <f t="shared" si="566"/>
        <v>0</v>
      </c>
      <c r="Z2261" s="42">
        <f>'Data Entry'!AE2290</f>
        <v>0</v>
      </c>
      <c r="AA2261" s="42">
        <f>'Data Entry'!AF2290</f>
        <v>0</v>
      </c>
      <c r="AB2261" s="291">
        <f t="shared" si="567"/>
        <v>0</v>
      </c>
      <c r="AC2261" s="42">
        <f>'Data Entry'!AH2290</f>
        <v>0</v>
      </c>
      <c r="AD2261" s="42">
        <f>'Data Entry'!AI2290</f>
        <v>0</v>
      </c>
      <c r="AE2261" s="42">
        <f>'Data Entry'!AJ2290</f>
        <v>0</v>
      </c>
      <c r="AF2261" s="42">
        <f>'Data Entry'!AK2290</f>
        <v>0</v>
      </c>
      <c r="AG2261" s="42">
        <f>'Data Entry'!AL2290</f>
        <v>0</v>
      </c>
      <c r="AH2261" s="42">
        <f>'Data Entry'!AM2290</f>
        <v>0</v>
      </c>
      <c r="AI2261" s="42">
        <f>'Data Entry'!AV2290</f>
        <v>0</v>
      </c>
      <c r="AJ2261" s="42">
        <f>'Data Entry'!AW2290</f>
        <v>0</v>
      </c>
      <c r="AK2261" s="42">
        <f>'Data Entry'!AX2290</f>
        <v>0</v>
      </c>
      <c r="AL2261" s="291">
        <f t="shared" si="562"/>
        <v>0</v>
      </c>
      <c r="AM2261" s="42">
        <f>'Data Entry'!AY2290</f>
        <v>0</v>
      </c>
      <c r="AN2261" s="42">
        <f>'Data Entry'!AZ2290</f>
        <v>0</v>
      </c>
      <c r="AO2261" s="42">
        <f>'Data Entry'!BA2290</f>
        <v>0</v>
      </c>
      <c r="AP2261" s="42">
        <f>'Data Entry'!BB2290</f>
        <v>0</v>
      </c>
      <c r="AQ2261" s="291">
        <f t="shared" si="568"/>
        <v>0</v>
      </c>
      <c r="AR2261" s="42">
        <f>'Data Entry'!BC2290</f>
        <v>0</v>
      </c>
      <c r="AS2261" s="42">
        <f>'Data Entry'!BD2290</f>
        <v>0</v>
      </c>
      <c r="AT2261" s="291">
        <f t="shared" si="569"/>
        <v>0</v>
      </c>
      <c r="AU2261" s="42">
        <f>'Data Entry'!BE2290</f>
        <v>0</v>
      </c>
      <c r="AV2261" s="42">
        <f>'Data Entry'!BF2290</f>
        <v>0</v>
      </c>
      <c r="AW2261" s="42">
        <f>'Data Entry'!BG2290</f>
        <v>0</v>
      </c>
      <c r="AX2261" s="291">
        <f t="shared" si="563"/>
        <v>0</v>
      </c>
      <c r="AY2261" s="42">
        <f>'Data Entry'!BH2290</f>
        <v>0</v>
      </c>
      <c r="AZ2261" s="42">
        <f>'Data Entry'!BI2290</f>
        <v>0</v>
      </c>
      <c r="BA2261" s="42">
        <f>'Data Entry'!BJ2290</f>
        <v>0</v>
      </c>
      <c r="BB2261" s="42">
        <f>'Data Entry'!BK2290</f>
        <v>0</v>
      </c>
      <c r="BC2261" s="291">
        <f t="shared" si="570"/>
        <v>0</v>
      </c>
      <c r="BD2261" s="42">
        <f>'Data Entry'!BL2290</f>
        <v>0</v>
      </c>
      <c r="BE2261" s="42">
        <f>'Data Entry'!BM2290</f>
        <v>0</v>
      </c>
      <c r="BF2261" s="291">
        <f t="shared" si="571"/>
        <v>0</v>
      </c>
      <c r="BG2261" s="305">
        <f t="shared" si="572"/>
        <v>0</v>
      </c>
      <c r="BH2261" s="288" t="str">
        <f>IFERROR((BG2261*'Data Entry'!$F$18)/'Data Entry'!$E$18,"")</f>
        <v/>
      </c>
      <c r="BI2261" s="305">
        <f t="shared" si="573"/>
        <v>0</v>
      </c>
      <c r="BJ2261" s="288" t="str">
        <f t="shared" si="574"/>
        <v/>
      </c>
      <c r="BK2261" s="307" t="str">
        <f t="shared" si="575"/>
        <v/>
      </c>
    </row>
    <row r="2262" spans="1:63" ht="27" x14ac:dyDescent="0.2">
      <c r="A2262" s="119" t="str">
        <f>'Data Entry'!D2291</f>
        <v>Respondent 2258</v>
      </c>
      <c r="B2262" s="52">
        <f>'Data Entry'!AN2291</f>
        <v>0</v>
      </c>
      <c r="C2262" s="52" t="str">
        <f>'Data Entry'!BX2291</f>
        <v/>
      </c>
      <c r="D2262" s="42" t="str">
        <f>'Data Entry'!BU2291</f>
        <v>No disability</v>
      </c>
      <c r="E2262" s="42">
        <f>'Data Entry'!O2291</f>
        <v>0</v>
      </c>
      <c r="F2262" s="42">
        <f>'Data Entry'!P2291</f>
        <v>0</v>
      </c>
      <c r="G2262" s="42">
        <f>'Data Entry'!Q2291</f>
        <v>0</v>
      </c>
      <c r="H2262" s="291">
        <f t="shared" si="560"/>
        <v>0</v>
      </c>
      <c r="I2262" s="42">
        <f>'Data Entry'!R2291</f>
        <v>0</v>
      </c>
      <c r="J2262" s="42">
        <f>'Data Entry'!S2291</f>
        <v>0</v>
      </c>
      <c r="K2262" s="42">
        <f>'Data Entry'!T2291</f>
        <v>0</v>
      </c>
      <c r="L2262" s="42">
        <f>'Data Entry'!U2291</f>
        <v>0</v>
      </c>
      <c r="M2262" s="291">
        <f t="shared" si="564"/>
        <v>0</v>
      </c>
      <c r="N2262" s="42">
        <f>'Data Entry'!V2291</f>
        <v>0</v>
      </c>
      <c r="O2262" s="42">
        <f>'Data Entry'!W2291</f>
        <v>0</v>
      </c>
      <c r="P2262" s="291">
        <f t="shared" si="565"/>
        <v>0</v>
      </c>
      <c r="Q2262" s="42">
        <f>'Data Entry'!X2291</f>
        <v>0</v>
      </c>
      <c r="R2262" s="42">
        <f>'Data Entry'!Y2291</f>
        <v>0</v>
      </c>
      <c r="S2262" s="42">
        <f>'Data Entry'!Z2291</f>
        <v>0</v>
      </c>
      <c r="T2262" s="291">
        <f t="shared" si="561"/>
        <v>0</v>
      </c>
      <c r="U2262" s="42">
        <f>'Data Entry'!AA2291</f>
        <v>0</v>
      </c>
      <c r="V2262" s="42">
        <f>'Data Entry'!AB2291</f>
        <v>0</v>
      </c>
      <c r="W2262" s="42">
        <f>'Data Entry'!AC2291</f>
        <v>0</v>
      </c>
      <c r="X2262" s="42">
        <f>'Data Entry'!AD2291</f>
        <v>0</v>
      </c>
      <c r="Y2262" s="291">
        <f t="shared" si="566"/>
        <v>0</v>
      </c>
      <c r="Z2262" s="42">
        <f>'Data Entry'!AE2291</f>
        <v>0</v>
      </c>
      <c r="AA2262" s="42">
        <f>'Data Entry'!AF2291</f>
        <v>0</v>
      </c>
      <c r="AB2262" s="291">
        <f t="shared" si="567"/>
        <v>0</v>
      </c>
      <c r="AC2262" s="42">
        <f>'Data Entry'!AH2291</f>
        <v>0</v>
      </c>
      <c r="AD2262" s="42">
        <f>'Data Entry'!AI2291</f>
        <v>0</v>
      </c>
      <c r="AE2262" s="42">
        <f>'Data Entry'!AJ2291</f>
        <v>0</v>
      </c>
      <c r="AF2262" s="42">
        <f>'Data Entry'!AK2291</f>
        <v>0</v>
      </c>
      <c r="AG2262" s="42">
        <f>'Data Entry'!AL2291</f>
        <v>0</v>
      </c>
      <c r="AH2262" s="42">
        <f>'Data Entry'!AM2291</f>
        <v>0</v>
      </c>
      <c r="AI2262" s="42">
        <f>'Data Entry'!AV2291</f>
        <v>0</v>
      </c>
      <c r="AJ2262" s="42">
        <f>'Data Entry'!AW2291</f>
        <v>0</v>
      </c>
      <c r="AK2262" s="42">
        <f>'Data Entry'!AX2291</f>
        <v>0</v>
      </c>
      <c r="AL2262" s="291">
        <f t="shared" si="562"/>
        <v>0</v>
      </c>
      <c r="AM2262" s="42">
        <f>'Data Entry'!AY2291</f>
        <v>0</v>
      </c>
      <c r="AN2262" s="42">
        <f>'Data Entry'!AZ2291</f>
        <v>0</v>
      </c>
      <c r="AO2262" s="42">
        <f>'Data Entry'!BA2291</f>
        <v>0</v>
      </c>
      <c r="AP2262" s="42">
        <f>'Data Entry'!BB2291</f>
        <v>0</v>
      </c>
      <c r="AQ2262" s="291">
        <f t="shared" si="568"/>
        <v>0</v>
      </c>
      <c r="AR2262" s="42">
        <f>'Data Entry'!BC2291</f>
        <v>0</v>
      </c>
      <c r="AS2262" s="42">
        <f>'Data Entry'!BD2291</f>
        <v>0</v>
      </c>
      <c r="AT2262" s="291">
        <f t="shared" si="569"/>
        <v>0</v>
      </c>
      <c r="AU2262" s="42">
        <f>'Data Entry'!BE2291</f>
        <v>0</v>
      </c>
      <c r="AV2262" s="42">
        <f>'Data Entry'!BF2291</f>
        <v>0</v>
      </c>
      <c r="AW2262" s="42">
        <f>'Data Entry'!BG2291</f>
        <v>0</v>
      </c>
      <c r="AX2262" s="291">
        <f t="shared" si="563"/>
        <v>0</v>
      </c>
      <c r="AY2262" s="42">
        <f>'Data Entry'!BH2291</f>
        <v>0</v>
      </c>
      <c r="AZ2262" s="42">
        <f>'Data Entry'!BI2291</f>
        <v>0</v>
      </c>
      <c r="BA2262" s="42">
        <f>'Data Entry'!BJ2291</f>
        <v>0</v>
      </c>
      <c r="BB2262" s="42">
        <f>'Data Entry'!BK2291</f>
        <v>0</v>
      </c>
      <c r="BC2262" s="291">
        <f t="shared" si="570"/>
        <v>0</v>
      </c>
      <c r="BD2262" s="42">
        <f>'Data Entry'!BL2291</f>
        <v>0</v>
      </c>
      <c r="BE2262" s="42">
        <f>'Data Entry'!BM2291</f>
        <v>0</v>
      </c>
      <c r="BF2262" s="291">
        <f t="shared" si="571"/>
        <v>0</v>
      </c>
      <c r="BG2262" s="305">
        <f t="shared" si="572"/>
        <v>0</v>
      </c>
      <c r="BH2262" s="288" t="str">
        <f>IFERROR((BG2262*'Data Entry'!$F$18)/'Data Entry'!$E$18,"")</f>
        <v/>
      </c>
      <c r="BI2262" s="305">
        <f t="shared" si="573"/>
        <v>0</v>
      </c>
      <c r="BJ2262" s="288" t="str">
        <f t="shared" si="574"/>
        <v/>
      </c>
      <c r="BK2262" s="307" t="str">
        <f t="shared" si="575"/>
        <v/>
      </c>
    </row>
    <row r="2263" spans="1:63" ht="27" x14ac:dyDescent="0.2">
      <c r="A2263" s="119" t="str">
        <f>'Data Entry'!D2292</f>
        <v>Respondent 2259</v>
      </c>
      <c r="B2263" s="52">
        <f>'Data Entry'!AN2292</f>
        <v>0</v>
      </c>
      <c r="C2263" s="52" t="str">
        <f>'Data Entry'!BX2292</f>
        <v/>
      </c>
      <c r="D2263" s="42" t="str">
        <f>'Data Entry'!BU2292</f>
        <v>No disability</v>
      </c>
      <c r="E2263" s="42">
        <f>'Data Entry'!O2292</f>
        <v>0</v>
      </c>
      <c r="F2263" s="42">
        <f>'Data Entry'!P2292</f>
        <v>0</v>
      </c>
      <c r="G2263" s="42">
        <f>'Data Entry'!Q2292</f>
        <v>0</v>
      </c>
      <c r="H2263" s="291">
        <f t="shared" si="560"/>
        <v>0</v>
      </c>
      <c r="I2263" s="42">
        <f>'Data Entry'!R2292</f>
        <v>0</v>
      </c>
      <c r="J2263" s="42">
        <f>'Data Entry'!S2292</f>
        <v>0</v>
      </c>
      <c r="K2263" s="42">
        <f>'Data Entry'!T2292</f>
        <v>0</v>
      </c>
      <c r="L2263" s="42">
        <f>'Data Entry'!U2292</f>
        <v>0</v>
      </c>
      <c r="M2263" s="291">
        <f t="shared" si="564"/>
        <v>0</v>
      </c>
      <c r="N2263" s="42">
        <f>'Data Entry'!V2292</f>
        <v>0</v>
      </c>
      <c r="O2263" s="42">
        <f>'Data Entry'!W2292</f>
        <v>0</v>
      </c>
      <c r="P2263" s="291">
        <f t="shared" si="565"/>
        <v>0</v>
      </c>
      <c r="Q2263" s="42">
        <f>'Data Entry'!X2292</f>
        <v>0</v>
      </c>
      <c r="R2263" s="42">
        <f>'Data Entry'!Y2292</f>
        <v>0</v>
      </c>
      <c r="S2263" s="42">
        <f>'Data Entry'!Z2292</f>
        <v>0</v>
      </c>
      <c r="T2263" s="291">
        <f t="shared" si="561"/>
        <v>0</v>
      </c>
      <c r="U2263" s="42">
        <f>'Data Entry'!AA2292</f>
        <v>0</v>
      </c>
      <c r="V2263" s="42">
        <f>'Data Entry'!AB2292</f>
        <v>0</v>
      </c>
      <c r="W2263" s="42">
        <f>'Data Entry'!AC2292</f>
        <v>0</v>
      </c>
      <c r="X2263" s="42">
        <f>'Data Entry'!AD2292</f>
        <v>0</v>
      </c>
      <c r="Y2263" s="291">
        <f t="shared" si="566"/>
        <v>0</v>
      </c>
      <c r="Z2263" s="42">
        <f>'Data Entry'!AE2292</f>
        <v>0</v>
      </c>
      <c r="AA2263" s="42">
        <f>'Data Entry'!AF2292</f>
        <v>0</v>
      </c>
      <c r="AB2263" s="291">
        <f t="shared" si="567"/>
        <v>0</v>
      </c>
      <c r="AC2263" s="42">
        <f>'Data Entry'!AH2292</f>
        <v>0</v>
      </c>
      <c r="AD2263" s="42">
        <f>'Data Entry'!AI2292</f>
        <v>0</v>
      </c>
      <c r="AE2263" s="42">
        <f>'Data Entry'!AJ2292</f>
        <v>0</v>
      </c>
      <c r="AF2263" s="42">
        <f>'Data Entry'!AK2292</f>
        <v>0</v>
      </c>
      <c r="AG2263" s="42">
        <f>'Data Entry'!AL2292</f>
        <v>0</v>
      </c>
      <c r="AH2263" s="42">
        <f>'Data Entry'!AM2292</f>
        <v>0</v>
      </c>
      <c r="AI2263" s="42">
        <f>'Data Entry'!AV2292</f>
        <v>0</v>
      </c>
      <c r="AJ2263" s="42">
        <f>'Data Entry'!AW2292</f>
        <v>0</v>
      </c>
      <c r="AK2263" s="42">
        <f>'Data Entry'!AX2292</f>
        <v>0</v>
      </c>
      <c r="AL2263" s="291">
        <f t="shared" si="562"/>
        <v>0</v>
      </c>
      <c r="AM2263" s="42">
        <f>'Data Entry'!AY2292</f>
        <v>0</v>
      </c>
      <c r="AN2263" s="42">
        <f>'Data Entry'!AZ2292</f>
        <v>0</v>
      </c>
      <c r="AO2263" s="42">
        <f>'Data Entry'!BA2292</f>
        <v>0</v>
      </c>
      <c r="AP2263" s="42">
        <f>'Data Entry'!BB2292</f>
        <v>0</v>
      </c>
      <c r="AQ2263" s="291">
        <f t="shared" si="568"/>
        <v>0</v>
      </c>
      <c r="AR2263" s="42">
        <f>'Data Entry'!BC2292</f>
        <v>0</v>
      </c>
      <c r="AS2263" s="42">
        <f>'Data Entry'!BD2292</f>
        <v>0</v>
      </c>
      <c r="AT2263" s="291">
        <f t="shared" si="569"/>
        <v>0</v>
      </c>
      <c r="AU2263" s="42">
        <f>'Data Entry'!BE2292</f>
        <v>0</v>
      </c>
      <c r="AV2263" s="42">
        <f>'Data Entry'!BF2292</f>
        <v>0</v>
      </c>
      <c r="AW2263" s="42">
        <f>'Data Entry'!BG2292</f>
        <v>0</v>
      </c>
      <c r="AX2263" s="291">
        <f t="shared" si="563"/>
        <v>0</v>
      </c>
      <c r="AY2263" s="42">
        <f>'Data Entry'!BH2292</f>
        <v>0</v>
      </c>
      <c r="AZ2263" s="42">
        <f>'Data Entry'!BI2292</f>
        <v>0</v>
      </c>
      <c r="BA2263" s="42">
        <f>'Data Entry'!BJ2292</f>
        <v>0</v>
      </c>
      <c r="BB2263" s="42">
        <f>'Data Entry'!BK2292</f>
        <v>0</v>
      </c>
      <c r="BC2263" s="291">
        <f t="shared" si="570"/>
        <v>0</v>
      </c>
      <c r="BD2263" s="42">
        <f>'Data Entry'!BL2292</f>
        <v>0</v>
      </c>
      <c r="BE2263" s="42">
        <f>'Data Entry'!BM2292</f>
        <v>0</v>
      </c>
      <c r="BF2263" s="291">
        <f t="shared" si="571"/>
        <v>0</v>
      </c>
      <c r="BG2263" s="305">
        <f t="shared" si="572"/>
        <v>0</v>
      </c>
      <c r="BH2263" s="288" t="str">
        <f>IFERROR((BG2263*'Data Entry'!$F$18)/'Data Entry'!$E$18,"")</f>
        <v/>
      </c>
      <c r="BI2263" s="305">
        <f t="shared" si="573"/>
        <v>0</v>
      </c>
      <c r="BJ2263" s="288" t="str">
        <f t="shared" si="574"/>
        <v/>
      </c>
      <c r="BK2263" s="307" t="str">
        <f t="shared" si="575"/>
        <v/>
      </c>
    </row>
    <row r="2264" spans="1:63" ht="27" x14ac:dyDescent="0.2">
      <c r="A2264" s="119" t="str">
        <f>'Data Entry'!D2293</f>
        <v>Respondent 2260</v>
      </c>
      <c r="B2264" s="52">
        <f>'Data Entry'!AN2293</f>
        <v>0</v>
      </c>
      <c r="C2264" s="52" t="str">
        <f>'Data Entry'!BX2293</f>
        <v/>
      </c>
      <c r="D2264" s="42" t="str">
        <f>'Data Entry'!BU2293</f>
        <v>No disability</v>
      </c>
      <c r="E2264" s="42">
        <f>'Data Entry'!O2293</f>
        <v>0</v>
      </c>
      <c r="F2264" s="42">
        <f>'Data Entry'!P2293</f>
        <v>0</v>
      </c>
      <c r="G2264" s="42">
        <f>'Data Entry'!Q2293</f>
        <v>0</v>
      </c>
      <c r="H2264" s="291">
        <f t="shared" si="560"/>
        <v>0</v>
      </c>
      <c r="I2264" s="42">
        <f>'Data Entry'!R2293</f>
        <v>0</v>
      </c>
      <c r="J2264" s="42">
        <f>'Data Entry'!S2293</f>
        <v>0</v>
      </c>
      <c r="K2264" s="42">
        <f>'Data Entry'!T2293</f>
        <v>0</v>
      </c>
      <c r="L2264" s="42">
        <f>'Data Entry'!U2293</f>
        <v>0</v>
      </c>
      <c r="M2264" s="291">
        <f t="shared" si="564"/>
        <v>0</v>
      </c>
      <c r="N2264" s="42">
        <f>'Data Entry'!V2293</f>
        <v>0</v>
      </c>
      <c r="O2264" s="42">
        <f>'Data Entry'!W2293</f>
        <v>0</v>
      </c>
      <c r="P2264" s="291">
        <f t="shared" si="565"/>
        <v>0</v>
      </c>
      <c r="Q2264" s="42">
        <f>'Data Entry'!X2293</f>
        <v>0</v>
      </c>
      <c r="R2264" s="42">
        <f>'Data Entry'!Y2293</f>
        <v>0</v>
      </c>
      <c r="S2264" s="42">
        <f>'Data Entry'!Z2293</f>
        <v>0</v>
      </c>
      <c r="T2264" s="291">
        <f t="shared" si="561"/>
        <v>0</v>
      </c>
      <c r="U2264" s="42">
        <f>'Data Entry'!AA2293</f>
        <v>0</v>
      </c>
      <c r="V2264" s="42">
        <f>'Data Entry'!AB2293</f>
        <v>0</v>
      </c>
      <c r="W2264" s="42">
        <f>'Data Entry'!AC2293</f>
        <v>0</v>
      </c>
      <c r="X2264" s="42">
        <f>'Data Entry'!AD2293</f>
        <v>0</v>
      </c>
      <c r="Y2264" s="291">
        <f t="shared" si="566"/>
        <v>0</v>
      </c>
      <c r="Z2264" s="42">
        <f>'Data Entry'!AE2293</f>
        <v>0</v>
      </c>
      <c r="AA2264" s="42">
        <f>'Data Entry'!AF2293</f>
        <v>0</v>
      </c>
      <c r="AB2264" s="291">
        <f t="shared" si="567"/>
        <v>0</v>
      </c>
      <c r="AC2264" s="42">
        <f>'Data Entry'!AH2293</f>
        <v>0</v>
      </c>
      <c r="AD2264" s="42">
        <f>'Data Entry'!AI2293</f>
        <v>0</v>
      </c>
      <c r="AE2264" s="42">
        <f>'Data Entry'!AJ2293</f>
        <v>0</v>
      </c>
      <c r="AF2264" s="42">
        <f>'Data Entry'!AK2293</f>
        <v>0</v>
      </c>
      <c r="AG2264" s="42">
        <f>'Data Entry'!AL2293</f>
        <v>0</v>
      </c>
      <c r="AH2264" s="42">
        <f>'Data Entry'!AM2293</f>
        <v>0</v>
      </c>
      <c r="AI2264" s="42">
        <f>'Data Entry'!AV2293</f>
        <v>0</v>
      </c>
      <c r="AJ2264" s="42">
        <f>'Data Entry'!AW2293</f>
        <v>0</v>
      </c>
      <c r="AK2264" s="42">
        <f>'Data Entry'!AX2293</f>
        <v>0</v>
      </c>
      <c r="AL2264" s="291">
        <f t="shared" si="562"/>
        <v>0</v>
      </c>
      <c r="AM2264" s="42">
        <f>'Data Entry'!AY2293</f>
        <v>0</v>
      </c>
      <c r="AN2264" s="42">
        <f>'Data Entry'!AZ2293</f>
        <v>0</v>
      </c>
      <c r="AO2264" s="42">
        <f>'Data Entry'!BA2293</f>
        <v>0</v>
      </c>
      <c r="AP2264" s="42">
        <f>'Data Entry'!BB2293</f>
        <v>0</v>
      </c>
      <c r="AQ2264" s="291">
        <f t="shared" si="568"/>
        <v>0</v>
      </c>
      <c r="AR2264" s="42">
        <f>'Data Entry'!BC2293</f>
        <v>0</v>
      </c>
      <c r="AS2264" s="42">
        <f>'Data Entry'!BD2293</f>
        <v>0</v>
      </c>
      <c r="AT2264" s="291">
        <f t="shared" si="569"/>
        <v>0</v>
      </c>
      <c r="AU2264" s="42">
        <f>'Data Entry'!BE2293</f>
        <v>0</v>
      </c>
      <c r="AV2264" s="42">
        <f>'Data Entry'!BF2293</f>
        <v>0</v>
      </c>
      <c r="AW2264" s="42">
        <f>'Data Entry'!BG2293</f>
        <v>0</v>
      </c>
      <c r="AX2264" s="291">
        <f t="shared" si="563"/>
        <v>0</v>
      </c>
      <c r="AY2264" s="42">
        <f>'Data Entry'!BH2293</f>
        <v>0</v>
      </c>
      <c r="AZ2264" s="42">
        <f>'Data Entry'!BI2293</f>
        <v>0</v>
      </c>
      <c r="BA2264" s="42">
        <f>'Data Entry'!BJ2293</f>
        <v>0</v>
      </c>
      <c r="BB2264" s="42">
        <f>'Data Entry'!BK2293</f>
        <v>0</v>
      </c>
      <c r="BC2264" s="291">
        <f t="shared" si="570"/>
        <v>0</v>
      </c>
      <c r="BD2264" s="42">
        <f>'Data Entry'!BL2293</f>
        <v>0</v>
      </c>
      <c r="BE2264" s="42">
        <f>'Data Entry'!BM2293</f>
        <v>0</v>
      </c>
      <c r="BF2264" s="291">
        <f t="shared" si="571"/>
        <v>0</v>
      </c>
      <c r="BG2264" s="305">
        <f t="shared" si="572"/>
        <v>0</v>
      </c>
      <c r="BH2264" s="288" t="str">
        <f>IFERROR((BG2264*'Data Entry'!$F$18)/'Data Entry'!$E$18,"")</f>
        <v/>
      </c>
      <c r="BI2264" s="305">
        <f t="shared" si="573"/>
        <v>0</v>
      </c>
      <c r="BJ2264" s="288" t="str">
        <f t="shared" si="574"/>
        <v/>
      </c>
      <c r="BK2264" s="307" t="str">
        <f t="shared" si="575"/>
        <v/>
      </c>
    </row>
    <row r="2265" spans="1:63" ht="27" x14ac:dyDescent="0.2">
      <c r="A2265" s="119" t="str">
        <f>'Data Entry'!D2294</f>
        <v>Respondent 2261</v>
      </c>
      <c r="B2265" s="52">
        <f>'Data Entry'!AN2294</f>
        <v>0</v>
      </c>
      <c r="C2265" s="52" t="str">
        <f>'Data Entry'!BX2294</f>
        <v/>
      </c>
      <c r="D2265" s="42" t="str">
        <f>'Data Entry'!BU2294</f>
        <v>No disability</v>
      </c>
      <c r="E2265" s="42">
        <f>'Data Entry'!O2294</f>
        <v>0</v>
      </c>
      <c r="F2265" s="42">
        <f>'Data Entry'!P2294</f>
        <v>0</v>
      </c>
      <c r="G2265" s="42">
        <f>'Data Entry'!Q2294</f>
        <v>0</v>
      </c>
      <c r="H2265" s="291">
        <f t="shared" si="560"/>
        <v>0</v>
      </c>
      <c r="I2265" s="42">
        <f>'Data Entry'!R2294</f>
        <v>0</v>
      </c>
      <c r="J2265" s="42">
        <f>'Data Entry'!S2294</f>
        <v>0</v>
      </c>
      <c r="K2265" s="42">
        <f>'Data Entry'!T2294</f>
        <v>0</v>
      </c>
      <c r="L2265" s="42">
        <f>'Data Entry'!U2294</f>
        <v>0</v>
      </c>
      <c r="M2265" s="291">
        <f t="shared" si="564"/>
        <v>0</v>
      </c>
      <c r="N2265" s="42">
        <f>'Data Entry'!V2294</f>
        <v>0</v>
      </c>
      <c r="O2265" s="42">
        <f>'Data Entry'!W2294</f>
        <v>0</v>
      </c>
      <c r="P2265" s="291">
        <f t="shared" si="565"/>
        <v>0</v>
      </c>
      <c r="Q2265" s="42">
        <f>'Data Entry'!X2294</f>
        <v>0</v>
      </c>
      <c r="R2265" s="42">
        <f>'Data Entry'!Y2294</f>
        <v>0</v>
      </c>
      <c r="S2265" s="42">
        <f>'Data Entry'!Z2294</f>
        <v>0</v>
      </c>
      <c r="T2265" s="291">
        <f t="shared" si="561"/>
        <v>0</v>
      </c>
      <c r="U2265" s="42">
        <f>'Data Entry'!AA2294</f>
        <v>0</v>
      </c>
      <c r="V2265" s="42">
        <f>'Data Entry'!AB2294</f>
        <v>0</v>
      </c>
      <c r="W2265" s="42">
        <f>'Data Entry'!AC2294</f>
        <v>0</v>
      </c>
      <c r="X2265" s="42">
        <f>'Data Entry'!AD2294</f>
        <v>0</v>
      </c>
      <c r="Y2265" s="291">
        <f t="shared" si="566"/>
        <v>0</v>
      </c>
      <c r="Z2265" s="42">
        <f>'Data Entry'!AE2294</f>
        <v>0</v>
      </c>
      <c r="AA2265" s="42">
        <f>'Data Entry'!AF2294</f>
        <v>0</v>
      </c>
      <c r="AB2265" s="291">
        <f t="shared" si="567"/>
        <v>0</v>
      </c>
      <c r="AC2265" s="42">
        <f>'Data Entry'!AH2294</f>
        <v>0</v>
      </c>
      <c r="AD2265" s="42">
        <f>'Data Entry'!AI2294</f>
        <v>0</v>
      </c>
      <c r="AE2265" s="42">
        <f>'Data Entry'!AJ2294</f>
        <v>0</v>
      </c>
      <c r="AF2265" s="42">
        <f>'Data Entry'!AK2294</f>
        <v>0</v>
      </c>
      <c r="AG2265" s="42">
        <f>'Data Entry'!AL2294</f>
        <v>0</v>
      </c>
      <c r="AH2265" s="42">
        <f>'Data Entry'!AM2294</f>
        <v>0</v>
      </c>
      <c r="AI2265" s="42">
        <f>'Data Entry'!AV2294</f>
        <v>0</v>
      </c>
      <c r="AJ2265" s="42">
        <f>'Data Entry'!AW2294</f>
        <v>0</v>
      </c>
      <c r="AK2265" s="42">
        <f>'Data Entry'!AX2294</f>
        <v>0</v>
      </c>
      <c r="AL2265" s="291">
        <f t="shared" si="562"/>
        <v>0</v>
      </c>
      <c r="AM2265" s="42">
        <f>'Data Entry'!AY2294</f>
        <v>0</v>
      </c>
      <c r="AN2265" s="42">
        <f>'Data Entry'!AZ2294</f>
        <v>0</v>
      </c>
      <c r="AO2265" s="42">
        <f>'Data Entry'!BA2294</f>
        <v>0</v>
      </c>
      <c r="AP2265" s="42">
        <f>'Data Entry'!BB2294</f>
        <v>0</v>
      </c>
      <c r="AQ2265" s="291">
        <f t="shared" si="568"/>
        <v>0</v>
      </c>
      <c r="AR2265" s="42">
        <f>'Data Entry'!BC2294</f>
        <v>0</v>
      </c>
      <c r="AS2265" s="42">
        <f>'Data Entry'!BD2294</f>
        <v>0</v>
      </c>
      <c r="AT2265" s="291">
        <f t="shared" si="569"/>
        <v>0</v>
      </c>
      <c r="AU2265" s="42">
        <f>'Data Entry'!BE2294</f>
        <v>0</v>
      </c>
      <c r="AV2265" s="42">
        <f>'Data Entry'!BF2294</f>
        <v>0</v>
      </c>
      <c r="AW2265" s="42">
        <f>'Data Entry'!BG2294</f>
        <v>0</v>
      </c>
      <c r="AX2265" s="291">
        <f t="shared" si="563"/>
        <v>0</v>
      </c>
      <c r="AY2265" s="42">
        <f>'Data Entry'!BH2294</f>
        <v>0</v>
      </c>
      <c r="AZ2265" s="42">
        <f>'Data Entry'!BI2294</f>
        <v>0</v>
      </c>
      <c r="BA2265" s="42">
        <f>'Data Entry'!BJ2294</f>
        <v>0</v>
      </c>
      <c r="BB2265" s="42">
        <f>'Data Entry'!BK2294</f>
        <v>0</v>
      </c>
      <c r="BC2265" s="291">
        <f t="shared" si="570"/>
        <v>0</v>
      </c>
      <c r="BD2265" s="42">
        <f>'Data Entry'!BL2294</f>
        <v>0</v>
      </c>
      <c r="BE2265" s="42">
        <f>'Data Entry'!BM2294</f>
        <v>0</v>
      </c>
      <c r="BF2265" s="291">
        <f t="shared" si="571"/>
        <v>0</v>
      </c>
      <c r="BG2265" s="305">
        <f t="shared" si="572"/>
        <v>0</v>
      </c>
      <c r="BH2265" s="288" t="str">
        <f>IFERROR((BG2265*'Data Entry'!$F$18)/'Data Entry'!$E$18,"")</f>
        <v/>
      </c>
      <c r="BI2265" s="305">
        <f t="shared" si="573"/>
        <v>0</v>
      </c>
      <c r="BJ2265" s="288" t="str">
        <f t="shared" si="574"/>
        <v/>
      </c>
      <c r="BK2265" s="307" t="str">
        <f t="shared" si="575"/>
        <v/>
      </c>
    </row>
    <row r="2266" spans="1:63" ht="27" x14ac:dyDescent="0.2">
      <c r="A2266" s="119" t="str">
        <f>'Data Entry'!D2295</f>
        <v>Respondent 2262</v>
      </c>
      <c r="B2266" s="52">
        <f>'Data Entry'!AN2295</f>
        <v>0</v>
      </c>
      <c r="C2266" s="52" t="str">
        <f>'Data Entry'!BX2295</f>
        <v/>
      </c>
      <c r="D2266" s="42" t="str">
        <f>'Data Entry'!BU2295</f>
        <v>No disability</v>
      </c>
      <c r="E2266" s="42">
        <f>'Data Entry'!O2295</f>
        <v>0</v>
      </c>
      <c r="F2266" s="42">
        <f>'Data Entry'!P2295</f>
        <v>0</v>
      </c>
      <c r="G2266" s="42">
        <f>'Data Entry'!Q2295</f>
        <v>0</v>
      </c>
      <c r="H2266" s="291">
        <f t="shared" si="560"/>
        <v>0</v>
      </c>
      <c r="I2266" s="42">
        <f>'Data Entry'!R2295</f>
        <v>0</v>
      </c>
      <c r="J2266" s="42">
        <f>'Data Entry'!S2295</f>
        <v>0</v>
      </c>
      <c r="K2266" s="42">
        <f>'Data Entry'!T2295</f>
        <v>0</v>
      </c>
      <c r="L2266" s="42">
        <f>'Data Entry'!U2295</f>
        <v>0</v>
      </c>
      <c r="M2266" s="291">
        <f t="shared" si="564"/>
        <v>0</v>
      </c>
      <c r="N2266" s="42">
        <f>'Data Entry'!V2295</f>
        <v>0</v>
      </c>
      <c r="O2266" s="42">
        <f>'Data Entry'!W2295</f>
        <v>0</v>
      </c>
      <c r="P2266" s="291">
        <f t="shared" si="565"/>
        <v>0</v>
      </c>
      <c r="Q2266" s="42">
        <f>'Data Entry'!X2295</f>
        <v>0</v>
      </c>
      <c r="R2266" s="42">
        <f>'Data Entry'!Y2295</f>
        <v>0</v>
      </c>
      <c r="S2266" s="42">
        <f>'Data Entry'!Z2295</f>
        <v>0</v>
      </c>
      <c r="T2266" s="291">
        <f t="shared" si="561"/>
        <v>0</v>
      </c>
      <c r="U2266" s="42">
        <f>'Data Entry'!AA2295</f>
        <v>0</v>
      </c>
      <c r="V2266" s="42">
        <f>'Data Entry'!AB2295</f>
        <v>0</v>
      </c>
      <c r="W2266" s="42">
        <f>'Data Entry'!AC2295</f>
        <v>0</v>
      </c>
      <c r="X2266" s="42">
        <f>'Data Entry'!AD2295</f>
        <v>0</v>
      </c>
      <c r="Y2266" s="291">
        <f t="shared" si="566"/>
        <v>0</v>
      </c>
      <c r="Z2266" s="42">
        <f>'Data Entry'!AE2295</f>
        <v>0</v>
      </c>
      <c r="AA2266" s="42">
        <f>'Data Entry'!AF2295</f>
        <v>0</v>
      </c>
      <c r="AB2266" s="291">
        <f t="shared" si="567"/>
        <v>0</v>
      </c>
      <c r="AC2266" s="42">
        <f>'Data Entry'!AH2295</f>
        <v>0</v>
      </c>
      <c r="AD2266" s="42">
        <f>'Data Entry'!AI2295</f>
        <v>0</v>
      </c>
      <c r="AE2266" s="42">
        <f>'Data Entry'!AJ2295</f>
        <v>0</v>
      </c>
      <c r="AF2266" s="42">
        <f>'Data Entry'!AK2295</f>
        <v>0</v>
      </c>
      <c r="AG2266" s="42">
        <f>'Data Entry'!AL2295</f>
        <v>0</v>
      </c>
      <c r="AH2266" s="42">
        <f>'Data Entry'!AM2295</f>
        <v>0</v>
      </c>
      <c r="AI2266" s="42">
        <f>'Data Entry'!AV2295</f>
        <v>0</v>
      </c>
      <c r="AJ2266" s="42">
        <f>'Data Entry'!AW2295</f>
        <v>0</v>
      </c>
      <c r="AK2266" s="42">
        <f>'Data Entry'!AX2295</f>
        <v>0</v>
      </c>
      <c r="AL2266" s="291">
        <f t="shared" si="562"/>
        <v>0</v>
      </c>
      <c r="AM2266" s="42">
        <f>'Data Entry'!AY2295</f>
        <v>0</v>
      </c>
      <c r="AN2266" s="42">
        <f>'Data Entry'!AZ2295</f>
        <v>0</v>
      </c>
      <c r="AO2266" s="42">
        <f>'Data Entry'!BA2295</f>
        <v>0</v>
      </c>
      <c r="AP2266" s="42">
        <f>'Data Entry'!BB2295</f>
        <v>0</v>
      </c>
      <c r="AQ2266" s="291">
        <f t="shared" si="568"/>
        <v>0</v>
      </c>
      <c r="AR2266" s="42">
        <f>'Data Entry'!BC2295</f>
        <v>0</v>
      </c>
      <c r="AS2266" s="42">
        <f>'Data Entry'!BD2295</f>
        <v>0</v>
      </c>
      <c r="AT2266" s="291">
        <f t="shared" si="569"/>
        <v>0</v>
      </c>
      <c r="AU2266" s="42">
        <f>'Data Entry'!BE2295</f>
        <v>0</v>
      </c>
      <c r="AV2266" s="42">
        <f>'Data Entry'!BF2295</f>
        <v>0</v>
      </c>
      <c r="AW2266" s="42">
        <f>'Data Entry'!BG2295</f>
        <v>0</v>
      </c>
      <c r="AX2266" s="291">
        <f t="shared" si="563"/>
        <v>0</v>
      </c>
      <c r="AY2266" s="42">
        <f>'Data Entry'!BH2295</f>
        <v>0</v>
      </c>
      <c r="AZ2266" s="42">
        <f>'Data Entry'!BI2295</f>
        <v>0</v>
      </c>
      <c r="BA2266" s="42">
        <f>'Data Entry'!BJ2295</f>
        <v>0</v>
      </c>
      <c r="BB2266" s="42">
        <f>'Data Entry'!BK2295</f>
        <v>0</v>
      </c>
      <c r="BC2266" s="291">
        <f t="shared" si="570"/>
        <v>0</v>
      </c>
      <c r="BD2266" s="42">
        <f>'Data Entry'!BL2295</f>
        <v>0</v>
      </c>
      <c r="BE2266" s="42">
        <f>'Data Entry'!BM2295</f>
        <v>0</v>
      </c>
      <c r="BF2266" s="291">
        <f t="shared" si="571"/>
        <v>0</v>
      </c>
      <c r="BG2266" s="305">
        <f t="shared" si="572"/>
        <v>0</v>
      </c>
      <c r="BH2266" s="288" t="str">
        <f>IFERROR((BG2266*'Data Entry'!$F$18)/'Data Entry'!$E$18,"")</f>
        <v/>
      </c>
      <c r="BI2266" s="305">
        <f t="shared" si="573"/>
        <v>0</v>
      </c>
      <c r="BJ2266" s="288" t="str">
        <f t="shared" si="574"/>
        <v/>
      </c>
      <c r="BK2266" s="307" t="str">
        <f t="shared" si="575"/>
        <v/>
      </c>
    </row>
    <row r="2267" spans="1:63" ht="27" x14ac:dyDescent="0.2">
      <c r="A2267" s="119" t="str">
        <f>'Data Entry'!D2296</f>
        <v>Respondent 2263</v>
      </c>
      <c r="B2267" s="52">
        <f>'Data Entry'!AN2296</f>
        <v>0</v>
      </c>
      <c r="C2267" s="52" t="str">
        <f>'Data Entry'!BX2296</f>
        <v/>
      </c>
      <c r="D2267" s="42" t="str">
        <f>'Data Entry'!BU2296</f>
        <v>No disability</v>
      </c>
      <c r="E2267" s="42">
        <f>'Data Entry'!O2296</f>
        <v>0</v>
      </c>
      <c r="F2267" s="42">
        <f>'Data Entry'!P2296</f>
        <v>0</v>
      </c>
      <c r="G2267" s="42">
        <f>'Data Entry'!Q2296</f>
        <v>0</v>
      </c>
      <c r="H2267" s="291">
        <f t="shared" si="560"/>
        <v>0</v>
      </c>
      <c r="I2267" s="42">
        <f>'Data Entry'!R2296</f>
        <v>0</v>
      </c>
      <c r="J2267" s="42">
        <f>'Data Entry'!S2296</f>
        <v>0</v>
      </c>
      <c r="K2267" s="42">
        <f>'Data Entry'!T2296</f>
        <v>0</v>
      </c>
      <c r="L2267" s="42">
        <f>'Data Entry'!U2296</f>
        <v>0</v>
      </c>
      <c r="M2267" s="291">
        <f t="shared" si="564"/>
        <v>0</v>
      </c>
      <c r="N2267" s="42">
        <f>'Data Entry'!V2296</f>
        <v>0</v>
      </c>
      <c r="O2267" s="42">
        <f>'Data Entry'!W2296</f>
        <v>0</v>
      </c>
      <c r="P2267" s="291">
        <f t="shared" si="565"/>
        <v>0</v>
      </c>
      <c r="Q2267" s="42">
        <f>'Data Entry'!X2296</f>
        <v>0</v>
      </c>
      <c r="R2267" s="42">
        <f>'Data Entry'!Y2296</f>
        <v>0</v>
      </c>
      <c r="S2267" s="42">
        <f>'Data Entry'!Z2296</f>
        <v>0</v>
      </c>
      <c r="T2267" s="291">
        <f t="shared" si="561"/>
        <v>0</v>
      </c>
      <c r="U2267" s="42">
        <f>'Data Entry'!AA2296</f>
        <v>0</v>
      </c>
      <c r="V2267" s="42">
        <f>'Data Entry'!AB2296</f>
        <v>0</v>
      </c>
      <c r="W2267" s="42">
        <f>'Data Entry'!AC2296</f>
        <v>0</v>
      </c>
      <c r="X2267" s="42">
        <f>'Data Entry'!AD2296</f>
        <v>0</v>
      </c>
      <c r="Y2267" s="291">
        <f t="shared" si="566"/>
        <v>0</v>
      </c>
      <c r="Z2267" s="42">
        <f>'Data Entry'!AE2296</f>
        <v>0</v>
      </c>
      <c r="AA2267" s="42">
        <f>'Data Entry'!AF2296</f>
        <v>0</v>
      </c>
      <c r="AB2267" s="291">
        <f t="shared" si="567"/>
        <v>0</v>
      </c>
      <c r="AC2267" s="42">
        <f>'Data Entry'!AH2296</f>
        <v>0</v>
      </c>
      <c r="AD2267" s="42">
        <f>'Data Entry'!AI2296</f>
        <v>0</v>
      </c>
      <c r="AE2267" s="42">
        <f>'Data Entry'!AJ2296</f>
        <v>0</v>
      </c>
      <c r="AF2267" s="42">
        <f>'Data Entry'!AK2296</f>
        <v>0</v>
      </c>
      <c r="AG2267" s="42">
        <f>'Data Entry'!AL2296</f>
        <v>0</v>
      </c>
      <c r="AH2267" s="42">
        <f>'Data Entry'!AM2296</f>
        <v>0</v>
      </c>
      <c r="AI2267" s="42">
        <f>'Data Entry'!AV2296</f>
        <v>0</v>
      </c>
      <c r="AJ2267" s="42">
        <f>'Data Entry'!AW2296</f>
        <v>0</v>
      </c>
      <c r="AK2267" s="42">
        <f>'Data Entry'!AX2296</f>
        <v>0</v>
      </c>
      <c r="AL2267" s="291">
        <f t="shared" si="562"/>
        <v>0</v>
      </c>
      <c r="AM2267" s="42">
        <f>'Data Entry'!AY2296</f>
        <v>0</v>
      </c>
      <c r="AN2267" s="42">
        <f>'Data Entry'!AZ2296</f>
        <v>0</v>
      </c>
      <c r="AO2267" s="42">
        <f>'Data Entry'!BA2296</f>
        <v>0</v>
      </c>
      <c r="AP2267" s="42">
        <f>'Data Entry'!BB2296</f>
        <v>0</v>
      </c>
      <c r="AQ2267" s="291">
        <f t="shared" si="568"/>
        <v>0</v>
      </c>
      <c r="AR2267" s="42">
        <f>'Data Entry'!BC2296</f>
        <v>0</v>
      </c>
      <c r="AS2267" s="42">
        <f>'Data Entry'!BD2296</f>
        <v>0</v>
      </c>
      <c r="AT2267" s="291">
        <f t="shared" si="569"/>
        <v>0</v>
      </c>
      <c r="AU2267" s="42">
        <f>'Data Entry'!BE2296</f>
        <v>0</v>
      </c>
      <c r="AV2267" s="42">
        <f>'Data Entry'!BF2296</f>
        <v>0</v>
      </c>
      <c r="AW2267" s="42">
        <f>'Data Entry'!BG2296</f>
        <v>0</v>
      </c>
      <c r="AX2267" s="291">
        <f t="shared" si="563"/>
        <v>0</v>
      </c>
      <c r="AY2267" s="42">
        <f>'Data Entry'!BH2296</f>
        <v>0</v>
      </c>
      <c r="AZ2267" s="42">
        <f>'Data Entry'!BI2296</f>
        <v>0</v>
      </c>
      <c r="BA2267" s="42">
        <f>'Data Entry'!BJ2296</f>
        <v>0</v>
      </c>
      <c r="BB2267" s="42">
        <f>'Data Entry'!BK2296</f>
        <v>0</v>
      </c>
      <c r="BC2267" s="291">
        <f t="shared" si="570"/>
        <v>0</v>
      </c>
      <c r="BD2267" s="42">
        <f>'Data Entry'!BL2296</f>
        <v>0</v>
      </c>
      <c r="BE2267" s="42">
        <f>'Data Entry'!BM2296</f>
        <v>0</v>
      </c>
      <c r="BF2267" s="291">
        <f t="shared" si="571"/>
        <v>0</v>
      </c>
      <c r="BG2267" s="305">
        <f t="shared" si="572"/>
        <v>0</v>
      </c>
      <c r="BH2267" s="288" t="str">
        <f>IFERROR((BG2267*'Data Entry'!$F$18)/'Data Entry'!$E$18,"")</f>
        <v/>
      </c>
      <c r="BI2267" s="305">
        <f t="shared" si="573"/>
        <v>0</v>
      </c>
      <c r="BJ2267" s="288" t="str">
        <f t="shared" si="574"/>
        <v/>
      </c>
      <c r="BK2267" s="307" t="str">
        <f t="shared" si="575"/>
        <v/>
      </c>
    </row>
    <row r="2268" spans="1:63" ht="27" x14ac:dyDescent="0.2">
      <c r="A2268" s="119" t="str">
        <f>'Data Entry'!D2297</f>
        <v>Respondent 2264</v>
      </c>
      <c r="B2268" s="52">
        <f>'Data Entry'!AN2297</f>
        <v>0</v>
      </c>
      <c r="C2268" s="52" t="str">
        <f>'Data Entry'!BX2297</f>
        <v/>
      </c>
      <c r="D2268" s="42" t="str">
        <f>'Data Entry'!BU2297</f>
        <v>No disability</v>
      </c>
      <c r="E2268" s="42">
        <f>'Data Entry'!O2297</f>
        <v>0</v>
      </c>
      <c r="F2268" s="42">
        <f>'Data Entry'!P2297</f>
        <v>0</v>
      </c>
      <c r="G2268" s="42">
        <f>'Data Entry'!Q2297</f>
        <v>0</v>
      </c>
      <c r="H2268" s="291">
        <f t="shared" si="560"/>
        <v>0</v>
      </c>
      <c r="I2268" s="42">
        <f>'Data Entry'!R2297</f>
        <v>0</v>
      </c>
      <c r="J2268" s="42">
        <f>'Data Entry'!S2297</f>
        <v>0</v>
      </c>
      <c r="K2268" s="42">
        <f>'Data Entry'!T2297</f>
        <v>0</v>
      </c>
      <c r="L2268" s="42">
        <f>'Data Entry'!U2297</f>
        <v>0</v>
      </c>
      <c r="M2268" s="291">
        <f t="shared" si="564"/>
        <v>0</v>
      </c>
      <c r="N2268" s="42">
        <f>'Data Entry'!V2297</f>
        <v>0</v>
      </c>
      <c r="O2268" s="42">
        <f>'Data Entry'!W2297</f>
        <v>0</v>
      </c>
      <c r="P2268" s="291">
        <f t="shared" si="565"/>
        <v>0</v>
      </c>
      <c r="Q2268" s="42">
        <f>'Data Entry'!X2297</f>
        <v>0</v>
      </c>
      <c r="R2268" s="42">
        <f>'Data Entry'!Y2297</f>
        <v>0</v>
      </c>
      <c r="S2268" s="42">
        <f>'Data Entry'!Z2297</f>
        <v>0</v>
      </c>
      <c r="T2268" s="291">
        <f t="shared" si="561"/>
        <v>0</v>
      </c>
      <c r="U2268" s="42">
        <f>'Data Entry'!AA2297</f>
        <v>0</v>
      </c>
      <c r="V2268" s="42">
        <f>'Data Entry'!AB2297</f>
        <v>0</v>
      </c>
      <c r="W2268" s="42">
        <f>'Data Entry'!AC2297</f>
        <v>0</v>
      </c>
      <c r="X2268" s="42">
        <f>'Data Entry'!AD2297</f>
        <v>0</v>
      </c>
      <c r="Y2268" s="291">
        <f t="shared" si="566"/>
        <v>0</v>
      </c>
      <c r="Z2268" s="42">
        <f>'Data Entry'!AE2297</f>
        <v>0</v>
      </c>
      <c r="AA2268" s="42">
        <f>'Data Entry'!AF2297</f>
        <v>0</v>
      </c>
      <c r="AB2268" s="291">
        <f t="shared" si="567"/>
        <v>0</v>
      </c>
      <c r="AC2268" s="42">
        <f>'Data Entry'!AH2297</f>
        <v>0</v>
      </c>
      <c r="AD2268" s="42">
        <f>'Data Entry'!AI2297</f>
        <v>0</v>
      </c>
      <c r="AE2268" s="42">
        <f>'Data Entry'!AJ2297</f>
        <v>0</v>
      </c>
      <c r="AF2268" s="42">
        <f>'Data Entry'!AK2297</f>
        <v>0</v>
      </c>
      <c r="AG2268" s="42">
        <f>'Data Entry'!AL2297</f>
        <v>0</v>
      </c>
      <c r="AH2268" s="42">
        <f>'Data Entry'!AM2297</f>
        <v>0</v>
      </c>
      <c r="AI2268" s="42">
        <f>'Data Entry'!AV2297</f>
        <v>0</v>
      </c>
      <c r="AJ2268" s="42">
        <f>'Data Entry'!AW2297</f>
        <v>0</v>
      </c>
      <c r="AK2268" s="42">
        <f>'Data Entry'!AX2297</f>
        <v>0</v>
      </c>
      <c r="AL2268" s="291">
        <f t="shared" si="562"/>
        <v>0</v>
      </c>
      <c r="AM2268" s="42">
        <f>'Data Entry'!AY2297</f>
        <v>0</v>
      </c>
      <c r="AN2268" s="42">
        <f>'Data Entry'!AZ2297</f>
        <v>0</v>
      </c>
      <c r="AO2268" s="42">
        <f>'Data Entry'!BA2297</f>
        <v>0</v>
      </c>
      <c r="AP2268" s="42">
        <f>'Data Entry'!BB2297</f>
        <v>0</v>
      </c>
      <c r="AQ2268" s="291">
        <f t="shared" si="568"/>
        <v>0</v>
      </c>
      <c r="AR2268" s="42">
        <f>'Data Entry'!BC2297</f>
        <v>0</v>
      </c>
      <c r="AS2268" s="42">
        <f>'Data Entry'!BD2297</f>
        <v>0</v>
      </c>
      <c r="AT2268" s="291">
        <f t="shared" si="569"/>
        <v>0</v>
      </c>
      <c r="AU2268" s="42">
        <f>'Data Entry'!BE2297</f>
        <v>0</v>
      </c>
      <c r="AV2268" s="42">
        <f>'Data Entry'!BF2297</f>
        <v>0</v>
      </c>
      <c r="AW2268" s="42">
        <f>'Data Entry'!BG2297</f>
        <v>0</v>
      </c>
      <c r="AX2268" s="291">
        <f t="shared" si="563"/>
        <v>0</v>
      </c>
      <c r="AY2268" s="42">
        <f>'Data Entry'!BH2297</f>
        <v>0</v>
      </c>
      <c r="AZ2268" s="42">
        <f>'Data Entry'!BI2297</f>
        <v>0</v>
      </c>
      <c r="BA2268" s="42">
        <f>'Data Entry'!BJ2297</f>
        <v>0</v>
      </c>
      <c r="BB2268" s="42">
        <f>'Data Entry'!BK2297</f>
        <v>0</v>
      </c>
      <c r="BC2268" s="291">
        <f t="shared" si="570"/>
        <v>0</v>
      </c>
      <c r="BD2268" s="42">
        <f>'Data Entry'!BL2297</f>
        <v>0</v>
      </c>
      <c r="BE2268" s="42">
        <f>'Data Entry'!BM2297</f>
        <v>0</v>
      </c>
      <c r="BF2268" s="291">
        <f t="shared" si="571"/>
        <v>0</v>
      </c>
      <c r="BG2268" s="305">
        <f t="shared" si="572"/>
        <v>0</v>
      </c>
      <c r="BH2268" s="288" t="str">
        <f>IFERROR((BG2268*'Data Entry'!$F$18)/'Data Entry'!$E$18,"")</f>
        <v/>
      </c>
      <c r="BI2268" s="305">
        <f t="shared" si="573"/>
        <v>0</v>
      </c>
      <c r="BJ2268" s="288" t="str">
        <f t="shared" si="574"/>
        <v/>
      </c>
      <c r="BK2268" s="307" t="str">
        <f t="shared" si="575"/>
        <v/>
      </c>
    </row>
    <row r="2269" spans="1:63" ht="27" x14ac:dyDescent="0.2">
      <c r="A2269" s="119" t="str">
        <f>'Data Entry'!D2298</f>
        <v>Respondent 2265</v>
      </c>
      <c r="B2269" s="52">
        <f>'Data Entry'!AN2298</f>
        <v>0</v>
      </c>
      <c r="C2269" s="52" t="str">
        <f>'Data Entry'!BX2298</f>
        <v/>
      </c>
      <c r="D2269" s="42" t="str">
        <f>'Data Entry'!BU2298</f>
        <v>No disability</v>
      </c>
      <c r="E2269" s="42">
        <f>'Data Entry'!O2298</f>
        <v>0</v>
      </c>
      <c r="F2269" s="42">
        <f>'Data Entry'!P2298</f>
        <v>0</v>
      </c>
      <c r="G2269" s="42">
        <f>'Data Entry'!Q2298</f>
        <v>0</v>
      </c>
      <c r="H2269" s="291">
        <f t="shared" si="560"/>
        <v>0</v>
      </c>
      <c r="I2269" s="42">
        <f>'Data Entry'!R2298</f>
        <v>0</v>
      </c>
      <c r="J2269" s="42">
        <f>'Data Entry'!S2298</f>
        <v>0</v>
      </c>
      <c r="K2269" s="42">
        <f>'Data Entry'!T2298</f>
        <v>0</v>
      </c>
      <c r="L2269" s="42">
        <f>'Data Entry'!U2298</f>
        <v>0</v>
      </c>
      <c r="M2269" s="291">
        <f t="shared" si="564"/>
        <v>0</v>
      </c>
      <c r="N2269" s="42">
        <f>'Data Entry'!V2298</f>
        <v>0</v>
      </c>
      <c r="O2269" s="42">
        <f>'Data Entry'!W2298</f>
        <v>0</v>
      </c>
      <c r="P2269" s="291">
        <f t="shared" si="565"/>
        <v>0</v>
      </c>
      <c r="Q2269" s="42">
        <f>'Data Entry'!X2298</f>
        <v>0</v>
      </c>
      <c r="R2269" s="42">
        <f>'Data Entry'!Y2298</f>
        <v>0</v>
      </c>
      <c r="S2269" s="42">
        <f>'Data Entry'!Z2298</f>
        <v>0</v>
      </c>
      <c r="T2269" s="291">
        <f t="shared" si="561"/>
        <v>0</v>
      </c>
      <c r="U2269" s="42">
        <f>'Data Entry'!AA2298</f>
        <v>0</v>
      </c>
      <c r="V2269" s="42">
        <f>'Data Entry'!AB2298</f>
        <v>0</v>
      </c>
      <c r="W2269" s="42">
        <f>'Data Entry'!AC2298</f>
        <v>0</v>
      </c>
      <c r="X2269" s="42">
        <f>'Data Entry'!AD2298</f>
        <v>0</v>
      </c>
      <c r="Y2269" s="291">
        <f t="shared" si="566"/>
        <v>0</v>
      </c>
      <c r="Z2269" s="42">
        <f>'Data Entry'!AE2298</f>
        <v>0</v>
      </c>
      <c r="AA2269" s="42">
        <f>'Data Entry'!AF2298</f>
        <v>0</v>
      </c>
      <c r="AB2269" s="291">
        <f t="shared" si="567"/>
        <v>0</v>
      </c>
      <c r="AC2269" s="42">
        <f>'Data Entry'!AH2298</f>
        <v>0</v>
      </c>
      <c r="AD2269" s="42">
        <f>'Data Entry'!AI2298</f>
        <v>0</v>
      </c>
      <c r="AE2269" s="42">
        <f>'Data Entry'!AJ2298</f>
        <v>0</v>
      </c>
      <c r="AF2269" s="42">
        <f>'Data Entry'!AK2298</f>
        <v>0</v>
      </c>
      <c r="AG2269" s="42">
        <f>'Data Entry'!AL2298</f>
        <v>0</v>
      </c>
      <c r="AH2269" s="42">
        <f>'Data Entry'!AM2298</f>
        <v>0</v>
      </c>
      <c r="AI2269" s="42">
        <f>'Data Entry'!AV2298</f>
        <v>0</v>
      </c>
      <c r="AJ2269" s="42">
        <f>'Data Entry'!AW2298</f>
        <v>0</v>
      </c>
      <c r="AK2269" s="42">
        <f>'Data Entry'!AX2298</f>
        <v>0</v>
      </c>
      <c r="AL2269" s="291">
        <f t="shared" si="562"/>
        <v>0</v>
      </c>
      <c r="AM2269" s="42">
        <f>'Data Entry'!AY2298</f>
        <v>0</v>
      </c>
      <c r="AN2269" s="42">
        <f>'Data Entry'!AZ2298</f>
        <v>0</v>
      </c>
      <c r="AO2269" s="42">
        <f>'Data Entry'!BA2298</f>
        <v>0</v>
      </c>
      <c r="AP2269" s="42">
        <f>'Data Entry'!BB2298</f>
        <v>0</v>
      </c>
      <c r="AQ2269" s="291">
        <f t="shared" si="568"/>
        <v>0</v>
      </c>
      <c r="AR2269" s="42">
        <f>'Data Entry'!BC2298</f>
        <v>0</v>
      </c>
      <c r="AS2269" s="42">
        <f>'Data Entry'!BD2298</f>
        <v>0</v>
      </c>
      <c r="AT2269" s="291">
        <f t="shared" si="569"/>
        <v>0</v>
      </c>
      <c r="AU2269" s="42">
        <f>'Data Entry'!BE2298</f>
        <v>0</v>
      </c>
      <c r="AV2269" s="42">
        <f>'Data Entry'!BF2298</f>
        <v>0</v>
      </c>
      <c r="AW2269" s="42">
        <f>'Data Entry'!BG2298</f>
        <v>0</v>
      </c>
      <c r="AX2269" s="291">
        <f t="shared" si="563"/>
        <v>0</v>
      </c>
      <c r="AY2269" s="42">
        <f>'Data Entry'!BH2298</f>
        <v>0</v>
      </c>
      <c r="AZ2269" s="42">
        <f>'Data Entry'!BI2298</f>
        <v>0</v>
      </c>
      <c r="BA2269" s="42">
        <f>'Data Entry'!BJ2298</f>
        <v>0</v>
      </c>
      <c r="BB2269" s="42">
        <f>'Data Entry'!BK2298</f>
        <v>0</v>
      </c>
      <c r="BC2269" s="291">
        <f t="shared" si="570"/>
        <v>0</v>
      </c>
      <c r="BD2269" s="42">
        <f>'Data Entry'!BL2298</f>
        <v>0</v>
      </c>
      <c r="BE2269" s="42">
        <f>'Data Entry'!BM2298</f>
        <v>0</v>
      </c>
      <c r="BF2269" s="291">
        <f t="shared" si="571"/>
        <v>0</v>
      </c>
      <c r="BG2269" s="305">
        <f t="shared" si="572"/>
        <v>0</v>
      </c>
      <c r="BH2269" s="288" t="str">
        <f>IFERROR((BG2269*'Data Entry'!$F$18)/'Data Entry'!$E$18,"")</f>
        <v/>
      </c>
      <c r="BI2269" s="305">
        <f t="shared" si="573"/>
        <v>0</v>
      </c>
      <c r="BJ2269" s="288" t="str">
        <f t="shared" si="574"/>
        <v/>
      </c>
      <c r="BK2269" s="307" t="str">
        <f t="shared" si="575"/>
        <v/>
      </c>
    </row>
    <row r="2270" spans="1:63" ht="27" x14ac:dyDescent="0.2">
      <c r="A2270" s="119" t="str">
        <f>'Data Entry'!D2299</f>
        <v>Respondent 2266</v>
      </c>
      <c r="B2270" s="52">
        <f>'Data Entry'!AN2299</f>
        <v>0</v>
      </c>
      <c r="C2270" s="52" t="str">
        <f>'Data Entry'!BX2299</f>
        <v/>
      </c>
      <c r="D2270" s="42" t="str">
        <f>'Data Entry'!BU2299</f>
        <v>No disability</v>
      </c>
      <c r="E2270" s="42">
        <f>'Data Entry'!O2299</f>
        <v>0</v>
      </c>
      <c r="F2270" s="42">
        <f>'Data Entry'!P2299</f>
        <v>0</v>
      </c>
      <c r="G2270" s="42">
        <f>'Data Entry'!Q2299</f>
        <v>0</v>
      </c>
      <c r="H2270" s="291">
        <f t="shared" si="560"/>
        <v>0</v>
      </c>
      <c r="I2270" s="42">
        <f>'Data Entry'!R2299</f>
        <v>0</v>
      </c>
      <c r="J2270" s="42">
        <f>'Data Entry'!S2299</f>
        <v>0</v>
      </c>
      <c r="K2270" s="42">
        <f>'Data Entry'!T2299</f>
        <v>0</v>
      </c>
      <c r="L2270" s="42">
        <f>'Data Entry'!U2299</f>
        <v>0</v>
      </c>
      <c r="M2270" s="291">
        <f t="shared" si="564"/>
        <v>0</v>
      </c>
      <c r="N2270" s="42">
        <f>'Data Entry'!V2299</f>
        <v>0</v>
      </c>
      <c r="O2270" s="42">
        <f>'Data Entry'!W2299</f>
        <v>0</v>
      </c>
      <c r="P2270" s="291">
        <f t="shared" si="565"/>
        <v>0</v>
      </c>
      <c r="Q2270" s="42">
        <f>'Data Entry'!X2299</f>
        <v>0</v>
      </c>
      <c r="R2270" s="42">
        <f>'Data Entry'!Y2299</f>
        <v>0</v>
      </c>
      <c r="S2270" s="42">
        <f>'Data Entry'!Z2299</f>
        <v>0</v>
      </c>
      <c r="T2270" s="291">
        <f t="shared" si="561"/>
        <v>0</v>
      </c>
      <c r="U2270" s="42">
        <f>'Data Entry'!AA2299</f>
        <v>0</v>
      </c>
      <c r="V2270" s="42">
        <f>'Data Entry'!AB2299</f>
        <v>0</v>
      </c>
      <c r="W2270" s="42">
        <f>'Data Entry'!AC2299</f>
        <v>0</v>
      </c>
      <c r="X2270" s="42">
        <f>'Data Entry'!AD2299</f>
        <v>0</v>
      </c>
      <c r="Y2270" s="291">
        <f t="shared" si="566"/>
        <v>0</v>
      </c>
      <c r="Z2270" s="42">
        <f>'Data Entry'!AE2299</f>
        <v>0</v>
      </c>
      <c r="AA2270" s="42">
        <f>'Data Entry'!AF2299</f>
        <v>0</v>
      </c>
      <c r="AB2270" s="291">
        <f t="shared" si="567"/>
        <v>0</v>
      </c>
      <c r="AC2270" s="42">
        <f>'Data Entry'!AH2299</f>
        <v>0</v>
      </c>
      <c r="AD2270" s="42">
        <f>'Data Entry'!AI2299</f>
        <v>0</v>
      </c>
      <c r="AE2270" s="42">
        <f>'Data Entry'!AJ2299</f>
        <v>0</v>
      </c>
      <c r="AF2270" s="42">
        <f>'Data Entry'!AK2299</f>
        <v>0</v>
      </c>
      <c r="AG2270" s="42">
        <f>'Data Entry'!AL2299</f>
        <v>0</v>
      </c>
      <c r="AH2270" s="42">
        <f>'Data Entry'!AM2299</f>
        <v>0</v>
      </c>
      <c r="AI2270" s="42">
        <f>'Data Entry'!AV2299</f>
        <v>0</v>
      </c>
      <c r="AJ2270" s="42">
        <f>'Data Entry'!AW2299</f>
        <v>0</v>
      </c>
      <c r="AK2270" s="42">
        <f>'Data Entry'!AX2299</f>
        <v>0</v>
      </c>
      <c r="AL2270" s="291">
        <f t="shared" si="562"/>
        <v>0</v>
      </c>
      <c r="AM2270" s="42">
        <f>'Data Entry'!AY2299</f>
        <v>0</v>
      </c>
      <c r="AN2270" s="42">
        <f>'Data Entry'!AZ2299</f>
        <v>0</v>
      </c>
      <c r="AO2270" s="42">
        <f>'Data Entry'!BA2299</f>
        <v>0</v>
      </c>
      <c r="AP2270" s="42">
        <f>'Data Entry'!BB2299</f>
        <v>0</v>
      </c>
      <c r="AQ2270" s="291">
        <f t="shared" si="568"/>
        <v>0</v>
      </c>
      <c r="AR2270" s="42">
        <f>'Data Entry'!BC2299</f>
        <v>0</v>
      </c>
      <c r="AS2270" s="42">
        <f>'Data Entry'!BD2299</f>
        <v>0</v>
      </c>
      <c r="AT2270" s="291">
        <f t="shared" si="569"/>
        <v>0</v>
      </c>
      <c r="AU2270" s="42">
        <f>'Data Entry'!BE2299</f>
        <v>0</v>
      </c>
      <c r="AV2270" s="42">
        <f>'Data Entry'!BF2299</f>
        <v>0</v>
      </c>
      <c r="AW2270" s="42">
        <f>'Data Entry'!BG2299</f>
        <v>0</v>
      </c>
      <c r="AX2270" s="291">
        <f t="shared" si="563"/>
        <v>0</v>
      </c>
      <c r="AY2270" s="42">
        <f>'Data Entry'!BH2299</f>
        <v>0</v>
      </c>
      <c r="AZ2270" s="42">
        <f>'Data Entry'!BI2299</f>
        <v>0</v>
      </c>
      <c r="BA2270" s="42">
        <f>'Data Entry'!BJ2299</f>
        <v>0</v>
      </c>
      <c r="BB2270" s="42">
        <f>'Data Entry'!BK2299</f>
        <v>0</v>
      </c>
      <c r="BC2270" s="291">
        <f t="shared" si="570"/>
        <v>0</v>
      </c>
      <c r="BD2270" s="42">
        <f>'Data Entry'!BL2299</f>
        <v>0</v>
      </c>
      <c r="BE2270" s="42">
        <f>'Data Entry'!BM2299</f>
        <v>0</v>
      </c>
      <c r="BF2270" s="291">
        <f t="shared" si="571"/>
        <v>0</v>
      </c>
      <c r="BG2270" s="305">
        <f t="shared" si="572"/>
        <v>0</v>
      </c>
      <c r="BH2270" s="288" t="str">
        <f>IFERROR((BG2270*'Data Entry'!$F$18)/'Data Entry'!$E$18,"")</f>
        <v/>
      </c>
      <c r="BI2270" s="305">
        <f t="shared" si="573"/>
        <v>0</v>
      </c>
      <c r="BJ2270" s="288" t="str">
        <f t="shared" si="574"/>
        <v/>
      </c>
      <c r="BK2270" s="307" t="str">
        <f t="shared" si="575"/>
        <v/>
      </c>
    </row>
    <row r="2271" spans="1:63" ht="27" x14ac:dyDescent="0.2">
      <c r="A2271" s="119" t="str">
        <f>'Data Entry'!D2300</f>
        <v>Respondent 2267</v>
      </c>
      <c r="B2271" s="52">
        <f>'Data Entry'!AN2300</f>
        <v>0</v>
      </c>
      <c r="C2271" s="52" t="str">
        <f>'Data Entry'!BX2300</f>
        <v/>
      </c>
      <c r="D2271" s="42" t="str">
        <f>'Data Entry'!BU2300</f>
        <v>No disability</v>
      </c>
      <c r="E2271" s="42">
        <f>'Data Entry'!O2300</f>
        <v>0</v>
      </c>
      <c r="F2271" s="42">
        <f>'Data Entry'!P2300</f>
        <v>0</v>
      </c>
      <c r="G2271" s="42">
        <f>'Data Entry'!Q2300</f>
        <v>0</v>
      </c>
      <c r="H2271" s="291">
        <f t="shared" si="560"/>
        <v>0</v>
      </c>
      <c r="I2271" s="42">
        <f>'Data Entry'!R2300</f>
        <v>0</v>
      </c>
      <c r="J2271" s="42">
        <f>'Data Entry'!S2300</f>
        <v>0</v>
      </c>
      <c r="K2271" s="42">
        <f>'Data Entry'!T2300</f>
        <v>0</v>
      </c>
      <c r="L2271" s="42">
        <f>'Data Entry'!U2300</f>
        <v>0</v>
      </c>
      <c r="M2271" s="291">
        <f t="shared" si="564"/>
        <v>0</v>
      </c>
      <c r="N2271" s="42">
        <f>'Data Entry'!V2300</f>
        <v>0</v>
      </c>
      <c r="O2271" s="42">
        <f>'Data Entry'!W2300</f>
        <v>0</v>
      </c>
      <c r="P2271" s="291">
        <f t="shared" si="565"/>
        <v>0</v>
      </c>
      <c r="Q2271" s="42">
        <f>'Data Entry'!X2300</f>
        <v>0</v>
      </c>
      <c r="R2271" s="42">
        <f>'Data Entry'!Y2300</f>
        <v>0</v>
      </c>
      <c r="S2271" s="42">
        <f>'Data Entry'!Z2300</f>
        <v>0</v>
      </c>
      <c r="T2271" s="291">
        <f t="shared" si="561"/>
        <v>0</v>
      </c>
      <c r="U2271" s="42">
        <f>'Data Entry'!AA2300</f>
        <v>0</v>
      </c>
      <c r="V2271" s="42">
        <f>'Data Entry'!AB2300</f>
        <v>0</v>
      </c>
      <c r="W2271" s="42">
        <f>'Data Entry'!AC2300</f>
        <v>0</v>
      </c>
      <c r="X2271" s="42">
        <f>'Data Entry'!AD2300</f>
        <v>0</v>
      </c>
      <c r="Y2271" s="291">
        <f t="shared" si="566"/>
        <v>0</v>
      </c>
      <c r="Z2271" s="42">
        <f>'Data Entry'!AE2300</f>
        <v>0</v>
      </c>
      <c r="AA2271" s="42">
        <f>'Data Entry'!AF2300</f>
        <v>0</v>
      </c>
      <c r="AB2271" s="291">
        <f t="shared" si="567"/>
        <v>0</v>
      </c>
      <c r="AC2271" s="42">
        <f>'Data Entry'!AH2300</f>
        <v>0</v>
      </c>
      <c r="AD2271" s="42">
        <f>'Data Entry'!AI2300</f>
        <v>0</v>
      </c>
      <c r="AE2271" s="42">
        <f>'Data Entry'!AJ2300</f>
        <v>0</v>
      </c>
      <c r="AF2271" s="42">
        <f>'Data Entry'!AK2300</f>
        <v>0</v>
      </c>
      <c r="AG2271" s="42">
        <f>'Data Entry'!AL2300</f>
        <v>0</v>
      </c>
      <c r="AH2271" s="42">
        <f>'Data Entry'!AM2300</f>
        <v>0</v>
      </c>
      <c r="AI2271" s="42">
        <f>'Data Entry'!AV2300</f>
        <v>0</v>
      </c>
      <c r="AJ2271" s="42">
        <f>'Data Entry'!AW2300</f>
        <v>0</v>
      </c>
      <c r="AK2271" s="42">
        <f>'Data Entry'!AX2300</f>
        <v>0</v>
      </c>
      <c r="AL2271" s="291">
        <f t="shared" si="562"/>
        <v>0</v>
      </c>
      <c r="AM2271" s="42">
        <f>'Data Entry'!AY2300</f>
        <v>0</v>
      </c>
      <c r="AN2271" s="42">
        <f>'Data Entry'!AZ2300</f>
        <v>0</v>
      </c>
      <c r="AO2271" s="42">
        <f>'Data Entry'!BA2300</f>
        <v>0</v>
      </c>
      <c r="AP2271" s="42">
        <f>'Data Entry'!BB2300</f>
        <v>0</v>
      </c>
      <c r="AQ2271" s="291">
        <f t="shared" si="568"/>
        <v>0</v>
      </c>
      <c r="AR2271" s="42">
        <f>'Data Entry'!BC2300</f>
        <v>0</v>
      </c>
      <c r="AS2271" s="42">
        <f>'Data Entry'!BD2300</f>
        <v>0</v>
      </c>
      <c r="AT2271" s="291">
        <f t="shared" si="569"/>
        <v>0</v>
      </c>
      <c r="AU2271" s="42">
        <f>'Data Entry'!BE2300</f>
        <v>0</v>
      </c>
      <c r="AV2271" s="42">
        <f>'Data Entry'!BF2300</f>
        <v>0</v>
      </c>
      <c r="AW2271" s="42">
        <f>'Data Entry'!BG2300</f>
        <v>0</v>
      </c>
      <c r="AX2271" s="291">
        <f t="shared" si="563"/>
        <v>0</v>
      </c>
      <c r="AY2271" s="42">
        <f>'Data Entry'!BH2300</f>
        <v>0</v>
      </c>
      <c r="AZ2271" s="42">
        <f>'Data Entry'!BI2300</f>
        <v>0</v>
      </c>
      <c r="BA2271" s="42">
        <f>'Data Entry'!BJ2300</f>
        <v>0</v>
      </c>
      <c r="BB2271" s="42">
        <f>'Data Entry'!BK2300</f>
        <v>0</v>
      </c>
      <c r="BC2271" s="291">
        <f t="shared" si="570"/>
        <v>0</v>
      </c>
      <c r="BD2271" s="42">
        <f>'Data Entry'!BL2300</f>
        <v>0</v>
      </c>
      <c r="BE2271" s="42">
        <f>'Data Entry'!BM2300</f>
        <v>0</v>
      </c>
      <c r="BF2271" s="291">
        <f t="shared" si="571"/>
        <v>0</v>
      </c>
      <c r="BG2271" s="305">
        <f t="shared" si="572"/>
        <v>0</v>
      </c>
      <c r="BH2271" s="288" t="str">
        <f>IFERROR((BG2271*'Data Entry'!$F$18)/'Data Entry'!$E$18,"")</f>
        <v/>
      </c>
      <c r="BI2271" s="305">
        <f t="shared" si="573"/>
        <v>0</v>
      </c>
      <c r="BJ2271" s="288" t="str">
        <f t="shared" si="574"/>
        <v/>
      </c>
      <c r="BK2271" s="307" t="str">
        <f t="shared" si="575"/>
        <v/>
      </c>
    </row>
    <row r="2272" spans="1:63" ht="27" x14ac:dyDescent="0.2">
      <c r="A2272" s="119" t="str">
        <f>'Data Entry'!D2301</f>
        <v>Respondent 2268</v>
      </c>
      <c r="B2272" s="52">
        <f>'Data Entry'!AN2301</f>
        <v>0</v>
      </c>
      <c r="C2272" s="52" t="str">
        <f>'Data Entry'!BX2301</f>
        <v/>
      </c>
      <c r="D2272" s="42" t="str">
        <f>'Data Entry'!BU2301</f>
        <v>No disability</v>
      </c>
      <c r="E2272" s="42">
        <f>'Data Entry'!O2301</f>
        <v>0</v>
      </c>
      <c r="F2272" s="42">
        <f>'Data Entry'!P2301</f>
        <v>0</v>
      </c>
      <c r="G2272" s="42">
        <f>'Data Entry'!Q2301</f>
        <v>0</v>
      </c>
      <c r="H2272" s="291">
        <f t="shared" si="560"/>
        <v>0</v>
      </c>
      <c r="I2272" s="42">
        <f>'Data Entry'!R2301</f>
        <v>0</v>
      </c>
      <c r="J2272" s="42">
        <f>'Data Entry'!S2301</f>
        <v>0</v>
      </c>
      <c r="K2272" s="42">
        <f>'Data Entry'!T2301</f>
        <v>0</v>
      </c>
      <c r="L2272" s="42">
        <f>'Data Entry'!U2301</f>
        <v>0</v>
      </c>
      <c r="M2272" s="291">
        <f t="shared" si="564"/>
        <v>0</v>
      </c>
      <c r="N2272" s="42">
        <f>'Data Entry'!V2301</f>
        <v>0</v>
      </c>
      <c r="O2272" s="42">
        <f>'Data Entry'!W2301</f>
        <v>0</v>
      </c>
      <c r="P2272" s="291">
        <f t="shared" si="565"/>
        <v>0</v>
      </c>
      <c r="Q2272" s="42">
        <f>'Data Entry'!X2301</f>
        <v>0</v>
      </c>
      <c r="R2272" s="42">
        <f>'Data Entry'!Y2301</f>
        <v>0</v>
      </c>
      <c r="S2272" s="42">
        <f>'Data Entry'!Z2301</f>
        <v>0</v>
      </c>
      <c r="T2272" s="291">
        <f t="shared" si="561"/>
        <v>0</v>
      </c>
      <c r="U2272" s="42">
        <f>'Data Entry'!AA2301</f>
        <v>0</v>
      </c>
      <c r="V2272" s="42">
        <f>'Data Entry'!AB2301</f>
        <v>0</v>
      </c>
      <c r="W2272" s="42">
        <f>'Data Entry'!AC2301</f>
        <v>0</v>
      </c>
      <c r="X2272" s="42">
        <f>'Data Entry'!AD2301</f>
        <v>0</v>
      </c>
      <c r="Y2272" s="291">
        <f t="shared" si="566"/>
        <v>0</v>
      </c>
      <c r="Z2272" s="42">
        <f>'Data Entry'!AE2301</f>
        <v>0</v>
      </c>
      <c r="AA2272" s="42">
        <f>'Data Entry'!AF2301</f>
        <v>0</v>
      </c>
      <c r="AB2272" s="291">
        <f t="shared" si="567"/>
        <v>0</v>
      </c>
      <c r="AC2272" s="42">
        <f>'Data Entry'!AH2301</f>
        <v>0</v>
      </c>
      <c r="AD2272" s="42">
        <f>'Data Entry'!AI2301</f>
        <v>0</v>
      </c>
      <c r="AE2272" s="42">
        <f>'Data Entry'!AJ2301</f>
        <v>0</v>
      </c>
      <c r="AF2272" s="42">
        <f>'Data Entry'!AK2301</f>
        <v>0</v>
      </c>
      <c r="AG2272" s="42">
        <f>'Data Entry'!AL2301</f>
        <v>0</v>
      </c>
      <c r="AH2272" s="42">
        <f>'Data Entry'!AM2301</f>
        <v>0</v>
      </c>
      <c r="AI2272" s="42">
        <f>'Data Entry'!AV2301</f>
        <v>0</v>
      </c>
      <c r="AJ2272" s="42">
        <f>'Data Entry'!AW2301</f>
        <v>0</v>
      </c>
      <c r="AK2272" s="42">
        <f>'Data Entry'!AX2301</f>
        <v>0</v>
      </c>
      <c r="AL2272" s="291">
        <f t="shared" si="562"/>
        <v>0</v>
      </c>
      <c r="AM2272" s="42">
        <f>'Data Entry'!AY2301</f>
        <v>0</v>
      </c>
      <c r="AN2272" s="42">
        <f>'Data Entry'!AZ2301</f>
        <v>0</v>
      </c>
      <c r="AO2272" s="42">
        <f>'Data Entry'!BA2301</f>
        <v>0</v>
      </c>
      <c r="AP2272" s="42">
        <f>'Data Entry'!BB2301</f>
        <v>0</v>
      </c>
      <c r="AQ2272" s="291">
        <f t="shared" si="568"/>
        <v>0</v>
      </c>
      <c r="AR2272" s="42">
        <f>'Data Entry'!BC2301</f>
        <v>0</v>
      </c>
      <c r="AS2272" s="42">
        <f>'Data Entry'!BD2301</f>
        <v>0</v>
      </c>
      <c r="AT2272" s="291">
        <f t="shared" si="569"/>
        <v>0</v>
      </c>
      <c r="AU2272" s="42">
        <f>'Data Entry'!BE2301</f>
        <v>0</v>
      </c>
      <c r="AV2272" s="42">
        <f>'Data Entry'!BF2301</f>
        <v>0</v>
      </c>
      <c r="AW2272" s="42">
        <f>'Data Entry'!BG2301</f>
        <v>0</v>
      </c>
      <c r="AX2272" s="291">
        <f t="shared" si="563"/>
        <v>0</v>
      </c>
      <c r="AY2272" s="42">
        <f>'Data Entry'!BH2301</f>
        <v>0</v>
      </c>
      <c r="AZ2272" s="42">
        <f>'Data Entry'!BI2301</f>
        <v>0</v>
      </c>
      <c r="BA2272" s="42">
        <f>'Data Entry'!BJ2301</f>
        <v>0</v>
      </c>
      <c r="BB2272" s="42">
        <f>'Data Entry'!BK2301</f>
        <v>0</v>
      </c>
      <c r="BC2272" s="291">
        <f t="shared" si="570"/>
        <v>0</v>
      </c>
      <c r="BD2272" s="42">
        <f>'Data Entry'!BL2301</f>
        <v>0</v>
      </c>
      <c r="BE2272" s="42">
        <f>'Data Entry'!BM2301</f>
        <v>0</v>
      </c>
      <c r="BF2272" s="291">
        <f t="shared" si="571"/>
        <v>0</v>
      </c>
      <c r="BG2272" s="305">
        <f t="shared" si="572"/>
        <v>0</v>
      </c>
      <c r="BH2272" s="288" t="str">
        <f>IFERROR((BG2272*'Data Entry'!$F$18)/'Data Entry'!$E$18,"")</f>
        <v/>
      </c>
      <c r="BI2272" s="305">
        <f t="shared" si="573"/>
        <v>0</v>
      </c>
      <c r="BJ2272" s="288" t="str">
        <f t="shared" si="574"/>
        <v/>
      </c>
      <c r="BK2272" s="307" t="str">
        <f t="shared" si="575"/>
        <v/>
      </c>
    </row>
    <row r="2273" spans="1:63" ht="27" x14ac:dyDescent="0.2">
      <c r="A2273" s="119" t="str">
        <f>'Data Entry'!D2302</f>
        <v>Respondent 2269</v>
      </c>
      <c r="B2273" s="52">
        <f>'Data Entry'!AN2302</f>
        <v>0</v>
      </c>
      <c r="C2273" s="52" t="str">
        <f>'Data Entry'!BX2302</f>
        <v/>
      </c>
      <c r="D2273" s="42" t="str">
        <f>'Data Entry'!BU2302</f>
        <v>No disability</v>
      </c>
      <c r="E2273" s="42">
        <f>'Data Entry'!O2302</f>
        <v>0</v>
      </c>
      <c r="F2273" s="42">
        <f>'Data Entry'!P2302</f>
        <v>0</v>
      </c>
      <c r="G2273" s="42">
        <f>'Data Entry'!Q2302</f>
        <v>0</v>
      </c>
      <c r="H2273" s="291">
        <f t="shared" si="560"/>
        <v>0</v>
      </c>
      <c r="I2273" s="42">
        <f>'Data Entry'!R2302</f>
        <v>0</v>
      </c>
      <c r="J2273" s="42">
        <f>'Data Entry'!S2302</f>
        <v>0</v>
      </c>
      <c r="K2273" s="42">
        <f>'Data Entry'!T2302</f>
        <v>0</v>
      </c>
      <c r="L2273" s="42">
        <f>'Data Entry'!U2302</f>
        <v>0</v>
      </c>
      <c r="M2273" s="291">
        <f t="shared" si="564"/>
        <v>0</v>
      </c>
      <c r="N2273" s="42">
        <f>'Data Entry'!V2302</f>
        <v>0</v>
      </c>
      <c r="O2273" s="42">
        <f>'Data Entry'!W2302</f>
        <v>0</v>
      </c>
      <c r="P2273" s="291">
        <f t="shared" si="565"/>
        <v>0</v>
      </c>
      <c r="Q2273" s="42">
        <f>'Data Entry'!X2302</f>
        <v>0</v>
      </c>
      <c r="R2273" s="42">
        <f>'Data Entry'!Y2302</f>
        <v>0</v>
      </c>
      <c r="S2273" s="42">
        <f>'Data Entry'!Z2302</f>
        <v>0</v>
      </c>
      <c r="T2273" s="291">
        <f t="shared" si="561"/>
        <v>0</v>
      </c>
      <c r="U2273" s="42">
        <f>'Data Entry'!AA2302</f>
        <v>0</v>
      </c>
      <c r="V2273" s="42">
        <f>'Data Entry'!AB2302</f>
        <v>0</v>
      </c>
      <c r="W2273" s="42">
        <f>'Data Entry'!AC2302</f>
        <v>0</v>
      </c>
      <c r="X2273" s="42">
        <f>'Data Entry'!AD2302</f>
        <v>0</v>
      </c>
      <c r="Y2273" s="291">
        <f t="shared" si="566"/>
        <v>0</v>
      </c>
      <c r="Z2273" s="42">
        <f>'Data Entry'!AE2302</f>
        <v>0</v>
      </c>
      <c r="AA2273" s="42">
        <f>'Data Entry'!AF2302</f>
        <v>0</v>
      </c>
      <c r="AB2273" s="291">
        <f t="shared" si="567"/>
        <v>0</v>
      </c>
      <c r="AC2273" s="42">
        <f>'Data Entry'!AH2302</f>
        <v>0</v>
      </c>
      <c r="AD2273" s="42">
        <f>'Data Entry'!AI2302</f>
        <v>0</v>
      </c>
      <c r="AE2273" s="42">
        <f>'Data Entry'!AJ2302</f>
        <v>0</v>
      </c>
      <c r="AF2273" s="42">
        <f>'Data Entry'!AK2302</f>
        <v>0</v>
      </c>
      <c r="AG2273" s="42">
        <f>'Data Entry'!AL2302</f>
        <v>0</v>
      </c>
      <c r="AH2273" s="42">
        <f>'Data Entry'!AM2302</f>
        <v>0</v>
      </c>
      <c r="AI2273" s="42">
        <f>'Data Entry'!AV2302</f>
        <v>0</v>
      </c>
      <c r="AJ2273" s="42">
        <f>'Data Entry'!AW2302</f>
        <v>0</v>
      </c>
      <c r="AK2273" s="42">
        <f>'Data Entry'!AX2302</f>
        <v>0</v>
      </c>
      <c r="AL2273" s="291">
        <f t="shared" si="562"/>
        <v>0</v>
      </c>
      <c r="AM2273" s="42">
        <f>'Data Entry'!AY2302</f>
        <v>0</v>
      </c>
      <c r="AN2273" s="42">
        <f>'Data Entry'!AZ2302</f>
        <v>0</v>
      </c>
      <c r="AO2273" s="42">
        <f>'Data Entry'!BA2302</f>
        <v>0</v>
      </c>
      <c r="AP2273" s="42">
        <f>'Data Entry'!BB2302</f>
        <v>0</v>
      </c>
      <c r="AQ2273" s="291">
        <f t="shared" si="568"/>
        <v>0</v>
      </c>
      <c r="AR2273" s="42">
        <f>'Data Entry'!BC2302</f>
        <v>0</v>
      </c>
      <c r="AS2273" s="42">
        <f>'Data Entry'!BD2302</f>
        <v>0</v>
      </c>
      <c r="AT2273" s="291">
        <f t="shared" si="569"/>
        <v>0</v>
      </c>
      <c r="AU2273" s="42">
        <f>'Data Entry'!BE2302</f>
        <v>0</v>
      </c>
      <c r="AV2273" s="42">
        <f>'Data Entry'!BF2302</f>
        <v>0</v>
      </c>
      <c r="AW2273" s="42">
        <f>'Data Entry'!BG2302</f>
        <v>0</v>
      </c>
      <c r="AX2273" s="291">
        <f t="shared" si="563"/>
        <v>0</v>
      </c>
      <c r="AY2273" s="42">
        <f>'Data Entry'!BH2302</f>
        <v>0</v>
      </c>
      <c r="AZ2273" s="42">
        <f>'Data Entry'!BI2302</f>
        <v>0</v>
      </c>
      <c r="BA2273" s="42">
        <f>'Data Entry'!BJ2302</f>
        <v>0</v>
      </c>
      <c r="BB2273" s="42">
        <f>'Data Entry'!BK2302</f>
        <v>0</v>
      </c>
      <c r="BC2273" s="291">
        <f t="shared" si="570"/>
        <v>0</v>
      </c>
      <c r="BD2273" s="42">
        <f>'Data Entry'!BL2302</f>
        <v>0</v>
      </c>
      <c r="BE2273" s="42">
        <f>'Data Entry'!BM2302</f>
        <v>0</v>
      </c>
      <c r="BF2273" s="291">
        <f t="shared" si="571"/>
        <v>0</v>
      </c>
      <c r="BG2273" s="305">
        <f t="shared" si="572"/>
        <v>0</v>
      </c>
      <c r="BH2273" s="288" t="str">
        <f>IFERROR((BG2273*'Data Entry'!$F$18)/'Data Entry'!$E$18,"")</f>
        <v/>
      </c>
      <c r="BI2273" s="305">
        <f t="shared" si="573"/>
        <v>0</v>
      </c>
      <c r="BJ2273" s="288" t="str">
        <f t="shared" si="574"/>
        <v/>
      </c>
      <c r="BK2273" s="307" t="str">
        <f t="shared" si="575"/>
        <v/>
      </c>
    </row>
    <row r="2274" spans="1:63" ht="27" x14ac:dyDescent="0.2">
      <c r="A2274" s="119" t="str">
        <f>'Data Entry'!D2303</f>
        <v>Respondent 2270</v>
      </c>
      <c r="B2274" s="52">
        <f>'Data Entry'!AN2303</f>
        <v>0</v>
      </c>
      <c r="C2274" s="52" t="str">
        <f>'Data Entry'!BX2303</f>
        <v/>
      </c>
      <c r="D2274" s="42" t="str">
        <f>'Data Entry'!BU2303</f>
        <v>No disability</v>
      </c>
      <c r="E2274" s="42">
        <f>'Data Entry'!O2303</f>
        <v>0</v>
      </c>
      <c r="F2274" s="42">
        <f>'Data Entry'!P2303</f>
        <v>0</v>
      </c>
      <c r="G2274" s="42">
        <f>'Data Entry'!Q2303</f>
        <v>0</v>
      </c>
      <c r="H2274" s="291">
        <f t="shared" si="560"/>
        <v>0</v>
      </c>
      <c r="I2274" s="42">
        <f>'Data Entry'!R2303</f>
        <v>0</v>
      </c>
      <c r="J2274" s="42">
        <f>'Data Entry'!S2303</f>
        <v>0</v>
      </c>
      <c r="K2274" s="42">
        <f>'Data Entry'!T2303</f>
        <v>0</v>
      </c>
      <c r="L2274" s="42">
        <f>'Data Entry'!U2303</f>
        <v>0</v>
      </c>
      <c r="M2274" s="291">
        <f t="shared" si="564"/>
        <v>0</v>
      </c>
      <c r="N2274" s="42">
        <f>'Data Entry'!V2303</f>
        <v>0</v>
      </c>
      <c r="O2274" s="42">
        <f>'Data Entry'!W2303</f>
        <v>0</v>
      </c>
      <c r="P2274" s="291">
        <f t="shared" si="565"/>
        <v>0</v>
      </c>
      <c r="Q2274" s="42">
        <f>'Data Entry'!X2303</f>
        <v>0</v>
      </c>
      <c r="R2274" s="42">
        <f>'Data Entry'!Y2303</f>
        <v>0</v>
      </c>
      <c r="S2274" s="42">
        <f>'Data Entry'!Z2303</f>
        <v>0</v>
      </c>
      <c r="T2274" s="291">
        <f t="shared" si="561"/>
        <v>0</v>
      </c>
      <c r="U2274" s="42">
        <f>'Data Entry'!AA2303</f>
        <v>0</v>
      </c>
      <c r="V2274" s="42">
        <f>'Data Entry'!AB2303</f>
        <v>0</v>
      </c>
      <c r="W2274" s="42">
        <f>'Data Entry'!AC2303</f>
        <v>0</v>
      </c>
      <c r="X2274" s="42">
        <f>'Data Entry'!AD2303</f>
        <v>0</v>
      </c>
      <c r="Y2274" s="291">
        <f t="shared" si="566"/>
        <v>0</v>
      </c>
      <c r="Z2274" s="42">
        <f>'Data Entry'!AE2303</f>
        <v>0</v>
      </c>
      <c r="AA2274" s="42">
        <f>'Data Entry'!AF2303</f>
        <v>0</v>
      </c>
      <c r="AB2274" s="291">
        <f t="shared" si="567"/>
        <v>0</v>
      </c>
      <c r="AC2274" s="42">
        <f>'Data Entry'!AH2303</f>
        <v>0</v>
      </c>
      <c r="AD2274" s="42">
        <f>'Data Entry'!AI2303</f>
        <v>0</v>
      </c>
      <c r="AE2274" s="42">
        <f>'Data Entry'!AJ2303</f>
        <v>0</v>
      </c>
      <c r="AF2274" s="42">
        <f>'Data Entry'!AK2303</f>
        <v>0</v>
      </c>
      <c r="AG2274" s="42">
        <f>'Data Entry'!AL2303</f>
        <v>0</v>
      </c>
      <c r="AH2274" s="42">
        <f>'Data Entry'!AM2303</f>
        <v>0</v>
      </c>
      <c r="AI2274" s="42">
        <f>'Data Entry'!AV2303</f>
        <v>0</v>
      </c>
      <c r="AJ2274" s="42">
        <f>'Data Entry'!AW2303</f>
        <v>0</v>
      </c>
      <c r="AK2274" s="42">
        <f>'Data Entry'!AX2303</f>
        <v>0</v>
      </c>
      <c r="AL2274" s="291">
        <f t="shared" si="562"/>
        <v>0</v>
      </c>
      <c r="AM2274" s="42">
        <f>'Data Entry'!AY2303</f>
        <v>0</v>
      </c>
      <c r="AN2274" s="42">
        <f>'Data Entry'!AZ2303</f>
        <v>0</v>
      </c>
      <c r="AO2274" s="42">
        <f>'Data Entry'!BA2303</f>
        <v>0</v>
      </c>
      <c r="AP2274" s="42">
        <f>'Data Entry'!BB2303</f>
        <v>0</v>
      </c>
      <c r="AQ2274" s="291">
        <f t="shared" si="568"/>
        <v>0</v>
      </c>
      <c r="AR2274" s="42">
        <f>'Data Entry'!BC2303</f>
        <v>0</v>
      </c>
      <c r="AS2274" s="42">
        <f>'Data Entry'!BD2303</f>
        <v>0</v>
      </c>
      <c r="AT2274" s="291">
        <f t="shared" si="569"/>
        <v>0</v>
      </c>
      <c r="AU2274" s="42">
        <f>'Data Entry'!BE2303</f>
        <v>0</v>
      </c>
      <c r="AV2274" s="42">
        <f>'Data Entry'!BF2303</f>
        <v>0</v>
      </c>
      <c r="AW2274" s="42">
        <f>'Data Entry'!BG2303</f>
        <v>0</v>
      </c>
      <c r="AX2274" s="291">
        <f t="shared" si="563"/>
        <v>0</v>
      </c>
      <c r="AY2274" s="42">
        <f>'Data Entry'!BH2303</f>
        <v>0</v>
      </c>
      <c r="AZ2274" s="42">
        <f>'Data Entry'!BI2303</f>
        <v>0</v>
      </c>
      <c r="BA2274" s="42">
        <f>'Data Entry'!BJ2303</f>
        <v>0</v>
      </c>
      <c r="BB2274" s="42">
        <f>'Data Entry'!BK2303</f>
        <v>0</v>
      </c>
      <c r="BC2274" s="291">
        <f t="shared" si="570"/>
        <v>0</v>
      </c>
      <c r="BD2274" s="42">
        <f>'Data Entry'!BL2303</f>
        <v>0</v>
      </c>
      <c r="BE2274" s="42">
        <f>'Data Entry'!BM2303</f>
        <v>0</v>
      </c>
      <c r="BF2274" s="291">
        <f t="shared" si="571"/>
        <v>0</v>
      </c>
      <c r="BG2274" s="305">
        <f t="shared" si="572"/>
        <v>0</v>
      </c>
      <c r="BH2274" s="288" t="str">
        <f>IFERROR((BG2274*'Data Entry'!$F$18)/'Data Entry'!$E$18,"")</f>
        <v/>
      </c>
      <c r="BI2274" s="305">
        <f t="shared" si="573"/>
        <v>0</v>
      </c>
      <c r="BJ2274" s="288" t="str">
        <f t="shared" si="574"/>
        <v/>
      </c>
      <c r="BK2274" s="307" t="str">
        <f t="shared" si="575"/>
        <v/>
      </c>
    </row>
    <row r="2275" spans="1:63" ht="27" x14ac:dyDescent="0.2">
      <c r="A2275" s="119" t="str">
        <f>'Data Entry'!D2304</f>
        <v>Respondent 2271</v>
      </c>
      <c r="B2275" s="52">
        <f>'Data Entry'!AN2304</f>
        <v>0</v>
      </c>
      <c r="C2275" s="52" t="str">
        <f>'Data Entry'!BX2304</f>
        <v/>
      </c>
      <c r="D2275" s="42" t="str">
        <f>'Data Entry'!BU2304</f>
        <v>No disability</v>
      </c>
      <c r="E2275" s="42">
        <f>'Data Entry'!O2304</f>
        <v>0</v>
      </c>
      <c r="F2275" s="42">
        <f>'Data Entry'!P2304</f>
        <v>0</v>
      </c>
      <c r="G2275" s="42">
        <f>'Data Entry'!Q2304</f>
        <v>0</v>
      </c>
      <c r="H2275" s="291">
        <f t="shared" si="560"/>
        <v>0</v>
      </c>
      <c r="I2275" s="42">
        <f>'Data Entry'!R2304</f>
        <v>0</v>
      </c>
      <c r="J2275" s="42">
        <f>'Data Entry'!S2304</f>
        <v>0</v>
      </c>
      <c r="K2275" s="42">
        <f>'Data Entry'!T2304</f>
        <v>0</v>
      </c>
      <c r="L2275" s="42">
        <f>'Data Entry'!U2304</f>
        <v>0</v>
      </c>
      <c r="M2275" s="291">
        <f t="shared" si="564"/>
        <v>0</v>
      </c>
      <c r="N2275" s="42">
        <f>'Data Entry'!V2304</f>
        <v>0</v>
      </c>
      <c r="O2275" s="42">
        <f>'Data Entry'!W2304</f>
        <v>0</v>
      </c>
      <c r="P2275" s="291">
        <f t="shared" si="565"/>
        <v>0</v>
      </c>
      <c r="Q2275" s="42">
        <f>'Data Entry'!X2304</f>
        <v>0</v>
      </c>
      <c r="R2275" s="42">
        <f>'Data Entry'!Y2304</f>
        <v>0</v>
      </c>
      <c r="S2275" s="42">
        <f>'Data Entry'!Z2304</f>
        <v>0</v>
      </c>
      <c r="T2275" s="291">
        <f t="shared" si="561"/>
        <v>0</v>
      </c>
      <c r="U2275" s="42">
        <f>'Data Entry'!AA2304</f>
        <v>0</v>
      </c>
      <c r="V2275" s="42">
        <f>'Data Entry'!AB2304</f>
        <v>0</v>
      </c>
      <c r="W2275" s="42">
        <f>'Data Entry'!AC2304</f>
        <v>0</v>
      </c>
      <c r="X2275" s="42">
        <f>'Data Entry'!AD2304</f>
        <v>0</v>
      </c>
      <c r="Y2275" s="291">
        <f t="shared" si="566"/>
        <v>0</v>
      </c>
      <c r="Z2275" s="42">
        <f>'Data Entry'!AE2304</f>
        <v>0</v>
      </c>
      <c r="AA2275" s="42">
        <f>'Data Entry'!AF2304</f>
        <v>0</v>
      </c>
      <c r="AB2275" s="291">
        <f t="shared" si="567"/>
        <v>0</v>
      </c>
      <c r="AC2275" s="42">
        <f>'Data Entry'!AH2304</f>
        <v>0</v>
      </c>
      <c r="AD2275" s="42">
        <f>'Data Entry'!AI2304</f>
        <v>0</v>
      </c>
      <c r="AE2275" s="42">
        <f>'Data Entry'!AJ2304</f>
        <v>0</v>
      </c>
      <c r="AF2275" s="42">
        <f>'Data Entry'!AK2304</f>
        <v>0</v>
      </c>
      <c r="AG2275" s="42">
        <f>'Data Entry'!AL2304</f>
        <v>0</v>
      </c>
      <c r="AH2275" s="42">
        <f>'Data Entry'!AM2304</f>
        <v>0</v>
      </c>
      <c r="AI2275" s="42">
        <f>'Data Entry'!AV2304</f>
        <v>0</v>
      </c>
      <c r="AJ2275" s="42">
        <f>'Data Entry'!AW2304</f>
        <v>0</v>
      </c>
      <c r="AK2275" s="42">
        <f>'Data Entry'!AX2304</f>
        <v>0</v>
      </c>
      <c r="AL2275" s="291">
        <f t="shared" si="562"/>
        <v>0</v>
      </c>
      <c r="AM2275" s="42">
        <f>'Data Entry'!AY2304</f>
        <v>0</v>
      </c>
      <c r="AN2275" s="42">
        <f>'Data Entry'!AZ2304</f>
        <v>0</v>
      </c>
      <c r="AO2275" s="42">
        <f>'Data Entry'!BA2304</f>
        <v>0</v>
      </c>
      <c r="AP2275" s="42">
        <f>'Data Entry'!BB2304</f>
        <v>0</v>
      </c>
      <c r="AQ2275" s="291">
        <f t="shared" si="568"/>
        <v>0</v>
      </c>
      <c r="AR2275" s="42">
        <f>'Data Entry'!BC2304</f>
        <v>0</v>
      </c>
      <c r="AS2275" s="42">
        <f>'Data Entry'!BD2304</f>
        <v>0</v>
      </c>
      <c r="AT2275" s="291">
        <f t="shared" si="569"/>
        <v>0</v>
      </c>
      <c r="AU2275" s="42">
        <f>'Data Entry'!BE2304</f>
        <v>0</v>
      </c>
      <c r="AV2275" s="42">
        <f>'Data Entry'!BF2304</f>
        <v>0</v>
      </c>
      <c r="AW2275" s="42">
        <f>'Data Entry'!BG2304</f>
        <v>0</v>
      </c>
      <c r="AX2275" s="291">
        <f t="shared" si="563"/>
        <v>0</v>
      </c>
      <c r="AY2275" s="42">
        <f>'Data Entry'!BH2304</f>
        <v>0</v>
      </c>
      <c r="AZ2275" s="42">
        <f>'Data Entry'!BI2304</f>
        <v>0</v>
      </c>
      <c r="BA2275" s="42">
        <f>'Data Entry'!BJ2304</f>
        <v>0</v>
      </c>
      <c r="BB2275" s="42">
        <f>'Data Entry'!BK2304</f>
        <v>0</v>
      </c>
      <c r="BC2275" s="291">
        <f t="shared" si="570"/>
        <v>0</v>
      </c>
      <c r="BD2275" s="42">
        <f>'Data Entry'!BL2304</f>
        <v>0</v>
      </c>
      <c r="BE2275" s="42">
        <f>'Data Entry'!BM2304</f>
        <v>0</v>
      </c>
      <c r="BF2275" s="291">
        <f t="shared" si="571"/>
        <v>0</v>
      </c>
      <c r="BG2275" s="305">
        <f t="shared" si="572"/>
        <v>0</v>
      </c>
      <c r="BH2275" s="288" t="str">
        <f>IFERROR((BG2275*'Data Entry'!$F$18)/'Data Entry'!$E$18,"")</f>
        <v/>
      </c>
      <c r="BI2275" s="305">
        <f t="shared" si="573"/>
        <v>0</v>
      </c>
      <c r="BJ2275" s="288" t="str">
        <f t="shared" si="574"/>
        <v/>
      </c>
      <c r="BK2275" s="307" t="str">
        <f t="shared" si="575"/>
        <v/>
      </c>
    </row>
    <row r="2276" spans="1:63" ht="27" x14ac:dyDescent="0.2">
      <c r="A2276" s="119" t="str">
        <f>'Data Entry'!D2305</f>
        <v>Respondent 2272</v>
      </c>
      <c r="B2276" s="52">
        <f>'Data Entry'!AN2305</f>
        <v>0</v>
      </c>
      <c r="C2276" s="52" t="str">
        <f>'Data Entry'!BX2305</f>
        <v/>
      </c>
      <c r="D2276" s="42" t="str">
        <f>'Data Entry'!BU2305</f>
        <v>No disability</v>
      </c>
      <c r="E2276" s="42">
        <f>'Data Entry'!O2305</f>
        <v>0</v>
      </c>
      <c r="F2276" s="42">
        <f>'Data Entry'!P2305</f>
        <v>0</v>
      </c>
      <c r="G2276" s="42">
        <f>'Data Entry'!Q2305</f>
        <v>0</v>
      </c>
      <c r="H2276" s="291">
        <f t="shared" si="560"/>
        <v>0</v>
      </c>
      <c r="I2276" s="42">
        <f>'Data Entry'!R2305</f>
        <v>0</v>
      </c>
      <c r="J2276" s="42">
        <f>'Data Entry'!S2305</f>
        <v>0</v>
      </c>
      <c r="K2276" s="42">
        <f>'Data Entry'!T2305</f>
        <v>0</v>
      </c>
      <c r="L2276" s="42">
        <f>'Data Entry'!U2305</f>
        <v>0</v>
      </c>
      <c r="M2276" s="291">
        <f t="shared" si="564"/>
        <v>0</v>
      </c>
      <c r="N2276" s="42">
        <f>'Data Entry'!V2305</f>
        <v>0</v>
      </c>
      <c r="O2276" s="42">
        <f>'Data Entry'!W2305</f>
        <v>0</v>
      </c>
      <c r="P2276" s="291">
        <f t="shared" si="565"/>
        <v>0</v>
      </c>
      <c r="Q2276" s="42">
        <f>'Data Entry'!X2305</f>
        <v>0</v>
      </c>
      <c r="R2276" s="42">
        <f>'Data Entry'!Y2305</f>
        <v>0</v>
      </c>
      <c r="S2276" s="42">
        <f>'Data Entry'!Z2305</f>
        <v>0</v>
      </c>
      <c r="T2276" s="291">
        <f t="shared" si="561"/>
        <v>0</v>
      </c>
      <c r="U2276" s="42">
        <f>'Data Entry'!AA2305</f>
        <v>0</v>
      </c>
      <c r="V2276" s="42">
        <f>'Data Entry'!AB2305</f>
        <v>0</v>
      </c>
      <c r="W2276" s="42">
        <f>'Data Entry'!AC2305</f>
        <v>0</v>
      </c>
      <c r="X2276" s="42">
        <f>'Data Entry'!AD2305</f>
        <v>0</v>
      </c>
      <c r="Y2276" s="291">
        <f t="shared" si="566"/>
        <v>0</v>
      </c>
      <c r="Z2276" s="42">
        <f>'Data Entry'!AE2305</f>
        <v>0</v>
      </c>
      <c r="AA2276" s="42">
        <f>'Data Entry'!AF2305</f>
        <v>0</v>
      </c>
      <c r="AB2276" s="291">
        <f t="shared" si="567"/>
        <v>0</v>
      </c>
      <c r="AC2276" s="42">
        <f>'Data Entry'!AH2305</f>
        <v>0</v>
      </c>
      <c r="AD2276" s="42">
        <f>'Data Entry'!AI2305</f>
        <v>0</v>
      </c>
      <c r="AE2276" s="42">
        <f>'Data Entry'!AJ2305</f>
        <v>0</v>
      </c>
      <c r="AF2276" s="42">
        <f>'Data Entry'!AK2305</f>
        <v>0</v>
      </c>
      <c r="AG2276" s="42">
        <f>'Data Entry'!AL2305</f>
        <v>0</v>
      </c>
      <c r="AH2276" s="42">
        <f>'Data Entry'!AM2305</f>
        <v>0</v>
      </c>
      <c r="AI2276" s="42">
        <f>'Data Entry'!AV2305</f>
        <v>0</v>
      </c>
      <c r="AJ2276" s="42">
        <f>'Data Entry'!AW2305</f>
        <v>0</v>
      </c>
      <c r="AK2276" s="42">
        <f>'Data Entry'!AX2305</f>
        <v>0</v>
      </c>
      <c r="AL2276" s="291">
        <f t="shared" si="562"/>
        <v>0</v>
      </c>
      <c r="AM2276" s="42">
        <f>'Data Entry'!AY2305</f>
        <v>0</v>
      </c>
      <c r="AN2276" s="42">
        <f>'Data Entry'!AZ2305</f>
        <v>0</v>
      </c>
      <c r="AO2276" s="42">
        <f>'Data Entry'!BA2305</f>
        <v>0</v>
      </c>
      <c r="AP2276" s="42">
        <f>'Data Entry'!BB2305</f>
        <v>0</v>
      </c>
      <c r="AQ2276" s="291">
        <f t="shared" si="568"/>
        <v>0</v>
      </c>
      <c r="AR2276" s="42">
        <f>'Data Entry'!BC2305</f>
        <v>0</v>
      </c>
      <c r="AS2276" s="42">
        <f>'Data Entry'!BD2305</f>
        <v>0</v>
      </c>
      <c r="AT2276" s="291">
        <f t="shared" si="569"/>
        <v>0</v>
      </c>
      <c r="AU2276" s="42">
        <f>'Data Entry'!BE2305</f>
        <v>0</v>
      </c>
      <c r="AV2276" s="42">
        <f>'Data Entry'!BF2305</f>
        <v>0</v>
      </c>
      <c r="AW2276" s="42">
        <f>'Data Entry'!BG2305</f>
        <v>0</v>
      </c>
      <c r="AX2276" s="291">
        <f t="shared" si="563"/>
        <v>0</v>
      </c>
      <c r="AY2276" s="42">
        <f>'Data Entry'!BH2305</f>
        <v>0</v>
      </c>
      <c r="AZ2276" s="42">
        <f>'Data Entry'!BI2305</f>
        <v>0</v>
      </c>
      <c r="BA2276" s="42">
        <f>'Data Entry'!BJ2305</f>
        <v>0</v>
      </c>
      <c r="BB2276" s="42">
        <f>'Data Entry'!BK2305</f>
        <v>0</v>
      </c>
      <c r="BC2276" s="291">
        <f t="shared" si="570"/>
        <v>0</v>
      </c>
      <c r="BD2276" s="42">
        <f>'Data Entry'!BL2305</f>
        <v>0</v>
      </c>
      <c r="BE2276" s="42">
        <f>'Data Entry'!BM2305</f>
        <v>0</v>
      </c>
      <c r="BF2276" s="291">
        <f t="shared" si="571"/>
        <v>0</v>
      </c>
      <c r="BG2276" s="305">
        <f t="shared" si="572"/>
        <v>0</v>
      </c>
      <c r="BH2276" s="288" t="str">
        <f>IFERROR((BG2276*'Data Entry'!$F$18)/'Data Entry'!$E$18,"")</f>
        <v/>
      </c>
      <c r="BI2276" s="305">
        <f t="shared" si="573"/>
        <v>0</v>
      </c>
      <c r="BJ2276" s="288" t="str">
        <f t="shared" si="574"/>
        <v/>
      </c>
      <c r="BK2276" s="307" t="str">
        <f t="shared" si="575"/>
        <v/>
      </c>
    </row>
    <row r="2277" spans="1:63" ht="27" x14ac:dyDescent="0.2">
      <c r="A2277" s="119" t="str">
        <f>'Data Entry'!D2306</f>
        <v>Respondent 2273</v>
      </c>
      <c r="B2277" s="52">
        <f>'Data Entry'!AN2306</f>
        <v>0</v>
      </c>
      <c r="C2277" s="52" t="str">
        <f>'Data Entry'!BX2306</f>
        <v/>
      </c>
      <c r="D2277" s="42" t="str">
        <f>'Data Entry'!BU2306</f>
        <v>No disability</v>
      </c>
      <c r="E2277" s="42">
        <f>'Data Entry'!O2306</f>
        <v>0</v>
      </c>
      <c r="F2277" s="42">
        <f>'Data Entry'!P2306</f>
        <v>0</v>
      </c>
      <c r="G2277" s="42">
        <f>'Data Entry'!Q2306</f>
        <v>0</v>
      </c>
      <c r="H2277" s="291">
        <f t="shared" si="560"/>
        <v>0</v>
      </c>
      <c r="I2277" s="42">
        <f>'Data Entry'!R2306</f>
        <v>0</v>
      </c>
      <c r="J2277" s="42">
        <f>'Data Entry'!S2306</f>
        <v>0</v>
      </c>
      <c r="K2277" s="42">
        <f>'Data Entry'!T2306</f>
        <v>0</v>
      </c>
      <c r="L2277" s="42">
        <f>'Data Entry'!U2306</f>
        <v>0</v>
      </c>
      <c r="M2277" s="291">
        <f t="shared" si="564"/>
        <v>0</v>
      </c>
      <c r="N2277" s="42">
        <f>'Data Entry'!V2306</f>
        <v>0</v>
      </c>
      <c r="O2277" s="42">
        <f>'Data Entry'!W2306</f>
        <v>0</v>
      </c>
      <c r="P2277" s="291">
        <f t="shared" si="565"/>
        <v>0</v>
      </c>
      <c r="Q2277" s="42">
        <f>'Data Entry'!X2306</f>
        <v>0</v>
      </c>
      <c r="R2277" s="42">
        <f>'Data Entry'!Y2306</f>
        <v>0</v>
      </c>
      <c r="S2277" s="42">
        <f>'Data Entry'!Z2306</f>
        <v>0</v>
      </c>
      <c r="T2277" s="291">
        <f t="shared" si="561"/>
        <v>0</v>
      </c>
      <c r="U2277" s="42">
        <f>'Data Entry'!AA2306</f>
        <v>0</v>
      </c>
      <c r="V2277" s="42">
        <f>'Data Entry'!AB2306</f>
        <v>0</v>
      </c>
      <c r="W2277" s="42">
        <f>'Data Entry'!AC2306</f>
        <v>0</v>
      </c>
      <c r="X2277" s="42">
        <f>'Data Entry'!AD2306</f>
        <v>0</v>
      </c>
      <c r="Y2277" s="291">
        <f t="shared" si="566"/>
        <v>0</v>
      </c>
      <c r="Z2277" s="42">
        <f>'Data Entry'!AE2306</f>
        <v>0</v>
      </c>
      <c r="AA2277" s="42">
        <f>'Data Entry'!AF2306</f>
        <v>0</v>
      </c>
      <c r="AB2277" s="291">
        <f t="shared" si="567"/>
        <v>0</v>
      </c>
      <c r="AC2277" s="42">
        <f>'Data Entry'!AH2306</f>
        <v>0</v>
      </c>
      <c r="AD2277" s="42">
        <f>'Data Entry'!AI2306</f>
        <v>0</v>
      </c>
      <c r="AE2277" s="42">
        <f>'Data Entry'!AJ2306</f>
        <v>0</v>
      </c>
      <c r="AF2277" s="42">
        <f>'Data Entry'!AK2306</f>
        <v>0</v>
      </c>
      <c r="AG2277" s="42">
        <f>'Data Entry'!AL2306</f>
        <v>0</v>
      </c>
      <c r="AH2277" s="42">
        <f>'Data Entry'!AM2306</f>
        <v>0</v>
      </c>
      <c r="AI2277" s="42">
        <f>'Data Entry'!AV2306</f>
        <v>0</v>
      </c>
      <c r="AJ2277" s="42">
        <f>'Data Entry'!AW2306</f>
        <v>0</v>
      </c>
      <c r="AK2277" s="42">
        <f>'Data Entry'!AX2306</f>
        <v>0</v>
      </c>
      <c r="AL2277" s="291">
        <f t="shared" si="562"/>
        <v>0</v>
      </c>
      <c r="AM2277" s="42">
        <f>'Data Entry'!AY2306</f>
        <v>0</v>
      </c>
      <c r="AN2277" s="42">
        <f>'Data Entry'!AZ2306</f>
        <v>0</v>
      </c>
      <c r="AO2277" s="42">
        <f>'Data Entry'!BA2306</f>
        <v>0</v>
      </c>
      <c r="AP2277" s="42">
        <f>'Data Entry'!BB2306</f>
        <v>0</v>
      </c>
      <c r="AQ2277" s="291">
        <f t="shared" si="568"/>
        <v>0</v>
      </c>
      <c r="AR2277" s="42">
        <f>'Data Entry'!BC2306</f>
        <v>0</v>
      </c>
      <c r="AS2277" s="42">
        <f>'Data Entry'!BD2306</f>
        <v>0</v>
      </c>
      <c r="AT2277" s="291">
        <f t="shared" si="569"/>
        <v>0</v>
      </c>
      <c r="AU2277" s="42">
        <f>'Data Entry'!BE2306</f>
        <v>0</v>
      </c>
      <c r="AV2277" s="42">
        <f>'Data Entry'!BF2306</f>
        <v>0</v>
      </c>
      <c r="AW2277" s="42">
        <f>'Data Entry'!BG2306</f>
        <v>0</v>
      </c>
      <c r="AX2277" s="291">
        <f t="shared" si="563"/>
        <v>0</v>
      </c>
      <c r="AY2277" s="42">
        <f>'Data Entry'!BH2306</f>
        <v>0</v>
      </c>
      <c r="AZ2277" s="42">
        <f>'Data Entry'!BI2306</f>
        <v>0</v>
      </c>
      <c r="BA2277" s="42">
        <f>'Data Entry'!BJ2306</f>
        <v>0</v>
      </c>
      <c r="BB2277" s="42">
        <f>'Data Entry'!BK2306</f>
        <v>0</v>
      </c>
      <c r="BC2277" s="291">
        <f t="shared" si="570"/>
        <v>0</v>
      </c>
      <c r="BD2277" s="42">
        <f>'Data Entry'!BL2306</f>
        <v>0</v>
      </c>
      <c r="BE2277" s="42">
        <f>'Data Entry'!BM2306</f>
        <v>0</v>
      </c>
      <c r="BF2277" s="291">
        <f t="shared" si="571"/>
        <v>0</v>
      </c>
      <c r="BG2277" s="305">
        <f t="shared" si="572"/>
        <v>0</v>
      </c>
      <c r="BH2277" s="288" t="str">
        <f>IFERROR((BG2277*'Data Entry'!$F$18)/'Data Entry'!$E$18,"")</f>
        <v/>
      </c>
      <c r="BI2277" s="305">
        <f t="shared" si="573"/>
        <v>0</v>
      </c>
      <c r="BJ2277" s="288" t="str">
        <f t="shared" si="574"/>
        <v/>
      </c>
      <c r="BK2277" s="307" t="str">
        <f t="shared" si="575"/>
        <v/>
      </c>
    </row>
    <row r="2278" spans="1:63" ht="27" x14ac:dyDescent="0.2">
      <c r="A2278" s="119" t="str">
        <f>'Data Entry'!D2307</f>
        <v>Respondent 2274</v>
      </c>
      <c r="B2278" s="52">
        <f>'Data Entry'!AN2307</f>
        <v>0</v>
      </c>
      <c r="C2278" s="52" t="str">
        <f>'Data Entry'!BX2307</f>
        <v/>
      </c>
      <c r="D2278" s="42" t="str">
        <f>'Data Entry'!BU2307</f>
        <v>No disability</v>
      </c>
      <c r="E2278" s="42">
        <f>'Data Entry'!O2307</f>
        <v>0</v>
      </c>
      <c r="F2278" s="42">
        <f>'Data Entry'!P2307</f>
        <v>0</v>
      </c>
      <c r="G2278" s="42">
        <f>'Data Entry'!Q2307</f>
        <v>0</v>
      </c>
      <c r="H2278" s="291">
        <f t="shared" si="560"/>
        <v>0</v>
      </c>
      <c r="I2278" s="42">
        <f>'Data Entry'!R2307</f>
        <v>0</v>
      </c>
      <c r="J2278" s="42">
        <f>'Data Entry'!S2307</f>
        <v>0</v>
      </c>
      <c r="K2278" s="42">
        <f>'Data Entry'!T2307</f>
        <v>0</v>
      </c>
      <c r="L2278" s="42">
        <f>'Data Entry'!U2307</f>
        <v>0</v>
      </c>
      <c r="M2278" s="291">
        <f t="shared" si="564"/>
        <v>0</v>
      </c>
      <c r="N2278" s="42">
        <f>'Data Entry'!V2307</f>
        <v>0</v>
      </c>
      <c r="O2278" s="42">
        <f>'Data Entry'!W2307</f>
        <v>0</v>
      </c>
      <c r="P2278" s="291">
        <f t="shared" si="565"/>
        <v>0</v>
      </c>
      <c r="Q2278" s="42">
        <f>'Data Entry'!X2307</f>
        <v>0</v>
      </c>
      <c r="R2278" s="42">
        <f>'Data Entry'!Y2307</f>
        <v>0</v>
      </c>
      <c r="S2278" s="42">
        <f>'Data Entry'!Z2307</f>
        <v>0</v>
      </c>
      <c r="T2278" s="291">
        <f t="shared" si="561"/>
        <v>0</v>
      </c>
      <c r="U2278" s="42">
        <f>'Data Entry'!AA2307</f>
        <v>0</v>
      </c>
      <c r="V2278" s="42">
        <f>'Data Entry'!AB2307</f>
        <v>0</v>
      </c>
      <c r="W2278" s="42">
        <f>'Data Entry'!AC2307</f>
        <v>0</v>
      </c>
      <c r="X2278" s="42">
        <f>'Data Entry'!AD2307</f>
        <v>0</v>
      </c>
      <c r="Y2278" s="291">
        <f t="shared" si="566"/>
        <v>0</v>
      </c>
      <c r="Z2278" s="42">
        <f>'Data Entry'!AE2307</f>
        <v>0</v>
      </c>
      <c r="AA2278" s="42">
        <f>'Data Entry'!AF2307</f>
        <v>0</v>
      </c>
      <c r="AB2278" s="291">
        <f t="shared" si="567"/>
        <v>0</v>
      </c>
      <c r="AC2278" s="42">
        <f>'Data Entry'!AH2307</f>
        <v>0</v>
      </c>
      <c r="AD2278" s="42">
        <f>'Data Entry'!AI2307</f>
        <v>0</v>
      </c>
      <c r="AE2278" s="42">
        <f>'Data Entry'!AJ2307</f>
        <v>0</v>
      </c>
      <c r="AF2278" s="42">
        <f>'Data Entry'!AK2307</f>
        <v>0</v>
      </c>
      <c r="AG2278" s="42">
        <f>'Data Entry'!AL2307</f>
        <v>0</v>
      </c>
      <c r="AH2278" s="42">
        <f>'Data Entry'!AM2307</f>
        <v>0</v>
      </c>
      <c r="AI2278" s="42">
        <f>'Data Entry'!AV2307</f>
        <v>0</v>
      </c>
      <c r="AJ2278" s="42">
        <f>'Data Entry'!AW2307</f>
        <v>0</v>
      </c>
      <c r="AK2278" s="42">
        <f>'Data Entry'!AX2307</f>
        <v>0</v>
      </c>
      <c r="AL2278" s="291">
        <f t="shared" si="562"/>
        <v>0</v>
      </c>
      <c r="AM2278" s="42">
        <f>'Data Entry'!AY2307</f>
        <v>0</v>
      </c>
      <c r="AN2278" s="42">
        <f>'Data Entry'!AZ2307</f>
        <v>0</v>
      </c>
      <c r="AO2278" s="42">
        <f>'Data Entry'!BA2307</f>
        <v>0</v>
      </c>
      <c r="AP2278" s="42">
        <f>'Data Entry'!BB2307</f>
        <v>0</v>
      </c>
      <c r="AQ2278" s="291">
        <f t="shared" si="568"/>
        <v>0</v>
      </c>
      <c r="AR2278" s="42">
        <f>'Data Entry'!BC2307</f>
        <v>0</v>
      </c>
      <c r="AS2278" s="42">
        <f>'Data Entry'!BD2307</f>
        <v>0</v>
      </c>
      <c r="AT2278" s="291">
        <f t="shared" si="569"/>
        <v>0</v>
      </c>
      <c r="AU2278" s="42">
        <f>'Data Entry'!BE2307</f>
        <v>0</v>
      </c>
      <c r="AV2278" s="42">
        <f>'Data Entry'!BF2307</f>
        <v>0</v>
      </c>
      <c r="AW2278" s="42">
        <f>'Data Entry'!BG2307</f>
        <v>0</v>
      </c>
      <c r="AX2278" s="291">
        <f t="shared" si="563"/>
        <v>0</v>
      </c>
      <c r="AY2278" s="42">
        <f>'Data Entry'!BH2307</f>
        <v>0</v>
      </c>
      <c r="AZ2278" s="42">
        <f>'Data Entry'!BI2307</f>
        <v>0</v>
      </c>
      <c r="BA2278" s="42">
        <f>'Data Entry'!BJ2307</f>
        <v>0</v>
      </c>
      <c r="BB2278" s="42">
        <f>'Data Entry'!BK2307</f>
        <v>0</v>
      </c>
      <c r="BC2278" s="291">
        <f t="shared" si="570"/>
        <v>0</v>
      </c>
      <c r="BD2278" s="42">
        <f>'Data Entry'!BL2307</f>
        <v>0</v>
      </c>
      <c r="BE2278" s="42">
        <f>'Data Entry'!BM2307</f>
        <v>0</v>
      </c>
      <c r="BF2278" s="291">
        <f t="shared" si="571"/>
        <v>0</v>
      </c>
      <c r="BG2278" s="305">
        <f t="shared" si="572"/>
        <v>0</v>
      </c>
      <c r="BH2278" s="288" t="str">
        <f>IFERROR((BG2278*'Data Entry'!$F$18)/'Data Entry'!$E$18,"")</f>
        <v/>
      </c>
      <c r="BI2278" s="305">
        <f t="shared" si="573"/>
        <v>0</v>
      </c>
      <c r="BJ2278" s="288" t="str">
        <f t="shared" si="574"/>
        <v/>
      </c>
      <c r="BK2278" s="307" t="str">
        <f t="shared" si="575"/>
        <v/>
      </c>
    </row>
    <row r="2279" spans="1:63" ht="27" x14ac:dyDescent="0.2">
      <c r="A2279" s="119" t="str">
        <f>'Data Entry'!D2308</f>
        <v>Respondent 2275</v>
      </c>
      <c r="B2279" s="52">
        <f>'Data Entry'!AN2308</f>
        <v>0</v>
      </c>
      <c r="C2279" s="52" t="str">
        <f>'Data Entry'!BX2308</f>
        <v/>
      </c>
      <c r="D2279" s="42" t="str">
        <f>'Data Entry'!BU2308</f>
        <v>No disability</v>
      </c>
      <c r="E2279" s="42">
        <f>'Data Entry'!O2308</f>
        <v>0</v>
      </c>
      <c r="F2279" s="42">
        <f>'Data Entry'!P2308</f>
        <v>0</v>
      </c>
      <c r="G2279" s="42">
        <f>'Data Entry'!Q2308</f>
        <v>0</v>
      </c>
      <c r="H2279" s="291">
        <f t="shared" si="560"/>
        <v>0</v>
      </c>
      <c r="I2279" s="42">
        <f>'Data Entry'!R2308</f>
        <v>0</v>
      </c>
      <c r="J2279" s="42">
        <f>'Data Entry'!S2308</f>
        <v>0</v>
      </c>
      <c r="K2279" s="42">
        <f>'Data Entry'!T2308</f>
        <v>0</v>
      </c>
      <c r="L2279" s="42">
        <f>'Data Entry'!U2308</f>
        <v>0</v>
      </c>
      <c r="M2279" s="291">
        <f t="shared" si="564"/>
        <v>0</v>
      </c>
      <c r="N2279" s="42">
        <f>'Data Entry'!V2308</f>
        <v>0</v>
      </c>
      <c r="O2279" s="42">
        <f>'Data Entry'!W2308</f>
        <v>0</v>
      </c>
      <c r="P2279" s="291">
        <f t="shared" si="565"/>
        <v>0</v>
      </c>
      <c r="Q2279" s="42">
        <f>'Data Entry'!X2308</f>
        <v>0</v>
      </c>
      <c r="R2279" s="42">
        <f>'Data Entry'!Y2308</f>
        <v>0</v>
      </c>
      <c r="S2279" s="42">
        <f>'Data Entry'!Z2308</f>
        <v>0</v>
      </c>
      <c r="T2279" s="291">
        <f t="shared" si="561"/>
        <v>0</v>
      </c>
      <c r="U2279" s="42">
        <f>'Data Entry'!AA2308</f>
        <v>0</v>
      </c>
      <c r="V2279" s="42">
        <f>'Data Entry'!AB2308</f>
        <v>0</v>
      </c>
      <c r="W2279" s="42">
        <f>'Data Entry'!AC2308</f>
        <v>0</v>
      </c>
      <c r="X2279" s="42">
        <f>'Data Entry'!AD2308</f>
        <v>0</v>
      </c>
      <c r="Y2279" s="291">
        <f t="shared" si="566"/>
        <v>0</v>
      </c>
      <c r="Z2279" s="42">
        <f>'Data Entry'!AE2308</f>
        <v>0</v>
      </c>
      <c r="AA2279" s="42">
        <f>'Data Entry'!AF2308</f>
        <v>0</v>
      </c>
      <c r="AB2279" s="291">
        <f t="shared" si="567"/>
        <v>0</v>
      </c>
      <c r="AC2279" s="42">
        <f>'Data Entry'!AH2308</f>
        <v>0</v>
      </c>
      <c r="AD2279" s="42">
        <f>'Data Entry'!AI2308</f>
        <v>0</v>
      </c>
      <c r="AE2279" s="42">
        <f>'Data Entry'!AJ2308</f>
        <v>0</v>
      </c>
      <c r="AF2279" s="42">
        <f>'Data Entry'!AK2308</f>
        <v>0</v>
      </c>
      <c r="AG2279" s="42">
        <f>'Data Entry'!AL2308</f>
        <v>0</v>
      </c>
      <c r="AH2279" s="42">
        <f>'Data Entry'!AM2308</f>
        <v>0</v>
      </c>
      <c r="AI2279" s="42">
        <f>'Data Entry'!AV2308</f>
        <v>0</v>
      </c>
      <c r="AJ2279" s="42">
        <f>'Data Entry'!AW2308</f>
        <v>0</v>
      </c>
      <c r="AK2279" s="42">
        <f>'Data Entry'!AX2308</f>
        <v>0</v>
      </c>
      <c r="AL2279" s="291">
        <f t="shared" si="562"/>
        <v>0</v>
      </c>
      <c r="AM2279" s="42">
        <f>'Data Entry'!AY2308</f>
        <v>0</v>
      </c>
      <c r="AN2279" s="42">
        <f>'Data Entry'!AZ2308</f>
        <v>0</v>
      </c>
      <c r="AO2279" s="42">
        <f>'Data Entry'!BA2308</f>
        <v>0</v>
      </c>
      <c r="AP2279" s="42">
        <f>'Data Entry'!BB2308</f>
        <v>0</v>
      </c>
      <c r="AQ2279" s="291">
        <f t="shared" si="568"/>
        <v>0</v>
      </c>
      <c r="AR2279" s="42">
        <f>'Data Entry'!BC2308</f>
        <v>0</v>
      </c>
      <c r="AS2279" s="42">
        <f>'Data Entry'!BD2308</f>
        <v>0</v>
      </c>
      <c r="AT2279" s="291">
        <f t="shared" si="569"/>
        <v>0</v>
      </c>
      <c r="AU2279" s="42">
        <f>'Data Entry'!BE2308</f>
        <v>0</v>
      </c>
      <c r="AV2279" s="42">
        <f>'Data Entry'!BF2308</f>
        <v>0</v>
      </c>
      <c r="AW2279" s="42">
        <f>'Data Entry'!BG2308</f>
        <v>0</v>
      </c>
      <c r="AX2279" s="291">
        <f t="shared" si="563"/>
        <v>0</v>
      </c>
      <c r="AY2279" s="42">
        <f>'Data Entry'!BH2308</f>
        <v>0</v>
      </c>
      <c r="AZ2279" s="42">
        <f>'Data Entry'!BI2308</f>
        <v>0</v>
      </c>
      <c r="BA2279" s="42">
        <f>'Data Entry'!BJ2308</f>
        <v>0</v>
      </c>
      <c r="BB2279" s="42">
        <f>'Data Entry'!BK2308</f>
        <v>0</v>
      </c>
      <c r="BC2279" s="291">
        <f t="shared" si="570"/>
        <v>0</v>
      </c>
      <c r="BD2279" s="42">
        <f>'Data Entry'!BL2308</f>
        <v>0</v>
      </c>
      <c r="BE2279" s="42">
        <f>'Data Entry'!BM2308</f>
        <v>0</v>
      </c>
      <c r="BF2279" s="291">
        <f t="shared" si="571"/>
        <v>0</v>
      </c>
      <c r="BG2279" s="305">
        <f t="shared" si="572"/>
        <v>0</v>
      </c>
      <c r="BH2279" s="288" t="str">
        <f>IFERROR((BG2279*'Data Entry'!$F$18)/'Data Entry'!$E$18,"")</f>
        <v/>
      </c>
      <c r="BI2279" s="305">
        <f t="shared" si="573"/>
        <v>0</v>
      </c>
      <c r="BJ2279" s="288" t="str">
        <f t="shared" si="574"/>
        <v/>
      </c>
      <c r="BK2279" s="307" t="str">
        <f t="shared" si="575"/>
        <v/>
      </c>
    </row>
    <row r="2280" spans="1:63" ht="27" x14ac:dyDescent="0.2">
      <c r="A2280" s="119" t="str">
        <f>'Data Entry'!D2309</f>
        <v>Respondent 2276</v>
      </c>
      <c r="B2280" s="52">
        <f>'Data Entry'!AN2309</f>
        <v>0</v>
      </c>
      <c r="C2280" s="52" t="str">
        <f>'Data Entry'!BX2309</f>
        <v/>
      </c>
      <c r="D2280" s="42" t="str">
        <f>'Data Entry'!BU2309</f>
        <v>No disability</v>
      </c>
      <c r="E2280" s="42">
        <f>'Data Entry'!O2309</f>
        <v>0</v>
      </c>
      <c r="F2280" s="42">
        <f>'Data Entry'!P2309</f>
        <v>0</v>
      </c>
      <c r="G2280" s="42">
        <f>'Data Entry'!Q2309</f>
        <v>0</v>
      </c>
      <c r="H2280" s="291">
        <f t="shared" si="560"/>
        <v>0</v>
      </c>
      <c r="I2280" s="42">
        <f>'Data Entry'!R2309</f>
        <v>0</v>
      </c>
      <c r="J2280" s="42">
        <f>'Data Entry'!S2309</f>
        <v>0</v>
      </c>
      <c r="K2280" s="42">
        <f>'Data Entry'!T2309</f>
        <v>0</v>
      </c>
      <c r="L2280" s="42">
        <f>'Data Entry'!U2309</f>
        <v>0</v>
      </c>
      <c r="M2280" s="291">
        <f t="shared" si="564"/>
        <v>0</v>
      </c>
      <c r="N2280" s="42">
        <f>'Data Entry'!V2309</f>
        <v>0</v>
      </c>
      <c r="O2280" s="42">
        <f>'Data Entry'!W2309</f>
        <v>0</v>
      </c>
      <c r="P2280" s="291">
        <f t="shared" si="565"/>
        <v>0</v>
      </c>
      <c r="Q2280" s="42">
        <f>'Data Entry'!X2309</f>
        <v>0</v>
      </c>
      <c r="R2280" s="42">
        <f>'Data Entry'!Y2309</f>
        <v>0</v>
      </c>
      <c r="S2280" s="42">
        <f>'Data Entry'!Z2309</f>
        <v>0</v>
      </c>
      <c r="T2280" s="291">
        <f t="shared" si="561"/>
        <v>0</v>
      </c>
      <c r="U2280" s="42">
        <f>'Data Entry'!AA2309</f>
        <v>0</v>
      </c>
      <c r="V2280" s="42">
        <f>'Data Entry'!AB2309</f>
        <v>0</v>
      </c>
      <c r="W2280" s="42">
        <f>'Data Entry'!AC2309</f>
        <v>0</v>
      </c>
      <c r="X2280" s="42">
        <f>'Data Entry'!AD2309</f>
        <v>0</v>
      </c>
      <c r="Y2280" s="291">
        <f t="shared" si="566"/>
        <v>0</v>
      </c>
      <c r="Z2280" s="42">
        <f>'Data Entry'!AE2309</f>
        <v>0</v>
      </c>
      <c r="AA2280" s="42">
        <f>'Data Entry'!AF2309</f>
        <v>0</v>
      </c>
      <c r="AB2280" s="291">
        <f t="shared" si="567"/>
        <v>0</v>
      </c>
      <c r="AC2280" s="42">
        <f>'Data Entry'!AH2309</f>
        <v>0</v>
      </c>
      <c r="AD2280" s="42">
        <f>'Data Entry'!AI2309</f>
        <v>0</v>
      </c>
      <c r="AE2280" s="42">
        <f>'Data Entry'!AJ2309</f>
        <v>0</v>
      </c>
      <c r="AF2280" s="42">
        <f>'Data Entry'!AK2309</f>
        <v>0</v>
      </c>
      <c r="AG2280" s="42">
        <f>'Data Entry'!AL2309</f>
        <v>0</v>
      </c>
      <c r="AH2280" s="42">
        <f>'Data Entry'!AM2309</f>
        <v>0</v>
      </c>
      <c r="AI2280" s="42">
        <f>'Data Entry'!AV2309</f>
        <v>0</v>
      </c>
      <c r="AJ2280" s="42">
        <f>'Data Entry'!AW2309</f>
        <v>0</v>
      </c>
      <c r="AK2280" s="42">
        <f>'Data Entry'!AX2309</f>
        <v>0</v>
      </c>
      <c r="AL2280" s="291">
        <f t="shared" si="562"/>
        <v>0</v>
      </c>
      <c r="AM2280" s="42">
        <f>'Data Entry'!AY2309</f>
        <v>0</v>
      </c>
      <c r="AN2280" s="42">
        <f>'Data Entry'!AZ2309</f>
        <v>0</v>
      </c>
      <c r="AO2280" s="42">
        <f>'Data Entry'!BA2309</f>
        <v>0</v>
      </c>
      <c r="AP2280" s="42">
        <f>'Data Entry'!BB2309</f>
        <v>0</v>
      </c>
      <c r="AQ2280" s="291">
        <f t="shared" si="568"/>
        <v>0</v>
      </c>
      <c r="AR2280" s="42">
        <f>'Data Entry'!BC2309</f>
        <v>0</v>
      </c>
      <c r="AS2280" s="42">
        <f>'Data Entry'!BD2309</f>
        <v>0</v>
      </c>
      <c r="AT2280" s="291">
        <f t="shared" si="569"/>
        <v>0</v>
      </c>
      <c r="AU2280" s="42">
        <f>'Data Entry'!BE2309</f>
        <v>0</v>
      </c>
      <c r="AV2280" s="42">
        <f>'Data Entry'!BF2309</f>
        <v>0</v>
      </c>
      <c r="AW2280" s="42">
        <f>'Data Entry'!BG2309</f>
        <v>0</v>
      </c>
      <c r="AX2280" s="291">
        <f t="shared" si="563"/>
        <v>0</v>
      </c>
      <c r="AY2280" s="42">
        <f>'Data Entry'!BH2309</f>
        <v>0</v>
      </c>
      <c r="AZ2280" s="42">
        <f>'Data Entry'!BI2309</f>
        <v>0</v>
      </c>
      <c r="BA2280" s="42">
        <f>'Data Entry'!BJ2309</f>
        <v>0</v>
      </c>
      <c r="BB2280" s="42">
        <f>'Data Entry'!BK2309</f>
        <v>0</v>
      </c>
      <c r="BC2280" s="291">
        <f t="shared" si="570"/>
        <v>0</v>
      </c>
      <c r="BD2280" s="42">
        <f>'Data Entry'!BL2309</f>
        <v>0</v>
      </c>
      <c r="BE2280" s="42">
        <f>'Data Entry'!BM2309</f>
        <v>0</v>
      </c>
      <c r="BF2280" s="291">
        <f t="shared" si="571"/>
        <v>0</v>
      </c>
      <c r="BG2280" s="305">
        <f t="shared" si="572"/>
        <v>0</v>
      </c>
      <c r="BH2280" s="288" t="str">
        <f>IFERROR((BG2280*'Data Entry'!$F$18)/'Data Entry'!$E$18,"")</f>
        <v/>
      </c>
      <c r="BI2280" s="305">
        <f t="shared" si="573"/>
        <v>0</v>
      </c>
      <c r="BJ2280" s="288" t="str">
        <f t="shared" si="574"/>
        <v/>
      </c>
      <c r="BK2280" s="307" t="str">
        <f t="shared" si="575"/>
        <v/>
      </c>
    </row>
    <row r="2281" spans="1:63" ht="27" x14ac:dyDescent="0.2">
      <c r="A2281" s="119" t="str">
        <f>'Data Entry'!D2310</f>
        <v>Respondent 2277</v>
      </c>
      <c r="B2281" s="52">
        <f>'Data Entry'!AN2310</f>
        <v>0</v>
      </c>
      <c r="C2281" s="52" t="str">
        <f>'Data Entry'!BX2310</f>
        <v/>
      </c>
      <c r="D2281" s="42" t="str">
        <f>'Data Entry'!BU2310</f>
        <v>No disability</v>
      </c>
      <c r="E2281" s="42">
        <f>'Data Entry'!O2310</f>
        <v>0</v>
      </c>
      <c r="F2281" s="42">
        <f>'Data Entry'!P2310</f>
        <v>0</v>
      </c>
      <c r="G2281" s="42">
        <f>'Data Entry'!Q2310</f>
        <v>0</v>
      </c>
      <c r="H2281" s="291">
        <f t="shared" si="560"/>
        <v>0</v>
      </c>
      <c r="I2281" s="42">
        <f>'Data Entry'!R2310</f>
        <v>0</v>
      </c>
      <c r="J2281" s="42">
        <f>'Data Entry'!S2310</f>
        <v>0</v>
      </c>
      <c r="K2281" s="42">
        <f>'Data Entry'!T2310</f>
        <v>0</v>
      </c>
      <c r="L2281" s="42">
        <f>'Data Entry'!U2310</f>
        <v>0</v>
      </c>
      <c r="M2281" s="291">
        <f t="shared" si="564"/>
        <v>0</v>
      </c>
      <c r="N2281" s="42">
        <f>'Data Entry'!V2310</f>
        <v>0</v>
      </c>
      <c r="O2281" s="42">
        <f>'Data Entry'!W2310</f>
        <v>0</v>
      </c>
      <c r="P2281" s="291">
        <f t="shared" si="565"/>
        <v>0</v>
      </c>
      <c r="Q2281" s="42">
        <f>'Data Entry'!X2310</f>
        <v>0</v>
      </c>
      <c r="R2281" s="42">
        <f>'Data Entry'!Y2310</f>
        <v>0</v>
      </c>
      <c r="S2281" s="42">
        <f>'Data Entry'!Z2310</f>
        <v>0</v>
      </c>
      <c r="T2281" s="291">
        <f t="shared" si="561"/>
        <v>0</v>
      </c>
      <c r="U2281" s="42">
        <f>'Data Entry'!AA2310</f>
        <v>0</v>
      </c>
      <c r="V2281" s="42">
        <f>'Data Entry'!AB2310</f>
        <v>0</v>
      </c>
      <c r="W2281" s="42">
        <f>'Data Entry'!AC2310</f>
        <v>0</v>
      </c>
      <c r="X2281" s="42">
        <f>'Data Entry'!AD2310</f>
        <v>0</v>
      </c>
      <c r="Y2281" s="291">
        <f t="shared" si="566"/>
        <v>0</v>
      </c>
      <c r="Z2281" s="42">
        <f>'Data Entry'!AE2310</f>
        <v>0</v>
      </c>
      <c r="AA2281" s="42">
        <f>'Data Entry'!AF2310</f>
        <v>0</v>
      </c>
      <c r="AB2281" s="291">
        <f t="shared" si="567"/>
        <v>0</v>
      </c>
      <c r="AC2281" s="42">
        <f>'Data Entry'!AH2310</f>
        <v>0</v>
      </c>
      <c r="AD2281" s="42">
        <f>'Data Entry'!AI2310</f>
        <v>0</v>
      </c>
      <c r="AE2281" s="42">
        <f>'Data Entry'!AJ2310</f>
        <v>0</v>
      </c>
      <c r="AF2281" s="42">
        <f>'Data Entry'!AK2310</f>
        <v>0</v>
      </c>
      <c r="AG2281" s="42">
        <f>'Data Entry'!AL2310</f>
        <v>0</v>
      </c>
      <c r="AH2281" s="42">
        <f>'Data Entry'!AM2310</f>
        <v>0</v>
      </c>
      <c r="AI2281" s="42">
        <f>'Data Entry'!AV2310</f>
        <v>0</v>
      </c>
      <c r="AJ2281" s="42">
        <f>'Data Entry'!AW2310</f>
        <v>0</v>
      </c>
      <c r="AK2281" s="42">
        <f>'Data Entry'!AX2310</f>
        <v>0</v>
      </c>
      <c r="AL2281" s="291">
        <f t="shared" si="562"/>
        <v>0</v>
      </c>
      <c r="AM2281" s="42">
        <f>'Data Entry'!AY2310</f>
        <v>0</v>
      </c>
      <c r="AN2281" s="42">
        <f>'Data Entry'!AZ2310</f>
        <v>0</v>
      </c>
      <c r="AO2281" s="42">
        <f>'Data Entry'!BA2310</f>
        <v>0</v>
      </c>
      <c r="AP2281" s="42">
        <f>'Data Entry'!BB2310</f>
        <v>0</v>
      </c>
      <c r="AQ2281" s="291">
        <f t="shared" si="568"/>
        <v>0</v>
      </c>
      <c r="AR2281" s="42">
        <f>'Data Entry'!BC2310</f>
        <v>0</v>
      </c>
      <c r="AS2281" s="42">
        <f>'Data Entry'!BD2310</f>
        <v>0</v>
      </c>
      <c r="AT2281" s="291">
        <f t="shared" si="569"/>
        <v>0</v>
      </c>
      <c r="AU2281" s="42">
        <f>'Data Entry'!BE2310</f>
        <v>0</v>
      </c>
      <c r="AV2281" s="42">
        <f>'Data Entry'!BF2310</f>
        <v>0</v>
      </c>
      <c r="AW2281" s="42">
        <f>'Data Entry'!BG2310</f>
        <v>0</v>
      </c>
      <c r="AX2281" s="291">
        <f t="shared" si="563"/>
        <v>0</v>
      </c>
      <c r="AY2281" s="42">
        <f>'Data Entry'!BH2310</f>
        <v>0</v>
      </c>
      <c r="AZ2281" s="42">
        <f>'Data Entry'!BI2310</f>
        <v>0</v>
      </c>
      <c r="BA2281" s="42">
        <f>'Data Entry'!BJ2310</f>
        <v>0</v>
      </c>
      <c r="BB2281" s="42">
        <f>'Data Entry'!BK2310</f>
        <v>0</v>
      </c>
      <c r="BC2281" s="291">
        <f t="shared" si="570"/>
        <v>0</v>
      </c>
      <c r="BD2281" s="42">
        <f>'Data Entry'!BL2310</f>
        <v>0</v>
      </c>
      <c r="BE2281" s="42">
        <f>'Data Entry'!BM2310</f>
        <v>0</v>
      </c>
      <c r="BF2281" s="291">
        <f t="shared" si="571"/>
        <v>0</v>
      </c>
      <c r="BG2281" s="305">
        <f t="shared" si="572"/>
        <v>0</v>
      </c>
      <c r="BH2281" s="288" t="str">
        <f>IFERROR((BG2281*'Data Entry'!$F$18)/'Data Entry'!$E$18,"")</f>
        <v/>
      </c>
      <c r="BI2281" s="305">
        <f t="shared" si="573"/>
        <v>0</v>
      </c>
      <c r="BJ2281" s="288" t="str">
        <f t="shared" si="574"/>
        <v/>
      </c>
      <c r="BK2281" s="307" t="str">
        <f t="shared" si="575"/>
        <v/>
      </c>
    </row>
    <row r="2282" spans="1:63" ht="27" x14ac:dyDescent="0.2">
      <c r="A2282" s="119" t="str">
        <f>'Data Entry'!D2311</f>
        <v>Respondent 2278</v>
      </c>
      <c r="B2282" s="52">
        <f>'Data Entry'!AN2311</f>
        <v>0</v>
      </c>
      <c r="C2282" s="52" t="str">
        <f>'Data Entry'!BX2311</f>
        <v/>
      </c>
      <c r="D2282" s="42" t="str">
        <f>'Data Entry'!BU2311</f>
        <v>No disability</v>
      </c>
      <c r="E2282" s="42">
        <f>'Data Entry'!O2311</f>
        <v>0</v>
      </c>
      <c r="F2282" s="42">
        <f>'Data Entry'!P2311</f>
        <v>0</v>
      </c>
      <c r="G2282" s="42">
        <f>'Data Entry'!Q2311</f>
        <v>0</v>
      </c>
      <c r="H2282" s="291">
        <f t="shared" si="560"/>
        <v>0</v>
      </c>
      <c r="I2282" s="42">
        <f>'Data Entry'!R2311</f>
        <v>0</v>
      </c>
      <c r="J2282" s="42">
        <f>'Data Entry'!S2311</f>
        <v>0</v>
      </c>
      <c r="K2282" s="42">
        <f>'Data Entry'!T2311</f>
        <v>0</v>
      </c>
      <c r="L2282" s="42">
        <f>'Data Entry'!U2311</f>
        <v>0</v>
      </c>
      <c r="M2282" s="291">
        <f t="shared" si="564"/>
        <v>0</v>
      </c>
      <c r="N2282" s="42">
        <f>'Data Entry'!V2311</f>
        <v>0</v>
      </c>
      <c r="O2282" s="42">
        <f>'Data Entry'!W2311</f>
        <v>0</v>
      </c>
      <c r="P2282" s="291">
        <f t="shared" si="565"/>
        <v>0</v>
      </c>
      <c r="Q2282" s="42">
        <f>'Data Entry'!X2311</f>
        <v>0</v>
      </c>
      <c r="R2282" s="42">
        <f>'Data Entry'!Y2311</f>
        <v>0</v>
      </c>
      <c r="S2282" s="42">
        <f>'Data Entry'!Z2311</f>
        <v>0</v>
      </c>
      <c r="T2282" s="291">
        <f t="shared" si="561"/>
        <v>0</v>
      </c>
      <c r="U2282" s="42">
        <f>'Data Entry'!AA2311</f>
        <v>0</v>
      </c>
      <c r="V2282" s="42">
        <f>'Data Entry'!AB2311</f>
        <v>0</v>
      </c>
      <c r="W2282" s="42">
        <f>'Data Entry'!AC2311</f>
        <v>0</v>
      </c>
      <c r="X2282" s="42">
        <f>'Data Entry'!AD2311</f>
        <v>0</v>
      </c>
      <c r="Y2282" s="291">
        <f t="shared" si="566"/>
        <v>0</v>
      </c>
      <c r="Z2282" s="42">
        <f>'Data Entry'!AE2311</f>
        <v>0</v>
      </c>
      <c r="AA2282" s="42">
        <f>'Data Entry'!AF2311</f>
        <v>0</v>
      </c>
      <c r="AB2282" s="291">
        <f t="shared" si="567"/>
        <v>0</v>
      </c>
      <c r="AC2282" s="42">
        <f>'Data Entry'!AH2311</f>
        <v>0</v>
      </c>
      <c r="AD2282" s="42">
        <f>'Data Entry'!AI2311</f>
        <v>0</v>
      </c>
      <c r="AE2282" s="42">
        <f>'Data Entry'!AJ2311</f>
        <v>0</v>
      </c>
      <c r="AF2282" s="42">
        <f>'Data Entry'!AK2311</f>
        <v>0</v>
      </c>
      <c r="AG2282" s="42">
        <f>'Data Entry'!AL2311</f>
        <v>0</v>
      </c>
      <c r="AH2282" s="42">
        <f>'Data Entry'!AM2311</f>
        <v>0</v>
      </c>
      <c r="AI2282" s="42">
        <f>'Data Entry'!AV2311</f>
        <v>0</v>
      </c>
      <c r="AJ2282" s="42">
        <f>'Data Entry'!AW2311</f>
        <v>0</v>
      </c>
      <c r="AK2282" s="42">
        <f>'Data Entry'!AX2311</f>
        <v>0</v>
      </c>
      <c r="AL2282" s="291">
        <f t="shared" si="562"/>
        <v>0</v>
      </c>
      <c r="AM2282" s="42">
        <f>'Data Entry'!AY2311</f>
        <v>0</v>
      </c>
      <c r="AN2282" s="42">
        <f>'Data Entry'!AZ2311</f>
        <v>0</v>
      </c>
      <c r="AO2282" s="42">
        <f>'Data Entry'!BA2311</f>
        <v>0</v>
      </c>
      <c r="AP2282" s="42">
        <f>'Data Entry'!BB2311</f>
        <v>0</v>
      </c>
      <c r="AQ2282" s="291">
        <f t="shared" si="568"/>
        <v>0</v>
      </c>
      <c r="AR2282" s="42">
        <f>'Data Entry'!BC2311</f>
        <v>0</v>
      </c>
      <c r="AS2282" s="42">
        <f>'Data Entry'!BD2311</f>
        <v>0</v>
      </c>
      <c r="AT2282" s="291">
        <f t="shared" si="569"/>
        <v>0</v>
      </c>
      <c r="AU2282" s="42">
        <f>'Data Entry'!BE2311</f>
        <v>0</v>
      </c>
      <c r="AV2282" s="42">
        <f>'Data Entry'!BF2311</f>
        <v>0</v>
      </c>
      <c r="AW2282" s="42">
        <f>'Data Entry'!BG2311</f>
        <v>0</v>
      </c>
      <c r="AX2282" s="291">
        <f t="shared" si="563"/>
        <v>0</v>
      </c>
      <c r="AY2282" s="42">
        <f>'Data Entry'!BH2311</f>
        <v>0</v>
      </c>
      <c r="AZ2282" s="42">
        <f>'Data Entry'!BI2311</f>
        <v>0</v>
      </c>
      <c r="BA2282" s="42">
        <f>'Data Entry'!BJ2311</f>
        <v>0</v>
      </c>
      <c r="BB2282" s="42">
        <f>'Data Entry'!BK2311</f>
        <v>0</v>
      </c>
      <c r="BC2282" s="291">
        <f t="shared" si="570"/>
        <v>0</v>
      </c>
      <c r="BD2282" s="42">
        <f>'Data Entry'!BL2311</f>
        <v>0</v>
      </c>
      <c r="BE2282" s="42">
        <f>'Data Entry'!BM2311</f>
        <v>0</v>
      </c>
      <c r="BF2282" s="291">
        <f t="shared" si="571"/>
        <v>0</v>
      </c>
      <c r="BG2282" s="305">
        <f t="shared" si="572"/>
        <v>0</v>
      </c>
      <c r="BH2282" s="288" t="str">
        <f>IFERROR((BG2282*'Data Entry'!$F$18)/'Data Entry'!$E$18,"")</f>
        <v/>
      </c>
      <c r="BI2282" s="305">
        <f t="shared" si="573"/>
        <v>0</v>
      </c>
      <c r="BJ2282" s="288" t="str">
        <f t="shared" si="574"/>
        <v/>
      </c>
      <c r="BK2282" s="307" t="str">
        <f t="shared" si="575"/>
        <v/>
      </c>
    </row>
    <row r="2283" spans="1:63" ht="27" x14ac:dyDescent="0.2">
      <c r="A2283" s="119" t="str">
        <f>'Data Entry'!D2312</f>
        <v>Respondent 2279</v>
      </c>
      <c r="B2283" s="52">
        <f>'Data Entry'!AN2312</f>
        <v>0</v>
      </c>
      <c r="C2283" s="52" t="str">
        <f>'Data Entry'!BX2312</f>
        <v/>
      </c>
      <c r="D2283" s="42" t="str">
        <f>'Data Entry'!BU2312</f>
        <v>No disability</v>
      </c>
      <c r="E2283" s="42">
        <f>'Data Entry'!O2312</f>
        <v>0</v>
      </c>
      <c r="F2283" s="42">
        <f>'Data Entry'!P2312</f>
        <v>0</v>
      </c>
      <c r="G2283" s="42">
        <f>'Data Entry'!Q2312</f>
        <v>0</v>
      </c>
      <c r="H2283" s="291">
        <f t="shared" si="560"/>
        <v>0</v>
      </c>
      <c r="I2283" s="42">
        <f>'Data Entry'!R2312</f>
        <v>0</v>
      </c>
      <c r="J2283" s="42">
        <f>'Data Entry'!S2312</f>
        <v>0</v>
      </c>
      <c r="K2283" s="42">
        <f>'Data Entry'!T2312</f>
        <v>0</v>
      </c>
      <c r="L2283" s="42">
        <f>'Data Entry'!U2312</f>
        <v>0</v>
      </c>
      <c r="M2283" s="291">
        <f t="shared" si="564"/>
        <v>0</v>
      </c>
      <c r="N2283" s="42">
        <f>'Data Entry'!V2312</f>
        <v>0</v>
      </c>
      <c r="O2283" s="42">
        <f>'Data Entry'!W2312</f>
        <v>0</v>
      </c>
      <c r="P2283" s="291">
        <f t="shared" si="565"/>
        <v>0</v>
      </c>
      <c r="Q2283" s="42">
        <f>'Data Entry'!X2312</f>
        <v>0</v>
      </c>
      <c r="R2283" s="42">
        <f>'Data Entry'!Y2312</f>
        <v>0</v>
      </c>
      <c r="S2283" s="42">
        <f>'Data Entry'!Z2312</f>
        <v>0</v>
      </c>
      <c r="T2283" s="291">
        <f t="shared" si="561"/>
        <v>0</v>
      </c>
      <c r="U2283" s="42">
        <f>'Data Entry'!AA2312</f>
        <v>0</v>
      </c>
      <c r="V2283" s="42">
        <f>'Data Entry'!AB2312</f>
        <v>0</v>
      </c>
      <c r="W2283" s="42">
        <f>'Data Entry'!AC2312</f>
        <v>0</v>
      </c>
      <c r="X2283" s="42">
        <f>'Data Entry'!AD2312</f>
        <v>0</v>
      </c>
      <c r="Y2283" s="291">
        <f t="shared" si="566"/>
        <v>0</v>
      </c>
      <c r="Z2283" s="42">
        <f>'Data Entry'!AE2312</f>
        <v>0</v>
      </c>
      <c r="AA2283" s="42">
        <f>'Data Entry'!AF2312</f>
        <v>0</v>
      </c>
      <c r="AB2283" s="291">
        <f t="shared" si="567"/>
        <v>0</v>
      </c>
      <c r="AC2283" s="42">
        <f>'Data Entry'!AH2312</f>
        <v>0</v>
      </c>
      <c r="AD2283" s="42">
        <f>'Data Entry'!AI2312</f>
        <v>0</v>
      </c>
      <c r="AE2283" s="42">
        <f>'Data Entry'!AJ2312</f>
        <v>0</v>
      </c>
      <c r="AF2283" s="42">
        <f>'Data Entry'!AK2312</f>
        <v>0</v>
      </c>
      <c r="AG2283" s="42">
        <f>'Data Entry'!AL2312</f>
        <v>0</v>
      </c>
      <c r="AH2283" s="42">
        <f>'Data Entry'!AM2312</f>
        <v>0</v>
      </c>
      <c r="AI2283" s="42">
        <f>'Data Entry'!AV2312</f>
        <v>0</v>
      </c>
      <c r="AJ2283" s="42">
        <f>'Data Entry'!AW2312</f>
        <v>0</v>
      </c>
      <c r="AK2283" s="42">
        <f>'Data Entry'!AX2312</f>
        <v>0</v>
      </c>
      <c r="AL2283" s="291">
        <f t="shared" si="562"/>
        <v>0</v>
      </c>
      <c r="AM2283" s="42">
        <f>'Data Entry'!AY2312</f>
        <v>0</v>
      </c>
      <c r="AN2283" s="42">
        <f>'Data Entry'!AZ2312</f>
        <v>0</v>
      </c>
      <c r="AO2283" s="42">
        <f>'Data Entry'!BA2312</f>
        <v>0</v>
      </c>
      <c r="AP2283" s="42">
        <f>'Data Entry'!BB2312</f>
        <v>0</v>
      </c>
      <c r="AQ2283" s="291">
        <f t="shared" si="568"/>
        <v>0</v>
      </c>
      <c r="AR2283" s="42">
        <f>'Data Entry'!BC2312</f>
        <v>0</v>
      </c>
      <c r="AS2283" s="42">
        <f>'Data Entry'!BD2312</f>
        <v>0</v>
      </c>
      <c r="AT2283" s="291">
        <f t="shared" si="569"/>
        <v>0</v>
      </c>
      <c r="AU2283" s="42">
        <f>'Data Entry'!BE2312</f>
        <v>0</v>
      </c>
      <c r="AV2283" s="42">
        <f>'Data Entry'!BF2312</f>
        <v>0</v>
      </c>
      <c r="AW2283" s="42">
        <f>'Data Entry'!BG2312</f>
        <v>0</v>
      </c>
      <c r="AX2283" s="291">
        <f t="shared" si="563"/>
        <v>0</v>
      </c>
      <c r="AY2283" s="42">
        <f>'Data Entry'!BH2312</f>
        <v>0</v>
      </c>
      <c r="AZ2283" s="42">
        <f>'Data Entry'!BI2312</f>
        <v>0</v>
      </c>
      <c r="BA2283" s="42">
        <f>'Data Entry'!BJ2312</f>
        <v>0</v>
      </c>
      <c r="BB2283" s="42">
        <f>'Data Entry'!BK2312</f>
        <v>0</v>
      </c>
      <c r="BC2283" s="291">
        <f t="shared" si="570"/>
        <v>0</v>
      </c>
      <c r="BD2283" s="42">
        <f>'Data Entry'!BL2312</f>
        <v>0</v>
      </c>
      <c r="BE2283" s="42">
        <f>'Data Entry'!BM2312</f>
        <v>0</v>
      </c>
      <c r="BF2283" s="291">
        <f t="shared" si="571"/>
        <v>0</v>
      </c>
      <c r="BG2283" s="305">
        <f t="shared" si="572"/>
        <v>0</v>
      </c>
      <c r="BH2283" s="288" t="str">
        <f>IFERROR((BG2283*'Data Entry'!$F$18)/'Data Entry'!$E$18,"")</f>
        <v/>
      </c>
      <c r="BI2283" s="305">
        <f t="shared" si="573"/>
        <v>0</v>
      </c>
      <c r="BJ2283" s="288" t="str">
        <f t="shared" si="574"/>
        <v/>
      </c>
      <c r="BK2283" s="307" t="str">
        <f t="shared" si="575"/>
        <v/>
      </c>
    </row>
    <row r="2284" spans="1:63" ht="27" x14ac:dyDescent="0.2">
      <c r="A2284" s="119" t="str">
        <f>'Data Entry'!D2313</f>
        <v>Respondent 2280</v>
      </c>
      <c r="B2284" s="52">
        <f>'Data Entry'!AN2313</f>
        <v>0</v>
      </c>
      <c r="C2284" s="52" t="str">
        <f>'Data Entry'!BX2313</f>
        <v/>
      </c>
      <c r="D2284" s="42" t="str">
        <f>'Data Entry'!BU2313</f>
        <v>No disability</v>
      </c>
      <c r="E2284" s="42">
        <f>'Data Entry'!O2313</f>
        <v>0</v>
      </c>
      <c r="F2284" s="42">
        <f>'Data Entry'!P2313</f>
        <v>0</v>
      </c>
      <c r="G2284" s="42">
        <f>'Data Entry'!Q2313</f>
        <v>0</v>
      </c>
      <c r="H2284" s="291">
        <f t="shared" si="560"/>
        <v>0</v>
      </c>
      <c r="I2284" s="42">
        <f>'Data Entry'!R2313</f>
        <v>0</v>
      </c>
      <c r="J2284" s="42">
        <f>'Data Entry'!S2313</f>
        <v>0</v>
      </c>
      <c r="K2284" s="42">
        <f>'Data Entry'!T2313</f>
        <v>0</v>
      </c>
      <c r="L2284" s="42">
        <f>'Data Entry'!U2313</f>
        <v>0</v>
      </c>
      <c r="M2284" s="291">
        <f t="shared" si="564"/>
        <v>0</v>
      </c>
      <c r="N2284" s="42">
        <f>'Data Entry'!V2313</f>
        <v>0</v>
      </c>
      <c r="O2284" s="42">
        <f>'Data Entry'!W2313</f>
        <v>0</v>
      </c>
      <c r="P2284" s="291">
        <f t="shared" si="565"/>
        <v>0</v>
      </c>
      <c r="Q2284" s="42">
        <f>'Data Entry'!X2313</f>
        <v>0</v>
      </c>
      <c r="R2284" s="42">
        <f>'Data Entry'!Y2313</f>
        <v>0</v>
      </c>
      <c r="S2284" s="42">
        <f>'Data Entry'!Z2313</f>
        <v>0</v>
      </c>
      <c r="T2284" s="291">
        <f t="shared" si="561"/>
        <v>0</v>
      </c>
      <c r="U2284" s="42">
        <f>'Data Entry'!AA2313</f>
        <v>0</v>
      </c>
      <c r="V2284" s="42">
        <f>'Data Entry'!AB2313</f>
        <v>0</v>
      </c>
      <c r="W2284" s="42">
        <f>'Data Entry'!AC2313</f>
        <v>0</v>
      </c>
      <c r="X2284" s="42">
        <f>'Data Entry'!AD2313</f>
        <v>0</v>
      </c>
      <c r="Y2284" s="291">
        <f t="shared" si="566"/>
        <v>0</v>
      </c>
      <c r="Z2284" s="42">
        <f>'Data Entry'!AE2313</f>
        <v>0</v>
      </c>
      <c r="AA2284" s="42">
        <f>'Data Entry'!AF2313</f>
        <v>0</v>
      </c>
      <c r="AB2284" s="291">
        <f t="shared" si="567"/>
        <v>0</v>
      </c>
      <c r="AC2284" s="42">
        <f>'Data Entry'!AH2313</f>
        <v>0</v>
      </c>
      <c r="AD2284" s="42">
        <f>'Data Entry'!AI2313</f>
        <v>0</v>
      </c>
      <c r="AE2284" s="42">
        <f>'Data Entry'!AJ2313</f>
        <v>0</v>
      </c>
      <c r="AF2284" s="42">
        <f>'Data Entry'!AK2313</f>
        <v>0</v>
      </c>
      <c r="AG2284" s="42">
        <f>'Data Entry'!AL2313</f>
        <v>0</v>
      </c>
      <c r="AH2284" s="42">
        <f>'Data Entry'!AM2313</f>
        <v>0</v>
      </c>
      <c r="AI2284" s="42">
        <f>'Data Entry'!AV2313</f>
        <v>0</v>
      </c>
      <c r="AJ2284" s="42">
        <f>'Data Entry'!AW2313</f>
        <v>0</v>
      </c>
      <c r="AK2284" s="42">
        <f>'Data Entry'!AX2313</f>
        <v>0</v>
      </c>
      <c r="AL2284" s="291">
        <f t="shared" si="562"/>
        <v>0</v>
      </c>
      <c r="AM2284" s="42">
        <f>'Data Entry'!AY2313</f>
        <v>0</v>
      </c>
      <c r="AN2284" s="42">
        <f>'Data Entry'!AZ2313</f>
        <v>0</v>
      </c>
      <c r="AO2284" s="42">
        <f>'Data Entry'!BA2313</f>
        <v>0</v>
      </c>
      <c r="AP2284" s="42">
        <f>'Data Entry'!BB2313</f>
        <v>0</v>
      </c>
      <c r="AQ2284" s="291">
        <f t="shared" si="568"/>
        <v>0</v>
      </c>
      <c r="AR2284" s="42">
        <f>'Data Entry'!BC2313</f>
        <v>0</v>
      </c>
      <c r="AS2284" s="42">
        <f>'Data Entry'!BD2313</f>
        <v>0</v>
      </c>
      <c r="AT2284" s="291">
        <f t="shared" si="569"/>
        <v>0</v>
      </c>
      <c r="AU2284" s="42">
        <f>'Data Entry'!BE2313</f>
        <v>0</v>
      </c>
      <c r="AV2284" s="42">
        <f>'Data Entry'!BF2313</f>
        <v>0</v>
      </c>
      <c r="AW2284" s="42">
        <f>'Data Entry'!BG2313</f>
        <v>0</v>
      </c>
      <c r="AX2284" s="291">
        <f t="shared" si="563"/>
        <v>0</v>
      </c>
      <c r="AY2284" s="42">
        <f>'Data Entry'!BH2313</f>
        <v>0</v>
      </c>
      <c r="AZ2284" s="42">
        <f>'Data Entry'!BI2313</f>
        <v>0</v>
      </c>
      <c r="BA2284" s="42">
        <f>'Data Entry'!BJ2313</f>
        <v>0</v>
      </c>
      <c r="BB2284" s="42">
        <f>'Data Entry'!BK2313</f>
        <v>0</v>
      </c>
      <c r="BC2284" s="291">
        <f t="shared" si="570"/>
        <v>0</v>
      </c>
      <c r="BD2284" s="42">
        <f>'Data Entry'!BL2313</f>
        <v>0</v>
      </c>
      <c r="BE2284" s="42">
        <f>'Data Entry'!BM2313</f>
        <v>0</v>
      </c>
      <c r="BF2284" s="291">
        <f t="shared" si="571"/>
        <v>0</v>
      </c>
      <c r="BG2284" s="305">
        <f t="shared" si="572"/>
        <v>0</v>
      </c>
      <c r="BH2284" s="288" t="str">
        <f>IFERROR((BG2284*'Data Entry'!$F$18)/'Data Entry'!$E$18,"")</f>
        <v/>
      </c>
      <c r="BI2284" s="305">
        <f t="shared" si="573"/>
        <v>0</v>
      </c>
      <c r="BJ2284" s="288" t="str">
        <f t="shared" si="574"/>
        <v/>
      </c>
      <c r="BK2284" s="307" t="str">
        <f t="shared" si="575"/>
        <v/>
      </c>
    </row>
    <row r="2285" spans="1:63" ht="27" x14ac:dyDescent="0.2">
      <c r="A2285" s="119" t="str">
        <f>'Data Entry'!D2314</f>
        <v>Respondent 2281</v>
      </c>
      <c r="B2285" s="52">
        <f>'Data Entry'!AN2314</f>
        <v>0</v>
      </c>
      <c r="C2285" s="52" t="str">
        <f>'Data Entry'!BX2314</f>
        <v/>
      </c>
      <c r="D2285" s="42" t="str">
        <f>'Data Entry'!BU2314</f>
        <v>No disability</v>
      </c>
      <c r="E2285" s="42">
        <f>'Data Entry'!O2314</f>
        <v>0</v>
      </c>
      <c r="F2285" s="42">
        <f>'Data Entry'!P2314</f>
        <v>0</v>
      </c>
      <c r="G2285" s="42">
        <f>'Data Entry'!Q2314</f>
        <v>0</v>
      </c>
      <c r="H2285" s="291">
        <f t="shared" si="560"/>
        <v>0</v>
      </c>
      <c r="I2285" s="42">
        <f>'Data Entry'!R2314</f>
        <v>0</v>
      </c>
      <c r="J2285" s="42">
        <f>'Data Entry'!S2314</f>
        <v>0</v>
      </c>
      <c r="K2285" s="42">
        <f>'Data Entry'!T2314</f>
        <v>0</v>
      </c>
      <c r="L2285" s="42">
        <f>'Data Entry'!U2314</f>
        <v>0</v>
      </c>
      <c r="M2285" s="291">
        <f t="shared" si="564"/>
        <v>0</v>
      </c>
      <c r="N2285" s="42">
        <f>'Data Entry'!V2314</f>
        <v>0</v>
      </c>
      <c r="O2285" s="42">
        <f>'Data Entry'!W2314</f>
        <v>0</v>
      </c>
      <c r="P2285" s="291">
        <f t="shared" si="565"/>
        <v>0</v>
      </c>
      <c r="Q2285" s="42">
        <f>'Data Entry'!X2314</f>
        <v>0</v>
      </c>
      <c r="R2285" s="42">
        <f>'Data Entry'!Y2314</f>
        <v>0</v>
      </c>
      <c r="S2285" s="42">
        <f>'Data Entry'!Z2314</f>
        <v>0</v>
      </c>
      <c r="T2285" s="291">
        <f t="shared" si="561"/>
        <v>0</v>
      </c>
      <c r="U2285" s="42">
        <f>'Data Entry'!AA2314</f>
        <v>0</v>
      </c>
      <c r="V2285" s="42">
        <f>'Data Entry'!AB2314</f>
        <v>0</v>
      </c>
      <c r="W2285" s="42">
        <f>'Data Entry'!AC2314</f>
        <v>0</v>
      </c>
      <c r="X2285" s="42">
        <f>'Data Entry'!AD2314</f>
        <v>0</v>
      </c>
      <c r="Y2285" s="291">
        <f t="shared" si="566"/>
        <v>0</v>
      </c>
      <c r="Z2285" s="42">
        <f>'Data Entry'!AE2314</f>
        <v>0</v>
      </c>
      <c r="AA2285" s="42">
        <f>'Data Entry'!AF2314</f>
        <v>0</v>
      </c>
      <c r="AB2285" s="291">
        <f t="shared" si="567"/>
        <v>0</v>
      </c>
      <c r="AC2285" s="42">
        <f>'Data Entry'!AH2314</f>
        <v>0</v>
      </c>
      <c r="AD2285" s="42">
        <f>'Data Entry'!AI2314</f>
        <v>0</v>
      </c>
      <c r="AE2285" s="42">
        <f>'Data Entry'!AJ2314</f>
        <v>0</v>
      </c>
      <c r="AF2285" s="42">
        <f>'Data Entry'!AK2314</f>
        <v>0</v>
      </c>
      <c r="AG2285" s="42">
        <f>'Data Entry'!AL2314</f>
        <v>0</v>
      </c>
      <c r="AH2285" s="42">
        <f>'Data Entry'!AM2314</f>
        <v>0</v>
      </c>
      <c r="AI2285" s="42">
        <f>'Data Entry'!AV2314</f>
        <v>0</v>
      </c>
      <c r="AJ2285" s="42">
        <f>'Data Entry'!AW2314</f>
        <v>0</v>
      </c>
      <c r="AK2285" s="42">
        <f>'Data Entry'!AX2314</f>
        <v>0</v>
      </c>
      <c r="AL2285" s="291">
        <f t="shared" si="562"/>
        <v>0</v>
      </c>
      <c r="AM2285" s="42">
        <f>'Data Entry'!AY2314</f>
        <v>0</v>
      </c>
      <c r="AN2285" s="42">
        <f>'Data Entry'!AZ2314</f>
        <v>0</v>
      </c>
      <c r="AO2285" s="42">
        <f>'Data Entry'!BA2314</f>
        <v>0</v>
      </c>
      <c r="AP2285" s="42">
        <f>'Data Entry'!BB2314</f>
        <v>0</v>
      </c>
      <c r="AQ2285" s="291">
        <f t="shared" si="568"/>
        <v>0</v>
      </c>
      <c r="AR2285" s="42">
        <f>'Data Entry'!BC2314</f>
        <v>0</v>
      </c>
      <c r="AS2285" s="42">
        <f>'Data Entry'!BD2314</f>
        <v>0</v>
      </c>
      <c r="AT2285" s="291">
        <f t="shared" si="569"/>
        <v>0</v>
      </c>
      <c r="AU2285" s="42">
        <f>'Data Entry'!BE2314</f>
        <v>0</v>
      </c>
      <c r="AV2285" s="42">
        <f>'Data Entry'!BF2314</f>
        <v>0</v>
      </c>
      <c r="AW2285" s="42">
        <f>'Data Entry'!BG2314</f>
        <v>0</v>
      </c>
      <c r="AX2285" s="291">
        <f t="shared" si="563"/>
        <v>0</v>
      </c>
      <c r="AY2285" s="42">
        <f>'Data Entry'!BH2314</f>
        <v>0</v>
      </c>
      <c r="AZ2285" s="42">
        <f>'Data Entry'!BI2314</f>
        <v>0</v>
      </c>
      <c r="BA2285" s="42">
        <f>'Data Entry'!BJ2314</f>
        <v>0</v>
      </c>
      <c r="BB2285" s="42">
        <f>'Data Entry'!BK2314</f>
        <v>0</v>
      </c>
      <c r="BC2285" s="291">
        <f t="shared" si="570"/>
        <v>0</v>
      </c>
      <c r="BD2285" s="42">
        <f>'Data Entry'!BL2314</f>
        <v>0</v>
      </c>
      <c r="BE2285" s="42">
        <f>'Data Entry'!BM2314</f>
        <v>0</v>
      </c>
      <c r="BF2285" s="291">
        <f t="shared" si="571"/>
        <v>0</v>
      </c>
      <c r="BG2285" s="305">
        <f t="shared" si="572"/>
        <v>0</v>
      </c>
      <c r="BH2285" s="288" t="str">
        <f>IFERROR((BG2285*'Data Entry'!$F$18)/'Data Entry'!$E$18,"")</f>
        <v/>
      </c>
      <c r="BI2285" s="305">
        <f t="shared" si="573"/>
        <v>0</v>
      </c>
      <c r="BJ2285" s="288" t="str">
        <f t="shared" si="574"/>
        <v/>
      </c>
      <c r="BK2285" s="307" t="str">
        <f t="shared" si="575"/>
        <v/>
      </c>
    </row>
    <row r="2286" spans="1:63" ht="27" x14ac:dyDescent="0.2">
      <c r="A2286" s="119" t="str">
        <f>'Data Entry'!D2315</f>
        <v>Respondent 2282</v>
      </c>
      <c r="B2286" s="52">
        <f>'Data Entry'!AN2315</f>
        <v>0</v>
      </c>
      <c r="C2286" s="52" t="str">
        <f>'Data Entry'!BX2315</f>
        <v/>
      </c>
      <c r="D2286" s="42" t="str">
        <f>'Data Entry'!BU2315</f>
        <v>No disability</v>
      </c>
      <c r="E2286" s="42">
        <f>'Data Entry'!O2315</f>
        <v>0</v>
      </c>
      <c r="F2286" s="42">
        <f>'Data Entry'!P2315</f>
        <v>0</v>
      </c>
      <c r="G2286" s="42">
        <f>'Data Entry'!Q2315</f>
        <v>0</v>
      </c>
      <c r="H2286" s="291">
        <f t="shared" si="560"/>
        <v>0</v>
      </c>
      <c r="I2286" s="42">
        <f>'Data Entry'!R2315</f>
        <v>0</v>
      </c>
      <c r="J2286" s="42">
        <f>'Data Entry'!S2315</f>
        <v>0</v>
      </c>
      <c r="K2286" s="42">
        <f>'Data Entry'!T2315</f>
        <v>0</v>
      </c>
      <c r="L2286" s="42">
        <f>'Data Entry'!U2315</f>
        <v>0</v>
      </c>
      <c r="M2286" s="291">
        <f t="shared" si="564"/>
        <v>0</v>
      </c>
      <c r="N2286" s="42">
        <f>'Data Entry'!V2315</f>
        <v>0</v>
      </c>
      <c r="O2286" s="42">
        <f>'Data Entry'!W2315</f>
        <v>0</v>
      </c>
      <c r="P2286" s="291">
        <f t="shared" si="565"/>
        <v>0</v>
      </c>
      <c r="Q2286" s="42">
        <f>'Data Entry'!X2315</f>
        <v>0</v>
      </c>
      <c r="R2286" s="42">
        <f>'Data Entry'!Y2315</f>
        <v>0</v>
      </c>
      <c r="S2286" s="42">
        <f>'Data Entry'!Z2315</f>
        <v>0</v>
      </c>
      <c r="T2286" s="291">
        <f t="shared" si="561"/>
        <v>0</v>
      </c>
      <c r="U2286" s="42">
        <f>'Data Entry'!AA2315</f>
        <v>0</v>
      </c>
      <c r="V2286" s="42">
        <f>'Data Entry'!AB2315</f>
        <v>0</v>
      </c>
      <c r="W2286" s="42">
        <f>'Data Entry'!AC2315</f>
        <v>0</v>
      </c>
      <c r="X2286" s="42">
        <f>'Data Entry'!AD2315</f>
        <v>0</v>
      </c>
      <c r="Y2286" s="291">
        <f t="shared" si="566"/>
        <v>0</v>
      </c>
      <c r="Z2286" s="42">
        <f>'Data Entry'!AE2315</f>
        <v>0</v>
      </c>
      <c r="AA2286" s="42">
        <f>'Data Entry'!AF2315</f>
        <v>0</v>
      </c>
      <c r="AB2286" s="291">
        <f t="shared" si="567"/>
        <v>0</v>
      </c>
      <c r="AC2286" s="42">
        <f>'Data Entry'!AH2315</f>
        <v>0</v>
      </c>
      <c r="AD2286" s="42">
        <f>'Data Entry'!AI2315</f>
        <v>0</v>
      </c>
      <c r="AE2286" s="42">
        <f>'Data Entry'!AJ2315</f>
        <v>0</v>
      </c>
      <c r="AF2286" s="42">
        <f>'Data Entry'!AK2315</f>
        <v>0</v>
      </c>
      <c r="AG2286" s="42">
        <f>'Data Entry'!AL2315</f>
        <v>0</v>
      </c>
      <c r="AH2286" s="42">
        <f>'Data Entry'!AM2315</f>
        <v>0</v>
      </c>
      <c r="AI2286" s="42">
        <f>'Data Entry'!AV2315</f>
        <v>0</v>
      </c>
      <c r="AJ2286" s="42">
        <f>'Data Entry'!AW2315</f>
        <v>0</v>
      </c>
      <c r="AK2286" s="42">
        <f>'Data Entry'!AX2315</f>
        <v>0</v>
      </c>
      <c r="AL2286" s="291">
        <f t="shared" si="562"/>
        <v>0</v>
      </c>
      <c r="AM2286" s="42">
        <f>'Data Entry'!AY2315</f>
        <v>0</v>
      </c>
      <c r="AN2286" s="42">
        <f>'Data Entry'!AZ2315</f>
        <v>0</v>
      </c>
      <c r="AO2286" s="42">
        <f>'Data Entry'!BA2315</f>
        <v>0</v>
      </c>
      <c r="AP2286" s="42">
        <f>'Data Entry'!BB2315</f>
        <v>0</v>
      </c>
      <c r="AQ2286" s="291">
        <f t="shared" si="568"/>
        <v>0</v>
      </c>
      <c r="AR2286" s="42">
        <f>'Data Entry'!BC2315</f>
        <v>0</v>
      </c>
      <c r="AS2286" s="42">
        <f>'Data Entry'!BD2315</f>
        <v>0</v>
      </c>
      <c r="AT2286" s="291">
        <f t="shared" si="569"/>
        <v>0</v>
      </c>
      <c r="AU2286" s="42">
        <f>'Data Entry'!BE2315</f>
        <v>0</v>
      </c>
      <c r="AV2286" s="42">
        <f>'Data Entry'!BF2315</f>
        <v>0</v>
      </c>
      <c r="AW2286" s="42">
        <f>'Data Entry'!BG2315</f>
        <v>0</v>
      </c>
      <c r="AX2286" s="291">
        <f t="shared" si="563"/>
        <v>0</v>
      </c>
      <c r="AY2286" s="42">
        <f>'Data Entry'!BH2315</f>
        <v>0</v>
      </c>
      <c r="AZ2286" s="42">
        <f>'Data Entry'!BI2315</f>
        <v>0</v>
      </c>
      <c r="BA2286" s="42">
        <f>'Data Entry'!BJ2315</f>
        <v>0</v>
      </c>
      <c r="BB2286" s="42">
        <f>'Data Entry'!BK2315</f>
        <v>0</v>
      </c>
      <c r="BC2286" s="291">
        <f t="shared" si="570"/>
        <v>0</v>
      </c>
      <c r="BD2286" s="42">
        <f>'Data Entry'!BL2315</f>
        <v>0</v>
      </c>
      <c r="BE2286" s="42">
        <f>'Data Entry'!BM2315</f>
        <v>0</v>
      </c>
      <c r="BF2286" s="291">
        <f t="shared" si="571"/>
        <v>0</v>
      </c>
      <c r="BG2286" s="305">
        <f t="shared" si="572"/>
        <v>0</v>
      </c>
      <c r="BH2286" s="288" t="str">
        <f>IFERROR((BG2286*'Data Entry'!$F$18)/'Data Entry'!$E$18,"")</f>
        <v/>
      </c>
      <c r="BI2286" s="305">
        <f t="shared" si="573"/>
        <v>0</v>
      </c>
      <c r="BJ2286" s="288" t="str">
        <f t="shared" si="574"/>
        <v/>
      </c>
      <c r="BK2286" s="307" t="str">
        <f t="shared" si="575"/>
        <v/>
      </c>
    </row>
    <row r="2287" spans="1:63" ht="27" x14ac:dyDescent="0.2">
      <c r="A2287" s="119" t="str">
        <f>'Data Entry'!D2316</f>
        <v>Respondent 2283</v>
      </c>
      <c r="B2287" s="52">
        <f>'Data Entry'!AN2316</f>
        <v>0</v>
      </c>
      <c r="C2287" s="52" t="str">
        <f>'Data Entry'!BX2316</f>
        <v/>
      </c>
      <c r="D2287" s="42" t="str">
        <f>'Data Entry'!BU2316</f>
        <v>No disability</v>
      </c>
      <c r="E2287" s="42">
        <f>'Data Entry'!O2316</f>
        <v>0</v>
      </c>
      <c r="F2287" s="42">
        <f>'Data Entry'!P2316</f>
        <v>0</v>
      </c>
      <c r="G2287" s="42">
        <f>'Data Entry'!Q2316</f>
        <v>0</v>
      </c>
      <c r="H2287" s="291">
        <f t="shared" si="560"/>
        <v>0</v>
      </c>
      <c r="I2287" s="42">
        <f>'Data Entry'!R2316</f>
        <v>0</v>
      </c>
      <c r="J2287" s="42">
        <f>'Data Entry'!S2316</f>
        <v>0</v>
      </c>
      <c r="K2287" s="42">
        <f>'Data Entry'!T2316</f>
        <v>0</v>
      </c>
      <c r="L2287" s="42">
        <f>'Data Entry'!U2316</f>
        <v>0</v>
      </c>
      <c r="M2287" s="291">
        <f t="shared" si="564"/>
        <v>0</v>
      </c>
      <c r="N2287" s="42">
        <f>'Data Entry'!V2316</f>
        <v>0</v>
      </c>
      <c r="O2287" s="42">
        <f>'Data Entry'!W2316</f>
        <v>0</v>
      </c>
      <c r="P2287" s="291">
        <f t="shared" si="565"/>
        <v>0</v>
      </c>
      <c r="Q2287" s="42">
        <f>'Data Entry'!X2316</f>
        <v>0</v>
      </c>
      <c r="R2287" s="42">
        <f>'Data Entry'!Y2316</f>
        <v>0</v>
      </c>
      <c r="S2287" s="42">
        <f>'Data Entry'!Z2316</f>
        <v>0</v>
      </c>
      <c r="T2287" s="291">
        <f t="shared" si="561"/>
        <v>0</v>
      </c>
      <c r="U2287" s="42">
        <f>'Data Entry'!AA2316</f>
        <v>0</v>
      </c>
      <c r="V2287" s="42">
        <f>'Data Entry'!AB2316</f>
        <v>0</v>
      </c>
      <c r="W2287" s="42">
        <f>'Data Entry'!AC2316</f>
        <v>0</v>
      </c>
      <c r="X2287" s="42">
        <f>'Data Entry'!AD2316</f>
        <v>0</v>
      </c>
      <c r="Y2287" s="291">
        <f t="shared" si="566"/>
        <v>0</v>
      </c>
      <c r="Z2287" s="42">
        <f>'Data Entry'!AE2316</f>
        <v>0</v>
      </c>
      <c r="AA2287" s="42">
        <f>'Data Entry'!AF2316</f>
        <v>0</v>
      </c>
      <c r="AB2287" s="291">
        <f t="shared" si="567"/>
        <v>0</v>
      </c>
      <c r="AC2287" s="42">
        <f>'Data Entry'!AH2316</f>
        <v>0</v>
      </c>
      <c r="AD2287" s="42">
        <f>'Data Entry'!AI2316</f>
        <v>0</v>
      </c>
      <c r="AE2287" s="42">
        <f>'Data Entry'!AJ2316</f>
        <v>0</v>
      </c>
      <c r="AF2287" s="42">
        <f>'Data Entry'!AK2316</f>
        <v>0</v>
      </c>
      <c r="AG2287" s="42">
        <f>'Data Entry'!AL2316</f>
        <v>0</v>
      </c>
      <c r="AH2287" s="42">
        <f>'Data Entry'!AM2316</f>
        <v>0</v>
      </c>
      <c r="AI2287" s="42">
        <f>'Data Entry'!AV2316</f>
        <v>0</v>
      </c>
      <c r="AJ2287" s="42">
        <f>'Data Entry'!AW2316</f>
        <v>0</v>
      </c>
      <c r="AK2287" s="42">
        <f>'Data Entry'!AX2316</f>
        <v>0</v>
      </c>
      <c r="AL2287" s="291">
        <f t="shared" si="562"/>
        <v>0</v>
      </c>
      <c r="AM2287" s="42">
        <f>'Data Entry'!AY2316</f>
        <v>0</v>
      </c>
      <c r="AN2287" s="42">
        <f>'Data Entry'!AZ2316</f>
        <v>0</v>
      </c>
      <c r="AO2287" s="42">
        <f>'Data Entry'!BA2316</f>
        <v>0</v>
      </c>
      <c r="AP2287" s="42">
        <f>'Data Entry'!BB2316</f>
        <v>0</v>
      </c>
      <c r="AQ2287" s="291">
        <f t="shared" si="568"/>
        <v>0</v>
      </c>
      <c r="AR2287" s="42">
        <f>'Data Entry'!BC2316</f>
        <v>0</v>
      </c>
      <c r="AS2287" s="42">
        <f>'Data Entry'!BD2316</f>
        <v>0</v>
      </c>
      <c r="AT2287" s="291">
        <f t="shared" si="569"/>
        <v>0</v>
      </c>
      <c r="AU2287" s="42">
        <f>'Data Entry'!BE2316</f>
        <v>0</v>
      </c>
      <c r="AV2287" s="42">
        <f>'Data Entry'!BF2316</f>
        <v>0</v>
      </c>
      <c r="AW2287" s="42">
        <f>'Data Entry'!BG2316</f>
        <v>0</v>
      </c>
      <c r="AX2287" s="291">
        <f t="shared" si="563"/>
        <v>0</v>
      </c>
      <c r="AY2287" s="42">
        <f>'Data Entry'!BH2316</f>
        <v>0</v>
      </c>
      <c r="AZ2287" s="42">
        <f>'Data Entry'!BI2316</f>
        <v>0</v>
      </c>
      <c r="BA2287" s="42">
        <f>'Data Entry'!BJ2316</f>
        <v>0</v>
      </c>
      <c r="BB2287" s="42">
        <f>'Data Entry'!BK2316</f>
        <v>0</v>
      </c>
      <c r="BC2287" s="291">
        <f t="shared" si="570"/>
        <v>0</v>
      </c>
      <c r="BD2287" s="42">
        <f>'Data Entry'!BL2316</f>
        <v>0</v>
      </c>
      <c r="BE2287" s="42">
        <f>'Data Entry'!BM2316</f>
        <v>0</v>
      </c>
      <c r="BF2287" s="291">
        <f t="shared" si="571"/>
        <v>0</v>
      </c>
      <c r="BG2287" s="305">
        <f t="shared" si="572"/>
        <v>0</v>
      </c>
      <c r="BH2287" s="288" t="str">
        <f>IFERROR((BG2287*'Data Entry'!$F$18)/'Data Entry'!$E$18,"")</f>
        <v/>
      </c>
      <c r="BI2287" s="305">
        <f t="shared" si="573"/>
        <v>0</v>
      </c>
      <c r="BJ2287" s="288" t="str">
        <f t="shared" si="574"/>
        <v/>
      </c>
      <c r="BK2287" s="307" t="str">
        <f t="shared" si="575"/>
        <v/>
      </c>
    </row>
    <row r="2288" spans="1:63" ht="27" x14ac:dyDescent="0.2">
      <c r="A2288" s="119" t="str">
        <f>'Data Entry'!D2317</f>
        <v>Respondent 2284</v>
      </c>
      <c r="B2288" s="52">
        <f>'Data Entry'!AN2317</f>
        <v>0</v>
      </c>
      <c r="C2288" s="52" t="str">
        <f>'Data Entry'!BX2317</f>
        <v/>
      </c>
      <c r="D2288" s="42" t="str">
        <f>'Data Entry'!BU2317</f>
        <v>No disability</v>
      </c>
      <c r="E2288" s="42">
        <f>'Data Entry'!O2317</f>
        <v>0</v>
      </c>
      <c r="F2288" s="42">
        <f>'Data Entry'!P2317</f>
        <v>0</v>
      </c>
      <c r="G2288" s="42">
        <f>'Data Entry'!Q2317</f>
        <v>0</v>
      </c>
      <c r="H2288" s="291">
        <f t="shared" si="560"/>
        <v>0</v>
      </c>
      <c r="I2288" s="42">
        <f>'Data Entry'!R2317</f>
        <v>0</v>
      </c>
      <c r="J2288" s="42">
        <f>'Data Entry'!S2317</f>
        <v>0</v>
      </c>
      <c r="K2288" s="42">
        <f>'Data Entry'!T2317</f>
        <v>0</v>
      </c>
      <c r="L2288" s="42">
        <f>'Data Entry'!U2317</f>
        <v>0</v>
      </c>
      <c r="M2288" s="291">
        <f t="shared" si="564"/>
        <v>0</v>
      </c>
      <c r="N2288" s="42">
        <f>'Data Entry'!V2317</f>
        <v>0</v>
      </c>
      <c r="O2288" s="42">
        <f>'Data Entry'!W2317</f>
        <v>0</v>
      </c>
      <c r="P2288" s="291">
        <f t="shared" si="565"/>
        <v>0</v>
      </c>
      <c r="Q2288" s="42">
        <f>'Data Entry'!X2317</f>
        <v>0</v>
      </c>
      <c r="R2288" s="42">
        <f>'Data Entry'!Y2317</f>
        <v>0</v>
      </c>
      <c r="S2288" s="42">
        <f>'Data Entry'!Z2317</f>
        <v>0</v>
      </c>
      <c r="T2288" s="291">
        <f t="shared" si="561"/>
        <v>0</v>
      </c>
      <c r="U2288" s="42">
        <f>'Data Entry'!AA2317</f>
        <v>0</v>
      </c>
      <c r="V2288" s="42">
        <f>'Data Entry'!AB2317</f>
        <v>0</v>
      </c>
      <c r="W2288" s="42">
        <f>'Data Entry'!AC2317</f>
        <v>0</v>
      </c>
      <c r="X2288" s="42">
        <f>'Data Entry'!AD2317</f>
        <v>0</v>
      </c>
      <c r="Y2288" s="291">
        <f t="shared" si="566"/>
        <v>0</v>
      </c>
      <c r="Z2288" s="42">
        <f>'Data Entry'!AE2317</f>
        <v>0</v>
      </c>
      <c r="AA2288" s="42">
        <f>'Data Entry'!AF2317</f>
        <v>0</v>
      </c>
      <c r="AB2288" s="291">
        <f t="shared" si="567"/>
        <v>0</v>
      </c>
      <c r="AC2288" s="42">
        <f>'Data Entry'!AH2317</f>
        <v>0</v>
      </c>
      <c r="AD2288" s="42">
        <f>'Data Entry'!AI2317</f>
        <v>0</v>
      </c>
      <c r="AE2288" s="42">
        <f>'Data Entry'!AJ2317</f>
        <v>0</v>
      </c>
      <c r="AF2288" s="42">
        <f>'Data Entry'!AK2317</f>
        <v>0</v>
      </c>
      <c r="AG2288" s="42">
        <f>'Data Entry'!AL2317</f>
        <v>0</v>
      </c>
      <c r="AH2288" s="42">
        <f>'Data Entry'!AM2317</f>
        <v>0</v>
      </c>
      <c r="AI2288" s="42">
        <f>'Data Entry'!AV2317</f>
        <v>0</v>
      </c>
      <c r="AJ2288" s="42">
        <f>'Data Entry'!AW2317</f>
        <v>0</v>
      </c>
      <c r="AK2288" s="42">
        <f>'Data Entry'!AX2317</f>
        <v>0</v>
      </c>
      <c r="AL2288" s="291">
        <f t="shared" si="562"/>
        <v>0</v>
      </c>
      <c r="AM2288" s="42">
        <f>'Data Entry'!AY2317</f>
        <v>0</v>
      </c>
      <c r="AN2288" s="42">
        <f>'Data Entry'!AZ2317</f>
        <v>0</v>
      </c>
      <c r="AO2288" s="42">
        <f>'Data Entry'!BA2317</f>
        <v>0</v>
      </c>
      <c r="AP2288" s="42">
        <f>'Data Entry'!BB2317</f>
        <v>0</v>
      </c>
      <c r="AQ2288" s="291">
        <f t="shared" si="568"/>
        <v>0</v>
      </c>
      <c r="AR2288" s="42">
        <f>'Data Entry'!BC2317</f>
        <v>0</v>
      </c>
      <c r="AS2288" s="42">
        <f>'Data Entry'!BD2317</f>
        <v>0</v>
      </c>
      <c r="AT2288" s="291">
        <f t="shared" si="569"/>
        <v>0</v>
      </c>
      <c r="AU2288" s="42">
        <f>'Data Entry'!BE2317</f>
        <v>0</v>
      </c>
      <c r="AV2288" s="42">
        <f>'Data Entry'!BF2317</f>
        <v>0</v>
      </c>
      <c r="AW2288" s="42">
        <f>'Data Entry'!BG2317</f>
        <v>0</v>
      </c>
      <c r="AX2288" s="291">
        <f t="shared" si="563"/>
        <v>0</v>
      </c>
      <c r="AY2288" s="42">
        <f>'Data Entry'!BH2317</f>
        <v>0</v>
      </c>
      <c r="AZ2288" s="42">
        <f>'Data Entry'!BI2317</f>
        <v>0</v>
      </c>
      <c r="BA2288" s="42">
        <f>'Data Entry'!BJ2317</f>
        <v>0</v>
      </c>
      <c r="BB2288" s="42">
        <f>'Data Entry'!BK2317</f>
        <v>0</v>
      </c>
      <c r="BC2288" s="291">
        <f t="shared" si="570"/>
        <v>0</v>
      </c>
      <c r="BD2288" s="42">
        <f>'Data Entry'!BL2317</f>
        <v>0</v>
      </c>
      <c r="BE2288" s="42">
        <f>'Data Entry'!BM2317</f>
        <v>0</v>
      </c>
      <c r="BF2288" s="291">
        <f t="shared" si="571"/>
        <v>0</v>
      </c>
      <c r="BG2288" s="305">
        <f t="shared" si="572"/>
        <v>0</v>
      </c>
      <c r="BH2288" s="288" t="str">
        <f>IFERROR((BG2288*'Data Entry'!$F$18)/'Data Entry'!$E$18,"")</f>
        <v/>
      </c>
      <c r="BI2288" s="305">
        <f t="shared" si="573"/>
        <v>0</v>
      </c>
      <c r="BJ2288" s="288" t="str">
        <f t="shared" si="574"/>
        <v/>
      </c>
      <c r="BK2288" s="307" t="str">
        <f t="shared" si="575"/>
        <v/>
      </c>
    </row>
    <row r="2289" spans="1:63" ht="27" x14ac:dyDescent="0.2">
      <c r="A2289" s="119" t="str">
        <f>'Data Entry'!D2318</f>
        <v>Respondent 2285</v>
      </c>
      <c r="B2289" s="52">
        <f>'Data Entry'!AN2318</f>
        <v>0</v>
      </c>
      <c r="C2289" s="52" t="str">
        <f>'Data Entry'!BX2318</f>
        <v/>
      </c>
      <c r="D2289" s="42" t="str">
        <f>'Data Entry'!BU2318</f>
        <v>No disability</v>
      </c>
      <c r="E2289" s="42">
        <f>'Data Entry'!O2318</f>
        <v>0</v>
      </c>
      <c r="F2289" s="42">
        <f>'Data Entry'!P2318</f>
        <v>0</v>
      </c>
      <c r="G2289" s="42">
        <f>'Data Entry'!Q2318</f>
        <v>0</v>
      </c>
      <c r="H2289" s="291">
        <f t="shared" si="560"/>
        <v>0</v>
      </c>
      <c r="I2289" s="42">
        <f>'Data Entry'!R2318</f>
        <v>0</v>
      </c>
      <c r="J2289" s="42">
        <f>'Data Entry'!S2318</f>
        <v>0</v>
      </c>
      <c r="K2289" s="42">
        <f>'Data Entry'!T2318</f>
        <v>0</v>
      </c>
      <c r="L2289" s="42">
        <f>'Data Entry'!U2318</f>
        <v>0</v>
      </c>
      <c r="M2289" s="291">
        <f t="shared" si="564"/>
        <v>0</v>
      </c>
      <c r="N2289" s="42">
        <f>'Data Entry'!V2318</f>
        <v>0</v>
      </c>
      <c r="O2289" s="42">
        <f>'Data Entry'!W2318</f>
        <v>0</v>
      </c>
      <c r="P2289" s="291">
        <f t="shared" si="565"/>
        <v>0</v>
      </c>
      <c r="Q2289" s="42">
        <f>'Data Entry'!X2318</f>
        <v>0</v>
      </c>
      <c r="R2289" s="42">
        <f>'Data Entry'!Y2318</f>
        <v>0</v>
      </c>
      <c r="S2289" s="42">
        <f>'Data Entry'!Z2318</f>
        <v>0</v>
      </c>
      <c r="T2289" s="291">
        <f t="shared" si="561"/>
        <v>0</v>
      </c>
      <c r="U2289" s="42">
        <f>'Data Entry'!AA2318</f>
        <v>0</v>
      </c>
      <c r="V2289" s="42">
        <f>'Data Entry'!AB2318</f>
        <v>0</v>
      </c>
      <c r="W2289" s="42">
        <f>'Data Entry'!AC2318</f>
        <v>0</v>
      </c>
      <c r="X2289" s="42">
        <f>'Data Entry'!AD2318</f>
        <v>0</v>
      </c>
      <c r="Y2289" s="291">
        <f t="shared" si="566"/>
        <v>0</v>
      </c>
      <c r="Z2289" s="42">
        <f>'Data Entry'!AE2318</f>
        <v>0</v>
      </c>
      <c r="AA2289" s="42">
        <f>'Data Entry'!AF2318</f>
        <v>0</v>
      </c>
      <c r="AB2289" s="291">
        <f t="shared" si="567"/>
        <v>0</v>
      </c>
      <c r="AC2289" s="42">
        <f>'Data Entry'!AH2318</f>
        <v>0</v>
      </c>
      <c r="AD2289" s="42">
        <f>'Data Entry'!AI2318</f>
        <v>0</v>
      </c>
      <c r="AE2289" s="42">
        <f>'Data Entry'!AJ2318</f>
        <v>0</v>
      </c>
      <c r="AF2289" s="42">
        <f>'Data Entry'!AK2318</f>
        <v>0</v>
      </c>
      <c r="AG2289" s="42">
        <f>'Data Entry'!AL2318</f>
        <v>0</v>
      </c>
      <c r="AH2289" s="42">
        <f>'Data Entry'!AM2318</f>
        <v>0</v>
      </c>
      <c r="AI2289" s="42">
        <f>'Data Entry'!AV2318</f>
        <v>0</v>
      </c>
      <c r="AJ2289" s="42">
        <f>'Data Entry'!AW2318</f>
        <v>0</v>
      </c>
      <c r="AK2289" s="42">
        <f>'Data Entry'!AX2318</f>
        <v>0</v>
      </c>
      <c r="AL2289" s="291">
        <f t="shared" si="562"/>
        <v>0</v>
      </c>
      <c r="AM2289" s="42">
        <f>'Data Entry'!AY2318</f>
        <v>0</v>
      </c>
      <c r="AN2289" s="42">
        <f>'Data Entry'!AZ2318</f>
        <v>0</v>
      </c>
      <c r="AO2289" s="42">
        <f>'Data Entry'!BA2318</f>
        <v>0</v>
      </c>
      <c r="AP2289" s="42">
        <f>'Data Entry'!BB2318</f>
        <v>0</v>
      </c>
      <c r="AQ2289" s="291">
        <f t="shared" si="568"/>
        <v>0</v>
      </c>
      <c r="AR2289" s="42">
        <f>'Data Entry'!BC2318</f>
        <v>0</v>
      </c>
      <c r="AS2289" s="42">
        <f>'Data Entry'!BD2318</f>
        <v>0</v>
      </c>
      <c r="AT2289" s="291">
        <f t="shared" si="569"/>
        <v>0</v>
      </c>
      <c r="AU2289" s="42">
        <f>'Data Entry'!BE2318</f>
        <v>0</v>
      </c>
      <c r="AV2289" s="42">
        <f>'Data Entry'!BF2318</f>
        <v>0</v>
      </c>
      <c r="AW2289" s="42">
        <f>'Data Entry'!BG2318</f>
        <v>0</v>
      </c>
      <c r="AX2289" s="291">
        <f t="shared" si="563"/>
        <v>0</v>
      </c>
      <c r="AY2289" s="42">
        <f>'Data Entry'!BH2318</f>
        <v>0</v>
      </c>
      <c r="AZ2289" s="42">
        <f>'Data Entry'!BI2318</f>
        <v>0</v>
      </c>
      <c r="BA2289" s="42">
        <f>'Data Entry'!BJ2318</f>
        <v>0</v>
      </c>
      <c r="BB2289" s="42">
        <f>'Data Entry'!BK2318</f>
        <v>0</v>
      </c>
      <c r="BC2289" s="291">
        <f t="shared" si="570"/>
        <v>0</v>
      </c>
      <c r="BD2289" s="42">
        <f>'Data Entry'!BL2318</f>
        <v>0</v>
      </c>
      <c r="BE2289" s="42">
        <f>'Data Entry'!BM2318</f>
        <v>0</v>
      </c>
      <c r="BF2289" s="291">
        <f t="shared" si="571"/>
        <v>0</v>
      </c>
      <c r="BG2289" s="305">
        <f t="shared" si="572"/>
        <v>0</v>
      </c>
      <c r="BH2289" s="288" t="str">
        <f>IFERROR((BG2289*'Data Entry'!$F$18)/'Data Entry'!$E$18,"")</f>
        <v/>
      </c>
      <c r="BI2289" s="305">
        <f t="shared" si="573"/>
        <v>0</v>
      </c>
      <c r="BJ2289" s="288" t="str">
        <f t="shared" si="574"/>
        <v/>
      </c>
      <c r="BK2289" s="307" t="str">
        <f t="shared" si="575"/>
        <v/>
      </c>
    </row>
    <row r="2290" spans="1:63" ht="27" x14ac:dyDescent="0.2">
      <c r="A2290" s="119" t="str">
        <f>'Data Entry'!D2319</f>
        <v>Respondent 2286</v>
      </c>
      <c r="B2290" s="52">
        <f>'Data Entry'!AN2319</f>
        <v>0</v>
      </c>
      <c r="C2290" s="52" t="str">
        <f>'Data Entry'!BX2319</f>
        <v/>
      </c>
      <c r="D2290" s="42" t="str">
        <f>'Data Entry'!BU2319</f>
        <v>No disability</v>
      </c>
      <c r="E2290" s="42">
        <f>'Data Entry'!O2319</f>
        <v>0</v>
      </c>
      <c r="F2290" s="42">
        <f>'Data Entry'!P2319</f>
        <v>0</v>
      </c>
      <c r="G2290" s="42">
        <f>'Data Entry'!Q2319</f>
        <v>0</v>
      </c>
      <c r="H2290" s="291">
        <f t="shared" si="560"/>
        <v>0</v>
      </c>
      <c r="I2290" s="42">
        <f>'Data Entry'!R2319</f>
        <v>0</v>
      </c>
      <c r="J2290" s="42">
        <f>'Data Entry'!S2319</f>
        <v>0</v>
      </c>
      <c r="K2290" s="42">
        <f>'Data Entry'!T2319</f>
        <v>0</v>
      </c>
      <c r="L2290" s="42">
        <f>'Data Entry'!U2319</f>
        <v>0</v>
      </c>
      <c r="M2290" s="291">
        <f t="shared" si="564"/>
        <v>0</v>
      </c>
      <c r="N2290" s="42">
        <f>'Data Entry'!V2319</f>
        <v>0</v>
      </c>
      <c r="O2290" s="42">
        <f>'Data Entry'!W2319</f>
        <v>0</v>
      </c>
      <c r="P2290" s="291">
        <f t="shared" si="565"/>
        <v>0</v>
      </c>
      <c r="Q2290" s="42">
        <f>'Data Entry'!X2319</f>
        <v>0</v>
      </c>
      <c r="R2290" s="42">
        <f>'Data Entry'!Y2319</f>
        <v>0</v>
      </c>
      <c r="S2290" s="42">
        <f>'Data Entry'!Z2319</f>
        <v>0</v>
      </c>
      <c r="T2290" s="291">
        <f t="shared" si="561"/>
        <v>0</v>
      </c>
      <c r="U2290" s="42">
        <f>'Data Entry'!AA2319</f>
        <v>0</v>
      </c>
      <c r="V2290" s="42">
        <f>'Data Entry'!AB2319</f>
        <v>0</v>
      </c>
      <c r="W2290" s="42">
        <f>'Data Entry'!AC2319</f>
        <v>0</v>
      </c>
      <c r="X2290" s="42">
        <f>'Data Entry'!AD2319</f>
        <v>0</v>
      </c>
      <c r="Y2290" s="291">
        <f t="shared" si="566"/>
        <v>0</v>
      </c>
      <c r="Z2290" s="42">
        <f>'Data Entry'!AE2319</f>
        <v>0</v>
      </c>
      <c r="AA2290" s="42">
        <f>'Data Entry'!AF2319</f>
        <v>0</v>
      </c>
      <c r="AB2290" s="291">
        <f t="shared" si="567"/>
        <v>0</v>
      </c>
      <c r="AC2290" s="42">
        <f>'Data Entry'!AH2319</f>
        <v>0</v>
      </c>
      <c r="AD2290" s="42">
        <f>'Data Entry'!AI2319</f>
        <v>0</v>
      </c>
      <c r="AE2290" s="42">
        <f>'Data Entry'!AJ2319</f>
        <v>0</v>
      </c>
      <c r="AF2290" s="42">
        <f>'Data Entry'!AK2319</f>
        <v>0</v>
      </c>
      <c r="AG2290" s="42">
        <f>'Data Entry'!AL2319</f>
        <v>0</v>
      </c>
      <c r="AH2290" s="42">
        <f>'Data Entry'!AM2319</f>
        <v>0</v>
      </c>
      <c r="AI2290" s="42">
        <f>'Data Entry'!AV2319</f>
        <v>0</v>
      </c>
      <c r="AJ2290" s="42">
        <f>'Data Entry'!AW2319</f>
        <v>0</v>
      </c>
      <c r="AK2290" s="42">
        <f>'Data Entry'!AX2319</f>
        <v>0</v>
      </c>
      <c r="AL2290" s="291">
        <f t="shared" si="562"/>
        <v>0</v>
      </c>
      <c r="AM2290" s="42">
        <f>'Data Entry'!AY2319</f>
        <v>0</v>
      </c>
      <c r="AN2290" s="42">
        <f>'Data Entry'!AZ2319</f>
        <v>0</v>
      </c>
      <c r="AO2290" s="42">
        <f>'Data Entry'!BA2319</f>
        <v>0</v>
      </c>
      <c r="AP2290" s="42">
        <f>'Data Entry'!BB2319</f>
        <v>0</v>
      </c>
      <c r="AQ2290" s="291">
        <f t="shared" si="568"/>
        <v>0</v>
      </c>
      <c r="AR2290" s="42">
        <f>'Data Entry'!BC2319</f>
        <v>0</v>
      </c>
      <c r="AS2290" s="42">
        <f>'Data Entry'!BD2319</f>
        <v>0</v>
      </c>
      <c r="AT2290" s="291">
        <f t="shared" si="569"/>
        <v>0</v>
      </c>
      <c r="AU2290" s="42">
        <f>'Data Entry'!BE2319</f>
        <v>0</v>
      </c>
      <c r="AV2290" s="42">
        <f>'Data Entry'!BF2319</f>
        <v>0</v>
      </c>
      <c r="AW2290" s="42">
        <f>'Data Entry'!BG2319</f>
        <v>0</v>
      </c>
      <c r="AX2290" s="291">
        <f t="shared" si="563"/>
        <v>0</v>
      </c>
      <c r="AY2290" s="42">
        <f>'Data Entry'!BH2319</f>
        <v>0</v>
      </c>
      <c r="AZ2290" s="42">
        <f>'Data Entry'!BI2319</f>
        <v>0</v>
      </c>
      <c r="BA2290" s="42">
        <f>'Data Entry'!BJ2319</f>
        <v>0</v>
      </c>
      <c r="BB2290" s="42">
        <f>'Data Entry'!BK2319</f>
        <v>0</v>
      </c>
      <c r="BC2290" s="291">
        <f t="shared" si="570"/>
        <v>0</v>
      </c>
      <c r="BD2290" s="42">
        <f>'Data Entry'!BL2319</f>
        <v>0</v>
      </c>
      <c r="BE2290" s="42">
        <f>'Data Entry'!BM2319</f>
        <v>0</v>
      </c>
      <c r="BF2290" s="291">
        <f t="shared" si="571"/>
        <v>0</v>
      </c>
      <c r="BG2290" s="305">
        <f t="shared" si="572"/>
        <v>0</v>
      </c>
      <c r="BH2290" s="288" t="str">
        <f>IFERROR((BG2290*'Data Entry'!$F$18)/'Data Entry'!$E$18,"")</f>
        <v/>
      </c>
      <c r="BI2290" s="305">
        <f t="shared" si="573"/>
        <v>0</v>
      </c>
      <c r="BJ2290" s="288" t="str">
        <f t="shared" si="574"/>
        <v/>
      </c>
      <c r="BK2290" s="307" t="str">
        <f t="shared" si="575"/>
        <v/>
      </c>
    </row>
    <row r="2291" spans="1:63" ht="27" x14ac:dyDescent="0.2">
      <c r="A2291" s="119" t="str">
        <f>'Data Entry'!D2320</f>
        <v>Respondent 2287</v>
      </c>
      <c r="B2291" s="52">
        <f>'Data Entry'!AN2320</f>
        <v>0</v>
      </c>
      <c r="C2291" s="52" t="str">
        <f>'Data Entry'!BX2320</f>
        <v/>
      </c>
      <c r="D2291" s="42" t="str">
        <f>'Data Entry'!BU2320</f>
        <v>No disability</v>
      </c>
      <c r="E2291" s="42">
        <f>'Data Entry'!O2320</f>
        <v>0</v>
      </c>
      <c r="F2291" s="42">
        <f>'Data Entry'!P2320</f>
        <v>0</v>
      </c>
      <c r="G2291" s="42">
        <f>'Data Entry'!Q2320</f>
        <v>0</v>
      </c>
      <c r="H2291" s="291">
        <f t="shared" si="560"/>
        <v>0</v>
      </c>
      <c r="I2291" s="42">
        <f>'Data Entry'!R2320</f>
        <v>0</v>
      </c>
      <c r="J2291" s="42">
        <f>'Data Entry'!S2320</f>
        <v>0</v>
      </c>
      <c r="K2291" s="42">
        <f>'Data Entry'!T2320</f>
        <v>0</v>
      </c>
      <c r="L2291" s="42">
        <f>'Data Entry'!U2320</f>
        <v>0</v>
      </c>
      <c r="M2291" s="291">
        <f t="shared" si="564"/>
        <v>0</v>
      </c>
      <c r="N2291" s="42">
        <f>'Data Entry'!V2320</f>
        <v>0</v>
      </c>
      <c r="O2291" s="42">
        <f>'Data Entry'!W2320</f>
        <v>0</v>
      </c>
      <c r="P2291" s="291">
        <f t="shared" si="565"/>
        <v>0</v>
      </c>
      <c r="Q2291" s="42">
        <f>'Data Entry'!X2320</f>
        <v>0</v>
      </c>
      <c r="R2291" s="42">
        <f>'Data Entry'!Y2320</f>
        <v>0</v>
      </c>
      <c r="S2291" s="42">
        <f>'Data Entry'!Z2320</f>
        <v>0</v>
      </c>
      <c r="T2291" s="291">
        <f t="shared" si="561"/>
        <v>0</v>
      </c>
      <c r="U2291" s="42">
        <f>'Data Entry'!AA2320</f>
        <v>0</v>
      </c>
      <c r="V2291" s="42">
        <f>'Data Entry'!AB2320</f>
        <v>0</v>
      </c>
      <c r="W2291" s="42">
        <f>'Data Entry'!AC2320</f>
        <v>0</v>
      </c>
      <c r="X2291" s="42">
        <f>'Data Entry'!AD2320</f>
        <v>0</v>
      </c>
      <c r="Y2291" s="291">
        <f t="shared" si="566"/>
        <v>0</v>
      </c>
      <c r="Z2291" s="42">
        <f>'Data Entry'!AE2320</f>
        <v>0</v>
      </c>
      <c r="AA2291" s="42">
        <f>'Data Entry'!AF2320</f>
        <v>0</v>
      </c>
      <c r="AB2291" s="291">
        <f t="shared" si="567"/>
        <v>0</v>
      </c>
      <c r="AC2291" s="42">
        <f>'Data Entry'!AH2320</f>
        <v>0</v>
      </c>
      <c r="AD2291" s="42">
        <f>'Data Entry'!AI2320</f>
        <v>0</v>
      </c>
      <c r="AE2291" s="42">
        <f>'Data Entry'!AJ2320</f>
        <v>0</v>
      </c>
      <c r="AF2291" s="42">
        <f>'Data Entry'!AK2320</f>
        <v>0</v>
      </c>
      <c r="AG2291" s="42">
        <f>'Data Entry'!AL2320</f>
        <v>0</v>
      </c>
      <c r="AH2291" s="42">
        <f>'Data Entry'!AM2320</f>
        <v>0</v>
      </c>
      <c r="AI2291" s="42">
        <f>'Data Entry'!AV2320</f>
        <v>0</v>
      </c>
      <c r="AJ2291" s="42">
        <f>'Data Entry'!AW2320</f>
        <v>0</v>
      </c>
      <c r="AK2291" s="42">
        <f>'Data Entry'!AX2320</f>
        <v>0</v>
      </c>
      <c r="AL2291" s="291">
        <f t="shared" si="562"/>
        <v>0</v>
      </c>
      <c r="AM2291" s="42">
        <f>'Data Entry'!AY2320</f>
        <v>0</v>
      </c>
      <c r="AN2291" s="42">
        <f>'Data Entry'!AZ2320</f>
        <v>0</v>
      </c>
      <c r="AO2291" s="42">
        <f>'Data Entry'!BA2320</f>
        <v>0</v>
      </c>
      <c r="AP2291" s="42">
        <f>'Data Entry'!BB2320</f>
        <v>0</v>
      </c>
      <c r="AQ2291" s="291">
        <f t="shared" si="568"/>
        <v>0</v>
      </c>
      <c r="AR2291" s="42">
        <f>'Data Entry'!BC2320</f>
        <v>0</v>
      </c>
      <c r="AS2291" s="42">
        <f>'Data Entry'!BD2320</f>
        <v>0</v>
      </c>
      <c r="AT2291" s="291">
        <f t="shared" si="569"/>
        <v>0</v>
      </c>
      <c r="AU2291" s="42">
        <f>'Data Entry'!BE2320</f>
        <v>0</v>
      </c>
      <c r="AV2291" s="42">
        <f>'Data Entry'!BF2320</f>
        <v>0</v>
      </c>
      <c r="AW2291" s="42">
        <f>'Data Entry'!BG2320</f>
        <v>0</v>
      </c>
      <c r="AX2291" s="291">
        <f t="shared" si="563"/>
        <v>0</v>
      </c>
      <c r="AY2291" s="42">
        <f>'Data Entry'!BH2320</f>
        <v>0</v>
      </c>
      <c r="AZ2291" s="42">
        <f>'Data Entry'!BI2320</f>
        <v>0</v>
      </c>
      <c r="BA2291" s="42">
        <f>'Data Entry'!BJ2320</f>
        <v>0</v>
      </c>
      <c r="BB2291" s="42">
        <f>'Data Entry'!BK2320</f>
        <v>0</v>
      </c>
      <c r="BC2291" s="291">
        <f t="shared" si="570"/>
        <v>0</v>
      </c>
      <c r="BD2291" s="42">
        <f>'Data Entry'!BL2320</f>
        <v>0</v>
      </c>
      <c r="BE2291" s="42">
        <f>'Data Entry'!BM2320</f>
        <v>0</v>
      </c>
      <c r="BF2291" s="291">
        <f t="shared" si="571"/>
        <v>0</v>
      </c>
      <c r="BG2291" s="305">
        <f t="shared" si="572"/>
        <v>0</v>
      </c>
      <c r="BH2291" s="288" t="str">
        <f>IFERROR((BG2291*'Data Entry'!$F$18)/'Data Entry'!$E$18,"")</f>
        <v/>
      </c>
      <c r="BI2291" s="305">
        <f t="shared" si="573"/>
        <v>0</v>
      </c>
      <c r="BJ2291" s="288" t="str">
        <f t="shared" si="574"/>
        <v/>
      </c>
      <c r="BK2291" s="307" t="str">
        <f t="shared" si="575"/>
        <v/>
      </c>
    </row>
    <row r="2292" spans="1:63" ht="27" x14ac:dyDescent="0.2">
      <c r="A2292" s="119" t="str">
        <f>'Data Entry'!D2321</f>
        <v>Respondent 2288</v>
      </c>
      <c r="B2292" s="52">
        <f>'Data Entry'!AN2321</f>
        <v>0</v>
      </c>
      <c r="C2292" s="52" t="str">
        <f>'Data Entry'!BX2321</f>
        <v/>
      </c>
      <c r="D2292" s="42" t="str">
        <f>'Data Entry'!BU2321</f>
        <v>No disability</v>
      </c>
      <c r="E2292" s="42">
        <f>'Data Entry'!O2321</f>
        <v>0</v>
      </c>
      <c r="F2292" s="42">
        <f>'Data Entry'!P2321</f>
        <v>0</v>
      </c>
      <c r="G2292" s="42">
        <f>'Data Entry'!Q2321</f>
        <v>0</v>
      </c>
      <c r="H2292" s="291">
        <f t="shared" si="560"/>
        <v>0</v>
      </c>
      <c r="I2292" s="42">
        <f>'Data Entry'!R2321</f>
        <v>0</v>
      </c>
      <c r="J2292" s="42">
        <f>'Data Entry'!S2321</f>
        <v>0</v>
      </c>
      <c r="K2292" s="42">
        <f>'Data Entry'!T2321</f>
        <v>0</v>
      </c>
      <c r="L2292" s="42">
        <f>'Data Entry'!U2321</f>
        <v>0</v>
      </c>
      <c r="M2292" s="291">
        <f t="shared" si="564"/>
        <v>0</v>
      </c>
      <c r="N2292" s="42">
        <f>'Data Entry'!V2321</f>
        <v>0</v>
      </c>
      <c r="O2292" s="42">
        <f>'Data Entry'!W2321</f>
        <v>0</v>
      </c>
      <c r="P2292" s="291">
        <f t="shared" si="565"/>
        <v>0</v>
      </c>
      <c r="Q2292" s="42">
        <f>'Data Entry'!X2321</f>
        <v>0</v>
      </c>
      <c r="R2292" s="42">
        <f>'Data Entry'!Y2321</f>
        <v>0</v>
      </c>
      <c r="S2292" s="42">
        <f>'Data Entry'!Z2321</f>
        <v>0</v>
      </c>
      <c r="T2292" s="291">
        <f t="shared" si="561"/>
        <v>0</v>
      </c>
      <c r="U2292" s="42">
        <f>'Data Entry'!AA2321</f>
        <v>0</v>
      </c>
      <c r="V2292" s="42">
        <f>'Data Entry'!AB2321</f>
        <v>0</v>
      </c>
      <c r="W2292" s="42">
        <f>'Data Entry'!AC2321</f>
        <v>0</v>
      </c>
      <c r="X2292" s="42">
        <f>'Data Entry'!AD2321</f>
        <v>0</v>
      </c>
      <c r="Y2292" s="291">
        <f t="shared" si="566"/>
        <v>0</v>
      </c>
      <c r="Z2292" s="42">
        <f>'Data Entry'!AE2321</f>
        <v>0</v>
      </c>
      <c r="AA2292" s="42">
        <f>'Data Entry'!AF2321</f>
        <v>0</v>
      </c>
      <c r="AB2292" s="291">
        <f t="shared" si="567"/>
        <v>0</v>
      </c>
      <c r="AC2292" s="42">
        <f>'Data Entry'!AH2321</f>
        <v>0</v>
      </c>
      <c r="AD2292" s="42">
        <f>'Data Entry'!AI2321</f>
        <v>0</v>
      </c>
      <c r="AE2292" s="42">
        <f>'Data Entry'!AJ2321</f>
        <v>0</v>
      </c>
      <c r="AF2292" s="42">
        <f>'Data Entry'!AK2321</f>
        <v>0</v>
      </c>
      <c r="AG2292" s="42">
        <f>'Data Entry'!AL2321</f>
        <v>0</v>
      </c>
      <c r="AH2292" s="42">
        <f>'Data Entry'!AM2321</f>
        <v>0</v>
      </c>
      <c r="AI2292" s="42">
        <f>'Data Entry'!AV2321</f>
        <v>0</v>
      </c>
      <c r="AJ2292" s="42">
        <f>'Data Entry'!AW2321</f>
        <v>0</v>
      </c>
      <c r="AK2292" s="42">
        <f>'Data Entry'!AX2321</f>
        <v>0</v>
      </c>
      <c r="AL2292" s="291">
        <f t="shared" si="562"/>
        <v>0</v>
      </c>
      <c r="AM2292" s="42">
        <f>'Data Entry'!AY2321</f>
        <v>0</v>
      </c>
      <c r="AN2292" s="42">
        <f>'Data Entry'!AZ2321</f>
        <v>0</v>
      </c>
      <c r="AO2292" s="42">
        <f>'Data Entry'!BA2321</f>
        <v>0</v>
      </c>
      <c r="AP2292" s="42">
        <f>'Data Entry'!BB2321</f>
        <v>0</v>
      </c>
      <c r="AQ2292" s="291">
        <f t="shared" si="568"/>
        <v>0</v>
      </c>
      <c r="AR2292" s="42">
        <f>'Data Entry'!BC2321</f>
        <v>0</v>
      </c>
      <c r="AS2292" s="42">
        <f>'Data Entry'!BD2321</f>
        <v>0</v>
      </c>
      <c r="AT2292" s="291">
        <f t="shared" si="569"/>
        <v>0</v>
      </c>
      <c r="AU2292" s="42">
        <f>'Data Entry'!BE2321</f>
        <v>0</v>
      </c>
      <c r="AV2292" s="42">
        <f>'Data Entry'!BF2321</f>
        <v>0</v>
      </c>
      <c r="AW2292" s="42">
        <f>'Data Entry'!BG2321</f>
        <v>0</v>
      </c>
      <c r="AX2292" s="291">
        <f t="shared" si="563"/>
        <v>0</v>
      </c>
      <c r="AY2292" s="42">
        <f>'Data Entry'!BH2321</f>
        <v>0</v>
      </c>
      <c r="AZ2292" s="42">
        <f>'Data Entry'!BI2321</f>
        <v>0</v>
      </c>
      <c r="BA2292" s="42">
        <f>'Data Entry'!BJ2321</f>
        <v>0</v>
      </c>
      <c r="BB2292" s="42">
        <f>'Data Entry'!BK2321</f>
        <v>0</v>
      </c>
      <c r="BC2292" s="291">
        <f t="shared" si="570"/>
        <v>0</v>
      </c>
      <c r="BD2292" s="42">
        <f>'Data Entry'!BL2321</f>
        <v>0</v>
      </c>
      <c r="BE2292" s="42">
        <f>'Data Entry'!BM2321</f>
        <v>0</v>
      </c>
      <c r="BF2292" s="291">
        <f t="shared" si="571"/>
        <v>0</v>
      </c>
      <c r="BG2292" s="305">
        <f t="shared" si="572"/>
        <v>0</v>
      </c>
      <c r="BH2292" s="288" t="str">
        <f>IFERROR((BG2292*'Data Entry'!$F$18)/'Data Entry'!$E$18,"")</f>
        <v/>
      </c>
      <c r="BI2292" s="305">
        <f t="shared" si="573"/>
        <v>0</v>
      </c>
      <c r="BJ2292" s="288" t="str">
        <f t="shared" si="574"/>
        <v/>
      </c>
      <c r="BK2292" s="307" t="str">
        <f t="shared" si="575"/>
        <v/>
      </c>
    </row>
    <row r="2293" spans="1:63" ht="27" x14ac:dyDescent="0.2">
      <c r="A2293" s="119" t="str">
        <f>'Data Entry'!D2322</f>
        <v>Respondent 2289</v>
      </c>
      <c r="B2293" s="52">
        <f>'Data Entry'!AN2322</f>
        <v>0</v>
      </c>
      <c r="C2293" s="52" t="str">
        <f>'Data Entry'!BX2322</f>
        <v/>
      </c>
      <c r="D2293" s="42" t="str">
        <f>'Data Entry'!BU2322</f>
        <v>No disability</v>
      </c>
      <c r="E2293" s="42">
        <f>'Data Entry'!O2322</f>
        <v>0</v>
      </c>
      <c r="F2293" s="42">
        <f>'Data Entry'!P2322</f>
        <v>0</v>
      </c>
      <c r="G2293" s="42">
        <f>'Data Entry'!Q2322</f>
        <v>0</v>
      </c>
      <c r="H2293" s="291">
        <f t="shared" si="560"/>
        <v>0</v>
      </c>
      <c r="I2293" s="42">
        <f>'Data Entry'!R2322</f>
        <v>0</v>
      </c>
      <c r="J2293" s="42">
        <f>'Data Entry'!S2322</f>
        <v>0</v>
      </c>
      <c r="K2293" s="42">
        <f>'Data Entry'!T2322</f>
        <v>0</v>
      </c>
      <c r="L2293" s="42">
        <f>'Data Entry'!U2322</f>
        <v>0</v>
      </c>
      <c r="M2293" s="291">
        <f t="shared" si="564"/>
        <v>0</v>
      </c>
      <c r="N2293" s="42">
        <f>'Data Entry'!V2322</f>
        <v>0</v>
      </c>
      <c r="O2293" s="42">
        <f>'Data Entry'!W2322</f>
        <v>0</v>
      </c>
      <c r="P2293" s="291">
        <f t="shared" si="565"/>
        <v>0</v>
      </c>
      <c r="Q2293" s="42">
        <f>'Data Entry'!X2322</f>
        <v>0</v>
      </c>
      <c r="R2293" s="42">
        <f>'Data Entry'!Y2322</f>
        <v>0</v>
      </c>
      <c r="S2293" s="42">
        <f>'Data Entry'!Z2322</f>
        <v>0</v>
      </c>
      <c r="T2293" s="291">
        <f t="shared" si="561"/>
        <v>0</v>
      </c>
      <c r="U2293" s="42">
        <f>'Data Entry'!AA2322</f>
        <v>0</v>
      </c>
      <c r="V2293" s="42">
        <f>'Data Entry'!AB2322</f>
        <v>0</v>
      </c>
      <c r="W2293" s="42">
        <f>'Data Entry'!AC2322</f>
        <v>0</v>
      </c>
      <c r="X2293" s="42">
        <f>'Data Entry'!AD2322</f>
        <v>0</v>
      </c>
      <c r="Y2293" s="291">
        <f t="shared" si="566"/>
        <v>0</v>
      </c>
      <c r="Z2293" s="42">
        <f>'Data Entry'!AE2322</f>
        <v>0</v>
      </c>
      <c r="AA2293" s="42">
        <f>'Data Entry'!AF2322</f>
        <v>0</v>
      </c>
      <c r="AB2293" s="291">
        <f t="shared" si="567"/>
        <v>0</v>
      </c>
      <c r="AC2293" s="42">
        <f>'Data Entry'!AH2322</f>
        <v>0</v>
      </c>
      <c r="AD2293" s="42">
        <f>'Data Entry'!AI2322</f>
        <v>0</v>
      </c>
      <c r="AE2293" s="42">
        <f>'Data Entry'!AJ2322</f>
        <v>0</v>
      </c>
      <c r="AF2293" s="42">
        <f>'Data Entry'!AK2322</f>
        <v>0</v>
      </c>
      <c r="AG2293" s="42">
        <f>'Data Entry'!AL2322</f>
        <v>0</v>
      </c>
      <c r="AH2293" s="42">
        <f>'Data Entry'!AM2322</f>
        <v>0</v>
      </c>
      <c r="AI2293" s="42">
        <f>'Data Entry'!AV2322</f>
        <v>0</v>
      </c>
      <c r="AJ2293" s="42">
        <f>'Data Entry'!AW2322</f>
        <v>0</v>
      </c>
      <c r="AK2293" s="42">
        <f>'Data Entry'!AX2322</f>
        <v>0</v>
      </c>
      <c r="AL2293" s="291">
        <f t="shared" si="562"/>
        <v>0</v>
      </c>
      <c r="AM2293" s="42">
        <f>'Data Entry'!AY2322</f>
        <v>0</v>
      </c>
      <c r="AN2293" s="42">
        <f>'Data Entry'!AZ2322</f>
        <v>0</v>
      </c>
      <c r="AO2293" s="42">
        <f>'Data Entry'!BA2322</f>
        <v>0</v>
      </c>
      <c r="AP2293" s="42">
        <f>'Data Entry'!BB2322</f>
        <v>0</v>
      </c>
      <c r="AQ2293" s="291">
        <f t="shared" si="568"/>
        <v>0</v>
      </c>
      <c r="AR2293" s="42">
        <f>'Data Entry'!BC2322</f>
        <v>0</v>
      </c>
      <c r="AS2293" s="42">
        <f>'Data Entry'!BD2322</f>
        <v>0</v>
      </c>
      <c r="AT2293" s="291">
        <f t="shared" si="569"/>
        <v>0</v>
      </c>
      <c r="AU2293" s="42">
        <f>'Data Entry'!BE2322</f>
        <v>0</v>
      </c>
      <c r="AV2293" s="42">
        <f>'Data Entry'!BF2322</f>
        <v>0</v>
      </c>
      <c r="AW2293" s="42">
        <f>'Data Entry'!BG2322</f>
        <v>0</v>
      </c>
      <c r="AX2293" s="291">
        <f t="shared" si="563"/>
        <v>0</v>
      </c>
      <c r="AY2293" s="42">
        <f>'Data Entry'!BH2322</f>
        <v>0</v>
      </c>
      <c r="AZ2293" s="42">
        <f>'Data Entry'!BI2322</f>
        <v>0</v>
      </c>
      <c r="BA2293" s="42">
        <f>'Data Entry'!BJ2322</f>
        <v>0</v>
      </c>
      <c r="BB2293" s="42">
        <f>'Data Entry'!BK2322</f>
        <v>0</v>
      </c>
      <c r="BC2293" s="291">
        <f t="shared" si="570"/>
        <v>0</v>
      </c>
      <c r="BD2293" s="42">
        <f>'Data Entry'!BL2322</f>
        <v>0</v>
      </c>
      <c r="BE2293" s="42">
        <f>'Data Entry'!BM2322</f>
        <v>0</v>
      </c>
      <c r="BF2293" s="291">
        <f t="shared" si="571"/>
        <v>0</v>
      </c>
      <c r="BG2293" s="305">
        <f t="shared" si="572"/>
        <v>0</v>
      </c>
      <c r="BH2293" s="288" t="str">
        <f>IFERROR((BG2293*'Data Entry'!$F$18)/'Data Entry'!$E$18,"")</f>
        <v/>
      </c>
      <c r="BI2293" s="305">
        <f t="shared" si="573"/>
        <v>0</v>
      </c>
      <c r="BJ2293" s="288" t="str">
        <f t="shared" si="574"/>
        <v/>
      </c>
      <c r="BK2293" s="307" t="str">
        <f t="shared" si="575"/>
        <v/>
      </c>
    </row>
    <row r="2294" spans="1:63" ht="27" x14ac:dyDescent="0.2">
      <c r="A2294" s="119" t="str">
        <f>'Data Entry'!D2323</f>
        <v>Respondent 2290</v>
      </c>
      <c r="B2294" s="52">
        <f>'Data Entry'!AN2323</f>
        <v>0</v>
      </c>
      <c r="C2294" s="52" t="str">
        <f>'Data Entry'!BX2323</f>
        <v/>
      </c>
      <c r="D2294" s="42" t="str">
        <f>'Data Entry'!BU2323</f>
        <v>No disability</v>
      </c>
      <c r="E2294" s="42">
        <f>'Data Entry'!O2323</f>
        <v>0</v>
      </c>
      <c r="F2294" s="42">
        <f>'Data Entry'!P2323</f>
        <v>0</v>
      </c>
      <c r="G2294" s="42">
        <f>'Data Entry'!Q2323</f>
        <v>0</v>
      </c>
      <c r="H2294" s="291">
        <f t="shared" si="560"/>
        <v>0</v>
      </c>
      <c r="I2294" s="42">
        <f>'Data Entry'!R2323</f>
        <v>0</v>
      </c>
      <c r="J2294" s="42">
        <f>'Data Entry'!S2323</f>
        <v>0</v>
      </c>
      <c r="K2294" s="42">
        <f>'Data Entry'!T2323</f>
        <v>0</v>
      </c>
      <c r="L2294" s="42">
        <f>'Data Entry'!U2323</f>
        <v>0</v>
      </c>
      <c r="M2294" s="291">
        <f t="shared" si="564"/>
        <v>0</v>
      </c>
      <c r="N2294" s="42">
        <f>'Data Entry'!V2323</f>
        <v>0</v>
      </c>
      <c r="O2294" s="42">
        <f>'Data Entry'!W2323</f>
        <v>0</v>
      </c>
      <c r="P2294" s="291">
        <f t="shared" si="565"/>
        <v>0</v>
      </c>
      <c r="Q2294" s="42">
        <f>'Data Entry'!X2323</f>
        <v>0</v>
      </c>
      <c r="R2294" s="42">
        <f>'Data Entry'!Y2323</f>
        <v>0</v>
      </c>
      <c r="S2294" s="42">
        <f>'Data Entry'!Z2323</f>
        <v>0</v>
      </c>
      <c r="T2294" s="291">
        <f t="shared" si="561"/>
        <v>0</v>
      </c>
      <c r="U2294" s="42">
        <f>'Data Entry'!AA2323</f>
        <v>0</v>
      </c>
      <c r="V2294" s="42">
        <f>'Data Entry'!AB2323</f>
        <v>0</v>
      </c>
      <c r="W2294" s="42">
        <f>'Data Entry'!AC2323</f>
        <v>0</v>
      </c>
      <c r="X2294" s="42">
        <f>'Data Entry'!AD2323</f>
        <v>0</v>
      </c>
      <c r="Y2294" s="291">
        <f t="shared" si="566"/>
        <v>0</v>
      </c>
      <c r="Z2294" s="42">
        <f>'Data Entry'!AE2323</f>
        <v>0</v>
      </c>
      <c r="AA2294" s="42">
        <f>'Data Entry'!AF2323</f>
        <v>0</v>
      </c>
      <c r="AB2294" s="291">
        <f t="shared" si="567"/>
        <v>0</v>
      </c>
      <c r="AC2294" s="42">
        <f>'Data Entry'!AH2323</f>
        <v>0</v>
      </c>
      <c r="AD2294" s="42">
        <f>'Data Entry'!AI2323</f>
        <v>0</v>
      </c>
      <c r="AE2294" s="42">
        <f>'Data Entry'!AJ2323</f>
        <v>0</v>
      </c>
      <c r="AF2294" s="42">
        <f>'Data Entry'!AK2323</f>
        <v>0</v>
      </c>
      <c r="AG2294" s="42">
        <f>'Data Entry'!AL2323</f>
        <v>0</v>
      </c>
      <c r="AH2294" s="42">
        <f>'Data Entry'!AM2323</f>
        <v>0</v>
      </c>
      <c r="AI2294" s="42">
        <f>'Data Entry'!AV2323</f>
        <v>0</v>
      </c>
      <c r="AJ2294" s="42">
        <f>'Data Entry'!AW2323</f>
        <v>0</v>
      </c>
      <c r="AK2294" s="42">
        <f>'Data Entry'!AX2323</f>
        <v>0</v>
      </c>
      <c r="AL2294" s="291">
        <f t="shared" si="562"/>
        <v>0</v>
      </c>
      <c r="AM2294" s="42">
        <f>'Data Entry'!AY2323</f>
        <v>0</v>
      </c>
      <c r="AN2294" s="42">
        <f>'Data Entry'!AZ2323</f>
        <v>0</v>
      </c>
      <c r="AO2294" s="42">
        <f>'Data Entry'!BA2323</f>
        <v>0</v>
      </c>
      <c r="AP2294" s="42">
        <f>'Data Entry'!BB2323</f>
        <v>0</v>
      </c>
      <c r="AQ2294" s="291">
        <f t="shared" si="568"/>
        <v>0</v>
      </c>
      <c r="AR2294" s="42">
        <f>'Data Entry'!BC2323</f>
        <v>0</v>
      </c>
      <c r="AS2294" s="42">
        <f>'Data Entry'!BD2323</f>
        <v>0</v>
      </c>
      <c r="AT2294" s="291">
        <f t="shared" si="569"/>
        <v>0</v>
      </c>
      <c r="AU2294" s="42">
        <f>'Data Entry'!BE2323</f>
        <v>0</v>
      </c>
      <c r="AV2294" s="42">
        <f>'Data Entry'!BF2323</f>
        <v>0</v>
      </c>
      <c r="AW2294" s="42">
        <f>'Data Entry'!BG2323</f>
        <v>0</v>
      </c>
      <c r="AX2294" s="291">
        <f t="shared" si="563"/>
        <v>0</v>
      </c>
      <c r="AY2294" s="42">
        <f>'Data Entry'!BH2323</f>
        <v>0</v>
      </c>
      <c r="AZ2294" s="42">
        <f>'Data Entry'!BI2323</f>
        <v>0</v>
      </c>
      <c r="BA2294" s="42">
        <f>'Data Entry'!BJ2323</f>
        <v>0</v>
      </c>
      <c r="BB2294" s="42">
        <f>'Data Entry'!BK2323</f>
        <v>0</v>
      </c>
      <c r="BC2294" s="291">
        <f t="shared" si="570"/>
        <v>0</v>
      </c>
      <c r="BD2294" s="42">
        <f>'Data Entry'!BL2323</f>
        <v>0</v>
      </c>
      <c r="BE2294" s="42">
        <f>'Data Entry'!BM2323</f>
        <v>0</v>
      </c>
      <c r="BF2294" s="291">
        <f t="shared" si="571"/>
        <v>0</v>
      </c>
      <c r="BG2294" s="305">
        <f t="shared" si="572"/>
        <v>0</v>
      </c>
      <c r="BH2294" s="288" t="str">
        <f>IFERROR((BG2294*'Data Entry'!$F$18)/'Data Entry'!$E$18,"")</f>
        <v/>
      </c>
      <c r="BI2294" s="305">
        <f t="shared" si="573"/>
        <v>0</v>
      </c>
      <c r="BJ2294" s="288" t="str">
        <f t="shared" si="574"/>
        <v/>
      </c>
      <c r="BK2294" s="307" t="str">
        <f t="shared" si="575"/>
        <v/>
      </c>
    </row>
    <row r="2295" spans="1:63" ht="27" x14ac:dyDescent="0.2">
      <c r="A2295" s="119" t="str">
        <f>'Data Entry'!D2324</f>
        <v>Respondent 2291</v>
      </c>
      <c r="B2295" s="52">
        <f>'Data Entry'!AN2324</f>
        <v>0</v>
      </c>
      <c r="C2295" s="52" t="str">
        <f>'Data Entry'!BX2324</f>
        <v/>
      </c>
      <c r="D2295" s="42" t="str">
        <f>'Data Entry'!BU2324</f>
        <v>No disability</v>
      </c>
      <c r="E2295" s="42">
        <f>'Data Entry'!O2324</f>
        <v>0</v>
      </c>
      <c r="F2295" s="42">
        <f>'Data Entry'!P2324</f>
        <v>0</v>
      </c>
      <c r="G2295" s="42">
        <f>'Data Entry'!Q2324</f>
        <v>0</v>
      </c>
      <c r="H2295" s="291">
        <f t="shared" si="560"/>
        <v>0</v>
      </c>
      <c r="I2295" s="42">
        <f>'Data Entry'!R2324</f>
        <v>0</v>
      </c>
      <c r="J2295" s="42">
        <f>'Data Entry'!S2324</f>
        <v>0</v>
      </c>
      <c r="K2295" s="42">
        <f>'Data Entry'!T2324</f>
        <v>0</v>
      </c>
      <c r="L2295" s="42">
        <f>'Data Entry'!U2324</f>
        <v>0</v>
      </c>
      <c r="M2295" s="291">
        <f t="shared" si="564"/>
        <v>0</v>
      </c>
      <c r="N2295" s="42">
        <f>'Data Entry'!V2324</f>
        <v>0</v>
      </c>
      <c r="O2295" s="42">
        <f>'Data Entry'!W2324</f>
        <v>0</v>
      </c>
      <c r="P2295" s="291">
        <f t="shared" si="565"/>
        <v>0</v>
      </c>
      <c r="Q2295" s="42">
        <f>'Data Entry'!X2324</f>
        <v>0</v>
      </c>
      <c r="R2295" s="42">
        <f>'Data Entry'!Y2324</f>
        <v>0</v>
      </c>
      <c r="S2295" s="42">
        <f>'Data Entry'!Z2324</f>
        <v>0</v>
      </c>
      <c r="T2295" s="291">
        <f t="shared" si="561"/>
        <v>0</v>
      </c>
      <c r="U2295" s="42">
        <f>'Data Entry'!AA2324</f>
        <v>0</v>
      </c>
      <c r="V2295" s="42">
        <f>'Data Entry'!AB2324</f>
        <v>0</v>
      </c>
      <c r="W2295" s="42">
        <f>'Data Entry'!AC2324</f>
        <v>0</v>
      </c>
      <c r="X2295" s="42">
        <f>'Data Entry'!AD2324</f>
        <v>0</v>
      </c>
      <c r="Y2295" s="291">
        <f t="shared" si="566"/>
        <v>0</v>
      </c>
      <c r="Z2295" s="42">
        <f>'Data Entry'!AE2324</f>
        <v>0</v>
      </c>
      <c r="AA2295" s="42">
        <f>'Data Entry'!AF2324</f>
        <v>0</v>
      </c>
      <c r="AB2295" s="291">
        <f t="shared" si="567"/>
        <v>0</v>
      </c>
      <c r="AC2295" s="42">
        <f>'Data Entry'!AH2324</f>
        <v>0</v>
      </c>
      <c r="AD2295" s="42">
        <f>'Data Entry'!AI2324</f>
        <v>0</v>
      </c>
      <c r="AE2295" s="42">
        <f>'Data Entry'!AJ2324</f>
        <v>0</v>
      </c>
      <c r="AF2295" s="42">
        <f>'Data Entry'!AK2324</f>
        <v>0</v>
      </c>
      <c r="AG2295" s="42">
        <f>'Data Entry'!AL2324</f>
        <v>0</v>
      </c>
      <c r="AH2295" s="42">
        <f>'Data Entry'!AM2324</f>
        <v>0</v>
      </c>
      <c r="AI2295" s="42">
        <f>'Data Entry'!AV2324</f>
        <v>0</v>
      </c>
      <c r="AJ2295" s="42">
        <f>'Data Entry'!AW2324</f>
        <v>0</v>
      </c>
      <c r="AK2295" s="42">
        <f>'Data Entry'!AX2324</f>
        <v>0</v>
      </c>
      <c r="AL2295" s="291">
        <f t="shared" si="562"/>
        <v>0</v>
      </c>
      <c r="AM2295" s="42">
        <f>'Data Entry'!AY2324</f>
        <v>0</v>
      </c>
      <c r="AN2295" s="42">
        <f>'Data Entry'!AZ2324</f>
        <v>0</v>
      </c>
      <c r="AO2295" s="42">
        <f>'Data Entry'!BA2324</f>
        <v>0</v>
      </c>
      <c r="AP2295" s="42">
        <f>'Data Entry'!BB2324</f>
        <v>0</v>
      </c>
      <c r="AQ2295" s="291">
        <f t="shared" si="568"/>
        <v>0</v>
      </c>
      <c r="AR2295" s="42">
        <f>'Data Entry'!BC2324</f>
        <v>0</v>
      </c>
      <c r="AS2295" s="42">
        <f>'Data Entry'!BD2324</f>
        <v>0</v>
      </c>
      <c r="AT2295" s="291">
        <f t="shared" si="569"/>
        <v>0</v>
      </c>
      <c r="AU2295" s="42">
        <f>'Data Entry'!BE2324</f>
        <v>0</v>
      </c>
      <c r="AV2295" s="42">
        <f>'Data Entry'!BF2324</f>
        <v>0</v>
      </c>
      <c r="AW2295" s="42">
        <f>'Data Entry'!BG2324</f>
        <v>0</v>
      </c>
      <c r="AX2295" s="291">
        <f t="shared" si="563"/>
        <v>0</v>
      </c>
      <c r="AY2295" s="42">
        <f>'Data Entry'!BH2324</f>
        <v>0</v>
      </c>
      <c r="AZ2295" s="42">
        <f>'Data Entry'!BI2324</f>
        <v>0</v>
      </c>
      <c r="BA2295" s="42">
        <f>'Data Entry'!BJ2324</f>
        <v>0</v>
      </c>
      <c r="BB2295" s="42">
        <f>'Data Entry'!BK2324</f>
        <v>0</v>
      </c>
      <c r="BC2295" s="291">
        <f t="shared" si="570"/>
        <v>0</v>
      </c>
      <c r="BD2295" s="42">
        <f>'Data Entry'!BL2324</f>
        <v>0</v>
      </c>
      <c r="BE2295" s="42">
        <f>'Data Entry'!BM2324</f>
        <v>0</v>
      </c>
      <c r="BF2295" s="291">
        <f t="shared" si="571"/>
        <v>0</v>
      </c>
      <c r="BG2295" s="305">
        <f t="shared" si="572"/>
        <v>0</v>
      </c>
      <c r="BH2295" s="288" t="str">
        <f>IFERROR((BG2295*'Data Entry'!$F$18)/'Data Entry'!$E$18,"")</f>
        <v/>
      </c>
      <c r="BI2295" s="305">
        <f t="shared" si="573"/>
        <v>0</v>
      </c>
      <c r="BJ2295" s="288" t="str">
        <f t="shared" si="574"/>
        <v/>
      </c>
      <c r="BK2295" s="307" t="str">
        <f t="shared" si="575"/>
        <v/>
      </c>
    </row>
    <row r="2296" spans="1:63" ht="27" x14ac:dyDescent="0.2">
      <c r="A2296" s="119" t="str">
        <f>'Data Entry'!D2325</f>
        <v>Respondent 2292</v>
      </c>
      <c r="B2296" s="52">
        <f>'Data Entry'!AN2325</f>
        <v>0</v>
      </c>
      <c r="C2296" s="52" t="str">
        <f>'Data Entry'!BX2325</f>
        <v/>
      </c>
      <c r="D2296" s="42" t="str">
        <f>'Data Entry'!BU2325</f>
        <v>No disability</v>
      </c>
      <c r="E2296" s="42">
        <f>'Data Entry'!O2325</f>
        <v>0</v>
      </c>
      <c r="F2296" s="42">
        <f>'Data Entry'!P2325</f>
        <v>0</v>
      </c>
      <c r="G2296" s="42">
        <f>'Data Entry'!Q2325</f>
        <v>0</v>
      </c>
      <c r="H2296" s="291">
        <f t="shared" si="560"/>
        <v>0</v>
      </c>
      <c r="I2296" s="42">
        <f>'Data Entry'!R2325</f>
        <v>0</v>
      </c>
      <c r="J2296" s="42">
        <f>'Data Entry'!S2325</f>
        <v>0</v>
      </c>
      <c r="K2296" s="42">
        <f>'Data Entry'!T2325</f>
        <v>0</v>
      </c>
      <c r="L2296" s="42">
        <f>'Data Entry'!U2325</f>
        <v>0</v>
      </c>
      <c r="M2296" s="291">
        <f t="shared" si="564"/>
        <v>0</v>
      </c>
      <c r="N2296" s="42">
        <f>'Data Entry'!V2325</f>
        <v>0</v>
      </c>
      <c r="O2296" s="42">
        <f>'Data Entry'!W2325</f>
        <v>0</v>
      </c>
      <c r="P2296" s="291">
        <f t="shared" si="565"/>
        <v>0</v>
      </c>
      <c r="Q2296" s="42">
        <f>'Data Entry'!X2325</f>
        <v>0</v>
      </c>
      <c r="R2296" s="42">
        <f>'Data Entry'!Y2325</f>
        <v>0</v>
      </c>
      <c r="S2296" s="42">
        <f>'Data Entry'!Z2325</f>
        <v>0</v>
      </c>
      <c r="T2296" s="291">
        <f t="shared" si="561"/>
        <v>0</v>
      </c>
      <c r="U2296" s="42">
        <f>'Data Entry'!AA2325</f>
        <v>0</v>
      </c>
      <c r="V2296" s="42">
        <f>'Data Entry'!AB2325</f>
        <v>0</v>
      </c>
      <c r="W2296" s="42">
        <f>'Data Entry'!AC2325</f>
        <v>0</v>
      </c>
      <c r="X2296" s="42">
        <f>'Data Entry'!AD2325</f>
        <v>0</v>
      </c>
      <c r="Y2296" s="291">
        <f t="shared" si="566"/>
        <v>0</v>
      </c>
      <c r="Z2296" s="42">
        <f>'Data Entry'!AE2325</f>
        <v>0</v>
      </c>
      <c r="AA2296" s="42">
        <f>'Data Entry'!AF2325</f>
        <v>0</v>
      </c>
      <c r="AB2296" s="291">
        <f t="shared" si="567"/>
        <v>0</v>
      </c>
      <c r="AC2296" s="42">
        <f>'Data Entry'!AH2325</f>
        <v>0</v>
      </c>
      <c r="AD2296" s="42">
        <f>'Data Entry'!AI2325</f>
        <v>0</v>
      </c>
      <c r="AE2296" s="42">
        <f>'Data Entry'!AJ2325</f>
        <v>0</v>
      </c>
      <c r="AF2296" s="42">
        <f>'Data Entry'!AK2325</f>
        <v>0</v>
      </c>
      <c r="AG2296" s="42">
        <f>'Data Entry'!AL2325</f>
        <v>0</v>
      </c>
      <c r="AH2296" s="42">
        <f>'Data Entry'!AM2325</f>
        <v>0</v>
      </c>
      <c r="AI2296" s="42">
        <f>'Data Entry'!AV2325</f>
        <v>0</v>
      </c>
      <c r="AJ2296" s="42">
        <f>'Data Entry'!AW2325</f>
        <v>0</v>
      </c>
      <c r="AK2296" s="42">
        <f>'Data Entry'!AX2325</f>
        <v>0</v>
      </c>
      <c r="AL2296" s="291">
        <f t="shared" si="562"/>
        <v>0</v>
      </c>
      <c r="AM2296" s="42">
        <f>'Data Entry'!AY2325</f>
        <v>0</v>
      </c>
      <c r="AN2296" s="42">
        <f>'Data Entry'!AZ2325</f>
        <v>0</v>
      </c>
      <c r="AO2296" s="42">
        <f>'Data Entry'!BA2325</f>
        <v>0</v>
      </c>
      <c r="AP2296" s="42">
        <f>'Data Entry'!BB2325</f>
        <v>0</v>
      </c>
      <c r="AQ2296" s="291">
        <f t="shared" si="568"/>
        <v>0</v>
      </c>
      <c r="AR2296" s="42">
        <f>'Data Entry'!BC2325</f>
        <v>0</v>
      </c>
      <c r="AS2296" s="42">
        <f>'Data Entry'!BD2325</f>
        <v>0</v>
      </c>
      <c r="AT2296" s="291">
        <f t="shared" si="569"/>
        <v>0</v>
      </c>
      <c r="AU2296" s="42">
        <f>'Data Entry'!BE2325</f>
        <v>0</v>
      </c>
      <c r="AV2296" s="42">
        <f>'Data Entry'!BF2325</f>
        <v>0</v>
      </c>
      <c r="AW2296" s="42">
        <f>'Data Entry'!BG2325</f>
        <v>0</v>
      </c>
      <c r="AX2296" s="291">
        <f t="shared" si="563"/>
        <v>0</v>
      </c>
      <c r="AY2296" s="42">
        <f>'Data Entry'!BH2325</f>
        <v>0</v>
      </c>
      <c r="AZ2296" s="42">
        <f>'Data Entry'!BI2325</f>
        <v>0</v>
      </c>
      <c r="BA2296" s="42">
        <f>'Data Entry'!BJ2325</f>
        <v>0</v>
      </c>
      <c r="BB2296" s="42">
        <f>'Data Entry'!BK2325</f>
        <v>0</v>
      </c>
      <c r="BC2296" s="291">
        <f t="shared" si="570"/>
        <v>0</v>
      </c>
      <c r="BD2296" s="42">
        <f>'Data Entry'!BL2325</f>
        <v>0</v>
      </c>
      <c r="BE2296" s="42">
        <f>'Data Entry'!BM2325</f>
        <v>0</v>
      </c>
      <c r="BF2296" s="291">
        <f t="shared" si="571"/>
        <v>0</v>
      </c>
      <c r="BG2296" s="305">
        <f t="shared" si="572"/>
        <v>0</v>
      </c>
      <c r="BH2296" s="288" t="str">
        <f>IFERROR((BG2296*'Data Entry'!$F$18)/'Data Entry'!$E$18,"")</f>
        <v/>
      </c>
      <c r="BI2296" s="305">
        <f t="shared" si="573"/>
        <v>0</v>
      </c>
      <c r="BJ2296" s="288" t="str">
        <f t="shared" si="574"/>
        <v/>
      </c>
      <c r="BK2296" s="307" t="str">
        <f t="shared" si="575"/>
        <v/>
      </c>
    </row>
    <row r="2297" spans="1:63" ht="27" x14ac:dyDescent="0.2">
      <c r="A2297" s="119" t="str">
        <f>'Data Entry'!D2326</f>
        <v>Respondent 2293</v>
      </c>
      <c r="B2297" s="52">
        <f>'Data Entry'!AN2326</f>
        <v>0</v>
      </c>
      <c r="C2297" s="52" t="str">
        <f>'Data Entry'!BX2326</f>
        <v/>
      </c>
      <c r="D2297" s="42" t="str">
        <f>'Data Entry'!BU2326</f>
        <v>No disability</v>
      </c>
      <c r="E2297" s="42">
        <f>'Data Entry'!O2326</f>
        <v>0</v>
      </c>
      <c r="F2297" s="42">
        <f>'Data Entry'!P2326</f>
        <v>0</v>
      </c>
      <c r="G2297" s="42">
        <f>'Data Entry'!Q2326</f>
        <v>0</v>
      </c>
      <c r="H2297" s="291">
        <f t="shared" si="560"/>
        <v>0</v>
      </c>
      <c r="I2297" s="42">
        <f>'Data Entry'!R2326</f>
        <v>0</v>
      </c>
      <c r="J2297" s="42">
        <f>'Data Entry'!S2326</f>
        <v>0</v>
      </c>
      <c r="K2297" s="42">
        <f>'Data Entry'!T2326</f>
        <v>0</v>
      </c>
      <c r="L2297" s="42">
        <f>'Data Entry'!U2326</f>
        <v>0</v>
      </c>
      <c r="M2297" s="291">
        <f t="shared" si="564"/>
        <v>0</v>
      </c>
      <c r="N2297" s="42">
        <f>'Data Entry'!V2326</f>
        <v>0</v>
      </c>
      <c r="O2297" s="42">
        <f>'Data Entry'!W2326</f>
        <v>0</v>
      </c>
      <c r="P2297" s="291">
        <f t="shared" si="565"/>
        <v>0</v>
      </c>
      <c r="Q2297" s="42">
        <f>'Data Entry'!X2326</f>
        <v>0</v>
      </c>
      <c r="R2297" s="42">
        <f>'Data Entry'!Y2326</f>
        <v>0</v>
      </c>
      <c r="S2297" s="42">
        <f>'Data Entry'!Z2326</f>
        <v>0</v>
      </c>
      <c r="T2297" s="291">
        <f t="shared" si="561"/>
        <v>0</v>
      </c>
      <c r="U2297" s="42">
        <f>'Data Entry'!AA2326</f>
        <v>0</v>
      </c>
      <c r="V2297" s="42">
        <f>'Data Entry'!AB2326</f>
        <v>0</v>
      </c>
      <c r="W2297" s="42">
        <f>'Data Entry'!AC2326</f>
        <v>0</v>
      </c>
      <c r="X2297" s="42">
        <f>'Data Entry'!AD2326</f>
        <v>0</v>
      </c>
      <c r="Y2297" s="291">
        <f t="shared" si="566"/>
        <v>0</v>
      </c>
      <c r="Z2297" s="42">
        <f>'Data Entry'!AE2326</f>
        <v>0</v>
      </c>
      <c r="AA2297" s="42">
        <f>'Data Entry'!AF2326</f>
        <v>0</v>
      </c>
      <c r="AB2297" s="291">
        <f t="shared" si="567"/>
        <v>0</v>
      </c>
      <c r="AC2297" s="42">
        <f>'Data Entry'!AH2326</f>
        <v>0</v>
      </c>
      <c r="AD2297" s="42">
        <f>'Data Entry'!AI2326</f>
        <v>0</v>
      </c>
      <c r="AE2297" s="42">
        <f>'Data Entry'!AJ2326</f>
        <v>0</v>
      </c>
      <c r="AF2297" s="42">
        <f>'Data Entry'!AK2326</f>
        <v>0</v>
      </c>
      <c r="AG2297" s="42">
        <f>'Data Entry'!AL2326</f>
        <v>0</v>
      </c>
      <c r="AH2297" s="42">
        <f>'Data Entry'!AM2326</f>
        <v>0</v>
      </c>
      <c r="AI2297" s="42">
        <f>'Data Entry'!AV2326</f>
        <v>0</v>
      </c>
      <c r="AJ2297" s="42">
        <f>'Data Entry'!AW2326</f>
        <v>0</v>
      </c>
      <c r="AK2297" s="42">
        <f>'Data Entry'!AX2326</f>
        <v>0</v>
      </c>
      <c r="AL2297" s="291">
        <f t="shared" si="562"/>
        <v>0</v>
      </c>
      <c r="AM2297" s="42">
        <f>'Data Entry'!AY2326</f>
        <v>0</v>
      </c>
      <c r="AN2297" s="42">
        <f>'Data Entry'!AZ2326</f>
        <v>0</v>
      </c>
      <c r="AO2297" s="42">
        <f>'Data Entry'!BA2326</f>
        <v>0</v>
      </c>
      <c r="AP2297" s="42">
        <f>'Data Entry'!BB2326</f>
        <v>0</v>
      </c>
      <c r="AQ2297" s="291">
        <f t="shared" si="568"/>
        <v>0</v>
      </c>
      <c r="AR2297" s="42">
        <f>'Data Entry'!BC2326</f>
        <v>0</v>
      </c>
      <c r="AS2297" s="42">
        <f>'Data Entry'!BD2326</f>
        <v>0</v>
      </c>
      <c r="AT2297" s="291">
        <f t="shared" si="569"/>
        <v>0</v>
      </c>
      <c r="AU2297" s="42">
        <f>'Data Entry'!BE2326</f>
        <v>0</v>
      </c>
      <c r="AV2297" s="42">
        <f>'Data Entry'!BF2326</f>
        <v>0</v>
      </c>
      <c r="AW2297" s="42">
        <f>'Data Entry'!BG2326</f>
        <v>0</v>
      </c>
      <c r="AX2297" s="291">
        <f t="shared" si="563"/>
        <v>0</v>
      </c>
      <c r="AY2297" s="42">
        <f>'Data Entry'!BH2326</f>
        <v>0</v>
      </c>
      <c r="AZ2297" s="42">
        <f>'Data Entry'!BI2326</f>
        <v>0</v>
      </c>
      <c r="BA2297" s="42">
        <f>'Data Entry'!BJ2326</f>
        <v>0</v>
      </c>
      <c r="BB2297" s="42">
        <f>'Data Entry'!BK2326</f>
        <v>0</v>
      </c>
      <c r="BC2297" s="291">
        <f t="shared" si="570"/>
        <v>0</v>
      </c>
      <c r="BD2297" s="42">
        <f>'Data Entry'!BL2326</f>
        <v>0</v>
      </c>
      <c r="BE2297" s="42">
        <f>'Data Entry'!BM2326</f>
        <v>0</v>
      </c>
      <c r="BF2297" s="291">
        <f t="shared" si="571"/>
        <v>0</v>
      </c>
      <c r="BG2297" s="305">
        <f t="shared" si="572"/>
        <v>0</v>
      </c>
      <c r="BH2297" s="288" t="str">
        <f>IFERROR((BG2297*'Data Entry'!$F$18)/'Data Entry'!$E$18,"")</f>
        <v/>
      </c>
      <c r="BI2297" s="305">
        <f t="shared" si="573"/>
        <v>0</v>
      </c>
      <c r="BJ2297" s="288" t="str">
        <f t="shared" si="574"/>
        <v/>
      </c>
      <c r="BK2297" s="307" t="str">
        <f t="shared" si="575"/>
        <v/>
      </c>
    </row>
    <row r="2298" spans="1:63" ht="27" x14ac:dyDescent="0.2">
      <c r="A2298" s="119" t="str">
        <f>'Data Entry'!D2327</f>
        <v>Respondent 2294</v>
      </c>
      <c r="B2298" s="52">
        <f>'Data Entry'!AN2327</f>
        <v>0</v>
      </c>
      <c r="C2298" s="52" t="str">
        <f>'Data Entry'!BX2327</f>
        <v/>
      </c>
      <c r="D2298" s="42" t="str">
        <f>'Data Entry'!BU2327</f>
        <v>No disability</v>
      </c>
      <c r="E2298" s="42">
        <f>'Data Entry'!O2327</f>
        <v>0</v>
      </c>
      <c r="F2298" s="42">
        <f>'Data Entry'!P2327</f>
        <v>0</v>
      </c>
      <c r="G2298" s="42">
        <f>'Data Entry'!Q2327</f>
        <v>0</v>
      </c>
      <c r="H2298" s="291">
        <f t="shared" si="560"/>
        <v>0</v>
      </c>
      <c r="I2298" s="42">
        <f>'Data Entry'!R2327</f>
        <v>0</v>
      </c>
      <c r="J2298" s="42">
        <f>'Data Entry'!S2327</f>
        <v>0</v>
      </c>
      <c r="K2298" s="42">
        <f>'Data Entry'!T2327</f>
        <v>0</v>
      </c>
      <c r="L2298" s="42">
        <f>'Data Entry'!U2327</f>
        <v>0</v>
      </c>
      <c r="M2298" s="291">
        <f t="shared" si="564"/>
        <v>0</v>
      </c>
      <c r="N2298" s="42">
        <f>'Data Entry'!V2327</f>
        <v>0</v>
      </c>
      <c r="O2298" s="42">
        <f>'Data Entry'!W2327</f>
        <v>0</v>
      </c>
      <c r="P2298" s="291">
        <f t="shared" si="565"/>
        <v>0</v>
      </c>
      <c r="Q2298" s="42">
        <f>'Data Entry'!X2327</f>
        <v>0</v>
      </c>
      <c r="R2298" s="42">
        <f>'Data Entry'!Y2327</f>
        <v>0</v>
      </c>
      <c r="S2298" s="42">
        <f>'Data Entry'!Z2327</f>
        <v>0</v>
      </c>
      <c r="T2298" s="291">
        <f t="shared" si="561"/>
        <v>0</v>
      </c>
      <c r="U2298" s="42">
        <f>'Data Entry'!AA2327</f>
        <v>0</v>
      </c>
      <c r="V2298" s="42">
        <f>'Data Entry'!AB2327</f>
        <v>0</v>
      </c>
      <c r="W2298" s="42">
        <f>'Data Entry'!AC2327</f>
        <v>0</v>
      </c>
      <c r="X2298" s="42">
        <f>'Data Entry'!AD2327</f>
        <v>0</v>
      </c>
      <c r="Y2298" s="291">
        <f t="shared" si="566"/>
        <v>0</v>
      </c>
      <c r="Z2298" s="42">
        <f>'Data Entry'!AE2327</f>
        <v>0</v>
      </c>
      <c r="AA2298" s="42">
        <f>'Data Entry'!AF2327</f>
        <v>0</v>
      </c>
      <c r="AB2298" s="291">
        <f t="shared" si="567"/>
        <v>0</v>
      </c>
      <c r="AC2298" s="42">
        <f>'Data Entry'!AH2327</f>
        <v>0</v>
      </c>
      <c r="AD2298" s="42">
        <f>'Data Entry'!AI2327</f>
        <v>0</v>
      </c>
      <c r="AE2298" s="42">
        <f>'Data Entry'!AJ2327</f>
        <v>0</v>
      </c>
      <c r="AF2298" s="42">
        <f>'Data Entry'!AK2327</f>
        <v>0</v>
      </c>
      <c r="AG2298" s="42">
        <f>'Data Entry'!AL2327</f>
        <v>0</v>
      </c>
      <c r="AH2298" s="42">
        <f>'Data Entry'!AM2327</f>
        <v>0</v>
      </c>
      <c r="AI2298" s="42">
        <f>'Data Entry'!AV2327</f>
        <v>0</v>
      </c>
      <c r="AJ2298" s="42">
        <f>'Data Entry'!AW2327</f>
        <v>0</v>
      </c>
      <c r="AK2298" s="42">
        <f>'Data Entry'!AX2327</f>
        <v>0</v>
      </c>
      <c r="AL2298" s="291">
        <f t="shared" si="562"/>
        <v>0</v>
      </c>
      <c r="AM2298" s="42">
        <f>'Data Entry'!AY2327</f>
        <v>0</v>
      </c>
      <c r="AN2298" s="42">
        <f>'Data Entry'!AZ2327</f>
        <v>0</v>
      </c>
      <c r="AO2298" s="42">
        <f>'Data Entry'!BA2327</f>
        <v>0</v>
      </c>
      <c r="AP2298" s="42">
        <f>'Data Entry'!BB2327</f>
        <v>0</v>
      </c>
      <c r="AQ2298" s="291">
        <f t="shared" si="568"/>
        <v>0</v>
      </c>
      <c r="AR2298" s="42">
        <f>'Data Entry'!BC2327</f>
        <v>0</v>
      </c>
      <c r="AS2298" s="42">
        <f>'Data Entry'!BD2327</f>
        <v>0</v>
      </c>
      <c r="AT2298" s="291">
        <f t="shared" si="569"/>
        <v>0</v>
      </c>
      <c r="AU2298" s="42">
        <f>'Data Entry'!BE2327</f>
        <v>0</v>
      </c>
      <c r="AV2298" s="42">
        <f>'Data Entry'!BF2327</f>
        <v>0</v>
      </c>
      <c r="AW2298" s="42">
        <f>'Data Entry'!BG2327</f>
        <v>0</v>
      </c>
      <c r="AX2298" s="291">
        <f t="shared" si="563"/>
        <v>0</v>
      </c>
      <c r="AY2298" s="42">
        <f>'Data Entry'!BH2327</f>
        <v>0</v>
      </c>
      <c r="AZ2298" s="42">
        <f>'Data Entry'!BI2327</f>
        <v>0</v>
      </c>
      <c r="BA2298" s="42">
        <f>'Data Entry'!BJ2327</f>
        <v>0</v>
      </c>
      <c r="BB2298" s="42">
        <f>'Data Entry'!BK2327</f>
        <v>0</v>
      </c>
      <c r="BC2298" s="291">
        <f t="shared" si="570"/>
        <v>0</v>
      </c>
      <c r="BD2298" s="42">
        <f>'Data Entry'!BL2327</f>
        <v>0</v>
      </c>
      <c r="BE2298" s="42">
        <f>'Data Entry'!BM2327</f>
        <v>0</v>
      </c>
      <c r="BF2298" s="291">
        <f t="shared" si="571"/>
        <v>0</v>
      </c>
      <c r="BG2298" s="305">
        <f t="shared" si="572"/>
        <v>0</v>
      </c>
      <c r="BH2298" s="288" t="str">
        <f>IFERROR((BG2298*'Data Entry'!$F$18)/'Data Entry'!$E$18,"")</f>
        <v/>
      </c>
      <c r="BI2298" s="305">
        <f t="shared" si="573"/>
        <v>0</v>
      </c>
      <c r="BJ2298" s="288" t="str">
        <f t="shared" si="574"/>
        <v/>
      </c>
      <c r="BK2298" s="307" t="str">
        <f t="shared" si="575"/>
        <v/>
      </c>
    </row>
    <row r="2299" spans="1:63" ht="27" x14ac:dyDescent="0.2">
      <c r="A2299" s="119" t="str">
        <f>'Data Entry'!D2328</f>
        <v>Respondent 2295</v>
      </c>
      <c r="B2299" s="52">
        <f>'Data Entry'!AN2328</f>
        <v>0</v>
      </c>
      <c r="C2299" s="52" t="str">
        <f>'Data Entry'!BX2328</f>
        <v/>
      </c>
      <c r="D2299" s="42" t="str">
        <f>'Data Entry'!BU2328</f>
        <v>No disability</v>
      </c>
      <c r="E2299" s="42">
        <f>'Data Entry'!O2328</f>
        <v>0</v>
      </c>
      <c r="F2299" s="42">
        <f>'Data Entry'!P2328</f>
        <v>0</v>
      </c>
      <c r="G2299" s="42">
        <f>'Data Entry'!Q2328</f>
        <v>0</v>
      </c>
      <c r="H2299" s="291">
        <f t="shared" si="560"/>
        <v>0</v>
      </c>
      <c r="I2299" s="42">
        <f>'Data Entry'!R2328</f>
        <v>0</v>
      </c>
      <c r="J2299" s="42">
        <f>'Data Entry'!S2328</f>
        <v>0</v>
      </c>
      <c r="K2299" s="42">
        <f>'Data Entry'!T2328</f>
        <v>0</v>
      </c>
      <c r="L2299" s="42">
        <f>'Data Entry'!U2328</f>
        <v>0</v>
      </c>
      <c r="M2299" s="291">
        <f t="shared" si="564"/>
        <v>0</v>
      </c>
      <c r="N2299" s="42">
        <f>'Data Entry'!V2328</f>
        <v>0</v>
      </c>
      <c r="O2299" s="42">
        <f>'Data Entry'!W2328</f>
        <v>0</v>
      </c>
      <c r="P2299" s="291">
        <f t="shared" si="565"/>
        <v>0</v>
      </c>
      <c r="Q2299" s="42">
        <f>'Data Entry'!X2328</f>
        <v>0</v>
      </c>
      <c r="R2299" s="42">
        <f>'Data Entry'!Y2328</f>
        <v>0</v>
      </c>
      <c r="S2299" s="42">
        <f>'Data Entry'!Z2328</f>
        <v>0</v>
      </c>
      <c r="T2299" s="291">
        <f t="shared" si="561"/>
        <v>0</v>
      </c>
      <c r="U2299" s="42">
        <f>'Data Entry'!AA2328</f>
        <v>0</v>
      </c>
      <c r="V2299" s="42">
        <f>'Data Entry'!AB2328</f>
        <v>0</v>
      </c>
      <c r="W2299" s="42">
        <f>'Data Entry'!AC2328</f>
        <v>0</v>
      </c>
      <c r="X2299" s="42">
        <f>'Data Entry'!AD2328</f>
        <v>0</v>
      </c>
      <c r="Y2299" s="291">
        <f t="shared" si="566"/>
        <v>0</v>
      </c>
      <c r="Z2299" s="42">
        <f>'Data Entry'!AE2328</f>
        <v>0</v>
      </c>
      <c r="AA2299" s="42">
        <f>'Data Entry'!AF2328</f>
        <v>0</v>
      </c>
      <c r="AB2299" s="291">
        <f t="shared" si="567"/>
        <v>0</v>
      </c>
      <c r="AC2299" s="42">
        <f>'Data Entry'!AH2328</f>
        <v>0</v>
      </c>
      <c r="AD2299" s="42">
        <f>'Data Entry'!AI2328</f>
        <v>0</v>
      </c>
      <c r="AE2299" s="42">
        <f>'Data Entry'!AJ2328</f>
        <v>0</v>
      </c>
      <c r="AF2299" s="42">
        <f>'Data Entry'!AK2328</f>
        <v>0</v>
      </c>
      <c r="AG2299" s="42">
        <f>'Data Entry'!AL2328</f>
        <v>0</v>
      </c>
      <c r="AH2299" s="42">
        <f>'Data Entry'!AM2328</f>
        <v>0</v>
      </c>
      <c r="AI2299" s="42">
        <f>'Data Entry'!AV2328</f>
        <v>0</v>
      </c>
      <c r="AJ2299" s="42">
        <f>'Data Entry'!AW2328</f>
        <v>0</v>
      </c>
      <c r="AK2299" s="42">
        <f>'Data Entry'!AX2328</f>
        <v>0</v>
      </c>
      <c r="AL2299" s="291">
        <f t="shared" si="562"/>
        <v>0</v>
      </c>
      <c r="AM2299" s="42">
        <f>'Data Entry'!AY2328</f>
        <v>0</v>
      </c>
      <c r="AN2299" s="42">
        <f>'Data Entry'!AZ2328</f>
        <v>0</v>
      </c>
      <c r="AO2299" s="42">
        <f>'Data Entry'!BA2328</f>
        <v>0</v>
      </c>
      <c r="AP2299" s="42">
        <f>'Data Entry'!BB2328</f>
        <v>0</v>
      </c>
      <c r="AQ2299" s="291">
        <f t="shared" si="568"/>
        <v>0</v>
      </c>
      <c r="AR2299" s="42">
        <f>'Data Entry'!BC2328</f>
        <v>0</v>
      </c>
      <c r="AS2299" s="42">
        <f>'Data Entry'!BD2328</f>
        <v>0</v>
      </c>
      <c r="AT2299" s="291">
        <f t="shared" si="569"/>
        <v>0</v>
      </c>
      <c r="AU2299" s="42">
        <f>'Data Entry'!BE2328</f>
        <v>0</v>
      </c>
      <c r="AV2299" s="42">
        <f>'Data Entry'!BF2328</f>
        <v>0</v>
      </c>
      <c r="AW2299" s="42">
        <f>'Data Entry'!BG2328</f>
        <v>0</v>
      </c>
      <c r="AX2299" s="291">
        <f t="shared" si="563"/>
        <v>0</v>
      </c>
      <c r="AY2299" s="42">
        <f>'Data Entry'!BH2328</f>
        <v>0</v>
      </c>
      <c r="AZ2299" s="42">
        <f>'Data Entry'!BI2328</f>
        <v>0</v>
      </c>
      <c r="BA2299" s="42">
        <f>'Data Entry'!BJ2328</f>
        <v>0</v>
      </c>
      <c r="BB2299" s="42">
        <f>'Data Entry'!BK2328</f>
        <v>0</v>
      </c>
      <c r="BC2299" s="291">
        <f t="shared" si="570"/>
        <v>0</v>
      </c>
      <c r="BD2299" s="42">
        <f>'Data Entry'!BL2328</f>
        <v>0</v>
      </c>
      <c r="BE2299" s="42">
        <f>'Data Entry'!BM2328</f>
        <v>0</v>
      </c>
      <c r="BF2299" s="291">
        <f t="shared" si="571"/>
        <v>0</v>
      </c>
      <c r="BG2299" s="305">
        <f t="shared" si="572"/>
        <v>0</v>
      </c>
      <c r="BH2299" s="288" t="str">
        <f>IFERROR((BG2299*'Data Entry'!$F$18)/'Data Entry'!$E$18,"")</f>
        <v/>
      </c>
      <c r="BI2299" s="305">
        <f t="shared" si="573"/>
        <v>0</v>
      </c>
      <c r="BJ2299" s="288" t="str">
        <f t="shared" si="574"/>
        <v/>
      </c>
      <c r="BK2299" s="307" t="str">
        <f t="shared" si="575"/>
        <v/>
      </c>
    </row>
    <row r="2300" spans="1:63" ht="27" x14ac:dyDescent="0.2">
      <c r="A2300" s="119" t="str">
        <f>'Data Entry'!D2329</f>
        <v>Respondent 2296</v>
      </c>
      <c r="B2300" s="52">
        <f>'Data Entry'!AN2329</f>
        <v>0</v>
      </c>
      <c r="C2300" s="52" t="str">
        <f>'Data Entry'!BX2329</f>
        <v/>
      </c>
      <c r="D2300" s="42" t="str">
        <f>'Data Entry'!BU2329</f>
        <v>No disability</v>
      </c>
      <c r="E2300" s="42">
        <f>'Data Entry'!O2329</f>
        <v>0</v>
      </c>
      <c r="F2300" s="42">
        <f>'Data Entry'!P2329</f>
        <v>0</v>
      </c>
      <c r="G2300" s="42">
        <f>'Data Entry'!Q2329</f>
        <v>0</v>
      </c>
      <c r="H2300" s="291">
        <f t="shared" si="560"/>
        <v>0</v>
      </c>
      <c r="I2300" s="42">
        <f>'Data Entry'!R2329</f>
        <v>0</v>
      </c>
      <c r="J2300" s="42">
        <f>'Data Entry'!S2329</f>
        <v>0</v>
      </c>
      <c r="K2300" s="42">
        <f>'Data Entry'!T2329</f>
        <v>0</v>
      </c>
      <c r="L2300" s="42">
        <f>'Data Entry'!U2329</f>
        <v>0</v>
      </c>
      <c r="M2300" s="291">
        <f t="shared" si="564"/>
        <v>0</v>
      </c>
      <c r="N2300" s="42">
        <f>'Data Entry'!V2329</f>
        <v>0</v>
      </c>
      <c r="O2300" s="42">
        <f>'Data Entry'!W2329</f>
        <v>0</v>
      </c>
      <c r="P2300" s="291">
        <f t="shared" si="565"/>
        <v>0</v>
      </c>
      <c r="Q2300" s="42">
        <f>'Data Entry'!X2329</f>
        <v>0</v>
      </c>
      <c r="R2300" s="42">
        <f>'Data Entry'!Y2329</f>
        <v>0</v>
      </c>
      <c r="S2300" s="42">
        <f>'Data Entry'!Z2329</f>
        <v>0</v>
      </c>
      <c r="T2300" s="291">
        <f t="shared" si="561"/>
        <v>0</v>
      </c>
      <c r="U2300" s="42">
        <f>'Data Entry'!AA2329</f>
        <v>0</v>
      </c>
      <c r="V2300" s="42">
        <f>'Data Entry'!AB2329</f>
        <v>0</v>
      </c>
      <c r="W2300" s="42">
        <f>'Data Entry'!AC2329</f>
        <v>0</v>
      </c>
      <c r="X2300" s="42">
        <f>'Data Entry'!AD2329</f>
        <v>0</v>
      </c>
      <c r="Y2300" s="291">
        <f t="shared" si="566"/>
        <v>0</v>
      </c>
      <c r="Z2300" s="42">
        <f>'Data Entry'!AE2329</f>
        <v>0</v>
      </c>
      <c r="AA2300" s="42">
        <f>'Data Entry'!AF2329</f>
        <v>0</v>
      </c>
      <c r="AB2300" s="291">
        <f t="shared" si="567"/>
        <v>0</v>
      </c>
      <c r="AC2300" s="42">
        <f>'Data Entry'!AH2329</f>
        <v>0</v>
      </c>
      <c r="AD2300" s="42">
        <f>'Data Entry'!AI2329</f>
        <v>0</v>
      </c>
      <c r="AE2300" s="42">
        <f>'Data Entry'!AJ2329</f>
        <v>0</v>
      </c>
      <c r="AF2300" s="42">
        <f>'Data Entry'!AK2329</f>
        <v>0</v>
      </c>
      <c r="AG2300" s="42">
        <f>'Data Entry'!AL2329</f>
        <v>0</v>
      </c>
      <c r="AH2300" s="42">
        <f>'Data Entry'!AM2329</f>
        <v>0</v>
      </c>
      <c r="AI2300" s="42">
        <f>'Data Entry'!AV2329</f>
        <v>0</v>
      </c>
      <c r="AJ2300" s="42">
        <f>'Data Entry'!AW2329</f>
        <v>0</v>
      </c>
      <c r="AK2300" s="42">
        <f>'Data Entry'!AX2329</f>
        <v>0</v>
      </c>
      <c r="AL2300" s="291">
        <f t="shared" si="562"/>
        <v>0</v>
      </c>
      <c r="AM2300" s="42">
        <f>'Data Entry'!AY2329</f>
        <v>0</v>
      </c>
      <c r="AN2300" s="42">
        <f>'Data Entry'!AZ2329</f>
        <v>0</v>
      </c>
      <c r="AO2300" s="42">
        <f>'Data Entry'!BA2329</f>
        <v>0</v>
      </c>
      <c r="AP2300" s="42">
        <f>'Data Entry'!BB2329</f>
        <v>0</v>
      </c>
      <c r="AQ2300" s="291">
        <f t="shared" si="568"/>
        <v>0</v>
      </c>
      <c r="AR2300" s="42">
        <f>'Data Entry'!BC2329</f>
        <v>0</v>
      </c>
      <c r="AS2300" s="42">
        <f>'Data Entry'!BD2329</f>
        <v>0</v>
      </c>
      <c r="AT2300" s="291">
        <f t="shared" si="569"/>
        <v>0</v>
      </c>
      <c r="AU2300" s="42">
        <f>'Data Entry'!BE2329</f>
        <v>0</v>
      </c>
      <c r="AV2300" s="42">
        <f>'Data Entry'!BF2329</f>
        <v>0</v>
      </c>
      <c r="AW2300" s="42">
        <f>'Data Entry'!BG2329</f>
        <v>0</v>
      </c>
      <c r="AX2300" s="291">
        <f t="shared" si="563"/>
        <v>0</v>
      </c>
      <c r="AY2300" s="42">
        <f>'Data Entry'!BH2329</f>
        <v>0</v>
      </c>
      <c r="AZ2300" s="42">
        <f>'Data Entry'!BI2329</f>
        <v>0</v>
      </c>
      <c r="BA2300" s="42">
        <f>'Data Entry'!BJ2329</f>
        <v>0</v>
      </c>
      <c r="BB2300" s="42">
        <f>'Data Entry'!BK2329</f>
        <v>0</v>
      </c>
      <c r="BC2300" s="291">
        <f t="shared" si="570"/>
        <v>0</v>
      </c>
      <c r="BD2300" s="42">
        <f>'Data Entry'!BL2329</f>
        <v>0</v>
      </c>
      <c r="BE2300" s="42">
        <f>'Data Entry'!BM2329</f>
        <v>0</v>
      </c>
      <c r="BF2300" s="291">
        <f t="shared" si="571"/>
        <v>0</v>
      </c>
      <c r="BG2300" s="305">
        <f t="shared" si="572"/>
        <v>0</v>
      </c>
      <c r="BH2300" s="288" t="str">
        <f>IFERROR((BG2300*'Data Entry'!$F$18)/'Data Entry'!$E$18,"")</f>
        <v/>
      </c>
      <c r="BI2300" s="305">
        <f t="shared" si="573"/>
        <v>0</v>
      </c>
      <c r="BJ2300" s="288" t="str">
        <f t="shared" si="574"/>
        <v/>
      </c>
      <c r="BK2300" s="307" t="str">
        <f t="shared" si="575"/>
        <v/>
      </c>
    </row>
    <row r="2301" spans="1:63" ht="27" x14ac:dyDescent="0.2">
      <c r="A2301" s="119" t="str">
        <f>'Data Entry'!D2330</f>
        <v>Respondent 2297</v>
      </c>
      <c r="B2301" s="52">
        <f>'Data Entry'!AN2330</f>
        <v>0</v>
      </c>
      <c r="C2301" s="52" t="str">
        <f>'Data Entry'!BX2330</f>
        <v/>
      </c>
      <c r="D2301" s="42" t="str">
        <f>'Data Entry'!BU2330</f>
        <v>No disability</v>
      </c>
      <c r="E2301" s="42">
        <f>'Data Entry'!O2330</f>
        <v>0</v>
      </c>
      <c r="F2301" s="42">
        <f>'Data Entry'!P2330</f>
        <v>0</v>
      </c>
      <c r="G2301" s="42">
        <f>'Data Entry'!Q2330</f>
        <v>0</v>
      </c>
      <c r="H2301" s="291">
        <f t="shared" si="560"/>
        <v>0</v>
      </c>
      <c r="I2301" s="42">
        <f>'Data Entry'!R2330</f>
        <v>0</v>
      </c>
      <c r="J2301" s="42">
        <f>'Data Entry'!S2330</f>
        <v>0</v>
      </c>
      <c r="K2301" s="42">
        <f>'Data Entry'!T2330</f>
        <v>0</v>
      </c>
      <c r="L2301" s="42">
        <f>'Data Entry'!U2330</f>
        <v>0</v>
      </c>
      <c r="M2301" s="291">
        <f t="shared" si="564"/>
        <v>0</v>
      </c>
      <c r="N2301" s="42">
        <f>'Data Entry'!V2330</f>
        <v>0</v>
      </c>
      <c r="O2301" s="42">
        <f>'Data Entry'!W2330</f>
        <v>0</v>
      </c>
      <c r="P2301" s="291">
        <f t="shared" si="565"/>
        <v>0</v>
      </c>
      <c r="Q2301" s="42">
        <f>'Data Entry'!X2330</f>
        <v>0</v>
      </c>
      <c r="R2301" s="42">
        <f>'Data Entry'!Y2330</f>
        <v>0</v>
      </c>
      <c r="S2301" s="42">
        <f>'Data Entry'!Z2330</f>
        <v>0</v>
      </c>
      <c r="T2301" s="291">
        <f t="shared" si="561"/>
        <v>0</v>
      </c>
      <c r="U2301" s="42">
        <f>'Data Entry'!AA2330</f>
        <v>0</v>
      </c>
      <c r="V2301" s="42">
        <f>'Data Entry'!AB2330</f>
        <v>0</v>
      </c>
      <c r="W2301" s="42">
        <f>'Data Entry'!AC2330</f>
        <v>0</v>
      </c>
      <c r="X2301" s="42">
        <f>'Data Entry'!AD2330</f>
        <v>0</v>
      </c>
      <c r="Y2301" s="291">
        <f t="shared" si="566"/>
        <v>0</v>
      </c>
      <c r="Z2301" s="42">
        <f>'Data Entry'!AE2330</f>
        <v>0</v>
      </c>
      <c r="AA2301" s="42">
        <f>'Data Entry'!AF2330</f>
        <v>0</v>
      </c>
      <c r="AB2301" s="291">
        <f t="shared" si="567"/>
        <v>0</v>
      </c>
      <c r="AC2301" s="42">
        <f>'Data Entry'!AH2330</f>
        <v>0</v>
      </c>
      <c r="AD2301" s="42">
        <f>'Data Entry'!AI2330</f>
        <v>0</v>
      </c>
      <c r="AE2301" s="42">
        <f>'Data Entry'!AJ2330</f>
        <v>0</v>
      </c>
      <c r="AF2301" s="42">
        <f>'Data Entry'!AK2330</f>
        <v>0</v>
      </c>
      <c r="AG2301" s="42">
        <f>'Data Entry'!AL2330</f>
        <v>0</v>
      </c>
      <c r="AH2301" s="42">
        <f>'Data Entry'!AM2330</f>
        <v>0</v>
      </c>
      <c r="AI2301" s="42">
        <f>'Data Entry'!AV2330</f>
        <v>0</v>
      </c>
      <c r="AJ2301" s="42">
        <f>'Data Entry'!AW2330</f>
        <v>0</v>
      </c>
      <c r="AK2301" s="42">
        <f>'Data Entry'!AX2330</f>
        <v>0</v>
      </c>
      <c r="AL2301" s="291">
        <f t="shared" si="562"/>
        <v>0</v>
      </c>
      <c r="AM2301" s="42">
        <f>'Data Entry'!AY2330</f>
        <v>0</v>
      </c>
      <c r="AN2301" s="42">
        <f>'Data Entry'!AZ2330</f>
        <v>0</v>
      </c>
      <c r="AO2301" s="42">
        <f>'Data Entry'!BA2330</f>
        <v>0</v>
      </c>
      <c r="AP2301" s="42">
        <f>'Data Entry'!BB2330</f>
        <v>0</v>
      </c>
      <c r="AQ2301" s="291">
        <f t="shared" si="568"/>
        <v>0</v>
      </c>
      <c r="AR2301" s="42">
        <f>'Data Entry'!BC2330</f>
        <v>0</v>
      </c>
      <c r="AS2301" s="42">
        <f>'Data Entry'!BD2330</f>
        <v>0</v>
      </c>
      <c r="AT2301" s="291">
        <f t="shared" si="569"/>
        <v>0</v>
      </c>
      <c r="AU2301" s="42">
        <f>'Data Entry'!BE2330</f>
        <v>0</v>
      </c>
      <c r="AV2301" s="42">
        <f>'Data Entry'!BF2330</f>
        <v>0</v>
      </c>
      <c r="AW2301" s="42">
        <f>'Data Entry'!BG2330</f>
        <v>0</v>
      </c>
      <c r="AX2301" s="291">
        <f t="shared" si="563"/>
        <v>0</v>
      </c>
      <c r="AY2301" s="42">
        <f>'Data Entry'!BH2330</f>
        <v>0</v>
      </c>
      <c r="AZ2301" s="42">
        <f>'Data Entry'!BI2330</f>
        <v>0</v>
      </c>
      <c r="BA2301" s="42">
        <f>'Data Entry'!BJ2330</f>
        <v>0</v>
      </c>
      <c r="BB2301" s="42">
        <f>'Data Entry'!BK2330</f>
        <v>0</v>
      </c>
      <c r="BC2301" s="291">
        <f t="shared" si="570"/>
        <v>0</v>
      </c>
      <c r="BD2301" s="42">
        <f>'Data Entry'!BL2330</f>
        <v>0</v>
      </c>
      <c r="BE2301" s="42">
        <f>'Data Entry'!BM2330</f>
        <v>0</v>
      </c>
      <c r="BF2301" s="291">
        <f t="shared" si="571"/>
        <v>0</v>
      </c>
      <c r="BG2301" s="305">
        <f t="shared" si="572"/>
        <v>0</v>
      </c>
      <c r="BH2301" s="288" t="str">
        <f>IFERROR((BG2301*'Data Entry'!$F$18)/'Data Entry'!$E$18,"")</f>
        <v/>
      </c>
      <c r="BI2301" s="305">
        <f t="shared" si="573"/>
        <v>0</v>
      </c>
      <c r="BJ2301" s="288" t="str">
        <f t="shared" si="574"/>
        <v/>
      </c>
      <c r="BK2301" s="307" t="str">
        <f t="shared" si="575"/>
        <v/>
      </c>
    </row>
    <row r="2302" spans="1:63" ht="27" x14ac:dyDescent="0.2">
      <c r="A2302" s="119" t="str">
        <f>'Data Entry'!D2331</f>
        <v>Respondent 2298</v>
      </c>
      <c r="B2302" s="52">
        <f>'Data Entry'!AN2331</f>
        <v>0</v>
      </c>
      <c r="C2302" s="52" t="str">
        <f>'Data Entry'!BX2331</f>
        <v/>
      </c>
      <c r="D2302" s="42" t="str">
        <f>'Data Entry'!BU2331</f>
        <v>No disability</v>
      </c>
      <c r="E2302" s="42">
        <f>'Data Entry'!O2331</f>
        <v>0</v>
      </c>
      <c r="F2302" s="42">
        <f>'Data Entry'!P2331</f>
        <v>0</v>
      </c>
      <c r="G2302" s="42">
        <f>'Data Entry'!Q2331</f>
        <v>0</v>
      </c>
      <c r="H2302" s="291">
        <f t="shared" si="560"/>
        <v>0</v>
      </c>
      <c r="I2302" s="42">
        <f>'Data Entry'!R2331</f>
        <v>0</v>
      </c>
      <c r="J2302" s="42">
        <f>'Data Entry'!S2331</f>
        <v>0</v>
      </c>
      <c r="K2302" s="42">
        <f>'Data Entry'!T2331</f>
        <v>0</v>
      </c>
      <c r="L2302" s="42">
        <f>'Data Entry'!U2331</f>
        <v>0</v>
      </c>
      <c r="M2302" s="291">
        <f t="shared" si="564"/>
        <v>0</v>
      </c>
      <c r="N2302" s="42">
        <f>'Data Entry'!V2331</f>
        <v>0</v>
      </c>
      <c r="O2302" s="42">
        <f>'Data Entry'!W2331</f>
        <v>0</v>
      </c>
      <c r="P2302" s="291">
        <f t="shared" si="565"/>
        <v>0</v>
      </c>
      <c r="Q2302" s="42">
        <f>'Data Entry'!X2331</f>
        <v>0</v>
      </c>
      <c r="R2302" s="42">
        <f>'Data Entry'!Y2331</f>
        <v>0</v>
      </c>
      <c r="S2302" s="42">
        <f>'Data Entry'!Z2331</f>
        <v>0</v>
      </c>
      <c r="T2302" s="291">
        <f t="shared" si="561"/>
        <v>0</v>
      </c>
      <c r="U2302" s="42">
        <f>'Data Entry'!AA2331</f>
        <v>0</v>
      </c>
      <c r="V2302" s="42">
        <f>'Data Entry'!AB2331</f>
        <v>0</v>
      </c>
      <c r="W2302" s="42">
        <f>'Data Entry'!AC2331</f>
        <v>0</v>
      </c>
      <c r="X2302" s="42">
        <f>'Data Entry'!AD2331</f>
        <v>0</v>
      </c>
      <c r="Y2302" s="291">
        <f t="shared" si="566"/>
        <v>0</v>
      </c>
      <c r="Z2302" s="42">
        <f>'Data Entry'!AE2331</f>
        <v>0</v>
      </c>
      <c r="AA2302" s="42">
        <f>'Data Entry'!AF2331</f>
        <v>0</v>
      </c>
      <c r="AB2302" s="291">
        <f t="shared" si="567"/>
        <v>0</v>
      </c>
      <c r="AC2302" s="42">
        <f>'Data Entry'!AH2331</f>
        <v>0</v>
      </c>
      <c r="AD2302" s="42">
        <f>'Data Entry'!AI2331</f>
        <v>0</v>
      </c>
      <c r="AE2302" s="42">
        <f>'Data Entry'!AJ2331</f>
        <v>0</v>
      </c>
      <c r="AF2302" s="42">
        <f>'Data Entry'!AK2331</f>
        <v>0</v>
      </c>
      <c r="AG2302" s="42">
        <f>'Data Entry'!AL2331</f>
        <v>0</v>
      </c>
      <c r="AH2302" s="42">
        <f>'Data Entry'!AM2331</f>
        <v>0</v>
      </c>
      <c r="AI2302" s="42">
        <f>'Data Entry'!AV2331</f>
        <v>0</v>
      </c>
      <c r="AJ2302" s="42">
        <f>'Data Entry'!AW2331</f>
        <v>0</v>
      </c>
      <c r="AK2302" s="42">
        <f>'Data Entry'!AX2331</f>
        <v>0</v>
      </c>
      <c r="AL2302" s="291">
        <f t="shared" si="562"/>
        <v>0</v>
      </c>
      <c r="AM2302" s="42">
        <f>'Data Entry'!AY2331</f>
        <v>0</v>
      </c>
      <c r="AN2302" s="42">
        <f>'Data Entry'!AZ2331</f>
        <v>0</v>
      </c>
      <c r="AO2302" s="42">
        <f>'Data Entry'!BA2331</f>
        <v>0</v>
      </c>
      <c r="AP2302" s="42">
        <f>'Data Entry'!BB2331</f>
        <v>0</v>
      </c>
      <c r="AQ2302" s="291">
        <f t="shared" si="568"/>
        <v>0</v>
      </c>
      <c r="AR2302" s="42">
        <f>'Data Entry'!BC2331</f>
        <v>0</v>
      </c>
      <c r="AS2302" s="42">
        <f>'Data Entry'!BD2331</f>
        <v>0</v>
      </c>
      <c r="AT2302" s="291">
        <f t="shared" si="569"/>
        <v>0</v>
      </c>
      <c r="AU2302" s="42">
        <f>'Data Entry'!BE2331</f>
        <v>0</v>
      </c>
      <c r="AV2302" s="42">
        <f>'Data Entry'!BF2331</f>
        <v>0</v>
      </c>
      <c r="AW2302" s="42">
        <f>'Data Entry'!BG2331</f>
        <v>0</v>
      </c>
      <c r="AX2302" s="291">
        <f t="shared" si="563"/>
        <v>0</v>
      </c>
      <c r="AY2302" s="42">
        <f>'Data Entry'!BH2331</f>
        <v>0</v>
      </c>
      <c r="AZ2302" s="42">
        <f>'Data Entry'!BI2331</f>
        <v>0</v>
      </c>
      <c r="BA2302" s="42">
        <f>'Data Entry'!BJ2331</f>
        <v>0</v>
      </c>
      <c r="BB2302" s="42">
        <f>'Data Entry'!BK2331</f>
        <v>0</v>
      </c>
      <c r="BC2302" s="291">
        <f t="shared" si="570"/>
        <v>0</v>
      </c>
      <c r="BD2302" s="42">
        <f>'Data Entry'!BL2331</f>
        <v>0</v>
      </c>
      <c r="BE2302" s="42">
        <f>'Data Entry'!BM2331</f>
        <v>0</v>
      </c>
      <c r="BF2302" s="291">
        <f t="shared" si="571"/>
        <v>0</v>
      </c>
      <c r="BG2302" s="305">
        <f t="shared" si="572"/>
        <v>0</v>
      </c>
      <c r="BH2302" s="288" t="str">
        <f>IFERROR((BG2302*'Data Entry'!$F$18)/'Data Entry'!$E$18,"")</f>
        <v/>
      </c>
      <c r="BI2302" s="305">
        <f t="shared" si="573"/>
        <v>0</v>
      </c>
      <c r="BJ2302" s="288" t="str">
        <f t="shared" si="574"/>
        <v/>
      </c>
      <c r="BK2302" s="307" t="str">
        <f t="shared" si="575"/>
        <v/>
      </c>
    </row>
    <row r="2303" spans="1:63" ht="27" x14ac:dyDescent="0.2">
      <c r="A2303" s="119" t="str">
        <f>'Data Entry'!D2332</f>
        <v>Respondent 2299</v>
      </c>
      <c r="B2303" s="52">
        <f>'Data Entry'!AN2332</f>
        <v>0</v>
      </c>
      <c r="C2303" s="52" t="str">
        <f>'Data Entry'!BX2332</f>
        <v/>
      </c>
      <c r="D2303" s="42" t="str">
        <f>'Data Entry'!BU2332</f>
        <v>No disability</v>
      </c>
      <c r="E2303" s="42">
        <f>'Data Entry'!O2332</f>
        <v>0</v>
      </c>
      <c r="F2303" s="42">
        <f>'Data Entry'!P2332</f>
        <v>0</v>
      </c>
      <c r="G2303" s="42">
        <f>'Data Entry'!Q2332</f>
        <v>0</v>
      </c>
      <c r="H2303" s="291">
        <f t="shared" si="560"/>
        <v>0</v>
      </c>
      <c r="I2303" s="42">
        <f>'Data Entry'!R2332</f>
        <v>0</v>
      </c>
      <c r="J2303" s="42">
        <f>'Data Entry'!S2332</f>
        <v>0</v>
      </c>
      <c r="K2303" s="42">
        <f>'Data Entry'!T2332</f>
        <v>0</v>
      </c>
      <c r="L2303" s="42">
        <f>'Data Entry'!U2332</f>
        <v>0</v>
      </c>
      <c r="M2303" s="291">
        <f t="shared" si="564"/>
        <v>0</v>
      </c>
      <c r="N2303" s="42">
        <f>'Data Entry'!V2332</f>
        <v>0</v>
      </c>
      <c r="O2303" s="42">
        <f>'Data Entry'!W2332</f>
        <v>0</v>
      </c>
      <c r="P2303" s="291">
        <f t="shared" si="565"/>
        <v>0</v>
      </c>
      <c r="Q2303" s="42">
        <f>'Data Entry'!X2332</f>
        <v>0</v>
      </c>
      <c r="R2303" s="42">
        <f>'Data Entry'!Y2332</f>
        <v>0</v>
      </c>
      <c r="S2303" s="42">
        <f>'Data Entry'!Z2332</f>
        <v>0</v>
      </c>
      <c r="T2303" s="291">
        <f t="shared" si="561"/>
        <v>0</v>
      </c>
      <c r="U2303" s="42">
        <f>'Data Entry'!AA2332</f>
        <v>0</v>
      </c>
      <c r="V2303" s="42">
        <f>'Data Entry'!AB2332</f>
        <v>0</v>
      </c>
      <c r="W2303" s="42">
        <f>'Data Entry'!AC2332</f>
        <v>0</v>
      </c>
      <c r="X2303" s="42">
        <f>'Data Entry'!AD2332</f>
        <v>0</v>
      </c>
      <c r="Y2303" s="291">
        <f t="shared" si="566"/>
        <v>0</v>
      </c>
      <c r="Z2303" s="42">
        <f>'Data Entry'!AE2332</f>
        <v>0</v>
      </c>
      <c r="AA2303" s="42">
        <f>'Data Entry'!AF2332</f>
        <v>0</v>
      </c>
      <c r="AB2303" s="291">
        <f t="shared" si="567"/>
        <v>0</v>
      </c>
      <c r="AC2303" s="42">
        <f>'Data Entry'!AH2332</f>
        <v>0</v>
      </c>
      <c r="AD2303" s="42">
        <f>'Data Entry'!AI2332</f>
        <v>0</v>
      </c>
      <c r="AE2303" s="42">
        <f>'Data Entry'!AJ2332</f>
        <v>0</v>
      </c>
      <c r="AF2303" s="42">
        <f>'Data Entry'!AK2332</f>
        <v>0</v>
      </c>
      <c r="AG2303" s="42">
        <f>'Data Entry'!AL2332</f>
        <v>0</v>
      </c>
      <c r="AH2303" s="42">
        <f>'Data Entry'!AM2332</f>
        <v>0</v>
      </c>
      <c r="AI2303" s="42">
        <f>'Data Entry'!AV2332</f>
        <v>0</v>
      </c>
      <c r="AJ2303" s="42">
        <f>'Data Entry'!AW2332</f>
        <v>0</v>
      </c>
      <c r="AK2303" s="42">
        <f>'Data Entry'!AX2332</f>
        <v>0</v>
      </c>
      <c r="AL2303" s="291">
        <f t="shared" si="562"/>
        <v>0</v>
      </c>
      <c r="AM2303" s="42">
        <f>'Data Entry'!AY2332</f>
        <v>0</v>
      </c>
      <c r="AN2303" s="42">
        <f>'Data Entry'!AZ2332</f>
        <v>0</v>
      </c>
      <c r="AO2303" s="42">
        <f>'Data Entry'!BA2332</f>
        <v>0</v>
      </c>
      <c r="AP2303" s="42">
        <f>'Data Entry'!BB2332</f>
        <v>0</v>
      </c>
      <c r="AQ2303" s="291">
        <f t="shared" si="568"/>
        <v>0</v>
      </c>
      <c r="AR2303" s="42">
        <f>'Data Entry'!BC2332</f>
        <v>0</v>
      </c>
      <c r="AS2303" s="42">
        <f>'Data Entry'!BD2332</f>
        <v>0</v>
      </c>
      <c r="AT2303" s="291">
        <f t="shared" si="569"/>
        <v>0</v>
      </c>
      <c r="AU2303" s="42">
        <f>'Data Entry'!BE2332</f>
        <v>0</v>
      </c>
      <c r="AV2303" s="42">
        <f>'Data Entry'!BF2332</f>
        <v>0</v>
      </c>
      <c r="AW2303" s="42">
        <f>'Data Entry'!BG2332</f>
        <v>0</v>
      </c>
      <c r="AX2303" s="291">
        <f t="shared" si="563"/>
        <v>0</v>
      </c>
      <c r="AY2303" s="42">
        <f>'Data Entry'!BH2332</f>
        <v>0</v>
      </c>
      <c r="AZ2303" s="42">
        <f>'Data Entry'!BI2332</f>
        <v>0</v>
      </c>
      <c r="BA2303" s="42">
        <f>'Data Entry'!BJ2332</f>
        <v>0</v>
      </c>
      <c r="BB2303" s="42">
        <f>'Data Entry'!BK2332</f>
        <v>0</v>
      </c>
      <c r="BC2303" s="291">
        <f t="shared" si="570"/>
        <v>0</v>
      </c>
      <c r="BD2303" s="42">
        <f>'Data Entry'!BL2332</f>
        <v>0</v>
      </c>
      <c r="BE2303" s="42">
        <f>'Data Entry'!BM2332</f>
        <v>0</v>
      </c>
      <c r="BF2303" s="291">
        <f t="shared" si="571"/>
        <v>0</v>
      </c>
      <c r="BG2303" s="305">
        <f t="shared" si="572"/>
        <v>0</v>
      </c>
      <c r="BH2303" s="288" t="str">
        <f>IFERROR((BG2303*'Data Entry'!$F$18)/'Data Entry'!$E$18,"")</f>
        <v/>
      </c>
      <c r="BI2303" s="305">
        <f t="shared" si="573"/>
        <v>0</v>
      </c>
      <c r="BJ2303" s="288" t="str">
        <f t="shared" si="574"/>
        <v/>
      </c>
      <c r="BK2303" s="307" t="str">
        <f t="shared" si="575"/>
        <v/>
      </c>
    </row>
    <row r="2304" spans="1:63" ht="27" x14ac:dyDescent="0.2">
      <c r="A2304" s="119" t="str">
        <f>'Data Entry'!D2333</f>
        <v>Respondent 2300</v>
      </c>
      <c r="B2304" s="52">
        <f>'Data Entry'!AN2333</f>
        <v>0</v>
      </c>
      <c r="C2304" s="52" t="str">
        <f>'Data Entry'!BX2333</f>
        <v/>
      </c>
      <c r="D2304" s="42" t="str">
        <f>'Data Entry'!BU2333</f>
        <v>No disability</v>
      </c>
      <c r="E2304" s="42">
        <f>'Data Entry'!O2333</f>
        <v>0</v>
      </c>
      <c r="F2304" s="42">
        <f>'Data Entry'!P2333</f>
        <v>0</v>
      </c>
      <c r="G2304" s="42">
        <f>'Data Entry'!Q2333</f>
        <v>0</v>
      </c>
      <c r="H2304" s="291">
        <f t="shared" si="560"/>
        <v>0</v>
      </c>
      <c r="I2304" s="42">
        <f>'Data Entry'!R2333</f>
        <v>0</v>
      </c>
      <c r="J2304" s="42">
        <f>'Data Entry'!S2333</f>
        <v>0</v>
      </c>
      <c r="K2304" s="42">
        <f>'Data Entry'!T2333</f>
        <v>0</v>
      </c>
      <c r="L2304" s="42">
        <f>'Data Entry'!U2333</f>
        <v>0</v>
      </c>
      <c r="M2304" s="291">
        <f t="shared" si="564"/>
        <v>0</v>
      </c>
      <c r="N2304" s="42">
        <f>'Data Entry'!V2333</f>
        <v>0</v>
      </c>
      <c r="O2304" s="42">
        <f>'Data Entry'!W2333</f>
        <v>0</v>
      </c>
      <c r="P2304" s="291">
        <f t="shared" si="565"/>
        <v>0</v>
      </c>
      <c r="Q2304" s="42">
        <f>'Data Entry'!X2333</f>
        <v>0</v>
      </c>
      <c r="R2304" s="42">
        <f>'Data Entry'!Y2333</f>
        <v>0</v>
      </c>
      <c r="S2304" s="42">
        <f>'Data Entry'!Z2333</f>
        <v>0</v>
      </c>
      <c r="T2304" s="291">
        <f t="shared" si="561"/>
        <v>0</v>
      </c>
      <c r="U2304" s="42">
        <f>'Data Entry'!AA2333</f>
        <v>0</v>
      </c>
      <c r="V2304" s="42">
        <f>'Data Entry'!AB2333</f>
        <v>0</v>
      </c>
      <c r="W2304" s="42">
        <f>'Data Entry'!AC2333</f>
        <v>0</v>
      </c>
      <c r="X2304" s="42">
        <f>'Data Entry'!AD2333</f>
        <v>0</v>
      </c>
      <c r="Y2304" s="291">
        <f t="shared" si="566"/>
        <v>0</v>
      </c>
      <c r="Z2304" s="42">
        <f>'Data Entry'!AE2333</f>
        <v>0</v>
      </c>
      <c r="AA2304" s="42">
        <f>'Data Entry'!AF2333</f>
        <v>0</v>
      </c>
      <c r="AB2304" s="291">
        <f t="shared" si="567"/>
        <v>0</v>
      </c>
      <c r="AC2304" s="42">
        <f>'Data Entry'!AH2333</f>
        <v>0</v>
      </c>
      <c r="AD2304" s="42">
        <f>'Data Entry'!AI2333</f>
        <v>0</v>
      </c>
      <c r="AE2304" s="42">
        <f>'Data Entry'!AJ2333</f>
        <v>0</v>
      </c>
      <c r="AF2304" s="42">
        <f>'Data Entry'!AK2333</f>
        <v>0</v>
      </c>
      <c r="AG2304" s="42">
        <f>'Data Entry'!AL2333</f>
        <v>0</v>
      </c>
      <c r="AH2304" s="42">
        <f>'Data Entry'!AM2333</f>
        <v>0</v>
      </c>
      <c r="AI2304" s="42">
        <f>'Data Entry'!AV2333</f>
        <v>0</v>
      </c>
      <c r="AJ2304" s="42">
        <f>'Data Entry'!AW2333</f>
        <v>0</v>
      </c>
      <c r="AK2304" s="42">
        <f>'Data Entry'!AX2333</f>
        <v>0</v>
      </c>
      <c r="AL2304" s="291">
        <f t="shared" si="562"/>
        <v>0</v>
      </c>
      <c r="AM2304" s="42">
        <f>'Data Entry'!AY2333</f>
        <v>0</v>
      </c>
      <c r="AN2304" s="42">
        <f>'Data Entry'!AZ2333</f>
        <v>0</v>
      </c>
      <c r="AO2304" s="42">
        <f>'Data Entry'!BA2333</f>
        <v>0</v>
      </c>
      <c r="AP2304" s="42">
        <f>'Data Entry'!BB2333</f>
        <v>0</v>
      </c>
      <c r="AQ2304" s="291">
        <f t="shared" si="568"/>
        <v>0</v>
      </c>
      <c r="AR2304" s="42">
        <f>'Data Entry'!BC2333</f>
        <v>0</v>
      </c>
      <c r="AS2304" s="42">
        <f>'Data Entry'!BD2333</f>
        <v>0</v>
      </c>
      <c r="AT2304" s="291">
        <f t="shared" si="569"/>
        <v>0</v>
      </c>
      <c r="AU2304" s="42">
        <f>'Data Entry'!BE2333</f>
        <v>0</v>
      </c>
      <c r="AV2304" s="42">
        <f>'Data Entry'!BF2333</f>
        <v>0</v>
      </c>
      <c r="AW2304" s="42">
        <f>'Data Entry'!BG2333</f>
        <v>0</v>
      </c>
      <c r="AX2304" s="291">
        <f t="shared" si="563"/>
        <v>0</v>
      </c>
      <c r="AY2304" s="42">
        <f>'Data Entry'!BH2333</f>
        <v>0</v>
      </c>
      <c r="AZ2304" s="42">
        <f>'Data Entry'!BI2333</f>
        <v>0</v>
      </c>
      <c r="BA2304" s="42">
        <f>'Data Entry'!BJ2333</f>
        <v>0</v>
      </c>
      <c r="BB2304" s="42">
        <f>'Data Entry'!BK2333</f>
        <v>0</v>
      </c>
      <c r="BC2304" s="291">
        <f t="shared" si="570"/>
        <v>0</v>
      </c>
      <c r="BD2304" s="42">
        <f>'Data Entry'!BL2333</f>
        <v>0</v>
      </c>
      <c r="BE2304" s="42">
        <f>'Data Entry'!BM2333</f>
        <v>0</v>
      </c>
      <c r="BF2304" s="291">
        <f t="shared" si="571"/>
        <v>0</v>
      </c>
      <c r="BG2304" s="305">
        <f t="shared" si="572"/>
        <v>0</v>
      </c>
      <c r="BH2304" s="288" t="str">
        <f>IFERROR((BG2304*'Data Entry'!$F$18)/'Data Entry'!$E$18,"")</f>
        <v/>
      </c>
      <c r="BI2304" s="305">
        <f t="shared" si="573"/>
        <v>0</v>
      </c>
      <c r="BJ2304" s="288" t="str">
        <f t="shared" si="574"/>
        <v/>
      </c>
      <c r="BK2304" s="307" t="str">
        <f t="shared" si="575"/>
        <v/>
      </c>
    </row>
    <row r="2305" spans="1:63" ht="27" x14ac:dyDescent="0.2">
      <c r="A2305" s="119" t="str">
        <f>'Data Entry'!D2334</f>
        <v>Respondent 2301</v>
      </c>
      <c r="B2305" s="52">
        <f>'Data Entry'!AN2334</f>
        <v>0</v>
      </c>
      <c r="C2305" s="52" t="str">
        <f>'Data Entry'!BX2334</f>
        <v/>
      </c>
      <c r="D2305" s="42" t="str">
        <f>'Data Entry'!BU2334</f>
        <v>No disability</v>
      </c>
      <c r="E2305" s="42">
        <f>'Data Entry'!O2334</f>
        <v>0</v>
      </c>
      <c r="F2305" s="42">
        <f>'Data Entry'!P2334</f>
        <v>0</v>
      </c>
      <c r="G2305" s="42">
        <f>'Data Entry'!Q2334</f>
        <v>0</v>
      </c>
      <c r="H2305" s="291">
        <f t="shared" si="560"/>
        <v>0</v>
      </c>
      <c r="I2305" s="42">
        <f>'Data Entry'!R2334</f>
        <v>0</v>
      </c>
      <c r="J2305" s="42">
        <f>'Data Entry'!S2334</f>
        <v>0</v>
      </c>
      <c r="K2305" s="42">
        <f>'Data Entry'!T2334</f>
        <v>0</v>
      </c>
      <c r="L2305" s="42">
        <f>'Data Entry'!U2334</f>
        <v>0</v>
      </c>
      <c r="M2305" s="291">
        <f t="shared" si="564"/>
        <v>0</v>
      </c>
      <c r="N2305" s="42">
        <f>'Data Entry'!V2334</f>
        <v>0</v>
      </c>
      <c r="O2305" s="42">
        <f>'Data Entry'!W2334</f>
        <v>0</v>
      </c>
      <c r="P2305" s="291">
        <f t="shared" si="565"/>
        <v>0</v>
      </c>
      <c r="Q2305" s="42">
        <f>'Data Entry'!X2334</f>
        <v>0</v>
      </c>
      <c r="R2305" s="42">
        <f>'Data Entry'!Y2334</f>
        <v>0</v>
      </c>
      <c r="S2305" s="42">
        <f>'Data Entry'!Z2334</f>
        <v>0</v>
      </c>
      <c r="T2305" s="291">
        <f t="shared" si="561"/>
        <v>0</v>
      </c>
      <c r="U2305" s="42">
        <f>'Data Entry'!AA2334</f>
        <v>0</v>
      </c>
      <c r="V2305" s="42">
        <f>'Data Entry'!AB2334</f>
        <v>0</v>
      </c>
      <c r="W2305" s="42">
        <f>'Data Entry'!AC2334</f>
        <v>0</v>
      </c>
      <c r="X2305" s="42">
        <f>'Data Entry'!AD2334</f>
        <v>0</v>
      </c>
      <c r="Y2305" s="291">
        <f t="shared" si="566"/>
        <v>0</v>
      </c>
      <c r="Z2305" s="42">
        <f>'Data Entry'!AE2334</f>
        <v>0</v>
      </c>
      <c r="AA2305" s="42">
        <f>'Data Entry'!AF2334</f>
        <v>0</v>
      </c>
      <c r="AB2305" s="291">
        <f t="shared" si="567"/>
        <v>0</v>
      </c>
      <c r="AC2305" s="42">
        <f>'Data Entry'!AH2334</f>
        <v>0</v>
      </c>
      <c r="AD2305" s="42">
        <f>'Data Entry'!AI2334</f>
        <v>0</v>
      </c>
      <c r="AE2305" s="42">
        <f>'Data Entry'!AJ2334</f>
        <v>0</v>
      </c>
      <c r="AF2305" s="42">
        <f>'Data Entry'!AK2334</f>
        <v>0</v>
      </c>
      <c r="AG2305" s="42">
        <f>'Data Entry'!AL2334</f>
        <v>0</v>
      </c>
      <c r="AH2305" s="42">
        <f>'Data Entry'!AM2334</f>
        <v>0</v>
      </c>
      <c r="AI2305" s="42">
        <f>'Data Entry'!AV2334</f>
        <v>0</v>
      </c>
      <c r="AJ2305" s="42">
        <f>'Data Entry'!AW2334</f>
        <v>0</v>
      </c>
      <c r="AK2305" s="42">
        <f>'Data Entry'!AX2334</f>
        <v>0</v>
      </c>
      <c r="AL2305" s="291">
        <f t="shared" si="562"/>
        <v>0</v>
      </c>
      <c r="AM2305" s="42">
        <f>'Data Entry'!AY2334</f>
        <v>0</v>
      </c>
      <c r="AN2305" s="42">
        <f>'Data Entry'!AZ2334</f>
        <v>0</v>
      </c>
      <c r="AO2305" s="42">
        <f>'Data Entry'!BA2334</f>
        <v>0</v>
      </c>
      <c r="AP2305" s="42">
        <f>'Data Entry'!BB2334</f>
        <v>0</v>
      </c>
      <c r="AQ2305" s="291">
        <f t="shared" si="568"/>
        <v>0</v>
      </c>
      <c r="AR2305" s="42">
        <f>'Data Entry'!BC2334</f>
        <v>0</v>
      </c>
      <c r="AS2305" s="42">
        <f>'Data Entry'!BD2334</f>
        <v>0</v>
      </c>
      <c r="AT2305" s="291">
        <f t="shared" si="569"/>
        <v>0</v>
      </c>
      <c r="AU2305" s="42">
        <f>'Data Entry'!BE2334</f>
        <v>0</v>
      </c>
      <c r="AV2305" s="42">
        <f>'Data Entry'!BF2334</f>
        <v>0</v>
      </c>
      <c r="AW2305" s="42">
        <f>'Data Entry'!BG2334</f>
        <v>0</v>
      </c>
      <c r="AX2305" s="291">
        <f t="shared" si="563"/>
        <v>0</v>
      </c>
      <c r="AY2305" s="42">
        <f>'Data Entry'!BH2334</f>
        <v>0</v>
      </c>
      <c r="AZ2305" s="42">
        <f>'Data Entry'!BI2334</f>
        <v>0</v>
      </c>
      <c r="BA2305" s="42">
        <f>'Data Entry'!BJ2334</f>
        <v>0</v>
      </c>
      <c r="BB2305" s="42">
        <f>'Data Entry'!BK2334</f>
        <v>0</v>
      </c>
      <c r="BC2305" s="291">
        <f t="shared" si="570"/>
        <v>0</v>
      </c>
      <c r="BD2305" s="42">
        <f>'Data Entry'!BL2334</f>
        <v>0</v>
      </c>
      <c r="BE2305" s="42">
        <f>'Data Entry'!BM2334</f>
        <v>0</v>
      </c>
      <c r="BF2305" s="291">
        <f t="shared" si="571"/>
        <v>0</v>
      </c>
      <c r="BG2305" s="305">
        <f t="shared" si="572"/>
        <v>0</v>
      </c>
      <c r="BH2305" s="288" t="str">
        <f>IFERROR((BG2305*'Data Entry'!$F$18)/'Data Entry'!$E$18,"")</f>
        <v/>
      </c>
      <c r="BI2305" s="305">
        <f t="shared" si="573"/>
        <v>0</v>
      </c>
      <c r="BJ2305" s="288" t="str">
        <f t="shared" si="574"/>
        <v/>
      </c>
      <c r="BK2305" s="307" t="str">
        <f t="shared" si="575"/>
        <v/>
      </c>
    </row>
    <row r="2306" spans="1:63" ht="27" x14ac:dyDescent="0.2">
      <c r="A2306" s="119" t="str">
        <f>'Data Entry'!D2335</f>
        <v>Respondent 2302</v>
      </c>
      <c r="B2306" s="52">
        <f>'Data Entry'!AN2335</f>
        <v>0</v>
      </c>
      <c r="C2306" s="52" t="str">
        <f>'Data Entry'!BX2335</f>
        <v/>
      </c>
      <c r="D2306" s="42" t="str">
        <f>'Data Entry'!BU2335</f>
        <v>No disability</v>
      </c>
      <c r="E2306" s="42">
        <f>'Data Entry'!O2335</f>
        <v>0</v>
      </c>
      <c r="F2306" s="42">
        <f>'Data Entry'!P2335</f>
        <v>0</v>
      </c>
      <c r="G2306" s="42">
        <f>'Data Entry'!Q2335</f>
        <v>0</v>
      </c>
      <c r="H2306" s="291">
        <f t="shared" si="560"/>
        <v>0</v>
      </c>
      <c r="I2306" s="42">
        <f>'Data Entry'!R2335</f>
        <v>0</v>
      </c>
      <c r="J2306" s="42">
        <f>'Data Entry'!S2335</f>
        <v>0</v>
      </c>
      <c r="K2306" s="42">
        <f>'Data Entry'!T2335</f>
        <v>0</v>
      </c>
      <c r="L2306" s="42">
        <f>'Data Entry'!U2335</f>
        <v>0</v>
      </c>
      <c r="M2306" s="291">
        <f t="shared" si="564"/>
        <v>0</v>
      </c>
      <c r="N2306" s="42">
        <f>'Data Entry'!V2335</f>
        <v>0</v>
      </c>
      <c r="O2306" s="42">
        <f>'Data Entry'!W2335</f>
        <v>0</v>
      </c>
      <c r="P2306" s="291">
        <f t="shared" si="565"/>
        <v>0</v>
      </c>
      <c r="Q2306" s="42">
        <f>'Data Entry'!X2335</f>
        <v>0</v>
      </c>
      <c r="R2306" s="42">
        <f>'Data Entry'!Y2335</f>
        <v>0</v>
      </c>
      <c r="S2306" s="42">
        <f>'Data Entry'!Z2335</f>
        <v>0</v>
      </c>
      <c r="T2306" s="291">
        <f t="shared" si="561"/>
        <v>0</v>
      </c>
      <c r="U2306" s="42">
        <f>'Data Entry'!AA2335</f>
        <v>0</v>
      </c>
      <c r="V2306" s="42">
        <f>'Data Entry'!AB2335</f>
        <v>0</v>
      </c>
      <c r="W2306" s="42">
        <f>'Data Entry'!AC2335</f>
        <v>0</v>
      </c>
      <c r="X2306" s="42">
        <f>'Data Entry'!AD2335</f>
        <v>0</v>
      </c>
      <c r="Y2306" s="291">
        <f t="shared" si="566"/>
        <v>0</v>
      </c>
      <c r="Z2306" s="42">
        <f>'Data Entry'!AE2335</f>
        <v>0</v>
      </c>
      <c r="AA2306" s="42">
        <f>'Data Entry'!AF2335</f>
        <v>0</v>
      </c>
      <c r="AB2306" s="291">
        <f t="shared" si="567"/>
        <v>0</v>
      </c>
      <c r="AC2306" s="42">
        <f>'Data Entry'!AH2335</f>
        <v>0</v>
      </c>
      <c r="AD2306" s="42">
        <f>'Data Entry'!AI2335</f>
        <v>0</v>
      </c>
      <c r="AE2306" s="42">
        <f>'Data Entry'!AJ2335</f>
        <v>0</v>
      </c>
      <c r="AF2306" s="42">
        <f>'Data Entry'!AK2335</f>
        <v>0</v>
      </c>
      <c r="AG2306" s="42">
        <f>'Data Entry'!AL2335</f>
        <v>0</v>
      </c>
      <c r="AH2306" s="42">
        <f>'Data Entry'!AM2335</f>
        <v>0</v>
      </c>
      <c r="AI2306" s="42">
        <f>'Data Entry'!AV2335</f>
        <v>0</v>
      </c>
      <c r="AJ2306" s="42">
        <f>'Data Entry'!AW2335</f>
        <v>0</v>
      </c>
      <c r="AK2306" s="42">
        <f>'Data Entry'!AX2335</f>
        <v>0</v>
      </c>
      <c r="AL2306" s="291">
        <f t="shared" si="562"/>
        <v>0</v>
      </c>
      <c r="AM2306" s="42">
        <f>'Data Entry'!AY2335</f>
        <v>0</v>
      </c>
      <c r="AN2306" s="42">
        <f>'Data Entry'!AZ2335</f>
        <v>0</v>
      </c>
      <c r="AO2306" s="42">
        <f>'Data Entry'!BA2335</f>
        <v>0</v>
      </c>
      <c r="AP2306" s="42">
        <f>'Data Entry'!BB2335</f>
        <v>0</v>
      </c>
      <c r="AQ2306" s="291">
        <f t="shared" si="568"/>
        <v>0</v>
      </c>
      <c r="AR2306" s="42">
        <f>'Data Entry'!BC2335</f>
        <v>0</v>
      </c>
      <c r="AS2306" s="42">
        <f>'Data Entry'!BD2335</f>
        <v>0</v>
      </c>
      <c r="AT2306" s="291">
        <f t="shared" si="569"/>
        <v>0</v>
      </c>
      <c r="AU2306" s="42">
        <f>'Data Entry'!BE2335</f>
        <v>0</v>
      </c>
      <c r="AV2306" s="42">
        <f>'Data Entry'!BF2335</f>
        <v>0</v>
      </c>
      <c r="AW2306" s="42">
        <f>'Data Entry'!BG2335</f>
        <v>0</v>
      </c>
      <c r="AX2306" s="291">
        <f t="shared" si="563"/>
        <v>0</v>
      </c>
      <c r="AY2306" s="42">
        <f>'Data Entry'!BH2335</f>
        <v>0</v>
      </c>
      <c r="AZ2306" s="42">
        <f>'Data Entry'!BI2335</f>
        <v>0</v>
      </c>
      <c r="BA2306" s="42">
        <f>'Data Entry'!BJ2335</f>
        <v>0</v>
      </c>
      <c r="BB2306" s="42">
        <f>'Data Entry'!BK2335</f>
        <v>0</v>
      </c>
      <c r="BC2306" s="291">
        <f t="shared" si="570"/>
        <v>0</v>
      </c>
      <c r="BD2306" s="42">
        <f>'Data Entry'!BL2335</f>
        <v>0</v>
      </c>
      <c r="BE2306" s="42">
        <f>'Data Entry'!BM2335</f>
        <v>0</v>
      </c>
      <c r="BF2306" s="291">
        <f t="shared" si="571"/>
        <v>0</v>
      </c>
      <c r="BG2306" s="305">
        <f t="shared" si="572"/>
        <v>0</v>
      </c>
      <c r="BH2306" s="288" t="str">
        <f>IFERROR((BG2306*'Data Entry'!$F$18)/'Data Entry'!$E$18,"")</f>
        <v/>
      </c>
      <c r="BI2306" s="305">
        <f t="shared" si="573"/>
        <v>0</v>
      </c>
      <c r="BJ2306" s="288" t="str">
        <f t="shared" si="574"/>
        <v/>
      </c>
      <c r="BK2306" s="307" t="str">
        <f t="shared" si="575"/>
        <v/>
      </c>
    </row>
    <row r="2307" spans="1:63" ht="27" x14ac:dyDescent="0.2">
      <c r="A2307" s="119" t="str">
        <f>'Data Entry'!D2336</f>
        <v>Respondent 2303</v>
      </c>
      <c r="B2307" s="52">
        <f>'Data Entry'!AN2336</f>
        <v>0</v>
      </c>
      <c r="C2307" s="52" t="str">
        <f>'Data Entry'!BX2336</f>
        <v/>
      </c>
      <c r="D2307" s="42" t="str">
        <f>'Data Entry'!BU2336</f>
        <v>No disability</v>
      </c>
      <c r="E2307" s="42">
        <f>'Data Entry'!O2336</f>
        <v>0</v>
      </c>
      <c r="F2307" s="42">
        <f>'Data Entry'!P2336</f>
        <v>0</v>
      </c>
      <c r="G2307" s="42">
        <f>'Data Entry'!Q2336</f>
        <v>0</v>
      </c>
      <c r="H2307" s="291">
        <f t="shared" si="560"/>
        <v>0</v>
      </c>
      <c r="I2307" s="42">
        <f>'Data Entry'!R2336</f>
        <v>0</v>
      </c>
      <c r="J2307" s="42">
        <f>'Data Entry'!S2336</f>
        <v>0</v>
      </c>
      <c r="K2307" s="42">
        <f>'Data Entry'!T2336</f>
        <v>0</v>
      </c>
      <c r="L2307" s="42">
        <f>'Data Entry'!U2336</f>
        <v>0</v>
      </c>
      <c r="M2307" s="291">
        <f t="shared" si="564"/>
        <v>0</v>
      </c>
      <c r="N2307" s="42">
        <f>'Data Entry'!V2336</f>
        <v>0</v>
      </c>
      <c r="O2307" s="42">
        <f>'Data Entry'!W2336</f>
        <v>0</v>
      </c>
      <c r="P2307" s="291">
        <f t="shared" si="565"/>
        <v>0</v>
      </c>
      <c r="Q2307" s="42">
        <f>'Data Entry'!X2336</f>
        <v>0</v>
      </c>
      <c r="R2307" s="42">
        <f>'Data Entry'!Y2336</f>
        <v>0</v>
      </c>
      <c r="S2307" s="42">
        <f>'Data Entry'!Z2336</f>
        <v>0</v>
      </c>
      <c r="T2307" s="291">
        <f t="shared" si="561"/>
        <v>0</v>
      </c>
      <c r="U2307" s="42">
        <f>'Data Entry'!AA2336</f>
        <v>0</v>
      </c>
      <c r="V2307" s="42">
        <f>'Data Entry'!AB2336</f>
        <v>0</v>
      </c>
      <c r="W2307" s="42">
        <f>'Data Entry'!AC2336</f>
        <v>0</v>
      </c>
      <c r="X2307" s="42">
        <f>'Data Entry'!AD2336</f>
        <v>0</v>
      </c>
      <c r="Y2307" s="291">
        <f t="shared" si="566"/>
        <v>0</v>
      </c>
      <c r="Z2307" s="42">
        <f>'Data Entry'!AE2336</f>
        <v>0</v>
      </c>
      <c r="AA2307" s="42">
        <f>'Data Entry'!AF2336</f>
        <v>0</v>
      </c>
      <c r="AB2307" s="291">
        <f t="shared" si="567"/>
        <v>0</v>
      </c>
      <c r="AC2307" s="42">
        <f>'Data Entry'!AH2336</f>
        <v>0</v>
      </c>
      <c r="AD2307" s="42">
        <f>'Data Entry'!AI2336</f>
        <v>0</v>
      </c>
      <c r="AE2307" s="42">
        <f>'Data Entry'!AJ2336</f>
        <v>0</v>
      </c>
      <c r="AF2307" s="42">
        <f>'Data Entry'!AK2336</f>
        <v>0</v>
      </c>
      <c r="AG2307" s="42">
        <f>'Data Entry'!AL2336</f>
        <v>0</v>
      </c>
      <c r="AH2307" s="42">
        <f>'Data Entry'!AM2336</f>
        <v>0</v>
      </c>
      <c r="AI2307" s="42">
        <f>'Data Entry'!AV2336</f>
        <v>0</v>
      </c>
      <c r="AJ2307" s="42">
        <f>'Data Entry'!AW2336</f>
        <v>0</v>
      </c>
      <c r="AK2307" s="42">
        <f>'Data Entry'!AX2336</f>
        <v>0</v>
      </c>
      <c r="AL2307" s="291">
        <f t="shared" si="562"/>
        <v>0</v>
      </c>
      <c r="AM2307" s="42">
        <f>'Data Entry'!AY2336</f>
        <v>0</v>
      </c>
      <c r="AN2307" s="42">
        <f>'Data Entry'!AZ2336</f>
        <v>0</v>
      </c>
      <c r="AO2307" s="42">
        <f>'Data Entry'!BA2336</f>
        <v>0</v>
      </c>
      <c r="AP2307" s="42">
        <f>'Data Entry'!BB2336</f>
        <v>0</v>
      </c>
      <c r="AQ2307" s="291">
        <f t="shared" si="568"/>
        <v>0</v>
      </c>
      <c r="AR2307" s="42">
        <f>'Data Entry'!BC2336</f>
        <v>0</v>
      </c>
      <c r="AS2307" s="42">
        <f>'Data Entry'!BD2336</f>
        <v>0</v>
      </c>
      <c r="AT2307" s="291">
        <f t="shared" si="569"/>
        <v>0</v>
      </c>
      <c r="AU2307" s="42">
        <f>'Data Entry'!BE2336</f>
        <v>0</v>
      </c>
      <c r="AV2307" s="42">
        <f>'Data Entry'!BF2336</f>
        <v>0</v>
      </c>
      <c r="AW2307" s="42">
        <f>'Data Entry'!BG2336</f>
        <v>0</v>
      </c>
      <c r="AX2307" s="291">
        <f t="shared" si="563"/>
        <v>0</v>
      </c>
      <c r="AY2307" s="42">
        <f>'Data Entry'!BH2336</f>
        <v>0</v>
      </c>
      <c r="AZ2307" s="42">
        <f>'Data Entry'!BI2336</f>
        <v>0</v>
      </c>
      <c r="BA2307" s="42">
        <f>'Data Entry'!BJ2336</f>
        <v>0</v>
      </c>
      <c r="BB2307" s="42">
        <f>'Data Entry'!BK2336</f>
        <v>0</v>
      </c>
      <c r="BC2307" s="291">
        <f t="shared" si="570"/>
        <v>0</v>
      </c>
      <c r="BD2307" s="42">
        <f>'Data Entry'!BL2336</f>
        <v>0</v>
      </c>
      <c r="BE2307" s="42">
        <f>'Data Entry'!BM2336</f>
        <v>0</v>
      </c>
      <c r="BF2307" s="291">
        <f t="shared" si="571"/>
        <v>0</v>
      </c>
      <c r="BG2307" s="305">
        <f t="shared" si="572"/>
        <v>0</v>
      </c>
      <c r="BH2307" s="288" t="str">
        <f>IFERROR((BG2307*'Data Entry'!$F$18)/'Data Entry'!$E$18,"")</f>
        <v/>
      </c>
      <c r="BI2307" s="305">
        <f t="shared" si="573"/>
        <v>0</v>
      </c>
      <c r="BJ2307" s="288" t="str">
        <f t="shared" si="574"/>
        <v/>
      </c>
      <c r="BK2307" s="307" t="str">
        <f t="shared" si="575"/>
        <v/>
      </c>
    </row>
    <row r="2308" spans="1:63" ht="27" x14ac:dyDescent="0.2">
      <c r="A2308" s="119" t="str">
        <f>'Data Entry'!D2337</f>
        <v>Respondent 2304</v>
      </c>
      <c r="B2308" s="52">
        <f>'Data Entry'!AN2337</f>
        <v>0</v>
      </c>
      <c r="C2308" s="52" t="str">
        <f>'Data Entry'!BX2337</f>
        <v/>
      </c>
      <c r="D2308" s="42" t="str">
        <f>'Data Entry'!BU2337</f>
        <v>No disability</v>
      </c>
      <c r="E2308" s="42">
        <f>'Data Entry'!O2337</f>
        <v>0</v>
      </c>
      <c r="F2308" s="42">
        <f>'Data Entry'!P2337</f>
        <v>0</v>
      </c>
      <c r="G2308" s="42">
        <f>'Data Entry'!Q2337</f>
        <v>0</v>
      </c>
      <c r="H2308" s="291">
        <f t="shared" si="560"/>
        <v>0</v>
      </c>
      <c r="I2308" s="42">
        <f>'Data Entry'!R2337</f>
        <v>0</v>
      </c>
      <c r="J2308" s="42">
        <f>'Data Entry'!S2337</f>
        <v>0</v>
      </c>
      <c r="K2308" s="42">
        <f>'Data Entry'!T2337</f>
        <v>0</v>
      </c>
      <c r="L2308" s="42">
        <f>'Data Entry'!U2337</f>
        <v>0</v>
      </c>
      <c r="M2308" s="291">
        <f t="shared" si="564"/>
        <v>0</v>
      </c>
      <c r="N2308" s="42">
        <f>'Data Entry'!V2337</f>
        <v>0</v>
      </c>
      <c r="O2308" s="42">
        <f>'Data Entry'!W2337</f>
        <v>0</v>
      </c>
      <c r="P2308" s="291">
        <f t="shared" si="565"/>
        <v>0</v>
      </c>
      <c r="Q2308" s="42">
        <f>'Data Entry'!X2337</f>
        <v>0</v>
      </c>
      <c r="R2308" s="42">
        <f>'Data Entry'!Y2337</f>
        <v>0</v>
      </c>
      <c r="S2308" s="42">
        <f>'Data Entry'!Z2337</f>
        <v>0</v>
      </c>
      <c r="T2308" s="291">
        <f t="shared" si="561"/>
        <v>0</v>
      </c>
      <c r="U2308" s="42">
        <f>'Data Entry'!AA2337</f>
        <v>0</v>
      </c>
      <c r="V2308" s="42">
        <f>'Data Entry'!AB2337</f>
        <v>0</v>
      </c>
      <c r="W2308" s="42">
        <f>'Data Entry'!AC2337</f>
        <v>0</v>
      </c>
      <c r="X2308" s="42">
        <f>'Data Entry'!AD2337</f>
        <v>0</v>
      </c>
      <c r="Y2308" s="291">
        <f t="shared" si="566"/>
        <v>0</v>
      </c>
      <c r="Z2308" s="42">
        <f>'Data Entry'!AE2337</f>
        <v>0</v>
      </c>
      <c r="AA2308" s="42">
        <f>'Data Entry'!AF2337</f>
        <v>0</v>
      </c>
      <c r="AB2308" s="291">
        <f t="shared" si="567"/>
        <v>0</v>
      </c>
      <c r="AC2308" s="42">
        <f>'Data Entry'!AH2337</f>
        <v>0</v>
      </c>
      <c r="AD2308" s="42">
        <f>'Data Entry'!AI2337</f>
        <v>0</v>
      </c>
      <c r="AE2308" s="42">
        <f>'Data Entry'!AJ2337</f>
        <v>0</v>
      </c>
      <c r="AF2308" s="42">
        <f>'Data Entry'!AK2337</f>
        <v>0</v>
      </c>
      <c r="AG2308" s="42">
        <f>'Data Entry'!AL2337</f>
        <v>0</v>
      </c>
      <c r="AH2308" s="42">
        <f>'Data Entry'!AM2337</f>
        <v>0</v>
      </c>
      <c r="AI2308" s="42">
        <f>'Data Entry'!AV2337</f>
        <v>0</v>
      </c>
      <c r="AJ2308" s="42">
        <f>'Data Entry'!AW2337</f>
        <v>0</v>
      </c>
      <c r="AK2308" s="42">
        <f>'Data Entry'!AX2337</f>
        <v>0</v>
      </c>
      <c r="AL2308" s="291">
        <f t="shared" si="562"/>
        <v>0</v>
      </c>
      <c r="AM2308" s="42">
        <f>'Data Entry'!AY2337</f>
        <v>0</v>
      </c>
      <c r="AN2308" s="42">
        <f>'Data Entry'!AZ2337</f>
        <v>0</v>
      </c>
      <c r="AO2308" s="42">
        <f>'Data Entry'!BA2337</f>
        <v>0</v>
      </c>
      <c r="AP2308" s="42">
        <f>'Data Entry'!BB2337</f>
        <v>0</v>
      </c>
      <c r="AQ2308" s="291">
        <f t="shared" si="568"/>
        <v>0</v>
      </c>
      <c r="AR2308" s="42">
        <f>'Data Entry'!BC2337</f>
        <v>0</v>
      </c>
      <c r="AS2308" s="42">
        <f>'Data Entry'!BD2337</f>
        <v>0</v>
      </c>
      <c r="AT2308" s="291">
        <f t="shared" si="569"/>
        <v>0</v>
      </c>
      <c r="AU2308" s="42">
        <f>'Data Entry'!BE2337</f>
        <v>0</v>
      </c>
      <c r="AV2308" s="42">
        <f>'Data Entry'!BF2337</f>
        <v>0</v>
      </c>
      <c r="AW2308" s="42">
        <f>'Data Entry'!BG2337</f>
        <v>0</v>
      </c>
      <c r="AX2308" s="291">
        <f t="shared" si="563"/>
        <v>0</v>
      </c>
      <c r="AY2308" s="42">
        <f>'Data Entry'!BH2337</f>
        <v>0</v>
      </c>
      <c r="AZ2308" s="42">
        <f>'Data Entry'!BI2337</f>
        <v>0</v>
      </c>
      <c r="BA2308" s="42">
        <f>'Data Entry'!BJ2337</f>
        <v>0</v>
      </c>
      <c r="BB2308" s="42">
        <f>'Data Entry'!BK2337</f>
        <v>0</v>
      </c>
      <c r="BC2308" s="291">
        <f t="shared" si="570"/>
        <v>0</v>
      </c>
      <c r="BD2308" s="42">
        <f>'Data Entry'!BL2337</f>
        <v>0</v>
      </c>
      <c r="BE2308" s="42">
        <f>'Data Entry'!BM2337</f>
        <v>0</v>
      </c>
      <c r="BF2308" s="291">
        <f t="shared" si="571"/>
        <v>0</v>
      </c>
      <c r="BG2308" s="305">
        <f t="shared" si="572"/>
        <v>0</v>
      </c>
      <c r="BH2308" s="288" t="str">
        <f>IFERROR((BG2308*'Data Entry'!$F$18)/'Data Entry'!$E$18,"")</f>
        <v/>
      </c>
      <c r="BI2308" s="305">
        <f t="shared" si="573"/>
        <v>0</v>
      </c>
      <c r="BJ2308" s="288" t="str">
        <f t="shared" si="574"/>
        <v/>
      </c>
      <c r="BK2308" s="307" t="str">
        <f t="shared" si="575"/>
        <v/>
      </c>
    </row>
    <row r="2309" spans="1:63" ht="27" x14ac:dyDescent="0.2">
      <c r="A2309" s="119" t="str">
        <f>'Data Entry'!D2338</f>
        <v>Respondent 2305</v>
      </c>
      <c r="B2309" s="52">
        <f>'Data Entry'!AN2338</f>
        <v>0</v>
      </c>
      <c r="C2309" s="52" t="str">
        <f>'Data Entry'!BX2338</f>
        <v/>
      </c>
      <c r="D2309" s="42" t="str">
        <f>'Data Entry'!BU2338</f>
        <v>No disability</v>
      </c>
      <c r="E2309" s="42">
        <f>'Data Entry'!O2338</f>
        <v>0</v>
      </c>
      <c r="F2309" s="42">
        <f>'Data Entry'!P2338</f>
        <v>0</v>
      </c>
      <c r="G2309" s="42">
        <f>'Data Entry'!Q2338</f>
        <v>0</v>
      </c>
      <c r="H2309" s="291">
        <f t="shared" ref="H2309:H2372" si="576">IF(G2309=1,F2309*E2309*4.35,0)+IF(G2309=2,F2309*4.35,0)+IF(G2309=3,F2309*2.17,0)+IF(G2309=4,F2309*2,0)+IF(G2309=5,F2309,0)</f>
        <v>0</v>
      </c>
      <c r="I2309" s="42">
        <f>'Data Entry'!R2338</f>
        <v>0</v>
      </c>
      <c r="J2309" s="42">
        <f>'Data Entry'!S2338</f>
        <v>0</v>
      </c>
      <c r="K2309" s="42">
        <f>'Data Entry'!T2338</f>
        <v>0</v>
      </c>
      <c r="L2309" s="42">
        <f>'Data Entry'!U2338</f>
        <v>0</v>
      </c>
      <c r="M2309" s="291">
        <f t="shared" si="564"/>
        <v>0</v>
      </c>
      <c r="N2309" s="42">
        <f>'Data Entry'!V2338</f>
        <v>0</v>
      </c>
      <c r="O2309" s="42">
        <f>'Data Entry'!W2338</f>
        <v>0</v>
      </c>
      <c r="P2309" s="291">
        <f t="shared" si="565"/>
        <v>0</v>
      </c>
      <c r="Q2309" s="42">
        <f>'Data Entry'!X2338</f>
        <v>0</v>
      </c>
      <c r="R2309" s="42">
        <f>'Data Entry'!Y2338</f>
        <v>0</v>
      </c>
      <c r="S2309" s="42">
        <f>'Data Entry'!Z2338</f>
        <v>0</v>
      </c>
      <c r="T2309" s="291">
        <f t="shared" ref="T2309:T2372" si="577">IF(S2309=1,R2309*Q2309*4.35,0)+IF(S2309=2,R2309*4.35,0)+IF(S2309=3,R2309*2.17,0)+IF(S2309=4,R2309*2,0)+IF(S2309=5,R2309,0)</f>
        <v>0</v>
      </c>
      <c r="U2309" s="42">
        <f>'Data Entry'!AA2338</f>
        <v>0</v>
      </c>
      <c r="V2309" s="42">
        <f>'Data Entry'!AB2338</f>
        <v>0</v>
      </c>
      <c r="W2309" s="42">
        <f>'Data Entry'!AC2338</f>
        <v>0</v>
      </c>
      <c r="X2309" s="42">
        <f>'Data Entry'!AD2338</f>
        <v>0</v>
      </c>
      <c r="Y2309" s="291">
        <f t="shared" si="566"/>
        <v>0</v>
      </c>
      <c r="Z2309" s="42">
        <f>'Data Entry'!AE2338</f>
        <v>0</v>
      </c>
      <c r="AA2309" s="42">
        <f>'Data Entry'!AF2338</f>
        <v>0</v>
      </c>
      <c r="AB2309" s="291">
        <f t="shared" si="567"/>
        <v>0</v>
      </c>
      <c r="AC2309" s="42">
        <f>'Data Entry'!AH2338</f>
        <v>0</v>
      </c>
      <c r="AD2309" s="42">
        <f>'Data Entry'!AI2338</f>
        <v>0</v>
      </c>
      <c r="AE2309" s="42">
        <f>'Data Entry'!AJ2338</f>
        <v>0</v>
      </c>
      <c r="AF2309" s="42">
        <f>'Data Entry'!AK2338</f>
        <v>0</v>
      </c>
      <c r="AG2309" s="42">
        <f>'Data Entry'!AL2338</f>
        <v>0</v>
      </c>
      <c r="AH2309" s="42">
        <f>'Data Entry'!AM2338</f>
        <v>0</v>
      </c>
      <c r="AI2309" s="42">
        <f>'Data Entry'!AV2338</f>
        <v>0</v>
      </c>
      <c r="AJ2309" s="42">
        <f>'Data Entry'!AW2338</f>
        <v>0</v>
      </c>
      <c r="AK2309" s="42">
        <f>'Data Entry'!AX2338</f>
        <v>0</v>
      </c>
      <c r="AL2309" s="291">
        <f t="shared" ref="AL2309:AL2372" si="578">IF(AK2309=1,AJ2309*AI2309*4.35,0)+IF(AK2309=2,AJ2309*4.35,0)+IF(AK2309=3,AJ2309*2.17,0)+IF(AK2309=4,AJ2309*2,0)+IF(AK2309=5,AJ2309,0)</f>
        <v>0</v>
      </c>
      <c r="AM2309" s="42">
        <f>'Data Entry'!AY2338</f>
        <v>0</v>
      </c>
      <c r="AN2309" s="42">
        <f>'Data Entry'!AZ2338</f>
        <v>0</v>
      </c>
      <c r="AO2309" s="42">
        <f>'Data Entry'!BA2338</f>
        <v>0</v>
      </c>
      <c r="AP2309" s="42">
        <f>'Data Entry'!BB2338</f>
        <v>0</v>
      </c>
      <c r="AQ2309" s="291">
        <f t="shared" si="568"/>
        <v>0</v>
      </c>
      <c r="AR2309" s="42">
        <f>'Data Entry'!BC2338</f>
        <v>0</v>
      </c>
      <c r="AS2309" s="42">
        <f>'Data Entry'!BD2338</f>
        <v>0</v>
      </c>
      <c r="AT2309" s="291">
        <f t="shared" si="569"/>
        <v>0</v>
      </c>
      <c r="AU2309" s="42">
        <f>'Data Entry'!BE2338</f>
        <v>0</v>
      </c>
      <c r="AV2309" s="42">
        <f>'Data Entry'!BF2338</f>
        <v>0</v>
      </c>
      <c r="AW2309" s="42">
        <f>'Data Entry'!BG2338</f>
        <v>0</v>
      </c>
      <c r="AX2309" s="291">
        <f t="shared" ref="AX2309:AX2372" si="579">IF(AW2309=1,AV2309*AU2309*4.35,0)+IF(AW2309=2,AV2309*4.35,0)+IF(AW2309=3,AV2309*2.17,0)+IF(AW2309=4,AV2309*2,0)+IF(AW2309=5,AV2309,0)</f>
        <v>0</v>
      </c>
      <c r="AY2309" s="42">
        <f>'Data Entry'!BH2338</f>
        <v>0</v>
      </c>
      <c r="AZ2309" s="42">
        <f>'Data Entry'!BI2338</f>
        <v>0</v>
      </c>
      <c r="BA2309" s="42">
        <f>'Data Entry'!BJ2338</f>
        <v>0</v>
      </c>
      <c r="BB2309" s="42">
        <f>'Data Entry'!BK2338</f>
        <v>0</v>
      </c>
      <c r="BC2309" s="291">
        <f t="shared" si="570"/>
        <v>0</v>
      </c>
      <c r="BD2309" s="42">
        <f>'Data Entry'!BL2338</f>
        <v>0</v>
      </c>
      <c r="BE2309" s="42">
        <f>'Data Entry'!BM2338</f>
        <v>0</v>
      </c>
      <c r="BF2309" s="291">
        <f t="shared" si="571"/>
        <v>0</v>
      </c>
      <c r="BG2309" s="305">
        <f t="shared" si="572"/>
        <v>0</v>
      </c>
      <c r="BH2309" s="288" t="str">
        <f>IFERROR((BG2309*'Data Entry'!$F$18)/'Data Entry'!$E$18,"")</f>
        <v/>
      </c>
      <c r="BI2309" s="305">
        <f t="shared" si="573"/>
        <v>0</v>
      </c>
      <c r="BJ2309" s="288" t="str">
        <f t="shared" si="574"/>
        <v/>
      </c>
      <c r="BK2309" s="307" t="str">
        <f t="shared" si="575"/>
        <v/>
      </c>
    </row>
    <row r="2310" spans="1:63" ht="27" x14ac:dyDescent="0.2">
      <c r="A2310" s="119" t="str">
        <f>'Data Entry'!D2339</f>
        <v>Respondent 2306</v>
      </c>
      <c r="B2310" s="52">
        <f>'Data Entry'!AN2339</f>
        <v>0</v>
      </c>
      <c r="C2310" s="52" t="str">
        <f>'Data Entry'!BX2339</f>
        <v/>
      </c>
      <c r="D2310" s="42" t="str">
        <f>'Data Entry'!BU2339</f>
        <v>No disability</v>
      </c>
      <c r="E2310" s="42">
        <f>'Data Entry'!O2339</f>
        <v>0</v>
      </c>
      <c r="F2310" s="42">
        <f>'Data Entry'!P2339</f>
        <v>0</v>
      </c>
      <c r="G2310" s="42">
        <f>'Data Entry'!Q2339</f>
        <v>0</v>
      </c>
      <c r="H2310" s="291">
        <f t="shared" si="576"/>
        <v>0</v>
      </c>
      <c r="I2310" s="42">
        <f>'Data Entry'!R2339</f>
        <v>0</v>
      </c>
      <c r="J2310" s="42">
        <f>'Data Entry'!S2339</f>
        <v>0</v>
      </c>
      <c r="K2310" s="42">
        <f>'Data Entry'!T2339</f>
        <v>0</v>
      </c>
      <c r="L2310" s="42">
        <f>'Data Entry'!U2339</f>
        <v>0</v>
      </c>
      <c r="M2310" s="291">
        <f t="shared" ref="M2310:M2373" si="580">IF(K2310=0,(J2310*4.35)-L2310,K2310-L2310)</f>
        <v>0</v>
      </c>
      <c r="N2310" s="42">
        <f>'Data Entry'!V2339</f>
        <v>0</v>
      </c>
      <c r="O2310" s="42">
        <f>'Data Entry'!W2339</f>
        <v>0</v>
      </c>
      <c r="P2310" s="291">
        <f t="shared" ref="P2310:P2373" si="581">N2310-O2310</f>
        <v>0</v>
      </c>
      <c r="Q2310" s="42">
        <f>'Data Entry'!X2339</f>
        <v>0</v>
      </c>
      <c r="R2310" s="42">
        <f>'Data Entry'!Y2339</f>
        <v>0</v>
      </c>
      <c r="S2310" s="42">
        <f>'Data Entry'!Z2339</f>
        <v>0</v>
      </c>
      <c r="T2310" s="291">
        <f t="shared" si="577"/>
        <v>0</v>
      </c>
      <c r="U2310" s="42">
        <f>'Data Entry'!AA2339</f>
        <v>0</v>
      </c>
      <c r="V2310" s="42">
        <f>'Data Entry'!AB2339</f>
        <v>0</v>
      </c>
      <c r="W2310" s="42">
        <f>'Data Entry'!AC2339</f>
        <v>0</v>
      </c>
      <c r="X2310" s="42">
        <f>'Data Entry'!AD2339</f>
        <v>0</v>
      </c>
      <c r="Y2310" s="291">
        <f t="shared" ref="Y2310:Y2373" si="582">IF(W2310=0,(V2310*4.35)-X2310,W2310-X2310)</f>
        <v>0</v>
      </c>
      <c r="Z2310" s="42">
        <f>'Data Entry'!AE2339</f>
        <v>0</v>
      </c>
      <c r="AA2310" s="42">
        <f>'Data Entry'!AF2339</f>
        <v>0</v>
      </c>
      <c r="AB2310" s="291">
        <f t="shared" ref="AB2310:AB2373" si="583">Z2310-AA2310</f>
        <v>0</v>
      </c>
      <c r="AC2310" s="42">
        <f>'Data Entry'!AH2339</f>
        <v>0</v>
      </c>
      <c r="AD2310" s="42">
        <f>'Data Entry'!AI2339</f>
        <v>0</v>
      </c>
      <c r="AE2310" s="42">
        <f>'Data Entry'!AJ2339</f>
        <v>0</v>
      </c>
      <c r="AF2310" s="42">
        <f>'Data Entry'!AK2339</f>
        <v>0</v>
      </c>
      <c r="AG2310" s="42">
        <f>'Data Entry'!AL2339</f>
        <v>0</v>
      </c>
      <c r="AH2310" s="42">
        <f>'Data Entry'!AM2339</f>
        <v>0</v>
      </c>
      <c r="AI2310" s="42">
        <f>'Data Entry'!AV2339</f>
        <v>0</v>
      </c>
      <c r="AJ2310" s="42">
        <f>'Data Entry'!AW2339</f>
        <v>0</v>
      </c>
      <c r="AK2310" s="42">
        <f>'Data Entry'!AX2339</f>
        <v>0</v>
      </c>
      <c r="AL2310" s="291">
        <f t="shared" si="578"/>
        <v>0</v>
      </c>
      <c r="AM2310" s="42">
        <f>'Data Entry'!AY2339</f>
        <v>0</v>
      </c>
      <c r="AN2310" s="42">
        <f>'Data Entry'!AZ2339</f>
        <v>0</v>
      </c>
      <c r="AO2310" s="42">
        <f>'Data Entry'!BA2339</f>
        <v>0</v>
      </c>
      <c r="AP2310" s="42">
        <f>'Data Entry'!BB2339</f>
        <v>0</v>
      </c>
      <c r="AQ2310" s="291">
        <f t="shared" ref="AQ2310:AQ2373" si="584">IF(AO2310=0,(AN2310*4.35)-AP2310,AO2310-AP2310)</f>
        <v>0</v>
      </c>
      <c r="AR2310" s="42">
        <f>'Data Entry'!BC2339</f>
        <v>0</v>
      </c>
      <c r="AS2310" s="42">
        <f>'Data Entry'!BD2339</f>
        <v>0</v>
      </c>
      <c r="AT2310" s="291">
        <f t="shared" ref="AT2310:AT2373" si="585">AR2310-AS2310</f>
        <v>0</v>
      </c>
      <c r="AU2310" s="42">
        <f>'Data Entry'!BE2339</f>
        <v>0</v>
      </c>
      <c r="AV2310" s="42">
        <f>'Data Entry'!BF2339</f>
        <v>0</v>
      </c>
      <c r="AW2310" s="42">
        <f>'Data Entry'!BG2339</f>
        <v>0</v>
      </c>
      <c r="AX2310" s="291">
        <f t="shared" si="579"/>
        <v>0</v>
      </c>
      <c r="AY2310" s="42">
        <f>'Data Entry'!BH2339</f>
        <v>0</v>
      </c>
      <c r="AZ2310" s="42">
        <f>'Data Entry'!BI2339</f>
        <v>0</v>
      </c>
      <c r="BA2310" s="42">
        <f>'Data Entry'!BJ2339</f>
        <v>0</v>
      </c>
      <c r="BB2310" s="42">
        <f>'Data Entry'!BK2339</f>
        <v>0</v>
      </c>
      <c r="BC2310" s="291">
        <f t="shared" ref="BC2310:BC2373" si="586">IF(BA2310=0,(AZ2310*4.35)-BB2310,BA2310-BB2310)</f>
        <v>0</v>
      </c>
      <c r="BD2310" s="42">
        <f>'Data Entry'!BL2339</f>
        <v>0</v>
      </c>
      <c r="BE2310" s="42">
        <f>'Data Entry'!BM2339</f>
        <v>0</v>
      </c>
      <c r="BF2310" s="291">
        <f t="shared" ref="BF2310:BF2373" si="587">BD2310-BE2310</f>
        <v>0</v>
      </c>
      <c r="BG2310" s="305">
        <f t="shared" ref="BG2310:BG2373" si="588">H2310+I2310+M2310+P2310+T2310+U2310+Y2310+AB2310</f>
        <v>0</v>
      </c>
      <c r="BH2310" s="288" t="str">
        <f>IFERROR((BG2310*'Data Entry'!$F$18)/'Data Entry'!$E$18,"")</f>
        <v/>
      </c>
      <c r="BI2310" s="305">
        <f t="shared" ref="BI2310:BI2373" si="589">AL2310+AM2310+AQ2310+AT2310+AX2310+AY2310+BC2310+BF2310</f>
        <v>0</v>
      </c>
      <c r="BJ2310" s="288" t="str">
        <f t="shared" ref="BJ2310:BJ2373" si="590">IFERROR(BI2310-BH2310,"")</f>
        <v/>
      </c>
      <c r="BK2310" s="307" t="str">
        <f t="shared" si="575"/>
        <v/>
      </c>
    </row>
    <row r="2311" spans="1:63" ht="27" x14ac:dyDescent="0.2">
      <c r="A2311" s="119" t="str">
        <f>'Data Entry'!D2340</f>
        <v>Respondent 2307</v>
      </c>
      <c r="B2311" s="52">
        <f>'Data Entry'!AN2340</f>
        <v>0</v>
      </c>
      <c r="C2311" s="52" t="str">
        <f>'Data Entry'!BX2340</f>
        <v/>
      </c>
      <c r="D2311" s="42" t="str">
        <f>'Data Entry'!BU2340</f>
        <v>No disability</v>
      </c>
      <c r="E2311" s="42">
        <f>'Data Entry'!O2340</f>
        <v>0</v>
      </c>
      <c r="F2311" s="42">
        <f>'Data Entry'!P2340</f>
        <v>0</v>
      </c>
      <c r="G2311" s="42">
        <f>'Data Entry'!Q2340</f>
        <v>0</v>
      </c>
      <c r="H2311" s="291">
        <f t="shared" si="576"/>
        <v>0</v>
      </c>
      <c r="I2311" s="42">
        <f>'Data Entry'!R2340</f>
        <v>0</v>
      </c>
      <c r="J2311" s="42">
        <f>'Data Entry'!S2340</f>
        <v>0</v>
      </c>
      <c r="K2311" s="42">
        <f>'Data Entry'!T2340</f>
        <v>0</v>
      </c>
      <c r="L2311" s="42">
        <f>'Data Entry'!U2340</f>
        <v>0</v>
      </c>
      <c r="M2311" s="291">
        <f t="shared" si="580"/>
        <v>0</v>
      </c>
      <c r="N2311" s="42">
        <f>'Data Entry'!V2340</f>
        <v>0</v>
      </c>
      <c r="O2311" s="42">
        <f>'Data Entry'!W2340</f>
        <v>0</v>
      </c>
      <c r="P2311" s="291">
        <f t="shared" si="581"/>
        <v>0</v>
      </c>
      <c r="Q2311" s="42">
        <f>'Data Entry'!X2340</f>
        <v>0</v>
      </c>
      <c r="R2311" s="42">
        <f>'Data Entry'!Y2340</f>
        <v>0</v>
      </c>
      <c r="S2311" s="42">
        <f>'Data Entry'!Z2340</f>
        <v>0</v>
      </c>
      <c r="T2311" s="291">
        <f t="shared" si="577"/>
        <v>0</v>
      </c>
      <c r="U2311" s="42">
        <f>'Data Entry'!AA2340</f>
        <v>0</v>
      </c>
      <c r="V2311" s="42">
        <f>'Data Entry'!AB2340</f>
        <v>0</v>
      </c>
      <c r="W2311" s="42">
        <f>'Data Entry'!AC2340</f>
        <v>0</v>
      </c>
      <c r="X2311" s="42">
        <f>'Data Entry'!AD2340</f>
        <v>0</v>
      </c>
      <c r="Y2311" s="291">
        <f t="shared" si="582"/>
        <v>0</v>
      </c>
      <c r="Z2311" s="42">
        <f>'Data Entry'!AE2340</f>
        <v>0</v>
      </c>
      <c r="AA2311" s="42">
        <f>'Data Entry'!AF2340</f>
        <v>0</v>
      </c>
      <c r="AB2311" s="291">
        <f t="shared" si="583"/>
        <v>0</v>
      </c>
      <c r="AC2311" s="42">
        <f>'Data Entry'!AH2340</f>
        <v>0</v>
      </c>
      <c r="AD2311" s="42">
        <f>'Data Entry'!AI2340</f>
        <v>0</v>
      </c>
      <c r="AE2311" s="42">
        <f>'Data Entry'!AJ2340</f>
        <v>0</v>
      </c>
      <c r="AF2311" s="42">
        <f>'Data Entry'!AK2340</f>
        <v>0</v>
      </c>
      <c r="AG2311" s="42">
        <f>'Data Entry'!AL2340</f>
        <v>0</v>
      </c>
      <c r="AH2311" s="42">
        <f>'Data Entry'!AM2340</f>
        <v>0</v>
      </c>
      <c r="AI2311" s="42">
        <f>'Data Entry'!AV2340</f>
        <v>0</v>
      </c>
      <c r="AJ2311" s="42">
        <f>'Data Entry'!AW2340</f>
        <v>0</v>
      </c>
      <c r="AK2311" s="42">
        <f>'Data Entry'!AX2340</f>
        <v>0</v>
      </c>
      <c r="AL2311" s="291">
        <f t="shared" si="578"/>
        <v>0</v>
      </c>
      <c r="AM2311" s="42">
        <f>'Data Entry'!AY2340</f>
        <v>0</v>
      </c>
      <c r="AN2311" s="42">
        <f>'Data Entry'!AZ2340</f>
        <v>0</v>
      </c>
      <c r="AO2311" s="42">
        <f>'Data Entry'!BA2340</f>
        <v>0</v>
      </c>
      <c r="AP2311" s="42">
        <f>'Data Entry'!BB2340</f>
        <v>0</v>
      </c>
      <c r="AQ2311" s="291">
        <f t="shared" si="584"/>
        <v>0</v>
      </c>
      <c r="AR2311" s="42">
        <f>'Data Entry'!BC2340</f>
        <v>0</v>
      </c>
      <c r="AS2311" s="42">
        <f>'Data Entry'!BD2340</f>
        <v>0</v>
      </c>
      <c r="AT2311" s="291">
        <f t="shared" si="585"/>
        <v>0</v>
      </c>
      <c r="AU2311" s="42">
        <f>'Data Entry'!BE2340</f>
        <v>0</v>
      </c>
      <c r="AV2311" s="42">
        <f>'Data Entry'!BF2340</f>
        <v>0</v>
      </c>
      <c r="AW2311" s="42">
        <f>'Data Entry'!BG2340</f>
        <v>0</v>
      </c>
      <c r="AX2311" s="291">
        <f t="shared" si="579"/>
        <v>0</v>
      </c>
      <c r="AY2311" s="42">
        <f>'Data Entry'!BH2340</f>
        <v>0</v>
      </c>
      <c r="AZ2311" s="42">
        <f>'Data Entry'!BI2340</f>
        <v>0</v>
      </c>
      <c r="BA2311" s="42">
        <f>'Data Entry'!BJ2340</f>
        <v>0</v>
      </c>
      <c r="BB2311" s="42">
        <f>'Data Entry'!BK2340</f>
        <v>0</v>
      </c>
      <c r="BC2311" s="291">
        <f t="shared" si="586"/>
        <v>0</v>
      </c>
      <c r="BD2311" s="42">
        <f>'Data Entry'!BL2340</f>
        <v>0</v>
      </c>
      <c r="BE2311" s="42">
        <f>'Data Entry'!BM2340</f>
        <v>0</v>
      </c>
      <c r="BF2311" s="291">
        <f t="shared" si="587"/>
        <v>0</v>
      </c>
      <c r="BG2311" s="305">
        <f t="shared" si="588"/>
        <v>0</v>
      </c>
      <c r="BH2311" s="288" t="str">
        <f>IFERROR((BG2311*'Data Entry'!$F$18)/'Data Entry'!$E$18,"")</f>
        <v/>
      </c>
      <c r="BI2311" s="305">
        <f t="shared" si="589"/>
        <v>0</v>
      </c>
      <c r="BJ2311" s="288" t="str">
        <f t="shared" si="590"/>
        <v/>
      </c>
      <c r="BK2311" s="307" t="str">
        <f t="shared" ref="BK2311:BK2374" si="591">IFERROR((BJ2311/BH2311)*100,"")</f>
        <v/>
      </c>
    </row>
    <row r="2312" spans="1:63" ht="27" x14ac:dyDescent="0.2">
      <c r="A2312" s="119" t="str">
        <f>'Data Entry'!D2341</f>
        <v>Respondent 2308</v>
      </c>
      <c r="B2312" s="52">
        <f>'Data Entry'!AN2341</f>
        <v>0</v>
      </c>
      <c r="C2312" s="52" t="str">
        <f>'Data Entry'!BX2341</f>
        <v/>
      </c>
      <c r="D2312" s="42" t="str">
        <f>'Data Entry'!BU2341</f>
        <v>No disability</v>
      </c>
      <c r="E2312" s="42">
        <f>'Data Entry'!O2341</f>
        <v>0</v>
      </c>
      <c r="F2312" s="42">
        <f>'Data Entry'!P2341</f>
        <v>0</v>
      </c>
      <c r="G2312" s="42">
        <f>'Data Entry'!Q2341</f>
        <v>0</v>
      </c>
      <c r="H2312" s="291">
        <f t="shared" si="576"/>
        <v>0</v>
      </c>
      <c r="I2312" s="42">
        <f>'Data Entry'!R2341</f>
        <v>0</v>
      </c>
      <c r="J2312" s="42">
        <f>'Data Entry'!S2341</f>
        <v>0</v>
      </c>
      <c r="K2312" s="42">
        <f>'Data Entry'!T2341</f>
        <v>0</v>
      </c>
      <c r="L2312" s="42">
        <f>'Data Entry'!U2341</f>
        <v>0</v>
      </c>
      <c r="M2312" s="291">
        <f t="shared" si="580"/>
        <v>0</v>
      </c>
      <c r="N2312" s="42">
        <f>'Data Entry'!V2341</f>
        <v>0</v>
      </c>
      <c r="O2312" s="42">
        <f>'Data Entry'!W2341</f>
        <v>0</v>
      </c>
      <c r="P2312" s="291">
        <f t="shared" si="581"/>
        <v>0</v>
      </c>
      <c r="Q2312" s="42">
        <f>'Data Entry'!X2341</f>
        <v>0</v>
      </c>
      <c r="R2312" s="42">
        <f>'Data Entry'!Y2341</f>
        <v>0</v>
      </c>
      <c r="S2312" s="42">
        <f>'Data Entry'!Z2341</f>
        <v>0</v>
      </c>
      <c r="T2312" s="291">
        <f t="shared" si="577"/>
        <v>0</v>
      </c>
      <c r="U2312" s="42">
        <f>'Data Entry'!AA2341</f>
        <v>0</v>
      </c>
      <c r="V2312" s="42">
        <f>'Data Entry'!AB2341</f>
        <v>0</v>
      </c>
      <c r="W2312" s="42">
        <f>'Data Entry'!AC2341</f>
        <v>0</v>
      </c>
      <c r="X2312" s="42">
        <f>'Data Entry'!AD2341</f>
        <v>0</v>
      </c>
      <c r="Y2312" s="291">
        <f t="shared" si="582"/>
        <v>0</v>
      </c>
      <c r="Z2312" s="42">
        <f>'Data Entry'!AE2341</f>
        <v>0</v>
      </c>
      <c r="AA2312" s="42">
        <f>'Data Entry'!AF2341</f>
        <v>0</v>
      </c>
      <c r="AB2312" s="291">
        <f t="shared" si="583"/>
        <v>0</v>
      </c>
      <c r="AC2312" s="42">
        <f>'Data Entry'!AH2341</f>
        <v>0</v>
      </c>
      <c r="AD2312" s="42">
        <f>'Data Entry'!AI2341</f>
        <v>0</v>
      </c>
      <c r="AE2312" s="42">
        <f>'Data Entry'!AJ2341</f>
        <v>0</v>
      </c>
      <c r="AF2312" s="42">
        <f>'Data Entry'!AK2341</f>
        <v>0</v>
      </c>
      <c r="AG2312" s="42">
        <f>'Data Entry'!AL2341</f>
        <v>0</v>
      </c>
      <c r="AH2312" s="42">
        <f>'Data Entry'!AM2341</f>
        <v>0</v>
      </c>
      <c r="AI2312" s="42">
        <f>'Data Entry'!AV2341</f>
        <v>0</v>
      </c>
      <c r="AJ2312" s="42">
        <f>'Data Entry'!AW2341</f>
        <v>0</v>
      </c>
      <c r="AK2312" s="42">
        <f>'Data Entry'!AX2341</f>
        <v>0</v>
      </c>
      <c r="AL2312" s="291">
        <f t="shared" si="578"/>
        <v>0</v>
      </c>
      <c r="AM2312" s="42">
        <f>'Data Entry'!AY2341</f>
        <v>0</v>
      </c>
      <c r="AN2312" s="42">
        <f>'Data Entry'!AZ2341</f>
        <v>0</v>
      </c>
      <c r="AO2312" s="42">
        <f>'Data Entry'!BA2341</f>
        <v>0</v>
      </c>
      <c r="AP2312" s="42">
        <f>'Data Entry'!BB2341</f>
        <v>0</v>
      </c>
      <c r="AQ2312" s="291">
        <f t="shared" si="584"/>
        <v>0</v>
      </c>
      <c r="AR2312" s="42">
        <f>'Data Entry'!BC2341</f>
        <v>0</v>
      </c>
      <c r="AS2312" s="42">
        <f>'Data Entry'!BD2341</f>
        <v>0</v>
      </c>
      <c r="AT2312" s="291">
        <f t="shared" si="585"/>
        <v>0</v>
      </c>
      <c r="AU2312" s="42">
        <f>'Data Entry'!BE2341</f>
        <v>0</v>
      </c>
      <c r="AV2312" s="42">
        <f>'Data Entry'!BF2341</f>
        <v>0</v>
      </c>
      <c r="AW2312" s="42">
        <f>'Data Entry'!BG2341</f>
        <v>0</v>
      </c>
      <c r="AX2312" s="291">
        <f t="shared" si="579"/>
        <v>0</v>
      </c>
      <c r="AY2312" s="42">
        <f>'Data Entry'!BH2341</f>
        <v>0</v>
      </c>
      <c r="AZ2312" s="42">
        <f>'Data Entry'!BI2341</f>
        <v>0</v>
      </c>
      <c r="BA2312" s="42">
        <f>'Data Entry'!BJ2341</f>
        <v>0</v>
      </c>
      <c r="BB2312" s="42">
        <f>'Data Entry'!BK2341</f>
        <v>0</v>
      </c>
      <c r="BC2312" s="291">
        <f t="shared" si="586"/>
        <v>0</v>
      </c>
      <c r="BD2312" s="42">
        <f>'Data Entry'!BL2341</f>
        <v>0</v>
      </c>
      <c r="BE2312" s="42">
        <f>'Data Entry'!BM2341</f>
        <v>0</v>
      </c>
      <c r="BF2312" s="291">
        <f t="shared" si="587"/>
        <v>0</v>
      </c>
      <c r="BG2312" s="305">
        <f t="shared" si="588"/>
        <v>0</v>
      </c>
      <c r="BH2312" s="288" t="str">
        <f>IFERROR((BG2312*'Data Entry'!$F$18)/'Data Entry'!$E$18,"")</f>
        <v/>
      </c>
      <c r="BI2312" s="305">
        <f t="shared" si="589"/>
        <v>0</v>
      </c>
      <c r="BJ2312" s="288" t="str">
        <f t="shared" si="590"/>
        <v/>
      </c>
      <c r="BK2312" s="307" t="str">
        <f t="shared" si="591"/>
        <v/>
      </c>
    </row>
    <row r="2313" spans="1:63" ht="27" x14ac:dyDescent="0.2">
      <c r="A2313" s="119" t="str">
        <f>'Data Entry'!D2342</f>
        <v>Respondent 2309</v>
      </c>
      <c r="B2313" s="52">
        <f>'Data Entry'!AN2342</f>
        <v>0</v>
      </c>
      <c r="C2313" s="52" t="str">
        <f>'Data Entry'!BX2342</f>
        <v/>
      </c>
      <c r="D2313" s="42" t="str">
        <f>'Data Entry'!BU2342</f>
        <v>No disability</v>
      </c>
      <c r="E2313" s="42">
        <f>'Data Entry'!O2342</f>
        <v>0</v>
      </c>
      <c r="F2313" s="42">
        <f>'Data Entry'!P2342</f>
        <v>0</v>
      </c>
      <c r="G2313" s="42">
        <f>'Data Entry'!Q2342</f>
        <v>0</v>
      </c>
      <c r="H2313" s="291">
        <f t="shared" si="576"/>
        <v>0</v>
      </c>
      <c r="I2313" s="42">
        <f>'Data Entry'!R2342</f>
        <v>0</v>
      </c>
      <c r="J2313" s="42">
        <f>'Data Entry'!S2342</f>
        <v>0</v>
      </c>
      <c r="K2313" s="42">
        <f>'Data Entry'!T2342</f>
        <v>0</v>
      </c>
      <c r="L2313" s="42">
        <f>'Data Entry'!U2342</f>
        <v>0</v>
      </c>
      <c r="M2313" s="291">
        <f t="shared" si="580"/>
        <v>0</v>
      </c>
      <c r="N2313" s="42">
        <f>'Data Entry'!V2342</f>
        <v>0</v>
      </c>
      <c r="O2313" s="42">
        <f>'Data Entry'!W2342</f>
        <v>0</v>
      </c>
      <c r="P2313" s="291">
        <f t="shared" si="581"/>
        <v>0</v>
      </c>
      <c r="Q2313" s="42">
        <f>'Data Entry'!X2342</f>
        <v>0</v>
      </c>
      <c r="R2313" s="42">
        <f>'Data Entry'!Y2342</f>
        <v>0</v>
      </c>
      <c r="S2313" s="42">
        <f>'Data Entry'!Z2342</f>
        <v>0</v>
      </c>
      <c r="T2313" s="291">
        <f t="shared" si="577"/>
        <v>0</v>
      </c>
      <c r="U2313" s="42">
        <f>'Data Entry'!AA2342</f>
        <v>0</v>
      </c>
      <c r="V2313" s="42">
        <f>'Data Entry'!AB2342</f>
        <v>0</v>
      </c>
      <c r="W2313" s="42">
        <f>'Data Entry'!AC2342</f>
        <v>0</v>
      </c>
      <c r="X2313" s="42">
        <f>'Data Entry'!AD2342</f>
        <v>0</v>
      </c>
      <c r="Y2313" s="291">
        <f t="shared" si="582"/>
        <v>0</v>
      </c>
      <c r="Z2313" s="42">
        <f>'Data Entry'!AE2342</f>
        <v>0</v>
      </c>
      <c r="AA2313" s="42">
        <f>'Data Entry'!AF2342</f>
        <v>0</v>
      </c>
      <c r="AB2313" s="291">
        <f t="shared" si="583"/>
        <v>0</v>
      </c>
      <c r="AC2313" s="42">
        <f>'Data Entry'!AH2342</f>
        <v>0</v>
      </c>
      <c r="AD2313" s="42">
        <f>'Data Entry'!AI2342</f>
        <v>0</v>
      </c>
      <c r="AE2313" s="42">
        <f>'Data Entry'!AJ2342</f>
        <v>0</v>
      </c>
      <c r="AF2313" s="42">
        <f>'Data Entry'!AK2342</f>
        <v>0</v>
      </c>
      <c r="AG2313" s="42">
        <f>'Data Entry'!AL2342</f>
        <v>0</v>
      </c>
      <c r="AH2313" s="42">
        <f>'Data Entry'!AM2342</f>
        <v>0</v>
      </c>
      <c r="AI2313" s="42">
        <f>'Data Entry'!AV2342</f>
        <v>0</v>
      </c>
      <c r="AJ2313" s="42">
        <f>'Data Entry'!AW2342</f>
        <v>0</v>
      </c>
      <c r="AK2313" s="42">
        <f>'Data Entry'!AX2342</f>
        <v>0</v>
      </c>
      <c r="AL2313" s="291">
        <f t="shared" si="578"/>
        <v>0</v>
      </c>
      <c r="AM2313" s="42">
        <f>'Data Entry'!AY2342</f>
        <v>0</v>
      </c>
      <c r="AN2313" s="42">
        <f>'Data Entry'!AZ2342</f>
        <v>0</v>
      </c>
      <c r="AO2313" s="42">
        <f>'Data Entry'!BA2342</f>
        <v>0</v>
      </c>
      <c r="AP2313" s="42">
        <f>'Data Entry'!BB2342</f>
        <v>0</v>
      </c>
      <c r="AQ2313" s="291">
        <f t="shared" si="584"/>
        <v>0</v>
      </c>
      <c r="AR2313" s="42">
        <f>'Data Entry'!BC2342</f>
        <v>0</v>
      </c>
      <c r="AS2313" s="42">
        <f>'Data Entry'!BD2342</f>
        <v>0</v>
      </c>
      <c r="AT2313" s="291">
        <f t="shared" si="585"/>
        <v>0</v>
      </c>
      <c r="AU2313" s="42">
        <f>'Data Entry'!BE2342</f>
        <v>0</v>
      </c>
      <c r="AV2313" s="42">
        <f>'Data Entry'!BF2342</f>
        <v>0</v>
      </c>
      <c r="AW2313" s="42">
        <f>'Data Entry'!BG2342</f>
        <v>0</v>
      </c>
      <c r="AX2313" s="291">
        <f t="shared" si="579"/>
        <v>0</v>
      </c>
      <c r="AY2313" s="42">
        <f>'Data Entry'!BH2342</f>
        <v>0</v>
      </c>
      <c r="AZ2313" s="42">
        <f>'Data Entry'!BI2342</f>
        <v>0</v>
      </c>
      <c r="BA2313" s="42">
        <f>'Data Entry'!BJ2342</f>
        <v>0</v>
      </c>
      <c r="BB2313" s="42">
        <f>'Data Entry'!BK2342</f>
        <v>0</v>
      </c>
      <c r="BC2313" s="291">
        <f t="shared" si="586"/>
        <v>0</v>
      </c>
      <c r="BD2313" s="42">
        <f>'Data Entry'!BL2342</f>
        <v>0</v>
      </c>
      <c r="BE2313" s="42">
        <f>'Data Entry'!BM2342</f>
        <v>0</v>
      </c>
      <c r="BF2313" s="291">
        <f t="shared" si="587"/>
        <v>0</v>
      </c>
      <c r="BG2313" s="305">
        <f t="shared" si="588"/>
        <v>0</v>
      </c>
      <c r="BH2313" s="288" t="str">
        <f>IFERROR((BG2313*'Data Entry'!$F$18)/'Data Entry'!$E$18,"")</f>
        <v/>
      </c>
      <c r="BI2313" s="305">
        <f t="shared" si="589"/>
        <v>0</v>
      </c>
      <c r="BJ2313" s="288" t="str">
        <f t="shared" si="590"/>
        <v/>
      </c>
      <c r="BK2313" s="307" t="str">
        <f t="shared" si="591"/>
        <v/>
      </c>
    </row>
    <row r="2314" spans="1:63" ht="27" x14ac:dyDescent="0.2">
      <c r="A2314" s="119" t="str">
        <f>'Data Entry'!D2343</f>
        <v>Respondent 2310</v>
      </c>
      <c r="B2314" s="52">
        <f>'Data Entry'!AN2343</f>
        <v>0</v>
      </c>
      <c r="C2314" s="52" t="str">
        <f>'Data Entry'!BX2343</f>
        <v/>
      </c>
      <c r="D2314" s="42" t="str">
        <f>'Data Entry'!BU2343</f>
        <v>No disability</v>
      </c>
      <c r="E2314" s="42">
        <f>'Data Entry'!O2343</f>
        <v>0</v>
      </c>
      <c r="F2314" s="42">
        <f>'Data Entry'!P2343</f>
        <v>0</v>
      </c>
      <c r="G2314" s="42">
        <f>'Data Entry'!Q2343</f>
        <v>0</v>
      </c>
      <c r="H2314" s="291">
        <f t="shared" si="576"/>
        <v>0</v>
      </c>
      <c r="I2314" s="42">
        <f>'Data Entry'!R2343</f>
        <v>0</v>
      </c>
      <c r="J2314" s="42">
        <f>'Data Entry'!S2343</f>
        <v>0</v>
      </c>
      <c r="K2314" s="42">
        <f>'Data Entry'!T2343</f>
        <v>0</v>
      </c>
      <c r="L2314" s="42">
        <f>'Data Entry'!U2343</f>
        <v>0</v>
      </c>
      <c r="M2314" s="291">
        <f t="shared" si="580"/>
        <v>0</v>
      </c>
      <c r="N2314" s="42">
        <f>'Data Entry'!V2343</f>
        <v>0</v>
      </c>
      <c r="O2314" s="42">
        <f>'Data Entry'!W2343</f>
        <v>0</v>
      </c>
      <c r="P2314" s="291">
        <f t="shared" si="581"/>
        <v>0</v>
      </c>
      <c r="Q2314" s="42">
        <f>'Data Entry'!X2343</f>
        <v>0</v>
      </c>
      <c r="R2314" s="42">
        <f>'Data Entry'!Y2343</f>
        <v>0</v>
      </c>
      <c r="S2314" s="42">
        <f>'Data Entry'!Z2343</f>
        <v>0</v>
      </c>
      <c r="T2314" s="291">
        <f t="shared" si="577"/>
        <v>0</v>
      </c>
      <c r="U2314" s="42">
        <f>'Data Entry'!AA2343</f>
        <v>0</v>
      </c>
      <c r="V2314" s="42">
        <f>'Data Entry'!AB2343</f>
        <v>0</v>
      </c>
      <c r="W2314" s="42">
        <f>'Data Entry'!AC2343</f>
        <v>0</v>
      </c>
      <c r="X2314" s="42">
        <f>'Data Entry'!AD2343</f>
        <v>0</v>
      </c>
      <c r="Y2314" s="291">
        <f t="shared" si="582"/>
        <v>0</v>
      </c>
      <c r="Z2314" s="42">
        <f>'Data Entry'!AE2343</f>
        <v>0</v>
      </c>
      <c r="AA2314" s="42">
        <f>'Data Entry'!AF2343</f>
        <v>0</v>
      </c>
      <c r="AB2314" s="291">
        <f t="shared" si="583"/>
        <v>0</v>
      </c>
      <c r="AC2314" s="42">
        <f>'Data Entry'!AH2343</f>
        <v>0</v>
      </c>
      <c r="AD2314" s="42">
        <f>'Data Entry'!AI2343</f>
        <v>0</v>
      </c>
      <c r="AE2314" s="42">
        <f>'Data Entry'!AJ2343</f>
        <v>0</v>
      </c>
      <c r="AF2314" s="42">
        <f>'Data Entry'!AK2343</f>
        <v>0</v>
      </c>
      <c r="AG2314" s="42">
        <f>'Data Entry'!AL2343</f>
        <v>0</v>
      </c>
      <c r="AH2314" s="42">
        <f>'Data Entry'!AM2343</f>
        <v>0</v>
      </c>
      <c r="AI2314" s="42">
        <f>'Data Entry'!AV2343</f>
        <v>0</v>
      </c>
      <c r="AJ2314" s="42">
        <f>'Data Entry'!AW2343</f>
        <v>0</v>
      </c>
      <c r="AK2314" s="42">
        <f>'Data Entry'!AX2343</f>
        <v>0</v>
      </c>
      <c r="AL2314" s="291">
        <f t="shared" si="578"/>
        <v>0</v>
      </c>
      <c r="AM2314" s="42">
        <f>'Data Entry'!AY2343</f>
        <v>0</v>
      </c>
      <c r="AN2314" s="42">
        <f>'Data Entry'!AZ2343</f>
        <v>0</v>
      </c>
      <c r="AO2314" s="42">
        <f>'Data Entry'!BA2343</f>
        <v>0</v>
      </c>
      <c r="AP2314" s="42">
        <f>'Data Entry'!BB2343</f>
        <v>0</v>
      </c>
      <c r="AQ2314" s="291">
        <f t="shared" si="584"/>
        <v>0</v>
      </c>
      <c r="AR2314" s="42">
        <f>'Data Entry'!BC2343</f>
        <v>0</v>
      </c>
      <c r="AS2314" s="42">
        <f>'Data Entry'!BD2343</f>
        <v>0</v>
      </c>
      <c r="AT2314" s="291">
        <f t="shared" si="585"/>
        <v>0</v>
      </c>
      <c r="AU2314" s="42">
        <f>'Data Entry'!BE2343</f>
        <v>0</v>
      </c>
      <c r="AV2314" s="42">
        <f>'Data Entry'!BF2343</f>
        <v>0</v>
      </c>
      <c r="AW2314" s="42">
        <f>'Data Entry'!BG2343</f>
        <v>0</v>
      </c>
      <c r="AX2314" s="291">
        <f t="shared" si="579"/>
        <v>0</v>
      </c>
      <c r="AY2314" s="42">
        <f>'Data Entry'!BH2343</f>
        <v>0</v>
      </c>
      <c r="AZ2314" s="42">
        <f>'Data Entry'!BI2343</f>
        <v>0</v>
      </c>
      <c r="BA2314" s="42">
        <f>'Data Entry'!BJ2343</f>
        <v>0</v>
      </c>
      <c r="BB2314" s="42">
        <f>'Data Entry'!BK2343</f>
        <v>0</v>
      </c>
      <c r="BC2314" s="291">
        <f t="shared" si="586"/>
        <v>0</v>
      </c>
      <c r="BD2314" s="42">
        <f>'Data Entry'!BL2343</f>
        <v>0</v>
      </c>
      <c r="BE2314" s="42">
        <f>'Data Entry'!BM2343</f>
        <v>0</v>
      </c>
      <c r="BF2314" s="291">
        <f t="shared" si="587"/>
        <v>0</v>
      </c>
      <c r="BG2314" s="305">
        <f t="shared" si="588"/>
        <v>0</v>
      </c>
      <c r="BH2314" s="288" t="str">
        <f>IFERROR((BG2314*'Data Entry'!$F$18)/'Data Entry'!$E$18,"")</f>
        <v/>
      </c>
      <c r="BI2314" s="305">
        <f t="shared" si="589"/>
        <v>0</v>
      </c>
      <c r="BJ2314" s="288" t="str">
        <f t="shared" si="590"/>
        <v/>
      </c>
      <c r="BK2314" s="307" t="str">
        <f t="shared" si="591"/>
        <v/>
      </c>
    </row>
    <row r="2315" spans="1:63" ht="27" x14ac:dyDescent="0.2">
      <c r="A2315" s="119" t="str">
        <f>'Data Entry'!D2344</f>
        <v>Respondent 2311</v>
      </c>
      <c r="B2315" s="52">
        <f>'Data Entry'!AN2344</f>
        <v>0</v>
      </c>
      <c r="C2315" s="52" t="str">
        <f>'Data Entry'!BX2344</f>
        <v/>
      </c>
      <c r="D2315" s="42" t="str">
        <f>'Data Entry'!BU2344</f>
        <v>No disability</v>
      </c>
      <c r="E2315" s="42">
        <f>'Data Entry'!O2344</f>
        <v>0</v>
      </c>
      <c r="F2315" s="42">
        <f>'Data Entry'!P2344</f>
        <v>0</v>
      </c>
      <c r="G2315" s="42">
        <f>'Data Entry'!Q2344</f>
        <v>0</v>
      </c>
      <c r="H2315" s="291">
        <f t="shared" si="576"/>
        <v>0</v>
      </c>
      <c r="I2315" s="42">
        <f>'Data Entry'!R2344</f>
        <v>0</v>
      </c>
      <c r="J2315" s="42">
        <f>'Data Entry'!S2344</f>
        <v>0</v>
      </c>
      <c r="K2315" s="42">
        <f>'Data Entry'!T2344</f>
        <v>0</v>
      </c>
      <c r="L2315" s="42">
        <f>'Data Entry'!U2344</f>
        <v>0</v>
      </c>
      <c r="M2315" s="291">
        <f t="shared" si="580"/>
        <v>0</v>
      </c>
      <c r="N2315" s="42">
        <f>'Data Entry'!V2344</f>
        <v>0</v>
      </c>
      <c r="O2315" s="42">
        <f>'Data Entry'!W2344</f>
        <v>0</v>
      </c>
      <c r="P2315" s="291">
        <f t="shared" si="581"/>
        <v>0</v>
      </c>
      <c r="Q2315" s="42">
        <f>'Data Entry'!X2344</f>
        <v>0</v>
      </c>
      <c r="R2315" s="42">
        <f>'Data Entry'!Y2344</f>
        <v>0</v>
      </c>
      <c r="S2315" s="42">
        <f>'Data Entry'!Z2344</f>
        <v>0</v>
      </c>
      <c r="T2315" s="291">
        <f t="shared" si="577"/>
        <v>0</v>
      </c>
      <c r="U2315" s="42">
        <f>'Data Entry'!AA2344</f>
        <v>0</v>
      </c>
      <c r="V2315" s="42">
        <f>'Data Entry'!AB2344</f>
        <v>0</v>
      </c>
      <c r="W2315" s="42">
        <f>'Data Entry'!AC2344</f>
        <v>0</v>
      </c>
      <c r="X2315" s="42">
        <f>'Data Entry'!AD2344</f>
        <v>0</v>
      </c>
      <c r="Y2315" s="291">
        <f t="shared" si="582"/>
        <v>0</v>
      </c>
      <c r="Z2315" s="42">
        <f>'Data Entry'!AE2344</f>
        <v>0</v>
      </c>
      <c r="AA2315" s="42">
        <f>'Data Entry'!AF2344</f>
        <v>0</v>
      </c>
      <c r="AB2315" s="291">
        <f t="shared" si="583"/>
        <v>0</v>
      </c>
      <c r="AC2315" s="42">
        <f>'Data Entry'!AH2344</f>
        <v>0</v>
      </c>
      <c r="AD2315" s="42">
        <f>'Data Entry'!AI2344</f>
        <v>0</v>
      </c>
      <c r="AE2315" s="42">
        <f>'Data Entry'!AJ2344</f>
        <v>0</v>
      </c>
      <c r="AF2315" s="42">
        <f>'Data Entry'!AK2344</f>
        <v>0</v>
      </c>
      <c r="AG2315" s="42">
        <f>'Data Entry'!AL2344</f>
        <v>0</v>
      </c>
      <c r="AH2315" s="42">
        <f>'Data Entry'!AM2344</f>
        <v>0</v>
      </c>
      <c r="AI2315" s="42">
        <f>'Data Entry'!AV2344</f>
        <v>0</v>
      </c>
      <c r="AJ2315" s="42">
        <f>'Data Entry'!AW2344</f>
        <v>0</v>
      </c>
      <c r="AK2315" s="42">
        <f>'Data Entry'!AX2344</f>
        <v>0</v>
      </c>
      <c r="AL2315" s="291">
        <f t="shared" si="578"/>
        <v>0</v>
      </c>
      <c r="AM2315" s="42">
        <f>'Data Entry'!AY2344</f>
        <v>0</v>
      </c>
      <c r="AN2315" s="42">
        <f>'Data Entry'!AZ2344</f>
        <v>0</v>
      </c>
      <c r="AO2315" s="42">
        <f>'Data Entry'!BA2344</f>
        <v>0</v>
      </c>
      <c r="AP2315" s="42">
        <f>'Data Entry'!BB2344</f>
        <v>0</v>
      </c>
      <c r="AQ2315" s="291">
        <f t="shared" si="584"/>
        <v>0</v>
      </c>
      <c r="AR2315" s="42">
        <f>'Data Entry'!BC2344</f>
        <v>0</v>
      </c>
      <c r="AS2315" s="42">
        <f>'Data Entry'!BD2344</f>
        <v>0</v>
      </c>
      <c r="AT2315" s="291">
        <f t="shared" si="585"/>
        <v>0</v>
      </c>
      <c r="AU2315" s="42">
        <f>'Data Entry'!BE2344</f>
        <v>0</v>
      </c>
      <c r="AV2315" s="42">
        <f>'Data Entry'!BF2344</f>
        <v>0</v>
      </c>
      <c r="AW2315" s="42">
        <f>'Data Entry'!BG2344</f>
        <v>0</v>
      </c>
      <c r="AX2315" s="291">
        <f t="shared" si="579"/>
        <v>0</v>
      </c>
      <c r="AY2315" s="42">
        <f>'Data Entry'!BH2344</f>
        <v>0</v>
      </c>
      <c r="AZ2315" s="42">
        <f>'Data Entry'!BI2344</f>
        <v>0</v>
      </c>
      <c r="BA2315" s="42">
        <f>'Data Entry'!BJ2344</f>
        <v>0</v>
      </c>
      <c r="BB2315" s="42">
        <f>'Data Entry'!BK2344</f>
        <v>0</v>
      </c>
      <c r="BC2315" s="291">
        <f t="shared" si="586"/>
        <v>0</v>
      </c>
      <c r="BD2315" s="42">
        <f>'Data Entry'!BL2344</f>
        <v>0</v>
      </c>
      <c r="BE2315" s="42">
        <f>'Data Entry'!BM2344</f>
        <v>0</v>
      </c>
      <c r="BF2315" s="291">
        <f t="shared" si="587"/>
        <v>0</v>
      </c>
      <c r="BG2315" s="305">
        <f t="shared" si="588"/>
        <v>0</v>
      </c>
      <c r="BH2315" s="288" t="str">
        <f>IFERROR((BG2315*'Data Entry'!$F$18)/'Data Entry'!$E$18,"")</f>
        <v/>
      </c>
      <c r="BI2315" s="305">
        <f t="shared" si="589"/>
        <v>0</v>
      </c>
      <c r="BJ2315" s="288" t="str">
        <f t="shared" si="590"/>
        <v/>
      </c>
      <c r="BK2315" s="307" t="str">
        <f t="shared" si="591"/>
        <v/>
      </c>
    </row>
    <row r="2316" spans="1:63" ht="27" x14ac:dyDescent="0.2">
      <c r="A2316" s="119" t="str">
        <f>'Data Entry'!D2345</f>
        <v>Respondent 2312</v>
      </c>
      <c r="B2316" s="52">
        <f>'Data Entry'!AN2345</f>
        <v>0</v>
      </c>
      <c r="C2316" s="52" t="str">
        <f>'Data Entry'!BX2345</f>
        <v/>
      </c>
      <c r="D2316" s="42" t="str">
        <f>'Data Entry'!BU2345</f>
        <v>No disability</v>
      </c>
      <c r="E2316" s="42">
        <f>'Data Entry'!O2345</f>
        <v>0</v>
      </c>
      <c r="F2316" s="42">
        <f>'Data Entry'!P2345</f>
        <v>0</v>
      </c>
      <c r="G2316" s="42">
        <f>'Data Entry'!Q2345</f>
        <v>0</v>
      </c>
      <c r="H2316" s="291">
        <f t="shared" si="576"/>
        <v>0</v>
      </c>
      <c r="I2316" s="42">
        <f>'Data Entry'!R2345</f>
        <v>0</v>
      </c>
      <c r="J2316" s="42">
        <f>'Data Entry'!S2345</f>
        <v>0</v>
      </c>
      <c r="K2316" s="42">
        <f>'Data Entry'!T2345</f>
        <v>0</v>
      </c>
      <c r="L2316" s="42">
        <f>'Data Entry'!U2345</f>
        <v>0</v>
      </c>
      <c r="M2316" s="291">
        <f t="shared" si="580"/>
        <v>0</v>
      </c>
      <c r="N2316" s="42">
        <f>'Data Entry'!V2345</f>
        <v>0</v>
      </c>
      <c r="O2316" s="42">
        <f>'Data Entry'!W2345</f>
        <v>0</v>
      </c>
      <c r="P2316" s="291">
        <f t="shared" si="581"/>
        <v>0</v>
      </c>
      <c r="Q2316" s="42">
        <f>'Data Entry'!X2345</f>
        <v>0</v>
      </c>
      <c r="R2316" s="42">
        <f>'Data Entry'!Y2345</f>
        <v>0</v>
      </c>
      <c r="S2316" s="42">
        <f>'Data Entry'!Z2345</f>
        <v>0</v>
      </c>
      <c r="T2316" s="291">
        <f t="shared" si="577"/>
        <v>0</v>
      </c>
      <c r="U2316" s="42">
        <f>'Data Entry'!AA2345</f>
        <v>0</v>
      </c>
      <c r="V2316" s="42">
        <f>'Data Entry'!AB2345</f>
        <v>0</v>
      </c>
      <c r="W2316" s="42">
        <f>'Data Entry'!AC2345</f>
        <v>0</v>
      </c>
      <c r="X2316" s="42">
        <f>'Data Entry'!AD2345</f>
        <v>0</v>
      </c>
      <c r="Y2316" s="291">
        <f t="shared" si="582"/>
        <v>0</v>
      </c>
      <c r="Z2316" s="42">
        <f>'Data Entry'!AE2345</f>
        <v>0</v>
      </c>
      <c r="AA2316" s="42">
        <f>'Data Entry'!AF2345</f>
        <v>0</v>
      </c>
      <c r="AB2316" s="291">
        <f t="shared" si="583"/>
        <v>0</v>
      </c>
      <c r="AC2316" s="42">
        <f>'Data Entry'!AH2345</f>
        <v>0</v>
      </c>
      <c r="AD2316" s="42">
        <f>'Data Entry'!AI2345</f>
        <v>0</v>
      </c>
      <c r="AE2316" s="42">
        <f>'Data Entry'!AJ2345</f>
        <v>0</v>
      </c>
      <c r="AF2316" s="42">
        <f>'Data Entry'!AK2345</f>
        <v>0</v>
      </c>
      <c r="AG2316" s="42">
        <f>'Data Entry'!AL2345</f>
        <v>0</v>
      </c>
      <c r="AH2316" s="42">
        <f>'Data Entry'!AM2345</f>
        <v>0</v>
      </c>
      <c r="AI2316" s="42">
        <f>'Data Entry'!AV2345</f>
        <v>0</v>
      </c>
      <c r="AJ2316" s="42">
        <f>'Data Entry'!AW2345</f>
        <v>0</v>
      </c>
      <c r="AK2316" s="42">
        <f>'Data Entry'!AX2345</f>
        <v>0</v>
      </c>
      <c r="AL2316" s="291">
        <f t="shared" si="578"/>
        <v>0</v>
      </c>
      <c r="AM2316" s="42">
        <f>'Data Entry'!AY2345</f>
        <v>0</v>
      </c>
      <c r="AN2316" s="42">
        <f>'Data Entry'!AZ2345</f>
        <v>0</v>
      </c>
      <c r="AO2316" s="42">
        <f>'Data Entry'!BA2345</f>
        <v>0</v>
      </c>
      <c r="AP2316" s="42">
        <f>'Data Entry'!BB2345</f>
        <v>0</v>
      </c>
      <c r="AQ2316" s="291">
        <f t="shared" si="584"/>
        <v>0</v>
      </c>
      <c r="AR2316" s="42">
        <f>'Data Entry'!BC2345</f>
        <v>0</v>
      </c>
      <c r="AS2316" s="42">
        <f>'Data Entry'!BD2345</f>
        <v>0</v>
      </c>
      <c r="AT2316" s="291">
        <f t="shared" si="585"/>
        <v>0</v>
      </c>
      <c r="AU2316" s="42">
        <f>'Data Entry'!BE2345</f>
        <v>0</v>
      </c>
      <c r="AV2316" s="42">
        <f>'Data Entry'!BF2345</f>
        <v>0</v>
      </c>
      <c r="AW2316" s="42">
        <f>'Data Entry'!BG2345</f>
        <v>0</v>
      </c>
      <c r="AX2316" s="291">
        <f t="shared" si="579"/>
        <v>0</v>
      </c>
      <c r="AY2316" s="42">
        <f>'Data Entry'!BH2345</f>
        <v>0</v>
      </c>
      <c r="AZ2316" s="42">
        <f>'Data Entry'!BI2345</f>
        <v>0</v>
      </c>
      <c r="BA2316" s="42">
        <f>'Data Entry'!BJ2345</f>
        <v>0</v>
      </c>
      <c r="BB2316" s="42">
        <f>'Data Entry'!BK2345</f>
        <v>0</v>
      </c>
      <c r="BC2316" s="291">
        <f t="shared" si="586"/>
        <v>0</v>
      </c>
      <c r="BD2316" s="42">
        <f>'Data Entry'!BL2345</f>
        <v>0</v>
      </c>
      <c r="BE2316" s="42">
        <f>'Data Entry'!BM2345</f>
        <v>0</v>
      </c>
      <c r="BF2316" s="291">
        <f t="shared" si="587"/>
        <v>0</v>
      </c>
      <c r="BG2316" s="305">
        <f t="shared" si="588"/>
        <v>0</v>
      </c>
      <c r="BH2316" s="288" t="str">
        <f>IFERROR((BG2316*'Data Entry'!$F$18)/'Data Entry'!$E$18,"")</f>
        <v/>
      </c>
      <c r="BI2316" s="305">
        <f t="shared" si="589"/>
        <v>0</v>
      </c>
      <c r="BJ2316" s="288" t="str">
        <f t="shared" si="590"/>
        <v/>
      </c>
      <c r="BK2316" s="307" t="str">
        <f t="shared" si="591"/>
        <v/>
      </c>
    </row>
    <row r="2317" spans="1:63" ht="27" x14ac:dyDescent="0.2">
      <c r="A2317" s="119" t="str">
        <f>'Data Entry'!D2346</f>
        <v>Respondent 2313</v>
      </c>
      <c r="B2317" s="52">
        <f>'Data Entry'!AN2346</f>
        <v>0</v>
      </c>
      <c r="C2317" s="52" t="str">
        <f>'Data Entry'!BX2346</f>
        <v/>
      </c>
      <c r="D2317" s="42" t="str">
        <f>'Data Entry'!BU2346</f>
        <v>No disability</v>
      </c>
      <c r="E2317" s="42">
        <f>'Data Entry'!O2346</f>
        <v>0</v>
      </c>
      <c r="F2317" s="42">
        <f>'Data Entry'!P2346</f>
        <v>0</v>
      </c>
      <c r="G2317" s="42">
        <f>'Data Entry'!Q2346</f>
        <v>0</v>
      </c>
      <c r="H2317" s="291">
        <f t="shared" si="576"/>
        <v>0</v>
      </c>
      <c r="I2317" s="42">
        <f>'Data Entry'!R2346</f>
        <v>0</v>
      </c>
      <c r="J2317" s="42">
        <f>'Data Entry'!S2346</f>
        <v>0</v>
      </c>
      <c r="K2317" s="42">
        <f>'Data Entry'!T2346</f>
        <v>0</v>
      </c>
      <c r="L2317" s="42">
        <f>'Data Entry'!U2346</f>
        <v>0</v>
      </c>
      <c r="M2317" s="291">
        <f t="shared" si="580"/>
        <v>0</v>
      </c>
      <c r="N2317" s="42">
        <f>'Data Entry'!V2346</f>
        <v>0</v>
      </c>
      <c r="O2317" s="42">
        <f>'Data Entry'!W2346</f>
        <v>0</v>
      </c>
      <c r="P2317" s="291">
        <f t="shared" si="581"/>
        <v>0</v>
      </c>
      <c r="Q2317" s="42">
        <f>'Data Entry'!X2346</f>
        <v>0</v>
      </c>
      <c r="R2317" s="42">
        <f>'Data Entry'!Y2346</f>
        <v>0</v>
      </c>
      <c r="S2317" s="42">
        <f>'Data Entry'!Z2346</f>
        <v>0</v>
      </c>
      <c r="T2317" s="291">
        <f t="shared" si="577"/>
        <v>0</v>
      </c>
      <c r="U2317" s="42">
        <f>'Data Entry'!AA2346</f>
        <v>0</v>
      </c>
      <c r="V2317" s="42">
        <f>'Data Entry'!AB2346</f>
        <v>0</v>
      </c>
      <c r="W2317" s="42">
        <f>'Data Entry'!AC2346</f>
        <v>0</v>
      </c>
      <c r="X2317" s="42">
        <f>'Data Entry'!AD2346</f>
        <v>0</v>
      </c>
      <c r="Y2317" s="291">
        <f t="shared" si="582"/>
        <v>0</v>
      </c>
      <c r="Z2317" s="42">
        <f>'Data Entry'!AE2346</f>
        <v>0</v>
      </c>
      <c r="AA2317" s="42">
        <f>'Data Entry'!AF2346</f>
        <v>0</v>
      </c>
      <c r="AB2317" s="291">
        <f t="shared" si="583"/>
        <v>0</v>
      </c>
      <c r="AC2317" s="42">
        <f>'Data Entry'!AH2346</f>
        <v>0</v>
      </c>
      <c r="AD2317" s="42">
        <f>'Data Entry'!AI2346</f>
        <v>0</v>
      </c>
      <c r="AE2317" s="42">
        <f>'Data Entry'!AJ2346</f>
        <v>0</v>
      </c>
      <c r="AF2317" s="42">
        <f>'Data Entry'!AK2346</f>
        <v>0</v>
      </c>
      <c r="AG2317" s="42">
        <f>'Data Entry'!AL2346</f>
        <v>0</v>
      </c>
      <c r="AH2317" s="42">
        <f>'Data Entry'!AM2346</f>
        <v>0</v>
      </c>
      <c r="AI2317" s="42">
        <f>'Data Entry'!AV2346</f>
        <v>0</v>
      </c>
      <c r="AJ2317" s="42">
        <f>'Data Entry'!AW2346</f>
        <v>0</v>
      </c>
      <c r="AK2317" s="42">
        <f>'Data Entry'!AX2346</f>
        <v>0</v>
      </c>
      <c r="AL2317" s="291">
        <f t="shared" si="578"/>
        <v>0</v>
      </c>
      <c r="AM2317" s="42">
        <f>'Data Entry'!AY2346</f>
        <v>0</v>
      </c>
      <c r="AN2317" s="42">
        <f>'Data Entry'!AZ2346</f>
        <v>0</v>
      </c>
      <c r="AO2317" s="42">
        <f>'Data Entry'!BA2346</f>
        <v>0</v>
      </c>
      <c r="AP2317" s="42">
        <f>'Data Entry'!BB2346</f>
        <v>0</v>
      </c>
      <c r="AQ2317" s="291">
        <f t="shared" si="584"/>
        <v>0</v>
      </c>
      <c r="AR2317" s="42">
        <f>'Data Entry'!BC2346</f>
        <v>0</v>
      </c>
      <c r="AS2317" s="42">
        <f>'Data Entry'!BD2346</f>
        <v>0</v>
      </c>
      <c r="AT2317" s="291">
        <f t="shared" si="585"/>
        <v>0</v>
      </c>
      <c r="AU2317" s="42">
        <f>'Data Entry'!BE2346</f>
        <v>0</v>
      </c>
      <c r="AV2317" s="42">
        <f>'Data Entry'!BF2346</f>
        <v>0</v>
      </c>
      <c r="AW2317" s="42">
        <f>'Data Entry'!BG2346</f>
        <v>0</v>
      </c>
      <c r="AX2317" s="291">
        <f t="shared" si="579"/>
        <v>0</v>
      </c>
      <c r="AY2317" s="42">
        <f>'Data Entry'!BH2346</f>
        <v>0</v>
      </c>
      <c r="AZ2317" s="42">
        <f>'Data Entry'!BI2346</f>
        <v>0</v>
      </c>
      <c r="BA2317" s="42">
        <f>'Data Entry'!BJ2346</f>
        <v>0</v>
      </c>
      <c r="BB2317" s="42">
        <f>'Data Entry'!BK2346</f>
        <v>0</v>
      </c>
      <c r="BC2317" s="291">
        <f t="shared" si="586"/>
        <v>0</v>
      </c>
      <c r="BD2317" s="42">
        <f>'Data Entry'!BL2346</f>
        <v>0</v>
      </c>
      <c r="BE2317" s="42">
        <f>'Data Entry'!BM2346</f>
        <v>0</v>
      </c>
      <c r="BF2317" s="291">
        <f t="shared" si="587"/>
        <v>0</v>
      </c>
      <c r="BG2317" s="305">
        <f t="shared" si="588"/>
        <v>0</v>
      </c>
      <c r="BH2317" s="288" t="str">
        <f>IFERROR((BG2317*'Data Entry'!$F$18)/'Data Entry'!$E$18,"")</f>
        <v/>
      </c>
      <c r="BI2317" s="305">
        <f t="shared" si="589"/>
        <v>0</v>
      </c>
      <c r="BJ2317" s="288" t="str">
        <f t="shared" si="590"/>
        <v/>
      </c>
      <c r="BK2317" s="307" t="str">
        <f t="shared" si="591"/>
        <v/>
      </c>
    </row>
    <row r="2318" spans="1:63" ht="27" x14ac:dyDescent="0.2">
      <c r="A2318" s="119" t="str">
        <f>'Data Entry'!D2347</f>
        <v>Respondent 2314</v>
      </c>
      <c r="B2318" s="52">
        <f>'Data Entry'!AN2347</f>
        <v>0</v>
      </c>
      <c r="C2318" s="52" t="str">
        <f>'Data Entry'!BX2347</f>
        <v/>
      </c>
      <c r="D2318" s="42" t="str">
        <f>'Data Entry'!BU2347</f>
        <v>No disability</v>
      </c>
      <c r="E2318" s="42">
        <f>'Data Entry'!O2347</f>
        <v>0</v>
      </c>
      <c r="F2318" s="42">
        <f>'Data Entry'!P2347</f>
        <v>0</v>
      </c>
      <c r="G2318" s="42">
        <f>'Data Entry'!Q2347</f>
        <v>0</v>
      </c>
      <c r="H2318" s="291">
        <f t="shared" si="576"/>
        <v>0</v>
      </c>
      <c r="I2318" s="42">
        <f>'Data Entry'!R2347</f>
        <v>0</v>
      </c>
      <c r="J2318" s="42">
        <f>'Data Entry'!S2347</f>
        <v>0</v>
      </c>
      <c r="K2318" s="42">
        <f>'Data Entry'!T2347</f>
        <v>0</v>
      </c>
      <c r="L2318" s="42">
        <f>'Data Entry'!U2347</f>
        <v>0</v>
      </c>
      <c r="M2318" s="291">
        <f t="shared" si="580"/>
        <v>0</v>
      </c>
      <c r="N2318" s="42">
        <f>'Data Entry'!V2347</f>
        <v>0</v>
      </c>
      <c r="O2318" s="42">
        <f>'Data Entry'!W2347</f>
        <v>0</v>
      </c>
      <c r="P2318" s="291">
        <f t="shared" si="581"/>
        <v>0</v>
      </c>
      <c r="Q2318" s="42">
        <f>'Data Entry'!X2347</f>
        <v>0</v>
      </c>
      <c r="R2318" s="42">
        <f>'Data Entry'!Y2347</f>
        <v>0</v>
      </c>
      <c r="S2318" s="42">
        <f>'Data Entry'!Z2347</f>
        <v>0</v>
      </c>
      <c r="T2318" s="291">
        <f t="shared" si="577"/>
        <v>0</v>
      </c>
      <c r="U2318" s="42">
        <f>'Data Entry'!AA2347</f>
        <v>0</v>
      </c>
      <c r="V2318" s="42">
        <f>'Data Entry'!AB2347</f>
        <v>0</v>
      </c>
      <c r="W2318" s="42">
        <f>'Data Entry'!AC2347</f>
        <v>0</v>
      </c>
      <c r="X2318" s="42">
        <f>'Data Entry'!AD2347</f>
        <v>0</v>
      </c>
      <c r="Y2318" s="291">
        <f t="shared" si="582"/>
        <v>0</v>
      </c>
      <c r="Z2318" s="42">
        <f>'Data Entry'!AE2347</f>
        <v>0</v>
      </c>
      <c r="AA2318" s="42">
        <f>'Data Entry'!AF2347</f>
        <v>0</v>
      </c>
      <c r="AB2318" s="291">
        <f t="shared" si="583"/>
        <v>0</v>
      </c>
      <c r="AC2318" s="42">
        <f>'Data Entry'!AH2347</f>
        <v>0</v>
      </c>
      <c r="AD2318" s="42">
        <f>'Data Entry'!AI2347</f>
        <v>0</v>
      </c>
      <c r="AE2318" s="42">
        <f>'Data Entry'!AJ2347</f>
        <v>0</v>
      </c>
      <c r="AF2318" s="42">
        <f>'Data Entry'!AK2347</f>
        <v>0</v>
      </c>
      <c r="AG2318" s="42">
        <f>'Data Entry'!AL2347</f>
        <v>0</v>
      </c>
      <c r="AH2318" s="42">
        <f>'Data Entry'!AM2347</f>
        <v>0</v>
      </c>
      <c r="AI2318" s="42">
        <f>'Data Entry'!AV2347</f>
        <v>0</v>
      </c>
      <c r="AJ2318" s="42">
        <f>'Data Entry'!AW2347</f>
        <v>0</v>
      </c>
      <c r="AK2318" s="42">
        <f>'Data Entry'!AX2347</f>
        <v>0</v>
      </c>
      <c r="AL2318" s="291">
        <f t="shared" si="578"/>
        <v>0</v>
      </c>
      <c r="AM2318" s="42">
        <f>'Data Entry'!AY2347</f>
        <v>0</v>
      </c>
      <c r="AN2318" s="42">
        <f>'Data Entry'!AZ2347</f>
        <v>0</v>
      </c>
      <c r="AO2318" s="42">
        <f>'Data Entry'!BA2347</f>
        <v>0</v>
      </c>
      <c r="AP2318" s="42">
        <f>'Data Entry'!BB2347</f>
        <v>0</v>
      </c>
      <c r="AQ2318" s="291">
        <f t="shared" si="584"/>
        <v>0</v>
      </c>
      <c r="AR2318" s="42">
        <f>'Data Entry'!BC2347</f>
        <v>0</v>
      </c>
      <c r="AS2318" s="42">
        <f>'Data Entry'!BD2347</f>
        <v>0</v>
      </c>
      <c r="AT2318" s="291">
        <f t="shared" si="585"/>
        <v>0</v>
      </c>
      <c r="AU2318" s="42">
        <f>'Data Entry'!BE2347</f>
        <v>0</v>
      </c>
      <c r="AV2318" s="42">
        <f>'Data Entry'!BF2347</f>
        <v>0</v>
      </c>
      <c r="AW2318" s="42">
        <f>'Data Entry'!BG2347</f>
        <v>0</v>
      </c>
      <c r="AX2318" s="291">
        <f t="shared" si="579"/>
        <v>0</v>
      </c>
      <c r="AY2318" s="42">
        <f>'Data Entry'!BH2347</f>
        <v>0</v>
      </c>
      <c r="AZ2318" s="42">
        <f>'Data Entry'!BI2347</f>
        <v>0</v>
      </c>
      <c r="BA2318" s="42">
        <f>'Data Entry'!BJ2347</f>
        <v>0</v>
      </c>
      <c r="BB2318" s="42">
        <f>'Data Entry'!BK2347</f>
        <v>0</v>
      </c>
      <c r="BC2318" s="291">
        <f t="shared" si="586"/>
        <v>0</v>
      </c>
      <c r="BD2318" s="42">
        <f>'Data Entry'!BL2347</f>
        <v>0</v>
      </c>
      <c r="BE2318" s="42">
        <f>'Data Entry'!BM2347</f>
        <v>0</v>
      </c>
      <c r="BF2318" s="291">
        <f t="shared" si="587"/>
        <v>0</v>
      </c>
      <c r="BG2318" s="305">
        <f t="shared" si="588"/>
        <v>0</v>
      </c>
      <c r="BH2318" s="288" t="str">
        <f>IFERROR((BG2318*'Data Entry'!$F$18)/'Data Entry'!$E$18,"")</f>
        <v/>
      </c>
      <c r="BI2318" s="305">
        <f t="shared" si="589"/>
        <v>0</v>
      </c>
      <c r="BJ2318" s="288" t="str">
        <f t="shared" si="590"/>
        <v/>
      </c>
      <c r="BK2318" s="307" t="str">
        <f t="shared" si="591"/>
        <v/>
      </c>
    </row>
    <row r="2319" spans="1:63" ht="27" x14ac:dyDescent="0.2">
      <c r="A2319" s="119" t="str">
        <f>'Data Entry'!D2348</f>
        <v>Respondent 2315</v>
      </c>
      <c r="B2319" s="52">
        <f>'Data Entry'!AN2348</f>
        <v>0</v>
      </c>
      <c r="C2319" s="52" t="str">
        <f>'Data Entry'!BX2348</f>
        <v/>
      </c>
      <c r="D2319" s="42" t="str">
        <f>'Data Entry'!BU2348</f>
        <v>No disability</v>
      </c>
      <c r="E2319" s="42">
        <f>'Data Entry'!O2348</f>
        <v>0</v>
      </c>
      <c r="F2319" s="42">
        <f>'Data Entry'!P2348</f>
        <v>0</v>
      </c>
      <c r="G2319" s="42">
        <f>'Data Entry'!Q2348</f>
        <v>0</v>
      </c>
      <c r="H2319" s="291">
        <f t="shared" si="576"/>
        <v>0</v>
      </c>
      <c r="I2319" s="42">
        <f>'Data Entry'!R2348</f>
        <v>0</v>
      </c>
      <c r="J2319" s="42">
        <f>'Data Entry'!S2348</f>
        <v>0</v>
      </c>
      <c r="K2319" s="42">
        <f>'Data Entry'!T2348</f>
        <v>0</v>
      </c>
      <c r="L2319" s="42">
        <f>'Data Entry'!U2348</f>
        <v>0</v>
      </c>
      <c r="M2319" s="291">
        <f t="shared" si="580"/>
        <v>0</v>
      </c>
      <c r="N2319" s="42">
        <f>'Data Entry'!V2348</f>
        <v>0</v>
      </c>
      <c r="O2319" s="42">
        <f>'Data Entry'!W2348</f>
        <v>0</v>
      </c>
      <c r="P2319" s="291">
        <f t="shared" si="581"/>
        <v>0</v>
      </c>
      <c r="Q2319" s="42">
        <f>'Data Entry'!X2348</f>
        <v>0</v>
      </c>
      <c r="R2319" s="42">
        <f>'Data Entry'!Y2348</f>
        <v>0</v>
      </c>
      <c r="S2319" s="42">
        <f>'Data Entry'!Z2348</f>
        <v>0</v>
      </c>
      <c r="T2319" s="291">
        <f t="shared" si="577"/>
        <v>0</v>
      </c>
      <c r="U2319" s="42">
        <f>'Data Entry'!AA2348</f>
        <v>0</v>
      </c>
      <c r="V2319" s="42">
        <f>'Data Entry'!AB2348</f>
        <v>0</v>
      </c>
      <c r="W2319" s="42">
        <f>'Data Entry'!AC2348</f>
        <v>0</v>
      </c>
      <c r="X2319" s="42">
        <f>'Data Entry'!AD2348</f>
        <v>0</v>
      </c>
      <c r="Y2319" s="291">
        <f t="shared" si="582"/>
        <v>0</v>
      </c>
      <c r="Z2319" s="42">
        <f>'Data Entry'!AE2348</f>
        <v>0</v>
      </c>
      <c r="AA2319" s="42">
        <f>'Data Entry'!AF2348</f>
        <v>0</v>
      </c>
      <c r="AB2319" s="291">
        <f t="shared" si="583"/>
        <v>0</v>
      </c>
      <c r="AC2319" s="42">
        <f>'Data Entry'!AH2348</f>
        <v>0</v>
      </c>
      <c r="AD2319" s="42">
        <f>'Data Entry'!AI2348</f>
        <v>0</v>
      </c>
      <c r="AE2319" s="42">
        <f>'Data Entry'!AJ2348</f>
        <v>0</v>
      </c>
      <c r="AF2319" s="42">
        <f>'Data Entry'!AK2348</f>
        <v>0</v>
      </c>
      <c r="AG2319" s="42">
        <f>'Data Entry'!AL2348</f>
        <v>0</v>
      </c>
      <c r="AH2319" s="42">
        <f>'Data Entry'!AM2348</f>
        <v>0</v>
      </c>
      <c r="AI2319" s="42">
        <f>'Data Entry'!AV2348</f>
        <v>0</v>
      </c>
      <c r="AJ2319" s="42">
        <f>'Data Entry'!AW2348</f>
        <v>0</v>
      </c>
      <c r="AK2319" s="42">
        <f>'Data Entry'!AX2348</f>
        <v>0</v>
      </c>
      <c r="AL2319" s="291">
        <f t="shared" si="578"/>
        <v>0</v>
      </c>
      <c r="AM2319" s="42">
        <f>'Data Entry'!AY2348</f>
        <v>0</v>
      </c>
      <c r="AN2319" s="42">
        <f>'Data Entry'!AZ2348</f>
        <v>0</v>
      </c>
      <c r="AO2319" s="42">
        <f>'Data Entry'!BA2348</f>
        <v>0</v>
      </c>
      <c r="AP2319" s="42">
        <f>'Data Entry'!BB2348</f>
        <v>0</v>
      </c>
      <c r="AQ2319" s="291">
        <f t="shared" si="584"/>
        <v>0</v>
      </c>
      <c r="AR2319" s="42">
        <f>'Data Entry'!BC2348</f>
        <v>0</v>
      </c>
      <c r="AS2319" s="42">
        <f>'Data Entry'!BD2348</f>
        <v>0</v>
      </c>
      <c r="AT2319" s="291">
        <f t="shared" si="585"/>
        <v>0</v>
      </c>
      <c r="AU2319" s="42">
        <f>'Data Entry'!BE2348</f>
        <v>0</v>
      </c>
      <c r="AV2319" s="42">
        <f>'Data Entry'!BF2348</f>
        <v>0</v>
      </c>
      <c r="AW2319" s="42">
        <f>'Data Entry'!BG2348</f>
        <v>0</v>
      </c>
      <c r="AX2319" s="291">
        <f t="shared" si="579"/>
        <v>0</v>
      </c>
      <c r="AY2319" s="42">
        <f>'Data Entry'!BH2348</f>
        <v>0</v>
      </c>
      <c r="AZ2319" s="42">
        <f>'Data Entry'!BI2348</f>
        <v>0</v>
      </c>
      <c r="BA2319" s="42">
        <f>'Data Entry'!BJ2348</f>
        <v>0</v>
      </c>
      <c r="BB2319" s="42">
        <f>'Data Entry'!BK2348</f>
        <v>0</v>
      </c>
      <c r="BC2319" s="291">
        <f t="shared" si="586"/>
        <v>0</v>
      </c>
      <c r="BD2319" s="42">
        <f>'Data Entry'!BL2348</f>
        <v>0</v>
      </c>
      <c r="BE2319" s="42">
        <f>'Data Entry'!BM2348</f>
        <v>0</v>
      </c>
      <c r="BF2319" s="291">
        <f t="shared" si="587"/>
        <v>0</v>
      </c>
      <c r="BG2319" s="305">
        <f t="shared" si="588"/>
        <v>0</v>
      </c>
      <c r="BH2319" s="288" t="str">
        <f>IFERROR((BG2319*'Data Entry'!$F$18)/'Data Entry'!$E$18,"")</f>
        <v/>
      </c>
      <c r="BI2319" s="305">
        <f t="shared" si="589"/>
        <v>0</v>
      </c>
      <c r="BJ2319" s="288" t="str">
        <f t="shared" si="590"/>
        <v/>
      </c>
      <c r="BK2319" s="307" t="str">
        <f t="shared" si="591"/>
        <v/>
      </c>
    </row>
    <row r="2320" spans="1:63" ht="27" x14ac:dyDescent="0.2">
      <c r="A2320" s="119" t="str">
        <f>'Data Entry'!D2349</f>
        <v>Respondent 2316</v>
      </c>
      <c r="B2320" s="52">
        <f>'Data Entry'!AN2349</f>
        <v>0</v>
      </c>
      <c r="C2320" s="52" t="str">
        <f>'Data Entry'!BX2349</f>
        <v/>
      </c>
      <c r="D2320" s="42" t="str">
        <f>'Data Entry'!BU2349</f>
        <v>No disability</v>
      </c>
      <c r="E2320" s="42">
        <f>'Data Entry'!O2349</f>
        <v>0</v>
      </c>
      <c r="F2320" s="42">
        <f>'Data Entry'!P2349</f>
        <v>0</v>
      </c>
      <c r="G2320" s="42">
        <f>'Data Entry'!Q2349</f>
        <v>0</v>
      </c>
      <c r="H2320" s="291">
        <f t="shared" si="576"/>
        <v>0</v>
      </c>
      <c r="I2320" s="42">
        <f>'Data Entry'!R2349</f>
        <v>0</v>
      </c>
      <c r="J2320" s="42">
        <f>'Data Entry'!S2349</f>
        <v>0</v>
      </c>
      <c r="K2320" s="42">
        <f>'Data Entry'!T2349</f>
        <v>0</v>
      </c>
      <c r="L2320" s="42">
        <f>'Data Entry'!U2349</f>
        <v>0</v>
      </c>
      <c r="M2320" s="291">
        <f t="shared" si="580"/>
        <v>0</v>
      </c>
      <c r="N2320" s="42">
        <f>'Data Entry'!V2349</f>
        <v>0</v>
      </c>
      <c r="O2320" s="42">
        <f>'Data Entry'!W2349</f>
        <v>0</v>
      </c>
      <c r="P2320" s="291">
        <f t="shared" si="581"/>
        <v>0</v>
      </c>
      <c r="Q2320" s="42">
        <f>'Data Entry'!X2349</f>
        <v>0</v>
      </c>
      <c r="R2320" s="42">
        <f>'Data Entry'!Y2349</f>
        <v>0</v>
      </c>
      <c r="S2320" s="42">
        <f>'Data Entry'!Z2349</f>
        <v>0</v>
      </c>
      <c r="T2320" s="291">
        <f t="shared" si="577"/>
        <v>0</v>
      </c>
      <c r="U2320" s="42">
        <f>'Data Entry'!AA2349</f>
        <v>0</v>
      </c>
      <c r="V2320" s="42">
        <f>'Data Entry'!AB2349</f>
        <v>0</v>
      </c>
      <c r="W2320" s="42">
        <f>'Data Entry'!AC2349</f>
        <v>0</v>
      </c>
      <c r="X2320" s="42">
        <f>'Data Entry'!AD2349</f>
        <v>0</v>
      </c>
      <c r="Y2320" s="291">
        <f t="shared" si="582"/>
        <v>0</v>
      </c>
      <c r="Z2320" s="42">
        <f>'Data Entry'!AE2349</f>
        <v>0</v>
      </c>
      <c r="AA2320" s="42">
        <f>'Data Entry'!AF2349</f>
        <v>0</v>
      </c>
      <c r="AB2320" s="291">
        <f t="shared" si="583"/>
        <v>0</v>
      </c>
      <c r="AC2320" s="42">
        <f>'Data Entry'!AH2349</f>
        <v>0</v>
      </c>
      <c r="AD2320" s="42">
        <f>'Data Entry'!AI2349</f>
        <v>0</v>
      </c>
      <c r="AE2320" s="42">
        <f>'Data Entry'!AJ2349</f>
        <v>0</v>
      </c>
      <c r="AF2320" s="42">
        <f>'Data Entry'!AK2349</f>
        <v>0</v>
      </c>
      <c r="AG2320" s="42">
        <f>'Data Entry'!AL2349</f>
        <v>0</v>
      </c>
      <c r="AH2320" s="42">
        <f>'Data Entry'!AM2349</f>
        <v>0</v>
      </c>
      <c r="AI2320" s="42">
        <f>'Data Entry'!AV2349</f>
        <v>0</v>
      </c>
      <c r="AJ2320" s="42">
        <f>'Data Entry'!AW2349</f>
        <v>0</v>
      </c>
      <c r="AK2320" s="42">
        <f>'Data Entry'!AX2349</f>
        <v>0</v>
      </c>
      <c r="AL2320" s="291">
        <f t="shared" si="578"/>
        <v>0</v>
      </c>
      <c r="AM2320" s="42">
        <f>'Data Entry'!AY2349</f>
        <v>0</v>
      </c>
      <c r="AN2320" s="42">
        <f>'Data Entry'!AZ2349</f>
        <v>0</v>
      </c>
      <c r="AO2320" s="42">
        <f>'Data Entry'!BA2349</f>
        <v>0</v>
      </c>
      <c r="AP2320" s="42">
        <f>'Data Entry'!BB2349</f>
        <v>0</v>
      </c>
      <c r="AQ2320" s="291">
        <f t="shared" si="584"/>
        <v>0</v>
      </c>
      <c r="AR2320" s="42">
        <f>'Data Entry'!BC2349</f>
        <v>0</v>
      </c>
      <c r="AS2320" s="42">
        <f>'Data Entry'!BD2349</f>
        <v>0</v>
      </c>
      <c r="AT2320" s="291">
        <f t="shared" si="585"/>
        <v>0</v>
      </c>
      <c r="AU2320" s="42">
        <f>'Data Entry'!BE2349</f>
        <v>0</v>
      </c>
      <c r="AV2320" s="42">
        <f>'Data Entry'!BF2349</f>
        <v>0</v>
      </c>
      <c r="AW2320" s="42">
        <f>'Data Entry'!BG2349</f>
        <v>0</v>
      </c>
      <c r="AX2320" s="291">
        <f t="shared" si="579"/>
        <v>0</v>
      </c>
      <c r="AY2320" s="42">
        <f>'Data Entry'!BH2349</f>
        <v>0</v>
      </c>
      <c r="AZ2320" s="42">
        <f>'Data Entry'!BI2349</f>
        <v>0</v>
      </c>
      <c r="BA2320" s="42">
        <f>'Data Entry'!BJ2349</f>
        <v>0</v>
      </c>
      <c r="BB2320" s="42">
        <f>'Data Entry'!BK2349</f>
        <v>0</v>
      </c>
      <c r="BC2320" s="291">
        <f t="shared" si="586"/>
        <v>0</v>
      </c>
      <c r="BD2320" s="42">
        <f>'Data Entry'!BL2349</f>
        <v>0</v>
      </c>
      <c r="BE2320" s="42">
        <f>'Data Entry'!BM2349</f>
        <v>0</v>
      </c>
      <c r="BF2320" s="291">
        <f t="shared" si="587"/>
        <v>0</v>
      </c>
      <c r="BG2320" s="305">
        <f t="shared" si="588"/>
        <v>0</v>
      </c>
      <c r="BH2320" s="288" t="str">
        <f>IFERROR((BG2320*'Data Entry'!$F$18)/'Data Entry'!$E$18,"")</f>
        <v/>
      </c>
      <c r="BI2320" s="305">
        <f t="shared" si="589"/>
        <v>0</v>
      </c>
      <c r="BJ2320" s="288" t="str">
        <f t="shared" si="590"/>
        <v/>
      </c>
      <c r="BK2320" s="307" t="str">
        <f t="shared" si="591"/>
        <v/>
      </c>
    </row>
    <row r="2321" spans="1:63" ht="27" x14ac:dyDescent="0.2">
      <c r="A2321" s="119" t="str">
        <f>'Data Entry'!D2350</f>
        <v>Respondent 2317</v>
      </c>
      <c r="B2321" s="52">
        <f>'Data Entry'!AN2350</f>
        <v>0</v>
      </c>
      <c r="C2321" s="52" t="str">
        <f>'Data Entry'!BX2350</f>
        <v/>
      </c>
      <c r="D2321" s="42" t="str">
        <f>'Data Entry'!BU2350</f>
        <v>No disability</v>
      </c>
      <c r="E2321" s="42">
        <f>'Data Entry'!O2350</f>
        <v>0</v>
      </c>
      <c r="F2321" s="42">
        <f>'Data Entry'!P2350</f>
        <v>0</v>
      </c>
      <c r="G2321" s="42">
        <f>'Data Entry'!Q2350</f>
        <v>0</v>
      </c>
      <c r="H2321" s="291">
        <f t="shared" si="576"/>
        <v>0</v>
      </c>
      <c r="I2321" s="42">
        <f>'Data Entry'!R2350</f>
        <v>0</v>
      </c>
      <c r="J2321" s="42">
        <f>'Data Entry'!S2350</f>
        <v>0</v>
      </c>
      <c r="K2321" s="42">
        <f>'Data Entry'!T2350</f>
        <v>0</v>
      </c>
      <c r="L2321" s="42">
        <f>'Data Entry'!U2350</f>
        <v>0</v>
      </c>
      <c r="M2321" s="291">
        <f t="shared" si="580"/>
        <v>0</v>
      </c>
      <c r="N2321" s="42">
        <f>'Data Entry'!V2350</f>
        <v>0</v>
      </c>
      <c r="O2321" s="42">
        <f>'Data Entry'!W2350</f>
        <v>0</v>
      </c>
      <c r="P2321" s="291">
        <f t="shared" si="581"/>
        <v>0</v>
      </c>
      <c r="Q2321" s="42">
        <f>'Data Entry'!X2350</f>
        <v>0</v>
      </c>
      <c r="R2321" s="42">
        <f>'Data Entry'!Y2350</f>
        <v>0</v>
      </c>
      <c r="S2321" s="42">
        <f>'Data Entry'!Z2350</f>
        <v>0</v>
      </c>
      <c r="T2321" s="291">
        <f t="shared" si="577"/>
        <v>0</v>
      </c>
      <c r="U2321" s="42">
        <f>'Data Entry'!AA2350</f>
        <v>0</v>
      </c>
      <c r="V2321" s="42">
        <f>'Data Entry'!AB2350</f>
        <v>0</v>
      </c>
      <c r="W2321" s="42">
        <f>'Data Entry'!AC2350</f>
        <v>0</v>
      </c>
      <c r="X2321" s="42">
        <f>'Data Entry'!AD2350</f>
        <v>0</v>
      </c>
      <c r="Y2321" s="291">
        <f t="shared" si="582"/>
        <v>0</v>
      </c>
      <c r="Z2321" s="42">
        <f>'Data Entry'!AE2350</f>
        <v>0</v>
      </c>
      <c r="AA2321" s="42">
        <f>'Data Entry'!AF2350</f>
        <v>0</v>
      </c>
      <c r="AB2321" s="291">
        <f t="shared" si="583"/>
        <v>0</v>
      </c>
      <c r="AC2321" s="42">
        <f>'Data Entry'!AH2350</f>
        <v>0</v>
      </c>
      <c r="AD2321" s="42">
        <f>'Data Entry'!AI2350</f>
        <v>0</v>
      </c>
      <c r="AE2321" s="42">
        <f>'Data Entry'!AJ2350</f>
        <v>0</v>
      </c>
      <c r="AF2321" s="42">
        <f>'Data Entry'!AK2350</f>
        <v>0</v>
      </c>
      <c r="AG2321" s="42">
        <f>'Data Entry'!AL2350</f>
        <v>0</v>
      </c>
      <c r="AH2321" s="42">
        <f>'Data Entry'!AM2350</f>
        <v>0</v>
      </c>
      <c r="AI2321" s="42">
        <f>'Data Entry'!AV2350</f>
        <v>0</v>
      </c>
      <c r="AJ2321" s="42">
        <f>'Data Entry'!AW2350</f>
        <v>0</v>
      </c>
      <c r="AK2321" s="42">
        <f>'Data Entry'!AX2350</f>
        <v>0</v>
      </c>
      <c r="AL2321" s="291">
        <f t="shared" si="578"/>
        <v>0</v>
      </c>
      <c r="AM2321" s="42">
        <f>'Data Entry'!AY2350</f>
        <v>0</v>
      </c>
      <c r="AN2321" s="42">
        <f>'Data Entry'!AZ2350</f>
        <v>0</v>
      </c>
      <c r="AO2321" s="42">
        <f>'Data Entry'!BA2350</f>
        <v>0</v>
      </c>
      <c r="AP2321" s="42">
        <f>'Data Entry'!BB2350</f>
        <v>0</v>
      </c>
      <c r="AQ2321" s="291">
        <f t="shared" si="584"/>
        <v>0</v>
      </c>
      <c r="AR2321" s="42">
        <f>'Data Entry'!BC2350</f>
        <v>0</v>
      </c>
      <c r="AS2321" s="42">
        <f>'Data Entry'!BD2350</f>
        <v>0</v>
      </c>
      <c r="AT2321" s="291">
        <f t="shared" si="585"/>
        <v>0</v>
      </c>
      <c r="AU2321" s="42">
        <f>'Data Entry'!BE2350</f>
        <v>0</v>
      </c>
      <c r="AV2321" s="42">
        <f>'Data Entry'!BF2350</f>
        <v>0</v>
      </c>
      <c r="AW2321" s="42">
        <f>'Data Entry'!BG2350</f>
        <v>0</v>
      </c>
      <c r="AX2321" s="291">
        <f t="shared" si="579"/>
        <v>0</v>
      </c>
      <c r="AY2321" s="42">
        <f>'Data Entry'!BH2350</f>
        <v>0</v>
      </c>
      <c r="AZ2321" s="42">
        <f>'Data Entry'!BI2350</f>
        <v>0</v>
      </c>
      <c r="BA2321" s="42">
        <f>'Data Entry'!BJ2350</f>
        <v>0</v>
      </c>
      <c r="BB2321" s="42">
        <f>'Data Entry'!BK2350</f>
        <v>0</v>
      </c>
      <c r="BC2321" s="291">
        <f t="shared" si="586"/>
        <v>0</v>
      </c>
      <c r="BD2321" s="42">
        <f>'Data Entry'!BL2350</f>
        <v>0</v>
      </c>
      <c r="BE2321" s="42">
        <f>'Data Entry'!BM2350</f>
        <v>0</v>
      </c>
      <c r="BF2321" s="291">
        <f t="shared" si="587"/>
        <v>0</v>
      </c>
      <c r="BG2321" s="305">
        <f t="shared" si="588"/>
        <v>0</v>
      </c>
      <c r="BH2321" s="288" t="str">
        <f>IFERROR((BG2321*'Data Entry'!$F$18)/'Data Entry'!$E$18,"")</f>
        <v/>
      </c>
      <c r="BI2321" s="305">
        <f t="shared" si="589"/>
        <v>0</v>
      </c>
      <c r="BJ2321" s="288" t="str">
        <f t="shared" si="590"/>
        <v/>
      </c>
      <c r="BK2321" s="307" t="str">
        <f t="shared" si="591"/>
        <v/>
      </c>
    </row>
    <row r="2322" spans="1:63" ht="27" x14ac:dyDescent="0.2">
      <c r="A2322" s="119" t="str">
        <f>'Data Entry'!D2351</f>
        <v>Respondent 2318</v>
      </c>
      <c r="B2322" s="52">
        <f>'Data Entry'!AN2351</f>
        <v>0</v>
      </c>
      <c r="C2322" s="52" t="str">
        <f>'Data Entry'!BX2351</f>
        <v/>
      </c>
      <c r="D2322" s="42" t="str">
        <f>'Data Entry'!BU2351</f>
        <v>No disability</v>
      </c>
      <c r="E2322" s="42">
        <f>'Data Entry'!O2351</f>
        <v>0</v>
      </c>
      <c r="F2322" s="42">
        <f>'Data Entry'!P2351</f>
        <v>0</v>
      </c>
      <c r="G2322" s="42">
        <f>'Data Entry'!Q2351</f>
        <v>0</v>
      </c>
      <c r="H2322" s="291">
        <f t="shared" si="576"/>
        <v>0</v>
      </c>
      <c r="I2322" s="42">
        <f>'Data Entry'!R2351</f>
        <v>0</v>
      </c>
      <c r="J2322" s="42">
        <f>'Data Entry'!S2351</f>
        <v>0</v>
      </c>
      <c r="K2322" s="42">
        <f>'Data Entry'!T2351</f>
        <v>0</v>
      </c>
      <c r="L2322" s="42">
        <f>'Data Entry'!U2351</f>
        <v>0</v>
      </c>
      <c r="M2322" s="291">
        <f t="shared" si="580"/>
        <v>0</v>
      </c>
      <c r="N2322" s="42">
        <f>'Data Entry'!V2351</f>
        <v>0</v>
      </c>
      <c r="O2322" s="42">
        <f>'Data Entry'!W2351</f>
        <v>0</v>
      </c>
      <c r="P2322" s="291">
        <f t="shared" si="581"/>
        <v>0</v>
      </c>
      <c r="Q2322" s="42">
        <f>'Data Entry'!X2351</f>
        <v>0</v>
      </c>
      <c r="R2322" s="42">
        <f>'Data Entry'!Y2351</f>
        <v>0</v>
      </c>
      <c r="S2322" s="42">
        <f>'Data Entry'!Z2351</f>
        <v>0</v>
      </c>
      <c r="T2322" s="291">
        <f t="shared" si="577"/>
        <v>0</v>
      </c>
      <c r="U2322" s="42">
        <f>'Data Entry'!AA2351</f>
        <v>0</v>
      </c>
      <c r="V2322" s="42">
        <f>'Data Entry'!AB2351</f>
        <v>0</v>
      </c>
      <c r="W2322" s="42">
        <f>'Data Entry'!AC2351</f>
        <v>0</v>
      </c>
      <c r="X2322" s="42">
        <f>'Data Entry'!AD2351</f>
        <v>0</v>
      </c>
      <c r="Y2322" s="291">
        <f t="shared" si="582"/>
        <v>0</v>
      </c>
      <c r="Z2322" s="42">
        <f>'Data Entry'!AE2351</f>
        <v>0</v>
      </c>
      <c r="AA2322" s="42">
        <f>'Data Entry'!AF2351</f>
        <v>0</v>
      </c>
      <c r="AB2322" s="291">
        <f t="shared" si="583"/>
        <v>0</v>
      </c>
      <c r="AC2322" s="42">
        <f>'Data Entry'!AH2351</f>
        <v>0</v>
      </c>
      <c r="AD2322" s="42">
        <f>'Data Entry'!AI2351</f>
        <v>0</v>
      </c>
      <c r="AE2322" s="42">
        <f>'Data Entry'!AJ2351</f>
        <v>0</v>
      </c>
      <c r="AF2322" s="42">
        <f>'Data Entry'!AK2351</f>
        <v>0</v>
      </c>
      <c r="AG2322" s="42">
        <f>'Data Entry'!AL2351</f>
        <v>0</v>
      </c>
      <c r="AH2322" s="42">
        <f>'Data Entry'!AM2351</f>
        <v>0</v>
      </c>
      <c r="AI2322" s="42">
        <f>'Data Entry'!AV2351</f>
        <v>0</v>
      </c>
      <c r="AJ2322" s="42">
        <f>'Data Entry'!AW2351</f>
        <v>0</v>
      </c>
      <c r="AK2322" s="42">
        <f>'Data Entry'!AX2351</f>
        <v>0</v>
      </c>
      <c r="AL2322" s="291">
        <f t="shared" si="578"/>
        <v>0</v>
      </c>
      <c r="AM2322" s="42">
        <f>'Data Entry'!AY2351</f>
        <v>0</v>
      </c>
      <c r="AN2322" s="42">
        <f>'Data Entry'!AZ2351</f>
        <v>0</v>
      </c>
      <c r="AO2322" s="42">
        <f>'Data Entry'!BA2351</f>
        <v>0</v>
      </c>
      <c r="AP2322" s="42">
        <f>'Data Entry'!BB2351</f>
        <v>0</v>
      </c>
      <c r="AQ2322" s="291">
        <f t="shared" si="584"/>
        <v>0</v>
      </c>
      <c r="AR2322" s="42">
        <f>'Data Entry'!BC2351</f>
        <v>0</v>
      </c>
      <c r="AS2322" s="42">
        <f>'Data Entry'!BD2351</f>
        <v>0</v>
      </c>
      <c r="AT2322" s="291">
        <f t="shared" si="585"/>
        <v>0</v>
      </c>
      <c r="AU2322" s="42">
        <f>'Data Entry'!BE2351</f>
        <v>0</v>
      </c>
      <c r="AV2322" s="42">
        <f>'Data Entry'!BF2351</f>
        <v>0</v>
      </c>
      <c r="AW2322" s="42">
        <f>'Data Entry'!BG2351</f>
        <v>0</v>
      </c>
      <c r="AX2322" s="291">
        <f t="shared" si="579"/>
        <v>0</v>
      </c>
      <c r="AY2322" s="42">
        <f>'Data Entry'!BH2351</f>
        <v>0</v>
      </c>
      <c r="AZ2322" s="42">
        <f>'Data Entry'!BI2351</f>
        <v>0</v>
      </c>
      <c r="BA2322" s="42">
        <f>'Data Entry'!BJ2351</f>
        <v>0</v>
      </c>
      <c r="BB2322" s="42">
        <f>'Data Entry'!BK2351</f>
        <v>0</v>
      </c>
      <c r="BC2322" s="291">
        <f t="shared" si="586"/>
        <v>0</v>
      </c>
      <c r="BD2322" s="42">
        <f>'Data Entry'!BL2351</f>
        <v>0</v>
      </c>
      <c r="BE2322" s="42">
        <f>'Data Entry'!BM2351</f>
        <v>0</v>
      </c>
      <c r="BF2322" s="291">
        <f t="shared" si="587"/>
        <v>0</v>
      </c>
      <c r="BG2322" s="305">
        <f t="shared" si="588"/>
        <v>0</v>
      </c>
      <c r="BH2322" s="288" t="str">
        <f>IFERROR((BG2322*'Data Entry'!$F$18)/'Data Entry'!$E$18,"")</f>
        <v/>
      </c>
      <c r="BI2322" s="305">
        <f t="shared" si="589"/>
        <v>0</v>
      </c>
      <c r="BJ2322" s="288" t="str">
        <f t="shared" si="590"/>
        <v/>
      </c>
      <c r="BK2322" s="307" t="str">
        <f t="shared" si="591"/>
        <v/>
      </c>
    </row>
    <row r="2323" spans="1:63" ht="27" x14ac:dyDescent="0.2">
      <c r="A2323" s="119" t="str">
        <f>'Data Entry'!D2352</f>
        <v>Respondent 2319</v>
      </c>
      <c r="B2323" s="52">
        <f>'Data Entry'!AN2352</f>
        <v>0</v>
      </c>
      <c r="C2323" s="52" t="str">
        <f>'Data Entry'!BX2352</f>
        <v/>
      </c>
      <c r="D2323" s="42" t="str">
        <f>'Data Entry'!BU2352</f>
        <v>No disability</v>
      </c>
      <c r="E2323" s="42">
        <f>'Data Entry'!O2352</f>
        <v>0</v>
      </c>
      <c r="F2323" s="42">
        <f>'Data Entry'!P2352</f>
        <v>0</v>
      </c>
      <c r="G2323" s="42">
        <f>'Data Entry'!Q2352</f>
        <v>0</v>
      </c>
      <c r="H2323" s="291">
        <f t="shared" si="576"/>
        <v>0</v>
      </c>
      <c r="I2323" s="42">
        <f>'Data Entry'!R2352</f>
        <v>0</v>
      </c>
      <c r="J2323" s="42">
        <f>'Data Entry'!S2352</f>
        <v>0</v>
      </c>
      <c r="K2323" s="42">
        <f>'Data Entry'!T2352</f>
        <v>0</v>
      </c>
      <c r="L2323" s="42">
        <f>'Data Entry'!U2352</f>
        <v>0</v>
      </c>
      <c r="M2323" s="291">
        <f t="shared" si="580"/>
        <v>0</v>
      </c>
      <c r="N2323" s="42">
        <f>'Data Entry'!V2352</f>
        <v>0</v>
      </c>
      <c r="O2323" s="42">
        <f>'Data Entry'!W2352</f>
        <v>0</v>
      </c>
      <c r="P2323" s="291">
        <f t="shared" si="581"/>
        <v>0</v>
      </c>
      <c r="Q2323" s="42">
        <f>'Data Entry'!X2352</f>
        <v>0</v>
      </c>
      <c r="R2323" s="42">
        <f>'Data Entry'!Y2352</f>
        <v>0</v>
      </c>
      <c r="S2323" s="42">
        <f>'Data Entry'!Z2352</f>
        <v>0</v>
      </c>
      <c r="T2323" s="291">
        <f t="shared" si="577"/>
        <v>0</v>
      </c>
      <c r="U2323" s="42">
        <f>'Data Entry'!AA2352</f>
        <v>0</v>
      </c>
      <c r="V2323" s="42">
        <f>'Data Entry'!AB2352</f>
        <v>0</v>
      </c>
      <c r="W2323" s="42">
        <f>'Data Entry'!AC2352</f>
        <v>0</v>
      </c>
      <c r="X2323" s="42">
        <f>'Data Entry'!AD2352</f>
        <v>0</v>
      </c>
      <c r="Y2323" s="291">
        <f t="shared" si="582"/>
        <v>0</v>
      </c>
      <c r="Z2323" s="42">
        <f>'Data Entry'!AE2352</f>
        <v>0</v>
      </c>
      <c r="AA2323" s="42">
        <f>'Data Entry'!AF2352</f>
        <v>0</v>
      </c>
      <c r="AB2323" s="291">
        <f t="shared" si="583"/>
        <v>0</v>
      </c>
      <c r="AC2323" s="42">
        <f>'Data Entry'!AH2352</f>
        <v>0</v>
      </c>
      <c r="AD2323" s="42">
        <f>'Data Entry'!AI2352</f>
        <v>0</v>
      </c>
      <c r="AE2323" s="42">
        <f>'Data Entry'!AJ2352</f>
        <v>0</v>
      </c>
      <c r="AF2323" s="42">
        <f>'Data Entry'!AK2352</f>
        <v>0</v>
      </c>
      <c r="AG2323" s="42">
        <f>'Data Entry'!AL2352</f>
        <v>0</v>
      </c>
      <c r="AH2323" s="42">
        <f>'Data Entry'!AM2352</f>
        <v>0</v>
      </c>
      <c r="AI2323" s="42">
        <f>'Data Entry'!AV2352</f>
        <v>0</v>
      </c>
      <c r="AJ2323" s="42">
        <f>'Data Entry'!AW2352</f>
        <v>0</v>
      </c>
      <c r="AK2323" s="42">
        <f>'Data Entry'!AX2352</f>
        <v>0</v>
      </c>
      <c r="AL2323" s="291">
        <f t="shared" si="578"/>
        <v>0</v>
      </c>
      <c r="AM2323" s="42">
        <f>'Data Entry'!AY2352</f>
        <v>0</v>
      </c>
      <c r="AN2323" s="42">
        <f>'Data Entry'!AZ2352</f>
        <v>0</v>
      </c>
      <c r="AO2323" s="42">
        <f>'Data Entry'!BA2352</f>
        <v>0</v>
      </c>
      <c r="AP2323" s="42">
        <f>'Data Entry'!BB2352</f>
        <v>0</v>
      </c>
      <c r="AQ2323" s="291">
        <f t="shared" si="584"/>
        <v>0</v>
      </c>
      <c r="AR2323" s="42">
        <f>'Data Entry'!BC2352</f>
        <v>0</v>
      </c>
      <c r="AS2323" s="42">
        <f>'Data Entry'!BD2352</f>
        <v>0</v>
      </c>
      <c r="AT2323" s="291">
        <f t="shared" si="585"/>
        <v>0</v>
      </c>
      <c r="AU2323" s="42">
        <f>'Data Entry'!BE2352</f>
        <v>0</v>
      </c>
      <c r="AV2323" s="42">
        <f>'Data Entry'!BF2352</f>
        <v>0</v>
      </c>
      <c r="AW2323" s="42">
        <f>'Data Entry'!BG2352</f>
        <v>0</v>
      </c>
      <c r="AX2323" s="291">
        <f t="shared" si="579"/>
        <v>0</v>
      </c>
      <c r="AY2323" s="42">
        <f>'Data Entry'!BH2352</f>
        <v>0</v>
      </c>
      <c r="AZ2323" s="42">
        <f>'Data Entry'!BI2352</f>
        <v>0</v>
      </c>
      <c r="BA2323" s="42">
        <f>'Data Entry'!BJ2352</f>
        <v>0</v>
      </c>
      <c r="BB2323" s="42">
        <f>'Data Entry'!BK2352</f>
        <v>0</v>
      </c>
      <c r="BC2323" s="291">
        <f t="shared" si="586"/>
        <v>0</v>
      </c>
      <c r="BD2323" s="42">
        <f>'Data Entry'!BL2352</f>
        <v>0</v>
      </c>
      <c r="BE2323" s="42">
        <f>'Data Entry'!BM2352</f>
        <v>0</v>
      </c>
      <c r="BF2323" s="291">
        <f t="shared" si="587"/>
        <v>0</v>
      </c>
      <c r="BG2323" s="305">
        <f t="shared" si="588"/>
        <v>0</v>
      </c>
      <c r="BH2323" s="288" t="str">
        <f>IFERROR((BG2323*'Data Entry'!$F$18)/'Data Entry'!$E$18,"")</f>
        <v/>
      </c>
      <c r="BI2323" s="305">
        <f t="shared" si="589"/>
        <v>0</v>
      </c>
      <c r="BJ2323" s="288" t="str">
        <f t="shared" si="590"/>
        <v/>
      </c>
      <c r="BK2323" s="307" t="str">
        <f t="shared" si="591"/>
        <v/>
      </c>
    </row>
    <row r="2324" spans="1:63" ht="27" x14ac:dyDescent="0.2">
      <c r="A2324" s="119" t="str">
        <f>'Data Entry'!D2353</f>
        <v>Respondent 2320</v>
      </c>
      <c r="B2324" s="52">
        <f>'Data Entry'!AN2353</f>
        <v>0</v>
      </c>
      <c r="C2324" s="52" t="str">
        <f>'Data Entry'!BX2353</f>
        <v/>
      </c>
      <c r="D2324" s="42" t="str">
        <f>'Data Entry'!BU2353</f>
        <v>No disability</v>
      </c>
      <c r="E2324" s="42">
        <f>'Data Entry'!O2353</f>
        <v>0</v>
      </c>
      <c r="F2324" s="42">
        <f>'Data Entry'!P2353</f>
        <v>0</v>
      </c>
      <c r="G2324" s="42">
        <f>'Data Entry'!Q2353</f>
        <v>0</v>
      </c>
      <c r="H2324" s="291">
        <f t="shared" si="576"/>
        <v>0</v>
      </c>
      <c r="I2324" s="42">
        <f>'Data Entry'!R2353</f>
        <v>0</v>
      </c>
      <c r="J2324" s="42">
        <f>'Data Entry'!S2353</f>
        <v>0</v>
      </c>
      <c r="K2324" s="42">
        <f>'Data Entry'!T2353</f>
        <v>0</v>
      </c>
      <c r="L2324" s="42">
        <f>'Data Entry'!U2353</f>
        <v>0</v>
      </c>
      <c r="M2324" s="291">
        <f t="shared" si="580"/>
        <v>0</v>
      </c>
      <c r="N2324" s="42">
        <f>'Data Entry'!V2353</f>
        <v>0</v>
      </c>
      <c r="O2324" s="42">
        <f>'Data Entry'!W2353</f>
        <v>0</v>
      </c>
      <c r="P2324" s="291">
        <f t="shared" si="581"/>
        <v>0</v>
      </c>
      <c r="Q2324" s="42">
        <f>'Data Entry'!X2353</f>
        <v>0</v>
      </c>
      <c r="R2324" s="42">
        <f>'Data Entry'!Y2353</f>
        <v>0</v>
      </c>
      <c r="S2324" s="42">
        <f>'Data Entry'!Z2353</f>
        <v>0</v>
      </c>
      <c r="T2324" s="291">
        <f t="shared" si="577"/>
        <v>0</v>
      </c>
      <c r="U2324" s="42">
        <f>'Data Entry'!AA2353</f>
        <v>0</v>
      </c>
      <c r="V2324" s="42">
        <f>'Data Entry'!AB2353</f>
        <v>0</v>
      </c>
      <c r="W2324" s="42">
        <f>'Data Entry'!AC2353</f>
        <v>0</v>
      </c>
      <c r="X2324" s="42">
        <f>'Data Entry'!AD2353</f>
        <v>0</v>
      </c>
      <c r="Y2324" s="291">
        <f t="shared" si="582"/>
        <v>0</v>
      </c>
      <c r="Z2324" s="42">
        <f>'Data Entry'!AE2353</f>
        <v>0</v>
      </c>
      <c r="AA2324" s="42">
        <f>'Data Entry'!AF2353</f>
        <v>0</v>
      </c>
      <c r="AB2324" s="291">
        <f t="shared" si="583"/>
        <v>0</v>
      </c>
      <c r="AC2324" s="42">
        <f>'Data Entry'!AH2353</f>
        <v>0</v>
      </c>
      <c r="AD2324" s="42">
        <f>'Data Entry'!AI2353</f>
        <v>0</v>
      </c>
      <c r="AE2324" s="42">
        <f>'Data Entry'!AJ2353</f>
        <v>0</v>
      </c>
      <c r="AF2324" s="42">
        <f>'Data Entry'!AK2353</f>
        <v>0</v>
      </c>
      <c r="AG2324" s="42">
        <f>'Data Entry'!AL2353</f>
        <v>0</v>
      </c>
      <c r="AH2324" s="42">
        <f>'Data Entry'!AM2353</f>
        <v>0</v>
      </c>
      <c r="AI2324" s="42">
        <f>'Data Entry'!AV2353</f>
        <v>0</v>
      </c>
      <c r="AJ2324" s="42">
        <f>'Data Entry'!AW2353</f>
        <v>0</v>
      </c>
      <c r="AK2324" s="42">
        <f>'Data Entry'!AX2353</f>
        <v>0</v>
      </c>
      <c r="AL2324" s="291">
        <f t="shared" si="578"/>
        <v>0</v>
      </c>
      <c r="AM2324" s="42">
        <f>'Data Entry'!AY2353</f>
        <v>0</v>
      </c>
      <c r="AN2324" s="42">
        <f>'Data Entry'!AZ2353</f>
        <v>0</v>
      </c>
      <c r="AO2324" s="42">
        <f>'Data Entry'!BA2353</f>
        <v>0</v>
      </c>
      <c r="AP2324" s="42">
        <f>'Data Entry'!BB2353</f>
        <v>0</v>
      </c>
      <c r="AQ2324" s="291">
        <f t="shared" si="584"/>
        <v>0</v>
      </c>
      <c r="AR2324" s="42">
        <f>'Data Entry'!BC2353</f>
        <v>0</v>
      </c>
      <c r="AS2324" s="42">
        <f>'Data Entry'!BD2353</f>
        <v>0</v>
      </c>
      <c r="AT2324" s="291">
        <f t="shared" si="585"/>
        <v>0</v>
      </c>
      <c r="AU2324" s="42">
        <f>'Data Entry'!BE2353</f>
        <v>0</v>
      </c>
      <c r="AV2324" s="42">
        <f>'Data Entry'!BF2353</f>
        <v>0</v>
      </c>
      <c r="AW2324" s="42">
        <f>'Data Entry'!BG2353</f>
        <v>0</v>
      </c>
      <c r="AX2324" s="291">
        <f t="shared" si="579"/>
        <v>0</v>
      </c>
      <c r="AY2324" s="42">
        <f>'Data Entry'!BH2353</f>
        <v>0</v>
      </c>
      <c r="AZ2324" s="42">
        <f>'Data Entry'!BI2353</f>
        <v>0</v>
      </c>
      <c r="BA2324" s="42">
        <f>'Data Entry'!BJ2353</f>
        <v>0</v>
      </c>
      <c r="BB2324" s="42">
        <f>'Data Entry'!BK2353</f>
        <v>0</v>
      </c>
      <c r="BC2324" s="291">
        <f t="shared" si="586"/>
        <v>0</v>
      </c>
      <c r="BD2324" s="42">
        <f>'Data Entry'!BL2353</f>
        <v>0</v>
      </c>
      <c r="BE2324" s="42">
        <f>'Data Entry'!BM2353</f>
        <v>0</v>
      </c>
      <c r="BF2324" s="291">
        <f t="shared" si="587"/>
        <v>0</v>
      </c>
      <c r="BG2324" s="305">
        <f t="shared" si="588"/>
        <v>0</v>
      </c>
      <c r="BH2324" s="288" t="str">
        <f>IFERROR((BG2324*'Data Entry'!$F$18)/'Data Entry'!$E$18,"")</f>
        <v/>
      </c>
      <c r="BI2324" s="305">
        <f t="shared" si="589"/>
        <v>0</v>
      </c>
      <c r="BJ2324" s="288" t="str">
        <f t="shared" si="590"/>
        <v/>
      </c>
      <c r="BK2324" s="307" t="str">
        <f t="shared" si="591"/>
        <v/>
      </c>
    </row>
    <row r="2325" spans="1:63" ht="27" x14ac:dyDescent="0.2">
      <c r="A2325" s="119" t="str">
        <f>'Data Entry'!D2354</f>
        <v>Respondent 2321</v>
      </c>
      <c r="B2325" s="52">
        <f>'Data Entry'!AN2354</f>
        <v>0</v>
      </c>
      <c r="C2325" s="52" t="str">
        <f>'Data Entry'!BX2354</f>
        <v/>
      </c>
      <c r="D2325" s="42" t="str">
        <f>'Data Entry'!BU2354</f>
        <v>No disability</v>
      </c>
      <c r="E2325" s="42">
        <f>'Data Entry'!O2354</f>
        <v>0</v>
      </c>
      <c r="F2325" s="42">
        <f>'Data Entry'!P2354</f>
        <v>0</v>
      </c>
      <c r="G2325" s="42">
        <f>'Data Entry'!Q2354</f>
        <v>0</v>
      </c>
      <c r="H2325" s="291">
        <f t="shared" si="576"/>
        <v>0</v>
      </c>
      <c r="I2325" s="42">
        <f>'Data Entry'!R2354</f>
        <v>0</v>
      </c>
      <c r="J2325" s="42">
        <f>'Data Entry'!S2354</f>
        <v>0</v>
      </c>
      <c r="K2325" s="42">
        <f>'Data Entry'!T2354</f>
        <v>0</v>
      </c>
      <c r="L2325" s="42">
        <f>'Data Entry'!U2354</f>
        <v>0</v>
      </c>
      <c r="M2325" s="291">
        <f t="shared" si="580"/>
        <v>0</v>
      </c>
      <c r="N2325" s="42">
        <f>'Data Entry'!V2354</f>
        <v>0</v>
      </c>
      <c r="O2325" s="42">
        <f>'Data Entry'!W2354</f>
        <v>0</v>
      </c>
      <c r="P2325" s="291">
        <f t="shared" si="581"/>
        <v>0</v>
      </c>
      <c r="Q2325" s="42">
        <f>'Data Entry'!X2354</f>
        <v>0</v>
      </c>
      <c r="R2325" s="42">
        <f>'Data Entry'!Y2354</f>
        <v>0</v>
      </c>
      <c r="S2325" s="42">
        <f>'Data Entry'!Z2354</f>
        <v>0</v>
      </c>
      <c r="T2325" s="291">
        <f t="shared" si="577"/>
        <v>0</v>
      </c>
      <c r="U2325" s="42">
        <f>'Data Entry'!AA2354</f>
        <v>0</v>
      </c>
      <c r="V2325" s="42">
        <f>'Data Entry'!AB2354</f>
        <v>0</v>
      </c>
      <c r="W2325" s="42">
        <f>'Data Entry'!AC2354</f>
        <v>0</v>
      </c>
      <c r="X2325" s="42">
        <f>'Data Entry'!AD2354</f>
        <v>0</v>
      </c>
      <c r="Y2325" s="291">
        <f t="shared" si="582"/>
        <v>0</v>
      </c>
      <c r="Z2325" s="42">
        <f>'Data Entry'!AE2354</f>
        <v>0</v>
      </c>
      <c r="AA2325" s="42">
        <f>'Data Entry'!AF2354</f>
        <v>0</v>
      </c>
      <c r="AB2325" s="291">
        <f t="shared" si="583"/>
        <v>0</v>
      </c>
      <c r="AC2325" s="42">
        <f>'Data Entry'!AH2354</f>
        <v>0</v>
      </c>
      <c r="AD2325" s="42">
        <f>'Data Entry'!AI2354</f>
        <v>0</v>
      </c>
      <c r="AE2325" s="42">
        <f>'Data Entry'!AJ2354</f>
        <v>0</v>
      </c>
      <c r="AF2325" s="42">
        <f>'Data Entry'!AK2354</f>
        <v>0</v>
      </c>
      <c r="AG2325" s="42">
        <f>'Data Entry'!AL2354</f>
        <v>0</v>
      </c>
      <c r="AH2325" s="42">
        <f>'Data Entry'!AM2354</f>
        <v>0</v>
      </c>
      <c r="AI2325" s="42">
        <f>'Data Entry'!AV2354</f>
        <v>0</v>
      </c>
      <c r="AJ2325" s="42">
        <f>'Data Entry'!AW2354</f>
        <v>0</v>
      </c>
      <c r="AK2325" s="42">
        <f>'Data Entry'!AX2354</f>
        <v>0</v>
      </c>
      <c r="AL2325" s="291">
        <f t="shared" si="578"/>
        <v>0</v>
      </c>
      <c r="AM2325" s="42">
        <f>'Data Entry'!AY2354</f>
        <v>0</v>
      </c>
      <c r="AN2325" s="42">
        <f>'Data Entry'!AZ2354</f>
        <v>0</v>
      </c>
      <c r="AO2325" s="42">
        <f>'Data Entry'!BA2354</f>
        <v>0</v>
      </c>
      <c r="AP2325" s="42">
        <f>'Data Entry'!BB2354</f>
        <v>0</v>
      </c>
      <c r="AQ2325" s="291">
        <f t="shared" si="584"/>
        <v>0</v>
      </c>
      <c r="AR2325" s="42">
        <f>'Data Entry'!BC2354</f>
        <v>0</v>
      </c>
      <c r="AS2325" s="42">
        <f>'Data Entry'!BD2354</f>
        <v>0</v>
      </c>
      <c r="AT2325" s="291">
        <f t="shared" si="585"/>
        <v>0</v>
      </c>
      <c r="AU2325" s="42">
        <f>'Data Entry'!BE2354</f>
        <v>0</v>
      </c>
      <c r="AV2325" s="42">
        <f>'Data Entry'!BF2354</f>
        <v>0</v>
      </c>
      <c r="AW2325" s="42">
        <f>'Data Entry'!BG2354</f>
        <v>0</v>
      </c>
      <c r="AX2325" s="291">
        <f t="shared" si="579"/>
        <v>0</v>
      </c>
      <c r="AY2325" s="42">
        <f>'Data Entry'!BH2354</f>
        <v>0</v>
      </c>
      <c r="AZ2325" s="42">
        <f>'Data Entry'!BI2354</f>
        <v>0</v>
      </c>
      <c r="BA2325" s="42">
        <f>'Data Entry'!BJ2354</f>
        <v>0</v>
      </c>
      <c r="BB2325" s="42">
        <f>'Data Entry'!BK2354</f>
        <v>0</v>
      </c>
      <c r="BC2325" s="291">
        <f t="shared" si="586"/>
        <v>0</v>
      </c>
      <c r="BD2325" s="42">
        <f>'Data Entry'!BL2354</f>
        <v>0</v>
      </c>
      <c r="BE2325" s="42">
        <f>'Data Entry'!BM2354</f>
        <v>0</v>
      </c>
      <c r="BF2325" s="291">
        <f t="shared" si="587"/>
        <v>0</v>
      </c>
      <c r="BG2325" s="305">
        <f t="shared" si="588"/>
        <v>0</v>
      </c>
      <c r="BH2325" s="288" t="str">
        <f>IFERROR((BG2325*'Data Entry'!$F$18)/'Data Entry'!$E$18,"")</f>
        <v/>
      </c>
      <c r="BI2325" s="305">
        <f t="shared" si="589"/>
        <v>0</v>
      </c>
      <c r="BJ2325" s="288" t="str">
        <f t="shared" si="590"/>
        <v/>
      </c>
      <c r="BK2325" s="307" t="str">
        <f t="shared" si="591"/>
        <v/>
      </c>
    </row>
    <row r="2326" spans="1:63" ht="27" x14ac:dyDescent="0.2">
      <c r="A2326" s="119" t="str">
        <f>'Data Entry'!D2355</f>
        <v>Respondent 2322</v>
      </c>
      <c r="B2326" s="52">
        <f>'Data Entry'!AN2355</f>
        <v>0</v>
      </c>
      <c r="C2326" s="52" t="str">
        <f>'Data Entry'!BX2355</f>
        <v/>
      </c>
      <c r="D2326" s="42" t="str">
        <f>'Data Entry'!BU2355</f>
        <v>No disability</v>
      </c>
      <c r="E2326" s="42">
        <f>'Data Entry'!O2355</f>
        <v>0</v>
      </c>
      <c r="F2326" s="42">
        <f>'Data Entry'!P2355</f>
        <v>0</v>
      </c>
      <c r="G2326" s="42">
        <f>'Data Entry'!Q2355</f>
        <v>0</v>
      </c>
      <c r="H2326" s="291">
        <f t="shared" si="576"/>
        <v>0</v>
      </c>
      <c r="I2326" s="42">
        <f>'Data Entry'!R2355</f>
        <v>0</v>
      </c>
      <c r="J2326" s="42">
        <f>'Data Entry'!S2355</f>
        <v>0</v>
      </c>
      <c r="K2326" s="42">
        <f>'Data Entry'!T2355</f>
        <v>0</v>
      </c>
      <c r="L2326" s="42">
        <f>'Data Entry'!U2355</f>
        <v>0</v>
      </c>
      <c r="M2326" s="291">
        <f t="shared" si="580"/>
        <v>0</v>
      </c>
      <c r="N2326" s="42">
        <f>'Data Entry'!V2355</f>
        <v>0</v>
      </c>
      <c r="O2326" s="42">
        <f>'Data Entry'!W2355</f>
        <v>0</v>
      </c>
      <c r="P2326" s="291">
        <f t="shared" si="581"/>
        <v>0</v>
      </c>
      <c r="Q2326" s="42">
        <f>'Data Entry'!X2355</f>
        <v>0</v>
      </c>
      <c r="R2326" s="42">
        <f>'Data Entry'!Y2355</f>
        <v>0</v>
      </c>
      <c r="S2326" s="42">
        <f>'Data Entry'!Z2355</f>
        <v>0</v>
      </c>
      <c r="T2326" s="291">
        <f t="shared" si="577"/>
        <v>0</v>
      </c>
      <c r="U2326" s="42">
        <f>'Data Entry'!AA2355</f>
        <v>0</v>
      </c>
      <c r="V2326" s="42">
        <f>'Data Entry'!AB2355</f>
        <v>0</v>
      </c>
      <c r="W2326" s="42">
        <f>'Data Entry'!AC2355</f>
        <v>0</v>
      </c>
      <c r="X2326" s="42">
        <f>'Data Entry'!AD2355</f>
        <v>0</v>
      </c>
      <c r="Y2326" s="291">
        <f t="shared" si="582"/>
        <v>0</v>
      </c>
      <c r="Z2326" s="42">
        <f>'Data Entry'!AE2355</f>
        <v>0</v>
      </c>
      <c r="AA2326" s="42">
        <f>'Data Entry'!AF2355</f>
        <v>0</v>
      </c>
      <c r="AB2326" s="291">
        <f t="shared" si="583"/>
        <v>0</v>
      </c>
      <c r="AC2326" s="42">
        <f>'Data Entry'!AH2355</f>
        <v>0</v>
      </c>
      <c r="AD2326" s="42">
        <f>'Data Entry'!AI2355</f>
        <v>0</v>
      </c>
      <c r="AE2326" s="42">
        <f>'Data Entry'!AJ2355</f>
        <v>0</v>
      </c>
      <c r="AF2326" s="42">
        <f>'Data Entry'!AK2355</f>
        <v>0</v>
      </c>
      <c r="AG2326" s="42">
        <f>'Data Entry'!AL2355</f>
        <v>0</v>
      </c>
      <c r="AH2326" s="42">
        <f>'Data Entry'!AM2355</f>
        <v>0</v>
      </c>
      <c r="AI2326" s="42">
        <f>'Data Entry'!AV2355</f>
        <v>0</v>
      </c>
      <c r="AJ2326" s="42">
        <f>'Data Entry'!AW2355</f>
        <v>0</v>
      </c>
      <c r="AK2326" s="42">
        <f>'Data Entry'!AX2355</f>
        <v>0</v>
      </c>
      <c r="AL2326" s="291">
        <f t="shared" si="578"/>
        <v>0</v>
      </c>
      <c r="AM2326" s="42">
        <f>'Data Entry'!AY2355</f>
        <v>0</v>
      </c>
      <c r="AN2326" s="42">
        <f>'Data Entry'!AZ2355</f>
        <v>0</v>
      </c>
      <c r="AO2326" s="42">
        <f>'Data Entry'!BA2355</f>
        <v>0</v>
      </c>
      <c r="AP2326" s="42">
        <f>'Data Entry'!BB2355</f>
        <v>0</v>
      </c>
      <c r="AQ2326" s="291">
        <f t="shared" si="584"/>
        <v>0</v>
      </c>
      <c r="AR2326" s="42">
        <f>'Data Entry'!BC2355</f>
        <v>0</v>
      </c>
      <c r="AS2326" s="42">
        <f>'Data Entry'!BD2355</f>
        <v>0</v>
      </c>
      <c r="AT2326" s="291">
        <f t="shared" si="585"/>
        <v>0</v>
      </c>
      <c r="AU2326" s="42">
        <f>'Data Entry'!BE2355</f>
        <v>0</v>
      </c>
      <c r="AV2326" s="42">
        <f>'Data Entry'!BF2355</f>
        <v>0</v>
      </c>
      <c r="AW2326" s="42">
        <f>'Data Entry'!BG2355</f>
        <v>0</v>
      </c>
      <c r="AX2326" s="291">
        <f t="shared" si="579"/>
        <v>0</v>
      </c>
      <c r="AY2326" s="42">
        <f>'Data Entry'!BH2355</f>
        <v>0</v>
      </c>
      <c r="AZ2326" s="42">
        <f>'Data Entry'!BI2355</f>
        <v>0</v>
      </c>
      <c r="BA2326" s="42">
        <f>'Data Entry'!BJ2355</f>
        <v>0</v>
      </c>
      <c r="BB2326" s="42">
        <f>'Data Entry'!BK2355</f>
        <v>0</v>
      </c>
      <c r="BC2326" s="291">
        <f t="shared" si="586"/>
        <v>0</v>
      </c>
      <c r="BD2326" s="42">
        <f>'Data Entry'!BL2355</f>
        <v>0</v>
      </c>
      <c r="BE2326" s="42">
        <f>'Data Entry'!BM2355</f>
        <v>0</v>
      </c>
      <c r="BF2326" s="291">
        <f t="shared" si="587"/>
        <v>0</v>
      </c>
      <c r="BG2326" s="305">
        <f t="shared" si="588"/>
        <v>0</v>
      </c>
      <c r="BH2326" s="288" t="str">
        <f>IFERROR((BG2326*'Data Entry'!$F$18)/'Data Entry'!$E$18,"")</f>
        <v/>
      </c>
      <c r="BI2326" s="305">
        <f t="shared" si="589"/>
        <v>0</v>
      </c>
      <c r="BJ2326" s="288" t="str">
        <f t="shared" si="590"/>
        <v/>
      </c>
      <c r="BK2326" s="307" t="str">
        <f t="shared" si="591"/>
        <v/>
      </c>
    </row>
    <row r="2327" spans="1:63" ht="27" x14ac:dyDescent="0.2">
      <c r="A2327" s="119" t="str">
        <f>'Data Entry'!D2356</f>
        <v>Respondent 2323</v>
      </c>
      <c r="B2327" s="52">
        <f>'Data Entry'!AN2356</f>
        <v>0</v>
      </c>
      <c r="C2327" s="52" t="str">
        <f>'Data Entry'!BX2356</f>
        <v/>
      </c>
      <c r="D2327" s="42" t="str">
        <f>'Data Entry'!BU2356</f>
        <v>No disability</v>
      </c>
      <c r="E2327" s="42">
        <f>'Data Entry'!O2356</f>
        <v>0</v>
      </c>
      <c r="F2327" s="42">
        <f>'Data Entry'!P2356</f>
        <v>0</v>
      </c>
      <c r="G2327" s="42">
        <f>'Data Entry'!Q2356</f>
        <v>0</v>
      </c>
      <c r="H2327" s="291">
        <f t="shared" si="576"/>
        <v>0</v>
      </c>
      <c r="I2327" s="42">
        <f>'Data Entry'!R2356</f>
        <v>0</v>
      </c>
      <c r="J2327" s="42">
        <f>'Data Entry'!S2356</f>
        <v>0</v>
      </c>
      <c r="K2327" s="42">
        <f>'Data Entry'!T2356</f>
        <v>0</v>
      </c>
      <c r="L2327" s="42">
        <f>'Data Entry'!U2356</f>
        <v>0</v>
      </c>
      <c r="M2327" s="291">
        <f t="shared" si="580"/>
        <v>0</v>
      </c>
      <c r="N2327" s="42">
        <f>'Data Entry'!V2356</f>
        <v>0</v>
      </c>
      <c r="O2327" s="42">
        <f>'Data Entry'!W2356</f>
        <v>0</v>
      </c>
      <c r="P2327" s="291">
        <f t="shared" si="581"/>
        <v>0</v>
      </c>
      <c r="Q2327" s="42">
        <f>'Data Entry'!X2356</f>
        <v>0</v>
      </c>
      <c r="R2327" s="42">
        <f>'Data Entry'!Y2356</f>
        <v>0</v>
      </c>
      <c r="S2327" s="42">
        <f>'Data Entry'!Z2356</f>
        <v>0</v>
      </c>
      <c r="T2327" s="291">
        <f t="shared" si="577"/>
        <v>0</v>
      </c>
      <c r="U2327" s="42">
        <f>'Data Entry'!AA2356</f>
        <v>0</v>
      </c>
      <c r="V2327" s="42">
        <f>'Data Entry'!AB2356</f>
        <v>0</v>
      </c>
      <c r="W2327" s="42">
        <f>'Data Entry'!AC2356</f>
        <v>0</v>
      </c>
      <c r="X2327" s="42">
        <f>'Data Entry'!AD2356</f>
        <v>0</v>
      </c>
      <c r="Y2327" s="291">
        <f t="shared" si="582"/>
        <v>0</v>
      </c>
      <c r="Z2327" s="42">
        <f>'Data Entry'!AE2356</f>
        <v>0</v>
      </c>
      <c r="AA2327" s="42">
        <f>'Data Entry'!AF2356</f>
        <v>0</v>
      </c>
      <c r="AB2327" s="291">
        <f t="shared" si="583"/>
        <v>0</v>
      </c>
      <c r="AC2327" s="42">
        <f>'Data Entry'!AH2356</f>
        <v>0</v>
      </c>
      <c r="AD2327" s="42">
        <f>'Data Entry'!AI2356</f>
        <v>0</v>
      </c>
      <c r="AE2327" s="42">
        <f>'Data Entry'!AJ2356</f>
        <v>0</v>
      </c>
      <c r="AF2327" s="42">
        <f>'Data Entry'!AK2356</f>
        <v>0</v>
      </c>
      <c r="AG2327" s="42">
        <f>'Data Entry'!AL2356</f>
        <v>0</v>
      </c>
      <c r="AH2327" s="42">
        <f>'Data Entry'!AM2356</f>
        <v>0</v>
      </c>
      <c r="AI2327" s="42">
        <f>'Data Entry'!AV2356</f>
        <v>0</v>
      </c>
      <c r="AJ2327" s="42">
        <f>'Data Entry'!AW2356</f>
        <v>0</v>
      </c>
      <c r="AK2327" s="42">
        <f>'Data Entry'!AX2356</f>
        <v>0</v>
      </c>
      <c r="AL2327" s="291">
        <f t="shared" si="578"/>
        <v>0</v>
      </c>
      <c r="AM2327" s="42">
        <f>'Data Entry'!AY2356</f>
        <v>0</v>
      </c>
      <c r="AN2327" s="42">
        <f>'Data Entry'!AZ2356</f>
        <v>0</v>
      </c>
      <c r="AO2327" s="42">
        <f>'Data Entry'!BA2356</f>
        <v>0</v>
      </c>
      <c r="AP2327" s="42">
        <f>'Data Entry'!BB2356</f>
        <v>0</v>
      </c>
      <c r="AQ2327" s="291">
        <f t="shared" si="584"/>
        <v>0</v>
      </c>
      <c r="AR2327" s="42">
        <f>'Data Entry'!BC2356</f>
        <v>0</v>
      </c>
      <c r="AS2327" s="42">
        <f>'Data Entry'!BD2356</f>
        <v>0</v>
      </c>
      <c r="AT2327" s="291">
        <f t="shared" si="585"/>
        <v>0</v>
      </c>
      <c r="AU2327" s="42">
        <f>'Data Entry'!BE2356</f>
        <v>0</v>
      </c>
      <c r="AV2327" s="42">
        <f>'Data Entry'!BF2356</f>
        <v>0</v>
      </c>
      <c r="AW2327" s="42">
        <f>'Data Entry'!BG2356</f>
        <v>0</v>
      </c>
      <c r="AX2327" s="291">
        <f t="shared" si="579"/>
        <v>0</v>
      </c>
      <c r="AY2327" s="42">
        <f>'Data Entry'!BH2356</f>
        <v>0</v>
      </c>
      <c r="AZ2327" s="42">
        <f>'Data Entry'!BI2356</f>
        <v>0</v>
      </c>
      <c r="BA2327" s="42">
        <f>'Data Entry'!BJ2356</f>
        <v>0</v>
      </c>
      <c r="BB2327" s="42">
        <f>'Data Entry'!BK2356</f>
        <v>0</v>
      </c>
      <c r="BC2327" s="291">
        <f t="shared" si="586"/>
        <v>0</v>
      </c>
      <c r="BD2327" s="42">
        <f>'Data Entry'!BL2356</f>
        <v>0</v>
      </c>
      <c r="BE2327" s="42">
        <f>'Data Entry'!BM2356</f>
        <v>0</v>
      </c>
      <c r="BF2327" s="291">
        <f t="shared" si="587"/>
        <v>0</v>
      </c>
      <c r="BG2327" s="305">
        <f t="shared" si="588"/>
        <v>0</v>
      </c>
      <c r="BH2327" s="288" t="str">
        <f>IFERROR((BG2327*'Data Entry'!$F$18)/'Data Entry'!$E$18,"")</f>
        <v/>
      </c>
      <c r="BI2327" s="305">
        <f t="shared" si="589"/>
        <v>0</v>
      </c>
      <c r="BJ2327" s="288" t="str">
        <f t="shared" si="590"/>
        <v/>
      </c>
      <c r="BK2327" s="307" t="str">
        <f t="shared" si="591"/>
        <v/>
      </c>
    </row>
    <row r="2328" spans="1:63" ht="27" x14ac:dyDescent="0.2">
      <c r="A2328" s="119" t="str">
        <f>'Data Entry'!D2357</f>
        <v>Respondent 2324</v>
      </c>
      <c r="B2328" s="52">
        <f>'Data Entry'!AN2357</f>
        <v>0</v>
      </c>
      <c r="C2328" s="52" t="str">
        <f>'Data Entry'!BX2357</f>
        <v/>
      </c>
      <c r="D2328" s="42" t="str">
        <f>'Data Entry'!BU2357</f>
        <v>No disability</v>
      </c>
      <c r="E2328" s="42">
        <f>'Data Entry'!O2357</f>
        <v>0</v>
      </c>
      <c r="F2328" s="42">
        <f>'Data Entry'!P2357</f>
        <v>0</v>
      </c>
      <c r="G2328" s="42">
        <f>'Data Entry'!Q2357</f>
        <v>0</v>
      </c>
      <c r="H2328" s="291">
        <f t="shared" si="576"/>
        <v>0</v>
      </c>
      <c r="I2328" s="42">
        <f>'Data Entry'!R2357</f>
        <v>0</v>
      </c>
      <c r="J2328" s="42">
        <f>'Data Entry'!S2357</f>
        <v>0</v>
      </c>
      <c r="K2328" s="42">
        <f>'Data Entry'!T2357</f>
        <v>0</v>
      </c>
      <c r="L2328" s="42">
        <f>'Data Entry'!U2357</f>
        <v>0</v>
      </c>
      <c r="M2328" s="291">
        <f t="shared" si="580"/>
        <v>0</v>
      </c>
      <c r="N2328" s="42">
        <f>'Data Entry'!V2357</f>
        <v>0</v>
      </c>
      <c r="O2328" s="42">
        <f>'Data Entry'!W2357</f>
        <v>0</v>
      </c>
      <c r="P2328" s="291">
        <f t="shared" si="581"/>
        <v>0</v>
      </c>
      <c r="Q2328" s="42">
        <f>'Data Entry'!X2357</f>
        <v>0</v>
      </c>
      <c r="R2328" s="42">
        <f>'Data Entry'!Y2357</f>
        <v>0</v>
      </c>
      <c r="S2328" s="42">
        <f>'Data Entry'!Z2357</f>
        <v>0</v>
      </c>
      <c r="T2328" s="291">
        <f t="shared" si="577"/>
        <v>0</v>
      </c>
      <c r="U2328" s="42">
        <f>'Data Entry'!AA2357</f>
        <v>0</v>
      </c>
      <c r="V2328" s="42">
        <f>'Data Entry'!AB2357</f>
        <v>0</v>
      </c>
      <c r="W2328" s="42">
        <f>'Data Entry'!AC2357</f>
        <v>0</v>
      </c>
      <c r="X2328" s="42">
        <f>'Data Entry'!AD2357</f>
        <v>0</v>
      </c>
      <c r="Y2328" s="291">
        <f t="shared" si="582"/>
        <v>0</v>
      </c>
      <c r="Z2328" s="42">
        <f>'Data Entry'!AE2357</f>
        <v>0</v>
      </c>
      <c r="AA2328" s="42">
        <f>'Data Entry'!AF2357</f>
        <v>0</v>
      </c>
      <c r="AB2328" s="291">
        <f t="shared" si="583"/>
        <v>0</v>
      </c>
      <c r="AC2328" s="42">
        <f>'Data Entry'!AH2357</f>
        <v>0</v>
      </c>
      <c r="AD2328" s="42">
        <f>'Data Entry'!AI2357</f>
        <v>0</v>
      </c>
      <c r="AE2328" s="42">
        <f>'Data Entry'!AJ2357</f>
        <v>0</v>
      </c>
      <c r="AF2328" s="42">
        <f>'Data Entry'!AK2357</f>
        <v>0</v>
      </c>
      <c r="AG2328" s="42">
        <f>'Data Entry'!AL2357</f>
        <v>0</v>
      </c>
      <c r="AH2328" s="42">
        <f>'Data Entry'!AM2357</f>
        <v>0</v>
      </c>
      <c r="AI2328" s="42">
        <f>'Data Entry'!AV2357</f>
        <v>0</v>
      </c>
      <c r="AJ2328" s="42">
        <f>'Data Entry'!AW2357</f>
        <v>0</v>
      </c>
      <c r="AK2328" s="42">
        <f>'Data Entry'!AX2357</f>
        <v>0</v>
      </c>
      <c r="AL2328" s="291">
        <f t="shared" si="578"/>
        <v>0</v>
      </c>
      <c r="AM2328" s="42">
        <f>'Data Entry'!AY2357</f>
        <v>0</v>
      </c>
      <c r="AN2328" s="42">
        <f>'Data Entry'!AZ2357</f>
        <v>0</v>
      </c>
      <c r="AO2328" s="42">
        <f>'Data Entry'!BA2357</f>
        <v>0</v>
      </c>
      <c r="AP2328" s="42">
        <f>'Data Entry'!BB2357</f>
        <v>0</v>
      </c>
      <c r="AQ2328" s="291">
        <f t="shared" si="584"/>
        <v>0</v>
      </c>
      <c r="AR2328" s="42">
        <f>'Data Entry'!BC2357</f>
        <v>0</v>
      </c>
      <c r="AS2328" s="42">
        <f>'Data Entry'!BD2357</f>
        <v>0</v>
      </c>
      <c r="AT2328" s="291">
        <f t="shared" si="585"/>
        <v>0</v>
      </c>
      <c r="AU2328" s="42">
        <f>'Data Entry'!BE2357</f>
        <v>0</v>
      </c>
      <c r="AV2328" s="42">
        <f>'Data Entry'!BF2357</f>
        <v>0</v>
      </c>
      <c r="AW2328" s="42">
        <f>'Data Entry'!BG2357</f>
        <v>0</v>
      </c>
      <c r="AX2328" s="291">
        <f t="shared" si="579"/>
        <v>0</v>
      </c>
      <c r="AY2328" s="42">
        <f>'Data Entry'!BH2357</f>
        <v>0</v>
      </c>
      <c r="AZ2328" s="42">
        <f>'Data Entry'!BI2357</f>
        <v>0</v>
      </c>
      <c r="BA2328" s="42">
        <f>'Data Entry'!BJ2357</f>
        <v>0</v>
      </c>
      <c r="BB2328" s="42">
        <f>'Data Entry'!BK2357</f>
        <v>0</v>
      </c>
      <c r="BC2328" s="291">
        <f t="shared" si="586"/>
        <v>0</v>
      </c>
      <c r="BD2328" s="42">
        <f>'Data Entry'!BL2357</f>
        <v>0</v>
      </c>
      <c r="BE2328" s="42">
        <f>'Data Entry'!BM2357</f>
        <v>0</v>
      </c>
      <c r="BF2328" s="291">
        <f t="shared" si="587"/>
        <v>0</v>
      </c>
      <c r="BG2328" s="305">
        <f t="shared" si="588"/>
        <v>0</v>
      </c>
      <c r="BH2328" s="288" t="str">
        <f>IFERROR((BG2328*'Data Entry'!$F$18)/'Data Entry'!$E$18,"")</f>
        <v/>
      </c>
      <c r="BI2328" s="305">
        <f t="shared" si="589"/>
        <v>0</v>
      </c>
      <c r="BJ2328" s="288" t="str">
        <f t="shared" si="590"/>
        <v/>
      </c>
      <c r="BK2328" s="307" t="str">
        <f t="shared" si="591"/>
        <v/>
      </c>
    </row>
    <row r="2329" spans="1:63" ht="27" x14ac:dyDescent="0.2">
      <c r="A2329" s="119" t="str">
        <f>'Data Entry'!D2358</f>
        <v>Respondent 2325</v>
      </c>
      <c r="B2329" s="52">
        <f>'Data Entry'!AN2358</f>
        <v>0</v>
      </c>
      <c r="C2329" s="52" t="str">
        <f>'Data Entry'!BX2358</f>
        <v/>
      </c>
      <c r="D2329" s="42" t="str">
        <f>'Data Entry'!BU2358</f>
        <v>No disability</v>
      </c>
      <c r="E2329" s="42">
        <f>'Data Entry'!O2358</f>
        <v>0</v>
      </c>
      <c r="F2329" s="42">
        <f>'Data Entry'!P2358</f>
        <v>0</v>
      </c>
      <c r="G2329" s="42">
        <f>'Data Entry'!Q2358</f>
        <v>0</v>
      </c>
      <c r="H2329" s="291">
        <f t="shared" si="576"/>
        <v>0</v>
      </c>
      <c r="I2329" s="42">
        <f>'Data Entry'!R2358</f>
        <v>0</v>
      </c>
      <c r="J2329" s="42">
        <f>'Data Entry'!S2358</f>
        <v>0</v>
      </c>
      <c r="K2329" s="42">
        <f>'Data Entry'!T2358</f>
        <v>0</v>
      </c>
      <c r="L2329" s="42">
        <f>'Data Entry'!U2358</f>
        <v>0</v>
      </c>
      <c r="M2329" s="291">
        <f t="shared" si="580"/>
        <v>0</v>
      </c>
      <c r="N2329" s="42">
        <f>'Data Entry'!V2358</f>
        <v>0</v>
      </c>
      <c r="O2329" s="42">
        <f>'Data Entry'!W2358</f>
        <v>0</v>
      </c>
      <c r="P2329" s="291">
        <f t="shared" si="581"/>
        <v>0</v>
      </c>
      <c r="Q2329" s="42">
        <f>'Data Entry'!X2358</f>
        <v>0</v>
      </c>
      <c r="R2329" s="42">
        <f>'Data Entry'!Y2358</f>
        <v>0</v>
      </c>
      <c r="S2329" s="42">
        <f>'Data Entry'!Z2358</f>
        <v>0</v>
      </c>
      <c r="T2329" s="291">
        <f t="shared" si="577"/>
        <v>0</v>
      </c>
      <c r="U2329" s="42">
        <f>'Data Entry'!AA2358</f>
        <v>0</v>
      </c>
      <c r="V2329" s="42">
        <f>'Data Entry'!AB2358</f>
        <v>0</v>
      </c>
      <c r="W2329" s="42">
        <f>'Data Entry'!AC2358</f>
        <v>0</v>
      </c>
      <c r="X2329" s="42">
        <f>'Data Entry'!AD2358</f>
        <v>0</v>
      </c>
      <c r="Y2329" s="291">
        <f t="shared" si="582"/>
        <v>0</v>
      </c>
      <c r="Z2329" s="42">
        <f>'Data Entry'!AE2358</f>
        <v>0</v>
      </c>
      <c r="AA2329" s="42">
        <f>'Data Entry'!AF2358</f>
        <v>0</v>
      </c>
      <c r="AB2329" s="291">
        <f t="shared" si="583"/>
        <v>0</v>
      </c>
      <c r="AC2329" s="42">
        <f>'Data Entry'!AH2358</f>
        <v>0</v>
      </c>
      <c r="AD2329" s="42">
        <f>'Data Entry'!AI2358</f>
        <v>0</v>
      </c>
      <c r="AE2329" s="42">
        <f>'Data Entry'!AJ2358</f>
        <v>0</v>
      </c>
      <c r="AF2329" s="42">
        <f>'Data Entry'!AK2358</f>
        <v>0</v>
      </c>
      <c r="AG2329" s="42">
        <f>'Data Entry'!AL2358</f>
        <v>0</v>
      </c>
      <c r="AH2329" s="42">
        <f>'Data Entry'!AM2358</f>
        <v>0</v>
      </c>
      <c r="AI2329" s="42">
        <f>'Data Entry'!AV2358</f>
        <v>0</v>
      </c>
      <c r="AJ2329" s="42">
        <f>'Data Entry'!AW2358</f>
        <v>0</v>
      </c>
      <c r="AK2329" s="42">
        <f>'Data Entry'!AX2358</f>
        <v>0</v>
      </c>
      <c r="AL2329" s="291">
        <f t="shared" si="578"/>
        <v>0</v>
      </c>
      <c r="AM2329" s="42">
        <f>'Data Entry'!AY2358</f>
        <v>0</v>
      </c>
      <c r="AN2329" s="42">
        <f>'Data Entry'!AZ2358</f>
        <v>0</v>
      </c>
      <c r="AO2329" s="42">
        <f>'Data Entry'!BA2358</f>
        <v>0</v>
      </c>
      <c r="AP2329" s="42">
        <f>'Data Entry'!BB2358</f>
        <v>0</v>
      </c>
      <c r="AQ2329" s="291">
        <f t="shared" si="584"/>
        <v>0</v>
      </c>
      <c r="AR2329" s="42">
        <f>'Data Entry'!BC2358</f>
        <v>0</v>
      </c>
      <c r="AS2329" s="42">
        <f>'Data Entry'!BD2358</f>
        <v>0</v>
      </c>
      <c r="AT2329" s="291">
        <f t="shared" si="585"/>
        <v>0</v>
      </c>
      <c r="AU2329" s="42">
        <f>'Data Entry'!BE2358</f>
        <v>0</v>
      </c>
      <c r="AV2329" s="42">
        <f>'Data Entry'!BF2358</f>
        <v>0</v>
      </c>
      <c r="AW2329" s="42">
        <f>'Data Entry'!BG2358</f>
        <v>0</v>
      </c>
      <c r="AX2329" s="291">
        <f t="shared" si="579"/>
        <v>0</v>
      </c>
      <c r="AY2329" s="42">
        <f>'Data Entry'!BH2358</f>
        <v>0</v>
      </c>
      <c r="AZ2329" s="42">
        <f>'Data Entry'!BI2358</f>
        <v>0</v>
      </c>
      <c r="BA2329" s="42">
        <f>'Data Entry'!BJ2358</f>
        <v>0</v>
      </c>
      <c r="BB2329" s="42">
        <f>'Data Entry'!BK2358</f>
        <v>0</v>
      </c>
      <c r="BC2329" s="291">
        <f t="shared" si="586"/>
        <v>0</v>
      </c>
      <c r="BD2329" s="42">
        <f>'Data Entry'!BL2358</f>
        <v>0</v>
      </c>
      <c r="BE2329" s="42">
        <f>'Data Entry'!BM2358</f>
        <v>0</v>
      </c>
      <c r="BF2329" s="291">
        <f t="shared" si="587"/>
        <v>0</v>
      </c>
      <c r="BG2329" s="305">
        <f t="shared" si="588"/>
        <v>0</v>
      </c>
      <c r="BH2329" s="288" t="str">
        <f>IFERROR((BG2329*'Data Entry'!$F$18)/'Data Entry'!$E$18,"")</f>
        <v/>
      </c>
      <c r="BI2329" s="305">
        <f t="shared" si="589"/>
        <v>0</v>
      </c>
      <c r="BJ2329" s="288" t="str">
        <f t="shared" si="590"/>
        <v/>
      </c>
      <c r="BK2329" s="307" t="str">
        <f t="shared" si="591"/>
        <v/>
      </c>
    </row>
    <row r="2330" spans="1:63" ht="27" x14ac:dyDescent="0.2">
      <c r="A2330" s="119" t="str">
        <f>'Data Entry'!D2359</f>
        <v>Respondent 2326</v>
      </c>
      <c r="B2330" s="52">
        <f>'Data Entry'!AN2359</f>
        <v>0</v>
      </c>
      <c r="C2330" s="52" t="str">
        <f>'Data Entry'!BX2359</f>
        <v/>
      </c>
      <c r="D2330" s="42" t="str">
        <f>'Data Entry'!BU2359</f>
        <v>No disability</v>
      </c>
      <c r="E2330" s="42">
        <f>'Data Entry'!O2359</f>
        <v>0</v>
      </c>
      <c r="F2330" s="42">
        <f>'Data Entry'!P2359</f>
        <v>0</v>
      </c>
      <c r="G2330" s="42">
        <f>'Data Entry'!Q2359</f>
        <v>0</v>
      </c>
      <c r="H2330" s="291">
        <f t="shared" si="576"/>
        <v>0</v>
      </c>
      <c r="I2330" s="42">
        <f>'Data Entry'!R2359</f>
        <v>0</v>
      </c>
      <c r="J2330" s="42">
        <f>'Data Entry'!S2359</f>
        <v>0</v>
      </c>
      <c r="K2330" s="42">
        <f>'Data Entry'!T2359</f>
        <v>0</v>
      </c>
      <c r="L2330" s="42">
        <f>'Data Entry'!U2359</f>
        <v>0</v>
      </c>
      <c r="M2330" s="291">
        <f t="shared" si="580"/>
        <v>0</v>
      </c>
      <c r="N2330" s="42">
        <f>'Data Entry'!V2359</f>
        <v>0</v>
      </c>
      <c r="O2330" s="42">
        <f>'Data Entry'!W2359</f>
        <v>0</v>
      </c>
      <c r="P2330" s="291">
        <f t="shared" si="581"/>
        <v>0</v>
      </c>
      <c r="Q2330" s="42">
        <f>'Data Entry'!X2359</f>
        <v>0</v>
      </c>
      <c r="R2330" s="42">
        <f>'Data Entry'!Y2359</f>
        <v>0</v>
      </c>
      <c r="S2330" s="42">
        <f>'Data Entry'!Z2359</f>
        <v>0</v>
      </c>
      <c r="T2330" s="291">
        <f t="shared" si="577"/>
        <v>0</v>
      </c>
      <c r="U2330" s="42">
        <f>'Data Entry'!AA2359</f>
        <v>0</v>
      </c>
      <c r="V2330" s="42">
        <f>'Data Entry'!AB2359</f>
        <v>0</v>
      </c>
      <c r="W2330" s="42">
        <f>'Data Entry'!AC2359</f>
        <v>0</v>
      </c>
      <c r="X2330" s="42">
        <f>'Data Entry'!AD2359</f>
        <v>0</v>
      </c>
      <c r="Y2330" s="291">
        <f t="shared" si="582"/>
        <v>0</v>
      </c>
      <c r="Z2330" s="42">
        <f>'Data Entry'!AE2359</f>
        <v>0</v>
      </c>
      <c r="AA2330" s="42">
        <f>'Data Entry'!AF2359</f>
        <v>0</v>
      </c>
      <c r="AB2330" s="291">
        <f t="shared" si="583"/>
        <v>0</v>
      </c>
      <c r="AC2330" s="42">
        <f>'Data Entry'!AH2359</f>
        <v>0</v>
      </c>
      <c r="AD2330" s="42">
        <f>'Data Entry'!AI2359</f>
        <v>0</v>
      </c>
      <c r="AE2330" s="42">
        <f>'Data Entry'!AJ2359</f>
        <v>0</v>
      </c>
      <c r="AF2330" s="42">
        <f>'Data Entry'!AK2359</f>
        <v>0</v>
      </c>
      <c r="AG2330" s="42">
        <f>'Data Entry'!AL2359</f>
        <v>0</v>
      </c>
      <c r="AH2330" s="42">
        <f>'Data Entry'!AM2359</f>
        <v>0</v>
      </c>
      <c r="AI2330" s="42">
        <f>'Data Entry'!AV2359</f>
        <v>0</v>
      </c>
      <c r="AJ2330" s="42">
        <f>'Data Entry'!AW2359</f>
        <v>0</v>
      </c>
      <c r="AK2330" s="42">
        <f>'Data Entry'!AX2359</f>
        <v>0</v>
      </c>
      <c r="AL2330" s="291">
        <f t="shared" si="578"/>
        <v>0</v>
      </c>
      <c r="AM2330" s="42">
        <f>'Data Entry'!AY2359</f>
        <v>0</v>
      </c>
      <c r="AN2330" s="42">
        <f>'Data Entry'!AZ2359</f>
        <v>0</v>
      </c>
      <c r="AO2330" s="42">
        <f>'Data Entry'!BA2359</f>
        <v>0</v>
      </c>
      <c r="AP2330" s="42">
        <f>'Data Entry'!BB2359</f>
        <v>0</v>
      </c>
      <c r="AQ2330" s="291">
        <f t="shared" si="584"/>
        <v>0</v>
      </c>
      <c r="AR2330" s="42">
        <f>'Data Entry'!BC2359</f>
        <v>0</v>
      </c>
      <c r="AS2330" s="42">
        <f>'Data Entry'!BD2359</f>
        <v>0</v>
      </c>
      <c r="AT2330" s="291">
        <f t="shared" si="585"/>
        <v>0</v>
      </c>
      <c r="AU2330" s="42">
        <f>'Data Entry'!BE2359</f>
        <v>0</v>
      </c>
      <c r="AV2330" s="42">
        <f>'Data Entry'!BF2359</f>
        <v>0</v>
      </c>
      <c r="AW2330" s="42">
        <f>'Data Entry'!BG2359</f>
        <v>0</v>
      </c>
      <c r="AX2330" s="291">
        <f t="shared" si="579"/>
        <v>0</v>
      </c>
      <c r="AY2330" s="42">
        <f>'Data Entry'!BH2359</f>
        <v>0</v>
      </c>
      <c r="AZ2330" s="42">
        <f>'Data Entry'!BI2359</f>
        <v>0</v>
      </c>
      <c r="BA2330" s="42">
        <f>'Data Entry'!BJ2359</f>
        <v>0</v>
      </c>
      <c r="BB2330" s="42">
        <f>'Data Entry'!BK2359</f>
        <v>0</v>
      </c>
      <c r="BC2330" s="291">
        <f t="shared" si="586"/>
        <v>0</v>
      </c>
      <c r="BD2330" s="42">
        <f>'Data Entry'!BL2359</f>
        <v>0</v>
      </c>
      <c r="BE2330" s="42">
        <f>'Data Entry'!BM2359</f>
        <v>0</v>
      </c>
      <c r="BF2330" s="291">
        <f t="shared" si="587"/>
        <v>0</v>
      </c>
      <c r="BG2330" s="305">
        <f t="shared" si="588"/>
        <v>0</v>
      </c>
      <c r="BH2330" s="288" t="str">
        <f>IFERROR((BG2330*'Data Entry'!$F$18)/'Data Entry'!$E$18,"")</f>
        <v/>
      </c>
      <c r="BI2330" s="305">
        <f t="shared" si="589"/>
        <v>0</v>
      </c>
      <c r="BJ2330" s="288" t="str">
        <f t="shared" si="590"/>
        <v/>
      </c>
      <c r="BK2330" s="307" t="str">
        <f t="shared" si="591"/>
        <v/>
      </c>
    </row>
    <row r="2331" spans="1:63" ht="27" x14ac:dyDescent="0.2">
      <c r="A2331" s="119" t="str">
        <f>'Data Entry'!D2360</f>
        <v>Respondent 2327</v>
      </c>
      <c r="B2331" s="52">
        <f>'Data Entry'!AN2360</f>
        <v>0</v>
      </c>
      <c r="C2331" s="52" t="str">
        <f>'Data Entry'!BX2360</f>
        <v/>
      </c>
      <c r="D2331" s="42" t="str">
        <f>'Data Entry'!BU2360</f>
        <v>No disability</v>
      </c>
      <c r="E2331" s="42">
        <f>'Data Entry'!O2360</f>
        <v>0</v>
      </c>
      <c r="F2331" s="42">
        <f>'Data Entry'!P2360</f>
        <v>0</v>
      </c>
      <c r="G2331" s="42">
        <f>'Data Entry'!Q2360</f>
        <v>0</v>
      </c>
      <c r="H2331" s="291">
        <f t="shared" si="576"/>
        <v>0</v>
      </c>
      <c r="I2331" s="42">
        <f>'Data Entry'!R2360</f>
        <v>0</v>
      </c>
      <c r="J2331" s="42">
        <f>'Data Entry'!S2360</f>
        <v>0</v>
      </c>
      <c r="K2331" s="42">
        <f>'Data Entry'!T2360</f>
        <v>0</v>
      </c>
      <c r="L2331" s="42">
        <f>'Data Entry'!U2360</f>
        <v>0</v>
      </c>
      <c r="M2331" s="291">
        <f t="shared" si="580"/>
        <v>0</v>
      </c>
      <c r="N2331" s="42">
        <f>'Data Entry'!V2360</f>
        <v>0</v>
      </c>
      <c r="O2331" s="42">
        <f>'Data Entry'!W2360</f>
        <v>0</v>
      </c>
      <c r="P2331" s="291">
        <f t="shared" si="581"/>
        <v>0</v>
      </c>
      <c r="Q2331" s="42">
        <f>'Data Entry'!X2360</f>
        <v>0</v>
      </c>
      <c r="R2331" s="42">
        <f>'Data Entry'!Y2360</f>
        <v>0</v>
      </c>
      <c r="S2331" s="42">
        <f>'Data Entry'!Z2360</f>
        <v>0</v>
      </c>
      <c r="T2331" s="291">
        <f t="shared" si="577"/>
        <v>0</v>
      </c>
      <c r="U2331" s="42">
        <f>'Data Entry'!AA2360</f>
        <v>0</v>
      </c>
      <c r="V2331" s="42">
        <f>'Data Entry'!AB2360</f>
        <v>0</v>
      </c>
      <c r="W2331" s="42">
        <f>'Data Entry'!AC2360</f>
        <v>0</v>
      </c>
      <c r="X2331" s="42">
        <f>'Data Entry'!AD2360</f>
        <v>0</v>
      </c>
      <c r="Y2331" s="291">
        <f t="shared" si="582"/>
        <v>0</v>
      </c>
      <c r="Z2331" s="42">
        <f>'Data Entry'!AE2360</f>
        <v>0</v>
      </c>
      <c r="AA2331" s="42">
        <f>'Data Entry'!AF2360</f>
        <v>0</v>
      </c>
      <c r="AB2331" s="291">
        <f t="shared" si="583"/>
        <v>0</v>
      </c>
      <c r="AC2331" s="42">
        <f>'Data Entry'!AH2360</f>
        <v>0</v>
      </c>
      <c r="AD2331" s="42">
        <f>'Data Entry'!AI2360</f>
        <v>0</v>
      </c>
      <c r="AE2331" s="42">
        <f>'Data Entry'!AJ2360</f>
        <v>0</v>
      </c>
      <c r="AF2331" s="42">
        <f>'Data Entry'!AK2360</f>
        <v>0</v>
      </c>
      <c r="AG2331" s="42">
        <f>'Data Entry'!AL2360</f>
        <v>0</v>
      </c>
      <c r="AH2331" s="42">
        <f>'Data Entry'!AM2360</f>
        <v>0</v>
      </c>
      <c r="AI2331" s="42">
        <f>'Data Entry'!AV2360</f>
        <v>0</v>
      </c>
      <c r="AJ2331" s="42">
        <f>'Data Entry'!AW2360</f>
        <v>0</v>
      </c>
      <c r="AK2331" s="42">
        <f>'Data Entry'!AX2360</f>
        <v>0</v>
      </c>
      <c r="AL2331" s="291">
        <f t="shared" si="578"/>
        <v>0</v>
      </c>
      <c r="AM2331" s="42">
        <f>'Data Entry'!AY2360</f>
        <v>0</v>
      </c>
      <c r="AN2331" s="42">
        <f>'Data Entry'!AZ2360</f>
        <v>0</v>
      </c>
      <c r="AO2331" s="42">
        <f>'Data Entry'!BA2360</f>
        <v>0</v>
      </c>
      <c r="AP2331" s="42">
        <f>'Data Entry'!BB2360</f>
        <v>0</v>
      </c>
      <c r="AQ2331" s="291">
        <f t="shared" si="584"/>
        <v>0</v>
      </c>
      <c r="AR2331" s="42">
        <f>'Data Entry'!BC2360</f>
        <v>0</v>
      </c>
      <c r="AS2331" s="42">
        <f>'Data Entry'!BD2360</f>
        <v>0</v>
      </c>
      <c r="AT2331" s="291">
        <f t="shared" si="585"/>
        <v>0</v>
      </c>
      <c r="AU2331" s="42">
        <f>'Data Entry'!BE2360</f>
        <v>0</v>
      </c>
      <c r="AV2331" s="42">
        <f>'Data Entry'!BF2360</f>
        <v>0</v>
      </c>
      <c r="AW2331" s="42">
        <f>'Data Entry'!BG2360</f>
        <v>0</v>
      </c>
      <c r="AX2331" s="291">
        <f t="shared" si="579"/>
        <v>0</v>
      </c>
      <c r="AY2331" s="42">
        <f>'Data Entry'!BH2360</f>
        <v>0</v>
      </c>
      <c r="AZ2331" s="42">
        <f>'Data Entry'!BI2360</f>
        <v>0</v>
      </c>
      <c r="BA2331" s="42">
        <f>'Data Entry'!BJ2360</f>
        <v>0</v>
      </c>
      <c r="BB2331" s="42">
        <f>'Data Entry'!BK2360</f>
        <v>0</v>
      </c>
      <c r="BC2331" s="291">
        <f t="shared" si="586"/>
        <v>0</v>
      </c>
      <c r="BD2331" s="42">
        <f>'Data Entry'!BL2360</f>
        <v>0</v>
      </c>
      <c r="BE2331" s="42">
        <f>'Data Entry'!BM2360</f>
        <v>0</v>
      </c>
      <c r="BF2331" s="291">
        <f t="shared" si="587"/>
        <v>0</v>
      </c>
      <c r="BG2331" s="305">
        <f t="shared" si="588"/>
        <v>0</v>
      </c>
      <c r="BH2331" s="288" t="str">
        <f>IFERROR((BG2331*'Data Entry'!$F$18)/'Data Entry'!$E$18,"")</f>
        <v/>
      </c>
      <c r="BI2331" s="305">
        <f t="shared" si="589"/>
        <v>0</v>
      </c>
      <c r="BJ2331" s="288" t="str">
        <f t="shared" si="590"/>
        <v/>
      </c>
      <c r="BK2331" s="307" t="str">
        <f t="shared" si="591"/>
        <v/>
      </c>
    </row>
    <row r="2332" spans="1:63" ht="27" x14ac:dyDescent="0.2">
      <c r="A2332" s="119" t="str">
        <f>'Data Entry'!D2361</f>
        <v>Respondent 2328</v>
      </c>
      <c r="B2332" s="52">
        <f>'Data Entry'!AN2361</f>
        <v>0</v>
      </c>
      <c r="C2332" s="52" t="str">
        <f>'Data Entry'!BX2361</f>
        <v/>
      </c>
      <c r="D2332" s="42" t="str">
        <f>'Data Entry'!BU2361</f>
        <v>No disability</v>
      </c>
      <c r="E2332" s="42">
        <f>'Data Entry'!O2361</f>
        <v>0</v>
      </c>
      <c r="F2332" s="42">
        <f>'Data Entry'!P2361</f>
        <v>0</v>
      </c>
      <c r="G2332" s="42">
        <f>'Data Entry'!Q2361</f>
        <v>0</v>
      </c>
      <c r="H2332" s="291">
        <f t="shared" si="576"/>
        <v>0</v>
      </c>
      <c r="I2332" s="42">
        <f>'Data Entry'!R2361</f>
        <v>0</v>
      </c>
      <c r="J2332" s="42">
        <f>'Data Entry'!S2361</f>
        <v>0</v>
      </c>
      <c r="K2332" s="42">
        <f>'Data Entry'!T2361</f>
        <v>0</v>
      </c>
      <c r="L2332" s="42">
        <f>'Data Entry'!U2361</f>
        <v>0</v>
      </c>
      <c r="M2332" s="291">
        <f t="shared" si="580"/>
        <v>0</v>
      </c>
      <c r="N2332" s="42">
        <f>'Data Entry'!V2361</f>
        <v>0</v>
      </c>
      <c r="O2332" s="42">
        <f>'Data Entry'!W2361</f>
        <v>0</v>
      </c>
      <c r="P2332" s="291">
        <f t="shared" si="581"/>
        <v>0</v>
      </c>
      <c r="Q2332" s="42">
        <f>'Data Entry'!X2361</f>
        <v>0</v>
      </c>
      <c r="R2332" s="42">
        <f>'Data Entry'!Y2361</f>
        <v>0</v>
      </c>
      <c r="S2332" s="42">
        <f>'Data Entry'!Z2361</f>
        <v>0</v>
      </c>
      <c r="T2332" s="291">
        <f t="shared" si="577"/>
        <v>0</v>
      </c>
      <c r="U2332" s="42">
        <f>'Data Entry'!AA2361</f>
        <v>0</v>
      </c>
      <c r="V2332" s="42">
        <f>'Data Entry'!AB2361</f>
        <v>0</v>
      </c>
      <c r="W2332" s="42">
        <f>'Data Entry'!AC2361</f>
        <v>0</v>
      </c>
      <c r="X2332" s="42">
        <f>'Data Entry'!AD2361</f>
        <v>0</v>
      </c>
      <c r="Y2332" s="291">
        <f t="shared" si="582"/>
        <v>0</v>
      </c>
      <c r="Z2332" s="42">
        <f>'Data Entry'!AE2361</f>
        <v>0</v>
      </c>
      <c r="AA2332" s="42">
        <f>'Data Entry'!AF2361</f>
        <v>0</v>
      </c>
      <c r="AB2332" s="291">
        <f t="shared" si="583"/>
        <v>0</v>
      </c>
      <c r="AC2332" s="42">
        <f>'Data Entry'!AH2361</f>
        <v>0</v>
      </c>
      <c r="AD2332" s="42">
        <f>'Data Entry'!AI2361</f>
        <v>0</v>
      </c>
      <c r="AE2332" s="42">
        <f>'Data Entry'!AJ2361</f>
        <v>0</v>
      </c>
      <c r="AF2332" s="42">
        <f>'Data Entry'!AK2361</f>
        <v>0</v>
      </c>
      <c r="AG2332" s="42">
        <f>'Data Entry'!AL2361</f>
        <v>0</v>
      </c>
      <c r="AH2332" s="42">
        <f>'Data Entry'!AM2361</f>
        <v>0</v>
      </c>
      <c r="AI2332" s="42">
        <f>'Data Entry'!AV2361</f>
        <v>0</v>
      </c>
      <c r="AJ2332" s="42">
        <f>'Data Entry'!AW2361</f>
        <v>0</v>
      </c>
      <c r="AK2332" s="42">
        <f>'Data Entry'!AX2361</f>
        <v>0</v>
      </c>
      <c r="AL2332" s="291">
        <f t="shared" si="578"/>
        <v>0</v>
      </c>
      <c r="AM2332" s="42">
        <f>'Data Entry'!AY2361</f>
        <v>0</v>
      </c>
      <c r="AN2332" s="42">
        <f>'Data Entry'!AZ2361</f>
        <v>0</v>
      </c>
      <c r="AO2332" s="42">
        <f>'Data Entry'!BA2361</f>
        <v>0</v>
      </c>
      <c r="AP2332" s="42">
        <f>'Data Entry'!BB2361</f>
        <v>0</v>
      </c>
      <c r="AQ2332" s="291">
        <f t="shared" si="584"/>
        <v>0</v>
      </c>
      <c r="AR2332" s="42">
        <f>'Data Entry'!BC2361</f>
        <v>0</v>
      </c>
      <c r="AS2332" s="42">
        <f>'Data Entry'!BD2361</f>
        <v>0</v>
      </c>
      <c r="AT2332" s="291">
        <f t="shared" si="585"/>
        <v>0</v>
      </c>
      <c r="AU2332" s="42">
        <f>'Data Entry'!BE2361</f>
        <v>0</v>
      </c>
      <c r="AV2332" s="42">
        <f>'Data Entry'!BF2361</f>
        <v>0</v>
      </c>
      <c r="AW2332" s="42">
        <f>'Data Entry'!BG2361</f>
        <v>0</v>
      </c>
      <c r="AX2332" s="291">
        <f t="shared" si="579"/>
        <v>0</v>
      </c>
      <c r="AY2332" s="42">
        <f>'Data Entry'!BH2361</f>
        <v>0</v>
      </c>
      <c r="AZ2332" s="42">
        <f>'Data Entry'!BI2361</f>
        <v>0</v>
      </c>
      <c r="BA2332" s="42">
        <f>'Data Entry'!BJ2361</f>
        <v>0</v>
      </c>
      <c r="BB2332" s="42">
        <f>'Data Entry'!BK2361</f>
        <v>0</v>
      </c>
      <c r="BC2332" s="291">
        <f t="shared" si="586"/>
        <v>0</v>
      </c>
      <c r="BD2332" s="42">
        <f>'Data Entry'!BL2361</f>
        <v>0</v>
      </c>
      <c r="BE2332" s="42">
        <f>'Data Entry'!BM2361</f>
        <v>0</v>
      </c>
      <c r="BF2332" s="291">
        <f t="shared" si="587"/>
        <v>0</v>
      </c>
      <c r="BG2332" s="305">
        <f t="shared" si="588"/>
        <v>0</v>
      </c>
      <c r="BH2332" s="288" t="str">
        <f>IFERROR((BG2332*'Data Entry'!$F$18)/'Data Entry'!$E$18,"")</f>
        <v/>
      </c>
      <c r="BI2332" s="305">
        <f t="shared" si="589"/>
        <v>0</v>
      </c>
      <c r="BJ2332" s="288" t="str">
        <f t="shared" si="590"/>
        <v/>
      </c>
      <c r="BK2332" s="307" t="str">
        <f t="shared" si="591"/>
        <v/>
      </c>
    </row>
    <row r="2333" spans="1:63" ht="27" x14ac:dyDescent="0.2">
      <c r="A2333" s="119" t="str">
        <f>'Data Entry'!D2362</f>
        <v>Respondent 2329</v>
      </c>
      <c r="B2333" s="52">
        <f>'Data Entry'!AN2362</f>
        <v>0</v>
      </c>
      <c r="C2333" s="52" t="str">
        <f>'Data Entry'!BX2362</f>
        <v/>
      </c>
      <c r="D2333" s="42" t="str">
        <f>'Data Entry'!BU2362</f>
        <v>No disability</v>
      </c>
      <c r="E2333" s="42">
        <f>'Data Entry'!O2362</f>
        <v>0</v>
      </c>
      <c r="F2333" s="42">
        <f>'Data Entry'!P2362</f>
        <v>0</v>
      </c>
      <c r="G2333" s="42">
        <f>'Data Entry'!Q2362</f>
        <v>0</v>
      </c>
      <c r="H2333" s="291">
        <f t="shared" si="576"/>
        <v>0</v>
      </c>
      <c r="I2333" s="42">
        <f>'Data Entry'!R2362</f>
        <v>0</v>
      </c>
      <c r="J2333" s="42">
        <f>'Data Entry'!S2362</f>
        <v>0</v>
      </c>
      <c r="K2333" s="42">
        <f>'Data Entry'!T2362</f>
        <v>0</v>
      </c>
      <c r="L2333" s="42">
        <f>'Data Entry'!U2362</f>
        <v>0</v>
      </c>
      <c r="M2333" s="291">
        <f t="shared" si="580"/>
        <v>0</v>
      </c>
      <c r="N2333" s="42">
        <f>'Data Entry'!V2362</f>
        <v>0</v>
      </c>
      <c r="O2333" s="42">
        <f>'Data Entry'!W2362</f>
        <v>0</v>
      </c>
      <c r="P2333" s="291">
        <f t="shared" si="581"/>
        <v>0</v>
      </c>
      <c r="Q2333" s="42">
        <f>'Data Entry'!X2362</f>
        <v>0</v>
      </c>
      <c r="R2333" s="42">
        <f>'Data Entry'!Y2362</f>
        <v>0</v>
      </c>
      <c r="S2333" s="42">
        <f>'Data Entry'!Z2362</f>
        <v>0</v>
      </c>
      <c r="T2333" s="291">
        <f t="shared" si="577"/>
        <v>0</v>
      </c>
      <c r="U2333" s="42">
        <f>'Data Entry'!AA2362</f>
        <v>0</v>
      </c>
      <c r="V2333" s="42">
        <f>'Data Entry'!AB2362</f>
        <v>0</v>
      </c>
      <c r="W2333" s="42">
        <f>'Data Entry'!AC2362</f>
        <v>0</v>
      </c>
      <c r="X2333" s="42">
        <f>'Data Entry'!AD2362</f>
        <v>0</v>
      </c>
      <c r="Y2333" s="291">
        <f t="shared" si="582"/>
        <v>0</v>
      </c>
      <c r="Z2333" s="42">
        <f>'Data Entry'!AE2362</f>
        <v>0</v>
      </c>
      <c r="AA2333" s="42">
        <f>'Data Entry'!AF2362</f>
        <v>0</v>
      </c>
      <c r="AB2333" s="291">
        <f t="shared" si="583"/>
        <v>0</v>
      </c>
      <c r="AC2333" s="42">
        <f>'Data Entry'!AH2362</f>
        <v>0</v>
      </c>
      <c r="AD2333" s="42">
        <f>'Data Entry'!AI2362</f>
        <v>0</v>
      </c>
      <c r="AE2333" s="42">
        <f>'Data Entry'!AJ2362</f>
        <v>0</v>
      </c>
      <c r="AF2333" s="42">
        <f>'Data Entry'!AK2362</f>
        <v>0</v>
      </c>
      <c r="AG2333" s="42">
        <f>'Data Entry'!AL2362</f>
        <v>0</v>
      </c>
      <c r="AH2333" s="42">
        <f>'Data Entry'!AM2362</f>
        <v>0</v>
      </c>
      <c r="AI2333" s="42">
        <f>'Data Entry'!AV2362</f>
        <v>0</v>
      </c>
      <c r="AJ2333" s="42">
        <f>'Data Entry'!AW2362</f>
        <v>0</v>
      </c>
      <c r="AK2333" s="42">
        <f>'Data Entry'!AX2362</f>
        <v>0</v>
      </c>
      <c r="AL2333" s="291">
        <f t="shared" si="578"/>
        <v>0</v>
      </c>
      <c r="AM2333" s="42">
        <f>'Data Entry'!AY2362</f>
        <v>0</v>
      </c>
      <c r="AN2333" s="42">
        <f>'Data Entry'!AZ2362</f>
        <v>0</v>
      </c>
      <c r="AO2333" s="42">
        <f>'Data Entry'!BA2362</f>
        <v>0</v>
      </c>
      <c r="AP2333" s="42">
        <f>'Data Entry'!BB2362</f>
        <v>0</v>
      </c>
      <c r="AQ2333" s="291">
        <f t="shared" si="584"/>
        <v>0</v>
      </c>
      <c r="AR2333" s="42">
        <f>'Data Entry'!BC2362</f>
        <v>0</v>
      </c>
      <c r="AS2333" s="42">
        <f>'Data Entry'!BD2362</f>
        <v>0</v>
      </c>
      <c r="AT2333" s="291">
        <f t="shared" si="585"/>
        <v>0</v>
      </c>
      <c r="AU2333" s="42">
        <f>'Data Entry'!BE2362</f>
        <v>0</v>
      </c>
      <c r="AV2333" s="42">
        <f>'Data Entry'!BF2362</f>
        <v>0</v>
      </c>
      <c r="AW2333" s="42">
        <f>'Data Entry'!BG2362</f>
        <v>0</v>
      </c>
      <c r="AX2333" s="291">
        <f t="shared" si="579"/>
        <v>0</v>
      </c>
      <c r="AY2333" s="42">
        <f>'Data Entry'!BH2362</f>
        <v>0</v>
      </c>
      <c r="AZ2333" s="42">
        <f>'Data Entry'!BI2362</f>
        <v>0</v>
      </c>
      <c r="BA2333" s="42">
        <f>'Data Entry'!BJ2362</f>
        <v>0</v>
      </c>
      <c r="BB2333" s="42">
        <f>'Data Entry'!BK2362</f>
        <v>0</v>
      </c>
      <c r="BC2333" s="291">
        <f t="shared" si="586"/>
        <v>0</v>
      </c>
      <c r="BD2333" s="42">
        <f>'Data Entry'!BL2362</f>
        <v>0</v>
      </c>
      <c r="BE2333" s="42">
        <f>'Data Entry'!BM2362</f>
        <v>0</v>
      </c>
      <c r="BF2333" s="291">
        <f t="shared" si="587"/>
        <v>0</v>
      </c>
      <c r="BG2333" s="305">
        <f t="shared" si="588"/>
        <v>0</v>
      </c>
      <c r="BH2333" s="288" t="str">
        <f>IFERROR((BG2333*'Data Entry'!$F$18)/'Data Entry'!$E$18,"")</f>
        <v/>
      </c>
      <c r="BI2333" s="305">
        <f t="shared" si="589"/>
        <v>0</v>
      </c>
      <c r="BJ2333" s="288" t="str">
        <f t="shared" si="590"/>
        <v/>
      </c>
      <c r="BK2333" s="307" t="str">
        <f t="shared" si="591"/>
        <v/>
      </c>
    </row>
    <row r="2334" spans="1:63" ht="27" x14ac:dyDescent="0.2">
      <c r="A2334" s="119" t="str">
        <f>'Data Entry'!D2363</f>
        <v>Respondent 2330</v>
      </c>
      <c r="B2334" s="52">
        <f>'Data Entry'!AN2363</f>
        <v>0</v>
      </c>
      <c r="C2334" s="52" t="str">
        <f>'Data Entry'!BX2363</f>
        <v/>
      </c>
      <c r="D2334" s="42" t="str">
        <f>'Data Entry'!BU2363</f>
        <v>No disability</v>
      </c>
      <c r="E2334" s="42">
        <f>'Data Entry'!O2363</f>
        <v>0</v>
      </c>
      <c r="F2334" s="42">
        <f>'Data Entry'!P2363</f>
        <v>0</v>
      </c>
      <c r="G2334" s="42">
        <f>'Data Entry'!Q2363</f>
        <v>0</v>
      </c>
      <c r="H2334" s="291">
        <f t="shared" si="576"/>
        <v>0</v>
      </c>
      <c r="I2334" s="42">
        <f>'Data Entry'!R2363</f>
        <v>0</v>
      </c>
      <c r="J2334" s="42">
        <f>'Data Entry'!S2363</f>
        <v>0</v>
      </c>
      <c r="K2334" s="42">
        <f>'Data Entry'!T2363</f>
        <v>0</v>
      </c>
      <c r="L2334" s="42">
        <f>'Data Entry'!U2363</f>
        <v>0</v>
      </c>
      <c r="M2334" s="291">
        <f t="shared" si="580"/>
        <v>0</v>
      </c>
      <c r="N2334" s="42">
        <f>'Data Entry'!V2363</f>
        <v>0</v>
      </c>
      <c r="O2334" s="42">
        <f>'Data Entry'!W2363</f>
        <v>0</v>
      </c>
      <c r="P2334" s="291">
        <f t="shared" si="581"/>
        <v>0</v>
      </c>
      <c r="Q2334" s="42">
        <f>'Data Entry'!X2363</f>
        <v>0</v>
      </c>
      <c r="R2334" s="42">
        <f>'Data Entry'!Y2363</f>
        <v>0</v>
      </c>
      <c r="S2334" s="42">
        <f>'Data Entry'!Z2363</f>
        <v>0</v>
      </c>
      <c r="T2334" s="291">
        <f t="shared" si="577"/>
        <v>0</v>
      </c>
      <c r="U2334" s="42">
        <f>'Data Entry'!AA2363</f>
        <v>0</v>
      </c>
      <c r="V2334" s="42">
        <f>'Data Entry'!AB2363</f>
        <v>0</v>
      </c>
      <c r="W2334" s="42">
        <f>'Data Entry'!AC2363</f>
        <v>0</v>
      </c>
      <c r="X2334" s="42">
        <f>'Data Entry'!AD2363</f>
        <v>0</v>
      </c>
      <c r="Y2334" s="291">
        <f t="shared" si="582"/>
        <v>0</v>
      </c>
      <c r="Z2334" s="42">
        <f>'Data Entry'!AE2363</f>
        <v>0</v>
      </c>
      <c r="AA2334" s="42">
        <f>'Data Entry'!AF2363</f>
        <v>0</v>
      </c>
      <c r="AB2334" s="291">
        <f t="shared" si="583"/>
        <v>0</v>
      </c>
      <c r="AC2334" s="42">
        <f>'Data Entry'!AH2363</f>
        <v>0</v>
      </c>
      <c r="AD2334" s="42">
        <f>'Data Entry'!AI2363</f>
        <v>0</v>
      </c>
      <c r="AE2334" s="42">
        <f>'Data Entry'!AJ2363</f>
        <v>0</v>
      </c>
      <c r="AF2334" s="42">
        <f>'Data Entry'!AK2363</f>
        <v>0</v>
      </c>
      <c r="AG2334" s="42">
        <f>'Data Entry'!AL2363</f>
        <v>0</v>
      </c>
      <c r="AH2334" s="42">
        <f>'Data Entry'!AM2363</f>
        <v>0</v>
      </c>
      <c r="AI2334" s="42">
        <f>'Data Entry'!AV2363</f>
        <v>0</v>
      </c>
      <c r="AJ2334" s="42">
        <f>'Data Entry'!AW2363</f>
        <v>0</v>
      </c>
      <c r="AK2334" s="42">
        <f>'Data Entry'!AX2363</f>
        <v>0</v>
      </c>
      <c r="AL2334" s="291">
        <f t="shared" si="578"/>
        <v>0</v>
      </c>
      <c r="AM2334" s="42">
        <f>'Data Entry'!AY2363</f>
        <v>0</v>
      </c>
      <c r="AN2334" s="42">
        <f>'Data Entry'!AZ2363</f>
        <v>0</v>
      </c>
      <c r="AO2334" s="42">
        <f>'Data Entry'!BA2363</f>
        <v>0</v>
      </c>
      <c r="AP2334" s="42">
        <f>'Data Entry'!BB2363</f>
        <v>0</v>
      </c>
      <c r="AQ2334" s="291">
        <f t="shared" si="584"/>
        <v>0</v>
      </c>
      <c r="AR2334" s="42">
        <f>'Data Entry'!BC2363</f>
        <v>0</v>
      </c>
      <c r="AS2334" s="42">
        <f>'Data Entry'!BD2363</f>
        <v>0</v>
      </c>
      <c r="AT2334" s="291">
        <f t="shared" si="585"/>
        <v>0</v>
      </c>
      <c r="AU2334" s="42">
        <f>'Data Entry'!BE2363</f>
        <v>0</v>
      </c>
      <c r="AV2334" s="42">
        <f>'Data Entry'!BF2363</f>
        <v>0</v>
      </c>
      <c r="AW2334" s="42">
        <f>'Data Entry'!BG2363</f>
        <v>0</v>
      </c>
      <c r="AX2334" s="291">
        <f t="shared" si="579"/>
        <v>0</v>
      </c>
      <c r="AY2334" s="42">
        <f>'Data Entry'!BH2363</f>
        <v>0</v>
      </c>
      <c r="AZ2334" s="42">
        <f>'Data Entry'!BI2363</f>
        <v>0</v>
      </c>
      <c r="BA2334" s="42">
        <f>'Data Entry'!BJ2363</f>
        <v>0</v>
      </c>
      <c r="BB2334" s="42">
        <f>'Data Entry'!BK2363</f>
        <v>0</v>
      </c>
      <c r="BC2334" s="291">
        <f t="shared" si="586"/>
        <v>0</v>
      </c>
      <c r="BD2334" s="42">
        <f>'Data Entry'!BL2363</f>
        <v>0</v>
      </c>
      <c r="BE2334" s="42">
        <f>'Data Entry'!BM2363</f>
        <v>0</v>
      </c>
      <c r="BF2334" s="291">
        <f t="shared" si="587"/>
        <v>0</v>
      </c>
      <c r="BG2334" s="305">
        <f t="shared" si="588"/>
        <v>0</v>
      </c>
      <c r="BH2334" s="288" t="str">
        <f>IFERROR((BG2334*'Data Entry'!$F$18)/'Data Entry'!$E$18,"")</f>
        <v/>
      </c>
      <c r="BI2334" s="305">
        <f t="shared" si="589"/>
        <v>0</v>
      </c>
      <c r="BJ2334" s="288" t="str">
        <f t="shared" si="590"/>
        <v/>
      </c>
      <c r="BK2334" s="307" t="str">
        <f t="shared" si="591"/>
        <v/>
      </c>
    </row>
    <row r="2335" spans="1:63" ht="27" x14ac:dyDescent="0.2">
      <c r="A2335" s="119" t="str">
        <f>'Data Entry'!D2364</f>
        <v>Respondent 2331</v>
      </c>
      <c r="B2335" s="52">
        <f>'Data Entry'!AN2364</f>
        <v>0</v>
      </c>
      <c r="C2335" s="52" t="str">
        <f>'Data Entry'!BX2364</f>
        <v/>
      </c>
      <c r="D2335" s="42" t="str">
        <f>'Data Entry'!BU2364</f>
        <v>No disability</v>
      </c>
      <c r="E2335" s="42">
        <f>'Data Entry'!O2364</f>
        <v>0</v>
      </c>
      <c r="F2335" s="42">
        <f>'Data Entry'!P2364</f>
        <v>0</v>
      </c>
      <c r="G2335" s="42">
        <f>'Data Entry'!Q2364</f>
        <v>0</v>
      </c>
      <c r="H2335" s="291">
        <f t="shared" si="576"/>
        <v>0</v>
      </c>
      <c r="I2335" s="42">
        <f>'Data Entry'!R2364</f>
        <v>0</v>
      </c>
      <c r="J2335" s="42">
        <f>'Data Entry'!S2364</f>
        <v>0</v>
      </c>
      <c r="K2335" s="42">
        <f>'Data Entry'!T2364</f>
        <v>0</v>
      </c>
      <c r="L2335" s="42">
        <f>'Data Entry'!U2364</f>
        <v>0</v>
      </c>
      <c r="M2335" s="291">
        <f t="shared" si="580"/>
        <v>0</v>
      </c>
      <c r="N2335" s="42">
        <f>'Data Entry'!V2364</f>
        <v>0</v>
      </c>
      <c r="O2335" s="42">
        <f>'Data Entry'!W2364</f>
        <v>0</v>
      </c>
      <c r="P2335" s="291">
        <f t="shared" si="581"/>
        <v>0</v>
      </c>
      <c r="Q2335" s="42">
        <f>'Data Entry'!X2364</f>
        <v>0</v>
      </c>
      <c r="R2335" s="42">
        <f>'Data Entry'!Y2364</f>
        <v>0</v>
      </c>
      <c r="S2335" s="42">
        <f>'Data Entry'!Z2364</f>
        <v>0</v>
      </c>
      <c r="T2335" s="291">
        <f t="shared" si="577"/>
        <v>0</v>
      </c>
      <c r="U2335" s="42">
        <f>'Data Entry'!AA2364</f>
        <v>0</v>
      </c>
      <c r="V2335" s="42">
        <f>'Data Entry'!AB2364</f>
        <v>0</v>
      </c>
      <c r="W2335" s="42">
        <f>'Data Entry'!AC2364</f>
        <v>0</v>
      </c>
      <c r="X2335" s="42">
        <f>'Data Entry'!AD2364</f>
        <v>0</v>
      </c>
      <c r="Y2335" s="291">
        <f t="shared" si="582"/>
        <v>0</v>
      </c>
      <c r="Z2335" s="42">
        <f>'Data Entry'!AE2364</f>
        <v>0</v>
      </c>
      <c r="AA2335" s="42">
        <f>'Data Entry'!AF2364</f>
        <v>0</v>
      </c>
      <c r="AB2335" s="291">
        <f t="shared" si="583"/>
        <v>0</v>
      </c>
      <c r="AC2335" s="42">
        <f>'Data Entry'!AH2364</f>
        <v>0</v>
      </c>
      <c r="AD2335" s="42">
        <f>'Data Entry'!AI2364</f>
        <v>0</v>
      </c>
      <c r="AE2335" s="42">
        <f>'Data Entry'!AJ2364</f>
        <v>0</v>
      </c>
      <c r="AF2335" s="42">
        <f>'Data Entry'!AK2364</f>
        <v>0</v>
      </c>
      <c r="AG2335" s="42">
        <f>'Data Entry'!AL2364</f>
        <v>0</v>
      </c>
      <c r="AH2335" s="42">
        <f>'Data Entry'!AM2364</f>
        <v>0</v>
      </c>
      <c r="AI2335" s="42">
        <f>'Data Entry'!AV2364</f>
        <v>0</v>
      </c>
      <c r="AJ2335" s="42">
        <f>'Data Entry'!AW2364</f>
        <v>0</v>
      </c>
      <c r="AK2335" s="42">
        <f>'Data Entry'!AX2364</f>
        <v>0</v>
      </c>
      <c r="AL2335" s="291">
        <f t="shared" si="578"/>
        <v>0</v>
      </c>
      <c r="AM2335" s="42">
        <f>'Data Entry'!AY2364</f>
        <v>0</v>
      </c>
      <c r="AN2335" s="42">
        <f>'Data Entry'!AZ2364</f>
        <v>0</v>
      </c>
      <c r="AO2335" s="42">
        <f>'Data Entry'!BA2364</f>
        <v>0</v>
      </c>
      <c r="AP2335" s="42">
        <f>'Data Entry'!BB2364</f>
        <v>0</v>
      </c>
      <c r="AQ2335" s="291">
        <f t="shared" si="584"/>
        <v>0</v>
      </c>
      <c r="AR2335" s="42">
        <f>'Data Entry'!BC2364</f>
        <v>0</v>
      </c>
      <c r="AS2335" s="42">
        <f>'Data Entry'!BD2364</f>
        <v>0</v>
      </c>
      <c r="AT2335" s="291">
        <f t="shared" si="585"/>
        <v>0</v>
      </c>
      <c r="AU2335" s="42">
        <f>'Data Entry'!BE2364</f>
        <v>0</v>
      </c>
      <c r="AV2335" s="42">
        <f>'Data Entry'!BF2364</f>
        <v>0</v>
      </c>
      <c r="AW2335" s="42">
        <f>'Data Entry'!BG2364</f>
        <v>0</v>
      </c>
      <c r="AX2335" s="291">
        <f t="shared" si="579"/>
        <v>0</v>
      </c>
      <c r="AY2335" s="42">
        <f>'Data Entry'!BH2364</f>
        <v>0</v>
      </c>
      <c r="AZ2335" s="42">
        <f>'Data Entry'!BI2364</f>
        <v>0</v>
      </c>
      <c r="BA2335" s="42">
        <f>'Data Entry'!BJ2364</f>
        <v>0</v>
      </c>
      <c r="BB2335" s="42">
        <f>'Data Entry'!BK2364</f>
        <v>0</v>
      </c>
      <c r="BC2335" s="291">
        <f t="shared" si="586"/>
        <v>0</v>
      </c>
      <c r="BD2335" s="42">
        <f>'Data Entry'!BL2364</f>
        <v>0</v>
      </c>
      <c r="BE2335" s="42">
        <f>'Data Entry'!BM2364</f>
        <v>0</v>
      </c>
      <c r="BF2335" s="291">
        <f t="shared" si="587"/>
        <v>0</v>
      </c>
      <c r="BG2335" s="305">
        <f t="shared" si="588"/>
        <v>0</v>
      </c>
      <c r="BH2335" s="288" t="str">
        <f>IFERROR((BG2335*'Data Entry'!$F$18)/'Data Entry'!$E$18,"")</f>
        <v/>
      </c>
      <c r="BI2335" s="305">
        <f t="shared" si="589"/>
        <v>0</v>
      </c>
      <c r="BJ2335" s="288" t="str">
        <f t="shared" si="590"/>
        <v/>
      </c>
      <c r="BK2335" s="307" t="str">
        <f t="shared" si="591"/>
        <v/>
      </c>
    </row>
    <row r="2336" spans="1:63" ht="27" x14ac:dyDescent="0.2">
      <c r="A2336" s="119" t="str">
        <f>'Data Entry'!D2365</f>
        <v>Respondent 2332</v>
      </c>
      <c r="B2336" s="52">
        <f>'Data Entry'!AN2365</f>
        <v>0</v>
      </c>
      <c r="C2336" s="52" t="str">
        <f>'Data Entry'!BX2365</f>
        <v/>
      </c>
      <c r="D2336" s="42" t="str">
        <f>'Data Entry'!BU2365</f>
        <v>No disability</v>
      </c>
      <c r="E2336" s="42">
        <f>'Data Entry'!O2365</f>
        <v>0</v>
      </c>
      <c r="F2336" s="42">
        <f>'Data Entry'!P2365</f>
        <v>0</v>
      </c>
      <c r="G2336" s="42">
        <f>'Data Entry'!Q2365</f>
        <v>0</v>
      </c>
      <c r="H2336" s="291">
        <f t="shared" si="576"/>
        <v>0</v>
      </c>
      <c r="I2336" s="42">
        <f>'Data Entry'!R2365</f>
        <v>0</v>
      </c>
      <c r="J2336" s="42">
        <f>'Data Entry'!S2365</f>
        <v>0</v>
      </c>
      <c r="K2336" s="42">
        <f>'Data Entry'!T2365</f>
        <v>0</v>
      </c>
      <c r="L2336" s="42">
        <f>'Data Entry'!U2365</f>
        <v>0</v>
      </c>
      <c r="M2336" s="291">
        <f t="shared" si="580"/>
        <v>0</v>
      </c>
      <c r="N2336" s="42">
        <f>'Data Entry'!V2365</f>
        <v>0</v>
      </c>
      <c r="O2336" s="42">
        <f>'Data Entry'!W2365</f>
        <v>0</v>
      </c>
      <c r="P2336" s="291">
        <f t="shared" si="581"/>
        <v>0</v>
      </c>
      <c r="Q2336" s="42">
        <f>'Data Entry'!X2365</f>
        <v>0</v>
      </c>
      <c r="R2336" s="42">
        <f>'Data Entry'!Y2365</f>
        <v>0</v>
      </c>
      <c r="S2336" s="42">
        <f>'Data Entry'!Z2365</f>
        <v>0</v>
      </c>
      <c r="T2336" s="291">
        <f t="shared" si="577"/>
        <v>0</v>
      </c>
      <c r="U2336" s="42">
        <f>'Data Entry'!AA2365</f>
        <v>0</v>
      </c>
      <c r="V2336" s="42">
        <f>'Data Entry'!AB2365</f>
        <v>0</v>
      </c>
      <c r="W2336" s="42">
        <f>'Data Entry'!AC2365</f>
        <v>0</v>
      </c>
      <c r="X2336" s="42">
        <f>'Data Entry'!AD2365</f>
        <v>0</v>
      </c>
      <c r="Y2336" s="291">
        <f t="shared" si="582"/>
        <v>0</v>
      </c>
      <c r="Z2336" s="42">
        <f>'Data Entry'!AE2365</f>
        <v>0</v>
      </c>
      <c r="AA2336" s="42">
        <f>'Data Entry'!AF2365</f>
        <v>0</v>
      </c>
      <c r="AB2336" s="291">
        <f t="shared" si="583"/>
        <v>0</v>
      </c>
      <c r="AC2336" s="42">
        <f>'Data Entry'!AH2365</f>
        <v>0</v>
      </c>
      <c r="AD2336" s="42">
        <f>'Data Entry'!AI2365</f>
        <v>0</v>
      </c>
      <c r="AE2336" s="42">
        <f>'Data Entry'!AJ2365</f>
        <v>0</v>
      </c>
      <c r="AF2336" s="42">
        <f>'Data Entry'!AK2365</f>
        <v>0</v>
      </c>
      <c r="AG2336" s="42">
        <f>'Data Entry'!AL2365</f>
        <v>0</v>
      </c>
      <c r="AH2336" s="42">
        <f>'Data Entry'!AM2365</f>
        <v>0</v>
      </c>
      <c r="AI2336" s="42">
        <f>'Data Entry'!AV2365</f>
        <v>0</v>
      </c>
      <c r="AJ2336" s="42">
        <f>'Data Entry'!AW2365</f>
        <v>0</v>
      </c>
      <c r="AK2336" s="42">
        <f>'Data Entry'!AX2365</f>
        <v>0</v>
      </c>
      <c r="AL2336" s="291">
        <f t="shared" si="578"/>
        <v>0</v>
      </c>
      <c r="AM2336" s="42">
        <f>'Data Entry'!AY2365</f>
        <v>0</v>
      </c>
      <c r="AN2336" s="42">
        <f>'Data Entry'!AZ2365</f>
        <v>0</v>
      </c>
      <c r="AO2336" s="42">
        <f>'Data Entry'!BA2365</f>
        <v>0</v>
      </c>
      <c r="AP2336" s="42">
        <f>'Data Entry'!BB2365</f>
        <v>0</v>
      </c>
      <c r="AQ2336" s="291">
        <f t="shared" si="584"/>
        <v>0</v>
      </c>
      <c r="AR2336" s="42">
        <f>'Data Entry'!BC2365</f>
        <v>0</v>
      </c>
      <c r="AS2336" s="42">
        <f>'Data Entry'!BD2365</f>
        <v>0</v>
      </c>
      <c r="AT2336" s="291">
        <f t="shared" si="585"/>
        <v>0</v>
      </c>
      <c r="AU2336" s="42">
        <f>'Data Entry'!BE2365</f>
        <v>0</v>
      </c>
      <c r="AV2336" s="42">
        <f>'Data Entry'!BF2365</f>
        <v>0</v>
      </c>
      <c r="AW2336" s="42">
        <f>'Data Entry'!BG2365</f>
        <v>0</v>
      </c>
      <c r="AX2336" s="291">
        <f t="shared" si="579"/>
        <v>0</v>
      </c>
      <c r="AY2336" s="42">
        <f>'Data Entry'!BH2365</f>
        <v>0</v>
      </c>
      <c r="AZ2336" s="42">
        <f>'Data Entry'!BI2365</f>
        <v>0</v>
      </c>
      <c r="BA2336" s="42">
        <f>'Data Entry'!BJ2365</f>
        <v>0</v>
      </c>
      <c r="BB2336" s="42">
        <f>'Data Entry'!BK2365</f>
        <v>0</v>
      </c>
      <c r="BC2336" s="291">
        <f t="shared" si="586"/>
        <v>0</v>
      </c>
      <c r="BD2336" s="42">
        <f>'Data Entry'!BL2365</f>
        <v>0</v>
      </c>
      <c r="BE2336" s="42">
        <f>'Data Entry'!BM2365</f>
        <v>0</v>
      </c>
      <c r="BF2336" s="291">
        <f t="shared" si="587"/>
        <v>0</v>
      </c>
      <c r="BG2336" s="305">
        <f t="shared" si="588"/>
        <v>0</v>
      </c>
      <c r="BH2336" s="288" t="str">
        <f>IFERROR((BG2336*'Data Entry'!$F$18)/'Data Entry'!$E$18,"")</f>
        <v/>
      </c>
      <c r="BI2336" s="305">
        <f t="shared" si="589"/>
        <v>0</v>
      </c>
      <c r="BJ2336" s="288" t="str">
        <f t="shared" si="590"/>
        <v/>
      </c>
      <c r="BK2336" s="307" t="str">
        <f t="shared" si="591"/>
        <v/>
      </c>
    </row>
    <row r="2337" spans="1:63" ht="27" x14ac:dyDescent="0.2">
      <c r="A2337" s="119" t="str">
        <f>'Data Entry'!D2366</f>
        <v>Respondent 2333</v>
      </c>
      <c r="B2337" s="52">
        <f>'Data Entry'!AN2366</f>
        <v>0</v>
      </c>
      <c r="C2337" s="52" t="str">
        <f>'Data Entry'!BX2366</f>
        <v/>
      </c>
      <c r="D2337" s="42" t="str">
        <f>'Data Entry'!BU2366</f>
        <v>No disability</v>
      </c>
      <c r="E2337" s="42">
        <f>'Data Entry'!O2366</f>
        <v>0</v>
      </c>
      <c r="F2337" s="42">
        <f>'Data Entry'!P2366</f>
        <v>0</v>
      </c>
      <c r="G2337" s="42">
        <f>'Data Entry'!Q2366</f>
        <v>0</v>
      </c>
      <c r="H2337" s="291">
        <f t="shared" si="576"/>
        <v>0</v>
      </c>
      <c r="I2337" s="42">
        <f>'Data Entry'!R2366</f>
        <v>0</v>
      </c>
      <c r="J2337" s="42">
        <f>'Data Entry'!S2366</f>
        <v>0</v>
      </c>
      <c r="K2337" s="42">
        <f>'Data Entry'!T2366</f>
        <v>0</v>
      </c>
      <c r="L2337" s="42">
        <f>'Data Entry'!U2366</f>
        <v>0</v>
      </c>
      <c r="M2337" s="291">
        <f t="shared" si="580"/>
        <v>0</v>
      </c>
      <c r="N2337" s="42">
        <f>'Data Entry'!V2366</f>
        <v>0</v>
      </c>
      <c r="O2337" s="42">
        <f>'Data Entry'!W2366</f>
        <v>0</v>
      </c>
      <c r="P2337" s="291">
        <f t="shared" si="581"/>
        <v>0</v>
      </c>
      <c r="Q2337" s="42">
        <f>'Data Entry'!X2366</f>
        <v>0</v>
      </c>
      <c r="R2337" s="42">
        <f>'Data Entry'!Y2366</f>
        <v>0</v>
      </c>
      <c r="S2337" s="42">
        <f>'Data Entry'!Z2366</f>
        <v>0</v>
      </c>
      <c r="T2337" s="291">
        <f t="shared" si="577"/>
        <v>0</v>
      </c>
      <c r="U2337" s="42">
        <f>'Data Entry'!AA2366</f>
        <v>0</v>
      </c>
      <c r="V2337" s="42">
        <f>'Data Entry'!AB2366</f>
        <v>0</v>
      </c>
      <c r="W2337" s="42">
        <f>'Data Entry'!AC2366</f>
        <v>0</v>
      </c>
      <c r="X2337" s="42">
        <f>'Data Entry'!AD2366</f>
        <v>0</v>
      </c>
      <c r="Y2337" s="291">
        <f t="shared" si="582"/>
        <v>0</v>
      </c>
      <c r="Z2337" s="42">
        <f>'Data Entry'!AE2366</f>
        <v>0</v>
      </c>
      <c r="AA2337" s="42">
        <f>'Data Entry'!AF2366</f>
        <v>0</v>
      </c>
      <c r="AB2337" s="291">
        <f t="shared" si="583"/>
        <v>0</v>
      </c>
      <c r="AC2337" s="42">
        <f>'Data Entry'!AH2366</f>
        <v>0</v>
      </c>
      <c r="AD2337" s="42">
        <f>'Data Entry'!AI2366</f>
        <v>0</v>
      </c>
      <c r="AE2337" s="42">
        <f>'Data Entry'!AJ2366</f>
        <v>0</v>
      </c>
      <c r="AF2337" s="42">
        <f>'Data Entry'!AK2366</f>
        <v>0</v>
      </c>
      <c r="AG2337" s="42">
        <f>'Data Entry'!AL2366</f>
        <v>0</v>
      </c>
      <c r="AH2337" s="42">
        <f>'Data Entry'!AM2366</f>
        <v>0</v>
      </c>
      <c r="AI2337" s="42">
        <f>'Data Entry'!AV2366</f>
        <v>0</v>
      </c>
      <c r="AJ2337" s="42">
        <f>'Data Entry'!AW2366</f>
        <v>0</v>
      </c>
      <c r="AK2337" s="42">
        <f>'Data Entry'!AX2366</f>
        <v>0</v>
      </c>
      <c r="AL2337" s="291">
        <f t="shared" si="578"/>
        <v>0</v>
      </c>
      <c r="AM2337" s="42">
        <f>'Data Entry'!AY2366</f>
        <v>0</v>
      </c>
      <c r="AN2337" s="42">
        <f>'Data Entry'!AZ2366</f>
        <v>0</v>
      </c>
      <c r="AO2337" s="42">
        <f>'Data Entry'!BA2366</f>
        <v>0</v>
      </c>
      <c r="AP2337" s="42">
        <f>'Data Entry'!BB2366</f>
        <v>0</v>
      </c>
      <c r="AQ2337" s="291">
        <f t="shared" si="584"/>
        <v>0</v>
      </c>
      <c r="AR2337" s="42">
        <f>'Data Entry'!BC2366</f>
        <v>0</v>
      </c>
      <c r="AS2337" s="42">
        <f>'Data Entry'!BD2366</f>
        <v>0</v>
      </c>
      <c r="AT2337" s="291">
        <f t="shared" si="585"/>
        <v>0</v>
      </c>
      <c r="AU2337" s="42">
        <f>'Data Entry'!BE2366</f>
        <v>0</v>
      </c>
      <c r="AV2337" s="42">
        <f>'Data Entry'!BF2366</f>
        <v>0</v>
      </c>
      <c r="AW2337" s="42">
        <f>'Data Entry'!BG2366</f>
        <v>0</v>
      </c>
      <c r="AX2337" s="291">
        <f t="shared" si="579"/>
        <v>0</v>
      </c>
      <c r="AY2337" s="42">
        <f>'Data Entry'!BH2366</f>
        <v>0</v>
      </c>
      <c r="AZ2337" s="42">
        <f>'Data Entry'!BI2366</f>
        <v>0</v>
      </c>
      <c r="BA2337" s="42">
        <f>'Data Entry'!BJ2366</f>
        <v>0</v>
      </c>
      <c r="BB2337" s="42">
        <f>'Data Entry'!BK2366</f>
        <v>0</v>
      </c>
      <c r="BC2337" s="291">
        <f t="shared" si="586"/>
        <v>0</v>
      </c>
      <c r="BD2337" s="42">
        <f>'Data Entry'!BL2366</f>
        <v>0</v>
      </c>
      <c r="BE2337" s="42">
        <f>'Data Entry'!BM2366</f>
        <v>0</v>
      </c>
      <c r="BF2337" s="291">
        <f t="shared" si="587"/>
        <v>0</v>
      </c>
      <c r="BG2337" s="305">
        <f t="shared" si="588"/>
        <v>0</v>
      </c>
      <c r="BH2337" s="288" t="str">
        <f>IFERROR((BG2337*'Data Entry'!$F$18)/'Data Entry'!$E$18,"")</f>
        <v/>
      </c>
      <c r="BI2337" s="305">
        <f t="shared" si="589"/>
        <v>0</v>
      </c>
      <c r="BJ2337" s="288" t="str">
        <f t="shared" si="590"/>
        <v/>
      </c>
      <c r="BK2337" s="307" t="str">
        <f t="shared" si="591"/>
        <v/>
      </c>
    </row>
    <row r="2338" spans="1:63" ht="27" x14ac:dyDescent="0.2">
      <c r="A2338" s="119" t="str">
        <f>'Data Entry'!D2367</f>
        <v>Respondent 2334</v>
      </c>
      <c r="B2338" s="52">
        <f>'Data Entry'!AN2367</f>
        <v>0</v>
      </c>
      <c r="C2338" s="52" t="str">
        <f>'Data Entry'!BX2367</f>
        <v/>
      </c>
      <c r="D2338" s="42" t="str">
        <f>'Data Entry'!BU2367</f>
        <v>No disability</v>
      </c>
      <c r="E2338" s="42">
        <f>'Data Entry'!O2367</f>
        <v>0</v>
      </c>
      <c r="F2338" s="42">
        <f>'Data Entry'!P2367</f>
        <v>0</v>
      </c>
      <c r="G2338" s="42">
        <f>'Data Entry'!Q2367</f>
        <v>0</v>
      </c>
      <c r="H2338" s="291">
        <f t="shared" si="576"/>
        <v>0</v>
      </c>
      <c r="I2338" s="42">
        <f>'Data Entry'!R2367</f>
        <v>0</v>
      </c>
      <c r="J2338" s="42">
        <f>'Data Entry'!S2367</f>
        <v>0</v>
      </c>
      <c r="K2338" s="42">
        <f>'Data Entry'!T2367</f>
        <v>0</v>
      </c>
      <c r="L2338" s="42">
        <f>'Data Entry'!U2367</f>
        <v>0</v>
      </c>
      <c r="M2338" s="291">
        <f t="shared" si="580"/>
        <v>0</v>
      </c>
      <c r="N2338" s="42">
        <f>'Data Entry'!V2367</f>
        <v>0</v>
      </c>
      <c r="O2338" s="42">
        <f>'Data Entry'!W2367</f>
        <v>0</v>
      </c>
      <c r="P2338" s="291">
        <f t="shared" si="581"/>
        <v>0</v>
      </c>
      <c r="Q2338" s="42">
        <f>'Data Entry'!X2367</f>
        <v>0</v>
      </c>
      <c r="R2338" s="42">
        <f>'Data Entry'!Y2367</f>
        <v>0</v>
      </c>
      <c r="S2338" s="42">
        <f>'Data Entry'!Z2367</f>
        <v>0</v>
      </c>
      <c r="T2338" s="291">
        <f t="shared" si="577"/>
        <v>0</v>
      </c>
      <c r="U2338" s="42">
        <f>'Data Entry'!AA2367</f>
        <v>0</v>
      </c>
      <c r="V2338" s="42">
        <f>'Data Entry'!AB2367</f>
        <v>0</v>
      </c>
      <c r="W2338" s="42">
        <f>'Data Entry'!AC2367</f>
        <v>0</v>
      </c>
      <c r="X2338" s="42">
        <f>'Data Entry'!AD2367</f>
        <v>0</v>
      </c>
      <c r="Y2338" s="291">
        <f t="shared" si="582"/>
        <v>0</v>
      </c>
      <c r="Z2338" s="42">
        <f>'Data Entry'!AE2367</f>
        <v>0</v>
      </c>
      <c r="AA2338" s="42">
        <f>'Data Entry'!AF2367</f>
        <v>0</v>
      </c>
      <c r="AB2338" s="291">
        <f t="shared" si="583"/>
        <v>0</v>
      </c>
      <c r="AC2338" s="42">
        <f>'Data Entry'!AH2367</f>
        <v>0</v>
      </c>
      <c r="AD2338" s="42">
        <f>'Data Entry'!AI2367</f>
        <v>0</v>
      </c>
      <c r="AE2338" s="42">
        <f>'Data Entry'!AJ2367</f>
        <v>0</v>
      </c>
      <c r="AF2338" s="42">
        <f>'Data Entry'!AK2367</f>
        <v>0</v>
      </c>
      <c r="AG2338" s="42">
        <f>'Data Entry'!AL2367</f>
        <v>0</v>
      </c>
      <c r="AH2338" s="42">
        <f>'Data Entry'!AM2367</f>
        <v>0</v>
      </c>
      <c r="AI2338" s="42">
        <f>'Data Entry'!AV2367</f>
        <v>0</v>
      </c>
      <c r="AJ2338" s="42">
        <f>'Data Entry'!AW2367</f>
        <v>0</v>
      </c>
      <c r="AK2338" s="42">
        <f>'Data Entry'!AX2367</f>
        <v>0</v>
      </c>
      <c r="AL2338" s="291">
        <f t="shared" si="578"/>
        <v>0</v>
      </c>
      <c r="AM2338" s="42">
        <f>'Data Entry'!AY2367</f>
        <v>0</v>
      </c>
      <c r="AN2338" s="42">
        <f>'Data Entry'!AZ2367</f>
        <v>0</v>
      </c>
      <c r="AO2338" s="42">
        <f>'Data Entry'!BA2367</f>
        <v>0</v>
      </c>
      <c r="AP2338" s="42">
        <f>'Data Entry'!BB2367</f>
        <v>0</v>
      </c>
      <c r="AQ2338" s="291">
        <f t="shared" si="584"/>
        <v>0</v>
      </c>
      <c r="AR2338" s="42">
        <f>'Data Entry'!BC2367</f>
        <v>0</v>
      </c>
      <c r="AS2338" s="42">
        <f>'Data Entry'!BD2367</f>
        <v>0</v>
      </c>
      <c r="AT2338" s="291">
        <f t="shared" si="585"/>
        <v>0</v>
      </c>
      <c r="AU2338" s="42">
        <f>'Data Entry'!BE2367</f>
        <v>0</v>
      </c>
      <c r="AV2338" s="42">
        <f>'Data Entry'!BF2367</f>
        <v>0</v>
      </c>
      <c r="AW2338" s="42">
        <f>'Data Entry'!BG2367</f>
        <v>0</v>
      </c>
      <c r="AX2338" s="291">
        <f t="shared" si="579"/>
        <v>0</v>
      </c>
      <c r="AY2338" s="42">
        <f>'Data Entry'!BH2367</f>
        <v>0</v>
      </c>
      <c r="AZ2338" s="42">
        <f>'Data Entry'!BI2367</f>
        <v>0</v>
      </c>
      <c r="BA2338" s="42">
        <f>'Data Entry'!BJ2367</f>
        <v>0</v>
      </c>
      <c r="BB2338" s="42">
        <f>'Data Entry'!BK2367</f>
        <v>0</v>
      </c>
      <c r="BC2338" s="291">
        <f t="shared" si="586"/>
        <v>0</v>
      </c>
      <c r="BD2338" s="42">
        <f>'Data Entry'!BL2367</f>
        <v>0</v>
      </c>
      <c r="BE2338" s="42">
        <f>'Data Entry'!BM2367</f>
        <v>0</v>
      </c>
      <c r="BF2338" s="291">
        <f t="shared" si="587"/>
        <v>0</v>
      </c>
      <c r="BG2338" s="305">
        <f t="shared" si="588"/>
        <v>0</v>
      </c>
      <c r="BH2338" s="288" t="str">
        <f>IFERROR((BG2338*'Data Entry'!$F$18)/'Data Entry'!$E$18,"")</f>
        <v/>
      </c>
      <c r="BI2338" s="305">
        <f t="shared" si="589"/>
        <v>0</v>
      </c>
      <c r="BJ2338" s="288" t="str">
        <f t="shared" si="590"/>
        <v/>
      </c>
      <c r="BK2338" s="307" t="str">
        <f t="shared" si="591"/>
        <v/>
      </c>
    </row>
    <row r="2339" spans="1:63" ht="27" x14ac:dyDescent="0.2">
      <c r="A2339" s="119" t="str">
        <f>'Data Entry'!D2368</f>
        <v>Respondent 2335</v>
      </c>
      <c r="B2339" s="52">
        <f>'Data Entry'!AN2368</f>
        <v>0</v>
      </c>
      <c r="C2339" s="52" t="str">
        <f>'Data Entry'!BX2368</f>
        <v/>
      </c>
      <c r="D2339" s="42" t="str">
        <f>'Data Entry'!BU2368</f>
        <v>No disability</v>
      </c>
      <c r="E2339" s="42">
        <f>'Data Entry'!O2368</f>
        <v>0</v>
      </c>
      <c r="F2339" s="42">
        <f>'Data Entry'!P2368</f>
        <v>0</v>
      </c>
      <c r="G2339" s="42">
        <f>'Data Entry'!Q2368</f>
        <v>0</v>
      </c>
      <c r="H2339" s="291">
        <f t="shared" si="576"/>
        <v>0</v>
      </c>
      <c r="I2339" s="42">
        <f>'Data Entry'!R2368</f>
        <v>0</v>
      </c>
      <c r="J2339" s="42">
        <f>'Data Entry'!S2368</f>
        <v>0</v>
      </c>
      <c r="K2339" s="42">
        <f>'Data Entry'!T2368</f>
        <v>0</v>
      </c>
      <c r="L2339" s="42">
        <f>'Data Entry'!U2368</f>
        <v>0</v>
      </c>
      <c r="M2339" s="291">
        <f t="shared" si="580"/>
        <v>0</v>
      </c>
      <c r="N2339" s="42">
        <f>'Data Entry'!V2368</f>
        <v>0</v>
      </c>
      <c r="O2339" s="42">
        <f>'Data Entry'!W2368</f>
        <v>0</v>
      </c>
      <c r="P2339" s="291">
        <f t="shared" si="581"/>
        <v>0</v>
      </c>
      <c r="Q2339" s="42">
        <f>'Data Entry'!X2368</f>
        <v>0</v>
      </c>
      <c r="R2339" s="42">
        <f>'Data Entry'!Y2368</f>
        <v>0</v>
      </c>
      <c r="S2339" s="42">
        <f>'Data Entry'!Z2368</f>
        <v>0</v>
      </c>
      <c r="T2339" s="291">
        <f t="shared" si="577"/>
        <v>0</v>
      </c>
      <c r="U2339" s="42">
        <f>'Data Entry'!AA2368</f>
        <v>0</v>
      </c>
      <c r="V2339" s="42">
        <f>'Data Entry'!AB2368</f>
        <v>0</v>
      </c>
      <c r="W2339" s="42">
        <f>'Data Entry'!AC2368</f>
        <v>0</v>
      </c>
      <c r="X2339" s="42">
        <f>'Data Entry'!AD2368</f>
        <v>0</v>
      </c>
      <c r="Y2339" s="291">
        <f t="shared" si="582"/>
        <v>0</v>
      </c>
      <c r="Z2339" s="42">
        <f>'Data Entry'!AE2368</f>
        <v>0</v>
      </c>
      <c r="AA2339" s="42">
        <f>'Data Entry'!AF2368</f>
        <v>0</v>
      </c>
      <c r="AB2339" s="291">
        <f t="shared" si="583"/>
        <v>0</v>
      </c>
      <c r="AC2339" s="42">
        <f>'Data Entry'!AH2368</f>
        <v>0</v>
      </c>
      <c r="AD2339" s="42">
        <f>'Data Entry'!AI2368</f>
        <v>0</v>
      </c>
      <c r="AE2339" s="42">
        <f>'Data Entry'!AJ2368</f>
        <v>0</v>
      </c>
      <c r="AF2339" s="42">
        <f>'Data Entry'!AK2368</f>
        <v>0</v>
      </c>
      <c r="AG2339" s="42">
        <f>'Data Entry'!AL2368</f>
        <v>0</v>
      </c>
      <c r="AH2339" s="42">
        <f>'Data Entry'!AM2368</f>
        <v>0</v>
      </c>
      <c r="AI2339" s="42">
        <f>'Data Entry'!AV2368</f>
        <v>0</v>
      </c>
      <c r="AJ2339" s="42">
        <f>'Data Entry'!AW2368</f>
        <v>0</v>
      </c>
      <c r="AK2339" s="42">
        <f>'Data Entry'!AX2368</f>
        <v>0</v>
      </c>
      <c r="AL2339" s="291">
        <f t="shared" si="578"/>
        <v>0</v>
      </c>
      <c r="AM2339" s="42">
        <f>'Data Entry'!AY2368</f>
        <v>0</v>
      </c>
      <c r="AN2339" s="42">
        <f>'Data Entry'!AZ2368</f>
        <v>0</v>
      </c>
      <c r="AO2339" s="42">
        <f>'Data Entry'!BA2368</f>
        <v>0</v>
      </c>
      <c r="AP2339" s="42">
        <f>'Data Entry'!BB2368</f>
        <v>0</v>
      </c>
      <c r="AQ2339" s="291">
        <f t="shared" si="584"/>
        <v>0</v>
      </c>
      <c r="AR2339" s="42">
        <f>'Data Entry'!BC2368</f>
        <v>0</v>
      </c>
      <c r="AS2339" s="42">
        <f>'Data Entry'!BD2368</f>
        <v>0</v>
      </c>
      <c r="AT2339" s="291">
        <f t="shared" si="585"/>
        <v>0</v>
      </c>
      <c r="AU2339" s="42">
        <f>'Data Entry'!BE2368</f>
        <v>0</v>
      </c>
      <c r="AV2339" s="42">
        <f>'Data Entry'!BF2368</f>
        <v>0</v>
      </c>
      <c r="AW2339" s="42">
        <f>'Data Entry'!BG2368</f>
        <v>0</v>
      </c>
      <c r="AX2339" s="291">
        <f t="shared" si="579"/>
        <v>0</v>
      </c>
      <c r="AY2339" s="42">
        <f>'Data Entry'!BH2368</f>
        <v>0</v>
      </c>
      <c r="AZ2339" s="42">
        <f>'Data Entry'!BI2368</f>
        <v>0</v>
      </c>
      <c r="BA2339" s="42">
        <f>'Data Entry'!BJ2368</f>
        <v>0</v>
      </c>
      <c r="BB2339" s="42">
        <f>'Data Entry'!BK2368</f>
        <v>0</v>
      </c>
      <c r="BC2339" s="291">
        <f t="shared" si="586"/>
        <v>0</v>
      </c>
      <c r="BD2339" s="42">
        <f>'Data Entry'!BL2368</f>
        <v>0</v>
      </c>
      <c r="BE2339" s="42">
        <f>'Data Entry'!BM2368</f>
        <v>0</v>
      </c>
      <c r="BF2339" s="291">
        <f t="shared" si="587"/>
        <v>0</v>
      </c>
      <c r="BG2339" s="305">
        <f t="shared" si="588"/>
        <v>0</v>
      </c>
      <c r="BH2339" s="288" t="str">
        <f>IFERROR((BG2339*'Data Entry'!$F$18)/'Data Entry'!$E$18,"")</f>
        <v/>
      </c>
      <c r="BI2339" s="305">
        <f t="shared" si="589"/>
        <v>0</v>
      </c>
      <c r="BJ2339" s="288" t="str">
        <f t="shared" si="590"/>
        <v/>
      </c>
      <c r="BK2339" s="307" t="str">
        <f t="shared" si="591"/>
        <v/>
      </c>
    </row>
    <row r="2340" spans="1:63" ht="27" x14ac:dyDescent="0.2">
      <c r="A2340" s="119" t="str">
        <f>'Data Entry'!D2369</f>
        <v>Respondent 2336</v>
      </c>
      <c r="B2340" s="52">
        <f>'Data Entry'!AN2369</f>
        <v>0</v>
      </c>
      <c r="C2340" s="52" t="str">
        <f>'Data Entry'!BX2369</f>
        <v/>
      </c>
      <c r="D2340" s="42" t="str">
        <f>'Data Entry'!BU2369</f>
        <v>No disability</v>
      </c>
      <c r="E2340" s="42">
        <f>'Data Entry'!O2369</f>
        <v>0</v>
      </c>
      <c r="F2340" s="42">
        <f>'Data Entry'!P2369</f>
        <v>0</v>
      </c>
      <c r="G2340" s="42">
        <f>'Data Entry'!Q2369</f>
        <v>0</v>
      </c>
      <c r="H2340" s="291">
        <f t="shared" si="576"/>
        <v>0</v>
      </c>
      <c r="I2340" s="42">
        <f>'Data Entry'!R2369</f>
        <v>0</v>
      </c>
      <c r="J2340" s="42">
        <f>'Data Entry'!S2369</f>
        <v>0</v>
      </c>
      <c r="K2340" s="42">
        <f>'Data Entry'!T2369</f>
        <v>0</v>
      </c>
      <c r="L2340" s="42">
        <f>'Data Entry'!U2369</f>
        <v>0</v>
      </c>
      <c r="M2340" s="291">
        <f t="shared" si="580"/>
        <v>0</v>
      </c>
      <c r="N2340" s="42">
        <f>'Data Entry'!V2369</f>
        <v>0</v>
      </c>
      <c r="O2340" s="42">
        <f>'Data Entry'!W2369</f>
        <v>0</v>
      </c>
      <c r="P2340" s="291">
        <f t="shared" si="581"/>
        <v>0</v>
      </c>
      <c r="Q2340" s="42">
        <f>'Data Entry'!X2369</f>
        <v>0</v>
      </c>
      <c r="R2340" s="42">
        <f>'Data Entry'!Y2369</f>
        <v>0</v>
      </c>
      <c r="S2340" s="42">
        <f>'Data Entry'!Z2369</f>
        <v>0</v>
      </c>
      <c r="T2340" s="291">
        <f t="shared" si="577"/>
        <v>0</v>
      </c>
      <c r="U2340" s="42">
        <f>'Data Entry'!AA2369</f>
        <v>0</v>
      </c>
      <c r="V2340" s="42">
        <f>'Data Entry'!AB2369</f>
        <v>0</v>
      </c>
      <c r="W2340" s="42">
        <f>'Data Entry'!AC2369</f>
        <v>0</v>
      </c>
      <c r="X2340" s="42">
        <f>'Data Entry'!AD2369</f>
        <v>0</v>
      </c>
      <c r="Y2340" s="291">
        <f t="shared" si="582"/>
        <v>0</v>
      </c>
      <c r="Z2340" s="42">
        <f>'Data Entry'!AE2369</f>
        <v>0</v>
      </c>
      <c r="AA2340" s="42">
        <f>'Data Entry'!AF2369</f>
        <v>0</v>
      </c>
      <c r="AB2340" s="291">
        <f t="shared" si="583"/>
        <v>0</v>
      </c>
      <c r="AC2340" s="42">
        <f>'Data Entry'!AH2369</f>
        <v>0</v>
      </c>
      <c r="AD2340" s="42">
        <f>'Data Entry'!AI2369</f>
        <v>0</v>
      </c>
      <c r="AE2340" s="42">
        <f>'Data Entry'!AJ2369</f>
        <v>0</v>
      </c>
      <c r="AF2340" s="42">
        <f>'Data Entry'!AK2369</f>
        <v>0</v>
      </c>
      <c r="AG2340" s="42">
        <f>'Data Entry'!AL2369</f>
        <v>0</v>
      </c>
      <c r="AH2340" s="42">
        <f>'Data Entry'!AM2369</f>
        <v>0</v>
      </c>
      <c r="AI2340" s="42">
        <f>'Data Entry'!AV2369</f>
        <v>0</v>
      </c>
      <c r="AJ2340" s="42">
        <f>'Data Entry'!AW2369</f>
        <v>0</v>
      </c>
      <c r="AK2340" s="42">
        <f>'Data Entry'!AX2369</f>
        <v>0</v>
      </c>
      <c r="AL2340" s="291">
        <f t="shared" si="578"/>
        <v>0</v>
      </c>
      <c r="AM2340" s="42">
        <f>'Data Entry'!AY2369</f>
        <v>0</v>
      </c>
      <c r="AN2340" s="42">
        <f>'Data Entry'!AZ2369</f>
        <v>0</v>
      </c>
      <c r="AO2340" s="42">
        <f>'Data Entry'!BA2369</f>
        <v>0</v>
      </c>
      <c r="AP2340" s="42">
        <f>'Data Entry'!BB2369</f>
        <v>0</v>
      </c>
      <c r="AQ2340" s="291">
        <f t="shared" si="584"/>
        <v>0</v>
      </c>
      <c r="AR2340" s="42">
        <f>'Data Entry'!BC2369</f>
        <v>0</v>
      </c>
      <c r="AS2340" s="42">
        <f>'Data Entry'!BD2369</f>
        <v>0</v>
      </c>
      <c r="AT2340" s="291">
        <f t="shared" si="585"/>
        <v>0</v>
      </c>
      <c r="AU2340" s="42">
        <f>'Data Entry'!BE2369</f>
        <v>0</v>
      </c>
      <c r="AV2340" s="42">
        <f>'Data Entry'!BF2369</f>
        <v>0</v>
      </c>
      <c r="AW2340" s="42">
        <f>'Data Entry'!BG2369</f>
        <v>0</v>
      </c>
      <c r="AX2340" s="291">
        <f t="shared" si="579"/>
        <v>0</v>
      </c>
      <c r="AY2340" s="42">
        <f>'Data Entry'!BH2369</f>
        <v>0</v>
      </c>
      <c r="AZ2340" s="42">
        <f>'Data Entry'!BI2369</f>
        <v>0</v>
      </c>
      <c r="BA2340" s="42">
        <f>'Data Entry'!BJ2369</f>
        <v>0</v>
      </c>
      <c r="BB2340" s="42">
        <f>'Data Entry'!BK2369</f>
        <v>0</v>
      </c>
      <c r="BC2340" s="291">
        <f t="shared" si="586"/>
        <v>0</v>
      </c>
      <c r="BD2340" s="42">
        <f>'Data Entry'!BL2369</f>
        <v>0</v>
      </c>
      <c r="BE2340" s="42">
        <f>'Data Entry'!BM2369</f>
        <v>0</v>
      </c>
      <c r="BF2340" s="291">
        <f t="shared" si="587"/>
        <v>0</v>
      </c>
      <c r="BG2340" s="305">
        <f t="shared" si="588"/>
        <v>0</v>
      </c>
      <c r="BH2340" s="288" t="str">
        <f>IFERROR((BG2340*'Data Entry'!$F$18)/'Data Entry'!$E$18,"")</f>
        <v/>
      </c>
      <c r="BI2340" s="305">
        <f t="shared" si="589"/>
        <v>0</v>
      </c>
      <c r="BJ2340" s="288" t="str">
        <f t="shared" si="590"/>
        <v/>
      </c>
      <c r="BK2340" s="307" t="str">
        <f t="shared" si="591"/>
        <v/>
      </c>
    </row>
    <row r="2341" spans="1:63" ht="27" x14ac:dyDescent="0.2">
      <c r="A2341" s="119" t="str">
        <f>'Data Entry'!D2370</f>
        <v>Respondent 2337</v>
      </c>
      <c r="B2341" s="52">
        <f>'Data Entry'!AN2370</f>
        <v>0</v>
      </c>
      <c r="C2341" s="52" t="str">
        <f>'Data Entry'!BX2370</f>
        <v/>
      </c>
      <c r="D2341" s="42" t="str">
        <f>'Data Entry'!BU2370</f>
        <v>No disability</v>
      </c>
      <c r="E2341" s="42">
        <f>'Data Entry'!O2370</f>
        <v>0</v>
      </c>
      <c r="F2341" s="42">
        <f>'Data Entry'!P2370</f>
        <v>0</v>
      </c>
      <c r="G2341" s="42">
        <f>'Data Entry'!Q2370</f>
        <v>0</v>
      </c>
      <c r="H2341" s="291">
        <f t="shared" si="576"/>
        <v>0</v>
      </c>
      <c r="I2341" s="42">
        <f>'Data Entry'!R2370</f>
        <v>0</v>
      </c>
      <c r="J2341" s="42">
        <f>'Data Entry'!S2370</f>
        <v>0</v>
      </c>
      <c r="K2341" s="42">
        <f>'Data Entry'!T2370</f>
        <v>0</v>
      </c>
      <c r="L2341" s="42">
        <f>'Data Entry'!U2370</f>
        <v>0</v>
      </c>
      <c r="M2341" s="291">
        <f t="shared" si="580"/>
        <v>0</v>
      </c>
      <c r="N2341" s="42">
        <f>'Data Entry'!V2370</f>
        <v>0</v>
      </c>
      <c r="O2341" s="42">
        <f>'Data Entry'!W2370</f>
        <v>0</v>
      </c>
      <c r="P2341" s="291">
        <f t="shared" si="581"/>
        <v>0</v>
      </c>
      <c r="Q2341" s="42">
        <f>'Data Entry'!X2370</f>
        <v>0</v>
      </c>
      <c r="R2341" s="42">
        <f>'Data Entry'!Y2370</f>
        <v>0</v>
      </c>
      <c r="S2341" s="42">
        <f>'Data Entry'!Z2370</f>
        <v>0</v>
      </c>
      <c r="T2341" s="291">
        <f t="shared" si="577"/>
        <v>0</v>
      </c>
      <c r="U2341" s="42">
        <f>'Data Entry'!AA2370</f>
        <v>0</v>
      </c>
      <c r="V2341" s="42">
        <f>'Data Entry'!AB2370</f>
        <v>0</v>
      </c>
      <c r="W2341" s="42">
        <f>'Data Entry'!AC2370</f>
        <v>0</v>
      </c>
      <c r="X2341" s="42">
        <f>'Data Entry'!AD2370</f>
        <v>0</v>
      </c>
      <c r="Y2341" s="291">
        <f t="shared" si="582"/>
        <v>0</v>
      </c>
      <c r="Z2341" s="42">
        <f>'Data Entry'!AE2370</f>
        <v>0</v>
      </c>
      <c r="AA2341" s="42">
        <f>'Data Entry'!AF2370</f>
        <v>0</v>
      </c>
      <c r="AB2341" s="291">
        <f t="shared" si="583"/>
        <v>0</v>
      </c>
      <c r="AC2341" s="42">
        <f>'Data Entry'!AH2370</f>
        <v>0</v>
      </c>
      <c r="AD2341" s="42">
        <f>'Data Entry'!AI2370</f>
        <v>0</v>
      </c>
      <c r="AE2341" s="42">
        <f>'Data Entry'!AJ2370</f>
        <v>0</v>
      </c>
      <c r="AF2341" s="42">
        <f>'Data Entry'!AK2370</f>
        <v>0</v>
      </c>
      <c r="AG2341" s="42">
        <f>'Data Entry'!AL2370</f>
        <v>0</v>
      </c>
      <c r="AH2341" s="42">
        <f>'Data Entry'!AM2370</f>
        <v>0</v>
      </c>
      <c r="AI2341" s="42">
        <f>'Data Entry'!AV2370</f>
        <v>0</v>
      </c>
      <c r="AJ2341" s="42">
        <f>'Data Entry'!AW2370</f>
        <v>0</v>
      </c>
      <c r="AK2341" s="42">
        <f>'Data Entry'!AX2370</f>
        <v>0</v>
      </c>
      <c r="AL2341" s="291">
        <f t="shared" si="578"/>
        <v>0</v>
      </c>
      <c r="AM2341" s="42">
        <f>'Data Entry'!AY2370</f>
        <v>0</v>
      </c>
      <c r="AN2341" s="42">
        <f>'Data Entry'!AZ2370</f>
        <v>0</v>
      </c>
      <c r="AO2341" s="42">
        <f>'Data Entry'!BA2370</f>
        <v>0</v>
      </c>
      <c r="AP2341" s="42">
        <f>'Data Entry'!BB2370</f>
        <v>0</v>
      </c>
      <c r="AQ2341" s="291">
        <f t="shared" si="584"/>
        <v>0</v>
      </c>
      <c r="AR2341" s="42">
        <f>'Data Entry'!BC2370</f>
        <v>0</v>
      </c>
      <c r="AS2341" s="42">
        <f>'Data Entry'!BD2370</f>
        <v>0</v>
      </c>
      <c r="AT2341" s="291">
        <f t="shared" si="585"/>
        <v>0</v>
      </c>
      <c r="AU2341" s="42">
        <f>'Data Entry'!BE2370</f>
        <v>0</v>
      </c>
      <c r="AV2341" s="42">
        <f>'Data Entry'!BF2370</f>
        <v>0</v>
      </c>
      <c r="AW2341" s="42">
        <f>'Data Entry'!BG2370</f>
        <v>0</v>
      </c>
      <c r="AX2341" s="291">
        <f t="shared" si="579"/>
        <v>0</v>
      </c>
      <c r="AY2341" s="42">
        <f>'Data Entry'!BH2370</f>
        <v>0</v>
      </c>
      <c r="AZ2341" s="42">
        <f>'Data Entry'!BI2370</f>
        <v>0</v>
      </c>
      <c r="BA2341" s="42">
        <f>'Data Entry'!BJ2370</f>
        <v>0</v>
      </c>
      <c r="BB2341" s="42">
        <f>'Data Entry'!BK2370</f>
        <v>0</v>
      </c>
      <c r="BC2341" s="291">
        <f t="shared" si="586"/>
        <v>0</v>
      </c>
      <c r="BD2341" s="42">
        <f>'Data Entry'!BL2370</f>
        <v>0</v>
      </c>
      <c r="BE2341" s="42">
        <f>'Data Entry'!BM2370</f>
        <v>0</v>
      </c>
      <c r="BF2341" s="291">
        <f t="shared" si="587"/>
        <v>0</v>
      </c>
      <c r="BG2341" s="305">
        <f t="shared" si="588"/>
        <v>0</v>
      </c>
      <c r="BH2341" s="288" t="str">
        <f>IFERROR((BG2341*'Data Entry'!$F$18)/'Data Entry'!$E$18,"")</f>
        <v/>
      </c>
      <c r="BI2341" s="305">
        <f t="shared" si="589"/>
        <v>0</v>
      </c>
      <c r="BJ2341" s="288" t="str">
        <f t="shared" si="590"/>
        <v/>
      </c>
      <c r="BK2341" s="307" t="str">
        <f t="shared" si="591"/>
        <v/>
      </c>
    </row>
    <row r="2342" spans="1:63" ht="27" x14ac:dyDescent="0.2">
      <c r="A2342" s="119" t="str">
        <f>'Data Entry'!D2371</f>
        <v>Respondent 2338</v>
      </c>
      <c r="B2342" s="52">
        <f>'Data Entry'!AN2371</f>
        <v>0</v>
      </c>
      <c r="C2342" s="52" t="str">
        <f>'Data Entry'!BX2371</f>
        <v/>
      </c>
      <c r="D2342" s="42" t="str">
        <f>'Data Entry'!BU2371</f>
        <v>No disability</v>
      </c>
      <c r="E2342" s="42">
        <f>'Data Entry'!O2371</f>
        <v>0</v>
      </c>
      <c r="F2342" s="42">
        <f>'Data Entry'!P2371</f>
        <v>0</v>
      </c>
      <c r="G2342" s="42">
        <f>'Data Entry'!Q2371</f>
        <v>0</v>
      </c>
      <c r="H2342" s="291">
        <f t="shared" si="576"/>
        <v>0</v>
      </c>
      <c r="I2342" s="42">
        <f>'Data Entry'!R2371</f>
        <v>0</v>
      </c>
      <c r="J2342" s="42">
        <f>'Data Entry'!S2371</f>
        <v>0</v>
      </c>
      <c r="K2342" s="42">
        <f>'Data Entry'!T2371</f>
        <v>0</v>
      </c>
      <c r="L2342" s="42">
        <f>'Data Entry'!U2371</f>
        <v>0</v>
      </c>
      <c r="M2342" s="291">
        <f t="shared" si="580"/>
        <v>0</v>
      </c>
      <c r="N2342" s="42">
        <f>'Data Entry'!V2371</f>
        <v>0</v>
      </c>
      <c r="O2342" s="42">
        <f>'Data Entry'!W2371</f>
        <v>0</v>
      </c>
      <c r="P2342" s="291">
        <f t="shared" si="581"/>
        <v>0</v>
      </c>
      <c r="Q2342" s="42">
        <f>'Data Entry'!X2371</f>
        <v>0</v>
      </c>
      <c r="R2342" s="42">
        <f>'Data Entry'!Y2371</f>
        <v>0</v>
      </c>
      <c r="S2342" s="42">
        <f>'Data Entry'!Z2371</f>
        <v>0</v>
      </c>
      <c r="T2342" s="291">
        <f t="shared" si="577"/>
        <v>0</v>
      </c>
      <c r="U2342" s="42">
        <f>'Data Entry'!AA2371</f>
        <v>0</v>
      </c>
      <c r="V2342" s="42">
        <f>'Data Entry'!AB2371</f>
        <v>0</v>
      </c>
      <c r="W2342" s="42">
        <f>'Data Entry'!AC2371</f>
        <v>0</v>
      </c>
      <c r="X2342" s="42">
        <f>'Data Entry'!AD2371</f>
        <v>0</v>
      </c>
      <c r="Y2342" s="291">
        <f t="shared" si="582"/>
        <v>0</v>
      </c>
      <c r="Z2342" s="42">
        <f>'Data Entry'!AE2371</f>
        <v>0</v>
      </c>
      <c r="AA2342" s="42">
        <f>'Data Entry'!AF2371</f>
        <v>0</v>
      </c>
      <c r="AB2342" s="291">
        <f t="shared" si="583"/>
        <v>0</v>
      </c>
      <c r="AC2342" s="42">
        <f>'Data Entry'!AH2371</f>
        <v>0</v>
      </c>
      <c r="AD2342" s="42">
        <f>'Data Entry'!AI2371</f>
        <v>0</v>
      </c>
      <c r="AE2342" s="42">
        <f>'Data Entry'!AJ2371</f>
        <v>0</v>
      </c>
      <c r="AF2342" s="42">
        <f>'Data Entry'!AK2371</f>
        <v>0</v>
      </c>
      <c r="AG2342" s="42">
        <f>'Data Entry'!AL2371</f>
        <v>0</v>
      </c>
      <c r="AH2342" s="42">
        <f>'Data Entry'!AM2371</f>
        <v>0</v>
      </c>
      <c r="AI2342" s="42">
        <f>'Data Entry'!AV2371</f>
        <v>0</v>
      </c>
      <c r="AJ2342" s="42">
        <f>'Data Entry'!AW2371</f>
        <v>0</v>
      </c>
      <c r="AK2342" s="42">
        <f>'Data Entry'!AX2371</f>
        <v>0</v>
      </c>
      <c r="AL2342" s="291">
        <f t="shared" si="578"/>
        <v>0</v>
      </c>
      <c r="AM2342" s="42">
        <f>'Data Entry'!AY2371</f>
        <v>0</v>
      </c>
      <c r="AN2342" s="42">
        <f>'Data Entry'!AZ2371</f>
        <v>0</v>
      </c>
      <c r="AO2342" s="42">
        <f>'Data Entry'!BA2371</f>
        <v>0</v>
      </c>
      <c r="AP2342" s="42">
        <f>'Data Entry'!BB2371</f>
        <v>0</v>
      </c>
      <c r="AQ2342" s="291">
        <f t="shared" si="584"/>
        <v>0</v>
      </c>
      <c r="AR2342" s="42">
        <f>'Data Entry'!BC2371</f>
        <v>0</v>
      </c>
      <c r="AS2342" s="42">
        <f>'Data Entry'!BD2371</f>
        <v>0</v>
      </c>
      <c r="AT2342" s="291">
        <f t="shared" si="585"/>
        <v>0</v>
      </c>
      <c r="AU2342" s="42">
        <f>'Data Entry'!BE2371</f>
        <v>0</v>
      </c>
      <c r="AV2342" s="42">
        <f>'Data Entry'!BF2371</f>
        <v>0</v>
      </c>
      <c r="AW2342" s="42">
        <f>'Data Entry'!BG2371</f>
        <v>0</v>
      </c>
      <c r="AX2342" s="291">
        <f t="shared" si="579"/>
        <v>0</v>
      </c>
      <c r="AY2342" s="42">
        <f>'Data Entry'!BH2371</f>
        <v>0</v>
      </c>
      <c r="AZ2342" s="42">
        <f>'Data Entry'!BI2371</f>
        <v>0</v>
      </c>
      <c r="BA2342" s="42">
        <f>'Data Entry'!BJ2371</f>
        <v>0</v>
      </c>
      <c r="BB2342" s="42">
        <f>'Data Entry'!BK2371</f>
        <v>0</v>
      </c>
      <c r="BC2342" s="291">
        <f t="shared" si="586"/>
        <v>0</v>
      </c>
      <c r="BD2342" s="42">
        <f>'Data Entry'!BL2371</f>
        <v>0</v>
      </c>
      <c r="BE2342" s="42">
        <f>'Data Entry'!BM2371</f>
        <v>0</v>
      </c>
      <c r="BF2342" s="291">
        <f t="shared" si="587"/>
        <v>0</v>
      </c>
      <c r="BG2342" s="305">
        <f t="shared" si="588"/>
        <v>0</v>
      </c>
      <c r="BH2342" s="288" t="str">
        <f>IFERROR((BG2342*'Data Entry'!$F$18)/'Data Entry'!$E$18,"")</f>
        <v/>
      </c>
      <c r="BI2342" s="305">
        <f t="shared" si="589"/>
        <v>0</v>
      </c>
      <c r="BJ2342" s="288" t="str">
        <f t="shared" si="590"/>
        <v/>
      </c>
      <c r="BK2342" s="307" t="str">
        <f t="shared" si="591"/>
        <v/>
      </c>
    </row>
    <row r="2343" spans="1:63" ht="27" x14ac:dyDescent="0.2">
      <c r="A2343" s="119" t="str">
        <f>'Data Entry'!D2372</f>
        <v>Respondent 2339</v>
      </c>
      <c r="B2343" s="52">
        <f>'Data Entry'!AN2372</f>
        <v>0</v>
      </c>
      <c r="C2343" s="52" t="str">
        <f>'Data Entry'!BX2372</f>
        <v/>
      </c>
      <c r="D2343" s="42" t="str">
        <f>'Data Entry'!BU2372</f>
        <v>No disability</v>
      </c>
      <c r="E2343" s="42">
        <f>'Data Entry'!O2372</f>
        <v>0</v>
      </c>
      <c r="F2343" s="42">
        <f>'Data Entry'!P2372</f>
        <v>0</v>
      </c>
      <c r="G2343" s="42">
        <f>'Data Entry'!Q2372</f>
        <v>0</v>
      </c>
      <c r="H2343" s="291">
        <f t="shared" si="576"/>
        <v>0</v>
      </c>
      <c r="I2343" s="42">
        <f>'Data Entry'!R2372</f>
        <v>0</v>
      </c>
      <c r="J2343" s="42">
        <f>'Data Entry'!S2372</f>
        <v>0</v>
      </c>
      <c r="K2343" s="42">
        <f>'Data Entry'!T2372</f>
        <v>0</v>
      </c>
      <c r="L2343" s="42">
        <f>'Data Entry'!U2372</f>
        <v>0</v>
      </c>
      <c r="M2343" s="291">
        <f t="shared" si="580"/>
        <v>0</v>
      </c>
      <c r="N2343" s="42">
        <f>'Data Entry'!V2372</f>
        <v>0</v>
      </c>
      <c r="O2343" s="42">
        <f>'Data Entry'!W2372</f>
        <v>0</v>
      </c>
      <c r="P2343" s="291">
        <f t="shared" si="581"/>
        <v>0</v>
      </c>
      <c r="Q2343" s="42">
        <f>'Data Entry'!X2372</f>
        <v>0</v>
      </c>
      <c r="R2343" s="42">
        <f>'Data Entry'!Y2372</f>
        <v>0</v>
      </c>
      <c r="S2343" s="42">
        <f>'Data Entry'!Z2372</f>
        <v>0</v>
      </c>
      <c r="T2343" s="291">
        <f t="shared" si="577"/>
        <v>0</v>
      </c>
      <c r="U2343" s="42">
        <f>'Data Entry'!AA2372</f>
        <v>0</v>
      </c>
      <c r="V2343" s="42">
        <f>'Data Entry'!AB2372</f>
        <v>0</v>
      </c>
      <c r="W2343" s="42">
        <f>'Data Entry'!AC2372</f>
        <v>0</v>
      </c>
      <c r="X2343" s="42">
        <f>'Data Entry'!AD2372</f>
        <v>0</v>
      </c>
      <c r="Y2343" s="291">
        <f t="shared" si="582"/>
        <v>0</v>
      </c>
      <c r="Z2343" s="42">
        <f>'Data Entry'!AE2372</f>
        <v>0</v>
      </c>
      <c r="AA2343" s="42">
        <f>'Data Entry'!AF2372</f>
        <v>0</v>
      </c>
      <c r="AB2343" s="291">
        <f t="shared" si="583"/>
        <v>0</v>
      </c>
      <c r="AC2343" s="42">
        <f>'Data Entry'!AH2372</f>
        <v>0</v>
      </c>
      <c r="AD2343" s="42">
        <f>'Data Entry'!AI2372</f>
        <v>0</v>
      </c>
      <c r="AE2343" s="42">
        <f>'Data Entry'!AJ2372</f>
        <v>0</v>
      </c>
      <c r="AF2343" s="42">
        <f>'Data Entry'!AK2372</f>
        <v>0</v>
      </c>
      <c r="AG2343" s="42">
        <f>'Data Entry'!AL2372</f>
        <v>0</v>
      </c>
      <c r="AH2343" s="42">
        <f>'Data Entry'!AM2372</f>
        <v>0</v>
      </c>
      <c r="AI2343" s="42">
        <f>'Data Entry'!AV2372</f>
        <v>0</v>
      </c>
      <c r="AJ2343" s="42">
        <f>'Data Entry'!AW2372</f>
        <v>0</v>
      </c>
      <c r="AK2343" s="42">
        <f>'Data Entry'!AX2372</f>
        <v>0</v>
      </c>
      <c r="AL2343" s="291">
        <f t="shared" si="578"/>
        <v>0</v>
      </c>
      <c r="AM2343" s="42">
        <f>'Data Entry'!AY2372</f>
        <v>0</v>
      </c>
      <c r="AN2343" s="42">
        <f>'Data Entry'!AZ2372</f>
        <v>0</v>
      </c>
      <c r="AO2343" s="42">
        <f>'Data Entry'!BA2372</f>
        <v>0</v>
      </c>
      <c r="AP2343" s="42">
        <f>'Data Entry'!BB2372</f>
        <v>0</v>
      </c>
      <c r="AQ2343" s="291">
        <f t="shared" si="584"/>
        <v>0</v>
      </c>
      <c r="AR2343" s="42">
        <f>'Data Entry'!BC2372</f>
        <v>0</v>
      </c>
      <c r="AS2343" s="42">
        <f>'Data Entry'!BD2372</f>
        <v>0</v>
      </c>
      <c r="AT2343" s="291">
        <f t="shared" si="585"/>
        <v>0</v>
      </c>
      <c r="AU2343" s="42">
        <f>'Data Entry'!BE2372</f>
        <v>0</v>
      </c>
      <c r="AV2343" s="42">
        <f>'Data Entry'!BF2372</f>
        <v>0</v>
      </c>
      <c r="AW2343" s="42">
        <f>'Data Entry'!BG2372</f>
        <v>0</v>
      </c>
      <c r="AX2343" s="291">
        <f t="shared" si="579"/>
        <v>0</v>
      </c>
      <c r="AY2343" s="42">
        <f>'Data Entry'!BH2372</f>
        <v>0</v>
      </c>
      <c r="AZ2343" s="42">
        <f>'Data Entry'!BI2372</f>
        <v>0</v>
      </c>
      <c r="BA2343" s="42">
        <f>'Data Entry'!BJ2372</f>
        <v>0</v>
      </c>
      <c r="BB2343" s="42">
        <f>'Data Entry'!BK2372</f>
        <v>0</v>
      </c>
      <c r="BC2343" s="291">
        <f t="shared" si="586"/>
        <v>0</v>
      </c>
      <c r="BD2343" s="42">
        <f>'Data Entry'!BL2372</f>
        <v>0</v>
      </c>
      <c r="BE2343" s="42">
        <f>'Data Entry'!BM2372</f>
        <v>0</v>
      </c>
      <c r="BF2343" s="291">
        <f t="shared" si="587"/>
        <v>0</v>
      </c>
      <c r="BG2343" s="305">
        <f t="shared" si="588"/>
        <v>0</v>
      </c>
      <c r="BH2343" s="288" t="str">
        <f>IFERROR((BG2343*'Data Entry'!$F$18)/'Data Entry'!$E$18,"")</f>
        <v/>
      </c>
      <c r="BI2343" s="305">
        <f t="shared" si="589"/>
        <v>0</v>
      </c>
      <c r="BJ2343" s="288" t="str">
        <f t="shared" si="590"/>
        <v/>
      </c>
      <c r="BK2343" s="307" t="str">
        <f t="shared" si="591"/>
        <v/>
      </c>
    </row>
    <row r="2344" spans="1:63" ht="27" x14ac:dyDescent="0.2">
      <c r="A2344" s="119" t="str">
        <f>'Data Entry'!D2373</f>
        <v>Respondent 2340</v>
      </c>
      <c r="B2344" s="52">
        <f>'Data Entry'!AN2373</f>
        <v>0</v>
      </c>
      <c r="C2344" s="52" t="str">
        <f>'Data Entry'!BX2373</f>
        <v/>
      </c>
      <c r="D2344" s="42" t="str">
        <f>'Data Entry'!BU2373</f>
        <v>No disability</v>
      </c>
      <c r="E2344" s="42">
        <f>'Data Entry'!O2373</f>
        <v>0</v>
      </c>
      <c r="F2344" s="42">
        <f>'Data Entry'!P2373</f>
        <v>0</v>
      </c>
      <c r="G2344" s="42">
        <f>'Data Entry'!Q2373</f>
        <v>0</v>
      </c>
      <c r="H2344" s="291">
        <f t="shared" si="576"/>
        <v>0</v>
      </c>
      <c r="I2344" s="42">
        <f>'Data Entry'!R2373</f>
        <v>0</v>
      </c>
      <c r="J2344" s="42">
        <f>'Data Entry'!S2373</f>
        <v>0</v>
      </c>
      <c r="K2344" s="42">
        <f>'Data Entry'!T2373</f>
        <v>0</v>
      </c>
      <c r="L2344" s="42">
        <f>'Data Entry'!U2373</f>
        <v>0</v>
      </c>
      <c r="M2344" s="291">
        <f t="shared" si="580"/>
        <v>0</v>
      </c>
      <c r="N2344" s="42">
        <f>'Data Entry'!V2373</f>
        <v>0</v>
      </c>
      <c r="O2344" s="42">
        <f>'Data Entry'!W2373</f>
        <v>0</v>
      </c>
      <c r="P2344" s="291">
        <f t="shared" si="581"/>
        <v>0</v>
      </c>
      <c r="Q2344" s="42">
        <f>'Data Entry'!X2373</f>
        <v>0</v>
      </c>
      <c r="R2344" s="42">
        <f>'Data Entry'!Y2373</f>
        <v>0</v>
      </c>
      <c r="S2344" s="42">
        <f>'Data Entry'!Z2373</f>
        <v>0</v>
      </c>
      <c r="T2344" s="291">
        <f t="shared" si="577"/>
        <v>0</v>
      </c>
      <c r="U2344" s="42">
        <f>'Data Entry'!AA2373</f>
        <v>0</v>
      </c>
      <c r="V2344" s="42">
        <f>'Data Entry'!AB2373</f>
        <v>0</v>
      </c>
      <c r="W2344" s="42">
        <f>'Data Entry'!AC2373</f>
        <v>0</v>
      </c>
      <c r="X2344" s="42">
        <f>'Data Entry'!AD2373</f>
        <v>0</v>
      </c>
      <c r="Y2344" s="291">
        <f t="shared" si="582"/>
        <v>0</v>
      </c>
      <c r="Z2344" s="42">
        <f>'Data Entry'!AE2373</f>
        <v>0</v>
      </c>
      <c r="AA2344" s="42">
        <f>'Data Entry'!AF2373</f>
        <v>0</v>
      </c>
      <c r="AB2344" s="291">
        <f t="shared" si="583"/>
        <v>0</v>
      </c>
      <c r="AC2344" s="42">
        <f>'Data Entry'!AH2373</f>
        <v>0</v>
      </c>
      <c r="AD2344" s="42">
        <f>'Data Entry'!AI2373</f>
        <v>0</v>
      </c>
      <c r="AE2344" s="42">
        <f>'Data Entry'!AJ2373</f>
        <v>0</v>
      </c>
      <c r="AF2344" s="42">
        <f>'Data Entry'!AK2373</f>
        <v>0</v>
      </c>
      <c r="AG2344" s="42">
        <f>'Data Entry'!AL2373</f>
        <v>0</v>
      </c>
      <c r="AH2344" s="42">
        <f>'Data Entry'!AM2373</f>
        <v>0</v>
      </c>
      <c r="AI2344" s="42">
        <f>'Data Entry'!AV2373</f>
        <v>0</v>
      </c>
      <c r="AJ2344" s="42">
        <f>'Data Entry'!AW2373</f>
        <v>0</v>
      </c>
      <c r="AK2344" s="42">
        <f>'Data Entry'!AX2373</f>
        <v>0</v>
      </c>
      <c r="AL2344" s="291">
        <f t="shared" si="578"/>
        <v>0</v>
      </c>
      <c r="AM2344" s="42">
        <f>'Data Entry'!AY2373</f>
        <v>0</v>
      </c>
      <c r="AN2344" s="42">
        <f>'Data Entry'!AZ2373</f>
        <v>0</v>
      </c>
      <c r="AO2344" s="42">
        <f>'Data Entry'!BA2373</f>
        <v>0</v>
      </c>
      <c r="AP2344" s="42">
        <f>'Data Entry'!BB2373</f>
        <v>0</v>
      </c>
      <c r="AQ2344" s="291">
        <f t="shared" si="584"/>
        <v>0</v>
      </c>
      <c r="AR2344" s="42">
        <f>'Data Entry'!BC2373</f>
        <v>0</v>
      </c>
      <c r="AS2344" s="42">
        <f>'Data Entry'!BD2373</f>
        <v>0</v>
      </c>
      <c r="AT2344" s="291">
        <f t="shared" si="585"/>
        <v>0</v>
      </c>
      <c r="AU2344" s="42">
        <f>'Data Entry'!BE2373</f>
        <v>0</v>
      </c>
      <c r="AV2344" s="42">
        <f>'Data Entry'!BF2373</f>
        <v>0</v>
      </c>
      <c r="AW2344" s="42">
        <f>'Data Entry'!BG2373</f>
        <v>0</v>
      </c>
      <c r="AX2344" s="291">
        <f t="shared" si="579"/>
        <v>0</v>
      </c>
      <c r="AY2344" s="42">
        <f>'Data Entry'!BH2373</f>
        <v>0</v>
      </c>
      <c r="AZ2344" s="42">
        <f>'Data Entry'!BI2373</f>
        <v>0</v>
      </c>
      <c r="BA2344" s="42">
        <f>'Data Entry'!BJ2373</f>
        <v>0</v>
      </c>
      <c r="BB2344" s="42">
        <f>'Data Entry'!BK2373</f>
        <v>0</v>
      </c>
      <c r="BC2344" s="291">
        <f t="shared" si="586"/>
        <v>0</v>
      </c>
      <c r="BD2344" s="42">
        <f>'Data Entry'!BL2373</f>
        <v>0</v>
      </c>
      <c r="BE2344" s="42">
        <f>'Data Entry'!BM2373</f>
        <v>0</v>
      </c>
      <c r="BF2344" s="291">
        <f t="shared" si="587"/>
        <v>0</v>
      </c>
      <c r="BG2344" s="305">
        <f t="shared" si="588"/>
        <v>0</v>
      </c>
      <c r="BH2344" s="288" t="str">
        <f>IFERROR((BG2344*'Data Entry'!$F$18)/'Data Entry'!$E$18,"")</f>
        <v/>
      </c>
      <c r="BI2344" s="305">
        <f t="shared" si="589"/>
        <v>0</v>
      </c>
      <c r="BJ2344" s="288" t="str">
        <f t="shared" si="590"/>
        <v/>
      </c>
      <c r="BK2344" s="307" t="str">
        <f t="shared" si="591"/>
        <v/>
      </c>
    </row>
    <row r="2345" spans="1:63" ht="27" x14ac:dyDescent="0.2">
      <c r="A2345" s="119" t="str">
        <f>'Data Entry'!D2374</f>
        <v>Respondent 2341</v>
      </c>
      <c r="B2345" s="52">
        <f>'Data Entry'!AN2374</f>
        <v>0</v>
      </c>
      <c r="C2345" s="52" t="str">
        <f>'Data Entry'!BX2374</f>
        <v/>
      </c>
      <c r="D2345" s="42" t="str">
        <f>'Data Entry'!BU2374</f>
        <v>No disability</v>
      </c>
      <c r="E2345" s="42">
        <f>'Data Entry'!O2374</f>
        <v>0</v>
      </c>
      <c r="F2345" s="42">
        <f>'Data Entry'!P2374</f>
        <v>0</v>
      </c>
      <c r="G2345" s="42">
        <f>'Data Entry'!Q2374</f>
        <v>0</v>
      </c>
      <c r="H2345" s="291">
        <f t="shared" si="576"/>
        <v>0</v>
      </c>
      <c r="I2345" s="42">
        <f>'Data Entry'!R2374</f>
        <v>0</v>
      </c>
      <c r="J2345" s="42">
        <f>'Data Entry'!S2374</f>
        <v>0</v>
      </c>
      <c r="K2345" s="42">
        <f>'Data Entry'!T2374</f>
        <v>0</v>
      </c>
      <c r="L2345" s="42">
        <f>'Data Entry'!U2374</f>
        <v>0</v>
      </c>
      <c r="M2345" s="291">
        <f t="shared" si="580"/>
        <v>0</v>
      </c>
      <c r="N2345" s="42">
        <f>'Data Entry'!V2374</f>
        <v>0</v>
      </c>
      <c r="O2345" s="42">
        <f>'Data Entry'!W2374</f>
        <v>0</v>
      </c>
      <c r="P2345" s="291">
        <f t="shared" si="581"/>
        <v>0</v>
      </c>
      <c r="Q2345" s="42">
        <f>'Data Entry'!X2374</f>
        <v>0</v>
      </c>
      <c r="R2345" s="42">
        <f>'Data Entry'!Y2374</f>
        <v>0</v>
      </c>
      <c r="S2345" s="42">
        <f>'Data Entry'!Z2374</f>
        <v>0</v>
      </c>
      <c r="T2345" s="291">
        <f t="shared" si="577"/>
        <v>0</v>
      </c>
      <c r="U2345" s="42">
        <f>'Data Entry'!AA2374</f>
        <v>0</v>
      </c>
      <c r="V2345" s="42">
        <f>'Data Entry'!AB2374</f>
        <v>0</v>
      </c>
      <c r="W2345" s="42">
        <f>'Data Entry'!AC2374</f>
        <v>0</v>
      </c>
      <c r="X2345" s="42">
        <f>'Data Entry'!AD2374</f>
        <v>0</v>
      </c>
      <c r="Y2345" s="291">
        <f t="shared" si="582"/>
        <v>0</v>
      </c>
      <c r="Z2345" s="42">
        <f>'Data Entry'!AE2374</f>
        <v>0</v>
      </c>
      <c r="AA2345" s="42">
        <f>'Data Entry'!AF2374</f>
        <v>0</v>
      </c>
      <c r="AB2345" s="291">
        <f t="shared" si="583"/>
        <v>0</v>
      </c>
      <c r="AC2345" s="42">
        <f>'Data Entry'!AH2374</f>
        <v>0</v>
      </c>
      <c r="AD2345" s="42">
        <f>'Data Entry'!AI2374</f>
        <v>0</v>
      </c>
      <c r="AE2345" s="42">
        <f>'Data Entry'!AJ2374</f>
        <v>0</v>
      </c>
      <c r="AF2345" s="42">
        <f>'Data Entry'!AK2374</f>
        <v>0</v>
      </c>
      <c r="AG2345" s="42">
        <f>'Data Entry'!AL2374</f>
        <v>0</v>
      </c>
      <c r="AH2345" s="42">
        <f>'Data Entry'!AM2374</f>
        <v>0</v>
      </c>
      <c r="AI2345" s="42">
        <f>'Data Entry'!AV2374</f>
        <v>0</v>
      </c>
      <c r="AJ2345" s="42">
        <f>'Data Entry'!AW2374</f>
        <v>0</v>
      </c>
      <c r="AK2345" s="42">
        <f>'Data Entry'!AX2374</f>
        <v>0</v>
      </c>
      <c r="AL2345" s="291">
        <f t="shared" si="578"/>
        <v>0</v>
      </c>
      <c r="AM2345" s="42">
        <f>'Data Entry'!AY2374</f>
        <v>0</v>
      </c>
      <c r="AN2345" s="42">
        <f>'Data Entry'!AZ2374</f>
        <v>0</v>
      </c>
      <c r="AO2345" s="42">
        <f>'Data Entry'!BA2374</f>
        <v>0</v>
      </c>
      <c r="AP2345" s="42">
        <f>'Data Entry'!BB2374</f>
        <v>0</v>
      </c>
      <c r="AQ2345" s="291">
        <f t="shared" si="584"/>
        <v>0</v>
      </c>
      <c r="AR2345" s="42">
        <f>'Data Entry'!BC2374</f>
        <v>0</v>
      </c>
      <c r="AS2345" s="42">
        <f>'Data Entry'!BD2374</f>
        <v>0</v>
      </c>
      <c r="AT2345" s="291">
        <f t="shared" si="585"/>
        <v>0</v>
      </c>
      <c r="AU2345" s="42">
        <f>'Data Entry'!BE2374</f>
        <v>0</v>
      </c>
      <c r="AV2345" s="42">
        <f>'Data Entry'!BF2374</f>
        <v>0</v>
      </c>
      <c r="AW2345" s="42">
        <f>'Data Entry'!BG2374</f>
        <v>0</v>
      </c>
      <c r="AX2345" s="291">
        <f t="shared" si="579"/>
        <v>0</v>
      </c>
      <c r="AY2345" s="42">
        <f>'Data Entry'!BH2374</f>
        <v>0</v>
      </c>
      <c r="AZ2345" s="42">
        <f>'Data Entry'!BI2374</f>
        <v>0</v>
      </c>
      <c r="BA2345" s="42">
        <f>'Data Entry'!BJ2374</f>
        <v>0</v>
      </c>
      <c r="BB2345" s="42">
        <f>'Data Entry'!BK2374</f>
        <v>0</v>
      </c>
      <c r="BC2345" s="291">
        <f t="shared" si="586"/>
        <v>0</v>
      </c>
      <c r="BD2345" s="42">
        <f>'Data Entry'!BL2374</f>
        <v>0</v>
      </c>
      <c r="BE2345" s="42">
        <f>'Data Entry'!BM2374</f>
        <v>0</v>
      </c>
      <c r="BF2345" s="291">
        <f t="shared" si="587"/>
        <v>0</v>
      </c>
      <c r="BG2345" s="305">
        <f t="shared" si="588"/>
        <v>0</v>
      </c>
      <c r="BH2345" s="288" t="str">
        <f>IFERROR((BG2345*'Data Entry'!$F$18)/'Data Entry'!$E$18,"")</f>
        <v/>
      </c>
      <c r="BI2345" s="305">
        <f t="shared" si="589"/>
        <v>0</v>
      </c>
      <c r="BJ2345" s="288" t="str">
        <f t="shared" si="590"/>
        <v/>
      </c>
      <c r="BK2345" s="307" t="str">
        <f t="shared" si="591"/>
        <v/>
      </c>
    </row>
    <row r="2346" spans="1:63" ht="27" x14ac:dyDescent="0.2">
      <c r="A2346" s="119" t="str">
        <f>'Data Entry'!D2375</f>
        <v>Respondent 2342</v>
      </c>
      <c r="B2346" s="52">
        <f>'Data Entry'!AN2375</f>
        <v>0</v>
      </c>
      <c r="C2346" s="52" t="str">
        <f>'Data Entry'!BX2375</f>
        <v/>
      </c>
      <c r="D2346" s="42" t="str">
        <f>'Data Entry'!BU2375</f>
        <v>No disability</v>
      </c>
      <c r="E2346" s="42">
        <f>'Data Entry'!O2375</f>
        <v>0</v>
      </c>
      <c r="F2346" s="42">
        <f>'Data Entry'!P2375</f>
        <v>0</v>
      </c>
      <c r="G2346" s="42">
        <f>'Data Entry'!Q2375</f>
        <v>0</v>
      </c>
      <c r="H2346" s="291">
        <f t="shared" si="576"/>
        <v>0</v>
      </c>
      <c r="I2346" s="42">
        <f>'Data Entry'!R2375</f>
        <v>0</v>
      </c>
      <c r="J2346" s="42">
        <f>'Data Entry'!S2375</f>
        <v>0</v>
      </c>
      <c r="K2346" s="42">
        <f>'Data Entry'!T2375</f>
        <v>0</v>
      </c>
      <c r="L2346" s="42">
        <f>'Data Entry'!U2375</f>
        <v>0</v>
      </c>
      <c r="M2346" s="291">
        <f t="shared" si="580"/>
        <v>0</v>
      </c>
      <c r="N2346" s="42">
        <f>'Data Entry'!V2375</f>
        <v>0</v>
      </c>
      <c r="O2346" s="42">
        <f>'Data Entry'!W2375</f>
        <v>0</v>
      </c>
      <c r="P2346" s="291">
        <f t="shared" si="581"/>
        <v>0</v>
      </c>
      <c r="Q2346" s="42">
        <f>'Data Entry'!X2375</f>
        <v>0</v>
      </c>
      <c r="R2346" s="42">
        <f>'Data Entry'!Y2375</f>
        <v>0</v>
      </c>
      <c r="S2346" s="42">
        <f>'Data Entry'!Z2375</f>
        <v>0</v>
      </c>
      <c r="T2346" s="291">
        <f t="shared" si="577"/>
        <v>0</v>
      </c>
      <c r="U2346" s="42">
        <f>'Data Entry'!AA2375</f>
        <v>0</v>
      </c>
      <c r="V2346" s="42">
        <f>'Data Entry'!AB2375</f>
        <v>0</v>
      </c>
      <c r="W2346" s="42">
        <f>'Data Entry'!AC2375</f>
        <v>0</v>
      </c>
      <c r="X2346" s="42">
        <f>'Data Entry'!AD2375</f>
        <v>0</v>
      </c>
      <c r="Y2346" s="291">
        <f t="shared" si="582"/>
        <v>0</v>
      </c>
      <c r="Z2346" s="42">
        <f>'Data Entry'!AE2375</f>
        <v>0</v>
      </c>
      <c r="AA2346" s="42">
        <f>'Data Entry'!AF2375</f>
        <v>0</v>
      </c>
      <c r="AB2346" s="291">
        <f t="shared" si="583"/>
        <v>0</v>
      </c>
      <c r="AC2346" s="42">
        <f>'Data Entry'!AH2375</f>
        <v>0</v>
      </c>
      <c r="AD2346" s="42">
        <f>'Data Entry'!AI2375</f>
        <v>0</v>
      </c>
      <c r="AE2346" s="42">
        <f>'Data Entry'!AJ2375</f>
        <v>0</v>
      </c>
      <c r="AF2346" s="42">
        <f>'Data Entry'!AK2375</f>
        <v>0</v>
      </c>
      <c r="AG2346" s="42">
        <f>'Data Entry'!AL2375</f>
        <v>0</v>
      </c>
      <c r="AH2346" s="42">
        <f>'Data Entry'!AM2375</f>
        <v>0</v>
      </c>
      <c r="AI2346" s="42">
        <f>'Data Entry'!AV2375</f>
        <v>0</v>
      </c>
      <c r="AJ2346" s="42">
        <f>'Data Entry'!AW2375</f>
        <v>0</v>
      </c>
      <c r="AK2346" s="42">
        <f>'Data Entry'!AX2375</f>
        <v>0</v>
      </c>
      <c r="AL2346" s="291">
        <f t="shared" si="578"/>
        <v>0</v>
      </c>
      <c r="AM2346" s="42">
        <f>'Data Entry'!AY2375</f>
        <v>0</v>
      </c>
      <c r="AN2346" s="42">
        <f>'Data Entry'!AZ2375</f>
        <v>0</v>
      </c>
      <c r="AO2346" s="42">
        <f>'Data Entry'!BA2375</f>
        <v>0</v>
      </c>
      <c r="AP2346" s="42">
        <f>'Data Entry'!BB2375</f>
        <v>0</v>
      </c>
      <c r="AQ2346" s="291">
        <f t="shared" si="584"/>
        <v>0</v>
      </c>
      <c r="AR2346" s="42">
        <f>'Data Entry'!BC2375</f>
        <v>0</v>
      </c>
      <c r="AS2346" s="42">
        <f>'Data Entry'!BD2375</f>
        <v>0</v>
      </c>
      <c r="AT2346" s="291">
        <f t="shared" si="585"/>
        <v>0</v>
      </c>
      <c r="AU2346" s="42">
        <f>'Data Entry'!BE2375</f>
        <v>0</v>
      </c>
      <c r="AV2346" s="42">
        <f>'Data Entry'!BF2375</f>
        <v>0</v>
      </c>
      <c r="AW2346" s="42">
        <f>'Data Entry'!BG2375</f>
        <v>0</v>
      </c>
      <c r="AX2346" s="291">
        <f t="shared" si="579"/>
        <v>0</v>
      </c>
      <c r="AY2346" s="42">
        <f>'Data Entry'!BH2375</f>
        <v>0</v>
      </c>
      <c r="AZ2346" s="42">
        <f>'Data Entry'!BI2375</f>
        <v>0</v>
      </c>
      <c r="BA2346" s="42">
        <f>'Data Entry'!BJ2375</f>
        <v>0</v>
      </c>
      <c r="BB2346" s="42">
        <f>'Data Entry'!BK2375</f>
        <v>0</v>
      </c>
      <c r="BC2346" s="291">
        <f t="shared" si="586"/>
        <v>0</v>
      </c>
      <c r="BD2346" s="42">
        <f>'Data Entry'!BL2375</f>
        <v>0</v>
      </c>
      <c r="BE2346" s="42">
        <f>'Data Entry'!BM2375</f>
        <v>0</v>
      </c>
      <c r="BF2346" s="291">
        <f t="shared" si="587"/>
        <v>0</v>
      </c>
      <c r="BG2346" s="305">
        <f t="shared" si="588"/>
        <v>0</v>
      </c>
      <c r="BH2346" s="288" t="str">
        <f>IFERROR((BG2346*'Data Entry'!$F$18)/'Data Entry'!$E$18,"")</f>
        <v/>
      </c>
      <c r="BI2346" s="305">
        <f t="shared" si="589"/>
        <v>0</v>
      </c>
      <c r="BJ2346" s="288" t="str">
        <f t="shared" si="590"/>
        <v/>
      </c>
      <c r="BK2346" s="307" t="str">
        <f t="shared" si="591"/>
        <v/>
      </c>
    </row>
    <row r="2347" spans="1:63" ht="27" x14ac:dyDescent="0.2">
      <c r="A2347" s="119" t="str">
        <f>'Data Entry'!D2376</f>
        <v>Respondent 2343</v>
      </c>
      <c r="B2347" s="52">
        <f>'Data Entry'!AN2376</f>
        <v>0</v>
      </c>
      <c r="C2347" s="52" t="str">
        <f>'Data Entry'!BX2376</f>
        <v/>
      </c>
      <c r="D2347" s="42" t="str">
        <f>'Data Entry'!BU2376</f>
        <v>No disability</v>
      </c>
      <c r="E2347" s="42">
        <f>'Data Entry'!O2376</f>
        <v>0</v>
      </c>
      <c r="F2347" s="42">
        <f>'Data Entry'!P2376</f>
        <v>0</v>
      </c>
      <c r="G2347" s="42">
        <f>'Data Entry'!Q2376</f>
        <v>0</v>
      </c>
      <c r="H2347" s="291">
        <f t="shared" si="576"/>
        <v>0</v>
      </c>
      <c r="I2347" s="42">
        <f>'Data Entry'!R2376</f>
        <v>0</v>
      </c>
      <c r="J2347" s="42">
        <f>'Data Entry'!S2376</f>
        <v>0</v>
      </c>
      <c r="K2347" s="42">
        <f>'Data Entry'!T2376</f>
        <v>0</v>
      </c>
      <c r="L2347" s="42">
        <f>'Data Entry'!U2376</f>
        <v>0</v>
      </c>
      <c r="M2347" s="291">
        <f t="shared" si="580"/>
        <v>0</v>
      </c>
      <c r="N2347" s="42">
        <f>'Data Entry'!V2376</f>
        <v>0</v>
      </c>
      <c r="O2347" s="42">
        <f>'Data Entry'!W2376</f>
        <v>0</v>
      </c>
      <c r="P2347" s="291">
        <f t="shared" si="581"/>
        <v>0</v>
      </c>
      <c r="Q2347" s="42">
        <f>'Data Entry'!X2376</f>
        <v>0</v>
      </c>
      <c r="R2347" s="42">
        <f>'Data Entry'!Y2376</f>
        <v>0</v>
      </c>
      <c r="S2347" s="42">
        <f>'Data Entry'!Z2376</f>
        <v>0</v>
      </c>
      <c r="T2347" s="291">
        <f t="shared" si="577"/>
        <v>0</v>
      </c>
      <c r="U2347" s="42">
        <f>'Data Entry'!AA2376</f>
        <v>0</v>
      </c>
      <c r="V2347" s="42">
        <f>'Data Entry'!AB2376</f>
        <v>0</v>
      </c>
      <c r="W2347" s="42">
        <f>'Data Entry'!AC2376</f>
        <v>0</v>
      </c>
      <c r="X2347" s="42">
        <f>'Data Entry'!AD2376</f>
        <v>0</v>
      </c>
      <c r="Y2347" s="291">
        <f t="shared" si="582"/>
        <v>0</v>
      </c>
      <c r="Z2347" s="42">
        <f>'Data Entry'!AE2376</f>
        <v>0</v>
      </c>
      <c r="AA2347" s="42">
        <f>'Data Entry'!AF2376</f>
        <v>0</v>
      </c>
      <c r="AB2347" s="291">
        <f t="shared" si="583"/>
        <v>0</v>
      </c>
      <c r="AC2347" s="42">
        <f>'Data Entry'!AH2376</f>
        <v>0</v>
      </c>
      <c r="AD2347" s="42">
        <f>'Data Entry'!AI2376</f>
        <v>0</v>
      </c>
      <c r="AE2347" s="42">
        <f>'Data Entry'!AJ2376</f>
        <v>0</v>
      </c>
      <c r="AF2347" s="42">
        <f>'Data Entry'!AK2376</f>
        <v>0</v>
      </c>
      <c r="AG2347" s="42">
        <f>'Data Entry'!AL2376</f>
        <v>0</v>
      </c>
      <c r="AH2347" s="42">
        <f>'Data Entry'!AM2376</f>
        <v>0</v>
      </c>
      <c r="AI2347" s="42">
        <f>'Data Entry'!AV2376</f>
        <v>0</v>
      </c>
      <c r="AJ2347" s="42">
        <f>'Data Entry'!AW2376</f>
        <v>0</v>
      </c>
      <c r="AK2347" s="42">
        <f>'Data Entry'!AX2376</f>
        <v>0</v>
      </c>
      <c r="AL2347" s="291">
        <f t="shared" si="578"/>
        <v>0</v>
      </c>
      <c r="AM2347" s="42">
        <f>'Data Entry'!AY2376</f>
        <v>0</v>
      </c>
      <c r="AN2347" s="42">
        <f>'Data Entry'!AZ2376</f>
        <v>0</v>
      </c>
      <c r="AO2347" s="42">
        <f>'Data Entry'!BA2376</f>
        <v>0</v>
      </c>
      <c r="AP2347" s="42">
        <f>'Data Entry'!BB2376</f>
        <v>0</v>
      </c>
      <c r="AQ2347" s="291">
        <f t="shared" si="584"/>
        <v>0</v>
      </c>
      <c r="AR2347" s="42">
        <f>'Data Entry'!BC2376</f>
        <v>0</v>
      </c>
      <c r="AS2347" s="42">
        <f>'Data Entry'!BD2376</f>
        <v>0</v>
      </c>
      <c r="AT2347" s="291">
        <f t="shared" si="585"/>
        <v>0</v>
      </c>
      <c r="AU2347" s="42">
        <f>'Data Entry'!BE2376</f>
        <v>0</v>
      </c>
      <c r="AV2347" s="42">
        <f>'Data Entry'!BF2376</f>
        <v>0</v>
      </c>
      <c r="AW2347" s="42">
        <f>'Data Entry'!BG2376</f>
        <v>0</v>
      </c>
      <c r="AX2347" s="291">
        <f t="shared" si="579"/>
        <v>0</v>
      </c>
      <c r="AY2347" s="42">
        <f>'Data Entry'!BH2376</f>
        <v>0</v>
      </c>
      <c r="AZ2347" s="42">
        <f>'Data Entry'!BI2376</f>
        <v>0</v>
      </c>
      <c r="BA2347" s="42">
        <f>'Data Entry'!BJ2376</f>
        <v>0</v>
      </c>
      <c r="BB2347" s="42">
        <f>'Data Entry'!BK2376</f>
        <v>0</v>
      </c>
      <c r="BC2347" s="291">
        <f t="shared" si="586"/>
        <v>0</v>
      </c>
      <c r="BD2347" s="42">
        <f>'Data Entry'!BL2376</f>
        <v>0</v>
      </c>
      <c r="BE2347" s="42">
        <f>'Data Entry'!BM2376</f>
        <v>0</v>
      </c>
      <c r="BF2347" s="291">
        <f t="shared" si="587"/>
        <v>0</v>
      </c>
      <c r="BG2347" s="305">
        <f t="shared" si="588"/>
        <v>0</v>
      </c>
      <c r="BH2347" s="288" t="str">
        <f>IFERROR((BG2347*'Data Entry'!$F$18)/'Data Entry'!$E$18,"")</f>
        <v/>
      </c>
      <c r="BI2347" s="305">
        <f t="shared" si="589"/>
        <v>0</v>
      </c>
      <c r="BJ2347" s="288" t="str">
        <f t="shared" si="590"/>
        <v/>
      </c>
      <c r="BK2347" s="307" t="str">
        <f t="shared" si="591"/>
        <v/>
      </c>
    </row>
    <row r="2348" spans="1:63" ht="27" x14ac:dyDescent="0.2">
      <c r="A2348" s="119" t="str">
        <f>'Data Entry'!D2377</f>
        <v>Respondent 2344</v>
      </c>
      <c r="B2348" s="52">
        <f>'Data Entry'!AN2377</f>
        <v>0</v>
      </c>
      <c r="C2348" s="52" t="str">
        <f>'Data Entry'!BX2377</f>
        <v/>
      </c>
      <c r="D2348" s="42" t="str">
        <f>'Data Entry'!BU2377</f>
        <v>No disability</v>
      </c>
      <c r="E2348" s="42">
        <f>'Data Entry'!O2377</f>
        <v>0</v>
      </c>
      <c r="F2348" s="42">
        <f>'Data Entry'!P2377</f>
        <v>0</v>
      </c>
      <c r="G2348" s="42">
        <f>'Data Entry'!Q2377</f>
        <v>0</v>
      </c>
      <c r="H2348" s="291">
        <f t="shared" si="576"/>
        <v>0</v>
      </c>
      <c r="I2348" s="42">
        <f>'Data Entry'!R2377</f>
        <v>0</v>
      </c>
      <c r="J2348" s="42">
        <f>'Data Entry'!S2377</f>
        <v>0</v>
      </c>
      <c r="K2348" s="42">
        <f>'Data Entry'!T2377</f>
        <v>0</v>
      </c>
      <c r="L2348" s="42">
        <f>'Data Entry'!U2377</f>
        <v>0</v>
      </c>
      <c r="M2348" s="291">
        <f t="shared" si="580"/>
        <v>0</v>
      </c>
      <c r="N2348" s="42">
        <f>'Data Entry'!V2377</f>
        <v>0</v>
      </c>
      <c r="O2348" s="42">
        <f>'Data Entry'!W2377</f>
        <v>0</v>
      </c>
      <c r="P2348" s="291">
        <f t="shared" si="581"/>
        <v>0</v>
      </c>
      <c r="Q2348" s="42">
        <f>'Data Entry'!X2377</f>
        <v>0</v>
      </c>
      <c r="R2348" s="42">
        <f>'Data Entry'!Y2377</f>
        <v>0</v>
      </c>
      <c r="S2348" s="42">
        <f>'Data Entry'!Z2377</f>
        <v>0</v>
      </c>
      <c r="T2348" s="291">
        <f t="shared" si="577"/>
        <v>0</v>
      </c>
      <c r="U2348" s="42">
        <f>'Data Entry'!AA2377</f>
        <v>0</v>
      </c>
      <c r="V2348" s="42">
        <f>'Data Entry'!AB2377</f>
        <v>0</v>
      </c>
      <c r="W2348" s="42">
        <f>'Data Entry'!AC2377</f>
        <v>0</v>
      </c>
      <c r="X2348" s="42">
        <f>'Data Entry'!AD2377</f>
        <v>0</v>
      </c>
      <c r="Y2348" s="291">
        <f t="shared" si="582"/>
        <v>0</v>
      </c>
      <c r="Z2348" s="42">
        <f>'Data Entry'!AE2377</f>
        <v>0</v>
      </c>
      <c r="AA2348" s="42">
        <f>'Data Entry'!AF2377</f>
        <v>0</v>
      </c>
      <c r="AB2348" s="291">
        <f t="shared" si="583"/>
        <v>0</v>
      </c>
      <c r="AC2348" s="42">
        <f>'Data Entry'!AH2377</f>
        <v>0</v>
      </c>
      <c r="AD2348" s="42">
        <f>'Data Entry'!AI2377</f>
        <v>0</v>
      </c>
      <c r="AE2348" s="42">
        <f>'Data Entry'!AJ2377</f>
        <v>0</v>
      </c>
      <c r="AF2348" s="42">
        <f>'Data Entry'!AK2377</f>
        <v>0</v>
      </c>
      <c r="AG2348" s="42">
        <f>'Data Entry'!AL2377</f>
        <v>0</v>
      </c>
      <c r="AH2348" s="42">
        <f>'Data Entry'!AM2377</f>
        <v>0</v>
      </c>
      <c r="AI2348" s="42">
        <f>'Data Entry'!AV2377</f>
        <v>0</v>
      </c>
      <c r="AJ2348" s="42">
        <f>'Data Entry'!AW2377</f>
        <v>0</v>
      </c>
      <c r="AK2348" s="42">
        <f>'Data Entry'!AX2377</f>
        <v>0</v>
      </c>
      <c r="AL2348" s="291">
        <f t="shared" si="578"/>
        <v>0</v>
      </c>
      <c r="AM2348" s="42">
        <f>'Data Entry'!AY2377</f>
        <v>0</v>
      </c>
      <c r="AN2348" s="42">
        <f>'Data Entry'!AZ2377</f>
        <v>0</v>
      </c>
      <c r="AO2348" s="42">
        <f>'Data Entry'!BA2377</f>
        <v>0</v>
      </c>
      <c r="AP2348" s="42">
        <f>'Data Entry'!BB2377</f>
        <v>0</v>
      </c>
      <c r="AQ2348" s="291">
        <f t="shared" si="584"/>
        <v>0</v>
      </c>
      <c r="AR2348" s="42">
        <f>'Data Entry'!BC2377</f>
        <v>0</v>
      </c>
      <c r="AS2348" s="42">
        <f>'Data Entry'!BD2377</f>
        <v>0</v>
      </c>
      <c r="AT2348" s="291">
        <f t="shared" si="585"/>
        <v>0</v>
      </c>
      <c r="AU2348" s="42">
        <f>'Data Entry'!BE2377</f>
        <v>0</v>
      </c>
      <c r="AV2348" s="42">
        <f>'Data Entry'!BF2377</f>
        <v>0</v>
      </c>
      <c r="AW2348" s="42">
        <f>'Data Entry'!BG2377</f>
        <v>0</v>
      </c>
      <c r="AX2348" s="291">
        <f t="shared" si="579"/>
        <v>0</v>
      </c>
      <c r="AY2348" s="42">
        <f>'Data Entry'!BH2377</f>
        <v>0</v>
      </c>
      <c r="AZ2348" s="42">
        <f>'Data Entry'!BI2377</f>
        <v>0</v>
      </c>
      <c r="BA2348" s="42">
        <f>'Data Entry'!BJ2377</f>
        <v>0</v>
      </c>
      <c r="BB2348" s="42">
        <f>'Data Entry'!BK2377</f>
        <v>0</v>
      </c>
      <c r="BC2348" s="291">
        <f t="shared" si="586"/>
        <v>0</v>
      </c>
      <c r="BD2348" s="42">
        <f>'Data Entry'!BL2377</f>
        <v>0</v>
      </c>
      <c r="BE2348" s="42">
        <f>'Data Entry'!BM2377</f>
        <v>0</v>
      </c>
      <c r="BF2348" s="291">
        <f t="shared" si="587"/>
        <v>0</v>
      </c>
      <c r="BG2348" s="305">
        <f t="shared" si="588"/>
        <v>0</v>
      </c>
      <c r="BH2348" s="288" t="str">
        <f>IFERROR((BG2348*'Data Entry'!$F$18)/'Data Entry'!$E$18,"")</f>
        <v/>
      </c>
      <c r="BI2348" s="305">
        <f t="shared" si="589"/>
        <v>0</v>
      </c>
      <c r="BJ2348" s="288" t="str">
        <f t="shared" si="590"/>
        <v/>
      </c>
      <c r="BK2348" s="307" t="str">
        <f t="shared" si="591"/>
        <v/>
      </c>
    </row>
    <row r="2349" spans="1:63" ht="27" x14ac:dyDescent="0.2">
      <c r="A2349" s="119" t="str">
        <f>'Data Entry'!D2378</f>
        <v>Respondent 2345</v>
      </c>
      <c r="B2349" s="52">
        <f>'Data Entry'!AN2378</f>
        <v>0</v>
      </c>
      <c r="C2349" s="52" t="str">
        <f>'Data Entry'!BX2378</f>
        <v/>
      </c>
      <c r="D2349" s="42" t="str">
        <f>'Data Entry'!BU2378</f>
        <v>No disability</v>
      </c>
      <c r="E2349" s="42">
        <f>'Data Entry'!O2378</f>
        <v>0</v>
      </c>
      <c r="F2349" s="42">
        <f>'Data Entry'!P2378</f>
        <v>0</v>
      </c>
      <c r="G2349" s="42">
        <f>'Data Entry'!Q2378</f>
        <v>0</v>
      </c>
      <c r="H2349" s="291">
        <f t="shared" si="576"/>
        <v>0</v>
      </c>
      <c r="I2349" s="42">
        <f>'Data Entry'!R2378</f>
        <v>0</v>
      </c>
      <c r="J2349" s="42">
        <f>'Data Entry'!S2378</f>
        <v>0</v>
      </c>
      <c r="K2349" s="42">
        <f>'Data Entry'!T2378</f>
        <v>0</v>
      </c>
      <c r="L2349" s="42">
        <f>'Data Entry'!U2378</f>
        <v>0</v>
      </c>
      <c r="M2349" s="291">
        <f t="shared" si="580"/>
        <v>0</v>
      </c>
      <c r="N2349" s="42">
        <f>'Data Entry'!V2378</f>
        <v>0</v>
      </c>
      <c r="O2349" s="42">
        <f>'Data Entry'!W2378</f>
        <v>0</v>
      </c>
      <c r="P2349" s="291">
        <f t="shared" si="581"/>
        <v>0</v>
      </c>
      <c r="Q2349" s="42">
        <f>'Data Entry'!X2378</f>
        <v>0</v>
      </c>
      <c r="R2349" s="42">
        <f>'Data Entry'!Y2378</f>
        <v>0</v>
      </c>
      <c r="S2349" s="42">
        <f>'Data Entry'!Z2378</f>
        <v>0</v>
      </c>
      <c r="T2349" s="291">
        <f t="shared" si="577"/>
        <v>0</v>
      </c>
      <c r="U2349" s="42">
        <f>'Data Entry'!AA2378</f>
        <v>0</v>
      </c>
      <c r="V2349" s="42">
        <f>'Data Entry'!AB2378</f>
        <v>0</v>
      </c>
      <c r="W2349" s="42">
        <f>'Data Entry'!AC2378</f>
        <v>0</v>
      </c>
      <c r="X2349" s="42">
        <f>'Data Entry'!AD2378</f>
        <v>0</v>
      </c>
      <c r="Y2349" s="291">
        <f t="shared" si="582"/>
        <v>0</v>
      </c>
      <c r="Z2349" s="42">
        <f>'Data Entry'!AE2378</f>
        <v>0</v>
      </c>
      <c r="AA2349" s="42">
        <f>'Data Entry'!AF2378</f>
        <v>0</v>
      </c>
      <c r="AB2349" s="291">
        <f t="shared" si="583"/>
        <v>0</v>
      </c>
      <c r="AC2349" s="42">
        <f>'Data Entry'!AH2378</f>
        <v>0</v>
      </c>
      <c r="AD2349" s="42">
        <f>'Data Entry'!AI2378</f>
        <v>0</v>
      </c>
      <c r="AE2349" s="42">
        <f>'Data Entry'!AJ2378</f>
        <v>0</v>
      </c>
      <c r="AF2349" s="42">
        <f>'Data Entry'!AK2378</f>
        <v>0</v>
      </c>
      <c r="AG2349" s="42">
        <f>'Data Entry'!AL2378</f>
        <v>0</v>
      </c>
      <c r="AH2349" s="42">
        <f>'Data Entry'!AM2378</f>
        <v>0</v>
      </c>
      <c r="AI2349" s="42">
        <f>'Data Entry'!AV2378</f>
        <v>0</v>
      </c>
      <c r="AJ2349" s="42">
        <f>'Data Entry'!AW2378</f>
        <v>0</v>
      </c>
      <c r="AK2349" s="42">
        <f>'Data Entry'!AX2378</f>
        <v>0</v>
      </c>
      <c r="AL2349" s="291">
        <f t="shared" si="578"/>
        <v>0</v>
      </c>
      <c r="AM2349" s="42">
        <f>'Data Entry'!AY2378</f>
        <v>0</v>
      </c>
      <c r="AN2349" s="42">
        <f>'Data Entry'!AZ2378</f>
        <v>0</v>
      </c>
      <c r="AO2349" s="42">
        <f>'Data Entry'!BA2378</f>
        <v>0</v>
      </c>
      <c r="AP2349" s="42">
        <f>'Data Entry'!BB2378</f>
        <v>0</v>
      </c>
      <c r="AQ2349" s="291">
        <f t="shared" si="584"/>
        <v>0</v>
      </c>
      <c r="AR2349" s="42">
        <f>'Data Entry'!BC2378</f>
        <v>0</v>
      </c>
      <c r="AS2349" s="42">
        <f>'Data Entry'!BD2378</f>
        <v>0</v>
      </c>
      <c r="AT2349" s="291">
        <f t="shared" si="585"/>
        <v>0</v>
      </c>
      <c r="AU2349" s="42">
        <f>'Data Entry'!BE2378</f>
        <v>0</v>
      </c>
      <c r="AV2349" s="42">
        <f>'Data Entry'!BF2378</f>
        <v>0</v>
      </c>
      <c r="AW2349" s="42">
        <f>'Data Entry'!BG2378</f>
        <v>0</v>
      </c>
      <c r="AX2349" s="291">
        <f t="shared" si="579"/>
        <v>0</v>
      </c>
      <c r="AY2349" s="42">
        <f>'Data Entry'!BH2378</f>
        <v>0</v>
      </c>
      <c r="AZ2349" s="42">
        <f>'Data Entry'!BI2378</f>
        <v>0</v>
      </c>
      <c r="BA2349" s="42">
        <f>'Data Entry'!BJ2378</f>
        <v>0</v>
      </c>
      <c r="BB2349" s="42">
        <f>'Data Entry'!BK2378</f>
        <v>0</v>
      </c>
      <c r="BC2349" s="291">
        <f t="shared" si="586"/>
        <v>0</v>
      </c>
      <c r="BD2349" s="42">
        <f>'Data Entry'!BL2378</f>
        <v>0</v>
      </c>
      <c r="BE2349" s="42">
        <f>'Data Entry'!BM2378</f>
        <v>0</v>
      </c>
      <c r="BF2349" s="291">
        <f t="shared" si="587"/>
        <v>0</v>
      </c>
      <c r="BG2349" s="305">
        <f t="shared" si="588"/>
        <v>0</v>
      </c>
      <c r="BH2349" s="288" t="str">
        <f>IFERROR((BG2349*'Data Entry'!$F$18)/'Data Entry'!$E$18,"")</f>
        <v/>
      </c>
      <c r="BI2349" s="305">
        <f t="shared" si="589"/>
        <v>0</v>
      </c>
      <c r="BJ2349" s="288" t="str">
        <f t="shared" si="590"/>
        <v/>
      </c>
      <c r="BK2349" s="307" t="str">
        <f t="shared" si="591"/>
        <v/>
      </c>
    </row>
    <row r="2350" spans="1:63" ht="27" x14ac:dyDescent="0.2">
      <c r="A2350" s="119" t="str">
        <f>'Data Entry'!D2379</f>
        <v>Respondent 2346</v>
      </c>
      <c r="B2350" s="52">
        <f>'Data Entry'!AN2379</f>
        <v>0</v>
      </c>
      <c r="C2350" s="52" t="str">
        <f>'Data Entry'!BX2379</f>
        <v/>
      </c>
      <c r="D2350" s="42" t="str">
        <f>'Data Entry'!BU2379</f>
        <v>No disability</v>
      </c>
      <c r="E2350" s="42">
        <f>'Data Entry'!O2379</f>
        <v>0</v>
      </c>
      <c r="F2350" s="42">
        <f>'Data Entry'!P2379</f>
        <v>0</v>
      </c>
      <c r="G2350" s="42">
        <f>'Data Entry'!Q2379</f>
        <v>0</v>
      </c>
      <c r="H2350" s="291">
        <f t="shared" si="576"/>
        <v>0</v>
      </c>
      <c r="I2350" s="42">
        <f>'Data Entry'!R2379</f>
        <v>0</v>
      </c>
      <c r="J2350" s="42">
        <f>'Data Entry'!S2379</f>
        <v>0</v>
      </c>
      <c r="K2350" s="42">
        <f>'Data Entry'!T2379</f>
        <v>0</v>
      </c>
      <c r="L2350" s="42">
        <f>'Data Entry'!U2379</f>
        <v>0</v>
      </c>
      <c r="M2350" s="291">
        <f t="shared" si="580"/>
        <v>0</v>
      </c>
      <c r="N2350" s="42">
        <f>'Data Entry'!V2379</f>
        <v>0</v>
      </c>
      <c r="O2350" s="42">
        <f>'Data Entry'!W2379</f>
        <v>0</v>
      </c>
      <c r="P2350" s="291">
        <f t="shared" si="581"/>
        <v>0</v>
      </c>
      <c r="Q2350" s="42">
        <f>'Data Entry'!X2379</f>
        <v>0</v>
      </c>
      <c r="R2350" s="42">
        <f>'Data Entry'!Y2379</f>
        <v>0</v>
      </c>
      <c r="S2350" s="42">
        <f>'Data Entry'!Z2379</f>
        <v>0</v>
      </c>
      <c r="T2350" s="291">
        <f t="shared" si="577"/>
        <v>0</v>
      </c>
      <c r="U2350" s="42">
        <f>'Data Entry'!AA2379</f>
        <v>0</v>
      </c>
      <c r="V2350" s="42">
        <f>'Data Entry'!AB2379</f>
        <v>0</v>
      </c>
      <c r="W2350" s="42">
        <f>'Data Entry'!AC2379</f>
        <v>0</v>
      </c>
      <c r="X2350" s="42">
        <f>'Data Entry'!AD2379</f>
        <v>0</v>
      </c>
      <c r="Y2350" s="291">
        <f t="shared" si="582"/>
        <v>0</v>
      </c>
      <c r="Z2350" s="42">
        <f>'Data Entry'!AE2379</f>
        <v>0</v>
      </c>
      <c r="AA2350" s="42">
        <f>'Data Entry'!AF2379</f>
        <v>0</v>
      </c>
      <c r="AB2350" s="291">
        <f t="shared" si="583"/>
        <v>0</v>
      </c>
      <c r="AC2350" s="42">
        <f>'Data Entry'!AH2379</f>
        <v>0</v>
      </c>
      <c r="AD2350" s="42">
        <f>'Data Entry'!AI2379</f>
        <v>0</v>
      </c>
      <c r="AE2350" s="42">
        <f>'Data Entry'!AJ2379</f>
        <v>0</v>
      </c>
      <c r="AF2350" s="42">
        <f>'Data Entry'!AK2379</f>
        <v>0</v>
      </c>
      <c r="AG2350" s="42">
        <f>'Data Entry'!AL2379</f>
        <v>0</v>
      </c>
      <c r="AH2350" s="42">
        <f>'Data Entry'!AM2379</f>
        <v>0</v>
      </c>
      <c r="AI2350" s="42">
        <f>'Data Entry'!AV2379</f>
        <v>0</v>
      </c>
      <c r="AJ2350" s="42">
        <f>'Data Entry'!AW2379</f>
        <v>0</v>
      </c>
      <c r="AK2350" s="42">
        <f>'Data Entry'!AX2379</f>
        <v>0</v>
      </c>
      <c r="AL2350" s="291">
        <f t="shared" si="578"/>
        <v>0</v>
      </c>
      <c r="AM2350" s="42">
        <f>'Data Entry'!AY2379</f>
        <v>0</v>
      </c>
      <c r="AN2350" s="42">
        <f>'Data Entry'!AZ2379</f>
        <v>0</v>
      </c>
      <c r="AO2350" s="42">
        <f>'Data Entry'!BA2379</f>
        <v>0</v>
      </c>
      <c r="AP2350" s="42">
        <f>'Data Entry'!BB2379</f>
        <v>0</v>
      </c>
      <c r="AQ2350" s="291">
        <f t="shared" si="584"/>
        <v>0</v>
      </c>
      <c r="AR2350" s="42">
        <f>'Data Entry'!BC2379</f>
        <v>0</v>
      </c>
      <c r="AS2350" s="42">
        <f>'Data Entry'!BD2379</f>
        <v>0</v>
      </c>
      <c r="AT2350" s="291">
        <f t="shared" si="585"/>
        <v>0</v>
      </c>
      <c r="AU2350" s="42">
        <f>'Data Entry'!BE2379</f>
        <v>0</v>
      </c>
      <c r="AV2350" s="42">
        <f>'Data Entry'!BF2379</f>
        <v>0</v>
      </c>
      <c r="AW2350" s="42">
        <f>'Data Entry'!BG2379</f>
        <v>0</v>
      </c>
      <c r="AX2350" s="291">
        <f t="shared" si="579"/>
        <v>0</v>
      </c>
      <c r="AY2350" s="42">
        <f>'Data Entry'!BH2379</f>
        <v>0</v>
      </c>
      <c r="AZ2350" s="42">
        <f>'Data Entry'!BI2379</f>
        <v>0</v>
      </c>
      <c r="BA2350" s="42">
        <f>'Data Entry'!BJ2379</f>
        <v>0</v>
      </c>
      <c r="BB2350" s="42">
        <f>'Data Entry'!BK2379</f>
        <v>0</v>
      </c>
      <c r="BC2350" s="291">
        <f t="shared" si="586"/>
        <v>0</v>
      </c>
      <c r="BD2350" s="42">
        <f>'Data Entry'!BL2379</f>
        <v>0</v>
      </c>
      <c r="BE2350" s="42">
        <f>'Data Entry'!BM2379</f>
        <v>0</v>
      </c>
      <c r="BF2350" s="291">
        <f t="shared" si="587"/>
        <v>0</v>
      </c>
      <c r="BG2350" s="305">
        <f t="shared" si="588"/>
        <v>0</v>
      </c>
      <c r="BH2350" s="288" t="str">
        <f>IFERROR((BG2350*'Data Entry'!$F$18)/'Data Entry'!$E$18,"")</f>
        <v/>
      </c>
      <c r="BI2350" s="305">
        <f t="shared" si="589"/>
        <v>0</v>
      </c>
      <c r="BJ2350" s="288" t="str">
        <f t="shared" si="590"/>
        <v/>
      </c>
      <c r="BK2350" s="307" t="str">
        <f t="shared" si="591"/>
        <v/>
      </c>
    </row>
    <row r="2351" spans="1:63" ht="27" x14ac:dyDescent="0.2">
      <c r="A2351" s="119" t="str">
        <f>'Data Entry'!D2380</f>
        <v>Respondent 2347</v>
      </c>
      <c r="B2351" s="52">
        <f>'Data Entry'!AN2380</f>
        <v>0</v>
      </c>
      <c r="C2351" s="52" t="str">
        <f>'Data Entry'!BX2380</f>
        <v/>
      </c>
      <c r="D2351" s="42" t="str">
        <f>'Data Entry'!BU2380</f>
        <v>No disability</v>
      </c>
      <c r="E2351" s="42">
        <f>'Data Entry'!O2380</f>
        <v>0</v>
      </c>
      <c r="F2351" s="42">
        <f>'Data Entry'!P2380</f>
        <v>0</v>
      </c>
      <c r="G2351" s="42">
        <f>'Data Entry'!Q2380</f>
        <v>0</v>
      </c>
      <c r="H2351" s="291">
        <f t="shared" si="576"/>
        <v>0</v>
      </c>
      <c r="I2351" s="42">
        <f>'Data Entry'!R2380</f>
        <v>0</v>
      </c>
      <c r="J2351" s="42">
        <f>'Data Entry'!S2380</f>
        <v>0</v>
      </c>
      <c r="K2351" s="42">
        <f>'Data Entry'!T2380</f>
        <v>0</v>
      </c>
      <c r="L2351" s="42">
        <f>'Data Entry'!U2380</f>
        <v>0</v>
      </c>
      <c r="M2351" s="291">
        <f t="shared" si="580"/>
        <v>0</v>
      </c>
      <c r="N2351" s="42">
        <f>'Data Entry'!V2380</f>
        <v>0</v>
      </c>
      <c r="O2351" s="42">
        <f>'Data Entry'!W2380</f>
        <v>0</v>
      </c>
      <c r="P2351" s="291">
        <f t="shared" si="581"/>
        <v>0</v>
      </c>
      <c r="Q2351" s="42">
        <f>'Data Entry'!X2380</f>
        <v>0</v>
      </c>
      <c r="R2351" s="42">
        <f>'Data Entry'!Y2380</f>
        <v>0</v>
      </c>
      <c r="S2351" s="42">
        <f>'Data Entry'!Z2380</f>
        <v>0</v>
      </c>
      <c r="T2351" s="291">
        <f t="shared" si="577"/>
        <v>0</v>
      </c>
      <c r="U2351" s="42">
        <f>'Data Entry'!AA2380</f>
        <v>0</v>
      </c>
      <c r="V2351" s="42">
        <f>'Data Entry'!AB2380</f>
        <v>0</v>
      </c>
      <c r="W2351" s="42">
        <f>'Data Entry'!AC2380</f>
        <v>0</v>
      </c>
      <c r="X2351" s="42">
        <f>'Data Entry'!AD2380</f>
        <v>0</v>
      </c>
      <c r="Y2351" s="291">
        <f t="shared" si="582"/>
        <v>0</v>
      </c>
      <c r="Z2351" s="42">
        <f>'Data Entry'!AE2380</f>
        <v>0</v>
      </c>
      <c r="AA2351" s="42">
        <f>'Data Entry'!AF2380</f>
        <v>0</v>
      </c>
      <c r="AB2351" s="291">
        <f t="shared" si="583"/>
        <v>0</v>
      </c>
      <c r="AC2351" s="42">
        <f>'Data Entry'!AH2380</f>
        <v>0</v>
      </c>
      <c r="AD2351" s="42">
        <f>'Data Entry'!AI2380</f>
        <v>0</v>
      </c>
      <c r="AE2351" s="42">
        <f>'Data Entry'!AJ2380</f>
        <v>0</v>
      </c>
      <c r="AF2351" s="42">
        <f>'Data Entry'!AK2380</f>
        <v>0</v>
      </c>
      <c r="AG2351" s="42">
        <f>'Data Entry'!AL2380</f>
        <v>0</v>
      </c>
      <c r="AH2351" s="42">
        <f>'Data Entry'!AM2380</f>
        <v>0</v>
      </c>
      <c r="AI2351" s="42">
        <f>'Data Entry'!AV2380</f>
        <v>0</v>
      </c>
      <c r="AJ2351" s="42">
        <f>'Data Entry'!AW2380</f>
        <v>0</v>
      </c>
      <c r="AK2351" s="42">
        <f>'Data Entry'!AX2380</f>
        <v>0</v>
      </c>
      <c r="AL2351" s="291">
        <f t="shared" si="578"/>
        <v>0</v>
      </c>
      <c r="AM2351" s="42">
        <f>'Data Entry'!AY2380</f>
        <v>0</v>
      </c>
      <c r="AN2351" s="42">
        <f>'Data Entry'!AZ2380</f>
        <v>0</v>
      </c>
      <c r="AO2351" s="42">
        <f>'Data Entry'!BA2380</f>
        <v>0</v>
      </c>
      <c r="AP2351" s="42">
        <f>'Data Entry'!BB2380</f>
        <v>0</v>
      </c>
      <c r="AQ2351" s="291">
        <f t="shared" si="584"/>
        <v>0</v>
      </c>
      <c r="AR2351" s="42">
        <f>'Data Entry'!BC2380</f>
        <v>0</v>
      </c>
      <c r="AS2351" s="42">
        <f>'Data Entry'!BD2380</f>
        <v>0</v>
      </c>
      <c r="AT2351" s="291">
        <f t="shared" si="585"/>
        <v>0</v>
      </c>
      <c r="AU2351" s="42">
        <f>'Data Entry'!BE2380</f>
        <v>0</v>
      </c>
      <c r="AV2351" s="42">
        <f>'Data Entry'!BF2380</f>
        <v>0</v>
      </c>
      <c r="AW2351" s="42">
        <f>'Data Entry'!BG2380</f>
        <v>0</v>
      </c>
      <c r="AX2351" s="291">
        <f t="shared" si="579"/>
        <v>0</v>
      </c>
      <c r="AY2351" s="42">
        <f>'Data Entry'!BH2380</f>
        <v>0</v>
      </c>
      <c r="AZ2351" s="42">
        <f>'Data Entry'!BI2380</f>
        <v>0</v>
      </c>
      <c r="BA2351" s="42">
        <f>'Data Entry'!BJ2380</f>
        <v>0</v>
      </c>
      <c r="BB2351" s="42">
        <f>'Data Entry'!BK2380</f>
        <v>0</v>
      </c>
      <c r="BC2351" s="291">
        <f t="shared" si="586"/>
        <v>0</v>
      </c>
      <c r="BD2351" s="42">
        <f>'Data Entry'!BL2380</f>
        <v>0</v>
      </c>
      <c r="BE2351" s="42">
        <f>'Data Entry'!BM2380</f>
        <v>0</v>
      </c>
      <c r="BF2351" s="291">
        <f t="shared" si="587"/>
        <v>0</v>
      </c>
      <c r="BG2351" s="305">
        <f t="shared" si="588"/>
        <v>0</v>
      </c>
      <c r="BH2351" s="288" t="str">
        <f>IFERROR((BG2351*'Data Entry'!$F$18)/'Data Entry'!$E$18,"")</f>
        <v/>
      </c>
      <c r="BI2351" s="305">
        <f t="shared" si="589"/>
        <v>0</v>
      </c>
      <c r="BJ2351" s="288" t="str">
        <f t="shared" si="590"/>
        <v/>
      </c>
      <c r="BK2351" s="307" t="str">
        <f t="shared" si="591"/>
        <v/>
      </c>
    </row>
    <row r="2352" spans="1:63" ht="27" x14ac:dyDescent="0.2">
      <c r="A2352" s="119" t="str">
        <f>'Data Entry'!D2381</f>
        <v>Respondent 2348</v>
      </c>
      <c r="B2352" s="52">
        <f>'Data Entry'!AN2381</f>
        <v>0</v>
      </c>
      <c r="C2352" s="52" t="str">
        <f>'Data Entry'!BX2381</f>
        <v/>
      </c>
      <c r="D2352" s="42" t="str">
        <f>'Data Entry'!BU2381</f>
        <v>No disability</v>
      </c>
      <c r="E2352" s="42">
        <f>'Data Entry'!O2381</f>
        <v>0</v>
      </c>
      <c r="F2352" s="42">
        <f>'Data Entry'!P2381</f>
        <v>0</v>
      </c>
      <c r="G2352" s="42">
        <f>'Data Entry'!Q2381</f>
        <v>0</v>
      </c>
      <c r="H2352" s="291">
        <f t="shared" si="576"/>
        <v>0</v>
      </c>
      <c r="I2352" s="42">
        <f>'Data Entry'!R2381</f>
        <v>0</v>
      </c>
      <c r="J2352" s="42">
        <f>'Data Entry'!S2381</f>
        <v>0</v>
      </c>
      <c r="K2352" s="42">
        <f>'Data Entry'!T2381</f>
        <v>0</v>
      </c>
      <c r="L2352" s="42">
        <f>'Data Entry'!U2381</f>
        <v>0</v>
      </c>
      <c r="M2352" s="291">
        <f t="shared" si="580"/>
        <v>0</v>
      </c>
      <c r="N2352" s="42">
        <f>'Data Entry'!V2381</f>
        <v>0</v>
      </c>
      <c r="O2352" s="42">
        <f>'Data Entry'!W2381</f>
        <v>0</v>
      </c>
      <c r="P2352" s="291">
        <f t="shared" si="581"/>
        <v>0</v>
      </c>
      <c r="Q2352" s="42">
        <f>'Data Entry'!X2381</f>
        <v>0</v>
      </c>
      <c r="R2352" s="42">
        <f>'Data Entry'!Y2381</f>
        <v>0</v>
      </c>
      <c r="S2352" s="42">
        <f>'Data Entry'!Z2381</f>
        <v>0</v>
      </c>
      <c r="T2352" s="291">
        <f t="shared" si="577"/>
        <v>0</v>
      </c>
      <c r="U2352" s="42">
        <f>'Data Entry'!AA2381</f>
        <v>0</v>
      </c>
      <c r="V2352" s="42">
        <f>'Data Entry'!AB2381</f>
        <v>0</v>
      </c>
      <c r="W2352" s="42">
        <f>'Data Entry'!AC2381</f>
        <v>0</v>
      </c>
      <c r="X2352" s="42">
        <f>'Data Entry'!AD2381</f>
        <v>0</v>
      </c>
      <c r="Y2352" s="291">
        <f t="shared" si="582"/>
        <v>0</v>
      </c>
      <c r="Z2352" s="42">
        <f>'Data Entry'!AE2381</f>
        <v>0</v>
      </c>
      <c r="AA2352" s="42">
        <f>'Data Entry'!AF2381</f>
        <v>0</v>
      </c>
      <c r="AB2352" s="291">
        <f t="shared" si="583"/>
        <v>0</v>
      </c>
      <c r="AC2352" s="42">
        <f>'Data Entry'!AH2381</f>
        <v>0</v>
      </c>
      <c r="AD2352" s="42">
        <f>'Data Entry'!AI2381</f>
        <v>0</v>
      </c>
      <c r="AE2352" s="42">
        <f>'Data Entry'!AJ2381</f>
        <v>0</v>
      </c>
      <c r="AF2352" s="42">
        <f>'Data Entry'!AK2381</f>
        <v>0</v>
      </c>
      <c r="AG2352" s="42">
        <f>'Data Entry'!AL2381</f>
        <v>0</v>
      </c>
      <c r="AH2352" s="42">
        <f>'Data Entry'!AM2381</f>
        <v>0</v>
      </c>
      <c r="AI2352" s="42">
        <f>'Data Entry'!AV2381</f>
        <v>0</v>
      </c>
      <c r="AJ2352" s="42">
        <f>'Data Entry'!AW2381</f>
        <v>0</v>
      </c>
      <c r="AK2352" s="42">
        <f>'Data Entry'!AX2381</f>
        <v>0</v>
      </c>
      <c r="AL2352" s="291">
        <f t="shared" si="578"/>
        <v>0</v>
      </c>
      <c r="AM2352" s="42">
        <f>'Data Entry'!AY2381</f>
        <v>0</v>
      </c>
      <c r="AN2352" s="42">
        <f>'Data Entry'!AZ2381</f>
        <v>0</v>
      </c>
      <c r="AO2352" s="42">
        <f>'Data Entry'!BA2381</f>
        <v>0</v>
      </c>
      <c r="AP2352" s="42">
        <f>'Data Entry'!BB2381</f>
        <v>0</v>
      </c>
      <c r="AQ2352" s="291">
        <f t="shared" si="584"/>
        <v>0</v>
      </c>
      <c r="AR2352" s="42">
        <f>'Data Entry'!BC2381</f>
        <v>0</v>
      </c>
      <c r="AS2352" s="42">
        <f>'Data Entry'!BD2381</f>
        <v>0</v>
      </c>
      <c r="AT2352" s="291">
        <f t="shared" si="585"/>
        <v>0</v>
      </c>
      <c r="AU2352" s="42">
        <f>'Data Entry'!BE2381</f>
        <v>0</v>
      </c>
      <c r="AV2352" s="42">
        <f>'Data Entry'!BF2381</f>
        <v>0</v>
      </c>
      <c r="AW2352" s="42">
        <f>'Data Entry'!BG2381</f>
        <v>0</v>
      </c>
      <c r="AX2352" s="291">
        <f t="shared" si="579"/>
        <v>0</v>
      </c>
      <c r="AY2352" s="42">
        <f>'Data Entry'!BH2381</f>
        <v>0</v>
      </c>
      <c r="AZ2352" s="42">
        <f>'Data Entry'!BI2381</f>
        <v>0</v>
      </c>
      <c r="BA2352" s="42">
        <f>'Data Entry'!BJ2381</f>
        <v>0</v>
      </c>
      <c r="BB2352" s="42">
        <f>'Data Entry'!BK2381</f>
        <v>0</v>
      </c>
      <c r="BC2352" s="291">
        <f t="shared" si="586"/>
        <v>0</v>
      </c>
      <c r="BD2352" s="42">
        <f>'Data Entry'!BL2381</f>
        <v>0</v>
      </c>
      <c r="BE2352" s="42">
        <f>'Data Entry'!BM2381</f>
        <v>0</v>
      </c>
      <c r="BF2352" s="291">
        <f t="shared" si="587"/>
        <v>0</v>
      </c>
      <c r="BG2352" s="305">
        <f t="shared" si="588"/>
        <v>0</v>
      </c>
      <c r="BH2352" s="288" t="str">
        <f>IFERROR((BG2352*'Data Entry'!$F$18)/'Data Entry'!$E$18,"")</f>
        <v/>
      </c>
      <c r="BI2352" s="305">
        <f t="shared" si="589"/>
        <v>0</v>
      </c>
      <c r="BJ2352" s="288" t="str">
        <f t="shared" si="590"/>
        <v/>
      </c>
      <c r="BK2352" s="307" t="str">
        <f t="shared" si="591"/>
        <v/>
      </c>
    </row>
    <row r="2353" spans="1:63" ht="27" x14ac:dyDescent="0.2">
      <c r="A2353" s="119" t="str">
        <f>'Data Entry'!D2382</f>
        <v>Respondent 2349</v>
      </c>
      <c r="B2353" s="52">
        <f>'Data Entry'!AN2382</f>
        <v>0</v>
      </c>
      <c r="C2353" s="52" t="str">
        <f>'Data Entry'!BX2382</f>
        <v/>
      </c>
      <c r="D2353" s="42" t="str">
        <f>'Data Entry'!BU2382</f>
        <v>No disability</v>
      </c>
      <c r="E2353" s="42">
        <f>'Data Entry'!O2382</f>
        <v>0</v>
      </c>
      <c r="F2353" s="42">
        <f>'Data Entry'!P2382</f>
        <v>0</v>
      </c>
      <c r="G2353" s="42">
        <f>'Data Entry'!Q2382</f>
        <v>0</v>
      </c>
      <c r="H2353" s="291">
        <f t="shared" si="576"/>
        <v>0</v>
      </c>
      <c r="I2353" s="42">
        <f>'Data Entry'!R2382</f>
        <v>0</v>
      </c>
      <c r="J2353" s="42">
        <f>'Data Entry'!S2382</f>
        <v>0</v>
      </c>
      <c r="K2353" s="42">
        <f>'Data Entry'!T2382</f>
        <v>0</v>
      </c>
      <c r="L2353" s="42">
        <f>'Data Entry'!U2382</f>
        <v>0</v>
      </c>
      <c r="M2353" s="291">
        <f t="shared" si="580"/>
        <v>0</v>
      </c>
      <c r="N2353" s="42">
        <f>'Data Entry'!V2382</f>
        <v>0</v>
      </c>
      <c r="O2353" s="42">
        <f>'Data Entry'!W2382</f>
        <v>0</v>
      </c>
      <c r="P2353" s="291">
        <f t="shared" si="581"/>
        <v>0</v>
      </c>
      <c r="Q2353" s="42">
        <f>'Data Entry'!X2382</f>
        <v>0</v>
      </c>
      <c r="R2353" s="42">
        <f>'Data Entry'!Y2382</f>
        <v>0</v>
      </c>
      <c r="S2353" s="42">
        <f>'Data Entry'!Z2382</f>
        <v>0</v>
      </c>
      <c r="T2353" s="291">
        <f t="shared" si="577"/>
        <v>0</v>
      </c>
      <c r="U2353" s="42">
        <f>'Data Entry'!AA2382</f>
        <v>0</v>
      </c>
      <c r="V2353" s="42">
        <f>'Data Entry'!AB2382</f>
        <v>0</v>
      </c>
      <c r="W2353" s="42">
        <f>'Data Entry'!AC2382</f>
        <v>0</v>
      </c>
      <c r="X2353" s="42">
        <f>'Data Entry'!AD2382</f>
        <v>0</v>
      </c>
      <c r="Y2353" s="291">
        <f t="shared" si="582"/>
        <v>0</v>
      </c>
      <c r="Z2353" s="42">
        <f>'Data Entry'!AE2382</f>
        <v>0</v>
      </c>
      <c r="AA2353" s="42">
        <f>'Data Entry'!AF2382</f>
        <v>0</v>
      </c>
      <c r="AB2353" s="291">
        <f t="shared" si="583"/>
        <v>0</v>
      </c>
      <c r="AC2353" s="42">
        <f>'Data Entry'!AH2382</f>
        <v>0</v>
      </c>
      <c r="AD2353" s="42">
        <f>'Data Entry'!AI2382</f>
        <v>0</v>
      </c>
      <c r="AE2353" s="42">
        <f>'Data Entry'!AJ2382</f>
        <v>0</v>
      </c>
      <c r="AF2353" s="42">
        <f>'Data Entry'!AK2382</f>
        <v>0</v>
      </c>
      <c r="AG2353" s="42">
        <f>'Data Entry'!AL2382</f>
        <v>0</v>
      </c>
      <c r="AH2353" s="42">
        <f>'Data Entry'!AM2382</f>
        <v>0</v>
      </c>
      <c r="AI2353" s="42">
        <f>'Data Entry'!AV2382</f>
        <v>0</v>
      </c>
      <c r="AJ2353" s="42">
        <f>'Data Entry'!AW2382</f>
        <v>0</v>
      </c>
      <c r="AK2353" s="42">
        <f>'Data Entry'!AX2382</f>
        <v>0</v>
      </c>
      <c r="AL2353" s="291">
        <f t="shared" si="578"/>
        <v>0</v>
      </c>
      <c r="AM2353" s="42">
        <f>'Data Entry'!AY2382</f>
        <v>0</v>
      </c>
      <c r="AN2353" s="42">
        <f>'Data Entry'!AZ2382</f>
        <v>0</v>
      </c>
      <c r="AO2353" s="42">
        <f>'Data Entry'!BA2382</f>
        <v>0</v>
      </c>
      <c r="AP2353" s="42">
        <f>'Data Entry'!BB2382</f>
        <v>0</v>
      </c>
      <c r="AQ2353" s="291">
        <f t="shared" si="584"/>
        <v>0</v>
      </c>
      <c r="AR2353" s="42">
        <f>'Data Entry'!BC2382</f>
        <v>0</v>
      </c>
      <c r="AS2353" s="42">
        <f>'Data Entry'!BD2382</f>
        <v>0</v>
      </c>
      <c r="AT2353" s="291">
        <f t="shared" si="585"/>
        <v>0</v>
      </c>
      <c r="AU2353" s="42">
        <f>'Data Entry'!BE2382</f>
        <v>0</v>
      </c>
      <c r="AV2353" s="42">
        <f>'Data Entry'!BF2382</f>
        <v>0</v>
      </c>
      <c r="AW2353" s="42">
        <f>'Data Entry'!BG2382</f>
        <v>0</v>
      </c>
      <c r="AX2353" s="291">
        <f t="shared" si="579"/>
        <v>0</v>
      </c>
      <c r="AY2353" s="42">
        <f>'Data Entry'!BH2382</f>
        <v>0</v>
      </c>
      <c r="AZ2353" s="42">
        <f>'Data Entry'!BI2382</f>
        <v>0</v>
      </c>
      <c r="BA2353" s="42">
        <f>'Data Entry'!BJ2382</f>
        <v>0</v>
      </c>
      <c r="BB2353" s="42">
        <f>'Data Entry'!BK2382</f>
        <v>0</v>
      </c>
      <c r="BC2353" s="291">
        <f t="shared" si="586"/>
        <v>0</v>
      </c>
      <c r="BD2353" s="42">
        <f>'Data Entry'!BL2382</f>
        <v>0</v>
      </c>
      <c r="BE2353" s="42">
        <f>'Data Entry'!BM2382</f>
        <v>0</v>
      </c>
      <c r="BF2353" s="291">
        <f t="shared" si="587"/>
        <v>0</v>
      </c>
      <c r="BG2353" s="305">
        <f t="shared" si="588"/>
        <v>0</v>
      </c>
      <c r="BH2353" s="288" t="str">
        <f>IFERROR((BG2353*'Data Entry'!$F$18)/'Data Entry'!$E$18,"")</f>
        <v/>
      </c>
      <c r="BI2353" s="305">
        <f t="shared" si="589"/>
        <v>0</v>
      </c>
      <c r="BJ2353" s="288" t="str">
        <f t="shared" si="590"/>
        <v/>
      </c>
      <c r="BK2353" s="307" t="str">
        <f t="shared" si="591"/>
        <v/>
      </c>
    </row>
    <row r="2354" spans="1:63" ht="27" x14ac:dyDescent="0.2">
      <c r="A2354" s="119" t="str">
        <f>'Data Entry'!D2383</f>
        <v>Respondent 2350</v>
      </c>
      <c r="B2354" s="52">
        <f>'Data Entry'!AN2383</f>
        <v>0</v>
      </c>
      <c r="C2354" s="52" t="str">
        <f>'Data Entry'!BX2383</f>
        <v/>
      </c>
      <c r="D2354" s="42" t="str">
        <f>'Data Entry'!BU2383</f>
        <v>No disability</v>
      </c>
      <c r="E2354" s="42">
        <f>'Data Entry'!O2383</f>
        <v>0</v>
      </c>
      <c r="F2354" s="42">
        <f>'Data Entry'!P2383</f>
        <v>0</v>
      </c>
      <c r="G2354" s="42">
        <f>'Data Entry'!Q2383</f>
        <v>0</v>
      </c>
      <c r="H2354" s="291">
        <f t="shared" si="576"/>
        <v>0</v>
      </c>
      <c r="I2354" s="42">
        <f>'Data Entry'!R2383</f>
        <v>0</v>
      </c>
      <c r="J2354" s="42">
        <f>'Data Entry'!S2383</f>
        <v>0</v>
      </c>
      <c r="K2354" s="42">
        <f>'Data Entry'!T2383</f>
        <v>0</v>
      </c>
      <c r="L2354" s="42">
        <f>'Data Entry'!U2383</f>
        <v>0</v>
      </c>
      <c r="M2354" s="291">
        <f t="shared" si="580"/>
        <v>0</v>
      </c>
      <c r="N2354" s="42">
        <f>'Data Entry'!V2383</f>
        <v>0</v>
      </c>
      <c r="O2354" s="42">
        <f>'Data Entry'!W2383</f>
        <v>0</v>
      </c>
      <c r="P2354" s="291">
        <f t="shared" si="581"/>
        <v>0</v>
      </c>
      <c r="Q2354" s="42">
        <f>'Data Entry'!X2383</f>
        <v>0</v>
      </c>
      <c r="R2354" s="42">
        <f>'Data Entry'!Y2383</f>
        <v>0</v>
      </c>
      <c r="S2354" s="42">
        <f>'Data Entry'!Z2383</f>
        <v>0</v>
      </c>
      <c r="T2354" s="291">
        <f t="shared" si="577"/>
        <v>0</v>
      </c>
      <c r="U2354" s="42">
        <f>'Data Entry'!AA2383</f>
        <v>0</v>
      </c>
      <c r="V2354" s="42">
        <f>'Data Entry'!AB2383</f>
        <v>0</v>
      </c>
      <c r="W2354" s="42">
        <f>'Data Entry'!AC2383</f>
        <v>0</v>
      </c>
      <c r="X2354" s="42">
        <f>'Data Entry'!AD2383</f>
        <v>0</v>
      </c>
      <c r="Y2354" s="291">
        <f t="shared" si="582"/>
        <v>0</v>
      </c>
      <c r="Z2354" s="42">
        <f>'Data Entry'!AE2383</f>
        <v>0</v>
      </c>
      <c r="AA2354" s="42">
        <f>'Data Entry'!AF2383</f>
        <v>0</v>
      </c>
      <c r="AB2354" s="291">
        <f t="shared" si="583"/>
        <v>0</v>
      </c>
      <c r="AC2354" s="42">
        <f>'Data Entry'!AH2383</f>
        <v>0</v>
      </c>
      <c r="AD2354" s="42">
        <f>'Data Entry'!AI2383</f>
        <v>0</v>
      </c>
      <c r="AE2354" s="42">
        <f>'Data Entry'!AJ2383</f>
        <v>0</v>
      </c>
      <c r="AF2354" s="42">
        <f>'Data Entry'!AK2383</f>
        <v>0</v>
      </c>
      <c r="AG2354" s="42">
        <f>'Data Entry'!AL2383</f>
        <v>0</v>
      </c>
      <c r="AH2354" s="42">
        <f>'Data Entry'!AM2383</f>
        <v>0</v>
      </c>
      <c r="AI2354" s="42">
        <f>'Data Entry'!AV2383</f>
        <v>0</v>
      </c>
      <c r="AJ2354" s="42">
        <f>'Data Entry'!AW2383</f>
        <v>0</v>
      </c>
      <c r="AK2354" s="42">
        <f>'Data Entry'!AX2383</f>
        <v>0</v>
      </c>
      <c r="AL2354" s="291">
        <f t="shared" si="578"/>
        <v>0</v>
      </c>
      <c r="AM2354" s="42">
        <f>'Data Entry'!AY2383</f>
        <v>0</v>
      </c>
      <c r="AN2354" s="42">
        <f>'Data Entry'!AZ2383</f>
        <v>0</v>
      </c>
      <c r="AO2354" s="42">
        <f>'Data Entry'!BA2383</f>
        <v>0</v>
      </c>
      <c r="AP2354" s="42">
        <f>'Data Entry'!BB2383</f>
        <v>0</v>
      </c>
      <c r="AQ2354" s="291">
        <f t="shared" si="584"/>
        <v>0</v>
      </c>
      <c r="AR2354" s="42">
        <f>'Data Entry'!BC2383</f>
        <v>0</v>
      </c>
      <c r="AS2354" s="42">
        <f>'Data Entry'!BD2383</f>
        <v>0</v>
      </c>
      <c r="AT2354" s="291">
        <f t="shared" si="585"/>
        <v>0</v>
      </c>
      <c r="AU2354" s="42">
        <f>'Data Entry'!BE2383</f>
        <v>0</v>
      </c>
      <c r="AV2354" s="42">
        <f>'Data Entry'!BF2383</f>
        <v>0</v>
      </c>
      <c r="AW2354" s="42">
        <f>'Data Entry'!BG2383</f>
        <v>0</v>
      </c>
      <c r="AX2354" s="291">
        <f t="shared" si="579"/>
        <v>0</v>
      </c>
      <c r="AY2354" s="42">
        <f>'Data Entry'!BH2383</f>
        <v>0</v>
      </c>
      <c r="AZ2354" s="42">
        <f>'Data Entry'!BI2383</f>
        <v>0</v>
      </c>
      <c r="BA2354" s="42">
        <f>'Data Entry'!BJ2383</f>
        <v>0</v>
      </c>
      <c r="BB2354" s="42">
        <f>'Data Entry'!BK2383</f>
        <v>0</v>
      </c>
      <c r="BC2354" s="291">
        <f t="shared" si="586"/>
        <v>0</v>
      </c>
      <c r="BD2354" s="42">
        <f>'Data Entry'!BL2383</f>
        <v>0</v>
      </c>
      <c r="BE2354" s="42">
        <f>'Data Entry'!BM2383</f>
        <v>0</v>
      </c>
      <c r="BF2354" s="291">
        <f t="shared" si="587"/>
        <v>0</v>
      </c>
      <c r="BG2354" s="305">
        <f t="shared" si="588"/>
        <v>0</v>
      </c>
      <c r="BH2354" s="288" t="str">
        <f>IFERROR((BG2354*'Data Entry'!$F$18)/'Data Entry'!$E$18,"")</f>
        <v/>
      </c>
      <c r="BI2354" s="305">
        <f t="shared" si="589"/>
        <v>0</v>
      </c>
      <c r="BJ2354" s="288" t="str">
        <f t="shared" si="590"/>
        <v/>
      </c>
      <c r="BK2354" s="307" t="str">
        <f t="shared" si="591"/>
        <v/>
      </c>
    </row>
    <row r="2355" spans="1:63" ht="27" x14ac:dyDescent="0.2">
      <c r="A2355" s="119" t="str">
        <f>'Data Entry'!D2384</f>
        <v>Respondent 2351</v>
      </c>
      <c r="B2355" s="52">
        <f>'Data Entry'!AN2384</f>
        <v>0</v>
      </c>
      <c r="C2355" s="52" t="str">
        <f>'Data Entry'!BX2384</f>
        <v/>
      </c>
      <c r="D2355" s="42" t="str">
        <f>'Data Entry'!BU2384</f>
        <v>No disability</v>
      </c>
      <c r="E2355" s="42">
        <f>'Data Entry'!O2384</f>
        <v>0</v>
      </c>
      <c r="F2355" s="42">
        <f>'Data Entry'!P2384</f>
        <v>0</v>
      </c>
      <c r="G2355" s="42">
        <f>'Data Entry'!Q2384</f>
        <v>0</v>
      </c>
      <c r="H2355" s="291">
        <f t="shared" si="576"/>
        <v>0</v>
      </c>
      <c r="I2355" s="42">
        <f>'Data Entry'!R2384</f>
        <v>0</v>
      </c>
      <c r="J2355" s="42">
        <f>'Data Entry'!S2384</f>
        <v>0</v>
      </c>
      <c r="K2355" s="42">
        <f>'Data Entry'!T2384</f>
        <v>0</v>
      </c>
      <c r="L2355" s="42">
        <f>'Data Entry'!U2384</f>
        <v>0</v>
      </c>
      <c r="M2355" s="291">
        <f t="shared" si="580"/>
        <v>0</v>
      </c>
      <c r="N2355" s="42">
        <f>'Data Entry'!V2384</f>
        <v>0</v>
      </c>
      <c r="O2355" s="42">
        <f>'Data Entry'!W2384</f>
        <v>0</v>
      </c>
      <c r="P2355" s="291">
        <f t="shared" si="581"/>
        <v>0</v>
      </c>
      <c r="Q2355" s="42">
        <f>'Data Entry'!X2384</f>
        <v>0</v>
      </c>
      <c r="R2355" s="42">
        <f>'Data Entry'!Y2384</f>
        <v>0</v>
      </c>
      <c r="S2355" s="42">
        <f>'Data Entry'!Z2384</f>
        <v>0</v>
      </c>
      <c r="T2355" s="291">
        <f t="shared" si="577"/>
        <v>0</v>
      </c>
      <c r="U2355" s="42">
        <f>'Data Entry'!AA2384</f>
        <v>0</v>
      </c>
      <c r="V2355" s="42">
        <f>'Data Entry'!AB2384</f>
        <v>0</v>
      </c>
      <c r="W2355" s="42">
        <f>'Data Entry'!AC2384</f>
        <v>0</v>
      </c>
      <c r="X2355" s="42">
        <f>'Data Entry'!AD2384</f>
        <v>0</v>
      </c>
      <c r="Y2355" s="291">
        <f t="shared" si="582"/>
        <v>0</v>
      </c>
      <c r="Z2355" s="42">
        <f>'Data Entry'!AE2384</f>
        <v>0</v>
      </c>
      <c r="AA2355" s="42">
        <f>'Data Entry'!AF2384</f>
        <v>0</v>
      </c>
      <c r="AB2355" s="291">
        <f t="shared" si="583"/>
        <v>0</v>
      </c>
      <c r="AC2355" s="42">
        <f>'Data Entry'!AH2384</f>
        <v>0</v>
      </c>
      <c r="AD2355" s="42">
        <f>'Data Entry'!AI2384</f>
        <v>0</v>
      </c>
      <c r="AE2355" s="42">
        <f>'Data Entry'!AJ2384</f>
        <v>0</v>
      </c>
      <c r="AF2355" s="42">
        <f>'Data Entry'!AK2384</f>
        <v>0</v>
      </c>
      <c r="AG2355" s="42">
        <f>'Data Entry'!AL2384</f>
        <v>0</v>
      </c>
      <c r="AH2355" s="42">
        <f>'Data Entry'!AM2384</f>
        <v>0</v>
      </c>
      <c r="AI2355" s="42">
        <f>'Data Entry'!AV2384</f>
        <v>0</v>
      </c>
      <c r="AJ2355" s="42">
        <f>'Data Entry'!AW2384</f>
        <v>0</v>
      </c>
      <c r="AK2355" s="42">
        <f>'Data Entry'!AX2384</f>
        <v>0</v>
      </c>
      <c r="AL2355" s="291">
        <f t="shared" si="578"/>
        <v>0</v>
      </c>
      <c r="AM2355" s="42">
        <f>'Data Entry'!AY2384</f>
        <v>0</v>
      </c>
      <c r="AN2355" s="42">
        <f>'Data Entry'!AZ2384</f>
        <v>0</v>
      </c>
      <c r="AO2355" s="42">
        <f>'Data Entry'!BA2384</f>
        <v>0</v>
      </c>
      <c r="AP2355" s="42">
        <f>'Data Entry'!BB2384</f>
        <v>0</v>
      </c>
      <c r="AQ2355" s="291">
        <f t="shared" si="584"/>
        <v>0</v>
      </c>
      <c r="AR2355" s="42">
        <f>'Data Entry'!BC2384</f>
        <v>0</v>
      </c>
      <c r="AS2355" s="42">
        <f>'Data Entry'!BD2384</f>
        <v>0</v>
      </c>
      <c r="AT2355" s="291">
        <f t="shared" si="585"/>
        <v>0</v>
      </c>
      <c r="AU2355" s="42">
        <f>'Data Entry'!BE2384</f>
        <v>0</v>
      </c>
      <c r="AV2355" s="42">
        <f>'Data Entry'!BF2384</f>
        <v>0</v>
      </c>
      <c r="AW2355" s="42">
        <f>'Data Entry'!BG2384</f>
        <v>0</v>
      </c>
      <c r="AX2355" s="291">
        <f t="shared" si="579"/>
        <v>0</v>
      </c>
      <c r="AY2355" s="42">
        <f>'Data Entry'!BH2384</f>
        <v>0</v>
      </c>
      <c r="AZ2355" s="42">
        <f>'Data Entry'!BI2384</f>
        <v>0</v>
      </c>
      <c r="BA2355" s="42">
        <f>'Data Entry'!BJ2384</f>
        <v>0</v>
      </c>
      <c r="BB2355" s="42">
        <f>'Data Entry'!BK2384</f>
        <v>0</v>
      </c>
      <c r="BC2355" s="291">
        <f t="shared" si="586"/>
        <v>0</v>
      </c>
      <c r="BD2355" s="42">
        <f>'Data Entry'!BL2384</f>
        <v>0</v>
      </c>
      <c r="BE2355" s="42">
        <f>'Data Entry'!BM2384</f>
        <v>0</v>
      </c>
      <c r="BF2355" s="291">
        <f t="shared" si="587"/>
        <v>0</v>
      </c>
      <c r="BG2355" s="305">
        <f t="shared" si="588"/>
        <v>0</v>
      </c>
      <c r="BH2355" s="288" t="str">
        <f>IFERROR((BG2355*'Data Entry'!$F$18)/'Data Entry'!$E$18,"")</f>
        <v/>
      </c>
      <c r="BI2355" s="305">
        <f t="shared" si="589"/>
        <v>0</v>
      </c>
      <c r="BJ2355" s="288" t="str">
        <f t="shared" si="590"/>
        <v/>
      </c>
      <c r="BK2355" s="307" t="str">
        <f t="shared" si="591"/>
        <v/>
      </c>
    </row>
    <row r="2356" spans="1:63" ht="27" x14ac:dyDescent="0.2">
      <c r="A2356" s="119" t="str">
        <f>'Data Entry'!D2385</f>
        <v>Respondent 2352</v>
      </c>
      <c r="B2356" s="52">
        <f>'Data Entry'!AN2385</f>
        <v>0</v>
      </c>
      <c r="C2356" s="52" t="str">
        <f>'Data Entry'!BX2385</f>
        <v/>
      </c>
      <c r="D2356" s="42" t="str">
        <f>'Data Entry'!BU2385</f>
        <v>No disability</v>
      </c>
      <c r="E2356" s="42">
        <f>'Data Entry'!O2385</f>
        <v>0</v>
      </c>
      <c r="F2356" s="42">
        <f>'Data Entry'!P2385</f>
        <v>0</v>
      </c>
      <c r="G2356" s="42">
        <f>'Data Entry'!Q2385</f>
        <v>0</v>
      </c>
      <c r="H2356" s="291">
        <f t="shared" si="576"/>
        <v>0</v>
      </c>
      <c r="I2356" s="42">
        <f>'Data Entry'!R2385</f>
        <v>0</v>
      </c>
      <c r="J2356" s="42">
        <f>'Data Entry'!S2385</f>
        <v>0</v>
      </c>
      <c r="K2356" s="42">
        <f>'Data Entry'!T2385</f>
        <v>0</v>
      </c>
      <c r="L2356" s="42">
        <f>'Data Entry'!U2385</f>
        <v>0</v>
      </c>
      <c r="M2356" s="291">
        <f t="shared" si="580"/>
        <v>0</v>
      </c>
      <c r="N2356" s="42">
        <f>'Data Entry'!V2385</f>
        <v>0</v>
      </c>
      <c r="O2356" s="42">
        <f>'Data Entry'!W2385</f>
        <v>0</v>
      </c>
      <c r="P2356" s="291">
        <f t="shared" si="581"/>
        <v>0</v>
      </c>
      <c r="Q2356" s="42">
        <f>'Data Entry'!X2385</f>
        <v>0</v>
      </c>
      <c r="R2356" s="42">
        <f>'Data Entry'!Y2385</f>
        <v>0</v>
      </c>
      <c r="S2356" s="42">
        <f>'Data Entry'!Z2385</f>
        <v>0</v>
      </c>
      <c r="T2356" s="291">
        <f t="shared" si="577"/>
        <v>0</v>
      </c>
      <c r="U2356" s="42">
        <f>'Data Entry'!AA2385</f>
        <v>0</v>
      </c>
      <c r="V2356" s="42">
        <f>'Data Entry'!AB2385</f>
        <v>0</v>
      </c>
      <c r="W2356" s="42">
        <f>'Data Entry'!AC2385</f>
        <v>0</v>
      </c>
      <c r="X2356" s="42">
        <f>'Data Entry'!AD2385</f>
        <v>0</v>
      </c>
      <c r="Y2356" s="291">
        <f t="shared" si="582"/>
        <v>0</v>
      </c>
      <c r="Z2356" s="42">
        <f>'Data Entry'!AE2385</f>
        <v>0</v>
      </c>
      <c r="AA2356" s="42">
        <f>'Data Entry'!AF2385</f>
        <v>0</v>
      </c>
      <c r="AB2356" s="291">
        <f t="shared" si="583"/>
        <v>0</v>
      </c>
      <c r="AC2356" s="42">
        <f>'Data Entry'!AH2385</f>
        <v>0</v>
      </c>
      <c r="AD2356" s="42">
        <f>'Data Entry'!AI2385</f>
        <v>0</v>
      </c>
      <c r="AE2356" s="42">
        <f>'Data Entry'!AJ2385</f>
        <v>0</v>
      </c>
      <c r="AF2356" s="42">
        <f>'Data Entry'!AK2385</f>
        <v>0</v>
      </c>
      <c r="AG2356" s="42">
        <f>'Data Entry'!AL2385</f>
        <v>0</v>
      </c>
      <c r="AH2356" s="42">
        <f>'Data Entry'!AM2385</f>
        <v>0</v>
      </c>
      <c r="AI2356" s="42">
        <f>'Data Entry'!AV2385</f>
        <v>0</v>
      </c>
      <c r="AJ2356" s="42">
        <f>'Data Entry'!AW2385</f>
        <v>0</v>
      </c>
      <c r="AK2356" s="42">
        <f>'Data Entry'!AX2385</f>
        <v>0</v>
      </c>
      <c r="AL2356" s="291">
        <f t="shared" si="578"/>
        <v>0</v>
      </c>
      <c r="AM2356" s="42">
        <f>'Data Entry'!AY2385</f>
        <v>0</v>
      </c>
      <c r="AN2356" s="42">
        <f>'Data Entry'!AZ2385</f>
        <v>0</v>
      </c>
      <c r="AO2356" s="42">
        <f>'Data Entry'!BA2385</f>
        <v>0</v>
      </c>
      <c r="AP2356" s="42">
        <f>'Data Entry'!BB2385</f>
        <v>0</v>
      </c>
      <c r="AQ2356" s="291">
        <f t="shared" si="584"/>
        <v>0</v>
      </c>
      <c r="AR2356" s="42">
        <f>'Data Entry'!BC2385</f>
        <v>0</v>
      </c>
      <c r="AS2356" s="42">
        <f>'Data Entry'!BD2385</f>
        <v>0</v>
      </c>
      <c r="AT2356" s="291">
        <f t="shared" si="585"/>
        <v>0</v>
      </c>
      <c r="AU2356" s="42">
        <f>'Data Entry'!BE2385</f>
        <v>0</v>
      </c>
      <c r="AV2356" s="42">
        <f>'Data Entry'!BF2385</f>
        <v>0</v>
      </c>
      <c r="AW2356" s="42">
        <f>'Data Entry'!BG2385</f>
        <v>0</v>
      </c>
      <c r="AX2356" s="291">
        <f t="shared" si="579"/>
        <v>0</v>
      </c>
      <c r="AY2356" s="42">
        <f>'Data Entry'!BH2385</f>
        <v>0</v>
      </c>
      <c r="AZ2356" s="42">
        <f>'Data Entry'!BI2385</f>
        <v>0</v>
      </c>
      <c r="BA2356" s="42">
        <f>'Data Entry'!BJ2385</f>
        <v>0</v>
      </c>
      <c r="BB2356" s="42">
        <f>'Data Entry'!BK2385</f>
        <v>0</v>
      </c>
      <c r="BC2356" s="291">
        <f t="shared" si="586"/>
        <v>0</v>
      </c>
      <c r="BD2356" s="42">
        <f>'Data Entry'!BL2385</f>
        <v>0</v>
      </c>
      <c r="BE2356" s="42">
        <f>'Data Entry'!BM2385</f>
        <v>0</v>
      </c>
      <c r="BF2356" s="291">
        <f t="shared" si="587"/>
        <v>0</v>
      </c>
      <c r="BG2356" s="305">
        <f t="shared" si="588"/>
        <v>0</v>
      </c>
      <c r="BH2356" s="288" t="str">
        <f>IFERROR((BG2356*'Data Entry'!$F$18)/'Data Entry'!$E$18,"")</f>
        <v/>
      </c>
      <c r="BI2356" s="305">
        <f t="shared" si="589"/>
        <v>0</v>
      </c>
      <c r="BJ2356" s="288" t="str">
        <f t="shared" si="590"/>
        <v/>
      </c>
      <c r="BK2356" s="307" t="str">
        <f t="shared" si="591"/>
        <v/>
      </c>
    </row>
    <row r="2357" spans="1:63" ht="27" x14ac:dyDescent="0.2">
      <c r="A2357" s="119" t="str">
        <f>'Data Entry'!D2386</f>
        <v>Respondent 2353</v>
      </c>
      <c r="B2357" s="52">
        <f>'Data Entry'!AN2386</f>
        <v>0</v>
      </c>
      <c r="C2357" s="52" t="str">
        <f>'Data Entry'!BX2386</f>
        <v/>
      </c>
      <c r="D2357" s="42" t="str">
        <f>'Data Entry'!BU2386</f>
        <v>No disability</v>
      </c>
      <c r="E2357" s="42">
        <f>'Data Entry'!O2386</f>
        <v>0</v>
      </c>
      <c r="F2357" s="42">
        <f>'Data Entry'!P2386</f>
        <v>0</v>
      </c>
      <c r="G2357" s="42">
        <f>'Data Entry'!Q2386</f>
        <v>0</v>
      </c>
      <c r="H2357" s="291">
        <f t="shared" si="576"/>
        <v>0</v>
      </c>
      <c r="I2357" s="42">
        <f>'Data Entry'!R2386</f>
        <v>0</v>
      </c>
      <c r="J2357" s="42">
        <f>'Data Entry'!S2386</f>
        <v>0</v>
      </c>
      <c r="K2357" s="42">
        <f>'Data Entry'!T2386</f>
        <v>0</v>
      </c>
      <c r="L2357" s="42">
        <f>'Data Entry'!U2386</f>
        <v>0</v>
      </c>
      <c r="M2357" s="291">
        <f t="shared" si="580"/>
        <v>0</v>
      </c>
      <c r="N2357" s="42">
        <f>'Data Entry'!V2386</f>
        <v>0</v>
      </c>
      <c r="O2357" s="42">
        <f>'Data Entry'!W2386</f>
        <v>0</v>
      </c>
      <c r="P2357" s="291">
        <f t="shared" si="581"/>
        <v>0</v>
      </c>
      <c r="Q2357" s="42">
        <f>'Data Entry'!X2386</f>
        <v>0</v>
      </c>
      <c r="R2357" s="42">
        <f>'Data Entry'!Y2386</f>
        <v>0</v>
      </c>
      <c r="S2357" s="42">
        <f>'Data Entry'!Z2386</f>
        <v>0</v>
      </c>
      <c r="T2357" s="291">
        <f t="shared" si="577"/>
        <v>0</v>
      </c>
      <c r="U2357" s="42">
        <f>'Data Entry'!AA2386</f>
        <v>0</v>
      </c>
      <c r="V2357" s="42">
        <f>'Data Entry'!AB2386</f>
        <v>0</v>
      </c>
      <c r="W2357" s="42">
        <f>'Data Entry'!AC2386</f>
        <v>0</v>
      </c>
      <c r="X2357" s="42">
        <f>'Data Entry'!AD2386</f>
        <v>0</v>
      </c>
      <c r="Y2357" s="291">
        <f t="shared" si="582"/>
        <v>0</v>
      </c>
      <c r="Z2357" s="42">
        <f>'Data Entry'!AE2386</f>
        <v>0</v>
      </c>
      <c r="AA2357" s="42">
        <f>'Data Entry'!AF2386</f>
        <v>0</v>
      </c>
      <c r="AB2357" s="291">
        <f t="shared" si="583"/>
        <v>0</v>
      </c>
      <c r="AC2357" s="42">
        <f>'Data Entry'!AH2386</f>
        <v>0</v>
      </c>
      <c r="AD2357" s="42">
        <f>'Data Entry'!AI2386</f>
        <v>0</v>
      </c>
      <c r="AE2357" s="42">
        <f>'Data Entry'!AJ2386</f>
        <v>0</v>
      </c>
      <c r="AF2357" s="42">
        <f>'Data Entry'!AK2386</f>
        <v>0</v>
      </c>
      <c r="AG2357" s="42">
        <f>'Data Entry'!AL2386</f>
        <v>0</v>
      </c>
      <c r="AH2357" s="42">
        <f>'Data Entry'!AM2386</f>
        <v>0</v>
      </c>
      <c r="AI2357" s="42">
        <f>'Data Entry'!AV2386</f>
        <v>0</v>
      </c>
      <c r="AJ2357" s="42">
        <f>'Data Entry'!AW2386</f>
        <v>0</v>
      </c>
      <c r="AK2357" s="42">
        <f>'Data Entry'!AX2386</f>
        <v>0</v>
      </c>
      <c r="AL2357" s="291">
        <f t="shared" si="578"/>
        <v>0</v>
      </c>
      <c r="AM2357" s="42">
        <f>'Data Entry'!AY2386</f>
        <v>0</v>
      </c>
      <c r="AN2357" s="42">
        <f>'Data Entry'!AZ2386</f>
        <v>0</v>
      </c>
      <c r="AO2357" s="42">
        <f>'Data Entry'!BA2386</f>
        <v>0</v>
      </c>
      <c r="AP2357" s="42">
        <f>'Data Entry'!BB2386</f>
        <v>0</v>
      </c>
      <c r="AQ2357" s="291">
        <f t="shared" si="584"/>
        <v>0</v>
      </c>
      <c r="AR2357" s="42">
        <f>'Data Entry'!BC2386</f>
        <v>0</v>
      </c>
      <c r="AS2357" s="42">
        <f>'Data Entry'!BD2386</f>
        <v>0</v>
      </c>
      <c r="AT2357" s="291">
        <f t="shared" si="585"/>
        <v>0</v>
      </c>
      <c r="AU2357" s="42">
        <f>'Data Entry'!BE2386</f>
        <v>0</v>
      </c>
      <c r="AV2357" s="42">
        <f>'Data Entry'!BF2386</f>
        <v>0</v>
      </c>
      <c r="AW2357" s="42">
        <f>'Data Entry'!BG2386</f>
        <v>0</v>
      </c>
      <c r="AX2357" s="291">
        <f t="shared" si="579"/>
        <v>0</v>
      </c>
      <c r="AY2357" s="42">
        <f>'Data Entry'!BH2386</f>
        <v>0</v>
      </c>
      <c r="AZ2357" s="42">
        <f>'Data Entry'!BI2386</f>
        <v>0</v>
      </c>
      <c r="BA2357" s="42">
        <f>'Data Entry'!BJ2386</f>
        <v>0</v>
      </c>
      <c r="BB2357" s="42">
        <f>'Data Entry'!BK2386</f>
        <v>0</v>
      </c>
      <c r="BC2357" s="291">
        <f t="shared" si="586"/>
        <v>0</v>
      </c>
      <c r="BD2357" s="42">
        <f>'Data Entry'!BL2386</f>
        <v>0</v>
      </c>
      <c r="BE2357" s="42">
        <f>'Data Entry'!BM2386</f>
        <v>0</v>
      </c>
      <c r="BF2357" s="291">
        <f t="shared" si="587"/>
        <v>0</v>
      </c>
      <c r="BG2357" s="305">
        <f t="shared" si="588"/>
        <v>0</v>
      </c>
      <c r="BH2357" s="288" t="str">
        <f>IFERROR((BG2357*'Data Entry'!$F$18)/'Data Entry'!$E$18,"")</f>
        <v/>
      </c>
      <c r="BI2357" s="305">
        <f t="shared" si="589"/>
        <v>0</v>
      </c>
      <c r="BJ2357" s="288" t="str">
        <f t="shared" si="590"/>
        <v/>
      </c>
      <c r="BK2357" s="307" t="str">
        <f t="shared" si="591"/>
        <v/>
      </c>
    </row>
    <row r="2358" spans="1:63" ht="27" x14ac:dyDescent="0.2">
      <c r="A2358" s="119" t="str">
        <f>'Data Entry'!D2387</f>
        <v>Respondent 2354</v>
      </c>
      <c r="B2358" s="52">
        <f>'Data Entry'!AN2387</f>
        <v>0</v>
      </c>
      <c r="C2358" s="52" t="str">
        <f>'Data Entry'!BX2387</f>
        <v/>
      </c>
      <c r="D2358" s="42" t="str">
        <f>'Data Entry'!BU2387</f>
        <v>No disability</v>
      </c>
      <c r="E2358" s="42">
        <f>'Data Entry'!O2387</f>
        <v>0</v>
      </c>
      <c r="F2358" s="42">
        <f>'Data Entry'!P2387</f>
        <v>0</v>
      </c>
      <c r="G2358" s="42">
        <f>'Data Entry'!Q2387</f>
        <v>0</v>
      </c>
      <c r="H2358" s="291">
        <f t="shared" si="576"/>
        <v>0</v>
      </c>
      <c r="I2358" s="42">
        <f>'Data Entry'!R2387</f>
        <v>0</v>
      </c>
      <c r="J2358" s="42">
        <f>'Data Entry'!S2387</f>
        <v>0</v>
      </c>
      <c r="K2358" s="42">
        <f>'Data Entry'!T2387</f>
        <v>0</v>
      </c>
      <c r="L2358" s="42">
        <f>'Data Entry'!U2387</f>
        <v>0</v>
      </c>
      <c r="M2358" s="291">
        <f t="shared" si="580"/>
        <v>0</v>
      </c>
      <c r="N2358" s="42">
        <f>'Data Entry'!V2387</f>
        <v>0</v>
      </c>
      <c r="O2358" s="42">
        <f>'Data Entry'!W2387</f>
        <v>0</v>
      </c>
      <c r="P2358" s="291">
        <f t="shared" si="581"/>
        <v>0</v>
      </c>
      <c r="Q2358" s="42">
        <f>'Data Entry'!X2387</f>
        <v>0</v>
      </c>
      <c r="R2358" s="42">
        <f>'Data Entry'!Y2387</f>
        <v>0</v>
      </c>
      <c r="S2358" s="42">
        <f>'Data Entry'!Z2387</f>
        <v>0</v>
      </c>
      <c r="T2358" s="291">
        <f t="shared" si="577"/>
        <v>0</v>
      </c>
      <c r="U2358" s="42">
        <f>'Data Entry'!AA2387</f>
        <v>0</v>
      </c>
      <c r="V2358" s="42">
        <f>'Data Entry'!AB2387</f>
        <v>0</v>
      </c>
      <c r="W2358" s="42">
        <f>'Data Entry'!AC2387</f>
        <v>0</v>
      </c>
      <c r="X2358" s="42">
        <f>'Data Entry'!AD2387</f>
        <v>0</v>
      </c>
      <c r="Y2358" s="291">
        <f t="shared" si="582"/>
        <v>0</v>
      </c>
      <c r="Z2358" s="42">
        <f>'Data Entry'!AE2387</f>
        <v>0</v>
      </c>
      <c r="AA2358" s="42">
        <f>'Data Entry'!AF2387</f>
        <v>0</v>
      </c>
      <c r="AB2358" s="291">
        <f t="shared" si="583"/>
        <v>0</v>
      </c>
      <c r="AC2358" s="42">
        <f>'Data Entry'!AH2387</f>
        <v>0</v>
      </c>
      <c r="AD2358" s="42">
        <f>'Data Entry'!AI2387</f>
        <v>0</v>
      </c>
      <c r="AE2358" s="42">
        <f>'Data Entry'!AJ2387</f>
        <v>0</v>
      </c>
      <c r="AF2358" s="42">
        <f>'Data Entry'!AK2387</f>
        <v>0</v>
      </c>
      <c r="AG2358" s="42">
        <f>'Data Entry'!AL2387</f>
        <v>0</v>
      </c>
      <c r="AH2358" s="42">
        <f>'Data Entry'!AM2387</f>
        <v>0</v>
      </c>
      <c r="AI2358" s="42">
        <f>'Data Entry'!AV2387</f>
        <v>0</v>
      </c>
      <c r="AJ2358" s="42">
        <f>'Data Entry'!AW2387</f>
        <v>0</v>
      </c>
      <c r="AK2358" s="42">
        <f>'Data Entry'!AX2387</f>
        <v>0</v>
      </c>
      <c r="AL2358" s="291">
        <f t="shared" si="578"/>
        <v>0</v>
      </c>
      <c r="AM2358" s="42">
        <f>'Data Entry'!AY2387</f>
        <v>0</v>
      </c>
      <c r="AN2358" s="42">
        <f>'Data Entry'!AZ2387</f>
        <v>0</v>
      </c>
      <c r="AO2358" s="42">
        <f>'Data Entry'!BA2387</f>
        <v>0</v>
      </c>
      <c r="AP2358" s="42">
        <f>'Data Entry'!BB2387</f>
        <v>0</v>
      </c>
      <c r="AQ2358" s="291">
        <f t="shared" si="584"/>
        <v>0</v>
      </c>
      <c r="AR2358" s="42">
        <f>'Data Entry'!BC2387</f>
        <v>0</v>
      </c>
      <c r="AS2358" s="42">
        <f>'Data Entry'!BD2387</f>
        <v>0</v>
      </c>
      <c r="AT2358" s="291">
        <f t="shared" si="585"/>
        <v>0</v>
      </c>
      <c r="AU2358" s="42">
        <f>'Data Entry'!BE2387</f>
        <v>0</v>
      </c>
      <c r="AV2358" s="42">
        <f>'Data Entry'!BF2387</f>
        <v>0</v>
      </c>
      <c r="AW2358" s="42">
        <f>'Data Entry'!BG2387</f>
        <v>0</v>
      </c>
      <c r="AX2358" s="291">
        <f t="shared" si="579"/>
        <v>0</v>
      </c>
      <c r="AY2358" s="42">
        <f>'Data Entry'!BH2387</f>
        <v>0</v>
      </c>
      <c r="AZ2358" s="42">
        <f>'Data Entry'!BI2387</f>
        <v>0</v>
      </c>
      <c r="BA2358" s="42">
        <f>'Data Entry'!BJ2387</f>
        <v>0</v>
      </c>
      <c r="BB2358" s="42">
        <f>'Data Entry'!BK2387</f>
        <v>0</v>
      </c>
      <c r="BC2358" s="291">
        <f t="shared" si="586"/>
        <v>0</v>
      </c>
      <c r="BD2358" s="42">
        <f>'Data Entry'!BL2387</f>
        <v>0</v>
      </c>
      <c r="BE2358" s="42">
        <f>'Data Entry'!BM2387</f>
        <v>0</v>
      </c>
      <c r="BF2358" s="291">
        <f t="shared" si="587"/>
        <v>0</v>
      </c>
      <c r="BG2358" s="305">
        <f t="shared" si="588"/>
        <v>0</v>
      </c>
      <c r="BH2358" s="288" t="str">
        <f>IFERROR((BG2358*'Data Entry'!$F$18)/'Data Entry'!$E$18,"")</f>
        <v/>
      </c>
      <c r="BI2358" s="305">
        <f t="shared" si="589"/>
        <v>0</v>
      </c>
      <c r="BJ2358" s="288" t="str">
        <f t="shared" si="590"/>
        <v/>
      </c>
      <c r="BK2358" s="307" t="str">
        <f t="shared" si="591"/>
        <v/>
      </c>
    </row>
    <row r="2359" spans="1:63" ht="27" x14ac:dyDescent="0.2">
      <c r="A2359" s="119" t="str">
        <f>'Data Entry'!D2388</f>
        <v>Respondent 2355</v>
      </c>
      <c r="B2359" s="52">
        <f>'Data Entry'!AN2388</f>
        <v>0</v>
      </c>
      <c r="C2359" s="52" t="str">
        <f>'Data Entry'!BX2388</f>
        <v/>
      </c>
      <c r="D2359" s="42" t="str">
        <f>'Data Entry'!BU2388</f>
        <v>No disability</v>
      </c>
      <c r="E2359" s="42">
        <f>'Data Entry'!O2388</f>
        <v>0</v>
      </c>
      <c r="F2359" s="42">
        <f>'Data Entry'!P2388</f>
        <v>0</v>
      </c>
      <c r="G2359" s="42">
        <f>'Data Entry'!Q2388</f>
        <v>0</v>
      </c>
      <c r="H2359" s="291">
        <f t="shared" si="576"/>
        <v>0</v>
      </c>
      <c r="I2359" s="42">
        <f>'Data Entry'!R2388</f>
        <v>0</v>
      </c>
      <c r="J2359" s="42">
        <f>'Data Entry'!S2388</f>
        <v>0</v>
      </c>
      <c r="K2359" s="42">
        <f>'Data Entry'!T2388</f>
        <v>0</v>
      </c>
      <c r="L2359" s="42">
        <f>'Data Entry'!U2388</f>
        <v>0</v>
      </c>
      <c r="M2359" s="291">
        <f t="shared" si="580"/>
        <v>0</v>
      </c>
      <c r="N2359" s="42">
        <f>'Data Entry'!V2388</f>
        <v>0</v>
      </c>
      <c r="O2359" s="42">
        <f>'Data Entry'!W2388</f>
        <v>0</v>
      </c>
      <c r="P2359" s="291">
        <f t="shared" si="581"/>
        <v>0</v>
      </c>
      <c r="Q2359" s="42">
        <f>'Data Entry'!X2388</f>
        <v>0</v>
      </c>
      <c r="R2359" s="42">
        <f>'Data Entry'!Y2388</f>
        <v>0</v>
      </c>
      <c r="S2359" s="42">
        <f>'Data Entry'!Z2388</f>
        <v>0</v>
      </c>
      <c r="T2359" s="291">
        <f t="shared" si="577"/>
        <v>0</v>
      </c>
      <c r="U2359" s="42">
        <f>'Data Entry'!AA2388</f>
        <v>0</v>
      </c>
      <c r="V2359" s="42">
        <f>'Data Entry'!AB2388</f>
        <v>0</v>
      </c>
      <c r="W2359" s="42">
        <f>'Data Entry'!AC2388</f>
        <v>0</v>
      </c>
      <c r="X2359" s="42">
        <f>'Data Entry'!AD2388</f>
        <v>0</v>
      </c>
      <c r="Y2359" s="291">
        <f t="shared" si="582"/>
        <v>0</v>
      </c>
      <c r="Z2359" s="42">
        <f>'Data Entry'!AE2388</f>
        <v>0</v>
      </c>
      <c r="AA2359" s="42">
        <f>'Data Entry'!AF2388</f>
        <v>0</v>
      </c>
      <c r="AB2359" s="291">
        <f t="shared" si="583"/>
        <v>0</v>
      </c>
      <c r="AC2359" s="42">
        <f>'Data Entry'!AH2388</f>
        <v>0</v>
      </c>
      <c r="AD2359" s="42">
        <f>'Data Entry'!AI2388</f>
        <v>0</v>
      </c>
      <c r="AE2359" s="42">
        <f>'Data Entry'!AJ2388</f>
        <v>0</v>
      </c>
      <c r="AF2359" s="42">
        <f>'Data Entry'!AK2388</f>
        <v>0</v>
      </c>
      <c r="AG2359" s="42">
        <f>'Data Entry'!AL2388</f>
        <v>0</v>
      </c>
      <c r="AH2359" s="42">
        <f>'Data Entry'!AM2388</f>
        <v>0</v>
      </c>
      <c r="AI2359" s="42">
        <f>'Data Entry'!AV2388</f>
        <v>0</v>
      </c>
      <c r="AJ2359" s="42">
        <f>'Data Entry'!AW2388</f>
        <v>0</v>
      </c>
      <c r="AK2359" s="42">
        <f>'Data Entry'!AX2388</f>
        <v>0</v>
      </c>
      <c r="AL2359" s="291">
        <f t="shared" si="578"/>
        <v>0</v>
      </c>
      <c r="AM2359" s="42">
        <f>'Data Entry'!AY2388</f>
        <v>0</v>
      </c>
      <c r="AN2359" s="42">
        <f>'Data Entry'!AZ2388</f>
        <v>0</v>
      </c>
      <c r="AO2359" s="42">
        <f>'Data Entry'!BA2388</f>
        <v>0</v>
      </c>
      <c r="AP2359" s="42">
        <f>'Data Entry'!BB2388</f>
        <v>0</v>
      </c>
      <c r="AQ2359" s="291">
        <f t="shared" si="584"/>
        <v>0</v>
      </c>
      <c r="AR2359" s="42">
        <f>'Data Entry'!BC2388</f>
        <v>0</v>
      </c>
      <c r="AS2359" s="42">
        <f>'Data Entry'!BD2388</f>
        <v>0</v>
      </c>
      <c r="AT2359" s="291">
        <f t="shared" si="585"/>
        <v>0</v>
      </c>
      <c r="AU2359" s="42">
        <f>'Data Entry'!BE2388</f>
        <v>0</v>
      </c>
      <c r="AV2359" s="42">
        <f>'Data Entry'!BF2388</f>
        <v>0</v>
      </c>
      <c r="AW2359" s="42">
        <f>'Data Entry'!BG2388</f>
        <v>0</v>
      </c>
      <c r="AX2359" s="291">
        <f t="shared" si="579"/>
        <v>0</v>
      </c>
      <c r="AY2359" s="42">
        <f>'Data Entry'!BH2388</f>
        <v>0</v>
      </c>
      <c r="AZ2359" s="42">
        <f>'Data Entry'!BI2388</f>
        <v>0</v>
      </c>
      <c r="BA2359" s="42">
        <f>'Data Entry'!BJ2388</f>
        <v>0</v>
      </c>
      <c r="BB2359" s="42">
        <f>'Data Entry'!BK2388</f>
        <v>0</v>
      </c>
      <c r="BC2359" s="291">
        <f t="shared" si="586"/>
        <v>0</v>
      </c>
      <c r="BD2359" s="42">
        <f>'Data Entry'!BL2388</f>
        <v>0</v>
      </c>
      <c r="BE2359" s="42">
        <f>'Data Entry'!BM2388</f>
        <v>0</v>
      </c>
      <c r="BF2359" s="291">
        <f t="shared" si="587"/>
        <v>0</v>
      </c>
      <c r="BG2359" s="305">
        <f t="shared" si="588"/>
        <v>0</v>
      </c>
      <c r="BH2359" s="288" t="str">
        <f>IFERROR((BG2359*'Data Entry'!$F$18)/'Data Entry'!$E$18,"")</f>
        <v/>
      </c>
      <c r="BI2359" s="305">
        <f t="shared" si="589"/>
        <v>0</v>
      </c>
      <c r="BJ2359" s="288" t="str">
        <f t="shared" si="590"/>
        <v/>
      </c>
      <c r="BK2359" s="307" t="str">
        <f t="shared" si="591"/>
        <v/>
      </c>
    </row>
    <row r="2360" spans="1:63" ht="27" x14ac:dyDescent="0.2">
      <c r="A2360" s="119" t="str">
        <f>'Data Entry'!D2389</f>
        <v>Respondent 2356</v>
      </c>
      <c r="B2360" s="52">
        <f>'Data Entry'!AN2389</f>
        <v>0</v>
      </c>
      <c r="C2360" s="52" t="str">
        <f>'Data Entry'!BX2389</f>
        <v/>
      </c>
      <c r="D2360" s="42" t="str">
        <f>'Data Entry'!BU2389</f>
        <v>No disability</v>
      </c>
      <c r="E2360" s="42">
        <f>'Data Entry'!O2389</f>
        <v>0</v>
      </c>
      <c r="F2360" s="42">
        <f>'Data Entry'!P2389</f>
        <v>0</v>
      </c>
      <c r="G2360" s="42">
        <f>'Data Entry'!Q2389</f>
        <v>0</v>
      </c>
      <c r="H2360" s="291">
        <f t="shared" si="576"/>
        <v>0</v>
      </c>
      <c r="I2360" s="42">
        <f>'Data Entry'!R2389</f>
        <v>0</v>
      </c>
      <c r="J2360" s="42">
        <f>'Data Entry'!S2389</f>
        <v>0</v>
      </c>
      <c r="K2360" s="42">
        <f>'Data Entry'!T2389</f>
        <v>0</v>
      </c>
      <c r="L2360" s="42">
        <f>'Data Entry'!U2389</f>
        <v>0</v>
      </c>
      <c r="M2360" s="291">
        <f t="shared" si="580"/>
        <v>0</v>
      </c>
      <c r="N2360" s="42">
        <f>'Data Entry'!V2389</f>
        <v>0</v>
      </c>
      <c r="O2360" s="42">
        <f>'Data Entry'!W2389</f>
        <v>0</v>
      </c>
      <c r="P2360" s="291">
        <f t="shared" si="581"/>
        <v>0</v>
      </c>
      <c r="Q2360" s="42">
        <f>'Data Entry'!X2389</f>
        <v>0</v>
      </c>
      <c r="R2360" s="42">
        <f>'Data Entry'!Y2389</f>
        <v>0</v>
      </c>
      <c r="S2360" s="42">
        <f>'Data Entry'!Z2389</f>
        <v>0</v>
      </c>
      <c r="T2360" s="291">
        <f t="shared" si="577"/>
        <v>0</v>
      </c>
      <c r="U2360" s="42">
        <f>'Data Entry'!AA2389</f>
        <v>0</v>
      </c>
      <c r="V2360" s="42">
        <f>'Data Entry'!AB2389</f>
        <v>0</v>
      </c>
      <c r="W2360" s="42">
        <f>'Data Entry'!AC2389</f>
        <v>0</v>
      </c>
      <c r="X2360" s="42">
        <f>'Data Entry'!AD2389</f>
        <v>0</v>
      </c>
      <c r="Y2360" s="291">
        <f t="shared" si="582"/>
        <v>0</v>
      </c>
      <c r="Z2360" s="42">
        <f>'Data Entry'!AE2389</f>
        <v>0</v>
      </c>
      <c r="AA2360" s="42">
        <f>'Data Entry'!AF2389</f>
        <v>0</v>
      </c>
      <c r="AB2360" s="291">
        <f t="shared" si="583"/>
        <v>0</v>
      </c>
      <c r="AC2360" s="42">
        <f>'Data Entry'!AH2389</f>
        <v>0</v>
      </c>
      <c r="AD2360" s="42">
        <f>'Data Entry'!AI2389</f>
        <v>0</v>
      </c>
      <c r="AE2360" s="42">
        <f>'Data Entry'!AJ2389</f>
        <v>0</v>
      </c>
      <c r="AF2360" s="42">
        <f>'Data Entry'!AK2389</f>
        <v>0</v>
      </c>
      <c r="AG2360" s="42">
        <f>'Data Entry'!AL2389</f>
        <v>0</v>
      </c>
      <c r="AH2360" s="42">
        <f>'Data Entry'!AM2389</f>
        <v>0</v>
      </c>
      <c r="AI2360" s="42">
        <f>'Data Entry'!AV2389</f>
        <v>0</v>
      </c>
      <c r="AJ2360" s="42">
        <f>'Data Entry'!AW2389</f>
        <v>0</v>
      </c>
      <c r="AK2360" s="42">
        <f>'Data Entry'!AX2389</f>
        <v>0</v>
      </c>
      <c r="AL2360" s="291">
        <f t="shared" si="578"/>
        <v>0</v>
      </c>
      <c r="AM2360" s="42">
        <f>'Data Entry'!AY2389</f>
        <v>0</v>
      </c>
      <c r="AN2360" s="42">
        <f>'Data Entry'!AZ2389</f>
        <v>0</v>
      </c>
      <c r="AO2360" s="42">
        <f>'Data Entry'!BA2389</f>
        <v>0</v>
      </c>
      <c r="AP2360" s="42">
        <f>'Data Entry'!BB2389</f>
        <v>0</v>
      </c>
      <c r="AQ2360" s="291">
        <f t="shared" si="584"/>
        <v>0</v>
      </c>
      <c r="AR2360" s="42">
        <f>'Data Entry'!BC2389</f>
        <v>0</v>
      </c>
      <c r="AS2360" s="42">
        <f>'Data Entry'!BD2389</f>
        <v>0</v>
      </c>
      <c r="AT2360" s="291">
        <f t="shared" si="585"/>
        <v>0</v>
      </c>
      <c r="AU2360" s="42">
        <f>'Data Entry'!BE2389</f>
        <v>0</v>
      </c>
      <c r="AV2360" s="42">
        <f>'Data Entry'!BF2389</f>
        <v>0</v>
      </c>
      <c r="AW2360" s="42">
        <f>'Data Entry'!BG2389</f>
        <v>0</v>
      </c>
      <c r="AX2360" s="291">
        <f t="shared" si="579"/>
        <v>0</v>
      </c>
      <c r="AY2360" s="42">
        <f>'Data Entry'!BH2389</f>
        <v>0</v>
      </c>
      <c r="AZ2360" s="42">
        <f>'Data Entry'!BI2389</f>
        <v>0</v>
      </c>
      <c r="BA2360" s="42">
        <f>'Data Entry'!BJ2389</f>
        <v>0</v>
      </c>
      <c r="BB2360" s="42">
        <f>'Data Entry'!BK2389</f>
        <v>0</v>
      </c>
      <c r="BC2360" s="291">
        <f t="shared" si="586"/>
        <v>0</v>
      </c>
      <c r="BD2360" s="42">
        <f>'Data Entry'!BL2389</f>
        <v>0</v>
      </c>
      <c r="BE2360" s="42">
        <f>'Data Entry'!BM2389</f>
        <v>0</v>
      </c>
      <c r="BF2360" s="291">
        <f t="shared" si="587"/>
        <v>0</v>
      </c>
      <c r="BG2360" s="305">
        <f t="shared" si="588"/>
        <v>0</v>
      </c>
      <c r="BH2360" s="288" t="str">
        <f>IFERROR((BG2360*'Data Entry'!$F$18)/'Data Entry'!$E$18,"")</f>
        <v/>
      </c>
      <c r="BI2360" s="305">
        <f t="shared" si="589"/>
        <v>0</v>
      </c>
      <c r="BJ2360" s="288" t="str">
        <f t="shared" si="590"/>
        <v/>
      </c>
      <c r="BK2360" s="307" t="str">
        <f t="shared" si="591"/>
        <v/>
      </c>
    </row>
    <row r="2361" spans="1:63" ht="27" x14ac:dyDescent="0.2">
      <c r="A2361" s="119" t="str">
        <f>'Data Entry'!D2390</f>
        <v>Respondent 2357</v>
      </c>
      <c r="B2361" s="52">
        <f>'Data Entry'!AN2390</f>
        <v>0</v>
      </c>
      <c r="C2361" s="52" t="str">
        <f>'Data Entry'!BX2390</f>
        <v/>
      </c>
      <c r="D2361" s="42" t="str">
        <f>'Data Entry'!BU2390</f>
        <v>No disability</v>
      </c>
      <c r="E2361" s="42">
        <f>'Data Entry'!O2390</f>
        <v>0</v>
      </c>
      <c r="F2361" s="42">
        <f>'Data Entry'!P2390</f>
        <v>0</v>
      </c>
      <c r="G2361" s="42">
        <f>'Data Entry'!Q2390</f>
        <v>0</v>
      </c>
      <c r="H2361" s="291">
        <f t="shared" si="576"/>
        <v>0</v>
      </c>
      <c r="I2361" s="42">
        <f>'Data Entry'!R2390</f>
        <v>0</v>
      </c>
      <c r="J2361" s="42">
        <f>'Data Entry'!S2390</f>
        <v>0</v>
      </c>
      <c r="K2361" s="42">
        <f>'Data Entry'!T2390</f>
        <v>0</v>
      </c>
      <c r="L2361" s="42">
        <f>'Data Entry'!U2390</f>
        <v>0</v>
      </c>
      <c r="M2361" s="291">
        <f t="shared" si="580"/>
        <v>0</v>
      </c>
      <c r="N2361" s="42">
        <f>'Data Entry'!V2390</f>
        <v>0</v>
      </c>
      <c r="O2361" s="42">
        <f>'Data Entry'!W2390</f>
        <v>0</v>
      </c>
      <c r="P2361" s="291">
        <f t="shared" si="581"/>
        <v>0</v>
      </c>
      <c r="Q2361" s="42">
        <f>'Data Entry'!X2390</f>
        <v>0</v>
      </c>
      <c r="R2361" s="42">
        <f>'Data Entry'!Y2390</f>
        <v>0</v>
      </c>
      <c r="S2361" s="42">
        <f>'Data Entry'!Z2390</f>
        <v>0</v>
      </c>
      <c r="T2361" s="291">
        <f t="shared" si="577"/>
        <v>0</v>
      </c>
      <c r="U2361" s="42">
        <f>'Data Entry'!AA2390</f>
        <v>0</v>
      </c>
      <c r="V2361" s="42">
        <f>'Data Entry'!AB2390</f>
        <v>0</v>
      </c>
      <c r="W2361" s="42">
        <f>'Data Entry'!AC2390</f>
        <v>0</v>
      </c>
      <c r="X2361" s="42">
        <f>'Data Entry'!AD2390</f>
        <v>0</v>
      </c>
      <c r="Y2361" s="291">
        <f t="shared" si="582"/>
        <v>0</v>
      </c>
      <c r="Z2361" s="42">
        <f>'Data Entry'!AE2390</f>
        <v>0</v>
      </c>
      <c r="AA2361" s="42">
        <f>'Data Entry'!AF2390</f>
        <v>0</v>
      </c>
      <c r="AB2361" s="291">
        <f t="shared" si="583"/>
        <v>0</v>
      </c>
      <c r="AC2361" s="42">
        <f>'Data Entry'!AH2390</f>
        <v>0</v>
      </c>
      <c r="AD2361" s="42">
        <f>'Data Entry'!AI2390</f>
        <v>0</v>
      </c>
      <c r="AE2361" s="42">
        <f>'Data Entry'!AJ2390</f>
        <v>0</v>
      </c>
      <c r="AF2361" s="42">
        <f>'Data Entry'!AK2390</f>
        <v>0</v>
      </c>
      <c r="AG2361" s="42">
        <f>'Data Entry'!AL2390</f>
        <v>0</v>
      </c>
      <c r="AH2361" s="42">
        <f>'Data Entry'!AM2390</f>
        <v>0</v>
      </c>
      <c r="AI2361" s="42">
        <f>'Data Entry'!AV2390</f>
        <v>0</v>
      </c>
      <c r="AJ2361" s="42">
        <f>'Data Entry'!AW2390</f>
        <v>0</v>
      </c>
      <c r="AK2361" s="42">
        <f>'Data Entry'!AX2390</f>
        <v>0</v>
      </c>
      <c r="AL2361" s="291">
        <f t="shared" si="578"/>
        <v>0</v>
      </c>
      <c r="AM2361" s="42">
        <f>'Data Entry'!AY2390</f>
        <v>0</v>
      </c>
      <c r="AN2361" s="42">
        <f>'Data Entry'!AZ2390</f>
        <v>0</v>
      </c>
      <c r="AO2361" s="42">
        <f>'Data Entry'!BA2390</f>
        <v>0</v>
      </c>
      <c r="AP2361" s="42">
        <f>'Data Entry'!BB2390</f>
        <v>0</v>
      </c>
      <c r="AQ2361" s="291">
        <f t="shared" si="584"/>
        <v>0</v>
      </c>
      <c r="AR2361" s="42">
        <f>'Data Entry'!BC2390</f>
        <v>0</v>
      </c>
      <c r="AS2361" s="42">
        <f>'Data Entry'!BD2390</f>
        <v>0</v>
      </c>
      <c r="AT2361" s="291">
        <f t="shared" si="585"/>
        <v>0</v>
      </c>
      <c r="AU2361" s="42">
        <f>'Data Entry'!BE2390</f>
        <v>0</v>
      </c>
      <c r="AV2361" s="42">
        <f>'Data Entry'!BF2390</f>
        <v>0</v>
      </c>
      <c r="AW2361" s="42">
        <f>'Data Entry'!BG2390</f>
        <v>0</v>
      </c>
      <c r="AX2361" s="291">
        <f t="shared" si="579"/>
        <v>0</v>
      </c>
      <c r="AY2361" s="42">
        <f>'Data Entry'!BH2390</f>
        <v>0</v>
      </c>
      <c r="AZ2361" s="42">
        <f>'Data Entry'!BI2390</f>
        <v>0</v>
      </c>
      <c r="BA2361" s="42">
        <f>'Data Entry'!BJ2390</f>
        <v>0</v>
      </c>
      <c r="BB2361" s="42">
        <f>'Data Entry'!BK2390</f>
        <v>0</v>
      </c>
      <c r="BC2361" s="291">
        <f t="shared" si="586"/>
        <v>0</v>
      </c>
      <c r="BD2361" s="42">
        <f>'Data Entry'!BL2390</f>
        <v>0</v>
      </c>
      <c r="BE2361" s="42">
        <f>'Data Entry'!BM2390</f>
        <v>0</v>
      </c>
      <c r="BF2361" s="291">
        <f t="shared" si="587"/>
        <v>0</v>
      </c>
      <c r="BG2361" s="305">
        <f t="shared" si="588"/>
        <v>0</v>
      </c>
      <c r="BH2361" s="288" t="str">
        <f>IFERROR((BG2361*'Data Entry'!$F$18)/'Data Entry'!$E$18,"")</f>
        <v/>
      </c>
      <c r="BI2361" s="305">
        <f t="shared" si="589"/>
        <v>0</v>
      </c>
      <c r="BJ2361" s="288" t="str">
        <f t="shared" si="590"/>
        <v/>
      </c>
      <c r="BK2361" s="307" t="str">
        <f t="shared" si="591"/>
        <v/>
      </c>
    </row>
    <row r="2362" spans="1:63" ht="27" x14ac:dyDescent="0.2">
      <c r="A2362" s="119" t="str">
        <f>'Data Entry'!D2391</f>
        <v>Respondent 2358</v>
      </c>
      <c r="B2362" s="52">
        <f>'Data Entry'!AN2391</f>
        <v>0</v>
      </c>
      <c r="C2362" s="52" t="str">
        <f>'Data Entry'!BX2391</f>
        <v/>
      </c>
      <c r="D2362" s="42" t="str">
        <f>'Data Entry'!BU2391</f>
        <v>No disability</v>
      </c>
      <c r="E2362" s="42">
        <f>'Data Entry'!O2391</f>
        <v>0</v>
      </c>
      <c r="F2362" s="42">
        <f>'Data Entry'!P2391</f>
        <v>0</v>
      </c>
      <c r="G2362" s="42">
        <f>'Data Entry'!Q2391</f>
        <v>0</v>
      </c>
      <c r="H2362" s="291">
        <f t="shared" si="576"/>
        <v>0</v>
      </c>
      <c r="I2362" s="42">
        <f>'Data Entry'!R2391</f>
        <v>0</v>
      </c>
      <c r="J2362" s="42">
        <f>'Data Entry'!S2391</f>
        <v>0</v>
      </c>
      <c r="K2362" s="42">
        <f>'Data Entry'!T2391</f>
        <v>0</v>
      </c>
      <c r="L2362" s="42">
        <f>'Data Entry'!U2391</f>
        <v>0</v>
      </c>
      <c r="M2362" s="291">
        <f t="shared" si="580"/>
        <v>0</v>
      </c>
      <c r="N2362" s="42">
        <f>'Data Entry'!V2391</f>
        <v>0</v>
      </c>
      <c r="O2362" s="42">
        <f>'Data Entry'!W2391</f>
        <v>0</v>
      </c>
      <c r="P2362" s="291">
        <f t="shared" si="581"/>
        <v>0</v>
      </c>
      <c r="Q2362" s="42">
        <f>'Data Entry'!X2391</f>
        <v>0</v>
      </c>
      <c r="R2362" s="42">
        <f>'Data Entry'!Y2391</f>
        <v>0</v>
      </c>
      <c r="S2362" s="42">
        <f>'Data Entry'!Z2391</f>
        <v>0</v>
      </c>
      <c r="T2362" s="291">
        <f t="shared" si="577"/>
        <v>0</v>
      </c>
      <c r="U2362" s="42">
        <f>'Data Entry'!AA2391</f>
        <v>0</v>
      </c>
      <c r="V2362" s="42">
        <f>'Data Entry'!AB2391</f>
        <v>0</v>
      </c>
      <c r="W2362" s="42">
        <f>'Data Entry'!AC2391</f>
        <v>0</v>
      </c>
      <c r="X2362" s="42">
        <f>'Data Entry'!AD2391</f>
        <v>0</v>
      </c>
      <c r="Y2362" s="291">
        <f t="shared" si="582"/>
        <v>0</v>
      </c>
      <c r="Z2362" s="42">
        <f>'Data Entry'!AE2391</f>
        <v>0</v>
      </c>
      <c r="AA2362" s="42">
        <f>'Data Entry'!AF2391</f>
        <v>0</v>
      </c>
      <c r="AB2362" s="291">
        <f t="shared" si="583"/>
        <v>0</v>
      </c>
      <c r="AC2362" s="42">
        <f>'Data Entry'!AH2391</f>
        <v>0</v>
      </c>
      <c r="AD2362" s="42">
        <f>'Data Entry'!AI2391</f>
        <v>0</v>
      </c>
      <c r="AE2362" s="42">
        <f>'Data Entry'!AJ2391</f>
        <v>0</v>
      </c>
      <c r="AF2362" s="42">
        <f>'Data Entry'!AK2391</f>
        <v>0</v>
      </c>
      <c r="AG2362" s="42">
        <f>'Data Entry'!AL2391</f>
        <v>0</v>
      </c>
      <c r="AH2362" s="42">
        <f>'Data Entry'!AM2391</f>
        <v>0</v>
      </c>
      <c r="AI2362" s="42">
        <f>'Data Entry'!AV2391</f>
        <v>0</v>
      </c>
      <c r="AJ2362" s="42">
        <f>'Data Entry'!AW2391</f>
        <v>0</v>
      </c>
      <c r="AK2362" s="42">
        <f>'Data Entry'!AX2391</f>
        <v>0</v>
      </c>
      <c r="AL2362" s="291">
        <f t="shared" si="578"/>
        <v>0</v>
      </c>
      <c r="AM2362" s="42">
        <f>'Data Entry'!AY2391</f>
        <v>0</v>
      </c>
      <c r="AN2362" s="42">
        <f>'Data Entry'!AZ2391</f>
        <v>0</v>
      </c>
      <c r="AO2362" s="42">
        <f>'Data Entry'!BA2391</f>
        <v>0</v>
      </c>
      <c r="AP2362" s="42">
        <f>'Data Entry'!BB2391</f>
        <v>0</v>
      </c>
      <c r="AQ2362" s="291">
        <f t="shared" si="584"/>
        <v>0</v>
      </c>
      <c r="AR2362" s="42">
        <f>'Data Entry'!BC2391</f>
        <v>0</v>
      </c>
      <c r="AS2362" s="42">
        <f>'Data Entry'!BD2391</f>
        <v>0</v>
      </c>
      <c r="AT2362" s="291">
        <f t="shared" si="585"/>
        <v>0</v>
      </c>
      <c r="AU2362" s="42">
        <f>'Data Entry'!BE2391</f>
        <v>0</v>
      </c>
      <c r="AV2362" s="42">
        <f>'Data Entry'!BF2391</f>
        <v>0</v>
      </c>
      <c r="AW2362" s="42">
        <f>'Data Entry'!BG2391</f>
        <v>0</v>
      </c>
      <c r="AX2362" s="291">
        <f t="shared" si="579"/>
        <v>0</v>
      </c>
      <c r="AY2362" s="42">
        <f>'Data Entry'!BH2391</f>
        <v>0</v>
      </c>
      <c r="AZ2362" s="42">
        <f>'Data Entry'!BI2391</f>
        <v>0</v>
      </c>
      <c r="BA2362" s="42">
        <f>'Data Entry'!BJ2391</f>
        <v>0</v>
      </c>
      <c r="BB2362" s="42">
        <f>'Data Entry'!BK2391</f>
        <v>0</v>
      </c>
      <c r="BC2362" s="291">
        <f t="shared" si="586"/>
        <v>0</v>
      </c>
      <c r="BD2362" s="42">
        <f>'Data Entry'!BL2391</f>
        <v>0</v>
      </c>
      <c r="BE2362" s="42">
        <f>'Data Entry'!BM2391</f>
        <v>0</v>
      </c>
      <c r="BF2362" s="291">
        <f t="shared" si="587"/>
        <v>0</v>
      </c>
      <c r="BG2362" s="305">
        <f t="shared" si="588"/>
        <v>0</v>
      </c>
      <c r="BH2362" s="288" t="str">
        <f>IFERROR((BG2362*'Data Entry'!$F$18)/'Data Entry'!$E$18,"")</f>
        <v/>
      </c>
      <c r="BI2362" s="305">
        <f t="shared" si="589"/>
        <v>0</v>
      </c>
      <c r="BJ2362" s="288" t="str">
        <f t="shared" si="590"/>
        <v/>
      </c>
      <c r="BK2362" s="307" t="str">
        <f t="shared" si="591"/>
        <v/>
      </c>
    </row>
    <row r="2363" spans="1:63" ht="27" x14ac:dyDescent="0.2">
      <c r="A2363" s="119" t="str">
        <f>'Data Entry'!D2392</f>
        <v>Respondent 2359</v>
      </c>
      <c r="B2363" s="52">
        <f>'Data Entry'!AN2392</f>
        <v>0</v>
      </c>
      <c r="C2363" s="52" t="str">
        <f>'Data Entry'!BX2392</f>
        <v/>
      </c>
      <c r="D2363" s="42" t="str">
        <f>'Data Entry'!BU2392</f>
        <v>No disability</v>
      </c>
      <c r="E2363" s="42">
        <f>'Data Entry'!O2392</f>
        <v>0</v>
      </c>
      <c r="F2363" s="42">
        <f>'Data Entry'!P2392</f>
        <v>0</v>
      </c>
      <c r="G2363" s="42">
        <f>'Data Entry'!Q2392</f>
        <v>0</v>
      </c>
      <c r="H2363" s="291">
        <f t="shared" si="576"/>
        <v>0</v>
      </c>
      <c r="I2363" s="42">
        <f>'Data Entry'!R2392</f>
        <v>0</v>
      </c>
      <c r="J2363" s="42">
        <f>'Data Entry'!S2392</f>
        <v>0</v>
      </c>
      <c r="K2363" s="42">
        <f>'Data Entry'!T2392</f>
        <v>0</v>
      </c>
      <c r="L2363" s="42">
        <f>'Data Entry'!U2392</f>
        <v>0</v>
      </c>
      <c r="M2363" s="291">
        <f t="shared" si="580"/>
        <v>0</v>
      </c>
      <c r="N2363" s="42">
        <f>'Data Entry'!V2392</f>
        <v>0</v>
      </c>
      <c r="O2363" s="42">
        <f>'Data Entry'!W2392</f>
        <v>0</v>
      </c>
      <c r="P2363" s="291">
        <f t="shared" si="581"/>
        <v>0</v>
      </c>
      <c r="Q2363" s="42">
        <f>'Data Entry'!X2392</f>
        <v>0</v>
      </c>
      <c r="R2363" s="42">
        <f>'Data Entry'!Y2392</f>
        <v>0</v>
      </c>
      <c r="S2363" s="42">
        <f>'Data Entry'!Z2392</f>
        <v>0</v>
      </c>
      <c r="T2363" s="291">
        <f t="shared" si="577"/>
        <v>0</v>
      </c>
      <c r="U2363" s="42">
        <f>'Data Entry'!AA2392</f>
        <v>0</v>
      </c>
      <c r="V2363" s="42">
        <f>'Data Entry'!AB2392</f>
        <v>0</v>
      </c>
      <c r="W2363" s="42">
        <f>'Data Entry'!AC2392</f>
        <v>0</v>
      </c>
      <c r="X2363" s="42">
        <f>'Data Entry'!AD2392</f>
        <v>0</v>
      </c>
      <c r="Y2363" s="291">
        <f t="shared" si="582"/>
        <v>0</v>
      </c>
      <c r="Z2363" s="42">
        <f>'Data Entry'!AE2392</f>
        <v>0</v>
      </c>
      <c r="AA2363" s="42">
        <f>'Data Entry'!AF2392</f>
        <v>0</v>
      </c>
      <c r="AB2363" s="291">
        <f t="shared" si="583"/>
        <v>0</v>
      </c>
      <c r="AC2363" s="42">
        <f>'Data Entry'!AH2392</f>
        <v>0</v>
      </c>
      <c r="AD2363" s="42">
        <f>'Data Entry'!AI2392</f>
        <v>0</v>
      </c>
      <c r="AE2363" s="42">
        <f>'Data Entry'!AJ2392</f>
        <v>0</v>
      </c>
      <c r="AF2363" s="42">
        <f>'Data Entry'!AK2392</f>
        <v>0</v>
      </c>
      <c r="AG2363" s="42">
        <f>'Data Entry'!AL2392</f>
        <v>0</v>
      </c>
      <c r="AH2363" s="42">
        <f>'Data Entry'!AM2392</f>
        <v>0</v>
      </c>
      <c r="AI2363" s="42">
        <f>'Data Entry'!AV2392</f>
        <v>0</v>
      </c>
      <c r="AJ2363" s="42">
        <f>'Data Entry'!AW2392</f>
        <v>0</v>
      </c>
      <c r="AK2363" s="42">
        <f>'Data Entry'!AX2392</f>
        <v>0</v>
      </c>
      <c r="AL2363" s="291">
        <f t="shared" si="578"/>
        <v>0</v>
      </c>
      <c r="AM2363" s="42">
        <f>'Data Entry'!AY2392</f>
        <v>0</v>
      </c>
      <c r="AN2363" s="42">
        <f>'Data Entry'!AZ2392</f>
        <v>0</v>
      </c>
      <c r="AO2363" s="42">
        <f>'Data Entry'!BA2392</f>
        <v>0</v>
      </c>
      <c r="AP2363" s="42">
        <f>'Data Entry'!BB2392</f>
        <v>0</v>
      </c>
      <c r="AQ2363" s="291">
        <f t="shared" si="584"/>
        <v>0</v>
      </c>
      <c r="AR2363" s="42">
        <f>'Data Entry'!BC2392</f>
        <v>0</v>
      </c>
      <c r="AS2363" s="42">
        <f>'Data Entry'!BD2392</f>
        <v>0</v>
      </c>
      <c r="AT2363" s="291">
        <f t="shared" si="585"/>
        <v>0</v>
      </c>
      <c r="AU2363" s="42">
        <f>'Data Entry'!BE2392</f>
        <v>0</v>
      </c>
      <c r="AV2363" s="42">
        <f>'Data Entry'!BF2392</f>
        <v>0</v>
      </c>
      <c r="AW2363" s="42">
        <f>'Data Entry'!BG2392</f>
        <v>0</v>
      </c>
      <c r="AX2363" s="291">
        <f t="shared" si="579"/>
        <v>0</v>
      </c>
      <c r="AY2363" s="42">
        <f>'Data Entry'!BH2392</f>
        <v>0</v>
      </c>
      <c r="AZ2363" s="42">
        <f>'Data Entry'!BI2392</f>
        <v>0</v>
      </c>
      <c r="BA2363" s="42">
        <f>'Data Entry'!BJ2392</f>
        <v>0</v>
      </c>
      <c r="BB2363" s="42">
        <f>'Data Entry'!BK2392</f>
        <v>0</v>
      </c>
      <c r="BC2363" s="291">
        <f t="shared" si="586"/>
        <v>0</v>
      </c>
      <c r="BD2363" s="42">
        <f>'Data Entry'!BL2392</f>
        <v>0</v>
      </c>
      <c r="BE2363" s="42">
        <f>'Data Entry'!BM2392</f>
        <v>0</v>
      </c>
      <c r="BF2363" s="291">
        <f t="shared" si="587"/>
        <v>0</v>
      </c>
      <c r="BG2363" s="305">
        <f t="shared" si="588"/>
        <v>0</v>
      </c>
      <c r="BH2363" s="288" t="str">
        <f>IFERROR((BG2363*'Data Entry'!$F$18)/'Data Entry'!$E$18,"")</f>
        <v/>
      </c>
      <c r="BI2363" s="305">
        <f t="shared" si="589"/>
        <v>0</v>
      </c>
      <c r="BJ2363" s="288" t="str">
        <f t="shared" si="590"/>
        <v/>
      </c>
      <c r="BK2363" s="307" t="str">
        <f t="shared" si="591"/>
        <v/>
      </c>
    </row>
    <row r="2364" spans="1:63" ht="27" x14ac:dyDescent="0.2">
      <c r="A2364" s="119" t="str">
        <f>'Data Entry'!D2393</f>
        <v>Respondent 2360</v>
      </c>
      <c r="B2364" s="52">
        <f>'Data Entry'!AN2393</f>
        <v>0</v>
      </c>
      <c r="C2364" s="52" t="str">
        <f>'Data Entry'!BX2393</f>
        <v/>
      </c>
      <c r="D2364" s="42" t="str">
        <f>'Data Entry'!BU2393</f>
        <v>No disability</v>
      </c>
      <c r="E2364" s="42">
        <f>'Data Entry'!O2393</f>
        <v>0</v>
      </c>
      <c r="F2364" s="42">
        <f>'Data Entry'!P2393</f>
        <v>0</v>
      </c>
      <c r="G2364" s="42">
        <f>'Data Entry'!Q2393</f>
        <v>0</v>
      </c>
      <c r="H2364" s="291">
        <f t="shared" si="576"/>
        <v>0</v>
      </c>
      <c r="I2364" s="42">
        <f>'Data Entry'!R2393</f>
        <v>0</v>
      </c>
      <c r="J2364" s="42">
        <f>'Data Entry'!S2393</f>
        <v>0</v>
      </c>
      <c r="K2364" s="42">
        <f>'Data Entry'!T2393</f>
        <v>0</v>
      </c>
      <c r="L2364" s="42">
        <f>'Data Entry'!U2393</f>
        <v>0</v>
      </c>
      <c r="M2364" s="291">
        <f t="shared" si="580"/>
        <v>0</v>
      </c>
      <c r="N2364" s="42">
        <f>'Data Entry'!V2393</f>
        <v>0</v>
      </c>
      <c r="O2364" s="42">
        <f>'Data Entry'!W2393</f>
        <v>0</v>
      </c>
      <c r="P2364" s="291">
        <f t="shared" si="581"/>
        <v>0</v>
      </c>
      <c r="Q2364" s="42">
        <f>'Data Entry'!X2393</f>
        <v>0</v>
      </c>
      <c r="R2364" s="42">
        <f>'Data Entry'!Y2393</f>
        <v>0</v>
      </c>
      <c r="S2364" s="42">
        <f>'Data Entry'!Z2393</f>
        <v>0</v>
      </c>
      <c r="T2364" s="291">
        <f t="shared" si="577"/>
        <v>0</v>
      </c>
      <c r="U2364" s="42">
        <f>'Data Entry'!AA2393</f>
        <v>0</v>
      </c>
      <c r="V2364" s="42">
        <f>'Data Entry'!AB2393</f>
        <v>0</v>
      </c>
      <c r="W2364" s="42">
        <f>'Data Entry'!AC2393</f>
        <v>0</v>
      </c>
      <c r="X2364" s="42">
        <f>'Data Entry'!AD2393</f>
        <v>0</v>
      </c>
      <c r="Y2364" s="291">
        <f t="shared" si="582"/>
        <v>0</v>
      </c>
      <c r="Z2364" s="42">
        <f>'Data Entry'!AE2393</f>
        <v>0</v>
      </c>
      <c r="AA2364" s="42">
        <f>'Data Entry'!AF2393</f>
        <v>0</v>
      </c>
      <c r="AB2364" s="291">
        <f t="shared" si="583"/>
        <v>0</v>
      </c>
      <c r="AC2364" s="42">
        <f>'Data Entry'!AH2393</f>
        <v>0</v>
      </c>
      <c r="AD2364" s="42">
        <f>'Data Entry'!AI2393</f>
        <v>0</v>
      </c>
      <c r="AE2364" s="42">
        <f>'Data Entry'!AJ2393</f>
        <v>0</v>
      </c>
      <c r="AF2364" s="42">
        <f>'Data Entry'!AK2393</f>
        <v>0</v>
      </c>
      <c r="AG2364" s="42">
        <f>'Data Entry'!AL2393</f>
        <v>0</v>
      </c>
      <c r="AH2364" s="42">
        <f>'Data Entry'!AM2393</f>
        <v>0</v>
      </c>
      <c r="AI2364" s="42">
        <f>'Data Entry'!AV2393</f>
        <v>0</v>
      </c>
      <c r="AJ2364" s="42">
        <f>'Data Entry'!AW2393</f>
        <v>0</v>
      </c>
      <c r="AK2364" s="42">
        <f>'Data Entry'!AX2393</f>
        <v>0</v>
      </c>
      <c r="AL2364" s="291">
        <f t="shared" si="578"/>
        <v>0</v>
      </c>
      <c r="AM2364" s="42">
        <f>'Data Entry'!AY2393</f>
        <v>0</v>
      </c>
      <c r="AN2364" s="42">
        <f>'Data Entry'!AZ2393</f>
        <v>0</v>
      </c>
      <c r="AO2364" s="42">
        <f>'Data Entry'!BA2393</f>
        <v>0</v>
      </c>
      <c r="AP2364" s="42">
        <f>'Data Entry'!BB2393</f>
        <v>0</v>
      </c>
      <c r="AQ2364" s="291">
        <f t="shared" si="584"/>
        <v>0</v>
      </c>
      <c r="AR2364" s="42">
        <f>'Data Entry'!BC2393</f>
        <v>0</v>
      </c>
      <c r="AS2364" s="42">
        <f>'Data Entry'!BD2393</f>
        <v>0</v>
      </c>
      <c r="AT2364" s="291">
        <f t="shared" si="585"/>
        <v>0</v>
      </c>
      <c r="AU2364" s="42">
        <f>'Data Entry'!BE2393</f>
        <v>0</v>
      </c>
      <c r="AV2364" s="42">
        <f>'Data Entry'!BF2393</f>
        <v>0</v>
      </c>
      <c r="AW2364" s="42">
        <f>'Data Entry'!BG2393</f>
        <v>0</v>
      </c>
      <c r="AX2364" s="291">
        <f t="shared" si="579"/>
        <v>0</v>
      </c>
      <c r="AY2364" s="42">
        <f>'Data Entry'!BH2393</f>
        <v>0</v>
      </c>
      <c r="AZ2364" s="42">
        <f>'Data Entry'!BI2393</f>
        <v>0</v>
      </c>
      <c r="BA2364" s="42">
        <f>'Data Entry'!BJ2393</f>
        <v>0</v>
      </c>
      <c r="BB2364" s="42">
        <f>'Data Entry'!BK2393</f>
        <v>0</v>
      </c>
      <c r="BC2364" s="291">
        <f t="shared" si="586"/>
        <v>0</v>
      </c>
      <c r="BD2364" s="42">
        <f>'Data Entry'!BL2393</f>
        <v>0</v>
      </c>
      <c r="BE2364" s="42">
        <f>'Data Entry'!BM2393</f>
        <v>0</v>
      </c>
      <c r="BF2364" s="291">
        <f t="shared" si="587"/>
        <v>0</v>
      </c>
      <c r="BG2364" s="305">
        <f t="shared" si="588"/>
        <v>0</v>
      </c>
      <c r="BH2364" s="288" t="str">
        <f>IFERROR((BG2364*'Data Entry'!$F$18)/'Data Entry'!$E$18,"")</f>
        <v/>
      </c>
      <c r="BI2364" s="305">
        <f t="shared" si="589"/>
        <v>0</v>
      </c>
      <c r="BJ2364" s="288" t="str">
        <f t="shared" si="590"/>
        <v/>
      </c>
      <c r="BK2364" s="307" t="str">
        <f t="shared" si="591"/>
        <v/>
      </c>
    </row>
    <row r="2365" spans="1:63" ht="27" x14ac:dyDescent="0.2">
      <c r="A2365" s="119" t="str">
        <f>'Data Entry'!D2394</f>
        <v>Respondent 2361</v>
      </c>
      <c r="B2365" s="52">
        <f>'Data Entry'!AN2394</f>
        <v>0</v>
      </c>
      <c r="C2365" s="52" t="str">
        <f>'Data Entry'!BX2394</f>
        <v/>
      </c>
      <c r="D2365" s="42" t="str">
        <f>'Data Entry'!BU2394</f>
        <v>No disability</v>
      </c>
      <c r="E2365" s="42">
        <f>'Data Entry'!O2394</f>
        <v>0</v>
      </c>
      <c r="F2365" s="42">
        <f>'Data Entry'!P2394</f>
        <v>0</v>
      </c>
      <c r="G2365" s="42">
        <f>'Data Entry'!Q2394</f>
        <v>0</v>
      </c>
      <c r="H2365" s="291">
        <f t="shared" si="576"/>
        <v>0</v>
      </c>
      <c r="I2365" s="42">
        <f>'Data Entry'!R2394</f>
        <v>0</v>
      </c>
      <c r="J2365" s="42">
        <f>'Data Entry'!S2394</f>
        <v>0</v>
      </c>
      <c r="K2365" s="42">
        <f>'Data Entry'!T2394</f>
        <v>0</v>
      </c>
      <c r="L2365" s="42">
        <f>'Data Entry'!U2394</f>
        <v>0</v>
      </c>
      <c r="M2365" s="291">
        <f t="shared" si="580"/>
        <v>0</v>
      </c>
      <c r="N2365" s="42">
        <f>'Data Entry'!V2394</f>
        <v>0</v>
      </c>
      <c r="O2365" s="42">
        <f>'Data Entry'!W2394</f>
        <v>0</v>
      </c>
      <c r="P2365" s="291">
        <f t="shared" si="581"/>
        <v>0</v>
      </c>
      <c r="Q2365" s="42">
        <f>'Data Entry'!X2394</f>
        <v>0</v>
      </c>
      <c r="R2365" s="42">
        <f>'Data Entry'!Y2394</f>
        <v>0</v>
      </c>
      <c r="S2365" s="42">
        <f>'Data Entry'!Z2394</f>
        <v>0</v>
      </c>
      <c r="T2365" s="291">
        <f t="shared" si="577"/>
        <v>0</v>
      </c>
      <c r="U2365" s="42">
        <f>'Data Entry'!AA2394</f>
        <v>0</v>
      </c>
      <c r="V2365" s="42">
        <f>'Data Entry'!AB2394</f>
        <v>0</v>
      </c>
      <c r="W2365" s="42">
        <f>'Data Entry'!AC2394</f>
        <v>0</v>
      </c>
      <c r="X2365" s="42">
        <f>'Data Entry'!AD2394</f>
        <v>0</v>
      </c>
      <c r="Y2365" s="291">
        <f t="shared" si="582"/>
        <v>0</v>
      </c>
      <c r="Z2365" s="42">
        <f>'Data Entry'!AE2394</f>
        <v>0</v>
      </c>
      <c r="AA2365" s="42">
        <f>'Data Entry'!AF2394</f>
        <v>0</v>
      </c>
      <c r="AB2365" s="291">
        <f t="shared" si="583"/>
        <v>0</v>
      </c>
      <c r="AC2365" s="42">
        <f>'Data Entry'!AH2394</f>
        <v>0</v>
      </c>
      <c r="AD2365" s="42">
        <f>'Data Entry'!AI2394</f>
        <v>0</v>
      </c>
      <c r="AE2365" s="42">
        <f>'Data Entry'!AJ2394</f>
        <v>0</v>
      </c>
      <c r="AF2365" s="42">
        <f>'Data Entry'!AK2394</f>
        <v>0</v>
      </c>
      <c r="AG2365" s="42">
        <f>'Data Entry'!AL2394</f>
        <v>0</v>
      </c>
      <c r="AH2365" s="42">
        <f>'Data Entry'!AM2394</f>
        <v>0</v>
      </c>
      <c r="AI2365" s="42">
        <f>'Data Entry'!AV2394</f>
        <v>0</v>
      </c>
      <c r="AJ2365" s="42">
        <f>'Data Entry'!AW2394</f>
        <v>0</v>
      </c>
      <c r="AK2365" s="42">
        <f>'Data Entry'!AX2394</f>
        <v>0</v>
      </c>
      <c r="AL2365" s="291">
        <f t="shared" si="578"/>
        <v>0</v>
      </c>
      <c r="AM2365" s="42">
        <f>'Data Entry'!AY2394</f>
        <v>0</v>
      </c>
      <c r="AN2365" s="42">
        <f>'Data Entry'!AZ2394</f>
        <v>0</v>
      </c>
      <c r="AO2365" s="42">
        <f>'Data Entry'!BA2394</f>
        <v>0</v>
      </c>
      <c r="AP2365" s="42">
        <f>'Data Entry'!BB2394</f>
        <v>0</v>
      </c>
      <c r="AQ2365" s="291">
        <f t="shared" si="584"/>
        <v>0</v>
      </c>
      <c r="AR2365" s="42">
        <f>'Data Entry'!BC2394</f>
        <v>0</v>
      </c>
      <c r="AS2365" s="42">
        <f>'Data Entry'!BD2394</f>
        <v>0</v>
      </c>
      <c r="AT2365" s="291">
        <f t="shared" si="585"/>
        <v>0</v>
      </c>
      <c r="AU2365" s="42">
        <f>'Data Entry'!BE2394</f>
        <v>0</v>
      </c>
      <c r="AV2365" s="42">
        <f>'Data Entry'!BF2394</f>
        <v>0</v>
      </c>
      <c r="AW2365" s="42">
        <f>'Data Entry'!BG2394</f>
        <v>0</v>
      </c>
      <c r="AX2365" s="291">
        <f t="shared" si="579"/>
        <v>0</v>
      </c>
      <c r="AY2365" s="42">
        <f>'Data Entry'!BH2394</f>
        <v>0</v>
      </c>
      <c r="AZ2365" s="42">
        <f>'Data Entry'!BI2394</f>
        <v>0</v>
      </c>
      <c r="BA2365" s="42">
        <f>'Data Entry'!BJ2394</f>
        <v>0</v>
      </c>
      <c r="BB2365" s="42">
        <f>'Data Entry'!BK2394</f>
        <v>0</v>
      </c>
      <c r="BC2365" s="291">
        <f t="shared" si="586"/>
        <v>0</v>
      </c>
      <c r="BD2365" s="42">
        <f>'Data Entry'!BL2394</f>
        <v>0</v>
      </c>
      <c r="BE2365" s="42">
        <f>'Data Entry'!BM2394</f>
        <v>0</v>
      </c>
      <c r="BF2365" s="291">
        <f t="shared" si="587"/>
        <v>0</v>
      </c>
      <c r="BG2365" s="305">
        <f t="shared" si="588"/>
        <v>0</v>
      </c>
      <c r="BH2365" s="288" t="str">
        <f>IFERROR((BG2365*'Data Entry'!$F$18)/'Data Entry'!$E$18,"")</f>
        <v/>
      </c>
      <c r="BI2365" s="305">
        <f t="shared" si="589"/>
        <v>0</v>
      </c>
      <c r="BJ2365" s="288" t="str">
        <f t="shared" si="590"/>
        <v/>
      </c>
      <c r="BK2365" s="307" t="str">
        <f t="shared" si="591"/>
        <v/>
      </c>
    </row>
    <row r="2366" spans="1:63" ht="27" x14ac:dyDescent="0.2">
      <c r="A2366" s="119" t="str">
        <f>'Data Entry'!D2395</f>
        <v>Respondent 2362</v>
      </c>
      <c r="B2366" s="52">
        <f>'Data Entry'!AN2395</f>
        <v>0</v>
      </c>
      <c r="C2366" s="52" t="str">
        <f>'Data Entry'!BX2395</f>
        <v/>
      </c>
      <c r="D2366" s="42" t="str">
        <f>'Data Entry'!BU2395</f>
        <v>No disability</v>
      </c>
      <c r="E2366" s="42">
        <f>'Data Entry'!O2395</f>
        <v>0</v>
      </c>
      <c r="F2366" s="42">
        <f>'Data Entry'!P2395</f>
        <v>0</v>
      </c>
      <c r="G2366" s="42">
        <f>'Data Entry'!Q2395</f>
        <v>0</v>
      </c>
      <c r="H2366" s="291">
        <f t="shared" si="576"/>
        <v>0</v>
      </c>
      <c r="I2366" s="42">
        <f>'Data Entry'!R2395</f>
        <v>0</v>
      </c>
      <c r="J2366" s="42">
        <f>'Data Entry'!S2395</f>
        <v>0</v>
      </c>
      <c r="K2366" s="42">
        <f>'Data Entry'!T2395</f>
        <v>0</v>
      </c>
      <c r="L2366" s="42">
        <f>'Data Entry'!U2395</f>
        <v>0</v>
      </c>
      <c r="M2366" s="291">
        <f t="shared" si="580"/>
        <v>0</v>
      </c>
      <c r="N2366" s="42">
        <f>'Data Entry'!V2395</f>
        <v>0</v>
      </c>
      <c r="O2366" s="42">
        <f>'Data Entry'!W2395</f>
        <v>0</v>
      </c>
      <c r="P2366" s="291">
        <f t="shared" si="581"/>
        <v>0</v>
      </c>
      <c r="Q2366" s="42">
        <f>'Data Entry'!X2395</f>
        <v>0</v>
      </c>
      <c r="R2366" s="42">
        <f>'Data Entry'!Y2395</f>
        <v>0</v>
      </c>
      <c r="S2366" s="42">
        <f>'Data Entry'!Z2395</f>
        <v>0</v>
      </c>
      <c r="T2366" s="291">
        <f t="shared" si="577"/>
        <v>0</v>
      </c>
      <c r="U2366" s="42">
        <f>'Data Entry'!AA2395</f>
        <v>0</v>
      </c>
      <c r="V2366" s="42">
        <f>'Data Entry'!AB2395</f>
        <v>0</v>
      </c>
      <c r="W2366" s="42">
        <f>'Data Entry'!AC2395</f>
        <v>0</v>
      </c>
      <c r="X2366" s="42">
        <f>'Data Entry'!AD2395</f>
        <v>0</v>
      </c>
      <c r="Y2366" s="291">
        <f t="shared" si="582"/>
        <v>0</v>
      </c>
      <c r="Z2366" s="42">
        <f>'Data Entry'!AE2395</f>
        <v>0</v>
      </c>
      <c r="AA2366" s="42">
        <f>'Data Entry'!AF2395</f>
        <v>0</v>
      </c>
      <c r="AB2366" s="291">
        <f t="shared" si="583"/>
        <v>0</v>
      </c>
      <c r="AC2366" s="42">
        <f>'Data Entry'!AH2395</f>
        <v>0</v>
      </c>
      <c r="AD2366" s="42">
        <f>'Data Entry'!AI2395</f>
        <v>0</v>
      </c>
      <c r="AE2366" s="42">
        <f>'Data Entry'!AJ2395</f>
        <v>0</v>
      </c>
      <c r="AF2366" s="42">
        <f>'Data Entry'!AK2395</f>
        <v>0</v>
      </c>
      <c r="AG2366" s="42">
        <f>'Data Entry'!AL2395</f>
        <v>0</v>
      </c>
      <c r="AH2366" s="42">
        <f>'Data Entry'!AM2395</f>
        <v>0</v>
      </c>
      <c r="AI2366" s="42">
        <f>'Data Entry'!AV2395</f>
        <v>0</v>
      </c>
      <c r="AJ2366" s="42">
        <f>'Data Entry'!AW2395</f>
        <v>0</v>
      </c>
      <c r="AK2366" s="42">
        <f>'Data Entry'!AX2395</f>
        <v>0</v>
      </c>
      <c r="AL2366" s="291">
        <f t="shared" si="578"/>
        <v>0</v>
      </c>
      <c r="AM2366" s="42">
        <f>'Data Entry'!AY2395</f>
        <v>0</v>
      </c>
      <c r="AN2366" s="42">
        <f>'Data Entry'!AZ2395</f>
        <v>0</v>
      </c>
      <c r="AO2366" s="42">
        <f>'Data Entry'!BA2395</f>
        <v>0</v>
      </c>
      <c r="AP2366" s="42">
        <f>'Data Entry'!BB2395</f>
        <v>0</v>
      </c>
      <c r="AQ2366" s="291">
        <f t="shared" si="584"/>
        <v>0</v>
      </c>
      <c r="AR2366" s="42">
        <f>'Data Entry'!BC2395</f>
        <v>0</v>
      </c>
      <c r="AS2366" s="42">
        <f>'Data Entry'!BD2395</f>
        <v>0</v>
      </c>
      <c r="AT2366" s="291">
        <f t="shared" si="585"/>
        <v>0</v>
      </c>
      <c r="AU2366" s="42">
        <f>'Data Entry'!BE2395</f>
        <v>0</v>
      </c>
      <c r="AV2366" s="42">
        <f>'Data Entry'!BF2395</f>
        <v>0</v>
      </c>
      <c r="AW2366" s="42">
        <f>'Data Entry'!BG2395</f>
        <v>0</v>
      </c>
      <c r="AX2366" s="291">
        <f t="shared" si="579"/>
        <v>0</v>
      </c>
      <c r="AY2366" s="42">
        <f>'Data Entry'!BH2395</f>
        <v>0</v>
      </c>
      <c r="AZ2366" s="42">
        <f>'Data Entry'!BI2395</f>
        <v>0</v>
      </c>
      <c r="BA2366" s="42">
        <f>'Data Entry'!BJ2395</f>
        <v>0</v>
      </c>
      <c r="BB2366" s="42">
        <f>'Data Entry'!BK2395</f>
        <v>0</v>
      </c>
      <c r="BC2366" s="291">
        <f t="shared" si="586"/>
        <v>0</v>
      </c>
      <c r="BD2366" s="42">
        <f>'Data Entry'!BL2395</f>
        <v>0</v>
      </c>
      <c r="BE2366" s="42">
        <f>'Data Entry'!BM2395</f>
        <v>0</v>
      </c>
      <c r="BF2366" s="291">
        <f t="shared" si="587"/>
        <v>0</v>
      </c>
      <c r="BG2366" s="305">
        <f t="shared" si="588"/>
        <v>0</v>
      </c>
      <c r="BH2366" s="288" t="str">
        <f>IFERROR((BG2366*'Data Entry'!$F$18)/'Data Entry'!$E$18,"")</f>
        <v/>
      </c>
      <c r="BI2366" s="305">
        <f t="shared" si="589"/>
        <v>0</v>
      </c>
      <c r="BJ2366" s="288" t="str">
        <f t="shared" si="590"/>
        <v/>
      </c>
      <c r="BK2366" s="307" t="str">
        <f t="shared" si="591"/>
        <v/>
      </c>
    </row>
    <row r="2367" spans="1:63" ht="27" x14ac:dyDescent="0.2">
      <c r="A2367" s="119" t="str">
        <f>'Data Entry'!D2396</f>
        <v>Respondent 2363</v>
      </c>
      <c r="B2367" s="52">
        <f>'Data Entry'!AN2396</f>
        <v>0</v>
      </c>
      <c r="C2367" s="52" t="str">
        <f>'Data Entry'!BX2396</f>
        <v/>
      </c>
      <c r="D2367" s="42" t="str">
        <f>'Data Entry'!BU2396</f>
        <v>No disability</v>
      </c>
      <c r="E2367" s="42">
        <f>'Data Entry'!O2396</f>
        <v>0</v>
      </c>
      <c r="F2367" s="42">
        <f>'Data Entry'!P2396</f>
        <v>0</v>
      </c>
      <c r="G2367" s="42">
        <f>'Data Entry'!Q2396</f>
        <v>0</v>
      </c>
      <c r="H2367" s="291">
        <f t="shared" si="576"/>
        <v>0</v>
      </c>
      <c r="I2367" s="42">
        <f>'Data Entry'!R2396</f>
        <v>0</v>
      </c>
      <c r="J2367" s="42">
        <f>'Data Entry'!S2396</f>
        <v>0</v>
      </c>
      <c r="K2367" s="42">
        <f>'Data Entry'!T2396</f>
        <v>0</v>
      </c>
      <c r="L2367" s="42">
        <f>'Data Entry'!U2396</f>
        <v>0</v>
      </c>
      <c r="M2367" s="291">
        <f t="shared" si="580"/>
        <v>0</v>
      </c>
      <c r="N2367" s="42">
        <f>'Data Entry'!V2396</f>
        <v>0</v>
      </c>
      <c r="O2367" s="42">
        <f>'Data Entry'!W2396</f>
        <v>0</v>
      </c>
      <c r="P2367" s="291">
        <f t="shared" si="581"/>
        <v>0</v>
      </c>
      <c r="Q2367" s="42">
        <f>'Data Entry'!X2396</f>
        <v>0</v>
      </c>
      <c r="R2367" s="42">
        <f>'Data Entry'!Y2396</f>
        <v>0</v>
      </c>
      <c r="S2367" s="42">
        <f>'Data Entry'!Z2396</f>
        <v>0</v>
      </c>
      <c r="T2367" s="291">
        <f t="shared" si="577"/>
        <v>0</v>
      </c>
      <c r="U2367" s="42">
        <f>'Data Entry'!AA2396</f>
        <v>0</v>
      </c>
      <c r="V2367" s="42">
        <f>'Data Entry'!AB2396</f>
        <v>0</v>
      </c>
      <c r="W2367" s="42">
        <f>'Data Entry'!AC2396</f>
        <v>0</v>
      </c>
      <c r="X2367" s="42">
        <f>'Data Entry'!AD2396</f>
        <v>0</v>
      </c>
      <c r="Y2367" s="291">
        <f t="shared" si="582"/>
        <v>0</v>
      </c>
      <c r="Z2367" s="42">
        <f>'Data Entry'!AE2396</f>
        <v>0</v>
      </c>
      <c r="AA2367" s="42">
        <f>'Data Entry'!AF2396</f>
        <v>0</v>
      </c>
      <c r="AB2367" s="291">
        <f t="shared" si="583"/>
        <v>0</v>
      </c>
      <c r="AC2367" s="42">
        <f>'Data Entry'!AH2396</f>
        <v>0</v>
      </c>
      <c r="AD2367" s="42">
        <f>'Data Entry'!AI2396</f>
        <v>0</v>
      </c>
      <c r="AE2367" s="42">
        <f>'Data Entry'!AJ2396</f>
        <v>0</v>
      </c>
      <c r="AF2367" s="42">
        <f>'Data Entry'!AK2396</f>
        <v>0</v>
      </c>
      <c r="AG2367" s="42">
        <f>'Data Entry'!AL2396</f>
        <v>0</v>
      </c>
      <c r="AH2367" s="42">
        <f>'Data Entry'!AM2396</f>
        <v>0</v>
      </c>
      <c r="AI2367" s="42">
        <f>'Data Entry'!AV2396</f>
        <v>0</v>
      </c>
      <c r="AJ2367" s="42">
        <f>'Data Entry'!AW2396</f>
        <v>0</v>
      </c>
      <c r="AK2367" s="42">
        <f>'Data Entry'!AX2396</f>
        <v>0</v>
      </c>
      <c r="AL2367" s="291">
        <f t="shared" si="578"/>
        <v>0</v>
      </c>
      <c r="AM2367" s="42">
        <f>'Data Entry'!AY2396</f>
        <v>0</v>
      </c>
      <c r="AN2367" s="42">
        <f>'Data Entry'!AZ2396</f>
        <v>0</v>
      </c>
      <c r="AO2367" s="42">
        <f>'Data Entry'!BA2396</f>
        <v>0</v>
      </c>
      <c r="AP2367" s="42">
        <f>'Data Entry'!BB2396</f>
        <v>0</v>
      </c>
      <c r="AQ2367" s="291">
        <f t="shared" si="584"/>
        <v>0</v>
      </c>
      <c r="AR2367" s="42">
        <f>'Data Entry'!BC2396</f>
        <v>0</v>
      </c>
      <c r="AS2367" s="42">
        <f>'Data Entry'!BD2396</f>
        <v>0</v>
      </c>
      <c r="AT2367" s="291">
        <f t="shared" si="585"/>
        <v>0</v>
      </c>
      <c r="AU2367" s="42">
        <f>'Data Entry'!BE2396</f>
        <v>0</v>
      </c>
      <c r="AV2367" s="42">
        <f>'Data Entry'!BF2396</f>
        <v>0</v>
      </c>
      <c r="AW2367" s="42">
        <f>'Data Entry'!BG2396</f>
        <v>0</v>
      </c>
      <c r="AX2367" s="291">
        <f t="shared" si="579"/>
        <v>0</v>
      </c>
      <c r="AY2367" s="42">
        <f>'Data Entry'!BH2396</f>
        <v>0</v>
      </c>
      <c r="AZ2367" s="42">
        <f>'Data Entry'!BI2396</f>
        <v>0</v>
      </c>
      <c r="BA2367" s="42">
        <f>'Data Entry'!BJ2396</f>
        <v>0</v>
      </c>
      <c r="BB2367" s="42">
        <f>'Data Entry'!BK2396</f>
        <v>0</v>
      </c>
      <c r="BC2367" s="291">
        <f t="shared" si="586"/>
        <v>0</v>
      </c>
      <c r="BD2367" s="42">
        <f>'Data Entry'!BL2396</f>
        <v>0</v>
      </c>
      <c r="BE2367" s="42">
        <f>'Data Entry'!BM2396</f>
        <v>0</v>
      </c>
      <c r="BF2367" s="291">
        <f t="shared" si="587"/>
        <v>0</v>
      </c>
      <c r="BG2367" s="305">
        <f t="shared" si="588"/>
        <v>0</v>
      </c>
      <c r="BH2367" s="288" t="str">
        <f>IFERROR((BG2367*'Data Entry'!$F$18)/'Data Entry'!$E$18,"")</f>
        <v/>
      </c>
      <c r="BI2367" s="305">
        <f t="shared" si="589"/>
        <v>0</v>
      </c>
      <c r="BJ2367" s="288" t="str">
        <f t="shared" si="590"/>
        <v/>
      </c>
      <c r="BK2367" s="307" t="str">
        <f t="shared" si="591"/>
        <v/>
      </c>
    </row>
    <row r="2368" spans="1:63" ht="27" x14ac:dyDescent="0.2">
      <c r="A2368" s="119" t="str">
        <f>'Data Entry'!D2397</f>
        <v>Respondent 2364</v>
      </c>
      <c r="B2368" s="52">
        <f>'Data Entry'!AN2397</f>
        <v>0</v>
      </c>
      <c r="C2368" s="52" t="str">
        <f>'Data Entry'!BX2397</f>
        <v/>
      </c>
      <c r="D2368" s="42" t="str">
        <f>'Data Entry'!BU2397</f>
        <v>No disability</v>
      </c>
      <c r="E2368" s="42">
        <f>'Data Entry'!O2397</f>
        <v>0</v>
      </c>
      <c r="F2368" s="42">
        <f>'Data Entry'!P2397</f>
        <v>0</v>
      </c>
      <c r="G2368" s="42">
        <f>'Data Entry'!Q2397</f>
        <v>0</v>
      </c>
      <c r="H2368" s="291">
        <f t="shared" si="576"/>
        <v>0</v>
      </c>
      <c r="I2368" s="42">
        <f>'Data Entry'!R2397</f>
        <v>0</v>
      </c>
      <c r="J2368" s="42">
        <f>'Data Entry'!S2397</f>
        <v>0</v>
      </c>
      <c r="K2368" s="42">
        <f>'Data Entry'!T2397</f>
        <v>0</v>
      </c>
      <c r="L2368" s="42">
        <f>'Data Entry'!U2397</f>
        <v>0</v>
      </c>
      <c r="M2368" s="291">
        <f t="shared" si="580"/>
        <v>0</v>
      </c>
      <c r="N2368" s="42">
        <f>'Data Entry'!V2397</f>
        <v>0</v>
      </c>
      <c r="O2368" s="42">
        <f>'Data Entry'!W2397</f>
        <v>0</v>
      </c>
      <c r="P2368" s="291">
        <f t="shared" si="581"/>
        <v>0</v>
      </c>
      <c r="Q2368" s="42">
        <f>'Data Entry'!X2397</f>
        <v>0</v>
      </c>
      <c r="R2368" s="42">
        <f>'Data Entry'!Y2397</f>
        <v>0</v>
      </c>
      <c r="S2368" s="42">
        <f>'Data Entry'!Z2397</f>
        <v>0</v>
      </c>
      <c r="T2368" s="291">
        <f t="shared" si="577"/>
        <v>0</v>
      </c>
      <c r="U2368" s="42">
        <f>'Data Entry'!AA2397</f>
        <v>0</v>
      </c>
      <c r="V2368" s="42">
        <f>'Data Entry'!AB2397</f>
        <v>0</v>
      </c>
      <c r="W2368" s="42">
        <f>'Data Entry'!AC2397</f>
        <v>0</v>
      </c>
      <c r="X2368" s="42">
        <f>'Data Entry'!AD2397</f>
        <v>0</v>
      </c>
      <c r="Y2368" s="291">
        <f t="shared" si="582"/>
        <v>0</v>
      </c>
      <c r="Z2368" s="42">
        <f>'Data Entry'!AE2397</f>
        <v>0</v>
      </c>
      <c r="AA2368" s="42">
        <f>'Data Entry'!AF2397</f>
        <v>0</v>
      </c>
      <c r="AB2368" s="291">
        <f t="shared" si="583"/>
        <v>0</v>
      </c>
      <c r="AC2368" s="42">
        <f>'Data Entry'!AH2397</f>
        <v>0</v>
      </c>
      <c r="AD2368" s="42">
        <f>'Data Entry'!AI2397</f>
        <v>0</v>
      </c>
      <c r="AE2368" s="42">
        <f>'Data Entry'!AJ2397</f>
        <v>0</v>
      </c>
      <c r="AF2368" s="42">
        <f>'Data Entry'!AK2397</f>
        <v>0</v>
      </c>
      <c r="AG2368" s="42">
        <f>'Data Entry'!AL2397</f>
        <v>0</v>
      </c>
      <c r="AH2368" s="42">
        <f>'Data Entry'!AM2397</f>
        <v>0</v>
      </c>
      <c r="AI2368" s="42">
        <f>'Data Entry'!AV2397</f>
        <v>0</v>
      </c>
      <c r="AJ2368" s="42">
        <f>'Data Entry'!AW2397</f>
        <v>0</v>
      </c>
      <c r="AK2368" s="42">
        <f>'Data Entry'!AX2397</f>
        <v>0</v>
      </c>
      <c r="AL2368" s="291">
        <f t="shared" si="578"/>
        <v>0</v>
      </c>
      <c r="AM2368" s="42">
        <f>'Data Entry'!AY2397</f>
        <v>0</v>
      </c>
      <c r="AN2368" s="42">
        <f>'Data Entry'!AZ2397</f>
        <v>0</v>
      </c>
      <c r="AO2368" s="42">
        <f>'Data Entry'!BA2397</f>
        <v>0</v>
      </c>
      <c r="AP2368" s="42">
        <f>'Data Entry'!BB2397</f>
        <v>0</v>
      </c>
      <c r="AQ2368" s="291">
        <f t="shared" si="584"/>
        <v>0</v>
      </c>
      <c r="AR2368" s="42">
        <f>'Data Entry'!BC2397</f>
        <v>0</v>
      </c>
      <c r="AS2368" s="42">
        <f>'Data Entry'!BD2397</f>
        <v>0</v>
      </c>
      <c r="AT2368" s="291">
        <f t="shared" si="585"/>
        <v>0</v>
      </c>
      <c r="AU2368" s="42">
        <f>'Data Entry'!BE2397</f>
        <v>0</v>
      </c>
      <c r="AV2368" s="42">
        <f>'Data Entry'!BF2397</f>
        <v>0</v>
      </c>
      <c r="AW2368" s="42">
        <f>'Data Entry'!BG2397</f>
        <v>0</v>
      </c>
      <c r="AX2368" s="291">
        <f t="shared" si="579"/>
        <v>0</v>
      </c>
      <c r="AY2368" s="42">
        <f>'Data Entry'!BH2397</f>
        <v>0</v>
      </c>
      <c r="AZ2368" s="42">
        <f>'Data Entry'!BI2397</f>
        <v>0</v>
      </c>
      <c r="BA2368" s="42">
        <f>'Data Entry'!BJ2397</f>
        <v>0</v>
      </c>
      <c r="BB2368" s="42">
        <f>'Data Entry'!BK2397</f>
        <v>0</v>
      </c>
      <c r="BC2368" s="291">
        <f t="shared" si="586"/>
        <v>0</v>
      </c>
      <c r="BD2368" s="42">
        <f>'Data Entry'!BL2397</f>
        <v>0</v>
      </c>
      <c r="BE2368" s="42">
        <f>'Data Entry'!BM2397</f>
        <v>0</v>
      </c>
      <c r="BF2368" s="291">
        <f t="shared" si="587"/>
        <v>0</v>
      </c>
      <c r="BG2368" s="305">
        <f t="shared" si="588"/>
        <v>0</v>
      </c>
      <c r="BH2368" s="288" t="str">
        <f>IFERROR((BG2368*'Data Entry'!$F$18)/'Data Entry'!$E$18,"")</f>
        <v/>
      </c>
      <c r="BI2368" s="305">
        <f t="shared" si="589"/>
        <v>0</v>
      </c>
      <c r="BJ2368" s="288" t="str">
        <f t="shared" si="590"/>
        <v/>
      </c>
      <c r="BK2368" s="307" t="str">
        <f t="shared" si="591"/>
        <v/>
      </c>
    </row>
    <row r="2369" spans="1:63" ht="27" x14ac:dyDescent="0.2">
      <c r="A2369" s="119" t="str">
        <f>'Data Entry'!D2398</f>
        <v>Respondent 2365</v>
      </c>
      <c r="B2369" s="52">
        <f>'Data Entry'!AN2398</f>
        <v>0</v>
      </c>
      <c r="C2369" s="52" t="str">
        <f>'Data Entry'!BX2398</f>
        <v/>
      </c>
      <c r="D2369" s="42" t="str">
        <f>'Data Entry'!BU2398</f>
        <v>No disability</v>
      </c>
      <c r="E2369" s="42">
        <f>'Data Entry'!O2398</f>
        <v>0</v>
      </c>
      <c r="F2369" s="42">
        <f>'Data Entry'!P2398</f>
        <v>0</v>
      </c>
      <c r="G2369" s="42">
        <f>'Data Entry'!Q2398</f>
        <v>0</v>
      </c>
      <c r="H2369" s="291">
        <f t="shared" si="576"/>
        <v>0</v>
      </c>
      <c r="I2369" s="42">
        <f>'Data Entry'!R2398</f>
        <v>0</v>
      </c>
      <c r="J2369" s="42">
        <f>'Data Entry'!S2398</f>
        <v>0</v>
      </c>
      <c r="K2369" s="42">
        <f>'Data Entry'!T2398</f>
        <v>0</v>
      </c>
      <c r="L2369" s="42">
        <f>'Data Entry'!U2398</f>
        <v>0</v>
      </c>
      <c r="M2369" s="291">
        <f t="shared" si="580"/>
        <v>0</v>
      </c>
      <c r="N2369" s="42">
        <f>'Data Entry'!V2398</f>
        <v>0</v>
      </c>
      <c r="O2369" s="42">
        <f>'Data Entry'!W2398</f>
        <v>0</v>
      </c>
      <c r="P2369" s="291">
        <f t="shared" si="581"/>
        <v>0</v>
      </c>
      <c r="Q2369" s="42">
        <f>'Data Entry'!X2398</f>
        <v>0</v>
      </c>
      <c r="R2369" s="42">
        <f>'Data Entry'!Y2398</f>
        <v>0</v>
      </c>
      <c r="S2369" s="42">
        <f>'Data Entry'!Z2398</f>
        <v>0</v>
      </c>
      <c r="T2369" s="291">
        <f t="shared" si="577"/>
        <v>0</v>
      </c>
      <c r="U2369" s="42">
        <f>'Data Entry'!AA2398</f>
        <v>0</v>
      </c>
      <c r="V2369" s="42">
        <f>'Data Entry'!AB2398</f>
        <v>0</v>
      </c>
      <c r="W2369" s="42">
        <f>'Data Entry'!AC2398</f>
        <v>0</v>
      </c>
      <c r="X2369" s="42">
        <f>'Data Entry'!AD2398</f>
        <v>0</v>
      </c>
      <c r="Y2369" s="291">
        <f t="shared" si="582"/>
        <v>0</v>
      </c>
      <c r="Z2369" s="42">
        <f>'Data Entry'!AE2398</f>
        <v>0</v>
      </c>
      <c r="AA2369" s="42">
        <f>'Data Entry'!AF2398</f>
        <v>0</v>
      </c>
      <c r="AB2369" s="291">
        <f t="shared" si="583"/>
        <v>0</v>
      </c>
      <c r="AC2369" s="42">
        <f>'Data Entry'!AH2398</f>
        <v>0</v>
      </c>
      <c r="AD2369" s="42">
        <f>'Data Entry'!AI2398</f>
        <v>0</v>
      </c>
      <c r="AE2369" s="42">
        <f>'Data Entry'!AJ2398</f>
        <v>0</v>
      </c>
      <c r="AF2369" s="42">
        <f>'Data Entry'!AK2398</f>
        <v>0</v>
      </c>
      <c r="AG2369" s="42">
        <f>'Data Entry'!AL2398</f>
        <v>0</v>
      </c>
      <c r="AH2369" s="42">
        <f>'Data Entry'!AM2398</f>
        <v>0</v>
      </c>
      <c r="AI2369" s="42">
        <f>'Data Entry'!AV2398</f>
        <v>0</v>
      </c>
      <c r="AJ2369" s="42">
        <f>'Data Entry'!AW2398</f>
        <v>0</v>
      </c>
      <c r="AK2369" s="42">
        <f>'Data Entry'!AX2398</f>
        <v>0</v>
      </c>
      <c r="AL2369" s="291">
        <f t="shared" si="578"/>
        <v>0</v>
      </c>
      <c r="AM2369" s="42">
        <f>'Data Entry'!AY2398</f>
        <v>0</v>
      </c>
      <c r="AN2369" s="42">
        <f>'Data Entry'!AZ2398</f>
        <v>0</v>
      </c>
      <c r="AO2369" s="42">
        <f>'Data Entry'!BA2398</f>
        <v>0</v>
      </c>
      <c r="AP2369" s="42">
        <f>'Data Entry'!BB2398</f>
        <v>0</v>
      </c>
      <c r="AQ2369" s="291">
        <f t="shared" si="584"/>
        <v>0</v>
      </c>
      <c r="AR2369" s="42">
        <f>'Data Entry'!BC2398</f>
        <v>0</v>
      </c>
      <c r="AS2369" s="42">
        <f>'Data Entry'!BD2398</f>
        <v>0</v>
      </c>
      <c r="AT2369" s="291">
        <f t="shared" si="585"/>
        <v>0</v>
      </c>
      <c r="AU2369" s="42">
        <f>'Data Entry'!BE2398</f>
        <v>0</v>
      </c>
      <c r="AV2369" s="42">
        <f>'Data Entry'!BF2398</f>
        <v>0</v>
      </c>
      <c r="AW2369" s="42">
        <f>'Data Entry'!BG2398</f>
        <v>0</v>
      </c>
      <c r="AX2369" s="291">
        <f t="shared" si="579"/>
        <v>0</v>
      </c>
      <c r="AY2369" s="42">
        <f>'Data Entry'!BH2398</f>
        <v>0</v>
      </c>
      <c r="AZ2369" s="42">
        <f>'Data Entry'!BI2398</f>
        <v>0</v>
      </c>
      <c r="BA2369" s="42">
        <f>'Data Entry'!BJ2398</f>
        <v>0</v>
      </c>
      <c r="BB2369" s="42">
        <f>'Data Entry'!BK2398</f>
        <v>0</v>
      </c>
      <c r="BC2369" s="291">
        <f t="shared" si="586"/>
        <v>0</v>
      </c>
      <c r="BD2369" s="42">
        <f>'Data Entry'!BL2398</f>
        <v>0</v>
      </c>
      <c r="BE2369" s="42">
        <f>'Data Entry'!BM2398</f>
        <v>0</v>
      </c>
      <c r="BF2369" s="291">
        <f t="shared" si="587"/>
        <v>0</v>
      </c>
      <c r="BG2369" s="305">
        <f t="shared" si="588"/>
        <v>0</v>
      </c>
      <c r="BH2369" s="288" t="str">
        <f>IFERROR((BG2369*'Data Entry'!$F$18)/'Data Entry'!$E$18,"")</f>
        <v/>
      </c>
      <c r="BI2369" s="305">
        <f t="shared" si="589"/>
        <v>0</v>
      </c>
      <c r="BJ2369" s="288" t="str">
        <f t="shared" si="590"/>
        <v/>
      </c>
      <c r="BK2369" s="307" t="str">
        <f t="shared" si="591"/>
        <v/>
      </c>
    </row>
    <row r="2370" spans="1:63" ht="27" x14ac:dyDescent="0.2">
      <c r="A2370" s="119" t="str">
        <f>'Data Entry'!D2399</f>
        <v>Respondent 2366</v>
      </c>
      <c r="B2370" s="52">
        <f>'Data Entry'!AN2399</f>
        <v>0</v>
      </c>
      <c r="C2370" s="52" t="str">
        <f>'Data Entry'!BX2399</f>
        <v/>
      </c>
      <c r="D2370" s="42" t="str">
        <f>'Data Entry'!BU2399</f>
        <v>No disability</v>
      </c>
      <c r="E2370" s="42">
        <f>'Data Entry'!O2399</f>
        <v>0</v>
      </c>
      <c r="F2370" s="42">
        <f>'Data Entry'!P2399</f>
        <v>0</v>
      </c>
      <c r="G2370" s="42">
        <f>'Data Entry'!Q2399</f>
        <v>0</v>
      </c>
      <c r="H2370" s="291">
        <f t="shared" si="576"/>
        <v>0</v>
      </c>
      <c r="I2370" s="42">
        <f>'Data Entry'!R2399</f>
        <v>0</v>
      </c>
      <c r="J2370" s="42">
        <f>'Data Entry'!S2399</f>
        <v>0</v>
      </c>
      <c r="K2370" s="42">
        <f>'Data Entry'!T2399</f>
        <v>0</v>
      </c>
      <c r="L2370" s="42">
        <f>'Data Entry'!U2399</f>
        <v>0</v>
      </c>
      <c r="M2370" s="291">
        <f t="shared" si="580"/>
        <v>0</v>
      </c>
      <c r="N2370" s="42">
        <f>'Data Entry'!V2399</f>
        <v>0</v>
      </c>
      <c r="O2370" s="42">
        <f>'Data Entry'!W2399</f>
        <v>0</v>
      </c>
      <c r="P2370" s="291">
        <f t="shared" si="581"/>
        <v>0</v>
      </c>
      <c r="Q2370" s="42">
        <f>'Data Entry'!X2399</f>
        <v>0</v>
      </c>
      <c r="R2370" s="42">
        <f>'Data Entry'!Y2399</f>
        <v>0</v>
      </c>
      <c r="S2370" s="42">
        <f>'Data Entry'!Z2399</f>
        <v>0</v>
      </c>
      <c r="T2370" s="291">
        <f t="shared" si="577"/>
        <v>0</v>
      </c>
      <c r="U2370" s="42">
        <f>'Data Entry'!AA2399</f>
        <v>0</v>
      </c>
      <c r="V2370" s="42">
        <f>'Data Entry'!AB2399</f>
        <v>0</v>
      </c>
      <c r="W2370" s="42">
        <f>'Data Entry'!AC2399</f>
        <v>0</v>
      </c>
      <c r="X2370" s="42">
        <f>'Data Entry'!AD2399</f>
        <v>0</v>
      </c>
      <c r="Y2370" s="291">
        <f t="shared" si="582"/>
        <v>0</v>
      </c>
      <c r="Z2370" s="42">
        <f>'Data Entry'!AE2399</f>
        <v>0</v>
      </c>
      <c r="AA2370" s="42">
        <f>'Data Entry'!AF2399</f>
        <v>0</v>
      </c>
      <c r="AB2370" s="291">
        <f t="shared" si="583"/>
        <v>0</v>
      </c>
      <c r="AC2370" s="42">
        <f>'Data Entry'!AH2399</f>
        <v>0</v>
      </c>
      <c r="AD2370" s="42">
        <f>'Data Entry'!AI2399</f>
        <v>0</v>
      </c>
      <c r="AE2370" s="42">
        <f>'Data Entry'!AJ2399</f>
        <v>0</v>
      </c>
      <c r="AF2370" s="42">
        <f>'Data Entry'!AK2399</f>
        <v>0</v>
      </c>
      <c r="AG2370" s="42">
        <f>'Data Entry'!AL2399</f>
        <v>0</v>
      </c>
      <c r="AH2370" s="42">
        <f>'Data Entry'!AM2399</f>
        <v>0</v>
      </c>
      <c r="AI2370" s="42">
        <f>'Data Entry'!AV2399</f>
        <v>0</v>
      </c>
      <c r="AJ2370" s="42">
        <f>'Data Entry'!AW2399</f>
        <v>0</v>
      </c>
      <c r="AK2370" s="42">
        <f>'Data Entry'!AX2399</f>
        <v>0</v>
      </c>
      <c r="AL2370" s="291">
        <f t="shared" si="578"/>
        <v>0</v>
      </c>
      <c r="AM2370" s="42">
        <f>'Data Entry'!AY2399</f>
        <v>0</v>
      </c>
      <c r="AN2370" s="42">
        <f>'Data Entry'!AZ2399</f>
        <v>0</v>
      </c>
      <c r="AO2370" s="42">
        <f>'Data Entry'!BA2399</f>
        <v>0</v>
      </c>
      <c r="AP2370" s="42">
        <f>'Data Entry'!BB2399</f>
        <v>0</v>
      </c>
      <c r="AQ2370" s="291">
        <f t="shared" si="584"/>
        <v>0</v>
      </c>
      <c r="AR2370" s="42">
        <f>'Data Entry'!BC2399</f>
        <v>0</v>
      </c>
      <c r="AS2370" s="42">
        <f>'Data Entry'!BD2399</f>
        <v>0</v>
      </c>
      <c r="AT2370" s="291">
        <f t="shared" si="585"/>
        <v>0</v>
      </c>
      <c r="AU2370" s="42">
        <f>'Data Entry'!BE2399</f>
        <v>0</v>
      </c>
      <c r="AV2370" s="42">
        <f>'Data Entry'!BF2399</f>
        <v>0</v>
      </c>
      <c r="AW2370" s="42">
        <f>'Data Entry'!BG2399</f>
        <v>0</v>
      </c>
      <c r="AX2370" s="291">
        <f t="shared" si="579"/>
        <v>0</v>
      </c>
      <c r="AY2370" s="42">
        <f>'Data Entry'!BH2399</f>
        <v>0</v>
      </c>
      <c r="AZ2370" s="42">
        <f>'Data Entry'!BI2399</f>
        <v>0</v>
      </c>
      <c r="BA2370" s="42">
        <f>'Data Entry'!BJ2399</f>
        <v>0</v>
      </c>
      <c r="BB2370" s="42">
        <f>'Data Entry'!BK2399</f>
        <v>0</v>
      </c>
      <c r="BC2370" s="291">
        <f t="shared" si="586"/>
        <v>0</v>
      </c>
      <c r="BD2370" s="42">
        <f>'Data Entry'!BL2399</f>
        <v>0</v>
      </c>
      <c r="BE2370" s="42">
        <f>'Data Entry'!BM2399</f>
        <v>0</v>
      </c>
      <c r="BF2370" s="291">
        <f t="shared" si="587"/>
        <v>0</v>
      </c>
      <c r="BG2370" s="305">
        <f t="shared" si="588"/>
        <v>0</v>
      </c>
      <c r="BH2370" s="288" t="str">
        <f>IFERROR((BG2370*'Data Entry'!$F$18)/'Data Entry'!$E$18,"")</f>
        <v/>
      </c>
      <c r="BI2370" s="305">
        <f t="shared" si="589"/>
        <v>0</v>
      </c>
      <c r="BJ2370" s="288" t="str">
        <f t="shared" si="590"/>
        <v/>
      </c>
      <c r="BK2370" s="307" t="str">
        <f t="shared" si="591"/>
        <v/>
      </c>
    </row>
    <row r="2371" spans="1:63" ht="27" x14ac:dyDescent="0.2">
      <c r="A2371" s="119" t="str">
        <f>'Data Entry'!D2400</f>
        <v>Respondent 2367</v>
      </c>
      <c r="B2371" s="52">
        <f>'Data Entry'!AN2400</f>
        <v>0</v>
      </c>
      <c r="C2371" s="52" t="str">
        <f>'Data Entry'!BX2400</f>
        <v/>
      </c>
      <c r="D2371" s="42" t="str">
        <f>'Data Entry'!BU2400</f>
        <v>No disability</v>
      </c>
      <c r="E2371" s="42">
        <f>'Data Entry'!O2400</f>
        <v>0</v>
      </c>
      <c r="F2371" s="42">
        <f>'Data Entry'!P2400</f>
        <v>0</v>
      </c>
      <c r="G2371" s="42">
        <f>'Data Entry'!Q2400</f>
        <v>0</v>
      </c>
      <c r="H2371" s="291">
        <f t="shared" si="576"/>
        <v>0</v>
      </c>
      <c r="I2371" s="42">
        <f>'Data Entry'!R2400</f>
        <v>0</v>
      </c>
      <c r="J2371" s="42">
        <f>'Data Entry'!S2400</f>
        <v>0</v>
      </c>
      <c r="K2371" s="42">
        <f>'Data Entry'!T2400</f>
        <v>0</v>
      </c>
      <c r="L2371" s="42">
        <f>'Data Entry'!U2400</f>
        <v>0</v>
      </c>
      <c r="M2371" s="291">
        <f t="shared" si="580"/>
        <v>0</v>
      </c>
      <c r="N2371" s="42">
        <f>'Data Entry'!V2400</f>
        <v>0</v>
      </c>
      <c r="O2371" s="42">
        <f>'Data Entry'!W2400</f>
        <v>0</v>
      </c>
      <c r="P2371" s="291">
        <f t="shared" si="581"/>
        <v>0</v>
      </c>
      <c r="Q2371" s="42">
        <f>'Data Entry'!X2400</f>
        <v>0</v>
      </c>
      <c r="R2371" s="42">
        <f>'Data Entry'!Y2400</f>
        <v>0</v>
      </c>
      <c r="S2371" s="42">
        <f>'Data Entry'!Z2400</f>
        <v>0</v>
      </c>
      <c r="T2371" s="291">
        <f t="shared" si="577"/>
        <v>0</v>
      </c>
      <c r="U2371" s="42">
        <f>'Data Entry'!AA2400</f>
        <v>0</v>
      </c>
      <c r="V2371" s="42">
        <f>'Data Entry'!AB2400</f>
        <v>0</v>
      </c>
      <c r="W2371" s="42">
        <f>'Data Entry'!AC2400</f>
        <v>0</v>
      </c>
      <c r="X2371" s="42">
        <f>'Data Entry'!AD2400</f>
        <v>0</v>
      </c>
      <c r="Y2371" s="291">
        <f t="shared" si="582"/>
        <v>0</v>
      </c>
      <c r="Z2371" s="42">
        <f>'Data Entry'!AE2400</f>
        <v>0</v>
      </c>
      <c r="AA2371" s="42">
        <f>'Data Entry'!AF2400</f>
        <v>0</v>
      </c>
      <c r="AB2371" s="291">
        <f t="shared" si="583"/>
        <v>0</v>
      </c>
      <c r="AC2371" s="42">
        <f>'Data Entry'!AH2400</f>
        <v>0</v>
      </c>
      <c r="AD2371" s="42">
        <f>'Data Entry'!AI2400</f>
        <v>0</v>
      </c>
      <c r="AE2371" s="42">
        <f>'Data Entry'!AJ2400</f>
        <v>0</v>
      </c>
      <c r="AF2371" s="42">
        <f>'Data Entry'!AK2400</f>
        <v>0</v>
      </c>
      <c r="AG2371" s="42">
        <f>'Data Entry'!AL2400</f>
        <v>0</v>
      </c>
      <c r="AH2371" s="42">
        <f>'Data Entry'!AM2400</f>
        <v>0</v>
      </c>
      <c r="AI2371" s="42">
        <f>'Data Entry'!AV2400</f>
        <v>0</v>
      </c>
      <c r="AJ2371" s="42">
        <f>'Data Entry'!AW2400</f>
        <v>0</v>
      </c>
      <c r="AK2371" s="42">
        <f>'Data Entry'!AX2400</f>
        <v>0</v>
      </c>
      <c r="AL2371" s="291">
        <f t="shared" si="578"/>
        <v>0</v>
      </c>
      <c r="AM2371" s="42">
        <f>'Data Entry'!AY2400</f>
        <v>0</v>
      </c>
      <c r="AN2371" s="42">
        <f>'Data Entry'!AZ2400</f>
        <v>0</v>
      </c>
      <c r="AO2371" s="42">
        <f>'Data Entry'!BA2400</f>
        <v>0</v>
      </c>
      <c r="AP2371" s="42">
        <f>'Data Entry'!BB2400</f>
        <v>0</v>
      </c>
      <c r="AQ2371" s="291">
        <f t="shared" si="584"/>
        <v>0</v>
      </c>
      <c r="AR2371" s="42">
        <f>'Data Entry'!BC2400</f>
        <v>0</v>
      </c>
      <c r="AS2371" s="42">
        <f>'Data Entry'!BD2400</f>
        <v>0</v>
      </c>
      <c r="AT2371" s="291">
        <f t="shared" si="585"/>
        <v>0</v>
      </c>
      <c r="AU2371" s="42">
        <f>'Data Entry'!BE2400</f>
        <v>0</v>
      </c>
      <c r="AV2371" s="42">
        <f>'Data Entry'!BF2400</f>
        <v>0</v>
      </c>
      <c r="AW2371" s="42">
        <f>'Data Entry'!BG2400</f>
        <v>0</v>
      </c>
      <c r="AX2371" s="291">
        <f t="shared" si="579"/>
        <v>0</v>
      </c>
      <c r="AY2371" s="42">
        <f>'Data Entry'!BH2400</f>
        <v>0</v>
      </c>
      <c r="AZ2371" s="42">
        <f>'Data Entry'!BI2400</f>
        <v>0</v>
      </c>
      <c r="BA2371" s="42">
        <f>'Data Entry'!BJ2400</f>
        <v>0</v>
      </c>
      <c r="BB2371" s="42">
        <f>'Data Entry'!BK2400</f>
        <v>0</v>
      </c>
      <c r="BC2371" s="291">
        <f t="shared" si="586"/>
        <v>0</v>
      </c>
      <c r="BD2371" s="42">
        <f>'Data Entry'!BL2400</f>
        <v>0</v>
      </c>
      <c r="BE2371" s="42">
        <f>'Data Entry'!BM2400</f>
        <v>0</v>
      </c>
      <c r="BF2371" s="291">
        <f t="shared" si="587"/>
        <v>0</v>
      </c>
      <c r="BG2371" s="305">
        <f t="shared" si="588"/>
        <v>0</v>
      </c>
      <c r="BH2371" s="288" t="str">
        <f>IFERROR((BG2371*'Data Entry'!$F$18)/'Data Entry'!$E$18,"")</f>
        <v/>
      </c>
      <c r="BI2371" s="305">
        <f t="shared" si="589"/>
        <v>0</v>
      </c>
      <c r="BJ2371" s="288" t="str">
        <f t="shared" si="590"/>
        <v/>
      </c>
      <c r="BK2371" s="307" t="str">
        <f t="shared" si="591"/>
        <v/>
      </c>
    </row>
    <row r="2372" spans="1:63" ht="27" x14ac:dyDescent="0.2">
      <c r="A2372" s="119" t="str">
        <f>'Data Entry'!D2401</f>
        <v>Respondent 2368</v>
      </c>
      <c r="B2372" s="52">
        <f>'Data Entry'!AN2401</f>
        <v>0</v>
      </c>
      <c r="C2372" s="52" t="str">
        <f>'Data Entry'!BX2401</f>
        <v/>
      </c>
      <c r="D2372" s="42" t="str">
        <f>'Data Entry'!BU2401</f>
        <v>No disability</v>
      </c>
      <c r="E2372" s="42">
        <f>'Data Entry'!O2401</f>
        <v>0</v>
      </c>
      <c r="F2372" s="42">
        <f>'Data Entry'!P2401</f>
        <v>0</v>
      </c>
      <c r="G2372" s="42">
        <f>'Data Entry'!Q2401</f>
        <v>0</v>
      </c>
      <c r="H2372" s="291">
        <f t="shared" si="576"/>
        <v>0</v>
      </c>
      <c r="I2372" s="42">
        <f>'Data Entry'!R2401</f>
        <v>0</v>
      </c>
      <c r="J2372" s="42">
        <f>'Data Entry'!S2401</f>
        <v>0</v>
      </c>
      <c r="K2372" s="42">
        <f>'Data Entry'!T2401</f>
        <v>0</v>
      </c>
      <c r="L2372" s="42">
        <f>'Data Entry'!U2401</f>
        <v>0</v>
      </c>
      <c r="M2372" s="291">
        <f t="shared" si="580"/>
        <v>0</v>
      </c>
      <c r="N2372" s="42">
        <f>'Data Entry'!V2401</f>
        <v>0</v>
      </c>
      <c r="O2372" s="42">
        <f>'Data Entry'!W2401</f>
        <v>0</v>
      </c>
      <c r="P2372" s="291">
        <f t="shared" si="581"/>
        <v>0</v>
      </c>
      <c r="Q2372" s="42">
        <f>'Data Entry'!X2401</f>
        <v>0</v>
      </c>
      <c r="R2372" s="42">
        <f>'Data Entry'!Y2401</f>
        <v>0</v>
      </c>
      <c r="S2372" s="42">
        <f>'Data Entry'!Z2401</f>
        <v>0</v>
      </c>
      <c r="T2372" s="291">
        <f t="shared" si="577"/>
        <v>0</v>
      </c>
      <c r="U2372" s="42">
        <f>'Data Entry'!AA2401</f>
        <v>0</v>
      </c>
      <c r="V2372" s="42">
        <f>'Data Entry'!AB2401</f>
        <v>0</v>
      </c>
      <c r="W2372" s="42">
        <f>'Data Entry'!AC2401</f>
        <v>0</v>
      </c>
      <c r="X2372" s="42">
        <f>'Data Entry'!AD2401</f>
        <v>0</v>
      </c>
      <c r="Y2372" s="291">
        <f t="shared" si="582"/>
        <v>0</v>
      </c>
      <c r="Z2372" s="42">
        <f>'Data Entry'!AE2401</f>
        <v>0</v>
      </c>
      <c r="AA2372" s="42">
        <f>'Data Entry'!AF2401</f>
        <v>0</v>
      </c>
      <c r="AB2372" s="291">
        <f t="shared" si="583"/>
        <v>0</v>
      </c>
      <c r="AC2372" s="42">
        <f>'Data Entry'!AH2401</f>
        <v>0</v>
      </c>
      <c r="AD2372" s="42">
        <f>'Data Entry'!AI2401</f>
        <v>0</v>
      </c>
      <c r="AE2372" s="42">
        <f>'Data Entry'!AJ2401</f>
        <v>0</v>
      </c>
      <c r="AF2372" s="42">
        <f>'Data Entry'!AK2401</f>
        <v>0</v>
      </c>
      <c r="AG2372" s="42">
        <f>'Data Entry'!AL2401</f>
        <v>0</v>
      </c>
      <c r="AH2372" s="42">
        <f>'Data Entry'!AM2401</f>
        <v>0</v>
      </c>
      <c r="AI2372" s="42">
        <f>'Data Entry'!AV2401</f>
        <v>0</v>
      </c>
      <c r="AJ2372" s="42">
        <f>'Data Entry'!AW2401</f>
        <v>0</v>
      </c>
      <c r="AK2372" s="42">
        <f>'Data Entry'!AX2401</f>
        <v>0</v>
      </c>
      <c r="AL2372" s="291">
        <f t="shared" si="578"/>
        <v>0</v>
      </c>
      <c r="AM2372" s="42">
        <f>'Data Entry'!AY2401</f>
        <v>0</v>
      </c>
      <c r="AN2372" s="42">
        <f>'Data Entry'!AZ2401</f>
        <v>0</v>
      </c>
      <c r="AO2372" s="42">
        <f>'Data Entry'!BA2401</f>
        <v>0</v>
      </c>
      <c r="AP2372" s="42">
        <f>'Data Entry'!BB2401</f>
        <v>0</v>
      </c>
      <c r="AQ2372" s="291">
        <f t="shared" si="584"/>
        <v>0</v>
      </c>
      <c r="AR2372" s="42">
        <f>'Data Entry'!BC2401</f>
        <v>0</v>
      </c>
      <c r="AS2372" s="42">
        <f>'Data Entry'!BD2401</f>
        <v>0</v>
      </c>
      <c r="AT2372" s="291">
        <f t="shared" si="585"/>
        <v>0</v>
      </c>
      <c r="AU2372" s="42">
        <f>'Data Entry'!BE2401</f>
        <v>0</v>
      </c>
      <c r="AV2372" s="42">
        <f>'Data Entry'!BF2401</f>
        <v>0</v>
      </c>
      <c r="AW2372" s="42">
        <f>'Data Entry'!BG2401</f>
        <v>0</v>
      </c>
      <c r="AX2372" s="291">
        <f t="shared" si="579"/>
        <v>0</v>
      </c>
      <c r="AY2372" s="42">
        <f>'Data Entry'!BH2401</f>
        <v>0</v>
      </c>
      <c r="AZ2372" s="42">
        <f>'Data Entry'!BI2401</f>
        <v>0</v>
      </c>
      <c r="BA2372" s="42">
        <f>'Data Entry'!BJ2401</f>
        <v>0</v>
      </c>
      <c r="BB2372" s="42">
        <f>'Data Entry'!BK2401</f>
        <v>0</v>
      </c>
      <c r="BC2372" s="291">
        <f t="shared" si="586"/>
        <v>0</v>
      </c>
      <c r="BD2372" s="42">
        <f>'Data Entry'!BL2401</f>
        <v>0</v>
      </c>
      <c r="BE2372" s="42">
        <f>'Data Entry'!BM2401</f>
        <v>0</v>
      </c>
      <c r="BF2372" s="291">
        <f t="shared" si="587"/>
        <v>0</v>
      </c>
      <c r="BG2372" s="305">
        <f t="shared" si="588"/>
        <v>0</v>
      </c>
      <c r="BH2372" s="288" t="str">
        <f>IFERROR((BG2372*'Data Entry'!$F$18)/'Data Entry'!$E$18,"")</f>
        <v/>
      </c>
      <c r="BI2372" s="305">
        <f t="shared" si="589"/>
        <v>0</v>
      </c>
      <c r="BJ2372" s="288" t="str">
        <f t="shared" si="590"/>
        <v/>
      </c>
      <c r="BK2372" s="307" t="str">
        <f t="shared" si="591"/>
        <v/>
      </c>
    </row>
    <row r="2373" spans="1:63" ht="27" x14ac:dyDescent="0.2">
      <c r="A2373" s="119" t="str">
        <f>'Data Entry'!D2402</f>
        <v>Respondent 2369</v>
      </c>
      <c r="B2373" s="52">
        <f>'Data Entry'!AN2402</f>
        <v>0</v>
      </c>
      <c r="C2373" s="52" t="str">
        <f>'Data Entry'!BX2402</f>
        <v/>
      </c>
      <c r="D2373" s="42" t="str">
        <f>'Data Entry'!BU2402</f>
        <v>No disability</v>
      </c>
      <c r="E2373" s="42">
        <f>'Data Entry'!O2402</f>
        <v>0</v>
      </c>
      <c r="F2373" s="42">
        <f>'Data Entry'!P2402</f>
        <v>0</v>
      </c>
      <c r="G2373" s="42">
        <f>'Data Entry'!Q2402</f>
        <v>0</v>
      </c>
      <c r="H2373" s="291">
        <f t="shared" ref="H2373:H2436" si="592">IF(G2373=1,F2373*E2373*4.35,0)+IF(G2373=2,F2373*4.35,0)+IF(G2373=3,F2373*2.17,0)+IF(G2373=4,F2373*2,0)+IF(G2373=5,F2373,0)</f>
        <v>0</v>
      </c>
      <c r="I2373" s="42">
        <f>'Data Entry'!R2402</f>
        <v>0</v>
      </c>
      <c r="J2373" s="42">
        <f>'Data Entry'!S2402</f>
        <v>0</v>
      </c>
      <c r="K2373" s="42">
        <f>'Data Entry'!T2402</f>
        <v>0</v>
      </c>
      <c r="L2373" s="42">
        <f>'Data Entry'!U2402</f>
        <v>0</v>
      </c>
      <c r="M2373" s="291">
        <f t="shared" si="580"/>
        <v>0</v>
      </c>
      <c r="N2373" s="42">
        <f>'Data Entry'!V2402</f>
        <v>0</v>
      </c>
      <c r="O2373" s="42">
        <f>'Data Entry'!W2402</f>
        <v>0</v>
      </c>
      <c r="P2373" s="291">
        <f t="shared" si="581"/>
        <v>0</v>
      </c>
      <c r="Q2373" s="42">
        <f>'Data Entry'!X2402</f>
        <v>0</v>
      </c>
      <c r="R2373" s="42">
        <f>'Data Entry'!Y2402</f>
        <v>0</v>
      </c>
      <c r="S2373" s="42">
        <f>'Data Entry'!Z2402</f>
        <v>0</v>
      </c>
      <c r="T2373" s="291">
        <f t="shared" ref="T2373:T2436" si="593">IF(S2373=1,R2373*Q2373*4.35,0)+IF(S2373=2,R2373*4.35,0)+IF(S2373=3,R2373*2.17,0)+IF(S2373=4,R2373*2,0)+IF(S2373=5,R2373,0)</f>
        <v>0</v>
      </c>
      <c r="U2373" s="42">
        <f>'Data Entry'!AA2402</f>
        <v>0</v>
      </c>
      <c r="V2373" s="42">
        <f>'Data Entry'!AB2402</f>
        <v>0</v>
      </c>
      <c r="W2373" s="42">
        <f>'Data Entry'!AC2402</f>
        <v>0</v>
      </c>
      <c r="X2373" s="42">
        <f>'Data Entry'!AD2402</f>
        <v>0</v>
      </c>
      <c r="Y2373" s="291">
        <f t="shared" si="582"/>
        <v>0</v>
      </c>
      <c r="Z2373" s="42">
        <f>'Data Entry'!AE2402</f>
        <v>0</v>
      </c>
      <c r="AA2373" s="42">
        <f>'Data Entry'!AF2402</f>
        <v>0</v>
      </c>
      <c r="AB2373" s="291">
        <f t="shared" si="583"/>
        <v>0</v>
      </c>
      <c r="AC2373" s="42">
        <f>'Data Entry'!AH2402</f>
        <v>0</v>
      </c>
      <c r="AD2373" s="42">
        <f>'Data Entry'!AI2402</f>
        <v>0</v>
      </c>
      <c r="AE2373" s="42">
        <f>'Data Entry'!AJ2402</f>
        <v>0</v>
      </c>
      <c r="AF2373" s="42">
        <f>'Data Entry'!AK2402</f>
        <v>0</v>
      </c>
      <c r="AG2373" s="42">
        <f>'Data Entry'!AL2402</f>
        <v>0</v>
      </c>
      <c r="AH2373" s="42">
        <f>'Data Entry'!AM2402</f>
        <v>0</v>
      </c>
      <c r="AI2373" s="42">
        <f>'Data Entry'!AV2402</f>
        <v>0</v>
      </c>
      <c r="AJ2373" s="42">
        <f>'Data Entry'!AW2402</f>
        <v>0</v>
      </c>
      <c r="AK2373" s="42">
        <f>'Data Entry'!AX2402</f>
        <v>0</v>
      </c>
      <c r="AL2373" s="291">
        <f t="shared" ref="AL2373:AL2436" si="594">IF(AK2373=1,AJ2373*AI2373*4.35,0)+IF(AK2373=2,AJ2373*4.35,0)+IF(AK2373=3,AJ2373*2.17,0)+IF(AK2373=4,AJ2373*2,0)+IF(AK2373=5,AJ2373,0)</f>
        <v>0</v>
      </c>
      <c r="AM2373" s="42">
        <f>'Data Entry'!AY2402</f>
        <v>0</v>
      </c>
      <c r="AN2373" s="42">
        <f>'Data Entry'!AZ2402</f>
        <v>0</v>
      </c>
      <c r="AO2373" s="42">
        <f>'Data Entry'!BA2402</f>
        <v>0</v>
      </c>
      <c r="AP2373" s="42">
        <f>'Data Entry'!BB2402</f>
        <v>0</v>
      </c>
      <c r="AQ2373" s="291">
        <f t="shared" si="584"/>
        <v>0</v>
      </c>
      <c r="AR2373" s="42">
        <f>'Data Entry'!BC2402</f>
        <v>0</v>
      </c>
      <c r="AS2373" s="42">
        <f>'Data Entry'!BD2402</f>
        <v>0</v>
      </c>
      <c r="AT2373" s="291">
        <f t="shared" si="585"/>
        <v>0</v>
      </c>
      <c r="AU2373" s="42">
        <f>'Data Entry'!BE2402</f>
        <v>0</v>
      </c>
      <c r="AV2373" s="42">
        <f>'Data Entry'!BF2402</f>
        <v>0</v>
      </c>
      <c r="AW2373" s="42">
        <f>'Data Entry'!BG2402</f>
        <v>0</v>
      </c>
      <c r="AX2373" s="291">
        <f t="shared" ref="AX2373:AX2436" si="595">IF(AW2373=1,AV2373*AU2373*4.35,0)+IF(AW2373=2,AV2373*4.35,0)+IF(AW2373=3,AV2373*2.17,0)+IF(AW2373=4,AV2373*2,0)+IF(AW2373=5,AV2373,0)</f>
        <v>0</v>
      </c>
      <c r="AY2373" s="42">
        <f>'Data Entry'!BH2402</f>
        <v>0</v>
      </c>
      <c r="AZ2373" s="42">
        <f>'Data Entry'!BI2402</f>
        <v>0</v>
      </c>
      <c r="BA2373" s="42">
        <f>'Data Entry'!BJ2402</f>
        <v>0</v>
      </c>
      <c r="BB2373" s="42">
        <f>'Data Entry'!BK2402</f>
        <v>0</v>
      </c>
      <c r="BC2373" s="291">
        <f t="shared" si="586"/>
        <v>0</v>
      </c>
      <c r="BD2373" s="42">
        <f>'Data Entry'!BL2402</f>
        <v>0</v>
      </c>
      <c r="BE2373" s="42">
        <f>'Data Entry'!BM2402</f>
        <v>0</v>
      </c>
      <c r="BF2373" s="291">
        <f t="shared" si="587"/>
        <v>0</v>
      </c>
      <c r="BG2373" s="305">
        <f t="shared" si="588"/>
        <v>0</v>
      </c>
      <c r="BH2373" s="288" t="str">
        <f>IFERROR((BG2373*'Data Entry'!$F$18)/'Data Entry'!$E$18,"")</f>
        <v/>
      </c>
      <c r="BI2373" s="305">
        <f t="shared" si="589"/>
        <v>0</v>
      </c>
      <c r="BJ2373" s="288" t="str">
        <f t="shared" si="590"/>
        <v/>
      </c>
      <c r="BK2373" s="307" t="str">
        <f t="shared" si="591"/>
        <v/>
      </c>
    </row>
    <row r="2374" spans="1:63" ht="27" x14ac:dyDescent="0.2">
      <c r="A2374" s="119" t="str">
        <f>'Data Entry'!D2403</f>
        <v>Respondent 2370</v>
      </c>
      <c r="B2374" s="52">
        <f>'Data Entry'!AN2403</f>
        <v>0</v>
      </c>
      <c r="C2374" s="52" t="str">
        <f>'Data Entry'!BX2403</f>
        <v/>
      </c>
      <c r="D2374" s="42" t="str">
        <f>'Data Entry'!BU2403</f>
        <v>No disability</v>
      </c>
      <c r="E2374" s="42">
        <f>'Data Entry'!O2403</f>
        <v>0</v>
      </c>
      <c r="F2374" s="42">
        <f>'Data Entry'!P2403</f>
        <v>0</v>
      </c>
      <c r="G2374" s="42">
        <f>'Data Entry'!Q2403</f>
        <v>0</v>
      </c>
      <c r="H2374" s="291">
        <f t="shared" si="592"/>
        <v>0</v>
      </c>
      <c r="I2374" s="42">
        <f>'Data Entry'!R2403</f>
        <v>0</v>
      </c>
      <c r="J2374" s="42">
        <f>'Data Entry'!S2403</f>
        <v>0</v>
      </c>
      <c r="K2374" s="42">
        <f>'Data Entry'!T2403</f>
        <v>0</v>
      </c>
      <c r="L2374" s="42">
        <f>'Data Entry'!U2403</f>
        <v>0</v>
      </c>
      <c r="M2374" s="291">
        <f t="shared" ref="M2374:M2437" si="596">IF(K2374=0,(J2374*4.35)-L2374,K2374-L2374)</f>
        <v>0</v>
      </c>
      <c r="N2374" s="42">
        <f>'Data Entry'!V2403</f>
        <v>0</v>
      </c>
      <c r="O2374" s="42">
        <f>'Data Entry'!W2403</f>
        <v>0</v>
      </c>
      <c r="P2374" s="291">
        <f t="shared" ref="P2374:P2437" si="597">N2374-O2374</f>
        <v>0</v>
      </c>
      <c r="Q2374" s="42">
        <f>'Data Entry'!X2403</f>
        <v>0</v>
      </c>
      <c r="R2374" s="42">
        <f>'Data Entry'!Y2403</f>
        <v>0</v>
      </c>
      <c r="S2374" s="42">
        <f>'Data Entry'!Z2403</f>
        <v>0</v>
      </c>
      <c r="T2374" s="291">
        <f t="shared" si="593"/>
        <v>0</v>
      </c>
      <c r="U2374" s="42">
        <f>'Data Entry'!AA2403</f>
        <v>0</v>
      </c>
      <c r="V2374" s="42">
        <f>'Data Entry'!AB2403</f>
        <v>0</v>
      </c>
      <c r="W2374" s="42">
        <f>'Data Entry'!AC2403</f>
        <v>0</v>
      </c>
      <c r="X2374" s="42">
        <f>'Data Entry'!AD2403</f>
        <v>0</v>
      </c>
      <c r="Y2374" s="291">
        <f t="shared" ref="Y2374:Y2437" si="598">IF(W2374=0,(V2374*4.35)-X2374,W2374-X2374)</f>
        <v>0</v>
      </c>
      <c r="Z2374" s="42">
        <f>'Data Entry'!AE2403</f>
        <v>0</v>
      </c>
      <c r="AA2374" s="42">
        <f>'Data Entry'!AF2403</f>
        <v>0</v>
      </c>
      <c r="AB2374" s="291">
        <f t="shared" ref="AB2374:AB2437" si="599">Z2374-AA2374</f>
        <v>0</v>
      </c>
      <c r="AC2374" s="42">
        <f>'Data Entry'!AH2403</f>
        <v>0</v>
      </c>
      <c r="AD2374" s="42">
        <f>'Data Entry'!AI2403</f>
        <v>0</v>
      </c>
      <c r="AE2374" s="42">
        <f>'Data Entry'!AJ2403</f>
        <v>0</v>
      </c>
      <c r="AF2374" s="42">
        <f>'Data Entry'!AK2403</f>
        <v>0</v>
      </c>
      <c r="AG2374" s="42">
        <f>'Data Entry'!AL2403</f>
        <v>0</v>
      </c>
      <c r="AH2374" s="42">
        <f>'Data Entry'!AM2403</f>
        <v>0</v>
      </c>
      <c r="AI2374" s="42">
        <f>'Data Entry'!AV2403</f>
        <v>0</v>
      </c>
      <c r="AJ2374" s="42">
        <f>'Data Entry'!AW2403</f>
        <v>0</v>
      </c>
      <c r="AK2374" s="42">
        <f>'Data Entry'!AX2403</f>
        <v>0</v>
      </c>
      <c r="AL2374" s="291">
        <f t="shared" si="594"/>
        <v>0</v>
      </c>
      <c r="AM2374" s="42">
        <f>'Data Entry'!AY2403</f>
        <v>0</v>
      </c>
      <c r="AN2374" s="42">
        <f>'Data Entry'!AZ2403</f>
        <v>0</v>
      </c>
      <c r="AO2374" s="42">
        <f>'Data Entry'!BA2403</f>
        <v>0</v>
      </c>
      <c r="AP2374" s="42">
        <f>'Data Entry'!BB2403</f>
        <v>0</v>
      </c>
      <c r="AQ2374" s="291">
        <f t="shared" ref="AQ2374:AQ2437" si="600">IF(AO2374=0,(AN2374*4.35)-AP2374,AO2374-AP2374)</f>
        <v>0</v>
      </c>
      <c r="AR2374" s="42">
        <f>'Data Entry'!BC2403</f>
        <v>0</v>
      </c>
      <c r="AS2374" s="42">
        <f>'Data Entry'!BD2403</f>
        <v>0</v>
      </c>
      <c r="AT2374" s="291">
        <f t="shared" ref="AT2374:AT2437" si="601">AR2374-AS2374</f>
        <v>0</v>
      </c>
      <c r="AU2374" s="42">
        <f>'Data Entry'!BE2403</f>
        <v>0</v>
      </c>
      <c r="AV2374" s="42">
        <f>'Data Entry'!BF2403</f>
        <v>0</v>
      </c>
      <c r="AW2374" s="42">
        <f>'Data Entry'!BG2403</f>
        <v>0</v>
      </c>
      <c r="AX2374" s="291">
        <f t="shared" si="595"/>
        <v>0</v>
      </c>
      <c r="AY2374" s="42">
        <f>'Data Entry'!BH2403</f>
        <v>0</v>
      </c>
      <c r="AZ2374" s="42">
        <f>'Data Entry'!BI2403</f>
        <v>0</v>
      </c>
      <c r="BA2374" s="42">
        <f>'Data Entry'!BJ2403</f>
        <v>0</v>
      </c>
      <c r="BB2374" s="42">
        <f>'Data Entry'!BK2403</f>
        <v>0</v>
      </c>
      <c r="BC2374" s="291">
        <f t="shared" ref="BC2374:BC2437" si="602">IF(BA2374=0,(AZ2374*4.35)-BB2374,BA2374-BB2374)</f>
        <v>0</v>
      </c>
      <c r="BD2374" s="42">
        <f>'Data Entry'!BL2403</f>
        <v>0</v>
      </c>
      <c r="BE2374" s="42">
        <f>'Data Entry'!BM2403</f>
        <v>0</v>
      </c>
      <c r="BF2374" s="291">
        <f t="shared" ref="BF2374:BF2437" si="603">BD2374-BE2374</f>
        <v>0</v>
      </c>
      <c r="BG2374" s="305">
        <f t="shared" ref="BG2374:BG2437" si="604">H2374+I2374+M2374+P2374+T2374+U2374+Y2374+AB2374</f>
        <v>0</v>
      </c>
      <c r="BH2374" s="288" t="str">
        <f>IFERROR((BG2374*'Data Entry'!$F$18)/'Data Entry'!$E$18,"")</f>
        <v/>
      </c>
      <c r="BI2374" s="305">
        <f t="shared" ref="BI2374:BI2437" si="605">AL2374+AM2374+AQ2374+AT2374+AX2374+AY2374+BC2374+BF2374</f>
        <v>0</v>
      </c>
      <c r="BJ2374" s="288" t="str">
        <f t="shared" ref="BJ2374:BJ2437" si="606">IFERROR(BI2374-BH2374,"")</f>
        <v/>
      </c>
      <c r="BK2374" s="307" t="str">
        <f t="shared" si="591"/>
        <v/>
      </c>
    </row>
    <row r="2375" spans="1:63" ht="27" x14ac:dyDescent="0.2">
      <c r="A2375" s="119" t="str">
        <f>'Data Entry'!D2404</f>
        <v>Respondent 2371</v>
      </c>
      <c r="B2375" s="52">
        <f>'Data Entry'!AN2404</f>
        <v>0</v>
      </c>
      <c r="C2375" s="52" t="str">
        <f>'Data Entry'!BX2404</f>
        <v/>
      </c>
      <c r="D2375" s="42" t="str">
        <f>'Data Entry'!BU2404</f>
        <v>No disability</v>
      </c>
      <c r="E2375" s="42">
        <f>'Data Entry'!O2404</f>
        <v>0</v>
      </c>
      <c r="F2375" s="42">
        <f>'Data Entry'!P2404</f>
        <v>0</v>
      </c>
      <c r="G2375" s="42">
        <f>'Data Entry'!Q2404</f>
        <v>0</v>
      </c>
      <c r="H2375" s="291">
        <f t="shared" si="592"/>
        <v>0</v>
      </c>
      <c r="I2375" s="42">
        <f>'Data Entry'!R2404</f>
        <v>0</v>
      </c>
      <c r="J2375" s="42">
        <f>'Data Entry'!S2404</f>
        <v>0</v>
      </c>
      <c r="K2375" s="42">
        <f>'Data Entry'!T2404</f>
        <v>0</v>
      </c>
      <c r="L2375" s="42">
        <f>'Data Entry'!U2404</f>
        <v>0</v>
      </c>
      <c r="M2375" s="291">
        <f t="shared" si="596"/>
        <v>0</v>
      </c>
      <c r="N2375" s="42">
        <f>'Data Entry'!V2404</f>
        <v>0</v>
      </c>
      <c r="O2375" s="42">
        <f>'Data Entry'!W2404</f>
        <v>0</v>
      </c>
      <c r="P2375" s="291">
        <f t="shared" si="597"/>
        <v>0</v>
      </c>
      <c r="Q2375" s="42">
        <f>'Data Entry'!X2404</f>
        <v>0</v>
      </c>
      <c r="R2375" s="42">
        <f>'Data Entry'!Y2404</f>
        <v>0</v>
      </c>
      <c r="S2375" s="42">
        <f>'Data Entry'!Z2404</f>
        <v>0</v>
      </c>
      <c r="T2375" s="291">
        <f t="shared" si="593"/>
        <v>0</v>
      </c>
      <c r="U2375" s="42">
        <f>'Data Entry'!AA2404</f>
        <v>0</v>
      </c>
      <c r="V2375" s="42">
        <f>'Data Entry'!AB2404</f>
        <v>0</v>
      </c>
      <c r="W2375" s="42">
        <f>'Data Entry'!AC2404</f>
        <v>0</v>
      </c>
      <c r="X2375" s="42">
        <f>'Data Entry'!AD2404</f>
        <v>0</v>
      </c>
      <c r="Y2375" s="291">
        <f t="shared" si="598"/>
        <v>0</v>
      </c>
      <c r="Z2375" s="42">
        <f>'Data Entry'!AE2404</f>
        <v>0</v>
      </c>
      <c r="AA2375" s="42">
        <f>'Data Entry'!AF2404</f>
        <v>0</v>
      </c>
      <c r="AB2375" s="291">
        <f t="shared" si="599"/>
        <v>0</v>
      </c>
      <c r="AC2375" s="42">
        <f>'Data Entry'!AH2404</f>
        <v>0</v>
      </c>
      <c r="AD2375" s="42">
        <f>'Data Entry'!AI2404</f>
        <v>0</v>
      </c>
      <c r="AE2375" s="42">
        <f>'Data Entry'!AJ2404</f>
        <v>0</v>
      </c>
      <c r="AF2375" s="42">
        <f>'Data Entry'!AK2404</f>
        <v>0</v>
      </c>
      <c r="AG2375" s="42">
        <f>'Data Entry'!AL2404</f>
        <v>0</v>
      </c>
      <c r="AH2375" s="42">
        <f>'Data Entry'!AM2404</f>
        <v>0</v>
      </c>
      <c r="AI2375" s="42">
        <f>'Data Entry'!AV2404</f>
        <v>0</v>
      </c>
      <c r="AJ2375" s="42">
        <f>'Data Entry'!AW2404</f>
        <v>0</v>
      </c>
      <c r="AK2375" s="42">
        <f>'Data Entry'!AX2404</f>
        <v>0</v>
      </c>
      <c r="AL2375" s="291">
        <f t="shared" si="594"/>
        <v>0</v>
      </c>
      <c r="AM2375" s="42">
        <f>'Data Entry'!AY2404</f>
        <v>0</v>
      </c>
      <c r="AN2375" s="42">
        <f>'Data Entry'!AZ2404</f>
        <v>0</v>
      </c>
      <c r="AO2375" s="42">
        <f>'Data Entry'!BA2404</f>
        <v>0</v>
      </c>
      <c r="AP2375" s="42">
        <f>'Data Entry'!BB2404</f>
        <v>0</v>
      </c>
      <c r="AQ2375" s="291">
        <f t="shared" si="600"/>
        <v>0</v>
      </c>
      <c r="AR2375" s="42">
        <f>'Data Entry'!BC2404</f>
        <v>0</v>
      </c>
      <c r="AS2375" s="42">
        <f>'Data Entry'!BD2404</f>
        <v>0</v>
      </c>
      <c r="AT2375" s="291">
        <f t="shared" si="601"/>
        <v>0</v>
      </c>
      <c r="AU2375" s="42">
        <f>'Data Entry'!BE2404</f>
        <v>0</v>
      </c>
      <c r="AV2375" s="42">
        <f>'Data Entry'!BF2404</f>
        <v>0</v>
      </c>
      <c r="AW2375" s="42">
        <f>'Data Entry'!BG2404</f>
        <v>0</v>
      </c>
      <c r="AX2375" s="291">
        <f t="shared" si="595"/>
        <v>0</v>
      </c>
      <c r="AY2375" s="42">
        <f>'Data Entry'!BH2404</f>
        <v>0</v>
      </c>
      <c r="AZ2375" s="42">
        <f>'Data Entry'!BI2404</f>
        <v>0</v>
      </c>
      <c r="BA2375" s="42">
        <f>'Data Entry'!BJ2404</f>
        <v>0</v>
      </c>
      <c r="BB2375" s="42">
        <f>'Data Entry'!BK2404</f>
        <v>0</v>
      </c>
      <c r="BC2375" s="291">
        <f t="shared" si="602"/>
        <v>0</v>
      </c>
      <c r="BD2375" s="42">
        <f>'Data Entry'!BL2404</f>
        <v>0</v>
      </c>
      <c r="BE2375" s="42">
        <f>'Data Entry'!BM2404</f>
        <v>0</v>
      </c>
      <c r="BF2375" s="291">
        <f t="shared" si="603"/>
        <v>0</v>
      </c>
      <c r="BG2375" s="305">
        <f t="shared" si="604"/>
        <v>0</v>
      </c>
      <c r="BH2375" s="288" t="str">
        <f>IFERROR((BG2375*'Data Entry'!$F$18)/'Data Entry'!$E$18,"")</f>
        <v/>
      </c>
      <c r="BI2375" s="305">
        <f t="shared" si="605"/>
        <v>0</v>
      </c>
      <c r="BJ2375" s="288" t="str">
        <f t="shared" si="606"/>
        <v/>
      </c>
      <c r="BK2375" s="307" t="str">
        <f t="shared" ref="BK2375:BK2438" si="607">IFERROR((BJ2375/BH2375)*100,"")</f>
        <v/>
      </c>
    </row>
    <row r="2376" spans="1:63" ht="27" x14ac:dyDescent="0.2">
      <c r="A2376" s="119" t="str">
        <f>'Data Entry'!D2405</f>
        <v>Respondent 2372</v>
      </c>
      <c r="B2376" s="52">
        <f>'Data Entry'!AN2405</f>
        <v>0</v>
      </c>
      <c r="C2376" s="52" t="str">
        <f>'Data Entry'!BX2405</f>
        <v/>
      </c>
      <c r="D2376" s="42" t="str">
        <f>'Data Entry'!BU2405</f>
        <v>No disability</v>
      </c>
      <c r="E2376" s="42">
        <f>'Data Entry'!O2405</f>
        <v>0</v>
      </c>
      <c r="F2376" s="42">
        <f>'Data Entry'!P2405</f>
        <v>0</v>
      </c>
      <c r="G2376" s="42">
        <f>'Data Entry'!Q2405</f>
        <v>0</v>
      </c>
      <c r="H2376" s="291">
        <f t="shared" si="592"/>
        <v>0</v>
      </c>
      <c r="I2376" s="42">
        <f>'Data Entry'!R2405</f>
        <v>0</v>
      </c>
      <c r="J2376" s="42">
        <f>'Data Entry'!S2405</f>
        <v>0</v>
      </c>
      <c r="K2376" s="42">
        <f>'Data Entry'!T2405</f>
        <v>0</v>
      </c>
      <c r="L2376" s="42">
        <f>'Data Entry'!U2405</f>
        <v>0</v>
      </c>
      <c r="M2376" s="291">
        <f t="shared" si="596"/>
        <v>0</v>
      </c>
      <c r="N2376" s="42">
        <f>'Data Entry'!V2405</f>
        <v>0</v>
      </c>
      <c r="O2376" s="42">
        <f>'Data Entry'!W2405</f>
        <v>0</v>
      </c>
      <c r="P2376" s="291">
        <f t="shared" si="597"/>
        <v>0</v>
      </c>
      <c r="Q2376" s="42">
        <f>'Data Entry'!X2405</f>
        <v>0</v>
      </c>
      <c r="R2376" s="42">
        <f>'Data Entry'!Y2405</f>
        <v>0</v>
      </c>
      <c r="S2376" s="42">
        <f>'Data Entry'!Z2405</f>
        <v>0</v>
      </c>
      <c r="T2376" s="291">
        <f t="shared" si="593"/>
        <v>0</v>
      </c>
      <c r="U2376" s="42">
        <f>'Data Entry'!AA2405</f>
        <v>0</v>
      </c>
      <c r="V2376" s="42">
        <f>'Data Entry'!AB2405</f>
        <v>0</v>
      </c>
      <c r="W2376" s="42">
        <f>'Data Entry'!AC2405</f>
        <v>0</v>
      </c>
      <c r="X2376" s="42">
        <f>'Data Entry'!AD2405</f>
        <v>0</v>
      </c>
      <c r="Y2376" s="291">
        <f t="shared" si="598"/>
        <v>0</v>
      </c>
      <c r="Z2376" s="42">
        <f>'Data Entry'!AE2405</f>
        <v>0</v>
      </c>
      <c r="AA2376" s="42">
        <f>'Data Entry'!AF2405</f>
        <v>0</v>
      </c>
      <c r="AB2376" s="291">
        <f t="shared" si="599"/>
        <v>0</v>
      </c>
      <c r="AC2376" s="42">
        <f>'Data Entry'!AH2405</f>
        <v>0</v>
      </c>
      <c r="AD2376" s="42">
        <f>'Data Entry'!AI2405</f>
        <v>0</v>
      </c>
      <c r="AE2376" s="42">
        <f>'Data Entry'!AJ2405</f>
        <v>0</v>
      </c>
      <c r="AF2376" s="42">
        <f>'Data Entry'!AK2405</f>
        <v>0</v>
      </c>
      <c r="AG2376" s="42">
        <f>'Data Entry'!AL2405</f>
        <v>0</v>
      </c>
      <c r="AH2376" s="42">
        <f>'Data Entry'!AM2405</f>
        <v>0</v>
      </c>
      <c r="AI2376" s="42">
        <f>'Data Entry'!AV2405</f>
        <v>0</v>
      </c>
      <c r="AJ2376" s="42">
        <f>'Data Entry'!AW2405</f>
        <v>0</v>
      </c>
      <c r="AK2376" s="42">
        <f>'Data Entry'!AX2405</f>
        <v>0</v>
      </c>
      <c r="AL2376" s="291">
        <f t="shared" si="594"/>
        <v>0</v>
      </c>
      <c r="AM2376" s="42">
        <f>'Data Entry'!AY2405</f>
        <v>0</v>
      </c>
      <c r="AN2376" s="42">
        <f>'Data Entry'!AZ2405</f>
        <v>0</v>
      </c>
      <c r="AO2376" s="42">
        <f>'Data Entry'!BA2405</f>
        <v>0</v>
      </c>
      <c r="AP2376" s="42">
        <f>'Data Entry'!BB2405</f>
        <v>0</v>
      </c>
      <c r="AQ2376" s="291">
        <f t="shared" si="600"/>
        <v>0</v>
      </c>
      <c r="AR2376" s="42">
        <f>'Data Entry'!BC2405</f>
        <v>0</v>
      </c>
      <c r="AS2376" s="42">
        <f>'Data Entry'!BD2405</f>
        <v>0</v>
      </c>
      <c r="AT2376" s="291">
        <f t="shared" si="601"/>
        <v>0</v>
      </c>
      <c r="AU2376" s="42">
        <f>'Data Entry'!BE2405</f>
        <v>0</v>
      </c>
      <c r="AV2376" s="42">
        <f>'Data Entry'!BF2405</f>
        <v>0</v>
      </c>
      <c r="AW2376" s="42">
        <f>'Data Entry'!BG2405</f>
        <v>0</v>
      </c>
      <c r="AX2376" s="291">
        <f t="shared" si="595"/>
        <v>0</v>
      </c>
      <c r="AY2376" s="42">
        <f>'Data Entry'!BH2405</f>
        <v>0</v>
      </c>
      <c r="AZ2376" s="42">
        <f>'Data Entry'!BI2405</f>
        <v>0</v>
      </c>
      <c r="BA2376" s="42">
        <f>'Data Entry'!BJ2405</f>
        <v>0</v>
      </c>
      <c r="BB2376" s="42">
        <f>'Data Entry'!BK2405</f>
        <v>0</v>
      </c>
      <c r="BC2376" s="291">
        <f t="shared" si="602"/>
        <v>0</v>
      </c>
      <c r="BD2376" s="42">
        <f>'Data Entry'!BL2405</f>
        <v>0</v>
      </c>
      <c r="BE2376" s="42">
        <f>'Data Entry'!BM2405</f>
        <v>0</v>
      </c>
      <c r="BF2376" s="291">
        <f t="shared" si="603"/>
        <v>0</v>
      </c>
      <c r="BG2376" s="305">
        <f t="shared" si="604"/>
        <v>0</v>
      </c>
      <c r="BH2376" s="288" t="str">
        <f>IFERROR((BG2376*'Data Entry'!$F$18)/'Data Entry'!$E$18,"")</f>
        <v/>
      </c>
      <c r="BI2376" s="305">
        <f t="shared" si="605"/>
        <v>0</v>
      </c>
      <c r="BJ2376" s="288" t="str">
        <f t="shared" si="606"/>
        <v/>
      </c>
      <c r="BK2376" s="307" t="str">
        <f t="shared" si="607"/>
        <v/>
      </c>
    </row>
    <row r="2377" spans="1:63" ht="27" x14ac:dyDescent="0.2">
      <c r="A2377" s="119" t="str">
        <f>'Data Entry'!D2406</f>
        <v>Respondent 2373</v>
      </c>
      <c r="B2377" s="52">
        <f>'Data Entry'!AN2406</f>
        <v>0</v>
      </c>
      <c r="C2377" s="52" t="str">
        <f>'Data Entry'!BX2406</f>
        <v/>
      </c>
      <c r="D2377" s="42" t="str">
        <f>'Data Entry'!BU2406</f>
        <v>No disability</v>
      </c>
      <c r="E2377" s="42">
        <f>'Data Entry'!O2406</f>
        <v>0</v>
      </c>
      <c r="F2377" s="42">
        <f>'Data Entry'!P2406</f>
        <v>0</v>
      </c>
      <c r="G2377" s="42">
        <f>'Data Entry'!Q2406</f>
        <v>0</v>
      </c>
      <c r="H2377" s="291">
        <f t="shared" si="592"/>
        <v>0</v>
      </c>
      <c r="I2377" s="42">
        <f>'Data Entry'!R2406</f>
        <v>0</v>
      </c>
      <c r="J2377" s="42">
        <f>'Data Entry'!S2406</f>
        <v>0</v>
      </c>
      <c r="K2377" s="42">
        <f>'Data Entry'!T2406</f>
        <v>0</v>
      </c>
      <c r="L2377" s="42">
        <f>'Data Entry'!U2406</f>
        <v>0</v>
      </c>
      <c r="M2377" s="291">
        <f t="shared" si="596"/>
        <v>0</v>
      </c>
      <c r="N2377" s="42">
        <f>'Data Entry'!V2406</f>
        <v>0</v>
      </c>
      <c r="O2377" s="42">
        <f>'Data Entry'!W2406</f>
        <v>0</v>
      </c>
      <c r="P2377" s="291">
        <f t="shared" si="597"/>
        <v>0</v>
      </c>
      <c r="Q2377" s="42">
        <f>'Data Entry'!X2406</f>
        <v>0</v>
      </c>
      <c r="R2377" s="42">
        <f>'Data Entry'!Y2406</f>
        <v>0</v>
      </c>
      <c r="S2377" s="42">
        <f>'Data Entry'!Z2406</f>
        <v>0</v>
      </c>
      <c r="T2377" s="291">
        <f t="shared" si="593"/>
        <v>0</v>
      </c>
      <c r="U2377" s="42">
        <f>'Data Entry'!AA2406</f>
        <v>0</v>
      </c>
      <c r="V2377" s="42">
        <f>'Data Entry'!AB2406</f>
        <v>0</v>
      </c>
      <c r="W2377" s="42">
        <f>'Data Entry'!AC2406</f>
        <v>0</v>
      </c>
      <c r="X2377" s="42">
        <f>'Data Entry'!AD2406</f>
        <v>0</v>
      </c>
      <c r="Y2377" s="291">
        <f t="shared" si="598"/>
        <v>0</v>
      </c>
      <c r="Z2377" s="42">
        <f>'Data Entry'!AE2406</f>
        <v>0</v>
      </c>
      <c r="AA2377" s="42">
        <f>'Data Entry'!AF2406</f>
        <v>0</v>
      </c>
      <c r="AB2377" s="291">
        <f t="shared" si="599"/>
        <v>0</v>
      </c>
      <c r="AC2377" s="42">
        <f>'Data Entry'!AH2406</f>
        <v>0</v>
      </c>
      <c r="AD2377" s="42">
        <f>'Data Entry'!AI2406</f>
        <v>0</v>
      </c>
      <c r="AE2377" s="42">
        <f>'Data Entry'!AJ2406</f>
        <v>0</v>
      </c>
      <c r="AF2377" s="42">
        <f>'Data Entry'!AK2406</f>
        <v>0</v>
      </c>
      <c r="AG2377" s="42">
        <f>'Data Entry'!AL2406</f>
        <v>0</v>
      </c>
      <c r="AH2377" s="42">
        <f>'Data Entry'!AM2406</f>
        <v>0</v>
      </c>
      <c r="AI2377" s="42">
        <f>'Data Entry'!AV2406</f>
        <v>0</v>
      </c>
      <c r="AJ2377" s="42">
        <f>'Data Entry'!AW2406</f>
        <v>0</v>
      </c>
      <c r="AK2377" s="42">
        <f>'Data Entry'!AX2406</f>
        <v>0</v>
      </c>
      <c r="AL2377" s="291">
        <f t="shared" si="594"/>
        <v>0</v>
      </c>
      <c r="AM2377" s="42">
        <f>'Data Entry'!AY2406</f>
        <v>0</v>
      </c>
      <c r="AN2377" s="42">
        <f>'Data Entry'!AZ2406</f>
        <v>0</v>
      </c>
      <c r="AO2377" s="42">
        <f>'Data Entry'!BA2406</f>
        <v>0</v>
      </c>
      <c r="AP2377" s="42">
        <f>'Data Entry'!BB2406</f>
        <v>0</v>
      </c>
      <c r="AQ2377" s="291">
        <f t="shared" si="600"/>
        <v>0</v>
      </c>
      <c r="AR2377" s="42">
        <f>'Data Entry'!BC2406</f>
        <v>0</v>
      </c>
      <c r="AS2377" s="42">
        <f>'Data Entry'!BD2406</f>
        <v>0</v>
      </c>
      <c r="AT2377" s="291">
        <f t="shared" si="601"/>
        <v>0</v>
      </c>
      <c r="AU2377" s="42">
        <f>'Data Entry'!BE2406</f>
        <v>0</v>
      </c>
      <c r="AV2377" s="42">
        <f>'Data Entry'!BF2406</f>
        <v>0</v>
      </c>
      <c r="AW2377" s="42">
        <f>'Data Entry'!BG2406</f>
        <v>0</v>
      </c>
      <c r="AX2377" s="291">
        <f t="shared" si="595"/>
        <v>0</v>
      </c>
      <c r="AY2377" s="42">
        <f>'Data Entry'!BH2406</f>
        <v>0</v>
      </c>
      <c r="AZ2377" s="42">
        <f>'Data Entry'!BI2406</f>
        <v>0</v>
      </c>
      <c r="BA2377" s="42">
        <f>'Data Entry'!BJ2406</f>
        <v>0</v>
      </c>
      <c r="BB2377" s="42">
        <f>'Data Entry'!BK2406</f>
        <v>0</v>
      </c>
      <c r="BC2377" s="291">
        <f t="shared" si="602"/>
        <v>0</v>
      </c>
      <c r="BD2377" s="42">
        <f>'Data Entry'!BL2406</f>
        <v>0</v>
      </c>
      <c r="BE2377" s="42">
        <f>'Data Entry'!BM2406</f>
        <v>0</v>
      </c>
      <c r="BF2377" s="291">
        <f t="shared" si="603"/>
        <v>0</v>
      </c>
      <c r="BG2377" s="305">
        <f t="shared" si="604"/>
        <v>0</v>
      </c>
      <c r="BH2377" s="288" t="str">
        <f>IFERROR((BG2377*'Data Entry'!$F$18)/'Data Entry'!$E$18,"")</f>
        <v/>
      </c>
      <c r="BI2377" s="305">
        <f t="shared" si="605"/>
        <v>0</v>
      </c>
      <c r="BJ2377" s="288" t="str">
        <f t="shared" si="606"/>
        <v/>
      </c>
      <c r="BK2377" s="307" t="str">
        <f t="shared" si="607"/>
        <v/>
      </c>
    </row>
    <row r="2378" spans="1:63" ht="27" x14ac:dyDescent="0.2">
      <c r="A2378" s="119" t="str">
        <f>'Data Entry'!D2407</f>
        <v>Respondent 2374</v>
      </c>
      <c r="B2378" s="52">
        <f>'Data Entry'!AN2407</f>
        <v>0</v>
      </c>
      <c r="C2378" s="52" t="str">
        <f>'Data Entry'!BX2407</f>
        <v/>
      </c>
      <c r="D2378" s="42" t="str">
        <f>'Data Entry'!BU2407</f>
        <v>No disability</v>
      </c>
      <c r="E2378" s="42">
        <f>'Data Entry'!O2407</f>
        <v>0</v>
      </c>
      <c r="F2378" s="42">
        <f>'Data Entry'!P2407</f>
        <v>0</v>
      </c>
      <c r="G2378" s="42">
        <f>'Data Entry'!Q2407</f>
        <v>0</v>
      </c>
      <c r="H2378" s="291">
        <f t="shared" si="592"/>
        <v>0</v>
      </c>
      <c r="I2378" s="42">
        <f>'Data Entry'!R2407</f>
        <v>0</v>
      </c>
      <c r="J2378" s="42">
        <f>'Data Entry'!S2407</f>
        <v>0</v>
      </c>
      <c r="K2378" s="42">
        <f>'Data Entry'!T2407</f>
        <v>0</v>
      </c>
      <c r="L2378" s="42">
        <f>'Data Entry'!U2407</f>
        <v>0</v>
      </c>
      <c r="M2378" s="291">
        <f t="shared" si="596"/>
        <v>0</v>
      </c>
      <c r="N2378" s="42">
        <f>'Data Entry'!V2407</f>
        <v>0</v>
      </c>
      <c r="O2378" s="42">
        <f>'Data Entry'!W2407</f>
        <v>0</v>
      </c>
      <c r="P2378" s="291">
        <f t="shared" si="597"/>
        <v>0</v>
      </c>
      <c r="Q2378" s="42">
        <f>'Data Entry'!X2407</f>
        <v>0</v>
      </c>
      <c r="R2378" s="42">
        <f>'Data Entry'!Y2407</f>
        <v>0</v>
      </c>
      <c r="S2378" s="42">
        <f>'Data Entry'!Z2407</f>
        <v>0</v>
      </c>
      <c r="T2378" s="291">
        <f t="shared" si="593"/>
        <v>0</v>
      </c>
      <c r="U2378" s="42">
        <f>'Data Entry'!AA2407</f>
        <v>0</v>
      </c>
      <c r="V2378" s="42">
        <f>'Data Entry'!AB2407</f>
        <v>0</v>
      </c>
      <c r="W2378" s="42">
        <f>'Data Entry'!AC2407</f>
        <v>0</v>
      </c>
      <c r="X2378" s="42">
        <f>'Data Entry'!AD2407</f>
        <v>0</v>
      </c>
      <c r="Y2378" s="291">
        <f t="shared" si="598"/>
        <v>0</v>
      </c>
      <c r="Z2378" s="42">
        <f>'Data Entry'!AE2407</f>
        <v>0</v>
      </c>
      <c r="AA2378" s="42">
        <f>'Data Entry'!AF2407</f>
        <v>0</v>
      </c>
      <c r="AB2378" s="291">
        <f t="shared" si="599"/>
        <v>0</v>
      </c>
      <c r="AC2378" s="42">
        <f>'Data Entry'!AH2407</f>
        <v>0</v>
      </c>
      <c r="AD2378" s="42">
        <f>'Data Entry'!AI2407</f>
        <v>0</v>
      </c>
      <c r="AE2378" s="42">
        <f>'Data Entry'!AJ2407</f>
        <v>0</v>
      </c>
      <c r="AF2378" s="42">
        <f>'Data Entry'!AK2407</f>
        <v>0</v>
      </c>
      <c r="AG2378" s="42">
        <f>'Data Entry'!AL2407</f>
        <v>0</v>
      </c>
      <c r="AH2378" s="42">
        <f>'Data Entry'!AM2407</f>
        <v>0</v>
      </c>
      <c r="AI2378" s="42">
        <f>'Data Entry'!AV2407</f>
        <v>0</v>
      </c>
      <c r="AJ2378" s="42">
        <f>'Data Entry'!AW2407</f>
        <v>0</v>
      </c>
      <c r="AK2378" s="42">
        <f>'Data Entry'!AX2407</f>
        <v>0</v>
      </c>
      <c r="AL2378" s="291">
        <f t="shared" si="594"/>
        <v>0</v>
      </c>
      <c r="AM2378" s="42">
        <f>'Data Entry'!AY2407</f>
        <v>0</v>
      </c>
      <c r="AN2378" s="42">
        <f>'Data Entry'!AZ2407</f>
        <v>0</v>
      </c>
      <c r="AO2378" s="42">
        <f>'Data Entry'!BA2407</f>
        <v>0</v>
      </c>
      <c r="AP2378" s="42">
        <f>'Data Entry'!BB2407</f>
        <v>0</v>
      </c>
      <c r="AQ2378" s="291">
        <f t="shared" si="600"/>
        <v>0</v>
      </c>
      <c r="AR2378" s="42">
        <f>'Data Entry'!BC2407</f>
        <v>0</v>
      </c>
      <c r="AS2378" s="42">
        <f>'Data Entry'!BD2407</f>
        <v>0</v>
      </c>
      <c r="AT2378" s="291">
        <f t="shared" si="601"/>
        <v>0</v>
      </c>
      <c r="AU2378" s="42">
        <f>'Data Entry'!BE2407</f>
        <v>0</v>
      </c>
      <c r="AV2378" s="42">
        <f>'Data Entry'!BF2407</f>
        <v>0</v>
      </c>
      <c r="AW2378" s="42">
        <f>'Data Entry'!BG2407</f>
        <v>0</v>
      </c>
      <c r="AX2378" s="291">
        <f t="shared" si="595"/>
        <v>0</v>
      </c>
      <c r="AY2378" s="42">
        <f>'Data Entry'!BH2407</f>
        <v>0</v>
      </c>
      <c r="AZ2378" s="42">
        <f>'Data Entry'!BI2407</f>
        <v>0</v>
      </c>
      <c r="BA2378" s="42">
        <f>'Data Entry'!BJ2407</f>
        <v>0</v>
      </c>
      <c r="BB2378" s="42">
        <f>'Data Entry'!BK2407</f>
        <v>0</v>
      </c>
      <c r="BC2378" s="291">
        <f t="shared" si="602"/>
        <v>0</v>
      </c>
      <c r="BD2378" s="42">
        <f>'Data Entry'!BL2407</f>
        <v>0</v>
      </c>
      <c r="BE2378" s="42">
        <f>'Data Entry'!BM2407</f>
        <v>0</v>
      </c>
      <c r="BF2378" s="291">
        <f t="shared" si="603"/>
        <v>0</v>
      </c>
      <c r="BG2378" s="305">
        <f t="shared" si="604"/>
        <v>0</v>
      </c>
      <c r="BH2378" s="288" t="str">
        <f>IFERROR((BG2378*'Data Entry'!$F$18)/'Data Entry'!$E$18,"")</f>
        <v/>
      </c>
      <c r="BI2378" s="305">
        <f t="shared" si="605"/>
        <v>0</v>
      </c>
      <c r="BJ2378" s="288" t="str">
        <f t="shared" si="606"/>
        <v/>
      </c>
      <c r="BK2378" s="307" t="str">
        <f t="shared" si="607"/>
        <v/>
      </c>
    </row>
    <row r="2379" spans="1:63" ht="27" x14ac:dyDescent="0.2">
      <c r="A2379" s="119" t="str">
        <f>'Data Entry'!D2408</f>
        <v>Respondent 2375</v>
      </c>
      <c r="B2379" s="52">
        <f>'Data Entry'!AN2408</f>
        <v>0</v>
      </c>
      <c r="C2379" s="52" t="str">
        <f>'Data Entry'!BX2408</f>
        <v/>
      </c>
      <c r="D2379" s="42" t="str">
        <f>'Data Entry'!BU2408</f>
        <v>No disability</v>
      </c>
      <c r="E2379" s="42">
        <f>'Data Entry'!O2408</f>
        <v>0</v>
      </c>
      <c r="F2379" s="42">
        <f>'Data Entry'!P2408</f>
        <v>0</v>
      </c>
      <c r="G2379" s="42">
        <f>'Data Entry'!Q2408</f>
        <v>0</v>
      </c>
      <c r="H2379" s="291">
        <f t="shared" si="592"/>
        <v>0</v>
      </c>
      <c r="I2379" s="42">
        <f>'Data Entry'!R2408</f>
        <v>0</v>
      </c>
      <c r="J2379" s="42">
        <f>'Data Entry'!S2408</f>
        <v>0</v>
      </c>
      <c r="K2379" s="42">
        <f>'Data Entry'!T2408</f>
        <v>0</v>
      </c>
      <c r="L2379" s="42">
        <f>'Data Entry'!U2408</f>
        <v>0</v>
      </c>
      <c r="M2379" s="291">
        <f t="shared" si="596"/>
        <v>0</v>
      </c>
      <c r="N2379" s="42">
        <f>'Data Entry'!V2408</f>
        <v>0</v>
      </c>
      <c r="O2379" s="42">
        <f>'Data Entry'!W2408</f>
        <v>0</v>
      </c>
      <c r="P2379" s="291">
        <f t="shared" si="597"/>
        <v>0</v>
      </c>
      <c r="Q2379" s="42">
        <f>'Data Entry'!X2408</f>
        <v>0</v>
      </c>
      <c r="R2379" s="42">
        <f>'Data Entry'!Y2408</f>
        <v>0</v>
      </c>
      <c r="S2379" s="42">
        <f>'Data Entry'!Z2408</f>
        <v>0</v>
      </c>
      <c r="T2379" s="291">
        <f t="shared" si="593"/>
        <v>0</v>
      </c>
      <c r="U2379" s="42">
        <f>'Data Entry'!AA2408</f>
        <v>0</v>
      </c>
      <c r="V2379" s="42">
        <f>'Data Entry'!AB2408</f>
        <v>0</v>
      </c>
      <c r="W2379" s="42">
        <f>'Data Entry'!AC2408</f>
        <v>0</v>
      </c>
      <c r="X2379" s="42">
        <f>'Data Entry'!AD2408</f>
        <v>0</v>
      </c>
      <c r="Y2379" s="291">
        <f t="shared" si="598"/>
        <v>0</v>
      </c>
      <c r="Z2379" s="42">
        <f>'Data Entry'!AE2408</f>
        <v>0</v>
      </c>
      <c r="AA2379" s="42">
        <f>'Data Entry'!AF2408</f>
        <v>0</v>
      </c>
      <c r="AB2379" s="291">
        <f t="shared" si="599"/>
        <v>0</v>
      </c>
      <c r="AC2379" s="42">
        <f>'Data Entry'!AH2408</f>
        <v>0</v>
      </c>
      <c r="AD2379" s="42">
        <f>'Data Entry'!AI2408</f>
        <v>0</v>
      </c>
      <c r="AE2379" s="42">
        <f>'Data Entry'!AJ2408</f>
        <v>0</v>
      </c>
      <c r="AF2379" s="42">
        <f>'Data Entry'!AK2408</f>
        <v>0</v>
      </c>
      <c r="AG2379" s="42">
        <f>'Data Entry'!AL2408</f>
        <v>0</v>
      </c>
      <c r="AH2379" s="42">
        <f>'Data Entry'!AM2408</f>
        <v>0</v>
      </c>
      <c r="AI2379" s="42">
        <f>'Data Entry'!AV2408</f>
        <v>0</v>
      </c>
      <c r="AJ2379" s="42">
        <f>'Data Entry'!AW2408</f>
        <v>0</v>
      </c>
      <c r="AK2379" s="42">
        <f>'Data Entry'!AX2408</f>
        <v>0</v>
      </c>
      <c r="AL2379" s="291">
        <f t="shared" si="594"/>
        <v>0</v>
      </c>
      <c r="AM2379" s="42">
        <f>'Data Entry'!AY2408</f>
        <v>0</v>
      </c>
      <c r="AN2379" s="42">
        <f>'Data Entry'!AZ2408</f>
        <v>0</v>
      </c>
      <c r="AO2379" s="42">
        <f>'Data Entry'!BA2408</f>
        <v>0</v>
      </c>
      <c r="AP2379" s="42">
        <f>'Data Entry'!BB2408</f>
        <v>0</v>
      </c>
      <c r="AQ2379" s="291">
        <f t="shared" si="600"/>
        <v>0</v>
      </c>
      <c r="AR2379" s="42">
        <f>'Data Entry'!BC2408</f>
        <v>0</v>
      </c>
      <c r="AS2379" s="42">
        <f>'Data Entry'!BD2408</f>
        <v>0</v>
      </c>
      <c r="AT2379" s="291">
        <f t="shared" si="601"/>
        <v>0</v>
      </c>
      <c r="AU2379" s="42">
        <f>'Data Entry'!BE2408</f>
        <v>0</v>
      </c>
      <c r="AV2379" s="42">
        <f>'Data Entry'!BF2408</f>
        <v>0</v>
      </c>
      <c r="AW2379" s="42">
        <f>'Data Entry'!BG2408</f>
        <v>0</v>
      </c>
      <c r="AX2379" s="291">
        <f t="shared" si="595"/>
        <v>0</v>
      </c>
      <c r="AY2379" s="42">
        <f>'Data Entry'!BH2408</f>
        <v>0</v>
      </c>
      <c r="AZ2379" s="42">
        <f>'Data Entry'!BI2408</f>
        <v>0</v>
      </c>
      <c r="BA2379" s="42">
        <f>'Data Entry'!BJ2408</f>
        <v>0</v>
      </c>
      <c r="BB2379" s="42">
        <f>'Data Entry'!BK2408</f>
        <v>0</v>
      </c>
      <c r="BC2379" s="291">
        <f t="shared" si="602"/>
        <v>0</v>
      </c>
      <c r="BD2379" s="42">
        <f>'Data Entry'!BL2408</f>
        <v>0</v>
      </c>
      <c r="BE2379" s="42">
        <f>'Data Entry'!BM2408</f>
        <v>0</v>
      </c>
      <c r="BF2379" s="291">
        <f t="shared" si="603"/>
        <v>0</v>
      </c>
      <c r="BG2379" s="305">
        <f t="shared" si="604"/>
        <v>0</v>
      </c>
      <c r="BH2379" s="288" t="str">
        <f>IFERROR((BG2379*'Data Entry'!$F$18)/'Data Entry'!$E$18,"")</f>
        <v/>
      </c>
      <c r="BI2379" s="305">
        <f t="shared" si="605"/>
        <v>0</v>
      </c>
      <c r="BJ2379" s="288" t="str">
        <f t="shared" si="606"/>
        <v/>
      </c>
      <c r="BK2379" s="307" t="str">
        <f t="shared" si="607"/>
        <v/>
      </c>
    </row>
    <row r="2380" spans="1:63" ht="27" x14ac:dyDescent="0.2">
      <c r="A2380" s="119" t="str">
        <f>'Data Entry'!D2409</f>
        <v>Respondent 2376</v>
      </c>
      <c r="B2380" s="52">
        <f>'Data Entry'!AN2409</f>
        <v>0</v>
      </c>
      <c r="C2380" s="52" t="str">
        <f>'Data Entry'!BX2409</f>
        <v/>
      </c>
      <c r="D2380" s="42" t="str">
        <f>'Data Entry'!BU2409</f>
        <v>No disability</v>
      </c>
      <c r="E2380" s="42">
        <f>'Data Entry'!O2409</f>
        <v>0</v>
      </c>
      <c r="F2380" s="42">
        <f>'Data Entry'!P2409</f>
        <v>0</v>
      </c>
      <c r="G2380" s="42">
        <f>'Data Entry'!Q2409</f>
        <v>0</v>
      </c>
      <c r="H2380" s="291">
        <f t="shared" si="592"/>
        <v>0</v>
      </c>
      <c r="I2380" s="42">
        <f>'Data Entry'!R2409</f>
        <v>0</v>
      </c>
      <c r="J2380" s="42">
        <f>'Data Entry'!S2409</f>
        <v>0</v>
      </c>
      <c r="K2380" s="42">
        <f>'Data Entry'!T2409</f>
        <v>0</v>
      </c>
      <c r="L2380" s="42">
        <f>'Data Entry'!U2409</f>
        <v>0</v>
      </c>
      <c r="M2380" s="291">
        <f t="shared" si="596"/>
        <v>0</v>
      </c>
      <c r="N2380" s="42">
        <f>'Data Entry'!V2409</f>
        <v>0</v>
      </c>
      <c r="O2380" s="42">
        <f>'Data Entry'!W2409</f>
        <v>0</v>
      </c>
      <c r="P2380" s="291">
        <f t="shared" si="597"/>
        <v>0</v>
      </c>
      <c r="Q2380" s="42">
        <f>'Data Entry'!X2409</f>
        <v>0</v>
      </c>
      <c r="R2380" s="42">
        <f>'Data Entry'!Y2409</f>
        <v>0</v>
      </c>
      <c r="S2380" s="42">
        <f>'Data Entry'!Z2409</f>
        <v>0</v>
      </c>
      <c r="T2380" s="291">
        <f t="shared" si="593"/>
        <v>0</v>
      </c>
      <c r="U2380" s="42">
        <f>'Data Entry'!AA2409</f>
        <v>0</v>
      </c>
      <c r="V2380" s="42">
        <f>'Data Entry'!AB2409</f>
        <v>0</v>
      </c>
      <c r="W2380" s="42">
        <f>'Data Entry'!AC2409</f>
        <v>0</v>
      </c>
      <c r="X2380" s="42">
        <f>'Data Entry'!AD2409</f>
        <v>0</v>
      </c>
      <c r="Y2380" s="291">
        <f t="shared" si="598"/>
        <v>0</v>
      </c>
      <c r="Z2380" s="42">
        <f>'Data Entry'!AE2409</f>
        <v>0</v>
      </c>
      <c r="AA2380" s="42">
        <f>'Data Entry'!AF2409</f>
        <v>0</v>
      </c>
      <c r="AB2380" s="291">
        <f t="shared" si="599"/>
        <v>0</v>
      </c>
      <c r="AC2380" s="42">
        <f>'Data Entry'!AH2409</f>
        <v>0</v>
      </c>
      <c r="AD2380" s="42">
        <f>'Data Entry'!AI2409</f>
        <v>0</v>
      </c>
      <c r="AE2380" s="42">
        <f>'Data Entry'!AJ2409</f>
        <v>0</v>
      </c>
      <c r="AF2380" s="42">
        <f>'Data Entry'!AK2409</f>
        <v>0</v>
      </c>
      <c r="AG2380" s="42">
        <f>'Data Entry'!AL2409</f>
        <v>0</v>
      </c>
      <c r="AH2380" s="42">
        <f>'Data Entry'!AM2409</f>
        <v>0</v>
      </c>
      <c r="AI2380" s="42">
        <f>'Data Entry'!AV2409</f>
        <v>0</v>
      </c>
      <c r="AJ2380" s="42">
        <f>'Data Entry'!AW2409</f>
        <v>0</v>
      </c>
      <c r="AK2380" s="42">
        <f>'Data Entry'!AX2409</f>
        <v>0</v>
      </c>
      <c r="AL2380" s="291">
        <f t="shared" si="594"/>
        <v>0</v>
      </c>
      <c r="AM2380" s="42">
        <f>'Data Entry'!AY2409</f>
        <v>0</v>
      </c>
      <c r="AN2380" s="42">
        <f>'Data Entry'!AZ2409</f>
        <v>0</v>
      </c>
      <c r="AO2380" s="42">
        <f>'Data Entry'!BA2409</f>
        <v>0</v>
      </c>
      <c r="AP2380" s="42">
        <f>'Data Entry'!BB2409</f>
        <v>0</v>
      </c>
      <c r="AQ2380" s="291">
        <f t="shared" si="600"/>
        <v>0</v>
      </c>
      <c r="AR2380" s="42">
        <f>'Data Entry'!BC2409</f>
        <v>0</v>
      </c>
      <c r="AS2380" s="42">
        <f>'Data Entry'!BD2409</f>
        <v>0</v>
      </c>
      <c r="AT2380" s="291">
        <f t="shared" si="601"/>
        <v>0</v>
      </c>
      <c r="AU2380" s="42">
        <f>'Data Entry'!BE2409</f>
        <v>0</v>
      </c>
      <c r="AV2380" s="42">
        <f>'Data Entry'!BF2409</f>
        <v>0</v>
      </c>
      <c r="AW2380" s="42">
        <f>'Data Entry'!BG2409</f>
        <v>0</v>
      </c>
      <c r="AX2380" s="291">
        <f t="shared" si="595"/>
        <v>0</v>
      </c>
      <c r="AY2380" s="42">
        <f>'Data Entry'!BH2409</f>
        <v>0</v>
      </c>
      <c r="AZ2380" s="42">
        <f>'Data Entry'!BI2409</f>
        <v>0</v>
      </c>
      <c r="BA2380" s="42">
        <f>'Data Entry'!BJ2409</f>
        <v>0</v>
      </c>
      <c r="BB2380" s="42">
        <f>'Data Entry'!BK2409</f>
        <v>0</v>
      </c>
      <c r="BC2380" s="291">
        <f t="shared" si="602"/>
        <v>0</v>
      </c>
      <c r="BD2380" s="42">
        <f>'Data Entry'!BL2409</f>
        <v>0</v>
      </c>
      <c r="BE2380" s="42">
        <f>'Data Entry'!BM2409</f>
        <v>0</v>
      </c>
      <c r="BF2380" s="291">
        <f t="shared" si="603"/>
        <v>0</v>
      </c>
      <c r="BG2380" s="305">
        <f t="shared" si="604"/>
        <v>0</v>
      </c>
      <c r="BH2380" s="288" t="str">
        <f>IFERROR((BG2380*'Data Entry'!$F$18)/'Data Entry'!$E$18,"")</f>
        <v/>
      </c>
      <c r="BI2380" s="305">
        <f t="shared" si="605"/>
        <v>0</v>
      </c>
      <c r="BJ2380" s="288" t="str">
        <f t="shared" si="606"/>
        <v/>
      </c>
      <c r="BK2380" s="307" t="str">
        <f t="shared" si="607"/>
        <v/>
      </c>
    </row>
    <row r="2381" spans="1:63" ht="27" x14ac:dyDescent="0.2">
      <c r="A2381" s="119" t="str">
        <f>'Data Entry'!D2410</f>
        <v>Respondent 2377</v>
      </c>
      <c r="B2381" s="52">
        <f>'Data Entry'!AN2410</f>
        <v>0</v>
      </c>
      <c r="C2381" s="52" t="str">
        <f>'Data Entry'!BX2410</f>
        <v/>
      </c>
      <c r="D2381" s="42" t="str">
        <f>'Data Entry'!BU2410</f>
        <v>No disability</v>
      </c>
      <c r="E2381" s="42">
        <f>'Data Entry'!O2410</f>
        <v>0</v>
      </c>
      <c r="F2381" s="42">
        <f>'Data Entry'!P2410</f>
        <v>0</v>
      </c>
      <c r="G2381" s="42">
        <f>'Data Entry'!Q2410</f>
        <v>0</v>
      </c>
      <c r="H2381" s="291">
        <f t="shared" si="592"/>
        <v>0</v>
      </c>
      <c r="I2381" s="42">
        <f>'Data Entry'!R2410</f>
        <v>0</v>
      </c>
      <c r="J2381" s="42">
        <f>'Data Entry'!S2410</f>
        <v>0</v>
      </c>
      <c r="K2381" s="42">
        <f>'Data Entry'!T2410</f>
        <v>0</v>
      </c>
      <c r="L2381" s="42">
        <f>'Data Entry'!U2410</f>
        <v>0</v>
      </c>
      <c r="M2381" s="291">
        <f t="shared" si="596"/>
        <v>0</v>
      </c>
      <c r="N2381" s="42">
        <f>'Data Entry'!V2410</f>
        <v>0</v>
      </c>
      <c r="O2381" s="42">
        <f>'Data Entry'!W2410</f>
        <v>0</v>
      </c>
      <c r="P2381" s="291">
        <f t="shared" si="597"/>
        <v>0</v>
      </c>
      <c r="Q2381" s="42">
        <f>'Data Entry'!X2410</f>
        <v>0</v>
      </c>
      <c r="R2381" s="42">
        <f>'Data Entry'!Y2410</f>
        <v>0</v>
      </c>
      <c r="S2381" s="42">
        <f>'Data Entry'!Z2410</f>
        <v>0</v>
      </c>
      <c r="T2381" s="291">
        <f t="shared" si="593"/>
        <v>0</v>
      </c>
      <c r="U2381" s="42">
        <f>'Data Entry'!AA2410</f>
        <v>0</v>
      </c>
      <c r="V2381" s="42">
        <f>'Data Entry'!AB2410</f>
        <v>0</v>
      </c>
      <c r="W2381" s="42">
        <f>'Data Entry'!AC2410</f>
        <v>0</v>
      </c>
      <c r="X2381" s="42">
        <f>'Data Entry'!AD2410</f>
        <v>0</v>
      </c>
      <c r="Y2381" s="291">
        <f t="shared" si="598"/>
        <v>0</v>
      </c>
      <c r="Z2381" s="42">
        <f>'Data Entry'!AE2410</f>
        <v>0</v>
      </c>
      <c r="AA2381" s="42">
        <f>'Data Entry'!AF2410</f>
        <v>0</v>
      </c>
      <c r="AB2381" s="291">
        <f t="shared" si="599"/>
        <v>0</v>
      </c>
      <c r="AC2381" s="42">
        <f>'Data Entry'!AH2410</f>
        <v>0</v>
      </c>
      <c r="AD2381" s="42">
        <f>'Data Entry'!AI2410</f>
        <v>0</v>
      </c>
      <c r="AE2381" s="42">
        <f>'Data Entry'!AJ2410</f>
        <v>0</v>
      </c>
      <c r="AF2381" s="42">
        <f>'Data Entry'!AK2410</f>
        <v>0</v>
      </c>
      <c r="AG2381" s="42">
        <f>'Data Entry'!AL2410</f>
        <v>0</v>
      </c>
      <c r="AH2381" s="42">
        <f>'Data Entry'!AM2410</f>
        <v>0</v>
      </c>
      <c r="AI2381" s="42">
        <f>'Data Entry'!AV2410</f>
        <v>0</v>
      </c>
      <c r="AJ2381" s="42">
        <f>'Data Entry'!AW2410</f>
        <v>0</v>
      </c>
      <c r="AK2381" s="42">
        <f>'Data Entry'!AX2410</f>
        <v>0</v>
      </c>
      <c r="AL2381" s="291">
        <f t="shared" si="594"/>
        <v>0</v>
      </c>
      <c r="AM2381" s="42">
        <f>'Data Entry'!AY2410</f>
        <v>0</v>
      </c>
      <c r="AN2381" s="42">
        <f>'Data Entry'!AZ2410</f>
        <v>0</v>
      </c>
      <c r="AO2381" s="42">
        <f>'Data Entry'!BA2410</f>
        <v>0</v>
      </c>
      <c r="AP2381" s="42">
        <f>'Data Entry'!BB2410</f>
        <v>0</v>
      </c>
      <c r="AQ2381" s="291">
        <f t="shared" si="600"/>
        <v>0</v>
      </c>
      <c r="AR2381" s="42">
        <f>'Data Entry'!BC2410</f>
        <v>0</v>
      </c>
      <c r="AS2381" s="42">
        <f>'Data Entry'!BD2410</f>
        <v>0</v>
      </c>
      <c r="AT2381" s="291">
        <f t="shared" si="601"/>
        <v>0</v>
      </c>
      <c r="AU2381" s="42">
        <f>'Data Entry'!BE2410</f>
        <v>0</v>
      </c>
      <c r="AV2381" s="42">
        <f>'Data Entry'!BF2410</f>
        <v>0</v>
      </c>
      <c r="AW2381" s="42">
        <f>'Data Entry'!BG2410</f>
        <v>0</v>
      </c>
      <c r="AX2381" s="291">
        <f t="shared" si="595"/>
        <v>0</v>
      </c>
      <c r="AY2381" s="42">
        <f>'Data Entry'!BH2410</f>
        <v>0</v>
      </c>
      <c r="AZ2381" s="42">
        <f>'Data Entry'!BI2410</f>
        <v>0</v>
      </c>
      <c r="BA2381" s="42">
        <f>'Data Entry'!BJ2410</f>
        <v>0</v>
      </c>
      <c r="BB2381" s="42">
        <f>'Data Entry'!BK2410</f>
        <v>0</v>
      </c>
      <c r="BC2381" s="291">
        <f t="shared" si="602"/>
        <v>0</v>
      </c>
      <c r="BD2381" s="42">
        <f>'Data Entry'!BL2410</f>
        <v>0</v>
      </c>
      <c r="BE2381" s="42">
        <f>'Data Entry'!BM2410</f>
        <v>0</v>
      </c>
      <c r="BF2381" s="291">
        <f t="shared" si="603"/>
        <v>0</v>
      </c>
      <c r="BG2381" s="305">
        <f t="shared" si="604"/>
        <v>0</v>
      </c>
      <c r="BH2381" s="288" t="str">
        <f>IFERROR((BG2381*'Data Entry'!$F$18)/'Data Entry'!$E$18,"")</f>
        <v/>
      </c>
      <c r="BI2381" s="305">
        <f t="shared" si="605"/>
        <v>0</v>
      </c>
      <c r="BJ2381" s="288" t="str">
        <f t="shared" si="606"/>
        <v/>
      </c>
      <c r="BK2381" s="307" t="str">
        <f t="shared" si="607"/>
        <v/>
      </c>
    </row>
    <row r="2382" spans="1:63" ht="27" x14ac:dyDescent="0.2">
      <c r="A2382" s="119" t="str">
        <f>'Data Entry'!D2411</f>
        <v>Respondent 2378</v>
      </c>
      <c r="B2382" s="52">
        <f>'Data Entry'!AN2411</f>
        <v>0</v>
      </c>
      <c r="C2382" s="52" t="str">
        <f>'Data Entry'!BX2411</f>
        <v/>
      </c>
      <c r="D2382" s="42" t="str">
        <f>'Data Entry'!BU2411</f>
        <v>No disability</v>
      </c>
      <c r="E2382" s="42">
        <f>'Data Entry'!O2411</f>
        <v>0</v>
      </c>
      <c r="F2382" s="42">
        <f>'Data Entry'!P2411</f>
        <v>0</v>
      </c>
      <c r="G2382" s="42">
        <f>'Data Entry'!Q2411</f>
        <v>0</v>
      </c>
      <c r="H2382" s="291">
        <f t="shared" si="592"/>
        <v>0</v>
      </c>
      <c r="I2382" s="42">
        <f>'Data Entry'!R2411</f>
        <v>0</v>
      </c>
      <c r="J2382" s="42">
        <f>'Data Entry'!S2411</f>
        <v>0</v>
      </c>
      <c r="K2382" s="42">
        <f>'Data Entry'!T2411</f>
        <v>0</v>
      </c>
      <c r="L2382" s="42">
        <f>'Data Entry'!U2411</f>
        <v>0</v>
      </c>
      <c r="M2382" s="291">
        <f t="shared" si="596"/>
        <v>0</v>
      </c>
      <c r="N2382" s="42">
        <f>'Data Entry'!V2411</f>
        <v>0</v>
      </c>
      <c r="O2382" s="42">
        <f>'Data Entry'!W2411</f>
        <v>0</v>
      </c>
      <c r="P2382" s="291">
        <f t="shared" si="597"/>
        <v>0</v>
      </c>
      <c r="Q2382" s="42">
        <f>'Data Entry'!X2411</f>
        <v>0</v>
      </c>
      <c r="R2382" s="42">
        <f>'Data Entry'!Y2411</f>
        <v>0</v>
      </c>
      <c r="S2382" s="42">
        <f>'Data Entry'!Z2411</f>
        <v>0</v>
      </c>
      <c r="T2382" s="291">
        <f t="shared" si="593"/>
        <v>0</v>
      </c>
      <c r="U2382" s="42">
        <f>'Data Entry'!AA2411</f>
        <v>0</v>
      </c>
      <c r="V2382" s="42">
        <f>'Data Entry'!AB2411</f>
        <v>0</v>
      </c>
      <c r="W2382" s="42">
        <f>'Data Entry'!AC2411</f>
        <v>0</v>
      </c>
      <c r="X2382" s="42">
        <f>'Data Entry'!AD2411</f>
        <v>0</v>
      </c>
      <c r="Y2382" s="291">
        <f t="shared" si="598"/>
        <v>0</v>
      </c>
      <c r="Z2382" s="42">
        <f>'Data Entry'!AE2411</f>
        <v>0</v>
      </c>
      <c r="AA2382" s="42">
        <f>'Data Entry'!AF2411</f>
        <v>0</v>
      </c>
      <c r="AB2382" s="291">
        <f t="shared" si="599"/>
        <v>0</v>
      </c>
      <c r="AC2382" s="42">
        <f>'Data Entry'!AH2411</f>
        <v>0</v>
      </c>
      <c r="AD2382" s="42">
        <f>'Data Entry'!AI2411</f>
        <v>0</v>
      </c>
      <c r="AE2382" s="42">
        <f>'Data Entry'!AJ2411</f>
        <v>0</v>
      </c>
      <c r="AF2382" s="42">
        <f>'Data Entry'!AK2411</f>
        <v>0</v>
      </c>
      <c r="AG2382" s="42">
        <f>'Data Entry'!AL2411</f>
        <v>0</v>
      </c>
      <c r="AH2382" s="42">
        <f>'Data Entry'!AM2411</f>
        <v>0</v>
      </c>
      <c r="AI2382" s="42">
        <f>'Data Entry'!AV2411</f>
        <v>0</v>
      </c>
      <c r="AJ2382" s="42">
        <f>'Data Entry'!AW2411</f>
        <v>0</v>
      </c>
      <c r="AK2382" s="42">
        <f>'Data Entry'!AX2411</f>
        <v>0</v>
      </c>
      <c r="AL2382" s="291">
        <f t="shared" si="594"/>
        <v>0</v>
      </c>
      <c r="AM2382" s="42">
        <f>'Data Entry'!AY2411</f>
        <v>0</v>
      </c>
      <c r="AN2382" s="42">
        <f>'Data Entry'!AZ2411</f>
        <v>0</v>
      </c>
      <c r="AO2382" s="42">
        <f>'Data Entry'!BA2411</f>
        <v>0</v>
      </c>
      <c r="AP2382" s="42">
        <f>'Data Entry'!BB2411</f>
        <v>0</v>
      </c>
      <c r="AQ2382" s="291">
        <f t="shared" si="600"/>
        <v>0</v>
      </c>
      <c r="AR2382" s="42">
        <f>'Data Entry'!BC2411</f>
        <v>0</v>
      </c>
      <c r="AS2382" s="42">
        <f>'Data Entry'!BD2411</f>
        <v>0</v>
      </c>
      <c r="AT2382" s="291">
        <f t="shared" si="601"/>
        <v>0</v>
      </c>
      <c r="AU2382" s="42">
        <f>'Data Entry'!BE2411</f>
        <v>0</v>
      </c>
      <c r="AV2382" s="42">
        <f>'Data Entry'!BF2411</f>
        <v>0</v>
      </c>
      <c r="AW2382" s="42">
        <f>'Data Entry'!BG2411</f>
        <v>0</v>
      </c>
      <c r="AX2382" s="291">
        <f t="shared" si="595"/>
        <v>0</v>
      </c>
      <c r="AY2382" s="42">
        <f>'Data Entry'!BH2411</f>
        <v>0</v>
      </c>
      <c r="AZ2382" s="42">
        <f>'Data Entry'!BI2411</f>
        <v>0</v>
      </c>
      <c r="BA2382" s="42">
        <f>'Data Entry'!BJ2411</f>
        <v>0</v>
      </c>
      <c r="BB2382" s="42">
        <f>'Data Entry'!BK2411</f>
        <v>0</v>
      </c>
      <c r="BC2382" s="291">
        <f t="shared" si="602"/>
        <v>0</v>
      </c>
      <c r="BD2382" s="42">
        <f>'Data Entry'!BL2411</f>
        <v>0</v>
      </c>
      <c r="BE2382" s="42">
        <f>'Data Entry'!BM2411</f>
        <v>0</v>
      </c>
      <c r="BF2382" s="291">
        <f t="shared" si="603"/>
        <v>0</v>
      </c>
      <c r="BG2382" s="305">
        <f t="shared" si="604"/>
        <v>0</v>
      </c>
      <c r="BH2382" s="288" t="str">
        <f>IFERROR((BG2382*'Data Entry'!$F$18)/'Data Entry'!$E$18,"")</f>
        <v/>
      </c>
      <c r="BI2382" s="305">
        <f t="shared" si="605"/>
        <v>0</v>
      </c>
      <c r="BJ2382" s="288" t="str">
        <f t="shared" si="606"/>
        <v/>
      </c>
      <c r="BK2382" s="307" t="str">
        <f t="shared" si="607"/>
        <v/>
      </c>
    </row>
    <row r="2383" spans="1:63" ht="27" x14ac:dyDescent="0.2">
      <c r="A2383" s="119" t="str">
        <f>'Data Entry'!D2412</f>
        <v>Respondent 2379</v>
      </c>
      <c r="B2383" s="52">
        <f>'Data Entry'!AN2412</f>
        <v>0</v>
      </c>
      <c r="C2383" s="52" t="str">
        <f>'Data Entry'!BX2412</f>
        <v/>
      </c>
      <c r="D2383" s="42" t="str">
        <f>'Data Entry'!BU2412</f>
        <v>No disability</v>
      </c>
      <c r="E2383" s="42">
        <f>'Data Entry'!O2412</f>
        <v>0</v>
      </c>
      <c r="F2383" s="42">
        <f>'Data Entry'!P2412</f>
        <v>0</v>
      </c>
      <c r="G2383" s="42">
        <f>'Data Entry'!Q2412</f>
        <v>0</v>
      </c>
      <c r="H2383" s="291">
        <f t="shared" si="592"/>
        <v>0</v>
      </c>
      <c r="I2383" s="42">
        <f>'Data Entry'!R2412</f>
        <v>0</v>
      </c>
      <c r="J2383" s="42">
        <f>'Data Entry'!S2412</f>
        <v>0</v>
      </c>
      <c r="K2383" s="42">
        <f>'Data Entry'!T2412</f>
        <v>0</v>
      </c>
      <c r="L2383" s="42">
        <f>'Data Entry'!U2412</f>
        <v>0</v>
      </c>
      <c r="M2383" s="291">
        <f t="shared" si="596"/>
        <v>0</v>
      </c>
      <c r="N2383" s="42">
        <f>'Data Entry'!V2412</f>
        <v>0</v>
      </c>
      <c r="O2383" s="42">
        <f>'Data Entry'!W2412</f>
        <v>0</v>
      </c>
      <c r="P2383" s="291">
        <f t="shared" si="597"/>
        <v>0</v>
      </c>
      <c r="Q2383" s="42">
        <f>'Data Entry'!X2412</f>
        <v>0</v>
      </c>
      <c r="R2383" s="42">
        <f>'Data Entry'!Y2412</f>
        <v>0</v>
      </c>
      <c r="S2383" s="42">
        <f>'Data Entry'!Z2412</f>
        <v>0</v>
      </c>
      <c r="T2383" s="291">
        <f t="shared" si="593"/>
        <v>0</v>
      </c>
      <c r="U2383" s="42">
        <f>'Data Entry'!AA2412</f>
        <v>0</v>
      </c>
      <c r="V2383" s="42">
        <f>'Data Entry'!AB2412</f>
        <v>0</v>
      </c>
      <c r="W2383" s="42">
        <f>'Data Entry'!AC2412</f>
        <v>0</v>
      </c>
      <c r="X2383" s="42">
        <f>'Data Entry'!AD2412</f>
        <v>0</v>
      </c>
      <c r="Y2383" s="291">
        <f t="shared" si="598"/>
        <v>0</v>
      </c>
      <c r="Z2383" s="42">
        <f>'Data Entry'!AE2412</f>
        <v>0</v>
      </c>
      <c r="AA2383" s="42">
        <f>'Data Entry'!AF2412</f>
        <v>0</v>
      </c>
      <c r="AB2383" s="291">
        <f t="shared" si="599"/>
        <v>0</v>
      </c>
      <c r="AC2383" s="42">
        <f>'Data Entry'!AH2412</f>
        <v>0</v>
      </c>
      <c r="AD2383" s="42">
        <f>'Data Entry'!AI2412</f>
        <v>0</v>
      </c>
      <c r="AE2383" s="42">
        <f>'Data Entry'!AJ2412</f>
        <v>0</v>
      </c>
      <c r="AF2383" s="42">
        <f>'Data Entry'!AK2412</f>
        <v>0</v>
      </c>
      <c r="AG2383" s="42">
        <f>'Data Entry'!AL2412</f>
        <v>0</v>
      </c>
      <c r="AH2383" s="42">
        <f>'Data Entry'!AM2412</f>
        <v>0</v>
      </c>
      <c r="AI2383" s="42">
        <f>'Data Entry'!AV2412</f>
        <v>0</v>
      </c>
      <c r="AJ2383" s="42">
        <f>'Data Entry'!AW2412</f>
        <v>0</v>
      </c>
      <c r="AK2383" s="42">
        <f>'Data Entry'!AX2412</f>
        <v>0</v>
      </c>
      <c r="AL2383" s="291">
        <f t="shared" si="594"/>
        <v>0</v>
      </c>
      <c r="AM2383" s="42">
        <f>'Data Entry'!AY2412</f>
        <v>0</v>
      </c>
      <c r="AN2383" s="42">
        <f>'Data Entry'!AZ2412</f>
        <v>0</v>
      </c>
      <c r="AO2383" s="42">
        <f>'Data Entry'!BA2412</f>
        <v>0</v>
      </c>
      <c r="AP2383" s="42">
        <f>'Data Entry'!BB2412</f>
        <v>0</v>
      </c>
      <c r="AQ2383" s="291">
        <f t="shared" si="600"/>
        <v>0</v>
      </c>
      <c r="AR2383" s="42">
        <f>'Data Entry'!BC2412</f>
        <v>0</v>
      </c>
      <c r="AS2383" s="42">
        <f>'Data Entry'!BD2412</f>
        <v>0</v>
      </c>
      <c r="AT2383" s="291">
        <f t="shared" si="601"/>
        <v>0</v>
      </c>
      <c r="AU2383" s="42">
        <f>'Data Entry'!BE2412</f>
        <v>0</v>
      </c>
      <c r="AV2383" s="42">
        <f>'Data Entry'!BF2412</f>
        <v>0</v>
      </c>
      <c r="AW2383" s="42">
        <f>'Data Entry'!BG2412</f>
        <v>0</v>
      </c>
      <c r="AX2383" s="291">
        <f t="shared" si="595"/>
        <v>0</v>
      </c>
      <c r="AY2383" s="42">
        <f>'Data Entry'!BH2412</f>
        <v>0</v>
      </c>
      <c r="AZ2383" s="42">
        <f>'Data Entry'!BI2412</f>
        <v>0</v>
      </c>
      <c r="BA2383" s="42">
        <f>'Data Entry'!BJ2412</f>
        <v>0</v>
      </c>
      <c r="BB2383" s="42">
        <f>'Data Entry'!BK2412</f>
        <v>0</v>
      </c>
      <c r="BC2383" s="291">
        <f t="shared" si="602"/>
        <v>0</v>
      </c>
      <c r="BD2383" s="42">
        <f>'Data Entry'!BL2412</f>
        <v>0</v>
      </c>
      <c r="BE2383" s="42">
        <f>'Data Entry'!BM2412</f>
        <v>0</v>
      </c>
      <c r="BF2383" s="291">
        <f t="shared" si="603"/>
        <v>0</v>
      </c>
      <c r="BG2383" s="305">
        <f t="shared" si="604"/>
        <v>0</v>
      </c>
      <c r="BH2383" s="288" t="str">
        <f>IFERROR((BG2383*'Data Entry'!$F$18)/'Data Entry'!$E$18,"")</f>
        <v/>
      </c>
      <c r="BI2383" s="305">
        <f t="shared" si="605"/>
        <v>0</v>
      </c>
      <c r="BJ2383" s="288" t="str">
        <f t="shared" si="606"/>
        <v/>
      </c>
      <c r="BK2383" s="307" t="str">
        <f t="shared" si="607"/>
        <v/>
      </c>
    </row>
    <row r="2384" spans="1:63" ht="27" x14ac:dyDescent="0.2">
      <c r="A2384" s="119" t="str">
        <f>'Data Entry'!D2413</f>
        <v>Respondent 2380</v>
      </c>
      <c r="B2384" s="52">
        <f>'Data Entry'!AN2413</f>
        <v>0</v>
      </c>
      <c r="C2384" s="52" t="str">
        <f>'Data Entry'!BX2413</f>
        <v/>
      </c>
      <c r="D2384" s="42" t="str">
        <f>'Data Entry'!BU2413</f>
        <v>No disability</v>
      </c>
      <c r="E2384" s="42">
        <f>'Data Entry'!O2413</f>
        <v>0</v>
      </c>
      <c r="F2384" s="42">
        <f>'Data Entry'!P2413</f>
        <v>0</v>
      </c>
      <c r="G2384" s="42">
        <f>'Data Entry'!Q2413</f>
        <v>0</v>
      </c>
      <c r="H2384" s="291">
        <f t="shared" si="592"/>
        <v>0</v>
      </c>
      <c r="I2384" s="42">
        <f>'Data Entry'!R2413</f>
        <v>0</v>
      </c>
      <c r="J2384" s="42">
        <f>'Data Entry'!S2413</f>
        <v>0</v>
      </c>
      <c r="K2384" s="42">
        <f>'Data Entry'!T2413</f>
        <v>0</v>
      </c>
      <c r="L2384" s="42">
        <f>'Data Entry'!U2413</f>
        <v>0</v>
      </c>
      <c r="M2384" s="291">
        <f t="shared" si="596"/>
        <v>0</v>
      </c>
      <c r="N2384" s="42">
        <f>'Data Entry'!V2413</f>
        <v>0</v>
      </c>
      <c r="O2384" s="42">
        <f>'Data Entry'!W2413</f>
        <v>0</v>
      </c>
      <c r="P2384" s="291">
        <f t="shared" si="597"/>
        <v>0</v>
      </c>
      <c r="Q2384" s="42">
        <f>'Data Entry'!X2413</f>
        <v>0</v>
      </c>
      <c r="R2384" s="42">
        <f>'Data Entry'!Y2413</f>
        <v>0</v>
      </c>
      <c r="S2384" s="42">
        <f>'Data Entry'!Z2413</f>
        <v>0</v>
      </c>
      <c r="T2384" s="291">
        <f t="shared" si="593"/>
        <v>0</v>
      </c>
      <c r="U2384" s="42">
        <f>'Data Entry'!AA2413</f>
        <v>0</v>
      </c>
      <c r="V2384" s="42">
        <f>'Data Entry'!AB2413</f>
        <v>0</v>
      </c>
      <c r="W2384" s="42">
        <f>'Data Entry'!AC2413</f>
        <v>0</v>
      </c>
      <c r="X2384" s="42">
        <f>'Data Entry'!AD2413</f>
        <v>0</v>
      </c>
      <c r="Y2384" s="291">
        <f t="shared" si="598"/>
        <v>0</v>
      </c>
      <c r="Z2384" s="42">
        <f>'Data Entry'!AE2413</f>
        <v>0</v>
      </c>
      <c r="AA2384" s="42">
        <f>'Data Entry'!AF2413</f>
        <v>0</v>
      </c>
      <c r="AB2384" s="291">
        <f t="shared" si="599"/>
        <v>0</v>
      </c>
      <c r="AC2384" s="42">
        <f>'Data Entry'!AH2413</f>
        <v>0</v>
      </c>
      <c r="AD2384" s="42">
        <f>'Data Entry'!AI2413</f>
        <v>0</v>
      </c>
      <c r="AE2384" s="42">
        <f>'Data Entry'!AJ2413</f>
        <v>0</v>
      </c>
      <c r="AF2384" s="42">
        <f>'Data Entry'!AK2413</f>
        <v>0</v>
      </c>
      <c r="AG2384" s="42">
        <f>'Data Entry'!AL2413</f>
        <v>0</v>
      </c>
      <c r="AH2384" s="42">
        <f>'Data Entry'!AM2413</f>
        <v>0</v>
      </c>
      <c r="AI2384" s="42">
        <f>'Data Entry'!AV2413</f>
        <v>0</v>
      </c>
      <c r="AJ2384" s="42">
        <f>'Data Entry'!AW2413</f>
        <v>0</v>
      </c>
      <c r="AK2384" s="42">
        <f>'Data Entry'!AX2413</f>
        <v>0</v>
      </c>
      <c r="AL2384" s="291">
        <f t="shared" si="594"/>
        <v>0</v>
      </c>
      <c r="AM2384" s="42">
        <f>'Data Entry'!AY2413</f>
        <v>0</v>
      </c>
      <c r="AN2384" s="42">
        <f>'Data Entry'!AZ2413</f>
        <v>0</v>
      </c>
      <c r="AO2384" s="42">
        <f>'Data Entry'!BA2413</f>
        <v>0</v>
      </c>
      <c r="AP2384" s="42">
        <f>'Data Entry'!BB2413</f>
        <v>0</v>
      </c>
      <c r="AQ2384" s="291">
        <f t="shared" si="600"/>
        <v>0</v>
      </c>
      <c r="AR2384" s="42">
        <f>'Data Entry'!BC2413</f>
        <v>0</v>
      </c>
      <c r="AS2384" s="42">
        <f>'Data Entry'!BD2413</f>
        <v>0</v>
      </c>
      <c r="AT2384" s="291">
        <f t="shared" si="601"/>
        <v>0</v>
      </c>
      <c r="AU2384" s="42">
        <f>'Data Entry'!BE2413</f>
        <v>0</v>
      </c>
      <c r="AV2384" s="42">
        <f>'Data Entry'!BF2413</f>
        <v>0</v>
      </c>
      <c r="AW2384" s="42">
        <f>'Data Entry'!BG2413</f>
        <v>0</v>
      </c>
      <c r="AX2384" s="291">
        <f t="shared" si="595"/>
        <v>0</v>
      </c>
      <c r="AY2384" s="42">
        <f>'Data Entry'!BH2413</f>
        <v>0</v>
      </c>
      <c r="AZ2384" s="42">
        <f>'Data Entry'!BI2413</f>
        <v>0</v>
      </c>
      <c r="BA2384" s="42">
        <f>'Data Entry'!BJ2413</f>
        <v>0</v>
      </c>
      <c r="BB2384" s="42">
        <f>'Data Entry'!BK2413</f>
        <v>0</v>
      </c>
      <c r="BC2384" s="291">
        <f t="shared" si="602"/>
        <v>0</v>
      </c>
      <c r="BD2384" s="42">
        <f>'Data Entry'!BL2413</f>
        <v>0</v>
      </c>
      <c r="BE2384" s="42">
        <f>'Data Entry'!BM2413</f>
        <v>0</v>
      </c>
      <c r="BF2384" s="291">
        <f t="shared" si="603"/>
        <v>0</v>
      </c>
      <c r="BG2384" s="305">
        <f t="shared" si="604"/>
        <v>0</v>
      </c>
      <c r="BH2384" s="288" t="str">
        <f>IFERROR((BG2384*'Data Entry'!$F$18)/'Data Entry'!$E$18,"")</f>
        <v/>
      </c>
      <c r="BI2384" s="305">
        <f t="shared" si="605"/>
        <v>0</v>
      </c>
      <c r="BJ2384" s="288" t="str">
        <f t="shared" si="606"/>
        <v/>
      </c>
      <c r="BK2384" s="307" t="str">
        <f t="shared" si="607"/>
        <v/>
      </c>
    </row>
    <row r="2385" spans="1:63" ht="27" x14ac:dyDescent="0.2">
      <c r="A2385" s="119" t="str">
        <f>'Data Entry'!D2414</f>
        <v>Respondent 2381</v>
      </c>
      <c r="B2385" s="52">
        <f>'Data Entry'!AN2414</f>
        <v>0</v>
      </c>
      <c r="C2385" s="52" t="str">
        <f>'Data Entry'!BX2414</f>
        <v/>
      </c>
      <c r="D2385" s="42" t="str">
        <f>'Data Entry'!BU2414</f>
        <v>No disability</v>
      </c>
      <c r="E2385" s="42">
        <f>'Data Entry'!O2414</f>
        <v>0</v>
      </c>
      <c r="F2385" s="42">
        <f>'Data Entry'!P2414</f>
        <v>0</v>
      </c>
      <c r="G2385" s="42">
        <f>'Data Entry'!Q2414</f>
        <v>0</v>
      </c>
      <c r="H2385" s="291">
        <f t="shared" si="592"/>
        <v>0</v>
      </c>
      <c r="I2385" s="42">
        <f>'Data Entry'!R2414</f>
        <v>0</v>
      </c>
      <c r="J2385" s="42">
        <f>'Data Entry'!S2414</f>
        <v>0</v>
      </c>
      <c r="K2385" s="42">
        <f>'Data Entry'!T2414</f>
        <v>0</v>
      </c>
      <c r="L2385" s="42">
        <f>'Data Entry'!U2414</f>
        <v>0</v>
      </c>
      <c r="M2385" s="291">
        <f t="shared" si="596"/>
        <v>0</v>
      </c>
      <c r="N2385" s="42">
        <f>'Data Entry'!V2414</f>
        <v>0</v>
      </c>
      <c r="O2385" s="42">
        <f>'Data Entry'!W2414</f>
        <v>0</v>
      </c>
      <c r="P2385" s="291">
        <f t="shared" si="597"/>
        <v>0</v>
      </c>
      <c r="Q2385" s="42">
        <f>'Data Entry'!X2414</f>
        <v>0</v>
      </c>
      <c r="R2385" s="42">
        <f>'Data Entry'!Y2414</f>
        <v>0</v>
      </c>
      <c r="S2385" s="42">
        <f>'Data Entry'!Z2414</f>
        <v>0</v>
      </c>
      <c r="T2385" s="291">
        <f t="shared" si="593"/>
        <v>0</v>
      </c>
      <c r="U2385" s="42">
        <f>'Data Entry'!AA2414</f>
        <v>0</v>
      </c>
      <c r="V2385" s="42">
        <f>'Data Entry'!AB2414</f>
        <v>0</v>
      </c>
      <c r="W2385" s="42">
        <f>'Data Entry'!AC2414</f>
        <v>0</v>
      </c>
      <c r="X2385" s="42">
        <f>'Data Entry'!AD2414</f>
        <v>0</v>
      </c>
      <c r="Y2385" s="291">
        <f t="shared" si="598"/>
        <v>0</v>
      </c>
      <c r="Z2385" s="42">
        <f>'Data Entry'!AE2414</f>
        <v>0</v>
      </c>
      <c r="AA2385" s="42">
        <f>'Data Entry'!AF2414</f>
        <v>0</v>
      </c>
      <c r="AB2385" s="291">
        <f t="shared" si="599"/>
        <v>0</v>
      </c>
      <c r="AC2385" s="42">
        <f>'Data Entry'!AH2414</f>
        <v>0</v>
      </c>
      <c r="AD2385" s="42">
        <f>'Data Entry'!AI2414</f>
        <v>0</v>
      </c>
      <c r="AE2385" s="42">
        <f>'Data Entry'!AJ2414</f>
        <v>0</v>
      </c>
      <c r="AF2385" s="42">
        <f>'Data Entry'!AK2414</f>
        <v>0</v>
      </c>
      <c r="AG2385" s="42">
        <f>'Data Entry'!AL2414</f>
        <v>0</v>
      </c>
      <c r="AH2385" s="42">
        <f>'Data Entry'!AM2414</f>
        <v>0</v>
      </c>
      <c r="AI2385" s="42">
        <f>'Data Entry'!AV2414</f>
        <v>0</v>
      </c>
      <c r="AJ2385" s="42">
        <f>'Data Entry'!AW2414</f>
        <v>0</v>
      </c>
      <c r="AK2385" s="42">
        <f>'Data Entry'!AX2414</f>
        <v>0</v>
      </c>
      <c r="AL2385" s="291">
        <f t="shared" si="594"/>
        <v>0</v>
      </c>
      <c r="AM2385" s="42">
        <f>'Data Entry'!AY2414</f>
        <v>0</v>
      </c>
      <c r="AN2385" s="42">
        <f>'Data Entry'!AZ2414</f>
        <v>0</v>
      </c>
      <c r="AO2385" s="42">
        <f>'Data Entry'!BA2414</f>
        <v>0</v>
      </c>
      <c r="AP2385" s="42">
        <f>'Data Entry'!BB2414</f>
        <v>0</v>
      </c>
      <c r="AQ2385" s="291">
        <f t="shared" si="600"/>
        <v>0</v>
      </c>
      <c r="AR2385" s="42">
        <f>'Data Entry'!BC2414</f>
        <v>0</v>
      </c>
      <c r="AS2385" s="42">
        <f>'Data Entry'!BD2414</f>
        <v>0</v>
      </c>
      <c r="AT2385" s="291">
        <f t="shared" si="601"/>
        <v>0</v>
      </c>
      <c r="AU2385" s="42">
        <f>'Data Entry'!BE2414</f>
        <v>0</v>
      </c>
      <c r="AV2385" s="42">
        <f>'Data Entry'!BF2414</f>
        <v>0</v>
      </c>
      <c r="AW2385" s="42">
        <f>'Data Entry'!BG2414</f>
        <v>0</v>
      </c>
      <c r="AX2385" s="291">
        <f t="shared" si="595"/>
        <v>0</v>
      </c>
      <c r="AY2385" s="42">
        <f>'Data Entry'!BH2414</f>
        <v>0</v>
      </c>
      <c r="AZ2385" s="42">
        <f>'Data Entry'!BI2414</f>
        <v>0</v>
      </c>
      <c r="BA2385" s="42">
        <f>'Data Entry'!BJ2414</f>
        <v>0</v>
      </c>
      <c r="BB2385" s="42">
        <f>'Data Entry'!BK2414</f>
        <v>0</v>
      </c>
      <c r="BC2385" s="291">
        <f t="shared" si="602"/>
        <v>0</v>
      </c>
      <c r="BD2385" s="42">
        <f>'Data Entry'!BL2414</f>
        <v>0</v>
      </c>
      <c r="BE2385" s="42">
        <f>'Data Entry'!BM2414</f>
        <v>0</v>
      </c>
      <c r="BF2385" s="291">
        <f t="shared" si="603"/>
        <v>0</v>
      </c>
      <c r="BG2385" s="305">
        <f t="shared" si="604"/>
        <v>0</v>
      </c>
      <c r="BH2385" s="288" t="str">
        <f>IFERROR((BG2385*'Data Entry'!$F$18)/'Data Entry'!$E$18,"")</f>
        <v/>
      </c>
      <c r="BI2385" s="305">
        <f t="shared" si="605"/>
        <v>0</v>
      </c>
      <c r="BJ2385" s="288" t="str">
        <f t="shared" si="606"/>
        <v/>
      </c>
      <c r="BK2385" s="307" t="str">
        <f t="shared" si="607"/>
        <v/>
      </c>
    </row>
    <row r="2386" spans="1:63" ht="27" x14ac:dyDescent="0.2">
      <c r="A2386" s="119" t="str">
        <f>'Data Entry'!D2415</f>
        <v>Respondent 2382</v>
      </c>
      <c r="B2386" s="52">
        <f>'Data Entry'!AN2415</f>
        <v>0</v>
      </c>
      <c r="C2386" s="52" t="str">
        <f>'Data Entry'!BX2415</f>
        <v/>
      </c>
      <c r="D2386" s="42" t="str">
        <f>'Data Entry'!BU2415</f>
        <v>No disability</v>
      </c>
      <c r="E2386" s="42">
        <f>'Data Entry'!O2415</f>
        <v>0</v>
      </c>
      <c r="F2386" s="42">
        <f>'Data Entry'!P2415</f>
        <v>0</v>
      </c>
      <c r="G2386" s="42">
        <f>'Data Entry'!Q2415</f>
        <v>0</v>
      </c>
      <c r="H2386" s="291">
        <f t="shared" si="592"/>
        <v>0</v>
      </c>
      <c r="I2386" s="42">
        <f>'Data Entry'!R2415</f>
        <v>0</v>
      </c>
      <c r="J2386" s="42">
        <f>'Data Entry'!S2415</f>
        <v>0</v>
      </c>
      <c r="K2386" s="42">
        <f>'Data Entry'!T2415</f>
        <v>0</v>
      </c>
      <c r="L2386" s="42">
        <f>'Data Entry'!U2415</f>
        <v>0</v>
      </c>
      <c r="M2386" s="291">
        <f t="shared" si="596"/>
        <v>0</v>
      </c>
      <c r="N2386" s="42">
        <f>'Data Entry'!V2415</f>
        <v>0</v>
      </c>
      <c r="O2386" s="42">
        <f>'Data Entry'!W2415</f>
        <v>0</v>
      </c>
      <c r="P2386" s="291">
        <f t="shared" si="597"/>
        <v>0</v>
      </c>
      <c r="Q2386" s="42">
        <f>'Data Entry'!X2415</f>
        <v>0</v>
      </c>
      <c r="R2386" s="42">
        <f>'Data Entry'!Y2415</f>
        <v>0</v>
      </c>
      <c r="S2386" s="42">
        <f>'Data Entry'!Z2415</f>
        <v>0</v>
      </c>
      <c r="T2386" s="291">
        <f t="shared" si="593"/>
        <v>0</v>
      </c>
      <c r="U2386" s="42">
        <f>'Data Entry'!AA2415</f>
        <v>0</v>
      </c>
      <c r="V2386" s="42">
        <f>'Data Entry'!AB2415</f>
        <v>0</v>
      </c>
      <c r="W2386" s="42">
        <f>'Data Entry'!AC2415</f>
        <v>0</v>
      </c>
      <c r="X2386" s="42">
        <f>'Data Entry'!AD2415</f>
        <v>0</v>
      </c>
      <c r="Y2386" s="291">
        <f t="shared" si="598"/>
        <v>0</v>
      </c>
      <c r="Z2386" s="42">
        <f>'Data Entry'!AE2415</f>
        <v>0</v>
      </c>
      <c r="AA2386" s="42">
        <f>'Data Entry'!AF2415</f>
        <v>0</v>
      </c>
      <c r="AB2386" s="291">
        <f t="shared" si="599"/>
        <v>0</v>
      </c>
      <c r="AC2386" s="42">
        <f>'Data Entry'!AH2415</f>
        <v>0</v>
      </c>
      <c r="AD2386" s="42">
        <f>'Data Entry'!AI2415</f>
        <v>0</v>
      </c>
      <c r="AE2386" s="42">
        <f>'Data Entry'!AJ2415</f>
        <v>0</v>
      </c>
      <c r="AF2386" s="42">
        <f>'Data Entry'!AK2415</f>
        <v>0</v>
      </c>
      <c r="AG2386" s="42">
        <f>'Data Entry'!AL2415</f>
        <v>0</v>
      </c>
      <c r="AH2386" s="42">
        <f>'Data Entry'!AM2415</f>
        <v>0</v>
      </c>
      <c r="AI2386" s="42">
        <f>'Data Entry'!AV2415</f>
        <v>0</v>
      </c>
      <c r="AJ2386" s="42">
        <f>'Data Entry'!AW2415</f>
        <v>0</v>
      </c>
      <c r="AK2386" s="42">
        <f>'Data Entry'!AX2415</f>
        <v>0</v>
      </c>
      <c r="AL2386" s="291">
        <f t="shared" si="594"/>
        <v>0</v>
      </c>
      <c r="AM2386" s="42">
        <f>'Data Entry'!AY2415</f>
        <v>0</v>
      </c>
      <c r="AN2386" s="42">
        <f>'Data Entry'!AZ2415</f>
        <v>0</v>
      </c>
      <c r="AO2386" s="42">
        <f>'Data Entry'!BA2415</f>
        <v>0</v>
      </c>
      <c r="AP2386" s="42">
        <f>'Data Entry'!BB2415</f>
        <v>0</v>
      </c>
      <c r="AQ2386" s="291">
        <f t="shared" si="600"/>
        <v>0</v>
      </c>
      <c r="AR2386" s="42">
        <f>'Data Entry'!BC2415</f>
        <v>0</v>
      </c>
      <c r="AS2386" s="42">
        <f>'Data Entry'!BD2415</f>
        <v>0</v>
      </c>
      <c r="AT2386" s="291">
        <f t="shared" si="601"/>
        <v>0</v>
      </c>
      <c r="AU2386" s="42">
        <f>'Data Entry'!BE2415</f>
        <v>0</v>
      </c>
      <c r="AV2386" s="42">
        <f>'Data Entry'!BF2415</f>
        <v>0</v>
      </c>
      <c r="AW2386" s="42">
        <f>'Data Entry'!BG2415</f>
        <v>0</v>
      </c>
      <c r="AX2386" s="291">
        <f t="shared" si="595"/>
        <v>0</v>
      </c>
      <c r="AY2386" s="42">
        <f>'Data Entry'!BH2415</f>
        <v>0</v>
      </c>
      <c r="AZ2386" s="42">
        <f>'Data Entry'!BI2415</f>
        <v>0</v>
      </c>
      <c r="BA2386" s="42">
        <f>'Data Entry'!BJ2415</f>
        <v>0</v>
      </c>
      <c r="BB2386" s="42">
        <f>'Data Entry'!BK2415</f>
        <v>0</v>
      </c>
      <c r="BC2386" s="291">
        <f t="shared" si="602"/>
        <v>0</v>
      </c>
      <c r="BD2386" s="42">
        <f>'Data Entry'!BL2415</f>
        <v>0</v>
      </c>
      <c r="BE2386" s="42">
        <f>'Data Entry'!BM2415</f>
        <v>0</v>
      </c>
      <c r="BF2386" s="291">
        <f t="shared" si="603"/>
        <v>0</v>
      </c>
      <c r="BG2386" s="305">
        <f t="shared" si="604"/>
        <v>0</v>
      </c>
      <c r="BH2386" s="288" t="str">
        <f>IFERROR((BG2386*'Data Entry'!$F$18)/'Data Entry'!$E$18,"")</f>
        <v/>
      </c>
      <c r="BI2386" s="305">
        <f t="shared" si="605"/>
        <v>0</v>
      </c>
      <c r="BJ2386" s="288" t="str">
        <f t="shared" si="606"/>
        <v/>
      </c>
      <c r="BK2386" s="307" t="str">
        <f t="shared" si="607"/>
        <v/>
      </c>
    </row>
    <row r="2387" spans="1:63" ht="27" x14ac:dyDescent="0.2">
      <c r="A2387" s="119" t="str">
        <f>'Data Entry'!D2416</f>
        <v>Respondent 2383</v>
      </c>
      <c r="B2387" s="52">
        <f>'Data Entry'!AN2416</f>
        <v>0</v>
      </c>
      <c r="C2387" s="52" t="str">
        <f>'Data Entry'!BX2416</f>
        <v/>
      </c>
      <c r="D2387" s="42" t="str">
        <f>'Data Entry'!BU2416</f>
        <v>No disability</v>
      </c>
      <c r="E2387" s="42">
        <f>'Data Entry'!O2416</f>
        <v>0</v>
      </c>
      <c r="F2387" s="42">
        <f>'Data Entry'!P2416</f>
        <v>0</v>
      </c>
      <c r="G2387" s="42">
        <f>'Data Entry'!Q2416</f>
        <v>0</v>
      </c>
      <c r="H2387" s="291">
        <f t="shared" si="592"/>
        <v>0</v>
      </c>
      <c r="I2387" s="42">
        <f>'Data Entry'!R2416</f>
        <v>0</v>
      </c>
      <c r="J2387" s="42">
        <f>'Data Entry'!S2416</f>
        <v>0</v>
      </c>
      <c r="K2387" s="42">
        <f>'Data Entry'!T2416</f>
        <v>0</v>
      </c>
      <c r="L2387" s="42">
        <f>'Data Entry'!U2416</f>
        <v>0</v>
      </c>
      <c r="M2387" s="291">
        <f t="shared" si="596"/>
        <v>0</v>
      </c>
      <c r="N2387" s="42">
        <f>'Data Entry'!V2416</f>
        <v>0</v>
      </c>
      <c r="O2387" s="42">
        <f>'Data Entry'!W2416</f>
        <v>0</v>
      </c>
      <c r="P2387" s="291">
        <f t="shared" si="597"/>
        <v>0</v>
      </c>
      <c r="Q2387" s="42">
        <f>'Data Entry'!X2416</f>
        <v>0</v>
      </c>
      <c r="R2387" s="42">
        <f>'Data Entry'!Y2416</f>
        <v>0</v>
      </c>
      <c r="S2387" s="42">
        <f>'Data Entry'!Z2416</f>
        <v>0</v>
      </c>
      <c r="T2387" s="291">
        <f t="shared" si="593"/>
        <v>0</v>
      </c>
      <c r="U2387" s="42">
        <f>'Data Entry'!AA2416</f>
        <v>0</v>
      </c>
      <c r="V2387" s="42">
        <f>'Data Entry'!AB2416</f>
        <v>0</v>
      </c>
      <c r="W2387" s="42">
        <f>'Data Entry'!AC2416</f>
        <v>0</v>
      </c>
      <c r="X2387" s="42">
        <f>'Data Entry'!AD2416</f>
        <v>0</v>
      </c>
      <c r="Y2387" s="291">
        <f t="shared" si="598"/>
        <v>0</v>
      </c>
      <c r="Z2387" s="42">
        <f>'Data Entry'!AE2416</f>
        <v>0</v>
      </c>
      <c r="AA2387" s="42">
        <f>'Data Entry'!AF2416</f>
        <v>0</v>
      </c>
      <c r="AB2387" s="291">
        <f t="shared" si="599"/>
        <v>0</v>
      </c>
      <c r="AC2387" s="42">
        <f>'Data Entry'!AH2416</f>
        <v>0</v>
      </c>
      <c r="AD2387" s="42">
        <f>'Data Entry'!AI2416</f>
        <v>0</v>
      </c>
      <c r="AE2387" s="42">
        <f>'Data Entry'!AJ2416</f>
        <v>0</v>
      </c>
      <c r="AF2387" s="42">
        <f>'Data Entry'!AK2416</f>
        <v>0</v>
      </c>
      <c r="AG2387" s="42">
        <f>'Data Entry'!AL2416</f>
        <v>0</v>
      </c>
      <c r="AH2387" s="42">
        <f>'Data Entry'!AM2416</f>
        <v>0</v>
      </c>
      <c r="AI2387" s="42">
        <f>'Data Entry'!AV2416</f>
        <v>0</v>
      </c>
      <c r="AJ2387" s="42">
        <f>'Data Entry'!AW2416</f>
        <v>0</v>
      </c>
      <c r="AK2387" s="42">
        <f>'Data Entry'!AX2416</f>
        <v>0</v>
      </c>
      <c r="AL2387" s="291">
        <f t="shared" si="594"/>
        <v>0</v>
      </c>
      <c r="AM2387" s="42">
        <f>'Data Entry'!AY2416</f>
        <v>0</v>
      </c>
      <c r="AN2387" s="42">
        <f>'Data Entry'!AZ2416</f>
        <v>0</v>
      </c>
      <c r="AO2387" s="42">
        <f>'Data Entry'!BA2416</f>
        <v>0</v>
      </c>
      <c r="AP2387" s="42">
        <f>'Data Entry'!BB2416</f>
        <v>0</v>
      </c>
      <c r="AQ2387" s="291">
        <f t="shared" si="600"/>
        <v>0</v>
      </c>
      <c r="AR2387" s="42">
        <f>'Data Entry'!BC2416</f>
        <v>0</v>
      </c>
      <c r="AS2387" s="42">
        <f>'Data Entry'!BD2416</f>
        <v>0</v>
      </c>
      <c r="AT2387" s="291">
        <f t="shared" si="601"/>
        <v>0</v>
      </c>
      <c r="AU2387" s="42">
        <f>'Data Entry'!BE2416</f>
        <v>0</v>
      </c>
      <c r="AV2387" s="42">
        <f>'Data Entry'!BF2416</f>
        <v>0</v>
      </c>
      <c r="AW2387" s="42">
        <f>'Data Entry'!BG2416</f>
        <v>0</v>
      </c>
      <c r="AX2387" s="291">
        <f t="shared" si="595"/>
        <v>0</v>
      </c>
      <c r="AY2387" s="42">
        <f>'Data Entry'!BH2416</f>
        <v>0</v>
      </c>
      <c r="AZ2387" s="42">
        <f>'Data Entry'!BI2416</f>
        <v>0</v>
      </c>
      <c r="BA2387" s="42">
        <f>'Data Entry'!BJ2416</f>
        <v>0</v>
      </c>
      <c r="BB2387" s="42">
        <f>'Data Entry'!BK2416</f>
        <v>0</v>
      </c>
      <c r="BC2387" s="291">
        <f t="shared" si="602"/>
        <v>0</v>
      </c>
      <c r="BD2387" s="42">
        <f>'Data Entry'!BL2416</f>
        <v>0</v>
      </c>
      <c r="BE2387" s="42">
        <f>'Data Entry'!BM2416</f>
        <v>0</v>
      </c>
      <c r="BF2387" s="291">
        <f t="shared" si="603"/>
        <v>0</v>
      </c>
      <c r="BG2387" s="305">
        <f t="shared" si="604"/>
        <v>0</v>
      </c>
      <c r="BH2387" s="288" t="str">
        <f>IFERROR((BG2387*'Data Entry'!$F$18)/'Data Entry'!$E$18,"")</f>
        <v/>
      </c>
      <c r="BI2387" s="305">
        <f t="shared" si="605"/>
        <v>0</v>
      </c>
      <c r="BJ2387" s="288" t="str">
        <f t="shared" si="606"/>
        <v/>
      </c>
      <c r="BK2387" s="307" t="str">
        <f t="shared" si="607"/>
        <v/>
      </c>
    </row>
    <row r="2388" spans="1:63" ht="27" x14ac:dyDescent="0.2">
      <c r="A2388" s="119" t="str">
        <f>'Data Entry'!D2417</f>
        <v>Respondent 2384</v>
      </c>
      <c r="B2388" s="52">
        <f>'Data Entry'!AN2417</f>
        <v>0</v>
      </c>
      <c r="C2388" s="52" t="str">
        <f>'Data Entry'!BX2417</f>
        <v/>
      </c>
      <c r="D2388" s="42" t="str">
        <f>'Data Entry'!BU2417</f>
        <v>No disability</v>
      </c>
      <c r="E2388" s="42">
        <f>'Data Entry'!O2417</f>
        <v>0</v>
      </c>
      <c r="F2388" s="42">
        <f>'Data Entry'!P2417</f>
        <v>0</v>
      </c>
      <c r="G2388" s="42">
        <f>'Data Entry'!Q2417</f>
        <v>0</v>
      </c>
      <c r="H2388" s="291">
        <f t="shared" si="592"/>
        <v>0</v>
      </c>
      <c r="I2388" s="42">
        <f>'Data Entry'!R2417</f>
        <v>0</v>
      </c>
      <c r="J2388" s="42">
        <f>'Data Entry'!S2417</f>
        <v>0</v>
      </c>
      <c r="K2388" s="42">
        <f>'Data Entry'!T2417</f>
        <v>0</v>
      </c>
      <c r="L2388" s="42">
        <f>'Data Entry'!U2417</f>
        <v>0</v>
      </c>
      <c r="M2388" s="291">
        <f t="shared" si="596"/>
        <v>0</v>
      </c>
      <c r="N2388" s="42">
        <f>'Data Entry'!V2417</f>
        <v>0</v>
      </c>
      <c r="O2388" s="42">
        <f>'Data Entry'!W2417</f>
        <v>0</v>
      </c>
      <c r="P2388" s="291">
        <f t="shared" si="597"/>
        <v>0</v>
      </c>
      <c r="Q2388" s="42">
        <f>'Data Entry'!X2417</f>
        <v>0</v>
      </c>
      <c r="R2388" s="42">
        <f>'Data Entry'!Y2417</f>
        <v>0</v>
      </c>
      <c r="S2388" s="42">
        <f>'Data Entry'!Z2417</f>
        <v>0</v>
      </c>
      <c r="T2388" s="291">
        <f t="shared" si="593"/>
        <v>0</v>
      </c>
      <c r="U2388" s="42">
        <f>'Data Entry'!AA2417</f>
        <v>0</v>
      </c>
      <c r="V2388" s="42">
        <f>'Data Entry'!AB2417</f>
        <v>0</v>
      </c>
      <c r="W2388" s="42">
        <f>'Data Entry'!AC2417</f>
        <v>0</v>
      </c>
      <c r="X2388" s="42">
        <f>'Data Entry'!AD2417</f>
        <v>0</v>
      </c>
      <c r="Y2388" s="291">
        <f t="shared" si="598"/>
        <v>0</v>
      </c>
      <c r="Z2388" s="42">
        <f>'Data Entry'!AE2417</f>
        <v>0</v>
      </c>
      <c r="AA2388" s="42">
        <f>'Data Entry'!AF2417</f>
        <v>0</v>
      </c>
      <c r="AB2388" s="291">
        <f t="shared" si="599"/>
        <v>0</v>
      </c>
      <c r="AC2388" s="42">
        <f>'Data Entry'!AH2417</f>
        <v>0</v>
      </c>
      <c r="AD2388" s="42">
        <f>'Data Entry'!AI2417</f>
        <v>0</v>
      </c>
      <c r="AE2388" s="42">
        <f>'Data Entry'!AJ2417</f>
        <v>0</v>
      </c>
      <c r="AF2388" s="42">
        <f>'Data Entry'!AK2417</f>
        <v>0</v>
      </c>
      <c r="AG2388" s="42">
        <f>'Data Entry'!AL2417</f>
        <v>0</v>
      </c>
      <c r="AH2388" s="42">
        <f>'Data Entry'!AM2417</f>
        <v>0</v>
      </c>
      <c r="AI2388" s="42">
        <f>'Data Entry'!AV2417</f>
        <v>0</v>
      </c>
      <c r="AJ2388" s="42">
        <f>'Data Entry'!AW2417</f>
        <v>0</v>
      </c>
      <c r="AK2388" s="42">
        <f>'Data Entry'!AX2417</f>
        <v>0</v>
      </c>
      <c r="AL2388" s="291">
        <f t="shared" si="594"/>
        <v>0</v>
      </c>
      <c r="AM2388" s="42">
        <f>'Data Entry'!AY2417</f>
        <v>0</v>
      </c>
      <c r="AN2388" s="42">
        <f>'Data Entry'!AZ2417</f>
        <v>0</v>
      </c>
      <c r="AO2388" s="42">
        <f>'Data Entry'!BA2417</f>
        <v>0</v>
      </c>
      <c r="AP2388" s="42">
        <f>'Data Entry'!BB2417</f>
        <v>0</v>
      </c>
      <c r="AQ2388" s="291">
        <f t="shared" si="600"/>
        <v>0</v>
      </c>
      <c r="AR2388" s="42">
        <f>'Data Entry'!BC2417</f>
        <v>0</v>
      </c>
      <c r="AS2388" s="42">
        <f>'Data Entry'!BD2417</f>
        <v>0</v>
      </c>
      <c r="AT2388" s="291">
        <f t="shared" si="601"/>
        <v>0</v>
      </c>
      <c r="AU2388" s="42">
        <f>'Data Entry'!BE2417</f>
        <v>0</v>
      </c>
      <c r="AV2388" s="42">
        <f>'Data Entry'!BF2417</f>
        <v>0</v>
      </c>
      <c r="AW2388" s="42">
        <f>'Data Entry'!BG2417</f>
        <v>0</v>
      </c>
      <c r="AX2388" s="291">
        <f t="shared" si="595"/>
        <v>0</v>
      </c>
      <c r="AY2388" s="42">
        <f>'Data Entry'!BH2417</f>
        <v>0</v>
      </c>
      <c r="AZ2388" s="42">
        <f>'Data Entry'!BI2417</f>
        <v>0</v>
      </c>
      <c r="BA2388" s="42">
        <f>'Data Entry'!BJ2417</f>
        <v>0</v>
      </c>
      <c r="BB2388" s="42">
        <f>'Data Entry'!BK2417</f>
        <v>0</v>
      </c>
      <c r="BC2388" s="291">
        <f t="shared" si="602"/>
        <v>0</v>
      </c>
      <c r="BD2388" s="42">
        <f>'Data Entry'!BL2417</f>
        <v>0</v>
      </c>
      <c r="BE2388" s="42">
        <f>'Data Entry'!BM2417</f>
        <v>0</v>
      </c>
      <c r="BF2388" s="291">
        <f t="shared" si="603"/>
        <v>0</v>
      </c>
      <c r="BG2388" s="305">
        <f t="shared" si="604"/>
        <v>0</v>
      </c>
      <c r="BH2388" s="288" t="str">
        <f>IFERROR((BG2388*'Data Entry'!$F$18)/'Data Entry'!$E$18,"")</f>
        <v/>
      </c>
      <c r="BI2388" s="305">
        <f t="shared" si="605"/>
        <v>0</v>
      </c>
      <c r="BJ2388" s="288" t="str">
        <f t="shared" si="606"/>
        <v/>
      </c>
      <c r="BK2388" s="307" t="str">
        <f t="shared" si="607"/>
        <v/>
      </c>
    </row>
    <row r="2389" spans="1:63" ht="27" x14ac:dyDescent="0.2">
      <c r="A2389" s="119" t="str">
        <f>'Data Entry'!D2418</f>
        <v>Respondent 2385</v>
      </c>
      <c r="B2389" s="52">
        <f>'Data Entry'!AN2418</f>
        <v>0</v>
      </c>
      <c r="C2389" s="52" t="str">
        <f>'Data Entry'!BX2418</f>
        <v/>
      </c>
      <c r="D2389" s="42" t="str">
        <f>'Data Entry'!BU2418</f>
        <v>No disability</v>
      </c>
      <c r="E2389" s="42">
        <f>'Data Entry'!O2418</f>
        <v>0</v>
      </c>
      <c r="F2389" s="42">
        <f>'Data Entry'!P2418</f>
        <v>0</v>
      </c>
      <c r="G2389" s="42">
        <f>'Data Entry'!Q2418</f>
        <v>0</v>
      </c>
      <c r="H2389" s="291">
        <f t="shared" si="592"/>
        <v>0</v>
      </c>
      <c r="I2389" s="42">
        <f>'Data Entry'!R2418</f>
        <v>0</v>
      </c>
      <c r="J2389" s="42">
        <f>'Data Entry'!S2418</f>
        <v>0</v>
      </c>
      <c r="K2389" s="42">
        <f>'Data Entry'!T2418</f>
        <v>0</v>
      </c>
      <c r="L2389" s="42">
        <f>'Data Entry'!U2418</f>
        <v>0</v>
      </c>
      <c r="M2389" s="291">
        <f t="shared" si="596"/>
        <v>0</v>
      </c>
      <c r="N2389" s="42">
        <f>'Data Entry'!V2418</f>
        <v>0</v>
      </c>
      <c r="O2389" s="42">
        <f>'Data Entry'!W2418</f>
        <v>0</v>
      </c>
      <c r="P2389" s="291">
        <f t="shared" si="597"/>
        <v>0</v>
      </c>
      <c r="Q2389" s="42">
        <f>'Data Entry'!X2418</f>
        <v>0</v>
      </c>
      <c r="R2389" s="42">
        <f>'Data Entry'!Y2418</f>
        <v>0</v>
      </c>
      <c r="S2389" s="42">
        <f>'Data Entry'!Z2418</f>
        <v>0</v>
      </c>
      <c r="T2389" s="291">
        <f t="shared" si="593"/>
        <v>0</v>
      </c>
      <c r="U2389" s="42">
        <f>'Data Entry'!AA2418</f>
        <v>0</v>
      </c>
      <c r="V2389" s="42">
        <f>'Data Entry'!AB2418</f>
        <v>0</v>
      </c>
      <c r="W2389" s="42">
        <f>'Data Entry'!AC2418</f>
        <v>0</v>
      </c>
      <c r="X2389" s="42">
        <f>'Data Entry'!AD2418</f>
        <v>0</v>
      </c>
      <c r="Y2389" s="291">
        <f t="shared" si="598"/>
        <v>0</v>
      </c>
      <c r="Z2389" s="42">
        <f>'Data Entry'!AE2418</f>
        <v>0</v>
      </c>
      <c r="AA2389" s="42">
        <f>'Data Entry'!AF2418</f>
        <v>0</v>
      </c>
      <c r="AB2389" s="291">
        <f t="shared" si="599"/>
        <v>0</v>
      </c>
      <c r="AC2389" s="42">
        <f>'Data Entry'!AH2418</f>
        <v>0</v>
      </c>
      <c r="AD2389" s="42">
        <f>'Data Entry'!AI2418</f>
        <v>0</v>
      </c>
      <c r="AE2389" s="42">
        <f>'Data Entry'!AJ2418</f>
        <v>0</v>
      </c>
      <c r="AF2389" s="42">
        <f>'Data Entry'!AK2418</f>
        <v>0</v>
      </c>
      <c r="AG2389" s="42">
        <f>'Data Entry'!AL2418</f>
        <v>0</v>
      </c>
      <c r="AH2389" s="42">
        <f>'Data Entry'!AM2418</f>
        <v>0</v>
      </c>
      <c r="AI2389" s="42">
        <f>'Data Entry'!AV2418</f>
        <v>0</v>
      </c>
      <c r="AJ2389" s="42">
        <f>'Data Entry'!AW2418</f>
        <v>0</v>
      </c>
      <c r="AK2389" s="42">
        <f>'Data Entry'!AX2418</f>
        <v>0</v>
      </c>
      <c r="AL2389" s="291">
        <f t="shared" si="594"/>
        <v>0</v>
      </c>
      <c r="AM2389" s="42">
        <f>'Data Entry'!AY2418</f>
        <v>0</v>
      </c>
      <c r="AN2389" s="42">
        <f>'Data Entry'!AZ2418</f>
        <v>0</v>
      </c>
      <c r="AO2389" s="42">
        <f>'Data Entry'!BA2418</f>
        <v>0</v>
      </c>
      <c r="AP2389" s="42">
        <f>'Data Entry'!BB2418</f>
        <v>0</v>
      </c>
      <c r="AQ2389" s="291">
        <f t="shared" si="600"/>
        <v>0</v>
      </c>
      <c r="AR2389" s="42">
        <f>'Data Entry'!BC2418</f>
        <v>0</v>
      </c>
      <c r="AS2389" s="42">
        <f>'Data Entry'!BD2418</f>
        <v>0</v>
      </c>
      <c r="AT2389" s="291">
        <f t="shared" si="601"/>
        <v>0</v>
      </c>
      <c r="AU2389" s="42">
        <f>'Data Entry'!BE2418</f>
        <v>0</v>
      </c>
      <c r="AV2389" s="42">
        <f>'Data Entry'!BF2418</f>
        <v>0</v>
      </c>
      <c r="AW2389" s="42">
        <f>'Data Entry'!BG2418</f>
        <v>0</v>
      </c>
      <c r="AX2389" s="291">
        <f t="shared" si="595"/>
        <v>0</v>
      </c>
      <c r="AY2389" s="42">
        <f>'Data Entry'!BH2418</f>
        <v>0</v>
      </c>
      <c r="AZ2389" s="42">
        <f>'Data Entry'!BI2418</f>
        <v>0</v>
      </c>
      <c r="BA2389" s="42">
        <f>'Data Entry'!BJ2418</f>
        <v>0</v>
      </c>
      <c r="BB2389" s="42">
        <f>'Data Entry'!BK2418</f>
        <v>0</v>
      </c>
      <c r="BC2389" s="291">
        <f t="shared" si="602"/>
        <v>0</v>
      </c>
      <c r="BD2389" s="42">
        <f>'Data Entry'!BL2418</f>
        <v>0</v>
      </c>
      <c r="BE2389" s="42">
        <f>'Data Entry'!BM2418</f>
        <v>0</v>
      </c>
      <c r="BF2389" s="291">
        <f t="shared" si="603"/>
        <v>0</v>
      </c>
      <c r="BG2389" s="305">
        <f t="shared" si="604"/>
        <v>0</v>
      </c>
      <c r="BH2389" s="288" t="str">
        <f>IFERROR((BG2389*'Data Entry'!$F$18)/'Data Entry'!$E$18,"")</f>
        <v/>
      </c>
      <c r="BI2389" s="305">
        <f t="shared" si="605"/>
        <v>0</v>
      </c>
      <c r="BJ2389" s="288" t="str">
        <f t="shared" si="606"/>
        <v/>
      </c>
      <c r="BK2389" s="307" t="str">
        <f t="shared" si="607"/>
        <v/>
      </c>
    </row>
    <row r="2390" spans="1:63" ht="27" x14ac:dyDescent="0.2">
      <c r="A2390" s="119" t="str">
        <f>'Data Entry'!D2419</f>
        <v>Respondent 2386</v>
      </c>
      <c r="B2390" s="52">
        <f>'Data Entry'!AN2419</f>
        <v>0</v>
      </c>
      <c r="C2390" s="52" t="str">
        <f>'Data Entry'!BX2419</f>
        <v/>
      </c>
      <c r="D2390" s="42" t="str">
        <f>'Data Entry'!BU2419</f>
        <v>No disability</v>
      </c>
      <c r="E2390" s="42">
        <f>'Data Entry'!O2419</f>
        <v>0</v>
      </c>
      <c r="F2390" s="42">
        <f>'Data Entry'!P2419</f>
        <v>0</v>
      </c>
      <c r="G2390" s="42">
        <f>'Data Entry'!Q2419</f>
        <v>0</v>
      </c>
      <c r="H2390" s="291">
        <f t="shared" si="592"/>
        <v>0</v>
      </c>
      <c r="I2390" s="42">
        <f>'Data Entry'!R2419</f>
        <v>0</v>
      </c>
      <c r="J2390" s="42">
        <f>'Data Entry'!S2419</f>
        <v>0</v>
      </c>
      <c r="K2390" s="42">
        <f>'Data Entry'!T2419</f>
        <v>0</v>
      </c>
      <c r="L2390" s="42">
        <f>'Data Entry'!U2419</f>
        <v>0</v>
      </c>
      <c r="M2390" s="291">
        <f t="shared" si="596"/>
        <v>0</v>
      </c>
      <c r="N2390" s="42">
        <f>'Data Entry'!V2419</f>
        <v>0</v>
      </c>
      <c r="O2390" s="42">
        <f>'Data Entry'!W2419</f>
        <v>0</v>
      </c>
      <c r="P2390" s="291">
        <f t="shared" si="597"/>
        <v>0</v>
      </c>
      <c r="Q2390" s="42">
        <f>'Data Entry'!X2419</f>
        <v>0</v>
      </c>
      <c r="R2390" s="42">
        <f>'Data Entry'!Y2419</f>
        <v>0</v>
      </c>
      <c r="S2390" s="42">
        <f>'Data Entry'!Z2419</f>
        <v>0</v>
      </c>
      <c r="T2390" s="291">
        <f t="shared" si="593"/>
        <v>0</v>
      </c>
      <c r="U2390" s="42">
        <f>'Data Entry'!AA2419</f>
        <v>0</v>
      </c>
      <c r="V2390" s="42">
        <f>'Data Entry'!AB2419</f>
        <v>0</v>
      </c>
      <c r="W2390" s="42">
        <f>'Data Entry'!AC2419</f>
        <v>0</v>
      </c>
      <c r="X2390" s="42">
        <f>'Data Entry'!AD2419</f>
        <v>0</v>
      </c>
      <c r="Y2390" s="291">
        <f t="shared" si="598"/>
        <v>0</v>
      </c>
      <c r="Z2390" s="42">
        <f>'Data Entry'!AE2419</f>
        <v>0</v>
      </c>
      <c r="AA2390" s="42">
        <f>'Data Entry'!AF2419</f>
        <v>0</v>
      </c>
      <c r="AB2390" s="291">
        <f t="shared" si="599"/>
        <v>0</v>
      </c>
      <c r="AC2390" s="42">
        <f>'Data Entry'!AH2419</f>
        <v>0</v>
      </c>
      <c r="AD2390" s="42">
        <f>'Data Entry'!AI2419</f>
        <v>0</v>
      </c>
      <c r="AE2390" s="42">
        <f>'Data Entry'!AJ2419</f>
        <v>0</v>
      </c>
      <c r="AF2390" s="42">
        <f>'Data Entry'!AK2419</f>
        <v>0</v>
      </c>
      <c r="AG2390" s="42">
        <f>'Data Entry'!AL2419</f>
        <v>0</v>
      </c>
      <c r="AH2390" s="42">
        <f>'Data Entry'!AM2419</f>
        <v>0</v>
      </c>
      <c r="AI2390" s="42">
        <f>'Data Entry'!AV2419</f>
        <v>0</v>
      </c>
      <c r="AJ2390" s="42">
        <f>'Data Entry'!AW2419</f>
        <v>0</v>
      </c>
      <c r="AK2390" s="42">
        <f>'Data Entry'!AX2419</f>
        <v>0</v>
      </c>
      <c r="AL2390" s="291">
        <f t="shared" si="594"/>
        <v>0</v>
      </c>
      <c r="AM2390" s="42">
        <f>'Data Entry'!AY2419</f>
        <v>0</v>
      </c>
      <c r="AN2390" s="42">
        <f>'Data Entry'!AZ2419</f>
        <v>0</v>
      </c>
      <c r="AO2390" s="42">
        <f>'Data Entry'!BA2419</f>
        <v>0</v>
      </c>
      <c r="AP2390" s="42">
        <f>'Data Entry'!BB2419</f>
        <v>0</v>
      </c>
      <c r="AQ2390" s="291">
        <f t="shared" si="600"/>
        <v>0</v>
      </c>
      <c r="AR2390" s="42">
        <f>'Data Entry'!BC2419</f>
        <v>0</v>
      </c>
      <c r="AS2390" s="42">
        <f>'Data Entry'!BD2419</f>
        <v>0</v>
      </c>
      <c r="AT2390" s="291">
        <f t="shared" si="601"/>
        <v>0</v>
      </c>
      <c r="AU2390" s="42">
        <f>'Data Entry'!BE2419</f>
        <v>0</v>
      </c>
      <c r="AV2390" s="42">
        <f>'Data Entry'!BF2419</f>
        <v>0</v>
      </c>
      <c r="AW2390" s="42">
        <f>'Data Entry'!BG2419</f>
        <v>0</v>
      </c>
      <c r="AX2390" s="291">
        <f t="shared" si="595"/>
        <v>0</v>
      </c>
      <c r="AY2390" s="42">
        <f>'Data Entry'!BH2419</f>
        <v>0</v>
      </c>
      <c r="AZ2390" s="42">
        <f>'Data Entry'!BI2419</f>
        <v>0</v>
      </c>
      <c r="BA2390" s="42">
        <f>'Data Entry'!BJ2419</f>
        <v>0</v>
      </c>
      <c r="BB2390" s="42">
        <f>'Data Entry'!BK2419</f>
        <v>0</v>
      </c>
      <c r="BC2390" s="291">
        <f t="shared" si="602"/>
        <v>0</v>
      </c>
      <c r="BD2390" s="42">
        <f>'Data Entry'!BL2419</f>
        <v>0</v>
      </c>
      <c r="BE2390" s="42">
        <f>'Data Entry'!BM2419</f>
        <v>0</v>
      </c>
      <c r="BF2390" s="291">
        <f t="shared" si="603"/>
        <v>0</v>
      </c>
      <c r="BG2390" s="305">
        <f t="shared" si="604"/>
        <v>0</v>
      </c>
      <c r="BH2390" s="288" t="str">
        <f>IFERROR((BG2390*'Data Entry'!$F$18)/'Data Entry'!$E$18,"")</f>
        <v/>
      </c>
      <c r="BI2390" s="305">
        <f t="shared" si="605"/>
        <v>0</v>
      </c>
      <c r="BJ2390" s="288" t="str">
        <f t="shared" si="606"/>
        <v/>
      </c>
      <c r="BK2390" s="307" t="str">
        <f t="shared" si="607"/>
        <v/>
      </c>
    </row>
    <row r="2391" spans="1:63" ht="27" x14ac:dyDescent="0.2">
      <c r="A2391" s="119" t="str">
        <f>'Data Entry'!D2420</f>
        <v>Respondent 2387</v>
      </c>
      <c r="B2391" s="52">
        <f>'Data Entry'!AN2420</f>
        <v>0</v>
      </c>
      <c r="C2391" s="52" t="str">
        <f>'Data Entry'!BX2420</f>
        <v/>
      </c>
      <c r="D2391" s="42" t="str">
        <f>'Data Entry'!BU2420</f>
        <v>No disability</v>
      </c>
      <c r="E2391" s="42">
        <f>'Data Entry'!O2420</f>
        <v>0</v>
      </c>
      <c r="F2391" s="42">
        <f>'Data Entry'!P2420</f>
        <v>0</v>
      </c>
      <c r="G2391" s="42">
        <f>'Data Entry'!Q2420</f>
        <v>0</v>
      </c>
      <c r="H2391" s="291">
        <f t="shared" si="592"/>
        <v>0</v>
      </c>
      <c r="I2391" s="42">
        <f>'Data Entry'!R2420</f>
        <v>0</v>
      </c>
      <c r="J2391" s="42">
        <f>'Data Entry'!S2420</f>
        <v>0</v>
      </c>
      <c r="K2391" s="42">
        <f>'Data Entry'!T2420</f>
        <v>0</v>
      </c>
      <c r="L2391" s="42">
        <f>'Data Entry'!U2420</f>
        <v>0</v>
      </c>
      <c r="M2391" s="291">
        <f t="shared" si="596"/>
        <v>0</v>
      </c>
      <c r="N2391" s="42">
        <f>'Data Entry'!V2420</f>
        <v>0</v>
      </c>
      <c r="O2391" s="42">
        <f>'Data Entry'!W2420</f>
        <v>0</v>
      </c>
      <c r="P2391" s="291">
        <f t="shared" si="597"/>
        <v>0</v>
      </c>
      <c r="Q2391" s="42">
        <f>'Data Entry'!X2420</f>
        <v>0</v>
      </c>
      <c r="R2391" s="42">
        <f>'Data Entry'!Y2420</f>
        <v>0</v>
      </c>
      <c r="S2391" s="42">
        <f>'Data Entry'!Z2420</f>
        <v>0</v>
      </c>
      <c r="T2391" s="291">
        <f t="shared" si="593"/>
        <v>0</v>
      </c>
      <c r="U2391" s="42">
        <f>'Data Entry'!AA2420</f>
        <v>0</v>
      </c>
      <c r="V2391" s="42">
        <f>'Data Entry'!AB2420</f>
        <v>0</v>
      </c>
      <c r="W2391" s="42">
        <f>'Data Entry'!AC2420</f>
        <v>0</v>
      </c>
      <c r="X2391" s="42">
        <f>'Data Entry'!AD2420</f>
        <v>0</v>
      </c>
      <c r="Y2391" s="291">
        <f t="shared" si="598"/>
        <v>0</v>
      </c>
      <c r="Z2391" s="42">
        <f>'Data Entry'!AE2420</f>
        <v>0</v>
      </c>
      <c r="AA2391" s="42">
        <f>'Data Entry'!AF2420</f>
        <v>0</v>
      </c>
      <c r="AB2391" s="291">
        <f t="shared" si="599"/>
        <v>0</v>
      </c>
      <c r="AC2391" s="42">
        <f>'Data Entry'!AH2420</f>
        <v>0</v>
      </c>
      <c r="AD2391" s="42">
        <f>'Data Entry'!AI2420</f>
        <v>0</v>
      </c>
      <c r="AE2391" s="42">
        <f>'Data Entry'!AJ2420</f>
        <v>0</v>
      </c>
      <c r="AF2391" s="42">
        <f>'Data Entry'!AK2420</f>
        <v>0</v>
      </c>
      <c r="AG2391" s="42">
        <f>'Data Entry'!AL2420</f>
        <v>0</v>
      </c>
      <c r="AH2391" s="42">
        <f>'Data Entry'!AM2420</f>
        <v>0</v>
      </c>
      <c r="AI2391" s="42">
        <f>'Data Entry'!AV2420</f>
        <v>0</v>
      </c>
      <c r="AJ2391" s="42">
        <f>'Data Entry'!AW2420</f>
        <v>0</v>
      </c>
      <c r="AK2391" s="42">
        <f>'Data Entry'!AX2420</f>
        <v>0</v>
      </c>
      <c r="AL2391" s="291">
        <f t="shared" si="594"/>
        <v>0</v>
      </c>
      <c r="AM2391" s="42">
        <f>'Data Entry'!AY2420</f>
        <v>0</v>
      </c>
      <c r="AN2391" s="42">
        <f>'Data Entry'!AZ2420</f>
        <v>0</v>
      </c>
      <c r="AO2391" s="42">
        <f>'Data Entry'!BA2420</f>
        <v>0</v>
      </c>
      <c r="AP2391" s="42">
        <f>'Data Entry'!BB2420</f>
        <v>0</v>
      </c>
      <c r="AQ2391" s="291">
        <f t="shared" si="600"/>
        <v>0</v>
      </c>
      <c r="AR2391" s="42">
        <f>'Data Entry'!BC2420</f>
        <v>0</v>
      </c>
      <c r="AS2391" s="42">
        <f>'Data Entry'!BD2420</f>
        <v>0</v>
      </c>
      <c r="AT2391" s="291">
        <f t="shared" si="601"/>
        <v>0</v>
      </c>
      <c r="AU2391" s="42">
        <f>'Data Entry'!BE2420</f>
        <v>0</v>
      </c>
      <c r="AV2391" s="42">
        <f>'Data Entry'!BF2420</f>
        <v>0</v>
      </c>
      <c r="AW2391" s="42">
        <f>'Data Entry'!BG2420</f>
        <v>0</v>
      </c>
      <c r="AX2391" s="291">
        <f t="shared" si="595"/>
        <v>0</v>
      </c>
      <c r="AY2391" s="42">
        <f>'Data Entry'!BH2420</f>
        <v>0</v>
      </c>
      <c r="AZ2391" s="42">
        <f>'Data Entry'!BI2420</f>
        <v>0</v>
      </c>
      <c r="BA2391" s="42">
        <f>'Data Entry'!BJ2420</f>
        <v>0</v>
      </c>
      <c r="BB2391" s="42">
        <f>'Data Entry'!BK2420</f>
        <v>0</v>
      </c>
      <c r="BC2391" s="291">
        <f t="shared" si="602"/>
        <v>0</v>
      </c>
      <c r="BD2391" s="42">
        <f>'Data Entry'!BL2420</f>
        <v>0</v>
      </c>
      <c r="BE2391" s="42">
        <f>'Data Entry'!BM2420</f>
        <v>0</v>
      </c>
      <c r="BF2391" s="291">
        <f t="shared" si="603"/>
        <v>0</v>
      </c>
      <c r="BG2391" s="305">
        <f t="shared" si="604"/>
        <v>0</v>
      </c>
      <c r="BH2391" s="288" t="str">
        <f>IFERROR((BG2391*'Data Entry'!$F$18)/'Data Entry'!$E$18,"")</f>
        <v/>
      </c>
      <c r="BI2391" s="305">
        <f t="shared" si="605"/>
        <v>0</v>
      </c>
      <c r="BJ2391" s="288" t="str">
        <f t="shared" si="606"/>
        <v/>
      </c>
      <c r="BK2391" s="307" t="str">
        <f t="shared" si="607"/>
        <v/>
      </c>
    </row>
    <row r="2392" spans="1:63" ht="27" x14ac:dyDescent="0.2">
      <c r="A2392" s="119" t="str">
        <f>'Data Entry'!D2421</f>
        <v>Respondent 2388</v>
      </c>
      <c r="B2392" s="52">
        <f>'Data Entry'!AN2421</f>
        <v>0</v>
      </c>
      <c r="C2392" s="52" t="str">
        <f>'Data Entry'!BX2421</f>
        <v/>
      </c>
      <c r="D2392" s="42" t="str">
        <f>'Data Entry'!BU2421</f>
        <v>No disability</v>
      </c>
      <c r="E2392" s="42">
        <f>'Data Entry'!O2421</f>
        <v>0</v>
      </c>
      <c r="F2392" s="42">
        <f>'Data Entry'!P2421</f>
        <v>0</v>
      </c>
      <c r="G2392" s="42">
        <f>'Data Entry'!Q2421</f>
        <v>0</v>
      </c>
      <c r="H2392" s="291">
        <f t="shared" si="592"/>
        <v>0</v>
      </c>
      <c r="I2392" s="42">
        <f>'Data Entry'!R2421</f>
        <v>0</v>
      </c>
      <c r="J2392" s="42">
        <f>'Data Entry'!S2421</f>
        <v>0</v>
      </c>
      <c r="K2392" s="42">
        <f>'Data Entry'!T2421</f>
        <v>0</v>
      </c>
      <c r="L2392" s="42">
        <f>'Data Entry'!U2421</f>
        <v>0</v>
      </c>
      <c r="M2392" s="291">
        <f t="shared" si="596"/>
        <v>0</v>
      </c>
      <c r="N2392" s="42">
        <f>'Data Entry'!V2421</f>
        <v>0</v>
      </c>
      <c r="O2392" s="42">
        <f>'Data Entry'!W2421</f>
        <v>0</v>
      </c>
      <c r="P2392" s="291">
        <f t="shared" si="597"/>
        <v>0</v>
      </c>
      <c r="Q2392" s="42">
        <f>'Data Entry'!X2421</f>
        <v>0</v>
      </c>
      <c r="R2392" s="42">
        <f>'Data Entry'!Y2421</f>
        <v>0</v>
      </c>
      <c r="S2392" s="42">
        <f>'Data Entry'!Z2421</f>
        <v>0</v>
      </c>
      <c r="T2392" s="291">
        <f t="shared" si="593"/>
        <v>0</v>
      </c>
      <c r="U2392" s="42">
        <f>'Data Entry'!AA2421</f>
        <v>0</v>
      </c>
      <c r="V2392" s="42">
        <f>'Data Entry'!AB2421</f>
        <v>0</v>
      </c>
      <c r="W2392" s="42">
        <f>'Data Entry'!AC2421</f>
        <v>0</v>
      </c>
      <c r="X2392" s="42">
        <f>'Data Entry'!AD2421</f>
        <v>0</v>
      </c>
      <c r="Y2392" s="291">
        <f t="shared" si="598"/>
        <v>0</v>
      </c>
      <c r="Z2392" s="42">
        <f>'Data Entry'!AE2421</f>
        <v>0</v>
      </c>
      <c r="AA2392" s="42">
        <f>'Data Entry'!AF2421</f>
        <v>0</v>
      </c>
      <c r="AB2392" s="291">
        <f t="shared" si="599"/>
        <v>0</v>
      </c>
      <c r="AC2392" s="42">
        <f>'Data Entry'!AH2421</f>
        <v>0</v>
      </c>
      <c r="AD2392" s="42">
        <f>'Data Entry'!AI2421</f>
        <v>0</v>
      </c>
      <c r="AE2392" s="42">
        <f>'Data Entry'!AJ2421</f>
        <v>0</v>
      </c>
      <c r="AF2392" s="42">
        <f>'Data Entry'!AK2421</f>
        <v>0</v>
      </c>
      <c r="AG2392" s="42">
        <f>'Data Entry'!AL2421</f>
        <v>0</v>
      </c>
      <c r="AH2392" s="42">
        <f>'Data Entry'!AM2421</f>
        <v>0</v>
      </c>
      <c r="AI2392" s="42">
        <f>'Data Entry'!AV2421</f>
        <v>0</v>
      </c>
      <c r="AJ2392" s="42">
        <f>'Data Entry'!AW2421</f>
        <v>0</v>
      </c>
      <c r="AK2392" s="42">
        <f>'Data Entry'!AX2421</f>
        <v>0</v>
      </c>
      <c r="AL2392" s="291">
        <f t="shared" si="594"/>
        <v>0</v>
      </c>
      <c r="AM2392" s="42">
        <f>'Data Entry'!AY2421</f>
        <v>0</v>
      </c>
      <c r="AN2392" s="42">
        <f>'Data Entry'!AZ2421</f>
        <v>0</v>
      </c>
      <c r="AO2392" s="42">
        <f>'Data Entry'!BA2421</f>
        <v>0</v>
      </c>
      <c r="AP2392" s="42">
        <f>'Data Entry'!BB2421</f>
        <v>0</v>
      </c>
      <c r="AQ2392" s="291">
        <f t="shared" si="600"/>
        <v>0</v>
      </c>
      <c r="AR2392" s="42">
        <f>'Data Entry'!BC2421</f>
        <v>0</v>
      </c>
      <c r="AS2392" s="42">
        <f>'Data Entry'!BD2421</f>
        <v>0</v>
      </c>
      <c r="AT2392" s="291">
        <f t="shared" si="601"/>
        <v>0</v>
      </c>
      <c r="AU2392" s="42">
        <f>'Data Entry'!BE2421</f>
        <v>0</v>
      </c>
      <c r="AV2392" s="42">
        <f>'Data Entry'!BF2421</f>
        <v>0</v>
      </c>
      <c r="AW2392" s="42">
        <f>'Data Entry'!BG2421</f>
        <v>0</v>
      </c>
      <c r="AX2392" s="291">
        <f t="shared" si="595"/>
        <v>0</v>
      </c>
      <c r="AY2392" s="42">
        <f>'Data Entry'!BH2421</f>
        <v>0</v>
      </c>
      <c r="AZ2392" s="42">
        <f>'Data Entry'!BI2421</f>
        <v>0</v>
      </c>
      <c r="BA2392" s="42">
        <f>'Data Entry'!BJ2421</f>
        <v>0</v>
      </c>
      <c r="BB2392" s="42">
        <f>'Data Entry'!BK2421</f>
        <v>0</v>
      </c>
      <c r="BC2392" s="291">
        <f t="shared" si="602"/>
        <v>0</v>
      </c>
      <c r="BD2392" s="42">
        <f>'Data Entry'!BL2421</f>
        <v>0</v>
      </c>
      <c r="BE2392" s="42">
        <f>'Data Entry'!BM2421</f>
        <v>0</v>
      </c>
      <c r="BF2392" s="291">
        <f t="shared" si="603"/>
        <v>0</v>
      </c>
      <c r="BG2392" s="305">
        <f t="shared" si="604"/>
        <v>0</v>
      </c>
      <c r="BH2392" s="288" t="str">
        <f>IFERROR((BG2392*'Data Entry'!$F$18)/'Data Entry'!$E$18,"")</f>
        <v/>
      </c>
      <c r="BI2392" s="305">
        <f t="shared" si="605"/>
        <v>0</v>
      </c>
      <c r="BJ2392" s="288" t="str">
        <f t="shared" si="606"/>
        <v/>
      </c>
      <c r="BK2392" s="307" t="str">
        <f t="shared" si="607"/>
        <v/>
      </c>
    </row>
    <row r="2393" spans="1:63" ht="27" x14ac:dyDescent="0.2">
      <c r="A2393" s="119" t="str">
        <f>'Data Entry'!D2422</f>
        <v>Respondent 2389</v>
      </c>
      <c r="B2393" s="52">
        <f>'Data Entry'!AN2422</f>
        <v>0</v>
      </c>
      <c r="C2393" s="52" t="str">
        <f>'Data Entry'!BX2422</f>
        <v/>
      </c>
      <c r="D2393" s="42" t="str">
        <f>'Data Entry'!BU2422</f>
        <v>No disability</v>
      </c>
      <c r="E2393" s="42">
        <f>'Data Entry'!O2422</f>
        <v>0</v>
      </c>
      <c r="F2393" s="42">
        <f>'Data Entry'!P2422</f>
        <v>0</v>
      </c>
      <c r="G2393" s="42">
        <f>'Data Entry'!Q2422</f>
        <v>0</v>
      </c>
      <c r="H2393" s="291">
        <f t="shared" si="592"/>
        <v>0</v>
      </c>
      <c r="I2393" s="42">
        <f>'Data Entry'!R2422</f>
        <v>0</v>
      </c>
      <c r="J2393" s="42">
        <f>'Data Entry'!S2422</f>
        <v>0</v>
      </c>
      <c r="K2393" s="42">
        <f>'Data Entry'!T2422</f>
        <v>0</v>
      </c>
      <c r="L2393" s="42">
        <f>'Data Entry'!U2422</f>
        <v>0</v>
      </c>
      <c r="M2393" s="291">
        <f t="shared" si="596"/>
        <v>0</v>
      </c>
      <c r="N2393" s="42">
        <f>'Data Entry'!V2422</f>
        <v>0</v>
      </c>
      <c r="O2393" s="42">
        <f>'Data Entry'!W2422</f>
        <v>0</v>
      </c>
      <c r="P2393" s="291">
        <f t="shared" si="597"/>
        <v>0</v>
      </c>
      <c r="Q2393" s="42">
        <f>'Data Entry'!X2422</f>
        <v>0</v>
      </c>
      <c r="R2393" s="42">
        <f>'Data Entry'!Y2422</f>
        <v>0</v>
      </c>
      <c r="S2393" s="42">
        <f>'Data Entry'!Z2422</f>
        <v>0</v>
      </c>
      <c r="T2393" s="291">
        <f t="shared" si="593"/>
        <v>0</v>
      </c>
      <c r="U2393" s="42">
        <f>'Data Entry'!AA2422</f>
        <v>0</v>
      </c>
      <c r="V2393" s="42">
        <f>'Data Entry'!AB2422</f>
        <v>0</v>
      </c>
      <c r="W2393" s="42">
        <f>'Data Entry'!AC2422</f>
        <v>0</v>
      </c>
      <c r="X2393" s="42">
        <f>'Data Entry'!AD2422</f>
        <v>0</v>
      </c>
      <c r="Y2393" s="291">
        <f t="shared" si="598"/>
        <v>0</v>
      </c>
      <c r="Z2393" s="42">
        <f>'Data Entry'!AE2422</f>
        <v>0</v>
      </c>
      <c r="AA2393" s="42">
        <f>'Data Entry'!AF2422</f>
        <v>0</v>
      </c>
      <c r="AB2393" s="291">
        <f t="shared" si="599"/>
        <v>0</v>
      </c>
      <c r="AC2393" s="42">
        <f>'Data Entry'!AH2422</f>
        <v>0</v>
      </c>
      <c r="AD2393" s="42">
        <f>'Data Entry'!AI2422</f>
        <v>0</v>
      </c>
      <c r="AE2393" s="42">
        <f>'Data Entry'!AJ2422</f>
        <v>0</v>
      </c>
      <c r="AF2393" s="42">
        <f>'Data Entry'!AK2422</f>
        <v>0</v>
      </c>
      <c r="AG2393" s="42">
        <f>'Data Entry'!AL2422</f>
        <v>0</v>
      </c>
      <c r="AH2393" s="42">
        <f>'Data Entry'!AM2422</f>
        <v>0</v>
      </c>
      <c r="AI2393" s="42">
        <f>'Data Entry'!AV2422</f>
        <v>0</v>
      </c>
      <c r="AJ2393" s="42">
        <f>'Data Entry'!AW2422</f>
        <v>0</v>
      </c>
      <c r="AK2393" s="42">
        <f>'Data Entry'!AX2422</f>
        <v>0</v>
      </c>
      <c r="AL2393" s="291">
        <f t="shared" si="594"/>
        <v>0</v>
      </c>
      <c r="AM2393" s="42">
        <f>'Data Entry'!AY2422</f>
        <v>0</v>
      </c>
      <c r="AN2393" s="42">
        <f>'Data Entry'!AZ2422</f>
        <v>0</v>
      </c>
      <c r="AO2393" s="42">
        <f>'Data Entry'!BA2422</f>
        <v>0</v>
      </c>
      <c r="AP2393" s="42">
        <f>'Data Entry'!BB2422</f>
        <v>0</v>
      </c>
      <c r="AQ2393" s="291">
        <f t="shared" si="600"/>
        <v>0</v>
      </c>
      <c r="AR2393" s="42">
        <f>'Data Entry'!BC2422</f>
        <v>0</v>
      </c>
      <c r="AS2393" s="42">
        <f>'Data Entry'!BD2422</f>
        <v>0</v>
      </c>
      <c r="AT2393" s="291">
        <f t="shared" si="601"/>
        <v>0</v>
      </c>
      <c r="AU2393" s="42">
        <f>'Data Entry'!BE2422</f>
        <v>0</v>
      </c>
      <c r="AV2393" s="42">
        <f>'Data Entry'!BF2422</f>
        <v>0</v>
      </c>
      <c r="AW2393" s="42">
        <f>'Data Entry'!BG2422</f>
        <v>0</v>
      </c>
      <c r="AX2393" s="291">
        <f t="shared" si="595"/>
        <v>0</v>
      </c>
      <c r="AY2393" s="42">
        <f>'Data Entry'!BH2422</f>
        <v>0</v>
      </c>
      <c r="AZ2393" s="42">
        <f>'Data Entry'!BI2422</f>
        <v>0</v>
      </c>
      <c r="BA2393" s="42">
        <f>'Data Entry'!BJ2422</f>
        <v>0</v>
      </c>
      <c r="BB2393" s="42">
        <f>'Data Entry'!BK2422</f>
        <v>0</v>
      </c>
      <c r="BC2393" s="291">
        <f t="shared" si="602"/>
        <v>0</v>
      </c>
      <c r="BD2393" s="42">
        <f>'Data Entry'!BL2422</f>
        <v>0</v>
      </c>
      <c r="BE2393" s="42">
        <f>'Data Entry'!BM2422</f>
        <v>0</v>
      </c>
      <c r="BF2393" s="291">
        <f t="shared" si="603"/>
        <v>0</v>
      </c>
      <c r="BG2393" s="305">
        <f t="shared" si="604"/>
        <v>0</v>
      </c>
      <c r="BH2393" s="288" t="str">
        <f>IFERROR((BG2393*'Data Entry'!$F$18)/'Data Entry'!$E$18,"")</f>
        <v/>
      </c>
      <c r="BI2393" s="305">
        <f t="shared" si="605"/>
        <v>0</v>
      </c>
      <c r="BJ2393" s="288" t="str">
        <f t="shared" si="606"/>
        <v/>
      </c>
      <c r="BK2393" s="307" t="str">
        <f t="shared" si="607"/>
        <v/>
      </c>
    </row>
    <row r="2394" spans="1:63" ht="27" x14ac:dyDescent="0.2">
      <c r="A2394" s="119" t="str">
        <f>'Data Entry'!D2423</f>
        <v>Respondent 2390</v>
      </c>
      <c r="B2394" s="52">
        <f>'Data Entry'!AN2423</f>
        <v>0</v>
      </c>
      <c r="C2394" s="52" t="str">
        <f>'Data Entry'!BX2423</f>
        <v/>
      </c>
      <c r="D2394" s="42" t="str">
        <f>'Data Entry'!BU2423</f>
        <v>No disability</v>
      </c>
      <c r="E2394" s="42">
        <f>'Data Entry'!O2423</f>
        <v>0</v>
      </c>
      <c r="F2394" s="42">
        <f>'Data Entry'!P2423</f>
        <v>0</v>
      </c>
      <c r="G2394" s="42">
        <f>'Data Entry'!Q2423</f>
        <v>0</v>
      </c>
      <c r="H2394" s="291">
        <f t="shared" si="592"/>
        <v>0</v>
      </c>
      <c r="I2394" s="42">
        <f>'Data Entry'!R2423</f>
        <v>0</v>
      </c>
      <c r="J2394" s="42">
        <f>'Data Entry'!S2423</f>
        <v>0</v>
      </c>
      <c r="K2394" s="42">
        <f>'Data Entry'!T2423</f>
        <v>0</v>
      </c>
      <c r="L2394" s="42">
        <f>'Data Entry'!U2423</f>
        <v>0</v>
      </c>
      <c r="M2394" s="291">
        <f t="shared" si="596"/>
        <v>0</v>
      </c>
      <c r="N2394" s="42">
        <f>'Data Entry'!V2423</f>
        <v>0</v>
      </c>
      <c r="O2394" s="42">
        <f>'Data Entry'!W2423</f>
        <v>0</v>
      </c>
      <c r="P2394" s="291">
        <f t="shared" si="597"/>
        <v>0</v>
      </c>
      <c r="Q2394" s="42">
        <f>'Data Entry'!X2423</f>
        <v>0</v>
      </c>
      <c r="R2394" s="42">
        <f>'Data Entry'!Y2423</f>
        <v>0</v>
      </c>
      <c r="S2394" s="42">
        <f>'Data Entry'!Z2423</f>
        <v>0</v>
      </c>
      <c r="T2394" s="291">
        <f t="shared" si="593"/>
        <v>0</v>
      </c>
      <c r="U2394" s="42">
        <f>'Data Entry'!AA2423</f>
        <v>0</v>
      </c>
      <c r="V2394" s="42">
        <f>'Data Entry'!AB2423</f>
        <v>0</v>
      </c>
      <c r="W2394" s="42">
        <f>'Data Entry'!AC2423</f>
        <v>0</v>
      </c>
      <c r="X2394" s="42">
        <f>'Data Entry'!AD2423</f>
        <v>0</v>
      </c>
      <c r="Y2394" s="291">
        <f t="shared" si="598"/>
        <v>0</v>
      </c>
      <c r="Z2394" s="42">
        <f>'Data Entry'!AE2423</f>
        <v>0</v>
      </c>
      <c r="AA2394" s="42">
        <f>'Data Entry'!AF2423</f>
        <v>0</v>
      </c>
      <c r="AB2394" s="291">
        <f t="shared" si="599"/>
        <v>0</v>
      </c>
      <c r="AC2394" s="42">
        <f>'Data Entry'!AH2423</f>
        <v>0</v>
      </c>
      <c r="AD2394" s="42">
        <f>'Data Entry'!AI2423</f>
        <v>0</v>
      </c>
      <c r="AE2394" s="42">
        <f>'Data Entry'!AJ2423</f>
        <v>0</v>
      </c>
      <c r="AF2394" s="42">
        <f>'Data Entry'!AK2423</f>
        <v>0</v>
      </c>
      <c r="AG2394" s="42">
        <f>'Data Entry'!AL2423</f>
        <v>0</v>
      </c>
      <c r="AH2394" s="42">
        <f>'Data Entry'!AM2423</f>
        <v>0</v>
      </c>
      <c r="AI2394" s="42">
        <f>'Data Entry'!AV2423</f>
        <v>0</v>
      </c>
      <c r="AJ2394" s="42">
        <f>'Data Entry'!AW2423</f>
        <v>0</v>
      </c>
      <c r="AK2394" s="42">
        <f>'Data Entry'!AX2423</f>
        <v>0</v>
      </c>
      <c r="AL2394" s="291">
        <f t="shared" si="594"/>
        <v>0</v>
      </c>
      <c r="AM2394" s="42">
        <f>'Data Entry'!AY2423</f>
        <v>0</v>
      </c>
      <c r="AN2394" s="42">
        <f>'Data Entry'!AZ2423</f>
        <v>0</v>
      </c>
      <c r="AO2394" s="42">
        <f>'Data Entry'!BA2423</f>
        <v>0</v>
      </c>
      <c r="AP2394" s="42">
        <f>'Data Entry'!BB2423</f>
        <v>0</v>
      </c>
      <c r="AQ2394" s="291">
        <f t="shared" si="600"/>
        <v>0</v>
      </c>
      <c r="AR2394" s="42">
        <f>'Data Entry'!BC2423</f>
        <v>0</v>
      </c>
      <c r="AS2394" s="42">
        <f>'Data Entry'!BD2423</f>
        <v>0</v>
      </c>
      <c r="AT2394" s="291">
        <f t="shared" si="601"/>
        <v>0</v>
      </c>
      <c r="AU2394" s="42">
        <f>'Data Entry'!BE2423</f>
        <v>0</v>
      </c>
      <c r="AV2394" s="42">
        <f>'Data Entry'!BF2423</f>
        <v>0</v>
      </c>
      <c r="AW2394" s="42">
        <f>'Data Entry'!BG2423</f>
        <v>0</v>
      </c>
      <c r="AX2394" s="291">
        <f t="shared" si="595"/>
        <v>0</v>
      </c>
      <c r="AY2394" s="42">
        <f>'Data Entry'!BH2423</f>
        <v>0</v>
      </c>
      <c r="AZ2394" s="42">
        <f>'Data Entry'!BI2423</f>
        <v>0</v>
      </c>
      <c r="BA2394" s="42">
        <f>'Data Entry'!BJ2423</f>
        <v>0</v>
      </c>
      <c r="BB2394" s="42">
        <f>'Data Entry'!BK2423</f>
        <v>0</v>
      </c>
      <c r="BC2394" s="291">
        <f t="shared" si="602"/>
        <v>0</v>
      </c>
      <c r="BD2394" s="42">
        <f>'Data Entry'!BL2423</f>
        <v>0</v>
      </c>
      <c r="BE2394" s="42">
        <f>'Data Entry'!BM2423</f>
        <v>0</v>
      </c>
      <c r="BF2394" s="291">
        <f t="shared" si="603"/>
        <v>0</v>
      </c>
      <c r="BG2394" s="305">
        <f t="shared" si="604"/>
        <v>0</v>
      </c>
      <c r="BH2394" s="288" t="str">
        <f>IFERROR((BG2394*'Data Entry'!$F$18)/'Data Entry'!$E$18,"")</f>
        <v/>
      </c>
      <c r="BI2394" s="305">
        <f t="shared" si="605"/>
        <v>0</v>
      </c>
      <c r="BJ2394" s="288" t="str">
        <f t="shared" si="606"/>
        <v/>
      </c>
      <c r="BK2394" s="307" t="str">
        <f t="shared" si="607"/>
        <v/>
      </c>
    </row>
    <row r="2395" spans="1:63" ht="27" x14ac:dyDescent="0.2">
      <c r="A2395" s="119" t="str">
        <f>'Data Entry'!D2424</f>
        <v>Respondent 2391</v>
      </c>
      <c r="B2395" s="52">
        <f>'Data Entry'!AN2424</f>
        <v>0</v>
      </c>
      <c r="C2395" s="52" t="str">
        <f>'Data Entry'!BX2424</f>
        <v/>
      </c>
      <c r="D2395" s="42" t="str">
        <f>'Data Entry'!BU2424</f>
        <v>No disability</v>
      </c>
      <c r="E2395" s="42">
        <f>'Data Entry'!O2424</f>
        <v>0</v>
      </c>
      <c r="F2395" s="42">
        <f>'Data Entry'!P2424</f>
        <v>0</v>
      </c>
      <c r="G2395" s="42">
        <f>'Data Entry'!Q2424</f>
        <v>0</v>
      </c>
      <c r="H2395" s="291">
        <f t="shared" si="592"/>
        <v>0</v>
      </c>
      <c r="I2395" s="42">
        <f>'Data Entry'!R2424</f>
        <v>0</v>
      </c>
      <c r="J2395" s="42">
        <f>'Data Entry'!S2424</f>
        <v>0</v>
      </c>
      <c r="K2395" s="42">
        <f>'Data Entry'!T2424</f>
        <v>0</v>
      </c>
      <c r="L2395" s="42">
        <f>'Data Entry'!U2424</f>
        <v>0</v>
      </c>
      <c r="M2395" s="291">
        <f t="shared" si="596"/>
        <v>0</v>
      </c>
      <c r="N2395" s="42">
        <f>'Data Entry'!V2424</f>
        <v>0</v>
      </c>
      <c r="O2395" s="42">
        <f>'Data Entry'!W2424</f>
        <v>0</v>
      </c>
      <c r="P2395" s="291">
        <f t="shared" si="597"/>
        <v>0</v>
      </c>
      <c r="Q2395" s="42">
        <f>'Data Entry'!X2424</f>
        <v>0</v>
      </c>
      <c r="R2395" s="42">
        <f>'Data Entry'!Y2424</f>
        <v>0</v>
      </c>
      <c r="S2395" s="42">
        <f>'Data Entry'!Z2424</f>
        <v>0</v>
      </c>
      <c r="T2395" s="291">
        <f t="shared" si="593"/>
        <v>0</v>
      </c>
      <c r="U2395" s="42">
        <f>'Data Entry'!AA2424</f>
        <v>0</v>
      </c>
      <c r="V2395" s="42">
        <f>'Data Entry'!AB2424</f>
        <v>0</v>
      </c>
      <c r="W2395" s="42">
        <f>'Data Entry'!AC2424</f>
        <v>0</v>
      </c>
      <c r="X2395" s="42">
        <f>'Data Entry'!AD2424</f>
        <v>0</v>
      </c>
      <c r="Y2395" s="291">
        <f t="shared" si="598"/>
        <v>0</v>
      </c>
      <c r="Z2395" s="42">
        <f>'Data Entry'!AE2424</f>
        <v>0</v>
      </c>
      <c r="AA2395" s="42">
        <f>'Data Entry'!AF2424</f>
        <v>0</v>
      </c>
      <c r="AB2395" s="291">
        <f t="shared" si="599"/>
        <v>0</v>
      </c>
      <c r="AC2395" s="42">
        <f>'Data Entry'!AH2424</f>
        <v>0</v>
      </c>
      <c r="AD2395" s="42">
        <f>'Data Entry'!AI2424</f>
        <v>0</v>
      </c>
      <c r="AE2395" s="42">
        <f>'Data Entry'!AJ2424</f>
        <v>0</v>
      </c>
      <c r="AF2395" s="42">
        <f>'Data Entry'!AK2424</f>
        <v>0</v>
      </c>
      <c r="AG2395" s="42">
        <f>'Data Entry'!AL2424</f>
        <v>0</v>
      </c>
      <c r="AH2395" s="42">
        <f>'Data Entry'!AM2424</f>
        <v>0</v>
      </c>
      <c r="AI2395" s="42">
        <f>'Data Entry'!AV2424</f>
        <v>0</v>
      </c>
      <c r="AJ2395" s="42">
        <f>'Data Entry'!AW2424</f>
        <v>0</v>
      </c>
      <c r="AK2395" s="42">
        <f>'Data Entry'!AX2424</f>
        <v>0</v>
      </c>
      <c r="AL2395" s="291">
        <f t="shared" si="594"/>
        <v>0</v>
      </c>
      <c r="AM2395" s="42">
        <f>'Data Entry'!AY2424</f>
        <v>0</v>
      </c>
      <c r="AN2395" s="42">
        <f>'Data Entry'!AZ2424</f>
        <v>0</v>
      </c>
      <c r="AO2395" s="42">
        <f>'Data Entry'!BA2424</f>
        <v>0</v>
      </c>
      <c r="AP2395" s="42">
        <f>'Data Entry'!BB2424</f>
        <v>0</v>
      </c>
      <c r="AQ2395" s="291">
        <f t="shared" si="600"/>
        <v>0</v>
      </c>
      <c r="AR2395" s="42">
        <f>'Data Entry'!BC2424</f>
        <v>0</v>
      </c>
      <c r="AS2395" s="42">
        <f>'Data Entry'!BD2424</f>
        <v>0</v>
      </c>
      <c r="AT2395" s="291">
        <f t="shared" si="601"/>
        <v>0</v>
      </c>
      <c r="AU2395" s="42">
        <f>'Data Entry'!BE2424</f>
        <v>0</v>
      </c>
      <c r="AV2395" s="42">
        <f>'Data Entry'!BF2424</f>
        <v>0</v>
      </c>
      <c r="AW2395" s="42">
        <f>'Data Entry'!BG2424</f>
        <v>0</v>
      </c>
      <c r="AX2395" s="291">
        <f t="shared" si="595"/>
        <v>0</v>
      </c>
      <c r="AY2395" s="42">
        <f>'Data Entry'!BH2424</f>
        <v>0</v>
      </c>
      <c r="AZ2395" s="42">
        <f>'Data Entry'!BI2424</f>
        <v>0</v>
      </c>
      <c r="BA2395" s="42">
        <f>'Data Entry'!BJ2424</f>
        <v>0</v>
      </c>
      <c r="BB2395" s="42">
        <f>'Data Entry'!BK2424</f>
        <v>0</v>
      </c>
      <c r="BC2395" s="291">
        <f t="shared" si="602"/>
        <v>0</v>
      </c>
      <c r="BD2395" s="42">
        <f>'Data Entry'!BL2424</f>
        <v>0</v>
      </c>
      <c r="BE2395" s="42">
        <f>'Data Entry'!BM2424</f>
        <v>0</v>
      </c>
      <c r="BF2395" s="291">
        <f t="shared" si="603"/>
        <v>0</v>
      </c>
      <c r="BG2395" s="305">
        <f t="shared" si="604"/>
        <v>0</v>
      </c>
      <c r="BH2395" s="288" t="str">
        <f>IFERROR((BG2395*'Data Entry'!$F$18)/'Data Entry'!$E$18,"")</f>
        <v/>
      </c>
      <c r="BI2395" s="305">
        <f t="shared" si="605"/>
        <v>0</v>
      </c>
      <c r="BJ2395" s="288" t="str">
        <f t="shared" si="606"/>
        <v/>
      </c>
      <c r="BK2395" s="307" t="str">
        <f t="shared" si="607"/>
        <v/>
      </c>
    </row>
    <row r="2396" spans="1:63" ht="27" x14ac:dyDescent="0.2">
      <c r="A2396" s="119" t="str">
        <f>'Data Entry'!D2425</f>
        <v>Respondent 2392</v>
      </c>
      <c r="B2396" s="52">
        <f>'Data Entry'!AN2425</f>
        <v>0</v>
      </c>
      <c r="C2396" s="52" t="str">
        <f>'Data Entry'!BX2425</f>
        <v/>
      </c>
      <c r="D2396" s="42" t="str">
        <f>'Data Entry'!BU2425</f>
        <v>No disability</v>
      </c>
      <c r="E2396" s="42">
        <f>'Data Entry'!O2425</f>
        <v>0</v>
      </c>
      <c r="F2396" s="42">
        <f>'Data Entry'!P2425</f>
        <v>0</v>
      </c>
      <c r="G2396" s="42">
        <f>'Data Entry'!Q2425</f>
        <v>0</v>
      </c>
      <c r="H2396" s="291">
        <f t="shared" si="592"/>
        <v>0</v>
      </c>
      <c r="I2396" s="42">
        <f>'Data Entry'!R2425</f>
        <v>0</v>
      </c>
      <c r="J2396" s="42">
        <f>'Data Entry'!S2425</f>
        <v>0</v>
      </c>
      <c r="K2396" s="42">
        <f>'Data Entry'!T2425</f>
        <v>0</v>
      </c>
      <c r="L2396" s="42">
        <f>'Data Entry'!U2425</f>
        <v>0</v>
      </c>
      <c r="M2396" s="291">
        <f t="shared" si="596"/>
        <v>0</v>
      </c>
      <c r="N2396" s="42">
        <f>'Data Entry'!V2425</f>
        <v>0</v>
      </c>
      <c r="O2396" s="42">
        <f>'Data Entry'!W2425</f>
        <v>0</v>
      </c>
      <c r="P2396" s="291">
        <f t="shared" si="597"/>
        <v>0</v>
      </c>
      <c r="Q2396" s="42">
        <f>'Data Entry'!X2425</f>
        <v>0</v>
      </c>
      <c r="R2396" s="42">
        <f>'Data Entry'!Y2425</f>
        <v>0</v>
      </c>
      <c r="S2396" s="42">
        <f>'Data Entry'!Z2425</f>
        <v>0</v>
      </c>
      <c r="T2396" s="291">
        <f t="shared" si="593"/>
        <v>0</v>
      </c>
      <c r="U2396" s="42">
        <f>'Data Entry'!AA2425</f>
        <v>0</v>
      </c>
      <c r="V2396" s="42">
        <f>'Data Entry'!AB2425</f>
        <v>0</v>
      </c>
      <c r="W2396" s="42">
        <f>'Data Entry'!AC2425</f>
        <v>0</v>
      </c>
      <c r="X2396" s="42">
        <f>'Data Entry'!AD2425</f>
        <v>0</v>
      </c>
      <c r="Y2396" s="291">
        <f t="shared" si="598"/>
        <v>0</v>
      </c>
      <c r="Z2396" s="42">
        <f>'Data Entry'!AE2425</f>
        <v>0</v>
      </c>
      <c r="AA2396" s="42">
        <f>'Data Entry'!AF2425</f>
        <v>0</v>
      </c>
      <c r="AB2396" s="291">
        <f t="shared" si="599"/>
        <v>0</v>
      </c>
      <c r="AC2396" s="42">
        <f>'Data Entry'!AH2425</f>
        <v>0</v>
      </c>
      <c r="AD2396" s="42">
        <f>'Data Entry'!AI2425</f>
        <v>0</v>
      </c>
      <c r="AE2396" s="42">
        <f>'Data Entry'!AJ2425</f>
        <v>0</v>
      </c>
      <c r="AF2396" s="42">
        <f>'Data Entry'!AK2425</f>
        <v>0</v>
      </c>
      <c r="AG2396" s="42">
        <f>'Data Entry'!AL2425</f>
        <v>0</v>
      </c>
      <c r="AH2396" s="42">
        <f>'Data Entry'!AM2425</f>
        <v>0</v>
      </c>
      <c r="AI2396" s="42">
        <f>'Data Entry'!AV2425</f>
        <v>0</v>
      </c>
      <c r="AJ2396" s="42">
        <f>'Data Entry'!AW2425</f>
        <v>0</v>
      </c>
      <c r="AK2396" s="42">
        <f>'Data Entry'!AX2425</f>
        <v>0</v>
      </c>
      <c r="AL2396" s="291">
        <f t="shared" si="594"/>
        <v>0</v>
      </c>
      <c r="AM2396" s="42">
        <f>'Data Entry'!AY2425</f>
        <v>0</v>
      </c>
      <c r="AN2396" s="42">
        <f>'Data Entry'!AZ2425</f>
        <v>0</v>
      </c>
      <c r="AO2396" s="42">
        <f>'Data Entry'!BA2425</f>
        <v>0</v>
      </c>
      <c r="AP2396" s="42">
        <f>'Data Entry'!BB2425</f>
        <v>0</v>
      </c>
      <c r="AQ2396" s="291">
        <f t="shared" si="600"/>
        <v>0</v>
      </c>
      <c r="AR2396" s="42">
        <f>'Data Entry'!BC2425</f>
        <v>0</v>
      </c>
      <c r="AS2396" s="42">
        <f>'Data Entry'!BD2425</f>
        <v>0</v>
      </c>
      <c r="AT2396" s="291">
        <f t="shared" si="601"/>
        <v>0</v>
      </c>
      <c r="AU2396" s="42">
        <f>'Data Entry'!BE2425</f>
        <v>0</v>
      </c>
      <c r="AV2396" s="42">
        <f>'Data Entry'!BF2425</f>
        <v>0</v>
      </c>
      <c r="AW2396" s="42">
        <f>'Data Entry'!BG2425</f>
        <v>0</v>
      </c>
      <c r="AX2396" s="291">
        <f t="shared" si="595"/>
        <v>0</v>
      </c>
      <c r="AY2396" s="42">
        <f>'Data Entry'!BH2425</f>
        <v>0</v>
      </c>
      <c r="AZ2396" s="42">
        <f>'Data Entry'!BI2425</f>
        <v>0</v>
      </c>
      <c r="BA2396" s="42">
        <f>'Data Entry'!BJ2425</f>
        <v>0</v>
      </c>
      <c r="BB2396" s="42">
        <f>'Data Entry'!BK2425</f>
        <v>0</v>
      </c>
      <c r="BC2396" s="291">
        <f t="shared" si="602"/>
        <v>0</v>
      </c>
      <c r="BD2396" s="42">
        <f>'Data Entry'!BL2425</f>
        <v>0</v>
      </c>
      <c r="BE2396" s="42">
        <f>'Data Entry'!BM2425</f>
        <v>0</v>
      </c>
      <c r="BF2396" s="291">
        <f t="shared" si="603"/>
        <v>0</v>
      </c>
      <c r="BG2396" s="305">
        <f t="shared" si="604"/>
        <v>0</v>
      </c>
      <c r="BH2396" s="288" t="str">
        <f>IFERROR((BG2396*'Data Entry'!$F$18)/'Data Entry'!$E$18,"")</f>
        <v/>
      </c>
      <c r="BI2396" s="305">
        <f t="shared" si="605"/>
        <v>0</v>
      </c>
      <c r="BJ2396" s="288" t="str">
        <f t="shared" si="606"/>
        <v/>
      </c>
      <c r="BK2396" s="307" t="str">
        <f t="shared" si="607"/>
        <v/>
      </c>
    </row>
    <row r="2397" spans="1:63" ht="27" x14ac:dyDescent="0.2">
      <c r="A2397" s="119" t="str">
        <f>'Data Entry'!D2426</f>
        <v>Respondent 2393</v>
      </c>
      <c r="B2397" s="52">
        <f>'Data Entry'!AN2426</f>
        <v>0</v>
      </c>
      <c r="C2397" s="52" t="str">
        <f>'Data Entry'!BX2426</f>
        <v/>
      </c>
      <c r="D2397" s="42" t="str">
        <f>'Data Entry'!BU2426</f>
        <v>No disability</v>
      </c>
      <c r="E2397" s="42">
        <f>'Data Entry'!O2426</f>
        <v>0</v>
      </c>
      <c r="F2397" s="42">
        <f>'Data Entry'!P2426</f>
        <v>0</v>
      </c>
      <c r="G2397" s="42">
        <f>'Data Entry'!Q2426</f>
        <v>0</v>
      </c>
      <c r="H2397" s="291">
        <f t="shared" si="592"/>
        <v>0</v>
      </c>
      <c r="I2397" s="42">
        <f>'Data Entry'!R2426</f>
        <v>0</v>
      </c>
      <c r="J2397" s="42">
        <f>'Data Entry'!S2426</f>
        <v>0</v>
      </c>
      <c r="K2397" s="42">
        <f>'Data Entry'!T2426</f>
        <v>0</v>
      </c>
      <c r="L2397" s="42">
        <f>'Data Entry'!U2426</f>
        <v>0</v>
      </c>
      <c r="M2397" s="291">
        <f t="shared" si="596"/>
        <v>0</v>
      </c>
      <c r="N2397" s="42">
        <f>'Data Entry'!V2426</f>
        <v>0</v>
      </c>
      <c r="O2397" s="42">
        <f>'Data Entry'!W2426</f>
        <v>0</v>
      </c>
      <c r="P2397" s="291">
        <f t="shared" si="597"/>
        <v>0</v>
      </c>
      <c r="Q2397" s="42">
        <f>'Data Entry'!X2426</f>
        <v>0</v>
      </c>
      <c r="R2397" s="42">
        <f>'Data Entry'!Y2426</f>
        <v>0</v>
      </c>
      <c r="S2397" s="42">
        <f>'Data Entry'!Z2426</f>
        <v>0</v>
      </c>
      <c r="T2397" s="291">
        <f t="shared" si="593"/>
        <v>0</v>
      </c>
      <c r="U2397" s="42">
        <f>'Data Entry'!AA2426</f>
        <v>0</v>
      </c>
      <c r="V2397" s="42">
        <f>'Data Entry'!AB2426</f>
        <v>0</v>
      </c>
      <c r="W2397" s="42">
        <f>'Data Entry'!AC2426</f>
        <v>0</v>
      </c>
      <c r="X2397" s="42">
        <f>'Data Entry'!AD2426</f>
        <v>0</v>
      </c>
      <c r="Y2397" s="291">
        <f t="shared" si="598"/>
        <v>0</v>
      </c>
      <c r="Z2397" s="42">
        <f>'Data Entry'!AE2426</f>
        <v>0</v>
      </c>
      <c r="AA2397" s="42">
        <f>'Data Entry'!AF2426</f>
        <v>0</v>
      </c>
      <c r="AB2397" s="291">
        <f t="shared" si="599"/>
        <v>0</v>
      </c>
      <c r="AC2397" s="42">
        <f>'Data Entry'!AH2426</f>
        <v>0</v>
      </c>
      <c r="AD2397" s="42">
        <f>'Data Entry'!AI2426</f>
        <v>0</v>
      </c>
      <c r="AE2397" s="42">
        <f>'Data Entry'!AJ2426</f>
        <v>0</v>
      </c>
      <c r="AF2397" s="42">
        <f>'Data Entry'!AK2426</f>
        <v>0</v>
      </c>
      <c r="AG2397" s="42">
        <f>'Data Entry'!AL2426</f>
        <v>0</v>
      </c>
      <c r="AH2397" s="42">
        <f>'Data Entry'!AM2426</f>
        <v>0</v>
      </c>
      <c r="AI2397" s="42">
        <f>'Data Entry'!AV2426</f>
        <v>0</v>
      </c>
      <c r="AJ2397" s="42">
        <f>'Data Entry'!AW2426</f>
        <v>0</v>
      </c>
      <c r="AK2397" s="42">
        <f>'Data Entry'!AX2426</f>
        <v>0</v>
      </c>
      <c r="AL2397" s="291">
        <f t="shared" si="594"/>
        <v>0</v>
      </c>
      <c r="AM2397" s="42">
        <f>'Data Entry'!AY2426</f>
        <v>0</v>
      </c>
      <c r="AN2397" s="42">
        <f>'Data Entry'!AZ2426</f>
        <v>0</v>
      </c>
      <c r="AO2397" s="42">
        <f>'Data Entry'!BA2426</f>
        <v>0</v>
      </c>
      <c r="AP2397" s="42">
        <f>'Data Entry'!BB2426</f>
        <v>0</v>
      </c>
      <c r="AQ2397" s="291">
        <f t="shared" si="600"/>
        <v>0</v>
      </c>
      <c r="AR2397" s="42">
        <f>'Data Entry'!BC2426</f>
        <v>0</v>
      </c>
      <c r="AS2397" s="42">
        <f>'Data Entry'!BD2426</f>
        <v>0</v>
      </c>
      <c r="AT2397" s="291">
        <f t="shared" si="601"/>
        <v>0</v>
      </c>
      <c r="AU2397" s="42">
        <f>'Data Entry'!BE2426</f>
        <v>0</v>
      </c>
      <c r="AV2397" s="42">
        <f>'Data Entry'!BF2426</f>
        <v>0</v>
      </c>
      <c r="AW2397" s="42">
        <f>'Data Entry'!BG2426</f>
        <v>0</v>
      </c>
      <c r="AX2397" s="291">
        <f t="shared" si="595"/>
        <v>0</v>
      </c>
      <c r="AY2397" s="42">
        <f>'Data Entry'!BH2426</f>
        <v>0</v>
      </c>
      <c r="AZ2397" s="42">
        <f>'Data Entry'!BI2426</f>
        <v>0</v>
      </c>
      <c r="BA2397" s="42">
        <f>'Data Entry'!BJ2426</f>
        <v>0</v>
      </c>
      <c r="BB2397" s="42">
        <f>'Data Entry'!BK2426</f>
        <v>0</v>
      </c>
      <c r="BC2397" s="291">
        <f t="shared" si="602"/>
        <v>0</v>
      </c>
      <c r="BD2397" s="42">
        <f>'Data Entry'!BL2426</f>
        <v>0</v>
      </c>
      <c r="BE2397" s="42">
        <f>'Data Entry'!BM2426</f>
        <v>0</v>
      </c>
      <c r="BF2397" s="291">
        <f t="shared" si="603"/>
        <v>0</v>
      </c>
      <c r="BG2397" s="305">
        <f t="shared" si="604"/>
        <v>0</v>
      </c>
      <c r="BH2397" s="288" t="str">
        <f>IFERROR((BG2397*'Data Entry'!$F$18)/'Data Entry'!$E$18,"")</f>
        <v/>
      </c>
      <c r="BI2397" s="305">
        <f t="shared" si="605"/>
        <v>0</v>
      </c>
      <c r="BJ2397" s="288" t="str">
        <f t="shared" si="606"/>
        <v/>
      </c>
      <c r="BK2397" s="307" t="str">
        <f t="shared" si="607"/>
        <v/>
      </c>
    </row>
    <row r="2398" spans="1:63" ht="27" x14ac:dyDescent="0.2">
      <c r="A2398" s="119" t="str">
        <f>'Data Entry'!D2427</f>
        <v>Respondent 2394</v>
      </c>
      <c r="B2398" s="52">
        <f>'Data Entry'!AN2427</f>
        <v>0</v>
      </c>
      <c r="C2398" s="52" t="str">
        <f>'Data Entry'!BX2427</f>
        <v/>
      </c>
      <c r="D2398" s="42" t="str">
        <f>'Data Entry'!BU2427</f>
        <v>No disability</v>
      </c>
      <c r="E2398" s="42">
        <f>'Data Entry'!O2427</f>
        <v>0</v>
      </c>
      <c r="F2398" s="42">
        <f>'Data Entry'!P2427</f>
        <v>0</v>
      </c>
      <c r="G2398" s="42">
        <f>'Data Entry'!Q2427</f>
        <v>0</v>
      </c>
      <c r="H2398" s="291">
        <f t="shared" si="592"/>
        <v>0</v>
      </c>
      <c r="I2398" s="42">
        <f>'Data Entry'!R2427</f>
        <v>0</v>
      </c>
      <c r="J2398" s="42">
        <f>'Data Entry'!S2427</f>
        <v>0</v>
      </c>
      <c r="K2398" s="42">
        <f>'Data Entry'!T2427</f>
        <v>0</v>
      </c>
      <c r="L2398" s="42">
        <f>'Data Entry'!U2427</f>
        <v>0</v>
      </c>
      <c r="M2398" s="291">
        <f t="shared" si="596"/>
        <v>0</v>
      </c>
      <c r="N2398" s="42">
        <f>'Data Entry'!V2427</f>
        <v>0</v>
      </c>
      <c r="O2398" s="42">
        <f>'Data Entry'!W2427</f>
        <v>0</v>
      </c>
      <c r="P2398" s="291">
        <f t="shared" si="597"/>
        <v>0</v>
      </c>
      <c r="Q2398" s="42">
        <f>'Data Entry'!X2427</f>
        <v>0</v>
      </c>
      <c r="R2398" s="42">
        <f>'Data Entry'!Y2427</f>
        <v>0</v>
      </c>
      <c r="S2398" s="42">
        <f>'Data Entry'!Z2427</f>
        <v>0</v>
      </c>
      <c r="T2398" s="291">
        <f t="shared" si="593"/>
        <v>0</v>
      </c>
      <c r="U2398" s="42">
        <f>'Data Entry'!AA2427</f>
        <v>0</v>
      </c>
      <c r="V2398" s="42">
        <f>'Data Entry'!AB2427</f>
        <v>0</v>
      </c>
      <c r="W2398" s="42">
        <f>'Data Entry'!AC2427</f>
        <v>0</v>
      </c>
      <c r="X2398" s="42">
        <f>'Data Entry'!AD2427</f>
        <v>0</v>
      </c>
      <c r="Y2398" s="291">
        <f t="shared" si="598"/>
        <v>0</v>
      </c>
      <c r="Z2398" s="42">
        <f>'Data Entry'!AE2427</f>
        <v>0</v>
      </c>
      <c r="AA2398" s="42">
        <f>'Data Entry'!AF2427</f>
        <v>0</v>
      </c>
      <c r="AB2398" s="291">
        <f t="shared" si="599"/>
        <v>0</v>
      </c>
      <c r="AC2398" s="42">
        <f>'Data Entry'!AH2427</f>
        <v>0</v>
      </c>
      <c r="AD2398" s="42">
        <f>'Data Entry'!AI2427</f>
        <v>0</v>
      </c>
      <c r="AE2398" s="42">
        <f>'Data Entry'!AJ2427</f>
        <v>0</v>
      </c>
      <c r="AF2398" s="42">
        <f>'Data Entry'!AK2427</f>
        <v>0</v>
      </c>
      <c r="AG2398" s="42">
        <f>'Data Entry'!AL2427</f>
        <v>0</v>
      </c>
      <c r="AH2398" s="42">
        <f>'Data Entry'!AM2427</f>
        <v>0</v>
      </c>
      <c r="AI2398" s="42">
        <f>'Data Entry'!AV2427</f>
        <v>0</v>
      </c>
      <c r="AJ2398" s="42">
        <f>'Data Entry'!AW2427</f>
        <v>0</v>
      </c>
      <c r="AK2398" s="42">
        <f>'Data Entry'!AX2427</f>
        <v>0</v>
      </c>
      <c r="AL2398" s="291">
        <f t="shared" si="594"/>
        <v>0</v>
      </c>
      <c r="AM2398" s="42">
        <f>'Data Entry'!AY2427</f>
        <v>0</v>
      </c>
      <c r="AN2398" s="42">
        <f>'Data Entry'!AZ2427</f>
        <v>0</v>
      </c>
      <c r="AO2398" s="42">
        <f>'Data Entry'!BA2427</f>
        <v>0</v>
      </c>
      <c r="AP2398" s="42">
        <f>'Data Entry'!BB2427</f>
        <v>0</v>
      </c>
      <c r="AQ2398" s="291">
        <f t="shared" si="600"/>
        <v>0</v>
      </c>
      <c r="AR2398" s="42">
        <f>'Data Entry'!BC2427</f>
        <v>0</v>
      </c>
      <c r="AS2398" s="42">
        <f>'Data Entry'!BD2427</f>
        <v>0</v>
      </c>
      <c r="AT2398" s="291">
        <f t="shared" si="601"/>
        <v>0</v>
      </c>
      <c r="AU2398" s="42">
        <f>'Data Entry'!BE2427</f>
        <v>0</v>
      </c>
      <c r="AV2398" s="42">
        <f>'Data Entry'!BF2427</f>
        <v>0</v>
      </c>
      <c r="AW2398" s="42">
        <f>'Data Entry'!BG2427</f>
        <v>0</v>
      </c>
      <c r="AX2398" s="291">
        <f t="shared" si="595"/>
        <v>0</v>
      </c>
      <c r="AY2398" s="42">
        <f>'Data Entry'!BH2427</f>
        <v>0</v>
      </c>
      <c r="AZ2398" s="42">
        <f>'Data Entry'!BI2427</f>
        <v>0</v>
      </c>
      <c r="BA2398" s="42">
        <f>'Data Entry'!BJ2427</f>
        <v>0</v>
      </c>
      <c r="BB2398" s="42">
        <f>'Data Entry'!BK2427</f>
        <v>0</v>
      </c>
      <c r="BC2398" s="291">
        <f t="shared" si="602"/>
        <v>0</v>
      </c>
      <c r="BD2398" s="42">
        <f>'Data Entry'!BL2427</f>
        <v>0</v>
      </c>
      <c r="BE2398" s="42">
        <f>'Data Entry'!BM2427</f>
        <v>0</v>
      </c>
      <c r="BF2398" s="291">
        <f t="shared" si="603"/>
        <v>0</v>
      </c>
      <c r="BG2398" s="305">
        <f t="shared" si="604"/>
        <v>0</v>
      </c>
      <c r="BH2398" s="288" t="str">
        <f>IFERROR((BG2398*'Data Entry'!$F$18)/'Data Entry'!$E$18,"")</f>
        <v/>
      </c>
      <c r="BI2398" s="305">
        <f t="shared" si="605"/>
        <v>0</v>
      </c>
      <c r="BJ2398" s="288" t="str">
        <f t="shared" si="606"/>
        <v/>
      </c>
      <c r="BK2398" s="307" t="str">
        <f t="shared" si="607"/>
        <v/>
      </c>
    </row>
    <row r="2399" spans="1:63" ht="27" x14ac:dyDescent="0.2">
      <c r="A2399" s="119" t="str">
        <f>'Data Entry'!D2428</f>
        <v>Respondent 2395</v>
      </c>
      <c r="B2399" s="52">
        <f>'Data Entry'!AN2428</f>
        <v>0</v>
      </c>
      <c r="C2399" s="52" t="str">
        <f>'Data Entry'!BX2428</f>
        <v/>
      </c>
      <c r="D2399" s="42" t="str">
        <f>'Data Entry'!BU2428</f>
        <v>No disability</v>
      </c>
      <c r="E2399" s="42">
        <f>'Data Entry'!O2428</f>
        <v>0</v>
      </c>
      <c r="F2399" s="42">
        <f>'Data Entry'!P2428</f>
        <v>0</v>
      </c>
      <c r="G2399" s="42">
        <f>'Data Entry'!Q2428</f>
        <v>0</v>
      </c>
      <c r="H2399" s="291">
        <f t="shared" si="592"/>
        <v>0</v>
      </c>
      <c r="I2399" s="42">
        <f>'Data Entry'!R2428</f>
        <v>0</v>
      </c>
      <c r="J2399" s="42">
        <f>'Data Entry'!S2428</f>
        <v>0</v>
      </c>
      <c r="K2399" s="42">
        <f>'Data Entry'!T2428</f>
        <v>0</v>
      </c>
      <c r="L2399" s="42">
        <f>'Data Entry'!U2428</f>
        <v>0</v>
      </c>
      <c r="M2399" s="291">
        <f t="shared" si="596"/>
        <v>0</v>
      </c>
      <c r="N2399" s="42">
        <f>'Data Entry'!V2428</f>
        <v>0</v>
      </c>
      <c r="O2399" s="42">
        <f>'Data Entry'!W2428</f>
        <v>0</v>
      </c>
      <c r="P2399" s="291">
        <f t="shared" si="597"/>
        <v>0</v>
      </c>
      <c r="Q2399" s="42">
        <f>'Data Entry'!X2428</f>
        <v>0</v>
      </c>
      <c r="R2399" s="42">
        <f>'Data Entry'!Y2428</f>
        <v>0</v>
      </c>
      <c r="S2399" s="42">
        <f>'Data Entry'!Z2428</f>
        <v>0</v>
      </c>
      <c r="T2399" s="291">
        <f t="shared" si="593"/>
        <v>0</v>
      </c>
      <c r="U2399" s="42">
        <f>'Data Entry'!AA2428</f>
        <v>0</v>
      </c>
      <c r="V2399" s="42">
        <f>'Data Entry'!AB2428</f>
        <v>0</v>
      </c>
      <c r="W2399" s="42">
        <f>'Data Entry'!AC2428</f>
        <v>0</v>
      </c>
      <c r="X2399" s="42">
        <f>'Data Entry'!AD2428</f>
        <v>0</v>
      </c>
      <c r="Y2399" s="291">
        <f t="shared" si="598"/>
        <v>0</v>
      </c>
      <c r="Z2399" s="42">
        <f>'Data Entry'!AE2428</f>
        <v>0</v>
      </c>
      <c r="AA2399" s="42">
        <f>'Data Entry'!AF2428</f>
        <v>0</v>
      </c>
      <c r="AB2399" s="291">
        <f t="shared" si="599"/>
        <v>0</v>
      </c>
      <c r="AC2399" s="42">
        <f>'Data Entry'!AH2428</f>
        <v>0</v>
      </c>
      <c r="AD2399" s="42">
        <f>'Data Entry'!AI2428</f>
        <v>0</v>
      </c>
      <c r="AE2399" s="42">
        <f>'Data Entry'!AJ2428</f>
        <v>0</v>
      </c>
      <c r="AF2399" s="42">
        <f>'Data Entry'!AK2428</f>
        <v>0</v>
      </c>
      <c r="AG2399" s="42">
        <f>'Data Entry'!AL2428</f>
        <v>0</v>
      </c>
      <c r="AH2399" s="42">
        <f>'Data Entry'!AM2428</f>
        <v>0</v>
      </c>
      <c r="AI2399" s="42">
        <f>'Data Entry'!AV2428</f>
        <v>0</v>
      </c>
      <c r="AJ2399" s="42">
        <f>'Data Entry'!AW2428</f>
        <v>0</v>
      </c>
      <c r="AK2399" s="42">
        <f>'Data Entry'!AX2428</f>
        <v>0</v>
      </c>
      <c r="AL2399" s="291">
        <f t="shared" si="594"/>
        <v>0</v>
      </c>
      <c r="AM2399" s="42">
        <f>'Data Entry'!AY2428</f>
        <v>0</v>
      </c>
      <c r="AN2399" s="42">
        <f>'Data Entry'!AZ2428</f>
        <v>0</v>
      </c>
      <c r="AO2399" s="42">
        <f>'Data Entry'!BA2428</f>
        <v>0</v>
      </c>
      <c r="AP2399" s="42">
        <f>'Data Entry'!BB2428</f>
        <v>0</v>
      </c>
      <c r="AQ2399" s="291">
        <f t="shared" si="600"/>
        <v>0</v>
      </c>
      <c r="AR2399" s="42">
        <f>'Data Entry'!BC2428</f>
        <v>0</v>
      </c>
      <c r="AS2399" s="42">
        <f>'Data Entry'!BD2428</f>
        <v>0</v>
      </c>
      <c r="AT2399" s="291">
        <f t="shared" si="601"/>
        <v>0</v>
      </c>
      <c r="AU2399" s="42">
        <f>'Data Entry'!BE2428</f>
        <v>0</v>
      </c>
      <c r="AV2399" s="42">
        <f>'Data Entry'!BF2428</f>
        <v>0</v>
      </c>
      <c r="AW2399" s="42">
        <f>'Data Entry'!BG2428</f>
        <v>0</v>
      </c>
      <c r="AX2399" s="291">
        <f t="shared" si="595"/>
        <v>0</v>
      </c>
      <c r="AY2399" s="42">
        <f>'Data Entry'!BH2428</f>
        <v>0</v>
      </c>
      <c r="AZ2399" s="42">
        <f>'Data Entry'!BI2428</f>
        <v>0</v>
      </c>
      <c r="BA2399" s="42">
        <f>'Data Entry'!BJ2428</f>
        <v>0</v>
      </c>
      <c r="BB2399" s="42">
        <f>'Data Entry'!BK2428</f>
        <v>0</v>
      </c>
      <c r="BC2399" s="291">
        <f t="shared" si="602"/>
        <v>0</v>
      </c>
      <c r="BD2399" s="42">
        <f>'Data Entry'!BL2428</f>
        <v>0</v>
      </c>
      <c r="BE2399" s="42">
        <f>'Data Entry'!BM2428</f>
        <v>0</v>
      </c>
      <c r="BF2399" s="291">
        <f t="shared" si="603"/>
        <v>0</v>
      </c>
      <c r="BG2399" s="305">
        <f t="shared" si="604"/>
        <v>0</v>
      </c>
      <c r="BH2399" s="288" t="str">
        <f>IFERROR((BG2399*'Data Entry'!$F$18)/'Data Entry'!$E$18,"")</f>
        <v/>
      </c>
      <c r="BI2399" s="305">
        <f t="shared" si="605"/>
        <v>0</v>
      </c>
      <c r="BJ2399" s="288" t="str">
        <f t="shared" si="606"/>
        <v/>
      </c>
      <c r="BK2399" s="307" t="str">
        <f t="shared" si="607"/>
        <v/>
      </c>
    </row>
    <row r="2400" spans="1:63" ht="27" x14ac:dyDescent="0.2">
      <c r="A2400" s="119" t="str">
        <f>'Data Entry'!D2429</f>
        <v>Respondent 2396</v>
      </c>
      <c r="B2400" s="52">
        <f>'Data Entry'!AN2429</f>
        <v>0</v>
      </c>
      <c r="C2400" s="52" t="str">
        <f>'Data Entry'!BX2429</f>
        <v/>
      </c>
      <c r="D2400" s="42" t="str">
        <f>'Data Entry'!BU2429</f>
        <v>No disability</v>
      </c>
      <c r="E2400" s="42">
        <f>'Data Entry'!O2429</f>
        <v>0</v>
      </c>
      <c r="F2400" s="42">
        <f>'Data Entry'!P2429</f>
        <v>0</v>
      </c>
      <c r="G2400" s="42">
        <f>'Data Entry'!Q2429</f>
        <v>0</v>
      </c>
      <c r="H2400" s="291">
        <f t="shared" si="592"/>
        <v>0</v>
      </c>
      <c r="I2400" s="42">
        <f>'Data Entry'!R2429</f>
        <v>0</v>
      </c>
      <c r="J2400" s="42">
        <f>'Data Entry'!S2429</f>
        <v>0</v>
      </c>
      <c r="K2400" s="42">
        <f>'Data Entry'!T2429</f>
        <v>0</v>
      </c>
      <c r="L2400" s="42">
        <f>'Data Entry'!U2429</f>
        <v>0</v>
      </c>
      <c r="M2400" s="291">
        <f t="shared" si="596"/>
        <v>0</v>
      </c>
      <c r="N2400" s="42">
        <f>'Data Entry'!V2429</f>
        <v>0</v>
      </c>
      <c r="O2400" s="42">
        <f>'Data Entry'!W2429</f>
        <v>0</v>
      </c>
      <c r="P2400" s="291">
        <f t="shared" si="597"/>
        <v>0</v>
      </c>
      <c r="Q2400" s="42">
        <f>'Data Entry'!X2429</f>
        <v>0</v>
      </c>
      <c r="R2400" s="42">
        <f>'Data Entry'!Y2429</f>
        <v>0</v>
      </c>
      <c r="S2400" s="42">
        <f>'Data Entry'!Z2429</f>
        <v>0</v>
      </c>
      <c r="T2400" s="291">
        <f t="shared" si="593"/>
        <v>0</v>
      </c>
      <c r="U2400" s="42">
        <f>'Data Entry'!AA2429</f>
        <v>0</v>
      </c>
      <c r="V2400" s="42">
        <f>'Data Entry'!AB2429</f>
        <v>0</v>
      </c>
      <c r="W2400" s="42">
        <f>'Data Entry'!AC2429</f>
        <v>0</v>
      </c>
      <c r="X2400" s="42">
        <f>'Data Entry'!AD2429</f>
        <v>0</v>
      </c>
      <c r="Y2400" s="291">
        <f t="shared" si="598"/>
        <v>0</v>
      </c>
      <c r="Z2400" s="42">
        <f>'Data Entry'!AE2429</f>
        <v>0</v>
      </c>
      <c r="AA2400" s="42">
        <f>'Data Entry'!AF2429</f>
        <v>0</v>
      </c>
      <c r="AB2400" s="291">
        <f t="shared" si="599"/>
        <v>0</v>
      </c>
      <c r="AC2400" s="42">
        <f>'Data Entry'!AH2429</f>
        <v>0</v>
      </c>
      <c r="AD2400" s="42">
        <f>'Data Entry'!AI2429</f>
        <v>0</v>
      </c>
      <c r="AE2400" s="42">
        <f>'Data Entry'!AJ2429</f>
        <v>0</v>
      </c>
      <c r="AF2400" s="42">
        <f>'Data Entry'!AK2429</f>
        <v>0</v>
      </c>
      <c r="AG2400" s="42">
        <f>'Data Entry'!AL2429</f>
        <v>0</v>
      </c>
      <c r="AH2400" s="42">
        <f>'Data Entry'!AM2429</f>
        <v>0</v>
      </c>
      <c r="AI2400" s="42">
        <f>'Data Entry'!AV2429</f>
        <v>0</v>
      </c>
      <c r="AJ2400" s="42">
        <f>'Data Entry'!AW2429</f>
        <v>0</v>
      </c>
      <c r="AK2400" s="42">
        <f>'Data Entry'!AX2429</f>
        <v>0</v>
      </c>
      <c r="AL2400" s="291">
        <f t="shared" si="594"/>
        <v>0</v>
      </c>
      <c r="AM2400" s="42">
        <f>'Data Entry'!AY2429</f>
        <v>0</v>
      </c>
      <c r="AN2400" s="42">
        <f>'Data Entry'!AZ2429</f>
        <v>0</v>
      </c>
      <c r="AO2400" s="42">
        <f>'Data Entry'!BA2429</f>
        <v>0</v>
      </c>
      <c r="AP2400" s="42">
        <f>'Data Entry'!BB2429</f>
        <v>0</v>
      </c>
      <c r="AQ2400" s="291">
        <f t="shared" si="600"/>
        <v>0</v>
      </c>
      <c r="AR2400" s="42">
        <f>'Data Entry'!BC2429</f>
        <v>0</v>
      </c>
      <c r="AS2400" s="42">
        <f>'Data Entry'!BD2429</f>
        <v>0</v>
      </c>
      <c r="AT2400" s="291">
        <f t="shared" si="601"/>
        <v>0</v>
      </c>
      <c r="AU2400" s="42">
        <f>'Data Entry'!BE2429</f>
        <v>0</v>
      </c>
      <c r="AV2400" s="42">
        <f>'Data Entry'!BF2429</f>
        <v>0</v>
      </c>
      <c r="AW2400" s="42">
        <f>'Data Entry'!BG2429</f>
        <v>0</v>
      </c>
      <c r="AX2400" s="291">
        <f t="shared" si="595"/>
        <v>0</v>
      </c>
      <c r="AY2400" s="42">
        <f>'Data Entry'!BH2429</f>
        <v>0</v>
      </c>
      <c r="AZ2400" s="42">
        <f>'Data Entry'!BI2429</f>
        <v>0</v>
      </c>
      <c r="BA2400" s="42">
        <f>'Data Entry'!BJ2429</f>
        <v>0</v>
      </c>
      <c r="BB2400" s="42">
        <f>'Data Entry'!BK2429</f>
        <v>0</v>
      </c>
      <c r="BC2400" s="291">
        <f t="shared" si="602"/>
        <v>0</v>
      </c>
      <c r="BD2400" s="42">
        <f>'Data Entry'!BL2429</f>
        <v>0</v>
      </c>
      <c r="BE2400" s="42">
        <f>'Data Entry'!BM2429</f>
        <v>0</v>
      </c>
      <c r="BF2400" s="291">
        <f t="shared" si="603"/>
        <v>0</v>
      </c>
      <c r="BG2400" s="305">
        <f t="shared" si="604"/>
        <v>0</v>
      </c>
      <c r="BH2400" s="288" t="str">
        <f>IFERROR((BG2400*'Data Entry'!$F$18)/'Data Entry'!$E$18,"")</f>
        <v/>
      </c>
      <c r="BI2400" s="305">
        <f t="shared" si="605"/>
        <v>0</v>
      </c>
      <c r="BJ2400" s="288" t="str">
        <f t="shared" si="606"/>
        <v/>
      </c>
      <c r="BK2400" s="307" t="str">
        <f t="shared" si="607"/>
        <v/>
      </c>
    </row>
    <row r="2401" spans="1:63" ht="27" x14ac:dyDescent="0.2">
      <c r="A2401" s="119" t="str">
        <f>'Data Entry'!D2430</f>
        <v>Respondent 2397</v>
      </c>
      <c r="B2401" s="52">
        <f>'Data Entry'!AN2430</f>
        <v>0</v>
      </c>
      <c r="C2401" s="52" t="str">
        <f>'Data Entry'!BX2430</f>
        <v/>
      </c>
      <c r="D2401" s="42" t="str">
        <f>'Data Entry'!BU2430</f>
        <v>No disability</v>
      </c>
      <c r="E2401" s="42">
        <f>'Data Entry'!O2430</f>
        <v>0</v>
      </c>
      <c r="F2401" s="42">
        <f>'Data Entry'!P2430</f>
        <v>0</v>
      </c>
      <c r="G2401" s="42">
        <f>'Data Entry'!Q2430</f>
        <v>0</v>
      </c>
      <c r="H2401" s="291">
        <f t="shared" si="592"/>
        <v>0</v>
      </c>
      <c r="I2401" s="42">
        <f>'Data Entry'!R2430</f>
        <v>0</v>
      </c>
      <c r="J2401" s="42">
        <f>'Data Entry'!S2430</f>
        <v>0</v>
      </c>
      <c r="K2401" s="42">
        <f>'Data Entry'!T2430</f>
        <v>0</v>
      </c>
      <c r="L2401" s="42">
        <f>'Data Entry'!U2430</f>
        <v>0</v>
      </c>
      <c r="M2401" s="291">
        <f t="shared" si="596"/>
        <v>0</v>
      </c>
      <c r="N2401" s="42">
        <f>'Data Entry'!V2430</f>
        <v>0</v>
      </c>
      <c r="O2401" s="42">
        <f>'Data Entry'!W2430</f>
        <v>0</v>
      </c>
      <c r="P2401" s="291">
        <f t="shared" si="597"/>
        <v>0</v>
      </c>
      <c r="Q2401" s="42">
        <f>'Data Entry'!X2430</f>
        <v>0</v>
      </c>
      <c r="R2401" s="42">
        <f>'Data Entry'!Y2430</f>
        <v>0</v>
      </c>
      <c r="S2401" s="42">
        <f>'Data Entry'!Z2430</f>
        <v>0</v>
      </c>
      <c r="T2401" s="291">
        <f t="shared" si="593"/>
        <v>0</v>
      </c>
      <c r="U2401" s="42">
        <f>'Data Entry'!AA2430</f>
        <v>0</v>
      </c>
      <c r="V2401" s="42">
        <f>'Data Entry'!AB2430</f>
        <v>0</v>
      </c>
      <c r="W2401" s="42">
        <f>'Data Entry'!AC2430</f>
        <v>0</v>
      </c>
      <c r="X2401" s="42">
        <f>'Data Entry'!AD2430</f>
        <v>0</v>
      </c>
      <c r="Y2401" s="291">
        <f t="shared" si="598"/>
        <v>0</v>
      </c>
      <c r="Z2401" s="42">
        <f>'Data Entry'!AE2430</f>
        <v>0</v>
      </c>
      <c r="AA2401" s="42">
        <f>'Data Entry'!AF2430</f>
        <v>0</v>
      </c>
      <c r="AB2401" s="291">
        <f t="shared" si="599"/>
        <v>0</v>
      </c>
      <c r="AC2401" s="42">
        <f>'Data Entry'!AH2430</f>
        <v>0</v>
      </c>
      <c r="AD2401" s="42">
        <f>'Data Entry'!AI2430</f>
        <v>0</v>
      </c>
      <c r="AE2401" s="42">
        <f>'Data Entry'!AJ2430</f>
        <v>0</v>
      </c>
      <c r="AF2401" s="42">
        <f>'Data Entry'!AK2430</f>
        <v>0</v>
      </c>
      <c r="AG2401" s="42">
        <f>'Data Entry'!AL2430</f>
        <v>0</v>
      </c>
      <c r="AH2401" s="42">
        <f>'Data Entry'!AM2430</f>
        <v>0</v>
      </c>
      <c r="AI2401" s="42">
        <f>'Data Entry'!AV2430</f>
        <v>0</v>
      </c>
      <c r="AJ2401" s="42">
        <f>'Data Entry'!AW2430</f>
        <v>0</v>
      </c>
      <c r="AK2401" s="42">
        <f>'Data Entry'!AX2430</f>
        <v>0</v>
      </c>
      <c r="AL2401" s="291">
        <f t="shared" si="594"/>
        <v>0</v>
      </c>
      <c r="AM2401" s="42">
        <f>'Data Entry'!AY2430</f>
        <v>0</v>
      </c>
      <c r="AN2401" s="42">
        <f>'Data Entry'!AZ2430</f>
        <v>0</v>
      </c>
      <c r="AO2401" s="42">
        <f>'Data Entry'!BA2430</f>
        <v>0</v>
      </c>
      <c r="AP2401" s="42">
        <f>'Data Entry'!BB2430</f>
        <v>0</v>
      </c>
      <c r="AQ2401" s="291">
        <f t="shared" si="600"/>
        <v>0</v>
      </c>
      <c r="AR2401" s="42">
        <f>'Data Entry'!BC2430</f>
        <v>0</v>
      </c>
      <c r="AS2401" s="42">
        <f>'Data Entry'!BD2430</f>
        <v>0</v>
      </c>
      <c r="AT2401" s="291">
        <f t="shared" si="601"/>
        <v>0</v>
      </c>
      <c r="AU2401" s="42">
        <f>'Data Entry'!BE2430</f>
        <v>0</v>
      </c>
      <c r="AV2401" s="42">
        <f>'Data Entry'!BF2430</f>
        <v>0</v>
      </c>
      <c r="AW2401" s="42">
        <f>'Data Entry'!BG2430</f>
        <v>0</v>
      </c>
      <c r="AX2401" s="291">
        <f t="shared" si="595"/>
        <v>0</v>
      </c>
      <c r="AY2401" s="42">
        <f>'Data Entry'!BH2430</f>
        <v>0</v>
      </c>
      <c r="AZ2401" s="42">
        <f>'Data Entry'!BI2430</f>
        <v>0</v>
      </c>
      <c r="BA2401" s="42">
        <f>'Data Entry'!BJ2430</f>
        <v>0</v>
      </c>
      <c r="BB2401" s="42">
        <f>'Data Entry'!BK2430</f>
        <v>0</v>
      </c>
      <c r="BC2401" s="291">
        <f t="shared" si="602"/>
        <v>0</v>
      </c>
      <c r="BD2401" s="42">
        <f>'Data Entry'!BL2430</f>
        <v>0</v>
      </c>
      <c r="BE2401" s="42">
        <f>'Data Entry'!BM2430</f>
        <v>0</v>
      </c>
      <c r="BF2401" s="291">
        <f t="shared" si="603"/>
        <v>0</v>
      </c>
      <c r="BG2401" s="305">
        <f t="shared" si="604"/>
        <v>0</v>
      </c>
      <c r="BH2401" s="288" t="str">
        <f>IFERROR((BG2401*'Data Entry'!$F$18)/'Data Entry'!$E$18,"")</f>
        <v/>
      </c>
      <c r="BI2401" s="305">
        <f t="shared" si="605"/>
        <v>0</v>
      </c>
      <c r="BJ2401" s="288" t="str">
        <f t="shared" si="606"/>
        <v/>
      </c>
      <c r="BK2401" s="307" t="str">
        <f t="shared" si="607"/>
        <v/>
      </c>
    </row>
    <row r="2402" spans="1:63" ht="27" x14ac:dyDescent="0.2">
      <c r="A2402" s="119" t="str">
        <f>'Data Entry'!D2431</f>
        <v>Respondent 2398</v>
      </c>
      <c r="B2402" s="52">
        <f>'Data Entry'!AN2431</f>
        <v>0</v>
      </c>
      <c r="C2402" s="52" t="str">
        <f>'Data Entry'!BX2431</f>
        <v/>
      </c>
      <c r="D2402" s="42" t="str">
        <f>'Data Entry'!BU2431</f>
        <v>No disability</v>
      </c>
      <c r="E2402" s="42">
        <f>'Data Entry'!O2431</f>
        <v>0</v>
      </c>
      <c r="F2402" s="42">
        <f>'Data Entry'!P2431</f>
        <v>0</v>
      </c>
      <c r="G2402" s="42">
        <f>'Data Entry'!Q2431</f>
        <v>0</v>
      </c>
      <c r="H2402" s="291">
        <f t="shared" si="592"/>
        <v>0</v>
      </c>
      <c r="I2402" s="42">
        <f>'Data Entry'!R2431</f>
        <v>0</v>
      </c>
      <c r="J2402" s="42">
        <f>'Data Entry'!S2431</f>
        <v>0</v>
      </c>
      <c r="K2402" s="42">
        <f>'Data Entry'!T2431</f>
        <v>0</v>
      </c>
      <c r="L2402" s="42">
        <f>'Data Entry'!U2431</f>
        <v>0</v>
      </c>
      <c r="M2402" s="291">
        <f t="shared" si="596"/>
        <v>0</v>
      </c>
      <c r="N2402" s="42">
        <f>'Data Entry'!V2431</f>
        <v>0</v>
      </c>
      <c r="O2402" s="42">
        <f>'Data Entry'!W2431</f>
        <v>0</v>
      </c>
      <c r="P2402" s="291">
        <f t="shared" si="597"/>
        <v>0</v>
      </c>
      <c r="Q2402" s="42">
        <f>'Data Entry'!X2431</f>
        <v>0</v>
      </c>
      <c r="R2402" s="42">
        <f>'Data Entry'!Y2431</f>
        <v>0</v>
      </c>
      <c r="S2402" s="42">
        <f>'Data Entry'!Z2431</f>
        <v>0</v>
      </c>
      <c r="T2402" s="291">
        <f t="shared" si="593"/>
        <v>0</v>
      </c>
      <c r="U2402" s="42">
        <f>'Data Entry'!AA2431</f>
        <v>0</v>
      </c>
      <c r="V2402" s="42">
        <f>'Data Entry'!AB2431</f>
        <v>0</v>
      </c>
      <c r="W2402" s="42">
        <f>'Data Entry'!AC2431</f>
        <v>0</v>
      </c>
      <c r="X2402" s="42">
        <f>'Data Entry'!AD2431</f>
        <v>0</v>
      </c>
      <c r="Y2402" s="291">
        <f t="shared" si="598"/>
        <v>0</v>
      </c>
      <c r="Z2402" s="42">
        <f>'Data Entry'!AE2431</f>
        <v>0</v>
      </c>
      <c r="AA2402" s="42">
        <f>'Data Entry'!AF2431</f>
        <v>0</v>
      </c>
      <c r="AB2402" s="291">
        <f t="shared" si="599"/>
        <v>0</v>
      </c>
      <c r="AC2402" s="42">
        <f>'Data Entry'!AH2431</f>
        <v>0</v>
      </c>
      <c r="AD2402" s="42">
        <f>'Data Entry'!AI2431</f>
        <v>0</v>
      </c>
      <c r="AE2402" s="42">
        <f>'Data Entry'!AJ2431</f>
        <v>0</v>
      </c>
      <c r="AF2402" s="42">
        <f>'Data Entry'!AK2431</f>
        <v>0</v>
      </c>
      <c r="AG2402" s="42">
        <f>'Data Entry'!AL2431</f>
        <v>0</v>
      </c>
      <c r="AH2402" s="42">
        <f>'Data Entry'!AM2431</f>
        <v>0</v>
      </c>
      <c r="AI2402" s="42">
        <f>'Data Entry'!AV2431</f>
        <v>0</v>
      </c>
      <c r="AJ2402" s="42">
        <f>'Data Entry'!AW2431</f>
        <v>0</v>
      </c>
      <c r="AK2402" s="42">
        <f>'Data Entry'!AX2431</f>
        <v>0</v>
      </c>
      <c r="AL2402" s="291">
        <f t="shared" si="594"/>
        <v>0</v>
      </c>
      <c r="AM2402" s="42">
        <f>'Data Entry'!AY2431</f>
        <v>0</v>
      </c>
      <c r="AN2402" s="42">
        <f>'Data Entry'!AZ2431</f>
        <v>0</v>
      </c>
      <c r="AO2402" s="42">
        <f>'Data Entry'!BA2431</f>
        <v>0</v>
      </c>
      <c r="AP2402" s="42">
        <f>'Data Entry'!BB2431</f>
        <v>0</v>
      </c>
      <c r="AQ2402" s="291">
        <f t="shared" si="600"/>
        <v>0</v>
      </c>
      <c r="AR2402" s="42">
        <f>'Data Entry'!BC2431</f>
        <v>0</v>
      </c>
      <c r="AS2402" s="42">
        <f>'Data Entry'!BD2431</f>
        <v>0</v>
      </c>
      <c r="AT2402" s="291">
        <f t="shared" si="601"/>
        <v>0</v>
      </c>
      <c r="AU2402" s="42">
        <f>'Data Entry'!BE2431</f>
        <v>0</v>
      </c>
      <c r="AV2402" s="42">
        <f>'Data Entry'!BF2431</f>
        <v>0</v>
      </c>
      <c r="AW2402" s="42">
        <f>'Data Entry'!BG2431</f>
        <v>0</v>
      </c>
      <c r="AX2402" s="291">
        <f t="shared" si="595"/>
        <v>0</v>
      </c>
      <c r="AY2402" s="42">
        <f>'Data Entry'!BH2431</f>
        <v>0</v>
      </c>
      <c r="AZ2402" s="42">
        <f>'Data Entry'!BI2431</f>
        <v>0</v>
      </c>
      <c r="BA2402" s="42">
        <f>'Data Entry'!BJ2431</f>
        <v>0</v>
      </c>
      <c r="BB2402" s="42">
        <f>'Data Entry'!BK2431</f>
        <v>0</v>
      </c>
      <c r="BC2402" s="291">
        <f t="shared" si="602"/>
        <v>0</v>
      </c>
      <c r="BD2402" s="42">
        <f>'Data Entry'!BL2431</f>
        <v>0</v>
      </c>
      <c r="BE2402" s="42">
        <f>'Data Entry'!BM2431</f>
        <v>0</v>
      </c>
      <c r="BF2402" s="291">
        <f t="shared" si="603"/>
        <v>0</v>
      </c>
      <c r="BG2402" s="305">
        <f t="shared" si="604"/>
        <v>0</v>
      </c>
      <c r="BH2402" s="288" t="str">
        <f>IFERROR((BG2402*'Data Entry'!$F$18)/'Data Entry'!$E$18,"")</f>
        <v/>
      </c>
      <c r="BI2402" s="305">
        <f t="shared" si="605"/>
        <v>0</v>
      </c>
      <c r="BJ2402" s="288" t="str">
        <f t="shared" si="606"/>
        <v/>
      </c>
      <c r="BK2402" s="307" t="str">
        <f t="shared" si="607"/>
        <v/>
      </c>
    </row>
    <row r="2403" spans="1:63" ht="27" x14ac:dyDescent="0.2">
      <c r="A2403" s="119" t="str">
        <f>'Data Entry'!D2432</f>
        <v>Respondent 2399</v>
      </c>
      <c r="B2403" s="52">
        <f>'Data Entry'!AN2432</f>
        <v>0</v>
      </c>
      <c r="C2403" s="52" t="str">
        <f>'Data Entry'!BX2432</f>
        <v/>
      </c>
      <c r="D2403" s="42" t="str">
        <f>'Data Entry'!BU2432</f>
        <v>No disability</v>
      </c>
      <c r="E2403" s="42">
        <f>'Data Entry'!O2432</f>
        <v>0</v>
      </c>
      <c r="F2403" s="42">
        <f>'Data Entry'!P2432</f>
        <v>0</v>
      </c>
      <c r="G2403" s="42">
        <f>'Data Entry'!Q2432</f>
        <v>0</v>
      </c>
      <c r="H2403" s="291">
        <f t="shared" si="592"/>
        <v>0</v>
      </c>
      <c r="I2403" s="42">
        <f>'Data Entry'!R2432</f>
        <v>0</v>
      </c>
      <c r="J2403" s="42">
        <f>'Data Entry'!S2432</f>
        <v>0</v>
      </c>
      <c r="K2403" s="42">
        <f>'Data Entry'!T2432</f>
        <v>0</v>
      </c>
      <c r="L2403" s="42">
        <f>'Data Entry'!U2432</f>
        <v>0</v>
      </c>
      <c r="M2403" s="291">
        <f t="shared" si="596"/>
        <v>0</v>
      </c>
      <c r="N2403" s="42">
        <f>'Data Entry'!V2432</f>
        <v>0</v>
      </c>
      <c r="O2403" s="42">
        <f>'Data Entry'!W2432</f>
        <v>0</v>
      </c>
      <c r="P2403" s="291">
        <f t="shared" si="597"/>
        <v>0</v>
      </c>
      <c r="Q2403" s="42">
        <f>'Data Entry'!X2432</f>
        <v>0</v>
      </c>
      <c r="R2403" s="42">
        <f>'Data Entry'!Y2432</f>
        <v>0</v>
      </c>
      <c r="S2403" s="42">
        <f>'Data Entry'!Z2432</f>
        <v>0</v>
      </c>
      <c r="T2403" s="291">
        <f t="shared" si="593"/>
        <v>0</v>
      </c>
      <c r="U2403" s="42">
        <f>'Data Entry'!AA2432</f>
        <v>0</v>
      </c>
      <c r="V2403" s="42">
        <f>'Data Entry'!AB2432</f>
        <v>0</v>
      </c>
      <c r="W2403" s="42">
        <f>'Data Entry'!AC2432</f>
        <v>0</v>
      </c>
      <c r="X2403" s="42">
        <f>'Data Entry'!AD2432</f>
        <v>0</v>
      </c>
      <c r="Y2403" s="291">
        <f t="shared" si="598"/>
        <v>0</v>
      </c>
      <c r="Z2403" s="42">
        <f>'Data Entry'!AE2432</f>
        <v>0</v>
      </c>
      <c r="AA2403" s="42">
        <f>'Data Entry'!AF2432</f>
        <v>0</v>
      </c>
      <c r="AB2403" s="291">
        <f t="shared" si="599"/>
        <v>0</v>
      </c>
      <c r="AC2403" s="42">
        <f>'Data Entry'!AH2432</f>
        <v>0</v>
      </c>
      <c r="AD2403" s="42">
        <f>'Data Entry'!AI2432</f>
        <v>0</v>
      </c>
      <c r="AE2403" s="42">
        <f>'Data Entry'!AJ2432</f>
        <v>0</v>
      </c>
      <c r="AF2403" s="42">
        <f>'Data Entry'!AK2432</f>
        <v>0</v>
      </c>
      <c r="AG2403" s="42">
        <f>'Data Entry'!AL2432</f>
        <v>0</v>
      </c>
      <c r="AH2403" s="42">
        <f>'Data Entry'!AM2432</f>
        <v>0</v>
      </c>
      <c r="AI2403" s="42">
        <f>'Data Entry'!AV2432</f>
        <v>0</v>
      </c>
      <c r="AJ2403" s="42">
        <f>'Data Entry'!AW2432</f>
        <v>0</v>
      </c>
      <c r="AK2403" s="42">
        <f>'Data Entry'!AX2432</f>
        <v>0</v>
      </c>
      <c r="AL2403" s="291">
        <f t="shared" si="594"/>
        <v>0</v>
      </c>
      <c r="AM2403" s="42">
        <f>'Data Entry'!AY2432</f>
        <v>0</v>
      </c>
      <c r="AN2403" s="42">
        <f>'Data Entry'!AZ2432</f>
        <v>0</v>
      </c>
      <c r="AO2403" s="42">
        <f>'Data Entry'!BA2432</f>
        <v>0</v>
      </c>
      <c r="AP2403" s="42">
        <f>'Data Entry'!BB2432</f>
        <v>0</v>
      </c>
      <c r="AQ2403" s="291">
        <f t="shared" si="600"/>
        <v>0</v>
      </c>
      <c r="AR2403" s="42">
        <f>'Data Entry'!BC2432</f>
        <v>0</v>
      </c>
      <c r="AS2403" s="42">
        <f>'Data Entry'!BD2432</f>
        <v>0</v>
      </c>
      <c r="AT2403" s="291">
        <f t="shared" si="601"/>
        <v>0</v>
      </c>
      <c r="AU2403" s="42">
        <f>'Data Entry'!BE2432</f>
        <v>0</v>
      </c>
      <c r="AV2403" s="42">
        <f>'Data Entry'!BF2432</f>
        <v>0</v>
      </c>
      <c r="AW2403" s="42">
        <f>'Data Entry'!BG2432</f>
        <v>0</v>
      </c>
      <c r="AX2403" s="291">
        <f t="shared" si="595"/>
        <v>0</v>
      </c>
      <c r="AY2403" s="42">
        <f>'Data Entry'!BH2432</f>
        <v>0</v>
      </c>
      <c r="AZ2403" s="42">
        <f>'Data Entry'!BI2432</f>
        <v>0</v>
      </c>
      <c r="BA2403" s="42">
        <f>'Data Entry'!BJ2432</f>
        <v>0</v>
      </c>
      <c r="BB2403" s="42">
        <f>'Data Entry'!BK2432</f>
        <v>0</v>
      </c>
      <c r="BC2403" s="291">
        <f t="shared" si="602"/>
        <v>0</v>
      </c>
      <c r="BD2403" s="42">
        <f>'Data Entry'!BL2432</f>
        <v>0</v>
      </c>
      <c r="BE2403" s="42">
        <f>'Data Entry'!BM2432</f>
        <v>0</v>
      </c>
      <c r="BF2403" s="291">
        <f t="shared" si="603"/>
        <v>0</v>
      </c>
      <c r="BG2403" s="305">
        <f t="shared" si="604"/>
        <v>0</v>
      </c>
      <c r="BH2403" s="288" t="str">
        <f>IFERROR((BG2403*'Data Entry'!$F$18)/'Data Entry'!$E$18,"")</f>
        <v/>
      </c>
      <c r="BI2403" s="305">
        <f t="shared" si="605"/>
        <v>0</v>
      </c>
      <c r="BJ2403" s="288" t="str">
        <f t="shared" si="606"/>
        <v/>
      </c>
      <c r="BK2403" s="307" t="str">
        <f t="shared" si="607"/>
        <v/>
      </c>
    </row>
    <row r="2404" spans="1:63" ht="27" x14ac:dyDescent="0.2">
      <c r="A2404" s="119" t="str">
        <f>'Data Entry'!D2433</f>
        <v>Respondent 2400</v>
      </c>
      <c r="B2404" s="52">
        <f>'Data Entry'!AN2433</f>
        <v>0</v>
      </c>
      <c r="C2404" s="52" t="str">
        <f>'Data Entry'!BX2433</f>
        <v/>
      </c>
      <c r="D2404" s="42" t="str">
        <f>'Data Entry'!BU2433</f>
        <v>No disability</v>
      </c>
      <c r="E2404" s="42">
        <f>'Data Entry'!O2433</f>
        <v>0</v>
      </c>
      <c r="F2404" s="42">
        <f>'Data Entry'!P2433</f>
        <v>0</v>
      </c>
      <c r="G2404" s="42">
        <f>'Data Entry'!Q2433</f>
        <v>0</v>
      </c>
      <c r="H2404" s="291">
        <f t="shared" si="592"/>
        <v>0</v>
      </c>
      <c r="I2404" s="42">
        <f>'Data Entry'!R2433</f>
        <v>0</v>
      </c>
      <c r="J2404" s="42">
        <f>'Data Entry'!S2433</f>
        <v>0</v>
      </c>
      <c r="K2404" s="42">
        <f>'Data Entry'!T2433</f>
        <v>0</v>
      </c>
      <c r="L2404" s="42">
        <f>'Data Entry'!U2433</f>
        <v>0</v>
      </c>
      <c r="M2404" s="291">
        <f t="shared" si="596"/>
        <v>0</v>
      </c>
      <c r="N2404" s="42">
        <f>'Data Entry'!V2433</f>
        <v>0</v>
      </c>
      <c r="O2404" s="42">
        <f>'Data Entry'!W2433</f>
        <v>0</v>
      </c>
      <c r="P2404" s="291">
        <f t="shared" si="597"/>
        <v>0</v>
      </c>
      <c r="Q2404" s="42">
        <f>'Data Entry'!X2433</f>
        <v>0</v>
      </c>
      <c r="R2404" s="42">
        <f>'Data Entry'!Y2433</f>
        <v>0</v>
      </c>
      <c r="S2404" s="42">
        <f>'Data Entry'!Z2433</f>
        <v>0</v>
      </c>
      <c r="T2404" s="291">
        <f t="shared" si="593"/>
        <v>0</v>
      </c>
      <c r="U2404" s="42">
        <f>'Data Entry'!AA2433</f>
        <v>0</v>
      </c>
      <c r="V2404" s="42">
        <f>'Data Entry'!AB2433</f>
        <v>0</v>
      </c>
      <c r="W2404" s="42">
        <f>'Data Entry'!AC2433</f>
        <v>0</v>
      </c>
      <c r="X2404" s="42">
        <f>'Data Entry'!AD2433</f>
        <v>0</v>
      </c>
      <c r="Y2404" s="291">
        <f t="shared" si="598"/>
        <v>0</v>
      </c>
      <c r="Z2404" s="42">
        <f>'Data Entry'!AE2433</f>
        <v>0</v>
      </c>
      <c r="AA2404" s="42">
        <f>'Data Entry'!AF2433</f>
        <v>0</v>
      </c>
      <c r="AB2404" s="291">
        <f t="shared" si="599"/>
        <v>0</v>
      </c>
      <c r="AC2404" s="42">
        <f>'Data Entry'!AH2433</f>
        <v>0</v>
      </c>
      <c r="AD2404" s="42">
        <f>'Data Entry'!AI2433</f>
        <v>0</v>
      </c>
      <c r="AE2404" s="42">
        <f>'Data Entry'!AJ2433</f>
        <v>0</v>
      </c>
      <c r="AF2404" s="42">
        <f>'Data Entry'!AK2433</f>
        <v>0</v>
      </c>
      <c r="AG2404" s="42">
        <f>'Data Entry'!AL2433</f>
        <v>0</v>
      </c>
      <c r="AH2404" s="42">
        <f>'Data Entry'!AM2433</f>
        <v>0</v>
      </c>
      <c r="AI2404" s="42">
        <f>'Data Entry'!AV2433</f>
        <v>0</v>
      </c>
      <c r="AJ2404" s="42">
        <f>'Data Entry'!AW2433</f>
        <v>0</v>
      </c>
      <c r="AK2404" s="42">
        <f>'Data Entry'!AX2433</f>
        <v>0</v>
      </c>
      <c r="AL2404" s="291">
        <f t="shared" si="594"/>
        <v>0</v>
      </c>
      <c r="AM2404" s="42">
        <f>'Data Entry'!AY2433</f>
        <v>0</v>
      </c>
      <c r="AN2404" s="42">
        <f>'Data Entry'!AZ2433</f>
        <v>0</v>
      </c>
      <c r="AO2404" s="42">
        <f>'Data Entry'!BA2433</f>
        <v>0</v>
      </c>
      <c r="AP2404" s="42">
        <f>'Data Entry'!BB2433</f>
        <v>0</v>
      </c>
      <c r="AQ2404" s="291">
        <f t="shared" si="600"/>
        <v>0</v>
      </c>
      <c r="AR2404" s="42">
        <f>'Data Entry'!BC2433</f>
        <v>0</v>
      </c>
      <c r="AS2404" s="42">
        <f>'Data Entry'!BD2433</f>
        <v>0</v>
      </c>
      <c r="AT2404" s="291">
        <f t="shared" si="601"/>
        <v>0</v>
      </c>
      <c r="AU2404" s="42">
        <f>'Data Entry'!BE2433</f>
        <v>0</v>
      </c>
      <c r="AV2404" s="42">
        <f>'Data Entry'!BF2433</f>
        <v>0</v>
      </c>
      <c r="AW2404" s="42">
        <f>'Data Entry'!BG2433</f>
        <v>0</v>
      </c>
      <c r="AX2404" s="291">
        <f t="shared" si="595"/>
        <v>0</v>
      </c>
      <c r="AY2404" s="42">
        <f>'Data Entry'!BH2433</f>
        <v>0</v>
      </c>
      <c r="AZ2404" s="42">
        <f>'Data Entry'!BI2433</f>
        <v>0</v>
      </c>
      <c r="BA2404" s="42">
        <f>'Data Entry'!BJ2433</f>
        <v>0</v>
      </c>
      <c r="BB2404" s="42">
        <f>'Data Entry'!BK2433</f>
        <v>0</v>
      </c>
      <c r="BC2404" s="291">
        <f t="shared" si="602"/>
        <v>0</v>
      </c>
      <c r="BD2404" s="42">
        <f>'Data Entry'!BL2433</f>
        <v>0</v>
      </c>
      <c r="BE2404" s="42">
        <f>'Data Entry'!BM2433</f>
        <v>0</v>
      </c>
      <c r="BF2404" s="291">
        <f t="shared" si="603"/>
        <v>0</v>
      </c>
      <c r="BG2404" s="305">
        <f t="shared" si="604"/>
        <v>0</v>
      </c>
      <c r="BH2404" s="288" t="str">
        <f>IFERROR((BG2404*'Data Entry'!$F$18)/'Data Entry'!$E$18,"")</f>
        <v/>
      </c>
      <c r="BI2404" s="305">
        <f t="shared" si="605"/>
        <v>0</v>
      </c>
      <c r="BJ2404" s="288" t="str">
        <f t="shared" si="606"/>
        <v/>
      </c>
      <c r="BK2404" s="307" t="str">
        <f t="shared" si="607"/>
        <v/>
      </c>
    </row>
    <row r="2405" spans="1:63" ht="27" x14ac:dyDescent="0.2">
      <c r="A2405" s="119" t="str">
        <f>'Data Entry'!D2434</f>
        <v>Respondent 2401</v>
      </c>
      <c r="B2405" s="52">
        <f>'Data Entry'!AN2434</f>
        <v>0</v>
      </c>
      <c r="C2405" s="52" t="str">
        <f>'Data Entry'!BX2434</f>
        <v/>
      </c>
      <c r="D2405" s="42" t="str">
        <f>'Data Entry'!BU2434</f>
        <v>No disability</v>
      </c>
      <c r="E2405" s="42">
        <f>'Data Entry'!O2434</f>
        <v>0</v>
      </c>
      <c r="F2405" s="42">
        <f>'Data Entry'!P2434</f>
        <v>0</v>
      </c>
      <c r="G2405" s="42">
        <f>'Data Entry'!Q2434</f>
        <v>0</v>
      </c>
      <c r="H2405" s="291">
        <f t="shared" si="592"/>
        <v>0</v>
      </c>
      <c r="I2405" s="42">
        <f>'Data Entry'!R2434</f>
        <v>0</v>
      </c>
      <c r="J2405" s="42">
        <f>'Data Entry'!S2434</f>
        <v>0</v>
      </c>
      <c r="K2405" s="42">
        <f>'Data Entry'!T2434</f>
        <v>0</v>
      </c>
      <c r="L2405" s="42">
        <f>'Data Entry'!U2434</f>
        <v>0</v>
      </c>
      <c r="M2405" s="291">
        <f t="shared" si="596"/>
        <v>0</v>
      </c>
      <c r="N2405" s="42">
        <f>'Data Entry'!V2434</f>
        <v>0</v>
      </c>
      <c r="O2405" s="42">
        <f>'Data Entry'!W2434</f>
        <v>0</v>
      </c>
      <c r="P2405" s="291">
        <f t="shared" si="597"/>
        <v>0</v>
      </c>
      <c r="Q2405" s="42">
        <f>'Data Entry'!X2434</f>
        <v>0</v>
      </c>
      <c r="R2405" s="42">
        <f>'Data Entry'!Y2434</f>
        <v>0</v>
      </c>
      <c r="S2405" s="42">
        <f>'Data Entry'!Z2434</f>
        <v>0</v>
      </c>
      <c r="T2405" s="291">
        <f t="shared" si="593"/>
        <v>0</v>
      </c>
      <c r="U2405" s="42">
        <f>'Data Entry'!AA2434</f>
        <v>0</v>
      </c>
      <c r="V2405" s="42">
        <f>'Data Entry'!AB2434</f>
        <v>0</v>
      </c>
      <c r="W2405" s="42">
        <f>'Data Entry'!AC2434</f>
        <v>0</v>
      </c>
      <c r="X2405" s="42">
        <f>'Data Entry'!AD2434</f>
        <v>0</v>
      </c>
      <c r="Y2405" s="291">
        <f t="shared" si="598"/>
        <v>0</v>
      </c>
      <c r="Z2405" s="42">
        <f>'Data Entry'!AE2434</f>
        <v>0</v>
      </c>
      <c r="AA2405" s="42">
        <f>'Data Entry'!AF2434</f>
        <v>0</v>
      </c>
      <c r="AB2405" s="291">
        <f t="shared" si="599"/>
        <v>0</v>
      </c>
      <c r="AC2405" s="42">
        <f>'Data Entry'!AH2434</f>
        <v>0</v>
      </c>
      <c r="AD2405" s="42">
        <f>'Data Entry'!AI2434</f>
        <v>0</v>
      </c>
      <c r="AE2405" s="42">
        <f>'Data Entry'!AJ2434</f>
        <v>0</v>
      </c>
      <c r="AF2405" s="42">
        <f>'Data Entry'!AK2434</f>
        <v>0</v>
      </c>
      <c r="AG2405" s="42">
        <f>'Data Entry'!AL2434</f>
        <v>0</v>
      </c>
      <c r="AH2405" s="42">
        <f>'Data Entry'!AM2434</f>
        <v>0</v>
      </c>
      <c r="AI2405" s="42">
        <f>'Data Entry'!AV2434</f>
        <v>0</v>
      </c>
      <c r="AJ2405" s="42">
        <f>'Data Entry'!AW2434</f>
        <v>0</v>
      </c>
      <c r="AK2405" s="42">
        <f>'Data Entry'!AX2434</f>
        <v>0</v>
      </c>
      <c r="AL2405" s="291">
        <f t="shared" si="594"/>
        <v>0</v>
      </c>
      <c r="AM2405" s="42">
        <f>'Data Entry'!AY2434</f>
        <v>0</v>
      </c>
      <c r="AN2405" s="42">
        <f>'Data Entry'!AZ2434</f>
        <v>0</v>
      </c>
      <c r="AO2405" s="42">
        <f>'Data Entry'!BA2434</f>
        <v>0</v>
      </c>
      <c r="AP2405" s="42">
        <f>'Data Entry'!BB2434</f>
        <v>0</v>
      </c>
      <c r="AQ2405" s="291">
        <f t="shared" si="600"/>
        <v>0</v>
      </c>
      <c r="AR2405" s="42">
        <f>'Data Entry'!BC2434</f>
        <v>0</v>
      </c>
      <c r="AS2405" s="42">
        <f>'Data Entry'!BD2434</f>
        <v>0</v>
      </c>
      <c r="AT2405" s="291">
        <f t="shared" si="601"/>
        <v>0</v>
      </c>
      <c r="AU2405" s="42">
        <f>'Data Entry'!BE2434</f>
        <v>0</v>
      </c>
      <c r="AV2405" s="42">
        <f>'Data Entry'!BF2434</f>
        <v>0</v>
      </c>
      <c r="AW2405" s="42">
        <f>'Data Entry'!BG2434</f>
        <v>0</v>
      </c>
      <c r="AX2405" s="291">
        <f t="shared" si="595"/>
        <v>0</v>
      </c>
      <c r="AY2405" s="42">
        <f>'Data Entry'!BH2434</f>
        <v>0</v>
      </c>
      <c r="AZ2405" s="42">
        <f>'Data Entry'!BI2434</f>
        <v>0</v>
      </c>
      <c r="BA2405" s="42">
        <f>'Data Entry'!BJ2434</f>
        <v>0</v>
      </c>
      <c r="BB2405" s="42">
        <f>'Data Entry'!BK2434</f>
        <v>0</v>
      </c>
      <c r="BC2405" s="291">
        <f t="shared" si="602"/>
        <v>0</v>
      </c>
      <c r="BD2405" s="42">
        <f>'Data Entry'!BL2434</f>
        <v>0</v>
      </c>
      <c r="BE2405" s="42">
        <f>'Data Entry'!BM2434</f>
        <v>0</v>
      </c>
      <c r="BF2405" s="291">
        <f t="shared" si="603"/>
        <v>0</v>
      </c>
      <c r="BG2405" s="305">
        <f t="shared" si="604"/>
        <v>0</v>
      </c>
      <c r="BH2405" s="288" t="str">
        <f>IFERROR((BG2405*'Data Entry'!$F$18)/'Data Entry'!$E$18,"")</f>
        <v/>
      </c>
      <c r="BI2405" s="305">
        <f t="shared" si="605"/>
        <v>0</v>
      </c>
      <c r="BJ2405" s="288" t="str">
        <f t="shared" si="606"/>
        <v/>
      </c>
      <c r="BK2405" s="307" t="str">
        <f t="shared" si="607"/>
        <v/>
      </c>
    </row>
    <row r="2406" spans="1:63" ht="27" x14ac:dyDescent="0.2">
      <c r="A2406" s="119" t="str">
        <f>'Data Entry'!D2435</f>
        <v>Respondent 2402</v>
      </c>
      <c r="B2406" s="52">
        <f>'Data Entry'!AN2435</f>
        <v>0</v>
      </c>
      <c r="C2406" s="52" t="str">
        <f>'Data Entry'!BX2435</f>
        <v/>
      </c>
      <c r="D2406" s="42" t="str">
        <f>'Data Entry'!BU2435</f>
        <v>No disability</v>
      </c>
      <c r="E2406" s="42">
        <f>'Data Entry'!O2435</f>
        <v>0</v>
      </c>
      <c r="F2406" s="42">
        <f>'Data Entry'!P2435</f>
        <v>0</v>
      </c>
      <c r="G2406" s="42">
        <f>'Data Entry'!Q2435</f>
        <v>0</v>
      </c>
      <c r="H2406" s="291">
        <f t="shared" si="592"/>
        <v>0</v>
      </c>
      <c r="I2406" s="42">
        <f>'Data Entry'!R2435</f>
        <v>0</v>
      </c>
      <c r="J2406" s="42">
        <f>'Data Entry'!S2435</f>
        <v>0</v>
      </c>
      <c r="K2406" s="42">
        <f>'Data Entry'!T2435</f>
        <v>0</v>
      </c>
      <c r="L2406" s="42">
        <f>'Data Entry'!U2435</f>
        <v>0</v>
      </c>
      <c r="M2406" s="291">
        <f t="shared" si="596"/>
        <v>0</v>
      </c>
      <c r="N2406" s="42">
        <f>'Data Entry'!V2435</f>
        <v>0</v>
      </c>
      <c r="O2406" s="42">
        <f>'Data Entry'!W2435</f>
        <v>0</v>
      </c>
      <c r="P2406" s="291">
        <f t="shared" si="597"/>
        <v>0</v>
      </c>
      <c r="Q2406" s="42">
        <f>'Data Entry'!X2435</f>
        <v>0</v>
      </c>
      <c r="R2406" s="42">
        <f>'Data Entry'!Y2435</f>
        <v>0</v>
      </c>
      <c r="S2406" s="42">
        <f>'Data Entry'!Z2435</f>
        <v>0</v>
      </c>
      <c r="T2406" s="291">
        <f t="shared" si="593"/>
        <v>0</v>
      </c>
      <c r="U2406" s="42">
        <f>'Data Entry'!AA2435</f>
        <v>0</v>
      </c>
      <c r="V2406" s="42">
        <f>'Data Entry'!AB2435</f>
        <v>0</v>
      </c>
      <c r="W2406" s="42">
        <f>'Data Entry'!AC2435</f>
        <v>0</v>
      </c>
      <c r="X2406" s="42">
        <f>'Data Entry'!AD2435</f>
        <v>0</v>
      </c>
      <c r="Y2406" s="291">
        <f t="shared" si="598"/>
        <v>0</v>
      </c>
      <c r="Z2406" s="42">
        <f>'Data Entry'!AE2435</f>
        <v>0</v>
      </c>
      <c r="AA2406" s="42">
        <f>'Data Entry'!AF2435</f>
        <v>0</v>
      </c>
      <c r="AB2406" s="291">
        <f t="shared" si="599"/>
        <v>0</v>
      </c>
      <c r="AC2406" s="42">
        <f>'Data Entry'!AH2435</f>
        <v>0</v>
      </c>
      <c r="AD2406" s="42">
        <f>'Data Entry'!AI2435</f>
        <v>0</v>
      </c>
      <c r="AE2406" s="42">
        <f>'Data Entry'!AJ2435</f>
        <v>0</v>
      </c>
      <c r="AF2406" s="42">
        <f>'Data Entry'!AK2435</f>
        <v>0</v>
      </c>
      <c r="AG2406" s="42">
        <f>'Data Entry'!AL2435</f>
        <v>0</v>
      </c>
      <c r="AH2406" s="42">
        <f>'Data Entry'!AM2435</f>
        <v>0</v>
      </c>
      <c r="AI2406" s="42">
        <f>'Data Entry'!AV2435</f>
        <v>0</v>
      </c>
      <c r="AJ2406" s="42">
        <f>'Data Entry'!AW2435</f>
        <v>0</v>
      </c>
      <c r="AK2406" s="42">
        <f>'Data Entry'!AX2435</f>
        <v>0</v>
      </c>
      <c r="AL2406" s="291">
        <f t="shared" si="594"/>
        <v>0</v>
      </c>
      <c r="AM2406" s="42">
        <f>'Data Entry'!AY2435</f>
        <v>0</v>
      </c>
      <c r="AN2406" s="42">
        <f>'Data Entry'!AZ2435</f>
        <v>0</v>
      </c>
      <c r="AO2406" s="42">
        <f>'Data Entry'!BA2435</f>
        <v>0</v>
      </c>
      <c r="AP2406" s="42">
        <f>'Data Entry'!BB2435</f>
        <v>0</v>
      </c>
      <c r="AQ2406" s="291">
        <f t="shared" si="600"/>
        <v>0</v>
      </c>
      <c r="AR2406" s="42">
        <f>'Data Entry'!BC2435</f>
        <v>0</v>
      </c>
      <c r="AS2406" s="42">
        <f>'Data Entry'!BD2435</f>
        <v>0</v>
      </c>
      <c r="AT2406" s="291">
        <f t="shared" si="601"/>
        <v>0</v>
      </c>
      <c r="AU2406" s="42">
        <f>'Data Entry'!BE2435</f>
        <v>0</v>
      </c>
      <c r="AV2406" s="42">
        <f>'Data Entry'!BF2435</f>
        <v>0</v>
      </c>
      <c r="AW2406" s="42">
        <f>'Data Entry'!BG2435</f>
        <v>0</v>
      </c>
      <c r="AX2406" s="291">
        <f t="shared" si="595"/>
        <v>0</v>
      </c>
      <c r="AY2406" s="42">
        <f>'Data Entry'!BH2435</f>
        <v>0</v>
      </c>
      <c r="AZ2406" s="42">
        <f>'Data Entry'!BI2435</f>
        <v>0</v>
      </c>
      <c r="BA2406" s="42">
        <f>'Data Entry'!BJ2435</f>
        <v>0</v>
      </c>
      <c r="BB2406" s="42">
        <f>'Data Entry'!BK2435</f>
        <v>0</v>
      </c>
      <c r="BC2406" s="291">
        <f t="shared" si="602"/>
        <v>0</v>
      </c>
      <c r="BD2406" s="42">
        <f>'Data Entry'!BL2435</f>
        <v>0</v>
      </c>
      <c r="BE2406" s="42">
        <f>'Data Entry'!BM2435</f>
        <v>0</v>
      </c>
      <c r="BF2406" s="291">
        <f t="shared" si="603"/>
        <v>0</v>
      </c>
      <c r="BG2406" s="305">
        <f t="shared" si="604"/>
        <v>0</v>
      </c>
      <c r="BH2406" s="288" t="str">
        <f>IFERROR((BG2406*'Data Entry'!$F$18)/'Data Entry'!$E$18,"")</f>
        <v/>
      </c>
      <c r="BI2406" s="305">
        <f t="shared" si="605"/>
        <v>0</v>
      </c>
      <c r="BJ2406" s="288" t="str">
        <f t="shared" si="606"/>
        <v/>
      </c>
      <c r="BK2406" s="307" t="str">
        <f t="shared" si="607"/>
        <v/>
      </c>
    </row>
    <row r="2407" spans="1:63" ht="27" x14ac:dyDescent="0.2">
      <c r="A2407" s="119" t="str">
        <f>'Data Entry'!D2436</f>
        <v>Respondent 2403</v>
      </c>
      <c r="B2407" s="52">
        <f>'Data Entry'!AN2436</f>
        <v>0</v>
      </c>
      <c r="C2407" s="52" t="str">
        <f>'Data Entry'!BX2436</f>
        <v/>
      </c>
      <c r="D2407" s="42" t="str">
        <f>'Data Entry'!BU2436</f>
        <v>No disability</v>
      </c>
      <c r="E2407" s="42">
        <f>'Data Entry'!O2436</f>
        <v>0</v>
      </c>
      <c r="F2407" s="42">
        <f>'Data Entry'!P2436</f>
        <v>0</v>
      </c>
      <c r="G2407" s="42">
        <f>'Data Entry'!Q2436</f>
        <v>0</v>
      </c>
      <c r="H2407" s="291">
        <f t="shared" si="592"/>
        <v>0</v>
      </c>
      <c r="I2407" s="42">
        <f>'Data Entry'!R2436</f>
        <v>0</v>
      </c>
      <c r="J2407" s="42">
        <f>'Data Entry'!S2436</f>
        <v>0</v>
      </c>
      <c r="K2407" s="42">
        <f>'Data Entry'!T2436</f>
        <v>0</v>
      </c>
      <c r="L2407" s="42">
        <f>'Data Entry'!U2436</f>
        <v>0</v>
      </c>
      <c r="M2407" s="291">
        <f t="shared" si="596"/>
        <v>0</v>
      </c>
      <c r="N2407" s="42">
        <f>'Data Entry'!V2436</f>
        <v>0</v>
      </c>
      <c r="O2407" s="42">
        <f>'Data Entry'!W2436</f>
        <v>0</v>
      </c>
      <c r="P2407" s="291">
        <f t="shared" si="597"/>
        <v>0</v>
      </c>
      <c r="Q2407" s="42">
        <f>'Data Entry'!X2436</f>
        <v>0</v>
      </c>
      <c r="R2407" s="42">
        <f>'Data Entry'!Y2436</f>
        <v>0</v>
      </c>
      <c r="S2407" s="42">
        <f>'Data Entry'!Z2436</f>
        <v>0</v>
      </c>
      <c r="T2407" s="291">
        <f t="shared" si="593"/>
        <v>0</v>
      </c>
      <c r="U2407" s="42">
        <f>'Data Entry'!AA2436</f>
        <v>0</v>
      </c>
      <c r="V2407" s="42">
        <f>'Data Entry'!AB2436</f>
        <v>0</v>
      </c>
      <c r="W2407" s="42">
        <f>'Data Entry'!AC2436</f>
        <v>0</v>
      </c>
      <c r="X2407" s="42">
        <f>'Data Entry'!AD2436</f>
        <v>0</v>
      </c>
      <c r="Y2407" s="291">
        <f t="shared" si="598"/>
        <v>0</v>
      </c>
      <c r="Z2407" s="42">
        <f>'Data Entry'!AE2436</f>
        <v>0</v>
      </c>
      <c r="AA2407" s="42">
        <f>'Data Entry'!AF2436</f>
        <v>0</v>
      </c>
      <c r="AB2407" s="291">
        <f t="shared" si="599"/>
        <v>0</v>
      </c>
      <c r="AC2407" s="42">
        <f>'Data Entry'!AH2436</f>
        <v>0</v>
      </c>
      <c r="AD2407" s="42">
        <f>'Data Entry'!AI2436</f>
        <v>0</v>
      </c>
      <c r="AE2407" s="42">
        <f>'Data Entry'!AJ2436</f>
        <v>0</v>
      </c>
      <c r="AF2407" s="42">
        <f>'Data Entry'!AK2436</f>
        <v>0</v>
      </c>
      <c r="AG2407" s="42">
        <f>'Data Entry'!AL2436</f>
        <v>0</v>
      </c>
      <c r="AH2407" s="42">
        <f>'Data Entry'!AM2436</f>
        <v>0</v>
      </c>
      <c r="AI2407" s="42">
        <f>'Data Entry'!AV2436</f>
        <v>0</v>
      </c>
      <c r="AJ2407" s="42">
        <f>'Data Entry'!AW2436</f>
        <v>0</v>
      </c>
      <c r="AK2407" s="42">
        <f>'Data Entry'!AX2436</f>
        <v>0</v>
      </c>
      <c r="AL2407" s="291">
        <f t="shared" si="594"/>
        <v>0</v>
      </c>
      <c r="AM2407" s="42">
        <f>'Data Entry'!AY2436</f>
        <v>0</v>
      </c>
      <c r="AN2407" s="42">
        <f>'Data Entry'!AZ2436</f>
        <v>0</v>
      </c>
      <c r="AO2407" s="42">
        <f>'Data Entry'!BA2436</f>
        <v>0</v>
      </c>
      <c r="AP2407" s="42">
        <f>'Data Entry'!BB2436</f>
        <v>0</v>
      </c>
      <c r="AQ2407" s="291">
        <f t="shared" si="600"/>
        <v>0</v>
      </c>
      <c r="AR2407" s="42">
        <f>'Data Entry'!BC2436</f>
        <v>0</v>
      </c>
      <c r="AS2407" s="42">
        <f>'Data Entry'!BD2436</f>
        <v>0</v>
      </c>
      <c r="AT2407" s="291">
        <f t="shared" si="601"/>
        <v>0</v>
      </c>
      <c r="AU2407" s="42">
        <f>'Data Entry'!BE2436</f>
        <v>0</v>
      </c>
      <c r="AV2407" s="42">
        <f>'Data Entry'!BF2436</f>
        <v>0</v>
      </c>
      <c r="AW2407" s="42">
        <f>'Data Entry'!BG2436</f>
        <v>0</v>
      </c>
      <c r="AX2407" s="291">
        <f t="shared" si="595"/>
        <v>0</v>
      </c>
      <c r="AY2407" s="42">
        <f>'Data Entry'!BH2436</f>
        <v>0</v>
      </c>
      <c r="AZ2407" s="42">
        <f>'Data Entry'!BI2436</f>
        <v>0</v>
      </c>
      <c r="BA2407" s="42">
        <f>'Data Entry'!BJ2436</f>
        <v>0</v>
      </c>
      <c r="BB2407" s="42">
        <f>'Data Entry'!BK2436</f>
        <v>0</v>
      </c>
      <c r="BC2407" s="291">
        <f t="shared" si="602"/>
        <v>0</v>
      </c>
      <c r="BD2407" s="42">
        <f>'Data Entry'!BL2436</f>
        <v>0</v>
      </c>
      <c r="BE2407" s="42">
        <f>'Data Entry'!BM2436</f>
        <v>0</v>
      </c>
      <c r="BF2407" s="291">
        <f t="shared" si="603"/>
        <v>0</v>
      </c>
      <c r="BG2407" s="305">
        <f t="shared" si="604"/>
        <v>0</v>
      </c>
      <c r="BH2407" s="288" t="str">
        <f>IFERROR((BG2407*'Data Entry'!$F$18)/'Data Entry'!$E$18,"")</f>
        <v/>
      </c>
      <c r="BI2407" s="305">
        <f t="shared" si="605"/>
        <v>0</v>
      </c>
      <c r="BJ2407" s="288" t="str">
        <f t="shared" si="606"/>
        <v/>
      </c>
      <c r="BK2407" s="307" t="str">
        <f t="shared" si="607"/>
        <v/>
      </c>
    </row>
    <row r="2408" spans="1:63" ht="27" x14ac:dyDescent="0.2">
      <c r="A2408" s="119" t="str">
        <f>'Data Entry'!D2437</f>
        <v>Respondent 2404</v>
      </c>
      <c r="B2408" s="52">
        <f>'Data Entry'!AN2437</f>
        <v>0</v>
      </c>
      <c r="C2408" s="52" t="str">
        <f>'Data Entry'!BX2437</f>
        <v/>
      </c>
      <c r="D2408" s="42" t="str">
        <f>'Data Entry'!BU2437</f>
        <v>No disability</v>
      </c>
      <c r="E2408" s="42">
        <f>'Data Entry'!O2437</f>
        <v>0</v>
      </c>
      <c r="F2408" s="42">
        <f>'Data Entry'!P2437</f>
        <v>0</v>
      </c>
      <c r="G2408" s="42">
        <f>'Data Entry'!Q2437</f>
        <v>0</v>
      </c>
      <c r="H2408" s="291">
        <f t="shared" si="592"/>
        <v>0</v>
      </c>
      <c r="I2408" s="42">
        <f>'Data Entry'!R2437</f>
        <v>0</v>
      </c>
      <c r="J2408" s="42">
        <f>'Data Entry'!S2437</f>
        <v>0</v>
      </c>
      <c r="K2408" s="42">
        <f>'Data Entry'!T2437</f>
        <v>0</v>
      </c>
      <c r="L2408" s="42">
        <f>'Data Entry'!U2437</f>
        <v>0</v>
      </c>
      <c r="M2408" s="291">
        <f t="shared" si="596"/>
        <v>0</v>
      </c>
      <c r="N2408" s="42">
        <f>'Data Entry'!V2437</f>
        <v>0</v>
      </c>
      <c r="O2408" s="42">
        <f>'Data Entry'!W2437</f>
        <v>0</v>
      </c>
      <c r="P2408" s="291">
        <f t="shared" si="597"/>
        <v>0</v>
      </c>
      <c r="Q2408" s="42">
        <f>'Data Entry'!X2437</f>
        <v>0</v>
      </c>
      <c r="R2408" s="42">
        <f>'Data Entry'!Y2437</f>
        <v>0</v>
      </c>
      <c r="S2408" s="42">
        <f>'Data Entry'!Z2437</f>
        <v>0</v>
      </c>
      <c r="T2408" s="291">
        <f t="shared" si="593"/>
        <v>0</v>
      </c>
      <c r="U2408" s="42">
        <f>'Data Entry'!AA2437</f>
        <v>0</v>
      </c>
      <c r="V2408" s="42">
        <f>'Data Entry'!AB2437</f>
        <v>0</v>
      </c>
      <c r="W2408" s="42">
        <f>'Data Entry'!AC2437</f>
        <v>0</v>
      </c>
      <c r="X2408" s="42">
        <f>'Data Entry'!AD2437</f>
        <v>0</v>
      </c>
      <c r="Y2408" s="291">
        <f t="shared" si="598"/>
        <v>0</v>
      </c>
      <c r="Z2408" s="42">
        <f>'Data Entry'!AE2437</f>
        <v>0</v>
      </c>
      <c r="AA2408" s="42">
        <f>'Data Entry'!AF2437</f>
        <v>0</v>
      </c>
      <c r="AB2408" s="291">
        <f t="shared" si="599"/>
        <v>0</v>
      </c>
      <c r="AC2408" s="42">
        <f>'Data Entry'!AH2437</f>
        <v>0</v>
      </c>
      <c r="AD2408" s="42">
        <f>'Data Entry'!AI2437</f>
        <v>0</v>
      </c>
      <c r="AE2408" s="42">
        <f>'Data Entry'!AJ2437</f>
        <v>0</v>
      </c>
      <c r="AF2408" s="42">
        <f>'Data Entry'!AK2437</f>
        <v>0</v>
      </c>
      <c r="AG2408" s="42">
        <f>'Data Entry'!AL2437</f>
        <v>0</v>
      </c>
      <c r="AH2408" s="42">
        <f>'Data Entry'!AM2437</f>
        <v>0</v>
      </c>
      <c r="AI2408" s="42">
        <f>'Data Entry'!AV2437</f>
        <v>0</v>
      </c>
      <c r="AJ2408" s="42">
        <f>'Data Entry'!AW2437</f>
        <v>0</v>
      </c>
      <c r="AK2408" s="42">
        <f>'Data Entry'!AX2437</f>
        <v>0</v>
      </c>
      <c r="AL2408" s="291">
        <f t="shared" si="594"/>
        <v>0</v>
      </c>
      <c r="AM2408" s="42">
        <f>'Data Entry'!AY2437</f>
        <v>0</v>
      </c>
      <c r="AN2408" s="42">
        <f>'Data Entry'!AZ2437</f>
        <v>0</v>
      </c>
      <c r="AO2408" s="42">
        <f>'Data Entry'!BA2437</f>
        <v>0</v>
      </c>
      <c r="AP2408" s="42">
        <f>'Data Entry'!BB2437</f>
        <v>0</v>
      </c>
      <c r="AQ2408" s="291">
        <f t="shared" si="600"/>
        <v>0</v>
      </c>
      <c r="AR2408" s="42">
        <f>'Data Entry'!BC2437</f>
        <v>0</v>
      </c>
      <c r="AS2408" s="42">
        <f>'Data Entry'!BD2437</f>
        <v>0</v>
      </c>
      <c r="AT2408" s="291">
        <f t="shared" si="601"/>
        <v>0</v>
      </c>
      <c r="AU2408" s="42">
        <f>'Data Entry'!BE2437</f>
        <v>0</v>
      </c>
      <c r="AV2408" s="42">
        <f>'Data Entry'!BF2437</f>
        <v>0</v>
      </c>
      <c r="AW2408" s="42">
        <f>'Data Entry'!BG2437</f>
        <v>0</v>
      </c>
      <c r="AX2408" s="291">
        <f t="shared" si="595"/>
        <v>0</v>
      </c>
      <c r="AY2408" s="42">
        <f>'Data Entry'!BH2437</f>
        <v>0</v>
      </c>
      <c r="AZ2408" s="42">
        <f>'Data Entry'!BI2437</f>
        <v>0</v>
      </c>
      <c r="BA2408" s="42">
        <f>'Data Entry'!BJ2437</f>
        <v>0</v>
      </c>
      <c r="BB2408" s="42">
        <f>'Data Entry'!BK2437</f>
        <v>0</v>
      </c>
      <c r="BC2408" s="291">
        <f t="shared" si="602"/>
        <v>0</v>
      </c>
      <c r="BD2408" s="42">
        <f>'Data Entry'!BL2437</f>
        <v>0</v>
      </c>
      <c r="BE2408" s="42">
        <f>'Data Entry'!BM2437</f>
        <v>0</v>
      </c>
      <c r="BF2408" s="291">
        <f t="shared" si="603"/>
        <v>0</v>
      </c>
      <c r="BG2408" s="305">
        <f t="shared" si="604"/>
        <v>0</v>
      </c>
      <c r="BH2408" s="288" t="str">
        <f>IFERROR((BG2408*'Data Entry'!$F$18)/'Data Entry'!$E$18,"")</f>
        <v/>
      </c>
      <c r="BI2408" s="305">
        <f t="shared" si="605"/>
        <v>0</v>
      </c>
      <c r="BJ2408" s="288" t="str">
        <f t="shared" si="606"/>
        <v/>
      </c>
      <c r="BK2408" s="307" t="str">
        <f t="shared" si="607"/>
        <v/>
      </c>
    </row>
    <row r="2409" spans="1:63" ht="27" x14ac:dyDescent="0.2">
      <c r="A2409" s="119" t="str">
        <f>'Data Entry'!D2438</f>
        <v>Respondent 2405</v>
      </c>
      <c r="B2409" s="52">
        <f>'Data Entry'!AN2438</f>
        <v>0</v>
      </c>
      <c r="C2409" s="52" t="str">
        <f>'Data Entry'!BX2438</f>
        <v/>
      </c>
      <c r="D2409" s="42" t="str">
        <f>'Data Entry'!BU2438</f>
        <v>No disability</v>
      </c>
      <c r="E2409" s="42">
        <f>'Data Entry'!O2438</f>
        <v>0</v>
      </c>
      <c r="F2409" s="42">
        <f>'Data Entry'!P2438</f>
        <v>0</v>
      </c>
      <c r="G2409" s="42">
        <f>'Data Entry'!Q2438</f>
        <v>0</v>
      </c>
      <c r="H2409" s="291">
        <f t="shared" si="592"/>
        <v>0</v>
      </c>
      <c r="I2409" s="42">
        <f>'Data Entry'!R2438</f>
        <v>0</v>
      </c>
      <c r="J2409" s="42">
        <f>'Data Entry'!S2438</f>
        <v>0</v>
      </c>
      <c r="K2409" s="42">
        <f>'Data Entry'!T2438</f>
        <v>0</v>
      </c>
      <c r="L2409" s="42">
        <f>'Data Entry'!U2438</f>
        <v>0</v>
      </c>
      <c r="M2409" s="291">
        <f t="shared" si="596"/>
        <v>0</v>
      </c>
      <c r="N2409" s="42">
        <f>'Data Entry'!V2438</f>
        <v>0</v>
      </c>
      <c r="O2409" s="42">
        <f>'Data Entry'!W2438</f>
        <v>0</v>
      </c>
      <c r="P2409" s="291">
        <f t="shared" si="597"/>
        <v>0</v>
      </c>
      <c r="Q2409" s="42">
        <f>'Data Entry'!X2438</f>
        <v>0</v>
      </c>
      <c r="R2409" s="42">
        <f>'Data Entry'!Y2438</f>
        <v>0</v>
      </c>
      <c r="S2409" s="42">
        <f>'Data Entry'!Z2438</f>
        <v>0</v>
      </c>
      <c r="T2409" s="291">
        <f t="shared" si="593"/>
        <v>0</v>
      </c>
      <c r="U2409" s="42">
        <f>'Data Entry'!AA2438</f>
        <v>0</v>
      </c>
      <c r="V2409" s="42">
        <f>'Data Entry'!AB2438</f>
        <v>0</v>
      </c>
      <c r="W2409" s="42">
        <f>'Data Entry'!AC2438</f>
        <v>0</v>
      </c>
      <c r="X2409" s="42">
        <f>'Data Entry'!AD2438</f>
        <v>0</v>
      </c>
      <c r="Y2409" s="291">
        <f t="shared" si="598"/>
        <v>0</v>
      </c>
      <c r="Z2409" s="42">
        <f>'Data Entry'!AE2438</f>
        <v>0</v>
      </c>
      <c r="AA2409" s="42">
        <f>'Data Entry'!AF2438</f>
        <v>0</v>
      </c>
      <c r="AB2409" s="291">
        <f t="shared" si="599"/>
        <v>0</v>
      </c>
      <c r="AC2409" s="42">
        <f>'Data Entry'!AH2438</f>
        <v>0</v>
      </c>
      <c r="AD2409" s="42">
        <f>'Data Entry'!AI2438</f>
        <v>0</v>
      </c>
      <c r="AE2409" s="42">
        <f>'Data Entry'!AJ2438</f>
        <v>0</v>
      </c>
      <c r="AF2409" s="42">
        <f>'Data Entry'!AK2438</f>
        <v>0</v>
      </c>
      <c r="AG2409" s="42">
        <f>'Data Entry'!AL2438</f>
        <v>0</v>
      </c>
      <c r="AH2409" s="42">
        <f>'Data Entry'!AM2438</f>
        <v>0</v>
      </c>
      <c r="AI2409" s="42">
        <f>'Data Entry'!AV2438</f>
        <v>0</v>
      </c>
      <c r="AJ2409" s="42">
        <f>'Data Entry'!AW2438</f>
        <v>0</v>
      </c>
      <c r="AK2409" s="42">
        <f>'Data Entry'!AX2438</f>
        <v>0</v>
      </c>
      <c r="AL2409" s="291">
        <f t="shared" si="594"/>
        <v>0</v>
      </c>
      <c r="AM2409" s="42">
        <f>'Data Entry'!AY2438</f>
        <v>0</v>
      </c>
      <c r="AN2409" s="42">
        <f>'Data Entry'!AZ2438</f>
        <v>0</v>
      </c>
      <c r="AO2409" s="42">
        <f>'Data Entry'!BA2438</f>
        <v>0</v>
      </c>
      <c r="AP2409" s="42">
        <f>'Data Entry'!BB2438</f>
        <v>0</v>
      </c>
      <c r="AQ2409" s="291">
        <f t="shared" si="600"/>
        <v>0</v>
      </c>
      <c r="AR2409" s="42">
        <f>'Data Entry'!BC2438</f>
        <v>0</v>
      </c>
      <c r="AS2409" s="42">
        <f>'Data Entry'!BD2438</f>
        <v>0</v>
      </c>
      <c r="AT2409" s="291">
        <f t="shared" si="601"/>
        <v>0</v>
      </c>
      <c r="AU2409" s="42">
        <f>'Data Entry'!BE2438</f>
        <v>0</v>
      </c>
      <c r="AV2409" s="42">
        <f>'Data Entry'!BF2438</f>
        <v>0</v>
      </c>
      <c r="AW2409" s="42">
        <f>'Data Entry'!BG2438</f>
        <v>0</v>
      </c>
      <c r="AX2409" s="291">
        <f t="shared" si="595"/>
        <v>0</v>
      </c>
      <c r="AY2409" s="42">
        <f>'Data Entry'!BH2438</f>
        <v>0</v>
      </c>
      <c r="AZ2409" s="42">
        <f>'Data Entry'!BI2438</f>
        <v>0</v>
      </c>
      <c r="BA2409" s="42">
        <f>'Data Entry'!BJ2438</f>
        <v>0</v>
      </c>
      <c r="BB2409" s="42">
        <f>'Data Entry'!BK2438</f>
        <v>0</v>
      </c>
      <c r="BC2409" s="291">
        <f t="shared" si="602"/>
        <v>0</v>
      </c>
      <c r="BD2409" s="42">
        <f>'Data Entry'!BL2438</f>
        <v>0</v>
      </c>
      <c r="BE2409" s="42">
        <f>'Data Entry'!BM2438</f>
        <v>0</v>
      </c>
      <c r="BF2409" s="291">
        <f t="shared" si="603"/>
        <v>0</v>
      </c>
      <c r="BG2409" s="305">
        <f t="shared" si="604"/>
        <v>0</v>
      </c>
      <c r="BH2409" s="288" t="str">
        <f>IFERROR((BG2409*'Data Entry'!$F$18)/'Data Entry'!$E$18,"")</f>
        <v/>
      </c>
      <c r="BI2409" s="305">
        <f t="shared" si="605"/>
        <v>0</v>
      </c>
      <c r="BJ2409" s="288" t="str">
        <f t="shared" si="606"/>
        <v/>
      </c>
      <c r="BK2409" s="307" t="str">
        <f t="shared" si="607"/>
        <v/>
      </c>
    </row>
    <row r="2410" spans="1:63" ht="27" x14ac:dyDescent="0.2">
      <c r="A2410" s="119" t="str">
        <f>'Data Entry'!D2439</f>
        <v>Respondent 2406</v>
      </c>
      <c r="B2410" s="52">
        <f>'Data Entry'!AN2439</f>
        <v>0</v>
      </c>
      <c r="C2410" s="52" t="str">
        <f>'Data Entry'!BX2439</f>
        <v/>
      </c>
      <c r="D2410" s="42" t="str">
        <f>'Data Entry'!BU2439</f>
        <v>No disability</v>
      </c>
      <c r="E2410" s="42">
        <f>'Data Entry'!O2439</f>
        <v>0</v>
      </c>
      <c r="F2410" s="42">
        <f>'Data Entry'!P2439</f>
        <v>0</v>
      </c>
      <c r="G2410" s="42">
        <f>'Data Entry'!Q2439</f>
        <v>0</v>
      </c>
      <c r="H2410" s="291">
        <f t="shared" si="592"/>
        <v>0</v>
      </c>
      <c r="I2410" s="42">
        <f>'Data Entry'!R2439</f>
        <v>0</v>
      </c>
      <c r="J2410" s="42">
        <f>'Data Entry'!S2439</f>
        <v>0</v>
      </c>
      <c r="K2410" s="42">
        <f>'Data Entry'!T2439</f>
        <v>0</v>
      </c>
      <c r="L2410" s="42">
        <f>'Data Entry'!U2439</f>
        <v>0</v>
      </c>
      <c r="M2410" s="291">
        <f t="shared" si="596"/>
        <v>0</v>
      </c>
      <c r="N2410" s="42">
        <f>'Data Entry'!V2439</f>
        <v>0</v>
      </c>
      <c r="O2410" s="42">
        <f>'Data Entry'!W2439</f>
        <v>0</v>
      </c>
      <c r="P2410" s="291">
        <f t="shared" si="597"/>
        <v>0</v>
      </c>
      <c r="Q2410" s="42">
        <f>'Data Entry'!X2439</f>
        <v>0</v>
      </c>
      <c r="R2410" s="42">
        <f>'Data Entry'!Y2439</f>
        <v>0</v>
      </c>
      <c r="S2410" s="42">
        <f>'Data Entry'!Z2439</f>
        <v>0</v>
      </c>
      <c r="T2410" s="291">
        <f t="shared" si="593"/>
        <v>0</v>
      </c>
      <c r="U2410" s="42">
        <f>'Data Entry'!AA2439</f>
        <v>0</v>
      </c>
      <c r="V2410" s="42">
        <f>'Data Entry'!AB2439</f>
        <v>0</v>
      </c>
      <c r="W2410" s="42">
        <f>'Data Entry'!AC2439</f>
        <v>0</v>
      </c>
      <c r="X2410" s="42">
        <f>'Data Entry'!AD2439</f>
        <v>0</v>
      </c>
      <c r="Y2410" s="291">
        <f t="shared" si="598"/>
        <v>0</v>
      </c>
      <c r="Z2410" s="42">
        <f>'Data Entry'!AE2439</f>
        <v>0</v>
      </c>
      <c r="AA2410" s="42">
        <f>'Data Entry'!AF2439</f>
        <v>0</v>
      </c>
      <c r="AB2410" s="291">
        <f t="shared" si="599"/>
        <v>0</v>
      </c>
      <c r="AC2410" s="42">
        <f>'Data Entry'!AH2439</f>
        <v>0</v>
      </c>
      <c r="AD2410" s="42">
        <f>'Data Entry'!AI2439</f>
        <v>0</v>
      </c>
      <c r="AE2410" s="42">
        <f>'Data Entry'!AJ2439</f>
        <v>0</v>
      </c>
      <c r="AF2410" s="42">
        <f>'Data Entry'!AK2439</f>
        <v>0</v>
      </c>
      <c r="AG2410" s="42">
        <f>'Data Entry'!AL2439</f>
        <v>0</v>
      </c>
      <c r="AH2410" s="42">
        <f>'Data Entry'!AM2439</f>
        <v>0</v>
      </c>
      <c r="AI2410" s="42">
        <f>'Data Entry'!AV2439</f>
        <v>0</v>
      </c>
      <c r="AJ2410" s="42">
        <f>'Data Entry'!AW2439</f>
        <v>0</v>
      </c>
      <c r="AK2410" s="42">
        <f>'Data Entry'!AX2439</f>
        <v>0</v>
      </c>
      <c r="AL2410" s="291">
        <f t="shared" si="594"/>
        <v>0</v>
      </c>
      <c r="AM2410" s="42">
        <f>'Data Entry'!AY2439</f>
        <v>0</v>
      </c>
      <c r="AN2410" s="42">
        <f>'Data Entry'!AZ2439</f>
        <v>0</v>
      </c>
      <c r="AO2410" s="42">
        <f>'Data Entry'!BA2439</f>
        <v>0</v>
      </c>
      <c r="AP2410" s="42">
        <f>'Data Entry'!BB2439</f>
        <v>0</v>
      </c>
      <c r="AQ2410" s="291">
        <f t="shared" si="600"/>
        <v>0</v>
      </c>
      <c r="AR2410" s="42">
        <f>'Data Entry'!BC2439</f>
        <v>0</v>
      </c>
      <c r="AS2410" s="42">
        <f>'Data Entry'!BD2439</f>
        <v>0</v>
      </c>
      <c r="AT2410" s="291">
        <f t="shared" si="601"/>
        <v>0</v>
      </c>
      <c r="AU2410" s="42">
        <f>'Data Entry'!BE2439</f>
        <v>0</v>
      </c>
      <c r="AV2410" s="42">
        <f>'Data Entry'!BF2439</f>
        <v>0</v>
      </c>
      <c r="AW2410" s="42">
        <f>'Data Entry'!BG2439</f>
        <v>0</v>
      </c>
      <c r="AX2410" s="291">
        <f t="shared" si="595"/>
        <v>0</v>
      </c>
      <c r="AY2410" s="42">
        <f>'Data Entry'!BH2439</f>
        <v>0</v>
      </c>
      <c r="AZ2410" s="42">
        <f>'Data Entry'!BI2439</f>
        <v>0</v>
      </c>
      <c r="BA2410" s="42">
        <f>'Data Entry'!BJ2439</f>
        <v>0</v>
      </c>
      <c r="BB2410" s="42">
        <f>'Data Entry'!BK2439</f>
        <v>0</v>
      </c>
      <c r="BC2410" s="291">
        <f t="shared" si="602"/>
        <v>0</v>
      </c>
      <c r="BD2410" s="42">
        <f>'Data Entry'!BL2439</f>
        <v>0</v>
      </c>
      <c r="BE2410" s="42">
        <f>'Data Entry'!BM2439</f>
        <v>0</v>
      </c>
      <c r="BF2410" s="291">
        <f t="shared" si="603"/>
        <v>0</v>
      </c>
      <c r="BG2410" s="305">
        <f t="shared" si="604"/>
        <v>0</v>
      </c>
      <c r="BH2410" s="288" t="str">
        <f>IFERROR((BG2410*'Data Entry'!$F$18)/'Data Entry'!$E$18,"")</f>
        <v/>
      </c>
      <c r="BI2410" s="305">
        <f t="shared" si="605"/>
        <v>0</v>
      </c>
      <c r="BJ2410" s="288" t="str">
        <f t="shared" si="606"/>
        <v/>
      </c>
      <c r="BK2410" s="307" t="str">
        <f t="shared" si="607"/>
        <v/>
      </c>
    </row>
    <row r="2411" spans="1:63" ht="27" x14ac:dyDescent="0.2">
      <c r="A2411" s="119" t="str">
        <f>'Data Entry'!D2440</f>
        <v>Respondent 2407</v>
      </c>
      <c r="B2411" s="52">
        <f>'Data Entry'!AN2440</f>
        <v>0</v>
      </c>
      <c r="C2411" s="52" t="str">
        <f>'Data Entry'!BX2440</f>
        <v/>
      </c>
      <c r="D2411" s="42" t="str">
        <f>'Data Entry'!BU2440</f>
        <v>No disability</v>
      </c>
      <c r="E2411" s="42">
        <f>'Data Entry'!O2440</f>
        <v>0</v>
      </c>
      <c r="F2411" s="42">
        <f>'Data Entry'!P2440</f>
        <v>0</v>
      </c>
      <c r="G2411" s="42">
        <f>'Data Entry'!Q2440</f>
        <v>0</v>
      </c>
      <c r="H2411" s="291">
        <f t="shared" si="592"/>
        <v>0</v>
      </c>
      <c r="I2411" s="42">
        <f>'Data Entry'!R2440</f>
        <v>0</v>
      </c>
      <c r="J2411" s="42">
        <f>'Data Entry'!S2440</f>
        <v>0</v>
      </c>
      <c r="K2411" s="42">
        <f>'Data Entry'!T2440</f>
        <v>0</v>
      </c>
      <c r="L2411" s="42">
        <f>'Data Entry'!U2440</f>
        <v>0</v>
      </c>
      <c r="M2411" s="291">
        <f t="shared" si="596"/>
        <v>0</v>
      </c>
      <c r="N2411" s="42">
        <f>'Data Entry'!V2440</f>
        <v>0</v>
      </c>
      <c r="O2411" s="42">
        <f>'Data Entry'!W2440</f>
        <v>0</v>
      </c>
      <c r="P2411" s="291">
        <f t="shared" si="597"/>
        <v>0</v>
      </c>
      <c r="Q2411" s="42">
        <f>'Data Entry'!X2440</f>
        <v>0</v>
      </c>
      <c r="R2411" s="42">
        <f>'Data Entry'!Y2440</f>
        <v>0</v>
      </c>
      <c r="S2411" s="42">
        <f>'Data Entry'!Z2440</f>
        <v>0</v>
      </c>
      <c r="T2411" s="291">
        <f t="shared" si="593"/>
        <v>0</v>
      </c>
      <c r="U2411" s="42">
        <f>'Data Entry'!AA2440</f>
        <v>0</v>
      </c>
      <c r="V2411" s="42">
        <f>'Data Entry'!AB2440</f>
        <v>0</v>
      </c>
      <c r="W2411" s="42">
        <f>'Data Entry'!AC2440</f>
        <v>0</v>
      </c>
      <c r="X2411" s="42">
        <f>'Data Entry'!AD2440</f>
        <v>0</v>
      </c>
      <c r="Y2411" s="291">
        <f t="shared" si="598"/>
        <v>0</v>
      </c>
      <c r="Z2411" s="42">
        <f>'Data Entry'!AE2440</f>
        <v>0</v>
      </c>
      <c r="AA2411" s="42">
        <f>'Data Entry'!AF2440</f>
        <v>0</v>
      </c>
      <c r="AB2411" s="291">
        <f t="shared" si="599"/>
        <v>0</v>
      </c>
      <c r="AC2411" s="42">
        <f>'Data Entry'!AH2440</f>
        <v>0</v>
      </c>
      <c r="AD2411" s="42">
        <f>'Data Entry'!AI2440</f>
        <v>0</v>
      </c>
      <c r="AE2411" s="42">
        <f>'Data Entry'!AJ2440</f>
        <v>0</v>
      </c>
      <c r="AF2411" s="42">
        <f>'Data Entry'!AK2440</f>
        <v>0</v>
      </c>
      <c r="AG2411" s="42">
        <f>'Data Entry'!AL2440</f>
        <v>0</v>
      </c>
      <c r="AH2411" s="42">
        <f>'Data Entry'!AM2440</f>
        <v>0</v>
      </c>
      <c r="AI2411" s="42">
        <f>'Data Entry'!AV2440</f>
        <v>0</v>
      </c>
      <c r="AJ2411" s="42">
        <f>'Data Entry'!AW2440</f>
        <v>0</v>
      </c>
      <c r="AK2411" s="42">
        <f>'Data Entry'!AX2440</f>
        <v>0</v>
      </c>
      <c r="AL2411" s="291">
        <f t="shared" si="594"/>
        <v>0</v>
      </c>
      <c r="AM2411" s="42">
        <f>'Data Entry'!AY2440</f>
        <v>0</v>
      </c>
      <c r="AN2411" s="42">
        <f>'Data Entry'!AZ2440</f>
        <v>0</v>
      </c>
      <c r="AO2411" s="42">
        <f>'Data Entry'!BA2440</f>
        <v>0</v>
      </c>
      <c r="AP2411" s="42">
        <f>'Data Entry'!BB2440</f>
        <v>0</v>
      </c>
      <c r="AQ2411" s="291">
        <f t="shared" si="600"/>
        <v>0</v>
      </c>
      <c r="AR2411" s="42">
        <f>'Data Entry'!BC2440</f>
        <v>0</v>
      </c>
      <c r="AS2411" s="42">
        <f>'Data Entry'!BD2440</f>
        <v>0</v>
      </c>
      <c r="AT2411" s="291">
        <f t="shared" si="601"/>
        <v>0</v>
      </c>
      <c r="AU2411" s="42">
        <f>'Data Entry'!BE2440</f>
        <v>0</v>
      </c>
      <c r="AV2411" s="42">
        <f>'Data Entry'!BF2440</f>
        <v>0</v>
      </c>
      <c r="AW2411" s="42">
        <f>'Data Entry'!BG2440</f>
        <v>0</v>
      </c>
      <c r="AX2411" s="291">
        <f t="shared" si="595"/>
        <v>0</v>
      </c>
      <c r="AY2411" s="42">
        <f>'Data Entry'!BH2440</f>
        <v>0</v>
      </c>
      <c r="AZ2411" s="42">
        <f>'Data Entry'!BI2440</f>
        <v>0</v>
      </c>
      <c r="BA2411" s="42">
        <f>'Data Entry'!BJ2440</f>
        <v>0</v>
      </c>
      <c r="BB2411" s="42">
        <f>'Data Entry'!BK2440</f>
        <v>0</v>
      </c>
      <c r="BC2411" s="291">
        <f t="shared" si="602"/>
        <v>0</v>
      </c>
      <c r="BD2411" s="42">
        <f>'Data Entry'!BL2440</f>
        <v>0</v>
      </c>
      <c r="BE2411" s="42">
        <f>'Data Entry'!BM2440</f>
        <v>0</v>
      </c>
      <c r="BF2411" s="291">
        <f t="shared" si="603"/>
        <v>0</v>
      </c>
      <c r="BG2411" s="305">
        <f t="shared" si="604"/>
        <v>0</v>
      </c>
      <c r="BH2411" s="288" t="str">
        <f>IFERROR((BG2411*'Data Entry'!$F$18)/'Data Entry'!$E$18,"")</f>
        <v/>
      </c>
      <c r="BI2411" s="305">
        <f t="shared" si="605"/>
        <v>0</v>
      </c>
      <c r="BJ2411" s="288" t="str">
        <f t="shared" si="606"/>
        <v/>
      </c>
      <c r="BK2411" s="307" t="str">
        <f t="shared" si="607"/>
        <v/>
      </c>
    </row>
    <row r="2412" spans="1:63" ht="27" x14ac:dyDescent="0.2">
      <c r="A2412" s="119" t="str">
        <f>'Data Entry'!D2441</f>
        <v>Respondent 2408</v>
      </c>
      <c r="B2412" s="52">
        <f>'Data Entry'!AN2441</f>
        <v>0</v>
      </c>
      <c r="C2412" s="52" t="str">
        <f>'Data Entry'!BX2441</f>
        <v/>
      </c>
      <c r="D2412" s="42" t="str">
        <f>'Data Entry'!BU2441</f>
        <v>No disability</v>
      </c>
      <c r="E2412" s="42">
        <f>'Data Entry'!O2441</f>
        <v>0</v>
      </c>
      <c r="F2412" s="42">
        <f>'Data Entry'!P2441</f>
        <v>0</v>
      </c>
      <c r="G2412" s="42">
        <f>'Data Entry'!Q2441</f>
        <v>0</v>
      </c>
      <c r="H2412" s="291">
        <f t="shared" si="592"/>
        <v>0</v>
      </c>
      <c r="I2412" s="42">
        <f>'Data Entry'!R2441</f>
        <v>0</v>
      </c>
      <c r="J2412" s="42">
        <f>'Data Entry'!S2441</f>
        <v>0</v>
      </c>
      <c r="K2412" s="42">
        <f>'Data Entry'!T2441</f>
        <v>0</v>
      </c>
      <c r="L2412" s="42">
        <f>'Data Entry'!U2441</f>
        <v>0</v>
      </c>
      <c r="M2412" s="291">
        <f t="shared" si="596"/>
        <v>0</v>
      </c>
      <c r="N2412" s="42">
        <f>'Data Entry'!V2441</f>
        <v>0</v>
      </c>
      <c r="O2412" s="42">
        <f>'Data Entry'!W2441</f>
        <v>0</v>
      </c>
      <c r="P2412" s="291">
        <f t="shared" si="597"/>
        <v>0</v>
      </c>
      <c r="Q2412" s="42">
        <f>'Data Entry'!X2441</f>
        <v>0</v>
      </c>
      <c r="R2412" s="42">
        <f>'Data Entry'!Y2441</f>
        <v>0</v>
      </c>
      <c r="S2412" s="42">
        <f>'Data Entry'!Z2441</f>
        <v>0</v>
      </c>
      <c r="T2412" s="291">
        <f t="shared" si="593"/>
        <v>0</v>
      </c>
      <c r="U2412" s="42">
        <f>'Data Entry'!AA2441</f>
        <v>0</v>
      </c>
      <c r="V2412" s="42">
        <f>'Data Entry'!AB2441</f>
        <v>0</v>
      </c>
      <c r="W2412" s="42">
        <f>'Data Entry'!AC2441</f>
        <v>0</v>
      </c>
      <c r="X2412" s="42">
        <f>'Data Entry'!AD2441</f>
        <v>0</v>
      </c>
      <c r="Y2412" s="291">
        <f t="shared" si="598"/>
        <v>0</v>
      </c>
      <c r="Z2412" s="42">
        <f>'Data Entry'!AE2441</f>
        <v>0</v>
      </c>
      <c r="AA2412" s="42">
        <f>'Data Entry'!AF2441</f>
        <v>0</v>
      </c>
      <c r="AB2412" s="291">
        <f t="shared" si="599"/>
        <v>0</v>
      </c>
      <c r="AC2412" s="42">
        <f>'Data Entry'!AH2441</f>
        <v>0</v>
      </c>
      <c r="AD2412" s="42">
        <f>'Data Entry'!AI2441</f>
        <v>0</v>
      </c>
      <c r="AE2412" s="42">
        <f>'Data Entry'!AJ2441</f>
        <v>0</v>
      </c>
      <c r="AF2412" s="42">
        <f>'Data Entry'!AK2441</f>
        <v>0</v>
      </c>
      <c r="AG2412" s="42">
        <f>'Data Entry'!AL2441</f>
        <v>0</v>
      </c>
      <c r="AH2412" s="42">
        <f>'Data Entry'!AM2441</f>
        <v>0</v>
      </c>
      <c r="AI2412" s="42">
        <f>'Data Entry'!AV2441</f>
        <v>0</v>
      </c>
      <c r="AJ2412" s="42">
        <f>'Data Entry'!AW2441</f>
        <v>0</v>
      </c>
      <c r="AK2412" s="42">
        <f>'Data Entry'!AX2441</f>
        <v>0</v>
      </c>
      <c r="AL2412" s="291">
        <f t="shared" si="594"/>
        <v>0</v>
      </c>
      <c r="AM2412" s="42">
        <f>'Data Entry'!AY2441</f>
        <v>0</v>
      </c>
      <c r="AN2412" s="42">
        <f>'Data Entry'!AZ2441</f>
        <v>0</v>
      </c>
      <c r="AO2412" s="42">
        <f>'Data Entry'!BA2441</f>
        <v>0</v>
      </c>
      <c r="AP2412" s="42">
        <f>'Data Entry'!BB2441</f>
        <v>0</v>
      </c>
      <c r="AQ2412" s="291">
        <f t="shared" si="600"/>
        <v>0</v>
      </c>
      <c r="AR2412" s="42">
        <f>'Data Entry'!BC2441</f>
        <v>0</v>
      </c>
      <c r="AS2412" s="42">
        <f>'Data Entry'!BD2441</f>
        <v>0</v>
      </c>
      <c r="AT2412" s="291">
        <f t="shared" si="601"/>
        <v>0</v>
      </c>
      <c r="AU2412" s="42">
        <f>'Data Entry'!BE2441</f>
        <v>0</v>
      </c>
      <c r="AV2412" s="42">
        <f>'Data Entry'!BF2441</f>
        <v>0</v>
      </c>
      <c r="AW2412" s="42">
        <f>'Data Entry'!BG2441</f>
        <v>0</v>
      </c>
      <c r="AX2412" s="291">
        <f t="shared" si="595"/>
        <v>0</v>
      </c>
      <c r="AY2412" s="42">
        <f>'Data Entry'!BH2441</f>
        <v>0</v>
      </c>
      <c r="AZ2412" s="42">
        <f>'Data Entry'!BI2441</f>
        <v>0</v>
      </c>
      <c r="BA2412" s="42">
        <f>'Data Entry'!BJ2441</f>
        <v>0</v>
      </c>
      <c r="BB2412" s="42">
        <f>'Data Entry'!BK2441</f>
        <v>0</v>
      </c>
      <c r="BC2412" s="291">
        <f t="shared" si="602"/>
        <v>0</v>
      </c>
      <c r="BD2412" s="42">
        <f>'Data Entry'!BL2441</f>
        <v>0</v>
      </c>
      <c r="BE2412" s="42">
        <f>'Data Entry'!BM2441</f>
        <v>0</v>
      </c>
      <c r="BF2412" s="291">
        <f t="shared" si="603"/>
        <v>0</v>
      </c>
      <c r="BG2412" s="305">
        <f t="shared" si="604"/>
        <v>0</v>
      </c>
      <c r="BH2412" s="288" t="str">
        <f>IFERROR((BG2412*'Data Entry'!$F$18)/'Data Entry'!$E$18,"")</f>
        <v/>
      </c>
      <c r="BI2412" s="305">
        <f t="shared" si="605"/>
        <v>0</v>
      </c>
      <c r="BJ2412" s="288" t="str">
        <f t="shared" si="606"/>
        <v/>
      </c>
      <c r="BK2412" s="307" t="str">
        <f t="shared" si="607"/>
        <v/>
      </c>
    </row>
    <row r="2413" spans="1:63" ht="27" x14ac:dyDescent="0.2">
      <c r="A2413" s="119" t="str">
        <f>'Data Entry'!D2442</f>
        <v>Respondent 2409</v>
      </c>
      <c r="B2413" s="52">
        <f>'Data Entry'!AN2442</f>
        <v>0</v>
      </c>
      <c r="C2413" s="52" t="str">
        <f>'Data Entry'!BX2442</f>
        <v/>
      </c>
      <c r="D2413" s="42" t="str">
        <f>'Data Entry'!BU2442</f>
        <v>No disability</v>
      </c>
      <c r="E2413" s="42">
        <f>'Data Entry'!O2442</f>
        <v>0</v>
      </c>
      <c r="F2413" s="42">
        <f>'Data Entry'!P2442</f>
        <v>0</v>
      </c>
      <c r="G2413" s="42">
        <f>'Data Entry'!Q2442</f>
        <v>0</v>
      </c>
      <c r="H2413" s="291">
        <f t="shared" si="592"/>
        <v>0</v>
      </c>
      <c r="I2413" s="42">
        <f>'Data Entry'!R2442</f>
        <v>0</v>
      </c>
      <c r="J2413" s="42">
        <f>'Data Entry'!S2442</f>
        <v>0</v>
      </c>
      <c r="K2413" s="42">
        <f>'Data Entry'!T2442</f>
        <v>0</v>
      </c>
      <c r="L2413" s="42">
        <f>'Data Entry'!U2442</f>
        <v>0</v>
      </c>
      <c r="M2413" s="291">
        <f t="shared" si="596"/>
        <v>0</v>
      </c>
      <c r="N2413" s="42">
        <f>'Data Entry'!V2442</f>
        <v>0</v>
      </c>
      <c r="O2413" s="42">
        <f>'Data Entry'!W2442</f>
        <v>0</v>
      </c>
      <c r="P2413" s="291">
        <f t="shared" si="597"/>
        <v>0</v>
      </c>
      <c r="Q2413" s="42">
        <f>'Data Entry'!X2442</f>
        <v>0</v>
      </c>
      <c r="R2413" s="42">
        <f>'Data Entry'!Y2442</f>
        <v>0</v>
      </c>
      <c r="S2413" s="42">
        <f>'Data Entry'!Z2442</f>
        <v>0</v>
      </c>
      <c r="T2413" s="291">
        <f t="shared" si="593"/>
        <v>0</v>
      </c>
      <c r="U2413" s="42">
        <f>'Data Entry'!AA2442</f>
        <v>0</v>
      </c>
      <c r="V2413" s="42">
        <f>'Data Entry'!AB2442</f>
        <v>0</v>
      </c>
      <c r="W2413" s="42">
        <f>'Data Entry'!AC2442</f>
        <v>0</v>
      </c>
      <c r="X2413" s="42">
        <f>'Data Entry'!AD2442</f>
        <v>0</v>
      </c>
      <c r="Y2413" s="291">
        <f t="shared" si="598"/>
        <v>0</v>
      </c>
      <c r="Z2413" s="42">
        <f>'Data Entry'!AE2442</f>
        <v>0</v>
      </c>
      <c r="AA2413" s="42">
        <f>'Data Entry'!AF2442</f>
        <v>0</v>
      </c>
      <c r="AB2413" s="291">
        <f t="shared" si="599"/>
        <v>0</v>
      </c>
      <c r="AC2413" s="42">
        <f>'Data Entry'!AH2442</f>
        <v>0</v>
      </c>
      <c r="AD2413" s="42">
        <f>'Data Entry'!AI2442</f>
        <v>0</v>
      </c>
      <c r="AE2413" s="42">
        <f>'Data Entry'!AJ2442</f>
        <v>0</v>
      </c>
      <c r="AF2413" s="42">
        <f>'Data Entry'!AK2442</f>
        <v>0</v>
      </c>
      <c r="AG2413" s="42">
        <f>'Data Entry'!AL2442</f>
        <v>0</v>
      </c>
      <c r="AH2413" s="42">
        <f>'Data Entry'!AM2442</f>
        <v>0</v>
      </c>
      <c r="AI2413" s="42">
        <f>'Data Entry'!AV2442</f>
        <v>0</v>
      </c>
      <c r="AJ2413" s="42">
        <f>'Data Entry'!AW2442</f>
        <v>0</v>
      </c>
      <c r="AK2413" s="42">
        <f>'Data Entry'!AX2442</f>
        <v>0</v>
      </c>
      <c r="AL2413" s="291">
        <f t="shared" si="594"/>
        <v>0</v>
      </c>
      <c r="AM2413" s="42">
        <f>'Data Entry'!AY2442</f>
        <v>0</v>
      </c>
      <c r="AN2413" s="42">
        <f>'Data Entry'!AZ2442</f>
        <v>0</v>
      </c>
      <c r="AO2413" s="42">
        <f>'Data Entry'!BA2442</f>
        <v>0</v>
      </c>
      <c r="AP2413" s="42">
        <f>'Data Entry'!BB2442</f>
        <v>0</v>
      </c>
      <c r="AQ2413" s="291">
        <f t="shared" si="600"/>
        <v>0</v>
      </c>
      <c r="AR2413" s="42">
        <f>'Data Entry'!BC2442</f>
        <v>0</v>
      </c>
      <c r="AS2413" s="42">
        <f>'Data Entry'!BD2442</f>
        <v>0</v>
      </c>
      <c r="AT2413" s="291">
        <f t="shared" si="601"/>
        <v>0</v>
      </c>
      <c r="AU2413" s="42">
        <f>'Data Entry'!BE2442</f>
        <v>0</v>
      </c>
      <c r="AV2413" s="42">
        <f>'Data Entry'!BF2442</f>
        <v>0</v>
      </c>
      <c r="AW2413" s="42">
        <f>'Data Entry'!BG2442</f>
        <v>0</v>
      </c>
      <c r="AX2413" s="291">
        <f t="shared" si="595"/>
        <v>0</v>
      </c>
      <c r="AY2413" s="42">
        <f>'Data Entry'!BH2442</f>
        <v>0</v>
      </c>
      <c r="AZ2413" s="42">
        <f>'Data Entry'!BI2442</f>
        <v>0</v>
      </c>
      <c r="BA2413" s="42">
        <f>'Data Entry'!BJ2442</f>
        <v>0</v>
      </c>
      <c r="BB2413" s="42">
        <f>'Data Entry'!BK2442</f>
        <v>0</v>
      </c>
      <c r="BC2413" s="291">
        <f t="shared" si="602"/>
        <v>0</v>
      </c>
      <c r="BD2413" s="42">
        <f>'Data Entry'!BL2442</f>
        <v>0</v>
      </c>
      <c r="BE2413" s="42">
        <f>'Data Entry'!BM2442</f>
        <v>0</v>
      </c>
      <c r="BF2413" s="291">
        <f t="shared" si="603"/>
        <v>0</v>
      </c>
      <c r="BG2413" s="305">
        <f t="shared" si="604"/>
        <v>0</v>
      </c>
      <c r="BH2413" s="288" t="str">
        <f>IFERROR((BG2413*'Data Entry'!$F$18)/'Data Entry'!$E$18,"")</f>
        <v/>
      </c>
      <c r="BI2413" s="305">
        <f t="shared" si="605"/>
        <v>0</v>
      </c>
      <c r="BJ2413" s="288" t="str">
        <f t="shared" si="606"/>
        <v/>
      </c>
      <c r="BK2413" s="307" t="str">
        <f t="shared" si="607"/>
        <v/>
      </c>
    </row>
    <row r="2414" spans="1:63" ht="27" x14ac:dyDescent="0.2">
      <c r="A2414" s="119" t="str">
        <f>'Data Entry'!D2443</f>
        <v>Respondent 2410</v>
      </c>
      <c r="B2414" s="52">
        <f>'Data Entry'!AN2443</f>
        <v>0</v>
      </c>
      <c r="C2414" s="52" t="str">
        <f>'Data Entry'!BX2443</f>
        <v/>
      </c>
      <c r="D2414" s="42" t="str">
        <f>'Data Entry'!BU2443</f>
        <v>No disability</v>
      </c>
      <c r="E2414" s="42">
        <f>'Data Entry'!O2443</f>
        <v>0</v>
      </c>
      <c r="F2414" s="42">
        <f>'Data Entry'!P2443</f>
        <v>0</v>
      </c>
      <c r="G2414" s="42">
        <f>'Data Entry'!Q2443</f>
        <v>0</v>
      </c>
      <c r="H2414" s="291">
        <f t="shared" si="592"/>
        <v>0</v>
      </c>
      <c r="I2414" s="42">
        <f>'Data Entry'!R2443</f>
        <v>0</v>
      </c>
      <c r="J2414" s="42">
        <f>'Data Entry'!S2443</f>
        <v>0</v>
      </c>
      <c r="K2414" s="42">
        <f>'Data Entry'!T2443</f>
        <v>0</v>
      </c>
      <c r="L2414" s="42">
        <f>'Data Entry'!U2443</f>
        <v>0</v>
      </c>
      <c r="M2414" s="291">
        <f t="shared" si="596"/>
        <v>0</v>
      </c>
      <c r="N2414" s="42">
        <f>'Data Entry'!V2443</f>
        <v>0</v>
      </c>
      <c r="O2414" s="42">
        <f>'Data Entry'!W2443</f>
        <v>0</v>
      </c>
      <c r="P2414" s="291">
        <f t="shared" si="597"/>
        <v>0</v>
      </c>
      <c r="Q2414" s="42">
        <f>'Data Entry'!X2443</f>
        <v>0</v>
      </c>
      <c r="R2414" s="42">
        <f>'Data Entry'!Y2443</f>
        <v>0</v>
      </c>
      <c r="S2414" s="42">
        <f>'Data Entry'!Z2443</f>
        <v>0</v>
      </c>
      <c r="T2414" s="291">
        <f t="shared" si="593"/>
        <v>0</v>
      </c>
      <c r="U2414" s="42">
        <f>'Data Entry'!AA2443</f>
        <v>0</v>
      </c>
      <c r="V2414" s="42">
        <f>'Data Entry'!AB2443</f>
        <v>0</v>
      </c>
      <c r="W2414" s="42">
        <f>'Data Entry'!AC2443</f>
        <v>0</v>
      </c>
      <c r="X2414" s="42">
        <f>'Data Entry'!AD2443</f>
        <v>0</v>
      </c>
      <c r="Y2414" s="291">
        <f t="shared" si="598"/>
        <v>0</v>
      </c>
      <c r="Z2414" s="42">
        <f>'Data Entry'!AE2443</f>
        <v>0</v>
      </c>
      <c r="AA2414" s="42">
        <f>'Data Entry'!AF2443</f>
        <v>0</v>
      </c>
      <c r="AB2414" s="291">
        <f t="shared" si="599"/>
        <v>0</v>
      </c>
      <c r="AC2414" s="42">
        <f>'Data Entry'!AH2443</f>
        <v>0</v>
      </c>
      <c r="AD2414" s="42">
        <f>'Data Entry'!AI2443</f>
        <v>0</v>
      </c>
      <c r="AE2414" s="42">
        <f>'Data Entry'!AJ2443</f>
        <v>0</v>
      </c>
      <c r="AF2414" s="42">
        <f>'Data Entry'!AK2443</f>
        <v>0</v>
      </c>
      <c r="AG2414" s="42">
        <f>'Data Entry'!AL2443</f>
        <v>0</v>
      </c>
      <c r="AH2414" s="42">
        <f>'Data Entry'!AM2443</f>
        <v>0</v>
      </c>
      <c r="AI2414" s="42">
        <f>'Data Entry'!AV2443</f>
        <v>0</v>
      </c>
      <c r="AJ2414" s="42">
        <f>'Data Entry'!AW2443</f>
        <v>0</v>
      </c>
      <c r="AK2414" s="42">
        <f>'Data Entry'!AX2443</f>
        <v>0</v>
      </c>
      <c r="AL2414" s="291">
        <f t="shared" si="594"/>
        <v>0</v>
      </c>
      <c r="AM2414" s="42">
        <f>'Data Entry'!AY2443</f>
        <v>0</v>
      </c>
      <c r="AN2414" s="42">
        <f>'Data Entry'!AZ2443</f>
        <v>0</v>
      </c>
      <c r="AO2414" s="42">
        <f>'Data Entry'!BA2443</f>
        <v>0</v>
      </c>
      <c r="AP2414" s="42">
        <f>'Data Entry'!BB2443</f>
        <v>0</v>
      </c>
      <c r="AQ2414" s="291">
        <f t="shared" si="600"/>
        <v>0</v>
      </c>
      <c r="AR2414" s="42">
        <f>'Data Entry'!BC2443</f>
        <v>0</v>
      </c>
      <c r="AS2414" s="42">
        <f>'Data Entry'!BD2443</f>
        <v>0</v>
      </c>
      <c r="AT2414" s="291">
        <f t="shared" si="601"/>
        <v>0</v>
      </c>
      <c r="AU2414" s="42">
        <f>'Data Entry'!BE2443</f>
        <v>0</v>
      </c>
      <c r="AV2414" s="42">
        <f>'Data Entry'!BF2443</f>
        <v>0</v>
      </c>
      <c r="AW2414" s="42">
        <f>'Data Entry'!BG2443</f>
        <v>0</v>
      </c>
      <c r="AX2414" s="291">
        <f t="shared" si="595"/>
        <v>0</v>
      </c>
      <c r="AY2414" s="42">
        <f>'Data Entry'!BH2443</f>
        <v>0</v>
      </c>
      <c r="AZ2414" s="42">
        <f>'Data Entry'!BI2443</f>
        <v>0</v>
      </c>
      <c r="BA2414" s="42">
        <f>'Data Entry'!BJ2443</f>
        <v>0</v>
      </c>
      <c r="BB2414" s="42">
        <f>'Data Entry'!BK2443</f>
        <v>0</v>
      </c>
      <c r="BC2414" s="291">
        <f t="shared" si="602"/>
        <v>0</v>
      </c>
      <c r="BD2414" s="42">
        <f>'Data Entry'!BL2443</f>
        <v>0</v>
      </c>
      <c r="BE2414" s="42">
        <f>'Data Entry'!BM2443</f>
        <v>0</v>
      </c>
      <c r="BF2414" s="291">
        <f t="shared" si="603"/>
        <v>0</v>
      </c>
      <c r="BG2414" s="305">
        <f t="shared" si="604"/>
        <v>0</v>
      </c>
      <c r="BH2414" s="288" t="str">
        <f>IFERROR((BG2414*'Data Entry'!$F$18)/'Data Entry'!$E$18,"")</f>
        <v/>
      </c>
      <c r="BI2414" s="305">
        <f t="shared" si="605"/>
        <v>0</v>
      </c>
      <c r="BJ2414" s="288" t="str">
        <f t="shared" si="606"/>
        <v/>
      </c>
      <c r="BK2414" s="307" t="str">
        <f t="shared" si="607"/>
        <v/>
      </c>
    </row>
    <row r="2415" spans="1:63" ht="27" x14ac:dyDescent="0.2">
      <c r="A2415" s="119" t="str">
        <f>'Data Entry'!D2444</f>
        <v>Respondent 2411</v>
      </c>
      <c r="B2415" s="52">
        <f>'Data Entry'!AN2444</f>
        <v>0</v>
      </c>
      <c r="C2415" s="52" t="str">
        <f>'Data Entry'!BX2444</f>
        <v/>
      </c>
      <c r="D2415" s="42" t="str">
        <f>'Data Entry'!BU2444</f>
        <v>No disability</v>
      </c>
      <c r="E2415" s="42">
        <f>'Data Entry'!O2444</f>
        <v>0</v>
      </c>
      <c r="F2415" s="42">
        <f>'Data Entry'!P2444</f>
        <v>0</v>
      </c>
      <c r="G2415" s="42">
        <f>'Data Entry'!Q2444</f>
        <v>0</v>
      </c>
      <c r="H2415" s="291">
        <f t="shared" si="592"/>
        <v>0</v>
      </c>
      <c r="I2415" s="42">
        <f>'Data Entry'!R2444</f>
        <v>0</v>
      </c>
      <c r="J2415" s="42">
        <f>'Data Entry'!S2444</f>
        <v>0</v>
      </c>
      <c r="K2415" s="42">
        <f>'Data Entry'!T2444</f>
        <v>0</v>
      </c>
      <c r="L2415" s="42">
        <f>'Data Entry'!U2444</f>
        <v>0</v>
      </c>
      <c r="M2415" s="291">
        <f t="shared" si="596"/>
        <v>0</v>
      </c>
      <c r="N2415" s="42">
        <f>'Data Entry'!V2444</f>
        <v>0</v>
      </c>
      <c r="O2415" s="42">
        <f>'Data Entry'!W2444</f>
        <v>0</v>
      </c>
      <c r="P2415" s="291">
        <f t="shared" si="597"/>
        <v>0</v>
      </c>
      <c r="Q2415" s="42">
        <f>'Data Entry'!X2444</f>
        <v>0</v>
      </c>
      <c r="R2415" s="42">
        <f>'Data Entry'!Y2444</f>
        <v>0</v>
      </c>
      <c r="S2415" s="42">
        <f>'Data Entry'!Z2444</f>
        <v>0</v>
      </c>
      <c r="T2415" s="291">
        <f t="shared" si="593"/>
        <v>0</v>
      </c>
      <c r="U2415" s="42">
        <f>'Data Entry'!AA2444</f>
        <v>0</v>
      </c>
      <c r="V2415" s="42">
        <f>'Data Entry'!AB2444</f>
        <v>0</v>
      </c>
      <c r="W2415" s="42">
        <f>'Data Entry'!AC2444</f>
        <v>0</v>
      </c>
      <c r="X2415" s="42">
        <f>'Data Entry'!AD2444</f>
        <v>0</v>
      </c>
      <c r="Y2415" s="291">
        <f t="shared" si="598"/>
        <v>0</v>
      </c>
      <c r="Z2415" s="42">
        <f>'Data Entry'!AE2444</f>
        <v>0</v>
      </c>
      <c r="AA2415" s="42">
        <f>'Data Entry'!AF2444</f>
        <v>0</v>
      </c>
      <c r="AB2415" s="291">
        <f t="shared" si="599"/>
        <v>0</v>
      </c>
      <c r="AC2415" s="42">
        <f>'Data Entry'!AH2444</f>
        <v>0</v>
      </c>
      <c r="AD2415" s="42">
        <f>'Data Entry'!AI2444</f>
        <v>0</v>
      </c>
      <c r="AE2415" s="42">
        <f>'Data Entry'!AJ2444</f>
        <v>0</v>
      </c>
      <c r="AF2415" s="42">
        <f>'Data Entry'!AK2444</f>
        <v>0</v>
      </c>
      <c r="AG2415" s="42">
        <f>'Data Entry'!AL2444</f>
        <v>0</v>
      </c>
      <c r="AH2415" s="42">
        <f>'Data Entry'!AM2444</f>
        <v>0</v>
      </c>
      <c r="AI2415" s="42">
        <f>'Data Entry'!AV2444</f>
        <v>0</v>
      </c>
      <c r="AJ2415" s="42">
        <f>'Data Entry'!AW2444</f>
        <v>0</v>
      </c>
      <c r="AK2415" s="42">
        <f>'Data Entry'!AX2444</f>
        <v>0</v>
      </c>
      <c r="AL2415" s="291">
        <f t="shared" si="594"/>
        <v>0</v>
      </c>
      <c r="AM2415" s="42">
        <f>'Data Entry'!AY2444</f>
        <v>0</v>
      </c>
      <c r="AN2415" s="42">
        <f>'Data Entry'!AZ2444</f>
        <v>0</v>
      </c>
      <c r="AO2415" s="42">
        <f>'Data Entry'!BA2444</f>
        <v>0</v>
      </c>
      <c r="AP2415" s="42">
        <f>'Data Entry'!BB2444</f>
        <v>0</v>
      </c>
      <c r="AQ2415" s="291">
        <f t="shared" si="600"/>
        <v>0</v>
      </c>
      <c r="AR2415" s="42">
        <f>'Data Entry'!BC2444</f>
        <v>0</v>
      </c>
      <c r="AS2415" s="42">
        <f>'Data Entry'!BD2444</f>
        <v>0</v>
      </c>
      <c r="AT2415" s="291">
        <f t="shared" si="601"/>
        <v>0</v>
      </c>
      <c r="AU2415" s="42">
        <f>'Data Entry'!BE2444</f>
        <v>0</v>
      </c>
      <c r="AV2415" s="42">
        <f>'Data Entry'!BF2444</f>
        <v>0</v>
      </c>
      <c r="AW2415" s="42">
        <f>'Data Entry'!BG2444</f>
        <v>0</v>
      </c>
      <c r="AX2415" s="291">
        <f t="shared" si="595"/>
        <v>0</v>
      </c>
      <c r="AY2415" s="42">
        <f>'Data Entry'!BH2444</f>
        <v>0</v>
      </c>
      <c r="AZ2415" s="42">
        <f>'Data Entry'!BI2444</f>
        <v>0</v>
      </c>
      <c r="BA2415" s="42">
        <f>'Data Entry'!BJ2444</f>
        <v>0</v>
      </c>
      <c r="BB2415" s="42">
        <f>'Data Entry'!BK2444</f>
        <v>0</v>
      </c>
      <c r="BC2415" s="291">
        <f t="shared" si="602"/>
        <v>0</v>
      </c>
      <c r="BD2415" s="42">
        <f>'Data Entry'!BL2444</f>
        <v>0</v>
      </c>
      <c r="BE2415" s="42">
        <f>'Data Entry'!BM2444</f>
        <v>0</v>
      </c>
      <c r="BF2415" s="291">
        <f t="shared" si="603"/>
        <v>0</v>
      </c>
      <c r="BG2415" s="305">
        <f t="shared" si="604"/>
        <v>0</v>
      </c>
      <c r="BH2415" s="288" t="str">
        <f>IFERROR((BG2415*'Data Entry'!$F$18)/'Data Entry'!$E$18,"")</f>
        <v/>
      </c>
      <c r="BI2415" s="305">
        <f t="shared" si="605"/>
        <v>0</v>
      </c>
      <c r="BJ2415" s="288" t="str">
        <f t="shared" si="606"/>
        <v/>
      </c>
      <c r="BK2415" s="307" t="str">
        <f t="shared" si="607"/>
        <v/>
      </c>
    </row>
    <row r="2416" spans="1:63" ht="27" x14ac:dyDescent="0.2">
      <c r="A2416" s="119" t="str">
        <f>'Data Entry'!D2445</f>
        <v>Respondent 2412</v>
      </c>
      <c r="B2416" s="52">
        <f>'Data Entry'!AN2445</f>
        <v>0</v>
      </c>
      <c r="C2416" s="52" t="str">
        <f>'Data Entry'!BX2445</f>
        <v/>
      </c>
      <c r="D2416" s="42" t="str">
        <f>'Data Entry'!BU2445</f>
        <v>No disability</v>
      </c>
      <c r="E2416" s="42">
        <f>'Data Entry'!O2445</f>
        <v>0</v>
      </c>
      <c r="F2416" s="42">
        <f>'Data Entry'!P2445</f>
        <v>0</v>
      </c>
      <c r="G2416" s="42">
        <f>'Data Entry'!Q2445</f>
        <v>0</v>
      </c>
      <c r="H2416" s="291">
        <f t="shared" si="592"/>
        <v>0</v>
      </c>
      <c r="I2416" s="42">
        <f>'Data Entry'!R2445</f>
        <v>0</v>
      </c>
      <c r="J2416" s="42">
        <f>'Data Entry'!S2445</f>
        <v>0</v>
      </c>
      <c r="K2416" s="42">
        <f>'Data Entry'!T2445</f>
        <v>0</v>
      </c>
      <c r="L2416" s="42">
        <f>'Data Entry'!U2445</f>
        <v>0</v>
      </c>
      <c r="M2416" s="291">
        <f t="shared" si="596"/>
        <v>0</v>
      </c>
      <c r="N2416" s="42">
        <f>'Data Entry'!V2445</f>
        <v>0</v>
      </c>
      <c r="O2416" s="42">
        <f>'Data Entry'!W2445</f>
        <v>0</v>
      </c>
      <c r="P2416" s="291">
        <f t="shared" si="597"/>
        <v>0</v>
      </c>
      <c r="Q2416" s="42">
        <f>'Data Entry'!X2445</f>
        <v>0</v>
      </c>
      <c r="R2416" s="42">
        <f>'Data Entry'!Y2445</f>
        <v>0</v>
      </c>
      <c r="S2416" s="42">
        <f>'Data Entry'!Z2445</f>
        <v>0</v>
      </c>
      <c r="T2416" s="291">
        <f t="shared" si="593"/>
        <v>0</v>
      </c>
      <c r="U2416" s="42">
        <f>'Data Entry'!AA2445</f>
        <v>0</v>
      </c>
      <c r="V2416" s="42">
        <f>'Data Entry'!AB2445</f>
        <v>0</v>
      </c>
      <c r="W2416" s="42">
        <f>'Data Entry'!AC2445</f>
        <v>0</v>
      </c>
      <c r="X2416" s="42">
        <f>'Data Entry'!AD2445</f>
        <v>0</v>
      </c>
      <c r="Y2416" s="291">
        <f t="shared" si="598"/>
        <v>0</v>
      </c>
      <c r="Z2416" s="42">
        <f>'Data Entry'!AE2445</f>
        <v>0</v>
      </c>
      <c r="AA2416" s="42">
        <f>'Data Entry'!AF2445</f>
        <v>0</v>
      </c>
      <c r="AB2416" s="291">
        <f t="shared" si="599"/>
        <v>0</v>
      </c>
      <c r="AC2416" s="42">
        <f>'Data Entry'!AH2445</f>
        <v>0</v>
      </c>
      <c r="AD2416" s="42">
        <f>'Data Entry'!AI2445</f>
        <v>0</v>
      </c>
      <c r="AE2416" s="42">
        <f>'Data Entry'!AJ2445</f>
        <v>0</v>
      </c>
      <c r="AF2416" s="42">
        <f>'Data Entry'!AK2445</f>
        <v>0</v>
      </c>
      <c r="AG2416" s="42">
        <f>'Data Entry'!AL2445</f>
        <v>0</v>
      </c>
      <c r="AH2416" s="42">
        <f>'Data Entry'!AM2445</f>
        <v>0</v>
      </c>
      <c r="AI2416" s="42">
        <f>'Data Entry'!AV2445</f>
        <v>0</v>
      </c>
      <c r="AJ2416" s="42">
        <f>'Data Entry'!AW2445</f>
        <v>0</v>
      </c>
      <c r="AK2416" s="42">
        <f>'Data Entry'!AX2445</f>
        <v>0</v>
      </c>
      <c r="AL2416" s="291">
        <f t="shared" si="594"/>
        <v>0</v>
      </c>
      <c r="AM2416" s="42">
        <f>'Data Entry'!AY2445</f>
        <v>0</v>
      </c>
      <c r="AN2416" s="42">
        <f>'Data Entry'!AZ2445</f>
        <v>0</v>
      </c>
      <c r="AO2416" s="42">
        <f>'Data Entry'!BA2445</f>
        <v>0</v>
      </c>
      <c r="AP2416" s="42">
        <f>'Data Entry'!BB2445</f>
        <v>0</v>
      </c>
      <c r="AQ2416" s="291">
        <f t="shared" si="600"/>
        <v>0</v>
      </c>
      <c r="AR2416" s="42">
        <f>'Data Entry'!BC2445</f>
        <v>0</v>
      </c>
      <c r="AS2416" s="42">
        <f>'Data Entry'!BD2445</f>
        <v>0</v>
      </c>
      <c r="AT2416" s="291">
        <f t="shared" si="601"/>
        <v>0</v>
      </c>
      <c r="AU2416" s="42">
        <f>'Data Entry'!BE2445</f>
        <v>0</v>
      </c>
      <c r="AV2416" s="42">
        <f>'Data Entry'!BF2445</f>
        <v>0</v>
      </c>
      <c r="AW2416" s="42">
        <f>'Data Entry'!BG2445</f>
        <v>0</v>
      </c>
      <c r="AX2416" s="291">
        <f t="shared" si="595"/>
        <v>0</v>
      </c>
      <c r="AY2416" s="42">
        <f>'Data Entry'!BH2445</f>
        <v>0</v>
      </c>
      <c r="AZ2416" s="42">
        <f>'Data Entry'!BI2445</f>
        <v>0</v>
      </c>
      <c r="BA2416" s="42">
        <f>'Data Entry'!BJ2445</f>
        <v>0</v>
      </c>
      <c r="BB2416" s="42">
        <f>'Data Entry'!BK2445</f>
        <v>0</v>
      </c>
      <c r="BC2416" s="291">
        <f t="shared" si="602"/>
        <v>0</v>
      </c>
      <c r="BD2416" s="42">
        <f>'Data Entry'!BL2445</f>
        <v>0</v>
      </c>
      <c r="BE2416" s="42">
        <f>'Data Entry'!BM2445</f>
        <v>0</v>
      </c>
      <c r="BF2416" s="291">
        <f t="shared" si="603"/>
        <v>0</v>
      </c>
      <c r="BG2416" s="305">
        <f t="shared" si="604"/>
        <v>0</v>
      </c>
      <c r="BH2416" s="288" t="str">
        <f>IFERROR((BG2416*'Data Entry'!$F$18)/'Data Entry'!$E$18,"")</f>
        <v/>
      </c>
      <c r="BI2416" s="305">
        <f t="shared" si="605"/>
        <v>0</v>
      </c>
      <c r="BJ2416" s="288" t="str">
        <f t="shared" si="606"/>
        <v/>
      </c>
      <c r="BK2416" s="307" t="str">
        <f t="shared" si="607"/>
        <v/>
      </c>
    </row>
    <row r="2417" spans="1:63" ht="27" x14ac:dyDescent="0.2">
      <c r="A2417" s="119" t="str">
        <f>'Data Entry'!D2446</f>
        <v>Respondent 2413</v>
      </c>
      <c r="B2417" s="52">
        <f>'Data Entry'!AN2446</f>
        <v>0</v>
      </c>
      <c r="C2417" s="52" t="str">
        <f>'Data Entry'!BX2446</f>
        <v/>
      </c>
      <c r="D2417" s="42" t="str">
        <f>'Data Entry'!BU2446</f>
        <v>No disability</v>
      </c>
      <c r="E2417" s="42">
        <f>'Data Entry'!O2446</f>
        <v>0</v>
      </c>
      <c r="F2417" s="42">
        <f>'Data Entry'!P2446</f>
        <v>0</v>
      </c>
      <c r="G2417" s="42">
        <f>'Data Entry'!Q2446</f>
        <v>0</v>
      </c>
      <c r="H2417" s="291">
        <f t="shared" si="592"/>
        <v>0</v>
      </c>
      <c r="I2417" s="42">
        <f>'Data Entry'!R2446</f>
        <v>0</v>
      </c>
      <c r="J2417" s="42">
        <f>'Data Entry'!S2446</f>
        <v>0</v>
      </c>
      <c r="K2417" s="42">
        <f>'Data Entry'!T2446</f>
        <v>0</v>
      </c>
      <c r="L2417" s="42">
        <f>'Data Entry'!U2446</f>
        <v>0</v>
      </c>
      <c r="M2417" s="291">
        <f t="shared" si="596"/>
        <v>0</v>
      </c>
      <c r="N2417" s="42">
        <f>'Data Entry'!V2446</f>
        <v>0</v>
      </c>
      <c r="O2417" s="42">
        <f>'Data Entry'!W2446</f>
        <v>0</v>
      </c>
      <c r="P2417" s="291">
        <f t="shared" si="597"/>
        <v>0</v>
      </c>
      <c r="Q2417" s="42">
        <f>'Data Entry'!X2446</f>
        <v>0</v>
      </c>
      <c r="R2417" s="42">
        <f>'Data Entry'!Y2446</f>
        <v>0</v>
      </c>
      <c r="S2417" s="42">
        <f>'Data Entry'!Z2446</f>
        <v>0</v>
      </c>
      <c r="T2417" s="291">
        <f t="shared" si="593"/>
        <v>0</v>
      </c>
      <c r="U2417" s="42">
        <f>'Data Entry'!AA2446</f>
        <v>0</v>
      </c>
      <c r="V2417" s="42">
        <f>'Data Entry'!AB2446</f>
        <v>0</v>
      </c>
      <c r="W2417" s="42">
        <f>'Data Entry'!AC2446</f>
        <v>0</v>
      </c>
      <c r="X2417" s="42">
        <f>'Data Entry'!AD2446</f>
        <v>0</v>
      </c>
      <c r="Y2417" s="291">
        <f t="shared" si="598"/>
        <v>0</v>
      </c>
      <c r="Z2417" s="42">
        <f>'Data Entry'!AE2446</f>
        <v>0</v>
      </c>
      <c r="AA2417" s="42">
        <f>'Data Entry'!AF2446</f>
        <v>0</v>
      </c>
      <c r="AB2417" s="291">
        <f t="shared" si="599"/>
        <v>0</v>
      </c>
      <c r="AC2417" s="42">
        <f>'Data Entry'!AH2446</f>
        <v>0</v>
      </c>
      <c r="AD2417" s="42">
        <f>'Data Entry'!AI2446</f>
        <v>0</v>
      </c>
      <c r="AE2417" s="42">
        <f>'Data Entry'!AJ2446</f>
        <v>0</v>
      </c>
      <c r="AF2417" s="42">
        <f>'Data Entry'!AK2446</f>
        <v>0</v>
      </c>
      <c r="AG2417" s="42">
        <f>'Data Entry'!AL2446</f>
        <v>0</v>
      </c>
      <c r="AH2417" s="42">
        <f>'Data Entry'!AM2446</f>
        <v>0</v>
      </c>
      <c r="AI2417" s="42">
        <f>'Data Entry'!AV2446</f>
        <v>0</v>
      </c>
      <c r="AJ2417" s="42">
        <f>'Data Entry'!AW2446</f>
        <v>0</v>
      </c>
      <c r="AK2417" s="42">
        <f>'Data Entry'!AX2446</f>
        <v>0</v>
      </c>
      <c r="AL2417" s="291">
        <f t="shared" si="594"/>
        <v>0</v>
      </c>
      <c r="AM2417" s="42">
        <f>'Data Entry'!AY2446</f>
        <v>0</v>
      </c>
      <c r="AN2417" s="42">
        <f>'Data Entry'!AZ2446</f>
        <v>0</v>
      </c>
      <c r="AO2417" s="42">
        <f>'Data Entry'!BA2446</f>
        <v>0</v>
      </c>
      <c r="AP2417" s="42">
        <f>'Data Entry'!BB2446</f>
        <v>0</v>
      </c>
      <c r="AQ2417" s="291">
        <f t="shared" si="600"/>
        <v>0</v>
      </c>
      <c r="AR2417" s="42">
        <f>'Data Entry'!BC2446</f>
        <v>0</v>
      </c>
      <c r="AS2417" s="42">
        <f>'Data Entry'!BD2446</f>
        <v>0</v>
      </c>
      <c r="AT2417" s="291">
        <f t="shared" si="601"/>
        <v>0</v>
      </c>
      <c r="AU2417" s="42">
        <f>'Data Entry'!BE2446</f>
        <v>0</v>
      </c>
      <c r="AV2417" s="42">
        <f>'Data Entry'!BF2446</f>
        <v>0</v>
      </c>
      <c r="AW2417" s="42">
        <f>'Data Entry'!BG2446</f>
        <v>0</v>
      </c>
      <c r="AX2417" s="291">
        <f t="shared" si="595"/>
        <v>0</v>
      </c>
      <c r="AY2417" s="42">
        <f>'Data Entry'!BH2446</f>
        <v>0</v>
      </c>
      <c r="AZ2417" s="42">
        <f>'Data Entry'!BI2446</f>
        <v>0</v>
      </c>
      <c r="BA2417" s="42">
        <f>'Data Entry'!BJ2446</f>
        <v>0</v>
      </c>
      <c r="BB2417" s="42">
        <f>'Data Entry'!BK2446</f>
        <v>0</v>
      </c>
      <c r="BC2417" s="291">
        <f t="shared" si="602"/>
        <v>0</v>
      </c>
      <c r="BD2417" s="42">
        <f>'Data Entry'!BL2446</f>
        <v>0</v>
      </c>
      <c r="BE2417" s="42">
        <f>'Data Entry'!BM2446</f>
        <v>0</v>
      </c>
      <c r="BF2417" s="291">
        <f t="shared" si="603"/>
        <v>0</v>
      </c>
      <c r="BG2417" s="305">
        <f t="shared" si="604"/>
        <v>0</v>
      </c>
      <c r="BH2417" s="288" t="str">
        <f>IFERROR((BG2417*'Data Entry'!$F$18)/'Data Entry'!$E$18,"")</f>
        <v/>
      </c>
      <c r="BI2417" s="305">
        <f t="shared" si="605"/>
        <v>0</v>
      </c>
      <c r="BJ2417" s="288" t="str">
        <f t="shared" si="606"/>
        <v/>
      </c>
      <c r="BK2417" s="307" t="str">
        <f t="shared" si="607"/>
        <v/>
      </c>
    </row>
    <row r="2418" spans="1:63" ht="27" x14ac:dyDescent="0.2">
      <c r="A2418" s="119" t="str">
        <f>'Data Entry'!D2447</f>
        <v>Respondent 2414</v>
      </c>
      <c r="B2418" s="52">
        <f>'Data Entry'!AN2447</f>
        <v>0</v>
      </c>
      <c r="C2418" s="52" t="str">
        <f>'Data Entry'!BX2447</f>
        <v/>
      </c>
      <c r="D2418" s="42" t="str">
        <f>'Data Entry'!BU2447</f>
        <v>No disability</v>
      </c>
      <c r="E2418" s="42">
        <f>'Data Entry'!O2447</f>
        <v>0</v>
      </c>
      <c r="F2418" s="42">
        <f>'Data Entry'!P2447</f>
        <v>0</v>
      </c>
      <c r="G2418" s="42">
        <f>'Data Entry'!Q2447</f>
        <v>0</v>
      </c>
      <c r="H2418" s="291">
        <f t="shared" si="592"/>
        <v>0</v>
      </c>
      <c r="I2418" s="42">
        <f>'Data Entry'!R2447</f>
        <v>0</v>
      </c>
      <c r="J2418" s="42">
        <f>'Data Entry'!S2447</f>
        <v>0</v>
      </c>
      <c r="K2418" s="42">
        <f>'Data Entry'!T2447</f>
        <v>0</v>
      </c>
      <c r="L2418" s="42">
        <f>'Data Entry'!U2447</f>
        <v>0</v>
      </c>
      <c r="M2418" s="291">
        <f t="shared" si="596"/>
        <v>0</v>
      </c>
      <c r="N2418" s="42">
        <f>'Data Entry'!V2447</f>
        <v>0</v>
      </c>
      <c r="O2418" s="42">
        <f>'Data Entry'!W2447</f>
        <v>0</v>
      </c>
      <c r="P2418" s="291">
        <f t="shared" si="597"/>
        <v>0</v>
      </c>
      <c r="Q2418" s="42">
        <f>'Data Entry'!X2447</f>
        <v>0</v>
      </c>
      <c r="R2418" s="42">
        <f>'Data Entry'!Y2447</f>
        <v>0</v>
      </c>
      <c r="S2418" s="42">
        <f>'Data Entry'!Z2447</f>
        <v>0</v>
      </c>
      <c r="T2418" s="291">
        <f t="shared" si="593"/>
        <v>0</v>
      </c>
      <c r="U2418" s="42">
        <f>'Data Entry'!AA2447</f>
        <v>0</v>
      </c>
      <c r="V2418" s="42">
        <f>'Data Entry'!AB2447</f>
        <v>0</v>
      </c>
      <c r="W2418" s="42">
        <f>'Data Entry'!AC2447</f>
        <v>0</v>
      </c>
      <c r="X2418" s="42">
        <f>'Data Entry'!AD2447</f>
        <v>0</v>
      </c>
      <c r="Y2418" s="291">
        <f t="shared" si="598"/>
        <v>0</v>
      </c>
      <c r="Z2418" s="42">
        <f>'Data Entry'!AE2447</f>
        <v>0</v>
      </c>
      <c r="AA2418" s="42">
        <f>'Data Entry'!AF2447</f>
        <v>0</v>
      </c>
      <c r="AB2418" s="291">
        <f t="shared" si="599"/>
        <v>0</v>
      </c>
      <c r="AC2418" s="42">
        <f>'Data Entry'!AH2447</f>
        <v>0</v>
      </c>
      <c r="AD2418" s="42">
        <f>'Data Entry'!AI2447</f>
        <v>0</v>
      </c>
      <c r="AE2418" s="42">
        <f>'Data Entry'!AJ2447</f>
        <v>0</v>
      </c>
      <c r="AF2418" s="42">
        <f>'Data Entry'!AK2447</f>
        <v>0</v>
      </c>
      <c r="AG2418" s="42">
        <f>'Data Entry'!AL2447</f>
        <v>0</v>
      </c>
      <c r="AH2418" s="42">
        <f>'Data Entry'!AM2447</f>
        <v>0</v>
      </c>
      <c r="AI2418" s="42">
        <f>'Data Entry'!AV2447</f>
        <v>0</v>
      </c>
      <c r="AJ2418" s="42">
        <f>'Data Entry'!AW2447</f>
        <v>0</v>
      </c>
      <c r="AK2418" s="42">
        <f>'Data Entry'!AX2447</f>
        <v>0</v>
      </c>
      <c r="AL2418" s="291">
        <f t="shared" si="594"/>
        <v>0</v>
      </c>
      <c r="AM2418" s="42">
        <f>'Data Entry'!AY2447</f>
        <v>0</v>
      </c>
      <c r="AN2418" s="42">
        <f>'Data Entry'!AZ2447</f>
        <v>0</v>
      </c>
      <c r="AO2418" s="42">
        <f>'Data Entry'!BA2447</f>
        <v>0</v>
      </c>
      <c r="AP2418" s="42">
        <f>'Data Entry'!BB2447</f>
        <v>0</v>
      </c>
      <c r="AQ2418" s="291">
        <f t="shared" si="600"/>
        <v>0</v>
      </c>
      <c r="AR2418" s="42">
        <f>'Data Entry'!BC2447</f>
        <v>0</v>
      </c>
      <c r="AS2418" s="42">
        <f>'Data Entry'!BD2447</f>
        <v>0</v>
      </c>
      <c r="AT2418" s="291">
        <f t="shared" si="601"/>
        <v>0</v>
      </c>
      <c r="AU2418" s="42">
        <f>'Data Entry'!BE2447</f>
        <v>0</v>
      </c>
      <c r="AV2418" s="42">
        <f>'Data Entry'!BF2447</f>
        <v>0</v>
      </c>
      <c r="AW2418" s="42">
        <f>'Data Entry'!BG2447</f>
        <v>0</v>
      </c>
      <c r="AX2418" s="291">
        <f t="shared" si="595"/>
        <v>0</v>
      </c>
      <c r="AY2418" s="42">
        <f>'Data Entry'!BH2447</f>
        <v>0</v>
      </c>
      <c r="AZ2418" s="42">
        <f>'Data Entry'!BI2447</f>
        <v>0</v>
      </c>
      <c r="BA2418" s="42">
        <f>'Data Entry'!BJ2447</f>
        <v>0</v>
      </c>
      <c r="BB2418" s="42">
        <f>'Data Entry'!BK2447</f>
        <v>0</v>
      </c>
      <c r="BC2418" s="291">
        <f t="shared" si="602"/>
        <v>0</v>
      </c>
      <c r="BD2418" s="42">
        <f>'Data Entry'!BL2447</f>
        <v>0</v>
      </c>
      <c r="BE2418" s="42">
        <f>'Data Entry'!BM2447</f>
        <v>0</v>
      </c>
      <c r="BF2418" s="291">
        <f t="shared" si="603"/>
        <v>0</v>
      </c>
      <c r="BG2418" s="305">
        <f t="shared" si="604"/>
        <v>0</v>
      </c>
      <c r="BH2418" s="288" t="str">
        <f>IFERROR((BG2418*'Data Entry'!$F$18)/'Data Entry'!$E$18,"")</f>
        <v/>
      </c>
      <c r="BI2418" s="305">
        <f t="shared" si="605"/>
        <v>0</v>
      </c>
      <c r="BJ2418" s="288" t="str">
        <f t="shared" si="606"/>
        <v/>
      </c>
      <c r="BK2418" s="307" t="str">
        <f t="shared" si="607"/>
        <v/>
      </c>
    </row>
    <row r="2419" spans="1:63" ht="27" x14ac:dyDescent="0.2">
      <c r="A2419" s="119" t="str">
        <f>'Data Entry'!D2448</f>
        <v>Respondent 2415</v>
      </c>
      <c r="B2419" s="52">
        <f>'Data Entry'!AN2448</f>
        <v>0</v>
      </c>
      <c r="C2419" s="52" t="str">
        <f>'Data Entry'!BX2448</f>
        <v/>
      </c>
      <c r="D2419" s="42" t="str">
        <f>'Data Entry'!BU2448</f>
        <v>No disability</v>
      </c>
      <c r="E2419" s="42">
        <f>'Data Entry'!O2448</f>
        <v>0</v>
      </c>
      <c r="F2419" s="42">
        <f>'Data Entry'!P2448</f>
        <v>0</v>
      </c>
      <c r="G2419" s="42">
        <f>'Data Entry'!Q2448</f>
        <v>0</v>
      </c>
      <c r="H2419" s="291">
        <f t="shared" si="592"/>
        <v>0</v>
      </c>
      <c r="I2419" s="42">
        <f>'Data Entry'!R2448</f>
        <v>0</v>
      </c>
      <c r="J2419" s="42">
        <f>'Data Entry'!S2448</f>
        <v>0</v>
      </c>
      <c r="K2419" s="42">
        <f>'Data Entry'!T2448</f>
        <v>0</v>
      </c>
      <c r="L2419" s="42">
        <f>'Data Entry'!U2448</f>
        <v>0</v>
      </c>
      <c r="M2419" s="291">
        <f t="shared" si="596"/>
        <v>0</v>
      </c>
      <c r="N2419" s="42">
        <f>'Data Entry'!V2448</f>
        <v>0</v>
      </c>
      <c r="O2419" s="42">
        <f>'Data Entry'!W2448</f>
        <v>0</v>
      </c>
      <c r="P2419" s="291">
        <f t="shared" si="597"/>
        <v>0</v>
      </c>
      <c r="Q2419" s="42">
        <f>'Data Entry'!X2448</f>
        <v>0</v>
      </c>
      <c r="R2419" s="42">
        <f>'Data Entry'!Y2448</f>
        <v>0</v>
      </c>
      <c r="S2419" s="42">
        <f>'Data Entry'!Z2448</f>
        <v>0</v>
      </c>
      <c r="T2419" s="291">
        <f t="shared" si="593"/>
        <v>0</v>
      </c>
      <c r="U2419" s="42">
        <f>'Data Entry'!AA2448</f>
        <v>0</v>
      </c>
      <c r="V2419" s="42">
        <f>'Data Entry'!AB2448</f>
        <v>0</v>
      </c>
      <c r="W2419" s="42">
        <f>'Data Entry'!AC2448</f>
        <v>0</v>
      </c>
      <c r="X2419" s="42">
        <f>'Data Entry'!AD2448</f>
        <v>0</v>
      </c>
      <c r="Y2419" s="291">
        <f t="shared" si="598"/>
        <v>0</v>
      </c>
      <c r="Z2419" s="42">
        <f>'Data Entry'!AE2448</f>
        <v>0</v>
      </c>
      <c r="AA2419" s="42">
        <f>'Data Entry'!AF2448</f>
        <v>0</v>
      </c>
      <c r="AB2419" s="291">
        <f t="shared" si="599"/>
        <v>0</v>
      </c>
      <c r="AC2419" s="42">
        <f>'Data Entry'!AH2448</f>
        <v>0</v>
      </c>
      <c r="AD2419" s="42">
        <f>'Data Entry'!AI2448</f>
        <v>0</v>
      </c>
      <c r="AE2419" s="42">
        <f>'Data Entry'!AJ2448</f>
        <v>0</v>
      </c>
      <c r="AF2419" s="42">
        <f>'Data Entry'!AK2448</f>
        <v>0</v>
      </c>
      <c r="AG2419" s="42">
        <f>'Data Entry'!AL2448</f>
        <v>0</v>
      </c>
      <c r="AH2419" s="42">
        <f>'Data Entry'!AM2448</f>
        <v>0</v>
      </c>
      <c r="AI2419" s="42">
        <f>'Data Entry'!AV2448</f>
        <v>0</v>
      </c>
      <c r="AJ2419" s="42">
        <f>'Data Entry'!AW2448</f>
        <v>0</v>
      </c>
      <c r="AK2419" s="42">
        <f>'Data Entry'!AX2448</f>
        <v>0</v>
      </c>
      <c r="AL2419" s="291">
        <f t="shared" si="594"/>
        <v>0</v>
      </c>
      <c r="AM2419" s="42">
        <f>'Data Entry'!AY2448</f>
        <v>0</v>
      </c>
      <c r="AN2419" s="42">
        <f>'Data Entry'!AZ2448</f>
        <v>0</v>
      </c>
      <c r="AO2419" s="42">
        <f>'Data Entry'!BA2448</f>
        <v>0</v>
      </c>
      <c r="AP2419" s="42">
        <f>'Data Entry'!BB2448</f>
        <v>0</v>
      </c>
      <c r="AQ2419" s="291">
        <f t="shared" si="600"/>
        <v>0</v>
      </c>
      <c r="AR2419" s="42">
        <f>'Data Entry'!BC2448</f>
        <v>0</v>
      </c>
      <c r="AS2419" s="42">
        <f>'Data Entry'!BD2448</f>
        <v>0</v>
      </c>
      <c r="AT2419" s="291">
        <f t="shared" si="601"/>
        <v>0</v>
      </c>
      <c r="AU2419" s="42">
        <f>'Data Entry'!BE2448</f>
        <v>0</v>
      </c>
      <c r="AV2419" s="42">
        <f>'Data Entry'!BF2448</f>
        <v>0</v>
      </c>
      <c r="AW2419" s="42">
        <f>'Data Entry'!BG2448</f>
        <v>0</v>
      </c>
      <c r="AX2419" s="291">
        <f t="shared" si="595"/>
        <v>0</v>
      </c>
      <c r="AY2419" s="42">
        <f>'Data Entry'!BH2448</f>
        <v>0</v>
      </c>
      <c r="AZ2419" s="42">
        <f>'Data Entry'!BI2448</f>
        <v>0</v>
      </c>
      <c r="BA2419" s="42">
        <f>'Data Entry'!BJ2448</f>
        <v>0</v>
      </c>
      <c r="BB2419" s="42">
        <f>'Data Entry'!BK2448</f>
        <v>0</v>
      </c>
      <c r="BC2419" s="291">
        <f t="shared" si="602"/>
        <v>0</v>
      </c>
      <c r="BD2419" s="42">
        <f>'Data Entry'!BL2448</f>
        <v>0</v>
      </c>
      <c r="BE2419" s="42">
        <f>'Data Entry'!BM2448</f>
        <v>0</v>
      </c>
      <c r="BF2419" s="291">
        <f t="shared" si="603"/>
        <v>0</v>
      </c>
      <c r="BG2419" s="305">
        <f t="shared" si="604"/>
        <v>0</v>
      </c>
      <c r="BH2419" s="288" t="str">
        <f>IFERROR((BG2419*'Data Entry'!$F$18)/'Data Entry'!$E$18,"")</f>
        <v/>
      </c>
      <c r="BI2419" s="305">
        <f t="shared" si="605"/>
        <v>0</v>
      </c>
      <c r="BJ2419" s="288" t="str">
        <f t="shared" si="606"/>
        <v/>
      </c>
      <c r="BK2419" s="307" t="str">
        <f t="shared" si="607"/>
        <v/>
      </c>
    </row>
    <row r="2420" spans="1:63" ht="27" x14ac:dyDescent="0.2">
      <c r="A2420" s="119" t="str">
        <f>'Data Entry'!D2449</f>
        <v>Respondent 2416</v>
      </c>
      <c r="B2420" s="52">
        <f>'Data Entry'!AN2449</f>
        <v>0</v>
      </c>
      <c r="C2420" s="52" t="str">
        <f>'Data Entry'!BX2449</f>
        <v/>
      </c>
      <c r="D2420" s="42" t="str">
        <f>'Data Entry'!BU2449</f>
        <v>No disability</v>
      </c>
      <c r="E2420" s="42">
        <f>'Data Entry'!O2449</f>
        <v>0</v>
      </c>
      <c r="F2420" s="42">
        <f>'Data Entry'!P2449</f>
        <v>0</v>
      </c>
      <c r="G2420" s="42">
        <f>'Data Entry'!Q2449</f>
        <v>0</v>
      </c>
      <c r="H2420" s="291">
        <f t="shared" si="592"/>
        <v>0</v>
      </c>
      <c r="I2420" s="42">
        <f>'Data Entry'!R2449</f>
        <v>0</v>
      </c>
      <c r="J2420" s="42">
        <f>'Data Entry'!S2449</f>
        <v>0</v>
      </c>
      <c r="K2420" s="42">
        <f>'Data Entry'!T2449</f>
        <v>0</v>
      </c>
      <c r="L2420" s="42">
        <f>'Data Entry'!U2449</f>
        <v>0</v>
      </c>
      <c r="M2420" s="291">
        <f t="shared" si="596"/>
        <v>0</v>
      </c>
      <c r="N2420" s="42">
        <f>'Data Entry'!V2449</f>
        <v>0</v>
      </c>
      <c r="O2420" s="42">
        <f>'Data Entry'!W2449</f>
        <v>0</v>
      </c>
      <c r="P2420" s="291">
        <f t="shared" si="597"/>
        <v>0</v>
      </c>
      <c r="Q2420" s="42">
        <f>'Data Entry'!X2449</f>
        <v>0</v>
      </c>
      <c r="R2420" s="42">
        <f>'Data Entry'!Y2449</f>
        <v>0</v>
      </c>
      <c r="S2420" s="42">
        <f>'Data Entry'!Z2449</f>
        <v>0</v>
      </c>
      <c r="T2420" s="291">
        <f t="shared" si="593"/>
        <v>0</v>
      </c>
      <c r="U2420" s="42">
        <f>'Data Entry'!AA2449</f>
        <v>0</v>
      </c>
      <c r="V2420" s="42">
        <f>'Data Entry'!AB2449</f>
        <v>0</v>
      </c>
      <c r="W2420" s="42">
        <f>'Data Entry'!AC2449</f>
        <v>0</v>
      </c>
      <c r="X2420" s="42">
        <f>'Data Entry'!AD2449</f>
        <v>0</v>
      </c>
      <c r="Y2420" s="291">
        <f t="shared" si="598"/>
        <v>0</v>
      </c>
      <c r="Z2420" s="42">
        <f>'Data Entry'!AE2449</f>
        <v>0</v>
      </c>
      <c r="AA2420" s="42">
        <f>'Data Entry'!AF2449</f>
        <v>0</v>
      </c>
      <c r="AB2420" s="291">
        <f t="shared" si="599"/>
        <v>0</v>
      </c>
      <c r="AC2420" s="42">
        <f>'Data Entry'!AH2449</f>
        <v>0</v>
      </c>
      <c r="AD2420" s="42">
        <f>'Data Entry'!AI2449</f>
        <v>0</v>
      </c>
      <c r="AE2420" s="42">
        <f>'Data Entry'!AJ2449</f>
        <v>0</v>
      </c>
      <c r="AF2420" s="42">
        <f>'Data Entry'!AK2449</f>
        <v>0</v>
      </c>
      <c r="AG2420" s="42">
        <f>'Data Entry'!AL2449</f>
        <v>0</v>
      </c>
      <c r="AH2420" s="42">
        <f>'Data Entry'!AM2449</f>
        <v>0</v>
      </c>
      <c r="AI2420" s="42">
        <f>'Data Entry'!AV2449</f>
        <v>0</v>
      </c>
      <c r="AJ2420" s="42">
        <f>'Data Entry'!AW2449</f>
        <v>0</v>
      </c>
      <c r="AK2420" s="42">
        <f>'Data Entry'!AX2449</f>
        <v>0</v>
      </c>
      <c r="AL2420" s="291">
        <f t="shared" si="594"/>
        <v>0</v>
      </c>
      <c r="AM2420" s="42">
        <f>'Data Entry'!AY2449</f>
        <v>0</v>
      </c>
      <c r="AN2420" s="42">
        <f>'Data Entry'!AZ2449</f>
        <v>0</v>
      </c>
      <c r="AO2420" s="42">
        <f>'Data Entry'!BA2449</f>
        <v>0</v>
      </c>
      <c r="AP2420" s="42">
        <f>'Data Entry'!BB2449</f>
        <v>0</v>
      </c>
      <c r="AQ2420" s="291">
        <f t="shared" si="600"/>
        <v>0</v>
      </c>
      <c r="AR2420" s="42">
        <f>'Data Entry'!BC2449</f>
        <v>0</v>
      </c>
      <c r="AS2420" s="42">
        <f>'Data Entry'!BD2449</f>
        <v>0</v>
      </c>
      <c r="AT2420" s="291">
        <f t="shared" si="601"/>
        <v>0</v>
      </c>
      <c r="AU2420" s="42">
        <f>'Data Entry'!BE2449</f>
        <v>0</v>
      </c>
      <c r="AV2420" s="42">
        <f>'Data Entry'!BF2449</f>
        <v>0</v>
      </c>
      <c r="AW2420" s="42">
        <f>'Data Entry'!BG2449</f>
        <v>0</v>
      </c>
      <c r="AX2420" s="291">
        <f t="shared" si="595"/>
        <v>0</v>
      </c>
      <c r="AY2420" s="42">
        <f>'Data Entry'!BH2449</f>
        <v>0</v>
      </c>
      <c r="AZ2420" s="42">
        <f>'Data Entry'!BI2449</f>
        <v>0</v>
      </c>
      <c r="BA2420" s="42">
        <f>'Data Entry'!BJ2449</f>
        <v>0</v>
      </c>
      <c r="BB2420" s="42">
        <f>'Data Entry'!BK2449</f>
        <v>0</v>
      </c>
      <c r="BC2420" s="291">
        <f t="shared" si="602"/>
        <v>0</v>
      </c>
      <c r="BD2420" s="42">
        <f>'Data Entry'!BL2449</f>
        <v>0</v>
      </c>
      <c r="BE2420" s="42">
        <f>'Data Entry'!BM2449</f>
        <v>0</v>
      </c>
      <c r="BF2420" s="291">
        <f t="shared" si="603"/>
        <v>0</v>
      </c>
      <c r="BG2420" s="305">
        <f t="shared" si="604"/>
        <v>0</v>
      </c>
      <c r="BH2420" s="288" t="str">
        <f>IFERROR((BG2420*'Data Entry'!$F$18)/'Data Entry'!$E$18,"")</f>
        <v/>
      </c>
      <c r="BI2420" s="305">
        <f t="shared" si="605"/>
        <v>0</v>
      </c>
      <c r="BJ2420" s="288" t="str">
        <f t="shared" si="606"/>
        <v/>
      </c>
      <c r="BK2420" s="307" t="str">
        <f t="shared" si="607"/>
        <v/>
      </c>
    </row>
    <row r="2421" spans="1:63" ht="27" x14ac:dyDescent="0.2">
      <c r="A2421" s="119" t="str">
        <f>'Data Entry'!D2450</f>
        <v>Respondent 2417</v>
      </c>
      <c r="B2421" s="52">
        <f>'Data Entry'!AN2450</f>
        <v>0</v>
      </c>
      <c r="C2421" s="52" t="str">
        <f>'Data Entry'!BX2450</f>
        <v/>
      </c>
      <c r="D2421" s="42" t="str">
        <f>'Data Entry'!BU2450</f>
        <v>No disability</v>
      </c>
      <c r="E2421" s="42">
        <f>'Data Entry'!O2450</f>
        <v>0</v>
      </c>
      <c r="F2421" s="42">
        <f>'Data Entry'!P2450</f>
        <v>0</v>
      </c>
      <c r="G2421" s="42">
        <f>'Data Entry'!Q2450</f>
        <v>0</v>
      </c>
      <c r="H2421" s="291">
        <f t="shared" si="592"/>
        <v>0</v>
      </c>
      <c r="I2421" s="42">
        <f>'Data Entry'!R2450</f>
        <v>0</v>
      </c>
      <c r="J2421" s="42">
        <f>'Data Entry'!S2450</f>
        <v>0</v>
      </c>
      <c r="K2421" s="42">
        <f>'Data Entry'!T2450</f>
        <v>0</v>
      </c>
      <c r="L2421" s="42">
        <f>'Data Entry'!U2450</f>
        <v>0</v>
      </c>
      <c r="M2421" s="291">
        <f t="shared" si="596"/>
        <v>0</v>
      </c>
      <c r="N2421" s="42">
        <f>'Data Entry'!V2450</f>
        <v>0</v>
      </c>
      <c r="O2421" s="42">
        <f>'Data Entry'!W2450</f>
        <v>0</v>
      </c>
      <c r="P2421" s="291">
        <f t="shared" si="597"/>
        <v>0</v>
      </c>
      <c r="Q2421" s="42">
        <f>'Data Entry'!X2450</f>
        <v>0</v>
      </c>
      <c r="R2421" s="42">
        <f>'Data Entry'!Y2450</f>
        <v>0</v>
      </c>
      <c r="S2421" s="42">
        <f>'Data Entry'!Z2450</f>
        <v>0</v>
      </c>
      <c r="T2421" s="291">
        <f t="shared" si="593"/>
        <v>0</v>
      </c>
      <c r="U2421" s="42">
        <f>'Data Entry'!AA2450</f>
        <v>0</v>
      </c>
      <c r="V2421" s="42">
        <f>'Data Entry'!AB2450</f>
        <v>0</v>
      </c>
      <c r="W2421" s="42">
        <f>'Data Entry'!AC2450</f>
        <v>0</v>
      </c>
      <c r="X2421" s="42">
        <f>'Data Entry'!AD2450</f>
        <v>0</v>
      </c>
      <c r="Y2421" s="291">
        <f t="shared" si="598"/>
        <v>0</v>
      </c>
      <c r="Z2421" s="42">
        <f>'Data Entry'!AE2450</f>
        <v>0</v>
      </c>
      <c r="AA2421" s="42">
        <f>'Data Entry'!AF2450</f>
        <v>0</v>
      </c>
      <c r="AB2421" s="291">
        <f t="shared" si="599"/>
        <v>0</v>
      </c>
      <c r="AC2421" s="42">
        <f>'Data Entry'!AH2450</f>
        <v>0</v>
      </c>
      <c r="AD2421" s="42">
        <f>'Data Entry'!AI2450</f>
        <v>0</v>
      </c>
      <c r="AE2421" s="42">
        <f>'Data Entry'!AJ2450</f>
        <v>0</v>
      </c>
      <c r="AF2421" s="42">
        <f>'Data Entry'!AK2450</f>
        <v>0</v>
      </c>
      <c r="AG2421" s="42">
        <f>'Data Entry'!AL2450</f>
        <v>0</v>
      </c>
      <c r="AH2421" s="42">
        <f>'Data Entry'!AM2450</f>
        <v>0</v>
      </c>
      <c r="AI2421" s="42">
        <f>'Data Entry'!AV2450</f>
        <v>0</v>
      </c>
      <c r="AJ2421" s="42">
        <f>'Data Entry'!AW2450</f>
        <v>0</v>
      </c>
      <c r="AK2421" s="42">
        <f>'Data Entry'!AX2450</f>
        <v>0</v>
      </c>
      <c r="AL2421" s="291">
        <f t="shared" si="594"/>
        <v>0</v>
      </c>
      <c r="AM2421" s="42">
        <f>'Data Entry'!AY2450</f>
        <v>0</v>
      </c>
      <c r="AN2421" s="42">
        <f>'Data Entry'!AZ2450</f>
        <v>0</v>
      </c>
      <c r="AO2421" s="42">
        <f>'Data Entry'!BA2450</f>
        <v>0</v>
      </c>
      <c r="AP2421" s="42">
        <f>'Data Entry'!BB2450</f>
        <v>0</v>
      </c>
      <c r="AQ2421" s="291">
        <f t="shared" si="600"/>
        <v>0</v>
      </c>
      <c r="AR2421" s="42">
        <f>'Data Entry'!BC2450</f>
        <v>0</v>
      </c>
      <c r="AS2421" s="42">
        <f>'Data Entry'!BD2450</f>
        <v>0</v>
      </c>
      <c r="AT2421" s="291">
        <f t="shared" si="601"/>
        <v>0</v>
      </c>
      <c r="AU2421" s="42">
        <f>'Data Entry'!BE2450</f>
        <v>0</v>
      </c>
      <c r="AV2421" s="42">
        <f>'Data Entry'!BF2450</f>
        <v>0</v>
      </c>
      <c r="AW2421" s="42">
        <f>'Data Entry'!BG2450</f>
        <v>0</v>
      </c>
      <c r="AX2421" s="291">
        <f t="shared" si="595"/>
        <v>0</v>
      </c>
      <c r="AY2421" s="42">
        <f>'Data Entry'!BH2450</f>
        <v>0</v>
      </c>
      <c r="AZ2421" s="42">
        <f>'Data Entry'!BI2450</f>
        <v>0</v>
      </c>
      <c r="BA2421" s="42">
        <f>'Data Entry'!BJ2450</f>
        <v>0</v>
      </c>
      <c r="BB2421" s="42">
        <f>'Data Entry'!BK2450</f>
        <v>0</v>
      </c>
      <c r="BC2421" s="291">
        <f t="shared" si="602"/>
        <v>0</v>
      </c>
      <c r="BD2421" s="42">
        <f>'Data Entry'!BL2450</f>
        <v>0</v>
      </c>
      <c r="BE2421" s="42">
        <f>'Data Entry'!BM2450</f>
        <v>0</v>
      </c>
      <c r="BF2421" s="291">
        <f t="shared" si="603"/>
        <v>0</v>
      </c>
      <c r="BG2421" s="305">
        <f t="shared" si="604"/>
        <v>0</v>
      </c>
      <c r="BH2421" s="288" t="str">
        <f>IFERROR((BG2421*'Data Entry'!$F$18)/'Data Entry'!$E$18,"")</f>
        <v/>
      </c>
      <c r="BI2421" s="305">
        <f t="shared" si="605"/>
        <v>0</v>
      </c>
      <c r="BJ2421" s="288" t="str">
        <f t="shared" si="606"/>
        <v/>
      </c>
      <c r="BK2421" s="307" t="str">
        <f t="shared" si="607"/>
        <v/>
      </c>
    </row>
    <row r="2422" spans="1:63" ht="27" x14ac:dyDescent="0.2">
      <c r="A2422" s="119" t="str">
        <f>'Data Entry'!D2451</f>
        <v>Respondent 2418</v>
      </c>
      <c r="B2422" s="52">
        <f>'Data Entry'!AN2451</f>
        <v>0</v>
      </c>
      <c r="C2422" s="52" t="str">
        <f>'Data Entry'!BX2451</f>
        <v/>
      </c>
      <c r="D2422" s="42" t="str">
        <f>'Data Entry'!BU2451</f>
        <v>No disability</v>
      </c>
      <c r="E2422" s="42">
        <f>'Data Entry'!O2451</f>
        <v>0</v>
      </c>
      <c r="F2422" s="42">
        <f>'Data Entry'!P2451</f>
        <v>0</v>
      </c>
      <c r="G2422" s="42">
        <f>'Data Entry'!Q2451</f>
        <v>0</v>
      </c>
      <c r="H2422" s="291">
        <f t="shared" si="592"/>
        <v>0</v>
      </c>
      <c r="I2422" s="42">
        <f>'Data Entry'!R2451</f>
        <v>0</v>
      </c>
      <c r="J2422" s="42">
        <f>'Data Entry'!S2451</f>
        <v>0</v>
      </c>
      <c r="K2422" s="42">
        <f>'Data Entry'!T2451</f>
        <v>0</v>
      </c>
      <c r="L2422" s="42">
        <f>'Data Entry'!U2451</f>
        <v>0</v>
      </c>
      <c r="M2422" s="291">
        <f t="shared" si="596"/>
        <v>0</v>
      </c>
      <c r="N2422" s="42">
        <f>'Data Entry'!V2451</f>
        <v>0</v>
      </c>
      <c r="O2422" s="42">
        <f>'Data Entry'!W2451</f>
        <v>0</v>
      </c>
      <c r="P2422" s="291">
        <f t="shared" si="597"/>
        <v>0</v>
      </c>
      <c r="Q2422" s="42">
        <f>'Data Entry'!X2451</f>
        <v>0</v>
      </c>
      <c r="R2422" s="42">
        <f>'Data Entry'!Y2451</f>
        <v>0</v>
      </c>
      <c r="S2422" s="42">
        <f>'Data Entry'!Z2451</f>
        <v>0</v>
      </c>
      <c r="T2422" s="291">
        <f t="shared" si="593"/>
        <v>0</v>
      </c>
      <c r="U2422" s="42">
        <f>'Data Entry'!AA2451</f>
        <v>0</v>
      </c>
      <c r="V2422" s="42">
        <f>'Data Entry'!AB2451</f>
        <v>0</v>
      </c>
      <c r="W2422" s="42">
        <f>'Data Entry'!AC2451</f>
        <v>0</v>
      </c>
      <c r="X2422" s="42">
        <f>'Data Entry'!AD2451</f>
        <v>0</v>
      </c>
      <c r="Y2422" s="291">
        <f t="shared" si="598"/>
        <v>0</v>
      </c>
      <c r="Z2422" s="42">
        <f>'Data Entry'!AE2451</f>
        <v>0</v>
      </c>
      <c r="AA2422" s="42">
        <f>'Data Entry'!AF2451</f>
        <v>0</v>
      </c>
      <c r="AB2422" s="291">
        <f t="shared" si="599"/>
        <v>0</v>
      </c>
      <c r="AC2422" s="42">
        <f>'Data Entry'!AH2451</f>
        <v>0</v>
      </c>
      <c r="AD2422" s="42">
        <f>'Data Entry'!AI2451</f>
        <v>0</v>
      </c>
      <c r="AE2422" s="42">
        <f>'Data Entry'!AJ2451</f>
        <v>0</v>
      </c>
      <c r="AF2422" s="42">
        <f>'Data Entry'!AK2451</f>
        <v>0</v>
      </c>
      <c r="AG2422" s="42">
        <f>'Data Entry'!AL2451</f>
        <v>0</v>
      </c>
      <c r="AH2422" s="42">
        <f>'Data Entry'!AM2451</f>
        <v>0</v>
      </c>
      <c r="AI2422" s="42">
        <f>'Data Entry'!AV2451</f>
        <v>0</v>
      </c>
      <c r="AJ2422" s="42">
        <f>'Data Entry'!AW2451</f>
        <v>0</v>
      </c>
      <c r="AK2422" s="42">
        <f>'Data Entry'!AX2451</f>
        <v>0</v>
      </c>
      <c r="AL2422" s="291">
        <f t="shared" si="594"/>
        <v>0</v>
      </c>
      <c r="AM2422" s="42">
        <f>'Data Entry'!AY2451</f>
        <v>0</v>
      </c>
      <c r="AN2422" s="42">
        <f>'Data Entry'!AZ2451</f>
        <v>0</v>
      </c>
      <c r="AO2422" s="42">
        <f>'Data Entry'!BA2451</f>
        <v>0</v>
      </c>
      <c r="AP2422" s="42">
        <f>'Data Entry'!BB2451</f>
        <v>0</v>
      </c>
      <c r="AQ2422" s="291">
        <f t="shared" si="600"/>
        <v>0</v>
      </c>
      <c r="AR2422" s="42">
        <f>'Data Entry'!BC2451</f>
        <v>0</v>
      </c>
      <c r="AS2422" s="42">
        <f>'Data Entry'!BD2451</f>
        <v>0</v>
      </c>
      <c r="AT2422" s="291">
        <f t="shared" si="601"/>
        <v>0</v>
      </c>
      <c r="AU2422" s="42">
        <f>'Data Entry'!BE2451</f>
        <v>0</v>
      </c>
      <c r="AV2422" s="42">
        <f>'Data Entry'!BF2451</f>
        <v>0</v>
      </c>
      <c r="AW2422" s="42">
        <f>'Data Entry'!BG2451</f>
        <v>0</v>
      </c>
      <c r="AX2422" s="291">
        <f t="shared" si="595"/>
        <v>0</v>
      </c>
      <c r="AY2422" s="42">
        <f>'Data Entry'!BH2451</f>
        <v>0</v>
      </c>
      <c r="AZ2422" s="42">
        <f>'Data Entry'!BI2451</f>
        <v>0</v>
      </c>
      <c r="BA2422" s="42">
        <f>'Data Entry'!BJ2451</f>
        <v>0</v>
      </c>
      <c r="BB2422" s="42">
        <f>'Data Entry'!BK2451</f>
        <v>0</v>
      </c>
      <c r="BC2422" s="291">
        <f t="shared" si="602"/>
        <v>0</v>
      </c>
      <c r="BD2422" s="42">
        <f>'Data Entry'!BL2451</f>
        <v>0</v>
      </c>
      <c r="BE2422" s="42">
        <f>'Data Entry'!BM2451</f>
        <v>0</v>
      </c>
      <c r="BF2422" s="291">
        <f t="shared" si="603"/>
        <v>0</v>
      </c>
      <c r="BG2422" s="305">
        <f t="shared" si="604"/>
        <v>0</v>
      </c>
      <c r="BH2422" s="288" t="str">
        <f>IFERROR((BG2422*'Data Entry'!$F$18)/'Data Entry'!$E$18,"")</f>
        <v/>
      </c>
      <c r="BI2422" s="305">
        <f t="shared" si="605"/>
        <v>0</v>
      </c>
      <c r="BJ2422" s="288" t="str">
        <f t="shared" si="606"/>
        <v/>
      </c>
      <c r="BK2422" s="307" t="str">
        <f t="shared" si="607"/>
        <v/>
      </c>
    </row>
    <row r="2423" spans="1:63" ht="27" x14ac:dyDescent="0.2">
      <c r="A2423" s="119" t="str">
        <f>'Data Entry'!D2452</f>
        <v>Respondent 2419</v>
      </c>
      <c r="B2423" s="52">
        <f>'Data Entry'!AN2452</f>
        <v>0</v>
      </c>
      <c r="C2423" s="52" t="str">
        <f>'Data Entry'!BX2452</f>
        <v/>
      </c>
      <c r="D2423" s="42" t="str">
        <f>'Data Entry'!BU2452</f>
        <v>No disability</v>
      </c>
      <c r="E2423" s="42">
        <f>'Data Entry'!O2452</f>
        <v>0</v>
      </c>
      <c r="F2423" s="42">
        <f>'Data Entry'!P2452</f>
        <v>0</v>
      </c>
      <c r="G2423" s="42">
        <f>'Data Entry'!Q2452</f>
        <v>0</v>
      </c>
      <c r="H2423" s="291">
        <f t="shared" si="592"/>
        <v>0</v>
      </c>
      <c r="I2423" s="42">
        <f>'Data Entry'!R2452</f>
        <v>0</v>
      </c>
      <c r="J2423" s="42">
        <f>'Data Entry'!S2452</f>
        <v>0</v>
      </c>
      <c r="K2423" s="42">
        <f>'Data Entry'!T2452</f>
        <v>0</v>
      </c>
      <c r="L2423" s="42">
        <f>'Data Entry'!U2452</f>
        <v>0</v>
      </c>
      <c r="M2423" s="291">
        <f t="shared" si="596"/>
        <v>0</v>
      </c>
      <c r="N2423" s="42">
        <f>'Data Entry'!V2452</f>
        <v>0</v>
      </c>
      <c r="O2423" s="42">
        <f>'Data Entry'!W2452</f>
        <v>0</v>
      </c>
      <c r="P2423" s="291">
        <f t="shared" si="597"/>
        <v>0</v>
      </c>
      <c r="Q2423" s="42">
        <f>'Data Entry'!X2452</f>
        <v>0</v>
      </c>
      <c r="R2423" s="42">
        <f>'Data Entry'!Y2452</f>
        <v>0</v>
      </c>
      <c r="S2423" s="42">
        <f>'Data Entry'!Z2452</f>
        <v>0</v>
      </c>
      <c r="T2423" s="291">
        <f t="shared" si="593"/>
        <v>0</v>
      </c>
      <c r="U2423" s="42">
        <f>'Data Entry'!AA2452</f>
        <v>0</v>
      </c>
      <c r="V2423" s="42">
        <f>'Data Entry'!AB2452</f>
        <v>0</v>
      </c>
      <c r="W2423" s="42">
        <f>'Data Entry'!AC2452</f>
        <v>0</v>
      </c>
      <c r="X2423" s="42">
        <f>'Data Entry'!AD2452</f>
        <v>0</v>
      </c>
      <c r="Y2423" s="291">
        <f t="shared" si="598"/>
        <v>0</v>
      </c>
      <c r="Z2423" s="42">
        <f>'Data Entry'!AE2452</f>
        <v>0</v>
      </c>
      <c r="AA2423" s="42">
        <f>'Data Entry'!AF2452</f>
        <v>0</v>
      </c>
      <c r="AB2423" s="291">
        <f t="shared" si="599"/>
        <v>0</v>
      </c>
      <c r="AC2423" s="42">
        <f>'Data Entry'!AH2452</f>
        <v>0</v>
      </c>
      <c r="AD2423" s="42">
        <f>'Data Entry'!AI2452</f>
        <v>0</v>
      </c>
      <c r="AE2423" s="42">
        <f>'Data Entry'!AJ2452</f>
        <v>0</v>
      </c>
      <c r="AF2423" s="42">
        <f>'Data Entry'!AK2452</f>
        <v>0</v>
      </c>
      <c r="AG2423" s="42">
        <f>'Data Entry'!AL2452</f>
        <v>0</v>
      </c>
      <c r="AH2423" s="42">
        <f>'Data Entry'!AM2452</f>
        <v>0</v>
      </c>
      <c r="AI2423" s="42">
        <f>'Data Entry'!AV2452</f>
        <v>0</v>
      </c>
      <c r="AJ2423" s="42">
        <f>'Data Entry'!AW2452</f>
        <v>0</v>
      </c>
      <c r="AK2423" s="42">
        <f>'Data Entry'!AX2452</f>
        <v>0</v>
      </c>
      <c r="AL2423" s="291">
        <f t="shared" si="594"/>
        <v>0</v>
      </c>
      <c r="AM2423" s="42">
        <f>'Data Entry'!AY2452</f>
        <v>0</v>
      </c>
      <c r="AN2423" s="42">
        <f>'Data Entry'!AZ2452</f>
        <v>0</v>
      </c>
      <c r="AO2423" s="42">
        <f>'Data Entry'!BA2452</f>
        <v>0</v>
      </c>
      <c r="AP2423" s="42">
        <f>'Data Entry'!BB2452</f>
        <v>0</v>
      </c>
      <c r="AQ2423" s="291">
        <f t="shared" si="600"/>
        <v>0</v>
      </c>
      <c r="AR2423" s="42">
        <f>'Data Entry'!BC2452</f>
        <v>0</v>
      </c>
      <c r="AS2423" s="42">
        <f>'Data Entry'!BD2452</f>
        <v>0</v>
      </c>
      <c r="AT2423" s="291">
        <f t="shared" si="601"/>
        <v>0</v>
      </c>
      <c r="AU2423" s="42">
        <f>'Data Entry'!BE2452</f>
        <v>0</v>
      </c>
      <c r="AV2423" s="42">
        <f>'Data Entry'!BF2452</f>
        <v>0</v>
      </c>
      <c r="AW2423" s="42">
        <f>'Data Entry'!BG2452</f>
        <v>0</v>
      </c>
      <c r="AX2423" s="291">
        <f t="shared" si="595"/>
        <v>0</v>
      </c>
      <c r="AY2423" s="42">
        <f>'Data Entry'!BH2452</f>
        <v>0</v>
      </c>
      <c r="AZ2423" s="42">
        <f>'Data Entry'!BI2452</f>
        <v>0</v>
      </c>
      <c r="BA2423" s="42">
        <f>'Data Entry'!BJ2452</f>
        <v>0</v>
      </c>
      <c r="BB2423" s="42">
        <f>'Data Entry'!BK2452</f>
        <v>0</v>
      </c>
      <c r="BC2423" s="291">
        <f t="shared" si="602"/>
        <v>0</v>
      </c>
      <c r="BD2423" s="42">
        <f>'Data Entry'!BL2452</f>
        <v>0</v>
      </c>
      <c r="BE2423" s="42">
        <f>'Data Entry'!BM2452</f>
        <v>0</v>
      </c>
      <c r="BF2423" s="291">
        <f t="shared" si="603"/>
        <v>0</v>
      </c>
      <c r="BG2423" s="305">
        <f t="shared" si="604"/>
        <v>0</v>
      </c>
      <c r="BH2423" s="288" t="str">
        <f>IFERROR((BG2423*'Data Entry'!$F$18)/'Data Entry'!$E$18,"")</f>
        <v/>
      </c>
      <c r="BI2423" s="305">
        <f t="shared" si="605"/>
        <v>0</v>
      </c>
      <c r="BJ2423" s="288" t="str">
        <f t="shared" si="606"/>
        <v/>
      </c>
      <c r="BK2423" s="307" t="str">
        <f t="shared" si="607"/>
        <v/>
      </c>
    </row>
    <row r="2424" spans="1:63" ht="27" x14ac:dyDescent="0.2">
      <c r="A2424" s="119" t="str">
        <f>'Data Entry'!D2453</f>
        <v>Respondent 2420</v>
      </c>
      <c r="B2424" s="52">
        <f>'Data Entry'!AN2453</f>
        <v>0</v>
      </c>
      <c r="C2424" s="52" t="str">
        <f>'Data Entry'!BX2453</f>
        <v/>
      </c>
      <c r="D2424" s="42" t="str">
        <f>'Data Entry'!BU2453</f>
        <v>No disability</v>
      </c>
      <c r="E2424" s="42">
        <f>'Data Entry'!O2453</f>
        <v>0</v>
      </c>
      <c r="F2424" s="42">
        <f>'Data Entry'!P2453</f>
        <v>0</v>
      </c>
      <c r="G2424" s="42">
        <f>'Data Entry'!Q2453</f>
        <v>0</v>
      </c>
      <c r="H2424" s="291">
        <f t="shared" si="592"/>
        <v>0</v>
      </c>
      <c r="I2424" s="42">
        <f>'Data Entry'!R2453</f>
        <v>0</v>
      </c>
      <c r="J2424" s="42">
        <f>'Data Entry'!S2453</f>
        <v>0</v>
      </c>
      <c r="K2424" s="42">
        <f>'Data Entry'!T2453</f>
        <v>0</v>
      </c>
      <c r="L2424" s="42">
        <f>'Data Entry'!U2453</f>
        <v>0</v>
      </c>
      <c r="M2424" s="291">
        <f t="shared" si="596"/>
        <v>0</v>
      </c>
      <c r="N2424" s="42">
        <f>'Data Entry'!V2453</f>
        <v>0</v>
      </c>
      <c r="O2424" s="42">
        <f>'Data Entry'!W2453</f>
        <v>0</v>
      </c>
      <c r="P2424" s="291">
        <f t="shared" si="597"/>
        <v>0</v>
      </c>
      <c r="Q2424" s="42">
        <f>'Data Entry'!X2453</f>
        <v>0</v>
      </c>
      <c r="R2424" s="42">
        <f>'Data Entry'!Y2453</f>
        <v>0</v>
      </c>
      <c r="S2424" s="42">
        <f>'Data Entry'!Z2453</f>
        <v>0</v>
      </c>
      <c r="T2424" s="291">
        <f t="shared" si="593"/>
        <v>0</v>
      </c>
      <c r="U2424" s="42">
        <f>'Data Entry'!AA2453</f>
        <v>0</v>
      </c>
      <c r="V2424" s="42">
        <f>'Data Entry'!AB2453</f>
        <v>0</v>
      </c>
      <c r="W2424" s="42">
        <f>'Data Entry'!AC2453</f>
        <v>0</v>
      </c>
      <c r="X2424" s="42">
        <f>'Data Entry'!AD2453</f>
        <v>0</v>
      </c>
      <c r="Y2424" s="291">
        <f t="shared" si="598"/>
        <v>0</v>
      </c>
      <c r="Z2424" s="42">
        <f>'Data Entry'!AE2453</f>
        <v>0</v>
      </c>
      <c r="AA2424" s="42">
        <f>'Data Entry'!AF2453</f>
        <v>0</v>
      </c>
      <c r="AB2424" s="291">
        <f t="shared" si="599"/>
        <v>0</v>
      </c>
      <c r="AC2424" s="42">
        <f>'Data Entry'!AH2453</f>
        <v>0</v>
      </c>
      <c r="AD2424" s="42">
        <f>'Data Entry'!AI2453</f>
        <v>0</v>
      </c>
      <c r="AE2424" s="42">
        <f>'Data Entry'!AJ2453</f>
        <v>0</v>
      </c>
      <c r="AF2424" s="42">
        <f>'Data Entry'!AK2453</f>
        <v>0</v>
      </c>
      <c r="AG2424" s="42">
        <f>'Data Entry'!AL2453</f>
        <v>0</v>
      </c>
      <c r="AH2424" s="42">
        <f>'Data Entry'!AM2453</f>
        <v>0</v>
      </c>
      <c r="AI2424" s="42">
        <f>'Data Entry'!AV2453</f>
        <v>0</v>
      </c>
      <c r="AJ2424" s="42">
        <f>'Data Entry'!AW2453</f>
        <v>0</v>
      </c>
      <c r="AK2424" s="42">
        <f>'Data Entry'!AX2453</f>
        <v>0</v>
      </c>
      <c r="AL2424" s="291">
        <f t="shared" si="594"/>
        <v>0</v>
      </c>
      <c r="AM2424" s="42">
        <f>'Data Entry'!AY2453</f>
        <v>0</v>
      </c>
      <c r="AN2424" s="42">
        <f>'Data Entry'!AZ2453</f>
        <v>0</v>
      </c>
      <c r="AO2424" s="42">
        <f>'Data Entry'!BA2453</f>
        <v>0</v>
      </c>
      <c r="AP2424" s="42">
        <f>'Data Entry'!BB2453</f>
        <v>0</v>
      </c>
      <c r="AQ2424" s="291">
        <f t="shared" si="600"/>
        <v>0</v>
      </c>
      <c r="AR2424" s="42">
        <f>'Data Entry'!BC2453</f>
        <v>0</v>
      </c>
      <c r="AS2424" s="42">
        <f>'Data Entry'!BD2453</f>
        <v>0</v>
      </c>
      <c r="AT2424" s="291">
        <f t="shared" si="601"/>
        <v>0</v>
      </c>
      <c r="AU2424" s="42">
        <f>'Data Entry'!BE2453</f>
        <v>0</v>
      </c>
      <c r="AV2424" s="42">
        <f>'Data Entry'!BF2453</f>
        <v>0</v>
      </c>
      <c r="AW2424" s="42">
        <f>'Data Entry'!BG2453</f>
        <v>0</v>
      </c>
      <c r="AX2424" s="291">
        <f t="shared" si="595"/>
        <v>0</v>
      </c>
      <c r="AY2424" s="42">
        <f>'Data Entry'!BH2453</f>
        <v>0</v>
      </c>
      <c r="AZ2424" s="42">
        <f>'Data Entry'!BI2453</f>
        <v>0</v>
      </c>
      <c r="BA2424" s="42">
        <f>'Data Entry'!BJ2453</f>
        <v>0</v>
      </c>
      <c r="BB2424" s="42">
        <f>'Data Entry'!BK2453</f>
        <v>0</v>
      </c>
      <c r="BC2424" s="291">
        <f t="shared" si="602"/>
        <v>0</v>
      </c>
      <c r="BD2424" s="42">
        <f>'Data Entry'!BL2453</f>
        <v>0</v>
      </c>
      <c r="BE2424" s="42">
        <f>'Data Entry'!BM2453</f>
        <v>0</v>
      </c>
      <c r="BF2424" s="291">
        <f t="shared" si="603"/>
        <v>0</v>
      </c>
      <c r="BG2424" s="305">
        <f t="shared" si="604"/>
        <v>0</v>
      </c>
      <c r="BH2424" s="288" t="str">
        <f>IFERROR((BG2424*'Data Entry'!$F$18)/'Data Entry'!$E$18,"")</f>
        <v/>
      </c>
      <c r="BI2424" s="305">
        <f t="shared" si="605"/>
        <v>0</v>
      </c>
      <c r="BJ2424" s="288" t="str">
        <f t="shared" si="606"/>
        <v/>
      </c>
      <c r="BK2424" s="307" t="str">
        <f t="shared" si="607"/>
        <v/>
      </c>
    </row>
    <row r="2425" spans="1:63" ht="27" x14ac:dyDescent="0.2">
      <c r="A2425" s="119" t="str">
        <f>'Data Entry'!D2454</f>
        <v>Respondent 2421</v>
      </c>
      <c r="B2425" s="52">
        <f>'Data Entry'!AN2454</f>
        <v>0</v>
      </c>
      <c r="C2425" s="52" t="str">
        <f>'Data Entry'!BX2454</f>
        <v/>
      </c>
      <c r="D2425" s="42" t="str">
        <f>'Data Entry'!BU2454</f>
        <v>No disability</v>
      </c>
      <c r="E2425" s="42">
        <f>'Data Entry'!O2454</f>
        <v>0</v>
      </c>
      <c r="F2425" s="42">
        <f>'Data Entry'!P2454</f>
        <v>0</v>
      </c>
      <c r="G2425" s="42">
        <f>'Data Entry'!Q2454</f>
        <v>0</v>
      </c>
      <c r="H2425" s="291">
        <f t="shared" si="592"/>
        <v>0</v>
      </c>
      <c r="I2425" s="42">
        <f>'Data Entry'!R2454</f>
        <v>0</v>
      </c>
      <c r="J2425" s="42">
        <f>'Data Entry'!S2454</f>
        <v>0</v>
      </c>
      <c r="K2425" s="42">
        <f>'Data Entry'!T2454</f>
        <v>0</v>
      </c>
      <c r="L2425" s="42">
        <f>'Data Entry'!U2454</f>
        <v>0</v>
      </c>
      <c r="M2425" s="291">
        <f t="shared" si="596"/>
        <v>0</v>
      </c>
      <c r="N2425" s="42">
        <f>'Data Entry'!V2454</f>
        <v>0</v>
      </c>
      <c r="O2425" s="42">
        <f>'Data Entry'!W2454</f>
        <v>0</v>
      </c>
      <c r="P2425" s="291">
        <f t="shared" si="597"/>
        <v>0</v>
      </c>
      <c r="Q2425" s="42">
        <f>'Data Entry'!X2454</f>
        <v>0</v>
      </c>
      <c r="R2425" s="42">
        <f>'Data Entry'!Y2454</f>
        <v>0</v>
      </c>
      <c r="S2425" s="42">
        <f>'Data Entry'!Z2454</f>
        <v>0</v>
      </c>
      <c r="T2425" s="291">
        <f t="shared" si="593"/>
        <v>0</v>
      </c>
      <c r="U2425" s="42">
        <f>'Data Entry'!AA2454</f>
        <v>0</v>
      </c>
      <c r="V2425" s="42">
        <f>'Data Entry'!AB2454</f>
        <v>0</v>
      </c>
      <c r="W2425" s="42">
        <f>'Data Entry'!AC2454</f>
        <v>0</v>
      </c>
      <c r="X2425" s="42">
        <f>'Data Entry'!AD2454</f>
        <v>0</v>
      </c>
      <c r="Y2425" s="291">
        <f t="shared" si="598"/>
        <v>0</v>
      </c>
      <c r="Z2425" s="42">
        <f>'Data Entry'!AE2454</f>
        <v>0</v>
      </c>
      <c r="AA2425" s="42">
        <f>'Data Entry'!AF2454</f>
        <v>0</v>
      </c>
      <c r="AB2425" s="291">
        <f t="shared" si="599"/>
        <v>0</v>
      </c>
      <c r="AC2425" s="42">
        <f>'Data Entry'!AH2454</f>
        <v>0</v>
      </c>
      <c r="AD2425" s="42">
        <f>'Data Entry'!AI2454</f>
        <v>0</v>
      </c>
      <c r="AE2425" s="42">
        <f>'Data Entry'!AJ2454</f>
        <v>0</v>
      </c>
      <c r="AF2425" s="42">
        <f>'Data Entry'!AK2454</f>
        <v>0</v>
      </c>
      <c r="AG2425" s="42">
        <f>'Data Entry'!AL2454</f>
        <v>0</v>
      </c>
      <c r="AH2425" s="42">
        <f>'Data Entry'!AM2454</f>
        <v>0</v>
      </c>
      <c r="AI2425" s="42">
        <f>'Data Entry'!AV2454</f>
        <v>0</v>
      </c>
      <c r="AJ2425" s="42">
        <f>'Data Entry'!AW2454</f>
        <v>0</v>
      </c>
      <c r="AK2425" s="42">
        <f>'Data Entry'!AX2454</f>
        <v>0</v>
      </c>
      <c r="AL2425" s="291">
        <f t="shared" si="594"/>
        <v>0</v>
      </c>
      <c r="AM2425" s="42">
        <f>'Data Entry'!AY2454</f>
        <v>0</v>
      </c>
      <c r="AN2425" s="42">
        <f>'Data Entry'!AZ2454</f>
        <v>0</v>
      </c>
      <c r="AO2425" s="42">
        <f>'Data Entry'!BA2454</f>
        <v>0</v>
      </c>
      <c r="AP2425" s="42">
        <f>'Data Entry'!BB2454</f>
        <v>0</v>
      </c>
      <c r="AQ2425" s="291">
        <f t="shared" si="600"/>
        <v>0</v>
      </c>
      <c r="AR2425" s="42">
        <f>'Data Entry'!BC2454</f>
        <v>0</v>
      </c>
      <c r="AS2425" s="42">
        <f>'Data Entry'!BD2454</f>
        <v>0</v>
      </c>
      <c r="AT2425" s="291">
        <f t="shared" si="601"/>
        <v>0</v>
      </c>
      <c r="AU2425" s="42">
        <f>'Data Entry'!BE2454</f>
        <v>0</v>
      </c>
      <c r="AV2425" s="42">
        <f>'Data Entry'!BF2454</f>
        <v>0</v>
      </c>
      <c r="AW2425" s="42">
        <f>'Data Entry'!BG2454</f>
        <v>0</v>
      </c>
      <c r="AX2425" s="291">
        <f t="shared" si="595"/>
        <v>0</v>
      </c>
      <c r="AY2425" s="42">
        <f>'Data Entry'!BH2454</f>
        <v>0</v>
      </c>
      <c r="AZ2425" s="42">
        <f>'Data Entry'!BI2454</f>
        <v>0</v>
      </c>
      <c r="BA2425" s="42">
        <f>'Data Entry'!BJ2454</f>
        <v>0</v>
      </c>
      <c r="BB2425" s="42">
        <f>'Data Entry'!BK2454</f>
        <v>0</v>
      </c>
      <c r="BC2425" s="291">
        <f t="shared" si="602"/>
        <v>0</v>
      </c>
      <c r="BD2425" s="42">
        <f>'Data Entry'!BL2454</f>
        <v>0</v>
      </c>
      <c r="BE2425" s="42">
        <f>'Data Entry'!BM2454</f>
        <v>0</v>
      </c>
      <c r="BF2425" s="291">
        <f t="shared" si="603"/>
        <v>0</v>
      </c>
      <c r="BG2425" s="305">
        <f t="shared" si="604"/>
        <v>0</v>
      </c>
      <c r="BH2425" s="288" t="str">
        <f>IFERROR((BG2425*'Data Entry'!$F$18)/'Data Entry'!$E$18,"")</f>
        <v/>
      </c>
      <c r="BI2425" s="305">
        <f t="shared" si="605"/>
        <v>0</v>
      </c>
      <c r="BJ2425" s="288" t="str">
        <f t="shared" si="606"/>
        <v/>
      </c>
      <c r="BK2425" s="307" t="str">
        <f t="shared" si="607"/>
        <v/>
      </c>
    </row>
    <row r="2426" spans="1:63" ht="27" x14ac:dyDescent="0.2">
      <c r="A2426" s="119" t="str">
        <f>'Data Entry'!D2455</f>
        <v>Respondent 2422</v>
      </c>
      <c r="B2426" s="52">
        <f>'Data Entry'!AN2455</f>
        <v>0</v>
      </c>
      <c r="C2426" s="52" t="str">
        <f>'Data Entry'!BX2455</f>
        <v/>
      </c>
      <c r="D2426" s="42" t="str">
        <f>'Data Entry'!BU2455</f>
        <v>No disability</v>
      </c>
      <c r="E2426" s="42">
        <f>'Data Entry'!O2455</f>
        <v>0</v>
      </c>
      <c r="F2426" s="42">
        <f>'Data Entry'!P2455</f>
        <v>0</v>
      </c>
      <c r="G2426" s="42">
        <f>'Data Entry'!Q2455</f>
        <v>0</v>
      </c>
      <c r="H2426" s="291">
        <f t="shared" si="592"/>
        <v>0</v>
      </c>
      <c r="I2426" s="42">
        <f>'Data Entry'!R2455</f>
        <v>0</v>
      </c>
      <c r="J2426" s="42">
        <f>'Data Entry'!S2455</f>
        <v>0</v>
      </c>
      <c r="K2426" s="42">
        <f>'Data Entry'!T2455</f>
        <v>0</v>
      </c>
      <c r="L2426" s="42">
        <f>'Data Entry'!U2455</f>
        <v>0</v>
      </c>
      <c r="M2426" s="291">
        <f t="shared" si="596"/>
        <v>0</v>
      </c>
      <c r="N2426" s="42">
        <f>'Data Entry'!V2455</f>
        <v>0</v>
      </c>
      <c r="O2426" s="42">
        <f>'Data Entry'!W2455</f>
        <v>0</v>
      </c>
      <c r="P2426" s="291">
        <f t="shared" si="597"/>
        <v>0</v>
      </c>
      <c r="Q2426" s="42">
        <f>'Data Entry'!X2455</f>
        <v>0</v>
      </c>
      <c r="R2426" s="42">
        <f>'Data Entry'!Y2455</f>
        <v>0</v>
      </c>
      <c r="S2426" s="42">
        <f>'Data Entry'!Z2455</f>
        <v>0</v>
      </c>
      <c r="T2426" s="291">
        <f t="shared" si="593"/>
        <v>0</v>
      </c>
      <c r="U2426" s="42">
        <f>'Data Entry'!AA2455</f>
        <v>0</v>
      </c>
      <c r="V2426" s="42">
        <f>'Data Entry'!AB2455</f>
        <v>0</v>
      </c>
      <c r="W2426" s="42">
        <f>'Data Entry'!AC2455</f>
        <v>0</v>
      </c>
      <c r="X2426" s="42">
        <f>'Data Entry'!AD2455</f>
        <v>0</v>
      </c>
      <c r="Y2426" s="291">
        <f t="shared" si="598"/>
        <v>0</v>
      </c>
      <c r="Z2426" s="42">
        <f>'Data Entry'!AE2455</f>
        <v>0</v>
      </c>
      <c r="AA2426" s="42">
        <f>'Data Entry'!AF2455</f>
        <v>0</v>
      </c>
      <c r="AB2426" s="291">
        <f t="shared" si="599"/>
        <v>0</v>
      </c>
      <c r="AC2426" s="42">
        <f>'Data Entry'!AH2455</f>
        <v>0</v>
      </c>
      <c r="AD2426" s="42">
        <f>'Data Entry'!AI2455</f>
        <v>0</v>
      </c>
      <c r="AE2426" s="42">
        <f>'Data Entry'!AJ2455</f>
        <v>0</v>
      </c>
      <c r="AF2426" s="42">
        <f>'Data Entry'!AK2455</f>
        <v>0</v>
      </c>
      <c r="AG2426" s="42">
        <f>'Data Entry'!AL2455</f>
        <v>0</v>
      </c>
      <c r="AH2426" s="42">
        <f>'Data Entry'!AM2455</f>
        <v>0</v>
      </c>
      <c r="AI2426" s="42">
        <f>'Data Entry'!AV2455</f>
        <v>0</v>
      </c>
      <c r="AJ2426" s="42">
        <f>'Data Entry'!AW2455</f>
        <v>0</v>
      </c>
      <c r="AK2426" s="42">
        <f>'Data Entry'!AX2455</f>
        <v>0</v>
      </c>
      <c r="AL2426" s="291">
        <f t="shared" si="594"/>
        <v>0</v>
      </c>
      <c r="AM2426" s="42">
        <f>'Data Entry'!AY2455</f>
        <v>0</v>
      </c>
      <c r="AN2426" s="42">
        <f>'Data Entry'!AZ2455</f>
        <v>0</v>
      </c>
      <c r="AO2426" s="42">
        <f>'Data Entry'!BA2455</f>
        <v>0</v>
      </c>
      <c r="AP2426" s="42">
        <f>'Data Entry'!BB2455</f>
        <v>0</v>
      </c>
      <c r="AQ2426" s="291">
        <f t="shared" si="600"/>
        <v>0</v>
      </c>
      <c r="AR2426" s="42">
        <f>'Data Entry'!BC2455</f>
        <v>0</v>
      </c>
      <c r="AS2426" s="42">
        <f>'Data Entry'!BD2455</f>
        <v>0</v>
      </c>
      <c r="AT2426" s="291">
        <f t="shared" si="601"/>
        <v>0</v>
      </c>
      <c r="AU2426" s="42">
        <f>'Data Entry'!BE2455</f>
        <v>0</v>
      </c>
      <c r="AV2426" s="42">
        <f>'Data Entry'!BF2455</f>
        <v>0</v>
      </c>
      <c r="AW2426" s="42">
        <f>'Data Entry'!BG2455</f>
        <v>0</v>
      </c>
      <c r="AX2426" s="291">
        <f t="shared" si="595"/>
        <v>0</v>
      </c>
      <c r="AY2426" s="42">
        <f>'Data Entry'!BH2455</f>
        <v>0</v>
      </c>
      <c r="AZ2426" s="42">
        <f>'Data Entry'!BI2455</f>
        <v>0</v>
      </c>
      <c r="BA2426" s="42">
        <f>'Data Entry'!BJ2455</f>
        <v>0</v>
      </c>
      <c r="BB2426" s="42">
        <f>'Data Entry'!BK2455</f>
        <v>0</v>
      </c>
      <c r="BC2426" s="291">
        <f t="shared" si="602"/>
        <v>0</v>
      </c>
      <c r="BD2426" s="42">
        <f>'Data Entry'!BL2455</f>
        <v>0</v>
      </c>
      <c r="BE2426" s="42">
        <f>'Data Entry'!BM2455</f>
        <v>0</v>
      </c>
      <c r="BF2426" s="291">
        <f t="shared" si="603"/>
        <v>0</v>
      </c>
      <c r="BG2426" s="305">
        <f t="shared" si="604"/>
        <v>0</v>
      </c>
      <c r="BH2426" s="288" t="str">
        <f>IFERROR((BG2426*'Data Entry'!$F$18)/'Data Entry'!$E$18,"")</f>
        <v/>
      </c>
      <c r="BI2426" s="305">
        <f t="shared" si="605"/>
        <v>0</v>
      </c>
      <c r="BJ2426" s="288" t="str">
        <f t="shared" si="606"/>
        <v/>
      </c>
      <c r="BK2426" s="307" t="str">
        <f t="shared" si="607"/>
        <v/>
      </c>
    </row>
    <row r="2427" spans="1:63" ht="27" x14ac:dyDescent="0.2">
      <c r="A2427" s="119" t="str">
        <f>'Data Entry'!D2456</f>
        <v>Respondent 2423</v>
      </c>
      <c r="B2427" s="52">
        <f>'Data Entry'!AN2456</f>
        <v>0</v>
      </c>
      <c r="C2427" s="52" t="str">
        <f>'Data Entry'!BX2456</f>
        <v/>
      </c>
      <c r="D2427" s="42" t="str">
        <f>'Data Entry'!BU2456</f>
        <v>No disability</v>
      </c>
      <c r="E2427" s="42">
        <f>'Data Entry'!O2456</f>
        <v>0</v>
      </c>
      <c r="F2427" s="42">
        <f>'Data Entry'!P2456</f>
        <v>0</v>
      </c>
      <c r="G2427" s="42">
        <f>'Data Entry'!Q2456</f>
        <v>0</v>
      </c>
      <c r="H2427" s="291">
        <f t="shared" si="592"/>
        <v>0</v>
      </c>
      <c r="I2427" s="42">
        <f>'Data Entry'!R2456</f>
        <v>0</v>
      </c>
      <c r="J2427" s="42">
        <f>'Data Entry'!S2456</f>
        <v>0</v>
      </c>
      <c r="K2427" s="42">
        <f>'Data Entry'!T2456</f>
        <v>0</v>
      </c>
      <c r="L2427" s="42">
        <f>'Data Entry'!U2456</f>
        <v>0</v>
      </c>
      <c r="M2427" s="291">
        <f t="shared" si="596"/>
        <v>0</v>
      </c>
      <c r="N2427" s="42">
        <f>'Data Entry'!V2456</f>
        <v>0</v>
      </c>
      <c r="O2427" s="42">
        <f>'Data Entry'!W2456</f>
        <v>0</v>
      </c>
      <c r="P2427" s="291">
        <f t="shared" si="597"/>
        <v>0</v>
      </c>
      <c r="Q2427" s="42">
        <f>'Data Entry'!X2456</f>
        <v>0</v>
      </c>
      <c r="R2427" s="42">
        <f>'Data Entry'!Y2456</f>
        <v>0</v>
      </c>
      <c r="S2427" s="42">
        <f>'Data Entry'!Z2456</f>
        <v>0</v>
      </c>
      <c r="T2427" s="291">
        <f t="shared" si="593"/>
        <v>0</v>
      </c>
      <c r="U2427" s="42">
        <f>'Data Entry'!AA2456</f>
        <v>0</v>
      </c>
      <c r="V2427" s="42">
        <f>'Data Entry'!AB2456</f>
        <v>0</v>
      </c>
      <c r="W2427" s="42">
        <f>'Data Entry'!AC2456</f>
        <v>0</v>
      </c>
      <c r="X2427" s="42">
        <f>'Data Entry'!AD2456</f>
        <v>0</v>
      </c>
      <c r="Y2427" s="291">
        <f t="shared" si="598"/>
        <v>0</v>
      </c>
      <c r="Z2427" s="42">
        <f>'Data Entry'!AE2456</f>
        <v>0</v>
      </c>
      <c r="AA2427" s="42">
        <f>'Data Entry'!AF2456</f>
        <v>0</v>
      </c>
      <c r="AB2427" s="291">
        <f t="shared" si="599"/>
        <v>0</v>
      </c>
      <c r="AC2427" s="42">
        <f>'Data Entry'!AH2456</f>
        <v>0</v>
      </c>
      <c r="AD2427" s="42">
        <f>'Data Entry'!AI2456</f>
        <v>0</v>
      </c>
      <c r="AE2427" s="42">
        <f>'Data Entry'!AJ2456</f>
        <v>0</v>
      </c>
      <c r="AF2427" s="42">
        <f>'Data Entry'!AK2456</f>
        <v>0</v>
      </c>
      <c r="AG2427" s="42">
        <f>'Data Entry'!AL2456</f>
        <v>0</v>
      </c>
      <c r="AH2427" s="42">
        <f>'Data Entry'!AM2456</f>
        <v>0</v>
      </c>
      <c r="AI2427" s="42">
        <f>'Data Entry'!AV2456</f>
        <v>0</v>
      </c>
      <c r="AJ2427" s="42">
        <f>'Data Entry'!AW2456</f>
        <v>0</v>
      </c>
      <c r="AK2427" s="42">
        <f>'Data Entry'!AX2456</f>
        <v>0</v>
      </c>
      <c r="AL2427" s="291">
        <f t="shared" si="594"/>
        <v>0</v>
      </c>
      <c r="AM2427" s="42">
        <f>'Data Entry'!AY2456</f>
        <v>0</v>
      </c>
      <c r="AN2427" s="42">
        <f>'Data Entry'!AZ2456</f>
        <v>0</v>
      </c>
      <c r="AO2427" s="42">
        <f>'Data Entry'!BA2456</f>
        <v>0</v>
      </c>
      <c r="AP2427" s="42">
        <f>'Data Entry'!BB2456</f>
        <v>0</v>
      </c>
      <c r="AQ2427" s="291">
        <f t="shared" si="600"/>
        <v>0</v>
      </c>
      <c r="AR2427" s="42">
        <f>'Data Entry'!BC2456</f>
        <v>0</v>
      </c>
      <c r="AS2427" s="42">
        <f>'Data Entry'!BD2456</f>
        <v>0</v>
      </c>
      <c r="AT2427" s="291">
        <f t="shared" si="601"/>
        <v>0</v>
      </c>
      <c r="AU2427" s="42">
        <f>'Data Entry'!BE2456</f>
        <v>0</v>
      </c>
      <c r="AV2427" s="42">
        <f>'Data Entry'!BF2456</f>
        <v>0</v>
      </c>
      <c r="AW2427" s="42">
        <f>'Data Entry'!BG2456</f>
        <v>0</v>
      </c>
      <c r="AX2427" s="291">
        <f t="shared" si="595"/>
        <v>0</v>
      </c>
      <c r="AY2427" s="42">
        <f>'Data Entry'!BH2456</f>
        <v>0</v>
      </c>
      <c r="AZ2427" s="42">
        <f>'Data Entry'!BI2456</f>
        <v>0</v>
      </c>
      <c r="BA2427" s="42">
        <f>'Data Entry'!BJ2456</f>
        <v>0</v>
      </c>
      <c r="BB2427" s="42">
        <f>'Data Entry'!BK2456</f>
        <v>0</v>
      </c>
      <c r="BC2427" s="291">
        <f t="shared" si="602"/>
        <v>0</v>
      </c>
      <c r="BD2427" s="42">
        <f>'Data Entry'!BL2456</f>
        <v>0</v>
      </c>
      <c r="BE2427" s="42">
        <f>'Data Entry'!BM2456</f>
        <v>0</v>
      </c>
      <c r="BF2427" s="291">
        <f t="shared" si="603"/>
        <v>0</v>
      </c>
      <c r="BG2427" s="305">
        <f t="shared" si="604"/>
        <v>0</v>
      </c>
      <c r="BH2427" s="288" t="str">
        <f>IFERROR((BG2427*'Data Entry'!$F$18)/'Data Entry'!$E$18,"")</f>
        <v/>
      </c>
      <c r="BI2427" s="305">
        <f t="shared" si="605"/>
        <v>0</v>
      </c>
      <c r="BJ2427" s="288" t="str">
        <f t="shared" si="606"/>
        <v/>
      </c>
      <c r="BK2427" s="307" t="str">
        <f t="shared" si="607"/>
        <v/>
      </c>
    </row>
    <row r="2428" spans="1:63" ht="27" x14ac:dyDescent="0.2">
      <c r="A2428" s="119" t="str">
        <f>'Data Entry'!D2457</f>
        <v>Respondent 2424</v>
      </c>
      <c r="B2428" s="52">
        <f>'Data Entry'!AN2457</f>
        <v>0</v>
      </c>
      <c r="C2428" s="52" t="str">
        <f>'Data Entry'!BX2457</f>
        <v/>
      </c>
      <c r="D2428" s="42" t="str">
        <f>'Data Entry'!BU2457</f>
        <v>No disability</v>
      </c>
      <c r="E2428" s="42">
        <f>'Data Entry'!O2457</f>
        <v>0</v>
      </c>
      <c r="F2428" s="42">
        <f>'Data Entry'!P2457</f>
        <v>0</v>
      </c>
      <c r="G2428" s="42">
        <f>'Data Entry'!Q2457</f>
        <v>0</v>
      </c>
      <c r="H2428" s="291">
        <f t="shared" si="592"/>
        <v>0</v>
      </c>
      <c r="I2428" s="42">
        <f>'Data Entry'!R2457</f>
        <v>0</v>
      </c>
      <c r="J2428" s="42">
        <f>'Data Entry'!S2457</f>
        <v>0</v>
      </c>
      <c r="K2428" s="42">
        <f>'Data Entry'!T2457</f>
        <v>0</v>
      </c>
      <c r="L2428" s="42">
        <f>'Data Entry'!U2457</f>
        <v>0</v>
      </c>
      <c r="M2428" s="291">
        <f t="shared" si="596"/>
        <v>0</v>
      </c>
      <c r="N2428" s="42">
        <f>'Data Entry'!V2457</f>
        <v>0</v>
      </c>
      <c r="O2428" s="42">
        <f>'Data Entry'!W2457</f>
        <v>0</v>
      </c>
      <c r="P2428" s="291">
        <f t="shared" si="597"/>
        <v>0</v>
      </c>
      <c r="Q2428" s="42">
        <f>'Data Entry'!X2457</f>
        <v>0</v>
      </c>
      <c r="R2428" s="42">
        <f>'Data Entry'!Y2457</f>
        <v>0</v>
      </c>
      <c r="S2428" s="42">
        <f>'Data Entry'!Z2457</f>
        <v>0</v>
      </c>
      <c r="T2428" s="291">
        <f t="shared" si="593"/>
        <v>0</v>
      </c>
      <c r="U2428" s="42">
        <f>'Data Entry'!AA2457</f>
        <v>0</v>
      </c>
      <c r="V2428" s="42">
        <f>'Data Entry'!AB2457</f>
        <v>0</v>
      </c>
      <c r="W2428" s="42">
        <f>'Data Entry'!AC2457</f>
        <v>0</v>
      </c>
      <c r="X2428" s="42">
        <f>'Data Entry'!AD2457</f>
        <v>0</v>
      </c>
      <c r="Y2428" s="291">
        <f t="shared" si="598"/>
        <v>0</v>
      </c>
      <c r="Z2428" s="42">
        <f>'Data Entry'!AE2457</f>
        <v>0</v>
      </c>
      <c r="AA2428" s="42">
        <f>'Data Entry'!AF2457</f>
        <v>0</v>
      </c>
      <c r="AB2428" s="291">
        <f t="shared" si="599"/>
        <v>0</v>
      </c>
      <c r="AC2428" s="42">
        <f>'Data Entry'!AH2457</f>
        <v>0</v>
      </c>
      <c r="AD2428" s="42">
        <f>'Data Entry'!AI2457</f>
        <v>0</v>
      </c>
      <c r="AE2428" s="42">
        <f>'Data Entry'!AJ2457</f>
        <v>0</v>
      </c>
      <c r="AF2428" s="42">
        <f>'Data Entry'!AK2457</f>
        <v>0</v>
      </c>
      <c r="AG2428" s="42">
        <f>'Data Entry'!AL2457</f>
        <v>0</v>
      </c>
      <c r="AH2428" s="42">
        <f>'Data Entry'!AM2457</f>
        <v>0</v>
      </c>
      <c r="AI2428" s="42">
        <f>'Data Entry'!AV2457</f>
        <v>0</v>
      </c>
      <c r="AJ2428" s="42">
        <f>'Data Entry'!AW2457</f>
        <v>0</v>
      </c>
      <c r="AK2428" s="42">
        <f>'Data Entry'!AX2457</f>
        <v>0</v>
      </c>
      <c r="AL2428" s="291">
        <f t="shared" si="594"/>
        <v>0</v>
      </c>
      <c r="AM2428" s="42">
        <f>'Data Entry'!AY2457</f>
        <v>0</v>
      </c>
      <c r="AN2428" s="42">
        <f>'Data Entry'!AZ2457</f>
        <v>0</v>
      </c>
      <c r="AO2428" s="42">
        <f>'Data Entry'!BA2457</f>
        <v>0</v>
      </c>
      <c r="AP2428" s="42">
        <f>'Data Entry'!BB2457</f>
        <v>0</v>
      </c>
      <c r="AQ2428" s="291">
        <f t="shared" si="600"/>
        <v>0</v>
      </c>
      <c r="AR2428" s="42">
        <f>'Data Entry'!BC2457</f>
        <v>0</v>
      </c>
      <c r="AS2428" s="42">
        <f>'Data Entry'!BD2457</f>
        <v>0</v>
      </c>
      <c r="AT2428" s="291">
        <f t="shared" si="601"/>
        <v>0</v>
      </c>
      <c r="AU2428" s="42">
        <f>'Data Entry'!BE2457</f>
        <v>0</v>
      </c>
      <c r="AV2428" s="42">
        <f>'Data Entry'!BF2457</f>
        <v>0</v>
      </c>
      <c r="AW2428" s="42">
        <f>'Data Entry'!BG2457</f>
        <v>0</v>
      </c>
      <c r="AX2428" s="291">
        <f t="shared" si="595"/>
        <v>0</v>
      </c>
      <c r="AY2428" s="42">
        <f>'Data Entry'!BH2457</f>
        <v>0</v>
      </c>
      <c r="AZ2428" s="42">
        <f>'Data Entry'!BI2457</f>
        <v>0</v>
      </c>
      <c r="BA2428" s="42">
        <f>'Data Entry'!BJ2457</f>
        <v>0</v>
      </c>
      <c r="BB2428" s="42">
        <f>'Data Entry'!BK2457</f>
        <v>0</v>
      </c>
      <c r="BC2428" s="291">
        <f t="shared" si="602"/>
        <v>0</v>
      </c>
      <c r="BD2428" s="42">
        <f>'Data Entry'!BL2457</f>
        <v>0</v>
      </c>
      <c r="BE2428" s="42">
        <f>'Data Entry'!BM2457</f>
        <v>0</v>
      </c>
      <c r="BF2428" s="291">
        <f t="shared" si="603"/>
        <v>0</v>
      </c>
      <c r="BG2428" s="305">
        <f t="shared" si="604"/>
        <v>0</v>
      </c>
      <c r="BH2428" s="288" t="str">
        <f>IFERROR((BG2428*'Data Entry'!$F$18)/'Data Entry'!$E$18,"")</f>
        <v/>
      </c>
      <c r="BI2428" s="305">
        <f t="shared" si="605"/>
        <v>0</v>
      </c>
      <c r="BJ2428" s="288" t="str">
        <f t="shared" si="606"/>
        <v/>
      </c>
      <c r="BK2428" s="307" t="str">
        <f t="shared" si="607"/>
        <v/>
      </c>
    </row>
    <row r="2429" spans="1:63" ht="27" x14ac:dyDescent="0.2">
      <c r="A2429" s="119" t="str">
        <f>'Data Entry'!D2458</f>
        <v>Respondent 2425</v>
      </c>
      <c r="B2429" s="52">
        <f>'Data Entry'!AN2458</f>
        <v>0</v>
      </c>
      <c r="C2429" s="52" t="str">
        <f>'Data Entry'!BX2458</f>
        <v/>
      </c>
      <c r="D2429" s="42" t="str">
        <f>'Data Entry'!BU2458</f>
        <v>No disability</v>
      </c>
      <c r="E2429" s="42">
        <f>'Data Entry'!O2458</f>
        <v>0</v>
      </c>
      <c r="F2429" s="42">
        <f>'Data Entry'!P2458</f>
        <v>0</v>
      </c>
      <c r="G2429" s="42">
        <f>'Data Entry'!Q2458</f>
        <v>0</v>
      </c>
      <c r="H2429" s="291">
        <f t="shared" si="592"/>
        <v>0</v>
      </c>
      <c r="I2429" s="42">
        <f>'Data Entry'!R2458</f>
        <v>0</v>
      </c>
      <c r="J2429" s="42">
        <f>'Data Entry'!S2458</f>
        <v>0</v>
      </c>
      <c r="K2429" s="42">
        <f>'Data Entry'!T2458</f>
        <v>0</v>
      </c>
      <c r="L2429" s="42">
        <f>'Data Entry'!U2458</f>
        <v>0</v>
      </c>
      <c r="M2429" s="291">
        <f t="shared" si="596"/>
        <v>0</v>
      </c>
      <c r="N2429" s="42">
        <f>'Data Entry'!V2458</f>
        <v>0</v>
      </c>
      <c r="O2429" s="42">
        <f>'Data Entry'!W2458</f>
        <v>0</v>
      </c>
      <c r="P2429" s="291">
        <f t="shared" si="597"/>
        <v>0</v>
      </c>
      <c r="Q2429" s="42">
        <f>'Data Entry'!X2458</f>
        <v>0</v>
      </c>
      <c r="R2429" s="42">
        <f>'Data Entry'!Y2458</f>
        <v>0</v>
      </c>
      <c r="S2429" s="42">
        <f>'Data Entry'!Z2458</f>
        <v>0</v>
      </c>
      <c r="T2429" s="291">
        <f t="shared" si="593"/>
        <v>0</v>
      </c>
      <c r="U2429" s="42">
        <f>'Data Entry'!AA2458</f>
        <v>0</v>
      </c>
      <c r="V2429" s="42">
        <f>'Data Entry'!AB2458</f>
        <v>0</v>
      </c>
      <c r="W2429" s="42">
        <f>'Data Entry'!AC2458</f>
        <v>0</v>
      </c>
      <c r="X2429" s="42">
        <f>'Data Entry'!AD2458</f>
        <v>0</v>
      </c>
      <c r="Y2429" s="291">
        <f t="shared" si="598"/>
        <v>0</v>
      </c>
      <c r="Z2429" s="42">
        <f>'Data Entry'!AE2458</f>
        <v>0</v>
      </c>
      <c r="AA2429" s="42">
        <f>'Data Entry'!AF2458</f>
        <v>0</v>
      </c>
      <c r="AB2429" s="291">
        <f t="shared" si="599"/>
        <v>0</v>
      </c>
      <c r="AC2429" s="42">
        <f>'Data Entry'!AH2458</f>
        <v>0</v>
      </c>
      <c r="AD2429" s="42">
        <f>'Data Entry'!AI2458</f>
        <v>0</v>
      </c>
      <c r="AE2429" s="42">
        <f>'Data Entry'!AJ2458</f>
        <v>0</v>
      </c>
      <c r="AF2429" s="42">
        <f>'Data Entry'!AK2458</f>
        <v>0</v>
      </c>
      <c r="AG2429" s="42">
        <f>'Data Entry'!AL2458</f>
        <v>0</v>
      </c>
      <c r="AH2429" s="42">
        <f>'Data Entry'!AM2458</f>
        <v>0</v>
      </c>
      <c r="AI2429" s="42">
        <f>'Data Entry'!AV2458</f>
        <v>0</v>
      </c>
      <c r="AJ2429" s="42">
        <f>'Data Entry'!AW2458</f>
        <v>0</v>
      </c>
      <c r="AK2429" s="42">
        <f>'Data Entry'!AX2458</f>
        <v>0</v>
      </c>
      <c r="AL2429" s="291">
        <f t="shared" si="594"/>
        <v>0</v>
      </c>
      <c r="AM2429" s="42">
        <f>'Data Entry'!AY2458</f>
        <v>0</v>
      </c>
      <c r="AN2429" s="42">
        <f>'Data Entry'!AZ2458</f>
        <v>0</v>
      </c>
      <c r="AO2429" s="42">
        <f>'Data Entry'!BA2458</f>
        <v>0</v>
      </c>
      <c r="AP2429" s="42">
        <f>'Data Entry'!BB2458</f>
        <v>0</v>
      </c>
      <c r="AQ2429" s="291">
        <f t="shared" si="600"/>
        <v>0</v>
      </c>
      <c r="AR2429" s="42">
        <f>'Data Entry'!BC2458</f>
        <v>0</v>
      </c>
      <c r="AS2429" s="42">
        <f>'Data Entry'!BD2458</f>
        <v>0</v>
      </c>
      <c r="AT2429" s="291">
        <f t="shared" si="601"/>
        <v>0</v>
      </c>
      <c r="AU2429" s="42">
        <f>'Data Entry'!BE2458</f>
        <v>0</v>
      </c>
      <c r="AV2429" s="42">
        <f>'Data Entry'!BF2458</f>
        <v>0</v>
      </c>
      <c r="AW2429" s="42">
        <f>'Data Entry'!BG2458</f>
        <v>0</v>
      </c>
      <c r="AX2429" s="291">
        <f t="shared" si="595"/>
        <v>0</v>
      </c>
      <c r="AY2429" s="42">
        <f>'Data Entry'!BH2458</f>
        <v>0</v>
      </c>
      <c r="AZ2429" s="42">
        <f>'Data Entry'!BI2458</f>
        <v>0</v>
      </c>
      <c r="BA2429" s="42">
        <f>'Data Entry'!BJ2458</f>
        <v>0</v>
      </c>
      <c r="BB2429" s="42">
        <f>'Data Entry'!BK2458</f>
        <v>0</v>
      </c>
      <c r="BC2429" s="291">
        <f t="shared" si="602"/>
        <v>0</v>
      </c>
      <c r="BD2429" s="42">
        <f>'Data Entry'!BL2458</f>
        <v>0</v>
      </c>
      <c r="BE2429" s="42">
        <f>'Data Entry'!BM2458</f>
        <v>0</v>
      </c>
      <c r="BF2429" s="291">
        <f t="shared" si="603"/>
        <v>0</v>
      </c>
      <c r="BG2429" s="305">
        <f t="shared" si="604"/>
        <v>0</v>
      </c>
      <c r="BH2429" s="288" t="str">
        <f>IFERROR((BG2429*'Data Entry'!$F$18)/'Data Entry'!$E$18,"")</f>
        <v/>
      </c>
      <c r="BI2429" s="305">
        <f t="shared" si="605"/>
        <v>0</v>
      </c>
      <c r="BJ2429" s="288" t="str">
        <f t="shared" si="606"/>
        <v/>
      </c>
      <c r="BK2429" s="307" t="str">
        <f t="shared" si="607"/>
        <v/>
      </c>
    </row>
    <row r="2430" spans="1:63" ht="27" x14ac:dyDescent="0.2">
      <c r="A2430" s="119" t="str">
        <f>'Data Entry'!D2459</f>
        <v>Respondent 2426</v>
      </c>
      <c r="B2430" s="52">
        <f>'Data Entry'!AN2459</f>
        <v>0</v>
      </c>
      <c r="C2430" s="52" t="str">
        <f>'Data Entry'!BX2459</f>
        <v/>
      </c>
      <c r="D2430" s="42" t="str">
        <f>'Data Entry'!BU2459</f>
        <v>No disability</v>
      </c>
      <c r="E2430" s="42">
        <f>'Data Entry'!O2459</f>
        <v>0</v>
      </c>
      <c r="F2430" s="42">
        <f>'Data Entry'!P2459</f>
        <v>0</v>
      </c>
      <c r="G2430" s="42">
        <f>'Data Entry'!Q2459</f>
        <v>0</v>
      </c>
      <c r="H2430" s="291">
        <f t="shared" si="592"/>
        <v>0</v>
      </c>
      <c r="I2430" s="42">
        <f>'Data Entry'!R2459</f>
        <v>0</v>
      </c>
      <c r="J2430" s="42">
        <f>'Data Entry'!S2459</f>
        <v>0</v>
      </c>
      <c r="K2430" s="42">
        <f>'Data Entry'!T2459</f>
        <v>0</v>
      </c>
      <c r="L2430" s="42">
        <f>'Data Entry'!U2459</f>
        <v>0</v>
      </c>
      <c r="M2430" s="291">
        <f t="shared" si="596"/>
        <v>0</v>
      </c>
      <c r="N2430" s="42">
        <f>'Data Entry'!V2459</f>
        <v>0</v>
      </c>
      <c r="O2430" s="42">
        <f>'Data Entry'!W2459</f>
        <v>0</v>
      </c>
      <c r="P2430" s="291">
        <f t="shared" si="597"/>
        <v>0</v>
      </c>
      <c r="Q2430" s="42">
        <f>'Data Entry'!X2459</f>
        <v>0</v>
      </c>
      <c r="R2430" s="42">
        <f>'Data Entry'!Y2459</f>
        <v>0</v>
      </c>
      <c r="S2430" s="42">
        <f>'Data Entry'!Z2459</f>
        <v>0</v>
      </c>
      <c r="T2430" s="291">
        <f t="shared" si="593"/>
        <v>0</v>
      </c>
      <c r="U2430" s="42">
        <f>'Data Entry'!AA2459</f>
        <v>0</v>
      </c>
      <c r="V2430" s="42">
        <f>'Data Entry'!AB2459</f>
        <v>0</v>
      </c>
      <c r="W2430" s="42">
        <f>'Data Entry'!AC2459</f>
        <v>0</v>
      </c>
      <c r="X2430" s="42">
        <f>'Data Entry'!AD2459</f>
        <v>0</v>
      </c>
      <c r="Y2430" s="291">
        <f t="shared" si="598"/>
        <v>0</v>
      </c>
      <c r="Z2430" s="42">
        <f>'Data Entry'!AE2459</f>
        <v>0</v>
      </c>
      <c r="AA2430" s="42">
        <f>'Data Entry'!AF2459</f>
        <v>0</v>
      </c>
      <c r="AB2430" s="291">
        <f t="shared" si="599"/>
        <v>0</v>
      </c>
      <c r="AC2430" s="42">
        <f>'Data Entry'!AH2459</f>
        <v>0</v>
      </c>
      <c r="AD2430" s="42">
        <f>'Data Entry'!AI2459</f>
        <v>0</v>
      </c>
      <c r="AE2430" s="42">
        <f>'Data Entry'!AJ2459</f>
        <v>0</v>
      </c>
      <c r="AF2430" s="42">
        <f>'Data Entry'!AK2459</f>
        <v>0</v>
      </c>
      <c r="AG2430" s="42">
        <f>'Data Entry'!AL2459</f>
        <v>0</v>
      </c>
      <c r="AH2430" s="42">
        <f>'Data Entry'!AM2459</f>
        <v>0</v>
      </c>
      <c r="AI2430" s="42">
        <f>'Data Entry'!AV2459</f>
        <v>0</v>
      </c>
      <c r="AJ2430" s="42">
        <f>'Data Entry'!AW2459</f>
        <v>0</v>
      </c>
      <c r="AK2430" s="42">
        <f>'Data Entry'!AX2459</f>
        <v>0</v>
      </c>
      <c r="AL2430" s="291">
        <f t="shared" si="594"/>
        <v>0</v>
      </c>
      <c r="AM2430" s="42">
        <f>'Data Entry'!AY2459</f>
        <v>0</v>
      </c>
      <c r="AN2430" s="42">
        <f>'Data Entry'!AZ2459</f>
        <v>0</v>
      </c>
      <c r="AO2430" s="42">
        <f>'Data Entry'!BA2459</f>
        <v>0</v>
      </c>
      <c r="AP2430" s="42">
        <f>'Data Entry'!BB2459</f>
        <v>0</v>
      </c>
      <c r="AQ2430" s="291">
        <f t="shared" si="600"/>
        <v>0</v>
      </c>
      <c r="AR2430" s="42">
        <f>'Data Entry'!BC2459</f>
        <v>0</v>
      </c>
      <c r="AS2430" s="42">
        <f>'Data Entry'!BD2459</f>
        <v>0</v>
      </c>
      <c r="AT2430" s="291">
        <f t="shared" si="601"/>
        <v>0</v>
      </c>
      <c r="AU2430" s="42">
        <f>'Data Entry'!BE2459</f>
        <v>0</v>
      </c>
      <c r="AV2430" s="42">
        <f>'Data Entry'!BF2459</f>
        <v>0</v>
      </c>
      <c r="AW2430" s="42">
        <f>'Data Entry'!BG2459</f>
        <v>0</v>
      </c>
      <c r="AX2430" s="291">
        <f t="shared" si="595"/>
        <v>0</v>
      </c>
      <c r="AY2430" s="42">
        <f>'Data Entry'!BH2459</f>
        <v>0</v>
      </c>
      <c r="AZ2430" s="42">
        <f>'Data Entry'!BI2459</f>
        <v>0</v>
      </c>
      <c r="BA2430" s="42">
        <f>'Data Entry'!BJ2459</f>
        <v>0</v>
      </c>
      <c r="BB2430" s="42">
        <f>'Data Entry'!BK2459</f>
        <v>0</v>
      </c>
      <c r="BC2430" s="291">
        <f t="shared" si="602"/>
        <v>0</v>
      </c>
      <c r="BD2430" s="42">
        <f>'Data Entry'!BL2459</f>
        <v>0</v>
      </c>
      <c r="BE2430" s="42">
        <f>'Data Entry'!BM2459</f>
        <v>0</v>
      </c>
      <c r="BF2430" s="291">
        <f t="shared" si="603"/>
        <v>0</v>
      </c>
      <c r="BG2430" s="305">
        <f t="shared" si="604"/>
        <v>0</v>
      </c>
      <c r="BH2430" s="288" t="str">
        <f>IFERROR((BG2430*'Data Entry'!$F$18)/'Data Entry'!$E$18,"")</f>
        <v/>
      </c>
      <c r="BI2430" s="305">
        <f t="shared" si="605"/>
        <v>0</v>
      </c>
      <c r="BJ2430" s="288" t="str">
        <f t="shared" si="606"/>
        <v/>
      </c>
      <c r="BK2430" s="307" t="str">
        <f t="shared" si="607"/>
        <v/>
      </c>
    </row>
    <row r="2431" spans="1:63" ht="27" x14ac:dyDescent="0.2">
      <c r="A2431" s="119" t="str">
        <f>'Data Entry'!D2460</f>
        <v>Respondent 2427</v>
      </c>
      <c r="B2431" s="52">
        <f>'Data Entry'!AN2460</f>
        <v>0</v>
      </c>
      <c r="C2431" s="52" t="str">
        <f>'Data Entry'!BX2460</f>
        <v/>
      </c>
      <c r="D2431" s="42" t="str">
        <f>'Data Entry'!BU2460</f>
        <v>No disability</v>
      </c>
      <c r="E2431" s="42">
        <f>'Data Entry'!O2460</f>
        <v>0</v>
      </c>
      <c r="F2431" s="42">
        <f>'Data Entry'!P2460</f>
        <v>0</v>
      </c>
      <c r="G2431" s="42">
        <f>'Data Entry'!Q2460</f>
        <v>0</v>
      </c>
      <c r="H2431" s="291">
        <f t="shared" si="592"/>
        <v>0</v>
      </c>
      <c r="I2431" s="42">
        <f>'Data Entry'!R2460</f>
        <v>0</v>
      </c>
      <c r="J2431" s="42">
        <f>'Data Entry'!S2460</f>
        <v>0</v>
      </c>
      <c r="K2431" s="42">
        <f>'Data Entry'!T2460</f>
        <v>0</v>
      </c>
      <c r="L2431" s="42">
        <f>'Data Entry'!U2460</f>
        <v>0</v>
      </c>
      <c r="M2431" s="291">
        <f t="shared" si="596"/>
        <v>0</v>
      </c>
      <c r="N2431" s="42">
        <f>'Data Entry'!V2460</f>
        <v>0</v>
      </c>
      <c r="O2431" s="42">
        <f>'Data Entry'!W2460</f>
        <v>0</v>
      </c>
      <c r="P2431" s="291">
        <f t="shared" si="597"/>
        <v>0</v>
      </c>
      <c r="Q2431" s="42">
        <f>'Data Entry'!X2460</f>
        <v>0</v>
      </c>
      <c r="R2431" s="42">
        <f>'Data Entry'!Y2460</f>
        <v>0</v>
      </c>
      <c r="S2431" s="42">
        <f>'Data Entry'!Z2460</f>
        <v>0</v>
      </c>
      <c r="T2431" s="291">
        <f t="shared" si="593"/>
        <v>0</v>
      </c>
      <c r="U2431" s="42">
        <f>'Data Entry'!AA2460</f>
        <v>0</v>
      </c>
      <c r="V2431" s="42">
        <f>'Data Entry'!AB2460</f>
        <v>0</v>
      </c>
      <c r="W2431" s="42">
        <f>'Data Entry'!AC2460</f>
        <v>0</v>
      </c>
      <c r="X2431" s="42">
        <f>'Data Entry'!AD2460</f>
        <v>0</v>
      </c>
      <c r="Y2431" s="291">
        <f t="shared" si="598"/>
        <v>0</v>
      </c>
      <c r="Z2431" s="42">
        <f>'Data Entry'!AE2460</f>
        <v>0</v>
      </c>
      <c r="AA2431" s="42">
        <f>'Data Entry'!AF2460</f>
        <v>0</v>
      </c>
      <c r="AB2431" s="291">
        <f t="shared" si="599"/>
        <v>0</v>
      </c>
      <c r="AC2431" s="42">
        <f>'Data Entry'!AH2460</f>
        <v>0</v>
      </c>
      <c r="AD2431" s="42">
        <f>'Data Entry'!AI2460</f>
        <v>0</v>
      </c>
      <c r="AE2431" s="42">
        <f>'Data Entry'!AJ2460</f>
        <v>0</v>
      </c>
      <c r="AF2431" s="42">
        <f>'Data Entry'!AK2460</f>
        <v>0</v>
      </c>
      <c r="AG2431" s="42">
        <f>'Data Entry'!AL2460</f>
        <v>0</v>
      </c>
      <c r="AH2431" s="42">
        <f>'Data Entry'!AM2460</f>
        <v>0</v>
      </c>
      <c r="AI2431" s="42">
        <f>'Data Entry'!AV2460</f>
        <v>0</v>
      </c>
      <c r="AJ2431" s="42">
        <f>'Data Entry'!AW2460</f>
        <v>0</v>
      </c>
      <c r="AK2431" s="42">
        <f>'Data Entry'!AX2460</f>
        <v>0</v>
      </c>
      <c r="AL2431" s="291">
        <f t="shared" si="594"/>
        <v>0</v>
      </c>
      <c r="AM2431" s="42">
        <f>'Data Entry'!AY2460</f>
        <v>0</v>
      </c>
      <c r="AN2431" s="42">
        <f>'Data Entry'!AZ2460</f>
        <v>0</v>
      </c>
      <c r="AO2431" s="42">
        <f>'Data Entry'!BA2460</f>
        <v>0</v>
      </c>
      <c r="AP2431" s="42">
        <f>'Data Entry'!BB2460</f>
        <v>0</v>
      </c>
      <c r="AQ2431" s="291">
        <f t="shared" si="600"/>
        <v>0</v>
      </c>
      <c r="AR2431" s="42">
        <f>'Data Entry'!BC2460</f>
        <v>0</v>
      </c>
      <c r="AS2431" s="42">
        <f>'Data Entry'!BD2460</f>
        <v>0</v>
      </c>
      <c r="AT2431" s="291">
        <f t="shared" si="601"/>
        <v>0</v>
      </c>
      <c r="AU2431" s="42">
        <f>'Data Entry'!BE2460</f>
        <v>0</v>
      </c>
      <c r="AV2431" s="42">
        <f>'Data Entry'!BF2460</f>
        <v>0</v>
      </c>
      <c r="AW2431" s="42">
        <f>'Data Entry'!BG2460</f>
        <v>0</v>
      </c>
      <c r="AX2431" s="291">
        <f t="shared" si="595"/>
        <v>0</v>
      </c>
      <c r="AY2431" s="42">
        <f>'Data Entry'!BH2460</f>
        <v>0</v>
      </c>
      <c r="AZ2431" s="42">
        <f>'Data Entry'!BI2460</f>
        <v>0</v>
      </c>
      <c r="BA2431" s="42">
        <f>'Data Entry'!BJ2460</f>
        <v>0</v>
      </c>
      <c r="BB2431" s="42">
        <f>'Data Entry'!BK2460</f>
        <v>0</v>
      </c>
      <c r="BC2431" s="291">
        <f t="shared" si="602"/>
        <v>0</v>
      </c>
      <c r="BD2431" s="42">
        <f>'Data Entry'!BL2460</f>
        <v>0</v>
      </c>
      <c r="BE2431" s="42">
        <f>'Data Entry'!BM2460</f>
        <v>0</v>
      </c>
      <c r="BF2431" s="291">
        <f t="shared" si="603"/>
        <v>0</v>
      </c>
      <c r="BG2431" s="305">
        <f t="shared" si="604"/>
        <v>0</v>
      </c>
      <c r="BH2431" s="288" t="str">
        <f>IFERROR((BG2431*'Data Entry'!$F$18)/'Data Entry'!$E$18,"")</f>
        <v/>
      </c>
      <c r="BI2431" s="305">
        <f t="shared" si="605"/>
        <v>0</v>
      </c>
      <c r="BJ2431" s="288" t="str">
        <f t="shared" si="606"/>
        <v/>
      </c>
      <c r="BK2431" s="307" t="str">
        <f t="shared" si="607"/>
        <v/>
      </c>
    </row>
    <row r="2432" spans="1:63" ht="27" x14ac:dyDescent="0.2">
      <c r="A2432" s="119" t="str">
        <f>'Data Entry'!D2461</f>
        <v>Respondent 2428</v>
      </c>
      <c r="B2432" s="52">
        <f>'Data Entry'!AN2461</f>
        <v>0</v>
      </c>
      <c r="C2432" s="52" t="str">
        <f>'Data Entry'!BX2461</f>
        <v/>
      </c>
      <c r="D2432" s="42" t="str">
        <f>'Data Entry'!BU2461</f>
        <v>No disability</v>
      </c>
      <c r="E2432" s="42">
        <f>'Data Entry'!O2461</f>
        <v>0</v>
      </c>
      <c r="F2432" s="42">
        <f>'Data Entry'!P2461</f>
        <v>0</v>
      </c>
      <c r="G2432" s="42">
        <f>'Data Entry'!Q2461</f>
        <v>0</v>
      </c>
      <c r="H2432" s="291">
        <f t="shared" si="592"/>
        <v>0</v>
      </c>
      <c r="I2432" s="42">
        <f>'Data Entry'!R2461</f>
        <v>0</v>
      </c>
      <c r="J2432" s="42">
        <f>'Data Entry'!S2461</f>
        <v>0</v>
      </c>
      <c r="K2432" s="42">
        <f>'Data Entry'!T2461</f>
        <v>0</v>
      </c>
      <c r="L2432" s="42">
        <f>'Data Entry'!U2461</f>
        <v>0</v>
      </c>
      <c r="M2432" s="291">
        <f t="shared" si="596"/>
        <v>0</v>
      </c>
      <c r="N2432" s="42">
        <f>'Data Entry'!V2461</f>
        <v>0</v>
      </c>
      <c r="O2432" s="42">
        <f>'Data Entry'!W2461</f>
        <v>0</v>
      </c>
      <c r="P2432" s="291">
        <f t="shared" si="597"/>
        <v>0</v>
      </c>
      <c r="Q2432" s="42">
        <f>'Data Entry'!X2461</f>
        <v>0</v>
      </c>
      <c r="R2432" s="42">
        <f>'Data Entry'!Y2461</f>
        <v>0</v>
      </c>
      <c r="S2432" s="42">
        <f>'Data Entry'!Z2461</f>
        <v>0</v>
      </c>
      <c r="T2432" s="291">
        <f t="shared" si="593"/>
        <v>0</v>
      </c>
      <c r="U2432" s="42">
        <f>'Data Entry'!AA2461</f>
        <v>0</v>
      </c>
      <c r="V2432" s="42">
        <f>'Data Entry'!AB2461</f>
        <v>0</v>
      </c>
      <c r="W2432" s="42">
        <f>'Data Entry'!AC2461</f>
        <v>0</v>
      </c>
      <c r="X2432" s="42">
        <f>'Data Entry'!AD2461</f>
        <v>0</v>
      </c>
      <c r="Y2432" s="291">
        <f t="shared" si="598"/>
        <v>0</v>
      </c>
      <c r="Z2432" s="42">
        <f>'Data Entry'!AE2461</f>
        <v>0</v>
      </c>
      <c r="AA2432" s="42">
        <f>'Data Entry'!AF2461</f>
        <v>0</v>
      </c>
      <c r="AB2432" s="291">
        <f t="shared" si="599"/>
        <v>0</v>
      </c>
      <c r="AC2432" s="42">
        <f>'Data Entry'!AH2461</f>
        <v>0</v>
      </c>
      <c r="AD2432" s="42">
        <f>'Data Entry'!AI2461</f>
        <v>0</v>
      </c>
      <c r="AE2432" s="42">
        <f>'Data Entry'!AJ2461</f>
        <v>0</v>
      </c>
      <c r="AF2432" s="42">
        <f>'Data Entry'!AK2461</f>
        <v>0</v>
      </c>
      <c r="AG2432" s="42">
        <f>'Data Entry'!AL2461</f>
        <v>0</v>
      </c>
      <c r="AH2432" s="42">
        <f>'Data Entry'!AM2461</f>
        <v>0</v>
      </c>
      <c r="AI2432" s="42">
        <f>'Data Entry'!AV2461</f>
        <v>0</v>
      </c>
      <c r="AJ2432" s="42">
        <f>'Data Entry'!AW2461</f>
        <v>0</v>
      </c>
      <c r="AK2432" s="42">
        <f>'Data Entry'!AX2461</f>
        <v>0</v>
      </c>
      <c r="AL2432" s="291">
        <f t="shared" si="594"/>
        <v>0</v>
      </c>
      <c r="AM2432" s="42">
        <f>'Data Entry'!AY2461</f>
        <v>0</v>
      </c>
      <c r="AN2432" s="42">
        <f>'Data Entry'!AZ2461</f>
        <v>0</v>
      </c>
      <c r="AO2432" s="42">
        <f>'Data Entry'!BA2461</f>
        <v>0</v>
      </c>
      <c r="AP2432" s="42">
        <f>'Data Entry'!BB2461</f>
        <v>0</v>
      </c>
      <c r="AQ2432" s="291">
        <f t="shared" si="600"/>
        <v>0</v>
      </c>
      <c r="AR2432" s="42">
        <f>'Data Entry'!BC2461</f>
        <v>0</v>
      </c>
      <c r="AS2432" s="42">
        <f>'Data Entry'!BD2461</f>
        <v>0</v>
      </c>
      <c r="AT2432" s="291">
        <f t="shared" si="601"/>
        <v>0</v>
      </c>
      <c r="AU2432" s="42">
        <f>'Data Entry'!BE2461</f>
        <v>0</v>
      </c>
      <c r="AV2432" s="42">
        <f>'Data Entry'!BF2461</f>
        <v>0</v>
      </c>
      <c r="AW2432" s="42">
        <f>'Data Entry'!BG2461</f>
        <v>0</v>
      </c>
      <c r="AX2432" s="291">
        <f t="shared" si="595"/>
        <v>0</v>
      </c>
      <c r="AY2432" s="42">
        <f>'Data Entry'!BH2461</f>
        <v>0</v>
      </c>
      <c r="AZ2432" s="42">
        <f>'Data Entry'!BI2461</f>
        <v>0</v>
      </c>
      <c r="BA2432" s="42">
        <f>'Data Entry'!BJ2461</f>
        <v>0</v>
      </c>
      <c r="BB2432" s="42">
        <f>'Data Entry'!BK2461</f>
        <v>0</v>
      </c>
      <c r="BC2432" s="291">
        <f t="shared" si="602"/>
        <v>0</v>
      </c>
      <c r="BD2432" s="42">
        <f>'Data Entry'!BL2461</f>
        <v>0</v>
      </c>
      <c r="BE2432" s="42">
        <f>'Data Entry'!BM2461</f>
        <v>0</v>
      </c>
      <c r="BF2432" s="291">
        <f t="shared" si="603"/>
        <v>0</v>
      </c>
      <c r="BG2432" s="305">
        <f t="shared" si="604"/>
        <v>0</v>
      </c>
      <c r="BH2432" s="288" t="str">
        <f>IFERROR((BG2432*'Data Entry'!$F$18)/'Data Entry'!$E$18,"")</f>
        <v/>
      </c>
      <c r="BI2432" s="305">
        <f t="shared" si="605"/>
        <v>0</v>
      </c>
      <c r="BJ2432" s="288" t="str">
        <f t="shared" si="606"/>
        <v/>
      </c>
      <c r="BK2432" s="307" t="str">
        <f t="shared" si="607"/>
        <v/>
      </c>
    </row>
    <row r="2433" spans="1:63" ht="27" x14ac:dyDescent="0.2">
      <c r="A2433" s="119" t="str">
        <f>'Data Entry'!D2462</f>
        <v>Respondent 2429</v>
      </c>
      <c r="B2433" s="52">
        <f>'Data Entry'!AN2462</f>
        <v>0</v>
      </c>
      <c r="C2433" s="52" t="str">
        <f>'Data Entry'!BX2462</f>
        <v/>
      </c>
      <c r="D2433" s="42" t="str">
        <f>'Data Entry'!BU2462</f>
        <v>No disability</v>
      </c>
      <c r="E2433" s="42">
        <f>'Data Entry'!O2462</f>
        <v>0</v>
      </c>
      <c r="F2433" s="42">
        <f>'Data Entry'!P2462</f>
        <v>0</v>
      </c>
      <c r="G2433" s="42">
        <f>'Data Entry'!Q2462</f>
        <v>0</v>
      </c>
      <c r="H2433" s="291">
        <f t="shared" si="592"/>
        <v>0</v>
      </c>
      <c r="I2433" s="42">
        <f>'Data Entry'!R2462</f>
        <v>0</v>
      </c>
      <c r="J2433" s="42">
        <f>'Data Entry'!S2462</f>
        <v>0</v>
      </c>
      <c r="K2433" s="42">
        <f>'Data Entry'!T2462</f>
        <v>0</v>
      </c>
      <c r="L2433" s="42">
        <f>'Data Entry'!U2462</f>
        <v>0</v>
      </c>
      <c r="M2433" s="291">
        <f t="shared" si="596"/>
        <v>0</v>
      </c>
      <c r="N2433" s="42">
        <f>'Data Entry'!V2462</f>
        <v>0</v>
      </c>
      <c r="O2433" s="42">
        <f>'Data Entry'!W2462</f>
        <v>0</v>
      </c>
      <c r="P2433" s="291">
        <f t="shared" si="597"/>
        <v>0</v>
      </c>
      <c r="Q2433" s="42">
        <f>'Data Entry'!X2462</f>
        <v>0</v>
      </c>
      <c r="R2433" s="42">
        <f>'Data Entry'!Y2462</f>
        <v>0</v>
      </c>
      <c r="S2433" s="42">
        <f>'Data Entry'!Z2462</f>
        <v>0</v>
      </c>
      <c r="T2433" s="291">
        <f t="shared" si="593"/>
        <v>0</v>
      </c>
      <c r="U2433" s="42">
        <f>'Data Entry'!AA2462</f>
        <v>0</v>
      </c>
      <c r="V2433" s="42">
        <f>'Data Entry'!AB2462</f>
        <v>0</v>
      </c>
      <c r="W2433" s="42">
        <f>'Data Entry'!AC2462</f>
        <v>0</v>
      </c>
      <c r="X2433" s="42">
        <f>'Data Entry'!AD2462</f>
        <v>0</v>
      </c>
      <c r="Y2433" s="291">
        <f t="shared" si="598"/>
        <v>0</v>
      </c>
      <c r="Z2433" s="42">
        <f>'Data Entry'!AE2462</f>
        <v>0</v>
      </c>
      <c r="AA2433" s="42">
        <f>'Data Entry'!AF2462</f>
        <v>0</v>
      </c>
      <c r="AB2433" s="291">
        <f t="shared" si="599"/>
        <v>0</v>
      </c>
      <c r="AC2433" s="42">
        <f>'Data Entry'!AH2462</f>
        <v>0</v>
      </c>
      <c r="AD2433" s="42">
        <f>'Data Entry'!AI2462</f>
        <v>0</v>
      </c>
      <c r="AE2433" s="42">
        <f>'Data Entry'!AJ2462</f>
        <v>0</v>
      </c>
      <c r="AF2433" s="42">
        <f>'Data Entry'!AK2462</f>
        <v>0</v>
      </c>
      <c r="AG2433" s="42">
        <f>'Data Entry'!AL2462</f>
        <v>0</v>
      </c>
      <c r="AH2433" s="42">
        <f>'Data Entry'!AM2462</f>
        <v>0</v>
      </c>
      <c r="AI2433" s="42">
        <f>'Data Entry'!AV2462</f>
        <v>0</v>
      </c>
      <c r="AJ2433" s="42">
        <f>'Data Entry'!AW2462</f>
        <v>0</v>
      </c>
      <c r="AK2433" s="42">
        <f>'Data Entry'!AX2462</f>
        <v>0</v>
      </c>
      <c r="AL2433" s="291">
        <f t="shared" si="594"/>
        <v>0</v>
      </c>
      <c r="AM2433" s="42">
        <f>'Data Entry'!AY2462</f>
        <v>0</v>
      </c>
      <c r="AN2433" s="42">
        <f>'Data Entry'!AZ2462</f>
        <v>0</v>
      </c>
      <c r="AO2433" s="42">
        <f>'Data Entry'!BA2462</f>
        <v>0</v>
      </c>
      <c r="AP2433" s="42">
        <f>'Data Entry'!BB2462</f>
        <v>0</v>
      </c>
      <c r="AQ2433" s="291">
        <f t="shared" si="600"/>
        <v>0</v>
      </c>
      <c r="AR2433" s="42">
        <f>'Data Entry'!BC2462</f>
        <v>0</v>
      </c>
      <c r="AS2433" s="42">
        <f>'Data Entry'!BD2462</f>
        <v>0</v>
      </c>
      <c r="AT2433" s="291">
        <f t="shared" si="601"/>
        <v>0</v>
      </c>
      <c r="AU2433" s="42">
        <f>'Data Entry'!BE2462</f>
        <v>0</v>
      </c>
      <c r="AV2433" s="42">
        <f>'Data Entry'!BF2462</f>
        <v>0</v>
      </c>
      <c r="AW2433" s="42">
        <f>'Data Entry'!BG2462</f>
        <v>0</v>
      </c>
      <c r="AX2433" s="291">
        <f t="shared" si="595"/>
        <v>0</v>
      </c>
      <c r="AY2433" s="42">
        <f>'Data Entry'!BH2462</f>
        <v>0</v>
      </c>
      <c r="AZ2433" s="42">
        <f>'Data Entry'!BI2462</f>
        <v>0</v>
      </c>
      <c r="BA2433" s="42">
        <f>'Data Entry'!BJ2462</f>
        <v>0</v>
      </c>
      <c r="BB2433" s="42">
        <f>'Data Entry'!BK2462</f>
        <v>0</v>
      </c>
      <c r="BC2433" s="291">
        <f t="shared" si="602"/>
        <v>0</v>
      </c>
      <c r="BD2433" s="42">
        <f>'Data Entry'!BL2462</f>
        <v>0</v>
      </c>
      <c r="BE2433" s="42">
        <f>'Data Entry'!BM2462</f>
        <v>0</v>
      </c>
      <c r="BF2433" s="291">
        <f t="shared" si="603"/>
        <v>0</v>
      </c>
      <c r="BG2433" s="305">
        <f t="shared" si="604"/>
        <v>0</v>
      </c>
      <c r="BH2433" s="288" t="str">
        <f>IFERROR((BG2433*'Data Entry'!$F$18)/'Data Entry'!$E$18,"")</f>
        <v/>
      </c>
      <c r="BI2433" s="305">
        <f t="shared" si="605"/>
        <v>0</v>
      </c>
      <c r="BJ2433" s="288" t="str">
        <f t="shared" si="606"/>
        <v/>
      </c>
      <c r="BK2433" s="307" t="str">
        <f t="shared" si="607"/>
        <v/>
      </c>
    </row>
    <row r="2434" spans="1:63" ht="27" x14ac:dyDescent="0.2">
      <c r="A2434" s="119" t="str">
        <f>'Data Entry'!D2463</f>
        <v>Respondent 2430</v>
      </c>
      <c r="B2434" s="52">
        <f>'Data Entry'!AN2463</f>
        <v>0</v>
      </c>
      <c r="C2434" s="52" t="str">
        <f>'Data Entry'!BX2463</f>
        <v/>
      </c>
      <c r="D2434" s="42" t="str">
        <f>'Data Entry'!BU2463</f>
        <v>No disability</v>
      </c>
      <c r="E2434" s="42">
        <f>'Data Entry'!O2463</f>
        <v>0</v>
      </c>
      <c r="F2434" s="42">
        <f>'Data Entry'!P2463</f>
        <v>0</v>
      </c>
      <c r="G2434" s="42">
        <f>'Data Entry'!Q2463</f>
        <v>0</v>
      </c>
      <c r="H2434" s="291">
        <f t="shared" si="592"/>
        <v>0</v>
      </c>
      <c r="I2434" s="42">
        <f>'Data Entry'!R2463</f>
        <v>0</v>
      </c>
      <c r="J2434" s="42">
        <f>'Data Entry'!S2463</f>
        <v>0</v>
      </c>
      <c r="K2434" s="42">
        <f>'Data Entry'!T2463</f>
        <v>0</v>
      </c>
      <c r="L2434" s="42">
        <f>'Data Entry'!U2463</f>
        <v>0</v>
      </c>
      <c r="M2434" s="291">
        <f t="shared" si="596"/>
        <v>0</v>
      </c>
      <c r="N2434" s="42">
        <f>'Data Entry'!V2463</f>
        <v>0</v>
      </c>
      <c r="O2434" s="42">
        <f>'Data Entry'!W2463</f>
        <v>0</v>
      </c>
      <c r="P2434" s="291">
        <f t="shared" si="597"/>
        <v>0</v>
      </c>
      <c r="Q2434" s="42">
        <f>'Data Entry'!X2463</f>
        <v>0</v>
      </c>
      <c r="R2434" s="42">
        <f>'Data Entry'!Y2463</f>
        <v>0</v>
      </c>
      <c r="S2434" s="42">
        <f>'Data Entry'!Z2463</f>
        <v>0</v>
      </c>
      <c r="T2434" s="291">
        <f t="shared" si="593"/>
        <v>0</v>
      </c>
      <c r="U2434" s="42">
        <f>'Data Entry'!AA2463</f>
        <v>0</v>
      </c>
      <c r="V2434" s="42">
        <f>'Data Entry'!AB2463</f>
        <v>0</v>
      </c>
      <c r="W2434" s="42">
        <f>'Data Entry'!AC2463</f>
        <v>0</v>
      </c>
      <c r="X2434" s="42">
        <f>'Data Entry'!AD2463</f>
        <v>0</v>
      </c>
      <c r="Y2434" s="291">
        <f t="shared" si="598"/>
        <v>0</v>
      </c>
      <c r="Z2434" s="42">
        <f>'Data Entry'!AE2463</f>
        <v>0</v>
      </c>
      <c r="AA2434" s="42">
        <f>'Data Entry'!AF2463</f>
        <v>0</v>
      </c>
      <c r="AB2434" s="291">
        <f t="shared" si="599"/>
        <v>0</v>
      </c>
      <c r="AC2434" s="42">
        <f>'Data Entry'!AH2463</f>
        <v>0</v>
      </c>
      <c r="AD2434" s="42">
        <f>'Data Entry'!AI2463</f>
        <v>0</v>
      </c>
      <c r="AE2434" s="42">
        <f>'Data Entry'!AJ2463</f>
        <v>0</v>
      </c>
      <c r="AF2434" s="42">
        <f>'Data Entry'!AK2463</f>
        <v>0</v>
      </c>
      <c r="AG2434" s="42">
        <f>'Data Entry'!AL2463</f>
        <v>0</v>
      </c>
      <c r="AH2434" s="42">
        <f>'Data Entry'!AM2463</f>
        <v>0</v>
      </c>
      <c r="AI2434" s="42">
        <f>'Data Entry'!AV2463</f>
        <v>0</v>
      </c>
      <c r="AJ2434" s="42">
        <f>'Data Entry'!AW2463</f>
        <v>0</v>
      </c>
      <c r="AK2434" s="42">
        <f>'Data Entry'!AX2463</f>
        <v>0</v>
      </c>
      <c r="AL2434" s="291">
        <f t="shared" si="594"/>
        <v>0</v>
      </c>
      <c r="AM2434" s="42">
        <f>'Data Entry'!AY2463</f>
        <v>0</v>
      </c>
      <c r="AN2434" s="42">
        <f>'Data Entry'!AZ2463</f>
        <v>0</v>
      </c>
      <c r="AO2434" s="42">
        <f>'Data Entry'!BA2463</f>
        <v>0</v>
      </c>
      <c r="AP2434" s="42">
        <f>'Data Entry'!BB2463</f>
        <v>0</v>
      </c>
      <c r="AQ2434" s="291">
        <f t="shared" si="600"/>
        <v>0</v>
      </c>
      <c r="AR2434" s="42">
        <f>'Data Entry'!BC2463</f>
        <v>0</v>
      </c>
      <c r="AS2434" s="42">
        <f>'Data Entry'!BD2463</f>
        <v>0</v>
      </c>
      <c r="AT2434" s="291">
        <f t="shared" si="601"/>
        <v>0</v>
      </c>
      <c r="AU2434" s="42">
        <f>'Data Entry'!BE2463</f>
        <v>0</v>
      </c>
      <c r="AV2434" s="42">
        <f>'Data Entry'!BF2463</f>
        <v>0</v>
      </c>
      <c r="AW2434" s="42">
        <f>'Data Entry'!BG2463</f>
        <v>0</v>
      </c>
      <c r="AX2434" s="291">
        <f t="shared" si="595"/>
        <v>0</v>
      </c>
      <c r="AY2434" s="42">
        <f>'Data Entry'!BH2463</f>
        <v>0</v>
      </c>
      <c r="AZ2434" s="42">
        <f>'Data Entry'!BI2463</f>
        <v>0</v>
      </c>
      <c r="BA2434" s="42">
        <f>'Data Entry'!BJ2463</f>
        <v>0</v>
      </c>
      <c r="BB2434" s="42">
        <f>'Data Entry'!BK2463</f>
        <v>0</v>
      </c>
      <c r="BC2434" s="291">
        <f t="shared" si="602"/>
        <v>0</v>
      </c>
      <c r="BD2434" s="42">
        <f>'Data Entry'!BL2463</f>
        <v>0</v>
      </c>
      <c r="BE2434" s="42">
        <f>'Data Entry'!BM2463</f>
        <v>0</v>
      </c>
      <c r="BF2434" s="291">
        <f t="shared" si="603"/>
        <v>0</v>
      </c>
      <c r="BG2434" s="305">
        <f t="shared" si="604"/>
        <v>0</v>
      </c>
      <c r="BH2434" s="288" t="str">
        <f>IFERROR((BG2434*'Data Entry'!$F$18)/'Data Entry'!$E$18,"")</f>
        <v/>
      </c>
      <c r="BI2434" s="305">
        <f t="shared" si="605"/>
        <v>0</v>
      </c>
      <c r="BJ2434" s="288" t="str">
        <f t="shared" si="606"/>
        <v/>
      </c>
      <c r="BK2434" s="307" t="str">
        <f t="shared" si="607"/>
        <v/>
      </c>
    </row>
    <row r="2435" spans="1:63" ht="27" x14ac:dyDescent="0.2">
      <c r="A2435" s="119" t="str">
        <f>'Data Entry'!D2464</f>
        <v>Respondent 2431</v>
      </c>
      <c r="B2435" s="52">
        <f>'Data Entry'!AN2464</f>
        <v>0</v>
      </c>
      <c r="C2435" s="52" t="str">
        <f>'Data Entry'!BX2464</f>
        <v/>
      </c>
      <c r="D2435" s="42" t="str">
        <f>'Data Entry'!BU2464</f>
        <v>No disability</v>
      </c>
      <c r="E2435" s="42">
        <f>'Data Entry'!O2464</f>
        <v>0</v>
      </c>
      <c r="F2435" s="42">
        <f>'Data Entry'!P2464</f>
        <v>0</v>
      </c>
      <c r="G2435" s="42">
        <f>'Data Entry'!Q2464</f>
        <v>0</v>
      </c>
      <c r="H2435" s="291">
        <f t="shared" si="592"/>
        <v>0</v>
      </c>
      <c r="I2435" s="42">
        <f>'Data Entry'!R2464</f>
        <v>0</v>
      </c>
      <c r="J2435" s="42">
        <f>'Data Entry'!S2464</f>
        <v>0</v>
      </c>
      <c r="K2435" s="42">
        <f>'Data Entry'!T2464</f>
        <v>0</v>
      </c>
      <c r="L2435" s="42">
        <f>'Data Entry'!U2464</f>
        <v>0</v>
      </c>
      <c r="M2435" s="291">
        <f t="shared" si="596"/>
        <v>0</v>
      </c>
      <c r="N2435" s="42">
        <f>'Data Entry'!V2464</f>
        <v>0</v>
      </c>
      <c r="O2435" s="42">
        <f>'Data Entry'!W2464</f>
        <v>0</v>
      </c>
      <c r="P2435" s="291">
        <f t="shared" si="597"/>
        <v>0</v>
      </c>
      <c r="Q2435" s="42">
        <f>'Data Entry'!X2464</f>
        <v>0</v>
      </c>
      <c r="R2435" s="42">
        <f>'Data Entry'!Y2464</f>
        <v>0</v>
      </c>
      <c r="S2435" s="42">
        <f>'Data Entry'!Z2464</f>
        <v>0</v>
      </c>
      <c r="T2435" s="291">
        <f t="shared" si="593"/>
        <v>0</v>
      </c>
      <c r="U2435" s="42">
        <f>'Data Entry'!AA2464</f>
        <v>0</v>
      </c>
      <c r="V2435" s="42">
        <f>'Data Entry'!AB2464</f>
        <v>0</v>
      </c>
      <c r="W2435" s="42">
        <f>'Data Entry'!AC2464</f>
        <v>0</v>
      </c>
      <c r="X2435" s="42">
        <f>'Data Entry'!AD2464</f>
        <v>0</v>
      </c>
      <c r="Y2435" s="291">
        <f t="shared" si="598"/>
        <v>0</v>
      </c>
      <c r="Z2435" s="42">
        <f>'Data Entry'!AE2464</f>
        <v>0</v>
      </c>
      <c r="AA2435" s="42">
        <f>'Data Entry'!AF2464</f>
        <v>0</v>
      </c>
      <c r="AB2435" s="291">
        <f t="shared" si="599"/>
        <v>0</v>
      </c>
      <c r="AC2435" s="42">
        <f>'Data Entry'!AH2464</f>
        <v>0</v>
      </c>
      <c r="AD2435" s="42">
        <f>'Data Entry'!AI2464</f>
        <v>0</v>
      </c>
      <c r="AE2435" s="42">
        <f>'Data Entry'!AJ2464</f>
        <v>0</v>
      </c>
      <c r="AF2435" s="42">
        <f>'Data Entry'!AK2464</f>
        <v>0</v>
      </c>
      <c r="AG2435" s="42">
        <f>'Data Entry'!AL2464</f>
        <v>0</v>
      </c>
      <c r="AH2435" s="42">
        <f>'Data Entry'!AM2464</f>
        <v>0</v>
      </c>
      <c r="AI2435" s="42">
        <f>'Data Entry'!AV2464</f>
        <v>0</v>
      </c>
      <c r="AJ2435" s="42">
        <f>'Data Entry'!AW2464</f>
        <v>0</v>
      </c>
      <c r="AK2435" s="42">
        <f>'Data Entry'!AX2464</f>
        <v>0</v>
      </c>
      <c r="AL2435" s="291">
        <f t="shared" si="594"/>
        <v>0</v>
      </c>
      <c r="AM2435" s="42">
        <f>'Data Entry'!AY2464</f>
        <v>0</v>
      </c>
      <c r="AN2435" s="42">
        <f>'Data Entry'!AZ2464</f>
        <v>0</v>
      </c>
      <c r="AO2435" s="42">
        <f>'Data Entry'!BA2464</f>
        <v>0</v>
      </c>
      <c r="AP2435" s="42">
        <f>'Data Entry'!BB2464</f>
        <v>0</v>
      </c>
      <c r="AQ2435" s="291">
        <f t="shared" si="600"/>
        <v>0</v>
      </c>
      <c r="AR2435" s="42">
        <f>'Data Entry'!BC2464</f>
        <v>0</v>
      </c>
      <c r="AS2435" s="42">
        <f>'Data Entry'!BD2464</f>
        <v>0</v>
      </c>
      <c r="AT2435" s="291">
        <f t="shared" si="601"/>
        <v>0</v>
      </c>
      <c r="AU2435" s="42">
        <f>'Data Entry'!BE2464</f>
        <v>0</v>
      </c>
      <c r="AV2435" s="42">
        <f>'Data Entry'!BF2464</f>
        <v>0</v>
      </c>
      <c r="AW2435" s="42">
        <f>'Data Entry'!BG2464</f>
        <v>0</v>
      </c>
      <c r="AX2435" s="291">
        <f t="shared" si="595"/>
        <v>0</v>
      </c>
      <c r="AY2435" s="42">
        <f>'Data Entry'!BH2464</f>
        <v>0</v>
      </c>
      <c r="AZ2435" s="42">
        <f>'Data Entry'!BI2464</f>
        <v>0</v>
      </c>
      <c r="BA2435" s="42">
        <f>'Data Entry'!BJ2464</f>
        <v>0</v>
      </c>
      <c r="BB2435" s="42">
        <f>'Data Entry'!BK2464</f>
        <v>0</v>
      </c>
      <c r="BC2435" s="291">
        <f t="shared" si="602"/>
        <v>0</v>
      </c>
      <c r="BD2435" s="42">
        <f>'Data Entry'!BL2464</f>
        <v>0</v>
      </c>
      <c r="BE2435" s="42">
        <f>'Data Entry'!BM2464</f>
        <v>0</v>
      </c>
      <c r="BF2435" s="291">
        <f t="shared" si="603"/>
        <v>0</v>
      </c>
      <c r="BG2435" s="305">
        <f t="shared" si="604"/>
        <v>0</v>
      </c>
      <c r="BH2435" s="288" t="str">
        <f>IFERROR((BG2435*'Data Entry'!$F$18)/'Data Entry'!$E$18,"")</f>
        <v/>
      </c>
      <c r="BI2435" s="305">
        <f t="shared" si="605"/>
        <v>0</v>
      </c>
      <c r="BJ2435" s="288" t="str">
        <f t="shared" si="606"/>
        <v/>
      </c>
      <c r="BK2435" s="307" t="str">
        <f t="shared" si="607"/>
        <v/>
      </c>
    </row>
    <row r="2436" spans="1:63" ht="27" x14ac:dyDescent="0.2">
      <c r="A2436" s="119" t="str">
        <f>'Data Entry'!D2465</f>
        <v>Respondent 2432</v>
      </c>
      <c r="B2436" s="52">
        <f>'Data Entry'!AN2465</f>
        <v>0</v>
      </c>
      <c r="C2436" s="52" t="str">
        <f>'Data Entry'!BX2465</f>
        <v/>
      </c>
      <c r="D2436" s="42" t="str">
        <f>'Data Entry'!BU2465</f>
        <v>No disability</v>
      </c>
      <c r="E2436" s="42">
        <f>'Data Entry'!O2465</f>
        <v>0</v>
      </c>
      <c r="F2436" s="42">
        <f>'Data Entry'!P2465</f>
        <v>0</v>
      </c>
      <c r="G2436" s="42">
        <f>'Data Entry'!Q2465</f>
        <v>0</v>
      </c>
      <c r="H2436" s="291">
        <f t="shared" si="592"/>
        <v>0</v>
      </c>
      <c r="I2436" s="42">
        <f>'Data Entry'!R2465</f>
        <v>0</v>
      </c>
      <c r="J2436" s="42">
        <f>'Data Entry'!S2465</f>
        <v>0</v>
      </c>
      <c r="K2436" s="42">
        <f>'Data Entry'!T2465</f>
        <v>0</v>
      </c>
      <c r="L2436" s="42">
        <f>'Data Entry'!U2465</f>
        <v>0</v>
      </c>
      <c r="M2436" s="291">
        <f t="shared" si="596"/>
        <v>0</v>
      </c>
      <c r="N2436" s="42">
        <f>'Data Entry'!V2465</f>
        <v>0</v>
      </c>
      <c r="O2436" s="42">
        <f>'Data Entry'!W2465</f>
        <v>0</v>
      </c>
      <c r="P2436" s="291">
        <f t="shared" si="597"/>
        <v>0</v>
      </c>
      <c r="Q2436" s="42">
        <f>'Data Entry'!X2465</f>
        <v>0</v>
      </c>
      <c r="R2436" s="42">
        <f>'Data Entry'!Y2465</f>
        <v>0</v>
      </c>
      <c r="S2436" s="42">
        <f>'Data Entry'!Z2465</f>
        <v>0</v>
      </c>
      <c r="T2436" s="291">
        <f t="shared" si="593"/>
        <v>0</v>
      </c>
      <c r="U2436" s="42">
        <f>'Data Entry'!AA2465</f>
        <v>0</v>
      </c>
      <c r="V2436" s="42">
        <f>'Data Entry'!AB2465</f>
        <v>0</v>
      </c>
      <c r="W2436" s="42">
        <f>'Data Entry'!AC2465</f>
        <v>0</v>
      </c>
      <c r="X2436" s="42">
        <f>'Data Entry'!AD2465</f>
        <v>0</v>
      </c>
      <c r="Y2436" s="291">
        <f t="shared" si="598"/>
        <v>0</v>
      </c>
      <c r="Z2436" s="42">
        <f>'Data Entry'!AE2465</f>
        <v>0</v>
      </c>
      <c r="AA2436" s="42">
        <f>'Data Entry'!AF2465</f>
        <v>0</v>
      </c>
      <c r="AB2436" s="291">
        <f t="shared" si="599"/>
        <v>0</v>
      </c>
      <c r="AC2436" s="42">
        <f>'Data Entry'!AH2465</f>
        <v>0</v>
      </c>
      <c r="AD2436" s="42">
        <f>'Data Entry'!AI2465</f>
        <v>0</v>
      </c>
      <c r="AE2436" s="42">
        <f>'Data Entry'!AJ2465</f>
        <v>0</v>
      </c>
      <c r="AF2436" s="42">
        <f>'Data Entry'!AK2465</f>
        <v>0</v>
      </c>
      <c r="AG2436" s="42">
        <f>'Data Entry'!AL2465</f>
        <v>0</v>
      </c>
      <c r="AH2436" s="42">
        <f>'Data Entry'!AM2465</f>
        <v>0</v>
      </c>
      <c r="AI2436" s="42">
        <f>'Data Entry'!AV2465</f>
        <v>0</v>
      </c>
      <c r="AJ2436" s="42">
        <f>'Data Entry'!AW2465</f>
        <v>0</v>
      </c>
      <c r="AK2436" s="42">
        <f>'Data Entry'!AX2465</f>
        <v>0</v>
      </c>
      <c r="AL2436" s="291">
        <f t="shared" si="594"/>
        <v>0</v>
      </c>
      <c r="AM2436" s="42">
        <f>'Data Entry'!AY2465</f>
        <v>0</v>
      </c>
      <c r="AN2436" s="42">
        <f>'Data Entry'!AZ2465</f>
        <v>0</v>
      </c>
      <c r="AO2436" s="42">
        <f>'Data Entry'!BA2465</f>
        <v>0</v>
      </c>
      <c r="AP2436" s="42">
        <f>'Data Entry'!BB2465</f>
        <v>0</v>
      </c>
      <c r="AQ2436" s="291">
        <f t="shared" si="600"/>
        <v>0</v>
      </c>
      <c r="AR2436" s="42">
        <f>'Data Entry'!BC2465</f>
        <v>0</v>
      </c>
      <c r="AS2436" s="42">
        <f>'Data Entry'!BD2465</f>
        <v>0</v>
      </c>
      <c r="AT2436" s="291">
        <f t="shared" si="601"/>
        <v>0</v>
      </c>
      <c r="AU2436" s="42">
        <f>'Data Entry'!BE2465</f>
        <v>0</v>
      </c>
      <c r="AV2436" s="42">
        <f>'Data Entry'!BF2465</f>
        <v>0</v>
      </c>
      <c r="AW2436" s="42">
        <f>'Data Entry'!BG2465</f>
        <v>0</v>
      </c>
      <c r="AX2436" s="291">
        <f t="shared" si="595"/>
        <v>0</v>
      </c>
      <c r="AY2436" s="42">
        <f>'Data Entry'!BH2465</f>
        <v>0</v>
      </c>
      <c r="AZ2436" s="42">
        <f>'Data Entry'!BI2465</f>
        <v>0</v>
      </c>
      <c r="BA2436" s="42">
        <f>'Data Entry'!BJ2465</f>
        <v>0</v>
      </c>
      <c r="BB2436" s="42">
        <f>'Data Entry'!BK2465</f>
        <v>0</v>
      </c>
      <c r="BC2436" s="291">
        <f t="shared" si="602"/>
        <v>0</v>
      </c>
      <c r="BD2436" s="42">
        <f>'Data Entry'!BL2465</f>
        <v>0</v>
      </c>
      <c r="BE2436" s="42">
        <f>'Data Entry'!BM2465</f>
        <v>0</v>
      </c>
      <c r="BF2436" s="291">
        <f t="shared" si="603"/>
        <v>0</v>
      </c>
      <c r="BG2436" s="305">
        <f t="shared" si="604"/>
        <v>0</v>
      </c>
      <c r="BH2436" s="288" t="str">
        <f>IFERROR((BG2436*'Data Entry'!$F$18)/'Data Entry'!$E$18,"")</f>
        <v/>
      </c>
      <c r="BI2436" s="305">
        <f t="shared" si="605"/>
        <v>0</v>
      </c>
      <c r="BJ2436" s="288" t="str">
        <f t="shared" si="606"/>
        <v/>
      </c>
      <c r="BK2436" s="307" t="str">
        <f t="shared" si="607"/>
        <v/>
      </c>
    </row>
    <row r="2437" spans="1:63" ht="27" x14ac:dyDescent="0.2">
      <c r="A2437" s="119" t="str">
        <f>'Data Entry'!D2466</f>
        <v>Respondent 2433</v>
      </c>
      <c r="B2437" s="52">
        <f>'Data Entry'!AN2466</f>
        <v>0</v>
      </c>
      <c r="C2437" s="52" t="str">
        <f>'Data Entry'!BX2466</f>
        <v/>
      </c>
      <c r="D2437" s="42" t="str">
        <f>'Data Entry'!BU2466</f>
        <v>No disability</v>
      </c>
      <c r="E2437" s="42">
        <f>'Data Entry'!O2466</f>
        <v>0</v>
      </c>
      <c r="F2437" s="42">
        <f>'Data Entry'!P2466</f>
        <v>0</v>
      </c>
      <c r="G2437" s="42">
        <f>'Data Entry'!Q2466</f>
        <v>0</v>
      </c>
      <c r="H2437" s="291">
        <f t="shared" ref="H2437:H2500" si="608">IF(G2437=1,F2437*E2437*4.35,0)+IF(G2437=2,F2437*4.35,0)+IF(G2437=3,F2437*2.17,0)+IF(G2437=4,F2437*2,0)+IF(G2437=5,F2437,0)</f>
        <v>0</v>
      </c>
      <c r="I2437" s="42">
        <f>'Data Entry'!R2466</f>
        <v>0</v>
      </c>
      <c r="J2437" s="42">
        <f>'Data Entry'!S2466</f>
        <v>0</v>
      </c>
      <c r="K2437" s="42">
        <f>'Data Entry'!T2466</f>
        <v>0</v>
      </c>
      <c r="L2437" s="42">
        <f>'Data Entry'!U2466</f>
        <v>0</v>
      </c>
      <c r="M2437" s="291">
        <f t="shared" si="596"/>
        <v>0</v>
      </c>
      <c r="N2437" s="42">
        <f>'Data Entry'!V2466</f>
        <v>0</v>
      </c>
      <c r="O2437" s="42">
        <f>'Data Entry'!W2466</f>
        <v>0</v>
      </c>
      <c r="P2437" s="291">
        <f t="shared" si="597"/>
        <v>0</v>
      </c>
      <c r="Q2437" s="42">
        <f>'Data Entry'!X2466</f>
        <v>0</v>
      </c>
      <c r="R2437" s="42">
        <f>'Data Entry'!Y2466</f>
        <v>0</v>
      </c>
      <c r="S2437" s="42">
        <f>'Data Entry'!Z2466</f>
        <v>0</v>
      </c>
      <c r="T2437" s="291">
        <f t="shared" ref="T2437:T2500" si="609">IF(S2437=1,R2437*Q2437*4.35,0)+IF(S2437=2,R2437*4.35,0)+IF(S2437=3,R2437*2.17,0)+IF(S2437=4,R2437*2,0)+IF(S2437=5,R2437,0)</f>
        <v>0</v>
      </c>
      <c r="U2437" s="42">
        <f>'Data Entry'!AA2466</f>
        <v>0</v>
      </c>
      <c r="V2437" s="42">
        <f>'Data Entry'!AB2466</f>
        <v>0</v>
      </c>
      <c r="W2437" s="42">
        <f>'Data Entry'!AC2466</f>
        <v>0</v>
      </c>
      <c r="X2437" s="42">
        <f>'Data Entry'!AD2466</f>
        <v>0</v>
      </c>
      <c r="Y2437" s="291">
        <f t="shared" si="598"/>
        <v>0</v>
      </c>
      <c r="Z2437" s="42">
        <f>'Data Entry'!AE2466</f>
        <v>0</v>
      </c>
      <c r="AA2437" s="42">
        <f>'Data Entry'!AF2466</f>
        <v>0</v>
      </c>
      <c r="AB2437" s="291">
        <f t="shared" si="599"/>
        <v>0</v>
      </c>
      <c r="AC2437" s="42">
        <f>'Data Entry'!AH2466</f>
        <v>0</v>
      </c>
      <c r="AD2437" s="42">
        <f>'Data Entry'!AI2466</f>
        <v>0</v>
      </c>
      <c r="AE2437" s="42">
        <f>'Data Entry'!AJ2466</f>
        <v>0</v>
      </c>
      <c r="AF2437" s="42">
        <f>'Data Entry'!AK2466</f>
        <v>0</v>
      </c>
      <c r="AG2437" s="42">
        <f>'Data Entry'!AL2466</f>
        <v>0</v>
      </c>
      <c r="AH2437" s="42">
        <f>'Data Entry'!AM2466</f>
        <v>0</v>
      </c>
      <c r="AI2437" s="42">
        <f>'Data Entry'!AV2466</f>
        <v>0</v>
      </c>
      <c r="AJ2437" s="42">
        <f>'Data Entry'!AW2466</f>
        <v>0</v>
      </c>
      <c r="AK2437" s="42">
        <f>'Data Entry'!AX2466</f>
        <v>0</v>
      </c>
      <c r="AL2437" s="291">
        <f t="shared" ref="AL2437:AL2500" si="610">IF(AK2437=1,AJ2437*AI2437*4.35,0)+IF(AK2437=2,AJ2437*4.35,0)+IF(AK2437=3,AJ2437*2.17,0)+IF(AK2437=4,AJ2437*2,0)+IF(AK2437=5,AJ2437,0)</f>
        <v>0</v>
      </c>
      <c r="AM2437" s="42">
        <f>'Data Entry'!AY2466</f>
        <v>0</v>
      </c>
      <c r="AN2437" s="42">
        <f>'Data Entry'!AZ2466</f>
        <v>0</v>
      </c>
      <c r="AO2437" s="42">
        <f>'Data Entry'!BA2466</f>
        <v>0</v>
      </c>
      <c r="AP2437" s="42">
        <f>'Data Entry'!BB2466</f>
        <v>0</v>
      </c>
      <c r="AQ2437" s="291">
        <f t="shared" si="600"/>
        <v>0</v>
      </c>
      <c r="AR2437" s="42">
        <f>'Data Entry'!BC2466</f>
        <v>0</v>
      </c>
      <c r="AS2437" s="42">
        <f>'Data Entry'!BD2466</f>
        <v>0</v>
      </c>
      <c r="AT2437" s="291">
        <f t="shared" si="601"/>
        <v>0</v>
      </c>
      <c r="AU2437" s="42">
        <f>'Data Entry'!BE2466</f>
        <v>0</v>
      </c>
      <c r="AV2437" s="42">
        <f>'Data Entry'!BF2466</f>
        <v>0</v>
      </c>
      <c r="AW2437" s="42">
        <f>'Data Entry'!BG2466</f>
        <v>0</v>
      </c>
      <c r="AX2437" s="291">
        <f t="shared" ref="AX2437:AX2500" si="611">IF(AW2437=1,AV2437*AU2437*4.35,0)+IF(AW2437=2,AV2437*4.35,0)+IF(AW2437=3,AV2437*2.17,0)+IF(AW2437=4,AV2437*2,0)+IF(AW2437=5,AV2437,0)</f>
        <v>0</v>
      </c>
      <c r="AY2437" s="42">
        <f>'Data Entry'!BH2466</f>
        <v>0</v>
      </c>
      <c r="AZ2437" s="42">
        <f>'Data Entry'!BI2466</f>
        <v>0</v>
      </c>
      <c r="BA2437" s="42">
        <f>'Data Entry'!BJ2466</f>
        <v>0</v>
      </c>
      <c r="BB2437" s="42">
        <f>'Data Entry'!BK2466</f>
        <v>0</v>
      </c>
      <c r="BC2437" s="291">
        <f t="shared" si="602"/>
        <v>0</v>
      </c>
      <c r="BD2437" s="42">
        <f>'Data Entry'!BL2466</f>
        <v>0</v>
      </c>
      <c r="BE2437" s="42">
        <f>'Data Entry'!BM2466</f>
        <v>0</v>
      </c>
      <c r="BF2437" s="291">
        <f t="shared" si="603"/>
        <v>0</v>
      </c>
      <c r="BG2437" s="305">
        <f t="shared" si="604"/>
        <v>0</v>
      </c>
      <c r="BH2437" s="288" t="str">
        <f>IFERROR((BG2437*'Data Entry'!$F$18)/'Data Entry'!$E$18,"")</f>
        <v/>
      </c>
      <c r="BI2437" s="305">
        <f t="shared" si="605"/>
        <v>0</v>
      </c>
      <c r="BJ2437" s="288" t="str">
        <f t="shared" si="606"/>
        <v/>
      </c>
      <c r="BK2437" s="307" t="str">
        <f t="shared" si="607"/>
        <v/>
      </c>
    </row>
    <row r="2438" spans="1:63" ht="27" x14ac:dyDescent="0.2">
      <c r="A2438" s="119" t="str">
        <f>'Data Entry'!D2467</f>
        <v>Respondent 2434</v>
      </c>
      <c r="B2438" s="52">
        <f>'Data Entry'!AN2467</f>
        <v>0</v>
      </c>
      <c r="C2438" s="52" t="str">
        <f>'Data Entry'!BX2467</f>
        <v/>
      </c>
      <c r="D2438" s="42" t="str">
        <f>'Data Entry'!BU2467</f>
        <v>No disability</v>
      </c>
      <c r="E2438" s="42">
        <f>'Data Entry'!O2467</f>
        <v>0</v>
      </c>
      <c r="F2438" s="42">
        <f>'Data Entry'!P2467</f>
        <v>0</v>
      </c>
      <c r="G2438" s="42">
        <f>'Data Entry'!Q2467</f>
        <v>0</v>
      </c>
      <c r="H2438" s="291">
        <f t="shared" si="608"/>
        <v>0</v>
      </c>
      <c r="I2438" s="42">
        <f>'Data Entry'!R2467</f>
        <v>0</v>
      </c>
      <c r="J2438" s="42">
        <f>'Data Entry'!S2467</f>
        <v>0</v>
      </c>
      <c r="K2438" s="42">
        <f>'Data Entry'!T2467</f>
        <v>0</v>
      </c>
      <c r="L2438" s="42">
        <f>'Data Entry'!U2467</f>
        <v>0</v>
      </c>
      <c r="M2438" s="291">
        <f t="shared" ref="M2438:M2501" si="612">IF(K2438=0,(J2438*4.35)-L2438,K2438-L2438)</f>
        <v>0</v>
      </c>
      <c r="N2438" s="42">
        <f>'Data Entry'!V2467</f>
        <v>0</v>
      </c>
      <c r="O2438" s="42">
        <f>'Data Entry'!W2467</f>
        <v>0</v>
      </c>
      <c r="P2438" s="291">
        <f t="shared" ref="P2438:P2501" si="613">N2438-O2438</f>
        <v>0</v>
      </c>
      <c r="Q2438" s="42">
        <f>'Data Entry'!X2467</f>
        <v>0</v>
      </c>
      <c r="R2438" s="42">
        <f>'Data Entry'!Y2467</f>
        <v>0</v>
      </c>
      <c r="S2438" s="42">
        <f>'Data Entry'!Z2467</f>
        <v>0</v>
      </c>
      <c r="T2438" s="291">
        <f t="shared" si="609"/>
        <v>0</v>
      </c>
      <c r="U2438" s="42">
        <f>'Data Entry'!AA2467</f>
        <v>0</v>
      </c>
      <c r="V2438" s="42">
        <f>'Data Entry'!AB2467</f>
        <v>0</v>
      </c>
      <c r="W2438" s="42">
        <f>'Data Entry'!AC2467</f>
        <v>0</v>
      </c>
      <c r="X2438" s="42">
        <f>'Data Entry'!AD2467</f>
        <v>0</v>
      </c>
      <c r="Y2438" s="291">
        <f t="shared" ref="Y2438:Y2501" si="614">IF(W2438=0,(V2438*4.35)-X2438,W2438-X2438)</f>
        <v>0</v>
      </c>
      <c r="Z2438" s="42">
        <f>'Data Entry'!AE2467</f>
        <v>0</v>
      </c>
      <c r="AA2438" s="42">
        <f>'Data Entry'!AF2467</f>
        <v>0</v>
      </c>
      <c r="AB2438" s="291">
        <f t="shared" ref="AB2438:AB2501" si="615">Z2438-AA2438</f>
        <v>0</v>
      </c>
      <c r="AC2438" s="42">
        <f>'Data Entry'!AH2467</f>
        <v>0</v>
      </c>
      <c r="AD2438" s="42">
        <f>'Data Entry'!AI2467</f>
        <v>0</v>
      </c>
      <c r="AE2438" s="42">
        <f>'Data Entry'!AJ2467</f>
        <v>0</v>
      </c>
      <c r="AF2438" s="42">
        <f>'Data Entry'!AK2467</f>
        <v>0</v>
      </c>
      <c r="AG2438" s="42">
        <f>'Data Entry'!AL2467</f>
        <v>0</v>
      </c>
      <c r="AH2438" s="42">
        <f>'Data Entry'!AM2467</f>
        <v>0</v>
      </c>
      <c r="AI2438" s="42">
        <f>'Data Entry'!AV2467</f>
        <v>0</v>
      </c>
      <c r="AJ2438" s="42">
        <f>'Data Entry'!AW2467</f>
        <v>0</v>
      </c>
      <c r="AK2438" s="42">
        <f>'Data Entry'!AX2467</f>
        <v>0</v>
      </c>
      <c r="AL2438" s="291">
        <f t="shared" si="610"/>
        <v>0</v>
      </c>
      <c r="AM2438" s="42">
        <f>'Data Entry'!AY2467</f>
        <v>0</v>
      </c>
      <c r="AN2438" s="42">
        <f>'Data Entry'!AZ2467</f>
        <v>0</v>
      </c>
      <c r="AO2438" s="42">
        <f>'Data Entry'!BA2467</f>
        <v>0</v>
      </c>
      <c r="AP2438" s="42">
        <f>'Data Entry'!BB2467</f>
        <v>0</v>
      </c>
      <c r="AQ2438" s="291">
        <f t="shared" ref="AQ2438:AQ2501" si="616">IF(AO2438=0,(AN2438*4.35)-AP2438,AO2438-AP2438)</f>
        <v>0</v>
      </c>
      <c r="AR2438" s="42">
        <f>'Data Entry'!BC2467</f>
        <v>0</v>
      </c>
      <c r="AS2438" s="42">
        <f>'Data Entry'!BD2467</f>
        <v>0</v>
      </c>
      <c r="AT2438" s="291">
        <f t="shared" ref="AT2438:AT2501" si="617">AR2438-AS2438</f>
        <v>0</v>
      </c>
      <c r="AU2438" s="42">
        <f>'Data Entry'!BE2467</f>
        <v>0</v>
      </c>
      <c r="AV2438" s="42">
        <f>'Data Entry'!BF2467</f>
        <v>0</v>
      </c>
      <c r="AW2438" s="42">
        <f>'Data Entry'!BG2467</f>
        <v>0</v>
      </c>
      <c r="AX2438" s="291">
        <f t="shared" si="611"/>
        <v>0</v>
      </c>
      <c r="AY2438" s="42">
        <f>'Data Entry'!BH2467</f>
        <v>0</v>
      </c>
      <c r="AZ2438" s="42">
        <f>'Data Entry'!BI2467</f>
        <v>0</v>
      </c>
      <c r="BA2438" s="42">
        <f>'Data Entry'!BJ2467</f>
        <v>0</v>
      </c>
      <c r="BB2438" s="42">
        <f>'Data Entry'!BK2467</f>
        <v>0</v>
      </c>
      <c r="BC2438" s="291">
        <f t="shared" ref="BC2438:BC2501" si="618">IF(BA2438=0,(AZ2438*4.35)-BB2438,BA2438-BB2438)</f>
        <v>0</v>
      </c>
      <c r="BD2438" s="42">
        <f>'Data Entry'!BL2467</f>
        <v>0</v>
      </c>
      <c r="BE2438" s="42">
        <f>'Data Entry'!BM2467</f>
        <v>0</v>
      </c>
      <c r="BF2438" s="291">
        <f t="shared" ref="BF2438:BF2501" si="619">BD2438-BE2438</f>
        <v>0</v>
      </c>
      <c r="BG2438" s="305">
        <f t="shared" ref="BG2438:BG2501" si="620">H2438+I2438+M2438+P2438+T2438+U2438+Y2438+AB2438</f>
        <v>0</v>
      </c>
      <c r="BH2438" s="288" t="str">
        <f>IFERROR((BG2438*'Data Entry'!$F$18)/'Data Entry'!$E$18,"")</f>
        <v/>
      </c>
      <c r="BI2438" s="305">
        <f t="shared" ref="BI2438:BI2501" si="621">AL2438+AM2438+AQ2438+AT2438+AX2438+AY2438+BC2438+BF2438</f>
        <v>0</v>
      </c>
      <c r="BJ2438" s="288" t="str">
        <f t="shared" ref="BJ2438:BJ2501" si="622">IFERROR(BI2438-BH2438,"")</f>
        <v/>
      </c>
      <c r="BK2438" s="307" t="str">
        <f t="shared" si="607"/>
        <v/>
      </c>
    </row>
    <row r="2439" spans="1:63" ht="27" x14ac:dyDescent="0.2">
      <c r="A2439" s="119" t="str">
        <f>'Data Entry'!D2468</f>
        <v>Respondent 2435</v>
      </c>
      <c r="B2439" s="52">
        <f>'Data Entry'!AN2468</f>
        <v>0</v>
      </c>
      <c r="C2439" s="52" t="str">
        <f>'Data Entry'!BX2468</f>
        <v/>
      </c>
      <c r="D2439" s="42" t="str">
        <f>'Data Entry'!BU2468</f>
        <v>No disability</v>
      </c>
      <c r="E2439" s="42">
        <f>'Data Entry'!O2468</f>
        <v>0</v>
      </c>
      <c r="F2439" s="42">
        <f>'Data Entry'!P2468</f>
        <v>0</v>
      </c>
      <c r="G2439" s="42">
        <f>'Data Entry'!Q2468</f>
        <v>0</v>
      </c>
      <c r="H2439" s="291">
        <f t="shared" si="608"/>
        <v>0</v>
      </c>
      <c r="I2439" s="42">
        <f>'Data Entry'!R2468</f>
        <v>0</v>
      </c>
      <c r="J2439" s="42">
        <f>'Data Entry'!S2468</f>
        <v>0</v>
      </c>
      <c r="K2439" s="42">
        <f>'Data Entry'!T2468</f>
        <v>0</v>
      </c>
      <c r="L2439" s="42">
        <f>'Data Entry'!U2468</f>
        <v>0</v>
      </c>
      <c r="M2439" s="291">
        <f t="shared" si="612"/>
        <v>0</v>
      </c>
      <c r="N2439" s="42">
        <f>'Data Entry'!V2468</f>
        <v>0</v>
      </c>
      <c r="O2439" s="42">
        <f>'Data Entry'!W2468</f>
        <v>0</v>
      </c>
      <c r="P2439" s="291">
        <f t="shared" si="613"/>
        <v>0</v>
      </c>
      <c r="Q2439" s="42">
        <f>'Data Entry'!X2468</f>
        <v>0</v>
      </c>
      <c r="R2439" s="42">
        <f>'Data Entry'!Y2468</f>
        <v>0</v>
      </c>
      <c r="S2439" s="42">
        <f>'Data Entry'!Z2468</f>
        <v>0</v>
      </c>
      <c r="T2439" s="291">
        <f t="shared" si="609"/>
        <v>0</v>
      </c>
      <c r="U2439" s="42">
        <f>'Data Entry'!AA2468</f>
        <v>0</v>
      </c>
      <c r="V2439" s="42">
        <f>'Data Entry'!AB2468</f>
        <v>0</v>
      </c>
      <c r="W2439" s="42">
        <f>'Data Entry'!AC2468</f>
        <v>0</v>
      </c>
      <c r="X2439" s="42">
        <f>'Data Entry'!AD2468</f>
        <v>0</v>
      </c>
      <c r="Y2439" s="291">
        <f t="shared" si="614"/>
        <v>0</v>
      </c>
      <c r="Z2439" s="42">
        <f>'Data Entry'!AE2468</f>
        <v>0</v>
      </c>
      <c r="AA2439" s="42">
        <f>'Data Entry'!AF2468</f>
        <v>0</v>
      </c>
      <c r="AB2439" s="291">
        <f t="shared" si="615"/>
        <v>0</v>
      </c>
      <c r="AC2439" s="42">
        <f>'Data Entry'!AH2468</f>
        <v>0</v>
      </c>
      <c r="AD2439" s="42">
        <f>'Data Entry'!AI2468</f>
        <v>0</v>
      </c>
      <c r="AE2439" s="42">
        <f>'Data Entry'!AJ2468</f>
        <v>0</v>
      </c>
      <c r="AF2439" s="42">
        <f>'Data Entry'!AK2468</f>
        <v>0</v>
      </c>
      <c r="AG2439" s="42">
        <f>'Data Entry'!AL2468</f>
        <v>0</v>
      </c>
      <c r="AH2439" s="42">
        <f>'Data Entry'!AM2468</f>
        <v>0</v>
      </c>
      <c r="AI2439" s="42">
        <f>'Data Entry'!AV2468</f>
        <v>0</v>
      </c>
      <c r="AJ2439" s="42">
        <f>'Data Entry'!AW2468</f>
        <v>0</v>
      </c>
      <c r="AK2439" s="42">
        <f>'Data Entry'!AX2468</f>
        <v>0</v>
      </c>
      <c r="AL2439" s="291">
        <f t="shared" si="610"/>
        <v>0</v>
      </c>
      <c r="AM2439" s="42">
        <f>'Data Entry'!AY2468</f>
        <v>0</v>
      </c>
      <c r="AN2439" s="42">
        <f>'Data Entry'!AZ2468</f>
        <v>0</v>
      </c>
      <c r="AO2439" s="42">
        <f>'Data Entry'!BA2468</f>
        <v>0</v>
      </c>
      <c r="AP2439" s="42">
        <f>'Data Entry'!BB2468</f>
        <v>0</v>
      </c>
      <c r="AQ2439" s="291">
        <f t="shared" si="616"/>
        <v>0</v>
      </c>
      <c r="AR2439" s="42">
        <f>'Data Entry'!BC2468</f>
        <v>0</v>
      </c>
      <c r="AS2439" s="42">
        <f>'Data Entry'!BD2468</f>
        <v>0</v>
      </c>
      <c r="AT2439" s="291">
        <f t="shared" si="617"/>
        <v>0</v>
      </c>
      <c r="AU2439" s="42">
        <f>'Data Entry'!BE2468</f>
        <v>0</v>
      </c>
      <c r="AV2439" s="42">
        <f>'Data Entry'!BF2468</f>
        <v>0</v>
      </c>
      <c r="AW2439" s="42">
        <f>'Data Entry'!BG2468</f>
        <v>0</v>
      </c>
      <c r="AX2439" s="291">
        <f t="shared" si="611"/>
        <v>0</v>
      </c>
      <c r="AY2439" s="42">
        <f>'Data Entry'!BH2468</f>
        <v>0</v>
      </c>
      <c r="AZ2439" s="42">
        <f>'Data Entry'!BI2468</f>
        <v>0</v>
      </c>
      <c r="BA2439" s="42">
        <f>'Data Entry'!BJ2468</f>
        <v>0</v>
      </c>
      <c r="BB2439" s="42">
        <f>'Data Entry'!BK2468</f>
        <v>0</v>
      </c>
      <c r="BC2439" s="291">
        <f t="shared" si="618"/>
        <v>0</v>
      </c>
      <c r="BD2439" s="42">
        <f>'Data Entry'!BL2468</f>
        <v>0</v>
      </c>
      <c r="BE2439" s="42">
        <f>'Data Entry'!BM2468</f>
        <v>0</v>
      </c>
      <c r="BF2439" s="291">
        <f t="shared" si="619"/>
        <v>0</v>
      </c>
      <c r="BG2439" s="305">
        <f t="shared" si="620"/>
        <v>0</v>
      </c>
      <c r="BH2439" s="288" t="str">
        <f>IFERROR((BG2439*'Data Entry'!$F$18)/'Data Entry'!$E$18,"")</f>
        <v/>
      </c>
      <c r="BI2439" s="305">
        <f t="shared" si="621"/>
        <v>0</v>
      </c>
      <c r="BJ2439" s="288" t="str">
        <f t="shared" si="622"/>
        <v/>
      </c>
      <c r="BK2439" s="307" t="str">
        <f t="shared" ref="BK2439:BK2502" si="623">IFERROR((BJ2439/BH2439)*100,"")</f>
        <v/>
      </c>
    </row>
    <row r="2440" spans="1:63" ht="27" x14ac:dyDescent="0.2">
      <c r="A2440" s="119" t="str">
        <f>'Data Entry'!D2469</f>
        <v>Respondent 2436</v>
      </c>
      <c r="B2440" s="52">
        <f>'Data Entry'!AN2469</f>
        <v>0</v>
      </c>
      <c r="C2440" s="52" t="str">
        <f>'Data Entry'!BX2469</f>
        <v/>
      </c>
      <c r="D2440" s="42" t="str">
        <f>'Data Entry'!BU2469</f>
        <v>No disability</v>
      </c>
      <c r="E2440" s="42">
        <f>'Data Entry'!O2469</f>
        <v>0</v>
      </c>
      <c r="F2440" s="42">
        <f>'Data Entry'!P2469</f>
        <v>0</v>
      </c>
      <c r="G2440" s="42">
        <f>'Data Entry'!Q2469</f>
        <v>0</v>
      </c>
      <c r="H2440" s="291">
        <f t="shared" si="608"/>
        <v>0</v>
      </c>
      <c r="I2440" s="42">
        <f>'Data Entry'!R2469</f>
        <v>0</v>
      </c>
      <c r="J2440" s="42">
        <f>'Data Entry'!S2469</f>
        <v>0</v>
      </c>
      <c r="K2440" s="42">
        <f>'Data Entry'!T2469</f>
        <v>0</v>
      </c>
      <c r="L2440" s="42">
        <f>'Data Entry'!U2469</f>
        <v>0</v>
      </c>
      <c r="M2440" s="291">
        <f t="shared" si="612"/>
        <v>0</v>
      </c>
      <c r="N2440" s="42">
        <f>'Data Entry'!V2469</f>
        <v>0</v>
      </c>
      <c r="O2440" s="42">
        <f>'Data Entry'!W2469</f>
        <v>0</v>
      </c>
      <c r="P2440" s="291">
        <f t="shared" si="613"/>
        <v>0</v>
      </c>
      <c r="Q2440" s="42">
        <f>'Data Entry'!X2469</f>
        <v>0</v>
      </c>
      <c r="R2440" s="42">
        <f>'Data Entry'!Y2469</f>
        <v>0</v>
      </c>
      <c r="S2440" s="42">
        <f>'Data Entry'!Z2469</f>
        <v>0</v>
      </c>
      <c r="T2440" s="291">
        <f t="shared" si="609"/>
        <v>0</v>
      </c>
      <c r="U2440" s="42">
        <f>'Data Entry'!AA2469</f>
        <v>0</v>
      </c>
      <c r="V2440" s="42">
        <f>'Data Entry'!AB2469</f>
        <v>0</v>
      </c>
      <c r="W2440" s="42">
        <f>'Data Entry'!AC2469</f>
        <v>0</v>
      </c>
      <c r="X2440" s="42">
        <f>'Data Entry'!AD2469</f>
        <v>0</v>
      </c>
      <c r="Y2440" s="291">
        <f t="shared" si="614"/>
        <v>0</v>
      </c>
      <c r="Z2440" s="42">
        <f>'Data Entry'!AE2469</f>
        <v>0</v>
      </c>
      <c r="AA2440" s="42">
        <f>'Data Entry'!AF2469</f>
        <v>0</v>
      </c>
      <c r="AB2440" s="291">
        <f t="shared" si="615"/>
        <v>0</v>
      </c>
      <c r="AC2440" s="42">
        <f>'Data Entry'!AH2469</f>
        <v>0</v>
      </c>
      <c r="AD2440" s="42">
        <f>'Data Entry'!AI2469</f>
        <v>0</v>
      </c>
      <c r="AE2440" s="42">
        <f>'Data Entry'!AJ2469</f>
        <v>0</v>
      </c>
      <c r="AF2440" s="42">
        <f>'Data Entry'!AK2469</f>
        <v>0</v>
      </c>
      <c r="AG2440" s="42">
        <f>'Data Entry'!AL2469</f>
        <v>0</v>
      </c>
      <c r="AH2440" s="42">
        <f>'Data Entry'!AM2469</f>
        <v>0</v>
      </c>
      <c r="AI2440" s="42">
        <f>'Data Entry'!AV2469</f>
        <v>0</v>
      </c>
      <c r="AJ2440" s="42">
        <f>'Data Entry'!AW2469</f>
        <v>0</v>
      </c>
      <c r="AK2440" s="42">
        <f>'Data Entry'!AX2469</f>
        <v>0</v>
      </c>
      <c r="AL2440" s="291">
        <f t="shared" si="610"/>
        <v>0</v>
      </c>
      <c r="AM2440" s="42">
        <f>'Data Entry'!AY2469</f>
        <v>0</v>
      </c>
      <c r="AN2440" s="42">
        <f>'Data Entry'!AZ2469</f>
        <v>0</v>
      </c>
      <c r="AO2440" s="42">
        <f>'Data Entry'!BA2469</f>
        <v>0</v>
      </c>
      <c r="AP2440" s="42">
        <f>'Data Entry'!BB2469</f>
        <v>0</v>
      </c>
      <c r="AQ2440" s="291">
        <f t="shared" si="616"/>
        <v>0</v>
      </c>
      <c r="AR2440" s="42">
        <f>'Data Entry'!BC2469</f>
        <v>0</v>
      </c>
      <c r="AS2440" s="42">
        <f>'Data Entry'!BD2469</f>
        <v>0</v>
      </c>
      <c r="AT2440" s="291">
        <f t="shared" si="617"/>
        <v>0</v>
      </c>
      <c r="AU2440" s="42">
        <f>'Data Entry'!BE2469</f>
        <v>0</v>
      </c>
      <c r="AV2440" s="42">
        <f>'Data Entry'!BF2469</f>
        <v>0</v>
      </c>
      <c r="AW2440" s="42">
        <f>'Data Entry'!BG2469</f>
        <v>0</v>
      </c>
      <c r="AX2440" s="291">
        <f t="shared" si="611"/>
        <v>0</v>
      </c>
      <c r="AY2440" s="42">
        <f>'Data Entry'!BH2469</f>
        <v>0</v>
      </c>
      <c r="AZ2440" s="42">
        <f>'Data Entry'!BI2469</f>
        <v>0</v>
      </c>
      <c r="BA2440" s="42">
        <f>'Data Entry'!BJ2469</f>
        <v>0</v>
      </c>
      <c r="BB2440" s="42">
        <f>'Data Entry'!BK2469</f>
        <v>0</v>
      </c>
      <c r="BC2440" s="291">
        <f t="shared" si="618"/>
        <v>0</v>
      </c>
      <c r="BD2440" s="42">
        <f>'Data Entry'!BL2469</f>
        <v>0</v>
      </c>
      <c r="BE2440" s="42">
        <f>'Data Entry'!BM2469</f>
        <v>0</v>
      </c>
      <c r="BF2440" s="291">
        <f t="shared" si="619"/>
        <v>0</v>
      </c>
      <c r="BG2440" s="305">
        <f t="shared" si="620"/>
        <v>0</v>
      </c>
      <c r="BH2440" s="288" t="str">
        <f>IFERROR((BG2440*'Data Entry'!$F$18)/'Data Entry'!$E$18,"")</f>
        <v/>
      </c>
      <c r="BI2440" s="305">
        <f t="shared" si="621"/>
        <v>0</v>
      </c>
      <c r="BJ2440" s="288" t="str">
        <f t="shared" si="622"/>
        <v/>
      </c>
      <c r="BK2440" s="307" t="str">
        <f t="shared" si="623"/>
        <v/>
      </c>
    </row>
    <row r="2441" spans="1:63" ht="27" x14ac:dyDescent="0.2">
      <c r="A2441" s="119" t="str">
        <f>'Data Entry'!D2470</f>
        <v>Respondent 2437</v>
      </c>
      <c r="B2441" s="52">
        <f>'Data Entry'!AN2470</f>
        <v>0</v>
      </c>
      <c r="C2441" s="52" t="str">
        <f>'Data Entry'!BX2470</f>
        <v/>
      </c>
      <c r="D2441" s="42" t="str">
        <f>'Data Entry'!BU2470</f>
        <v>No disability</v>
      </c>
      <c r="E2441" s="42">
        <f>'Data Entry'!O2470</f>
        <v>0</v>
      </c>
      <c r="F2441" s="42">
        <f>'Data Entry'!P2470</f>
        <v>0</v>
      </c>
      <c r="G2441" s="42">
        <f>'Data Entry'!Q2470</f>
        <v>0</v>
      </c>
      <c r="H2441" s="291">
        <f t="shared" si="608"/>
        <v>0</v>
      </c>
      <c r="I2441" s="42">
        <f>'Data Entry'!R2470</f>
        <v>0</v>
      </c>
      <c r="J2441" s="42">
        <f>'Data Entry'!S2470</f>
        <v>0</v>
      </c>
      <c r="K2441" s="42">
        <f>'Data Entry'!T2470</f>
        <v>0</v>
      </c>
      <c r="L2441" s="42">
        <f>'Data Entry'!U2470</f>
        <v>0</v>
      </c>
      <c r="M2441" s="291">
        <f t="shared" si="612"/>
        <v>0</v>
      </c>
      <c r="N2441" s="42">
        <f>'Data Entry'!V2470</f>
        <v>0</v>
      </c>
      <c r="O2441" s="42">
        <f>'Data Entry'!W2470</f>
        <v>0</v>
      </c>
      <c r="P2441" s="291">
        <f t="shared" si="613"/>
        <v>0</v>
      </c>
      <c r="Q2441" s="42">
        <f>'Data Entry'!X2470</f>
        <v>0</v>
      </c>
      <c r="R2441" s="42">
        <f>'Data Entry'!Y2470</f>
        <v>0</v>
      </c>
      <c r="S2441" s="42">
        <f>'Data Entry'!Z2470</f>
        <v>0</v>
      </c>
      <c r="T2441" s="291">
        <f t="shared" si="609"/>
        <v>0</v>
      </c>
      <c r="U2441" s="42">
        <f>'Data Entry'!AA2470</f>
        <v>0</v>
      </c>
      <c r="V2441" s="42">
        <f>'Data Entry'!AB2470</f>
        <v>0</v>
      </c>
      <c r="W2441" s="42">
        <f>'Data Entry'!AC2470</f>
        <v>0</v>
      </c>
      <c r="X2441" s="42">
        <f>'Data Entry'!AD2470</f>
        <v>0</v>
      </c>
      <c r="Y2441" s="291">
        <f t="shared" si="614"/>
        <v>0</v>
      </c>
      <c r="Z2441" s="42">
        <f>'Data Entry'!AE2470</f>
        <v>0</v>
      </c>
      <c r="AA2441" s="42">
        <f>'Data Entry'!AF2470</f>
        <v>0</v>
      </c>
      <c r="AB2441" s="291">
        <f t="shared" si="615"/>
        <v>0</v>
      </c>
      <c r="AC2441" s="42">
        <f>'Data Entry'!AH2470</f>
        <v>0</v>
      </c>
      <c r="AD2441" s="42">
        <f>'Data Entry'!AI2470</f>
        <v>0</v>
      </c>
      <c r="AE2441" s="42">
        <f>'Data Entry'!AJ2470</f>
        <v>0</v>
      </c>
      <c r="AF2441" s="42">
        <f>'Data Entry'!AK2470</f>
        <v>0</v>
      </c>
      <c r="AG2441" s="42">
        <f>'Data Entry'!AL2470</f>
        <v>0</v>
      </c>
      <c r="AH2441" s="42">
        <f>'Data Entry'!AM2470</f>
        <v>0</v>
      </c>
      <c r="AI2441" s="42">
        <f>'Data Entry'!AV2470</f>
        <v>0</v>
      </c>
      <c r="AJ2441" s="42">
        <f>'Data Entry'!AW2470</f>
        <v>0</v>
      </c>
      <c r="AK2441" s="42">
        <f>'Data Entry'!AX2470</f>
        <v>0</v>
      </c>
      <c r="AL2441" s="291">
        <f t="shared" si="610"/>
        <v>0</v>
      </c>
      <c r="AM2441" s="42">
        <f>'Data Entry'!AY2470</f>
        <v>0</v>
      </c>
      <c r="AN2441" s="42">
        <f>'Data Entry'!AZ2470</f>
        <v>0</v>
      </c>
      <c r="AO2441" s="42">
        <f>'Data Entry'!BA2470</f>
        <v>0</v>
      </c>
      <c r="AP2441" s="42">
        <f>'Data Entry'!BB2470</f>
        <v>0</v>
      </c>
      <c r="AQ2441" s="291">
        <f t="shared" si="616"/>
        <v>0</v>
      </c>
      <c r="AR2441" s="42">
        <f>'Data Entry'!BC2470</f>
        <v>0</v>
      </c>
      <c r="AS2441" s="42">
        <f>'Data Entry'!BD2470</f>
        <v>0</v>
      </c>
      <c r="AT2441" s="291">
        <f t="shared" si="617"/>
        <v>0</v>
      </c>
      <c r="AU2441" s="42">
        <f>'Data Entry'!BE2470</f>
        <v>0</v>
      </c>
      <c r="AV2441" s="42">
        <f>'Data Entry'!BF2470</f>
        <v>0</v>
      </c>
      <c r="AW2441" s="42">
        <f>'Data Entry'!BG2470</f>
        <v>0</v>
      </c>
      <c r="AX2441" s="291">
        <f t="shared" si="611"/>
        <v>0</v>
      </c>
      <c r="AY2441" s="42">
        <f>'Data Entry'!BH2470</f>
        <v>0</v>
      </c>
      <c r="AZ2441" s="42">
        <f>'Data Entry'!BI2470</f>
        <v>0</v>
      </c>
      <c r="BA2441" s="42">
        <f>'Data Entry'!BJ2470</f>
        <v>0</v>
      </c>
      <c r="BB2441" s="42">
        <f>'Data Entry'!BK2470</f>
        <v>0</v>
      </c>
      <c r="BC2441" s="291">
        <f t="shared" si="618"/>
        <v>0</v>
      </c>
      <c r="BD2441" s="42">
        <f>'Data Entry'!BL2470</f>
        <v>0</v>
      </c>
      <c r="BE2441" s="42">
        <f>'Data Entry'!BM2470</f>
        <v>0</v>
      </c>
      <c r="BF2441" s="291">
        <f t="shared" si="619"/>
        <v>0</v>
      </c>
      <c r="BG2441" s="305">
        <f t="shared" si="620"/>
        <v>0</v>
      </c>
      <c r="BH2441" s="288" t="str">
        <f>IFERROR((BG2441*'Data Entry'!$F$18)/'Data Entry'!$E$18,"")</f>
        <v/>
      </c>
      <c r="BI2441" s="305">
        <f t="shared" si="621"/>
        <v>0</v>
      </c>
      <c r="BJ2441" s="288" t="str">
        <f t="shared" si="622"/>
        <v/>
      </c>
      <c r="BK2441" s="307" t="str">
        <f t="shared" si="623"/>
        <v/>
      </c>
    </row>
    <row r="2442" spans="1:63" ht="27" x14ac:dyDescent="0.2">
      <c r="A2442" s="119" t="str">
        <f>'Data Entry'!D2471</f>
        <v>Respondent 2438</v>
      </c>
      <c r="B2442" s="52">
        <f>'Data Entry'!AN2471</f>
        <v>0</v>
      </c>
      <c r="C2442" s="52" t="str">
        <f>'Data Entry'!BX2471</f>
        <v/>
      </c>
      <c r="D2442" s="42" t="str">
        <f>'Data Entry'!BU2471</f>
        <v>No disability</v>
      </c>
      <c r="E2442" s="42">
        <f>'Data Entry'!O2471</f>
        <v>0</v>
      </c>
      <c r="F2442" s="42">
        <f>'Data Entry'!P2471</f>
        <v>0</v>
      </c>
      <c r="G2442" s="42">
        <f>'Data Entry'!Q2471</f>
        <v>0</v>
      </c>
      <c r="H2442" s="291">
        <f t="shared" si="608"/>
        <v>0</v>
      </c>
      <c r="I2442" s="42">
        <f>'Data Entry'!R2471</f>
        <v>0</v>
      </c>
      <c r="J2442" s="42">
        <f>'Data Entry'!S2471</f>
        <v>0</v>
      </c>
      <c r="K2442" s="42">
        <f>'Data Entry'!T2471</f>
        <v>0</v>
      </c>
      <c r="L2442" s="42">
        <f>'Data Entry'!U2471</f>
        <v>0</v>
      </c>
      <c r="M2442" s="291">
        <f t="shared" si="612"/>
        <v>0</v>
      </c>
      <c r="N2442" s="42">
        <f>'Data Entry'!V2471</f>
        <v>0</v>
      </c>
      <c r="O2442" s="42">
        <f>'Data Entry'!W2471</f>
        <v>0</v>
      </c>
      <c r="P2442" s="291">
        <f t="shared" si="613"/>
        <v>0</v>
      </c>
      <c r="Q2442" s="42">
        <f>'Data Entry'!X2471</f>
        <v>0</v>
      </c>
      <c r="R2442" s="42">
        <f>'Data Entry'!Y2471</f>
        <v>0</v>
      </c>
      <c r="S2442" s="42">
        <f>'Data Entry'!Z2471</f>
        <v>0</v>
      </c>
      <c r="T2442" s="291">
        <f t="shared" si="609"/>
        <v>0</v>
      </c>
      <c r="U2442" s="42">
        <f>'Data Entry'!AA2471</f>
        <v>0</v>
      </c>
      <c r="V2442" s="42">
        <f>'Data Entry'!AB2471</f>
        <v>0</v>
      </c>
      <c r="W2442" s="42">
        <f>'Data Entry'!AC2471</f>
        <v>0</v>
      </c>
      <c r="X2442" s="42">
        <f>'Data Entry'!AD2471</f>
        <v>0</v>
      </c>
      <c r="Y2442" s="291">
        <f t="shared" si="614"/>
        <v>0</v>
      </c>
      <c r="Z2442" s="42">
        <f>'Data Entry'!AE2471</f>
        <v>0</v>
      </c>
      <c r="AA2442" s="42">
        <f>'Data Entry'!AF2471</f>
        <v>0</v>
      </c>
      <c r="AB2442" s="291">
        <f t="shared" si="615"/>
        <v>0</v>
      </c>
      <c r="AC2442" s="42">
        <f>'Data Entry'!AH2471</f>
        <v>0</v>
      </c>
      <c r="AD2442" s="42">
        <f>'Data Entry'!AI2471</f>
        <v>0</v>
      </c>
      <c r="AE2442" s="42">
        <f>'Data Entry'!AJ2471</f>
        <v>0</v>
      </c>
      <c r="AF2442" s="42">
        <f>'Data Entry'!AK2471</f>
        <v>0</v>
      </c>
      <c r="AG2442" s="42">
        <f>'Data Entry'!AL2471</f>
        <v>0</v>
      </c>
      <c r="AH2442" s="42">
        <f>'Data Entry'!AM2471</f>
        <v>0</v>
      </c>
      <c r="AI2442" s="42">
        <f>'Data Entry'!AV2471</f>
        <v>0</v>
      </c>
      <c r="AJ2442" s="42">
        <f>'Data Entry'!AW2471</f>
        <v>0</v>
      </c>
      <c r="AK2442" s="42">
        <f>'Data Entry'!AX2471</f>
        <v>0</v>
      </c>
      <c r="AL2442" s="291">
        <f t="shared" si="610"/>
        <v>0</v>
      </c>
      <c r="AM2442" s="42">
        <f>'Data Entry'!AY2471</f>
        <v>0</v>
      </c>
      <c r="AN2442" s="42">
        <f>'Data Entry'!AZ2471</f>
        <v>0</v>
      </c>
      <c r="AO2442" s="42">
        <f>'Data Entry'!BA2471</f>
        <v>0</v>
      </c>
      <c r="AP2442" s="42">
        <f>'Data Entry'!BB2471</f>
        <v>0</v>
      </c>
      <c r="AQ2442" s="291">
        <f t="shared" si="616"/>
        <v>0</v>
      </c>
      <c r="AR2442" s="42">
        <f>'Data Entry'!BC2471</f>
        <v>0</v>
      </c>
      <c r="AS2442" s="42">
        <f>'Data Entry'!BD2471</f>
        <v>0</v>
      </c>
      <c r="AT2442" s="291">
        <f t="shared" si="617"/>
        <v>0</v>
      </c>
      <c r="AU2442" s="42">
        <f>'Data Entry'!BE2471</f>
        <v>0</v>
      </c>
      <c r="AV2442" s="42">
        <f>'Data Entry'!BF2471</f>
        <v>0</v>
      </c>
      <c r="AW2442" s="42">
        <f>'Data Entry'!BG2471</f>
        <v>0</v>
      </c>
      <c r="AX2442" s="291">
        <f t="shared" si="611"/>
        <v>0</v>
      </c>
      <c r="AY2442" s="42">
        <f>'Data Entry'!BH2471</f>
        <v>0</v>
      </c>
      <c r="AZ2442" s="42">
        <f>'Data Entry'!BI2471</f>
        <v>0</v>
      </c>
      <c r="BA2442" s="42">
        <f>'Data Entry'!BJ2471</f>
        <v>0</v>
      </c>
      <c r="BB2442" s="42">
        <f>'Data Entry'!BK2471</f>
        <v>0</v>
      </c>
      <c r="BC2442" s="291">
        <f t="shared" si="618"/>
        <v>0</v>
      </c>
      <c r="BD2442" s="42">
        <f>'Data Entry'!BL2471</f>
        <v>0</v>
      </c>
      <c r="BE2442" s="42">
        <f>'Data Entry'!BM2471</f>
        <v>0</v>
      </c>
      <c r="BF2442" s="291">
        <f t="shared" si="619"/>
        <v>0</v>
      </c>
      <c r="BG2442" s="305">
        <f t="shared" si="620"/>
        <v>0</v>
      </c>
      <c r="BH2442" s="288" t="str">
        <f>IFERROR((BG2442*'Data Entry'!$F$18)/'Data Entry'!$E$18,"")</f>
        <v/>
      </c>
      <c r="BI2442" s="305">
        <f t="shared" si="621"/>
        <v>0</v>
      </c>
      <c r="BJ2442" s="288" t="str">
        <f t="shared" si="622"/>
        <v/>
      </c>
      <c r="BK2442" s="307" t="str">
        <f t="shared" si="623"/>
        <v/>
      </c>
    </row>
    <row r="2443" spans="1:63" ht="27" x14ac:dyDescent="0.2">
      <c r="A2443" s="119" t="str">
        <f>'Data Entry'!D2472</f>
        <v>Respondent 2439</v>
      </c>
      <c r="B2443" s="52">
        <f>'Data Entry'!AN2472</f>
        <v>0</v>
      </c>
      <c r="C2443" s="52" t="str">
        <f>'Data Entry'!BX2472</f>
        <v/>
      </c>
      <c r="D2443" s="42" t="str">
        <f>'Data Entry'!BU2472</f>
        <v>No disability</v>
      </c>
      <c r="E2443" s="42">
        <f>'Data Entry'!O2472</f>
        <v>0</v>
      </c>
      <c r="F2443" s="42">
        <f>'Data Entry'!P2472</f>
        <v>0</v>
      </c>
      <c r="G2443" s="42">
        <f>'Data Entry'!Q2472</f>
        <v>0</v>
      </c>
      <c r="H2443" s="291">
        <f t="shared" si="608"/>
        <v>0</v>
      </c>
      <c r="I2443" s="42">
        <f>'Data Entry'!R2472</f>
        <v>0</v>
      </c>
      <c r="J2443" s="42">
        <f>'Data Entry'!S2472</f>
        <v>0</v>
      </c>
      <c r="K2443" s="42">
        <f>'Data Entry'!T2472</f>
        <v>0</v>
      </c>
      <c r="L2443" s="42">
        <f>'Data Entry'!U2472</f>
        <v>0</v>
      </c>
      <c r="M2443" s="291">
        <f t="shared" si="612"/>
        <v>0</v>
      </c>
      <c r="N2443" s="42">
        <f>'Data Entry'!V2472</f>
        <v>0</v>
      </c>
      <c r="O2443" s="42">
        <f>'Data Entry'!W2472</f>
        <v>0</v>
      </c>
      <c r="P2443" s="291">
        <f t="shared" si="613"/>
        <v>0</v>
      </c>
      <c r="Q2443" s="42">
        <f>'Data Entry'!X2472</f>
        <v>0</v>
      </c>
      <c r="R2443" s="42">
        <f>'Data Entry'!Y2472</f>
        <v>0</v>
      </c>
      <c r="S2443" s="42">
        <f>'Data Entry'!Z2472</f>
        <v>0</v>
      </c>
      <c r="T2443" s="291">
        <f t="shared" si="609"/>
        <v>0</v>
      </c>
      <c r="U2443" s="42">
        <f>'Data Entry'!AA2472</f>
        <v>0</v>
      </c>
      <c r="V2443" s="42">
        <f>'Data Entry'!AB2472</f>
        <v>0</v>
      </c>
      <c r="W2443" s="42">
        <f>'Data Entry'!AC2472</f>
        <v>0</v>
      </c>
      <c r="X2443" s="42">
        <f>'Data Entry'!AD2472</f>
        <v>0</v>
      </c>
      <c r="Y2443" s="291">
        <f t="shared" si="614"/>
        <v>0</v>
      </c>
      <c r="Z2443" s="42">
        <f>'Data Entry'!AE2472</f>
        <v>0</v>
      </c>
      <c r="AA2443" s="42">
        <f>'Data Entry'!AF2472</f>
        <v>0</v>
      </c>
      <c r="AB2443" s="291">
        <f t="shared" si="615"/>
        <v>0</v>
      </c>
      <c r="AC2443" s="42">
        <f>'Data Entry'!AH2472</f>
        <v>0</v>
      </c>
      <c r="AD2443" s="42">
        <f>'Data Entry'!AI2472</f>
        <v>0</v>
      </c>
      <c r="AE2443" s="42">
        <f>'Data Entry'!AJ2472</f>
        <v>0</v>
      </c>
      <c r="AF2443" s="42">
        <f>'Data Entry'!AK2472</f>
        <v>0</v>
      </c>
      <c r="AG2443" s="42">
        <f>'Data Entry'!AL2472</f>
        <v>0</v>
      </c>
      <c r="AH2443" s="42">
        <f>'Data Entry'!AM2472</f>
        <v>0</v>
      </c>
      <c r="AI2443" s="42">
        <f>'Data Entry'!AV2472</f>
        <v>0</v>
      </c>
      <c r="AJ2443" s="42">
        <f>'Data Entry'!AW2472</f>
        <v>0</v>
      </c>
      <c r="AK2443" s="42">
        <f>'Data Entry'!AX2472</f>
        <v>0</v>
      </c>
      <c r="AL2443" s="291">
        <f t="shared" si="610"/>
        <v>0</v>
      </c>
      <c r="AM2443" s="42">
        <f>'Data Entry'!AY2472</f>
        <v>0</v>
      </c>
      <c r="AN2443" s="42">
        <f>'Data Entry'!AZ2472</f>
        <v>0</v>
      </c>
      <c r="AO2443" s="42">
        <f>'Data Entry'!BA2472</f>
        <v>0</v>
      </c>
      <c r="AP2443" s="42">
        <f>'Data Entry'!BB2472</f>
        <v>0</v>
      </c>
      <c r="AQ2443" s="291">
        <f t="shared" si="616"/>
        <v>0</v>
      </c>
      <c r="AR2443" s="42">
        <f>'Data Entry'!BC2472</f>
        <v>0</v>
      </c>
      <c r="AS2443" s="42">
        <f>'Data Entry'!BD2472</f>
        <v>0</v>
      </c>
      <c r="AT2443" s="291">
        <f t="shared" si="617"/>
        <v>0</v>
      </c>
      <c r="AU2443" s="42">
        <f>'Data Entry'!BE2472</f>
        <v>0</v>
      </c>
      <c r="AV2443" s="42">
        <f>'Data Entry'!BF2472</f>
        <v>0</v>
      </c>
      <c r="AW2443" s="42">
        <f>'Data Entry'!BG2472</f>
        <v>0</v>
      </c>
      <c r="AX2443" s="291">
        <f t="shared" si="611"/>
        <v>0</v>
      </c>
      <c r="AY2443" s="42">
        <f>'Data Entry'!BH2472</f>
        <v>0</v>
      </c>
      <c r="AZ2443" s="42">
        <f>'Data Entry'!BI2472</f>
        <v>0</v>
      </c>
      <c r="BA2443" s="42">
        <f>'Data Entry'!BJ2472</f>
        <v>0</v>
      </c>
      <c r="BB2443" s="42">
        <f>'Data Entry'!BK2472</f>
        <v>0</v>
      </c>
      <c r="BC2443" s="291">
        <f t="shared" si="618"/>
        <v>0</v>
      </c>
      <c r="BD2443" s="42">
        <f>'Data Entry'!BL2472</f>
        <v>0</v>
      </c>
      <c r="BE2443" s="42">
        <f>'Data Entry'!BM2472</f>
        <v>0</v>
      </c>
      <c r="BF2443" s="291">
        <f t="shared" si="619"/>
        <v>0</v>
      </c>
      <c r="BG2443" s="305">
        <f t="shared" si="620"/>
        <v>0</v>
      </c>
      <c r="BH2443" s="288" t="str">
        <f>IFERROR((BG2443*'Data Entry'!$F$18)/'Data Entry'!$E$18,"")</f>
        <v/>
      </c>
      <c r="BI2443" s="305">
        <f t="shared" si="621"/>
        <v>0</v>
      </c>
      <c r="BJ2443" s="288" t="str">
        <f t="shared" si="622"/>
        <v/>
      </c>
      <c r="BK2443" s="307" t="str">
        <f t="shared" si="623"/>
        <v/>
      </c>
    </row>
    <row r="2444" spans="1:63" ht="27" x14ac:dyDescent="0.2">
      <c r="A2444" s="119" t="str">
        <f>'Data Entry'!D2473</f>
        <v>Respondent 2440</v>
      </c>
      <c r="B2444" s="52">
        <f>'Data Entry'!AN2473</f>
        <v>0</v>
      </c>
      <c r="C2444" s="52" t="str">
        <f>'Data Entry'!BX2473</f>
        <v/>
      </c>
      <c r="D2444" s="42" t="str">
        <f>'Data Entry'!BU2473</f>
        <v>No disability</v>
      </c>
      <c r="E2444" s="42">
        <f>'Data Entry'!O2473</f>
        <v>0</v>
      </c>
      <c r="F2444" s="42">
        <f>'Data Entry'!P2473</f>
        <v>0</v>
      </c>
      <c r="G2444" s="42">
        <f>'Data Entry'!Q2473</f>
        <v>0</v>
      </c>
      <c r="H2444" s="291">
        <f t="shared" si="608"/>
        <v>0</v>
      </c>
      <c r="I2444" s="42">
        <f>'Data Entry'!R2473</f>
        <v>0</v>
      </c>
      <c r="J2444" s="42">
        <f>'Data Entry'!S2473</f>
        <v>0</v>
      </c>
      <c r="K2444" s="42">
        <f>'Data Entry'!T2473</f>
        <v>0</v>
      </c>
      <c r="L2444" s="42">
        <f>'Data Entry'!U2473</f>
        <v>0</v>
      </c>
      <c r="M2444" s="291">
        <f t="shared" si="612"/>
        <v>0</v>
      </c>
      <c r="N2444" s="42">
        <f>'Data Entry'!V2473</f>
        <v>0</v>
      </c>
      <c r="O2444" s="42">
        <f>'Data Entry'!W2473</f>
        <v>0</v>
      </c>
      <c r="P2444" s="291">
        <f t="shared" si="613"/>
        <v>0</v>
      </c>
      <c r="Q2444" s="42">
        <f>'Data Entry'!X2473</f>
        <v>0</v>
      </c>
      <c r="R2444" s="42">
        <f>'Data Entry'!Y2473</f>
        <v>0</v>
      </c>
      <c r="S2444" s="42">
        <f>'Data Entry'!Z2473</f>
        <v>0</v>
      </c>
      <c r="T2444" s="291">
        <f t="shared" si="609"/>
        <v>0</v>
      </c>
      <c r="U2444" s="42">
        <f>'Data Entry'!AA2473</f>
        <v>0</v>
      </c>
      <c r="V2444" s="42">
        <f>'Data Entry'!AB2473</f>
        <v>0</v>
      </c>
      <c r="W2444" s="42">
        <f>'Data Entry'!AC2473</f>
        <v>0</v>
      </c>
      <c r="X2444" s="42">
        <f>'Data Entry'!AD2473</f>
        <v>0</v>
      </c>
      <c r="Y2444" s="291">
        <f t="shared" si="614"/>
        <v>0</v>
      </c>
      <c r="Z2444" s="42">
        <f>'Data Entry'!AE2473</f>
        <v>0</v>
      </c>
      <c r="AA2444" s="42">
        <f>'Data Entry'!AF2473</f>
        <v>0</v>
      </c>
      <c r="AB2444" s="291">
        <f t="shared" si="615"/>
        <v>0</v>
      </c>
      <c r="AC2444" s="42">
        <f>'Data Entry'!AH2473</f>
        <v>0</v>
      </c>
      <c r="AD2444" s="42">
        <f>'Data Entry'!AI2473</f>
        <v>0</v>
      </c>
      <c r="AE2444" s="42">
        <f>'Data Entry'!AJ2473</f>
        <v>0</v>
      </c>
      <c r="AF2444" s="42">
        <f>'Data Entry'!AK2473</f>
        <v>0</v>
      </c>
      <c r="AG2444" s="42">
        <f>'Data Entry'!AL2473</f>
        <v>0</v>
      </c>
      <c r="AH2444" s="42">
        <f>'Data Entry'!AM2473</f>
        <v>0</v>
      </c>
      <c r="AI2444" s="42">
        <f>'Data Entry'!AV2473</f>
        <v>0</v>
      </c>
      <c r="AJ2444" s="42">
        <f>'Data Entry'!AW2473</f>
        <v>0</v>
      </c>
      <c r="AK2444" s="42">
        <f>'Data Entry'!AX2473</f>
        <v>0</v>
      </c>
      <c r="AL2444" s="291">
        <f t="shared" si="610"/>
        <v>0</v>
      </c>
      <c r="AM2444" s="42">
        <f>'Data Entry'!AY2473</f>
        <v>0</v>
      </c>
      <c r="AN2444" s="42">
        <f>'Data Entry'!AZ2473</f>
        <v>0</v>
      </c>
      <c r="AO2444" s="42">
        <f>'Data Entry'!BA2473</f>
        <v>0</v>
      </c>
      <c r="AP2444" s="42">
        <f>'Data Entry'!BB2473</f>
        <v>0</v>
      </c>
      <c r="AQ2444" s="291">
        <f t="shared" si="616"/>
        <v>0</v>
      </c>
      <c r="AR2444" s="42">
        <f>'Data Entry'!BC2473</f>
        <v>0</v>
      </c>
      <c r="AS2444" s="42">
        <f>'Data Entry'!BD2473</f>
        <v>0</v>
      </c>
      <c r="AT2444" s="291">
        <f t="shared" si="617"/>
        <v>0</v>
      </c>
      <c r="AU2444" s="42">
        <f>'Data Entry'!BE2473</f>
        <v>0</v>
      </c>
      <c r="AV2444" s="42">
        <f>'Data Entry'!BF2473</f>
        <v>0</v>
      </c>
      <c r="AW2444" s="42">
        <f>'Data Entry'!BG2473</f>
        <v>0</v>
      </c>
      <c r="AX2444" s="291">
        <f t="shared" si="611"/>
        <v>0</v>
      </c>
      <c r="AY2444" s="42">
        <f>'Data Entry'!BH2473</f>
        <v>0</v>
      </c>
      <c r="AZ2444" s="42">
        <f>'Data Entry'!BI2473</f>
        <v>0</v>
      </c>
      <c r="BA2444" s="42">
        <f>'Data Entry'!BJ2473</f>
        <v>0</v>
      </c>
      <c r="BB2444" s="42">
        <f>'Data Entry'!BK2473</f>
        <v>0</v>
      </c>
      <c r="BC2444" s="291">
        <f t="shared" si="618"/>
        <v>0</v>
      </c>
      <c r="BD2444" s="42">
        <f>'Data Entry'!BL2473</f>
        <v>0</v>
      </c>
      <c r="BE2444" s="42">
        <f>'Data Entry'!BM2473</f>
        <v>0</v>
      </c>
      <c r="BF2444" s="291">
        <f t="shared" si="619"/>
        <v>0</v>
      </c>
      <c r="BG2444" s="305">
        <f t="shared" si="620"/>
        <v>0</v>
      </c>
      <c r="BH2444" s="288" t="str">
        <f>IFERROR((BG2444*'Data Entry'!$F$18)/'Data Entry'!$E$18,"")</f>
        <v/>
      </c>
      <c r="BI2444" s="305">
        <f t="shared" si="621"/>
        <v>0</v>
      </c>
      <c r="BJ2444" s="288" t="str">
        <f t="shared" si="622"/>
        <v/>
      </c>
      <c r="BK2444" s="307" t="str">
        <f t="shared" si="623"/>
        <v/>
      </c>
    </row>
    <row r="2445" spans="1:63" ht="27" x14ac:dyDescent="0.2">
      <c r="A2445" s="119" t="str">
        <f>'Data Entry'!D2474</f>
        <v>Respondent 2441</v>
      </c>
      <c r="B2445" s="52">
        <f>'Data Entry'!AN2474</f>
        <v>0</v>
      </c>
      <c r="C2445" s="52" t="str">
        <f>'Data Entry'!BX2474</f>
        <v/>
      </c>
      <c r="D2445" s="42" t="str">
        <f>'Data Entry'!BU2474</f>
        <v>No disability</v>
      </c>
      <c r="E2445" s="42">
        <f>'Data Entry'!O2474</f>
        <v>0</v>
      </c>
      <c r="F2445" s="42">
        <f>'Data Entry'!P2474</f>
        <v>0</v>
      </c>
      <c r="G2445" s="42">
        <f>'Data Entry'!Q2474</f>
        <v>0</v>
      </c>
      <c r="H2445" s="291">
        <f t="shared" si="608"/>
        <v>0</v>
      </c>
      <c r="I2445" s="42">
        <f>'Data Entry'!R2474</f>
        <v>0</v>
      </c>
      <c r="J2445" s="42">
        <f>'Data Entry'!S2474</f>
        <v>0</v>
      </c>
      <c r="K2445" s="42">
        <f>'Data Entry'!T2474</f>
        <v>0</v>
      </c>
      <c r="L2445" s="42">
        <f>'Data Entry'!U2474</f>
        <v>0</v>
      </c>
      <c r="M2445" s="291">
        <f t="shared" si="612"/>
        <v>0</v>
      </c>
      <c r="N2445" s="42">
        <f>'Data Entry'!V2474</f>
        <v>0</v>
      </c>
      <c r="O2445" s="42">
        <f>'Data Entry'!W2474</f>
        <v>0</v>
      </c>
      <c r="P2445" s="291">
        <f t="shared" si="613"/>
        <v>0</v>
      </c>
      <c r="Q2445" s="42">
        <f>'Data Entry'!X2474</f>
        <v>0</v>
      </c>
      <c r="R2445" s="42">
        <f>'Data Entry'!Y2474</f>
        <v>0</v>
      </c>
      <c r="S2445" s="42">
        <f>'Data Entry'!Z2474</f>
        <v>0</v>
      </c>
      <c r="T2445" s="291">
        <f t="shared" si="609"/>
        <v>0</v>
      </c>
      <c r="U2445" s="42">
        <f>'Data Entry'!AA2474</f>
        <v>0</v>
      </c>
      <c r="V2445" s="42">
        <f>'Data Entry'!AB2474</f>
        <v>0</v>
      </c>
      <c r="W2445" s="42">
        <f>'Data Entry'!AC2474</f>
        <v>0</v>
      </c>
      <c r="X2445" s="42">
        <f>'Data Entry'!AD2474</f>
        <v>0</v>
      </c>
      <c r="Y2445" s="291">
        <f t="shared" si="614"/>
        <v>0</v>
      </c>
      <c r="Z2445" s="42">
        <f>'Data Entry'!AE2474</f>
        <v>0</v>
      </c>
      <c r="AA2445" s="42">
        <f>'Data Entry'!AF2474</f>
        <v>0</v>
      </c>
      <c r="AB2445" s="291">
        <f t="shared" si="615"/>
        <v>0</v>
      </c>
      <c r="AC2445" s="42">
        <f>'Data Entry'!AH2474</f>
        <v>0</v>
      </c>
      <c r="AD2445" s="42">
        <f>'Data Entry'!AI2474</f>
        <v>0</v>
      </c>
      <c r="AE2445" s="42">
        <f>'Data Entry'!AJ2474</f>
        <v>0</v>
      </c>
      <c r="AF2445" s="42">
        <f>'Data Entry'!AK2474</f>
        <v>0</v>
      </c>
      <c r="AG2445" s="42">
        <f>'Data Entry'!AL2474</f>
        <v>0</v>
      </c>
      <c r="AH2445" s="42">
        <f>'Data Entry'!AM2474</f>
        <v>0</v>
      </c>
      <c r="AI2445" s="42">
        <f>'Data Entry'!AV2474</f>
        <v>0</v>
      </c>
      <c r="AJ2445" s="42">
        <f>'Data Entry'!AW2474</f>
        <v>0</v>
      </c>
      <c r="AK2445" s="42">
        <f>'Data Entry'!AX2474</f>
        <v>0</v>
      </c>
      <c r="AL2445" s="291">
        <f t="shared" si="610"/>
        <v>0</v>
      </c>
      <c r="AM2445" s="42">
        <f>'Data Entry'!AY2474</f>
        <v>0</v>
      </c>
      <c r="AN2445" s="42">
        <f>'Data Entry'!AZ2474</f>
        <v>0</v>
      </c>
      <c r="AO2445" s="42">
        <f>'Data Entry'!BA2474</f>
        <v>0</v>
      </c>
      <c r="AP2445" s="42">
        <f>'Data Entry'!BB2474</f>
        <v>0</v>
      </c>
      <c r="AQ2445" s="291">
        <f t="shared" si="616"/>
        <v>0</v>
      </c>
      <c r="AR2445" s="42">
        <f>'Data Entry'!BC2474</f>
        <v>0</v>
      </c>
      <c r="AS2445" s="42">
        <f>'Data Entry'!BD2474</f>
        <v>0</v>
      </c>
      <c r="AT2445" s="291">
        <f t="shared" si="617"/>
        <v>0</v>
      </c>
      <c r="AU2445" s="42">
        <f>'Data Entry'!BE2474</f>
        <v>0</v>
      </c>
      <c r="AV2445" s="42">
        <f>'Data Entry'!BF2474</f>
        <v>0</v>
      </c>
      <c r="AW2445" s="42">
        <f>'Data Entry'!BG2474</f>
        <v>0</v>
      </c>
      <c r="AX2445" s="291">
        <f t="shared" si="611"/>
        <v>0</v>
      </c>
      <c r="AY2445" s="42">
        <f>'Data Entry'!BH2474</f>
        <v>0</v>
      </c>
      <c r="AZ2445" s="42">
        <f>'Data Entry'!BI2474</f>
        <v>0</v>
      </c>
      <c r="BA2445" s="42">
        <f>'Data Entry'!BJ2474</f>
        <v>0</v>
      </c>
      <c r="BB2445" s="42">
        <f>'Data Entry'!BK2474</f>
        <v>0</v>
      </c>
      <c r="BC2445" s="291">
        <f t="shared" si="618"/>
        <v>0</v>
      </c>
      <c r="BD2445" s="42">
        <f>'Data Entry'!BL2474</f>
        <v>0</v>
      </c>
      <c r="BE2445" s="42">
        <f>'Data Entry'!BM2474</f>
        <v>0</v>
      </c>
      <c r="BF2445" s="291">
        <f t="shared" si="619"/>
        <v>0</v>
      </c>
      <c r="BG2445" s="305">
        <f t="shared" si="620"/>
        <v>0</v>
      </c>
      <c r="BH2445" s="288" t="str">
        <f>IFERROR((BG2445*'Data Entry'!$F$18)/'Data Entry'!$E$18,"")</f>
        <v/>
      </c>
      <c r="BI2445" s="305">
        <f t="shared" si="621"/>
        <v>0</v>
      </c>
      <c r="BJ2445" s="288" t="str">
        <f t="shared" si="622"/>
        <v/>
      </c>
      <c r="BK2445" s="307" t="str">
        <f t="shared" si="623"/>
        <v/>
      </c>
    </row>
    <row r="2446" spans="1:63" ht="27" x14ac:dyDescent="0.2">
      <c r="A2446" s="119" t="str">
        <f>'Data Entry'!D2475</f>
        <v>Respondent 2442</v>
      </c>
      <c r="B2446" s="52">
        <f>'Data Entry'!AN2475</f>
        <v>0</v>
      </c>
      <c r="C2446" s="52" t="str">
        <f>'Data Entry'!BX2475</f>
        <v/>
      </c>
      <c r="D2446" s="42" t="str">
        <f>'Data Entry'!BU2475</f>
        <v>No disability</v>
      </c>
      <c r="E2446" s="42">
        <f>'Data Entry'!O2475</f>
        <v>0</v>
      </c>
      <c r="F2446" s="42">
        <f>'Data Entry'!P2475</f>
        <v>0</v>
      </c>
      <c r="G2446" s="42">
        <f>'Data Entry'!Q2475</f>
        <v>0</v>
      </c>
      <c r="H2446" s="291">
        <f t="shared" si="608"/>
        <v>0</v>
      </c>
      <c r="I2446" s="42">
        <f>'Data Entry'!R2475</f>
        <v>0</v>
      </c>
      <c r="J2446" s="42">
        <f>'Data Entry'!S2475</f>
        <v>0</v>
      </c>
      <c r="K2446" s="42">
        <f>'Data Entry'!T2475</f>
        <v>0</v>
      </c>
      <c r="L2446" s="42">
        <f>'Data Entry'!U2475</f>
        <v>0</v>
      </c>
      <c r="M2446" s="291">
        <f t="shared" si="612"/>
        <v>0</v>
      </c>
      <c r="N2446" s="42">
        <f>'Data Entry'!V2475</f>
        <v>0</v>
      </c>
      <c r="O2446" s="42">
        <f>'Data Entry'!W2475</f>
        <v>0</v>
      </c>
      <c r="P2446" s="291">
        <f t="shared" si="613"/>
        <v>0</v>
      </c>
      <c r="Q2446" s="42">
        <f>'Data Entry'!X2475</f>
        <v>0</v>
      </c>
      <c r="R2446" s="42">
        <f>'Data Entry'!Y2475</f>
        <v>0</v>
      </c>
      <c r="S2446" s="42">
        <f>'Data Entry'!Z2475</f>
        <v>0</v>
      </c>
      <c r="T2446" s="291">
        <f t="shared" si="609"/>
        <v>0</v>
      </c>
      <c r="U2446" s="42">
        <f>'Data Entry'!AA2475</f>
        <v>0</v>
      </c>
      <c r="V2446" s="42">
        <f>'Data Entry'!AB2475</f>
        <v>0</v>
      </c>
      <c r="W2446" s="42">
        <f>'Data Entry'!AC2475</f>
        <v>0</v>
      </c>
      <c r="X2446" s="42">
        <f>'Data Entry'!AD2475</f>
        <v>0</v>
      </c>
      <c r="Y2446" s="291">
        <f t="shared" si="614"/>
        <v>0</v>
      </c>
      <c r="Z2446" s="42">
        <f>'Data Entry'!AE2475</f>
        <v>0</v>
      </c>
      <c r="AA2446" s="42">
        <f>'Data Entry'!AF2475</f>
        <v>0</v>
      </c>
      <c r="AB2446" s="291">
        <f t="shared" si="615"/>
        <v>0</v>
      </c>
      <c r="AC2446" s="42">
        <f>'Data Entry'!AH2475</f>
        <v>0</v>
      </c>
      <c r="AD2446" s="42">
        <f>'Data Entry'!AI2475</f>
        <v>0</v>
      </c>
      <c r="AE2446" s="42">
        <f>'Data Entry'!AJ2475</f>
        <v>0</v>
      </c>
      <c r="AF2446" s="42">
        <f>'Data Entry'!AK2475</f>
        <v>0</v>
      </c>
      <c r="AG2446" s="42">
        <f>'Data Entry'!AL2475</f>
        <v>0</v>
      </c>
      <c r="AH2446" s="42">
        <f>'Data Entry'!AM2475</f>
        <v>0</v>
      </c>
      <c r="AI2446" s="42">
        <f>'Data Entry'!AV2475</f>
        <v>0</v>
      </c>
      <c r="AJ2446" s="42">
        <f>'Data Entry'!AW2475</f>
        <v>0</v>
      </c>
      <c r="AK2446" s="42">
        <f>'Data Entry'!AX2475</f>
        <v>0</v>
      </c>
      <c r="AL2446" s="291">
        <f t="shared" si="610"/>
        <v>0</v>
      </c>
      <c r="AM2446" s="42">
        <f>'Data Entry'!AY2475</f>
        <v>0</v>
      </c>
      <c r="AN2446" s="42">
        <f>'Data Entry'!AZ2475</f>
        <v>0</v>
      </c>
      <c r="AO2446" s="42">
        <f>'Data Entry'!BA2475</f>
        <v>0</v>
      </c>
      <c r="AP2446" s="42">
        <f>'Data Entry'!BB2475</f>
        <v>0</v>
      </c>
      <c r="AQ2446" s="291">
        <f t="shared" si="616"/>
        <v>0</v>
      </c>
      <c r="AR2446" s="42">
        <f>'Data Entry'!BC2475</f>
        <v>0</v>
      </c>
      <c r="AS2446" s="42">
        <f>'Data Entry'!BD2475</f>
        <v>0</v>
      </c>
      <c r="AT2446" s="291">
        <f t="shared" si="617"/>
        <v>0</v>
      </c>
      <c r="AU2446" s="42">
        <f>'Data Entry'!BE2475</f>
        <v>0</v>
      </c>
      <c r="AV2446" s="42">
        <f>'Data Entry'!BF2475</f>
        <v>0</v>
      </c>
      <c r="AW2446" s="42">
        <f>'Data Entry'!BG2475</f>
        <v>0</v>
      </c>
      <c r="AX2446" s="291">
        <f t="shared" si="611"/>
        <v>0</v>
      </c>
      <c r="AY2446" s="42">
        <f>'Data Entry'!BH2475</f>
        <v>0</v>
      </c>
      <c r="AZ2446" s="42">
        <f>'Data Entry'!BI2475</f>
        <v>0</v>
      </c>
      <c r="BA2446" s="42">
        <f>'Data Entry'!BJ2475</f>
        <v>0</v>
      </c>
      <c r="BB2446" s="42">
        <f>'Data Entry'!BK2475</f>
        <v>0</v>
      </c>
      <c r="BC2446" s="291">
        <f t="shared" si="618"/>
        <v>0</v>
      </c>
      <c r="BD2446" s="42">
        <f>'Data Entry'!BL2475</f>
        <v>0</v>
      </c>
      <c r="BE2446" s="42">
        <f>'Data Entry'!BM2475</f>
        <v>0</v>
      </c>
      <c r="BF2446" s="291">
        <f t="shared" si="619"/>
        <v>0</v>
      </c>
      <c r="BG2446" s="305">
        <f t="shared" si="620"/>
        <v>0</v>
      </c>
      <c r="BH2446" s="288" t="str">
        <f>IFERROR((BG2446*'Data Entry'!$F$18)/'Data Entry'!$E$18,"")</f>
        <v/>
      </c>
      <c r="BI2446" s="305">
        <f t="shared" si="621"/>
        <v>0</v>
      </c>
      <c r="BJ2446" s="288" t="str">
        <f t="shared" si="622"/>
        <v/>
      </c>
      <c r="BK2446" s="307" t="str">
        <f t="shared" si="623"/>
        <v/>
      </c>
    </row>
    <row r="2447" spans="1:63" ht="27" x14ac:dyDescent="0.2">
      <c r="A2447" s="119" t="str">
        <f>'Data Entry'!D2476</f>
        <v>Respondent 2443</v>
      </c>
      <c r="B2447" s="52">
        <f>'Data Entry'!AN2476</f>
        <v>0</v>
      </c>
      <c r="C2447" s="52" t="str">
        <f>'Data Entry'!BX2476</f>
        <v/>
      </c>
      <c r="D2447" s="42" t="str">
        <f>'Data Entry'!BU2476</f>
        <v>No disability</v>
      </c>
      <c r="E2447" s="42">
        <f>'Data Entry'!O2476</f>
        <v>0</v>
      </c>
      <c r="F2447" s="42">
        <f>'Data Entry'!P2476</f>
        <v>0</v>
      </c>
      <c r="G2447" s="42">
        <f>'Data Entry'!Q2476</f>
        <v>0</v>
      </c>
      <c r="H2447" s="291">
        <f t="shared" si="608"/>
        <v>0</v>
      </c>
      <c r="I2447" s="42">
        <f>'Data Entry'!R2476</f>
        <v>0</v>
      </c>
      <c r="J2447" s="42">
        <f>'Data Entry'!S2476</f>
        <v>0</v>
      </c>
      <c r="K2447" s="42">
        <f>'Data Entry'!T2476</f>
        <v>0</v>
      </c>
      <c r="L2447" s="42">
        <f>'Data Entry'!U2476</f>
        <v>0</v>
      </c>
      <c r="M2447" s="291">
        <f t="shared" si="612"/>
        <v>0</v>
      </c>
      <c r="N2447" s="42">
        <f>'Data Entry'!V2476</f>
        <v>0</v>
      </c>
      <c r="O2447" s="42">
        <f>'Data Entry'!W2476</f>
        <v>0</v>
      </c>
      <c r="P2447" s="291">
        <f t="shared" si="613"/>
        <v>0</v>
      </c>
      <c r="Q2447" s="42">
        <f>'Data Entry'!X2476</f>
        <v>0</v>
      </c>
      <c r="R2447" s="42">
        <f>'Data Entry'!Y2476</f>
        <v>0</v>
      </c>
      <c r="S2447" s="42">
        <f>'Data Entry'!Z2476</f>
        <v>0</v>
      </c>
      <c r="T2447" s="291">
        <f t="shared" si="609"/>
        <v>0</v>
      </c>
      <c r="U2447" s="42">
        <f>'Data Entry'!AA2476</f>
        <v>0</v>
      </c>
      <c r="V2447" s="42">
        <f>'Data Entry'!AB2476</f>
        <v>0</v>
      </c>
      <c r="W2447" s="42">
        <f>'Data Entry'!AC2476</f>
        <v>0</v>
      </c>
      <c r="X2447" s="42">
        <f>'Data Entry'!AD2476</f>
        <v>0</v>
      </c>
      <c r="Y2447" s="291">
        <f t="shared" si="614"/>
        <v>0</v>
      </c>
      <c r="Z2447" s="42">
        <f>'Data Entry'!AE2476</f>
        <v>0</v>
      </c>
      <c r="AA2447" s="42">
        <f>'Data Entry'!AF2476</f>
        <v>0</v>
      </c>
      <c r="AB2447" s="291">
        <f t="shared" si="615"/>
        <v>0</v>
      </c>
      <c r="AC2447" s="42">
        <f>'Data Entry'!AH2476</f>
        <v>0</v>
      </c>
      <c r="AD2447" s="42">
        <f>'Data Entry'!AI2476</f>
        <v>0</v>
      </c>
      <c r="AE2447" s="42">
        <f>'Data Entry'!AJ2476</f>
        <v>0</v>
      </c>
      <c r="AF2447" s="42">
        <f>'Data Entry'!AK2476</f>
        <v>0</v>
      </c>
      <c r="AG2447" s="42">
        <f>'Data Entry'!AL2476</f>
        <v>0</v>
      </c>
      <c r="AH2447" s="42">
        <f>'Data Entry'!AM2476</f>
        <v>0</v>
      </c>
      <c r="AI2447" s="42">
        <f>'Data Entry'!AV2476</f>
        <v>0</v>
      </c>
      <c r="AJ2447" s="42">
        <f>'Data Entry'!AW2476</f>
        <v>0</v>
      </c>
      <c r="AK2447" s="42">
        <f>'Data Entry'!AX2476</f>
        <v>0</v>
      </c>
      <c r="AL2447" s="291">
        <f t="shared" si="610"/>
        <v>0</v>
      </c>
      <c r="AM2447" s="42">
        <f>'Data Entry'!AY2476</f>
        <v>0</v>
      </c>
      <c r="AN2447" s="42">
        <f>'Data Entry'!AZ2476</f>
        <v>0</v>
      </c>
      <c r="AO2447" s="42">
        <f>'Data Entry'!BA2476</f>
        <v>0</v>
      </c>
      <c r="AP2447" s="42">
        <f>'Data Entry'!BB2476</f>
        <v>0</v>
      </c>
      <c r="AQ2447" s="291">
        <f t="shared" si="616"/>
        <v>0</v>
      </c>
      <c r="AR2447" s="42">
        <f>'Data Entry'!BC2476</f>
        <v>0</v>
      </c>
      <c r="AS2447" s="42">
        <f>'Data Entry'!BD2476</f>
        <v>0</v>
      </c>
      <c r="AT2447" s="291">
        <f t="shared" si="617"/>
        <v>0</v>
      </c>
      <c r="AU2447" s="42">
        <f>'Data Entry'!BE2476</f>
        <v>0</v>
      </c>
      <c r="AV2447" s="42">
        <f>'Data Entry'!BF2476</f>
        <v>0</v>
      </c>
      <c r="AW2447" s="42">
        <f>'Data Entry'!BG2476</f>
        <v>0</v>
      </c>
      <c r="AX2447" s="291">
        <f t="shared" si="611"/>
        <v>0</v>
      </c>
      <c r="AY2447" s="42">
        <f>'Data Entry'!BH2476</f>
        <v>0</v>
      </c>
      <c r="AZ2447" s="42">
        <f>'Data Entry'!BI2476</f>
        <v>0</v>
      </c>
      <c r="BA2447" s="42">
        <f>'Data Entry'!BJ2476</f>
        <v>0</v>
      </c>
      <c r="BB2447" s="42">
        <f>'Data Entry'!BK2476</f>
        <v>0</v>
      </c>
      <c r="BC2447" s="291">
        <f t="shared" si="618"/>
        <v>0</v>
      </c>
      <c r="BD2447" s="42">
        <f>'Data Entry'!BL2476</f>
        <v>0</v>
      </c>
      <c r="BE2447" s="42">
        <f>'Data Entry'!BM2476</f>
        <v>0</v>
      </c>
      <c r="BF2447" s="291">
        <f t="shared" si="619"/>
        <v>0</v>
      </c>
      <c r="BG2447" s="305">
        <f t="shared" si="620"/>
        <v>0</v>
      </c>
      <c r="BH2447" s="288" t="str">
        <f>IFERROR((BG2447*'Data Entry'!$F$18)/'Data Entry'!$E$18,"")</f>
        <v/>
      </c>
      <c r="BI2447" s="305">
        <f t="shared" si="621"/>
        <v>0</v>
      </c>
      <c r="BJ2447" s="288" t="str">
        <f t="shared" si="622"/>
        <v/>
      </c>
      <c r="BK2447" s="307" t="str">
        <f t="shared" si="623"/>
        <v/>
      </c>
    </row>
    <row r="2448" spans="1:63" ht="27" x14ac:dyDescent="0.2">
      <c r="A2448" s="119" t="str">
        <f>'Data Entry'!D2477</f>
        <v>Respondent 2444</v>
      </c>
      <c r="B2448" s="52">
        <f>'Data Entry'!AN2477</f>
        <v>0</v>
      </c>
      <c r="C2448" s="52" t="str">
        <f>'Data Entry'!BX2477</f>
        <v/>
      </c>
      <c r="D2448" s="42" t="str">
        <f>'Data Entry'!BU2477</f>
        <v>No disability</v>
      </c>
      <c r="E2448" s="42">
        <f>'Data Entry'!O2477</f>
        <v>0</v>
      </c>
      <c r="F2448" s="42">
        <f>'Data Entry'!P2477</f>
        <v>0</v>
      </c>
      <c r="G2448" s="42">
        <f>'Data Entry'!Q2477</f>
        <v>0</v>
      </c>
      <c r="H2448" s="291">
        <f t="shared" si="608"/>
        <v>0</v>
      </c>
      <c r="I2448" s="42">
        <f>'Data Entry'!R2477</f>
        <v>0</v>
      </c>
      <c r="J2448" s="42">
        <f>'Data Entry'!S2477</f>
        <v>0</v>
      </c>
      <c r="K2448" s="42">
        <f>'Data Entry'!T2477</f>
        <v>0</v>
      </c>
      <c r="L2448" s="42">
        <f>'Data Entry'!U2477</f>
        <v>0</v>
      </c>
      <c r="M2448" s="291">
        <f t="shared" si="612"/>
        <v>0</v>
      </c>
      <c r="N2448" s="42">
        <f>'Data Entry'!V2477</f>
        <v>0</v>
      </c>
      <c r="O2448" s="42">
        <f>'Data Entry'!W2477</f>
        <v>0</v>
      </c>
      <c r="P2448" s="291">
        <f t="shared" si="613"/>
        <v>0</v>
      </c>
      <c r="Q2448" s="42">
        <f>'Data Entry'!X2477</f>
        <v>0</v>
      </c>
      <c r="R2448" s="42">
        <f>'Data Entry'!Y2477</f>
        <v>0</v>
      </c>
      <c r="S2448" s="42">
        <f>'Data Entry'!Z2477</f>
        <v>0</v>
      </c>
      <c r="T2448" s="291">
        <f t="shared" si="609"/>
        <v>0</v>
      </c>
      <c r="U2448" s="42">
        <f>'Data Entry'!AA2477</f>
        <v>0</v>
      </c>
      <c r="V2448" s="42">
        <f>'Data Entry'!AB2477</f>
        <v>0</v>
      </c>
      <c r="W2448" s="42">
        <f>'Data Entry'!AC2477</f>
        <v>0</v>
      </c>
      <c r="X2448" s="42">
        <f>'Data Entry'!AD2477</f>
        <v>0</v>
      </c>
      <c r="Y2448" s="291">
        <f t="shared" si="614"/>
        <v>0</v>
      </c>
      <c r="Z2448" s="42">
        <f>'Data Entry'!AE2477</f>
        <v>0</v>
      </c>
      <c r="AA2448" s="42">
        <f>'Data Entry'!AF2477</f>
        <v>0</v>
      </c>
      <c r="AB2448" s="291">
        <f t="shared" si="615"/>
        <v>0</v>
      </c>
      <c r="AC2448" s="42">
        <f>'Data Entry'!AH2477</f>
        <v>0</v>
      </c>
      <c r="AD2448" s="42">
        <f>'Data Entry'!AI2477</f>
        <v>0</v>
      </c>
      <c r="AE2448" s="42">
        <f>'Data Entry'!AJ2477</f>
        <v>0</v>
      </c>
      <c r="AF2448" s="42">
        <f>'Data Entry'!AK2477</f>
        <v>0</v>
      </c>
      <c r="AG2448" s="42">
        <f>'Data Entry'!AL2477</f>
        <v>0</v>
      </c>
      <c r="AH2448" s="42">
        <f>'Data Entry'!AM2477</f>
        <v>0</v>
      </c>
      <c r="AI2448" s="42">
        <f>'Data Entry'!AV2477</f>
        <v>0</v>
      </c>
      <c r="AJ2448" s="42">
        <f>'Data Entry'!AW2477</f>
        <v>0</v>
      </c>
      <c r="AK2448" s="42">
        <f>'Data Entry'!AX2477</f>
        <v>0</v>
      </c>
      <c r="AL2448" s="291">
        <f t="shared" si="610"/>
        <v>0</v>
      </c>
      <c r="AM2448" s="42">
        <f>'Data Entry'!AY2477</f>
        <v>0</v>
      </c>
      <c r="AN2448" s="42">
        <f>'Data Entry'!AZ2477</f>
        <v>0</v>
      </c>
      <c r="AO2448" s="42">
        <f>'Data Entry'!BA2477</f>
        <v>0</v>
      </c>
      <c r="AP2448" s="42">
        <f>'Data Entry'!BB2477</f>
        <v>0</v>
      </c>
      <c r="AQ2448" s="291">
        <f t="shared" si="616"/>
        <v>0</v>
      </c>
      <c r="AR2448" s="42">
        <f>'Data Entry'!BC2477</f>
        <v>0</v>
      </c>
      <c r="AS2448" s="42">
        <f>'Data Entry'!BD2477</f>
        <v>0</v>
      </c>
      <c r="AT2448" s="291">
        <f t="shared" si="617"/>
        <v>0</v>
      </c>
      <c r="AU2448" s="42">
        <f>'Data Entry'!BE2477</f>
        <v>0</v>
      </c>
      <c r="AV2448" s="42">
        <f>'Data Entry'!BF2477</f>
        <v>0</v>
      </c>
      <c r="AW2448" s="42">
        <f>'Data Entry'!BG2477</f>
        <v>0</v>
      </c>
      <c r="AX2448" s="291">
        <f t="shared" si="611"/>
        <v>0</v>
      </c>
      <c r="AY2448" s="42">
        <f>'Data Entry'!BH2477</f>
        <v>0</v>
      </c>
      <c r="AZ2448" s="42">
        <f>'Data Entry'!BI2477</f>
        <v>0</v>
      </c>
      <c r="BA2448" s="42">
        <f>'Data Entry'!BJ2477</f>
        <v>0</v>
      </c>
      <c r="BB2448" s="42">
        <f>'Data Entry'!BK2477</f>
        <v>0</v>
      </c>
      <c r="BC2448" s="291">
        <f t="shared" si="618"/>
        <v>0</v>
      </c>
      <c r="BD2448" s="42">
        <f>'Data Entry'!BL2477</f>
        <v>0</v>
      </c>
      <c r="BE2448" s="42">
        <f>'Data Entry'!BM2477</f>
        <v>0</v>
      </c>
      <c r="BF2448" s="291">
        <f t="shared" si="619"/>
        <v>0</v>
      </c>
      <c r="BG2448" s="305">
        <f t="shared" si="620"/>
        <v>0</v>
      </c>
      <c r="BH2448" s="288" t="str">
        <f>IFERROR((BG2448*'Data Entry'!$F$18)/'Data Entry'!$E$18,"")</f>
        <v/>
      </c>
      <c r="BI2448" s="305">
        <f t="shared" si="621"/>
        <v>0</v>
      </c>
      <c r="BJ2448" s="288" t="str">
        <f t="shared" si="622"/>
        <v/>
      </c>
      <c r="BK2448" s="307" t="str">
        <f t="shared" si="623"/>
        <v/>
      </c>
    </row>
    <row r="2449" spans="1:63" ht="27" x14ac:dyDescent="0.2">
      <c r="A2449" s="119" t="str">
        <f>'Data Entry'!D2478</f>
        <v>Respondent 2445</v>
      </c>
      <c r="B2449" s="52">
        <f>'Data Entry'!AN2478</f>
        <v>0</v>
      </c>
      <c r="C2449" s="52" t="str">
        <f>'Data Entry'!BX2478</f>
        <v/>
      </c>
      <c r="D2449" s="42" t="str">
        <f>'Data Entry'!BU2478</f>
        <v>No disability</v>
      </c>
      <c r="E2449" s="42">
        <f>'Data Entry'!O2478</f>
        <v>0</v>
      </c>
      <c r="F2449" s="42">
        <f>'Data Entry'!P2478</f>
        <v>0</v>
      </c>
      <c r="G2449" s="42">
        <f>'Data Entry'!Q2478</f>
        <v>0</v>
      </c>
      <c r="H2449" s="291">
        <f t="shared" si="608"/>
        <v>0</v>
      </c>
      <c r="I2449" s="42">
        <f>'Data Entry'!R2478</f>
        <v>0</v>
      </c>
      <c r="J2449" s="42">
        <f>'Data Entry'!S2478</f>
        <v>0</v>
      </c>
      <c r="K2449" s="42">
        <f>'Data Entry'!T2478</f>
        <v>0</v>
      </c>
      <c r="L2449" s="42">
        <f>'Data Entry'!U2478</f>
        <v>0</v>
      </c>
      <c r="M2449" s="291">
        <f t="shared" si="612"/>
        <v>0</v>
      </c>
      <c r="N2449" s="42">
        <f>'Data Entry'!V2478</f>
        <v>0</v>
      </c>
      <c r="O2449" s="42">
        <f>'Data Entry'!W2478</f>
        <v>0</v>
      </c>
      <c r="P2449" s="291">
        <f t="shared" si="613"/>
        <v>0</v>
      </c>
      <c r="Q2449" s="42">
        <f>'Data Entry'!X2478</f>
        <v>0</v>
      </c>
      <c r="R2449" s="42">
        <f>'Data Entry'!Y2478</f>
        <v>0</v>
      </c>
      <c r="S2449" s="42">
        <f>'Data Entry'!Z2478</f>
        <v>0</v>
      </c>
      <c r="T2449" s="291">
        <f t="shared" si="609"/>
        <v>0</v>
      </c>
      <c r="U2449" s="42">
        <f>'Data Entry'!AA2478</f>
        <v>0</v>
      </c>
      <c r="V2449" s="42">
        <f>'Data Entry'!AB2478</f>
        <v>0</v>
      </c>
      <c r="W2449" s="42">
        <f>'Data Entry'!AC2478</f>
        <v>0</v>
      </c>
      <c r="X2449" s="42">
        <f>'Data Entry'!AD2478</f>
        <v>0</v>
      </c>
      <c r="Y2449" s="291">
        <f t="shared" si="614"/>
        <v>0</v>
      </c>
      <c r="Z2449" s="42">
        <f>'Data Entry'!AE2478</f>
        <v>0</v>
      </c>
      <c r="AA2449" s="42">
        <f>'Data Entry'!AF2478</f>
        <v>0</v>
      </c>
      <c r="AB2449" s="291">
        <f t="shared" si="615"/>
        <v>0</v>
      </c>
      <c r="AC2449" s="42">
        <f>'Data Entry'!AH2478</f>
        <v>0</v>
      </c>
      <c r="AD2449" s="42">
        <f>'Data Entry'!AI2478</f>
        <v>0</v>
      </c>
      <c r="AE2449" s="42">
        <f>'Data Entry'!AJ2478</f>
        <v>0</v>
      </c>
      <c r="AF2449" s="42">
        <f>'Data Entry'!AK2478</f>
        <v>0</v>
      </c>
      <c r="AG2449" s="42">
        <f>'Data Entry'!AL2478</f>
        <v>0</v>
      </c>
      <c r="AH2449" s="42">
        <f>'Data Entry'!AM2478</f>
        <v>0</v>
      </c>
      <c r="AI2449" s="42">
        <f>'Data Entry'!AV2478</f>
        <v>0</v>
      </c>
      <c r="AJ2449" s="42">
        <f>'Data Entry'!AW2478</f>
        <v>0</v>
      </c>
      <c r="AK2449" s="42">
        <f>'Data Entry'!AX2478</f>
        <v>0</v>
      </c>
      <c r="AL2449" s="291">
        <f t="shared" si="610"/>
        <v>0</v>
      </c>
      <c r="AM2449" s="42">
        <f>'Data Entry'!AY2478</f>
        <v>0</v>
      </c>
      <c r="AN2449" s="42">
        <f>'Data Entry'!AZ2478</f>
        <v>0</v>
      </c>
      <c r="AO2449" s="42">
        <f>'Data Entry'!BA2478</f>
        <v>0</v>
      </c>
      <c r="AP2449" s="42">
        <f>'Data Entry'!BB2478</f>
        <v>0</v>
      </c>
      <c r="AQ2449" s="291">
        <f t="shared" si="616"/>
        <v>0</v>
      </c>
      <c r="AR2449" s="42">
        <f>'Data Entry'!BC2478</f>
        <v>0</v>
      </c>
      <c r="AS2449" s="42">
        <f>'Data Entry'!BD2478</f>
        <v>0</v>
      </c>
      <c r="AT2449" s="291">
        <f t="shared" si="617"/>
        <v>0</v>
      </c>
      <c r="AU2449" s="42">
        <f>'Data Entry'!BE2478</f>
        <v>0</v>
      </c>
      <c r="AV2449" s="42">
        <f>'Data Entry'!BF2478</f>
        <v>0</v>
      </c>
      <c r="AW2449" s="42">
        <f>'Data Entry'!BG2478</f>
        <v>0</v>
      </c>
      <c r="AX2449" s="291">
        <f t="shared" si="611"/>
        <v>0</v>
      </c>
      <c r="AY2449" s="42">
        <f>'Data Entry'!BH2478</f>
        <v>0</v>
      </c>
      <c r="AZ2449" s="42">
        <f>'Data Entry'!BI2478</f>
        <v>0</v>
      </c>
      <c r="BA2449" s="42">
        <f>'Data Entry'!BJ2478</f>
        <v>0</v>
      </c>
      <c r="BB2449" s="42">
        <f>'Data Entry'!BK2478</f>
        <v>0</v>
      </c>
      <c r="BC2449" s="291">
        <f t="shared" si="618"/>
        <v>0</v>
      </c>
      <c r="BD2449" s="42">
        <f>'Data Entry'!BL2478</f>
        <v>0</v>
      </c>
      <c r="BE2449" s="42">
        <f>'Data Entry'!BM2478</f>
        <v>0</v>
      </c>
      <c r="BF2449" s="291">
        <f t="shared" si="619"/>
        <v>0</v>
      </c>
      <c r="BG2449" s="305">
        <f t="shared" si="620"/>
        <v>0</v>
      </c>
      <c r="BH2449" s="288" t="str">
        <f>IFERROR((BG2449*'Data Entry'!$F$18)/'Data Entry'!$E$18,"")</f>
        <v/>
      </c>
      <c r="BI2449" s="305">
        <f t="shared" si="621"/>
        <v>0</v>
      </c>
      <c r="BJ2449" s="288" t="str">
        <f t="shared" si="622"/>
        <v/>
      </c>
      <c r="BK2449" s="307" t="str">
        <f t="shared" si="623"/>
        <v/>
      </c>
    </row>
    <row r="2450" spans="1:63" ht="27" x14ac:dyDescent="0.2">
      <c r="A2450" s="119" t="str">
        <f>'Data Entry'!D2479</f>
        <v>Respondent 2446</v>
      </c>
      <c r="B2450" s="52">
        <f>'Data Entry'!AN2479</f>
        <v>0</v>
      </c>
      <c r="C2450" s="52" t="str">
        <f>'Data Entry'!BX2479</f>
        <v/>
      </c>
      <c r="D2450" s="42" t="str">
        <f>'Data Entry'!BU2479</f>
        <v>No disability</v>
      </c>
      <c r="E2450" s="42">
        <f>'Data Entry'!O2479</f>
        <v>0</v>
      </c>
      <c r="F2450" s="42">
        <f>'Data Entry'!P2479</f>
        <v>0</v>
      </c>
      <c r="G2450" s="42">
        <f>'Data Entry'!Q2479</f>
        <v>0</v>
      </c>
      <c r="H2450" s="291">
        <f t="shared" si="608"/>
        <v>0</v>
      </c>
      <c r="I2450" s="42">
        <f>'Data Entry'!R2479</f>
        <v>0</v>
      </c>
      <c r="J2450" s="42">
        <f>'Data Entry'!S2479</f>
        <v>0</v>
      </c>
      <c r="K2450" s="42">
        <f>'Data Entry'!T2479</f>
        <v>0</v>
      </c>
      <c r="L2450" s="42">
        <f>'Data Entry'!U2479</f>
        <v>0</v>
      </c>
      <c r="M2450" s="291">
        <f t="shared" si="612"/>
        <v>0</v>
      </c>
      <c r="N2450" s="42">
        <f>'Data Entry'!V2479</f>
        <v>0</v>
      </c>
      <c r="O2450" s="42">
        <f>'Data Entry'!W2479</f>
        <v>0</v>
      </c>
      <c r="P2450" s="291">
        <f t="shared" si="613"/>
        <v>0</v>
      </c>
      <c r="Q2450" s="42">
        <f>'Data Entry'!X2479</f>
        <v>0</v>
      </c>
      <c r="R2450" s="42">
        <f>'Data Entry'!Y2479</f>
        <v>0</v>
      </c>
      <c r="S2450" s="42">
        <f>'Data Entry'!Z2479</f>
        <v>0</v>
      </c>
      <c r="T2450" s="291">
        <f t="shared" si="609"/>
        <v>0</v>
      </c>
      <c r="U2450" s="42">
        <f>'Data Entry'!AA2479</f>
        <v>0</v>
      </c>
      <c r="V2450" s="42">
        <f>'Data Entry'!AB2479</f>
        <v>0</v>
      </c>
      <c r="W2450" s="42">
        <f>'Data Entry'!AC2479</f>
        <v>0</v>
      </c>
      <c r="X2450" s="42">
        <f>'Data Entry'!AD2479</f>
        <v>0</v>
      </c>
      <c r="Y2450" s="291">
        <f t="shared" si="614"/>
        <v>0</v>
      </c>
      <c r="Z2450" s="42">
        <f>'Data Entry'!AE2479</f>
        <v>0</v>
      </c>
      <c r="AA2450" s="42">
        <f>'Data Entry'!AF2479</f>
        <v>0</v>
      </c>
      <c r="AB2450" s="291">
        <f t="shared" si="615"/>
        <v>0</v>
      </c>
      <c r="AC2450" s="42">
        <f>'Data Entry'!AH2479</f>
        <v>0</v>
      </c>
      <c r="AD2450" s="42">
        <f>'Data Entry'!AI2479</f>
        <v>0</v>
      </c>
      <c r="AE2450" s="42">
        <f>'Data Entry'!AJ2479</f>
        <v>0</v>
      </c>
      <c r="AF2450" s="42">
        <f>'Data Entry'!AK2479</f>
        <v>0</v>
      </c>
      <c r="AG2450" s="42">
        <f>'Data Entry'!AL2479</f>
        <v>0</v>
      </c>
      <c r="AH2450" s="42">
        <f>'Data Entry'!AM2479</f>
        <v>0</v>
      </c>
      <c r="AI2450" s="42">
        <f>'Data Entry'!AV2479</f>
        <v>0</v>
      </c>
      <c r="AJ2450" s="42">
        <f>'Data Entry'!AW2479</f>
        <v>0</v>
      </c>
      <c r="AK2450" s="42">
        <f>'Data Entry'!AX2479</f>
        <v>0</v>
      </c>
      <c r="AL2450" s="291">
        <f t="shared" si="610"/>
        <v>0</v>
      </c>
      <c r="AM2450" s="42">
        <f>'Data Entry'!AY2479</f>
        <v>0</v>
      </c>
      <c r="AN2450" s="42">
        <f>'Data Entry'!AZ2479</f>
        <v>0</v>
      </c>
      <c r="AO2450" s="42">
        <f>'Data Entry'!BA2479</f>
        <v>0</v>
      </c>
      <c r="AP2450" s="42">
        <f>'Data Entry'!BB2479</f>
        <v>0</v>
      </c>
      <c r="AQ2450" s="291">
        <f t="shared" si="616"/>
        <v>0</v>
      </c>
      <c r="AR2450" s="42">
        <f>'Data Entry'!BC2479</f>
        <v>0</v>
      </c>
      <c r="AS2450" s="42">
        <f>'Data Entry'!BD2479</f>
        <v>0</v>
      </c>
      <c r="AT2450" s="291">
        <f t="shared" si="617"/>
        <v>0</v>
      </c>
      <c r="AU2450" s="42">
        <f>'Data Entry'!BE2479</f>
        <v>0</v>
      </c>
      <c r="AV2450" s="42">
        <f>'Data Entry'!BF2479</f>
        <v>0</v>
      </c>
      <c r="AW2450" s="42">
        <f>'Data Entry'!BG2479</f>
        <v>0</v>
      </c>
      <c r="AX2450" s="291">
        <f t="shared" si="611"/>
        <v>0</v>
      </c>
      <c r="AY2450" s="42">
        <f>'Data Entry'!BH2479</f>
        <v>0</v>
      </c>
      <c r="AZ2450" s="42">
        <f>'Data Entry'!BI2479</f>
        <v>0</v>
      </c>
      <c r="BA2450" s="42">
        <f>'Data Entry'!BJ2479</f>
        <v>0</v>
      </c>
      <c r="BB2450" s="42">
        <f>'Data Entry'!BK2479</f>
        <v>0</v>
      </c>
      <c r="BC2450" s="291">
        <f t="shared" si="618"/>
        <v>0</v>
      </c>
      <c r="BD2450" s="42">
        <f>'Data Entry'!BL2479</f>
        <v>0</v>
      </c>
      <c r="BE2450" s="42">
        <f>'Data Entry'!BM2479</f>
        <v>0</v>
      </c>
      <c r="BF2450" s="291">
        <f t="shared" si="619"/>
        <v>0</v>
      </c>
      <c r="BG2450" s="305">
        <f t="shared" si="620"/>
        <v>0</v>
      </c>
      <c r="BH2450" s="288" t="str">
        <f>IFERROR((BG2450*'Data Entry'!$F$18)/'Data Entry'!$E$18,"")</f>
        <v/>
      </c>
      <c r="BI2450" s="305">
        <f t="shared" si="621"/>
        <v>0</v>
      </c>
      <c r="BJ2450" s="288" t="str">
        <f t="shared" si="622"/>
        <v/>
      </c>
      <c r="BK2450" s="307" t="str">
        <f t="shared" si="623"/>
        <v/>
      </c>
    </row>
    <row r="2451" spans="1:63" ht="27" x14ac:dyDescent="0.2">
      <c r="A2451" s="119" t="str">
        <f>'Data Entry'!D2480</f>
        <v>Respondent 2447</v>
      </c>
      <c r="B2451" s="52">
        <f>'Data Entry'!AN2480</f>
        <v>0</v>
      </c>
      <c r="C2451" s="52" t="str">
        <f>'Data Entry'!BX2480</f>
        <v/>
      </c>
      <c r="D2451" s="42" t="str">
        <f>'Data Entry'!BU2480</f>
        <v>No disability</v>
      </c>
      <c r="E2451" s="42">
        <f>'Data Entry'!O2480</f>
        <v>0</v>
      </c>
      <c r="F2451" s="42">
        <f>'Data Entry'!P2480</f>
        <v>0</v>
      </c>
      <c r="G2451" s="42">
        <f>'Data Entry'!Q2480</f>
        <v>0</v>
      </c>
      <c r="H2451" s="291">
        <f t="shared" si="608"/>
        <v>0</v>
      </c>
      <c r="I2451" s="42">
        <f>'Data Entry'!R2480</f>
        <v>0</v>
      </c>
      <c r="J2451" s="42">
        <f>'Data Entry'!S2480</f>
        <v>0</v>
      </c>
      <c r="K2451" s="42">
        <f>'Data Entry'!T2480</f>
        <v>0</v>
      </c>
      <c r="L2451" s="42">
        <f>'Data Entry'!U2480</f>
        <v>0</v>
      </c>
      <c r="M2451" s="291">
        <f t="shared" si="612"/>
        <v>0</v>
      </c>
      <c r="N2451" s="42">
        <f>'Data Entry'!V2480</f>
        <v>0</v>
      </c>
      <c r="O2451" s="42">
        <f>'Data Entry'!W2480</f>
        <v>0</v>
      </c>
      <c r="P2451" s="291">
        <f t="shared" si="613"/>
        <v>0</v>
      </c>
      <c r="Q2451" s="42">
        <f>'Data Entry'!X2480</f>
        <v>0</v>
      </c>
      <c r="R2451" s="42">
        <f>'Data Entry'!Y2480</f>
        <v>0</v>
      </c>
      <c r="S2451" s="42">
        <f>'Data Entry'!Z2480</f>
        <v>0</v>
      </c>
      <c r="T2451" s="291">
        <f t="shared" si="609"/>
        <v>0</v>
      </c>
      <c r="U2451" s="42">
        <f>'Data Entry'!AA2480</f>
        <v>0</v>
      </c>
      <c r="V2451" s="42">
        <f>'Data Entry'!AB2480</f>
        <v>0</v>
      </c>
      <c r="W2451" s="42">
        <f>'Data Entry'!AC2480</f>
        <v>0</v>
      </c>
      <c r="X2451" s="42">
        <f>'Data Entry'!AD2480</f>
        <v>0</v>
      </c>
      <c r="Y2451" s="291">
        <f t="shared" si="614"/>
        <v>0</v>
      </c>
      <c r="Z2451" s="42">
        <f>'Data Entry'!AE2480</f>
        <v>0</v>
      </c>
      <c r="AA2451" s="42">
        <f>'Data Entry'!AF2480</f>
        <v>0</v>
      </c>
      <c r="AB2451" s="291">
        <f t="shared" si="615"/>
        <v>0</v>
      </c>
      <c r="AC2451" s="42">
        <f>'Data Entry'!AH2480</f>
        <v>0</v>
      </c>
      <c r="AD2451" s="42">
        <f>'Data Entry'!AI2480</f>
        <v>0</v>
      </c>
      <c r="AE2451" s="42">
        <f>'Data Entry'!AJ2480</f>
        <v>0</v>
      </c>
      <c r="AF2451" s="42">
        <f>'Data Entry'!AK2480</f>
        <v>0</v>
      </c>
      <c r="AG2451" s="42">
        <f>'Data Entry'!AL2480</f>
        <v>0</v>
      </c>
      <c r="AH2451" s="42">
        <f>'Data Entry'!AM2480</f>
        <v>0</v>
      </c>
      <c r="AI2451" s="42">
        <f>'Data Entry'!AV2480</f>
        <v>0</v>
      </c>
      <c r="AJ2451" s="42">
        <f>'Data Entry'!AW2480</f>
        <v>0</v>
      </c>
      <c r="AK2451" s="42">
        <f>'Data Entry'!AX2480</f>
        <v>0</v>
      </c>
      <c r="AL2451" s="291">
        <f t="shared" si="610"/>
        <v>0</v>
      </c>
      <c r="AM2451" s="42">
        <f>'Data Entry'!AY2480</f>
        <v>0</v>
      </c>
      <c r="AN2451" s="42">
        <f>'Data Entry'!AZ2480</f>
        <v>0</v>
      </c>
      <c r="AO2451" s="42">
        <f>'Data Entry'!BA2480</f>
        <v>0</v>
      </c>
      <c r="AP2451" s="42">
        <f>'Data Entry'!BB2480</f>
        <v>0</v>
      </c>
      <c r="AQ2451" s="291">
        <f t="shared" si="616"/>
        <v>0</v>
      </c>
      <c r="AR2451" s="42">
        <f>'Data Entry'!BC2480</f>
        <v>0</v>
      </c>
      <c r="AS2451" s="42">
        <f>'Data Entry'!BD2480</f>
        <v>0</v>
      </c>
      <c r="AT2451" s="291">
        <f t="shared" si="617"/>
        <v>0</v>
      </c>
      <c r="AU2451" s="42">
        <f>'Data Entry'!BE2480</f>
        <v>0</v>
      </c>
      <c r="AV2451" s="42">
        <f>'Data Entry'!BF2480</f>
        <v>0</v>
      </c>
      <c r="AW2451" s="42">
        <f>'Data Entry'!BG2480</f>
        <v>0</v>
      </c>
      <c r="AX2451" s="291">
        <f t="shared" si="611"/>
        <v>0</v>
      </c>
      <c r="AY2451" s="42">
        <f>'Data Entry'!BH2480</f>
        <v>0</v>
      </c>
      <c r="AZ2451" s="42">
        <f>'Data Entry'!BI2480</f>
        <v>0</v>
      </c>
      <c r="BA2451" s="42">
        <f>'Data Entry'!BJ2480</f>
        <v>0</v>
      </c>
      <c r="BB2451" s="42">
        <f>'Data Entry'!BK2480</f>
        <v>0</v>
      </c>
      <c r="BC2451" s="291">
        <f t="shared" si="618"/>
        <v>0</v>
      </c>
      <c r="BD2451" s="42">
        <f>'Data Entry'!BL2480</f>
        <v>0</v>
      </c>
      <c r="BE2451" s="42">
        <f>'Data Entry'!BM2480</f>
        <v>0</v>
      </c>
      <c r="BF2451" s="291">
        <f t="shared" si="619"/>
        <v>0</v>
      </c>
      <c r="BG2451" s="305">
        <f t="shared" si="620"/>
        <v>0</v>
      </c>
      <c r="BH2451" s="288" t="str">
        <f>IFERROR((BG2451*'Data Entry'!$F$18)/'Data Entry'!$E$18,"")</f>
        <v/>
      </c>
      <c r="BI2451" s="305">
        <f t="shared" si="621"/>
        <v>0</v>
      </c>
      <c r="BJ2451" s="288" t="str">
        <f t="shared" si="622"/>
        <v/>
      </c>
      <c r="BK2451" s="307" t="str">
        <f t="shared" si="623"/>
        <v/>
      </c>
    </row>
    <row r="2452" spans="1:63" ht="27" x14ac:dyDescent="0.2">
      <c r="A2452" s="119" t="str">
        <f>'Data Entry'!D2481</f>
        <v>Respondent 2448</v>
      </c>
      <c r="B2452" s="52">
        <f>'Data Entry'!AN2481</f>
        <v>0</v>
      </c>
      <c r="C2452" s="52" t="str">
        <f>'Data Entry'!BX2481</f>
        <v/>
      </c>
      <c r="D2452" s="42" t="str">
        <f>'Data Entry'!BU2481</f>
        <v>No disability</v>
      </c>
      <c r="E2452" s="42">
        <f>'Data Entry'!O2481</f>
        <v>0</v>
      </c>
      <c r="F2452" s="42">
        <f>'Data Entry'!P2481</f>
        <v>0</v>
      </c>
      <c r="G2452" s="42">
        <f>'Data Entry'!Q2481</f>
        <v>0</v>
      </c>
      <c r="H2452" s="291">
        <f t="shared" si="608"/>
        <v>0</v>
      </c>
      <c r="I2452" s="42">
        <f>'Data Entry'!R2481</f>
        <v>0</v>
      </c>
      <c r="J2452" s="42">
        <f>'Data Entry'!S2481</f>
        <v>0</v>
      </c>
      <c r="K2452" s="42">
        <f>'Data Entry'!T2481</f>
        <v>0</v>
      </c>
      <c r="L2452" s="42">
        <f>'Data Entry'!U2481</f>
        <v>0</v>
      </c>
      <c r="M2452" s="291">
        <f t="shared" si="612"/>
        <v>0</v>
      </c>
      <c r="N2452" s="42">
        <f>'Data Entry'!V2481</f>
        <v>0</v>
      </c>
      <c r="O2452" s="42">
        <f>'Data Entry'!W2481</f>
        <v>0</v>
      </c>
      <c r="P2452" s="291">
        <f t="shared" si="613"/>
        <v>0</v>
      </c>
      <c r="Q2452" s="42">
        <f>'Data Entry'!X2481</f>
        <v>0</v>
      </c>
      <c r="R2452" s="42">
        <f>'Data Entry'!Y2481</f>
        <v>0</v>
      </c>
      <c r="S2452" s="42">
        <f>'Data Entry'!Z2481</f>
        <v>0</v>
      </c>
      <c r="T2452" s="291">
        <f t="shared" si="609"/>
        <v>0</v>
      </c>
      <c r="U2452" s="42">
        <f>'Data Entry'!AA2481</f>
        <v>0</v>
      </c>
      <c r="V2452" s="42">
        <f>'Data Entry'!AB2481</f>
        <v>0</v>
      </c>
      <c r="W2452" s="42">
        <f>'Data Entry'!AC2481</f>
        <v>0</v>
      </c>
      <c r="X2452" s="42">
        <f>'Data Entry'!AD2481</f>
        <v>0</v>
      </c>
      <c r="Y2452" s="291">
        <f t="shared" si="614"/>
        <v>0</v>
      </c>
      <c r="Z2452" s="42">
        <f>'Data Entry'!AE2481</f>
        <v>0</v>
      </c>
      <c r="AA2452" s="42">
        <f>'Data Entry'!AF2481</f>
        <v>0</v>
      </c>
      <c r="AB2452" s="291">
        <f t="shared" si="615"/>
        <v>0</v>
      </c>
      <c r="AC2452" s="42">
        <f>'Data Entry'!AH2481</f>
        <v>0</v>
      </c>
      <c r="AD2452" s="42">
        <f>'Data Entry'!AI2481</f>
        <v>0</v>
      </c>
      <c r="AE2452" s="42">
        <f>'Data Entry'!AJ2481</f>
        <v>0</v>
      </c>
      <c r="AF2452" s="42">
        <f>'Data Entry'!AK2481</f>
        <v>0</v>
      </c>
      <c r="AG2452" s="42">
        <f>'Data Entry'!AL2481</f>
        <v>0</v>
      </c>
      <c r="AH2452" s="42">
        <f>'Data Entry'!AM2481</f>
        <v>0</v>
      </c>
      <c r="AI2452" s="42">
        <f>'Data Entry'!AV2481</f>
        <v>0</v>
      </c>
      <c r="AJ2452" s="42">
        <f>'Data Entry'!AW2481</f>
        <v>0</v>
      </c>
      <c r="AK2452" s="42">
        <f>'Data Entry'!AX2481</f>
        <v>0</v>
      </c>
      <c r="AL2452" s="291">
        <f t="shared" si="610"/>
        <v>0</v>
      </c>
      <c r="AM2452" s="42">
        <f>'Data Entry'!AY2481</f>
        <v>0</v>
      </c>
      <c r="AN2452" s="42">
        <f>'Data Entry'!AZ2481</f>
        <v>0</v>
      </c>
      <c r="AO2452" s="42">
        <f>'Data Entry'!BA2481</f>
        <v>0</v>
      </c>
      <c r="AP2452" s="42">
        <f>'Data Entry'!BB2481</f>
        <v>0</v>
      </c>
      <c r="AQ2452" s="291">
        <f t="shared" si="616"/>
        <v>0</v>
      </c>
      <c r="AR2452" s="42">
        <f>'Data Entry'!BC2481</f>
        <v>0</v>
      </c>
      <c r="AS2452" s="42">
        <f>'Data Entry'!BD2481</f>
        <v>0</v>
      </c>
      <c r="AT2452" s="291">
        <f t="shared" si="617"/>
        <v>0</v>
      </c>
      <c r="AU2452" s="42">
        <f>'Data Entry'!BE2481</f>
        <v>0</v>
      </c>
      <c r="AV2452" s="42">
        <f>'Data Entry'!BF2481</f>
        <v>0</v>
      </c>
      <c r="AW2452" s="42">
        <f>'Data Entry'!BG2481</f>
        <v>0</v>
      </c>
      <c r="AX2452" s="291">
        <f t="shared" si="611"/>
        <v>0</v>
      </c>
      <c r="AY2452" s="42">
        <f>'Data Entry'!BH2481</f>
        <v>0</v>
      </c>
      <c r="AZ2452" s="42">
        <f>'Data Entry'!BI2481</f>
        <v>0</v>
      </c>
      <c r="BA2452" s="42">
        <f>'Data Entry'!BJ2481</f>
        <v>0</v>
      </c>
      <c r="BB2452" s="42">
        <f>'Data Entry'!BK2481</f>
        <v>0</v>
      </c>
      <c r="BC2452" s="291">
        <f t="shared" si="618"/>
        <v>0</v>
      </c>
      <c r="BD2452" s="42">
        <f>'Data Entry'!BL2481</f>
        <v>0</v>
      </c>
      <c r="BE2452" s="42">
        <f>'Data Entry'!BM2481</f>
        <v>0</v>
      </c>
      <c r="BF2452" s="291">
        <f t="shared" si="619"/>
        <v>0</v>
      </c>
      <c r="BG2452" s="305">
        <f t="shared" si="620"/>
        <v>0</v>
      </c>
      <c r="BH2452" s="288" t="str">
        <f>IFERROR((BG2452*'Data Entry'!$F$18)/'Data Entry'!$E$18,"")</f>
        <v/>
      </c>
      <c r="BI2452" s="305">
        <f t="shared" si="621"/>
        <v>0</v>
      </c>
      <c r="BJ2452" s="288" t="str">
        <f t="shared" si="622"/>
        <v/>
      </c>
      <c r="BK2452" s="307" t="str">
        <f t="shared" si="623"/>
        <v/>
      </c>
    </row>
    <row r="2453" spans="1:63" ht="27" x14ac:dyDescent="0.2">
      <c r="A2453" s="119" t="str">
        <f>'Data Entry'!D2482</f>
        <v>Respondent 2449</v>
      </c>
      <c r="B2453" s="52">
        <f>'Data Entry'!AN2482</f>
        <v>0</v>
      </c>
      <c r="C2453" s="52" t="str">
        <f>'Data Entry'!BX2482</f>
        <v/>
      </c>
      <c r="D2453" s="42" t="str">
        <f>'Data Entry'!BU2482</f>
        <v>No disability</v>
      </c>
      <c r="E2453" s="42">
        <f>'Data Entry'!O2482</f>
        <v>0</v>
      </c>
      <c r="F2453" s="42">
        <f>'Data Entry'!P2482</f>
        <v>0</v>
      </c>
      <c r="G2453" s="42">
        <f>'Data Entry'!Q2482</f>
        <v>0</v>
      </c>
      <c r="H2453" s="291">
        <f t="shared" si="608"/>
        <v>0</v>
      </c>
      <c r="I2453" s="42">
        <f>'Data Entry'!R2482</f>
        <v>0</v>
      </c>
      <c r="J2453" s="42">
        <f>'Data Entry'!S2482</f>
        <v>0</v>
      </c>
      <c r="K2453" s="42">
        <f>'Data Entry'!T2482</f>
        <v>0</v>
      </c>
      <c r="L2453" s="42">
        <f>'Data Entry'!U2482</f>
        <v>0</v>
      </c>
      <c r="M2453" s="291">
        <f t="shared" si="612"/>
        <v>0</v>
      </c>
      <c r="N2453" s="42">
        <f>'Data Entry'!V2482</f>
        <v>0</v>
      </c>
      <c r="O2453" s="42">
        <f>'Data Entry'!W2482</f>
        <v>0</v>
      </c>
      <c r="P2453" s="291">
        <f t="shared" si="613"/>
        <v>0</v>
      </c>
      <c r="Q2453" s="42">
        <f>'Data Entry'!X2482</f>
        <v>0</v>
      </c>
      <c r="R2453" s="42">
        <f>'Data Entry'!Y2482</f>
        <v>0</v>
      </c>
      <c r="S2453" s="42">
        <f>'Data Entry'!Z2482</f>
        <v>0</v>
      </c>
      <c r="T2453" s="291">
        <f t="shared" si="609"/>
        <v>0</v>
      </c>
      <c r="U2453" s="42">
        <f>'Data Entry'!AA2482</f>
        <v>0</v>
      </c>
      <c r="V2453" s="42">
        <f>'Data Entry'!AB2482</f>
        <v>0</v>
      </c>
      <c r="W2453" s="42">
        <f>'Data Entry'!AC2482</f>
        <v>0</v>
      </c>
      <c r="X2453" s="42">
        <f>'Data Entry'!AD2482</f>
        <v>0</v>
      </c>
      <c r="Y2453" s="291">
        <f t="shared" si="614"/>
        <v>0</v>
      </c>
      <c r="Z2453" s="42">
        <f>'Data Entry'!AE2482</f>
        <v>0</v>
      </c>
      <c r="AA2453" s="42">
        <f>'Data Entry'!AF2482</f>
        <v>0</v>
      </c>
      <c r="AB2453" s="291">
        <f t="shared" si="615"/>
        <v>0</v>
      </c>
      <c r="AC2453" s="42">
        <f>'Data Entry'!AH2482</f>
        <v>0</v>
      </c>
      <c r="AD2453" s="42">
        <f>'Data Entry'!AI2482</f>
        <v>0</v>
      </c>
      <c r="AE2453" s="42">
        <f>'Data Entry'!AJ2482</f>
        <v>0</v>
      </c>
      <c r="AF2453" s="42">
        <f>'Data Entry'!AK2482</f>
        <v>0</v>
      </c>
      <c r="AG2453" s="42">
        <f>'Data Entry'!AL2482</f>
        <v>0</v>
      </c>
      <c r="AH2453" s="42">
        <f>'Data Entry'!AM2482</f>
        <v>0</v>
      </c>
      <c r="AI2453" s="42">
        <f>'Data Entry'!AV2482</f>
        <v>0</v>
      </c>
      <c r="AJ2453" s="42">
        <f>'Data Entry'!AW2482</f>
        <v>0</v>
      </c>
      <c r="AK2453" s="42">
        <f>'Data Entry'!AX2482</f>
        <v>0</v>
      </c>
      <c r="AL2453" s="291">
        <f t="shared" si="610"/>
        <v>0</v>
      </c>
      <c r="AM2453" s="42">
        <f>'Data Entry'!AY2482</f>
        <v>0</v>
      </c>
      <c r="AN2453" s="42">
        <f>'Data Entry'!AZ2482</f>
        <v>0</v>
      </c>
      <c r="AO2453" s="42">
        <f>'Data Entry'!BA2482</f>
        <v>0</v>
      </c>
      <c r="AP2453" s="42">
        <f>'Data Entry'!BB2482</f>
        <v>0</v>
      </c>
      <c r="AQ2453" s="291">
        <f t="shared" si="616"/>
        <v>0</v>
      </c>
      <c r="AR2453" s="42">
        <f>'Data Entry'!BC2482</f>
        <v>0</v>
      </c>
      <c r="AS2453" s="42">
        <f>'Data Entry'!BD2482</f>
        <v>0</v>
      </c>
      <c r="AT2453" s="291">
        <f t="shared" si="617"/>
        <v>0</v>
      </c>
      <c r="AU2453" s="42">
        <f>'Data Entry'!BE2482</f>
        <v>0</v>
      </c>
      <c r="AV2453" s="42">
        <f>'Data Entry'!BF2482</f>
        <v>0</v>
      </c>
      <c r="AW2453" s="42">
        <f>'Data Entry'!BG2482</f>
        <v>0</v>
      </c>
      <c r="AX2453" s="291">
        <f t="shared" si="611"/>
        <v>0</v>
      </c>
      <c r="AY2453" s="42">
        <f>'Data Entry'!BH2482</f>
        <v>0</v>
      </c>
      <c r="AZ2453" s="42">
        <f>'Data Entry'!BI2482</f>
        <v>0</v>
      </c>
      <c r="BA2453" s="42">
        <f>'Data Entry'!BJ2482</f>
        <v>0</v>
      </c>
      <c r="BB2453" s="42">
        <f>'Data Entry'!BK2482</f>
        <v>0</v>
      </c>
      <c r="BC2453" s="291">
        <f t="shared" si="618"/>
        <v>0</v>
      </c>
      <c r="BD2453" s="42">
        <f>'Data Entry'!BL2482</f>
        <v>0</v>
      </c>
      <c r="BE2453" s="42">
        <f>'Data Entry'!BM2482</f>
        <v>0</v>
      </c>
      <c r="BF2453" s="291">
        <f t="shared" si="619"/>
        <v>0</v>
      </c>
      <c r="BG2453" s="305">
        <f t="shared" si="620"/>
        <v>0</v>
      </c>
      <c r="BH2453" s="288" t="str">
        <f>IFERROR((BG2453*'Data Entry'!$F$18)/'Data Entry'!$E$18,"")</f>
        <v/>
      </c>
      <c r="BI2453" s="305">
        <f t="shared" si="621"/>
        <v>0</v>
      </c>
      <c r="BJ2453" s="288" t="str">
        <f t="shared" si="622"/>
        <v/>
      </c>
      <c r="BK2453" s="307" t="str">
        <f t="shared" si="623"/>
        <v/>
      </c>
    </row>
    <row r="2454" spans="1:63" ht="27" x14ac:dyDescent="0.2">
      <c r="A2454" s="119" t="str">
        <f>'Data Entry'!D2483</f>
        <v>Respondent 2450</v>
      </c>
      <c r="B2454" s="52">
        <f>'Data Entry'!AN2483</f>
        <v>0</v>
      </c>
      <c r="C2454" s="52" t="str">
        <f>'Data Entry'!BX2483</f>
        <v/>
      </c>
      <c r="D2454" s="42" t="str">
        <f>'Data Entry'!BU2483</f>
        <v>No disability</v>
      </c>
      <c r="E2454" s="42">
        <f>'Data Entry'!O2483</f>
        <v>0</v>
      </c>
      <c r="F2454" s="42">
        <f>'Data Entry'!P2483</f>
        <v>0</v>
      </c>
      <c r="G2454" s="42">
        <f>'Data Entry'!Q2483</f>
        <v>0</v>
      </c>
      <c r="H2454" s="291">
        <f t="shared" si="608"/>
        <v>0</v>
      </c>
      <c r="I2454" s="42">
        <f>'Data Entry'!R2483</f>
        <v>0</v>
      </c>
      <c r="J2454" s="42">
        <f>'Data Entry'!S2483</f>
        <v>0</v>
      </c>
      <c r="K2454" s="42">
        <f>'Data Entry'!T2483</f>
        <v>0</v>
      </c>
      <c r="L2454" s="42">
        <f>'Data Entry'!U2483</f>
        <v>0</v>
      </c>
      <c r="M2454" s="291">
        <f t="shared" si="612"/>
        <v>0</v>
      </c>
      <c r="N2454" s="42">
        <f>'Data Entry'!V2483</f>
        <v>0</v>
      </c>
      <c r="O2454" s="42">
        <f>'Data Entry'!W2483</f>
        <v>0</v>
      </c>
      <c r="P2454" s="291">
        <f t="shared" si="613"/>
        <v>0</v>
      </c>
      <c r="Q2454" s="42">
        <f>'Data Entry'!X2483</f>
        <v>0</v>
      </c>
      <c r="R2454" s="42">
        <f>'Data Entry'!Y2483</f>
        <v>0</v>
      </c>
      <c r="S2454" s="42">
        <f>'Data Entry'!Z2483</f>
        <v>0</v>
      </c>
      <c r="T2454" s="291">
        <f t="shared" si="609"/>
        <v>0</v>
      </c>
      <c r="U2454" s="42">
        <f>'Data Entry'!AA2483</f>
        <v>0</v>
      </c>
      <c r="V2454" s="42">
        <f>'Data Entry'!AB2483</f>
        <v>0</v>
      </c>
      <c r="W2454" s="42">
        <f>'Data Entry'!AC2483</f>
        <v>0</v>
      </c>
      <c r="X2454" s="42">
        <f>'Data Entry'!AD2483</f>
        <v>0</v>
      </c>
      <c r="Y2454" s="291">
        <f t="shared" si="614"/>
        <v>0</v>
      </c>
      <c r="Z2454" s="42">
        <f>'Data Entry'!AE2483</f>
        <v>0</v>
      </c>
      <c r="AA2454" s="42">
        <f>'Data Entry'!AF2483</f>
        <v>0</v>
      </c>
      <c r="AB2454" s="291">
        <f t="shared" si="615"/>
        <v>0</v>
      </c>
      <c r="AC2454" s="42">
        <f>'Data Entry'!AH2483</f>
        <v>0</v>
      </c>
      <c r="AD2454" s="42">
        <f>'Data Entry'!AI2483</f>
        <v>0</v>
      </c>
      <c r="AE2454" s="42">
        <f>'Data Entry'!AJ2483</f>
        <v>0</v>
      </c>
      <c r="AF2454" s="42">
        <f>'Data Entry'!AK2483</f>
        <v>0</v>
      </c>
      <c r="AG2454" s="42">
        <f>'Data Entry'!AL2483</f>
        <v>0</v>
      </c>
      <c r="AH2454" s="42">
        <f>'Data Entry'!AM2483</f>
        <v>0</v>
      </c>
      <c r="AI2454" s="42">
        <f>'Data Entry'!AV2483</f>
        <v>0</v>
      </c>
      <c r="AJ2454" s="42">
        <f>'Data Entry'!AW2483</f>
        <v>0</v>
      </c>
      <c r="AK2454" s="42">
        <f>'Data Entry'!AX2483</f>
        <v>0</v>
      </c>
      <c r="AL2454" s="291">
        <f t="shared" si="610"/>
        <v>0</v>
      </c>
      <c r="AM2454" s="42">
        <f>'Data Entry'!AY2483</f>
        <v>0</v>
      </c>
      <c r="AN2454" s="42">
        <f>'Data Entry'!AZ2483</f>
        <v>0</v>
      </c>
      <c r="AO2454" s="42">
        <f>'Data Entry'!BA2483</f>
        <v>0</v>
      </c>
      <c r="AP2454" s="42">
        <f>'Data Entry'!BB2483</f>
        <v>0</v>
      </c>
      <c r="AQ2454" s="291">
        <f t="shared" si="616"/>
        <v>0</v>
      </c>
      <c r="AR2454" s="42">
        <f>'Data Entry'!BC2483</f>
        <v>0</v>
      </c>
      <c r="AS2454" s="42">
        <f>'Data Entry'!BD2483</f>
        <v>0</v>
      </c>
      <c r="AT2454" s="291">
        <f t="shared" si="617"/>
        <v>0</v>
      </c>
      <c r="AU2454" s="42">
        <f>'Data Entry'!BE2483</f>
        <v>0</v>
      </c>
      <c r="AV2454" s="42">
        <f>'Data Entry'!BF2483</f>
        <v>0</v>
      </c>
      <c r="AW2454" s="42">
        <f>'Data Entry'!BG2483</f>
        <v>0</v>
      </c>
      <c r="AX2454" s="291">
        <f t="shared" si="611"/>
        <v>0</v>
      </c>
      <c r="AY2454" s="42">
        <f>'Data Entry'!BH2483</f>
        <v>0</v>
      </c>
      <c r="AZ2454" s="42">
        <f>'Data Entry'!BI2483</f>
        <v>0</v>
      </c>
      <c r="BA2454" s="42">
        <f>'Data Entry'!BJ2483</f>
        <v>0</v>
      </c>
      <c r="BB2454" s="42">
        <f>'Data Entry'!BK2483</f>
        <v>0</v>
      </c>
      <c r="BC2454" s="291">
        <f t="shared" si="618"/>
        <v>0</v>
      </c>
      <c r="BD2454" s="42">
        <f>'Data Entry'!BL2483</f>
        <v>0</v>
      </c>
      <c r="BE2454" s="42">
        <f>'Data Entry'!BM2483</f>
        <v>0</v>
      </c>
      <c r="BF2454" s="291">
        <f t="shared" si="619"/>
        <v>0</v>
      </c>
      <c r="BG2454" s="305">
        <f t="shared" si="620"/>
        <v>0</v>
      </c>
      <c r="BH2454" s="288" t="str">
        <f>IFERROR((BG2454*'Data Entry'!$F$18)/'Data Entry'!$E$18,"")</f>
        <v/>
      </c>
      <c r="BI2454" s="305">
        <f t="shared" si="621"/>
        <v>0</v>
      </c>
      <c r="BJ2454" s="288" t="str">
        <f t="shared" si="622"/>
        <v/>
      </c>
      <c r="BK2454" s="307" t="str">
        <f t="shared" si="623"/>
        <v/>
      </c>
    </row>
    <row r="2455" spans="1:63" ht="27" x14ac:dyDescent="0.2">
      <c r="A2455" s="119" t="str">
        <f>'Data Entry'!D2484</f>
        <v>Respondent 2451</v>
      </c>
      <c r="B2455" s="52">
        <f>'Data Entry'!AN2484</f>
        <v>0</v>
      </c>
      <c r="C2455" s="52" t="str">
        <f>'Data Entry'!BX2484</f>
        <v/>
      </c>
      <c r="D2455" s="42" t="str">
        <f>'Data Entry'!BU2484</f>
        <v>No disability</v>
      </c>
      <c r="E2455" s="42">
        <f>'Data Entry'!O2484</f>
        <v>0</v>
      </c>
      <c r="F2455" s="42">
        <f>'Data Entry'!P2484</f>
        <v>0</v>
      </c>
      <c r="G2455" s="42">
        <f>'Data Entry'!Q2484</f>
        <v>0</v>
      </c>
      <c r="H2455" s="291">
        <f t="shared" si="608"/>
        <v>0</v>
      </c>
      <c r="I2455" s="42">
        <f>'Data Entry'!R2484</f>
        <v>0</v>
      </c>
      <c r="J2455" s="42">
        <f>'Data Entry'!S2484</f>
        <v>0</v>
      </c>
      <c r="K2455" s="42">
        <f>'Data Entry'!T2484</f>
        <v>0</v>
      </c>
      <c r="L2455" s="42">
        <f>'Data Entry'!U2484</f>
        <v>0</v>
      </c>
      <c r="M2455" s="291">
        <f t="shared" si="612"/>
        <v>0</v>
      </c>
      <c r="N2455" s="42">
        <f>'Data Entry'!V2484</f>
        <v>0</v>
      </c>
      <c r="O2455" s="42">
        <f>'Data Entry'!W2484</f>
        <v>0</v>
      </c>
      <c r="P2455" s="291">
        <f t="shared" si="613"/>
        <v>0</v>
      </c>
      <c r="Q2455" s="42">
        <f>'Data Entry'!X2484</f>
        <v>0</v>
      </c>
      <c r="R2455" s="42">
        <f>'Data Entry'!Y2484</f>
        <v>0</v>
      </c>
      <c r="S2455" s="42">
        <f>'Data Entry'!Z2484</f>
        <v>0</v>
      </c>
      <c r="T2455" s="291">
        <f t="shared" si="609"/>
        <v>0</v>
      </c>
      <c r="U2455" s="42">
        <f>'Data Entry'!AA2484</f>
        <v>0</v>
      </c>
      <c r="V2455" s="42">
        <f>'Data Entry'!AB2484</f>
        <v>0</v>
      </c>
      <c r="W2455" s="42">
        <f>'Data Entry'!AC2484</f>
        <v>0</v>
      </c>
      <c r="X2455" s="42">
        <f>'Data Entry'!AD2484</f>
        <v>0</v>
      </c>
      <c r="Y2455" s="291">
        <f t="shared" si="614"/>
        <v>0</v>
      </c>
      <c r="Z2455" s="42">
        <f>'Data Entry'!AE2484</f>
        <v>0</v>
      </c>
      <c r="AA2455" s="42">
        <f>'Data Entry'!AF2484</f>
        <v>0</v>
      </c>
      <c r="AB2455" s="291">
        <f t="shared" si="615"/>
        <v>0</v>
      </c>
      <c r="AC2455" s="42">
        <f>'Data Entry'!AH2484</f>
        <v>0</v>
      </c>
      <c r="AD2455" s="42">
        <f>'Data Entry'!AI2484</f>
        <v>0</v>
      </c>
      <c r="AE2455" s="42">
        <f>'Data Entry'!AJ2484</f>
        <v>0</v>
      </c>
      <c r="AF2455" s="42">
        <f>'Data Entry'!AK2484</f>
        <v>0</v>
      </c>
      <c r="AG2455" s="42">
        <f>'Data Entry'!AL2484</f>
        <v>0</v>
      </c>
      <c r="AH2455" s="42">
        <f>'Data Entry'!AM2484</f>
        <v>0</v>
      </c>
      <c r="AI2455" s="42">
        <f>'Data Entry'!AV2484</f>
        <v>0</v>
      </c>
      <c r="AJ2455" s="42">
        <f>'Data Entry'!AW2484</f>
        <v>0</v>
      </c>
      <c r="AK2455" s="42">
        <f>'Data Entry'!AX2484</f>
        <v>0</v>
      </c>
      <c r="AL2455" s="291">
        <f t="shared" si="610"/>
        <v>0</v>
      </c>
      <c r="AM2455" s="42">
        <f>'Data Entry'!AY2484</f>
        <v>0</v>
      </c>
      <c r="AN2455" s="42">
        <f>'Data Entry'!AZ2484</f>
        <v>0</v>
      </c>
      <c r="AO2455" s="42">
        <f>'Data Entry'!BA2484</f>
        <v>0</v>
      </c>
      <c r="AP2455" s="42">
        <f>'Data Entry'!BB2484</f>
        <v>0</v>
      </c>
      <c r="AQ2455" s="291">
        <f t="shared" si="616"/>
        <v>0</v>
      </c>
      <c r="AR2455" s="42">
        <f>'Data Entry'!BC2484</f>
        <v>0</v>
      </c>
      <c r="AS2455" s="42">
        <f>'Data Entry'!BD2484</f>
        <v>0</v>
      </c>
      <c r="AT2455" s="291">
        <f t="shared" si="617"/>
        <v>0</v>
      </c>
      <c r="AU2455" s="42">
        <f>'Data Entry'!BE2484</f>
        <v>0</v>
      </c>
      <c r="AV2455" s="42">
        <f>'Data Entry'!BF2484</f>
        <v>0</v>
      </c>
      <c r="AW2455" s="42">
        <f>'Data Entry'!BG2484</f>
        <v>0</v>
      </c>
      <c r="AX2455" s="291">
        <f t="shared" si="611"/>
        <v>0</v>
      </c>
      <c r="AY2455" s="42">
        <f>'Data Entry'!BH2484</f>
        <v>0</v>
      </c>
      <c r="AZ2455" s="42">
        <f>'Data Entry'!BI2484</f>
        <v>0</v>
      </c>
      <c r="BA2455" s="42">
        <f>'Data Entry'!BJ2484</f>
        <v>0</v>
      </c>
      <c r="BB2455" s="42">
        <f>'Data Entry'!BK2484</f>
        <v>0</v>
      </c>
      <c r="BC2455" s="291">
        <f t="shared" si="618"/>
        <v>0</v>
      </c>
      <c r="BD2455" s="42">
        <f>'Data Entry'!BL2484</f>
        <v>0</v>
      </c>
      <c r="BE2455" s="42">
        <f>'Data Entry'!BM2484</f>
        <v>0</v>
      </c>
      <c r="BF2455" s="291">
        <f t="shared" si="619"/>
        <v>0</v>
      </c>
      <c r="BG2455" s="305">
        <f t="shared" si="620"/>
        <v>0</v>
      </c>
      <c r="BH2455" s="288" t="str">
        <f>IFERROR((BG2455*'Data Entry'!$F$18)/'Data Entry'!$E$18,"")</f>
        <v/>
      </c>
      <c r="BI2455" s="305">
        <f t="shared" si="621"/>
        <v>0</v>
      </c>
      <c r="BJ2455" s="288" t="str">
        <f t="shared" si="622"/>
        <v/>
      </c>
      <c r="BK2455" s="307" t="str">
        <f t="shared" si="623"/>
        <v/>
      </c>
    </row>
    <row r="2456" spans="1:63" ht="27" x14ac:dyDescent="0.2">
      <c r="A2456" s="119" t="str">
        <f>'Data Entry'!D2485</f>
        <v>Respondent 2452</v>
      </c>
      <c r="B2456" s="52">
        <f>'Data Entry'!AN2485</f>
        <v>0</v>
      </c>
      <c r="C2456" s="52" t="str">
        <f>'Data Entry'!BX2485</f>
        <v/>
      </c>
      <c r="D2456" s="42" t="str">
        <f>'Data Entry'!BU2485</f>
        <v>No disability</v>
      </c>
      <c r="E2456" s="42">
        <f>'Data Entry'!O2485</f>
        <v>0</v>
      </c>
      <c r="F2456" s="42">
        <f>'Data Entry'!P2485</f>
        <v>0</v>
      </c>
      <c r="G2456" s="42">
        <f>'Data Entry'!Q2485</f>
        <v>0</v>
      </c>
      <c r="H2456" s="291">
        <f t="shared" si="608"/>
        <v>0</v>
      </c>
      <c r="I2456" s="42">
        <f>'Data Entry'!R2485</f>
        <v>0</v>
      </c>
      <c r="J2456" s="42">
        <f>'Data Entry'!S2485</f>
        <v>0</v>
      </c>
      <c r="K2456" s="42">
        <f>'Data Entry'!T2485</f>
        <v>0</v>
      </c>
      <c r="L2456" s="42">
        <f>'Data Entry'!U2485</f>
        <v>0</v>
      </c>
      <c r="M2456" s="291">
        <f t="shared" si="612"/>
        <v>0</v>
      </c>
      <c r="N2456" s="42">
        <f>'Data Entry'!V2485</f>
        <v>0</v>
      </c>
      <c r="O2456" s="42">
        <f>'Data Entry'!W2485</f>
        <v>0</v>
      </c>
      <c r="P2456" s="291">
        <f t="shared" si="613"/>
        <v>0</v>
      </c>
      <c r="Q2456" s="42">
        <f>'Data Entry'!X2485</f>
        <v>0</v>
      </c>
      <c r="R2456" s="42">
        <f>'Data Entry'!Y2485</f>
        <v>0</v>
      </c>
      <c r="S2456" s="42">
        <f>'Data Entry'!Z2485</f>
        <v>0</v>
      </c>
      <c r="T2456" s="291">
        <f t="shared" si="609"/>
        <v>0</v>
      </c>
      <c r="U2456" s="42">
        <f>'Data Entry'!AA2485</f>
        <v>0</v>
      </c>
      <c r="V2456" s="42">
        <f>'Data Entry'!AB2485</f>
        <v>0</v>
      </c>
      <c r="W2456" s="42">
        <f>'Data Entry'!AC2485</f>
        <v>0</v>
      </c>
      <c r="X2456" s="42">
        <f>'Data Entry'!AD2485</f>
        <v>0</v>
      </c>
      <c r="Y2456" s="291">
        <f t="shared" si="614"/>
        <v>0</v>
      </c>
      <c r="Z2456" s="42">
        <f>'Data Entry'!AE2485</f>
        <v>0</v>
      </c>
      <c r="AA2456" s="42">
        <f>'Data Entry'!AF2485</f>
        <v>0</v>
      </c>
      <c r="AB2456" s="291">
        <f t="shared" si="615"/>
        <v>0</v>
      </c>
      <c r="AC2456" s="42">
        <f>'Data Entry'!AH2485</f>
        <v>0</v>
      </c>
      <c r="AD2456" s="42">
        <f>'Data Entry'!AI2485</f>
        <v>0</v>
      </c>
      <c r="AE2456" s="42">
        <f>'Data Entry'!AJ2485</f>
        <v>0</v>
      </c>
      <c r="AF2456" s="42">
        <f>'Data Entry'!AK2485</f>
        <v>0</v>
      </c>
      <c r="AG2456" s="42">
        <f>'Data Entry'!AL2485</f>
        <v>0</v>
      </c>
      <c r="AH2456" s="42">
        <f>'Data Entry'!AM2485</f>
        <v>0</v>
      </c>
      <c r="AI2456" s="42">
        <f>'Data Entry'!AV2485</f>
        <v>0</v>
      </c>
      <c r="AJ2456" s="42">
        <f>'Data Entry'!AW2485</f>
        <v>0</v>
      </c>
      <c r="AK2456" s="42">
        <f>'Data Entry'!AX2485</f>
        <v>0</v>
      </c>
      <c r="AL2456" s="291">
        <f t="shared" si="610"/>
        <v>0</v>
      </c>
      <c r="AM2456" s="42">
        <f>'Data Entry'!AY2485</f>
        <v>0</v>
      </c>
      <c r="AN2456" s="42">
        <f>'Data Entry'!AZ2485</f>
        <v>0</v>
      </c>
      <c r="AO2456" s="42">
        <f>'Data Entry'!BA2485</f>
        <v>0</v>
      </c>
      <c r="AP2456" s="42">
        <f>'Data Entry'!BB2485</f>
        <v>0</v>
      </c>
      <c r="AQ2456" s="291">
        <f t="shared" si="616"/>
        <v>0</v>
      </c>
      <c r="AR2456" s="42">
        <f>'Data Entry'!BC2485</f>
        <v>0</v>
      </c>
      <c r="AS2456" s="42">
        <f>'Data Entry'!BD2485</f>
        <v>0</v>
      </c>
      <c r="AT2456" s="291">
        <f t="shared" si="617"/>
        <v>0</v>
      </c>
      <c r="AU2456" s="42">
        <f>'Data Entry'!BE2485</f>
        <v>0</v>
      </c>
      <c r="AV2456" s="42">
        <f>'Data Entry'!BF2485</f>
        <v>0</v>
      </c>
      <c r="AW2456" s="42">
        <f>'Data Entry'!BG2485</f>
        <v>0</v>
      </c>
      <c r="AX2456" s="291">
        <f t="shared" si="611"/>
        <v>0</v>
      </c>
      <c r="AY2456" s="42">
        <f>'Data Entry'!BH2485</f>
        <v>0</v>
      </c>
      <c r="AZ2456" s="42">
        <f>'Data Entry'!BI2485</f>
        <v>0</v>
      </c>
      <c r="BA2456" s="42">
        <f>'Data Entry'!BJ2485</f>
        <v>0</v>
      </c>
      <c r="BB2456" s="42">
        <f>'Data Entry'!BK2485</f>
        <v>0</v>
      </c>
      <c r="BC2456" s="291">
        <f t="shared" si="618"/>
        <v>0</v>
      </c>
      <c r="BD2456" s="42">
        <f>'Data Entry'!BL2485</f>
        <v>0</v>
      </c>
      <c r="BE2456" s="42">
        <f>'Data Entry'!BM2485</f>
        <v>0</v>
      </c>
      <c r="BF2456" s="291">
        <f t="shared" si="619"/>
        <v>0</v>
      </c>
      <c r="BG2456" s="305">
        <f t="shared" si="620"/>
        <v>0</v>
      </c>
      <c r="BH2456" s="288" t="str">
        <f>IFERROR((BG2456*'Data Entry'!$F$18)/'Data Entry'!$E$18,"")</f>
        <v/>
      </c>
      <c r="BI2456" s="305">
        <f t="shared" si="621"/>
        <v>0</v>
      </c>
      <c r="BJ2456" s="288" t="str">
        <f t="shared" si="622"/>
        <v/>
      </c>
      <c r="BK2456" s="307" t="str">
        <f t="shared" si="623"/>
        <v/>
      </c>
    </row>
    <row r="2457" spans="1:63" ht="27" x14ac:dyDescent="0.2">
      <c r="A2457" s="119" t="str">
        <f>'Data Entry'!D2486</f>
        <v>Respondent 2453</v>
      </c>
      <c r="B2457" s="52">
        <f>'Data Entry'!AN2486</f>
        <v>0</v>
      </c>
      <c r="C2457" s="52" t="str">
        <f>'Data Entry'!BX2486</f>
        <v/>
      </c>
      <c r="D2457" s="42" t="str">
        <f>'Data Entry'!BU2486</f>
        <v>No disability</v>
      </c>
      <c r="E2457" s="42">
        <f>'Data Entry'!O2486</f>
        <v>0</v>
      </c>
      <c r="F2457" s="42">
        <f>'Data Entry'!P2486</f>
        <v>0</v>
      </c>
      <c r="G2457" s="42">
        <f>'Data Entry'!Q2486</f>
        <v>0</v>
      </c>
      <c r="H2457" s="291">
        <f t="shared" si="608"/>
        <v>0</v>
      </c>
      <c r="I2457" s="42">
        <f>'Data Entry'!R2486</f>
        <v>0</v>
      </c>
      <c r="J2457" s="42">
        <f>'Data Entry'!S2486</f>
        <v>0</v>
      </c>
      <c r="K2457" s="42">
        <f>'Data Entry'!T2486</f>
        <v>0</v>
      </c>
      <c r="L2457" s="42">
        <f>'Data Entry'!U2486</f>
        <v>0</v>
      </c>
      <c r="M2457" s="291">
        <f t="shared" si="612"/>
        <v>0</v>
      </c>
      <c r="N2457" s="42">
        <f>'Data Entry'!V2486</f>
        <v>0</v>
      </c>
      <c r="O2457" s="42">
        <f>'Data Entry'!W2486</f>
        <v>0</v>
      </c>
      <c r="P2457" s="291">
        <f t="shared" si="613"/>
        <v>0</v>
      </c>
      <c r="Q2457" s="42">
        <f>'Data Entry'!X2486</f>
        <v>0</v>
      </c>
      <c r="R2457" s="42">
        <f>'Data Entry'!Y2486</f>
        <v>0</v>
      </c>
      <c r="S2457" s="42">
        <f>'Data Entry'!Z2486</f>
        <v>0</v>
      </c>
      <c r="T2457" s="291">
        <f t="shared" si="609"/>
        <v>0</v>
      </c>
      <c r="U2457" s="42">
        <f>'Data Entry'!AA2486</f>
        <v>0</v>
      </c>
      <c r="V2457" s="42">
        <f>'Data Entry'!AB2486</f>
        <v>0</v>
      </c>
      <c r="W2457" s="42">
        <f>'Data Entry'!AC2486</f>
        <v>0</v>
      </c>
      <c r="X2457" s="42">
        <f>'Data Entry'!AD2486</f>
        <v>0</v>
      </c>
      <c r="Y2457" s="291">
        <f t="shared" si="614"/>
        <v>0</v>
      </c>
      <c r="Z2457" s="42">
        <f>'Data Entry'!AE2486</f>
        <v>0</v>
      </c>
      <c r="AA2457" s="42">
        <f>'Data Entry'!AF2486</f>
        <v>0</v>
      </c>
      <c r="AB2457" s="291">
        <f t="shared" si="615"/>
        <v>0</v>
      </c>
      <c r="AC2457" s="42">
        <f>'Data Entry'!AH2486</f>
        <v>0</v>
      </c>
      <c r="AD2457" s="42">
        <f>'Data Entry'!AI2486</f>
        <v>0</v>
      </c>
      <c r="AE2457" s="42">
        <f>'Data Entry'!AJ2486</f>
        <v>0</v>
      </c>
      <c r="AF2457" s="42">
        <f>'Data Entry'!AK2486</f>
        <v>0</v>
      </c>
      <c r="AG2457" s="42">
        <f>'Data Entry'!AL2486</f>
        <v>0</v>
      </c>
      <c r="AH2457" s="42">
        <f>'Data Entry'!AM2486</f>
        <v>0</v>
      </c>
      <c r="AI2457" s="42">
        <f>'Data Entry'!AV2486</f>
        <v>0</v>
      </c>
      <c r="AJ2457" s="42">
        <f>'Data Entry'!AW2486</f>
        <v>0</v>
      </c>
      <c r="AK2457" s="42">
        <f>'Data Entry'!AX2486</f>
        <v>0</v>
      </c>
      <c r="AL2457" s="291">
        <f t="shared" si="610"/>
        <v>0</v>
      </c>
      <c r="AM2457" s="42">
        <f>'Data Entry'!AY2486</f>
        <v>0</v>
      </c>
      <c r="AN2457" s="42">
        <f>'Data Entry'!AZ2486</f>
        <v>0</v>
      </c>
      <c r="AO2457" s="42">
        <f>'Data Entry'!BA2486</f>
        <v>0</v>
      </c>
      <c r="AP2457" s="42">
        <f>'Data Entry'!BB2486</f>
        <v>0</v>
      </c>
      <c r="AQ2457" s="291">
        <f t="shared" si="616"/>
        <v>0</v>
      </c>
      <c r="AR2457" s="42">
        <f>'Data Entry'!BC2486</f>
        <v>0</v>
      </c>
      <c r="AS2457" s="42">
        <f>'Data Entry'!BD2486</f>
        <v>0</v>
      </c>
      <c r="AT2457" s="291">
        <f t="shared" si="617"/>
        <v>0</v>
      </c>
      <c r="AU2457" s="42">
        <f>'Data Entry'!BE2486</f>
        <v>0</v>
      </c>
      <c r="AV2457" s="42">
        <f>'Data Entry'!BF2486</f>
        <v>0</v>
      </c>
      <c r="AW2457" s="42">
        <f>'Data Entry'!BG2486</f>
        <v>0</v>
      </c>
      <c r="AX2457" s="291">
        <f t="shared" si="611"/>
        <v>0</v>
      </c>
      <c r="AY2457" s="42">
        <f>'Data Entry'!BH2486</f>
        <v>0</v>
      </c>
      <c r="AZ2457" s="42">
        <f>'Data Entry'!BI2486</f>
        <v>0</v>
      </c>
      <c r="BA2457" s="42">
        <f>'Data Entry'!BJ2486</f>
        <v>0</v>
      </c>
      <c r="BB2457" s="42">
        <f>'Data Entry'!BK2486</f>
        <v>0</v>
      </c>
      <c r="BC2457" s="291">
        <f t="shared" si="618"/>
        <v>0</v>
      </c>
      <c r="BD2457" s="42">
        <f>'Data Entry'!BL2486</f>
        <v>0</v>
      </c>
      <c r="BE2457" s="42">
        <f>'Data Entry'!BM2486</f>
        <v>0</v>
      </c>
      <c r="BF2457" s="291">
        <f t="shared" si="619"/>
        <v>0</v>
      </c>
      <c r="BG2457" s="305">
        <f t="shared" si="620"/>
        <v>0</v>
      </c>
      <c r="BH2457" s="288" t="str">
        <f>IFERROR((BG2457*'Data Entry'!$F$18)/'Data Entry'!$E$18,"")</f>
        <v/>
      </c>
      <c r="BI2457" s="305">
        <f t="shared" si="621"/>
        <v>0</v>
      </c>
      <c r="BJ2457" s="288" t="str">
        <f t="shared" si="622"/>
        <v/>
      </c>
      <c r="BK2457" s="307" t="str">
        <f t="shared" si="623"/>
        <v/>
      </c>
    </row>
    <row r="2458" spans="1:63" ht="27" x14ac:dyDescent="0.2">
      <c r="A2458" s="119" t="str">
        <f>'Data Entry'!D2487</f>
        <v>Respondent 2454</v>
      </c>
      <c r="B2458" s="52">
        <f>'Data Entry'!AN2487</f>
        <v>0</v>
      </c>
      <c r="C2458" s="52" t="str">
        <f>'Data Entry'!BX2487</f>
        <v/>
      </c>
      <c r="D2458" s="42" t="str">
        <f>'Data Entry'!BU2487</f>
        <v>No disability</v>
      </c>
      <c r="E2458" s="42">
        <f>'Data Entry'!O2487</f>
        <v>0</v>
      </c>
      <c r="F2458" s="42">
        <f>'Data Entry'!P2487</f>
        <v>0</v>
      </c>
      <c r="G2458" s="42">
        <f>'Data Entry'!Q2487</f>
        <v>0</v>
      </c>
      <c r="H2458" s="291">
        <f t="shared" si="608"/>
        <v>0</v>
      </c>
      <c r="I2458" s="42">
        <f>'Data Entry'!R2487</f>
        <v>0</v>
      </c>
      <c r="J2458" s="42">
        <f>'Data Entry'!S2487</f>
        <v>0</v>
      </c>
      <c r="K2458" s="42">
        <f>'Data Entry'!T2487</f>
        <v>0</v>
      </c>
      <c r="L2458" s="42">
        <f>'Data Entry'!U2487</f>
        <v>0</v>
      </c>
      <c r="M2458" s="291">
        <f t="shared" si="612"/>
        <v>0</v>
      </c>
      <c r="N2458" s="42">
        <f>'Data Entry'!V2487</f>
        <v>0</v>
      </c>
      <c r="O2458" s="42">
        <f>'Data Entry'!W2487</f>
        <v>0</v>
      </c>
      <c r="P2458" s="291">
        <f t="shared" si="613"/>
        <v>0</v>
      </c>
      <c r="Q2458" s="42">
        <f>'Data Entry'!X2487</f>
        <v>0</v>
      </c>
      <c r="R2458" s="42">
        <f>'Data Entry'!Y2487</f>
        <v>0</v>
      </c>
      <c r="S2458" s="42">
        <f>'Data Entry'!Z2487</f>
        <v>0</v>
      </c>
      <c r="T2458" s="291">
        <f t="shared" si="609"/>
        <v>0</v>
      </c>
      <c r="U2458" s="42">
        <f>'Data Entry'!AA2487</f>
        <v>0</v>
      </c>
      <c r="V2458" s="42">
        <f>'Data Entry'!AB2487</f>
        <v>0</v>
      </c>
      <c r="W2458" s="42">
        <f>'Data Entry'!AC2487</f>
        <v>0</v>
      </c>
      <c r="X2458" s="42">
        <f>'Data Entry'!AD2487</f>
        <v>0</v>
      </c>
      <c r="Y2458" s="291">
        <f t="shared" si="614"/>
        <v>0</v>
      </c>
      <c r="Z2458" s="42">
        <f>'Data Entry'!AE2487</f>
        <v>0</v>
      </c>
      <c r="AA2458" s="42">
        <f>'Data Entry'!AF2487</f>
        <v>0</v>
      </c>
      <c r="AB2458" s="291">
        <f t="shared" si="615"/>
        <v>0</v>
      </c>
      <c r="AC2458" s="42">
        <f>'Data Entry'!AH2487</f>
        <v>0</v>
      </c>
      <c r="AD2458" s="42">
        <f>'Data Entry'!AI2487</f>
        <v>0</v>
      </c>
      <c r="AE2458" s="42">
        <f>'Data Entry'!AJ2487</f>
        <v>0</v>
      </c>
      <c r="AF2458" s="42">
        <f>'Data Entry'!AK2487</f>
        <v>0</v>
      </c>
      <c r="AG2458" s="42">
        <f>'Data Entry'!AL2487</f>
        <v>0</v>
      </c>
      <c r="AH2458" s="42">
        <f>'Data Entry'!AM2487</f>
        <v>0</v>
      </c>
      <c r="AI2458" s="42">
        <f>'Data Entry'!AV2487</f>
        <v>0</v>
      </c>
      <c r="AJ2458" s="42">
        <f>'Data Entry'!AW2487</f>
        <v>0</v>
      </c>
      <c r="AK2458" s="42">
        <f>'Data Entry'!AX2487</f>
        <v>0</v>
      </c>
      <c r="AL2458" s="291">
        <f t="shared" si="610"/>
        <v>0</v>
      </c>
      <c r="AM2458" s="42">
        <f>'Data Entry'!AY2487</f>
        <v>0</v>
      </c>
      <c r="AN2458" s="42">
        <f>'Data Entry'!AZ2487</f>
        <v>0</v>
      </c>
      <c r="AO2458" s="42">
        <f>'Data Entry'!BA2487</f>
        <v>0</v>
      </c>
      <c r="AP2458" s="42">
        <f>'Data Entry'!BB2487</f>
        <v>0</v>
      </c>
      <c r="AQ2458" s="291">
        <f t="shared" si="616"/>
        <v>0</v>
      </c>
      <c r="AR2458" s="42">
        <f>'Data Entry'!BC2487</f>
        <v>0</v>
      </c>
      <c r="AS2458" s="42">
        <f>'Data Entry'!BD2487</f>
        <v>0</v>
      </c>
      <c r="AT2458" s="291">
        <f t="shared" si="617"/>
        <v>0</v>
      </c>
      <c r="AU2458" s="42">
        <f>'Data Entry'!BE2487</f>
        <v>0</v>
      </c>
      <c r="AV2458" s="42">
        <f>'Data Entry'!BF2487</f>
        <v>0</v>
      </c>
      <c r="AW2458" s="42">
        <f>'Data Entry'!BG2487</f>
        <v>0</v>
      </c>
      <c r="AX2458" s="291">
        <f t="shared" si="611"/>
        <v>0</v>
      </c>
      <c r="AY2458" s="42">
        <f>'Data Entry'!BH2487</f>
        <v>0</v>
      </c>
      <c r="AZ2458" s="42">
        <f>'Data Entry'!BI2487</f>
        <v>0</v>
      </c>
      <c r="BA2458" s="42">
        <f>'Data Entry'!BJ2487</f>
        <v>0</v>
      </c>
      <c r="BB2458" s="42">
        <f>'Data Entry'!BK2487</f>
        <v>0</v>
      </c>
      <c r="BC2458" s="291">
        <f t="shared" si="618"/>
        <v>0</v>
      </c>
      <c r="BD2458" s="42">
        <f>'Data Entry'!BL2487</f>
        <v>0</v>
      </c>
      <c r="BE2458" s="42">
        <f>'Data Entry'!BM2487</f>
        <v>0</v>
      </c>
      <c r="BF2458" s="291">
        <f t="shared" si="619"/>
        <v>0</v>
      </c>
      <c r="BG2458" s="305">
        <f t="shared" si="620"/>
        <v>0</v>
      </c>
      <c r="BH2458" s="288" t="str">
        <f>IFERROR((BG2458*'Data Entry'!$F$18)/'Data Entry'!$E$18,"")</f>
        <v/>
      </c>
      <c r="BI2458" s="305">
        <f t="shared" si="621"/>
        <v>0</v>
      </c>
      <c r="BJ2458" s="288" t="str">
        <f t="shared" si="622"/>
        <v/>
      </c>
      <c r="BK2458" s="307" t="str">
        <f t="shared" si="623"/>
        <v/>
      </c>
    </row>
    <row r="2459" spans="1:63" ht="27" x14ac:dyDescent="0.2">
      <c r="A2459" s="119" t="str">
        <f>'Data Entry'!D2488</f>
        <v>Respondent 2455</v>
      </c>
      <c r="B2459" s="52">
        <f>'Data Entry'!AN2488</f>
        <v>0</v>
      </c>
      <c r="C2459" s="52" t="str">
        <f>'Data Entry'!BX2488</f>
        <v/>
      </c>
      <c r="D2459" s="42" t="str">
        <f>'Data Entry'!BU2488</f>
        <v>No disability</v>
      </c>
      <c r="E2459" s="42">
        <f>'Data Entry'!O2488</f>
        <v>0</v>
      </c>
      <c r="F2459" s="42">
        <f>'Data Entry'!P2488</f>
        <v>0</v>
      </c>
      <c r="G2459" s="42">
        <f>'Data Entry'!Q2488</f>
        <v>0</v>
      </c>
      <c r="H2459" s="291">
        <f t="shared" si="608"/>
        <v>0</v>
      </c>
      <c r="I2459" s="42">
        <f>'Data Entry'!R2488</f>
        <v>0</v>
      </c>
      <c r="J2459" s="42">
        <f>'Data Entry'!S2488</f>
        <v>0</v>
      </c>
      <c r="K2459" s="42">
        <f>'Data Entry'!T2488</f>
        <v>0</v>
      </c>
      <c r="L2459" s="42">
        <f>'Data Entry'!U2488</f>
        <v>0</v>
      </c>
      <c r="M2459" s="291">
        <f t="shared" si="612"/>
        <v>0</v>
      </c>
      <c r="N2459" s="42">
        <f>'Data Entry'!V2488</f>
        <v>0</v>
      </c>
      <c r="O2459" s="42">
        <f>'Data Entry'!W2488</f>
        <v>0</v>
      </c>
      <c r="P2459" s="291">
        <f t="shared" si="613"/>
        <v>0</v>
      </c>
      <c r="Q2459" s="42">
        <f>'Data Entry'!X2488</f>
        <v>0</v>
      </c>
      <c r="R2459" s="42">
        <f>'Data Entry'!Y2488</f>
        <v>0</v>
      </c>
      <c r="S2459" s="42">
        <f>'Data Entry'!Z2488</f>
        <v>0</v>
      </c>
      <c r="T2459" s="291">
        <f t="shared" si="609"/>
        <v>0</v>
      </c>
      <c r="U2459" s="42">
        <f>'Data Entry'!AA2488</f>
        <v>0</v>
      </c>
      <c r="V2459" s="42">
        <f>'Data Entry'!AB2488</f>
        <v>0</v>
      </c>
      <c r="W2459" s="42">
        <f>'Data Entry'!AC2488</f>
        <v>0</v>
      </c>
      <c r="X2459" s="42">
        <f>'Data Entry'!AD2488</f>
        <v>0</v>
      </c>
      <c r="Y2459" s="291">
        <f t="shared" si="614"/>
        <v>0</v>
      </c>
      <c r="Z2459" s="42">
        <f>'Data Entry'!AE2488</f>
        <v>0</v>
      </c>
      <c r="AA2459" s="42">
        <f>'Data Entry'!AF2488</f>
        <v>0</v>
      </c>
      <c r="AB2459" s="291">
        <f t="shared" si="615"/>
        <v>0</v>
      </c>
      <c r="AC2459" s="42">
        <f>'Data Entry'!AH2488</f>
        <v>0</v>
      </c>
      <c r="AD2459" s="42">
        <f>'Data Entry'!AI2488</f>
        <v>0</v>
      </c>
      <c r="AE2459" s="42">
        <f>'Data Entry'!AJ2488</f>
        <v>0</v>
      </c>
      <c r="AF2459" s="42">
        <f>'Data Entry'!AK2488</f>
        <v>0</v>
      </c>
      <c r="AG2459" s="42">
        <f>'Data Entry'!AL2488</f>
        <v>0</v>
      </c>
      <c r="AH2459" s="42">
        <f>'Data Entry'!AM2488</f>
        <v>0</v>
      </c>
      <c r="AI2459" s="42">
        <f>'Data Entry'!AV2488</f>
        <v>0</v>
      </c>
      <c r="AJ2459" s="42">
        <f>'Data Entry'!AW2488</f>
        <v>0</v>
      </c>
      <c r="AK2459" s="42">
        <f>'Data Entry'!AX2488</f>
        <v>0</v>
      </c>
      <c r="AL2459" s="291">
        <f t="shared" si="610"/>
        <v>0</v>
      </c>
      <c r="AM2459" s="42">
        <f>'Data Entry'!AY2488</f>
        <v>0</v>
      </c>
      <c r="AN2459" s="42">
        <f>'Data Entry'!AZ2488</f>
        <v>0</v>
      </c>
      <c r="AO2459" s="42">
        <f>'Data Entry'!BA2488</f>
        <v>0</v>
      </c>
      <c r="AP2459" s="42">
        <f>'Data Entry'!BB2488</f>
        <v>0</v>
      </c>
      <c r="AQ2459" s="291">
        <f t="shared" si="616"/>
        <v>0</v>
      </c>
      <c r="AR2459" s="42">
        <f>'Data Entry'!BC2488</f>
        <v>0</v>
      </c>
      <c r="AS2459" s="42">
        <f>'Data Entry'!BD2488</f>
        <v>0</v>
      </c>
      <c r="AT2459" s="291">
        <f t="shared" si="617"/>
        <v>0</v>
      </c>
      <c r="AU2459" s="42">
        <f>'Data Entry'!BE2488</f>
        <v>0</v>
      </c>
      <c r="AV2459" s="42">
        <f>'Data Entry'!BF2488</f>
        <v>0</v>
      </c>
      <c r="AW2459" s="42">
        <f>'Data Entry'!BG2488</f>
        <v>0</v>
      </c>
      <c r="AX2459" s="291">
        <f t="shared" si="611"/>
        <v>0</v>
      </c>
      <c r="AY2459" s="42">
        <f>'Data Entry'!BH2488</f>
        <v>0</v>
      </c>
      <c r="AZ2459" s="42">
        <f>'Data Entry'!BI2488</f>
        <v>0</v>
      </c>
      <c r="BA2459" s="42">
        <f>'Data Entry'!BJ2488</f>
        <v>0</v>
      </c>
      <c r="BB2459" s="42">
        <f>'Data Entry'!BK2488</f>
        <v>0</v>
      </c>
      <c r="BC2459" s="291">
        <f t="shared" si="618"/>
        <v>0</v>
      </c>
      <c r="BD2459" s="42">
        <f>'Data Entry'!BL2488</f>
        <v>0</v>
      </c>
      <c r="BE2459" s="42">
        <f>'Data Entry'!BM2488</f>
        <v>0</v>
      </c>
      <c r="BF2459" s="291">
        <f t="shared" si="619"/>
        <v>0</v>
      </c>
      <c r="BG2459" s="305">
        <f t="shared" si="620"/>
        <v>0</v>
      </c>
      <c r="BH2459" s="288" t="str">
        <f>IFERROR((BG2459*'Data Entry'!$F$18)/'Data Entry'!$E$18,"")</f>
        <v/>
      </c>
      <c r="BI2459" s="305">
        <f t="shared" si="621"/>
        <v>0</v>
      </c>
      <c r="BJ2459" s="288" t="str">
        <f t="shared" si="622"/>
        <v/>
      </c>
      <c r="BK2459" s="307" t="str">
        <f t="shared" si="623"/>
        <v/>
      </c>
    </row>
    <row r="2460" spans="1:63" ht="27" x14ac:dyDescent="0.2">
      <c r="A2460" s="119" t="str">
        <f>'Data Entry'!D2489</f>
        <v>Respondent 2456</v>
      </c>
      <c r="B2460" s="52">
        <f>'Data Entry'!AN2489</f>
        <v>0</v>
      </c>
      <c r="C2460" s="52" t="str">
        <f>'Data Entry'!BX2489</f>
        <v/>
      </c>
      <c r="D2460" s="42" t="str">
        <f>'Data Entry'!BU2489</f>
        <v>No disability</v>
      </c>
      <c r="E2460" s="42">
        <f>'Data Entry'!O2489</f>
        <v>0</v>
      </c>
      <c r="F2460" s="42">
        <f>'Data Entry'!P2489</f>
        <v>0</v>
      </c>
      <c r="G2460" s="42">
        <f>'Data Entry'!Q2489</f>
        <v>0</v>
      </c>
      <c r="H2460" s="291">
        <f t="shared" si="608"/>
        <v>0</v>
      </c>
      <c r="I2460" s="42">
        <f>'Data Entry'!R2489</f>
        <v>0</v>
      </c>
      <c r="J2460" s="42">
        <f>'Data Entry'!S2489</f>
        <v>0</v>
      </c>
      <c r="K2460" s="42">
        <f>'Data Entry'!T2489</f>
        <v>0</v>
      </c>
      <c r="L2460" s="42">
        <f>'Data Entry'!U2489</f>
        <v>0</v>
      </c>
      <c r="M2460" s="291">
        <f t="shared" si="612"/>
        <v>0</v>
      </c>
      <c r="N2460" s="42">
        <f>'Data Entry'!V2489</f>
        <v>0</v>
      </c>
      <c r="O2460" s="42">
        <f>'Data Entry'!W2489</f>
        <v>0</v>
      </c>
      <c r="P2460" s="291">
        <f t="shared" si="613"/>
        <v>0</v>
      </c>
      <c r="Q2460" s="42">
        <f>'Data Entry'!X2489</f>
        <v>0</v>
      </c>
      <c r="R2460" s="42">
        <f>'Data Entry'!Y2489</f>
        <v>0</v>
      </c>
      <c r="S2460" s="42">
        <f>'Data Entry'!Z2489</f>
        <v>0</v>
      </c>
      <c r="T2460" s="291">
        <f t="shared" si="609"/>
        <v>0</v>
      </c>
      <c r="U2460" s="42">
        <f>'Data Entry'!AA2489</f>
        <v>0</v>
      </c>
      <c r="V2460" s="42">
        <f>'Data Entry'!AB2489</f>
        <v>0</v>
      </c>
      <c r="W2460" s="42">
        <f>'Data Entry'!AC2489</f>
        <v>0</v>
      </c>
      <c r="X2460" s="42">
        <f>'Data Entry'!AD2489</f>
        <v>0</v>
      </c>
      <c r="Y2460" s="291">
        <f t="shared" si="614"/>
        <v>0</v>
      </c>
      <c r="Z2460" s="42">
        <f>'Data Entry'!AE2489</f>
        <v>0</v>
      </c>
      <c r="AA2460" s="42">
        <f>'Data Entry'!AF2489</f>
        <v>0</v>
      </c>
      <c r="AB2460" s="291">
        <f t="shared" si="615"/>
        <v>0</v>
      </c>
      <c r="AC2460" s="42">
        <f>'Data Entry'!AH2489</f>
        <v>0</v>
      </c>
      <c r="AD2460" s="42">
        <f>'Data Entry'!AI2489</f>
        <v>0</v>
      </c>
      <c r="AE2460" s="42">
        <f>'Data Entry'!AJ2489</f>
        <v>0</v>
      </c>
      <c r="AF2460" s="42">
        <f>'Data Entry'!AK2489</f>
        <v>0</v>
      </c>
      <c r="AG2460" s="42">
        <f>'Data Entry'!AL2489</f>
        <v>0</v>
      </c>
      <c r="AH2460" s="42">
        <f>'Data Entry'!AM2489</f>
        <v>0</v>
      </c>
      <c r="AI2460" s="42">
        <f>'Data Entry'!AV2489</f>
        <v>0</v>
      </c>
      <c r="AJ2460" s="42">
        <f>'Data Entry'!AW2489</f>
        <v>0</v>
      </c>
      <c r="AK2460" s="42">
        <f>'Data Entry'!AX2489</f>
        <v>0</v>
      </c>
      <c r="AL2460" s="291">
        <f t="shared" si="610"/>
        <v>0</v>
      </c>
      <c r="AM2460" s="42">
        <f>'Data Entry'!AY2489</f>
        <v>0</v>
      </c>
      <c r="AN2460" s="42">
        <f>'Data Entry'!AZ2489</f>
        <v>0</v>
      </c>
      <c r="AO2460" s="42">
        <f>'Data Entry'!BA2489</f>
        <v>0</v>
      </c>
      <c r="AP2460" s="42">
        <f>'Data Entry'!BB2489</f>
        <v>0</v>
      </c>
      <c r="AQ2460" s="291">
        <f t="shared" si="616"/>
        <v>0</v>
      </c>
      <c r="AR2460" s="42">
        <f>'Data Entry'!BC2489</f>
        <v>0</v>
      </c>
      <c r="AS2460" s="42">
        <f>'Data Entry'!BD2489</f>
        <v>0</v>
      </c>
      <c r="AT2460" s="291">
        <f t="shared" si="617"/>
        <v>0</v>
      </c>
      <c r="AU2460" s="42">
        <f>'Data Entry'!BE2489</f>
        <v>0</v>
      </c>
      <c r="AV2460" s="42">
        <f>'Data Entry'!BF2489</f>
        <v>0</v>
      </c>
      <c r="AW2460" s="42">
        <f>'Data Entry'!BG2489</f>
        <v>0</v>
      </c>
      <c r="AX2460" s="291">
        <f t="shared" si="611"/>
        <v>0</v>
      </c>
      <c r="AY2460" s="42">
        <f>'Data Entry'!BH2489</f>
        <v>0</v>
      </c>
      <c r="AZ2460" s="42">
        <f>'Data Entry'!BI2489</f>
        <v>0</v>
      </c>
      <c r="BA2460" s="42">
        <f>'Data Entry'!BJ2489</f>
        <v>0</v>
      </c>
      <c r="BB2460" s="42">
        <f>'Data Entry'!BK2489</f>
        <v>0</v>
      </c>
      <c r="BC2460" s="291">
        <f t="shared" si="618"/>
        <v>0</v>
      </c>
      <c r="BD2460" s="42">
        <f>'Data Entry'!BL2489</f>
        <v>0</v>
      </c>
      <c r="BE2460" s="42">
        <f>'Data Entry'!BM2489</f>
        <v>0</v>
      </c>
      <c r="BF2460" s="291">
        <f t="shared" si="619"/>
        <v>0</v>
      </c>
      <c r="BG2460" s="305">
        <f t="shared" si="620"/>
        <v>0</v>
      </c>
      <c r="BH2460" s="288" t="str">
        <f>IFERROR((BG2460*'Data Entry'!$F$18)/'Data Entry'!$E$18,"")</f>
        <v/>
      </c>
      <c r="BI2460" s="305">
        <f t="shared" si="621"/>
        <v>0</v>
      </c>
      <c r="BJ2460" s="288" t="str">
        <f t="shared" si="622"/>
        <v/>
      </c>
      <c r="BK2460" s="307" t="str">
        <f t="shared" si="623"/>
        <v/>
      </c>
    </row>
    <row r="2461" spans="1:63" ht="27" x14ac:dyDescent="0.2">
      <c r="A2461" s="119" t="str">
        <f>'Data Entry'!D2490</f>
        <v>Respondent 2457</v>
      </c>
      <c r="B2461" s="52">
        <f>'Data Entry'!AN2490</f>
        <v>0</v>
      </c>
      <c r="C2461" s="52" t="str">
        <f>'Data Entry'!BX2490</f>
        <v/>
      </c>
      <c r="D2461" s="42" t="str">
        <f>'Data Entry'!BU2490</f>
        <v>No disability</v>
      </c>
      <c r="E2461" s="42">
        <f>'Data Entry'!O2490</f>
        <v>0</v>
      </c>
      <c r="F2461" s="42">
        <f>'Data Entry'!P2490</f>
        <v>0</v>
      </c>
      <c r="G2461" s="42">
        <f>'Data Entry'!Q2490</f>
        <v>0</v>
      </c>
      <c r="H2461" s="291">
        <f t="shared" si="608"/>
        <v>0</v>
      </c>
      <c r="I2461" s="42">
        <f>'Data Entry'!R2490</f>
        <v>0</v>
      </c>
      <c r="J2461" s="42">
        <f>'Data Entry'!S2490</f>
        <v>0</v>
      </c>
      <c r="K2461" s="42">
        <f>'Data Entry'!T2490</f>
        <v>0</v>
      </c>
      <c r="L2461" s="42">
        <f>'Data Entry'!U2490</f>
        <v>0</v>
      </c>
      <c r="M2461" s="291">
        <f t="shared" si="612"/>
        <v>0</v>
      </c>
      <c r="N2461" s="42">
        <f>'Data Entry'!V2490</f>
        <v>0</v>
      </c>
      <c r="O2461" s="42">
        <f>'Data Entry'!W2490</f>
        <v>0</v>
      </c>
      <c r="P2461" s="291">
        <f t="shared" si="613"/>
        <v>0</v>
      </c>
      <c r="Q2461" s="42">
        <f>'Data Entry'!X2490</f>
        <v>0</v>
      </c>
      <c r="R2461" s="42">
        <f>'Data Entry'!Y2490</f>
        <v>0</v>
      </c>
      <c r="S2461" s="42">
        <f>'Data Entry'!Z2490</f>
        <v>0</v>
      </c>
      <c r="T2461" s="291">
        <f t="shared" si="609"/>
        <v>0</v>
      </c>
      <c r="U2461" s="42">
        <f>'Data Entry'!AA2490</f>
        <v>0</v>
      </c>
      <c r="V2461" s="42">
        <f>'Data Entry'!AB2490</f>
        <v>0</v>
      </c>
      <c r="W2461" s="42">
        <f>'Data Entry'!AC2490</f>
        <v>0</v>
      </c>
      <c r="X2461" s="42">
        <f>'Data Entry'!AD2490</f>
        <v>0</v>
      </c>
      <c r="Y2461" s="291">
        <f t="shared" si="614"/>
        <v>0</v>
      </c>
      <c r="Z2461" s="42">
        <f>'Data Entry'!AE2490</f>
        <v>0</v>
      </c>
      <c r="AA2461" s="42">
        <f>'Data Entry'!AF2490</f>
        <v>0</v>
      </c>
      <c r="AB2461" s="291">
        <f t="shared" si="615"/>
        <v>0</v>
      </c>
      <c r="AC2461" s="42">
        <f>'Data Entry'!AH2490</f>
        <v>0</v>
      </c>
      <c r="AD2461" s="42">
        <f>'Data Entry'!AI2490</f>
        <v>0</v>
      </c>
      <c r="AE2461" s="42">
        <f>'Data Entry'!AJ2490</f>
        <v>0</v>
      </c>
      <c r="AF2461" s="42">
        <f>'Data Entry'!AK2490</f>
        <v>0</v>
      </c>
      <c r="AG2461" s="42">
        <f>'Data Entry'!AL2490</f>
        <v>0</v>
      </c>
      <c r="AH2461" s="42">
        <f>'Data Entry'!AM2490</f>
        <v>0</v>
      </c>
      <c r="AI2461" s="42">
        <f>'Data Entry'!AV2490</f>
        <v>0</v>
      </c>
      <c r="AJ2461" s="42">
        <f>'Data Entry'!AW2490</f>
        <v>0</v>
      </c>
      <c r="AK2461" s="42">
        <f>'Data Entry'!AX2490</f>
        <v>0</v>
      </c>
      <c r="AL2461" s="291">
        <f t="shared" si="610"/>
        <v>0</v>
      </c>
      <c r="AM2461" s="42">
        <f>'Data Entry'!AY2490</f>
        <v>0</v>
      </c>
      <c r="AN2461" s="42">
        <f>'Data Entry'!AZ2490</f>
        <v>0</v>
      </c>
      <c r="AO2461" s="42">
        <f>'Data Entry'!BA2490</f>
        <v>0</v>
      </c>
      <c r="AP2461" s="42">
        <f>'Data Entry'!BB2490</f>
        <v>0</v>
      </c>
      <c r="AQ2461" s="291">
        <f t="shared" si="616"/>
        <v>0</v>
      </c>
      <c r="AR2461" s="42">
        <f>'Data Entry'!BC2490</f>
        <v>0</v>
      </c>
      <c r="AS2461" s="42">
        <f>'Data Entry'!BD2490</f>
        <v>0</v>
      </c>
      <c r="AT2461" s="291">
        <f t="shared" si="617"/>
        <v>0</v>
      </c>
      <c r="AU2461" s="42">
        <f>'Data Entry'!BE2490</f>
        <v>0</v>
      </c>
      <c r="AV2461" s="42">
        <f>'Data Entry'!BF2490</f>
        <v>0</v>
      </c>
      <c r="AW2461" s="42">
        <f>'Data Entry'!BG2490</f>
        <v>0</v>
      </c>
      <c r="AX2461" s="291">
        <f t="shared" si="611"/>
        <v>0</v>
      </c>
      <c r="AY2461" s="42">
        <f>'Data Entry'!BH2490</f>
        <v>0</v>
      </c>
      <c r="AZ2461" s="42">
        <f>'Data Entry'!BI2490</f>
        <v>0</v>
      </c>
      <c r="BA2461" s="42">
        <f>'Data Entry'!BJ2490</f>
        <v>0</v>
      </c>
      <c r="BB2461" s="42">
        <f>'Data Entry'!BK2490</f>
        <v>0</v>
      </c>
      <c r="BC2461" s="291">
        <f t="shared" si="618"/>
        <v>0</v>
      </c>
      <c r="BD2461" s="42">
        <f>'Data Entry'!BL2490</f>
        <v>0</v>
      </c>
      <c r="BE2461" s="42">
        <f>'Data Entry'!BM2490</f>
        <v>0</v>
      </c>
      <c r="BF2461" s="291">
        <f t="shared" si="619"/>
        <v>0</v>
      </c>
      <c r="BG2461" s="305">
        <f t="shared" si="620"/>
        <v>0</v>
      </c>
      <c r="BH2461" s="288" t="str">
        <f>IFERROR((BG2461*'Data Entry'!$F$18)/'Data Entry'!$E$18,"")</f>
        <v/>
      </c>
      <c r="BI2461" s="305">
        <f t="shared" si="621"/>
        <v>0</v>
      </c>
      <c r="BJ2461" s="288" t="str">
        <f t="shared" si="622"/>
        <v/>
      </c>
      <c r="BK2461" s="307" t="str">
        <f t="shared" si="623"/>
        <v/>
      </c>
    </row>
    <row r="2462" spans="1:63" ht="27" x14ac:dyDescent="0.2">
      <c r="A2462" s="119" t="str">
        <f>'Data Entry'!D2491</f>
        <v>Respondent 2458</v>
      </c>
      <c r="B2462" s="52">
        <f>'Data Entry'!AN2491</f>
        <v>0</v>
      </c>
      <c r="C2462" s="52" t="str">
        <f>'Data Entry'!BX2491</f>
        <v/>
      </c>
      <c r="D2462" s="42" t="str">
        <f>'Data Entry'!BU2491</f>
        <v>No disability</v>
      </c>
      <c r="E2462" s="42">
        <f>'Data Entry'!O2491</f>
        <v>0</v>
      </c>
      <c r="F2462" s="42">
        <f>'Data Entry'!P2491</f>
        <v>0</v>
      </c>
      <c r="G2462" s="42">
        <f>'Data Entry'!Q2491</f>
        <v>0</v>
      </c>
      <c r="H2462" s="291">
        <f t="shared" si="608"/>
        <v>0</v>
      </c>
      <c r="I2462" s="42">
        <f>'Data Entry'!R2491</f>
        <v>0</v>
      </c>
      <c r="J2462" s="42">
        <f>'Data Entry'!S2491</f>
        <v>0</v>
      </c>
      <c r="K2462" s="42">
        <f>'Data Entry'!T2491</f>
        <v>0</v>
      </c>
      <c r="L2462" s="42">
        <f>'Data Entry'!U2491</f>
        <v>0</v>
      </c>
      <c r="M2462" s="291">
        <f t="shared" si="612"/>
        <v>0</v>
      </c>
      <c r="N2462" s="42">
        <f>'Data Entry'!V2491</f>
        <v>0</v>
      </c>
      <c r="O2462" s="42">
        <f>'Data Entry'!W2491</f>
        <v>0</v>
      </c>
      <c r="P2462" s="291">
        <f t="shared" si="613"/>
        <v>0</v>
      </c>
      <c r="Q2462" s="42">
        <f>'Data Entry'!X2491</f>
        <v>0</v>
      </c>
      <c r="R2462" s="42">
        <f>'Data Entry'!Y2491</f>
        <v>0</v>
      </c>
      <c r="S2462" s="42">
        <f>'Data Entry'!Z2491</f>
        <v>0</v>
      </c>
      <c r="T2462" s="291">
        <f t="shared" si="609"/>
        <v>0</v>
      </c>
      <c r="U2462" s="42">
        <f>'Data Entry'!AA2491</f>
        <v>0</v>
      </c>
      <c r="V2462" s="42">
        <f>'Data Entry'!AB2491</f>
        <v>0</v>
      </c>
      <c r="W2462" s="42">
        <f>'Data Entry'!AC2491</f>
        <v>0</v>
      </c>
      <c r="X2462" s="42">
        <f>'Data Entry'!AD2491</f>
        <v>0</v>
      </c>
      <c r="Y2462" s="291">
        <f t="shared" si="614"/>
        <v>0</v>
      </c>
      <c r="Z2462" s="42">
        <f>'Data Entry'!AE2491</f>
        <v>0</v>
      </c>
      <c r="AA2462" s="42">
        <f>'Data Entry'!AF2491</f>
        <v>0</v>
      </c>
      <c r="AB2462" s="291">
        <f t="shared" si="615"/>
        <v>0</v>
      </c>
      <c r="AC2462" s="42">
        <f>'Data Entry'!AH2491</f>
        <v>0</v>
      </c>
      <c r="AD2462" s="42">
        <f>'Data Entry'!AI2491</f>
        <v>0</v>
      </c>
      <c r="AE2462" s="42">
        <f>'Data Entry'!AJ2491</f>
        <v>0</v>
      </c>
      <c r="AF2462" s="42">
        <f>'Data Entry'!AK2491</f>
        <v>0</v>
      </c>
      <c r="AG2462" s="42">
        <f>'Data Entry'!AL2491</f>
        <v>0</v>
      </c>
      <c r="AH2462" s="42">
        <f>'Data Entry'!AM2491</f>
        <v>0</v>
      </c>
      <c r="AI2462" s="42">
        <f>'Data Entry'!AV2491</f>
        <v>0</v>
      </c>
      <c r="AJ2462" s="42">
        <f>'Data Entry'!AW2491</f>
        <v>0</v>
      </c>
      <c r="AK2462" s="42">
        <f>'Data Entry'!AX2491</f>
        <v>0</v>
      </c>
      <c r="AL2462" s="291">
        <f t="shared" si="610"/>
        <v>0</v>
      </c>
      <c r="AM2462" s="42">
        <f>'Data Entry'!AY2491</f>
        <v>0</v>
      </c>
      <c r="AN2462" s="42">
        <f>'Data Entry'!AZ2491</f>
        <v>0</v>
      </c>
      <c r="AO2462" s="42">
        <f>'Data Entry'!BA2491</f>
        <v>0</v>
      </c>
      <c r="AP2462" s="42">
        <f>'Data Entry'!BB2491</f>
        <v>0</v>
      </c>
      <c r="AQ2462" s="291">
        <f t="shared" si="616"/>
        <v>0</v>
      </c>
      <c r="AR2462" s="42">
        <f>'Data Entry'!BC2491</f>
        <v>0</v>
      </c>
      <c r="AS2462" s="42">
        <f>'Data Entry'!BD2491</f>
        <v>0</v>
      </c>
      <c r="AT2462" s="291">
        <f t="shared" si="617"/>
        <v>0</v>
      </c>
      <c r="AU2462" s="42">
        <f>'Data Entry'!BE2491</f>
        <v>0</v>
      </c>
      <c r="AV2462" s="42">
        <f>'Data Entry'!BF2491</f>
        <v>0</v>
      </c>
      <c r="AW2462" s="42">
        <f>'Data Entry'!BG2491</f>
        <v>0</v>
      </c>
      <c r="AX2462" s="291">
        <f t="shared" si="611"/>
        <v>0</v>
      </c>
      <c r="AY2462" s="42">
        <f>'Data Entry'!BH2491</f>
        <v>0</v>
      </c>
      <c r="AZ2462" s="42">
        <f>'Data Entry'!BI2491</f>
        <v>0</v>
      </c>
      <c r="BA2462" s="42">
        <f>'Data Entry'!BJ2491</f>
        <v>0</v>
      </c>
      <c r="BB2462" s="42">
        <f>'Data Entry'!BK2491</f>
        <v>0</v>
      </c>
      <c r="BC2462" s="291">
        <f t="shared" si="618"/>
        <v>0</v>
      </c>
      <c r="BD2462" s="42">
        <f>'Data Entry'!BL2491</f>
        <v>0</v>
      </c>
      <c r="BE2462" s="42">
        <f>'Data Entry'!BM2491</f>
        <v>0</v>
      </c>
      <c r="BF2462" s="291">
        <f t="shared" si="619"/>
        <v>0</v>
      </c>
      <c r="BG2462" s="305">
        <f t="shared" si="620"/>
        <v>0</v>
      </c>
      <c r="BH2462" s="288" t="str">
        <f>IFERROR((BG2462*'Data Entry'!$F$18)/'Data Entry'!$E$18,"")</f>
        <v/>
      </c>
      <c r="BI2462" s="305">
        <f t="shared" si="621"/>
        <v>0</v>
      </c>
      <c r="BJ2462" s="288" t="str">
        <f t="shared" si="622"/>
        <v/>
      </c>
      <c r="BK2462" s="307" t="str">
        <f t="shared" si="623"/>
        <v/>
      </c>
    </row>
    <row r="2463" spans="1:63" ht="27" x14ac:dyDescent="0.2">
      <c r="A2463" s="119" t="str">
        <f>'Data Entry'!D2492</f>
        <v>Respondent 2459</v>
      </c>
      <c r="B2463" s="52">
        <f>'Data Entry'!AN2492</f>
        <v>0</v>
      </c>
      <c r="C2463" s="52" t="str">
        <f>'Data Entry'!BX2492</f>
        <v/>
      </c>
      <c r="D2463" s="42" t="str">
        <f>'Data Entry'!BU2492</f>
        <v>No disability</v>
      </c>
      <c r="E2463" s="42">
        <f>'Data Entry'!O2492</f>
        <v>0</v>
      </c>
      <c r="F2463" s="42">
        <f>'Data Entry'!P2492</f>
        <v>0</v>
      </c>
      <c r="G2463" s="42">
        <f>'Data Entry'!Q2492</f>
        <v>0</v>
      </c>
      <c r="H2463" s="291">
        <f t="shared" si="608"/>
        <v>0</v>
      </c>
      <c r="I2463" s="42">
        <f>'Data Entry'!R2492</f>
        <v>0</v>
      </c>
      <c r="J2463" s="42">
        <f>'Data Entry'!S2492</f>
        <v>0</v>
      </c>
      <c r="K2463" s="42">
        <f>'Data Entry'!T2492</f>
        <v>0</v>
      </c>
      <c r="L2463" s="42">
        <f>'Data Entry'!U2492</f>
        <v>0</v>
      </c>
      <c r="M2463" s="291">
        <f t="shared" si="612"/>
        <v>0</v>
      </c>
      <c r="N2463" s="42">
        <f>'Data Entry'!V2492</f>
        <v>0</v>
      </c>
      <c r="O2463" s="42">
        <f>'Data Entry'!W2492</f>
        <v>0</v>
      </c>
      <c r="P2463" s="291">
        <f t="shared" si="613"/>
        <v>0</v>
      </c>
      <c r="Q2463" s="42">
        <f>'Data Entry'!X2492</f>
        <v>0</v>
      </c>
      <c r="R2463" s="42">
        <f>'Data Entry'!Y2492</f>
        <v>0</v>
      </c>
      <c r="S2463" s="42">
        <f>'Data Entry'!Z2492</f>
        <v>0</v>
      </c>
      <c r="T2463" s="291">
        <f t="shared" si="609"/>
        <v>0</v>
      </c>
      <c r="U2463" s="42">
        <f>'Data Entry'!AA2492</f>
        <v>0</v>
      </c>
      <c r="V2463" s="42">
        <f>'Data Entry'!AB2492</f>
        <v>0</v>
      </c>
      <c r="W2463" s="42">
        <f>'Data Entry'!AC2492</f>
        <v>0</v>
      </c>
      <c r="X2463" s="42">
        <f>'Data Entry'!AD2492</f>
        <v>0</v>
      </c>
      <c r="Y2463" s="291">
        <f t="shared" si="614"/>
        <v>0</v>
      </c>
      <c r="Z2463" s="42">
        <f>'Data Entry'!AE2492</f>
        <v>0</v>
      </c>
      <c r="AA2463" s="42">
        <f>'Data Entry'!AF2492</f>
        <v>0</v>
      </c>
      <c r="AB2463" s="291">
        <f t="shared" si="615"/>
        <v>0</v>
      </c>
      <c r="AC2463" s="42">
        <f>'Data Entry'!AH2492</f>
        <v>0</v>
      </c>
      <c r="AD2463" s="42">
        <f>'Data Entry'!AI2492</f>
        <v>0</v>
      </c>
      <c r="AE2463" s="42">
        <f>'Data Entry'!AJ2492</f>
        <v>0</v>
      </c>
      <c r="AF2463" s="42">
        <f>'Data Entry'!AK2492</f>
        <v>0</v>
      </c>
      <c r="AG2463" s="42">
        <f>'Data Entry'!AL2492</f>
        <v>0</v>
      </c>
      <c r="AH2463" s="42">
        <f>'Data Entry'!AM2492</f>
        <v>0</v>
      </c>
      <c r="AI2463" s="42">
        <f>'Data Entry'!AV2492</f>
        <v>0</v>
      </c>
      <c r="AJ2463" s="42">
        <f>'Data Entry'!AW2492</f>
        <v>0</v>
      </c>
      <c r="AK2463" s="42">
        <f>'Data Entry'!AX2492</f>
        <v>0</v>
      </c>
      <c r="AL2463" s="291">
        <f t="shared" si="610"/>
        <v>0</v>
      </c>
      <c r="AM2463" s="42">
        <f>'Data Entry'!AY2492</f>
        <v>0</v>
      </c>
      <c r="AN2463" s="42">
        <f>'Data Entry'!AZ2492</f>
        <v>0</v>
      </c>
      <c r="AO2463" s="42">
        <f>'Data Entry'!BA2492</f>
        <v>0</v>
      </c>
      <c r="AP2463" s="42">
        <f>'Data Entry'!BB2492</f>
        <v>0</v>
      </c>
      <c r="AQ2463" s="291">
        <f t="shared" si="616"/>
        <v>0</v>
      </c>
      <c r="AR2463" s="42">
        <f>'Data Entry'!BC2492</f>
        <v>0</v>
      </c>
      <c r="AS2463" s="42">
        <f>'Data Entry'!BD2492</f>
        <v>0</v>
      </c>
      <c r="AT2463" s="291">
        <f t="shared" si="617"/>
        <v>0</v>
      </c>
      <c r="AU2463" s="42">
        <f>'Data Entry'!BE2492</f>
        <v>0</v>
      </c>
      <c r="AV2463" s="42">
        <f>'Data Entry'!BF2492</f>
        <v>0</v>
      </c>
      <c r="AW2463" s="42">
        <f>'Data Entry'!BG2492</f>
        <v>0</v>
      </c>
      <c r="AX2463" s="291">
        <f t="shared" si="611"/>
        <v>0</v>
      </c>
      <c r="AY2463" s="42">
        <f>'Data Entry'!BH2492</f>
        <v>0</v>
      </c>
      <c r="AZ2463" s="42">
        <f>'Data Entry'!BI2492</f>
        <v>0</v>
      </c>
      <c r="BA2463" s="42">
        <f>'Data Entry'!BJ2492</f>
        <v>0</v>
      </c>
      <c r="BB2463" s="42">
        <f>'Data Entry'!BK2492</f>
        <v>0</v>
      </c>
      <c r="BC2463" s="291">
        <f t="shared" si="618"/>
        <v>0</v>
      </c>
      <c r="BD2463" s="42">
        <f>'Data Entry'!BL2492</f>
        <v>0</v>
      </c>
      <c r="BE2463" s="42">
        <f>'Data Entry'!BM2492</f>
        <v>0</v>
      </c>
      <c r="BF2463" s="291">
        <f t="shared" si="619"/>
        <v>0</v>
      </c>
      <c r="BG2463" s="305">
        <f t="shared" si="620"/>
        <v>0</v>
      </c>
      <c r="BH2463" s="288" t="str">
        <f>IFERROR((BG2463*'Data Entry'!$F$18)/'Data Entry'!$E$18,"")</f>
        <v/>
      </c>
      <c r="BI2463" s="305">
        <f t="shared" si="621"/>
        <v>0</v>
      </c>
      <c r="BJ2463" s="288" t="str">
        <f t="shared" si="622"/>
        <v/>
      </c>
      <c r="BK2463" s="307" t="str">
        <f t="shared" si="623"/>
        <v/>
      </c>
    </row>
    <row r="2464" spans="1:63" ht="27" x14ac:dyDescent="0.2">
      <c r="A2464" s="119" t="str">
        <f>'Data Entry'!D2493</f>
        <v>Respondent 2460</v>
      </c>
      <c r="B2464" s="52">
        <f>'Data Entry'!AN2493</f>
        <v>0</v>
      </c>
      <c r="C2464" s="52" t="str">
        <f>'Data Entry'!BX2493</f>
        <v/>
      </c>
      <c r="D2464" s="42" t="str">
        <f>'Data Entry'!BU2493</f>
        <v>No disability</v>
      </c>
      <c r="E2464" s="42">
        <f>'Data Entry'!O2493</f>
        <v>0</v>
      </c>
      <c r="F2464" s="42">
        <f>'Data Entry'!P2493</f>
        <v>0</v>
      </c>
      <c r="G2464" s="42">
        <f>'Data Entry'!Q2493</f>
        <v>0</v>
      </c>
      <c r="H2464" s="291">
        <f t="shared" si="608"/>
        <v>0</v>
      </c>
      <c r="I2464" s="42">
        <f>'Data Entry'!R2493</f>
        <v>0</v>
      </c>
      <c r="J2464" s="42">
        <f>'Data Entry'!S2493</f>
        <v>0</v>
      </c>
      <c r="K2464" s="42">
        <f>'Data Entry'!T2493</f>
        <v>0</v>
      </c>
      <c r="L2464" s="42">
        <f>'Data Entry'!U2493</f>
        <v>0</v>
      </c>
      <c r="M2464" s="291">
        <f t="shared" si="612"/>
        <v>0</v>
      </c>
      <c r="N2464" s="42">
        <f>'Data Entry'!V2493</f>
        <v>0</v>
      </c>
      <c r="O2464" s="42">
        <f>'Data Entry'!W2493</f>
        <v>0</v>
      </c>
      <c r="P2464" s="291">
        <f t="shared" si="613"/>
        <v>0</v>
      </c>
      <c r="Q2464" s="42">
        <f>'Data Entry'!X2493</f>
        <v>0</v>
      </c>
      <c r="R2464" s="42">
        <f>'Data Entry'!Y2493</f>
        <v>0</v>
      </c>
      <c r="S2464" s="42">
        <f>'Data Entry'!Z2493</f>
        <v>0</v>
      </c>
      <c r="T2464" s="291">
        <f t="shared" si="609"/>
        <v>0</v>
      </c>
      <c r="U2464" s="42">
        <f>'Data Entry'!AA2493</f>
        <v>0</v>
      </c>
      <c r="V2464" s="42">
        <f>'Data Entry'!AB2493</f>
        <v>0</v>
      </c>
      <c r="W2464" s="42">
        <f>'Data Entry'!AC2493</f>
        <v>0</v>
      </c>
      <c r="X2464" s="42">
        <f>'Data Entry'!AD2493</f>
        <v>0</v>
      </c>
      <c r="Y2464" s="291">
        <f t="shared" si="614"/>
        <v>0</v>
      </c>
      <c r="Z2464" s="42">
        <f>'Data Entry'!AE2493</f>
        <v>0</v>
      </c>
      <c r="AA2464" s="42">
        <f>'Data Entry'!AF2493</f>
        <v>0</v>
      </c>
      <c r="AB2464" s="291">
        <f t="shared" si="615"/>
        <v>0</v>
      </c>
      <c r="AC2464" s="42">
        <f>'Data Entry'!AH2493</f>
        <v>0</v>
      </c>
      <c r="AD2464" s="42">
        <f>'Data Entry'!AI2493</f>
        <v>0</v>
      </c>
      <c r="AE2464" s="42">
        <f>'Data Entry'!AJ2493</f>
        <v>0</v>
      </c>
      <c r="AF2464" s="42">
        <f>'Data Entry'!AK2493</f>
        <v>0</v>
      </c>
      <c r="AG2464" s="42">
        <f>'Data Entry'!AL2493</f>
        <v>0</v>
      </c>
      <c r="AH2464" s="42">
        <f>'Data Entry'!AM2493</f>
        <v>0</v>
      </c>
      <c r="AI2464" s="42">
        <f>'Data Entry'!AV2493</f>
        <v>0</v>
      </c>
      <c r="AJ2464" s="42">
        <f>'Data Entry'!AW2493</f>
        <v>0</v>
      </c>
      <c r="AK2464" s="42">
        <f>'Data Entry'!AX2493</f>
        <v>0</v>
      </c>
      <c r="AL2464" s="291">
        <f t="shared" si="610"/>
        <v>0</v>
      </c>
      <c r="AM2464" s="42">
        <f>'Data Entry'!AY2493</f>
        <v>0</v>
      </c>
      <c r="AN2464" s="42">
        <f>'Data Entry'!AZ2493</f>
        <v>0</v>
      </c>
      <c r="AO2464" s="42">
        <f>'Data Entry'!BA2493</f>
        <v>0</v>
      </c>
      <c r="AP2464" s="42">
        <f>'Data Entry'!BB2493</f>
        <v>0</v>
      </c>
      <c r="AQ2464" s="291">
        <f t="shared" si="616"/>
        <v>0</v>
      </c>
      <c r="AR2464" s="42">
        <f>'Data Entry'!BC2493</f>
        <v>0</v>
      </c>
      <c r="AS2464" s="42">
        <f>'Data Entry'!BD2493</f>
        <v>0</v>
      </c>
      <c r="AT2464" s="291">
        <f t="shared" si="617"/>
        <v>0</v>
      </c>
      <c r="AU2464" s="42">
        <f>'Data Entry'!BE2493</f>
        <v>0</v>
      </c>
      <c r="AV2464" s="42">
        <f>'Data Entry'!BF2493</f>
        <v>0</v>
      </c>
      <c r="AW2464" s="42">
        <f>'Data Entry'!BG2493</f>
        <v>0</v>
      </c>
      <c r="AX2464" s="291">
        <f t="shared" si="611"/>
        <v>0</v>
      </c>
      <c r="AY2464" s="42">
        <f>'Data Entry'!BH2493</f>
        <v>0</v>
      </c>
      <c r="AZ2464" s="42">
        <f>'Data Entry'!BI2493</f>
        <v>0</v>
      </c>
      <c r="BA2464" s="42">
        <f>'Data Entry'!BJ2493</f>
        <v>0</v>
      </c>
      <c r="BB2464" s="42">
        <f>'Data Entry'!BK2493</f>
        <v>0</v>
      </c>
      <c r="BC2464" s="291">
        <f t="shared" si="618"/>
        <v>0</v>
      </c>
      <c r="BD2464" s="42">
        <f>'Data Entry'!BL2493</f>
        <v>0</v>
      </c>
      <c r="BE2464" s="42">
        <f>'Data Entry'!BM2493</f>
        <v>0</v>
      </c>
      <c r="BF2464" s="291">
        <f t="shared" si="619"/>
        <v>0</v>
      </c>
      <c r="BG2464" s="305">
        <f t="shared" si="620"/>
        <v>0</v>
      </c>
      <c r="BH2464" s="288" t="str">
        <f>IFERROR((BG2464*'Data Entry'!$F$18)/'Data Entry'!$E$18,"")</f>
        <v/>
      </c>
      <c r="BI2464" s="305">
        <f t="shared" si="621"/>
        <v>0</v>
      </c>
      <c r="BJ2464" s="288" t="str">
        <f t="shared" si="622"/>
        <v/>
      </c>
      <c r="BK2464" s="307" t="str">
        <f t="shared" si="623"/>
        <v/>
      </c>
    </row>
    <row r="2465" spans="1:63" ht="27" x14ac:dyDescent="0.2">
      <c r="A2465" s="119" t="str">
        <f>'Data Entry'!D2494</f>
        <v>Respondent 2461</v>
      </c>
      <c r="B2465" s="52">
        <f>'Data Entry'!AN2494</f>
        <v>0</v>
      </c>
      <c r="C2465" s="52" t="str">
        <f>'Data Entry'!BX2494</f>
        <v/>
      </c>
      <c r="D2465" s="42" t="str">
        <f>'Data Entry'!BU2494</f>
        <v>No disability</v>
      </c>
      <c r="E2465" s="42">
        <f>'Data Entry'!O2494</f>
        <v>0</v>
      </c>
      <c r="F2465" s="42">
        <f>'Data Entry'!P2494</f>
        <v>0</v>
      </c>
      <c r="G2465" s="42">
        <f>'Data Entry'!Q2494</f>
        <v>0</v>
      </c>
      <c r="H2465" s="291">
        <f t="shared" si="608"/>
        <v>0</v>
      </c>
      <c r="I2465" s="42">
        <f>'Data Entry'!R2494</f>
        <v>0</v>
      </c>
      <c r="J2465" s="42">
        <f>'Data Entry'!S2494</f>
        <v>0</v>
      </c>
      <c r="K2465" s="42">
        <f>'Data Entry'!T2494</f>
        <v>0</v>
      </c>
      <c r="L2465" s="42">
        <f>'Data Entry'!U2494</f>
        <v>0</v>
      </c>
      <c r="M2465" s="291">
        <f t="shared" si="612"/>
        <v>0</v>
      </c>
      <c r="N2465" s="42">
        <f>'Data Entry'!V2494</f>
        <v>0</v>
      </c>
      <c r="O2465" s="42">
        <f>'Data Entry'!W2494</f>
        <v>0</v>
      </c>
      <c r="P2465" s="291">
        <f t="shared" si="613"/>
        <v>0</v>
      </c>
      <c r="Q2465" s="42">
        <f>'Data Entry'!X2494</f>
        <v>0</v>
      </c>
      <c r="R2465" s="42">
        <f>'Data Entry'!Y2494</f>
        <v>0</v>
      </c>
      <c r="S2465" s="42">
        <f>'Data Entry'!Z2494</f>
        <v>0</v>
      </c>
      <c r="T2465" s="291">
        <f t="shared" si="609"/>
        <v>0</v>
      </c>
      <c r="U2465" s="42">
        <f>'Data Entry'!AA2494</f>
        <v>0</v>
      </c>
      <c r="V2465" s="42">
        <f>'Data Entry'!AB2494</f>
        <v>0</v>
      </c>
      <c r="W2465" s="42">
        <f>'Data Entry'!AC2494</f>
        <v>0</v>
      </c>
      <c r="X2465" s="42">
        <f>'Data Entry'!AD2494</f>
        <v>0</v>
      </c>
      <c r="Y2465" s="291">
        <f t="shared" si="614"/>
        <v>0</v>
      </c>
      <c r="Z2465" s="42">
        <f>'Data Entry'!AE2494</f>
        <v>0</v>
      </c>
      <c r="AA2465" s="42">
        <f>'Data Entry'!AF2494</f>
        <v>0</v>
      </c>
      <c r="AB2465" s="291">
        <f t="shared" si="615"/>
        <v>0</v>
      </c>
      <c r="AC2465" s="42">
        <f>'Data Entry'!AH2494</f>
        <v>0</v>
      </c>
      <c r="AD2465" s="42">
        <f>'Data Entry'!AI2494</f>
        <v>0</v>
      </c>
      <c r="AE2465" s="42">
        <f>'Data Entry'!AJ2494</f>
        <v>0</v>
      </c>
      <c r="AF2465" s="42">
        <f>'Data Entry'!AK2494</f>
        <v>0</v>
      </c>
      <c r="AG2465" s="42">
        <f>'Data Entry'!AL2494</f>
        <v>0</v>
      </c>
      <c r="AH2465" s="42">
        <f>'Data Entry'!AM2494</f>
        <v>0</v>
      </c>
      <c r="AI2465" s="42">
        <f>'Data Entry'!AV2494</f>
        <v>0</v>
      </c>
      <c r="AJ2465" s="42">
        <f>'Data Entry'!AW2494</f>
        <v>0</v>
      </c>
      <c r="AK2465" s="42">
        <f>'Data Entry'!AX2494</f>
        <v>0</v>
      </c>
      <c r="AL2465" s="291">
        <f t="shared" si="610"/>
        <v>0</v>
      </c>
      <c r="AM2465" s="42">
        <f>'Data Entry'!AY2494</f>
        <v>0</v>
      </c>
      <c r="AN2465" s="42">
        <f>'Data Entry'!AZ2494</f>
        <v>0</v>
      </c>
      <c r="AO2465" s="42">
        <f>'Data Entry'!BA2494</f>
        <v>0</v>
      </c>
      <c r="AP2465" s="42">
        <f>'Data Entry'!BB2494</f>
        <v>0</v>
      </c>
      <c r="AQ2465" s="291">
        <f t="shared" si="616"/>
        <v>0</v>
      </c>
      <c r="AR2465" s="42">
        <f>'Data Entry'!BC2494</f>
        <v>0</v>
      </c>
      <c r="AS2465" s="42">
        <f>'Data Entry'!BD2494</f>
        <v>0</v>
      </c>
      <c r="AT2465" s="291">
        <f t="shared" si="617"/>
        <v>0</v>
      </c>
      <c r="AU2465" s="42">
        <f>'Data Entry'!BE2494</f>
        <v>0</v>
      </c>
      <c r="AV2465" s="42">
        <f>'Data Entry'!BF2494</f>
        <v>0</v>
      </c>
      <c r="AW2465" s="42">
        <f>'Data Entry'!BG2494</f>
        <v>0</v>
      </c>
      <c r="AX2465" s="291">
        <f t="shared" si="611"/>
        <v>0</v>
      </c>
      <c r="AY2465" s="42">
        <f>'Data Entry'!BH2494</f>
        <v>0</v>
      </c>
      <c r="AZ2465" s="42">
        <f>'Data Entry'!BI2494</f>
        <v>0</v>
      </c>
      <c r="BA2465" s="42">
        <f>'Data Entry'!BJ2494</f>
        <v>0</v>
      </c>
      <c r="BB2465" s="42">
        <f>'Data Entry'!BK2494</f>
        <v>0</v>
      </c>
      <c r="BC2465" s="291">
        <f t="shared" si="618"/>
        <v>0</v>
      </c>
      <c r="BD2465" s="42">
        <f>'Data Entry'!BL2494</f>
        <v>0</v>
      </c>
      <c r="BE2465" s="42">
        <f>'Data Entry'!BM2494</f>
        <v>0</v>
      </c>
      <c r="BF2465" s="291">
        <f t="shared" si="619"/>
        <v>0</v>
      </c>
      <c r="BG2465" s="305">
        <f t="shared" si="620"/>
        <v>0</v>
      </c>
      <c r="BH2465" s="288" t="str">
        <f>IFERROR((BG2465*'Data Entry'!$F$18)/'Data Entry'!$E$18,"")</f>
        <v/>
      </c>
      <c r="BI2465" s="305">
        <f t="shared" si="621"/>
        <v>0</v>
      </c>
      <c r="BJ2465" s="288" t="str">
        <f t="shared" si="622"/>
        <v/>
      </c>
      <c r="BK2465" s="307" t="str">
        <f t="shared" si="623"/>
        <v/>
      </c>
    </row>
    <row r="2466" spans="1:63" ht="27" x14ac:dyDescent="0.2">
      <c r="A2466" s="119" t="str">
        <f>'Data Entry'!D2495</f>
        <v>Respondent 2462</v>
      </c>
      <c r="B2466" s="52">
        <f>'Data Entry'!AN2495</f>
        <v>0</v>
      </c>
      <c r="C2466" s="52" t="str">
        <f>'Data Entry'!BX2495</f>
        <v/>
      </c>
      <c r="D2466" s="42" t="str">
        <f>'Data Entry'!BU2495</f>
        <v>No disability</v>
      </c>
      <c r="E2466" s="42">
        <f>'Data Entry'!O2495</f>
        <v>0</v>
      </c>
      <c r="F2466" s="42">
        <f>'Data Entry'!P2495</f>
        <v>0</v>
      </c>
      <c r="G2466" s="42">
        <f>'Data Entry'!Q2495</f>
        <v>0</v>
      </c>
      <c r="H2466" s="291">
        <f t="shared" si="608"/>
        <v>0</v>
      </c>
      <c r="I2466" s="42">
        <f>'Data Entry'!R2495</f>
        <v>0</v>
      </c>
      <c r="J2466" s="42">
        <f>'Data Entry'!S2495</f>
        <v>0</v>
      </c>
      <c r="K2466" s="42">
        <f>'Data Entry'!T2495</f>
        <v>0</v>
      </c>
      <c r="L2466" s="42">
        <f>'Data Entry'!U2495</f>
        <v>0</v>
      </c>
      <c r="M2466" s="291">
        <f t="shared" si="612"/>
        <v>0</v>
      </c>
      <c r="N2466" s="42">
        <f>'Data Entry'!V2495</f>
        <v>0</v>
      </c>
      <c r="O2466" s="42">
        <f>'Data Entry'!W2495</f>
        <v>0</v>
      </c>
      <c r="P2466" s="291">
        <f t="shared" si="613"/>
        <v>0</v>
      </c>
      <c r="Q2466" s="42">
        <f>'Data Entry'!X2495</f>
        <v>0</v>
      </c>
      <c r="R2466" s="42">
        <f>'Data Entry'!Y2495</f>
        <v>0</v>
      </c>
      <c r="S2466" s="42">
        <f>'Data Entry'!Z2495</f>
        <v>0</v>
      </c>
      <c r="T2466" s="291">
        <f t="shared" si="609"/>
        <v>0</v>
      </c>
      <c r="U2466" s="42">
        <f>'Data Entry'!AA2495</f>
        <v>0</v>
      </c>
      <c r="V2466" s="42">
        <f>'Data Entry'!AB2495</f>
        <v>0</v>
      </c>
      <c r="W2466" s="42">
        <f>'Data Entry'!AC2495</f>
        <v>0</v>
      </c>
      <c r="X2466" s="42">
        <f>'Data Entry'!AD2495</f>
        <v>0</v>
      </c>
      <c r="Y2466" s="291">
        <f t="shared" si="614"/>
        <v>0</v>
      </c>
      <c r="Z2466" s="42">
        <f>'Data Entry'!AE2495</f>
        <v>0</v>
      </c>
      <c r="AA2466" s="42">
        <f>'Data Entry'!AF2495</f>
        <v>0</v>
      </c>
      <c r="AB2466" s="291">
        <f t="shared" si="615"/>
        <v>0</v>
      </c>
      <c r="AC2466" s="42">
        <f>'Data Entry'!AH2495</f>
        <v>0</v>
      </c>
      <c r="AD2466" s="42">
        <f>'Data Entry'!AI2495</f>
        <v>0</v>
      </c>
      <c r="AE2466" s="42">
        <f>'Data Entry'!AJ2495</f>
        <v>0</v>
      </c>
      <c r="AF2466" s="42">
        <f>'Data Entry'!AK2495</f>
        <v>0</v>
      </c>
      <c r="AG2466" s="42">
        <f>'Data Entry'!AL2495</f>
        <v>0</v>
      </c>
      <c r="AH2466" s="42">
        <f>'Data Entry'!AM2495</f>
        <v>0</v>
      </c>
      <c r="AI2466" s="42">
        <f>'Data Entry'!AV2495</f>
        <v>0</v>
      </c>
      <c r="AJ2466" s="42">
        <f>'Data Entry'!AW2495</f>
        <v>0</v>
      </c>
      <c r="AK2466" s="42">
        <f>'Data Entry'!AX2495</f>
        <v>0</v>
      </c>
      <c r="AL2466" s="291">
        <f t="shared" si="610"/>
        <v>0</v>
      </c>
      <c r="AM2466" s="42">
        <f>'Data Entry'!AY2495</f>
        <v>0</v>
      </c>
      <c r="AN2466" s="42">
        <f>'Data Entry'!AZ2495</f>
        <v>0</v>
      </c>
      <c r="AO2466" s="42">
        <f>'Data Entry'!BA2495</f>
        <v>0</v>
      </c>
      <c r="AP2466" s="42">
        <f>'Data Entry'!BB2495</f>
        <v>0</v>
      </c>
      <c r="AQ2466" s="291">
        <f t="shared" si="616"/>
        <v>0</v>
      </c>
      <c r="AR2466" s="42">
        <f>'Data Entry'!BC2495</f>
        <v>0</v>
      </c>
      <c r="AS2466" s="42">
        <f>'Data Entry'!BD2495</f>
        <v>0</v>
      </c>
      <c r="AT2466" s="291">
        <f t="shared" si="617"/>
        <v>0</v>
      </c>
      <c r="AU2466" s="42">
        <f>'Data Entry'!BE2495</f>
        <v>0</v>
      </c>
      <c r="AV2466" s="42">
        <f>'Data Entry'!BF2495</f>
        <v>0</v>
      </c>
      <c r="AW2466" s="42">
        <f>'Data Entry'!BG2495</f>
        <v>0</v>
      </c>
      <c r="AX2466" s="291">
        <f t="shared" si="611"/>
        <v>0</v>
      </c>
      <c r="AY2466" s="42">
        <f>'Data Entry'!BH2495</f>
        <v>0</v>
      </c>
      <c r="AZ2466" s="42">
        <f>'Data Entry'!BI2495</f>
        <v>0</v>
      </c>
      <c r="BA2466" s="42">
        <f>'Data Entry'!BJ2495</f>
        <v>0</v>
      </c>
      <c r="BB2466" s="42">
        <f>'Data Entry'!BK2495</f>
        <v>0</v>
      </c>
      <c r="BC2466" s="291">
        <f t="shared" si="618"/>
        <v>0</v>
      </c>
      <c r="BD2466" s="42">
        <f>'Data Entry'!BL2495</f>
        <v>0</v>
      </c>
      <c r="BE2466" s="42">
        <f>'Data Entry'!BM2495</f>
        <v>0</v>
      </c>
      <c r="BF2466" s="291">
        <f t="shared" si="619"/>
        <v>0</v>
      </c>
      <c r="BG2466" s="305">
        <f t="shared" si="620"/>
        <v>0</v>
      </c>
      <c r="BH2466" s="288" t="str">
        <f>IFERROR((BG2466*'Data Entry'!$F$18)/'Data Entry'!$E$18,"")</f>
        <v/>
      </c>
      <c r="BI2466" s="305">
        <f t="shared" si="621"/>
        <v>0</v>
      </c>
      <c r="BJ2466" s="288" t="str">
        <f t="shared" si="622"/>
        <v/>
      </c>
      <c r="BK2466" s="307" t="str">
        <f t="shared" si="623"/>
        <v/>
      </c>
    </row>
    <row r="2467" spans="1:63" ht="27" x14ac:dyDescent="0.2">
      <c r="A2467" s="119" t="str">
        <f>'Data Entry'!D2496</f>
        <v>Respondent 2463</v>
      </c>
      <c r="B2467" s="52">
        <f>'Data Entry'!AN2496</f>
        <v>0</v>
      </c>
      <c r="C2467" s="52" t="str">
        <f>'Data Entry'!BX2496</f>
        <v/>
      </c>
      <c r="D2467" s="42" t="str">
        <f>'Data Entry'!BU2496</f>
        <v>No disability</v>
      </c>
      <c r="E2467" s="42">
        <f>'Data Entry'!O2496</f>
        <v>0</v>
      </c>
      <c r="F2467" s="42">
        <f>'Data Entry'!P2496</f>
        <v>0</v>
      </c>
      <c r="G2467" s="42">
        <f>'Data Entry'!Q2496</f>
        <v>0</v>
      </c>
      <c r="H2467" s="291">
        <f t="shared" si="608"/>
        <v>0</v>
      </c>
      <c r="I2467" s="42">
        <f>'Data Entry'!R2496</f>
        <v>0</v>
      </c>
      <c r="J2467" s="42">
        <f>'Data Entry'!S2496</f>
        <v>0</v>
      </c>
      <c r="K2467" s="42">
        <f>'Data Entry'!T2496</f>
        <v>0</v>
      </c>
      <c r="L2467" s="42">
        <f>'Data Entry'!U2496</f>
        <v>0</v>
      </c>
      <c r="M2467" s="291">
        <f t="shared" si="612"/>
        <v>0</v>
      </c>
      <c r="N2467" s="42">
        <f>'Data Entry'!V2496</f>
        <v>0</v>
      </c>
      <c r="O2467" s="42">
        <f>'Data Entry'!W2496</f>
        <v>0</v>
      </c>
      <c r="P2467" s="291">
        <f t="shared" si="613"/>
        <v>0</v>
      </c>
      <c r="Q2467" s="42">
        <f>'Data Entry'!X2496</f>
        <v>0</v>
      </c>
      <c r="R2467" s="42">
        <f>'Data Entry'!Y2496</f>
        <v>0</v>
      </c>
      <c r="S2467" s="42">
        <f>'Data Entry'!Z2496</f>
        <v>0</v>
      </c>
      <c r="T2467" s="291">
        <f t="shared" si="609"/>
        <v>0</v>
      </c>
      <c r="U2467" s="42">
        <f>'Data Entry'!AA2496</f>
        <v>0</v>
      </c>
      <c r="V2467" s="42">
        <f>'Data Entry'!AB2496</f>
        <v>0</v>
      </c>
      <c r="W2467" s="42">
        <f>'Data Entry'!AC2496</f>
        <v>0</v>
      </c>
      <c r="X2467" s="42">
        <f>'Data Entry'!AD2496</f>
        <v>0</v>
      </c>
      <c r="Y2467" s="291">
        <f t="shared" si="614"/>
        <v>0</v>
      </c>
      <c r="Z2467" s="42">
        <f>'Data Entry'!AE2496</f>
        <v>0</v>
      </c>
      <c r="AA2467" s="42">
        <f>'Data Entry'!AF2496</f>
        <v>0</v>
      </c>
      <c r="AB2467" s="291">
        <f t="shared" si="615"/>
        <v>0</v>
      </c>
      <c r="AC2467" s="42">
        <f>'Data Entry'!AH2496</f>
        <v>0</v>
      </c>
      <c r="AD2467" s="42">
        <f>'Data Entry'!AI2496</f>
        <v>0</v>
      </c>
      <c r="AE2467" s="42">
        <f>'Data Entry'!AJ2496</f>
        <v>0</v>
      </c>
      <c r="AF2467" s="42">
        <f>'Data Entry'!AK2496</f>
        <v>0</v>
      </c>
      <c r="AG2467" s="42">
        <f>'Data Entry'!AL2496</f>
        <v>0</v>
      </c>
      <c r="AH2467" s="42">
        <f>'Data Entry'!AM2496</f>
        <v>0</v>
      </c>
      <c r="AI2467" s="42">
        <f>'Data Entry'!AV2496</f>
        <v>0</v>
      </c>
      <c r="AJ2467" s="42">
        <f>'Data Entry'!AW2496</f>
        <v>0</v>
      </c>
      <c r="AK2467" s="42">
        <f>'Data Entry'!AX2496</f>
        <v>0</v>
      </c>
      <c r="AL2467" s="291">
        <f t="shared" si="610"/>
        <v>0</v>
      </c>
      <c r="AM2467" s="42">
        <f>'Data Entry'!AY2496</f>
        <v>0</v>
      </c>
      <c r="AN2467" s="42">
        <f>'Data Entry'!AZ2496</f>
        <v>0</v>
      </c>
      <c r="AO2467" s="42">
        <f>'Data Entry'!BA2496</f>
        <v>0</v>
      </c>
      <c r="AP2467" s="42">
        <f>'Data Entry'!BB2496</f>
        <v>0</v>
      </c>
      <c r="AQ2467" s="291">
        <f t="shared" si="616"/>
        <v>0</v>
      </c>
      <c r="AR2467" s="42">
        <f>'Data Entry'!BC2496</f>
        <v>0</v>
      </c>
      <c r="AS2467" s="42">
        <f>'Data Entry'!BD2496</f>
        <v>0</v>
      </c>
      <c r="AT2467" s="291">
        <f t="shared" si="617"/>
        <v>0</v>
      </c>
      <c r="AU2467" s="42">
        <f>'Data Entry'!BE2496</f>
        <v>0</v>
      </c>
      <c r="AV2467" s="42">
        <f>'Data Entry'!BF2496</f>
        <v>0</v>
      </c>
      <c r="AW2467" s="42">
        <f>'Data Entry'!BG2496</f>
        <v>0</v>
      </c>
      <c r="AX2467" s="291">
        <f t="shared" si="611"/>
        <v>0</v>
      </c>
      <c r="AY2467" s="42">
        <f>'Data Entry'!BH2496</f>
        <v>0</v>
      </c>
      <c r="AZ2467" s="42">
        <f>'Data Entry'!BI2496</f>
        <v>0</v>
      </c>
      <c r="BA2467" s="42">
        <f>'Data Entry'!BJ2496</f>
        <v>0</v>
      </c>
      <c r="BB2467" s="42">
        <f>'Data Entry'!BK2496</f>
        <v>0</v>
      </c>
      <c r="BC2467" s="291">
        <f t="shared" si="618"/>
        <v>0</v>
      </c>
      <c r="BD2467" s="42">
        <f>'Data Entry'!BL2496</f>
        <v>0</v>
      </c>
      <c r="BE2467" s="42">
        <f>'Data Entry'!BM2496</f>
        <v>0</v>
      </c>
      <c r="BF2467" s="291">
        <f t="shared" si="619"/>
        <v>0</v>
      </c>
      <c r="BG2467" s="305">
        <f t="shared" si="620"/>
        <v>0</v>
      </c>
      <c r="BH2467" s="288" t="str">
        <f>IFERROR((BG2467*'Data Entry'!$F$18)/'Data Entry'!$E$18,"")</f>
        <v/>
      </c>
      <c r="BI2467" s="305">
        <f t="shared" si="621"/>
        <v>0</v>
      </c>
      <c r="BJ2467" s="288" t="str">
        <f t="shared" si="622"/>
        <v/>
      </c>
      <c r="BK2467" s="307" t="str">
        <f t="shared" si="623"/>
        <v/>
      </c>
    </row>
    <row r="2468" spans="1:63" ht="27" x14ac:dyDescent="0.2">
      <c r="A2468" s="119" t="str">
        <f>'Data Entry'!D2497</f>
        <v>Respondent 2464</v>
      </c>
      <c r="B2468" s="52">
        <f>'Data Entry'!AN2497</f>
        <v>0</v>
      </c>
      <c r="C2468" s="52" t="str">
        <f>'Data Entry'!BX2497</f>
        <v/>
      </c>
      <c r="D2468" s="42" t="str">
        <f>'Data Entry'!BU2497</f>
        <v>No disability</v>
      </c>
      <c r="E2468" s="42">
        <f>'Data Entry'!O2497</f>
        <v>0</v>
      </c>
      <c r="F2468" s="42">
        <f>'Data Entry'!P2497</f>
        <v>0</v>
      </c>
      <c r="G2468" s="42">
        <f>'Data Entry'!Q2497</f>
        <v>0</v>
      </c>
      <c r="H2468" s="291">
        <f t="shared" si="608"/>
        <v>0</v>
      </c>
      <c r="I2468" s="42">
        <f>'Data Entry'!R2497</f>
        <v>0</v>
      </c>
      <c r="J2468" s="42">
        <f>'Data Entry'!S2497</f>
        <v>0</v>
      </c>
      <c r="K2468" s="42">
        <f>'Data Entry'!T2497</f>
        <v>0</v>
      </c>
      <c r="L2468" s="42">
        <f>'Data Entry'!U2497</f>
        <v>0</v>
      </c>
      <c r="M2468" s="291">
        <f t="shared" si="612"/>
        <v>0</v>
      </c>
      <c r="N2468" s="42">
        <f>'Data Entry'!V2497</f>
        <v>0</v>
      </c>
      <c r="O2468" s="42">
        <f>'Data Entry'!W2497</f>
        <v>0</v>
      </c>
      <c r="P2468" s="291">
        <f t="shared" si="613"/>
        <v>0</v>
      </c>
      <c r="Q2468" s="42">
        <f>'Data Entry'!X2497</f>
        <v>0</v>
      </c>
      <c r="R2468" s="42">
        <f>'Data Entry'!Y2497</f>
        <v>0</v>
      </c>
      <c r="S2468" s="42">
        <f>'Data Entry'!Z2497</f>
        <v>0</v>
      </c>
      <c r="T2468" s="291">
        <f t="shared" si="609"/>
        <v>0</v>
      </c>
      <c r="U2468" s="42">
        <f>'Data Entry'!AA2497</f>
        <v>0</v>
      </c>
      <c r="V2468" s="42">
        <f>'Data Entry'!AB2497</f>
        <v>0</v>
      </c>
      <c r="W2468" s="42">
        <f>'Data Entry'!AC2497</f>
        <v>0</v>
      </c>
      <c r="X2468" s="42">
        <f>'Data Entry'!AD2497</f>
        <v>0</v>
      </c>
      <c r="Y2468" s="291">
        <f t="shared" si="614"/>
        <v>0</v>
      </c>
      <c r="Z2468" s="42">
        <f>'Data Entry'!AE2497</f>
        <v>0</v>
      </c>
      <c r="AA2468" s="42">
        <f>'Data Entry'!AF2497</f>
        <v>0</v>
      </c>
      <c r="AB2468" s="291">
        <f t="shared" si="615"/>
        <v>0</v>
      </c>
      <c r="AC2468" s="42">
        <f>'Data Entry'!AH2497</f>
        <v>0</v>
      </c>
      <c r="AD2468" s="42">
        <f>'Data Entry'!AI2497</f>
        <v>0</v>
      </c>
      <c r="AE2468" s="42">
        <f>'Data Entry'!AJ2497</f>
        <v>0</v>
      </c>
      <c r="AF2468" s="42">
        <f>'Data Entry'!AK2497</f>
        <v>0</v>
      </c>
      <c r="AG2468" s="42">
        <f>'Data Entry'!AL2497</f>
        <v>0</v>
      </c>
      <c r="AH2468" s="42">
        <f>'Data Entry'!AM2497</f>
        <v>0</v>
      </c>
      <c r="AI2468" s="42">
        <f>'Data Entry'!AV2497</f>
        <v>0</v>
      </c>
      <c r="AJ2468" s="42">
        <f>'Data Entry'!AW2497</f>
        <v>0</v>
      </c>
      <c r="AK2468" s="42">
        <f>'Data Entry'!AX2497</f>
        <v>0</v>
      </c>
      <c r="AL2468" s="291">
        <f t="shared" si="610"/>
        <v>0</v>
      </c>
      <c r="AM2468" s="42">
        <f>'Data Entry'!AY2497</f>
        <v>0</v>
      </c>
      <c r="AN2468" s="42">
        <f>'Data Entry'!AZ2497</f>
        <v>0</v>
      </c>
      <c r="AO2468" s="42">
        <f>'Data Entry'!BA2497</f>
        <v>0</v>
      </c>
      <c r="AP2468" s="42">
        <f>'Data Entry'!BB2497</f>
        <v>0</v>
      </c>
      <c r="AQ2468" s="291">
        <f t="shared" si="616"/>
        <v>0</v>
      </c>
      <c r="AR2468" s="42">
        <f>'Data Entry'!BC2497</f>
        <v>0</v>
      </c>
      <c r="AS2468" s="42">
        <f>'Data Entry'!BD2497</f>
        <v>0</v>
      </c>
      <c r="AT2468" s="291">
        <f t="shared" si="617"/>
        <v>0</v>
      </c>
      <c r="AU2468" s="42">
        <f>'Data Entry'!BE2497</f>
        <v>0</v>
      </c>
      <c r="AV2468" s="42">
        <f>'Data Entry'!BF2497</f>
        <v>0</v>
      </c>
      <c r="AW2468" s="42">
        <f>'Data Entry'!BG2497</f>
        <v>0</v>
      </c>
      <c r="AX2468" s="291">
        <f t="shared" si="611"/>
        <v>0</v>
      </c>
      <c r="AY2468" s="42">
        <f>'Data Entry'!BH2497</f>
        <v>0</v>
      </c>
      <c r="AZ2468" s="42">
        <f>'Data Entry'!BI2497</f>
        <v>0</v>
      </c>
      <c r="BA2468" s="42">
        <f>'Data Entry'!BJ2497</f>
        <v>0</v>
      </c>
      <c r="BB2468" s="42">
        <f>'Data Entry'!BK2497</f>
        <v>0</v>
      </c>
      <c r="BC2468" s="291">
        <f t="shared" si="618"/>
        <v>0</v>
      </c>
      <c r="BD2468" s="42">
        <f>'Data Entry'!BL2497</f>
        <v>0</v>
      </c>
      <c r="BE2468" s="42">
        <f>'Data Entry'!BM2497</f>
        <v>0</v>
      </c>
      <c r="BF2468" s="291">
        <f t="shared" si="619"/>
        <v>0</v>
      </c>
      <c r="BG2468" s="305">
        <f t="shared" si="620"/>
        <v>0</v>
      </c>
      <c r="BH2468" s="288" t="str">
        <f>IFERROR((BG2468*'Data Entry'!$F$18)/'Data Entry'!$E$18,"")</f>
        <v/>
      </c>
      <c r="BI2468" s="305">
        <f t="shared" si="621"/>
        <v>0</v>
      </c>
      <c r="BJ2468" s="288" t="str">
        <f t="shared" si="622"/>
        <v/>
      </c>
      <c r="BK2468" s="307" t="str">
        <f t="shared" si="623"/>
        <v/>
      </c>
    </row>
    <row r="2469" spans="1:63" ht="27" x14ac:dyDescent="0.2">
      <c r="A2469" s="119" t="str">
        <f>'Data Entry'!D2498</f>
        <v>Respondent 2465</v>
      </c>
      <c r="B2469" s="52">
        <f>'Data Entry'!AN2498</f>
        <v>0</v>
      </c>
      <c r="C2469" s="52" t="str">
        <f>'Data Entry'!BX2498</f>
        <v/>
      </c>
      <c r="D2469" s="42" t="str">
        <f>'Data Entry'!BU2498</f>
        <v>No disability</v>
      </c>
      <c r="E2469" s="42">
        <f>'Data Entry'!O2498</f>
        <v>0</v>
      </c>
      <c r="F2469" s="42">
        <f>'Data Entry'!P2498</f>
        <v>0</v>
      </c>
      <c r="G2469" s="42">
        <f>'Data Entry'!Q2498</f>
        <v>0</v>
      </c>
      <c r="H2469" s="291">
        <f t="shared" si="608"/>
        <v>0</v>
      </c>
      <c r="I2469" s="42">
        <f>'Data Entry'!R2498</f>
        <v>0</v>
      </c>
      <c r="J2469" s="42">
        <f>'Data Entry'!S2498</f>
        <v>0</v>
      </c>
      <c r="K2469" s="42">
        <f>'Data Entry'!T2498</f>
        <v>0</v>
      </c>
      <c r="L2469" s="42">
        <f>'Data Entry'!U2498</f>
        <v>0</v>
      </c>
      <c r="M2469" s="291">
        <f t="shared" si="612"/>
        <v>0</v>
      </c>
      <c r="N2469" s="42">
        <f>'Data Entry'!V2498</f>
        <v>0</v>
      </c>
      <c r="O2469" s="42">
        <f>'Data Entry'!W2498</f>
        <v>0</v>
      </c>
      <c r="P2469" s="291">
        <f t="shared" si="613"/>
        <v>0</v>
      </c>
      <c r="Q2469" s="42">
        <f>'Data Entry'!X2498</f>
        <v>0</v>
      </c>
      <c r="R2469" s="42">
        <f>'Data Entry'!Y2498</f>
        <v>0</v>
      </c>
      <c r="S2469" s="42">
        <f>'Data Entry'!Z2498</f>
        <v>0</v>
      </c>
      <c r="T2469" s="291">
        <f t="shared" si="609"/>
        <v>0</v>
      </c>
      <c r="U2469" s="42">
        <f>'Data Entry'!AA2498</f>
        <v>0</v>
      </c>
      <c r="V2469" s="42">
        <f>'Data Entry'!AB2498</f>
        <v>0</v>
      </c>
      <c r="W2469" s="42">
        <f>'Data Entry'!AC2498</f>
        <v>0</v>
      </c>
      <c r="X2469" s="42">
        <f>'Data Entry'!AD2498</f>
        <v>0</v>
      </c>
      <c r="Y2469" s="291">
        <f t="shared" si="614"/>
        <v>0</v>
      </c>
      <c r="Z2469" s="42">
        <f>'Data Entry'!AE2498</f>
        <v>0</v>
      </c>
      <c r="AA2469" s="42">
        <f>'Data Entry'!AF2498</f>
        <v>0</v>
      </c>
      <c r="AB2469" s="291">
        <f t="shared" si="615"/>
        <v>0</v>
      </c>
      <c r="AC2469" s="42">
        <f>'Data Entry'!AH2498</f>
        <v>0</v>
      </c>
      <c r="AD2469" s="42">
        <f>'Data Entry'!AI2498</f>
        <v>0</v>
      </c>
      <c r="AE2469" s="42">
        <f>'Data Entry'!AJ2498</f>
        <v>0</v>
      </c>
      <c r="AF2469" s="42">
        <f>'Data Entry'!AK2498</f>
        <v>0</v>
      </c>
      <c r="AG2469" s="42">
        <f>'Data Entry'!AL2498</f>
        <v>0</v>
      </c>
      <c r="AH2469" s="42">
        <f>'Data Entry'!AM2498</f>
        <v>0</v>
      </c>
      <c r="AI2469" s="42">
        <f>'Data Entry'!AV2498</f>
        <v>0</v>
      </c>
      <c r="AJ2469" s="42">
        <f>'Data Entry'!AW2498</f>
        <v>0</v>
      </c>
      <c r="AK2469" s="42">
        <f>'Data Entry'!AX2498</f>
        <v>0</v>
      </c>
      <c r="AL2469" s="291">
        <f t="shared" si="610"/>
        <v>0</v>
      </c>
      <c r="AM2469" s="42">
        <f>'Data Entry'!AY2498</f>
        <v>0</v>
      </c>
      <c r="AN2469" s="42">
        <f>'Data Entry'!AZ2498</f>
        <v>0</v>
      </c>
      <c r="AO2469" s="42">
        <f>'Data Entry'!BA2498</f>
        <v>0</v>
      </c>
      <c r="AP2469" s="42">
        <f>'Data Entry'!BB2498</f>
        <v>0</v>
      </c>
      <c r="AQ2469" s="291">
        <f t="shared" si="616"/>
        <v>0</v>
      </c>
      <c r="AR2469" s="42">
        <f>'Data Entry'!BC2498</f>
        <v>0</v>
      </c>
      <c r="AS2469" s="42">
        <f>'Data Entry'!BD2498</f>
        <v>0</v>
      </c>
      <c r="AT2469" s="291">
        <f t="shared" si="617"/>
        <v>0</v>
      </c>
      <c r="AU2469" s="42">
        <f>'Data Entry'!BE2498</f>
        <v>0</v>
      </c>
      <c r="AV2469" s="42">
        <f>'Data Entry'!BF2498</f>
        <v>0</v>
      </c>
      <c r="AW2469" s="42">
        <f>'Data Entry'!BG2498</f>
        <v>0</v>
      </c>
      <c r="AX2469" s="291">
        <f t="shared" si="611"/>
        <v>0</v>
      </c>
      <c r="AY2469" s="42">
        <f>'Data Entry'!BH2498</f>
        <v>0</v>
      </c>
      <c r="AZ2469" s="42">
        <f>'Data Entry'!BI2498</f>
        <v>0</v>
      </c>
      <c r="BA2469" s="42">
        <f>'Data Entry'!BJ2498</f>
        <v>0</v>
      </c>
      <c r="BB2469" s="42">
        <f>'Data Entry'!BK2498</f>
        <v>0</v>
      </c>
      <c r="BC2469" s="291">
        <f t="shared" si="618"/>
        <v>0</v>
      </c>
      <c r="BD2469" s="42">
        <f>'Data Entry'!BL2498</f>
        <v>0</v>
      </c>
      <c r="BE2469" s="42">
        <f>'Data Entry'!BM2498</f>
        <v>0</v>
      </c>
      <c r="BF2469" s="291">
        <f t="shared" si="619"/>
        <v>0</v>
      </c>
      <c r="BG2469" s="305">
        <f t="shared" si="620"/>
        <v>0</v>
      </c>
      <c r="BH2469" s="288" t="str">
        <f>IFERROR((BG2469*'Data Entry'!$F$18)/'Data Entry'!$E$18,"")</f>
        <v/>
      </c>
      <c r="BI2469" s="305">
        <f t="shared" si="621"/>
        <v>0</v>
      </c>
      <c r="BJ2469" s="288" t="str">
        <f t="shared" si="622"/>
        <v/>
      </c>
      <c r="BK2469" s="307" t="str">
        <f t="shared" si="623"/>
        <v/>
      </c>
    </row>
    <row r="2470" spans="1:63" ht="27" x14ac:dyDescent="0.2">
      <c r="A2470" s="119" t="str">
        <f>'Data Entry'!D2499</f>
        <v>Respondent 2466</v>
      </c>
      <c r="B2470" s="52">
        <f>'Data Entry'!AN2499</f>
        <v>0</v>
      </c>
      <c r="C2470" s="52" t="str">
        <f>'Data Entry'!BX2499</f>
        <v/>
      </c>
      <c r="D2470" s="42" t="str">
        <f>'Data Entry'!BU2499</f>
        <v>No disability</v>
      </c>
      <c r="E2470" s="42">
        <f>'Data Entry'!O2499</f>
        <v>0</v>
      </c>
      <c r="F2470" s="42">
        <f>'Data Entry'!P2499</f>
        <v>0</v>
      </c>
      <c r="G2470" s="42">
        <f>'Data Entry'!Q2499</f>
        <v>0</v>
      </c>
      <c r="H2470" s="291">
        <f t="shared" si="608"/>
        <v>0</v>
      </c>
      <c r="I2470" s="42">
        <f>'Data Entry'!R2499</f>
        <v>0</v>
      </c>
      <c r="J2470" s="42">
        <f>'Data Entry'!S2499</f>
        <v>0</v>
      </c>
      <c r="K2470" s="42">
        <f>'Data Entry'!T2499</f>
        <v>0</v>
      </c>
      <c r="L2470" s="42">
        <f>'Data Entry'!U2499</f>
        <v>0</v>
      </c>
      <c r="M2470" s="291">
        <f t="shared" si="612"/>
        <v>0</v>
      </c>
      <c r="N2470" s="42">
        <f>'Data Entry'!V2499</f>
        <v>0</v>
      </c>
      <c r="O2470" s="42">
        <f>'Data Entry'!W2499</f>
        <v>0</v>
      </c>
      <c r="P2470" s="291">
        <f t="shared" si="613"/>
        <v>0</v>
      </c>
      <c r="Q2470" s="42">
        <f>'Data Entry'!X2499</f>
        <v>0</v>
      </c>
      <c r="R2470" s="42">
        <f>'Data Entry'!Y2499</f>
        <v>0</v>
      </c>
      <c r="S2470" s="42">
        <f>'Data Entry'!Z2499</f>
        <v>0</v>
      </c>
      <c r="T2470" s="291">
        <f t="shared" si="609"/>
        <v>0</v>
      </c>
      <c r="U2470" s="42">
        <f>'Data Entry'!AA2499</f>
        <v>0</v>
      </c>
      <c r="V2470" s="42">
        <f>'Data Entry'!AB2499</f>
        <v>0</v>
      </c>
      <c r="W2470" s="42">
        <f>'Data Entry'!AC2499</f>
        <v>0</v>
      </c>
      <c r="X2470" s="42">
        <f>'Data Entry'!AD2499</f>
        <v>0</v>
      </c>
      <c r="Y2470" s="291">
        <f t="shared" si="614"/>
        <v>0</v>
      </c>
      <c r="Z2470" s="42">
        <f>'Data Entry'!AE2499</f>
        <v>0</v>
      </c>
      <c r="AA2470" s="42">
        <f>'Data Entry'!AF2499</f>
        <v>0</v>
      </c>
      <c r="AB2470" s="291">
        <f t="shared" si="615"/>
        <v>0</v>
      </c>
      <c r="AC2470" s="42">
        <f>'Data Entry'!AH2499</f>
        <v>0</v>
      </c>
      <c r="AD2470" s="42">
        <f>'Data Entry'!AI2499</f>
        <v>0</v>
      </c>
      <c r="AE2470" s="42">
        <f>'Data Entry'!AJ2499</f>
        <v>0</v>
      </c>
      <c r="AF2470" s="42">
        <f>'Data Entry'!AK2499</f>
        <v>0</v>
      </c>
      <c r="AG2470" s="42">
        <f>'Data Entry'!AL2499</f>
        <v>0</v>
      </c>
      <c r="AH2470" s="42">
        <f>'Data Entry'!AM2499</f>
        <v>0</v>
      </c>
      <c r="AI2470" s="42">
        <f>'Data Entry'!AV2499</f>
        <v>0</v>
      </c>
      <c r="AJ2470" s="42">
        <f>'Data Entry'!AW2499</f>
        <v>0</v>
      </c>
      <c r="AK2470" s="42">
        <f>'Data Entry'!AX2499</f>
        <v>0</v>
      </c>
      <c r="AL2470" s="291">
        <f t="shared" si="610"/>
        <v>0</v>
      </c>
      <c r="AM2470" s="42">
        <f>'Data Entry'!AY2499</f>
        <v>0</v>
      </c>
      <c r="AN2470" s="42">
        <f>'Data Entry'!AZ2499</f>
        <v>0</v>
      </c>
      <c r="AO2470" s="42">
        <f>'Data Entry'!BA2499</f>
        <v>0</v>
      </c>
      <c r="AP2470" s="42">
        <f>'Data Entry'!BB2499</f>
        <v>0</v>
      </c>
      <c r="AQ2470" s="291">
        <f t="shared" si="616"/>
        <v>0</v>
      </c>
      <c r="AR2470" s="42">
        <f>'Data Entry'!BC2499</f>
        <v>0</v>
      </c>
      <c r="AS2470" s="42">
        <f>'Data Entry'!BD2499</f>
        <v>0</v>
      </c>
      <c r="AT2470" s="291">
        <f t="shared" si="617"/>
        <v>0</v>
      </c>
      <c r="AU2470" s="42">
        <f>'Data Entry'!BE2499</f>
        <v>0</v>
      </c>
      <c r="AV2470" s="42">
        <f>'Data Entry'!BF2499</f>
        <v>0</v>
      </c>
      <c r="AW2470" s="42">
        <f>'Data Entry'!BG2499</f>
        <v>0</v>
      </c>
      <c r="AX2470" s="291">
        <f t="shared" si="611"/>
        <v>0</v>
      </c>
      <c r="AY2470" s="42">
        <f>'Data Entry'!BH2499</f>
        <v>0</v>
      </c>
      <c r="AZ2470" s="42">
        <f>'Data Entry'!BI2499</f>
        <v>0</v>
      </c>
      <c r="BA2470" s="42">
        <f>'Data Entry'!BJ2499</f>
        <v>0</v>
      </c>
      <c r="BB2470" s="42">
        <f>'Data Entry'!BK2499</f>
        <v>0</v>
      </c>
      <c r="BC2470" s="291">
        <f t="shared" si="618"/>
        <v>0</v>
      </c>
      <c r="BD2470" s="42">
        <f>'Data Entry'!BL2499</f>
        <v>0</v>
      </c>
      <c r="BE2470" s="42">
        <f>'Data Entry'!BM2499</f>
        <v>0</v>
      </c>
      <c r="BF2470" s="291">
        <f t="shared" si="619"/>
        <v>0</v>
      </c>
      <c r="BG2470" s="305">
        <f t="shared" si="620"/>
        <v>0</v>
      </c>
      <c r="BH2470" s="288" t="str">
        <f>IFERROR((BG2470*'Data Entry'!$F$18)/'Data Entry'!$E$18,"")</f>
        <v/>
      </c>
      <c r="BI2470" s="305">
        <f t="shared" si="621"/>
        <v>0</v>
      </c>
      <c r="BJ2470" s="288" t="str">
        <f t="shared" si="622"/>
        <v/>
      </c>
      <c r="BK2470" s="307" t="str">
        <f t="shared" si="623"/>
        <v/>
      </c>
    </row>
    <row r="2471" spans="1:63" ht="27" x14ac:dyDescent="0.2">
      <c r="A2471" s="119" t="str">
        <f>'Data Entry'!D2500</f>
        <v>Respondent 2467</v>
      </c>
      <c r="B2471" s="52">
        <f>'Data Entry'!AN2500</f>
        <v>0</v>
      </c>
      <c r="C2471" s="52" t="str">
        <f>'Data Entry'!BX2500</f>
        <v/>
      </c>
      <c r="D2471" s="42" t="str">
        <f>'Data Entry'!BU2500</f>
        <v>No disability</v>
      </c>
      <c r="E2471" s="42">
        <f>'Data Entry'!O2500</f>
        <v>0</v>
      </c>
      <c r="F2471" s="42">
        <f>'Data Entry'!P2500</f>
        <v>0</v>
      </c>
      <c r="G2471" s="42">
        <f>'Data Entry'!Q2500</f>
        <v>0</v>
      </c>
      <c r="H2471" s="291">
        <f t="shared" si="608"/>
        <v>0</v>
      </c>
      <c r="I2471" s="42">
        <f>'Data Entry'!R2500</f>
        <v>0</v>
      </c>
      <c r="J2471" s="42">
        <f>'Data Entry'!S2500</f>
        <v>0</v>
      </c>
      <c r="K2471" s="42">
        <f>'Data Entry'!T2500</f>
        <v>0</v>
      </c>
      <c r="L2471" s="42">
        <f>'Data Entry'!U2500</f>
        <v>0</v>
      </c>
      <c r="M2471" s="291">
        <f t="shared" si="612"/>
        <v>0</v>
      </c>
      <c r="N2471" s="42">
        <f>'Data Entry'!V2500</f>
        <v>0</v>
      </c>
      <c r="O2471" s="42">
        <f>'Data Entry'!W2500</f>
        <v>0</v>
      </c>
      <c r="P2471" s="291">
        <f t="shared" si="613"/>
        <v>0</v>
      </c>
      <c r="Q2471" s="42">
        <f>'Data Entry'!X2500</f>
        <v>0</v>
      </c>
      <c r="R2471" s="42">
        <f>'Data Entry'!Y2500</f>
        <v>0</v>
      </c>
      <c r="S2471" s="42">
        <f>'Data Entry'!Z2500</f>
        <v>0</v>
      </c>
      <c r="T2471" s="291">
        <f t="shared" si="609"/>
        <v>0</v>
      </c>
      <c r="U2471" s="42">
        <f>'Data Entry'!AA2500</f>
        <v>0</v>
      </c>
      <c r="V2471" s="42">
        <f>'Data Entry'!AB2500</f>
        <v>0</v>
      </c>
      <c r="W2471" s="42">
        <f>'Data Entry'!AC2500</f>
        <v>0</v>
      </c>
      <c r="X2471" s="42">
        <f>'Data Entry'!AD2500</f>
        <v>0</v>
      </c>
      <c r="Y2471" s="291">
        <f t="shared" si="614"/>
        <v>0</v>
      </c>
      <c r="Z2471" s="42">
        <f>'Data Entry'!AE2500</f>
        <v>0</v>
      </c>
      <c r="AA2471" s="42">
        <f>'Data Entry'!AF2500</f>
        <v>0</v>
      </c>
      <c r="AB2471" s="291">
        <f t="shared" si="615"/>
        <v>0</v>
      </c>
      <c r="AC2471" s="42">
        <f>'Data Entry'!AH2500</f>
        <v>0</v>
      </c>
      <c r="AD2471" s="42">
        <f>'Data Entry'!AI2500</f>
        <v>0</v>
      </c>
      <c r="AE2471" s="42">
        <f>'Data Entry'!AJ2500</f>
        <v>0</v>
      </c>
      <c r="AF2471" s="42">
        <f>'Data Entry'!AK2500</f>
        <v>0</v>
      </c>
      <c r="AG2471" s="42">
        <f>'Data Entry'!AL2500</f>
        <v>0</v>
      </c>
      <c r="AH2471" s="42">
        <f>'Data Entry'!AM2500</f>
        <v>0</v>
      </c>
      <c r="AI2471" s="42">
        <f>'Data Entry'!AV2500</f>
        <v>0</v>
      </c>
      <c r="AJ2471" s="42">
        <f>'Data Entry'!AW2500</f>
        <v>0</v>
      </c>
      <c r="AK2471" s="42">
        <f>'Data Entry'!AX2500</f>
        <v>0</v>
      </c>
      <c r="AL2471" s="291">
        <f t="shared" si="610"/>
        <v>0</v>
      </c>
      <c r="AM2471" s="42">
        <f>'Data Entry'!AY2500</f>
        <v>0</v>
      </c>
      <c r="AN2471" s="42">
        <f>'Data Entry'!AZ2500</f>
        <v>0</v>
      </c>
      <c r="AO2471" s="42">
        <f>'Data Entry'!BA2500</f>
        <v>0</v>
      </c>
      <c r="AP2471" s="42">
        <f>'Data Entry'!BB2500</f>
        <v>0</v>
      </c>
      <c r="AQ2471" s="291">
        <f t="shared" si="616"/>
        <v>0</v>
      </c>
      <c r="AR2471" s="42">
        <f>'Data Entry'!BC2500</f>
        <v>0</v>
      </c>
      <c r="AS2471" s="42">
        <f>'Data Entry'!BD2500</f>
        <v>0</v>
      </c>
      <c r="AT2471" s="291">
        <f t="shared" si="617"/>
        <v>0</v>
      </c>
      <c r="AU2471" s="42">
        <f>'Data Entry'!BE2500</f>
        <v>0</v>
      </c>
      <c r="AV2471" s="42">
        <f>'Data Entry'!BF2500</f>
        <v>0</v>
      </c>
      <c r="AW2471" s="42">
        <f>'Data Entry'!BG2500</f>
        <v>0</v>
      </c>
      <c r="AX2471" s="291">
        <f t="shared" si="611"/>
        <v>0</v>
      </c>
      <c r="AY2471" s="42">
        <f>'Data Entry'!BH2500</f>
        <v>0</v>
      </c>
      <c r="AZ2471" s="42">
        <f>'Data Entry'!BI2500</f>
        <v>0</v>
      </c>
      <c r="BA2471" s="42">
        <f>'Data Entry'!BJ2500</f>
        <v>0</v>
      </c>
      <c r="BB2471" s="42">
        <f>'Data Entry'!BK2500</f>
        <v>0</v>
      </c>
      <c r="BC2471" s="291">
        <f t="shared" si="618"/>
        <v>0</v>
      </c>
      <c r="BD2471" s="42">
        <f>'Data Entry'!BL2500</f>
        <v>0</v>
      </c>
      <c r="BE2471" s="42">
        <f>'Data Entry'!BM2500</f>
        <v>0</v>
      </c>
      <c r="BF2471" s="291">
        <f t="shared" si="619"/>
        <v>0</v>
      </c>
      <c r="BG2471" s="305">
        <f t="shared" si="620"/>
        <v>0</v>
      </c>
      <c r="BH2471" s="288" t="str">
        <f>IFERROR((BG2471*'Data Entry'!$F$18)/'Data Entry'!$E$18,"")</f>
        <v/>
      </c>
      <c r="BI2471" s="305">
        <f t="shared" si="621"/>
        <v>0</v>
      </c>
      <c r="BJ2471" s="288" t="str">
        <f t="shared" si="622"/>
        <v/>
      </c>
      <c r="BK2471" s="307" t="str">
        <f t="shared" si="623"/>
        <v/>
      </c>
    </row>
    <row r="2472" spans="1:63" ht="27" x14ac:dyDescent="0.2">
      <c r="A2472" s="119" t="str">
        <f>'Data Entry'!D2501</f>
        <v>Respondent 2468</v>
      </c>
      <c r="B2472" s="52">
        <f>'Data Entry'!AN2501</f>
        <v>0</v>
      </c>
      <c r="C2472" s="52" t="str">
        <f>'Data Entry'!BX2501</f>
        <v/>
      </c>
      <c r="D2472" s="42" t="str">
        <f>'Data Entry'!BU2501</f>
        <v>No disability</v>
      </c>
      <c r="E2472" s="42">
        <f>'Data Entry'!O2501</f>
        <v>0</v>
      </c>
      <c r="F2472" s="42">
        <f>'Data Entry'!P2501</f>
        <v>0</v>
      </c>
      <c r="G2472" s="42">
        <f>'Data Entry'!Q2501</f>
        <v>0</v>
      </c>
      <c r="H2472" s="291">
        <f t="shared" si="608"/>
        <v>0</v>
      </c>
      <c r="I2472" s="42">
        <f>'Data Entry'!R2501</f>
        <v>0</v>
      </c>
      <c r="J2472" s="42">
        <f>'Data Entry'!S2501</f>
        <v>0</v>
      </c>
      <c r="K2472" s="42">
        <f>'Data Entry'!T2501</f>
        <v>0</v>
      </c>
      <c r="L2472" s="42">
        <f>'Data Entry'!U2501</f>
        <v>0</v>
      </c>
      <c r="M2472" s="291">
        <f t="shared" si="612"/>
        <v>0</v>
      </c>
      <c r="N2472" s="42">
        <f>'Data Entry'!V2501</f>
        <v>0</v>
      </c>
      <c r="O2472" s="42">
        <f>'Data Entry'!W2501</f>
        <v>0</v>
      </c>
      <c r="P2472" s="291">
        <f t="shared" si="613"/>
        <v>0</v>
      </c>
      <c r="Q2472" s="42">
        <f>'Data Entry'!X2501</f>
        <v>0</v>
      </c>
      <c r="R2472" s="42">
        <f>'Data Entry'!Y2501</f>
        <v>0</v>
      </c>
      <c r="S2472" s="42">
        <f>'Data Entry'!Z2501</f>
        <v>0</v>
      </c>
      <c r="T2472" s="291">
        <f t="shared" si="609"/>
        <v>0</v>
      </c>
      <c r="U2472" s="42">
        <f>'Data Entry'!AA2501</f>
        <v>0</v>
      </c>
      <c r="V2472" s="42">
        <f>'Data Entry'!AB2501</f>
        <v>0</v>
      </c>
      <c r="W2472" s="42">
        <f>'Data Entry'!AC2501</f>
        <v>0</v>
      </c>
      <c r="X2472" s="42">
        <f>'Data Entry'!AD2501</f>
        <v>0</v>
      </c>
      <c r="Y2472" s="291">
        <f t="shared" si="614"/>
        <v>0</v>
      </c>
      <c r="Z2472" s="42">
        <f>'Data Entry'!AE2501</f>
        <v>0</v>
      </c>
      <c r="AA2472" s="42">
        <f>'Data Entry'!AF2501</f>
        <v>0</v>
      </c>
      <c r="AB2472" s="291">
        <f t="shared" si="615"/>
        <v>0</v>
      </c>
      <c r="AC2472" s="42">
        <f>'Data Entry'!AH2501</f>
        <v>0</v>
      </c>
      <c r="AD2472" s="42">
        <f>'Data Entry'!AI2501</f>
        <v>0</v>
      </c>
      <c r="AE2472" s="42">
        <f>'Data Entry'!AJ2501</f>
        <v>0</v>
      </c>
      <c r="AF2472" s="42">
        <f>'Data Entry'!AK2501</f>
        <v>0</v>
      </c>
      <c r="AG2472" s="42">
        <f>'Data Entry'!AL2501</f>
        <v>0</v>
      </c>
      <c r="AH2472" s="42">
        <f>'Data Entry'!AM2501</f>
        <v>0</v>
      </c>
      <c r="AI2472" s="42">
        <f>'Data Entry'!AV2501</f>
        <v>0</v>
      </c>
      <c r="AJ2472" s="42">
        <f>'Data Entry'!AW2501</f>
        <v>0</v>
      </c>
      <c r="AK2472" s="42">
        <f>'Data Entry'!AX2501</f>
        <v>0</v>
      </c>
      <c r="AL2472" s="291">
        <f t="shared" si="610"/>
        <v>0</v>
      </c>
      <c r="AM2472" s="42">
        <f>'Data Entry'!AY2501</f>
        <v>0</v>
      </c>
      <c r="AN2472" s="42">
        <f>'Data Entry'!AZ2501</f>
        <v>0</v>
      </c>
      <c r="AO2472" s="42">
        <f>'Data Entry'!BA2501</f>
        <v>0</v>
      </c>
      <c r="AP2472" s="42">
        <f>'Data Entry'!BB2501</f>
        <v>0</v>
      </c>
      <c r="AQ2472" s="291">
        <f t="shared" si="616"/>
        <v>0</v>
      </c>
      <c r="AR2472" s="42">
        <f>'Data Entry'!BC2501</f>
        <v>0</v>
      </c>
      <c r="AS2472" s="42">
        <f>'Data Entry'!BD2501</f>
        <v>0</v>
      </c>
      <c r="AT2472" s="291">
        <f t="shared" si="617"/>
        <v>0</v>
      </c>
      <c r="AU2472" s="42">
        <f>'Data Entry'!BE2501</f>
        <v>0</v>
      </c>
      <c r="AV2472" s="42">
        <f>'Data Entry'!BF2501</f>
        <v>0</v>
      </c>
      <c r="AW2472" s="42">
        <f>'Data Entry'!BG2501</f>
        <v>0</v>
      </c>
      <c r="AX2472" s="291">
        <f t="shared" si="611"/>
        <v>0</v>
      </c>
      <c r="AY2472" s="42">
        <f>'Data Entry'!BH2501</f>
        <v>0</v>
      </c>
      <c r="AZ2472" s="42">
        <f>'Data Entry'!BI2501</f>
        <v>0</v>
      </c>
      <c r="BA2472" s="42">
        <f>'Data Entry'!BJ2501</f>
        <v>0</v>
      </c>
      <c r="BB2472" s="42">
        <f>'Data Entry'!BK2501</f>
        <v>0</v>
      </c>
      <c r="BC2472" s="291">
        <f t="shared" si="618"/>
        <v>0</v>
      </c>
      <c r="BD2472" s="42">
        <f>'Data Entry'!BL2501</f>
        <v>0</v>
      </c>
      <c r="BE2472" s="42">
        <f>'Data Entry'!BM2501</f>
        <v>0</v>
      </c>
      <c r="BF2472" s="291">
        <f t="shared" si="619"/>
        <v>0</v>
      </c>
      <c r="BG2472" s="305">
        <f t="shared" si="620"/>
        <v>0</v>
      </c>
      <c r="BH2472" s="288" t="str">
        <f>IFERROR((BG2472*'Data Entry'!$F$18)/'Data Entry'!$E$18,"")</f>
        <v/>
      </c>
      <c r="BI2472" s="305">
        <f t="shared" si="621"/>
        <v>0</v>
      </c>
      <c r="BJ2472" s="288" t="str">
        <f t="shared" si="622"/>
        <v/>
      </c>
      <c r="BK2472" s="307" t="str">
        <f t="shared" si="623"/>
        <v/>
      </c>
    </row>
    <row r="2473" spans="1:63" ht="27" x14ac:dyDescent="0.2">
      <c r="A2473" s="119" t="str">
        <f>'Data Entry'!D2502</f>
        <v>Respondent 2469</v>
      </c>
      <c r="B2473" s="52">
        <f>'Data Entry'!AN2502</f>
        <v>0</v>
      </c>
      <c r="C2473" s="52" t="str">
        <f>'Data Entry'!BX2502</f>
        <v/>
      </c>
      <c r="D2473" s="42" t="str">
        <f>'Data Entry'!BU2502</f>
        <v>No disability</v>
      </c>
      <c r="E2473" s="42">
        <f>'Data Entry'!O2502</f>
        <v>0</v>
      </c>
      <c r="F2473" s="42">
        <f>'Data Entry'!P2502</f>
        <v>0</v>
      </c>
      <c r="G2473" s="42">
        <f>'Data Entry'!Q2502</f>
        <v>0</v>
      </c>
      <c r="H2473" s="291">
        <f t="shared" si="608"/>
        <v>0</v>
      </c>
      <c r="I2473" s="42">
        <f>'Data Entry'!R2502</f>
        <v>0</v>
      </c>
      <c r="J2473" s="42">
        <f>'Data Entry'!S2502</f>
        <v>0</v>
      </c>
      <c r="K2473" s="42">
        <f>'Data Entry'!T2502</f>
        <v>0</v>
      </c>
      <c r="L2473" s="42">
        <f>'Data Entry'!U2502</f>
        <v>0</v>
      </c>
      <c r="M2473" s="291">
        <f t="shared" si="612"/>
        <v>0</v>
      </c>
      <c r="N2473" s="42">
        <f>'Data Entry'!V2502</f>
        <v>0</v>
      </c>
      <c r="O2473" s="42">
        <f>'Data Entry'!W2502</f>
        <v>0</v>
      </c>
      <c r="P2473" s="291">
        <f t="shared" si="613"/>
        <v>0</v>
      </c>
      <c r="Q2473" s="42">
        <f>'Data Entry'!X2502</f>
        <v>0</v>
      </c>
      <c r="R2473" s="42">
        <f>'Data Entry'!Y2502</f>
        <v>0</v>
      </c>
      <c r="S2473" s="42">
        <f>'Data Entry'!Z2502</f>
        <v>0</v>
      </c>
      <c r="T2473" s="291">
        <f t="shared" si="609"/>
        <v>0</v>
      </c>
      <c r="U2473" s="42">
        <f>'Data Entry'!AA2502</f>
        <v>0</v>
      </c>
      <c r="V2473" s="42">
        <f>'Data Entry'!AB2502</f>
        <v>0</v>
      </c>
      <c r="W2473" s="42">
        <f>'Data Entry'!AC2502</f>
        <v>0</v>
      </c>
      <c r="X2473" s="42">
        <f>'Data Entry'!AD2502</f>
        <v>0</v>
      </c>
      <c r="Y2473" s="291">
        <f t="shared" si="614"/>
        <v>0</v>
      </c>
      <c r="Z2473" s="42">
        <f>'Data Entry'!AE2502</f>
        <v>0</v>
      </c>
      <c r="AA2473" s="42">
        <f>'Data Entry'!AF2502</f>
        <v>0</v>
      </c>
      <c r="AB2473" s="291">
        <f t="shared" si="615"/>
        <v>0</v>
      </c>
      <c r="AC2473" s="42">
        <f>'Data Entry'!AH2502</f>
        <v>0</v>
      </c>
      <c r="AD2473" s="42">
        <f>'Data Entry'!AI2502</f>
        <v>0</v>
      </c>
      <c r="AE2473" s="42">
        <f>'Data Entry'!AJ2502</f>
        <v>0</v>
      </c>
      <c r="AF2473" s="42">
        <f>'Data Entry'!AK2502</f>
        <v>0</v>
      </c>
      <c r="AG2473" s="42">
        <f>'Data Entry'!AL2502</f>
        <v>0</v>
      </c>
      <c r="AH2473" s="42">
        <f>'Data Entry'!AM2502</f>
        <v>0</v>
      </c>
      <c r="AI2473" s="42">
        <f>'Data Entry'!AV2502</f>
        <v>0</v>
      </c>
      <c r="AJ2473" s="42">
        <f>'Data Entry'!AW2502</f>
        <v>0</v>
      </c>
      <c r="AK2473" s="42">
        <f>'Data Entry'!AX2502</f>
        <v>0</v>
      </c>
      <c r="AL2473" s="291">
        <f t="shared" si="610"/>
        <v>0</v>
      </c>
      <c r="AM2473" s="42">
        <f>'Data Entry'!AY2502</f>
        <v>0</v>
      </c>
      <c r="AN2473" s="42">
        <f>'Data Entry'!AZ2502</f>
        <v>0</v>
      </c>
      <c r="AO2473" s="42">
        <f>'Data Entry'!BA2502</f>
        <v>0</v>
      </c>
      <c r="AP2473" s="42">
        <f>'Data Entry'!BB2502</f>
        <v>0</v>
      </c>
      <c r="AQ2473" s="291">
        <f t="shared" si="616"/>
        <v>0</v>
      </c>
      <c r="AR2473" s="42">
        <f>'Data Entry'!BC2502</f>
        <v>0</v>
      </c>
      <c r="AS2473" s="42">
        <f>'Data Entry'!BD2502</f>
        <v>0</v>
      </c>
      <c r="AT2473" s="291">
        <f t="shared" si="617"/>
        <v>0</v>
      </c>
      <c r="AU2473" s="42">
        <f>'Data Entry'!BE2502</f>
        <v>0</v>
      </c>
      <c r="AV2473" s="42">
        <f>'Data Entry'!BF2502</f>
        <v>0</v>
      </c>
      <c r="AW2473" s="42">
        <f>'Data Entry'!BG2502</f>
        <v>0</v>
      </c>
      <c r="AX2473" s="291">
        <f t="shared" si="611"/>
        <v>0</v>
      </c>
      <c r="AY2473" s="42">
        <f>'Data Entry'!BH2502</f>
        <v>0</v>
      </c>
      <c r="AZ2473" s="42">
        <f>'Data Entry'!BI2502</f>
        <v>0</v>
      </c>
      <c r="BA2473" s="42">
        <f>'Data Entry'!BJ2502</f>
        <v>0</v>
      </c>
      <c r="BB2473" s="42">
        <f>'Data Entry'!BK2502</f>
        <v>0</v>
      </c>
      <c r="BC2473" s="291">
        <f t="shared" si="618"/>
        <v>0</v>
      </c>
      <c r="BD2473" s="42">
        <f>'Data Entry'!BL2502</f>
        <v>0</v>
      </c>
      <c r="BE2473" s="42">
        <f>'Data Entry'!BM2502</f>
        <v>0</v>
      </c>
      <c r="BF2473" s="291">
        <f t="shared" si="619"/>
        <v>0</v>
      </c>
      <c r="BG2473" s="305">
        <f t="shared" si="620"/>
        <v>0</v>
      </c>
      <c r="BH2473" s="288" t="str">
        <f>IFERROR((BG2473*'Data Entry'!$F$18)/'Data Entry'!$E$18,"")</f>
        <v/>
      </c>
      <c r="BI2473" s="305">
        <f t="shared" si="621"/>
        <v>0</v>
      </c>
      <c r="BJ2473" s="288" t="str">
        <f t="shared" si="622"/>
        <v/>
      </c>
      <c r="BK2473" s="307" t="str">
        <f t="shared" si="623"/>
        <v/>
      </c>
    </row>
    <row r="2474" spans="1:63" ht="27" x14ac:dyDescent="0.2">
      <c r="A2474" s="119" t="str">
        <f>'Data Entry'!D2503</f>
        <v>Respondent 2470</v>
      </c>
      <c r="B2474" s="52">
        <f>'Data Entry'!AN2503</f>
        <v>0</v>
      </c>
      <c r="C2474" s="52" t="str">
        <f>'Data Entry'!BX2503</f>
        <v/>
      </c>
      <c r="D2474" s="42" t="str">
        <f>'Data Entry'!BU2503</f>
        <v>No disability</v>
      </c>
      <c r="E2474" s="42">
        <f>'Data Entry'!O2503</f>
        <v>0</v>
      </c>
      <c r="F2474" s="42">
        <f>'Data Entry'!P2503</f>
        <v>0</v>
      </c>
      <c r="G2474" s="42">
        <f>'Data Entry'!Q2503</f>
        <v>0</v>
      </c>
      <c r="H2474" s="291">
        <f t="shared" si="608"/>
        <v>0</v>
      </c>
      <c r="I2474" s="42">
        <f>'Data Entry'!R2503</f>
        <v>0</v>
      </c>
      <c r="J2474" s="42">
        <f>'Data Entry'!S2503</f>
        <v>0</v>
      </c>
      <c r="K2474" s="42">
        <f>'Data Entry'!T2503</f>
        <v>0</v>
      </c>
      <c r="L2474" s="42">
        <f>'Data Entry'!U2503</f>
        <v>0</v>
      </c>
      <c r="M2474" s="291">
        <f t="shared" si="612"/>
        <v>0</v>
      </c>
      <c r="N2474" s="42">
        <f>'Data Entry'!V2503</f>
        <v>0</v>
      </c>
      <c r="O2474" s="42">
        <f>'Data Entry'!W2503</f>
        <v>0</v>
      </c>
      <c r="P2474" s="291">
        <f t="shared" si="613"/>
        <v>0</v>
      </c>
      <c r="Q2474" s="42">
        <f>'Data Entry'!X2503</f>
        <v>0</v>
      </c>
      <c r="R2474" s="42">
        <f>'Data Entry'!Y2503</f>
        <v>0</v>
      </c>
      <c r="S2474" s="42">
        <f>'Data Entry'!Z2503</f>
        <v>0</v>
      </c>
      <c r="T2474" s="291">
        <f t="shared" si="609"/>
        <v>0</v>
      </c>
      <c r="U2474" s="42">
        <f>'Data Entry'!AA2503</f>
        <v>0</v>
      </c>
      <c r="V2474" s="42">
        <f>'Data Entry'!AB2503</f>
        <v>0</v>
      </c>
      <c r="W2474" s="42">
        <f>'Data Entry'!AC2503</f>
        <v>0</v>
      </c>
      <c r="X2474" s="42">
        <f>'Data Entry'!AD2503</f>
        <v>0</v>
      </c>
      <c r="Y2474" s="291">
        <f t="shared" si="614"/>
        <v>0</v>
      </c>
      <c r="Z2474" s="42">
        <f>'Data Entry'!AE2503</f>
        <v>0</v>
      </c>
      <c r="AA2474" s="42">
        <f>'Data Entry'!AF2503</f>
        <v>0</v>
      </c>
      <c r="AB2474" s="291">
        <f t="shared" si="615"/>
        <v>0</v>
      </c>
      <c r="AC2474" s="42">
        <f>'Data Entry'!AH2503</f>
        <v>0</v>
      </c>
      <c r="AD2474" s="42">
        <f>'Data Entry'!AI2503</f>
        <v>0</v>
      </c>
      <c r="AE2474" s="42">
        <f>'Data Entry'!AJ2503</f>
        <v>0</v>
      </c>
      <c r="AF2474" s="42">
        <f>'Data Entry'!AK2503</f>
        <v>0</v>
      </c>
      <c r="AG2474" s="42">
        <f>'Data Entry'!AL2503</f>
        <v>0</v>
      </c>
      <c r="AH2474" s="42">
        <f>'Data Entry'!AM2503</f>
        <v>0</v>
      </c>
      <c r="AI2474" s="42">
        <f>'Data Entry'!AV2503</f>
        <v>0</v>
      </c>
      <c r="AJ2474" s="42">
        <f>'Data Entry'!AW2503</f>
        <v>0</v>
      </c>
      <c r="AK2474" s="42">
        <f>'Data Entry'!AX2503</f>
        <v>0</v>
      </c>
      <c r="AL2474" s="291">
        <f t="shared" si="610"/>
        <v>0</v>
      </c>
      <c r="AM2474" s="42">
        <f>'Data Entry'!AY2503</f>
        <v>0</v>
      </c>
      <c r="AN2474" s="42">
        <f>'Data Entry'!AZ2503</f>
        <v>0</v>
      </c>
      <c r="AO2474" s="42">
        <f>'Data Entry'!BA2503</f>
        <v>0</v>
      </c>
      <c r="AP2474" s="42">
        <f>'Data Entry'!BB2503</f>
        <v>0</v>
      </c>
      <c r="AQ2474" s="291">
        <f t="shared" si="616"/>
        <v>0</v>
      </c>
      <c r="AR2474" s="42">
        <f>'Data Entry'!BC2503</f>
        <v>0</v>
      </c>
      <c r="AS2474" s="42">
        <f>'Data Entry'!BD2503</f>
        <v>0</v>
      </c>
      <c r="AT2474" s="291">
        <f t="shared" si="617"/>
        <v>0</v>
      </c>
      <c r="AU2474" s="42">
        <f>'Data Entry'!BE2503</f>
        <v>0</v>
      </c>
      <c r="AV2474" s="42">
        <f>'Data Entry'!BF2503</f>
        <v>0</v>
      </c>
      <c r="AW2474" s="42">
        <f>'Data Entry'!BG2503</f>
        <v>0</v>
      </c>
      <c r="AX2474" s="291">
        <f t="shared" si="611"/>
        <v>0</v>
      </c>
      <c r="AY2474" s="42">
        <f>'Data Entry'!BH2503</f>
        <v>0</v>
      </c>
      <c r="AZ2474" s="42">
        <f>'Data Entry'!BI2503</f>
        <v>0</v>
      </c>
      <c r="BA2474" s="42">
        <f>'Data Entry'!BJ2503</f>
        <v>0</v>
      </c>
      <c r="BB2474" s="42">
        <f>'Data Entry'!BK2503</f>
        <v>0</v>
      </c>
      <c r="BC2474" s="291">
        <f t="shared" si="618"/>
        <v>0</v>
      </c>
      <c r="BD2474" s="42">
        <f>'Data Entry'!BL2503</f>
        <v>0</v>
      </c>
      <c r="BE2474" s="42">
        <f>'Data Entry'!BM2503</f>
        <v>0</v>
      </c>
      <c r="BF2474" s="291">
        <f t="shared" si="619"/>
        <v>0</v>
      </c>
      <c r="BG2474" s="305">
        <f t="shared" si="620"/>
        <v>0</v>
      </c>
      <c r="BH2474" s="288" t="str">
        <f>IFERROR((BG2474*'Data Entry'!$F$18)/'Data Entry'!$E$18,"")</f>
        <v/>
      </c>
      <c r="BI2474" s="305">
        <f t="shared" si="621"/>
        <v>0</v>
      </c>
      <c r="BJ2474" s="288" t="str">
        <f t="shared" si="622"/>
        <v/>
      </c>
      <c r="BK2474" s="307" t="str">
        <f t="shared" si="623"/>
        <v/>
      </c>
    </row>
    <row r="2475" spans="1:63" ht="27" x14ac:dyDescent="0.2">
      <c r="A2475" s="119" t="str">
        <f>'Data Entry'!D2504</f>
        <v>Respondent 2471</v>
      </c>
      <c r="B2475" s="52">
        <f>'Data Entry'!AN2504</f>
        <v>0</v>
      </c>
      <c r="C2475" s="52" t="str">
        <f>'Data Entry'!BX2504</f>
        <v/>
      </c>
      <c r="D2475" s="42" t="str">
        <f>'Data Entry'!BU2504</f>
        <v>No disability</v>
      </c>
      <c r="E2475" s="42">
        <f>'Data Entry'!O2504</f>
        <v>0</v>
      </c>
      <c r="F2475" s="42">
        <f>'Data Entry'!P2504</f>
        <v>0</v>
      </c>
      <c r="G2475" s="42">
        <f>'Data Entry'!Q2504</f>
        <v>0</v>
      </c>
      <c r="H2475" s="291">
        <f t="shared" si="608"/>
        <v>0</v>
      </c>
      <c r="I2475" s="42">
        <f>'Data Entry'!R2504</f>
        <v>0</v>
      </c>
      <c r="J2475" s="42">
        <f>'Data Entry'!S2504</f>
        <v>0</v>
      </c>
      <c r="K2475" s="42">
        <f>'Data Entry'!T2504</f>
        <v>0</v>
      </c>
      <c r="L2475" s="42">
        <f>'Data Entry'!U2504</f>
        <v>0</v>
      </c>
      <c r="M2475" s="291">
        <f t="shared" si="612"/>
        <v>0</v>
      </c>
      <c r="N2475" s="42">
        <f>'Data Entry'!V2504</f>
        <v>0</v>
      </c>
      <c r="O2475" s="42">
        <f>'Data Entry'!W2504</f>
        <v>0</v>
      </c>
      <c r="P2475" s="291">
        <f t="shared" si="613"/>
        <v>0</v>
      </c>
      <c r="Q2475" s="42">
        <f>'Data Entry'!X2504</f>
        <v>0</v>
      </c>
      <c r="R2475" s="42">
        <f>'Data Entry'!Y2504</f>
        <v>0</v>
      </c>
      <c r="S2475" s="42">
        <f>'Data Entry'!Z2504</f>
        <v>0</v>
      </c>
      <c r="T2475" s="291">
        <f t="shared" si="609"/>
        <v>0</v>
      </c>
      <c r="U2475" s="42">
        <f>'Data Entry'!AA2504</f>
        <v>0</v>
      </c>
      <c r="V2475" s="42">
        <f>'Data Entry'!AB2504</f>
        <v>0</v>
      </c>
      <c r="W2475" s="42">
        <f>'Data Entry'!AC2504</f>
        <v>0</v>
      </c>
      <c r="X2475" s="42">
        <f>'Data Entry'!AD2504</f>
        <v>0</v>
      </c>
      <c r="Y2475" s="291">
        <f t="shared" si="614"/>
        <v>0</v>
      </c>
      <c r="Z2475" s="42">
        <f>'Data Entry'!AE2504</f>
        <v>0</v>
      </c>
      <c r="AA2475" s="42">
        <f>'Data Entry'!AF2504</f>
        <v>0</v>
      </c>
      <c r="AB2475" s="291">
        <f t="shared" si="615"/>
        <v>0</v>
      </c>
      <c r="AC2475" s="42">
        <f>'Data Entry'!AH2504</f>
        <v>0</v>
      </c>
      <c r="AD2475" s="42">
        <f>'Data Entry'!AI2504</f>
        <v>0</v>
      </c>
      <c r="AE2475" s="42">
        <f>'Data Entry'!AJ2504</f>
        <v>0</v>
      </c>
      <c r="AF2475" s="42">
        <f>'Data Entry'!AK2504</f>
        <v>0</v>
      </c>
      <c r="AG2475" s="42">
        <f>'Data Entry'!AL2504</f>
        <v>0</v>
      </c>
      <c r="AH2475" s="42">
        <f>'Data Entry'!AM2504</f>
        <v>0</v>
      </c>
      <c r="AI2475" s="42">
        <f>'Data Entry'!AV2504</f>
        <v>0</v>
      </c>
      <c r="AJ2475" s="42">
        <f>'Data Entry'!AW2504</f>
        <v>0</v>
      </c>
      <c r="AK2475" s="42">
        <f>'Data Entry'!AX2504</f>
        <v>0</v>
      </c>
      <c r="AL2475" s="291">
        <f t="shared" si="610"/>
        <v>0</v>
      </c>
      <c r="AM2475" s="42">
        <f>'Data Entry'!AY2504</f>
        <v>0</v>
      </c>
      <c r="AN2475" s="42">
        <f>'Data Entry'!AZ2504</f>
        <v>0</v>
      </c>
      <c r="AO2475" s="42">
        <f>'Data Entry'!BA2504</f>
        <v>0</v>
      </c>
      <c r="AP2475" s="42">
        <f>'Data Entry'!BB2504</f>
        <v>0</v>
      </c>
      <c r="AQ2475" s="291">
        <f t="shared" si="616"/>
        <v>0</v>
      </c>
      <c r="AR2475" s="42">
        <f>'Data Entry'!BC2504</f>
        <v>0</v>
      </c>
      <c r="AS2475" s="42">
        <f>'Data Entry'!BD2504</f>
        <v>0</v>
      </c>
      <c r="AT2475" s="291">
        <f t="shared" si="617"/>
        <v>0</v>
      </c>
      <c r="AU2475" s="42">
        <f>'Data Entry'!BE2504</f>
        <v>0</v>
      </c>
      <c r="AV2475" s="42">
        <f>'Data Entry'!BF2504</f>
        <v>0</v>
      </c>
      <c r="AW2475" s="42">
        <f>'Data Entry'!BG2504</f>
        <v>0</v>
      </c>
      <c r="AX2475" s="291">
        <f t="shared" si="611"/>
        <v>0</v>
      </c>
      <c r="AY2475" s="42">
        <f>'Data Entry'!BH2504</f>
        <v>0</v>
      </c>
      <c r="AZ2475" s="42">
        <f>'Data Entry'!BI2504</f>
        <v>0</v>
      </c>
      <c r="BA2475" s="42">
        <f>'Data Entry'!BJ2504</f>
        <v>0</v>
      </c>
      <c r="BB2475" s="42">
        <f>'Data Entry'!BK2504</f>
        <v>0</v>
      </c>
      <c r="BC2475" s="291">
        <f t="shared" si="618"/>
        <v>0</v>
      </c>
      <c r="BD2475" s="42">
        <f>'Data Entry'!BL2504</f>
        <v>0</v>
      </c>
      <c r="BE2475" s="42">
        <f>'Data Entry'!BM2504</f>
        <v>0</v>
      </c>
      <c r="BF2475" s="291">
        <f t="shared" si="619"/>
        <v>0</v>
      </c>
      <c r="BG2475" s="305">
        <f t="shared" si="620"/>
        <v>0</v>
      </c>
      <c r="BH2475" s="288" t="str">
        <f>IFERROR((BG2475*'Data Entry'!$F$18)/'Data Entry'!$E$18,"")</f>
        <v/>
      </c>
      <c r="BI2475" s="305">
        <f t="shared" si="621"/>
        <v>0</v>
      </c>
      <c r="BJ2475" s="288" t="str">
        <f t="shared" si="622"/>
        <v/>
      </c>
      <c r="BK2475" s="307" t="str">
        <f t="shared" si="623"/>
        <v/>
      </c>
    </row>
    <row r="2476" spans="1:63" ht="27" x14ac:dyDescent="0.2">
      <c r="A2476" s="119" t="str">
        <f>'Data Entry'!D2505</f>
        <v>Respondent 2472</v>
      </c>
      <c r="B2476" s="52">
        <f>'Data Entry'!AN2505</f>
        <v>0</v>
      </c>
      <c r="C2476" s="52" t="str">
        <f>'Data Entry'!BX2505</f>
        <v/>
      </c>
      <c r="D2476" s="42" t="str">
        <f>'Data Entry'!BU2505</f>
        <v>No disability</v>
      </c>
      <c r="E2476" s="42">
        <f>'Data Entry'!O2505</f>
        <v>0</v>
      </c>
      <c r="F2476" s="42">
        <f>'Data Entry'!P2505</f>
        <v>0</v>
      </c>
      <c r="G2476" s="42">
        <f>'Data Entry'!Q2505</f>
        <v>0</v>
      </c>
      <c r="H2476" s="291">
        <f t="shared" si="608"/>
        <v>0</v>
      </c>
      <c r="I2476" s="42">
        <f>'Data Entry'!R2505</f>
        <v>0</v>
      </c>
      <c r="J2476" s="42">
        <f>'Data Entry'!S2505</f>
        <v>0</v>
      </c>
      <c r="K2476" s="42">
        <f>'Data Entry'!T2505</f>
        <v>0</v>
      </c>
      <c r="L2476" s="42">
        <f>'Data Entry'!U2505</f>
        <v>0</v>
      </c>
      <c r="M2476" s="291">
        <f t="shared" si="612"/>
        <v>0</v>
      </c>
      <c r="N2476" s="42">
        <f>'Data Entry'!V2505</f>
        <v>0</v>
      </c>
      <c r="O2476" s="42">
        <f>'Data Entry'!W2505</f>
        <v>0</v>
      </c>
      <c r="P2476" s="291">
        <f t="shared" si="613"/>
        <v>0</v>
      </c>
      <c r="Q2476" s="42">
        <f>'Data Entry'!X2505</f>
        <v>0</v>
      </c>
      <c r="R2476" s="42">
        <f>'Data Entry'!Y2505</f>
        <v>0</v>
      </c>
      <c r="S2476" s="42">
        <f>'Data Entry'!Z2505</f>
        <v>0</v>
      </c>
      <c r="T2476" s="291">
        <f t="shared" si="609"/>
        <v>0</v>
      </c>
      <c r="U2476" s="42">
        <f>'Data Entry'!AA2505</f>
        <v>0</v>
      </c>
      <c r="V2476" s="42">
        <f>'Data Entry'!AB2505</f>
        <v>0</v>
      </c>
      <c r="W2476" s="42">
        <f>'Data Entry'!AC2505</f>
        <v>0</v>
      </c>
      <c r="X2476" s="42">
        <f>'Data Entry'!AD2505</f>
        <v>0</v>
      </c>
      <c r="Y2476" s="291">
        <f t="shared" si="614"/>
        <v>0</v>
      </c>
      <c r="Z2476" s="42">
        <f>'Data Entry'!AE2505</f>
        <v>0</v>
      </c>
      <c r="AA2476" s="42">
        <f>'Data Entry'!AF2505</f>
        <v>0</v>
      </c>
      <c r="AB2476" s="291">
        <f t="shared" si="615"/>
        <v>0</v>
      </c>
      <c r="AC2476" s="42">
        <f>'Data Entry'!AH2505</f>
        <v>0</v>
      </c>
      <c r="AD2476" s="42">
        <f>'Data Entry'!AI2505</f>
        <v>0</v>
      </c>
      <c r="AE2476" s="42">
        <f>'Data Entry'!AJ2505</f>
        <v>0</v>
      </c>
      <c r="AF2476" s="42">
        <f>'Data Entry'!AK2505</f>
        <v>0</v>
      </c>
      <c r="AG2476" s="42">
        <f>'Data Entry'!AL2505</f>
        <v>0</v>
      </c>
      <c r="AH2476" s="42">
        <f>'Data Entry'!AM2505</f>
        <v>0</v>
      </c>
      <c r="AI2476" s="42">
        <f>'Data Entry'!AV2505</f>
        <v>0</v>
      </c>
      <c r="AJ2476" s="42">
        <f>'Data Entry'!AW2505</f>
        <v>0</v>
      </c>
      <c r="AK2476" s="42">
        <f>'Data Entry'!AX2505</f>
        <v>0</v>
      </c>
      <c r="AL2476" s="291">
        <f t="shared" si="610"/>
        <v>0</v>
      </c>
      <c r="AM2476" s="42">
        <f>'Data Entry'!AY2505</f>
        <v>0</v>
      </c>
      <c r="AN2476" s="42">
        <f>'Data Entry'!AZ2505</f>
        <v>0</v>
      </c>
      <c r="AO2476" s="42">
        <f>'Data Entry'!BA2505</f>
        <v>0</v>
      </c>
      <c r="AP2476" s="42">
        <f>'Data Entry'!BB2505</f>
        <v>0</v>
      </c>
      <c r="AQ2476" s="291">
        <f t="shared" si="616"/>
        <v>0</v>
      </c>
      <c r="AR2476" s="42">
        <f>'Data Entry'!BC2505</f>
        <v>0</v>
      </c>
      <c r="AS2476" s="42">
        <f>'Data Entry'!BD2505</f>
        <v>0</v>
      </c>
      <c r="AT2476" s="291">
        <f t="shared" si="617"/>
        <v>0</v>
      </c>
      <c r="AU2476" s="42">
        <f>'Data Entry'!BE2505</f>
        <v>0</v>
      </c>
      <c r="AV2476" s="42">
        <f>'Data Entry'!BF2505</f>
        <v>0</v>
      </c>
      <c r="AW2476" s="42">
        <f>'Data Entry'!BG2505</f>
        <v>0</v>
      </c>
      <c r="AX2476" s="291">
        <f t="shared" si="611"/>
        <v>0</v>
      </c>
      <c r="AY2476" s="42">
        <f>'Data Entry'!BH2505</f>
        <v>0</v>
      </c>
      <c r="AZ2476" s="42">
        <f>'Data Entry'!BI2505</f>
        <v>0</v>
      </c>
      <c r="BA2476" s="42">
        <f>'Data Entry'!BJ2505</f>
        <v>0</v>
      </c>
      <c r="BB2476" s="42">
        <f>'Data Entry'!BK2505</f>
        <v>0</v>
      </c>
      <c r="BC2476" s="291">
        <f t="shared" si="618"/>
        <v>0</v>
      </c>
      <c r="BD2476" s="42">
        <f>'Data Entry'!BL2505</f>
        <v>0</v>
      </c>
      <c r="BE2476" s="42">
        <f>'Data Entry'!BM2505</f>
        <v>0</v>
      </c>
      <c r="BF2476" s="291">
        <f t="shared" si="619"/>
        <v>0</v>
      </c>
      <c r="BG2476" s="305">
        <f t="shared" si="620"/>
        <v>0</v>
      </c>
      <c r="BH2476" s="288" t="str">
        <f>IFERROR((BG2476*'Data Entry'!$F$18)/'Data Entry'!$E$18,"")</f>
        <v/>
      </c>
      <c r="BI2476" s="305">
        <f t="shared" si="621"/>
        <v>0</v>
      </c>
      <c r="BJ2476" s="288" t="str">
        <f t="shared" si="622"/>
        <v/>
      </c>
      <c r="BK2476" s="307" t="str">
        <f t="shared" si="623"/>
        <v/>
      </c>
    </row>
    <row r="2477" spans="1:63" ht="27" x14ac:dyDescent="0.2">
      <c r="A2477" s="119" t="str">
        <f>'Data Entry'!D2506</f>
        <v>Respondent 2473</v>
      </c>
      <c r="B2477" s="52">
        <f>'Data Entry'!AN2506</f>
        <v>0</v>
      </c>
      <c r="C2477" s="52" t="str">
        <f>'Data Entry'!BX2506</f>
        <v/>
      </c>
      <c r="D2477" s="42" t="str">
        <f>'Data Entry'!BU2506</f>
        <v>No disability</v>
      </c>
      <c r="E2477" s="42">
        <f>'Data Entry'!O2506</f>
        <v>0</v>
      </c>
      <c r="F2477" s="42">
        <f>'Data Entry'!P2506</f>
        <v>0</v>
      </c>
      <c r="G2477" s="42">
        <f>'Data Entry'!Q2506</f>
        <v>0</v>
      </c>
      <c r="H2477" s="291">
        <f t="shared" si="608"/>
        <v>0</v>
      </c>
      <c r="I2477" s="42">
        <f>'Data Entry'!R2506</f>
        <v>0</v>
      </c>
      <c r="J2477" s="42">
        <f>'Data Entry'!S2506</f>
        <v>0</v>
      </c>
      <c r="K2477" s="42">
        <f>'Data Entry'!T2506</f>
        <v>0</v>
      </c>
      <c r="L2477" s="42">
        <f>'Data Entry'!U2506</f>
        <v>0</v>
      </c>
      <c r="M2477" s="291">
        <f t="shared" si="612"/>
        <v>0</v>
      </c>
      <c r="N2477" s="42">
        <f>'Data Entry'!V2506</f>
        <v>0</v>
      </c>
      <c r="O2477" s="42">
        <f>'Data Entry'!W2506</f>
        <v>0</v>
      </c>
      <c r="P2477" s="291">
        <f t="shared" si="613"/>
        <v>0</v>
      </c>
      <c r="Q2477" s="42">
        <f>'Data Entry'!X2506</f>
        <v>0</v>
      </c>
      <c r="R2477" s="42">
        <f>'Data Entry'!Y2506</f>
        <v>0</v>
      </c>
      <c r="S2477" s="42">
        <f>'Data Entry'!Z2506</f>
        <v>0</v>
      </c>
      <c r="T2477" s="291">
        <f t="shared" si="609"/>
        <v>0</v>
      </c>
      <c r="U2477" s="42">
        <f>'Data Entry'!AA2506</f>
        <v>0</v>
      </c>
      <c r="V2477" s="42">
        <f>'Data Entry'!AB2506</f>
        <v>0</v>
      </c>
      <c r="W2477" s="42">
        <f>'Data Entry'!AC2506</f>
        <v>0</v>
      </c>
      <c r="X2477" s="42">
        <f>'Data Entry'!AD2506</f>
        <v>0</v>
      </c>
      <c r="Y2477" s="291">
        <f t="shared" si="614"/>
        <v>0</v>
      </c>
      <c r="Z2477" s="42">
        <f>'Data Entry'!AE2506</f>
        <v>0</v>
      </c>
      <c r="AA2477" s="42">
        <f>'Data Entry'!AF2506</f>
        <v>0</v>
      </c>
      <c r="AB2477" s="291">
        <f t="shared" si="615"/>
        <v>0</v>
      </c>
      <c r="AC2477" s="42">
        <f>'Data Entry'!AH2506</f>
        <v>0</v>
      </c>
      <c r="AD2477" s="42">
        <f>'Data Entry'!AI2506</f>
        <v>0</v>
      </c>
      <c r="AE2477" s="42">
        <f>'Data Entry'!AJ2506</f>
        <v>0</v>
      </c>
      <c r="AF2477" s="42">
        <f>'Data Entry'!AK2506</f>
        <v>0</v>
      </c>
      <c r="AG2477" s="42">
        <f>'Data Entry'!AL2506</f>
        <v>0</v>
      </c>
      <c r="AH2477" s="42">
        <f>'Data Entry'!AM2506</f>
        <v>0</v>
      </c>
      <c r="AI2477" s="42">
        <f>'Data Entry'!AV2506</f>
        <v>0</v>
      </c>
      <c r="AJ2477" s="42">
        <f>'Data Entry'!AW2506</f>
        <v>0</v>
      </c>
      <c r="AK2477" s="42">
        <f>'Data Entry'!AX2506</f>
        <v>0</v>
      </c>
      <c r="AL2477" s="291">
        <f t="shared" si="610"/>
        <v>0</v>
      </c>
      <c r="AM2477" s="42">
        <f>'Data Entry'!AY2506</f>
        <v>0</v>
      </c>
      <c r="AN2477" s="42">
        <f>'Data Entry'!AZ2506</f>
        <v>0</v>
      </c>
      <c r="AO2477" s="42">
        <f>'Data Entry'!BA2506</f>
        <v>0</v>
      </c>
      <c r="AP2477" s="42">
        <f>'Data Entry'!BB2506</f>
        <v>0</v>
      </c>
      <c r="AQ2477" s="291">
        <f t="shared" si="616"/>
        <v>0</v>
      </c>
      <c r="AR2477" s="42">
        <f>'Data Entry'!BC2506</f>
        <v>0</v>
      </c>
      <c r="AS2477" s="42">
        <f>'Data Entry'!BD2506</f>
        <v>0</v>
      </c>
      <c r="AT2477" s="291">
        <f t="shared" si="617"/>
        <v>0</v>
      </c>
      <c r="AU2477" s="42">
        <f>'Data Entry'!BE2506</f>
        <v>0</v>
      </c>
      <c r="AV2477" s="42">
        <f>'Data Entry'!BF2506</f>
        <v>0</v>
      </c>
      <c r="AW2477" s="42">
        <f>'Data Entry'!BG2506</f>
        <v>0</v>
      </c>
      <c r="AX2477" s="291">
        <f t="shared" si="611"/>
        <v>0</v>
      </c>
      <c r="AY2477" s="42">
        <f>'Data Entry'!BH2506</f>
        <v>0</v>
      </c>
      <c r="AZ2477" s="42">
        <f>'Data Entry'!BI2506</f>
        <v>0</v>
      </c>
      <c r="BA2477" s="42">
        <f>'Data Entry'!BJ2506</f>
        <v>0</v>
      </c>
      <c r="BB2477" s="42">
        <f>'Data Entry'!BK2506</f>
        <v>0</v>
      </c>
      <c r="BC2477" s="291">
        <f t="shared" si="618"/>
        <v>0</v>
      </c>
      <c r="BD2477" s="42">
        <f>'Data Entry'!BL2506</f>
        <v>0</v>
      </c>
      <c r="BE2477" s="42">
        <f>'Data Entry'!BM2506</f>
        <v>0</v>
      </c>
      <c r="BF2477" s="291">
        <f t="shared" si="619"/>
        <v>0</v>
      </c>
      <c r="BG2477" s="305">
        <f t="shared" si="620"/>
        <v>0</v>
      </c>
      <c r="BH2477" s="288" t="str">
        <f>IFERROR((BG2477*'Data Entry'!$F$18)/'Data Entry'!$E$18,"")</f>
        <v/>
      </c>
      <c r="BI2477" s="305">
        <f t="shared" si="621"/>
        <v>0</v>
      </c>
      <c r="BJ2477" s="288" t="str">
        <f t="shared" si="622"/>
        <v/>
      </c>
      <c r="BK2477" s="307" t="str">
        <f t="shared" si="623"/>
        <v/>
      </c>
    </row>
    <row r="2478" spans="1:63" ht="27" x14ac:dyDescent="0.2">
      <c r="A2478" s="119" t="str">
        <f>'Data Entry'!D2507</f>
        <v>Respondent 2474</v>
      </c>
      <c r="B2478" s="52">
        <f>'Data Entry'!AN2507</f>
        <v>0</v>
      </c>
      <c r="C2478" s="52" t="str">
        <f>'Data Entry'!BX2507</f>
        <v/>
      </c>
      <c r="D2478" s="42" t="str">
        <f>'Data Entry'!BU2507</f>
        <v>No disability</v>
      </c>
      <c r="E2478" s="42">
        <f>'Data Entry'!O2507</f>
        <v>0</v>
      </c>
      <c r="F2478" s="42">
        <f>'Data Entry'!P2507</f>
        <v>0</v>
      </c>
      <c r="G2478" s="42">
        <f>'Data Entry'!Q2507</f>
        <v>0</v>
      </c>
      <c r="H2478" s="291">
        <f t="shared" si="608"/>
        <v>0</v>
      </c>
      <c r="I2478" s="42">
        <f>'Data Entry'!R2507</f>
        <v>0</v>
      </c>
      <c r="J2478" s="42">
        <f>'Data Entry'!S2507</f>
        <v>0</v>
      </c>
      <c r="K2478" s="42">
        <f>'Data Entry'!T2507</f>
        <v>0</v>
      </c>
      <c r="L2478" s="42">
        <f>'Data Entry'!U2507</f>
        <v>0</v>
      </c>
      <c r="M2478" s="291">
        <f t="shared" si="612"/>
        <v>0</v>
      </c>
      <c r="N2478" s="42">
        <f>'Data Entry'!V2507</f>
        <v>0</v>
      </c>
      <c r="O2478" s="42">
        <f>'Data Entry'!W2507</f>
        <v>0</v>
      </c>
      <c r="P2478" s="291">
        <f t="shared" si="613"/>
        <v>0</v>
      </c>
      <c r="Q2478" s="42">
        <f>'Data Entry'!X2507</f>
        <v>0</v>
      </c>
      <c r="R2478" s="42">
        <f>'Data Entry'!Y2507</f>
        <v>0</v>
      </c>
      <c r="S2478" s="42">
        <f>'Data Entry'!Z2507</f>
        <v>0</v>
      </c>
      <c r="T2478" s="291">
        <f t="shared" si="609"/>
        <v>0</v>
      </c>
      <c r="U2478" s="42">
        <f>'Data Entry'!AA2507</f>
        <v>0</v>
      </c>
      <c r="V2478" s="42">
        <f>'Data Entry'!AB2507</f>
        <v>0</v>
      </c>
      <c r="W2478" s="42">
        <f>'Data Entry'!AC2507</f>
        <v>0</v>
      </c>
      <c r="X2478" s="42">
        <f>'Data Entry'!AD2507</f>
        <v>0</v>
      </c>
      <c r="Y2478" s="291">
        <f t="shared" si="614"/>
        <v>0</v>
      </c>
      <c r="Z2478" s="42">
        <f>'Data Entry'!AE2507</f>
        <v>0</v>
      </c>
      <c r="AA2478" s="42">
        <f>'Data Entry'!AF2507</f>
        <v>0</v>
      </c>
      <c r="AB2478" s="291">
        <f t="shared" si="615"/>
        <v>0</v>
      </c>
      <c r="AC2478" s="42">
        <f>'Data Entry'!AH2507</f>
        <v>0</v>
      </c>
      <c r="AD2478" s="42">
        <f>'Data Entry'!AI2507</f>
        <v>0</v>
      </c>
      <c r="AE2478" s="42">
        <f>'Data Entry'!AJ2507</f>
        <v>0</v>
      </c>
      <c r="AF2478" s="42">
        <f>'Data Entry'!AK2507</f>
        <v>0</v>
      </c>
      <c r="AG2478" s="42">
        <f>'Data Entry'!AL2507</f>
        <v>0</v>
      </c>
      <c r="AH2478" s="42">
        <f>'Data Entry'!AM2507</f>
        <v>0</v>
      </c>
      <c r="AI2478" s="42">
        <f>'Data Entry'!AV2507</f>
        <v>0</v>
      </c>
      <c r="AJ2478" s="42">
        <f>'Data Entry'!AW2507</f>
        <v>0</v>
      </c>
      <c r="AK2478" s="42">
        <f>'Data Entry'!AX2507</f>
        <v>0</v>
      </c>
      <c r="AL2478" s="291">
        <f t="shared" si="610"/>
        <v>0</v>
      </c>
      <c r="AM2478" s="42">
        <f>'Data Entry'!AY2507</f>
        <v>0</v>
      </c>
      <c r="AN2478" s="42">
        <f>'Data Entry'!AZ2507</f>
        <v>0</v>
      </c>
      <c r="AO2478" s="42">
        <f>'Data Entry'!BA2507</f>
        <v>0</v>
      </c>
      <c r="AP2478" s="42">
        <f>'Data Entry'!BB2507</f>
        <v>0</v>
      </c>
      <c r="AQ2478" s="291">
        <f t="shared" si="616"/>
        <v>0</v>
      </c>
      <c r="AR2478" s="42">
        <f>'Data Entry'!BC2507</f>
        <v>0</v>
      </c>
      <c r="AS2478" s="42">
        <f>'Data Entry'!BD2507</f>
        <v>0</v>
      </c>
      <c r="AT2478" s="291">
        <f t="shared" si="617"/>
        <v>0</v>
      </c>
      <c r="AU2478" s="42">
        <f>'Data Entry'!BE2507</f>
        <v>0</v>
      </c>
      <c r="AV2478" s="42">
        <f>'Data Entry'!BF2507</f>
        <v>0</v>
      </c>
      <c r="AW2478" s="42">
        <f>'Data Entry'!BG2507</f>
        <v>0</v>
      </c>
      <c r="AX2478" s="291">
        <f t="shared" si="611"/>
        <v>0</v>
      </c>
      <c r="AY2478" s="42">
        <f>'Data Entry'!BH2507</f>
        <v>0</v>
      </c>
      <c r="AZ2478" s="42">
        <f>'Data Entry'!BI2507</f>
        <v>0</v>
      </c>
      <c r="BA2478" s="42">
        <f>'Data Entry'!BJ2507</f>
        <v>0</v>
      </c>
      <c r="BB2478" s="42">
        <f>'Data Entry'!BK2507</f>
        <v>0</v>
      </c>
      <c r="BC2478" s="291">
        <f t="shared" si="618"/>
        <v>0</v>
      </c>
      <c r="BD2478" s="42">
        <f>'Data Entry'!BL2507</f>
        <v>0</v>
      </c>
      <c r="BE2478" s="42">
        <f>'Data Entry'!BM2507</f>
        <v>0</v>
      </c>
      <c r="BF2478" s="291">
        <f t="shared" si="619"/>
        <v>0</v>
      </c>
      <c r="BG2478" s="305">
        <f t="shared" si="620"/>
        <v>0</v>
      </c>
      <c r="BH2478" s="288" t="str">
        <f>IFERROR((BG2478*'Data Entry'!$F$18)/'Data Entry'!$E$18,"")</f>
        <v/>
      </c>
      <c r="BI2478" s="305">
        <f t="shared" si="621"/>
        <v>0</v>
      </c>
      <c r="BJ2478" s="288" t="str">
        <f t="shared" si="622"/>
        <v/>
      </c>
      <c r="BK2478" s="307" t="str">
        <f t="shared" si="623"/>
        <v/>
      </c>
    </row>
    <row r="2479" spans="1:63" ht="27" x14ac:dyDescent="0.2">
      <c r="A2479" s="119" t="str">
        <f>'Data Entry'!D2508</f>
        <v>Respondent 2475</v>
      </c>
      <c r="B2479" s="52">
        <f>'Data Entry'!AN2508</f>
        <v>0</v>
      </c>
      <c r="C2479" s="52" t="str">
        <f>'Data Entry'!BX2508</f>
        <v/>
      </c>
      <c r="D2479" s="42" t="str">
        <f>'Data Entry'!BU2508</f>
        <v>No disability</v>
      </c>
      <c r="E2479" s="42">
        <f>'Data Entry'!O2508</f>
        <v>0</v>
      </c>
      <c r="F2479" s="42">
        <f>'Data Entry'!P2508</f>
        <v>0</v>
      </c>
      <c r="G2479" s="42">
        <f>'Data Entry'!Q2508</f>
        <v>0</v>
      </c>
      <c r="H2479" s="291">
        <f t="shared" si="608"/>
        <v>0</v>
      </c>
      <c r="I2479" s="42">
        <f>'Data Entry'!R2508</f>
        <v>0</v>
      </c>
      <c r="J2479" s="42">
        <f>'Data Entry'!S2508</f>
        <v>0</v>
      </c>
      <c r="K2479" s="42">
        <f>'Data Entry'!T2508</f>
        <v>0</v>
      </c>
      <c r="L2479" s="42">
        <f>'Data Entry'!U2508</f>
        <v>0</v>
      </c>
      <c r="M2479" s="291">
        <f t="shared" si="612"/>
        <v>0</v>
      </c>
      <c r="N2479" s="42">
        <f>'Data Entry'!V2508</f>
        <v>0</v>
      </c>
      <c r="O2479" s="42">
        <f>'Data Entry'!W2508</f>
        <v>0</v>
      </c>
      <c r="P2479" s="291">
        <f t="shared" si="613"/>
        <v>0</v>
      </c>
      <c r="Q2479" s="42">
        <f>'Data Entry'!X2508</f>
        <v>0</v>
      </c>
      <c r="R2479" s="42">
        <f>'Data Entry'!Y2508</f>
        <v>0</v>
      </c>
      <c r="S2479" s="42">
        <f>'Data Entry'!Z2508</f>
        <v>0</v>
      </c>
      <c r="T2479" s="291">
        <f t="shared" si="609"/>
        <v>0</v>
      </c>
      <c r="U2479" s="42">
        <f>'Data Entry'!AA2508</f>
        <v>0</v>
      </c>
      <c r="V2479" s="42">
        <f>'Data Entry'!AB2508</f>
        <v>0</v>
      </c>
      <c r="W2479" s="42">
        <f>'Data Entry'!AC2508</f>
        <v>0</v>
      </c>
      <c r="X2479" s="42">
        <f>'Data Entry'!AD2508</f>
        <v>0</v>
      </c>
      <c r="Y2479" s="291">
        <f t="shared" si="614"/>
        <v>0</v>
      </c>
      <c r="Z2479" s="42">
        <f>'Data Entry'!AE2508</f>
        <v>0</v>
      </c>
      <c r="AA2479" s="42">
        <f>'Data Entry'!AF2508</f>
        <v>0</v>
      </c>
      <c r="AB2479" s="291">
        <f t="shared" si="615"/>
        <v>0</v>
      </c>
      <c r="AC2479" s="42">
        <f>'Data Entry'!AH2508</f>
        <v>0</v>
      </c>
      <c r="AD2479" s="42">
        <f>'Data Entry'!AI2508</f>
        <v>0</v>
      </c>
      <c r="AE2479" s="42">
        <f>'Data Entry'!AJ2508</f>
        <v>0</v>
      </c>
      <c r="AF2479" s="42">
        <f>'Data Entry'!AK2508</f>
        <v>0</v>
      </c>
      <c r="AG2479" s="42">
        <f>'Data Entry'!AL2508</f>
        <v>0</v>
      </c>
      <c r="AH2479" s="42">
        <f>'Data Entry'!AM2508</f>
        <v>0</v>
      </c>
      <c r="AI2479" s="42">
        <f>'Data Entry'!AV2508</f>
        <v>0</v>
      </c>
      <c r="AJ2479" s="42">
        <f>'Data Entry'!AW2508</f>
        <v>0</v>
      </c>
      <c r="AK2479" s="42">
        <f>'Data Entry'!AX2508</f>
        <v>0</v>
      </c>
      <c r="AL2479" s="291">
        <f t="shared" si="610"/>
        <v>0</v>
      </c>
      <c r="AM2479" s="42">
        <f>'Data Entry'!AY2508</f>
        <v>0</v>
      </c>
      <c r="AN2479" s="42">
        <f>'Data Entry'!AZ2508</f>
        <v>0</v>
      </c>
      <c r="AO2479" s="42">
        <f>'Data Entry'!BA2508</f>
        <v>0</v>
      </c>
      <c r="AP2479" s="42">
        <f>'Data Entry'!BB2508</f>
        <v>0</v>
      </c>
      <c r="AQ2479" s="291">
        <f t="shared" si="616"/>
        <v>0</v>
      </c>
      <c r="AR2479" s="42">
        <f>'Data Entry'!BC2508</f>
        <v>0</v>
      </c>
      <c r="AS2479" s="42">
        <f>'Data Entry'!BD2508</f>
        <v>0</v>
      </c>
      <c r="AT2479" s="291">
        <f t="shared" si="617"/>
        <v>0</v>
      </c>
      <c r="AU2479" s="42">
        <f>'Data Entry'!BE2508</f>
        <v>0</v>
      </c>
      <c r="AV2479" s="42">
        <f>'Data Entry'!BF2508</f>
        <v>0</v>
      </c>
      <c r="AW2479" s="42">
        <f>'Data Entry'!BG2508</f>
        <v>0</v>
      </c>
      <c r="AX2479" s="291">
        <f t="shared" si="611"/>
        <v>0</v>
      </c>
      <c r="AY2479" s="42">
        <f>'Data Entry'!BH2508</f>
        <v>0</v>
      </c>
      <c r="AZ2479" s="42">
        <f>'Data Entry'!BI2508</f>
        <v>0</v>
      </c>
      <c r="BA2479" s="42">
        <f>'Data Entry'!BJ2508</f>
        <v>0</v>
      </c>
      <c r="BB2479" s="42">
        <f>'Data Entry'!BK2508</f>
        <v>0</v>
      </c>
      <c r="BC2479" s="291">
        <f t="shared" si="618"/>
        <v>0</v>
      </c>
      <c r="BD2479" s="42">
        <f>'Data Entry'!BL2508</f>
        <v>0</v>
      </c>
      <c r="BE2479" s="42">
        <f>'Data Entry'!BM2508</f>
        <v>0</v>
      </c>
      <c r="BF2479" s="291">
        <f t="shared" si="619"/>
        <v>0</v>
      </c>
      <c r="BG2479" s="305">
        <f t="shared" si="620"/>
        <v>0</v>
      </c>
      <c r="BH2479" s="288" t="str">
        <f>IFERROR((BG2479*'Data Entry'!$F$18)/'Data Entry'!$E$18,"")</f>
        <v/>
      </c>
      <c r="BI2479" s="305">
        <f t="shared" si="621"/>
        <v>0</v>
      </c>
      <c r="BJ2479" s="288" t="str">
        <f t="shared" si="622"/>
        <v/>
      </c>
      <c r="BK2479" s="307" t="str">
        <f t="shared" si="623"/>
        <v/>
      </c>
    </row>
    <row r="2480" spans="1:63" ht="27" x14ac:dyDescent="0.2">
      <c r="A2480" s="119" t="str">
        <f>'Data Entry'!D2509</f>
        <v>Respondent 2476</v>
      </c>
      <c r="B2480" s="52">
        <f>'Data Entry'!AN2509</f>
        <v>0</v>
      </c>
      <c r="C2480" s="52" t="str">
        <f>'Data Entry'!BX2509</f>
        <v/>
      </c>
      <c r="D2480" s="42" t="str">
        <f>'Data Entry'!BU2509</f>
        <v>No disability</v>
      </c>
      <c r="E2480" s="42">
        <f>'Data Entry'!O2509</f>
        <v>0</v>
      </c>
      <c r="F2480" s="42">
        <f>'Data Entry'!P2509</f>
        <v>0</v>
      </c>
      <c r="G2480" s="42">
        <f>'Data Entry'!Q2509</f>
        <v>0</v>
      </c>
      <c r="H2480" s="291">
        <f t="shared" si="608"/>
        <v>0</v>
      </c>
      <c r="I2480" s="42">
        <f>'Data Entry'!R2509</f>
        <v>0</v>
      </c>
      <c r="J2480" s="42">
        <f>'Data Entry'!S2509</f>
        <v>0</v>
      </c>
      <c r="K2480" s="42">
        <f>'Data Entry'!T2509</f>
        <v>0</v>
      </c>
      <c r="L2480" s="42">
        <f>'Data Entry'!U2509</f>
        <v>0</v>
      </c>
      <c r="M2480" s="291">
        <f t="shared" si="612"/>
        <v>0</v>
      </c>
      <c r="N2480" s="42">
        <f>'Data Entry'!V2509</f>
        <v>0</v>
      </c>
      <c r="O2480" s="42">
        <f>'Data Entry'!W2509</f>
        <v>0</v>
      </c>
      <c r="P2480" s="291">
        <f t="shared" si="613"/>
        <v>0</v>
      </c>
      <c r="Q2480" s="42">
        <f>'Data Entry'!X2509</f>
        <v>0</v>
      </c>
      <c r="R2480" s="42">
        <f>'Data Entry'!Y2509</f>
        <v>0</v>
      </c>
      <c r="S2480" s="42">
        <f>'Data Entry'!Z2509</f>
        <v>0</v>
      </c>
      <c r="T2480" s="291">
        <f t="shared" si="609"/>
        <v>0</v>
      </c>
      <c r="U2480" s="42">
        <f>'Data Entry'!AA2509</f>
        <v>0</v>
      </c>
      <c r="V2480" s="42">
        <f>'Data Entry'!AB2509</f>
        <v>0</v>
      </c>
      <c r="W2480" s="42">
        <f>'Data Entry'!AC2509</f>
        <v>0</v>
      </c>
      <c r="X2480" s="42">
        <f>'Data Entry'!AD2509</f>
        <v>0</v>
      </c>
      <c r="Y2480" s="291">
        <f t="shared" si="614"/>
        <v>0</v>
      </c>
      <c r="Z2480" s="42">
        <f>'Data Entry'!AE2509</f>
        <v>0</v>
      </c>
      <c r="AA2480" s="42">
        <f>'Data Entry'!AF2509</f>
        <v>0</v>
      </c>
      <c r="AB2480" s="291">
        <f t="shared" si="615"/>
        <v>0</v>
      </c>
      <c r="AC2480" s="42">
        <f>'Data Entry'!AH2509</f>
        <v>0</v>
      </c>
      <c r="AD2480" s="42">
        <f>'Data Entry'!AI2509</f>
        <v>0</v>
      </c>
      <c r="AE2480" s="42">
        <f>'Data Entry'!AJ2509</f>
        <v>0</v>
      </c>
      <c r="AF2480" s="42">
        <f>'Data Entry'!AK2509</f>
        <v>0</v>
      </c>
      <c r="AG2480" s="42">
        <f>'Data Entry'!AL2509</f>
        <v>0</v>
      </c>
      <c r="AH2480" s="42">
        <f>'Data Entry'!AM2509</f>
        <v>0</v>
      </c>
      <c r="AI2480" s="42">
        <f>'Data Entry'!AV2509</f>
        <v>0</v>
      </c>
      <c r="AJ2480" s="42">
        <f>'Data Entry'!AW2509</f>
        <v>0</v>
      </c>
      <c r="AK2480" s="42">
        <f>'Data Entry'!AX2509</f>
        <v>0</v>
      </c>
      <c r="AL2480" s="291">
        <f t="shared" si="610"/>
        <v>0</v>
      </c>
      <c r="AM2480" s="42">
        <f>'Data Entry'!AY2509</f>
        <v>0</v>
      </c>
      <c r="AN2480" s="42">
        <f>'Data Entry'!AZ2509</f>
        <v>0</v>
      </c>
      <c r="AO2480" s="42">
        <f>'Data Entry'!BA2509</f>
        <v>0</v>
      </c>
      <c r="AP2480" s="42">
        <f>'Data Entry'!BB2509</f>
        <v>0</v>
      </c>
      <c r="AQ2480" s="291">
        <f t="shared" si="616"/>
        <v>0</v>
      </c>
      <c r="AR2480" s="42">
        <f>'Data Entry'!BC2509</f>
        <v>0</v>
      </c>
      <c r="AS2480" s="42">
        <f>'Data Entry'!BD2509</f>
        <v>0</v>
      </c>
      <c r="AT2480" s="291">
        <f t="shared" si="617"/>
        <v>0</v>
      </c>
      <c r="AU2480" s="42">
        <f>'Data Entry'!BE2509</f>
        <v>0</v>
      </c>
      <c r="AV2480" s="42">
        <f>'Data Entry'!BF2509</f>
        <v>0</v>
      </c>
      <c r="AW2480" s="42">
        <f>'Data Entry'!BG2509</f>
        <v>0</v>
      </c>
      <c r="AX2480" s="291">
        <f t="shared" si="611"/>
        <v>0</v>
      </c>
      <c r="AY2480" s="42">
        <f>'Data Entry'!BH2509</f>
        <v>0</v>
      </c>
      <c r="AZ2480" s="42">
        <f>'Data Entry'!BI2509</f>
        <v>0</v>
      </c>
      <c r="BA2480" s="42">
        <f>'Data Entry'!BJ2509</f>
        <v>0</v>
      </c>
      <c r="BB2480" s="42">
        <f>'Data Entry'!BK2509</f>
        <v>0</v>
      </c>
      <c r="BC2480" s="291">
        <f t="shared" si="618"/>
        <v>0</v>
      </c>
      <c r="BD2480" s="42">
        <f>'Data Entry'!BL2509</f>
        <v>0</v>
      </c>
      <c r="BE2480" s="42">
        <f>'Data Entry'!BM2509</f>
        <v>0</v>
      </c>
      <c r="BF2480" s="291">
        <f t="shared" si="619"/>
        <v>0</v>
      </c>
      <c r="BG2480" s="305">
        <f t="shared" si="620"/>
        <v>0</v>
      </c>
      <c r="BH2480" s="288" t="str">
        <f>IFERROR((BG2480*'Data Entry'!$F$18)/'Data Entry'!$E$18,"")</f>
        <v/>
      </c>
      <c r="BI2480" s="305">
        <f t="shared" si="621"/>
        <v>0</v>
      </c>
      <c r="BJ2480" s="288" t="str">
        <f t="shared" si="622"/>
        <v/>
      </c>
      <c r="BK2480" s="307" t="str">
        <f t="shared" si="623"/>
        <v/>
      </c>
    </row>
    <row r="2481" spans="1:63" ht="27" x14ac:dyDescent="0.2">
      <c r="A2481" s="119" t="str">
        <f>'Data Entry'!D2510</f>
        <v>Respondent 2477</v>
      </c>
      <c r="B2481" s="52">
        <f>'Data Entry'!AN2510</f>
        <v>0</v>
      </c>
      <c r="C2481" s="52" t="str">
        <f>'Data Entry'!BX2510</f>
        <v/>
      </c>
      <c r="D2481" s="42" t="str">
        <f>'Data Entry'!BU2510</f>
        <v>No disability</v>
      </c>
      <c r="E2481" s="42">
        <f>'Data Entry'!O2510</f>
        <v>0</v>
      </c>
      <c r="F2481" s="42">
        <f>'Data Entry'!P2510</f>
        <v>0</v>
      </c>
      <c r="G2481" s="42">
        <f>'Data Entry'!Q2510</f>
        <v>0</v>
      </c>
      <c r="H2481" s="291">
        <f t="shared" si="608"/>
        <v>0</v>
      </c>
      <c r="I2481" s="42">
        <f>'Data Entry'!R2510</f>
        <v>0</v>
      </c>
      <c r="J2481" s="42">
        <f>'Data Entry'!S2510</f>
        <v>0</v>
      </c>
      <c r="K2481" s="42">
        <f>'Data Entry'!T2510</f>
        <v>0</v>
      </c>
      <c r="L2481" s="42">
        <f>'Data Entry'!U2510</f>
        <v>0</v>
      </c>
      <c r="M2481" s="291">
        <f t="shared" si="612"/>
        <v>0</v>
      </c>
      <c r="N2481" s="42">
        <f>'Data Entry'!V2510</f>
        <v>0</v>
      </c>
      <c r="O2481" s="42">
        <f>'Data Entry'!W2510</f>
        <v>0</v>
      </c>
      <c r="P2481" s="291">
        <f t="shared" si="613"/>
        <v>0</v>
      </c>
      <c r="Q2481" s="42">
        <f>'Data Entry'!X2510</f>
        <v>0</v>
      </c>
      <c r="R2481" s="42">
        <f>'Data Entry'!Y2510</f>
        <v>0</v>
      </c>
      <c r="S2481" s="42">
        <f>'Data Entry'!Z2510</f>
        <v>0</v>
      </c>
      <c r="T2481" s="291">
        <f t="shared" si="609"/>
        <v>0</v>
      </c>
      <c r="U2481" s="42">
        <f>'Data Entry'!AA2510</f>
        <v>0</v>
      </c>
      <c r="V2481" s="42">
        <f>'Data Entry'!AB2510</f>
        <v>0</v>
      </c>
      <c r="W2481" s="42">
        <f>'Data Entry'!AC2510</f>
        <v>0</v>
      </c>
      <c r="X2481" s="42">
        <f>'Data Entry'!AD2510</f>
        <v>0</v>
      </c>
      <c r="Y2481" s="291">
        <f t="shared" si="614"/>
        <v>0</v>
      </c>
      <c r="Z2481" s="42">
        <f>'Data Entry'!AE2510</f>
        <v>0</v>
      </c>
      <c r="AA2481" s="42">
        <f>'Data Entry'!AF2510</f>
        <v>0</v>
      </c>
      <c r="AB2481" s="291">
        <f t="shared" si="615"/>
        <v>0</v>
      </c>
      <c r="AC2481" s="42">
        <f>'Data Entry'!AH2510</f>
        <v>0</v>
      </c>
      <c r="AD2481" s="42">
        <f>'Data Entry'!AI2510</f>
        <v>0</v>
      </c>
      <c r="AE2481" s="42">
        <f>'Data Entry'!AJ2510</f>
        <v>0</v>
      </c>
      <c r="AF2481" s="42">
        <f>'Data Entry'!AK2510</f>
        <v>0</v>
      </c>
      <c r="AG2481" s="42">
        <f>'Data Entry'!AL2510</f>
        <v>0</v>
      </c>
      <c r="AH2481" s="42">
        <f>'Data Entry'!AM2510</f>
        <v>0</v>
      </c>
      <c r="AI2481" s="42">
        <f>'Data Entry'!AV2510</f>
        <v>0</v>
      </c>
      <c r="AJ2481" s="42">
        <f>'Data Entry'!AW2510</f>
        <v>0</v>
      </c>
      <c r="AK2481" s="42">
        <f>'Data Entry'!AX2510</f>
        <v>0</v>
      </c>
      <c r="AL2481" s="291">
        <f t="shared" si="610"/>
        <v>0</v>
      </c>
      <c r="AM2481" s="42">
        <f>'Data Entry'!AY2510</f>
        <v>0</v>
      </c>
      <c r="AN2481" s="42">
        <f>'Data Entry'!AZ2510</f>
        <v>0</v>
      </c>
      <c r="AO2481" s="42">
        <f>'Data Entry'!BA2510</f>
        <v>0</v>
      </c>
      <c r="AP2481" s="42">
        <f>'Data Entry'!BB2510</f>
        <v>0</v>
      </c>
      <c r="AQ2481" s="291">
        <f t="shared" si="616"/>
        <v>0</v>
      </c>
      <c r="AR2481" s="42">
        <f>'Data Entry'!BC2510</f>
        <v>0</v>
      </c>
      <c r="AS2481" s="42">
        <f>'Data Entry'!BD2510</f>
        <v>0</v>
      </c>
      <c r="AT2481" s="291">
        <f t="shared" si="617"/>
        <v>0</v>
      </c>
      <c r="AU2481" s="42">
        <f>'Data Entry'!BE2510</f>
        <v>0</v>
      </c>
      <c r="AV2481" s="42">
        <f>'Data Entry'!BF2510</f>
        <v>0</v>
      </c>
      <c r="AW2481" s="42">
        <f>'Data Entry'!BG2510</f>
        <v>0</v>
      </c>
      <c r="AX2481" s="291">
        <f t="shared" si="611"/>
        <v>0</v>
      </c>
      <c r="AY2481" s="42">
        <f>'Data Entry'!BH2510</f>
        <v>0</v>
      </c>
      <c r="AZ2481" s="42">
        <f>'Data Entry'!BI2510</f>
        <v>0</v>
      </c>
      <c r="BA2481" s="42">
        <f>'Data Entry'!BJ2510</f>
        <v>0</v>
      </c>
      <c r="BB2481" s="42">
        <f>'Data Entry'!BK2510</f>
        <v>0</v>
      </c>
      <c r="BC2481" s="291">
        <f t="shared" si="618"/>
        <v>0</v>
      </c>
      <c r="BD2481" s="42">
        <f>'Data Entry'!BL2510</f>
        <v>0</v>
      </c>
      <c r="BE2481" s="42">
        <f>'Data Entry'!BM2510</f>
        <v>0</v>
      </c>
      <c r="BF2481" s="291">
        <f t="shared" si="619"/>
        <v>0</v>
      </c>
      <c r="BG2481" s="305">
        <f t="shared" si="620"/>
        <v>0</v>
      </c>
      <c r="BH2481" s="288" t="str">
        <f>IFERROR((BG2481*'Data Entry'!$F$18)/'Data Entry'!$E$18,"")</f>
        <v/>
      </c>
      <c r="BI2481" s="305">
        <f t="shared" si="621"/>
        <v>0</v>
      </c>
      <c r="BJ2481" s="288" t="str">
        <f t="shared" si="622"/>
        <v/>
      </c>
      <c r="BK2481" s="307" t="str">
        <f t="shared" si="623"/>
        <v/>
      </c>
    </row>
    <row r="2482" spans="1:63" ht="27" x14ac:dyDescent="0.2">
      <c r="A2482" s="119" t="str">
        <f>'Data Entry'!D2511</f>
        <v>Respondent 2478</v>
      </c>
      <c r="B2482" s="52">
        <f>'Data Entry'!AN2511</f>
        <v>0</v>
      </c>
      <c r="C2482" s="52" t="str">
        <f>'Data Entry'!BX2511</f>
        <v/>
      </c>
      <c r="D2482" s="42" t="str">
        <f>'Data Entry'!BU2511</f>
        <v>No disability</v>
      </c>
      <c r="E2482" s="42">
        <f>'Data Entry'!O2511</f>
        <v>0</v>
      </c>
      <c r="F2482" s="42">
        <f>'Data Entry'!P2511</f>
        <v>0</v>
      </c>
      <c r="G2482" s="42">
        <f>'Data Entry'!Q2511</f>
        <v>0</v>
      </c>
      <c r="H2482" s="291">
        <f t="shared" si="608"/>
        <v>0</v>
      </c>
      <c r="I2482" s="42">
        <f>'Data Entry'!R2511</f>
        <v>0</v>
      </c>
      <c r="J2482" s="42">
        <f>'Data Entry'!S2511</f>
        <v>0</v>
      </c>
      <c r="K2482" s="42">
        <f>'Data Entry'!T2511</f>
        <v>0</v>
      </c>
      <c r="L2482" s="42">
        <f>'Data Entry'!U2511</f>
        <v>0</v>
      </c>
      <c r="M2482" s="291">
        <f t="shared" si="612"/>
        <v>0</v>
      </c>
      <c r="N2482" s="42">
        <f>'Data Entry'!V2511</f>
        <v>0</v>
      </c>
      <c r="O2482" s="42">
        <f>'Data Entry'!W2511</f>
        <v>0</v>
      </c>
      <c r="P2482" s="291">
        <f t="shared" si="613"/>
        <v>0</v>
      </c>
      <c r="Q2482" s="42">
        <f>'Data Entry'!X2511</f>
        <v>0</v>
      </c>
      <c r="R2482" s="42">
        <f>'Data Entry'!Y2511</f>
        <v>0</v>
      </c>
      <c r="S2482" s="42">
        <f>'Data Entry'!Z2511</f>
        <v>0</v>
      </c>
      <c r="T2482" s="291">
        <f t="shared" si="609"/>
        <v>0</v>
      </c>
      <c r="U2482" s="42">
        <f>'Data Entry'!AA2511</f>
        <v>0</v>
      </c>
      <c r="V2482" s="42">
        <f>'Data Entry'!AB2511</f>
        <v>0</v>
      </c>
      <c r="W2482" s="42">
        <f>'Data Entry'!AC2511</f>
        <v>0</v>
      </c>
      <c r="X2482" s="42">
        <f>'Data Entry'!AD2511</f>
        <v>0</v>
      </c>
      <c r="Y2482" s="291">
        <f t="shared" si="614"/>
        <v>0</v>
      </c>
      <c r="Z2482" s="42">
        <f>'Data Entry'!AE2511</f>
        <v>0</v>
      </c>
      <c r="AA2482" s="42">
        <f>'Data Entry'!AF2511</f>
        <v>0</v>
      </c>
      <c r="AB2482" s="291">
        <f t="shared" si="615"/>
        <v>0</v>
      </c>
      <c r="AC2482" s="42">
        <f>'Data Entry'!AH2511</f>
        <v>0</v>
      </c>
      <c r="AD2482" s="42">
        <f>'Data Entry'!AI2511</f>
        <v>0</v>
      </c>
      <c r="AE2482" s="42">
        <f>'Data Entry'!AJ2511</f>
        <v>0</v>
      </c>
      <c r="AF2482" s="42">
        <f>'Data Entry'!AK2511</f>
        <v>0</v>
      </c>
      <c r="AG2482" s="42">
        <f>'Data Entry'!AL2511</f>
        <v>0</v>
      </c>
      <c r="AH2482" s="42">
        <f>'Data Entry'!AM2511</f>
        <v>0</v>
      </c>
      <c r="AI2482" s="42">
        <f>'Data Entry'!AV2511</f>
        <v>0</v>
      </c>
      <c r="AJ2482" s="42">
        <f>'Data Entry'!AW2511</f>
        <v>0</v>
      </c>
      <c r="AK2482" s="42">
        <f>'Data Entry'!AX2511</f>
        <v>0</v>
      </c>
      <c r="AL2482" s="291">
        <f t="shared" si="610"/>
        <v>0</v>
      </c>
      <c r="AM2482" s="42">
        <f>'Data Entry'!AY2511</f>
        <v>0</v>
      </c>
      <c r="AN2482" s="42">
        <f>'Data Entry'!AZ2511</f>
        <v>0</v>
      </c>
      <c r="AO2482" s="42">
        <f>'Data Entry'!BA2511</f>
        <v>0</v>
      </c>
      <c r="AP2482" s="42">
        <f>'Data Entry'!BB2511</f>
        <v>0</v>
      </c>
      <c r="AQ2482" s="291">
        <f t="shared" si="616"/>
        <v>0</v>
      </c>
      <c r="AR2482" s="42">
        <f>'Data Entry'!BC2511</f>
        <v>0</v>
      </c>
      <c r="AS2482" s="42">
        <f>'Data Entry'!BD2511</f>
        <v>0</v>
      </c>
      <c r="AT2482" s="291">
        <f t="shared" si="617"/>
        <v>0</v>
      </c>
      <c r="AU2482" s="42">
        <f>'Data Entry'!BE2511</f>
        <v>0</v>
      </c>
      <c r="AV2482" s="42">
        <f>'Data Entry'!BF2511</f>
        <v>0</v>
      </c>
      <c r="AW2482" s="42">
        <f>'Data Entry'!BG2511</f>
        <v>0</v>
      </c>
      <c r="AX2482" s="291">
        <f t="shared" si="611"/>
        <v>0</v>
      </c>
      <c r="AY2482" s="42">
        <f>'Data Entry'!BH2511</f>
        <v>0</v>
      </c>
      <c r="AZ2482" s="42">
        <f>'Data Entry'!BI2511</f>
        <v>0</v>
      </c>
      <c r="BA2482" s="42">
        <f>'Data Entry'!BJ2511</f>
        <v>0</v>
      </c>
      <c r="BB2482" s="42">
        <f>'Data Entry'!BK2511</f>
        <v>0</v>
      </c>
      <c r="BC2482" s="291">
        <f t="shared" si="618"/>
        <v>0</v>
      </c>
      <c r="BD2482" s="42">
        <f>'Data Entry'!BL2511</f>
        <v>0</v>
      </c>
      <c r="BE2482" s="42">
        <f>'Data Entry'!BM2511</f>
        <v>0</v>
      </c>
      <c r="BF2482" s="291">
        <f t="shared" si="619"/>
        <v>0</v>
      </c>
      <c r="BG2482" s="305">
        <f t="shared" si="620"/>
        <v>0</v>
      </c>
      <c r="BH2482" s="288" t="str">
        <f>IFERROR((BG2482*'Data Entry'!$F$18)/'Data Entry'!$E$18,"")</f>
        <v/>
      </c>
      <c r="BI2482" s="305">
        <f t="shared" si="621"/>
        <v>0</v>
      </c>
      <c r="BJ2482" s="288" t="str">
        <f t="shared" si="622"/>
        <v/>
      </c>
      <c r="BK2482" s="307" t="str">
        <f t="shared" si="623"/>
        <v/>
      </c>
    </row>
    <row r="2483" spans="1:63" ht="27" x14ac:dyDescent="0.2">
      <c r="A2483" s="119" t="str">
        <f>'Data Entry'!D2512</f>
        <v>Respondent 2479</v>
      </c>
      <c r="B2483" s="52">
        <f>'Data Entry'!AN2512</f>
        <v>0</v>
      </c>
      <c r="C2483" s="52" t="str">
        <f>'Data Entry'!BX2512</f>
        <v/>
      </c>
      <c r="D2483" s="42" t="str">
        <f>'Data Entry'!BU2512</f>
        <v>No disability</v>
      </c>
      <c r="E2483" s="42">
        <f>'Data Entry'!O2512</f>
        <v>0</v>
      </c>
      <c r="F2483" s="42">
        <f>'Data Entry'!P2512</f>
        <v>0</v>
      </c>
      <c r="G2483" s="42">
        <f>'Data Entry'!Q2512</f>
        <v>0</v>
      </c>
      <c r="H2483" s="291">
        <f t="shared" si="608"/>
        <v>0</v>
      </c>
      <c r="I2483" s="42">
        <f>'Data Entry'!R2512</f>
        <v>0</v>
      </c>
      <c r="J2483" s="42">
        <f>'Data Entry'!S2512</f>
        <v>0</v>
      </c>
      <c r="K2483" s="42">
        <f>'Data Entry'!T2512</f>
        <v>0</v>
      </c>
      <c r="L2483" s="42">
        <f>'Data Entry'!U2512</f>
        <v>0</v>
      </c>
      <c r="M2483" s="291">
        <f t="shared" si="612"/>
        <v>0</v>
      </c>
      <c r="N2483" s="42">
        <f>'Data Entry'!V2512</f>
        <v>0</v>
      </c>
      <c r="O2483" s="42">
        <f>'Data Entry'!W2512</f>
        <v>0</v>
      </c>
      <c r="P2483" s="291">
        <f t="shared" si="613"/>
        <v>0</v>
      </c>
      <c r="Q2483" s="42">
        <f>'Data Entry'!X2512</f>
        <v>0</v>
      </c>
      <c r="R2483" s="42">
        <f>'Data Entry'!Y2512</f>
        <v>0</v>
      </c>
      <c r="S2483" s="42">
        <f>'Data Entry'!Z2512</f>
        <v>0</v>
      </c>
      <c r="T2483" s="291">
        <f t="shared" si="609"/>
        <v>0</v>
      </c>
      <c r="U2483" s="42">
        <f>'Data Entry'!AA2512</f>
        <v>0</v>
      </c>
      <c r="V2483" s="42">
        <f>'Data Entry'!AB2512</f>
        <v>0</v>
      </c>
      <c r="W2483" s="42">
        <f>'Data Entry'!AC2512</f>
        <v>0</v>
      </c>
      <c r="X2483" s="42">
        <f>'Data Entry'!AD2512</f>
        <v>0</v>
      </c>
      <c r="Y2483" s="291">
        <f t="shared" si="614"/>
        <v>0</v>
      </c>
      <c r="Z2483" s="42">
        <f>'Data Entry'!AE2512</f>
        <v>0</v>
      </c>
      <c r="AA2483" s="42">
        <f>'Data Entry'!AF2512</f>
        <v>0</v>
      </c>
      <c r="AB2483" s="291">
        <f t="shared" si="615"/>
        <v>0</v>
      </c>
      <c r="AC2483" s="42">
        <f>'Data Entry'!AH2512</f>
        <v>0</v>
      </c>
      <c r="AD2483" s="42">
        <f>'Data Entry'!AI2512</f>
        <v>0</v>
      </c>
      <c r="AE2483" s="42">
        <f>'Data Entry'!AJ2512</f>
        <v>0</v>
      </c>
      <c r="AF2483" s="42">
        <f>'Data Entry'!AK2512</f>
        <v>0</v>
      </c>
      <c r="AG2483" s="42">
        <f>'Data Entry'!AL2512</f>
        <v>0</v>
      </c>
      <c r="AH2483" s="42">
        <f>'Data Entry'!AM2512</f>
        <v>0</v>
      </c>
      <c r="AI2483" s="42">
        <f>'Data Entry'!AV2512</f>
        <v>0</v>
      </c>
      <c r="AJ2483" s="42">
        <f>'Data Entry'!AW2512</f>
        <v>0</v>
      </c>
      <c r="AK2483" s="42">
        <f>'Data Entry'!AX2512</f>
        <v>0</v>
      </c>
      <c r="AL2483" s="291">
        <f t="shared" si="610"/>
        <v>0</v>
      </c>
      <c r="AM2483" s="42">
        <f>'Data Entry'!AY2512</f>
        <v>0</v>
      </c>
      <c r="AN2483" s="42">
        <f>'Data Entry'!AZ2512</f>
        <v>0</v>
      </c>
      <c r="AO2483" s="42">
        <f>'Data Entry'!BA2512</f>
        <v>0</v>
      </c>
      <c r="AP2483" s="42">
        <f>'Data Entry'!BB2512</f>
        <v>0</v>
      </c>
      <c r="AQ2483" s="291">
        <f t="shared" si="616"/>
        <v>0</v>
      </c>
      <c r="AR2483" s="42">
        <f>'Data Entry'!BC2512</f>
        <v>0</v>
      </c>
      <c r="AS2483" s="42">
        <f>'Data Entry'!BD2512</f>
        <v>0</v>
      </c>
      <c r="AT2483" s="291">
        <f t="shared" si="617"/>
        <v>0</v>
      </c>
      <c r="AU2483" s="42">
        <f>'Data Entry'!BE2512</f>
        <v>0</v>
      </c>
      <c r="AV2483" s="42">
        <f>'Data Entry'!BF2512</f>
        <v>0</v>
      </c>
      <c r="AW2483" s="42">
        <f>'Data Entry'!BG2512</f>
        <v>0</v>
      </c>
      <c r="AX2483" s="291">
        <f t="shared" si="611"/>
        <v>0</v>
      </c>
      <c r="AY2483" s="42">
        <f>'Data Entry'!BH2512</f>
        <v>0</v>
      </c>
      <c r="AZ2483" s="42">
        <f>'Data Entry'!BI2512</f>
        <v>0</v>
      </c>
      <c r="BA2483" s="42">
        <f>'Data Entry'!BJ2512</f>
        <v>0</v>
      </c>
      <c r="BB2483" s="42">
        <f>'Data Entry'!BK2512</f>
        <v>0</v>
      </c>
      <c r="BC2483" s="291">
        <f t="shared" si="618"/>
        <v>0</v>
      </c>
      <c r="BD2483" s="42">
        <f>'Data Entry'!BL2512</f>
        <v>0</v>
      </c>
      <c r="BE2483" s="42">
        <f>'Data Entry'!BM2512</f>
        <v>0</v>
      </c>
      <c r="BF2483" s="291">
        <f t="shared" si="619"/>
        <v>0</v>
      </c>
      <c r="BG2483" s="305">
        <f t="shared" si="620"/>
        <v>0</v>
      </c>
      <c r="BH2483" s="288" t="str">
        <f>IFERROR((BG2483*'Data Entry'!$F$18)/'Data Entry'!$E$18,"")</f>
        <v/>
      </c>
      <c r="BI2483" s="305">
        <f t="shared" si="621"/>
        <v>0</v>
      </c>
      <c r="BJ2483" s="288" t="str">
        <f t="shared" si="622"/>
        <v/>
      </c>
      <c r="BK2483" s="307" t="str">
        <f t="shared" si="623"/>
        <v/>
      </c>
    </row>
    <row r="2484" spans="1:63" ht="27" x14ac:dyDescent="0.2">
      <c r="A2484" s="119" t="str">
        <f>'Data Entry'!D2513</f>
        <v>Respondent 2480</v>
      </c>
      <c r="B2484" s="52">
        <f>'Data Entry'!AN2513</f>
        <v>0</v>
      </c>
      <c r="C2484" s="52" t="str">
        <f>'Data Entry'!BX2513</f>
        <v/>
      </c>
      <c r="D2484" s="42" t="str">
        <f>'Data Entry'!BU2513</f>
        <v>No disability</v>
      </c>
      <c r="E2484" s="42">
        <f>'Data Entry'!O2513</f>
        <v>0</v>
      </c>
      <c r="F2484" s="42">
        <f>'Data Entry'!P2513</f>
        <v>0</v>
      </c>
      <c r="G2484" s="42">
        <f>'Data Entry'!Q2513</f>
        <v>0</v>
      </c>
      <c r="H2484" s="291">
        <f t="shared" si="608"/>
        <v>0</v>
      </c>
      <c r="I2484" s="42">
        <f>'Data Entry'!R2513</f>
        <v>0</v>
      </c>
      <c r="J2484" s="42">
        <f>'Data Entry'!S2513</f>
        <v>0</v>
      </c>
      <c r="K2484" s="42">
        <f>'Data Entry'!T2513</f>
        <v>0</v>
      </c>
      <c r="L2484" s="42">
        <f>'Data Entry'!U2513</f>
        <v>0</v>
      </c>
      <c r="M2484" s="291">
        <f t="shared" si="612"/>
        <v>0</v>
      </c>
      <c r="N2484" s="42">
        <f>'Data Entry'!V2513</f>
        <v>0</v>
      </c>
      <c r="O2484" s="42">
        <f>'Data Entry'!W2513</f>
        <v>0</v>
      </c>
      <c r="P2484" s="291">
        <f t="shared" si="613"/>
        <v>0</v>
      </c>
      <c r="Q2484" s="42">
        <f>'Data Entry'!X2513</f>
        <v>0</v>
      </c>
      <c r="R2484" s="42">
        <f>'Data Entry'!Y2513</f>
        <v>0</v>
      </c>
      <c r="S2484" s="42">
        <f>'Data Entry'!Z2513</f>
        <v>0</v>
      </c>
      <c r="T2484" s="291">
        <f t="shared" si="609"/>
        <v>0</v>
      </c>
      <c r="U2484" s="42">
        <f>'Data Entry'!AA2513</f>
        <v>0</v>
      </c>
      <c r="V2484" s="42">
        <f>'Data Entry'!AB2513</f>
        <v>0</v>
      </c>
      <c r="W2484" s="42">
        <f>'Data Entry'!AC2513</f>
        <v>0</v>
      </c>
      <c r="X2484" s="42">
        <f>'Data Entry'!AD2513</f>
        <v>0</v>
      </c>
      <c r="Y2484" s="291">
        <f t="shared" si="614"/>
        <v>0</v>
      </c>
      <c r="Z2484" s="42">
        <f>'Data Entry'!AE2513</f>
        <v>0</v>
      </c>
      <c r="AA2484" s="42">
        <f>'Data Entry'!AF2513</f>
        <v>0</v>
      </c>
      <c r="AB2484" s="291">
        <f t="shared" si="615"/>
        <v>0</v>
      </c>
      <c r="AC2484" s="42">
        <f>'Data Entry'!AH2513</f>
        <v>0</v>
      </c>
      <c r="AD2484" s="42">
        <f>'Data Entry'!AI2513</f>
        <v>0</v>
      </c>
      <c r="AE2484" s="42">
        <f>'Data Entry'!AJ2513</f>
        <v>0</v>
      </c>
      <c r="AF2484" s="42">
        <f>'Data Entry'!AK2513</f>
        <v>0</v>
      </c>
      <c r="AG2484" s="42">
        <f>'Data Entry'!AL2513</f>
        <v>0</v>
      </c>
      <c r="AH2484" s="42">
        <f>'Data Entry'!AM2513</f>
        <v>0</v>
      </c>
      <c r="AI2484" s="42">
        <f>'Data Entry'!AV2513</f>
        <v>0</v>
      </c>
      <c r="AJ2484" s="42">
        <f>'Data Entry'!AW2513</f>
        <v>0</v>
      </c>
      <c r="AK2484" s="42">
        <f>'Data Entry'!AX2513</f>
        <v>0</v>
      </c>
      <c r="AL2484" s="291">
        <f t="shared" si="610"/>
        <v>0</v>
      </c>
      <c r="AM2484" s="42">
        <f>'Data Entry'!AY2513</f>
        <v>0</v>
      </c>
      <c r="AN2484" s="42">
        <f>'Data Entry'!AZ2513</f>
        <v>0</v>
      </c>
      <c r="AO2484" s="42">
        <f>'Data Entry'!BA2513</f>
        <v>0</v>
      </c>
      <c r="AP2484" s="42">
        <f>'Data Entry'!BB2513</f>
        <v>0</v>
      </c>
      <c r="AQ2484" s="291">
        <f t="shared" si="616"/>
        <v>0</v>
      </c>
      <c r="AR2484" s="42">
        <f>'Data Entry'!BC2513</f>
        <v>0</v>
      </c>
      <c r="AS2484" s="42">
        <f>'Data Entry'!BD2513</f>
        <v>0</v>
      </c>
      <c r="AT2484" s="291">
        <f t="shared" si="617"/>
        <v>0</v>
      </c>
      <c r="AU2484" s="42">
        <f>'Data Entry'!BE2513</f>
        <v>0</v>
      </c>
      <c r="AV2484" s="42">
        <f>'Data Entry'!BF2513</f>
        <v>0</v>
      </c>
      <c r="AW2484" s="42">
        <f>'Data Entry'!BG2513</f>
        <v>0</v>
      </c>
      <c r="AX2484" s="291">
        <f t="shared" si="611"/>
        <v>0</v>
      </c>
      <c r="AY2484" s="42">
        <f>'Data Entry'!BH2513</f>
        <v>0</v>
      </c>
      <c r="AZ2484" s="42">
        <f>'Data Entry'!BI2513</f>
        <v>0</v>
      </c>
      <c r="BA2484" s="42">
        <f>'Data Entry'!BJ2513</f>
        <v>0</v>
      </c>
      <c r="BB2484" s="42">
        <f>'Data Entry'!BK2513</f>
        <v>0</v>
      </c>
      <c r="BC2484" s="291">
        <f t="shared" si="618"/>
        <v>0</v>
      </c>
      <c r="BD2484" s="42">
        <f>'Data Entry'!BL2513</f>
        <v>0</v>
      </c>
      <c r="BE2484" s="42">
        <f>'Data Entry'!BM2513</f>
        <v>0</v>
      </c>
      <c r="BF2484" s="291">
        <f t="shared" si="619"/>
        <v>0</v>
      </c>
      <c r="BG2484" s="305">
        <f t="shared" si="620"/>
        <v>0</v>
      </c>
      <c r="BH2484" s="288" t="str">
        <f>IFERROR((BG2484*'Data Entry'!$F$18)/'Data Entry'!$E$18,"")</f>
        <v/>
      </c>
      <c r="BI2484" s="305">
        <f t="shared" si="621"/>
        <v>0</v>
      </c>
      <c r="BJ2484" s="288" t="str">
        <f t="shared" si="622"/>
        <v/>
      </c>
      <c r="BK2484" s="307" t="str">
        <f t="shared" si="623"/>
        <v/>
      </c>
    </row>
    <row r="2485" spans="1:63" ht="27" x14ac:dyDescent="0.2">
      <c r="A2485" s="119" t="str">
        <f>'Data Entry'!D2514</f>
        <v>Respondent 2481</v>
      </c>
      <c r="B2485" s="52">
        <f>'Data Entry'!AN2514</f>
        <v>0</v>
      </c>
      <c r="C2485" s="52" t="str">
        <f>'Data Entry'!BX2514</f>
        <v/>
      </c>
      <c r="D2485" s="42" t="str">
        <f>'Data Entry'!BU2514</f>
        <v>No disability</v>
      </c>
      <c r="E2485" s="42">
        <f>'Data Entry'!O2514</f>
        <v>0</v>
      </c>
      <c r="F2485" s="42">
        <f>'Data Entry'!P2514</f>
        <v>0</v>
      </c>
      <c r="G2485" s="42">
        <f>'Data Entry'!Q2514</f>
        <v>0</v>
      </c>
      <c r="H2485" s="291">
        <f t="shared" si="608"/>
        <v>0</v>
      </c>
      <c r="I2485" s="42">
        <f>'Data Entry'!R2514</f>
        <v>0</v>
      </c>
      <c r="J2485" s="42">
        <f>'Data Entry'!S2514</f>
        <v>0</v>
      </c>
      <c r="K2485" s="42">
        <f>'Data Entry'!T2514</f>
        <v>0</v>
      </c>
      <c r="L2485" s="42">
        <f>'Data Entry'!U2514</f>
        <v>0</v>
      </c>
      <c r="M2485" s="291">
        <f t="shared" si="612"/>
        <v>0</v>
      </c>
      <c r="N2485" s="42">
        <f>'Data Entry'!V2514</f>
        <v>0</v>
      </c>
      <c r="O2485" s="42">
        <f>'Data Entry'!W2514</f>
        <v>0</v>
      </c>
      <c r="P2485" s="291">
        <f t="shared" si="613"/>
        <v>0</v>
      </c>
      <c r="Q2485" s="42">
        <f>'Data Entry'!X2514</f>
        <v>0</v>
      </c>
      <c r="R2485" s="42">
        <f>'Data Entry'!Y2514</f>
        <v>0</v>
      </c>
      <c r="S2485" s="42">
        <f>'Data Entry'!Z2514</f>
        <v>0</v>
      </c>
      <c r="T2485" s="291">
        <f t="shared" si="609"/>
        <v>0</v>
      </c>
      <c r="U2485" s="42">
        <f>'Data Entry'!AA2514</f>
        <v>0</v>
      </c>
      <c r="V2485" s="42">
        <f>'Data Entry'!AB2514</f>
        <v>0</v>
      </c>
      <c r="W2485" s="42">
        <f>'Data Entry'!AC2514</f>
        <v>0</v>
      </c>
      <c r="X2485" s="42">
        <f>'Data Entry'!AD2514</f>
        <v>0</v>
      </c>
      <c r="Y2485" s="291">
        <f t="shared" si="614"/>
        <v>0</v>
      </c>
      <c r="Z2485" s="42">
        <f>'Data Entry'!AE2514</f>
        <v>0</v>
      </c>
      <c r="AA2485" s="42">
        <f>'Data Entry'!AF2514</f>
        <v>0</v>
      </c>
      <c r="AB2485" s="291">
        <f t="shared" si="615"/>
        <v>0</v>
      </c>
      <c r="AC2485" s="42">
        <f>'Data Entry'!AH2514</f>
        <v>0</v>
      </c>
      <c r="AD2485" s="42">
        <f>'Data Entry'!AI2514</f>
        <v>0</v>
      </c>
      <c r="AE2485" s="42">
        <f>'Data Entry'!AJ2514</f>
        <v>0</v>
      </c>
      <c r="AF2485" s="42">
        <f>'Data Entry'!AK2514</f>
        <v>0</v>
      </c>
      <c r="AG2485" s="42">
        <f>'Data Entry'!AL2514</f>
        <v>0</v>
      </c>
      <c r="AH2485" s="42">
        <f>'Data Entry'!AM2514</f>
        <v>0</v>
      </c>
      <c r="AI2485" s="42">
        <f>'Data Entry'!AV2514</f>
        <v>0</v>
      </c>
      <c r="AJ2485" s="42">
        <f>'Data Entry'!AW2514</f>
        <v>0</v>
      </c>
      <c r="AK2485" s="42">
        <f>'Data Entry'!AX2514</f>
        <v>0</v>
      </c>
      <c r="AL2485" s="291">
        <f t="shared" si="610"/>
        <v>0</v>
      </c>
      <c r="AM2485" s="42">
        <f>'Data Entry'!AY2514</f>
        <v>0</v>
      </c>
      <c r="AN2485" s="42">
        <f>'Data Entry'!AZ2514</f>
        <v>0</v>
      </c>
      <c r="AO2485" s="42">
        <f>'Data Entry'!BA2514</f>
        <v>0</v>
      </c>
      <c r="AP2485" s="42">
        <f>'Data Entry'!BB2514</f>
        <v>0</v>
      </c>
      <c r="AQ2485" s="291">
        <f t="shared" si="616"/>
        <v>0</v>
      </c>
      <c r="AR2485" s="42">
        <f>'Data Entry'!BC2514</f>
        <v>0</v>
      </c>
      <c r="AS2485" s="42">
        <f>'Data Entry'!BD2514</f>
        <v>0</v>
      </c>
      <c r="AT2485" s="291">
        <f t="shared" si="617"/>
        <v>0</v>
      </c>
      <c r="AU2485" s="42">
        <f>'Data Entry'!BE2514</f>
        <v>0</v>
      </c>
      <c r="AV2485" s="42">
        <f>'Data Entry'!BF2514</f>
        <v>0</v>
      </c>
      <c r="AW2485" s="42">
        <f>'Data Entry'!BG2514</f>
        <v>0</v>
      </c>
      <c r="AX2485" s="291">
        <f t="shared" si="611"/>
        <v>0</v>
      </c>
      <c r="AY2485" s="42">
        <f>'Data Entry'!BH2514</f>
        <v>0</v>
      </c>
      <c r="AZ2485" s="42">
        <f>'Data Entry'!BI2514</f>
        <v>0</v>
      </c>
      <c r="BA2485" s="42">
        <f>'Data Entry'!BJ2514</f>
        <v>0</v>
      </c>
      <c r="BB2485" s="42">
        <f>'Data Entry'!BK2514</f>
        <v>0</v>
      </c>
      <c r="BC2485" s="291">
        <f t="shared" si="618"/>
        <v>0</v>
      </c>
      <c r="BD2485" s="42">
        <f>'Data Entry'!BL2514</f>
        <v>0</v>
      </c>
      <c r="BE2485" s="42">
        <f>'Data Entry'!BM2514</f>
        <v>0</v>
      </c>
      <c r="BF2485" s="291">
        <f t="shared" si="619"/>
        <v>0</v>
      </c>
      <c r="BG2485" s="305">
        <f t="shared" si="620"/>
        <v>0</v>
      </c>
      <c r="BH2485" s="288" t="str">
        <f>IFERROR((BG2485*'Data Entry'!$F$18)/'Data Entry'!$E$18,"")</f>
        <v/>
      </c>
      <c r="BI2485" s="305">
        <f t="shared" si="621"/>
        <v>0</v>
      </c>
      <c r="BJ2485" s="288" t="str">
        <f t="shared" si="622"/>
        <v/>
      </c>
      <c r="BK2485" s="307" t="str">
        <f t="shared" si="623"/>
        <v/>
      </c>
    </row>
    <row r="2486" spans="1:63" ht="27" x14ac:dyDescent="0.2">
      <c r="A2486" s="119" t="str">
        <f>'Data Entry'!D2515</f>
        <v>Respondent 2482</v>
      </c>
      <c r="B2486" s="52">
        <f>'Data Entry'!AN2515</f>
        <v>0</v>
      </c>
      <c r="C2486" s="52" t="str">
        <f>'Data Entry'!BX2515</f>
        <v/>
      </c>
      <c r="D2486" s="42" t="str">
        <f>'Data Entry'!BU2515</f>
        <v>No disability</v>
      </c>
      <c r="E2486" s="42">
        <f>'Data Entry'!O2515</f>
        <v>0</v>
      </c>
      <c r="F2486" s="42">
        <f>'Data Entry'!P2515</f>
        <v>0</v>
      </c>
      <c r="G2486" s="42">
        <f>'Data Entry'!Q2515</f>
        <v>0</v>
      </c>
      <c r="H2486" s="291">
        <f t="shared" si="608"/>
        <v>0</v>
      </c>
      <c r="I2486" s="42">
        <f>'Data Entry'!R2515</f>
        <v>0</v>
      </c>
      <c r="J2486" s="42">
        <f>'Data Entry'!S2515</f>
        <v>0</v>
      </c>
      <c r="K2486" s="42">
        <f>'Data Entry'!T2515</f>
        <v>0</v>
      </c>
      <c r="L2486" s="42">
        <f>'Data Entry'!U2515</f>
        <v>0</v>
      </c>
      <c r="M2486" s="291">
        <f t="shared" si="612"/>
        <v>0</v>
      </c>
      <c r="N2486" s="42">
        <f>'Data Entry'!V2515</f>
        <v>0</v>
      </c>
      <c r="O2486" s="42">
        <f>'Data Entry'!W2515</f>
        <v>0</v>
      </c>
      <c r="P2486" s="291">
        <f t="shared" si="613"/>
        <v>0</v>
      </c>
      <c r="Q2486" s="42">
        <f>'Data Entry'!X2515</f>
        <v>0</v>
      </c>
      <c r="R2486" s="42">
        <f>'Data Entry'!Y2515</f>
        <v>0</v>
      </c>
      <c r="S2486" s="42">
        <f>'Data Entry'!Z2515</f>
        <v>0</v>
      </c>
      <c r="T2486" s="291">
        <f t="shared" si="609"/>
        <v>0</v>
      </c>
      <c r="U2486" s="42">
        <f>'Data Entry'!AA2515</f>
        <v>0</v>
      </c>
      <c r="V2486" s="42">
        <f>'Data Entry'!AB2515</f>
        <v>0</v>
      </c>
      <c r="W2486" s="42">
        <f>'Data Entry'!AC2515</f>
        <v>0</v>
      </c>
      <c r="X2486" s="42">
        <f>'Data Entry'!AD2515</f>
        <v>0</v>
      </c>
      <c r="Y2486" s="291">
        <f t="shared" si="614"/>
        <v>0</v>
      </c>
      <c r="Z2486" s="42">
        <f>'Data Entry'!AE2515</f>
        <v>0</v>
      </c>
      <c r="AA2486" s="42">
        <f>'Data Entry'!AF2515</f>
        <v>0</v>
      </c>
      <c r="AB2486" s="291">
        <f t="shared" si="615"/>
        <v>0</v>
      </c>
      <c r="AC2486" s="42">
        <f>'Data Entry'!AH2515</f>
        <v>0</v>
      </c>
      <c r="AD2486" s="42">
        <f>'Data Entry'!AI2515</f>
        <v>0</v>
      </c>
      <c r="AE2486" s="42">
        <f>'Data Entry'!AJ2515</f>
        <v>0</v>
      </c>
      <c r="AF2486" s="42">
        <f>'Data Entry'!AK2515</f>
        <v>0</v>
      </c>
      <c r="AG2486" s="42">
        <f>'Data Entry'!AL2515</f>
        <v>0</v>
      </c>
      <c r="AH2486" s="42">
        <f>'Data Entry'!AM2515</f>
        <v>0</v>
      </c>
      <c r="AI2486" s="42">
        <f>'Data Entry'!AV2515</f>
        <v>0</v>
      </c>
      <c r="AJ2486" s="42">
        <f>'Data Entry'!AW2515</f>
        <v>0</v>
      </c>
      <c r="AK2486" s="42">
        <f>'Data Entry'!AX2515</f>
        <v>0</v>
      </c>
      <c r="AL2486" s="291">
        <f t="shared" si="610"/>
        <v>0</v>
      </c>
      <c r="AM2486" s="42">
        <f>'Data Entry'!AY2515</f>
        <v>0</v>
      </c>
      <c r="AN2486" s="42">
        <f>'Data Entry'!AZ2515</f>
        <v>0</v>
      </c>
      <c r="AO2486" s="42">
        <f>'Data Entry'!BA2515</f>
        <v>0</v>
      </c>
      <c r="AP2486" s="42">
        <f>'Data Entry'!BB2515</f>
        <v>0</v>
      </c>
      <c r="AQ2486" s="291">
        <f t="shared" si="616"/>
        <v>0</v>
      </c>
      <c r="AR2486" s="42">
        <f>'Data Entry'!BC2515</f>
        <v>0</v>
      </c>
      <c r="AS2486" s="42">
        <f>'Data Entry'!BD2515</f>
        <v>0</v>
      </c>
      <c r="AT2486" s="291">
        <f t="shared" si="617"/>
        <v>0</v>
      </c>
      <c r="AU2486" s="42">
        <f>'Data Entry'!BE2515</f>
        <v>0</v>
      </c>
      <c r="AV2486" s="42">
        <f>'Data Entry'!BF2515</f>
        <v>0</v>
      </c>
      <c r="AW2486" s="42">
        <f>'Data Entry'!BG2515</f>
        <v>0</v>
      </c>
      <c r="AX2486" s="291">
        <f t="shared" si="611"/>
        <v>0</v>
      </c>
      <c r="AY2486" s="42">
        <f>'Data Entry'!BH2515</f>
        <v>0</v>
      </c>
      <c r="AZ2486" s="42">
        <f>'Data Entry'!BI2515</f>
        <v>0</v>
      </c>
      <c r="BA2486" s="42">
        <f>'Data Entry'!BJ2515</f>
        <v>0</v>
      </c>
      <c r="BB2486" s="42">
        <f>'Data Entry'!BK2515</f>
        <v>0</v>
      </c>
      <c r="BC2486" s="291">
        <f t="shared" si="618"/>
        <v>0</v>
      </c>
      <c r="BD2486" s="42">
        <f>'Data Entry'!BL2515</f>
        <v>0</v>
      </c>
      <c r="BE2486" s="42">
        <f>'Data Entry'!BM2515</f>
        <v>0</v>
      </c>
      <c r="BF2486" s="291">
        <f t="shared" si="619"/>
        <v>0</v>
      </c>
      <c r="BG2486" s="305">
        <f t="shared" si="620"/>
        <v>0</v>
      </c>
      <c r="BH2486" s="288" t="str">
        <f>IFERROR((BG2486*'Data Entry'!$F$18)/'Data Entry'!$E$18,"")</f>
        <v/>
      </c>
      <c r="BI2486" s="305">
        <f t="shared" si="621"/>
        <v>0</v>
      </c>
      <c r="BJ2486" s="288" t="str">
        <f t="shared" si="622"/>
        <v/>
      </c>
      <c r="BK2486" s="307" t="str">
        <f t="shared" si="623"/>
        <v/>
      </c>
    </row>
    <row r="2487" spans="1:63" ht="27" x14ac:dyDescent="0.2">
      <c r="A2487" s="119" t="str">
        <f>'Data Entry'!D2516</f>
        <v>Respondent 2483</v>
      </c>
      <c r="B2487" s="52">
        <f>'Data Entry'!AN2516</f>
        <v>0</v>
      </c>
      <c r="C2487" s="52" t="str">
        <f>'Data Entry'!BX2516</f>
        <v/>
      </c>
      <c r="D2487" s="42" t="str">
        <f>'Data Entry'!BU2516</f>
        <v>No disability</v>
      </c>
      <c r="E2487" s="42">
        <f>'Data Entry'!O2516</f>
        <v>0</v>
      </c>
      <c r="F2487" s="42">
        <f>'Data Entry'!P2516</f>
        <v>0</v>
      </c>
      <c r="G2487" s="42">
        <f>'Data Entry'!Q2516</f>
        <v>0</v>
      </c>
      <c r="H2487" s="291">
        <f t="shared" si="608"/>
        <v>0</v>
      </c>
      <c r="I2487" s="42">
        <f>'Data Entry'!R2516</f>
        <v>0</v>
      </c>
      <c r="J2487" s="42">
        <f>'Data Entry'!S2516</f>
        <v>0</v>
      </c>
      <c r="K2487" s="42">
        <f>'Data Entry'!T2516</f>
        <v>0</v>
      </c>
      <c r="L2487" s="42">
        <f>'Data Entry'!U2516</f>
        <v>0</v>
      </c>
      <c r="M2487" s="291">
        <f t="shared" si="612"/>
        <v>0</v>
      </c>
      <c r="N2487" s="42">
        <f>'Data Entry'!V2516</f>
        <v>0</v>
      </c>
      <c r="O2487" s="42">
        <f>'Data Entry'!W2516</f>
        <v>0</v>
      </c>
      <c r="P2487" s="291">
        <f t="shared" si="613"/>
        <v>0</v>
      </c>
      <c r="Q2487" s="42">
        <f>'Data Entry'!X2516</f>
        <v>0</v>
      </c>
      <c r="R2487" s="42">
        <f>'Data Entry'!Y2516</f>
        <v>0</v>
      </c>
      <c r="S2487" s="42">
        <f>'Data Entry'!Z2516</f>
        <v>0</v>
      </c>
      <c r="T2487" s="291">
        <f t="shared" si="609"/>
        <v>0</v>
      </c>
      <c r="U2487" s="42">
        <f>'Data Entry'!AA2516</f>
        <v>0</v>
      </c>
      <c r="V2487" s="42">
        <f>'Data Entry'!AB2516</f>
        <v>0</v>
      </c>
      <c r="W2487" s="42">
        <f>'Data Entry'!AC2516</f>
        <v>0</v>
      </c>
      <c r="X2487" s="42">
        <f>'Data Entry'!AD2516</f>
        <v>0</v>
      </c>
      <c r="Y2487" s="291">
        <f t="shared" si="614"/>
        <v>0</v>
      </c>
      <c r="Z2487" s="42">
        <f>'Data Entry'!AE2516</f>
        <v>0</v>
      </c>
      <c r="AA2487" s="42">
        <f>'Data Entry'!AF2516</f>
        <v>0</v>
      </c>
      <c r="AB2487" s="291">
        <f t="shared" si="615"/>
        <v>0</v>
      </c>
      <c r="AC2487" s="42">
        <f>'Data Entry'!AH2516</f>
        <v>0</v>
      </c>
      <c r="AD2487" s="42">
        <f>'Data Entry'!AI2516</f>
        <v>0</v>
      </c>
      <c r="AE2487" s="42">
        <f>'Data Entry'!AJ2516</f>
        <v>0</v>
      </c>
      <c r="AF2487" s="42">
        <f>'Data Entry'!AK2516</f>
        <v>0</v>
      </c>
      <c r="AG2487" s="42">
        <f>'Data Entry'!AL2516</f>
        <v>0</v>
      </c>
      <c r="AH2487" s="42">
        <f>'Data Entry'!AM2516</f>
        <v>0</v>
      </c>
      <c r="AI2487" s="42">
        <f>'Data Entry'!AV2516</f>
        <v>0</v>
      </c>
      <c r="AJ2487" s="42">
        <f>'Data Entry'!AW2516</f>
        <v>0</v>
      </c>
      <c r="AK2487" s="42">
        <f>'Data Entry'!AX2516</f>
        <v>0</v>
      </c>
      <c r="AL2487" s="291">
        <f t="shared" si="610"/>
        <v>0</v>
      </c>
      <c r="AM2487" s="42">
        <f>'Data Entry'!AY2516</f>
        <v>0</v>
      </c>
      <c r="AN2487" s="42">
        <f>'Data Entry'!AZ2516</f>
        <v>0</v>
      </c>
      <c r="AO2487" s="42">
        <f>'Data Entry'!BA2516</f>
        <v>0</v>
      </c>
      <c r="AP2487" s="42">
        <f>'Data Entry'!BB2516</f>
        <v>0</v>
      </c>
      <c r="AQ2487" s="291">
        <f t="shared" si="616"/>
        <v>0</v>
      </c>
      <c r="AR2487" s="42">
        <f>'Data Entry'!BC2516</f>
        <v>0</v>
      </c>
      <c r="AS2487" s="42">
        <f>'Data Entry'!BD2516</f>
        <v>0</v>
      </c>
      <c r="AT2487" s="291">
        <f t="shared" si="617"/>
        <v>0</v>
      </c>
      <c r="AU2487" s="42">
        <f>'Data Entry'!BE2516</f>
        <v>0</v>
      </c>
      <c r="AV2487" s="42">
        <f>'Data Entry'!BF2516</f>
        <v>0</v>
      </c>
      <c r="AW2487" s="42">
        <f>'Data Entry'!BG2516</f>
        <v>0</v>
      </c>
      <c r="AX2487" s="291">
        <f t="shared" si="611"/>
        <v>0</v>
      </c>
      <c r="AY2487" s="42">
        <f>'Data Entry'!BH2516</f>
        <v>0</v>
      </c>
      <c r="AZ2487" s="42">
        <f>'Data Entry'!BI2516</f>
        <v>0</v>
      </c>
      <c r="BA2487" s="42">
        <f>'Data Entry'!BJ2516</f>
        <v>0</v>
      </c>
      <c r="BB2487" s="42">
        <f>'Data Entry'!BK2516</f>
        <v>0</v>
      </c>
      <c r="BC2487" s="291">
        <f t="shared" si="618"/>
        <v>0</v>
      </c>
      <c r="BD2487" s="42">
        <f>'Data Entry'!BL2516</f>
        <v>0</v>
      </c>
      <c r="BE2487" s="42">
        <f>'Data Entry'!BM2516</f>
        <v>0</v>
      </c>
      <c r="BF2487" s="291">
        <f t="shared" si="619"/>
        <v>0</v>
      </c>
      <c r="BG2487" s="305">
        <f t="shared" si="620"/>
        <v>0</v>
      </c>
      <c r="BH2487" s="288" t="str">
        <f>IFERROR((BG2487*'Data Entry'!$F$18)/'Data Entry'!$E$18,"")</f>
        <v/>
      </c>
      <c r="BI2487" s="305">
        <f t="shared" si="621"/>
        <v>0</v>
      </c>
      <c r="BJ2487" s="288" t="str">
        <f t="shared" si="622"/>
        <v/>
      </c>
      <c r="BK2487" s="307" t="str">
        <f t="shared" si="623"/>
        <v/>
      </c>
    </row>
    <row r="2488" spans="1:63" ht="27" x14ac:dyDescent="0.2">
      <c r="A2488" s="119" t="str">
        <f>'Data Entry'!D2517</f>
        <v>Respondent 2484</v>
      </c>
      <c r="B2488" s="52">
        <f>'Data Entry'!AN2517</f>
        <v>0</v>
      </c>
      <c r="C2488" s="52" t="str">
        <f>'Data Entry'!BX2517</f>
        <v/>
      </c>
      <c r="D2488" s="42" t="str">
        <f>'Data Entry'!BU2517</f>
        <v>No disability</v>
      </c>
      <c r="E2488" s="42">
        <f>'Data Entry'!O2517</f>
        <v>0</v>
      </c>
      <c r="F2488" s="42">
        <f>'Data Entry'!P2517</f>
        <v>0</v>
      </c>
      <c r="G2488" s="42">
        <f>'Data Entry'!Q2517</f>
        <v>0</v>
      </c>
      <c r="H2488" s="291">
        <f t="shared" si="608"/>
        <v>0</v>
      </c>
      <c r="I2488" s="42">
        <f>'Data Entry'!R2517</f>
        <v>0</v>
      </c>
      <c r="J2488" s="42">
        <f>'Data Entry'!S2517</f>
        <v>0</v>
      </c>
      <c r="K2488" s="42">
        <f>'Data Entry'!T2517</f>
        <v>0</v>
      </c>
      <c r="L2488" s="42">
        <f>'Data Entry'!U2517</f>
        <v>0</v>
      </c>
      <c r="M2488" s="291">
        <f t="shared" si="612"/>
        <v>0</v>
      </c>
      <c r="N2488" s="42">
        <f>'Data Entry'!V2517</f>
        <v>0</v>
      </c>
      <c r="O2488" s="42">
        <f>'Data Entry'!W2517</f>
        <v>0</v>
      </c>
      <c r="P2488" s="291">
        <f t="shared" si="613"/>
        <v>0</v>
      </c>
      <c r="Q2488" s="42">
        <f>'Data Entry'!X2517</f>
        <v>0</v>
      </c>
      <c r="R2488" s="42">
        <f>'Data Entry'!Y2517</f>
        <v>0</v>
      </c>
      <c r="S2488" s="42">
        <f>'Data Entry'!Z2517</f>
        <v>0</v>
      </c>
      <c r="T2488" s="291">
        <f t="shared" si="609"/>
        <v>0</v>
      </c>
      <c r="U2488" s="42">
        <f>'Data Entry'!AA2517</f>
        <v>0</v>
      </c>
      <c r="V2488" s="42">
        <f>'Data Entry'!AB2517</f>
        <v>0</v>
      </c>
      <c r="W2488" s="42">
        <f>'Data Entry'!AC2517</f>
        <v>0</v>
      </c>
      <c r="X2488" s="42">
        <f>'Data Entry'!AD2517</f>
        <v>0</v>
      </c>
      <c r="Y2488" s="291">
        <f t="shared" si="614"/>
        <v>0</v>
      </c>
      <c r="Z2488" s="42">
        <f>'Data Entry'!AE2517</f>
        <v>0</v>
      </c>
      <c r="AA2488" s="42">
        <f>'Data Entry'!AF2517</f>
        <v>0</v>
      </c>
      <c r="AB2488" s="291">
        <f t="shared" si="615"/>
        <v>0</v>
      </c>
      <c r="AC2488" s="42">
        <f>'Data Entry'!AH2517</f>
        <v>0</v>
      </c>
      <c r="AD2488" s="42">
        <f>'Data Entry'!AI2517</f>
        <v>0</v>
      </c>
      <c r="AE2488" s="42">
        <f>'Data Entry'!AJ2517</f>
        <v>0</v>
      </c>
      <c r="AF2488" s="42">
        <f>'Data Entry'!AK2517</f>
        <v>0</v>
      </c>
      <c r="AG2488" s="42">
        <f>'Data Entry'!AL2517</f>
        <v>0</v>
      </c>
      <c r="AH2488" s="42">
        <f>'Data Entry'!AM2517</f>
        <v>0</v>
      </c>
      <c r="AI2488" s="42">
        <f>'Data Entry'!AV2517</f>
        <v>0</v>
      </c>
      <c r="AJ2488" s="42">
        <f>'Data Entry'!AW2517</f>
        <v>0</v>
      </c>
      <c r="AK2488" s="42">
        <f>'Data Entry'!AX2517</f>
        <v>0</v>
      </c>
      <c r="AL2488" s="291">
        <f t="shared" si="610"/>
        <v>0</v>
      </c>
      <c r="AM2488" s="42">
        <f>'Data Entry'!AY2517</f>
        <v>0</v>
      </c>
      <c r="AN2488" s="42">
        <f>'Data Entry'!AZ2517</f>
        <v>0</v>
      </c>
      <c r="AO2488" s="42">
        <f>'Data Entry'!BA2517</f>
        <v>0</v>
      </c>
      <c r="AP2488" s="42">
        <f>'Data Entry'!BB2517</f>
        <v>0</v>
      </c>
      <c r="AQ2488" s="291">
        <f t="shared" si="616"/>
        <v>0</v>
      </c>
      <c r="AR2488" s="42">
        <f>'Data Entry'!BC2517</f>
        <v>0</v>
      </c>
      <c r="AS2488" s="42">
        <f>'Data Entry'!BD2517</f>
        <v>0</v>
      </c>
      <c r="AT2488" s="291">
        <f t="shared" si="617"/>
        <v>0</v>
      </c>
      <c r="AU2488" s="42">
        <f>'Data Entry'!BE2517</f>
        <v>0</v>
      </c>
      <c r="AV2488" s="42">
        <f>'Data Entry'!BF2517</f>
        <v>0</v>
      </c>
      <c r="AW2488" s="42">
        <f>'Data Entry'!BG2517</f>
        <v>0</v>
      </c>
      <c r="AX2488" s="291">
        <f t="shared" si="611"/>
        <v>0</v>
      </c>
      <c r="AY2488" s="42">
        <f>'Data Entry'!BH2517</f>
        <v>0</v>
      </c>
      <c r="AZ2488" s="42">
        <f>'Data Entry'!BI2517</f>
        <v>0</v>
      </c>
      <c r="BA2488" s="42">
        <f>'Data Entry'!BJ2517</f>
        <v>0</v>
      </c>
      <c r="BB2488" s="42">
        <f>'Data Entry'!BK2517</f>
        <v>0</v>
      </c>
      <c r="BC2488" s="291">
        <f t="shared" si="618"/>
        <v>0</v>
      </c>
      <c r="BD2488" s="42">
        <f>'Data Entry'!BL2517</f>
        <v>0</v>
      </c>
      <c r="BE2488" s="42">
        <f>'Data Entry'!BM2517</f>
        <v>0</v>
      </c>
      <c r="BF2488" s="291">
        <f t="shared" si="619"/>
        <v>0</v>
      </c>
      <c r="BG2488" s="305">
        <f t="shared" si="620"/>
        <v>0</v>
      </c>
      <c r="BH2488" s="288" t="str">
        <f>IFERROR((BG2488*'Data Entry'!$F$18)/'Data Entry'!$E$18,"")</f>
        <v/>
      </c>
      <c r="BI2488" s="305">
        <f t="shared" si="621"/>
        <v>0</v>
      </c>
      <c r="BJ2488" s="288" t="str">
        <f t="shared" si="622"/>
        <v/>
      </c>
      <c r="BK2488" s="307" t="str">
        <f t="shared" si="623"/>
        <v/>
      </c>
    </row>
    <row r="2489" spans="1:63" ht="27" x14ac:dyDescent="0.2">
      <c r="A2489" s="119" t="str">
        <f>'Data Entry'!D2518</f>
        <v>Respondent 2485</v>
      </c>
      <c r="B2489" s="52">
        <f>'Data Entry'!AN2518</f>
        <v>0</v>
      </c>
      <c r="C2489" s="52" t="str">
        <f>'Data Entry'!BX2518</f>
        <v/>
      </c>
      <c r="D2489" s="42" t="str">
        <f>'Data Entry'!BU2518</f>
        <v>No disability</v>
      </c>
      <c r="E2489" s="42">
        <f>'Data Entry'!O2518</f>
        <v>0</v>
      </c>
      <c r="F2489" s="42">
        <f>'Data Entry'!P2518</f>
        <v>0</v>
      </c>
      <c r="G2489" s="42">
        <f>'Data Entry'!Q2518</f>
        <v>0</v>
      </c>
      <c r="H2489" s="291">
        <f t="shared" si="608"/>
        <v>0</v>
      </c>
      <c r="I2489" s="42">
        <f>'Data Entry'!R2518</f>
        <v>0</v>
      </c>
      <c r="J2489" s="42">
        <f>'Data Entry'!S2518</f>
        <v>0</v>
      </c>
      <c r="K2489" s="42">
        <f>'Data Entry'!T2518</f>
        <v>0</v>
      </c>
      <c r="L2489" s="42">
        <f>'Data Entry'!U2518</f>
        <v>0</v>
      </c>
      <c r="M2489" s="291">
        <f t="shared" si="612"/>
        <v>0</v>
      </c>
      <c r="N2489" s="42">
        <f>'Data Entry'!V2518</f>
        <v>0</v>
      </c>
      <c r="O2489" s="42">
        <f>'Data Entry'!W2518</f>
        <v>0</v>
      </c>
      <c r="P2489" s="291">
        <f t="shared" si="613"/>
        <v>0</v>
      </c>
      <c r="Q2489" s="42">
        <f>'Data Entry'!X2518</f>
        <v>0</v>
      </c>
      <c r="R2489" s="42">
        <f>'Data Entry'!Y2518</f>
        <v>0</v>
      </c>
      <c r="S2489" s="42">
        <f>'Data Entry'!Z2518</f>
        <v>0</v>
      </c>
      <c r="T2489" s="291">
        <f t="shared" si="609"/>
        <v>0</v>
      </c>
      <c r="U2489" s="42">
        <f>'Data Entry'!AA2518</f>
        <v>0</v>
      </c>
      <c r="V2489" s="42">
        <f>'Data Entry'!AB2518</f>
        <v>0</v>
      </c>
      <c r="W2489" s="42">
        <f>'Data Entry'!AC2518</f>
        <v>0</v>
      </c>
      <c r="X2489" s="42">
        <f>'Data Entry'!AD2518</f>
        <v>0</v>
      </c>
      <c r="Y2489" s="291">
        <f t="shared" si="614"/>
        <v>0</v>
      </c>
      <c r="Z2489" s="42">
        <f>'Data Entry'!AE2518</f>
        <v>0</v>
      </c>
      <c r="AA2489" s="42">
        <f>'Data Entry'!AF2518</f>
        <v>0</v>
      </c>
      <c r="AB2489" s="291">
        <f t="shared" si="615"/>
        <v>0</v>
      </c>
      <c r="AC2489" s="42">
        <f>'Data Entry'!AH2518</f>
        <v>0</v>
      </c>
      <c r="AD2489" s="42">
        <f>'Data Entry'!AI2518</f>
        <v>0</v>
      </c>
      <c r="AE2489" s="42">
        <f>'Data Entry'!AJ2518</f>
        <v>0</v>
      </c>
      <c r="AF2489" s="42">
        <f>'Data Entry'!AK2518</f>
        <v>0</v>
      </c>
      <c r="AG2489" s="42">
        <f>'Data Entry'!AL2518</f>
        <v>0</v>
      </c>
      <c r="AH2489" s="42">
        <f>'Data Entry'!AM2518</f>
        <v>0</v>
      </c>
      <c r="AI2489" s="42">
        <f>'Data Entry'!AV2518</f>
        <v>0</v>
      </c>
      <c r="AJ2489" s="42">
        <f>'Data Entry'!AW2518</f>
        <v>0</v>
      </c>
      <c r="AK2489" s="42">
        <f>'Data Entry'!AX2518</f>
        <v>0</v>
      </c>
      <c r="AL2489" s="291">
        <f t="shared" si="610"/>
        <v>0</v>
      </c>
      <c r="AM2489" s="42">
        <f>'Data Entry'!AY2518</f>
        <v>0</v>
      </c>
      <c r="AN2489" s="42">
        <f>'Data Entry'!AZ2518</f>
        <v>0</v>
      </c>
      <c r="AO2489" s="42">
        <f>'Data Entry'!BA2518</f>
        <v>0</v>
      </c>
      <c r="AP2489" s="42">
        <f>'Data Entry'!BB2518</f>
        <v>0</v>
      </c>
      <c r="AQ2489" s="291">
        <f t="shared" si="616"/>
        <v>0</v>
      </c>
      <c r="AR2489" s="42">
        <f>'Data Entry'!BC2518</f>
        <v>0</v>
      </c>
      <c r="AS2489" s="42">
        <f>'Data Entry'!BD2518</f>
        <v>0</v>
      </c>
      <c r="AT2489" s="291">
        <f t="shared" si="617"/>
        <v>0</v>
      </c>
      <c r="AU2489" s="42">
        <f>'Data Entry'!BE2518</f>
        <v>0</v>
      </c>
      <c r="AV2489" s="42">
        <f>'Data Entry'!BF2518</f>
        <v>0</v>
      </c>
      <c r="AW2489" s="42">
        <f>'Data Entry'!BG2518</f>
        <v>0</v>
      </c>
      <c r="AX2489" s="291">
        <f t="shared" si="611"/>
        <v>0</v>
      </c>
      <c r="AY2489" s="42">
        <f>'Data Entry'!BH2518</f>
        <v>0</v>
      </c>
      <c r="AZ2489" s="42">
        <f>'Data Entry'!BI2518</f>
        <v>0</v>
      </c>
      <c r="BA2489" s="42">
        <f>'Data Entry'!BJ2518</f>
        <v>0</v>
      </c>
      <c r="BB2489" s="42">
        <f>'Data Entry'!BK2518</f>
        <v>0</v>
      </c>
      <c r="BC2489" s="291">
        <f t="shared" si="618"/>
        <v>0</v>
      </c>
      <c r="BD2489" s="42">
        <f>'Data Entry'!BL2518</f>
        <v>0</v>
      </c>
      <c r="BE2489" s="42">
        <f>'Data Entry'!BM2518</f>
        <v>0</v>
      </c>
      <c r="BF2489" s="291">
        <f t="shared" si="619"/>
        <v>0</v>
      </c>
      <c r="BG2489" s="305">
        <f t="shared" si="620"/>
        <v>0</v>
      </c>
      <c r="BH2489" s="288" t="str">
        <f>IFERROR((BG2489*'Data Entry'!$F$18)/'Data Entry'!$E$18,"")</f>
        <v/>
      </c>
      <c r="BI2489" s="305">
        <f t="shared" si="621"/>
        <v>0</v>
      </c>
      <c r="BJ2489" s="288" t="str">
        <f t="shared" si="622"/>
        <v/>
      </c>
      <c r="BK2489" s="307" t="str">
        <f t="shared" si="623"/>
        <v/>
      </c>
    </row>
    <row r="2490" spans="1:63" ht="27" x14ac:dyDescent="0.2">
      <c r="A2490" s="119" t="str">
        <f>'Data Entry'!D2519</f>
        <v>Respondent 2486</v>
      </c>
      <c r="B2490" s="52">
        <f>'Data Entry'!AN2519</f>
        <v>0</v>
      </c>
      <c r="C2490" s="52" t="str">
        <f>'Data Entry'!BX2519</f>
        <v/>
      </c>
      <c r="D2490" s="42" t="str">
        <f>'Data Entry'!BU2519</f>
        <v>No disability</v>
      </c>
      <c r="E2490" s="42">
        <f>'Data Entry'!O2519</f>
        <v>0</v>
      </c>
      <c r="F2490" s="42">
        <f>'Data Entry'!P2519</f>
        <v>0</v>
      </c>
      <c r="G2490" s="42">
        <f>'Data Entry'!Q2519</f>
        <v>0</v>
      </c>
      <c r="H2490" s="291">
        <f t="shared" si="608"/>
        <v>0</v>
      </c>
      <c r="I2490" s="42">
        <f>'Data Entry'!R2519</f>
        <v>0</v>
      </c>
      <c r="J2490" s="42">
        <f>'Data Entry'!S2519</f>
        <v>0</v>
      </c>
      <c r="K2490" s="42">
        <f>'Data Entry'!T2519</f>
        <v>0</v>
      </c>
      <c r="L2490" s="42">
        <f>'Data Entry'!U2519</f>
        <v>0</v>
      </c>
      <c r="M2490" s="291">
        <f t="shared" si="612"/>
        <v>0</v>
      </c>
      <c r="N2490" s="42">
        <f>'Data Entry'!V2519</f>
        <v>0</v>
      </c>
      <c r="O2490" s="42">
        <f>'Data Entry'!W2519</f>
        <v>0</v>
      </c>
      <c r="P2490" s="291">
        <f t="shared" si="613"/>
        <v>0</v>
      </c>
      <c r="Q2490" s="42">
        <f>'Data Entry'!X2519</f>
        <v>0</v>
      </c>
      <c r="R2490" s="42">
        <f>'Data Entry'!Y2519</f>
        <v>0</v>
      </c>
      <c r="S2490" s="42">
        <f>'Data Entry'!Z2519</f>
        <v>0</v>
      </c>
      <c r="T2490" s="291">
        <f t="shared" si="609"/>
        <v>0</v>
      </c>
      <c r="U2490" s="42">
        <f>'Data Entry'!AA2519</f>
        <v>0</v>
      </c>
      <c r="V2490" s="42">
        <f>'Data Entry'!AB2519</f>
        <v>0</v>
      </c>
      <c r="W2490" s="42">
        <f>'Data Entry'!AC2519</f>
        <v>0</v>
      </c>
      <c r="X2490" s="42">
        <f>'Data Entry'!AD2519</f>
        <v>0</v>
      </c>
      <c r="Y2490" s="291">
        <f t="shared" si="614"/>
        <v>0</v>
      </c>
      <c r="Z2490" s="42">
        <f>'Data Entry'!AE2519</f>
        <v>0</v>
      </c>
      <c r="AA2490" s="42">
        <f>'Data Entry'!AF2519</f>
        <v>0</v>
      </c>
      <c r="AB2490" s="291">
        <f t="shared" si="615"/>
        <v>0</v>
      </c>
      <c r="AC2490" s="42">
        <f>'Data Entry'!AH2519</f>
        <v>0</v>
      </c>
      <c r="AD2490" s="42">
        <f>'Data Entry'!AI2519</f>
        <v>0</v>
      </c>
      <c r="AE2490" s="42">
        <f>'Data Entry'!AJ2519</f>
        <v>0</v>
      </c>
      <c r="AF2490" s="42">
        <f>'Data Entry'!AK2519</f>
        <v>0</v>
      </c>
      <c r="AG2490" s="42">
        <f>'Data Entry'!AL2519</f>
        <v>0</v>
      </c>
      <c r="AH2490" s="42">
        <f>'Data Entry'!AM2519</f>
        <v>0</v>
      </c>
      <c r="AI2490" s="42">
        <f>'Data Entry'!AV2519</f>
        <v>0</v>
      </c>
      <c r="AJ2490" s="42">
        <f>'Data Entry'!AW2519</f>
        <v>0</v>
      </c>
      <c r="AK2490" s="42">
        <f>'Data Entry'!AX2519</f>
        <v>0</v>
      </c>
      <c r="AL2490" s="291">
        <f t="shared" si="610"/>
        <v>0</v>
      </c>
      <c r="AM2490" s="42">
        <f>'Data Entry'!AY2519</f>
        <v>0</v>
      </c>
      <c r="AN2490" s="42">
        <f>'Data Entry'!AZ2519</f>
        <v>0</v>
      </c>
      <c r="AO2490" s="42">
        <f>'Data Entry'!BA2519</f>
        <v>0</v>
      </c>
      <c r="AP2490" s="42">
        <f>'Data Entry'!BB2519</f>
        <v>0</v>
      </c>
      <c r="AQ2490" s="291">
        <f t="shared" si="616"/>
        <v>0</v>
      </c>
      <c r="AR2490" s="42">
        <f>'Data Entry'!BC2519</f>
        <v>0</v>
      </c>
      <c r="AS2490" s="42">
        <f>'Data Entry'!BD2519</f>
        <v>0</v>
      </c>
      <c r="AT2490" s="291">
        <f t="shared" si="617"/>
        <v>0</v>
      </c>
      <c r="AU2490" s="42">
        <f>'Data Entry'!BE2519</f>
        <v>0</v>
      </c>
      <c r="AV2490" s="42">
        <f>'Data Entry'!BF2519</f>
        <v>0</v>
      </c>
      <c r="AW2490" s="42">
        <f>'Data Entry'!BG2519</f>
        <v>0</v>
      </c>
      <c r="AX2490" s="291">
        <f t="shared" si="611"/>
        <v>0</v>
      </c>
      <c r="AY2490" s="42">
        <f>'Data Entry'!BH2519</f>
        <v>0</v>
      </c>
      <c r="AZ2490" s="42">
        <f>'Data Entry'!BI2519</f>
        <v>0</v>
      </c>
      <c r="BA2490" s="42">
        <f>'Data Entry'!BJ2519</f>
        <v>0</v>
      </c>
      <c r="BB2490" s="42">
        <f>'Data Entry'!BK2519</f>
        <v>0</v>
      </c>
      <c r="BC2490" s="291">
        <f t="shared" si="618"/>
        <v>0</v>
      </c>
      <c r="BD2490" s="42">
        <f>'Data Entry'!BL2519</f>
        <v>0</v>
      </c>
      <c r="BE2490" s="42">
        <f>'Data Entry'!BM2519</f>
        <v>0</v>
      </c>
      <c r="BF2490" s="291">
        <f t="shared" si="619"/>
        <v>0</v>
      </c>
      <c r="BG2490" s="305">
        <f t="shared" si="620"/>
        <v>0</v>
      </c>
      <c r="BH2490" s="288" t="str">
        <f>IFERROR((BG2490*'Data Entry'!$F$18)/'Data Entry'!$E$18,"")</f>
        <v/>
      </c>
      <c r="BI2490" s="305">
        <f t="shared" si="621"/>
        <v>0</v>
      </c>
      <c r="BJ2490" s="288" t="str">
        <f t="shared" si="622"/>
        <v/>
      </c>
      <c r="BK2490" s="307" t="str">
        <f t="shared" si="623"/>
        <v/>
      </c>
    </row>
    <row r="2491" spans="1:63" ht="27" x14ac:dyDescent="0.2">
      <c r="A2491" s="119" t="str">
        <f>'Data Entry'!D2520</f>
        <v>Respondent 2487</v>
      </c>
      <c r="B2491" s="52">
        <f>'Data Entry'!AN2520</f>
        <v>0</v>
      </c>
      <c r="C2491" s="52" t="str">
        <f>'Data Entry'!BX2520</f>
        <v/>
      </c>
      <c r="D2491" s="42" t="str">
        <f>'Data Entry'!BU2520</f>
        <v>No disability</v>
      </c>
      <c r="E2491" s="42">
        <f>'Data Entry'!O2520</f>
        <v>0</v>
      </c>
      <c r="F2491" s="42">
        <f>'Data Entry'!P2520</f>
        <v>0</v>
      </c>
      <c r="G2491" s="42">
        <f>'Data Entry'!Q2520</f>
        <v>0</v>
      </c>
      <c r="H2491" s="291">
        <f t="shared" si="608"/>
        <v>0</v>
      </c>
      <c r="I2491" s="42">
        <f>'Data Entry'!R2520</f>
        <v>0</v>
      </c>
      <c r="J2491" s="42">
        <f>'Data Entry'!S2520</f>
        <v>0</v>
      </c>
      <c r="K2491" s="42">
        <f>'Data Entry'!T2520</f>
        <v>0</v>
      </c>
      <c r="L2491" s="42">
        <f>'Data Entry'!U2520</f>
        <v>0</v>
      </c>
      <c r="M2491" s="291">
        <f t="shared" si="612"/>
        <v>0</v>
      </c>
      <c r="N2491" s="42">
        <f>'Data Entry'!V2520</f>
        <v>0</v>
      </c>
      <c r="O2491" s="42">
        <f>'Data Entry'!W2520</f>
        <v>0</v>
      </c>
      <c r="P2491" s="291">
        <f t="shared" si="613"/>
        <v>0</v>
      </c>
      <c r="Q2491" s="42">
        <f>'Data Entry'!X2520</f>
        <v>0</v>
      </c>
      <c r="R2491" s="42">
        <f>'Data Entry'!Y2520</f>
        <v>0</v>
      </c>
      <c r="S2491" s="42">
        <f>'Data Entry'!Z2520</f>
        <v>0</v>
      </c>
      <c r="T2491" s="291">
        <f t="shared" si="609"/>
        <v>0</v>
      </c>
      <c r="U2491" s="42">
        <f>'Data Entry'!AA2520</f>
        <v>0</v>
      </c>
      <c r="V2491" s="42">
        <f>'Data Entry'!AB2520</f>
        <v>0</v>
      </c>
      <c r="W2491" s="42">
        <f>'Data Entry'!AC2520</f>
        <v>0</v>
      </c>
      <c r="X2491" s="42">
        <f>'Data Entry'!AD2520</f>
        <v>0</v>
      </c>
      <c r="Y2491" s="291">
        <f t="shared" si="614"/>
        <v>0</v>
      </c>
      <c r="Z2491" s="42">
        <f>'Data Entry'!AE2520</f>
        <v>0</v>
      </c>
      <c r="AA2491" s="42">
        <f>'Data Entry'!AF2520</f>
        <v>0</v>
      </c>
      <c r="AB2491" s="291">
        <f t="shared" si="615"/>
        <v>0</v>
      </c>
      <c r="AC2491" s="42">
        <f>'Data Entry'!AH2520</f>
        <v>0</v>
      </c>
      <c r="AD2491" s="42">
        <f>'Data Entry'!AI2520</f>
        <v>0</v>
      </c>
      <c r="AE2491" s="42">
        <f>'Data Entry'!AJ2520</f>
        <v>0</v>
      </c>
      <c r="AF2491" s="42">
        <f>'Data Entry'!AK2520</f>
        <v>0</v>
      </c>
      <c r="AG2491" s="42">
        <f>'Data Entry'!AL2520</f>
        <v>0</v>
      </c>
      <c r="AH2491" s="42">
        <f>'Data Entry'!AM2520</f>
        <v>0</v>
      </c>
      <c r="AI2491" s="42">
        <f>'Data Entry'!AV2520</f>
        <v>0</v>
      </c>
      <c r="AJ2491" s="42">
        <f>'Data Entry'!AW2520</f>
        <v>0</v>
      </c>
      <c r="AK2491" s="42">
        <f>'Data Entry'!AX2520</f>
        <v>0</v>
      </c>
      <c r="AL2491" s="291">
        <f t="shared" si="610"/>
        <v>0</v>
      </c>
      <c r="AM2491" s="42">
        <f>'Data Entry'!AY2520</f>
        <v>0</v>
      </c>
      <c r="AN2491" s="42">
        <f>'Data Entry'!AZ2520</f>
        <v>0</v>
      </c>
      <c r="AO2491" s="42">
        <f>'Data Entry'!BA2520</f>
        <v>0</v>
      </c>
      <c r="AP2491" s="42">
        <f>'Data Entry'!BB2520</f>
        <v>0</v>
      </c>
      <c r="AQ2491" s="291">
        <f t="shared" si="616"/>
        <v>0</v>
      </c>
      <c r="AR2491" s="42">
        <f>'Data Entry'!BC2520</f>
        <v>0</v>
      </c>
      <c r="AS2491" s="42">
        <f>'Data Entry'!BD2520</f>
        <v>0</v>
      </c>
      <c r="AT2491" s="291">
        <f t="shared" si="617"/>
        <v>0</v>
      </c>
      <c r="AU2491" s="42">
        <f>'Data Entry'!BE2520</f>
        <v>0</v>
      </c>
      <c r="AV2491" s="42">
        <f>'Data Entry'!BF2520</f>
        <v>0</v>
      </c>
      <c r="AW2491" s="42">
        <f>'Data Entry'!BG2520</f>
        <v>0</v>
      </c>
      <c r="AX2491" s="291">
        <f t="shared" si="611"/>
        <v>0</v>
      </c>
      <c r="AY2491" s="42">
        <f>'Data Entry'!BH2520</f>
        <v>0</v>
      </c>
      <c r="AZ2491" s="42">
        <f>'Data Entry'!BI2520</f>
        <v>0</v>
      </c>
      <c r="BA2491" s="42">
        <f>'Data Entry'!BJ2520</f>
        <v>0</v>
      </c>
      <c r="BB2491" s="42">
        <f>'Data Entry'!BK2520</f>
        <v>0</v>
      </c>
      <c r="BC2491" s="291">
        <f t="shared" si="618"/>
        <v>0</v>
      </c>
      <c r="BD2491" s="42">
        <f>'Data Entry'!BL2520</f>
        <v>0</v>
      </c>
      <c r="BE2491" s="42">
        <f>'Data Entry'!BM2520</f>
        <v>0</v>
      </c>
      <c r="BF2491" s="291">
        <f t="shared" si="619"/>
        <v>0</v>
      </c>
      <c r="BG2491" s="305">
        <f t="shared" si="620"/>
        <v>0</v>
      </c>
      <c r="BH2491" s="288" t="str">
        <f>IFERROR((BG2491*'Data Entry'!$F$18)/'Data Entry'!$E$18,"")</f>
        <v/>
      </c>
      <c r="BI2491" s="305">
        <f t="shared" si="621"/>
        <v>0</v>
      </c>
      <c r="BJ2491" s="288" t="str">
        <f t="shared" si="622"/>
        <v/>
      </c>
      <c r="BK2491" s="307" t="str">
        <f t="shared" si="623"/>
        <v/>
      </c>
    </row>
    <row r="2492" spans="1:63" ht="27" x14ac:dyDescent="0.2">
      <c r="A2492" s="119" t="str">
        <f>'Data Entry'!D2521</f>
        <v>Respondent 2488</v>
      </c>
      <c r="B2492" s="52">
        <f>'Data Entry'!AN2521</f>
        <v>0</v>
      </c>
      <c r="C2492" s="52" t="str">
        <f>'Data Entry'!BX2521</f>
        <v/>
      </c>
      <c r="D2492" s="42" t="str">
        <f>'Data Entry'!BU2521</f>
        <v>No disability</v>
      </c>
      <c r="E2492" s="42">
        <f>'Data Entry'!O2521</f>
        <v>0</v>
      </c>
      <c r="F2492" s="42">
        <f>'Data Entry'!P2521</f>
        <v>0</v>
      </c>
      <c r="G2492" s="42">
        <f>'Data Entry'!Q2521</f>
        <v>0</v>
      </c>
      <c r="H2492" s="291">
        <f t="shared" si="608"/>
        <v>0</v>
      </c>
      <c r="I2492" s="42">
        <f>'Data Entry'!R2521</f>
        <v>0</v>
      </c>
      <c r="J2492" s="42">
        <f>'Data Entry'!S2521</f>
        <v>0</v>
      </c>
      <c r="K2492" s="42">
        <f>'Data Entry'!T2521</f>
        <v>0</v>
      </c>
      <c r="L2492" s="42">
        <f>'Data Entry'!U2521</f>
        <v>0</v>
      </c>
      <c r="M2492" s="291">
        <f t="shared" si="612"/>
        <v>0</v>
      </c>
      <c r="N2492" s="42">
        <f>'Data Entry'!V2521</f>
        <v>0</v>
      </c>
      <c r="O2492" s="42">
        <f>'Data Entry'!W2521</f>
        <v>0</v>
      </c>
      <c r="P2492" s="291">
        <f t="shared" si="613"/>
        <v>0</v>
      </c>
      <c r="Q2492" s="42">
        <f>'Data Entry'!X2521</f>
        <v>0</v>
      </c>
      <c r="R2492" s="42">
        <f>'Data Entry'!Y2521</f>
        <v>0</v>
      </c>
      <c r="S2492" s="42">
        <f>'Data Entry'!Z2521</f>
        <v>0</v>
      </c>
      <c r="T2492" s="291">
        <f t="shared" si="609"/>
        <v>0</v>
      </c>
      <c r="U2492" s="42">
        <f>'Data Entry'!AA2521</f>
        <v>0</v>
      </c>
      <c r="V2492" s="42">
        <f>'Data Entry'!AB2521</f>
        <v>0</v>
      </c>
      <c r="W2492" s="42">
        <f>'Data Entry'!AC2521</f>
        <v>0</v>
      </c>
      <c r="X2492" s="42">
        <f>'Data Entry'!AD2521</f>
        <v>0</v>
      </c>
      <c r="Y2492" s="291">
        <f t="shared" si="614"/>
        <v>0</v>
      </c>
      <c r="Z2492" s="42">
        <f>'Data Entry'!AE2521</f>
        <v>0</v>
      </c>
      <c r="AA2492" s="42">
        <f>'Data Entry'!AF2521</f>
        <v>0</v>
      </c>
      <c r="AB2492" s="291">
        <f t="shared" si="615"/>
        <v>0</v>
      </c>
      <c r="AC2492" s="42">
        <f>'Data Entry'!AH2521</f>
        <v>0</v>
      </c>
      <c r="AD2492" s="42">
        <f>'Data Entry'!AI2521</f>
        <v>0</v>
      </c>
      <c r="AE2492" s="42">
        <f>'Data Entry'!AJ2521</f>
        <v>0</v>
      </c>
      <c r="AF2492" s="42">
        <f>'Data Entry'!AK2521</f>
        <v>0</v>
      </c>
      <c r="AG2492" s="42">
        <f>'Data Entry'!AL2521</f>
        <v>0</v>
      </c>
      <c r="AH2492" s="42">
        <f>'Data Entry'!AM2521</f>
        <v>0</v>
      </c>
      <c r="AI2492" s="42">
        <f>'Data Entry'!AV2521</f>
        <v>0</v>
      </c>
      <c r="AJ2492" s="42">
        <f>'Data Entry'!AW2521</f>
        <v>0</v>
      </c>
      <c r="AK2492" s="42">
        <f>'Data Entry'!AX2521</f>
        <v>0</v>
      </c>
      <c r="AL2492" s="291">
        <f t="shared" si="610"/>
        <v>0</v>
      </c>
      <c r="AM2492" s="42">
        <f>'Data Entry'!AY2521</f>
        <v>0</v>
      </c>
      <c r="AN2492" s="42">
        <f>'Data Entry'!AZ2521</f>
        <v>0</v>
      </c>
      <c r="AO2492" s="42">
        <f>'Data Entry'!BA2521</f>
        <v>0</v>
      </c>
      <c r="AP2492" s="42">
        <f>'Data Entry'!BB2521</f>
        <v>0</v>
      </c>
      <c r="AQ2492" s="291">
        <f t="shared" si="616"/>
        <v>0</v>
      </c>
      <c r="AR2492" s="42">
        <f>'Data Entry'!BC2521</f>
        <v>0</v>
      </c>
      <c r="AS2492" s="42">
        <f>'Data Entry'!BD2521</f>
        <v>0</v>
      </c>
      <c r="AT2492" s="291">
        <f t="shared" si="617"/>
        <v>0</v>
      </c>
      <c r="AU2492" s="42">
        <f>'Data Entry'!BE2521</f>
        <v>0</v>
      </c>
      <c r="AV2492" s="42">
        <f>'Data Entry'!BF2521</f>
        <v>0</v>
      </c>
      <c r="AW2492" s="42">
        <f>'Data Entry'!BG2521</f>
        <v>0</v>
      </c>
      <c r="AX2492" s="291">
        <f t="shared" si="611"/>
        <v>0</v>
      </c>
      <c r="AY2492" s="42">
        <f>'Data Entry'!BH2521</f>
        <v>0</v>
      </c>
      <c r="AZ2492" s="42">
        <f>'Data Entry'!BI2521</f>
        <v>0</v>
      </c>
      <c r="BA2492" s="42">
        <f>'Data Entry'!BJ2521</f>
        <v>0</v>
      </c>
      <c r="BB2492" s="42">
        <f>'Data Entry'!BK2521</f>
        <v>0</v>
      </c>
      <c r="BC2492" s="291">
        <f t="shared" si="618"/>
        <v>0</v>
      </c>
      <c r="BD2492" s="42">
        <f>'Data Entry'!BL2521</f>
        <v>0</v>
      </c>
      <c r="BE2492" s="42">
        <f>'Data Entry'!BM2521</f>
        <v>0</v>
      </c>
      <c r="BF2492" s="291">
        <f t="shared" si="619"/>
        <v>0</v>
      </c>
      <c r="BG2492" s="305">
        <f t="shared" si="620"/>
        <v>0</v>
      </c>
      <c r="BH2492" s="288" t="str">
        <f>IFERROR((BG2492*'Data Entry'!$F$18)/'Data Entry'!$E$18,"")</f>
        <v/>
      </c>
      <c r="BI2492" s="305">
        <f t="shared" si="621"/>
        <v>0</v>
      </c>
      <c r="BJ2492" s="288" t="str">
        <f t="shared" si="622"/>
        <v/>
      </c>
      <c r="BK2492" s="307" t="str">
        <f t="shared" si="623"/>
        <v/>
      </c>
    </row>
    <row r="2493" spans="1:63" ht="27" x14ac:dyDescent="0.2">
      <c r="A2493" s="119" t="str">
        <f>'Data Entry'!D2522</f>
        <v>Respondent 2489</v>
      </c>
      <c r="B2493" s="52">
        <f>'Data Entry'!AN2522</f>
        <v>0</v>
      </c>
      <c r="C2493" s="52" t="str">
        <f>'Data Entry'!BX2522</f>
        <v/>
      </c>
      <c r="D2493" s="42" t="str">
        <f>'Data Entry'!BU2522</f>
        <v>No disability</v>
      </c>
      <c r="E2493" s="42">
        <f>'Data Entry'!O2522</f>
        <v>0</v>
      </c>
      <c r="F2493" s="42">
        <f>'Data Entry'!P2522</f>
        <v>0</v>
      </c>
      <c r="G2493" s="42">
        <f>'Data Entry'!Q2522</f>
        <v>0</v>
      </c>
      <c r="H2493" s="291">
        <f t="shared" si="608"/>
        <v>0</v>
      </c>
      <c r="I2493" s="42">
        <f>'Data Entry'!R2522</f>
        <v>0</v>
      </c>
      <c r="J2493" s="42">
        <f>'Data Entry'!S2522</f>
        <v>0</v>
      </c>
      <c r="K2493" s="42">
        <f>'Data Entry'!T2522</f>
        <v>0</v>
      </c>
      <c r="L2493" s="42">
        <f>'Data Entry'!U2522</f>
        <v>0</v>
      </c>
      <c r="M2493" s="291">
        <f t="shared" si="612"/>
        <v>0</v>
      </c>
      <c r="N2493" s="42">
        <f>'Data Entry'!V2522</f>
        <v>0</v>
      </c>
      <c r="O2493" s="42">
        <f>'Data Entry'!W2522</f>
        <v>0</v>
      </c>
      <c r="P2493" s="291">
        <f t="shared" si="613"/>
        <v>0</v>
      </c>
      <c r="Q2493" s="42">
        <f>'Data Entry'!X2522</f>
        <v>0</v>
      </c>
      <c r="R2493" s="42">
        <f>'Data Entry'!Y2522</f>
        <v>0</v>
      </c>
      <c r="S2493" s="42">
        <f>'Data Entry'!Z2522</f>
        <v>0</v>
      </c>
      <c r="T2493" s="291">
        <f t="shared" si="609"/>
        <v>0</v>
      </c>
      <c r="U2493" s="42">
        <f>'Data Entry'!AA2522</f>
        <v>0</v>
      </c>
      <c r="V2493" s="42">
        <f>'Data Entry'!AB2522</f>
        <v>0</v>
      </c>
      <c r="W2493" s="42">
        <f>'Data Entry'!AC2522</f>
        <v>0</v>
      </c>
      <c r="X2493" s="42">
        <f>'Data Entry'!AD2522</f>
        <v>0</v>
      </c>
      <c r="Y2493" s="291">
        <f t="shared" si="614"/>
        <v>0</v>
      </c>
      <c r="Z2493" s="42">
        <f>'Data Entry'!AE2522</f>
        <v>0</v>
      </c>
      <c r="AA2493" s="42">
        <f>'Data Entry'!AF2522</f>
        <v>0</v>
      </c>
      <c r="AB2493" s="291">
        <f t="shared" si="615"/>
        <v>0</v>
      </c>
      <c r="AC2493" s="42">
        <f>'Data Entry'!AH2522</f>
        <v>0</v>
      </c>
      <c r="AD2493" s="42">
        <f>'Data Entry'!AI2522</f>
        <v>0</v>
      </c>
      <c r="AE2493" s="42">
        <f>'Data Entry'!AJ2522</f>
        <v>0</v>
      </c>
      <c r="AF2493" s="42">
        <f>'Data Entry'!AK2522</f>
        <v>0</v>
      </c>
      <c r="AG2493" s="42">
        <f>'Data Entry'!AL2522</f>
        <v>0</v>
      </c>
      <c r="AH2493" s="42">
        <f>'Data Entry'!AM2522</f>
        <v>0</v>
      </c>
      <c r="AI2493" s="42">
        <f>'Data Entry'!AV2522</f>
        <v>0</v>
      </c>
      <c r="AJ2493" s="42">
        <f>'Data Entry'!AW2522</f>
        <v>0</v>
      </c>
      <c r="AK2493" s="42">
        <f>'Data Entry'!AX2522</f>
        <v>0</v>
      </c>
      <c r="AL2493" s="291">
        <f t="shared" si="610"/>
        <v>0</v>
      </c>
      <c r="AM2493" s="42">
        <f>'Data Entry'!AY2522</f>
        <v>0</v>
      </c>
      <c r="AN2493" s="42">
        <f>'Data Entry'!AZ2522</f>
        <v>0</v>
      </c>
      <c r="AO2493" s="42">
        <f>'Data Entry'!BA2522</f>
        <v>0</v>
      </c>
      <c r="AP2493" s="42">
        <f>'Data Entry'!BB2522</f>
        <v>0</v>
      </c>
      <c r="AQ2493" s="291">
        <f t="shared" si="616"/>
        <v>0</v>
      </c>
      <c r="AR2493" s="42">
        <f>'Data Entry'!BC2522</f>
        <v>0</v>
      </c>
      <c r="AS2493" s="42">
        <f>'Data Entry'!BD2522</f>
        <v>0</v>
      </c>
      <c r="AT2493" s="291">
        <f t="shared" si="617"/>
        <v>0</v>
      </c>
      <c r="AU2493" s="42">
        <f>'Data Entry'!BE2522</f>
        <v>0</v>
      </c>
      <c r="AV2493" s="42">
        <f>'Data Entry'!BF2522</f>
        <v>0</v>
      </c>
      <c r="AW2493" s="42">
        <f>'Data Entry'!BG2522</f>
        <v>0</v>
      </c>
      <c r="AX2493" s="291">
        <f t="shared" si="611"/>
        <v>0</v>
      </c>
      <c r="AY2493" s="42">
        <f>'Data Entry'!BH2522</f>
        <v>0</v>
      </c>
      <c r="AZ2493" s="42">
        <f>'Data Entry'!BI2522</f>
        <v>0</v>
      </c>
      <c r="BA2493" s="42">
        <f>'Data Entry'!BJ2522</f>
        <v>0</v>
      </c>
      <c r="BB2493" s="42">
        <f>'Data Entry'!BK2522</f>
        <v>0</v>
      </c>
      <c r="BC2493" s="291">
        <f t="shared" si="618"/>
        <v>0</v>
      </c>
      <c r="BD2493" s="42">
        <f>'Data Entry'!BL2522</f>
        <v>0</v>
      </c>
      <c r="BE2493" s="42">
        <f>'Data Entry'!BM2522</f>
        <v>0</v>
      </c>
      <c r="BF2493" s="291">
        <f t="shared" si="619"/>
        <v>0</v>
      </c>
      <c r="BG2493" s="305">
        <f t="shared" si="620"/>
        <v>0</v>
      </c>
      <c r="BH2493" s="288" t="str">
        <f>IFERROR((BG2493*'Data Entry'!$F$18)/'Data Entry'!$E$18,"")</f>
        <v/>
      </c>
      <c r="BI2493" s="305">
        <f t="shared" si="621"/>
        <v>0</v>
      </c>
      <c r="BJ2493" s="288" t="str">
        <f t="shared" si="622"/>
        <v/>
      </c>
      <c r="BK2493" s="307" t="str">
        <f t="shared" si="623"/>
        <v/>
      </c>
    </row>
    <row r="2494" spans="1:63" ht="27" x14ac:dyDescent="0.2">
      <c r="A2494" s="119" t="str">
        <f>'Data Entry'!D2523</f>
        <v>Respondent 2490</v>
      </c>
      <c r="B2494" s="52">
        <f>'Data Entry'!AN2523</f>
        <v>0</v>
      </c>
      <c r="C2494" s="52" t="str">
        <f>'Data Entry'!BX2523</f>
        <v/>
      </c>
      <c r="D2494" s="42" t="str">
        <f>'Data Entry'!BU2523</f>
        <v>No disability</v>
      </c>
      <c r="E2494" s="42">
        <f>'Data Entry'!O2523</f>
        <v>0</v>
      </c>
      <c r="F2494" s="42">
        <f>'Data Entry'!P2523</f>
        <v>0</v>
      </c>
      <c r="G2494" s="42">
        <f>'Data Entry'!Q2523</f>
        <v>0</v>
      </c>
      <c r="H2494" s="291">
        <f t="shared" si="608"/>
        <v>0</v>
      </c>
      <c r="I2494" s="42">
        <f>'Data Entry'!R2523</f>
        <v>0</v>
      </c>
      <c r="J2494" s="42">
        <f>'Data Entry'!S2523</f>
        <v>0</v>
      </c>
      <c r="K2494" s="42">
        <f>'Data Entry'!T2523</f>
        <v>0</v>
      </c>
      <c r="L2494" s="42">
        <f>'Data Entry'!U2523</f>
        <v>0</v>
      </c>
      <c r="M2494" s="291">
        <f t="shared" si="612"/>
        <v>0</v>
      </c>
      <c r="N2494" s="42">
        <f>'Data Entry'!V2523</f>
        <v>0</v>
      </c>
      <c r="O2494" s="42">
        <f>'Data Entry'!W2523</f>
        <v>0</v>
      </c>
      <c r="P2494" s="291">
        <f t="shared" si="613"/>
        <v>0</v>
      </c>
      <c r="Q2494" s="42">
        <f>'Data Entry'!X2523</f>
        <v>0</v>
      </c>
      <c r="R2494" s="42">
        <f>'Data Entry'!Y2523</f>
        <v>0</v>
      </c>
      <c r="S2494" s="42">
        <f>'Data Entry'!Z2523</f>
        <v>0</v>
      </c>
      <c r="T2494" s="291">
        <f t="shared" si="609"/>
        <v>0</v>
      </c>
      <c r="U2494" s="42">
        <f>'Data Entry'!AA2523</f>
        <v>0</v>
      </c>
      <c r="V2494" s="42">
        <f>'Data Entry'!AB2523</f>
        <v>0</v>
      </c>
      <c r="W2494" s="42">
        <f>'Data Entry'!AC2523</f>
        <v>0</v>
      </c>
      <c r="X2494" s="42">
        <f>'Data Entry'!AD2523</f>
        <v>0</v>
      </c>
      <c r="Y2494" s="291">
        <f t="shared" si="614"/>
        <v>0</v>
      </c>
      <c r="Z2494" s="42">
        <f>'Data Entry'!AE2523</f>
        <v>0</v>
      </c>
      <c r="AA2494" s="42">
        <f>'Data Entry'!AF2523</f>
        <v>0</v>
      </c>
      <c r="AB2494" s="291">
        <f t="shared" si="615"/>
        <v>0</v>
      </c>
      <c r="AC2494" s="42">
        <f>'Data Entry'!AH2523</f>
        <v>0</v>
      </c>
      <c r="AD2494" s="42">
        <f>'Data Entry'!AI2523</f>
        <v>0</v>
      </c>
      <c r="AE2494" s="42">
        <f>'Data Entry'!AJ2523</f>
        <v>0</v>
      </c>
      <c r="AF2494" s="42">
        <f>'Data Entry'!AK2523</f>
        <v>0</v>
      </c>
      <c r="AG2494" s="42">
        <f>'Data Entry'!AL2523</f>
        <v>0</v>
      </c>
      <c r="AH2494" s="42">
        <f>'Data Entry'!AM2523</f>
        <v>0</v>
      </c>
      <c r="AI2494" s="42">
        <f>'Data Entry'!AV2523</f>
        <v>0</v>
      </c>
      <c r="AJ2494" s="42">
        <f>'Data Entry'!AW2523</f>
        <v>0</v>
      </c>
      <c r="AK2494" s="42">
        <f>'Data Entry'!AX2523</f>
        <v>0</v>
      </c>
      <c r="AL2494" s="291">
        <f t="shared" si="610"/>
        <v>0</v>
      </c>
      <c r="AM2494" s="42">
        <f>'Data Entry'!AY2523</f>
        <v>0</v>
      </c>
      <c r="AN2494" s="42">
        <f>'Data Entry'!AZ2523</f>
        <v>0</v>
      </c>
      <c r="AO2494" s="42">
        <f>'Data Entry'!BA2523</f>
        <v>0</v>
      </c>
      <c r="AP2494" s="42">
        <f>'Data Entry'!BB2523</f>
        <v>0</v>
      </c>
      <c r="AQ2494" s="291">
        <f t="shared" si="616"/>
        <v>0</v>
      </c>
      <c r="AR2494" s="42">
        <f>'Data Entry'!BC2523</f>
        <v>0</v>
      </c>
      <c r="AS2494" s="42">
        <f>'Data Entry'!BD2523</f>
        <v>0</v>
      </c>
      <c r="AT2494" s="291">
        <f t="shared" si="617"/>
        <v>0</v>
      </c>
      <c r="AU2494" s="42">
        <f>'Data Entry'!BE2523</f>
        <v>0</v>
      </c>
      <c r="AV2494" s="42">
        <f>'Data Entry'!BF2523</f>
        <v>0</v>
      </c>
      <c r="AW2494" s="42">
        <f>'Data Entry'!BG2523</f>
        <v>0</v>
      </c>
      <c r="AX2494" s="291">
        <f t="shared" si="611"/>
        <v>0</v>
      </c>
      <c r="AY2494" s="42">
        <f>'Data Entry'!BH2523</f>
        <v>0</v>
      </c>
      <c r="AZ2494" s="42">
        <f>'Data Entry'!BI2523</f>
        <v>0</v>
      </c>
      <c r="BA2494" s="42">
        <f>'Data Entry'!BJ2523</f>
        <v>0</v>
      </c>
      <c r="BB2494" s="42">
        <f>'Data Entry'!BK2523</f>
        <v>0</v>
      </c>
      <c r="BC2494" s="291">
        <f t="shared" si="618"/>
        <v>0</v>
      </c>
      <c r="BD2494" s="42">
        <f>'Data Entry'!BL2523</f>
        <v>0</v>
      </c>
      <c r="BE2494" s="42">
        <f>'Data Entry'!BM2523</f>
        <v>0</v>
      </c>
      <c r="BF2494" s="291">
        <f t="shared" si="619"/>
        <v>0</v>
      </c>
      <c r="BG2494" s="305">
        <f t="shared" si="620"/>
        <v>0</v>
      </c>
      <c r="BH2494" s="288" t="str">
        <f>IFERROR((BG2494*'Data Entry'!$F$18)/'Data Entry'!$E$18,"")</f>
        <v/>
      </c>
      <c r="BI2494" s="305">
        <f t="shared" si="621"/>
        <v>0</v>
      </c>
      <c r="BJ2494" s="288" t="str">
        <f t="shared" si="622"/>
        <v/>
      </c>
      <c r="BK2494" s="307" t="str">
        <f t="shared" si="623"/>
        <v/>
      </c>
    </row>
    <row r="2495" spans="1:63" ht="27" x14ac:dyDescent="0.2">
      <c r="A2495" s="119" t="str">
        <f>'Data Entry'!D2524</f>
        <v>Respondent 2491</v>
      </c>
      <c r="B2495" s="52">
        <f>'Data Entry'!AN2524</f>
        <v>0</v>
      </c>
      <c r="C2495" s="52" t="str">
        <f>'Data Entry'!BX2524</f>
        <v/>
      </c>
      <c r="D2495" s="42" t="str">
        <f>'Data Entry'!BU2524</f>
        <v>No disability</v>
      </c>
      <c r="E2495" s="42">
        <f>'Data Entry'!O2524</f>
        <v>0</v>
      </c>
      <c r="F2495" s="42">
        <f>'Data Entry'!P2524</f>
        <v>0</v>
      </c>
      <c r="G2495" s="42">
        <f>'Data Entry'!Q2524</f>
        <v>0</v>
      </c>
      <c r="H2495" s="291">
        <f t="shared" si="608"/>
        <v>0</v>
      </c>
      <c r="I2495" s="42">
        <f>'Data Entry'!R2524</f>
        <v>0</v>
      </c>
      <c r="J2495" s="42">
        <f>'Data Entry'!S2524</f>
        <v>0</v>
      </c>
      <c r="K2495" s="42">
        <f>'Data Entry'!T2524</f>
        <v>0</v>
      </c>
      <c r="L2495" s="42">
        <f>'Data Entry'!U2524</f>
        <v>0</v>
      </c>
      <c r="M2495" s="291">
        <f t="shared" si="612"/>
        <v>0</v>
      </c>
      <c r="N2495" s="42">
        <f>'Data Entry'!V2524</f>
        <v>0</v>
      </c>
      <c r="O2495" s="42">
        <f>'Data Entry'!W2524</f>
        <v>0</v>
      </c>
      <c r="P2495" s="291">
        <f t="shared" si="613"/>
        <v>0</v>
      </c>
      <c r="Q2495" s="42">
        <f>'Data Entry'!X2524</f>
        <v>0</v>
      </c>
      <c r="R2495" s="42">
        <f>'Data Entry'!Y2524</f>
        <v>0</v>
      </c>
      <c r="S2495" s="42">
        <f>'Data Entry'!Z2524</f>
        <v>0</v>
      </c>
      <c r="T2495" s="291">
        <f t="shared" si="609"/>
        <v>0</v>
      </c>
      <c r="U2495" s="42">
        <f>'Data Entry'!AA2524</f>
        <v>0</v>
      </c>
      <c r="V2495" s="42">
        <f>'Data Entry'!AB2524</f>
        <v>0</v>
      </c>
      <c r="W2495" s="42">
        <f>'Data Entry'!AC2524</f>
        <v>0</v>
      </c>
      <c r="X2495" s="42">
        <f>'Data Entry'!AD2524</f>
        <v>0</v>
      </c>
      <c r="Y2495" s="291">
        <f t="shared" si="614"/>
        <v>0</v>
      </c>
      <c r="Z2495" s="42">
        <f>'Data Entry'!AE2524</f>
        <v>0</v>
      </c>
      <c r="AA2495" s="42">
        <f>'Data Entry'!AF2524</f>
        <v>0</v>
      </c>
      <c r="AB2495" s="291">
        <f t="shared" si="615"/>
        <v>0</v>
      </c>
      <c r="AC2495" s="42">
        <f>'Data Entry'!AH2524</f>
        <v>0</v>
      </c>
      <c r="AD2495" s="42">
        <f>'Data Entry'!AI2524</f>
        <v>0</v>
      </c>
      <c r="AE2495" s="42">
        <f>'Data Entry'!AJ2524</f>
        <v>0</v>
      </c>
      <c r="AF2495" s="42">
        <f>'Data Entry'!AK2524</f>
        <v>0</v>
      </c>
      <c r="AG2495" s="42">
        <f>'Data Entry'!AL2524</f>
        <v>0</v>
      </c>
      <c r="AH2495" s="42">
        <f>'Data Entry'!AM2524</f>
        <v>0</v>
      </c>
      <c r="AI2495" s="42">
        <f>'Data Entry'!AV2524</f>
        <v>0</v>
      </c>
      <c r="AJ2495" s="42">
        <f>'Data Entry'!AW2524</f>
        <v>0</v>
      </c>
      <c r="AK2495" s="42">
        <f>'Data Entry'!AX2524</f>
        <v>0</v>
      </c>
      <c r="AL2495" s="291">
        <f t="shared" si="610"/>
        <v>0</v>
      </c>
      <c r="AM2495" s="42">
        <f>'Data Entry'!AY2524</f>
        <v>0</v>
      </c>
      <c r="AN2495" s="42">
        <f>'Data Entry'!AZ2524</f>
        <v>0</v>
      </c>
      <c r="AO2495" s="42">
        <f>'Data Entry'!BA2524</f>
        <v>0</v>
      </c>
      <c r="AP2495" s="42">
        <f>'Data Entry'!BB2524</f>
        <v>0</v>
      </c>
      <c r="AQ2495" s="291">
        <f t="shared" si="616"/>
        <v>0</v>
      </c>
      <c r="AR2495" s="42">
        <f>'Data Entry'!BC2524</f>
        <v>0</v>
      </c>
      <c r="AS2495" s="42">
        <f>'Data Entry'!BD2524</f>
        <v>0</v>
      </c>
      <c r="AT2495" s="291">
        <f t="shared" si="617"/>
        <v>0</v>
      </c>
      <c r="AU2495" s="42">
        <f>'Data Entry'!BE2524</f>
        <v>0</v>
      </c>
      <c r="AV2495" s="42">
        <f>'Data Entry'!BF2524</f>
        <v>0</v>
      </c>
      <c r="AW2495" s="42">
        <f>'Data Entry'!BG2524</f>
        <v>0</v>
      </c>
      <c r="AX2495" s="291">
        <f t="shared" si="611"/>
        <v>0</v>
      </c>
      <c r="AY2495" s="42">
        <f>'Data Entry'!BH2524</f>
        <v>0</v>
      </c>
      <c r="AZ2495" s="42">
        <f>'Data Entry'!BI2524</f>
        <v>0</v>
      </c>
      <c r="BA2495" s="42">
        <f>'Data Entry'!BJ2524</f>
        <v>0</v>
      </c>
      <c r="BB2495" s="42">
        <f>'Data Entry'!BK2524</f>
        <v>0</v>
      </c>
      <c r="BC2495" s="291">
        <f t="shared" si="618"/>
        <v>0</v>
      </c>
      <c r="BD2495" s="42">
        <f>'Data Entry'!BL2524</f>
        <v>0</v>
      </c>
      <c r="BE2495" s="42">
        <f>'Data Entry'!BM2524</f>
        <v>0</v>
      </c>
      <c r="BF2495" s="291">
        <f t="shared" si="619"/>
        <v>0</v>
      </c>
      <c r="BG2495" s="305">
        <f t="shared" si="620"/>
        <v>0</v>
      </c>
      <c r="BH2495" s="288" t="str">
        <f>IFERROR((BG2495*'Data Entry'!$F$18)/'Data Entry'!$E$18,"")</f>
        <v/>
      </c>
      <c r="BI2495" s="305">
        <f t="shared" si="621"/>
        <v>0</v>
      </c>
      <c r="BJ2495" s="288" t="str">
        <f t="shared" si="622"/>
        <v/>
      </c>
      <c r="BK2495" s="307" t="str">
        <f t="shared" si="623"/>
        <v/>
      </c>
    </row>
    <row r="2496" spans="1:63" ht="27" x14ac:dyDescent="0.2">
      <c r="A2496" s="119" t="str">
        <f>'Data Entry'!D2525</f>
        <v>Respondent 2492</v>
      </c>
      <c r="B2496" s="52">
        <f>'Data Entry'!AN2525</f>
        <v>0</v>
      </c>
      <c r="C2496" s="52" t="str">
        <f>'Data Entry'!BX2525</f>
        <v/>
      </c>
      <c r="D2496" s="42" t="str">
        <f>'Data Entry'!BU2525</f>
        <v>No disability</v>
      </c>
      <c r="E2496" s="42">
        <f>'Data Entry'!O2525</f>
        <v>0</v>
      </c>
      <c r="F2496" s="42">
        <f>'Data Entry'!P2525</f>
        <v>0</v>
      </c>
      <c r="G2496" s="42">
        <f>'Data Entry'!Q2525</f>
        <v>0</v>
      </c>
      <c r="H2496" s="291">
        <f t="shared" si="608"/>
        <v>0</v>
      </c>
      <c r="I2496" s="42">
        <f>'Data Entry'!R2525</f>
        <v>0</v>
      </c>
      <c r="J2496" s="42">
        <f>'Data Entry'!S2525</f>
        <v>0</v>
      </c>
      <c r="K2496" s="42">
        <f>'Data Entry'!T2525</f>
        <v>0</v>
      </c>
      <c r="L2496" s="42">
        <f>'Data Entry'!U2525</f>
        <v>0</v>
      </c>
      <c r="M2496" s="291">
        <f t="shared" si="612"/>
        <v>0</v>
      </c>
      <c r="N2496" s="42">
        <f>'Data Entry'!V2525</f>
        <v>0</v>
      </c>
      <c r="O2496" s="42">
        <f>'Data Entry'!W2525</f>
        <v>0</v>
      </c>
      <c r="P2496" s="291">
        <f t="shared" si="613"/>
        <v>0</v>
      </c>
      <c r="Q2496" s="42">
        <f>'Data Entry'!X2525</f>
        <v>0</v>
      </c>
      <c r="R2496" s="42">
        <f>'Data Entry'!Y2525</f>
        <v>0</v>
      </c>
      <c r="S2496" s="42">
        <f>'Data Entry'!Z2525</f>
        <v>0</v>
      </c>
      <c r="T2496" s="291">
        <f t="shared" si="609"/>
        <v>0</v>
      </c>
      <c r="U2496" s="42">
        <f>'Data Entry'!AA2525</f>
        <v>0</v>
      </c>
      <c r="V2496" s="42">
        <f>'Data Entry'!AB2525</f>
        <v>0</v>
      </c>
      <c r="W2496" s="42">
        <f>'Data Entry'!AC2525</f>
        <v>0</v>
      </c>
      <c r="X2496" s="42">
        <f>'Data Entry'!AD2525</f>
        <v>0</v>
      </c>
      <c r="Y2496" s="291">
        <f t="shared" si="614"/>
        <v>0</v>
      </c>
      <c r="Z2496" s="42">
        <f>'Data Entry'!AE2525</f>
        <v>0</v>
      </c>
      <c r="AA2496" s="42">
        <f>'Data Entry'!AF2525</f>
        <v>0</v>
      </c>
      <c r="AB2496" s="291">
        <f t="shared" si="615"/>
        <v>0</v>
      </c>
      <c r="AC2496" s="42">
        <f>'Data Entry'!AH2525</f>
        <v>0</v>
      </c>
      <c r="AD2496" s="42">
        <f>'Data Entry'!AI2525</f>
        <v>0</v>
      </c>
      <c r="AE2496" s="42">
        <f>'Data Entry'!AJ2525</f>
        <v>0</v>
      </c>
      <c r="AF2496" s="42">
        <f>'Data Entry'!AK2525</f>
        <v>0</v>
      </c>
      <c r="AG2496" s="42">
        <f>'Data Entry'!AL2525</f>
        <v>0</v>
      </c>
      <c r="AH2496" s="42">
        <f>'Data Entry'!AM2525</f>
        <v>0</v>
      </c>
      <c r="AI2496" s="42">
        <f>'Data Entry'!AV2525</f>
        <v>0</v>
      </c>
      <c r="AJ2496" s="42">
        <f>'Data Entry'!AW2525</f>
        <v>0</v>
      </c>
      <c r="AK2496" s="42">
        <f>'Data Entry'!AX2525</f>
        <v>0</v>
      </c>
      <c r="AL2496" s="291">
        <f t="shared" si="610"/>
        <v>0</v>
      </c>
      <c r="AM2496" s="42">
        <f>'Data Entry'!AY2525</f>
        <v>0</v>
      </c>
      <c r="AN2496" s="42">
        <f>'Data Entry'!AZ2525</f>
        <v>0</v>
      </c>
      <c r="AO2496" s="42">
        <f>'Data Entry'!BA2525</f>
        <v>0</v>
      </c>
      <c r="AP2496" s="42">
        <f>'Data Entry'!BB2525</f>
        <v>0</v>
      </c>
      <c r="AQ2496" s="291">
        <f t="shared" si="616"/>
        <v>0</v>
      </c>
      <c r="AR2496" s="42">
        <f>'Data Entry'!BC2525</f>
        <v>0</v>
      </c>
      <c r="AS2496" s="42">
        <f>'Data Entry'!BD2525</f>
        <v>0</v>
      </c>
      <c r="AT2496" s="291">
        <f t="shared" si="617"/>
        <v>0</v>
      </c>
      <c r="AU2496" s="42">
        <f>'Data Entry'!BE2525</f>
        <v>0</v>
      </c>
      <c r="AV2496" s="42">
        <f>'Data Entry'!BF2525</f>
        <v>0</v>
      </c>
      <c r="AW2496" s="42">
        <f>'Data Entry'!BG2525</f>
        <v>0</v>
      </c>
      <c r="AX2496" s="291">
        <f t="shared" si="611"/>
        <v>0</v>
      </c>
      <c r="AY2496" s="42">
        <f>'Data Entry'!BH2525</f>
        <v>0</v>
      </c>
      <c r="AZ2496" s="42">
        <f>'Data Entry'!BI2525</f>
        <v>0</v>
      </c>
      <c r="BA2496" s="42">
        <f>'Data Entry'!BJ2525</f>
        <v>0</v>
      </c>
      <c r="BB2496" s="42">
        <f>'Data Entry'!BK2525</f>
        <v>0</v>
      </c>
      <c r="BC2496" s="291">
        <f t="shared" si="618"/>
        <v>0</v>
      </c>
      <c r="BD2496" s="42">
        <f>'Data Entry'!BL2525</f>
        <v>0</v>
      </c>
      <c r="BE2496" s="42">
        <f>'Data Entry'!BM2525</f>
        <v>0</v>
      </c>
      <c r="BF2496" s="291">
        <f t="shared" si="619"/>
        <v>0</v>
      </c>
      <c r="BG2496" s="305">
        <f t="shared" si="620"/>
        <v>0</v>
      </c>
      <c r="BH2496" s="288" t="str">
        <f>IFERROR((BG2496*'Data Entry'!$F$18)/'Data Entry'!$E$18,"")</f>
        <v/>
      </c>
      <c r="BI2496" s="305">
        <f t="shared" si="621"/>
        <v>0</v>
      </c>
      <c r="BJ2496" s="288" t="str">
        <f t="shared" si="622"/>
        <v/>
      </c>
      <c r="BK2496" s="307" t="str">
        <f t="shared" si="623"/>
        <v/>
      </c>
    </row>
    <row r="2497" spans="1:63" ht="27" x14ac:dyDescent="0.2">
      <c r="A2497" s="119" t="str">
        <f>'Data Entry'!D2526</f>
        <v>Respondent 2493</v>
      </c>
      <c r="B2497" s="52">
        <f>'Data Entry'!AN2526</f>
        <v>0</v>
      </c>
      <c r="C2497" s="52" t="str">
        <f>'Data Entry'!BX2526</f>
        <v/>
      </c>
      <c r="D2497" s="42" t="str">
        <f>'Data Entry'!BU2526</f>
        <v>No disability</v>
      </c>
      <c r="E2497" s="42">
        <f>'Data Entry'!O2526</f>
        <v>0</v>
      </c>
      <c r="F2497" s="42">
        <f>'Data Entry'!P2526</f>
        <v>0</v>
      </c>
      <c r="G2497" s="42">
        <f>'Data Entry'!Q2526</f>
        <v>0</v>
      </c>
      <c r="H2497" s="291">
        <f t="shared" si="608"/>
        <v>0</v>
      </c>
      <c r="I2497" s="42">
        <f>'Data Entry'!R2526</f>
        <v>0</v>
      </c>
      <c r="J2497" s="42">
        <f>'Data Entry'!S2526</f>
        <v>0</v>
      </c>
      <c r="K2497" s="42">
        <f>'Data Entry'!T2526</f>
        <v>0</v>
      </c>
      <c r="L2497" s="42">
        <f>'Data Entry'!U2526</f>
        <v>0</v>
      </c>
      <c r="M2497" s="291">
        <f t="shared" si="612"/>
        <v>0</v>
      </c>
      <c r="N2497" s="42">
        <f>'Data Entry'!V2526</f>
        <v>0</v>
      </c>
      <c r="O2497" s="42">
        <f>'Data Entry'!W2526</f>
        <v>0</v>
      </c>
      <c r="P2497" s="291">
        <f t="shared" si="613"/>
        <v>0</v>
      </c>
      <c r="Q2497" s="42">
        <f>'Data Entry'!X2526</f>
        <v>0</v>
      </c>
      <c r="R2497" s="42">
        <f>'Data Entry'!Y2526</f>
        <v>0</v>
      </c>
      <c r="S2497" s="42">
        <f>'Data Entry'!Z2526</f>
        <v>0</v>
      </c>
      <c r="T2497" s="291">
        <f t="shared" si="609"/>
        <v>0</v>
      </c>
      <c r="U2497" s="42">
        <f>'Data Entry'!AA2526</f>
        <v>0</v>
      </c>
      <c r="V2497" s="42">
        <f>'Data Entry'!AB2526</f>
        <v>0</v>
      </c>
      <c r="W2497" s="42">
        <f>'Data Entry'!AC2526</f>
        <v>0</v>
      </c>
      <c r="X2497" s="42">
        <f>'Data Entry'!AD2526</f>
        <v>0</v>
      </c>
      <c r="Y2497" s="291">
        <f t="shared" si="614"/>
        <v>0</v>
      </c>
      <c r="Z2497" s="42">
        <f>'Data Entry'!AE2526</f>
        <v>0</v>
      </c>
      <c r="AA2497" s="42">
        <f>'Data Entry'!AF2526</f>
        <v>0</v>
      </c>
      <c r="AB2497" s="291">
        <f t="shared" si="615"/>
        <v>0</v>
      </c>
      <c r="AC2497" s="42">
        <f>'Data Entry'!AH2526</f>
        <v>0</v>
      </c>
      <c r="AD2497" s="42">
        <f>'Data Entry'!AI2526</f>
        <v>0</v>
      </c>
      <c r="AE2497" s="42">
        <f>'Data Entry'!AJ2526</f>
        <v>0</v>
      </c>
      <c r="AF2497" s="42">
        <f>'Data Entry'!AK2526</f>
        <v>0</v>
      </c>
      <c r="AG2497" s="42">
        <f>'Data Entry'!AL2526</f>
        <v>0</v>
      </c>
      <c r="AH2497" s="42">
        <f>'Data Entry'!AM2526</f>
        <v>0</v>
      </c>
      <c r="AI2497" s="42">
        <f>'Data Entry'!AV2526</f>
        <v>0</v>
      </c>
      <c r="AJ2497" s="42">
        <f>'Data Entry'!AW2526</f>
        <v>0</v>
      </c>
      <c r="AK2497" s="42">
        <f>'Data Entry'!AX2526</f>
        <v>0</v>
      </c>
      <c r="AL2497" s="291">
        <f t="shared" si="610"/>
        <v>0</v>
      </c>
      <c r="AM2497" s="42">
        <f>'Data Entry'!AY2526</f>
        <v>0</v>
      </c>
      <c r="AN2497" s="42">
        <f>'Data Entry'!AZ2526</f>
        <v>0</v>
      </c>
      <c r="AO2497" s="42">
        <f>'Data Entry'!BA2526</f>
        <v>0</v>
      </c>
      <c r="AP2497" s="42">
        <f>'Data Entry'!BB2526</f>
        <v>0</v>
      </c>
      <c r="AQ2497" s="291">
        <f t="shared" si="616"/>
        <v>0</v>
      </c>
      <c r="AR2497" s="42">
        <f>'Data Entry'!BC2526</f>
        <v>0</v>
      </c>
      <c r="AS2497" s="42">
        <f>'Data Entry'!BD2526</f>
        <v>0</v>
      </c>
      <c r="AT2497" s="291">
        <f t="shared" si="617"/>
        <v>0</v>
      </c>
      <c r="AU2497" s="42">
        <f>'Data Entry'!BE2526</f>
        <v>0</v>
      </c>
      <c r="AV2497" s="42">
        <f>'Data Entry'!BF2526</f>
        <v>0</v>
      </c>
      <c r="AW2497" s="42">
        <f>'Data Entry'!BG2526</f>
        <v>0</v>
      </c>
      <c r="AX2497" s="291">
        <f t="shared" si="611"/>
        <v>0</v>
      </c>
      <c r="AY2497" s="42">
        <f>'Data Entry'!BH2526</f>
        <v>0</v>
      </c>
      <c r="AZ2497" s="42">
        <f>'Data Entry'!BI2526</f>
        <v>0</v>
      </c>
      <c r="BA2497" s="42">
        <f>'Data Entry'!BJ2526</f>
        <v>0</v>
      </c>
      <c r="BB2497" s="42">
        <f>'Data Entry'!BK2526</f>
        <v>0</v>
      </c>
      <c r="BC2497" s="291">
        <f t="shared" si="618"/>
        <v>0</v>
      </c>
      <c r="BD2497" s="42">
        <f>'Data Entry'!BL2526</f>
        <v>0</v>
      </c>
      <c r="BE2497" s="42">
        <f>'Data Entry'!BM2526</f>
        <v>0</v>
      </c>
      <c r="BF2497" s="291">
        <f t="shared" si="619"/>
        <v>0</v>
      </c>
      <c r="BG2497" s="305">
        <f t="shared" si="620"/>
        <v>0</v>
      </c>
      <c r="BH2497" s="288" t="str">
        <f>IFERROR((BG2497*'Data Entry'!$F$18)/'Data Entry'!$E$18,"")</f>
        <v/>
      </c>
      <c r="BI2497" s="305">
        <f t="shared" si="621"/>
        <v>0</v>
      </c>
      <c r="BJ2497" s="288" t="str">
        <f t="shared" si="622"/>
        <v/>
      </c>
      <c r="BK2497" s="307" t="str">
        <f t="shared" si="623"/>
        <v/>
      </c>
    </row>
    <row r="2498" spans="1:63" ht="27" x14ac:dyDescent="0.2">
      <c r="A2498" s="119" t="str">
        <f>'Data Entry'!D2527</f>
        <v>Respondent 2494</v>
      </c>
      <c r="B2498" s="52">
        <f>'Data Entry'!AN2527</f>
        <v>0</v>
      </c>
      <c r="C2498" s="52" t="str">
        <f>'Data Entry'!BX2527</f>
        <v/>
      </c>
      <c r="D2498" s="42" t="str">
        <f>'Data Entry'!BU2527</f>
        <v>No disability</v>
      </c>
      <c r="E2498" s="42">
        <f>'Data Entry'!O2527</f>
        <v>0</v>
      </c>
      <c r="F2498" s="42">
        <f>'Data Entry'!P2527</f>
        <v>0</v>
      </c>
      <c r="G2498" s="42">
        <f>'Data Entry'!Q2527</f>
        <v>0</v>
      </c>
      <c r="H2498" s="291">
        <f t="shared" si="608"/>
        <v>0</v>
      </c>
      <c r="I2498" s="42">
        <f>'Data Entry'!R2527</f>
        <v>0</v>
      </c>
      <c r="J2498" s="42">
        <f>'Data Entry'!S2527</f>
        <v>0</v>
      </c>
      <c r="K2498" s="42">
        <f>'Data Entry'!T2527</f>
        <v>0</v>
      </c>
      <c r="L2498" s="42">
        <f>'Data Entry'!U2527</f>
        <v>0</v>
      </c>
      <c r="M2498" s="291">
        <f t="shared" si="612"/>
        <v>0</v>
      </c>
      <c r="N2498" s="42">
        <f>'Data Entry'!V2527</f>
        <v>0</v>
      </c>
      <c r="O2498" s="42">
        <f>'Data Entry'!W2527</f>
        <v>0</v>
      </c>
      <c r="P2498" s="291">
        <f t="shared" si="613"/>
        <v>0</v>
      </c>
      <c r="Q2498" s="42">
        <f>'Data Entry'!X2527</f>
        <v>0</v>
      </c>
      <c r="R2498" s="42">
        <f>'Data Entry'!Y2527</f>
        <v>0</v>
      </c>
      <c r="S2498" s="42">
        <f>'Data Entry'!Z2527</f>
        <v>0</v>
      </c>
      <c r="T2498" s="291">
        <f t="shared" si="609"/>
        <v>0</v>
      </c>
      <c r="U2498" s="42">
        <f>'Data Entry'!AA2527</f>
        <v>0</v>
      </c>
      <c r="V2498" s="42">
        <f>'Data Entry'!AB2527</f>
        <v>0</v>
      </c>
      <c r="W2498" s="42">
        <f>'Data Entry'!AC2527</f>
        <v>0</v>
      </c>
      <c r="X2498" s="42">
        <f>'Data Entry'!AD2527</f>
        <v>0</v>
      </c>
      <c r="Y2498" s="291">
        <f t="shared" si="614"/>
        <v>0</v>
      </c>
      <c r="Z2498" s="42">
        <f>'Data Entry'!AE2527</f>
        <v>0</v>
      </c>
      <c r="AA2498" s="42">
        <f>'Data Entry'!AF2527</f>
        <v>0</v>
      </c>
      <c r="AB2498" s="291">
        <f t="shared" si="615"/>
        <v>0</v>
      </c>
      <c r="AC2498" s="42">
        <f>'Data Entry'!AH2527</f>
        <v>0</v>
      </c>
      <c r="AD2498" s="42">
        <f>'Data Entry'!AI2527</f>
        <v>0</v>
      </c>
      <c r="AE2498" s="42">
        <f>'Data Entry'!AJ2527</f>
        <v>0</v>
      </c>
      <c r="AF2498" s="42">
        <f>'Data Entry'!AK2527</f>
        <v>0</v>
      </c>
      <c r="AG2498" s="42">
        <f>'Data Entry'!AL2527</f>
        <v>0</v>
      </c>
      <c r="AH2498" s="42">
        <f>'Data Entry'!AM2527</f>
        <v>0</v>
      </c>
      <c r="AI2498" s="42">
        <f>'Data Entry'!AV2527</f>
        <v>0</v>
      </c>
      <c r="AJ2498" s="42">
        <f>'Data Entry'!AW2527</f>
        <v>0</v>
      </c>
      <c r="AK2498" s="42">
        <f>'Data Entry'!AX2527</f>
        <v>0</v>
      </c>
      <c r="AL2498" s="291">
        <f t="shared" si="610"/>
        <v>0</v>
      </c>
      <c r="AM2498" s="42">
        <f>'Data Entry'!AY2527</f>
        <v>0</v>
      </c>
      <c r="AN2498" s="42">
        <f>'Data Entry'!AZ2527</f>
        <v>0</v>
      </c>
      <c r="AO2498" s="42">
        <f>'Data Entry'!BA2527</f>
        <v>0</v>
      </c>
      <c r="AP2498" s="42">
        <f>'Data Entry'!BB2527</f>
        <v>0</v>
      </c>
      <c r="AQ2498" s="291">
        <f t="shared" si="616"/>
        <v>0</v>
      </c>
      <c r="AR2498" s="42">
        <f>'Data Entry'!BC2527</f>
        <v>0</v>
      </c>
      <c r="AS2498" s="42">
        <f>'Data Entry'!BD2527</f>
        <v>0</v>
      </c>
      <c r="AT2498" s="291">
        <f t="shared" si="617"/>
        <v>0</v>
      </c>
      <c r="AU2498" s="42">
        <f>'Data Entry'!BE2527</f>
        <v>0</v>
      </c>
      <c r="AV2498" s="42">
        <f>'Data Entry'!BF2527</f>
        <v>0</v>
      </c>
      <c r="AW2498" s="42">
        <f>'Data Entry'!BG2527</f>
        <v>0</v>
      </c>
      <c r="AX2498" s="291">
        <f t="shared" si="611"/>
        <v>0</v>
      </c>
      <c r="AY2498" s="42">
        <f>'Data Entry'!BH2527</f>
        <v>0</v>
      </c>
      <c r="AZ2498" s="42">
        <f>'Data Entry'!BI2527</f>
        <v>0</v>
      </c>
      <c r="BA2498" s="42">
        <f>'Data Entry'!BJ2527</f>
        <v>0</v>
      </c>
      <c r="BB2498" s="42">
        <f>'Data Entry'!BK2527</f>
        <v>0</v>
      </c>
      <c r="BC2498" s="291">
        <f t="shared" si="618"/>
        <v>0</v>
      </c>
      <c r="BD2498" s="42">
        <f>'Data Entry'!BL2527</f>
        <v>0</v>
      </c>
      <c r="BE2498" s="42">
        <f>'Data Entry'!BM2527</f>
        <v>0</v>
      </c>
      <c r="BF2498" s="291">
        <f t="shared" si="619"/>
        <v>0</v>
      </c>
      <c r="BG2498" s="305">
        <f t="shared" si="620"/>
        <v>0</v>
      </c>
      <c r="BH2498" s="288" t="str">
        <f>IFERROR((BG2498*'Data Entry'!$F$18)/'Data Entry'!$E$18,"")</f>
        <v/>
      </c>
      <c r="BI2498" s="305">
        <f t="shared" si="621"/>
        <v>0</v>
      </c>
      <c r="BJ2498" s="288" t="str">
        <f t="shared" si="622"/>
        <v/>
      </c>
      <c r="BK2498" s="307" t="str">
        <f t="shared" si="623"/>
        <v/>
      </c>
    </row>
    <row r="2499" spans="1:63" ht="27" x14ac:dyDescent="0.2">
      <c r="A2499" s="119" t="str">
        <f>'Data Entry'!D2528</f>
        <v>Respondent 2495</v>
      </c>
      <c r="B2499" s="52">
        <f>'Data Entry'!AN2528</f>
        <v>0</v>
      </c>
      <c r="C2499" s="52" t="str">
        <f>'Data Entry'!BX2528</f>
        <v/>
      </c>
      <c r="D2499" s="42" t="str">
        <f>'Data Entry'!BU2528</f>
        <v>No disability</v>
      </c>
      <c r="E2499" s="42">
        <f>'Data Entry'!O2528</f>
        <v>0</v>
      </c>
      <c r="F2499" s="42">
        <f>'Data Entry'!P2528</f>
        <v>0</v>
      </c>
      <c r="G2499" s="42">
        <f>'Data Entry'!Q2528</f>
        <v>0</v>
      </c>
      <c r="H2499" s="291">
        <f t="shared" si="608"/>
        <v>0</v>
      </c>
      <c r="I2499" s="42">
        <f>'Data Entry'!R2528</f>
        <v>0</v>
      </c>
      <c r="J2499" s="42">
        <f>'Data Entry'!S2528</f>
        <v>0</v>
      </c>
      <c r="K2499" s="42">
        <f>'Data Entry'!T2528</f>
        <v>0</v>
      </c>
      <c r="L2499" s="42">
        <f>'Data Entry'!U2528</f>
        <v>0</v>
      </c>
      <c r="M2499" s="291">
        <f t="shared" si="612"/>
        <v>0</v>
      </c>
      <c r="N2499" s="42">
        <f>'Data Entry'!V2528</f>
        <v>0</v>
      </c>
      <c r="O2499" s="42">
        <f>'Data Entry'!W2528</f>
        <v>0</v>
      </c>
      <c r="P2499" s="291">
        <f t="shared" si="613"/>
        <v>0</v>
      </c>
      <c r="Q2499" s="42">
        <f>'Data Entry'!X2528</f>
        <v>0</v>
      </c>
      <c r="R2499" s="42">
        <f>'Data Entry'!Y2528</f>
        <v>0</v>
      </c>
      <c r="S2499" s="42">
        <f>'Data Entry'!Z2528</f>
        <v>0</v>
      </c>
      <c r="T2499" s="291">
        <f t="shared" si="609"/>
        <v>0</v>
      </c>
      <c r="U2499" s="42">
        <f>'Data Entry'!AA2528</f>
        <v>0</v>
      </c>
      <c r="V2499" s="42">
        <f>'Data Entry'!AB2528</f>
        <v>0</v>
      </c>
      <c r="W2499" s="42">
        <f>'Data Entry'!AC2528</f>
        <v>0</v>
      </c>
      <c r="X2499" s="42">
        <f>'Data Entry'!AD2528</f>
        <v>0</v>
      </c>
      <c r="Y2499" s="291">
        <f t="shared" si="614"/>
        <v>0</v>
      </c>
      <c r="Z2499" s="42">
        <f>'Data Entry'!AE2528</f>
        <v>0</v>
      </c>
      <c r="AA2499" s="42">
        <f>'Data Entry'!AF2528</f>
        <v>0</v>
      </c>
      <c r="AB2499" s="291">
        <f t="shared" si="615"/>
        <v>0</v>
      </c>
      <c r="AC2499" s="42">
        <f>'Data Entry'!AH2528</f>
        <v>0</v>
      </c>
      <c r="AD2499" s="42">
        <f>'Data Entry'!AI2528</f>
        <v>0</v>
      </c>
      <c r="AE2499" s="42">
        <f>'Data Entry'!AJ2528</f>
        <v>0</v>
      </c>
      <c r="AF2499" s="42">
        <f>'Data Entry'!AK2528</f>
        <v>0</v>
      </c>
      <c r="AG2499" s="42">
        <f>'Data Entry'!AL2528</f>
        <v>0</v>
      </c>
      <c r="AH2499" s="42">
        <f>'Data Entry'!AM2528</f>
        <v>0</v>
      </c>
      <c r="AI2499" s="42">
        <f>'Data Entry'!AV2528</f>
        <v>0</v>
      </c>
      <c r="AJ2499" s="42">
        <f>'Data Entry'!AW2528</f>
        <v>0</v>
      </c>
      <c r="AK2499" s="42">
        <f>'Data Entry'!AX2528</f>
        <v>0</v>
      </c>
      <c r="AL2499" s="291">
        <f t="shared" si="610"/>
        <v>0</v>
      </c>
      <c r="AM2499" s="42">
        <f>'Data Entry'!AY2528</f>
        <v>0</v>
      </c>
      <c r="AN2499" s="42">
        <f>'Data Entry'!AZ2528</f>
        <v>0</v>
      </c>
      <c r="AO2499" s="42">
        <f>'Data Entry'!BA2528</f>
        <v>0</v>
      </c>
      <c r="AP2499" s="42">
        <f>'Data Entry'!BB2528</f>
        <v>0</v>
      </c>
      <c r="AQ2499" s="291">
        <f t="shared" si="616"/>
        <v>0</v>
      </c>
      <c r="AR2499" s="42">
        <f>'Data Entry'!BC2528</f>
        <v>0</v>
      </c>
      <c r="AS2499" s="42">
        <f>'Data Entry'!BD2528</f>
        <v>0</v>
      </c>
      <c r="AT2499" s="291">
        <f t="shared" si="617"/>
        <v>0</v>
      </c>
      <c r="AU2499" s="42">
        <f>'Data Entry'!BE2528</f>
        <v>0</v>
      </c>
      <c r="AV2499" s="42">
        <f>'Data Entry'!BF2528</f>
        <v>0</v>
      </c>
      <c r="AW2499" s="42">
        <f>'Data Entry'!BG2528</f>
        <v>0</v>
      </c>
      <c r="AX2499" s="291">
        <f t="shared" si="611"/>
        <v>0</v>
      </c>
      <c r="AY2499" s="42">
        <f>'Data Entry'!BH2528</f>
        <v>0</v>
      </c>
      <c r="AZ2499" s="42">
        <f>'Data Entry'!BI2528</f>
        <v>0</v>
      </c>
      <c r="BA2499" s="42">
        <f>'Data Entry'!BJ2528</f>
        <v>0</v>
      </c>
      <c r="BB2499" s="42">
        <f>'Data Entry'!BK2528</f>
        <v>0</v>
      </c>
      <c r="BC2499" s="291">
        <f t="shared" si="618"/>
        <v>0</v>
      </c>
      <c r="BD2499" s="42">
        <f>'Data Entry'!BL2528</f>
        <v>0</v>
      </c>
      <c r="BE2499" s="42">
        <f>'Data Entry'!BM2528</f>
        <v>0</v>
      </c>
      <c r="BF2499" s="291">
        <f t="shared" si="619"/>
        <v>0</v>
      </c>
      <c r="BG2499" s="305">
        <f t="shared" si="620"/>
        <v>0</v>
      </c>
      <c r="BH2499" s="288" t="str">
        <f>IFERROR((BG2499*'Data Entry'!$F$18)/'Data Entry'!$E$18,"")</f>
        <v/>
      </c>
      <c r="BI2499" s="305">
        <f t="shared" si="621"/>
        <v>0</v>
      </c>
      <c r="BJ2499" s="288" t="str">
        <f t="shared" si="622"/>
        <v/>
      </c>
      <c r="BK2499" s="307" t="str">
        <f t="shared" si="623"/>
        <v/>
      </c>
    </row>
    <row r="2500" spans="1:63" ht="27" x14ac:dyDescent="0.2">
      <c r="A2500" s="119" t="str">
        <f>'Data Entry'!D2529</f>
        <v>Respondent 2496</v>
      </c>
      <c r="B2500" s="52">
        <f>'Data Entry'!AN2529</f>
        <v>0</v>
      </c>
      <c r="C2500" s="52" t="str">
        <f>'Data Entry'!BX2529</f>
        <v/>
      </c>
      <c r="D2500" s="42" t="str">
        <f>'Data Entry'!BU2529</f>
        <v>No disability</v>
      </c>
      <c r="E2500" s="42">
        <f>'Data Entry'!O2529</f>
        <v>0</v>
      </c>
      <c r="F2500" s="42">
        <f>'Data Entry'!P2529</f>
        <v>0</v>
      </c>
      <c r="G2500" s="42">
        <f>'Data Entry'!Q2529</f>
        <v>0</v>
      </c>
      <c r="H2500" s="291">
        <f t="shared" si="608"/>
        <v>0</v>
      </c>
      <c r="I2500" s="42">
        <f>'Data Entry'!R2529</f>
        <v>0</v>
      </c>
      <c r="J2500" s="42">
        <f>'Data Entry'!S2529</f>
        <v>0</v>
      </c>
      <c r="K2500" s="42">
        <f>'Data Entry'!T2529</f>
        <v>0</v>
      </c>
      <c r="L2500" s="42">
        <f>'Data Entry'!U2529</f>
        <v>0</v>
      </c>
      <c r="M2500" s="291">
        <f t="shared" si="612"/>
        <v>0</v>
      </c>
      <c r="N2500" s="42">
        <f>'Data Entry'!V2529</f>
        <v>0</v>
      </c>
      <c r="O2500" s="42">
        <f>'Data Entry'!W2529</f>
        <v>0</v>
      </c>
      <c r="P2500" s="291">
        <f t="shared" si="613"/>
        <v>0</v>
      </c>
      <c r="Q2500" s="42">
        <f>'Data Entry'!X2529</f>
        <v>0</v>
      </c>
      <c r="R2500" s="42">
        <f>'Data Entry'!Y2529</f>
        <v>0</v>
      </c>
      <c r="S2500" s="42">
        <f>'Data Entry'!Z2529</f>
        <v>0</v>
      </c>
      <c r="T2500" s="291">
        <f t="shared" si="609"/>
        <v>0</v>
      </c>
      <c r="U2500" s="42">
        <f>'Data Entry'!AA2529</f>
        <v>0</v>
      </c>
      <c r="V2500" s="42">
        <f>'Data Entry'!AB2529</f>
        <v>0</v>
      </c>
      <c r="W2500" s="42">
        <f>'Data Entry'!AC2529</f>
        <v>0</v>
      </c>
      <c r="X2500" s="42">
        <f>'Data Entry'!AD2529</f>
        <v>0</v>
      </c>
      <c r="Y2500" s="291">
        <f t="shared" si="614"/>
        <v>0</v>
      </c>
      <c r="Z2500" s="42">
        <f>'Data Entry'!AE2529</f>
        <v>0</v>
      </c>
      <c r="AA2500" s="42">
        <f>'Data Entry'!AF2529</f>
        <v>0</v>
      </c>
      <c r="AB2500" s="291">
        <f t="shared" si="615"/>
        <v>0</v>
      </c>
      <c r="AC2500" s="42">
        <f>'Data Entry'!AH2529</f>
        <v>0</v>
      </c>
      <c r="AD2500" s="42">
        <f>'Data Entry'!AI2529</f>
        <v>0</v>
      </c>
      <c r="AE2500" s="42">
        <f>'Data Entry'!AJ2529</f>
        <v>0</v>
      </c>
      <c r="AF2500" s="42">
        <f>'Data Entry'!AK2529</f>
        <v>0</v>
      </c>
      <c r="AG2500" s="42">
        <f>'Data Entry'!AL2529</f>
        <v>0</v>
      </c>
      <c r="AH2500" s="42">
        <f>'Data Entry'!AM2529</f>
        <v>0</v>
      </c>
      <c r="AI2500" s="42">
        <f>'Data Entry'!AV2529</f>
        <v>0</v>
      </c>
      <c r="AJ2500" s="42">
        <f>'Data Entry'!AW2529</f>
        <v>0</v>
      </c>
      <c r="AK2500" s="42">
        <f>'Data Entry'!AX2529</f>
        <v>0</v>
      </c>
      <c r="AL2500" s="291">
        <f t="shared" si="610"/>
        <v>0</v>
      </c>
      <c r="AM2500" s="42">
        <f>'Data Entry'!AY2529</f>
        <v>0</v>
      </c>
      <c r="AN2500" s="42">
        <f>'Data Entry'!AZ2529</f>
        <v>0</v>
      </c>
      <c r="AO2500" s="42">
        <f>'Data Entry'!BA2529</f>
        <v>0</v>
      </c>
      <c r="AP2500" s="42">
        <f>'Data Entry'!BB2529</f>
        <v>0</v>
      </c>
      <c r="AQ2500" s="291">
        <f t="shared" si="616"/>
        <v>0</v>
      </c>
      <c r="AR2500" s="42">
        <f>'Data Entry'!BC2529</f>
        <v>0</v>
      </c>
      <c r="AS2500" s="42">
        <f>'Data Entry'!BD2529</f>
        <v>0</v>
      </c>
      <c r="AT2500" s="291">
        <f t="shared" si="617"/>
        <v>0</v>
      </c>
      <c r="AU2500" s="42">
        <f>'Data Entry'!BE2529</f>
        <v>0</v>
      </c>
      <c r="AV2500" s="42">
        <f>'Data Entry'!BF2529</f>
        <v>0</v>
      </c>
      <c r="AW2500" s="42">
        <f>'Data Entry'!BG2529</f>
        <v>0</v>
      </c>
      <c r="AX2500" s="291">
        <f t="shared" si="611"/>
        <v>0</v>
      </c>
      <c r="AY2500" s="42">
        <f>'Data Entry'!BH2529</f>
        <v>0</v>
      </c>
      <c r="AZ2500" s="42">
        <f>'Data Entry'!BI2529</f>
        <v>0</v>
      </c>
      <c r="BA2500" s="42">
        <f>'Data Entry'!BJ2529</f>
        <v>0</v>
      </c>
      <c r="BB2500" s="42">
        <f>'Data Entry'!BK2529</f>
        <v>0</v>
      </c>
      <c r="BC2500" s="291">
        <f t="shared" si="618"/>
        <v>0</v>
      </c>
      <c r="BD2500" s="42">
        <f>'Data Entry'!BL2529</f>
        <v>0</v>
      </c>
      <c r="BE2500" s="42">
        <f>'Data Entry'!BM2529</f>
        <v>0</v>
      </c>
      <c r="BF2500" s="291">
        <f t="shared" si="619"/>
        <v>0</v>
      </c>
      <c r="BG2500" s="305">
        <f t="shared" si="620"/>
        <v>0</v>
      </c>
      <c r="BH2500" s="288" t="str">
        <f>IFERROR((BG2500*'Data Entry'!$F$18)/'Data Entry'!$E$18,"")</f>
        <v/>
      </c>
      <c r="BI2500" s="305">
        <f t="shared" si="621"/>
        <v>0</v>
      </c>
      <c r="BJ2500" s="288" t="str">
        <f t="shared" si="622"/>
        <v/>
      </c>
      <c r="BK2500" s="307" t="str">
        <f t="shared" si="623"/>
        <v/>
      </c>
    </row>
    <row r="2501" spans="1:63" ht="27" x14ac:dyDescent="0.2">
      <c r="A2501" s="119" t="str">
        <f>'Data Entry'!D2530</f>
        <v>Respondent 2497</v>
      </c>
      <c r="B2501" s="52">
        <f>'Data Entry'!AN2530</f>
        <v>0</v>
      </c>
      <c r="C2501" s="52" t="str">
        <f>'Data Entry'!BX2530</f>
        <v/>
      </c>
      <c r="D2501" s="42" t="str">
        <f>'Data Entry'!BU2530</f>
        <v>No disability</v>
      </c>
      <c r="E2501" s="42">
        <f>'Data Entry'!O2530</f>
        <v>0</v>
      </c>
      <c r="F2501" s="42">
        <f>'Data Entry'!P2530</f>
        <v>0</v>
      </c>
      <c r="G2501" s="42">
        <f>'Data Entry'!Q2530</f>
        <v>0</v>
      </c>
      <c r="H2501" s="291">
        <f t="shared" ref="H2501:H2504" si="624">IF(G2501=1,F2501*E2501*4.35,0)+IF(G2501=2,F2501*4.35,0)+IF(G2501=3,F2501*2.17,0)+IF(G2501=4,F2501*2,0)+IF(G2501=5,F2501,0)</f>
        <v>0</v>
      </c>
      <c r="I2501" s="42">
        <f>'Data Entry'!R2530</f>
        <v>0</v>
      </c>
      <c r="J2501" s="42">
        <f>'Data Entry'!S2530</f>
        <v>0</v>
      </c>
      <c r="K2501" s="42">
        <f>'Data Entry'!T2530</f>
        <v>0</v>
      </c>
      <c r="L2501" s="42">
        <f>'Data Entry'!U2530</f>
        <v>0</v>
      </c>
      <c r="M2501" s="291">
        <f t="shared" si="612"/>
        <v>0</v>
      </c>
      <c r="N2501" s="42">
        <f>'Data Entry'!V2530</f>
        <v>0</v>
      </c>
      <c r="O2501" s="42">
        <f>'Data Entry'!W2530</f>
        <v>0</v>
      </c>
      <c r="P2501" s="291">
        <f t="shared" si="613"/>
        <v>0</v>
      </c>
      <c r="Q2501" s="42">
        <f>'Data Entry'!X2530</f>
        <v>0</v>
      </c>
      <c r="R2501" s="42">
        <f>'Data Entry'!Y2530</f>
        <v>0</v>
      </c>
      <c r="S2501" s="42">
        <f>'Data Entry'!Z2530</f>
        <v>0</v>
      </c>
      <c r="T2501" s="291">
        <f t="shared" ref="T2501:T2504" si="625">IF(S2501=1,R2501*Q2501*4.35,0)+IF(S2501=2,R2501*4.35,0)+IF(S2501=3,R2501*2.17,0)+IF(S2501=4,R2501*2,0)+IF(S2501=5,R2501,0)</f>
        <v>0</v>
      </c>
      <c r="U2501" s="42">
        <f>'Data Entry'!AA2530</f>
        <v>0</v>
      </c>
      <c r="V2501" s="42">
        <f>'Data Entry'!AB2530</f>
        <v>0</v>
      </c>
      <c r="W2501" s="42">
        <f>'Data Entry'!AC2530</f>
        <v>0</v>
      </c>
      <c r="X2501" s="42">
        <f>'Data Entry'!AD2530</f>
        <v>0</v>
      </c>
      <c r="Y2501" s="291">
        <f t="shared" si="614"/>
        <v>0</v>
      </c>
      <c r="Z2501" s="42">
        <f>'Data Entry'!AE2530</f>
        <v>0</v>
      </c>
      <c r="AA2501" s="42">
        <f>'Data Entry'!AF2530</f>
        <v>0</v>
      </c>
      <c r="AB2501" s="291">
        <f t="shared" si="615"/>
        <v>0</v>
      </c>
      <c r="AC2501" s="42">
        <f>'Data Entry'!AH2530</f>
        <v>0</v>
      </c>
      <c r="AD2501" s="42">
        <f>'Data Entry'!AI2530</f>
        <v>0</v>
      </c>
      <c r="AE2501" s="42">
        <f>'Data Entry'!AJ2530</f>
        <v>0</v>
      </c>
      <c r="AF2501" s="42">
        <f>'Data Entry'!AK2530</f>
        <v>0</v>
      </c>
      <c r="AG2501" s="42">
        <f>'Data Entry'!AL2530</f>
        <v>0</v>
      </c>
      <c r="AH2501" s="42">
        <f>'Data Entry'!AM2530</f>
        <v>0</v>
      </c>
      <c r="AI2501" s="42">
        <f>'Data Entry'!AV2530</f>
        <v>0</v>
      </c>
      <c r="AJ2501" s="42">
        <f>'Data Entry'!AW2530</f>
        <v>0</v>
      </c>
      <c r="AK2501" s="42">
        <f>'Data Entry'!AX2530</f>
        <v>0</v>
      </c>
      <c r="AL2501" s="291">
        <f t="shared" ref="AL2501:AL2504" si="626">IF(AK2501=1,AJ2501*AI2501*4.35,0)+IF(AK2501=2,AJ2501*4.35,0)+IF(AK2501=3,AJ2501*2.17,0)+IF(AK2501=4,AJ2501*2,0)+IF(AK2501=5,AJ2501,0)</f>
        <v>0</v>
      </c>
      <c r="AM2501" s="42">
        <f>'Data Entry'!AY2530</f>
        <v>0</v>
      </c>
      <c r="AN2501" s="42">
        <f>'Data Entry'!AZ2530</f>
        <v>0</v>
      </c>
      <c r="AO2501" s="42">
        <f>'Data Entry'!BA2530</f>
        <v>0</v>
      </c>
      <c r="AP2501" s="42">
        <f>'Data Entry'!BB2530</f>
        <v>0</v>
      </c>
      <c r="AQ2501" s="291">
        <f t="shared" si="616"/>
        <v>0</v>
      </c>
      <c r="AR2501" s="42">
        <f>'Data Entry'!BC2530</f>
        <v>0</v>
      </c>
      <c r="AS2501" s="42">
        <f>'Data Entry'!BD2530</f>
        <v>0</v>
      </c>
      <c r="AT2501" s="291">
        <f t="shared" si="617"/>
        <v>0</v>
      </c>
      <c r="AU2501" s="42">
        <f>'Data Entry'!BE2530</f>
        <v>0</v>
      </c>
      <c r="AV2501" s="42">
        <f>'Data Entry'!BF2530</f>
        <v>0</v>
      </c>
      <c r="AW2501" s="42">
        <f>'Data Entry'!BG2530</f>
        <v>0</v>
      </c>
      <c r="AX2501" s="291">
        <f t="shared" ref="AX2501:AX2504" si="627">IF(AW2501=1,AV2501*AU2501*4.35,0)+IF(AW2501=2,AV2501*4.35,0)+IF(AW2501=3,AV2501*2.17,0)+IF(AW2501=4,AV2501*2,0)+IF(AW2501=5,AV2501,0)</f>
        <v>0</v>
      </c>
      <c r="AY2501" s="42">
        <f>'Data Entry'!BH2530</f>
        <v>0</v>
      </c>
      <c r="AZ2501" s="42">
        <f>'Data Entry'!BI2530</f>
        <v>0</v>
      </c>
      <c r="BA2501" s="42">
        <f>'Data Entry'!BJ2530</f>
        <v>0</v>
      </c>
      <c r="BB2501" s="42">
        <f>'Data Entry'!BK2530</f>
        <v>0</v>
      </c>
      <c r="BC2501" s="291">
        <f t="shared" si="618"/>
        <v>0</v>
      </c>
      <c r="BD2501" s="42">
        <f>'Data Entry'!BL2530</f>
        <v>0</v>
      </c>
      <c r="BE2501" s="42">
        <f>'Data Entry'!BM2530</f>
        <v>0</v>
      </c>
      <c r="BF2501" s="291">
        <f t="shared" si="619"/>
        <v>0</v>
      </c>
      <c r="BG2501" s="305">
        <f t="shared" si="620"/>
        <v>0</v>
      </c>
      <c r="BH2501" s="288" t="str">
        <f>IFERROR((BG2501*'Data Entry'!$F$18)/'Data Entry'!$E$18,"")</f>
        <v/>
      </c>
      <c r="BI2501" s="305">
        <f t="shared" si="621"/>
        <v>0</v>
      </c>
      <c r="BJ2501" s="288" t="str">
        <f t="shared" si="622"/>
        <v/>
      </c>
      <c r="BK2501" s="307" t="str">
        <f t="shared" si="623"/>
        <v/>
      </c>
    </row>
    <row r="2502" spans="1:63" ht="27" x14ac:dyDescent="0.2">
      <c r="A2502" s="119" t="str">
        <f>'Data Entry'!D2531</f>
        <v>Respondent 2498</v>
      </c>
      <c r="B2502" s="52">
        <f>'Data Entry'!AN2531</f>
        <v>0</v>
      </c>
      <c r="C2502" s="52" t="str">
        <f>'Data Entry'!BX2531</f>
        <v/>
      </c>
      <c r="D2502" s="42" t="str">
        <f>'Data Entry'!BU2531</f>
        <v>No disability</v>
      </c>
      <c r="E2502" s="42">
        <f>'Data Entry'!O2531</f>
        <v>0</v>
      </c>
      <c r="F2502" s="42">
        <f>'Data Entry'!P2531</f>
        <v>0</v>
      </c>
      <c r="G2502" s="42">
        <f>'Data Entry'!Q2531</f>
        <v>0</v>
      </c>
      <c r="H2502" s="291">
        <f t="shared" si="624"/>
        <v>0</v>
      </c>
      <c r="I2502" s="42">
        <f>'Data Entry'!R2531</f>
        <v>0</v>
      </c>
      <c r="J2502" s="42">
        <f>'Data Entry'!S2531</f>
        <v>0</v>
      </c>
      <c r="K2502" s="42">
        <f>'Data Entry'!T2531</f>
        <v>0</v>
      </c>
      <c r="L2502" s="42">
        <f>'Data Entry'!U2531</f>
        <v>0</v>
      </c>
      <c r="M2502" s="291">
        <f>IF(K2502=0,(J2502*4.35)-L2502,K2502-L2502)</f>
        <v>0</v>
      </c>
      <c r="N2502" s="42">
        <f>'Data Entry'!V2531</f>
        <v>0</v>
      </c>
      <c r="O2502" s="42">
        <f>'Data Entry'!W2531</f>
        <v>0</v>
      </c>
      <c r="P2502" s="291">
        <f>N2502-O2502</f>
        <v>0</v>
      </c>
      <c r="Q2502" s="42">
        <f>'Data Entry'!X2531</f>
        <v>0</v>
      </c>
      <c r="R2502" s="42">
        <f>'Data Entry'!Y2531</f>
        <v>0</v>
      </c>
      <c r="S2502" s="42">
        <f>'Data Entry'!Z2531</f>
        <v>0</v>
      </c>
      <c r="T2502" s="291">
        <f t="shared" si="625"/>
        <v>0</v>
      </c>
      <c r="U2502" s="42">
        <f>'Data Entry'!AA2531</f>
        <v>0</v>
      </c>
      <c r="V2502" s="42">
        <f>'Data Entry'!AB2531</f>
        <v>0</v>
      </c>
      <c r="W2502" s="42">
        <f>'Data Entry'!AC2531</f>
        <v>0</v>
      </c>
      <c r="X2502" s="42">
        <f>'Data Entry'!AD2531</f>
        <v>0</v>
      </c>
      <c r="Y2502" s="291">
        <f>IF(W2502=0,(V2502*4.35)-X2502,W2502-X2502)</f>
        <v>0</v>
      </c>
      <c r="Z2502" s="42">
        <f>'Data Entry'!AE2531</f>
        <v>0</v>
      </c>
      <c r="AA2502" s="42">
        <f>'Data Entry'!AF2531</f>
        <v>0</v>
      </c>
      <c r="AB2502" s="291">
        <f>Z2502-AA2502</f>
        <v>0</v>
      </c>
      <c r="AC2502" s="42">
        <f>'Data Entry'!AH2531</f>
        <v>0</v>
      </c>
      <c r="AD2502" s="42">
        <f>'Data Entry'!AI2531</f>
        <v>0</v>
      </c>
      <c r="AE2502" s="42">
        <f>'Data Entry'!AJ2531</f>
        <v>0</v>
      </c>
      <c r="AF2502" s="42">
        <f>'Data Entry'!AK2531</f>
        <v>0</v>
      </c>
      <c r="AG2502" s="42">
        <f>'Data Entry'!AL2531</f>
        <v>0</v>
      </c>
      <c r="AH2502" s="42">
        <f>'Data Entry'!AM2531</f>
        <v>0</v>
      </c>
      <c r="AI2502" s="42">
        <f>'Data Entry'!AV2531</f>
        <v>0</v>
      </c>
      <c r="AJ2502" s="42">
        <f>'Data Entry'!AW2531</f>
        <v>0</v>
      </c>
      <c r="AK2502" s="42">
        <f>'Data Entry'!AX2531</f>
        <v>0</v>
      </c>
      <c r="AL2502" s="291">
        <f t="shared" si="626"/>
        <v>0</v>
      </c>
      <c r="AM2502" s="42">
        <f>'Data Entry'!AY2531</f>
        <v>0</v>
      </c>
      <c r="AN2502" s="42">
        <f>'Data Entry'!AZ2531</f>
        <v>0</v>
      </c>
      <c r="AO2502" s="42">
        <f>'Data Entry'!BA2531</f>
        <v>0</v>
      </c>
      <c r="AP2502" s="42">
        <f>'Data Entry'!BB2531</f>
        <v>0</v>
      </c>
      <c r="AQ2502" s="291">
        <f>IF(AO2502=0,(AN2502*4.35)-AP2502,AO2502-AP2502)</f>
        <v>0</v>
      </c>
      <c r="AR2502" s="42">
        <f>'Data Entry'!BC2531</f>
        <v>0</v>
      </c>
      <c r="AS2502" s="42">
        <f>'Data Entry'!BD2531</f>
        <v>0</v>
      </c>
      <c r="AT2502" s="291">
        <f>AR2502-AS2502</f>
        <v>0</v>
      </c>
      <c r="AU2502" s="42">
        <f>'Data Entry'!BE2531</f>
        <v>0</v>
      </c>
      <c r="AV2502" s="42">
        <f>'Data Entry'!BF2531</f>
        <v>0</v>
      </c>
      <c r="AW2502" s="42">
        <f>'Data Entry'!BG2531</f>
        <v>0</v>
      </c>
      <c r="AX2502" s="291">
        <f t="shared" si="627"/>
        <v>0</v>
      </c>
      <c r="AY2502" s="42">
        <f>'Data Entry'!BH2531</f>
        <v>0</v>
      </c>
      <c r="AZ2502" s="42">
        <f>'Data Entry'!BI2531</f>
        <v>0</v>
      </c>
      <c r="BA2502" s="42">
        <f>'Data Entry'!BJ2531</f>
        <v>0</v>
      </c>
      <c r="BB2502" s="42">
        <f>'Data Entry'!BK2531</f>
        <v>0</v>
      </c>
      <c r="BC2502" s="291">
        <f>IF(BA2502=0,(AZ2502*4.35)-BB2502,BA2502-BB2502)</f>
        <v>0</v>
      </c>
      <c r="BD2502" s="42">
        <f>'Data Entry'!BL2531</f>
        <v>0</v>
      </c>
      <c r="BE2502" s="42">
        <f>'Data Entry'!BM2531</f>
        <v>0</v>
      </c>
      <c r="BF2502" s="291">
        <f>BD2502-BE2502</f>
        <v>0</v>
      </c>
      <c r="BG2502" s="305">
        <f>H2502+I2502+M2502+P2502+T2502+U2502+Y2502+AB2502</f>
        <v>0</v>
      </c>
      <c r="BH2502" s="288" t="str">
        <f>IFERROR((BG2502*'Data Entry'!$F$18)/'Data Entry'!$E$18,"")</f>
        <v/>
      </c>
      <c r="BI2502" s="305">
        <f>AL2502+AM2502+AQ2502+AT2502+AX2502+AY2502+BC2502+BF2502</f>
        <v>0</v>
      </c>
      <c r="BJ2502" s="288" t="str">
        <f>IFERROR(BI2502-BH2502,"")</f>
        <v/>
      </c>
      <c r="BK2502" s="307" t="str">
        <f t="shared" si="623"/>
        <v/>
      </c>
    </row>
    <row r="2503" spans="1:63" ht="27" x14ac:dyDescent="0.2">
      <c r="A2503" s="119" t="str">
        <f>'Data Entry'!D2532</f>
        <v>Respondent 2499</v>
      </c>
      <c r="B2503" s="52">
        <f>'Data Entry'!AN2532</f>
        <v>0</v>
      </c>
      <c r="C2503" s="52" t="str">
        <f>'Data Entry'!BX2532</f>
        <v/>
      </c>
      <c r="D2503" s="42" t="str">
        <f>'Data Entry'!BU2532</f>
        <v>No disability</v>
      </c>
      <c r="E2503" s="42">
        <f>'Data Entry'!O2532</f>
        <v>0</v>
      </c>
      <c r="F2503" s="42">
        <f>'Data Entry'!P2532</f>
        <v>0</v>
      </c>
      <c r="G2503" s="42">
        <f>'Data Entry'!Q2532</f>
        <v>0</v>
      </c>
      <c r="H2503" s="291">
        <f t="shared" si="624"/>
        <v>0</v>
      </c>
      <c r="I2503" s="42">
        <f>'Data Entry'!R2532</f>
        <v>0</v>
      </c>
      <c r="J2503" s="42">
        <f>'Data Entry'!S2532</f>
        <v>0</v>
      </c>
      <c r="K2503" s="42">
        <f>'Data Entry'!T2532</f>
        <v>0</v>
      </c>
      <c r="L2503" s="42">
        <f>'Data Entry'!U2532</f>
        <v>0</v>
      </c>
      <c r="M2503" s="291">
        <f>IF(K2503=0,(J2503*4.35)-L2503,K2503-L2503)</f>
        <v>0</v>
      </c>
      <c r="N2503" s="42">
        <f>'Data Entry'!V2532</f>
        <v>0</v>
      </c>
      <c r="O2503" s="42">
        <f>'Data Entry'!W2532</f>
        <v>0</v>
      </c>
      <c r="P2503" s="291">
        <f>N2503-O2503</f>
        <v>0</v>
      </c>
      <c r="Q2503" s="42">
        <f>'Data Entry'!X2532</f>
        <v>0</v>
      </c>
      <c r="R2503" s="42">
        <f>'Data Entry'!Y2532</f>
        <v>0</v>
      </c>
      <c r="S2503" s="42">
        <f>'Data Entry'!Z2532</f>
        <v>0</v>
      </c>
      <c r="T2503" s="291">
        <f t="shared" si="625"/>
        <v>0</v>
      </c>
      <c r="U2503" s="42">
        <f>'Data Entry'!AA2532</f>
        <v>0</v>
      </c>
      <c r="V2503" s="42">
        <f>'Data Entry'!AB2532</f>
        <v>0</v>
      </c>
      <c r="W2503" s="42">
        <f>'Data Entry'!AC2532</f>
        <v>0</v>
      </c>
      <c r="X2503" s="42">
        <f>'Data Entry'!AD2532</f>
        <v>0</v>
      </c>
      <c r="Y2503" s="291">
        <f>IF(W2503=0,(V2503*4.35)-X2503,W2503-X2503)</f>
        <v>0</v>
      </c>
      <c r="Z2503" s="42">
        <f>'Data Entry'!AE2532</f>
        <v>0</v>
      </c>
      <c r="AA2503" s="42">
        <f>'Data Entry'!AF2532</f>
        <v>0</v>
      </c>
      <c r="AB2503" s="291">
        <f>Z2503-AA2503</f>
        <v>0</v>
      </c>
      <c r="AC2503" s="42">
        <f>'Data Entry'!AH2532</f>
        <v>0</v>
      </c>
      <c r="AD2503" s="42">
        <f>'Data Entry'!AI2532</f>
        <v>0</v>
      </c>
      <c r="AE2503" s="42">
        <f>'Data Entry'!AJ2532</f>
        <v>0</v>
      </c>
      <c r="AF2503" s="42">
        <f>'Data Entry'!AK2532</f>
        <v>0</v>
      </c>
      <c r="AG2503" s="42">
        <f>'Data Entry'!AL2532</f>
        <v>0</v>
      </c>
      <c r="AH2503" s="42">
        <f>'Data Entry'!AM2532</f>
        <v>0</v>
      </c>
      <c r="AI2503" s="42">
        <f>'Data Entry'!AV2532</f>
        <v>0</v>
      </c>
      <c r="AJ2503" s="42">
        <f>'Data Entry'!AW2532</f>
        <v>0</v>
      </c>
      <c r="AK2503" s="42">
        <f>'Data Entry'!AX2532</f>
        <v>0</v>
      </c>
      <c r="AL2503" s="291">
        <f t="shared" si="626"/>
        <v>0</v>
      </c>
      <c r="AM2503" s="42">
        <f>'Data Entry'!AY2532</f>
        <v>0</v>
      </c>
      <c r="AN2503" s="42">
        <f>'Data Entry'!AZ2532</f>
        <v>0</v>
      </c>
      <c r="AO2503" s="42">
        <f>'Data Entry'!BA2532</f>
        <v>0</v>
      </c>
      <c r="AP2503" s="42">
        <f>'Data Entry'!BB2532</f>
        <v>0</v>
      </c>
      <c r="AQ2503" s="291">
        <f>IF(AO2503=0,(AN2503*4.35)-AP2503,AO2503-AP2503)</f>
        <v>0</v>
      </c>
      <c r="AR2503" s="42">
        <f>'Data Entry'!BC2532</f>
        <v>0</v>
      </c>
      <c r="AS2503" s="42">
        <f>'Data Entry'!BD2532</f>
        <v>0</v>
      </c>
      <c r="AT2503" s="291">
        <f>AR2503-AS2503</f>
        <v>0</v>
      </c>
      <c r="AU2503" s="42">
        <f>'Data Entry'!BE2532</f>
        <v>0</v>
      </c>
      <c r="AV2503" s="42">
        <f>'Data Entry'!BF2532</f>
        <v>0</v>
      </c>
      <c r="AW2503" s="42">
        <f>'Data Entry'!BG2532</f>
        <v>0</v>
      </c>
      <c r="AX2503" s="291">
        <f t="shared" si="627"/>
        <v>0</v>
      </c>
      <c r="AY2503" s="42">
        <f>'Data Entry'!BH2532</f>
        <v>0</v>
      </c>
      <c r="AZ2503" s="42">
        <f>'Data Entry'!BI2532</f>
        <v>0</v>
      </c>
      <c r="BA2503" s="42">
        <f>'Data Entry'!BJ2532</f>
        <v>0</v>
      </c>
      <c r="BB2503" s="42">
        <f>'Data Entry'!BK2532</f>
        <v>0</v>
      </c>
      <c r="BC2503" s="291">
        <f>IF(BA2503=0,(AZ2503*4.35)-BB2503,BA2503-BB2503)</f>
        <v>0</v>
      </c>
      <c r="BD2503" s="42">
        <f>'Data Entry'!BL2532</f>
        <v>0</v>
      </c>
      <c r="BE2503" s="42">
        <f>'Data Entry'!BM2532</f>
        <v>0</v>
      </c>
      <c r="BF2503" s="291">
        <f>BD2503-BE2503</f>
        <v>0</v>
      </c>
      <c r="BG2503" s="305">
        <f>H2503+I2503+M2503+P2503+T2503+U2503+Y2503+AB2503</f>
        <v>0</v>
      </c>
      <c r="BH2503" s="288" t="str">
        <f>IFERROR((BG2503*'Data Entry'!$F$18)/'Data Entry'!$E$18,"")</f>
        <v/>
      </c>
      <c r="BI2503" s="305">
        <f>AL2503+AM2503+AQ2503+AT2503+AX2503+AY2503+BC2503+BF2503</f>
        <v>0</v>
      </c>
      <c r="BJ2503" s="288" t="str">
        <f>IFERROR(BI2503-BH2503,"")</f>
        <v/>
      </c>
      <c r="BK2503" s="307" t="str">
        <f t="shared" ref="BK2503:BK2504" si="628">IFERROR((BJ2503/BH2503)*100,"")</f>
        <v/>
      </c>
    </row>
    <row r="2504" spans="1:63" ht="27" x14ac:dyDescent="0.2">
      <c r="A2504" s="119" t="str">
        <f>'Data Entry'!D2533</f>
        <v>Respondent 2500</v>
      </c>
      <c r="B2504" s="52">
        <f>'Data Entry'!AN2533</f>
        <v>0</v>
      </c>
      <c r="C2504" s="52" t="str">
        <f>'Data Entry'!BX2533</f>
        <v/>
      </c>
      <c r="D2504" s="42" t="str">
        <f>'Data Entry'!BU2533</f>
        <v>No disability</v>
      </c>
      <c r="E2504" s="42">
        <f>'Data Entry'!O2533</f>
        <v>0</v>
      </c>
      <c r="F2504" s="42">
        <f>'Data Entry'!P2533</f>
        <v>0</v>
      </c>
      <c r="G2504" s="42">
        <f>'Data Entry'!Q2533</f>
        <v>0</v>
      </c>
      <c r="H2504" s="291">
        <f t="shared" si="624"/>
        <v>0</v>
      </c>
      <c r="I2504" s="42">
        <f>'Data Entry'!R2533</f>
        <v>0</v>
      </c>
      <c r="J2504" s="42">
        <f>'Data Entry'!S2533</f>
        <v>0</v>
      </c>
      <c r="K2504" s="42">
        <f>'Data Entry'!T2533</f>
        <v>0</v>
      </c>
      <c r="L2504" s="42">
        <f>'Data Entry'!U2533</f>
        <v>0</v>
      </c>
      <c r="M2504" s="291">
        <f>IF(K2504=0,(J2504*4.35)-L2504,K2504-L2504)</f>
        <v>0</v>
      </c>
      <c r="N2504" s="42">
        <f>'Data Entry'!V2533</f>
        <v>0</v>
      </c>
      <c r="O2504" s="42">
        <f>'Data Entry'!W2533</f>
        <v>0</v>
      </c>
      <c r="P2504" s="291">
        <f>N2504-O2504</f>
        <v>0</v>
      </c>
      <c r="Q2504" s="42">
        <f>'Data Entry'!X2533</f>
        <v>0</v>
      </c>
      <c r="R2504" s="42">
        <f>'Data Entry'!Y2533</f>
        <v>0</v>
      </c>
      <c r="S2504" s="42">
        <f>'Data Entry'!Z2533</f>
        <v>0</v>
      </c>
      <c r="T2504" s="291">
        <f t="shared" si="625"/>
        <v>0</v>
      </c>
      <c r="U2504" s="42">
        <f>'Data Entry'!AA2533</f>
        <v>0</v>
      </c>
      <c r="V2504" s="42">
        <f>'Data Entry'!AB2533</f>
        <v>0</v>
      </c>
      <c r="W2504" s="42">
        <f>'Data Entry'!AC2533</f>
        <v>0</v>
      </c>
      <c r="X2504" s="42">
        <f>'Data Entry'!AD2533</f>
        <v>0</v>
      </c>
      <c r="Y2504" s="291">
        <f>IF(W2504=0,(V2504*4.35)-X2504,W2504-X2504)</f>
        <v>0</v>
      </c>
      <c r="Z2504" s="42">
        <f>'Data Entry'!AE2533</f>
        <v>0</v>
      </c>
      <c r="AA2504" s="42">
        <f>'Data Entry'!AF2533</f>
        <v>0</v>
      </c>
      <c r="AB2504" s="291">
        <f>Z2504-AA2504</f>
        <v>0</v>
      </c>
      <c r="AC2504" s="42">
        <f>'Data Entry'!AH2533</f>
        <v>0</v>
      </c>
      <c r="AD2504" s="42">
        <f>'Data Entry'!AI2533</f>
        <v>0</v>
      </c>
      <c r="AE2504" s="42">
        <f>'Data Entry'!AJ2533</f>
        <v>0</v>
      </c>
      <c r="AF2504" s="42">
        <f>'Data Entry'!AK2533</f>
        <v>0</v>
      </c>
      <c r="AG2504" s="42">
        <f>'Data Entry'!AL2533</f>
        <v>0</v>
      </c>
      <c r="AH2504" s="42">
        <f>'Data Entry'!AM2533</f>
        <v>0</v>
      </c>
      <c r="AI2504" s="42">
        <f>'Data Entry'!AV2533</f>
        <v>0</v>
      </c>
      <c r="AJ2504" s="42">
        <f>'Data Entry'!AW2533</f>
        <v>0</v>
      </c>
      <c r="AK2504" s="42">
        <f>'Data Entry'!AX2533</f>
        <v>0</v>
      </c>
      <c r="AL2504" s="291">
        <f t="shared" si="626"/>
        <v>0</v>
      </c>
      <c r="AM2504" s="42">
        <f>'Data Entry'!AY2533</f>
        <v>0</v>
      </c>
      <c r="AN2504" s="42">
        <f>'Data Entry'!AZ2533</f>
        <v>0</v>
      </c>
      <c r="AO2504" s="42">
        <f>'Data Entry'!BA2533</f>
        <v>0</v>
      </c>
      <c r="AP2504" s="42">
        <f>'Data Entry'!BB2533</f>
        <v>0</v>
      </c>
      <c r="AQ2504" s="291">
        <f>IF(AO2504=0,(AN2504*4.35)-AP2504,AO2504-AP2504)</f>
        <v>0</v>
      </c>
      <c r="AR2504" s="42">
        <f>'Data Entry'!BC2533</f>
        <v>0</v>
      </c>
      <c r="AS2504" s="42">
        <f>'Data Entry'!BD2533</f>
        <v>0</v>
      </c>
      <c r="AT2504" s="291">
        <f>AR2504-AS2504</f>
        <v>0</v>
      </c>
      <c r="AU2504" s="42">
        <f>'Data Entry'!BE2533</f>
        <v>0</v>
      </c>
      <c r="AV2504" s="42">
        <f>'Data Entry'!BF2533</f>
        <v>0</v>
      </c>
      <c r="AW2504" s="42">
        <f>'Data Entry'!BG2533</f>
        <v>0</v>
      </c>
      <c r="AX2504" s="291">
        <f t="shared" si="627"/>
        <v>0</v>
      </c>
      <c r="AY2504" s="42">
        <f>'Data Entry'!BH2533</f>
        <v>0</v>
      </c>
      <c r="AZ2504" s="42">
        <f>'Data Entry'!BI2533</f>
        <v>0</v>
      </c>
      <c r="BA2504" s="42">
        <f>'Data Entry'!BJ2533</f>
        <v>0</v>
      </c>
      <c r="BB2504" s="42">
        <f>'Data Entry'!BK2533</f>
        <v>0</v>
      </c>
      <c r="BC2504" s="291">
        <f>IF(BA2504=0,(AZ2504*4.35)-BB2504,BA2504-BB2504)</f>
        <v>0</v>
      </c>
      <c r="BD2504" s="42">
        <f>'Data Entry'!BL2533</f>
        <v>0</v>
      </c>
      <c r="BE2504" s="42">
        <f>'Data Entry'!BM2533</f>
        <v>0</v>
      </c>
      <c r="BF2504" s="291">
        <f>BD2504-BE2504</f>
        <v>0</v>
      </c>
      <c r="BG2504" s="305">
        <f>H2504+I2504+M2504+P2504+T2504+U2504+Y2504+AB2504</f>
        <v>0</v>
      </c>
      <c r="BH2504" s="288" t="str">
        <f>IFERROR((BG2504*'Data Entry'!$F$18)/'Data Entry'!$E$18,"")</f>
        <v/>
      </c>
      <c r="BI2504" s="305">
        <f>AL2504+AM2504+AQ2504+AT2504+AX2504+AY2504+BC2504+BF2504</f>
        <v>0</v>
      </c>
      <c r="BJ2504" s="288" t="str">
        <f>IFERROR(BI2504-BH2504,"")</f>
        <v/>
      </c>
      <c r="BK2504" s="307" t="str">
        <f t="shared" si="628"/>
        <v/>
      </c>
    </row>
  </sheetData>
  <sheetProtection algorithmName="SHA-512" hashValue="llcYtayi93liFBa/saGx5L2WmDqEEBQ0nzkPPSvj+XPAtKst3zZW/QJpOOdOozyHU2UqBJPTQJQaK2ttqNhofg==" saltValue="TvCxpmrP2QzNV7S+Sg21zQ==" spinCount="100000" sheet="1" insertRows="0"/>
  <mergeCells count="1">
    <mergeCell ref="BG3:BK3"/>
  </mergeCells>
  <phoneticPr fontId="2" type="noConversion"/>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DC527-99F9-42E3-9BD9-ED917DD27517}">
  <sheetPr>
    <tabColor rgb="FF002F6C"/>
  </sheetPr>
  <dimension ref="A1:RC2533"/>
  <sheetViews>
    <sheetView showGridLines="0" topLeftCell="A10" zoomScale="80" zoomScaleNormal="80" workbookViewId="0">
      <pane xSplit="4" topLeftCell="E1" activePane="topRight" state="frozen"/>
      <selection pane="topRight" activeCell="F15" sqref="F15"/>
    </sheetView>
  </sheetViews>
  <sheetFormatPr defaultRowHeight="13.5" x14ac:dyDescent="0.2"/>
  <cols>
    <col min="1" max="1" width="3" style="197" customWidth="1"/>
    <col min="2" max="2" width="16.7109375" style="131" customWidth="1"/>
    <col min="3" max="3" width="4.140625" style="113" customWidth="1"/>
    <col min="4" max="4" width="59.28515625" style="3" customWidth="1"/>
    <col min="5" max="6" width="10.5703125" style="113" customWidth="1"/>
    <col min="7" max="7" width="46.5703125" style="165" customWidth="1"/>
    <col min="8" max="38" width="46.5703125" style="166" customWidth="1"/>
    <col min="39" max="39" width="46.5703125" style="168" customWidth="1"/>
    <col min="40" max="42" width="46.5703125" style="3" customWidth="1"/>
    <col min="43" max="43" width="46.5703125" style="175" customWidth="1"/>
    <col min="44" max="65" width="46.5703125" style="176" customWidth="1"/>
    <col min="66" max="66" width="46.5703125" style="179" customWidth="1"/>
    <col min="67" max="72" width="46.5703125" style="3" customWidth="1"/>
    <col min="73" max="73" width="23.7109375" style="169" hidden="1" customWidth="1"/>
    <col min="74" max="75" width="23.7109375" style="3" hidden="1" customWidth="1"/>
    <col min="76" max="76" width="9.140625" style="3" hidden="1" customWidth="1"/>
    <col min="77" max="16384" width="9.140625" style="3"/>
  </cols>
  <sheetData>
    <row r="1" spans="1:471" s="144" customFormat="1" ht="33" customHeight="1" x14ac:dyDescent="0.6">
      <c r="A1" s="203" t="s">
        <v>2631</v>
      </c>
      <c r="C1" s="203"/>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row>
    <row r="2" spans="1:471" ht="6" customHeight="1" x14ac:dyDescent="0.2">
      <c r="B2" s="132"/>
      <c r="C2" s="8"/>
      <c r="D2" s="8"/>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Q2" s="3"/>
      <c r="AR2" s="3"/>
      <c r="AS2" s="3"/>
      <c r="AT2" s="3"/>
      <c r="AU2" s="3"/>
      <c r="AV2" s="3"/>
      <c r="AW2" s="3"/>
      <c r="AX2" s="3"/>
      <c r="AY2" s="3"/>
      <c r="AZ2" s="3"/>
      <c r="BA2" s="3"/>
      <c r="BB2" s="3"/>
      <c r="BC2" s="3"/>
      <c r="BD2" s="3"/>
      <c r="BE2" s="3"/>
      <c r="BF2" s="3"/>
      <c r="BG2" s="3"/>
      <c r="BH2" s="3"/>
      <c r="BI2" s="3"/>
      <c r="BJ2" s="3"/>
      <c r="BK2" s="3"/>
      <c r="BL2" s="3"/>
      <c r="BM2" s="3"/>
      <c r="BN2" s="3"/>
      <c r="BU2" s="3"/>
    </row>
    <row r="3" spans="1:471" ht="54" x14ac:dyDescent="0.2">
      <c r="B3" s="206"/>
      <c r="C3" s="209">
        <v>1</v>
      </c>
      <c r="D3" s="114" t="s">
        <v>2685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Q3" s="3"/>
      <c r="AR3" s="3"/>
      <c r="AS3" s="3"/>
      <c r="AT3" s="3"/>
      <c r="AU3" s="3"/>
      <c r="AV3" s="3"/>
      <c r="AW3" s="3"/>
      <c r="AX3" s="3"/>
      <c r="AY3" s="3"/>
      <c r="AZ3" s="3"/>
      <c r="BA3" s="3"/>
      <c r="BB3" s="3"/>
      <c r="BC3" s="3"/>
      <c r="BD3" s="3"/>
      <c r="BE3" s="3"/>
      <c r="BF3" s="3"/>
      <c r="BG3" s="3"/>
      <c r="BH3" s="3"/>
      <c r="BI3" s="3"/>
      <c r="BJ3" s="3"/>
      <c r="BK3" s="3"/>
      <c r="BL3" s="3"/>
      <c r="BM3" s="3"/>
      <c r="BN3" s="3"/>
      <c r="BU3" s="3"/>
    </row>
    <row r="4" spans="1:471" ht="81" x14ac:dyDescent="0.2">
      <c r="A4" s="196"/>
      <c r="B4" s="206"/>
      <c r="C4" s="210">
        <v>2</v>
      </c>
      <c r="D4" s="115" t="s">
        <v>2683</v>
      </c>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Q4" s="3"/>
      <c r="AR4" s="3"/>
      <c r="AS4" s="3"/>
      <c r="AT4" s="3"/>
      <c r="AU4" s="3"/>
      <c r="AV4" s="3"/>
      <c r="AW4" s="3"/>
      <c r="AX4" s="3"/>
      <c r="AY4" s="3"/>
      <c r="AZ4" s="3"/>
      <c r="BA4" s="3"/>
      <c r="BB4" s="3"/>
      <c r="BC4" s="3"/>
      <c r="BD4" s="3"/>
      <c r="BE4" s="3"/>
      <c r="BF4" s="3"/>
      <c r="BG4" s="3"/>
      <c r="BH4" s="3"/>
      <c r="BI4" s="3"/>
      <c r="BJ4" s="3"/>
      <c r="BK4" s="3"/>
      <c r="BL4" s="3"/>
      <c r="BM4" s="3"/>
      <c r="BN4" s="3"/>
      <c r="BU4" s="3"/>
    </row>
    <row r="5" spans="1:471" ht="94.5" x14ac:dyDescent="0.2">
      <c r="B5" s="206"/>
      <c r="C5" s="210">
        <v>3</v>
      </c>
      <c r="D5" s="115" t="s">
        <v>2684</v>
      </c>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Q5" s="3"/>
      <c r="AR5" s="3"/>
      <c r="AS5" s="3"/>
      <c r="AT5" s="3"/>
      <c r="AU5" s="3"/>
      <c r="AV5" s="3"/>
      <c r="AW5" s="3"/>
      <c r="AX5" s="3"/>
      <c r="AY5" s="3"/>
      <c r="AZ5" s="3"/>
      <c r="BA5" s="3"/>
      <c r="BB5" s="3"/>
      <c r="BC5" s="3"/>
      <c r="BD5" s="3"/>
      <c r="BE5" s="3"/>
      <c r="BF5" s="3"/>
      <c r="BG5" s="3"/>
      <c r="BH5" s="3"/>
      <c r="BI5" s="3"/>
      <c r="BJ5" s="3"/>
      <c r="BK5" s="3"/>
      <c r="BL5" s="3"/>
      <c r="BM5" s="3"/>
      <c r="BN5" s="3"/>
      <c r="BU5" s="3"/>
    </row>
    <row r="6" spans="1:471" ht="216" x14ac:dyDescent="0.2">
      <c r="A6" s="196"/>
      <c r="B6" s="135" t="s">
        <v>2652</v>
      </c>
      <c r="C6" s="211">
        <v>4</v>
      </c>
      <c r="D6" s="115" t="s">
        <v>2771</v>
      </c>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Q6" s="3"/>
      <c r="AR6" s="3"/>
      <c r="AS6" s="3"/>
      <c r="AT6" s="3"/>
      <c r="AU6" s="3"/>
      <c r="AV6" s="3"/>
      <c r="AW6" s="3"/>
      <c r="AX6" s="3"/>
      <c r="AY6" s="3"/>
      <c r="AZ6" s="3"/>
      <c r="BA6" s="3"/>
      <c r="BB6" s="3"/>
      <c r="BC6" s="3"/>
      <c r="BD6" s="3"/>
      <c r="BE6" s="3"/>
      <c r="BF6" s="3"/>
      <c r="BG6" s="3"/>
      <c r="BH6" s="3"/>
      <c r="BI6" s="3"/>
      <c r="BJ6" s="3"/>
      <c r="BK6" s="3"/>
      <c r="BL6" s="3"/>
      <c r="BM6" s="3"/>
      <c r="BN6" s="3"/>
      <c r="BU6" s="3"/>
    </row>
    <row r="7" spans="1:471" ht="82.5" x14ac:dyDescent="0.2">
      <c r="B7" s="135"/>
      <c r="C7" s="111"/>
      <c r="D7" s="187" t="s">
        <v>2772</v>
      </c>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Q7" s="3"/>
      <c r="AR7" s="3"/>
      <c r="AS7" s="3"/>
      <c r="AT7" s="3"/>
      <c r="AU7" s="3"/>
      <c r="AV7" s="3"/>
      <c r="AW7" s="3"/>
      <c r="AX7" s="3"/>
      <c r="AY7" s="3"/>
      <c r="AZ7" s="3"/>
      <c r="BA7" s="3"/>
      <c r="BB7" s="3"/>
      <c r="BC7" s="3"/>
      <c r="BD7" s="3"/>
      <c r="BE7" s="3"/>
      <c r="BF7" s="3"/>
      <c r="BG7" s="3"/>
      <c r="BH7" s="3"/>
      <c r="BI7" s="3"/>
      <c r="BJ7" s="3"/>
      <c r="BK7" s="3"/>
      <c r="BL7" s="3"/>
      <c r="BM7" s="3"/>
      <c r="BN7" s="3"/>
      <c r="BU7" s="3"/>
    </row>
    <row r="8" spans="1:471" ht="190.5" x14ac:dyDescent="0.2">
      <c r="A8" s="196"/>
      <c r="B8" s="135"/>
      <c r="C8" s="111"/>
      <c r="D8" s="188" t="s">
        <v>2801</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Q8" s="3"/>
      <c r="AR8" s="3"/>
      <c r="AS8" s="3"/>
      <c r="AT8" s="3"/>
      <c r="AU8" s="3"/>
      <c r="AV8" s="3"/>
      <c r="AW8" s="3"/>
      <c r="AX8" s="3"/>
      <c r="AY8" s="3"/>
      <c r="AZ8" s="3"/>
      <c r="BA8" s="3"/>
      <c r="BB8" s="3"/>
      <c r="BC8" s="3"/>
      <c r="BD8" s="3"/>
      <c r="BE8" s="3"/>
      <c r="BF8" s="3"/>
      <c r="BG8" s="3"/>
      <c r="BH8" s="3"/>
      <c r="BI8" s="3"/>
      <c r="BJ8" s="3"/>
      <c r="BK8" s="3"/>
      <c r="BL8" s="3"/>
      <c r="BM8" s="3"/>
      <c r="BN8" s="3"/>
      <c r="BU8" s="3"/>
    </row>
    <row r="9" spans="1:471" ht="55.5" x14ac:dyDescent="0.2">
      <c r="A9" s="196"/>
      <c r="B9" s="135"/>
      <c r="C9" s="111"/>
      <c r="D9" s="337" t="s">
        <v>2802</v>
      </c>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Q9" s="3"/>
      <c r="AR9" s="3"/>
      <c r="AS9" s="3"/>
      <c r="AT9" s="3"/>
      <c r="AU9" s="3"/>
      <c r="AV9" s="3"/>
      <c r="AW9" s="3"/>
      <c r="AX9" s="3"/>
      <c r="AY9" s="3"/>
      <c r="AZ9" s="3"/>
      <c r="BA9" s="3"/>
      <c r="BB9" s="3"/>
      <c r="BC9" s="3"/>
      <c r="BD9" s="3"/>
      <c r="BE9" s="3"/>
      <c r="BF9" s="3"/>
      <c r="BG9" s="3"/>
      <c r="BH9" s="3"/>
      <c r="BI9" s="3"/>
      <c r="BJ9" s="3"/>
      <c r="BK9" s="3"/>
      <c r="BL9" s="3"/>
      <c r="BM9" s="3"/>
      <c r="BN9" s="3"/>
      <c r="BU9" s="3"/>
    </row>
    <row r="10" spans="1:471" ht="6" customHeight="1" x14ac:dyDescent="0.2">
      <c r="B10" s="135"/>
      <c r="C10" s="111"/>
      <c r="D10" s="22"/>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Q10" s="3"/>
      <c r="AR10" s="3"/>
      <c r="AS10" s="3"/>
      <c r="AT10" s="3"/>
      <c r="AU10" s="3"/>
      <c r="AV10" s="3"/>
      <c r="AW10" s="3"/>
      <c r="AX10" s="3"/>
      <c r="AY10" s="3"/>
      <c r="AZ10" s="3"/>
      <c r="BA10" s="3"/>
      <c r="BB10" s="3"/>
      <c r="BC10" s="3"/>
      <c r="BD10" s="3"/>
      <c r="BE10" s="3"/>
      <c r="BF10" s="3"/>
      <c r="BG10" s="3"/>
      <c r="BH10" s="3"/>
      <c r="BI10" s="3"/>
      <c r="BJ10" s="3"/>
      <c r="BK10" s="3"/>
      <c r="BL10" s="3"/>
      <c r="BM10" s="3"/>
      <c r="BN10" s="3"/>
      <c r="BU10" s="3"/>
    </row>
    <row r="11" spans="1:471" s="144" customFormat="1" x14ac:dyDescent="0.2">
      <c r="A11" s="202"/>
      <c r="B11" s="207"/>
      <c r="C11" s="204"/>
    </row>
    <row r="12" spans="1:471" ht="28.5" customHeight="1" thickBot="1" x14ac:dyDescent="0.25">
      <c r="B12" s="135"/>
      <c r="C12" s="116"/>
      <c r="D12" s="117" t="s">
        <v>37</v>
      </c>
      <c r="E12" s="118" t="s">
        <v>35</v>
      </c>
      <c r="F12" s="8"/>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Q12" s="3"/>
      <c r="AR12" s="3"/>
      <c r="AS12" s="3"/>
      <c r="AT12" s="3"/>
      <c r="AU12" s="3"/>
      <c r="AV12" s="3"/>
      <c r="AW12" s="3"/>
      <c r="AX12" s="3"/>
      <c r="AY12" s="3"/>
      <c r="AZ12" s="3"/>
      <c r="BA12" s="3"/>
      <c r="BB12" s="3"/>
      <c r="BC12" s="3"/>
      <c r="BD12" s="3"/>
      <c r="BE12" s="3"/>
      <c r="BF12" s="3"/>
      <c r="BG12" s="3"/>
      <c r="BH12" s="3"/>
      <c r="BI12" s="3"/>
      <c r="BJ12" s="3"/>
      <c r="BK12" s="3"/>
      <c r="BL12" s="3"/>
      <c r="BM12" s="3"/>
      <c r="BN12" s="3"/>
      <c r="BU12" s="3"/>
    </row>
    <row r="13" spans="1:471" ht="81" x14ac:dyDescent="0.2">
      <c r="B13" s="135"/>
      <c r="C13" s="216">
        <v>1</v>
      </c>
      <c r="D13" s="189" t="s">
        <v>2688</v>
      </c>
      <c r="E13" s="12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Q13" s="3"/>
      <c r="AR13" s="3"/>
      <c r="AS13" s="3"/>
      <c r="AT13" s="3"/>
      <c r="AU13" s="3"/>
      <c r="AV13" s="3"/>
      <c r="AW13" s="3"/>
      <c r="AX13" s="3"/>
      <c r="AY13" s="3"/>
      <c r="AZ13" s="3"/>
      <c r="BA13" s="3"/>
      <c r="BB13" s="3"/>
      <c r="BC13" s="3"/>
      <c r="BD13" s="3"/>
      <c r="BE13" s="3"/>
      <c r="BF13" s="3"/>
      <c r="BG13" s="3"/>
      <c r="BH13" s="3"/>
      <c r="BI13" s="3"/>
      <c r="BJ13" s="3"/>
      <c r="BK13" s="3"/>
      <c r="BL13" s="3"/>
      <c r="BM13" s="3"/>
      <c r="BN13" s="3"/>
      <c r="BU13" s="3"/>
    </row>
    <row r="14" spans="1:471" ht="81" x14ac:dyDescent="0.2">
      <c r="A14" s="196"/>
      <c r="B14" s="135" t="s">
        <v>2653</v>
      </c>
      <c r="C14" s="210">
        <v>2</v>
      </c>
      <c r="D14" s="119" t="s">
        <v>2689</v>
      </c>
      <c r="E14" s="124"/>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Q14" s="3"/>
      <c r="AR14" s="3"/>
      <c r="AS14" s="3"/>
      <c r="AT14" s="3"/>
      <c r="AU14" s="3"/>
      <c r="AV14" s="3"/>
      <c r="AW14" s="3"/>
      <c r="AX14" s="3"/>
      <c r="AY14" s="3"/>
      <c r="AZ14" s="3"/>
      <c r="BA14" s="3"/>
      <c r="BB14" s="3"/>
      <c r="BC14" s="3"/>
      <c r="BD14" s="3"/>
      <c r="BE14" s="3"/>
      <c r="BF14" s="3"/>
      <c r="BG14" s="3"/>
      <c r="BH14" s="3"/>
      <c r="BI14" s="3"/>
      <c r="BJ14" s="3"/>
      <c r="BK14" s="3"/>
      <c r="BL14" s="3"/>
      <c r="BM14" s="3"/>
      <c r="BN14" s="3"/>
      <c r="BU14" s="3"/>
    </row>
    <row r="15" spans="1:471" ht="81" x14ac:dyDescent="0.2">
      <c r="B15" s="135"/>
      <c r="C15" s="211">
        <v>3</v>
      </c>
      <c r="D15" s="120" t="s">
        <v>2690</v>
      </c>
      <c r="E15" s="12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Q15" s="3"/>
      <c r="AR15" s="3"/>
      <c r="AS15" s="3"/>
      <c r="AT15" s="3"/>
      <c r="AU15" s="3"/>
      <c r="AV15" s="3"/>
      <c r="AW15" s="3"/>
      <c r="AX15" s="3"/>
      <c r="AY15" s="3"/>
      <c r="AZ15" s="3"/>
      <c r="BA15" s="3"/>
      <c r="BB15" s="3"/>
      <c r="BC15" s="3"/>
      <c r="BD15" s="3"/>
      <c r="BE15" s="3"/>
      <c r="BF15" s="3"/>
      <c r="BG15" s="3"/>
      <c r="BH15" s="3"/>
      <c r="BI15" s="3"/>
      <c r="BJ15" s="3"/>
      <c r="BK15" s="3"/>
      <c r="BL15" s="3"/>
      <c r="BM15" s="3"/>
      <c r="BN15" s="3"/>
      <c r="BU15" s="3"/>
    </row>
    <row r="16" spans="1:471" s="144" customFormat="1" x14ac:dyDescent="0.2">
      <c r="A16" s="202"/>
      <c r="B16" s="207"/>
      <c r="C16" s="204"/>
      <c r="D16" s="205"/>
    </row>
    <row r="17" spans="1:471" ht="55.5" customHeight="1" thickBot="1" x14ac:dyDescent="0.25">
      <c r="B17" s="135"/>
      <c r="C17" s="116"/>
      <c r="D17" s="117" t="s">
        <v>38</v>
      </c>
      <c r="E17" s="121" t="s">
        <v>39</v>
      </c>
      <c r="F17" s="118" t="s">
        <v>40</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Q17" s="3"/>
      <c r="AR17" s="3"/>
      <c r="AS17" s="3"/>
      <c r="AT17" s="3"/>
      <c r="AU17" s="3"/>
      <c r="AV17" s="3"/>
      <c r="AW17" s="3"/>
      <c r="AX17" s="3"/>
      <c r="AY17" s="3"/>
      <c r="AZ17" s="3"/>
      <c r="BA17" s="3"/>
      <c r="BB17" s="3"/>
      <c r="BC17" s="3"/>
      <c r="BD17" s="3"/>
      <c r="BE17" s="3"/>
      <c r="BF17" s="3"/>
      <c r="BG17" s="3"/>
      <c r="BH17" s="3"/>
      <c r="BI17" s="3"/>
      <c r="BJ17" s="3"/>
      <c r="BK17" s="3"/>
      <c r="BL17" s="3"/>
      <c r="BM17" s="3"/>
      <c r="BN17" s="3"/>
      <c r="BU17" s="3"/>
    </row>
    <row r="18" spans="1:471" ht="81" x14ac:dyDescent="0.2">
      <c r="A18" s="198"/>
      <c r="B18" s="208" t="s">
        <v>2654</v>
      </c>
      <c r="C18" s="9"/>
      <c r="D18" s="122" t="s">
        <v>41</v>
      </c>
      <c r="E18" s="126"/>
      <c r="F18" s="127"/>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Q18" s="3"/>
      <c r="AR18" s="3"/>
      <c r="AS18" s="3"/>
      <c r="AT18" s="3"/>
      <c r="AU18" s="3"/>
      <c r="AV18" s="3"/>
      <c r="AW18" s="3"/>
      <c r="AX18" s="3"/>
      <c r="AY18" s="3"/>
      <c r="AZ18" s="3"/>
      <c r="BA18" s="3"/>
      <c r="BB18" s="3"/>
      <c r="BC18" s="3"/>
      <c r="BD18" s="3"/>
      <c r="BE18" s="3"/>
      <c r="BF18" s="3"/>
      <c r="BG18" s="3"/>
      <c r="BH18" s="3"/>
      <c r="BI18" s="3"/>
      <c r="BJ18" s="3"/>
      <c r="BK18" s="3"/>
      <c r="BL18" s="3"/>
      <c r="BM18" s="3"/>
      <c r="BN18" s="3"/>
      <c r="BU18" s="3"/>
    </row>
    <row r="19" spans="1:471" s="13" customFormat="1" x14ac:dyDescent="0.2">
      <c r="A19" s="195"/>
      <c r="B19" s="133"/>
      <c r="C19" s="112"/>
      <c r="E19" s="134"/>
      <c r="F19" s="134"/>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row>
    <row r="20" spans="1:471" hidden="1" x14ac:dyDescent="0.2">
      <c r="B20" s="129"/>
      <c r="C20" s="9"/>
      <c r="E20" s="3"/>
      <c r="F20" s="3"/>
    </row>
    <row r="21" spans="1:471" hidden="1" x14ac:dyDescent="0.2">
      <c r="B21" s="10"/>
      <c r="C21" s="3"/>
      <c r="E21" s="3"/>
      <c r="F21" s="3"/>
      <c r="O21" s="3" t="s">
        <v>2757</v>
      </c>
    </row>
    <row r="22" spans="1:471" s="8" customFormat="1" hidden="1" x14ac:dyDescent="0.2">
      <c r="A22" s="199"/>
      <c r="B22" s="130"/>
      <c r="G22" s="8" t="s">
        <v>2753</v>
      </c>
      <c r="H22" s="8" t="s">
        <v>2754</v>
      </c>
      <c r="I22" s="167"/>
      <c r="J22" s="8" t="s">
        <v>2755</v>
      </c>
      <c r="K22" s="167"/>
      <c r="L22" s="167"/>
      <c r="M22" s="167"/>
      <c r="N22" s="167"/>
      <c r="O22" s="3">
        <v>1</v>
      </c>
      <c r="P22" s="167"/>
      <c r="Q22" s="8" t="s">
        <v>2756</v>
      </c>
      <c r="R22" s="167"/>
      <c r="S22" s="167"/>
      <c r="T22" s="167"/>
      <c r="U22" s="167"/>
      <c r="V22" s="167"/>
      <c r="W22" s="167"/>
      <c r="X22" s="167"/>
      <c r="Y22" s="167"/>
      <c r="Z22" s="167"/>
      <c r="AA22" s="167"/>
      <c r="AB22" s="167"/>
      <c r="AC22" s="167"/>
      <c r="AD22" s="167"/>
      <c r="AE22" s="167"/>
      <c r="AF22" s="167"/>
      <c r="AG22" s="167"/>
      <c r="AH22" s="167"/>
      <c r="AI22" s="167"/>
      <c r="AJ22" s="167"/>
      <c r="AK22" s="167"/>
      <c r="AL22" s="167"/>
      <c r="AM22" s="170"/>
      <c r="AQ22" s="177"/>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80"/>
      <c r="BU22" s="171"/>
    </row>
    <row r="23" spans="1:471" hidden="1" x14ac:dyDescent="0.2">
      <c r="B23" s="10"/>
      <c r="C23" s="3"/>
      <c r="E23" s="3"/>
      <c r="F23" s="3"/>
      <c r="G23" s="3">
        <v>1</v>
      </c>
      <c r="H23" s="3">
        <v>1</v>
      </c>
      <c r="J23" s="3">
        <v>0</v>
      </c>
      <c r="O23" s="3">
        <v>2</v>
      </c>
      <c r="Q23" s="3">
        <v>1</v>
      </c>
      <c r="AQ23" s="175" t="s">
        <v>42</v>
      </c>
      <c r="AX23" s="176" t="s">
        <v>43</v>
      </c>
      <c r="BU23" s="169" t="s">
        <v>44</v>
      </c>
      <c r="BV23" s="3" t="s">
        <v>45</v>
      </c>
    </row>
    <row r="24" spans="1:471" hidden="1" x14ac:dyDescent="0.2">
      <c r="B24" s="10"/>
      <c r="C24" s="3"/>
      <c r="E24" s="3"/>
      <c r="F24" s="3"/>
      <c r="G24" s="3">
        <v>2</v>
      </c>
      <c r="H24" s="3">
        <v>2</v>
      </c>
      <c r="J24" s="3">
        <v>1</v>
      </c>
      <c r="O24" s="3">
        <v>3</v>
      </c>
      <c r="Q24" s="3">
        <v>2</v>
      </c>
      <c r="AH24" s="3" t="s">
        <v>44</v>
      </c>
      <c r="AQ24" s="175" t="s">
        <v>46</v>
      </c>
      <c r="AX24" s="176" t="s">
        <v>47</v>
      </c>
      <c r="BU24" s="169" t="s">
        <v>48</v>
      </c>
      <c r="BV24" s="3" t="s">
        <v>49</v>
      </c>
    </row>
    <row r="25" spans="1:471" hidden="1" x14ac:dyDescent="0.2">
      <c r="B25" s="10"/>
      <c r="C25" s="3"/>
      <c r="E25" s="3"/>
      <c r="F25" s="3"/>
      <c r="H25" s="3">
        <v>3</v>
      </c>
      <c r="O25" s="3">
        <v>4</v>
      </c>
      <c r="Q25" s="3">
        <v>3</v>
      </c>
      <c r="AH25" s="3">
        <v>0</v>
      </c>
      <c r="AX25" s="176" t="s">
        <v>50</v>
      </c>
    </row>
    <row r="26" spans="1:471" hidden="1" x14ac:dyDescent="0.2">
      <c r="B26" s="10"/>
      <c r="C26" s="3"/>
      <c r="E26" s="3"/>
      <c r="F26" s="3"/>
      <c r="H26" s="3">
        <v>4</v>
      </c>
      <c r="O26" s="3">
        <v>5</v>
      </c>
      <c r="Q26" s="3">
        <v>4</v>
      </c>
      <c r="AH26" s="3">
        <v>1</v>
      </c>
      <c r="AX26" s="176" t="s">
        <v>51</v>
      </c>
    </row>
    <row r="27" spans="1:471" hidden="1" x14ac:dyDescent="0.2">
      <c r="B27" s="10"/>
      <c r="C27" s="3"/>
      <c r="E27" s="3"/>
      <c r="F27" s="3"/>
      <c r="H27" s="3">
        <v>5</v>
      </c>
      <c r="O27" s="3">
        <v>6</v>
      </c>
      <c r="Q27" s="3">
        <v>5</v>
      </c>
      <c r="AH27" s="3">
        <v>2</v>
      </c>
      <c r="AX27" s="176" t="s">
        <v>52</v>
      </c>
    </row>
    <row r="28" spans="1:471" hidden="1" x14ac:dyDescent="0.2">
      <c r="B28" s="10"/>
      <c r="C28" s="3"/>
      <c r="E28" s="3"/>
      <c r="F28" s="3"/>
      <c r="O28" s="3">
        <v>7</v>
      </c>
      <c r="Q28" s="3">
        <v>98</v>
      </c>
      <c r="AH28" s="3">
        <v>3</v>
      </c>
      <c r="AX28" s="176" t="s">
        <v>53</v>
      </c>
    </row>
    <row r="29" spans="1:471" s="191" customFormat="1" ht="20.100000000000001" customHeight="1" x14ac:dyDescent="0.25">
      <c r="A29" s="200"/>
      <c r="B29" s="190"/>
      <c r="D29" s="192"/>
      <c r="G29" s="362" t="s">
        <v>2650</v>
      </c>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4"/>
      <c r="AN29" s="366" t="s">
        <v>2651</v>
      </c>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7"/>
      <c r="BU29" s="193"/>
      <c r="BX29" s="194"/>
      <c r="BY29" s="194"/>
      <c r="BZ29" s="194"/>
      <c r="CA29" s="194"/>
      <c r="CB29" s="194"/>
      <c r="CC29" s="194"/>
      <c r="CD29" s="194"/>
      <c r="CE29" s="194"/>
      <c r="CF29" s="194"/>
      <c r="CG29" s="194"/>
      <c r="CH29" s="194"/>
      <c r="CI29" s="194"/>
      <c r="CJ29" s="194"/>
      <c r="CK29" s="194"/>
      <c r="CL29" s="194"/>
      <c r="CM29" s="194"/>
      <c r="CN29" s="194"/>
      <c r="CO29" s="194"/>
      <c r="CP29" s="194"/>
      <c r="CQ29" s="194"/>
      <c r="CR29" s="194"/>
      <c r="CS29" s="194"/>
      <c r="CT29" s="194"/>
      <c r="CU29" s="194"/>
      <c r="CV29" s="194"/>
      <c r="CW29" s="194"/>
      <c r="CX29" s="194"/>
      <c r="CY29" s="194"/>
      <c r="CZ29" s="194"/>
      <c r="DA29" s="194"/>
      <c r="DB29" s="194"/>
      <c r="DC29" s="194"/>
      <c r="DD29" s="194"/>
      <c r="DE29" s="194"/>
      <c r="DF29" s="194"/>
      <c r="DG29" s="194"/>
      <c r="DH29" s="194"/>
      <c r="DI29" s="194"/>
      <c r="DJ29" s="194"/>
      <c r="DK29" s="194"/>
      <c r="DL29" s="194"/>
      <c r="DM29" s="194"/>
      <c r="DN29" s="194"/>
      <c r="DO29" s="194"/>
      <c r="DP29" s="194"/>
      <c r="DQ29" s="194"/>
      <c r="DR29" s="194"/>
      <c r="DS29" s="194"/>
      <c r="DT29" s="194"/>
      <c r="DU29" s="194"/>
      <c r="DV29" s="194"/>
      <c r="DW29" s="194"/>
      <c r="DX29" s="194"/>
      <c r="DY29" s="194"/>
      <c r="DZ29" s="194"/>
      <c r="EA29" s="194"/>
      <c r="EB29" s="194"/>
      <c r="EC29" s="194"/>
      <c r="ED29" s="194"/>
      <c r="EE29" s="194"/>
      <c r="EF29" s="194"/>
      <c r="EG29" s="194"/>
      <c r="EH29" s="194"/>
      <c r="EI29" s="194"/>
      <c r="EJ29" s="194"/>
      <c r="EK29" s="194"/>
      <c r="EL29" s="194"/>
      <c r="EM29" s="194"/>
      <c r="EN29" s="194"/>
      <c r="EO29" s="194"/>
      <c r="EP29" s="194"/>
      <c r="EQ29" s="194"/>
      <c r="ER29" s="194"/>
      <c r="ES29" s="194"/>
      <c r="ET29" s="194"/>
      <c r="EU29" s="194"/>
      <c r="EV29" s="194"/>
      <c r="EW29" s="194"/>
      <c r="EX29" s="194"/>
      <c r="EY29" s="194"/>
      <c r="EZ29" s="194"/>
      <c r="FA29" s="194"/>
      <c r="FB29" s="194"/>
      <c r="FC29" s="194"/>
      <c r="FD29" s="194"/>
      <c r="FE29" s="194"/>
      <c r="FF29" s="194"/>
      <c r="FG29" s="194"/>
      <c r="FH29" s="194"/>
      <c r="FI29" s="194"/>
      <c r="FJ29" s="194"/>
      <c r="FK29" s="194"/>
      <c r="FL29" s="194"/>
      <c r="FM29" s="194"/>
      <c r="FN29" s="194"/>
      <c r="FO29" s="194"/>
      <c r="FP29" s="194"/>
      <c r="FQ29" s="194"/>
      <c r="FR29" s="194"/>
      <c r="FS29" s="194"/>
      <c r="FT29" s="194"/>
      <c r="FU29" s="194"/>
      <c r="FV29" s="194"/>
      <c r="FW29" s="194"/>
      <c r="FX29" s="194"/>
      <c r="FY29" s="194"/>
      <c r="FZ29" s="194"/>
      <c r="GA29" s="194"/>
      <c r="GB29" s="194"/>
      <c r="GC29" s="194"/>
      <c r="GD29" s="194"/>
      <c r="GE29" s="194"/>
      <c r="GF29" s="194"/>
      <c r="GG29" s="194"/>
      <c r="GH29" s="194"/>
      <c r="GI29" s="194"/>
      <c r="GJ29" s="194"/>
      <c r="GK29" s="194"/>
      <c r="GL29" s="194"/>
      <c r="GM29" s="194"/>
      <c r="GN29" s="194"/>
      <c r="GO29" s="194"/>
      <c r="GP29" s="194"/>
      <c r="GQ29" s="194"/>
      <c r="GR29" s="194"/>
      <c r="GS29" s="194"/>
      <c r="GT29" s="194"/>
      <c r="GU29" s="194"/>
      <c r="GV29" s="194"/>
      <c r="GW29" s="194"/>
      <c r="GX29" s="194"/>
      <c r="GY29" s="194"/>
      <c r="GZ29" s="194"/>
      <c r="HA29" s="194"/>
      <c r="HB29" s="194"/>
      <c r="HC29" s="194"/>
      <c r="HD29" s="194"/>
      <c r="HE29" s="194"/>
      <c r="HF29" s="194"/>
      <c r="HG29" s="194"/>
      <c r="HH29" s="194"/>
      <c r="HI29" s="194"/>
      <c r="HJ29" s="194"/>
      <c r="HK29" s="194"/>
      <c r="HL29" s="194"/>
      <c r="HM29" s="194"/>
      <c r="HN29" s="194"/>
      <c r="HO29" s="194"/>
      <c r="HP29" s="194"/>
      <c r="HQ29" s="194"/>
      <c r="HR29" s="194"/>
      <c r="HS29" s="194"/>
      <c r="HT29" s="194"/>
      <c r="HU29" s="194"/>
      <c r="HV29" s="194"/>
      <c r="HW29" s="194"/>
      <c r="HX29" s="194"/>
      <c r="HY29" s="194"/>
      <c r="HZ29" s="194"/>
      <c r="IA29" s="194"/>
      <c r="IB29" s="194"/>
      <c r="IC29" s="194"/>
      <c r="ID29" s="194"/>
      <c r="IE29" s="194"/>
      <c r="IF29" s="194"/>
      <c r="IG29" s="194"/>
      <c r="IH29" s="194"/>
      <c r="II29" s="194"/>
      <c r="IJ29" s="194"/>
      <c r="IK29" s="194"/>
      <c r="IL29" s="194"/>
      <c r="IM29" s="194"/>
      <c r="IN29" s="194"/>
      <c r="IO29" s="194"/>
      <c r="IP29" s="194"/>
      <c r="IQ29" s="194"/>
      <c r="IR29" s="194"/>
      <c r="IS29" s="194"/>
      <c r="IT29" s="194"/>
      <c r="IU29" s="194"/>
      <c r="IV29" s="194"/>
      <c r="IW29" s="194"/>
      <c r="IX29" s="194"/>
      <c r="IY29" s="194"/>
      <c r="IZ29" s="194"/>
      <c r="JA29" s="194"/>
      <c r="JB29" s="194"/>
      <c r="JC29" s="194"/>
      <c r="JD29" s="194"/>
      <c r="JE29" s="194"/>
      <c r="JF29" s="194"/>
      <c r="JG29" s="194"/>
      <c r="JH29" s="194"/>
      <c r="JI29" s="194"/>
      <c r="JJ29" s="194"/>
      <c r="JK29" s="194"/>
      <c r="JL29" s="194"/>
      <c r="JM29" s="194"/>
      <c r="JN29" s="194"/>
      <c r="JO29" s="194"/>
      <c r="JP29" s="194"/>
      <c r="JQ29" s="194"/>
      <c r="JR29" s="194"/>
      <c r="JS29" s="194"/>
      <c r="JT29" s="194"/>
      <c r="JU29" s="194"/>
      <c r="JV29" s="194"/>
      <c r="JW29" s="194"/>
      <c r="JX29" s="194"/>
      <c r="JY29" s="194"/>
      <c r="JZ29" s="194"/>
      <c r="KA29" s="194"/>
      <c r="KB29" s="194"/>
      <c r="KC29" s="194"/>
      <c r="KD29" s="194"/>
      <c r="KE29" s="194"/>
      <c r="KF29" s="194"/>
      <c r="KG29" s="194"/>
      <c r="KH29" s="194"/>
      <c r="KI29" s="194"/>
      <c r="KJ29" s="194"/>
      <c r="KK29" s="194"/>
      <c r="KL29" s="194"/>
      <c r="KM29" s="194"/>
      <c r="KN29" s="194"/>
      <c r="KO29" s="194"/>
      <c r="KP29" s="194"/>
      <c r="KQ29" s="194"/>
      <c r="KR29" s="194"/>
      <c r="KS29" s="194"/>
      <c r="KT29" s="194"/>
      <c r="KU29" s="194"/>
      <c r="KV29" s="194"/>
      <c r="KW29" s="194"/>
      <c r="KX29" s="194"/>
      <c r="KY29" s="194"/>
      <c r="KZ29" s="194"/>
      <c r="LA29" s="194"/>
      <c r="LB29" s="194"/>
      <c r="LC29" s="194"/>
      <c r="LD29" s="194"/>
      <c r="LE29" s="194"/>
      <c r="LF29" s="194"/>
      <c r="LG29" s="194"/>
      <c r="LH29" s="194"/>
      <c r="LI29" s="194"/>
      <c r="LJ29" s="194"/>
      <c r="LK29" s="194"/>
      <c r="LL29" s="194"/>
      <c r="LM29" s="194"/>
      <c r="LN29" s="194"/>
      <c r="LO29" s="194"/>
      <c r="LP29" s="194"/>
      <c r="LQ29" s="194"/>
      <c r="LR29" s="194"/>
      <c r="LS29" s="194"/>
      <c r="LT29" s="194"/>
      <c r="LU29" s="194"/>
      <c r="LV29" s="194"/>
      <c r="LW29" s="194"/>
      <c r="LX29" s="194"/>
      <c r="LY29" s="194"/>
      <c r="LZ29" s="194"/>
      <c r="MA29" s="194"/>
      <c r="MB29" s="194"/>
      <c r="MC29" s="194"/>
      <c r="MD29" s="194"/>
      <c r="ME29" s="194"/>
      <c r="MF29" s="194"/>
      <c r="MG29" s="194"/>
      <c r="MH29" s="194"/>
      <c r="MI29" s="194"/>
      <c r="MJ29" s="194"/>
      <c r="MK29" s="194"/>
      <c r="ML29" s="194"/>
      <c r="MM29" s="194"/>
      <c r="MN29" s="194"/>
      <c r="MO29" s="194"/>
      <c r="MP29" s="194"/>
      <c r="MQ29" s="194"/>
      <c r="MR29" s="194"/>
      <c r="MS29" s="194"/>
      <c r="MT29" s="194"/>
      <c r="MU29" s="194"/>
      <c r="MV29" s="194"/>
      <c r="MW29" s="194"/>
      <c r="MX29" s="194"/>
      <c r="MY29" s="194"/>
      <c r="MZ29" s="194"/>
      <c r="NA29" s="194"/>
      <c r="NB29" s="194"/>
      <c r="NC29" s="194"/>
      <c r="ND29" s="194"/>
      <c r="NE29" s="194"/>
      <c r="NF29" s="194"/>
      <c r="NG29" s="194"/>
      <c r="NH29" s="194"/>
      <c r="NI29" s="194"/>
      <c r="NJ29" s="194"/>
      <c r="NK29" s="194"/>
      <c r="NL29" s="194"/>
      <c r="NM29" s="194"/>
      <c r="NN29" s="194"/>
      <c r="NO29" s="194"/>
      <c r="NP29" s="194"/>
      <c r="NQ29" s="194"/>
      <c r="NR29" s="194"/>
      <c r="NS29" s="194"/>
      <c r="NT29" s="194"/>
      <c r="NU29" s="194"/>
      <c r="NV29" s="194"/>
      <c r="NW29" s="194"/>
      <c r="NX29" s="194"/>
      <c r="NY29" s="194"/>
      <c r="NZ29" s="194"/>
      <c r="OA29" s="194"/>
      <c r="OB29" s="194"/>
      <c r="OC29" s="194"/>
      <c r="OD29" s="194"/>
      <c r="OE29" s="194"/>
      <c r="OF29" s="194"/>
      <c r="OG29" s="194"/>
      <c r="OH29" s="194"/>
      <c r="OI29" s="194"/>
      <c r="OJ29" s="194"/>
      <c r="OK29" s="194"/>
      <c r="OL29" s="194"/>
      <c r="OM29" s="194"/>
      <c r="ON29" s="194"/>
      <c r="OO29" s="194"/>
      <c r="OP29" s="194"/>
      <c r="OQ29" s="194"/>
      <c r="OR29" s="194"/>
      <c r="OS29" s="194"/>
      <c r="OT29" s="194"/>
      <c r="OU29" s="194"/>
      <c r="OV29" s="194"/>
      <c r="OW29" s="194"/>
      <c r="OX29" s="194"/>
      <c r="OY29" s="194"/>
      <c r="OZ29" s="194"/>
      <c r="PA29" s="194"/>
      <c r="PB29" s="194"/>
      <c r="PC29" s="194"/>
      <c r="PD29" s="194"/>
      <c r="PE29" s="194"/>
      <c r="PF29" s="194"/>
      <c r="PG29" s="194"/>
      <c r="PH29" s="194"/>
      <c r="PI29" s="194"/>
      <c r="PJ29" s="194"/>
      <c r="PK29" s="194"/>
      <c r="PL29" s="194"/>
      <c r="PM29" s="194"/>
      <c r="PN29" s="194"/>
      <c r="PO29" s="194"/>
      <c r="PP29" s="194"/>
      <c r="PQ29" s="194"/>
      <c r="PR29" s="194"/>
      <c r="PS29" s="194"/>
      <c r="PT29" s="194"/>
      <c r="PU29" s="194"/>
      <c r="PV29" s="194"/>
      <c r="PW29" s="194"/>
      <c r="PX29" s="194"/>
      <c r="PY29" s="194"/>
      <c r="PZ29" s="194"/>
      <c r="QA29" s="194"/>
      <c r="QB29" s="194"/>
      <c r="QC29" s="194"/>
      <c r="QD29" s="194"/>
      <c r="QE29" s="194"/>
      <c r="QF29" s="194"/>
      <c r="QG29" s="194"/>
      <c r="QH29" s="194"/>
      <c r="QI29" s="194"/>
      <c r="QJ29" s="194"/>
      <c r="QK29" s="194"/>
      <c r="QL29" s="194"/>
      <c r="QM29" s="194"/>
      <c r="QN29" s="194"/>
      <c r="QO29" s="194"/>
      <c r="QP29" s="194"/>
      <c r="QQ29" s="194"/>
      <c r="QR29" s="194"/>
      <c r="QS29" s="194"/>
      <c r="QT29" s="194"/>
      <c r="QU29" s="194"/>
      <c r="QV29" s="194"/>
      <c r="QW29" s="194"/>
      <c r="QX29" s="194"/>
      <c r="QY29" s="194"/>
      <c r="QZ29" s="194"/>
      <c r="RA29" s="194"/>
      <c r="RB29" s="194"/>
      <c r="RC29" s="194"/>
    </row>
    <row r="30" spans="1:471" s="145" customFormat="1" ht="67.5" x14ac:dyDescent="0.2">
      <c r="A30" s="196"/>
      <c r="B30" s="131"/>
      <c r="C30" s="113"/>
      <c r="D30" s="184" t="s">
        <v>2649</v>
      </c>
      <c r="E30" s="148"/>
      <c r="F30" s="148"/>
      <c r="G30" s="157" t="s">
        <v>2655</v>
      </c>
      <c r="H30" s="158" t="s">
        <v>2656</v>
      </c>
      <c r="I30" s="158" t="s">
        <v>2741</v>
      </c>
      <c r="J30" s="158" t="s">
        <v>2704</v>
      </c>
      <c r="K30" s="158" t="s">
        <v>2705</v>
      </c>
      <c r="L30" s="158" t="s">
        <v>2706</v>
      </c>
      <c r="M30" s="158" t="s">
        <v>2707</v>
      </c>
      <c r="N30" s="158" t="s">
        <v>2657</v>
      </c>
      <c r="O30" s="158" t="s">
        <v>2658</v>
      </c>
      <c r="P30" s="158" t="s">
        <v>2659</v>
      </c>
      <c r="Q30" s="158" t="s">
        <v>2660</v>
      </c>
      <c r="R30" s="158" t="s">
        <v>2661</v>
      </c>
      <c r="S30" s="158" t="s">
        <v>2662</v>
      </c>
      <c r="T30" s="158" t="s">
        <v>2663</v>
      </c>
      <c r="U30" s="158" t="s">
        <v>2664</v>
      </c>
      <c r="V30" s="158" t="s">
        <v>2665</v>
      </c>
      <c r="W30" s="158" t="s">
        <v>2666</v>
      </c>
      <c r="X30" s="158" t="s">
        <v>2658</v>
      </c>
      <c r="Y30" s="158" t="s">
        <v>2659</v>
      </c>
      <c r="Z30" s="158" t="s">
        <v>2660</v>
      </c>
      <c r="AA30" s="158" t="s">
        <v>2667</v>
      </c>
      <c r="AB30" s="158" t="s">
        <v>2668</v>
      </c>
      <c r="AC30" s="158" t="s">
        <v>2669</v>
      </c>
      <c r="AD30" s="158" t="s">
        <v>2664</v>
      </c>
      <c r="AE30" s="158" t="s">
        <v>2670</v>
      </c>
      <c r="AF30" s="158" t="s">
        <v>2671</v>
      </c>
      <c r="AG30" s="158" t="s">
        <v>2672</v>
      </c>
      <c r="AH30" s="158" t="s">
        <v>2673</v>
      </c>
      <c r="AI30" s="158" t="s">
        <v>2674</v>
      </c>
      <c r="AJ30" s="158" t="s">
        <v>2675</v>
      </c>
      <c r="AK30" s="158" t="s">
        <v>2676</v>
      </c>
      <c r="AL30" s="158" t="s">
        <v>2677</v>
      </c>
      <c r="AM30" s="172" t="s">
        <v>2678</v>
      </c>
      <c r="AN30" s="338" t="s">
        <v>2655</v>
      </c>
      <c r="AO30" s="339" t="s">
        <v>2656</v>
      </c>
      <c r="AP30" s="339" t="s">
        <v>2741</v>
      </c>
      <c r="AQ30" s="339" t="s">
        <v>2708</v>
      </c>
      <c r="AR30" s="339" t="s">
        <v>2709</v>
      </c>
      <c r="AS30" s="339" t="s">
        <v>2710</v>
      </c>
      <c r="AT30" s="339" t="s">
        <v>2711</v>
      </c>
      <c r="AU30" s="339" t="s">
        <v>2679</v>
      </c>
      <c r="AV30" s="339" t="s">
        <v>2658</v>
      </c>
      <c r="AW30" s="339" t="s">
        <v>2659</v>
      </c>
      <c r="AX30" s="339" t="s">
        <v>2660</v>
      </c>
      <c r="AY30" s="339" t="s">
        <v>2661</v>
      </c>
      <c r="AZ30" s="339" t="s">
        <v>2668</v>
      </c>
      <c r="BA30" s="339" t="s">
        <v>2663</v>
      </c>
      <c r="BB30" s="339" t="s">
        <v>2680</v>
      </c>
      <c r="BC30" s="339" t="s">
        <v>2670</v>
      </c>
      <c r="BD30" s="339" t="s">
        <v>2671</v>
      </c>
      <c r="BE30" s="339" t="s">
        <v>2681</v>
      </c>
      <c r="BF30" s="339" t="s">
        <v>2659</v>
      </c>
      <c r="BG30" s="339" t="s">
        <v>2660</v>
      </c>
      <c r="BH30" s="339" t="s">
        <v>2667</v>
      </c>
      <c r="BI30" s="339" t="s">
        <v>2668</v>
      </c>
      <c r="BJ30" s="339" t="s">
        <v>2669</v>
      </c>
      <c r="BK30" s="339" t="s">
        <v>2664</v>
      </c>
      <c r="BL30" s="339" t="s">
        <v>2665</v>
      </c>
      <c r="BM30" s="339" t="s">
        <v>2666</v>
      </c>
      <c r="BN30" s="339" t="s">
        <v>2682</v>
      </c>
      <c r="BO30" s="339" t="s">
        <v>2673</v>
      </c>
      <c r="BP30" s="339" t="s">
        <v>2674</v>
      </c>
      <c r="BQ30" s="339" t="s">
        <v>2675</v>
      </c>
      <c r="BR30" s="339" t="s">
        <v>2676</v>
      </c>
      <c r="BS30" s="339" t="s">
        <v>2677</v>
      </c>
      <c r="BT30" s="340" t="s">
        <v>2678</v>
      </c>
      <c r="BU30" s="181"/>
      <c r="BV30" s="155"/>
      <c r="BW30" s="156"/>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row>
    <row r="31" spans="1:471" s="146" customFormat="1" ht="39" customHeight="1" x14ac:dyDescent="0.25">
      <c r="A31" s="201"/>
      <c r="B31" s="135"/>
      <c r="C31" s="136"/>
      <c r="D31" s="185" t="s">
        <v>56</v>
      </c>
      <c r="E31" s="149"/>
      <c r="F31" s="149"/>
      <c r="G31" s="159" t="s">
        <v>57</v>
      </c>
      <c r="H31" s="160" t="s">
        <v>58</v>
      </c>
      <c r="I31" s="160" t="s">
        <v>2769</v>
      </c>
      <c r="J31" s="160" t="s">
        <v>2768</v>
      </c>
      <c r="K31" s="160" t="s">
        <v>2770</v>
      </c>
      <c r="L31" s="160" t="s">
        <v>2773</v>
      </c>
      <c r="M31" s="160" t="s">
        <v>2774</v>
      </c>
      <c r="N31" s="160" t="s">
        <v>2775</v>
      </c>
      <c r="O31" s="160" t="s">
        <v>2776</v>
      </c>
      <c r="P31" s="160" t="s">
        <v>2777</v>
      </c>
      <c r="Q31" s="160" t="s">
        <v>2778</v>
      </c>
      <c r="R31" s="160" t="s">
        <v>2779</v>
      </c>
      <c r="S31" s="160" t="s">
        <v>2780</v>
      </c>
      <c r="T31" s="160" t="s">
        <v>2781</v>
      </c>
      <c r="U31" s="160" t="s">
        <v>2782</v>
      </c>
      <c r="V31" s="160" t="s">
        <v>2783</v>
      </c>
      <c r="W31" s="160" t="s">
        <v>2784</v>
      </c>
      <c r="X31" s="160" t="s">
        <v>2785</v>
      </c>
      <c r="Y31" s="160" t="s">
        <v>2786</v>
      </c>
      <c r="Z31" s="160" t="s">
        <v>2787</v>
      </c>
      <c r="AA31" s="160" t="s">
        <v>2788</v>
      </c>
      <c r="AB31" s="160" t="s">
        <v>2789</v>
      </c>
      <c r="AC31" s="160" t="s">
        <v>2790</v>
      </c>
      <c r="AD31" s="160" t="s">
        <v>2791</v>
      </c>
      <c r="AE31" s="160" t="s">
        <v>2792</v>
      </c>
      <c r="AF31" s="160" t="s">
        <v>2793</v>
      </c>
      <c r="AG31" s="160" t="s">
        <v>2794</v>
      </c>
      <c r="AH31" s="160" t="s">
        <v>2795</v>
      </c>
      <c r="AI31" s="160" t="s">
        <v>2796</v>
      </c>
      <c r="AJ31" s="160" t="s">
        <v>2797</v>
      </c>
      <c r="AK31" s="160" t="s">
        <v>2798</v>
      </c>
      <c r="AL31" s="160" t="s">
        <v>2799</v>
      </c>
      <c r="AM31" s="173" t="s">
        <v>2800</v>
      </c>
      <c r="AN31" s="341" t="s">
        <v>57</v>
      </c>
      <c r="AO31" s="342" t="s">
        <v>58</v>
      </c>
      <c r="AP31" s="342" t="s">
        <v>2769</v>
      </c>
      <c r="AQ31" s="342" t="s">
        <v>2768</v>
      </c>
      <c r="AR31" s="342" t="s">
        <v>2770</v>
      </c>
      <c r="AS31" s="342" t="s">
        <v>2773</v>
      </c>
      <c r="AT31" s="342" t="s">
        <v>2774</v>
      </c>
      <c r="AU31" s="342" t="s">
        <v>2775</v>
      </c>
      <c r="AV31" s="342" t="s">
        <v>2776</v>
      </c>
      <c r="AW31" s="342" t="s">
        <v>2777</v>
      </c>
      <c r="AX31" s="342" t="s">
        <v>2778</v>
      </c>
      <c r="AY31" s="342" t="s">
        <v>2779</v>
      </c>
      <c r="AZ31" s="342" t="s">
        <v>2780</v>
      </c>
      <c r="BA31" s="342" t="s">
        <v>2781</v>
      </c>
      <c r="BB31" s="342" t="s">
        <v>2782</v>
      </c>
      <c r="BC31" s="342" t="s">
        <v>2783</v>
      </c>
      <c r="BD31" s="342" t="s">
        <v>2784</v>
      </c>
      <c r="BE31" s="342" t="s">
        <v>2785</v>
      </c>
      <c r="BF31" s="342" t="s">
        <v>2786</v>
      </c>
      <c r="BG31" s="342" t="s">
        <v>2787</v>
      </c>
      <c r="BH31" s="342" t="s">
        <v>2788</v>
      </c>
      <c r="BI31" s="342" t="s">
        <v>2789</v>
      </c>
      <c r="BJ31" s="342" t="s">
        <v>2790</v>
      </c>
      <c r="BK31" s="342" t="s">
        <v>2791</v>
      </c>
      <c r="BL31" s="342" t="s">
        <v>2792</v>
      </c>
      <c r="BM31" s="342" t="s">
        <v>2793</v>
      </c>
      <c r="BN31" s="342" t="s">
        <v>2794</v>
      </c>
      <c r="BO31" s="342" t="s">
        <v>2795</v>
      </c>
      <c r="BP31" s="342" t="s">
        <v>2796</v>
      </c>
      <c r="BQ31" s="342" t="s">
        <v>2797</v>
      </c>
      <c r="BR31" s="342" t="s">
        <v>2798</v>
      </c>
      <c r="BS31" s="342" t="s">
        <v>2799</v>
      </c>
      <c r="BT31" s="343" t="s">
        <v>2800</v>
      </c>
      <c r="BU31" s="182" t="s">
        <v>59</v>
      </c>
      <c r="BV31" s="151" t="s">
        <v>60</v>
      </c>
      <c r="BW31" s="152" t="s">
        <v>61</v>
      </c>
      <c r="BX31" s="152" t="s">
        <v>2758</v>
      </c>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28"/>
      <c r="GT31" s="128"/>
      <c r="GU31" s="128"/>
      <c r="GV31" s="128"/>
      <c r="GW31" s="128"/>
      <c r="GX31" s="128"/>
      <c r="GY31" s="128"/>
      <c r="GZ31" s="128"/>
      <c r="HA31" s="128"/>
      <c r="HB31" s="128"/>
      <c r="HC31" s="128"/>
      <c r="HD31" s="128"/>
      <c r="HE31" s="128"/>
      <c r="HF31" s="128"/>
      <c r="HG31" s="128"/>
      <c r="HH31" s="128"/>
      <c r="HI31" s="128"/>
      <c r="HJ31" s="128"/>
      <c r="HK31" s="128"/>
      <c r="HL31" s="128"/>
      <c r="HM31" s="128"/>
      <c r="HN31" s="128"/>
      <c r="HO31" s="128"/>
      <c r="HP31" s="128"/>
      <c r="HQ31" s="128"/>
      <c r="HR31" s="128"/>
      <c r="HS31" s="128"/>
      <c r="HT31" s="128"/>
      <c r="HU31" s="128"/>
      <c r="HV31" s="128"/>
      <c r="HW31" s="128"/>
      <c r="HX31" s="128"/>
      <c r="HY31" s="128"/>
      <c r="HZ31" s="128"/>
      <c r="IA31" s="128"/>
      <c r="IB31" s="128"/>
      <c r="IC31" s="128"/>
      <c r="ID31" s="128"/>
      <c r="IE31" s="128"/>
      <c r="IF31" s="128"/>
      <c r="IG31" s="128"/>
      <c r="IH31" s="128"/>
      <c r="II31" s="128"/>
      <c r="IJ31" s="128"/>
      <c r="IK31" s="128"/>
      <c r="IL31" s="128"/>
      <c r="IM31" s="128"/>
      <c r="IN31" s="128"/>
      <c r="IO31" s="128"/>
      <c r="IP31" s="128"/>
      <c r="IQ31" s="128"/>
      <c r="IR31" s="128"/>
      <c r="IS31" s="128"/>
      <c r="IT31" s="128"/>
      <c r="IU31" s="128"/>
      <c r="IV31" s="128"/>
      <c r="IW31" s="128"/>
      <c r="IX31" s="128"/>
      <c r="IY31" s="128"/>
      <c r="IZ31" s="128"/>
      <c r="JA31" s="128"/>
      <c r="JB31" s="128"/>
      <c r="JC31" s="128"/>
      <c r="JD31" s="128"/>
      <c r="JE31" s="128"/>
      <c r="JF31" s="128"/>
      <c r="JG31" s="128"/>
      <c r="JH31" s="128"/>
      <c r="JI31" s="128"/>
      <c r="JJ31" s="128"/>
      <c r="JK31" s="128"/>
      <c r="JL31" s="128"/>
      <c r="JM31" s="128"/>
      <c r="JN31" s="128"/>
      <c r="JO31" s="128"/>
      <c r="JP31" s="128"/>
      <c r="JQ31" s="128"/>
      <c r="JR31" s="128"/>
      <c r="JS31" s="128"/>
      <c r="JT31" s="128"/>
      <c r="JU31" s="128"/>
      <c r="JV31" s="128"/>
      <c r="JW31" s="128"/>
      <c r="JX31" s="128"/>
      <c r="JY31" s="128"/>
      <c r="JZ31" s="128"/>
      <c r="KA31" s="128"/>
      <c r="KB31" s="128"/>
      <c r="KC31" s="128"/>
      <c r="KD31" s="128"/>
      <c r="KE31" s="128"/>
      <c r="KF31" s="128"/>
      <c r="KG31" s="128"/>
      <c r="KH31" s="128"/>
      <c r="KI31" s="128"/>
      <c r="KJ31" s="128"/>
      <c r="KK31" s="128"/>
      <c r="KL31" s="128"/>
      <c r="KM31" s="128"/>
      <c r="KN31" s="128"/>
      <c r="KO31" s="128"/>
      <c r="KP31" s="128"/>
      <c r="KQ31" s="128"/>
      <c r="KR31" s="128"/>
      <c r="KS31" s="128"/>
      <c r="KT31" s="128"/>
      <c r="KU31" s="128"/>
      <c r="KV31" s="128"/>
      <c r="KW31" s="128"/>
      <c r="KX31" s="128"/>
      <c r="KY31" s="128"/>
      <c r="KZ31" s="128"/>
      <c r="LA31" s="128"/>
      <c r="LB31" s="128"/>
      <c r="LC31" s="128"/>
      <c r="LD31" s="128"/>
      <c r="LE31" s="128"/>
      <c r="LF31" s="128"/>
      <c r="LG31" s="128"/>
      <c r="LH31" s="128"/>
      <c r="LI31" s="128"/>
      <c r="LJ31" s="128"/>
      <c r="LK31" s="128"/>
      <c r="LL31" s="128"/>
      <c r="LM31" s="128"/>
      <c r="LN31" s="128"/>
      <c r="LO31" s="128"/>
      <c r="LP31" s="128"/>
      <c r="LQ31" s="128"/>
      <c r="LR31" s="128"/>
      <c r="LS31" s="128"/>
      <c r="LT31" s="128"/>
      <c r="LU31" s="128"/>
      <c r="LV31" s="128"/>
      <c r="LW31" s="128"/>
      <c r="LX31" s="128"/>
      <c r="LY31" s="128"/>
      <c r="LZ31" s="128"/>
      <c r="MA31" s="128"/>
      <c r="MB31" s="128"/>
      <c r="MC31" s="128"/>
      <c r="MD31" s="128"/>
      <c r="ME31" s="128"/>
      <c r="MF31" s="128"/>
      <c r="MG31" s="128"/>
      <c r="MH31" s="128"/>
      <c r="MI31" s="128"/>
      <c r="MJ31" s="128"/>
      <c r="MK31" s="128"/>
      <c r="ML31" s="128"/>
      <c r="MM31" s="128"/>
      <c r="MN31" s="128"/>
      <c r="MO31" s="128"/>
      <c r="MP31" s="128"/>
      <c r="MQ31" s="128"/>
      <c r="MR31" s="128"/>
      <c r="MS31" s="128"/>
      <c r="MT31" s="128"/>
      <c r="MU31" s="128"/>
      <c r="MV31" s="128"/>
      <c r="MW31" s="128"/>
      <c r="MX31" s="128"/>
      <c r="MY31" s="128"/>
      <c r="MZ31" s="128"/>
      <c r="NA31" s="128"/>
      <c r="NB31" s="128"/>
      <c r="NC31" s="128"/>
      <c r="ND31" s="128"/>
      <c r="NE31" s="128"/>
      <c r="NF31" s="128"/>
      <c r="NG31" s="128"/>
      <c r="NH31" s="128"/>
      <c r="NI31" s="128"/>
      <c r="NJ31" s="128"/>
      <c r="NK31" s="128"/>
      <c r="NL31" s="128"/>
      <c r="NM31" s="128"/>
      <c r="NN31" s="128"/>
      <c r="NO31" s="128"/>
      <c r="NP31" s="128"/>
      <c r="NQ31" s="128"/>
      <c r="NR31" s="128"/>
      <c r="NS31" s="128"/>
      <c r="NT31" s="128"/>
      <c r="NU31" s="128"/>
      <c r="NV31" s="128"/>
      <c r="NW31" s="128"/>
      <c r="NX31" s="128"/>
      <c r="NY31" s="128"/>
      <c r="NZ31" s="128"/>
      <c r="OA31" s="128"/>
      <c r="OB31" s="128"/>
      <c r="OC31" s="128"/>
      <c r="OD31" s="128"/>
      <c r="OE31" s="128"/>
      <c r="OF31" s="128"/>
      <c r="OG31" s="128"/>
      <c r="OH31" s="128"/>
      <c r="OI31" s="128"/>
      <c r="OJ31" s="128"/>
      <c r="OK31" s="128"/>
      <c r="OL31" s="128"/>
      <c r="OM31" s="128"/>
      <c r="ON31" s="128"/>
      <c r="OO31" s="128"/>
      <c r="OP31" s="128"/>
      <c r="OQ31" s="128"/>
      <c r="OR31" s="128"/>
      <c r="OS31" s="128"/>
      <c r="OT31" s="128"/>
      <c r="OU31" s="128"/>
      <c r="OV31" s="128"/>
      <c r="OW31" s="128"/>
      <c r="OX31" s="128"/>
      <c r="OY31" s="128"/>
      <c r="OZ31" s="128"/>
      <c r="PA31" s="128"/>
      <c r="PB31" s="128"/>
      <c r="PC31" s="128"/>
      <c r="PD31" s="128"/>
      <c r="PE31" s="128"/>
      <c r="PF31" s="128"/>
      <c r="PG31" s="128"/>
      <c r="PH31" s="128"/>
      <c r="PI31" s="128"/>
      <c r="PJ31" s="128"/>
      <c r="PK31" s="128"/>
      <c r="PL31" s="128"/>
      <c r="PM31" s="128"/>
      <c r="PN31" s="128"/>
      <c r="PO31" s="128"/>
      <c r="PP31" s="128"/>
      <c r="PQ31" s="128"/>
      <c r="PR31" s="128"/>
      <c r="PS31" s="128"/>
      <c r="PT31" s="128"/>
      <c r="PU31" s="128"/>
      <c r="PV31" s="128"/>
      <c r="PW31" s="128"/>
      <c r="PX31" s="128"/>
      <c r="PY31" s="128"/>
      <c r="PZ31" s="128"/>
      <c r="QA31" s="128"/>
      <c r="QB31" s="128"/>
      <c r="QC31" s="128"/>
      <c r="QD31" s="128"/>
      <c r="QE31" s="128"/>
      <c r="QF31" s="128"/>
      <c r="QG31" s="128"/>
      <c r="QH31" s="128"/>
      <c r="QI31" s="128"/>
      <c r="QJ31" s="128"/>
      <c r="QK31" s="128"/>
      <c r="QL31" s="128"/>
      <c r="QM31" s="128"/>
      <c r="QN31" s="128"/>
      <c r="QO31" s="128"/>
      <c r="QP31" s="128"/>
      <c r="QQ31" s="128"/>
      <c r="QR31" s="128"/>
      <c r="QS31" s="128"/>
      <c r="QT31" s="128"/>
      <c r="QU31" s="128"/>
      <c r="QV31" s="128"/>
      <c r="QW31" s="128"/>
      <c r="QX31" s="128"/>
      <c r="QY31" s="128"/>
      <c r="QZ31" s="128"/>
      <c r="RA31" s="128"/>
      <c r="RB31" s="128"/>
      <c r="RC31" s="128"/>
    </row>
    <row r="32" spans="1:471" s="316" customFormat="1" ht="99" customHeight="1" thickBot="1" x14ac:dyDescent="0.3">
      <c r="A32" s="201"/>
      <c r="B32" s="135"/>
      <c r="C32" s="136"/>
      <c r="D32" s="312" t="s">
        <v>2740</v>
      </c>
      <c r="E32" s="313"/>
      <c r="F32" s="313"/>
      <c r="G32" s="161" t="s">
        <v>2739</v>
      </c>
      <c r="H32" s="162" t="s">
        <v>2742</v>
      </c>
      <c r="I32" s="162" t="s">
        <v>2743</v>
      </c>
      <c r="J32" s="162" t="s">
        <v>2744</v>
      </c>
      <c r="K32" s="162" t="s">
        <v>2744</v>
      </c>
      <c r="L32" s="162" t="s">
        <v>2744</v>
      </c>
      <c r="M32" s="162" t="s">
        <v>2744</v>
      </c>
      <c r="N32" s="162" t="s">
        <v>2744</v>
      </c>
      <c r="O32" s="162" t="s">
        <v>2745</v>
      </c>
      <c r="P32" s="162" t="s">
        <v>2746</v>
      </c>
      <c r="Q32" s="162" t="s">
        <v>2747</v>
      </c>
      <c r="R32" s="162" t="s">
        <v>2748</v>
      </c>
      <c r="S32" s="360" t="s">
        <v>2749</v>
      </c>
      <c r="T32" s="360"/>
      <c r="U32" s="162" t="s">
        <v>2746</v>
      </c>
      <c r="V32" s="162" t="s">
        <v>2748</v>
      </c>
      <c r="W32" s="162" t="s">
        <v>2746</v>
      </c>
      <c r="X32" s="162" t="s">
        <v>2691</v>
      </c>
      <c r="Y32" s="162" t="s">
        <v>2746</v>
      </c>
      <c r="Z32" s="162" t="s">
        <v>2747</v>
      </c>
      <c r="AA32" s="162" t="s">
        <v>2746</v>
      </c>
      <c r="AB32" s="360" t="s">
        <v>2750</v>
      </c>
      <c r="AC32" s="360"/>
      <c r="AD32" s="162" t="s">
        <v>2746</v>
      </c>
      <c r="AE32" s="162" t="s">
        <v>2746</v>
      </c>
      <c r="AF32" s="162" t="s">
        <v>2746</v>
      </c>
      <c r="AG32" s="162" t="s">
        <v>2744</v>
      </c>
      <c r="AH32" s="162" t="s">
        <v>2751</v>
      </c>
      <c r="AI32" s="162" t="s">
        <v>2751</v>
      </c>
      <c r="AJ32" s="162" t="s">
        <v>2751</v>
      </c>
      <c r="AK32" s="162" t="s">
        <v>2751</v>
      </c>
      <c r="AL32" s="162" t="s">
        <v>2751</v>
      </c>
      <c r="AM32" s="174" t="s">
        <v>2751</v>
      </c>
      <c r="AN32" s="344" t="s">
        <v>2739</v>
      </c>
      <c r="AO32" s="345" t="s">
        <v>2742</v>
      </c>
      <c r="AP32" s="345" t="s">
        <v>2743</v>
      </c>
      <c r="AQ32" s="345" t="s">
        <v>2744</v>
      </c>
      <c r="AR32" s="345" t="s">
        <v>2744</v>
      </c>
      <c r="AS32" s="345" t="s">
        <v>2744</v>
      </c>
      <c r="AT32" s="345" t="s">
        <v>2744</v>
      </c>
      <c r="AU32" s="345" t="s">
        <v>2744</v>
      </c>
      <c r="AV32" s="345" t="s">
        <v>2745</v>
      </c>
      <c r="AW32" s="345" t="s">
        <v>2746</v>
      </c>
      <c r="AX32" s="345" t="s">
        <v>2747</v>
      </c>
      <c r="AY32" s="345" t="s">
        <v>2748</v>
      </c>
      <c r="AZ32" s="365" t="s">
        <v>2749</v>
      </c>
      <c r="BA32" s="365"/>
      <c r="BB32" s="345" t="s">
        <v>2746</v>
      </c>
      <c r="BC32" s="345" t="s">
        <v>2748</v>
      </c>
      <c r="BD32" s="345" t="s">
        <v>2746</v>
      </c>
      <c r="BE32" s="345" t="s">
        <v>2691</v>
      </c>
      <c r="BF32" s="345" t="s">
        <v>2746</v>
      </c>
      <c r="BG32" s="345" t="s">
        <v>2747</v>
      </c>
      <c r="BH32" s="345" t="s">
        <v>2746</v>
      </c>
      <c r="BI32" s="365" t="s">
        <v>2750</v>
      </c>
      <c r="BJ32" s="365"/>
      <c r="BK32" s="345" t="s">
        <v>2746</v>
      </c>
      <c r="BL32" s="345" t="s">
        <v>2746</v>
      </c>
      <c r="BM32" s="345" t="s">
        <v>2746</v>
      </c>
      <c r="BN32" s="345" t="s">
        <v>2744</v>
      </c>
      <c r="BO32" s="345" t="s">
        <v>2751</v>
      </c>
      <c r="BP32" s="345" t="s">
        <v>2751</v>
      </c>
      <c r="BQ32" s="345" t="s">
        <v>2751</v>
      </c>
      <c r="BR32" s="345" t="s">
        <v>2751</v>
      </c>
      <c r="BS32" s="345" t="s">
        <v>2751</v>
      </c>
      <c r="BT32" s="346" t="s">
        <v>2751</v>
      </c>
      <c r="BU32" s="317"/>
      <c r="BV32" s="314"/>
      <c r="BW32" s="315"/>
      <c r="BX32" s="315"/>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28"/>
      <c r="GT32" s="128"/>
      <c r="GU32" s="128"/>
      <c r="GV32" s="128"/>
      <c r="GW32" s="128"/>
      <c r="GX32" s="128"/>
      <c r="GY32" s="128"/>
      <c r="GZ32" s="128"/>
      <c r="HA32" s="128"/>
      <c r="HB32" s="128"/>
      <c r="HC32" s="128"/>
      <c r="HD32" s="128"/>
      <c r="HE32" s="128"/>
      <c r="HF32" s="128"/>
      <c r="HG32" s="128"/>
      <c r="HH32" s="128"/>
      <c r="HI32" s="128"/>
      <c r="HJ32" s="128"/>
      <c r="HK32" s="128"/>
      <c r="HL32" s="128"/>
      <c r="HM32" s="128"/>
      <c r="HN32" s="128"/>
      <c r="HO32" s="128"/>
      <c r="HP32" s="128"/>
      <c r="HQ32" s="128"/>
      <c r="HR32" s="128"/>
      <c r="HS32" s="128"/>
      <c r="HT32" s="128"/>
      <c r="HU32" s="128"/>
      <c r="HV32" s="128"/>
      <c r="HW32" s="128"/>
      <c r="HX32" s="128"/>
      <c r="HY32" s="128"/>
      <c r="HZ32" s="128"/>
      <c r="IA32" s="128"/>
      <c r="IB32" s="128"/>
      <c r="IC32" s="128"/>
      <c r="ID32" s="128"/>
      <c r="IE32" s="128"/>
      <c r="IF32" s="128"/>
      <c r="IG32" s="128"/>
      <c r="IH32" s="128"/>
      <c r="II32" s="128"/>
      <c r="IJ32" s="128"/>
      <c r="IK32" s="128"/>
      <c r="IL32" s="128"/>
      <c r="IM32" s="128"/>
      <c r="IN32" s="128"/>
      <c r="IO32" s="128"/>
      <c r="IP32" s="128"/>
      <c r="IQ32" s="128"/>
      <c r="IR32" s="128"/>
      <c r="IS32" s="128"/>
      <c r="IT32" s="128"/>
      <c r="IU32" s="128"/>
      <c r="IV32" s="128"/>
      <c r="IW32" s="128"/>
      <c r="IX32" s="128"/>
      <c r="IY32" s="128"/>
      <c r="IZ32" s="128"/>
      <c r="JA32" s="128"/>
      <c r="JB32" s="128"/>
      <c r="JC32" s="128"/>
      <c r="JD32" s="128"/>
      <c r="JE32" s="128"/>
      <c r="JF32" s="128"/>
      <c r="JG32" s="128"/>
      <c r="JH32" s="128"/>
      <c r="JI32" s="128"/>
      <c r="JJ32" s="128"/>
      <c r="JK32" s="128"/>
      <c r="JL32" s="128"/>
      <c r="JM32" s="128"/>
      <c r="JN32" s="128"/>
      <c r="JO32" s="128"/>
      <c r="JP32" s="128"/>
      <c r="JQ32" s="128"/>
      <c r="JR32" s="128"/>
      <c r="JS32" s="128"/>
      <c r="JT32" s="128"/>
      <c r="JU32" s="128"/>
      <c r="JV32" s="128"/>
      <c r="JW32" s="128"/>
      <c r="JX32" s="128"/>
      <c r="JY32" s="128"/>
      <c r="JZ32" s="128"/>
      <c r="KA32" s="128"/>
      <c r="KB32" s="128"/>
      <c r="KC32" s="128"/>
      <c r="KD32" s="128"/>
      <c r="KE32" s="128"/>
      <c r="KF32" s="128"/>
      <c r="KG32" s="128"/>
      <c r="KH32" s="128"/>
      <c r="KI32" s="128"/>
      <c r="KJ32" s="128"/>
      <c r="KK32" s="128"/>
      <c r="KL32" s="128"/>
      <c r="KM32" s="128"/>
      <c r="KN32" s="128"/>
      <c r="KO32" s="128"/>
      <c r="KP32" s="128"/>
      <c r="KQ32" s="128"/>
      <c r="KR32" s="128"/>
      <c r="KS32" s="128"/>
      <c r="KT32" s="128"/>
      <c r="KU32" s="128"/>
      <c r="KV32" s="128"/>
      <c r="KW32" s="128"/>
      <c r="KX32" s="128"/>
      <c r="KY32" s="128"/>
      <c r="KZ32" s="128"/>
      <c r="LA32" s="128"/>
      <c r="LB32" s="128"/>
      <c r="LC32" s="128"/>
      <c r="LD32" s="128"/>
      <c r="LE32" s="128"/>
      <c r="LF32" s="128"/>
      <c r="LG32" s="128"/>
      <c r="LH32" s="128"/>
      <c r="LI32" s="128"/>
      <c r="LJ32" s="128"/>
      <c r="LK32" s="128"/>
      <c r="LL32" s="128"/>
      <c r="LM32" s="128"/>
      <c r="LN32" s="128"/>
      <c r="LO32" s="128"/>
      <c r="LP32" s="128"/>
      <c r="LQ32" s="128"/>
      <c r="LR32" s="128"/>
      <c r="LS32" s="128"/>
      <c r="LT32" s="128"/>
      <c r="LU32" s="128"/>
      <c r="LV32" s="128"/>
      <c r="LW32" s="128"/>
      <c r="LX32" s="128"/>
      <c r="LY32" s="128"/>
      <c r="LZ32" s="128"/>
      <c r="MA32" s="128"/>
      <c r="MB32" s="128"/>
      <c r="MC32" s="128"/>
      <c r="MD32" s="128"/>
      <c r="ME32" s="128"/>
      <c r="MF32" s="128"/>
      <c r="MG32" s="128"/>
      <c r="MH32" s="128"/>
      <c r="MI32" s="128"/>
      <c r="MJ32" s="128"/>
      <c r="MK32" s="128"/>
      <c r="ML32" s="128"/>
      <c r="MM32" s="128"/>
      <c r="MN32" s="128"/>
      <c r="MO32" s="128"/>
      <c r="MP32" s="128"/>
      <c r="MQ32" s="128"/>
      <c r="MR32" s="128"/>
      <c r="MS32" s="128"/>
      <c r="MT32" s="128"/>
      <c r="MU32" s="128"/>
      <c r="MV32" s="128"/>
      <c r="MW32" s="128"/>
      <c r="MX32" s="128"/>
      <c r="MY32" s="128"/>
      <c r="MZ32" s="128"/>
      <c r="NA32" s="128"/>
      <c r="NB32" s="128"/>
      <c r="NC32" s="128"/>
      <c r="ND32" s="128"/>
      <c r="NE32" s="128"/>
      <c r="NF32" s="128"/>
      <c r="NG32" s="128"/>
      <c r="NH32" s="128"/>
      <c r="NI32" s="128"/>
      <c r="NJ32" s="128"/>
      <c r="NK32" s="128"/>
      <c r="NL32" s="128"/>
      <c r="NM32" s="128"/>
      <c r="NN32" s="128"/>
      <c r="NO32" s="128"/>
      <c r="NP32" s="128"/>
      <c r="NQ32" s="128"/>
      <c r="NR32" s="128"/>
      <c r="NS32" s="128"/>
      <c r="NT32" s="128"/>
      <c r="NU32" s="128"/>
      <c r="NV32" s="128"/>
      <c r="NW32" s="128"/>
      <c r="NX32" s="128"/>
      <c r="NY32" s="128"/>
      <c r="NZ32" s="128"/>
      <c r="OA32" s="128"/>
      <c r="OB32" s="128"/>
      <c r="OC32" s="128"/>
      <c r="OD32" s="128"/>
      <c r="OE32" s="128"/>
      <c r="OF32" s="128"/>
      <c r="OG32" s="128"/>
      <c r="OH32" s="128"/>
      <c r="OI32" s="128"/>
      <c r="OJ32" s="128"/>
      <c r="OK32" s="128"/>
      <c r="OL32" s="128"/>
      <c r="OM32" s="128"/>
      <c r="ON32" s="128"/>
      <c r="OO32" s="128"/>
      <c r="OP32" s="128"/>
      <c r="OQ32" s="128"/>
      <c r="OR32" s="128"/>
      <c r="OS32" s="128"/>
      <c r="OT32" s="128"/>
      <c r="OU32" s="128"/>
      <c r="OV32" s="128"/>
      <c r="OW32" s="128"/>
      <c r="OX32" s="128"/>
      <c r="OY32" s="128"/>
      <c r="OZ32" s="128"/>
      <c r="PA32" s="128"/>
      <c r="PB32" s="128"/>
      <c r="PC32" s="128"/>
      <c r="PD32" s="128"/>
      <c r="PE32" s="128"/>
      <c r="PF32" s="128"/>
      <c r="PG32" s="128"/>
      <c r="PH32" s="128"/>
      <c r="PI32" s="128"/>
      <c r="PJ32" s="128"/>
      <c r="PK32" s="128"/>
      <c r="PL32" s="128"/>
      <c r="PM32" s="128"/>
      <c r="PN32" s="128"/>
      <c r="PO32" s="128"/>
      <c r="PP32" s="128"/>
      <c r="PQ32" s="128"/>
      <c r="PR32" s="128"/>
      <c r="PS32" s="128"/>
      <c r="PT32" s="128"/>
      <c r="PU32" s="128"/>
      <c r="PV32" s="128"/>
      <c r="PW32" s="128"/>
      <c r="PX32" s="128"/>
      <c r="PY32" s="128"/>
      <c r="PZ32" s="128"/>
      <c r="QA32" s="128"/>
      <c r="QB32" s="128"/>
      <c r="QC32" s="128"/>
      <c r="QD32" s="128"/>
      <c r="QE32" s="128"/>
      <c r="QF32" s="128"/>
      <c r="QG32" s="128"/>
      <c r="QH32" s="128"/>
      <c r="QI32" s="128"/>
      <c r="QJ32" s="128"/>
      <c r="QK32" s="128"/>
      <c r="QL32" s="128"/>
      <c r="QM32" s="128"/>
      <c r="QN32" s="128"/>
      <c r="QO32" s="128"/>
      <c r="QP32" s="128"/>
      <c r="QQ32" s="128"/>
      <c r="QR32" s="128"/>
      <c r="QS32" s="128"/>
      <c r="QT32" s="128"/>
      <c r="QU32" s="128"/>
      <c r="QV32" s="128"/>
      <c r="QW32" s="128"/>
      <c r="QX32" s="128"/>
      <c r="QY32" s="128"/>
      <c r="QZ32" s="128"/>
      <c r="RA32" s="128"/>
      <c r="RB32" s="128"/>
      <c r="RC32" s="128"/>
    </row>
    <row r="33" spans="1:471" s="147" customFormat="1" ht="96" thickTop="1" thickBot="1" x14ac:dyDescent="0.3">
      <c r="A33" s="196"/>
      <c r="B33" s="196"/>
      <c r="C33" s="196"/>
      <c r="D33" s="186" t="s">
        <v>2767</v>
      </c>
      <c r="E33" s="150"/>
      <c r="F33" s="150"/>
      <c r="G33" s="161"/>
      <c r="H33" s="162"/>
      <c r="I33" s="162"/>
      <c r="J33" s="162"/>
      <c r="K33" s="162"/>
      <c r="L33" s="162"/>
      <c r="M33" s="162"/>
      <c r="N33" s="162"/>
      <c r="O33" s="162"/>
      <c r="P33" s="162"/>
      <c r="Q33" s="162"/>
      <c r="R33" s="162"/>
      <c r="S33" s="360"/>
      <c r="T33" s="360"/>
      <c r="U33" s="162"/>
      <c r="V33" s="162"/>
      <c r="W33" s="162"/>
      <c r="X33" s="162"/>
      <c r="Y33" s="162"/>
      <c r="Z33" s="162"/>
      <c r="AA33" s="162"/>
      <c r="AB33" s="360"/>
      <c r="AC33" s="360"/>
      <c r="AD33" s="162"/>
      <c r="AE33" s="162"/>
      <c r="AF33" s="162"/>
      <c r="AG33" s="162"/>
      <c r="AH33" s="162"/>
      <c r="AI33" s="162"/>
      <c r="AJ33" s="162"/>
      <c r="AK33" s="162"/>
      <c r="AL33" s="162"/>
      <c r="AM33" s="174"/>
      <c r="AN33" s="347"/>
      <c r="AO33" s="348"/>
      <c r="AP33" s="348"/>
      <c r="AQ33" s="348"/>
      <c r="AR33" s="348"/>
      <c r="AS33" s="348"/>
      <c r="AT33" s="348"/>
      <c r="AU33" s="348"/>
      <c r="AV33" s="348"/>
      <c r="AW33" s="348"/>
      <c r="AX33" s="348"/>
      <c r="AY33" s="348"/>
      <c r="AZ33" s="361"/>
      <c r="BA33" s="361"/>
      <c r="BB33" s="348"/>
      <c r="BC33" s="348"/>
      <c r="BD33" s="348"/>
      <c r="BE33" s="348"/>
      <c r="BF33" s="348"/>
      <c r="BG33" s="348"/>
      <c r="BH33" s="348"/>
      <c r="BI33" s="361"/>
      <c r="BJ33" s="361"/>
      <c r="BK33" s="348"/>
      <c r="BL33" s="348"/>
      <c r="BM33" s="348"/>
      <c r="BN33" s="348"/>
      <c r="BO33" s="348"/>
      <c r="BP33" s="348"/>
      <c r="BQ33" s="348"/>
      <c r="BR33" s="348"/>
      <c r="BS33" s="348"/>
      <c r="BT33" s="349"/>
      <c r="BU33" s="183" t="s">
        <v>2692</v>
      </c>
      <c r="BV33" s="153" t="s">
        <v>2692</v>
      </c>
      <c r="BW33" s="154" t="s">
        <v>2692</v>
      </c>
      <c r="BX33" s="154" t="s">
        <v>2692</v>
      </c>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row>
    <row r="34" spans="1:471" ht="27.75" thickTop="1" x14ac:dyDescent="0.2">
      <c r="D34" s="163" t="s">
        <v>2696</v>
      </c>
      <c r="E34" s="143"/>
      <c r="F34" s="143"/>
      <c r="G34" s="318"/>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20"/>
      <c r="AN34" s="350"/>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c r="BR34" s="351"/>
      <c r="BS34" s="351"/>
      <c r="BT34" s="352"/>
      <c r="BU34" s="324" t="str">
        <f>IF(OR(BO34=3,BO34=2,BP34=3,BP34=2,BQ34=3,BQ34=2,BR34=3,BR34=2,BS34=3,BS34=2,BT34=3,BT34=2),"Disability", "No disability")</f>
        <v>No disability</v>
      </c>
      <c r="BV34" s="325" t="str">
        <f t="shared" ref="BV34:BV97" si="0">IF(OR(J34=1,K34=1,L34=1,M34=1),"In","Out")</f>
        <v>Out</v>
      </c>
      <c r="BW34" s="326" t="str">
        <f>IF(OR(AQ34=1,AR34=1,AS34=1,AT34=1),"In","Out")</f>
        <v>Out</v>
      </c>
      <c r="BX34" s="327" t="str">
        <f>IF(AO34="","",IF(AO34=0,AP34,IF(AO34&lt;15,1,IF(AO34&lt;=19,2,IF(AO34&lt;=24,3,IF(AO34&lt;=29,4,IF(AO34&gt;=30,5,"")))))))</f>
        <v/>
      </c>
    </row>
    <row r="35" spans="1:471" x14ac:dyDescent="0.2">
      <c r="D35" s="164" t="s">
        <v>62</v>
      </c>
      <c r="E35" s="140"/>
      <c r="F35" s="140"/>
      <c r="G35" s="321"/>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3"/>
      <c r="AN35" s="353"/>
      <c r="AO35" s="354"/>
      <c r="AP35" s="354"/>
      <c r="AQ35" s="354"/>
      <c r="AR35" s="354"/>
      <c r="AS35" s="354"/>
      <c r="AT35" s="354"/>
      <c r="AU35" s="354"/>
      <c r="AV35" s="354"/>
      <c r="AW35" s="354"/>
      <c r="AX35" s="354"/>
      <c r="AY35" s="354"/>
      <c r="AZ35" s="354"/>
      <c r="BA35" s="354"/>
      <c r="BB35" s="354"/>
      <c r="BC35" s="354"/>
      <c r="BD35" s="354"/>
      <c r="BE35" s="354"/>
      <c r="BF35" s="354"/>
      <c r="BG35" s="354"/>
      <c r="BH35" s="354"/>
      <c r="BI35" s="354"/>
      <c r="BJ35" s="354"/>
      <c r="BK35" s="354"/>
      <c r="BL35" s="354"/>
      <c r="BM35" s="354"/>
      <c r="BN35" s="354"/>
      <c r="BO35" s="354"/>
      <c r="BP35" s="354"/>
      <c r="BQ35" s="354"/>
      <c r="BR35" s="354"/>
      <c r="BS35" s="354"/>
      <c r="BT35" s="355"/>
      <c r="BU35" s="324" t="str">
        <f>IF(OR(BO35=3,BO35=2,BP35=3,BP35=2,BQ35=3,BQ35=2,BR35=3,BR35=2,BS35=3,BS35=2,BT35=3,BT35=2),"Disability", "No disability")</f>
        <v>No disability</v>
      </c>
      <c r="BV35" s="328" t="str">
        <f t="shared" si="0"/>
        <v>Out</v>
      </c>
      <c r="BW35" s="329" t="str">
        <f t="shared" ref="BW35:BW98" si="1">IF(OR(AQ35=1,AR35=1,AS35=1,AT35=1),"In","Out")</f>
        <v>Out</v>
      </c>
      <c r="BX35" s="327" t="str">
        <f>IF(AO35="","",IF(AO35=0,AP35,IF(AO35&lt;15,1,IF(AO35&lt;=19,2,IF(AO35&lt;=24,3,IF(AO35&lt;=29,4,IF(AO35&gt;=30,5,"")))))))</f>
        <v/>
      </c>
    </row>
    <row r="36" spans="1:471" x14ac:dyDescent="0.2">
      <c r="B36" s="141"/>
      <c r="C36" s="142"/>
      <c r="D36" s="139" t="s">
        <v>63</v>
      </c>
      <c r="E36" s="140"/>
      <c r="F36" s="140"/>
      <c r="G36" s="321"/>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3"/>
      <c r="AN36" s="353"/>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5"/>
      <c r="BU36" s="324" t="str">
        <f t="shared" ref="BU36:BU99" si="2">IF(OR(BO36=3,BO36=2,BP36=3,BP36=2,BQ36=3,BQ36=2,BR36=3,BR36=2,BS36=3,BS36=2,BT36=3,BT36=2),"Disability", "No disability")</f>
        <v>No disability</v>
      </c>
      <c r="BV36" s="328" t="str">
        <f t="shared" si="0"/>
        <v>Out</v>
      </c>
      <c r="BW36" s="329" t="str">
        <f t="shared" si="1"/>
        <v>Out</v>
      </c>
      <c r="BX36" s="327" t="str">
        <f t="shared" ref="BX36:BX99" si="3">IF(AO36="","",IF(AO36=0,AP36,IF(AO36&lt;15,1,IF(AO36&lt;=19,2,IF(AO36&lt;=24,3,IF(AO36&lt;=29,4,IF(AO36&gt;=30,5,"")))))))</f>
        <v/>
      </c>
    </row>
    <row r="37" spans="1:471" x14ac:dyDescent="0.2">
      <c r="B37" s="137"/>
      <c r="C37" s="138"/>
      <c r="D37" s="139" t="s">
        <v>64</v>
      </c>
      <c r="E37" s="140"/>
      <c r="F37" s="140"/>
      <c r="G37" s="321"/>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3"/>
      <c r="AN37" s="353"/>
      <c r="AO37" s="354"/>
      <c r="AP37" s="354"/>
      <c r="AQ37" s="354"/>
      <c r="AR37" s="354"/>
      <c r="AS37" s="354"/>
      <c r="AT37" s="354"/>
      <c r="AU37" s="354"/>
      <c r="AV37" s="354"/>
      <c r="AW37" s="354"/>
      <c r="AX37" s="354"/>
      <c r="AY37" s="354"/>
      <c r="AZ37" s="354"/>
      <c r="BA37" s="354"/>
      <c r="BB37" s="354"/>
      <c r="BC37" s="354"/>
      <c r="BD37" s="354"/>
      <c r="BE37" s="354"/>
      <c r="BF37" s="354"/>
      <c r="BG37" s="354"/>
      <c r="BH37" s="354"/>
      <c r="BI37" s="354"/>
      <c r="BJ37" s="354"/>
      <c r="BK37" s="354"/>
      <c r="BL37" s="354"/>
      <c r="BM37" s="354"/>
      <c r="BN37" s="354"/>
      <c r="BO37" s="354"/>
      <c r="BP37" s="354"/>
      <c r="BQ37" s="354"/>
      <c r="BR37" s="354"/>
      <c r="BS37" s="354"/>
      <c r="BT37" s="355"/>
      <c r="BU37" s="324" t="str">
        <f t="shared" si="2"/>
        <v>No disability</v>
      </c>
      <c r="BV37" s="328" t="str">
        <f t="shared" si="0"/>
        <v>Out</v>
      </c>
      <c r="BW37" s="329" t="str">
        <f t="shared" si="1"/>
        <v>Out</v>
      </c>
      <c r="BX37" s="327" t="str">
        <f t="shared" si="3"/>
        <v/>
      </c>
    </row>
    <row r="38" spans="1:471" x14ac:dyDescent="0.2">
      <c r="B38" s="137"/>
      <c r="C38" s="138"/>
      <c r="D38" s="139" t="s">
        <v>65</v>
      </c>
      <c r="E38" s="140"/>
      <c r="F38" s="140"/>
      <c r="G38" s="321"/>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3"/>
      <c r="AN38" s="353"/>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5"/>
      <c r="BU38" s="324" t="str">
        <f t="shared" si="2"/>
        <v>No disability</v>
      </c>
      <c r="BV38" s="328" t="str">
        <f t="shared" si="0"/>
        <v>Out</v>
      </c>
      <c r="BW38" s="329" t="str">
        <f t="shared" si="1"/>
        <v>Out</v>
      </c>
      <c r="BX38" s="327" t="str">
        <f t="shared" si="3"/>
        <v/>
      </c>
    </row>
    <row r="39" spans="1:471" x14ac:dyDescent="0.2">
      <c r="B39" s="137"/>
      <c r="C39" s="138"/>
      <c r="D39" s="139" t="s">
        <v>66</v>
      </c>
      <c r="E39" s="140"/>
      <c r="F39" s="140"/>
      <c r="G39" s="321"/>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3"/>
      <c r="AN39" s="353"/>
      <c r="AO39" s="354"/>
      <c r="AP39" s="354"/>
      <c r="AQ39" s="354"/>
      <c r="AR39" s="354"/>
      <c r="AS39" s="354"/>
      <c r="AT39" s="354"/>
      <c r="AU39" s="354"/>
      <c r="AV39" s="354"/>
      <c r="AW39" s="354"/>
      <c r="AX39" s="354"/>
      <c r="AY39" s="354"/>
      <c r="AZ39" s="354"/>
      <c r="BA39" s="354"/>
      <c r="BB39" s="354"/>
      <c r="BC39" s="354"/>
      <c r="BD39" s="354"/>
      <c r="BE39" s="354"/>
      <c r="BF39" s="354"/>
      <c r="BG39" s="354"/>
      <c r="BH39" s="354"/>
      <c r="BI39" s="354"/>
      <c r="BJ39" s="354"/>
      <c r="BK39" s="354"/>
      <c r="BL39" s="354"/>
      <c r="BM39" s="354"/>
      <c r="BN39" s="354"/>
      <c r="BO39" s="354"/>
      <c r="BP39" s="354"/>
      <c r="BQ39" s="354"/>
      <c r="BR39" s="354"/>
      <c r="BS39" s="354"/>
      <c r="BT39" s="355"/>
      <c r="BU39" s="324" t="str">
        <f t="shared" si="2"/>
        <v>No disability</v>
      </c>
      <c r="BV39" s="328" t="str">
        <f t="shared" si="0"/>
        <v>Out</v>
      </c>
      <c r="BW39" s="329" t="str">
        <f t="shared" si="1"/>
        <v>Out</v>
      </c>
      <c r="BX39" s="327" t="str">
        <f t="shared" si="3"/>
        <v/>
      </c>
    </row>
    <row r="40" spans="1:471" x14ac:dyDescent="0.2">
      <c r="B40" s="137"/>
      <c r="C40" s="138"/>
      <c r="D40" s="139" t="s">
        <v>67</v>
      </c>
      <c r="E40" s="140"/>
      <c r="F40" s="140"/>
      <c r="G40" s="321"/>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3"/>
      <c r="AN40" s="353"/>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5"/>
      <c r="BU40" s="324" t="str">
        <f t="shared" si="2"/>
        <v>No disability</v>
      </c>
      <c r="BV40" s="328" t="str">
        <f t="shared" si="0"/>
        <v>Out</v>
      </c>
      <c r="BW40" s="329" t="str">
        <f t="shared" si="1"/>
        <v>Out</v>
      </c>
      <c r="BX40" s="327" t="str">
        <f t="shared" si="3"/>
        <v/>
      </c>
    </row>
    <row r="41" spans="1:471" x14ac:dyDescent="0.2">
      <c r="B41" s="137"/>
      <c r="C41" s="138"/>
      <c r="D41" s="139" t="s">
        <v>68</v>
      </c>
      <c r="E41" s="140"/>
      <c r="F41" s="140"/>
      <c r="G41" s="321"/>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3"/>
      <c r="AN41" s="353"/>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M41" s="354"/>
      <c r="BN41" s="354"/>
      <c r="BO41" s="354"/>
      <c r="BP41" s="354"/>
      <c r="BQ41" s="354"/>
      <c r="BR41" s="354"/>
      <c r="BS41" s="354"/>
      <c r="BT41" s="355"/>
      <c r="BU41" s="324" t="str">
        <f t="shared" si="2"/>
        <v>No disability</v>
      </c>
      <c r="BV41" s="328" t="str">
        <f t="shared" si="0"/>
        <v>Out</v>
      </c>
      <c r="BW41" s="329" t="str">
        <f t="shared" si="1"/>
        <v>Out</v>
      </c>
      <c r="BX41" s="327" t="str">
        <f t="shared" si="3"/>
        <v/>
      </c>
    </row>
    <row r="42" spans="1:471" x14ac:dyDescent="0.2">
      <c r="B42" s="137"/>
      <c r="C42" s="138"/>
      <c r="D42" s="139" t="s">
        <v>69</v>
      </c>
      <c r="E42" s="140"/>
      <c r="F42" s="140"/>
      <c r="G42" s="321"/>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3"/>
      <c r="AN42" s="353"/>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c r="BT42" s="355"/>
      <c r="BU42" s="324" t="str">
        <f t="shared" si="2"/>
        <v>No disability</v>
      </c>
      <c r="BV42" s="328" t="str">
        <f t="shared" si="0"/>
        <v>Out</v>
      </c>
      <c r="BW42" s="329" t="str">
        <f t="shared" si="1"/>
        <v>Out</v>
      </c>
      <c r="BX42" s="327" t="str">
        <f t="shared" si="3"/>
        <v/>
      </c>
    </row>
    <row r="43" spans="1:471" x14ac:dyDescent="0.2">
      <c r="B43" s="137"/>
      <c r="C43" s="138"/>
      <c r="D43" s="139" t="s">
        <v>70</v>
      </c>
      <c r="E43" s="140"/>
      <c r="F43" s="140"/>
      <c r="G43" s="321"/>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3"/>
      <c r="AN43" s="353"/>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c r="BM43" s="354"/>
      <c r="BN43" s="354"/>
      <c r="BO43" s="354"/>
      <c r="BP43" s="354"/>
      <c r="BQ43" s="354"/>
      <c r="BR43" s="354"/>
      <c r="BS43" s="354"/>
      <c r="BT43" s="355"/>
      <c r="BU43" s="324" t="str">
        <f t="shared" si="2"/>
        <v>No disability</v>
      </c>
      <c r="BV43" s="328" t="str">
        <f t="shared" si="0"/>
        <v>Out</v>
      </c>
      <c r="BW43" s="329" t="str">
        <f t="shared" si="1"/>
        <v>Out</v>
      </c>
      <c r="BX43" s="327" t="str">
        <f t="shared" si="3"/>
        <v/>
      </c>
    </row>
    <row r="44" spans="1:471" x14ac:dyDescent="0.2">
      <c r="B44" s="137"/>
      <c r="C44" s="138"/>
      <c r="D44" s="139" t="s">
        <v>71</v>
      </c>
      <c r="E44" s="140"/>
      <c r="F44" s="140"/>
      <c r="G44" s="321"/>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3"/>
      <c r="AN44" s="353"/>
      <c r="AO44" s="354"/>
      <c r="AP44" s="354"/>
      <c r="AQ44" s="354"/>
      <c r="AR44" s="354"/>
      <c r="AS44" s="354"/>
      <c r="AT44" s="354"/>
      <c r="AU44" s="354"/>
      <c r="AV44" s="354"/>
      <c r="AW44" s="354"/>
      <c r="AX44" s="354"/>
      <c r="AY44" s="354"/>
      <c r="AZ44" s="354"/>
      <c r="BA44" s="354"/>
      <c r="BB44" s="354"/>
      <c r="BC44" s="354"/>
      <c r="BD44" s="354"/>
      <c r="BE44" s="354"/>
      <c r="BF44" s="354"/>
      <c r="BG44" s="354"/>
      <c r="BH44" s="354"/>
      <c r="BI44" s="354"/>
      <c r="BJ44" s="354"/>
      <c r="BK44" s="354"/>
      <c r="BL44" s="354"/>
      <c r="BM44" s="354"/>
      <c r="BN44" s="354"/>
      <c r="BO44" s="354"/>
      <c r="BP44" s="354"/>
      <c r="BQ44" s="354"/>
      <c r="BR44" s="354"/>
      <c r="BS44" s="354"/>
      <c r="BT44" s="355"/>
      <c r="BU44" s="324" t="str">
        <f t="shared" si="2"/>
        <v>No disability</v>
      </c>
      <c r="BV44" s="328" t="str">
        <f t="shared" si="0"/>
        <v>Out</v>
      </c>
      <c r="BW44" s="329" t="str">
        <f t="shared" si="1"/>
        <v>Out</v>
      </c>
      <c r="BX44" s="327" t="str">
        <f t="shared" si="3"/>
        <v/>
      </c>
    </row>
    <row r="45" spans="1:471" x14ac:dyDescent="0.2">
      <c r="B45" s="137"/>
      <c r="C45" s="138"/>
      <c r="D45" s="139" t="s">
        <v>72</v>
      </c>
      <c r="E45" s="140"/>
      <c r="F45" s="140"/>
      <c r="G45" s="321"/>
      <c r="H45" s="32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3"/>
      <c r="AN45" s="353"/>
      <c r="AO45" s="354"/>
      <c r="AP45" s="354"/>
      <c r="AQ45" s="354"/>
      <c r="AR45" s="354"/>
      <c r="AS45" s="354"/>
      <c r="AT45" s="354"/>
      <c r="AU45" s="354"/>
      <c r="AV45" s="354"/>
      <c r="AW45" s="354"/>
      <c r="AX45" s="354"/>
      <c r="AY45" s="354"/>
      <c r="AZ45" s="354"/>
      <c r="BA45" s="354"/>
      <c r="BB45" s="354"/>
      <c r="BC45" s="354"/>
      <c r="BD45" s="354"/>
      <c r="BE45" s="354"/>
      <c r="BF45" s="354"/>
      <c r="BG45" s="354"/>
      <c r="BH45" s="354"/>
      <c r="BI45" s="354"/>
      <c r="BJ45" s="354"/>
      <c r="BK45" s="354"/>
      <c r="BL45" s="354"/>
      <c r="BM45" s="354"/>
      <c r="BN45" s="354"/>
      <c r="BO45" s="354"/>
      <c r="BP45" s="354"/>
      <c r="BQ45" s="354"/>
      <c r="BR45" s="354"/>
      <c r="BS45" s="354"/>
      <c r="BT45" s="355"/>
      <c r="BU45" s="324" t="str">
        <f t="shared" si="2"/>
        <v>No disability</v>
      </c>
      <c r="BV45" s="328" t="str">
        <f t="shared" si="0"/>
        <v>Out</v>
      </c>
      <c r="BW45" s="329" t="str">
        <f t="shared" si="1"/>
        <v>Out</v>
      </c>
      <c r="BX45" s="327" t="str">
        <f t="shared" si="3"/>
        <v/>
      </c>
    </row>
    <row r="46" spans="1:471" x14ac:dyDescent="0.2">
      <c r="B46" s="137"/>
      <c r="C46" s="138"/>
      <c r="D46" s="139" t="s">
        <v>73</v>
      </c>
      <c r="E46" s="140"/>
      <c r="F46" s="140"/>
      <c r="G46" s="321"/>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3"/>
      <c r="AN46" s="353"/>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5"/>
      <c r="BU46" s="324" t="str">
        <f t="shared" si="2"/>
        <v>No disability</v>
      </c>
      <c r="BV46" s="328" t="str">
        <f t="shared" si="0"/>
        <v>Out</v>
      </c>
      <c r="BW46" s="329" t="str">
        <f t="shared" si="1"/>
        <v>Out</v>
      </c>
      <c r="BX46" s="327" t="str">
        <f t="shared" si="3"/>
        <v/>
      </c>
    </row>
    <row r="47" spans="1:471" x14ac:dyDescent="0.2">
      <c r="B47" s="137"/>
      <c r="C47" s="138"/>
      <c r="D47" s="139" t="s">
        <v>74</v>
      </c>
      <c r="E47" s="140"/>
      <c r="F47" s="140"/>
      <c r="G47" s="321"/>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3"/>
      <c r="AN47" s="353"/>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5"/>
      <c r="BU47" s="324" t="str">
        <f t="shared" si="2"/>
        <v>No disability</v>
      </c>
      <c r="BV47" s="328" t="str">
        <f t="shared" si="0"/>
        <v>Out</v>
      </c>
      <c r="BW47" s="329" t="str">
        <f t="shared" si="1"/>
        <v>Out</v>
      </c>
      <c r="BX47" s="327" t="str">
        <f t="shared" si="3"/>
        <v/>
      </c>
    </row>
    <row r="48" spans="1:471" x14ac:dyDescent="0.2">
      <c r="B48" s="137"/>
      <c r="C48" s="138"/>
      <c r="D48" s="139" t="s">
        <v>75</v>
      </c>
      <c r="E48" s="140"/>
      <c r="F48" s="140"/>
      <c r="G48" s="321"/>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3"/>
      <c r="AN48" s="353"/>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5"/>
      <c r="BU48" s="324" t="str">
        <f t="shared" si="2"/>
        <v>No disability</v>
      </c>
      <c r="BV48" s="328" t="str">
        <f t="shared" si="0"/>
        <v>Out</v>
      </c>
      <c r="BW48" s="329" t="str">
        <f t="shared" si="1"/>
        <v>Out</v>
      </c>
      <c r="BX48" s="327" t="str">
        <f t="shared" si="3"/>
        <v/>
      </c>
    </row>
    <row r="49" spans="2:76" x14ac:dyDescent="0.2">
      <c r="B49" s="137"/>
      <c r="C49" s="138"/>
      <c r="D49" s="139" t="s">
        <v>76</v>
      </c>
      <c r="E49" s="140"/>
      <c r="F49" s="140"/>
      <c r="G49" s="321"/>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3"/>
      <c r="AN49" s="353"/>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5"/>
      <c r="BU49" s="324" t="str">
        <f t="shared" si="2"/>
        <v>No disability</v>
      </c>
      <c r="BV49" s="328" t="str">
        <f t="shared" si="0"/>
        <v>Out</v>
      </c>
      <c r="BW49" s="329" t="str">
        <f t="shared" si="1"/>
        <v>Out</v>
      </c>
      <c r="BX49" s="327" t="str">
        <f t="shared" si="3"/>
        <v/>
      </c>
    </row>
    <row r="50" spans="2:76" x14ac:dyDescent="0.2">
      <c r="B50" s="137"/>
      <c r="C50" s="138"/>
      <c r="D50" s="139" t="s">
        <v>77</v>
      </c>
      <c r="E50" s="140"/>
      <c r="F50" s="140"/>
      <c r="G50" s="321"/>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3"/>
      <c r="AN50" s="353"/>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5"/>
      <c r="BU50" s="324" t="str">
        <f t="shared" si="2"/>
        <v>No disability</v>
      </c>
      <c r="BV50" s="328" t="str">
        <f t="shared" si="0"/>
        <v>Out</v>
      </c>
      <c r="BW50" s="329" t="str">
        <f t="shared" si="1"/>
        <v>Out</v>
      </c>
      <c r="BX50" s="327" t="str">
        <f t="shared" si="3"/>
        <v/>
      </c>
    </row>
    <row r="51" spans="2:76" x14ac:dyDescent="0.2">
      <c r="B51" s="137"/>
      <c r="C51" s="138"/>
      <c r="D51" s="139" t="s">
        <v>78</v>
      </c>
      <c r="E51" s="140"/>
      <c r="F51" s="140"/>
      <c r="G51" s="321"/>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3"/>
      <c r="AN51" s="353"/>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5"/>
      <c r="BU51" s="324" t="str">
        <f t="shared" si="2"/>
        <v>No disability</v>
      </c>
      <c r="BV51" s="328" t="str">
        <f t="shared" si="0"/>
        <v>Out</v>
      </c>
      <c r="BW51" s="329" t="str">
        <f t="shared" si="1"/>
        <v>Out</v>
      </c>
      <c r="BX51" s="327" t="str">
        <f t="shared" si="3"/>
        <v/>
      </c>
    </row>
    <row r="52" spans="2:76" x14ac:dyDescent="0.2">
      <c r="B52" s="137"/>
      <c r="C52" s="138"/>
      <c r="D52" s="139" t="s">
        <v>79</v>
      </c>
      <c r="E52" s="140"/>
      <c r="F52" s="140"/>
      <c r="G52" s="321"/>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c r="AN52" s="353"/>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5"/>
      <c r="BU52" s="324" t="str">
        <f t="shared" si="2"/>
        <v>No disability</v>
      </c>
      <c r="BV52" s="328" t="str">
        <f t="shared" si="0"/>
        <v>Out</v>
      </c>
      <c r="BW52" s="329" t="str">
        <f t="shared" si="1"/>
        <v>Out</v>
      </c>
      <c r="BX52" s="327" t="str">
        <f t="shared" si="3"/>
        <v/>
      </c>
    </row>
    <row r="53" spans="2:76" x14ac:dyDescent="0.2">
      <c r="B53" s="137"/>
      <c r="C53" s="138"/>
      <c r="D53" s="139" t="s">
        <v>80</v>
      </c>
      <c r="E53" s="140"/>
      <c r="F53" s="140"/>
      <c r="G53" s="321"/>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3"/>
      <c r="AN53" s="353"/>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5"/>
      <c r="BU53" s="324" t="str">
        <f t="shared" si="2"/>
        <v>No disability</v>
      </c>
      <c r="BV53" s="328" t="str">
        <f t="shared" si="0"/>
        <v>Out</v>
      </c>
      <c r="BW53" s="329" t="str">
        <f t="shared" si="1"/>
        <v>Out</v>
      </c>
      <c r="BX53" s="327" t="str">
        <f t="shared" si="3"/>
        <v/>
      </c>
    </row>
    <row r="54" spans="2:76" x14ac:dyDescent="0.2">
      <c r="B54" s="137"/>
      <c r="C54" s="138"/>
      <c r="D54" s="139" t="s">
        <v>81</v>
      </c>
      <c r="E54" s="140"/>
      <c r="F54" s="140"/>
      <c r="G54" s="321"/>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3"/>
      <c r="AN54" s="353"/>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5"/>
      <c r="BU54" s="324" t="str">
        <f t="shared" si="2"/>
        <v>No disability</v>
      </c>
      <c r="BV54" s="328" t="str">
        <f t="shared" si="0"/>
        <v>Out</v>
      </c>
      <c r="BW54" s="329" t="str">
        <f t="shared" si="1"/>
        <v>Out</v>
      </c>
      <c r="BX54" s="327" t="str">
        <f t="shared" si="3"/>
        <v/>
      </c>
    </row>
    <row r="55" spans="2:76" x14ac:dyDescent="0.2">
      <c r="B55" s="137"/>
      <c r="C55" s="138"/>
      <c r="D55" s="139" t="s">
        <v>82</v>
      </c>
      <c r="E55" s="140"/>
      <c r="F55" s="140"/>
      <c r="G55" s="321"/>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3"/>
      <c r="AN55" s="353"/>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5"/>
      <c r="BU55" s="324" t="str">
        <f t="shared" si="2"/>
        <v>No disability</v>
      </c>
      <c r="BV55" s="328" t="str">
        <f t="shared" si="0"/>
        <v>Out</v>
      </c>
      <c r="BW55" s="329" t="str">
        <f t="shared" si="1"/>
        <v>Out</v>
      </c>
      <c r="BX55" s="327" t="str">
        <f t="shared" si="3"/>
        <v/>
      </c>
    </row>
    <row r="56" spans="2:76" x14ac:dyDescent="0.2">
      <c r="B56" s="137"/>
      <c r="C56" s="138"/>
      <c r="D56" s="139" t="s">
        <v>83</v>
      </c>
      <c r="E56" s="140"/>
      <c r="F56" s="140"/>
      <c r="G56" s="321"/>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3"/>
      <c r="AN56" s="353"/>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5"/>
      <c r="BU56" s="324" t="str">
        <f t="shared" si="2"/>
        <v>No disability</v>
      </c>
      <c r="BV56" s="328" t="str">
        <f t="shared" si="0"/>
        <v>Out</v>
      </c>
      <c r="BW56" s="329" t="str">
        <f t="shared" si="1"/>
        <v>Out</v>
      </c>
      <c r="BX56" s="327" t="str">
        <f t="shared" si="3"/>
        <v/>
      </c>
    </row>
    <row r="57" spans="2:76" x14ac:dyDescent="0.2">
      <c r="B57" s="137"/>
      <c r="C57" s="138"/>
      <c r="D57" s="139" t="s">
        <v>84</v>
      </c>
      <c r="E57" s="140"/>
      <c r="F57" s="140"/>
      <c r="G57" s="321"/>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3"/>
      <c r="AN57" s="353"/>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5"/>
      <c r="BU57" s="324" t="str">
        <f t="shared" si="2"/>
        <v>No disability</v>
      </c>
      <c r="BV57" s="328" t="str">
        <f t="shared" si="0"/>
        <v>Out</v>
      </c>
      <c r="BW57" s="329" t="str">
        <f t="shared" si="1"/>
        <v>Out</v>
      </c>
      <c r="BX57" s="327" t="str">
        <f t="shared" si="3"/>
        <v/>
      </c>
    </row>
    <row r="58" spans="2:76" x14ac:dyDescent="0.2">
      <c r="B58" s="137"/>
      <c r="C58" s="138"/>
      <c r="D58" s="139" t="s">
        <v>85</v>
      </c>
      <c r="E58" s="140"/>
      <c r="F58" s="140"/>
      <c r="G58" s="321"/>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3"/>
      <c r="AN58" s="353"/>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5"/>
      <c r="BU58" s="324" t="str">
        <f t="shared" si="2"/>
        <v>No disability</v>
      </c>
      <c r="BV58" s="328" t="str">
        <f t="shared" si="0"/>
        <v>Out</v>
      </c>
      <c r="BW58" s="329" t="str">
        <f t="shared" si="1"/>
        <v>Out</v>
      </c>
      <c r="BX58" s="327" t="str">
        <f t="shared" si="3"/>
        <v/>
      </c>
    </row>
    <row r="59" spans="2:76" x14ac:dyDescent="0.2">
      <c r="B59" s="137"/>
      <c r="C59" s="138"/>
      <c r="D59" s="139" t="s">
        <v>86</v>
      </c>
      <c r="E59" s="140"/>
      <c r="F59" s="140"/>
      <c r="G59" s="321"/>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3"/>
      <c r="AN59" s="353"/>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5"/>
      <c r="BU59" s="324" t="str">
        <f t="shared" si="2"/>
        <v>No disability</v>
      </c>
      <c r="BV59" s="328" t="str">
        <f t="shared" si="0"/>
        <v>Out</v>
      </c>
      <c r="BW59" s="329" t="str">
        <f t="shared" si="1"/>
        <v>Out</v>
      </c>
      <c r="BX59" s="327" t="str">
        <f t="shared" si="3"/>
        <v/>
      </c>
    </row>
    <row r="60" spans="2:76" x14ac:dyDescent="0.2">
      <c r="B60" s="137"/>
      <c r="C60" s="138"/>
      <c r="D60" s="139" t="s">
        <v>87</v>
      </c>
      <c r="E60" s="140"/>
      <c r="F60" s="140"/>
      <c r="G60" s="321"/>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3"/>
      <c r="AN60" s="353"/>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5"/>
      <c r="BU60" s="324" t="str">
        <f t="shared" si="2"/>
        <v>No disability</v>
      </c>
      <c r="BV60" s="328" t="str">
        <f t="shared" si="0"/>
        <v>Out</v>
      </c>
      <c r="BW60" s="329" t="str">
        <f t="shared" si="1"/>
        <v>Out</v>
      </c>
      <c r="BX60" s="327" t="str">
        <f t="shared" si="3"/>
        <v/>
      </c>
    </row>
    <row r="61" spans="2:76" x14ac:dyDescent="0.2">
      <c r="B61" s="137"/>
      <c r="C61" s="138"/>
      <c r="D61" s="139" t="s">
        <v>88</v>
      </c>
      <c r="E61" s="140"/>
      <c r="F61" s="140"/>
      <c r="G61" s="321"/>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3"/>
      <c r="AN61" s="353"/>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5"/>
      <c r="BU61" s="324" t="str">
        <f t="shared" si="2"/>
        <v>No disability</v>
      </c>
      <c r="BV61" s="328" t="str">
        <f t="shared" si="0"/>
        <v>Out</v>
      </c>
      <c r="BW61" s="329" t="str">
        <f t="shared" si="1"/>
        <v>Out</v>
      </c>
      <c r="BX61" s="327" t="str">
        <f t="shared" si="3"/>
        <v/>
      </c>
    </row>
    <row r="62" spans="2:76" x14ac:dyDescent="0.2">
      <c r="B62" s="137"/>
      <c r="C62" s="138"/>
      <c r="D62" s="139" t="s">
        <v>89</v>
      </c>
      <c r="E62" s="140"/>
      <c r="F62" s="140"/>
      <c r="G62" s="321"/>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3"/>
      <c r="AN62" s="353"/>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5"/>
      <c r="BU62" s="324" t="str">
        <f t="shared" si="2"/>
        <v>No disability</v>
      </c>
      <c r="BV62" s="328" t="str">
        <f t="shared" si="0"/>
        <v>Out</v>
      </c>
      <c r="BW62" s="329" t="str">
        <f t="shared" si="1"/>
        <v>Out</v>
      </c>
      <c r="BX62" s="327" t="str">
        <f t="shared" si="3"/>
        <v/>
      </c>
    </row>
    <row r="63" spans="2:76" x14ac:dyDescent="0.2">
      <c r="B63" s="137"/>
      <c r="C63" s="138"/>
      <c r="D63" s="139" t="s">
        <v>90</v>
      </c>
      <c r="E63" s="140"/>
      <c r="F63" s="140"/>
      <c r="G63" s="321"/>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3"/>
      <c r="AN63" s="353"/>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5"/>
      <c r="BU63" s="324" t="str">
        <f t="shared" si="2"/>
        <v>No disability</v>
      </c>
      <c r="BV63" s="328" t="str">
        <f t="shared" si="0"/>
        <v>Out</v>
      </c>
      <c r="BW63" s="329" t="str">
        <f t="shared" si="1"/>
        <v>Out</v>
      </c>
      <c r="BX63" s="327" t="str">
        <f t="shared" si="3"/>
        <v/>
      </c>
    </row>
    <row r="64" spans="2:76" x14ac:dyDescent="0.2">
      <c r="B64" s="137"/>
      <c r="C64" s="138"/>
      <c r="D64" s="139" t="s">
        <v>91</v>
      </c>
      <c r="E64" s="140"/>
      <c r="F64" s="140"/>
      <c r="G64" s="321"/>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c r="AN64" s="353"/>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5"/>
      <c r="BU64" s="324" t="str">
        <f t="shared" si="2"/>
        <v>No disability</v>
      </c>
      <c r="BV64" s="328" t="str">
        <f t="shared" si="0"/>
        <v>Out</v>
      </c>
      <c r="BW64" s="329" t="str">
        <f t="shared" si="1"/>
        <v>Out</v>
      </c>
      <c r="BX64" s="327" t="str">
        <f t="shared" si="3"/>
        <v/>
      </c>
    </row>
    <row r="65" spans="2:76" x14ac:dyDescent="0.2">
      <c r="B65" s="137"/>
      <c r="C65" s="138"/>
      <c r="D65" s="139" t="s">
        <v>92</v>
      </c>
      <c r="E65" s="140"/>
      <c r="F65" s="140"/>
      <c r="G65" s="321"/>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3"/>
      <c r="AN65" s="353"/>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5"/>
      <c r="BU65" s="324" t="str">
        <f t="shared" si="2"/>
        <v>No disability</v>
      </c>
      <c r="BV65" s="328" t="str">
        <f t="shared" si="0"/>
        <v>Out</v>
      </c>
      <c r="BW65" s="329" t="str">
        <f t="shared" si="1"/>
        <v>Out</v>
      </c>
      <c r="BX65" s="327" t="str">
        <f t="shared" si="3"/>
        <v/>
      </c>
    </row>
    <row r="66" spans="2:76" x14ac:dyDescent="0.2">
      <c r="B66" s="137"/>
      <c r="C66" s="138"/>
      <c r="D66" s="139" t="s">
        <v>93</v>
      </c>
      <c r="E66" s="140"/>
      <c r="F66" s="140"/>
      <c r="G66" s="321"/>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3"/>
      <c r="AN66" s="353"/>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5"/>
      <c r="BU66" s="324" t="str">
        <f t="shared" si="2"/>
        <v>No disability</v>
      </c>
      <c r="BV66" s="328" t="str">
        <f t="shared" si="0"/>
        <v>Out</v>
      </c>
      <c r="BW66" s="329" t="str">
        <f t="shared" si="1"/>
        <v>Out</v>
      </c>
      <c r="BX66" s="327" t="str">
        <f t="shared" si="3"/>
        <v/>
      </c>
    </row>
    <row r="67" spans="2:76" x14ac:dyDescent="0.2">
      <c r="B67" s="137"/>
      <c r="C67" s="138"/>
      <c r="D67" s="139" t="s">
        <v>94</v>
      </c>
      <c r="E67" s="140"/>
      <c r="F67" s="140"/>
      <c r="G67" s="321"/>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3"/>
      <c r="AN67" s="353"/>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5"/>
      <c r="BU67" s="324" t="str">
        <f t="shared" si="2"/>
        <v>No disability</v>
      </c>
      <c r="BV67" s="328" t="str">
        <f t="shared" si="0"/>
        <v>Out</v>
      </c>
      <c r="BW67" s="329" t="str">
        <f t="shared" si="1"/>
        <v>Out</v>
      </c>
      <c r="BX67" s="327" t="str">
        <f t="shared" si="3"/>
        <v/>
      </c>
    </row>
    <row r="68" spans="2:76" x14ac:dyDescent="0.2">
      <c r="B68" s="137"/>
      <c r="C68" s="138"/>
      <c r="D68" s="139" t="s">
        <v>95</v>
      </c>
      <c r="E68" s="140"/>
      <c r="F68" s="140"/>
      <c r="G68" s="321"/>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3"/>
      <c r="AN68" s="353"/>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5"/>
      <c r="BU68" s="324" t="str">
        <f t="shared" si="2"/>
        <v>No disability</v>
      </c>
      <c r="BV68" s="328" t="str">
        <f t="shared" si="0"/>
        <v>Out</v>
      </c>
      <c r="BW68" s="329" t="str">
        <f t="shared" si="1"/>
        <v>Out</v>
      </c>
      <c r="BX68" s="327" t="str">
        <f t="shared" si="3"/>
        <v/>
      </c>
    </row>
    <row r="69" spans="2:76" x14ac:dyDescent="0.2">
      <c r="B69" s="137"/>
      <c r="C69" s="138"/>
      <c r="D69" s="139" t="s">
        <v>96</v>
      </c>
      <c r="E69" s="140"/>
      <c r="F69" s="140"/>
      <c r="G69" s="321"/>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3"/>
      <c r="AN69" s="353"/>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5"/>
      <c r="BU69" s="324" t="str">
        <f t="shared" si="2"/>
        <v>No disability</v>
      </c>
      <c r="BV69" s="328" t="str">
        <f t="shared" si="0"/>
        <v>Out</v>
      </c>
      <c r="BW69" s="329" t="str">
        <f t="shared" si="1"/>
        <v>Out</v>
      </c>
      <c r="BX69" s="327" t="str">
        <f t="shared" si="3"/>
        <v/>
      </c>
    </row>
    <row r="70" spans="2:76" x14ac:dyDescent="0.2">
      <c r="B70" s="137"/>
      <c r="C70" s="138"/>
      <c r="D70" s="139" t="s">
        <v>97</v>
      </c>
      <c r="E70" s="140"/>
      <c r="F70" s="140"/>
      <c r="G70" s="321"/>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3"/>
      <c r="AN70" s="353"/>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5"/>
      <c r="BU70" s="324" t="str">
        <f t="shared" si="2"/>
        <v>No disability</v>
      </c>
      <c r="BV70" s="328" t="str">
        <f t="shared" si="0"/>
        <v>Out</v>
      </c>
      <c r="BW70" s="329" t="str">
        <f t="shared" si="1"/>
        <v>Out</v>
      </c>
      <c r="BX70" s="327" t="str">
        <f t="shared" si="3"/>
        <v/>
      </c>
    </row>
    <row r="71" spans="2:76" x14ac:dyDescent="0.2">
      <c r="B71" s="137"/>
      <c r="C71" s="138"/>
      <c r="D71" s="139" t="s">
        <v>98</v>
      </c>
      <c r="E71" s="140"/>
      <c r="F71" s="140"/>
      <c r="G71" s="321"/>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3"/>
      <c r="AN71" s="353"/>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5"/>
      <c r="BU71" s="324" t="str">
        <f t="shared" si="2"/>
        <v>No disability</v>
      </c>
      <c r="BV71" s="328" t="str">
        <f t="shared" si="0"/>
        <v>Out</v>
      </c>
      <c r="BW71" s="329" t="str">
        <f t="shared" si="1"/>
        <v>Out</v>
      </c>
      <c r="BX71" s="327" t="str">
        <f t="shared" si="3"/>
        <v/>
      </c>
    </row>
    <row r="72" spans="2:76" x14ac:dyDescent="0.2">
      <c r="B72" s="137"/>
      <c r="C72" s="138"/>
      <c r="D72" s="139" t="s">
        <v>99</v>
      </c>
      <c r="E72" s="140"/>
      <c r="F72" s="140"/>
      <c r="G72" s="321"/>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3"/>
      <c r="AN72" s="353"/>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5"/>
      <c r="BU72" s="324" t="str">
        <f t="shared" si="2"/>
        <v>No disability</v>
      </c>
      <c r="BV72" s="328" t="str">
        <f t="shared" si="0"/>
        <v>Out</v>
      </c>
      <c r="BW72" s="329" t="str">
        <f t="shared" si="1"/>
        <v>Out</v>
      </c>
      <c r="BX72" s="327" t="str">
        <f t="shared" si="3"/>
        <v/>
      </c>
    </row>
    <row r="73" spans="2:76" x14ac:dyDescent="0.2">
      <c r="B73" s="137"/>
      <c r="C73" s="138"/>
      <c r="D73" s="139" t="s">
        <v>100</v>
      </c>
      <c r="E73" s="140"/>
      <c r="F73" s="140"/>
      <c r="G73" s="321"/>
      <c r="H73" s="322"/>
      <c r="I73" s="322"/>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3"/>
      <c r="AN73" s="353"/>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5"/>
      <c r="BU73" s="324" t="str">
        <f t="shared" si="2"/>
        <v>No disability</v>
      </c>
      <c r="BV73" s="328" t="str">
        <f t="shared" si="0"/>
        <v>Out</v>
      </c>
      <c r="BW73" s="329" t="str">
        <f t="shared" si="1"/>
        <v>Out</v>
      </c>
      <c r="BX73" s="327" t="str">
        <f t="shared" si="3"/>
        <v/>
      </c>
    </row>
    <row r="74" spans="2:76" x14ac:dyDescent="0.2">
      <c r="B74" s="137"/>
      <c r="C74" s="138"/>
      <c r="D74" s="139" t="s">
        <v>101</v>
      </c>
      <c r="E74" s="140"/>
      <c r="F74" s="140"/>
      <c r="G74" s="321"/>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3"/>
      <c r="AN74" s="353"/>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5"/>
      <c r="BU74" s="324" t="str">
        <f t="shared" si="2"/>
        <v>No disability</v>
      </c>
      <c r="BV74" s="328" t="str">
        <f t="shared" si="0"/>
        <v>Out</v>
      </c>
      <c r="BW74" s="329" t="str">
        <f t="shared" si="1"/>
        <v>Out</v>
      </c>
      <c r="BX74" s="327" t="str">
        <f t="shared" si="3"/>
        <v/>
      </c>
    </row>
    <row r="75" spans="2:76" x14ac:dyDescent="0.2">
      <c r="B75" s="137"/>
      <c r="C75" s="138"/>
      <c r="D75" s="139" t="s">
        <v>102</v>
      </c>
      <c r="E75" s="140"/>
      <c r="F75" s="140"/>
      <c r="G75" s="321"/>
      <c r="H75" s="322"/>
      <c r="I75" s="322"/>
      <c r="J75" s="322"/>
      <c r="K75" s="322"/>
      <c r="L75" s="322"/>
      <c r="M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3"/>
      <c r="AN75" s="353"/>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5"/>
      <c r="BU75" s="324" t="str">
        <f t="shared" si="2"/>
        <v>No disability</v>
      </c>
      <c r="BV75" s="328" t="str">
        <f t="shared" si="0"/>
        <v>Out</v>
      </c>
      <c r="BW75" s="329" t="str">
        <f t="shared" si="1"/>
        <v>Out</v>
      </c>
      <c r="BX75" s="327" t="str">
        <f t="shared" si="3"/>
        <v/>
      </c>
    </row>
    <row r="76" spans="2:76" x14ac:dyDescent="0.2">
      <c r="B76" s="137"/>
      <c r="C76" s="138"/>
      <c r="D76" s="139" t="s">
        <v>103</v>
      </c>
      <c r="E76" s="140"/>
      <c r="F76" s="140"/>
      <c r="G76" s="321"/>
      <c r="H76" s="322"/>
      <c r="I76" s="322"/>
      <c r="J76" s="322"/>
      <c r="K76" s="322"/>
      <c r="L76" s="322"/>
      <c r="M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3"/>
      <c r="AN76" s="353"/>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5"/>
      <c r="BU76" s="324" t="str">
        <f t="shared" si="2"/>
        <v>No disability</v>
      </c>
      <c r="BV76" s="328" t="str">
        <f t="shared" si="0"/>
        <v>Out</v>
      </c>
      <c r="BW76" s="329" t="str">
        <f t="shared" si="1"/>
        <v>Out</v>
      </c>
      <c r="BX76" s="327" t="str">
        <f t="shared" si="3"/>
        <v/>
      </c>
    </row>
    <row r="77" spans="2:76" x14ac:dyDescent="0.2">
      <c r="B77" s="137"/>
      <c r="C77" s="138"/>
      <c r="D77" s="139" t="s">
        <v>104</v>
      </c>
      <c r="E77" s="140"/>
      <c r="F77" s="140"/>
      <c r="G77" s="321"/>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3"/>
      <c r="AN77" s="353"/>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5"/>
      <c r="BU77" s="324" t="str">
        <f t="shared" si="2"/>
        <v>No disability</v>
      </c>
      <c r="BV77" s="328" t="str">
        <f t="shared" si="0"/>
        <v>Out</v>
      </c>
      <c r="BW77" s="329" t="str">
        <f t="shared" si="1"/>
        <v>Out</v>
      </c>
      <c r="BX77" s="327" t="str">
        <f t="shared" si="3"/>
        <v/>
      </c>
    </row>
    <row r="78" spans="2:76" x14ac:dyDescent="0.2">
      <c r="B78" s="137"/>
      <c r="C78" s="138"/>
      <c r="D78" s="139" t="s">
        <v>105</v>
      </c>
      <c r="E78" s="140"/>
      <c r="F78" s="140"/>
      <c r="G78" s="321"/>
      <c r="H78" s="322"/>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3"/>
      <c r="AN78" s="353"/>
      <c r="AO78" s="354"/>
      <c r="AP78" s="354"/>
      <c r="AQ78" s="354"/>
      <c r="AR78" s="354"/>
      <c r="AS78" s="354"/>
      <c r="AT78" s="354"/>
      <c r="AU78" s="354"/>
      <c r="AV78" s="354"/>
      <c r="AW78" s="354"/>
      <c r="AX78" s="354"/>
      <c r="AY78" s="354"/>
      <c r="AZ78" s="354"/>
      <c r="BA78" s="354"/>
      <c r="BB78" s="354"/>
      <c r="BC78" s="354"/>
      <c r="BD78" s="354"/>
      <c r="BE78" s="354"/>
      <c r="BF78" s="354"/>
      <c r="BG78" s="354"/>
      <c r="BH78" s="354"/>
      <c r="BI78" s="354"/>
      <c r="BJ78" s="354"/>
      <c r="BK78" s="354"/>
      <c r="BL78" s="354"/>
      <c r="BM78" s="354"/>
      <c r="BN78" s="354"/>
      <c r="BO78" s="354"/>
      <c r="BP78" s="354"/>
      <c r="BQ78" s="354"/>
      <c r="BR78" s="354"/>
      <c r="BS78" s="354"/>
      <c r="BT78" s="355"/>
      <c r="BU78" s="324" t="str">
        <f t="shared" si="2"/>
        <v>No disability</v>
      </c>
      <c r="BV78" s="328" t="str">
        <f t="shared" si="0"/>
        <v>Out</v>
      </c>
      <c r="BW78" s="329" t="str">
        <f t="shared" si="1"/>
        <v>Out</v>
      </c>
      <c r="BX78" s="327" t="str">
        <f t="shared" si="3"/>
        <v/>
      </c>
    </row>
    <row r="79" spans="2:76" x14ac:dyDescent="0.2">
      <c r="B79" s="137"/>
      <c r="C79" s="138"/>
      <c r="D79" s="139" t="s">
        <v>106</v>
      </c>
      <c r="E79" s="140"/>
      <c r="F79" s="140"/>
      <c r="G79" s="321"/>
      <c r="H79" s="322"/>
      <c r="I79" s="322"/>
      <c r="J79" s="322"/>
      <c r="K79" s="322"/>
      <c r="L79" s="322"/>
      <c r="M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3"/>
      <c r="AN79" s="353"/>
      <c r="AO79" s="354"/>
      <c r="AP79" s="354"/>
      <c r="AQ79" s="354"/>
      <c r="AR79" s="354"/>
      <c r="AS79" s="354"/>
      <c r="AT79" s="354"/>
      <c r="AU79" s="354"/>
      <c r="AV79" s="354"/>
      <c r="AW79" s="354"/>
      <c r="AX79" s="354"/>
      <c r="AY79" s="354"/>
      <c r="AZ79" s="354"/>
      <c r="BA79" s="354"/>
      <c r="BB79" s="354"/>
      <c r="BC79" s="354"/>
      <c r="BD79" s="354"/>
      <c r="BE79" s="354"/>
      <c r="BF79" s="354"/>
      <c r="BG79" s="354"/>
      <c r="BH79" s="354"/>
      <c r="BI79" s="354"/>
      <c r="BJ79" s="354"/>
      <c r="BK79" s="354"/>
      <c r="BL79" s="354"/>
      <c r="BM79" s="354"/>
      <c r="BN79" s="354"/>
      <c r="BO79" s="354"/>
      <c r="BP79" s="354"/>
      <c r="BQ79" s="354"/>
      <c r="BR79" s="354"/>
      <c r="BS79" s="354"/>
      <c r="BT79" s="355"/>
      <c r="BU79" s="324" t="str">
        <f t="shared" si="2"/>
        <v>No disability</v>
      </c>
      <c r="BV79" s="328" t="str">
        <f t="shared" si="0"/>
        <v>Out</v>
      </c>
      <c r="BW79" s="329" t="str">
        <f t="shared" si="1"/>
        <v>Out</v>
      </c>
      <c r="BX79" s="327" t="str">
        <f t="shared" si="3"/>
        <v/>
      </c>
    </row>
    <row r="80" spans="2:76" x14ac:dyDescent="0.2">
      <c r="B80" s="137"/>
      <c r="C80" s="138"/>
      <c r="D80" s="139" t="s">
        <v>107</v>
      </c>
      <c r="E80" s="140"/>
      <c r="F80" s="140"/>
      <c r="G80" s="321"/>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3"/>
      <c r="AN80" s="353"/>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M80" s="354"/>
      <c r="BN80" s="354"/>
      <c r="BO80" s="354"/>
      <c r="BP80" s="354"/>
      <c r="BQ80" s="354"/>
      <c r="BR80" s="354"/>
      <c r="BS80" s="354"/>
      <c r="BT80" s="355"/>
      <c r="BU80" s="324" t="str">
        <f t="shared" si="2"/>
        <v>No disability</v>
      </c>
      <c r="BV80" s="328" t="str">
        <f t="shared" si="0"/>
        <v>Out</v>
      </c>
      <c r="BW80" s="329" t="str">
        <f t="shared" si="1"/>
        <v>Out</v>
      </c>
      <c r="BX80" s="327" t="str">
        <f t="shared" si="3"/>
        <v/>
      </c>
    </row>
    <row r="81" spans="2:76" x14ac:dyDescent="0.2">
      <c r="B81" s="137"/>
      <c r="C81" s="138"/>
      <c r="D81" s="139" t="s">
        <v>108</v>
      </c>
      <c r="E81" s="140"/>
      <c r="F81" s="140"/>
      <c r="G81" s="321"/>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3"/>
      <c r="AN81" s="353"/>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M81" s="354"/>
      <c r="BN81" s="354"/>
      <c r="BO81" s="354"/>
      <c r="BP81" s="354"/>
      <c r="BQ81" s="354"/>
      <c r="BR81" s="354"/>
      <c r="BS81" s="354"/>
      <c r="BT81" s="355"/>
      <c r="BU81" s="324" t="str">
        <f t="shared" si="2"/>
        <v>No disability</v>
      </c>
      <c r="BV81" s="328" t="str">
        <f t="shared" si="0"/>
        <v>Out</v>
      </c>
      <c r="BW81" s="329" t="str">
        <f t="shared" si="1"/>
        <v>Out</v>
      </c>
      <c r="BX81" s="327" t="str">
        <f t="shared" si="3"/>
        <v/>
      </c>
    </row>
    <row r="82" spans="2:76" x14ac:dyDescent="0.2">
      <c r="B82" s="137"/>
      <c r="C82" s="138"/>
      <c r="D82" s="139" t="s">
        <v>109</v>
      </c>
      <c r="E82" s="140"/>
      <c r="F82" s="140"/>
      <c r="G82" s="321"/>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3"/>
      <c r="AN82" s="353"/>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4"/>
      <c r="BR82" s="354"/>
      <c r="BS82" s="354"/>
      <c r="BT82" s="355"/>
      <c r="BU82" s="324" t="str">
        <f t="shared" si="2"/>
        <v>No disability</v>
      </c>
      <c r="BV82" s="328" t="str">
        <f t="shared" si="0"/>
        <v>Out</v>
      </c>
      <c r="BW82" s="329" t="str">
        <f t="shared" si="1"/>
        <v>Out</v>
      </c>
      <c r="BX82" s="327" t="str">
        <f t="shared" si="3"/>
        <v/>
      </c>
    </row>
    <row r="83" spans="2:76" x14ac:dyDescent="0.2">
      <c r="B83" s="137"/>
      <c r="C83" s="138"/>
      <c r="D83" s="139" t="s">
        <v>110</v>
      </c>
      <c r="E83" s="140"/>
      <c r="F83" s="140"/>
      <c r="G83" s="321"/>
      <c r="H83" s="322"/>
      <c r="I83" s="322"/>
      <c r="J83" s="322"/>
      <c r="K83" s="322"/>
      <c r="L83" s="322"/>
      <c r="M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3"/>
      <c r="AN83" s="353"/>
      <c r="AO83" s="354"/>
      <c r="AP83" s="354"/>
      <c r="AQ83" s="354"/>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5"/>
      <c r="BU83" s="324" t="str">
        <f t="shared" si="2"/>
        <v>No disability</v>
      </c>
      <c r="BV83" s="328" t="str">
        <f t="shared" si="0"/>
        <v>Out</v>
      </c>
      <c r="BW83" s="329" t="str">
        <f t="shared" si="1"/>
        <v>Out</v>
      </c>
      <c r="BX83" s="327" t="str">
        <f t="shared" si="3"/>
        <v/>
      </c>
    </row>
    <row r="84" spans="2:76" x14ac:dyDescent="0.2">
      <c r="B84" s="137"/>
      <c r="C84" s="138"/>
      <c r="D84" s="139" t="s">
        <v>111</v>
      </c>
      <c r="E84" s="140"/>
      <c r="F84" s="140"/>
      <c r="G84" s="321"/>
      <c r="H84" s="322"/>
      <c r="I84" s="322"/>
      <c r="J84" s="322"/>
      <c r="K84" s="322"/>
      <c r="L84" s="322"/>
      <c r="M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3"/>
      <c r="AN84" s="353"/>
      <c r="AO84" s="354"/>
      <c r="AP84" s="354"/>
      <c r="AQ84" s="354"/>
      <c r="AR84" s="354"/>
      <c r="AS84" s="354"/>
      <c r="AT84" s="354"/>
      <c r="AU84" s="354"/>
      <c r="AV84" s="354"/>
      <c r="AW84" s="354"/>
      <c r="AX84" s="354"/>
      <c r="AY84" s="354"/>
      <c r="AZ84" s="354"/>
      <c r="BA84" s="354"/>
      <c r="BB84" s="354"/>
      <c r="BC84" s="354"/>
      <c r="BD84" s="354"/>
      <c r="BE84" s="354"/>
      <c r="BF84" s="354"/>
      <c r="BG84" s="354"/>
      <c r="BH84" s="354"/>
      <c r="BI84" s="354"/>
      <c r="BJ84" s="354"/>
      <c r="BK84" s="354"/>
      <c r="BL84" s="354"/>
      <c r="BM84" s="354"/>
      <c r="BN84" s="354"/>
      <c r="BO84" s="354"/>
      <c r="BP84" s="354"/>
      <c r="BQ84" s="354"/>
      <c r="BR84" s="354"/>
      <c r="BS84" s="354"/>
      <c r="BT84" s="355"/>
      <c r="BU84" s="324" t="str">
        <f t="shared" si="2"/>
        <v>No disability</v>
      </c>
      <c r="BV84" s="328" t="str">
        <f t="shared" si="0"/>
        <v>Out</v>
      </c>
      <c r="BW84" s="329" t="str">
        <f t="shared" si="1"/>
        <v>Out</v>
      </c>
      <c r="BX84" s="327" t="str">
        <f t="shared" si="3"/>
        <v/>
      </c>
    </row>
    <row r="85" spans="2:76" x14ac:dyDescent="0.2">
      <c r="B85" s="137"/>
      <c r="C85" s="138"/>
      <c r="D85" s="139" t="s">
        <v>112</v>
      </c>
      <c r="E85" s="140"/>
      <c r="F85" s="140"/>
      <c r="G85" s="321"/>
      <c r="H85" s="322"/>
      <c r="I85" s="322"/>
      <c r="J85" s="322"/>
      <c r="K85" s="322"/>
      <c r="L85" s="322"/>
      <c r="M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3"/>
      <c r="AN85" s="353"/>
      <c r="AO85" s="354"/>
      <c r="AP85" s="354"/>
      <c r="AQ85" s="354"/>
      <c r="AR85" s="354"/>
      <c r="AS85" s="354"/>
      <c r="AT85" s="354"/>
      <c r="AU85" s="354"/>
      <c r="AV85" s="354"/>
      <c r="AW85" s="354"/>
      <c r="AX85" s="354"/>
      <c r="AY85" s="354"/>
      <c r="AZ85" s="354"/>
      <c r="BA85" s="354"/>
      <c r="BB85" s="354"/>
      <c r="BC85" s="354"/>
      <c r="BD85" s="354"/>
      <c r="BE85" s="354"/>
      <c r="BF85" s="354"/>
      <c r="BG85" s="354"/>
      <c r="BH85" s="354"/>
      <c r="BI85" s="354"/>
      <c r="BJ85" s="354"/>
      <c r="BK85" s="354"/>
      <c r="BL85" s="354"/>
      <c r="BM85" s="354"/>
      <c r="BN85" s="354"/>
      <c r="BO85" s="354"/>
      <c r="BP85" s="354"/>
      <c r="BQ85" s="354"/>
      <c r="BR85" s="354"/>
      <c r="BS85" s="354"/>
      <c r="BT85" s="355"/>
      <c r="BU85" s="324" t="str">
        <f t="shared" si="2"/>
        <v>No disability</v>
      </c>
      <c r="BV85" s="328" t="str">
        <f t="shared" si="0"/>
        <v>Out</v>
      </c>
      <c r="BW85" s="329" t="str">
        <f t="shared" si="1"/>
        <v>Out</v>
      </c>
      <c r="BX85" s="327" t="str">
        <f t="shared" si="3"/>
        <v/>
      </c>
    </row>
    <row r="86" spans="2:76" x14ac:dyDescent="0.2">
      <c r="B86" s="137"/>
      <c r="C86" s="138"/>
      <c r="D86" s="139" t="s">
        <v>113</v>
      </c>
      <c r="E86" s="140"/>
      <c r="F86" s="140"/>
      <c r="G86" s="321"/>
      <c r="H86" s="322"/>
      <c r="I86" s="322"/>
      <c r="J86" s="322"/>
      <c r="K86" s="322"/>
      <c r="L86" s="322"/>
      <c r="M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3"/>
      <c r="AN86" s="353"/>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c r="BQ86" s="354"/>
      <c r="BR86" s="354"/>
      <c r="BS86" s="354"/>
      <c r="BT86" s="355"/>
      <c r="BU86" s="324" t="str">
        <f t="shared" si="2"/>
        <v>No disability</v>
      </c>
      <c r="BV86" s="328" t="str">
        <f t="shared" si="0"/>
        <v>Out</v>
      </c>
      <c r="BW86" s="329" t="str">
        <f t="shared" si="1"/>
        <v>Out</v>
      </c>
      <c r="BX86" s="327" t="str">
        <f t="shared" si="3"/>
        <v/>
      </c>
    </row>
    <row r="87" spans="2:76" x14ac:dyDescent="0.2">
      <c r="B87" s="137"/>
      <c r="C87" s="138"/>
      <c r="D87" s="139" t="s">
        <v>114</v>
      </c>
      <c r="E87" s="140"/>
      <c r="F87" s="140"/>
      <c r="G87" s="321"/>
      <c r="H87" s="322"/>
      <c r="I87" s="322"/>
      <c r="J87" s="322"/>
      <c r="K87" s="322"/>
      <c r="L87" s="322"/>
      <c r="M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3"/>
      <c r="AN87" s="353"/>
      <c r="AO87" s="354"/>
      <c r="AP87" s="354"/>
      <c r="AQ87" s="354"/>
      <c r="AR87" s="354"/>
      <c r="AS87" s="354"/>
      <c r="AT87" s="354"/>
      <c r="AU87" s="354"/>
      <c r="AV87" s="354"/>
      <c r="AW87" s="354"/>
      <c r="AX87" s="354"/>
      <c r="AY87" s="354"/>
      <c r="AZ87" s="354"/>
      <c r="BA87" s="354"/>
      <c r="BB87" s="354"/>
      <c r="BC87" s="354"/>
      <c r="BD87" s="354"/>
      <c r="BE87" s="354"/>
      <c r="BF87" s="354"/>
      <c r="BG87" s="354"/>
      <c r="BH87" s="354"/>
      <c r="BI87" s="354"/>
      <c r="BJ87" s="354"/>
      <c r="BK87" s="354"/>
      <c r="BL87" s="354"/>
      <c r="BM87" s="354"/>
      <c r="BN87" s="354"/>
      <c r="BO87" s="354"/>
      <c r="BP87" s="354"/>
      <c r="BQ87" s="354"/>
      <c r="BR87" s="354"/>
      <c r="BS87" s="354"/>
      <c r="BT87" s="355"/>
      <c r="BU87" s="324" t="str">
        <f t="shared" si="2"/>
        <v>No disability</v>
      </c>
      <c r="BV87" s="328" t="str">
        <f t="shared" si="0"/>
        <v>Out</v>
      </c>
      <c r="BW87" s="329" t="str">
        <f t="shared" si="1"/>
        <v>Out</v>
      </c>
      <c r="BX87" s="327" t="str">
        <f t="shared" si="3"/>
        <v/>
      </c>
    </row>
    <row r="88" spans="2:76" x14ac:dyDescent="0.2">
      <c r="B88" s="137"/>
      <c r="C88" s="138"/>
      <c r="D88" s="139" t="s">
        <v>115</v>
      </c>
      <c r="E88" s="140"/>
      <c r="F88" s="140"/>
      <c r="G88" s="321"/>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3"/>
      <c r="AN88" s="353"/>
      <c r="AO88" s="354"/>
      <c r="AP88" s="354"/>
      <c r="AQ88" s="354"/>
      <c r="AR88" s="354"/>
      <c r="AS88" s="354"/>
      <c r="AT88" s="354"/>
      <c r="AU88" s="354"/>
      <c r="AV88" s="354"/>
      <c r="AW88" s="354"/>
      <c r="AX88" s="354"/>
      <c r="AY88" s="354"/>
      <c r="AZ88" s="354"/>
      <c r="BA88" s="354"/>
      <c r="BB88" s="354"/>
      <c r="BC88" s="354"/>
      <c r="BD88" s="354"/>
      <c r="BE88" s="354"/>
      <c r="BF88" s="354"/>
      <c r="BG88" s="354"/>
      <c r="BH88" s="354"/>
      <c r="BI88" s="354"/>
      <c r="BJ88" s="354"/>
      <c r="BK88" s="354"/>
      <c r="BL88" s="354"/>
      <c r="BM88" s="354"/>
      <c r="BN88" s="354"/>
      <c r="BO88" s="354"/>
      <c r="BP88" s="354"/>
      <c r="BQ88" s="354"/>
      <c r="BR88" s="354"/>
      <c r="BS88" s="354"/>
      <c r="BT88" s="355"/>
      <c r="BU88" s="324" t="str">
        <f t="shared" si="2"/>
        <v>No disability</v>
      </c>
      <c r="BV88" s="328" t="str">
        <f t="shared" si="0"/>
        <v>Out</v>
      </c>
      <c r="BW88" s="329" t="str">
        <f t="shared" si="1"/>
        <v>Out</v>
      </c>
      <c r="BX88" s="327" t="str">
        <f t="shared" si="3"/>
        <v/>
      </c>
    </row>
    <row r="89" spans="2:76" x14ac:dyDescent="0.2">
      <c r="B89" s="137"/>
      <c r="C89" s="138"/>
      <c r="D89" s="139" t="s">
        <v>116</v>
      </c>
      <c r="E89" s="140"/>
      <c r="F89" s="140"/>
      <c r="G89" s="321"/>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3"/>
      <c r="AN89" s="353"/>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5"/>
      <c r="BU89" s="324" t="str">
        <f t="shared" si="2"/>
        <v>No disability</v>
      </c>
      <c r="BV89" s="328" t="str">
        <f t="shared" si="0"/>
        <v>Out</v>
      </c>
      <c r="BW89" s="329" t="str">
        <f t="shared" si="1"/>
        <v>Out</v>
      </c>
      <c r="BX89" s="327" t="str">
        <f t="shared" si="3"/>
        <v/>
      </c>
    </row>
    <row r="90" spans="2:76" x14ac:dyDescent="0.2">
      <c r="B90" s="137"/>
      <c r="C90" s="138"/>
      <c r="D90" s="139" t="s">
        <v>117</v>
      </c>
      <c r="E90" s="140"/>
      <c r="F90" s="140"/>
      <c r="G90" s="321"/>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3"/>
      <c r="AN90" s="353"/>
      <c r="AO90" s="354"/>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c r="BO90" s="354"/>
      <c r="BP90" s="354"/>
      <c r="BQ90" s="354"/>
      <c r="BR90" s="354"/>
      <c r="BS90" s="354"/>
      <c r="BT90" s="355"/>
      <c r="BU90" s="324" t="str">
        <f t="shared" si="2"/>
        <v>No disability</v>
      </c>
      <c r="BV90" s="328" t="str">
        <f t="shared" si="0"/>
        <v>Out</v>
      </c>
      <c r="BW90" s="329" t="str">
        <f t="shared" si="1"/>
        <v>Out</v>
      </c>
      <c r="BX90" s="327" t="str">
        <f t="shared" si="3"/>
        <v/>
      </c>
    </row>
    <row r="91" spans="2:76" x14ac:dyDescent="0.2">
      <c r="B91" s="137"/>
      <c r="C91" s="138"/>
      <c r="D91" s="139" t="s">
        <v>118</v>
      </c>
      <c r="E91" s="140"/>
      <c r="F91" s="140"/>
      <c r="G91" s="321"/>
      <c r="H91" s="322"/>
      <c r="I91" s="322"/>
      <c r="J91" s="322"/>
      <c r="K91" s="322"/>
      <c r="L91" s="322"/>
      <c r="M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3"/>
      <c r="AN91" s="353"/>
      <c r="AO91" s="354"/>
      <c r="AP91" s="354"/>
      <c r="AQ91" s="354"/>
      <c r="AR91" s="354"/>
      <c r="AS91" s="354"/>
      <c r="AT91" s="354"/>
      <c r="AU91" s="354"/>
      <c r="AV91" s="354"/>
      <c r="AW91" s="354"/>
      <c r="AX91" s="354"/>
      <c r="AY91" s="354"/>
      <c r="AZ91" s="354"/>
      <c r="BA91" s="354"/>
      <c r="BB91" s="354"/>
      <c r="BC91" s="354"/>
      <c r="BD91" s="354"/>
      <c r="BE91" s="354"/>
      <c r="BF91" s="354"/>
      <c r="BG91" s="354"/>
      <c r="BH91" s="354"/>
      <c r="BI91" s="354"/>
      <c r="BJ91" s="354"/>
      <c r="BK91" s="354"/>
      <c r="BL91" s="354"/>
      <c r="BM91" s="354"/>
      <c r="BN91" s="354"/>
      <c r="BO91" s="354"/>
      <c r="BP91" s="354"/>
      <c r="BQ91" s="354"/>
      <c r="BR91" s="354"/>
      <c r="BS91" s="354"/>
      <c r="BT91" s="355"/>
      <c r="BU91" s="324" t="str">
        <f t="shared" si="2"/>
        <v>No disability</v>
      </c>
      <c r="BV91" s="328" t="str">
        <f t="shared" si="0"/>
        <v>Out</v>
      </c>
      <c r="BW91" s="329" t="str">
        <f t="shared" si="1"/>
        <v>Out</v>
      </c>
      <c r="BX91" s="327" t="str">
        <f t="shared" si="3"/>
        <v/>
      </c>
    </row>
    <row r="92" spans="2:76" x14ac:dyDescent="0.2">
      <c r="B92" s="137"/>
      <c r="C92" s="138"/>
      <c r="D92" s="139" t="s">
        <v>119</v>
      </c>
      <c r="E92" s="140"/>
      <c r="F92" s="140"/>
      <c r="G92" s="321"/>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3"/>
      <c r="AN92" s="353"/>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c r="BQ92" s="354"/>
      <c r="BR92" s="354"/>
      <c r="BS92" s="354"/>
      <c r="BT92" s="355"/>
      <c r="BU92" s="324" t="str">
        <f t="shared" si="2"/>
        <v>No disability</v>
      </c>
      <c r="BV92" s="328" t="str">
        <f t="shared" si="0"/>
        <v>Out</v>
      </c>
      <c r="BW92" s="329" t="str">
        <f t="shared" si="1"/>
        <v>Out</v>
      </c>
      <c r="BX92" s="327" t="str">
        <f t="shared" si="3"/>
        <v/>
      </c>
    </row>
    <row r="93" spans="2:76" x14ac:dyDescent="0.2">
      <c r="B93" s="137"/>
      <c r="C93" s="138"/>
      <c r="D93" s="139" t="s">
        <v>120</v>
      </c>
      <c r="E93" s="140"/>
      <c r="F93" s="140"/>
      <c r="G93" s="321"/>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3"/>
      <c r="AN93" s="353"/>
      <c r="AO93" s="354"/>
      <c r="AP93" s="354"/>
      <c r="AQ93" s="354"/>
      <c r="AR93" s="354"/>
      <c r="AS93" s="354"/>
      <c r="AT93" s="354"/>
      <c r="AU93" s="354"/>
      <c r="AV93" s="354"/>
      <c r="AW93" s="354"/>
      <c r="AX93" s="354"/>
      <c r="AY93" s="354"/>
      <c r="AZ93" s="354"/>
      <c r="BA93" s="354"/>
      <c r="BB93" s="354"/>
      <c r="BC93" s="354"/>
      <c r="BD93" s="354"/>
      <c r="BE93" s="354"/>
      <c r="BF93" s="354"/>
      <c r="BG93" s="354"/>
      <c r="BH93" s="354"/>
      <c r="BI93" s="354"/>
      <c r="BJ93" s="354"/>
      <c r="BK93" s="354"/>
      <c r="BL93" s="354"/>
      <c r="BM93" s="354"/>
      <c r="BN93" s="354"/>
      <c r="BO93" s="354"/>
      <c r="BP93" s="354"/>
      <c r="BQ93" s="354"/>
      <c r="BR93" s="354"/>
      <c r="BS93" s="354"/>
      <c r="BT93" s="355"/>
      <c r="BU93" s="324" t="str">
        <f t="shared" si="2"/>
        <v>No disability</v>
      </c>
      <c r="BV93" s="328" t="str">
        <f t="shared" si="0"/>
        <v>Out</v>
      </c>
      <c r="BW93" s="329" t="str">
        <f t="shared" si="1"/>
        <v>Out</v>
      </c>
      <c r="BX93" s="327" t="str">
        <f t="shared" si="3"/>
        <v/>
      </c>
    </row>
    <row r="94" spans="2:76" x14ac:dyDescent="0.2">
      <c r="B94" s="137"/>
      <c r="C94" s="138"/>
      <c r="D94" s="139" t="s">
        <v>121</v>
      </c>
      <c r="E94" s="140"/>
      <c r="F94" s="140"/>
      <c r="G94" s="321"/>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3"/>
      <c r="AN94" s="353"/>
      <c r="AO94" s="354"/>
      <c r="AP94" s="354"/>
      <c r="AQ94" s="354"/>
      <c r="AR94" s="354"/>
      <c r="AS94" s="354"/>
      <c r="AT94" s="354"/>
      <c r="AU94" s="354"/>
      <c r="AV94" s="354"/>
      <c r="AW94" s="354"/>
      <c r="AX94" s="354"/>
      <c r="AY94" s="354"/>
      <c r="AZ94" s="354"/>
      <c r="BA94" s="354"/>
      <c r="BB94" s="354"/>
      <c r="BC94" s="354"/>
      <c r="BD94" s="354"/>
      <c r="BE94" s="354"/>
      <c r="BF94" s="354"/>
      <c r="BG94" s="354"/>
      <c r="BH94" s="354"/>
      <c r="BI94" s="354"/>
      <c r="BJ94" s="354"/>
      <c r="BK94" s="354"/>
      <c r="BL94" s="354"/>
      <c r="BM94" s="354"/>
      <c r="BN94" s="354"/>
      <c r="BO94" s="354"/>
      <c r="BP94" s="354"/>
      <c r="BQ94" s="354"/>
      <c r="BR94" s="354"/>
      <c r="BS94" s="354"/>
      <c r="BT94" s="355"/>
      <c r="BU94" s="324" t="str">
        <f t="shared" si="2"/>
        <v>No disability</v>
      </c>
      <c r="BV94" s="328" t="str">
        <f t="shared" si="0"/>
        <v>Out</v>
      </c>
      <c r="BW94" s="329" t="str">
        <f t="shared" si="1"/>
        <v>Out</v>
      </c>
      <c r="BX94" s="327" t="str">
        <f t="shared" si="3"/>
        <v/>
      </c>
    </row>
    <row r="95" spans="2:76" x14ac:dyDescent="0.2">
      <c r="B95" s="137"/>
      <c r="C95" s="138"/>
      <c r="D95" s="139" t="s">
        <v>122</v>
      </c>
      <c r="E95" s="140"/>
      <c r="F95" s="140"/>
      <c r="G95" s="321"/>
      <c r="H95" s="322"/>
      <c r="I95" s="322"/>
      <c r="J95" s="322"/>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3"/>
      <c r="AN95" s="353"/>
      <c r="AO95" s="354"/>
      <c r="AP95" s="354"/>
      <c r="AQ95" s="354"/>
      <c r="AR95" s="354"/>
      <c r="AS95" s="354"/>
      <c r="AT95" s="354"/>
      <c r="AU95" s="354"/>
      <c r="AV95" s="354"/>
      <c r="AW95" s="354"/>
      <c r="AX95" s="354"/>
      <c r="AY95" s="354"/>
      <c r="AZ95" s="354"/>
      <c r="BA95" s="354"/>
      <c r="BB95" s="354"/>
      <c r="BC95" s="354"/>
      <c r="BD95" s="354"/>
      <c r="BE95" s="354"/>
      <c r="BF95" s="354"/>
      <c r="BG95" s="354"/>
      <c r="BH95" s="354"/>
      <c r="BI95" s="354"/>
      <c r="BJ95" s="354"/>
      <c r="BK95" s="354"/>
      <c r="BL95" s="354"/>
      <c r="BM95" s="354"/>
      <c r="BN95" s="354"/>
      <c r="BO95" s="354"/>
      <c r="BP95" s="354"/>
      <c r="BQ95" s="354"/>
      <c r="BR95" s="354"/>
      <c r="BS95" s="354"/>
      <c r="BT95" s="355"/>
      <c r="BU95" s="324" t="str">
        <f t="shared" si="2"/>
        <v>No disability</v>
      </c>
      <c r="BV95" s="328" t="str">
        <f t="shared" si="0"/>
        <v>Out</v>
      </c>
      <c r="BW95" s="329" t="str">
        <f t="shared" si="1"/>
        <v>Out</v>
      </c>
      <c r="BX95" s="327" t="str">
        <f t="shared" si="3"/>
        <v/>
      </c>
    </row>
    <row r="96" spans="2:76" x14ac:dyDescent="0.2">
      <c r="B96" s="137"/>
      <c r="C96" s="138"/>
      <c r="D96" s="139" t="s">
        <v>123</v>
      </c>
      <c r="E96" s="140"/>
      <c r="F96" s="140"/>
      <c r="G96" s="321"/>
      <c r="H96" s="322"/>
      <c r="I96" s="322"/>
      <c r="J96" s="322"/>
      <c r="K96" s="322"/>
      <c r="L96" s="322"/>
      <c r="M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3"/>
      <c r="AN96" s="353"/>
      <c r="AO96" s="354"/>
      <c r="AP96" s="354"/>
      <c r="AQ96" s="354"/>
      <c r="AR96" s="354"/>
      <c r="AS96" s="354"/>
      <c r="AT96" s="354"/>
      <c r="AU96" s="354"/>
      <c r="AV96" s="354"/>
      <c r="AW96" s="354"/>
      <c r="AX96" s="354"/>
      <c r="AY96" s="354"/>
      <c r="AZ96" s="354"/>
      <c r="BA96" s="354"/>
      <c r="BB96" s="354"/>
      <c r="BC96" s="354"/>
      <c r="BD96" s="354"/>
      <c r="BE96" s="354"/>
      <c r="BF96" s="354"/>
      <c r="BG96" s="354"/>
      <c r="BH96" s="354"/>
      <c r="BI96" s="354"/>
      <c r="BJ96" s="354"/>
      <c r="BK96" s="354"/>
      <c r="BL96" s="354"/>
      <c r="BM96" s="354"/>
      <c r="BN96" s="354"/>
      <c r="BO96" s="354"/>
      <c r="BP96" s="354"/>
      <c r="BQ96" s="354"/>
      <c r="BR96" s="354"/>
      <c r="BS96" s="354"/>
      <c r="BT96" s="355"/>
      <c r="BU96" s="324" t="str">
        <f t="shared" si="2"/>
        <v>No disability</v>
      </c>
      <c r="BV96" s="328" t="str">
        <f t="shared" si="0"/>
        <v>Out</v>
      </c>
      <c r="BW96" s="329" t="str">
        <f t="shared" si="1"/>
        <v>Out</v>
      </c>
      <c r="BX96" s="327" t="str">
        <f t="shared" si="3"/>
        <v/>
      </c>
    </row>
    <row r="97" spans="2:76" x14ac:dyDescent="0.2">
      <c r="B97" s="137"/>
      <c r="C97" s="138"/>
      <c r="D97" s="139" t="s">
        <v>124</v>
      </c>
      <c r="E97" s="140"/>
      <c r="F97" s="140"/>
      <c r="G97" s="321"/>
      <c r="H97" s="322"/>
      <c r="I97" s="32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3"/>
      <c r="AN97" s="353"/>
      <c r="AO97" s="354"/>
      <c r="AP97" s="354"/>
      <c r="AQ97" s="354"/>
      <c r="AR97" s="354"/>
      <c r="AS97" s="354"/>
      <c r="AT97" s="354"/>
      <c r="AU97" s="354"/>
      <c r="AV97" s="354"/>
      <c r="AW97" s="354"/>
      <c r="AX97" s="354"/>
      <c r="AY97" s="354"/>
      <c r="AZ97" s="354"/>
      <c r="BA97" s="354"/>
      <c r="BB97" s="354"/>
      <c r="BC97" s="354"/>
      <c r="BD97" s="354"/>
      <c r="BE97" s="354"/>
      <c r="BF97" s="354"/>
      <c r="BG97" s="354"/>
      <c r="BH97" s="354"/>
      <c r="BI97" s="354"/>
      <c r="BJ97" s="354"/>
      <c r="BK97" s="354"/>
      <c r="BL97" s="354"/>
      <c r="BM97" s="354"/>
      <c r="BN97" s="354"/>
      <c r="BO97" s="354"/>
      <c r="BP97" s="354"/>
      <c r="BQ97" s="354"/>
      <c r="BR97" s="354"/>
      <c r="BS97" s="354"/>
      <c r="BT97" s="355"/>
      <c r="BU97" s="324" t="str">
        <f t="shared" si="2"/>
        <v>No disability</v>
      </c>
      <c r="BV97" s="328" t="str">
        <f t="shared" si="0"/>
        <v>Out</v>
      </c>
      <c r="BW97" s="329" t="str">
        <f t="shared" si="1"/>
        <v>Out</v>
      </c>
      <c r="BX97" s="327" t="str">
        <f t="shared" si="3"/>
        <v/>
      </c>
    </row>
    <row r="98" spans="2:76" x14ac:dyDescent="0.2">
      <c r="B98" s="137"/>
      <c r="C98" s="138"/>
      <c r="D98" s="139" t="s">
        <v>125</v>
      </c>
      <c r="E98" s="140"/>
      <c r="F98" s="140"/>
      <c r="G98" s="321"/>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3"/>
      <c r="AN98" s="353"/>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c r="BQ98" s="354"/>
      <c r="BR98" s="354"/>
      <c r="BS98" s="354"/>
      <c r="BT98" s="355"/>
      <c r="BU98" s="324" t="str">
        <f t="shared" si="2"/>
        <v>No disability</v>
      </c>
      <c r="BV98" s="328" t="str">
        <f t="shared" ref="BV98:BV161" si="4">IF(OR(J98=1,K98=1,L98=1,M98=1),"In","Out")</f>
        <v>Out</v>
      </c>
      <c r="BW98" s="329" t="str">
        <f t="shared" si="1"/>
        <v>Out</v>
      </c>
      <c r="BX98" s="327" t="str">
        <f t="shared" si="3"/>
        <v/>
      </c>
    </row>
    <row r="99" spans="2:76" x14ac:dyDescent="0.2">
      <c r="B99" s="137"/>
      <c r="C99" s="138"/>
      <c r="D99" s="139" t="s">
        <v>126</v>
      </c>
      <c r="E99" s="140"/>
      <c r="F99" s="140"/>
      <c r="G99" s="321"/>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3"/>
      <c r="AN99" s="353"/>
      <c r="AO99" s="354"/>
      <c r="AP99" s="354"/>
      <c r="AQ99" s="354"/>
      <c r="AR99" s="354"/>
      <c r="AS99" s="354"/>
      <c r="AT99" s="354"/>
      <c r="AU99" s="354"/>
      <c r="AV99" s="354"/>
      <c r="AW99" s="354"/>
      <c r="AX99" s="354"/>
      <c r="AY99" s="354"/>
      <c r="AZ99" s="354"/>
      <c r="BA99" s="354"/>
      <c r="BB99" s="354"/>
      <c r="BC99" s="354"/>
      <c r="BD99" s="354"/>
      <c r="BE99" s="354"/>
      <c r="BF99" s="354"/>
      <c r="BG99" s="354"/>
      <c r="BH99" s="354"/>
      <c r="BI99" s="354"/>
      <c r="BJ99" s="354"/>
      <c r="BK99" s="354"/>
      <c r="BL99" s="354"/>
      <c r="BM99" s="354"/>
      <c r="BN99" s="354"/>
      <c r="BO99" s="354"/>
      <c r="BP99" s="354"/>
      <c r="BQ99" s="354"/>
      <c r="BR99" s="354"/>
      <c r="BS99" s="354"/>
      <c r="BT99" s="355"/>
      <c r="BU99" s="324" t="str">
        <f t="shared" si="2"/>
        <v>No disability</v>
      </c>
      <c r="BV99" s="328" t="str">
        <f t="shared" si="4"/>
        <v>Out</v>
      </c>
      <c r="BW99" s="329" t="str">
        <f t="shared" ref="BW99:BW162" si="5">IF(OR(AQ99=1,AR99=1,AS99=1,AT99=1),"In","Out")</f>
        <v>Out</v>
      </c>
      <c r="BX99" s="327" t="str">
        <f t="shared" si="3"/>
        <v/>
      </c>
    </row>
    <row r="100" spans="2:76" x14ac:dyDescent="0.2">
      <c r="B100" s="137"/>
      <c r="C100" s="138"/>
      <c r="D100" s="139" t="s">
        <v>127</v>
      </c>
      <c r="E100" s="140"/>
      <c r="F100" s="140"/>
      <c r="G100" s="321"/>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3"/>
      <c r="AN100" s="353"/>
      <c r="AO100" s="354"/>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354"/>
      <c r="BK100" s="354"/>
      <c r="BL100" s="354"/>
      <c r="BM100" s="354"/>
      <c r="BN100" s="354"/>
      <c r="BO100" s="354"/>
      <c r="BP100" s="354"/>
      <c r="BQ100" s="354"/>
      <c r="BR100" s="354"/>
      <c r="BS100" s="354"/>
      <c r="BT100" s="355"/>
      <c r="BU100" s="324" t="str">
        <f t="shared" ref="BU100:BU163" si="6">IF(OR(BO100=3,BO100=2,BP100=3,BP100=2,BQ100=3,BQ100=2,BR100=3,BR100=2,BS100=3,BS100=2,BT100=3,BT100=2),"Disability", "No disability")</f>
        <v>No disability</v>
      </c>
      <c r="BV100" s="328" t="str">
        <f t="shared" si="4"/>
        <v>Out</v>
      </c>
      <c r="BW100" s="329" t="str">
        <f t="shared" si="5"/>
        <v>Out</v>
      </c>
      <c r="BX100" s="327" t="str">
        <f t="shared" ref="BX100:BX163" si="7">IF(AO100="","",IF(AO100=0,AP100,IF(AO100&lt;15,1,IF(AO100&lt;=19,2,IF(AO100&lt;=24,3,IF(AO100&lt;=29,4,IF(AO100&gt;=30,5,"")))))))</f>
        <v/>
      </c>
    </row>
    <row r="101" spans="2:76" x14ac:dyDescent="0.2">
      <c r="B101" s="137"/>
      <c r="C101" s="138"/>
      <c r="D101" s="139" t="s">
        <v>128</v>
      </c>
      <c r="E101" s="140"/>
      <c r="F101" s="140"/>
      <c r="G101" s="321"/>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3"/>
      <c r="AN101" s="353"/>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c r="BQ101" s="354"/>
      <c r="BR101" s="354"/>
      <c r="BS101" s="354"/>
      <c r="BT101" s="355"/>
      <c r="BU101" s="324" t="str">
        <f t="shared" si="6"/>
        <v>No disability</v>
      </c>
      <c r="BV101" s="328" t="str">
        <f t="shared" si="4"/>
        <v>Out</v>
      </c>
      <c r="BW101" s="329" t="str">
        <f t="shared" si="5"/>
        <v>Out</v>
      </c>
      <c r="BX101" s="327" t="str">
        <f t="shared" si="7"/>
        <v/>
      </c>
    </row>
    <row r="102" spans="2:76" x14ac:dyDescent="0.2">
      <c r="B102" s="137"/>
      <c r="C102" s="138"/>
      <c r="D102" s="139" t="s">
        <v>129</v>
      </c>
      <c r="E102" s="140"/>
      <c r="F102" s="140"/>
      <c r="G102" s="321"/>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3"/>
      <c r="AN102" s="353"/>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4"/>
      <c r="BR102" s="354"/>
      <c r="BS102" s="354"/>
      <c r="BT102" s="355"/>
      <c r="BU102" s="324" t="str">
        <f t="shared" si="6"/>
        <v>No disability</v>
      </c>
      <c r="BV102" s="328" t="str">
        <f t="shared" si="4"/>
        <v>Out</v>
      </c>
      <c r="BW102" s="329" t="str">
        <f t="shared" si="5"/>
        <v>Out</v>
      </c>
      <c r="BX102" s="327" t="str">
        <f t="shared" si="7"/>
        <v/>
      </c>
    </row>
    <row r="103" spans="2:76" x14ac:dyDescent="0.2">
      <c r="B103" s="137"/>
      <c r="C103" s="138"/>
      <c r="D103" s="139" t="s">
        <v>130</v>
      </c>
      <c r="E103" s="140"/>
      <c r="F103" s="140"/>
      <c r="G103" s="321"/>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3"/>
      <c r="AN103" s="353"/>
      <c r="AO103" s="354"/>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354"/>
      <c r="BK103" s="354"/>
      <c r="BL103" s="354"/>
      <c r="BM103" s="354"/>
      <c r="BN103" s="354"/>
      <c r="BO103" s="354"/>
      <c r="BP103" s="354"/>
      <c r="BQ103" s="354"/>
      <c r="BR103" s="354"/>
      <c r="BS103" s="354"/>
      <c r="BT103" s="355"/>
      <c r="BU103" s="324" t="str">
        <f t="shared" si="6"/>
        <v>No disability</v>
      </c>
      <c r="BV103" s="328" t="str">
        <f t="shared" si="4"/>
        <v>Out</v>
      </c>
      <c r="BW103" s="329" t="str">
        <f t="shared" si="5"/>
        <v>Out</v>
      </c>
      <c r="BX103" s="327" t="str">
        <f t="shared" si="7"/>
        <v/>
      </c>
    </row>
    <row r="104" spans="2:76" x14ac:dyDescent="0.2">
      <c r="B104" s="137"/>
      <c r="C104" s="138"/>
      <c r="D104" s="139" t="s">
        <v>131</v>
      </c>
      <c r="E104" s="140"/>
      <c r="F104" s="140"/>
      <c r="G104" s="321"/>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3"/>
      <c r="AN104" s="353"/>
      <c r="AO104" s="354"/>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354"/>
      <c r="BK104" s="354"/>
      <c r="BL104" s="354"/>
      <c r="BM104" s="354"/>
      <c r="BN104" s="354"/>
      <c r="BO104" s="354"/>
      <c r="BP104" s="354"/>
      <c r="BQ104" s="354"/>
      <c r="BR104" s="354"/>
      <c r="BS104" s="354"/>
      <c r="BT104" s="355"/>
      <c r="BU104" s="324" t="str">
        <f t="shared" si="6"/>
        <v>No disability</v>
      </c>
      <c r="BV104" s="328" t="str">
        <f t="shared" si="4"/>
        <v>Out</v>
      </c>
      <c r="BW104" s="329" t="str">
        <f t="shared" si="5"/>
        <v>Out</v>
      </c>
      <c r="BX104" s="327" t="str">
        <f t="shared" si="7"/>
        <v/>
      </c>
    </row>
    <row r="105" spans="2:76" x14ac:dyDescent="0.2">
      <c r="B105" s="137"/>
      <c r="C105" s="138"/>
      <c r="D105" s="139" t="s">
        <v>132</v>
      </c>
      <c r="E105" s="140"/>
      <c r="F105" s="140"/>
      <c r="G105" s="321"/>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3"/>
      <c r="AN105" s="353"/>
      <c r="AO105" s="354"/>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354"/>
      <c r="BK105" s="354"/>
      <c r="BL105" s="354"/>
      <c r="BM105" s="354"/>
      <c r="BN105" s="354"/>
      <c r="BO105" s="354"/>
      <c r="BP105" s="354"/>
      <c r="BQ105" s="354"/>
      <c r="BR105" s="354"/>
      <c r="BS105" s="354"/>
      <c r="BT105" s="355"/>
      <c r="BU105" s="324" t="str">
        <f t="shared" si="6"/>
        <v>No disability</v>
      </c>
      <c r="BV105" s="328" t="str">
        <f t="shared" si="4"/>
        <v>Out</v>
      </c>
      <c r="BW105" s="329" t="str">
        <f t="shared" si="5"/>
        <v>Out</v>
      </c>
      <c r="BX105" s="327" t="str">
        <f t="shared" si="7"/>
        <v/>
      </c>
    </row>
    <row r="106" spans="2:76" x14ac:dyDescent="0.2">
      <c r="B106" s="137"/>
      <c r="C106" s="138"/>
      <c r="D106" s="139" t="s">
        <v>133</v>
      </c>
      <c r="E106" s="140"/>
      <c r="F106" s="140"/>
      <c r="G106" s="321"/>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3"/>
      <c r="AN106" s="353"/>
      <c r="AO106" s="354"/>
      <c r="AP106" s="354"/>
      <c r="AQ106" s="354"/>
      <c r="AR106" s="354"/>
      <c r="AS106" s="354"/>
      <c r="AT106" s="354"/>
      <c r="AU106" s="354"/>
      <c r="AV106" s="354"/>
      <c r="AW106" s="354"/>
      <c r="AX106" s="354"/>
      <c r="AY106" s="354"/>
      <c r="AZ106" s="354"/>
      <c r="BA106" s="354"/>
      <c r="BB106" s="354"/>
      <c r="BC106" s="354"/>
      <c r="BD106" s="354"/>
      <c r="BE106" s="354"/>
      <c r="BF106" s="354"/>
      <c r="BG106" s="354"/>
      <c r="BH106" s="354"/>
      <c r="BI106" s="354"/>
      <c r="BJ106" s="354"/>
      <c r="BK106" s="354"/>
      <c r="BL106" s="354"/>
      <c r="BM106" s="354"/>
      <c r="BN106" s="354"/>
      <c r="BO106" s="354"/>
      <c r="BP106" s="354"/>
      <c r="BQ106" s="354"/>
      <c r="BR106" s="354"/>
      <c r="BS106" s="354"/>
      <c r="BT106" s="355"/>
      <c r="BU106" s="324" t="str">
        <f t="shared" si="6"/>
        <v>No disability</v>
      </c>
      <c r="BV106" s="328" t="str">
        <f t="shared" si="4"/>
        <v>Out</v>
      </c>
      <c r="BW106" s="329" t="str">
        <f t="shared" si="5"/>
        <v>Out</v>
      </c>
      <c r="BX106" s="327" t="str">
        <f t="shared" si="7"/>
        <v/>
      </c>
    </row>
    <row r="107" spans="2:76" x14ac:dyDescent="0.2">
      <c r="B107" s="137"/>
      <c r="C107" s="138"/>
      <c r="D107" s="139" t="s">
        <v>134</v>
      </c>
      <c r="E107" s="140"/>
      <c r="F107" s="140"/>
      <c r="G107" s="321"/>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3"/>
      <c r="AN107" s="353"/>
      <c r="AO107" s="354"/>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354"/>
      <c r="BK107" s="354"/>
      <c r="BL107" s="354"/>
      <c r="BM107" s="354"/>
      <c r="BN107" s="354"/>
      <c r="BO107" s="354"/>
      <c r="BP107" s="354"/>
      <c r="BQ107" s="354"/>
      <c r="BR107" s="354"/>
      <c r="BS107" s="354"/>
      <c r="BT107" s="355"/>
      <c r="BU107" s="324" t="str">
        <f t="shared" si="6"/>
        <v>No disability</v>
      </c>
      <c r="BV107" s="328" t="str">
        <f t="shared" si="4"/>
        <v>Out</v>
      </c>
      <c r="BW107" s="329" t="str">
        <f t="shared" si="5"/>
        <v>Out</v>
      </c>
      <c r="BX107" s="327" t="str">
        <f t="shared" si="7"/>
        <v/>
      </c>
    </row>
    <row r="108" spans="2:76" x14ac:dyDescent="0.2">
      <c r="B108" s="137"/>
      <c r="C108" s="138"/>
      <c r="D108" s="139" t="s">
        <v>135</v>
      </c>
      <c r="E108" s="140"/>
      <c r="F108" s="140"/>
      <c r="G108" s="321"/>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3"/>
      <c r="AN108" s="353"/>
      <c r="AO108" s="354"/>
      <c r="AP108" s="354"/>
      <c r="AQ108" s="354"/>
      <c r="AR108" s="354"/>
      <c r="AS108" s="354"/>
      <c r="AT108" s="354"/>
      <c r="AU108" s="354"/>
      <c r="AV108" s="354"/>
      <c r="AW108" s="354"/>
      <c r="AX108" s="354"/>
      <c r="AY108" s="354"/>
      <c r="AZ108" s="354"/>
      <c r="BA108" s="354"/>
      <c r="BB108" s="354"/>
      <c r="BC108" s="354"/>
      <c r="BD108" s="354"/>
      <c r="BE108" s="354"/>
      <c r="BF108" s="354"/>
      <c r="BG108" s="354"/>
      <c r="BH108" s="354"/>
      <c r="BI108" s="354"/>
      <c r="BJ108" s="354"/>
      <c r="BK108" s="354"/>
      <c r="BL108" s="354"/>
      <c r="BM108" s="354"/>
      <c r="BN108" s="354"/>
      <c r="BO108" s="354"/>
      <c r="BP108" s="354"/>
      <c r="BQ108" s="354"/>
      <c r="BR108" s="354"/>
      <c r="BS108" s="354"/>
      <c r="BT108" s="355"/>
      <c r="BU108" s="324" t="str">
        <f t="shared" si="6"/>
        <v>No disability</v>
      </c>
      <c r="BV108" s="328" t="str">
        <f t="shared" si="4"/>
        <v>Out</v>
      </c>
      <c r="BW108" s="329" t="str">
        <f t="shared" si="5"/>
        <v>Out</v>
      </c>
      <c r="BX108" s="327" t="str">
        <f t="shared" si="7"/>
        <v/>
      </c>
    </row>
    <row r="109" spans="2:76" x14ac:dyDescent="0.2">
      <c r="B109" s="137"/>
      <c r="C109" s="138"/>
      <c r="D109" s="139" t="s">
        <v>136</v>
      </c>
      <c r="E109" s="140"/>
      <c r="F109" s="140"/>
      <c r="G109" s="321"/>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3"/>
      <c r="AN109" s="353"/>
      <c r="AO109" s="354"/>
      <c r="AP109" s="354"/>
      <c r="AQ109" s="354"/>
      <c r="AR109" s="354"/>
      <c r="AS109" s="354"/>
      <c r="AT109" s="354"/>
      <c r="AU109" s="354"/>
      <c r="AV109" s="354"/>
      <c r="AW109" s="354"/>
      <c r="AX109" s="354"/>
      <c r="AY109" s="354"/>
      <c r="AZ109" s="354"/>
      <c r="BA109" s="354"/>
      <c r="BB109" s="354"/>
      <c r="BC109" s="354"/>
      <c r="BD109" s="354"/>
      <c r="BE109" s="354"/>
      <c r="BF109" s="354"/>
      <c r="BG109" s="354"/>
      <c r="BH109" s="354"/>
      <c r="BI109" s="354"/>
      <c r="BJ109" s="354"/>
      <c r="BK109" s="354"/>
      <c r="BL109" s="354"/>
      <c r="BM109" s="354"/>
      <c r="BN109" s="354"/>
      <c r="BO109" s="354"/>
      <c r="BP109" s="354"/>
      <c r="BQ109" s="354"/>
      <c r="BR109" s="354"/>
      <c r="BS109" s="354"/>
      <c r="BT109" s="355"/>
      <c r="BU109" s="324" t="str">
        <f t="shared" si="6"/>
        <v>No disability</v>
      </c>
      <c r="BV109" s="328" t="str">
        <f t="shared" si="4"/>
        <v>Out</v>
      </c>
      <c r="BW109" s="329" t="str">
        <f t="shared" si="5"/>
        <v>Out</v>
      </c>
      <c r="BX109" s="327" t="str">
        <f t="shared" si="7"/>
        <v/>
      </c>
    </row>
    <row r="110" spans="2:76" x14ac:dyDescent="0.2">
      <c r="B110" s="137"/>
      <c r="C110" s="138"/>
      <c r="D110" s="139" t="s">
        <v>137</v>
      </c>
      <c r="E110" s="140"/>
      <c r="F110" s="140"/>
      <c r="G110" s="321"/>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3"/>
      <c r="AN110" s="353"/>
      <c r="AO110" s="354"/>
      <c r="AP110" s="354"/>
      <c r="AQ110" s="354"/>
      <c r="AR110" s="354"/>
      <c r="AS110" s="354"/>
      <c r="AT110" s="354"/>
      <c r="AU110" s="354"/>
      <c r="AV110" s="354"/>
      <c r="AW110" s="354"/>
      <c r="AX110" s="354"/>
      <c r="AY110" s="354"/>
      <c r="AZ110" s="354"/>
      <c r="BA110" s="354"/>
      <c r="BB110" s="354"/>
      <c r="BC110" s="354"/>
      <c r="BD110" s="354"/>
      <c r="BE110" s="354"/>
      <c r="BF110" s="354"/>
      <c r="BG110" s="354"/>
      <c r="BH110" s="354"/>
      <c r="BI110" s="354"/>
      <c r="BJ110" s="354"/>
      <c r="BK110" s="354"/>
      <c r="BL110" s="354"/>
      <c r="BM110" s="354"/>
      <c r="BN110" s="354"/>
      <c r="BO110" s="354"/>
      <c r="BP110" s="354"/>
      <c r="BQ110" s="354"/>
      <c r="BR110" s="354"/>
      <c r="BS110" s="354"/>
      <c r="BT110" s="355"/>
      <c r="BU110" s="324" t="str">
        <f t="shared" si="6"/>
        <v>No disability</v>
      </c>
      <c r="BV110" s="328" t="str">
        <f t="shared" si="4"/>
        <v>Out</v>
      </c>
      <c r="BW110" s="329" t="str">
        <f t="shared" si="5"/>
        <v>Out</v>
      </c>
      <c r="BX110" s="327" t="str">
        <f t="shared" si="7"/>
        <v/>
      </c>
    </row>
    <row r="111" spans="2:76" x14ac:dyDescent="0.2">
      <c r="B111" s="137"/>
      <c r="C111" s="138"/>
      <c r="D111" s="139" t="s">
        <v>138</v>
      </c>
      <c r="E111" s="140"/>
      <c r="F111" s="140"/>
      <c r="G111" s="321"/>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3"/>
      <c r="AN111" s="353"/>
      <c r="AO111" s="354"/>
      <c r="AP111" s="354"/>
      <c r="AQ111" s="354"/>
      <c r="AR111" s="354"/>
      <c r="AS111" s="354"/>
      <c r="AT111" s="354"/>
      <c r="AU111" s="354"/>
      <c r="AV111" s="354"/>
      <c r="AW111" s="354"/>
      <c r="AX111" s="354"/>
      <c r="AY111" s="354"/>
      <c r="AZ111" s="354"/>
      <c r="BA111" s="354"/>
      <c r="BB111" s="354"/>
      <c r="BC111" s="354"/>
      <c r="BD111" s="354"/>
      <c r="BE111" s="354"/>
      <c r="BF111" s="354"/>
      <c r="BG111" s="354"/>
      <c r="BH111" s="354"/>
      <c r="BI111" s="354"/>
      <c r="BJ111" s="354"/>
      <c r="BK111" s="354"/>
      <c r="BL111" s="354"/>
      <c r="BM111" s="354"/>
      <c r="BN111" s="354"/>
      <c r="BO111" s="354"/>
      <c r="BP111" s="354"/>
      <c r="BQ111" s="354"/>
      <c r="BR111" s="354"/>
      <c r="BS111" s="354"/>
      <c r="BT111" s="355"/>
      <c r="BU111" s="324" t="str">
        <f t="shared" si="6"/>
        <v>No disability</v>
      </c>
      <c r="BV111" s="328" t="str">
        <f t="shared" si="4"/>
        <v>Out</v>
      </c>
      <c r="BW111" s="329" t="str">
        <f t="shared" si="5"/>
        <v>Out</v>
      </c>
      <c r="BX111" s="327" t="str">
        <f t="shared" si="7"/>
        <v/>
      </c>
    </row>
    <row r="112" spans="2:76" x14ac:dyDescent="0.2">
      <c r="B112" s="137"/>
      <c r="C112" s="138"/>
      <c r="D112" s="139" t="s">
        <v>139</v>
      </c>
      <c r="E112" s="140"/>
      <c r="F112" s="140"/>
      <c r="G112" s="321"/>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3"/>
      <c r="AN112" s="353"/>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4"/>
      <c r="BR112" s="354"/>
      <c r="BS112" s="354"/>
      <c r="BT112" s="355"/>
      <c r="BU112" s="324" t="str">
        <f t="shared" si="6"/>
        <v>No disability</v>
      </c>
      <c r="BV112" s="328" t="str">
        <f t="shared" si="4"/>
        <v>Out</v>
      </c>
      <c r="BW112" s="329" t="str">
        <f t="shared" si="5"/>
        <v>Out</v>
      </c>
      <c r="BX112" s="327" t="str">
        <f t="shared" si="7"/>
        <v/>
      </c>
    </row>
    <row r="113" spans="2:76" x14ac:dyDescent="0.2">
      <c r="B113" s="137"/>
      <c r="C113" s="138"/>
      <c r="D113" s="139" t="s">
        <v>140</v>
      </c>
      <c r="E113" s="140"/>
      <c r="F113" s="140"/>
      <c r="G113" s="321"/>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3"/>
      <c r="AN113" s="353"/>
      <c r="AO113" s="354"/>
      <c r="AP113" s="354"/>
      <c r="AQ113" s="354"/>
      <c r="AR113" s="354"/>
      <c r="AS113" s="354"/>
      <c r="AT113" s="354"/>
      <c r="AU113" s="354"/>
      <c r="AV113" s="354"/>
      <c r="AW113" s="354"/>
      <c r="AX113" s="354"/>
      <c r="AY113" s="354"/>
      <c r="AZ113" s="354"/>
      <c r="BA113" s="354"/>
      <c r="BB113" s="354"/>
      <c r="BC113" s="354"/>
      <c r="BD113" s="354"/>
      <c r="BE113" s="354"/>
      <c r="BF113" s="354"/>
      <c r="BG113" s="354"/>
      <c r="BH113" s="354"/>
      <c r="BI113" s="354"/>
      <c r="BJ113" s="354"/>
      <c r="BK113" s="354"/>
      <c r="BL113" s="354"/>
      <c r="BM113" s="354"/>
      <c r="BN113" s="354"/>
      <c r="BO113" s="354"/>
      <c r="BP113" s="354"/>
      <c r="BQ113" s="354"/>
      <c r="BR113" s="354"/>
      <c r="BS113" s="354"/>
      <c r="BT113" s="355"/>
      <c r="BU113" s="324" t="str">
        <f t="shared" si="6"/>
        <v>No disability</v>
      </c>
      <c r="BV113" s="328" t="str">
        <f t="shared" si="4"/>
        <v>Out</v>
      </c>
      <c r="BW113" s="329" t="str">
        <f t="shared" si="5"/>
        <v>Out</v>
      </c>
      <c r="BX113" s="327" t="str">
        <f t="shared" si="7"/>
        <v/>
      </c>
    </row>
    <row r="114" spans="2:76" x14ac:dyDescent="0.2">
      <c r="B114" s="137"/>
      <c r="C114" s="138"/>
      <c r="D114" s="139" t="s">
        <v>141</v>
      </c>
      <c r="E114" s="140"/>
      <c r="F114" s="140"/>
      <c r="G114" s="321"/>
      <c r="H114" s="322"/>
      <c r="I114" s="322"/>
      <c r="J114" s="322"/>
      <c r="K114" s="322"/>
      <c r="L114" s="322"/>
      <c r="M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3"/>
      <c r="AN114" s="353"/>
      <c r="AO114" s="354"/>
      <c r="AP114" s="354"/>
      <c r="AQ114" s="354"/>
      <c r="AR114" s="354"/>
      <c r="AS114" s="354"/>
      <c r="AT114" s="354"/>
      <c r="AU114" s="354"/>
      <c r="AV114" s="354"/>
      <c r="AW114" s="354"/>
      <c r="AX114" s="354"/>
      <c r="AY114" s="354"/>
      <c r="AZ114" s="354"/>
      <c r="BA114" s="354"/>
      <c r="BB114" s="354"/>
      <c r="BC114" s="354"/>
      <c r="BD114" s="354"/>
      <c r="BE114" s="354"/>
      <c r="BF114" s="354"/>
      <c r="BG114" s="354"/>
      <c r="BH114" s="354"/>
      <c r="BI114" s="354"/>
      <c r="BJ114" s="354"/>
      <c r="BK114" s="354"/>
      <c r="BL114" s="354"/>
      <c r="BM114" s="354"/>
      <c r="BN114" s="354"/>
      <c r="BO114" s="354"/>
      <c r="BP114" s="354"/>
      <c r="BQ114" s="354"/>
      <c r="BR114" s="354"/>
      <c r="BS114" s="354"/>
      <c r="BT114" s="355"/>
      <c r="BU114" s="324" t="str">
        <f t="shared" si="6"/>
        <v>No disability</v>
      </c>
      <c r="BV114" s="328" t="str">
        <f t="shared" si="4"/>
        <v>Out</v>
      </c>
      <c r="BW114" s="329" t="str">
        <f t="shared" si="5"/>
        <v>Out</v>
      </c>
      <c r="BX114" s="327" t="str">
        <f t="shared" si="7"/>
        <v/>
      </c>
    </row>
    <row r="115" spans="2:76" x14ac:dyDescent="0.2">
      <c r="B115" s="137"/>
      <c r="C115" s="138"/>
      <c r="D115" s="139" t="s">
        <v>142</v>
      </c>
      <c r="E115" s="140"/>
      <c r="F115" s="140"/>
      <c r="G115" s="321"/>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3"/>
      <c r="AN115" s="353"/>
      <c r="AO115" s="354"/>
      <c r="AP115" s="354"/>
      <c r="AQ115" s="354"/>
      <c r="AR115" s="354"/>
      <c r="AS115" s="354"/>
      <c r="AT115" s="354"/>
      <c r="AU115" s="354"/>
      <c r="AV115" s="354"/>
      <c r="AW115" s="354"/>
      <c r="AX115" s="354"/>
      <c r="AY115" s="354"/>
      <c r="AZ115" s="354"/>
      <c r="BA115" s="354"/>
      <c r="BB115" s="354"/>
      <c r="BC115" s="354"/>
      <c r="BD115" s="354"/>
      <c r="BE115" s="354"/>
      <c r="BF115" s="354"/>
      <c r="BG115" s="354"/>
      <c r="BH115" s="354"/>
      <c r="BI115" s="354"/>
      <c r="BJ115" s="354"/>
      <c r="BK115" s="354"/>
      <c r="BL115" s="354"/>
      <c r="BM115" s="354"/>
      <c r="BN115" s="354"/>
      <c r="BO115" s="354"/>
      <c r="BP115" s="354"/>
      <c r="BQ115" s="354"/>
      <c r="BR115" s="354"/>
      <c r="BS115" s="354"/>
      <c r="BT115" s="355"/>
      <c r="BU115" s="324" t="str">
        <f t="shared" si="6"/>
        <v>No disability</v>
      </c>
      <c r="BV115" s="328" t="str">
        <f t="shared" si="4"/>
        <v>Out</v>
      </c>
      <c r="BW115" s="329" t="str">
        <f t="shared" si="5"/>
        <v>Out</v>
      </c>
      <c r="BX115" s="327" t="str">
        <f t="shared" si="7"/>
        <v/>
      </c>
    </row>
    <row r="116" spans="2:76" x14ac:dyDescent="0.2">
      <c r="B116" s="137"/>
      <c r="C116" s="138"/>
      <c r="D116" s="139" t="s">
        <v>143</v>
      </c>
      <c r="E116" s="140"/>
      <c r="F116" s="140"/>
      <c r="G116" s="321"/>
      <c r="H116" s="322"/>
      <c r="I116" s="322"/>
      <c r="J116" s="322"/>
      <c r="K116" s="322"/>
      <c r="L116" s="322"/>
      <c r="M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3"/>
      <c r="AN116" s="353"/>
      <c r="AO116" s="354"/>
      <c r="AP116" s="354"/>
      <c r="AQ116" s="354"/>
      <c r="AR116" s="354"/>
      <c r="AS116" s="354"/>
      <c r="AT116" s="354"/>
      <c r="AU116" s="354"/>
      <c r="AV116" s="354"/>
      <c r="AW116" s="354"/>
      <c r="AX116" s="354"/>
      <c r="AY116" s="354"/>
      <c r="AZ116" s="354"/>
      <c r="BA116" s="354"/>
      <c r="BB116" s="354"/>
      <c r="BC116" s="354"/>
      <c r="BD116" s="354"/>
      <c r="BE116" s="354"/>
      <c r="BF116" s="354"/>
      <c r="BG116" s="354"/>
      <c r="BH116" s="354"/>
      <c r="BI116" s="354"/>
      <c r="BJ116" s="354"/>
      <c r="BK116" s="354"/>
      <c r="BL116" s="354"/>
      <c r="BM116" s="354"/>
      <c r="BN116" s="354"/>
      <c r="BO116" s="354"/>
      <c r="BP116" s="354"/>
      <c r="BQ116" s="354"/>
      <c r="BR116" s="354"/>
      <c r="BS116" s="354"/>
      <c r="BT116" s="355"/>
      <c r="BU116" s="324" t="str">
        <f t="shared" si="6"/>
        <v>No disability</v>
      </c>
      <c r="BV116" s="328" t="str">
        <f t="shared" si="4"/>
        <v>Out</v>
      </c>
      <c r="BW116" s="329" t="str">
        <f t="shared" si="5"/>
        <v>Out</v>
      </c>
      <c r="BX116" s="327" t="str">
        <f t="shared" si="7"/>
        <v/>
      </c>
    </row>
    <row r="117" spans="2:76" x14ac:dyDescent="0.2">
      <c r="B117" s="137"/>
      <c r="C117" s="138"/>
      <c r="D117" s="139" t="s">
        <v>144</v>
      </c>
      <c r="E117" s="140"/>
      <c r="F117" s="140"/>
      <c r="G117" s="321"/>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3"/>
      <c r="AN117" s="353"/>
      <c r="AO117" s="354"/>
      <c r="AP117" s="354"/>
      <c r="AQ117" s="354"/>
      <c r="AR117" s="354"/>
      <c r="AS117" s="354"/>
      <c r="AT117" s="354"/>
      <c r="AU117" s="354"/>
      <c r="AV117" s="354"/>
      <c r="AW117" s="354"/>
      <c r="AX117" s="354"/>
      <c r="AY117" s="354"/>
      <c r="AZ117" s="354"/>
      <c r="BA117" s="354"/>
      <c r="BB117" s="354"/>
      <c r="BC117" s="354"/>
      <c r="BD117" s="354"/>
      <c r="BE117" s="354"/>
      <c r="BF117" s="354"/>
      <c r="BG117" s="354"/>
      <c r="BH117" s="354"/>
      <c r="BI117" s="354"/>
      <c r="BJ117" s="354"/>
      <c r="BK117" s="354"/>
      <c r="BL117" s="354"/>
      <c r="BM117" s="354"/>
      <c r="BN117" s="354"/>
      <c r="BO117" s="354"/>
      <c r="BP117" s="354"/>
      <c r="BQ117" s="354"/>
      <c r="BR117" s="354"/>
      <c r="BS117" s="354"/>
      <c r="BT117" s="355"/>
      <c r="BU117" s="324" t="str">
        <f t="shared" si="6"/>
        <v>No disability</v>
      </c>
      <c r="BV117" s="328" t="str">
        <f t="shared" si="4"/>
        <v>Out</v>
      </c>
      <c r="BW117" s="329" t="str">
        <f t="shared" si="5"/>
        <v>Out</v>
      </c>
      <c r="BX117" s="327" t="str">
        <f t="shared" si="7"/>
        <v/>
      </c>
    </row>
    <row r="118" spans="2:76" x14ac:dyDescent="0.2">
      <c r="B118" s="137"/>
      <c r="C118" s="138"/>
      <c r="D118" s="139" t="s">
        <v>145</v>
      </c>
      <c r="E118" s="140"/>
      <c r="F118" s="140"/>
      <c r="G118" s="321"/>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3"/>
      <c r="AN118" s="353"/>
      <c r="AO118" s="354"/>
      <c r="AP118" s="354"/>
      <c r="AQ118" s="354"/>
      <c r="AR118" s="354"/>
      <c r="AS118" s="354"/>
      <c r="AT118" s="354"/>
      <c r="AU118" s="354"/>
      <c r="AV118" s="354"/>
      <c r="AW118" s="354"/>
      <c r="AX118" s="354"/>
      <c r="AY118" s="354"/>
      <c r="AZ118" s="354"/>
      <c r="BA118" s="354"/>
      <c r="BB118" s="354"/>
      <c r="BC118" s="354"/>
      <c r="BD118" s="354"/>
      <c r="BE118" s="354"/>
      <c r="BF118" s="354"/>
      <c r="BG118" s="354"/>
      <c r="BH118" s="354"/>
      <c r="BI118" s="354"/>
      <c r="BJ118" s="354"/>
      <c r="BK118" s="354"/>
      <c r="BL118" s="354"/>
      <c r="BM118" s="354"/>
      <c r="BN118" s="354"/>
      <c r="BO118" s="354"/>
      <c r="BP118" s="354"/>
      <c r="BQ118" s="354"/>
      <c r="BR118" s="354"/>
      <c r="BS118" s="354"/>
      <c r="BT118" s="355"/>
      <c r="BU118" s="324" t="str">
        <f t="shared" si="6"/>
        <v>No disability</v>
      </c>
      <c r="BV118" s="328" t="str">
        <f t="shared" si="4"/>
        <v>Out</v>
      </c>
      <c r="BW118" s="329" t="str">
        <f t="shared" si="5"/>
        <v>Out</v>
      </c>
      <c r="BX118" s="327" t="str">
        <f t="shared" si="7"/>
        <v/>
      </c>
    </row>
    <row r="119" spans="2:76" x14ac:dyDescent="0.2">
      <c r="B119" s="137"/>
      <c r="C119" s="138"/>
      <c r="D119" s="139" t="s">
        <v>146</v>
      </c>
      <c r="E119" s="140"/>
      <c r="F119" s="140"/>
      <c r="G119" s="321"/>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3"/>
      <c r="AN119" s="353"/>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c r="BQ119" s="354"/>
      <c r="BR119" s="354"/>
      <c r="BS119" s="354"/>
      <c r="BT119" s="355"/>
      <c r="BU119" s="324" t="str">
        <f t="shared" si="6"/>
        <v>No disability</v>
      </c>
      <c r="BV119" s="328" t="str">
        <f t="shared" si="4"/>
        <v>Out</v>
      </c>
      <c r="BW119" s="329" t="str">
        <f t="shared" si="5"/>
        <v>Out</v>
      </c>
      <c r="BX119" s="327" t="str">
        <f t="shared" si="7"/>
        <v/>
      </c>
    </row>
    <row r="120" spans="2:76" x14ac:dyDescent="0.2">
      <c r="B120" s="137"/>
      <c r="C120" s="138"/>
      <c r="D120" s="139" t="s">
        <v>147</v>
      </c>
      <c r="E120" s="140"/>
      <c r="F120" s="140"/>
      <c r="G120" s="321"/>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3"/>
      <c r="AN120" s="353"/>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M120" s="354"/>
      <c r="BN120" s="354"/>
      <c r="BO120" s="354"/>
      <c r="BP120" s="354"/>
      <c r="BQ120" s="354"/>
      <c r="BR120" s="354"/>
      <c r="BS120" s="354"/>
      <c r="BT120" s="355"/>
      <c r="BU120" s="324" t="str">
        <f t="shared" si="6"/>
        <v>No disability</v>
      </c>
      <c r="BV120" s="328" t="str">
        <f t="shared" si="4"/>
        <v>Out</v>
      </c>
      <c r="BW120" s="329" t="str">
        <f t="shared" si="5"/>
        <v>Out</v>
      </c>
      <c r="BX120" s="327" t="str">
        <f t="shared" si="7"/>
        <v/>
      </c>
    </row>
    <row r="121" spans="2:76" x14ac:dyDescent="0.2">
      <c r="B121" s="137"/>
      <c r="C121" s="138"/>
      <c r="D121" s="139" t="s">
        <v>148</v>
      </c>
      <c r="E121" s="140"/>
      <c r="F121" s="140"/>
      <c r="G121" s="321"/>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3"/>
      <c r="AN121" s="353"/>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c r="BM121" s="354"/>
      <c r="BN121" s="354"/>
      <c r="BO121" s="354"/>
      <c r="BP121" s="354"/>
      <c r="BQ121" s="354"/>
      <c r="BR121" s="354"/>
      <c r="BS121" s="354"/>
      <c r="BT121" s="355"/>
      <c r="BU121" s="324" t="str">
        <f t="shared" si="6"/>
        <v>No disability</v>
      </c>
      <c r="BV121" s="328" t="str">
        <f t="shared" si="4"/>
        <v>Out</v>
      </c>
      <c r="BW121" s="329" t="str">
        <f t="shared" si="5"/>
        <v>Out</v>
      </c>
      <c r="BX121" s="327" t="str">
        <f t="shared" si="7"/>
        <v/>
      </c>
    </row>
    <row r="122" spans="2:76" x14ac:dyDescent="0.2">
      <c r="B122" s="137"/>
      <c r="C122" s="138"/>
      <c r="D122" s="139" t="s">
        <v>149</v>
      </c>
      <c r="E122" s="140"/>
      <c r="F122" s="140"/>
      <c r="G122" s="321"/>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3"/>
      <c r="AN122" s="353"/>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c r="BQ122" s="354"/>
      <c r="BR122" s="354"/>
      <c r="BS122" s="354"/>
      <c r="BT122" s="355"/>
      <c r="BU122" s="324" t="str">
        <f t="shared" si="6"/>
        <v>No disability</v>
      </c>
      <c r="BV122" s="328" t="str">
        <f t="shared" si="4"/>
        <v>Out</v>
      </c>
      <c r="BW122" s="329" t="str">
        <f t="shared" si="5"/>
        <v>Out</v>
      </c>
      <c r="BX122" s="327" t="str">
        <f t="shared" si="7"/>
        <v/>
      </c>
    </row>
    <row r="123" spans="2:76" x14ac:dyDescent="0.2">
      <c r="B123" s="137"/>
      <c r="C123" s="138"/>
      <c r="D123" s="139" t="s">
        <v>150</v>
      </c>
      <c r="E123" s="140"/>
      <c r="F123" s="140"/>
      <c r="G123" s="321"/>
      <c r="H123" s="322"/>
      <c r="I123" s="322"/>
      <c r="J123" s="322"/>
      <c r="K123" s="322"/>
      <c r="L123" s="322"/>
      <c r="M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3"/>
      <c r="AN123" s="353"/>
      <c r="AO123" s="354"/>
      <c r="AP123" s="354"/>
      <c r="AQ123" s="354"/>
      <c r="AR123" s="354"/>
      <c r="AS123" s="354"/>
      <c r="AT123" s="354"/>
      <c r="AU123" s="354"/>
      <c r="AV123" s="354"/>
      <c r="AW123" s="354"/>
      <c r="AX123" s="354"/>
      <c r="AY123" s="354"/>
      <c r="AZ123" s="354"/>
      <c r="BA123" s="354"/>
      <c r="BB123" s="354"/>
      <c r="BC123" s="354"/>
      <c r="BD123" s="354"/>
      <c r="BE123" s="354"/>
      <c r="BF123" s="354"/>
      <c r="BG123" s="354"/>
      <c r="BH123" s="354"/>
      <c r="BI123" s="354"/>
      <c r="BJ123" s="354"/>
      <c r="BK123" s="354"/>
      <c r="BL123" s="354"/>
      <c r="BM123" s="354"/>
      <c r="BN123" s="354"/>
      <c r="BO123" s="354"/>
      <c r="BP123" s="354"/>
      <c r="BQ123" s="354"/>
      <c r="BR123" s="354"/>
      <c r="BS123" s="354"/>
      <c r="BT123" s="355"/>
      <c r="BU123" s="324" t="str">
        <f t="shared" si="6"/>
        <v>No disability</v>
      </c>
      <c r="BV123" s="328" t="str">
        <f t="shared" si="4"/>
        <v>Out</v>
      </c>
      <c r="BW123" s="329" t="str">
        <f t="shared" si="5"/>
        <v>Out</v>
      </c>
      <c r="BX123" s="327" t="str">
        <f t="shared" si="7"/>
        <v/>
      </c>
    </row>
    <row r="124" spans="2:76" x14ac:dyDescent="0.2">
      <c r="B124" s="137"/>
      <c r="C124" s="138"/>
      <c r="D124" s="139" t="s">
        <v>151</v>
      </c>
      <c r="E124" s="140"/>
      <c r="F124" s="140"/>
      <c r="G124" s="321"/>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3"/>
      <c r="AN124" s="353"/>
      <c r="AO124" s="354"/>
      <c r="AP124" s="354"/>
      <c r="AQ124" s="354"/>
      <c r="AR124" s="354"/>
      <c r="AS124" s="354"/>
      <c r="AT124" s="354"/>
      <c r="AU124" s="354"/>
      <c r="AV124" s="354"/>
      <c r="AW124" s="354"/>
      <c r="AX124" s="354"/>
      <c r="AY124" s="354"/>
      <c r="AZ124" s="354"/>
      <c r="BA124" s="354"/>
      <c r="BB124" s="354"/>
      <c r="BC124" s="354"/>
      <c r="BD124" s="354"/>
      <c r="BE124" s="354"/>
      <c r="BF124" s="354"/>
      <c r="BG124" s="354"/>
      <c r="BH124" s="354"/>
      <c r="BI124" s="354"/>
      <c r="BJ124" s="354"/>
      <c r="BK124" s="354"/>
      <c r="BL124" s="354"/>
      <c r="BM124" s="354"/>
      <c r="BN124" s="354"/>
      <c r="BO124" s="354"/>
      <c r="BP124" s="354"/>
      <c r="BQ124" s="354"/>
      <c r="BR124" s="354"/>
      <c r="BS124" s="354"/>
      <c r="BT124" s="355"/>
      <c r="BU124" s="324" t="str">
        <f t="shared" si="6"/>
        <v>No disability</v>
      </c>
      <c r="BV124" s="328" t="str">
        <f t="shared" si="4"/>
        <v>Out</v>
      </c>
      <c r="BW124" s="329" t="str">
        <f t="shared" si="5"/>
        <v>Out</v>
      </c>
      <c r="BX124" s="327" t="str">
        <f t="shared" si="7"/>
        <v/>
      </c>
    </row>
    <row r="125" spans="2:76" x14ac:dyDescent="0.2">
      <c r="B125" s="137"/>
      <c r="C125" s="138"/>
      <c r="D125" s="139" t="s">
        <v>152</v>
      </c>
      <c r="E125" s="140"/>
      <c r="F125" s="140"/>
      <c r="G125" s="321"/>
      <c r="H125" s="322"/>
      <c r="I125" s="322"/>
      <c r="J125" s="322"/>
      <c r="K125" s="322"/>
      <c r="L125" s="322"/>
      <c r="M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3"/>
      <c r="AN125" s="353"/>
      <c r="AO125" s="354"/>
      <c r="AP125" s="354"/>
      <c r="AQ125" s="354"/>
      <c r="AR125" s="354"/>
      <c r="AS125" s="354"/>
      <c r="AT125" s="354"/>
      <c r="AU125" s="354"/>
      <c r="AV125" s="354"/>
      <c r="AW125" s="354"/>
      <c r="AX125" s="354"/>
      <c r="AY125" s="354"/>
      <c r="AZ125" s="354"/>
      <c r="BA125" s="354"/>
      <c r="BB125" s="354"/>
      <c r="BC125" s="354"/>
      <c r="BD125" s="354"/>
      <c r="BE125" s="354"/>
      <c r="BF125" s="354"/>
      <c r="BG125" s="354"/>
      <c r="BH125" s="354"/>
      <c r="BI125" s="354"/>
      <c r="BJ125" s="354"/>
      <c r="BK125" s="354"/>
      <c r="BL125" s="354"/>
      <c r="BM125" s="354"/>
      <c r="BN125" s="354"/>
      <c r="BO125" s="354"/>
      <c r="BP125" s="354"/>
      <c r="BQ125" s="354"/>
      <c r="BR125" s="354"/>
      <c r="BS125" s="354"/>
      <c r="BT125" s="355"/>
      <c r="BU125" s="324" t="str">
        <f t="shared" si="6"/>
        <v>No disability</v>
      </c>
      <c r="BV125" s="328" t="str">
        <f t="shared" si="4"/>
        <v>Out</v>
      </c>
      <c r="BW125" s="329" t="str">
        <f t="shared" si="5"/>
        <v>Out</v>
      </c>
      <c r="BX125" s="327" t="str">
        <f t="shared" si="7"/>
        <v/>
      </c>
    </row>
    <row r="126" spans="2:76" x14ac:dyDescent="0.2">
      <c r="B126" s="137"/>
      <c r="C126" s="138"/>
      <c r="D126" s="139" t="s">
        <v>153</v>
      </c>
      <c r="E126" s="140"/>
      <c r="F126" s="140"/>
      <c r="G126" s="321"/>
      <c r="H126" s="322"/>
      <c r="I126" s="322"/>
      <c r="J126" s="322"/>
      <c r="K126" s="322"/>
      <c r="L126" s="322"/>
      <c r="M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3"/>
      <c r="AN126" s="353"/>
      <c r="AO126" s="354"/>
      <c r="AP126" s="354"/>
      <c r="AQ126" s="354"/>
      <c r="AR126" s="354"/>
      <c r="AS126" s="354"/>
      <c r="AT126" s="354"/>
      <c r="AU126" s="354"/>
      <c r="AV126" s="354"/>
      <c r="AW126" s="354"/>
      <c r="AX126" s="354"/>
      <c r="AY126" s="354"/>
      <c r="AZ126" s="354"/>
      <c r="BA126" s="354"/>
      <c r="BB126" s="354"/>
      <c r="BC126" s="354"/>
      <c r="BD126" s="354"/>
      <c r="BE126" s="354"/>
      <c r="BF126" s="354"/>
      <c r="BG126" s="354"/>
      <c r="BH126" s="354"/>
      <c r="BI126" s="354"/>
      <c r="BJ126" s="354"/>
      <c r="BK126" s="354"/>
      <c r="BL126" s="354"/>
      <c r="BM126" s="354"/>
      <c r="BN126" s="354"/>
      <c r="BO126" s="354"/>
      <c r="BP126" s="354"/>
      <c r="BQ126" s="354"/>
      <c r="BR126" s="354"/>
      <c r="BS126" s="354"/>
      <c r="BT126" s="355"/>
      <c r="BU126" s="324" t="str">
        <f t="shared" si="6"/>
        <v>No disability</v>
      </c>
      <c r="BV126" s="328" t="str">
        <f t="shared" si="4"/>
        <v>Out</v>
      </c>
      <c r="BW126" s="329" t="str">
        <f t="shared" si="5"/>
        <v>Out</v>
      </c>
      <c r="BX126" s="327" t="str">
        <f t="shared" si="7"/>
        <v/>
      </c>
    </row>
    <row r="127" spans="2:76" x14ac:dyDescent="0.2">
      <c r="B127" s="137"/>
      <c r="C127" s="138"/>
      <c r="D127" s="139" t="s">
        <v>154</v>
      </c>
      <c r="E127" s="140"/>
      <c r="F127" s="140"/>
      <c r="G127" s="321"/>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3"/>
      <c r="AN127" s="353"/>
      <c r="AO127" s="354"/>
      <c r="AP127" s="354"/>
      <c r="AQ127" s="354"/>
      <c r="AR127" s="354"/>
      <c r="AS127" s="354"/>
      <c r="AT127" s="354"/>
      <c r="AU127" s="354"/>
      <c r="AV127" s="354"/>
      <c r="AW127" s="354"/>
      <c r="AX127" s="354"/>
      <c r="AY127" s="354"/>
      <c r="AZ127" s="354"/>
      <c r="BA127" s="354"/>
      <c r="BB127" s="354"/>
      <c r="BC127" s="354"/>
      <c r="BD127" s="354"/>
      <c r="BE127" s="354"/>
      <c r="BF127" s="354"/>
      <c r="BG127" s="354"/>
      <c r="BH127" s="354"/>
      <c r="BI127" s="354"/>
      <c r="BJ127" s="354"/>
      <c r="BK127" s="354"/>
      <c r="BL127" s="354"/>
      <c r="BM127" s="354"/>
      <c r="BN127" s="354"/>
      <c r="BO127" s="354"/>
      <c r="BP127" s="354"/>
      <c r="BQ127" s="354"/>
      <c r="BR127" s="354"/>
      <c r="BS127" s="354"/>
      <c r="BT127" s="355"/>
      <c r="BU127" s="324" t="str">
        <f t="shared" si="6"/>
        <v>No disability</v>
      </c>
      <c r="BV127" s="328" t="str">
        <f t="shared" si="4"/>
        <v>Out</v>
      </c>
      <c r="BW127" s="329" t="str">
        <f t="shared" si="5"/>
        <v>Out</v>
      </c>
      <c r="BX127" s="327" t="str">
        <f t="shared" si="7"/>
        <v/>
      </c>
    </row>
    <row r="128" spans="2:76" x14ac:dyDescent="0.2">
      <c r="B128" s="137"/>
      <c r="C128" s="138"/>
      <c r="D128" s="139" t="s">
        <v>155</v>
      </c>
      <c r="E128" s="140"/>
      <c r="F128" s="140"/>
      <c r="G128" s="321"/>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3"/>
      <c r="AN128" s="353"/>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c r="BQ128" s="354"/>
      <c r="BR128" s="354"/>
      <c r="BS128" s="354"/>
      <c r="BT128" s="355"/>
      <c r="BU128" s="324" t="str">
        <f t="shared" si="6"/>
        <v>No disability</v>
      </c>
      <c r="BV128" s="328" t="str">
        <f t="shared" si="4"/>
        <v>Out</v>
      </c>
      <c r="BW128" s="329" t="str">
        <f t="shared" si="5"/>
        <v>Out</v>
      </c>
      <c r="BX128" s="327" t="str">
        <f t="shared" si="7"/>
        <v/>
      </c>
    </row>
    <row r="129" spans="2:76" x14ac:dyDescent="0.2">
      <c r="B129" s="137"/>
      <c r="C129" s="138"/>
      <c r="D129" s="139" t="s">
        <v>156</v>
      </c>
      <c r="E129" s="140"/>
      <c r="F129" s="140"/>
      <c r="G129" s="321"/>
      <c r="H129" s="322"/>
      <c r="I129" s="322"/>
      <c r="J129" s="322"/>
      <c r="K129" s="322"/>
      <c r="L129" s="322"/>
      <c r="M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3"/>
      <c r="AN129" s="353"/>
      <c r="AO129" s="354"/>
      <c r="AP129" s="354"/>
      <c r="AQ129" s="354"/>
      <c r="AR129" s="354"/>
      <c r="AS129" s="354"/>
      <c r="AT129" s="354"/>
      <c r="AU129" s="354"/>
      <c r="AV129" s="354"/>
      <c r="AW129" s="354"/>
      <c r="AX129" s="354"/>
      <c r="AY129" s="354"/>
      <c r="AZ129" s="354"/>
      <c r="BA129" s="354"/>
      <c r="BB129" s="354"/>
      <c r="BC129" s="354"/>
      <c r="BD129" s="354"/>
      <c r="BE129" s="354"/>
      <c r="BF129" s="354"/>
      <c r="BG129" s="354"/>
      <c r="BH129" s="354"/>
      <c r="BI129" s="354"/>
      <c r="BJ129" s="354"/>
      <c r="BK129" s="354"/>
      <c r="BL129" s="354"/>
      <c r="BM129" s="354"/>
      <c r="BN129" s="354"/>
      <c r="BO129" s="354"/>
      <c r="BP129" s="354"/>
      <c r="BQ129" s="354"/>
      <c r="BR129" s="354"/>
      <c r="BS129" s="354"/>
      <c r="BT129" s="355"/>
      <c r="BU129" s="324" t="str">
        <f t="shared" si="6"/>
        <v>No disability</v>
      </c>
      <c r="BV129" s="328" t="str">
        <f t="shared" si="4"/>
        <v>Out</v>
      </c>
      <c r="BW129" s="329" t="str">
        <f t="shared" si="5"/>
        <v>Out</v>
      </c>
      <c r="BX129" s="327" t="str">
        <f t="shared" si="7"/>
        <v/>
      </c>
    </row>
    <row r="130" spans="2:76" x14ac:dyDescent="0.2">
      <c r="B130" s="137"/>
      <c r="C130" s="138"/>
      <c r="D130" s="139" t="s">
        <v>157</v>
      </c>
      <c r="E130" s="140"/>
      <c r="F130" s="140"/>
      <c r="G130" s="321"/>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3"/>
      <c r="AN130" s="353"/>
      <c r="AO130" s="354"/>
      <c r="AP130" s="354"/>
      <c r="AQ130" s="354"/>
      <c r="AR130" s="354"/>
      <c r="AS130" s="354"/>
      <c r="AT130" s="354"/>
      <c r="AU130" s="354"/>
      <c r="AV130" s="354"/>
      <c r="AW130" s="354"/>
      <c r="AX130" s="354"/>
      <c r="AY130" s="354"/>
      <c r="AZ130" s="354"/>
      <c r="BA130" s="354"/>
      <c r="BB130" s="354"/>
      <c r="BC130" s="354"/>
      <c r="BD130" s="354"/>
      <c r="BE130" s="354"/>
      <c r="BF130" s="354"/>
      <c r="BG130" s="354"/>
      <c r="BH130" s="354"/>
      <c r="BI130" s="354"/>
      <c r="BJ130" s="354"/>
      <c r="BK130" s="354"/>
      <c r="BL130" s="354"/>
      <c r="BM130" s="354"/>
      <c r="BN130" s="354"/>
      <c r="BO130" s="354"/>
      <c r="BP130" s="354"/>
      <c r="BQ130" s="354"/>
      <c r="BR130" s="354"/>
      <c r="BS130" s="354"/>
      <c r="BT130" s="355"/>
      <c r="BU130" s="324" t="str">
        <f t="shared" si="6"/>
        <v>No disability</v>
      </c>
      <c r="BV130" s="328" t="str">
        <f t="shared" si="4"/>
        <v>Out</v>
      </c>
      <c r="BW130" s="329" t="str">
        <f t="shared" si="5"/>
        <v>Out</v>
      </c>
      <c r="BX130" s="327" t="str">
        <f t="shared" si="7"/>
        <v/>
      </c>
    </row>
    <row r="131" spans="2:76" x14ac:dyDescent="0.2">
      <c r="B131" s="137"/>
      <c r="C131" s="138"/>
      <c r="D131" s="139" t="s">
        <v>158</v>
      </c>
      <c r="E131" s="140"/>
      <c r="F131" s="140"/>
      <c r="G131" s="321"/>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3"/>
      <c r="AN131" s="353"/>
      <c r="AO131" s="354"/>
      <c r="AP131" s="354"/>
      <c r="AQ131" s="354"/>
      <c r="AR131" s="354"/>
      <c r="AS131" s="354"/>
      <c r="AT131" s="354"/>
      <c r="AU131" s="354"/>
      <c r="AV131" s="354"/>
      <c r="AW131" s="354"/>
      <c r="AX131" s="354"/>
      <c r="AY131" s="354"/>
      <c r="AZ131" s="354"/>
      <c r="BA131" s="354"/>
      <c r="BB131" s="354"/>
      <c r="BC131" s="354"/>
      <c r="BD131" s="354"/>
      <c r="BE131" s="354"/>
      <c r="BF131" s="354"/>
      <c r="BG131" s="354"/>
      <c r="BH131" s="354"/>
      <c r="BI131" s="354"/>
      <c r="BJ131" s="354"/>
      <c r="BK131" s="354"/>
      <c r="BL131" s="354"/>
      <c r="BM131" s="354"/>
      <c r="BN131" s="354"/>
      <c r="BO131" s="354"/>
      <c r="BP131" s="354"/>
      <c r="BQ131" s="354"/>
      <c r="BR131" s="354"/>
      <c r="BS131" s="354"/>
      <c r="BT131" s="355"/>
      <c r="BU131" s="324" t="str">
        <f t="shared" si="6"/>
        <v>No disability</v>
      </c>
      <c r="BV131" s="328" t="str">
        <f t="shared" si="4"/>
        <v>Out</v>
      </c>
      <c r="BW131" s="329" t="str">
        <f t="shared" si="5"/>
        <v>Out</v>
      </c>
      <c r="BX131" s="327" t="str">
        <f t="shared" si="7"/>
        <v/>
      </c>
    </row>
    <row r="132" spans="2:76" x14ac:dyDescent="0.2">
      <c r="B132" s="137"/>
      <c r="C132" s="138"/>
      <c r="D132" s="139" t="s">
        <v>159</v>
      </c>
      <c r="E132" s="140"/>
      <c r="F132" s="140"/>
      <c r="G132" s="321"/>
      <c r="H132" s="322"/>
      <c r="I132" s="322"/>
      <c r="J132" s="322"/>
      <c r="K132" s="322"/>
      <c r="L132" s="322"/>
      <c r="M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3"/>
      <c r="AN132" s="353"/>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4"/>
      <c r="BR132" s="354"/>
      <c r="BS132" s="354"/>
      <c r="BT132" s="355"/>
      <c r="BU132" s="324" t="str">
        <f t="shared" si="6"/>
        <v>No disability</v>
      </c>
      <c r="BV132" s="328" t="str">
        <f t="shared" si="4"/>
        <v>Out</v>
      </c>
      <c r="BW132" s="329" t="str">
        <f t="shared" si="5"/>
        <v>Out</v>
      </c>
      <c r="BX132" s="327" t="str">
        <f t="shared" si="7"/>
        <v/>
      </c>
    </row>
    <row r="133" spans="2:76" x14ac:dyDescent="0.2">
      <c r="B133" s="137"/>
      <c r="C133" s="138"/>
      <c r="D133" s="139" t="s">
        <v>160</v>
      </c>
      <c r="E133" s="140"/>
      <c r="F133" s="140"/>
      <c r="G133" s="321"/>
      <c r="H133" s="322"/>
      <c r="I133" s="322"/>
      <c r="J133" s="322"/>
      <c r="K133" s="322"/>
      <c r="L133" s="322"/>
      <c r="M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3"/>
      <c r="AN133" s="353"/>
      <c r="AO133" s="354"/>
      <c r="AP133" s="354"/>
      <c r="AQ133" s="354"/>
      <c r="AR133" s="354"/>
      <c r="AS133" s="354"/>
      <c r="AT133" s="354"/>
      <c r="AU133" s="354"/>
      <c r="AV133" s="354"/>
      <c r="AW133" s="354"/>
      <c r="AX133" s="354"/>
      <c r="AY133" s="354"/>
      <c r="AZ133" s="354"/>
      <c r="BA133" s="354"/>
      <c r="BB133" s="354"/>
      <c r="BC133" s="354"/>
      <c r="BD133" s="354"/>
      <c r="BE133" s="354"/>
      <c r="BF133" s="354"/>
      <c r="BG133" s="354"/>
      <c r="BH133" s="354"/>
      <c r="BI133" s="354"/>
      <c r="BJ133" s="354"/>
      <c r="BK133" s="354"/>
      <c r="BL133" s="354"/>
      <c r="BM133" s="354"/>
      <c r="BN133" s="354"/>
      <c r="BO133" s="354"/>
      <c r="BP133" s="354"/>
      <c r="BQ133" s="354"/>
      <c r="BR133" s="354"/>
      <c r="BS133" s="354"/>
      <c r="BT133" s="355"/>
      <c r="BU133" s="324" t="str">
        <f t="shared" si="6"/>
        <v>No disability</v>
      </c>
      <c r="BV133" s="328" t="str">
        <f t="shared" si="4"/>
        <v>Out</v>
      </c>
      <c r="BW133" s="329" t="str">
        <f t="shared" si="5"/>
        <v>Out</v>
      </c>
      <c r="BX133" s="327" t="str">
        <f t="shared" si="7"/>
        <v/>
      </c>
    </row>
    <row r="134" spans="2:76" x14ac:dyDescent="0.2">
      <c r="B134" s="137"/>
      <c r="C134" s="138"/>
      <c r="D134" s="139" t="s">
        <v>161</v>
      </c>
      <c r="E134" s="140"/>
      <c r="F134" s="140"/>
      <c r="G134" s="321"/>
      <c r="H134" s="322"/>
      <c r="I134" s="322"/>
      <c r="J134" s="322"/>
      <c r="K134" s="322"/>
      <c r="L134" s="322"/>
      <c r="M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3"/>
      <c r="AN134" s="353"/>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c r="BQ134" s="354"/>
      <c r="BR134" s="354"/>
      <c r="BS134" s="354"/>
      <c r="BT134" s="355"/>
      <c r="BU134" s="324" t="str">
        <f t="shared" si="6"/>
        <v>No disability</v>
      </c>
      <c r="BV134" s="328" t="str">
        <f t="shared" si="4"/>
        <v>Out</v>
      </c>
      <c r="BW134" s="329" t="str">
        <f t="shared" si="5"/>
        <v>Out</v>
      </c>
      <c r="BX134" s="327" t="str">
        <f t="shared" si="7"/>
        <v/>
      </c>
    </row>
    <row r="135" spans="2:76" x14ac:dyDescent="0.2">
      <c r="B135" s="137"/>
      <c r="C135" s="138"/>
      <c r="D135" s="139" t="s">
        <v>162</v>
      </c>
      <c r="E135" s="140"/>
      <c r="F135" s="140"/>
      <c r="G135" s="321"/>
      <c r="H135" s="322"/>
      <c r="I135" s="322"/>
      <c r="J135" s="322"/>
      <c r="K135" s="322"/>
      <c r="L135" s="322"/>
      <c r="M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3"/>
      <c r="AN135" s="353"/>
      <c r="AO135" s="354"/>
      <c r="AP135" s="354"/>
      <c r="AQ135" s="354"/>
      <c r="AR135" s="354"/>
      <c r="AS135" s="354"/>
      <c r="AT135" s="354"/>
      <c r="AU135" s="354"/>
      <c r="AV135" s="354"/>
      <c r="AW135" s="354"/>
      <c r="AX135" s="354"/>
      <c r="AY135" s="354"/>
      <c r="AZ135" s="354"/>
      <c r="BA135" s="354"/>
      <c r="BB135" s="354"/>
      <c r="BC135" s="354"/>
      <c r="BD135" s="354"/>
      <c r="BE135" s="354"/>
      <c r="BF135" s="354"/>
      <c r="BG135" s="354"/>
      <c r="BH135" s="354"/>
      <c r="BI135" s="354"/>
      <c r="BJ135" s="354"/>
      <c r="BK135" s="354"/>
      <c r="BL135" s="354"/>
      <c r="BM135" s="354"/>
      <c r="BN135" s="354"/>
      <c r="BO135" s="354"/>
      <c r="BP135" s="354"/>
      <c r="BQ135" s="354"/>
      <c r="BR135" s="354"/>
      <c r="BS135" s="354"/>
      <c r="BT135" s="355"/>
      <c r="BU135" s="324" t="str">
        <f t="shared" si="6"/>
        <v>No disability</v>
      </c>
      <c r="BV135" s="328" t="str">
        <f t="shared" si="4"/>
        <v>Out</v>
      </c>
      <c r="BW135" s="329" t="str">
        <f t="shared" si="5"/>
        <v>Out</v>
      </c>
      <c r="BX135" s="327" t="str">
        <f t="shared" si="7"/>
        <v/>
      </c>
    </row>
    <row r="136" spans="2:76" x14ac:dyDescent="0.2">
      <c r="B136" s="137"/>
      <c r="C136" s="138"/>
      <c r="D136" s="139" t="s">
        <v>163</v>
      </c>
      <c r="E136" s="140"/>
      <c r="F136" s="140"/>
      <c r="G136" s="321"/>
      <c r="H136" s="322"/>
      <c r="I136" s="322"/>
      <c r="J136" s="322"/>
      <c r="K136" s="322"/>
      <c r="L136" s="322"/>
      <c r="M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3"/>
      <c r="AN136" s="353"/>
      <c r="AO136" s="354"/>
      <c r="AP136" s="354"/>
      <c r="AQ136" s="354"/>
      <c r="AR136" s="354"/>
      <c r="AS136" s="354"/>
      <c r="AT136" s="354"/>
      <c r="AU136" s="354"/>
      <c r="AV136" s="354"/>
      <c r="AW136" s="354"/>
      <c r="AX136" s="354"/>
      <c r="AY136" s="354"/>
      <c r="AZ136" s="354"/>
      <c r="BA136" s="354"/>
      <c r="BB136" s="354"/>
      <c r="BC136" s="354"/>
      <c r="BD136" s="354"/>
      <c r="BE136" s="354"/>
      <c r="BF136" s="354"/>
      <c r="BG136" s="354"/>
      <c r="BH136" s="354"/>
      <c r="BI136" s="354"/>
      <c r="BJ136" s="354"/>
      <c r="BK136" s="354"/>
      <c r="BL136" s="354"/>
      <c r="BM136" s="354"/>
      <c r="BN136" s="354"/>
      <c r="BO136" s="354"/>
      <c r="BP136" s="354"/>
      <c r="BQ136" s="354"/>
      <c r="BR136" s="354"/>
      <c r="BS136" s="354"/>
      <c r="BT136" s="355"/>
      <c r="BU136" s="324" t="str">
        <f t="shared" si="6"/>
        <v>No disability</v>
      </c>
      <c r="BV136" s="328" t="str">
        <f t="shared" si="4"/>
        <v>Out</v>
      </c>
      <c r="BW136" s="329" t="str">
        <f t="shared" si="5"/>
        <v>Out</v>
      </c>
      <c r="BX136" s="327" t="str">
        <f t="shared" si="7"/>
        <v/>
      </c>
    </row>
    <row r="137" spans="2:76" x14ac:dyDescent="0.2">
      <c r="B137" s="137"/>
      <c r="C137" s="138"/>
      <c r="D137" s="139" t="s">
        <v>164</v>
      </c>
      <c r="E137" s="140"/>
      <c r="F137" s="140"/>
      <c r="G137" s="321"/>
      <c r="H137" s="322"/>
      <c r="I137" s="322"/>
      <c r="J137" s="322"/>
      <c r="K137" s="322"/>
      <c r="L137" s="322"/>
      <c r="M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3"/>
      <c r="AN137" s="353"/>
      <c r="AO137" s="354"/>
      <c r="AP137" s="354"/>
      <c r="AQ137" s="354"/>
      <c r="AR137" s="354"/>
      <c r="AS137" s="354"/>
      <c r="AT137" s="354"/>
      <c r="AU137" s="354"/>
      <c r="AV137" s="354"/>
      <c r="AW137" s="354"/>
      <c r="AX137" s="354"/>
      <c r="AY137" s="354"/>
      <c r="AZ137" s="354"/>
      <c r="BA137" s="354"/>
      <c r="BB137" s="354"/>
      <c r="BC137" s="354"/>
      <c r="BD137" s="354"/>
      <c r="BE137" s="354"/>
      <c r="BF137" s="354"/>
      <c r="BG137" s="354"/>
      <c r="BH137" s="354"/>
      <c r="BI137" s="354"/>
      <c r="BJ137" s="354"/>
      <c r="BK137" s="354"/>
      <c r="BL137" s="354"/>
      <c r="BM137" s="354"/>
      <c r="BN137" s="354"/>
      <c r="BO137" s="354"/>
      <c r="BP137" s="354"/>
      <c r="BQ137" s="354"/>
      <c r="BR137" s="354"/>
      <c r="BS137" s="354"/>
      <c r="BT137" s="355"/>
      <c r="BU137" s="324" t="str">
        <f t="shared" si="6"/>
        <v>No disability</v>
      </c>
      <c r="BV137" s="328" t="str">
        <f t="shared" si="4"/>
        <v>Out</v>
      </c>
      <c r="BW137" s="329" t="str">
        <f t="shared" si="5"/>
        <v>Out</v>
      </c>
      <c r="BX137" s="327" t="str">
        <f t="shared" si="7"/>
        <v/>
      </c>
    </row>
    <row r="138" spans="2:76" x14ac:dyDescent="0.2">
      <c r="B138" s="137"/>
      <c r="C138" s="138"/>
      <c r="D138" s="139" t="s">
        <v>165</v>
      </c>
      <c r="E138" s="140"/>
      <c r="F138" s="140"/>
      <c r="G138" s="321"/>
      <c r="H138" s="322"/>
      <c r="I138" s="322"/>
      <c r="J138" s="322"/>
      <c r="K138" s="322"/>
      <c r="L138" s="322"/>
      <c r="M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3"/>
      <c r="AN138" s="353"/>
      <c r="AO138" s="354"/>
      <c r="AP138" s="354"/>
      <c r="AQ138" s="354"/>
      <c r="AR138" s="354"/>
      <c r="AS138" s="354"/>
      <c r="AT138" s="354"/>
      <c r="AU138" s="354"/>
      <c r="AV138" s="354"/>
      <c r="AW138" s="354"/>
      <c r="AX138" s="354"/>
      <c r="AY138" s="354"/>
      <c r="AZ138" s="354"/>
      <c r="BA138" s="354"/>
      <c r="BB138" s="354"/>
      <c r="BC138" s="354"/>
      <c r="BD138" s="354"/>
      <c r="BE138" s="354"/>
      <c r="BF138" s="354"/>
      <c r="BG138" s="354"/>
      <c r="BH138" s="354"/>
      <c r="BI138" s="354"/>
      <c r="BJ138" s="354"/>
      <c r="BK138" s="354"/>
      <c r="BL138" s="354"/>
      <c r="BM138" s="354"/>
      <c r="BN138" s="354"/>
      <c r="BO138" s="354"/>
      <c r="BP138" s="354"/>
      <c r="BQ138" s="354"/>
      <c r="BR138" s="354"/>
      <c r="BS138" s="354"/>
      <c r="BT138" s="355"/>
      <c r="BU138" s="324" t="str">
        <f t="shared" si="6"/>
        <v>No disability</v>
      </c>
      <c r="BV138" s="328" t="str">
        <f t="shared" si="4"/>
        <v>Out</v>
      </c>
      <c r="BW138" s="329" t="str">
        <f t="shared" si="5"/>
        <v>Out</v>
      </c>
      <c r="BX138" s="327" t="str">
        <f t="shared" si="7"/>
        <v/>
      </c>
    </row>
    <row r="139" spans="2:76" x14ac:dyDescent="0.2">
      <c r="B139" s="137"/>
      <c r="C139" s="138"/>
      <c r="D139" s="139" t="s">
        <v>166</v>
      </c>
      <c r="E139" s="140"/>
      <c r="F139" s="140"/>
      <c r="G139" s="321"/>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3"/>
      <c r="AN139" s="353"/>
      <c r="AO139" s="354"/>
      <c r="AP139" s="354"/>
      <c r="AQ139" s="354"/>
      <c r="AR139" s="354"/>
      <c r="AS139" s="354"/>
      <c r="AT139" s="354"/>
      <c r="AU139" s="354"/>
      <c r="AV139" s="354"/>
      <c r="AW139" s="354"/>
      <c r="AX139" s="354"/>
      <c r="AY139" s="354"/>
      <c r="AZ139" s="354"/>
      <c r="BA139" s="354"/>
      <c r="BB139" s="354"/>
      <c r="BC139" s="354"/>
      <c r="BD139" s="354"/>
      <c r="BE139" s="354"/>
      <c r="BF139" s="354"/>
      <c r="BG139" s="354"/>
      <c r="BH139" s="354"/>
      <c r="BI139" s="354"/>
      <c r="BJ139" s="354"/>
      <c r="BK139" s="354"/>
      <c r="BL139" s="354"/>
      <c r="BM139" s="354"/>
      <c r="BN139" s="354"/>
      <c r="BO139" s="354"/>
      <c r="BP139" s="354"/>
      <c r="BQ139" s="354"/>
      <c r="BR139" s="354"/>
      <c r="BS139" s="354"/>
      <c r="BT139" s="355"/>
      <c r="BU139" s="324" t="str">
        <f t="shared" si="6"/>
        <v>No disability</v>
      </c>
      <c r="BV139" s="328" t="str">
        <f t="shared" si="4"/>
        <v>Out</v>
      </c>
      <c r="BW139" s="329" t="str">
        <f t="shared" si="5"/>
        <v>Out</v>
      </c>
      <c r="BX139" s="327" t="str">
        <f t="shared" si="7"/>
        <v/>
      </c>
    </row>
    <row r="140" spans="2:76" x14ac:dyDescent="0.2">
      <c r="B140" s="137"/>
      <c r="C140" s="138"/>
      <c r="D140" s="139" t="s">
        <v>167</v>
      </c>
      <c r="E140" s="140"/>
      <c r="F140" s="140"/>
      <c r="G140" s="321"/>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3"/>
      <c r="AN140" s="353"/>
      <c r="AO140" s="354"/>
      <c r="AP140" s="354"/>
      <c r="AQ140" s="354"/>
      <c r="AR140" s="354"/>
      <c r="AS140" s="354"/>
      <c r="AT140" s="354"/>
      <c r="AU140" s="354"/>
      <c r="AV140" s="354"/>
      <c r="AW140" s="354"/>
      <c r="AX140" s="354"/>
      <c r="AY140" s="354"/>
      <c r="AZ140" s="354"/>
      <c r="BA140" s="354"/>
      <c r="BB140" s="354"/>
      <c r="BC140" s="354"/>
      <c r="BD140" s="354"/>
      <c r="BE140" s="354"/>
      <c r="BF140" s="354"/>
      <c r="BG140" s="354"/>
      <c r="BH140" s="354"/>
      <c r="BI140" s="354"/>
      <c r="BJ140" s="354"/>
      <c r="BK140" s="354"/>
      <c r="BL140" s="354"/>
      <c r="BM140" s="354"/>
      <c r="BN140" s="354"/>
      <c r="BO140" s="354"/>
      <c r="BP140" s="354"/>
      <c r="BQ140" s="354"/>
      <c r="BR140" s="354"/>
      <c r="BS140" s="354"/>
      <c r="BT140" s="355"/>
      <c r="BU140" s="324" t="str">
        <f t="shared" si="6"/>
        <v>No disability</v>
      </c>
      <c r="BV140" s="328" t="str">
        <f t="shared" si="4"/>
        <v>Out</v>
      </c>
      <c r="BW140" s="329" t="str">
        <f t="shared" si="5"/>
        <v>Out</v>
      </c>
      <c r="BX140" s="327" t="str">
        <f t="shared" si="7"/>
        <v/>
      </c>
    </row>
    <row r="141" spans="2:76" x14ac:dyDescent="0.2">
      <c r="B141" s="137"/>
      <c r="C141" s="138"/>
      <c r="D141" s="139" t="s">
        <v>168</v>
      </c>
      <c r="E141" s="140"/>
      <c r="F141" s="140"/>
      <c r="G141" s="321"/>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3"/>
      <c r="AN141" s="353"/>
      <c r="AO141" s="354"/>
      <c r="AP141" s="354"/>
      <c r="AQ141" s="354"/>
      <c r="AR141" s="354"/>
      <c r="AS141" s="354"/>
      <c r="AT141" s="354"/>
      <c r="AU141" s="354"/>
      <c r="AV141" s="354"/>
      <c r="AW141" s="354"/>
      <c r="AX141" s="354"/>
      <c r="AY141" s="354"/>
      <c r="AZ141" s="354"/>
      <c r="BA141" s="354"/>
      <c r="BB141" s="354"/>
      <c r="BC141" s="354"/>
      <c r="BD141" s="354"/>
      <c r="BE141" s="354"/>
      <c r="BF141" s="354"/>
      <c r="BG141" s="354"/>
      <c r="BH141" s="354"/>
      <c r="BI141" s="354"/>
      <c r="BJ141" s="354"/>
      <c r="BK141" s="354"/>
      <c r="BL141" s="354"/>
      <c r="BM141" s="354"/>
      <c r="BN141" s="354"/>
      <c r="BO141" s="354"/>
      <c r="BP141" s="354"/>
      <c r="BQ141" s="354"/>
      <c r="BR141" s="354"/>
      <c r="BS141" s="354"/>
      <c r="BT141" s="355"/>
      <c r="BU141" s="324" t="str">
        <f t="shared" si="6"/>
        <v>No disability</v>
      </c>
      <c r="BV141" s="328" t="str">
        <f t="shared" si="4"/>
        <v>Out</v>
      </c>
      <c r="BW141" s="329" t="str">
        <f t="shared" si="5"/>
        <v>Out</v>
      </c>
      <c r="BX141" s="327" t="str">
        <f t="shared" si="7"/>
        <v/>
      </c>
    </row>
    <row r="142" spans="2:76" x14ac:dyDescent="0.2">
      <c r="B142" s="137"/>
      <c r="C142" s="138"/>
      <c r="D142" s="139" t="s">
        <v>169</v>
      </c>
      <c r="E142" s="140"/>
      <c r="F142" s="140"/>
      <c r="G142" s="321"/>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3"/>
      <c r="AN142" s="353"/>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4"/>
      <c r="BR142" s="354"/>
      <c r="BS142" s="354"/>
      <c r="BT142" s="355"/>
      <c r="BU142" s="324" t="str">
        <f t="shared" si="6"/>
        <v>No disability</v>
      </c>
      <c r="BV142" s="328" t="str">
        <f t="shared" si="4"/>
        <v>Out</v>
      </c>
      <c r="BW142" s="329" t="str">
        <f t="shared" si="5"/>
        <v>Out</v>
      </c>
      <c r="BX142" s="327" t="str">
        <f t="shared" si="7"/>
        <v/>
      </c>
    </row>
    <row r="143" spans="2:76" x14ac:dyDescent="0.2">
      <c r="B143" s="137"/>
      <c r="C143" s="138"/>
      <c r="D143" s="139" t="s">
        <v>170</v>
      </c>
      <c r="E143" s="140"/>
      <c r="F143" s="140"/>
      <c r="G143" s="321"/>
      <c r="H143" s="322"/>
      <c r="I143" s="322"/>
      <c r="J143" s="322"/>
      <c r="K143" s="322"/>
      <c r="L143" s="322"/>
      <c r="M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3"/>
      <c r="AN143" s="353"/>
      <c r="AO143" s="354"/>
      <c r="AP143" s="354"/>
      <c r="AQ143" s="354"/>
      <c r="AR143" s="354"/>
      <c r="AS143" s="354"/>
      <c r="AT143" s="354"/>
      <c r="AU143" s="354"/>
      <c r="AV143" s="354"/>
      <c r="AW143" s="354"/>
      <c r="AX143" s="354"/>
      <c r="AY143" s="354"/>
      <c r="AZ143" s="354"/>
      <c r="BA143" s="354"/>
      <c r="BB143" s="354"/>
      <c r="BC143" s="354"/>
      <c r="BD143" s="354"/>
      <c r="BE143" s="354"/>
      <c r="BF143" s="354"/>
      <c r="BG143" s="354"/>
      <c r="BH143" s="354"/>
      <c r="BI143" s="354"/>
      <c r="BJ143" s="354"/>
      <c r="BK143" s="354"/>
      <c r="BL143" s="354"/>
      <c r="BM143" s="354"/>
      <c r="BN143" s="354"/>
      <c r="BO143" s="354"/>
      <c r="BP143" s="354"/>
      <c r="BQ143" s="354"/>
      <c r="BR143" s="354"/>
      <c r="BS143" s="354"/>
      <c r="BT143" s="355"/>
      <c r="BU143" s="324" t="str">
        <f t="shared" si="6"/>
        <v>No disability</v>
      </c>
      <c r="BV143" s="328" t="str">
        <f t="shared" si="4"/>
        <v>Out</v>
      </c>
      <c r="BW143" s="329" t="str">
        <f t="shared" si="5"/>
        <v>Out</v>
      </c>
      <c r="BX143" s="327" t="str">
        <f t="shared" si="7"/>
        <v/>
      </c>
    </row>
    <row r="144" spans="2:76" x14ac:dyDescent="0.2">
      <c r="B144" s="137"/>
      <c r="C144" s="138"/>
      <c r="D144" s="139" t="s">
        <v>171</v>
      </c>
      <c r="E144" s="140"/>
      <c r="F144" s="140"/>
      <c r="G144" s="321"/>
      <c r="H144" s="322"/>
      <c r="I144" s="322"/>
      <c r="J144" s="322"/>
      <c r="K144" s="322"/>
      <c r="L144" s="322"/>
      <c r="M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3"/>
      <c r="AN144" s="353"/>
      <c r="AO144" s="354"/>
      <c r="AP144" s="354"/>
      <c r="AQ144" s="354"/>
      <c r="AR144" s="354"/>
      <c r="AS144" s="354"/>
      <c r="AT144" s="354"/>
      <c r="AU144" s="354"/>
      <c r="AV144" s="354"/>
      <c r="AW144" s="354"/>
      <c r="AX144" s="354"/>
      <c r="AY144" s="354"/>
      <c r="AZ144" s="354"/>
      <c r="BA144" s="354"/>
      <c r="BB144" s="354"/>
      <c r="BC144" s="354"/>
      <c r="BD144" s="354"/>
      <c r="BE144" s="354"/>
      <c r="BF144" s="354"/>
      <c r="BG144" s="354"/>
      <c r="BH144" s="354"/>
      <c r="BI144" s="354"/>
      <c r="BJ144" s="354"/>
      <c r="BK144" s="354"/>
      <c r="BL144" s="354"/>
      <c r="BM144" s="354"/>
      <c r="BN144" s="354"/>
      <c r="BO144" s="354"/>
      <c r="BP144" s="354"/>
      <c r="BQ144" s="354"/>
      <c r="BR144" s="354"/>
      <c r="BS144" s="354"/>
      <c r="BT144" s="355"/>
      <c r="BU144" s="324" t="str">
        <f t="shared" si="6"/>
        <v>No disability</v>
      </c>
      <c r="BV144" s="328" t="str">
        <f t="shared" si="4"/>
        <v>Out</v>
      </c>
      <c r="BW144" s="329" t="str">
        <f t="shared" si="5"/>
        <v>Out</v>
      </c>
      <c r="BX144" s="327" t="str">
        <f t="shared" si="7"/>
        <v/>
      </c>
    </row>
    <row r="145" spans="2:76" x14ac:dyDescent="0.2">
      <c r="B145" s="137"/>
      <c r="C145" s="138"/>
      <c r="D145" s="139" t="s">
        <v>172</v>
      </c>
      <c r="E145" s="140"/>
      <c r="F145" s="140"/>
      <c r="G145" s="321"/>
      <c r="H145" s="322"/>
      <c r="I145" s="322"/>
      <c r="J145" s="322"/>
      <c r="K145" s="322"/>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3"/>
      <c r="AN145" s="353"/>
      <c r="AO145" s="354"/>
      <c r="AP145" s="354"/>
      <c r="AQ145" s="354"/>
      <c r="AR145" s="354"/>
      <c r="AS145" s="354"/>
      <c r="AT145" s="354"/>
      <c r="AU145" s="354"/>
      <c r="AV145" s="354"/>
      <c r="AW145" s="354"/>
      <c r="AX145" s="354"/>
      <c r="AY145" s="354"/>
      <c r="AZ145" s="354"/>
      <c r="BA145" s="354"/>
      <c r="BB145" s="354"/>
      <c r="BC145" s="354"/>
      <c r="BD145" s="354"/>
      <c r="BE145" s="354"/>
      <c r="BF145" s="354"/>
      <c r="BG145" s="354"/>
      <c r="BH145" s="354"/>
      <c r="BI145" s="354"/>
      <c r="BJ145" s="354"/>
      <c r="BK145" s="354"/>
      <c r="BL145" s="354"/>
      <c r="BM145" s="354"/>
      <c r="BN145" s="354"/>
      <c r="BO145" s="354"/>
      <c r="BP145" s="354"/>
      <c r="BQ145" s="354"/>
      <c r="BR145" s="354"/>
      <c r="BS145" s="354"/>
      <c r="BT145" s="355"/>
      <c r="BU145" s="324" t="str">
        <f t="shared" si="6"/>
        <v>No disability</v>
      </c>
      <c r="BV145" s="328" t="str">
        <f t="shared" si="4"/>
        <v>Out</v>
      </c>
      <c r="BW145" s="329" t="str">
        <f t="shared" si="5"/>
        <v>Out</v>
      </c>
      <c r="BX145" s="327" t="str">
        <f t="shared" si="7"/>
        <v/>
      </c>
    </row>
    <row r="146" spans="2:76" x14ac:dyDescent="0.2">
      <c r="B146" s="137"/>
      <c r="C146" s="138"/>
      <c r="D146" s="139" t="s">
        <v>173</v>
      </c>
      <c r="E146" s="140"/>
      <c r="F146" s="140"/>
      <c r="G146" s="321"/>
      <c r="H146" s="322"/>
      <c r="I146" s="322"/>
      <c r="J146" s="322"/>
      <c r="K146" s="322"/>
      <c r="L146" s="322"/>
      <c r="M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3"/>
      <c r="AN146" s="353"/>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c r="BQ146" s="354"/>
      <c r="BR146" s="354"/>
      <c r="BS146" s="354"/>
      <c r="BT146" s="355"/>
      <c r="BU146" s="324" t="str">
        <f t="shared" si="6"/>
        <v>No disability</v>
      </c>
      <c r="BV146" s="328" t="str">
        <f t="shared" si="4"/>
        <v>Out</v>
      </c>
      <c r="BW146" s="329" t="str">
        <f t="shared" si="5"/>
        <v>Out</v>
      </c>
      <c r="BX146" s="327" t="str">
        <f t="shared" si="7"/>
        <v/>
      </c>
    </row>
    <row r="147" spans="2:76" x14ac:dyDescent="0.2">
      <c r="B147" s="137"/>
      <c r="C147" s="138"/>
      <c r="D147" s="139" t="s">
        <v>174</v>
      </c>
      <c r="E147" s="140"/>
      <c r="F147" s="140"/>
      <c r="G147" s="321"/>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3"/>
      <c r="AN147" s="353"/>
      <c r="AO147" s="354"/>
      <c r="AP147" s="354"/>
      <c r="AQ147" s="354"/>
      <c r="AR147" s="354"/>
      <c r="AS147" s="354"/>
      <c r="AT147" s="354"/>
      <c r="AU147" s="354"/>
      <c r="AV147" s="354"/>
      <c r="AW147" s="354"/>
      <c r="AX147" s="354"/>
      <c r="AY147" s="354"/>
      <c r="AZ147" s="354"/>
      <c r="BA147" s="354"/>
      <c r="BB147" s="354"/>
      <c r="BC147" s="354"/>
      <c r="BD147" s="354"/>
      <c r="BE147" s="354"/>
      <c r="BF147" s="354"/>
      <c r="BG147" s="354"/>
      <c r="BH147" s="354"/>
      <c r="BI147" s="354"/>
      <c r="BJ147" s="354"/>
      <c r="BK147" s="354"/>
      <c r="BL147" s="354"/>
      <c r="BM147" s="354"/>
      <c r="BN147" s="354"/>
      <c r="BO147" s="354"/>
      <c r="BP147" s="354"/>
      <c r="BQ147" s="354"/>
      <c r="BR147" s="354"/>
      <c r="BS147" s="354"/>
      <c r="BT147" s="355"/>
      <c r="BU147" s="324" t="str">
        <f t="shared" si="6"/>
        <v>No disability</v>
      </c>
      <c r="BV147" s="328" t="str">
        <f t="shared" si="4"/>
        <v>Out</v>
      </c>
      <c r="BW147" s="329" t="str">
        <f t="shared" si="5"/>
        <v>Out</v>
      </c>
      <c r="BX147" s="327" t="str">
        <f t="shared" si="7"/>
        <v/>
      </c>
    </row>
    <row r="148" spans="2:76" x14ac:dyDescent="0.2">
      <c r="B148" s="137"/>
      <c r="C148" s="138"/>
      <c r="D148" s="139" t="s">
        <v>175</v>
      </c>
      <c r="E148" s="140"/>
      <c r="F148" s="140"/>
      <c r="G148" s="321"/>
      <c r="H148" s="322"/>
      <c r="I148" s="322"/>
      <c r="J148" s="322"/>
      <c r="K148" s="322"/>
      <c r="L148" s="322"/>
      <c r="M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3"/>
      <c r="AN148" s="353"/>
      <c r="AO148" s="354"/>
      <c r="AP148" s="354"/>
      <c r="AQ148" s="354"/>
      <c r="AR148" s="354"/>
      <c r="AS148" s="354"/>
      <c r="AT148" s="354"/>
      <c r="AU148" s="354"/>
      <c r="AV148" s="354"/>
      <c r="AW148" s="354"/>
      <c r="AX148" s="354"/>
      <c r="AY148" s="354"/>
      <c r="AZ148" s="354"/>
      <c r="BA148" s="354"/>
      <c r="BB148" s="354"/>
      <c r="BC148" s="354"/>
      <c r="BD148" s="354"/>
      <c r="BE148" s="354"/>
      <c r="BF148" s="354"/>
      <c r="BG148" s="354"/>
      <c r="BH148" s="354"/>
      <c r="BI148" s="354"/>
      <c r="BJ148" s="354"/>
      <c r="BK148" s="354"/>
      <c r="BL148" s="354"/>
      <c r="BM148" s="354"/>
      <c r="BN148" s="354"/>
      <c r="BO148" s="354"/>
      <c r="BP148" s="354"/>
      <c r="BQ148" s="354"/>
      <c r="BR148" s="354"/>
      <c r="BS148" s="354"/>
      <c r="BT148" s="355"/>
      <c r="BU148" s="324" t="str">
        <f t="shared" si="6"/>
        <v>No disability</v>
      </c>
      <c r="BV148" s="328" t="str">
        <f t="shared" si="4"/>
        <v>Out</v>
      </c>
      <c r="BW148" s="329" t="str">
        <f t="shared" si="5"/>
        <v>Out</v>
      </c>
      <c r="BX148" s="327" t="str">
        <f t="shared" si="7"/>
        <v/>
      </c>
    </row>
    <row r="149" spans="2:76" x14ac:dyDescent="0.2">
      <c r="B149" s="137"/>
      <c r="C149" s="138"/>
      <c r="D149" s="139" t="s">
        <v>176</v>
      </c>
      <c r="E149" s="140"/>
      <c r="F149" s="140"/>
      <c r="G149" s="321"/>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3"/>
      <c r="AN149" s="353"/>
      <c r="AO149" s="354"/>
      <c r="AP149" s="354"/>
      <c r="AQ149" s="354"/>
      <c r="AR149" s="354"/>
      <c r="AS149" s="354"/>
      <c r="AT149" s="354"/>
      <c r="AU149" s="354"/>
      <c r="AV149" s="354"/>
      <c r="AW149" s="354"/>
      <c r="AX149" s="354"/>
      <c r="AY149" s="354"/>
      <c r="AZ149" s="354"/>
      <c r="BA149" s="354"/>
      <c r="BB149" s="354"/>
      <c r="BC149" s="354"/>
      <c r="BD149" s="354"/>
      <c r="BE149" s="354"/>
      <c r="BF149" s="354"/>
      <c r="BG149" s="354"/>
      <c r="BH149" s="354"/>
      <c r="BI149" s="354"/>
      <c r="BJ149" s="354"/>
      <c r="BK149" s="354"/>
      <c r="BL149" s="354"/>
      <c r="BM149" s="354"/>
      <c r="BN149" s="354"/>
      <c r="BO149" s="354"/>
      <c r="BP149" s="354"/>
      <c r="BQ149" s="354"/>
      <c r="BR149" s="354"/>
      <c r="BS149" s="354"/>
      <c r="BT149" s="355"/>
      <c r="BU149" s="324" t="str">
        <f t="shared" si="6"/>
        <v>No disability</v>
      </c>
      <c r="BV149" s="328" t="str">
        <f t="shared" si="4"/>
        <v>Out</v>
      </c>
      <c r="BW149" s="329" t="str">
        <f t="shared" si="5"/>
        <v>Out</v>
      </c>
      <c r="BX149" s="327" t="str">
        <f t="shared" si="7"/>
        <v/>
      </c>
    </row>
    <row r="150" spans="2:76" x14ac:dyDescent="0.2">
      <c r="B150" s="137"/>
      <c r="C150" s="138"/>
      <c r="D150" s="139" t="s">
        <v>177</v>
      </c>
      <c r="E150" s="140"/>
      <c r="F150" s="140"/>
      <c r="G150" s="321"/>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3"/>
      <c r="AN150" s="353"/>
      <c r="AO150" s="354"/>
      <c r="AP150" s="354"/>
      <c r="AQ150" s="354"/>
      <c r="AR150" s="354"/>
      <c r="AS150" s="354"/>
      <c r="AT150" s="354"/>
      <c r="AU150" s="354"/>
      <c r="AV150" s="354"/>
      <c r="AW150" s="354"/>
      <c r="AX150" s="354"/>
      <c r="AY150" s="354"/>
      <c r="AZ150" s="354"/>
      <c r="BA150" s="354"/>
      <c r="BB150" s="354"/>
      <c r="BC150" s="354"/>
      <c r="BD150" s="354"/>
      <c r="BE150" s="354"/>
      <c r="BF150" s="354"/>
      <c r="BG150" s="354"/>
      <c r="BH150" s="354"/>
      <c r="BI150" s="354"/>
      <c r="BJ150" s="354"/>
      <c r="BK150" s="354"/>
      <c r="BL150" s="354"/>
      <c r="BM150" s="354"/>
      <c r="BN150" s="354"/>
      <c r="BO150" s="354"/>
      <c r="BP150" s="354"/>
      <c r="BQ150" s="354"/>
      <c r="BR150" s="354"/>
      <c r="BS150" s="354"/>
      <c r="BT150" s="355"/>
      <c r="BU150" s="324" t="str">
        <f t="shared" si="6"/>
        <v>No disability</v>
      </c>
      <c r="BV150" s="328" t="str">
        <f t="shared" si="4"/>
        <v>Out</v>
      </c>
      <c r="BW150" s="329" t="str">
        <f t="shared" si="5"/>
        <v>Out</v>
      </c>
      <c r="BX150" s="327" t="str">
        <f t="shared" si="7"/>
        <v/>
      </c>
    </row>
    <row r="151" spans="2:76" x14ac:dyDescent="0.2">
      <c r="B151" s="137"/>
      <c r="C151" s="138"/>
      <c r="D151" s="139" t="s">
        <v>178</v>
      </c>
      <c r="E151" s="140"/>
      <c r="F151" s="140"/>
      <c r="G151" s="321"/>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3"/>
      <c r="AN151" s="353"/>
      <c r="AO151" s="354"/>
      <c r="AP151" s="354"/>
      <c r="AQ151" s="354"/>
      <c r="AR151" s="354"/>
      <c r="AS151" s="354"/>
      <c r="AT151" s="354"/>
      <c r="AU151" s="354"/>
      <c r="AV151" s="354"/>
      <c r="AW151" s="354"/>
      <c r="AX151" s="354"/>
      <c r="AY151" s="354"/>
      <c r="AZ151" s="354"/>
      <c r="BA151" s="354"/>
      <c r="BB151" s="354"/>
      <c r="BC151" s="354"/>
      <c r="BD151" s="354"/>
      <c r="BE151" s="354"/>
      <c r="BF151" s="354"/>
      <c r="BG151" s="354"/>
      <c r="BH151" s="354"/>
      <c r="BI151" s="354"/>
      <c r="BJ151" s="354"/>
      <c r="BK151" s="354"/>
      <c r="BL151" s="354"/>
      <c r="BM151" s="354"/>
      <c r="BN151" s="354"/>
      <c r="BO151" s="354"/>
      <c r="BP151" s="354"/>
      <c r="BQ151" s="354"/>
      <c r="BR151" s="354"/>
      <c r="BS151" s="354"/>
      <c r="BT151" s="355"/>
      <c r="BU151" s="324" t="str">
        <f t="shared" si="6"/>
        <v>No disability</v>
      </c>
      <c r="BV151" s="328" t="str">
        <f t="shared" si="4"/>
        <v>Out</v>
      </c>
      <c r="BW151" s="329" t="str">
        <f t="shared" si="5"/>
        <v>Out</v>
      </c>
      <c r="BX151" s="327" t="str">
        <f t="shared" si="7"/>
        <v/>
      </c>
    </row>
    <row r="152" spans="2:76" x14ac:dyDescent="0.2">
      <c r="B152" s="137"/>
      <c r="C152" s="138"/>
      <c r="D152" s="139" t="s">
        <v>179</v>
      </c>
      <c r="E152" s="140"/>
      <c r="F152" s="140"/>
      <c r="G152" s="321"/>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3"/>
      <c r="AN152" s="353"/>
      <c r="AO152" s="354"/>
      <c r="AP152" s="354"/>
      <c r="AQ152" s="354"/>
      <c r="AR152" s="354"/>
      <c r="AS152" s="354"/>
      <c r="AT152" s="354"/>
      <c r="AU152" s="354"/>
      <c r="AV152" s="354"/>
      <c r="AW152" s="354"/>
      <c r="AX152" s="354"/>
      <c r="AY152" s="354"/>
      <c r="AZ152" s="354"/>
      <c r="BA152" s="354"/>
      <c r="BB152" s="354"/>
      <c r="BC152" s="354"/>
      <c r="BD152" s="354"/>
      <c r="BE152" s="354"/>
      <c r="BF152" s="354"/>
      <c r="BG152" s="354"/>
      <c r="BH152" s="354"/>
      <c r="BI152" s="354"/>
      <c r="BJ152" s="354"/>
      <c r="BK152" s="354"/>
      <c r="BL152" s="354"/>
      <c r="BM152" s="354"/>
      <c r="BN152" s="354"/>
      <c r="BO152" s="354"/>
      <c r="BP152" s="354"/>
      <c r="BQ152" s="354"/>
      <c r="BR152" s="354"/>
      <c r="BS152" s="354"/>
      <c r="BT152" s="355"/>
      <c r="BU152" s="324" t="str">
        <f t="shared" si="6"/>
        <v>No disability</v>
      </c>
      <c r="BV152" s="328" t="str">
        <f t="shared" si="4"/>
        <v>Out</v>
      </c>
      <c r="BW152" s="329" t="str">
        <f t="shared" si="5"/>
        <v>Out</v>
      </c>
      <c r="BX152" s="327" t="str">
        <f t="shared" si="7"/>
        <v/>
      </c>
    </row>
    <row r="153" spans="2:76" x14ac:dyDescent="0.2">
      <c r="B153" s="137"/>
      <c r="C153" s="138"/>
      <c r="D153" s="139" t="s">
        <v>180</v>
      </c>
      <c r="E153" s="140"/>
      <c r="F153" s="140"/>
      <c r="G153" s="321"/>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3"/>
      <c r="AN153" s="353"/>
      <c r="AO153" s="354"/>
      <c r="AP153" s="354"/>
      <c r="AQ153" s="354"/>
      <c r="AR153" s="354"/>
      <c r="AS153" s="354"/>
      <c r="AT153" s="354"/>
      <c r="AU153" s="354"/>
      <c r="AV153" s="354"/>
      <c r="AW153" s="354"/>
      <c r="AX153" s="354"/>
      <c r="AY153" s="354"/>
      <c r="AZ153" s="354"/>
      <c r="BA153" s="354"/>
      <c r="BB153" s="354"/>
      <c r="BC153" s="354"/>
      <c r="BD153" s="354"/>
      <c r="BE153" s="354"/>
      <c r="BF153" s="354"/>
      <c r="BG153" s="354"/>
      <c r="BH153" s="354"/>
      <c r="BI153" s="354"/>
      <c r="BJ153" s="354"/>
      <c r="BK153" s="354"/>
      <c r="BL153" s="354"/>
      <c r="BM153" s="354"/>
      <c r="BN153" s="354"/>
      <c r="BO153" s="354"/>
      <c r="BP153" s="354"/>
      <c r="BQ153" s="354"/>
      <c r="BR153" s="354"/>
      <c r="BS153" s="354"/>
      <c r="BT153" s="355"/>
      <c r="BU153" s="324" t="str">
        <f t="shared" si="6"/>
        <v>No disability</v>
      </c>
      <c r="BV153" s="328" t="str">
        <f t="shared" si="4"/>
        <v>Out</v>
      </c>
      <c r="BW153" s="329" t="str">
        <f t="shared" si="5"/>
        <v>Out</v>
      </c>
      <c r="BX153" s="327" t="str">
        <f t="shared" si="7"/>
        <v/>
      </c>
    </row>
    <row r="154" spans="2:76" x14ac:dyDescent="0.2">
      <c r="B154" s="137"/>
      <c r="C154" s="138"/>
      <c r="D154" s="139" t="s">
        <v>181</v>
      </c>
      <c r="E154" s="140"/>
      <c r="F154" s="140"/>
      <c r="G154" s="321"/>
      <c r="H154" s="322"/>
      <c r="I154" s="322"/>
      <c r="J154" s="322"/>
      <c r="K154" s="322"/>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3"/>
      <c r="AN154" s="353"/>
      <c r="AO154" s="354"/>
      <c r="AP154" s="354"/>
      <c r="AQ154" s="354"/>
      <c r="AR154" s="354"/>
      <c r="AS154" s="354"/>
      <c r="AT154" s="354"/>
      <c r="AU154" s="354"/>
      <c r="AV154" s="354"/>
      <c r="AW154" s="354"/>
      <c r="AX154" s="354"/>
      <c r="AY154" s="354"/>
      <c r="AZ154" s="354"/>
      <c r="BA154" s="354"/>
      <c r="BB154" s="354"/>
      <c r="BC154" s="354"/>
      <c r="BD154" s="354"/>
      <c r="BE154" s="354"/>
      <c r="BF154" s="354"/>
      <c r="BG154" s="354"/>
      <c r="BH154" s="354"/>
      <c r="BI154" s="354"/>
      <c r="BJ154" s="354"/>
      <c r="BK154" s="354"/>
      <c r="BL154" s="354"/>
      <c r="BM154" s="354"/>
      <c r="BN154" s="354"/>
      <c r="BO154" s="354"/>
      <c r="BP154" s="354"/>
      <c r="BQ154" s="354"/>
      <c r="BR154" s="354"/>
      <c r="BS154" s="354"/>
      <c r="BT154" s="355"/>
      <c r="BU154" s="324" t="str">
        <f t="shared" si="6"/>
        <v>No disability</v>
      </c>
      <c r="BV154" s="328" t="str">
        <f t="shared" si="4"/>
        <v>Out</v>
      </c>
      <c r="BW154" s="329" t="str">
        <f t="shared" si="5"/>
        <v>Out</v>
      </c>
      <c r="BX154" s="327" t="str">
        <f t="shared" si="7"/>
        <v/>
      </c>
    </row>
    <row r="155" spans="2:76" x14ac:dyDescent="0.2">
      <c r="B155" s="137"/>
      <c r="C155" s="138"/>
      <c r="D155" s="139" t="s">
        <v>182</v>
      </c>
      <c r="E155" s="140"/>
      <c r="F155" s="140"/>
      <c r="G155" s="321"/>
      <c r="H155" s="322"/>
      <c r="I155" s="322"/>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3"/>
      <c r="AN155" s="353"/>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c r="BQ155" s="354"/>
      <c r="BR155" s="354"/>
      <c r="BS155" s="354"/>
      <c r="BT155" s="355"/>
      <c r="BU155" s="324" t="str">
        <f t="shared" si="6"/>
        <v>No disability</v>
      </c>
      <c r="BV155" s="328" t="str">
        <f t="shared" si="4"/>
        <v>Out</v>
      </c>
      <c r="BW155" s="329" t="str">
        <f t="shared" si="5"/>
        <v>Out</v>
      </c>
      <c r="BX155" s="327" t="str">
        <f t="shared" si="7"/>
        <v/>
      </c>
    </row>
    <row r="156" spans="2:76" x14ac:dyDescent="0.2">
      <c r="B156" s="137"/>
      <c r="C156" s="138"/>
      <c r="D156" s="139" t="s">
        <v>183</v>
      </c>
      <c r="E156" s="140"/>
      <c r="F156" s="140"/>
      <c r="G156" s="321"/>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3"/>
      <c r="AN156" s="353"/>
      <c r="AO156" s="354"/>
      <c r="AP156" s="354"/>
      <c r="AQ156" s="354"/>
      <c r="AR156" s="354"/>
      <c r="AS156" s="354"/>
      <c r="AT156" s="354"/>
      <c r="AU156" s="354"/>
      <c r="AV156" s="354"/>
      <c r="AW156" s="354"/>
      <c r="AX156" s="354"/>
      <c r="AY156" s="354"/>
      <c r="AZ156" s="354"/>
      <c r="BA156" s="354"/>
      <c r="BB156" s="354"/>
      <c r="BC156" s="354"/>
      <c r="BD156" s="354"/>
      <c r="BE156" s="354"/>
      <c r="BF156" s="354"/>
      <c r="BG156" s="354"/>
      <c r="BH156" s="354"/>
      <c r="BI156" s="354"/>
      <c r="BJ156" s="354"/>
      <c r="BK156" s="354"/>
      <c r="BL156" s="354"/>
      <c r="BM156" s="354"/>
      <c r="BN156" s="354"/>
      <c r="BO156" s="354"/>
      <c r="BP156" s="354"/>
      <c r="BQ156" s="354"/>
      <c r="BR156" s="354"/>
      <c r="BS156" s="354"/>
      <c r="BT156" s="355"/>
      <c r="BU156" s="324" t="str">
        <f t="shared" si="6"/>
        <v>No disability</v>
      </c>
      <c r="BV156" s="328" t="str">
        <f t="shared" si="4"/>
        <v>Out</v>
      </c>
      <c r="BW156" s="329" t="str">
        <f t="shared" si="5"/>
        <v>Out</v>
      </c>
      <c r="BX156" s="327" t="str">
        <f t="shared" si="7"/>
        <v/>
      </c>
    </row>
    <row r="157" spans="2:76" x14ac:dyDescent="0.2">
      <c r="B157" s="137"/>
      <c r="C157" s="138"/>
      <c r="D157" s="139" t="s">
        <v>184</v>
      </c>
      <c r="E157" s="140"/>
      <c r="F157" s="140"/>
      <c r="G157" s="321"/>
      <c r="H157" s="322"/>
      <c r="I157" s="322"/>
      <c r="J157" s="322"/>
      <c r="K157" s="322"/>
      <c r="L157" s="322"/>
      <c r="M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3"/>
      <c r="AN157" s="353"/>
      <c r="AO157" s="354"/>
      <c r="AP157" s="354"/>
      <c r="AQ157" s="354"/>
      <c r="AR157" s="354"/>
      <c r="AS157" s="354"/>
      <c r="AT157" s="354"/>
      <c r="AU157" s="354"/>
      <c r="AV157" s="354"/>
      <c r="AW157" s="354"/>
      <c r="AX157" s="354"/>
      <c r="AY157" s="354"/>
      <c r="AZ157" s="354"/>
      <c r="BA157" s="354"/>
      <c r="BB157" s="354"/>
      <c r="BC157" s="354"/>
      <c r="BD157" s="354"/>
      <c r="BE157" s="354"/>
      <c r="BF157" s="354"/>
      <c r="BG157" s="354"/>
      <c r="BH157" s="354"/>
      <c r="BI157" s="354"/>
      <c r="BJ157" s="354"/>
      <c r="BK157" s="354"/>
      <c r="BL157" s="354"/>
      <c r="BM157" s="354"/>
      <c r="BN157" s="354"/>
      <c r="BO157" s="354"/>
      <c r="BP157" s="354"/>
      <c r="BQ157" s="354"/>
      <c r="BR157" s="354"/>
      <c r="BS157" s="354"/>
      <c r="BT157" s="355"/>
      <c r="BU157" s="324" t="str">
        <f t="shared" si="6"/>
        <v>No disability</v>
      </c>
      <c r="BV157" s="328" t="str">
        <f t="shared" si="4"/>
        <v>Out</v>
      </c>
      <c r="BW157" s="329" t="str">
        <f t="shared" si="5"/>
        <v>Out</v>
      </c>
      <c r="BX157" s="327" t="str">
        <f t="shared" si="7"/>
        <v/>
      </c>
    </row>
    <row r="158" spans="2:76" x14ac:dyDescent="0.2">
      <c r="B158" s="137"/>
      <c r="C158" s="138"/>
      <c r="D158" s="139" t="s">
        <v>185</v>
      </c>
      <c r="E158" s="140"/>
      <c r="F158" s="140"/>
      <c r="G158" s="321"/>
      <c r="H158" s="322"/>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3"/>
      <c r="AN158" s="353"/>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c r="BQ158" s="354"/>
      <c r="BR158" s="354"/>
      <c r="BS158" s="354"/>
      <c r="BT158" s="355"/>
      <c r="BU158" s="324" t="str">
        <f t="shared" si="6"/>
        <v>No disability</v>
      </c>
      <c r="BV158" s="328" t="str">
        <f t="shared" si="4"/>
        <v>Out</v>
      </c>
      <c r="BW158" s="329" t="str">
        <f t="shared" si="5"/>
        <v>Out</v>
      </c>
      <c r="BX158" s="327" t="str">
        <f t="shared" si="7"/>
        <v/>
      </c>
    </row>
    <row r="159" spans="2:76" x14ac:dyDescent="0.2">
      <c r="B159" s="137"/>
      <c r="C159" s="138"/>
      <c r="D159" s="139" t="s">
        <v>186</v>
      </c>
      <c r="E159" s="140"/>
      <c r="F159" s="140"/>
      <c r="G159" s="321"/>
      <c r="H159" s="322"/>
      <c r="I159" s="322"/>
      <c r="J159" s="322"/>
      <c r="K159" s="322"/>
      <c r="L159" s="322"/>
      <c r="M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3"/>
      <c r="AN159" s="353"/>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c r="BM159" s="354"/>
      <c r="BN159" s="354"/>
      <c r="BO159" s="354"/>
      <c r="BP159" s="354"/>
      <c r="BQ159" s="354"/>
      <c r="BR159" s="354"/>
      <c r="BS159" s="354"/>
      <c r="BT159" s="355"/>
      <c r="BU159" s="324" t="str">
        <f t="shared" si="6"/>
        <v>No disability</v>
      </c>
      <c r="BV159" s="328" t="str">
        <f t="shared" si="4"/>
        <v>Out</v>
      </c>
      <c r="BW159" s="329" t="str">
        <f t="shared" si="5"/>
        <v>Out</v>
      </c>
      <c r="BX159" s="327" t="str">
        <f t="shared" si="7"/>
        <v/>
      </c>
    </row>
    <row r="160" spans="2:76" x14ac:dyDescent="0.2">
      <c r="B160" s="137"/>
      <c r="C160" s="138"/>
      <c r="D160" s="139" t="s">
        <v>187</v>
      </c>
      <c r="E160" s="140"/>
      <c r="F160" s="140"/>
      <c r="G160" s="321"/>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3"/>
      <c r="AN160" s="353"/>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c r="BM160" s="354"/>
      <c r="BN160" s="354"/>
      <c r="BO160" s="354"/>
      <c r="BP160" s="354"/>
      <c r="BQ160" s="354"/>
      <c r="BR160" s="354"/>
      <c r="BS160" s="354"/>
      <c r="BT160" s="355"/>
      <c r="BU160" s="324" t="str">
        <f t="shared" si="6"/>
        <v>No disability</v>
      </c>
      <c r="BV160" s="328" t="str">
        <f t="shared" si="4"/>
        <v>Out</v>
      </c>
      <c r="BW160" s="329" t="str">
        <f t="shared" si="5"/>
        <v>Out</v>
      </c>
      <c r="BX160" s="327" t="str">
        <f t="shared" si="7"/>
        <v/>
      </c>
    </row>
    <row r="161" spans="2:76" x14ac:dyDescent="0.2">
      <c r="B161" s="137"/>
      <c r="C161" s="138"/>
      <c r="D161" s="139" t="s">
        <v>188</v>
      </c>
      <c r="E161" s="140"/>
      <c r="F161" s="140"/>
      <c r="G161" s="321"/>
      <c r="H161" s="322"/>
      <c r="I161" s="322"/>
      <c r="J161" s="322"/>
      <c r="K161" s="322"/>
      <c r="L161" s="322"/>
      <c r="M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3"/>
      <c r="AN161" s="353"/>
      <c r="AO161" s="354"/>
      <c r="AP161" s="354"/>
      <c r="AQ161" s="354"/>
      <c r="AR161" s="354"/>
      <c r="AS161" s="354"/>
      <c r="AT161" s="354"/>
      <c r="AU161" s="354"/>
      <c r="AV161" s="354"/>
      <c r="AW161" s="354"/>
      <c r="AX161" s="354"/>
      <c r="AY161" s="354"/>
      <c r="AZ161" s="354"/>
      <c r="BA161" s="354"/>
      <c r="BB161" s="354"/>
      <c r="BC161" s="354"/>
      <c r="BD161" s="354"/>
      <c r="BE161" s="354"/>
      <c r="BF161" s="354"/>
      <c r="BG161" s="354"/>
      <c r="BH161" s="354"/>
      <c r="BI161" s="354"/>
      <c r="BJ161" s="354"/>
      <c r="BK161" s="354"/>
      <c r="BL161" s="354"/>
      <c r="BM161" s="354"/>
      <c r="BN161" s="354"/>
      <c r="BO161" s="354"/>
      <c r="BP161" s="354"/>
      <c r="BQ161" s="354"/>
      <c r="BR161" s="354"/>
      <c r="BS161" s="354"/>
      <c r="BT161" s="355"/>
      <c r="BU161" s="324" t="str">
        <f t="shared" si="6"/>
        <v>No disability</v>
      </c>
      <c r="BV161" s="328" t="str">
        <f t="shared" si="4"/>
        <v>Out</v>
      </c>
      <c r="BW161" s="329" t="str">
        <f t="shared" si="5"/>
        <v>Out</v>
      </c>
      <c r="BX161" s="327" t="str">
        <f t="shared" si="7"/>
        <v/>
      </c>
    </row>
    <row r="162" spans="2:76" x14ac:dyDescent="0.2">
      <c r="B162" s="137"/>
      <c r="C162" s="138"/>
      <c r="D162" s="139" t="s">
        <v>189</v>
      </c>
      <c r="E162" s="140"/>
      <c r="F162" s="140"/>
      <c r="G162" s="321"/>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3"/>
      <c r="AN162" s="353"/>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4"/>
      <c r="BR162" s="354"/>
      <c r="BS162" s="354"/>
      <c r="BT162" s="355"/>
      <c r="BU162" s="324" t="str">
        <f t="shared" si="6"/>
        <v>No disability</v>
      </c>
      <c r="BV162" s="328" t="str">
        <f t="shared" ref="BV162:BV225" si="8">IF(OR(J162=1,K162=1,L162=1,M162=1),"In","Out")</f>
        <v>Out</v>
      </c>
      <c r="BW162" s="329" t="str">
        <f t="shared" si="5"/>
        <v>Out</v>
      </c>
      <c r="BX162" s="327" t="str">
        <f t="shared" si="7"/>
        <v/>
      </c>
    </row>
    <row r="163" spans="2:76" x14ac:dyDescent="0.2">
      <c r="B163" s="137"/>
      <c r="C163" s="138"/>
      <c r="D163" s="139" t="s">
        <v>190</v>
      </c>
      <c r="E163" s="140"/>
      <c r="F163" s="140"/>
      <c r="G163" s="321"/>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3"/>
      <c r="AN163" s="353"/>
      <c r="AO163" s="354"/>
      <c r="AP163" s="354"/>
      <c r="AQ163" s="354"/>
      <c r="AR163" s="354"/>
      <c r="AS163" s="354"/>
      <c r="AT163" s="354"/>
      <c r="AU163" s="354"/>
      <c r="AV163" s="354"/>
      <c r="AW163" s="354"/>
      <c r="AX163" s="354"/>
      <c r="AY163" s="354"/>
      <c r="AZ163" s="354"/>
      <c r="BA163" s="354"/>
      <c r="BB163" s="354"/>
      <c r="BC163" s="354"/>
      <c r="BD163" s="354"/>
      <c r="BE163" s="354"/>
      <c r="BF163" s="354"/>
      <c r="BG163" s="354"/>
      <c r="BH163" s="354"/>
      <c r="BI163" s="354"/>
      <c r="BJ163" s="354"/>
      <c r="BK163" s="354"/>
      <c r="BL163" s="354"/>
      <c r="BM163" s="354"/>
      <c r="BN163" s="354"/>
      <c r="BO163" s="354"/>
      <c r="BP163" s="354"/>
      <c r="BQ163" s="354"/>
      <c r="BR163" s="354"/>
      <c r="BS163" s="354"/>
      <c r="BT163" s="355"/>
      <c r="BU163" s="324" t="str">
        <f t="shared" si="6"/>
        <v>No disability</v>
      </c>
      <c r="BV163" s="328" t="str">
        <f t="shared" si="8"/>
        <v>Out</v>
      </c>
      <c r="BW163" s="329" t="str">
        <f t="shared" ref="BW163:BW226" si="9">IF(OR(AQ163=1,AR163=1,AS163=1,AT163=1),"In","Out")</f>
        <v>Out</v>
      </c>
      <c r="BX163" s="327" t="str">
        <f t="shared" si="7"/>
        <v/>
      </c>
    </row>
    <row r="164" spans="2:76" x14ac:dyDescent="0.2">
      <c r="B164" s="137"/>
      <c r="C164" s="138"/>
      <c r="D164" s="139" t="s">
        <v>191</v>
      </c>
      <c r="E164" s="140"/>
      <c r="F164" s="140"/>
      <c r="G164" s="321"/>
      <c r="H164" s="322"/>
      <c r="I164" s="322"/>
      <c r="J164" s="322"/>
      <c r="K164" s="322"/>
      <c r="L164" s="322"/>
      <c r="M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3"/>
      <c r="AN164" s="353"/>
      <c r="AO164" s="354"/>
      <c r="AP164" s="354"/>
      <c r="AQ164" s="354"/>
      <c r="AR164" s="354"/>
      <c r="AS164" s="354"/>
      <c r="AT164" s="354"/>
      <c r="AU164" s="354"/>
      <c r="AV164" s="354"/>
      <c r="AW164" s="354"/>
      <c r="AX164" s="354"/>
      <c r="AY164" s="354"/>
      <c r="AZ164" s="354"/>
      <c r="BA164" s="354"/>
      <c r="BB164" s="354"/>
      <c r="BC164" s="354"/>
      <c r="BD164" s="354"/>
      <c r="BE164" s="354"/>
      <c r="BF164" s="354"/>
      <c r="BG164" s="354"/>
      <c r="BH164" s="354"/>
      <c r="BI164" s="354"/>
      <c r="BJ164" s="354"/>
      <c r="BK164" s="354"/>
      <c r="BL164" s="354"/>
      <c r="BM164" s="354"/>
      <c r="BN164" s="354"/>
      <c r="BO164" s="354"/>
      <c r="BP164" s="354"/>
      <c r="BQ164" s="354"/>
      <c r="BR164" s="354"/>
      <c r="BS164" s="354"/>
      <c r="BT164" s="355"/>
      <c r="BU164" s="324" t="str">
        <f t="shared" ref="BU164:BU227" si="10">IF(OR(BO164=3,BO164=2,BP164=3,BP164=2,BQ164=3,BQ164=2,BR164=3,BR164=2,BS164=3,BS164=2,BT164=3,BT164=2),"Disability", "No disability")</f>
        <v>No disability</v>
      </c>
      <c r="BV164" s="328" t="str">
        <f t="shared" si="8"/>
        <v>Out</v>
      </c>
      <c r="BW164" s="329" t="str">
        <f t="shared" si="9"/>
        <v>Out</v>
      </c>
      <c r="BX164" s="327" t="str">
        <f t="shared" ref="BX164:BX227" si="11">IF(AO164="","",IF(AO164=0,AP164,IF(AO164&lt;15,1,IF(AO164&lt;=19,2,IF(AO164&lt;=24,3,IF(AO164&lt;=29,4,IF(AO164&gt;=30,5,"")))))))</f>
        <v/>
      </c>
    </row>
    <row r="165" spans="2:76" x14ac:dyDescent="0.2">
      <c r="B165" s="137"/>
      <c r="C165" s="138"/>
      <c r="D165" s="139" t="s">
        <v>192</v>
      </c>
      <c r="E165" s="140"/>
      <c r="F165" s="140"/>
      <c r="G165" s="321"/>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3"/>
      <c r="AN165" s="353"/>
      <c r="AO165" s="354"/>
      <c r="AP165" s="354"/>
      <c r="AQ165" s="354"/>
      <c r="AR165" s="354"/>
      <c r="AS165" s="354"/>
      <c r="AT165" s="354"/>
      <c r="AU165" s="354"/>
      <c r="AV165" s="354"/>
      <c r="AW165" s="354"/>
      <c r="AX165" s="354"/>
      <c r="AY165" s="354"/>
      <c r="AZ165" s="354"/>
      <c r="BA165" s="354"/>
      <c r="BB165" s="354"/>
      <c r="BC165" s="354"/>
      <c r="BD165" s="354"/>
      <c r="BE165" s="354"/>
      <c r="BF165" s="354"/>
      <c r="BG165" s="354"/>
      <c r="BH165" s="354"/>
      <c r="BI165" s="354"/>
      <c r="BJ165" s="354"/>
      <c r="BK165" s="354"/>
      <c r="BL165" s="354"/>
      <c r="BM165" s="354"/>
      <c r="BN165" s="354"/>
      <c r="BO165" s="354"/>
      <c r="BP165" s="354"/>
      <c r="BQ165" s="354"/>
      <c r="BR165" s="354"/>
      <c r="BS165" s="354"/>
      <c r="BT165" s="355"/>
      <c r="BU165" s="324" t="str">
        <f t="shared" si="10"/>
        <v>No disability</v>
      </c>
      <c r="BV165" s="328" t="str">
        <f t="shared" si="8"/>
        <v>Out</v>
      </c>
      <c r="BW165" s="329" t="str">
        <f t="shared" si="9"/>
        <v>Out</v>
      </c>
      <c r="BX165" s="327" t="str">
        <f t="shared" si="11"/>
        <v/>
      </c>
    </row>
    <row r="166" spans="2:76" x14ac:dyDescent="0.2">
      <c r="B166" s="137"/>
      <c r="C166" s="138"/>
      <c r="D166" s="139" t="s">
        <v>193</v>
      </c>
      <c r="E166" s="140"/>
      <c r="F166" s="140"/>
      <c r="G166" s="321"/>
      <c r="H166" s="322"/>
      <c r="I166" s="322"/>
      <c r="J166" s="322"/>
      <c r="K166" s="322"/>
      <c r="L166" s="322"/>
      <c r="M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3"/>
      <c r="AN166" s="353"/>
      <c r="AO166" s="354"/>
      <c r="AP166" s="354"/>
      <c r="AQ166" s="354"/>
      <c r="AR166" s="354"/>
      <c r="AS166" s="354"/>
      <c r="AT166" s="354"/>
      <c r="AU166" s="354"/>
      <c r="AV166" s="354"/>
      <c r="AW166" s="354"/>
      <c r="AX166" s="354"/>
      <c r="AY166" s="354"/>
      <c r="AZ166" s="354"/>
      <c r="BA166" s="354"/>
      <c r="BB166" s="354"/>
      <c r="BC166" s="354"/>
      <c r="BD166" s="354"/>
      <c r="BE166" s="354"/>
      <c r="BF166" s="354"/>
      <c r="BG166" s="354"/>
      <c r="BH166" s="354"/>
      <c r="BI166" s="354"/>
      <c r="BJ166" s="354"/>
      <c r="BK166" s="354"/>
      <c r="BL166" s="354"/>
      <c r="BM166" s="354"/>
      <c r="BN166" s="354"/>
      <c r="BO166" s="354"/>
      <c r="BP166" s="354"/>
      <c r="BQ166" s="354"/>
      <c r="BR166" s="354"/>
      <c r="BS166" s="354"/>
      <c r="BT166" s="355"/>
      <c r="BU166" s="324" t="str">
        <f t="shared" si="10"/>
        <v>No disability</v>
      </c>
      <c r="BV166" s="328" t="str">
        <f t="shared" si="8"/>
        <v>Out</v>
      </c>
      <c r="BW166" s="329" t="str">
        <f t="shared" si="9"/>
        <v>Out</v>
      </c>
      <c r="BX166" s="327" t="str">
        <f t="shared" si="11"/>
        <v/>
      </c>
    </row>
    <row r="167" spans="2:76" x14ac:dyDescent="0.2">
      <c r="B167" s="137"/>
      <c r="C167" s="138"/>
      <c r="D167" s="139" t="s">
        <v>194</v>
      </c>
      <c r="E167" s="140"/>
      <c r="F167" s="140"/>
      <c r="G167" s="321"/>
      <c r="H167" s="322"/>
      <c r="I167" s="322"/>
      <c r="J167" s="322"/>
      <c r="K167" s="322"/>
      <c r="L167" s="322"/>
      <c r="M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3"/>
      <c r="AN167" s="353"/>
      <c r="AO167" s="354"/>
      <c r="AP167" s="354"/>
      <c r="AQ167" s="354"/>
      <c r="AR167" s="354"/>
      <c r="AS167" s="354"/>
      <c r="AT167" s="354"/>
      <c r="AU167" s="354"/>
      <c r="AV167" s="354"/>
      <c r="AW167" s="354"/>
      <c r="AX167" s="354"/>
      <c r="AY167" s="354"/>
      <c r="AZ167" s="354"/>
      <c r="BA167" s="354"/>
      <c r="BB167" s="354"/>
      <c r="BC167" s="354"/>
      <c r="BD167" s="354"/>
      <c r="BE167" s="354"/>
      <c r="BF167" s="354"/>
      <c r="BG167" s="354"/>
      <c r="BH167" s="354"/>
      <c r="BI167" s="354"/>
      <c r="BJ167" s="354"/>
      <c r="BK167" s="354"/>
      <c r="BL167" s="354"/>
      <c r="BM167" s="354"/>
      <c r="BN167" s="354"/>
      <c r="BO167" s="354"/>
      <c r="BP167" s="354"/>
      <c r="BQ167" s="354"/>
      <c r="BR167" s="354"/>
      <c r="BS167" s="354"/>
      <c r="BT167" s="355"/>
      <c r="BU167" s="324" t="str">
        <f t="shared" si="10"/>
        <v>No disability</v>
      </c>
      <c r="BV167" s="328" t="str">
        <f t="shared" si="8"/>
        <v>Out</v>
      </c>
      <c r="BW167" s="329" t="str">
        <f t="shared" si="9"/>
        <v>Out</v>
      </c>
      <c r="BX167" s="327" t="str">
        <f t="shared" si="11"/>
        <v/>
      </c>
    </row>
    <row r="168" spans="2:76" x14ac:dyDescent="0.2">
      <c r="B168" s="137"/>
      <c r="C168" s="138"/>
      <c r="D168" s="139" t="s">
        <v>195</v>
      </c>
      <c r="E168" s="140"/>
      <c r="F168" s="140"/>
      <c r="G168" s="321"/>
      <c r="H168" s="322"/>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3"/>
      <c r="AN168" s="353"/>
      <c r="AO168" s="354"/>
      <c r="AP168" s="354"/>
      <c r="AQ168" s="354"/>
      <c r="AR168" s="354"/>
      <c r="AS168" s="354"/>
      <c r="AT168" s="354"/>
      <c r="AU168" s="354"/>
      <c r="AV168" s="354"/>
      <c r="AW168" s="354"/>
      <c r="AX168" s="354"/>
      <c r="AY168" s="354"/>
      <c r="AZ168" s="354"/>
      <c r="BA168" s="354"/>
      <c r="BB168" s="354"/>
      <c r="BC168" s="354"/>
      <c r="BD168" s="354"/>
      <c r="BE168" s="354"/>
      <c r="BF168" s="354"/>
      <c r="BG168" s="354"/>
      <c r="BH168" s="354"/>
      <c r="BI168" s="354"/>
      <c r="BJ168" s="354"/>
      <c r="BK168" s="354"/>
      <c r="BL168" s="354"/>
      <c r="BM168" s="354"/>
      <c r="BN168" s="354"/>
      <c r="BO168" s="354"/>
      <c r="BP168" s="354"/>
      <c r="BQ168" s="354"/>
      <c r="BR168" s="354"/>
      <c r="BS168" s="354"/>
      <c r="BT168" s="355"/>
      <c r="BU168" s="324" t="str">
        <f t="shared" si="10"/>
        <v>No disability</v>
      </c>
      <c r="BV168" s="328" t="str">
        <f t="shared" si="8"/>
        <v>Out</v>
      </c>
      <c r="BW168" s="329" t="str">
        <f t="shared" si="9"/>
        <v>Out</v>
      </c>
      <c r="BX168" s="327" t="str">
        <f t="shared" si="11"/>
        <v/>
      </c>
    </row>
    <row r="169" spans="2:76" x14ac:dyDescent="0.2">
      <c r="B169" s="137"/>
      <c r="C169" s="138"/>
      <c r="D169" s="139" t="s">
        <v>196</v>
      </c>
      <c r="E169" s="140"/>
      <c r="F169" s="140"/>
      <c r="G169" s="321"/>
      <c r="H169" s="322"/>
      <c r="I169" s="322"/>
      <c r="J169" s="322"/>
      <c r="K169" s="322"/>
      <c r="L169" s="322"/>
      <c r="M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3"/>
      <c r="AN169" s="353"/>
      <c r="AO169" s="354"/>
      <c r="AP169" s="354"/>
      <c r="AQ169" s="354"/>
      <c r="AR169" s="354"/>
      <c r="AS169" s="354"/>
      <c r="AT169" s="354"/>
      <c r="AU169" s="354"/>
      <c r="AV169" s="354"/>
      <c r="AW169" s="354"/>
      <c r="AX169" s="354"/>
      <c r="AY169" s="354"/>
      <c r="AZ169" s="354"/>
      <c r="BA169" s="354"/>
      <c r="BB169" s="354"/>
      <c r="BC169" s="354"/>
      <c r="BD169" s="354"/>
      <c r="BE169" s="354"/>
      <c r="BF169" s="354"/>
      <c r="BG169" s="354"/>
      <c r="BH169" s="354"/>
      <c r="BI169" s="354"/>
      <c r="BJ169" s="354"/>
      <c r="BK169" s="354"/>
      <c r="BL169" s="354"/>
      <c r="BM169" s="354"/>
      <c r="BN169" s="354"/>
      <c r="BO169" s="354"/>
      <c r="BP169" s="354"/>
      <c r="BQ169" s="354"/>
      <c r="BR169" s="354"/>
      <c r="BS169" s="354"/>
      <c r="BT169" s="355"/>
      <c r="BU169" s="324" t="str">
        <f t="shared" si="10"/>
        <v>No disability</v>
      </c>
      <c r="BV169" s="328" t="str">
        <f t="shared" si="8"/>
        <v>Out</v>
      </c>
      <c r="BW169" s="329" t="str">
        <f t="shared" si="9"/>
        <v>Out</v>
      </c>
      <c r="BX169" s="327" t="str">
        <f t="shared" si="11"/>
        <v/>
      </c>
    </row>
    <row r="170" spans="2:76" x14ac:dyDescent="0.2">
      <c r="B170" s="137"/>
      <c r="C170" s="138"/>
      <c r="D170" s="139" t="s">
        <v>197</v>
      </c>
      <c r="E170" s="140"/>
      <c r="F170" s="140"/>
      <c r="G170" s="321"/>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3"/>
      <c r="AN170" s="353"/>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c r="BQ170" s="354"/>
      <c r="BR170" s="354"/>
      <c r="BS170" s="354"/>
      <c r="BT170" s="355"/>
      <c r="BU170" s="324" t="str">
        <f t="shared" si="10"/>
        <v>No disability</v>
      </c>
      <c r="BV170" s="328" t="str">
        <f t="shared" si="8"/>
        <v>Out</v>
      </c>
      <c r="BW170" s="329" t="str">
        <f t="shared" si="9"/>
        <v>Out</v>
      </c>
      <c r="BX170" s="327" t="str">
        <f t="shared" si="11"/>
        <v/>
      </c>
    </row>
    <row r="171" spans="2:76" x14ac:dyDescent="0.2">
      <c r="B171" s="137"/>
      <c r="C171" s="138"/>
      <c r="D171" s="139" t="s">
        <v>198</v>
      </c>
      <c r="E171" s="140"/>
      <c r="F171" s="140"/>
      <c r="G171" s="321"/>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3"/>
      <c r="AN171" s="353"/>
      <c r="AO171" s="354"/>
      <c r="AP171" s="354"/>
      <c r="AQ171" s="354"/>
      <c r="AR171" s="354"/>
      <c r="AS171" s="354"/>
      <c r="AT171" s="354"/>
      <c r="AU171" s="354"/>
      <c r="AV171" s="354"/>
      <c r="AW171" s="354"/>
      <c r="AX171" s="354"/>
      <c r="AY171" s="354"/>
      <c r="AZ171" s="354"/>
      <c r="BA171" s="354"/>
      <c r="BB171" s="354"/>
      <c r="BC171" s="354"/>
      <c r="BD171" s="354"/>
      <c r="BE171" s="354"/>
      <c r="BF171" s="354"/>
      <c r="BG171" s="354"/>
      <c r="BH171" s="354"/>
      <c r="BI171" s="354"/>
      <c r="BJ171" s="354"/>
      <c r="BK171" s="354"/>
      <c r="BL171" s="354"/>
      <c r="BM171" s="354"/>
      <c r="BN171" s="354"/>
      <c r="BO171" s="354"/>
      <c r="BP171" s="354"/>
      <c r="BQ171" s="354"/>
      <c r="BR171" s="354"/>
      <c r="BS171" s="354"/>
      <c r="BT171" s="355"/>
      <c r="BU171" s="324" t="str">
        <f t="shared" si="10"/>
        <v>No disability</v>
      </c>
      <c r="BV171" s="328" t="str">
        <f t="shared" si="8"/>
        <v>Out</v>
      </c>
      <c r="BW171" s="329" t="str">
        <f t="shared" si="9"/>
        <v>Out</v>
      </c>
      <c r="BX171" s="327" t="str">
        <f t="shared" si="11"/>
        <v/>
      </c>
    </row>
    <row r="172" spans="2:76" x14ac:dyDescent="0.2">
      <c r="B172" s="137"/>
      <c r="C172" s="138"/>
      <c r="D172" s="139" t="s">
        <v>199</v>
      </c>
      <c r="E172" s="140"/>
      <c r="F172" s="140"/>
      <c r="G172" s="321"/>
      <c r="H172" s="322"/>
      <c r="I172" s="322"/>
      <c r="J172" s="322"/>
      <c r="K172" s="322"/>
      <c r="L172" s="322"/>
      <c r="M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3"/>
      <c r="AN172" s="353"/>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4"/>
      <c r="BR172" s="354"/>
      <c r="BS172" s="354"/>
      <c r="BT172" s="355"/>
      <c r="BU172" s="324" t="str">
        <f t="shared" si="10"/>
        <v>No disability</v>
      </c>
      <c r="BV172" s="328" t="str">
        <f t="shared" si="8"/>
        <v>Out</v>
      </c>
      <c r="BW172" s="329" t="str">
        <f t="shared" si="9"/>
        <v>Out</v>
      </c>
      <c r="BX172" s="327" t="str">
        <f t="shared" si="11"/>
        <v/>
      </c>
    </row>
    <row r="173" spans="2:76" x14ac:dyDescent="0.2">
      <c r="B173" s="137"/>
      <c r="C173" s="138"/>
      <c r="D173" s="139" t="s">
        <v>200</v>
      </c>
      <c r="E173" s="140"/>
      <c r="F173" s="140"/>
      <c r="G173" s="321"/>
      <c r="H173" s="322"/>
      <c r="I173" s="322"/>
      <c r="J173" s="322"/>
      <c r="K173" s="322"/>
      <c r="L173" s="322"/>
      <c r="M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3"/>
      <c r="AN173" s="353"/>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c r="BQ173" s="354"/>
      <c r="BR173" s="354"/>
      <c r="BS173" s="354"/>
      <c r="BT173" s="355"/>
      <c r="BU173" s="324" t="str">
        <f t="shared" si="10"/>
        <v>No disability</v>
      </c>
      <c r="BV173" s="328" t="str">
        <f t="shared" si="8"/>
        <v>Out</v>
      </c>
      <c r="BW173" s="329" t="str">
        <f t="shared" si="9"/>
        <v>Out</v>
      </c>
      <c r="BX173" s="327" t="str">
        <f t="shared" si="11"/>
        <v/>
      </c>
    </row>
    <row r="174" spans="2:76" x14ac:dyDescent="0.2">
      <c r="B174" s="137"/>
      <c r="C174" s="138"/>
      <c r="D174" s="139" t="s">
        <v>201</v>
      </c>
      <c r="E174" s="140"/>
      <c r="F174" s="140"/>
      <c r="G174" s="321"/>
      <c r="H174" s="322"/>
      <c r="I174" s="322"/>
      <c r="J174" s="322"/>
      <c r="K174" s="322"/>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3"/>
      <c r="AN174" s="353"/>
      <c r="AO174" s="354"/>
      <c r="AP174" s="354"/>
      <c r="AQ174" s="354"/>
      <c r="AR174" s="354"/>
      <c r="AS174" s="354"/>
      <c r="AT174" s="354"/>
      <c r="AU174" s="354"/>
      <c r="AV174" s="354"/>
      <c r="AW174" s="354"/>
      <c r="AX174" s="354"/>
      <c r="AY174" s="354"/>
      <c r="AZ174" s="354"/>
      <c r="BA174" s="354"/>
      <c r="BB174" s="354"/>
      <c r="BC174" s="354"/>
      <c r="BD174" s="354"/>
      <c r="BE174" s="354"/>
      <c r="BF174" s="354"/>
      <c r="BG174" s="354"/>
      <c r="BH174" s="354"/>
      <c r="BI174" s="354"/>
      <c r="BJ174" s="354"/>
      <c r="BK174" s="354"/>
      <c r="BL174" s="354"/>
      <c r="BM174" s="354"/>
      <c r="BN174" s="354"/>
      <c r="BO174" s="354"/>
      <c r="BP174" s="354"/>
      <c r="BQ174" s="354"/>
      <c r="BR174" s="354"/>
      <c r="BS174" s="354"/>
      <c r="BT174" s="355"/>
      <c r="BU174" s="324" t="str">
        <f t="shared" si="10"/>
        <v>No disability</v>
      </c>
      <c r="BV174" s="328" t="str">
        <f t="shared" si="8"/>
        <v>Out</v>
      </c>
      <c r="BW174" s="329" t="str">
        <f t="shared" si="9"/>
        <v>Out</v>
      </c>
      <c r="BX174" s="327" t="str">
        <f t="shared" si="11"/>
        <v/>
      </c>
    </row>
    <row r="175" spans="2:76" x14ac:dyDescent="0.2">
      <c r="B175" s="137"/>
      <c r="C175" s="138"/>
      <c r="D175" s="139" t="s">
        <v>202</v>
      </c>
      <c r="E175" s="140"/>
      <c r="F175" s="140"/>
      <c r="G175" s="321"/>
      <c r="H175" s="322"/>
      <c r="I175" s="322"/>
      <c r="J175" s="322"/>
      <c r="K175" s="322"/>
      <c r="L175" s="322"/>
      <c r="M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3"/>
      <c r="AN175" s="353"/>
      <c r="AO175" s="354"/>
      <c r="AP175" s="354"/>
      <c r="AQ175" s="354"/>
      <c r="AR175" s="354"/>
      <c r="AS175" s="354"/>
      <c r="AT175" s="354"/>
      <c r="AU175" s="354"/>
      <c r="AV175" s="354"/>
      <c r="AW175" s="354"/>
      <c r="AX175" s="354"/>
      <c r="AY175" s="354"/>
      <c r="AZ175" s="354"/>
      <c r="BA175" s="354"/>
      <c r="BB175" s="354"/>
      <c r="BC175" s="354"/>
      <c r="BD175" s="354"/>
      <c r="BE175" s="354"/>
      <c r="BF175" s="354"/>
      <c r="BG175" s="354"/>
      <c r="BH175" s="354"/>
      <c r="BI175" s="354"/>
      <c r="BJ175" s="354"/>
      <c r="BK175" s="354"/>
      <c r="BL175" s="354"/>
      <c r="BM175" s="354"/>
      <c r="BN175" s="354"/>
      <c r="BO175" s="354"/>
      <c r="BP175" s="354"/>
      <c r="BQ175" s="354"/>
      <c r="BR175" s="354"/>
      <c r="BS175" s="354"/>
      <c r="BT175" s="355"/>
      <c r="BU175" s="324" t="str">
        <f t="shared" si="10"/>
        <v>No disability</v>
      </c>
      <c r="BV175" s="328" t="str">
        <f t="shared" si="8"/>
        <v>Out</v>
      </c>
      <c r="BW175" s="329" t="str">
        <f t="shared" si="9"/>
        <v>Out</v>
      </c>
      <c r="BX175" s="327" t="str">
        <f t="shared" si="11"/>
        <v/>
      </c>
    </row>
    <row r="176" spans="2:76" x14ac:dyDescent="0.2">
      <c r="B176" s="137"/>
      <c r="C176" s="138"/>
      <c r="D176" s="139" t="s">
        <v>203</v>
      </c>
      <c r="E176" s="140"/>
      <c r="F176" s="140"/>
      <c r="G176" s="321"/>
      <c r="H176" s="322"/>
      <c r="I176" s="322"/>
      <c r="J176" s="322"/>
      <c r="K176" s="322"/>
      <c r="L176" s="322"/>
      <c r="M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3"/>
      <c r="AN176" s="353"/>
      <c r="AO176" s="354"/>
      <c r="AP176" s="354"/>
      <c r="AQ176" s="354"/>
      <c r="AR176" s="354"/>
      <c r="AS176" s="354"/>
      <c r="AT176" s="354"/>
      <c r="AU176" s="354"/>
      <c r="AV176" s="354"/>
      <c r="AW176" s="354"/>
      <c r="AX176" s="354"/>
      <c r="AY176" s="354"/>
      <c r="AZ176" s="354"/>
      <c r="BA176" s="354"/>
      <c r="BB176" s="354"/>
      <c r="BC176" s="354"/>
      <c r="BD176" s="354"/>
      <c r="BE176" s="354"/>
      <c r="BF176" s="354"/>
      <c r="BG176" s="354"/>
      <c r="BH176" s="354"/>
      <c r="BI176" s="354"/>
      <c r="BJ176" s="354"/>
      <c r="BK176" s="354"/>
      <c r="BL176" s="354"/>
      <c r="BM176" s="354"/>
      <c r="BN176" s="354"/>
      <c r="BO176" s="354"/>
      <c r="BP176" s="354"/>
      <c r="BQ176" s="354"/>
      <c r="BR176" s="354"/>
      <c r="BS176" s="354"/>
      <c r="BT176" s="355"/>
      <c r="BU176" s="324" t="str">
        <f t="shared" si="10"/>
        <v>No disability</v>
      </c>
      <c r="BV176" s="328" t="str">
        <f t="shared" si="8"/>
        <v>Out</v>
      </c>
      <c r="BW176" s="329" t="str">
        <f t="shared" si="9"/>
        <v>Out</v>
      </c>
      <c r="BX176" s="327" t="str">
        <f t="shared" si="11"/>
        <v/>
      </c>
    </row>
    <row r="177" spans="2:76" x14ac:dyDescent="0.2">
      <c r="B177" s="137"/>
      <c r="C177" s="138"/>
      <c r="D177" s="139" t="s">
        <v>204</v>
      </c>
      <c r="E177" s="140"/>
      <c r="F177" s="140"/>
      <c r="G177" s="321"/>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3"/>
      <c r="AN177" s="353"/>
      <c r="AO177" s="354"/>
      <c r="AP177" s="354"/>
      <c r="AQ177" s="354"/>
      <c r="AR177" s="354"/>
      <c r="AS177" s="354"/>
      <c r="AT177" s="354"/>
      <c r="AU177" s="354"/>
      <c r="AV177" s="354"/>
      <c r="AW177" s="354"/>
      <c r="AX177" s="354"/>
      <c r="AY177" s="354"/>
      <c r="AZ177" s="354"/>
      <c r="BA177" s="354"/>
      <c r="BB177" s="354"/>
      <c r="BC177" s="354"/>
      <c r="BD177" s="354"/>
      <c r="BE177" s="354"/>
      <c r="BF177" s="354"/>
      <c r="BG177" s="354"/>
      <c r="BH177" s="354"/>
      <c r="BI177" s="354"/>
      <c r="BJ177" s="354"/>
      <c r="BK177" s="354"/>
      <c r="BL177" s="354"/>
      <c r="BM177" s="354"/>
      <c r="BN177" s="354"/>
      <c r="BO177" s="354"/>
      <c r="BP177" s="354"/>
      <c r="BQ177" s="354"/>
      <c r="BR177" s="354"/>
      <c r="BS177" s="354"/>
      <c r="BT177" s="355"/>
      <c r="BU177" s="324" t="str">
        <f t="shared" si="10"/>
        <v>No disability</v>
      </c>
      <c r="BV177" s="328" t="str">
        <f t="shared" si="8"/>
        <v>Out</v>
      </c>
      <c r="BW177" s="329" t="str">
        <f t="shared" si="9"/>
        <v>Out</v>
      </c>
      <c r="BX177" s="327" t="str">
        <f t="shared" si="11"/>
        <v/>
      </c>
    </row>
    <row r="178" spans="2:76" x14ac:dyDescent="0.2">
      <c r="B178" s="137"/>
      <c r="C178" s="138"/>
      <c r="D178" s="139" t="s">
        <v>205</v>
      </c>
      <c r="E178" s="140"/>
      <c r="F178" s="140"/>
      <c r="G178" s="321"/>
      <c r="H178" s="322"/>
      <c r="I178" s="322"/>
      <c r="J178" s="322"/>
      <c r="K178" s="322"/>
      <c r="L178" s="322"/>
      <c r="M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3"/>
      <c r="AN178" s="353"/>
      <c r="AO178" s="354"/>
      <c r="AP178" s="354"/>
      <c r="AQ178" s="354"/>
      <c r="AR178" s="354"/>
      <c r="AS178" s="354"/>
      <c r="AT178" s="354"/>
      <c r="AU178" s="354"/>
      <c r="AV178" s="354"/>
      <c r="AW178" s="354"/>
      <c r="AX178" s="354"/>
      <c r="AY178" s="354"/>
      <c r="AZ178" s="354"/>
      <c r="BA178" s="354"/>
      <c r="BB178" s="354"/>
      <c r="BC178" s="354"/>
      <c r="BD178" s="354"/>
      <c r="BE178" s="354"/>
      <c r="BF178" s="354"/>
      <c r="BG178" s="354"/>
      <c r="BH178" s="354"/>
      <c r="BI178" s="354"/>
      <c r="BJ178" s="354"/>
      <c r="BK178" s="354"/>
      <c r="BL178" s="354"/>
      <c r="BM178" s="354"/>
      <c r="BN178" s="354"/>
      <c r="BO178" s="354"/>
      <c r="BP178" s="354"/>
      <c r="BQ178" s="354"/>
      <c r="BR178" s="354"/>
      <c r="BS178" s="354"/>
      <c r="BT178" s="355"/>
      <c r="BU178" s="324" t="str">
        <f t="shared" si="10"/>
        <v>No disability</v>
      </c>
      <c r="BV178" s="328" t="str">
        <f t="shared" si="8"/>
        <v>Out</v>
      </c>
      <c r="BW178" s="329" t="str">
        <f t="shared" si="9"/>
        <v>Out</v>
      </c>
      <c r="BX178" s="327" t="str">
        <f t="shared" si="11"/>
        <v/>
      </c>
    </row>
    <row r="179" spans="2:76" x14ac:dyDescent="0.2">
      <c r="B179" s="137"/>
      <c r="C179" s="138"/>
      <c r="D179" s="139" t="s">
        <v>206</v>
      </c>
      <c r="E179" s="140"/>
      <c r="F179" s="140"/>
      <c r="G179" s="321"/>
      <c r="H179" s="322"/>
      <c r="I179" s="322"/>
      <c r="J179" s="322"/>
      <c r="K179" s="322"/>
      <c r="L179" s="322"/>
      <c r="M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3"/>
      <c r="AN179" s="353"/>
      <c r="AO179" s="354"/>
      <c r="AP179" s="354"/>
      <c r="AQ179" s="354"/>
      <c r="AR179" s="354"/>
      <c r="AS179" s="354"/>
      <c r="AT179" s="354"/>
      <c r="AU179" s="354"/>
      <c r="AV179" s="354"/>
      <c r="AW179" s="354"/>
      <c r="AX179" s="354"/>
      <c r="AY179" s="354"/>
      <c r="AZ179" s="354"/>
      <c r="BA179" s="354"/>
      <c r="BB179" s="354"/>
      <c r="BC179" s="354"/>
      <c r="BD179" s="354"/>
      <c r="BE179" s="354"/>
      <c r="BF179" s="354"/>
      <c r="BG179" s="354"/>
      <c r="BH179" s="354"/>
      <c r="BI179" s="354"/>
      <c r="BJ179" s="354"/>
      <c r="BK179" s="354"/>
      <c r="BL179" s="354"/>
      <c r="BM179" s="354"/>
      <c r="BN179" s="354"/>
      <c r="BO179" s="354"/>
      <c r="BP179" s="354"/>
      <c r="BQ179" s="354"/>
      <c r="BR179" s="354"/>
      <c r="BS179" s="354"/>
      <c r="BT179" s="355"/>
      <c r="BU179" s="324" t="str">
        <f t="shared" si="10"/>
        <v>No disability</v>
      </c>
      <c r="BV179" s="328" t="str">
        <f t="shared" si="8"/>
        <v>Out</v>
      </c>
      <c r="BW179" s="329" t="str">
        <f t="shared" si="9"/>
        <v>Out</v>
      </c>
      <c r="BX179" s="327" t="str">
        <f t="shared" si="11"/>
        <v/>
      </c>
    </row>
    <row r="180" spans="2:76" x14ac:dyDescent="0.2">
      <c r="B180" s="137"/>
      <c r="C180" s="138"/>
      <c r="D180" s="139" t="s">
        <v>207</v>
      </c>
      <c r="E180" s="140"/>
      <c r="F180" s="140"/>
      <c r="G180" s="321"/>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3"/>
      <c r="AN180" s="353"/>
      <c r="AO180" s="354"/>
      <c r="AP180" s="354"/>
      <c r="AQ180" s="354"/>
      <c r="AR180" s="354"/>
      <c r="AS180" s="354"/>
      <c r="AT180" s="354"/>
      <c r="AU180" s="354"/>
      <c r="AV180" s="354"/>
      <c r="AW180" s="354"/>
      <c r="AX180" s="354"/>
      <c r="AY180" s="354"/>
      <c r="AZ180" s="354"/>
      <c r="BA180" s="354"/>
      <c r="BB180" s="354"/>
      <c r="BC180" s="354"/>
      <c r="BD180" s="354"/>
      <c r="BE180" s="354"/>
      <c r="BF180" s="354"/>
      <c r="BG180" s="354"/>
      <c r="BH180" s="354"/>
      <c r="BI180" s="354"/>
      <c r="BJ180" s="354"/>
      <c r="BK180" s="354"/>
      <c r="BL180" s="354"/>
      <c r="BM180" s="354"/>
      <c r="BN180" s="354"/>
      <c r="BO180" s="354"/>
      <c r="BP180" s="354"/>
      <c r="BQ180" s="354"/>
      <c r="BR180" s="354"/>
      <c r="BS180" s="354"/>
      <c r="BT180" s="355"/>
      <c r="BU180" s="324" t="str">
        <f t="shared" si="10"/>
        <v>No disability</v>
      </c>
      <c r="BV180" s="328" t="str">
        <f t="shared" si="8"/>
        <v>Out</v>
      </c>
      <c r="BW180" s="329" t="str">
        <f t="shared" si="9"/>
        <v>Out</v>
      </c>
      <c r="BX180" s="327" t="str">
        <f t="shared" si="11"/>
        <v/>
      </c>
    </row>
    <row r="181" spans="2:76" x14ac:dyDescent="0.2">
      <c r="B181" s="137"/>
      <c r="C181" s="138"/>
      <c r="D181" s="139" t="s">
        <v>208</v>
      </c>
      <c r="E181" s="140"/>
      <c r="F181" s="140"/>
      <c r="G181" s="321"/>
      <c r="H181" s="322"/>
      <c r="I181" s="322"/>
      <c r="J181" s="322"/>
      <c r="K181" s="322"/>
      <c r="L181" s="322"/>
      <c r="M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3"/>
      <c r="AN181" s="353"/>
      <c r="AO181" s="354"/>
      <c r="AP181" s="354"/>
      <c r="AQ181" s="354"/>
      <c r="AR181" s="354"/>
      <c r="AS181" s="354"/>
      <c r="AT181" s="354"/>
      <c r="AU181" s="354"/>
      <c r="AV181" s="354"/>
      <c r="AW181" s="354"/>
      <c r="AX181" s="354"/>
      <c r="AY181" s="354"/>
      <c r="AZ181" s="354"/>
      <c r="BA181" s="354"/>
      <c r="BB181" s="354"/>
      <c r="BC181" s="354"/>
      <c r="BD181" s="354"/>
      <c r="BE181" s="354"/>
      <c r="BF181" s="354"/>
      <c r="BG181" s="354"/>
      <c r="BH181" s="354"/>
      <c r="BI181" s="354"/>
      <c r="BJ181" s="354"/>
      <c r="BK181" s="354"/>
      <c r="BL181" s="354"/>
      <c r="BM181" s="354"/>
      <c r="BN181" s="354"/>
      <c r="BO181" s="354"/>
      <c r="BP181" s="354"/>
      <c r="BQ181" s="354"/>
      <c r="BR181" s="354"/>
      <c r="BS181" s="354"/>
      <c r="BT181" s="355"/>
      <c r="BU181" s="324" t="str">
        <f t="shared" si="10"/>
        <v>No disability</v>
      </c>
      <c r="BV181" s="328" t="str">
        <f t="shared" si="8"/>
        <v>Out</v>
      </c>
      <c r="BW181" s="329" t="str">
        <f t="shared" si="9"/>
        <v>Out</v>
      </c>
      <c r="BX181" s="327" t="str">
        <f t="shared" si="11"/>
        <v/>
      </c>
    </row>
    <row r="182" spans="2:76" x14ac:dyDescent="0.2">
      <c r="B182" s="137"/>
      <c r="C182" s="138"/>
      <c r="D182" s="139" t="s">
        <v>209</v>
      </c>
      <c r="E182" s="140"/>
      <c r="F182" s="140"/>
      <c r="G182" s="321"/>
      <c r="H182" s="322"/>
      <c r="I182" s="322"/>
      <c r="J182" s="322"/>
      <c r="K182" s="322"/>
      <c r="L182" s="322"/>
      <c r="M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3"/>
      <c r="AN182" s="353"/>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c r="BQ182" s="354"/>
      <c r="BR182" s="354"/>
      <c r="BS182" s="354"/>
      <c r="BT182" s="355"/>
      <c r="BU182" s="324" t="str">
        <f t="shared" si="10"/>
        <v>No disability</v>
      </c>
      <c r="BV182" s="328" t="str">
        <f t="shared" si="8"/>
        <v>Out</v>
      </c>
      <c r="BW182" s="329" t="str">
        <f t="shared" si="9"/>
        <v>Out</v>
      </c>
      <c r="BX182" s="327" t="str">
        <f t="shared" si="11"/>
        <v/>
      </c>
    </row>
    <row r="183" spans="2:76" x14ac:dyDescent="0.2">
      <c r="B183" s="137"/>
      <c r="C183" s="138"/>
      <c r="D183" s="139" t="s">
        <v>210</v>
      </c>
      <c r="E183" s="140"/>
      <c r="F183" s="140"/>
      <c r="G183" s="321"/>
      <c r="H183" s="322"/>
      <c r="I183" s="322"/>
      <c r="J183" s="322"/>
      <c r="K183" s="322"/>
      <c r="L183" s="322"/>
      <c r="M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3"/>
      <c r="AN183" s="353"/>
      <c r="AO183" s="354"/>
      <c r="AP183" s="354"/>
      <c r="AQ183" s="354"/>
      <c r="AR183" s="354"/>
      <c r="AS183" s="354"/>
      <c r="AT183" s="354"/>
      <c r="AU183" s="354"/>
      <c r="AV183" s="354"/>
      <c r="AW183" s="354"/>
      <c r="AX183" s="354"/>
      <c r="AY183" s="354"/>
      <c r="AZ183" s="354"/>
      <c r="BA183" s="354"/>
      <c r="BB183" s="354"/>
      <c r="BC183" s="354"/>
      <c r="BD183" s="354"/>
      <c r="BE183" s="354"/>
      <c r="BF183" s="354"/>
      <c r="BG183" s="354"/>
      <c r="BH183" s="354"/>
      <c r="BI183" s="354"/>
      <c r="BJ183" s="354"/>
      <c r="BK183" s="354"/>
      <c r="BL183" s="354"/>
      <c r="BM183" s="354"/>
      <c r="BN183" s="354"/>
      <c r="BO183" s="354"/>
      <c r="BP183" s="354"/>
      <c r="BQ183" s="354"/>
      <c r="BR183" s="354"/>
      <c r="BS183" s="354"/>
      <c r="BT183" s="355"/>
      <c r="BU183" s="324" t="str">
        <f t="shared" si="10"/>
        <v>No disability</v>
      </c>
      <c r="BV183" s="328" t="str">
        <f t="shared" si="8"/>
        <v>Out</v>
      </c>
      <c r="BW183" s="329" t="str">
        <f t="shared" si="9"/>
        <v>Out</v>
      </c>
      <c r="BX183" s="327" t="str">
        <f t="shared" si="11"/>
        <v/>
      </c>
    </row>
    <row r="184" spans="2:76" x14ac:dyDescent="0.2">
      <c r="B184" s="137"/>
      <c r="C184" s="138"/>
      <c r="D184" s="139" t="s">
        <v>211</v>
      </c>
      <c r="E184" s="140"/>
      <c r="F184" s="140"/>
      <c r="G184" s="321"/>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3"/>
      <c r="AN184" s="353"/>
      <c r="AO184" s="354"/>
      <c r="AP184" s="354"/>
      <c r="AQ184" s="354"/>
      <c r="AR184" s="354"/>
      <c r="AS184" s="354"/>
      <c r="AT184" s="354"/>
      <c r="AU184" s="354"/>
      <c r="AV184" s="354"/>
      <c r="AW184" s="354"/>
      <c r="AX184" s="354"/>
      <c r="AY184" s="354"/>
      <c r="AZ184" s="354"/>
      <c r="BA184" s="354"/>
      <c r="BB184" s="354"/>
      <c r="BC184" s="354"/>
      <c r="BD184" s="354"/>
      <c r="BE184" s="354"/>
      <c r="BF184" s="354"/>
      <c r="BG184" s="354"/>
      <c r="BH184" s="354"/>
      <c r="BI184" s="354"/>
      <c r="BJ184" s="354"/>
      <c r="BK184" s="354"/>
      <c r="BL184" s="354"/>
      <c r="BM184" s="354"/>
      <c r="BN184" s="354"/>
      <c r="BO184" s="354"/>
      <c r="BP184" s="354"/>
      <c r="BQ184" s="354"/>
      <c r="BR184" s="354"/>
      <c r="BS184" s="354"/>
      <c r="BT184" s="355"/>
      <c r="BU184" s="324" t="str">
        <f t="shared" si="10"/>
        <v>No disability</v>
      </c>
      <c r="BV184" s="328" t="str">
        <f t="shared" si="8"/>
        <v>Out</v>
      </c>
      <c r="BW184" s="329" t="str">
        <f t="shared" si="9"/>
        <v>Out</v>
      </c>
      <c r="BX184" s="327" t="str">
        <f t="shared" si="11"/>
        <v/>
      </c>
    </row>
    <row r="185" spans="2:76" x14ac:dyDescent="0.2">
      <c r="B185" s="137"/>
      <c r="C185" s="138"/>
      <c r="D185" s="139" t="s">
        <v>212</v>
      </c>
      <c r="E185" s="140"/>
      <c r="F185" s="140"/>
      <c r="G185" s="321"/>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3"/>
      <c r="AN185" s="353"/>
      <c r="AO185" s="354"/>
      <c r="AP185" s="354"/>
      <c r="AQ185" s="354"/>
      <c r="AR185" s="354"/>
      <c r="AS185" s="354"/>
      <c r="AT185" s="354"/>
      <c r="AU185" s="354"/>
      <c r="AV185" s="354"/>
      <c r="AW185" s="354"/>
      <c r="AX185" s="354"/>
      <c r="AY185" s="354"/>
      <c r="AZ185" s="354"/>
      <c r="BA185" s="354"/>
      <c r="BB185" s="354"/>
      <c r="BC185" s="354"/>
      <c r="BD185" s="354"/>
      <c r="BE185" s="354"/>
      <c r="BF185" s="354"/>
      <c r="BG185" s="354"/>
      <c r="BH185" s="354"/>
      <c r="BI185" s="354"/>
      <c r="BJ185" s="354"/>
      <c r="BK185" s="354"/>
      <c r="BL185" s="354"/>
      <c r="BM185" s="354"/>
      <c r="BN185" s="354"/>
      <c r="BO185" s="354"/>
      <c r="BP185" s="354"/>
      <c r="BQ185" s="354"/>
      <c r="BR185" s="354"/>
      <c r="BS185" s="354"/>
      <c r="BT185" s="355"/>
      <c r="BU185" s="324" t="str">
        <f t="shared" si="10"/>
        <v>No disability</v>
      </c>
      <c r="BV185" s="328" t="str">
        <f t="shared" si="8"/>
        <v>Out</v>
      </c>
      <c r="BW185" s="329" t="str">
        <f t="shared" si="9"/>
        <v>Out</v>
      </c>
      <c r="BX185" s="327" t="str">
        <f t="shared" si="11"/>
        <v/>
      </c>
    </row>
    <row r="186" spans="2:76" x14ac:dyDescent="0.2">
      <c r="B186" s="137"/>
      <c r="C186" s="138"/>
      <c r="D186" s="139" t="s">
        <v>213</v>
      </c>
      <c r="E186" s="140"/>
      <c r="F186" s="140"/>
      <c r="G186" s="321"/>
      <c r="H186" s="322"/>
      <c r="I186" s="322"/>
      <c r="J186" s="322"/>
      <c r="K186" s="322"/>
      <c r="L186" s="322"/>
      <c r="M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3"/>
      <c r="AN186" s="353"/>
      <c r="AO186" s="354"/>
      <c r="AP186" s="354"/>
      <c r="AQ186" s="354"/>
      <c r="AR186" s="354"/>
      <c r="AS186" s="354"/>
      <c r="AT186" s="354"/>
      <c r="AU186" s="354"/>
      <c r="AV186" s="354"/>
      <c r="AW186" s="354"/>
      <c r="AX186" s="354"/>
      <c r="AY186" s="354"/>
      <c r="AZ186" s="354"/>
      <c r="BA186" s="354"/>
      <c r="BB186" s="354"/>
      <c r="BC186" s="354"/>
      <c r="BD186" s="354"/>
      <c r="BE186" s="354"/>
      <c r="BF186" s="354"/>
      <c r="BG186" s="354"/>
      <c r="BH186" s="354"/>
      <c r="BI186" s="354"/>
      <c r="BJ186" s="354"/>
      <c r="BK186" s="354"/>
      <c r="BL186" s="354"/>
      <c r="BM186" s="354"/>
      <c r="BN186" s="354"/>
      <c r="BO186" s="354"/>
      <c r="BP186" s="354"/>
      <c r="BQ186" s="354"/>
      <c r="BR186" s="354"/>
      <c r="BS186" s="354"/>
      <c r="BT186" s="355"/>
      <c r="BU186" s="324" t="str">
        <f t="shared" si="10"/>
        <v>No disability</v>
      </c>
      <c r="BV186" s="328" t="str">
        <f t="shared" si="8"/>
        <v>Out</v>
      </c>
      <c r="BW186" s="329" t="str">
        <f t="shared" si="9"/>
        <v>Out</v>
      </c>
      <c r="BX186" s="327" t="str">
        <f t="shared" si="11"/>
        <v/>
      </c>
    </row>
    <row r="187" spans="2:76" x14ac:dyDescent="0.2">
      <c r="B187" s="137"/>
      <c r="C187" s="138"/>
      <c r="D187" s="139" t="s">
        <v>214</v>
      </c>
      <c r="E187" s="140"/>
      <c r="F187" s="140"/>
      <c r="G187" s="321"/>
      <c r="H187" s="322"/>
      <c r="I187" s="322"/>
      <c r="J187" s="322"/>
      <c r="K187" s="322"/>
      <c r="L187" s="322"/>
      <c r="M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3"/>
      <c r="AN187" s="353"/>
      <c r="AO187" s="354"/>
      <c r="AP187" s="354"/>
      <c r="AQ187" s="354"/>
      <c r="AR187" s="354"/>
      <c r="AS187" s="354"/>
      <c r="AT187" s="354"/>
      <c r="AU187" s="354"/>
      <c r="AV187" s="354"/>
      <c r="AW187" s="354"/>
      <c r="AX187" s="354"/>
      <c r="AY187" s="354"/>
      <c r="AZ187" s="354"/>
      <c r="BA187" s="354"/>
      <c r="BB187" s="354"/>
      <c r="BC187" s="354"/>
      <c r="BD187" s="354"/>
      <c r="BE187" s="354"/>
      <c r="BF187" s="354"/>
      <c r="BG187" s="354"/>
      <c r="BH187" s="354"/>
      <c r="BI187" s="354"/>
      <c r="BJ187" s="354"/>
      <c r="BK187" s="354"/>
      <c r="BL187" s="354"/>
      <c r="BM187" s="354"/>
      <c r="BN187" s="354"/>
      <c r="BO187" s="354"/>
      <c r="BP187" s="354"/>
      <c r="BQ187" s="354"/>
      <c r="BR187" s="354"/>
      <c r="BS187" s="354"/>
      <c r="BT187" s="355"/>
      <c r="BU187" s="324" t="str">
        <f t="shared" si="10"/>
        <v>No disability</v>
      </c>
      <c r="BV187" s="328" t="str">
        <f t="shared" si="8"/>
        <v>Out</v>
      </c>
      <c r="BW187" s="329" t="str">
        <f t="shared" si="9"/>
        <v>Out</v>
      </c>
      <c r="BX187" s="327" t="str">
        <f t="shared" si="11"/>
        <v/>
      </c>
    </row>
    <row r="188" spans="2:76" x14ac:dyDescent="0.2">
      <c r="B188" s="137"/>
      <c r="C188" s="138"/>
      <c r="D188" s="139" t="s">
        <v>215</v>
      </c>
      <c r="E188" s="140"/>
      <c r="F188" s="140"/>
      <c r="G188" s="321"/>
      <c r="H188" s="322"/>
      <c r="I188" s="322"/>
      <c r="J188" s="322"/>
      <c r="K188" s="322"/>
      <c r="L188" s="322"/>
      <c r="M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3"/>
      <c r="AN188" s="353"/>
      <c r="AO188" s="354"/>
      <c r="AP188" s="354"/>
      <c r="AQ188" s="354"/>
      <c r="AR188" s="354"/>
      <c r="AS188" s="354"/>
      <c r="AT188" s="354"/>
      <c r="AU188" s="354"/>
      <c r="AV188" s="354"/>
      <c r="AW188" s="354"/>
      <c r="AX188" s="354"/>
      <c r="AY188" s="354"/>
      <c r="AZ188" s="354"/>
      <c r="BA188" s="354"/>
      <c r="BB188" s="354"/>
      <c r="BC188" s="354"/>
      <c r="BD188" s="354"/>
      <c r="BE188" s="354"/>
      <c r="BF188" s="354"/>
      <c r="BG188" s="354"/>
      <c r="BH188" s="354"/>
      <c r="BI188" s="354"/>
      <c r="BJ188" s="354"/>
      <c r="BK188" s="354"/>
      <c r="BL188" s="354"/>
      <c r="BM188" s="354"/>
      <c r="BN188" s="354"/>
      <c r="BO188" s="354"/>
      <c r="BP188" s="354"/>
      <c r="BQ188" s="354"/>
      <c r="BR188" s="354"/>
      <c r="BS188" s="354"/>
      <c r="BT188" s="355"/>
      <c r="BU188" s="324" t="str">
        <f t="shared" si="10"/>
        <v>No disability</v>
      </c>
      <c r="BV188" s="328" t="str">
        <f t="shared" si="8"/>
        <v>Out</v>
      </c>
      <c r="BW188" s="329" t="str">
        <f t="shared" si="9"/>
        <v>Out</v>
      </c>
      <c r="BX188" s="327" t="str">
        <f t="shared" si="11"/>
        <v/>
      </c>
    </row>
    <row r="189" spans="2:76" x14ac:dyDescent="0.2">
      <c r="B189" s="137"/>
      <c r="C189" s="138"/>
      <c r="D189" s="139" t="s">
        <v>216</v>
      </c>
      <c r="E189" s="140"/>
      <c r="F189" s="140"/>
      <c r="G189" s="321"/>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3"/>
      <c r="AN189" s="353"/>
      <c r="AO189" s="354"/>
      <c r="AP189" s="354"/>
      <c r="AQ189" s="354"/>
      <c r="AR189" s="354"/>
      <c r="AS189" s="354"/>
      <c r="AT189" s="354"/>
      <c r="AU189" s="354"/>
      <c r="AV189" s="354"/>
      <c r="AW189" s="354"/>
      <c r="AX189" s="354"/>
      <c r="AY189" s="354"/>
      <c r="AZ189" s="354"/>
      <c r="BA189" s="354"/>
      <c r="BB189" s="354"/>
      <c r="BC189" s="354"/>
      <c r="BD189" s="354"/>
      <c r="BE189" s="354"/>
      <c r="BF189" s="354"/>
      <c r="BG189" s="354"/>
      <c r="BH189" s="354"/>
      <c r="BI189" s="354"/>
      <c r="BJ189" s="354"/>
      <c r="BK189" s="354"/>
      <c r="BL189" s="354"/>
      <c r="BM189" s="354"/>
      <c r="BN189" s="354"/>
      <c r="BO189" s="354"/>
      <c r="BP189" s="354"/>
      <c r="BQ189" s="354"/>
      <c r="BR189" s="354"/>
      <c r="BS189" s="354"/>
      <c r="BT189" s="355"/>
      <c r="BU189" s="324" t="str">
        <f t="shared" si="10"/>
        <v>No disability</v>
      </c>
      <c r="BV189" s="328" t="str">
        <f t="shared" si="8"/>
        <v>Out</v>
      </c>
      <c r="BW189" s="329" t="str">
        <f t="shared" si="9"/>
        <v>Out</v>
      </c>
      <c r="BX189" s="327" t="str">
        <f t="shared" si="11"/>
        <v/>
      </c>
    </row>
    <row r="190" spans="2:76" x14ac:dyDescent="0.2">
      <c r="B190" s="137"/>
      <c r="C190" s="138"/>
      <c r="D190" s="139" t="s">
        <v>217</v>
      </c>
      <c r="E190" s="140"/>
      <c r="F190" s="140"/>
      <c r="G190" s="321"/>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3"/>
      <c r="AN190" s="353"/>
      <c r="AO190" s="354"/>
      <c r="AP190" s="354"/>
      <c r="AQ190" s="354"/>
      <c r="AR190" s="354"/>
      <c r="AS190" s="354"/>
      <c r="AT190" s="354"/>
      <c r="AU190" s="354"/>
      <c r="AV190" s="354"/>
      <c r="AW190" s="354"/>
      <c r="AX190" s="354"/>
      <c r="AY190" s="354"/>
      <c r="AZ190" s="354"/>
      <c r="BA190" s="354"/>
      <c r="BB190" s="354"/>
      <c r="BC190" s="354"/>
      <c r="BD190" s="354"/>
      <c r="BE190" s="354"/>
      <c r="BF190" s="354"/>
      <c r="BG190" s="354"/>
      <c r="BH190" s="354"/>
      <c r="BI190" s="354"/>
      <c r="BJ190" s="354"/>
      <c r="BK190" s="354"/>
      <c r="BL190" s="354"/>
      <c r="BM190" s="354"/>
      <c r="BN190" s="354"/>
      <c r="BO190" s="354"/>
      <c r="BP190" s="354"/>
      <c r="BQ190" s="354"/>
      <c r="BR190" s="354"/>
      <c r="BS190" s="354"/>
      <c r="BT190" s="355"/>
      <c r="BU190" s="324" t="str">
        <f t="shared" si="10"/>
        <v>No disability</v>
      </c>
      <c r="BV190" s="328" t="str">
        <f t="shared" si="8"/>
        <v>Out</v>
      </c>
      <c r="BW190" s="329" t="str">
        <f t="shared" si="9"/>
        <v>Out</v>
      </c>
      <c r="BX190" s="327" t="str">
        <f t="shared" si="11"/>
        <v/>
      </c>
    </row>
    <row r="191" spans="2:76" x14ac:dyDescent="0.2">
      <c r="B191" s="137"/>
      <c r="C191" s="138"/>
      <c r="D191" s="139" t="s">
        <v>218</v>
      </c>
      <c r="E191" s="140"/>
      <c r="F191" s="140"/>
      <c r="G191" s="321"/>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3"/>
      <c r="AN191" s="353"/>
      <c r="AO191" s="354"/>
      <c r="AP191" s="354"/>
      <c r="AQ191" s="354"/>
      <c r="AR191" s="354"/>
      <c r="AS191" s="354"/>
      <c r="AT191" s="354"/>
      <c r="AU191" s="354"/>
      <c r="AV191" s="354"/>
      <c r="AW191" s="354"/>
      <c r="AX191" s="354"/>
      <c r="AY191" s="354"/>
      <c r="AZ191" s="354"/>
      <c r="BA191" s="354"/>
      <c r="BB191" s="354"/>
      <c r="BC191" s="354"/>
      <c r="BD191" s="354"/>
      <c r="BE191" s="354"/>
      <c r="BF191" s="354"/>
      <c r="BG191" s="354"/>
      <c r="BH191" s="354"/>
      <c r="BI191" s="354"/>
      <c r="BJ191" s="354"/>
      <c r="BK191" s="354"/>
      <c r="BL191" s="354"/>
      <c r="BM191" s="354"/>
      <c r="BN191" s="354"/>
      <c r="BO191" s="354"/>
      <c r="BP191" s="354"/>
      <c r="BQ191" s="354"/>
      <c r="BR191" s="354"/>
      <c r="BS191" s="354"/>
      <c r="BT191" s="355"/>
      <c r="BU191" s="324" t="str">
        <f t="shared" si="10"/>
        <v>No disability</v>
      </c>
      <c r="BV191" s="328" t="str">
        <f t="shared" si="8"/>
        <v>Out</v>
      </c>
      <c r="BW191" s="329" t="str">
        <f t="shared" si="9"/>
        <v>Out</v>
      </c>
      <c r="BX191" s="327" t="str">
        <f t="shared" si="11"/>
        <v/>
      </c>
    </row>
    <row r="192" spans="2:76" x14ac:dyDescent="0.2">
      <c r="B192" s="137"/>
      <c r="C192" s="138"/>
      <c r="D192" s="139" t="s">
        <v>219</v>
      </c>
      <c r="E192" s="140"/>
      <c r="F192" s="140"/>
      <c r="G192" s="321"/>
      <c r="H192" s="322"/>
      <c r="I192" s="322"/>
      <c r="J192" s="322"/>
      <c r="K192" s="322"/>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3"/>
      <c r="AN192" s="353"/>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4"/>
      <c r="BR192" s="354"/>
      <c r="BS192" s="354"/>
      <c r="BT192" s="355"/>
      <c r="BU192" s="324" t="str">
        <f t="shared" si="10"/>
        <v>No disability</v>
      </c>
      <c r="BV192" s="328" t="str">
        <f t="shared" si="8"/>
        <v>Out</v>
      </c>
      <c r="BW192" s="329" t="str">
        <f t="shared" si="9"/>
        <v>Out</v>
      </c>
      <c r="BX192" s="327" t="str">
        <f t="shared" si="11"/>
        <v/>
      </c>
    </row>
    <row r="193" spans="2:76" x14ac:dyDescent="0.2">
      <c r="B193" s="137"/>
      <c r="C193" s="138"/>
      <c r="D193" s="139" t="s">
        <v>220</v>
      </c>
      <c r="E193" s="140"/>
      <c r="F193" s="140"/>
      <c r="G193" s="321"/>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3"/>
      <c r="AN193" s="353"/>
      <c r="AO193" s="354"/>
      <c r="AP193" s="354"/>
      <c r="AQ193" s="354"/>
      <c r="AR193" s="354"/>
      <c r="AS193" s="354"/>
      <c r="AT193" s="354"/>
      <c r="AU193" s="354"/>
      <c r="AV193" s="354"/>
      <c r="AW193" s="354"/>
      <c r="AX193" s="354"/>
      <c r="AY193" s="354"/>
      <c r="AZ193" s="354"/>
      <c r="BA193" s="354"/>
      <c r="BB193" s="354"/>
      <c r="BC193" s="354"/>
      <c r="BD193" s="354"/>
      <c r="BE193" s="354"/>
      <c r="BF193" s="354"/>
      <c r="BG193" s="354"/>
      <c r="BH193" s="354"/>
      <c r="BI193" s="354"/>
      <c r="BJ193" s="354"/>
      <c r="BK193" s="354"/>
      <c r="BL193" s="354"/>
      <c r="BM193" s="354"/>
      <c r="BN193" s="354"/>
      <c r="BO193" s="354"/>
      <c r="BP193" s="354"/>
      <c r="BQ193" s="354"/>
      <c r="BR193" s="354"/>
      <c r="BS193" s="354"/>
      <c r="BT193" s="355"/>
      <c r="BU193" s="324" t="str">
        <f t="shared" si="10"/>
        <v>No disability</v>
      </c>
      <c r="BV193" s="328" t="str">
        <f t="shared" si="8"/>
        <v>Out</v>
      </c>
      <c r="BW193" s="329" t="str">
        <f t="shared" si="9"/>
        <v>Out</v>
      </c>
      <c r="BX193" s="327" t="str">
        <f t="shared" si="11"/>
        <v/>
      </c>
    </row>
    <row r="194" spans="2:76" x14ac:dyDescent="0.2">
      <c r="B194" s="137"/>
      <c r="C194" s="138"/>
      <c r="D194" s="139" t="s">
        <v>221</v>
      </c>
      <c r="E194" s="140"/>
      <c r="F194" s="140"/>
      <c r="G194" s="321"/>
      <c r="H194" s="322"/>
      <c r="I194" s="322"/>
      <c r="J194" s="322"/>
      <c r="K194" s="322"/>
      <c r="L194" s="322"/>
      <c r="M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3"/>
      <c r="AN194" s="353"/>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c r="BQ194" s="354"/>
      <c r="BR194" s="354"/>
      <c r="BS194" s="354"/>
      <c r="BT194" s="355"/>
      <c r="BU194" s="324" t="str">
        <f t="shared" si="10"/>
        <v>No disability</v>
      </c>
      <c r="BV194" s="328" t="str">
        <f t="shared" si="8"/>
        <v>Out</v>
      </c>
      <c r="BW194" s="329" t="str">
        <f t="shared" si="9"/>
        <v>Out</v>
      </c>
      <c r="BX194" s="327" t="str">
        <f t="shared" si="11"/>
        <v/>
      </c>
    </row>
    <row r="195" spans="2:76" x14ac:dyDescent="0.2">
      <c r="B195" s="137"/>
      <c r="C195" s="138"/>
      <c r="D195" s="139" t="s">
        <v>222</v>
      </c>
      <c r="E195" s="140"/>
      <c r="F195" s="140"/>
      <c r="G195" s="321"/>
      <c r="H195" s="322"/>
      <c r="I195" s="322"/>
      <c r="J195" s="322"/>
      <c r="K195" s="322"/>
      <c r="L195" s="322"/>
      <c r="M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3"/>
      <c r="AN195" s="353"/>
      <c r="AO195" s="354"/>
      <c r="AP195" s="354"/>
      <c r="AQ195" s="354"/>
      <c r="AR195" s="354"/>
      <c r="AS195" s="354"/>
      <c r="AT195" s="354"/>
      <c r="AU195" s="354"/>
      <c r="AV195" s="354"/>
      <c r="AW195" s="354"/>
      <c r="AX195" s="354"/>
      <c r="AY195" s="354"/>
      <c r="AZ195" s="354"/>
      <c r="BA195" s="354"/>
      <c r="BB195" s="354"/>
      <c r="BC195" s="354"/>
      <c r="BD195" s="354"/>
      <c r="BE195" s="354"/>
      <c r="BF195" s="354"/>
      <c r="BG195" s="354"/>
      <c r="BH195" s="354"/>
      <c r="BI195" s="354"/>
      <c r="BJ195" s="354"/>
      <c r="BK195" s="354"/>
      <c r="BL195" s="354"/>
      <c r="BM195" s="354"/>
      <c r="BN195" s="354"/>
      <c r="BO195" s="354"/>
      <c r="BP195" s="354"/>
      <c r="BQ195" s="354"/>
      <c r="BR195" s="354"/>
      <c r="BS195" s="354"/>
      <c r="BT195" s="355"/>
      <c r="BU195" s="324" t="str">
        <f t="shared" si="10"/>
        <v>No disability</v>
      </c>
      <c r="BV195" s="328" t="str">
        <f t="shared" si="8"/>
        <v>Out</v>
      </c>
      <c r="BW195" s="329" t="str">
        <f t="shared" si="9"/>
        <v>Out</v>
      </c>
      <c r="BX195" s="327" t="str">
        <f t="shared" si="11"/>
        <v/>
      </c>
    </row>
    <row r="196" spans="2:76" x14ac:dyDescent="0.2">
      <c r="B196" s="137"/>
      <c r="C196" s="138"/>
      <c r="D196" s="139" t="s">
        <v>223</v>
      </c>
      <c r="E196" s="140"/>
      <c r="F196" s="140"/>
      <c r="G196" s="321"/>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3"/>
      <c r="AN196" s="353"/>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c r="BM196" s="354"/>
      <c r="BN196" s="354"/>
      <c r="BO196" s="354"/>
      <c r="BP196" s="354"/>
      <c r="BQ196" s="354"/>
      <c r="BR196" s="354"/>
      <c r="BS196" s="354"/>
      <c r="BT196" s="355"/>
      <c r="BU196" s="324" t="str">
        <f t="shared" si="10"/>
        <v>No disability</v>
      </c>
      <c r="BV196" s="328" t="str">
        <f t="shared" si="8"/>
        <v>Out</v>
      </c>
      <c r="BW196" s="329" t="str">
        <f t="shared" si="9"/>
        <v>Out</v>
      </c>
      <c r="BX196" s="327" t="str">
        <f t="shared" si="11"/>
        <v/>
      </c>
    </row>
    <row r="197" spans="2:76" x14ac:dyDescent="0.2">
      <c r="B197" s="137"/>
      <c r="C197" s="138"/>
      <c r="D197" s="139" t="s">
        <v>224</v>
      </c>
      <c r="E197" s="140"/>
      <c r="F197" s="140"/>
      <c r="G197" s="321"/>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3"/>
      <c r="AN197" s="353"/>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M197" s="354"/>
      <c r="BN197" s="354"/>
      <c r="BO197" s="354"/>
      <c r="BP197" s="354"/>
      <c r="BQ197" s="354"/>
      <c r="BR197" s="354"/>
      <c r="BS197" s="354"/>
      <c r="BT197" s="355"/>
      <c r="BU197" s="324" t="str">
        <f t="shared" si="10"/>
        <v>No disability</v>
      </c>
      <c r="BV197" s="328" t="str">
        <f t="shared" si="8"/>
        <v>Out</v>
      </c>
      <c r="BW197" s="329" t="str">
        <f t="shared" si="9"/>
        <v>Out</v>
      </c>
      <c r="BX197" s="327" t="str">
        <f t="shared" si="11"/>
        <v/>
      </c>
    </row>
    <row r="198" spans="2:76" x14ac:dyDescent="0.2">
      <c r="B198" s="137"/>
      <c r="C198" s="138"/>
      <c r="D198" s="139" t="s">
        <v>225</v>
      </c>
      <c r="E198" s="140"/>
      <c r="F198" s="140"/>
      <c r="G198" s="321"/>
      <c r="H198" s="322"/>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3"/>
      <c r="AN198" s="353"/>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M198" s="354"/>
      <c r="BN198" s="354"/>
      <c r="BO198" s="354"/>
      <c r="BP198" s="354"/>
      <c r="BQ198" s="354"/>
      <c r="BR198" s="354"/>
      <c r="BS198" s="354"/>
      <c r="BT198" s="355"/>
      <c r="BU198" s="324" t="str">
        <f t="shared" si="10"/>
        <v>No disability</v>
      </c>
      <c r="BV198" s="328" t="str">
        <f t="shared" si="8"/>
        <v>Out</v>
      </c>
      <c r="BW198" s="329" t="str">
        <f t="shared" si="9"/>
        <v>Out</v>
      </c>
      <c r="BX198" s="327" t="str">
        <f t="shared" si="11"/>
        <v/>
      </c>
    </row>
    <row r="199" spans="2:76" x14ac:dyDescent="0.2">
      <c r="B199" s="137"/>
      <c r="C199" s="138"/>
      <c r="D199" s="139" t="s">
        <v>226</v>
      </c>
      <c r="E199" s="140"/>
      <c r="F199" s="140"/>
      <c r="G199" s="321"/>
      <c r="H199" s="322"/>
      <c r="I199" s="322"/>
      <c r="J199" s="322"/>
      <c r="K199" s="322"/>
      <c r="L199" s="322"/>
      <c r="M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3"/>
      <c r="AN199" s="353"/>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4"/>
      <c r="BN199" s="354"/>
      <c r="BO199" s="354"/>
      <c r="BP199" s="354"/>
      <c r="BQ199" s="354"/>
      <c r="BR199" s="354"/>
      <c r="BS199" s="354"/>
      <c r="BT199" s="355"/>
      <c r="BU199" s="324" t="str">
        <f t="shared" si="10"/>
        <v>No disability</v>
      </c>
      <c r="BV199" s="328" t="str">
        <f t="shared" si="8"/>
        <v>Out</v>
      </c>
      <c r="BW199" s="329" t="str">
        <f t="shared" si="9"/>
        <v>Out</v>
      </c>
      <c r="BX199" s="327" t="str">
        <f t="shared" si="11"/>
        <v/>
      </c>
    </row>
    <row r="200" spans="2:76" x14ac:dyDescent="0.2">
      <c r="B200" s="137"/>
      <c r="C200" s="138"/>
      <c r="D200" s="139" t="s">
        <v>227</v>
      </c>
      <c r="E200" s="140"/>
      <c r="F200" s="140"/>
      <c r="G200" s="321"/>
      <c r="H200" s="322"/>
      <c r="I200" s="322"/>
      <c r="J200" s="322"/>
      <c r="K200" s="322"/>
      <c r="L200" s="322"/>
      <c r="M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3"/>
      <c r="AN200" s="353"/>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c r="BQ200" s="354"/>
      <c r="BR200" s="354"/>
      <c r="BS200" s="354"/>
      <c r="BT200" s="355"/>
      <c r="BU200" s="324" t="str">
        <f t="shared" si="10"/>
        <v>No disability</v>
      </c>
      <c r="BV200" s="328" t="str">
        <f t="shared" si="8"/>
        <v>Out</v>
      </c>
      <c r="BW200" s="329" t="str">
        <f t="shared" si="9"/>
        <v>Out</v>
      </c>
      <c r="BX200" s="327" t="str">
        <f t="shared" si="11"/>
        <v/>
      </c>
    </row>
    <row r="201" spans="2:76" x14ac:dyDescent="0.2">
      <c r="B201" s="137"/>
      <c r="C201" s="138"/>
      <c r="D201" s="139" t="s">
        <v>228</v>
      </c>
      <c r="E201" s="140"/>
      <c r="F201" s="140"/>
      <c r="G201" s="321"/>
      <c r="H201" s="322"/>
      <c r="I201" s="322"/>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3"/>
      <c r="AN201" s="353"/>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354"/>
      <c r="BN201" s="354"/>
      <c r="BO201" s="354"/>
      <c r="BP201" s="354"/>
      <c r="BQ201" s="354"/>
      <c r="BR201" s="354"/>
      <c r="BS201" s="354"/>
      <c r="BT201" s="355"/>
      <c r="BU201" s="324" t="str">
        <f t="shared" si="10"/>
        <v>No disability</v>
      </c>
      <c r="BV201" s="328" t="str">
        <f t="shared" si="8"/>
        <v>Out</v>
      </c>
      <c r="BW201" s="329" t="str">
        <f t="shared" si="9"/>
        <v>Out</v>
      </c>
      <c r="BX201" s="327" t="str">
        <f t="shared" si="11"/>
        <v/>
      </c>
    </row>
    <row r="202" spans="2:76" x14ac:dyDescent="0.2">
      <c r="B202" s="137"/>
      <c r="C202" s="138"/>
      <c r="D202" s="139" t="s">
        <v>229</v>
      </c>
      <c r="E202" s="140"/>
      <c r="F202" s="140"/>
      <c r="G202" s="321"/>
      <c r="H202" s="322"/>
      <c r="I202" s="322"/>
      <c r="J202" s="322"/>
      <c r="K202" s="322"/>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3"/>
      <c r="AN202" s="353"/>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4"/>
      <c r="BR202" s="354"/>
      <c r="BS202" s="354"/>
      <c r="BT202" s="355"/>
      <c r="BU202" s="324" t="str">
        <f t="shared" si="10"/>
        <v>No disability</v>
      </c>
      <c r="BV202" s="328" t="str">
        <f t="shared" si="8"/>
        <v>Out</v>
      </c>
      <c r="BW202" s="329" t="str">
        <f t="shared" si="9"/>
        <v>Out</v>
      </c>
      <c r="BX202" s="327" t="str">
        <f t="shared" si="11"/>
        <v/>
      </c>
    </row>
    <row r="203" spans="2:76" x14ac:dyDescent="0.2">
      <c r="B203" s="137"/>
      <c r="C203" s="138"/>
      <c r="D203" s="139" t="s">
        <v>230</v>
      </c>
      <c r="E203" s="140"/>
      <c r="F203" s="140"/>
      <c r="G203" s="321"/>
      <c r="H203" s="322"/>
      <c r="I203" s="322"/>
      <c r="J203" s="322"/>
      <c r="K203" s="322"/>
      <c r="L203" s="322"/>
      <c r="M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3"/>
      <c r="AN203" s="353"/>
      <c r="AO203" s="354"/>
      <c r="AP203" s="354"/>
      <c r="AQ203" s="354"/>
      <c r="AR203" s="354"/>
      <c r="AS203" s="354"/>
      <c r="AT203" s="354"/>
      <c r="AU203" s="354"/>
      <c r="AV203" s="354"/>
      <c r="AW203" s="354"/>
      <c r="AX203" s="354"/>
      <c r="AY203" s="354"/>
      <c r="AZ203" s="354"/>
      <c r="BA203" s="354"/>
      <c r="BB203" s="354"/>
      <c r="BC203" s="354"/>
      <c r="BD203" s="354"/>
      <c r="BE203" s="354"/>
      <c r="BF203" s="354"/>
      <c r="BG203" s="354"/>
      <c r="BH203" s="354"/>
      <c r="BI203" s="354"/>
      <c r="BJ203" s="354"/>
      <c r="BK203" s="354"/>
      <c r="BL203" s="354"/>
      <c r="BM203" s="354"/>
      <c r="BN203" s="354"/>
      <c r="BO203" s="354"/>
      <c r="BP203" s="354"/>
      <c r="BQ203" s="354"/>
      <c r="BR203" s="354"/>
      <c r="BS203" s="354"/>
      <c r="BT203" s="355"/>
      <c r="BU203" s="324" t="str">
        <f t="shared" si="10"/>
        <v>No disability</v>
      </c>
      <c r="BV203" s="328" t="str">
        <f t="shared" si="8"/>
        <v>Out</v>
      </c>
      <c r="BW203" s="329" t="str">
        <f t="shared" si="9"/>
        <v>Out</v>
      </c>
      <c r="BX203" s="327" t="str">
        <f t="shared" si="11"/>
        <v/>
      </c>
    </row>
    <row r="204" spans="2:76" x14ac:dyDescent="0.2">
      <c r="B204" s="137"/>
      <c r="C204" s="138"/>
      <c r="D204" s="139" t="s">
        <v>231</v>
      </c>
      <c r="E204" s="140"/>
      <c r="F204" s="140"/>
      <c r="G204" s="321"/>
      <c r="H204" s="322"/>
      <c r="I204" s="322"/>
      <c r="J204" s="322"/>
      <c r="K204" s="322"/>
      <c r="L204" s="322"/>
      <c r="M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3"/>
      <c r="AN204" s="353"/>
      <c r="AO204" s="354"/>
      <c r="AP204" s="354"/>
      <c r="AQ204" s="354"/>
      <c r="AR204" s="354"/>
      <c r="AS204" s="354"/>
      <c r="AT204" s="354"/>
      <c r="AU204" s="354"/>
      <c r="AV204" s="354"/>
      <c r="AW204" s="354"/>
      <c r="AX204" s="354"/>
      <c r="AY204" s="354"/>
      <c r="AZ204" s="354"/>
      <c r="BA204" s="354"/>
      <c r="BB204" s="354"/>
      <c r="BC204" s="354"/>
      <c r="BD204" s="354"/>
      <c r="BE204" s="354"/>
      <c r="BF204" s="354"/>
      <c r="BG204" s="354"/>
      <c r="BH204" s="354"/>
      <c r="BI204" s="354"/>
      <c r="BJ204" s="354"/>
      <c r="BK204" s="354"/>
      <c r="BL204" s="354"/>
      <c r="BM204" s="354"/>
      <c r="BN204" s="354"/>
      <c r="BO204" s="354"/>
      <c r="BP204" s="354"/>
      <c r="BQ204" s="354"/>
      <c r="BR204" s="354"/>
      <c r="BS204" s="354"/>
      <c r="BT204" s="355"/>
      <c r="BU204" s="324" t="str">
        <f t="shared" si="10"/>
        <v>No disability</v>
      </c>
      <c r="BV204" s="328" t="str">
        <f t="shared" si="8"/>
        <v>Out</v>
      </c>
      <c r="BW204" s="329" t="str">
        <f t="shared" si="9"/>
        <v>Out</v>
      </c>
      <c r="BX204" s="327" t="str">
        <f t="shared" si="11"/>
        <v/>
      </c>
    </row>
    <row r="205" spans="2:76" x14ac:dyDescent="0.2">
      <c r="B205" s="137"/>
      <c r="C205" s="138"/>
      <c r="D205" s="139" t="s">
        <v>232</v>
      </c>
      <c r="E205" s="140"/>
      <c r="F205" s="140"/>
      <c r="G205" s="321"/>
      <c r="H205" s="322"/>
      <c r="I205" s="322"/>
      <c r="J205" s="322"/>
      <c r="K205" s="322"/>
      <c r="L205" s="322"/>
      <c r="M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3"/>
      <c r="AN205" s="353"/>
      <c r="AO205" s="354"/>
      <c r="AP205" s="354"/>
      <c r="AQ205" s="354"/>
      <c r="AR205" s="354"/>
      <c r="AS205" s="354"/>
      <c r="AT205" s="354"/>
      <c r="AU205" s="354"/>
      <c r="AV205" s="354"/>
      <c r="AW205" s="354"/>
      <c r="AX205" s="354"/>
      <c r="AY205" s="354"/>
      <c r="AZ205" s="354"/>
      <c r="BA205" s="354"/>
      <c r="BB205" s="354"/>
      <c r="BC205" s="354"/>
      <c r="BD205" s="354"/>
      <c r="BE205" s="354"/>
      <c r="BF205" s="354"/>
      <c r="BG205" s="354"/>
      <c r="BH205" s="354"/>
      <c r="BI205" s="354"/>
      <c r="BJ205" s="354"/>
      <c r="BK205" s="354"/>
      <c r="BL205" s="354"/>
      <c r="BM205" s="354"/>
      <c r="BN205" s="354"/>
      <c r="BO205" s="354"/>
      <c r="BP205" s="354"/>
      <c r="BQ205" s="354"/>
      <c r="BR205" s="354"/>
      <c r="BS205" s="354"/>
      <c r="BT205" s="355"/>
      <c r="BU205" s="324" t="str">
        <f t="shared" si="10"/>
        <v>No disability</v>
      </c>
      <c r="BV205" s="328" t="str">
        <f t="shared" si="8"/>
        <v>Out</v>
      </c>
      <c r="BW205" s="329" t="str">
        <f t="shared" si="9"/>
        <v>Out</v>
      </c>
      <c r="BX205" s="327" t="str">
        <f t="shared" si="11"/>
        <v/>
      </c>
    </row>
    <row r="206" spans="2:76" x14ac:dyDescent="0.2">
      <c r="B206" s="137"/>
      <c r="C206" s="138"/>
      <c r="D206" s="139" t="s">
        <v>233</v>
      </c>
      <c r="E206" s="140"/>
      <c r="F206" s="140"/>
      <c r="G206" s="321"/>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3"/>
      <c r="AN206" s="353"/>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c r="BQ206" s="354"/>
      <c r="BR206" s="354"/>
      <c r="BS206" s="354"/>
      <c r="BT206" s="355"/>
      <c r="BU206" s="324" t="str">
        <f t="shared" si="10"/>
        <v>No disability</v>
      </c>
      <c r="BV206" s="328" t="str">
        <f t="shared" si="8"/>
        <v>Out</v>
      </c>
      <c r="BW206" s="329" t="str">
        <f t="shared" si="9"/>
        <v>Out</v>
      </c>
      <c r="BX206" s="327" t="str">
        <f t="shared" si="11"/>
        <v/>
      </c>
    </row>
    <row r="207" spans="2:76" x14ac:dyDescent="0.2">
      <c r="B207" s="137"/>
      <c r="C207" s="138"/>
      <c r="D207" s="139" t="s">
        <v>234</v>
      </c>
      <c r="E207" s="140"/>
      <c r="F207" s="140"/>
      <c r="G207" s="321"/>
      <c r="H207" s="322"/>
      <c r="I207" s="322"/>
      <c r="J207" s="322"/>
      <c r="K207" s="322"/>
      <c r="L207" s="322"/>
      <c r="M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3"/>
      <c r="AN207" s="353"/>
      <c r="AO207" s="354"/>
      <c r="AP207" s="354"/>
      <c r="AQ207" s="354"/>
      <c r="AR207" s="354"/>
      <c r="AS207" s="354"/>
      <c r="AT207" s="354"/>
      <c r="AU207" s="354"/>
      <c r="AV207" s="354"/>
      <c r="AW207" s="354"/>
      <c r="AX207" s="354"/>
      <c r="AY207" s="354"/>
      <c r="AZ207" s="354"/>
      <c r="BA207" s="354"/>
      <c r="BB207" s="354"/>
      <c r="BC207" s="354"/>
      <c r="BD207" s="354"/>
      <c r="BE207" s="354"/>
      <c r="BF207" s="354"/>
      <c r="BG207" s="354"/>
      <c r="BH207" s="354"/>
      <c r="BI207" s="354"/>
      <c r="BJ207" s="354"/>
      <c r="BK207" s="354"/>
      <c r="BL207" s="354"/>
      <c r="BM207" s="354"/>
      <c r="BN207" s="354"/>
      <c r="BO207" s="354"/>
      <c r="BP207" s="354"/>
      <c r="BQ207" s="354"/>
      <c r="BR207" s="354"/>
      <c r="BS207" s="354"/>
      <c r="BT207" s="355"/>
      <c r="BU207" s="324" t="str">
        <f t="shared" si="10"/>
        <v>No disability</v>
      </c>
      <c r="BV207" s="328" t="str">
        <f t="shared" si="8"/>
        <v>Out</v>
      </c>
      <c r="BW207" s="329" t="str">
        <f t="shared" si="9"/>
        <v>Out</v>
      </c>
      <c r="BX207" s="327" t="str">
        <f t="shared" si="11"/>
        <v/>
      </c>
    </row>
    <row r="208" spans="2:76" x14ac:dyDescent="0.2">
      <c r="B208" s="137"/>
      <c r="C208" s="138"/>
      <c r="D208" s="139" t="s">
        <v>235</v>
      </c>
      <c r="E208" s="140"/>
      <c r="F208" s="140"/>
      <c r="G208" s="321"/>
      <c r="H208" s="322"/>
      <c r="I208" s="322"/>
      <c r="J208" s="322"/>
      <c r="K208" s="322"/>
      <c r="L208" s="322"/>
      <c r="M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3"/>
      <c r="AN208" s="353"/>
      <c r="AO208" s="354"/>
      <c r="AP208" s="354"/>
      <c r="AQ208" s="354"/>
      <c r="AR208" s="354"/>
      <c r="AS208" s="354"/>
      <c r="AT208" s="354"/>
      <c r="AU208" s="354"/>
      <c r="AV208" s="354"/>
      <c r="AW208" s="354"/>
      <c r="AX208" s="354"/>
      <c r="AY208" s="354"/>
      <c r="AZ208" s="354"/>
      <c r="BA208" s="354"/>
      <c r="BB208" s="354"/>
      <c r="BC208" s="354"/>
      <c r="BD208" s="354"/>
      <c r="BE208" s="354"/>
      <c r="BF208" s="354"/>
      <c r="BG208" s="354"/>
      <c r="BH208" s="354"/>
      <c r="BI208" s="354"/>
      <c r="BJ208" s="354"/>
      <c r="BK208" s="354"/>
      <c r="BL208" s="354"/>
      <c r="BM208" s="354"/>
      <c r="BN208" s="354"/>
      <c r="BO208" s="354"/>
      <c r="BP208" s="354"/>
      <c r="BQ208" s="354"/>
      <c r="BR208" s="354"/>
      <c r="BS208" s="354"/>
      <c r="BT208" s="355"/>
      <c r="BU208" s="324" t="str">
        <f t="shared" si="10"/>
        <v>No disability</v>
      </c>
      <c r="BV208" s="328" t="str">
        <f t="shared" si="8"/>
        <v>Out</v>
      </c>
      <c r="BW208" s="329" t="str">
        <f t="shared" si="9"/>
        <v>Out</v>
      </c>
      <c r="BX208" s="327" t="str">
        <f t="shared" si="11"/>
        <v/>
      </c>
    </row>
    <row r="209" spans="2:76" x14ac:dyDescent="0.2">
      <c r="B209" s="137"/>
      <c r="C209" s="138"/>
      <c r="D209" s="139" t="s">
        <v>236</v>
      </c>
      <c r="E209" s="140"/>
      <c r="F209" s="140"/>
      <c r="G209" s="321"/>
      <c r="H209" s="322"/>
      <c r="I209" s="322"/>
      <c r="J209" s="322"/>
      <c r="K209" s="322"/>
      <c r="L209" s="322"/>
      <c r="M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3"/>
      <c r="AN209" s="353"/>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c r="BQ209" s="354"/>
      <c r="BR209" s="354"/>
      <c r="BS209" s="354"/>
      <c r="BT209" s="355"/>
      <c r="BU209" s="324" t="str">
        <f t="shared" si="10"/>
        <v>No disability</v>
      </c>
      <c r="BV209" s="328" t="str">
        <f t="shared" si="8"/>
        <v>Out</v>
      </c>
      <c r="BW209" s="329" t="str">
        <f t="shared" si="9"/>
        <v>Out</v>
      </c>
      <c r="BX209" s="327" t="str">
        <f t="shared" si="11"/>
        <v/>
      </c>
    </row>
    <row r="210" spans="2:76" x14ac:dyDescent="0.2">
      <c r="B210" s="137"/>
      <c r="C210" s="138"/>
      <c r="D210" s="139" t="s">
        <v>237</v>
      </c>
      <c r="E210" s="140"/>
      <c r="F210" s="140"/>
      <c r="G210" s="321"/>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3"/>
      <c r="AN210" s="353"/>
      <c r="AO210" s="354"/>
      <c r="AP210" s="354"/>
      <c r="AQ210" s="354"/>
      <c r="AR210" s="354"/>
      <c r="AS210" s="354"/>
      <c r="AT210" s="354"/>
      <c r="AU210" s="354"/>
      <c r="AV210" s="354"/>
      <c r="AW210" s="354"/>
      <c r="AX210" s="354"/>
      <c r="AY210" s="354"/>
      <c r="AZ210" s="354"/>
      <c r="BA210" s="354"/>
      <c r="BB210" s="354"/>
      <c r="BC210" s="354"/>
      <c r="BD210" s="354"/>
      <c r="BE210" s="354"/>
      <c r="BF210" s="354"/>
      <c r="BG210" s="354"/>
      <c r="BH210" s="354"/>
      <c r="BI210" s="354"/>
      <c r="BJ210" s="354"/>
      <c r="BK210" s="354"/>
      <c r="BL210" s="354"/>
      <c r="BM210" s="354"/>
      <c r="BN210" s="354"/>
      <c r="BO210" s="354"/>
      <c r="BP210" s="354"/>
      <c r="BQ210" s="354"/>
      <c r="BR210" s="354"/>
      <c r="BS210" s="354"/>
      <c r="BT210" s="355"/>
      <c r="BU210" s="324" t="str">
        <f t="shared" si="10"/>
        <v>No disability</v>
      </c>
      <c r="BV210" s="328" t="str">
        <f t="shared" si="8"/>
        <v>Out</v>
      </c>
      <c r="BW210" s="329" t="str">
        <f t="shared" si="9"/>
        <v>Out</v>
      </c>
      <c r="BX210" s="327" t="str">
        <f t="shared" si="11"/>
        <v/>
      </c>
    </row>
    <row r="211" spans="2:76" x14ac:dyDescent="0.2">
      <c r="B211" s="137"/>
      <c r="C211" s="138"/>
      <c r="D211" s="139" t="s">
        <v>238</v>
      </c>
      <c r="E211" s="140"/>
      <c r="F211" s="140"/>
      <c r="G211" s="321"/>
      <c r="H211" s="322"/>
      <c r="I211" s="322"/>
      <c r="J211" s="322"/>
      <c r="K211" s="322"/>
      <c r="L211" s="322"/>
      <c r="M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3"/>
      <c r="AN211" s="353"/>
      <c r="AO211" s="354"/>
      <c r="AP211" s="354"/>
      <c r="AQ211" s="354"/>
      <c r="AR211" s="354"/>
      <c r="AS211" s="354"/>
      <c r="AT211" s="354"/>
      <c r="AU211" s="354"/>
      <c r="AV211" s="354"/>
      <c r="AW211" s="354"/>
      <c r="AX211" s="354"/>
      <c r="AY211" s="354"/>
      <c r="AZ211" s="354"/>
      <c r="BA211" s="354"/>
      <c r="BB211" s="354"/>
      <c r="BC211" s="354"/>
      <c r="BD211" s="354"/>
      <c r="BE211" s="354"/>
      <c r="BF211" s="354"/>
      <c r="BG211" s="354"/>
      <c r="BH211" s="354"/>
      <c r="BI211" s="354"/>
      <c r="BJ211" s="354"/>
      <c r="BK211" s="354"/>
      <c r="BL211" s="354"/>
      <c r="BM211" s="354"/>
      <c r="BN211" s="354"/>
      <c r="BO211" s="354"/>
      <c r="BP211" s="354"/>
      <c r="BQ211" s="354"/>
      <c r="BR211" s="354"/>
      <c r="BS211" s="354"/>
      <c r="BT211" s="355"/>
      <c r="BU211" s="324" t="str">
        <f t="shared" si="10"/>
        <v>No disability</v>
      </c>
      <c r="BV211" s="328" t="str">
        <f t="shared" si="8"/>
        <v>Out</v>
      </c>
      <c r="BW211" s="329" t="str">
        <f t="shared" si="9"/>
        <v>Out</v>
      </c>
      <c r="BX211" s="327" t="str">
        <f t="shared" si="11"/>
        <v/>
      </c>
    </row>
    <row r="212" spans="2:76" x14ac:dyDescent="0.2">
      <c r="B212" s="137"/>
      <c r="C212" s="138"/>
      <c r="D212" s="139" t="s">
        <v>239</v>
      </c>
      <c r="E212" s="140"/>
      <c r="F212" s="140"/>
      <c r="G212" s="321"/>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3"/>
      <c r="AN212" s="353"/>
      <c r="AO212" s="354"/>
      <c r="AP212" s="354"/>
      <c r="AQ212" s="354"/>
      <c r="AR212" s="354"/>
      <c r="AS212" s="354"/>
      <c r="AT212" s="354"/>
      <c r="AU212" s="354"/>
      <c r="AV212" s="354"/>
      <c r="AW212" s="354"/>
      <c r="AX212" s="354"/>
      <c r="AY212" s="354"/>
      <c r="AZ212" s="354"/>
      <c r="BA212" s="354"/>
      <c r="BB212" s="354"/>
      <c r="BC212" s="354"/>
      <c r="BD212" s="354"/>
      <c r="BE212" s="354"/>
      <c r="BF212" s="354"/>
      <c r="BG212" s="354"/>
      <c r="BH212" s="354"/>
      <c r="BI212" s="354"/>
      <c r="BJ212" s="354"/>
      <c r="BK212" s="354"/>
      <c r="BL212" s="354"/>
      <c r="BM212" s="354"/>
      <c r="BN212" s="354"/>
      <c r="BO212" s="354"/>
      <c r="BP212" s="354"/>
      <c r="BQ212" s="354"/>
      <c r="BR212" s="354"/>
      <c r="BS212" s="354"/>
      <c r="BT212" s="355"/>
      <c r="BU212" s="324" t="str">
        <f t="shared" si="10"/>
        <v>No disability</v>
      </c>
      <c r="BV212" s="328" t="str">
        <f t="shared" si="8"/>
        <v>Out</v>
      </c>
      <c r="BW212" s="329" t="str">
        <f t="shared" si="9"/>
        <v>Out</v>
      </c>
      <c r="BX212" s="327" t="str">
        <f t="shared" si="11"/>
        <v/>
      </c>
    </row>
    <row r="213" spans="2:76" x14ac:dyDescent="0.2">
      <c r="B213" s="137"/>
      <c r="C213" s="138"/>
      <c r="D213" s="139" t="s">
        <v>240</v>
      </c>
      <c r="E213" s="140"/>
      <c r="F213" s="140"/>
      <c r="G213" s="321"/>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3"/>
      <c r="AN213" s="353"/>
      <c r="AO213" s="354"/>
      <c r="AP213" s="354"/>
      <c r="AQ213" s="354"/>
      <c r="AR213" s="354"/>
      <c r="AS213" s="354"/>
      <c r="AT213" s="354"/>
      <c r="AU213" s="354"/>
      <c r="AV213" s="354"/>
      <c r="AW213" s="354"/>
      <c r="AX213" s="354"/>
      <c r="AY213" s="354"/>
      <c r="AZ213" s="354"/>
      <c r="BA213" s="354"/>
      <c r="BB213" s="354"/>
      <c r="BC213" s="354"/>
      <c r="BD213" s="354"/>
      <c r="BE213" s="354"/>
      <c r="BF213" s="354"/>
      <c r="BG213" s="354"/>
      <c r="BH213" s="354"/>
      <c r="BI213" s="354"/>
      <c r="BJ213" s="354"/>
      <c r="BK213" s="354"/>
      <c r="BL213" s="354"/>
      <c r="BM213" s="354"/>
      <c r="BN213" s="354"/>
      <c r="BO213" s="354"/>
      <c r="BP213" s="354"/>
      <c r="BQ213" s="354"/>
      <c r="BR213" s="354"/>
      <c r="BS213" s="354"/>
      <c r="BT213" s="355"/>
      <c r="BU213" s="324" t="str">
        <f t="shared" si="10"/>
        <v>No disability</v>
      </c>
      <c r="BV213" s="328" t="str">
        <f t="shared" si="8"/>
        <v>Out</v>
      </c>
      <c r="BW213" s="329" t="str">
        <f t="shared" si="9"/>
        <v>Out</v>
      </c>
      <c r="BX213" s="327" t="str">
        <f t="shared" si="11"/>
        <v/>
      </c>
    </row>
    <row r="214" spans="2:76" x14ac:dyDescent="0.2">
      <c r="B214" s="137"/>
      <c r="C214" s="138"/>
      <c r="D214" s="139" t="s">
        <v>241</v>
      </c>
      <c r="E214" s="140"/>
      <c r="F214" s="140"/>
      <c r="G214" s="321"/>
      <c r="H214" s="322"/>
      <c r="I214" s="322"/>
      <c r="J214" s="322"/>
      <c r="K214" s="322"/>
      <c r="L214" s="322"/>
      <c r="M214" s="322"/>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3"/>
      <c r="AN214" s="353"/>
      <c r="AO214" s="354"/>
      <c r="AP214" s="354"/>
      <c r="AQ214" s="354"/>
      <c r="AR214" s="354"/>
      <c r="AS214" s="354"/>
      <c r="AT214" s="354"/>
      <c r="AU214" s="354"/>
      <c r="AV214" s="354"/>
      <c r="AW214" s="354"/>
      <c r="AX214" s="354"/>
      <c r="AY214" s="354"/>
      <c r="AZ214" s="354"/>
      <c r="BA214" s="354"/>
      <c r="BB214" s="354"/>
      <c r="BC214" s="354"/>
      <c r="BD214" s="354"/>
      <c r="BE214" s="354"/>
      <c r="BF214" s="354"/>
      <c r="BG214" s="354"/>
      <c r="BH214" s="354"/>
      <c r="BI214" s="354"/>
      <c r="BJ214" s="354"/>
      <c r="BK214" s="354"/>
      <c r="BL214" s="354"/>
      <c r="BM214" s="354"/>
      <c r="BN214" s="354"/>
      <c r="BO214" s="354"/>
      <c r="BP214" s="354"/>
      <c r="BQ214" s="354"/>
      <c r="BR214" s="354"/>
      <c r="BS214" s="354"/>
      <c r="BT214" s="355"/>
      <c r="BU214" s="324" t="str">
        <f t="shared" si="10"/>
        <v>No disability</v>
      </c>
      <c r="BV214" s="328" t="str">
        <f t="shared" si="8"/>
        <v>Out</v>
      </c>
      <c r="BW214" s="329" t="str">
        <f t="shared" si="9"/>
        <v>Out</v>
      </c>
      <c r="BX214" s="327" t="str">
        <f t="shared" si="11"/>
        <v/>
      </c>
    </row>
    <row r="215" spans="2:76" x14ac:dyDescent="0.2">
      <c r="B215" s="137"/>
      <c r="C215" s="138"/>
      <c r="D215" s="139" t="s">
        <v>242</v>
      </c>
      <c r="E215" s="140"/>
      <c r="F215" s="140"/>
      <c r="G215" s="321"/>
      <c r="H215" s="322"/>
      <c r="I215" s="322"/>
      <c r="J215" s="322"/>
      <c r="K215" s="322"/>
      <c r="L215" s="322"/>
      <c r="M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3"/>
      <c r="AN215" s="353"/>
      <c r="AO215" s="354"/>
      <c r="AP215" s="354"/>
      <c r="AQ215" s="354"/>
      <c r="AR215" s="354"/>
      <c r="AS215" s="354"/>
      <c r="AT215" s="354"/>
      <c r="AU215" s="354"/>
      <c r="AV215" s="354"/>
      <c r="AW215" s="354"/>
      <c r="AX215" s="354"/>
      <c r="AY215" s="354"/>
      <c r="AZ215" s="354"/>
      <c r="BA215" s="354"/>
      <c r="BB215" s="354"/>
      <c r="BC215" s="354"/>
      <c r="BD215" s="354"/>
      <c r="BE215" s="354"/>
      <c r="BF215" s="354"/>
      <c r="BG215" s="354"/>
      <c r="BH215" s="354"/>
      <c r="BI215" s="354"/>
      <c r="BJ215" s="354"/>
      <c r="BK215" s="354"/>
      <c r="BL215" s="354"/>
      <c r="BM215" s="354"/>
      <c r="BN215" s="354"/>
      <c r="BO215" s="354"/>
      <c r="BP215" s="354"/>
      <c r="BQ215" s="354"/>
      <c r="BR215" s="354"/>
      <c r="BS215" s="354"/>
      <c r="BT215" s="355"/>
      <c r="BU215" s="324" t="str">
        <f t="shared" si="10"/>
        <v>No disability</v>
      </c>
      <c r="BV215" s="328" t="str">
        <f t="shared" si="8"/>
        <v>Out</v>
      </c>
      <c r="BW215" s="329" t="str">
        <f t="shared" si="9"/>
        <v>Out</v>
      </c>
      <c r="BX215" s="327" t="str">
        <f t="shared" si="11"/>
        <v/>
      </c>
    </row>
    <row r="216" spans="2:76" x14ac:dyDescent="0.2">
      <c r="B216" s="137"/>
      <c r="C216" s="138"/>
      <c r="D216" s="139" t="s">
        <v>243</v>
      </c>
      <c r="E216" s="140"/>
      <c r="F216" s="140"/>
      <c r="G216" s="321"/>
      <c r="H216" s="322"/>
      <c r="I216" s="322"/>
      <c r="J216" s="322"/>
      <c r="K216" s="322"/>
      <c r="L216" s="322"/>
      <c r="M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3"/>
      <c r="AN216" s="353"/>
      <c r="AO216" s="354"/>
      <c r="AP216" s="354"/>
      <c r="AQ216" s="354"/>
      <c r="AR216" s="354"/>
      <c r="AS216" s="354"/>
      <c r="AT216" s="354"/>
      <c r="AU216" s="354"/>
      <c r="AV216" s="354"/>
      <c r="AW216" s="354"/>
      <c r="AX216" s="354"/>
      <c r="AY216" s="354"/>
      <c r="AZ216" s="354"/>
      <c r="BA216" s="354"/>
      <c r="BB216" s="354"/>
      <c r="BC216" s="354"/>
      <c r="BD216" s="354"/>
      <c r="BE216" s="354"/>
      <c r="BF216" s="354"/>
      <c r="BG216" s="354"/>
      <c r="BH216" s="354"/>
      <c r="BI216" s="354"/>
      <c r="BJ216" s="354"/>
      <c r="BK216" s="354"/>
      <c r="BL216" s="354"/>
      <c r="BM216" s="354"/>
      <c r="BN216" s="354"/>
      <c r="BO216" s="354"/>
      <c r="BP216" s="354"/>
      <c r="BQ216" s="354"/>
      <c r="BR216" s="354"/>
      <c r="BS216" s="354"/>
      <c r="BT216" s="355"/>
      <c r="BU216" s="324" t="str">
        <f t="shared" si="10"/>
        <v>No disability</v>
      </c>
      <c r="BV216" s="328" t="str">
        <f t="shared" si="8"/>
        <v>Out</v>
      </c>
      <c r="BW216" s="329" t="str">
        <f t="shared" si="9"/>
        <v>Out</v>
      </c>
      <c r="BX216" s="327" t="str">
        <f t="shared" si="11"/>
        <v/>
      </c>
    </row>
    <row r="217" spans="2:76" x14ac:dyDescent="0.2">
      <c r="B217" s="137"/>
      <c r="C217" s="138"/>
      <c r="D217" s="139" t="s">
        <v>244</v>
      </c>
      <c r="E217" s="140"/>
      <c r="F217" s="140"/>
      <c r="G217" s="321"/>
      <c r="H217" s="322"/>
      <c r="I217" s="322"/>
      <c r="J217" s="322"/>
      <c r="K217" s="322"/>
      <c r="L217" s="322"/>
      <c r="M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3"/>
      <c r="AN217" s="353"/>
      <c r="AO217" s="354"/>
      <c r="AP217" s="354"/>
      <c r="AQ217" s="354"/>
      <c r="AR217" s="354"/>
      <c r="AS217" s="354"/>
      <c r="AT217" s="354"/>
      <c r="AU217" s="354"/>
      <c r="AV217" s="354"/>
      <c r="AW217" s="354"/>
      <c r="AX217" s="354"/>
      <c r="AY217" s="354"/>
      <c r="AZ217" s="354"/>
      <c r="BA217" s="354"/>
      <c r="BB217" s="354"/>
      <c r="BC217" s="354"/>
      <c r="BD217" s="354"/>
      <c r="BE217" s="354"/>
      <c r="BF217" s="354"/>
      <c r="BG217" s="354"/>
      <c r="BH217" s="354"/>
      <c r="BI217" s="354"/>
      <c r="BJ217" s="354"/>
      <c r="BK217" s="354"/>
      <c r="BL217" s="354"/>
      <c r="BM217" s="354"/>
      <c r="BN217" s="354"/>
      <c r="BO217" s="354"/>
      <c r="BP217" s="354"/>
      <c r="BQ217" s="354"/>
      <c r="BR217" s="354"/>
      <c r="BS217" s="354"/>
      <c r="BT217" s="355"/>
      <c r="BU217" s="324" t="str">
        <f t="shared" si="10"/>
        <v>No disability</v>
      </c>
      <c r="BV217" s="328" t="str">
        <f t="shared" si="8"/>
        <v>Out</v>
      </c>
      <c r="BW217" s="329" t="str">
        <f t="shared" si="9"/>
        <v>Out</v>
      </c>
      <c r="BX217" s="327" t="str">
        <f t="shared" si="11"/>
        <v/>
      </c>
    </row>
    <row r="218" spans="2:76" x14ac:dyDescent="0.2">
      <c r="B218" s="137"/>
      <c r="C218" s="138"/>
      <c r="D218" s="139" t="s">
        <v>245</v>
      </c>
      <c r="E218" s="140"/>
      <c r="F218" s="140"/>
      <c r="G218" s="321"/>
      <c r="H218" s="322"/>
      <c r="I218" s="322"/>
      <c r="J218" s="322"/>
      <c r="K218" s="322"/>
      <c r="L218" s="322"/>
      <c r="M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3"/>
      <c r="AN218" s="353"/>
      <c r="AO218" s="354"/>
      <c r="AP218" s="354"/>
      <c r="AQ218" s="354"/>
      <c r="AR218" s="354"/>
      <c r="AS218" s="354"/>
      <c r="AT218" s="354"/>
      <c r="AU218" s="354"/>
      <c r="AV218" s="354"/>
      <c r="AW218" s="354"/>
      <c r="AX218" s="354"/>
      <c r="AY218" s="354"/>
      <c r="AZ218" s="354"/>
      <c r="BA218" s="354"/>
      <c r="BB218" s="354"/>
      <c r="BC218" s="354"/>
      <c r="BD218" s="354"/>
      <c r="BE218" s="354"/>
      <c r="BF218" s="354"/>
      <c r="BG218" s="354"/>
      <c r="BH218" s="354"/>
      <c r="BI218" s="354"/>
      <c r="BJ218" s="354"/>
      <c r="BK218" s="354"/>
      <c r="BL218" s="354"/>
      <c r="BM218" s="354"/>
      <c r="BN218" s="354"/>
      <c r="BO218" s="354"/>
      <c r="BP218" s="354"/>
      <c r="BQ218" s="354"/>
      <c r="BR218" s="354"/>
      <c r="BS218" s="354"/>
      <c r="BT218" s="355"/>
      <c r="BU218" s="324" t="str">
        <f t="shared" si="10"/>
        <v>No disability</v>
      </c>
      <c r="BV218" s="328" t="str">
        <f t="shared" si="8"/>
        <v>Out</v>
      </c>
      <c r="BW218" s="329" t="str">
        <f t="shared" si="9"/>
        <v>Out</v>
      </c>
      <c r="BX218" s="327" t="str">
        <f t="shared" si="11"/>
        <v/>
      </c>
    </row>
    <row r="219" spans="2:76" x14ac:dyDescent="0.2">
      <c r="B219" s="137"/>
      <c r="C219" s="138"/>
      <c r="D219" s="139" t="s">
        <v>246</v>
      </c>
      <c r="E219" s="140"/>
      <c r="F219" s="140"/>
      <c r="G219" s="321"/>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3"/>
      <c r="AN219" s="353"/>
      <c r="AO219" s="354"/>
      <c r="AP219" s="354"/>
      <c r="AQ219" s="354"/>
      <c r="AR219" s="354"/>
      <c r="AS219" s="354"/>
      <c r="AT219" s="354"/>
      <c r="AU219" s="354"/>
      <c r="AV219" s="354"/>
      <c r="AW219" s="354"/>
      <c r="AX219" s="354"/>
      <c r="AY219" s="354"/>
      <c r="AZ219" s="354"/>
      <c r="BA219" s="354"/>
      <c r="BB219" s="354"/>
      <c r="BC219" s="354"/>
      <c r="BD219" s="354"/>
      <c r="BE219" s="354"/>
      <c r="BF219" s="354"/>
      <c r="BG219" s="354"/>
      <c r="BH219" s="354"/>
      <c r="BI219" s="354"/>
      <c r="BJ219" s="354"/>
      <c r="BK219" s="354"/>
      <c r="BL219" s="354"/>
      <c r="BM219" s="354"/>
      <c r="BN219" s="354"/>
      <c r="BO219" s="354"/>
      <c r="BP219" s="354"/>
      <c r="BQ219" s="354"/>
      <c r="BR219" s="354"/>
      <c r="BS219" s="354"/>
      <c r="BT219" s="355"/>
      <c r="BU219" s="324" t="str">
        <f t="shared" si="10"/>
        <v>No disability</v>
      </c>
      <c r="BV219" s="328" t="str">
        <f t="shared" si="8"/>
        <v>Out</v>
      </c>
      <c r="BW219" s="329" t="str">
        <f t="shared" si="9"/>
        <v>Out</v>
      </c>
      <c r="BX219" s="327" t="str">
        <f t="shared" si="11"/>
        <v/>
      </c>
    </row>
    <row r="220" spans="2:76" x14ac:dyDescent="0.2">
      <c r="B220" s="137"/>
      <c r="C220" s="138"/>
      <c r="D220" s="139" t="s">
        <v>247</v>
      </c>
      <c r="E220" s="140"/>
      <c r="F220" s="140"/>
      <c r="G220" s="321"/>
      <c r="H220" s="322"/>
      <c r="I220" s="322"/>
      <c r="J220" s="322"/>
      <c r="K220" s="322"/>
      <c r="L220" s="322"/>
      <c r="M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3"/>
      <c r="AN220" s="353"/>
      <c r="AO220" s="354"/>
      <c r="AP220" s="354"/>
      <c r="AQ220" s="354"/>
      <c r="AR220" s="354"/>
      <c r="AS220" s="354"/>
      <c r="AT220" s="354"/>
      <c r="AU220" s="354"/>
      <c r="AV220" s="354"/>
      <c r="AW220" s="354"/>
      <c r="AX220" s="354"/>
      <c r="AY220" s="354"/>
      <c r="AZ220" s="354"/>
      <c r="BA220" s="354"/>
      <c r="BB220" s="354"/>
      <c r="BC220" s="354"/>
      <c r="BD220" s="354"/>
      <c r="BE220" s="354"/>
      <c r="BF220" s="354"/>
      <c r="BG220" s="354"/>
      <c r="BH220" s="354"/>
      <c r="BI220" s="354"/>
      <c r="BJ220" s="354"/>
      <c r="BK220" s="354"/>
      <c r="BL220" s="354"/>
      <c r="BM220" s="354"/>
      <c r="BN220" s="354"/>
      <c r="BO220" s="354"/>
      <c r="BP220" s="354"/>
      <c r="BQ220" s="354"/>
      <c r="BR220" s="354"/>
      <c r="BS220" s="354"/>
      <c r="BT220" s="355"/>
      <c r="BU220" s="324" t="str">
        <f t="shared" si="10"/>
        <v>No disability</v>
      </c>
      <c r="BV220" s="328" t="str">
        <f t="shared" si="8"/>
        <v>Out</v>
      </c>
      <c r="BW220" s="329" t="str">
        <f t="shared" si="9"/>
        <v>Out</v>
      </c>
      <c r="BX220" s="327" t="str">
        <f t="shared" si="11"/>
        <v/>
      </c>
    </row>
    <row r="221" spans="2:76" x14ac:dyDescent="0.2">
      <c r="B221" s="137"/>
      <c r="C221" s="138"/>
      <c r="D221" s="139" t="s">
        <v>248</v>
      </c>
      <c r="E221" s="140"/>
      <c r="F221" s="140"/>
      <c r="G221" s="321"/>
      <c r="H221" s="322"/>
      <c r="I221" s="322"/>
      <c r="J221" s="322"/>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3"/>
      <c r="AN221" s="353"/>
      <c r="AO221" s="354"/>
      <c r="AP221" s="354"/>
      <c r="AQ221" s="354"/>
      <c r="AR221" s="354"/>
      <c r="AS221" s="354"/>
      <c r="AT221" s="354"/>
      <c r="AU221" s="354"/>
      <c r="AV221" s="354"/>
      <c r="AW221" s="354"/>
      <c r="AX221" s="354"/>
      <c r="AY221" s="354"/>
      <c r="AZ221" s="354"/>
      <c r="BA221" s="354"/>
      <c r="BB221" s="354"/>
      <c r="BC221" s="354"/>
      <c r="BD221" s="354"/>
      <c r="BE221" s="354"/>
      <c r="BF221" s="354"/>
      <c r="BG221" s="354"/>
      <c r="BH221" s="354"/>
      <c r="BI221" s="354"/>
      <c r="BJ221" s="354"/>
      <c r="BK221" s="354"/>
      <c r="BL221" s="354"/>
      <c r="BM221" s="354"/>
      <c r="BN221" s="354"/>
      <c r="BO221" s="354"/>
      <c r="BP221" s="354"/>
      <c r="BQ221" s="354"/>
      <c r="BR221" s="354"/>
      <c r="BS221" s="354"/>
      <c r="BT221" s="355"/>
      <c r="BU221" s="324" t="str">
        <f t="shared" si="10"/>
        <v>No disability</v>
      </c>
      <c r="BV221" s="328" t="str">
        <f t="shared" si="8"/>
        <v>Out</v>
      </c>
      <c r="BW221" s="329" t="str">
        <f t="shared" si="9"/>
        <v>Out</v>
      </c>
      <c r="BX221" s="327" t="str">
        <f t="shared" si="11"/>
        <v/>
      </c>
    </row>
    <row r="222" spans="2:76" x14ac:dyDescent="0.2">
      <c r="B222" s="137"/>
      <c r="C222" s="138"/>
      <c r="D222" s="139" t="s">
        <v>249</v>
      </c>
      <c r="E222" s="140"/>
      <c r="F222" s="140"/>
      <c r="G222" s="321"/>
      <c r="H222" s="322"/>
      <c r="I222" s="322"/>
      <c r="J222" s="322"/>
      <c r="K222" s="322"/>
      <c r="L222" s="322"/>
      <c r="M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3"/>
      <c r="AN222" s="353"/>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4"/>
      <c r="BR222" s="354"/>
      <c r="BS222" s="354"/>
      <c r="BT222" s="355"/>
      <c r="BU222" s="324" t="str">
        <f t="shared" si="10"/>
        <v>No disability</v>
      </c>
      <c r="BV222" s="328" t="str">
        <f t="shared" si="8"/>
        <v>Out</v>
      </c>
      <c r="BW222" s="329" t="str">
        <f t="shared" si="9"/>
        <v>Out</v>
      </c>
      <c r="BX222" s="327" t="str">
        <f t="shared" si="11"/>
        <v/>
      </c>
    </row>
    <row r="223" spans="2:76" x14ac:dyDescent="0.2">
      <c r="B223" s="137"/>
      <c r="C223" s="138"/>
      <c r="D223" s="139" t="s">
        <v>250</v>
      </c>
      <c r="E223" s="140"/>
      <c r="F223" s="140"/>
      <c r="G223" s="321"/>
      <c r="H223" s="322"/>
      <c r="I223" s="322"/>
      <c r="J223" s="322"/>
      <c r="K223" s="322"/>
      <c r="L223" s="322"/>
      <c r="M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3"/>
      <c r="AN223" s="353"/>
      <c r="AO223" s="354"/>
      <c r="AP223" s="354"/>
      <c r="AQ223" s="354"/>
      <c r="AR223" s="354"/>
      <c r="AS223" s="354"/>
      <c r="AT223" s="354"/>
      <c r="AU223" s="354"/>
      <c r="AV223" s="354"/>
      <c r="AW223" s="354"/>
      <c r="AX223" s="354"/>
      <c r="AY223" s="354"/>
      <c r="AZ223" s="354"/>
      <c r="BA223" s="354"/>
      <c r="BB223" s="354"/>
      <c r="BC223" s="354"/>
      <c r="BD223" s="354"/>
      <c r="BE223" s="354"/>
      <c r="BF223" s="354"/>
      <c r="BG223" s="354"/>
      <c r="BH223" s="354"/>
      <c r="BI223" s="354"/>
      <c r="BJ223" s="354"/>
      <c r="BK223" s="354"/>
      <c r="BL223" s="354"/>
      <c r="BM223" s="354"/>
      <c r="BN223" s="354"/>
      <c r="BO223" s="354"/>
      <c r="BP223" s="354"/>
      <c r="BQ223" s="354"/>
      <c r="BR223" s="354"/>
      <c r="BS223" s="354"/>
      <c r="BT223" s="355"/>
      <c r="BU223" s="324" t="str">
        <f t="shared" si="10"/>
        <v>No disability</v>
      </c>
      <c r="BV223" s="328" t="str">
        <f t="shared" si="8"/>
        <v>Out</v>
      </c>
      <c r="BW223" s="329" t="str">
        <f t="shared" si="9"/>
        <v>Out</v>
      </c>
      <c r="BX223" s="327" t="str">
        <f t="shared" si="11"/>
        <v/>
      </c>
    </row>
    <row r="224" spans="2:76" x14ac:dyDescent="0.2">
      <c r="B224" s="137"/>
      <c r="C224" s="138"/>
      <c r="D224" s="139" t="s">
        <v>251</v>
      </c>
      <c r="E224" s="140"/>
      <c r="F224" s="140"/>
      <c r="G224" s="321"/>
      <c r="H224" s="322"/>
      <c r="I224" s="322"/>
      <c r="J224" s="322"/>
      <c r="K224" s="322"/>
      <c r="L224" s="322"/>
      <c r="M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3"/>
      <c r="AN224" s="353"/>
      <c r="AO224" s="354"/>
      <c r="AP224" s="354"/>
      <c r="AQ224" s="354"/>
      <c r="AR224" s="354"/>
      <c r="AS224" s="354"/>
      <c r="AT224" s="354"/>
      <c r="AU224" s="354"/>
      <c r="AV224" s="354"/>
      <c r="AW224" s="354"/>
      <c r="AX224" s="354"/>
      <c r="AY224" s="354"/>
      <c r="AZ224" s="354"/>
      <c r="BA224" s="354"/>
      <c r="BB224" s="354"/>
      <c r="BC224" s="354"/>
      <c r="BD224" s="354"/>
      <c r="BE224" s="354"/>
      <c r="BF224" s="354"/>
      <c r="BG224" s="354"/>
      <c r="BH224" s="354"/>
      <c r="BI224" s="354"/>
      <c r="BJ224" s="354"/>
      <c r="BK224" s="354"/>
      <c r="BL224" s="354"/>
      <c r="BM224" s="354"/>
      <c r="BN224" s="354"/>
      <c r="BO224" s="354"/>
      <c r="BP224" s="354"/>
      <c r="BQ224" s="354"/>
      <c r="BR224" s="354"/>
      <c r="BS224" s="354"/>
      <c r="BT224" s="355"/>
      <c r="BU224" s="324" t="str">
        <f t="shared" si="10"/>
        <v>No disability</v>
      </c>
      <c r="BV224" s="328" t="str">
        <f t="shared" si="8"/>
        <v>Out</v>
      </c>
      <c r="BW224" s="329" t="str">
        <f t="shared" si="9"/>
        <v>Out</v>
      </c>
      <c r="BX224" s="327" t="str">
        <f t="shared" si="11"/>
        <v/>
      </c>
    </row>
    <row r="225" spans="2:76" x14ac:dyDescent="0.2">
      <c r="B225" s="137"/>
      <c r="C225" s="138"/>
      <c r="D225" s="139" t="s">
        <v>252</v>
      </c>
      <c r="E225" s="140"/>
      <c r="F225" s="140"/>
      <c r="G225" s="321"/>
      <c r="H225" s="322"/>
      <c r="I225" s="322"/>
      <c r="J225" s="322"/>
      <c r="K225" s="322"/>
      <c r="L225" s="322"/>
      <c r="M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3"/>
      <c r="AN225" s="353"/>
      <c r="AO225" s="354"/>
      <c r="AP225" s="354"/>
      <c r="AQ225" s="354"/>
      <c r="AR225" s="354"/>
      <c r="AS225" s="354"/>
      <c r="AT225" s="354"/>
      <c r="AU225" s="354"/>
      <c r="AV225" s="354"/>
      <c r="AW225" s="354"/>
      <c r="AX225" s="354"/>
      <c r="AY225" s="354"/>
      <c r="AZ225" s="354"/>
      <c r="BA225" s="354"/>
      <c r="BB225" s="354"/>
      <c r="BC225" s="354"/>
      <c r="BD225" s="354"/>
      <c r="BE225" s="354"/>
      <c r="BF225" s="354"/>
      <c r="BG225" s="354"/>
      <c r="BH225" s="354"/>
      <c r="BI225" s="354"/>
      <c r="BJ225" s="354"/>
      <c r="BK225" s="354"/>
      <c r="BL225" s="354"/>
      <c r="BM225" s="354"/>
      <c r="BN225" s="354"/>
      <c r="BO225" s="354"/>
      <c r="BP225" s="354"/>
      <c r="BQ225" s="354"/>
      <c r="BR225" s="354"/>
      <c r="BS225" s="354"/>
      <c r="BT225" s="355"/>
      <c r="BU225" s="324" t="str">
        <f t="shared" si="10"/>
        <v>No disability</v>
      </c>
      <c r="BV225" s="328" t="str">
        <f t="shared" si="8"/>
        <v>Out</v>
      </c>
      <c r="BW225" s="329" t="str">
        <f t="shared" si="9"/>
        <v>Out</v>
      </c>
      <c r="BX225" s="327" t="str">
        <f t="shared" si="11"/>
        <v/>
      </c>
    </row>
    <row r="226" spans="2:76" x14ac:dyDescent="0.2">
      <c r="B226" s="137"/>
      <c r="C226" s="138"/>
      <c r="D226" s="139" t="s">
        <v>253</v>
      </c>
      <c r="E226" s="140"/>
      <c r="F226" s="140"/>
      <c r="G226" s="321"/>
      <c r="H226" s="322"/>
      <c r="I226" s="322"/>
      <c r="J226" s="322"/>
      <c r="K226" s="322"/>
      <c r="L226" s="322"/>
      <c r="M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3"/>
      <c r="AN226" s="353"/>
      <c r="AO226" s="354"/>
      <c r="AP226" s="354"/>
      <c r="AQ226" s="354"/>
      <c r="AR226" s="354"/>
      <c r="AS226" s="354"/>
      <c r="AT226" s="354"/>
      <c r="AU226" s="354"/>
      <c r="AV226" s="354"/>
      <c r="AW226" s="354"/>
      <c r="AX226" s="354"/>
      <c r="AY226" s="354"/>
      <c r="AZ226" s="354"/>
      <c r="BA226" s="354"/>
      <c r="BB226" s="354"/>
      <c r="BC226" s="354"/>
      <c r="BD226" s="354"/>
      <c r="BE226" s="354"/>
      <c r="BF226" s="354"/>
      <c r="BG226" s="354"/>
      <c r="BH226" s="354"/>
      <c r="BI226" s="354"/>
      <c r="BJ226" s="354"/>
      <c r="BK226" s="354"/>
      <c r="BL226" s="354"/>
      <c r="BM226" s="354"/>
      <c r="BN226" s="354"/>
      <c r="BO226" s="354"/>
      <c r="BP226" s="354"/>
      <c r="BQ226" s="354"/>
      <c r="BR226" s="354"/>
      <c r="BS226" s="354"/>
      <c r="BT226" s="355"/>
      <c r="BU226" s="324" t="str">
        <f t="shared" si="10"/>
        <v>No disability</v>
      </c>
      <c r="BV226" s="328" t="str">
        <f t="shared" ref="BV226:BV289" si="12">IF(OR(J226=1,K226=1,L226=1,M226=1),"In","Out")</f>
        <v>Out</v>
      </c>
      <c r="BW226" s="329" t="str">
        <f t="shared" si="9"/>
        <v>Out</v>
      </c>
      <c r="BX226" s="327" t="str">
        <f t="shared" si="11"/>
        <v/>
      </c>
    </row>
    <row r="227" spans="2:76" x14ac:dyDescent="0.2">
      <c r="B227" s="137"/>
      <c r="C227" s="138"/>
      <c r="D227" s="139" t="s">
        <v>254</v>
      </c>
      <c r="E227" s="140"/>
      <c r="F227" s="140"/>
      <c r="G227" s="321"/>
      <c r="H227" s="322"/>
      <c r="I227" s="322"/>
      <c r="J227" s="322"/>
      <c r="K227" s="322"/>
      <c r="L227" s="322"/>
      <c r="M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3"/>
      <c r="AN227" s="353"/>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c r="BQ227" s="354"/>
      <c r="BR227" s="354"/>
      <c r="BS227" s="354"/>
      <c r="BT227" s="355"/>
      <c r="BU227" s="324" t="str">
        <f t="shared" si="10"/>
        <v>No disability</v>
      </c>
      <c r="BV227" s="328" t="str">
        <f t="shared" si="12"/>
        <v>Out</v>
      </c>
      <c r="BW227" s="329" t="str">
        <f t="shared" ref="BW227:BW290" si="13">IF(OR(AQ227=1,AR227=1,AS227=1,AT227=1),"In","Out")</f>
        <v>Out</v>
      </c>
      <c r="BX227" s="327" t="str">
        <f t="shared" si="11"/>
        <v/>
      </c>
    </row>
    <row r="228" spans="2:76" x14ac:dyDescent="0.2">
      <c r="B228" s="137"/>
      <c r="C228" s="138"/>
      <c r="D228" s="139" t="s">
        <v>255</v>
      </c>
      <c r="E228" s="140"/>
      <c r="F228" s="140"/>
      <c r="G228" s="321"/>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3"/>
      <c r="AN228" s="353"/>
      <c r="AO228" s="354"/>
      <c r="AP228" s="354"/>
      <c r="AQ228" s="354"/>
      <c r="AR228" s="354"/>
      <c r="AS228" s="354"/>
      <c r="AT228" s="354"/>
      <c r="AU228" s="354"/>
      <c r="AV228" s="354"/>
      <c r="AW228" s="354"/>
      <c r="AX228" s="354"/>
      <c r="AY228" s="354"/>
      <c r="AZ228" s="354"/>
      <c r="BA228" s="354"/>
      <c r="BB228" s="354"/>
      <c r="BC228" s="354"/>
      <c r="BD228" s="354"/>
      <c r="BE228" s="354"/>
      <c r="BF228" s="354"/>
      <c r="BG228" s="354"/>
      <c r="BH228" s="354"/>
      <c r="BI228" s="354"/>
      <c r="BJ228" s="354"/>
      <c r="BK228" s="354"/>
      <c r="BL228" s="354"/>
      <c r="BM228" s="354"/>
      <c r="BN228" s="354"/>
      <c r="BO228" s="354"/>
      <c r="BP228" s="354"/>
      <c r="BQ228" s="354"/>
      <c r="BR228" s="354"/>
      <c r="BS228" s="354"/>
      <c r="BT228" s="355"/>
      <c r="BU228" s="324" t="str">
        <f t="shared" ref="BU228:BU291" si="14">IF(OR(BO228=3,BO228=2,BP228=3,BP228=2,BQ228=3,BQ228=2,BR228=3,BR228=2,BS228=3,BS228=2,BT228=3,BT228=2),"Disability", "No disability")</f>
        <v>No disability</v>
      </c>
      <c r="BV228" s="328" t="str">
        <f t="shared" si="12"/>
        <v>Out</v>
      </c>
      <c r="BW228" s="329" t="str">
        <f t="shared" si="13"/>
        <v>Out</v>
      </c>
      <c r="BX228" s="327" t="str">
        <f t="shared" ref="BX228:BX291" si="15">IF(AO228="","",IF(AO228=0,AP228,IF(AO228&lt;15,1,IF(AO228&lt;=19,2,IF(AO228&lt;=24,3,IF(AO228&lt;=29,4,IF(AO228&gt;=30,5,"")))))))</f>
        <v/>
      </c>
    </row>
    <row r="229" spans="2:76" x14ac:dyDescent="0.2">
      <c r="B229" s="137"/>
      <c r="C229" s="138"/>
      <c r="D229" s="139" t="s">
        <v>256</v>
      </c>
      <c r="E229" s="140"/>
      <c r="F229" s="140"/>
      <c r="G229" s="321"/>
      <c r="H229" s="322"/>
      <c r="I229" s="322"/>
      <c r="J229" s="322"/>
      <c r="K229" s="322"/>
      <c r="L229" s="322"/>
      <c r="M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3"/>
      <c r="AN229" s="353"/>
      <c r="AO229" s="354"/>
      <c r="AP229" s="354"/>
      <c r="AQ229" s="354"/>
      <c r="AR229" s="354"/>
      <c r="AS229" s="354"/>
      <c r="AT229" s="354"/>
      <c r="AU229" s="354"/>
      <c r="AV229" s="354"/>
      <c r="AW229" s="354"/>
      <c r="AX229" s="354"/>
      <c r="AY229" s="354"/>
      <c r="AZ229" s="354"/>
      <c r="BA229" s="354"/>
      <c r="BB229" s="354"/>
      <c r="BC229" s="354"/>
      <c r="BD229" s="354"/>
      <c r="BE229" s="354"/>
      <c r="BF229" s="354"/>
      <c r="BG229" s="354"/>
      <c r="BH229" s="354"/>
      <c r="BI229" s="354"/>
      <c r="BJ229" s="354"/>
      <c r="BK229" s="354"/>
      <c r="BL229" s="354"/>
      <c r="BM229" s="354"/>
      <c r="BN229" s="354"/>
      <c r="BO229" s="354"/>
      <c r="BP229" s="354"/>
      <c r="BQ229" s="354"/>
      <c r="BR229" s="354"/>
      <c r="BS229" s="354"/>
      <c r="BT229" s="355"/>
      <c r="BU229" s="324" t="str">
        <f t="shared" si="14"/>
        <v>No disability</v>
      </c>
      <c r="BV229" s="328" t="str">
        <f t="shared" si="12"/>
        <v>Out</v>
      </c>
      <c r="BW229" s="329" t="str">
        <f t="shared" si="13"/>
        <v>Out</v>
      </c>
      <c r="BX229" s="327" t="str">
        <f t="shared" si="15"/>
        <v/>
      </c>
    </row>
    <row r="230" spans="2:76" x14ac:dyDescent="0.2">
      <c r="B230" s="137"/>
      <c r="C230" s="138"/>
      <c r="D230" s="139" t="s">
        <v>257</v>
      </c>
      <c r="E230" s="140"/>
      <c r="F230" s="140"/>
      <c r="G230" s="321"/>
      <c r="H230" s="322"/>
      <c r="I230" s="322"/>
      <c r="J230" s="322"/>
      <c r="K230" s="322"/>
      <c r="L230" s="322"/>
      <c r="M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3"/>
      <c r="AN230" s="353"/>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c r="BQ230" s="354"/>
      <c r="BR230" s="354"/>
      <c r="BS230" s="354"/>
      <c r="BT230" s="355"/>
      <c r="BU230" s="324" t="str">
        <f t="shared" si="14"/>
        <v>No disability</v>
      </c>
      <c r="BV230" s="328" t="str">
        <f t="shared" si="12"/>
        <v>Out</v>
      </c>
      <c r="BW230" s="329" t="str">
        <f t="shared" si="13"/>
        <v>Out</v>
      </c>
      <c r="BX230" s="327" t="str">
        <f t="shared" si="15"/>
        <v/>
      </c>
    </row>
    <row r="231" spans="2:76" x14ac:dyDescent="0.2">
      <c r="B231" s="137"/>
      <c r="C231" s="138"/>
      <c r="D231" s="139" t="s">
        <v>258</v>
      </c>
      <c r="E231" s="140"/>
      <c r="F231" s="140"/>
      <c r="G231" s="321"/>
      <c r="H231" s="322"/>
      <c r="I231" s="322"/>
      <c r="J231" s="322"/>
      <c r="K231" s="322"/>
      <c r="L231" s="322"/>
      <c r="M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3"/>
      <c r="AN231" s="353"/>
      <c r="AO231" s="354"/>
      <c r="AP231" s="354"/>
      <c r="AQ231" s="354"/>
      <c r="AR231" s="354"/>
      <c r="AS231" s="354"/>
      <c r="AT231" s="354"/>
      <c r="AU231" s="354"/>
      <c r="AV231" s="354"/>
      <c r="AW231" s="354"/>
      <c r="AX231" s="354"/>
      <c r="AY231" s="354"/>
      <c r="AZ231" s="354"/>
      <c r="BA231" s="354"/>
      <c r="BB231" s="354"/>
      <c r="BC231" s="354"/>
      <c r="BD231" s="354"/>
      <c r="BE231" s="354"/>
      <c r="BF231" s="354"/>
      <c r="BG231" s="354"/>
      <c r="BH231" s="354"/>
      <c r="BI231" s="354"/>
      <c r="BJ231" s="354"/>
      <c r="BK231" s="354"/>
      <c r="BL231" s="354"/>
      <c r="BM231" s="354"/>
      <c r="BN231" s="354"/>
      <c r="BO231" s="354"/>
      <c r="BP231" s="354"/>
      <c r="BQ231" s="354"/>
      <c r="BR231" s="354"/>
      <c r="BS231" s="354"/>
      <c r="BT231" s="355"/>
      <c r="BU231" s="324" t="str">
        <f t="shared" si="14"/>
        <v>No disability</v>
      </c>
      <c r="BV231" s="328" t="str">
        <f t="shared" si="12"/>
        <v>Out</v>
      </c>
      <c r="BW231" s="329" t="str">
        <f t="shared" si="13"/>
        <v>Out</v>
      </c>
      <c r="BX231" s="327" t="str">
        <f t="shared" si="15"/>
        <v/>
      </c>
    </row>
    <row r="232" spans="2:76" x14ac:dyDescent="0.2">
      <c r="B232" s="137"/>
      <c r="C232" s="138"/>
      <c r="D232" s="139" t="s">
        <v>259</v>
      </c>
      <c r="E232" s="140"/>
      <c r="F232" s="140"/>
      <c r="G232" s="321"/>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3"/>
      <c r="AN232" s="353"/>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4"/>
      <c r="BR232" s="354"/>
      <c r="BS232" s="354"/>
      <c r="BT232" s="355"/>
      <c r="BU232" s="324" t="str">
        <f t="shared" si="14"/>
        <v>No disability</v>
      </c>
      <c r="BV232" s="328" t="str">
        <f t="shared" si="12"/>
        <v>Out</v>
      </c>
      <c r="BW232" s="329" t="str">
        <f t="shared" si="13"/>
        <v>Out</v>
      </c>
      <c r="BX232" s="327" t="str">
        <f t="shared" si="15"/>
        <v/>
      </c>
    </row>
    <row r="233" spans="2:76" x14ac:dyDescent="0.2">
      <c r="B233" s="137"/>
      <c r="C233" s="138"/>
      <c r="D233" s="139" t="s">
        <v>260</v>
      </c>
      <c r="E233" s="140"/>
      <c r="F233" s="140"/>
      <c r="G233" s="321"/>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3"/>
      <c r="AN233" s="353"/>
      <c r="AO233" s="354"/>
      <c r="AP233" s="354"/>
      <c r="AQ233" s="354"/>
      <c r="AR233" s="354"/>
      <c r="AS233" s="354"/>
      <c r="AT233" s="354"/>
      <c r="AU233" s="354"/>
      <c r="AV233" s="354"/>
      <c r="AW233" s="354"/>
      <c r="AX233" s="354"/>
      <c r="AY233" s="354"/>
      <c r="AZ233" s="354"/>
      <c r="BA233" s="354"/>
      <c r="BB233" s="354"/>
      <c r="BC233" s="354"/>
      <c r="BD233" s="354"/>
      <c r="BE233" s="354"/>
      <c r="BF233" s="354"/>
      <c r="BG233" s="354"/>
      <c r="BH233" s="354"/>
      <c r="BI233" s="354"/>
      <c r="BJ233" s="354"/>
      <c r="BK233" s="354"/>
      <c r="BL233" s="354"/>
      <c r="BM233" s="354"/>
      <c r="BN233" s="354"/>
      <c r="BO233" s="354"/>
      <c r="BP233" s="354"/>
      <c r="BQ233" s="354"/>
      <c r="BR233" s="354"/>
      <c r="BS233" s="354"/>
      <c r="BT233" s="355"/>
      <c r="BU233" s="324" t="str">
        <f t="shared" si="14"/>
        <v>No disability</v>
      </c>
      <c r="BV233" s="328" t="str">
        <f t="shared" si="12"/>
        <v>Out</v>
      </c>
      <c r="BW233" s="329" t="str">
        <f t="shared" si="13"/>
        <v>Out</v>
      </c>
      <c r="BX233" s="327" t="str">
        <f t="shared" si="15"/>
        <v/>
      </c>
    </row>
    <row r="234" spans="2:76" x14ac:dyDescent="0.2">
      <c r="B234" s="137"/>
      <c r="C234" s="138"/>
      <c r="D234" s="139" t="s">
        <v>261</v>
      </c>
      <c r="E234" s="140"/>
      <c r="F234" s="140"/>
      <c r="G234" s="321"/>
      <c r="H234" s="322"/>
      <c r="I234" s="322"/>
      <c r="J234" s="322"/>
      <c r="K234" s="322"/>
      <c r="L234" s="322"/>
      <c r="M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3"/>
      <c r="AN234" s="353"/>
      <c r="AO234" s="354"/>
      <c r="AP234" s="354"/>
      <c r="AQ234" s="354"/>
      <c r="AR234" s="354"/>
      <c r="AS234" s="354"/>
      <c r="AT234" s="354"/>
      <c r="AU234" s="354"/>
      <c r="AV234" s="354"/>
      <c r="AW234" s="354"/>
      <c r="AX234" s="354"/>
      <c r="AY234" s="354"/>
      <c r="AZ234" s="354"/>
      <c r="BA234" s="354"/>
      <c r="BB234" s="354"/>
      <c r="BC234" s="354"/>
      <c r="BD234" s="354"/>
      <c r="BE234" s="354"/>
      <c r="BF234" s="354"/>
      <c r="BG234" s="354"/>
      <c r="BH234" s="354"/>
      <c r="BI234" s="354"/>
      <c r="BJ234" s="354"/>
      <c r="BK234" s="354"/>
      <c r="BL234" s="354"/>
      <c r="BM234" s="354"/>
      <c r="BN234" s="354"/>
      <c r="BO234" s="354"/>
      <c r="BP234" s="354"/>
      <c r="BQ234" s="354"/>
      <c r="BR234" s="354"/>
      <c r="BS234" s="354"/>
      <c r="BT234" s="355"/>
      <c r="BU234" s="324" t="str">
        <f t="shared" si="14"/>
        <v>No disability</v>
      </c>
      <c r="BV234" s="328" t="str">
        <f t="shared" si="12"/>
        <v>Out</v>
      </c>
      <c r="BW234" s="329" t="str">
        <f t="shared" si="13"/>
        <v>Out</v>
      </c>
      <c r="BX234" s="327" t="str">
        <f t="shared" si="15"/>
        <v/>
      </c>
    </row>
    <row r="235" spans="2:76" x14ac:dyDescent="0.2">
      <c r="B235" s="137"/>
      <c r="C235" s="138"/>
      <c r="D235" s="139" t="s">
        <v>262</v>
      </c>
      <c r="E235" s="140"/>
      <c r="F235" s="140"/>
      <c r="G235" s="321"/>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3"/>
      <c r="AN235" s="353"/>
      <c r="AO235" s="354"/>
      <c r="AP235" s="354"/>
      <c r="AQ235" s="354"/>
      <c r="AR235" s="354"/>
      <c r="AS235" s="354"/>
      <c r="AT235" s="354"/>
      <c r="AU235" s="354"/>
      <c r="AV235" s="354"/>
      <c r="AW235" s="354"/>
      <c r="AX235" s="354"/>
      <c r="AY235" s="354"/>
      <c r="AZ235" s="354"/>
      <c r="BA235" s="354"/>
      <c r="BB235" s="354"/>
      <c r="BC235" s="354"/>
      <c r="BD235" s="354"/>
      <c r="BE235" s="354"/>
      <c r="BF235" s="354"/>
      <c r="BG235" s="354"/>
      <c r="BH235" s="354"/>
      <c r="BI235" s="354"/>
      <c r="BJ235" s="354"/>
      <c r="BK235" s="354"/>
      <c r="BL235" s="354"/>
      <c r="BM235" s="354"/>
      <c r="BN235" s="354"/>
      <c r="BO235" s="354"/>
      <c r="BP235" s="354"/>
      <c r="BQ235" s="354"/>
      <c r="BR235" s="354"/>
      <c r="BS235" s="354"/>
      <c r="BT235" s="355"/>
      <c r="BU235" s="324" t="str">
        <f t="shared" si="14"/>
        <v>No disability</v>
      </c>
      <c r="BV235" s="328" t="str">
        <f t="shared" si="12"/>
        <v>Out</v>
      </c>
      <c r="BW235" s="329" t="str">
        <f t="shared" si="13"/>
        <v>Out</v>
      </c>
      <c r="BX235" s="327" t="str">
        <f t="shared" si="15"/>
        <v/>
      </c>
    </row>
    <row r="236" spans="2:76" x14ac:dyDescent="0.2">
      <c r="B236" s="137"/>
      <c r="C236" s="138"/>
      <c r="D236" s="139" t="s">
        <v>263</v>
      </c>
      <c r="E236" s="140"/>
      <c r="F236" s="140"/>
      <c r="G236" s="321"/>
      <c r="H236" s="322"/>
      <c r="I236" s="322"/>
      <c r="J236" s="322"/>
      <c r="K236" s="322"/>
      <c r="L236" s="322"/>
      <c r="M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3"/>
      <c r="AN236" s="353"/>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c r="BQ236" s="354"/>
      <c r="BR236" s="354"/>
      <c r="BS236" s="354"/>
      <c r="BT236" s="355"/>
      <c r="BU236" s="324" t="str">
        <f t="shared" si="14"/>
        <v>No disability</v>
      </c>
      <c r="BV236" s="328" t="str">
        <f t="shared" si="12"/>
        <v>Out</v>
      </c>
      <c r="BW236" s="329" t="str">
        <f t="shared" si="13"/>
        <v>Out</v>
      </c>
      <c r="BX236" s="327" t="str">
        <f t="shared" si="15"/>
        <v/>
      </c>
    </row>
    <row r="237" spans="2:76" x14ac:dyDescent="0.2">
      <c r="B237" s="137"/>
      <c r="C237" s="138"/>
      <c r="D237" s="139" t="s">
        <v>264</v>
      </c>
      <c r="E237" s="140"/>
      <c r="F237" s="140"/>
      <c r="G237" s="321"/>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3"/>
      <c r="AN237" s="353"/>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c r="BM237" s="354"/>
      <c r="BN237" s="354"/>
      <c r="BO237" s="354"/>
      <c r="BP237" s="354"/>
      <c r="BQ237" s="354"/>
      <c r="BR237" s="354"/>
      <c r="BS237" s="354"/>
      <c r="BT237" s="355"/>
      <c r="BU237" s="324" t="str">
        <f t="shared" si="14"/>
        <v>No disability</v>
      </c>
      <c r="BV237" s="328" t="str">
        <f t="shared" si="12"/>
        <v>Out</v>
      </c>
      <c r="BW237" s="329" t="str">
        <f t="shared" si="13"/>
        <v>Out</v>
      </c>
      <c r="BX237" s="327" t="str">
        <f t="shared" si="15"/>
        <v/>
      </c>
    </row>
    <row r="238" spans="2:76" x14ac:dyDescent="0.2">
      <c r="B238" s="137"/>
      <c r="C238" s="138"/>
      <c r="D238" s="139" t="s">
        <v>265</v>
      </c>
      <c r="E238" s="140"/>
      <c r="F238" s="140"/>
      <c r="G238" s="321"/>
      <c r="H238" s="322"/>
      <c r="I238" s="322"/>
      <c r="J238" s="322"/>
      <c r="K238" s="322"/>
      <c r="L238" s="322"/>
      <c r="M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3"/>
      <c r="AN238" s="353"/>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c r="BM238" s="354"/>
      <c r="BN238" s="354"/>
      <c r="BO238" s="354"/>
      <c r="BP238" s="354"/>
      <c r="BQ238" s="354"/>
      <c r="BR238" s="354"/>
      <c r="BS238" s="354"/>
      <c r="BT238" s="355"/>
      <c r="BU238" s="324" t="str">
        <f t="shared" si="14"/>
        <v>No disability</v>
      </c>
      <c r="BV238" s="328" t="str">
        <f t="shared" si="12"/>
        <v>Out</v>
      </c>
      <c r="BW238" s="329" t="str">
        <f t="shared" si="13"/>
        <v>Out</v>
      </c>
      <c r="BX238" s="327" t="str">
        <f t="shared" si="15"/>
        <v/>
      </c>
    </row>
    <row r="239" spans="2:76" x14ac:dyDescent="0.2">
      <c r="B239" s="137"/>
      <c r="C239" s="138"/>
      <c r="D239" s="139" t="s">
        <v>266</v>
      </c>
      <c r="E239" s="140"/>
      <c r="F239" s="140"/>
      <c r="G239" s="321"/>
      <c r="H239" s="322"/>
      <c r="I239" s="322"/>
      <c r="J239" s="322"/>
      <c r="K239" s="322"/>
      <c r="L239" s="322"/>
      <c r="M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3"/>
      <c r="AN239" s="353"/>
      <c r="AO239" s="354"/>
      <c r="AP239" s="354"/>
      <c r="AQ239" s="354"/>
      <c r="AR239" s="354"/>
      <c r="AS239" s="354"/>
      <c r="AT239" s="354"/>
      <c r="AU239" s="354"/>
      <c r="AV239" s="354"/>
      <c r="AW239" s="354"/>
      <c r="AX239" s="354"/>
      <c r="AY239" s="354"/>
      <c r="AZ239" s="354"/>
      <c r="BA239" s="354"/>
      <c r="BB239" s="354"/>
      <c r="BC239" s="354"/>
      <c r="BD239" s="354"/>
      <c r="BE239" s="354"/>
      <c r="BF239" s="354"/>
      <c r="BG239" s="354"/>
      <c r="BH239" s="354"/>
      <c r="BI239" s="354"/>
      <c r="BJ239" s="354"/>
      <c r="BK239" s="354"/>
      <c r="BL239" s="354"/>
      <c r="BM239" s="354"/>
      <c r="BN239" s="354"/>
      <c r="BO239" s="354"/>
      <c r="BP239" s="354"/>
      <c r="BQ239" s="354"/>
      <c r="BR239" s="354"/>
      <c r="BS239" s="354"/>
      <c r="BT239" s="355"/>
      <c r="BU239" s="324" t="str">
        <f t="shared" si="14"/>
        <v>No disability</v>
      </c>
      <c r="BV239" s="328" t="str">
        <f t="shared" si="12"/>
        <v>Out</v>
      </c>
      <c r="BW239" s="329" t="str">
        <f t="shared" si="13"/>
        <v>Out</v>
      </c>
      <c r="BX239" s="327" t="str">
        <f t="shared" si="15"/>
        <v/>
      </c>
    </row>
    <row r="240" spans="2:76" x14ac:dyDescent="0.2">
      <c r="B240" s="137"/>
      <c r="C240" s="138"/>
      <c r="D240" s="139" t="s">
        <v>267</v>
      </c>
      <c r="E240" s="140"/>
      <c r="F240" s="140"/>
      <c r="G240" s="321"/>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3"/>
      <c r="AN240" s="353"/>
      <c r="AO240" s="354"/>
      <c r="AP240" s="354"/>
      <c r="AQ240" s="354"/>
      <c r="AR240" s="354"/>
      <c r="AS240" s="354"/>
      <c r="AT240" s="354"/>
      <c r="AU240" s="354"/>
      <c r="AV240" s="354"/>
      <c r="AW240" s="354"/>
      <c r="AX240" s="354"/>
      <c r="AY240" s="354"/>
      <c r="AZ240" s="354"/>
      <c r="BA240" s="354"/>
      <c r="BB240" s="354"/>
      <c r="BC240" s="354"/>
      <c r="BD240" s="354"/>
      <c r="BE240" s="354"/>
      <c r="BF240" s="354"/>
      <c r="BG240" s="354"/>
      <c r="BH240" s="354"/>
      <c r="BI240" s="354"/>
      <c r="BJ240" s="354"/>
      <c r="BK240" s="354"/>
      <c r="BL240" s="354"/>
      <c r="BM240" s="354"/>
      <c r="BN240" s="354"/>
      <c r="BO240" s="354"/>
      <c r="BP240" s="354"/>
      <c r="BQ240" s="354"/>
      <c r="BR240" s="354"/>
      <c r="BS240" s="354"/>
      <c r="BT240" s="355"/>
      <c r="BU240" s="324" t="str">
        <f t="shared" si="14"/>
        <v>No disability</v>
      </c>
      <c r="BV240" s="328" t="str">
        <f t="shared" si="12"/>
        <v>Out</v>
      </c>
      <c r="BW240" s="329" t="str">
        <f t="shared" si="13"/>
        <v>Out</v>
      </c>
      <c r="BX240" s="327" t="str">
        <f t="shared" si="15"/>
        <v/>
      </c>
    </row>
    <row r="241" spans="2:76" x14ac:dyDescent="0.2">
      <c r="B241" s="137"/>
      <c r="C241" s="138"/>
      <c r="D241" s="139" t="s">
        <v>268</v>
      </c>
      <c r="E241" s="140"/>
      <c r="F241" s="140"/>
      <c r="G241" s="321"/>
      <c r="H241" s="322"/>
      <c r="I241" s="322"/>
      <c r="J241" s="322"/>
      <c r="K241" s="322"/>
      <c r="L241" s="322"/>
      <c r="M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3"/>
      <c r="AN241" s="353"/>
      <c r="AO241" s="354"/>
      <c r="AP241" s="354"/>
      <c r="AQ241" s="354"/>
      <c r="AR241" s="354"/>
      <c r="AS241" s="354"/>
      <c r="AT241" s="354"/>
      <c r="AU241" s="354"/>
      <c r="AV241" s="354"/>
      <c r="AW241" s="354"/>
      <c r="AX241" s="354"/>
      <c r="AY241" s="354"/>
      <c r="AZ241" s="354"/>
      <c r="BA241" s="354"/>
      <c r="BB241" s="354"/>
      <c r="BC241" s="354"/>
      <c r="BD241" s="354"/>
      <c r="BE241" s="354"/>
      <c r="BF241" s="354"/>
      <c r="BG241" s="354"/>
      <c r="BH241" s="354"/>
      <c r="BI241" s="354"/>
      <c r="BJ241" s="354"/>
      <c r="BK241" s="354"/>
      <c r="BL241" s="354"/>
      <c r="BM241" s="354"/>
      <c r="BN241" s="354"/>
      <c r="BO241" s="354"/>
      <c r="BP241" s="354"/>
      <c r="BQ241" s="354"/>
      <c r="BR241" s="354"/>
      <c r="BS241" s="354"/>
      <c r="BT241" s="355"/>
      <c r="BU241" s="324" t="str">
        <f t="shared" si="14"/>
        <v>No disability</v>
      </c>
      <c r="BV241" s="328" t="str">
        <f t="shared" si="12"/>
        <v>Out</v>
      </c>
      <c r="BW241" s="329" t="str">
        <f t="shared" si="13"/>
        <v>Out</v>
      </c>
      <c r="BX241" s="327" t="str">
        <f t="shared" si="15"/>
        <v/>
      </c>
    </row>
    <row r="242" spans="2:76" x14ac:dyDescent="0.2">
      <c r="B242" s="137"/>
      <c r="C242" s="138"/>
      <c r="D242" s="139" t="s">
        <v>269</v>
      </c>
      <c r="E242" s="140"/>
      <c r="F242" s="140"/>
      <c r="G242" s="321"/>
      <c r="H242" s="322"/>
      <c r="I242" s="322"/>
      <c r="J242" s="322"/>
      <c r="K242" s="322"/>
      <c r="L242" s="322"/>
      <c r="M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3"/>
      <c r="AN242" s="353"/>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c r="BQ242" s="354"/>
      <c r="BR242" s="354"/>
      <c r="BS242" s="354"/>
      <c r="BT242" s="355"/>
      <c r="BU242" s="324" t="str">
        <f t="shared" si="14"/>
        <v>No disability</v>
      </c>
      <c r="BV242" s="328" t="str">
        <f t="shared" si="12"/>
        <v>Out</v>
      </c>
      <c r="BW242" s="329" t="str">
        <f t="shared" si="13"/>
        <v>Out</v>
      </c>
      <c r="BX242" s="327" t="str">
        <f t="shared" si="15"/>
        <v/>
      </c>
    </row>
    <row r="243" spans="2:76" x14ac:dyDescent="0.2">
      <c r="B243" s="137"/>
      <c r="C243" s="138"/>
      <c r="D243" s="139" t="s">
        <v>270</v>
      </c>
      <c r="E243" s="140"/>
      <c r="F243" s="140"/>
      <c r="G243" s="321"/>
      <c r="H243" s="322"/>
      <c r="I243" s="322"/>
      <c r="J243" s="322"/>
      <c r="K243" s="322"/>
      <c r="L243" s="322"/>
      <c r="M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3"/>
      <c r="AN243" s="353"/>
      <c r="AO243" s="354"/>
      <c r="AP243" s="354"/>
      <c r="AQ243" s="354"/>
      <c r="AR243" s="354"/>
      <c r="AS243" s="354"/>
      <c r="AT243" s="354"/>
      <c r="AU243" s="354"/>
      <c r="AV243" s="354"/>
      <c r="AW243" s="354"/>
      <c r="AX243" s="354"/>
      <c r="AY243" s="354"/>
      <c r="AZ243" s="354"/>
      <c r="BA243" s="354"/>
      <c r="BB243" s="354"/>
      <c r="BC243" s="354"/>
      <c r="BD243" s="354"/>
      <c r="BE243" s="354"/>
      <c r="BF243" s="354"/>
      <c r="BG243" s="354"/>
      <c r="BH243" s="354"/>
      <c r="BI243" s="354"/>
      <c r="BJ243" s="354"/>
      <c r="BK243" s="354"/>
      <c r="BL243" s="354"/>
      <c r="BM243" s="354"/>
      <c r="BN243" s="354"/>
      <c r="BO243" s="354"/>
      <c r="BP243" s="354"/>
      <c r="BQ243" s="354"/>
      <c r="BR243" s="354"/>
      <c r="BS243" s="354"/>
      <c r="BT243" s="355"/>
      <c r="BU243" s="324" t="str">
        <f t="shared" si="14"/>
        <v>No disability</v>
      </c>
      <c r="BV243" s="328" t="str">
        <f t="shared" si="12"/>
        <v>Out</v>
      </c>
      <c r="BW243" s="329" t="str">
        <f t="shared" si="13"/>
        <v>Out</v>
      </c>
      <c r="BX243" s="327" t="str">
        <f t="shared" si="15"/>
        <v/>
      </c>
    </row>
    <row r="244" spans="2:76" x14ac:dyDescent="0.2">
      <c r="B244" s="137"/>
      <c r="C244" s="138"/>
      <c r="D244" s="139" t="s">
        <v>271</v>
      </c>
      <c r="E244" s="140"/>
      <c r="F244" s="140"/>
      <c r="G244" s="321"/>
      <c r="H244" s="322"/>
      <c r="I244" s="322"/>
      <c r="J244" s="322"/>
      <c r="K244" s="322"/>
      <c r="L244" s="322"/>
      <c r="M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3"/>
      <c r="AN244" s="353"/>
      <c r="AO244" s="354"/>
      <c r="AP244" s="354"/>
      <c r="AQ244" s="354"/>
      <c r="AR244" s="354"/>
      <c r="AS244" s="354"/>
      <c r="AT244" s="354"/>
      <c r="AU244" s="354"/>
      <c r="AV244" s="354"/>
      <c r="AW244" s="354"/>
      <c r="AX244" s="354"/>
      <c r="AY244" s="354"/>
      <c r="AZ244" s="354"/>
      <c r="BA244" s="354"/>
      <c r="BB244" s="354"/>
      <c r="BC244" s="354"/>
      <c r="BD244" s="354"/>
      <c r="BE244" s="354"/>
      <c r="BF244" s="354"/>
      <c r="BG244" s="354"/>
      <c r="BH244" s="354"/>
      <c r="BI244" s="354"/>
      <c r="BJ244" s="354"/>
      <c r="BK244" s="354"/>
      <c r="BL244" s="354"/>
      <c r="BM244" s="354"/>
      <c r="BN244" s="354"/>
      <c r="BO244" s="354"/>
      <c r="BP244" s="354"/>
      <c r="BQ244" s="354"/>
      <c r="BR244" s="354"/>
      <c r="BS244" s="354"/>
      <c r="BT244" s="355"/>
      <c r="BU244" s="324" t="str">
        <f t="shared" si="14"/>
        <v>No disability</v>
      </c>
      <c r="BV244" s="328" t="str">
        <f t="shared" si="12"/>
        <v>Out</v>
      </c>
      <c r="BW244" s="329" t="str">
        <f t="shared" si="13"/>
        <v>Out</v>
      </c>
      <c r="BX244" s="327" t="str">
        <f t="shared" si="15"/>
        <v/>
      </c>
    </row>
    <row r="245" spans="2:76" x14ac:dyDescent="0.2">
      <c r="B245" s="137"/>
      <c r="C245" s="138"/>
      <c r="D245" s="139" t="s">
        <v>272</v>
      </c>
      <c r="E245" s="140"/>
      <c r="F245" s="140"/>
      <c r="G245" s="321"/>
      <c r="H245" s="322"/>
      <c r="I245" s="322"/>
      <c r="J245" s="322"/>
      <c r="K245" s="322"/>
      <c r="L245" s="322"/>
      <c r="M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3"/>
      <c r="AN245" s="353"/>
      <c r="AO245" s="354"/>
      <c r="AP245" s="354"/>
      <c r="AQ245" s="354"/>
      <c r="AR245" s="354"/>
      <c r="AS245" s="354"/>
      <c r="AT245" s="354"/>
      <c r="AU245" s="354"/>
      <c r="AV245" s="354"/>
      <c r="AW245" s="354"/>
      <c r="AX245" s="354"/>
      <c r="AY245" s="354"/>
      <c r="AZ245" s="354"/>
      <c r="BA245" s="354"/>
      <c r="BB245" s="354"/>
      <c r="BC245" s="354"/>
      <c r="BD245" s="354"/>
      <c r="BE245" s="354"/>
      <c r="BF245" s="354"/>
      <c r="BG245" s="354"/>
      <c r="BH245" s="354"/>
      <c r="BI245" s="354"/>
      <c r="BJ245" s="354"/>
      <c r="BK245" s="354"/>
      <c r="BL245" s="354"/>
      <c r="BM245" s="354"/>
      <c r="BN245" s="354"/>
      <c r="BO245" s="354"/>
      <c r="BP245" s="354"/>
      <c r="BQ245" s="354"/>
      <c r="BR245" s="354"/>
      <c r="BS245" s="354"/>
      <c r="BT245" s="355"/>
      <c r="BU245" s="324" t="str">
        <f t="shared" si="14"/>
        <v>No disability</v>
      </c>
      <c r="BV245" s="328" t="str">
        <f t="shared" si="12"/>
        <v>Out</v>
      </c>
      <c r="BW245" s="329" t="str">
        <f t="shared" si="13"/>
        <v>Out</v>
      </c>
      <c r="BX245" s="327" t="str">
        <f t="shared" si="15"/>
        <v/>
      </c>
    </row>
    <row r="246" spans="2:76" x14ac:dyDescent="0.2">
      <c r="B246" s="137"/>
      <c r="C246" s="138"/>
      <c r="D246" s="139" t="s">
        <v>273</v>
      </c>
      <c r="E246" s="140"/>
      <c r="F246" s="140"/>
      <c r="G246" s="321"/>
      <c r="H246" s="322"/>
      <c r="I246" s="322"/>
      <c r="J246" s="322"/>
      <c r="K246" s="322"/>
      <c r="L246" s="322"/>
      <c r="M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3"/>
      <c r="AN246" s="353"/>
      <c r="AO246" s="354"/>
      <c r="AP246" s="354"/>
      <c r="AQ246" s="354"/>
      <c r="AR246" s="354"/>
      <c r="AS246" s="354"/>
      <c r="AT246" s="354"/>
      <c r="AU246" s="354"/>
      <c r="AV246" s="354"/>
      <c r="AW246" s="354"/>
      <c r="AX246" s="354"/>
      <c r="AY246" s="354"/>
      <c r="AZ246" s="354"/>
      <c r="BA246" s="354"/>
      <c r="BB246" s="354"/>
      <c r="BC246" s="354"/>
      <c r="BD246" s="354"/>
      <c r="BE246" s="354"/>
      <c r="BF246" s="354"/>
      <c r="BG246" s="354"/>
      <c r="BH246" s="354"/>
      <c r="BI246" s="354"/>
      <c r="BJ246" s="354"/>
      <c r="BK246" s="354"/>
      <c r="BL246" s="354"/>
      <c r="BM246" s="354"/>
      <c r="BN246" s="354"/>
      <c r="BO246" s="354"/>
      <c r="BP246" s="354"/>
      <c r="BQ246" s="354"/>
      <c r="BR246" s="354"/>
      <c r="BS246" s="354"/>
      <c r="BT246" s="355"/>
      <c r="BU246" s="324" t="str">
        <f t="shared" si="14"/>
        <v>No disability</v>
      </c>
      <c r="BV246" s="328" t="str">
        <f t="shared" si="12"/>
        <v>Out</v>
      </c>
      <c r="BW246" s="329" t="str">
        <f t="shared" si="13"/>
        <v>Out</v>
      </c>
      <c r="BX246" s="327" t="str">
        <f t="shared" si="15"/>
        <v/>
      </c>
    </row>
    <row r="247" spans="2:76" x14ac:dyDescent="0.2">
      <c r="B247" s="137"/>
      <c r="C247" s="138"/>
      <c r="D247" s="139" t="s">
        <v>274</v>
      </c>
      <c r="E247" s="140"/>
      <c r="F247" s="140"/>
      <c r="G247" s="321"/>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3"/>
      <c r="AN247" s="353"/>
      <c r="AO247" s="354"/>
      <c r="AP247" s="354"/>
      <c r="AQ247" s="354"/>
      <c r="AR247" s="354"/>
      <c r="AS247" s="354"/>
      <c r="AT247" s="354"/>
      <c r="AU247" s="354"/>
      <c r="AV247" s="354"/>
      <c r="AW247" s="354"/>
      <c r="AX247" s="354"/>
      <c r="AY247" s="354"/>
      <c r="AZ247" s="354"/>
      <c r="BA247" s="354"/>
      <c r="BB247" s="354"/>
      <c r="BC247" s="354"/>
      <c r="BD247" s="354"/>
      <c r="BE247" s="354"/>
      <c r="BF247" s="354"/>
      <c r="BG247" s="354"/>
      <c r="BH247" s="354"/>
      <c r="BI247" s="354"/>
      <c r="BJ247" s="354"/>
      <c r="BK247" s="354"/>
      <c r="BL247" s="354"/>
      <c r="BM247" s="354"/>
      <c r="BN247" s="354"/>
      <c r="BO247" s="354"/>
      <c r="BP247" s="354"/>
      <c r="BQ247" s="354"/>
      <c r="BR247" s="354"/>
      <c r="BS247" s="354"/>
      <c r="BT247" s="355"/>
      <c r="BU247" s="324" t="str">
        <f t="shared" si="14"/>
        <v>No disability</v>
      </c>
      <c r="BV247" s="328" t="str">
        <f t="shared" si="12"/>
        <v>Out</v>
      </c>
      <c r="BW247" s="329" t="str">
        <f t="shared" si="13"/>
        <v>Out</v>
      </c>
      <c r="BX247" s="327" t="str">
        <f t="shared" si="15"/>
        <v/>
      </c>
    </row>
    <row r="248" spans="2:76" x14ac:dyDescent="0.2">
      <c r="B248" s="137"/>
      <c r="C248" s="138"/>
      <c r="D248" s="139" t="s">
        <v>275</v>
      </c>
      <c r="E248" s="140"/>
      <c r="F248" s="140"/>
      <c r="G248" s="321"/>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3"/>
      <c r="AN248" s="353"/>
      <c r="AO248" s="354"/>
      <c r="AP248" s="354"/>
      <c r="AQ248" s="354"/>
      <c r="AR248" s="354"/>
      <c r="AS248" s="354"/>
      <c r="AT248" s="354"/>
      <c r="AU248" s="354"/>
      <c r="AV248" s="354"/>
      <c r="AW248" s="354"/>
      <c r="AX248" s="354"/>
      <c r="AY248" s="354"/>
      <c r="AZ248" s="354"/>
      <c r="BA248" s="354"/>
      <c r="BB248" s="354"/>
      <c r="BC248" s="354"/>
      <c r="BD248" s="354"/>
      <c r="BE248" s="354"/>
      <c r="BF248" s="354"/>
      <c r="BG248" s="354"/>
      <c r="BH248" s="354"/>
      <c r="BI248" s="354"/>
      <c r="BJ248" s="354"/>
      <c r="BK248" s="354"/>
      <c r="BL248" s="354"/>
      <c r="BM248" s="354"/>
      <c r="BN248" s="354"/>
      <c r="BO248" s="354"/>
      <c r="BP248" s="354"/>
      <c r="BQ248" s="354"/>
      <c r="BR248" s="354"/>
      <c r="BS248" s="354"/>
      <c r="BT248" s="355"/>
      <c r="BU248" s="324" t="str">
        <f t="shared" si="14"/>
        <v>No disability</v>
      </c>
      <c r="BV248" s="328" t="str">
        <f t="shared" si="12"/>
        <v>Out</v>
      </c>
      <c r="BW248" s="329" t="str">
        <f t="shared" si="13"/>
        <v>Out</v>
      </c>
      <c r="BX248" s="327" t="str">
        <f t="shared" si="15"/>
        <v/>
      </c>
    </row>
    <row r="249" spans="2:76" x14ac:dyDescent="0.2">
      <c r="B249" s="137"/>
      <c r="C249" s="138"/>
      <c r="D249" s="139" t="s">
        <v>276</v>
      </c>
      <c r="E249" s="140"/>
      <c r="F249" s="140"/>
      <c r="G249" s="321"/>
      <c r="H249" s="322"/>
      <c r="I249" s="322"/>
      <c r="J249" s="322"/>
      <c r="K249" s="322"/>
      <c r="L249" s="322"/>
      <c r="M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3"/>
      <c r="AN249" s="353"/>
      <c r="AO249" s="354"/>
      <c r="AP249" s="354"/>
      <c r="AQ249" s="354"/>
      <c r="AR249" s="354"/>
      <c r="AS249" s="354"/>
      <c r="AT249" s="354"/>
      <c r="AU249" s="354"/>
      <c r="AV249" s="354"/>
      <c r="AW249" s="354"/>
      <c r="AX249" s="354"/>
      <c r="AY249" s="354"/>
      <c r="AZ249" s="354"/>
      <c r="BA249" s="354"/>
      <c r="BB249" s="354"/>
      <c r="BC249" s="354"/>
      <c r="BD249" s="354"/>
      <c r="BE249" s="354"/>
      <c r="BF249" s="354"/>
      <c r="BG249" s="354"/>
      <c r="BH249" s="354"/>
      <c r="BI249" s="354"/>
      <c r="BJ249" s="354"/>
      <c r="BK249" s="354"/>
      <c r="BL249" s="354"/>
      <c r="BM249" s="354"/>
      <c r="BN249" s="354"/>
      <c r="BO249" s="354"/>
      <c r="BP249" s="354"/>
      <c r="BQ249" s="354"/>
      <c r="BR249" s="354"/>
      <c r="BS249" s="354"/>
      <c r="BT249" s="355"/>
      <c r="BU249" s="324" t="str">
        <f t="shared" si="14"/>
        <v>No disability</v>
      </c>
      <c r="BV249" s="328" t="str">
        <f t="shared" si="12"/>
        <v>Out</v>
      </c>
      <c r="BW249" s="329" t="str">
        <f t="shared" si="13"/>
        <v>Out</v>
      </c>
      <c r="BX249" s="327" t="str">
        <f t="shared" si="15"/>
        <v/>
      </c>
    </row>
    <row r="250" spans="2:76" x14ac:dyDescent="0.2">
      <c r="B250" s="137"/>
      <c r="C250" s="138"/>
      <c r="D250" s="139" t="s">
        <v>277</v>
      </c>
      <c r="E250" s="140"/>
      <c r="F250" s="140"/>
      <c r="G250" s="321"/>
      <c r="H250" s="322"/>
      <c r="I250" s="322"/>
      <c r="J250" s="322"/>
      <c r="K250" s="322"/>
      <c r="L250" s="322"/>
      <c r="M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3"/>
      <c r="AN250" s="353"/>
      <c r="AO250" s="354"/>
      <c r="AP250" s="354"/>
      <c r="AQ250" s="354"/>
      <c r="AR250" s="354"/>
      <c r="AS250" s="354"/>
      <c r="AT250" s="354"/>
      <c r="AU250" s="354"/>
      <c r="AV250" s="354"/>
      <c r="AW250" s="354"/>
      <c r="AX250" s="354"/>
      <c r="AY250" s="354"/>
      <c r="AZ250" s="354"/>
      <c r="BA250" s="354"/>
      <c r="BB250" s="354"/>
      <c r="BC250" s="354"/>
      <c r="BD250" s="354"/>
      <c r="BE250" s="354"/>
      <c r="BF250" s="354"/>
      <c r="BG250" s="354"/>
      <c r="BH250" s="354"/>
      <c r="BI250" s="354"/>
      <c r="BJ250" s="354"/>
      <c r="BK250" s="354"/>
      <c r="BL250" s="354"/>
      <c r="BM250" s="354"/>
      <c r="BN250" s="354"/>
      <c r="BO250" s="354"/>
      <c r="BP250" s="354"/>
      <c r="BQ250" s="354"/>
      <c r="BR250" s="354"/>
      <c r="BS250" s="354"/>
      <c r="BT250" s="355"/>
      <c r="BU250" s="324" t="str">
        <f t="shared" si="14"/>
        <v>No disability</v>
      </c>
      <c r="BV250" s="328" t="str">
        <f t="shared" si="12"/>
        <v>Out</v>
      </c>
      <c r="BW250" s="329" t="str">
        <f t="shared" si="13"/>
        <v>Out</v>
      </c>
      <c r="BX250" s="327" t="str">
        <f t="shared" si="15"/>
        <v/>
      </c>
    </row>
    <row r="251" spans="2:76" x14ac:dyDescent="0.2">
      <c r="B251" s="137"/>
      <c r="C251" s="138"/>
      <c r="D251" s="139" t="s">
        <v>278</v>
      </c>
      <c r="E251" s="140"/>
      <c r="F251" s="140"/>
      <c r="G251" s="321"/>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3"/>
      <c r="AN251" s="353"/>
      <c r="AO251" s="354"/>
      <c r="AP251" s="354"/>
      <c r="AQ251" s="354"/>
      <c r="AR251" s="354"/>
      <c r="AS251" s="354"/>
      <c r="AT251" s="354"/>
      <c r="AU251" s="354"/>
      <c r="AV251" s="354"/>
      <c r="AW251" s="354"/>
      <c r="AX251" s="354"/>
      <c r="AY251" s="354"/>
      <c r="AZ251" s="354"/>
      <c r="BA251" s="354"/>
      <c r="BB251" s="354"/>
      <c r="BC251" s="354"/>
      <c r="BD251" s="354"/>
      <c r="BE251" s="354"/>
      <c r="BF251" s="354"/>
      <c r="BG251" s="354"/>
      <c r="BH251" s="354"/>
      <c r="BI251" s="354"/>
      <c r="BJ251" s="354"/>
      <c r="BK251" s="354"/>
      <c r="BL251" s="354"/>
      <c r="BM251" s="354"/>
      <c r="BN251" s="354"/>
      <c r="BO251" s="354"/>
      <c r="BP251" s="354"/>
      <c r="BQ251" s="354"/>
      <c r="BR251" s="354"/>
      <c r="BS251" s="354"/>
      <c r="BT251" s="355"/>
      <c r="BU251" s="324" t="str">
        <f t="shared" si="14"/>
        <v>No disability</v>
      </c>
      <c r="BV251" s="328" t="str">
        <f t="shared" si="12"/>
        <v>Out</v>
      </c>
      <c r="BW251" s="329" t="str">
        <f t="shared" si="13"/>
        <v>Out</v>
      </c>
      <c r="BX251" s="327" t="str">
        <f t="shared" si="15"/>
        <v/>
      </c>
    </row>
    <row r="252" spans="2:76" x14ac:dyDescent="0.2">
      <c r="B252" s="137"/>
      <c r="C252" s="138"/>
      <c r="D252" s="139" t="s">
        <v>279</v>
      </c>
      <c r="E252" s="140"/>
      <c r="F252" s="140"/>
      <c r="G252" s="321"/>
      <c r="H252" s="322"/>
      <c r="I252" s="322"/>
      <c r="J252" s="322"/>
      <c r="K252" s="322"/>
      <c r="L252" s="322"/>
      <c r="M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3"/>
      <c r="AN252" s="353"/>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4"/>
      <c r="BR252" s="354"/>
      <c r="BS252" s="354"/>
      <c r="BT252" s="355"/>
      <c r="BU252" s="324" t="str">
        <f t="shared" si="14"/>
        <v>No disability</v>
      </c>
      <c r="BV252" s="328" t="str">
        <f t="shared" si="12"/>
        <v>Out</v>
      </c>
      <c r="BW252" s="329" t="str">
        <f t="shared" si="13"/>
        <v>Out</v>
      </c>
      <c r="BX252" s="327" t="str">
        <f t="shared" si="15"/>
        <v/>
      </c>
    </row>
    <row r="253" spans="2:76" x14ac:dyDescent="0.2">
      <c r="B253" s="137"/>
      <c r="C253" s="138"/>
      <c r="D253" s="139" t="s">
        <v>280</v>
      </c>
      <c r="E253" s="140"/>
      <c r="F253" s="140"/>
      <c r="G253" s="321"/>
      <c r="H253" s="322"/>
      <c r="I253" s="322"/>
      <c r="J253" s="322"/>
      <c r="K253" s="322"/>
      <c r="L253" s="322"/>
      <c r="M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3"/>
      <c r="AN253" s="353"/>
      <c r="AO253" s="354"/>
      <c r="AP253" s="354"/>
      <c r="AQ253" s="354"/>
      <c r="AR253" s="354"/>
      <c r="AS253" s="354"/>
      <c r="AT253" s="354"/>
      <c r="AU253" s="354"/>
      <c r="AV253" s="354"/>
      <c r="AW253" s="354"/>
      <c r="AX253" s="354"/>
      <c r="AY253" s="354"/>
      <c r="AZ253" s="354"/>
      <c r="BA253" s="354"/>
      <c r="BB253" s="354"/>
      <c r="BC253" s="354"/>
      <c r="BD253" s="354"/>
      <c r="BE253" s="354"/>
      <c r="BF253" s="354"/>
      <c r="BG253" s="354"/>
      <c r="BH253" s="354"/>
      <c r="BI253" s="354"/>
      <c r="BJ253" s="354"/>
      <c r="BK253" s="354"/>
      <c r="BL253" s="354"/>
      <c r="BM253" s="354"/>
      <c r="BN253" s="354"/>
      <c r="BO253" s="354"/>
      <c r="BP253" s="354"/>
      <c r="BQ253" s="354"/>
      <c r="BR253" s="354"/>
      <c r="BS253" s="354"/>
      <c r="BT253" s="355"/>
      <c r="BU253" s="324" t="str">
        <f t="shared" si="14"/>
        <v>No disability</v>
      </c>
      <c r="BV253" s="328" t="str">
        <f t="shared" si="12"/>
        <v>Out</v>
      </c>
      <c r="BW253" s="329" t="str">
        <f t="shared" si="13"/>
        <v>Out</v>
      </c>
      <c r="BX253" s="327" t="str">
        <f t="shared" si="15"/>
        <v/>
      </c>
    </row>
    <row r="254" spans="2:76" x14ac:dyDescent="0.2">
      <c r="B254" s="137"/>
      <c r="C254" s="138"/>
      <c r="D254" s="139" t="s">
        <v>281</v>
      </c>
      <c r="E254" s="140"/>
      <c r="F254" s="140"/>
      <c r="G254" s="321"/>
      <c r="H254" s="322"/>
      <c r="I254" s="322"/>
      <c r="J254" s="322"/>
      <c r="K254" s="322"/>
      <c r="L254" s="322"/>
      <c r="M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3"/>
      <c r="AN254" s="353"/>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c r="BQ254" s="354"/>
      <c r="BR254" s="354"/>
      <c r="BS254" s="354"/>
      <c r="BT254" s="355"/>
      <c r="BU254" s="324" t="str">
        <f t="shared" si="14"/>
        <v>No disability</v>
      </c>
      <c r="BV254" s="328" t="str">
        <f t="shared" si="12"/>
        <v>Out</v>
      </c>
      <c r="BW254" s="329" t="str">
        <f t="shared" si="13"/>
        <v>Out</v>
      </c>
      <c r="BX254" s="327" t="str">
        <f t="shared" si="15"/>
        <v/>
      </c>
    </row>
    <row r="255" spans="2:76" x14ac:dyDescent="0.2">
      <c r="B255" s="137"/>
      <c r="C255" s="138"/>
      <c r="D255" s="139" t="s">
        <v>282</v>
      </c>
      <c r="E255" s="140"/>
      <c r="F255" s="140"/>
      <c r="G255" s="321"/>
      <c r="H255" s="322"/>
      <c r="I255" s="322"/>
      <c r="J255" s="322"/>
      <c r="K255" s="322"/>
      <c r="L255" s="322"/>
      <c r="M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3"/>
      <c r="AN255" s="353"/>
      <c r="AO255" s="354"/>
      <c r="AP255" s="354"/>
      <c r="AQ255" s="354"/>
      <c r="AR255" s="354"/>
      <c r="AS255" s="354"/>
      <c r="AT255" s="354"/>
      <c r="AU255" s="354"/>
      <c r="AV255" s="354"/>
      <c r="AW255" s="354"/>
      <c r="AX255" s="354"/>
      <c r="AY255" s="354"/>
      <c r="AZ255" s="354"/>
      <c r="BA255" s="354"/>
      <c r="BB255" s="354"/>
      <c r="BC255" s="354"/>
      <c r="BD255" s="354"/>
      <c r="BE255" s="354"/>
      <c r="BF255" s="354"/>
      <c r="BG255" s="354"/>
      <c r="BH255" s="354"/>
      <c r="BI255" s="354"/>
      <c r="BJ255" s="354"/>
      <c r="BK255" s="354"/>
      <c r="BL255" s="354"/>
      <c r="BM255" s="354"/>
      <c r="BN255" s="354"/>
      <c r="BO255" s="354"/>
      <c r="BP255" s="354"/>
      <c r="BQ255" s="354"/>
      <c r="BR255" s="354"/>
      <c r="BS255" s="354"/>
      <c r="BT255" s="355"/>
      <c r="BU255" s="324" t="str">
        <f t="shared" si="14"/>
        <v>No disability</v>
      </c>
      <c r="BV255" s="328" t="str">
        <f t="shared" si="12"/>
        <v>Out</v>
      </c>
      <c r="BW255" s="329" t="str">
        <f t="shared" si="13"/>
        <v>Out</v>
      </c>
      <c r="BX255" s="327" t="str">
        <f t="shared" si="15"/>
        <v/>
      </c>
    </row>
    <row r="256" spans="2:76" x14ac:dyDescent="0.2">
      <c r="B256" s="137"/>
      <c r="C256" s="138"/>
      <c r="D256" s="139" t="s">
        <v>283</v>
      </c>
      <c r="E256" s="140"/>
      <c r="F256" s="140"/>
      <c r="G256" s="321"/>
      <c r="H256" s="322"/>
      <c r="I256" s="322"/>
      <c r="J256" s="322"/>
      <c r="K256" s="322"/>
      <c r="L256" s="322"/>
      <c r="M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3"/>
      <c r="AN256" s="353"/>
      <c r="AO256" s="354"/>
      <c r="AP256" s="354"/>
      <c r="AQ256" s="354"/>
      <c r="AR256" s="354"/>
      <c r="AS256" s="354"/>
      <c r="AT256" s="354"/>
      <c r="AU256" s="354"/>
      <c r="AV256" s="354"/>
      <c r="AW256" s="354"/>
      <c r="AX256" s="354"/>
      <c r="AY256" s="354"/>
      <c r="AZ256" s="354"/>
      <c r="BA256" s="354"/>
      <c r="BB256" s="354"/>
      <c r="BC256" s="354"/>
      <c r="BD256" s="354"/>
      <c r="BE256" s="354"/>
      <c r="BF256" s="354"/>
      <c r="BG256" s="354"/>
      <c r="BH256" s="354"/>
      <c r="BI256" s="354"/>
      <c r="BJ256" s="354"/>
      <c r="BK256" s="354"/>
      <c r="BL256" s="354"/>
      <c r="BM256" s="354"/>
      <c r="BN256" s="354"/>
      <c r="BO256" s="354"/>
      <c r="BP256" s="354"/>
      <c r="BQ256" s="354"/>
      <c r="BR256" s="354"/>
      <c r="BS256" s="354"/>
      <c r="BT256" s="355"/>
      <c r="BU256" s="324" t="str">
        <f t="shared" si="14"/>
        <v>No disability</v>
      </c>
      <c r="BV256" s="328" t="str">
        <f t="shared" si="12"/>
        <v>Out</v>
      </c>
      <c r="BW256" s="329" t="str">
        <f t="shared" si="13"/>
        <v>Out</v>
      </c>
      <c r="BX256" s="327" t="str">
        <f t="shared" si="15"/>
        <v/>
      </c>
    </row>
    <row r="257" spans="2:76" x14ac:dyDescent="0.2">
      <c r="B257" s="137"/>
      <c r="C257" s="138"/>
      <c r="D257" s="139" t="s">
        <v>284</v>
      </c>
      <c r="E257" s="140"/>
      <c r="F257" s="140"/>
      <c r="G257" s="321"/>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3"/>
      <c r="AN257" s="353"/>
      <c r="AO257" s="354"/>
      <c r="AP257" s="354"/>
      <c r="AQ257" s="354"/>
      <c r="AR257" s="354"/>
      <c r="AS257" s="354"/>
      <c r="AT257" s="354"/>
      <c r="AU257" s="354"/>
      <c r="AV257" s="354"/>
      <c r="AW257" s="354"/>
      <c r="AX257" s="354"/>
      <c r="AY257" s="354"/>
      <c r="AZ257" s="354"/>
      <c r="BA257" s="354"/>
      <c r="BB257" s="354"/>
      <c r="BC257" s="354"/>
      <c r="BD257" s="354"/>
      <c r="BE257" s="354"/>
      <c r="BF257" s="354"/>
      <c r="BG257" s="354"/>
      <c r="BH257" s="354"/>
      <c r="BI257" s="354"/>
      <c r="BJ257" s="354"/>
      <c r="BK257" s="354"/>
      <c r="BL257" s="354"/>
      <c r="BM257" s="354"/>
      <c r="BN257" s="354"/>
      <c r="BO257" s="354"/>
      <c r="BP257" s="354"/>
      <c r="BQ257" s="354"/>
      <c r="BR257" s="354"/>
      <c r="BS257" s="354"/>
      <c r="BT257" s="355"/>
      <c r="BU257" s="324" t="str">
        <f t="shared" si="14"/>
        <v>No disability</v>
      </c>
      <c r="BV257" s="328" t="str">
        <f t="shared" si="12"/>
        <v>Out</v>
      </c>
      <c r="BW257" s="329" t="str">
        <f t="shared" si="13"/>
        <v>Out</v>
      </c>
      <c r="BX257" s="327" t="str">
        <f t="shared" si="15"/>
        <v/>
      </c>
    </row>
    <row r="258" spans="2:76" x14ac:dyDescent="0.2">
      <c r="B258" s="137"/>
      <c r="C258" s="138"/>
      <c r="D258" s="139" t="s">
        <v>285</v>
      </c>
      <c r="E258" s="140"/>
      <c r="F258" s="140"/>
      <c r="G258" s="321"/>
      <c r="H258" s="322"/>
      <c r="I258" s="322"/>
      <c r="J258" s="322"/>
      <c r="K258" s="322"/>
      <c r="L258" s="322"/>
      <c r="M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3"/>
      <c r="AN258" s="353"/>
      <c r="AO258" s="354"/>
      <c r="AP258" s="354"/>
      <c r="AQ258" s="354"/>
      <c r="AR258" s="354"/>
      <c r="AS258" s="354"/>
      <c r="AT258" s="354"/>
      <c r="AU258" s="354"/>
      <c r="AV258" s="354"/>
      <c r="AW258" s="354"/>
      <c r="AX258" s="354"/>
      <c r="AY258" s="354"/>
      <c r="AZ258" s="354"/>
      <c r="BA258" s="354"/>
      <c r="BB258" s="354"/>
      <c r="BC258" s="354"/>
      <c r="BD258" s="354"/>
      <c r="BE258" s="354"/>
      <c r="BF258" s="354"/>
      <c r="BG258" s="354"/>
      <c r="BH258" s="354"/>
      <c r="BI258" s="354"/>
      <c r="BJ258" s="354"/>
      <c r="BK258" s="354"/>
      <c r="BL258" s="354"/>
      <c r="BM258" s="354"/>
      <c r="BN258" s="354"/>
      <c r="BO258" s="354"/>
      <c r="BP258" s="354"/>
      <c r="BQ258" s="354"/>
      <c r="BR258" s="354"/>
      <c r="BS258" s="354"/>
      <c r="BT258" s="355"/>
      <c r="BU258" s="324" t="str">
        <f t="shared" si="14"/>
        <v>No disability</v>
      </c>
      <c r="BV258" s="328" t="str">
        <f t="shared" si="12"/>
        <v>Out</v>
      </c>
      <c r="BW258" s="329" t="str">
        <f t="shared" si="13"/>
        <v>Out</v>
      </c>
      <c r="BX258" s="327" t="str">
        <f t="shared" si="15"/>
        <v/>
      </c>
    </row>
    <row r="259" spans="2:76" x14ac:dyDescent="0.2">
      <c r="B259" s="137"/>
      <c r="C259" s="138"/>
      <c r="D259" s="139" t="s">
        <v>286</v>
      </c>
      <c r="E259" s="140"/>
      <c r="F259" s="140"/>
      <c r="G259" s="321"/>
      <c r="H259" s="322"/>
      <c r="I259" s="322"/>
      <c r="J259" s="322"/>
      <c r="K259" s="322"/>
      <c r="L259" s="322"/>
      <c r="M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3"/>
      <c r="AN259" s="353"/>
      <c r="AO259" s="354"/>
      <c r="AP259" s="354"/>
      <c r="AQ259" s="354"/>
      <c r="AR259" s="354"/>
      <c r="AS259" s="354"/>
      <c r="AT259" s="354"/>
      <c r="AU259" s="354"/>
      <c r="AV259" s="354"/>
      <c r="AW259" s="354"/>
      <c r="AX259" s="354"/>
      <c r="AY259" s="354"/>
      <c r="AZ259" s="354"/>
      <c r="BA259" s="354"/>
      <c r="BB259" s="354"/>
      <c r="BC259" s="354"/>
      <c r="BD259" s="354"/>
      <c r="BE259" s="354"/>
      <c r="BF259" s="354"/>
      <c r="BG259" s="354"/>
      <c r="BH259" s="354"/>
      <c r="BI259" s="354"/>
      <c r="BJ259" s="354"/>
      <c r="BK259" s="354"/>
      <c r="BL259" s="354"/>
      <c r="BM259" s="354"/>
      <c r="BN259" s="354"/>
      <c r="BO259" s="354"/>
      <c r="BP259" s="354"/>
      <c r="BQ259" s="354"/>
      <c r="BR259" s="354"/>
      <c r="BS259" s="354"/>
      <c r="BT259" s="355"/>
      <c r="BU259" s="324" t="str">
        <f t="shared" si="14"/>
        <v>No disability</v>
      </c>
      <c r="BV259" s="328" t="str">
        <f t="shared" si="12"/>
        <v>Out</v>
      </c>
      <c r="BW259" s="329" t="str">
        <f t="shared" si="13"/>
        <v>Out</v>
      </c>
      <c r="BX259" s="327" t="str">
        <f t="shared" si="15"/>
        <v/>
      </c>
    </row>
    <row r="260" spans="2:76" x14ac:dyDescent="0.2">
      <c r="B260" s="137"/>
      <c r="C260" s="138"/>
      <c r="D260" s="139" t="s">
        <v>287</v>
      </c>
      <c r="E260" s="140"/>
      <c r="F260" s="140"/>
      <c r="G260" s="321"/>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3"/>
      <c r="AN260" s="353"/>
      <c r="AO260" s="354"/>
      <c r="AP260" s="354"/>
      <c r="AQ260" s="354"/>
      <c r="AR260" s="354"/>
      <c r="AS260" s="354"/>
      <c r="AT260" s="354"/>
      <c r="AU260" s="354"/>
      <c r="AV260" s="354"/>
      <c r="AW260" s="354"/>
      <c r="AX260" s="354"/>
      <c r="AY260" s="354"/>
      <c r="AZ260" s="354"/>
      <c r="BA260" s="354"/>
      <c r="BB260" s="354"/>
      <c r="BC260" s="354"/>
      <c r="BD260" s="354"/>
      <c r="BE260" s="354"/>
      <c r="BF260" s="354"/>
      <c r="BG260" s="354"/>
      <c r="BH260" s="354"/>
      <c r="BI260" s="354"/>
      <c r="BJ260" s="354"/>
      <c r="BK260" s="354"/>
      <c r="BL260" s="354"/>
      <c r="BM260" s="354"/>
      <c r="BN260" s="354"/>
      <c r="BO260" s="354"/>
      <c r="BP260" s="354"/>
      <c r="BQ260" s="354"/>
      <c r="BR260" s="354"/>
      <c r="BS260" s="354"/>
      <c r="BT260" s="355"/>
      <c r="BU260" s="324" t="str">
        <f t="shared" si="14"/>
        <v>No disability</v>
      </c>
      <c r="BV260" s="328" t="str">
        <f t="shared" si="12"/>
        <v>Out</v>
      </c>
      <c r="BW260" s="329" t="str">
        <f t="shared" si="13"/>
        <v>Out</v>
      </c>
      <c r="BX260" s="327" t="str">
        <f t="shared" si="15"/>
        <v/>
      </c>
    </row>
    <row r="261" spans="2:76" x14ac:dyDescent="0.2">
      <c r="B261" s="137"/>
      <c r="C261" s="138"/>
      <c r="D261" s="139" t="s">
        <v>288</v>
      </c>
      <c r="E261" s="140"/>
      <c r="F261" s="140"/>
      <c r="G261" s="321"/>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3"/>
      <c r="AN261" s="353"/>
      <c r="AO261" s="354"/>
      <c r="AP261" s="354"/>
      <c r="AQ261" s="354"/>
      <c r="AR261" s="354"/>
      <c r="AS261" s="354"/>
      <c r="AT261" s="354"/>
      <c r="AU261" s="354"/>
      <c r="AV261" s="354"/>
      <c r="AW261" s="354"/>
      <c r="AX261" s="354"/>
      <c r="AY261" s="354"/>
      <c r="AZ261" s="354"/>
      <c r="BA261" s="354"/>
      <c r="BB261" s="354"/>
      <c r="BC261" s="354"/>
      <c r="BD261" s="354"/>
      <c r="BE261" s="354"/>
      <c r="BF261" s="354"/>
      <c r="BG261" s="354"/>
      <c r="BH261" s="354"/>
      <c r="BI261" s="354"/>
      <c r="BJ261" s="354"/>
      <c r="BK261" s="354"/>
      <c r="BL261" s="354"/>
      <c r="BM261" s="354"/>
      <c r="BN261" s="354"/>
      <c r="BO261" s="354"/>
      <c r="BP261" s="354"/>
      <c r="BQ261" s="354"/>
      <c r="BR261" s="354"/>
      <c r="BS261" s="354"/>
      <c r="BT261" s="355"/>
      <c r="BU261" s="324" t="str">
        <f t="shared" si="14"/>
        <v>No disability</v>
      </c>
      <c r="BV261" s="328" t="str">
        <f t="shared" si="12"/>
        <v>Out</v>
      </c>
      <c r="BW261" s="329" t="str">
        <f t="shared" si="13"/>
        <v>Out</v>
      </c>
      <c r="BX261" s="327" t="str">
        <f t="shared" si="15"/>
        <v/>
      </c>
    </row>
    <row r="262" spans="2:76" x14ac:dyDescent="0.2">
      <c r="B262" s="137"/>
      <c r="C262" s="138"/>
      <c r="D262" s="139" t="s">
        <v>289</v>
      </c>
      <c r="E262" s="140"/>
      <c r="F262" s="140"/>
      <c r="G262" s="321"/>
      <c r="H262" s="322"/>
      <c r="I262" s="322"/>
      <c r="J262" s="322"/>
      <c r="K262" s="322"/>
      <c r="L262" s="322"/>
      <c r="M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3"/>
      <c r="AN262" s="353"/>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4"/>
      <c r="BR262" s="354"/>
      <c r="BS262" s="354"/>
      <c r="BT262" s="355"/>
      <c r="BU262" s="324" t="str">
        <f t="shared" si="14"/>
        <v>No disability</v>
      </c>
      <c r="BV262" s="328" t="str">
        <f t="shared" si="12"/>
        <v>Out</v>
      </c>
      <c r="BW262" s="329" t="str">
        <f t="shared" si="13"/>
        <v>Out</v>
      </c>
      <c r="BX262" s="327" t="str">
        <f t="shared" si="15"/>
        <v/>
      </c>
    </row>
    <row r="263" spans="2:76" x14ac:dyDescent="0.2">
      <c r="B263" s="137"/>
      <c r="C263" s="138"/>
      <c r="D263" s="139" t="s">
        <v>290</v>
      </c>
      <c r="E263" s="140"/>
      <c r="F263" s="140"/>
      <c r="G263" s="321"/>
      <c r="H263" s="322"/>
      <c r="I263" s="322"/>
      <c r="J263" s="322"/>
      <c r="K263" s="322"/>
      <c r="L263" s="322"/>
      <c r="M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3"/>
      <c r="AN263" s="353"/>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c r="BQ263" s="354"/>
      <c r="BR263" s="354"/>
      <c r="BS263" s="354"/>
      <c r="BT263" s="355"/>
      <c r="BU263" s="324" t="str">
        <f t="shared" si="14"/>
        <v>No disability</v>
      </c>
      <c r="BV263" s="328" t="str">
        <f t="shared" si="12"/>
        <v>Out</v>
      </c>
      <c r="BW263" s="329" t="str">
        <f t="shared" si="13"/>
        <v>Out</v>
      </c>
      <c r="BX263" s="327" t="str">
        <f t="shared" si="15"/>
        <v/>
      </c>
    </row>
    <row r="264" spans="2:76" x14ac:dyDescent="0.2">
      <c r="B264" s="137"/>
      <c r="C264" s="138"/>
      <c r="D264" s="139" t="s">
        <v>291</v>
      </c>
      <c r="E264" s="140"/>
      <c r="F264" s="140"/>
      <c r="G264" s="321"/>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3"/>
      <c r="AN264" s="353"/>
      <c r="AO264" s="354"/>
      <c r="AP264" s="354"/>
      <c r="AQ264" s="354"/>
      <c r="AR264" s="354"/>
      <c r="AS264" s="354"/>
      <c r="AT264" s="354"/>
      <c r="AU264" s="354"/>
      <c r="AV264" s="354"/>
      <c r="AW264" s="354"/>
      <c r="AX264" s="354"/>
      <c r="AY264" s="354"/>
      <c r="AZ264" s="354"/>
      <c r="BA264" s="354"/>
      <c r="BB264" s="354"/>
      <c r="BC264" s="354"/>
      <c r="BD264" s="354"/>
      <c r="BE264" s="354"/>
      <c r="BF264" s="354"/>
      <c r="BG264" s="354"/>
      <c r="BH264" s="354"/>
      <c r="BI264" s="354"/>
      <c r="BJ264" s="354"/>
      <c r="BK264" s="354"/>
      <c r="BL264" s="354"/>
      <c r="BM264" s="354"/>
      <c r="BN264" s="354"/>
      <c r="BO264" s="354"/>
      <c r="BP264" s="354"/>
      <c r="BQ264" s="354"/>
      <c r="BR264" s="354"/>
      <c r="BS264" s="354"/>
      <c r="BT264" s="355"/>
      <c r="BU264" s="324" t="str">
        <f t="shared" si="14"/>
        <v>No disability</v>
      </c>
      <c r="BV264" s="328" t="str">
        <f t="shared" si="12"/>
        <v>Out</v>
      </c>
      <c r="BW264" s="329" t="str">
        <f t="shared" si="13"/>
        <v>Out</v>
      </c>
      <c r="BX264" s="327" t="str">
        <f t="shared" si="15"/>
        <v/>
      </c>
    </row>
    <row r="265" spans="2:76" x14ac:dyDescent="0.2">
      <c r="B265" s="137"/>
      <c r="C265" s="138"/>
      <c r="D265" s="139" t="s">
        <v>292</v>
      </c>
      <c r="E265" s="140"/>
      <c r="F265" s="140"/>
      <c r="G265" s="321"/>
      <c r="H265" s="322"/>
      <c r="I265" s="322"/>
      <c r="J265" s="322"/>
      <c r="K265" s="322"/>
      <c r="L265" s="322"/>
      <c r="M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3"/>
      <c r="AN265" s="353"/>
      <c r="AO265" s="354"/>
      <c r="AP265" s="354"/>
      <c r="AQ265" s="354"/>
      <c r="AR265" s="354"/>
      <c r="AS265" s="354"/>
      <c r="AT265" s="354"/>
      <c r="AU265" s="354"/>
      <c r="AV265" s="354"/>
      <c r="AW265" s="354"/>
      <c r="AX265" s="354"/>
      <c r="AY265" s="354"/>
      <c r="AZ265" s="354"/>
      <c r="BA265" s="354"/>
      <c r="BB265" s="354"/>
      <c r="BC265" s="354"/>
      <c r="BD265" s="354"/>
      <c r="BE265" s="354"/>
      <c r="BF265" s="354"/>
      <c r="BG265" s="354"/>
      <c r="BH265" s="354"/>
      <c r="BI265" s="354"/>
      <c r="BJ265" s="354"/>
      <c r="BK265" s="354"/>
      <c r="BL265" s="354"/>
      <c r="BM265" s="354"/>
      <c r="BN265" s="354"/>
      <c r="BO265" s="354"/>
      <c r="BP265" s="354"/>
      <c r="BQ265" s="354"/>
      <c r="BR265" s="354"/>
      <c r="BS265" s="354"/>
      <c r="BT265" s="355"/>
      <c r="BU265" s="324" t="str">
        <f t="shared" si="14"/>
        <v>No disability</v>
      </c>
      <c r="BV265" s="328" t="str">
        <f t="shared" si="12"/>
        <v>Out</v>
      </c>
      <c r="BW265" s="329" t="str">
        <f t="shared" si="13"/>
        <v>Out</v>
      </c>
      <c r="BX265" s="327" t="str">
        <f t="shared" si="15"/>
        <v/>
      </c>
    </row>
    <row r="266" spans="2:76" x14ac:dyDescent="0.2">
      <c r="B266" s="137"/>
      <c r="C266" s="138"/>
      <c r="D266" s="139" t="s">
        <v>293</v>
      </c>
      <c r="E266" s="140"/>
      <c r="F266" s="140"/>
      <c r="G266" s="321"/>
      <c r="H266" s="322"/>
      <c r="I266" s="322"/>
      <c r="J266" s="322"/>
      <c r="K266" s="322"/>
      <c r="L266" s="322"/>
      <c r="M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3"/>
      <c r="AN266" s="353"/>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c r="BQ266" s="354"/>
      <c r="BR266" s="354"/>
      <c r="BS266" s="354"/>
      <c r="BT266" s="355"/>
      <c r="BU266" s="324" t="str">
        <f t="shared" si="14"/>
        <v>No disability</v>
      </c>
      <c r="BV266" s="328" t="str">
        <f t="shared" si="12"/>
        <v>Out</v>
      </c>
      <c r="BW266" s="329" t="str">
        <f t="shared" si="13"/>
        <v>Out</v>
      </c>
      <c r="BX266" s="327" t="str">
        <f t="shared" si="15"/>
        <v/>
      </c>
    </row>
    <row r="267" spans="2:76" x14ac:dyDescent="0.2">
      <c r="B267" s="137"/>
      <c r="C267" s="138"/>
      <c r="D267" s="139" t="s">
        <v>294</v>
      </c>
      <c r="E267" s="140"/>
      <c r="F267" s="140"/>
      <c r="G267" s="321"/>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3"/>
      <c r="AN267" s="353"/>
      <c r="AO267" s="354"/>
      <c r="AP267" s="354"/>
      <c r="AQ267" s="354"/>
      <c r="AR267" s="354"/>
      <c r="AS267" s="354"/>
      <c r="AT267" s="354"/>
      <c r="AU267" s="354"/>
      <c r="AV267" s="354"/>
      <c r="AW267" s="354"/>
      <c r="AX267" s="354"/>
      <c r="AY267" s="354"/>
      <c r="AZ267" s="354"/>
      <c r="BA267" s="354"/>
      <c r="BB267" s="354"/>
      <c r="BC267" s="354"/>
      <c r="BD267" s="354"/>
      <c r="BE267" s="354"/>
      <c r="BF267" s="354"/>
      <c r="BG267" s="354"/>
      <c r="BH267" s="354"/>
      <c r="BI267" s="354"/>
      <c r="BJ267" s="354"/>
      <c r="BK267" s="354"/>
      <c r="BL267" s="354"/>
      <c r="BM267" s="354"/>
      <c r="BN267" s="354"/>
      <c r="BO267" s="354"/>
      <c r="BP267" s="354"/>
      <c r="BQ267" s="354"/>
      <c r="BR267" s="354"/>
      <c r="BS267" s="354"/>
      <c r="BT267" s="355"/>
      <c r="BU267" s="324" t="str">
        <f t="shared" si="14"/>
        <v>No disability</v>
      </c>
      <c r="BV267" s="328" t="str">
        <f t="shared" si="12"/>
        <v>Out</v>
      </c>
      <c r="BW267" s="329" t="str">
        <f t="shared" si="13"/>
        <v>Out</v>
      </c>
      <c r="BX267" s="327" t="str">
        <f t="shared" si="15"/>
        <v/>
      </c>
    </row>
    <row r="268" spans="2:76" x14ac:dyDescent="0.2">
      <c r="B268" s="137"/>
      <c r="C268" s="138"/>
      <c r="D268" s="139" t="s">
        <v>295</v>
      </c>
      <c r="E268" s="140"/>
      <c r="F268" s="140"/>
      <c r="G268" s="321"/>
      <c r="H268" s="322"/>
      <c r="I268" s="322"/>
      <c r="J268" s="322"/>
      <c r="K268" s="322"/>
      <c r="L268" s="322"/>
      <c r="M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3"/>
      <c r="AN268" s="353"/>
      <c r="AO268" s="354"/>
      <c r="AP268" s="354"/>
      <c r="AQ268" s="354"/>
      <c r="AR268" s="354"/>
      <c r="AS268" s="354"/>
      <c r="AT268" s="354"/>
      <c r="AU268" s="354"/>
      <c r="AV268" s="354"/>
      <c r="AW268" s="354"/>
      <c r="AX268" s="354"/>
      <c r="AY268" s="354"/>
      <c r="AZ268" s="354"/>
      <c r="BA268" s="354"/>
      <c r="BB268" s="354"/>
      <c r="BC268" s="354"/>
      <c r="BD268" s="354"/>
      <c r="BE268" s="354"/>
      <c r="BF268" s="354"/>
      <c r="BG268" s="354"/>
      <c r="BH268" s="354"/>
      <c r="BI268" s="354"/>
      <c r="BJ268" s="354"/>
      <c r="BK268" s="354"/>
      <c r="BL268" s="354"/>
      <c r="BM268" s="354"/>
      <c r="BN268" s="354"/>
      <c r="BO268" s="354"/>
      <c r="BP268" s="354"/>
      <c r="BQ268" s="354"/>
      <c r="BR268" s="354"/>
      <c r="BS268" s="354"/>
      <c r="BT268" s="355"/>
      <c r="BU268" s="324" t="str">
        <f t="shared" si="14"/>
        <v>No disability</v>
      </c>
      <c r="BV268" s="328" t="str">
        <f t="shared" si="12"/>
        <v>Out</v>
      </c>
      <c r="BW268" s="329" t="str">
        <f t="shared" si="13"/>
        <v>Out</v>
      </c>
      <c r="BX268" s="327" t="str">
        <f t="shared" si="15"/>
        <v/>
      </c>
    </row>
    <row r="269" spans="2:76" x14ac:dyDescent="0.2">
      <c r="B269" s="137"/>
      <c r="C269" s="138"/>
      <c r="D269" s="139" t="s">
        <v>296</v>
      </c>
      <c r="E269" s="140"/>
      <c r="F269" s="140"/>
      <c r="G269" s="321"/>
      <c r="H269" s="322"/>
      <c r="I269" s="322"/>
      <c r="J269" s="322"/>
      <c r="K269" s="322"/>
      <c r="L269" s="322"/>
      <c r="M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3"/>
      <c r="AN269" s="353"/>
      <c r="AO269" s="354"/>
      <c r="AP269" s="354"/>
      <c r="AQ269" s="354"/>
      <c r="AR269" s="354"/>
      <c r="AS269" s="354"/>
      <c r="AT269" s="354"/>
      <c r="AU269" s="354"/>
      <c r="AV269" s="354"/>
      <c r="AW269" s="354"/>
      <c r="AX269" s="354"/>
      <c r="AY269" s="354"/>
      <c r="AZ269" s="354"/>
      <c r="BA269" s="354"/>
      <c r="BB269" s="354"/>
      <c r="BC269" s="354"/>
      <c r="BD269" s="354"/>
      <c r="BE269" s="354"/>
      <c r="BF269" s="354"/>
      <c r="BG269" s="354"/>
      <c r="BH269" s="354"/>
      <c r="BI269" s="354"/>
      <c r="BJ269" s="354"/>
      <c r="BK269" s="354"/>
      <c r="BL269" s="354"/>
      <c r="BM269" s="354"/>
      <c r="BN269" s="354"/>
      <c r="BO269" s="354"/>
      <c r="BP269" s="354"/>
      <c r="BQ269" s="354"/>
      <c r="BR269" s="354"/>
      <c r="BS269" s="354"/>
      <c r="BT269" s="355"/>
      <c r="BU269" s="324" t="str">
        <f t="shared" si="14"/>
        <v>No disability</v>
      </c>
      <c r="BV269" s="328" t="str">
        <f t="shared" si="12"/>
        <v>Out</v>
      </c>
      <c r="BW269" s="329" t="str">
        <f t="shared" si="13"/>
        <v>Out</v>
      </c>
      <c r="BX269" s="327" t="str">
        <f t="shared" si="15"/>
        <v/>
      </c>
    </row>
    <row r="270" spans="2:76" x14ac:dyDescent="0.2">
      <c r="B270" s="137"/>
      <c r="C270" s="138"/>
      <c r="D270" s="139" t="s">
        <v>297</v>
      </c>
      <c r="E270" s="140"/>
      <c r="F270" s="140"/>
      <c r="G270" s="321"/>
      <c r="H270" s="322"/>
      <c r="I270" s="322"/>
      <c r="J270" s="322"/>
      <c r="K270" s="322"/>
      <c r="L270" s="322"/>
      <c r="M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3"/>
      <c r="AN270" s="353"/>
      <c r="AO270" s="354"/>
      <c r="AP270" s="354"/>
      <c r="AQ270" s="354"/>
      <c r="AR270" s="354"/>
      <c r="AS270" s="354"/>
      <c r="AT270" s="354"/>
      <c r="AU270" s="354"/>
      <c r="AV270" s="354"/>
      <c r="AW270" s="354"/>
      <c r="AX270" s="354"/>
      <c r="AY270" s="354"/>
      <c r="AZ270" s="354"/>
      <c r="BA270" s="354"/>
      <c r="BB270" s="354"/>
      <c r="BC270" s="354"/>
      <c r="BD270" s="354"/>
      <c r="BE270" s="354"/>
      <c r="BF270" s="354"/>
      <c r="BG270" s="354"/>
      <c r="BH270" s="354"/>
      <c r="BI270" s="354"/>
      <c r="BJ270" s="354"/>
      <c r="BK270" s="354"/>
      <c r="BL270" s="354"/>
      <c r="BM270" s="354"/>
      <c r="BN270" s="354"/>
      <c r="BO270" s="354"/>
      <c r="BP270" s="354"/>
      <c r="BQ270" s="354"/>
      <c r="BR270" s="354"/>
      <c r="BS270" s="354"/>
      <c r="BT270" s="355"/>
      <c r="BU270" s="324" t="str">
        <f t="shared" si="14"/>
        <v>No disability</v>
      </c>
      <c r="BV270" s="328" t="str">
        <f t="shared" si="12"/>
        <v>Out</v>
      </c>
      <c r="BW270" s="329" t="str">
        <f t="shared" si="13"/>
        <v>Out</v>
      </c>
      <c r="BX270" s="327" t="str">
        <f t="shared" si="15"/>
        <v/>
      </c>
    </row>
    <row r="271" spans="2:76" x14ac:dyDescent="0.2">
      <c r="B271" s="137"/>
      <c r="C271" s="138"/>
      <c r="D271" s="139" t="s">
        <v>298</v>
      </c>
      <c r="E271" s="140"/>
      <c r="F271" s="140"/>
      <c r="G271" s="321"/>
      <c r="H271" s="322"/>
      <c r="I271" s="322"/>
      <c r="J271" s="322"/>
      <c r="K271" s="322"/>
      <c r="L271" s="322"/>
      <c r="M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3"/>
      <c r="AN271" s="353"/>
      <c r="AO271" s="354"/>
      <c r="AP271" s="354"/>
      <c r="AQ271" s="354"/>
      <c r="AR271" s="354"/>
      <c r="AS271" s="354"/>
      <c r="AT271" s="354"/>
      <c r="AU271" s="354"/>
      <c r="AV271" s="354"/>
      <c r="AW271" s="354"/>
      <c r="AX271" s="354"/>
      <c r="AY271" s="354"/>
      <c r="AZ271" s="354"/>
      <c r="BA271" s="354"/>
      <c r="BB271" s="354"/>
      <c r="BC271" s="354"/>
      <c r="BD271" s="354"/>
      <c r="BE271" s="354"/>
      <c r="BF271" s="354"/>
      <c r="BG271" s="354"/>
      <c r="BH271" s="354"/>
      <c r="BI271" s="354"/>
      <c r="BJ271" s="354"/>
      <c r="BK271" s="354"/>
      <c r="BL271" s="354"/>
      <c r="BM271" s="354"/>
      <c r="BN271" s="354"/>
      <c r="BO271" s="354"/>
      <c r="BP271" s="354"/>
      <c r="BQ271" s="354"/>
      <c r="BR271" s="354"/>
      <c r="BS271" s="354"/>
      <c r="BT271" s="355"/>
      <c r="BU271" s="324" t="str">
        <f t="shared" si="14"/>
        <v>No disability</v>
      </c>
      <c r="BV271" s="328" t="str">
        <f t="shared" si="12"/>
        <v>Out</v>
      </c>
      <c r="BW271" s="329" t="str">
        <f t="shared" si="13"/>
        <v>Out</v>
      </c>
      <c r="BX271" s="327" t="str">
        <f t="shared" si="15"/>
        <v/>
      </c>
    </row>
    <row r="272" spans="2:76" x14ac:dyDescent="0.2">
      <c r="B272" s="137"/>
      <c r="C272" s="138"/>
      <c r="D272" s="139" t="s">
        <v>299</v>
      </c>
      <c r="E272" s="140"/>
      <c r="F272" s="140"/>
      <c r="G272" s="321"/>
      <c r="H272" s="322"/>
      <c r="I272" s="322"/>
      <c r="J272" s="322"/>
      <c r="K272" s="322"/>
      <c r="L272" s="322"/>
      <c r="M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3"/>
      <c r="AN272" s="353"/>
      <c r="AO272" s="354"/>
      <c r="AP272" s="354"/>
      <c r="AQ272" s="354"/>
      <c r="AR272" s="354"/>
      <c r="AS272" s="354"/>
      <c r="AT272" s="354"/>
      <c r="AU272" s="354"/>
      <c r="AV272" s="354"/>
      <c r="AW272" s="354"/>
      <c r="AX272" s="354"/>
      <c r="AY272" s="354"/>
      <c r="AZ272" s="354"/>
      <c r="BA272" s="354"/>
      <c r="BB272" s="354"/>
      <c r="BC272" s="354"/>
      <c r="BD272" s="354"/>
      <c r="BE272" s="354"/>
      <c r="BF272" s="354"/>
      <c r="BG272" s="354"/>
      <c r="BH272" s="354"/>
      <c r="BI272" s="354"/>
      <c r="BJ272" s="354"/>
      <c r="BK272" s="354"/>
      <c r="BL272" s="354"/>
      <c r="BM272" s="354"/>
      <c r="BN272" s="354"/>
      <c r="BO272" s="354"/>
      <c r="BP272" s="354"/>
      <c r="BQ272" s="354"/>
      <c r="BR272" s="354"/>
      <c r="BS272" s="354"/>
      <c r="BT272" s="355"/>
      <c r="BU272" s="324" t="str">
        <f t="shared" si="14"/>
        <v>No disability</v>
      </c>
      <c r="BV272" s="328" t="str">
        <f t="shared" si="12"/>
        <v>Out</v>
      </c>
      <c r="BW272" s="329" t="str">
        <f t="shared" si="13"/>
        <v>Out</v>
      </c>
      <c r="BX272" s="327" t="str">
        <f t="shared" si="15"/>
        <v/>
      </c>
    </row>
    <row r="273" spans="2:76" x14ac:dyDescent="0.2">
      <c r="B273" s="137"/>
      <c r="C273" s="138"/>
      <c r="D273" s="139" t="s">
        <v>300</v>
      </c>
      <c r="E273" s="140"/>
      <c r="F273" s="140"/>
      <c r="G273" s="321"/>
      <c r="H273" s="322"/>
      <c r="I273" s="322"/>
      <c r="J273" s="322"/>
      <c r="K273" s="322"/>
      <c r="L273" s="322"/>
      <c r="M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3"/>
      <c r="AN273" s="353"/>
      <c r="AO273" s="354"/>
      <c r="AP273" s="354"/>
      <c r="AQ273" s="354"/>
      <c r="AR273" s="354"/>
      <c r="AS273" s="354"/>
      <c r="AT273" s="354"/>
      <c r="AU273" s="354"/>
      <c r="AV273" s="354"/>
      <c r="AW273" s="354"/>
      <c r="AX273" s="354"/>
      <c r="AY273" s="354"/>
      <c r="AZ273" s="354"/>
      <c r="BA273" s="354"/>
      <c r="BB273" s="354"/>
      <c r="BC273" s="354"/>
      <c r="BD273" s="354"/>
      <c r="BE273" s="354"/>
      <c r="BF273" s="354"/>
      <c r="BG273" s="354"/>
      <c r="BH273" s="354"/>
      <c r="BI273" s="354"/>
      <c r="BJ273" s="354"/>
      <c r="BK273" s="354"/>
      <c r="BL273" s="354"/>
      <c r="BM273" s="354"/>
      <c r="BN273" s="354"/>
      <c r="BO273" s="354"/>
      <c r="BP273" s="354"/>
      <c r="BQ273" s="354"/>
      <c r="BR273" s="354"/>
      <c r="BS273" s="354"/>
      <c r="BT273" s="355"/>
      <c r="BU273" s="324" t="str">
        <f t="shared" si="14"/>
        <v>No disability</v>
      </c>
      <c r="BV273" s="328" t="str">
        <f t="shared" si="12"/>
        <v>Out</v>
      </c>
      <c r="BW273" s="329" t="str">
        <f t="shared" si="13"/>
        <v>Out</v>
      </c>
      <c r="BX273" s="327" t="str">
        <f t="shared" si="15"/>
        <v/>
      </c>
    </row>
    <row r="274" spans="2:76" x14ac:dyDescent="0.2">
      <c r="B274" s="137"/>
      <c r="C274" s="138"/>
      <c r="D274" s="139" t="s">
        <v>301</v>
      </c>
      <c r="E274" s="140"/>
      <c r="F274" s="140"/>
      <c r="G274" s="321"/>
      <c r="H274" s="322"/>
      <c r="I274" s="322"/>
      <c r="J274" s="322"/>
      <c r="K274" s="322"/>
      <c r="L274" s="322"/>
      <c r="M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3"/>
      <c r="AN274" s="353"/>
      <c r="AO274" s="354"/>
      <c r="AP274" s="354"/>
      <c r="AQ274" s="354"/>
      <c r="AR274" s="354"/>
      <c r="AS274" s="354"/>
      <c r="AT274" s="354"/>
      <c r="AU274" s="354"/>
      <c r="AV274" s="354"/>
      <c r="AW274" s="354"/>
      <c r="AX274" s="354"/>
      <c r="AY274" s="354"/>
      <c r="AZ274" s="354"/>
      <c r="BA274" s="354"/>
      <c r="BB274" s="354"/>
      <c r="BC274" s="354"/>
      <c r="BD274" s="354"/>
      <c r="BE274" s="354"/>
      <c r="BF274" s="354"/>
      <c r="BG274" s="354"/>
      <c r="BH274" s="354"/>
      <c r="BI274" s="354"/>
      <c r="BJ274" s="354"/>
      <c r="BK274" s="354"/>
      <c r="BL274" s="354"/>
      <c r="BM274" s="354"/>
      <c r="BN274" s="354"/>
      <c r="BO274" s="354"/>
      <c r="BP274" s="354"/>
      <c r="BQ274" s="354"/>
      <c r="BR274" s="354"/>
      <c r="BS274" s="354"/>
      <c r="BT274" s="355"/>
      <c r="BU274" s="324" t="str">
        <f t="shared" si="14"/>
        <v>No disability</v>
      </c>
      <c r="BV274" s="328" t="str">
        <f t="shared" si="12"/>
        <v>Out</v>
      </c>
      <c r="BW274" s="329" t="str">
        <f t="shared" si="13"/>
        <v>Out</v>
      </c>
      <c r="BX274" s="327" t="str">
        <f t="shared" si="15"/>
        <v/>
      </c>
    </row>
    <row r="275" spans="2:76" x14ac:dyDescent="0.2">
      <c r="B275" s="137"/>
      <c r="C275" s="138"/>
      <c r="D275" s="139" t="s">
        <v>302</v>
      </c>
      <c r="E275" s="140"/>
      <c r="F275" s="140"/>
      <c r="G275" s="321"/>
      <c r="H275" s="322"/>
      <c r="I275" s="322"/>
      <c r="J275" s="322"/>
      <c r="K275" s="322"/>
      <c r="L275" s="322"/>
      <c r="M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3"/>
      <c r="AN275" s="353"/>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c r="BM275" s="354"/>
      <c r="BN275" s="354"/>
      <c r="BO275" s="354"/>
      <c r="BP275" s="354"/>
      <c r="BQ275" s="354"/>
      <c r="BR275" s="354"/>
      <c r="BS275" s="354"/>
      <c r="BT275" s="355"/>
      <c r="BU275" s="324" t="str">
        <f t="shared" si="14"/>
        <v>No disability</v>
      </c>
      <c r="BV275" s="328" t="str">
        <f t="shared" si="12"/>
        <v>Out</v>
      </c>
      <c r="BW275" s="329" t="str">
        <f t="shared" si="13"/>
        <v>Out</v>
      </c>
      <c r="BX275" s="327" t="str">
        <f t="shared" si="15"/>
        <v/>
      </c>
    </row>
    <row r="276" spans="2:76" x14ac:dyDescent="0.2">
      <c r="B276" s="137"/>
      <c r="C276" s="138"/>
      <c r="D276" s="139" t="s">
        <v>303</v>
      </c>
      <c r="E276" s="140"/>
      <c r="F276" s="140"/>
      <c r="G276" s="321"/>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3"/>
      <c r="AN276" s="353"/>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M276" s="354"/>
      <c r="BN276" s="354"/>
      <c r="BO276" s="354"/>
      <c r="BP276" s="354"/>
      <c r="BQ276" s="354"/>
      <c r="BR276" s="354"/>
      <c r="BS276" s="354"/>
      <c r="BT276" s="355"/>
      <c r="BU276" s="324" t="str">
        <f t="shared" si="14"/>
        <v>No disability</v>
      </c>
      <c r="BV276" s="328" t="str">
        <f t="shared" si="12"/>
        <v>Out</v>
      </c>
      <c r="BW276" s="329" t="str">
        <f t="shared" si="13"/>
        <v>Out</v>
      </c>
      <c r="BX276" s="327" t="str">
        <f t="shared" si="15"/>
        <v/>
      </c>
    </row>
    <row r="277" spans="2:76" x14ac:dyDescent="0.2">
      <c r="B277" s="137"/>
      <c r="C277" s="138"/>
      <c r="D277" s="139" t="s">
        <v>304</v>
      </c>
      <c r="E277" s="140"/>
      <c r="F277" s="140"/>
      <c r="G277" s="321"/>
      <c r="H277" s="322"/>
      <c r="I277" s="322"/>
      <c r="J277" s="322"/>
      <c r="K277" s="322"/>
      <c r="L277" s="322"/>
      <c r="M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3"/>
      <c r="AN277" s="353"/>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c r="BM277" s="354"/>
      <c r="BN277" s="354"/>
      <c r="BO277" s="354"/>
      <c r="BP277" s="354"/>
      <c r="BQ277" s="354"/>
      <c r="BR277" s="354"/>
      <c r="BS277" s="354"/>
      <c r="BT277" s="355"/>
      <c r="BU277" s="324" t="str">
        <f t="shared" si="14"/>
        <v>No disability</v>
      </c>
      <c r="BV277" s="328" t="str">
        <f t="shared" si="12"/>
        <v>Out</v>
      </c>
      <c r="BW277" s="329" t="str">
        <f t="shared" si="13"/>
        <v>Out</v>
      </c>
      <c r="BX277" s="327" t="str">
        <f t="shared" si="15"/>
        <v/>
      </c>
    </row>
    <row r="278" spans="2:76" x14ac:dyDescent="0.2">
      <c r="B278" s="137"/>
      <c r="C278" s="138"/>
      <c r="D278" s="139" t="s">
        <v>305</v>
      </c>
      <c r="E278" s="140"/>
      <c r="F278" s="140"/>
      <c r="G278" s="321"/>
      <c r="H278" s="322"/>
      <c r="I278" s="322"/>
      <c r="J278" s="322"/>
      <c r="K278" s="322"/>
      <c r="L278" s="322"/>
      <c r="M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3"/>
      <c r="AN278" s="353"/>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c r="BQ278" s="354"/>
      <c r="BR278" s="354"/>
      <c r="BS278" s="354"/>
      <c r="BT278" s="355"/>
      <c r="BU278" s="324" t="str">
        <f t="shared" si="14"/>
        <v>No disability</v>
      </c>
      <c r="BV278" s="328" t="str">
        <f t="shared" si="12"/>
        <v>Out</v>
      </c>
      <c r="BW278" s="329" t="str">
        <f t="shared" si="13"/>
        <v>Out</v>
      </c>
      <c r="BX278" s="327" t="str">
        <f t="shared" si="15"/>
        <v/>
      </c>
    </row>
    <row r="279" spans="2:76" x14ac:dyDescent="0.2">
      <c r="B279" s="137"/>
      <c r="C279" s="138"/>
      <c r="D279" s="139" t="s">
        <v>306</v>
      </c>
      <c r="E279" s="140"/>
      <c r="F279" s="140"/>
      <c r="G279" s="321"/>
      <c r="H279" s="322"/>
      <c r="I279" s="322"/>
      <c r="J279" s="322"/>
      <c r="K279" s="322"/>
      <c r="L279" s="322"/>
      <c r="M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3"/>
      <c r="AN279" s="353"/>
      <c r="AO279" s="354"/>
      <c r="AP279" s="354"/>
      <c r="AQ279" s="354"/>
      <c r="AR279" s="354"/>
      <c r="AS279" s="354"/>
      <c r="AT279" s="354"/>
      <c r="AU279" s="354"/>
      <c r="AV279" s="354"/>
      <c r="AW279" s="354"/>
      <c r="AX279" s="354"/>
      <c r="AY279" s="354"/>
      <c r="AZ279" s="354"/>
      <c r="BA279" s="354"/>
      <c r="BB279" s="354"/>
      <c r="BC279" s="354"/>
      <c r="BD279" s="354"/>
      <c r="BE279" s="354"/>
      <c r="BF279" s="354"/>
      <c r="BG279" s="354"/>
      <c r="BH279" s="354"/>
      <c r="BI279" s="354"/>
      <c r="BJ279" s="354"/>
      <c r="BK279" s="354"/>
      <c r="BL279" s="354"/>
      <c r="BM279" s="354"/>
      <c r="BN279" s="354"/>
      <c r="BO279" s="354"/>
      <c r="BP279" s="354"/>
      <c r="BQ279" s="354"/>
      <c r="BR279" s="354"/>
      <c r="BS279" s="354"/>
      <c r="BT279" s="355"/>
      <c r="BU279" s="324" t="str">
        <f t="shared" si="14"/>
        <v>No disability</v>
      </c>
      <c r="BV279" s="328" t="str">
        <f t="shared" si="12"/>
        <v>Out</v>
      </c>
      <c r="BW279" s="329" t="str">
        <f t="shared" si="13"/>
        <v>Out</v>
      </c>
      <c r="BX279" s="327" t="str">
        <f t="shared" si="15"/>
        <v/>
      </c>
    </row>
    <row r="280" spans="2:76" x14ac:dyDescent="0.2">
      <c r="B280" s="137"/>
      <c r="C280" s="138"/>
      <c r="D280" s="139" t="s">
        <v>307</v>
      </c>
      <c r="E280" s="140"/>
      <c r="F280" s="140"/>
      <c r="G280" s="321"/>
      <c r="H280" s="322"/>
      <c r="I280" s="322"/>
      <c r="J280" s="322"/>
      <c r="K280" s="322"/>
      <c r="L280" s="322"/>
      <c r="M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3"/>
      <c r="AN280" s="353"/>
      <c r="AO280" s="354"/>
      <c r="AP280" s="354"/>
      <c r="AQ280" s="354"/>
      <c r="AR280" s="354"/>
      <c r="AS280" s="354"/>
      <c r="AT280" s="354"/>
      <c r="AU280" s="354"/>
      <c r="AV280" s="354"/>
      <c r="AW280" s="354"/>
      <c r="AX280" s="354"/>
      <c r="AY280" s="354"/>
      <c r="AZ280" s="354"/>
      <c r="BA280" s="354"/>
      <c r="BB280" s="354"/>
      <c r="BC280" s="354"/>
      <c r="BD280" s="354"/>
      <c r="BE280" s="354"/>
      <c r="BF280" s="354"/>
      <c r="BG280" s="354"/>
      <c r="BH280" s="354"/>
      <c r="BI280" s="354"/>
      <c r="BJ280" s="354"/>
      <c r="BK280" s="354"/>
      <c r="BL280" s="354"/>
      <c r="BM280" s="354"/>
      <c r="BN280" s="354"/>
      <c r="BO280" s="354"/>
      <c r="BP280" s="354"/>
      <c r="BQ280" s="354"/>
      <c r="BR280" s="354"/>
      <c r="BS280" s="354"/>
      <c r="BT280" s="355"/>
      <c r="BU280" s="324" t="str">
        <f t="shared" si="14"/>
        <v>No disability</v>
      </c>
      <c r="BV280" s="328" t="str">
        <f t="shared" si="12"/>
        <v>Out</v>
      </c>
      <c r="BW280" s="329" t="str">
        <f t="shared" si="13"/>
        <v>Out</v>
      </c>
      <c r="BX280" s="327" t="str">
        <f t="shared" si="15"/>
        <v/>
      </c>
    </row>
    <row r="281" spans="2:76" x14ac:dyDescent="0.2">
      <c r="B281" s="137"/>
      <c r="C281" s="138"/>
      <c r="D281" s="139" t="s">
        <v>308</v>
      </c>
      <c r="E281" s="140"/>
      <c r="F281" s="140"/>
      <c r="G281" s="321"/>
      <c r="H281" s="322"/>
      <c r="I281" s="322"/>
      <c r="J281" s="322"/>
      <c r="K281" s="322"/>
      <c r="L281" s="322"/>
      <c r="M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3"/>
      <c r="AN281" s="353"/>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c r="BQ281" s="354"/>
      <c r="BR281" s="354"/>
      <c r="BS281" s="354"/>
      <c r="BT281" s="355"/>
      <c r="BU281" s="324" t="str">
        <f t="shared" si="14"/>
        <v>No disability</v>
      </c>
      <c r="BV281" s="328" t="str">
        <f t="shared" si="12"/>
        <v>Out</v>
      </c>
      <c r="BW281" s="329" t="str">
        <f t="shared" si="13"/>
        <v>Out</v>
      </c>
      <c r="BX281" s="327" t="str">
        <f t="shared" si="15"/>
        <v/>
      </c>
    </row>
    <row r="282" spans="2:76" x14ac:dyDescent="0.2">
      <c r="B282" s="137"/>
      <c r="C282" s="138"/>
      <c r="D282" s="139" t="s">
        <v>309</v>
      </c>
      <c r="E282" s="140"/>
      <c r="F282" s="140"/>
      <c r="G282" s="321"/>
      <c r="H282" s="322"/>
      <c r="I282" s="322"/>
      <c r="J282" s="322"/>
      <c r="K282" s="322"/>
      <c r="L282" s="322"/>
      <c r="M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3"/>
      <c r="AN282" s="353"/>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4"/>
      <c r="BR282" s="354"/>
      <c r="BS282" s="354"/>
      <c r="BT282" s="355"/>
      <c r="BU282" s="324" t="str">
        <f t="shared" si="14"/>
        <v>No disability</v>
      </c>
      <c r="BV282" s="328" t="str">
        <f t="shared" si="12"/>
        <v>Out</v>
      </c>
      <c r="BW282" s="329" t="str">
        <f t="shared" si="13"/>
        <v>Out</v>
      </c>
      <c r="BX282" s="327" t="str">
        <f t="shared" si="15"/>
        <v/>
      </c>
    </row>
    <row r="283" spans="2:76" x14ac:dyDescent="0.2">
      <c r="B283" s="137"/>
      <c r="C283" s="138"/>
      <c r="D283" s="139" t="s">
        <v>310</v>
      </c>
      <c r="E283" s="140"/>
      <c r="F283" s="140"/>
      <c r="G283" s="321"/>
      <c r="H283" s="322"/>
      <c r="I283" s="322"/>
      <c r="J283" s="322"/>
      <c r="K283" s="322"/>
      <c r="L283" s="322"/>
      <c r="M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3"/>
      <c r="AN283" s="353"/>
      <c r="AO283" s="354"/>
      <c r="AP283" s="354"/>
      <c r="AQ283" s="354"/>
      <c r="AR283" s="354"/>
      <c r="AS283" s="354"/>
      <c r="AT283" s="354"/>
      <c r="AU283" s="354"/>
      <c r="AV283" s="354"/>
      <c r="AW283" s="354"/>
      <c r="AX283" s="354"/>
      <c r="AY283" s="354"/>
      <c r="AZ283" s="354"/>
      <c r="BA283" s="354"/>
      <c r="BB283" s="354"/>
      <c r="BC283" s="354"/>
      <c r="BD283" s="354"/>
      <c r="BE283" s="354"/>
      <c r="BF283" s="354"/>
      <c r="BG283" s="354"/>
      <c r="BH283" s="354"/>
      <c r="BI283" s="354"/>
      <c r="BJ283" s="354"/>
      <c r="BK283" s="354"/>
      <c r="BL283" s="354"/>
      <c r="BM283" s="354"/>
      <c r="BN283" s="354"/>
      <c r="BO283" s="354"/>
      <c r="BP283" s="354"/>
      <c r="BQ283" s="354"/>
      <c r="BR283" s="354"/>
      <c r="BS283" s="354"/>
      <c r="BT283" s="355"/>
      <c r="BU283" s="324" t="str">
        <f t="shared" si="14"/>
        <v>No disability</v>
      </c>
      <c r="BV283" s="328" t="str">
        <f t="shared" si="12"/>
        <v>Out</v>
      </c>
      <c r="BW283" s="329" t="str">
        <f t="shared" si="13"/>
        <v>Out</v>
      </c>
      <c r="BX283" s="327" t="str">
        <f t="shared" si="15"/>
        <v/>
      </c>
    </row>
    <row r="284" spans="2:76" x14ac:dyDescent="0.2">
      <c r="B284" s="137"/>
      <c r="C284" s="138"/>
      <c r="D284" s="139" t="s">
        <v>311</v>
      </c>
      <c r="E284" s="140"/>
      <c r="F284" s="140"/>
      <c r="G284" s="321"/>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3"/>
      <c r="AN284" s="353"/>
      <c r="AO284" s="354"/>
      <c r="AP284" s="354"/>
      <c r="AQ284" s="354"/>
      <c r="AR284" s="354"/>
      <c r="AS284" s="354"/>
      <c r="AT284" s="354"/>
      <c r="AU284" s="354"/>
      <c r="AV284" s="354"/>
      <c r="AW284" s="354"/>
      <c r="AX284" s="354"/>
      <c r="AY284" s="354"/>
      <c r="AZ284" s="354"/>
      <c r="BA284" s="354"/>
      <c r="BB284" s="354"/>
      <c r="BC284" s="354"/>
      <c r="BD284" s="354"/>
      <c r="BE284" s="354"/>
      <c r="BF284" s="354"/>
      <c r="BG284" s="354"/>
      <c r="BH284" s="354"/>
      <c r="BI284" s="354"/>
      <c r="BJ284" s="354"/>
      <c r="BK284" s="354"/>
      <c r="BL284" s="354"/>
      <c r="BM284" s="354"/>
      <c r="BN284" s="354"/>
      <c r="BO284" s="354"/>
      <c r="BP284" s="354"/>
      <c r="BQ284" s="354"/>
      <c r="BR284" s="354"/>
      <c r="BS284" s="354"/>
      <c r="BT284" s="355"/>
      <c r="BU284" s="324" t="str">
        <f t="shared" si="14"/>
        <v>No disability</v>
      </c>
      <c r="BV284" s="328" t="str">
        <f t="shared" si="12"/>
        <v>Out</v>
      </c>
      <c r="BW284" s="329" t="str">
        <f t="shared" si="13"/>
        <v>Out</v>
      </c>
      <c r="BX284" s="327" t="str">
        <f t="shared" si="15"/>
        <v/>
      </c>
    </row>
    <row r="285" spans="2:76" x14ac:dyDescent="0.2">
      <c r="B285" s="137"/>
      <c r="C285" s="138"/>
      <c r="D285" s="139" t="s">
        <v>312</v>
      </c>
      <c r="E285" s="140"/>
      <c r="F285" s="140"/>
      <c r="G285" s="321"/>
      <c r="H285" s="322"/>
      <c r="I285" s="322"/>
      <c r="J285" s="322"/>
      <c r="K285" s="322"/>
      <c r="L285" s="322"/>
      <c r="M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3"/>
      <c r="AN285" s="353"/>
      <c r="AO285" s="354"/>
      <c r="AP285" s="354"/>
      <c r="AQ285" s="354"/>
      <c r="AR285" s="354"/>
      <c r="AS285" s="354"/>
      <c r="AT285" s="354"/>
      <c r="AU285" s="354"/>
      <c r="AV285" s="354"/>
      <c r="AW285" s="354"/>
      <c r="AX285" s="354"/>
      <c r="AY285" s="354"/>
      <c r="AZ285" s="354"/>
      <c r="BA285" s="354"/>
      <c r="BB285" s="354"/>
      <c r="BC285" s="354"/>
      <c r="BD285" s="354"/>
      <c r="BE285" s="354"/>
      <c r="BF285" s="354"/>
      <c r="BG285" s="354"/>
      <c r="BH285" s="354"/>
      <c r="BI285" s="354"/>
      <c r="BJ285" s="354"/>
      <c r="BK285" s="354"/>
      <c r="BL285" s="354"/>
      <c r="BM285" s="354"/>
      <c r="BN285" s="354"/>
      <c r="BO285" s="354"/>
      <c r="BP285" s="354"/>
      <c r="BQ285" s="354"/>
      <c r="BR285" s="354"/>
      <c r="BS285" s="354"/>
      <c r="BT285" s="355"/>
      <c r="BU285" s="324" t="str">
        <f t="shared" si="14"/>
        <v>No disability</v>
      </c>
      <c r="BV285" s="328" t="str">
        <f t="shared" si="12"/>
        <v>Out</v>
      </c>
      <c r="BW285" s="329" t="str">
        <f t="shared" si="13"/>
        <v>Out</v>
      </c>
      <c r="BX285" s="327" t="str">
        <f t="shared" si="15"/>
        <v/>
      </c>
    </row>
    <row r="286" spans="2:76" x14ac:dyDescent="0.2">
      <c r="B286" s="137"/>
      <c r="C286" s="138"/>
      <c r="D286" s="139" t="s">
        <v>313</v>
      </c>
      <c r="E286" s="140"/>
      <c r="F286" s="140"/>
      <c r="G286" s="321"/>
      <c r="H286" s="322"/>
      <c r="I286" s="322"/>
      <c r="J286" s="322"/>
      <c r="K286" s="322"/>
      <c r="L286" s="322"/>
      <c r="M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3"/>
      <c r="AN286" s="353"/>
      <c r="AO286" s="354"/>
      <c r="AP286" s="354"/>
      <c r="AQ286" s="354"/>
      <c r="AR286" s="354"/>
      <c r="AS286" s="354"/>
      <c r="AT286" s="354"/>
      <c r="AU286" s="354"/>
      <c r="AV286" s="354"/>
      <c r="AW286" s="354"/>
      <c r="AX286" s="354"/>
      <c r="AY286" s="354"/>
      <c r="AZ286" s="354"/>
      <c r="BA286" s="354"/>
      <c r="BB286" s="354"/>
      <c r="BC286" s="354"/>
      <c r="BD286" s="354"/>
      <c r="BE286" s="354"/>
      <c r="BF286" s="354"/>
      <c r="BG286" s="354"/>
      <c r="BH286" s="354"/>
      <c r="BI286" s="354"/>
      <c r="BJ286" s="354"/>
      <c r="BK286" s="354"/>
      <c r="BL286" s="354"/>
      <c r="BM286" s="354"/>
      <c r="BN286" s="354"/>
      <c r="BO286" s="354"/>
      <c r="BP286" s="354"/>
      <c r="BQ286" s="354"/>
      <c r="BR286" s="354"/>
      <c r="BS286" s="354"/>
      <c r="BT286" s="355"/>
      <c r="BU286" s="324" t="str">
        <f t="shared" si="14"/>
        <v>No disability</v>
      </c>
      <c r="BV286" s="328" t="str">
        <f t="shared" si="12"/>
        <v>Out</v>
      </c>
      <c r="BW286" s="329" t="str">
        <f t="shared" si="13"/>
        <v>Out</v>
      </c>
      <c r="BX286" s="327" t="str">
        <f t="shared" si="15"/>
        <v/>
      </c>
    </row>
    <row r="287" spans="2:76" x14ac:dyDescent="0.2">
      <c r="B287" s="137"/>
      <c r="C287" s="138"/>
      <c r="D287" s="139" t="s">
        <v>314</v>
      </c>
      <c r="E287" s="140"/>
      <c r="F287" s="140"/>
      <c r="G287" s="321"/>
      <c r="H287" s="322"/>
      <c r="I287" s="322"/>
      <c r="J287" s="322"/>
      <c r="K287" s="322"/>
      <c r="L287" s="322"/>
      <c r="M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3"/>
      <c r="AN287" s="353"/>
      <c r="AO287" s="354"/>
      <c r="AP287" s="354"/>
      <c r="AQ287" s="354"/>
      <c r="AR287" s="354"/>
      <c r="AS287" s="354"/>
      <c r="AT287" s="354"/>
      <c r="AU287" s="354"/>
      <c r="AV287" s="354"/>
      <c r="AW287" s="354"/>
      <c r="AX287" s="354"/>
      <c r="AY287" s="354"/>
      <c r="AZ287" s="354"/>
      <c r="BA287" s="354"/>
      <c r="BB287" s="354"/>
      <c r="BC287" s="354"/>
      <c r="BD287" s="354"/>
      <c r="BE287" s="354"/>
      <c r="BF287" s="354"/>
      <c r="BG287" s="354"/>
      <c r="BH287" s="354"/>
      <c r="BI287" s="354"/>
      <c r="BJ287" s="354"/>
      <c r="BK287" s="354"/>
      <c r="BL287" s="354"/>
      <c r="BM287" s="354"/>
      <c r="BN287" s="354"/>
      <c r="BO287" s="354"/>
      <c r="BP287" s="354"/>
      <c r="BQ287" s="354"/>
      <c r="BR287" s="354"/>
      <c r="BS287" s="354"/>
      <c r="BT287" s="355"/>
      <c r="BU287" s="324" t="str">
        <f t="shared" si="14"/>
        <v>No disability</v>
      </c>
      <c r="BV287" s="328" t="str">
        <f t="shared" si="12"/>
        <v>Out</v>
      </c>
      <c r="BW287" s="329" t="str">
        <f t="shared" si="13"/>
        <v>Out</v>
      </c>
      <c r="BX287" s="327" t="str">
        <f t="shared" si="15"/>
        <v/>
      </c>
    </row>
    <row r="288" spans="2:76" x14ac:dyDescent="0.2">
      <c r="B288" s="137"/>
      <c r="C288" s="138"/>
      <c r="D288" s="139" t="s">
        <v>315</v>
      </c>
      <c r="E288" s="140"/>
      <c r="F288" s="140"/>
      <c r="G288" s="321"/>
      <c r="H288" s="322"/>
      <c r="I288" s="322"/>
      <c r="J288" s="322"/>
      <c r="K288" s="322"/>
      <c r="L288" s="322"/>
      <c r="M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3"/>
      <c r="AN288" s="353"/>
      <c r="AO288" s="354"/>
      <c r="AP288" s="354"/>
      <c r="AQ288" s="354"/>
      <c r="AR288" s="354"/>
      <c r="AS288" s="354"/>
      <c r="AT288" s="354"/>
      <c r="AU288" s="354"/>
      <c r="AV288" s="354"/>
      <c r="AW288" s="354"/>
      <c r="AX288" s="354"/>
      <c r="AY288" s="354"/>
      <c r="AZ288" s="354"/>
      <c r="BA288" s="354"/>
      <c r="BB288" s="354"/>
      <c r="BC288" s="354"/>
      <c r="BD288" s="354"/>
      <c r="BE288" s="354"/>
      <c r="BF288" s="354"/>
      <c r="BG288" s="354"/>
      <c r="BH288" s="354"/>
      <c r="BI288" s="354"/>
      <c r="BJ288" s="354"/>
      <c r="BK288" s="354"/>
      <c r="BL288" s="354"/>
      <c r="BM288" s="354"/>
      <c r="BN288" s="354"/>
      <c r="BO288" s="354"/>
      <c r="BP288" s="354"/>
      <c r="BQ288" s="354"/>
      <c r="BR288" s="354"/>
      <c r="BS288" s="354"/>
      <c r="BT288" s="355"/>
      <c r="BU288" s="324" t="str">
        <f t="shared" si="14"/>
        <v>No disability</v>
      </c>
      <c r="BV288" s="328" t="str">
        <f t="shared" si="12"/>
        <v>Out</v>
      </c>
      <c r="BW288" s="329" t="str">
        <f t="shared" si="13"/>
        <v>Out</v>
      </c>
      <c r="BX288" s="327" t="str">
        <f t="shared" si="15"/>
        <v/>
      </c>
    </row>
    <row r="289" spans="2:76" x14ac:dyDescent="0.2">
      <c r="B289" s="137"/>
      <c r="C289" s="138"/>
      <c r="D289" s="139" t="s">
        <v>316</v>
      </c>
      <c r="E289" s="140"/>
      <c r="F289" s="140"/>
      <c r="G289" s="321"/>
      <c r="H289" s="322"/>
      <c r="I289" s="322"/>
      <c r="J289" s="322"/>
      <c r="K289" s="322"/>
      <c r="L289" s="322"/>
      <c r="M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3"/>
      <c r="AN289" s="353"/>
      <c r="AO289" s="354"/>
      <c r="AP289" s="354"/>
      <c r="AQ289" s="354"/>
      <c r="AR289" s="354"/>
      <c r="AS289" s="354"/>
      <c r="AT289" s="354"/>
      <c r="AU289" s="354"/>
      <c r="AV289" s="354"/>
      <c r="AW289" s="354"/>
      <c r="AX289" s="354"/>
      <c r="AY289" s="354"/>
      <c r="AZ289" s="354"/>
      <c r="BA289" s="354"/>
      <c r="BB289" s="354"/>
      <c r="BC289" s="354"/>
      <c r="BD289" s="354"/>
      <c r="BE289" s="354"/>
      <c r="BF289" s="354"/>
      <c r="BG289" s="354"/>
      <c r="BH289" s="354"/>
      <c r="BI289" s="354"/>
      <c r="BJ289" s="354"/>
      <c r="BK289" s="354"/>
      <c r="BL289" s="354"/>
      <c r="BM289" s="354"/>
      <c r="BN289" s="354"/>
      <c r="BO289" s="354"/>
      <c r="BP289" s="354"/>
      <c r="BQ289" s="354"/>
      <c r="BR289" s="354"/>
      <c r="BS289" s="354"/>
      <c r="BT289" s="355"/>
      <c r="BU289" s="324" t="str">
        <f t="shared" si="14"/>
        <v>No disability</v>
      </c>
      <c r="BV289" s="328" t="str">
        <f t="shared" si="12"/>
        <v>Out</v>
      </c>
      <c r="BW289" s="329" t="str">
        <f t="shared" si="13"/>
        <v>Out</v>
      </c>
      <c r="BX289" s="327" t="str">
        <f t="shared" si="15"/>
        <v/>
      </c>
    </row>
    <row r="290" spans="2:76" x14ac:dyDescent="0.2">
      <c r="B290" s="137"/>
      <c r="C290" s="138"/>
      <c r="D290" s="139" t="s">
        <v>317</v>
      </c>
      <c r="E290" s="140"/>
      <c r="F290" s="140"/>
      <c r="G290" s="321"/>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3"/>
      <c r="AN290" s="353"/>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c r="BQ290" s="354"/>
      <c r="BR290" s="354"/>
      <c r="BS290" s="354"/>
      <c r="BT290" s="355"/>
      <c r="BU290" s="324" t="str">
        <f t="shared" si="14"/>
        <v>No disability</v>
      </c>
      <c r="BV290" s="328" t="str">
        <f t="shared" ref="BV290:BV353" si="16">IF(OR(J290=1,K290=1,L290=1,M290=1),"In","Out")</f>
        <v>Out</v>
      </c>
      <c r="BW290" s="329" t="str">
        <f t="shared" si="13"/>
        <v>Out</v>
      </c>
      <c r="BX290" s="327" t="str">
        <f t="shared" si="15"/>
        <v/>
      </c>
    </row>
    <row r="291" spans="2:76" x14ac:dyDescent="0.2">
      <c r="B291" s="137"/>
      <c r="C291" s="138"/>
      <c r="D291" s="139" t="s">
        <v>318</v>
      </c>
      <c r="E291" s="140"/>
      <c r="F291" s="140"/>
      <c r="G291" s="321"/>
      <c r="H291" s="322"/>
      <c r="I291" s="322"/>
      <c r="J291" s="322"/>
      <c r="K291" s="322"/>
      <c r="L291" s="322"/>
      <c r="M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3"/>
      <c r="AN291" s="353"/>
      <c r="AO291" s="354"/>
      <c r="AP291" s="354"/>
      <c r="AQ291" s="354"/>
      <c r="AR291" s="354"/>
      <c r="AS291" s="354"/>
      <c r="AT291" s="354"/>
      <c r="AU291" s="354"/>
      <c r="AV291" s="354"/>
      <c r="AW291" s="354"/>
      <c r="AX291" s="354"/>
      <c r="AY291" s="354"/>
      <c r="AZ291" s="354"/>
      <c r="BA291" s="354"/>
      <c r="BB291" s="354"/>
      <c r="BC291" s="354"/>
      <c r="BD291" s="354"/>
      <c r="BE291" s="354"/>
      <c r="BF291" s="354"/>
      <c r="BG291" s="354"/>
      <c r="BH291" s="354"/>
      <c r="BI291" s="354"/>
      <c r="BJ291" s="354"/>
      <c r="BK291" s="354"/>
      <c r="BL291" s="354"/>
      <c r="BM291" s="354"/>
      <c r="BN291" s="354"/>
      <c r="BO291" s="354"/>
      <c r="BP291" s="354"/>
      <c r="BQ291" s="354"/>
      <c r="BR291" s="354"/>
      <c r="BS291" s="354"/>
      <c r="BT291" s="355"/>
      <c r="BU291" s="324" t="str">
        <f t="shared" si="14"/>
        <v>No disability</v>
      </c>
      <c r="BV291" s="328" t="str">
        <f t="shared" si="16"/>
        <v>Out</v>
      </c>
      <c r="BW291" s="329" t="str">
        <f t="shared" ref="BW291:BW354" si="17">IF(OR(AQ291=1,AR291=1,AS291=1,AT291=1),"In","Out")</f>
        <v>Out</v>
      </c>
      <c r="BX291" s="327" t="str">
        <f t="shared" si="15"/>
        <v/>
      </c>
    </row>
    <row r="292" spans="2:76" x14ac:dyDescent="0.2">
      <c r="B292" s="137"/>
      <c r="C292" s="138"/>
      <c r="D292" s="139" t="s">
        <v>319</v>
      </c>
      <c r="E292" s="140"/>
      <c r="F292" s="140"/>
      <c r="G292" s="321"/>
      <c r="H292" s="322"/>
      <c r="I292" s="322"/>
      <c r="J292" s="322"/>
      <c r="K292" s="322"/>
      <c r="L292" s="322"/>
      <c r="M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3"/>
      <c r="AN292" s="353"/>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4"/>
      <c r="BR292" s="354"/>
      <c r="BS292" s="354"/>
      <c r="BT292" s="355"/>
      <c r="BU292" s="324" t="str">
        <f t="shared" ref="BU292:BU355" si="18">IF(OR(BO292=3,BO292=2,BP292=3,BP292=2,BQ292=3,BQ292=2,BR292=3,BR292=2,BS292=3,BS292=2,BT292=3,BT292=2),"Disability", "No disability")</f>
        <v>No disability</v>
      </c>
      <c r="BV292" s="328" t="str">
        <f t="shared" si="16"/>
        <v>Out</v>
      </c>
      <c r="BW292" s="329" t="str">
        <f t="shared" si="17"/>
        <v>Out</v>
      </c>
      <c r="BX292" s="327" t="str">
        <f t="shared" ref="BX292:BX355" si="19">IF(AO292="","",IF(AO292=0,AP292,IF(AO292&lt;15,1,IF(AO292&lt;=19,2,IF(AO292&lt;=24,3,IF(AO292&lt;=29,4,IF(AO292&gt;=30,5,"")))))))</f>
        <v/>
      </c>
    </row>
    <row r="293" spans="2:76" x14ac:dyDescent="0.2">
      <c r="B293" s="137"/>
      <c r="C293" s="138"/>
      <c r="D293" s="139" t="s">
        <v>320</v>
      </c>
      <c r="E293" s="140"/>
      <c r="F293" s="140"/>
      <c r="G293" s="321"/>
      <c r="H293" s="322"/>
      <c r="I293" s="322"/>
      <c r="J293" s="322"/>
      <c r="K293" s="322"/>
      <c r="L293" s="322"/>
      <c r="M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3"/>
      <c r="AN293" s="353"/>
      <c r="AO293" s="354"/>
      <c r="AP293" s="354"/>
      <c r="AQ293" s="354"/>
      <c r="AR293" s="354"/>
      <c r="AS293" s="354"/>
      <c r="AT293" s="354"/>
      <c r="AU293" s="354"/>
      <c r="AV293" s="354"/>
      <c r="AW293" s="354"/>
      <c r="AX293" s="354"/>
      <c r="AY293" s="354"/>
      <c r="AZ293" s="354"/>
      <c r="BA293" s="354"/>
      <c r="BB293" s="354"/>
      <c r="BC293" s="354"/>
      <c r="BD293" s="354"/>
      <c r="BE293" s="354"/>
      <c r="BF293" s="354"/>
      <c r="BG293" s="354"/>
      <c r="BH293" s="354"/>
      <c r="BI293" s="354"/>
      <c r="BJ293" s="354"/>
      <c r="BK293" s="354"/>
      <c r="BL293" s="354"/>
      <c r="BM293" s="354"/>
      <c r="BN293" s="354"/>
      <c r="BO293" s="354"/>
      <c r="BP293" s="354"/>
      <c r="BQ293" s="354"/>
      <c r="BR293" s="354"/>
      <c r="BS293" s="354"/>
      <c r="BT293" s="355"/>
      <c r="BU293" s="324" t="str">
        <f t="shared" si="18"/>
        <v>No disability</v>
      </c>
      <c r="BV293" s="328" t="str">
        <f t="shared" si="16"/>
        <v>Out</v>
      </c>
      <c r="BW293" s="329" t="str">
        <f t="shared" si="17"/>
        <v>Out</v>
      </c>
      <c r="BX293" s="327" t="str">
        <f t="shared" si="19"/>
        <v/>
      </c>
    </row>
    <row r="294" spans="2:76" x14ac:dyDescent="0.2">
      <c r="B294" s="137"/>
      <c r="C294" s="138"/>
      <c r="D294" s="139" t="s">
        <v>321</v>
      </c>
      <c r="E294" s="140"/>
      <c r="F294" s="140"/>
      <c r="G294" s="321"/>
      <c r="H294" s="322"/>
      <c r="I294" s="322"/>
      <c r="J294" s="322"/>
      <c r="K294" s="322"/>
      <c r="L294" s="322"/>
      <c r="M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3"/>
      <c r="AN294" s="353"/>
      <c r="AO294" s="354"/>
      <c r="AP294" s="354"/>
      <c r="AQ294" s="354"/>
      <c r="AR294" s="354"/>
      <c r="AS294" s="354"/>
      <c r="AT294" s="354"/>
      <c r="AU294" s="354"/>
      <c r="AV294" s="354"/>
      <c r="AW294" s="354"/>
      <c r="AX294" s="354"/>
      <c r="AY294" s="354"/>
      <c r="AZ294" s="354"/>
      <c r="BA294" s="354"/>
      <c r="BB294" s="354"/>
      <c r="BC294" s="354"/>
      <c r="BD294" s="354"/>
      <c r="BE294" s="354"/>
      <c r="BF294" s="354"/>
      <c r="BG294" s="354"/>
      <c r="BH294" s="354"/>
      <c r="BI294" s="354"/>
      <c r="BJ294" s="354"/>
      <c r="BK294" s="354"/>
      <c r="BL294" s="354"/>
      <c r="BM294" s="354"/>
      <c r="BN294" s="354"/>
      <c r="BO294" s="354"/>
      <c r="BP294" s="354"/>
      <c r="BQ294" s="354"/>
      <c r="BR294" s="354"/>
      <c r="BS294" s="354"/>
      <c r="BT294" s="355"/>
      <c r="BU294" s="324" t="str">
        <f t="shared" si="18"/>
        <v>No disability</v>
      </c>
      <c r="BV294" s="328" t="str">
        <f t="shared" si="16"/>
        <v>Out</v>
      </c>
      <c r="BW294" s="329" t="str">
        <f t="shared" si="17"/>
        <v>Out</v>
      </c>
      <c r="BX294" s="327" t="str">
        <f t="shared" si="19"/>
        <v/>
      </c>
    </row>
    <row r="295" spans="2:76" x14ac:dyDescent="0.2">
      <c r="B295" s="137"/>
      <c r="C295" s="138"/>
      <c r="D295" s="139" t="s">
        <v>322</v>
      </c>
      <c r="E295" s="140"/>
      <c r="F295" s="140"/>
      <c r="G295" s="321"/>
      <c r="H295" s="322"/>
      <c r="I295" s="322"/>
      <c r="J295" s="322"/>
      <c r="K295" s="322"/>
      <c r="L295" s="322"/>
      <c r="M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3"/>
      <c r="AN295" s="353"/>
      <c r="AO295" s="354"/>
      <c r="AP295" s="354"/>
      <c r="AQ295" s="354"/>
      <c r="AR295" s="354"/>
      <c r="AS295" s="354"/>
      <c r="AT295" s="354"/>
      <c r="AU295" s="354"/>
      <c r="AV295" s="354"/>
      <c r="AW295" s="354"/>
      <c r="AX295" s="354"/>
      <c r="AY295" s="354"/>
      <c r="AZ295" s="354"/>
      <c r="BA295" s="354"/>
      <c r="BB295" s="354"/>
      <c r="BC295" s="354"/>
      <c r="BD295" s="354"/>
      <c r="BE295" s="354"/>
      <c r="BF295" s="354"/>
      <c r="BG295" s="354"/>
      <c r="BH295" s="354"/>
      <c r="BI295" s="354"/>
      <c r="BJ295" s="354"/>
      <c r="BK295" s="354"/>
      <c r="BL295" s="354"/>
      <c r="BM295" s="354"/>
      <c r="BN295" s="354"/>
      <c r="BO295" s="354"/>
      <c r="BP295" s="354"/>
      <c r="BQ295" s="354"/>
      <c r="BR295" s="354"/>
      <c r="BS295" s="354"/>
      <c r="BT295" s="355"/>
      <c r="BU295" s="324" t="str">
        <f t="shared" si="18"/>
        <v>No disability</v>
      </c>
      <c r="BV295" s="328" t="str">
        <f t="shared" si="16"/>
        <v>Out</v>
      </c>
      <c r="BW295" s="329" t="str">
        <f t="shared" si="17"/>
        <v>Out</v>
      </c>
      <c r="BX295" s="327" t="str">
        <f t="shared" si="19"/>
        <v/>
      </c>
    </row>
    <row r="296" spans="2:76" x14ac:dyDescent="0.2">
      <c r="B296" s="137"/>
      <c r="C296" s="138"/>
      <c r="D296" s="139" t="s">
        <v>323</v>
      </c>
      <c r="E296" s="140"/>
      <c r="F296" s="140"/>
      <c r="G296" s="321"/>
      <c r="H296" s="322"/>
      <c r="I296" s="322"/>
      <c r="J296" s="322"/>
      <c r="K296" s="322"/>
      <c r="L296" s="322"/>
      <c r="M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3"/>
      <c r="AN296" s="353"/>
      <c r="AO296" s="354"/>
      <c r="AP296" s="354"/>
      <c r="AQ296" s="354"/>
      <c r="AR296" s="354"/>
      <c r="AS296" s="354"/>
      <c r="AT296" s="354"/>
      <c r="AU296" s="354"/>
      <c r="AV296" s="354"/>
      <c r="AW296" s="354"/>
      <c r="AX296" s="354"/>
      <c r="AY296" s="354"/>
      <c r="AZ296" s="354"/>
      <c r="BA296" s="354"/>
      <c r="BB296" s="354"/>
      <c r="BC296" s="354"/>
      <c r="BD296" s="354"/>
      <c r="BE296" s="354"/>
      <c r="BF296" s="354"/>
      <c r="BG296" s="354"/>
      <c r="BH296" s="354"/>
      <c r="BI296" s="354"/>
      <c r="BJ296" s="354"/>
      <c r="BK296" s="354"/>
      <c r="BL296" s="354"/>
      <c r="BM296" s="354"/>
      <c r="BN296" s="354"/>
      <c r="BO296" s="354"/>
      <c r="BP296" s="354"/>
      <c r="BQ296" s="354"/>
      <c r="BR296" s="354"/>
      <c r="BS296" s="354"/>
      <c r="BT296" s="355"/>
      <c r="BU296" s="324" t="str">
        <f t="shared" si="18"/>
        <v>No disability</v>
      </c>
      <c r="BV296" s="328" t="str">
        <f t="shared" si="16"/>
        <v>Out</v>
      </c>
      <c r="BW296" s="329" t="str">
        <f t="shared" si="17"/>
        <v>Out</v>
      </c>
      <c r="BX296" s="327" t="str">
        <f t="shared" si="19"/>
        <v/>
      </c>
    </row>
    <row r="297" spans="2:76" x14ac:dyDescent="0.2">
      <c r="B297" s="137"/>
      <c r="C297" s="138"/>
      <c r="D297" s="139" t="s">
        <v>324</v>
      </c>
      <c r="E297" s="140"/>
      <c r="F297" s="140"/>
      <c r="G297" s="321"/>
      <c r="H297" s="322"/>
      <c r="I297" s="322"/>
      <c r="J297" s="322"/>
      <c r="K297" s="322"/>
      <c r="L297" s="322"/>
      <c r="M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3"/>
      <c r="AN297" s="353"/>
      <c r="AO297" s="354"/>
      <c r="AP297" s="354"/>
      <c r="AQ297" s="354"/>
      <c r="AR297" s="354"/>
      <c r="AS297" s="354"/>
      <c r="AT297" s="354"/>
      <c r="AU297" s="354"/>
      <c r="AV297" s="354"/>
      <c r="AW297" s="354"/>
      <c r="AX297" s="354"/>
      <c r="AY297" s="354"/>
      <c r="AZ297" s="354"/>
      <c r="BA297" s="354"/>
      <c r="BB297" s="354"/>
      <c r="BC297" s="354"/>
      <c r="BD297" s="354"/>
      <c r="BE297" s="354"/>
      <c r="BF297" s="354"/>
      <c r="BG297" s="354"/>
      <c r="BH297" s="354"/>
      <c r="BI297" s="354"/>
      <c r="BJ297" s="354"/>
      <c r="BK297" s="354"/>
      <c r="BL297" s="354"/>
      <c r="BM297" s="354"/>
      <c r="BN297" s="354"/>
      <c r="BO297" s="354"/>
      <c r="BP297" s="354"/>
      <c r="BQ297" s="354"/>
      <c r="BR297" s="354"/>
      <c r="BS297" s="354"/>
      <c r="BT297" s="355"/>
      <c r="BU297" s="324" t="str">
        <f t="shared" si="18"/>
        <v>No disability</v>
      </c>
      <c r="BV297" s="328" t="str">
        <f t="shared" si="16"/>
        <v>Out</v>
      </c>
      <c r="BW297" s="329" t="str">
        <f t="shared" si="17"/>
        <v>Out</v>
      </c>
      <c r="BX297" s="327" t="str">
        <f t="shared" si="19"/>
        <v/>
      </c>
    </row>
    <row r="298" spans="2:76" x14ac:dyDescent="0.2">
      <c r="B298" s="137"/>
      <c r="C298" s="138"/>
      <c r="D298" s="139" t="s">
        <v>325</v>
      </c>
      <c r="E298" s="140"/>
      <c r="F298" s="140"/>
      <c r="G298" s="321"/>
      <c r="H298" s="322"/>
      <c r="I298" s="322"/>
      <c r="J298" s="322"/>
      <c r="K298" s="322"/>
      <c r="L298" s="322"/>
      <c r="M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3"/>
      <c r="AN298" s="353"/>
      <c r="AO298" s="354"/>
      <c r="AP298" s="354"/>
      <c r="AQ298" s="354"/>
      <c r="AR298" s="354"/>
      <c r="AS298" s="354"/>
      <c r="AT298" s="354"/>
      <c r="AU298" s="354"/>
      <c r="AV298" s="354"/>
      <c r="AW298" s="354"/>
      <c r="AX298" s="354"/>
      <c r="AY298" s="354"/>
      <c r="AZ298" s="354"/>
      <c r="BA298" s="354"/>
      <c r="BB298" s="354"/>
      <c r="BC298" s="354"/>
      <c r="BD298" s="354"/>
      <c r="BE298" s="354"/>
      <c r="BF298" s="354"/>
      <c r="BG298" s="354"/>
      <c r="BH298" s="354"/>
      <c r="BI298" s="354"/>
      <c r="BJ298" s="354"/>
      <c r="BK298" s="354"/>
      <c r="BL298" s="354"/>
      <c r="BM298" s="354"/>
      <c r="BN298" s="354"/>
      <c r="BO298" s="354"/>
      <c r="BP298" s="354"/>
      <c r="BQ298" s="354"/>
      <c r="BR298" s="354"/>
      <c r="BS298" s="354"/>
      <c r="BT298" s="355"/>
      <c r="BU298" s="324" t="str">
        <f t="shared" si="18"/>
        <v>No disability</v>
      </c>
      <c r="BV298" s="328" t="str">
        <f t="shared" si="16"/>
        <v>Out</v>
      </c>
      <c r="BW298" s="329" t="str">
        <f t="shared" si="17"/>
        <v>Out</v>
      </c>
      <c r="BX298" s="327" t="str">
        <f t="shared" si="19"/>
        <v/>
      </c>
    </row>
    <row r="299" spans="2:76" x14ac:dyDescent="0.2">
      <c r="B299" s="137"/>
      <c r="C299" s="138"/>
      <c r="D299" s="139" t="s">
        <v>326</v>
      </c>
      <c r="E299" s="140"/>
      <c r="F299" s="140"/>
      <c r="G299" s="321"/>
      <c r="H299" s="322"/>
      <c r="I299" s="322"/>
      <c r="J299" s="322"/>
      <c r="K299" s="322"/>
      <c r="L299" s="322"/>
      <c r="M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3"/>
      <c r="AN299" s="353"/>
      <c r="AO299" s="354"/>
      <c r="AP299" s="354"/>
      <c r="AQ299" s="354"/>
      <c r="AR299" s="354"/>
      <c r="AS299" s="354"/>
      <c r="AT299" s="354"/>
      <c r="AU299" s="354"/>
      <c r="AV299" s="354"/>
      <c r="AW299" s="354"/>
      <c r="AX299" s="354"/>
      <c r="AY299" s="354"/>
      <c r="AZ299" s="354"/>
      <c r="BA299" s="354"/>
      <c r="BB299" s="354"/>
      <c r="BC299" s="354"/>
      <c r="BD299" s="354"/>
      <c r="BE299" s="354"/>
      <c r="BF299" s="354"/>
      <c r="BG299" s="354"/>
      <c r="BH299" s="354"/>
      <c r="BI299" s="354"/>
      <c r="BJ299" s="354"/>
      <c r="BK299" s="354"/>
      <c r="BL299" s="354"/>
      <c r="BM299" s="354"/>
      <c r="BN299" s="354"/>
      <c r="BO299" s="354"/>
      <c r="BP299" s="354"/>
      <c r="BQ299" s="354"/>
      <c r="BR299" s="354"/>
      <c r="BS299" s="354"/>
      <c r="BT299" s="355"/>
      <c r="BU299" s="324" t="str">
        <f t="shared" si="18"/>
        <v>No disability</v>
      </c>
      <c r="BV299" s="328" t="str">
        <f t="shared" si="16"/>
        <v>Out</v>
      </c>
      <c r="BW299" s="329" t="str">
        <f t="shared" si="17"/>
        <v>Out</v>
      </c>
      <c r="BX299" s="327" t="str">
        <f t="shared" si="19"/>
        <v/>
      </c>
    </row>
    <row r="300" spans="2:76" x14ac:dyDescent="0.2">
      <c r="B300" s="137"/>
      <c r="C300" s="138"/>
      <c r="D300" s="139" t="s">
        <v>327</v>
      </c>
      <c r="E300" s="140"/>
      <c r="F300" s="140"/>
      <c r="G300" s="321"/>
      <c r="H300" s="322"/>
      <c r="I300" s="322"/>
      <c r="J300" s="322"/>
      <c r="K300" s="322"/>
      <c r="L300" s="322"/>
      <c r="M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3"/>
      <c r="AN300" s="353"/>
      <c r="AO300" s="354"/>
      <c r="AP300" s="354"/>
      <c r="AQ300" s="354"/>
      <c r="AR300" s="354"/>
      <c r="AS300" s="354"/>
      <c r="AT300" s="354"/>
      <c r="AU300" s="354"/>
      <c r="AV300" s="354"/>
      <c r="AW300" s="354"/>
      <c r="AX300" s="354"/>
      <c r="AY300" s="354"/>
      <c r="AZ300" s="354"/>
      <c r="BA300" s="354"/>
      <c r="BB300" s="354"/>
      <c r="BC300" s="354"/>
      <c r="BD300" s="354"/>
      <c r="BE300" s="354"/>
      <c r="BF300" s="354"/>
      <c r="BG300" s="354"/>
      <c r="BH300" s="354"/>
      <c r="BI300" s="354"/>
      <c r="BJ300" s="354"/>
      <c r="BK300" s="354"/>
      <c r="BL300" s="354"/>
      <c r="BM300" s="354"/>
      <c r="BN300" s="354"/>
      <c r="BO300" s="354"/>
      <c r="BP300" s="354"/>
      <c r="BQ300" s="354"/>
      <c r="BR300" s="354"/>
      <c r="BS300" s="354"/>
      <c r="BT300" s="355"/>
      <c r="BU300" s="324" t="str">
        <f t="shared" si="18"/>
        <v>No disability</v>
      </c>
      <c r="BV300" s="328" t="str">
        <f t="shared" si="16"/>
        <v>Out</v>
      </c>
      <c r="BW300" s="329" t="str">
        <f t="shared" si="17"/>
        <v>Out</v>
      </c>
      <c r="BX300" s="327" t="str">
        <f t="shared" si="19"/>
        <v/>
      </c>
    </row>
    <row r="301" spans="2:76" x14ac:dyDescent="0.2">
      <c r="B301" s="137"/>
      <c r="C301" s="138"/>
      <c r="D301" s="139" t="s">
        <v>328</v>
      </c>
      <c r="E301" s="140"/>
      <c r="F301" s="140"/>
      <c r="G301" s="321"/>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3"/>
      <c r="AN301" s="353"/>
      <c r="AO301" s="354"/>
      <c r="AP301" s="354"/>
      <c r="AQ301" s="354"/>
      <c r="AR301" s="354"/>
      <c r="AS301" s="354"/>
      <c r="AT301" s="354"/>
      <c r="AU301" s="354"/>
      <c r="AV301" s="354"/>
      <c r="AW301" s="354"/>
      <c r="AX301" s="354"/>
      <c r="AY301" s="354"/>
      <c r="AZ301" s="354"/>
      <c r="BA301" s="354"/>
      <c r="BB301" s="354"/>
      <c r="BC301" s="354"/>
      <c r="BD301" s="354"/>
      <c r="BE301" s="354"/>
      <c r="BF301" s="354"/>
      <c r="BG301" s="354"/>
      <c r="BH301" s="354"/>
      <c r="BI301" s="354"/>
      <c r="BJ301" s="354"/>
      <c r="BK301" s="354"/>
      <c r="BL301" s="354"/>
      <c r="BM301" s="354"/>
      <c r="BN301" s="354"/>
      <c r="BO301" s="354"/>
      <c r="BP301" s="354"/>
      <c r="BQ301" s="354"/>
      <c r="BR301" s="354"/>
      <c r="BS301" s="354"/>
      <c r="BT301" s="355"/>
      <c r="BU301" s="324" t="str">
        <f t="shared" si="18"/>
        <v>No disability</v>
      </c>
      <c r="BV301" s="328" t="str">
        <f t="shared" si="16"/>
        <v>Out</v>
      </c>
      <c r="BW301" s="329" t="str">
        <f t="shared" si="17"/>
        <v>Out</v>
      </c>
      <c r="BX301" s="327" t="str">
        <f t="shared" si="19"/>
        <v/>
      </c>
    </row>
    <row r="302" spans="2:76" x14ac:dyDescent="0.2">
      <c r="B302" s="137"/>
      <c r="C302" s="138"/>
      <c r="D302" s="139" t="s">
        <v>329</v>
      </c>
      <c r="E302" s="140"/>
      <c r="F302" s="140"/>
      <c r="G302" s="321"/>
      <c r="H302" s="322"/>
      <c r="I302" s="322"/>
      <c r="J302" s="322"/>
      <c r="K302" s="322"/>
      <c r="L302" s="322"/>
      <c r="M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3"/>
      <c r="AN302" s="353"/>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c r="BQ302" s="354"/>
      <c r="BR302" s="354"/>
      <c r="BS302" s="354"/>
      <c r="BT302" s="355"/>
      <c r="BU302" s="324" t="str">
        <f t="shared" si="18"/>
        <v>No disability</v>
      </c>
      <c r="BV302" s="328" t="str">
        <f t="shared" si="16"/>
        <v>Out</v>
      </c>
      <c r="BW302" s="329" t="str">
        <f t="shared" si="17"/>
        <v>Out</v>
      </c>
      <c r="BX302" s="327" t="str">
        <f t="shared" si="19"/>
        <v/>
      </c>
    </row>
    <row r="303" spans="2:76" x14ac:dyDescent="0.2">
      <c r="B303" s="137"/>
      <c r="C303" s="138"/>
      <c r="D303" s="139" t="s">
        <v>330</v>
      </c>
      <c r="E303" s="140"/>
      <c r="F303" s="140"/>
      <c r="G303" s="321"/>
      <c r="H303" s="322"/>
      <c r="I303" s="322"/>
      <c r="J303" s="322"/>
      <c r="K303" s="322"/>
      <c r="L303" s="322"/>
      <c r="M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3"/>
      <c r="AN303" s="353"/>
      <c r="AO303" s="354"/>
      <c r="AP303" s="354"/>
      <c r="AQ303" s="354"/>
      <c r="AR303" s="354"/>
      <c r="AS303" s="354"/>
      <c r="AT303" s="354"/>
      <c r="AU303" s="354"/>
      <c r="AV303" s="354"/>
      <c r="AW303" s="354"/>
      <c r="AX303" s="354"/>
      <c r="AY303" s="354"/>
      <c r="AZ303" s="354"/>
      <c r="BA303" s="354"/>
      <c r="BB303" s="354"/>
      <c r="BC303" s="354"/>
      <c r="BD303" s="354"/>
      <c r="BE303" s="354"/>
      <c r="BF303" s="354"/>
      <c r="BG303" s="354"/>
      <c r="BH303" s="354"/>
      <c r="BI303" s="354"/>
      <c r="BJ303" s="354"/>
      <c r="BK303" s="354"/>
      <c r="BL303" s="354"/>
      <c r="BM303" s="354"/>
      <c r="BN303" s="354"/>
      <c r="BO303" s="354"/>
      <c r="BP303" s="354"/>
      <c r="BQ303" s="354"/>
      <c r="BR303" s="354"/>
      <c r="BS303" s="354"/>
      <c r="BT303" s="355"/>
      <c r="BU303" s="324" t="str">
        <f t="shared" si="18"/>
        <v>No disability</v>
      </c>
      <c r="BV303" s="328" t="str">
        <f t="shared" si="16"/>
        <v>Out</v>
      </c>
      <c r="BW303" s="329" t="str">
        <f t="shared" si="17"/>
        <v>Out</v>
      </c>
      <c r="BX303" s="327" t="str">
        <f t="shared" si="19"/>
        <v/>
      </c>
    </row>
    <row r="304" spans="2:76" x14ac:dyDescent="0.2">
      <c r="B304" s="137"/>
      <c r="C304" s="138"/>
      <c r="D304" s="139" t="s">
        <v>331</v>
      </c>
      <c r="E304" s="140"/>
      <c r="F304" s="140"/>
      <c r="G304" s="321"/>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3"/>
      <c r="AN304" s="353"/>
      <c r="AO304" s="354"/>
      <c r="AP304" s="354"/>
      <c r="AQ304" s="354"/>
      <c r="AR304" s="354"/>
      <c r="AS304" s="354"/>
      <c r="AT304" s="354"/>
      <c r="AU304" s="354"/>
      <c r="AV304" s="354"/>
      <c r="AW304" s="354"/>
      <c r="AX304" s="354"/>
      <c r="AY304" s="354"/>
      <c r="AZ304" s="354"/>
      <c r="BA304" s="354"/>
      <c r="BB304" s="354"/>
      <c r="BC304" s="354"/>
      <c r="BD304" s="354"/>
      <c r="BE304" s="354"/>
      <c r="BF304" s="354"/>
      <c r="BG304" s="354"/>
      <c r="BH304" s="354"/>
      <c r="BI304" s="354"/>
      <c r="BJ304" s="354"/>
      <c r="BK304" s="354"/>
      <c r="BL304" s="354"/>
      <c r="BM304" s="354"/>
      <c r="BN304" s="354"/>
      <c r="BO304" s="354"/>
      <c r="BP304" s="354"/>
      <c r="BQ304" s="354"/>
      <c r="BR304" s="354"/>
      <c r="BS304" s="354"/>
      <c r="BT304" s="355"/>
      <c r="BU304" s="324" t="str">
        <f t="shared" si="18"/>
        <v>No disability</v>
      </c>
      <c r="BV304" s="328" t="str">
        <f t="shared" si="16"/>
        <v>Out</v>
      </c>
      <c r="BW304" s="329" t="str">
        <f t="shared" si="17"/>
        <v>Out</v>
      </c>
      <c r="BX304" s="327" t="str">
        <f t="shared" si="19"/>
        <v/>
      </c>
    </row>
    <row r="305" spans="2:76" x14ac:dyDescent="0.2">
      <c r="B305" s="137"/>
      <c r="C305" s="138"/>
      <c r="D305" s="139" t="s">
        <v>332</v>
      </c>
      <c r="E305" s="140"/>
      <c r="F305" s="140"/>
      <c r="G305" s="321"/>
      <c r="H305" s="322"/>
      <c r="I305" s="322"/>
      <c r="J305" s="322"/>
      <c r="K305" s="322"/>
      <c r="L305" s="322"/>
      <c r="M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3"/>
      <c r="AN305" s="353"/>
      <c r="AO305" s="354"/>
      <c r="AP305" s="354"/>
      <c r="AQ305" s="354"/>
      <c r="AR305" s="354"/>
      <c r="AS305" s="354"/>
      <c r="AT305" s="354"/>
      <c r="AU305" s="354"/>
      <c r="AV305" s="354"/>
      <c r="AW305" s="354"/>
      <c r="AX305" s="354"/>
      <c r="AY305" s="354"/>
      <c r="AZ305" s="354"/>
      <c r="BA305" s="354"/>
      <c r="BB305" s="354"/>
      <c r="BC305" s="354"/>
      <c r="BD305" s="354"/>
      <c r="BE305" s="354"/>
      <c r="BF305" s="354"/>
      <c r="BG305" s="354"/>
      <c r="BH305" s="354"/>
      <c r="BI305" s="354"/>
      <c r="BJ305" s="354"/>
      <c r="BK305" s="354"/>
      <c r="BL305" s="354"/>
      <c r="BM305" s="354"/>
      <c r="BN305" s="354"/>
      <c r="BO305" s="354"/>
      <c r="BP305" s="354"/>
      <c r="BQ305" s="354"/>
      <c r="BR305" s="354"/>
      <c r="BS305" s="354"/>
      <c r="BT305" s="355"/>
      <c r="BU305" s="324" t="str">
        <f t="shared" si="18"/>
        <v>No disability</v>
      </c>
      <c r="BV305" s="328" t="str">
        <f t="shared" si="16"/>
        <v>Out</v>
      </c>
      <c r="BW305" s="329" t="str">
        <f t="shared" si="17"/>
        <v>Out</v>
      </c>
      <c r="BX305" s="327" t="str">
        <f t="shared" si="19"/>
        <v/>
      </c>
    </row>
    <row r="306" spans="2:76" x14ac:dyDescent="0.2">
      <c r="B306" s="137"/>
      <c r="C306" s="138"/>
      <c r="D306" s="139" t="s">
        <v>333</v>
      </c>
      <c r="E306" s="140"/>
      <c r="F306" s="140"/>
      <c r="G306" s="321"/>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3"/>
      <c r="AN306" s="353"/>
      <c r="AO306" s="354"/>
      <c r="AP306" s="354"/>
      <c r="AQ306" s="354"/>
      <c r="AR306" s="354"/>
      <c r="AS306" s="354"/>
      <c r="AT306" s="354"/>
      <c r="AU306" s="354"/>
      <c r="AV306" s="354"/>
      <c r="AW306" s="354"/>
      <c r="AX306" s="354"/>
      <c r="AY306" s="354"/>
      <c r="AZ306" s="354"/>
      <c r="BA306" s="354"/>
      <c r="BB306" s="354"/>
      <c r="BC306" s="354"/>
      <c r="BD306" s="354"/>
      <c r="BE306" s="354"/>
      <c r="BF306" s="354"/>
      <c r="BG306" s="354"/>
      <c r="BH306" s="354"/>
      <c r="BI306" s="354"/>
      <c r="BJ306" s="354"/>
      <c r="BK306" s="354"/>
      <c r="BL306" s="354"/>
      <c r="BM306" s="354"/>
      <c r="BN306" s="354"/>
      <c r="BO306" s="354"/>
      <c r="BP306" s="354"/>
      <c r="BQ306" s="354"/>
      <c r="BR306" s="354"/>
      <c r="BS306" s="354"/>
      <c r="BT306" s="355"/>
      <c r="BU306" s="324" t="str">
        <f t="shared" si="18"/>
        <v>No disability</v>
      </c>
      <c r="BV306" s="328" t="str">
        <f t="shared" si="16"/>
        <v>Out</v>
      </c>
      <c r="BW306" s="329" t="str">
        <f t="shared" si="17"/>
        <v>Out</v>
      </c>
      <c r="BX306" s="327" t="str">
        <f t="shared" si="19"/>
        <v/>
      </c>
    </row>
    <row r="307" spans="2:76" x14ac:dyDescent="0.2">
      <c r="B307" s="137"/>
      <c r="C307" s="138"/>
      <c r="D307" s="139" t="s">
        <v>334</v>
      </c>
      <c r="E307" s="140"/>
      <c r="F307" s="140"/>
      <c r="G307" s="321"/>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3"/>
      <c r="AN307" s="353"/>
      <c r="AO307" s="354"/>
      <c r="AP307" s="354"/>
      <c r="AQ307" s="354"/>
      <c r="AR307" s="354"/>
      <c r="AS307" s="354"/>
      <c r="AT307" s="354"/>
      <c r="AU307" s="354"/>
      <c r="AV307" s="354"/>
      <c r="AW307" s="354"/>
      <c r="AX307" s="354"/>
      <c r="AY307" s="354"/>
      <c r="AZ307" s="354"/>
      <c r="BA307" s="354"/>
      <c r="BB307" s="354"/>
      <c r="BC307" s="354"/>
      <c r="BD307" s="354"/>
      <c r="BE307" s="354"/>
      <c r="BF307" s="354"/>
      <c r="BG307" s="354"/>
      <c r="BH307" s="354"/>
      <c r="BI307" s="354"/>
      <c r="BJ307" s="354"/>
      <c r="BK307" s="354"/>
      <c r="BL307" s="354"/>
      <c r="BM307" s="354"/>
      <c r="BN307" s="354"/>
      <c r="BO307" s="354"/>
      <c r="BP307" s="354"/>
      <c r="BQ307" s="354"/>
      <c r="BR307" s="354"/>
      <c r="BS307" s="354"/>
      <c r="BT307" s="355"/>
      <c r="BU307" s="324" t="str">
        <f t="shared" si="18"/>
        <v>No disability</v>
      </c>
      <c r="BV307" s="328" t="str">
        <f t="shared" si="16"/>
        <v>Out</v>
      </c>
      <c r="BW307" s="329" t="str">
        <f t="shared" si="17"/>
        <v>Out</v>
      </c>
      <c r="BX307" s="327" t="str">
        <f t="shared" si="19"/>
        <v/>
      </c>
    </row>
    <row r="308" spans="2:76" x14ac:dyDescent="0.2">
      <c r="B308" s="137"/>
      <c r="C308" s="138"/>
      <c r="D308" s="139" t="s">
        <v>335</v>
      </c>
      <c r="E308" s="140"/>
      <c r="F308" s="140"/>
      <c r="G308" s="321"/>
      <c r="H308" s="322"/>
      <c r="I308" s="322"/>
      <c r="J308" s="322"/>
      <c r="K308" s="322"/>
      <c r="L308" s="322"/>
      <c r="M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3"/>
      <c r="AN308" s="353"/>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c r="BQ308" s="354"/>
      <c r="BR308" s="354"/>
      <c r="BS308" s="354"/>
      <c r="BT308" s="355"/>
      <c r="BU308" s="324" t="str">
        <f t="shared" si="18"/>
        <v>No disability</v>
      </c>
      <c r="BV308" s="328" t="str">
        <f t="shared" si="16"/>
        <v>Out</v>
      </c>
      <c r="BW308" s="329" t="str">
        <f t="shared" si="17"/>
        <v>Out</v>
      </c>
      <c r="BX308" s="327" t="str">
        <f t="shared" si="19"/>
        <v/>
      </c>
    </row>
    <row r="309" spans="2:76" x14ac:dyDescent="0.2">
      <c r="B309" s="137"/>
      <c r="C309" s="138"/>
      <c r="D309" s="139" t="s">
        <v>336</v>
      </c>
      <c r="E309" s="140"/>
      <c r="F309" s="140"/>
      <c r="G309" s="321"/>
      <c r="H309" s="322"/>
      <c r="I309" s="322"/>
      <c r="J309" s="322"/>
      <c r="K309" s="322"/>
      <c r="L309" s="322"/>
      <c r="M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3"/>
      <c r="AN309" s="353"/>
      <c r="AO309" s="354"/>
      <c r="AP309" s="354"/>
      <c r="AQ309" s="354"/>
      <c r="AR309" s="354"/>
      <c r="AS309" s="354"/>
      <c r="AT309" s="354"/>
      <c r="AU309" s="354"/>
      <c r="AV309" s="354"/>
      <c r="AW309" s="354"/>
      <c r="AX309" s="354"/>
      <c r="AY309" s="354"/>
      <c r="AZ309" s="354"/>
      <c r="BA309" s="354"/>
      <c r="BB309" s="354"/>
      <c r="BC309" s="354"/>
      <c r="BD309" s="354"/>
      <c r="BE309" s="354"/>
      <c r="BF309" s="354"/>
      <c r="BG309" s="354"/>
      <c r="BH309" s="354"/>
      <c r="BI309" s="354"/>
      <c r="BJ309" s="354"/>
      <c r="BK309" s="354"/>
      <c r="BL309" s="354"/>
      <c r="BM309" s="354"/>
      <c r="BN309" s="354"/>
      <c r="BO309" s="354"/>
      <c r="BP309" s="354"/>
      <c r="BQ309" s="354"/>
      <c r="BR309" s="354"/>
      <c r="BS309" s="354"/>
      <c r="BT309" s="355"/>
      <c r="BU309" s="324" t="str">
        <f t="shared" si="18"/>
        <v>No disability</v>
      </c>
      <c r="BV309" s="328" t="str">
        <f t="shared" si="16"/>
        <v>Out</v>
      </c>
      <c r="BW309" s="329" t="str">
        <f t="shared" si="17"/>
        <v>Out</v>
      </c>
      <c r="BX309" s="327" t="str">
        <f t="shared" si="19"/>
        <v/>
      </c>
    </row>
    <row r="310" spans="2:76" x14ac:dyDescent="0.2">
      <c r="B310" s="137"/>
      <c r="C310" s="138"/>
      <c r="D310" s="139" t="s">
        <v>337</v>
      </c>
      <c r="E310" s="140"/>
      <c r="F310" s="140"/>
      <c r="G310" s="321"/>
      <c r="H310" s="322"/>
      <c r="I310" s="322"/>
      <c r="J310" s="322"/>
      <c r="K310" s="322"/>
      <c r="L310" s="322"/>
      <c r="M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3"/>
      <c r="AN310" s="353"/>
      <c r="AO310" s="354"/>
      <c r="AP310" s="354"/>
      <c r="AQ310" s="354"/>
      <c r="AR310" s="354"/>
      <c r="AS310" s="354"/>
      <c r="AT310" s="354"/>
      <c r="AU310" s="354"/>
      <c r="AV310" s="354"/>
      <c r="AW310" s="354"/>
      <c r="AX310" s="354"/>
      <c r="AY310" s="354"/>
      <c r="AZ310" s="354"/>
      <c r="BA310" s="354"/>
      <c r="BB310" s="354"/>
      <c r="BC310" s="354"/>
      <c r="BD310" s="354"/>
      <c r="BE310" s="354"/>
      <c r="BF310" s="354"/>
      <c r="BG310" s="354"/>
      <c r="BH310" s="354"/>
      <c r="BI310" s="354"/>
      <c r="BJ310" s="354"/>
      <c r="BK310" s="354"/>
      <c r="BL310" s="354"/>
      <c r="BM310" s="354"/>
      <c r="BN310" s="354"/>
      <c r="BO310" s="354"/>
      <c r="BP310" s="354"/>
      <c r="BQ310" s="354"/>
      <c r="BR310" s="354"/>
      <c r="BS310" s="354"/>
      <c r="BT310" s="355"/>
      <c r="BU310" s="324" t="str">
        <f t="shared" si="18"/>
        <v>No disability</v>
      </c>
      <c r="BV310" s="328" t="str">
        <f t="shared" si="16"/>
        <v>Out</v>
      </c>
      <c r="BW310" s="329" t="str">
        <f t="shared" si="17"/>
        <v>Out</v>
      </c>
      <c r="BX310" s="327" t="str">
        <f t="shared" si="19"/>
        <v/>
      </c>
    </row>
    <row r="311" spans="2:76" x14ac:dyDescent="0.2">
      <c r="B311" s="137"/>
      <c r="C311" s="138"/>
      <c r="D311" s="139" t="s">
        <v>338</v>
      </c>
      <c r="E311" s="140"/>
      <c r="F311" s="140"/>
      <c r="G311" s="321"/>
      <c r="H311" s="322"/>
      <c r="I311" s="322"/>
      <c r="J311" s="322"/>
      <c r="K311" s="322"/>
      <c r="L311" s="322"/>
      <c r="M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3"/>
      <c r="AN311" s="353"/>
      <c r="AO311" s="354"/>
      <c r="AP311" s="354"/>
      <c r="AQ311" s="354"/>
      <c r="AR311" s="354"/>
      <c r="AS311" s="354"/>
      <c r="AT311" s="354"/>
      <c r="AU311" s="354"/>
      <c r="AV311" s="354"/>
      <c r="AW311" s="354"/>
      <c r="AX311" s="354"/>
      <c r="AY311" s="354"/>
      <c r="AZ311" s="354"/>
      <c r="BA311" s="354"/>
      <c r="BB311" s="354"/>
      <c r="BC311" s="354"/>
      <c r="BD311" s="354"/>
      <c r="BE311" s="354"/>
      <c r="BF311" s="354"/>
      <c r="BG311" s="354"/>
      <c r="BH311" s="354"/>
      <c r="BI311" s="354"/>
      <c r="BJ311" s="354"/>
      <c r="BK311" s="354"/>
      <c r="BL311" s="354"/>
      <c r="BM311" s="354"/>
      <c r="BN311" s="354"/>
      <c r="BO311" s="354"/>
      <c r="BP311" s="354"/>
      <c r="BQ311" s="354"/>
      <c r="BR311" s="354"/>
      <c r="BS311" s="354"/>
      <c r="BT311" s="355"/>
      <c r="BU311" s="324" t="str">
        <f t="shared" si="18"/>
        <v>No disability</v>
      </c>
      <c r="BV311" s="328" t="str">
        <f t="shared" si="16"/>
        <v>Out</v>
      </c>
      <c r="BW311" s="329" t="str">
        <f t="shared" si="17"/>
        <v>Out</v>
      </c>
      <c r="BX311" s="327" t="str">
        <f t="shared" si="19"/>
        <v/>
      </c>
    </row>
    <row r="312" spans="2:76" x14ac:dyDescent="0.2">
      <c r="B312" s="137"/>
      <c r="C312" s="138"/>
      <c r="D312" s="139" t="s">
        <v>339</v>
      </c>
      <c r="E312" s="140"/>
      <c r="F312" s="140"/>
      <c r="G312" s="321"/>
      <c r="H312" s="322"/>
      <c r="I312" s="322"/>
      <c r="J312" s="322"/>
      <c r="K312" s="322"/>
      <c r="L312" s="322"/>
      <c r="M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3"/>
      <c r="AN312" s="353"/>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4"/>
      <c r="BR312" s="354"/>
      <c r="BS312" s="354"/>
      <c r="BT312" s="355"/>
      <c r="BU312" s="324" t="str">
        <f t="shared" si="18"/>
        <v>No disability</v>
      </c>
      <c r="BV312" s="328" t="str">
        <f t="shared" si="16"/>
        <v>Out</v>
      </c>
      <c r="BW312" s="329" t="str">
        <f t="shared" si="17"/>
        <v>Out</v>
      </c>
      <c r="BX312" s="327" t="str">
        <f t="shared" si="19"/>
        <v/>
      </c>
    </row>
    <row r="313" spans="2:76" x14ac:dyDescent="0.2">
      <c r="B313" s="137"/>
      <c r="C313" s="138"/>
      <c r="D313" s="139" t="s">
        <v>340</v>
      </c>
      <c r="E313" s="140"/>
      <c r="F313" s="140"/>
      <c r="G313" s="321"/>
      <c r="H313" s="322"/>
      <c r="I313" s="322"/>
      <c r="J313" s="322"/>
      <c r="K313" s="322"/>
      <c r="L313" s="322"/>
      <c r="M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3"/>
      <c r="AN313" s="353"/>
      <c r="AO313" s="354"/>
      <c r="AP313" s="354"/>
      <c r="AQ313" s="354"/>
      <c r="AR313" s="354"/>
      <c r="AS313" s="354"/>
      <c r="AT313" s="354"/>
      <c r="AU313" s="354"/>
      <c r="AV313" s="354"/>
      <c r="AW313" s="354"/>
      <c r="AX313" s="354"/>
      <c r="AY313" s="354"/>
      <c r="AZ313" s="354"/>
      <c r="BA313" s="354"/>
      <c r="BB313" s="354"/>
      <c r="BC313" s="354"/>
      <c r="BD313" s="354"/>
      <c r="BE313" s="354"/>
      <c r="BF313" s="354"/>
      <c r="BG313" s="354"/>
      <c r="BH313" s="354"/>
      <c r="BI313" s="354"/>
      <c r="BJ313" s="354"/>
      <c r="BK313" s="354"/>
      <c r="BL313" s="354"/>
      <c r="BM313" s="354"/>
      <c r="BN313" s="354"/>
      <c r="BO313" s="354"/>
      <c r="BP313" s="354"/>
      <c r="BQ313" s="354"/>
      <c r="BR313" s="354"/>
      <c r="BS313" s="354"/>
      <c r="BT313" s="355"/>
      <c r="BU313" s="324" t="str">
        <f t="shared" si="18"/>
        <v>No disability</v>
      </c>
      <c r="BV313" s="328" t="str">
        <f t="shared" si="16"/>
        <v>Out</v>
      </c>
      <c r="BW313" s="329" t="str">
        <f t="shared" si="17"/>
        <v>Out</v>
      </c>
      <c r="BX313" s="327" t="str">
        <f t="shared" si="19"/>
        <v/>
      </c>
    </row>
    <row r="314" spans="2:76" x14ac:dyDescent="0.2">
      <c r="B314" s="137"/>
      <c r="C314" s="138"/>
      <c r="D314" s="139" t="s">
        <v>341</v>
      </c>
      <c r="E314" s="140"/>
      <c r="F314" s="140"/>
      <c r="G314" s="321"/>
      <c r="H314" s="322"/>
      <c r="I314" s="322"/>
      <c r="J314" s="322"/>
      <c r="K314" s="322"/>
      <c r="L314" s="322"/>
      <c r="M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3"/>
      <c r="AN314" s="353"/>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c r="BQ314" s="354"/>
      <c r="BR314" s="354"/>
      <c r="BS314" s="354"/>
      <c r="BT314" s="355"/>
      <c r="BU314" s="324" t="str">
        <f t="shared" si="18"/>
        <v>No disability</v>
      </c>
      <c r="BV314" s="328" t="str">
        <f t="shared" si="16"/>
        <v>Out</v>
      </c>
      <c r="BW314" s="329" t="str">
        <f t="shared" si="17"/>
        <v>Out</v>
      </c>
      <c r="BX314" s="327" t="str">
        <f t="shared" si="19"/>
        <v/>
      </c>
    </row>
    <row r="315" spans="2:76" x14ac:dyDescent="0.2">
      <c r="B315" s="137"/>
      <c r="C315" s="138"/>
      <c r="D315" s="139" t="s">
        <v>342</v>
      </c>
      <c r="E315" s="140"/>
      <c r="F315" s="140"/>
      <c r="G315" s="321"/>
      <c r="H315" s="322"/>
      <c r="I315" s="322"/>
      <c r="J315" s="322"/>
      <c r="K315" s="322"/>
      <c r="L315" s="322"/>
      <c r="M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3"/>
      <c r="AN315" s="353"/>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M315" s="354"/>
      <c r="BN315" s="354"/>
      <c r="BO315" s="354"/>
      <c r="BP315" s="354"/>
      <c r="BQ315" s="354"/>
      <c r="BR315" s="354"/>
      <c r="BS315" s="354"/>
      <c r="BT315" s="355"/>
      <c r="BU315" s="324" t="str">
        <f t="shared" si="18"/>
        <v>No disability</v>
      </c>
      <c r="BV315" s="328" t="str">
        <f t="shared" si="16"/>
        <v>Out</v>
      </c>
      <c r="BW315" s="329" t="str">
        <f t="shared" si="17"/>
        <v>Out</v>
      </c>
      <c r="BX315" s="327" t="str">
        <f t="shared" si="19"/>
        <v/>
      </c>
    </row>
    <row r="316" spans="2:76" x14ac:dyDescent="0.2">
      <c r="B316" s="137"/>
      <c r="C316" s="138"/>
      <c r="D316" s="139" t="s">
        <v>343</v>
      </c>
      <c r="E316" s="140"/>
      <c r="F316" s="140"/>
      <c r="G316" s="321"/>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3"/>
      <c r="AN316" s="353"/>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c r="BM316" s="354"/>
      <c r="BN316" s="354"/>
      <c r="BO316" s="354"/>
      <c r="BP316" s="354"/>
      <c r="BQ316" s="354"/>
      <c r="BR316" s="354"/>
      <c r="BS316" s="354"/>
      <c r="BT316" s="355"/>
      <c r="BU316" s="324" t="str">
        <f t="shared" si="18"/>
        <v>No disability</v>
      </c>
      <c r="BV316" s="328" t="str">
        <f t="shared" si="16"/>
        <v>Out</v>
      </c>
      <c r="BW316" s="329" t="str">
        <f t="shared" si="17"/>
        <v>Out</v>
      </c>
      <c r="BX316" s="327" t="str">
        <f t="shared" si="19"/>
        <v/>
      </c>
    </row>
    <row r="317" spans="2:76" x14ac:dyDescent="0.2">
      <c r="B317" s="137"/>
      <c r="C317" s="138"/>
      <c r="D317" s="139" t="s">
        <v>344</v>
      </c>
      <c r="E317" s="140"/>
      <c r="F317" s="140"/>
      <c r="G317" s="321"/>
      <c r="H317" s="322"/>
      <c r="I317" s="322"/>
      <c r="J317" s="322"/>
      <c r="K317" s="322"/>
      <c r="L317" s="322"/>
      <c r="M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3"/>
      <c r="AN317" s="353"/>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c r="BQ317" s="354"/>
      <c r="BR317" s="354"/>
      <c r="BS317" s="354"/>
      <c r="BT317" s="355"/>
      <c r="BU317" s="324" t="str">
        <f t="shared" si="18"/>
        <v>No disability</v>
      </c>
      <c r="BV317" s="328" t="str">
        <f t="shared" si="16"/>
        <v>Out</v>
      </c>
      <c r="BW317" s="329" t="str">
        <f t="shared" si="17"/>
        <v>Out</v>
      </c>
      <c r="BX317" s="327" t="str">
        <f t="shared" si="19"/>
        <v/>
      </c>
    </row>
    <row r="318" spans="2:76" x14ac:dyDescent="0.2">
      <c r="B318" s="137"/>
      <c r="C318" s="138"/>
      <c r="D318" s="139" t="s">
        <v>345</v>
      </c>
      <c r="E318" s="140"/>
      <c r="F318" s="140"/>
      <c r="G318" s="321"/>
      <c r="H318" s="322"/>
      <c r="I318" s="322"/>
      <c r="J318" s="322"/>
      <c r="K318" s="322"/>
      <c r="L318" s="322"/>
      <c r="M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3"/>
      <c r="AN318" s="353"/>
      <c r="AO318" s="354"/>
      <c r="AP318" s="354"/>
      <c r="AQ318" s="354"/>
      <c r="AR318" s="354"/>
      <c r="AS318" s="354"/>
      <c r="AT318" s="354"/>
      <c r="AU318" s="354"/>
      <c r="AV318" s="354"/>
      <c r="AW318" s="354"/>
      <c r="AX318" s="354"/>
      <c r="AY318" s="354"/>
      <c r="AZ318" s="354"/>
      <c r="BA318" s="354"/>
      <c r="BB318" s="354"/>
      <c r="BC318" s="354"/>
      <c r="BD318" s="354"/>
      <c r="BE318" s="354"/>
      <c r="BF318" s="354"/>
      <c r="BG318" s="354"/>
      <c r="BH318" s="354"/>
      <c r="BI318" s="354"/>
      <c r="BJ318" s="354"/>
      <c r="BK318" s="354"/>
      <c r="BL318" s="354"/>
      <c r="BM318" s="354"/>
      <c r="BN318" s="354"/>
      <c r="BO318" s="354"/>
      <c r="BP318" s="354"/>
      <c r="BQ318" s="354"/>
      <c r="BR318" s="354"/>
      <c r="BS318" s="354"/>
      <c r="BT318" s="355"/>
      <c r="BU318" s="324" t="str">
        <f t="shared" si="18"/>
        <v>No disability</v>
      </c>
      <c r="BV318" s="328" t="str">
        <f t="shared" si="16"/>
        <v>Out</v>
      </c>
      <c r="BW318" s="329" t="str">
        <f t="shared" si="17"/>
        <v>Out</v>
      </c>
      <c r="BX318" s="327" t="str">
        <f t="shared" si="19"/>
        <v/>
      </c>
    </row>
    <row r="319" spans="2:76" x14ac:dyDescent="0.2">
      <c r="B319" s="137"/>
      <c r="C319" s="138"/>
      <c r="D319" s="139" t="s">
        <v>346</v>
      </c>
      <c r="E319" s="140"/>
      <c r="F319" s="140"/>
      <c r="G319" s="321"/>
      <c r="H319" s="322"/>
      <c r="I319" s="322"/>
      <c r="J319" s="322"/>
      <c r="K319" s="322"/>
      <c r="L319" s="322"/>
      <c r="M319" s="322"/>
      <c r="N319" s="322"/>
      <c r="O319" s="322"/>
      <c r="P319" s="322"/>
      <c r="Q319" s="322"/>
      <c r="R319" s="322"/>
      <c r="S319" s="322"/>
      <c r="T319" s="322"/>
      <c r="U319" s="322"/>
      <c r="V319" s="322"/>
      <c r="W319" s="322"/>
      <c r="X319" s="322"/>
      <c r="Y319" s="322"/>
      <c r="Z319" s="322"/>
      <c r="AA319" s="322"/>
      <c r="AB319" s="322"/>
      <c r="AC319" s="322"/>
      <c r="AD319" s="322"/>
      <c r="AE319" s="322"/>
      <c r="AF319" s="322"/>
      <c r="AG319" s="322"/>
      <c r="AH319" s="322"/>
      <c r="AI319" s="322"/>
      <c r="AJ319" s="322"/>
      <c r="AK319" s="322"/>
      <c r="AL319" s="322"/>
      <c r="AM319" s="323"/>
      <c r="AN319" s="353"/>
      <c r="AO319" s="354"/>
      <c r="AP319" s="354"/>
      <c r="AQ319" s="354"/>
      <c r="AR319" s="354"/>
      <c r="AS319" s="354"/>
      <c r="AT319" s="354"/>
      <c r="AU319" s="354"/>
      <c r="AV319" s="354"/>
      <c r="AW319" s="354"/>
      <c r="AX319" s="354"/>
      <c r="AY319" s="354"/>
      <c r="AZ319" s="354"/>
      <c r="BA319" s="354"/>
      <c r="BB319" s="354"/>
      <c r="BC319" s="354"/>
      <c r="BD319" s="354"/>
      <c r="BE319" s="354"/>
      <c r="BF319" s="354"/>
      <c r="BG319" s="354"/>
      <c r="BH319" s="354"/>
      <c r="BI319" s="354"/>
      <c r="BJ319" s="354"/>
      <c r="BK319" s="354"/>
      <c r="BL319" s="354"/>
      <c r="BM319" s="354"/>
      <c r="BN319" s="354"/>
      <c r="BO319" s="354"/>
      <c r="BP319" s="354"/>
      <c r="BQ319" s="354"/>
      <c r="BR319" s="354"/>
      <c r="BS319" s="354"/>
      <c r="BT319" s="355"/>
      <c r="BU319" s="324" t="str">
        <f t="shared" si="18"/>
        <v>No disability</v>
      </c>
      <c r="BV319" s="328" t="str">
        <f t="shared" si="16"/>
        <v>Out</v>
      </c>
      <c r="BW319" s="329" t="str">
        <f t="shared" si="17"/>
        <v>Out</v>
      </c>
      <c r="BX319" s="327" t="str">
        <f t="shared" si="19"/>
        <v/>
      </c>
    </row>
    <row r="320" spans="2:76" x14ac:dyDescent="0.2">
      <c r="B320" s="137"/>
      <c r="C320" s="138"/>
      <c r="D320" s="139" t="s">
        <v>347</v>
      </c>
      <c r="E320" s="140"/>
      <c r="F320" s="140"/>
      <c r="G320" s="321"/>
      <c r="H320" s="322"/>
      <c r="I320" s="322"/>
      <c r="J320" s="322"/>
      <c r="K320" s="322"/>
      <c r="L320" s="322"/>
      <c r="M320" s="322"/>
      <c r="N320" s="322"/>
      <c r="O320" s="322"/>
      <c r="P320" s="322"/>
      <c r="Q320" s="322"/>
      <c r="R320" s="322"/>
      <c r="S320" s="322"/>
      <c r="T320" s="322"/>
      <c r="U320" s="322"/>
      <c r="V320" s="322"/>
      <c r="W320" s="322"/>
      <c r="X320" s="322"/>
      <c r="Y320" s="322"/>
      <c r="Z320" s="322"/>
      <c r="AA320" s="322"/>
      <c r="AB320" s="322"/>
      <c r="AC320" s="322"/>
      <c r="AD320" s="322"/>
      <c r="AE320" s="322"/>
      <c r="AF320" s="322"/>
      <c r="AG320" s="322"/>
      <c r="AH320" s="322"/>
      <c r="AI320" s="322"/>
      <c r="AJ320" s="322"/>
      <c r="AK320" s="322"/>
      <c r="AL320" s="322"/>
      <c r="AM320" s="323"/>
      <c r="AN320" s="353"/>
      <c r="AO320" s="354"/>
      <c r="AP320" s="354"/>
      <c r="AQ320" s="354"/>
      <c r="AR320" s="354"/>
      <c r="AS320" s="354"/>
      <c r="AT320" s="354"/>
      <c r="AU320" s="354"/>
      <c r="AV320" s="354"/>
      <c r="AW320" s="354"/>
      <c r="AX320" s="354"/>
      <c r="AY320" s="354"/>
      <c r="AZ320" s="354"/>
      <c r="BA320" s="354"/>
      <c r="BB320" s="354"/>
      <c r="BC320" s="354"/>
      <c r="BD320" s="354"/>
      <c r="BE320" s="354"/>
      <c r="BF320" s="354"/>
      <c r="BG320" s="354"/>
      <c r="BH320" s="354"/>
      <c r="BI320" s="354"/>
      <c r="BJ320" s="354"/>
      <c r="BK320" s="354"/>
      <c r="BL320" s="354"/>
      <c r="BM320" s="354"/>
      <c r="BN320" s="354"/>
      <c r="BO320" s="354"/>
      <c r="BP320" s="354"/>
      <c r="BQ320" s="354"/>
      <c r="BR320" s="354"/>
      <c r="BS320" s="354"/>
      <c r="BT320" s="355"/>
      <c r="BU320" s="324" t="str">
        <f t="shared" si="18"/>
        <v>No disability</v>
      </c>
      <c r="BV320" s="328" t="str">
        <f t="shared" si="16"/>
        <v>Out</v>
      </c>
      <c r="BW320" s="329" t="str">
        <f t="shared" si="17"/>
        <v>Out</v>
      </c>
      <c r="BX320" s="327" t="str">
        <f t="shared" si="19"/>
        <v/>
      </c>
    </row>
    <row r="321" spans="2:76" x14ac:dyDescent="0.2">
      <c r="B321" s="137"/>
      <c r="C321" s="138"/>
      <c r="D321" s="139" t="s">
        <v>348</v>
      </c>
      <c r="E321" s="140"/>
      <c r="F321" s="140"/>
      <c r="G321" s="321"/>
      <c r="H321" s="322"/>
      <c r="I321" s="322"/>
      <c r="J321" s="322"/>
      <c r="K321" s="322"/>
      <c r="L321" s="322"/>
      <c r="M321" s="322"/>
      <c r="N321" s="322"/>
      <c r="O321" s="322"/>
      <c r="P321" s="322"/>
      <c r="Q321" s="322"/>
      <c r="R321" s="322"/>
      <c r="S321" s="322"/>
      <c r="T321" s="322"/>
      <c r="U321" s="322"/>
      <c r="V321" s="322"/>
      <c r="W321" s="322"/>
      <c r="X321" s="322"/>
      <c r="Y321" s="322"/>
      <c r="Z321" s="322"/>
      <c r="AA321" s="322"/>
      <c r="AB321" s="322"/>
      <c r="AC321" s="322"/>
      <c r="AD321" s="322"/>
      <c r="AE321" s="322"/>
      <c r="AF321" s="322"/>
      <c r="AG321" s="322"/>
      <c r="AH321" s="322"/>
      <c r="AI321" s="322"/>
      <c r="AJ321" s="322"/>
      <c r="AK321" s="322"/>
      <c r="AL321" s="322"/>
      <c r="AM321" s="323"/>
      <c r="AN321" s="353"/>
      <c r="AO321" s="354"/>
      <c r="AP321" s="354"/>
      <c r="AQ321" s="354"/>
      <c r="AR321" s="354"/>
      <c r="AS321" s="354"/>
      <c r="AT321" s="354"/>
      <c r="AU321" s="354"/>
      <c r="AV321" s="354"/>
      <c r="AW321" s="354"/>
      <c r="AX321" s="354"/>
      <c r="AY321" s="354"/>
      <c r="AZ321" s="354"/>
      <c r="BA321" s="354"/>
      <c r="BB321" s="354"/>
      <c r="BC321" s="354"/>
      <c r="BD321" s="354"/>
      <c r="BE321" s="354"/>
      <c r="BF321" s="354"/>
      <c r="BG321" s="354"/>
      <c r="BH321" s="354"/>
      <c r="BI321" s="354"/>
      <c r="BJ321" s="354"/>
      <c r="BK321" s="354"/>
      <c r="BL321" s="354"/>
      <c r="BM321" s="354"/>
      <c r="BN321" s="354"/>
      <c r="BO321" s="354"/>
      <c r="BP321" s="354"/>
      <c r="BQ321" s="354"/>
      <c r="BR321" s="354"/>
      <c r="BS321" s="354"/>
      <c r="BT321" s="355"/>
      <c r="BU321" s="324" t="str">
        <f t="shared" si="18"/>
        <v>No disability</v>
      </c>
      <c r="BV321" s="328" t="str">
        <f t="shared" si="16"/>
        <v>Out</v>
      </c>
      <c r="BW321" s="329" t="str">
        <f t="shared" si="17"/>
        <v>Out</v>
      </c>
      <c r="BX321" s="327" t="str">
        <f t="shared" si="19"/>
        <v/>
      </c>
    </row>
    <row r="322" spans="2:76" x14ac:dyDescent="0.2">
      <c r="B322" s="137"/>
      <c r="C322" s="138"/>
      <c r="D322" s="139" t="s">
        <v>349</v>
      </c>
      <c r="E322" s="140"/>
      <c r="F322" s="140"/>
      <c r="G322" s="321"/>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c r="AE322" s="322"/>
      <c r="AF322" s="322"/>
      <c r="AG322" s="322"/>
      <c r="AH322" s="322"/>
      <c r="AI322" s="322"/>
      <c r="AJ322" s="322"/>
      <c r="AK322" s="322"/>
      <c r="AL322" s="322"/>
      <c r="AM322" s="323"/>
      <c r="AN322" s="353"/>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4"/>
      <c r="BR322" s="354"/>
      <c r="BS322" s="354"/>
      <c r="BT322" s="355"/>
      <c r="BU322" s="324" t="str">
        <f t="shared" si="18"/>
        <v>No disability</v>
      </c>
      <c r="BV322" s="328" t="str">
        <f t="shared" si="16"/>
        <v>Out</v>
      </c>
      <c r="BW322" s="329" t="str">
        <f t="shared" si="17"/>
        <v>Out</v>
      </c>
      <c r="BX322" s="327" t="str">
        <f t="shared" si="19"/>
        <v/>
      </c>
    </row>
    <row r="323" spans="2:76" x14ac:dyDescent="0.2">
      <c r="B323" s="137"/>
      <c r="C323" s="138"/>
      <c r="D323" s="139" t="s">
        <v>350</v>
      </c>
      <c r="E323" s="140"/>
      <c r="F323" s="140"/>
      <c r="G323" s="321"/>
      <c r="H323" s="322"/>
      <c r="I323" s="322"/>
      <c r="J323" s="322"/>
      <c r="K323" s="322"/>
      <c r="L323" s="322"/>
      <c r="M323" s="322"/>
      <c r="N323" s="322"/>
      <c r="O323" s="322"/>
      <c r="P323" s="322"/>
      <c r="Q323" s="322"/>
      <c r="R323" s="322"/>
      <c r="S323" s="322"/>
      <c r="T323" s="322"/>
      <c r="U323" s="322"/>
      <c r="V323" s="322"/>
      <c r="W323" s="322"/>
      <c r="X323" s="322"/>
      <c r="Y323" s="322"/>
      <c r="Z323" s="322"/>
      <c r="AA323" s="322"/>
      <c r="AB323" s="322"/>
      <c r="AC323" s="322"/>
      <c r="AD323" s="322"/>
      <c r="AE323" s="322"/>
      <c r="AF323" s="322"/>
      <c r="AG323" s="322"/>
      <c r="AH323" s="322"/>
      <c r="AI323" s="322"/>
      <c r="AJ323" s="322"/>
      <c r="AK323" s="322"/>
      <c r="AL323" s="322"/>
      <c r="AM323" s="323"/>
      <c r="AN323" s="353"/>
      <c r="AO323" s="354"/>
      <c r="AP323" s="354"/>
      <c r="AQ323" s="354"/>
      <c r="AR323" s="354"/>
      <c r="AS323" s="354"/>
      <c r="AT323" s="354"/>
      <c r="AU323" s="354"/>
      <c r="AV323" s="354"/>
      <c r="AW323" s="354"/>
      <c r="AX323" s="354"/>
      <c r="AY323" s="354"/>
      <c r="AZ323" s="354"/>
      <c r="BA323" s="354"/>
      <c r="BB323" s="354"/>
      <c r="BC323" s="354"/>
      <c r="BD323" s="354"/>
      <c r="BE323" s="354"/>
      <c r="BF323" s="354"/>
      <c r="BG323" s="354"/>
      <c r="BH323" s="354"/>
      <c r="BI323" s="354"/>
      <c r="BJ323" s="354"/>
      <c r="BK323" s="354"/>
      <c r="BL323" s="354"/>
      <c r="BM323" s="354"/>
      <c r="BN323" s="354"/>
      <c r="BO323" s="354"/>
      <c r="BP323" s="354"/>
      <c r="BQ323" s="354"/>
      <c r="BR323" s="354"/>
      <c r="BS323" s="354"/>
      <c r="BT323" s="355"/>
      <c r="BU323" s="324" t="str">
        <f t="shared" si="18"/>
        <v>No disability</v>
      </c>
      <c r="BV323" s="328" t="str">
        <f t="shared" si="16"/>
        <v>Out</v>
      </c>
      <c r="BW323" s="329" t="str">
        <f t="shared" si="17"/>
        <v>Out</v>
      </c>
      <c r="BX323" s="327" t="str">
        <f t="shared" si="19"/>
        <v/>
      </c>
    </row>
    <row r="324" spans="2:76" x14ac:dyDescent="0.2">
      <c r="B324" s="137"/>
      <c r="C324" s="138"/>
      <c r="D324" s="139" t="s">
        <v>351</v>
      </c>
      <c r="E324" s="140"/>
      <c r="F324" s="140"/>
      <c r="G324" s="321"/>
      <c r="H324" s="322"/>
      <c r="I324" s="322"/>
      <c r="J324" s="322"/>
      <c r="K324" s="322"/>
      <c r="L324" s="322"/>
      <c r="M324" s="322"/>
      <c r="N324" s="322"/>
      <c r="O324" s="322"/>
      <c r="P324" s="322"/>
      <c r="Q324" s="322"/>
      <c r="R324" s="322"/>
      <c r="S324" s="322"/>
      <c r="T324" s="322"/>
      <c r="U324" s="322"/>
      <c r="V324" s="322"/>
      <c r="W324" s="322"/>
      <c r="X324" s="322"/>
      <c r="Y324" s="322"/>
      <c r="Z324" s="322"/>
      <c r="AA324" s="322"/>
      <c r="AB324" s="322"/>
      <c r="AC324" s="322"/>
      <c r="AD324" s="322"/>
      <c r="AE324" s="322"/>
      <c r="AF324" s="322"/>
      <c r="AG324" s="322"/>
      <c r="AH324" s="322"/>
      <c r="AI324" s="322"/>
      <c r="AJ324" s="322"/>
      <c r="AK324" s="322"/>
      <c r="AL324" s="322"/>
      <c r="AM324" s="323"/>
      <c r="AN324" s="353"/>
      <c r="AO324" s="354"/>
      <c r="AP324" s="354"/>
      <c r="AQ324" s="354"/>
      <c r="AR324" s="354"/>
      <c r="AS324" s="354"/>
      <c r="AT324" s="354"/>
      <c r="AU324" s="354"/>
      <c r="AV324" s="354"/>
      <c r="AW324" s="354"/>
      <c r="AX324" s="354"/>
      <c r="AY324" s="354"/>
      <c r="AZ324" s="354"/>
      <c r="BA324" s="354"/>
      <c r="BB324" s="354"/>
      <c r="BC324" s="354"/>
      <c r="BD324" s="354"/>
      <c r="BE324" s="354"/>
      <c r="BF324" s="354"/>
      <c r="BG324" s="354"/>
      <c r="BH324" s="354"/>
      <c r="BI324" s="354"/>
      <c r="BJ324" s="354"/>
      <c r="BK324" s="354"/>
      <c r="BL324" s="354"/>
      <c r="BM324" s="354"/>
      <c r="BN324" s="354"/>
      <c r="BO324" s="354"/>
      <c r="BP324" s="354"/>
      <c r="BQ324" s="354"/>
      <c r="BR324" s="354"/>
      <c r="BS324" s="354"/>
      <c r="BT324" s="355"/>
      <c r="BU324" s="324" t="str">
        <f t="shared" si="18"/>
        <v>No disability</v>
      </c>
      <c r="BV324" s="328" t="str">
        <f t="shared" si="16"/>
        <v>Out</v>
      </c>
      <c r="BW324" s="329" t="str">
        <f t="shared" si="17"/>
        <v>Out</v>
      </c>
      <c r="BX324" s="327" t="str">
        <f t="shared" si="19"/>
        <v/>
      </c>
    </row>
    <row r="325" spans="2:76" x14ac:dyDescent="0.2">
      <c r="B325" s="137"/>
      <c r="C325" s="138"/>
      <c r="D325" s="139" t="s">
        <v>352</v>
      </c>
      <c r="E325" s="140"/>
      <c r="F325" s="140"/>
      <c r="G325" s="321"/>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322"/>
      <c r="AF325" s="322"/>
      <c r="AG325" s="322"/>
      <c r="AH325" s="322"/>
      <c r="AI325" s="322"/>
      <c r="AJ325" s="322"/>
      <c r="AK325" s="322"/>
      <c r="AL325" s="322"/>
      <c r="AM325" s="323"/>
      <c r="AN325" s="353"/>
      <c r="AO325" s="354"/>
      <c r="AP325" s="354"/>
      <c r="AQ325" s="354"/>
      <c r="AR325" s="354"/>
      <c r="AS325" s="354"/>
      <c r="AT325" s="354"/>
      <c r="AU325" s="354"/>
      <c r="AV325" s="354"/>
      <c r="AW325" s="354"/>
      <c r="AX325" s="354"/>
      <c r="AY325" s="354"/>
      <c r="AZ325" s="354"/>
      <c r="BA325" s="354"/>
      <c r="BB325" s="354"/>
      <c r="BC325" s="354"/>
      <c r="BD325" s="354"/>
      <c r="BE325" s="354"/>
      <c r="BF325" s="354"/>
      <c r="BG325" s="354"/>
      <c r="BH325" s="354"/>
      <c r="BI325" s="354"/>
      <c r="BJ325" s="354"/>
      <c r="BK325" s="354"/>
      <c r="BL325" s="354"/>
      <c r="BM325" s="354"/>
      <c r="BN325" s="354"/>
      <c r="BO325" s="354"/>
      <c r="BP325" s="354"/>
      <c r="BQ325" s="354"/>
      <c r="BR325" s="354"/>
      <c r="BS325" s="354"/>
      <c r="BT325" s="355"/>
      <c r="BU325" s="324" t="str">
        <f t="shared" si="18"/>
        <v>No disability</v>
      </c>
      <c r="BV325" s="328" t="str">
        <f t="shared" si="16"/>
        <v>Out</v>
      </c>
      <c r="BW325" s="329" t="str">
        <f t="shared" si="17"/>
        <v>Out</v>
      </c>
      <c r="BX325" s="327" t="str">
        <f t="shared" si="19"/>
        <v/>
      </c>
    </row>
    <row r="326" spans="2:76" x14ac:dyDescent="0.2">
      <c r="B326" s="137"/>
      <c r="C326" s="138"/>
      <c r="D326" s="139" t="s">
        <v>353</v>
      </c>
      <c r="E326" s="140"/>
      <c r="F326" s="140"/>
      <c r="G326" s="321"/>
      <c r="H326" s="322"/>
      <c r="I326" s="322"/>
      <c r="J326" s="322"/>
      <c r="K326" s="322"/>
      <c r="L326" s="322"/>
      <c r="M326" s="322"/>
      <c r="N326" s="322"/>
      <c r="O326" s="322"/>
      <c r="P326" s="322"/>
      <c r="Q326" s="322"/>
      <c r="R326" s="322"/>
      <c r="S326" s="322"/>
      <c r="T326" s="322"/>
      <c r="U326" s="322"/>
      <c r="V326" s="322"/>
      <c r="W326" s="322"/>
      <c r="X326" s="322"/>
      <c r="Y326" s="322"/>
      <c r="Z326" s="322"/>
      <c r="AA326" s="322"/>
      <c r="AB326" s="322"/>
      <c r="AC326" s="322"/>
      <c r="AD326" s="322"/>
      <c r="AE326" s="322"/>
      <c r="AF326" s="322"/>
      <c r="AG326" s="322"/>
      <c r="AH326" s="322"/>
      <c r="AI326" s="322"/>
      <c r="AJ326" s="322"/>
      <c r="AK326" s="322"/>
      <c r="AL326" s="322"/>
      <c r="AM326" s="323"/>
      <c r="AN326" s="353"/>
      <c r="AO326" s="354"/>
      <c r="AP326" s="354"/>
      <c r="AQ326" s="354"/>
      <c r="AR326" s="354"/>
      <c r="AS326" s="354"/>
      <c r="AT326" s="354"/>
      <c r="AU326" s="354"/>
      <c r="AV326" s="354"/>
      <c r="AW326" s="354"/>
      <c r="AX326" s="354"/>
      <c r="AY326" s="354"/>
      <c r="AZ326" s="354"/>
      <c r="BA326" s="354"/>
      <c r="BB326" s="354"/>
      <c r="BC326" s="354"/>
      <c r="BD326" s="354"/>
      <c r="BE326" s="354"/>
      <c r="BF326" s="354"/>
      <c r="BG326" s="354"/>
      <c r="BH326" s="354"/>
      <c r="BI326" s="354"/>
      <c r="BJ326" s="354"/>
      <c r="BK326" s="354"/>
      <c r="BL326" s="354"/>
      <c r="BM326" s="354"/>
      <c r="BN326" s="354"/>
      <c r="BO326" s="354"/>
      <c r="BP326" s="354"/>
      <c r="BQ326" s="354"/>
      <c r="BR326" s="354"/>
      <c r="BS326" s="354"/>
      <c r="BT326" s="355"/>
      <c r="BU326" s="324" t="str">
        <f t="shared" si="18"/>
        <v>No disability</v>
      </c>
      <c r="BV326" s="328" t="str">
        <f t="shared" si="16"/>
        <v>Out</v>
      </c>
      <c r="BW326" s="329" t="str">
        <f t="shared" si="17"/>
        <v>Out</v>
      </c>
      <c r="BX326" s="327" t="str">
        <f t="shared" si="19"/>
        <v/>
      </c>
    </row>
    <row r="327" spans="2:76" x14ac:dyDescent="0.2">
      <c r="B327" s="137"/>
      <c r="C327" s="138"/>
      <c r="D327" s="139" t="s">
        <v>354</v>
      </c>
      <c r="E327" s="140"/>
      <c r="F327" s="140"/>
      <c r="G327" s="321"/>
      <c r="H327" s="322"/>
      <c r="I327" s="322"/>
      <c r="J327" s="322"/>
      <c r="K327" s="322"/>
      <c r="L327" s="322"/>
      <c r="M327" s="322"/>
      <c r="N327" s="322"/>
      <c r="O327" s="322"/>
      <c r="P327" s="322"/>
      <c r="Q327" s="322"/>
      <c r="R327" s="322"/>
      <c r="S327" s="322"/>
      <c r="T327" s="322"/>
      <c r="U327" s="322"/>
      <c r="V327" s="322"/>
      <c r="W327" s="322"/>
      <c r="X327" s="322"/>
      <c r="Y327" s="322"/>
      <c r="Z327" s="322"/>
      <c r="AA327" s="322"/>
      <c r="AB327" s="322"/>
      <c r="AC327" s="322"/>
      <c r="AD327" s="322"/>
      <c r="AE327" s="322"/>
      <c r="AF327" s="322"/>
      <c r="AG327" s="322"/>
      <c r="AH327" s="322"/>
      <c r="AI327" s="322"/>
      <c r="AJ327" s="322"/>
      <c r="AK327" s="322"/>
      <c r="AL327" s="322"/>
      <c r="AM327" s="323"/>
      <c r="AN327" s="353"/>
      <c r="AO327" s="354"/>
      <c r="AP327" s="354"/>
      <c r="AQ327" s="354"/>
      <c r="AR327" s="354"/>
      <c r="AS327" s="354"/>
      <c r="AT327" s="354"/>
      <c r="AU327" s="354"/>
      <c r="AV327" s="354"/>
      <c r="AW327" s="354"/>
      <c r="AX327" s="354"/>
      <c r="AY327" s="354"/>
      <c r="AZ327" s="354"/>
      <c r="BA327" s="354"/>
      <c r="BB327" s="354"/>
      <c r="BC327" s="354"/>
      <c r="BD327" s="354"/>
      <c r="BE327" s="354"/>
      <c r="BF327" s="354"/>
      <c r="BG327" s="354"/>
      <c r="BH327" s="354"/>
      <c r="BI327" s="354"/>
      <c r="BJ327" s="354"/>
      <c r="BK327" s="354"/>
      <c r="BL327" s="354"/>
      <c r="BM327" s="354"/>
      <c r="BN327" s="354"/>
      <c r="BO327" s="354"/>
      <c r="BP327" s="354"/>
      <c r="BQ327" s="354"/>
      <c r="BR327" s="354"/>
      <c r="BS327" s="354"/>
      <c r="BT327" s="355"/>
      <c r="BU327" s="324" t="str">
        <f t="shared" si="18"/>
        <v>No disability</v>
      </c>
      <c r="BV327" s="328" t="str">
        <f t="shared" si="16"/>
        <v>Out</v>
      </c>
      <c r="BW327" s="329" t="str">
        <f t="shared" si="17"/>
        <v>Out</v>
      </c>
      <c r="BX327" s="327" t="str">
        <f t="shared" si="19"/>
        <v/>
      </c>
    </row>
    <row r="328" spans="2:76" x14ac:dyDescent="0.2">
      <c r="B328" s="137"/>
      <c r="C328" s="138"/>
      <c r="D328" s="139" t="s">
        <v>355</v>
      </c>
      <c r="E328" s="140"/>
      <c r="F328" s="140"/>
      <c r="G328" s="321"/>
      <c r="H328" s="322"/>
      <c r="I328" s="322"/>
      <c r="J328" s="322"/>
      <c r="K328" s="322"/>
      <c r="L328" s="322"/>
      <c r="M328" s="322"/>
      <c r="N328" s="322"/>
      <c r="O328" s="322"/>
      <c r="P328" s="322"/>
      <c r="Q328" s="322"/>
      <c r="R328" s="322"/>
      <c r="S328" s="322"/>
      <c r="T328" s="322"/>
      <c r="U328" s="322"/>
      <c r="V328" s="322"/>
      <c r="W328" s="322"/>
      <c r="X328" s="322"/>
      <c r="Y328" s="322"/>
      <c r="Z328" s="322"/>
      <c r="AA328" s="322"/>
      <c r="AB328" s="322"/>
      <c r="AC328" s="322"/>
      <c r="AD328" s="322"/>
      <c r="AE328" s="322"/>
      <c r="AF328" s="322"/>
      <c r="AG328" s="322"/>
      <c r="AH328" s="322"/>
      <c r="AI328" s="322"/>
      <c r="AJ328" s="322"/>
      <c r="AK328" s="322"/>
      <c r="AL328" s="322"/>
      <c r="AM328" s="323"/>
      <c r="AN328" s="353"/>
      <c r="AO328" s="354"/>
      <c r="AP328" s="354"/>
      <c r="AQ328" s="354"/>
      <c r="AR328" s="354"/>
      <c r="AS328" s="354"/>
      <c r="AT328" s="354"/>
      <c r="AU328" s="354"/>
      <c r="AV328" s="354"/>
      <c r="AW328" s="354"/>
      <c r="AX328" s="354"/>
      <c r="AY328" s="354"/>
      <c r="AZ328" s="354"/>
      <c r="BA328" s="354"/>
      <c r="BB328" s="354"/>
      <c r="BC328" s="354"/>
      <c r="BD328" s="354"/>
      <c r="BE328" s="354"/>
      <c r="BF328" s="354"/>
      <c r="BG328" s="354"/>
      <c r="BH328" s="354"/>
      <c r="BI328" s="354"/>
      <c r="BJ328" s="354"/>
      <c r="BK328" s="354"/>
      <c r="BL328" s="354"/>
      <c r="BM328" s="354"/>
      <c r="BN328" s="354"/>
      <c r="BO328" s="354"/>
      <c r="BP328" s="354"/>
      <c r="BQ328" s="354"/>
      <c r="BR328" s="354"/>
      <c r="BS328" s="354"/>
      <c r="BT328" s="355"/>
      <c r="BU328" s="324" t="str">
        <f t="shared" si="18"/>
        <v>No disability</v>
      </c>
      <c r="BV328" s="328" t="str">
        <f t="shared" si="16"/>
        <v>Out</v>
      </c>
      <c r="BW328" s="329" t="str">
        <f t="shared" si="17"/>
        <v>Out</v>
      </c>
      <c r="BX328" s="327" t="str">
        <f t="shared" si="19"/>
        <v/>
      </c>
    </row>
    <row r="329" spans="2:76" x14ac:dyDescent="0.2">
      <c r="B329" s="137"/>
      <c r="C329" s="138"/>
      <c r="D329" s="139" t="s">
        <v>356</v>
      </c>
      <c r="E329" s="140"/>
      <c r="F329" s="140"/>
      <c r="G329" s="321"/>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F329" s="322"/>
      <c r="AG329" s="322"/>
      <c r="AH329" s="322"/>
      <c r="AI329" s="322"/>
      <c r="AJ329" s="322"/>
      <c r="AK329" s="322"/>
      <c r="AL329" s="322"/>
      <c r="AM329" s="323"/>
      <c r="AN329" s="353"/>
      <c r="AO329" s="354"/>
      <c r="AP329" s="354"/>
      <c r="AQ329" s="354"/>
      <c r="AR329" s="354"/>
      <c r="AS329" s="354"/>
      <c r="AT329" s="354"/>
      <c r="AU329" s="354"/>
      <c r="AV329" s="354"/>
      <c r="AW329" s="354"/>
      <c r="AX329" s="354"/>
      <c r="AY329" s="354"/>
      <c r="AZ329" s="354"/>
      <c r="BA329" s="354"/>
      <c r="BB329" s="354"/>
      <c r="BC329" s="354"/>
      <c r="BD329" s="354"/>
      <c r="BE329" s="354"/>
      <c r="BF329" s="354"/>
      <c r="BG329" s="354"/>
      <c r="BH329" s="354"/>
      <c r="BI329" s="354"/>
      <c r="BJ329" s="354"/>
      <c r="BK329" s="354"/>
      <c r="BL329" s="354"/>
      <c r="BM329" s="354"/>
      <c r="BN329" s="354"/>
      <c r="BO329" s="354"/>
      <c r="BP329" s="354"/>
      <c r="BQ329" s="354"/>
      <c r="BR329" s="354"/>
      <c r="BS329" s="354"/>
      <c r="BT329" s="355"/>
      <c r="BU329" s="324" t="str">
        <f t="shared" si="18"/>
        <v>No disability</v>
      </c>
      <c r="BV329" s="328" t="str">
        <f t="shared" si="16"/>
        <v>Out</v>
      </c>
      <c r="BW329" s="329" t="str">
        <f t="shared" si="17"/>
        <v>Out</v>
      </c>
      <c r="BX329" s="327" t="str">
        <f t="shared" si="19"/>
        <v/>
      </c>
    </row>
    <row r="330" spans="2:76" x14ac:dyDescent="0.2">
      <c r="B330" s="137"/>
      <c r="C330" s="138"/>
      <c r="D330" s="139" t="s">
        <v>357</v>
      </c>
      <c r="E330" s="140"/>
      <c r="F330" s="140"/>
      <c r="G330" s="321"/>
      <c r="H330" s="322"/>
      <c r="I330" s="322"/>
      <c r="J330" s="322"/>
      <c r="K330" s="322"/>
      <c r="L330" s="322"/>
      <c r="M330" s="322"/>
      <c r="N330" s="322"/>
      <c r="O330" s="322"/>
      <c r="P330" s="322"/>
      <c r="Q330" s="322"/>
      <c r="R330" s="322"/>
      <c r="S330" s="322"/>
      <c r="T330" s="322"/>
      <c r="U330" s="322"/>
      <c r="V330" s="322"/>
      <c r="W330" s="322"/>
      <c r="X330" s="322"/>
      <c r="Y330" s="322"/>
      <c r="Z330" s="322"/>
      <c r="AA330" s="322"/>
      <c r="AB330" s="322"/>
      <c r="AC330" s="322"/>
      <c r="AD330" s="322"/>
      <c r="AE330" s="322"/>
      <c r="AF330" s="322"/>
      <c r="AG330" s="322"/>
      <c r="AH330" s="322"/>
      <c r="AI330" s="322"/>
      <c r="AJ330" s="322"/>
      <c r="AK330" s="322"/>
      <c r="AL330" s="322"/>
      <c r="AM330" s="323"/>
      <c r="AN330" s="353"/>
      <c r="AO330" s="354"/>
      <c r="AP330" s="354"/>
      <c r="AQ330" s="354"/>
      <c r="AR330" s="354"/>
      <c r="AS330" s="354"/>
      <c r="AT330" s="354"/>
      <c r="AU330" s="354"/>
      <c r="AV330" s="354"/>
      <c r="AW330" s="354"/>
      <c r="AX330" s="354"/>
      <c r="AY330" s="354"/>
      <c r="AZ330" s="354"/>
      <c r="BA330" s="354"/>
      <c r="BB330" s="354"/>
      <c r="BC330" s="354"/>
      <c r="BD330" s="354"/>
      <c r="BE330" s="354"/>
      <c r="BF330" s="354"/>
      <c r="BG330" s="354"/>
      <c r="BH330" s="354"/>
      <c r="BI330" s="354"/>
      <c r="BJ330" s="354"/>
      <c r="BK330" s="354"/>
      <c r="BL330" s="354"/>
      <c r="BM330" s="354"/>
      <c r="BN330" s="354"/>
      <c r="BO330" s="354"/>
      <c r="BP330" s="354"/>
      <c r="BQ330" s="354"/>
      <c r="BR330" s="354"/>
      <c r="BS330" s="354"/>
      <c r="BT330" s="355"/>
      <c r="BU330" s="324" t="str">
        <f t="shared" si="18"/>
        <v>No disability</v>
      </c>
      <c r="BV330" s="328" t="str">
        <f t="shared" si="16"/>
        <v>Out</v>
      </c>
      <c r="BW330" s="329" t="str">
        <f t="shared" si="17"/>
        <v>Out</v>
      </c>
      <c r="BX330" s="327" t="str">
        <f t="shared" si="19"/>
        <v/>
      </c>
    </row>
    <row r="331" spans="2:76" x14ac:dyDescent="0.2">
      <c r="B331" s="137"/>
      <c r="C331" s="138"/>
      <c r="D331" s="139" t="s">
        <v>358</v>
      </c>
      <c r="E331" s="140"/>
      <c r="F331" s="140"/>
      <c r="G331" s="321"/>
      <c r="H331" s="322"/>
      <c r="I331" s="322"/>
      <c r="J331" s="322"/>
      <c r="K331" s="322"/>
      <c r="L331" s="322"/>
      <c r="M331" s="322"/>
      <c r="N331" s="322"/>
      <c r="O331" s="322"/>
      <c r="P331" s="322"/>
      <c r="Q331" s="322"/>
      <c r="R331" s="322"/>
      <c r="S331" s="322"/>
      <c r="T331" s="322"/>
      <c r="U331" s="322"/>
      <c r="V331" s="322"/>
      <c r="W331" s="322"/>
      <c r="X331" s="322"/>
      <c r="Y331" s="322"/>
      <c r="Z331" s="322"/>
      <c r="AA331" s="322"/>
      <c r="AB331" s="322"/>
      <c r="AC331" s="322"/>
      <c r="AD331" s="322"/>
      <c r="AE331" s="322"/>
      <c r="AF331" s="322"/>
      <c r="AG331" s="322"/>
      <c r="AH331" s="322"/>
      <c r="AI331" s="322"/>
      <c r="AJ331" s="322"/>
      <c r="AK331" s="322"/>
      <c r="AL331" s="322"/>
      <c r="AM331" s="323"/>
      <c r="AN331" s="353"/>
      <c r="AO331" s="354"/>
      <c r="AP331" s="354"/>
      <c r="AQ331" s="354"/>
      <c r="AR331" s="354"/>
      <c r="AS331" s="354"/>
      <c r="AT331" s="354"/>
      <c r="AU331" s="354"/>
      <c r="AV331" s="354"/>
      <c r="AW331" s="354"/>
      <c r="AX331" s="354"/>
      <c r="AY331" s="354"/>
      <c r="AZ331" s="354"/>
      <c r="BA331" s="354"/>
      <c r="BB331" s="354"/>
      <c r="BC331" s="354"/>
      <c r="BD331" s="354"/>
      <c r="BE331" s="354"/>
      <c r="BF331" s="354"/>
      <c r="BG331" s="354"/>
      <c r="BH331" s="354"/>
      <c r="BI331" s="354"/>
      <c r="BJ331" s="354"/>
      <c r="BK331" s="354"/>
      <c r="BL331" s="354"/>
      <c r="BM331" s="354"/>
      <c r="BN331" s="354"/>
      <c r="BO331" s="354"/>
      <c r="BP331" s="354"/>
      <c r="BQ331" s="354"/>
      <c r="BR331" s="354"/>
      <c r="BS331" s="354"/>
      <c r="BT331" s="355"/>
      <c r="BU331" s="324" t="str">
        <f t="shared" si="18"/>
        <v>No disability</v>
      </c>
      <c r="BV331" s="328" t="str">
        <f t="shared" si="16"/>
        <v>Out</v>
      </c>
      <c r="BW331" s="329" t="str">
        <f t="shared" si="17"/>
        <v>Out</v>
      </c>
      <c r="BX331" s="327" t="str">
        <f t="shared" si="19"/>
        <v/>
      </c>
    </row>
    <row r="332" spans="2:76" x14ac:dyDescent="0.2">
      <c r="B332" s="137"/>
      <c r="C332" s="138"/>
      <c r="D332" s="139" t="s">
        <v>359</v>
      </c>
      <c r="E332" s="140"/>
      <c r="F332" s="140"/>
      <c r="G332" s="321"/>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322"/>
      <c r="AE332" s="322"/>
      <c r="AF332" s="322"/>
      <c r="AG332" s="322"/>
      <c r="AH332" s="322"/>
      <c r="AI332" s="322"/>
      <c r="AJ332" s="322"/>
      <c r="AK332" s="322"/>
      <c r="AL332" s="322"/>
      <c r="AM332" s="323"/>
      <c r="AN332" s="353"/>
      <c r="AO332" s="354"/>
      <c r="AP332" s="354"/>
      <c r="AQ332" s="354"/>
      <c r="AR332" s="354"/>
      <c r="AS332" s="354"/>
      <c r="AT332" s="354"/>
      <c r="AU332" s="354"/>
      <c r="AV332" s="354"/>
      <c r="AW332" s="354"/>
      <c r="AX332" s="354"/>
      <c r="AY332" s="354"/>
      <c r="AZ332" s="354"/>
      <c r="BA332" s="354"/>
      <c r="BB332" s="354"/>
      <c r="BC332" s="354"/>
      <c r="BD332" s="354"/>
      <c r="BE332" s="354"/>
      <c r="BF332" s="354"/>
      <c r="BG332" s="354"/>
      <c r="BH332" s="354"/>
      <c r="BI332" s="354"/>
      <c r="BJ332" s="354"/>
      <c r="BK332" s="354"/>
      <c r="BL332" s="354"/>
      <c r="BM332" s="354"/>
      <c r="BN332" s="354"/>
      <c r="BO332" s="354"/>
      <c r="BP332" s="354"/>
      <c r="BQ332" s="354"/>
      <c r="BR332" s="354"/>
      <c r="BS332" s="354"/>
      <c r="BT332" s="355"/>
      <c r="BU332" s="324" t="str">
        <f t="shared" si="18"/>
        <v>No disability</v>
      </c>
      <c r="BV332" s="328" t="str">
        <f t="shared" si="16"/>
        <v>Out</v>
      </c>
      <c r="BW332" s="329" t="str">
        <f t="shared" si="17"/>
        <v>Out</v>
      </c>
      <c r="BX332" s="327" t="str">
        <f t="shared" si="19"/>
        <v/>
      </c>
    </row>
    <row r="333" spans="2:76" x14ac:dyDescent="0.2">
      <c r="B333" s="137"/>
      <c r="C333" s="138"/>
      <c r="D333" s="139" t="s">
        <v>360</v>
      </c>
      <c r="E333" s="140"/>
      <c r="F333" s="140"/>
      <c r="G333" s="321"/>
      <c r="H333" s="322"/>
      <c r="I333" s="322"/>
      <c r="J333" s="322"/>
      <c r="K333" s="322"/>
      <c r="L333" s="322"/>
      <c r="M333" s="322"/>
      <c r="N333" s="322"/>
      <c r="O333" s="322"/>
      <c r="P333" s="322"/>
      <c r="Q333" s="322"/>
      <c r="R333" s="322"/>
      <c r="S333" s="322"/>
      <c r="T333" s="322"/>
      <c r="U333" s="322"/>
      <c r="V333" s="322"/>
      <c r="W333" s="322"/>
      <c r="X333" s="322"/>
      <c r="Y333" s="322"/>
      <c r="Z333" s="322"/>
      <c r="AA333" s="322"/>
      <c r="AB333" s="322"/>
      <c r="AC333" s="322"/>
      <c r="AD333" s="322"/>
      <c r="AE333" s="322"/>
      <c r="AF333" s="322"/>
      <c r="AG333" s="322"/>
      <c r="AH333" s="322"/>
      <c r="AI333" s="322"/>
      <c r="AJ333" s="322"/>
      <c r="AK333" s="322"/>
      <c r="AL333" s="322"/>
      <c r="AM333" s="323"/>
      <c r="AN333" s="353"/>
      <c r="AO333" s="354"/>
      <c r="AP333" s="354"/>
      <c r="AQ333" s="354"/>
      <c r="AR333" s="354"/>
      <c r="AS333" s="354"/>
      <c r="AT333" s="354"/>
      <c r="AU333" s="354"/>
      <c r="AV333" s="354"/>
      <c r="AW333" s="354"/>
      <c r="AX333" s="354"/>
      <c r="AY333" s="354"/>
      <c r="AZ333" s="354"/>
      <c r="BA333" s="354"/>
      <c r="BB333" s="354"/>
      <c r="BC333" s="354"/>
      <c r="BD333" s="354"/>
      <c r="BE333" s="354"/>
      <c r="BF333" s="354"/>
      <c r="BG333" s="354"/>
      <c r="BH333" s="354"/>
      <c r="BI333" s="354"/>
      <c r="BJ333" s="354"/>
      <c r="BK333" s="354"/>
      <c r="BL333" s="354"/>
      <c r="BM333" s="354"/>
      <c r="BN333" s="354"/>
      <c r="BO333" s="354"/>
      <c r="BP333" s="354"/>
      <c r="BQ333" s="354"/>
      <c r="BR333" s="354"/>
      <c r="BS333" s="354"/>
      <c r="BT333" s="355"/>
      <c r="BU333" s="324" t="str">
        <f t="shared" si="18"/>
        <v>No disability</v>
      </c>
      <c r="BV333" s="328" t="str">
        <f t="shared" si="16"/>
        <v>Out</v>
      </c>
      <c r="BW333" s="329" t="str">
        <f t="shared" si="17"/>
        <v>Out</v>
      </c>
      <c r="BX333" s="327" t="str">
        <f t="shared" si="19"/>
        <v/>
      </c>
    </row>
    <row r="334" spans="2:76" x14ac:dyDescent="0.2">
      <c r="B334" s="137"/>
      <c r="C334" s="138"/>
      <c r="D334" s="139" t="s">
        <v>361</v>
      </c>
      <c r="E334" s="140"/>
      <c r="F334" s="140"/>
      <c r="G334" s="321"/>
      <c r="H334" s="322"/>
      <c r="I334" s="322"/>
      <c r="J334" s="322"/>
      <c r="K334" s="322"/>
      <c r="L334" s="322"/>
      <c r="M334" s="322"/>
      <c r="N334" s="322"/>
      <c r="O334" s="322"/>
      <c r="P334" s="322"/>
      <c r="Q334" s="322"/>
      <c r="R334" s="322"/>
      <c r="S334" s="322"/>
      <c r="T334" s="322"/>
      <c r="U334" s="322"/>
      <c r="V334" s="322"/>
      <c r="W334" s="322"/>
      <c r="X334" s="322"/>
      <c r="Y334" s="322"/>
      <c r="Z334" s="322"/>
      <c r="AA334" s="322"/>
      <c r="AB334" s="322"/>
      <c r="AC334" s="322"/>
      <c r="AD334" s="322"/>
      <c r="AE334" s="322"/>
      <c r="AF334" s="322"/>
      <c r="AG334" s="322"/>
      <c r="AH334" s="322"/>
      <c r="AI334" s="322"/>
      <c r="AJ334" s="322"/>
      <c r="AK334" s="322"/>
      <c r="AL334" s="322"/>
      <c r="AM334" s="323"/>
      <c r="AN334" s="353"/>
      <c r="AO334" s="354"/>
      <c r="AP334" s="354"/>
      <c r="AQ334" s="354"/>
      <c r="AR334" s="354"/>
      <c r="AS334" s="354"/>
      <c r="AT334" s="354"/>
      <c r="AU334" s="354"/>
      <c r="AV334" s="354"/>
      <c r="AW334" s="354"/>
      <c r="AX334" s="354"/>
      <c r="AY334" s="354"/>
      <c r="AZ334" s="354"/>
      <c r="BA334" s="354"/>
      <c r="BB334" s="354"/>
      <c r="BC334" s="354"/>
      <c r="BD334" s="354"/>
      <c r="BE334" s="354"/>
      <c r="BF334" s="354"/>
      <c r="BG334" s="354"/>
      <c r="BH334" s="354"/>
      <c r="BI334" s="354"/>
      <c r="BJ334" s="354"/>
      <c r="BK334" s="354"/>
      <c r="BL334" s="354"/>
      <c r="BM334" s="354"/>
      <c r="BN334" s="354"/>
      <c r="BO334" s="354"/>
      <c r="BP334" s="354"/>
      <c r="BQ334" s="354"/>
      <c r="BR334" s="354"/>
      <c r="BS334" s="354"/>
      <c r="BT334" s="355"/>
      <c r="BU334" s="324" t="str">
        <f t="shared" si="18"/>
        <v>No disability</v>
      </c>
      <c r="BV334" s="328" t="str">
        <f t="shared" si="16"/>
        <v>Out</v>
      </c>
      <c r="BW334" s="329" t="str">
        <f t="shared" si="17"/>
        <v>Out</v>
      </c>
      <c r="BX334" s="327" t="str">
        <f t="shared" si="19"/>
        <v/>
      </c>
    </row>
    <row r="335" spans="2:76" x14ac:dyDescent="0.2">
      <c r="B335" s="137"/>
      <c r="C335" s="138"/>
      <c r="D335" s="139" t="s">
        <v>362</v>
      </c>
      <c r="E335" s="140"/>
      <c r="F335" s="140"/>
      <c r="G335" s="321"/>
      <c r="H335" s="322"/>
      <c r="I335" s="322"/>
      <c r="J335" s="322"/>
      <c r="K335" s="322"/>
      <c r="L335" s="322"/>
      <c r="M335" s="322"/>
      <c r="N335" s="322"/>
      <c r="O335" s="322"/>
      <c r="P335" s="322"/>
      <c r="Q335" s="322"/>
      <c r="R335" s="322"/>
      <c r="S335" s="322"/>
      <c r="T335" s="322"/>
      <c r="U335" s="322"/>
      <c r="V335" s="322"/>
      <c r="W335" s="322"/>
      <c r="X335" s="322"/>
      <c r="Y335" s="322"/>
      <c r="Z335" s="322"/>
      <c r="AA335" s="322"/>
      <c r="AB335" s="322"/>
      <c r="AC335" s="322"/>
      <c r="AD335" s="322"/>
      <c r="AE335" s="322"/>
      <c r="AF335" s="322"/>
      <c r="AG335" s="322"/>
      <c r="AH335" s="322"/>
      <c r="AI335" s="322"/>
      <c r="AJ335" s="322"/>
      <c r="AK335" s="322"/>
      <c r="AL335" s="322"/>
      <c r="AM335" s="323"/>
      <c r="AN335" s="353"/>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c r="BQ335" s="354"/>
      <c r="BR335" s="354"/>
      <c r="BS335" s="354"/>
      <c r="BT335" s="355"/>
      <c r="BU335" s="324" t="str">
        <f t="shared" si="18"/>
        <v>No disability</v>
      </c>
      <c r="BV335" s="328" t="str">
        <f t="shared" si="16"/>
        <v>Out</v>
      </c>
      <c r="BW335" s="329" t="str">
        <f t="shared" si="17"/>
        <v>Out</v>
      </c>
      <c r="BX335" s="327" t="str">
        <f t="shared" si="19"/>
        <v/>
      </c>
    </row>
    <row r="336" spans="2:76" x14ac:dyDescent="0.2">
      <c r="B336" s="137"/>
      <c r="C336" s="138"/>
      <c r="D336" s="139" t="s">
        <v>363</v>
      </c>
      <c r="E336" s="140"/>
      <c r="F336" s="140"/>
      <c r="G336" s="321"/>
      <c r="H336" s="322"/>
      <c r="I336" s="322"/>
      <c r="J336" s="322"/>
      <c r="K336" s="322"/>
      <c r="L336" s="322"/>
      <c r="M336" s="322"/>
      <c r="N336" s="322"/>
      <c r="O336" s="322"/>
      <c r="P336" s="322"/>
      <c r="Q336" s="322"/>
      <c r="R336" s="322"/>
      <c r="S336" s="322"/>
      <c r="T336" s="322"/>
      <c r="U336" s="322"/>
      <c r="V336" s="322"/>
      <c r="W336" s="322"/>
      <c r="X336" s="322"/>
      <c r="Y336" s="322"/>
      <c r="Z336" s="322"/>
      <c r="AA336" s="322"/>
      <c r="AB336" s="322"/>
      <c r="AC336" s="322"/>
      <c r="AD336" s="322"/>
      <c r="AE336" s="322"/>
      <c r="AF336" s="322"/>
      <c r="AG336" s="322"/>
      <c r="AH336" s="322"/>
      <c r="AI336" s="322"/>
      <c r="AJ336" s="322"/>
      <c r="AK336" s="322"/>
      <c r="AL336" s="322"/>
      <c r="AM336" s="323"/>
      <c r="AN336" s="353"/>
      <c r="AO336" s="354"/>
      <c r="AP336" s="354"/>
      <c r="AQ336" s="354"/>
      <c r="AR336" s="354"/>
      <c r="AS336" s="354"/>
      <c r="AT336" s="354"/>
      <c r="AU336" s="354"/>
      <c r="AV336" s="354"/>
      <c r="AW336" s="354"/>
      <c r="AX336" s="354"/>
      <c r="AY336" s="354"/>
      <c r="AZ336" s="354"/>
      <c r="BA336" s="354"/>
      <c r="BB336" s="354"/>
      <c r="BC336" s="354"/>
      <c r="BD336" s="354"/>
      <c r="BE336" s="354"/>
      <c r="BF336" s="354"/>
      <c r="BG336" s="354"/>
      <c r="BH336" s="354"/>
      <c r="BI336" s="354"/>
      <c r="BJ336" s="354"/>
      <c r="BK336" s="354"/>
      <c r="BL336" s="354"/>
      <c r="BM336" s="354"/>
      <c r="BN336" s="354"/>
      <c r="BO336" s="354"/>
      <c r="BP336" s="354"/>
      <c r="BQ336" s="354"/>
      <c r="BR336" s="354"/>
      <c r="BS336" s="354"/>
      <c r="BT336" s="355"/>
      <c r="BU336" s="324" t="str">
        <f t="shared" si="18"/>
        <v>No disability</v>
      </c>
      <c r="BV336" s="328" t="str">
        <f t="shared" si="16"/>
        <v>Out</v>
      </c>
      <c r="BW336" s="329" t="str">
        <f t="shared" si="17"/>
        <v>Out</v>
      </c>
      <c r="BX336" s="327" t="str">
        <f t="shared" si="19"/>
        <v/>
      </c>
    </row>
    <row r="337" spans="2:76" x14ac:dyDescent="0.2">
      <c r="B337" s="137"/>
      <c r="C337" s="138"/>
      <c r="D337" s="139" t="s">
        <v>364</v>
      </c>
      <c r="E337" s="140"/>
      <c r="F337" s="140"/>
      <c r="G337" s="321"/>
      <c r="H337" s="322"/>
      <c r="I337" s="322"/>
      <c r="J337" s="322"/>
      <c r="K337" s="322"/>
      <c r="L337" s="322"/>
      <c r="M337" s="322"/>
      <c r="N337" s="322"/>
      <c r="O337" s="322"/>
      <c r="P337" s="322"/>
      <c r="Q337" s="322"/>
      <c r="R337" s="322"/>
      <c r="S337" s="322"/>
      <c r="T337" s="322"/>
      <c r="U337" s="322"/>
      <c r="V337" s="322"/>
      <c r="W337" s="322"/>
      <c r="X337" s="322"/>
      <c r="Y337" s="322"/>
      <c r="Z337" s="322"/>
      <c r="AA337" s="322"/>
      <c r="AB337" s="322"/>
      <c r="AC337" s="322"/>
      <c r="AD337" s="322"/>
      <c r="AE337" s="322"/>
      <c r="AF337" s="322"/>
      <c r="AG337" s="322"/>
      <c r="AH337" s="322"/>
      <c r="AI337" s="322"/>
      <c r="AJ337" s="322"/>
      <c r="AK337" s="322"/>
      <c r="AL337" s="322"/>
      <c r="AM337" s="323"/>
      <c r="AN337" s="353"/>
      <c r="AO337" s="354"/>
      <c r="AP337" s="354"/>
      <c r="AQ337" s="354"/>
      <c r="AR337" s="354"/>
      <c r="AS337" s="354"/>
      <c r="AT337" s="354"/>
      <c r="AU337" s="354"/>
      <c r="AV337" s="354"/>
      <c r="AW337" s="354"/>
      <c r="AX337" s="354"/>
      <c r="AY337" s="354"/>
      <c r="AZ337" s="354"/>
      <c r="BA337" s="354"/>
      <c r="BB337" s="354"/>
      <c r="BC337" s="354"/>
      <c r="BD337" s="354"/>
      <c r="BE337" s="354"/>
      <c r="BF337" s="354"/>
      <c r="BG337" s="354"/>
      <c r="BH337" s="354"/>
      <c r="BI337" s="354"/>
      <c r="BJ337" s="354"/>
      <c r="BK337" s="354"/>
      <c r="BL337" s="354"/>
      <c r="BM337" s="354"/>
      <c r="BN337" s="354"/>
      <c r="BO337" s="354"/>
      <c r="BP337" s="354"/>
      <c r="BQ337" s="354"/>
      <c r="BR337" s="354"/>
      <c r="BS337" s="354"/>
      <c r="BT337" s="355"/>
      <c r="BU337" s="324" t="str">
        <f t="shared" si="18"/>
        <v>No disability</v>
      </c>
      <c r="BV337" s="328" t="str">
        <f t="shared" si="16"/>
        <v>Out</v>
      </c>
      <c r="BW337" s="329" t="str">
        <f t="shared" si="17"/>
        <v>Out</v>
      </c>
      <c r="BX337" s="327" t="str">
        <f t="shared" si="19"/>
        <v/>
      </c>
    </row>
    <row r="338" spans="2:76" x14ac:dyDescent="0.2">
      <c r="B338" s="137"/>
      <c r="C338" s="138"/>
      <c r="D338" s="139" t="s">
        <v>365</v>
      </c>
      <c r="E338" s="140"/>
      <c r="F338" s="140"/>
      <c r="G338" s="321"/>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3"/>
      <c r="AN338" s="353"/>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c r="BQ338" s="354"/>
      <c r="BR338" s="354"/>
      <c r="BS338" s="354"/>
      <c r="BT338" s="355"/>
      <c r="BU338" s="324" t="str">
        <f t="shared" si="18"/>
        <v>No disability</v>
      </c>
      <c r="BV338" s="328" t="str">
        <f t="shared" si="16"/>
        <v>Out</v>
      </c>
      <c r="BW338" s="329" t="str">
        <f t="shared" si="17"/>
        <v>Out</v>
      </c>
      <c r="BX338" s="327" t="str">
        <f t="shared" si="19"/>
        <v/>
      </c>
    </row>
    <row r="339" spans="2:76" x14ac:dyDescent="0.2">
      <c r="B339" s="137"/>
      <c r="C339" s="138"/>
      <c r="D339" s="139" t="s">
        <v>366</v>
      </c>
      <c r="E339" s="140"/>
      <c r="F339" s="140"/>
      <c r="G339" s="321"/>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3"/>
      <c r="AN339" s="353"/>
      <c r="AO339" s="354"/>
      <c r="AP339" s="354"/>
      <c r="AQ339" s="354"/>
      <c r="AR339" s="354"/>
      <c r="AS339" s="354"/>
      <c r="AT339" s="354"/>
      <c r="AU339" s="354"/>
      <c r="AV339" s="354"/>
      <c r="AW339" s="354"/>
      <c r="AX339" s="354"/>
      <c r="AY339" s="354"/>
      <c r="AZ339" s="354"/>
      <c r="BA339" s="354"/>
      <c r="BB339" s="354"/>
      <c r="BC339" s="354"/>
      <c r="BD339" s="354"/>
      <c r="BE339" s="354"/>
      <c r="BF339" s="354"/>
      <c r="BG339" s="354"/>
      <c r="BH339" s="354"/>
      <c r="BI339" s="354"/>
      <c r="BJ339" s="354"/>
      <c r="BK339" s="354"/>
      <c r="BL339" s="354"/>
      <c r="BM339" s="354"/>
      <c r="BN339" s="354"/>
      <c r="BO339" s="354"/>
      <c r="BP339" s="354"/>
      <c r="BQ339" s="354"/>
      <c r="BR339" s="354"/>
      <c r="BS339" s="354"/>
      <c r="BT339" s="355"/>
      <c r="BU339" s="324" t="str">
        <f t="shared" si="18"/>
        <v>No disability</v>
      </c>
      <c r="BV339" s="328" t="str">
        <f t="shared" si="16"/>
        <v>Out</v>
      </c>
      <c r="BW339" s="329" t="str">
        <f t="shared" si="17"/>
        <v>Out</v>
      </c>
      <c r="BX339" s="327" t="str">
        <f t="shared" si="19"/>
        <v/>
      </c>
    </row>
    <row r="340" spans="2:76" x14ac:dyDescent="0.2">
      <c r="B340" s="137"/>
      <c r="C340" s="138"/>
      <c r="D340" s="139" t="s">
        <v>367</v>
      </c>
      <c r="E340" s="140"/>
      <c r="F340" s="140"/>
      <c r="G340" s="321"/>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3"/>
      <c r="AN340" s="353"/>
      <c r="AO340" s="354"/>
      <c r="AP340" s="354"/>
      <c r="AQ340" s="354"/>
      <c r="AR340" s="354"/>
      <c r="AS340" s="354"/>
      <c r="AT340" s="354"/>
      <c r="AU340" s="354"/>
      <c r="AV340" s="354"/>
      <c r="AW340" s="354"/>
      <c r="AX340" s="354"/>
      <c r="AY340" s="354"/>
      <c r="AZ340" s="354"/>
      <c r="BA340" s="354"/>
      <c r="BB340" s="354"/>
      <c r="BC340" s="354"/>
      <c r="BD340" s="354"/>
      <c r="BE340" s="354"/>
      <c r="BF340" s="354"/>
      <c r="BG340" s="354"/>
      <c r="BH340" s="354"/>
      <c r="BI340" s="354"/>
      <c r="BJ340" s="354"/>
      <c r="BK340" s="354"/>
      <c r="BL340" s="354"/>
      <c r="BM340" s="354"/>
      <c r="BN340" s="354"/>
      <c r="BO340" s="354"/>
      <c r="BP340" s="354"/>
      <c r="BQ340" s="354"/>
      <c r="BR340" s="354"/>
      <c r="BS340" s="354"/>
      <c r="BT340" s="355"/>
      <c r="BU340" s="324" t="str">
        <f t="shared" si="18"/>
        <v>No disability</v>
      </c>
      <c r="BV340" s="328" t="str">
        <f t="shared" si="16"/>
        <v>Out</v>
      </c>
      <c r="BW340" s="329" t="str">
        <f t="shared" si="17"/>
        <v>Out</v>
      </c>
      <c r="BX340" s="327" t="str">
        <f t="shared" si="19"/>
        <v/>
      </c>
    </row>
    <row r="341" spans="2:76" x14ac:dyDescent="0.2">
      <c r="B341" s="137"/>
      <c r="C341" s="138"/>
      <c r="D341" s="139" t="s">
        <v>368</v>
      </c>
      <c r="E341" s="140"/>
      <c r="F341" s="140"/>
      <c r="G341" s="321"/>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3"/>
      <c r="AN341" s="353"/>
      <c r="AO341" s="354"/>
      <c r="AP341" s="354"/>
      <c r="AQ341" s="354"/>
      <c r="AR341" s="354"/>
      <c r="AS341" s="354"/>
      <c r="AT341" s="354"/>
      <c r="AU341" s="354"/>
      <c r="AV341" s="354"/>
      <c r="AW341" s="354"/>
      <c r="AX341" s="354"/>
      <c r="AY341" s="354"/>
      <c r="AZ341" s="354"/>
      <c r="BA341" s="354"/>
      <c r="BB341" s="354"/>
      <c r="BC341" s="354"/>
      <c r="BD341" s="354"/>
      <c r="BE341" s="354"/>
      <c r="BF341" s="354"/>
      <c r="BG341" s="354"/>
      <c r="BH341" s="354"/>
      <c r="BI341" s="354"/>
      <c r="BJ341" s="354"/>
      <c r="BK341" s="354"/>
      <c r="BL341" s="354"/>
      <c r="BM341" s="354"/>
      <c r="BN341" s="354"/>
      <c r="BO341" s="354"/>
      <c r="BP341" s="354"/>
      <c r="BQ341" s="354"/>
      <c r="BR341" s="354"/>
      <c r="BS341" s="354"/>
      <c r="BT341" s="355"/>
      <c r="BU341" s="324" t="str">
        <f t="shared" si="18"/>
        <v>No disability</v>
      </c>
      <c r="BV341" s="328" t="str">
        <f t="shared" si="16"/>
        <v>Out</v>
      </c>
      <c r="BW341" s="329" t="str">
        <f t="shared" si="17"/>
        <v>Out</v>
      </c>
      <c r="BX341" s="327" t="str">
        <f t="shared" si="19"/>
        <v/>
      </c>
    </row>
    <row r="342" spans="2:76" x14ac:dyDescent="0.2">
      <c r="B342" s="137"/>
      <c r="C342" s="138"/>
      <c r="D342" s="139" t="s">
        <v>369</v>
      </c>
      <c r="E342" s="140"/>
      <c r="F342" s="140"/>
      <c r="G342" s="321"/>
      <c r="H342" s="322"/>
      <c r="I342" s="322"/>
      <c r="J342" s="322"/>
      <c r="K342" s="322"/>
      <c r="L342" s="322"/>
      <c r="M342" s="322"/>
      <c r="N342" s="322"/>
      <c r="O342" s="322"/>
      <c r="P342" s="322"/>
      <c r="Q342" s="322"/>
      <c r="R342" s="322"/>
      <c r="S342" s="322"/>
      <c r="T342" s="322"/>
      <c r="U342" s="322"/>
      <c r="V342" s="322"/>
      <c r="W342" s="322"/>
      <c r="X342" s="322"/>
      <c r="Y342" s="322"/>
      <c r="Z342" s="322"/>
      <c r="AA342" s="322"/>
      <c r="AB342" s="322"/>
      <c r="AC342" s="322"/>
      <c r="AD342" s="322"/>
      <c r="AE342" s="322"/>
      <c r="AF342" s="322"/>
      <c r="AG342" s="322"/>
      <c r="AH342" s="322"/>
      <c r="AI342" s="322"/>
      <c r="AJ342" s="322"/>
      <c r="AK342" s="322"/>
      <c r="AL342" s="322"/>
      <c r="AM342" s="323"/>
      <c r="AN342" s="353"/>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4"/>
      <c r="BR342" s="354"/>
      <c r="BS342" s="354"/>
      <c r="BT342" s="355"/>
      <c r="BU342" s="324" t="str">
        <f t="shared" si="18"/>
        <v>No disability</v>
      </c>
      <c r="BV342" s="328" t="str">
        <f t="shared" si="16"/>
        <v>Out</v>
      </c>
      <c r="BW342" s="329" t="str">
        <f t="shared" si="17"/>
        <v>Out</v>
      </c>
      <c r="BX342" s="327" t="str">
        <f t="shared" si="19"/>
        <v/>
      </c>
    </row>
    <row r="343" spans="2:76" x14ac:dyDescent="0.2">
      <c r="B343" s="137"/>
      <c r="C343" s="138"/>
      <c r="D343" s="139" t="s">
        <v>370</v>
      </c>
      <c r="E343" s="140"/>
      <c r="F343" s="140"/>
      <c r="G343" s="321"/>
      <c r="H343" s="322"/>
      <c r="I343" s="322"/>
      <c r="J343" s="322"/>
      <c r="K343" s="322"/>
      <c r="L343" s="322"/>
      <c r="M343" s="322"/>
      <c r="N343" s="322"/>
      <c r="O343" s="322"/>
      <c r="P343" s="322"/>
      <c r="Q343" s="322"/>
      <c r="R343" s="322"/>
      <c r="S343" s="322"/>
      <c r="T343" s="322"/>
      <c r="U343" s="322"/>
      <c r="V343" s="322"/>
      <c r="W343" s="322"/>
      <c r="X343" s="322"/>
      <c r="Y343" s="322"/>
      <c r="Z343" s="322"/>
      <c r="AA343" s="322"/>
      <c r="AB343" s="322"/>
      <c r="AC343" s="322"/>
      <c r="AD343" s="322"/>
      <c r="AE343" s="322"/>
      <c r="AF343" s="322"/>
      <c r="AG343" s="322"/>
      <c r="AH343" s="322"/>
      <c r="AI343" s="322"/>
      <c r="AJ343" s="322"/>
      <c r="AK343" s="322"/>
      <c r="AL343" s="322"/>
      <c r="AM343" s="323"/>
      <c r="AN343" s="353"/>
      <c r="AO343" s="354"/>
      <c r="AP343" s="354"/>
      <c r="AQ343" s="354"/>
      <c r="AR343" s="354"/>
      <c r="AS343" s="354"/>
      <c r="AT343" s="354"/>
      <c r="AU343" s="354"/>
      <c r="AV343" s="354"/>
      <c r="AW343" s="354"/>
      <c r="AX343" s="354"/>
      <c r="AY343" s="354"/>
      <c r="AZ343" s="354"/>
      <c r="BA343" s="354"/>
      <c r="BB343" s="354"/>
      <c r="BC343" s="354"/>
      <c r="BD343" s="354"/>
      <c r="BE343" s="354"/>
      <c r="BF343" s="354"/>
      <c r="BG343" s="354"/>
      <c r="BH343" s="354"/>
      <c r="BI343" s="354"/>
      <c r="BJ343" s="354"/>
      <c r="BK343" s="354"/>
      <c r="BL343" s="354"/>
      <c r="BM343" s="354"/>
      <c r="BN343" s="354"/>
      <c r="BO343" s="354"/>
      <c r="BP343" s="354"/>
      <c r="BQ343" s="354"/>
      <c r="BR343" s="354"/>
      <c r="BS343" s="354"/>
      <c r="BT343" s="355"/>
      <c r="BU343" s="324" t="str">
        <f t="shared" si="18"/>
        <v>No disability</v>
      </c>
      <c r="BV343" s="328" t="str">
        <f t="shared" si="16"/>
        <v>Out</v>
      </c>
      <c r="BW343" s="329" t="str">
        <f t="shared" si="17"/>
        <v>Out</v>
      </c>
      <c r="BX343" s="327" t="str">
        <f t="shared" si="19"/>
        <v/>
      </c>
    </row>
    <row r="344" spans="2:76" x14ac:dyDescent="0.2">
      <c r="B344" s="137"/>
      <c r="C344" s="138"/>
      <c r="D344" s="139" t="s">
        <v>371</v>
      </c>
      <c r="E344" s="140"/>
      <c r="F344" s="140"/>
      <c r="G344" s="321"/>
      <c r="H344" s="322"/>
      <c r="I344" s="322"/>
      <c r="J344" s="322"/>
      <c r="K344" s="322"/>
      <c r="L344" s="322"/>
      <c r="M344" s="322"/>
      <c r="N344" s="322"/>
      <c r="O344" s="322"/>
      <c r="P344" s="322"/>
      <c r="Q344" s="322"/>
      <c r="R344" s="322"/>
      <c r="S344" s="322"/>
      <c r="T344" s="322"/>
      <c r="U344" s="322"/>
      <c r="V344" s="322"/>
      <c r="W344" s="322"/>
      <c r="X344" s="322"/>
      <c r="Y344" s="322"/>
      <c r="Z344" s="322"/>
      <c r="AA344" s="322"/>
      <c r="AB344" s="322"/>
      <c r="AC344" s="322"/>
      <c r="AD344" s="322"/>
      <c r="AE344" s="322"/>
      <c r="AF344" s="322"/>
      <c r="AG344" s="322"/>
      <c r="AH344" s="322"/>
      <c r="AI344" s="322"/>
      <c r="AJ344" s="322"/>
      <c r="AK344" s="322"/>
      <c r="AL344" s="322"/>
      <c r="AM344" s="323"/>
      <c r="AN344" s="353"/>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c r="BQ344" s="354"/>
      <c r="BR344" s="354"/>
      <c r="BS344" s="354"/>
      <c r="BT344" s="355"/>
      <c r="BU344" s="324" t="str">
        <f t="shared" si="18"/>
        <v>No disability</v>
      </c>
      <c r="BV344" s="328" t="str">
        <f t="shared" si="16"/>
        <v>Out</v>
      </c>
      <c r="BW344" s="329" t="str">
        <f t="shared" si="17"/>
        <v>Out</v>
      </c>
      <c r="BX344" s="327" t="str">
        <f t="shared" si="19"/>
        <v/>
      </c>
    </row>
    <row r="345" spans="2:76" x14ac:dyDescent="0.2">
      <c r="B345" s="137"/>
      <c r="C345" s="138"/>
      <c r="D345" s="139" t="s">
        <v>372</v>
      </c>
      <c r="E345" s="140"/>
      <c r="F345" s="140"/>
      <c r="G345" s="321"/>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322"/>
      <c r="AF345" s="322"/>
      <c r="AG345" s="322"/>
      <c r="AH345" s="322"/>
      <c r="AI345" s="322"/>
      <c r="AJ345" s="322"/>
      <c r="AK345" s="322"/>
      <c r="AL345" s="322"/>
      <c r="AM345" s="323"/>
      <c r="AN345" s="353"/>
      <c r="AO345" s="354"/>
      <c r="AP345" s="354"/>
      <c r="AQ345" s="354"/>
      <c r="AR345" s="354"/>
      <c r="AS345" s="354"/>
      <c r="AT345" s="354"/>
      <c r="AU345" s="354"/>
      <c r="AV345" s="354"/>
      <c r="AW345" s="354"/>
      <c r="AX345" s="354"/>
      <c r="AY345" s="354"/>
      <c r="AZ345" s="354"/>
      <c r="BA345" s="354"/>
      <c r="BB345" s="354"/>
      <c r="BC345" s="354"/>
      <c r="BD345" s="354"/>
      <c r="BE345" s="354"/>
      <c r="BF345" s="354"/>
      <c r="BG345" s="354"/>
      <c r="BH345" s="354"/>
      <c r="BI345" s="354"/>
      <c r="BJ345" s="354"/>
      <c r="BK345" s="354"/>
      <c r="BL345" s="354"/>
      <c r="BM345" s="354"/>
      <c r="BN345" s="354"/>
      <c r="BO345" s="354"/>
      <c r="BP345" s="354"/>
      <c r="BQ345" s="354"/>
      <c r="BR345" s="354"/>
      <c r="BS345" s="354"/>
      <c r="BT345" s="355"/>
      <c r="BU345" s="324" t="str">
        <f t="shared" si="18"/>
        <v>No disability</v>
      </c>
      <c r="BV345" s="328" t="str">
        <f t="shared" si="16"/>
        <v>Out</v>
      </c>
      <c r="BW345" s="329" t="str">
        <f t="shared" si="17"/>
        <v>Out</v>
      </c>
      <c r="BX345" s="327" t="str">
        <f t="shared" si="19"/>
        <v/>
      </c>
    </row>
    <row r="346" spans="2:76" x14ac:dyDescent="0.2">
      <c r="B346" s="137"/>
      <c r="C346" s="138"/>
      <c r="D346" s="139" t="s">
        <v>373</v>
      </c>
      <c r="E346" s="140"/>
      <c r="F346" s="140"/>
      <c r="G346" s="321"/>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c r="AF346" s="322"/>
      <c r="AG346" s="322"/>
      <c r="AH346" s="322"/>
      <c r="AI346" s="322"/>
      <c r="AJ346" s="322"/>
      <c r="AK346" s="322"/>
      <c r="AL346" s="322"/>
      <c r="AM346" s="323"/>
      <c r="AN346" s="353"/>
      <c r="AO346" s="354"/>
      <c r="AP346" s="354"/>
      <c r="AQ346" s="354"/>
      <c r="AR346" s="354"/>
      <c r="AS346" s="354"/>
      <c r="AT346" s="354"/>
      <c r="AU346" s="354"/>
      <c r="AV346" s="354"/>
      <c r="AW346" s="354"/>
      <c r="AX346" s="354"/>
      <c r="AY346" s="354"/>
      <c r="AZ346" s="354"/>
      <c r="BA346" s="354"/>
      <c r="BB346" s="354"/>
      <c r="BC346" s="354"/>
      <c r="BD346" s="354"/>
      <c r="BE346" s="354"/>
      <c r="BF346" s="354"/>
      <c r="BG346" s="354"/>
      <c r="BH346" s="354"/>
      <c r="BI346" s="354"/>
      <c r="BJ346" s="354"/>
      <c r="BK346" s="354"/>
      <c r="BL346" s="354"/>
      <c r="BM346" s="354"/>
      <c r="BN346" s="354"/>
      <c r="BO346" s="354"/>
      <c r="BP346" s="354"/>
      <c r="BQ346" s="354"/>
      <c r="BR346" s="354"/>
      <c r="BS346" s="354"/>
      <c r="BT346" s="355"/>
      <c r="BU346" s="324" t="str">
        <f t="shared" si="18"/>
        <v>No disability</v>
      </c>
      <c r="BV346" s="328" t="str">
        <f t="shared" si="16"/>
        <v>Out</v>
      </c>
      <c r="BW346" s="329" t="str">
        <f t="shared" si="17"/>
        <v>Out</v>
      </c>
      <c r="BX346" s="327" t="str">
        <f t="shared" si="19"/>
        <v/>
      </c>
    </row>
    <row r="347" spans="2:76" x14ac:dyDescent="0.2">
      <c r="B347" s="137"/>
      <c r="C347" s="138"/>
      <c r="D347" s="139" t="s">
        <v>374</v>
      </c>
      <c r="E347" s="140"/>
      <c r="F347" s="140"/>
      <c r="G347" s="321"/>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322"/>
      <c r="AF347" s="322"/>
      <c r="AG347" s="322"/>
      <c r="AH347" s="322"/>
      <c r="AI347" s="322"/>
      <c r="AJ347" s="322"/>
      <c r="AK347" s="322"/>
      <c r="AL347" s="322"/>
      <c r="AM347" s="323"/>
      <c r="AN347" s="353"/>
      <c r="AO347" s="354"/>
      <c r="AP347" s="354"/>
      <c r="AQ347" s="354"/>
      <c r="AR347" s="354"/>
      <c r="AS347" s="354"/>
      <c r="AT347" s="354"/>
      <c r="AU347" s="354"/>
      <c r="AV347" s="354"/>
      <c r="AW347" s="354"/>
      <c r="AX347" s="354"/>
      <c r="AY347" s="354"/>
      <c r="AZ347" s="354"/>
      <c r="BA347" s="354"/>
      <c r="BB347" s="354"/>
      <c r="BC347" s="354"/>
      <c r="BD347" s="354"/>
      <c r="BE347" s="354"/>
      <c r="BF347" s="354"/>
      <c r="BG347" s="354"/>
      <c r="BH347" s="354"/>
      <c r="BI347" s="354"/>
      <c r="BJ347" s="354"/>
      <c r="BK347" s="354"/>
      <c r="BL347" s="354"/>
      <c r="BM347" s="354"/>
      <c r="BN347" s="354"/>
      <c r="BO347" s="354"/>
      <c r="BP347" s="354"/>
      <c r="BQ347" s="354"/>
      <c r="BR347" s="354"/>
      <c r="BS347" s="354"/>
      <c r="BT347" s="355"/>
      <c r="BU347" s="324" t="str">
        <f t="shared" si="18"/>
        <v>No disability</v>
      </c>
      <c r="BV347" s="328" t="str">
        <f t="shared" si="16"/>
        <v>Out</v>
      </c>
      <c r="BW347" s="329" t="str">
        <f t="shared" si="17"/>
        <v>Out</v>
      </c>
      <c r="BX347" s="327" t="str">
        <f t="shared" si="19"/>
        <v/>
      </c>
    </row>
    <row r="348" spans="2:76" x14ac:dyDescent="0.2">
      <c r="B348" s="137"/>
      <c r="C348" s="138"/>
      <c r="D348" s="139" t="s">
        <v>375</v>
      </c>
      <c r="E348" s="140"/>
      <c r="F348" s="140"/>
      <c r="G348" s="321"/>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322"/>
      <c r="AF348" s="322"/>
      <c r="AG348" s="322"/>
      <c r="AH348" s="322"/>
      <c r="AI348" s="322"/>
      <c r="AJ348" s="322"/>
      <c r="AK348" s="322"/>
      <c r="AL348" s="322"/>
      <c r="AM348" s="323"/>
      <c r="AN348" s="353"/>
      <c r="AO348" s="354"/>
      <c r="AP348" s="354"/>
      <c r="AQ348" s="354"/>
      <c r="AR348" s="354"/>
      <c r="AS348" s="354"/>
      <c r="AT348" s="354"/>
      <c r="AU348" s="354"/>
      <c r="AV348" s="354"/>
      <c r="AW348" s="354"/>
      <c r="AX348" s="354"/>
      <c r="AY348" s="354"/>
      <c r="AZ348" s="354"/>
      <c r="BA348" s="354"/>
      <c r="BB348" s="354"/>
      <c r="BC348" s="354"/>
      <c r="BD348" s="354"/>
      <c r="BE348" s="354"/>
      <c r="BF348" s="354"/>
      <c r="BG348" s="354"/>
      <c r="BH348" s="354"/>
      <c r="BI348" s="354"/>
      <c r="BJ348" s="354"/>
      <c r="BK348" s="354"/>
      <c r="BL348" s="354"/>
      <c r="BM348" s="354"/>
      <c r="BN348" s="354"/>
      <c r="BO348" s="354"/>
      <c r="BP348" s="354"/>
      <c r="BQ348" s="354"/>
      <c r="BR348" s="354"/>
      <c r="BS348" s="354"/>
      <c r="BT348" s="355"/>
      <c r="BU348" s="324" t="str">
        <f t="shared" si="18"/>
        <v>No disability</v>
      </c>
      <c r="BV348" s="328" t="str">
        <f t="shared" si="16"/>
        <v>Out</v>
      </c>
      <c r="BW348" s="329" t="str">
        <f t="shared" si="17"/>
        <v>Out</v>
      </c>
      <c r="BX348" s="327" t="str">
        <f t="shared" si="19"/>
        <v/>
      </c>
    </row>
    <row r="349" spans="2:76" x14ac:dyDescent="0.2">
      <c r="B349" s="137"/>
      <c r="C349" s="138"/>
      <c r="D349" s="139" t="s">
        <v>376</v>
      </c>
      <c r="E349" s="140"/>
      <c r="F349" s="140"/>
      <c r="G349" s="321"/>
      <c r="H349" s="322"/>
      <c r="I349" s="322"/>
      <c r="J349" s="322"/>
      <c r="K349" s="322"/>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3"/>
      <c r="AN349" s="353"/>
      <c r="AO349" s="354"/>
      <c r="AP349" s="354"/>
      <c r="AQ349" s="354"/>
      <c r="AR349" s="354"/>
      <c r="AS349" s="354"/>
      <c r="AT349" s="354"/>
      <c r="AU349" s="354"/>
      <c r="AV349" s="354"/>
      <c r="AW349" s="354"/>
      <c r="AX349" s="354"/>
      <c r="AY349" s="354"/>
      <c r="AZ349" s="354"/>
      <c r="BA349" s="354"/>
      <c r="BB349" s="354"/>
      <c r="BC349" s="354"/>
      <c r="BD349" s="354"/>
      <c r="BE349" s="354"/>
      <c r="BF349" s="354"/>
      <c r="BG349" s="354"/>
      <c r="BH349" s="354"/>
      <c r="BI349" s="354"/>
      <c r="BJ349" s="354"/>
      <c r="BK349" s="354"/>
      <c r="BL349" s="354"/>
      <c r="BM349" s="354"/>
      <c r="BN349" s="354"/>
      <c r="BO349" s="354"/>
      <c r="BP349" s="354"/>
      <c r="BQ349" s="354"/>
      <c r="BR349" s="354"/>
      <c r="BS349" s="354"/>
      <c r="BT349" s="355"/>
      <c r="BU349" s="324" t="str">
        <f t="shared" si="18"/>
        <v>No disability</v>
      </c>
      <c r="BV349" s="328" t="str">
        <f t="shared" si="16"/>
        <v>Out</v>
      </c>
      <c r="BW349" s="329" t="str">
        <f t="shared" si="17"/>
        <v>Out</v>
      </c>
      <c r="BX349" s="327" t="str">
        <f t="shared" si="19"/>
        <v/>
      </c>
    </row>
    <row r="350" spans="2:76" x14ac:dyDescent="0.2">
      <c r="B350" s="137"/>
      <c r="C350" s="138"/>
      <c r="D350" s="139" t="s">
        <v>377</v>
      </c>
      <c r="E350" s="140"/>
      <c r="F350" s="140"/>
      <c r="G350" s="321"/>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3"/>
      <c r="AN350" s="353"/>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c r="BQ350" s="354"/>
      <c r="BR350" s="354"/>
      <c r="BS350" s="354"/>
      <c r="BT350" s="355"/>
      <c r="BU350" s="324" t="str">
        <f t="shared" si="18"/>
        <v>No disability</v>
      </c>
      <c r="BV350" s="328" t="str">
        <f t="shared" si="16"/>
        <v>Out</v>
      </c>
      <c r="BW350" s="329" t="str">
        <f t="shared" si="17"/>
        <v>Out</v>
      </c>
      <c r="BX350" s="327" t="str">
        <f t="shared" si="19"/>
        <v/>
      </c>
    </row>
    <row r="351" spans="2:76" x14ac:dyDescent="0.2">
      <c r="B351" s="137"/>
      <c r="C351" s="138"/>
      <c r="D351" s="139" t="s">
        <v>378</v>
      </c>
      <c r="E351" s="140"/>
      <c r="F351" s="140"/>
      <c r="G351" s="321"/>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c r="AF351" s="322"/>
      <c r="AG351" s="322"/>
      <c r="AH351" s="322"/>
      <c r="AI351" s="322"/>
      <c r="AJ351" s="322"/>
      <c r="AK351" s="322"/>
      <c r="AL351" s="322"/>
      <c r="AM351" s="323"/>
      <c r="AN351" s="353"/>
      <c r="AO351" s="354"/>
      <c r="AP351" s="354"/>
      <c r="AQ351" s="354"/>
      <c r="AR351" s="354"/>
      <c r="AS351" s="354"/>
      <c r="AT351" s="354"/>
      <c r="AU351" s="354"/>
      <c r="AV351" s="354"/>
      <c r="AW351" s="354"/>
      <c r="AX351" s="354"/>
      <c r="AY351" s="354"/>
      <c r="AZ351" s="354"/>
      <c r="BA351" s="354"/>
      <c r="BB351" s="354"/>
      <c r="BC351" s="354"/>
      <c r="BD351" s="354"/>
      <c r="BE351" s="354"/>
      <c r="BF351" s="354"/>
      <c r="BG351" s="354"/>
      <c r="BH351" s="354"/>
      <c r="BI351" s="354"/>
      <c r="BJ351" s="354"/>
      <c r="BK351" s="354"/>
      <c r="BL351" s="354"/>
      <c r="BM351" s="354"/>
      <c r="BN351" s="354"/>
      <c r="BO351" s="354"/>
      <c r="BP351" s="354"/>
      <c r="BQ351" s="354"/>
      <c r="BR351" s="354"/>
      <c r="BS351" s="354"/>
      <c r="BT351" s="355"/>
      <c r="BU351" s="324" t="str">
        <f t="shared" si="18"/>
        <v>No disability</v>
      </c>
      <c r="BV351" s="328" t="str">
        <f t="shared" si="16"/>
        <v>Out</v>
      </c>
      <c r="BW351" s="329" t="str">
        <f t="shared" si="17"/>
        <v>Out</v>
      </c>
      <c r="BX351" s="327" t="str">
        <f t="shared" si="19"/>
        <v/>
      </c>
    </row>
    <row r="352" spans="2:76" x14ac:dyDescent="0.2">
      <c r="B352" s="137"/>
      <c r="C352" s="138"/>
      <c r="D352" s="139" t="s">
        <v>379</v>
      </c>
      <c r="E352" s="140"/>
      <c r="F352" s="140"/>
      <c r="G352" s="321"/>
      <c r="H352" s="322"/>
      <c r="I352" s="322"/>
      <c r="J352" s="322"/>
      <c r="K352" s="322"/>
      <c r="L352" s="322"/>
      <c r="M352" s="322"/>
      <c r="N352" s="322"/>
      <c r="O352" s="322"/>
      <c r="P352" s="322"/>
      <c r="Q352" s="322"/>
      <c r="R352" s="322"/>
      <c r="S352" s="322"/>
      <c r="T352" s="322"/>
      <c r="U352" s="322"/>
      <c r="V352" s="322"/>
      <c r="W352" s="322"/>
      <c r="X352" s="322"/>
      <c r="Y352" s="322"/>
      <c r="Z352" s="322"/>
      <c r="AA352" s="322"/>
      <c r="AB352" s="322"/>
      <c r="AC352" s="322"/>
      <c r="AD352" s="322"/>
      <c r="AE352" s="322"/>
      <c r="AF352" s="322"/>
      <c r="AG352" s="322"/>
      <c r="AH352" s="322"/>
      <c r="AI352" s="322"/>
      <c r="AJ352" s="322"/>
      <c r="AK352" s="322"/>
      <c r="AL352" s="322"/>
      <c r="AM352" s="323"/>
      <c r="AN352" s="353"/>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4"/>
      <c r="BR352" s="354"/>
      <c r="BS352" s="354"/>
      <c r="BT352" s="355"/>
      <c r="BU352" s="324" t="str">
        <f t="shared" si="18"/>
        <v>No disability</v>
      </c>
      <c r="BV352" s="328" t="str">
        <f t="shared" si="16"/>
        <v>Out</v>
      </c>
      <c r="BW352" s="329" t="str">
        <f t="shared" si="17"/>
        <v>Out</v>
      </c>
      <c r="BX352" s="327" t="str">
        <f t="shared" si="19"/>
        <v/>
      </c>
    </row>
    <row r="353" spans="2:76" x14ac:dyDescent="0.2">
      <c r="B353" s="137"/>
      <c r="C353" s="138"/>
      <c r="D353" s="139" t="s">
        <v>380</v>
      </c>
      <c r="E353" s="140"/>
      <c r="F353" s="140"/>
      <c r="G353" s="321"/>
      <c r="H353" s="322"/>
      <c r="I353" s="322"/>
      <c r="J353" s="322"/>
      <c r="K353" s="322"/>
      <c r="L353" s="322"/>
      <c r="M353" s="322"/>
      <c r="N353" s="322"/>
      <c r="O353" s="322"/>
      <c r="P353" s="322"/>
      <c r="Q353" s="322"/>
      <c r="R353" s="322"/>
      <c r="S353" s="322"/>
      <c r="T353" s="322"/>
      <c r="U353" s="322"/>
      <c r="V353" s="322"/>
      <c r="W353" s="322"/>
      <c r="X353" s="322"/>
      <c r="Y353" s="322"/>
      <c r="Z353" s="322"/>
      <c r="AA353" s="322"/>
      <c r="AB353" s="322"/>
      <c r="AC353" s="322"/>
      <c r="AD353" s="322"/>
      <c r="AE353" s="322"/>
      <c r="AF353" s="322"/>
      <c r="AG353" s="322"/>
      <c r="AH353" s="322"/>
      <c r="AI353" s="322"/>
      <c r="AJ353" s="322"/>
      <c r="AK353" s="322"/>
      <c r="AL353" s="322"/>
      <c r="AM353" s="323"/>
      <c r="AN353" s="353"/>
      <c r="AO353" s="354"/>
      <c r="AP353" s="354"/>
      <c r="AQ353" s="354"/>
      <c r="AR353" s="354"/>
      <c r="AS353" s="354"/>
      <c r="AT353" s="354"/>
      <c r="AU353" s="354"/>
      <c r="AV353" s="354"/>
      <c r="AW353" s="354"/>
      <c r="AX353" s="354"/>
      <c r="AY353" s="354"/>
      <c r="AZ353" s="354"/>
      <c r="BA353" s="354"/>
      <c r="BB353" s="354"/>
      <c r="BC353" s="354"/>
      <c r="BD353" s="354"/>
      <c r="BE353" s="354"/>
      <c r="BF353" s="354"/>
      <c r="BG353" s="354"/>
      <c r="BH353" s="354"/>
      <c r="BI353" s="354"/>
      <c r="BJ353" s="354"/>
      <c r="BK353" s="354"/>
      <c r="BL353" s="354"/>
      <c r="BM353" s="354"/>
      <c r="BN353" s="354"/>
      <c r="BO353" s="354"/>
      <c r="BP353" s="354"/>
      <c r="BQ353" s="354"/>
      <c r="BR353" s="354"/>
      <c r="BS353" s="354"/>
      <c r="BT353" s="355"/>
      <c r="BU353" s="324" t="str">
        <f t="shared" si="18"/>
        <v>No disability</v>
      </c>
      <c r="BV353" s="328" t="str">
        <f t="shared" si="16"/>
        <v>Out</v>
      </c>
      <c r="BW353" s="329" t="str">
        <f t="shared" si="17"/>
        <v>Out</v>
      </c>
      <c r="BX353" s="327" t="str">
        <f t="shared" si="19"/>
        <v/>
      </c>
    </row>
    <row r="354" spans="2:76" x14ac:dyDescent="0.2">
      <c r="B354" s="137"/>
      <c r="C354" s="138"/>
      <c r="D354" s="139" t="s">
        <v>381</v>
      </c>
      <c r="E354" s="140"/>
      <c r="F354" s="140"/>
      <c r="G354" s="321"/>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F354" s="322"/>
      <c r="AG354" s="322"/>
      <c r="AH354" s="322"/>
      <c r="AI354" s="322"/>
      <c r="AJ354" s="322"/>
      <c r="AK354" s="322"/>
      <c r="AL354" s="322"/>
      <c r="AM354" s="323"/>
      <c r="AN354" s="353"/>
      <c r="AO354" s="354"/>
      <c r="AP354" s="354"/>
      <c r="AQ354" s="354"/>
      <c r="AR354" s="354"/>
      <c r="AS354" s="354"/>
      <c r="AT354" s="354"/>
      <c r="AU354" s="354"/>
      <c r="AV354" s="354"/>
      <c r="AW354" s="354"/>
      <c r="AX354" s="354"/>
      <c r="AY354" s="354"/>
      <c r="AZ354" s="354"/>
      <c r="BA354" s="354"/>
      <c r="BB354" s="354"/>
      <c r="BC354" s="354"/>
      <c r="BD354" s="354"/>
      <c r="BE354" s="354"/>
      <c r="BF354" s="354"/>
      <c r="BG354" s="354"/>
      <c r="BH354" s="354"/>
      <c r="BI354" s="354"/>
      <c r="BJ354" s="354"/>
      <c r="BK354" s="354"/>
      <c r="BL354" s="354"/>
      <c r="BM354" s="354"/>
      <c r="BN354" s="354"/>
      <c r="BO354" s="354"/>
      <c r="BP354" s="354"/>
      <c r="BQ354" s="354"/>
      <c r="BR354" s="354"/>
      <c r="BS354" s="354"/>
      <c r="BT354" s="355"/>
      <c r="BU354" s="324" t="str">
        <f t="shared" si="18"/>
        <v>No disability</v>
      </c>
      <c r="BV354" s="328" t="str">
        <f t="shared" ref="BV354:BV417" si="20">IF(OR(J354=1,K354=1,L354=1,M354=1),"In","Out")</f>
        <v>Out</v>
      </c>
      <c r="BW354" s="329" t="str">
        <f t="shared" si="17"/>
        <v>Out</v>
      </c>
      <c r="BX354" s="327" t="str">
        <f t="shared" si="19"/>
        <v/>
      </c>
    </row>
    <row r="355" spans="2:76" x14ac:dyDescent="0.2">
      <c r="B355" s="137"/>
      <c r="C355" s="138"/>
      <c r="D355" s="139" t="s">
        <v>382</v>
      </c>
      <c r="E355" s="140"/>
      <c r="F355" s="140"/>
      <c r="G355" s="321"/>
      <c r="H355" s="322"/>
      <c r="I355" s="322"/>
      <c r="J355" s="322"/>
      <c r="K355" s="322"/>
      <c r="L355" s="322"/>
      <c r="M355" s="322"/>
      <c r="N355" s="322"/>
      <c r="O355" s="322"/>
      <c r="P355" s="322"/>
      <c r="Q355" s="322"/>
      <c r="R355" s="322"/>
      <c r="S355" s="322"/>
      <c r="T355" s="322"/>
      <c r="U355" s="322"/>
      <c r="V355" s="322"/>
      <c r="W355" s="322"/>
      <c r="X355" s="322"/>
      <c r="Y355" s="322"/>
      <c r="Z355" s="322"/>
      <c r="AA355" s="322"/>
      <c r="AB355" s="322"/>
      <c r="AC355" s="322"/>
      <c r="AD355" s="322"/>
      <c r="AE355" s="322"/>
      <c r="AF355" s="322"/>
      <c r="AG355" s="322"/>
      <c r="AH355" s="322"/>
      <c r="AI355" s="322"/>
      <c r="AJ355" s="322"/>
      <c r="AK355" s="322"/>
      <c r="AL355" s="322"/>
      <c r="AM355" s="323"/>
      <c r="AN355" s="353"/>
      <c r="AO355" s="354"/>
      <c r="AP355" s="354"/>
      <c r="AQ355" s="354"/>
      <c r="AR355" s="354"/>
      <c r="AS355" s="354"/>
      <c r="AT355" s="354"/>
      <c r="AU355" s="354"/>
      <c r="AV355" s="354"/>
      <c r="AW355" s="354"/>
      <c r="AX355" s="354"/>
      <c r="AY355" s="354"/>
      <c r="AZ355" s="354"/>
      <c r="BA355" s="354"/>
      <c r="BB355" s="354"/>
      <c r="BC355" s="354"/>
      <c r="BD355" s="354"/>
      <c r="BE355" s="354"/>
      <c r="BF355" s="354"/>
      <c r="BG355" s="354"/>
      <c r="BH355" s="354"/>
      <c r="BI355" s="354"/>
      <c r="BJ355" s="354"/>
      <c r="BK355" s="354"/>
      <c r="BL355" s="354"/>
      <c r="BM355" s="354"/>
      <c r="BN355" s="354"/>
      <c r="BO355" s="354"/>
      <c r="BP355" s="354"/>
      <c r="BQ355" s="354"/>
      <c r="BR355" s="354"/>
      <c r="BS355" s="354"/>
      <c r="BT355" s="355"/>
      <c r="BU355" s="324" t="str">
        <f t="shared" si="18"/>
        <v>No disability</v>
      </c>
      <c r="BV355" s="328" t="str">
        <f t="shared" si="20"/>
        <v>Out</v>
      </c>
      <c r="BW355" s="329" t="str">
        <f t="shared" ref="BW355:BW418" si="21">IF(OR(AQ355=1,AR355=1,AS355=1,AT355=1),"In","Out")</f>
        <v>Out</v>
      </c>
      <c r="BX355" s="327" t="str">
        <f t="shared" si="19"/>
        <v/>
      </c>
    </row>
    <row r="356" spans="2:76" x14ac:dyDescent="0.2">
      <c r="B356" s="137"/>
      <c r="C356" s="138"/>
      <c r="D356" s="139" t="s">
        <v>383</v>
      </c>
      <c r="E356" s="140"/>
      <c r="F356" s="140"/>
      <c r="G356" s="321"/>
      <c r="H356" s="322"/>
      <c r="I356" s="322"/>
      <c r="J356" s="322"/>
      <c r="K356" s="322"/>
      <c r="L356" s="322"/>
      <c r="M356" s="322"/>
      <c r="N356" s="322"/>
      <c r="O356" s="322"/>
      <c r="P356" s="322"/>
      <c r="Q356" s="322"/>
      <c r="R356" s="322"/>
      <c r="S356" s="322"/>
      <c r="T356" s="322"/>
      <c r="U356" s="322"/>
      <c r="V356" s="322"/>
      <c r="W356" s="322"/>
      <c r="X356" s="322"/>
      <c r="Y356" s="322"/>
      <c r="Z356" s="322"/>
      <c r="AA356" s="322"/>
      <c r="AB356" s="322"/>
      <c r="AC356" s="322"/>
      <c r="AD356" s="322"/>
      <c r="AE356" s="322"/>
      <c r="AF356" s="322"/>
      <c r="AG356" s="322"/>
      <c r="AH356" s="322"/>
      <c r="AI356" s="322"/>
      <c r="AJ356" s="322"/>
      <c r="AK356" s="322"/>
      <c r="AL356" s="322"/>
      <c r="AM356" s="323"/>
      <c r="AN356" s="353"/>
      <c r="AO356" s="354"/>
      <c r="AP356" s="354"/>
      <c r="AQ356" s="354"/>
      <c r="AR356" s="354"/>
      <c r="AS356" s="354"/>
      <c r="AT356" s="354"/>
      <c r="AU356" s="354"/>
      <c r="AV356" s="354"/>
      <c r="AW356" s="354"/>
      <c r="AX356" s="354"/>
      <c r="AY356" s="354"/>
      <c r="AZ356" s="354"/>
      <c r="BA356" s="354"/>
      <c r="BB356" s="354"/>
      <c r="BC356" s="354"/>
      <c r="BD356" s="354"/>
      <c r="BE356" s="354"/>
      <c r="BF356" s="354"/>
      <c r="BG356" s="354"/>
      <c r="BH356" s="354"/>
      <c r="BI356" s="354"/>
      <c r="BJ356" s="354"/>
      <c r="BK356" s="354"/>
      <c r="BL356" s="354"/>
      <c r="BM356" s="354"/>
      <c r="BN356" s="354"/>
      <c r="BO356" s="354"/>
      <c r="BP356" s="354"/>
      <c r="BQ356" s="354"/>
      <c r="BR356" s="354"/>
      <c r="BS356" s="354"/>
      <c r="BT356" s="355"/>
      <c r="BU356" s="324" t="str">
        <f t="shared" ref="BU356:BU419" si="22">IF(OR(BO356=3,BO356=2,BP356=3,BP356=2,BQ356=3,BQ356=2,BR356=3,BR356=2,BS356=3,BS356=2,BT356=3,BT356=2),"Disability", "No disability")</f>
        <v>No disability</v>
      </c>
      <c r="BV356" s="328" t="str">
        <f t="shared" si="20"/>
        <v>Out</v>
      </c>
      <c r="BW356" s="329" t="str">
        <f t="shared" si="21"/>
        <v>Out</v>
      </c>
      <c r="BX356" s="327" t="str">
        <f t="shared" ref="BX356:BX419" si="23">IF(AO356="","",IF(AO356=0,AP356,IF(AO356&lt;15,1,IF(AO356&lt;=19,2,IF(AO356&lt;=24,3,IF(AO356&lt;=29,4,IF(AO356&gt;=30,5,"")))))))</f>
        <v/>
      </c>
    </row>
    <row r="357" spans="2:76" x14ac:dyDescent="0.2">
      <c r="B357" s="137"/>
      <c r="C357" s="138"/>
      <c r="D357" s="139" t="s">
        <v>384</v>
      </c>
      <c r="E357" s="140"/>
      <c r="F357" s="140"/>
      <c r="G357" s="321"/>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2"/>
      <c r="AE357" s="322"/>
      <c r="AF357" s="322"/>
      <c r="AG357" s="322"/>
      <c r="AH357" s="322"/>
      <c r="AI357" s="322"/>
      <c r="AJ357" s="322"/>
      <c r="AK357" s="322"/>
      <c r="AL357" s="322"/>
      <c r="AM357" s="323"/>
      <c r="AN357" s="353"/>
      <c r="AO357" s="354"/>
      <c r="AP357" s="354"/>
      <c r="AQ357" s="354"/>
      <c r="AR357" s="354"/>
      <c r="AS357" s="354"/>
      <c r="AT357" s="354"/>
      <c r="AU357" s="354"/>
      <c r="AV357" s="354"/>
      <c r="AW357" s="354"/>
      <c r="AX357" s="354"/>
      <c r="AY357" s="354"/>
      <c r="AZ357" s="354"/>
      <c r="BA357" s="354"/>
      <c r="BB357" s="354"/>
      <c r="BC357" s="354"/>
      <c r="BD357" s="354"/>
      <c r="BE357" s="354"/>
      <c r="BF357" s="354"/>
      <c r="BG357" s="354"/>
      <c r="BH357" s="354"/>
      <c r="BI357" s="354"/>
      <c r="BJ357" s="354"/>
      <c r="BK357" s="354"/>
      <c r="BL357" s="354"/>
      <c r="BM357" s="354"/>
      <c r="BN357" s="354"/>
      <c r="BO357" s="354"/>
      <c r="BP357" s="354"/>
      <c r="BQ357" s="354"/>
      <c r="BR357" s="354"/>
      <c r="BS357" s="354"/>
      <c r="BT357" s="355"/>
      <c r="BU357" s="324" t="str">
        <f t="shared" si="22"/>
        <v>No disability</v>
      </c>
      <c r="BV357" s="328" t="str">
        <f t="shared" si="20"/>
        <v>Out</v>
      </c>
      <c r="BW357" s="329" t="str">
        <f t="shared" si="21"/>
        <v>Out</v>
      </c>
      <c r="BX357" s="327" t="str">
        <f t="shared" si="23"/>
        <v/>
      </c>
    </row>
    <row r="358" spans="2:76" x14ac:dyDescent="0.2">
      <c r="B358" s="137"/>
      <c r="C358" s="138"/>
      <c r="D358" s="139" t="s">
        <v>385</v>
      </c>
      <c r="E358" s="140"/>
      <c r="F358" s="140"/>
      <c r="G358" s="321"/>
      <c r="H358" s="322"/>
      <c r="I358" s="322"/>
      <c r="J358" s="322"/>
      <c r="K358" s="322"/>
      <c r="L358" s="322"/>
      <c r="M358" s="322"/>
      <c r="N358" s="322"/>
      <c r="O358" s="322"/>
      <c r="P358" s="322"/>
      <c r="Q358" s="322"/>
      <c r="R358" s="322"/>
      <c r="S358" s="322"/>
      <c r="T358" s="322"/>
      <c r="U358" s="322"/>
      <c r="V358" s="322"/>
      <c r="W358" s="322"/>
      <c r="X358" s="322"/>
      <c r="Y358" s="322"/>
      <c r="Z358" s="322"/>
      <c r="AA358" s="322"/>
      <c r="AB358" s="322"/>
      <c r="AC358" s="322"/>
      <c r="AD358" s="322"/>
      <c r="AE358" s="322"/>
      <c r="AF358" s="322"/>
      <c r="AG358" s="322"/>
      <c r="AH358" s="322"/>
      <c r="AI358" s="322"/>
      <c r="AJ358" s="322"/>
      <c r="AK358" s="322"/>
      <c r="AL358" s="322"/>
      <c r="AM358" s="323"/>
      <c r="AN358" s="353"/>
      <c r="AO358" s="354"/>
      <c r="AP358" s="354"/>
      <c r="AQ358" s="354"/>
      <c r="AR358" s="354"/>
      <c r="AS358" s="354"/>
      <c r="AT358" s="354"/>
      <c r="AU358" s="354"/>
      <c r="AV358" s="354"/>
      <c r="AW358" s="354"/>
      <c r="AX358" s="354"/>
      <c r="AY358" s="354"/>
      <c r="AZ358" s="354"/>
      <c r="BA358" s="354"/>
      <c r="BB358" s="354"/>
      <c r="BC358" s="354"/>
      <c r="BD358" s="354"/>
      <c r="BE358" s="354"/>
      <c r="BF358" s="354"/>
      <c r="BG358" s="354"/>
      <c r="BH358" s="354"/>
      <c r="BI358" s="354"/>
      <c r="BJ358" s="354"/>
      <c r="BK358" s="354"/>
      <c r="BL358" s="354"/>
      <c r="BM358" s="354"/>
      <c r="BN358" s="354"/>
      <c r="BO358" s="354"/>
      <c r="BP358" s="354"/>
      <c r="BQ358" s="354"/>
      <c r="BR358" s="354"/>
      <c r="BS358" s="354"/>
      <c r="BT358" s="355"/>
      <c r="BU358" s="324" t="str">
        <f t="shared" si="22"/>
        <v>No disability</v>
      </c>
      <c r="BV358" s="328" t="str">
        <f t="shared" si="20"/>
        <v>Out</v>
      </c>
      <c r="BW358" s="329" t="str">
        <f t="shared" si="21"/>
        <v>Out</v>
      </c>
      <c r="BX358" s="327" t="str">
        <f t="shared" si="23"/>
        <v/>
      </c>
    </row>
    <row r="359" spans="2:76" x14ac:dyDescent="0.2">
      <c r="B359" s="137"/>
      <c r="C359" s="138"/>
      <c r="D359" s="139" t="s">
        <v>386</v>
      </c>
      <c r="E359" s="140"/>
      <c r="F359" s="140"/>
      <c r="G359" s="321"/>
      <c r="H359" s="322"/>
      <c r="I359" s="322"/>
      <c r="J359" s="322"/>
      <c r="K359" s="322"/>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3"/>
      <c r="AN359" s="353"/>
      <c r="AO359" s="354"/>
      <c r="AP359" s="354"/>
      <c r="AQ359" s="354"/>
      <c r="AR359" s="354"/>
      <c r="AS359" s="354"/>
      <c r="AT359" s="354"/>
      <c r="AU359" s="354"/>
      <c r="AV359" s="354"/>
      <c r="AW359" s="354"/>
      <c r="AX359" s="354"/>
      <c r="AY359" s="354"/>
      <c r="AZ359" s="354"/>
      <c r="BA359" s="354"/>
      <c r="BB359" s="354"/>
      <c r="BC359" s="354"/>
      <c r="BD359" s="354"/>
      <c r="BE359" s="354"/>
      <c r="BF359" s="354"/>
      <c r="BG359" s="354"/>
      <c r="BH359" s="354"/>
      <c r="BI359" s="354"/>
      <c r="BJ359" s="354"/>
      <c r="BK359" s="354"/>
      <c r="BL359" s="354"/>
      <c r="BM359" s="354"/>
      <c r="BN359" s="354"/>
      <c r="BO359" s="354"/>
      <c r="BP359" s="354"/>
      <c r="BQ359" s="354"/>
      <c r="BR359" s="354"/>
      <c r="BS359" s="354"/>
      <c r="BT359" s="355"/>
      <c r="BU359" s="324" t="str">
        <f t="shared" si="22"/>
        <v>No disability</v>
      </c>
      <c r="BV359" s="328" t="str">
        <f t="shared" si="20"/>
        <v>Out</v>
      </c>
      <c r="BW359" s="329" t="str">
        <f t="shared" si="21"/>
        <v>Out</v>
      </c>
      <c r="BX359" s="327" t="str">
        <f t="shared" si="23"/>
        <v/>
      </c>
    </row>
    <row r="360" spans="2:76" x14ac:dyDescent="0.2">
      <c r="B360" s="137"/>
      <c r="C360" s="138"/>
      <c r="D360" s="139" t="s">
        <v>387</v>
      </c>
      <c r="E360" s="140"/>
      <c r="F360" s="140"/>
      <c r="G360" s="321"/>
      <c r="H360" s="322"/>
      <c r="I360" s="322"/>
      <c r="J360" s="322"/>
      <c r="K360" s="322"/>
      <c r="L360" s="322"/>
      <c r="M360" s="322"/>
      <c r="N360" s="322"/>
      <c r="O360" s="322"/>
      <c r="P360" s="322"/>
      <c r="Q360" s="322"/>
      <c r="R360" s="322"/>
      <c r="S360" s="322"/>
      <c r="T360" s="322"/>
      <c r="U360" s="322"/>
      <c r="V360" s="322"/>
      <c r="W360" s="322"/>
      <c r="X360" s="322"/>
      <c r="Y360" s="322"/>
      <c r="Z360" s="322"/>
      <c r="AA360" s="322"/>
      <c r="AB360" s="322"/>
      <c r="AC360" s="322"/>
      <c r="AD360" s="322"/>
      <c r="AE360" s="322"/>
      <c r="AF360" s="322"/>
      <c r="AG360" s="322"/>
      <c r="AH360" s="322"/>
      <c r="AI360" s="322"/>
      <c r="AJ360" s="322"/>
      <c r="AK360" s="322"/>
      <c r="AL360" s="322"/>
      <c r="AM360" s="323"/>
      <c r="AN360" s="353"/>
      <c r="AO360" s="354"/>
      <c r="AP360" s="354"/>
      <c r="AQ360" s="354"/>
      <c r="AR360" s="354"/>
      <c r="AS360" s="354"/>
      <c r="AT360" s="354"/>
      <c r="AU360" s="354"/>
      <c r="AV360" s="354"/>
      <c r="AW360" s="354"/>
      <c r="AX360" s="354"/>
      <c r="AY360" s="354"/>
      <c r="AZ360" s="354"/>
      <c r="BA360" s="354"/>
      <c r="BB360" s="354"/>
      <c r="BC360" s="354"/>
      <c r="BD360" s="354"/>
      <c r="BE360" s="354"/>
      <c r="BF360" s="354"/>
      <c r="BG360" s="354"/>
      <c r="BH360" s="354"/>
      <c r="BI360" s="354"/>
      <c r="BJ360" s="354"/>
      <c r="BK360" s="354"/>
      <c r="BL360" s="354"/>
      <c r="BM360" s="354"/>
      <c r="BN360" s="354"/>
      <c r="BO360" s="354"/>
      <c r="BP360" s="354"/>
      <c r="BQ360" s="354"/>
      <c r="BR360" s="354"/>
      <c r="BS360" s="354"/>
      <c r="BT360" s="355"/>
      <c r="BU360" s="324" t="str">
        <f t="shared" si="22"/>
        <v>No disability</v>
      </c>
      <c r="BV360" s="328" t="str">
        <f t="shared" si="20"/>
        <v>Out</v>
      </c>
      <c r="BW360" s="329" t="str">
        <f t="shared" si="21"/>
        <v>Out</v>
      </c>
      <c r="BX360" s="327" t="str">
        <f t="shared" si="23"/>
        <v/>
      </c>
    </row>
    <row r="361" spans="2:76" x14ac:dyDescent="0.2">
      <c r="B361" s="137"/>
      <c r="C361" s="138"/>
      <c r="D361" s="139" t="s">
        <v>388</v>
      </c>
      <c r="E361" s="140"/>
      <c r="F361" s="140"/>
      <c r="G361" s="321"/>
      <c r="H361" s="322"/>
      <c r="I361" s="322"/>
      <c r="J361" s="322"/>
      <c r="K361" s="322"/>
      <c r="L361" s="322"/>
      <c r="M361" s="322"/>
      <c r="N361" s="322"/>
      <c r="O361" s="322"/>
      <c r="P361" s="322"/>
      <c r="Q361" s="322"/>
      <c r="R361" s="322"/>
      <c r="S361" s="322"/>
      <c r="T361" s="322"/>
      <c r="U361" s="322"/>
      <c r="V361" s="322"/>
      <c r="W361" s="322"/>
      <c r="X361" s="322"/>
      <c r="Y361" s="322"/>
      <c r="Z361" s="322"/>
      <c r="AA361" s="322"/>
      <c r="AB361" s="322"/>
      <c r="AC361" s="322"/>
      <c r="AD361" s="322"/>
      <c r="AE361" s="322"/>
      <c r="AF361" s="322"/>
      <c r="AG361" s="322"/>
      <c r="AH361" s="322"/>
      <c r="AI361" s="322"/>
      <c r="AJ361" s="322"/>
      <c r="AK361" s="322"/>
      <c r="AL361" s="322"/>
      <c r="AM361" s="323"/>
      <c r="AN361" s="353"/>
      <c r="AO361" s="354"/>
      <c r="AP361" s="354"/>
      <c r="AQ361" s="354"/>
      <c r="AR361" s="354"/>
      <c r="AS361" s="354"/>
      <c r="AT361" s="354"/>
      <c r="AU361" s="354"/>
      <c r="AV361" s="354"/>
      <c r="AW361" s="354"/>
      <c r="AX361" s="354"/>
      <c r="AY361" s="354"/>
      <c r="AZ361" s="354"/>
      <c r="BA361" s="354"/>
      <c r="BB361" s="354"/>
      <c r="BC361" s="354"/>
      <c r="BD361" s="354"/>
      <c r="BE361" s="354"/>
      <c r="BF361" s="354"/>
      <c r="BG361" s="354"/>
      <c r="BH361" s="354"/>
      <c r="BI361" s="354"/>
      <c r="BJ361" s="354"/>
      <c r="BK361" s="354"/>
      <c r="BL361" s="354"/>
      <c r="BM361" s="354"/>
      <c r="BN361" s="354"/>
      <c r="BO361" s="354"/>
      <c r="BP361" s="354"/>
      <c r="BQ361" s="354"/>
      <c r="BR361" s="354"/>
      <c r="BS361" s="354"/>
      <c r="BT361" s="355"/>
      <c r="BU361" s="324" t="str">
        <f t="shared" si="22"/>
        <v>No disability</v>
      </c>
      <c r="BV361" s="328" t="str">
        <f t="shared" si="20"/>
        <v>Out</v>
      </c>
      <c r="BW361" s="329" t="str">
        <f t="shared" si="21"/>
        <v>Out</v>
      </c>
      <c r="BX361" s="327" t="str">
        <f t="shared" si="23"/>
        <v/>
      </c>
    </row>
    <row r="362" spans="2:76" x14ac:dyDescent="0.2">
      <c r="B362" s="137"/>
      <c r="C362" s="138"/>
      <c r="D362" s="139" t="s">
        <v>389</v>
      </c>
      <c r="E362" s="140"/>
      <c r="F362" s="140"/>
      <c r="G362" s="321"/>
      <c r="H362" s="322"/>
      <c r="I362" s="322"/>
      <c r="J362" s="322"/>
      <c r="K362" s="322"/>
      <c r="L362" s="322"/>
      <c r="M362" s="322"/>
      <c r="N362" s="322"/>
      <c r="O362" s="322"/>
      <c r="P362" s="322"/>
      <c r="Q362" s="322"/>
      <c r="R362" s="322"/>
      <c r="S362" s="322"/>
      <c r="T362" s="322"/>
      <c r="U362" s="322"/>
      <c r="V362" s="322"/>
      <c r="W362" s="322"/>
      <c r="X362" s="322"/>
      <c r="Y362" s="322"/>
      <c r="Z362" s="322"/>
      <c r="AA362" s="322"/>
      <c r="AB362" s="322"/>
      <c r="AC362" s="322"/>
      <c r="AD362" s="322"/>
      <c r="AE362" s="322"/>
      <c r="AF362" s="322"/>
      <c r="AG362" s="322"/>
      <c r="AH362" s="322"/>
      <c r="AI362" s="322"/>
      <c r="AJ362" s="322"/>
      <c r="AK362" s="322"/>
      <c r="AL362" s="322"/>
      <c r="AM362" s="323"/>
      <c r="AN362" s="353"/>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c r="BQ362" s="354"/>
      <c r="BR362" s="354"/>
      <c r="BS362" s="354"/>
      <c r="BT362" s="355"/>
      <c r="BU362" s="324" t="str">
        <f t="shared" si="22"/>
        <v>No disability</v>
      </c>
      <c r="BV362" s="328" t="str">
        <f t="shared" si="20"/>
        <v>Out</v>
      </c>
      <c r="BW362" s="329" t="str">
        <f t="shared" si="21"/>
        <v>Out</v>
      </c>
      <c r="BX362" s="327" t="str">
        <f t="shared" si="23"/>
        <v/>
      </c>
    </row>
    <row r="363" spans="2:76" x14ac:dyDescent="0.2">
      <c r="B363" s="137"/>
      <c r="C363" s="138"/>
      <c r="D363" s="139" t="s">
        <v>390</v>
      </c>
      <c r="E363" s="140"/>
      <c r="F363" s="140"/>
      <c r="G363" s="321"/>
      <c r="H363" s="322"/>
      <c r="I363" s="322"/>
      <c r="J363" s="322"/>
      <c r="K363" s="322"/>
      <c r="L363" s="322"/>
      <c r="M363" s="322"/>
      <c r="N363" s="322"/>
      <c r="O363" s="322"/>
      <c r="P363" s="322"/>
      <c r="Q363" s="322"/>
      <c r="R363" s="322"/>
      <c r="S363" s="322"/>
      <c r="T363" s="322"/>
      <c r="U363" s="322"/>
      <c r="V363" s="322"/>
      <c r="W363" s="322"/>
      <c r="X363" s="322"/>
      <c r="Y363" s="322"/>
      <c r="Z363" s="322"/>
      <c r="AA363" s="322"/>
      <c r="AB363" s="322"/>
      <c r="AC363" s="322"/>
      <c r="AD363" s="322"/>
      <c r="AE363" s="322"/>
      <c r="AF363" s="322"/>
      <c r="AG363" s="322"/>
      <c r="AH363" s="322"/>
      <c r="AI363" s="322"/>
      <c r="AJ363" s="322"/>
      <c r="AK363" s="322"/>
      <c r="AL363" s="322"/>
      <c r="AM363" s="323"/>
      <c r="AN363" s="353"/>
      <c r="AO363" s="354"/>
      <c r="AP363" s="354"/>
      <c r="AQ363" s="354"/>
      <c r="AR363" s="354"/>
      <c r="AS363" s="354"/>
      <c r="AT363" s="354"/>
      <c r="AU363" s="354"/>
      <c r="AV363" s="354"/>
      <c r="AW363" s="354"/>
      <c r="AX363" s="354"/>
      <c r="AY363" s="354"/>
      <c r="AZ363" s="354"/>
      <c r="BA363" s="354"/>
      <c r="BB363" s="354"/>
      <c r="BC363" s="354"/>
      <c r="BD363" s="354"/>
      <c r="BE363" s="354"/>
      <c r="BF363" s="354"/>
      <c r="BG363" s="354"/>
      <c r="BH363" s="354"/>
      <c r="BI363" s="354"/>
      <c r="BJ363" s="354"/>
      <c r="BK363" s="354"/>
      <c r="BL363" s="354"/>
      <c r="BM363" s="354"/>
      <c r="BN363" s="354"/>
      <c r="BO363" s="354"/>
      <c r="BP363" s="354"/>
      <c r="BQ363" s="354"/>
      <c r="BR363" s="354"/>
      <c r="BS363" s="354"/>
      <c r="BT363" s="355"/>
      <c r="BU363" s="324" t="str">
        <f t="shared" si="22"/>
        <v>No disability</v>
      </c>
      <c r="BV363" s="328" t="str">
        <f t="shared" si="20"/>
        <v>Out</v>
      </c>
      <c r="BW363" s="329" t="str">
        <f t="shared" si="21"/>
        <v>Out</v>
      </c>
      <c r="BX363" s="327" t="str">
        <f t="shared" si="23"/>
        <v/>
      </c>
    </row>
    <row r="364" spans="2:76" x14ac:dyDescent="0.2">
      <c r="B364" s="137"/>
      <c r="C364" s="138"/>
      <c r="D364" s="139" t="s">
        <v>391</v>
      </c>
      <c r="E364" s="140"/>
      <c r="F364" s="140"/>
      <c r="G364" s="321"/>
      <c r="H364" s="322"/>
      <c r="I364" s="322"/>
      <c r="J364" s="322"/>
      <c r="K364" s="322"/>
      <c r="L364" s="322"/>
      <c r="M364" s="322"/>
      <c r="N364" s="322"/>
      <c r="O364" s="322"/>
      <c r="P364" s="322"/>
      <c r="Q364" s="322"/>
      <c r="R364" s="322"/>
      <c r="S364" s="322"/>
      <c r="T364" s="322"/>
      <c r="U364" s="322"/>
      <c r="V364" s="322"/>
      <c r="W364" s="322"/>
      <c r="X364" s="322"/>
      <c r="Y364" s="322"/>
      <c r="Z364" s="322"/>
      <c r="AA364" s="322"/>
      <c r="AB364" s="322"/>
      <c r="AC364" s="322"/>
      <c r="AD364" s="322"/>
      <c r="AE364" s="322"/>
      <c r="AF364" s="322"/>
      <c r="AG364" s="322"/>
      <c r="AH364" s="322"/>
      <c r="AI364" s="322"/>
      <c r="AJ364" s="322"/>
      <c r="AK364" s="322"/>
      <c r="AL364" s="322"/>
      <c r="AM364" s="323"/>
      <c r="AN364" s="353"/>
      <c r="AO364" s="354"/>
      <c r="AP364" s="354"/>
      <c r="AQ364" s="354"/>
      <c r="AR364" s="354"/>
      <c r="AS364" s="354"/>
      <c r="AT364" s="354"/>
      <c r="AU364" s="354"/>
      <c r="AV364" s="354"/>
      <c r="AW364" s="354"/>
      <c r="AX364" s="354"/>
      <c r="AY364" s="354"/>
      <c r="AZ364" s="354"/>
      <c r="BA364" s="354"/>
      <c r="BB364" s="354"/>
      <c r="BC364" s="354"/>
      <c r="BD364" s="354"/>
      <c r="BE364" s="354"/>
      <c r="BF364" s="354"/>
      <c r="BG364" s="354"/>
      <c r="BH364" s="354"/>
      <c r="BI364" s="354"/>
      <c r="BJ364" s="354"/>
      <c r="BK364" s="354"/>
      <c r="BL364" s="354"/>
      <c r="BM364" s="354"/>
      <c r="BN364" s="354"/>
      <c r="BO364" s="354"/>
      <c r="BP364" s="354"/>
      <c r="BQ364" s="354"/>
      <c r="BR364" s="354"/>
      <c r="BS364" s="354"/>
      <c r="BT364" s="355"/>
      <c r="BU364" s="324" t="str">
        <f t="shared" si="22"/>
        <v>No disability</v>
      </c>
      <c r="BV364" s="328" t="str">
        <f t="shared" si="20"/>
        <v>Out</v>
      </c>
      <c r="BW364" s="329" t="str">
        <f t="shared" si="21"/>
        <v>Out</v>
      </c>
      <c r="BX364" s="327" t="str">
        <f t="shared" si="23"/>
        <v/>
      </c>
    </row>
    <row r="365" spans="2:76" x14ac:dyDescent="0.2">
      <c r="B365" s="137"/>
      <c r="C365" s="138"/>
      <c r="D365" s="139" t="s">
        <v>392</v>
      </c>
      <c r="E365" s="140"/>
      <c r="F365" s="140"/>
      <c r="G365" s="321"/>
      <c r="H365" s="322"/>
      <c r="I365" s="322"/>
      <c r="J365" s="322"/>
      <c r="K365" s="322"/>
      <c r="L365" s="322"/>
      <c r="M365" s="322"/>
      <c r="N365" s="322"/>
      <c r="O365" s="322"/>
      <c r="P365" s="322"/>
      <c r="Q365" s="322"/>
      <c r="R365" s="322"/>
      <c r="S365" s="322"/>
      <c r="T365" s="322"/>
      <c r="U365" s="322"/>
      <c r="V365" s="322"/>
      <c r="W365" s="322"/>
      <c r="X365" s="322"/>
      <c r="Y365" s="322"/>
      <c r="Z365" s="322"/>
      <c r="AA365" s="322"/>
      <c r="AB365" s="322"/>
      <c r="AC365" s="322"/>
      <c r="AD365" s="322"/>
      <c r="AE365" s="322"/>
      <c r="AF365" s="322"/>
      <c r="AG365" s="322"/>
      <c r="AH365" s="322"/>
      <c r="AI365" s="322"/>
      <c r="AJ365" s="322"/>
      <c r="AK365" s="322"/>
      <c r="AL365" s="322"/>
      <c r="AM365" s="323"/>
      <c r="AN365" s="353"/>
      <c r="AO365" s="354"/>
      <c r="AP365" s="354"/>
      <c r="AQ365" s="354"/>
      <c r="AR365" s="354"/>
      <c r="AS365" s="354"/>
      <c r="AT365" s="354"/>
      <c r="AU365" s="354"/>
      <c r="AV365" s="354"/>
      <c r="AW365" s="354"/>
      <c r="AX365" s="354"/>
      <c r="AY365" s="354"/>
      <c r="AZ365" s="354"/>
      <c r="BA365" s="354"/>
      <c r="BB365" s="354"/>
      <c r="BC365" s="354"/>
      <c r="BD365" s="354"/>
      <c r="BE365" s="354"/>
      <c r="BF365" s="354"/>
      <c r="BG365" s="354"/>
      <c r="BH365" s="354"/>
      <c r="BI365" s="354"/>
      <c r="BJ365" s="354"/>
      <c r="BK365" s="354"/>
      <c r="BL365" s="354"/>
      <c r="BM365" s="354"/>
      <c r="BN365" s="354"/>
      <c r="BO365" s="354"/>
      <c r="BP365" s="354"/>
      <c r="BQ365" s="354"/>
      <c r="BR365" s="354"/>
      <c r="BS365" s="354"/>
      <c r="BT365" s="355"/>
      <c r="BU365" s="324" t="str">
        <f t="shared" si="22"/>
        <v>No disability</v>
      </c>
      <c r="BV365" s="328" t="str">
        <f t="shared" si="20"/>
        <v>Out</v>
      </c>
      <c r="BW365" s="329" t="str">
        <f t="shared" si="21"/>
        <v>Out</v>
      </c>
      <c r="BX365" s="327" t="str">
        <f t="shared" si="23"/>
        <v/>
      </c>
    </row>
    <row r="366" spans="2:76" x14ac:dyDescent="0.2">
      <c r="B366" s="137"/>
      <c r="C366" s="138"/>
      <c r="D366" s="139" t="s">
        <v>393</v>
      </c>
      <c r="E366" s="140"/>
      <c r="F366" s="140"/>
      <c r="G366" s="321"/>
      <c r="H366" s="322"/>
      <c r="I366" s="322"/>
      <c r="J366" s="322"/>
      <c r="K366" s="322"/>
      <c r="L366" s="322"/>
      <c r="M366" s="322"/>
      <c r="N366" s="322"/>
      <c r="O366" s="322"/>
      <c r="P366" s="322"/>
      <c r="Q366" s="322"/>
      <c r="R366" s="322"/>
      <c r="S366" s="322"/>
      <c r="T366" s="322"/>
      <c r="U366" s="322"/>
      <c r="V366" s="322"/>
      <c r="W366" s="322"/>
      <c r="X366" s="322"/>
      <c r="Y366" s="322"/>
      <c r="Z366" s="322"/>
      <c r="AA366" s="322"/>
      <c r="AB366" s="322"/>
      <c r="AC366" s="322"/>
      <c r="AD366" s="322"/>
      <c r="AE366" s="322"/>
      <c r="AF366" s="322"/>
      <c r="AG366" s="322"/>
      <c r="AH366" s="322"/>
      <c r="AI366" s="322"/>
      <c r="AJ366" s="322"/>
      <c r="AK366" s="322"/>
      <c r="AL366" s="322"/>
      <c r="AM366" s="323"/>
      <c r="AN366" s="353"/>
      <c r="AO366" s="354"/>
      <c r="AP366" s="354"/>
      <c r="AQ366" s="354"/>
      <c r="AR366" s="354"/>
      <c r="AS366" s="354"/>
      <c r="AT366" s="354"/>
      <c r="AU366" s="354"/>
      <c r="AV366" s="354"/>
      <c r="AW366" s="354"/>
      <c r="AX366" s="354"/>
      <c r="AY366" s="354"/>
      <c r="AZ366" s="354"/>
      <c r="BA366" s="354"/>
      <c r="BB366" s="354"/>
      <c r="BC366" s="354"/>
      <c r="BD366" s="354"/>
      <c r="BE366" s="354"/>
      <c r="BF366" s="354"/>
      <c r="BG366" s="354"/>
      <c r="BH366" s="354"/>
      <c r="BI366" s="354"/>
      <c r="BJ366" s="354"/>
      <c r="BK366" s="354"/>
      <c r="BL366" s="354"/>
      <c r="BM366" s="354"/>
      <c r="BN366" s="354"/>
      <c r="BO366" s="354"/>
      <c r="BP366" s="354"/>
      <c r="BQ366" s="354"/>
      <c r="BR366" s="354"/>
      <c r="BS366" s="354"/>
      <c r="BT366" s="355"/>
      <c r="BU366" s="324" t="str">
        <f t="shared" si="22"/>
        <v>No disability</v>
      </c>
      <c r="BV366" s="328" t="str">
        <f t="shared" si="20"/>
        <v>Out</v>
      </c>
      <c r="BW366" s="329" t="str">
        <f t="shared" si="21"/>
        <v>Out</v>
      </c>
      <c r="BX366" s="327" t="str">
        <f t="shared" si="23"/>
        <v/>
      </c>
    </row>
    <row r="367" spans="2:76" x14ac:dyDescent="0.2">
      <c r="B367" s="137"/>
      <c r="C367" s="138"/>
      <c r="D367" s="139" t="s">
        <v>394</v>
      </c>
      <c r="E367" s="140"/>
      <c r="F367" s="140"/>
      <c r="G367" s="321"/>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2"/>
      <c r="AD367" s="322"/>
      <c r="AE367" s="322"/>
      <c r="AF367" s="322"/>
      <c r="AG367" s="322"/>
      <c r="AH367" s="322"/>
      <c r="AI367" s="322"/>
      <c r="AJ367" s="322"/>
      <c r="AK367" s="322"/>
      <c r="AL367" s="322"/>
      <c r="AM367" s="323"/>
      <c r="AN367" s="353"/>
      <c r="AO367" s="354"/>
      <c r="AP367" s="354"/>
      <c r="AQ367" s="354"/>
      <c r="AR367" s="354"/>
      <c r="AS367" s="354"/>
      <c r="AT367" s="354"/>
      <c r="AU367" s="354"/>
      <c r="AV367" s="354"/>
      <c r="AW367" s="354"/>
      <c r="AX367" s="354"/>
      <c r="AY367" s="354"/>
      <c r="AZ367" s="354"/>
      <c r="BA367" s="354"/>
      <c r="BB367" s="354"/>
      <c r="BC367" s="354"/>
      <c r="BD367" s="354"/>
      <c r="BE367" s="354"/>
      <c r="BF367" s="354"/>
      <c r="BG367" s="354"/>
      <c r="BH367" s="354"/>
      <c r="BI367" s="354"/>
      <c r="BJ367" s="354"/>
      <c r="BK367" s="354"/>
      <c r="BL367" s="354"/>
      <c r="BM367" s="354"/>
      <c r="BN367" s="354"/>
      <c r="BO367" s="354"/>
      <c r="BP367" s="354"/>
      <c r="BQ367" s="354"/>
      <c r="BR367" s="354"/>
      <c r="BS367" s="354"/>
      <c r="BT367" s="355"/>
      <c r="BU367" s="324" t="str">
        <f t="shared" si="22"/>
        <v>No disability</v>
      </c>
      <c r="BV367" s="328" t="str">
        <f t="shared" si="20"/>
        <v>Out</v>
      </c>
      <c r="BW367" s="329" t="str">
        <f t="shared" si="21"/>
        <v>Out</v>
      </c>
      <c r="BX367" s="327" t="str">
        <f t="shared" si="23"/>
        <v/>
      </c>
    </row>
    <row r="368" spans="2:76" x14ac:dyDescent="0.2">
      <c r="B368" s="137"/>
      <c r="C368" s="138"/>
      <c r="D368" s="139" t="s">
        <v>395</v>
      </c>
      <c r="E368" s="140"/>
      <c r="F368" s="140"/>
      <c r="G368" s="321"/>
      <c r="H368" s="322"/>
      <c r="I368" s="322"/>
      <c r="J368" s="322"/>
      <c r="K368" s="322"/>
      <c r="L368" s="322"/>
      <c r="M368" s="322"/>
      <c r="N368" s="322"/>
      <c r="O368" s="322"/>
      <c r="P368" s="322"/>
      <c r="Q368" s="322"/>
      <c r="R368" s="322"/>
      <c r="S368" s="322"/>
      <c r="T368" s="322"/>
      <c r="U368" s="322"/>
      <c r="V368" s="322"/>
      <c r="W368" s="322"/>
      <c r="X368" s="322"/>
      <c r="Y368" s="322"/>
      <c r="Z368" s="322"/>
      <c r="AA368" s="322"/>
      <c r="AB368" s="322"/>
      <c r="AC368" s="322"/>
      <c r="AD368" s="322"/>
      <c r="AE368" s="322"/>
      <c r="AF368" s="322"/>
      <c r="AG368" s="322"/>
      <c r="AH368" s="322"/>
      <c r="AI368" s="322"/>
      <c r="AJ368" s="322"/>
      <c r="AK368" s="322"/>
      <c r="AL368" s="322"/>
      <c r="AM368" s="323"/>
      <c r="AN368" s="353"/>
      <c r="AO368" s="354"/>
      <c r="AP368" s="354"/>
      <c r="AQ368" s="354"/>
      <c r="AR368" s="354"/>
      <c r="AS368" s="354"/>
      <c r="AT368" s="354"/>
      <c r="AU368" s="354"/>
      <c r="AV368" s="354"/>
      <c r="AW368" s="354"/>
      <c r="AX368" s="354"/>
      <c r="AY368" s="354"/>
      <c r="AZ368" s="354"/>
      <c r="BA368" s="354"/>
      <c r="BB368" s="354"/>
      <c r="BC368" s="354"/>
      <c r="BD368" s="354"/>
      <c r="BE368" s="354"/>
      <c r="BF368" s="354"/>
      <c r="BG368" s="354"/>
      <c r="BH368" s="354"/>
      <c r="BI368" s="354"/>
      <c r="BJ368" s="354"/>
      <c r="BK368" s="354"/>
      <c r="BL368" s="354"/>
      <c r="BM368" s="354"/>
      <c r="BN368" s="354"/>
      <c r="BO368" s="354"/>
      <c r="BP368" s="354"/>
      <c r="BQ368" s="354"/>
      <c r="BR368" s="354"/>
      <c r="BS368" s="354"/>
      <c r="BT368" s="355"/>
      <c r="BU368" s="324" t="str">
        <f t="shared" si="22"/>
        <v>No disability</v>
      </c>
      <c r="BV368" s="328" t="str">
        <f t="shared" si="20"/>
        <v>Out</v>
      </c>
      <c r="BW368" s="329" t="str">
        <f t="shared" si="21"/>
        <v>Out</v>
      </c>
      <c r="BX368" s="327" t="str">
        <f t="shared" si="23"/>
        <v/>
      </c>
    </row>
    <row r="369" spans="2:76" x14ac:dyDescent="0.2">
      <c r="B369" s="137"/>
      <c r="C369" s="138"/>
      <c r="D369" s="139" t="s">
        <v>396</v>
      </c>
      <c r="E369" s="140"/>
      <c r="F369" s="140"/>
      <c r="G369" s="321"/>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3"/>
      <c r="AN369" s="353"/>
      <c r="AO369" s="354"/>
      <c r="AP369" s="354"/>
      <c r="AQ369" s="354"/>
      <c r="AR369" s="354"/>
      <c r="AS369" s="354"/>
      <c r="AT369" s="354"/>
      <c r="AU369" s="354"/>
      <c r="AV369" s="354"/>
      <c r="AW369" s="354"/>
      <c r="AX369" s="354"/>
      <c r="AY369" s="354"/>
      <c r="AZ369" s="354"/>
      <c r="BA369" s="354"/>
      <c r="BB369" s="354"/>
      <c r="BC369" s="354"/>
      <c r="BD369" s="354"/>
      <c r="BE369" s="354"/>
      <c r="BF369" s="354"/>
      <c r="BG369" s="354"/>
      <c r="BH369" s="354"/>
      <c r="BI369" s="354"/>
      <c r="BJ369" s="354"/>
      <c r="BK369" s="354"/>
      <c r="BL369" s="354"/>
      <c r="BM369" s="354"/>
      <c r="BN369" s="354"/>
      <c r="BO369" s="354"/>
      <c r="BP369" s="354"/>
      <c r="BQ369" s="354"/>
      <c r="BR369" s="354"/>
      <c r="BS369" s="354"/>
      <c r="BT369" s="355"/>
      <c r="BU369" s="324" t="str">
        <f t="shared" si="22"/>
        <v>No disability</v>
      </c>
      <c r="BV369" s="328" t="str">
        <f t="shared" si="20"/>
        <v>Out</v>
      </c>
      <c r="BW369" s="329" t="str">
        <f t="shared" si="21"/>
        <v>Out</v>
      </c>
      <c r="BX369" s="327" t="str">
        <f t="shared" si="23"/>
        <v/>
      </c>
    </row>
    <row r="370" spans="2:76" x14ac:dyDescent="0.2">
      <c r="B370" s="137"/>
      <c r="C370" s="138"/>
      <c r="D370" s="139" t="s">
        <v>397</v>
      </c>
      <c r="E370" s="140"/>
      <c r="F370" s="140"/>
      <c r="G370" s="321"/>
      <c r="H370" s="322"/>
      <c r="I370" s="322"/>
      <c r="J370" s="322"/>
      <c r="K370" s="322"/>
      <c r="L370" s="322"/>
      <c r="M370" s="322"/>
      <c r="N370" s="322"/>
      <c r="O370" s="322"/>
      <c r="P370" s="322"/>
      <c r="Q370" s="322"/>
      <c r="R370" s="322"/>
      <c r="S370" s="322"/>
      <c r="T370" s="322"/>
      <c r="U370" s="322"/>
      <c r="V370" s="322"/>
      <c r="W370" s="322"/>
      <c r="X370" s="322"/>
      <c r="Y370" s="322"/>
      <c r="Z370" s="322"/>
      <c r="AA370" s="322"/>
      <c r="AB370" s="322"/>
      <c r="AC370" s="322"/>
      <c r="AD370" s="322"/>
      <c r="AE370" s="322"/>
      <c r="AF370" s="322"/>
      <c r="AG370" s="322"/>
      <c r="AH370" s="322"/>
      <c r="AI370" s="322"/>
      <c r="AJ370" s="322"/>
      <c r="AK370" s="322"/>
      <c r="AL370" s="322"/>
      <c r="AM370" s="323"/>
      <c r="AN370" s="353"/>
      <c r="AO370" s="354"/>
      <c r="AP370" s="354"/>
      <c r="AQ370" s="354"/>
      <c r="AR370" s="354"/>
      <c r="AS370" s="354"/>
      <c r="AT370" s="354"/>
      <c r="AU370" s="354"/>
      <c r="AV370" s="354"/>
      <c r="AW370" s="354"/>
      <c r="AX370" s="354"/>
      <c r="AY370" s="354"/>
      <c r="AZ370" s="354"/>
      <c r="BA370" s="354"/>
      <c r="BB370" s="354"/>
      <c r="BC370" s="354"/>
      <c r="BD370" s="354"/>
      <c r="BE370" s="354"/>
      <c r="BF370" s="354"/>
      <c r="BG370" s="354"/>
      <c r="BH370" s="354"/>
      <c r="BI370" s="354"/>
      <c r="BJ370" s="354"/>
      <c r="BK370" s="354"/>
      <c r="BL370" s="354"/>
      <c r="BM370" s="354"/>
      <c r="BN370" s="354"/>
      <c r="BO370" s="354"/>
      <c r="BP370" s="354"/>
      <c r="BQ370" s="354"/>
      <c r="BR370" s="354"/>
      <c r="BS370" s="354"/>
      <c r="BT370" s="355"/>
      <c r="BU370" s="324" t="str">
        <f t="shared" si="22"/>
        <v>No disability</v>
      </c>
      <c r="BV370" s="328" t="str">
        <f t="shared" si="20"/>
        <v>Out</v>
      </c>
      <c r="BW370" s="329" t="str">
        <f t="shared" si="21"/>
        <v>Out</v>
      </c>
      <c r="BX370" s="327" t="str">
        <f t="shared" si="23"/>
        <v/>
      </c>
    </row>
    <row r="371" spans="2:76" x14ac:dyDescent="0.2">
      <c r="B371" s="137"/>
      <c r="C371" s="138"/>
      <c r="D371" s="139" t="s">
        <v>398</v>
      </c>
      <c r="E371" s="140"/>
      <c r="F371" s="140"/>
      <c r="G371" s="321"/>
      <c r="H371" s="322"/>
      <c r="I371" s="322"/>
      <c r="J371" s="322"/>
      <c r="K371" s="322"/>
      <c r="L371" s="322"/>
      <c r="M371" s="322"/>
      <c r="N371" s="322"/>
      <c r="O371" s="322"/>
      <c r="P371" s="322"/>
      <c r="Q371" s="322"/>
      <c r="R371" s="322"/>
      <c r="S371" s="322"/>
      <c r="T371" s="322"/>
      <c r="U371" s="322"/>
      <c r="V371" s="322"/>
      <c r="W371" s="322"/>
      <c r="X371" s="322"/>
      <c r="Y371" s="322"/>
      <c r="Z371" s="322"/>
      <c r="AA371" s="322"/>
      <c r="AB371" s="322"/>
      <c r="AC371" s="322"/>
      <c r="AD371" s="322"/>
      <c r="AE371" s="322"/>
      <c r="AF371" s="322"/>
      <c r="AG371" s="322"/>
      <c r="AH371" s="322"/>
      <c r="AI371" s="322"/>
      <c r="AJ371" s="322"/>
      <c r="AK371" s="322"/>
      <c r="AL371" s="322"/>
      <c r="AM371" s="323"/>
      <c r="AN371" s="353"/>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c r="BQ371" s="354"/>
      <c r="BR371" s="354"/>
      <c r="BS371" s="354"/>
      <c r="BT371" s="355"/>
      <c r="BU371" s="324" t="str">
        <f t="shared" si="22"/>
        <v>No disability</v>
      </c>
      <c r="BV371" s="328" t="str">
        <f t="shared" si="20"/>
        <v>Out</v>
      </c>
      <c r="BW371" s="329" t="str">
        <f t="shared" si="21"/>
        <v>Out</v>
      </c>
      <c r="BX371" s="327" t="str">
        <f t="shared" si="23"/>
        <v/>
      </c>
    </row>
    <row r="372" spans="2:76" x14ac:dyDescent="0.2">
      <c r="B372" s="137"/>
      <c r="C372" s="138"/>
      <c r="D372" s="139" t="s">
        <v>399</v>
      </c>
      <c r="E372" s="140"/>
      <c r="F372" s="140"/>
      <c r="G372" s="321"/>
      <c r="H372" s="322"/>
      <c r="I372" s="322"/>
      <c r="J372" s="322"/>
      <c r="K372" s="322"/>
      <c r="L372" s="322"/>
      <c r="M372" s="322"/>
      <c r="N372" s="322"/>
      <c r="O372" s="322"/>
      <c r="P372" s="322"/>
      <c r="Q372" s="322"/>
      <c r="R372" s="322"/>
      <c r="S372" s="322"/>
      <c r="T372" s="322"/>
      <c r="U372" s="322"/>
      <c r="V372" s="322"/>
      <c r="W372" s="322"/>
      <c r="X372" s="322"/>
      <c r="Y372" s="322"/>
      <c r="Z372" s="322"/>
      <c r="AA372" s="322"/>
      <c r="AB372" s="322"/>
      <c r="AC372" s="322"/>
      <c r="AD372" s="322"/>
      <c r="AE372" s="322"/>
      <c r="AF372" s="322"/>
      <c r="AG372" s="322"/>
      <c r="AH372" s="322"/>
      <c r="AI372" s="322"/>
      <c r="AJ372" s="322"/>
      <c r="AK372" s="322"/>
      <c r="AL372" s="322"/>
      <c r="AM372" s="323"/>
      <c r="AN372" s="353"/>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4"/>
      <c r="BR372" s="354"/>
      <c r="BS372" s="354"/>
      <c r="BT372" s="355"/>
      <c r="BU372" s="324" t="str">
        <f t="shared" si="22"/>
        <v>No disability</v>
      </c>
      <c r="BV372" s="328" t="str">
        <f t="shared" si="20"/>
        <v>Out</v>
      </c>
      <c r="BW372" s="329" t="str">
        <f t="shared" si="21"/>
        <v>Out</v>
      </c>
      <c r="BX372" s="327" t="str">
        <f t="shared" si="23"/>
        <v/>
      </c>
    </row>
    <row r="373" spans="2:76" x14ac:dyDescent="0.2">
      <c r="B373" s="137"/>
      <c r="C373" s="138"/>
      <c r="D373" s="139" t="s">
        <v>400</v>
      </c>
      <c r="E373" s="140"/>
      <c r="F373" s="140"/>
      <c r="G373" s="321"/>
      <c r="H373" s="322"/>
      <c r="I373" s="322"/>
      <c r="J373" s="322"/>
      <c r="K373" s="322"/>
      <c r="L373" s="322"/>
      <c r="M373" s="322"/>
      <c r="N373" s="322"/>
      <c r="O373" s="322"/>
      <c r="P373" s="322"/>
      <c r="Q373" s="322"/>
      <c r="R373" s="322"/>
      <c r="S373" s="322"/>
      <c r="T373" s="322"/>
      <c r="U373" s="322"/>
      <c r="V373" s="322"/>
      <c r="W373" s="322"/>
      <c r="X373" s="322"/>
      <c r="Y373" s="322"/>
      <c r="Z373" s="322"/>
      <c r="AA373" s="322"/>
      <c r="AB373" s="322"/>
      <c r="AC373" s="322"/>
      <c r="AD373" s="322"/>
      <c r="AE373" s="322"/>
      <c r="AF373" s="322"/>
      <c r="AG373" s="322"/>
      <c r="AH373" s="322"/>
      <c r="AI373" s="322"/>
      <c r="AJ373" s="322"/>
      <c r="AK373" s="322"/>
      <c r="AL373" s="322"/>
      <c r="AM373" s="323"/>
      <c r="AN373" s="353"/>
      <c r="AO373" s="354"/>
      <c r="AP373" s="354"/>
      <c r="AQ373" s="354"/>
      <c r="AR373" s="354"/>
      <c r="AS373" s="354"/>
      <c r="AT373" s="354"/>
      <c r="AU373" s="354"/>
      <c r="AV373" s="354"/>
      <c r="AW373" s="354"/>
      <c r="AX373" s="354"/>
      <c r="AY373" s="354"/>
      <c r="AZ373" s="354"/>
      <c r="BA373" s="354"/>
      <c r="BB373" s="354"/>
      <c r="BC373" s="354"/>
      <c r="BD373" s="354"/>
      <c r="BE373" s="354"/>
      <c r="BF373" s="354"/>
      <c r="BG373" s="354"/>
      <c r="BH373" s="354"/>
      <c r="BI373" s="354"/>
      <c r="BJ373" s="354"/>
      <c r="BK373" s="354"/>
      <c r="BL373" s="354"/>
      <c r="BM373" s="354"/>
      <c r="BN373" s="354"/>
      <c r="BO373" s="354"/>
      <c r="BP373" s="354"/>
      <c r="BQ373" s="354"/>
      <c r="BR373" s="354"/>
      <c r="BS373" s="354"/>
      <c r="BT373" s="355"/>
      <c r="BU373" s="324" t="str">
        <f t="shared" si="22"/>
        <v>No disability</v>
      </c>
      <c r="BV373" s="328" t="str">
        <f t="shared" si="20"/>
        <v>Out</v>
      </c>
      <c r="BW373" s="329" t="str">
        <f t="shared" si="21"/>
        <v>Out</v>
      </c>
      <c r="BX373" s="327" t="str">
        <f t="shared" si="23"/>
        <v/>
      </c>
    </row>
    <row r="374" spans="2:76" x14ac:dyDescent="0.2">
      <c r="B374" s="137"/>
      <c r="C374" s="138"/>
      <c r="D374" s="139" t="s">
        <v>401</v>
      </c>
      <c r="E374" s="140"/>
      <c r="F374" s="140"/>
      <c r="G374" s="321"/>
      <c r="H374" s="322"/>
      <c r="I374" s="322"/>
      <c r="J374" s="322"/>
      <c r="K374" s="322"/>
      <c r="L374" s="322"/>
      <c r="M374" s="322"/>
      <c r="N374" s="322"/>
      <c r="O374" s="322"/>
      <c r="P374" s="322"/>
      <c r="Q374" s="322"/>
      <c r="R374" s="322"/>
      <c r="S374" s="322"/>
      <c r="T374" s="322"/>
      <c r="U374" s="322"/>
      <c r="V374" s="322"/>
      <c r="W374" s="322"/>
      <c r="X374" s="322"/>
      <c r="Y374" s="322"/>
      <c r="Z374" s="322"/>
      <c r="AA374" s="322"/>
      <c r="AB374" s="322"/>
      <c r="AC374" s="322"/>
      <c r="AD374" s="322"/>
      <c r="AE374" s="322"/>
      <c r="AF374" s="322"/>
      <c r="AG374" s="322"/>
      <c r="AH374" s="322"/>
      <c r="AI374" s="322"/>
      <c r="AJ374" s="322"/>
      <c r="AK374" s="322"/>
      <c r="AL374" s="322"/>
      <c r="AM374" s="323"/>
      <c r="AN374" s="353"/>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c r="BQ374" s="354"/>
      <c r="BR374" s="354"/>
      <c r="BS374" s="354"/>
      <c r="BT374" s="355"/>
      <c r="BU374" s="324" t="str">
        <f t="shared" si="22"/>
        <v>No disability</v>
      </c>
      <c r="BV374" s="328" t="str">
        <f t="shared" si="20"/>
        <v>Out</v>
      </c>
      <c r="BW374" s="329" t="str">
        <f t="shared" si="21"/>
        <v>Out</v>
      </c>
      <c r="BX374" s="327" t="str">
        <f t="shared" si="23"/>
        <v/>
      </c>
    </row>
    <row r="375" spans="2:76" x14ac:dyDescent="0.2">
      <c r="B375" s="137"/>
      <c r="C375" s="138"/>
      <c r="D375" s="139" t="s">
        <v>402</v>
      </c>
      <c r="E375" s="140"/>
      <c r="F375" s="140"/>
      <c r="G375" s="321"/>
      <c r="H375" s="322"/>
      <c r="I375" s="322"/>
      <c r="J375" s="322"/>
      <c r="K375" s="322"/>
      <c r="L375" s="322"/>
      <c r="M375" s="322"/>
      <c r="N375" s="322"/>
      <c r="O375" s="322"/>
      <c r="P375" s="322"/>
      <c r="Q375" s="322"/>
      <c r="R375" s="322"/>
      <c r="S375" s="322"/>
      <c r="T375" s="322"/>
      <c r="U375" s="322"/>
      <c r="V375" s="322"/>
      <c r="W375" s="322"/>
      <c r="X375" s="322"/>
      <c r="Y375" s="322"/>
      <c r="Z375" s="322"/>
      <c r="AA375" s="322"/>
      <c r="AB375" s="322"/>
      <c r="AC375" s="322"/>
      <c r="AD375" s="322"/>
      <c r="AE375" s="322"/>
      <c r="AF375" s="322"/>
      <c r="AG375" s="322"/>
      <c r="AH375" s="322"/>
      <c r="AI375" s="322"/>
      <c r="AJ375" s="322"/>
      <c r="AK375" s="322"/>
      <c r="AL375" s="322"/>
      <c r="AM375" s="323"/>
      <c r="AN375" s="353"/>
      <c r="AO375" s="354"/>
      <c r="AP375" s="354"/>
      <c r="AQ375" s="354"/>
      <c r="AR375" s="354"/>
      <c r="AS375" s="354"/>
      <c r="AT375" s="354"/>
      <c r="AU375" s="354"/>
      <c r="AV375" s="354"/>
      <c r="AW375" s="354"/>
      <c r="AX375" s="354"/>
      <c r="AY375" s="354"/>
      <c r="AZ375" s="354"/>
      <c r="BA375" s="354"/>
      <c r="BB375" s="354"/>
      <c r="BC375" s="354"/>
      <c r="BD375" s="354"/>
      <c r="BE375" s="354"/>
      <c r="BF375" s="354"/>
      <c r="BG375" s="354"/>
      <c r="BH375" s="354"/>
      <c r="BI375" s="354"/>
      <c r="BJ375" s="354"/>
      <c r="BK375" s="354"/>
      <c r="BL375" s="354"/>
      <c r="BM375" s="354"/>
      <c r="BN375" s="354"/>
      <c r="BO375" s="354"/>
      <c r="BP375" s="354"/>
      <c r="BQ375" s="354"/>
      <c r="BR375" s="354"/>
      <c r="BS375" s="354"/>
      <c r="BT375" s="355"/>
      <c r="BU375" s="324" t="str">
        <f t="shared" si="22"/>
        <v>No disability</v>
      </c>
      <c r="BV375" s="328" t="str">
        <f t="shared" si="20"/>
        <v>Out</v>
      </c>
      <c r="BW375" s="329" t="str">
        <f t="shared" si="21"/>
        <v>Out</v>
      </c>
      <c r="BX375" s="327" t="str">
        <f t="shared" si="23"/>
        <v/>
      </c>
    </row>
    <row r="376" spans="2:76" x14ac:dyDescent="0.2">
      <c r="B376" s="137"/>
      <c r="C376" s="138"/>
      <c r="D376" s="139" t="s">
        <v>403</v>
      </c>
      <c r="E376" s="140"/>
      <c r="F376" s="140"/>
      <c r="G376" s="321"/>
      <c r="H376" s="322"/>
      <c r="I376" s="322"/>
      <c r="J376" s="322"/>
      <c r="K376" s="322"/>
      <c r="L376" s="322"/>
      <c r="M376" s="322"/>
      <c r="N376" s="322"/>
      <c r="O376" s="322"/>
      <c r="P376" s="322"/>
      <c r="Q376" s="322"/>
      <c r="R376" s="322"/>
      <c r="S376" s="322"/>
      <c r="T376" s="322"/>
      <c r="U376" s="322"/>
      <c r="V376" s="322"/>
      <c r="W376" s="322"/>
      <c r="X376" s="322"/>
      <c r="Y376" s="322"/>
      <c r="Z376" s="322"/>
      <c r="AA376" s="322"/>
      <c r="AB376" s="322"/>
      <c r="AC376" s="322"/>
      <c r="AD376" s="322"/>
      <c r="AE376" s="322"/>
      <c r="AF376" s="322"/>
      <c r="AG376" s="322"/>
      <c r="AH376" s="322"/>
      <c r="AI376" s="322"/>
      <c r="AJ376" s="322"/>
      <c r="AK376" s="322"/>
      <c r="AL376" s="322"/>
      <c r="AM376" s="323"/>
      <c r="AN376" s="353"/>
      <c r="AO376" s="354"/>
      <c r="AP376" s="354"/>
      <c r="AQ376" s="354"/>
      <c r="AR376" s="354"/>
      <c r="AS376" s="354"/>
      <c r="AT376" s="354"/>
      <c r="AU376" s="354"/>
      <c r="AV376" s="354"/>
      <c r="AW376" s="354"/>
      <c r="AX376" s="354"/>
      <c r="AY376" s="354"/>
      <c r="AZ376" s="354"/>
      <c r="BA376" s="354"/>
      <c r="BB376" s="354"/>
      <c r="BC376" s="354"/>
      <c r="BD376" s="354"/>
      <c r="BE376" s="354"/>
      <c r="BF376" s="354"/>
      <c r="BG376" s="354"/>
      <c r="BH376" s="354"/>
      <c r="BI376" s="354"/>
      <c r="BJ376" s="354"/>
      <c r="BK376" s="354"/>
      <c r="BL376" s="354"/>
      <c r="BM376" s="354"/>
      <c r="BN376" s="354"/>
      <c r="BO376" s="354"/>
      <c r="BP376" s="354"/>
      <c r="BQ376" s="354"/>
      <c r="BR376" s="354"/>
      <c r="BS376" s="354"/>
      <c r="BT376" s="355"/>
      <c r="BU376" s="324" t="str">
        <f t="shared" si="22"/>
        <v>No disability</v>
      </c>
      <c r="BV376" s="328" t="str">
        <f t="shared" si="20"/>
        <v>Out</v>
      </c>
      <c r="BW376" s="329" t="str">
        <f t="shared" si="21"/>
        <v>Out</v>
      </c>
      <c r="BX376" s="327" t="str">
        <f t="shared" si="23"/>
        <v/>
      </c>
    </row>
    <row r="377" spans="2:76" x14ac:dyDescent="0.2">
      <c r="B377" s="137"/>
      <c r="C377" s="138"/>
      <c r="D377" s="139" t="s">
        <v>404</v>
      </c>
      <c r="E377" s="140"/>
      <c r="F377" s="140"/>
      <c r="G377" s="321"/>
      <c r="H377" s="322"/>
      <c r="I377" s="322"/>
      <c r="J377" s="322"/>
      <c r="K377" s="322"/>
      <c r="L377" s="322"/>
      <c r="M377" s="322"/>
      <c r="N377" s="322"/>
      <c r="O377" s="322"/>
      <c r="P377" s="322"/>
      <c r="Q377" s="322"/>
      <c r="R377" s="322"/>
      <c r="S377" s="322"/>
      <c r="T377" s="322"/>
      <c r="U377" s="322"/>
      <c r="V377" s="322"/>
      <c r="W377" s="322"/>
      <c r="X377" s="322"/>
      <c r="Y377" s="322"/>
      <c r="Z377" s="322"/>
      <c r="AA377" s="322"/>
      <c r="AB377" s="322"/>
      <c r="AC377" s="322"/>
      <c r="AD377" s="322"/>
      <c r="AE377" s="322"/>
      <c r="AF377" s="322"/>
      <c r="AG377" s="322"/>
      <c r="AH377" s="322"/>
      <c r="AI377" s="322"/>
      <c r="AJ377" s="322"/>
      <c r="AK377" s="322"/>
      <c r="AL377" s="322"/>
      <c r="AM377" s="323"/>
      <c r="AN377" s="353"/>
      <c r="AO377" s="354"/>
      <c r="AP377" s="354"/>
      <c r="AQ377" s="354"/>
      <c r="AR377" s="354"/>
      <c r="AS377" s="354"/>
      <c r="AT377" s="354"/>
      <c r="AU377" s="354"/>
      <c r="AV377" s="354"/>
      <c r="AW377" s="354"/>
      <c r="AX377" s="354"/>
      <c r="AY377" s="354"/>
      <c r="AZ377" s="354"/>
      <c r="BA377" s="354"/>
      <c r="BB377" s="354"/>
      <c r="BC377" s="354"/>
      <c r="BD377" s="354"/>
      <c r="BE377" s="354"/>
      <c r="BF377" s="354"/>
      <c r="BG377" s="354"/>
      <c r="BH377" s="354"/>
      <c r="BI377" s="354"/>
      <c r="BJ377" s="354"/>
      <c r="BK377" s="354"/>
      <c r="BL377" s="354"/>
      <c r="BM377" s="354"/>
      <c r="BN377" s="354"/>
      <c r="BO377" s="354"/>
      <c r="BP377" s="354"/>
      <c r="BQ377" s="354"/>
      <c r="BR377" s="354"/>
      <c r="BS377" s="354"/>
      <c r="BT377" s="355"/>
      <c r="BU377" s="324" t="str">
        <f t="shared" si="22"/>
        <v>No disability</v>
      </c>
      <c r="BV377" s="328" t="str">
        <f t="shared" si="20"/>
        <v>Out</v>
      </c>
      <c r="BW377" s="329" t="str">
        <f t="shared" si="21"/>
        <v>Out</v>
      </c>
      <c r="BX377" s="327" t="str">
        <f t="shared" si="23"/>
        <v/>
      </c>
    </row>
    <row r="378" spans="2:76" x14ac:dyDescent="0.2">
      <c r="B378" s="137"/>
      <c r="C378" s="138"/>
      <c r="D378" s="139" t="s">
        <v>405</v>
      </c>
      <c r="E378" s="140"/>
      <c r="F378" s="140"/>
      <c r="G378" s="321"/>
      <c r="H378" s="322"/>
      <c r="I378" s="322"/>
      <c r="J378" s="322"/>
      <c r="K378" s="322"/>
      <c r="L378" s="322"/>
      <c r="M378" s="322"/>
      <c r="N378" s="322"/>
      <c r="O378" s="322"/>
      <c r="P378" s="322"/>
      <c r="Q378" s="322"/>
      <c r="R378" s="322"/>
      <c r="S378" s="322"/>
      <c r="T378" s="322"/>
      <c r="U378" s="322"/>
      <c r="V378" s="322"/>
      <c r="W378" s="322"/>
      <c r="X378" s="322"/>
      <c r="Y378" s="322"/>
      <c r="Z378" s="322"/>
      <c r="AA378" s="322"/>
      <c r="AB378" s="322"/>
      <c r="AC378" s="322"/>
      <c r="AD378" s="322"/>
      <c r="AE378" s="322"/>
      <c r="AF378" s="322"/>
      <c r="AG378" s="322"/>
      <c r="AH378" s="322"/>
      <c r="AI378" s="322"/>
      <c r="AJ378" s="322"/>
      <c r="AK378" s="322"/>
      <c r="AL378" s="322"/>
      <c r="AM378" s="323"/>
      <c r="AN378" s="353"/>
      <c r="AO378" s="354"/>
      <c r="AP378" s="354"/>
      <c r="AQ378" s="354"/>
      <c r="AR378" s="354"/>
      <c r="AS378" s="354"/>
      <c r="AT378" s="354"/>
      <c r="AU378" s="354"/>
      <c r="AV378" s="354"/>
      <c r="AW378" s="354"/>
      <c r="AX378" s="354"/>
      <c r="AY378" s="354"/>
      <c r="AZ378" s="354"/>
      <c r="BA378" s="354"/>
      <c r="BB378" s="354"/>
      <c r="BC378" s="354"/>
      <c r="BD378" s="354"/>
      <c r="BE378" s="354"/>
      <c r="BF378" s="354"/>
      <c r="BG378" s="354"/>
      <c r="BH378" s="354"/>
      <c r="BI378" s="354"/>
      <c r="BJ378" s="354"/>
      <c r="BK378" s="354"/>
      <c r="BL378" s="354"/>
      <c r="BM378" s="354"/>
      <c r="BN378" s="354"/>
      <c r="BO378" s="354"/>
      <c r="BP378" s="354"/>
      <c r="BQ378" s="354"/>
      <c r="BR378" s="354"/>
      <c r="BS378" s="354"/>
      <c r="BT378" s="355"/>
      <c r="BU378" s="324" t="str">
        <f t="shared" si="22"/>
        <v>No disability</v>
      </c>
      <c r="BV378" s="328" t="str">
        <f t="shared" si="20"/>
        <v>Out</v>
      </c>
      <c r="BW378" s="329" t="str">
        <f t="shared" si="21"/>
        <v>Out</v>
      </c>
      <c r="BX378" s="327" t="str">
        <f t="shared" si="23"/>
        <v/>
      </c>
    </row>
    <row r="379" spans="2:76" x14ac:dyDescent="0.2">
      <c r="B379" s="137"/>
      <c r="C379" s="138"/>
      <c r="D379" s="139" t="s">
        <v>406</v>
      </c>
      <c r="E379" s="140"/>
      <c r="F379" s="140"/>
      <c r="G379" s="321"/>
      <c r="H379" s="322"/>
      <c r="I379" s="322"/>
      <c r="J379" s="322"/>
      <c r="K379" s="322"/>
      <c r="L379" s="322"/>
      <c r="M379" s="322"/>
      <c r="N379" s="322"/>
      <c r="O379" s="322"/>
      <c r="P379" s="322"/>
      <c r="Q379" s="322"/>
      <c r="R379" s="322"/>
      <c r="S379" s="322"/>
      <c r="T379" s="322"/>
      <c r="U379" s="322"/>
      <c r="V379" s="322"/>
      <c r="W379" s="322"/>
      <c r="X379" s="322"/>
      <c r="Y379" s="322"/>
      <c r="Z379" s="322"/>
      <c r="AA379" s="322"/>
      <c r="AB379" s="322"/>
      <c r="AC379" s="322"/>
      <c r="AD379" s="322"/>
      <c r="AE379" s="322"/>
      <c r="AF379" s="322"/>
      <c r="AG379" s="322"/>
      <c r="AH379" s="322"/>
      <c r="AI379" s="322"/>
      <c r="AJ379" s="322"/>
      <c r="AK379" s="322"/>
      <c r="AL379" s="322"/>
      <c r="AM379" s="323"/>
      <c r="AN379" s="353"/>
      <c r="AO379" s="354"/>
      <c r="AP379" s="354"/>
      <c r="AQ379" s="354"/>
      <c r="AR379" s="354"/>
      <c r="AS379" s="354"/>
      <c r="AT379" s="354"/>
      <c r="AU379" s="354"/>
      <c r="AV379" s="354"/>
      <c r="AW379" s="354"/>
      <c r="AX379" s="354"/>
      <c r="AY379" s="354"/>
      <c r="AZ379" s="354"/>
      <c r="BA379" s="354"/>
      <c r="BB379" s="354"/>
      <c r="BC379" s="354"/>
      <c r="BD379" s="354"/>
      <c r="BE379" s="354"/>
      <c r="BF379" s="354"/>
      <c r="BG379" s="354"/>
      <c r="BH379" s="354"/>
      <c r="BI379" s="354"/>
      <c r="BJ379" s="354"/>
      <c r="BK379" s="354"/>
      <c r="BL379" s="354"/>
      <c r="BM379" s="354"/>
      <c r="BN379" s="354"/>
      <c r="BO379" s="354"/>
      <c r="BP379" s="354"/>
      <c r="BQ379" s="354"/>
      <c r="BR379" s="354"/>
      <c r="BS379" s="354"/>
      <c r="BT379" s="355"/>
      <c r="BU379" s="324" t="str">
        <f t="shared" si="22"/>
        <v>No disability</v>
      </c>
      <c r="BV379" s="328" t="str">
        <f t="shared" si="20"/>
        <v>Out</v>
      </c>
      <c r="BW379" s="329" t="str">
        <f t="shared" si="21"/>
        <v>Out</v>
      </c>
      <c r="BX379" s="327" t="str">
        <f t="shared" si="23"/>
        <v/>
      </c>
    </row>
    <row r="380" spans="2:76" x14ac:dyDescent="0.2">
      <c r="B380" s="137"/>
      <c r="C380" s="138"/>
      <c r="D380" s="139" t="s">
        <v>407</v>
      </c>
      <c r="E380" s="140"/>
      <c r="F380" s="140"/>
      <c r="G380" s="321"/>
      <c r="H380" s="322"/>
      <c r="I380" s="322"/>
      <c r="J380" s="322"/>
      <c r="K380" s="322"/>
      <c r="L380" s="322"/>
      <c r="M380" s="322"/>
      <c r="N380" s="322"/>
      <c r="O380" s="322"/>
      <c r="P380" s="322"/>
      <c r="Q380" s="322"/>
      <c r="R380" s="322"/>
      <c r="S380" s="322"/>
      <c r="T380" s="322"/>
      <c r="U380" s="322"/>
      <c r="V380" s="322"/>
      <c r="W380" s="322"/>
      <c r="X380" s="322"/>
      <c r="Y380" s="322"/>
      <c r="Z380" s="322"/>
      <c r="AA380" s="322"/>
      <c r="AB380" s="322"/>
      <c r="AC380" s="322"/>
      <c r="AD380" s="322"/>
      <c r="AE380" s="322"/>
      <c r="AF380" s="322"/>
      <c r="AG380" s="322"/>
      <c r="AH380" s="322"/>
      <c r="AI380" s="322"/>
      <c r="AJ380" s="322"/>
      <c r="AK380" s="322"/>
      <c r="AL380" s="322"/>
      <c r="AM380" s="323"/>
      <c r="AN380" s="353"/>
      <c r="AO380" s="354"/>
      <c r="AP380" s="354"/>
      <c r="AQ380" s="354"/>
      <c r="AR380" s="354"/>
      <c r="AS380" s="354"/>
      <c r="AT380" s="354"/>
      <c r="AU380" s="354"/>
      <c r="AV380" s="354"/>
      <c r="AW380" s="354"/>
      <c r="AX380" s="354"/>
      <c r="AY380" s="354"/>
      <c r="AZ380" s="354"/>
      <c r="BA380" s="354"/>
      <c r="BB380" s="354"/>
      <c r="BC380" s="354"/>
      <c r="BD380" s="354"/>
      <c r="BE380" s="354"/>
      <c r="BF380" s="354"/>
      <c r="BG380" s="354"/>
      <c r="BH380" s="354"/>
      <c r="BI380" s="354"/>
      <c r="BJ380" s="354"/>
      <c r="BK380" s="354"/>
      <c r="BL380" s="354"/>
      <c r="BM380" s="354"/>
      <c r="BN380" s="354"/>
      <c r="BO380" s="354"/>
      <c r="BP380" s="354"/>
      <c r="BQ380" s="354"/>
      <c r="BR380" s="354"/>
      <c r="BS380" s="354"/>
      <c r="BT380" s="355"/>
      <c r="BU380" s="324" t="str">
        <f t="shared" si="22"/>
        <v>No disability</v>
      </c>
      <c r="BV380" s="328" t="str">
        <f t="shared" si="20"/>
        <v>Out</v>
      </c>
      <c r="BW380" s="329" t="str">
        <f t="shared" si="21"/>
        <v>Out</v>
      </c>
      <c r="BX380" s="327" t="str">
        <f t="shared" si="23"/>
        <v/>
      </c>
    </row>
    <row r="381" spans="2:76" x14ac:dyDescent="0.2">
      <c r="B381" s="137"/>
      <c r="C381" s="138"/>
      <c r="D381" s="139" t="s">
        <v>408</v>
      </c>
      <c r="E381" s="140"/>
      <c r="F381" s="140"/>
      <c r="G381" s="321"/>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322"/>
      <c r="AF381" s="322"/>
      <c r="AG381" s="322"/>
      <c r="AH381" s="322"/>
      <c r="AI381" s="322"/>
      <c r="AJ381" s="322"/>
      <c r="AK381" s="322"/>
      <c r="AL381" s="322"/>
      <c r="AM381" s="323"/>
      <c r="AN381" s="353"/>
      <c r="AO381" s="354"/>
      <c r="AP381" s="354"/>
      <c r="AQ381" s="354"/>
      <c r="AR381" s="354"/>
      <c r="AS381" s="354"/>
      <c r="AT381" s="354"/>
      <c r="AU381" s="354"/>
      <c r="AV381" s="354"/>
      <c r="AW381" s="354"/>
      <c r="AX381" s="354"/>
      <c r="AY381" s="354"/>
      <c r="AZ381" s="354"/>
      <c r="BA381" s="354"/>
      <c r="BB381" s="354"/>
      <c r="BC381" s="354"/>
      <c r="BD381" s="354"/>
      <c r="BE381" s="354"/>
      <c r="BF381" s="354"/>
      <c r="BG381" s="354"/>
      <c r="BH381" s="354"/>
      <c r="BI381" s="354"/>
      <c r="BJ381" s="354"/>
      <c r="BK381" s="354"/>
      <c r="BL381" s="354"/>
      <c r="BM381" s="354"/>
      <c r="BN381" s="354"/>
      <c r="BO381" s="354"/>
      <c r="BP381" s="354"/>
      <c r="BQ381" s="354"/>
      <c r="BR381" s="354"/>
      <c r="BS381" s="354"/>
      <c r="BT381" s="355"/>
      <c r="BU381" s="324" t="str">
        <f t="shared" si="22"/>
        <v>No disability</v>
      </c>
      <c r="BV381" s="328" t="str">
        <f t="shared" si="20"/>
        <v>Out</v>
      </c>
      <c r="BW381" s="329" t="str">
        <f t="shared" si="21"/>
        <v>Out</v>
      </c>
      <c r="BX381" s="327" t="str">
        <f t="shared" si="23"/>
        <v/>
      </c>
    </row>
    <row r="382" spans="2:76" x14ac:dyDescent="0.2">
      <c r="B382" s="137"/>
      <c r="C382" s="138"/>
      <c r="D382" s="139" t="s">
        <v>409</v>
      </c>
      <c r="E382" s="140"/>
      <c r="F382" s="140"/>
      <c r="G382" s="321"/>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2"/>
      <c r="AE382" s="322"/>
      <c r="AF382" s="322"/>
      <c r="AG382" s="322"/>
      <c r="AH382" s="322"/>
      <c r="AI382" s="322"/>
      <c r="AJ382" s="322"/>
      <c r="AK382" s="322"/>
      <c r="AL382" s="322"/>
      <c r="AM382" s="323"/>
      <c r="AN382" s="353"/>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4"/>
      <c r="BR382" s="354"/>
      <c r="BS382" s="354"/>
      <c r="BT382" s="355"/>
      <c r="BU382" s="324" t="str">
        <f t="shared" si="22"/>
        <v>No disability</v>
      </c>
      <c r="BV382" s="328" t="str">
        <f t="shared" si="20"/>
        <v>Out</v>
      </c>
      <c r="BW382" s="329" t="str">
        <f t="shared" si="21"/>
        <v>Out</v>
      </c>
      <c r="BX382" s="327" t="str">
        <f t="shared" si="23"/>
        <v/>
      </c>
    </row>
    <row r="383" spans="2:76" x14ac:dyDescent="0.2">
      <c r="B383" s="137"/>
      <c r="C383" s="138"/>
      <c r="D383" s="139" t="s">
        <v>410</v>
      </c>
      <c r="E383" s="140"/>
      <c r="F383" s="140"/>
      <c r="G383" s="321"/>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322"/>
      <c r="AF383" s="322"/>
      <c r="AG383" s="322"/>
      <c r="AH383" s="322"/>
      <c r="AI383" s="322"/>
      <c r="AJ383" s="322"/>
      <c r="AK383" s="322"/>
      <c r="AL383" s="322"/>
      <c r="AM383" s="323"/>
      <c r="AN383" s="353"/>
      <c r="AO383" s="354"/>
      <c r="AP383" s="354"/>
      <c r="AQ383" s="354"/>
      <c r="AR383" s="354"/>
      <c r="AS383" s="354"/>
      <c r="AT383" s="354"/>
      <c r="AU383" s="354"/>
      <c r="AV383" s="354"/>
      <c r="AW383" s="354"/>
      <c r="AX383" s="354"/>
      <c r="AY383" s="354"/>
      <c r="AZ383" s="354"/>
      <c r="BA383" s="354"/>
      <c r="BB383" s="354"/>
      <c r="BC383" s="354"/>
      <c r="BD383" s="354"/>
      <c r="BE383" s="354"/>
      <c r="BF383" s="354"/>
      <c r="BG383" s="354"/>
      <c r="BH383" s="354"/>
      <c r="BI383" s="354"/>
      <c r="BJ383" s="354"/>
      <c r="BK383" s="354"/>
      <c r="BL383" s="354"/>
      <c r="BM383" s="354"/>
      <c r="BN383" s="354"/>
      <c r="BO383" s="354"/>
      <c r="BP383" s="354"/>
      <c r="BQ383" s="354"/>
      <c r="BR383" s="354"/>
      <c r="BS383" s="354"/>
      <c r="BT383" s="355"/>
      <c r="BU383" s="324" t="str">
        <f t="shared" si="22"/>
        <v>No disability</v>
      </c>
      <c r="BV383" s="328" t="str">
        <f t="shared" si="20"/>
        <v>Out</v>
      </c>
      <c r="BW383" s="329" t="str">
        <f t="shared" si="21"/>
        <v>Out</v>
      </c>
      <c r="BX383" s="327" t="str">
        <f t="shared" si="23"/>
        <v/>
      </c>
    </row>
    <row r="384" spans="2:76" x14ac:dyDescent="0.2">
      <c r="B384" s="137"/>
      <c r="C384" s="138"/>
      <c r="D384" s="139" t="s">
        <v>411</v>
      </c>
      <c r="E384" s="140"/>
      <c r="F384" s="140"/>
      <c r="G384" s="321"/>
      <c r="H384" s="322"/>
      <c r="I384" s="322"/>
      <c r="J384" s="322"/>
      <c r="K384" s="322"/>
      <c r="L384" s="322"/>
      <c r="M384" s="322"/>
      <c r="N384" s="322"/>
      <c r="O384" s="322"/>
      <c r="P384" s="322"/>
      <c r="Q384" s="322"/>
      <c r="R384" s="322"/>
      <c r="S384" s="322"/>
      <c r="T384" s="322"/>
      <c r="U384" s="322"/>
      <c r="V384" s="322"/>
      <c r="W384" s="322"/>
      <c r="X384" s="322"/>
      <c r="Y384" s="322"/>
      <c r="Z384" s="322"/>
      <c r="AA384" s="322"/>
      <c r="AB384" s="322"/>
      <c r="AC384" s="322"/>
      <c r="AD384" s="322"/>
      <c r="AE384" s="322"/>
      <c r="AF384" s="322"/>
      <c r="AG384" s="322"/>
      <c r="AH384" s="322"/>
      <c r="AI384" s="322"/>
      <c r="AJ384" s="322"/>
      <c r="AK384" s="322"/>
      <c r="AL384" s="322"/>
      <c r="AM384" s="323"/>
      <c r="AN384" s="353"/>
      <c r="AO384" s="354"/>
      <c r="AP384" s="354"/>
      <c r="AQ384" s="354"/>
      <c r="AR384" s="354"/>
      <c r="AS384" s="354"/>
      <c r="AT384" s="354"/>
      <c r="AU384" s="354"/>
      <c r="AV384" s="354"/>
      <c r="AW384" s="354"/>
      <c r="AX384" s="354"/>
      <c r="AY384" s="354"/>
      <c r="AZ384" s="354"/>
      <c r="BA384" s="354"/>
      <c r="BB384" s="354"/>
      <c r="BC384" s="354"/>
      <c r="BD384" s="354"/>
      <c r="BE384" s="354"/>
      <c r="BF384" s="354"/>
      <c r="BG384" s="354"/>
      <c r="BH384" s="354"/>
      <c r="BI384" s="354"/>
      <c r="BJ384" s="354"/>
      <c r="BK384" s="354"/>
      <c r="BL384" s="354"/>
      <c r="BM384" s="354"/>
      <c r="BN384" s="354"/>
      <c r="BO384" s="354"/>
      <c r="BP384" s="354"/>
      <c r="BQ384" s="354"/>
      <c r="BR384" s="354"/>
      <c r="BS384" s="354"/>
      <c r="BT384" s="355"/>
      <c r="BU384" s="324" t="str">
        <f t="shared" si="22"/>
        <v>No disability</v>
      </c>
      <c r="BV384" s="328" t="str">
        <f t="shared" si="20"/>
        <v>Out</v>
      </c>
      <c r="BW384" s="329" t="str">
        <f t="shared" si="21"/>
        <v>Out</v>
      </c>
      <c r="BX384" s="327" t="str">
        <f t="shared" si="23"/>
        <v/>
      </c>
    </row>
    <row r="385" spans="2:76" x14ac:dyDescent="0.2">
      <c r="B385" s="137"/>
      <c r="C385" s="138"/>
      <c r="D385" s="139" t="s">
        <v>412</v>
      </c>
      <c r="E385" s="140"/>
      <c r="F385" s="140"/>
      <c r="G385" s="321"/>
      <c r="H385" s="322"/>
      <c r="I385" s="322"/>
      <c r="J385" s="322"/>
      <c r="K385" s="322"/>
      <c r="L385" s="322"/>
      <c r="M385" s="322"/>
      <c r="N385" s="322"/>
      <c r="O385" s="322"/>
      <c r="P385" s="322"/>
      <c r="Q385" s="322"/>
      <c r="R385" s="322"/>
      <c r="S385" s="322"/>
      <c r="T385" s="322"/>
      <c r="U385" s="322"/>
      <c r="V385" s="322"/>
      <c r="W385" s="322"/>
      <c r="X385" s="322"/>
      <c r="Y385" s="322"/>
      <c r="Z385" s="322"/>
      <c r="AA385" s="322"/>
      <c r="AB385" s="322"/>
      <c r="AC385" s="322"/>
      <c r="AD385" s="322"/>
      <c r="AE385" s="322"/>
      <c r="AF385" s="322"/>
      <c r="AG385" s="322"/>
      <c r="AH385" s="322"/>
      <c r="AI385" s="322"/>
      <c r="AJ385" s="322"/>
      <c r="AK385" s="322"/>
      <c r="AL385" s="322"/>
      <c r="AM385" s="323"/>
      <c r="AN385" s="353"/>
      <c r="AO385" s="354"/>
      <c r="AP385" s="354"/>
      <c r="AQ385" s="354"/>
      <c r="AR385" s="354"/>
      <c r="AS385" s="354"/>
      <c r="AT385" s="354"/>
      <c r="AU385" s="354"/>
      <c r="AV385" s="354"/>
      <c r="AW385" s="354"/>
      <c r="AX385" s="354"/>
      <c r="AY385" s="354"/>
      <c r="AZ385" s="354"/>
      <c r="BA385" s="354"/>
      <c r="BB385" s="354"/>
      <c r="BC385" s="354"/>
      <c r="BD385" s="354"/>
      <c r="BE385" s="354"/>
      <c r="BF385" s="354"/>
      <c r="BG385" s="354"/>
      <c r="BH385" s="354"/>
      <c r="BI385" s="354"/>
      <c r="BJ385" s="354"/>
      <c r="BK385" s="354"/>
      <c r="BL385" s="354"/>
      <c r="BM385" s="354"/>
      <c r="BN385" s="354"/>
      <c r="BO385" s="354"/>
      <c r="BP385" s="354"/>
      <c r="BQ385" s="354"/>
      <c r="BR385" s="354"/>
      <c r="BS385" s="354"/>
      <c r="BT385" s="355"/>
      <c r="BU385" s="324" t="str">
        <f t="shared" si="22"/>
        <v>No disability</v>
      </c>
      <c r="BV385" s="328" t="str">
        <f t="shared" si="20"/>
        <v>Out</v>
      </c>
      <c r="BW385" s="329" t="str">
        <f t="shared" si="21"/>
        <v>Out</v>
      </c>
      <c r="BX385" s="327" t="str">
        <f t="shared" si="23"/>
        <v/>
      </c>
    </row>
    <row r="386" spans="2:76" x14ac:dyDescent="0.2">
      <c r="B386" s="137"/>
      <c r="C386" s="138"/>
      <c r="D386" s="139" t="s">
        <v>413</v>
      </c>
      <c r="E386" s="140"/>
      <c r="F386" s="140"/>
      <c r="G386" s="321"/>
      <c r="H386" s="322"/>
      <c r="I386" s="322"/>
      <c r="J386" s="322"/>
      <c r="K386" s="322"/>
      <c r="L386" s="322"/>
      <c r="M386" s="322"/>
      <c r="N386" s="322"/>
      <c r="O386" s="322"/>
      <c r="P386" s="322"/>
      <c r="Q386" s="322"/>
      <c r="R386" s="322"/>
      <c r="S386" s="322"/>
      <c r="T386" s="322"/>
      <c r="U386" s="322"/>
      <c r="V386" s="322"/>
      <c r="W386" s="322"/>
      <c r="X386" s="322"/>
      <c r="Y386" s="322"/>
      <c r="Z386" s="322"/>
      <c r="AA386" s="322"/>
      <c r="AB386" s="322"/>
      <c r="AC386" s="322"/>
      <c r="AD386" s="322"/>
      <c r="AE386" s="322"/>
      <c r="AF386" s="322"/>
      <c r="AG386" s="322"/>
      <c r="AH386" s="322"/>
      <c r="AI386" s="322"/>
      <c r="AJ386" s="322"/>
      <c r="AK386" s="322"/>
      <c r="AL386" s="322"/>
      <c r="AM386" s="323"/>
      <c r="AN386" s="353"/>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c r="BQ386" s="354"/>
      <c r="BR386" s="354"/>
      <c r="BS386" s="354"/>
      <c r="BT386" s="355"/>
      <c r="BU386" s="324" t="str">
        <f t="shared" si="22"/>
        <v>No disability</v>
      </c>
      <c r="BV386" s="328" t="str">
        <f t="shared" si="20"/>
        <v>Out</v>
      </c>
      <c r="BW386" s="329" t="str">
        <f t="shared" si="21"/>
        <v>Out</v>
      </c>
      <c r="BX386" s="327" t="str">
        <f t="shared" si="23"/>
        <v/>
      </c>
    </row>
    <row r="387" spans="2:76" x14ac:dyDescent="0.2">
      <c r="B387" s="137"/>
      <c r="C387" s="138"/>
      <c r="D387" s="139" t="s">
        <v>414</v>
      </c>
      <c r="E387" s="140"/>
      <c r="F387" s="140"/>
      <c r="G387" s="321"/>
      <c r="H387" s="322"/>
      <c r="I387" s="322"/>
      <c r="J387" s="322"/>
      <c r="K387" s="322"/>
      <c r="L387" s="322"/>
      <c r="M387" s="322"/>
      <c r="N387" s="322"/>
      <c r="O387" s="322"/>
      <c r="P387" s="322"/>
      <c r="Q387" s="322"/>
      <c r="R387" s="322"/>
      <c r="S387" s="322"/>
      <c r="T387" s="322"/>
      <c r="U387" s="322"/>
      <c r="V387" s="322"/>
      <c r="W387" s="322"/>
      <c r="X387" s="322"/>
      <c r="Y387" s="322"/>
      <c r="Z387" s="322"/>
      <c r="AA387" s="322"/>
      <c r="AB387" s="322"/>
      <c r="AC387" s="322"/>
      <c r="AD387" s="322"/>
      <c r="AE387" s="322"/>
      <c r="AF387" s="322"/>
      <c r="AG387" s="322"/>
      <c r="AH387" s="322"/>
      <c r="AI387" s="322"/>
      <c r="AJ387" s="322"/>
      <c r="AK387" s="322"/>
      <c r="AL387" s="322"/>
      <c r="AM387" s="323"/>
      <c r="AN387" s="353"/>
      <c r="AO387" s="354"/>
      <c r="AP387" s="354"/>
      <c r="AQ387" s="354"/>
      <c r="AR387" s="354"/>
      <c r="AS387" s="354"/>
      <c r="AT387" s="354"/>
      <c r="AU387" s="354"/>
      <c r="AV387" s="354"/>
      <c r="AW387" s="354"/>
      <c r="AX387" s="354"/>
      <c r="AY387" s="354"/>
      <c r="AZ387" s="354"/>
      <c r="BA387" s="354"/>
      <c r="BB387" s="354"/>
      <c r="BC387" s="354"/>
      <c r="BD387" s="354"/>
      <c r="BE387" s="354"/>
      <c r="BF387" s="354"/>
      <c r="BG387" s="354"/>
      <c r="BH387" s="354"/>
      <c r="BI387" s="354"/>
      <c r="BJ387" s="354"/>
      <c r="BK387" s="354"/>
      <c r="BL387" s="354"/>
      <c r="BM387" s="354"/>
      <c r="BN387" s="354"/>
      <c r="BO387" s="354"/>
      <c r="BP387" s="354"/>
      <c r="BQ387" s="354"/>
      <c r="BR387" s="354"/>
      <c r="BS387" s="354"/>
      <c r="BT387" s="355"/>
      <c r="BU387" s="324" t="str">
        <f t="shared" si="22"/>
        <v>No disability</v>
      </c>
      <c r="BV387" s="328" t="str">
        <f t="shared" si="20"/>
        <v>Out</v>
      </c>
      <c r="BW387" s="329" t="str">
        <f t="shared" si="21"/>
        <v>Out</v>
      </c>
      <c r="BX387" s="327" t="str">
        <f t="shared" si="23"/>
        <v/>
      </c>
    </row>
    <row r="388" spans="2:76" x14ac:dyDescent="0.2">
      <c r="B388" s="137"/>
      <c r="C388" s="138"/>
      <c r="D388" s="139" t="s">
        <v>415</v>
      </c>
      <c r="E388" s="140"/>
      <c r="F388" s="140"/>
      <c r="G388" s="321"/>
      <c r="H388" s="322"/>
      <c r="I388" s="322"/>
      <c r="J388" s="322"/>
      <c r="K388" s="322"/>
      <c r="L388" s="322"/>
      <c r="M388" s="322"/>
      <c r="N388" s="322"/>
      <c r="O388" s="322"/>
      <c r="P388" s="322"/>
      <c r="Q388" s="322"/>
      <c r="R388" s="322"/>
      <c r="S388" s="322"/>
      <c r="T388" s="322"/>
      <c r="U388" s="322"/>
      <c r="V388" s="322"/>
      <c r="W388" s="322"/>
      <c r="X388" s="322"/>
      <c r="Y388" s="322"/>
      <c r="Z388" s="322"/>
      <c r="AA388" s="322"/>
      <c r="AB388" s="322"/>
      <c r="AC388" s="322"/>
      <c r="AD388" s="322"/>
      <c r="AE388" s="322"/>
      <c r="AF388" s="322"/>
      <c r="AG388" s="322"/>
      <c r="AH388" s="322"/>
      <c r="AI388" s="322"/>
      <c r="AJ388" s="322"/>
      <c r="AK388" s="322"/>
      <c r="AL388" s="322"/>
      <c r="AM388" s="323"/>
      <c r="AN388" s="353"/>
      <c r="AO388" s="354"/>
      <c r="AP388" s="354"/>
      <c r="AQ388" s="354"/>
      <c r="AR388" s="354"/>
      <c r="AS388" s="354"/>
      <c r="AT388" s="354"/>
      <c r="AU388" s="354"/>
      <c r="AV388" s="354"/>
      <c r="AW388" s="354"/>
      <c r="AX388" s="354"/>
      <c r="AY388" s="354"/>
      <c r="AZ388" s="354"/>
      <c r="BA388" s="354"/>
      <c r="BB388" s="354"/>
      <c r="BC388" s="354"/>
      <c r="BD388" s="354"/>
      <c r="BE388" s="354"/>
      <c r="BF388" s="354"/>
      <c r="BG388" s="354"/>
      <c r="BH388" s="354"/>
      <c r="BI388" s="354"/>
      <c r="BJ388" s="354"/>
      <c r="BK388" s="354"/>
      <c r="BL388" s="354"/>
      <c r="BM388" s="354"/>
      <c r="BN388" s="354"/>
      <c r="BO388" s="354"/>
      <c r="BP388" s="354"/>
      <c r="BQ388" s="354"/>
      <c r="BR388" s="354"/>
      <c r="BS388" s="354"/>
      <c r="BT388" s="355"/>
      <c r="BU388" s="324" t="str">
        <f t="shared" si="22"/>
        <v>No disability</v>
      </c>
      <c r="BV388" s="328" t="str">
        <f t="shared" si="20"/>
        <v>Out</v>
      </c>
      <c r="BW388" s="329" t="str">
        <f t="shared" si="21"/>
        <v>Out</v>
      </c>
      <c r="BX388" s="327" t="str">
        <f t="shared" si="23"/>
        <v/>
      </c>
    </row>
    <row r="389" spans="2:76" x14ac:dyDescent="0.2">
      <c r="B389" s="137"/>
      <c r="C389" s="138"/>
      <c r="D389" s="139" t="s">
        <v>416</v>
      </c>
      <c r="E389" s="140"/>
      <c r="F389" s="140"/>
      <c r="G389" s="321"/>
      <c r="H389" s="322"/>
      <c r="I389" s="322"/>
      <c r="J389" s="322"/>
      <c r="K389" s="322"/>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3"/>
      <c r="AN389" s="353"/>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c r="BQ389" s="354"/>
      <c r="BR389" s="354"/>
      <c r="BS389" s="354"/>
      <c r="BT389" s="355"/>
      <c r="BU389" s="324" t="str">
        <f t="shared" si="22"/>
        <v>No disability</v>
      </c>
      <c r="BV389" s="328" t="str">
        <f t="shared" si="20"/>
        <v>Out</v>
      </c>
      <c r="BW389" s="329" t="str">
        <f t="shared" si="21"/>
        <v>Out</v>
      </c>
      <c r="BX389" s="327" t="str">
        <f t="shared" si="23"/>
        <v/>
      </c>
    </row>
    <row r="390" spans="2:76" x14ac:dyDescent="0.2">
      <c r="B390" s="137"/>
      <c r="C390" s="138"/>
      <c r="D390" s="139" t="s">
        <v>417</v>
      </c>
      <c r="E390" s="140"/>
      <c r="F390" s="140"/>
      <c r="G390" s="321"/>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3"/>
      <c r="AN390" s="353"/>
      <c r="AO390" s="354"/>
      <c r="AP390" s="354"/>
      <c r="AQ390" s="354"/>
      <c r="AR390" s="354"/>
      <c r="AS390" s="354"/>
      <c r="AT390" s="354"/>
      <c r="AU390" s="354"/>
      <c r="AV390" s="354"/>
      <c r="AW390" s="354"/>
      <c r="AX390" s="354"/>
      <c r="AY390" s="354"/>
      <c r="AZ390" s="354"/>
      <c r="BA390" s="354"/>
      <c r="BB390" s="354"/>
      <c r="BC390" s="354"/>
      <c r="BD390" s="354"/>
      <c r="BE390" s="354"/>
      <c r="BF390" s="354"/>
      <c r="BG390" s="354"/>
      <c r="BH390" s="354"/>
      <c r="BI390" s="354"/>
      <c r="BJ390" s="354"/>
      <c r="BK390" s="354"/>
      <c r="BL390" s="354"/>
      <c r="BM390" s="354"/>
      <c r="BN390" s="354"/>
      <c r="BO390" s="354"/>
      <c r="BP390" s="354"/>
      <c r="BQ390" s="354"/>
      <c r="BR390" s="354"/>
      <c r="BS390" s="354"/>
      <c r="BT390" s="355"/>
      <c r="BU390" s="324" t="str">
        <f t="shared" si="22"/>
        <v>No disability</v>
      </c>
      <c r="BV390" s="328" t="str">
        <f t="shared" si="20"/>
        <v>Out</v>
      </c>
      <c r="BW390" s="329" t="str">
        <f t="shared" si="21"/>
        <v>Out</v>
      </c>
      <c r="BX390" s="327" t="str">
        <f t="shared" si="23"/>
        <v/>
      </c>
    </row>
    <row r="391" spans="2:76" x14ac:dyDescent="0.2">
      <c r="B391" s="137"/>
      <c r="C391" s="138"/>
      <c r="D391" s="139" t="s">
        <v>418</v>
      </c>
      <c r="E391" s="140"/>
      <c r="F391" s="140"/>
      <c r="G391" s="321"/>
      <c r="H391" s="322"/>
      <c r="I391" s="322"/>
      <c r="J391" s="322"/>
      <c r="K391" s="322"/>
      <c r="L391" s="322"/>
      <c r="M391" s="322"/>
      <c r="N391" s="322"/>
      <c r="O391" s="322"/>
      <c r="P391" s="322"/>
      <c r="Q391" s="322"/>
      <c r="R391" s="322"/>
      <c r="S391" s="322"/>
      <c r="T391" s="322"/>
      <c r="U391" s="322"/>
      <c r="V391" s="322"/>
      <c r="W391" s="322"/>
      <c r="X391" s="322"/>
      <c r="Y391" s="322"/>
      <c r="Z391" s="322"/>
      <c r="AA391" s="322"/>
      <c r="AB391" s="322"/>
      <c r="AC391" s="322"/>
      <c r="AD391" s="322"/>
      <c r="AE391" s="322"/>
      <c r="AF391" s="322"/>
      <c r="AG391" s="322"/>
      <c r="AH391" s="322"/>
      <c r="AI391" s="322"/>
      <c r="AJ391" s="322"/>
      <c r="AK391" s="322"/>
      <c r="AL391" s="322"/>
      <c r="AM391" s="323"/>
      <c r="AN391" s="353"/>
      <c r="AO391" s="354"/>
      <c r="AP391" s="354"/>
      <c r="AQ391" s="354"/>
      <c r="AR391" s="354"/>
      <c r="AS391" s="354"/>
      <c r="AT391" s="354"/>
      <c r="AU391" s="354"/>
      <c r="AV391" s="354"/>
      <c r="AW391" s="354"/>
      <c r="AX391" s="354"/>
      <c r="AY391" s="354"/>
      <c r="AZ391" s="354"/>
      <c r="BA391" s="354"/>
      <c r="BB391" s="354"/>
      <c r="BC391" s="354"/>
      <c r="BD391" s="354"/>
      <c r="BE391" s="354"/>
      <c r="BF391" s="354"/>
      <c r="BG391" s="354"/>
      <c r="BH391" s="354"/>
      <c r="BI391" s="354"/>
      <c r="BJ391" s="354"/>
      <c r="BK391" s="354"/>
      <c r="BL391" s="354"/>
      <c r="BM391" s="354"/>
      <c r="BN391" s="354"/>
      <c r="BO391" s="354"/>
      <c r="BP391" s="354"/>
      <c r="BQ391" s="354"/>
      <c r="BR391" s="354"/>
      <c r="BS391" s="354"/>
      <c r="BT391" s="355"/>
      <c r="BU391" s="324" t="str">
        <f t="shared" si="22"/>
        <v>No disability</v>
      </c>
      <c r="BV391" s="328" t="str">
        <f t="shared" si="20"/>
        <v>Out</v>
      </c>
      <c r="BW391" s="329" t="str">
        <f t="shared" si="21"/>
        <v>Out</v>
      </c>
      <c r="BX391" s="327" t="str">
        <f t="shared" si="23"/>
        <v/>
      </c>
    </row>
    <row r="392" spans="2:76" x14ac:dyDescent="0.2">
      <c r="B392" s="137"/>
      <c r="C392" s="138"/>
      <c r="D392" s="139" t="s">
        <v>419</v>
      </c>
      <c r="E392" s="140"/>
      <c r="F392" s="140"/>
      <c r="G392" s="321"/>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322"/>
      <c r="AF392" s="322"/>
      <c r="AG392" s="322"/>
      <c r="AH392" s="322"/>
      <c r="AI392" s="322"/>
      <c r="AJ392" s="322"/>
      <c r="AK392" s="322"/>
      <c r="AL392" s="322"/>
      <c r="AM392" s="323"/>
      <c r="AN392" s="353"/>
      <c r="AO392" s="354"/>
      <c r="AP392" s="354"/>
      <c r="AQ392" s="354"/>
      <c r="AR392" s="354"/>
      <c r="AS392" s="354"/>
      <c r="AT392" s="354"/>
      <c r="AU392" s="354"/>
      <c r="AV392" s="354"/>
      <c r="AW392" s="354"/>
      <c r="AX392" s="354"/>
      <c r="AY392" s="354"/>
      <c r="AZ392" s="354"/>
      <c r="BA392" s="354"/>
      <c r="BB392" s="354"/>
      <c r="BC392" s="354"/>
      <c r="BD392" s="354"/>
      <c r="BE392" s="354"/>
      <c r="BF392" s="354"/>
      <c r="BG392" s="354"/>
      <c r="BH392" s="354"/>
      <c r="BI392" s="354"/>
      <c r="BJ392" s="354"/>
      <c r="BK392" s="354"/>
      <c r="BL392" s="354"/>
      <c r="BM392" s="354"/>
      <c r="BN392" s="354"/>
      <c r="BO392" s="354"/>
      <c r="BP392" s="354"/>
      <c r="BQ392" s="354"/>
      <c r="BR392" s="354"/>
      <c r="BS392" s="354"/>
      <c r="BT392" s="355"/>
      <c r="BU392" s="324" t="str">
        <f t="shared" si="22"/>
        <v>No disability</v>
      </c>
      <c r="BV392" s="328" t="str">
        <f t="shared" si="20"/>
        <v>Out</v>
      </c>
      <c r="BW392" s="329" t="str">
        <f t="shared" si="21"/>
        <v>Out</v>
      </c>
      <c r="BX392" s="327" t="str">
        <f t="shared" si="23"/>
        <v/>
      </c>
    </row>
    <row r="393" spans="2:76" x14ac:dyDescent="0.2">
      <c r="B393" s="137"/>
      <c r="C393" s="138"/>
      <c r="D393" s="139" t="s">
        <v>420</v>
      </c>
      <c r="E393" s="140"/>
      <c r="F393" s="140"/>
      <c r="G393" s="321"/>
      <c r="H393" s="322"/>
      <c r="I393" s="322"/>
      <c r="J393" s="322"/>
      <c r="K393" s="322"/>
      <c r="L393" s="322"/>
      <c r="M393" s="322"/>
      <c r="N393" s="322"/>
      <c r="O393" s="322"/>
      <c r="P393" s="322"/>
      <c r="Q393" s="322"/>
      <c r="R393" s="322"/>
      <c r="S393" s="322"/>
      <c r="T393" s="322"/>
      <c r="U393" s="322"/>
      <c r="V393" s="322"/>
      <c r="W393" s="322"/>
      <c r="X393" s="322"/>
      <c r="Y393" s="322"/>
      <c r="Z393" s="322"/>
      <c r="AA393" s="322"/>
      <c r="AB393" s="322"/>
      <c r="AC393" s="322"/>
      <c r="AD393" s="322"/>
      <c r="AE393" s="322"/>
      <c r="AF393" s="322"/>
      <c r="AG393" s="322"/>
      <c r="AH393" s="322"/>
      <c r="AI393" s="322"/>
      <c r="AJ393" s="322"/>
      <c r="AK393" s="322"/>
      <c r="AL393" s="322"/>
      <c r="AM393" s="323"/>
      <c r="AN393" s="353"/>
      <c r="AO393" s="354"/>
      <c r="AP393" s="354"/>
      <c r="AQ393" s="354"/>
      <c r="AR393" s="354"/>
      <c r="AS393" s="354"/>
      <c r="AT393" s="354"/>
      <c r="AU393" s="354"/>
      <c r="AV393" s="354"/>
      <c r="AW393" s="354"/>
      <c r="AX393" s="354"/>
      <c r="AY393" s="354"/>
      <c r="AZ393" s="354"/>
      <c r="BA393" s="354"/>
      <c r="BB393" s="354"/>
      <c r="BC393" s="354"/>
      <c r="BD393" s="354"/>
      <c r="BE393" s="354"/>
      <c r="BF393" s="354"/>
      <c r="BG393" s="354"/>
      <c r="BH393" s="354"/>
      <c r="BI393" s="354"/>
      <c r="BJ393" s="354"/>
      <c r="BK393" s="354"/>
      <c r="BL393" s="354"/>
      <c r="BM393" s="354"/>
      <c r="BN393" s="354"/>
      <c r="BO393" s="354"/>
      <c r="BP393" s="354"/>
      <c r="BQ393" s="354"/>
      <c r="BR393" s="354"/>
      <c r="BS393" s="354"/>
      <c r="BT393" s="355"/>
      <c r="BU393" s="324" t="str">
        <f t="shared" si="22"/>
        <v>No disability</v>
      </c>
      <c r="BV393" s="328" t="str">
        <f t="shared" si="20"/>
        <v>Out</v>
      </c>
      <c r="BW393" s="329" t="str">
        <f t="shared" si="21"/>
        <v>Out</v>
      </c>
      <c r="BX393" s="327" t="str">
        <f t="shared" si="23"/>
        <v/>
      </c>
    </row>
    <row r="394" spans="2:76" x14ac:dyDescent="0.2">
      <c r="B394" s="137"/>
      <c r="C394" s="138"/>
      <c r="D394" s="139" t="s">
        <v>421</v>
      </c>
      <c r="E394" s="140"/>
      <c r="F394" s="140"/>
      <c r="G394" s="321"/>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F394" s="322"/>
      <c r="AG394" s="322"/>
      <c r="AH394" s="322"/>
      <c r="AI394" s="322"/>
      <c r="AJ394" s="322"/>
      <c r="AK394" s="322"/>
      <c r="AL394" s="322"/>
      <c r="AM394" s="323"/>
      <c r="AN394" s="353"/>
      <c r="AO394" s="354"/>
      <c r="AP394" s="354"/>
      <c r="AQ394" s="354"/>
      <c r="AR394" s="354"/>
      <c r="AS394" s="354"/>
      <c r="AT394" s="354"/>
      <c r="AU394" s="354"/>
      <c r="AV394" s="354"/>
      <c r="AW394" s="354"/>
      <c r="AX394" s="354"/>
      <c r="AY394" s="354"/>
      <c r="AZ394" s="354"/>
      <c r="BA394" s="354"/>
      <c r="BB394" s="354"/>
      <c r="BC394" s="354"/>
      <c r="BD394" s="354"/>
      <c r="BE394" s="354"/>
      <c r="BF394" s="354"/>
      <c r="BG394" s="354"/>
      <c r="BH394" s="354"/>
      <c r="BI394" s="354"/>
      <c r="BJ394" s="354"/>
      <c r="BK394" s="354"/>
      <c r="BL394" s="354"/>
      <c r="BM394" s="354"/>
      <c r="BN394" s="354"/>
      <c r="BO394" s="354"/>
      <c r="BP394" s="354"/>
      <c r="BQ394" s="354"/>
      <c r="BR394" s="354"/>
      <c r="BS394" s="354"/>
      <c r="BT394" s="355"/>
      <c r="BU394" s="324" t="str">
        <f t="shared" si="22"/>
        <v>No disability</v>
      </c>
      <c r="BV394" s="328" t="str">
        <f t="shared" si="20"/>
        <v>Out</v>
      </c>
      <c r="BW394" s="329" t="str">
        <f t="shared" si="21"/>
        <v>Out</v>
      </c>
      <c r="BX394" s="327" t="str">
        <f t="shared" si="23"/>
        <v/>
      </c>
    </row>
    <row r="395" spans="2:76" x14ac:dyDescent="0.2">
      <c r="B395" s="137"/>
      <c r="C395" s="138"/>
      <c r="D395" s="139" t="s">
        <v>422</v>
      </c>
      <c r="E395" s="140"/>
      <c r="F395" s="140"/>
      <c r="G395" s="321"/>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c r="AF395" s="322"/>
      <c r="AG395" s="322"/>
      <c r="AH395" s="322"/>
      <c r="AI395" s="322"/>
      <c r="AJ395" s="322"/>
      <c r="AK395" s="322"/>
      <c r="AL395" s="322"/>
      <c r="AM395" s="323"/>
      <c r="AN395" s="353"/>
      <c r="AO395" s="354"/>
      <c r="AP395" s="354"/>
      <c r="AQ395" s="354"/>
      <c r="AR395" s="354"/>
      <c r="AS395" s="354"/>
      <c r="AT395" s="354"/>
      <c r="AU395" s="354"/>
      <c r="AV395" s="354"/>
      <c r="AW395" s="354"/>
      <c r="AX395" s="354"/>
      <c r="AY395" s="354"/>
      <c r="AZ395" s="354"/>
      <c r="BA395" s="354"/>
      <c r="BB395" s="354"/>
      <c r="BC395" s="354"/>
      <c r="BD395" s="354"/>
      <c r="BE395" s="354"/>
      <c r="BF395" s="354"/>
      <c r="BG395" s="354"/>
      <c r="BH395" s="354"/>
      <c r="BI395" s="354"/>
      <c r="BJ395" s="354"/>
      <c r="BK395" s="354"/>
      <c r="BL395" s="354"/>
      <c r="BM395" s="354"/>
      <c r="BN395" s="354"/>
      <c r="BO395" s="354"/>
      <c r="BP395" s="354"/>
      <c r="BQ395" s="354"/>
      <c r="BR395" s="354"/>
      <c r="BS395" s="354"/>
      <c r="BT395" s="355"/>
      <c r="BU395" s="324" t="str">
        <f t="shared" si="22"/>
        <v>No disability</v>
      </c>
      <c r="BV395" s="328" t="str">
        <f t="shared" si="20"/>
        <v>Out</v>
      </c>
      <c r="BW395" s="329" t="str">
        <f t="shared" si="21"/>
        <v>Out</v>
      </c>
      <c r="BX395" s="327" t="str">
        <f t="shared" si="23"/>
        <v/>
      </c>
    </row>
    <row r="396" spans="2:76" x14ac:dyDescent="0.2">
      <c r="B396" s="137"/>
      <c r="C396" s="138"/>
      <c r="D396" s="139" t="s">
        <v>423</v>
      </c>
      <c r="E396" s="140"/>
      <c r="F396" s="140"/>
      <c r="G396" s="321"/>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322"/>
      <c r="AE396" s="322"/>
      <c r="AF396" s="322"/>
      <c r="AG396" s="322"/>
      <c r="AH396" s="322"/>
      <c r="AI396" s="322"/>
      <c r="AJ396" s="322"/>
      <c r="AK396" s="322"/>
      <c r="AL396" s="322"/>
      <c r="AM396" s="323"/>
      <c r="AN396" s="353"/>
      <c r="AO396" s="354"/>
      <c r="AP396" s="354"/>
      <c r="AQ396" s="354"/>
      <c r="AR396" s="354"/>
      <c r="AS396" s="354"/>
      <c r="AT396" s="354"/>
      <c r="AU396" s="354"/>
      <c r="AV396" s="354"/>
      <c r="AW396" s="354"/>
      <c r="AX396" s="354"/>
      <c r="AY396" s="354"/>
      <c r="AZ396" s="354"/>
      <c r="BA396" s="354"/>
      <c r="BB396" s="354"/>
      <c r="BC396" s="354"/>
      <c r="BD396" s="354"/>
      <c r="BE396" s="354"/>
      <c r="BF396" s="354"/>
      <c r="BG396" s="354"/>
      <c r="BH396" s="354"/>
      <c r="BI396" s="354"/>
      <c r="BJ396" s="354"/>
      <c r="BK396" s="354"/>
      <c r="BL396" s="354"/>
      <c r="BM396" s="354"/>
      <c r="BN396" s="354"/>
      <c r="BO396" s="354"/>
      <c r="BP396" s="354"/>
      <c r="BQ396" s="354"/>
      <c r="BR396" s="354"/>
      <c r="BS396" s="354"/>
      <c r="BT396" s="355"/>
      <c r="BU396" s="324" t="str">
        <f t="shared" si="22"/>
        <v>No disability</v>
      </c>
      <c r="BV396" s="328" t="str">
        <f t="shared" si="20"/>
        <v>Out</v>
      </c>
      <c r="BW396" s="329" t="str">
        <f t="shared" si="21"/>
        <v>Out</v>
      </c>
      <c r="BX396" s="327" t="str">
        <f t="shared" si="23"/>
        <v/>
      </c>
    </row>
    <row r="397" spans="2:76" x14ac:dyDescent="0.2">
      <c r="B397" s="137"/>
      <c r="C397" s="138"/>
      <c r="D397" s="139" t="s">
        <v>424</v>
      </c>
      <c r="E397" s="140"/>
      <c r="F397" s="140"/>
      <c r="G397" s="321"/>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322"/>
      <c r="AE397" s="322"/>
      <c r="AF397" s="322"/>
      <c r="AG397" s="322"/>
      <c r="AH397" s="322"/>
      <c r="AI397" s="322"/>
      <c r="AJ397" s="322"/>
      <c r="AK397" s="322"/>
      <c r="AL397" s="322"/>
      <c r="AM397" s="323"/>
      <c r="AN397" s="353"/>
      <c r="AO397" s="354"/>
      <c r="AP397" s="354"/>
      <c r="AQ397" s="354"/>
      <c r="AR397" s="354"/>
      <c r="AS397" s="354"/>
      <c r="AT397" s="354"/>
      <c r="AU397" s="354"/>
      <c r="AV397" s="354"/>
      <c r="AW397" s="354"/>
      <c r="AX397" s="354"/>
      <c r="AY397" s="354"/>
      <c r="AZ397" s="354"/>
      <c r="BA397" s="354"/>
      <c r="BB397" s="354"/>
      <c r="BC397" s="354"/>
      <c r="BD397" s="354"/>
      <c r="BE397" s="354"/>
      <c r="BF397" s="354"/>
      <c r="BG397" s="354"/>
      <c r="BH397" s="354"/>
      <c r="BI397" s="354"/>
      <c r="BJ397" s="354"/>
      <c r="BK397" s="354"/>
      <c r="BL397" s="354"/>
      <c r="BM397" s="354"/>
      <c r="BN397" s="354"/>
      <c r="BO397" s="354"/>
      <c r="BP397" s="354"/>
      <c r="BQ397" s="354"/>
      <c r="BR397" s="354"/>
      <c r="BS397" s="354"/>
      <c r="BT397" s="355"/>
      <c r="BU397" s="324" t="str">
        <f t="shared" si="22"/>
        <v>No disability</v>
      </c>
      <c r="BV397" s="328" t="str">
        <f t="shared" si="20"/>
        <v>Out</v>
      </c>
      <c r="BW397" s="329" t="str">
        <f t="shared" si="21"/>
        <v>Out</v>
      </c>
      <c r="BX397" s="327" t="str">
        <f t="shared" si="23"/>
        <v/>
      </c>
    </row>
    <row r="398" spans="2:76" x14ac:dyDescent="0.2">
      <c r="B398" s="137"/>
      <c r="C398" s="138"/>
      <c r="D398" s="139" t="s">
        <v>425</v>
      </c>
      <c r="E398" s="140"/>
      <c r="F398" s="140"/>
      <c r="G398" s="321"/>
      <c r="H398" s="322"/>
      <c r="I398" s="322"/>
      <c r="J398" s="322"/>
      <c r="K398" s="322"/>
      <c r="L398" s="322"/>
      <c r="M398" s="322"/>
      <c r="N398" s="322"/>
      <c r="O398" s="322"/>
      <c r="P398" s="322"/>
      <c r="Q398" s="322"/>
      <c r="R398" s="322"/>
      <c r="S398" s="322"/>
      <c r="T398" s="322"/>
      <c r="U398" s="322"/>
      <c r="V398" s="322"/>
      <c r="W398" s="322"/>
      <c r="X398" s="322"/>
      <c r="Y398" s="322"/>
      <c r="Z398" s="322"/>
      <c r="AA398" s="322"/>
      <c r="AB398" s="322"/>
      <c r="AC398" s="322"/>
      <c r="AD398" s="322"/>
      <c r="AE398" s="322"/>
      <c r="AF398" s="322"/>
      <c r="AG398" s="322"/>
      <c r="AH398" s="322"/>
      <c r="AI398" s="322"/>
      <c r="AJ398" s="322"/>
      <c r="AK398" s="322"/>
      <c r="AL398" s="322"/>
      <c r="AM398" s="323"/>
      <c r="AN398" s="353"/>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c r="BQ398" s="354"/>
      <c r="BR398" s="354"/>
      <c r="BS398" s="354"/>
      <c r="BT398" s="355"/>
      <c r="BU398" s="324" t="str">
        <f t="shared" si="22"/>
        <v>No disability</v>
      </c>
      <c r="BV398" s="328" t="str">
        <f t="shared" si="20"/>
        <v>Out</v>
      </c>
      <c r="BW398" s="329" t="str">
        <f t="shared" si="21"/>
        <v>Out</v>
      </c>
      <c r="BX398" s="327" t="str">
        <f t="shared" si="23"/>
        <v/>
      </c>
    </row>
    <row r="399" spans="2:76" x14ac:dyDescent="0.2">
      <c r="B399" s="137"/>
      <c r="C399" s="138"/>
      <c r="D399" s="139" t="s">
        <v>426</v>
      </c>
      <c r="E399" s="140"/>
      <c r="F399" s="140"/>
      <c r="G399" s="321"/>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2"/>
      <c r="AE399" s="322"/>
      <c r="AF399" s="322"/>
      <c r="AG399" s="322"/>
      <c r="AH399" s="322"/>
      <c r="AI399" s="322"/>
      <c r="AJ399" s="322"/>
      <c r="AK399" s="322"/>
      <c r="AL399" s="322"/>
      <c r="AM399" s="323"/>
      <c r="AN399" s="353"/>
      <c r="AO399" s="354"/>
      <c r="AP399" s="354"/>
      <c r="AQ399" s="354"/>
      <c r="AR399" s="354"/>
      <c r="AS399" s="354"/>
      <c r="AT399" s="354"/>
      <c r="AU399" s="354"/>
      <c r="AV399" s="354"/>
      <c r="AW399" s="354"/>
      <c r="AX399" s="354"/>
      <c r="AY399" s="354"/>
      <c r="AZ399" s="354"/>
      <c r="BA399" s="354"/>
      <c r="BB399" s="354"/>
      <c r="BC399" s="354"/>
      <c r="BD399" s="354"/>
      <c r="BE399" s="354"/>
      <c r="BF399" s="354"/>
      <c r="BG399" s="354"/>
      <c r="BH399" s="354"/>
      <c r="BI399" s="354"/>
      <c r="BJ399" s="354"/>
      <c r="BK399" s="354"/>
      <c r="BL399" s="354"/>
      <c r="BM399" s="354"/>
      <c r="BN399" s="354"/>
      <c r="BO399" s="354"/>
      <c r="BP399" s="354"/>
      <c r="BQ399" s="354"/>
      <c r="BR399" s="354"/>
      <c r="BS399" s="354"/>
      <c r="BT399" s="355"/>
      <c r="BU399" s="324" t="str">
        <f t="shared" si="22"/>
        <v>No disability</v>
      </c>
      <c r="BV399" s="328" t="str">
        <f t="shared" si="20"/>
        <v>Out</v>
      </c>
      <c r="BW399" s="329" t="str">
        <f t="shared" si="21"/>
        <v>Out</v>
      </c>
      <c r="BX399" s="327" t="str">
        <f t="shared" si="23"/>
        <v/>
      </c>
    </row>
    <row r="400" spans="2:76" x14ac:dyDescent="0.2">
      <c r="B400" s="137"/>
      <c r="C400" s="138"/>
      <c r="D400" s="139" t="s">
        <v>427</v>
      </c>
      <c r="E400" s="140"/>
      <c r="F400" s="140"/>
      <c r="G400" s="321"/>
      <c r="H400" s="322"/>
      <c r="I400" s="322"/>
      <c r="J400" s="322"/>
      <c r="K400" s="322"/>
      <c r="L400" s="322"/>
      <c r="M400" s="322"/>
      <c r="N400" s="322"/>
      <c r="O400" s="322"/>
      <c r="P400" s="322"/>
      <c r="Q400" s="322"/>
      <c r="R400" s="322"/>
      <c r="S400" s="322"/>
      <c r="T400" s="322"/>
      <c r="U400" s="322"/>
      <c r="V400" s="322"/>
      <c r="W400" s="322"/>
      <c r="X400" s="322"/>
      <c r="Y400" s="322"/>
      <c r="Z400" s="322"/>
      <c r="AA400" s="322"/>
      <c r="AB400" s="322"/>
      <c r="AC400" s="322"/>
      <c r="AD400" s="322"/>
      <c r="AE400" s="322"/>
      <c r="AF400" s="322"/>
      <c r="AG400" s="322"/>
      <c r="AH400" s="322"/>
      <c r="AI400" s="322"/>
      <c r="AJ400" s="322"/>
      <c r="AK400" s="322"/>
      <c r="AL400" s="322"/>
      <c r="AM400" s="323"/>
      <c r="AN400" s="353"/>
      <c r="AO400" s="354"/>
      <c r="AP400" s="354"/>
      <c r="AQ400" s="354"/>
      <c r="AR400" s="354"/>
      <c r="AS400" s="354"/>
      <c r="AT400" s="354"/>
      <c r="AU400" s="354"/>
      <c r="AV400" s="354"/>
      <c r="AW400" s="354"/>
      <c r="AX400" s="354"/>
      <c r="AY400" s="354"/>
      <c r="AZ400" s="354"/>
      <c r="BA400" s="354"/>
      <c r="BB400" s="354"/>
      <c r="BC400" s="354"/>
      <c r="BD400" s="354"/>
      <c r="BE400" s="354"/>
      <c r="BF400" s="354"/>
      <c r="BG400" s="354"/>
      <c r="BH400" s="354"/>
      <c r="BI400" s="354"/>
      <c r="BJ400" s="354"/>
      <c r="BK400" s="354"/>
      <c r="BL400" s="354"/>
      <c r="BM400" s="354"/>
      <c r="BN400" s="354"/>
      <c r="BO400" s="354"/>
      <c r="BP400" s="354"/>
      <c r="BQ400" s="354"/>
      <c r="BR400" s="354"/>
      <c r="BS400" s="354"/>
      <c r="BT400" s="355"/>
      <c r="BU400" s="324" t="str">
        <f t="shared" si="22"/>
        <v>No disability</v>
      </c>
      <c r="BV400" s="328" t="str">
        <f t="shared" si="20"/>
        <v>Out</v>
      </c>
      <c r="BW400" s="329" t="str">
        <f t="shared" si="21"/>
        <v>Out</v>
      </c>
      <c r="BX400" s="327" t="str">
        <f t="shared" si="23"/>
        <v/>
      </c>
    </row>
    <row r="401" spans="2:76" x14ac:dyDescent="0.2">
      <c r="B401" s="137"/>
      <c r="C401" s="138"/>
      <c r="D401" s="139" t="s">
        <v>428</v>
      </c>
      <c r="E401" s="140"/>
      <c r="F401" s="140"/>
      <c r="G401" s="321"/>
      <c r="H401" s="322"/>
      <c r="I401" s="322"/>
      <c r="J401" s="322"/>
      <c r="K401" s="322"/>
      <c r="L401" s="322"/>
      <c r="M401" s="322"/>
      <c r="N401" s="322"/>
      <c r="O401" s="322"/>
      <c r="P401" s="322"/>
      <c r="Q401" s="322"/>
      <c r="R401" s="322"/>
      <c r="S401" s="322"/>
      <c r="T401" s="322"/>
      <c r="U401" s="322"/>
      <c r="V401" s="322"/>
      <c r="W401" s="322"/>
      <c r="X401" s="322"/>
      <c r="Y401" s="322"/>
      <c r="Z401" s="322"/>
      <c r="AA401" s="322"/>
      <c r="AB401" s="322"/>
      <c r="AC401" s="322"/>
      <c r="AD401" s="322"/>
      <c r="AE401" s="322"/>
      <c r="AF401" s="322"/>
      <c r="AG401" s="322"/>
      <c r="AH401" s="322"/>
      <c r="AI401" s="322"/>
      <c r="AJ401" s="322"/>
      <c r="AK401" s="322"/>
      <c r="AL401" s="322"/>
      <c r="AM401" s="323"/>
      <c r="AN401" s="353"/>
      <c r="AO401" s="354"/>
      <c r="AP401" s="354"/>
      <c r="AQ401" s="354"/>
      <c r="AR401" s="354"/>
      <c r="AS401" s="354"/>
      <c r="AT401" s="354"/>
      <c r="AU401" s="354"/>
      <c r="AV401" s="354"/>
      <c r="AW401" s="354"/>
      <c r="AX401" s="354"/>
      <c r="AY401" s="354"/>
      <c r="AZ401" s="354"/>
      <c r="BA401" s="354"/>
      <c r="BB401" s="354"/>
      <c r="BC401" s="354"/>
      <c r="BD401" s="354"/>
      <c r="BE401" s="354"/>
      <c r="BF401" s="354"/>
      <c r="BG401" s="354"/>
      <c r="BH401" s="354"/>
      <c r="BI401" s="354"/>
      <c r="BJ401" s="354"/>
      <c r="BK401" s="354"/>
      <c r="BL401" s="354"/>
      <c r="BM401" s="354"/>
      <c r="BN401" s="354"/>
      <c r="BO401" s="354"/>
      <c r="BP401" s="354"/>
      <c r="BQ401" s="354"/>
      <c r="BR401" s="354"/>
      <c r="BS401" s="354"/>
      <c r="BT401" s="355"/>
      <c r="BU401" s="324" t="str">
        <f t="shared" si="22"/>
        <v>No disability</v>
      </c>
      <c r="BV401" s="328" t="str">
        <f t="shared" si="20"/>
        <v>Out</v>
      </c>
      <c r="BW401" s="329" t="str">
        <f t="shared" si="21"/>
        <v>Out</v>
      </c>
      <c r="BX401" s="327" t="str">
        <f t="shared" si="23"/>
        <v/>
      </c>
    </row>
    <row r="402" spans="2:76" x14ac:dyDescent="0.2">
      <c r="B402" s="137"/>
      <c r="C402" s="138"/>
      <c r="D402" s="139" t="s">
        <v>429</v>
      </c>
      <c r="E402" s="140"/>
      <c r="F402" s="140"/>
      <c r="G402" s="321"/>
      <c r="H402" s="322"/>
      <c r="I402" s="322"/>
      <c r="J402" s="322"/>
      <c r="K402" s="322"/>
      <c r="L402" s="322"/>
      <c r="M402" s="322"/>
      <c r="N402" s="322"/>
      <c r="O402" s="322"/>
      <c r="P402" s="322"/>
      <c r="Q402" s="322"/>
      <c r="R402" s="322"/>
      <c r="S402" s="322"/>
      <c r="T402" s="322"/>
      <c r="U402" s="322"/>
      <c r="V402" s="322"/>
      <c r="W402" s="322"/>
      <c r="X402" s="322"/>
      <c r="Y402" s="322"/>
      <c r="Z402" s="322"/>
      <c r="AA402" s="322"/>
      <c r="AB402" s="322"/>
      <c r="AC402" s="322"/>
      <c r="AD402" s="322"/>
      <c r="AE402" s="322"/>
      <c r="AF402" s="322"/>
      <c r="AG402" s="322"/>
      <c r="AH402" s="322"/>
      <c r="AI402" s="322"/>
      <c r="AJ402" s="322"/>
      <c r="AK402" s="322"/>
      <c r="AL402" s="322"/>
      <c r="AM402" s="323"/>
      <c r="AN402" s="353"/>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4"/>
      <c r="BR402" s="354"/>
      <c r="BS402" s="354"/>
      <c r="BT402" s="355"/>
      <c r="BU402" s="324" t="str">
        <f t="shared" si="22"/>
        <v>No disability</v>
      </c>
      <c r="BV402" s="328" t="str">
        <f t="shared" si="20"/>
        <v>Out</v>
      </c>
      <c r="BW402" s="329" t="str">
        <f t="shared" si="21"/>
        <v>Out</v>
      </c>
      <c r="BX402" s="327" t="str">
        <f t="shared" si="23"/>
        <v/>
      </c>
    </row>
    <row r="403" spans="2:76" x14ac:dyDescent="0.2">
      <c r="B403" s="137"/>
      <c r="C403" s="138"/>
      <c r="D403" s="139" t="s">
        <v>430</v>
      </c>
      <c r="E403" s="140"/>
      <c r="F403" s="140"/>
      <c r="G403" s="321"/>
      <c r="H403" s="322"/>
      <c r="I403" s="322"/>
      <c r="J403" s="322"/>
      <c r="K403" s="322"/>
      <c r="L403" s="322"/>
      <c r="M403" s="322"/>
      <c r="N403" s="322"/>
      <c r="O403" s="322"/>
      <c r="P403" s="322"/>
      <c r="Q403" s="322"/>
      <c r="R403" s="322"/>
      <c r="S403" s="322"/>
      <c r="T403" s="322"/>
      <c r="U403" s="322"/>
      <c r="V403" s="322"/>
      <c r="W403" s="322"/>
      <c r="X403" s="322"/>
      <c r="Y403" s="322"/>
      <c r="Z403" s="322"/>
      <c r="AA403" s="322"/>
      <c r="AB403" s="322"/>
      <c r="AC403" s="322"/>
      <c r="AD403" s="322"/>
      <c r="AE403" s="322"/>
      <c r="AF403" s="322"/>
      <c r="AG403" s="322"/>
      <c r="AH403" s="322"/>
      <c r="AI403" s="322"/>
      <c r="AJ403" s="322"/>
      <c r="AK403" s="322"/>
      <c r="AL403" s="322"/>
      <c r="AM403" s="323"/>
      <c r="AN403" s="353"/>
      <c r="AO403" s="354"/>
      <c r="AP403" s="354"/>
      <c r="AQ403" s="354"/>
      <c r="AR403" s="354"/>
      <c r="AS403" s="354"/>
      <c r="AT403" s="354"/>
      <c r="AU403" s="354"/>
      <c r="AV403" s="354"/>
      <c r="AW403" s="354"/>
      <c r="AX403" s="354"/>
      <c r="AY403" s="354"/>
      <c r="AZ403" s="354"/>
      <c r="BA403" s="354"/>
      <c r="BB403" s="354"/>
      <c r="BC403" s="354"/>
      <c r="BD403" s="354"/>
      <c r="BE403" s="354"/>
      <c r="BF403" s="354"/>
      <c r="BG403" s="354"/>
      <c r="BH403" s="354"/>
      <c r="BI403" s="354"/>
      <c r="BJ403" s="354"/>
      <c r="BK403" s="354"/>
      <c r="BL403" s="354"/>
      <c r="BM403" s="354"/>
      <c r="BN403" s="354"/>
      <c r="BO403" s="354"/>
      <c r="BP403" s="354"/>
      <c r="BQ403" s="354"/>
      <c r="BR403" s="354"/>
      <c r="BS403" s="354"/>
      <c r="BT403" s="355"/>
      <c r="BU403" s="324" t="str">
        <f t="shared" si="22"/>
        <v>No disability</v>
      </c>
      <c r="BV403" s="328" t="str">
        <f t="shared" si="20"/>
        <v>Out</v>
      </c>
      <c r="BW403" s="329" t="str">
        <f t="shared" si="21"/>
        <v>Out</v>
      </c>
      <c r="BX403" s="327" t="str">
        <f t="shared" si="23"/>
        <v/>
      </c>
    </row>
    <row r="404" spans="2:76" x14ac:dyDescent="0.2">
      <c r="B404" s="137"/>
      <c r="C404" s="138"/>
      <c r="D404" s="139" t="s">
        <v>431</v>
      </c>
      <c r="E404" s="140"/>
      <c r="F404" s="140"/>
      <c r="G404" s="321"/>
      <c r="H404" s="322"/>
      <c r="I404" s="322"/>
      <c r="J404" s="322"/>
      <c r="K404" s="322"/>
      <c r="L404" s="322"/>
      <c r="M404" s="322"/>
      <c r="N404" s="322"/>
      <c r="O404" s="322"/>
      <c r="P404" s="322"/>
      <c r="Q404" s="322"/>
      <c r="R404" s="322"/>
      <c r="S404" s="322"/>
      <c r="T404" s="322"/>
      <c r="U404" s="322"/>
      <c r="V404" s="322"/>
      <c r="W404" s="322"/>
      <c r="X404" s="322"/>
      <c r="Y404" s="322"/>
      <c r="Z404" s="322"/>
      <c r="AA404" s="322"/>
      <c r="AB404" s="322"/>
      <c r="AC404" s="322"/>
      <c r="AD404" s="322"/>
      <c r="AE404" s="322"/>
      <c r="AF404" s="322"/>
      <c r="AG404" s="322"/>
      <c r="AH404" s="322"/>
      <c r="AI404" s="322"/>
      <c r="AJ404" s="322"/>
      <c r="AK404" s="322"/>
      <c r="AL404" s="322"/>
      <c r="AM404" s="323"/>
      <c r="AN404" s="353"/>
      <c r="AO404" s="354"/>
      <c r="AP404" s="354"/>
      <c r="AQ404" s="354"/>
      <c r="AR404" s="354"/>
      <c r="AS404" s="354"/>
      <c r="AT404" s="354"/>
      <c r="AU404" s="354"/>
      <c r="AV404" s="354"/>
      <c r="AW404" s="354"/>
      <c r="AX404" s="354"/>
      <c r="AY404" s="354"/>
      <c r="AZ404" s="354"/>
      <c r="BA404" s="354"/>
      <c r="BB404" s="354"/>
      <c r="BC404" s="354"/>
      <c r="BD404" s="354"/>
      <c r="BE404" s="354"/>
      <c r="BF404" s="354"/>
      <c r="BG404" s="354"/>
      <c r="BH404" s="354"/>
      <c r="BI404" s="354"/>
      <c r="BJ404" s="354"/>
      <c r="BK404" s="354"/>
      <c r="BL404" s="354"/>
      <c r="BM404" s="354"/>
      <c r="BN404" s="354"/>
      <c r="BO404" s="354"/>
      <c r="BP404" s="354"/>
      <c r="BQ404" s="354"/>
      <c r="BR404" s="354"/>
      <c r="BS404" s="354"/>
      <c r="BT404" s="355"/>
      <c r="BU404" s="324" t="str">
        <f t="shared" si="22"/>
        <v>No disability</v>
      </c>
      <c r="BV404" s="328" t="str">
        <f t="shared" si="20"/>
        <v>Out</v>
      </c>
      <c r="BW404" s="329" t="str">
        <f t="shared" si="21"/>
        <v>Out</v>
      </c>
      <c r="BX404" s="327" t="str">
        <f t="shared" si="23"/>
        <v/>
      </c>
    </row>
    <row r="405" spans="2:76" x14ac:dyDescent="0.2">
      <c r="B405" s="137"/>
      <c r="C405" s="138"/>
      <c r="D405" s="139" t="s">
        <v>432</v>
      </c>
      <c r="E405" s="140"/>
      <c r="F405" s="140"/>
      <c r="G405" s="321"/>
      <c r="H405" s="322"/>
      <c r="I405" s="322"/>
      <c r="J405" s="322"/>
      <c r="K405" s="322"/>
      <c r="L405" s="322"/>
      <c r="M405" s="322"/>
      <c r="N405" s="322"/>
      <c r="O405" s="322"/>
      <c r="P405" s="322"/>
      <c r="Q405" s="322"/>
      <c r="R405" s="322"/>
      <c r="S405" s="322"/>
      <c r="T405" s="322"/>
      <c r="U405" s="322"/>
      <c r="V405" s="322"/>
      <c r="W405" s="322"/>
      <c r="X405" s="322"/>
      <c r="Y405" s="322"/>
      <c r="Z405" s="322"/>
      <c r="AA405" s="322"/>
      <c r="AB405" s="322"/>
      <c r="AC405" s="322"/>
      <c r="AD405" s="322"/>
      <c r="AE405" s="322"/>
      <c r="AF405" s="322"/>
      <c r="AG405" s="322"/>
      <c r="AH405" s="322"/>
      <c r="AI405" s="322"/>
      <c r="AJ405" s="322"/>
      <c r="AK405" s="322"/>
      <c r="AL405" s="322"/>
      <c r="AM405" s="323"/>
      <c r="AN405" s="353"/>
      <c r="AO405" s="354"/>
      <c r="AP405" s="354"/>
      <c r="AQ405" s="354"/>
      <c r="AR405" s="354"/>
      <c r="AS405" s="354"/>
      <c r="AT405" s="354"/>
      <c r="AU405" s="354"/>
      <c r="AV405" s="354"/>
      <c r="AW405" s="354"/>
      <c r="AX405" s="354"/>
      <c r="AY405" s="354"/>
      <c r="AZ405" s="354"/>
      <c r="BA405" s="354"/>
      <c r="BB405" s="354"/>
      <c r="BC405" s="354"/>
      <c r="BD405" s="354"/>
      <c r="BE405" s="354"/>
      <c r="BF405" s="354"/>
      <c r="BG405" s="354"/>
      <c r="BH405" s="354"/>
      <c r="BI405" s="354"/>
      <c r="BJ405" s="354"/>
      <c r="BK405" s="354"/>
      <c r="BL405" s="354"/>
      <c r="BM405" s="354"/>
      <c r="BN405" s="354"/>
      <c r="BO405" s="354"/>
      <c r="BP405" s="354"/>
      <c r="BQ405" s="354"/>
      <c r="BR405" s="354"/>
      <c r="BS405" s="354"/>
      <c r="BT405" s="355"/>
      <c r="BU405" s="324" t="str">
        <f t="shared" si="22"/>
        <v>No disability</v>
      </c>
      <c r="BV405" s="328" t="str">
        <f t="shared" si="20"/>
        <v>Out</v>
      </c>
      <c r="BW405" s="329" t="str">
        <f t="shared" si="21"/>
        <v>Out</v>
      </c>
      <c r="BX405" s="327" t="str">
        <f t="shared" si="23"/>
        <v/>
      </c>
    </row>
    <row r="406" spans="2:76" x14ac:dyDescent="0.2">
      <c r="B406" s="137"/>
      <c r="C406" s="138"/>
      <c r="D406" s="139" t="s">
        <v>433</v>
      </c>
      <c r="E406" s="140"/>
      <c r="F406" s="140"/>
      <c r="G406" s="321"/>
      <c r="H406" s="322"/>
      <c r="I406" s="322"/>
      <c r="J406" s="322"/>
      <c r="K406" s="322"/>
      <c r="L406" s="322"/>
      <c r="M406" s="322"/>
      <c r="N406" s="322"/>
      <c r="O406" s="322"/>
      <c r="P406" s="322"/>
      <c r="Q406" s="322"/>
      <c r="R406" s="322"/>
      <c r="S406" s="322"/>
      <c r="T406" s="322"/>
      <c r="U406" s="322"/>
      <c r="V406" s="322"/>
      <c r="W406" s="322"/>
      <c r="X406" s="322"/>
      <c r="Y406" s="322"/>
      <c r="Z406" s="322"/>
      <c r="AA406" s="322"/>
      <c r="AB406" s="322"/>
      <c r="AC406" s="322"/>
      <c r="AD406" s="322"/>
      <c r="AE406" s="322"/>
      <c r="AF406" s="322"/>
      <c r="AG406" s="322"/>
      <c r="AH406" s="322"/>
      <c r="AI406" s="322"/>
      <c r="AJ406" s="322"/>
      <c r="AK406" s="322"/>
      <c r="AL406" s="322"/>
      <c r="AM406" s="323"/>
      <c r="AN406" s="353"/>
      <c r="AO406" s="354"/>
      <c r="AP406" s="354"/>
      <c r="AQ406" s="354"/>
      <c r="AR406" s="354"/>
      <c r="AS406" s="354"/>
      <c r="AT406" s="354"/>
      <c r="AU406" s="354"/>
      <c r="AV406" s="354"/>
      <c r="AW406" s="354"/>
      <c r="AX406" s="354"/>
      <c r="AY406" s="354"/>
      <c r="AZ406" s="354"/>
      <c r="BA406" s="354"/>
      <c r="BB406" s="354"/>
      <c r="BC406" s="354"/>
      <c r="BD406" s="354"/>
      <c r="BE406" s="354"/>
      <c r="BF406" s="354"/>
      <c r="BG406" s="354"/>
      <c r="BH406" s="354"/>
      <c r="BI406" s="354"/>
      <c r="BJ406" s="354"/>
      <c r="BK406" s="354"/>
      <c r="BL406" s="354"/>
      <c r="BM406" s="354"/>
      <c r="BN406" s="354"/>
      <c r="BO406" s="354"/>
      <c r="BP406" s="354"/>
      <c r="BQ406" s="354"/>
      <c r="BR406" s="354"/>
      <c r="BS406" s="354"/>
      <c r="BT406" s="355"/>
      <c r="BU406" s="324" t="str">
        <f t="shared" si="22"/>
        <v>No disability</v>
      </c>
      <c r="BV406" s="328" t="str">
        <f t="shared" si="20"/>
        <v>Out</v>
      </c>
      <c r="BW406" s="329" t="str">
        <f t="shared" si="21"/>
        <v>Out</v>
      </c>
      <c r="BX406" s="327" t="str">
        <f t="shared" si="23"/>
        <v/>
      </c>
    </row>
    <row r="407" spans="2:76" x14ac:dyDescent="0.2">
      <c r="B407" s="137"/>
      <c r="C407" s="138"/>
      <c r="D407" s="139" t="s">
        <v>434</v>
      </c>
      <c r="E407" s="140"/>
      <c r="F407" s="140"/>
      <c r="G407" s="321"/>
      <c r="H407" s="322"/>
      <c r="I407" s="322"/>
      <c r="J407" s="322"/>
      <c r="K407" s="322"/>
      <c r="L407" s="322"/>
      <c r="M407" s="322"/>
      <c r="N407" s="322"/>
      <c r="O407" s="322"/>
      <c r="P407" s="322"/>
      <c r="Q407" s="322"/>
      <c r="R407" s="322"/>
      <c r="S407" s="322"/>
      <c r="T407" s="322"/>
      <c r="U407" s="322"/>
      <c r="V407" s="322"/>
      <c r="W407" s="322"/>
      <c r="X407" s="322"/>
      <c r="Y407" s="322"/>
      <c r="Z407" s="322"/>
      <c r="AA407" s="322"/>
      <c r="AB407" s="322"/>
      <c r="AC407" s="322"/>
      <c r="AD407" s="322"/>
      <c r="AE407" s="322"/>
      <c r="AF407" s="322"/>
      <c r="AG407" s="322"/>
      <c r="AH407" s="322"/>
      <c r="AI407" s="322"/>
      <c r="AJ407" s="322"/>
      <c r="AK407" s="322"/>
      <c r="AL407" s="322"/>
      <c r="AM407" s="323"/>
      <c r="AN407" s="353"/>
      <c r="AO407" s="354"/>
      <c r="AP407" s="354"/>
      <c r="AQ407" s="354"/>
      <c r="AR407" s="354"/>
      <c r="AS407" s="354"/>
      <c r="AT407" s="354"/>
      <c r="AU407" s="354"/>
      <c r="AV407" s="354"/>
      <c r="AW407" s="354"/>
      <c r="AX407" s="354"/>
      <c r="AY407" s="354"/>
      <c r="AZ407" s="354"/>
      <c r="BA407" s="354"/>
      <c r="BB407" s="354"/>
      <c r="BC407" s="354"/>
      <c r="BD407" s="354"/>
      <c r="BE407" s="354"/>
      <c r="BF407" s="354"/>
      <c r="BG407" s="354"/>
      <c r="BH407" s="354"/>
      <c r="BI407" s="354"/>
      <c r="BJ407" s="354"/>
      <c r="BK407" s="354"/>
      <c r="BL407" s="354"/>
      <c r="BM407" s="354"/>
      <c r="BN407" s="354"/>
      <c r="BO407" s="354"/>
      <c r="BP407" s="354"/>
      <c r="BQ407" s="354"/>
      <c r="BR407" s="354"/>
      <c r="BS407" s="354"/>
      <c r="BT407" s="355"/>
      <c r="BU407" s="324" t="str">
        <f t="shared" si="22"/>
        <v>No disability</v>
      </c>
      <c r="BV407" s="328" t="str">
        <f t="shared" si="20"/>
        <v>Out</v>
      </c>
      <c r="BW407" s="329" t="str">
        <f t="shared" si="21"/>
        <v>Out</v>
      </c>
      <c r="BX407" s="327" t="str">
        <f t="shared" si="23"/>
        <v/>
      </c>
    </row>
    <row r="408" spans="2:76" x14ac:dyDescent="0.2">
      <c r="B408" s="137"/>
      <c r="C408" s="138"/>
      <c r="D408" s="139" t="s">
        <v>435</v>
      </c>
      <c r="E408" s="140"/>
      <c r="F408" s="140"/>
      <c r="G408" s="321"/>
      <c r="H408" s="322"/>
      <c r="I408" s="322"/>
      <c r="J408" s="322"/>
      <c r="K408" s="322"/>
      <c r="L408" s="322"/>
      <c r="M408" s="322"/>
      <c r="N408" s="322"/>
      <c r="O408" s="322"/>
      <c r="P408" s="322"/>
      <c r="Q408" s="322"/>
      <c r="R408" s="322"/>
      <c r="S408" s="322"/>
      <c r="T408" s="322"/>
      <c r="U408" s="322"/>
      <c r="V408" s="322"/>
      <c r="W408" s="322"/>
      <c r="X408" s="322"/>
      <c r="Y408" s="322"/>
      <c r="Z408" s="322"/>
      <c r="AA408" s="322"/>
      <c r="AB408" s="322"/>
      <c r="AC408" s="322"/>
      <c r="AD408" s="322"/>
      <c r="AE408" s="322"/>
      <c r="AF408" s="322"/>
      <c r="AG408" s="322"/>
      <c r="AH408" s="322"/>
      <c r="AI408" s="322"/>
      <c r="AJ408" s="322"/>
      <c r="AK408" s="322"/>
      <c r="AL408" s="322"/>
      <c r="AM408" s="323"/>
      <c r="AN408" s="353"/>
      <c r="AO408" s="354"/>
      <c r="AP408" s="354"/>
      <c r="AQ408" s="354"/>
      <c r="AR408" s="354"/>
      <c r="AS408" s="354"/>
      <c r="AT408" s="354"/>
      <c r="AU408" s="354"/>
      <c r="AV408" s="354"/>
      <c r="AW408" s="354"/>
      <c r="AX408" s="354"/>
      <c r="AY408" s="354"/>
      <c r="AZ408" s="354"/>
      <c r="BA408" s="354"/>
      <c r="BB408" s="354"/>
      <c r="BC408" s="354"/>
      <c r="BD408" s="354"/>
      <c r="BE408" s="354"/>
      <c r="BF408" s="354"/>
      <c r="BG408" s="354"/>
      <c r="BH408" s="354"/>
      <c r="BI408" s="354"/>
      <c r="BJ408" s="354"/>
      <c r="BK408" s="354"/>
      <c r="BL408" s="354"/>
      <c r="BM408" s="354"/>
      <c r="BN408" s="354"/>
      <c r="BO408" s="354"/>
      <c r="BP408" s="354"/>
      <c r="BQ408" s="354"/>
      <c r="BR408" s="354"/>
      <c r="BS408" s="354"/>
      <c r="BT408" s="355"/>
      <c r="BU408" s="324" t="str">
        <f t="shared" si="22"/>
        <v>No disability</v>
      </c>
      <c r="BV408" s="328" t="str">
        <f t="shared" si="20"/>
        <v>Out</v>
      </c>
      <c r="BW408" s="329" t="str">
        <f t="shared" si="21"/>
        <v>Out</v>
      </c>
      <c r="BX408" s="327" t="str">
        <f t="shared" si="23"/>
        <v/>
      </c>
    </row>
    <row r="409" spans="2:76" x14ac:dyDescent="0.2">
      <c r="B409" s="137"/>
      <c r="C409" s="138"/>
      <c r="D409" s="139" t="s">
        <v>436</v>
      </c>
      <c r="E409" s="140"/>
      <c r="F409" s="140"/>
      <c r="G409" s="321"/>
      <c r="H409" s="322"/>
      <c r="I409" s="322"/>
      <c r="J409" s="322"/>
      <c r="K409" s="322"/>
      <c r="L409" s="322"/>
      <c r="M409" s="322"/>
      <c r="N409" s="322"/>
      <c r="O409" s="322"/>
      <c r="P409" s="322"/>
      <c r="Q409" s="322"/>
      <c r="R409" s="322"/>
      <c r="S409" s="322"/>
      <c r="T409" s="322"/>
      <c r="U409" s="322"/>
      <c r="V409" s="322"/>
      <c r="W409" s="322"/>
      <c r="X409" s="322"/>
      <c r="Y409" s="322"/>
      <c r="Z409" s="322"/>
      <c r="AA409" s="322"/>
      <c r="AB409" s="322"/>
      <c r="AC409" s="322"/>
      <c r="AD409" s="322"/>
      <c r="AE409" s="322"/>
      <c r="AF409" s="322"/>
      <c r="AG409" s="322"/>
      <c r="AH409" s="322"/>
      <c r="AI409" s="322"/>
      <c r="AJ409" s="322"/>
      <c r="AK409" s="322"/>
      <c r="AL409" s="322"/>
      <c r="AM409" s="323"/>
      <c r="AN409" s="353"/>
      <c r="AO409" s="354"/>
      <c r="AP409" s="354"/>
      <c r="AQ409" s="354"/>
      <c r="AR409" s="354"/>
      <c r="AS409" s="354"/>
      <c r="AT409" s="354"/>
      <c r="AU409" s="354"/>
      <c r="AV409" s="354"/>
      <c r="AW409" s="354"/>
      <c r="AX409" s="354"/>
      <c r="AY409" s="354"/>
      <c r="AZ409" s="354"/>
      <c r="BA409" s="354"/>
      <c r="BB409" s="354"/>
      <c r="BC409" s="354"/>
      <c r="BD409" s="354"/>
      <c r="BE409" s="354"/>
      <c r="BF409" s="354"/>
      <c r="BG409" s="354"/>
      <c r="BH409" s="354"/>
      <c r="BI409" s="354"/>
      <c r="BJ409" s="354"/>
      <c r="BK409" s="354"/>
      <c r="BL409" s="354"/>
      <c r="BM409" s="354"/>
      <c r="BN409" s="354"/>
      <c r="BO409" s="354"/>
      <c r="BP409" s="354"/>
      <c r="BQ409" s="354"/>
      <c r="BR409" s="354"/>
      <c r="BS409" s="354"/>
      <c r="BT409" s="355"/>
      <c r="BU409" s="324" t="str">
        <f t="shared" si="22"/>
        <v>No disability</v>
      </c>
      <c r="BV409" s="328" t="str">
        <f t="shared" si="20"/>
        <v>Out</v>
      </c>
      <c r="BW409" s="329" t="str">
        <f t="shared" si="21"/>
        <v>Out</v>
      </c>
      <c r="BX409" s="327" t="str">
        <f t="shared" si="23"/>
        <v/>
      </c>
    </row>
    <row r="410" spans="2:76" x14ac:dyDescent="0.2">
      <c r="B410" s="137"/>
      <c r="C410" s="138"/>
      <c r="D410" s="139" t="s">
        <v>437</v>
      </c>
      <c r="E410" s="140"/>
      <c r="F410" s="140"/>
      <c r="G410" s="321"/>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2"/>
      <c r="AE410" s="322"/>
      <c r="AF410" s="322"/>
      <c r="AG410" s="322"/>
      <c r="AH410" s="322"/>
      <c r="AI410" s="322"/>
      <c r="AJ410" s="322"/>
      <c r="AK410" s="322"/>
      <c r="AL410" s="322"/>
      <c r="AM410" s="323"/>
      <c r="AN410" s="353"/>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c r="BQ410" s="354"/>
      <c r="BR410" s="354"/>
      <c r="BS410" s="354"/>
      <c r="BT410" s="355"/>
      <c r="BU410" s="324" t="str">
        <f t="shared" si="22"/>
        <v>No disability</v>
      </c>
      <c r="BV410" s="328" t="str">
        <f t="shared" si="20"/>
        <v>Out</v>
      </c>
      <c r="BW410" s="329" t="str">
        <f t="shared" si="21"/>
        <v>Out</v>
      </c>
      <c r="BX410" s="327" t="str">
        <f t="shared" si="23"/>
        <v/>
      </c>
    </row>
    <row r="411" spans="2:76" x14ac:dyDescent="0.2">
      <c r="B411" s="137"/>
      <c r="C411" s="138"/>
      <c r="D411" s="139" t="s">
        <v>438</v>
      </c>
      <c r="E411" s="140"/>
      <c r="F411" s="140"/>
      <c r="G411" s="321"/>
      <c r="H411" s="322"/>
      <c r="I411" s="322"/>
      <c r="J411" s="322"/>
      <c r="K411" s="322"/>
      <c r="L411" s="322"/>
      <c r="M411" s="322"/>
      <c r="N411" s="322"/>
      <c r="O411" s="322"/>
      <c r="P411" s="322"/>
      <c r="Q411" s="322"/>
      <c r="R411" s="322"/>
      <c r="S411" s="322"/>
      <c r="T411" s="322"/>
      <c r="U411" s="322"/>
      <c r="V411" s="322"/>
      <c r="W411" s="322"/>
      <c r="X411" s="322"/>
      <c r="Y411" s="322"/>
      <c r="Z411" s="322"/>
      <c r="AA411" s="322"/>
      <c r="AB411" s="322"/>
      <c r="AC411" s="322"/>
      <c r="AD411" s="322"/>
      <c r="AE411" s="322"/>
      <c r="AF411" s="322"/>
      <c r="AG411" s="322"/>
      <c r="AH411" s="322"/>
      <c r="AI411" s="322"/>
      <c r="AJ411" s="322"/>
      <c r="AK411" s="322"/>
      <c r="AL411" s="322"/>
      <c r="AM411" s="323"/>
      <c r="AN411" s="353"/>
      <c r="AO411" s="354"/>
      <c r="AP411" s="354"/>
      <c r="AQ411" s="354"/>
      <c r="AR411" s="354"/>
      <c r="AS411" s="354"/>
      <c r="AT411" s="354"/>
      <c r="AU411" s="354"/>
      <c r="AV411" s="354"/>
      <c r="AW411" s="354"/>
      <c r="AX411" s="354"/>
      <c r="AY411" s="354"/>
      <c r="AZ411" s="354"/>
      <c r="BA411" s="354"/>
      <c r="BB411" s="354"/>
      <c r="BC411" s="354"/>
      <c r="BD411" s="354"/>
      <c r="BE411" s="354"/>
      <c r="BF411" s="354"/>
      <c r="BG411" s="354"/>
      <c r="BH411" s="354"/>
      <c r="BI411" s="354"/>
      <c r="BJ411" s="354"/>
      <c r="BK411" s="354"/>
      <c r="BL411" s="354"/>
      <c r="BM411" s="354"/>
      <c r="BN411" s="354"/>
      <c r="BO411" s="354"/>
      <c r="BP411" s="354"/>
      <c r="BQ411" s="354"/>
      <c r="BR411" s="354"/>
      <c r="BS411" s="354"/>
      <c r="BT411" s="355"/>
      <c r="BU411" s="324" t="str">
        <f t="shared" si="22"/>
        <v>No disability</v>
      </c>
      <c r="BV411" s="328" t="str">
        <f t="shared" si="20"/>
        <v>Out</v>
      </c>
      <c r="BW411" s="329" t="str">
        <f t="shared" si="21"/>
        <v>Out</v>
      </c>
      <c r="BX411" s="327" t="str">
        <f t="shared" si="23"/>
        <v/>
      </c>
    </row>
    <row r="412" spans="2:76" x14ac:dyDescent="0.2">
      <c r="B412" s="137"/>
      <c r="C412" s="138"/>
      <c r="D412" s="139" t="s">
        <v>439</v>
      </c>
      <c r="E412" s="140"/>
      <c r="F412" s="140"/>
      <c r="G412" s="321"/>
      <c r="H412" s="322"/>
      <c r="I412" s="322"/>
      <c r="J412" s="322"/>
      <c r="K412" s="322"/>
      <c r="L412" s="322"/>
      <c r="M412" s="322"/>
      <c r="N412" s="322"/>
      <c r="O412" s="322"/>
      <c r="P412" s="322"/>
      <c r="Q412" s="322"/>
      <c r="R412" s="322"/>
      <c r="S412" s="322"/>
      <c r="T412" s="322"/>
      <c r="U412" s="322"/>
      <c r="V412" s="322"/>
      <c r="W412" s="322"/>
      <c r="X412" s="322"/>
      <c r="Y412" s="322"/>
      <c r="Z412" s="322"/>
      <c r="AA412" s="322"/>
      <c r="AB412" s="322"/>
      <c r="AC412" s="322"/>
      <c r="AD412" s="322"/>
      <c r="AE412" s="322"/>
      <c r="AF412" s="322"/>
      <c r="AG412" s="322"/>
      <c r="AH412" s="322"/>
      <c r="AI412" s="322"/>
      <c r="AJ412" s="322"/>
      <c r="AK412" s="322"/>
      <c r="AL412" s="322"/>
      <c r="AM412" s="323"/>
      <c r="AN412" s="353"/>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4"/>
      <c r="BR412" s="354"/>
      <c r="BS412" s="354"/>
      <c r="BT412" s="355"/>
      <c r="BU412" s="324" t="str">
        <f t="shared" si="22"/>
        <v>No disability</v>
      </c>
      <c r="BV412" s="328" t="str">
        <f t="shared" si="20"/>
        <v>Out</v>
      </c>
      <c r="BW412" s="329" t="str">
        <f t="shared" si="21"/>
        <v>Out</v>
      </c>
      <c r="BX412" s="327" t="str">
        <f t="shared" si="23"/>
        <v/>
      </c>
    </row>
    <row r="413" spans="2:76" x14ac:dyDescent="0.2">
      <c r="B413" s="137"/>
      <c r="C413" s="138"/>
      <c r="D413" s="139" t="s">
        <v>440</v>
      </c>
      <c r="E413" s="140"/>
      <c r="F413" s="140"/>
      <c r="G413" s="321"/>
      <c r="H413" s="322"/>
      <c r="I413" s="322"/>
      <c r="J413" s="322"/>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c r="AK413" s="322"/>
      <c r="AL413" s="322"/>
      <c r="AM413" s="323"/>
      <c r="AN413" s="353"/>
      <c r="AO413" s="354"/>
      <c r="AP413" s="354"/>
      <c r="AQ413" s="354"/>
      <c r="AR413" s="354"/>
      <c r="AS413" s="354"/>
      <c r="AT413" s="354"/>
      <c r="AU413" s="354"/>
      <c r="AV413" s="354"/>
      <c r="AW413" s="354"/>
      <c r="AX413" s="354"/>
      <c r="AY413" s="354"/>
      <c r="AZ413" s="354"/>
      <c r="BA413" s="354"/>
      <c r="BB413" s="354"/>
      <c r="BC413" s="354"/>
      <c r="BD413" s="354"/>
      <c r="BE413" s="354"/>
      <c r="BF413" s="354"/>
      <c r="BG413" s="354"/>
      <c r="BH413" s="354"/>
      <c r="BI413" s="354"/>
      <c r="BJ413" s="354"/>
      <c r="BK413" s="354"/>
      <c r="BL413" s="354"/>
      <c r="BM413" s="354"/>
      <c r="BN413" s="354"/>
      <c r="BO413" s="354"/>
      <c r="BP413" s="354"/>
      <c r="BQ413" s="354"/>
      <c r="BR413" s="354"/>
      <c r="BS413" s="354"/>
      <c r="BT413" s="355"/>
      <c r="BU413" s="324" t="str">
        <f t="shared" si="22"/>
        <v>No disability</v>
      </c>
      <c r="BV413" s="328" t="str">
        <f t="shared" si="20"/>
        <v>Out</v>
      </c>
      <c r="BW413" s="329" t="str">
        <f t="shared" si="21"/>
        <v>Out</v>
      </c>
      <c r="BX413" s="327" t="str">
        <f t="shared" si="23"/>
        <v/>
      </c>
    </row>
    <row r="414" spans="2:76" x14ac:dyDescent="0.2">
      <c r="B414" s="137"/>
      <c r="C414" s="138"/>
      <c r="D414" s="139" t="s">
        <v>441</v>
      </c>
      <c r="E414" s="140"/>
      <c r="F414" s="140"/>
      <c r="G414" s="321"/>
      <c r="H414" s="322"/>
      <c r="I414" s="322"/>
      <c r="J414" s="322"/>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c r="AK414" s="322"/>
      <c r="AL414" s="322"/>
      <c r="AM414" s="323"/>
      <c r="AN414" s="353"/>
      <c r="AO414" s="354"/>
      <c r="AP414" s="354"/>
      <c r="AQ414" s="354"/>
      <c r="AR414" s="354"/>
      <c r="AS414" s="354"/>
      <c r="AT414" s="354"/>
      <c r="AU414" s="354"/>
      <c r="AV414" s="354"/>
      <c r="AW414" s="354"/>
      <c r="AX414" s="354"/>
      <c r="AY414" s="354"/>
      <c r="AZ414" s="354"/>
      <c r="BA414" s="354"/>
      <c r="BB414" s="354"/>
      <c r="BC414" s="354"/>
      <c r="BD414" s="354"/>
      <c r="BE414" s="354"/>
      <c r="BF414" s="354"/>
      <c r="BG414" s="354"/>
      <c r="BH414" s="354"/>
      <c r="BI414" s="354"/>
      <c r="BJ414" s="354"/>
      <c r="BK414" s="354"/>
      <c r="BL414" s="354"/>
      <c r="BM414" s="354"/>
      <c r="BN414" s="354"/>
      <c r="BO414" s="354"/>
      <c r="BP414" s="354"/>
      <c r="BQ414" s="354"/>
      <c r="BR414" s="354"/>
      <c r="BS414" s="354"/>
      <c r="BT414" s="355"/>
      <c r="BU414" s="324" t="str">
        <f t="shared" si="22"/>
        <v>No disability</v>
      </c>
      <c r="BV414" s="328" t="str">
        <f t="shared" si="20"/>
        <v>Out</v>
      </c>
      <c r="BW414" s="329" t="str">
        <f t="shared" si="21"/>
        <v>Out</v>
      </c>
      <c r="BX414" s="327" t="str">
        <f t="shared" si="23"/>
        <v/>
      </c>
    </row>
    <row r="415" spans="2:76" x14ac:dyDescent="0.2">
      <c r="B415" s="137"/>
      <c r="C415" s="138"/>
      <c r="D415" s="139" t="s">
        <v>442</v>
      </c>
      <c r="E415" s="140"/>
      <c r="F415" s="140"/>
      <c r="G415" s="321"/>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c r="AK415" s="322"/>
      <c r="AL415" s="322"/>
      <c r="AM415" s="323"/>
      <c r="AN415" s="353"/>
      <c r="AO415" s="354"/>
      <c r="AP415" s="354"/>
      <c r="AQ415" s="354"/>
      <c r="AR415" s="354"/>
      <c r="AS415" s="354"/>
      <c r="AT415" s="354"/>
      <c r="AU415" s="354"/>
      <c r="AV415" s="354"/>
      <c r="AW415" s="354"/>
      <c r="AX415" s="354"/>
      <c r="AY415" s="354"/>
      <c r="AZ415" s="354"/>
      <c r="BA415" s="354"/>
      <c r="BB415" s="354"/>
      <c r="BC415" s="354"/>
      <c r="BD415" s="354"/>
      <c r="BE415" s="354"/>
      <c r="BF415" s="354"/>
      <c r="BG415" s="354"/>
      <c r="BH415" s="354"/>
      <c r="BI415" s="354"/>
      <c r="BJ415" s="354"/>
      <c r="BK415" s="354"/>
      <c r="BL415" s="354"/>
      <c r="BM415" s="354"/>
      <c r="BN415" s="354"/>
      <c r="BO415" s="354"/>
      <c r="BP415" s="354"/>
      <c r="BQ415" s="354"/>
      <c r="BR415" s="354"/>
      <c r="BS415" s="354"/>
      <c r="BT415" s="355"/>
      <c r="BU415" s="324" t="str">
        <f t="shared" si="22"/>
        <v>No disability</v>
      </c>
      <c r="BV415" s="328" t="str">
        <f t="shared" si="20"/>
        <v>Out</v>
      </c>
      <c r="BW415" s="329" t="str">
        <f t="shared" si="21"/>
        <v>Out</v>
      </c>
      <c r="BX415" s="327" t="str">
        <f t="shared" si="23"/>
        <v/>
      </c>
    </row>
    <row r="416" spans="2:76" x14ac:dyDescent="0.2">
      <c r="B416" s="137"/>
      <c r="C416" s="138"/>
      <c r="D416" s="139" t="s">
        <v>443</v>
      </c>
      <c r="E416" s="140"/>
      <c r="F416" s="140"/>
      <c r="G416" s="321"/>
      <c r="H416" s="322"/>
      <c r="I416" s="322"/>
      <c r="J416" s="322"/>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c r="AL416" s="322"/>
      <c r="AM416" s="323"/>
      <c r="AN416" s="353"/>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c r="BQ416" s="354"/>
      <c r="BR416" s="354"/>
      <c r="BS416" s="354"/>
      <c r="BT416" s="355"/>
      <c r="BU416" s="324" t="str">
        <f t="shared" si="22"/>
        <v>No disability</v>
      </c>
      <c r="BV416" s="328" t="str">
        <f t="shared" si="20"/>
        <v>Out</v>
      </c>
      <c r="BW416" s="329" t="str">
        <f t="shared" si="21"/>
        <v>Out</v>
      </c>
      <c r="BX416" s="327" t="str">
        <f t="shared" si="23"/>
        <v/>
      </c>
    </row>
    <row r="417" spans="2:76" x14ac:dyDescent="0.2">
      <c r="B417" s="137"/>
      <c r="C417" s="138"/>
      <c r="D417" s="139" t="s">
        <v>444</v>
      </c>
      <c r="E417" s="140"/>
      <c r="F417" s="140"/>
      <c r="G417" s="321"/>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c r="AL417" s="322"/>
      <c r="AM417" s="323"/>
      <c r="AN417" s="353"/>
      <c r="AO417" s="354"/>
      <c r="AP417" s="354"/>
      <c r="AQ417" s="354"/>
      <c r="AR417" s="354"/>
      <c r="AS417" s="354"/>
      <c r="AT417" s="354"/>
      <c r="AU417" s="354"/>
      <c r="AV417" s="354"/>
      <c r="AW417" s="354"/>
      <c r="AX417" s="354"/>
      <c r="AY417" s="354"/>
      <c r="AZ417" s="354"/>
      <c r="BA417" s="354"/>
      <c r="BB417" s="354"/>
      <c r="BC417" s="354"/>
      <c r="BD417" s="354"/>
      <c r="BE417" s="354"/>
      <c r="BF417" s="354"/>
      <c r="BG417" s="354"/>
      <c r="BH417" s="354"/>
      <c r="BI417" s="354"/>
      <c r="BJ417" s="354"/>
      <c r="BK417" s="354"/>
      <c r="BL417" s="354"/>
      <c r="BM417" s="354"/>
      <c r="BN417" s="354"/>
      <c r="BO417" s="354"/>
      <c r="BP417" s="354"/>
      <c r="BQ417" s="354"/>
      <c r="BR417" s="354"/>
      <c r="BS417" s="354"/>
      <c r="BT417" s="355"/>
      <c r="BU417" s="324" t="str">
        <f t="shared" si="22"/>
        <v>No disability</v>
      </c>
      <c r="BV417" s="328" t="str">
        <f t="shared" si="20"/>
        <v>Out</v>
      </c>
      <c r="BW417" s="329" t="str">
        <f t="shared" si="21"/>
        <v>Out</v>
      </c>
      <c r="BX417" s="327" t="str">
        <f t="shared" si="23"/>
        <v/>
      </c>
    </row>
    <row r="418" spans="2:76" x14ac:dyDescent="0.2">
      <c r="B418" s="137"/>
      <c r="C418" s="138"/>
      <c r="D418" s="139" t="s">
        <v>445</v>
      </c>
      <c r="E418" s="140"/>
      <c r="F418" s="140"/>
      <c r="G418" s="321"/>
      <c r="H418" s="322"/>
      <c r="I418" s="322"/>
      <c r="J418" s="322"/>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c r="AL418" s="322"/>
      <c r="AM418" s="323"/>
      <c r="AN418" s="353"/>
      <c r="AO418" s="354"/>
      <c r="AP418" s="354"/>
      <c r="AQ418" s="354"/>
      <c r="AR418" s="354"/>
      <c r="AS418" s="354"/>
      <c r="AT418" s="354"/>
      <c r="AU418" s="354"/>
      <c r="AV418" s="354"/>
      <c r="AW418" s="354"/>
      <c r="AX418" s="354"/>
      <c r="AY418" s="354"/>
      <c r="AZ418" s="354"/>
      <c r="BA418" s="354"/>
      <c r="BB418" s="354"/>
      <c r="BC418" s="354"/>
      <c r="BD418" s="354"/>
      <c r="BE418" s="354"/>
      <c r="BF418" s="354"/>
      <c r="BG418" s="354"/>
      <c r="BH418" s="354"/>
      <c r="BI418" s="354"/>
      <c r="BJ418" s="354"/>
      <c r="BK418" s="354"/>
      <c r="BL418" s="354"/>
      <c r="BM418" s="354"/>
      <c r="BN418" s="354"/>
      <c r="BO418" s="354"/>
      <c r="BP418" s="354"/>
      <c r="BQ418" s="354"/>
      <c r="BR418" s="354"/>
      <c r="BS418" s="354"/>
      <c r="BT418" s="355"/>
      <c r="BU418" s="324" t="str">
        <f t="shared" si="22"/>
        <v>No disability</v>
      </c>
      <c r="BV418" s="328" t="str">
        <f t="shared" ref="BV418:BV481" si="24">IF(OR(J418=1,K418=1,L418=1,M418=1),"In","Out")</f>
        <v>Out</v>
      </c>
      <c r="BW418" s="329" t="str">
        <f t="shared" si="21"/>
        <v>Out</v>
      </c>
      <c r="BX418" s="327" t="str">
        <f t="shared" si="23"/>
        <v/>
      </c>
    </row>
    <row r="419" spans="2:76" x14ac:dyDescent="0.2">
      <c r="B419" s="137"/>
      <c r="C419" s="138"/>
      <c r="D419" s="139" t="s">
        <v>446</v>
      </c>
      <c r="E419" s="140"/>
      <c r="F419" s="140"/>
      <c r="G419" s="321"/>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c r="AL419" s="322"/>
      <c r="AM419" s="323"/>
      <c r="AN419" s="353"/>
      <c r="AO419" s="354"/>
      <c r="AP419" s="354"/>
      <c r="AQ419" s="354"/>
      <c r="AR419" s="354"/>
      <c r="AS419" s="354"/>
      <c r="AT419" s="354"/>
      <c r="AU419" s="354"/>
      <c r="AV419" s="354"/>
      <c r="AW419" s="354"/>
      <c r="AX419" s="354"/>
      <c r="AY419" s="354"/>
      <c r="AZ419" s="354"/>
      <c r="BA419" s="354"/>
      <c r="BB419" s="354"/>
      <c r="BC419" s="354"/>
      <c r="BD419" s="354"/>
      <c r="BE419" s="354"/>
      <c r="BF419" s="354"/>
      <c r="BG419" s="354"/>
      <c r="BH419" s="354"/>
      <c r="BI419" s="354"/>
      <c r="BJ419" s="354"/>
      <c r="BK419" s="354"/>
      <c r="BL419" s="354"/>
      <c r="BM419" s="354"/>
      <c r="BN419" s="354"/>
      <c r="BO419" s="354"/>
      <c r="BP419" s="354"/>
      <c r="BQ419" s="354"/>
      <c r="BR419" s="354"/>
      <c r="BS419" s="354"/>
      <c r="BT419" s="355"/>
      <c r="BU419" s="324" t="str">
        <f t="shared" si="22"/>
        <v>No disability</v>
      </c>
      <c r="BV419" s="328" t="str">
        <f t="shared" si="24"/>
        <v>Out</v>
      </c>
      <c r="BW419" s="329" t="str">
        <f t="shared" ref="BW419:BW482" si="25">IF(OR(AQ419=1,AR419=1,AS419=1,AT419=1),"In","Out")</f>
        <v>Out</v>
      </c>
      <c r="BX419" s="327" t="str">
        <f t="shared" si="23"/>
        <v/>
      </c>
    </row>
    <row r="420" spans="2:76" x14ac:dyDescent="0.2">
      <c r="B420" s="137"/>
      <c r="C420" s="138"/>
      <c r="D420" s="139" t="s">
        <v>447</v>
      </c>
      <c r="E420" s="140"/>
      <c r="F420" s="140"/>
      <c r="G420" s="321"/>
      <c r="H420" s="322"/>
      <c r="I420" s="322"/>
      <c r="J420" s="322"/>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c r="AL420" s="322"/>
      <c r="AM420" s="323"/>
      <c r="AN420" s="353"/>
      <c r="AO420" s="354"/>
      <c r="AP420" s="354"/>
      <c r="AQ420" s="354"/>
      <c r="AR420" s="354"/>
      <c r="AS420" s="354"/>
      <c r="AT420" s="354"/>
      <c r="AU420" s="354"/>
      <c r="AV420" s="354"/>
      <c r="AW420" s="354"/>
      <c r="AX420" s="354"/>
      <c r="AY420" s="354"/>
      <c r="AZ420" s="354"/>
      <c r="BA420" s="354"/>
      <c r="BB420" s="354"/>
      <c r="BC420" s="354"/>
      <c r="BD420" s="354"/>
      <c r="BE420" s="354"/>
      <c r="BF420" s="354"/>
      <c r="BG420" s="354"/>
      <c r="BH420" s="354"/>
      <c r="BI420" s="354"/>
      <c r="BJ420" s="354"/>
      <c r="BK420" s="354"/>
      <c r="BL420" s="354"/>
      <c r="BM420" s="354"/>
      <c r="BN420" s="354"/>
      <c r="BO420" s="354"/>
      <c r="BP420" s="354"/>
      <c r="BQ420" s="354"/>
      <c r="BR420" s="354"/>
      <c r="BS420" s="354"/>
      <c r="BT420" s="355"/>
      <c r="BU420" s="324" t="str">
        <f t="shared" ref="BU420:BU483" si="26">IF(OR(BO420=3,BO420=2,BP420=3,BP420=2,BQ420=3,BQ420=2,BR420=3,BR420=2,BS420=3,BS420=2,BT420=3,BT420=2),"Disability", "No disability")</f>
        <v>No disability</v>
      </c>
      <c r="BV420" s="328" t="str">
        <f t="shared" si="24"/>
        <v>Out</v>
      </c>
      <c r="BW420" s="329" t="str">
        <f t="shared" si="25"/>
        <v>Out</v>
      </c>
      <c r="BX420" s="327" t="str">
        <f t="shared" ref="BX420:BX483" si="27">IF(AO420="","",IF(AO420=0,AP420,IF(AO420&lt;15,1,IF(AO420&lt;=19,2,IF(AO420&lt;=24,3,IF(AO420&lt;=29,4,IF(AO420&gt;=30,5,"")))))))</f>
        <v/>
      </c>
    </row>
    <row r="421" spans="2:76" x14ac:dyDescent="0.2">
      <c r="B421" s="137"/>
      <c r="C421" s="138"/>
      <c r="D421" s="139" t="s">
        <v>448</v>
      </c>
      <c r="E421" s="140"/>
      <c r="F421" s="140"/>
      <c r="G421" s="321"/>
      <c r="H421" s="322"/>
      <c r="I421" s="322"/>
      <c r="J421" s="322"/>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c r="AK421" s="322"/>
      <c r="AL421" s="322"/>
      <c r="AM421" s="323"/>
      <c r="AN421" s="353"/>
      <c r="AO421" s="354"/>
      <c r="AP421" s="354"/>
      <c r="AQ421" s="354"/>
      <c r="AR421" s="354"/>
      <c r="AS421" s="354"/>
      <c r="AT421" s="354"/>
      <c r="AU421" s="354"/>
      <c r="AV421" s="354"/>
      <c r="AW421" s="354"/>
      <c r="AX421" s="354"/>
      <c r="AY421" s="354"/>
      <c r="AZ421" s="354"/>
      <c r="BA421" s="354"/>
      <c r="BB421" s="354"/>
      <c r="BC421" s="354"/>
      <c r="BD421" s="354"/>
      <c r="BE421" s="354"/>
      <c r="BF421" s="354"/>
      <c r="BG421" s="354"/>
      <c r="BH421" s="354"/>
      <c r="BI421" s="354"/>
      <c r="BJ421" s="354"/>
      <c r="BK421" s="354"/>
      <c r="BL421" s="354"/>
      <c r="BM421" s="354"/>
      <c r="BN421" s="354"/>
      <c r="BO421" s="354"/>
      <c r="BP421" s="354"/>
      <c r="BQ421" s="354"/>
      <c r="BR421" s="354"/>
      <c r="BS421" s="354"/>
      <c r="BT421" s="355"/>
      <c r="BU421" s="324" t="str">
        <f t="shared" si="26"/>
        <v>No disability</v>
      </c>
      <c r="BV421" s="328" t="str">
        <f t="shared" si="24"/>
        <v>Out</v>
      </c>
      <c r="BW421" s="329" t="str">
        <f t="shared" si="25"/>
        <v>Out</v>
      </c>
      <c r="BX421" s="327" t="str">
        <f t="shared" si="27"/>
        <v/>
      </c>
    </row>
    <row r="422" spans="2:76" x14ac:dyDescent="0.2">
      <c r="B422" s="137"/>
      <c r="C422" s="138"/>
      <c r="D422" s="139" t="s">
        <v>449</v>
      </c>
      <c r="E422" s="140"/>
      <c r="F422" s="140"/>
      <c r="G422" s="321"/>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c r="AL422" s="322"/>
      <c r="AM422" s="323"/>
      <c r="AN422" s="353"/>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c r="BQ422" s="354"/>
      <c r="BR422" s="354"/>
      <c r="BS422" s="354"/>
      <c r="BT422" s="355"/>
      <c r="BU422" s="324" t="str">
        <f t="shared" si="26"/>
        <v>No disability</v>
      </c>
      <c r="BV422" s="328" t="str">
        <f t="shared" si="24"/>
        <v>Out</v>
      </c>
      <c r="BW422" s="329" t="str">
        <f t="shared" si="25"/>
        <v>Out</v>
      </c>
      <c r="BX422" s="327" t="str">
        <f t="shared" si="27"/>
        <v/>
      </c>
    </row>
    <row r="423" spans="2:76" x14ac:dyDescent="0.2">
      <c r="B423" s="137"/>
      <c r="C423" s="138"/>
      <c r="D423" s="139" t="s">
        <v>450</v>
      </c>
      <c r="E423" s="140"/>
      <c r="F423" s="140"/>
      <c r="G423" s="321"/>
      <c r="H423" s="322"/>
      <c r="I423" s="322"/>
      <c r="J423" s="322"/>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c r="AL423" s="322"/>
      <c r="AM423" s="323"/>
      <c r="AN423" s="353"/>
      <c r="AO423" s="354"/>
      <c r="AP423" s="354"/>
      <c r="AQ423" s="354"/>
      <c r="AR423" s="354"/>
      <c r="AS423" s="354"/>
      <c r="AT423" s="354"/>
      <c r="AU423" s="354"/>
      <c r="AV423" s="354"/>
      <c r="AW423" s="354"/>
      <c r="AX423" s="354"/>
      <c r="AY423" s="354"/>
      <c r="AZ423" s="354"/>
      <c r="BA423" s="354"/>
      <c r="BB423" s="354"/>
      <c r="BC423" s="354"/>
      <c r="BD423" s="354"/>
      <c r="BE423" s="354"/>
      <c r="BF423" s="354"/>
      <c r="BG423" s="354"/>
      <c r="BH423" s="354"/>
      <c r="BI423" s="354"/>
      <c r="BJ423" s="354"/>
      <c r="BK423" s="354"/>
      <c r="BL423" s="354"/>
      <c r="BM423" s="354"/>
      <c r="BN423" s="354"/>
      <c r="BO423" s="354"/>
      <c r="BP423" s="354"/>
      <c r="BQ423" s="354"/>
      <c r="BR423" s="354"/>
      <c r="BS423" s="354"/>
      <c r="BT423" s="355"/>
      <c r="BU423" s="324" t="str">
        <f t="shared" si="26"/>
        <v>No disability</v>
      </c>
      <c r="BV423" s="328" t="str">
        <f t="shared" si="24"/>
        <v>Out</v>
      </c>
      <c r="BW423" s="329" t="str">
        <f t="shared" si="25"/>
        <v>Out</v>
      </c>
      <c r="BX423" s="327" t="str">
        <f t="shared" si="27"/>
        <v/>
      </c>
    </row>
    <row r="424" spans="2:76" x14ac:dyDescent="0.2">
      <c r="B424" s="137"/>
      <c r="C424" s="138"/>
      <c r="D424" s="139" t="s">
        <v>451</v>
      </c>
      <c r="E424" s="140"/>
      <c r="F424" s="140"/>
      <c r="G424" s="321"/>
      <c r="H424" s="322"/>
      <c r="I424" s="322"/>
      <c r="J424" s="322"/>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c r="AL424" s="322"/>
      <c r="AM424" s="323"/>
      <c r="AN424" s="353"/>
      <c r="AO424" s="354"/>
      <c r="AP424" s="354"/>
      <c r="AQ424" s="354"/>
      <c r="AR424" s="354"/>
      <c r="AS424" s="354"/>
      <c r="AT424" s="354"/>
      <c r="AU424" s="354"/>
      <c r="AV424" s="354"/>
      <c r="AW424" s="354"/>
      <c r="AX424" s="354"/>
      <c r="AY424" s="354"/>
      <c r="AZ424" s="354"/>
      <c r="BA424" s="354"/>
      <c r="BB424" s="354"/>
      <c r="BC424" s="354"/>
      <c r="BD424" s="354"/>
      <c r="BE424" s="354"/>
      <c r="BF424" s="354"/>
      <c r="BG424" s="354"/>
      <c r="BH424" s="354"/>
      <c r="BI424" s="354"/>
      <c r="BJ424" s="354"/>
      <c r="BK424" s="354"/>
      <c r="BL424" s="354"/>
      <c r="BM424" s="354"/>
      <c r="BN424" s="354"/>
      <c r="BO424" s="354"/>
      <c r="BP424" s="354"/>
      <c r="BQ424" s="354"/>
      <c r="BR424" s="354"/>
      <c r="BS424" s="354"/>
      <c r="BT424" s="355"/>
      <c r="BU424" s="324" t="str">
        <f t="shared" si="26"/>
        <v>No disability</v>
      </c>
      <c r="BV424" s="328" t="str">
        <f t="shared" si="24"/>
        <v>Out</v>
      </c>
      <c r="BW424" s="329" t="str">
        <f t="shared" si="25"/>
        <v>Out</v>
      </c>
      <c r="BX424" s="327" t="str">
        <f t="shared" si="27"/>
        <v/>
      </c>
    </row>
    <row r="425" spans="2:76" x14ac:dyDescent="0.2">
      <c r="B425" s="137"/>
      <c r="C425" s="138"/>
      <c r="D425" s="139" t="s">
        <v>452</v>
      </c>
      <c r="E425" s="140"/>
      <c r="F425" s="140"/>
      <c r="G425" s="321"/>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c r="AL425" s="322"/>
      <c r="AM425" s="323"/>
      <c r="AN425" s="353"/>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c r="BQ425" s="354"/>
      <c r="BR425" s="354"/>
      <c r="BS425" s="354"/>
      <c r="BT425" s="355"/>
      <c r="BU425" s="324" t="str">
        <f t="shared" si="26"/>
        <v>No disability</v>
      </c>
      <c r="BV425" s="328" t="str">
        <f t="shared" si="24"/>
        <v>Out</v>
      </c>
      <c r="BW425" s="329" t="str">
        <f t="shared" si="25"/>
        <v>Out</v>
      </c>
      <c r="BX425" s="327" t="str">
        <f t="shared" si="27"/>
        <v/>
      </c>
    </row>
    <row r="426" spans="2:76" x14ac:dyDescent="0.2">
      <c r="B426" s="137"/>
      <c r="C426" s="138"/>
      <c r="D426" s="139" t="s">
        <v>453</v>
      </c>
      <c r="E426" s="140"/>
      <c r="F426" s="140"/>
      <c r="G426" s="321"/>
      <c r="H426" s="322"/>
      <c r="I426" s="322"/>
      <c r="J426" s="322"/>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c r="AL426" s="322"/>
      <c r="AM426" s="323"/>
      <c r="AN426" s="353"/>
      <c r="AO426" s="354"/>
      <c r="AP426" s="354"/>
      <c r="AQ426" s="354"/>
      <c r="AR426" s="354"/>
      <c r="AS426" s="354"/>
      <c r="AT426" s="354"/>
      <c r="AU426" s="354"/>
      <c r="AV426" s="354"/>
      <c r="AW426" s="354"/>
      <c r="AX426" s="354"/>
      <c r="AY426" s="354"/>
      <c r="AZ426" s="354"/>
      <c r="BA426" s="354"/>
      <c r="BB426" s="354"/>
      <c r="BC426" s="354"/>
      <c r="BD426" s="354"/>
      <c r="BE426" s="354"/>
      <c r="BF426" s="354"/>
      <c r="BG426" s="354"/>
      <c r="BH426" s="354"/>
      <c r="BI426" s="354"/>
      <c r="BJ426" s="354"/>
      <c r="BK426" s="354"/>
      <c r="BL426" s="354"/>
      <c r="BM426" s="354"/>
      <c r="BN426" s="354"/>
      <c r="BO426" s="354"/>
      <c r="BP426" s="354"/>
      <c r="BQ426" s="354"/>
      <c r="BR426" s="354"/>
      <c r="BS426" s="354"/>
      <c r="BT426" s="355"/>
      <c r="BU426" s="324" t="str">
        <f t="shared" si="26"/>
        <v>No disability</v>
      </c>
      <c r="BV426" s="328" t="str">
        <f t="shared" si="24"/>
        <v>Out</v>
      </c>
      <c r="BW426" s="329" t="str">
        <f t="shared" si="25"/>
        <v>Out</v>
      </c>
      <c r="BX426" s="327" t="str">
        <f t="shared" si="27"/>
        <v/>
      </c>
    </row>
    <row r="427" spans="2:76" x14ac:dyDescent="0.2">
      <c r="B427" s="137"/>
      <c r="C427" s="138"/>
      <c r="D427" s="139" t="s">
        <v>454</v>
      </c>
      <c r="E427" s="140"/>
      <c r="F427" s="140"/>
      <c r="G427" s="321"/>
      <c r="H427" s="322"/>
      <c r="I427" s="322"/>
      <c r="J427" s="322"/>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c r="AL427" s="322"/>
      <c r="AM427" s="323"/>
      <c r="AN427" s="353"/>
      <c r="AO427" s="354"/>
      <c r="AP427" s="354"/>
      <c r="AQ427" s="354"/>
      <c r="AR427" s="354"/>
      <c r="AS427" s="354"/>
      <c r="AT427" s="354"/>
      <c r="AU427" s="354"/>
      <c r="AV427" s="354"/>
      <c r="AW427" s="354"/>
      <c r="AX427" s="354"/>
      <c r="AY427" s="354"/>
      <c r="AZ427" s="354"/>
      <c r="BA427" s="354"/>
      <c r="BB427" s="354"/>
      <c r="BC427" s="354"/>
      <c r="BD427" s="354"/>
      <c r="BE427" s="354"/>
      <c r="BF427" s="354"/>
      <c r="BG427" s="354"/>
      <c r="BH427" s="354"/>
      <c r="BI427" s="354"/>
      <c r="BJ427" s="354"/>
      <c r="BK427" s="354"/>
      <c r="BL427" s="354"/>
      <c r="BM427" s="354"/>
      <c r="BN427" s="354"/>
      <c r="BO427" s="354"/>
      <c r="BP427" s="354"/>
      <c r="BQ427" s="354"/>
      <c r="BR427" s="354"/>
      <c r="BS427" s="354"/>
      <c r="BT427" s="355"/>
      <c r="BU427" s="324" t="str">
        <f t="shared" si="26"/>
        <v>No disability</v>
      </c>
      <c r="BV427" s="328" t="str">
        <f t="shared" si="24"/>
        <v>Out</v>
      </c>
      <c r="BW427" s="329" t="str">
        <f t="shared" si="25"/>
        <v>Out</v>
      </c>
      <c r="BX427" s="327" t="str">
        <f t="shared" si="27"/>
        <v/>
      </c>
    </row>
    <row r="428" spans="2:76" x14ac:dyDescent="0.2">
      <c r="B428" s="137"/>
      <c r="C428" s="138"/>
      <c r="D428" s="139" t="s">
        <v>455</v>
      </c>
      <c r="E428" s="140"/>
      <c r="F428" s="140"/>
      <c r="G428" s="321"/>
      <c r="H428" s="322"/>
      <c r="I428" s="322"/>
      <c r="J428" s="322"/>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c r="AL428" s="322"/>
      <c r="AM428" s="323"/>
      <c r="AN428" s="353"/>
      <c r="AO428" s="354"/>
      <c r="AP428" s="354"/>
      <c r="AQ428" s="354"/>
      <c r="AR428" s="354"/>
      <c r="AS428" s="354"/>
      <c r="AT428" s="354"/>
      <c r="AU428" s="354"/>
      <c r="AV428" s="354"/>
      <c r="AW428" s="354"/>
      <c r="AX428" s="354"/>
      <c r="AY428" s="354"/>
      <c r="AZ428" s="354"/>
      <c r="BA428" s="354"/>
      <c r="BB428" s="354"/>
      <c r="BC428" s="354"/>
      <c r="BD428" s="354"/>
      <c r="BE428" s="354"/>
      <c r="BF428" s="354"/>
      <c r="BG428" s="354"/>
      <c r="BH428" s="354"/>
      <c r="BI428" s="354"/>
      <c r="BJ428" s="354"/>
      <c r="BK428" s="354"/>
      <c r="BL428" s="354"/>
      <c r="BM428" s="354"/>
      <c r="BN428" s="354"/>
      <c r="BO428" s="354"/>
      <c r="BP428" s="354"/>
      <c r="BQ428" s="354"/>
      <c r="BR428" s="354"/>
      <c r="BS428" s="354"/>
      <c r="BT428" s="355"/>
      <c r="BU428" s="324" t="str">
        <f t="shared" si="26"/>
        <v>No disability</v>
      </c>
      <c r="BV428" s="328" t="str">
        <f t="shared" si="24"/>
        <v>Out</v>
      </c>
      <c r="BW428" s="329" t="str">
        <f t="shared" si="25"/>
        <v>Out</v>
      </c>
      <c r="BX428" s="327" t="str">
        <f t="shared" si="27"/>
        <v/>
      </c>
    </row>
    <row r="429" spans="2:76" x14ac:dyDescent="0.2">
      <c r="B429" s="137"/>
      <c r="C429" s="138"/>
      <c r="D429" s="139" t="s">
        <v>456</v>
      </c>
      <c r="E429" s="140"/>
      <c r="F429" s="140"/>
      <c r="G429" s="321"/>
      <c r="H429" s="322"/>
      <c r="I429" s="322"/>
      <c r="J429" s="322"/>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c r="AL429" s="322"/>
      <c r="AM429" s="323"/>
      <c r="AN429" s="353"/>
      <c r="AO429" s="354"/>
      <c r="AP429" s="354"/>
      <c r="AQ429" s="354"/>
      <c r="AR429" s="354"/>
      <c r="AS429" s="354"/>
      <c r="AT429" s="354"/>
      <c r="AU429" s="354"/>
      <c r="AV429" s="354"/>
      <c r="AW429" s="354"/>
      <c r="AX429" s="354"/>
      <c r="AY429" s="354"/>
      <c r="AZ429" s="354"/>
      <c r="BA429" s="354"/>
      <c r="BB429" s="354"/>
      <c r="BC429" s="354"/>
      <c r="BD429" s="354"/>
      <c r="BE429" s="354"/>
      <c r="BF429" s="354"/>
      <c r="BG429" s="354"/>
      <c r="BH429" s="354"/>
      <c r="BI429" s="354"/>
      <c r="BJ429" s="354"/>
      <c r="BK429" s="354"/>
      <c r="BL429" s="354"/>
      <c r="BM429" s="354"/>
      <c r="BN429" s="354"/>
      <c r="BO429" s="354"/>
      <c r="BP429" s="354"/>
      <c r="BQ429" s="354"/>
      <c r="BR429" s="354"/>
      <c r="BS429" s="354"/>
      <c r="BT429" s="355"/>
      <c r="BU429" s="324" t="str">
        <f t="shared" si="26"/>
        <v>No disability</v>
      </c>
      <c r="BV429" s="328" t="str">
        <f t="shared" si="24"/>
        <v>Out</v>
      </c>
      <c r="BW429" s="329" t="str">
        <f t="shared" si="25"/>
        <v>Out</v>
      </c>
      <c r="BX429" s="327" t="str">
        <f t="shared" si="27"/>
        <v/>
      </c>
    </row>
    <row r="430" spans="2:76" x14ac:dyDescent="0.2">
      <c r="B430" s="137"/>
      <c r="C430" s="138"/>
      <c r="D430" s="139" t="s">
        <v>457</v>
      </c>
      <c r="E430" s="140"/>
      <c r="F430" s="140"/>
      <c r="G430" s="321"/>
      <c r="H430" s="322"/>
      <c r="I430" s="322"/>
      <c r="J430" s="322"/>
      <c r="K430" s="322"/>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c r="AL430" s="322"/>
      <c r="AM430" s="323"/>
      <c r="AN430" s="353"/>
      <c r="AO430" s="354"/>
      <c r="AP430" s="354"/>
      <c r="AQ430" s="354"/>
      <c r="AR430" s="354"/>
      <c r="AS430" s="354"/>
      <c r="AT430" s="354"/>
      <c r="AU430" s="354"/>
      <c r="AV430" s="354"/>
      <c r="AW430" s="354"/>
      <c r="AX430" s="354"/>
      <c r="AY430" s="354"/>
      <c r="AZ430" s="354"/>
      <c r="BA430" s="354"/>
      <c r="BB430" s="354"/>
      <c r="BC430" s="354"/>
      <c r="BD430" s="354"/>
      <c r="BE430" s="354"/>
      <c r="BF430" s="354"/>
      <c r="BG430" s="354"/>
      <c r="BH430" s="354"/>
      <c r="BI430" s="354"/>
      <c r="BJ430" s="354"/>
      <c r="BK430" s="354"/>
      <c r="BL430" s="354"/>
      <c r="BM430" s="354"/>
      <c r="BN430" s="354"/>
      <c r="BO430" s="354"/>
      <c r="BP430" s="354"/>
      <c r="BQ430" s="354"/>
      <c r="BR430" s="354"/>
      <c r="BS430" s="354"/>
      <c r="BT430" s="355"/>
      <c r="BU430" s="324" t="str">
        <f t="shared" si="26"/>
        <v>No disability</v>
      </c>
      <c r="BV430" s="328" t="str">
        <f t="shared" si="24"/>
        <v>Out</v>
      </c>
      <c r="BW430" s="329" t="str">
        <f t="shared" si="25"/>
        <v>Out</v>
      </c>
      <c r="BX430" s="327" t="str">
        <f t="shared" si="27"/>
        <v/>
      </c>
    </row>
    <row r="431" spans="2:76" x14ac:dyDescent="0.2">
      <c r="B431" s="137"/>
      <c r="C431" s="138"/>
      <c r="D431" s="139" t="s">
        <v>458</v>
      </c>
      <c r="E431" s="140"/>
      <c r="F431" s="140"/>
      <c r="G431" s="321"/>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322"/>
      <c r="AF431" s="322"/>
      <c r="AG431" s="322"/>
      <c r="AH431" s="322"/>
      <c r="AI431" s="322"/>
      <c r="AJ431" s="322"/>
      <c r="AK431" s="322"/>
      <c r="AL431" s="322"/>
      <c r="AM431" s="323"/>
      <c r="AN431" s="353"/>
      <c r="AO431" s="354"/>
      <c r="AP431" s="354"/>
      <c r="AQ431" s="354"/>
      <c r="AR431" s="354"/>
      <c r="AS431" s="354"/>
      <c r="AT431" s="354"/>
      <c r="AU431" s="354"/>
      <c r="AV431" s="354"/>
      <c r="AW431" s="354"/>
      <c r="AX431" s="354"/>
      <c r="AY431" s="354"/>
      <c r="AZ431" s="354"/>
      <c r="BA431" s="354"/>
      <c r="BB431" s="354"/>
      <c r="BC431" s="354"/>
      <c r="BD431" s="354"/>
      <c r="BE431" s="354"/>
      <c r="BF431" s="354"/>
      <c r="BG431" s="354"/>
      <c r="BH431" s="354"/>
      <c r="BI431" s="354"/>
      <c r="BJ431" s="354"/>
      <c r="BK431" s="354"/>
      <c r="BL431" s="354"/>
      <c r="BM431" s="354"/>
      <c r="BN431" s="354"/>
      <c r="BO431" s="354"/>
      <c r="BP431" s="354"/>
      <c r="BQ431" s="354"/>
      <c r="BR431" s="354"/>
      <c r="BS431" s="354"/>
      <c r="BT431" s="355"/>
      <c r="BU431" s="324" t="str">
        <f t="shared" si="26"/>
        <v>No disability</v>
      </c>
      <c r="BV431" s="328" t="str">
        <f t="shared" si="24"/>
        <v>Out</v>
      </c>
      <c r="BW431" s="329" t="str">
        <f t="shared" si="25"/>
        <v>Out</v>
      </c>
      <c r="BX431" s="327" t="str">
        <f t="shared" si="27"/>
        <v/>
      </c>
    </row>
    <row r="432" spans="2:76" x14ac:dyDescent="0.2">
      <c r="B432" s="137"/>
      <c r="C432" s="138"/>
      <c r="D432" s="139" t="s">
        <v>459</v>
      </c>
      <c r="E432" s="140"/>
      <c r="F432" s="140"/>
      <c r="G432" s="321"/>
      <c r="H432" s="322"/>
      <c r="I432" s="322"/>
      <c r="J432" s="322"/>
      <c r="K432" s="322"/>
      <c r="L432" s="322"/>
      <c r="M432" s="322"/>
      <c r="N432" s="322"/>
      <c r="O432" s="322"/>
      <c r="P432" s="322"/>
      <c r="Q432" s="322"/>
      <c r="R432" s="322"/>
      <c r="S432" s="322"/>
      <c r="T432" s="322"/>
      <c r="U432" s="322"/>
      <c r="V432" s="322"/>
      <c r="W432" s="322"/>
      <c r="X432" s="322"/>
      <c r="Y432" s="322"/>
      <c r="Z432" s="322"/>
      <c r="AA432" s="322"/>
      <c r="AB432" s="322"/>
      <c r="AC432" s="322"/>
      <c r="AD432" s="322"/>
      <c r="AE432" s="322"/>
      <c r="AF432" s="322"/>
      <c r="AG432" s="322"/>
      <c r="AH432" s="322"/>
      <c r="AI432" s="322"/>
      <c r="AJ432" s="322"/>
      <c r="AK432" s="322"/>
      <c r="AL432" s="322"/>
      <c r="AM432" s="323"/>
      <c r="AN432" s="353"/>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4"/>
      <c r="BR432" s="354"/>
      <c r="BS432" s="354"/>
      <c r="BT432" s="355"/>
      <c r="BU432" s="324" t="str">
        <f t="shared" si="26"/>
        <v>No disability</v>
      </c>
      <c r="BV432" s="328" t="str">
        <f t="shared" si="24"/>
        <v>Out</v>
      </c>
      <c r="BW432" s="329" t="str">
        <f t="shared" si="25"/>
        <v>Out</v>
      </c>
      <c r="BX432" s="327" t="str">
        <f t="shared" si="27"/>
        <v/>
      </c>
    </row>
    <row r="433" spans="2:76" x14ac:dyDescent="0.2">
      <c r="B433" s="137"/>
      <c r="C433" s="138"/>
      <c r="D433" s="139" t="s">
        <v>460</v>
      </c>
      <c r="E433" s="140"/>
      <c r="F433" s="140"/>
      <c r="G433" s="321"/>
      <c r="H433" s="322"/>
      <c r="I433" s="322"/>
      <c r="J433" s="322"/>
      <c r="K433" s="322"/>
      <c r="L433" s="322"/>
      <c r="M433" s="322"/>
      <c r="N433" s="322"/>
      <c r="O433" s="322"/>
      <c r="P433" s="322"/>
      <c r="Q433" s="322"/>
      <c r="R433" s="322"/>
      <c r="S433" s="322"/>
      <c r="T433" s="322"/>
      <c r="U433" s="322"/>
      <c r="V433" s="322"/>
      <c r="W433" s="322"/>
      <c r="X433" s="322"/>
      <c r="Y433" s="322"/>
      <c r="Z433" s="322"/>
      <c r="AA433" s="322"/>
      <c r="AB433" s="322"/>
      <c r="AC433" s="322"/>
      <c r="AD433" s="322"/>
      <c r="AE433" s="322"/>
      <c r="AF433" s="322"/>
      <c r="AG433" s="322"/>
      <c r="AH433" s="322"/>
      <c r="AI433" s="322"/>
      <c r="AJ433" s="322"/>
      <c r="AK433" s="322"/>
      <c r="AL433" s="322"/>
      <c r="AM433" s="323"/>
      <c r="AN433" s="353"/>
      <c r="AO433" s="354"/>
      <c r="AP433" s="354"/>
      <c r="AQ433" s="354"/>
      <c r="AR433" s="354"/>
      <c r="AS433" s="354"/>
      <c r="AT433" s="354"/>
      <c r="AU433" s="354"/>
      <c r="AV433" s="354"/>
      <c r="AW433" s="354"/>
      <c r="AX433" s="354"/>
      <c r="AY433" s="354"/>
      <c r="AZ433" s="354"/>
      <c r="BA433" s="354"/>
      <c r="BB433" s="354"/>
      <c r="BC433" s="354"/>
      <c r="BD433" s="354"/>
      <c r="BE433" s="354"/>
      <c r="BF433" s="354"/>
      <c r="BG433" s="354"/>
      <c r="BH433" s="354"/>
      <c r="BI433" s="354"/>
      <c r="BJ433" s="354"/>
      <c r="BK433" s="354"/>
      <c r="BL433" s="354"/>
      <c r="BM433" s="354"/>
      <c r="BN433" s="354"/>
      <c r="BO433" s="354"/>
      <c r="BP433" s="354"/>
      <c r="BQ433" s="354"/>
      <c r="BR433" s="354"/>
      <c r="BS433" s="354"/>
      <c r="BT433" s="355"/>
      <c r="BU433" s="324" t="str">
        <f t="shared" si="26"/>
        <v>No disability</v>
      </c>
      <c r="BV433" s="328" t="str">
        <f t="shared" si="24"/>
        <v>Out</v>
      </c>
      <c r="BW433" s="329" t="str">
        <f t="shared" si="25"/>
        <v>Out</v>
      </c>
      <c r="BX433" s="327" t="str">
        <f t="shared" si="27"/>
        <v/>
      </c>
    </row>
    <row r="434" spans="2:76" x14ac:dyDescent="0.2">
      <c r="B434" s="137"/>
      <c r="C434" s="138"/>
      <c r="D434" s="139" t="s">
        <v>461</v>
      </c>
      <c r="E434" s="140"/>
      <c r="F434" s="140"/>
      <c r="G434" s="321"/>
      <c r="H434" s="322"/>
      <c r="I434" s="322"/>
      <c r="J434" s="322"/>
      <c r="K434" s="322"/>
      <c r="L434" s="322"/>
      <c r="M434" s="322"/>
      <c r="N434" s="322"/>
      <c r="O434" s="322"/>
      <c r="P434" s="322"/>
      <c r="Q434" s="322"/>
      <c r="R434" s="322"/>
      <c r="S434" s="322"/>
      <c r="T434" s="322"/>
      <c r="U434" s="322"/>
      <c r="V434" s="322"/>
      <c r="W434" s="322"/>
      <c r="X434" s="322"/>
      <c r="Y434" s="322"/>
      <c r="Z434" s="322"/>
      <c r="AA434" s="322"/>
      <c r="AB434" s="322"/>
      <c r="AC434" s="322"/>
      <c r="AD434" s="322"/>
      <c r="AE434" s="322"/>
      <c r="AF434" s="322"/>
      <c r="AG434" s="322"/>
      <c r="AH434" s="322"/>
      <c r="AI434" s="322"/>
      <c r="AJ434" s="322"/>
      <c r="AK434" s="322"/>
      <c r="AL434" s="322"/>
      <c r="AM434" s="323"/>
      <c r="AN434" s="353"/>
      <c r="AO434" s="354"/>
      <c r="AP434" s="354"/>
      <c r="AQ434" s="354"/>
      <c r="AR434" s="354"/>
      <c r="AS434" s="354"/>
      <c r="AT434" s="354"/>
      <c r="AU434" s="354"/>
      <c r="AV434" s="354"/>
      <c r="AW434" s="354"/>
      <c r="AX434" s="354"/>
      <c r="AY434" s="354"/>
      <c r="AZ434" s="354"/>
      <c r="BA434" s="354"/>
      <c r="BB434" s="354"/>
      <c r="BC434" s="354"/>
      <c r="BD434" s="354"/>
      <c r="BE434" s="354"/>
      <c r="BF434" s="354"/>
      <c r="BG434" s="354"/>
      <c r="BH434" s="354"/>
      <c r="BI434" s="354"/>
      <c r="BJ434" s="354"/>
      <c r="BK434" s="354"/>
      <c r="BL434" s="354"/>
      <c r="BM434" s="354"/>
      <c r="BN434" s="354"/>
      <c r="BO434" s="354"/>
      <c r="BP434" s="354"/>
      <c r="BQ434" s="354"/>
      <c r="BR434" s="354"/>
      <c r="BS434" s="354"/>
      <c r="BT434" s="355"/>
      <c r="BU434" s="324" t="str">
        <f t="shared" si="26"/>
        <v>No disability</v>
      </c>
      <c r="BV434" s="328" t="str">
        <f t="shared" si="24"/>
        <v>Out</v>
      </c>
      <c r="BW434" s="329" t="str">
        <f t="shared" si="25"/>
        <v>Out</v>
      </c>
      <c r="BX434" s="327" t="str">
        <f t="shared" si="27"/>
        <v/>
      </c>
    </row>
    <row r="435" spans="2:76" x14ac:dyDescent="0.2">
      <c r="B435" s="137"/>
      <c r="C435" s="138"/>
      <c r="D435" s="139" t="s">
        <v>462</v>
      </c>
      <c r="E435" s="140"/>
      <c r="F435" s="140"/>
      <c r="G435" s="321"/>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322"/>
      <c r="AE435" s="322"/>
      <c r="AF435" s="322"/>
      <c r="AG435" s="322"/>
      <c r="AH435" s="322"/>
      <c r="AI435" s="322"/>
      <c r="AJ435" s="322"/>
      <c r="AK435" s="322"/>
      <c r="AL435" s="322"/>
      <c r="AM435" s="323"/>
      <c r="AN435" s="353"/>
      <c r="AO435" s="354"/>
      <c r="AP435" s="354"/>
      <c r="AQ435" s="354"/>
      <c r="AR435" s="354"/>
      <c r="AS435" s="354"/>
      <c r="AT435" s="354"/>
      <c r="AU435" s="354"/>
      <c r="AV435" s="354"/>
      <c r="AW435" s="354"/>
      <c r="AX435" s="354"/>
      <c r="AY435" s="354"/>
      <c r="AZ435" s="354"/>
      <c r="BA435" s="354"/>
      <c r="BB435" s="354"/>
      <c r="BC435" s="354"/>
      <c r="BD435" s="354"/>
      <c r="BE435" s="354"/>
      <c r="BF435" s="354"/>
      <c r="BG435" s="354"/>
      <c r="BH435" s="354"/>
      <c r="BI435" s="354"/>
      <c r="BJ435" s="354"/>
      <c r="BK435" s="354"/>
      <c r="BL435" s="354"/>
      <c r="BM435" s="354"/>
      <c r="BN435" s="354"/>
      <c r="BO435" s="354"/>
      <c r="BP435" s="354"/>
      <c r="BQ435" s="354"/>
      <c r="BR435" s="354"/>
      <c r="BS435" s="354"/>
      <c r="BT435" s="355"/>
      <c r="BU435" s="324" t="str">
        <f t="shared" si="26"/>
        <v>No disability</v>
      </c>
      <c r="BV435" s="328" t="str">
        <f t="shared" si="24"/>
        <v>Out</v>
      </c>
      <c r="BW435" s="329" t="str">
        <f t="shared" si="25"/>
        <v>Out</v>
      </c>
      <c r="BX435" s="327" t="str">
        <f t="shared" si="27"/>
        <v/>
      </c>
    </row>
    <row r="436" spans="2:76" x14ac:dyDescent="0.2">
      <c r="B436" s="137"/>
      <c r="C436" s="138"/>
      <c r="D436" s="139" t="s">
        <v>463</v>
      </c>
      <c r="E436" s="140"/>
      <c r="F436" s="140"/>
      <c r="G436" s="321"/>
      <c r="H436" s="322"/>
      <c r="I436" s="322"/>
      <c r="J436" s="322"/>
      <c r="K436" s="322"/>
      <c r="L436" s="322"/>
      <c r="M436" s="322"/>
      <c r="N436" s="322"/>
      <c r="O436" s="322"/>
      <c r="P436" s="322"/>
      <c r="Q436" s="322"/>
      <c r="R436" s="322"/>
      <c r="S436" s="322"/>
      <c r="T436" s="322"/>
      <c r="U436" s="322"/>
      <c r="V436" s="322"/>
      <c r="W436" s="322"/>
      <c r="X436" s="322"/>
      <c r="Y436" s="322"/>
      <c r="Z436" s="322"/>
      <c r="AA436" s="322"/>
      <c r="AB436" s="322"/>
      <c r="AC436" s="322"/>
      <c r="AD436" s="322"/>
      <c r="AE436" s="322"/>
      <c r="AF436" s="322"/>
      <c r="AG436" s="322"/>
      <c r="AH436" s="322"/>
      <c r="AI436" s="322"/>
      <c r="AJ436" s="322"/>
      <c r="AK436" s="322"/>
      <c r="AL436" s="322"/>
      <c r="AM436" s="323"/>
      <c r="AN436" s="353"/>
      <c r="AO436" s="354"/>
      <c r="AP436" s="354"/>
      <c r="AQ436" s="354"/>
      <c r="AR436" s="354"/>
      <c r="AS436" s="354"/>
      <c r="AT436" s="354"/>
      <c r="AU436" s="354"/>
      <c r="AV436" s="354"/>
      <c r="AW436" s="354"/>
      <c r="AX436" s="354"/>
      <c r="AY436" s="354"/>
      <c r="AZ436" s="354"/>
      <c r="BA436" s="354"/>
      <c r="BB436" s="354"/>
      <c r="BC436" s="354"/>
      <c r="BD436" s="354"/>
      <c r="BE436" s="354"/>
      <c r="BF436" s="354"/>
      <c r="BG436" s="354"/>
      <c r="BH436" s="354"/>
      <c r="BI436" s="354"/>
      <c r="BJ436" s="354"/>
      <c r="BK436" s="354"/>
      <c r="BL436" s="354"/>
      <c r="BM436" s="354"/>
      <c r="BN436" s="354"/>
      <c r="BO436" s="354"/>
      <c r="BP436" s="354"/>
      <c r="BQ436" s="354"/>
      <c r="BR436" s="354"/>
      <c r="BS436" s="354"/>
      <c r="BT436" s="355"/>
      <c r="BU436" s="324" t="str">
        <f t="shared" si="26"/>
        <v>No disability</v>
      </c>
      <c r="BV436" s="328" t="str">
        <f t="shared" si="24"/>
        <v>Out</v>
      </c>
      <c r="BW436" s="329" t="str">
        <f t="shared" si="25"/>
        <v>Out</v>
      </c>
      <c r="BX436" s="327" t="str">
        <f t="shared" si="27"/>
        <v/>
      </c>
    </row>
    <row r="437" spans="2:76" x14ac:dyDescent="0.2">
      <c r="B437" s="137"/>
      <c r="C437" s="138"/>
      <c r="D437" s="139" t="s">
        <v>464</v>
      </c>
      <c r="E437" s="140"/>
      <c r="F437" s="140"/>
      <c r="G437" s="321"/>
      <c r="H437" s="322"/>
      <c r="I437" s="322"/>
      <c r="J437" s="322"/>
      <c r="K437" s="322"/>
      <c r="L437" s="322"/>
      <c r="M437" s="322"/>
      <c r="N437" s="322"/>
      <c r="O437" s="322"/>
      <c r="P437" s="322"/>
      <c r="Q437" s="322"/>
      <c r="R437" s="322"/>
      <c r="S437" s="322"/>
      <c r="T437" s="322"/>
      <c r="U437" s="322"/>
      <c r="V437" s="322"/>
      <c r="W437" s="322"/>
      <c r="X437" s="322"/>
      <c r="Y437" s="322"/>
      <c r="Z437" s="322"/>
      <c r="AA437" s="322"/>
      <c r="AB437" s="322"/>
      <c r="AC437" s="322"/>
      <c r="AD437" s="322"/>
      <c r="AE437" s="322"/>
      <c r="AF437" s="322"/>
      <c r="AG437" s="322"/>
      <c r="AH437" s="322"/>
      <c r="AI437" s="322"/>
      <c r="AJ437" s="322"/>
      <c r="AK437" s="322"/>
      <c r="AL437" s="322"/>
      <c r="AM437" s="323"/>
      <c r="AN437" s="353"/>
      <c r="AO437" s="354"/>
      <c r="AP437" s="354"/>
      <c r="AQ437" s="354"/>
      <c r="AR437" s="354"/>
      <c r="AS437" s="354"/>
      <c r="AT437" s="354"/>
      <c r="AU437" s="354"/>
      <c r="AV437" s="354"/>
      <c r="AW437" s="354"/>
      <c r="AX437" s="354"/>
      <c r="AY437" s="354"/>
      <c r="AZ437" s="354"/>
      <c r="BA437" s="354"/>
      <c r="BB437" s="354"/>
      <c r="BC437" s="354"/>
      <c r="BD437" s="354"/>
      <c r="BE437" s="354"/>
      <c r="BF437" s="354"/>
      <c r="BG437" s="354"/>
      <c r="BH437" s="354"/>
      <c r="BI437" s="354"/>
      <c r="BJ437" s="354"/>
      <c r="BK437" s="354"/>
      <c r="BL437" s="354"/>
      <c r="BM437" s="354"/>
      <c r="BN437" s="354"/>
      <c r="BO437" s="354"/>
      <c r="BP437" s="354"/>
      <c r="BQ437" s="354"/>
      <c r="BR437" s="354"/>
      <c r="BS437" s="354"/>
      <c r="BT437" s="355"/>
      <c r="BU437" s="324" t="str">
        <f t="shared" si="26"/>
        <v>No disability</v>
      </c>
      <c r="BV437" s="328" t="str">
        <f t="shared" si="24"/>
        <v>Out</v>
      </c>
      <c r="BW437" s="329" t="str">
        <f t="shared" si="25"/>
        <v>Out</v>
      </c>
      <c r="BX437" s="327" t="str">
        <f t="shared" si="27"/>
        <v/>
      </c>
    </row>
    <row r="438" spans="2:76" x14ac:dyDescent="0.2">
      <c r="B438" s="137"/>
      <c r="C438" s="138"/>
      <c r="D438" s="139" t="s">
        <v>465</v>
      </c>
      <c r="E438" s="140"/>
      <c r="F438" s="140"/>
      <c r="G438" s="321"/>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322"/>
      <c r="AE438" s="322"/>
      <c r="AF438" s="322"/>
      <c r="AG438" s="322"/>
      <c r="AH438" s="322"/>
      <c r="AI438" s="322"/>
      <c r="AJ438" s="322"/>
      <c r="AK438" s="322"/>
      <c r="AL438" s="322"/>
      <c r="AM438" s="323"/>
      <c r="AN438" s="353"/>
      <c r="AO438" s="354"/>
      <c r="AP438" s="354"/>
      <c r="AQ438" s="354"/>
      <c r="AR438" s="354"/>
      <c r="AS438" s="354"/>
      <c r="AT438" s="354"/>
      <c r="AU438" s="354"/>
      <c r="AV438" s="354"/>
      <c r="AW438" s="354"/>
      <c r="AX438" s="354"/>
      <c r="AY438" s="354"/>
      <c r="AZ438" s="354"/>
      <c r="BA438" s="354"/>
      <c r="BB438" s="354"/>
      <c r="BC438" s="354"/>
      <c r="BD438" s="354"/>
      <c r="BE438" s="354"/>
      <c r="BF438" s="354"/>
      <c r="BG438" s="354"/>
      <c r="BH438" s="354"/>
      <c r="BI438" s="354"/>
      <c r="BJ438" s="354"/>
      <c r="BK438" s="354"/>
      <c r="BL438" s="354"/>
      <c r="BM438" s="354"/>
      <c r="BN438" s="354"/>
      <c r="BO438" s="354"/>
      <c r="BP438" s="354"/>
      <c r="BQ438" s="354"/>
      <c r="BR438" s="354"/>
      <c r="BS438" s="354"/>
      <c r="BT438" s="355"/>
      <c r="BU438" s="324" t="str">
        <f t="shared" si="26"/>
        <v>No disability</v>
      </c>
      <c r="BV438" s="328" t="str">
        <f t="shared" si="24"/>
        <v>Out</v>
      </c>
      <c r="BW438" s="329" t="str">
        <f t="shared" si="25"/>
        <v>Out</v>
      </c>
      <c r="BX438" s="327" t="str">
        <f t="shared" si="27"/>
        <v/>
      </c>
    </row>
    <row r="439" spans="2:76" x14ac:dyDescent="0.2">
      <c r="B439" s="137"/>
      <c r="C439" s="138"/>
      <c r="D439" s="139" t="s">
        <v>466</v>
      </c>
      <c r="E439" s="140"/>
      <c r="F439" s="140"/>
      <c r="G439" s="321"/>
      <c r="H439" s="322"/>
      <c r="I439" s="322"/>
      <c r="J439" s="322"/>
      <c r="K439" s="322"/>
      <c r="L439" s="322"/>
      <c r="M439" s="322"/>
      <c r="N439" s="322"/>
      <c r="O439" s="322"/>
      <c r="P439" s="322"/>
      <c r="Q439" s="322"/>
      <c r="R439" s="322"/>
      <c r="S439" s="322"/>
      <c r="T439" s="322"/>
      <c r="U439" s="322"/>
      <c r="V439" s="322"/>
      <c r="W439" s="322"/>
      <c r="X439" s="322"/>
      <c r="Y439" s="322"/>
      <c r="Z439" s="322"/>
      <c r="AA439" s="322"/>
      <c r="AB439" s="322"/>
      <c r="AC439" s="322"/>
      <c r="AD439" s="322"/>
      <c r="AE439" s="322"/>
      <c r="AF439" s="322"/>
      <c r="AG439" s="322"/>
      <c r="AH439" s="322"/>
      <c r="AI439" s="322"/>
      <c r="AJ439" s="322"/>
      <c r="AK439" s="322"/>
      <c r="AL439" s="322"/>
      <c r="AM439" s="323"/>
      <c r="AN439" s="353"/>
      <c r="AO439" s="354"/>
      <c r="AP439" s="354"/>
      <c r="AQ439" s="354"/>
      <c r="AR439" s="354"/>
      <c r="AS439" s="354"/>
      <c r="AT439" s="354"/>
      <c r="AU439" s="354"/>
      <c r="AV439" s="354"/>
      <c r="AW439" s="354"/>
      <c r="AX439" s="354"/>
      <c r="AY439" s="354"/>
      <c r="AZ439" s="354"/>
      <c r="BA439" s="354"/>
      <c r="BB439" s="354"/>
      <c r="BC439" s="354"/>
      <c r="BD439" s="354"/>
      <c r="BE439" s="354"/>
      <c r="BF439" s="354"/>
      <c r="BG439" s="354"/>
      <c r="BH439" s="354"/>
      <c r="BI439" s="354"/>
      <c r="BJ439" s="354"/>
      <c r="BK439" s="354"/>
      <c r="BL439" s="354"/>
      <c r="BM439" s="354"/>
      <c r="BN439" s="354"/>
      <c r="BO439" s="354"/>
      <c r="BP439" s="354"/>
      <c r="BQ439" s="354"/>
      <c r="BR439" s="354"/>
      <c r="BS439" s="354"/>
      <c r="BT439" s="355"/>
      <c r="BU439" s="324" t="str">
        <f t="shared" si="26"/>
        <v>No disability</v>
      </c>
      <c r="BV439" s="328" t="str">
        <f t="shared" si="24"/>
        <v>Out</v>
      </c>
      <c r="BW439" s="329" t="str">
        <f t="shared" si="25"/>
        <v>Out</v>
      </c>
      <c r="BX439" s="327" t="str">
        <f t="shared" si="27"/>
        <v/>
      </c>
    </row>
    <row r="440" spans="2:76" x14ac:dyDescent="0.2">
      <c r="B440" s="137"/>
      <c r="C440" s="138"/>
      <c r="D440" s="139" t="s">
        <v>467</v>
      </c>
      <c r="E440" s="140"/>
      <c r="F440" s="140"/>
      <c r="G440" s="321"/>
      <c r="H440" s="322"/>
      <c r="I440" s="322"/>
      <c r="J440" s="322"/>
      <c r="K440" s="322"/>
      <c r="L440" s="322"/>
      <c r="M440" s="322"/>
      <c r="N440" s="322"/>
      <c r="O440" s="322"/>
      <c r="P440" s="322"/>
      <c r="Q440" s="322"/>
      <c r="R440" s="322"/>
      <c r="S440" s="322"/>
      <c r="T440" s="322"/>
      <c r="U440" s="322"/>
      <c r="V440" s="322"/>
      <c r="W440" s="322"/>
      <c r="X440" s="322"/>
      <c r="Y440" s="322"/>
      <c r="Z440" s="322"/>
      <c r="AA440" s="322"/>
      <c r="AB440" s="322"/>
      <c r="AC440" s="322"/>
      <c r="AD440" s="322"/>
      <c r="AE440" s="322"/>
      <c r="AF440" s="322"/>
      <c r="AG440" s="322"/>
      <c r="AH440" s="322"/>
      <c r="AI440" s="322"/>
      <c r="AJ440" s="322"/>
      <c r="AK440" s="322"/>
      <c r="AL440" s="322"/>
      <c r="AM440" s="323"/>
      <c r="AN440" s="353"/>
      <c r="AO440" s="354"/>
      <c r="AP440" s="354"/>
      <c r="AQ440" s="354"/>
      <c r="AR440" s="354"/>
      <c r="AS440" s="354"/>
      <c r="AT440" s="354"/>
      <c r="AU440" s="354"/>
      <c r="AV440" s="354"/>
      <c r="AW440" s="354"/>
      <c r="AX440" s="354"/>
      <c r="AY440" s="354"/>
      <c r="AZ440" s="354"/>
      <c r="BA440" s="354"/>
      <c r="BB440" s="354"/>
      <c r="BC440" s="354"/>
      <c r="BD440" s="354"/>
      <c r="BE440" s="354"/>
      <c r="BF440" s="354"/>
      <c r="BG440" s="354"/>
      <c r="BH440" s="354"/>
      <c r="BI440" s="354"/>
      <c r="BJ440" s="354"/>
      <c r="BK440" s="354"/>
      <c r="BL440" s="354"/>
      <c r="BM440" s="354"/>
      <c r="BN440" s="354"/>
      <c r="BO440" s="354"/>
      <c r="BP440" s="354"/>
      <c r="BQ440" s="354"/>
      <c r="BR440" s="354"/>
      <c r="BS440" s="354"/>
      <c r="BT440" s="355"/>
      <c r="BU440" s="324" t="str">
        <f t="shared" si="26"/>
        <v>No disability</v>
      </c>
      <c r="BV440" s="328" t="str">
        <f t="shared" si="24"/>
        <v>Out</v>
      </c>
      <c r="BW440" s="329" t="str">
        <f t="shared" si="25"/>
        <v>Out</v>
      </c>
      <c r="BX440" s="327" t="str">
        <f t="shared" si="27"/>
        <v/>
      </c>
    </row>
    <row r="441" spans="2:76" x14ac:dyDescent="0.2">
      <c r="B441" s="137"/>
      <c r="C441" s="138"/>
      <c r="D441" s="139" t="s">
        <v>468</v>
      </c>
      <c r="E441" s="140"/>
      <c r="F441" s="140"/>
      <c r="G441" s="321"/>
      <c r="H441" s="322"/>
      <c r="I441" s="322"/>
      <c r="J441" s="322"/>
      <c r="K441" s="322"/>
      <c r="L441" s="322"/>
      <c r="M441" s="322"/>
      <c r="N441" s="322"/>
      <c r="O441" s="322"/>
      <c r="P441" s="322"/>
      <c r="Q441" s="322"/>
      <c r="R441" s="322"/>
      <c r="S441" s="322"/>
      <c r="T441" s="322"/>
      <c r="U441" s="322"/>
      <c r="V441" s="322"/>
      <c r="W441" s="322"/>
      <c r="X441" s="322"/>
      <c r="Y441" s="322"/>
      <c r="Z441" s="322"/>
      <c r="AA441" s="322"/>
      <c r="AB441" s="322"/>
      <c r="AC441" s="322"/>
      <c r="AD441" s="322"/>
      <c r="AE441" s="322"/>
      <c r="AF441" s="322"/>
      <c r="AG441" s="322"/>
      <c r="AH441" s="322"/>
      <c r="AI441" s="322"/>
      <c r="AJ441" s="322"/>
      <c r="AK441" s="322"/>
      <c r="AL441" s="322"/>
      <c r="AM441" s="323"/>
      <c r="AN441" s="353"/>
      <c r="AO441" s="354"/>
      <c r="AP441" s="354"/>
      <c r="AQ441" s="354"/>
      <c r="AR441" s="354"/>
      <c r="AS441" s="354"/>
      <c r="AT441" s="354"/>
      <c r="AU441" s="354"/>
      <c r="AV441" s="354"/>
      <c r="AW441" s="354"/>
      <c r="AX441" s="354"/>
      <c r="AY441" s="354"/>
      <c r="AZ441" s="354"/>
      <c r="BA441" s="354"/>
      <c r="BB441" s="354"/>
      <c r="BC441" s="354"/>
      <c r="BD441" s="354"/>
      <c r="BE441" s="354"/>
      <c r="BF441" s="354"/>
      <c r="BG441" s="354"/>
      <c r="BH441" s="354"/>
      <c r="BI441" s="354"/>
      <c r="BJ441" s="354"/>
      <c r="BK441" s="354"/>
      <c r="BL441" s="354"/>
      <c r="BM441" s="354"/>
      <c r="BN441" s="354"/>
      <c r="BO441" s="354"/>
      <c r="BP441" s="354"/>
      <c r="BQ441" s="354"/>
      <c r="BR441" s="354"/>
      <c r="BS441" s="354"/>
      <c r="BT441" s="355"/>
      <c r="BU441" s="324" t="str">
        <f t="shared" si="26"/>
        <v>No disability</v>
      </c>
      <c r="BV441" s="328" t="str">
        <f t="shared" si="24"/>
        <v>Out</v>
      </c>
      <c r="BW441" s="329" t="str">
        <f t="shared" si="25"/>
        <v>Out</v>
      </c>
      <c r="BX441" s="327" t="str">
        <f t="shared" si="27"/>
        <v/>
      </c>
    </row>
    <row r="442" spans="2:76" x14ac:dyDescent="0.2">
      <c r="B442" s="137"/>
      <c r="C442" s="138"/>
      <c r="D442" s="139" t="s">
        <v>469</v>
      </c>
      <c r="E442" s="140"/>
      <c r="F442" s="140"/>
      <c r="G442" s="321"/>
      <c r="H442" s="322"/>
      <c r="I442" s="322"/>
      <c r="J442" s="322"/>
      <c r="K442" s="322"/>
      <c r="L442" s="322"/>
      <c r="M442" s="322"/>
      <c r="N442" s="322"/>
      <c r="O442" s="322"/>
      <c r="P442" s="322"/>
      <c r="Q442" s="322"/>
      <c r="R442" s="322"/>
      <c r="S442" s="322"/>
      <c r="T442" s="322"/>
      <c r="U442" s="322"/>
      <c r="V442" s="322"/>
      <c r="W442" s="322"/>
      <c r="X442" s="322"/>
      <c r="Y442" s="322"/>
      <c r="Z442" s="322"/>
      <c r="AA442" s="322"/>
      <c r="AB442" s="322"/>
      <c r="AC442" s="322"/>
      <c r="AD442" s="322"/>
      <c r="AE442" s="322"/>
      <c r="AF442" s="322"/>
      <c r="AG442" s="322"/>
      <c r="AH442" s="322"/>
      <c r="AI442" s="322"/>
      <c r="AJ442" s="322"/>
      <c r="AK442" s="322"/>
      <c r="AL442" s="322"/>
      <c r="AM442" s="323"/>
      <c r="AN442" s="353"/>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4"/>
      <c r="BR442" s="354"/>
      <c r="BS442" s="354"/>
      <c r="BT442" s="355"/>
      <c r="BU442" s="324" t="str">
        <f t="shared" si="26"/>
        <v>No disability</v>
      </c>
      <c r="BV442" s="328" t="str">
        <f t="shared" si="24"/>
        <v>Out</v>
      </c>
      <c r="BW442" s="329" t="str">
        <f t="shared" si="25"/>
        <v>Out</v>
      </c>
      <c r="BX442" s="327" t="str">
        <f t="shared" si="27"/>
        <v/>
      </c>
    </row>
    <row r="443" spans="2:76" x14ac:dyDescent="0.2">
      <c r="B443" s="137"/>
      <c r="C443" s="138"/>
      <c r="D443" s="139" t="s">
        <v>470</v>
      </c>
      <c r="E443" s="140"/>
      <c r="F443" s="140"/>
      <c r="G443" s="321"/>
      <c r="H443" s="322"/>
      <c r="I443" s="322"/>
      <c r="J443" s="322"/>
      <c r="K443" s="322"/>
      <c r="L443" s="322"/>
      <c r="M443" s="322"/>
      <c r="N443" s="322"/>
      <c r="O443" s="322"/>
      <c r="P443" s="322"/>
      <c r="Q443" s="322"/>
      <c r="R443" s="322"/>
      <c r="S443" s="322"/>
      <c r="T443" s="322"/>
      <c r="U443" s="322"/>
      <c r="V443" s="322"/>
      <c r="W443" s="322"/>
      <c r="X443" s="322"/>
      <c r="Y443" s="322"/>
      <c r="Z443" s="322"/>
      <c r="AA443" s="322"/>
      <c r="AB443" s="322"/>
      <c r="AC443" s="322"/>
      <c r="AD443" s="322"/>
      <c r="AE443" s="322"/>
      <c r="AF443" s="322"/>
      <c r="AG443" s="322"/>
      <c r="AH443" s="322"/>
      <c r="AI443" s="322"/>
      <c r="AJ443" s="322"/>
      <c r="AK443" s="322"/>
      <c r="AL443" s="322"/>
      <c r="AM443" s="323"/>
      <c r="AN443" s="353"/>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c r="BQ443" s="354"/>
      <c r="BR443" s="354"/>
      <c r="BS443" s="354"/>
      <c r="BT443" s="355"/>
      <c r="BU443" s="324" t="str">
        <f t="shared" si="26"/>
        <v>No disability</v>
      </c>
      <c r="BV443" s="328" t="str">
        <f t="shared" si="24"/>
        <v>Out</v>
      </c>
      <c r="BW443" s="329" t="str">
        <f t="shared" si="25"/>
        <v>Out</v>
      </c>
      <c r="BX443" s="327" t="str">
        <f t="shared" si="27"/>
        <v/>
      </c>
    </row>
    <row r="444" spans="2:76" x14ac:dyDescent="0.2">
      <c r="B444" s="137"/>
      <c r="C444" s="138"/>
      <c r="D444" s="139" t="s">
        <v>471</v>
      </c>
      <c r="E444" s="140"/>
      <c r="F444" s="140"/>
      <c r="G444" s="321"/>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c r="AF444" s="322"/>
      <c r="AG444" s="322"/>
      <c r="AH444" s="322"/>
      <c r="AI444" s="322"/>
      <c r="AJ444" s="322"/>
      <c r="AK444" s="322"/>
      <c r="AL444" s="322"/>
      <c r="AM444" s="323"/>
      <c r="AN444" s="353"/>
      <c r="AO444" s="354"/>
      <c r="AP444" s="354"/>
      <c r="AQ444" s="354"/>
      <c r="AR444" s="354"/>
      <c r="AS444" s="354"/>
      <c r="AT444" s="354"/>
      <c r="AU444" s="354"/>
      <c r="AV444" s="354"/>
      <c r="AW444" s="354"/>
      <c r="AX444" s="354"/>
      <c r="AY444" s="354"/>
      <c r="AZ444" s="354"/>
      <c r="BA444" s="354"/>
      <c r="BB444" s="354"/>
      <c r="BC444" s="354"/>
      <c r="BD444" s="354"/>
      <c r="BE444" s="354"/>
      <c r="BF444" s="354"/>
      <c r="BG444" s="354"/>
      <c r="BH444" s="354"/>
      <c r="BI444" s="354"/>
      <c r="BJ444" s="354"/>
      <c r="BK444" s="354"/>
      <c r="BL444" s="354"/>
      <c r="BM444" s="354"/>
      <c r="BN444" s="354"/>
      <c r="BO444" s="354"/>
      <c r="BP444" s="354"/>
      <c r="BQ444" s="354"/>
      <c r="BR444" s="354"/>
      <c r="BS444" s="354"/>
      <c r="BT444" s="355"/>
      <c r="BU444" s="324" t="str">
        <f t="shared" si="26"/>
        <v>No disability</v>
      </c>
      <c r="BV444" s="328" t="str">
        <f t="shared" si="24"/>
        <v>Out</v>
      </c>
      <c r="BW444" s="329" t="str">
        <f t="shared" si="25"/>
        <v>Out</v>
      </c>
      <c r="BX444" s="327" t="str">
        <f t="shared" si="27"/>
        <v/>
      </c>
    </row>
    <row r="445" spans="2:76" x14ac:dyDescent="0.2">
      <c r="B445" s="137"/>
      <c r="C445" s="138"/>
      <c r="D445" s="139" t="s">
        <v>472</v>
      </c>
      <c r="E445" s="140"/>
      <c r="F445" s="140"/>
      <c r="G445" s="321"/>
      <c r="H445" s="322"/>
      <c r="I445" s="322"/>
      <c r="J445" s="322"/>
      <c r="K445" s="322"/>
      <c r="L445" s="322"/>
      <c r="M445" s="322"/>
      <c r="N445" s="322"/>
      <c r="O445" s="322"/>
      <c r="P445" s="322"/>
      <c r="Q445" s="322"/>
      <c r="R445" s="322"/>
      <c r="S445" s="322"/>
      <c r="T445" s="322"/>
      <c r="U445" s="322"/>
      <c r="V445" s="322"/>
      <c r="W445" s="322"/>
      <c r="X445" s="322"/>
      <c r="Y445" s="322"/>
      <c r="Z445" s="322"/>
      <c r="AA445" s="322"/>
      <c r="AB445" s="322"/>
      <c r="AC445" s="322"/>
      <c r="AD445" s="322"/>
      <c r="AE445" s="322"/>
      <c r="AF445" s="322"/>
      <c r="AG445" s="322"/>
      <c r="AH445" s="322"/>
      <c r="AI445" s="322"/>
      <c r="AJ445" s="322"/>
      <c r="AK445" s="322"/>
      <c r="AL445" s="322"/>
      <c r="AM445" s="323"/>
      <c r="AN445" s="353"/>
      <c r="AO445" s="354"/>
      <c r="AP445" s="354"/>
      <c r="AQ445" s="354"/>
      <c r="AR445" s="354"/>
      <c r="AS445" s="354"/>
      <c r="AT445" s="354"/>
      <c r="AU445" s="354"/>
      <c r="AV445" s="354"/>
      <c r="AW445" s="354"/>
      <c r="AX445" s="354"/>
      <c r="AY445" s="354"/>
      <c r="AZ445" s="354"/>
      <c r="BA445" s="354"/>
      <c r="BB445" s="354"/>
      <c r="BC445" s="354"/>
      <c r="BD445" s="354"/>
      <c r="BE445" s="354"/>
      <c r="BF445" s="354"/>
      <c r="BG445" s="354"/>
      <c r="BH445" s="354"/>
      <c r="BI445" s="354"/>
      <c r="BJ445" s="354"/>
      <c r="BK445" s="354"/>
      <c r="BL445" s="354"/>
      <c r="BM445" s="354"/>
      <c r="BN445" s="354"/>
      <c r="BO445" s="354"/>
      <c r="BP445" s="354"/>
      <c r="BQ445" s="354"/>
      <c r="BR445" s="354"/>
      <c r="BS445" s="354"/>
      <c r="BT445" s="355"/>
      <c r="BU445" s="324" t="str">
        <f t="shared" si="26"/>
        <v>No disability</v>
      </c>
      <c r="BV445" s="328" t="str">
        <f t="shared" si="24"/>
        <v>Out</v>
      </c>
      <c r="BW445" s="329" t="str">
        <f t="shared" si="25"/>
        <v>Out</v>
      </c>
      <c r="BX445" s="327" t="str">
        <f t="shared" si="27"/>
        <v/>
      </c>
    </row>
    <row r="446" spans="2:76" x14ac:dyDescent="0.2">
      <c r="B446" s="137"/>
      <c r="C446" s="138"/>
      <c r="D446" s="139" t="s">
        <v>473</v>
      </c>
      <c r="E446" s="140"/>
      <c r="F446" s="140"/>
      <c r="G446" s="321"/>
      <c r="H446" s="322"/>
      <c r="I446" s="322"/>
      <c r="J446" s="322"/>
      <c r="K446" s="322"/>
      <c r="L446" s="322"/>
      <c r="M446" s="322"/>
      <c r="N446" s="322"/>
      <c r="O446" s="322"/>
      <c r="P446" s="322"/>
      <c r="Q446" s="322"/>
      <c r="R446" s="322"/>
      <c r="S446" s="322"/>
      <c r="T446" s="322"/>
      <c r="U446" s="322"/>
      <c r="V446" s="322"/>
      <c r="W446" s="322"/>
      <c r="X446" s="322"/>
      <c r="Y446" s="322"/>
      <c r="Z446" s="322"/>
      <c r="AA446" s="322"/>
      <c r="AB446" s="322"/>
      <c r="AC446" s="322"/>
      <c r="AD446" s="322"/>
      <c r="AE446" s="322"/>
      <c r="AF446" s="322"/>
      <c r="AG446" s="322"/>
      <c r="AH446" s="322"/>
      <c r="AI446" s="322"/>
      <c r="AJ446" s="322"/>
      <c r="AK446" s="322"/>
      <c r="AL446" s="322"/>
      <c r="AM446" s="323"/>
      <c r="AN446" s="353"/>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c r="BQ446" s="354"/>
      <c r="BR446" s="354"/>
      <c r="BS446" s="354"/>
      <c r="BT446" s="355"/>
      <c r="BU446" s="324" t="str">
        <f t="shared" si="26"/>
        <v>No disability</v>
      </c>
      <c r="BV446" s="328" t="str">
        <f t="shared" si="24"/>
        <v>Out</v>
      </c>
      <c r="BW446" s="329" t="str">
        <f t="shared" si="25"/>
        <v>Out</v>
      </c>
      <c r="BX446" s="327" t="str">
        <f t="shared" si="27"/>
        <v/>
      </c>
    </row>
    <row r="447" spans="2:76" x14ac:dyDescent="0.2">
      <c r="B447" s="137"/>
      <c r="C447" s="138"/>
      <c r="D447" s="139" t="s">
        <v>474</v>
      </c>
      <c r="E447" s="140"/>
      <c r="F447" s="140"/>
      <c r="G447" s="321"/>
      <c r="H447" s="322"/>
      <c r="I447" s="322"/>
      <c r="J447" s="322"/>
      <c r="K447" s="322"/>
      <c r="L447" s="322"/>
      <c r="M447" s="322"/>
      <c r="N447" s="322"/>
      <c r="O447" s="322"/>
      <c r="P447" s="322"/>
      <c r="Q447" s="322"/>
      <c r="R447" s="322"/>
      <c r="S447" s="322"/>
      <c r="T447" s="322"/>
      <c r="U447" s="322"/>
      <c r="V447" s="322"/>
      <c r="W447" s="322"/>
      <c r="X447" s="322"/>
      <c r="Y447" s="322"/>
      <c r="Z447" s="322"/>
      <c r="AA447" s="322"/>
      <c r="AB447" s="322"/>
      <c r="AC447" s="322"/>
      <c r="AD447" s="322"/>
      <c r="AE447" s="322"/>
      <c r="AF447" s="322"/>
      <c r="AG447" s="322"/>
      <c r="AH447" s="322"/>
      <c r="AI447" s="322"/>
      <c r="AJ447" s="322"/>
      <c r="AK447" s="322"/>
      <c r="AL447" s="322"/>
      <c r="AM447" s="323"/>
      <c r="AN447" s="353"/>
      <c r="AO447" s="354"/>
      <c r="AP447" s="354"/>
      <c r="AQ447" s="354"/>
      <c r="AR447" s="354"/>
      <c r="AS447" s="354"/>
      <c r="AT447" s="354"/>
      <c r="AU447" s="354"/>
      <c r="AV447" s="354"/>
      <c r="AW447" s="354"/>
      <c r="AX447" s="354"/>
      <c r="AY447" s="354"/>
      <c r="AZ447" s="354"/>
      <c r="BA447" s="354"/>
      <c r="BB447" s="354"/>
      <c r="BC447" s="354"/>
      <c r="BD447" s="354"/>
      <c r="BE447" s="354"/>
      <c r="BF447" s="354"/>
      <c r="BG447" s="354"/>
      <c r="BH447" s="354"/>
      <c r="BI447" s="354"/>
      <c r="BJ447" s="354"/>
      <c r="BK447" s="354"/>
      <c r="BL447" s="354"/>
      <c r="BM447" s="354"/>
      <c r="BN447" s="354"/>
      <c r="BO447" s="354"/>
      <c r="BP447" s="354"/>
      <c r="BQ447" s="354"/>
      <c r="BR447" s="354"/>
      <c r="BS447" s="354"/>
      <c r="BT447" s="355"/>
      <c r="BU447" s="324" t="str">
        <f t="shared" si="26"/>
        <v>No disability</v>
      </c>
      <c r="BV447" s="328" t="str">
        <f t="shared" si="24"/>
        <v>Out</v>
      </c>
      <c r="BW447" s="329" t="str">
        <f t="shared" si="25"/>
        <v>Out</v>
      </c>
      <c r="BX447" s="327" t="str">
        <f t="shared" si="27"/>
        <v/>
      </c>
    </row>
    <row r="448" spans="2:76" x14ac:dyDescent="0.2">
      <c r="B448" s="137"/>
      <c r="C448" s="138"/>
      <c r="D448" s="139" t="s">
        <v>475</v>
      </c>
      <c r="E448" s="140"/>
      <c r="F448" s="140"/>
      <c r="G448" s="321"/>
      <c r="H448" s="322"/>
      <c r="I448" s="322"/>
      <c r="J448" s="322"/>
      <c r="K448" s="322"/>
      <c r="L448" s="322"/>
      <c r="M448" s="322"/>
      <c r="N448" s="322"/>
      <c r="O448" s="322"/>
      <c r="P448" s="322"/>
      <c r="Q448" s="322"/>
      <c r="R448" s="322"/>
      <c r="S448" s="322"/>
      <c r="T448" s="322"/>
      <c r="U448" s="322"/>
      <c r="V448" s="322"/>
      <c r="W448" s="322"/>
      <c r="X448" s="322"/>
      <c r="Y448" s="322"/>
      <c r="Z448" s="322"/>
      <c r="AA448" s="322"/>
      <c r="AB448" s="322"/>
      <c r="AC448" s="322"/>
      <c r="AD448" s="322"/>
      <c r="AE448" s="322"/>
      <c r="AF448" s="322"/>
      <c r="AG448" s="322"/>
      <c r="AH448" s="322"/>
      <c r="AI448" s="322"/>
      <c r="AJ448" s="322"/>
      <c r="AK448" s="322"/>
      <c r="AL448" s="322"/>
      <c r="AM448" s="323"/>
      <c r="AN448" s="353"/>
      <c r="AO448" s="354"/>
      <c r="AP448" s="354"/>
      <c r="AQ448" s="354"/>
      <c r="AR448" s="354"/>
      <c r="AS448" s="354"/>
      <c r="AT448" s="354"/>
      <c r="AU448" s="354"/>
      <c r="AV448" s="354"/>
      <c r="AW448" s="354"/>
      <c r="AX448" s="354"/>
      <c r="AY448" s="354"/>
      <c r="AZ448" s="354"/>
      <c r="BA448" s="354"/>
      <c r="BB448" s="354"/>
      <c r="BC448" s="354"/>
      <c r="BD448" s="354"/>
      <c r="BE448" s="354"/>
      <c r="BF448" s="354"/>
      <c r="BG448" s="354"/>
      <c r="BH448" s="354"/>
      <c r="BI448" s="354"/>
      <c r="BJ448" s="354"/>
      <c r="BK448" s="354"/>
      <c r="BL448" s="354"/>
      <c r="BM448" s="354"/>
      <c r="BN448" s="354"/>
      <c r="BO448" s="354"/>
      <c r="BP448" s="354"/>
      <c r="BQ448" s="354"/>
      <c r="BR448" s="354"/>
      <c r="BS448" s="354"/>
      <c r="BT448" s="355"/>
      <c r="BU448" s="324" t="str">
        <f t="shared" si="26"/>
        <v>No disability</v>
      </c>
      <c r="BV448" s="328" t="str">
        <f t="shared" si="24"/>
        <v>Out</v>
      </c>
      <c r="BW448" s="329" t="str">
        <f t="shared" si="25"/>
        <v>Out</v>
      </c>
      <c r="BX448" s="327" t="str">
        <f t="shared" si="27"/>
        <v/>
      </c>
    </row>
    <row r="449" spans="2:76" x14ac:dyDescent="0.2">
      <c r="B449" s="137"/>
      <c r="C449" s="138"/>
      <c r="D449" s="139" t="s">
        <v>476</v>
      </c>
      <c r="E449" s="140"/>
      <c r="F449" s="140"/>
      <c r="G449" s="321"/>
      <c r="H449" s="322"/>
      <c r="I449" s="322"/>
      <c r="J449" s="322"/>
      <c r="K449" s="322"/>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3"/>
      <c r="AN449" s="353"/>
      <c r="AO449" s="354"/>
      <c r="AP449" s="354"/>
      <c r="AQ449" s="354"/>
      <c r="AR449" s="354"/>
      <c r="AS449" s="354"/>
      <c r="AT449" s="354"/>
      <c r="AU449" s="354"/>
      <c r="AV449" s="354"/>
      <c r="AW449" s="354"/>
      <c r="AX449" s="354"/>
      <c r="AY449" s="354"/>
      <c r="AZ449" s="354"/>
      <c r="BA449" s="354"/>
      <c r="BB449" s="354"/>
      <c r="BC449" s="354"/>
      <c r="BD449" s="354"/>
      <c r="BE449" s="354"/>
      <c r="BF449" s="354"/>
      <c r="BG449" s="354"/>
      <c r="BH449" s="354"/>
      <c r="BI449" s="354"/>
      <c r="BJ449" s="354"/>
      <c r="BK449" s="354"/>
      <c r="BL449" s="354"/>
      <c r="BM449" s="354"/>
      <c r="BN449" s="354"/>
      <c r="BO449" s="354"/>
      <c r="BP449" s="354"/>
      <c r="BQ449" s="354"/>
      <c r="BR449" s="354"/>
      <c r="BS449" s="354"/>
      <c r="BT449" s="355"/>
      <c r="BU449" s="324" t="str">
        <f t="shared" si="26"/>
        <v>No disability</v>
      </c>
      <c r="BV449" s="328" t="str">
        <f t="shared" si="24"/>
        <v>Out</v>
      </c>
      <c r="BW449" s="329" t="str">
        <f t="shared" si="25"/>
        <v>Out</v>
      </c>
      <c r="BX449" s="327" t="str">
        <f t="shared" si="27"/>
        <v/>
      </c>
    </row>
    <row r="450" spans="2:76" x14ac:dyDescent="0.2">
      <c r="B450" s="137"/>
      <c r="C450" s="138"/>
      <c r="D450" s="139" t="s">
        <v>477</v>
      </c>
      <c r="E450" s="140"/>
      <c r="F450" s="140"/>
      <c r="G450" s="321"/>
      <c r="H450" s="322"/>
      <c r="I450" s="322"/>
      <c r="J450" s="322"/>
      <c r="K450" s="322"/>
      <c r="L450" s="322"/>
      <c r="M450" s="322"/>
      <c r="N450" s="322"/>
      <c r="O450" s="322"/>
      <c r="P450" s="322"/>
      <c r="Q450" s="322"/>
      <c r="R450" s="322"/>
      <c r="S450" s="322"/>
      <c r="T450" s="322"/>
      <c r="U450" s="322"/>
      <c r="V450" s="322"/>
      <c r="W450" s="322"/>
      <c r="X450" s="322"/>
      <c r="Y450" s="322"/>
      <c r="Z450" s="322"/>
      <c r="AA450" s="322"/>
      <c r="AB450" s="322"/>
      <c r="AC450" s="322"/>
      <c r="AD450" s="322"/>
      <c r="AE450" s="322"/>
      <c r="AF450" s="322"/>
      <c r="AG450" s="322"/>
      <c r="AH450" s="322"/>
      <c r="AI450" s="322"/>
      <c r="AJ450" s="322"/>
      <c r="AK450" s="322"/>
      <c r="AL450" s="322"/>
      <c r="AM450" s="323"/>
      <c r="AN450" s="353"/>
      <c r="AO450" s="354"/>
      <c r="AP450" s="354"/>
      <c r="AQ450" s="354"/>
      <c r="AR450" s="354"/>
      <c r="AS450" s="354"/>
      <c r="AT450" s="354"/>
      <c r="AU450" s="354"/>
      <c r="AV450" s="354"/>
      <c r="AW450" s="354"/>
      <c r="AX450" s="354"/>
      <c r="AY450" s="354"/>
      <c r="AZ450" s="354"/>
      <c r="BA450" s="354"/>
      <c r="BB450" s="354"/>
      <c r="BC450" s="354"/>
      <c r="BD450" s="354"/>
      <c r="BE450" s="354"/>
      <c r="BF450" s="354"/>
      <c r="BG450" s="354"/>
      <c r="BH450" s="354"/>
      <c r="BI450" s="354"/>
      <c r="BJ450" s="354"/>
      <c r="BK450" s="354"/>
      <c r="BL450" s="354"/>
      <c r="BM450" s="354"/>
      <c r="BN450" s="354"/>
      <c r="BO450" s="354"/>
      <c r="BP450" s="354"/>
      <c r="BQ450" s="354"/>
      <c r="BR450" s="354"/>
      <c r="BS450" s="354"/>
      <c r="BT450" s="355"/>
      <c r="BU450" s="324" t="str">
        <f t="shared" si="26"/>
        <v>No disability</v>
      </c>
      <c r="BV450" s="328" t="str">
        <f t="shared" si="24"/>
        <v>Out</v>
      </c>
      <c r="BW450" s="329" t="str">
        <f t="shared" si="25"/>
        <v>Out</v>
      </c>
      <c r="BX450" s="327" t="str">
        <f t="shared" si="27"/>
        <v/>
      </c>
    </row>
    <row r="451" spans="2:76" x14ac:dyDescent="0.2">
      <c r="B451" s="137"/>
      <c r="C451" s="138"/>
      <c r="D451" s="139" t="s">
        <v>478</v>
      </c>
      <c r="E451" s="140"/>
      <c r="F451" s="140"/>
      <c r="G451" s="321"/>
      <c r="H451" s="322"/>
      <c r="I451" s="322"/>
      <c r="J451" s="322"/>
      <c r="K451" s="322"/>
      <c r="L451" s="322"/>
      <c r="M451" s="322"/>
      <c r="N451" s="322"/>
      <c r="O451" s="322"/>
      <c r="P451" s="322"/>
      <c r="Q451" s="322"/>
      <c r="R451" s="322"/>
      <c r="S451" s="322"/>
      <c r="T451" s="322"/>
      <c r="U451" s="322"/>
      <c r="V451" s="322"/>
      <c r="W451" s="322"/>
      <c r="X451" s="322"/>
      <c r="Y451" s="322"/>
      <c r="Z451" s="322"/>
      <c r="AA451" s="322"/>
      <c r="AB451" s="322"/>
      <c r="AC451" s="322"/>
      <c r="AD451" s="322"/>
      <c r="AE451" s="322"/>
      <c r="AF451" s="322"/>
      <c r="AG451" s="322"/>
      <c r="AH451" s="322"/>
      <c r="AI451" s="322"/>
      <c r="AJ451" s="322"/>
      <c r="AK451" s="322"/>
      <c r="AL451" s="322"/>
      <c r="AM451" s="323"/>
      <c r="AN451" s="353"/>
      <c r="AO451" s="354"/>
      <c r="AP451" s="354"/>
      <c r="AQ451" s="354"/>
      <c r="AR451" s="354"/>
      <c r="AS451" s="354"/>
      <c r="AT451" s="354"/>
      <c r="AU451" s="354"/>
      <c r="AV451" s="354"/>
      <c r="AW451" s="354"/>
      <c r="AX451" s="354"/>
      <c r="AY451" s="354"/>
      <c r="AZ451" s="354"/>
      <c r="BA451" s="354"/>
      <c r="BB451" s="354"/>
      <c r="BC451" s="354"/>
      <c r="BD451" s="354"/>
      <c r="BE451" s="354"/>
      <c r="BF451" s="354"/>
      <c r="BG451" s="354"/>
      <c r="BH451" s="354"/>
      <c r="BI451" s="354"/>
      <c r="BJ451" s="354"/>
      <c r="BK451" s="354"/>
      <c r="BL451" s="354"/>
      <c r="BM451" s="354"/>
      <c r="BN451" s="354"/>
      <c r="BO451" s="354"/>
      <c r="BP451" s="354"/>
      <c r="BQ451" s="354"/>
      <c r="BR451" s="354"/>
      <c r="BS451" s="354"/>
      <c r="BT451" s="355"/>
      <c r="BU451" s="324" t="str">
        <f t="shared" si="26"/>
        <v>No disability</v>
      </c>
      <c r="BV451" s="328" t="str">
        <f t="shared" si="24"/>
        <v>Out</v>
      </c>
      <c r="BW451" s="329" t="str">
        <f t="shared" si="25"/>
        <v>Out</v>
      </c>
      <c r="BX451" s="327" t="str">
        <f t="shared" si="27"/>
        <v/>
      </c>
    </row>
    <row r="452" spans="2:76" x14ac:dyDescent="0.2">
      <c r="B452" s="137"/>
      <c r="C452" s="138"/>
      <c r="D452" s="139" t="s">
        <v>479</v>
      </c>
      <c r="E452" s="140"/>
      <c r="F452" s="140"/>
      <c r="G452" s="321"/>
      <c r="H452" s="322"/>
      <c r="I452" s="322"/>
      <c r="J452" s="322"/>
      <c r="K452" s="322"/>
      <c r="L452" s="322"/>
      <c r="M452" s="322"/>
      <c r="N452" s="322"/>
      <c r="O452" s="322"/>
      <c r="P452" s="322"/>
      <c r="Q452" s="322"/>
      <c r="R452" s="322"/>
      <c r="S452" s="322"/>
      <c r="T452" s="322"/>
      <c r="U452" s="322"/>
      <c r="V452" s="322"/>
      <c r="W452" s="322"/>
      <c r="X452" s="322"/>
      <c r="Y452" s="322"/>
      <c r="Z452" s="322"/>
      <c r="AA452" s="322"/>
      <c r="AB452" s="322"/>
      <c r="AC452" s="322"/>
      <c r="AD452" s="322"/>
      <c r="AE452" s="322"/>
      <c r="AF452" s="322"/>
      <c r="AG452" s="322"/>
      <c r="AH452" s="322"/>
      <c r="AI452" s="322"/>
      <c r="AJ452" s="322"/>
      <c r="AK452" s="322"/>
      <c r="AL452" s="322"/>
      <c r="AM452" s="323"/>
      <c r="AN452" s="353"/>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c r="BQ452" s="354"/>
      <c r="BR452" s="354"/>
      <c r="BS452" s="354"/>
      <c r="BT452" s="355"/>
      <c r="BU452" s="324" t="str">
        <f t="shared" si="26"/>
        <v>No disability</v>
      </c>
      <c r="BV452" s="328" t="str">
        <f t="shared" si="24"/>
        <v>Out</v>
      </c>
      <c r="BW452" s="329" t="str">
        <f t="shared" si="25"/>
        <v>Out</v>
      </c>
      <c r="BX452" s="327" t="str">
        <f t="shared" si="27"/>
        <v/>
      </c>
    </row>
    <row r="453" spans="2:76" x14ac:dyDescent="0.2">
      <c r="B453" s="137"/>
      <c r="C453" s="138"/>
      <c r="D453" s="139" t="s">
        <v>480</v>
      </c>
      <c r="E453" s="140"/>
      <c r="F453" s="140"/>
      <c r="G453" s="321"/>
      <c r="H453" s="322"/>
      <c r="I453" s="322"/>
      <c r="J453" s="322"/>
      <c r="K453" s="322"/>
      <c r="L453" s="322"/>
      <c r="M453" s="322"/>
      <c r="N453" s="322"/>
      <c r="O453" s="322"/>
      <c r="P453" s="322"/>
      <c r="Q453" s="322"/>
      <c r="R453" s="322"/>
      <c r="S453" s="322"/>
      <c r="T453" s="322"/>
      <c r="U453" s="322"/>
      <c r="V453" s="322"/>
      <c r="W453" s="322"/>
      <c r="X453" s="322"/>
      <c r="Y453" s="322"/>
      <c r="Z453" s="322"/>
      <c r="AA453" s="322"/>
      <c r="AB453" s="322"/>
      <c r="AC453" s="322"/>
      <c r="AD453" s="322"/>
      <c r="AE453" s="322"/>
      <c r="AF453" s="322"/>
      <c r="AG453" s="322"/>
      <c r="AH453" s="322"/>
      <c r="AI453" s="322"/>
      <c r="AJ453" s="322"/>
      <c r="AK453" s="322"/>
      <c r="AL453" s="322"/>
      <c r="AM453" s="323"/>
      <c r="AN453" s="353"/>
      <c r="AO453" s="354"/>
      <c r="AP453" s="354"/>
      <c r="AQ453" s="354"/>
      <c r="AR453" s="354"/>
      <c r="AS453" s="354"/>
      <c r="AT453" s="354"/>
      <c r="AU453" s="354"/>
      <c r="AV453" s="354"/>
      <c r="AW453" s="354"/>
      <c r="AX453" s="354"/>
      <c r="AY453" s="354"/>
      <c r="AZ453" s="354"/>
      <c r="BA453" s="354"/>
      <c r="BB453" s="354"/>
      <c r="BC453" s="354"/>
      <c r="BD453" s="354"/>
      <c r="BE453" s="354"/>
      <c r="BF453" s="354"/>
      <c r="BG453" s="354"/>
      <c r="BH453" s="354"/>
      <c r="BI453" s="354"/>
      <c r="BJ453" s="354"/>
      <c r="BK453" s="354"/>
      <c r="BL453" s="354"/>
      <c r="BM453" s="354"/>
      <c r="BN453" s="354"/>
      <c r="BO453" s="354"/>
      <c r="BP453" s="354"/>
      <c r="BQ453" s="354"/>
      <c r="BR453" s="354"/>
      <c r="BS453" s="354"/>
      <c r="BT453" s="355"/>
      <c r="BU453" s="324" t="str">
        <f t="shared" si="26"/>
        <v>No disability</v>
      </c>
      <c r="BV453" s="328" t="str">
        <f t="shared" si="24"/>
        <v>Out</v>
      </c>
      <c r="BW453" s="329" t="str">
        <f t="shared" si="25"/>
        <v>Out</v>
      </c>
      <c r="BX453" s="327" t="str">
        <f t="shared" si="27"/>
        <v/>
      </c>
    </row>
    <row r="454" spans="2:76" x14ac:dyDescent="0.2">
      <c r="B454" s="137"/>
      <c r="C454" s="138"/>
      <c r="D454" s="139" t="s">
        <v>481</v>
      </c>
      <c r="E454" s="140"/>
      <c r="F454" s="140"/>
      <c r="G454" s="321"/>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322"/>
      <c r="AF454" s="322"/>
      <c r="AG454" s="322"/>
      <c r="AH454" s="322"/>
      <c r="AI454" s="322"/>
      <c r="AJ454" s="322"/>
      <c r="AK454" s="322"/>
      <c r="AL454" s="322"/>
      <c r="AM454" s="323"/>
      <c r="AN454" s="353"/>
      <c r="AO454" s="354"/>
      <c r="AP454" s="354"/>
      <c r="AQ454" s="354"/>
      <c r="AR454" s="354"/>
      <c r="AS454" s="354"/>
      <c r="AT454" s="354"/>
      <c r="AU454" s="354"/>
      <c r="AV454" s="354"/>
      <c r="AW454" s="354"/>
      <c r="AX454" s="354"/>
      <c r="AY454" s="354"/>
      <c r="AZ454" s="354"/>
      <c r="BA454" s="354"/>
      <c r="BB454" s="354"/>
      <c r="BC454" s="354"/>
      <c r="BD454" s="354"/>
      <c r="BE454" s="354"/>
      <c r="BF454" s="354"/>
      <c r="BG454" s="354"/>
      <c r="BH454" s="354"/>
      <c r="BI454" s="354"/>
      <c r="BJ454" s="354"/>
      <c r="BK454" s="354"/>
      <c r="BL454" s="354"/>
      <c r="BM454" s="354"/>
      <c r="BN454" s="354"/>
      <c r="BO454" s="354"/>
      <c r="BP454" s="354"/>
      <c r="BQ454" s="354"/>
      <c r="BR454" s="354"/>
      <c r="BS454" s="354"/>
      <c r="BT454" s="355"/>
      <c r="BU454" s="324" t="str">
        <f t="shared" si="26"/>
        <v>No disability</v>
      </c>
      <c r="BV454" s="328" t="str">
        <f t="shared" si="24"/>
        <v>Out</v>
      </c>
      <c r="BW454" s="329" t="str">
        <f t="shared" si="25"/>
        <v>Out</v>
      </c>
      <c r="BX454" s="327" t="str">
        <f t="shared" si="27"/>
        <v/>
      </c>
    </row>
    <row r="455" spans="2:76" x14ac:dyDescent="0.2">
      <c r="B455" s="137"/>
      <c r="C455" s="138"/>
      <c r="D455" s="139" t="s">
        <v>482</v>
      </c>
      <c r="E455" s="140"/>
      <c r="F455" s="140"/>
      <c r="G455" s="321"/>
      <c r="H455" s="322"/>
      <c r="I455" s="322"/>
      <c r="J455" s="322"/>
      <c r="K455" s="322"/>
      <c r="L455" s="322"/>
      <c r="M455" s="322"/>
      <c r="N455" s="322"/>
      <c r="O455" s="322"/>
      <c r="P455" s="322"/>
      <c r="Q455" s="322"/>
      <c r="R455" s="322"/>
      <c r="S455" s="322"/>
      <c r="T455" s="322"/>
      <c r="U455" s="322"/>
      <c r="V455" s="322"/>
      <c r="W455" s="322"/>
      <c r="X455" s="322"/>
      <c r="Y455" s="322"/>
      <c r="Z455" s="322"/>
      <c r="AA455" s="322"/>
      <c r="AB455" s="322"/>
      <c r="AC455" s="322"/>
      <c r="AD455" s="322"/>
      <c r="AE455" s="322"/>
      <c r="AF455" s="322"/>
      <c r="AG455" s="322"/>
      <c r="AH455" s="322"/>
      <c r="AI455" s="322"/>
      <c r="AJ455" s="322"/>
      <c r="AK455" s="322"/>
      <c r="AL455" s="322"/>
      <c r="AM455" s="323"/>
      <c r="AN455" s="353"/>
      <c r="AO455" s="354"/>
      <c r="AP455" s="354"/>
      <c r="AQ455" s="354"/>
      <c r="AR455" s="354"/>
      <c r="AS455" s="354"/>
      <c r="AT455" s="354"/>
      <c r="AU455" s="354"/>
      <c r="AV455" s="354"/>
      <c r="AW455" s="354"/>
      <c r="AX455" s="354"/>
      <c r="AY455" s="354"/>
      <c r="AZ455" s="354"/>
      <c r="BA455" s="354"/>
      <c r="BB455" s="354"/>
      <c r="BC455" s="354"/>
      <c r="BD455" s="354"/>
      <c r="BE455" s="354"/>
      <c r="BF455" s="354"/>
      <c r="BG455" s="354"/>
      <c r="BH455" s="354"/>
      <c r="BI455" s="354"/>
      <c r="BJ455" s="354"/>
      <c r="BK455" s="354"/>
      <c r="BL455" s="354"/>
      <c r="BM455" s="354"/>
      <c r="BN455" s="354"/>
      <c r="BO455" s="354"/>
      <c r="BP455" s="354"/>
      <c r="BQ455" s="354"/>
      <c r="BR455" s="354"/>
      <c r="BS455" s="354"/>
      <c r="BT455" s="355"/>
      <c r="BU455" s="324" t="str">
        <f t="shared" si="26"/>
        <v>No disability</v>
      </c>
      <c r="BV455" s="328" t="str">
        <f t="shared" si="24"/>
        <v>Out</v>
      </c>
      <c r="BW455" s="329" t="str">
        <f t="shared" si="25"/>
        <v>Out</v>
      </c>
      <c r="BX455" s="327" t="str">
        <f t="shared" si="27"/>
        <v/>
      </c>
    </row>
    <row r="456" spans="2:76" x14ac:dyDescent="0.2">
      <c r="B456" s="137"/>
      <c r="C456" s="138"/>
      <c r="D456" s="139" t="s">
        <v>483</v>
      </c>
      <c r="E456" s="140"/>
      <c r="F456" s="140"/>
      <c r="G456" s="321"/>
      <c r="H456" s="322"/>
      <c r="I456" s="322"/>
      <c r="J456" s="322"/>
      <c r="K456" s="322"/>
      <c r="L456" s="322"/>
      <c r="M456" s="322"/>
      <c r="N456" s="322"/>
      <c r="O456" s="322"/>
      <c r="P456" s="322"/>
      <c r="Q456" s="322"/>
      <c r="R456" s="322"/>
      <c r="S456" s="322"/>
      <c r="T456" s="322"/>
      <c r="U456" s="322"/>
      <c r="V456" s="322"/>
      <c r="W456" s="322"/>
      <c r="X456" s="322"/>
      <c r="Y456" s="322"/>
      <c r="Z456" s="322"/>
      <c r="AA456" s="322"/>
      <c r="AB456" s="322"/>
      <c r="AC456" s="322"/>
      <c r="AD456" s="322"/>
      <c r="AE456" s="322"/>
      <c r="AF456" s="322"/>
      <c r="AG456" s="322"/>
      <c r="AH456" s="322"/>
      <c r="AI456" s="322"/>
      <c r="AJ456" s="322"/>
      <c r="AK456" s="322"/>
      <c r="AL456" s="322"/>
      <c r="AM456" s="323"/>
      <c r="AN456" s="353"/>
      <c r="AO456" s="354"/>
      <c r="AP456" s="354"/>
      <c r="AQ456" s="354"/>
      <c r="AR456" s="354"/>
      <c r="AS456" s="354"/>
      <c r="AT456" s="354"/>
      <c r="AU456" s="354"/>
      <c r="AV456" s="354"/>
      <c r="AW456" s="354"/>
      <c r="AX456" s="354"/>
      <c r="AY456" s="354"/>
      <c r="AZ456" s="354"/>
      <c r="BA456" s="354"/>
      <c r="BB456" s="354"/>
      <c r="BC456" s="354"/>
      <c r="BD456" s="354"/>
      <c r="BE456" s="354"/>
      <c r="BF456" s="354"/>
      <c r="BG456" s="354"/>
      <c r="BH456" s="354"/>
      <c r="BI456" s="354"/>
      <c r="BJ456" s="354"/>
      <c r="BK456" s="354"/>
      <c r="BL456" s="354"/>
      <c r="BM456" s="354"/>
      <c r="BN456" s="354"/>
      <c r="BO456" s="354"/>
      <c r="BP456" s="354"/>
      <c r="BQ456" s="354"/>
      <c r="BR456" s="354"/>
      <c r="BS456" s="354"/>
      <c r="BT456" s="355"/>
      <c r="BU456" s="324" t="str">
        <f t="shared" si="26"/>
        <v>No disability</v>
      </c>
      <c r="BV456" s="328" t="str">
        <f t="shared" si="24"/>
        <v>Out</v>
      </c>
      <c r="BW456" s="329" t="str">
        <f t="shared" si="25"/>
        <v>Out</v>
      </c>
      <c r="BX456" s="327" t="str">
        <f t="shared" si="27"/>
        <v/>
      </c>
    </row>
    <row r="457" spans="2:76" x14ac:dyDescent="0.2">
      <c r="B457" s="137"/>
      <c r="C457" s="138"/>
      <c r="D457" s="139" t="s">
        <v>484</v>
      </c>
      <c r="E457" s="140"/>
      <c r="F457" s="140"/>
      <c r="G457" s="321"/>
      <c r="H457" s="322"/>
      <c r="I457" s="322"/>
      <c r="J457" s="322"/>
      <c r="K457" s="322"/>
      <c r="L457" s="322"/>
      <c r="M457" s="322"/>
      <c r="N457" s="322"/>
      <c r="O457" s="322"/>
      <c r="P457" s="322"/>
      <c r="Q457" s="322"/>
      <c r="R457" s="322"/>
      <c r="S457" s="322"/>
      <c r="T457" s="322"/>
      <c r="U457" s="322"/>
      <c r="V457" s="322"/>
      <c r="W457" s="322"/>
      <c r="X457" s="322"/>
      <c r="Y457" s="322"/>
      <c r="Z457" s="322"/>
      <c r="AA457" s="322"/>
      <c r="AB457" s="322"/>
      <c r="AC457" s="322"/>
      <c r="AD457" s="322"/>
      <c r="AE457" s="322"/>
      <c r="AF457" s="322"/>
      <c r="AG457" s="322"/>
      <c r="AH457" s="322"/>
      <c r="AI457" s="322"/>
      <c r="AJ457" s="322"/>
      <c r="AK457" s="322"/>
      <c r="AL457" s="322"/>
      <c r="AM457" s="323"/>
      <c r="AN457" s="353"/>
      <c r="AO457" s="354"/>
      <c r="AP457" s="354"/>
      <c r="AQ457" s="354"/>
      <c r="AR457" s="354"/>
      <c r="AS457" s="354"/>
      <c r="AT457" s="354"/>
      <c r="AU457" s="354"/>
      <c r="AV457" s="354"/>
      <c r="AW457" s="354"/>
      <c r="AX457" s="354"/>
      <c r="AY457" s="354"/>
      <c r="AZ457" s="354"/>
      <c r="BA457" s="354"/>
      <c r="BB457" s="354"/>
      <c r="BC457" s="354"/>
      <c r="BD457" s="354"/>
      <c r="BE457" s="354"/>
      <c r="BF457" s="354"/>
      <c r="BG457" s="354"/>
      <c r="BH457" s="354"/>
      <c r="BI457" s="354"/>
      <c r="BJ457" s="354"/>
      <c r="BK457" s="354"/>
      <c r="BL457" s="354"/>
      <c r="BM457" s="354"/>
      <c r="BN457" s="354"/>
      <c r="BO457" s="354"/>
      <c r="BP457" s="354"/>
      <c r="BQ457" s="354"/>
      <c r="BR457" s="354"/>
      <c r="BS457" s="354"/>
      <c r="BT457" s="355"/>
      <c r="BU457" s="324" t="str">
        <f t="shared" si="26"/>
        <v>No disability</v>
      </c>
      <c r="BV457" s="328" t="str">
        <f t="shared" si="24"/>
        <v>Out</v>
      </c>
      <c r="BW457" s="329" t="str">
        <f t="shared" si="25"/>
        <v>Out</v>
      </c>
      <c r="BX457" s="327" t="str">
        <f t="shared" si="27"/>
        <v/>
      </c>
    </row>
    <row r="458" spans="2:76" x14ac:dyDescent="0.2">
      <c r="B458" s="137"/>
      <c r="C458" s="138"/>
      <c r="D458" s="139" t="s">
        <v>485</v>
      </c>
      <c r="E458" s="140"/>
      <c r="F458" s="140"/>
      <c r="G458" s="321"/>
      <c r="H458" s="322"/>
      <c r="I458" s="322"/>
      <c r="J458" s="322"/>
      <c r="K458" s="322"/>
      <c r="L458" s="322"/>
      <c r="M458" s="322"/>
      <c r="N458" s="322"/>
      <c r="O458" s="322"/>
      <c r="P458" s="322"/>
      <c r="Q458" s="322"/>
      <c r="R458" s="322"/>
      <c r="S458" s="322"/>
      <c r="T458" s="322"/>
      <c r="U458" s="322"/>
      <c r="V458" s="322"/>
      <c r="W458" s="322"/>
      <c r="X458" s="322"/>
      <c r="Y458" s="322"/>
      <c r="Z458" s="322"/>
      <c r="AA458" s="322"/>
      <c r="AB458" s="322"/>
      <c r="AC458" s="322"/>
      <c r="AD458" s="322"/>
      <c r="AE458" s="322"/>
      <c r="AF458" s="322"/>
      <c r="AG458" s="322"/>
      <c r="AH458" s="322"/>
      <c r="AI458" s="322"/>
      <c r="AJ458" s="322"/>
      <c r="AK458" s="322"/>
      <c r="AL458" s="322"/>
      <c r="AM458" s="323"/>
      <c r="AN458" s="353"/>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c r="BQ458" s="354"/>
      <c r="BR458" s="354"/>
      <c r="BS458" s="354"/>
      <c r="BT458" s="355"/>
      <c r="BU458" s="324" t="str">
        <f t="shared" si="26"/>
        <v>No disability</v>
      </c>
      <c r="BV458" s="328" t="str">
        <f t="shared" si="24"/>
        <v>Out</v>
      </c>
      <c r="BW458" s="329" t="str">
        <f t="shared" si="25"/>
        <v>Out</v>
      </c>
      <c r="BX458" s="327" t="str">
        <f t="shared" si="27"/>
        <v/>
      </c>
    </row>
    <row r="459" spans="2:76" x14ac:dyDescent="0.2">
      <c r="B459" s="137"/>
      <c r="C459" s="138"/>
      <c r="D459" s="139" t="s">
        <v>486</v>
      </c>
      <c r="E459" s="140"/>
      <c r="F459" s="140"/>
      <c r="G459" s="321"/>
      <c r="H459" s="322"/>
      <c r="I459" s="322"/>
      <c r="J459" s="322"/>
      <c r="K459" s="322"/>
      <c r="L459" s="322"/>
      <c r="M459" s="322"/>
      <c r="N459" s="322"/>
      <c r="O459" s="322"/>
      <c r="P459" s="322"/>
      <c r="Q459" s="322"/>
      <c r="R459" s="322"/>
      <c r="S459" s="322"/>
      <c r="T459" s="322"/>
      <c r="U459" s="322"/>
      <c r="V459" s="322"/>
      <c r="W459" s="322"/>
      <c r="X459" s="322"/>
      <c r="Y459" s="322"/>
      <c r="Z459" s="322"/>
      <c r="AA459" s="322"/>
      <c r="AB459" s="322"/>
      <c r="AC459" s="322"/>
      <c r="AD459" s="322"/>
      <c r="AE459" s="322"/>
      <c r="AF459" s="322"/>
      <c r="AG459" s="322"/>
      <c r="AH459" s="322"/>
      <c r="AI459" s="322"/>
      <c r="AJ459" s="322"/>
      <c r="AK459" s="322"/>
      <c r="AL459" s="322"/>
      <c r="AM459" s="323"/>
      <c r="AN459" s="353"/>
      <c r="AO459" s="354"/>
      <c r="AP459" s="354"/>
      <c r="AQ459" s="354"/>
      <c r="AR459" s="354"/>
      <c r="AS459" s="354"/>
      <c r="AT459" s="354"/>
      <c r="AU459" s="354"/>
      <c r="AV459" s="354"/>
      <c r="AW459" s="354"/>
      <c r="AX459" s="354"/>
      <c r="AY459" s="354"/>
      <c r="AZ459" s="354"/>
      <c r="BA459" s="354"/>
      <c r="BB459" s="354"/>
      <c r="BC459" s="354"/>
      <c r="BD459" s="354"/>
      <c r="BE459" s="354"/>
      <c r="BF459" s="354"/>
      <c r="BG459" s="354"/>
      <c r="BH459" s="354"/>
      <c r="BI459" s="354"/>
      <c r="BJ459" s="354"/>
      <c r="BK459" s="354"/>
      <c r="BL459" s="354"/>
      <c r="BM459" s="354"/>
      <c r="BN459" s="354"/>
      <c r="BO459" s="354"/>
      <c r="BP459" s="354"/>
      <c r="BQ459" s="354"/>
      <c r="BR459" s="354"/>
      <c r="BS459" s="354"/>
      <c r="BT459" s="355"/>
      <c r="BU459" s="324" t="str">
        <f t="shared" si="26"/>
        <v>No disability</v>
      </c>
      <c r="BV459" s="328" t="str">
        <f t="shared" si="24"/>
        <v>Out</v>
      </c>
      <c r="BW459" s="329" t="str">
        <f t="shared" si="25"/>
        <v>Out</v>
      </c>
      <c r="BX459" s="327" t="str">
        <f t="shared" si="27"/>
        <v/>
      </c>
    </row>
    <row r="460" spans="2:76" x14ac:dyDescent="0.2">
      <c r="B460" s="137"/>
      <c r="C460" s="138"/>
      <c r="D460" s="139" t="s">
        <v>487</v>
      </c>
      <c r="E460" s="140"/>
      <c r="F460" s="140"/>
      <c r="G460" s="321"/>
      <c r="H460" s="322"/>
      <c r="I460" s="322"/>
      <c r="J460" s="322"/>
      <c r="K460" s="322"/>
      <c r="L460" s="322"/>
      <c r="M460" s="322"/>
      <c r="N460" s="322"/>
      <c r="O460" s="322"/>
      <c r="P460" s="322"/>
      <c r="Q460" s="322"/>
      <c r="R460" s="322"/>
      <c r="S460" s="322"/>
      <c r="T460" s="322"/>
      <c r="U460" s="322"/>
      <c r="V460" s="322"/>
      <c r="W460" s="322"/>
      <c r="X460" s="322"/>
      <c r="Y460" s="322"/>
      <c r="Z460" s="322"/>
      <c r="AA460" s="322"/>
      <c r="AB460" s="322"/>
      <c r="AC460" s="322"/>
      <c r="AD460" s="322"/>
      <c r="AE460" s="322"/>
      <c r="AF460" s="322"/>
      <c r="AG460" s="322"/>
      <c r="AH460" s="322"/>
      <c r="AI460" s="322"/>
      <c r="AJ460" s="322"/>
      <c r="AK460" s="322"/>
      <c r="AL460" s="322"/>
      <c r="AM460" s="323"/>
      <c r="AN460" s="353"/>
      <c r="AO460" s="354"/>
      <c r="AP460" s="354"/>
      <c r="AQ460" s="354"/>
      <c r="AR460" s="354"/>
      <c r="AS460" s="354"/>
      <c r="AT460" s="354"/>
      <c r="AU460" s="354"/>
      <c r="AV460" s="354"/>
      <c r="AW460" s="354"/>
      <c r="AX460" s="354"/>
      <c r="AY460" s="354"/>
      <c r="AZ460" s="354"/>
      <c r="BA460" s="354"/>
      <c r="BB460" s="354"/>
      <c r="BC460" s="354"/>
      <c r="BD460" s="354"/>
      <c r="BE460" s="354"/>
      <c r="BF460" s="354"/>
      <c r="BG460" s="354"/>
      <c r="BH460" s="354"/>
      <c r="BI460" s="354"/>
      <c r="BJ460" s="354"/>
      <c r="BK460" s="354"/>
      <c r="BL460" s="354"/>
      <c r="BM460" s="354"/>
      <c r="BN460" s="354"/>
      <c r="BO460" s="354"/>
      <c r="BP460" s="354"/>
      <c r="BQ460" s="354"/>
      <c r="BR460" s="354"/>
      <c r="BS460" s="354"/>
      <c r="BT460" s="355"/>
      <c r="BU460" s="324" t="str">
        <f t="shared" si="26"/>
        <v>No disability</v>
      </c>
      <c r="BV460" s="328" t="str">
        <f t="shared" si="24"/>
        <v>Out</v>
      </c>
      <c r="BW460" s="329" t="str">
        <f t="shared" si="25"/>
        <v>Out</v>
      </c>
      <c r="BX460" s="327" t="str">
        <f t="shared" si="27"/>
        <v/>
      </c>
    </row>
    <row r="461" spans="2:76" x14ac:dyDescent="0.2">
      <c r="B461" s="137"/>
      <c r="C461" s="138"/>
      <c r="D461" s="139" t="s">
        <v>488</v>
      </c>
      <c r="E461" s="140"/>
      <c r="F461" s="140"/>
      <c r="G461" s="321"/>
      <c r="H461" s="322"/>
      <c r="I461" s="322"/>
      <c r="J461" s="322"/>
      <c r="K461" s="322"/>
      <c r="L461" s="322"/>
      <c r="M461" s="322"/>
      <c r="N461" s="322"/>
      <c r="O461" s="322"/>
      <c r="P461" s="322"/>
      <c r="Q461" s="322"/>
      <c r="R461" s="322"/>
      <c r="S461" s="322"/>
      <c r="T461" s="322"/>
      <c r="U461" s="322"/>
      <c r="V461" s="322"/>
      <c r="W461" s="322"/>
      <c r="X461" s="322"/>
      <c r="Y461" s="322"/>
      <c r="Z461" s="322"/>
      <c r="AA461" s="322"/>
      <c r="AB461" s="322"/>
      <c r="AC461" s="322"/>
      <c r="AD461" s="322"/>
      <c r="AE461" s="322"/>
      <c r="AF461" s="322"/>
      <c r="AG461" s="322"/>
      <c r="AH461" s="322"/>
      <c r="AI461" s="322"/>
      <c r="AJ461" s="322"/>
      <c r="AK461" s="322"/>
      <c r="AL461" s="322"/>
      <c r="AM461" s="323"/>
      <c r="AN461" s="353"/>
      <c r="AO461" s="354"/>
      <c r="AP461" s="354"/>
      <c r="AQ461" s="354"/>
      <c r="AR461" s="354"/>
      <c r="AS461" s="354"/>
      <c r="AT461" s="354"/>
      <c r="AU461" s="354"/>
      <c r="AV461" s="354"/>
      <c r="AW461" s="354"/>
      <c r="AX461" s="354"/>
      <c r="AY461" s="354"/>
      <c r="AZ461" s="354"/>
      <c r="BA461" s="354"/>
      <c r="BB461" s="354"/>
      <c r="BC461" s="354"/>
      <c r="BD461" s="354"/>
      <c r="BE461" s="354"/>
      <c r="BF461" s="354"/>
      <c r="BG461" s="354"/>
      <c r="BH461" s="354"/>
      <c r="BI461" s="354"/>
      <c r="BJ461" s="354"/>
      <c r="BK461" s="354"/>
      <c r="BL461" s="354"/>
      <c r="BM461" s="354"/>
      <c r="BN461" s="354"/>
      <c r="BO461" s="354"/>
      <c r="BP461" s="354"/>
      <c r="BQ461" s="354"/>
      <c r="BR461" s="354"/>
      <c r="BS461" s="354"/>
      <c r="BT461" s="355"/>
      <c r="BU461" s="324" t="str">
        <f t="shared" si="26"/>
        <v>No disability</v>
      </c>
      <c r="BV461" s="328" t="str">
        <f t="shared" si="24"/>
        <v>Out</v>
      </c>
      <c r="BW461" s="329" t="str">
        <f t="shared" si="25"/>
        <v>Out</v>
      </c>
      <c r="BX461" s="327" t="str">
        <f t="shared" si="27"/>
        <v/>
      </c>
    </row>
    <row r="462" spans="2:76" x14ac:dyDescent="0.2">
      <c r="B462" s="137"/>
      <c r="C462" s="138"/>
      <c r="D462" s="139" t="s">
        <v>489</v>
      </c>
      <c r="E462" s="140"/>
      <c r="F462" s="140"/>
      <c r="G462" s="321"/>
      <c r="H462" s="322"/>
      <c r="I462" s="322"/>
      <c r="J462" s="322"/>
      <c r="K462" s="322"/>
      <c r="L462" s="322"/>
      <c r="M462" s="322"/>
      <c r="N462" s="322"/>
      <c r="O462" s="322"/>
      <c r="P462" s="322"/>
      <c r="Q462" s="322"/>
      <c r="R462" s="322"/>
      <c r="S462" s="322"/>
      <c r="T462" s="322"/>
      <c r="U462" s="322"/>
      <c r="V462" s="322"/>
      <c r="W462" s="322"/>
      <c r="X462" s="322"/>
      <c r="Y462" s="322"/>
      <c r="Z462" s="322"/>
      <c r="AA462" s="322"/>
      <c r="AB462" s="322"/>
      <c r="AC462" s="322"/>
      <c r="AD462" s="322"/>
      <c r="AE462" s="322"/>
      <c r="AF462" s="322"/>
      <c r="AG462" s="322"/>
      <c r="AH462" s="322"/>
      <c r="AI462" s="322"/>
      <c r="AJ462" s="322"/>
      <c r="AK462" s="322"/>
      <c r="AL462" s="322"/>
      <c r="AM462" s="323"/>
      <c r="AN462" s="353"/>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4"/>
      <c r="BR462" s="354"/>
      <c r="BS462" s="354"/>
      <c r="BT462" s="355"/>
      <c r="BU462" s="324" t="str">
        <f t="shared" si="26"/>
        <v>No disability</v>
      </c>
      <c r="BV462" s="328" t="str">
        <f t="shared" si="24"/>
        <v>Out</v>
      </c>
      <c r="BW462" s="329" t="str">
        <f t="shared" si="25"/>
        <v>Out</v>
      </c>
      <c r="BX462" s="327" t="str">
        <f t="shared" si="27"/>
        <v/>
      </c>
    </row>
    <row r="463" spans="2:76" x14ac:dyDescent="0.2">
      <c r="B463" s="137"/>
      <c r="C463" s="138"/>
      <c r="D463" s="139" t="s">
        <v>490</v>
      </c>
      <c r="E463" s="140"/>
      <c r="F463" s="140"/>
      <c r="G463" s="321"/>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322"/>
      <c r="AF463" s="322"/>
      <c r="AG463" s="322"/>
      <c r="AH463" s="322"/>
      <c r="AI463" s="322"/>
      <c r="AJ463" s="322"/>
      <c r="AK463" s="322"/>
      <c r="AL463" s="322"/>
      <c r="AM463" s="323"/>
      <c r="AN463" s="353"/>
      <c r="AO463" s="354"/>
      <c r="AP463" s="354"/>
      <c r="AQ463" s="354"/>
      <c r="AR463" s="354"/>
      <c r="AS463" s="354"/>
      <c r="AT463" s="354"/>
      <c r="AU463" s="354"/>
      <c r="AV463" s="354"/>
      <c r="AW463" s="354"/>
      <c r="AX463" s="354"/>
      <c r="AY463" s="354"/>
      <c r="AZ463" s="354"/>
      <c r="BA463" s="354"/>
      <c r="BB463" s="354"/>
      <c r="BC463" s="354"/>
      <c r="BD463" s="354"/>
      <c r="BE463" s="354"/>
      <c r="BF463" s="354"/>
      <c r="BG463" s="354"/>
      <c r="BH463" s="354"/>
      <c r="BI463" s="354"/>
      <c r="BJ463" s="354"/>
      <c r="BK463" s="354"/>
      <c r="BL463" s="354"/>
      <c r="BM463" s="354"/>
      <c r="BN463" s="354"/>
      <c r="BO463" s="354"/>
      <c r="BP463" s="354"/>
      <c r="BQ463" s="354"/>
      <c r="BR463" s="354"/>
      <c r="BS463" s="354"/>
      <c r="BT463" s="355"/>
      <c r="BU463" s="324" t="str">
        <f t="shared" si="26"/>
        <v>No disability</v>
      </c>
      <c r="BV463" s="328" t="str">
        <f t="shared" si="24"/>
        <v>Out</v>
      </c>
      <c r="BW463" s="329" t="str">
        <f t="shared" si="25"/>
        <v>Out</v>
      </c>
      <c r="BX463" s="327" t="str">
        <f t="shared" si="27"/>
        <v/>
      </c>
    </row>
    <row r="464" spans="2:76" x14ac:dyDescent="0.2">
      <c r="B464" s="137"/>
      <c r="C464" s="138"/>
      <c r="D464" s="139" t="s">
        <v>491</v>
      </c>
      <c r="E464" s="140"/>
      <c r="F464" s="140"/>
      <c r="G464" s="321"/>
      <c r="H464" s="322"/>
      <c r="I464" s="322"/>
      <c r="J464" s="322"/>
      <c r="K464" s="322"/>
      <c r="L464" s="322"/>
      <c r="M464" s="322"/>
      <c r="N464" s="322"/>
      <c r="O464" s="322"/>
      <c r="P464" s="322"/>
      <c r="Q464" s="322"/>
      <c r="R464" s="322"/>
      <c r="S464" s="322"/>
      <c r="T464" s="322"/>
      <c r="U464" s="322"/>
      <c r="V464" s="322"/>
      <c r="W464" s="322"/>
      <c r="X464" s="322"/>
      <c r="Y464" s="322"/>
      <c r="Z464" s="322"/>
      <c r="AA464" s="322"/>
      <c r="AB464" s="322"/>
      <c r="AC464" s="322"/>
      <c r="AD464" s="322"/>
      <c r="AE464" s="322"/>
      <c r="AF464" s="322"/>
      <c r="AG464" s="322"/>
      <c r="AH464" s="322"/>
      <c r="AI464" s="322"/>
      <c r="AJ464" s="322"/>
      <c r="AK464" s="322"/>
      <c r="AL464" s="322"/>
      <c r="AM464" s="323"/>
      <c r="AN464" s="353"/>
      <c r="AO464" s="354"/>
      <c r="AP464" s="354"/>
      <c r="AQ464" s="354"/>
      <c r="AR464" s="354"/>
      <c r="AS464" s="354"/>
      <c r="AT464" s="354"/>
      <c r="AU464" s="354"/>
      <c r="AV464" s="354"/>
      <c r="AW464" s="354"/>
      <c r="AX464" s="354"/>
      <c r="AY464" s="354"/>
      <c r="AZ464" s="354"/>
      <c r="BA464" s="354"/>
      <c r="BB464" s="354"/>
      <c r="BC464" s="354"/>
      <c r="BD464" s="354"/>
      <c r="BE464" s="354"/>
      <c r="BF464" s="354"/>
      <c r="BG464" s="354"/>
      <c r="BH464" s="354"/>
      <c r="BI464" s="354"/>
      <c r="BJ464" s="354"/>
      <c r="BK464" s="354"/>
      <c r="BL464" s="354"/>
      <c r="BM464" s="354"/>
      <c r="BN464" s="354"/>
      <c r="BO464" s="354"/>
      <c r="BP464" s="354"/>
      <c r="BQ464" s="354"/>
      <c r="BR464" s="354"/>
      <c r="BS464" s="354"/>
      <c r="BT464" s="355"/>
      <c r="BU464" s="324" t="str">
        <f t="shared" si="26"/>
        <v>No disability</v>
      </c>
      <c r="BV464" s="328" t="str">
        <f t="shared" si="24"/>
        <v>Out</v>
      </c>
      <c r="BW464" s="329" t="str">
        <f t="shared" si="25"/>
        <v>Out</v>
      </c>
      <c r="BX464" s="327" t="str">
        <f t="shared" si="27"/>
        <v/>
      </c>
    </row>
    <row r="465" spans="2:76" x14ac:dyDescent="0.2">
      <c r="B465" s="137"/>
      <c r="C465" s="138"/>
      <c r="D465" s="139" t="s">
        <v>492</v>
      </c>
      <c r="E465" s="140"/>
      <c r="F465" s="140"/>
      <c r="G465" s="321"/>
      <c r="H465" s="322"/>
      <c r="I465" s="322"/>
      <c r="J465" s="322"/>
      <c r="K465" s="322"/>
      <c r="L465" s="322"/>
      <c r="M465" s="322"/>
      <c r="N465" s="322"/>
      <c r="O465" s="322"/>
      <c r="P465" s="322"/>
      <c r="Q465" s="322"/>
      <c r="R465" s="322"/>
      <c r="S465" s="322"/>
      <c r="T465" s="322"/>
      <c r="U465" s="322"/>
      <c r="V465" s="322"/>
      <c r="W465" s="322"/>
      <c r="X465" s="322"/>
      <c r="Y465" s="322"/>
      <c r="Z465" s="322"/>
      <c r="AA465" s="322"/>
      <c r="AB465" s="322"/>
      <c r="AC465" s="322"/>
      <c r="AD465" s="322"/>
      <c r="AE465" s="322"/>
      <c r="AF465" s="322"/>
      <c r="AG465" s="322"/>
      <c r="AH465" s="322"/>
      <c r="AI465" s="322"/>
      <c r="AJ465" s="322"/>
      <c r="AK465" s="322"/>
      <c r="AL465" s="322"/>
      <c r="AM465" s="323"/>
      <c r="AN465" s="353"/>
      <c r="AO465" s="354"/>
      <c r="AP465" s="354"/>
      <c r="AQ465" s="354"/>
      <c r="AR465" s="354"/>
      <c r="AS465" s="354"/>
      <c r="AT465" s="354"/>
      <c r="AU465" s="354"/>
      <c r="AV465" s="354"/>
      <c r="AW465" s="354"/>
      <c r="AX465" s="354"/>
      <c r="AY465" s="354"/>
      <c r="AZ465" s="354"/>
      <c r="BA465" s="354"/>
      <c r="BB465" s="354"/>
      <c r="BC465" s="354"/>
      <c r="BD465" s="354"/>
      <c r="BE465" s="354"/>
      <c r="BF465" s="354"/>
      <c r="BG465" s="354"/>
      <c r="BH465" s="354"/>
      <c r="BI465" s="354"/>
      <c r="BJ465" s="354"/>
      <c r="BK465" s="354"/>
      <c r="BL465" s="354"/>
      <c r="BM465" s="354"/>
      <c r="BN465" s="354"/>
      <c r="BO465" s="354"/>
      <c r="BP465" s="354"/>
      <c r="BQ465" s="354"/>
      <c r="BR465" s="354"/>
      <c r="BS465" s="354"/>
      <c r="BT465" s="355"/>
      <c r="BU465" s="324" t="str">
        <f t="shared" si="26"/>
        <v>No disability</v>
      </c>
      <c r="BV465" s="328" t="str">
        <f t="shared" si="24"/>
        <v>Out</v>
      </c>
      <c r="BW465" s="329" t="str">
        <f t="shared" si="25"/>
        <v>Out</v>
      </c>
      <c r="BX465" s="327" t="str">
        <f t="shared" si="27"/>
        <v/>
      </c>
    </row>
    <row r="466" spans="2:76" x14ac:dyDescent="0.2">
      <c r="B466" s="137"/>
      <c r="C466" s="138"/>
      <c r="D466" s="139" t="s">
        <v>493</v>
      </c>
      <c r="E466" s="140"/>
      <c r="F466" s="140"/>
      <c r="G466" s="321"/>
      <c r="H466" s="322"/>
      <c r="I466" s="322"/>
      <c r="J466" s="322"/>
      <c r="K466" s="322"/>
      <c r="L466" s="322"/>
      <c r="M466" s="322"/>
      <c r="N466" s="322"/>
      <c r="O466" s="322"/>
      <c r="P466" s="322"/>
      <c r="Q466" s="322"/>
      <c r="R466" s="322"/>
      <c r="S466" s="322"/>
      <c r="T466" s="322"/>
      <c r="U466" s="322"/>
      <c r="V466" s="322"/>
      <c r="W466" s="322"/>
      <c r="X466" s="322"/>
      <c r="Y466" s="322"/>
      <c r="Z466" s="322"/>
      <c r="AA466" s="322"/>
      <c r="AB466" s="322"/>
      <c r="AC466" s="322"/>
      <c r="AD466" s="322"/>
      <c r="AE466" s="322"/>
      <c r="AF466" s="322"/>
      <c r="AG466" s="322"/>
      <c r="AH466" s="322"/>
      <c r="AI466" s="322"/>
      <c r="AJ466" s="322"/>
      <c r="AK466" s="322"/>
      <c r="AL466" s="322"/>
      <c r="AM466" s="323"/>
      <c r="AN466" s="353"/>
      <c r="AO466" s="354"/>
      <c r="AP466" s="354"/>
      <c r="AQ466" s="354"/>
      <c r="AR466" s="354"/>
      <c r="AS466" s="354"/>
      <c r="AT466" s="354"/>
      <c r="AU466" s="354"/>
      <c r="AV466" s="354"/>
      <c r="AW466" s="354"/>
      <c r="AX466" s="354"/>
      <c r="AY466" s="354"/>
      <c r="AZ466" s="354"/>
      <c r="BA466" s="354"/>
      <c r="BB466" s="354"/>
      <c r="BC466" s="354"/>
      <c r="BD466" s="354"/>
      <c r="BE466" s="354"/>
      <c r="BF466" s="354"/>
      <c r="BG466" s="354"/>
      <c r="BH466" s="354"/>
      <c r="BI466" s="354"/>
      <c r="BJ466" s="354"/>
      <c r="BK466" s="354"/>
      <c r="BL466" s="354"/>
      <c r="BM466" s="354"/>
      <c r="BN466" s="354"/>
      <c r="BO466" s="354"/>
      <c r="BP466" s="354"/>
      <c r="BQ466" s="354"/>
      <c r="BR466" s="354"/>
      <c r="BS466" s="354"/>
      <c r="BT466" s="355"/>
      <c r="BU466" s="324" t="str">
        <f t="shared" si="26"/>
        <v>No disability</v>
      </c>
      <c r="BV466" s="328" t="str">
        <f t="shared" si="24"/>
        <v>Out</v>
      </c>
      <c r="BW466" s="329" t="str">
        <f t="shared" si="25"/>
        <v>Out</v>
      </c>
      <c r="BX466" s="327" t="str">
        <f t="shared" si="27"/>
        <v/>
      </c>
    </row>
    <row r="467" spans="2:76" x14ac:dyDescent="0.2">
      <c r="B467" s="137"/>
      <c r="C467" s="138"/>
      <c r="D467" s="139" t="s">
        <v>494</v>
      </c>
      <c r="E467" s="140"/>
      <c r="F467" s="140"/>
      <c r="G467" s="321"/>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322"/>
      <c r="AE467" s="322"/>
      <c r="AF467" s="322"/>
      <c r="AG467" s="322"/>
      <c r="AH467" s="322"/>
      <c r="AI467" s="322"/>
      <c r="AJ467" s="322"/>
      <c r="AK467" s="322"/>
      <c r="AL467" s="322"/>
      <c r="AM467" s="323"/>
      <c r="AN467" s="353"/>
      <c r="AO467" s="354"/>
      <c r="AP467" s="354"/>
      <c r="AQ467" s="354"/>
      <c r="AR467" s="354"/>
      <c r="AS467" s="354"/>
      <c r="AT467" s="354"/>
      <c r="AU467" s="354"/>
      <c r="AV467" s="354"/>
      <c r="AW467" s="354"/>
      <c r="AX467" s="354"/>
      <c r="AY467" s="354"/>
      <c r="AZ467" s="354"/>
      <c r="BA467" s="354"/>
      <c r="BB467" s="354"/>
      <c r="BC467" s="354"/>
      <c r="BD467" s="354"/>
      <c r="BE467" s="354"/>
      <c r="BF467" s="354"/>
      <c r="BG467" s="354"/>
      <c r="BH467" s="354"/>
      <c r="BI467" s="354"/>
      <c r="BJ467" s="354"/>
      <c r="BK467" s="354"/>
      <c r="BL467" s="354"/>
      <c r="BM467" s="354"/>
      <c r="BN467" s="354"/>
      <c r="BO467" s="354"/>
      <c r="BP467" s="354"/>
      <c r="BQ467" s="354"/>
      <c r="BR467" s="354"/>
      <c r="BS467" s="354"/>
      <c r="BT467" s="355"/>
      <c r="BU467" s="324" t="str">
        <f t="shared" si="26"/>
        <v>No disability</v>
      </c>
      <c r="BV467" s="328" t="str">
        <f t="shared" si="24"/>
        <v>Out</v>
      </c>
      <c r="BW467" s="329" t="str">
        <f t="shared" si="25"/>
        <v>Out</v>
      </c>
      <c r="BX467" s="327" t="str">
        <f t="shared" si="27"/>
        <v/>
      </c>
    </row>
    <row r="468" spans="2:76" x14ac:dyDescent="0.2">
      <c r="B468" s="137"/>
      <c r="C468" s="138"/>
      <c r="D468" s="139" t="s">
        <v>495</v>
      </c>
      <c r="E468" s="140"/>
      <c r="F468" s="140"/>
      <c r="G468" s="321"/>
      <c r="H468" s="322"/>
      <c r="I468" s="322"/>
      <c r="J468" s="322"/>
      <c r="K468" s="322"/>
      <c r="L468" s="322"/>
      <c r="M468" s="322"/>
      <c r="N468" s="322"/>
      <c r="O468" s="322"/>
      <c r="P468" s="322"/>
      <c r="Q468" s="322"/>
      <c r="R468" s="322"/>
      <c r="S468" s="322"/>
      <c r="T468" s="322"/>
      <c r="U468" s="322"/>
      <c r="V468" s="322"/>
      <c r="W468" s="322"/>
      <c r="X468" s="322"/>
      <c r="Y468" s="322"/>
      <c r="Z468" s="322"/>
      <c r="AA468" s="322"/>
      <c r="AB468" s="322"/>
      <c r="AC468" s="322"/>
      <c r="AD468" s="322"/>
      <c r="AE468" s="322"/>
      <c r="AF468" s="322"/>
      <c r="AG468" s="322"/>
      <c r="AH468" s="322"/>
      <c r="AI468" s="322"/>
      <c r="AJ468" s="322"/>
      <c r="AK468" s="322"/>
      <c r="AL468" s="322"/>
      <c r="AM468" s="323"/>
      <c r="AN468" s="353"/>
      <c r="AO468" s="354"/>
      <c r="AP468" s="354"/>
      <c r="AQ468" s="354"/>
      <c r="AR468" s="354"/>
      <c r="AS468" s="354"/>
      <c r="AT468" s="354"/>
      <c r="AU468" s="354"/>
      <c r="AV468" s="354"/>
      <c r="AW468" s="354"/>
      <c r="AX468" s="354"/>
      <c r="AY468" s="354"/>
      <c r="AZ468" s="354"/>
      <c r="BA468" s="354"/>
      <c r="BB468" s="354"/>
      <c r="BC468" s="354"/>
      <c r="BD468" s="354"/>
      <c r="BE468" s="354"/>
      <c r="BF468" s="354"/>
      <c r="BG468" s="354"/>
      <c r="BH468" s="354"/>
      <c r="BI468" s="354"/>
      <c r="BJ468" s="354"/>
      <c r="BK468" s="354"/>
      <c r="BL468" s="354"/>
      <c r="BM468" s="354"/>
      <c r="BN468" s="354"/>
      <c r="BO468" s="354"/>
      <c r="BP468" s="354"/>
      <c r="BQ468" s="354"/>
      <c r="BR468" s="354"/>
      <c r="BS468" s="354"/>
      <c r="BT468" s="355"/>
      <c r="BU468" s="324" t="str">
        <f t="shared" si="26"/>
        <v>No disability</v>
      </c>
      <c r="BV468" s="328" t="str">
        <f t="shared" si="24"/>
        <v>Out</v>
      </c>
      <c r="BW468" s="329" t="str">
        <f t="shared" si="25"/>
        <v>Out</v>
      </c>
      <c r="BX468" s="327" t="str">
        <f t="shared" si="27"/>
        <v/>
      </c>
    </row>
    <row r="469" spans="2:76" x14ac:dyDescent="0.2">
      <c r="B469" s="137"/>
      <c r="C469" s="138"/>
      <c r="D469" s="139" t="s">
        <v>496</v>
      </c>
      <c r="E469" s="140"/>
      <c r="F469" s="140"/>
      <c r="G469" s="321"/>
      <c r="H469" s="322"/>
      <c r="I469" s="322"/>
      <c r="J469" s="322"/>
      <c r="K469" s="322"/>
      <c r="L469" s="322"/>
      <c r="M469" s="322"/>
      <c r="N469" s="322"/>
      <c r="O469" s="322"/>
      <c r="P469" s="322"/>
      <c r="Q469" s="322"/>
      <c r="R469" s="322"/>
      <c r="S469" s="322"/>
      <c r="T469" s="322"/>
      <c r="U469" s="322"/>
      <c r="V469" s="322"/>
      <c r="W469" s="322"/>
      <c r="X469" s="322"/>
      <c r="Y469" s="322"/>
      <c r="Z469" s="322"/>
      <c r="AA469" s="322"/>
      <c r="AB469" s="322"/>
      <c r="AC469" s="322"/>
      <c r="AD469" s="322"/>
      <c r="AE469" s="322"/>
      <c r="AF469" s="322"/>
      <c r="AG469" s="322"/>
      <c r="AH469" s="322"/>
      <c r="AI469" s="322"/>
      <c r="AJ469" s="322"/>
      <c r="AK469" s="322"/>
      <c r="AL469" s="322"/>
      <c r="AM469" s="323"/>
      <c r="AN469" s="353"/>
      <c r="AO469" s="354"/>
      <c r="AP469" s="354"/>
      <c r="AQ469" s="354"/>
      <c r="AR469" s="354"/>
      <c r="AS469" s="354"/>
      <c r="AT469" s="354"/>
      <c r="AU469" s="354"/>
      <c r="AV469" s="354"/>
      <c r="AW469" s="354"/>
      <c r="AX469" s="354"/>
      <c r="AY469" s="354"/>
      <c r="AZ469" s="354"/>
      <c r="BA469" s="354"/>
      <c r="BB469" s="354"/>
      <c r="BC469" s="354"/>
      <c r="BD469" s="354"/>
      <c r="BE469" s="354"/>
      <c r="BF469" s="354"/>
      <c r="BG469" s="354"/>
      <c r="BH469" s="354"/>
      <c r="BI469" s="354"/>
      <c r="BJ469" s="354"/>
      <c r="BK469" s="354"/>
      <c r="BL469" s="354"/>
      <c r="BM469" s="354"/>
      <c r="BN469" s="354"/>
      <c r="BO469" s="354"/>
      <c r="BP469" s="354"/>
      <c r="BQ469" s="354"/>
      <c r="BR469" s="354"/>
      <c r="BS469" s="354"/>
      <c r="BT469" s="355"/>
      <c r="BU469" s="324" t="str">
        <f t="shared" si="26"/>
        <v>No disability</v>
      </c>
      <c r="BV469" s="328" t="str">
        <f t="shared" si="24"/>
        <v>Out</v>
      </c>
      <c r="BW469" s="329" t="str">
        <f t="shared" si="25"/>
        <v>Out</v>
      </c>
      <c r="BX469" s="327" t="str">
        <f t="shared" si="27"/>
        <v/>
      </c>
    </row>
    <row r="470" spans="2:76" x14ac:dyDescent="0.2">
      <c r="B470" s="137"/>
      <c r="C470" s="138"/>
      <c r="D470" s="139" t="s">
        <v>497</v>
      </c>
      <c r="E470" s="140"/>
      <c r="F470" s="140"/>
      <c r="G470" s="321"/>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322"/>
      <c r="AE470" s="322"/>
      <c r="AF470" s="322"/>
      <c r="AG470" s="322"/>
      <c r="AH470" s="322"/>
      <c r="AI470" s="322"/>
      <c r="AJ470" s="322"/>
      <c r="AK470" s="322"/>
      <c r="AL470" s="322"/>
      <c r="AM470" s="323"/>
      <c r="AN470" s="353"/>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c r="BQ470" s="354"/>
      <c r="BR470" s="354"/>
      <c r="BS470" s="354"/>
      <c r="BT470" s="355"/>
      <c r="BU470" s="324" t="str">
        <f t="shared" si="26"/>
        <v>No disability</v>
      </c>
      <c r="BV470" s="328" t="str">
        <f t="shared" si="24"/>
        <v>Out</v>
      </c>
      <c r="BW470" s="329" t="str">
        <f t="shared" si="25"/>
        <v>Out</v>
      </c>
      <c r="BX470" s="327" t="str">
        <f t="shared" si="27"/>
        <v/>
      </c>
    </row>
    <row r="471" spans="2:76" x14ac:dyDescent="0.2">
      <c r="B471" s="137"/>
      <c r="C471" s="138"/>
      <c r="D471" s="139" t="s">
        <v>498</v>
      </c>
      <c r="E471" s="140"/>
      <c r="F471" s="140"/>
      <c r="G471" s="321"/>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322"/>
      <c r="AE471" s="322"/>
      <c r="AF471" s="322"/>
      <c r="AG471" s="322"/>
      <c r="AH471" s="322"/>
      <c r="AI471" s="322"/>
      <c r="AJ471" s="322"/>
      <c r="AK471" s="322"/>
      <c r="AL471" s="322"/>
      <c r="AM471" s="323"/>
      <c r="AN471" s="353"/>
      <c r="AO471" s="354"/>
      <c r="AP471" s="354"/>
      <c r="AQ471" s="354"/>
      <c r="AR471" s="354"/>
      <c r="AS471" s="354"/>
      <c r="AT471" s="354"/>
      <c r="AU471" s="354"/>
      <c r="AV471" s="354"/>
      <c r="AW471" s="354"/>
      <c r="AX471" s="354"/>
      <c r="AY471" s="354"/>
      <c r="AZ471" s="354"/>
      <c r="BA471" s="354"/>
      <c r="BB471" s="354"/>
      <c r="BC471" s="354"/>
      <c r="BD471" s="354"/>
      <c r="BE471" s="354"/>
      <c r="BF471" s="354"/>
      <c r="BG471" s="354"/>
      <c r="BH471" s="354"/>
      <c r="BI471" s="354"/>
      <c r="BJ471" s="354"/>
      <c r="BK471" s="354"/>
      <c r="BL471" s="354"/>
      <c r="BM471" s="354"/>
      <c r="BN471" s="354"/>
      <c r="BO471" s="354"/>
      <c r="BP471" s="354"/>
      <c r="BQ471" s="354"/>
      <c r="BR471" s="354"/>
      <c r="BS471" s="354"/>
      <c r="BT471" s="355"/>
      <c r="BU471" s="324" t="str">
        <f t="shared" si="26"/>
        <v>No disability</v>
      </c>
      <c r="BV471" s="328" t="str">
        <f t="shared" si="24"/>
        <v>Out</v>
      </c>
      <c r="BW471" s="329" t="str">
        <f t="shared" si="25"/>
        <v>Out</v>
      </c>
      <c r="BX471" s="327" t="str">
        <f t="shared" si="27"/>
        <v/>
      </c>
    </row>
    <row r="472" spans="2:76" x14ac:dyDescent="0.2">
      <c r="B472" s="137"/>
      <c r="C472" s="138"/>
      <c r="D472" s="139" t="s">
        <v>499</v>
      </c>
      <c r="E472" s="140"/>
      <c r="F472" s="140"/>
      <c r="G472" s="321"/>
      <c r="H472" s="322"/>
      <c r="I472" s="322"/>
      <c r="J472" s="322"/>
      <c r="K472" s="322"/>
      <c r="L472" s="322"/>
      <c r="M472" s="322"/>
      <c r="N472" s="322"/>
      <c r="O472" s="322"/>
      <c r="P472" s="322"/>
      <c r="Q472" s="322"/>
      <c r="R472" s="322"/>
      <c r="S472" s="322"/>
      <c r="T472" s="322"/>
      <c r="U472" s="322"/>
      <c r="V472" s="322"/>
      <c r="W472" s="322"/>
      <c r="X472" s="322"/>
      <c r="Y472" s="322"/>
      <c r="Z472" s="322"/>
      <c r="AA472" s="322"/>
      <c r="AB472" s="322"/>
      <c r="AC472" s="322"/>
      <c r="AD472" s="322"/>
      <c r="AE472" s="322"/>
      <c r="AF472" s="322"/>
      <c r="AG472" s="322"/>
      <c r="AH472" s="322"/>
      <c r="AI472" s="322"/>
      <c r="AJ472" s="322"/>
      <c r="AK472" s="322"/>
      <c r="AL472" s="322"/>
      <c r="AM472" s="323"/>
      <c r="AN472" s="353"/>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4"/>
      <c r="BR472" s="354"/>
      <c r="BS472" s="354"/>
      <c r="BT472" s="355"/>
      <c r="BU472" s="324" t="str">
        <f t="shared" si="26"/>
        <v>No disability</v>
      </c>
      <c r="BV472" s="328" t="str">
        <f t="shared" si="24"/>
        <v>Out</v>
      </c>
      <c r="BW472" s="329" t="str">
        <f t="shared" si="25"/>
        <v>Out</v>
      </c>
      <c r="BX472" s="327" t="str">
        <f t="shared" si="27"/>
        <v/>
      </c>
    </row>
    <row r="473" spans="2:76" x14ac:dyDescent="0.2">
      <c r="B473" s="137"/>
      <c r="C473" s="138"/>
      <c r="D473" s="139" t="s">
        <v>500</v>
      </c>
      <c r="E473" s="140"/>
      <c r="F473" s="140"/>
      <c r="G473" s="321"/>
      <c r="H473" s="322"/>
      <c r="I473" s="322"/>
      <c r="J473" s="322"/>
      <c r="K473" s="322"/>
      <c r="L473" s="322"/>
      <c r="M473" s="322"/>
      <c r="N473" s="322"/>
      <c r="O473" s="322"/>
      <c r="P473" s="322"/>
      <c r="Q473" s="322"/>
      <c r="R473" s="322"/>
      <c r="S473" s="322"/>
      <c r="T473" s="322"/>
      <c r="U473" s="322"/>
      <c r="V473" s="322"/>
      <c r="W473" s="322"/>
      <c r="X473" s="322"/>
      <c r="Y473" s="322"/>
      <c r="Z473" s="322"/>
      <c r="AA473" s="322"/>
      <c r="AB473" s="322"/>
      <c r="AC473" s="322"/>
      <c r="AD473" s="322"/>
      <c r="AE473" s="322"/>
      <c r="AF473" s="322"/>
      <c r="AG473" s="322"/>
      <c r="AH473" s="322"/>
      <c r="AI473" s="322"/>
      <c r="AJ473" s="322"/>
      <c r="AK473" s="322"/>
      <c r="AL473" s="322"/>
      <c r="AM473" s="323"/>
      <c r="AN473" s="353"/>
      <c r="AO473" s="354"/>
      <c r="AP473" s="354"/>
      <c r="AQ473" s="354"/>
      <c r="AR473" s="354"/>
      <c r="AS473" s="354"/>
      <c r="AT473" s="354"/>
      <c r="AU473" s="354"/>
      <c r="AV473" s="354"/>
      <c r="AW473" s="354"/>
      <c r="AX473" s="354"/>
      <c r="AY473" s="354"/>
      <c r="AZ473" s="354"/>
      <c r="BA473" s="354"/>
      <c r="BB473" s="354"/>
      <c r="BC473" s="354"/>
      <c r="BD473" s="354"/>
      <c r="BE473" s="354"/>
      <c r="BF473" s="354"/>
      <c r="BG473" s="354"/>
      <c r="BH473" s="354"/>
      <c r="BI473" s="354"/>
      <c r="BJ473" s="354"/>
      <c r="BK473" s="354"/>
      <c r="BL473" s="354"/>
      <c r="BM473" s="354"/>
      <c r="BN473" s="354"/>
      <c r="BO473" s="354"/>
      <c r="BP473" s="354"/>
      <c r="BQ473" s="354"/>
      <c r="BR473" s="354"/>
      <c r="BS473" s="354"/>
      <c r="BT473" s="355"/>
      <c r="BU473" s="324" t="str">
        <f t="shared" si="26"/>
        <v>No disability</v>
      </c>
      <c r="BV473" s="328" t="str">
        <f t="shared" si="24"/>
        <v>Out</v>
      </c>
      <c r="BW473" s="329" t="str">
        <f t="shared" si="25"/>
        <v>Out</v>
      </c>
      <c r="BX473" s="327" t="str">
        <f t="shared" si="27"/>
        <v/>
      </c>
    </row>
    <row r="474" spans="2:76" x14ac:dyDescent="0.2">
      <c r="B474" s="137"/>
      <c r="C474" s="138"/>
      <c r="D474" s="139" t="s">
        <v>501</v>
      </c>
      <c r="E474" s="140"/>
      <c r="F474" s="140"/>
      <c r="G474" s="321"/>
      <c r="H474" s="322"/>
      <c r="I474" s="322"/>
      <c r="J474" s="322"/>
      <c r="K474" s="322"/>
      <c r="L474" s="322"/>
      <c r="M474" s="322"/>
      <c r="N474" s="322"/>
      <c r="O474" s="322"/>
      <c r="P474" s="322"/>
      <c r="Q474" s="322"/>
      <c r="R474" s="322"/>
      <c r="S474" s="322"/>
      <c r="T474" s="322"/>
      <c r="U474" s="322"/>
      <c r="V474" s="322"/>
      <c r="W474" s="322"/>
      <c r="X474" s="322"/>
      <c r="Y474" s="322"/>
      <c r="Z474" s="322"/>
      <c r="AA474" s="322"/>
      <c r="AB474" s="322"/>
      <c r="AC474" s="322"/>
      <c r="AD474" s="322"/>
      <c r="AE474" s="322"/>
      <c r="AF474" s="322"/>
      <c r="AG474" s="322"/>
      <c r="AH474" s="322"/>
      <c r="AI474" s="322"/>
      <c r="AJ474" s="322"/>
      <c r="AK474" s="322"/>
      <c r="AL474" s="322"/>
      <c r="AM474" s="323"/>
      <c r="AN474" s="353"/>
      <c r="AO474" s="354"/>
      <c r="AP474" s="354"/>
      <c r="AQ474" s="354"/>
      <c r="AR474" s="354"/>
      <c r="AS474" s="354"/>
      <c r="AT474" s="354"/>
      <c r="AU474" s="354"/>
      <c r="AV474" s="354"/>
      <c r="AW474" s="354"/>
      <c r="AX474" s="354"/>
      <c r="AY474" s="354"/>
      <c r="AZ474" s="354"/>
      <c r="BA474" s="354"/>
      <c r="BB474" s="354"/>
      <c r="BC474" s="354"/>
      <c r="BD474" s="354"/>
      <c r="BE474" s="354"/>
      <c r="BF474" s="354"/>
      <c r="BG474" s="354"/>
      <c r="BH474" s="354"/>
      <c r="BI474" s="354"/>
      <c r="BJ474" s="354"/>
      <c r="BK474" s="354"/>
      <c r="BL474" s="354"/>
      <c r="BM474" s="354"/>
      <c r="BN474" s="354"/>
      <c r="BO474" s="354"/>
      <c r="BP474" s="354"/>
      <c r="BQ474" s="354"/>
      <c r="BR474" s="354"/>
      <c r="BS474" s="354"/>
      <c r="BT474" s="355"/>
      <c r="BU474" s="324" t="str">
        <f t="shared" si="26"/>
        <v>No disability</v>
      </c>
      <c r="BV474" s="328" t="str">
        <f t="shared" si="24"/>
        <v>Out</v>
      </c>
      <c r="BW474" s="329" t="str">
        <f t="shared" si="25"/>
        <v>Out</v>
      </c>
      <c r="BX474" s="327" t="str">
        <f t="shared" si="27"/>
        <v/>
      </c>
    </row>
    <row r="475" spans="2:76" x14ac:dyDescent="0.2">
      <c r="B475" s="137"/>
      <c r="C475" s="138"/>
      <c r="D475" s="139" t="s">
        <v>502</v>
      </c>
      <c r="E475" s="140"/>
      <c r="F475" s="140"/>
      <c r="G475" s="321"/>
      <c r="H475" s="322"/>
      <c r="I475" s="322"/>
      <c r="J475" s="322"/>
      <c r="K475" s="322"/>
      <c r="L475" s="322"/>
      <c r="M475" s="322"/>
      <c r="N475" s="322"/>
      <c r="O475" s="322"/>
      <c r="P475" s="322"/>
      <c r="Q475" s="322"/>
      <c r="R475" s="322"/>
      <c r="S475" s="322"/>
      <c r="T475" s="322"/>
      <c r="U475" s="322"/>
      <c r="V475" s="322"/>
      <c r="W475" s="322"/>
      <c r="X475" s="322"/>
      <c r="Y475" s="322"/>
      <c r="Z475" s="322"/>
      <c r="AA475" s="322"/>
      <c r="AB475" s="322"/>
      <c r="AC475" s="322"/>
      <c r="AD475" s="322"/>
      <c r="AE475" s="322"/>
      <c r="AF475" s="322"/>
      <c r="AG475" s="322"/>
      <c r="AH475" s="322"/>
      <c r="AI475" s="322"/>
      <c r="AJ475" s="322"/>
      <c r="AK475" s="322"/>
      <c r="AL475" s="322"/>
      <c r="AM475" s="323"/>
      <c r="AN475" s="353"/>
      <c r="AO475" s="354"/>
      <c r="AP475" s="354"/>
      <c r="AQ475" s="354"/>
      <c r="AR475" s="354"/>
      <c r="AS475" s="354"/>
      <c r="AT475" s="354"/>
      <c r="AU475" s="354"/>
      <c r="AV475" s="354"/>
      <c r="AW475" s="354"/>
      <c r="AX475" s="354"/>
      <c r="AY475" s="354"/>
      <c r="AZ475" s="354"/>
      <c r="BA475" s="354"/>
      <c r="BB475" s="354"/>
      <c r="BC475" s="354"/>
      <c r="BD475" s="354"/>
      <c r="BE475" s="354"/>
      <c r="BF475" s="354"/>
      <c r="BG475" s="354"/>
      <c r="BH475" s="354"/>
      <c r="BI475" s="354"/>
      <c r="BJ475" s="354"/>
      <c r="BK475" s="354"/>
      <c r="BL475" s="354"/>
      <c r="BM475" s="354"/>
      <c r="BN475" s="354"/>
      <c r="BO475" s="354"/>
      <c r="BP475" s="354"/>
      <c r="BQ475" s="354"/>
      <c r="BR475" s="354"/>
      <c r="BS475" s="354"/>
      <c r="BT475" s="355"/>
      <c r="BU475" s="324" t="str">
        <f t="shared" si="26"/>
        <v>No disability</v>
      </c>
      <c r="BV475" s="328" t="str">
        <f t="shared" si="24"/>
        <v>Out</v>
      </c>
      <c r="BW475" s="329" t="str">
        <f t="shared" si="25"/>
        <v>Out</v>
      </c>
      <c r="BX475" s="327" t="str">
        <f t="shared" si="27"/>
        <v/>
      </c>
    </row>
    <row r="476" spans="2:76" x14ac:dyDescent="0.2">
      <c r="B476" s="137"/>
      <c r="C476" s="138"/>
      <c r="D476" s="139" t="s">
        <v>503</v>
      </c>
      <c r="E476" s="140"/>
      <c r="F476" s="140"/>
      <c r="G476" s="321"/>
      <c r="H476" s="322"/>
      <c r="I476" s="322"/>
      <c r="J476" s="322"/>
      <c r="K476" s="322"/>
      <c r="L476" s="322"/>
      <c r="M476" s="322"/>
      <c r="N476" s="322"/>
      <c r="O476" s="322"/>
      <c r="P476" s="322"/>
      <c r="Q476" s="322"/>
      <c r="R476" s="322"/>
      <c r="S476" s="322"/>
      <c r="T476" s="322"/>
      <c r="U476" s="322"/>
      <c r="V476" s="322"/>
      <c r="W476" s="322"/>
      <c r="X476" s="322"/>
      <c r="Y476" s="322"/>
      <c r="Z476" s="322"/>
      <c r="AA476" s="322"/>
      <c r="AB476" s="322"/>
      <c r="AC476" s="322"/>
      <c r="AD476" s="322"/>
      <c r="AE476" s="322"/>
      <c r="AF476" s="322"/>
      <c r="AG476" s="322"/>
      <c r="AH476" s="322"/>
      <c r="AI476" s="322"/>
      <c r="AJ476" s="322"/>
      <c r="AK476" s="322"/>
      <c r="AL476" s="322"/>
      <c r="AM476" s="323"/>
      <c r="AN476" s="353"/>
      <c r="AO476" s="354"/>
      <c r="AP476" s="354"/>
      <c r="AQ476" s="354"/>
      <c r="AR476" s="354"/>
      <c r="AS476" s="354"/>
      <c r="AT476" s="354"/>
      <c r="AU476" s="354"/>
      <c r="AV476" s="354"/>
      <c r="AW476" s="354"/>
      <c r="AX476" s="354"/>
      <c r="AY476" s="354"/>
      <c r="AZ476" s="354"/>
      <c r="BA476" s="354"/>
      <c r="BB476" s="354"/>
      <c r="BC476" s="354"/>
      <c r="BD476" s="354"/>
      <c r="BE476" s="354"/>
      <c r="BF476" s="354"/>
      <c r="BG476" s="354"/>
      <c r="BH476" s="354"/>
      <c r="BI476" s="354"/>
      <c r="BJ476" s="354"/>
      <c r="BK476" s="354"/>
      <c r="BL476" s="354"/>
      <c r="BM476" s="354"/>
      <c r="BN476" s="354"/>
      <c r="BO476" s="354"/>
      <c r="BP476" s="354"/>
      <c r="BQ476" s="354"/>
      <c r="BR476" s="354"/>
      <c r="BS476" s="354"/>
      <c r="BT476" s="355"/>
      <c r="BU476" s="324" t="str">
        <f t="shared" si="26"/>
        <v>No disability</v>
      </c>
      <c r="BV476" s="328" t="str">
        <f t="shared" si="24"/>
        <v>Out</v>
      </c>
      <c r="BW476" s="329" t="str">
        <f t="shared" si="25"/>
        <v>Out</v>
      </c>
      <c r="BX476" s="327" t="str">
        <f t="shared" si="27"/>
        <v/>
      </c>
    </row>
    <row r="477" spans="2:76" x14ac:dyDescent="0.2">
      <c r="B477" s="137"/>
      <c r="C477" s="138"/>
      <c r="D477" s="139" t="s">
        <v>504</v>
      </c>
      <c r="E477" s="140"/>
      <c r="F477" s="140"/>
      <c r="G477" s="321"/>
      <c r="H477" s="322"/>
      <c r="I477" s="322"/>
      <c r="J477" s="322"/>
      <c r="K477" s="322"/>
      <c r="L477" s="322"/>
      <c r="M477" s="322"/>
      <c r="N477" s="322"/>
      <c r="O477" s="322"/>
      <c r="P477" s="322"/>
      <c r="Q477" s="322"/>
      <c r="R477" s="322"/>
      <c r="S477" s="322"/>
      <c r="T477" s="322"/>
      <c r="U477" s="322"/>
      <c r="V477" s="322"/>
      <c r="W477" s="322"/>
      <c r="X477" s="322"/>
      <c r="Y477" s="322"/>
      <c r="Z477" s="322"/>
      <c r="AA477" s="322"/>
      <c r="AB477" s="322"/>
      <c r="AC477" s="322"/>
      <c r="AD477" s="322"/>
      <c r="AE477" s="322"/>
      <c r="AF477" s="322"/>
      <c r="AG477" s="322"/>
      <c r="AH477" s="322"/>
      <c r="AI477" s="322"/>
      <c r="AJ477" s="322"/>
      <c r="AK477" s="322"/>
      <c r="AL477" s="322"/>
      <c r="AM477" s="323"/>
      <c r="AN477" s="353"/>
      <c r="AO477" s="354"/>
      <c r="AP477" s="354"/>
      <c r="AQ477" s="354"/>
      <c r="AR477" s="354"/>
      <c r="AS477" s="354"/>
      <c r="AT477" s="354"/>
      <c r="AU477" s="354"/>
      <c r="AV477" s="354"/>
      <c r="AW477" s="354"/>
      <c r="AX477" s="354"/>
      <c r="AY477" s="354"/>
      <c r="AZ477" s="354"/>
      <c r="BA477" s="354"/>
      <c r="BB477" s="354"/>
      <c r="BC477" s="354"/>
      <c r="BD477" s="354"/>
      <c r="BE477" s="354"/>
      <c r="BF477" s="354"/>
      <c r="BG477" s="354"/>
      <c r="BH477" s="354"/>
      <c r="BI477" s="354"/>
      <c r="BJ477" s="354"/>
      <c r="BK477" s="354"/>
      <c r="BL477" s="354"/>
      <c r="BM477" s="354"/>
      <c r="BN477" s="354"/>
      <c r="BO477" s="354"/>
      <c r="BP477" s="354"/>
      <c r="BQ477" s="354"/>
      <c r="BR477" s="354"/>
      <c r="BS477" s="354"/>
      <c r="BT477" s="355"/>
      <c r="BU477" s="324" t="str">
        <f t="shared" si="26"/>
        <v>No disability</v>
      </c>
      <c r="BV477" s="328" t="str">
        <f t="shared" si="24"/>
        <v>Out</v>
      </c>
      <c r="BW477" s="329" t="str">
        <f t="shared" si="25"/>
        <v>Out</v>
      </c>
      <c r="BX477" s="327" t="str">
        <f t="shared" si="27"/>
        <v/>
      </c>
    </row>
    <row r="478" spans="2:76" x14ac:dyDescent="0.2">
      <c r="B478" s="137"/>
      <c r="C478" s="138"/>
      <c r="D478" s="139" t="s">
        <v>505</v>
      </c>
      <c r="E478" s="140"/>
      <c r="F478" s="140"/>
      <c r="G478" s="321"/>
      <c r="H478" s="322"/>
      <c r="I478" s="322"/>
      <c r="J478" s="322"/>
      <c r="K478" s="322"/>
      <c r="L478" s="322"/>
      <c r="M478" s="322"/>
      <c r="N478" s="322"/>
      <c r="O478" s="322"/>
      <c r="P478" s="322"/>
      <c r="Q478" s="322"/>
      <c r="R478" s="322"/>
      <c r="S478" s="322"/>
      <c r="T478" s="322"/>
      <c r="U478" s="322"/>
      <c r="V478" s="322"/>
      <c r="W478" s="322"/>
      <c r="X478" s="322"/>
      <c r="Y478" s="322"/>
      <c r="Z478" s="322"/>
      <c r="AA478" s="322"/>
      <c r="AB478" s="322"/>
      <c r="AC478" s="322"/>
      <c r="AD478" s="322"/>
      <c r="AE478" s="322"/>
      <c r="AF478" s="322"/>
      <c r="AG478" s="322"/>
      <c r="AH478" s="322"/>
      <c r="AI478" s="322"/>
      <c r="AJ478" s="322"/>
      <c r="AK478" s="322"/>
      <c r="AL478" s="322"/>
      <c r="AM478" s="323"/>
      <c r="AN478" s="353"/>
      <c r="AO478" s="354"/>
      <c r="AP478" s="354"/>
      <c r="AQ478" s="354"/>
      <c r="AR478" s="354"/>
      <c r="AS478" s="354"/>
      <c r="AT478" s="354"/>
      <c r="AU478" s="354"/>
      <c r="AV478" s="354"/>
      <c r="AW478" s="354"/>
      <c r="AX478" s="354"/>
      <c r="AY478" s="354"/>
      <c r="AZ478" s="354"/>
      <c r="BA478" s="354"/>
      <c r="BB478" s="354"/>
      <c r="BC478" s="354"/>
      <c r="BD478" s="354"/>
      <c r="BE478" s="354"/>
      <c r="BF478" s="354"/>
      <c r="BG478" s="354"/>
      <c r="BH478" s="354"/>
      <c r="BI478" s="354"/>
      <c r="BJ478" s="354"/>
      <c r="BK478" s="354"/>
      <c r="BL478" s="354"/>
      <c r="BM478" s="354"/>
      <c r="BN478" s="354"/>
      <c r="BO478" s="354"/>
      <c r="BP478" s="354"/>
      <c r="BQ478" s="354"/>
      <c r="BR478" s="354"/>
      <c r="BS478" s="354"/>
      <c r="BT478" s="355"/>
      <c r="BU478" s="324" t="str">
        <f t="shared" si="26"/>
        <v>No disability</v>
      </c>
      <c r="BV478" s="328" t="str">
        <f t="shared" si="24"/>
        <v>Out</v>
      </c>
      <c r="BW478" s="329" t="str">
        <f t="shared" si="25"/>
        <v>Out</v>
      </c>
      <c r="BX478" s="327" t="str">
        <f t="shared" si="27"/>
        <v/>
      </c>
    </row>
    <row r="479" spans="2:76" x14ac:dyDescent="0.2">
      <c r="B479" s="137"/>
      <c r="C479" s="138"/>
      <c r="D479" s="139" t="s">
        <v>506</v>
      </c>
      <c r="E479" s="140"/>
      <c r="F479" s="140"/>
      <c r="G479" s="321"/>
      <c r="H479" s="322"/>
      <c r="I479" s="322"/>
      <c r="J479" s="322"/>
      <c r="K479" s="322"/>
      <c r="L479" s="322"/>
      <c r="M479" s="322"/>
      <c r="N479" s="322"/>
      <c r="O479" s="322"/>
      <c r="P479" s="322"/>
      <c r="Q479" s="322"/>
      <c r="R479" s="322"/>
      <c r="S479" s="322"/>
      <c r="T479" s="322"/>
      <c r="U479" s="322"/>
      <c r="V479" s="322"/>
      <c r="W479" s="322"/>
      <c r="X479" s="322"/>
      <c r="Y479" s="322"/>
      <c r="Z479" s="322"/>
      <c r="AA479" s="322"/>
      <c r="AB479" s="322"/>
      <c r="AC479" s="322"/>
      <c r="AD479" s="322"/>
      <c r="AE479" s="322"/>
      <c r="AF479" s="322"/>
      <c r="AG479" s="322"/>
      <c r="AH479" s="322"/>
      <c r="AI479" s="322"/>
      <c r="AJ479" s="322"/>
      <c r="AK479" s="322"/>
      <c r="AL479" s="322"/>
      <c r="AM479" s="323"/>
      <c r="AN479" s="353"/>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c r="BQ479" s="354"/>
      <c r="BR479" s="354"/>
      <c r="BS479" s="354"/>
      <c r="BT479" s="355"/>
      <c r="BU479" s="324" t="str">
        <f t="shared" si="26"/>
        <v>No disability</v>
      </c>
      <c r="BV479" s="328" t="str">
        <f t="shared" si="24"/>
        <v>Out</v>
      </c>
      <c r="BW479" s="329" t="str">
        <f t="shared" si="25"/>
        <v>Out</v>
      </c>
      <c r="BX479" s="327" t="str">
        <f t="shared" si="27"/>
        <v/>
      </c>
    </row>
    <row r="480" spans="2:76" x14ac:dyDescent="0.2">
      <c r="B480" s="137"/>
      <c r="C480" s="138"/>
      <c r="D480" s="139" t="s">
        <v>507</v>
      </c>
      <c r="E480" s="140"/>
      <c r="F480" s="140"/>
      <c r="G480" s="321"/>
      <c r="H480" s="322"/>
      <c r="I480" s="322"/>
      <c r="J480" s="322"/>
      <c r="K480" s="322"/>
      <c r="L480" s="322"/>
      <c r="M480" s="322"/>
      <c r="N480" s="322"/>
      <c r="O480" s="322"/>
      <c r="P480" s="322"/>
      <c r="Q480" s="322"/>
      <c r="R480" s="322"/>
      <c r="S480" s="322"/>
      <c r="T480" s="322"/>
      <c r="U480" s="322"/>
      <c r="V480" s="322"/>
      <c r="W480" s="322"/>
      <c r="X480" s="322"/>
      <c r="Y480" s="322"/>
      <c r="Z480" s="322"/>
      <c r="AA480" s="322"/>
      <c r="AB480" s="322"/>
      <c r="AC480" s="322"/>
      <c r="AD480" s="322"/>
      <c r="AE480" s="322"/>
      <c r="AF480" s="322"/>
      <c r="AG480" s="322"/>
      <c r="AH480" s="322"/>
      <c r="AI480" s="322"/>
      <c r="AJ480" s="322"/>
      <c r="AK480" s="322"/>
      <c r="AL480" s="322"/>
      <c r="AM480" s="323"/>
      <c r="AN480" s="353"/>
      <c r="AO480" s="354"/>
      <c r="AP480" s="354"/>
      <c r="AQ480" s="354"/>
      <c r="AR480" s="354"/>
      <c r="AS480" s="354"/>
      <c r="AT480" s="354"/>
      <c r="AU480" s="354"/>
      <c r="AV480" s="354"/>
      <c r="AW480" s="354"/>
      <c r="AX480" s="354"/>
      <c r="AY480" s="354"/>
      <c r="AZ480" s="354"/>
      <c r="BA480" s="354"/>
      <c r="BB480" s="354"/>
      <c r="BC480" s="354"/>
      <c r="BD480" s="354"/>
      <c r="BE480" s="354"/>
      <c r="BF480" s="354"/>
      <c r="BG480" s="354"/>
      <c r="BH480" s="354"/>
      <c r="BI480" s="354"/>
      <c r="BJ480" s="354"/>
      <c r="BK480" s="354"/>
      <c r="BL480" s="354"/>
      <c r="BM480" s="354"/>
      <c r="BN480" s="354"/>
      <c r="BO480" s="354"/>
      <c r="BP480" s="354"/>
      <c r="BQ480" s="354"/>
      <c r="BR480" s="354"/>
      <c r="BS480" s="354"/>
      <c r="BT480" s="355"/>
      <c r="BU480" s="324" t="str">
        <f t="shared" si="26"/>
        <v>No disability</v>
      </c>
      <c r="BV480" s="328" t="str">
        <f t="shared" si="24"/>
        <v>Out</v>
      </c>
      <c r="BW480" s="329" t="str">
        <f t="shared" si="25"/>
        <v>Out</v>
      </c>
      <c r="BX480" s="327" t="str">
        <f t="shared" si="27"/>
        <v/>
      </c>
    </row>
    <row r="481" spans="2:76" x14ac:dyDescent="0.2">
      <c r="B481" s="137"/>
      <c r="C481" s="138"/>
      <c r="D481" s="139" t="s">
        <v>508</v>
      </c>
      <c r="E481" s="140"/>
      <c r="F481" s="140"/>
      <c r="G481" s="321"/>
      <c r="H481" s="322"/>
      <c r="I481" s="322"/>
      <c r="J481" s="322"/>
      <c r="K481" s="322"/>
      <c r="L481" s="322"/>
      <c r="M481" s="322"/>
      <c r="N481" s="322"/>
      <c r="O481" s="322"/>
      <c r="P481" s="322"/>
      <c r="Q481" s="322"/>
      <c r="R481" s="322"/>
      <c r="S481" s="322"/>
      <c r="T481" s="322"/>
      <c r="U481" s="322"/>
      <c r="V481" s="322"/>
      <c r="W481" s="322"/>
      <c r="X481" s="322"/>
      <c r="Y481" s="322"/>
      <c r="Z481" s="322"/>
      <c r="AA481" s="322"/>
      <c r="AB481" s="322"/>
      <c r="AC481" s="322"/>
      <c r="AD481" s="322"/>
      <c r="AE481" s="322"/>
      <c r="AF481" s="322"/>
      <c r="AG481" s="322"/>
      <c r="AH481" s="322"/>
      <c r="AI481" s="322"/>
      <c r="AJ481" s="322"/>
      <c r="AK481" s="322"/>
      <c r="AL481" s="322"/>
      <c r="AM481" s="323"/>
      <c r="AN481" s="353"/>
      <c r="AO481" s="354"/>
      <c r="AP481" s="354"/>
      <c r="AQ481" s="354"/>
      <c r="AR481" s="354"/>
      <c r="AS481" s="354"/>
      <c r="AT481" s="354"/>
      <c r="AU481" s="354"/>
      <c r="AV481" s="354"/>
      <c r="AW481" s="354"/>
      <c r="AX481" s="354"/>
      <c r="AY481" s="354"/>
      <c r="AZ481" s="354"/>
      <c r="BA481" s="354"/>
      <c r="BB481" s="354"/>
      <c r="BC481" s="354"/>
      <c r="BD481" s="354"/>
      <c r="BE481" s="354"/>
      <c r="BF481" s="354"/>
      <c r="BG481" s="354"/>
      <c r="BH481" s="354"/>
      <c r="BI481" s="354"/>
      <c r="BJ481" s="354"/>
      <c r="BK481" s="354"/>
      <c r="BL481" s="354"/>
      <c r="BM481" s="354"/>
      <c r="BN481" s="354"/>
      <c r="BO481" s="354"/>
      <c r="BP481" s="354"/>
      <c r="BQ481" s="354"/>
      <c r="BR481" s="354"/>
      <c r="BS481" s="354"/>
      <c r="BT481" s="355"/>
      <c r="BU481" s="324" t="str">
        <f t="shared" si="26"/>
        <v>No disability</v>
      </c>
      <c r="BV481" s="328" t="str">
        <f t="shared" si="24"/>
        <v>Out</v>
      </c>
      <c r="BW481" s="329" t="str">
        <f t="shared" si="25"/>
        <v>Out</v>
      </c>
      <c r="BX481" s="327" t="str">
        <f t="shared" si="27"/>
        <v/>
      </c>
    </row>
    <row r="482" spans="2:76" x14ac:dyDescent="0.2">
      <c r="B482" s="137"/>
      <c r="C482" s="138"/>
      <c r="D482" s="139" t="s">
        <v>509</v>
      </c>
      <c r="E482" s="140"/>
      <c r="F482" s="140"/>
      <c r="G482" s="321"/>
      <c r="H482" s="322"/>
      <c r="I482" s="322"/>
      <c r="J482" s="322"/>
      <c r="K482" s="322"/>
      <c r="L482" s="322"/>
      <c r="M482" s="322"/>
      <c r="N482" s="322"/>
      <c r="O482" s="322"/>
      <c r="P482" s="322"/>
      <c r="Q482" s="322"/>
      <c r="R482" s="322"/>
      <c r="S482" s="322"/>
      <c r="T482" s="322"/>
      <c r="U482" s="322"/>
      <c r="V482" s="322"/>
      <c r="W482" s="322"/>
      <c r="X482" s="322"/>
      <c r="Y482" s="322"/>
      <c r="Z482" s="322"/>
      <c r="AA482" s="322"/>
      <c r="AB482" s="322"/>
      <c r="AC482" s="322"/>
      <c r="AD482" s="322"/>
      <c r="AE482" s="322"/>
      <c r="AF482" s="322"/>
      <c r="AG482" s="322"/>
      <c r="AH482" s="322"/>
      <c r="AI482" s="322"/>
      <c r="AJ482" s="322"/>
      <c r="AK482" s="322"/>
      <c r="AL482" s="322"/>
      <c r="AM482" s="323"/>
      <c r="AN482" s="353"/>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c r="BQ482" s="354"/>
      <c r="BR482" s="354"/>
      <c r="BS482" s="354"/>
      <c r="BT482" s="355"/>
      <c r="BU482" s="324" t="str">
        <f t="shared" si="26"/>
        <v>No disability</v>
      </c>
      <c r="BV482" s="328" t="str">
        <f t="shared" ref="BV482:BV545" si="28">IF(OR(J482=1,K482=1,L482=1,M482=1),"In","Out")</f>
        <v>Out</v>
      </c>
      <c r="BW482" s="329" t="str">
        <f t="shared" si="25"/>
        <v>Out</v>
      </c>
      <c r="BX482" s="327" t="str">
        <f t="shared" si="27"/>
        <v/>
      </c>
    </row>
    <row r="483" spans="2:76" x14ac:dyDescent="0.2">
      <c r="B483" s="137"/>
      <c r="C483" s="138"/>
      <c r="D483" s="139" t="s">
        <v>510</v>
      </c>
      <c r="E483" s="140"/>
      <c r="F483" s="140"/>
      <c r="G483" s="321"/>
      <c r="H483" s="322"/>
      <c r="I483" s="322"/>
      <c r="J483" s="322"/>
      <c r="K483" s="322"/>
      <c r="L483" s="322"/>
      <c r="M483" s="322"/>
      <c r="N483" s="322"/>
      <c r="O483" s="322"/>
      <c r="P483" s="322"/>
      <c r="Q483" s="322"/>
      <c r="R483" s="322"/>
      <c r="S483" s="322"/>
      <c r="T483" s="322"/>
      <c r="U483" s="322"/>
      <c r="V483" s="322"/>
      <c r="W483" s="322"/>
      <c r="X483" s="322"/>
      <c r="Y483" s="322"/>
      <c r="Z483" s="322"/>
      <c r="AA483" s="322"/>
      <c r="AB483" s="322"/>
      <c r="AC483" s="322"/>
      <c r="AD483" s="322"/>
      <c r="AE483" s="322"/>
      <c r="AF483" s="322"/>
      <c r="AG483" s="322"/>
      <c r="AH483" s="322"/>
      <c r="AI483" s="322"/>
      <c r="AJ483" s="322"/>
      <c r="AK483" s="322"/>
      <c r="AL483" s="322"/>
      <c r="AM483" s="323"/>
      <c r="AN483" s="353"/>
      <c r="AO483" s="354"/>
      <c r="AP483" s="354"/>
      <c r="AQ483" s="354"/>
      <c r="AR483" s="354"/>
      <c r="AS483" s="354"/>
      <c r="AT483" s="354"/>
      <c r="AU483" s="354"/>
      <c r="AV483" s="354"/>
      <c r="AW483" s="354"/>
      <c r="AX483" s="354"/>
      <c r="AY483" s="354"/>
      <c r="AZ483" s="354"/>
      <c r="BA483" s="354"/>
      <c r="BB483" s="354"/>
      <c r="BC483" s="354"/>
      <c r="BD483" s="354"/>
      <c r="BE483" s="354"/>
      <c r="BF483" s="354"/>
      <c r="BG483" s="354"/>
      <c r="BH483" s="354"/>
      <c r="BI483" s="354"/>
      <c r="BJ483" s="354"/>
      <c r="BK483" s="354"/>
      <c r="BL483" s="354"/>
      <c r="BM483" s="354"/>
      <c r="BN483" s="354"/>
      <c r="BO483" s="354"/>
      <c r="BP483" s="354"/>
      <c r="BQ483" s="354"/>
      <c r="BR483" s="354"/>
      <c r="BS483" s="354"/>
      <c r="BT483" s="355"/>
      <c r="BU483" s="324" t="str">
        <f t="shared" si="26"/>
        <v>No disability</v>
      </c>
      <c r="BV483" s="328" t="str">
        <f t="shared" si="28"/>
        <v>Out</v>
      </c>
      <c r="BW483" s="329" t="str">
        <f t="shared" ref="BW483:BW546" si="29">IF(OR(AQ483=1,AR483=1,AS483=1,AT483=1),"In","Out")</f>
        <v>Out</v>
      </c>
      <c r="BX483" s="327" t="str">
        <f t="shared" si="27"/>
        <v/>
      </c>
    </row>
    <row r="484" spans="2:76" x14ac:dyDescent="0.2">
      <c r="B484" s="137"/>
      <c r="C484" s="138"/>
      <c r="D484" s="139" t="s">
        <v>511</v>
      </c>
      <c r="E484" s="140"/>
      <c r="F484" s="140"/>
      <c r="G484" s="321"/>
      <c r="H484" s="322"/>
      <c r="I484" s="322"/>
      <c r="J484" s="322"/>
      <c r="K484" s="322"/>
      <c r="L484" s="322"/>
      <c r="M484" s="322"/>
      <c r="N484" s="322"/>
      <c r="O484" s="322"/>
      <c r="P484" s="322"/>
      <c r="Q484" s="322"/>
      <c r="R484" s="322"/>
      <c r="S484" s="322"/>
      <c r="T484" s="322"/>
      <c r="U484" s="322"/>
      <c r="V484" s="322"/>
      <c r="W484" s="322"/>
      <c r="X484" s="322"/>
      <c r="Y484" s="322"/>
      <c r="Z484" s="322"/>
      <c r="AA484" s="322"/>
      <c r="AB484" s="322"/>
      <c r="AC484" s="322"/>
      <c r="AD484" s="322"/>
      <c r="AE484" s="322"/>
      <c r="AF484" s="322"/>
      <c r="AG484" s="322"/>
      <c r="AH484" s="322"/>
      <c r="AI484" s="322"/>
      <c r="AJ484" s="322"/>
      <c r="AK484" s="322"/>
      <c r="AL484" s="322"/>
      <c r="AM484" s="323"/>
      <c r="AN484" s="353"/>
      <c r="AO484" s="354"/>
      <c r="AP484" s="354"/>
      <c r="AQ484" s="354"/>
      <c r="AR484" s="354"/>
      <c r="AS484" s="354"/>
      <c r="AT484" s="354"/>
      <c r="AU484" s="354"/>
      <c r="AV484" s="354"/>
      <c r="AW484" s="354"/>
      <c r="AX484" s="354"/>
      <c r="AY484" s="354"/>
      <c r="AZ484" s="354"/>
      <c r="BA484" s="354"/>
      <c r="BB484" s="354"/>
      <c r="BC484" s="354"/>
      <c r="BD484" s="354"/>
      <c r="BE484" s="354"/>
      <c r="BF484" s="354"/>
      <c r="BG484" s="354"/>
      <c r="BH484" s="354"/>
      <c r="BI484" s="354"/>
      <c r="BJ484" s="354"/>
      <c r="BK484" s="354"/>
      <c r="BL484" s="354"/>
      <c r="BM484" s="354"/>
      <c r="BN484" s="354"/>
      <c r="BO484" s="354"/>
      <c r="BP484" s="354"/>
      <c r="BQ484" s="354"/>
      <c r="BR484" s="354"/>
      <c r="BS484" s="354"/>
      <c r="BT484" s="355"/>
      <c r="BU484" s="324" t="str">
        <f t="shared" ref="BU484:BU547" si="30">IF(OR(BO484=3,BO484=2,BP484=3,BP484=2,BQ484=3,BQ484=2,BR484=3,BR484=2,BS484=3,BS484=2,BT484=3,BT484=2),"Disability", "No disability")</f>
        <v>No disability</v>
      </c>
      <c r="BV484" s="328" t="str">
        <f t="shared" si="28"/>
        <v>Out</v>
      </c>
      <c r="BW484" s="329" t="str">
        <f t="shared" si="29"/>
        <v>Out</v>
      </c>
      <c r="BX484" s="327" t="str">
        <f t="shared" ref="BX484:BX547" si="31">IF(AO484="","",IF(AO484=0,AP484,IF(AO484&lt;15,1,IF(AO484&lt;=19,2,IF(AO484&lt;=24,3,IF(AO484&lt;=29,4,IF(AO484&gt;=30,5,"")))))))</f>
        <v/>
      </c>
    </row>
    <row r="485" spans="2:76" x14ac:dyDescent="0.2">
      <c r="B485" s="137"/>
      <c r="C485" s="138"/>
      <c r="D485" s="139" t="s">
        <v>512</v>
      </c>
      <c r="E485" s="140"/>
      <c r="F485" s="140"/>
      <c r="G485" s="321"/>
      <c r="H485" s="322"/>
      <c r="I485" s="322"/>
      <c r="J485" s="322"/>
      <c r="K485" s="322"/>
      <c r="L485" s="322"/>
      <c r="M485" s="322"/>
      <c r="N485" s="322"/>
      <c r="O485" s="322"/>
      <c r="P485" s="322"/>
      <c r="Q485" s="322"/>
      <c r="R485" s="322"/>
      <c r="S485" s="322"/>
      <c r="T485" s="322"/>
      <c r="U485" s="322"/>
      <c r="V485" s="322"/>
      <c r="W485" s="322"/>
      <c r="X485" s="322"/>
      <c r="Y485" s="322"/>
      <c r="Z485" s="322"/>
      <c r="AA485" s="322"/>
      <c r="AB485" s="322"/>
      <c r="AC485" s="322"/>
      <c r="AD485" s="322"/>
      <c r="AE485" s="322"/>
      <c r="AF485" s="322"/>
      <c r="AG485" s="322"/>
      <c r="AH485" s="322"/>
      <c r="AI485" s="322"/>
      <c r="AJ485" s="322"/>
      <c r="AK485" s="322"/>
      <c r="AL485" s="322"/>
      <c r="AM485" s="323"/>
      <c r="AN485" s="353"/>
      <c r="AO485" s="354"/>
      <c r="AP485" s="354"/>
      <c r="AQ485" s="354"/>
      <c r="AR485" s="354"/>
      <c r="AS485" s="354"/>
      <c r="AT485" s="354"/>
      <c r="AU485" s="354"/>
      <c r="AV485" s="354"/>
      <c r="AW485" s="354"/>
      <c r="AX485" s="354"/>
      <c r="AY485" s="354"/>
      <c r="AZ485" s="354"/>
      <c r="BA485" s="354"/>
      <c r="BB485" s="354"/>
      <c r="BC485" s="354"/>
      <c r="BD485" s="354"/>
      <c r="BE485" s="354"/>
      <c r="BF485" s="354"/>
      <c r="BG485" s="354"/>
      <c r="BH485" s="354"/>
      <c r="BI485" s="354"/>
      <c r="BJ485" s="354"/>
      <c r="BK485" s="354"/>
      <c r="BL485" s="354"/>
      <c r="BM485" s="354"/>
      <c r="BN485" s="354"/>
      <c r="BO485" s="354"/>
      <c r="BP485" s="354"/>
      <c r="BQ485" s="354"/>
      <c r="BR485" s="354"/>
      <c r="BS485" s="354"/>
      <c r="BT485" s="355"/>
      <c r="BU485" s="324" t="str">
        <f t="shared" si="30"/>
        <v>No disability</v>
      </c>
      <c r="BV485" s="328" t="str">
        <f t="shared" si="28"/>
        <v>Out</v>
      </c>
      <c r="BW485" s="329" t="str">
        <f t="shared" si="29"/>
        <v>Out</v>
      </c>
      <c r="BX485" s="327" t="str">
        <f t="shared" si="31"/>
        <v/>
      </c>
    </row>
    <row r="486" spans="2:76" x14ac:dyDescent="0.2">
      <c r="B486" s="137"/>
      <c r="C486" s="138"/>
      <c r="D486" s="139" t="s">
        <v>513</v>
      </c>
      <c r="E486" s="140"/>
      <c r="F486" s="140"/>
      <c r="G486" s="321"/>
      <c r="H486" s="322"/>
      <c r="I486" s="322"/>
      <c r="J486" s="322"/>
      <c r="K486" s="322"/>
      <c r="L486" s="322"/>
      <c r="M486" s="322"/>
      <c r="N486" s="322"/>
      <c r="O486" s="322"/>
      <c r="P486" s="322"/>
      <c r="Q486" s="322"/>
      <c r="R486" s="322"/>
      <c r="S486" s="322"/>
      <c r="T486" s="322"/>
      <c r="U486" s="322"/>
      <c r="V486" s="322"/>
      <c r="W486" s="322"/>
      <c r="X486" s="322"/>
      <c r="Y486" s="322"/>
      <c r="Z486" s="322"/>
      <c r="AA486" s="322"/>
      <c r="AB486" s="322"/>
      <c r="AC486" s="322"/>
      <c r="AD486" s="322"/>
      <c r="AE486" s="322"/>
      <c r="AF486" s="322"/>
      <c r="AG486" s="322"/>
      <c r="AH486" s="322"/>
      <c r="AI486" s="322"/>
      <c r="AJ486" s="322"/>
      <c r="AK486" s="322"/>
      <c r="AL486" s="322"/>
      <c r="AM486" s="323"/>
      <c r="AN486" s="353"/>
      <c r="AO486" s="354"/>
      <c r="AP486" s="354"/>
      <c r="AQ486" s="354"/>
      <c r="AR486" s="354"/>
      <c r="AS486" s="354"/>
      <c r="AT486" s="354"/>
      <c r="AU486" s="354"/>
      <c r="AV486" s="354"/>
      <c r="AW486" s="354"/>
      <c r="AX486" s="354"/>
      <c r="AY486" s="354"/>
      <c r="AZ486" s="354"/>
      <c r="BA486" s="354"/>
      <c r="BB486" s="354"/>
      <c r="BC486" s="354"/>
      <c r="BD486" s="354"/>
      <c r="BE486" s="354"/>
      <c r="BF486" s="354"/>
      <c r="BG486" s="354"/>
      <c r="BH486" s="354"/>
      <c r="BI486" s="354"/>
      <c r="BJ486" s="354"/>
      <c r="BK486" s="354"/>
      <c r="BL486" s="354"/>
      <c r="BM486" s="354"/>
      <c r="BN486" s="354"/>
      <c r="BO486" s="354"/>
      <c r="BP486" s="354"/>
      <c r="BQ486" s="354"/>
      <c r="BR486" s="354"/>
      <c r="BS486" s="354"/>
      <c r="BT486" s="355"/>
      <c r="BU486" s="324" t="str">
        <f t="shared" si="30"/>
        <v>No disability</v>
      </c>
      <c r="BV486" s="328" t="str">
        <f t="shared" si="28"/>
        <v>Out</v>
      </c>
      <c r="BW486" s="329" t="str">
        <f t="shared" si="29"/>
        <v>Out</v>
      </c>
      <c r="BX486" s="327" t="str">
        <f t="shared" si="31"/>
        <v/>
      </c>
    </row>
    <row r="487" spans="2:76" x14ac:dyDescent="0.2">
      <c r="B487" s="137"/>
      <c r="C487" s="138"/>
      <c r="D487" s="139" t="s">
        <v>514</v>
      </c>
      <c r="E487" s="140"/>
      <c r="F487" s="140"/>
      <c r="G487" s="321"/>
      <c r="H487" s="322"/>
      <c r="I487" s="322"/>
      <c r="J487" s="322"/>
      <c r="K487" s="322"/>
      <c r="L487" s="322"/>
      <c r="M487" s="322"/>
      <c r="N487" s="322"/>
      <c r="O487" s="322"/>
      <c r="P487" s="322"/>
      <c r="Q487" s="322"/>
      <c r="R487" s="322"/>
      <c r="S487" s="322"/>
      <c r="T487" s="322"/>
      <c r="U487" s="322"/>
      <c r="V487" s="322"/>
      <c r="W487" s="322"/>
      <c r="X487" s="322"/>
      <c r="Y487" s="322"/>
      <c r="Z487" s="322"/>
      <c r="AA487" s="322"/>
      <c r="AB487" s="322"/>
      <c r="AC487" s="322"/>
      <c r="AD487" s="322"/>
      <c r="AE487" s="322"/>
      <c r="AF487" s="322"/>
      <c r="AG487" s="322"/>
      <c r="AH487" s="322"/>
      <c r="AI487" s="322"/>
      <c r="AJ487" s="322"/>
      <c r="AK487" s="322"/>
      <c r="AL487" s="322"/>
      <c r="AM487" s="323"/>
      <c r="AN487" s="353"/>
      <c r="AO487" s="354"/>
      <c r="AP487" s="354"/>
      <c r="AQ487" s="354"/>
      <c r="AR487" s="354"/>
      <c r="AS487" s="354"/>
      <c r="AT487" s="354"/>
      <c r="AU487" s="354"/>
      <c r="AV487" s="354"/>
      <c r="AW487" s="354"/>
      <c r="AX487" s="354"/>
      <c r="AY487" s="354"/>
      <c r="AZ487" s="354"/>
      <c r="BA487" s="354"/>
      <c r="BB487" s="354"/>
      <c r="BC487" s="354"/>
      <c r="BD487" s="354"/>
      <c r="BE487" s="354"/>
      <c r="BF487" s="354"/>
      <c r="BG487" s="354"/>
      <c r="BH487" s="354"/>
      <c r="BI487" s="354"/>
      <c r="BJ487" s="354"/>
      <c r="BK487" s="354"/>
      <c r="BL487" s="354"/>
      <c r="BM487" s="354"/>
      <c r="BN487" s="354"/>
      <c r="BO487" s="354"/>
      <c r="BP487" s="354"/>
      <c r="BQ487" s="354"/>
      <c r="BR487" s="354"/>
      <c r="BS487" s="354"/>
      <c r="BT487" s="355"/>
      <c r="BU487" s="324" t="str">
        <f t="shared" si="30"/>
        <v>No disability</v>
      </c>
      <c r="BV487" s="328" t="str">
        <f t="shared" si="28"/>
        <v>Out</v>
      </c>
      <c r="BW487" s="329" t="str">
        <f t="shared" si="29"/>
        <v>Out</v>
      </c>
      <c r="BX487" s="327" t="str">
        <f t="shared" si="31"/>
        <v/>
      </c>
    </row>
    <row r="488" spans="2:76" x14ac:dyDescent="0.2">
      <c r="B488" s="137"/>
      <c r="C488" s="138"/>
      <c r="D488" s="139" t="s">
        <v>515</v>
      </c>
      <c r="E488" s="140"/>
      <c r="F488" s="140"/>
      <c r="G488" s="321"/>
      <c r="H488" s="322"/>
      <c r="I488" s="322"/>
      <c r="J488" s="322"/>
      <c r="K488" s="322"/>
      <c r="L488" s="322"/>
      <c r="M488" s="322"/>
      <c r="N488" s="322"/>
      <c r="O488" s="322"/>
      <c r="P488" s="322"/>
      <c r="Q488" s="322"/>
      <c r="R488" s="322"/>
      <c r="S488" s="322"/>
      <c r="T488" s="322"/>
      <c r="U488" s="322"/>
      <c r="V488" s="322"/>
      <c r="W488" s="322"/>
      <c r="X488" s="322"/>
      <c r="Y488" s="322"/>
      <c r="Z488" s="322"/>
      <c r="AA488" s="322"/>
      <c r="AB488" s="322"/>
      <c r="AC488" s="322"/>
      <c r="AD488" s="322"/>
      <c r="AE488" s="322"/>
      <c r="AF488" s="322"/>
      <c r="AG488" s="322"/>
      <c r="AH488" s="322"/>
      <c r="AI488" s="322"/>
      <c r="AJ488" s="322"/>
      <c r="AK488" s="322"/>
      <c r="AL488" s="322"/>
      <c r="AM488" s="323"/>
      <c r="AN488" s="353"/>
      <c r="AO488" s="354"/>
      <c r="AP488" s="354"/>
      <c r="AQ488" s="354"/>
      <c r="AR488" s="354"/>
      <c r="AS488" s="354"/>
      <c r="AT488" s="354"/>
      <c r="AU488" s="354"/>
      <c r="AV488" s="354"/>
      <c r="AW488" s="354"/>
      <c r="AX488" s="354"/>
      <c r="AY488" s="354"/>
      <c r="AZ488" s="354"/>
      <c r="BA488" s="354"/>
      <c r="BB488" s="354"/>
      <c r="BC488" s="354"/>
      <c r="BD488" s="354"/>
      <c r="BE488" s="354"/>
      <c r="BF488" s="354"/>
      <c r="BG488" s="354"/>
      <c r="BH488" s="354"/>
      <c r="BI488" s="354"/>
      <c r="BJ488" s="354"/>
      <c r="BK488" s="354"/>
      <c r="BL488" s="354"/>
      <c r="BM488" s="354"/>
      <c r="BN488" s="354"/>
      <c r="BO488" s="354"/>
      <c r="BP488" s="354"/>
      <c r="BQ488" s="354"/>
      <c r="BR488" s="354"/>
      <c r="BS488" s="354"/>
      <c r="BT488" s="355"/>
      <c r="BU488" s="324" t="str">
        <f t="shared" si="30"/>
        <v>No disability</v>
      </c>
      <c r="BV488" s="328" t="str">
        <f t="shared" si="28"/>
        <v>Out</v>
      </c>
      <c r="BW488" s="329" t="str">
        <f t="shared" si="29"/>
        <v>Out</v>
      </c>
      <c r="BX488" s="327" t="str">
        <f t="shared" si="31"/>
        <v/>
      </c>
    </row>
    <row r="489" spans="2:76" x14ac:dyDescent="0.2">
      <c r="B489" s="137"/>
      <c r="C489" s="138"/>
      <c r="D489" s="139" t="s">
        <v>516</v>
      </c>
      <c r="E489" s="140"/>
      <c r="F489" s="140"/>
      <c r="G489" s="321"/>
      <c r="H489" s="322"/>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322"/>
      <c r="AF489" s="322"/>
      <c r="AG489" s="322"/>
      <c r="AH489" s="322"/>
      <c r="AI489" s="322"/>
      <c r="AJ489" s="322"/>
      <c r="AK489" s="322"/>
      <c r="AL489" s="322"/>
      <c r="AM489" s="323"/>
      <c r="AN489" s="353"/>
      <c r="AO489" s="354"/>
      <c r="AP489" s="354"/>
      <c r="AQ489" s="354"/>
      <c r="AR489" s="354"/>
      <c r="AS489" s="354"/>
      <c r="AT489" s="354"/>
      <c r="AU489" s="354"/>
      <c r="AV489" s="354"/>
      <c r="AW489" s="354"/>
      <c r="AX489" s="354"/>
      <c r="AY489" s="354"/>
      <c r="AZ489" s="354"/>
      <c r="BA489" s="354"/>
      <c r="BB489" s="354"/>
      <c r="BC489" s="354"/>
      <c r="BD489" s="354"/>
      <c r="BE489" s="354"/>
      <c r="BF489" s="354"/>
      <c r="BG489" s="354"/>
      <c r="BH489" s="354"/>
      <c r="BI489" s="354"/>
      <c r="BJ489" s="354"/>
      <c r="BK489" s="354"/>
      <c r="BL489" s="354"/>
      <c r="BM489" s="354"/>
      <c r="BN489" s="354"/>
      <c r="BO489" s="354"/>
      <c r="BP489" s="354"/>
      <c r="BQ489" s="354"/>
      <c r="BR489" s="354"/>
      <c r="BS489" s="354"/>
      <c r="BT489" s="355"/>
      <c r="BU489" s="324" t="str">
        <f t="shared" si="30"/>
        <v>No disability</v>
      </c>
      <c r="BV489" s="328" t="str">
        <f t="shared" si="28"/>
        <v>Out</v>
      </c>
      <c r="BW489" s="329" t="str">
        <f t="shared" si="29"/>
        <v>Out</v>
      </c>
      <c r="BX489" s="327" t="str">
        <f t="shared" si="31"/>
        <v/>
      </c>
    </row>
    <row r="490" spans="2:76" x14ac:dyDescent="0.2">
      <c r="B490" s="137"/>
      <c r="C490" s="138"/>
      <c r="D490" s="139" t="s">
        <v>517</v>
      </c>
      <c r="E490" s="140"/>
      <c r="F490" s="140"/>
      <c r="G490" s="321"/>
      <c r="H490" s="322"/>
      <c r="I490" s="322"/>
      <c r="J490" s="322"/>
      <c r="K490" s="322"/>
      <c r="L490" s="322"/>
      <c r="M490" s="322"/>
      <c r="N490" s="322"/>
      <c r="O490" s="322"/>
      <c r="P490" s="322"/>
      <c r="Q490" s="322"/>
      <c r="R490" s="322"/>
      <c r="S490" s="322"/>
      <c r="T490" s="322"/>
      <c r="U490" s="322"/>
      <c r="V490" s="322"/>
      <c r="W490" s="322"/>
      <c r="X490" s="322"/>
      <c r="Y490" s="322"/>
      <c r="Z490" s="322"/>
      <c r="AA490" s="322"/>
      <c r="AB490" s="322"/>
      <c r="AC490" s="322"/>
      <c r="AD490" s="322"/>
      <c r="AE490" s="322"/>
      <c r="AF490" s="322"/>
      <c r="AG490" s="322"/>
      <c r="AH490" s="322"/>
      <c r="AI490" s="322"/>
      <c r="AJ490" s="322"/>
      <c r="AK490" s="322"/>
      <c r="AL490" s="322"/>
      <c r="AM490" s="323"/>
      <c r="AN490" s="353"/>
      <c r="AO490" s="354"/>
      <c r="AP490" s="354"/>
      <c r="AQ490" s="354"/>
      <c r="AR490" s="354"/>
      <c r="AS490" s="354"/>
      <c r="AT490" s="354"/>
      <c r="AU490" s="354"/>
      <c r="AV490" s="354"/>
      <c r="AW490" s="354"/>
      <c r="AX490" s="354"/>
      <c r="AY490" s="354"/>
      <c r="AZ490" s="354"/>
      <c r="BA490" s="354"/>
      <c r="BB490" s="354"/>
      <c r="BC490" s="354"/>
      <c r="BD490" s="354"/>
      <c r="BE490" s="354"/>
      <c r="BF490" s="354"/>
      <c r="BG490" s="354"/>
      <c r="BH490" s="354"/>
      <c r="BI490" s="354"/>
      <c r="BJ490" s="354"/>
      <c r="BK490" s="354"/>
      <c r="BL490" s="354"/>
      <c r="BM490" s="354"/>
      <c r="BN490" s="354"/>
      <c r="BO490" s="354"/>
      <c r="BP490" s="354"/>
      <c r="BQ490" s="354"/>
      <c r="BR490" s="354"/>
      <c r="BS490" s="354"/>
      <c r="BT490" s="355"/>
      <c r="BU490" s="324" t="str">
        <f t="shared" si="30"/>
        <v>No disability</v>
      </c>
      <c r="BV490" s="328" t="str">
        <f t="shared" si="28"/>
        <v>Out</v>
      </c>
      <c r="BW490" s="329" t="str">
        <f t="shared" si="29"/>
        <v>Out</v>
      </c>
      <c r="BX490" s="327" t="str">
        <f t="shared" si="31"/>
        <v/>
      </c>
    </row>
    <row r="491" spans="2:76" x14ac:dyDescent="0.2">
      <c r="B491" s="137"/>
      <c r="C491" s="138"/>
      <c r="D491" s="139" t="s">
        <v>518</v>
      </c>
      <c r="E491" s="140"/>
      <c r="F491" s="140"/>
      <c r="G491" s="321"/>
      <c r="H491" s="322"/>
      <c r="I491" s="322"/>
      <c r="J491" s="322"/>
      <c r="K491" s="322"/>
      <c r="L491" s="322"/>
      <c r="M491" s="322"/>
      <c r="N491" s="322"/>
      <c r="O491" s="322"/>
      <c r="P491" s="322"/>
      <c r="Q491" s="322"/>
      <c r="R491" s="322"/>
      <c r="S491" s="322"/>
      <c r="T491" s="322"/>
      <c r="U491" s="322"/>
      <c r="V491" s="322"/>
      <c r="W491" s="322"/>
      <c r="X491" s="322"/>
      <c r="Y491" s="322"/>
      <c r="Z491" s="322"/>
      <c r="AA491" s="322"/>
      <c r="AB491" s="322"/>
      <c r="AC491" s="322"/>
      <c r="AD491" s="322"/>
      <c r="AE491" s="322"/>
      <c r="AF491" s="322"/>
      <c r="AG491" s="322"/>
      <c r="AH491" s="322"/>
      <c r="AI491" s="322"/>
      <c r="AJ491" s="322"/>
      <c r="AK491" s="322"/>
      <c r="AL491" s="322"/>
      <c r="AM491" s="323"/>
      <c r="AN491" s="353"/>
      <c r="AO491" s="354"/>
      <c r="AP491" s="354"/>
      <c r="AQ491" s="354"/>
      <c r="AR491" s="354"/>
      <c r="AS491" s="354"/>
      <c r="AT491" s="354"/>
      <c r="AU491" s="354"/>
      <c r="AV491" s="354"/>
      <c r="AW491" s="354"/>
      <c r="AX491" s="354"/>
      <c r="AY491" s="354"/>
      <c r="AZ491" s="354"/>
      <c r="BA491" s="354"/>
      <c r="BB491" s="354"/>
      <c r="BC491" s="354"/>
      <c r="BD491" s="354"/>
      <c r="BE491" s="354"/>
      <c r="BF491" s="354"/>
      <c r="BG491" s="354"/>
      <c r="BH491" s="354"/>
      <c r="BI491" s="354"/>
      <c r="BJ491" s="354"/>
      <c r="BK491" s="354"/>
      <c r="BL491" s="354"/>
      <c r="BM491" s="354"/>
      <c r="BN491" s="354"/>
      <c r="BO491" s="354"/>
      <c r="BP491" s="354"/>
      <c r="BQ491" s="354"/>
      <c r="BR491" s="354"/>
      <c r="BS491" s="354"/>
      <c r="BT491" s="355"/>
      <c r="BU491" s="324" t="str">
        <f t="shared" si="30"/>
        <v>No disability</v>
      </c>
      <c r="BV491" s="328" t="str">
        <f t="shared" si="28"/>
        <v>Out</v>
      </c>
      <c r="BW491" s="329" t="str">
        <f t="shared" si="29"/>
        <v>Out</v>
      </c>
      <c r="BX491" s="327" t="str">
        <f t="shared" si="31"/>
        <v/>
      </c>
    </row>
    <row r="492" spans="2:76" x14ac:dyDescent="0.2">
      <c r="B492" s="137"/>
      <c r="C492" s="138"/>
      <c r="D492" s="139" t="s">
        <v>519</v>
      </c>
      <c r="E492" s="140"/>
      <c r="F492" s="140"/>
      <c r="G492" s="321"/>
      <c r="H492" s="322"/>
      <c r="I492" s="322"/>
      <c r="J492" s="322"/>
      <c r="K492" s="322"/>
      <c r="L492" s="322"/>
      <c r="M492" s="322"/>
      <c r="N492" s="322"/>
      <c r="O492" s="322"/>
      <c r="P492" s="322"/>
      <c r="Q492" s="322"/>
      <c r="R492" s="322"/>
      <c r="S492" s="322"/>
      <c r="T492" s="322"/>
      <c r="U492" s="322"/>
      <c r="V492" s="322"/>
      <c r="W492" s="322"/>
      <c r="X492" s="322"/>
      <c r="Y492" s="322"/>
      <c r="Z492" s="322"/>
      <c r="AA492" s="322"/>
      <c r="AB492" s="322"/>
      <c r="AC492" s="322"/>
      <c r="AD492" s="322"/>
      <c r="AE492" s="322"/>
      <c r="AF492" s="322"/>
      <c r="AG492" s="322"/>
      <c r="AH492" s="322"/>
      <c r="AI492" s="322"/>
      <c r="AJ492" s="322"/>
      <c r="AK492" s="322"/>
      <c r="AL492" s="322"/>
      <c r="AM492" s="323"/>
      <c r="AN492" s="353"/>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4"/>
      <c r="BR492" s="354"/>
      <c r="BS492" s="354"/>
      <c r="BT492" s="355"/>
      <c r="BU492" s="324" t="str">
        <f t="shared" si="30"/>
        <v>No disability</v>
      </c>
      <c r="BV492" s="328" t="str">
        <f t="shared" si="28"/>
        <v>Out</v>
      </c>
      <c r="BW492" s="329" t="str">
        <f t="shared" si="29"/>
        <v>Out</v>
      </c>
      <c r="BX492" s="327" t="str">
        <f t="shared" si="31"/>
        <v/>
      </c>
    </row>
    <row r="493" spans="2:76" x14ac:dyDescent="0.2">
      <c r="B493" s="137"/>
      <c r="C493" s="138"/>
      <c r="D493" s="139" t="s">
        <v>520</v>
      </c>
      <c r="E493" s="140"/>
      <c r="F493" s="140"/>
      <c r="G493" s="321"/>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322"/>
      <c r="AF493" s="322"/>
      <c r="AG493" s="322"/>
      <c r="AH493" s="322"/>
      <c r="AI493" s="322"/>
      <c r="AJ493" s="322"/>
      <c r="AK493" s="322"/>
      <c r="AL493" s="322"/>
      <c r="AM493" s="323"/>
      <c r="AN493" s="353"/>
      <c r="AO493" s="354"/>
      <c r="AP493" s="354"/>
      <c r="AQ493" s="354"/>
      <c r="AR493" s="354"/>
      <c r="AS493" s="354"/>
      <c r="AT493" s="354"/>
      <c r="AU493" s="354"/>
      <c r="AV493" s="354"/>
      <c r="AW493" s="354"/>
      <c r="AX493" s="354"/>
      <c r="AY493" s="354"/>
      <c r="AZ493" s="354"/>
      <c r="BA493" s="354"/>
      <c r="BB493" s="354"/>
      <c r="BC493" s="354"/>
      <c r="BD493" s="354"/>
      <c r="BE493" s="354"/>
      <c r="BF493" s="354"/>
      <c r="BG493" s="354"/>
      <c r="BH493" s="354"/>
      <c r="BI493" s="354"/>
      <c r="BJ493" s="354"/>
      <c r="BK493" s="354"/>
      <c r="BL493" s="354"/>
      <c r="BM493" s="354"/>
      <c r="BN493" s="354"/>
      <c r="BO493" s="354"/>
      <c r="BP493" s="354"/>
      <c r="BQ493" s="354"/>
      <c r="BR493" s="354"/>
      <c r="BS493" s="354"/>
      <c r="BT493" s="355"/>
      <c r="BU493" s="324" t="str">
        <f t="shared" si="30"/>
        <v>No disability</v>
      </c>
      <c r="BV493" s="328" t="str">
        <f t="shared" si="28"/>
        <v>Out</v>
      </c>
      <c r="BW493" s="329" t="str">
        <f t="shared" si="29"/>
        <v>Out</v>
      </c>
      <c r="BX493" s="327" t="str">
        <f t="shared" si="31"/>
        <v/>
      </c>
    </row>
    <row r="494" spans="2:76" x14ac:dyDescent="0.2">
      <c r="B494" s="137"/>
      <c r="C494" s="138"/>
      <c r="D494" s="139" t="s">
        <v>521</v>
      </c>
      <c r="E494" s="140"/>
      <c r="F494" s="140"/>
      <c r="G494" s="321"/>
      <c r="H494" s="322"/>
      <c r="I494" s="322"/>
      <c r="J494" s="322"/>
      <c r="K494" s="322"/>
      <c r="L494" s="322"/>
      <c r="M494" s="322"/>
      <c r="N494" s="322"/>
      <c r="O494" s="322"/>
      <c r="P494" s="322"/>
      <c r="Q494" s="322"/>
      <c r="R494" s="322"/>
      <c r="S494" s="322"/>
      <c r="T494" s="322"/>
      <c r="U494" s="322"/>
      <c r="V494" s="322"/>
      <c r="W494" s="322"/>
      <c r="X494" s="322"/>
      <c r="Y494" s="322"/>
      <c r="Z494" s="322"/>
      <c r="AA494" s="322"/>
      <c r="AB494" s="322"/>
      <c r="AC494" s="322"/>
      <c r="AD494" s="322"/>
      <c r="AE494" s="322"/>
      <c r="AF494" s="322"/>
      <c r="AG494" s="322"/>
      <c r="AH494" s="322"/>
      <c r="AI494" s="322"/>
      <c r="AJ494" s="322"/>
      <c r="AK494" s="322"/>
      <c r="AL494" s="322"/>
      <c r="AM494" s="323"/>
      <c r="AN494" s="353"/>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c r="BQ494" s="354"/>
      <c r="BR494" s="354"/>
      <c r="BS494" s="354"/>
      <c r="BT494" s="355"/>
      <c r="BU494" s="324" t="str">
        <f t="shared" si="30"/>
        <v>No disability</v>
      </c>
      <c r="BV494" s="328" t="str">
        <f t="shared" si="28"/>
        <v>Out</v>
      </c>
      <c r="BW494" s="329" t="str">
        <f t="shared" si="29"/>
        <v>Out</v>
      </c>
      <c r="BX494" s="327" t="str">
        <f t="shared" si="31"/>
        <v/>
      </c>
    </row>
    <row r="495" spans="2:76" x14ac:dyDescent="0.2">
      <c r="B495" s="137"/>
      <c r="C495" s="138"/>
      <c r="D495" s="139" t="s">
        <v>522</v>
      </c>
      <c r="E495" s="140"/>
      <c r="F495" s="140"/>
      <c r="G495" s="321"/>
      <c r="H495" s="322"/>
      <c r="I495" s="322"/>
      <c r="J495" s="322"/>
      <c r="K495" s="322"/>
      <c r="L495" s="322"/>
      <c r="M495" s="322"/>
      <c r="N495" s="322"/>
      <c r="O495" s="322"/>
      <c r="P495" s="322"/>
      <c r="Q495" s="322"/>
      <c r="R495" s="322"/>
      <c r="S495" s="322"/>
      <c r="T495" s="322"/>
      <c r="U495" s="322"/>
      <c r="V495" s="322"/>
      <c r="W495" s="322"/>
      <c r="X495" s="322"/>
      <c r="Y495" s="322"/>
      <c r="Z495" s="322"/>
      <c r="AA495" s="322"/>
      <c r="AB495" s="322"/>
      <c r="AC495" s="322"/>
      <c r="AD495" s="322"/>
      <c r="AE495" s="322"/>
      <c r="AF495" s="322"/>
      <c r="AG495" s="322"/>
      <c r="AH495" s="322"/>
      <c r="AI495" s="322"/>
      <c r="AJ495" s="322"/>
      <c r="AK495" s="322"/>
      <c r="AL495" s="322"/>
      <c r="AM495" s="323"/>
      <c r="AN495" s="353"/>
      <c r="AO495" s="354"/>
      <c r="AP495" s="354"/>
      <c r="AQ495" s="354"/>
      <c r="AR495" s="354"/>
      <c r="AS495" s="354"/>
      <c r="AT495" s="354"/>
      <c r="AU495" s="354"/>
      <c r="AV495" s="354"/>
      <c r="AW495" s="354"/>
      <c r="AX495" s="354"/>
      <c r="AY495" s="354"/>
      <c r="AZ495" s="354"/>
      <c r="BA495" s="354"/>
      <c r="BB495" s="354"/>
      <c r="BC495" s="354"/>
      <c r="BD495" s="354"/>
      <c r="BE495" s="354"/>
      <c r="BF495" s="354"/>
      <c r="BG495" s="354"/>
      <c r="BH495" s="354"/>
      <c r="BI495" s="354"/>
      <c r="BJ495" s="354"/>
      <c r="BK495" s="354"/>
      <c r="BL495" s="354"/>
      <c r="BM495" s="354"/>
      <c r="BN495" s="354"/>
      <c r="BO495" s="354"/>
      <c r="BP495" s="354"/>
      <c r="BQ495" s="354"/>
      <c r="BR495" s="354"/>
      <c r="BS495" s="354"/>
      <c r="BT495" s="355"/>
      <c r="BU495" s="324" t="str">
        <f t="shared" si="30"/>
        <v>No disability</v>
      </c>
      <c r="BV495" s="328" t="str">
        <f t="shared" si="28"/>
        <v>Out</v>
      </c>
      <c r="BW495" s="329" t="str">
        <f t="shared" si="29"/>
        <v>Out</v>
      </c>
      <c r="BX495" s="327" t="str">
        <f t="shared" si="31"/>
        <v/>
      </c>
    </row>
    <row r="496" spans="2:76" x14ac:dyDescent="0.2">
      <c r="B496" s="137"/>
      <c r="C496" s="138"/>
      <c r="D496" s="139" t="s">
        <v>523</v>
      </c>
      <c r="E496" s="140"/>
      <c r="F496" s="140"/>
      <c r="G496" s="321"/>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322"/>
      <c r="AE496" s="322"/>
      <c r="AF496" s="322"/>
      <c r="AG496" s="322"/>
      <c r="AH496" s="322"/>
      <c r="AI496" s="322"/>
      <c r="AJ496" s="322"/>
      <c r="AK496" s="322"/>
      <c r="AL496" s="322"/>
      <c r="AM496" s="323"/>
      <c r="AN496" s="353"/>
      <c r="AO496" s="354"/>
      <c r="AP496" s="354"/>
      <c r="AQ496" s="354"/>
      <c r="AR496" s="354"/>
      <c r="AS496" s="354"/>
      <c r="AT496" s="354"/>
      <c r="AU496" s="354"/>
      <c r="AV496" s="354"/>
      <c r="AW496" s="354"/>
      <c r="AX496" s="354"/>
      <c r="AY496" s="354"/>
      <c r="AZ496" s="354"/>
      <c r="BA496" s="354"/>
      <c r="BB496" s="354"/>
      <c r="BC496" s="354"/>
      <c r="BD496" s="354"/>
      <c r="BE496" s="354"/>
      <c r="BF496" s="354"/>
      <c r="BG496" s="354"/>
      <c r="BH496" s="354"/>
      <c r="BI496" s="354"/>
      <c r="BJ496" s="354"/>
      <c r="BK496" s="354"/>
      <c r="BL496" s="354"/>
      <c r="BM496" s="354"/>
      <c r="BN496" s="354"/>
      <c r="BO496" s="354"/>
      <c r="BP496" s="354"/>
      <c r="BQ496" s="354"/>
      <c r="BR496" s="354"/>
      <c r="BS496" s="354"/>
      <c r="BT496" s="355"/>
      <c r="BU496" s="324" t="str">
        <f t="shared" si="30"/>
        <v>No disability</v>
      </c>
      <c r="BV496" s="328" t="str">
        <f t="shared" si="28"/>
        <v>Out</v>
      </c>
      <c r="BW496" s="329" t="str">
        <f t="shared" si="29"/>
        <v>Out</v>
      </c>
      <c r="BX496" s="327" t="str">
        <f t="shared" si="31"/>
        <v/>
      </c>
    </row>
    <row r="497" spans="2:76" x14ac:dyDescent="0.2">
      <c r="B497" s="137"/>
      <c r="C497" s="138"/>
      <c r="D497" s="139" t="s">
        <v>524</v>
      </c>
      <c r="E497" s="140"/>
      <c r="F497" s="140"/>
      <c r="G497" s="321"/>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322"/>
      <c r="AE497" s="322"/>
      <c r="AF497" s="322"/>
      <c r="AG497" s="322"/>
      <c r="AH497" s="322"/>
      <c r="AI497" s="322"/>
      <c r="AJ497" s="322"/>
      <c r="AK497" s="322"/>
      <c r="AL497" s="322"/>
      <c r="AM497" s="323"/>
      <c r="AN497" s="353"/>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c r="BQ497" s="354"/>
      <c r="BR497" s="354"/>
      <c r="BS497" s="354"/>
      <c r="BT497" s="355"/>
      <c r="BU497" s="324" t="str">
        <f t="shared" si="30"/>
        <v>No disability</v>
      </c>
      <c r="BV497" s="328" t="str">
        <f t="shared" si="28"/>
        <v>Out</v>
      </c>
      <c r="BW497" s="329" t="str">
        <f t="shared" si="29"/>
        <v>Out</v>
      </c>
      <c r="BX497" s="327" t="str">
        <f t="shared" si="31"/>
        <v/>
      </c>
    </row>
    <row r="498" spans="2:76" x14ac:dyDescent="0.2">
      <c r="B498" s="137"/>
      <c r="C498" s="138"/>
      <c r="D498" s="139" t="s">
        <v>525</v>
      </c>
      <c r="E498" s="140"/>
      <c r="F498" s="140"/>
      <c r="G498" s="321"/>
      <c r="H498" s="322"/>
      <c r="I498" s="322"/>
      <c r="J498" s="322"/>
      <c r="K498" s="322"/>
      <c r="L498" s="322"/>
      <c r="M498" s="322"/>
      <c r="N498" s="322"/>
      <c r="O498" s="322"/>
      <c r="P498" s="322"/>
      <c r="Q498" s="322"/>
      <c r="R498" s="322"/>
      <c r="S498" s="322"/>
      <c r="T498" s="322"/>
      <c r="U498" s="322"/>
      <c r="V498" s="322"/>
      <c r="W498" s="322"/>
      <c r="X498" s="322"/>
      <c r="Y498" s="322"/>
      <c r="Z498" s="322"/>
      <c r="AA498" s="322"/>
      <c r="AB498" s="322"/>
      <c r="AC498" s="322"/>
      <c r="AD498" s="322"/>
      <c r="AE498" s="322"/>
      <c r="AF498" s="322"/>
      <c r="AG498" s="322"/>
      <c r="AH498" s="322"/>
      <c r="AI498" s="322"/>
      <c r="AJ498" s="322"/>
      <c r="AK498" s="322"/>
      <c r="AL498" s="322"/>
      <c r="AM498" s="323"/>
      <c r="AN498" s="353"/>
      <c r="AO498" s="354"/>
      <c r="AP498" s="354"/>
      <c r="AQ498" s="354"/>
      <c r="AR498" s="354"/>
      <c r="AS498" s="354"/>
      <c r="AT498" s="354"/>
      <c r="AU498" s="354"/>
      <c r="AV498" s="354"/>
      <c r="AW498" s="354"/>
      <c r="AX498" s="354"/>
      <c r="AY498" s="354"/>
      <c r="AZ498" s="354"/>
      <c r="BA498" s="354"/>
      <c r="BB498" s="354"/>
      <c r="BC498" s="354"/>
      <c r="BD498" s="354"/>
      <c r="BE498" s="354"/>
      <c r="BF498" s="354"/>
      <c r="BG498" s="354"/>
      <c r="BH498" s="354"/>
      <c r="BI498" s="354"/>
      <c r="BJ498" s="354"/>
      <c r="BK498" s="354"/>
      <c r="BL498" s="354"/>
      <c r="BM498" s="354"/>
      <c r="BN498" s="354"/>
      <c r="BO498" s="354"/>
      <c r="BP498" s="354"/>
      <c r="BQ498" s="354"/>
      <c r="BR498" s="354"/>
      <c r="BS498" s="354"/>
      <c r="BT498" s="355"/>
      <c r="BU498" s="324" t="str">
        <f t="shared" si="30"/>
        <v>No disability</v>
      </c>
      <c r="BV498" s="328" t="str">
        <f t="shared" si="28"/>
        <v>Out</v>
      </c>
      <c r="BW498" s="329" t="str">
        <f t="shared" si="29"/>
        <v>Out</v>
      </c>
      <c r="BX498" s="327" t="str">
        <f t="shared" si="31"/>
        <v/>
      </c>
    </row>
    <row r="499" spans="2:76" x14ac:dyDescent="0.2">
      <c r="B499" s="137"/>
      <c r="C499" s="138"/>
      <c r="D499" s="139" t="s">
        <v>526</v>
      </c>
      <c r="E499" s="140"/>
      <c r="F499" s="140"/>
      <c r="G499" s="321"/>
      <c r="H499" s="322"/>
      <c r="I499" s="322"/>
      <c r="J499" s="322"/>
      <c r="K499" s="322"/>
      <c r="L499" s="322"/>
      <c r="M499" s="322"/>
      <c r="N499" s="322"/>
      <c r="O499" s="322"/>
      <c r="P499" s="322"/>
      <c r="Q499" s="322"/>
      <c r="R499" s="322"/>
      <c r="S499" s="322"/>
      <c r="T499" s="322"/>
      <c r="U499" s="322"/>
      <c r="V499" s="322"/>
      <c r="W499" s="322"/>
      <c r="X499" s="322"/>
      <c r="Y499" s="322"/>
      <c r="Z499" s="322"/>
      <c r="AA499" s="322"/>
      <c r="AB499" s="322"/>
      <c r="AC499" s="322"/>
      <c r="AD499" s="322"/>
      <c r="AE499" s="322"/>
      <c r="AF499" s="322"/>
      <c r="AG499" s="322"/>
      <c r="AH499" s="322"/>
      <c r="AI499" s="322"/>
      <c r="AJ499" s="322"/>
      <c r="AK499" s="322"/>
      <c r="AL499" s="322"/>
      <c r="AM499" s="323"/>
      <c r="AN499" s="353"/>
      <c r="AO499" s="354"/>
      <c r="AP499" s="354"/>
      <c r="AQ499" s="354"/>
      <c r="AR499" s="354"/>
      <c r="AS499" s="354"/>
      <c r="AT499" s="354"/>
      <c r="AU499" s="354"/>
      <c r="AV499" s="354"/>
      <c r="AW499" s="354"/>
      <c r="AX499" s="354"/>
      <c r="AY499" s="354"/>
      <c r="AZ499" s="354"/>
      <c r="BA499" s="354"/>
      <c r="BB499" s="354"/>
      <c r="BC499" s="354"/>
      <c r="BD499" s="354"/>
      <c r="BE499" s="354"/>
      <c r="BF499" s="354"/>
      <c r="BG499" s="354"/>
      <c r="BH499" s="354"/>
      <c r="BI499" s="354"/>
      <c r="BJ499" s="354"/>
      <c r="BK499" s="354"/>
      <c r="BL499" s="354"/>
      <c r="BM499" s="354"/>
      <c r="BN499" s="354"/>
      <c r="BO499" s="354"/>
      <c r="BP499" s="354"/>
      <c r="BQ499" s="354"/>
      <c r="BR499" s="354"/>
      <c r="BS499" s="354"/>
      <c r="BT499" s="355"/>
      <c r="BU499" s="324" t="str">
        <f t="shared" si="30"/>
        <v>No disability</v>
      </c>
      <c r="BV499" s="328" t="str">
        <f t="shared" si="28"/>
        <v>Out</v>
      </c>
      <c r="BW499" s="329" t="str">
        <f t="shared" si="29"/>
        <v>Out</v>
      </c>
      <c r="BX499" s="327" t="str">
        <f t="shared" si="31"/>
        <v/>
      </c>
    </row>
    <row r="500" spans="2:76" x14ac:dyDescent="0.2">
      <c r="B500" s="137"/>
      <c r="C500" s="138"/>
      <c r="D500" s="139" t="s">
        <v>527</v>
      </c>
      <c r="E500" s="140"/>
      <c r="F500" s="140"/>
      <c r="G500" s="321"/>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2"/>
      <c r="AE500" s="322"/>
      <c r="AF500" s="322"/>
      <c r="AG500" s="322"/>
      <c r="AH500" s="322"/>
      <c r="AI500" s="322"/>
      <c r="AJ500" s="322"/>
      <c r="AK500" s="322"/>
      <c r="AL500" s="322"/>
      <c r="AM500" s="323"/>
      <c r="AN500" s="353"/>
      <c r="AO500" s="354"/>
      <c r="AP500" s="354"/>
      <c r="AQ500" s="354"/>
      <c r="AR500" s="354"/>
      <c r="AS500" s="354"/>
      <c r="AT500" s="354"/>
      <c r="AU500" s="354"/>
      <c r="AV500" s="354"/>
      <c r="AW500" s="354"/>
      <c r="AX500" s="354"/>
      <c r="AY500" s="354"/>
      <c r="AZ500" s="354"/>
      <c r="BA500" s="354"/>
      <c r="BB500" s="354"/>
      <c r="BC500" s="354"/>
      <c r="BD500" s="354"/>
      <c r="BE500" s="354"/>
      <c r="BF500" s="354"/>
      <c r="BG500" s="354"/>
      <c r="BH500" s="354"/>
      <c r="BI500" s="354"/>
      <c r="BJ500" s="354"/>
      <c r="BK500" s="354"/>
      <c r="BL500" s="354"/>
      <c r="BM500" s="354"/>
      <c r="BN500" s="354"/>
      <c r="BO500" s="354"/>
      <c r="BP500" s="354"/>
      <c r="BQ500" s="354"/>
      <c r="BR500" s="354"/>
      <c r="BS500" s="354"/>
      <c r="BT500" s="355"/>
      <c r="BU500" s="324" t="str">
        <f t="shared" si="30"/>
        <v>No disability</v>
      </c>
      <c r="BV500" s="328" t="str">
        <f t="shared" si="28"/>
        <v>Out</v>
      </c>
      <c r="BW500" s="329" t="str">
        <f t="shared" si="29"/>
        <v>Out</v>
      </c>
      <c r="BX500" s="327" t="str">
        <f t="shared" si="31"/>
        <v/>
      </c>
    </row>
    <row r="501" spans="2:76" x14ac:dyDescent="0.2">
      <c r="B501" s="137"/>
      <c r="C501" s="138"/>
      <c r="D501" s="139" t="s">
        <v>528</v>
      </c>
      <c r="E501" s="140"/>
      <c r="F501" s="140"/>
      <c r="G501" s="321"/>
      <c r="H501" s="322"/>
      <c r="I501" s="322"/>
      <c r="J501" s="322"/>
      <c r="K501" s="322"/>
      <c r="L501" s="322"/>
      <c r="M501" s="322"/>
      <c r="N501" s="322"/>
      <c r="O501" s="322"/>
      <c r="P501" s="322"/>
      <c r="Q501" s="322"/>
      <c r="R501" s="322"/>
      <c r="S501" s="322"/>
      <c r="T501" s="322"/>
      <c r="U501" s="322"/>
      <c r="V501" s="322"/>
      <c r="W501" s="322"/>
      <c r="X501" s="322"/>
      <c r="Y501" s="322"/>
      <c r="Z501" s="322"/>
      <c r="AA501" s="322"/>
      <c r="AB501" s="322"/>
      <c r="AC501" s="322"/>
      <c r="AD501" s="322"/>
      <c r="AE501" s="322"/>
      <c r="AF501" s="322"/>
      <c r="AG501" s="322"/>
      <c r="AH501" s="322"/>
      <c r="AI501" s="322"/>
      <c r="AJ501" s="322"/>
      <c r="AK501" s="322"/>
      <c r="AL501" s="322"/>
      <c r="AM501" s="323"/>
      <c r="AN501" s="353"/>
      <c r="AO501" s="354"/>
      <c r="AP501" s="354"/>
      <c r="AQ501" s="354"/>
      <c r="AR501" s="354"/>
      <c r="AS501" s="354"/>
      <c r="AT501" s="354"/>
      <c r="AU501" s="354"/>
      <c r="AV501" s="354"/>
      <c r="AW501" s="354"/>
      <c r="AX501" s="354"/>
      <c r="AY501" s="354"/>
      <c r="AZ501" s="354"/>
      <c r="BA501" s="354"/>
      <c r="BB501" s="354"/>
      <c r="BC501" s="354"/>
      <c r="BD501" s="354"/>
      <c r="BE501" s="354"/>
      <c r="BF501" s="354"/>
      <c r="BG501" s="354"/>
      <c r="BH501" s="354"/>
      <c r="BI501" s="354"/>
      <c r="BJ501" s="354"/>
      <c r="BK501" s="354"/>
      <c r="BL501" s="354"/>
      <c r="BM501" s="354"/>
      <c r="BN501" s="354"/>
      <c r="BO501" s="354"/>
      <c r="BP501" s="354"/>
      <c r="BQ501" s="354"/>
      <c r="BR501" s="354"/>
      <c r="BS501" s="354"/>
      <c r="BT501" s="355"/>
      <c r="BU501" s="324" t="str">
        <f t="shared" si="30"/>
        <v>No disability</v>
      </c>
      <c r="BV501" s="328" t="str">
        <f t="shared" si="28"/>
        <v>Out</v>
      </c>
      <c r="BW501" s="329" t="str">
        <f t="shared" si="29"/>
        <v>Out</v>
      </c>
      <c r="BX501" s="327" t="str">
        <f t="shared" si="31"/>
        <v/>
      </c>
    </row>
    <row r="502" spans="2:76" x14ac:dyDescent="0.2">
      <c r="B502" s="137"/>
      <c r="C502" s="138"/>
      <c r="D502" s="139" t="s">
        <v>529</v>
      </c>
      <c r="E502" s="140"/>
      <c r="F502" s="140"/>
      <c r="G502" s="321"/>
      <c r="H502" s="322"/>
      <c r="I502" s="322"/>
      <c r="J502" s="322"/>
      <c r="K502" s="322"/>
      <c r="L502" s="322"/>
      <c r="M502" s="322"/>
      <c r="N502" s="322"/>
      <c r="O502" s="322"/>
      <c r="P502" s="322"/>
      <c r="Q502" s="322"/>
      <c r="R502" s="322"/>
      <c r="S502" s="322"/>
      <c r="T502" s="322"/>
      <c r="U502" s="322"/>
      <c r="V502" s="322"/>
      <c r="W502" s="322"/>
      <c r="X502" s="322"/>
      <c r="Y502" s="322"/>
      <c r="Z502" s="322"/>
      <c r="AA502" s="322"/>
      <c r="AB502" s="322"/>
      <c r="AC502" s="322"/>
      <c r="AD502" s="322"/>
      <c r="AE502" s="322"/>
      <c r="AF502" s="322"/>
      <c r="AG502" s="322"/>
      <c r="AH502" s="322"/>
      <c r="AI502" s="322"/>
      <c r="AJ502" s="322"/>
      <c r="AK502" s="322"/>
      <c r="AL502" s="322"/>
      <c r="AM502" s="323"/>
      <c r="AN502" s="353"/>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4"/>
      <c r="BR502" s="354"/>
      <c r="BS502" s="354"/>
      <c r="BT502" s="355"/>
      <c r="BU502" s="324" t="str">
        <f t="shared" si="30"/>
        <v>No disability</v>
      </c>
      <c r="BV502" s="328" t="str">
        <f t="shared" si="28"/>
        <v>Out</v>
      </c>
      <c r="BW502" s="329" t="str">
        <f t="shared" si="29"/>
        <v>Out</v>
      </c>
      <c r="BX502" s="327" t="str">
        <f t="shared" si="31"/>
        <v/>
      </c>
    </row>
    <row r="503" spans="2:76" x14ac:dyDescent="0.2">
      <c r="B503" s="137"/>
      <c r="C503" s="138"/>
      <c r="D503" s="139" t="s">
        <v>530</v>
      </c>
      <c r="E503" s="140"/>
      <c r="F503" s="140"/>
      <c r="G503" s="321"/>
      <c r="H503" s="322"/>
      <c r="I503" s="322"/>
      <c r="J503" s="322"/>
      <c r="K503" s="322"/>
      <c r="L503" s="322"/>
      <c r="M503" s="322"/>
      <c r="N503" s="322"/>
      <c r="O503" s="322"/>
      <c r="P503" s="322"/>
      <c r="Q503" s="322"/>
      <c r="R503" s="322"/>
      <c r="S503" s="322"/>
      <c r="T503" s="322"/>
      <c r="U503" s="322"/>
      <c r="V503" s="322"/>
      <c r="W503" s="322"/>
      <c r="X503" s="322"/>
      <c r="Y503" s="322"/>
      <c r="Z503" s="322"/>
      <c r="AA503" s="322"/>
      <c r="AB503" s="322"/>
      <c r="AC503" s="322"/>
      <c r="AD503" s="322"/>
      <c r="AE503" s="322"/>
      <c r="AF503" s="322"/>
      <c r="AG503" s="322"/>
      <c r="AH503" s="322"/>
      <c r="AI503" s="322"/>
      <c r="AJ503" s="322"/>
      <c r="AK503" s="322"/>
      <c r="AL503" s="322"/>
      <c r="AM503" s="323"/>
      <c r="AN503" s="353"/>
      <c r="AO503" s="354"/>
      <c r="AP503" s="354"/>
      <c r="AQ503" s="354"/>
      <c r="AR503" s="354"/>
      <c r="AS503" s="354"/>
      <c r="AT503" s="354"/>
      <c r="AU503" s="354"/>
      <c r="AV503" s="354"/>
      <c r="AW503" s="354"/>
      <c r="AX503" s="354"/>
      <c r="AY503" s="354"/>
      <c r="AZ503" s="354"/>
      <c r="BA503" s="354"/>
      <c r="BB503" s="354"/>
      <c r="BC503" s="354"/>
      <c r="BD503" s="354"/>
      <c r="BE503" s="354"/>
      <c r="BF503" s="354"/>
      <c r="BG503" s="354"/>
      <c r="BH503" s="354"/>
      <c r="BI503" s="354"/>
      <c r="BJ503" s="354"/>
      <c r="BK503" s="354"/>
      <c r="BL503" s="354"/>
      <c r="BM503" s="354"/>
      <c r="BN503" s="354"/>
      <c r="BO503" s="354"/>
      <c r="BP503" s="354"/>
      <c r="BQ503" s="354"/>
      <c r="BR503" s="354"/>
      <c r="BS503" s="354"/>
      <c r="BT503" s="355"/>
      <c r="BU503" s="324" t="str">
        <f t="shared" si="30"/>
        <v>No disability</v>
      </c>
      <c r="BV503" s="328" t="str">
        <f t="shared" si="28"/>
        <v>Out</v>
      </c>
      <c r="BW503" s="329" t="str">
        <f t="shared" si="29"/>
        <v>Out</v>
      </c>
      <c r="BX503" s="327" t="str">
        <f t="shared" si="31"/>
        <v/>
      </c>
    </row>
    <row r="504" spans="2:76" x14ac:dyDescent="0.2">
      <c r="B504" s="137"/>
      <c r="C504" s="138"/>
      <c r="D504" s="139" t="s">
        <v>531</v>
      </c>
      <c r="E504" s="140"/>
      <c r="F504" s="140"/>
      <c r="G504" s="321"/>
      <c r="H504" s="322"/>
      <c r="I504" s="322"/>
      <c r="J504" s="322"/>
      <c r="K504" s="322"/>
      <c r="L504" s="322"/>
      <c r="M504" s="322"/>
      <c r="N504" s="322"/>
      <c r="O504" s="322"/>
      <c r="P504" s="322"/>
      <c r="Q504" s="322"/>
      <c r="R504" s="322"/>
      <c r="S504" s="322"/>
      <c r="T504" s="322"/>
      <c r="U504" s="322"/>
      <c r="V504" s="322"/>
      <c r="W504" s="322"/>
      <c r="X504" s="322"/>
      <c r="Y504" s="322"/>
      <c r="Z504" s="322"/>
      <c r="AA504" s="322"/>
      <c r="AB504" s="322"/>
      <c r="AC504" s="322"/>
      <c r="AD504" s="322"/>
      <c r="AE504" s="322"/>
      <c r="AF504" s="322"/>
      <c r="AG504" s="322"/>
      <c r="AH504" s="322"/>
      <c r="AI504" s="322"/>
      <c r="AJ504" s="322"/>
      <c r="AK504" s="322"/>
      <c r="AL504" s="322"/>
      <c r="AM504" s="323"/>
      <c r="AN504" s="353"/>
      <c r="AO504" s="354"/>
      <c r="AP504" s="354"/>
      <c r="AQ504" s="354"/>
      <c r="AR504" s="354"/>
      <c r="AS504" s="354"/>
      <c r="AT504" s="354"/>
      <c r="AU504" s="354"/>
      <c r="AV504" s="354"/>
      <c r="AW504" s="354"/>
      <c r="AX504" s="354"/>
      <c r="AY504" s="354"/>
      <c r="AZ504" s="354"/>
      <c r="BA504" s="354"/>
      <c r="BB504" s="354"/>
      <c r="BC504" s="354"/>
      <c r="BD504" s="354"/>
      <c r="BE504" s="354"/>
      <c r="BF504" s="354"/>
      <c r="BG504" s="354"/>
      <c r="BH504" s="354"/>
      <c r="BI504" s="354"/>
      <c r="BJ504" s="354"/>
      <c r="BK504" s="354"/>
      <c r="BL504" s="354"/>
      <c r="BM504" s="354"/>
      <c r="BN504" s="354"/>
      <c r="BO504" s="354"/>
      <c r="BP504" s="354"/>
      <c r="BQ504" s="354"/>
      <c r="BR504" s="354"/>
      <c r="BS504" s="354"/>
      <c r="BT504" s="355"/>
      <c r="BU504" s="324" t="str">
        <f t="shared" si="30"/>
        <v>No disability</v>
      </c>
      <c r="BV504" s="328" t="str">
        <f t="shared" si="28"/>
        <v>Out</v>
      </c>
      <c r="BW504" s="329" t="str">
        <f t="shared" si="29"/>
        <v>Out</v>
      </c>
      <c r="BX504" s="327" t="str">
        <f t="shared" si="31"/>
        <v/>
      </c>
    </row>
    <row r="505" spans="2:76" x14ac:dyDescent="0.2">
      <c r="B505" s="137"/>
      <c r="C505" s="138"/>
      <c r="D505" s="139" t="s">
        <v>532</v>
      </c>
      <c r="E505" s="140"/>
      <c r="F505" s="140"/>
      <c r="G505" s="321"/>
      <c r="H505" s="322"/>
      <c r="I505" s="322"/>
      <c r="J505" s="322"/>
      <c r="K505" s="322"/>
      <c r="L505" s="322"/>
      <c r="M505" s="322"/>
      <c r="N505" s="322"/>
      <c r="O505" s="322"/>
      <c r="P505" s="322"/>
      <c r="Q505" s="322"/>
      <c r="R505" s="322"/>
      <c r="S505" s="322"/>
      <c r="T505" s="322"/>
      <c r="U505" s="322"/>
      <c r="V505" s="322"/>
      <c r="W505" s="322"/>
      <c r="X505" s="322"/>
      <c r="Y505" s="322"/>
      <c r="Z505" s="322"/>
      <c r="AA505" s="322"/>
      <c r="AB505" s="322"/>
      <c r="AC505" s="322"/>
      <c r="AD505" s="322"/>
      <c r="AE505" s="322"/>
      <c r="AF505" s="322"/>
      <c r="AG505" s="322"/>
      <c r="AH505" s="322"/>
      <c r="AI505" s="322"/>
      <c r="AJ505" s="322"/>
      <c r="AK505" s="322"/>
      <c r="AL505" s="322"/>
      <c r="AM505" s="323"/>
      <c r="AN505" s="353"/>
      <c r="AO505" s="354"/>
      <c r="AP505" s="354"/>
      <c r="AQ505" s="354"/>
      <c r="AR505" s="354"/>
      <c r="AS505" s="354"/>
      <c r="AT505" s="354"/>
      <c r="AU505" s="354"/>
      <c r="AV505" s="354"/>
      <c r="AW505" s="354"/>
      <c r="AX505" s="354"/>
      <c r="AY505" s="354"/>
      <c r="AZ505" s="354"/>
      <c r="BA505" s="354"/>
      <c r="BB505" s="354"/>
      <c r="BC505" s="354"/>
      <c r="BD505" s="354"/>
      <c r="BE505" s="354"/>
      <c r="BF505" s="354"/>
      <c r="BG505" s="354"/>
      <c r="BH505" s="354"/>
      <c r="BI505" s="354"/>
      <c r="BJ505" s="354"/>
      <c r="BK505" s="354"/>
      <c r="BL505" s="354"/>
      <c r="BM505" s="354"/>
      <c r="BN505" s="354"/>
      <c r="BO505" s="354"/>
      <c r="BP505" s="354"/>
      <c r="BQ505" s="354"/>
      <c r="BR505" s="354"/>
      <c r="BS505" s="354"/>
      <c r="BT505" s="355"/>
      <c r="BU505" s="324" t="str">
        <f t="shared" si="30"/>
        <v>No disability</v>
      </c>
      <c r="BV505" s="328" t="str">
        <f t="shared" si="28"/>
        <v>Out</v>
      </c>
      <c r="BW505" s="329" t="str">
        <f t="shared" si="29"/>
        <v>Out</v>
      </c>
      <c r="BX505" s="327" t="str">
        <f t="shared" si="31"/>
        <v/>
      </c>
    </row>
    <row r="506" spans="2:76" x14ac:dyDescent="0.2">
      <c r="B506" s="137"/>
      <c r="C506" s="138"/>
      <c r="D506" s="139" t="s">
        <v>533</v>
      </c>
      <c r="E506" s="140"/>
      <c r="F506" s="140"/>
      <c r="G506" s="321"/>
      <c r="H506" s="322"/>
      <c r="I506" s="322"/>
      <c r="J506" s="322"/>
      <c r="K506" s="322"/>
      <c r="L506" s="322"/>
      <c r="M506" s="322"/>
      <c r="N506" s="322"/>
      <c r="O506" s="322"/>
      <c r="P506" s="322"/>
      <c r="Q506" s="322"/>
      <c r="R506" s="322"/>
      <c r="S506" s="322"/>
      <c r="T506" s="322"/>
      <c r="U506" s="322"/>
      <c r="V506" s="322"/>
      <c r="W506" s="322"/>
      <c r="X506" s="322"/>
      <c r="Y506" s="322"/>
      <c r="Z506" s="322"/>
      <c r="AA506" s="322"/>
      <c r="AB506" s="322"/>
      <c r="AC506" s="322"/>
      <c r="AD506" s="322"/>
      <c r="AE506" s="322"/>
      <c r="AF506" s="322"/>
      <c r="AG506" s="322"/>
      <c r="AH506" s="322"/>
      <c r="AI506" s="322"/>
      <c r="AJ506" s="322"/>
      <c r="AK506" s="322"/>
      <c r="AL506" s="322"/>
      <c r="AM506" s="323"/>
      <c r="AN506" s="353"/>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c r="BQ506" s="354"/>
      <c r="BR506" s="354"/>
      <c r="BS506" s="354"/>
      <c r="BT506" s="355"/>
      <c r="BU506" s="324" t="str">
        <f t="shared" si="30"/>
        <v>No disability</v>
      </c>
      <c r="BV506" s="328" t="str">
        <f t="shared" si="28"/>
        <v>Out</v>
      </c>
      <c r="BW506" s="329" t="str">
        <f t="shared" si="29"/>
        <v>Out</v>
      </c>
      <c r="BX506" s="327" t="str">
        <f t="shared" si="31"/>
        <v/>
      </c>
    </row>
    <row r="507" spans="2:76" x14ac:dyDescent="0.2">
      <c r="B507" s="137"/>
      <c r="C507" s="138"/>
      <c r="D507" s="139" t="s">
        <v>534</v>
      </c>
      <c r="E507" s="140"/>
      <c r="F507" s="140"/>
      <c r="G507" s="321"/>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322"/>
      <c r="AF507" s="322"/>
      <c r="AG507" s="322"/>
      <c r="AH507" s="322"/>
      <c r="AI507" s="322"/>
      <c r="AJ507" s="322"/>
      <c r="AK507" s="322"/>
      <c r="AL507" s="322"/>
      <c r="AM507" s="323"/>
      <c r="AN507" s="353"/>
      <c r="AO507" s="354"/>
      <c r="AP507" s="354"/>
      <c r="AQ507" s="354"/>
      <c r="AR507" s="354"/>
      <c r="AS507" s="354"/>
      <c r="AT507" s="354"/>
      <c r="AU507" s="354"/>
      <c r="AV507" s="354"/>
      <c r="AW507" s="354"/>
      <c r="AX507" s="354"/>
      <c r="AY507" s="354"/>
      <c r="AZ507" s="354"/>
      <c r="BA507" s="354"/>
      <c r="BB507" s="354"/>
      <c r="BC507" s="354"/>
      <c r="BD507" s="354"/>
      <c r="BE507" s="354"/>
      <c r="BF507" s="354"/>
      <c r="BG507" s="354"/>
      <c r="BH507" s="354"/>
      <c r="BI507" s="354"/>
      <c r="BJ507" s="354"/>
      <c r="BK507" s="354"/>
      <c r="BL507" s="354"/>
      <c r="BM507" s="354"/>
      <c r="BN507" s="354"/>
      <c r="BO507" s="354"/>
      <c r="BP507" s="354"/>
      <c r="BQ507" s="354"/>
      <c r="BR507" s="354"/>
      <c r="BS507" s="354"/>
      <c r="BT507" s="355"/>
      <c r="BU507" s="324" t="str">
        <f t="shared" si="30"/>
        <v>No disability</v>
      </c>
      <c r="BV507" s="328" t="str">
        <f t="shared" si="28"/>
        <v>Out</v>
      </c>
      <c r="BW507" s="329" t="str">
        <f t="shared" si="29"/>
        <v>Out</v>
      </c>
      <c r="BX507" s="327" t="str">
        <f t="shared" si="31"/>
        <v/>
      </c>
    </row>
    <row r="508" spans="2:76" x14ac:dyDescent="0.2">
      <c r="B508" s="137"/>
      <c r="C508" s="138"/>
      <c r="D508" s="139" t="s">
        <v>535</v>
      </c>
      <c r="E508" s="140"/>
      <c r="F508" s="140"/>
      <c r="G508" s="321"/>
      <c r="H508" s="322"/>
      <c r="I508" s="322"/>
      <c r="J508" s="322"/>
      <c r="K508" s="322"/>
      <c r="L508" s="322"/>
      <c r="M508" s="322"/>
      <c r="N508" s="322"/>
      <c r="O508" s="322"/>
      <c r="P508" s="322"/>
      <c r="Q508" s="322"/>
      <c r="R508" s="322"/>
      <c r="S508" s="322"/>
      <c r="T508" s="322"/>
      <c r="U508" s="322"/>
      <c r="V508" s="322"/>
      <c r="W508" s="322"/>
      <c r="X508" s="322"/>
      <c r="Y508" s="322"/>
      <c r="Z508" s="322"/>
      <c r="AA508" s="322"/>
      <c r="AB508" s="322"/>
      <c r="AC508" s="322"/>
      <c r="AD508" s="322"/>
      <c r="AE508" s="322"/>
      <c r="AF508" s="322"/>
      <c r="AG508" s="322"/>
      <c r="AH508" s="322"/>
      <c r="AI508" s="322"/>
      <c r="AJ508" s="322"/>
      <c r="AK508" s="322"/>
      <c r="AL508" s="322"/>
      <c r="AM508" s="323"/>
      <c r="AN508" s="353"/>
      <c r="AO508" s="354"/>
      <c r="AP508" s="354"/>
      <c r="AQ508" s="354"/>
      <c r="AR508" s="354"/>
      <c r="AS508" s="354"/>
      <c r="AT508" s="354"/>
      <c r="AU508" s="354"/>
      <c r="AV508" s="354"/>
      <c r="AW508" s="354"/>
      <c r="AX508" s="354"/>
      <c r="AY508" s="354"/>
      <c r="AZ508" s="354"/>
      <c r="BA508" s="354"/>
      <c r="BB508" s="354"/>
      <c r="BC508" s="354"/>
      <c r="BD508" s="354"/>
      <c r="BE508" s="354"/>
      <c r="BF508" s="354"/>
      <c r="BG508" s="354"/>
      <c r="BH508" s="354"/>
      <c r="BI508" s="354"/>
      <c r="BJ508" s="354"/>
      <c r="BK508" s="354"/>
      <c r="BL508" s="354"/>
      <c r="BM508" s="354"/>
      <c r="BN508" s="354"/>
      <c r="BO508" s="354"/>
      <c r="BP508" s="354"/>
      <c r="BQ508" s="354"/>
      <c r="BR508" s="354"/>
      <c r="BS508" s="354"/>
      <c r="BT508" s="355"/>
      <c r="BU508" s="324" t="str">
        <f t="shared" si="30"/>
        <v>No disability</v>
      </c>
      <c r="BV508" s="328" t="str">
        <f t="shared" si="28"/>
        <v>Out</v>
      </c>
      <c r="BW508" s="329" t="str">
        <f t="shared" si="29"/>
        <v>Out</v>
      </c>
      <c r="BX508" s="327" t="str">
        <f t="shared" si="31"/>
        <v/>
      </c>
    </row>
    <row r="509" spans="2:76" x14ac:dyDescent="0.2">
      <c r="B509" s="137"/>
      <c r="C509" s="138"/>
      <c r="D509" s="139" t="s">
        <v>536</v>
      </c>
      <c r="E509" s="140"/>
      <c r="F509" s="140"/>
      <c r="G509" s="321"/>
      <c r="H509" s="322"/>
      <c r="I509" s="322"/>
      <c r="J509" s="322"/>
      <c r="K509" s="322"/>
      <c r="L509" s="322"/>
      <c r="M509" s="322"/>
      <c r="N509" s="322"/>
      <c r="O509" s="322"/>
      <c r="P509" s="322"/>
      <c r="Q509" s="322"/>
      <c r="R509" s="322"/>
      <c r="S509" s="322"/>
      <c r="T509" s="322"/>
      <c r="U509" s="322"/>
      <c r="V509" s="322"/>
      <c r="W509" s="322"/>
      <c r="X509" s="322"/>
      <c r="Y509" s="322"/>
      <c r="Z509" s="322"/>
      <c r="AA509" s="322"/>
      <c r="AB509" s="322"/>
      <c r="AC509" s="322"/>
      <c r="AD509" s="322"/>
      <c r="AE509" s="322"/>
      <c r="AF509" s="322"/>
      <c r="AG509" s="322"/>
      <c r="AH509" s="322"/>
      <c r="AI509" s="322"/>
      <c r="AJ509" s="322"/>
      <c r="AK509" s="322"/>
      <c r="AL509" s="322"/>
      <c r="AM509" s="323"/>
      <c r="AN509" s="353"/>
      <c r="AO509" s="354"/>
      <c r="AP509" s="354"/>
      <c r="AQ509" s="354"/>
      <c r="AR509" s="354"/>
      <c r="AS509" s="354"/>
      <c r="AT509" s="354"/>
      <c r="AU509" s="354"/>
      <c r="AV509" s="354"/>
      <c r="AW509" s="354"/>
      <c r="AX509" s="354"/>
      <c r="AY509" s="354"/>
      <c r="AZ509" s="354"/>
      <c r="BA509" s="354"/>
      <c r="BB509" s="354"/>
      <c r="BC509" s="354"/>
      <c r="BD509" s="354"/>
      <c r="BE509" s="354"/>
      <c r="BF509" s="354"/>
      <c r="BG509" s="354"/>
      <c r="BH509" s="354"/>
      <c r="BI509" s="354"/>
      <c r="BJ509" s="354"/>
      <c r="BK509" s="354"/>
      <c r="BL509" s="354"/>
      <c r="BM509" s="354"/>
      <c r="BN509" s="354"/>
      <c r="BO509" s="354"/>
      <c r="BP509" s="354"/>
      <c r="BQ509" s="354"/>
      <c r="BR509" s="354"/>
      <c r="BS509" s="354"/>
      <c r="BT509" s="355"/>
      <c r="BU509" s="324" t="str">
        <f t="shared" si="30"/>
        <v>No disability</v>
      </c>
      <c r="BV509" s="328" t="str">
        <f t="shared" si="28"/>
        <v>Out</v>
      </c>
      <c r="BW509" s="329" t="str">
        <f t="shared" si="29"/>
        <v>Out</v>
      </c>
      <c r="BX509" s="327" t="str">
        <f t="shared" si="31"/>
        <v/>
      </c>
    </row>
    <row r="510" spans="2:76" x14ac:dyDescent="0.2">
      <c r="B510" s="137"/>
      <c r="C510" s="138"/>
      <c r="D510" s="139" t="s">
        <v>537</v>
      </c>
      <c r="E510" s="140"/>
      <c r="F510" s="140"/>
      <c r="G510" s="321"/>
      <c r="H510" s="322"/>
      <c r="I510" s="322"/>
      <c r="J510" s="322"/>
      <c r="K510" s="322"/>
      <c r="L510" s="322"/>
      <c r="M510" s="322"/>
      <c r="N510" s="322"/>
      <c r="O510" s="322"/>
      <c r="P510" s="322"/>
      <c r="Q510" s="322"/>
      <c r="R510" s="322"/>
      <c r="S510" s="322"/>
      <c r="T510" s="322"/>
      <c r="U510" s="322"/>
      <c r="V510" s="322"/>
      <c r="W510" s="322"/>
      <c r="X510" s="322"/>
      <c r="Y510" s="322"/>
      <c r="Z510" s="322"/>
      <c r="AA510" s="322"/>
      <c r="AB510" s="322"/>
      <c r="AC510" s="322"/>
      <c r="AD510" s="322"/>
      <c r="AE510" s="322"/>
      <c r="AF510" s="322"/>
      <c r="AG510" s="322"/>
      <c r="AH510" s="322"/>
      <c r="AI510" s="322"/>
      <c r="AJ510" s="322"/>
      <c r="AK510" s="322"/>
      <c r="AL510" s="322"/>
      <c r="AM510" s="323"/>
      <c r="AN510" s="353"/>
      <c r="AO510" s="354"/>
      <c r="AP510" s="354"/>
      <c r="AQ510" s="354"/>
      <c r="AR510" s="354"/>
      <c r="AS510" s="354"/>
      <c r="AT510" s="354"/>
      <c r="AU510" s="354"/>
      <c r="AV510" s="354"/>
      <c r="AW510" s="354"/>
      <c r="AX510" s="354"/>
      <c r="AY510" s="354"/>
      <c r="AZ510" s="354"/>
      <c r="BA510" s="354"/>
      <c r="BB510" s="354"/>
      <c r="BC510" s="354"/>
      <c r="BD510" s="354"/>
      <c r="BE510" s="354"/>
      <c r="BF510" s="354"/>
      <c r="BG510" s="354"/>
      <c r="BH510" s="354"/>
      <c r="BI510" s="354"/>
      <c r="BJ510" s="354"/>
      <c r="BK510" s="354"/>
      <c r="BL510" s="354"/>
      <c r="BM510" s="354"/>
      <c r="BN510" s="354"/>
      <c r="BO510" s="354"/>
      <c r="BP510" s="354"/>
      <c r="BQ510" s="354"/>
      <c r="BR510" s="354"/>
      <c r="BS510" s="354"/>
      <c r="BT510" s="355"/>
      <c r="BU510" s="324" t="str">
        <f t="shared" si="30"/>
        <v>No disability</v>
      </c>
      <c r="BV510" s="328" t="str">
        <f t="shared" si="28"/>
        <v>Out</v>
      </c>
      <c r="BW510" s="329" t="str">
        <f t="shared" si="29"/>
        <v>Out</v>
      </c>
      <c r="BX510" s="327" t="str">
        <f t="shared" si="31"/>
        <v/>
      </c>
    </row>
    <row r="511" spans="2:76" x14ac:dyDescent="0.2">
      <c r="B511" s="137"/>
      <c r="C511" s="138"/>
      <c r="D511" s="139" t="s">
        <v>538</v>
      </c>
      <c r="E511" s="140"/>
      <c r="F511" s="140"/>
      <c r="G511" s="321"/>
      <c r="H511" s="322"/>
      <c r="I511" s="322"/>
      <c r="J511" s="322"/>
      <c r="K511" s="322"/>
      <c r="L511" s="322"/>
      <c r="M511" s="322"/>
      <c r="N511" s="322"/>
      <c r="O511" s="322"/>
      <c r="P511" s="322"/>
      <c r="Q511" s="322"/>
      <c r="R511" s="322"/>
      <c r="S511" s="322"/>
      <c r="T511" s="322"/>
      <c r="U511" s="322"/>
      <c r="V511" s="322"/>
      <c r="W511" s="322"/>
      <c r="X511" s="322"/>
      <c r="Y511" s="322"/>
      <c r="Z511" s="322"/>
      <c r="AA511" s="322"/>
      <c r="AB511" s="322"/>
      <c r="AC511" s="322"/>
      <c r="AD511" s="322"/>
      <c r="AE511" s="322"/>
      <c r="AF511" s="322"/>
      <c r="AG511" s="322"/>
      <c r="AH511" s="322"/>
      <c r="AI511" s="322"/>
      <c r="AJ511" s="322"/>
      <c r="AK511" s="322"/>
      <c r="AL511" s="322"/>
      <c r="AM511" s="323"/>
      <c r="AN511" s="353"/>
      <c r="AO511" s="354"/>
      <c r="AP511" s="354"/>
      <c r="AQ511" s="354"/>
      <c r="AR511" s="354"/>
      <c r="AS511" s="354"/>
      <c r="AT511" s="354"/>
      <c r="AU511" s="354"/>
      <c r="AV511" s="354"/>
      <c r="AW511" s="354"/>
      <c r="AX511" s="354"/>
      <c r="AY511" s="354"/>
      <c r="AZ511" s="354"/>
      <c r="BA511" s="354"/>
      <c r="BB511" s="354"/>
      <c r="BC511" s="354"/>
      <c r="BD511" s="354"/>
      <c r="BE511" s="354"/>
      <c r="BF511" s="354"/>
      <c r="BG511" s="354"/>
      <c r="BH511" s="354"/>
      <c r="BI511" s="354"/>
      <c r="BJ511" s="354"/>
      <c r="BK511" s="354"/>
      <c r="BL511" s="354"/>
      <c r="BM511" s="354"/>
      <c r="BN511" s="354"/>
      <c r="BO511" s="354"/>
      <c r="BP511" s="354"/>
      <c r="BQ511" s="354"/>
      <c r="BR511" s="354"/>
      <c r="BS511" s="354"/>
      <c r="BT511" s="355"/>
      <c r="BU511" s="324" t="str">
        <f t="shared" si="30"/>
        <v>No disability</v>
      </c>
      <c r="BV511" s="328" t="str">
        <f t="shared" si="28"/>
        <v>Out</v>
      </c>
      <c r="BW511" s="329" t="str">
        <f t="shared" si="29"/>
        <v>Out</v>
      </c>
      <c r="BX511" s="327" t="str">
        <f t="shared" si="31"/>
        <v/>
      </c>
    </row>
    <row r="512" spans="2:76" x14ac:dyDescent="0.2">
      <c r="B512" s="137"/>
      <c r="C512" s="138"/>
      <c r="D512" s="139" t="s">
        <v>539</v>
      </c>
      <c r="E512" s="140"/>
      <c r="F512" s="140"/>
      <c r="G512" s="321"/>
      <c r="H512" s="322"/>
      <c r="I512" s="322"/>
      <c r="J512" s="322"/>
      <c r="K512" s="322"/>
      <c r="L512" s="322"/>
      <c r="M512" s="322"/>
      <c r="N512" s="322"/>
      <c r="O512" s="322"/>
      <c r="P512" s="322"/>
      <c r="Q512" s="322"/>
      <c r="R512" s="322"/>
      <c r="S512" s="322"/>
      <c r="T512" s="322"/>
      <c r="U512" s="322"/>
      <c r="V512" s="322"/>
      <c r="W512" s="322"/>
      <c r="X512" s="322"/>
      <c r="Y512" s="322"/>
      <c r="Z512" s="322"/>
      <c r="AA512" s="322"/>
      <c r="AB512" s="322"/>
      <c r="AC512" s="322"/>
      <c r="AD512" s="322"/>
      <c r="AE512" s="322"/>
      <c r="AF512" s="322"/>
      <c r="AG512" s="322"/>
      <c r="AH512" s="322"/>
      <c r="AI512" s="322"/>
      <c r="AJ512" s="322"/>
      <c r="AK512" s="322"/>
      <c r="AL512" s="322"/>
      <c r="AM512" s="323"/>
      <c r="AN512" s="353"/>
      <c r="AO512" s="354"/>
      <c r="AP512" s="354"/>
      <c r="AQ512" s="354"/>
      <c r="AR512" s="354"/>
      <c r="AS512" s="354"/>
      <c r="AT512" s="354"/>
      <c r="AU512" s="354"/>
      <c r="AV512" s="354"/>
      <c r="AW512" s="354"/>
      <c r="AX512" s="354"/>
      <c r="AY512" s="354"/>
      <c r="AZ512" s="354"/>
      <c r="BA512" s="354"/>
      <c r="BB512" s="354"/>
      <c r="BC512" s="354"/>
      <c r="BD512" s="354"/>
      <c r="BE512" s="354"/>
      <c r="BF512" s="354"/>
      <c r="BG512" s="354"/>
      <c r="BH512" s="354"/>
      <c r="BI512" s="354"/>
      <c r="BJ512" s="354"/>
      <c r="BK512" s="354"/>
      <c r="BL512" s="354"/>
      <c r="BM512" s="354"/>
      <c r="BN512" s="354"/>
      <c r="BO512" s="354"/>
      <c r="BP512" s="354"/>
      <c r="BQ512" s="354"/>
      <c r="BR512" s="354"/>
      <c r="BS512" s="354"/>
      <c r="BT512" s="355"/>
      <c r="BU512" s="324" t="str">
        <f t="shared" si="30"/>
        <v>No disability</v>
      </c>
      <c r="BV512" s="328" t="str">
        <f t="shared" si="28"/>
        <v>Out</v>
      </c>
      <c r="BW512" s="329" t="str">
        <f t="shared" si="29"/>
        <v>Out</v>
      </c>
      <c r="BX512" s="327" t="str">
        <f t="shared" si="31"/>
        <v/>
      </c>
    </row>
    <row r="513" spans="2:76" x14ac:dyDescent="0.2">
      <c r="B513" s="137"/>
      <c r="C513" s="138"/>
      <c r="D513" s="139" t="s">
        <v>540</v>
      </c>
      <c r="E513" s="140"/>
      <c r="F513" s="140"/>
      <c r="G513" s="321"/>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322"/>
      <c r="AF513" s="322"/>
      <c r="AG513" s="322"/>
      <c r="AH513" s="322"/>
      <c r="AI513" s="322"/>
      <c r="AJ513" s="322"/>
      <c r="AK513" s="322"/>
      <c r="AL513" s="322"/>
      <c r="AM513" s="323"/>
      <c r="AN513" s="353"/>
      <c r="AO513" s="354"/>
      <c r="AP513" s="354"/>
      <c r="AQ513" s="354"/>
      <c r="AR513" s="354"/>
      <c r="AS513" s="354"/>
      <c r="AT513" s="354"/>
      <c r="AU513" s="354"/>
      <c r="AV513" s="354"/>
      <c r="AW513" s="354"/>
      <c r="AX513" s="354"/>
      <c r="AY513" s="354"/>
      <c r="AZ513" s="354"/>
      <c r="BA513" s="354"/>
      <c r="BB513" s="354"/>
      <c r="BC513" s="354"/>
      <c r="BD513" s="354"/>
      <c r="BE513" s="354"/>
      <c r="BF513" s="354"/>
      <c r="BG513" s="354"/>
      <c r="BH513" s="354"/>
      <c r="BI513" s="354"/>
      <c r="BJ513" s="354"/>
      <c r="BK513" s="354"/>
      <c r="BL513" s="354"/>
      <c r="BM513" s="354"/>
      <c r="BN513" s="354"/>
      <c r="BO513" s="354"/>
      <c r="BP513" s="354"/>
      <c r="BQ513" s="354"/>
      <c r="BR513" s="354"/>
      <c r="BS513" s="354"/>
      <c r="BT513" s="355"/>
      <c r="BU513" s="324" t="str">
        <f t="shared" si="30"/>
        <v>No disability</v>
      </c>
      <c r="BV513" s="328" t="str">
        <f t="shared" si="28"/>
        <v>Out</v>
      </c>
      <c r="BW513" s="329" t="str">
        <f t="shared" si="29"/>
        <v>Out</v>
      </c>
      <c r="BX513" s="327" t="str">
        <f t="shared" si="31"/>
        <v/>
      </c>
    </row>
    <row r="514" spans="2:76" x14ac:dyDescent="0.2">
      <c r="B514" s="137"/>
      <c r="C514" s="138"/>
      <c r="D514" s="139" t="s">
        <v>541</v>
      </c>
      <c r="E514" s="140"/>
      <c r="F514" s="140"/>
      <c r="G514" s="321"/>
      <c r="H514" s="322"/>
      <c r="I514" s="322"/>
      <c r="J514" s="322"/>
      <c r="K514" s="322"/>
      <c r="L514" s="322"/>
      <c r="M514" s="322"/>
      <c r="N514" s="322"/>
      <c r="O514" s="322"/>
      <c r="P514" s="322"/>
      <c r="Q514" s="322"/>
      <c r="R514" s="322"/>
      <c r="S514" s="322"/>
      <c r="T514" s="322"/>
      <c r="U514" s="322"/>
      <c r="V514" s="322"/>
      <c r="W514" s="322"/>
      <c r="X514" s="322"/>
      <c r="Y514" s="322"/>
      <c r="Z514" s="322"/>
      <c r="AA514" s="322"/>
      <c r="AB514" s="322"/>
      <c r="AC514" s="322"/>
      <c r="AD514" s="322"/>
      <c r="AE514" s="322"/>
      <c r="AF514" s="322"/>
      <c r="AG514" s="322"/>
      <c r="AH514" s="322"/>
      <c r="AI514" s="322"/>
      <c r="AJ514" s="322"/>
      <c r="AK514" s="322"/>
      <c r="AL514" s="322"/>
      <c r="AM514" s="323"/>
      <c r="AN514" s="353"/>
      <c r="AO514" s="354"/>
      <c r="AP514" s="354"/>
      <c r="AQ514" s="354"/>
      <c r="AR514" s="354"/>
      <c r="AS514" s="354"/>
      <c r="AT514" s="354"/>
      <c r="AU514" s="354"/>
      <c r="AV514" s="354"/>
      <c r="AW514" s="354"/>
      <c r="AX514" s="354"/>
      <c r="AY514" s="354"/>
      <c r="AZ514" s="354"/>
      <c r="BA514" s="354"/>
      <c r="BB514" s="354"/>
      <c r="BC514" s="354"/>
      <c r="BD514" s="354"/>
      <c r="BE514" s="354"/>
      <c r="BF514" s="354"/>
      <c r="BG514" s="354"/>
      <c r="BH514" s="354"/>
      <c r="BI514" s="354"/>
      <c r="BJ514" s="354"/>
      <c r="BK514" s="354"/>
      <c r="BL514" s="354"/>
      <c r="BM514" s="354"/>
      <c r="BN514" s="354"/>
      <c r="BO514" s="354"/>
      <c r="BP514" s="354"/>
      <c r="BQ514" s="354"/>
      <c r="BR514" s="354"/>
      <c r="BS514" s="354"/>
      <c r="BT514" s="355"/>
      <c r="BU514" s="324" t="str">
        <f t="shared" si="30"/>
        <v>No disability</v>
      </c>
      <c r="BV514" s="328" t="str">
        <f t="shared" si="28"/>
        <v>Out</v>
      </c>
      <c r="BW514" s="329" t="str">
        <f t="shared" si="29"/>
        <v>Out</v>
      </c>
      <c r="BX514" s="327" t="str">
        <f t="shared" si="31"/>
        <v/>
      </c>
    </row>
    <row r="515" spans="2:76" x14ac:dyDescent="0.2">
      <c r="B515" s="137"/>
      <c r="C515" s="138"/>
      <c r="D515" s="139" t="s">
        <v>542</v>
      </c>
      <c r="E515" s="140"/>
      <c r="F515" s="140"/>
      <c r="G515" s="321"/>
      <c r="H515" s="322"/>
      <c r="I515" s="322"/>
      <c r="J515" s="322"/>
      <c r="K515" s="322"/>
      <c r="L515" s="322"/>
      <c r="M515" s="322"/>
      <c r="N515" s="322"/>
      <c r="O515" s="322"/>
      <c r="P515" s="322"/>
      <c r="Q515" s="322"/>
      <c r="R515" s="322"/>
      <c r="S515" s="322"/>
      <c r="T515" s="322"/>
      <c r="U515" s="322"/>
      <c r="V515" s="322"/>
      <c r="W515" s="322"/>
      <c r="X515" s="322"/>
      <c r="Y515" s="322"/>
      <c r="Z515" s="322"/>
      <c r="AA515" s="322"/>
      <c r="AB515" s="322"/>
      <c r="AC515" s="322"/>
      <c r="AD515" s="322"/>
      <c r="AE515" s="322"/>
      <c r="AF515" s="322"/>
      <c r="AG515" s="322"/>
      <c r="AH515" s="322"/>
      <c r="AI515" s="322"/>
      <c r="AJ515" s="322"/>
      <c r="AK515" s="322"/>
      <c r="AL515" s="322"/>
      <c r="AM515" s="323"/>
      <c r="AN515" s="353"/>
      <c r="AO515" s="354"/>
      <c r="AP515" s="354"/>
      <c r="AQ515" s="354"/>
      <c r="AR515" s="354"/>
      <c r="AS515" s="354"/>
      <c r="AT515" s="354"/>
      <c r="AU515" s="354"/>
      <c r="AV515" s="354"/>
      <c r="AW515" s="354"/>
      <c r="AX515" s="354"/>
      <c r="AY515" s="354"/>
      <c r="AZ515" s="354"/>
      <c r="BA515" s="354"/>
      <c r="BB515" s="354"/>
      <c r="BC515" s="354"/>
      <c r="BD515" s="354"/>
      <c r="BE515" s="354"/>
      <c r="BF515" s="354"/>
      <c r="BG515" s="354"/>
      <c r="BH515" s="354"/>
      <c r="BI515" s="354"/>
      <c r="BJ515" s="354"/>
      <c r="BK515" s="354"/>
      <c r="BL515" s="354"/>
      <c r="BM515" s="354"/>
      <c r="BN515" s="354"/>
      <c r="BO515" s="354"/>
      <c r="BP515" s="354"/>
      <c r="BQ515" s="354"/>
      <c r="BR515" s="354"/>
      <c r="BS515" s="354"/>
      <c r="BT515" s="355"/>
      <c r="BU515" s="324" t="str">
        <f t="shared" si="30"/>
        <v>No disability</v>
      </c>
      <c r="BV515" s="328" t="str">
        <f t="shared" si="28"/>
        <v>Out</v>
      </c>
      <c r="BW515" s="329" t="str">
        <f t="shared" si="29"/>
        <v>Out</v>
      </c>
      <c r="BX515" s="327" t="str">
        <f t="shared" si="31"/>
        <v/>
      </c>
    </row>
    <row r="516" spans="2:76" x14ac:dyDescent="0.2">
      <c r="B516" s="137"/>
      <c r="C516" s="138"/>
      <c r="D516" s="139" t="s">
        <v>543</v>
      </c>
      <c r="E516" s="140"/>
      <c r="F516" s="140"/>
      <c r="G516" s="321"/>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322"/>
      <c r="AF516" s="322"/>
      <c r="AG516" s="322"/>
      <c r="AH516" s="322"/>
      <c r="AI516" s="322"/>
      <c r="AJ516" s="322"/>
      <c r="AK516" s="322"/>
      <c r="AL516" s="322"/>
      <c r="AM516" s="323"/>
      <c r="AN516" s="353"/>
      <c r="AO516" s="354"/>
      <c r="AP516" s="354"/>
      <c r="AQ516" s="354"/>
      <c r="AR516" s="354"/>
      <c r="AS516" s="354"/>
      <c r="AT516" s="354"/>
      <c r="AU516" s="354"/>
      <c r="AV516" s="354"/>
      <c r="AW516" s="354"/>
      <c r="AX516" s="354"/>
      <c r="AY516" s="354"/>
      <c r="AZ516" s="354"/>
      <c r="BA516" s="354"/>
      <c r="BB516" s="354"/>
      <c r="BC516" s="354"/>
      <c r="BD516" s="354"/>
      <c r="BE516" s="354"/>
      <c r="BF516" s="354"/>
      <c r="BG516" s="354"/>
      <c r="BH516" s="354"/>
      <c r="BI516" s="354"/>
      <c r="BJ516" s="354"/>
      <c r="BK516" s="354"/>
      <c r="BL516" s="354"/>
      <c r="BM516" s="354"/>
      <c r="BN516" s="354"/>
      <c r="BO516" s="354"/>
      <c r="BP516" s="354"/>
      <c r="BQ516" s="354"/>
      <c r="BR516" s="354"/>
      <c r="BS516" s="354"/>
      <c r="BT516" s="355"/>
      <c r="BU516" s="324" t="str">
        <f t="shared" si="30"/>
        <v>No disability</v>
      </c>
      <c r="BV516" s="328" t="str">
        <f t="shared" si="28"/>
        <v>Out</v>
      </c>
      <c r="BW516" s="329" t="str">
        <f t="shared" si="29"/>
        <v>Out</v>
      </c>
      <c r="BX516" s="327" t="str">
        <f t="shared" si="31"/>
        <v/>
      </c>
    </row>
    <row r="517" spans="2:76" x14ac:dyDescent="0.2">
      <c r="B517" s="137"/>
      <c r="C517" s="138"/>
      <c r="D517" s="139" t="s">
        <v>544</v>
      </c>
      <c r="E517" s="140"/>
      <c r="F517" s="140"/>
      <c r="G517" s="321"/>
      <c r="H517" s="322"/>
      <c r="I517" s="322"/>
      <c r="J517" s="322"/>
      <c r="K517" s="322"/>
      <c r="L517" s="322"/>
      <c r="M517" s="322"/>
      <c r="N517" s="322"/>
      <c r="O517" s="322"/>
      <c r="P517" s="322"/>
      <c r="Q517" s="322"/>
      <c r="R517" s="322"/>
      <c r="S517" s="322"/>
      <c r="T517" s="322"/>
      <c r="U517" s="322"/>
      <c r="V517" s="322"/>
      <c r="W517" s="322"/>
      <c r="X517" s="322"/>
      <c r="Y517" s="322"/>
      <c r="Z517" s="322"/>
      <c r="AA517" s="322"/>
      <c r="AB517" s="322"/>
      <c r="AC517" s="322"/>
      <c r="AD517" s="322"/>
      <c r="AE517" s="322"/>
      <c r="AF517" s="322"/>
      <c r="AG517" s="322"/>
      <c r="AH517" s="322"/>
      <c r="AI517" s="322"/>
      <c r="AJ517" s="322"/>
      <c r="AK517" s="322"/>
      <c r="AL517" s="322"/>
      <c r="AM517" s="323"/>
      <c r="AN517" s="353"/>
      <c r="AO517" s="354"/>
      <c r="AP517" s="354"/>
      <c r="AQ517" s="354"/>
      <c r="AR517" s="354"/>
      <c r="AS517" s="354"/>
      <c r="AT517" s="354"/>
      <c r="AU517" s="354"/>
      <c r="AV517" s="354"/>
      <c r="AW517" s="354"/>
      <c r="AX517" s="354"/>
      <c r="AY517" s="354"/>
      <c r="AZ517" s="354"/>
      <c r="BA517" s="354"/>
      <c r="BB517" s="354"/>
      <c r="BC517" s="354"/>
      <c r="BD517" s="354"/>
      <c r="BE517" s="354"/>
      <c r="BF517" s="354"/>
      <c r="BG517" s="354"/>
      <c r="BH517" s="354"/>
      <c r="BI517" s="354"/>
      <c r="BJ517" s="354"/>
      <c r="BK517" s="354"/>
      <c r="BL517" s="354"/>
      <c r="BM517" s="354"/>
      <c r="BN517" s="354"/>
      <c r="BO517" s="354"/>
      <c r="BP517" s="354"/>
      <c r="BQ517" s="354"/>
      <c r="BR517" s="354"/>
      <c r="BS517" s="354"/>
      <c r="BT517" s="355"/>
      <c r="BU517" s="324" t="str">
        <f t="shared" si="30"/>
        <v>No disability</v>
      </c>
      <c r="BV517" s="328" t="str">
        <f t="shared" si="28"/>
        <v>Out</v>
      </c>
      <c r="BW517" s="329" t="str">
        <f t="shared" si="29"/>
        <v>Out</v>
      </c>
      <c r="BX517" s="327" t="str">
        <f t="shared" si="31"/>
        <v/>
      </c>
    </row>
    <row r="518" spans="2:76" x14ac:dyDescent="0.2">
      <c r="B518" s="137"/>
      <c r="C518" s="138"/>
      <c r="D518" s="139" t="s">
        <v>545</v>
      </c>
      <c r="E518" s="140"/>
      <c r="F518" s="140"/>
      <c r="G518" s="321"/>
      <c r="H518" s="322"/>
      <c r="I518" s="322"/>
      <c r="J518" s="322"/>
      <c r="K518" s="322"/>
      <c r="L518" s="322"/>
      <c r="M518" s="322"/>
      <c r="N518" s="322"/>
      <c r="O518" s="322"/>
      <c r="P518" s="322"/>
      <c r="Q518" s="322"/>
      <c r="R518" s="322"/>
      <c r="S518" s="322"/>
      <c r="T518" s="322"/>
      <c r="U518" s="322"/>
      <c r="V518" s="322"/>
      <c r="W518" s="322"/>
      <c r="X518" s="322"/>
      <c r="Y518" s="322"/>
      <c r="Z518" s="322"/>
      <c r="AA518" s="322"/>
      <c r="AB518" s="322"/>
      <c r="AC518" s="322"/>
      <c r="AD518" s="322"/>
      <c r="AE518" s="322"/>
      <c r="AF518" s="322"/>
      <c r="AG518" s="322"/>
      <c r="AH518" s="322"/>
      <c r="AI518" s="322"/>
      <c r="AJ518" s="322"/>
      <c r="AK518" s="322"/>
      <c r="AL518" s="322"/>
      <c r="AM518" s="323"/>
      <c r="AN518" s="353"/>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c r="BQ518" s="354"/>
      <c r="BR518" s="354"/>
      <c r="BS518" s="354"/>
      <c r="BT518" s="355"/>
      <c r="BU518" s="324" t="str">
        <f t="shared" si="30"/>
        <v>No disability</v>
      </c>
      <c r="BV518" s="328" t="str">
        <f t="shared" si="28"/>
        <v>Out</v>
      </c>
      <c r="BW518" s="329" t="str">
        <f t="shared" si="29"/>
        <v>Out</v>
      </c>
      <c r="BX518" s="327" t="str">
        <f t="shared" si="31"/>
        <v/>
      </c>
    </row>
    <row r="519" spans="2:76" x14ac:dyDescent="0.2">
      <c r="B519" s="137"/>
      <c r="C519" s="138"/>
      <c r="D519" s="139" t="s">
        <v>546</v>
      </c>
      <c r="E519" s="140"/>
      <c r="F519" s="140"/>
      <c r="G519" s="321"/>
      <c r="H519" s="322"/>
      <c r="I519" s="322"/>
      <c r="J519" s="322"/>
      <c r="K519" s="322"/>
      <c r="L519" s="322"/>
      <c r="M519" s="322"/>
      <c r="N519" s="322"/>
      <c r="O519" s="322"/>
      <c r="P519" s="322"/>
      <c r="Q519" s="322"/>
      <c r="R519" s="322"/>
      <c r="S519" s="322"/>
      <c r="T519" s="322"/>
      <c r="U519" s="322"/>
      <c r="V519" s="322"/>
      <c r="W519" s="322"/>
      <c r="X519" s="322"/>
      <c r="Y519" s="322"/>
      <c r="Z519" s="322"/>
      <c r="AA519" s="322"/>
      <c r="AB519" s="322"/>
      <c r="AC519" s="322"/>
      <c r="AD519" s="322"/>
      <c r="AE519" s="322"/>
      <c r="AF519" s="322"/>
      <c r="AG519" s="322"/>
      <c r="AH519" s="322"/>
      <c r="AI519" s="322"/>
      <c r="AJ519" s="322"/>
      <c r="AK519" s="322"/>
      <c r="AL519" s="322"/>
      <c r="AM519" s="323"/>
      <c r="AN519" s="353"/>
      <c r="AO519" s="354"/>
      <c r="AP519" s="354"/>
      <c r="AQ519" s="354"/>
      <c r="AR519" s="354"/>
      <c r="AS519" s="354"/>
      <c r="AT519" s="354"/>
      <c r="AU519" s="354"/>
      <c r="AV519" s="354"/>
      <c r="AW519" s="354"/>
      <c r="AX519" s="354"/>
      <c r="AY519" s="354"/>
      <c r="AZ519" s="354"/>
      <c r="BA519" s="354"/>
      <c r="BB519" s="354"/>
      <c r="BC519" s="354"/>
      <c r="BD519" s="354"/>
      <c r="BE519" s="354"/>
      <c r="BF519" s="354"/>
      <c r="BG519" s="354"/>
      <c r="BH519" s="354"/>
      <c r="BI519" s="354"/>
      <c r="BJ519" s="354"/>
      <c r="BK519" s="354"/>
      <c r="BL519" s="354"/>
      <c r="BM519" s="354"/>
      <c r="BN519" s="354"/>
      <c r="BO519" s="354"/>
      <c r="BP519" s="354"/>
      <c r="BQ519" s="354"/>
      <c r="BR519" s="354"/>
      <c r="BS519" s="354"/>
      <c r="BT519" s="355"/>
      <c r="BU519" s="324" t="str">
        <f t="shared" si="30"/>
        <v>No disability</v>
      </c>
      <c r="BV519" s="328" t="str">
        <f t="shared" si="28"/>
        <v>Out</v>
      </c>
      <c r="BW519" s="329" t="str">
        <f t="shared" si="29"/>
        <v>Out</v>
      </c>
      <c r="BX519" s="327" t="str">
        <f t="shared" si="31"/>
        <v/>
      </c>
    </row>
    <row r="520" spans="2:76" x14ac:dyDescent="0.2">
      <c r="B520" s="137"/>
      <c r="C520" s="138"/>
      <c r="D520" s="139" t="s">
        <v>547</v>
      </c>
      <c r="E520" s="140"/>
      <c r="F520" s="140"/>
      <c r="G520" s="321"/>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322"/>
      <c r="AE520" s="322"/>
      <c r="AF520" s="322"/>
      <c r="AG520" s="322"/>
      <c r="AH520" s="322"/>
      <c r="AI520" s="322"/>
      <c r="AJ520" s="322"/>
      <c r="AK520" s="322"/>
      <c r="AL520" s="322"/>
      <c r="AM520" s="323"/>
      <c r="AN520" s="353"/>
      <c r="AO520" s="354"/>
      <c r="AP520" s="354"/>
      <c r="AQ520" s="354"/>
      <c r="AR520" s="354"/>
      <c r="AS520" s="354"/>
      <c r="AT520" s="354"/>
      <c r="AU520" s="354"/>
      <c r="AV520" s="354"/>
      <c r="AW520" s="354"/>
      <c r="AX520" s="354"/>
      <c r="AY520" s="354"/>
      <c r="AZ520" s="354"/>
      <c r="BA520" s="354"/>
      <c r="BB520" s="354"/>
      <c r="BC520" s="354"/>
      <c r="BD520" s="354"/>
      <c r="BE520" s="354"/>
      <c r="BF520" s="354"/>
      <c r="BG520" s="354"/>
      <c r="BH520" s="354"/>
      <c r="BI520" s="354"/>
      <c r="BJ520" s="354"/>
      <c r="BK520" s="354"/>
      <c r="BL520" s="354"/>
      <c r="BM520" s="354"/>
      <c r="BN520" s="354"/>
      <c r="BO520" s="354"/>
      <c r="BP520" s="354"/>
      <c r="BQ520" s="354"/>
      <c r="BR520" s="354"/>
      <c r="BS520" s="354"/>
      <c r="BT520" s="355"/>
      <c r="BU520" s="324" t="str">
        <f t="shared" si="30"/>
        <v>No disability</v>
      </c>
      <c r="BV520" s="328" t="str">
        <f t="shared" si="28"/>
        <v>Out</v>
      </c>
      <c r="BW520" s="329" t="str">
        <f t="shared" si="29"/>
        <v>Out</v>
      </c>
      <c r="BX520" s="327" t="str">
        <f t="shared" si="31"/>
        <v/>
      </c>
    </row>
    <row r="521" spans="2:76" x14ac:dyDescent="0.2">
      <c r="B521" s="137"/>
      <c r="C521" s="138"/>
      <c r="D521" s="139" t="s">
        <v>548</v>
      </c>
      <c r="E521" s="140"/>
      <c r="F521" s="140"/>
      <c r="G521" s="321"/>
      <c r="H521" s="322"/>
      <c r="I521" s="322"/>
      <c r="J521" s="322"/>
      <c r="K521" s="322"/>
      <c r="L521" s="322"/>
      <c r="M521" s="322"/>
      <c r="N521" s="322"/>
      <c r="O521" s="322"/>
      <c r="P521" s="322"/>
      <c r="Q521" s="322"/>
      <c r="R521" s="322"/>
      <c r="S521" s="322"/>
      <c r="T521" s="322"/>
      <c r="U521" s="322"/>
      <c r="V521" s="322"/>
      <c r="W521" s="322"/>
      <c r="X521" s="322"/>
      <c r="Y521" s="322"/>
      <c r="Z521" s="322"/>
      <c r="AA521" s="322"/>
      <c r="AB521" s="322"/>
      <c r="AC521" s="322"/>
      <c r="AD521" s="322"/>
      <c r="AE521" s="322"/>
      <c r="AF521" s="322"/>
      <c r="AG521" s="322"/>
      <c r="AH521" s="322"/>
      <c r="AI521" s="322"/>
      <c r="AJ521" s="322"/>
      <c r="AK521" s="322"/>
      <c r="AL521" s="322"/>
      <c r="AM521" s="323"/>
      <c r="AN521" s="353"/>
      <c r="AO521" s="354"/>
      <c r="AP521" s="354"/>
      <c r="AQ521" s="354"/>
      <c r="AR521" s="354"/>
      <c r="AS521" s="354"/>
      <c r="AT521" s="354"/>
      <c r="AU521" s="354"/>
      <c r="AV521" s="354"/>
      <c r="AW521" s="354"/>
      <c r="AX521" s="354"/>
      <c r="AY521" s="354"/>
      <c r="AZ521" s="354"/>
      <c r="BA521" s="354"/>
      <c r="BB521" s="354"/>
      <c r="BC521" s="354"/>
      <c r="BD521" s="354"/>
      <c r="BE521" s="354"/>
      <c r="BF521" s="354"/>
      <c r="BG521" s="354"/>
      <c r="BH521" s="354"/>
      <c r="BI521" s="354"/>
      <c r="BJ521" s="354"/>
      <c r="BK521" s="354"/>
      <c r="BL521" s="354"/>
      <c r="BM521" s="354"/>
      <c r="BN521" s="354"/>
      <c r="BO521" s="354"/>
      <c r="BP521" s="354"/>
      <c r="BQ521" s="354"/>
      <c r="BR521" s="354"/>
      <c r="BS521" s="354"/>
      <c r="BT521" s="355"/>
      <c r="BU521" s="324" t="str">
        <f t="shared" si="30"/>
        <v>No disability</v>
      </c>
      <c r="BV521" s="328" t="str">
        <f t="shared" si="28"/>
        <v>Out</v>
      </c>
      <c r="BW521" s="329" t="str">
        <f t="shared" si="29"/>
        <v>Out</v>
      </c>
      <c r="BX521" s="327" t="str">
        <f t="shared" si="31"/>
        <v/>
      </c>
    </row>
    <row r="522" spans="2:76" x14ac:dyDescent="0.2">
      <c r="B522" s="137"/>
      <c r="C522" s="138"/>
      <c r="D522" s="139" t="s">
        <v>549</v>
      </c>
      <c r="E522" s="140"/>
      <c r="F522" s="140"/>
      <c r="G522" s="321"/>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322"/>
      <c r="AF522" s="322"/>
      <c r="AG522" s="322"/>
      <c r="AH522" s="322"/>
      <c r="AI522" s="322"/>
      <c r="AJ522" s="322"/>
      <c r="AK522" s="322"/>
      <c r="AL522" s="322"/>
      <c r="AM522" s="323"/>
      <c r="AN522" s="353"/>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4"/>
      <c r="BR522" s="354"/>
      <c r="BS522" s="354"/>
      <c r="BT522" s="355"/>
      <c r="BU522" s="324" t="str">
        <f t="shared" si="30"/>
        <v>No disability</v>
      </c>
      <c r="BV522" s="328" t="str">
        <f t="shared" si="28"/>
        <v>Out</v>
      </c>
      <c r="BW522" s="329" t="str">
        <f t="shared" si="29"/>
        <v>Out</v>
      </c>
      <c r="BX522" s="327" t="str">
        <f t="shared" si="31"/>
        <v/>
      </c>
    </row>
    <row r="523" spans="2:76" x14ac:dyDescent="0.2">
      <c r="B523" s="137"/>
      <c r="C523" s="138"/>
      <c r="D523" s="139" t="s">
        <v>550</v>
      </c>
      <c r="E523" s="140"/>
      <c r="F523" s="140"/>
      <c r="G523" s="321"/>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322"/>
      <c r="AE523" s="322"/>
      <c r="AF523" s="322"/>
      <c r="AG523" s="322"/>
      <c r="AH523" s="322"/>
      <c r="AI523" s="322"/>
      <c r="AJ523" s="322"/>
      <c r="AK523" s="322"/>
      <c r="AL523" s="322"/>
      <c r="AM523" s="323"/>
      <c r="AN523" s="353"/>
      <c r="AO523" s="354"/>
      <c r="AP523" s="354"/>
      <c r="AQ523" s="354"/>
      <c r="AR523" s="354"/>
      <c r="AS523" s="354"/>
      <c r="AT523" s="354"/>
      <c r="AU523" s="354"/>
      <c r="AV523" s="354"/>
      <c r="AW523" s="354"/>
      <c r="AX523" s="354"/>
      <c r="AY523" s="354"/>
      <c r="AZ523" s="354"/>
      <c r="BA523" s="354"/>
      <c r="BB523" s="354"/>
      <c r="BC523" s="354"/>
      <c r="BD523" s="354"/>
      <c r="BE523" s="354"/>
      <c r="BF523" s="354"/>
      <c r="BG523" s="354"/>
      <c r="BH523" s="354"/>
      <c r="BI523" s="354"/>
      <c r="BJ523" s="354"/>
      <c r="BK523" s="354"/>
      <c r="BL523" s="354"/>
      <c r="BM523" s="354"/>
      <c r="BN523" s="354"/>
      <c r="BO523" s="354"/>
      <c r="BP523" s="354"/>
      <c r="BQ523" s="354"/>
      <c r="BR523" s="354"/>
      <c r="BS523" s="354"/>
      <c r="BT523" s="355"/>
      <c r="BU523" s="324" t="str">
        <f t="shared" si="30"/>
        <v>No disability</v>
      </c>
      <c r="BV523" s="328" t="str">
        <f t="shared" si="28"/>
        <v>Out</v>
      </c>
      <c r="BW523" s="329" t="str">
        <f t="shared" si="29"/>
        <v>Out</v>
      </c>
      <c r="BX523" s="327" t="str">
        <f t="shared" si="31"/>
        <v/>
      </c>
    </row>
    <row r="524" spans="2:76" x14ac:dyDescent="0.2">
      <c r="B524" s="137"/>
      <c r="C524" s="138"/>
      <c r="D524" s="139" t="s">
        <v>551</v>
      </c>
      <c r="E524" s="140"/>
      <c r="F524" s="140"/>
      <c r="G524" s="321"/>
      <c r="H524" s="322"/>
      <c r="I524" s="322"/>
      <c r="J524" s="322"/>
      <c r="K524" s="322"/>
      <c r="L524" s="322"/>
      <c r="M524" s="322"/>
      <c r="N524" s="322"/>
      <c r="O524" s="322"/>
      <c r="P524" s="322"/>
      <c r="Q524" s="322"/>
      <c r="R524" s="322"/>
      <c r="S524" s="322"/>
      <c r="T524" s="322"/>
      <c r="U524" s="322"/>
      <c r="V524" s="322"/>
      <c r="W524" s="322"/>
      <c r="X524" s="322"/>
      <c r="Y524" s="322"/>
      <c r="Z524" s="322"/>
      <c r="AA524" s="322"/>
      <c r="AB524" s="322"/>
      <c r="AC524" s="322"/>
      <c r="AD524" s="322"/>
      <c r="AE524" s="322"/>
      <c r="AF524" s="322"/>
      <c r="AG524" s="322"/>
      <c r="AH524" s="322"/>
      <c r="AI524" s="322"/>
      <c r="AJ524" s="322"/>
      <c r="AK524" s="322"/>
      <c r="AL524" s="322"/>
      <c r="AM524" s="323"/>
      <c r="AN524" s="353"/>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c r="BQ524" s="354"/>
      <c r="BR524" s="354"/>
      <c r="BS524" s="354"/>
      <c r="BT524" s="355"/>
      <c r="BU524" s="324" t="str">
        <f t="shared" si="30"/>
        <v>No disability</v>
      </c>
      <c r="BV524" s="328" t="str">
        <f t="shared" si="28"/>
        <v>Out</v>
      </c>
      <c r="BW524" s="329" t="str">
        <f t="shared" si="29"/>
        <v>Out</v>
      </c>
      <c r="BX524" s="327" t="str">
        <f t="shared" si="31"/>
        <v/>
      </c>
    </row>
    <row r="525" spans="2:76" x14ac:dyDescent="0.2">
      <c r="B525" s="137"/>
      <c r="C525" s="138"/>
      <c r="D525" s="139" t="s">
        <v>552</v>
      </c>
      <c r="E525" s="140"/>
      <c r="F525" s="140"/>
      <c r="G525" s="321"/>
      <c r="H525" s="322"/>
      <c r="I525" s="322"/>
      <c r="J525" s="322"/>
      <c r="K525" s="322"/>
      <c r="L525" s="322"/>
      <c r="M525" s="322"/>
      <c r="N525" s="322"/>
      <c r="O525" s="322"/>
      <c r="P525" s="322"/>
      <c r="Q525" s="322"/>
      <c r="R525" s="322"/>
      <c r="S525" s="322"/>
      <c r="T525" s="322"/>
      <c r="U525" s="322"/>
      <c r="V525" s="322"/>
      <c r="W525" s="322"/>
      <c r="X525" s="322"/>
      <c r="Y525" s="322"/>
      <c r="Z525" s="322"/>
      <c r="AA525" s="322"/>
      <c r="AB525" s="322"/>
      <c r="AC525" s="322"/>
      <c r="AD525" s="322"/>
      <c r="AE525" s="322"/>
      <c r="AF525" s="322"/>
      <c r="AG525" s="322"/>
      <c r="AH525" s="322"/>
      <c r="AI525" s="322"/>
      <c r="AJ525" s="322"/>
      <c r="AK525" s="322"/>
      <c r="AL525" s="322"/>
      <c r="AM525" s="323"/>
      <c r="AN525" s="353"/>
      <c r="AO525" s="354"/>
      <c r="AP525" s="354"/>
      <c r="AQ525" s="354"/>
      <c r="AR525" s="354"/>
      <c r="AS525" s="354"/>
      <c r="AT525" s="354"/>
      <c r="AU525" s="354"/>
      <c r="AV525" s="354"/>
      <c r="AW525" s="354"/>
      <c r="AX525" s="354"/>
      <c r="AY525" s="354"/>
      <c r="AZ525" s="354"/>
      <c r="BA525" s="354"/>
      <c r="BB525" s="354"/>
      <c r="BC525" s="354"/>
      <c r="BD525" s="354"/>
      <c r="BE525" s="354"/>
      <c r="BF525" s="354"/>
      <c r="BG525" s="354"/>
      <c r="BH525" s="354"/>
      <c r="BI525" s="354"/>
      <c r="BJ525" s="354"/>
      <c r="BK525" s="354"/>
      <c r="BL525" s="354"/>
      <c r="BM525" s="354"/>
      <c r="BN525" s="354"/>
      <c r="BO525" s="354"/>
      <c r="BP525" s="354"/>
      <c r="BQ525" s="354"/>
      <c r="BR525" s="354"/>
      <c r="BS525" s="354"/>
      <c r="BT525" s="355"/>
      <c r="BU525" s="324" t="str">
        <f t="shared" si="30"/>
        <v>No disability</v>
      </c>
      <c r="BV525" s="328" t="str">
        <f t="shared" si="28"/>
        <v>Out</v>
      </c>
      <c r="BW525" s="329" t="str">
        <f t="shared" si="29"/>
        <v>Out</v>
      </c>
      <c r="BX525" s="327" t="str">
        <f t="shared" si="31"/>
        <v/>
      </c>
    </row>
    <row r="526" spans="2:76" x14ac:dyDescent="0.2">
      <c r="B526" s="137"/>
      <c r="C526" s="138"/>
      <c r="D526" s="139" t="s">
        <v>553</v>
      </c>
      <c r="E526" s="140"/>
      <c r="F526" s="140"/>
      <c r="G526" s="321"/>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322"/>
      <c r="AE526" s="322"/>
      <c r="AF526" s="322"/>
      <c r="AG526" s="322"/>
      <c r="AH526" s="322"/>
      <c r="AI526" s="322"/>
      <c r="AJ526" s="322"/>
      <c r="AK526" s="322"/>
      <c r="AL526" s="322"/>
      <c r="AM526" s="323"/>
      <c r="AN526" s="353"/>
      <c r="AO526" s="354"/>
      <c r="AP526" s="354"/>
      <c r="AQ526" s="354"/>
      <c r="AR526" s="354"/>
      <c r="AS526" s="354"/>
      <c r="AT526" s="354"/>
      <c r="AU526" s="354"/>
      <c r="AV526" s="354"/>
      <c r="AW526" s="354"/>
      <c r="AX526" s="354"/>
      <c r="AY526" s="354"/>
      <c r="AZ526" s="354"/>
      <c r="BA526" s="354"/>
      <c r="BB526" s="354"/>
      <c r="BC526" s="354"/>
      <c r="BD526" s="354"/>
      <c r="BE526" s="354"/>
      <c r="BF526" s="354"/>
      <c r="BG526" s="354"/>
      <c r="BH526" s="354"/>
      <c r="BI526" s="354"/>
      <c r="BJ526" s="354"/>
      <c r="BK526" s="354"/>
      <c r="BL526" s="354"/>
      <c r="BM526" s="354"/>
      <c r="BN526" s="354"/>
      <c r="BO526" s="354"/>
      <c r="BP526" s="354"/>
      <c r="BQ526" s="354"/>
      <c r="BR526" s="354"/>
      <c r="BS526" s="354"/>
      <c r="BT526" s="355"/>
      <c r="BU526" s="324" t="str">
        <f t="shared" si="30"/>
        <v>No disability</v>
      </c>
      <c r="BV526" s="328" t="str">
        <f t="shared" si="28"/>
        <v>Out</v>
      </c>
      <c r="BW526" s="329" t="str">
        <f t="shared" si="29"/>
        <v>Out</v>
      </c>
      <c r="BX526" s="327" t="str">
        <f t="shared" si="31"/>
        <v/>
      </c>
    </row>
    <row r="527" spans="2:76" x14ac:dyDescent="0.2">
      <c r="B527" s="137"/>
      <c r="C527" s="138"/>
      <c r="D527" s="139" t="s">
        <v>554</v>
      </c>
      <c r="E527" s="140"/>
      <c r="F527" s="140"/>
      <c r="G527" s="321"/>
      <c r="H527" s="322"/>
      <c r="I527" s="322"/>
      <c r="J527" s="322"/>
      <c r="K527" s="322"/>
      <c r="L527" s="322"/>
      <c r="M527" s="322"/>
      <c r="N527" s="322"/>
      <c r="O527" s="322"/>
      <c r="P527" s="322"/>
      <c r="Q527" s="322"/>
      <c r="R527" s="322"/>
      <c r="S527" s="322"/>
      <c r="T527" s="322"/>
      <c r="U527" s="322"/>
      <c r="V527" s="322"/>
      <c r="W527" s="322"/>
      <c r="X527" s="322"/>
      <c r="Y527" s="322"/>
      <c r="Z527" s="322"/>
      <c r="AA527" s="322"/>
      <c r="AB527" s="322"/>
      <c r="AC527" s="322"/>
      <c r="AD527" s="322"/>
      <c r="AE527" s="322"/>
      <c r="AF527" s="322"/>
      <c r="AG527" s="322"/>
      <c r="AH527" s="322"/>
      <c r="AI527" s="322"/>
      <c r="AJ527" s="322"/>
      <c r="AK527" s="322"/>
      <c r="AL527" s="322"/>
      <c r="AM527" s="323"/>
      <c r="AN527" s="353"/>
      <c r="AO527" s="354"/>
      <c r="AP527" s="354"/>
      <c r="AQ527" s="354"/>
      <c r="AR527" s="354"/>
      <c r="AS527" s="354"/>
      <c r="AT527" s="354"/>
      <c r="AU527" s="354"/>
      <c r="AV527" s="354"/>
      <c r="AW527" s="354"/>
      <c r="AX527" s="354"/>
      <c r="AY527" s="354"/>
      <c r="AZ527" s="354"/>
      <c r="BA527" s="354"/>
      <c r="BB527" s="354"/>
      <c r="BC527" s="354"/>
      <c r="BD527" s="354"/>
      <c r="BE527" s="354"/>
      <c r="BF527" s="354"/>
      <c r="BG527" s="354"/>
      <c r="BH527" s="354"/>
      <c r="BI527" s="354"/>
      <c r="BJ527" s="354"/>
      <c r="BK527" s="354"/>
      <c r="BL527" s="354"/>
      <c r="BM527" s="354"/>
      <c r="BN527" s="354"/>
      <c r="BO527" s="354"/>
      <c r="BP527" s="354"/>
      <c r="BQ527" s="354"/>
      <c r="BR527" s="354"/>
      <c r="BS527" s="354"/>
      <c r="BT527" s="355"/>
      <c r="BU527" s="324" t="str">
        <f t="shared" si="30"/>
        <v>No disability</v>
      </c>
      <c r="BV527" s="328" t="str">
        <f t="shared" si="28"/>
        <v>Out</v>
      </c>
      <c r="BW527" s="329" t="str">
        <f t="shared" si="29"/>
        <v>Out</v>
      </c>
      <c r="BX527" s="327" t="str">
        <f t="shared" si="31"/>
        <v/>
      </c>
    </row>
    <row r="528" spans="2:76" x14ac:dyDescent="0.2">
      <c r="B528" s="137"/>
      <c r="C528" s="138"/>
      <c r="D528" s="139" t="s">
        <v>555</v>
      </c>
      <c r="E528" s="140"/>
      <c r="F528" s="140"/>
      <c r="G528" s="321"/>
      <c r="H528" s="322"/>
      <c r="I528" s="322"/>
      <c r="J528" s="322"/>
      <c r="K528" s="322"/>
      <c r="L528" s="322"/>
      <c r="M528" s="322"/>
      <c r="N528" s="322"/>
      <c r="O528" s="322"/>
      <c r="P528" s="322"/>
      <c r="Q528" s="322"/>
      <c r="R528" s="322"/>
      <c r="S528" s="322"/>
      <c r="T528" s="322"/>
      <c r="U528" s="322"/>
      <c r="V528" s="322"/>
      <c r="W528" s="322"/>
      <c r="X528" s="322"/>
      <c r="Y528" s="322"/>
      <c r="Z528" s="322"/>
      <c r="AA528" s="322"/>
      <c r="AB528" s="322"/>
      <c r="AC528" s="322"/>
      <c r="AD528" s="322"/>
      <c r="AE528" s="322"/>
      <c r="AF528" s="322"/>
      <c r="AG528" s="322"/>
      <c r="AH528" s="322"/>
      <c r="AI528" s="322"/>
      <c r="AJ528" s="322"/>
      <c r="AK528" s="322"/>
      <c r="AL528" s="322"/>
      <c r="AM528" s="323"/>
      <c r="AN528" s="353"/>
      <c r="AO528" s="354"/>
      <c r="AP528" s="354"/>
      <c r="AQ528" s="354"/>
      <c r="AR528" s="354"/>
      <c r="AS528" s="354"/>
      <c r="AT528" s="354"/>
      <c r="AU528" s="354"/>
      <c r="AV528" s="354"/>
      <c r="AW528" s="354"/>
      <c r="AX528" s="354"/>
      <c r="AY528" s="354"/>
      <c r="AZ528" s="354"/>
      <c r="BA528" s="354"/>
      <c r="BB528" s="354"/>
      <c r="BC528" s="354"/>
      <c r="BD528" s="354"/>
      <c r="BE528" s="354"/>
      <c r="BF528" s="354"/>
      <c r="BG528" s="354"/>
      <c r="BH528" s="354"/>
      <c r="BI528" s="354"/>
      <c r="BJ528" s="354"/>
      <c r="BK528" s="354"/>
      <c r="BL528" s="354"/>
      <c r="BM528" s="354"/>
      <c r="BN528" s="354"/>
      <c r="BO528" s="354"/>
      <c r="BP528" s="354"/>
      <c r="BQ528" s="354"/>
      <c r="BR528" s="354"/>
      <c r="BS528" s="354"/>
      <c r="BT528" s="355"/>
      <c r="BU528" s="324" t="str">
        <f t="shared" si="30"/>
        <v>No disability</v>
      </c>
      <c r="BV528" s="328" t="str">
        <f t="shared" si="28"/>
        <v>Out</v>
      </c>
      <c r="BW528" s="329" t="str">
        <f t="shared" si="29"/>
        <v>Out</v>
      </c>
      <c r="BX528" s="327" t="str">
        <f t="shared" si="31"/>
        <v/>
      </c>
    </row>
    <row r="529" spans="2:76" x14ac:dyDescent="0.2">
      <c r="B529" s="137"/>
      <c r="C529" s="138"/>
      <c r="D529" s="139" t="s">
        <v>556</v>
      </c>
      <c r="E529" s="140"/>
      <c r="F529" s="140"/>
      <c r="G529" s="321"/>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322"/>
      <c r="AE529" s="322"/>
      <c r="AF529" s="322"/>
      <c r="AG529" s="322"/>
      <c r="AH529" s="322"/>
      <c r="AI529" s="322"/>
      <c r="AJ529" s="322"/>
      <c r="AK529" s="322"/>
      <c r="AL529" s="322"/>
      <c r="AM529" s="323"/>
      <c r="AN529" s="353"/>
      <c r="AO529" s="354"/>
      <c r="AP529" s="354"/>
      <c r="AQ529" s="354"/>
      <c r="AR529" s="354"/>
      <c r="AS529" s="354"/>
      <c r="AT529" s="354"/>
      <c r="AU529" s="354"/>
      <c r="AV529" s="354"/>
      <c r="AW529" s="354"/>
      <c r="AX529" s="354"/>
      <c r="AY529" s="354"/>
      <c r="AZ529" s="354"/>
      <c r="BA529" s="354"/>
      <c r="BB529" s="354"/>
      <c r="BC529" s="354"/>
      <c r="BD529" s="354"/>
      <c r="BE529" s="354"/>
      <c r="BF529" s="354"/>
      <c r="BG529" s="354"/>
      <c r="BH529" s="354"/>
      <c r="BI529" s="354"/>
      <c r="BJ529" s="354"/>
      <c r="BK529" s="354"/>
      <c r="BL529" s="354"/>
      <c r="BM529" s="354"/>
      <c r="BN529" s="354"/>
      <c r="BO529" s="354"/>
      <c r="BP529" s="354"/>
      <c r="BQ529" s="354"/>
      <c r="BR529" s="354"/>
      <c r="BS529" s="354"/>
      <c r="BT529" s="355"/>
      <c r="BU529" s="324" t="str">
        <f t="shared" si="30"/>
        <v>No disability</v>
      </c>
      <c r="BV529" s="328" t="str">
        <f t="shared" si="28"/>
        <v>Out</v>
      </c>
      <c r="BW529" s="329" t="str">
        <f t="shared" si="29"/>
        <v>Out</v>
      </c>
      <c r="BX529" s="327" t="str">
        <f t="shared" si="31"/>
        <v/>
      </c>
    </row>
    <row r="530" spans="2:76" x14ac:dyDescent="0.2">
      <c r="B530" s="137"/>
      <c r="C530" s="138"/>
      <c r="D530" s="139" t="s">
        <v>557</v>
      </c>
      <c r="E530" s="140"/>
      <c r="F530" s="140"/>
      <c r="G530" s="321"/>
      <c r="H530" s="322"/>
      <c r="I530" s="322"/>
      <c r="J530" s="322"/>
      <c r="K530" s="322"/>
      <c r="L530" s="322"/>
      <c r="M530" s="322"/>
      <c r="N530" s="322"/>
      <c r="O530" s="322"/>
      <c r="P530" s="322"/>
      <c r="Q530" s="322"/>
      <c r="R530" s="322"/>
      <c r="S530" s="322"/>
      <c r="T530" s="322"/>
      <c r="U530" s="322"/>
      <c r="V530" s="322"/>
      <c r="W530" s="322"/>
      <c r="X530" s="322"/>
      <c r="Y530" s="322"/>
      <c r="Z530" s="322"/>
      <c r="AA530" s="322"/>
      <c r="AB530" s="322"/>
      <c r="AC530" s="322"/>
      <c r="AD530" s="322"/>
      <c r="AE530" s="322"/>
      <c r="AF530" s="322"/>
      <c r="AG530" s="322"/>
      <c r="AH530" s="322"/>
      <c r="AI530" s="322"/>
      <c r="AJ530" s="322"/>
      <c r="AK530" s="322"/>
      <c r="AL530" s="322"/>
      <c r="AM530" s="323"/>
      <c r="AN530" s="353"/>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c r="BQ530" s="354"/>
      <c r="BR530" s="354"/>
      <c r="BS530" s="354"/>
      <c r="BT530" s="355"/>
      <c r="BU530" s="324" t="str">
        <f t="shared" si="30"/>
        <v>No disability</v>
      </c>
      <c r="BV530" s="328" t="str">
        <f t="shared" si="28"/>
        <v>Out</v>
      </c>
      <c r="BW530" s="329" t="str">
        <f t="shared" si="29"/>
        <v>Out</v>
      </c>
      <c r="BX530" s="327" t="str">
        <f t="shared" si="31"/>
        <v/>
      </c>
    </row>
    <row r="531" spans="2:76" x14ac:dyDescent="0.2">
      <c r="B531" s="137"/>
      <c r="C531" s="138"/>
      <c r="D531" s="139" t="s">
        <v>558</v>
      </c>
      <c r="E531" s="140"/>
      <c r="F531" s="140"/>
      <c r="G531" s="321"/>
      <c r="H531" s="322"/>
      <c r="I531" s="322"/>
      <c r="J531" s="322"/>
      <c r="K531" s="322"/>
      <c r="L531" s="322"/>
      <c r="M531" s="322"/>
      <c r="N531" s="322"/>
      <c r="O531" s="322"/>
      <c r="P531" s="322"/>
      <c r="Q531" s="322"/>
      <c r="R531" s="322"/>
      <c r="S531" s="322"/>
      <c r="T531" s="322"/>
      <c r="U531" s="322"/>
      <c r="V531" s="322"/>
      <c r="W531" s="322"/>
      <c r="X531" s="322"/>
      <c r="Y531" s="322"/>
      <c r="Z531" s="322"/>
      <c r="AA531" s="322"/>
      <c r="AB531" s="322"/>
      <c r="AC531" s="322"/>
      <c r="AD531" s="322"/>
      <c r="AE531" s="322"/>
      <c r="AF531" s="322"/>
      <c r="AG531" s="322"/>
      <c r="AH531" s="322"/>
      <c r="AI531" s="322"/>
      <c r="AJ531" s="322"/>
      <c r="AK531" s="322"/>
      <c r="AL531" s="322"/>
      <c r="AM531" s="323"/>
      <c r="AN531" s="353"/>
      <c r="AO531" s="354"/>
      <c r="AP531" s="354"/>
      <c r="AQ531" s="354"/>
      <c r="AR531" s="354"/>
      <c r="AS531" s="354"/>
      <c r="AT531" s="354"/>
      <c r="AU531" s="354"/>
      <c r="AV531" s="354"/>
      <c r="AW531" s="354"/>
      <c r="AX531" s="354"/>
      <c r="AY531" s="354"/>
      <c r="AZ531" s="354"/>
      <c r="BA531" s="354"/>
      <c r="BB531" s="354"/>
      <c r="BC531" s="354"/>
      <c r="BD531" s="354"/>
      <c r="BE531" s="354"/>
      <c r="BF531" s="354"/>
      <c r="BG531" s="354"/>
      <c r="BH531" s="354"/>
      <c r="BI531" s="354"/>
      <c r="BJ531" s="354"/>
      <c r="BK531" s="354"/>
      <c r="BL531" s="354"/>
      <c r="BM531" s="354"/>
      <c r="BN531" s="354"/>
      <c r="BO531" s="354"/>
      <c r="BP531" s="354"/>
      <c r="BQ531" s="354"/>
      <c r="BR531" s="354"/>
      <c r="BS531" s="354"/>
      <c r="BT531" s="355"/>
      <c r="BU531" s="324" t="str">
        <f t="shared" si="30"/>
        <v>No disability</v>
      </c>
      <c r="BV531" s="328" t="str">
        <f t="shared" si="28"/>
        <v>Out</v>
      </c>
      <c r="BW531" s="329" t="str">
        <f t="shared" si="29"/>
        <v>Out</v>
      </c>
      <c r="BX531" s="327" t="str">
        <f t="shared" si="31"/>
        <v/>
      </c>
    </row>
    <row r="532" spans="2:76" x14ac:dyDescent="0.2">
      <c r="B532" s="137"/>
      <c r="C532" s="138"/>
      <c r="D532" s="139" t="s">
        <v>559</v>
      </c>
      <c r="E532" s="140"/>
      <c r="F532" s="140"/>
      <c r="G532" s="321"/>
      <c r="H532" s="322"/>
      <c r="I532" s="322"/>
      <c r="J532" s="322"/>
      <c r="K532" s="322"/>
      <c r="L532" s="322"/>
      <c r="M532" s="322"/>
      <c r="N532" s="322"/>
      <c r="O532" s="322"/>
      <c r="P532" s="322"/>
      <c r="Q532" s="322"/>
      <c r="R532" s="322"/>
      <c r="S532" s="322"/>
      <c r="T532" s="322"/>
      <c r="U532" s="322"/>
      <c r="V532" s="322"/>
      <c r="W532" s="322"/>
      <c r="X532" s="322"/>
      <c r="Y532" s="322"/>
      <c r="Z532" s="322"/>
      <c r="AA532" s="322"/>
      <c r="AB532" s="322"/>
      <c r="AC532" s="322"/>
      <c r="AD532" s="322"/>
      <c r="AE532" s="322"/>
      <c r="AF532" s="322"/>
      <c r="AG532" s="322"/>
      <c r="AH532" s="322"/>
      <c r="AI532" s="322"/>
      <c r="AJ532" s="322"/>
      <c r="AK532" s="322"/>
      <c r="AL532" s="322"/>
      <c r="AM532" s="323"/>
      <c r="AN532" s="353"/>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4"/>
      <c r="BR532" s="354"/>
      <c r="BS532" s="354"/>
      <c r="BT532" s="355"/>
      <c r="BU532" s="324" t="str">
        <f t="shared" si="30"/>
        <v>No disability</v>
      </c>
      <c r="BV532" s="328" t="str">
        <f t="shared" si="28"/>
        <v>Out</v>
      </c>
      <c r="BW532" s="329" t="str">
        <f t="shared" si="29"/>
        <v>Out</v>
      </c>
      <c r="BX532" s="327" t="str">
        <f t="shared" si="31"/>
        <v/>
      </c>
    </row>
    <row r="533" spans="2:76" x14ac:dyDescent="0.2">
      <c r="B533" s="137"/>
      <c r="C533" s="138"/>
      <c r="D533" s="139" t="s">
        <v>560</v>
      </c>
      <c r="E533" s="140"/>
      <c r="F533" s="140"/>
      <c r="G533" s="321"/>
      <c r="H533" s="322"/>
      <c r="I533" s="322"/>
      <c r="J533" s="322"/>
      <c r="K533" s="322"/>
      <c r="L533" s="322"/>
      <c r="M533" s="322"/>
      <c r="N533" s="322"/>
      <c r="O533" s="322"/>
      <c r="P533" s="322"/>
      <c r="Q533" s="322"/>
      <c r="R533" s="322"/>
      <c r="S533" s="322"/>
      <c r="T533" s="322"/>
      <c r="U533" s="322"/>
      <c r="V533" s="322"/>
      <c r="W533" s="322"/>
      <c r="X533" s="322"/>
      <c r="Y533" s="322"/>
      <c r="Z533" s="322"/>
      <c r="AA533" s="322"/>
      <c r="AB533" s="322"/>
      <c r="AC533" s="322"/>
      <c r="AD533" s="322"/>
      <c r="AE533" s="322"/>
      <c r="AF533" s="322"/>
      <c r="AG533" s="322"/>
      <c r="AH533" s="322"/>
      <c r="AI533" s="322"/>
      <c r="AJ533" s="322"/>
      <c r="AK533" s="322"/>
      <c r="AL533" s="322"/>
      <c r="AM533" s="323"/>
      <c r="AN533" s="353"/>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c r="BQ533" s="354"/>
      <c r="BR533" s="354"/>
      <c r="BS533" s="354"/>
      <c r="BT533" s="355"/>
      <c r="BU533" s="324" t="str">
        <f t="shared" si="30"/>
        <v>No disability</v>
      </c>
      <c r="BV533" s="328" t="str">
        <f t="shared" si="28"/>
        <v>Out</v>
      </c>
      <c r="BW533" s="329" t="str">
        <f t="shared" si="29"/>
        <v>Out</v>
      </c>
      <c r="BX533" s="327" t="str">
        <f t="shared" si="31"/>
        <v/>
      </c>
    </row>
    <row r="534" spans="2:76" x14ac:dyDescent="0.2">
      <c r="B534" s="137"/>
      <c r="C534" s="138"/>
      <c r="D534" s="139" t="s">
        <v>561</v>
      </c>
      <c r="E534" s="140"/>
      <c r="F534" s="140"/>
      <c r="G534" s="321"/>
      <c r="H534" s="322"/>
      <c r="I534" s="322"/>
      <c r="J534" s="322"/>
      <c r="K534" s="322"/>
      <c r="L534" s="322"/>
      <c r="M534" s="322"/>
      <c r="N534" s="322"/>
      <c r="O534" s="322"/>
      <c r="P534" s="322"/>
      <c r="Q534" s="322"/>
      <c r="R534" s="322"/>
      <c r="S534" s="322"/>
      <c r="T534" s="322"/>
      <c r="U534" s="322"/>
      <c r="V534" s="322"/>
      <c r="W534" s="322"/>
      <c r="X534" s="322"/>
      <c r="Y534" s="322"/>
      <c r="Z534" s="322"/>
      <c r="AA534" s="322"/>
      <c r="AB534" s="322"/>
      <c r="AC534" s="322"/>
      <c r="AD534" s="322"/>
      <c r="AE534" s="322"/>
      <c r="AF534" s="322"/>
      <c r="AG534" s="322"/>
      <c r="AH534" s="322"/>
      <c r="AI534" s="322"/>
      <c r="AJ534" s="322"/>
      <c r="AK534" s="322"/>
      <c r="AL534" s="322"/>
      <c r="AM534" s="323"/>
      <c r="AN534" s="353"/>
      <c r="AO534" s="354"/>
      <c r="AP534" s="354"/>
      <c r="AQ534" s="354"/>
      <c r="AR534" s="354"/>
      <c r="AS534" s="354"/>
      <c r="AT534" s="354"/>
      <c r="AU534" s="354"/>
      <c r="AV534" s="354"/>
      <c r="AW534" s="354"/>
      <c r="AX534" s="354"/>
      <c r="AY534" s="354"/>
      <c r="AZ534" s="354"/>
      <c r="BA534" s="354"/>
      <c r="BB534" s="354"/>
      <c r="BC534" s="354"/>
      <c r="BD534" s="354"/>
      <c r="BE534" s="354"/>
      <c r="BF534" s="354"/>
      <c r="BG534" s="354"/>
      <c r="BH534" s="354"/>
      <c r="BI534" s="354"/>
      <c r="BJ534" s="354"/>
      <c r="BK534" s="354"/>
      <c r="BL534" s="354"/>
      <c r="BM534" s="354"/>
      <c r="BN534" s="354"/>
      <c r="BO534" s="354"/>
      <c r="BP534" s="354"/>
      <c r="BQ534" s="354"/>
      <c r="BR534" s="354"/>
      <c r="BS534" s="354"/>
      <c r="BT534" s="355"/>
      <c r="BU534" s="324" t="str">
        <f t="shared" si="30"/>
        <v>No disability</v>
      </c>
      <c r="BV534" s="328" t="str">
        <f t="shared" si="28"/>
        <v>Out</v>
      </c>
      <c r="BW534" s="329" t="str">
        <f t="shared" si="29"/>
        <v>Out</v>
      </c>
      <c r="BX534" s="327" t="str">
        <f t="shared" si="31"/>
        <v/>
      </c>
    </row>
    <row r="535" spans="2:76" x14ac:dyDescent="0.2">
      <c r="B535" s="137"/>
      <c r="C535" s="138"/>
      <c r="D535" s="139" t="s">
        <v>562</v>
      </c>
      <c r="E535" s="140"/>
      <c r="F535" s="140"/>
      <c r="G535" s="321"/>
      <c r="H535" s="322"/>
      <c r="I535" s="322"/>
      <c r="J535" s="322"/>
      <c r="K535" s="322"/>
      <c r="L535" s="322"/>
      <c r="M535" s="322"/>
      <c r="N535" s="322"/>
      <c r="O535" s="322"/>
      <c r="P535" s="322"/>
      <c r="Q535" s="322"/>
      <c r="R535" s="322"/>
      <c r="S535" s="322"/>
      <c r="T535" s="322"/>
      <c r="U535" s="322"/>
      <c r="V535" s="322"/>
      <c r="W535" s="322"/>
      <c r="X535" s="322"/>
      <c r="Y535" s="322"/>
      <c r="Z535" s="322"/>
      <c r="AA535" s="322"/>
      <c r="AB535" s="322"/>
      <c r="AC535" s="322"/>
      <c r="AD535" s="322"/>
      <c r="AE535" s="322"/>
      <c r="AF535" s="322"/>
      <c r="AG535" s="322"/>
      <c r="AH535" s="322"/>
      <c r="AI535" s="322"/>
      <c r="AJ535" s="322"/>
      <c r="AK535" s="322"/>
      <c r="AL535" s="322"/>
      <c r="AM535" s="323"/>
      <c r="AN535" s="353"/>
      <c r="AO535" s="354"/>
      <c r="AP535" s="354"/>
      <c r="AQ535" s="354"/>
      <c r="AR535" s="354"/>
      <c r="AS535" s="354"/>
      <c r="AT535" s="354"/>
      <c r="AU535" s="354"/>
      <c r="AV535" s="354"/>
      <c r="AW535" s="354"/>
      <c r="AX535" s="354"/>
      <c r="AY535" s="354"/>
      <c r="AZ535" s="354"/>
      <c r="BA535" s="354"/>
      <c r="BB535" s="354"/>
      <c r="BC535" s="354"/>
      <c r="BD535" s="354"/>
      <c r="BE535" s="354"/>
      <c r="BF535" s="354"/>
      <c r="BG535" s="354"/>
      <c r="BH535" s="354"/>
      <c r="BI535" s="354"/>
      <c r="BJ535" s="354"/>
      <c r="BK535" s="354"/>
      <c r="BL535" s="354"/>
      <c r="BM535" s="354"/>
      <c r="BN535" s="354"/>
      <c r="BO535" s="354"/>
      <c r="BP535" s="354"/>
      <c r="BQ535" s="354"/>
      <c r="BR535" s="354"/>
      <c r="BS535" s="354"/>
      <c r="BT535" s="355"/>
      <c r="BU535" s="324" t="str">
        <f t="shared" si="30"/>
        <v>No disability</v>
      </c>
      <c r="BV535" s="328" t="str">
        <f t="shared" si="28"/>
        <v>Out</v>
      </c>
      <c r="BW535" s="329" t="str">
        <f t="shared" si="29"/>
        <v>Out</v>
      </c>
      <c r="BX535" s="327" t="str">
        <f t="shared" si="31"/>
        <v/>
      </c>
    </row>
    <row r="536" spans="2:76" x14ac:dyDescent="0.2">
      <c r="B536" s="137"/>
      <c r="C536" s="138"/>
      <c r="D536" s="139" t="s">
        <v>563</v>
      </c>
      <c r="E536" s="140"/>
      <c r="F536" s="140"/>
      <c r="G536" s="321"/>
      <c r="H536" s="322"/>
      <c r="I536" s="322"/>
      <c r="J536" s="322"/>
      <c r="K536" s="322"/>
      <c r="L536" s="322"/>
      <c r="M536" s="322"/>
      <c r="N536" s="322"/>
      <c r="O536" s="322"/>
      <c r="P536" s="322"/>
      <c r="Q536" s="322"/>
      <c r="R536" s="322"/>
      <c r="S536" s="322"/>
      <c r="T536" s="322"/>
      <c r="U536" s="322"/>
      <c r="V536" s="322"/>
      <c r="W536" s="322"/>
      <c r="X536" s="322"/>
      <c r="Y536" s="322"/>
      <c r="Z536" s="322"/>
      <c r="AA536" s="322"/>
      <c r="AB536" s="322"/>
      <c r="AC536" s="322"/>
      <c r="AD536" s="322"/>
      <c r="AE536" s="322"/>
      <c r="AF536" s="322"/>
      <c r="AG536" s="322"/>
      <c r="AH536" s="322"/>
      <c r="AI536" s="322"/>
      <c r="AJ536" s="322"/>
      <c r="AK536" s="322"/>
      <c r="AL536" s="322"/>
      <c r="AM536" s="323"/>
      <c r="AN536" s="353"/>
      <c r="AO536" s="354"/>
      <c r="AP536" s="354"/>
      <c r="AQ536" s="354"/>
      <c r="AR536" s="354"/>
      <c r="AS536" s="354"/>
      <c r="AT536" s="354"/>
      <c r="AU536" s="354"/>
      <c r="AV536" s="354"/>
      <c r="AW536" s="354"/>
      <c r="AX536" s="354"/>
      <c r="AY536" s="354"/>
      <c r="AZ536" s="354"/>
      <c r="BA536" s="354"/>
      <c r="BB536" s="354"/>
      <c r="BC536" s="354"/>
      <c r="BD536" s="354"/>
      <c r="BE536" s="354"/>
      <c r="BF536" s="354"/>
      <c r="BG536" s="354"/>
      <c r="BH536" s="354"/>
      <c r="BI536" s="354"/>
      <c r="BJ536" s="354"/>
      <c r="BK536" s="354"/>
      <c r="BL536" s="354"/>
      <c r="BM536" s="354"/>
      <c r="BN536" s="354"/>
      <c r="BO536" s="354"/>
      <c r="BP536" s="354"/>
      <c r="BQ536" s="354"/>
      <c r="BR536" s="354"/>
      <c r="BS536" s="354"/>
      <c r="BT536" s="355"/>
      <c r="BU536" s="324" t="str">
        <f t="shared" si="30"/>
        <v>No disability</v>
      </c>
      <c r="BV536" s="328" t="str">
        <f t="shared" si="28"/>
        <v>Out</v>
      </c>
      <c r="BW536" s="329" t="str">
        <f t="shared" si="29"/>
        <v>Out</v>
      </c>
      <c r="BX536" s="327" t="str">
        <f t="shared" si="31"/>
        <v/>
      </c>
    </row>
    <row r="537" spans="2:76" x14ac:dyDescent="0.2">
      <c r="B537" s="137"/>
      <c r="C537" s="138"/>
      <c r="D537" s="139" t="s">
        <v>564</v>
      </c>
      <c r="E537" s="140"/>
      <c r="F537" s="140"/>
      <c r="G537" s="321"/>
      <c r="H537" s="322"/>
      <c r="I537" s="322"/>
      <c r="J537" s="322"/>
      <c r="K537" s="322"/>
      <c r="L537" s="322"/>
      <c r="M537" s="322"/>
      <c r="N537" s="322"/>
      <c r="O537" s="322"/>
      <c r="P537" s="322"/>
      <c r="Q537" s="322"/>
      <c r="R537" s="322"/>
      <c r="S537" s="322"/>
      <c r="T537" s="322"/>
      <c r="U537" s="322"/>
      <c r="V537" s="322"/>
      <c r="W537" s="322"/>
      <c r="X537" s="322"/>
      <c r="Y537" s="322"/>
      <c r="Z537" s="322"/>
      <c r="AA537" s="322"/>
      <c r="AB537" s="322"/>
      <c r="AC537" s="322"/>
      <c r="AD537" s="322"/>
      <c r="AE537" s="322"/>
      <c r="AF537" s="322"/>
      <c r="AG537" s="322"/>
      <c r="AH537" s="322"/>
      <c r="AI537" s="322"/>
      <c r="AJ537" s="322"/>
      <c r="AK537" s="322"/>
      <c r="AL537" s="322"/>
      <c r="AM537" s="323"/>
      <c r="AN537" s="353"/>
      <c r="AO537" s="354"/>
      <c r="AP537" s="354"/>
      <c r="AQ537" s="354"/>
      <c r="AR537" s="354"/>
      <c r="AS537" s="354"/>
      <c r="AT537" s="354"/>
      <c r="AU537" s="354"/>
      <c r="AV537" s="354"/>
      <c r="AW537" s="354"/>
      <c r="AX537" s="354"/>
      <c r="AY537" s="354"/>
      <c r="AZ537" s="354"/>
      <c r="BA537" s="354"/>
      <c r="BB537" s="354"/>
      <c r="BC537" s="354"/>
      <c r="BD537" s="354"/>
      <c r="BE537" s="354"/>
      <c r="BF537" s="354"/>
      <c r="BG537" s="354"/>
      <c r="BH537" s="354"/>
      <c r="BI537" s="354"/>
      <c r="BJ537" s="354"/>
      <c r="BK537" s="354"/>
      <c r="BL537" s="354"/>
      <c r="BM537" s="354"/>
      <c r="BN537" s="354"/>
      <c r="BO537" s="354"/>
      <c r="BP537" s="354"/>
      <c r="BQ537" s="354"/>
      <c r="BR537" s="354"/>
      <c r="BS537" s="354"/>
      <c r="BT537" s="355"/>
      <c r="BU537" s="324" t="str">
        <f t="shared" si="30"/>
        <v>No disability</v>
      </c>
      <c r="BV537" s="328" t="str">
        <f t="shared" si="28"/>
        <v>Out</v>
      </c>
      <c r="BW537" s="329" t="str">
        <f t="shared" si="29"/>
        <v>Out</v>
      </c>
      <c r="BX537" s="327" t="str">
        <f t="shared" si="31"/>
        <v/>
      </c>
    </row>
    <row r="538" spans="2:76" x14ac:dyDescent="0.2">
      <c r="B538" s="137"/>
      <c r="C538" s="138"/>
      <c r="D538" s="139" t="s">
        <v>565</v>
      </c>
      <c r="E538" s="140"/>
      <c r="F538" s="140"/>
      <c r="G538" s="321"/>
      <c r="H538" s="322"/>
      <c r="I538" s="322"/>
      <c r="J538" s="322"/>
      <c r="K538" s="322"/>
      <c r="L538" s="322"/>
      <c r="M538" s="322"/>
      <c r="N538" s="322"/>
      <c r="O538" s="322"/>
      <c r="P538" s="322"/>
      <c r="Q538" s="322"/>
      <c r="R538" s="322"/>
      <c r="S538" s="322"/>
      <c r="T538" s="322"/>
      <c r="U538" s="322"/>
      <c r="V538" s="322"/>
      <c r="W538" s="322"/>
      <c r="X538" s="322"/>
      <c r="Y538" s="322"/>
      <c r="Z538" s="322"/>
      <c r="AA538" s="322"/>
      <c r="AB538" s="322"/>
      <c r="AC538" s="322"/>
      <c r="AD538" s="322"/>
      <c r="AE538" s="322"/>
      <c r="AF538" s="322"/>
      <c r="AG538" s="322"/>
      <c r="AH538" s="322"/>
      <c r="AI538" s="322"/>
      <c r="AJ538" s="322"/>
      <c r="AK538" s="322"/>
      <c r="AL538" s="322"/>
      <c r="AM538" s="323"/>
      <c r="AN538" s="353"/>
      <c r="AO538" s="354"/>
      <c r="AP538" s="354"/>
      <c r="AQ538" s="354"/>
      <c r="AR538" s="354"/>
      <c r="AS538" s="354"/>
      <c r="AT538" s="354"/>
      <c r="AU538" s="354"/>
      <c r="AV538" s="354"/>
      <c r="AW538" s="354"/>
      <c r="AX538" s="354"/>
      <c r="AY538" s="354"/>
      <c r="AZ538" s="354"/>
      <c r="BA538" s="354"/>
      <c r="BB538" s="354"/>
      <c r="BC538" s="354"/>
      <c r="BD538" s="354"/>
      <c r="BE538" s="354"/>
      <c r="BF538" s="354"/>
      <c r="BG538" s="354"/>
      <c r="BH538" s="354"/>
      <c r="BI538" s="354"/>
      <c r="BJ538" s="354"/>
      <c r="BK538" s="354"/>
      <c r="BL538" s="354"/>
      <c r="BM538" s="354"/>
      <c r="BN538" s="354"/>
      <c r="BO538" s="354"/>
      <c r="BP538" s="354"/>
      <c r="BQ538" s="354"/>
      <c r="BR538" s="354"/>
      <c r="BS538" s="354"/>
      <c r="BT538" s="355"/>
      <c r="BU538" s="324" t="str">
        <f t="shared" si="30"/>
        <v>No disability</v>
      </c>
      <c r="BV538" s="328" t="str">
        <f t="shared" si="28"/>
        <v>Out</v>
      </c>
      <c r="BW538" s="329" t="str">
        <f t="shared" si="29"/>
        <v>Out</v>
      </c>
      <c r="BX538" s="327" t="str">
        <f t="shared" si="31"/>
        <v/>
      </c>
    </row>
    <row r="539" spans="2:76" x14ac:dyDescent="0.2">
      <c r="B539" s="137"/>
      <c r="C539" s="138"/>
      <c r="D539" s="139" t="s">
        <v>566</v>
      </c>
      <c r="E539" s="140"/>
      <c r="F539" s="140"/>
      <c r="G539" s="321"/>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c r="AE539" s="322"/>
      <c r="AF539" s="322"/>
      <c r="AG539" s="322"/>
      <c r="AH539" s="322"/>
      <c r="AI539" s="322"/>
      <c r="AJ539" s="322"/>
      <c r="AK539" s="322"/>
      <c r="AL539" s="322"/>
      <c r="AM539" s="323"/>
      <c r="AN539" s="353"/>
      <c r="AO539" s="354"/>
      <c r="AP539" s="354"/>
      <c r="AQ539" s="354"/>
      <c r="AR539" s="354"/>
      <c r="AS539" s="354"/>
      <c r="AT539" s="354"/>
      <c r="AU539" s="354"/>
      <c r="AV539" s="354"/>
      <c r="AW539" s="354"/>
      <c r="AX539" s="354"/>
      <c r="AY539" s="354"/>
      <c r="AZ539" s="354"/>
      <c r="BA539" s="354"/>
      <c r="BB539" s="354"/>
      <c r="BC539" s="354"/>
      <c r="BD539" s="354"/>
      <c r="BE539" s="354"/>
      <c r="BF539" s="354"/>
      <c r="BG539" s="354"/>
      <c r="BH539" s="354"/>
      <c r="BI539" s="354"/>
      <c r="BJ539" s="354"/>
      <c r="BK539" s="354"/>
      <c r="BL539" s="354"/>
      <c r="BM539" s="354"/>
      <c r="BN539" s="354"/>
      <c r="BO539" s="354"/>
      <c r="BP539" s="354"/>
      <c r="BQ539" s="354"/>
      <c r="BR539" s="354"/>
      <c r="BS539" s="354"/>
      <c r="BT539" s="355"/>
      <c r="BU539" s="324" t="str">
        <f t="shared" si="30"/>
        <v>No disability</v>
      </c>
      <c r="BV539" s="328" t="str">
        <f t="shared" si="28"/>
        <v>Out</v>
      </c>
      <c r="BW539" s="329" t="str">
        <f t="shared" si="29"/>
        <v>Out</v>
      </c>
      <c r="BX539" s="327" t="str">
        <f t="shared" si="31"/>
        <v/>
      </c>
    </row>
    <row r="540" spans="2:76" x14ac:dyDescent="0.2">
      <c r="B540" s="137"/>
      <c r="C540" s="138"/>
      <c r="D540" s="139" t="s">
        <v>567</v>
      </c>
      <c r="E540" s="140"/>
      <c r="F540" s="140"/>
      <c r="G540" s="321"/>
      <c r="H540" s="322"/>
      <c r="I540" s="322"/>
      <c r="J540" s="322"/>
      <c r="K540" s="322"/>
      <c r="L540" s="322"/>
      <c r="M540" s="322"/>
      <c r="N540" s="322"/>
      <c r="O540" s="322"/>
      <c r="P540" s="322"/>
      <c r="Q540" s="322"/>
      <c r="R540" s="322"/>
      <c r="S540" s="322"/>
      <c r="T540" s="322"/>
      <c r="U540" s="322"/>
      <c r="V540" s="322"/>
      <c r="W540" s="322"/>
      <c r="X540" s="322"/>
      <c r="Y540" s="322"/>
      <c r="Z540" s="322"/>
      <c r="AA540" s="322"/>
      <c r="AB540" s="322"/>
      <c r="AC540" s="322"/>
      <c r="AD540" s="322"/>
      <c r="AE540" s="322"/>
      <c r="AF540" s="322"/>
      <c r="AG540" s="322"/>
      <c r="AH540" s="322"/>
      <c r="AI540" s="322"/>
      <c r="AJ540" s="322"/>
      <c r="AK540" s="322"/>
      <c r="AL540" s="322"/>
      <c r="AM540" s="323"/>
      <c r="AN540" s="353"/>
      <c r="AO540" s="354"/>
      <c r="AP540" s="354"/>
      <c r="AQ540" s="354"/>
      <c r="AR540" s="354"/>
      <c r="AS540" s="354"/>
      <c r="AT540" s="354"/>
      <c r="AU540" s="354"/>
      <c r="AV540" s="354"/>
      <c r="AW540" s="354"/>
      <c r="AX540" s="354"/>
      <c r="AY540" s="354"/>
      <c r="AZ540" s="354"/>
      <c r="BA540" s="354"/>
      <c r="BB540" s="354"/>
      <c r="BC540" s="354"/>
      <c r="BD540" s="354"/>
      <c r="BE540" s="354"/>
      <c r="BF540" s="354"/>
      <c r="BG540" s="354"/>
      <c r="BH540" s="354"/>
      <c r="BI540" s="354"/>
      <c r="BJ540" s="354"/>
      <c r="BK540" s="354"/>
      <c r="BL540" s="354"/>
      <c r="BM540" s="354"/>
      <c r="BN540" s="354"/>
      <c r="BO540" s="354"/>
      <c r="BP540" s="354"/>
      <c r="BQ540" s="354"/>
      <c r="BR540" s="354"/>
      <c r="BS540" s="354"/>
      <c r="BT540" s="355"/>
      <c r="BU540" s="324" t="str">
        <f t="shared" si="30"/>
        <v>No disability</v>
      </c>
      <c r="BV540" s="328" t="str">
        <f t="shared" si="28"/>
        <v>Out</v>
      </c>
      <c r="BW540" s="329" t="str">
        <f t="shared" si="29"/>
        <v>Out</v>
      </c>
      <c r="BX540" s="327" t="str">
        <f t="shared" si="31"/>
        <v/>
      </c>
    </row>
    <row r="541" spans="2:76" x14ac:dyDescent="0.2">
      <c r="B541" s="137"/>
      <c r="C541" s="138"/>
      <c r="D541" s="139" t="s">
        <v>568</v>
      </c>
      <c r="E541" s="140"/>
      <c r="F541" s="140"/>
      <c r="G541" s="321"/>
      <c r="H541" s="322"/>
      <c r="I541" s="322"/>
      <c r="J541" s="322"/>
      <c r="K541" s="322"/>
      <c r="L541" s="322"/>
      <c r="M541" s="322"/>
      <c r="N541" s="322"/>
      <c r="O541" s="322"/>
      <c r="P541" s="322"/>
      <c r="Q541" s="322"/>
      <c r="R541" s="322"/>
      <c r="S541" s="322"/>
      <c r="T541" s="322"/>
      <c r="U541" s="322"/>
      <c r="V541" s="322"/>
      <c r="W541" s="322"/>
      <c r="X541" s="322"/>
      <c r="Y541" s="322"/>
      <c r="Z541" s="322"/>
      <c r="AA541" s="322"/>
      <c r="AB541" s="322"/>
      <c r="AC541" s="322"/>
      <c r="AD541" s="322"/>
      <c r="AE541" s="322"/>
      <c r="AF541" s="322"/>
      <c r="AG541" s="322"/>
      <c r="AH541" s="322"/>
      <c r="AI541" s="322"/>
      <c r="AJ541" s="322"/>
      <c r="AK541" s="322"/>
      <c r="AL541" s="322"/>
      <c r="AM541" s="323"/>
      <c r="AN541" s="353"/>
      <c r="AO541" s="354"/>
      <c r="AP541" s="354"/>
      <c r="AQ541" s="354"/>
      <c r="AR541" s="354"/>
      <c r="AS541" s="354"/>
      <c r="AT541" s="354"/>
      <c r="AU541" s="354"/>
      <c r="AV541" s="354"/>
      <c r="AW541" s="354"/>
      <c r="AX541" s="354"/>
      <c r="AY541" s="354"/>
      <c r="AZ541" s="354"/>
      <c r="BA541" s="354"/>
      <c r="BB541" s="354"/>
      <c r="BC541" s="354"/>
      <c r="BD541" s="354"/>
      <c r="BE541" s="354"/>
      <c r="BF541" s="354"/>
      <c r="BG541" s="354"/>
      <c r="BH541" s="354"/>
      <c r="BI541" s="354"/>
      <c r="BJ541" s="354"/>
      <c r="BK541" s="354"/>
      <c r="BL541" s="354"/>
      <c r="BM541" s="354"/>
      <c r="BN541" s="354"/>
      <c r="BO541" s="354"/>
      <c r="BP541" s="354"/>
      <c r="BQ541" s="354"/>
      <c r="BR541" s="354"/>
      <c r="BS541" s="354"/>
      <c r="BT541" s="355"/>
      <c r="BU541" s="324" t="str">
        <f t="shared" si="30"/>
        <v>No disability</v>
      </c>
      <c r="BV541" s="328" t="str">
        <f t="shared" si="28"/>
        <v>Out</v>
      </c>
      <c r="BW541" s="329" t="str">
        <f t="shared" si="29"/>
        <v>Out</v>
      </c>
      <c r="BX541" s="327" t="str">
        <f t="shared" si="31"/>
        <v/>
      </c>
    </row>
    <row r="542" spans="2:76" x14ac:dyDescent="0.2">
      <c r="B542" s="137"/>
      <c r="C542" s="138"/>
      <c r="D542" s="139" t="s">
        <v>569</v>
      </c>
      <c r="E542" s="140"/>
      <c r="F542" s="140"/>
      <c r="G542" s="321"/>
      <c r="H542" s="322"/>
      <c r="I542" s="322"/>
      <c r="J542" s="322"/>
      <c r="K542" s="322"/>
      <c r="L542" s="322"/>
      <c r="M542" s="322"/>
      <c r="N542" s="322"/>
      <c r="O542" s="322"/>
      <c r="P542" s="322"/>
      <c r="Q542" s="322"/>
      <c r="R542" s="322"/>
      <c r="S542" s="322"/>
      <c r="T542" s="322"/>
      <c r="U542" s="322"/>
      <c r="V542" s="322"/>
      <c r="W542" s="322"/>
      <c r="X542" s="322"/>
      <c r="Y542" s="322"/>
      <c r="Z542" s="322"/>
      <c r="AA542" s="322"/>
      <c r="AB542" s="322"/>
      <c r="AC542" s="322"/>
      <c r="AD542" s="322"/>
      <c r="AE542" s="322"/>
      <c r="AF542" s="322"/>
      <c r="AG542" s="322"/>
      <c r="AH542" s="322"/>
      <c r="AI542" s="322"/>
      <c r="AJ542" s="322"/>
      <c r="AK542" s="322"/>
      <c r="AL542" s="322"/>
      <c r="AM542" s="323"/>
      <c r="AN542" s="353"/>
      <c r="AO542" s="354"/>
      <c r="AP542" s="354"/>
      <c r="AQ542" s="354"/>
      <c r="AR542" s="354"/>
      <c r="AS542" s="354"/>
      <c r="AT542" s="354"/>
      <c r="AU542" s="354"/>
      <c r="AV542" s="354"/>
      <c r="AW542" s="354"/>
      <c r="AX542" s="354"/>
      <c r="AY542" s="354"/>
      <c r="AZ542" s="354"/>
      <c r="BA542" s="354"/>
      <c r="BB542" s="354"/>
      <c r="BC542" s="354"/>
      <c r="BD542" s="354"/>
      <c r="BE542" s="354"/>
      <c r="BF542" s="354"/>
      <c r="BG542" s="354"/>
      <c r="BH542" s="354"/>
      <c r="BI542" s="354"/>
      <c r="BJ542" s="354"/>
      <c r="BK542" s="354"/>
      <c r="BL542" s="354"/>
      <c r="BM542" s="354"/>
      <c r="BN542" s="354"/>
      <c r="BO542" s="354"/>
      <c r="BP542" s="354"/>
      <c r="BQ542" s="354"/>
      <c r="BR542" s="354"/>
      <c r="BS542" s="354"/>
      <c r="BT542" s="355"/>
      <c r="BU542" s="324" t="str">
        <f t="shared" si="30"/>
        <v>No disability</v>
      </c>
      <c r="BV542" s="328" t="str">
        <f t="shared" si="28"/>
        <v>Out</v>
      </c>
      <c r="BW542" s="329" t="str">
        <f t="shared" si="29"/>
        <v>Out</v>
      </c>
      <c r="BX542" s="327" t="str">
        <f t="shared" si="31"/>
        <v/>
      </c>
    </row>
    <row r="543" spans="2:76" x14ac:dyDescent="0.2">
      <c r="B543" s="137"/>
      <c r="C543" s="138"/>
      <c r="D543" s="139" t="s">
        <v>570</v>
      </c>
      <c r="E543" s="140"/>
      <c r="F543" s="140"/>
      <c r="G543" s="321"/>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322"/>
      <c r="AE543" s="322"/>
      <c r="AF543" s="322"/>
      <c r="AG543" s="322"/>
      <c r="AH543" s="322"/>
      <c r="AI543" s="322"/>
      <c r="AJ543" s="322"/>
      <c r="AK543" s="322"/>
      <c r="AL543" s="322"/>
      <c r="AM543" s="323"/>
      <c r="AN543" s="353"/>
      <c r="AO543" s="354"/>
      <c r="AP543" s="354"/>
      <c r="AQ543" s="354"/>
      <c r="AR543" s="354"/>
      <c r="AS543" s="354"/>
      <c r="AT543" s="354"/>
      <c r="AU543" s="354"/>
      <c r="AV543" s="354"/>
      <c r="AW543" s="354"/>
      <c r="AX543" s="354"/>
      <c r="AY543" s="354"/>
      <c r="AZ543" s="354"/>
      <c r="BA543" s="354"/>
      <c r="BB543" s="354"/>
      <c r="BC543" s="354"/>
      <c r="BD543" s="354"/>
      <c r="BE543" s="354"/>
      <c r="BF543" s="354"/>
      <c r="BG543" s="354"/>
      <c r="BH543" s="354"/>
      <c r="BI543" s="354"/>
      <c r="BJ543" s="354"/>
      <c r="BK543" s="354"/>
      <c r="BL543" s="354"/>
      <c r="BM543" s="354"/>
      <c r="BN543" s="354"/>
      <c r="BO543" s="354"/>
      <c r="BP543" s="354"/>
      <c r="BQ543" s="354"/>
      <c r="BR543" s="354"/>
      <c r="BS543" s="354"/>
      <c r="BT543" s="355"/>
      <c r="BU543" s="324" t="str">
        <f t="shared" si="30"/>
        <v>No disability</v>
      </c>
      <c r="BV543" s="328" t="str">
        <f t="shared" si="28"/>
        <v>Out</v>
      </c>
      <c r="BW543" s="329" t="str">
        <f t="shared" si="29"/>
        <v>Out</v>
      </c>
      <c r="BX543" s="327" t="str">
        <f t="shared" si="31"/>
        <v/>
      </c>
    </row>
    <row r="544" spans="2:76" x14ac:dyDescent="0.2">
      <c r="B544" s="137"/>
      <c r="C544" s="138"/>
      <c r="D544" s="139" t="s">
        <v>571</v>
      </c>
      <c r="E544" s="140"/>
      <c r="F544" s="140"/>
      <c r="G544" s="321"/>
      <c r="H544" s="322"/>
      <c r="I544" s="322"/>
      <c r="J544" s="322"/>
      <c r="K544" s="322"/>
      <c r="L544" s="322"/>
      <c r="M544" s="322"/>
      <c r="N544" s="322"/>
      <c r="O544" s="322"/>
      <c r="P544" s="322"/>
      <c r="Q544" s="322"/>
      <c r="R544" s="322"/>
      <c r="S544" s="322"/>
      <c r="T544" s="322"/>
      <c r="U544" s="322"/>
      <c r="V544" s="322"/>
      <c r="W544" s="322"/>
      <c r="X544" s="322"/>
      <c r="Y544" s="322"/>
      <c r="Z544" s="322"/>
      <c r="AA544" s="322"/>
      <c r="AB544" s="322"/>
      <c r="AC544" s="322"/>
      <c r="AD544" s="322"/>
      <c r="AE544" s="322"/>
      <c r="AF544" s="322"/>
      <c r="AG544" s="322"/>
      <c r="AH544" s="322"/>
      <c r="AI544" s="322"/>
      <c r="AJ544" s="322"/>
      <c r="AK544" s="322"/>
      <c r="AL544" s="322"/>
      <c r="AM544" s="323"/>
      <c r="AN544" s="353"/>
      <c r="AO544" s="354"/>
      <c r="AP544" s="354"/>
      <c r="AQ544" s="354"/>
      <c r="AR544" s="354"/>
      <c r="AS544" s="354"/>
      <c r="AT544" s="354"/>
      <c r="AU544" s="354"/>
      <c r="AV544" s="354"/>
      <c r="AW544" s="354"/>
      <c r="AX544" s="354"/>
      <c r="AY544" s="354"/>
      <c r="AZ544" s="354"/>
      <c r="BA544" s="354"/>
      <c r="BB544" s="354"/>
      <c r="BC544" s="354"/>
      <c r="BD544" s="354"/>
      <c r="BE544" s="354"/>
      <c r="BF544" s="354"/>
      <c r="BG544" s="354"/>
      <c r="BH544" s="354"/>
      <c r="BI544" s="354"/>
      <c r="BJ544" s="354"/>
      <c r="BK544" s="354"/>
      <c r="BL544" s="354"/>
      <c r="BM544" s="354"/>
      <c r="BN544" s="354"/>
      <c r="BO544" s="354"/>
      <c r="BP544" s="354"/>
      <c r="BQ544" s="354"/>
      <c r="BR544" s="354"/>
      <c r="BS544" s="354"/>
      <c r="BT544" s="355"/>
      <c r="BU544" s="324" t="str">
        <f t="shared" si="30"/>
        <v>No disability</v>
      </c>
      <c r="BV544" s="328" t="str">
        <f t="shared" si="28"/>
        <v>Out</v>
      </c>
      <c r="BW544" s="329" t="str">
        <f t="shared" si="29"/>
        <v>Out</v>
      </c>
      <c r="BX544" s="327" t="str">
        <f t="shared" si="31"/>
        <v/>
      </c>
    </row>
    <row r="545" spans="2:76" x14ac:dyDescent="0.2">
      <c r="B545" s="137"/>
      <c r="C545" s="138"/>
      <c r="D545" s="139" t="s">
        <v>572</v>
      </c>
      <c r="E545" s="140"/>
      <c r="F545" s="140"/>
      <c r="G545" s="321"/>
      <c r="H545" s="322"/>
      <c r="I545" s="322"/>
      <c r="J545" s="322"/>
      <c r="K545" s="322"/>
      <c r="L545" s="322"/>
      <c r="M545" s="322"/>
      <c r="N545" s="322"/>
      <c r="O545" s="322"/>
      <c r="P545" s="322"/>
      <c r="Q545" s="322"/>
      <c r="R545" s="322"/>
      <c r="S545" s="322"/>
      <c r="T545" s="322"/>
      <c r="U545" s="322"/>
      <c r="V545" s="322"/>
      <c r="W545" s="322"/>
      <c r="X545" s="322"/>
      <c r="Y545" s="322"/>
      <c r="Z545" s="322"/>
      <c r="AA545" s="322"/>
      <c r="AB545" s="322"/>
      <c r="AC545" s="322"/>
      <c r="AD545" s="322"/>
      <c r="AE545" s="322"/>
      <c r="AF545" s="322"/>
      <c r="AG545" s="322"/>
      <c r="AH545" s="322"/>
      <c r="AI545" s="322"/>
      <c r="AJ545" s="322"/>
      <c r="AK545" s="322"/>
      <c r="AL545" s="322"/>
      <c r="AM545" s="323"/>
      <c r="AN545" s="353"/>
      <c r="AO545" s="354"/>
      <c r="AP545" s="354"/>
      <c r="AQ545" s="354"/>
      <c r="AR545" s="354"/>
      <c r="AS545" s="354"/>
      <c r="AT545" s="354"/>
      <c r="AU545" s="354"/>
      <c r="AV545" s="354"/>
      <c r="AW545" s="354"/>
      <c r="AX545" s="354"/>
      <c r="AY545" s="354"/>
      <c r="AZ545" s="354"/>
      <c r="BA545" s="354"/>
      <c r="BB545" s="354"/>
      <c r="BC545" s="354"/>
      <c r="BD545" s="354"/>
      <c r="BE545" s="354"/>
      <c r="BF545" s="354"/>
      <c r="BG545" s="354"/>
      <c r="BH545" s="354"/>
      <c r="BI545" s="354"/>
      <c r="BJ545" s="354"/>
      <c r="BK545" s="354"/>
      <c r="BL545" s="354"/>
      <c r="BM545" s="354"/>
      <c r="BN545" s="354"/>
      <c r="BO545" s="354"/>
      <c r="BP545" s="354"/>
      <c r="BQ545" s="354"/>
      <c r="BR545" s="354"/>
      <c r="BS545" s="354"/>
      <c r="BT545" s="355"/>
      <c r="BU545" s="324" t="str">
        <f t="shared" si="30"/>
        <v>No disability</v>
      </c>
      <c r="BV545" s="328" t="str">
        <f t="shared" si="28"/>
        <v>Out</v>
      </c>
      <c r="BW545" s="329" t="str">
        <f t="shared" si="29"/>
        <v>Out</v>
      </c>
      <c r="BX545" s="327" t="str">
        <f t="shared" si="31"/>
        <v/>
      </c>
    </row>
    <row r="546" spans="2:76" x14ac:dyDescent="0.2">
      <c r="B546" s="137"/>
      <c r="C546" s="138"/>
      <c r="D546" s="139" t="s">
        <v>573</v>
      </c>
      <c r="E546" s="140"/>
      <c r="F546" s="140"/>
      <c r="G546" s="321"/>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322"/>
      <c r="AE546" s="322"/>
      <c r="AF546" s="322"/>
      <c r="AG546" s="322"/>
      <c r="AH546" s="322"/>
      <c r="AI546" s="322"/>
      <c r="AJ546" s="322"/>
      <c r="AK546" s="322"/>
      <c r="AL546" s="322"/>
      <c r="AM546" s="323"/>
      <c r="AN546" s="353"/>
      <c r="AO546" s="354"/>
      <c r="AP546" s="354"/>
      <c r="AQ546" s="354"/>
      <c r="AR546" s="354"/>
      <c r="AS546" s="354"/>
      <c r="AT546" s="354"/>
      <c r="AU546" s="354"/>
      <c r="AV546" s="354"/>
      <c r="AW546" s="354"/>
      <c r="AX546" s="354"/>
      <c r="AY546" s="354"/>
      <c r="AZ546" s="354"/>
      <c r="BA546" s="354"/>
      <c r="BB546" s="354"/>
      <c r="BC546" s="354"/>
      <c r="BD546" s="354"/>
      <c r="BE546" s="354"/>
      <c r="BF546" s="354"/>
      <c r="BG546" s="354"/>
      <c r="BH546" s="354"/>
      <c r="BI546" s="354"/>
      <c r="BJ546" s="354"/>
      <c r="BK546" s="354"/>
      <c r="BL546" s="354"/>
      <c r="BM546" s="354"/>
      <c r="BN546" s="354"/>
      <c r="BO546" s="354"/>
      <c r="BP546" s="354"/>
      <c r="BQ546" s="354"/>
      <c r="BR546" s="354"/>
      <c r="BS546" s="354"/>
      <c r="BT546" s="355"/>
      <c r="BU546" s="324" t="str">
        <f t="shared" si="30"/>
        <v>No disability</v>
      </c>
      <c r="BV546" s="328" t="str">
        <f t="shared" ref="BV546:BV609" si="32">IF(OR(J546=1,K546=1,L546=1,M546=1),"In","Out")</f>
        <v>Out</v>
      </c>
      <c r="BW546" s="329" t="str">
        <f t="shared" si="29"/>
        <v>Out</v>
      </c>
      <c r="BX546" s="327" t="str">
        <f t="shared" si="31"/>
        <v/>
      </c>
    </row>
    <row r="547" spans="2:76" x14ac:dyDescent="0.2">
      <c r="B547" s="137"/>
      <c r="C547" s="138"/>
      <c r="D547" s="139" t="s">
        <v>574</v>
      </c>
      <c r="E547" s="140"/>
      <c r="F547" s="140"/>
      <c r="G547" s="321"/>
      <c r="H547" s="322"/>
      <c r="I547" s="322"/>
      <c r="J547" s="322"/>
      <c r="K547" s="322"/>
      <c r="L547" s="322"/>
      <c r="M547" s="322"/>
      <c r="N547" s="322"/>
      <c r="O547" s="322"/>
      <c r="P547" s="322"/>
      <c r="Q547" s="322"/>
      <c r="R547" s="322"/>
      <c r="S547" s="322"/>
      <c r="T547" s="322"/>
      <c r="U547" s="322"/>
      <c r="V547" s="322"/>
      <c r="W547" s="322"/>
      <c r="X547" s="322"/>
      <c r="Y547" s="322"/>
      <c r="Z547" s="322"/>
      <c r="AA547" s="322"/>
      <c r="AB547" s="322"/>
      <c r="AC547" s="322"/>
      <c r="AD547" s="322"/>
      <c r="AE547" s="322"/>
      <c r="AF547" s="322"/>
      <c r="AG547" s="322"/>
      <c r="AH547" s="322"/>
      <c r="AI547" s="322"/>
      <c r="AJ547" s="322"/>
      <c r="AK547" s="322"/>
      <c r="AL547" s="322"/>
      <c r="AM547" s="323"/>
      <c r="AN547" s="353"/>
      <c r="AO547" s="354"/>
      <c r="AP547" s="354"/>
      <c r="AQ547" s="354"/>
      <c r="AR547" s="354"/>
      <c r="AS547" s="354"/>
      <c r="AT547" s="354"/>
      <c r="AU547" s="354"/>
      <c r="AV547" s="354"/>
      <c r="AW547" s="354"/>
      <c r="AX547" s="354"/>
      <c r="AY547" s="354"/>
      <c r="AZ547" s="354"/>
      <c r="BA547" s="354"/>
      <c r="BB547" s="354"/>
      <c r="BC547" s="354"/>
      <c r="BD547" s="354"/>
      <c r="BE547" s="354"/>
      <c r="BF547" s="354"/>
      <c r="BG547" s="354"/>
      <c r="BH547" s="354"/>
      <c r="BI547" s="354"/>
      <c r="BJ547" s="354"/>
      <c r="BK547" s="354"/>
      <c r="BL547" s="354"/>
      <c r="BM547" s="354"/>
      <c r="BN547" s="354"/>
      <c r="BO547" s="354"/>
      <c r="BP547" s="354"/>
      <c r="BQ547" s="354"/>
      <c r="BR547" s="354"/>
      <c r="BS547" s="354"/>
      <c r="BT547" s="355"/>
      <c r="BU547" s="324" t="str">
        <f t="shared" si="30"/>
        <v>No disability</v>
      </c>
      <c r="BV547" s="328" t="str">
        <f t="shared" si="32"/>
        <v>Out</v>
      </c>
      <c r="BW547" s="329" t="str">
        <f t="shared" ref="BW547:BW610" si="33">IF(OR(AQ547=1,AR547=1,AS547=1,AT547=1),"In","Out")</f>
        <v>Out</v>
      </c>
      <c r="BX547" s="327" t="str">
        <f t="shared" si="31"/>
        <v/>
      </c>
    </row>
    <row r="548" spans="2:76" x14ac:dyDescent="0.2">
      <c r="B548" s="137"/>
      <c r="C548" s="138"/>
      <c r="D548" s="139" t="s">
        <v>575</v>
      </c>
      <c r="E548" s="140"/>
      <c r="F548" s="140"/>
      <c r="G548" s="321"/>
      <c r="H548" s="322"/>
      <c r="I548" s="322"/>
      <c r="J548" s="322"/>
      <c r="K548" s="322"/>
      <c r="L548" s="322"/>
      <c r="M548" s="322"/>
      <c r="N548" s="322"/>
      <c r="O548" s="322"/>
      <c r="P548" s="322"/>
      <c r="Q548" s="322"/>
      <c r="R548" s="322"/>
      <c r="S548" s="322"/>
      <c r="T548" s="322"/>
      <c r="U548" s="322"/>
      <c r="V548" s="322"/>
      <c r="W548" s="322"/>
      <c r="X548" s="322"/>
      <c r="Y548" s="322"/>
      <c r="Z548" s="322"/>
      <c r="AA548" s="322"/>
      <c r="AB548" s="322"/>
      <c r="AC548" s="322"/>
      <c r="AD548" s="322"/>
      <c r="AE548" s="322"/>
      <c r="AF548" s="322"/>
      <c r="AG548" s="322"/>
      <c r="AH548" s="322"/>
      <c r="AI548" s="322"/>
      <c r="AJ548" s="322"/>
      <c r="AK548" s="322"/>
      <c r="AL548" s="322"/>
      <c r="AM548" s="323"/>
      <c r="AN548" s="353"/>
      <c r="AO548" s="354"/>
      <c r="AP548" s="354"/>
      <c r="AQ548" s="354"/>
      <c r="AR548" s="354"/>
      <c r="AS548" s="354"/>
      <c r="AT548" s="354"/>
      <c r="AU548" s="354"/>
      <c r="AV548" s="354"/>
      <c r="AW548" s="354"/>
      <c r="AX548" s="354"/>
      <c r="AY548" s="354"/>
      <c r="AZ548" s="354"/>
      <c r="BA548" s="354"/>
      <c r="BB548" s="354"/>
      <c r="BC548" s="354"/>
      <c r="BD548" s="354"/>
      <c r="BE548" s="354"/>
      <c r="BF548" s="354"/>
      <c r="BG548" s="354"/>
      <c r="BH548" s="354"/>
      <c r="BI548" s="354"/>
      <c r="BJ548" s="354"/>
      <c r="BK548" s="354"/>
      <c r="BL548" s="354"/>
      <c r="BM548" s="354"/>
      <c r="BN548" s="354"/>
      <c r="BO548" s="354"/>
      <c r="BP548" s="354"/>
      <c r="BQ548" s="354"/>
      <c r="BR548" s="354"/>
      <c r="BS548" s="354"/>
      <c r="BT548" s="355"/>
      <c r="BU548" s="324" t="str">
        <f t="shared" ref="BU548:BU611" si="34">IF(OR(BO548=3,BO548=2,BP548=3,BP548=2,BQ548=3,BQ548=2,BR548=3,BR548=2,BS548=3,BS548=2,BT548=3,BT548=2),"Disability", "No disability")</f>
        <v>No disability</v>
      </c>
      <c r="BV548" s="328" t="str">
        <f t="shared" si="32"/>
        <v>Out</v>
      </c>
      <c r="BW548" s="329" t="str">
        <f t="shared" si="33"/>
        <v>Out</v>
      </c>
      <c r="BX548" s="327" t="str">
        <f t="shared" ref="BX548:BX611" si="35">IF(AO548="","",IF(AO548=0,AP548,IF(AO548&lt;15,1,IF(AO548&lt;=19,2,IF(AO548&lt;=24,3,IF(AO548&lt;=29,4,IF(AO548&gt;=30,5,"")))))))</f>
        <v/>
      </c>
    </row>
    <row r="549" spans="2:76" x14ac:dyDescent="0.2">
      <c r="B549" s="137"/>
      <c r="C549" s="138"/>
      <c r="D549" s="139" t="s">
        <v>576</v>
      </c>
      <c r="E549" s="140"/>
      <c r="F549" s="140"/>
      <c r="G549" s="321"/>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2"/>
      <c r="AE549" s="322"/>
      <c r="AF549" s="322"/>
      <c r="AG549" s="322"/>
      <c r="AH549" s="322"/>
      <c r="AI549" s="322"/>
      <c r="AJ549" s="322"/>
      <c r="AK549" s="322"/>
      <c r="AL549" s="322"/>
      <c r="AM549" s="323"/>
      <c r="AN549" s="353"/>
      <c r="AO549" s="354"/>
      <c r="AP549" s="354"/>
      <c r="AQ549" s="354"/>
      <c r="AR549" s="354"/>
      <c r="AS549" s="354"/>
      <c r="AT549" s="354"/>
      <c r="AU549" s="354"/>
      <c r="AV549" s="354"/>
      <c r="AW549" s="354"/>
      <c r="AX549" s="354"/>
      <c r="AY549" s="354"/>
      <c r="AZ549" s="354"/>
      <c r="BA549" s="354"/>
      <c r="BB549" s="354"/>
      <c r="BC549" s="354"/>
      <c r="BD549" s="354"/>
      <c r="BE549" s="354"/>
      <c r="BF549" s="354"/>
      <c r="BG549" s="354"/>
      <c r="BH549" s="354"/>
      <c r="BI549" s="354"/>
      <c r="BJ549" s="354"/>
      <c r="BK549" s="354"/>
      <c r="BL549" s="354"/>
      <c r="BM549" s="354"/>
      <c r="BN549" s="354"/>
      <c r="BO549" s="354"/>
      <c r="BP549" s="354"/>
      <c r="BQ549" s="354"/>
      <c r="BR549" s="354"/>
      <c r="BS549" s="354"/>
      <c r="BT549" s="355"/>
      <c r="BU549" s="324" t="str">
        <f t="shared" si="34"/>
        <v>No disability</v>
      </c>
      <c r="BV549" s="328" t="str">
        <f t="shared" si="32"/>
        <v>Out</v>
      </c>
      <c r="BW549" s="329" t="str">
        <f t="shared" si="33"/>
        <v>Out</v>
      </c>
      <c r="BX549" s="327" t="str">
        <f t="shared" si="35"/>
        <v/>
      </c>
    </row>
    <row r="550" spans="2:76" x14ac:dyDescent="0.2">
      <c r="B550" s="137"/>
      <c r="C550" s="138"/>
      <c r="D550" s="139" t="s">
        <v>577</v>
      </c>
      <c r="E550" s="140"/>
      <c r="F550" s="140"/>
      <c r="G550" s="321"/>
      <c r="H550" s="322"/>
      <c r="I550" s="322"/>
      <c r="J550" s="322"/>
      <c r="K550" s="322"/>
      <c r="L550" s="322"/>
      <c r="M550" s="322"/>
      <c r="N550" s="322"/>
      <c r="O550" s="322"/>
      <c r="P550" s="322"/>
      <c r="Q550" s="322"/>
      <c r="R550" s="322"/>
      <c r="S550" s="322"/>
      <c r="T550" s="322"/>
      <c r="U550" s="322"/>
      <c r="V550" s="322"/>
      <c r="W550" s="322"/>
      <c r="X550" s="322"/>
      <c r="Y550" s="322"/>
      <c r="Z550" s="322"/>
      <c r="AA550" s="322"/>
      <c r="AB550" s="322"/>
      <c r="AC550" s="322"/>
      <c r="AD550" s="322"/>
      <c r="AE550" s="322"/>
      <c r="AF550" s="322"/>
      <c r="AG550" s="322"/>
      <c r="AH550" s="322"/>
      <c r="AI550" s="322"/>
      <c r="AJ550" s="322"/>
      <c r="AK550" s="322"/>
      <c r="AL550" s="322"/>
      <c r="AM550" s="323"/>
      <c r="AN550" s="353"/>
      <c r="AO550" s="354"/>
      <c r="AP550" s="354"/>
      <c r="AQ550" s="354"/>
      <c r="AR550" s="354"/>
      <c r="AS550" s="354"/>
      <c r="AT550" s="354"/>
      <c r="AU550" s="354"/>
      <c r="AV550" s="354"/>
      <c r="AW550" s="354"/>
      <c r="AX550" s="354"/>
      <c r="AY550" s="354"/>
      <c r="AZ550" s="354"/>
      <c r="BA550" s="354"/>
      <c r="BB550" s="354"/>
      <c r="BC550" s="354"/>
      <c r="BD550" s="354"/>
      <c r="BE550" s="354"/>
      <c r="BF550" s="354"/>
      <c r="BG550" s="354"/>
      <c r="BH550" s="354"/>
      <c r="BI550" s="354"/>
      <c r="BJ550" s="354"/>
      <c r="BK550" s="354"/>
      <c r="BL550" s="354"/>
      <c r="BM550" s="354"/>
      <c r="BN550" s="354"/>
      <c r="BO550" s="354"/>
      <c r="BP550" s="354"/>
      <c r="BQ550" s="354"/>
      <c r="BR550" s="354"/>
      <c r="BS550" s="354"/>
      <c r="BT550" s="355"/>
      <c r="BU550" s="324" t="str">
        <f t="shared" si="34"/>
        <v>No disability</v>
      </c>
      <c r="BV550" s="328" t="str">
        <f t="shared" si="32"/>
        <v>Out</v>
      </c>
      <c r="BW550" s="329" t="str">
        <f t="shared" si="33"/>
        <v>Out</v>
      </c>
      <c r="BX550" s="327" t="str">
        <f t="shared" si="35"/>
        <v/>
      </c>
    </row>
    <row r="551" spans="2:76" x14ac:dyDescent="0.2">
      <c r="B551" s="137"/>
      <c r="C551" s="138"/>
      <c r="D551" s="139" t="s">
        <v>578</v>
      </c>
      <c r="E551" s="140"/>
      <c r="F551" s="140"/>
      <c r="G551" s="321"/>
      <c r="H551" s="322"/>
      <c r="I551" s="322"/>
      <c r="J551" s="322"/>
      <c r="K551" s="322"/>
      <c r="L551" s="322"/>
      <c r="M551" s="322"/>
      <c r="N551" s="322"/>
      <c r="O551" s="322"/>
      <c r="P551" s="322"/>
      <c r="Q551" s="322"/>
      <c r="R551" s="322"/>
      <c r="S551" s="322"/>
      <c r="T551" s="322"/>
      <c r="U551" s="322"/>
      <c r="V551" s="322"/>
      <c r="W551" s="322"/>
      <c r="X551" s="322"/>
      <c r="Y551" s="322"/>
      <c r="Z551" s="322"/>
      <c r="AA551" s="322"/>
      <c r="AB551" s="322"/>
      <c r="AC551" s="322"/>
      <c r="AD551" s="322"/>
      <c r="AE551" s="322"/>
      <c r="AF551" s="322"/>
      <c r="AG551" s="322"/>
      <c r="AH551" s="322"/>
      <c r="AI551" s="322"/>
      <c r="AJ551" s="322"/>
      <c r="AK551" s="322"/>
      <c r="AL551" s="322"/>
      <c r="AM551" s="323"/>
      <c r="AN551" s="353"/>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c r="BQ551" s="354"/>
      <c r="BR551" s="354"/>
      <c r="BS551" s="354"/>
      <c r="BT551" s="355"/>
      <c r="BU551" s="324" t="str">
        <f t="shared" si="34"/>
        <v>No disability</v>
      </c>
      <c r="BV551" s="328" t="str">
        <f t="shared" si="32"/>
        <v>Out</v>
      </c>
      <c r="BW551" s="329" t="str">
        <f t="shared" si="33"/>
        <v>Out</v>
      </c>
      <c r="BX551" s="327" t="str">
        <f t="shared" si="35"/>
        <v/>
      </c>
    </row>
    <row r="552" spans="2:76" x14ac:dyDescent="0.2">
      <c r="B552" s="137"/>
      <c r="C552" s="138"/>
      <c r="D552" s="139" t="s">
        <v>579</v>
      </c>
      <c r="E552" s="140"/>
      <c r="F552" s="140"/>
      <c r="G552" s="321"/>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322"/>
      <c r="AF552" s="322"/>
      <c r="AG552" s="322"/>
      <c r="AH552" s="322"/>
      <c r="AI552" s="322"/>
      <c r="AJ552" s="322"/>
      <c r="AK552" s="322"/>
      <c r="AL552" s="322"/>
      <c r="AM552" s="323"/>
      <c r="AN552" s="353"/>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4"/>
      <c r="BR552" s="354"/>
      <c r="BS552" s="354"/>
      <c r="BT552" s="355"/>
      <c r="BU552" s="324" t="str">
        <f t="shared" si="34"/>
        <v>No disability</v>
      </c>
      <c r="BV552" s="328" t="str">
        <f t="shared" si="32"/>
        <v>Out</v>
      </c>
      <c r="BW552" s="329" t="str">
        <f t="shared" si="33"/>
        <v>Out</v>
      </c>
      <c r="BX552" s="327" t="str">
        <f t="shared" si="35"/>
        <v/>
      </c>
    </row>
    <row r="553" spans="2:76" x14ac:dyDescent="0.2">
      <c r="B553" s="137"/>
      <c r="C553" s="138"/>
      <c r="D553" s="139" t="s">
        <v>580</v>
      </c>
      <c r="E553" s="140"/>
      <c r="F553" s="140"/>
      <c r="G553" s="321"/>
      <c r="H553" s="322"/>
      <c r="I553" s="322"/>
      <c r="J553" s="322"/>
      <c r="K553" s="322"/>
      <c r="L553" s="322"/>
      <c r="M553" s="322"/>
      <c r="N553" s="322"/>
      <c r="O553" s="322"/>
      <c r="P553" s="322"/>
      <c r="Q553" s="322"/>
      <c r="R553" s="322"/>
      <c r="S553" s="322"/>
      <c r="T553" s="322"/>
      <c r="U553" s="322"/>
      <c r="V553" s="322"/>
      <c r="W553" s="322"/>
      <c r="X553" s="322"/>
      <c r="Y553" s="322"/>
      <c r="Z553" s="322"/>
      <c r="AA553" s="322"/>
      <c r="AB553" s="322"/>
      <c r="AC553" s="322"/>
      <c r="AD553" s="322"/>
      <c r="AE553" s="322"/>
      <c r="AF553" s="322"/>
      <c r="AG553" s="322"/>
      <c r="AH553" s="322"/>
      <c r="AI553" s="322"/>
      <c r="AJ553" s="322"/>
      <c r="AK553" s="322"/>
      <c r="AL553" s="322"/>
      <c r="AM553" s="323"/>
      <c r="AN553" s="353"/>
      <c r="AO553" s="354"/>
      <c r="AP553" s="354"/>
      <c r="AQ553" s="354"/>
      <c r="AR553" s="354"/>
      <c r="AS553" s="354"/>
      <c r="AT553" s="354"/>
      <c r="AU553" s="354"/>
      <c r="AV553" s="354"/>
      <c r="AW553" s="354"/>
      <c r="AX553" s="354"/>
      <c r="AY553" s="354"/>
      <c r="AZ553" s="354"/>
      <c r="BA553" s="354"/>
      <c r="BB553" s="354"/>
      <c r="BC553" s="354"/>
      <c r="BD553" s="354"/>
      <c r="BE553" s="354"/>
      <c r="BF553" s="354"/>
      <c r="BG553" s="354"/>
      <c r="BH553" s="354"/>
      <c r="BI553" s="354"/>
      <c r="BJ553" s="354"/>
      <c r="BK553" s="354"/>
      <c r="BL553" s="354"/>
      <c r="BM553" s="354"/>
      <c r="BN553" s="354"/>
      <c r="BO553" s="354"/>
      <c r="BP553" s="354"/>
      <c r="BQ553" s="354"/>
      <c r="BR553" s="354"/>
      <c r="BS553" s="354"/>
      <c r="BT553" s="355"/>
      <c r="BU553" s="324" t="str">
        <f t="shared" si="34"/>
        <v>No disability</v>
      </c>
      <c r="BV553" s="328" t="str">
        <f t="shared" si="32"/>
        <v>Out</v>
      </c>
      <c r="BW553" s="329" t="str">
        <f t="shared" si="33"/>
        <v>Out</v>
      </c>
      <c r="BX553" s="327" t="str">
        <f t="shared" si="35"/>
        <v/>
      </c>
    </row>
    <row r="554" spans="2:76" x14ac:dyDescent="0.2">
      <c r="B554" s="137"/>
      <c r="C554" s="138"/>
      <c r="D554" s="139" t="s">
        <v>581</v>
      </c>
      <c r="E554" s="140"/>
      <c r="F554" s="140"/>
      <c r="G554" s="321"/>
      <c r="H554" s="322"/>
      <c r="I554" s="322"/>
      <c r="J554" s="322"/>
      <c r="K554" s="322"/>
      <c r="L554" s="322"/>
      <c r="M554" s="322"/>
      <c r="N554" s="322"/>
      <c r="O554" s="322"/>
      <c r="P554" s="322"/>
      <c r="Q554" s="322"/>
      <c r="R554" s="322"/>
      <c r="S554" s="322"/>
      <c r="T554" s="322"/>
      <c r="U554" s="322"/>
      <c r="V554" s="322"/>
      <c r="W554" s="322"/>
      <c r="X554" s="322"/>
      <c r="Y554" s="322"/>
      <c r="Z554" s="322"/>
      <c r="AA554" s="322"/>
      <c r="AB554" s="322"/>
      <c r="AC554" s="322"/>
      <c r="AD554" s="322"/>
      <c r="AE554" s="322"/>
      <c r="AF554" s="322"/>
      <c r="AG554" s="322"/>
      <c r="AH554" s="322"/>
      <c r="AI554" s="322"/>
      <c r="AJ554" s="322"/>
      <c r="AK554" s="322"/>
      <c r="AL554" s="322"/>
      <c r="AM554" s="323"/>
      <c r="AN554" s="353"/>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c r="BQ554" s="354"/>
      <c r="BR554" s="354"/>
      <c r="BS554" s="354"/>
      <c r="BT554" s="355"/>
      <c r="BU554" s="324" t="str">
        <f t="shared" si="34"/>
        <v>No disability</v>
      </c>
      <c r="BV554" s="328" t="str">
        <f t="shared" si="32"/>
        <v>Out</v>
      </c>
      <c r="BW554" s="329" t="str">
        <f t="shared" si="33"/>
        <v>Out</v>
      </c>
      <c r="BX554" s="327" t="str">
        <f t="shared" si="35"/>
        <v/>
      </c>
    </row>
    <row r="555" spans="2:76" x14ac:dyDescent="0.2">
      <c r="B555" s="137"/>
      <c r="C555" s="138"/>
      <c r="D555" s="139" t="s">
        <v>582</v>
      </c>
      <c r="E555" s="140"/>
      <c r="F555" s="140"/>
      <c r="G555" s="321"/>
      <c r="H555" s="322"/>
      <c r="I555" s="322"/>
      <c r="J555" s="322"/>
      <c r="K555" s="322"/>
      <c r="L555" s="322"/>
      <c r="M555" s="322"/>
      <c r="N555" s="322"/>
      <c r="O555" s="322"/>
      <c r="P555" s="322"/>
      <c r="Q555" s="322"/>
      <c r="R555" s="322"/>
      <c r="S555" s="322"/>
      <c r="T555" s="322"/>
      <c r="U555" s="322"/>
      <c r="V555" s="322"/>
      <c r="W555" s="322"/>
      <c r="X555" s="322"/>
      <c r="Y555" s="322"/>
      <c r="Z555" s="322"/>
      <c r="AA555" s="322"/>
      <c r="AB555" s="322"/>
      <c r="AC555" s="322"/>
      <c r="AD555" s="322"/>
      <c r="AE555" s="322"/>
      <c r="AF555" s="322"/>
      <c r="AG555" s="322"/>
      <c r="AH555" s="322"/>
      <c r="AI555" s="322"/>
      <c r="AJ555" s="322"/>
      <c r="AK555" s="322"/>
      <c r="AL555" s="322"/>
      <c r="AM555" s="323"/>
      <c r="AN555" s="353"/>
      <c r="AO555" s="354"/>
      <c r="AP555" s="354"/>
      <c r="AQ555" s="354"/>
      <c r="AR555" s="354"/>
      <c r="AS555" s="354"/>
      <c r="AT555" s="354"/>
      <c r="AU555" s="354"/>
      <c r="AV555" s="354"/>
      <c r="AW555" s="354"/>
      <c r="AX555" s="354"/>
      <c r="AY555" s="354"/>
      <c r="AZ555" s="354"/>
      <c r="BA555" s="354"/>
      <c r="BB555" s="354"/>
      <c r="BC555" s="354"/>
      <c r="BD555" s="354"/>
      <c r="BE555" s="354"/>
      <c r="BF555" s="354"/>
      <c r="BG555" s="354"/>
      <c r="BH555" s="354"/>
      <c r="BI555" s="354"/>
      <c r="BJ555" s="354"/>
      <c r="BK555" s="354"/>
      <c r="BL555" s="354"/>
      <c r="BM555" s="354"/>
      <c r="BN555" s="354"/>
      <c r="BO555" s="354"/>
      <c r="BP555" s="354"/>
      <c r="BQ555" s="354"/>
      <c r="BR555" s="354"/>
      <c r="BS555" s="354"/>
      <c r="BT555" s="355"/>
      <c r="BU555" s="324" t="str">
        <f t="shared" si="34"/>
        <v>No disability</v>
      </c>
      <c r="BV555" s="328" t="str">
        <f t="shared" si="32"/>
        <v>Out</v>
      </c>
      <c r="BW555" s="329" t="str">
        <f t="shared" si="33"/>
        <v>Out</v>
      </c>
      <c r="BX555" s="327" t="str">
        <f t="shared" si="35"/>
        <v/>
      </c>
    </row>
    <row r="556" spans="2:76" x14ac:dyDescent="0.2">
      <c r="B556" s="137"/>
      <c r="C556" s="138"/>
      <c r="D556" s="139" t="s">
        <v>583</v>
      </c>
      <c r="E556" s="140"/>
      <c r="F556" s="140"/>
      <c r="G556" s="321"/>
      <c r="H556" s="322"/>
      <c r="I556" s="322"/>
      <c r="J556" s="322"/>
      <c r="K556" s="322"/>
      <c r="L556" s="322"/>
      <c r="M556" s="322"/>
      <c r="N556" s="322"/>
      <c r="O556" s="322"/>
      <c r="P556" s="322"/>
      <c r="Q556" s="322"/>
      <c r="R556" s="322"/>
      <c r="S556" s="322"/>
      <c r="T556" s="322"/>
      <c r="U556" s="322"/>
      <c r="V556" s="322"/>
      <c r="W556" s="322"/>
      <c r="X556" s="322"/>
      <c r="Y556" s="322"/>
      <c r="Z556" s="322"/>
      <c r="AA556" s="322"/>
      <c r="AB556" s="322"/>
      <c r="AC556" s="322"/>
      <c r="AD556" s="322"/>
      <c r="AE556" s="322"/>
      <c r="AF556" s="322"/>
      <c r="AG556" s="322"/>
      <c r="AH556" s="322"/>
      <c r="AI556" s="322"/>
      <c r="AJ556" s="322"/>
      <c r="AK556" s="322"/>
      <c r="AL556" s="322"/>
      <c r="AM556" s="323"/>
      <c r="AN556" s="353"/>
      <c r="AO556" s="354"/>
      <c r="AP556" s="354"/>
      <c r="AQ556" s="354"/>
      <c r="AR556" s="354"/>
      <c r="AS556" s="354"/>
      <c r="AT556" s="354"/>
      <c r="AU556" s="354"/>
      <c r="AV556" s="354"/>
      <c r="AW556" s="354"/>
      <c r="AX556" s="354"/>
      <c r="AY556" s="354"/>
      <c r="AZ556" s="354"/>
      <c r="BA556" s="354"/>
      <c r="BB556" s="354"/>
      <c r="BC556" s="354"/>
      <c r="BD556" s="354"/>
      <c r="BE556" s="354"/>
      <c r="BF556" s="354"/>
      <c r="BG556" s="354"/>
      <c r="BH556" s="354"/>
      <c r="BI556" s="354"/>
      <c r="BJ556" s="354"/>
      <c r="BK556" s="354"/>
      <c r="BL556" s="354"/>
      <c r="BM556" s="354"/>
      <c r="BN556" s="354"/>
      <c r="BO556" s="354"/>
      <c r="BP556" s="354"/>
      <c r="BQ556" s="354"/>
      <c r="BR556" s="354"/>
      <c r="BS556" s="354"/>
      <c r="BT556" s="355"/>
      <c r="BU556" s="324" t="str">
        <f t="shared" si="34"/>
        <v>No disability</v>
      </c>
      <c r="BV556" s="328" t="str">
        <f t="shared" si="32"/>
        <v>Out</v>
      </c>
      <c r="BW556" s="329" t="str">
        <f t="shared" si="33"/>
        <v>Out</v>
      </c>
      <c r="BX556" s="327" t="str">
        <f t="shared" si="35"/>
        <v/>
      </c>
    </row>
    <row r="557" spans="2:76" x14ac:dyDescent="0.2">
      <c r="B557" s="137"/>
      <c r="C557" s="138"/>
      <c r="D557" s="139" t="s">
        <v>584</v>
      </c>
      <c r="E557" s="140"/>
      <c r="F557" s="140"/>
      <c r="G557" s="321"/>
      <c r="H557" s="322"/>
      <c r="I557" s="322"/>
      <c r="J557" s="322"/>
      <c r="K557" s="322"/>
      <c r="L557" s="322"/>
      <c r="M557" s="322"/>
      <c r="N557" s="322"/>
      <c r="O557" s="322"/>
      <c r="P557" s="322"/>
      <c r="Q557" s="322"/>
      <c r="R557" s="322"/>
      <c r="S557" s="322"/>
      <c r="T557" s="322"/>
      <c r="U557" s="322"/>
      <c r="V557" s="322"/>
      <c r="W557" s="322"/>
      <c r="X557" s="322"/>
      <c r="Y557" s="322"/>
      <c r="Z557" s="322"/>
      <c r="AA557" s="322"/>
      <c r="AB557" s="322"/>
      <c r="AC557" s="322"/>
      <c r="AD557" s="322"/>
      <c r="AE557" s="322"/>
      <c r="AF557" s="322"/>
      <c r="AG557" s="322"/>
      <c r="AH557" s="322"/>
      <c r="AI557" s="322"/>
      <c r="AJ557" s="322"/>
      <c r="AK557" s="322"/>
      <c r="AL557" s="322"/>
      <c r="AM557" s="323"/>
      <c r="AN557" s="353"/>
      <c r="AO557" s="354"/>
      <c r="AP557" s="354"/>
      <c r="AQ557" s="354"/>
      <c r="AR557" s="354"/>
      <c r="AS557" s="354"/>
      <c r="AT557" s="354"/>
      <c r="AU557" s="354"/>
      <c r="AV557" s="354"/>
      <c r="AW557" s="354"/>
      <c r="AX557" s="354"/>
      <c r="AY557" s="354"/>
      <c r="AZ557" s="354"/>
      <c r="BA557" s="354"/>
      <c r="BB557" s="354"/>
      <c r="BC557" s="354"/>
      <c r="BD557" s="354"/>
      <c r="BE557" s="354"/>
      <c r="BF557" s="354"/>
      <c r="BG557" s="354"/>
      <c r="BH557" s="354"/>
      <c r="BI557" s="354"/>
      <c r="BJ557" s="354"/>
      <c r="BK557" s="354"/>
      <c r="BL557" s="354"/>
      <c r="BM557" s="354"/>
      <c r="BN557" s="354"/>
      <c r="BO557" s="354"/>
      <c r="BP557" s="354"/>
      <c r="BQ557" s="354"/>
      <c r="BR557" s="354"/>
      <c r="BS557" s="354"/>
      <c r="BT557" s="355"/>
      <c r="BU557" s="324" t="str">
        <f t="shared" si="34"/>
        <v>No disability</v>
      </c>
      <c r="BV557" s="328" t="str">
        <f t="shared" si="32"/>
        <v>Out</v>
      </c>
      <c r="BW557" s="329" t="str">
        <f t="shared" si="33"/>
        <v>Out</v>
      </c>
      <c r="BX557" s="327" t="str">
        <f t="shared" si="35"/>
        <v/>
      </c>
    </row>
    <row r="558" spans="2:76" x14ac:dyDescent="0.2">
      <c r="B558" s="137"/>
      <c r="C558" s="138"/>
      <c r="D558" s="139" t="s">
        <v>585</v>
      </c>
      <c r="E558" s="140"/>
      <c r="F558" s="140"/>
      <c r="G558" s="321"/>
      <c r="H558" s="322"/>
      <c r="I558" s="322"/>
      <c r="J558" s="322"/>
      <c r="K558" s="322"/>
      <c r="L558" s="322"/>
      <c r="M558" s="322"/>
      <c r="N558" s="322"/>
      <c r="O558" s="322"/>
      <c r="P558" s="322"/>
      <c r="Q558" s="322"/>
      <c r="R558" s="322"/>
      <c r="S558" s="322"/>
      <c r="T558" s="322"/>
      <c r="U558" s="322"/>
      <c r="V558" s="322"/>
      <c r="W558" s="322"/>
      <c r="X558" s="322"/>
      <c r="Y558" s="322"/>
      <c r="Z558" s="322"/>
      <c r="AA558" s="322"/>
      <c r="AB558" s="322"/>
      <c r="AC558" s="322"/>
      <c r="AD558" s="322"/>
      <c r="AE558" s="322"/>
      <c r="AF558" s="322"/>
      <c r="AG558" s="322"/>
      <c r="AH558" s="322"/>
      <c r="AI558" s="322"/>
      <c r="AJ558" s="322"/>
      <c r="AK558" s="322"/>
      <c r="AL558" s="322"/>
      <c r="AM558" s="323"/>
      <c r="AN558" s="353"/>
      <c r="AO558" s="354"/>
      <c r="AP558" s="354"/>
      <c r="AQ558" s="354"/>
      <c r="AR558" s="354"/>
      <c r="AS558" s="354"/>
      <c r="AT558" s="354"/>
      <c r="AU558" s="354"/>
      <c r="AV558" s="354"/>
      <c r="AW558" s="354"/>
      <c r="AX558" s="354"/>
      <c r="AY558" s="354"/>
      <c r="AZ558" s="354"/>
      <c r="BA558" s="354"/>
      <c r="BB558" s="354"/>
      <c r="BC558" s="354"/>
      <c r="BD558" s="354"/>
      <c r="BE558" s="354"/>
      <c r="BF558" s="354"/>
      <c r="BG558" s="354"/>
      <c r="BH558" s="354"/>
      <c r="BI558" s="354"/>
      <c r="BJ558" s="354"/>
      <c r="BK558" s="354"/>
      <c r="BL558" s="354"/>
      <c r="BM558" s="354"/>
      <c r="BN558" s="354"/>
      <c r="BO558" s="354"/>
      <c r="BP558" s="354"/>
      <c r="BQ558" s="354"/>
      <c r="BR558" s="354"/>
      <c r="BS558" s="354"/>
      <c r="BT558" s="355"/>
      <c r="BU558" s="324" t="str">
        <f t="shared" si="34"/>
        <v>No disability</v>
      </c>
      <c r="BV558" s="328" t="str">
        <f t="shared" si="32"/>
        <v>Out</v>
      </c>
      <c r="BW558" s="329" t="str">
        <f t="shared" si="33"/>
        <v>Out</v>
      </c>
      <c r="BX558" s="327" t="str">
        <f t="shared" si="35"/>
        <v/>
      </c>
    </row>
    <row r="559" spans="2:76" x14ac:dyDescent="0.2">
      <c r="B559" s="137"/>
      <c r="C559" s="138"/>
      <c r="D559" s="139" t="s">
        <v>586</v>
      </c>
      <c r="E559" s="140"/>
      <c r="F559" s="140"/>
      <c r="G559" s="321"/>
      <c r="H559" s="322"/>
      <c r="I559" s="322"/>
      <c r="J559" s="322"/>
      <c r="K559" s="322"/>
      <c r="L559" s="322"/>
      <c r="M559" s="322"/>
      <c r="N559" s="322"/>
      <c r="O559" s="322"/>
      <c r="P559" s="322"/>
      <c r="Q559" s="322"/>
      <c r="R559" s="322"/>
      <c r="S559" s="322"/>
      <c r="T559" s="322"/>
      <c r="U559" s="322"/>
      <c r="V559" s="322"/>
      <c r="W559" s="322"/>
      <c r="X559" s="322"/>
      <c r="Y559" s="322"/>
      <c r="Z559" s="322"/>
      <c r="AA559" s="322"/>
      <c r="AB559" s="322"/>
      <c r="AC559" s="322"/>
      <c r="AD559" s="322"/>
      <c r="AE559" s="322"/>
      <c r="AF559" s="322"/>
      <c r="AG559" s="322"/>
      <c r="AH559" s="322"/>
      <c r="AI559" s="322"/>
      <c r="AJ559" s="322"/>
      <c r="AK559" s="322"/>
      <c r="AL559" s="322"/>
      <c r="AM559" s="323"/>
      <c r="AN559" s="353"/>
      <c r="AO559" s="354"/>
      <c r="AP559" s="354"/>
      <c r="AQ559" s="354"/>
      <c r="AR559" s="354"/>
      <c r="AS559" s="354"/>
      <c r="AT559" s="354"/>
      <c r="AU559" s="354"/>
      <c r="AV559" s="354"/>
      <c r="AW559" s="354"/>
      <c r="AX559" s="354"/>
      <c r="AY559" s="354"/>
      <c r="AZ559" s="354"/>
      <c r="BA559" s="354"/>
      <c r="BB559" s="354"/>
      <c r="BC559" s="354"/>
      <c r="BD559" s="354"/>
      <c r="BE559" s="354"/>
      <c r="BF559" s="354"/>
      <c r="BG559" s="354"/>
      <c r="BH559" s="354"/>
      <c r="BI559" s="354"/>
      <c r="BJ559" s="354"/>
      <c r="BK559" s="354"/>
      <c r="BL559" s="354"/>
      <c r="BM559" s="354"/>
      <c r="BN559" s="354"/>
      <c r="BO559" s="354"/>
      <c r="BP559" s="354"/>
      <c r="BQ559" s="354"/>
      <c r="BR559" s="354"/>
      <c r="BS559" s="354"/>
      <c r="BT559" s="355"/>
      <c r="BU559" s="324" t="str">
        <f t="shared" si="34"/>
        <v>No disability</v>
      </c>
      <c r="BV559" s="328" t="str">
        <f t="shared" si="32"/>
        <v>Out</v>
      </c>
      <c r="BW559" s="329" t="str">
        <f t="shared" si="33"/>
        <v>Out</v>
      </c>
      <c r="BX559" s="327" t="str">
        <f t="shared" si="35"/>
        <v/>
      </c>
    </row>
    <row r="560" spans="2:76" x14ac:dyDescent="0.2">
      <c r="B560" s="137"/>
      <c r="C560" s="138"/>
      <c r="D560" s="139" t="s">
        <v>587</v>
      </c>
      <c r="E560" s="140"/>
      <c r="F560" s="140"/>
      <c r="G560" s="321"/>
      <c r="H560" s="322"/>
      <c r="I560" s="322"/>
      <c r="J560" s="322"/>
      <c r="K560" s="322"/>
      <c r="L560" s="322"/>
      <c r="M560" s="322"/>
      <c r="N560" s="322"/>
      <c r="O560" s="322"/>
      <c r="P560" s="322"/>
      <c r="Q560" s="322"/>
      <c r="R560" s="322"/>
      <c r="S560" s="322"/>
      <c r="T560" s="322"/>
      <c r="U560" s="322"/>
      <c r="V560" s="322"/>
      <c r="W560" s="322"/>
      <c r="X560" s="322"/>
      <c r="Y560" s="322"/>
      <c r="Z560" s="322"/>
      <c r="AA560" s="322"/>
      <c r="AB560" s="322"/>
      <c r="AC560" s="322"/>
      <c r="AD560" s="322"/>
      <c r="AE560" s="322"/>
      <c r="AF560" s="322"/>
      <c r="AG560" s="322"/>
      <c r="AH560" s="322"/>
      <c r="AI560" s="322"/>
      <c r="AJ560" s="322"/>
      <c r="AK560" s="322"/>
      <c r="AL560" s="322"/>
      <c r="AM560" s="323"/>
      <c r="AN560" s="353"/>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c r="BQ560" s="354"/>
      <c r="BR560" s="354"/>
      <c r="BS560" s="354"/>
      <c r="BT560" s="355"/>
      <c r="BU560" s="324" t="str">
        <f t="shared" si="34"/>
        <v>No disability</v>
      </c>
      <c r="BV560" s="328" t="str">
        <f t="shared" si="32"/>
        <v>Out</v>
      </c>
      <c r="BW560" s="329" t="str">
        <f t="shared" si="33"/>
        <v>Out</v>
      </c>
      <c r="BX560" s="327" t="str">
        <f t="shared" si="35"/>
        <v/>
      </c>
    </row>
    <row r="561" spans="2:76" x14ac:dyDescent="0.2">
      <c r="B561" s="137"/>
      <c r="C561" s="138"/>
      <c r="D561" s="139" t="s">
        <v>588</v>
      </c>
      <c r="E561" s="140"/>
      <c r="F561" s="140"/>
      <c r="G561" s="321"/>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322"/>
      <c r="AF561" s="322"/>
      <c r="AG561" s="322"/>
      <c r="AH561" s="322"/>
      <c r="AI561" s="322"/>
      <c r="AJ561" s="322"/>
      <c r="AK561" s="322"/>
      <c r="AL561" s="322"/>
      <c r="AM561" s="323"/>
      <c r="AN561" s="353"/>
      <c r="AO561" s="354"/>
      <c r="AP561" s="354"/>
      <c r="AQ561" s="354"/>
      <c r="AR561" s="354"/>
      <c r="AS561" s="354"/>
      <c r="AT561" s="354"/>
      <c r="AU561" s="354"/>
      <c r="AV561" s="354"/>
      <c r="AW561" s="354"/>
      <c r="AX561" s="354"/>
      <c r="AY561" s="354"/>
      <c r="AZ561" s="354"/>
      <c r="BA561" s="354"/>
      <c r="BB561" s="354"/>
      <c r="BC561" s="354"/>
      <c r="BD561" s="354"/>
      <c r="BE561" s="354"/>
      <c r="BF561" s="354"/>
      <c r="BG561" s="354"/>
      <c r="BH561" s="354"/>
      <c r="BI561" s="354"/>
      <c r="BJ561" s="354"/>
      <c r="BK561" s="354"/>
      <c r="BL561" s="354"/>
      <c r="BM561" s="354"/>
      <c r="BN561" s="354"/>
      <c r="BO561" s="354"/>
      <c r="BP561" s="354"/>
      <c r="BQ561" s="354"/>
      <c r="BR561" s="354"/>
      <c r="BS561" s="354"/>
      <c r="BT561" s="355"/>
      <c r="BU561" s="324" t="str">
        <f t="shared" si="34"/>
        <v>No disability</v>
      </c>
      <c r="BV561" s="328" t="str">
        <f t="shared" si="32"/>
        <v>Out</v>
      </c>
      <c r="BW561" s="329" t="str">
        <f t="shared" si="33"/>
        <v>Out</v>
      </c>
      <c r="BX561" s="327" t="str">
        <f t="shared" si="35"/>
        <v/>
      </c>
    </row>
    <row r="562" spans="2:76" x14ac:dyDescent="0.2">
      <c r="B562" s="137"/>
      <c r="C562" s="138"/>
      <c r="D562" s="139" t="s">
        <v>589</v>
      </c>
      <c r="E562" s="140"/>
      <c r="F562" s="140"/>
      <c r="G562" s="321"/>
      <c r="H562" s="322"/>
      <c r="I562" s="322"/>
      <c r="J562" s="322"/>
      <c r="K562" s="322"/>
      <c r="L562" s="322"/>
      <c r="M562" s="322"/>
      <c r="N562" s="322"/>
      <c r="O562" s="322"/>
      <c r="P562" s="322"/>
      <c r="Q562" s="322"/>
      <c r="R562" s="322"/>
      <c r="S562" s="322"/>
      <c r="T562" s="322"/>
      <c r="U562" s="322"/>
      <c r="V562" s="322"/>
      <c r="W562" s="322"/>
      <c r="X562" s="322"/>
      <c r="Y562" s="322"/>
      <c r="Z562" s="322"/>
      <c r="AA562" s="322"/>
      <c r="AB562" s="322"/>
      <c r="AC562" s="322"/>
      <c r="AD562" s="322"/>
      <c r="AE562" s="322"/>
      <c r="AF562" s="322"/>
      <c r="AG562" s="322"/>
      <c r="AH562" s="322"/>
      <c r="AI562" s="322"/>
      <c r="AJ562" s="322"/>
      <c r="AK562" s="322"/>
      <c r="AL562" s="322"/>
      <c r="AM562" s="323"/>
      <c r="AN562" s="353"/>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4"/>
      <c r="BR562" s="354"/>
      <c r="BS562" s="354"/>
      <c r="BT562" s="355"/>
      <c r="BU562" s="324" t="str">
        <f t="shared" si="34"/>
        <v>No disability</v>
      </c>
      <c r="BV562" s="328" t="str">
        <f t="shared" si="32"/>
        <v>Out</v>
      </c>
      <c r="BW562" s="329" t="str">
        <f t="shared" si="33"/>
        <v>Out</v>
      </c>
      <c r="BX562" s="327" t="str">
        <f t="shared" si="35"/>
        <v/>
      </c>
    </row>
    <row r="563" spans="2:76" x14ac:dyDescent="0.2">
      <c r="B563" s="137"/>
      <c r="C563" s="138"/>
      <c r="D563" s="139" t="s">
        <v>590</v>
      </c>
      <c r="E563" s="140"/>
      <c r="F563" s="140"/>
      <c r="G563" s="321"/>
      <c r="H563" s="322"/>
      <c r="I563" s="322"/>
      <c r="J563" s="322"/>
      <c r="K563" s="322"/>
      <c r="L563" s="322"/>
      <c r="M563" s="322"/>
      <c r="N563" s="322"/>
      <c r="O563" s="322"/>
      <c r="P563" s="322"/>
      <c r="Q563" s="322"/>
      <c r="R563" s="322"/>
      <c r="S563" s="322"/>
      <c r="T563" s="322"/>
      <c r="U563" s="322"/>
      <c r="V563" s="322"/>
      <c r="W563" s="322"/>
      <c r="X563" s="322"/>
      <c r="Y563" s="322"/>
      <c r="Z563" s="322"/>
      <c r="AA563" s="322"/>
      <c r="AB563" s="322"/>
      <c r="AC563" s="322"/>
      <c r="AD563" s="322"/>
      <c r="AE563" s="322"/>
      <c r="AF563" s="322"/>
      <c r="AG563" s="322"/>
      <c r="AH563" s="322"/>
      <c r="AI563" s="322"/>
      <c r="AJ563" s="322"/>
      <c r="AK563" s="322"/>
      <c r="AL563" s="322"/>
      <c r="AM563" s="323"/>
      <c r="AN563" s="353"/>
      <c r="AO563" s="354"/>
      <c r="AP563" s="354"/>
      <c r="AQ563" s="354"/>
      <c r="AR563" s="354"/>
      <c r="AS563" s="354"/>
      <c r="AT563" s="354"/>
      <c r="AU563" s="354"/>
      <c r="AV563" s="354"/>
      <c r="AW563" s="354"/>
      <c r="AX563" s="354"/>
      <c r="AY563" s="354"/>
      <c r="AZ563" s="354"/>
      <c r="BA563" s="354"/>
      <c r="BB563" s="354"/>
      <c r="BC563" s="354"/>
      <c r="BD563" s="354"/>
      <c r="BE563" s="354"/>
      <c r="BF563" s="354"/>
      <c r="BG563" s="354"/>
      <c r="BH563" s="354"/>
      <c r="BI563" s="354"/>
      <c r="BJ563" s="354"/>
      <c r="BK563" s="354"/>
      <c r="BL563" s="354"/>
      <c r="BM563" s="354"/>
      <c r="BN563" s="354"/>
      <c r="BO563" s="354"/>
      <c r="BP563" s="354"/>
      <c r="BQ563" s="354"/>
      <c r="BR563" s="354"/>
      <c r="BS563" s="354"/>
      <c r="BT563" s="355"/>
      <c r="BU563" s="324" t="str">
        <f t="shared" si="34"/>
        <v>No disability</v>
      </c>
      <c r="BV563" s="328" t="str">
        <f t="shared" si="32"/>
        <v>Out</v>
      </c>
      <c r="BW563" s="329" t="str">
        <f t="shared" si="33"/>
        <v>Out</v>
      </c>
      <c r="BX563" s="327" t="str">
        <f t="shared" si="35"/>
        <v/>
      </c>
    </row>
    <row r="564" spans="2:76" x14ac:dyDescent="0.2">
      <c r="B564" s="137"/>
      <c r="C564" s="138"/>
      <c r="D564" s="139" t="s">
        <v>591</v>
      </c>
      <c r="E564" s="140"/>
      <c r="F564" s="140"/>
      <c r="G564" s="321"/>
      <c r="H564" s="322"/>
      <c r="I564" s="322"/>
      <c r="J564" s="322"/>
      <c r="K564" s="322"/>
      <c r="L564" s="322"/>
      <c r="M564" s="322"/>
      <c r="N564" s="322"/>
      <c r="O564" s="322"/>
      <c r="P564" s="322"/>
      <c r="Q564" s="322"/>
      <c r="R564" s="322"/>
      <c r="S564" s="322"/>
      <c r="T564" s="322"/>
      <c r="U564" s="322"/>
      <c r="V564" s="322"/>
      <c r="W564" s="322"/>
      <c r="X564" s="322"/>
      <c r="Y564" s="322"/>
      <c r="Z564" s="322"/>
      <c r="AA564" s="322"/>
      <c r="AB564" s="322"/>
      <c r="AC564" s="322"/>
      <c r="AD564" s="322"/>
      <c r="AE564" s="322"/>
      <c r="AF564" s="322"/>
      <c r="AG564" s="322"/>
      <c r="AH564" s="322"/>
      <c r="AI564" s="322"/>
      <c r="AJ564" s="322"/>
      <c r="AK564" s="322"/>
      <c r="AL564" s="322"/>
      <c r="AM564" s="323"/>
      <c r="AN564" s="353"/>
      <c r="AO564" s="354"/>
      <c r="AP564" s="354"/>
      <c r="AQ564" s="354"/>
      <c r="AR564" s="354"/>
      <c r="AS564" s="354"/>
      <c r="AT564" s="354"/>
      <c r="AU564" s="354"/>
      <c r="AV564" s="354"/>
      <c r="AW564" s="354"/>
      <c r="AX564" s="354"/>
      <c r="AY564" s="354"/>
      <c r="AZ564" s="354"/>
      <c r="BA564" s="354"/>
      <c r="BB564" s="354"/>
      <c r="BC564" s="354"/>
      <c r="BD564" s="354"/>
      <c r="BE564" s="354"/>
      <c r="BF564" s="354"/>
      <c r="BG564" s="354"/>
      <c r="BH564" s="354"/>
      <c r="BI564" s="354"/>
      <c r="BJ564" s="354"/>
      <c r="BK564" s="354"/>
      <c r="BL564" s="354"/>
      <c r="BM564" s="354"/>
      <c r="BN564" s="354"/>
      <c r="BO564" s="354"/>
      <c r="BP564" s="354"/>
      <c r="BQ564" s="354"/>
      <c r="BR564" s="354"/>
      <c r="BS564" s="354"/>
      <c r="BT564" s="355"/>
      <c r="BU564" s="324" t="str">
        <f t="shared" si="34"/>
        <v>No disability</v>
      </c>
      <c r="BV564" s="328" t="str">
        <f t="shared" si="32"/>
        <v>Out</v>
      </c>
      <c r="BW564" s="329" t="str">
        <f t="shared" si="33"/>
        <v>Out</v>
      </c>
      <c r="BX564" s="327" t="str">
        <f t="shared" si="35"/>
        <v/>
      </c>
    </row>
    <row r="565" spans="2:76" x14ac:dyDescent="0.2">
      <c r="B565" s="137"/>
      <c r="C565" s="138"/>
      <c r="D565" s="139" t="s">
        <v>592</v>
      </c>
      <c r="E565" s="140"/>
      <c r="F565" s="140"/>
      <c r="G565" s="321"/>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322"/>
      <c r="AE565" s="322"/>
      <c r="AF565" s="322"/>
      <c r="AG565" s="322"/>
      <c r="AH565" s="322"/>
      <c r="AI565" s="322"/>
      <c r="AJ565" s="322"/>
      <c r="AK565" s="322"/>
      <c r="AL565" s="322"/>
      <c r="AM565" s="323"/>
      <c r="AN565" s="353"/>
      <c r="AO565" s="354"/>
      <c r="AP565" s="354"/>
      <c r="AQ565" s="354"/>
      <c r="AR565" s="354"/>
      <c r="AS565" s="354"/>
      <c r="AT565" s="354"/>
      <c r="AU565" s="354"/>
      <c r="AV565" s="354"/>
      <c r="AW565" s="354"/>
      <c r="AX565" s="354"/>
      <c r="AY565" s="354"/>
      <c r="AZ565" s="354"/>
      <c r="BA565" s="354"/>
      <c r="BB565" s="354"/>
      <c r="BC565" s="354"/>
      <c r="BD565" s="354"/>
      <c r="BE565" s="354"/>
      <c r="BF565" s="354"/>
      <c r="BG565" s="354"/>
      <c r="BH565" s="354"/>
      <c r="BI565" s="354"/>
      <c r="BJ565" s="354"/>
      <c r="BK565" s="354"/>
      <c r="BL565" s="354"/>
      <c r="BM565" s="354"/>
      <c r="BN565" s="354"/>
      <c r="BO565" s="354"/>
      <c r="BP565" s="354"/>
      <c r="BQ565" s="354"/>
      <c r="BR565" s="354"/>
      <c r="BS565" s="354"/>
      <c r="BT565" s="355"/>
      <c r="BU565" s="324" t="str">
        <f t="shared" si="34"/>
        <v>No disability</v>
      </c>
      <c r="BV565" s="328" t="str">
        <f t="shared" si="32"/>
        <v>Out</v>
      </c>
      <c r="BW565" s="329" t="str">
        <f t="shared" si="33"/>
        <v>Out</v>
      </c>
      <c r="BX565" s="327" t="str">
        <f t="shared" si="35"/>
        <v/>
      </c>
    </row>
    <row r="566" spans="2:76" x14ac:dyDescent="0.2">
      <c r="B566" s="137"/>
      <c r="C566" s="138"/>
      <c r="D566" s="139" t="s">
        <v>593</v>
      </c>
      <c r="E566" s="140"/>
      <c r="F566" s="140"/>
      <c r="G566" s="321"/>
      <c r="H566" s="322"/>
      <c r="I566" s="322"/>
      <c r="J566" s="322"/>
      <c r="K566" s="322"/>
      <c r="L566" s="322"/>
      <c r="M566" s="322"/>
      <c r="N566" s="322"/>
      <c r="O566" s="322"/>
      <c r="P566" s="322"/>
      <c r="Q566" s="322"/>
      <c r="R566" s="322"/>
      <c r="S566" s="322"/>
      <c r="T566" s="322"/>
      <c r="U566" s="322"/>
      <c r="V566" s="322"/>
      <c r="W566" s="322"/>
      <c r="X566" s="322"/>
      <c r="Y566" s="322"/>
      <c r="Z566" s="322"/>
      <c r="AA566" s="322"/>
      <c r="AB566" s="322"/>
      <c r="AC566" s="322"/>
      <c r="AD566" s="322"/>
      <c r="AE566" s="322"/>
      <c r="AF566" s="322"/>
      <c r="AG566" s="322"/>
      <c r="AH566" s="322"/>
      <c r="AI566" s="322"/>
      <c r="AJ566" s="322"/>
      <c r="AK566" s="322"/>
      <c r="AL566" s="322"/>
      <c r="AM566" s="323"/>
      <c r="AN566" s="353"/>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c r="BQ566" s="354"/>
      <c r="BR566" s="354"/>
      <c r="BS566" s="354"/>
      <c r="BT566" s="355"/>
      <c r="BU566" s="324" t="str">
        <f t="shared" si="34"/>
        <v>No disability</v>
      </c>
      <c r="BV566" s="328" t="str">
        <f t="shared" si="32"/>
        <v>Out</v>
      </c>
      <c r="BW566" s="329" t="str">
        <f t="shared" si="33"/>
        <v>Out</v>
      </c>
      <c r="BX566" s="327" t="str">
        <f t="shared" si="35"/>
        <v/>
      </c>
    </row>
    <row r="567" spans="2:76" x14ac:dyDescent="0.2">
      <c r="B567" s="137"/>
      <c r="C567" s="138"/>
      <c r="D567" s="139" t="s">
        <v>594</v>
      </c>
      <c r="E567" s="140"/>
      <c r="F567" s="140"/>
      <c r="G567" s="321"/>
      <c r="H567" s="322"/>
      <c r="I567" s="322"/>
      <c r="J567" s="322"/>
      <c r="K567" s="322"/>
      <c r="L567" s="322"/>
      <c r="M567" s="322"/>
      <c r="N567" s="322"/>
      <c r="O567" s="322"/>
      <c r="P567" s="322"/>
      <c r="Q567" s="322"/>
      <c r="R567" s="322"/>
      <c r="S567" s="322"/>
      <c r="T567" s="322"/>
      <c r="U567" s="322"/>
      <c r="V567" s="322"/>
      <c r="W567" s="322"/>
      <c r="X567" s="322"/>
      <c r="Y567" s="322"/>
      <c r="Z567" s="322"/>
      <c r="AA567" s="322"/>
      <c r="AB567" s="322"/>
      <c r="AC567" s="322"/>
      <c r="AD567" s="322"/>
      <c r="AE567" s="322"/>
      <c r="AF567" s="322"/>
      <c r="AG567" s="322"/>
      <c r="AH567" s="322"/>
      <c r="AI567" s="322"/>
      <c r="AJ567" s="322"/>
      <c r="AK567" s="322"/>
      <c r="AL567" s="322"/>
      <c r="AM567" s="323"/>
      <c r="AN567" s="353"/>
      <c r="AO567" s="354"/>
      <c r="AP567" s="354"/>
      <c r="AQ567" s="354"/>
      <c r="AR567" s="354"/>
      <c r="AS567" s="354"/>
      <c r="AT567" s="354"/>
      <c r="AU567" s="354"/>
      <c r="AV567" s="354"/>
      <c r="AW567" s="354"/>
      <c r="AX567" s="354"/>
      <c r="AY567" s="354"/>
      <c r="AZ567" s="354"/>
      <c r="BA567" s="354"/>
      <c r="BB567" s="354"/>
      <c r="BC567" s="354"/>
      <c r="BD567" s="354"/>
      <c r="BE567" s="354"/>
      <c r="BF567" s="354"/>
      <c r="BG567" s="354"/>
      <c r="BH567" s="354"/>
      <c r="BI567" s="354"/>
      <c r="BJ567" s="354"/>
      <c r="BK567" s="354"/>
      <c r="BL567" s="354"/>
      <c r="BM567" s="354"/>
      <c r="BN567" s="354"/>
      <c r="BO567" s="354"/>
      <c r="BP567" s="354"/>
      <c r="BQ567" s="354"/>
      <c r="BR567" s="354"/>
      <c r="BS567" s="354"/>
      <c r="BT567" s="355"/>
      <c r="BU567" s="324" t="str">
        <f t="shared" si="34"/>
        <v>No disability</v>
      </c>
      <c r="BV567" s="328" t="str">
        <f t="shared" si="32"/>
        <v>Out</v>
      </c>
      <c r="BW567" s="329" t="str">
        <f t="shared" si="33"/>
        <v>Out</v>
      </c>
      <c r="BX567" s="327" t="str">
        <f t="shared" si="35"/>
        <v/>
      </c>
    </row>
    <row r="568" spans="2:76" x14ac:dyDescent="0.2">
      <c r="B568" s="137"/>
      <c r="C568" s="138"/>
      <c r="D568" s="139" t="s">
        <v>595</v>
      </c>
      <c r="E568" s="140"/>
      <c r="F568" s="140"/>
      <c r="G568" s="321"/>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322"/>
      <c r="AE568" s="322"/>
      <c r="AF568" s="322"/>
      <c r="AG568" s="322"/>
      <c r="AH568" s="322"/>
      <c r="AI568" s="322"/>
      <c r="AJ568" s="322"/>
      <c r="AK568" s="322"/>
      <c r="AL568" s="322"/>
      <c r="AM568" s="323"/>
      <c r="AN568" s="353"/>
      <c r="AO568" s="354"/>
      <c r="AP568" s="354"/>
      <c r="AQ568" s="354"/>
      <c r="AR568" s="354"/>
      <c r="AS568" s="354"/>
      <c r="AT568" s="354"/>
      <c r="AU568" s="354"/>
      <c r="AV568" s="354"/>
      <c r="AW568" s="354"/>
      <c r="AX568" s="354"/>
      <c r="AY568" s="354"/>
      <c r="AZ568" s="354"/>
      <c r="BA568" s="354"/>
      <c r="BB568" s="354"/>
      <c r="BC568" s="354"/>
      <c r="BD568" s="354"/>
      <c r="BE568" s="354"/>
      <c r="BF568" s="354"/>
      <c r="BG568" s="354"/>
      <c r="BH568" s="354"/>
      <c r="BI568" s="354"/>
      <c r="BJ568" s="354"/>
      <c r="BK568" s="354"/>
      <c r="BL568" s="354"/>
      <c r="BM568" s="354"/>
      <c r="BN568" s="354"/>
      <c r="BO568" s="354"/>
      <c r="BP568" s="354"/>
      <c r="BQ568" s="354"/>
      <c r="BR568" s="354"/>
      <c r="BS568" s="354"/>
      <c r="BT568" s="355"/>
      <c r="BU568" s="324" t="str">
        <f t="shared" si="34"/>
        <v>No disability</v>
      </c>
      <c r="BV568" s="328" t="str">
        <f t="shared" si="32"/>
        <v>Out</v>
      </c>
      <c r="BW568" s="329" t="str">
        <f t="shared" si="33"/>
        <v>Out</v>
      </c>
      <c r="BX568" s="327" t="str">
        <f t="shared" si="35"/>
        <v/>
      </c>
    </row>
    <row r="569" spans="2:76" x14ac:dyDescent="0.2">
      <c r="B569" s="137"/>
      <c r="C569" s="138"/>
      <c r="D569" s="139" t="s">
        <v>596</v>
      </c>
      <c r="E569" s="140"/>
      <c r="F569" s="140"/>
      <c r="G569" s="321"/>
      <c r="H569" s="322"/>
      <c r="I569" s="322"/>
      <c r="J569" s="322"/>
      <c r="K569" s="322"/>
      <c r="L569" s="322"/>
      <c r="M569" s="322"/>
      <c r="N569" s="322"/>
      <c r="O569" s="322"/>
      <c r="P569" s="322"/>
      <c r="Q569" s="322"/>
      <c r="R569" s="322"/>
      <c r="S569" s="322"/>
      <c r="T569" s="322"/>
      <c r="U569" s="322"/>
      <c r="V569" s="322"/>
      <c r="W569" s="322"/>
      <c r="X569" s="322"/>
      <c r="Y569" s="322"/>
      <c r="Z569" s="322"/>
      <c r="AA569" s="322"/>
      <c r="AB569" s="322"/>
      <c r="AC569" s="322"/>
      <c r="AD569" s="322"/>
      <c r="AE569" s="322"/>
      <c r="AF569" s="322"/>
      <c r="AG569" s="322"/>
      <c r="AH569" s="322"/>
      <c r="AI569" s="322"/>
      <c r="AJ569" s="322"/>
      <c r="AK569" s="322"/>
      <c r="AL569" s="322"/>
      <c r="AM569" s="323"/>
      <c r="AN569" s="353"/>
      <c r="AO569" s="354"/>
      <c r="AP569" s="354"/>
      <c r="AQ569" s="354"/>
      <c r="AR569" s="354"/>
      <c r="AS569" s="354"/>
      <c r="AT569" s="354"/>
      <c r="AU569" s="354"/>
      <c r="AV569" s="354"/>
      <c r="AW569" s="354"/>
      <c r="AX569" s="354"/>
      <c r="AY569" s="354"/>
      <c r="AZ569" s="354"/>
      <c r="BA569" s="354"/>
      <c r="BB569" s="354"/>
      <c r="BC569" s="354"/>
      <c r="BD569" s="354"/>
      <c r="BE569" s="354"/>
      <c r="BF569" s="354"/>
      <c r="BG569" s="354"/>
      <c r="BH569" s="354"/>
      <c r="BI569" s="354"/>
      <c r="BJ569" s="354"/>
      <c r="BK569" s="354"/>
      <c r="BL569" s="354"/>
      <c r="BM569" s="354"/>
      <c r="BN569" s="354"/>
      <c r="BO569" s="354"/>
      <c r="BP569" s="354"/>
      <c r="BQ569" s="354"/>
      <c r="BR569" s="354"/>
      <c r="BS569" s="354"/>
      <c r="BT569" s="355"/>
      <c r="BU569" s="324" t="str">
        <f t="shared" si="34"/>
        <v>No disability</v>
      </c>
      <c r="BV569" s="328" t="str">
        <f t="shared" si="32"/>
        <v>Out</v>
      </c>
      <c r="BW569" s="329" t="str">
        <f t="shared" si="33"/>
        <v>Out</v>
      </c>
      <c r="BX569" s="327" t="str">
        <f t="shared" si="35"/>
        <v/>
      </c>
    </row>
    <row r="570" spans="2:76" x14ac:dyDescent="0.2">
      <c r="B570" s="137"/>
      <c r="C570" s="138"/>
      <c r="D570" s="139" t="s">
        <v>597</v>
      </c>
      <c r="E570" s="140"/>
      <c r="F570" s="140"/>
      <c r="G570" s="321"/>
      <c r="H570" s="322"/>
      <c r="I570" s="322"/>
      <c r="J570" s="322"/>
      <c r="K570" s="322"/>
      <c r="L570" s="322"/>
      <c r="M570" s="322"/>
      <c r="N570" s="322"/>
      <c r="O570" s="322"/>
      <c r="P570" s="322"/>
      <c r="Q570" s="322"/>
      <c r="R570" s="322"/>
      <c r="S570" s="322"/>
      <c r="T570" s="322"/>
      <c r="U570" s="322"/>
      <c r="V570" s="322"/>
      <c r="W570" s="322"/>
      <c r="X570" s="322"/>
      <c r="Y570" s="322"/>
      <c r="Z570" s="322"/>
      <c r="AA570" s="322"/>
      <c r="AB570" s="322"/>
      <c r="AC570" s="322"/>
      <c r="AD570" s="322"/>
      <c r="AE570" s="322"/>
      <c r="AF570" s="322"/>
      <c r="AG570" s="322"/>
      <c r="AH570" s="322"/>
      <c r="AI570" s="322"/>
      <c r="AJ570" s="322"/>
      <c r="AK570" s="322"/>
      <c r="AL570" s="322"/>
      <c r="AM570" s="323"/>
      <c r="AN570" s="353"/>
      <c r="AO570" s="354"/>
      <c r="AP570" s="354"/>
      <c r="AQ570" s="354"/>
      <c r="AR570" s="354"/>
      <c r="AS570" s="354"/>
      <c r="AT570" s="354"/>
      <c r="AU570" s="354"/>
      <c r="AV570" s="354"/>
      <c r="AW570" s="354"/>
      <c r="AX570" s="354"/>
      <c r="AY570" s="354"/>
      <c r="AZ570" s="354"/>
      <c r="BA570" s="354"/>
      <c r="BB570" s="354"/>
      <c r="BC570" s="354"/>
      <c r="BD570" s="354"/>
      <c r="BE570" s="354"/>
      <c r="BF570" s="354"/>
      <c r="BG570" s="354"/>
      <c r="BH570" s="354"/>
      <c r="BI570" s="354"/>
      <c r="BJ570" s="354"/>
      <c r="BK570" s="354"/>
      <c r="BL570" s="354"/>
      <c r="BM570" s="354"/>
      <c r="BN570" s="354"/>
      <c r="BO570" s="354"/>
      <c r="BP570" s="354"/>
      <c r="BQ570" s="354"/>
      <c r="BR570" s="354"/>
      <c r="BS570" s="354"/>
      <c r="BT570" s="355"/>
      <c r="BU570" s="324" t="str">
        <f t="shared" si="34"/>
        <v>No disability</v>
      </c>
      <c r="BV570" s="328" t="str">
        <f t="shared" si="32"/>
        <v>Out</v>
      </c>
      <c r="BW570" s="329" t="str">
        <f t="shared" si="33"/>
        <v>Out</v>
      </c>
      <c r="BX570" s="327" t="str">
        <f t="shared" si="35"/>
        <v/>
      </c>
    </row>
    <row r="571" spans="2:76" x14ac:dyDescent="0.2">
      <c r="B571" s="137"/>
      <c r="C571" s="138"/>
      <c r="D571" s="139" t="s">
        <v>598</v>
      </c>
      <c r="E571" s="140"/>
      <c r="F571" s="140"/>
      <c r="G571" s="321"/>
      <c r="H571" s="322"/>
      <c r="I571" s="322"/>
      <c r="J571" s="322"/>
      <c r="K571" s="322"/>
      <c r="L571" s="322"/>
      <c r="M571" s="322"/>
      <c r="N571" s="322"/>
      <c r="O571" s="322"/>
      <c r="P571" s="322"/>
      <c r="Q571" s="322"/>
      <c r="R571" s="322"/>
      <c r="S571" s="322"/>
      <c r="T571" s="322"/>
      <c r="U571" s="322"/>
      <c r="V571" s="322"/>
      <c r="W571" s="322"/>
      <c r="X571" s="322"/>
      <c r="Y571" s="322"/>
      <c r="Z571" s="322"/>
      <c r="AA571" s="322"/>
      <c r="AB571" s="322"/>
      <c r="AC571" s="322"/>
      <c r="AD571" s="322"/>
      <c r="AE571" s="322"/>
      <c r="AF571" s="322"/>
      <c r="AG571" s="322"/>
      <c r="AH571" s="322"/>
      <c r="AI571" s="322"/>
      <c r="AJ571" s="322"/>
      <c r="AK571" s="322"/>
      <c r="AL571" s="322"/>
      <c r="AM571" s="323"/>
      <c r="AN571" s="353"/>
      <c r="AO571" s="354"/>
      <c r="AP571" s="354"/>
      <c r="AQ571" s="354"/>
      <c r="AR571" s="354"/>
      <c r="AS571" s="354"/>
      <c r="AT571" s="354"/>
      <c r="AU571" s="354"/>
      <c r="AV571" s="354"/>
      <c r="AW571" s="354"/>
      <c r="AX571" s="354"/>
      <c r="AY571" s="354"/>
      <c r="AZ571" s="354"/>
      <c r="BA571" s="354"/>
      <c r="BB571" s="354"/>
      <c r="BC571" s="354"/>
      <c r="BD571" s="354"/>
      <c r="BE571" s="354"/>
      <c r="BF571" s="354"/>
      <c r="BG571" s="354"/>
      <c r="BH571" s="354"/>
      <c r="BI571" s="354"/>
      <c r="BJ571" s="354"/>
      <c r="BK571" s="354"/>
      <c r="BL571" s="354"/>
      <c r="BM571" s="354"/>
      <c r="BN571" s="354"/>
      <c r="BO571" s="354"/>
      <c r="BP571" s="354"/>
      <c r="BQ571" s="354"/>
      <c r="BR571" s="354"/>
      <c r="BS571" s="354"/>
      <c r="BT571" s="355"/>
      <c r="BU571" s="324" t="str">
        <f t="shared" si="34"/>
        <v>No disability</v>
      </c>
      <c r="BV571" s="328" t="str">
        <f t="shared" si="32"/>
        <v>Out</v>
      </c>
      <c r="BW571" s="329" t="str">
        <f t="shared" si="33"/>
        <v>Out</v>
      </c>
      <c r="BX571" s="327" t="str">
        <f t="shared" si="35"/>
        <v/>
      </c>
    </row>
    <row r="572" spans="2:76" x14ac:dyDescent="0.2">
      <c r="B572" s="137"/>
      <c r="C572" s="138"/>
      <c r="D572" s="139" t="s">
        <v>599</v>
      </c>
      <c r="E572" s="140"/>
      <c r="F572" s="140"/>
      <c r="G572" s="321"/>
      <c r="H572" s="322"/>
      <c r="I572" s="322"/>
      <c r="J572" s="322"/>
      <c r="K572" s="322"/>
      <c r="L572" s="322"/>
      <c r="M572" s="322"/>
      <c r="N572" s="322"/>
      <c r="O572" s="322"/>
      <c r="P572" s="322"/>
      <c r="Q572" s="322"/>
      <c r="R572" s="322"/>
      <c r="S572" s="322"/>
      <c r="T572" s="322"/>
      <c r="U572" s="322"/>
      <c r="V572" s="322"/>
      <c r="W572" s="322"/>
      <c r="X572" s="322"/>
      <c r="Y572" s="322"/>
      <c r="Z572" s="322"/>
      <c r="AA572" s="322"/>
      <c r="AB572" s="322"/>
      <c r="AC572" s="322"/>
      <c r="AD572" s="322"/>
      <c r="AE572" s="322"/>
      <c r="AF572" s="322"/>
      <c r="AG572" s="322"/>
      <c r="AH572" s="322"/>
      <c r="AI572" s="322"/>
      <c r="AJ572" s="322"/>
      <c r="AK572" s="322"/>
      <c r="AL572" s="322"/>
      <c r="AM572" s="323"/>
      <c r="AN572" s="353"/>
      <c r="AO572" s="354"/>
      <c r="AP572" s="354"/>
      <c r="AQ572" s="354"/>
      <c r="AR572" s="354"/>
      <c r="AS572" s="354"/>
      <c r="AT572" s="354"/>
      <c r="AU572" s="354"/>
      <c r="AV572" s="354"/>
      <c r="AW572" s="354"/>
      <c r="AX572" s="354"/>
      <c r="AY572" s="354"/>
      <c r="AZ572" s="354"/>
      <c r="BA572" s="354"/>
      <c r="BB572" s="354"/>
      <c r="BC572" s="354"/>
      <c r="BD572" s="354"/>
      <c r="BE572" s="354"/>
      <c r="BF572" s="354"/>
      <c r="BG572" s="354"/>
      <c r="BH572" s="354"/>
      <c r="BI572" s="354"/>
      <c r="BJ572" s="354"/>
      <c r="BK572" s="354"/>
      <c r="BL572" s="354"/>
      <c r="BM572" s="354"/>
      <c r="BN572" s="354"/>
      <c r="BO572" s="354"/>
      <c r="BP572" s="354"/>
      <c r="BQ572" s="354"/>
      <c r="BR572" s="354"/>
      <c r="BS572" s="354"/>
      <c r="BT572" s="355"/>
      <c r="BU572" s="324" t="str">
        <f t="shared" si="34"/>
        <v>No disability</v>
      </c>
      <c r="BV572" s="328" t="str">
        <f t="shared" si="32"/>
        <v>Out</v>
      </c>
      <c r="BW572" s="329" t="str">
        <f t="shared" si="33"/>
        <v>Out</v>
      </c>
      <c r="BX572" s="327" t="str">
        <f t="shared" si="35"/>
        <v/>
      </c>
    </row>
    <row r="573" spans="2:76" x14ac:dyDescent="0.2">
      <c r="B573" s="137"/>
      <c r="C573" s="138"/>
      <c r="D573" s="139" t="s">
        <v>600</v>
      </c>
      <c r="E573" s="140"/>
      <c r="F573" s="140"/>
      <c r="G573" s="321"/>
      <c r="H573" s="322"/>
      <c r="I573" s="322"/>
      <c r="J573" s="322"/>
      <c r="K573" s="322"/>
      <c r="L573" s="322"/>
      <c r="M573" s="322"/>
      <c r="N573" s="322"/>
      <c r="O573" s="322"/>
      <c r="P573" s="322"/>
      <c r="Q573" s="322"/>
      <c r="R573" s="322"/>
      <c r="S573" s="322"/>
      <c r="T573" s="322"/>
      <c r="U573" s="322"/>
      <c r="V573" s="322"/>
      <c r="W573" s="322"/>
      <c r="X573" s="322"/>
      <c r="Y573" s="322"/>
      <c r="Z573" s="322"/>
      <c r="AA573" s="322"/>
      <c r="AB573" s="322"/>
      <c r="AC573" s="322"/>
      <c r="AD573" s="322"/>
      <c r="AE573" s="322"/>
      <c r="AF573" s="322"/>
      <c r="AG573" s="322"/>
      <c r="AH573" s="322"/>
      <c r="AI573" s="322"/>
      <c r="AJ573" s="322"/>
      <c r="AK573" s="322"/>
      <c r="AL573" s="322"/>
      <c r="AM573" s="323"/>
      <c r="AN573" s="353"/>
      <c r="AO573" s="354"/>
      <c r="AP573" s="354"/>
      <c r="AQ573" s="354"/>
      <c r="AR573" s="354"/>
      <c r="AS573" s="354"/>
      <c r="AT573" s="354"/>
      <c r="AU573" s="354"/>
      <c r="AV573" s="354"/>
      <c r="AW573" s="354"/>
      <c r="AX573" s="354"/>
      <c r="AY573" s="354"/>
      <c r="AZ573" s="354"/>
      <c r="BA573" s="354"/>
      <c r="BB573" s="354"/>
      <c r="BC573" s="354"/>
      <c r="BD573" s="354"/>
      <c r="BE573" s="354"/>
      <c r="BF573" s="354"/>
      <c r="BG573" s="354"/>
      <c r="BH573" s="354"/>
      <c r="BI573" s="354"/>
      <c r="BJ573" s="354"/>
      <c r="BK573" s="354"/>
      <c r="BL573" s="354"/>
      <c r="BM573" s="354"/>
      <c r="BN573" s="354"/>
      <c r="BO573" s="354"/>
      <c r="BP573" s="354"/>
      <c r="BQ573" s="354"/>
      <c r="BR573" s="354"/>
      <c r="BS573" s="354"/>
      <c r="BT573" s="355"/>
      <c r="BU573" s="324" t="str">
        <f t="shared" si="34"/>
        <v>No disability</v>
      </c>
      <c r="BV573" s="328" t="str">
        <f t="shared" si="32"/>
        <v>Out</v>
      </c>
      <c r="BW573" s="329" t="str">
        <f t="shared" si="33"/>
        <v>Out</v>
      </c>
      <c r="BX573" s="327" t="str">
        <f t="shared" si="35"/>
        <v/>
      </c>
    </row>
    <row r="574" spans="2:76" x14ac:dyDescent="0.2">
      <c r="B574" s="137"/>
      <c r="C574" s="138"/>
      <c r="D574" s="139" t="s">
        <v>601</v>
      </c>
      <c r="E574" s="140"/>
      <c r="F574" s="140"/>
      <c r="G574" s="321"/>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322"/>
      <c r="AE574" s="322"/>
      <c r="AF574" s="322"/>
      <c r="AG574" s="322"/>
      <c r="AH574" s="322"/>
      <c r="AI574" s="322"/>
      <c r="AJ574" s="322"/>
      <c r="AK574" s="322"/>
      <c r="AL574" s="322"/>
      <c r="AM574" s="323"/>
      <c r="AN574" s="353"/>
      <c r="AO574" s="354"/>
      <c r="AP574" s="354"/>
      <c r="AQ574" s="354"/>
      <c r="AR574" s="354"/>
      <c r="AS574" s="354"/>
      <c r="AT574" s="354"/>
      <c r="AU574" s="354"/>
      <c r="AV574" s="354"/>
      <c r="AW574" s="354"/>
      <c r="AX574" s="354"/>
      <c r="AY574" s="354"/>
      <c r="AZ574" s="354"/>
      <c r="BA574" s="354"/>
      <c r="BB574" s="354"/>
      <c r="BC574" s="354"/>
      <c r="BD574" s="354"/>
      <c r="BE574" s="354"/>
      <c r="BF574" s="354"/>
      <c r="BG574" s="354"/>
      <c r="BH574" s="354"/>
      <c r="BI574" s="354"/>
      <c r="BJ574" s="354"/>
      <c r="BK574" s="354"/>
      <c r="BL574" s="354"/>
      <c r="BM574" s="354"/>
      <c r="BN574" s="354"/>
      <c r="BO574" s="354"/>
      <c r="BP574" s="354"/>
      <c r="BQ574" s="354"/>
      <c r="BR574" s="354"/>
      <c r="BS574" s="354"/>
      <c r="BT574" s="355"/>
      <c r="BU574" s="324" t="str">
        <f t="shared" si="34"/>
        <v>No disability</v>
      </c>
      <c r="BV574" s="328" t="str">
        <f t="shared" si="32"/>
        <v>Out</v>
      </c>
      <c r="BW574" s="329" t="str">
        <f t="shared" si="33"/>
        <v>Out</v>
      </c>
      <c r="BX574" s="327" t="str">
        <f t="shared" si="35"/>
        <v/>
      </c>
    </row>
    <row r="575" spans="2:76" x14ac:dyDescent="0.2">
      <c r="B575" s="137"/>
      <c r="C575" s="138"/>
      <c r="D575" s="139" t="s">
        <v>602</v>
      </c>
      <c r="E575" s="140"/>
      <c r="F575" s="140"/>
      <c r="G575" s="321"/>
      <c r="H575" s="322"/>
      <c r="I575" s="322"/>
      <c r="J575" s="322"/>
      <c r="K575" s="322"/>
      <c r="L575" s="322"/>
      <c r="M575" s="322"/>
      <c r="N575" s="322"/>
      <c r="O575" s="322"/>
      <c r="P575" s="322"/>
      <c r="Q575" s="322"/>
      <c r="R575" s="322"/>
      <c r="S575" s="322"/>
      <c r="T575" s="322"/>
      <c r="U575" s="322"/>
      <c r="V575" s="322"/>
      <c r="W575" s="322"/>
      <c r="X575" s="322"/>
      <c r="Y575" s="322"/>
      <c r="Z575" s="322"/>
      <c r="AA575" s="322"/>
      <c r="AB575" s="322"/>
      <c r="AC575" s="322"/>
      <c r="AD575" s="322"/>
      <c r="AE575" s="322"/>
      <c r="AF575" s="322"/>
      <c r="AG575" s="322"/>
      <c r="AH575" s="322"/>
      <c r="AI575" s="322"/>
      <c r="AJ575" s="322"/>
      <c r="AK575" s="322"/>
      <c r="AL575" s="322"/>
      <c r="AM575" s="323"/>
      <c r="AN575" s="353"/>
      <c r="AO575" s="354"/>
      <c r="AP575" s="354"/>
      <c r="AQ575" s="354"/>
      <c r="AR575" s="354"/>
      <c r="AS575" s="354"/>
      <c r="AT575" s="354"/>
      <c r="AU575" s="354"/>
      <c r="AV575" s="354"/>
      <c r="AW575" s="354"/>
      <c r="AX575" s="354"/>
      <c r="AY575" s="354"/>
      <c r="AZ575" s="354"/>
      <c r="BA575" s="354"/>
      <c r="BB575" s="354"/>
      <c r="BC575" s="354"/>
      <c r="BD575" s="354"/>
      <c r="BE575" s="354"/>
      <c r="BF575" s="354"/>
      <c r="BG575" s="354"/>
      <c r="BH575" s="354"/>
      <c r="BI575" s="354"/>
      <c r="BJ575" s="354"/>
      <c r="BK575" s="354"/>
      <c r="BL575" s="354"/>
      <c r="BM575" s="354"/>
      <c r="BN575" s="354"/>
      <c r="BO575" s="354"/>
      <c r="BP575" s="354"/>
      <c r="BQ575" s="354"/>
      <c r="BR575" s="354"/>
      <c r="BS575" s="354"/>
      <c r="BT575" s="355"/>
      <c r="BU575" s="324" t="str">
        <f t="shared" si="34"/>
        <v>No disability</v>
      </c>
      <c r="BV575" s="328" t="str">
        <f t="shared" si="32"/>
        <v>Out</v>
      </c>
      <c r="BW575" s="329" t="str">
        <f t="shared" si="33"/>
        <v>Out</v>
      </c>
      <c r="BX575" s="327" t="str">
        <f t="shared" si="35"/>
        <v/>
      </c>
    </row>
    <row r="576" spans="2:76" x14ac:dyDescent="0.2">
      <c r="B576" s="137"/>
      <c r="C576" s="138"/>
      <c r="D576" s="139" t="s">
        <v>603</v>
      </c>
      <c r="E576" s="140"/>
      <c r="F576" s="140"/>
      <c r="G576" s="321"/>
      <c r="H576" s="322"/>
      <c r="I576" s="322"/>
      <c r="J576" s="322"/>
      <c r="K576" s="322"/>
      <c r="L576" s="322"/>
      <c r="M576" s="322"/>
      <c r="N576" s="322"/>
      <c r="O576" s="322"/>
      <c r="P576" s="322"/>
      <c r="Q576" s="322"/>
      <c r="R576" s="322"/>
      <c r="S576" s="322"/>
      <c r="T576" s="322"/>
      <c r="U576" s="322"/>
      <c r="V576" s="322"/>
      <c r="W576" s="322"/>
      <c r="X576" s="322"/>
      <c r="Y576" s="322"/>
      <c r="Z576" s="322"/>
      <c r="AA576" s="322"/>
      <c r="AB576" s="322"/>
      <c r="AC576" s="322"/>
      <c r="AD576" s="322"/>
      <c r="AE576" s="322"/>
      <c r="AF576" s="322"/>
      <c r="AG576" s="322"/>
      <c r="AH576" s="322"/>
      <c r="AI576" s="322"/>
      <c r="AJ576" s="322"/>
      <c r="AK576" s="322"/>
      <c r="AL576" s="322"/>
      <c r="AM576" s="323"/>
      <c r="AN576" s="353"/>
      <c r="AO576" s="354"/>
      <c r="AP576" s="354"/>
      <c r="AQ576" s="354"/>
      <c r="AR576" s="354"/>
      <c r="AS576" s="354"/>
      <c r="AT576" s="354"/>
      <c r="AU576" s="354"/>
      <c r="AV576" s="354"/>
      <c r="AW576" s="354"/>
      <c r="AX576" s="354"/>
      <c r="AY576" s="354"/>
      <c r="AZ576" s="354"/>
      <c r="BA576" s="354"/>
      <c r="BB576" s="354"/>
      <c r="BC576" s="354"/>
      <c r="BD576" s="354"/>
      <c r="BE576" s="354"/>
      <c r="BF576" s="354"/>
      <c r="BG576" s="354"/>
      <c r="BH576" s="354"/>
      <c r="BI576" s="354"/>
      <c r="BJ576" s="354"/>
      <c r="BK576" s="354"/>
      <c r="BL576" s="354"/>
      <c r="BM576" s="354"/>
      <c r="BN576" s="354"/>
      <c r="BO576" s="354"/>
      <c r="BP576" s="354"/>
      <c r="BQ576" s="354"/>
      <c r="BR576" s="354"/>
      <c r="BS576" s="354"/>
      <c r="BT576" s="355"/>
      <c r="BU576" s="324" t="str">
        <f t="shared" si="34"/>
        <v>No disability</v>
      </c>
      <c r="BV576" s="328" t="str">
        <f t="shared" si="32"/>
        <v>Out</v>
      </c>
      <c r="BW576" s="329" t="str">
        <f t="shared" si="33"/>
        <v>Out</v>
      </c>
      <c r="BX576" s="327" t="str">
        <f t="shared" si="35"/>
        <v/>
      </c>
    </row>
    <row r="577" spans="2:76" x14ac:dyDescent="0.2">
      <c r="B577" s="137"/>
      <c r="C577" s="138"/>
      <c r="D577" s="139" t="s">
        <v>604</v>
      </c>
      <c r="E577" s="140"/>
      <c r="F577" s="140"/>
      <c r="G577" s="321"/>
      <c r="H577" s="322"/>
      <c r="I577" s="322"/>
      <c r="J577" s="322"/>
      <c r="K577" s="322"/>
      <c r="L577" s="322"/>
      <c r="M577" s="322"/>
      <c r="N577" s="322"/>
      <c r="O577" s="322"/>
      <c r="P577" s="322"/>
      <c r="Q577" s="322"/>
      <c r="R577" s="322"/>
      <c r="S577" s="322"/>
      <c r="T577" s="322"/>
      <c r="U577" s="322"/>
      <c r="V577" s="322"/>
      <c r="W577" s="322"/>
      <c r="X577" s="322"/>
      <c r="Y577" s="322"/>
      <c r="Z577" s="322"/>
      <c r="AA577" s="322"/>
      <c r="AB577" s="322"/>
      <c r="AC577" s="322"/>
      <c r="AD577" s="322"/>
      <c r="AE577" s="322"/>
      <c r="AF577" s="322"/>
      <c r="AG577" s="322"/>
      <c r="AH577" s="322"/>
      <c r="AI577" s="322"/>
      <c r="AJ577" s="322"/>
      <c r="AK577" s="322"/>
      <c r="AL577" s="322"/>
      <c r="AM577" s="323"/>
      <c r="AN577" s="353"/>
      <c r="AO577" s="354"/>
      <c r="AP577" s="354"/>
      <c r="AQ577" s="354"/>
      <c r="AR577" s="354"/>
      <c r="AS577" s="354"/>
      <c r="AT577" s="354"/>
      <c r="AU577" s="354"/>
      <c r="AV577" s="354"/>
      <c r="AW577" s="354"/>
      <c r="AX577" s="354"/>
      <c r="AY577" s="354"/>
      <c r="AZ577" s="354"/>
      <c r="BA577" s="354"/>
      <c r="BB577" s="354"/>
      <c r="BC577" s="354"/>
      <c r="BD577" s="354"/>
      <c r="BE577" s="354"/>
      <c r="BF577" s="354"/>
      <c r="BG577" s="354"/>
      <c r="BH577" s="354"/>
      <c r="BI577" s="354"/>
      <c r="BJ577" s="354"/>
      <c r="BK577" s="354"/>
      <c r="BL577" s="354"/>
      <c r="BM577" s="354"/>
      <c r="BN577" s="354"/>
      <c r="BO577" s="354"/>
      <c r="BP577" s="354"/>
      <c r="BQ577" s="354"/>
      <c r="BR577" s="354"/>
      <c r="BS577" s="354"/>
      <c r="BT577" s="355"/>
      <c r="BU577" s="324" t="str">
        <f t="shared" si="34"/>
        <v>No disability</v>
      </c>
      <c r="BV577" s="328" t="str">
        <f t="shared" si="32"/>
        <v>Out</v>
      </c>
      <c r="BW577" s="329" t="str">
        <f t="shared" si="33"/>
        <v>Out</v>
      </c>
      <c r="BX577" s="327" t="str">
        <f t="shared" si="35"/>
        <v/>
      </c>
    </row>
    <row r="578" spans="2:76" x14ac:dyDescent="0.2">
      <c r="B578" s="137"/>
      <c r="C578" s="138"/>
      <c r="D578" s="139" t="s">
        <v>605</v>
      </c>
      <c r="E578" s="140"/>
      <c r="F578" s="140"/>
      <c r="G578" s="321"/>
      <c r="H578" s="322"/>
      <c r="I578" s="322"/>
      <c r="J578" s="322"/>
      <c r="K578" s="322"/>
      <c r="L578" s="322"/>
      <c r="M578" s="322"/>
      <c r="N578" s="322"/>
      <c r="O578" s="322"/>
      <c r="P578" s="322"/>
      <c r="Q578" s="322"/>
      <c r="R578" s="322"/>
      <c r="S578" s="322"/>
      <c r="T578" s="322"/>
      <c r="U578" s="322"/>
      <c r="V578" s="322"/>
      <c r="W578" s="322"/>
      <c r="X578" s="322"/>
      <c r="Y578" s="322"/>
      <c r="Z578" s="322"/>
      <c r="AA578" s="322"/>
      <c r="AB578" s="322"/>
      <c r="AC578" s="322"/>
      <c r="AD578" s="322"/>
      <c r="AE578" s="322"/>
      <c r="AF578" s="322"/>
      <c r="AG578" s="322"/>
      <c r="AH578" s="322"/>
      <c r="AI578" s="322"/>
      <c r="AJ578" s="322"/>
      <c r="AK578" s="322"/>
      <c r="AL578" s="322"/>
      <c r="AM578" s="323"/>
      <c r="AN578" s="353"/>
      <c r="AO578" s="354"/>
      <c r="AP578" s="354"/>
      <c r="AQ578" s="354"/>
      <c r="AR578" s="354"/>
      <c r="AS578" s="354"/>
      <c r="AT578" s="354"/>
      <c r="AU578" s="354"/>
      <c r="AV578" s="354"/>
      <c r="AW578" s="354"/>
      <c r="AX578" s="354"/>
      <c r="AY578" s="354"/>
      <c r="AZ578" s="354"/>
      <c r="BA578" s="354"/>
      <c r="BB578" s="354"/>
      <c r="BC578" s="354"/>
      <c r="BD578" s="354"/>
      <c r="BE578" s="354"/>
      <c r="BF578" s="354"/>
      <c r="BG578" s="354"/>
      <c r="BH578" s="354"/>
      <c r="BI578" s="354"/>
      <c r="BJ578" s="354"/>
      <c r="BK578" s="354"/>
      <c r="BL578" s="354"/>
      <c r="BM578" s="354"/>
      <c r="BN578" s="354"/>
      <c r="BO578" s="354"/>
      <c r="BP578" s="354"/>
      <c r="BQ578" s="354"/>
      <c r="BR578" s="354"/>
      <c r="BS578" s="354"/>
      <c r="BT578" s="355"/>
      <c r="BU578" s="324" t="str">
        <f t="shared" si="34"/>
        <v>No disability</v>
      </c>
      <c r="BV578" s="328" t="str">
        <f t="shared" si="32"/>
        <v>Out</v>
      </c>
      <c r="BW578" s="329" t="str">
        <f t="shared" si="33"/>
        <v>Out</v>
      </c>
      <c r="BX578" s="327" t="str">
        <f t="shared" si="35"/>
        <v/>
      </c>
    </row>
    <row r="579" spans="2:76" x14ac:dyDescent="0.2">
      <c r="B579" s="137"/>
      <c r="C579" s="138"/>
      <c r="D579" s="139" t="s">
        <v>606</v>
      </c>
      <c r="E579" s="140"/>
      <c r="F579" s="140"/>
      <c r="G579" s="321"/>
      <c r="H579" s="322"/>
      <c r="I579" s="322"/>
      <c r="J579" s="322"/>
      <c r="K579" s="322"/>
      <c r="L579" s="322"/>
      <c r="M579" s="322"/>
      <c r="N579" s="322"/>
      <c r="O579" s="322"/>
      <c r="P579" s="322"/>
      <c r="Q579" s="322"/>
      <c r="R579" s="322"/>
      <c r="S579" s="322"/>
      <c r="T579" s="322"/>
      <c r="U579" s="322"/>
      <c r="V579" s="322"/>
      <c r="W579" s="322"/>
      <c r="X579" s="322"/>
      <c r="Y579" s="322"/>
      <c r="Z579" s="322"/>
      <c r="AA579" s="322"/>
      <c r="AB579" s="322"/>
      <c r="AC579" s="322"/>
      <c r="AD579" s="322"/>
      <c r="AE579" s="322"/>
      <c r="AF579" s="322"/>
      <c r="AG579" s="322"/>
      <c r="AH579" s="322"/>
      <c r="AI579" s="322"/>
      <c r="AJ579" s="322"/>
      <c r="AK579" s="322"/>
      <c r="AL579" s="322"/>
      <c r="AM579" s="323"/>
      <c r="AN579" s="353"/>
      <c r="AO579" s="354"/>
      <c r="AP579" s="354"/>
      <c r="AQ579" s="354"/>
      <c r="AR579" s="354"/>
      <c r="AS579" s="354"/>
      <c r="AT579" s="354"/>
      <c r="AU579" s="354"/>
      <c r="AV579" s="354"/>
      <c r="AW579" s="354"/>
      <c r="AX579" s="354"/>
      <c r="AY579" s="354"/>
      <c r="AZ579" s="354"/>
      <c r="BA579" s="354"/>
      <c r="BB579" s="354"/>
      <c r="BC579" s="354"/>
      <c r="BD579" s="354"/>
      <c r="BE579" s="354"/>
      <c r="BF579" s="354"/>
      <c r="BG579" s="354"/>
      <c r="BH579" s="354"/>
      <c r="BI579" s="354"/>
      <c r="BJ579" s="354"/>
      <c r="BK579" s="354"/>
      <c r="BL579" s="354"/>
      <c r="BM579" s="354"/>
      <c r="BN579" s="354"/>
      <c r="BO579" s="354"/>
      <c r="BP579" s="354"/>
      <c r="BQ579" s="354"/>
      <c r="BR579" s="354"/>
      <c r="BS579" s="354"/>
      <c r="BT579" s="355"/>
      <c r="BU579" s="324" t="str">
        <f t="shared" si="34"/>
        <v>No disability</v>
      </c>
      <c r="BV579" s="328" t="str">
        <f t="shared" si="32"/>
        <v>Out</v>
      </c>
      <c r="BW579" s="329" t="str">
        <f t="shared" si="33"/>
        <v>Out</v>
      </c>
      <c r="BX579" s="327" t="str">
        <f t="shared" si="35"/>
        <v/>
      </c>
    </row>
    <row r="580" spans="2:76" x14ac:dyDescent="0.2">
      <c r="B580" s="137"/>
      <c r="C580" s="138"/>
      <c r="D580" s="139" t="s">
        <v>607</v>
      </c>
      <c r="E580" s="140"/>
      <c r="F580" s="140"/>
      <c r="G580" s="321"/>
      <c r="H580" s="322"/>
      <c r="I580" s="322"/>
      <c r="J580" s="322"/>
      <c r="K580" s="322"/>
      <c r="L580" s="322"/>
      <c r="M580" s="322"/>
      <c r="N580" s="322"/>
      <c r="O580" s="322"/>
      <c r="P580" s="322"/>
      <c r="Q580" s="322"/>
      <c r="R580" s="322"/>
      <c r="S580" s="322"/>
      <c r="T580" s="322"/>
      <c r="U580" s="322"/>
      <c r="V580" s="322"/>
      <c r="W580" s="322"/>
      <c r="X580" s="322"/>
      <c r="Y580" s="322"/>
      <c r="Z580" s="322"/>
      <c r="AA580" s="322"/>
      <c r="AB580" s="322"/>
      <c r="AC580" s="322"/>
      <c r="AD580" s="322"/>
      <c r="AE580" s="322"/>
      <c r="AF580" s="322"/>
      <c r="AG580" s="322"/>
      <c r="AH580" s="322"/>
      <c r="AI580" s="322"/>
      <c r="AJ580" s="322"/>
      <c r="AK580" s="322"/>
      <c r="AL580" s="322"/>
      <c r="AM580" s="323"/>
      <c r="AN580" s="353"/>
      <c r="AO580" s="354"/>
      <c r="AP580" s="354"/>
      <c r="AQ580" s="354"/>
      <c r="AR580" s="354"/>
      <c r="AS580" s="354"/>
      <c r="AT580" s="354"/>
      <c r="AU580" s="354"/>
      <c r="AV580" s="354"/>
      <c r="AW580" s="354"/>
      <c r="AX580" s="354"/>
      <c r="AY580" s="354"/>
      <c r="AZ580" s="354"/>
      <c r="BA580" s="354"/>
      <c r="BB580" s="354"/>
      <c r="BC580" s="354"/>
      <c r="BD580" s="354"/>
      <c r="BE580" s="354"/>
      <c r="BF580" s="354"/>
      <c r="BG580" s="354"/>
      <c r="BH580" s="354"/>
      <c r="BI580" s="354"/>
      <c r="BJ580" s="354"/>
      <c r="BK580" s="354"/>
      <c r="BL580" s="354"/>
      <c r="BM580" s="354"/>
      <c r="BN580" s="354"/>
      <c r="BO580" s="354"/>
      <c r="BP580" s="354"/>
      <c r="BQ580" s="354"/>
      <c r="BR580" s="354"/>
      <c r="BS580" s="354"/>
      <c r="BT580" s="355"/>
      <c r="BU580" s="324" t="str">
        <f t="shared" si="34"/>
        <v>No disability</v>
      </c>
      <c r="BV580" s="328" t="str">
        <f t="shared" si="32"/>
        <v>Out</v>
      </c>
      <c r="BW580" s="329" t="str">
        <f t="shared" si="33"/>
        <v>Out</v>
      </c>
      <c r="BX580" s="327" t="str">
        <f t="shared" si="35"/>
        <v/>
      </c>
    </row>
    <row r="581" spans="2:76" x14ac:dyDescent="0.2">
      <c r="B581" s="137"/>
      <c r="C581" s="138"/>
      <c r="D581" s="139" t="s">
        <v>608</v>
      </c>
      <c r="E581" s="140"/>
      <c r="F581" s="140"/>
      <c r="G581" s="321"/>
      <c r="H581" s="322"/>
      <c r="I581" s="322"/>
      <c r="J581" s="322"/>
      <c r="K581" s="322"/>
      <c r="L581" s="322"/>
      <c r="M581" s="322"/>
      <c r="N581" s="322"/>
      <c r="O581" s="322"/>
      <c r="P581" s="322"/>
      <c r="Q581" s="322"/>
      <c r="R581" s="322"/>
      <c r="S581" s="322"/>
      <c r="T581" s="322"/>
      <c r="U581" s="322"/>
      <c r="V581" s="322"/>
      <c r="W581" s="322"/>
      <c r="X581" s="322"/>
      <c r="Y581" s="322"/>
      <c r="Z581" s="322"/>
      <c r="AA581" s="322"/>
      <c r="AB581" s="322"/>
      <c r="AC581" s="322"/>
      <c r="AD581" s="322"/>
      <c r="AE581" s="322"/>
      <c r="AF581" s="322"/>
      <c r="AG581" s="322"/>
      <c r="AH581" s="322"/>
      <c r="AI581" s="322"/>
      <c r="AJ581" s="322"/>
      <c r="AK581" s="322"/>
      <c r="AL581" s="322"/>
      <c r="AM581" s="323"/>
      <c r="AN581" s="353"/>
      <c r="AO581" s="354"/>
      <c r="AP581" s="354"/>
      <c r="AQ581" s="354"/>
      <c r="AR581" s="354"/>
      <c r="AS581" s="354"/>
      <c r="AT581" s="354"/>
      <c r="AU581" s="354"/>
      <c r="AV581" s="354"/>
      <c r="AW581" s="354"/>
      <c r="AX581" s="354"/>
      <c r="AY581" s="354"/>
      <c r="AZ581" s="354"/>
      <c r="BA581" s="354"/>
      <c r="BB581" s="354"/>
      <c r="BC581" s="354"/>
      <c r="BD581" s="354"/>
      <c r="BE581" s="354"/>
      <c r="BF581" s="354"/>
      <c r="BG581" s="354"/>
      <c r="BH581" s="354"/>
      <c r="BI581" s="354"/>
      <c r="BJ581" s="354"/>
      <c r="BK581" s="354"/>
      <c r="BL581" s="354"/>
      <c r="BM581" s="354"/>
      <c r="BN581" s="354"/>
      <c r="BO581" s="354"/>
      <c r="BP581" s="354"/>
      <c r="BQ581" s="354"/>
      <c r="BR581" s="354"/>
      <c r="BS581" s="354"/>
      <c r="BT581" s="355"/>
      <c r="BU581" s="324" t="str">
        <f t="shared" si="34"/>
        <v>No disability</v>
      </c>
      <c r="BV581" s="328" t="str">
        <f t="shared" si="32"/>
        <v>Out</v>
      </c>
      <c r="BW581" s="329" t="str">
        <f t="shared" si="33"/>
        <v>Out</v>
      </c>
      <c r="BX581" s="327" t="str">
        <f t="shared" si="35"/>
        <v/>
      </c>
    </row>
    <row r="582" spans="2:76" x14ac:dyDescent="0.2">
      <c r="B582" s="137"/>
      <c r="C582" s="138"/>
      <c r="D582" s="139" t="s">
        <v>609</v>
      </c>
      <c r="E582" s="140"/>
      <c r="F582" s="140"/>
      <c r="G582" s="321"/>
      <c r="H582" s="322"/>
      <c r="I582" s="322"/>
      <c r="J582" s="322"/>
      <c r="K582" s="322"/>
      <c r="L582" s="322"/>
      <c r="M582" s="322"/>
      <c r="N582" s="322"/>
      <c r="O582" s="322"/>
      <c r="P582" s="322"/>
      <c r="Q582" s="322"/>
      <c r="R582" s="322"/>
      <c r="S582" s="322"/>
      <c r="T582" s="322"/>
      <c r="U582" s="322"/>
      <c r="V582" s="322"/>
      <c r="W582" s="322"/>
      <c r="X582" s="322"/>
      <c r="Y582" s="322"/>
      <c r="Z582" s="322"/>
      <c r="AA582" s="322"/>
      <c r="AB582" s="322"/>
      <c r="AC582" s="322"/>
      <c r="AD582" s="322"/>
      <c r="AE582" s="322"/>
      <c r="AF582" s="322"/>
      <c r="AG582" s="322"/>
      <c r="AH582" s="322"/>
      <c r="AI582" s="322"/>
      <c r="AJ582" s="322"/>
      <c r="AK582" s="322"/>
      <c r="AL582" s="322"/>
      <c r="AM582" s="323"/>
      <c r="AN582" s="353"/>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4"/>
      <c r="BR582" s="354"/>
      <c r="BS582" s="354"/>
      <c r="BT582" s="355"/>
      <c r="BU582" s="324" t="str">
        <f t="shared" si="34"/>
        <v>No disability</v>
      </c>
      <c r="BV582" s="328" t="str">
        <f t="shared" si="32"/>
        <v>Out</v>
      </c>
      <c r="BW582" s="329" t="str">
        <f t="shared" si="33"/>
        <v>Out</v>
      </c>
      <c r="BX582" s="327" t="str">
        <f t="shared" si="35"/>
        <v/>
      </c>
    </row>
    <row r="583" spans="2:76" x14ac:dyDescent="0.2">
      <c r="B583" s="137"/>
      <c r="C583" s="138"/>
      <c r="D583" s="139" t="s">
        <v>610</v>
      </c>
      <c r="E583" s="140"/>
      <c r="F583" s="140"/>
      <c r="G583" s="321"/>
      <c r="H583" s="322"/>
      <c r="I583" s="322"/>
      <c r="J583" s="322"/>
      <c r="K583" s="322"/>
      <c r="L583" s="322"/>
      <c r="M583" s="322"/>
      <c r="N583" s="322"/>
      <c r="O583" s="322"/>
      <c r="P583" s="322"/>
      <c r="Q583" s="322"/>
      <c r="R583" s="322"/>
      <c r="S583" s="322"/>
      <c r="T583" s="322"/>
      <c r="U583" s="322"/>
      <c r="V583" s="322"/>
      <c r="W583" s="322"/>
      <c r="X583" s="322"/>
      <c r="Y583" s="322"/>
      <c r="Z583" s="322"/>
      <c r="AA583" s="322"/>
      <c r="AB583" s="322"/>
      <c r="AC583" s="322"/>
      <c r="AD583" s="322"/>
      <c r="AE583" s="322"/>
      <c r="AF583" s="322"/>
      <c r="AG583" s="322"/>
      <c r="AH583" s="322"/>
      <c r="AI583" s="322"/>
      <c r="AJ583" s="322"/>
      <c r="AK583" s="322"/>
      <c r="AL583" s="322"/>
      <c r="AM583" s="323"/>
      <c r="AN583" s="353"/>
      <c r="AO583" s="354"/>
      <c r="AP583" s="354"/>
      <c r="AQ583" s="354"/>
      <c r="AR583" s="354"/>
      <c r="AS583" s="354"/>
      <c r="AT583" s="354"/>
      <c r="AU583" s="354"/>
      <c r="AV583" s="354"/>
      <c r="AW583" s="354"/>
      <c r="AX583" s="354"/>
      <c r="AY583" s="354"/>
      <c r="AZ583" s="354"/>
      <c r="BA583" s="354"/>
      <c r="BB583" s="354"/>
      <c r="BC583" s="354"/>
      <c r="BD583" s="354"/>
      <c r="BE583" s="354"/>
      <c r="BF583" s="354"/>
      <c r="BG583" s="354"/>
      <c r="BH583" s="354"/>
      <c r="BI583" s="354"/>
      <c r="BJ583" s="354"/>
      <c r="BK583" s="354"/>
      <c r="BL583" s="354"/>
      <c r="BM583" s="354"/>
      <c r="BN583" s="354"/>
      <c r="BO583" s="354"/>
      <c r="BP583" s="354"/>
      <c r="BQ583" s="354"/>
      <c r="BR583" s="354"/>
      <c r="BS583" s="354"/>
      <c r="BT583" s="355"/>
      <c r="BU583" s="324" t="str">
        <f t="shared" si="34"/>
        <v>No disability</v>
      </c>
      <c r="BV583" s="328" t="str">
        <f t="shared" si="32"/>
        <v>Out</v>
      </c>
      <c r="BW583" s="329" t="str">
        <f t="shared" si="33"/>
        <v>Out</v>
      </c>
      <c r="BX583" s="327" t="str">
        <f t="shared" si="35"/>
        <v/>
      </c>
    </row>
    <row r="584" spans="2:76" x14ac:dyDescent="0.2">
      <c r="B584" s="137"/>
      <c r="C584" s="138"/>
      <c r="D584" s="139" t="s">
        <v>611</v>
      </c>
      <c r="E584" s="140"/>
      <c r="F584" s="140"/>
      <c r="G584" s="321"/>
      <c r="H584" s="322"/>
      <c r="I584" s="322"/>
      <c r="J584" s="322"/>
      <c r="K584" s="322"/>
      <c r="L584" s="322"/>
      <c r="M584" s="322"/>
      <c r="N584" s="322"/>
      <c r="O584" s="322"/>
      <c r="P584" s="322"/>
      <c r="Q584" s="322"/>
      <c r="R584" s="322"/>
      <c r="S584" s="322"/>
      <c r="T584" s="322"/>
      <c r="U584" s="322"/>
      <c r="V584" s="322"/>
      <c r="W584" s="322"/>
      <c r="X584" s="322"/>
      <c r="Y584" s="322"/>
      <c r="Z584" s="322"/>
      <c r="AA584" s="322"/>
      <c r="AB584" s="322"/>
      <c r="AC584" s="322"/>
      <c r="AD584" s="322"/>
      <c r="AE584" s="322"/>
      <c r="AF584" s="322"/>
      <c r="AG584" s="322"/>
      <c r="AH584" s="322"/>
      <c r="AI584" s="322"/>
      <c r="AJ584" s="322"/>
      <c r="AK584" s="322"/>
      <c r="AL584" s="322"/>
      <c r="AM584" s="323"/>
      <c r="AN584" s="353"/>
      <c r="AO584" s="354"/>
      <c r="AP584" s="354"/>
      <c r="AQ584" s="354"/>
      <c r="AR584" s="354"/>
      <c r="AS584" s="354"/>
      <c r="AT584" s="354"/>
      <c r="AU584" s="354"/>
      <c r="AV584" s="354"/>
      <c r="AW584" s="354"/>
      <c r="AX584" s="354"/>
      <c r="AY584" s="354"/>
      <c r="AZ584" s="354"/>
      <c r="BA584" s="354"/>
      <c r="BB584" s="354"/>
      <c r="BC584" s="354"/>
      <c r="BD584" s="354"/>
      <c r="BE584" s="354"/>
      <c r="BF584" s="354"/>
      <c r="BG584" s="354"/>
      <c r="BH584" s="354"/>
      <c r="BI584" s="354"/>
      <c r="BJ584" s="354"/>
      <c r="BK584" s="354"/>
      <c r="BL584" s="354"/>
      <c r="BM584" s="354"/>
      <c r="BN584" s="354"/>
      <c r="BO584" s="354"/>
      <c r="BP584" s="354"/>
      <c r="BQ584" s="354"/>
      <c r="BR584" s="354"/>
      <c r="BS584" s="354"/>
      <c r="BT584" s="355"/>
      <c r="BU584" s="324" t="str">
        <f t="shared" si="34"/>
        <v>No disability</v>
      </c>
      <c r="BV584" s="328" t="str">
        <f t="shared" si="32"/>
        <v>Out</v>
      </c>
      <c r="BW584" s="329" t="str">
        <f t="shared" si="33"/>
        <v>Out</v>
      </c>
      <c r="BX584" s="327" t="str">
        <f t="shared" si="35"/>
        <v/>
      </c>
    </row>
    <row r="585" spans="2:76" x14ac:dyDescent="0.2">
      <c r="B585" s="137"/>
      <c r="C585" s="138"/>
      <c r="D585" s="139" t="s">
        <v>612</v>
      </c>
      <c r="E585" s="140"/>
      <c r="F585" s="140"/>
      <c r="G585" s="321"/>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322"/>
      <c r="AF585" s="322"/>
      <c r="AG585" s="322"/>
      <c r="AH585" s="322"/>
      <c r="AI585" s="322"/>
      <c r="AJ585" s="322"/>
      <c r="AK585" s="322"/>
      <c r="AL585" s="322"/>
      <c r="AM585" s="323"/>
      <c r="AN585" s="353"/>
      <c r="AO585" s="354"/>
      <c r="AP585" s="354"/>
      <c r="AQ585" s="354"/>
      <c r="AR585" s="354"/>
      <c r="AS585" s="354"/>
      <c r="AT585" s="354"/>
      <c r="AU585" s="354"/>
      <c r="AV585" s="354"/>
      <c r="AW585" s="354"/>
      <c r="AX585" s="354"/>
      <c r="AY585" s="354"/>
      <c r="AZ585" s="354"/>
      <c r="BA585" s="354"/>
      <c r="BB585" s="354"/>
      <c r="BC585" s="354"/>
      <c r="BD585" s="354"/>
      <c r="BE585" s="354"/>
      <c r="BF585" s="354"/>
      <c r="BG585" s="354"/>
      <c r="BH585" s="354"/>
      <c r="BI585" s="354"/>
      <c r="BJ585" s="354"/>
      <c r="BK585" s="354"/>
      <c r="BL585" s="354"/>
      <c r="BM585" s="354"/>
      <c r="BN585" s="354"/>
      <c r="BO585" s="354"/>
      <c r="BP585" s="354"/>
      <c r="BQ585" s="354"/>
      <c r="BR585" s="354"/>
      <c r="BS585" s="354"/>
      <c r="BT585" s="355"/>
      <c r="BU585" s="324" t="str">
        <f t="shared" si="34"/>
        <v>No disability</v>
      </c>
      <c r="BV585" s="328" t="str">
        <f t="shared" si="32"/>
        <v>Out</v>
      </c>
      <c r="BW585" s="329" t="str">
        <f t="shared" si="33"/>
        <v>Out</v>
      </c>
      <c r="BX585" s="327" t="str">
        <f t="shared" si="35"/>
        <v/>
      </c>
    </row>
    <row r="586" spans="2:76" x14ac:dyDescent="0.2">
      <c r="B586" s="137"/>
      <c r="C586" s="138"/>
      <c r="D586" s="139" t="s">
        <v>613</v>
      </c>
      <c r="E586" s="140"/>
      <c r="F586" s="140"/>
      <c r="G586" s="321"/>
      <c r="H586" s="322"/>
      <c r="I586" s="322"/>
      <c r="J586" s="322"/>
      <c r="K586" s="322"/>
      <c r="L586" s="322"/>
      <c r="M586" s="322"/>
      <c r="N586" s="322"/>
      <c r="O586" s="322"/>
      <c r="P586" s="322"/>
      <c r="Q586" s="322"/>
      <c r="R586" s="322"/>
      <c r="S586" s="322"/>
      <c r="T586" s="322"/>
      <c r="U586" s="322"/>
      <c r="V586" s="322"/>
      <c r="W586" s="322"/>
      <c r="X586" s="322"/>
      <c r="Y586" s="322"/>
      <c r="Z586" s="322"/>
      <c r="AA586" s="322"/>
      <c r="AB586" s="322"/>
      <c r="AC586" s="322"/>
      <c r="AD586" s="322"/>
      <c r="AE586" s="322"/>
      <c r="AF586" s="322"/>
      <c r="AG586" s="322"/>
      <c r="AH586" s="322"/>
      <c r="AI586" s="322"/>
      <c r="AJ586" s="322"/>
      <c r="AK586" s="322"/>
      <c r="AL586" s="322"/>
      <c r="AM586" s="323"/>
      <c r="AN586" s="353"/>
      <c r="AO586" s="354"/>
      <c r="AP586" s="354"/>
      <c r="AQ586" s="354"/>
      <c r="AR586" s="354"/>
      <c r="AS586" s="354"/>
      <c r="AT586" s="354"/>
      <c r="AU586" s="354"/>
      <c r="AV586" s="354"/>
      <c r="AW586" s="354"/>
      <c r="AX586" s="354"/>
      <c r="AY586" s="354"/>
      <c r="AZ586" s="354"/>
      <c r="BA586" s="354"/>
      <c r="BB586" s="354"/>
      <c r="BC586" s="354"/>
      <c r="BD586" s="354"/>
      <c r="BE586" s="354"/>
      <c r="BF586" s="354"/>
      <c r="BG586" s="354"/>
      <c r="BH586" s="354"/>
      <c r="BI586" s="354"/>
      <c r="BJ586" s="354"/>
      <c r="BK586" s="354"/>
      <c r="BL586" s="354"/>
      <c r="BM586" s="354"/>
      <c r="BN586" s="354"/>
      <c r="BO586" s="354"/>
      <c r="BP586" s="354"/>
      <c r="BQ586" s="354"/>
      <c r="BR586" s="354"/>
      <c r="BS586" s="354"/>
      <c r="BT586" s="355"/>
      <c r="BU586" s="324" t="str">
        <f t="shared" si="34"/>
        <v>No disability</v>
      </c>
      <c r="BV586" s="328" t="str">
        <f t="shared" si="32"/>
        <v>Out</v>
      </c>
      <c r="BW586" s="329" t="str">
        <f t="shared" si="33"/>
        <v>Out</v>
      </c>
      <c r="BX586" s="327" t="str">
        <f t="shared" si="35"/>
        <v/>
      </c>
    </row>
    <row r="587" spans="2:76" x14ac:dyDescent="0.2">
      <c r="B587" s="137"/>
      <c r="C587" s="138"/>
      <c r="D587" s="139" t="s">
        <v>614</v>
      </c>
      <c r="E587" s="140"/>
      <c r="F587" s="140"/>
      <c r="G587" s="321"/>
      <c r="H587" s="322"/>
      <c r="I587" s="322"/>
      <c r="J587" s="322"/>
      <c r="K587" s="322"/>
      <c r="L587" s="322"/>
      <c r="M587" s="322"/>
      <c r="N587" s="322"/>
      <c r="O587" s="322"/>
      <c r="P587" s="322"/>
      <c r="Q587" s="322"/>
      <c r="R587" s="322"/>
      <c r="S587" s="322"/>
      <c r="T587" s="322"/>
      <c r="U587" s="322"/>
      <c r="V587" s="322"/>
      <c r="W587" s="322"/>
      <c r="X587" s="322"/>
      <c r="Y587" s="322"/>
      <c r="Z587" s="322"/>
      <c r="AA587" s="322"/>
      <c r="AB587" s="322"/>
      <c r="AC587" s="322"/>
      <c r="AD587" s="322"/>
      <c r="AE587" s="322"/>
      <c r="AF587" s="322"/>
      <c r="AG587" s="322"/>
      <c r="AH587" s="322"/>
      <c r="AI587" s="322"/>
      <c r="AJ587" s="322"/>
      <c r="AK587" s="322"/>
      <c r="AL587" s="322"/>
      <c r="AM587" s="323"/>
      <c r="AN587" s="353"/>
      <c r="AO587" s="354"/>
      <c r="AP587" s="354"/>
      <c r="AQ587" s="354"/>
      <c r="AR587" s="354"/>
      <c r="AS587" s="354"/>
      <c r="AT587" s="354"/>
      <c r="AU587" s="354"/>
      <c r="AV587" s="354"/>
      <c r="AW587" s="354"/>
      <c r="AX587" s="354"/>
      <c r="AY587" s="354"/>
      <c r="AZ587" s="354"/>
      <c r="BA587" s="354"/>
      <c r="BB587" s="354"/>
      <c r="BC587" s="354"/>
      <c r="BD587" s="354"/>
      <c r="BE587" s="354"/>
      <c r="BF587" s="354"/>
      <c r="BG587" s="354"/>
      <c r="BH587" s="354"/>
      <c r="BI587" s="354"/>
      <c r="BJ587" s="354"/>
      <c r="BK587" s="354"/>
      <c r="BL587" s="354"/>
      <c r="BM587" s="354"/>
      <c r="BN587" s="354"/>
      <c r="BO587" s="354"/>
      <c r="BP587" s="354"/>
      <c r="BQ587" s="354"/>
      <c r="BR587" s="354"/>
      <c r="BS587" s="354"/>
      <c r="BT587" s="355"/>
      <c r="BU587" s="324" t="str">
        <f t="shared" si="34"/>
        <v>No disability</v>
      </c>
      <c r="BV587" s="328" t="str">
        <f t="shared" si="32"/>
        <v>Out</v>
      </c>
      <c r="BW587" s="329" t="str">
        <f t="shared" si="33"/>
        <v>Out</v>
      </c>
      <c r="BX587" s="327" t="str">
        <f t="shared" si="35"/>
        <v/>
      </c>
    </row>
    <row r="588" spans="2:76" x14ac:dyDescent="0.2">
      <c r="B588" s="137"/>
      <c r="C588" s="138"/>
      <c r="D588" s="139" t="s">
        <v>615</v>
      </c>
      <c r="E588" s="140"/>
      <c r="F588" s="140"/>
      <c r="G588" s="321"/>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322"/>
      <c r="AF588" s="322"/>
      <c r="AG588" s="322"/>
      <c r="AH588" s="322"/>
      <c r="AI588" s="322"/>
      <c r="AJ588" s="322"/>
      <c r="AK588" s="322"/>
      <c r="AL588" s="322"/>
      <c r="AM588" s="323"/>
      <c r="AN588" s="353"/>
      <c r="AO588" s="354"/>
      <c r="AP588" s="354"/>
      <c r="AQ588" s="354"/>
      <c r="AR588" s="354"/>
      <c r="AS588" s="354"/>
      <c r="AT588" s="354"/>
      <c r="AU588" s="354"/>
      <c r="AV588" s="354"/>
      <c r="AW588" s="354"/>
      <c r="AX588" s="354"/>
      <c r="AY588" s="354"/>
      <c r="AZ588" s="354"/>
      <c r="BA588" s="354"/>
      <c r="BB588" s="354"/>
      <c r="BC588" s="354"/>
      <c r="BD588" s="354"/>
      <c r="BE588" s="354"/>
      <c r="BF588" s="354"/>
      <c r="BG588" s="354"/>
      <c r="BH588" s="354"/>
      <c r="BI588" s="354"/>
      <c r="BJ588" s="354"/>
      <c r="BK588" s="354"/>
      <c r="BL588" s="354"/>
      <c r="BM588" s="354"/>
      <c r="BN588" s="354"/>
      <c r="BO588" s="354"/>
      <c r="BP588" s="354"/>
      <c r="BQ588" s="354"/>
      <c r="BR588" s="354"/>
      <c r="BS588" s="354"/>
      <c r="BT588" s="355"/>
      <c r="BU588" s="324" t="str">
        <f t="shared" si="34"/>
        <v>No disability</v>
      </c>
      <c r="BV588" s="328" t="str">
        <f t="shared" si="32"/>
        <v>Out</v>
      </c>
      <c r="BW588" s="329" t="str">
        <f t="shared" si="33"/>
        <v>Out</v>
      </c>
      <c r="BX588" s="327" t="str">
        <f t="shared" si="35"/>
        <v/>
      </c>
    </row>
    <row r="589" spans="2:76" x14ac:dyDescent="0.2">
      <c r="B589" s="137"/>
      <c r="C589" s="138"/>
      <c r="D589" s="139" t="s">
        <v>616</v>
      </c>
      <c r="E589" s="140"/>
      <c r="F589" s="140"/>
      <c r="G589" s="321"/>
      <c r="H589" s="322"/>
      <c r="I589" s="322"/>
      <c r="J589" s="322"/>
      <c r="K589" s="322"/>
      <c r="L589" s="322"/>
      <c r="M589" s="322"/>
      <c r="N589" s="322"/>
      <c r="O589" s="322"/>
      <c r="P589" s="322"/>
      <c r="Q589" s="322"/>
      <c r="R589" s="322"/>
      <c r="S589" s="322"/>
      <c r="T589" s="322"/>
      <c r="U589" s="322"/>
      <c r="V589" s="322"/>
      <c r="W589" s="322"/>
      <c r="X589" s="322"/>
      <c r="Y589" s="322"/>
      <c r="Z589" s="322"/>
      <c r="AA589" s="322"/>
      <c r="AB589" s="322"/>
      <c r="AC589" s="322"/>
      <c r="AD589" s="322"/>
      <c r="AE589" s="322"/>
      <c r="AF589" s="322"/>
      <c r="AG589" s="322"/>
      <c r="AH589" s="322"/>
      <c r="AI589" s="322"/>
      <c r="AJ589" s="322"/>
      <c r="AK589" s="322"/>
      <c r="AL589" s="322"/>
      <c r="AM589" s="323"/>
      <c r="AN589" s="353"/>
      <c r="AO589" s="354"/>
      <c r="AP589" s="354"/>
      <c r="AQ589" s="354"/>
      <c r="AR589" s="354"/>
      <c r="AS589" s="354"/>
      <c r="AT589" s="354"/>
      <c r="AU589" s="354"/>
      <c r="AV589" s="354"/>
      <c r="AW589" s="354"/>
      <c r="AX589" s="354"/>
      <c r="AY589" s="354"/>
      <c r="AZ589" s="354"/>
      <c r="BA589" s="354"/>
      <c r="BB589" s="354"/>
      <c r="BC589" s="354"/>
      <c r="BD589" s="354"/>
      <c r="BE589" s="354"/>
      <c r="BF589" s="354"/>
      <c r="BG589" s="354"/>
      <c r="BH589" s="354"/>
      <c r="BI589" s="354"/>
      <c r="BJ589" s="354"/>
      <c r="BK589" s="354"/>
      <c r="BL589" s="354"/>
      <c r="BM589" s="354"/>
      <c r="BN589" s="354"/>
      <c r="BO589" s="354"/>
      <c r="BP589" s="354"/>
      <c r="BQ589" s="354"/>
      <c r="BR589" s="354"/>
      <c r="BS589" s="354"/>
      <c r="BT589" s="355"/>
      <c r="BU589" s="324" t="str">
        <f t="shared" si="34"/>
        <v>No disability</v>
      </c>
      <c r="BV589" s="328" t="str">
        <f t="shared" si="32"/>
        <v>Out</v>
      </c>
      <c r="BW589" s="329" t="str">
        <f t="shared" si="33"/>
        <v>Out</v>
      </c>
      <c r="BX589" s="327" t="str">
        <f t="shared" si="35"/>
        <v/>
      </c>
    </row>
    <row r="590" spans="2:76" x14ac:dyDescent="0.2">
      <c r="B590" s="137"/>
      <c r="C590" s="138"/>
      <c r="D590" s="139" t="s">
        <v>617</v>
      </c>
      <c r="E590" s="140"/>
      <c r="F590" s="140"/>
      <c r="G590" s="321"/>
      <c r="H590" s="322"/>
      <c r="I590" s="322"/>
      <c r="J590" s="322"/>
      <c r="K590" s="322"/>
      <c r="L590" s="322"/>
      <c r="M590" s="322"/>
      <c r="N590" s="322"/>
      <c r="O590" s="322"/>
      <c r="P590" s="322"/>
      <c r="Q590" s="322"/>
      <c r="R590" s="322"/>
      <c r="S590" s="322"/>
      <c r="T590" s="322"/>
      <c r="U590" s="322"/>
      <c r="V590" s="322"/>
      <c r="W590" s="322"/>
      <c r="X590" s="322"/>
      <c r="Y590" s="322"/>
      <c r="Z590" s="322"/>
      <c r="AA590" s="322"/>
      <c r="AB590" s="322"/>
      <c r="AC590" s="322"/>
      <c r="AD590" s="322"/>
      <c r="AE590" s="322"/>
      <c r="AF590" s="322"/>
      <c r="AG590" s="322"/>
      <c r="AH590" s="322"/>
      <c r="AI590" s="322"/>
      <c r="AJ590" s="322"/>
      <c r="AK590" s="322"/>
      <c r="AL590" s="322"/>
      <c r="AM590" s="323"/>
      <c r="AN590" s="353"/>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c r="BQ590" s="354"/>
      <c r="BR590" s="354"/>
      <c r="BS590" s="354"/>
      <c r="BT590" s="355"/>
      <c r="BU590" s="324" t="str">
        <f t="shared" si="34"/>
        <v>No disability</v>
      </c>
      <c r="BV590" s="328" t="str">
        <f t="shared" si="32"/>
        <v>Out</v>
      </c>
      <c r="BW590" s="329" t="str">
        <f t="shared" si="33"/>
        <v>Out</v>
      </c>
      <c r="BX590" s="327" t="str">
        <f t="shared" si="35"/>
        <v/>
      </c>
    </row>
    <row r="591" spans="2:76" x14ac:dyDescent="0.2">
      <c r="B591" s="137"/>
      <c r="C591" s="138"/>
      <c r="D591" s="139" t="s">
        <v>618</v>
      </c>
      <c r="E591" s="140"/>
      <c r="F591" s="140"/>
      <c r="G591" s="321"/>
      <c r="H591" s="322"/>
      <c r="I591" s="322"/>
      <c r="J591" s="322"/>
      <c r="K591" s="322"/>
      <c r="L591" s="322"/>
      <c r="M591" s="322"/>
      <c r="N591" s="322"/>
      <c r="O591" s="322"/>
      <c r="P591" s="322"/>
      <c r="Q591" s="322"/>
      <c r="R591" s="322"/>
      <c r="S591" s="322"/>
      <c r="T591" s="322"/>
      <c r="U591" s="322"/>
      <c r="V591" s="322"/>
      <c r="W591" s="322"/>
      <c r="X591" s="322"/>
      <c r="Y591" s="322"/>
      <c r="Z591" s="322"/>
      <c r="AA591" s="322"/>
      <c r="AB591" s="322"/>
      <c r="AC591" s="322"/>
      <c r="AD591" s="322"/>
      <c r="AE591" s="322"/>
      <c r="AF591" s="322"/>
      <c r="AG591" s="322"/>
      <c r="AH591" s="322"/>
      <c r="AI591" s="322"/>
      <c r="AJ591" s="322"/>
      <c r="AK591" s="322"/>
      <c r="AL591" s="322"/>
      <c r="AM591" s="323"/>
      <c r="AN591" s="353"/>
      <c r="AO591" s="354"/>
      <c r="AP591" s="354"/>
      <c r="AQ591" s="354"/>
      <c r="AR591" s="354"/>
      <c r="AS591" s="354"/>
      <c r="AT591" s="354"/>
      <c r="AU591" s="354"/>
      <c r="AV591" s="354"/>
      <c r="AW591" s="354"/>
      <c r="AX591" s="354"/>
      <c r="AY591" s="354"/>
      <c r="AZ591" s="354"/>
      <c r="BA591" s="354"/>
      <c r="BB591" s="354"/>
      <c r="BC591" s="354"/>
      <c r="BD591" s="354"/>
      <c r="BE591" s="354"/>
      <c r="BF591" s="354"/>
      <c r="BG591" s="354"/>
      <c r="BH591" s="354"/>
      <c r="BI591" s="354"/>
      <c r="BJ591" s="354"/>
      <c r="BK591" s="354"/>
      <c r="BL591" s="354"/>
      <c r="BM591" s="354"/>
      <c r="BN591" s="354"/>
      <c r="BO591" s="354"/>
      <c r="BP591" s="354"/>
      <c r="BQ591" s="354"/>
      <c r="BR591" s="354"/>
      <c r="BS591" s="354"/>
      <c r="BT591" s="355"/>
      <c r="BU591" s="324" t="str">
        <f t="shared" si="34"/>
        <v>No disability</v>
      </c>
      <c r="BV591" s="328" t="str">
        <f t="shared" si="32"/>
        <v>Out</v>
      </c>
      <c r="BW591" s="329" t="str">
        <f t="shared" si="33"/>
        <v>Out</v>
      </c>
      <c r="BX591" s="327" t="str">
        <f t="shared" si="35"/>
        <v/>
      </c>
    </row>
    <row r="592" spans="2:76" x14ac:dyDescent="0.2">
      <c r="B592" s="137"/>
      <c r="C592" s="138"/>
      <c r="D592" s="139" t="s">
        <v>619</v>
      </c>
      <c r="E592" s="140"/>
      <c r="F592" s="140"/>
      <c r="G592" s="321"/>
      <c r="H592" s="322"/>
      <c r="I592" s="322"/>
      <c r="J592" s="322"/>
      <c r="K592" s="322"/>
      <c r="L592" s="322"/>
      <c r="M592" s="322"/>
      <c r="N592" s="322"/>
      <c r="O592" s="322"/>
      <c r="P592" s="322"/>
      <c r="Q592" s="322"/>
      <c r="R592" s="322"/>
      <c r="S592" s="322"/>
      <c r="T592" s="322"/>
      <c r="U592" s="322"/>
      <c r="V592" s="322"/>
      <c r="W592" s="322"/>
      <c r="X592" s="322"/>
      <c r="Y592" s="322"/>
      <c r="Z592" s="322"/>
      <c r="AA592" s="322"/>
      <c r="AB592" s="322"/>
      <c r="AC592" s="322"/>
      <c r="AD592" s="322"/>
      <c r="AE592" s="322"/>
      <c r="AF592" s="322"/>
      <c r="AG592" s="322"/>
      <c r="AH592" s="322"/>
      <c r="AI592" s="322"/>
      <c r="AJ592" s="322"/>
      <c r="AK592" s="322"/>
      <c r="AL592" s="322"/>
      <c r="AM592" s="323"/>
      <c r="AN592" s="353"/>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4"/>
      <c r="BR592" s="354"/>
      <c r="BS592" s="354"/>
      <c r="BT592" s="355"/>
      <c r="BU592" s="324" t="str">
        <f t="shared" si="34"/>
        <v>No disability</v>
      </c>
      <c r="BV592" s="328" t="str">
        <f t="shared" si="32"/>
        <v>Out</v>
      </c>
      <c r="BW592" s="329" t="str">
        <f t="shared" si="33"/>
        <v>Out</v>
      </c>
      <c r="BX592" s="327" t="str">
        <f t="shared" si="35"/>
        <v/>
      </c>
    </row>
    <row r="593" spans="2:76" x14ac:dyDescent="0.2">
      <c r="B593" s="137"/>
      <c r="C593" s="138"/>
      <c r="D593" s="139" t="s">
        <v>620</v>
      </c>
      <c r="E593" s="140"/>
      <c r="F593" s="140"/>
      <c r="G593" s="321"/>
      <c r="H593" s="322"/>
      <c r="I593" s="322"/>
      <c r="J593" s="322"/>
      <c r="K593" s="322"/>
      <c r="L593" s="322"/>
      <c r="M593" s="322"/>
      <c r="N593" s="322"/>
      <c r="O593" s="322"/>
      <c r="P593" s="322"/>
      <c r="Q593" s="322"/>
      <c r="R593" s="322"/>
      <c r="S593" s="322"/>
      <c r="T593" s="322"/>
      <c r="U593" s="322"/>
      <c r="V593" s="322"/>
      <c r="W593" s="322"/>
      <c r="X593" s="322"/>
      <c r="Y593" s="322"/>
      <c r="Z593" s="322"/>
      <c r="AA593" s="322"/>
      <c r="AB593" s="322"/>
      <c r="AC593" s="322"/>
      <c r="AD593" s="322"/>
      <c r="AE593" s="322"/>
      <c r="AF593" s="322"/>
      <c r="AG593" s="322"/>
      <c r="AH593" s="322"/>
      <c r="AI593" s="322"/>
      <c r="AJ593" s="322"/>
      <c r="AK593" s="322"/>
      <c r="AL593" s="322"/>
      <c r="AM593" s="323"/>
      <c r="AN593" s="353"/>
      <c r="AO593" s="354"/>
      <c r="AP593" s="354"/>
      <c r="AQ593" s="354"/>
      <c r="AR593" s="354"/>
      <c r="AS593" s="354"/>
      <c r="AT593" s="354"/>
      <c r="AU593" s="354"/>
      <c r="AV593" s="354"/>
      <c r="AW593" s="354"/>
      <c r="AX593" s="354"/>
      <c r="AY593" s="354"/>
      <c r="AZ593" s="354"/>
      <c r="BA593" s="354"/>
      <c r="BB593" s="354"/>
      <c r="BC593" s="354"/>
      <c r="BD593" s="354"/>
      <c r="BE593" s="354"/>
      <c r="BF593" s="354"/>
      <c r="BG593" s="354"/>
      <c r="BH593" s="354"/>
      <c r="BI593" s="354"/>
      <c r="BJ593" s="354"/>
      <c r="BK593" s="354"/>
      <c r="BL593" s="354"/>
      <c r="BM593" s="354"/>
      <c r="BN593" s="354"/>
      <c r="BO593" s="354"/>
      <c r="BP593" s="354"/>
      <c r="BQ593" s="354"/>
      <c r="BR593" s="354"/>
      <c r="BS593" s="354"/>
      <c r="BT593" s="355"/>
      <c r="BU593" s="324" t="str">
        <f t="shared" si="34"/>
        <v>No disability</v>
      </c>
      <c r="BV593" s="328" t="str">
        <f t="shared" si="32"/>
        <v>Out</v>
      </c>
      <c r="BW593" s="329" t="str">
        <f t="shared" si="33"/>
        <v>Out</v>
      </c>
      <c r="BX593" s="327" t="str">
        <f t="shared" si="35"/>
        <v/>
      </c>
    </row>
    <row r="594" spans="2:76" x14ac:dyDescent="0.2">
      <c r="B594" s="137"/>
      <c r="C594" s="138"/>
      <c r="D594" s="139" t="s">
        <v>621</v>
      </c>
      <c r="E594" s="140"/>
      <c r="F594" s="140"/>
      <c r="G594" s="321"/>
      <c r="H594" s="322"/>
      <c r="I594" s="322"/>
      <c r="J594" s="322"/>
      <c r="K594" s="322"/>
      <c r="L594" s="322"/>
      <c r="M594" s="322"/>
      <c r="N594" s="322"/>
      <c r="O594" s="322"/>
      <c r="P594" s="322"/>
      <c r="Q594" s="322"/>
      <c r="R594" s="322"/>
      <c r="S594" s="322"/>
      <c r="T594" s="322"/>
      <c r="U594" s="322"/>
      <c r="V594" s="322"/>
      <c r="W594" s="322"/>
      <c r="X594" s="322"/>
      <c r="Y594" s="322"/>
      <c r="Z594" s="322"/>
      <c r="AA594" s="322"/>
      <c r="AB594" s="322"/>
      <c r="AC594" s="322"/>
      <c r="AD594" s="322"/>
      <c r="AE594" s="322"/>
      <c r="AF594" s="322"/>
      <c r="AG594" s="322"/>
      <c r="AH594" s="322"/>
      <c r="AI594" s="322"/>
      <c r="AJ594" s="322"/>
      <c r="AK594" s="322"/>
      <c r="AL594" s="322"/>
      <c r="AM594" s="323"/>
      <c r="AN594" s="353"/>
      <c r="AO594" s="354"/>
      <c r="AP594" s="354"/>
      <c r="AQ594" s="354"/>
      <c r="AR594" s="354"/>
      <c r="AS594" s="354"/>
      <c r="AT594" s="354"/>
      <c r="AU594" s="354"/>
      <c r="AV594" s="354"/>
      <c r="AW594" s="354"/>
      <c r="AX594" s="354"/>
      <c r="AY594" s="354"/>
      <c r="AZ594" s="354"/>
      <c r="BA594" s="354"/>
      <c r="BB594" s="354"/>
      <c r="BC594" s="354"/>
      <c r="BD594" s="354"/>
      <c r="BE594" s="354"/>
      <c r="BF594" s="354"/>
      <c r="BG594" s="354"/>
      <c r="BH594" s="354"/>
      <c r="BI594" s="354"/>
      <c r="BJ594" s="354"/>
      <c r="BK594" s="354"/>
      <c r="BL594" s="354"/>
      <c r="BM594" s="354"/>
      <c r="BN594" s="354"/>
      <c r="BO594" s="354"/>
      <c r="BP594" s="354"/>
      <c r="BQ594" s="354"/>
      <c r="BR594" s="354"/>
      <c r="BS594" s="354"/>
      <c r="BT594" s="355"/>
      <c r="BU594" s="324" t="str">
        <f t="shared" si="34"/>
        <v>No disability</v>
      </c>
      <c r="BV594" s="328" t="str">
        <f t="shared" si="32"/>
        <v>Out</v>
      </c>
      <c r="BW594" s="329" t="str">
        <f t="shared" si="33"/>
        <v>Out</v>
      </c>
      <c r="BX594" s="327" t="str">
        <f t="shared" si="35"/>
        <v/>
      </c>
    </row>
    <row r="595" spans="2:76" x14ac:dyDescent="0.2">
      <c r="B595" s="137"/>
      <c r="C595" s="138"/>
      <c r="D595" s="139" t="s">
        <v>622</v>
      </c>
      <c r="E595" s="140"/>
      <c r="F595" s="140"/>
      <c r="G595" s="321"/>
      <c r="H595" s="322"/>
      <c r="I595" s="322"/>
      <c r="J595" s="322"/>
      <c r="K595" s="322"/>
      <c r="L595" s="322"/>
      <c r="M595" s="322"/>
      <c r="N595" s="322"/>
      <c r="O595" s="322"/>
      <c r="P595" s="322"/>
      <c r="Q595" s="322"/>
      <c r="R595" s="322"/>
      <c r="S595" s="322"/>
      <c r="T595" s="322"/>
      <c r="U595" s="322"/>
      <c r="V595" s="322"/>
      <c r="W595" s="322"/>
      <c r="X595" s="322"/>
      <c r="Y595" s="322"/>
      <c r="Z595" s="322"/>
      <c r="AA595" s="322"/>
      <c r="AB595" s="322"/>
      <c r="AC595" s="322"/>
      <c r="AD595" s="322"/>
      <c r="AE595" s="322"/>
      <c r="AF595" s="322"/>
      <c r="AG595" s="322"/>
      <c r="AH595" s="322"/>
      <c r="AI595" s="322"/>
      <c r="AJ595" s="322"/>
      <c r="AK595" s="322"/>
      <c r="AL595" s="322"/>
      <c r="AM595" s="323"/>
      <c r="AN595" s="353"/>
      <c r="AO595" s="354"/>
      <c r="AP595" s="354"/>
      <c r="AQ595" s="354"/>
      <c r="AR595" s="354"/>
      <c r="AS595" s="354"/>
      <c r="AT595" s="354"/>
      <c r="AU595" s="354"/>
      <c r="AV595" s="354"/>
      <c r="AW595" s="354"/>
      <c r="AX595" s="354"/>
      <c r="AY595" s="354"/>
      <c r="AZ595" s="354"/>
      <c r="BA595" s="354"/>
      <c r="BB595" s="354"/>
      <c r="BC595" s="354"/>
      <c r="BD595" s="354"/>
      <c r="BE595" s="354"/>
      <c r="BF595" s="354"/>
      <c r="BG595" s="354"/>
      <c r="BH595" s="354"/>
      <c r="BI595" s="354"/>
      <c r="BJ595" s="354"/>
      <c r="BK595" s="354"/>
      <c r="BL595" s="354"/>
      <c r="BM595" s="354"/>
      <c r="BN595" s="354"/>
      <c r="BO595" s="354"/>
      <c r="BP595" s="354"/>
      <c r="BQ595" s="354"/>
      <c r="BR595" s="354"/>
      <c r="BS595" s="354"/>
      <c r="BT595" s="355"/>
      <c r="BU595" s="324" t="str">
        <f t="shared" si="34"/>
        <v>No disability</v>
      </c>
      <c r="BV595" s="328" t="str">
        <f t="shared" si="32"/>
        <v>Out</v>
      </c>
      <c r="BW595" s="329" t="str">
        <f t="shared" si="33"/>
        <v>Out</v>
      </c>
      <c r="BX595" s="327" t="str">
        <f t="shared" si="35"/>
        <v/>
      </c>
    </row>
    <row r="596" spans="2:76" x14ac:dyDescent="0.2">
      <c r="B596" s="137"/>
      <c r="C596" s="138"/>
      <c r="D596" s="139" t="s">
        <v>623</v>
      </c>
      <c r="E596" s="140"/>
      <c r="F596" s="140"/>
      <c r="G596" s="321"/>
      <c r="H596" s="322"/>
      <c r="I596" s="322"/>
      <c r="J596" s="322"/>
      <c r="K596" s="322"/>
      <c r="L596" s="322"/>
      <c r="M596" s="322"/>
      <c r="N596" s="322"/>
      <c r="O596" s="322"/>
      <c r="P596" s="322"/>
      <c r="Q596" s="322"/>
      <c r="R596" s="322"/>
      <c r="S596" s="322"/>
      <c r="T596" s="322"/>
      <c r="U596" s="322"/>
      <c r="V596" s="322"/>
      <c r="W596" s="322"/>
      <c r="X596" s="322"/>
      <c r="Y596" s="322"/>
      <c r="Z596" s="322"/>
      <c r="AA596" s="322"/>
      <c r="AB596" s="322"/>
      <c r="AC596" s="322"/>
      <c r="AD596" s="322"/>
      <c r="AE596" s="322"/>
      <c r="AF596" s="322"/>
      <c r="AG596" s="322"/>
      <c r="AH596" s="322"/>
      <c r="AI596" s="322"/>
      <c r="AJ596" s="322"/>
      <c r="AK596" s="322"/>
      <c r="AL596" s="322"/>
      <c r="AM596" s="323"/>
      <c r="AN596" s="353"/>
      <c r="AO596" s="354"/>
      <c r="AP596" s="354"/>
      <c r="AQ596" s="354"/>
      <c r="AR596" s="354"/>
      <c r="AS596" s="354"/>
      <c r="AT596" s="354"/>
      <c r="AU596" s="354"/>
      <c r="AV596" s="354"/>
      <c r="AW596" s="354"/>
      <c r="AX596" s="354"/>
      <c r="AY596" s="354"/>
      <c r="AZ596" s="354"/>
      <c r="BA596" s="354"/>
      <c r="BB596" s="354"/>
      <c r="BC596" s="354"/>
      <c r="BD596" s="354"/>
      <c r="BE596" s="354"/>
      <c r="BF596" s="354"/>
      <c r="BG596" s="354"/>
      <c r="BH596" s="354"/>
      <c r="BI596" s="354"/>
      <c r="BJ596" s="354"/>
      <c r="BK596" s="354"/>
      <c r="BL596" s="354"/>
      <c r="BM596" s="354"/>
      <c r="BN596" s="354"/>
      <c r="BO596" s="354"/>
      <c r="BP596" s="354"/>
      <c r="BQ596" s="354"/>
      <c r="BR596" s="354"/>
      <c r="BS596" s="354"/>
      <c r="BT596" s="355"/>
      <c r="BU596" s="324" t="str">
        <f t="shared" si="34"/>
        <v>No disability</v>
      </c>
      <c r="BV596" s="328" t="str">
        <f t="shared" si="32"/>
        <v>Out</v>
      </c>
      <c r="BW596" s="329" t="str">
        <f t="shared" si="33"/>
        <v>Out</v>
      </c>
      <c r="BX596" s="327" t="str">
        <f t="shared" si="35"/>
        <v/>
      </c>
    </row>
    <row r="597" spans="2:76" x14ac:dyDescent="0.2">
      <c r="B597" s="137"/>
      <c r="C597" s="138"/>
      <c r="D597" s="139" t="s">
        <v>624</v>
      </c>
      <c r="E597" s="140"/>
      <c r="F597" s="140"/>
      <c r="G597" s="321"/>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322"/>
      <c r="AF597" s="322"/>
      <c r="AG597" s="322"/>
      <c r="AH597" s="322"/>
      <c r="AI597" s="322"/>
      <c r="AJ597" s="322"/>
      <c r="AK597" s="322"/>
      <c r="AL597" s="322"/>
      <c r="AM597" s="323"/>
      <c r="AN597" s="353"/>
      <c r="AO597" s="354"/>
      <c r="AP597" s="354"/>
      <c r="AQ597" s="354"/>
      <c r="AR597" s="354"/>
      <c r="AS597" s="354"/>
      <c r="AT597" s="354"/>
      <c r="AU597" s="354"/>
      <c r="AV597" s="354"/>
      <c r="AW597" s="354"/>
      <c r="AX597" s="354"/>
      <c r="AY597" s="354"/>
      <c r="AZ597" s="354"/>
      <c r="BA597" s="354"/>
      <c r="BB597" s="354"/>
      <c r="BC597" s="354"/>
      <c r="BD597" s="354"/>
      <c r="BE597" s="354"/>
      <c r="BF597" s="354"/>
      <c r="BG597" s="354"/>
      <c r="BH597" s="354"/>
      <c r="BI597" s="354"/>
      <c r="BJ597" s="354"/>
      <c r="BK597" s="354"/>
      <c r="BL597" s="354"/>
      <c r="BM597" s="354"/>
      <c r="BN597" s="354"/>
      <c r="BO597" s="354"/>
      <c r="BP597" s="354"/>
      <c r="BQ597" s="354"/>
      <c r="BR597" s="354"/>
      <c r="BS597" s="354"/>
      <c r="BT597" s="355"/>
      <c r="BU597" s="324" t="str">
        <f t="shared" si="34"/>
        <v>No disability</v>
      </c>
      <c r="BV597" s="328" t="str">
        <f t="shared" si="32"/>
        <v>Out</v>
      </c>
      <c r="BW597" s="329" t="str">
        <f t="shared" si="33"/>
        <v>Out</v>
      </c>
      <c r="BX597" s="327" t="str">
        <f t="shared" si="35"/>
        <v/>
      </c>
    </row>
    <row r="598" spans="2:76" x14ac:dyDescent="0.2">
      <c r="B598" s="137"/>
      <c r="C598" s="138"/>
      <c r="D598" s="139" t="s">
        <v>625</v>
      </c>
      <c r="E598" s="140"/>
      <c r="F598" s="140"/>
      <c r="G598" s="321"/>
      <c r="H598" s="322"/>
      <c r="I598" s="322"/>
      <c r="J598" s="322"/>
      <c r="K598" s="322"/>
      <c r="L598" s="322"/>
      <c r="M598" s="322"/>
      <c r="N598" s="322"/>
      <c r="O598" s="322"/>
      <c r="P598" s="322"/>
      <c r="Q598" s="322"/>
      <c r="R598" s="322"/>
      <c r="S598" s="322"/>
      <c r="T598" s="322"/>
      <c r="U598" s="322"/>
      <c r="V598" s="322"/>
      <c r="W598" s="322"/>
      <c r="X598" s="322"/>
      <c r="Y598" s="322"/>
      <c r="Z598" s="322"/>
      <c r="AA598" s="322"/>
      <c r="AB598" s="322"/>
      <c r="AC598" s="322"/>
      <c r="AD598" s="322"/>
      <c r="AE598" s="322"/>
      <c r="AF598" s="322"/>
      <c r="AG598" s="322"/>
      <c r="AH598" s="322"/>
      <c r="AI598" s="322"/>
      <c r="AJ598" s="322"/>
      <c r="AK598" s="322"/>
      <c r="AL598" s="322"/>
      <c r="AM598" s="323"/>
      <c r="AN598" s="353"/>
      <c r="AO598" s="354"/>
      <c r="AP598" s="354"/>
      <c r="AQ598" s="354"/>
      <c r="AR598" s="354"/>
      <c r="AS598" s="354"/>
      <c r="AT598" s="354"/>
      <c r="AU598" s="354"/>
      <c r="AV598" s="354"/>
      <c r="AW598" s="354"/>
      <c r="AX598" s="354"/>
      <c r="AY598" s="354"/>
      <c r="AZ598" s="354"/>
      <c r="BA598" s="354"/>
      <c r="BB598" s="354"/>
      <c r="BC598" s="354"/>
      <c r="BD598" s="354"/>
      <c r="BE598" s="354"/>
      <c r="BF598" s="354"/>
      <c r="BG598" s="354"/>
      <c r="BH598" s="354"/>
      <c r="BI598" s="354"/>
      <c r="BJ598" s="354"/>
      <c r="BK598" s="354"/>
      <c r="BL598" s="354"/>
      <c r="BM598" s="354"/>
      <c r="BN598" s="354"/>
      <c r="BO598" s="354"/>
      <c r="BP598" s="354"/>
      <c r="BQ598" s="354"/>
      <c r="BR598" s="354"/>
      <c r="BS598" s="354"/>
      <c r="BT598" s="355"/>
      <c r="BU598" s="324" t="str">
        <f t="shared" si="34"/>
        <v>No disability</v>
      </c>
      <c r="BV598" s="328" t="str">
        <f t="shared" si="32"/>
        <v>Out</v>
      </c>
      <c r="BW598" s="329" t="str">
        <f t="shared" si="33"/>
        <v>Out</v>
      </c>
      <c r="BX598" s="327" t="str">
        <f t="shared" si="35"/>
        <v/>
      </c>
    </row>
    <row r="599" spans="2:76" x14ac:dyDescent="0.2">
      <c r="B599" s="137"/>
      <c r="C599" s="138"/>
      <c r="D599" s="139" t="s">
        <v>626</v>
      </c>
      <c r="E599" s="140"/>
      <c r="F599" s="140"/>
      <c r="G599" s="321"/>
      <c r="H599" s="322"/>
      <c r="I599" s="322"/>
      <c r="J599" s="322"/>
      <c r="K599" s="322"/>
      <c r="L599" s="322"/>
      <c r="M599" s="322"/>
      <c r="N599" s="322"/>
      <c r="O599" s="322"/>
      <c r="P599" s="322"/>
      <c r="Q599" s="322"/>
      <c r="R599" s="322"/>
      <c r="S599" s="322"/>
      <c r="T599" s="322"/>
      <c r="U599" s="322"/>
      <c r="V599" s="322"/>
      <c r="W599" s="322"/>
      <c r="X599" s="322"/>
      <c r="Y599" s="322"/>
      <c r="Z599" s="322"/>
      <c r="AA599" s="322"/>
      <c r="AB599" s="322"/>
      <c r="AC599" s="322"/>
      <c r="AD599" s="322"/>
      <c r="AE599" s="322"/>
      <c r="AF599" s="322"/>
      <c r="AG599" s="322"/>
      <c r="AH599" s="322"/>
      <c r="AI599" s="322"/>
      <c r="AJ599" s="322"/>
      <c r="AK599" s="322"/>
      <c r="AL599" s="322"/>
      <c r="AM599" s="323"/>
      <c r="AN599" s="353"/>
      <c r="AO599" s="354"/>
      <c r="AP599" s="354"/>
      <c r="AQ599" s="354"/>
      <c r="AR599" s="354"/>
      <c r="AS599" s="354"/>
      <c r="AT599" s="354"/>
      <c r="AU599" s="354"/>
      <c r="AV599" s="354"/>
      <c r="AW599" s="354"/>
      <c r="AX599" s="354"/>
      <c r="AY599" s="354"/>
      <c r="AZ599" s="354"/>
      <c r="BA599" s="354"/>
      <c r="BB599" s="354"/>
      <c r="BC599" s="354"/>
      <c r="BD599" s="354"/>
      <c r="BE599" s="354"/>
      <c r="BF599" s="354"/>
      <c r="BG599" s="354"/>
      <c r="BH599" s="354"/>
      <c r="BI599" s="354"/>
      <c r="BJ599" s="354"/>
      <c r="BK599" s="354"/>
      <c r="BL599" s="354"/>
      <c r="BM599" s="354"/>
      <c r="BN599" s="354"/>
      <c r="BO599" s="354"/>
      <c r="BP599" s="354"/>
      <c r="BQ599" s="354"/>
      <c r="BR599" s="354"/>
      <c r="BS599" s="354"/>
      <c r="BT599" s="355"/>
      <c r="BU599" s="324" t="str">
        <f t="shared" si="34"/>
        <v>No disability</v>
      </c>
      <c r="BV599" s="328" t="str">
        <f t="shared" si="32"/>
        <v>Out</v>
      </c>
      <c r="BW599" s="329" t="str">
        <f t="shared" si="33"/>
        <v>Out</v>
      </c>
      <c r="BX599" s="327" t="str">
        <f t="shared" si="35"/>
        <v/>
      </c>
    </row>
    <row r="600" spans="2:76" x14ac:dyDescent="0.2">
      <c r="B600" s="137"/>
      <c r="C600" s="138"/>
      <c r="D600" s="139" t="s">
        <v>627</v>
      </c>
      <c r="E600" s="140"/>
      <c r="F600" s="140"/>
      <c r="G600" s="321"/>
      <c r="H600" s="322"/>
      <c r="I600" s="322"/>
      <c r="J600" s="322"/>
      <c r="K600" s="322"/>
      <c r="L600" s="322"/>
      <c r="M600" s="322"/>
      <c r="N600" s="322"/>
      <c r="O600" s="322"/>
      <c r="P600" s="322"/>
      <c r="Q600" s="322"/>
      <c r="R600" s="322"/>
      <c r="S600" s="322"/>
      <c r="T600" s="322"/>
      <c r="U600" s="322"/>
      <c r="V600" s="322"/>
      <c r="W600" s="322"/>
      <c r="X600" s="322"/>
      <c r="Y600" s="322"/>
      <c r="Z600" s="322"/>
      <c r="AA600" s="322"/>
      <c r="AB600" s="322"/>
      <c r="AC600" s="322"/>
      <c r="AD600" s="322"/>
      <c r="AE600" s="322"/>
      <c r="AF600" s="322"/>
      <c r="AG600" s="322"/>
      <c r="AH600" s="322"/>
      <c r="AI600" s="322"/>
      <c r="AJ600" s="322"/>
      <c r="AK600" s="322"/>
      <c r="AL600" s="322"/>
      <c r="AM600" s="323"/>
      <c r="AN600" s="353"/>
      <c r="AO600" s="354"/>
      <c r="AP600" s="354"/>
      <c r="AQ600" s="354"/>
      <c r="AR600" s="354"/>
      <c r="AS600" s="354"/>
      <c r="AT600" s="354"/>
      <c r="AU600" s="354"/>
      <c r="AV600" s="354"/>
      <c r="AW600" s="354"/>
      <c r="AX600" s="354"/>
      <c r="AY600" s="354"/>
      <c r="AZ600" s="354"/>
      <c r="BA600" s="354"/>
      <c r="BB600" s="354"/>
      <c r="BC600" s="354"/>
      <c r="BD600" s="354"/>
      <c r="BE600" s="354"/>
      <c r="BF600" s="354"/>
      <c r="BG600" s="354"/>
      <c r="BH600" s="354"/>
      <c r="BI600" s="354"/>
      <c r="BJ600" s="354"/>
      <c r="BK600" s="354"/>
      <c r="BL600" s="354"/>
      <c r="BM600" s="354"/>
      <c r="BN600" s="354"/>
      <c r="BO600" s="354"/>
      <c r="BP600" s="354"/>
      <c r="BQ600" s="354"/>
      <c r="BR600" s="354"/>
      <c r="BS600" s="354"/>
      <c r="BT600" s="355"/>
      <c r="BU600" s="324" t="str">
        <f t="shared" si="34"/>
        <v>No disability</v>
      </c>
      <c r="BV600" s="328" t="str">
        <f t="shared" si="32"/>
        <v>Out</v>
      </c>
      <c r="BW600" s="329" t="str">
        <f t="shared" si="33"/>
        <v>Out</v>
      </c>
      <c r="BX600" s="327" t="str">
        <f t="shared" si="35"/>
        <v/>
      </c>
    </row>
    <row r="601" spans="2:76" x14ac:dyDescent="0.2">
      <c r="B601" s="137"/>
      <c r="C601" s="138"/>
      <c r="D601" s="139" t="s">
        <v>628</v>
      </c>
      <c r="E601" s="140"/>
      <c r="F601" s="140"/>
      <c r="G601" s="321"/>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322"/>
      <c r="AE601" s="322"/>
      <c r="AF601" s="322"/>
      <c r="AG601" s="322"/>
      <c r="AH601" s="322"/>
      <c r="AI601" s="322"/>
      <c r="AJ601" s="322"/>
      <c r="AK601" s="322"/>
      <c r="AL601" s="322"/>
      <c r="AM601" s="323"/>
      <c r="AN601" s="353"/>
      <c r="AO601" s="354"/>
      <c r="AP601" s="354"/>
      <c r="AQ601" s="354"/>
      <c r="AR601" s="354"/>
      <c r="AS601" s="354"/>
      <c r="AT601" s="354"/>
      <c r="AU601" s="354"/>
      <c r="AV601" s="354"/>
      <c r="AW601" s="354"/>
      <c r="AX601" s="354"/>
      <c r="AY601" s="354"/>
      <c r="AZ601" s="354"/>
      <c r="BA601" s="354"/>
      <c r="BB601" s="354"/>
      <c r="BC601" s="354"/>
      <c r="BD601" s="354"/>
      <c r="BE601" s="354"/>
      <c r="BF601" s="354"/>
      <c r="BG601" s="354"/>
      <c r="BH601" s="354"/>
      <c r="BI601" s="354"/>
      <c r="BJ601" s="354"/>
      <c r="BK601" s="354"/>
      <c r="BL601" s="354"/>
      <c r="BM601" s="354"/>
      <c r="BN601" s="354"/>
      <c r="BO601" s="354"/>
      <c r="BP601" s="354"/>
      <c r="BQ601" s="354"/>
      <c r="BR601" s="354"/>
      <c r="BS601" s="354"/>
      <c r="BT601" s="355"/>
      <c r="BU601" s="324" t="str">
        <f t="shared" si="34"/>
        <v>No disability</v>
      </c>
      <c r="BV601" s="328" t="str">
        <f t="shared" si="32"/>
        <v>Out</v>
      </c>
      <c r="BW601" s="329" t="str">
        <f t="shared" si="33"/>
        <v>Out</v>
      </c>
      <c r="BX601" s="327" t="str">
        <f t="shared" si="35"/>
        <v/>
      </c>
    </row>
    <row r="602" spans="2:76" x14ac:dyDescent="0.2">
      <c r="B602" s="137"/>
      <c r="C602" s="138"/>
      <c r="D602" s="139" t="s">
        <v>629</v>
      </c>
      <c r="E602" s="140"/>
      <c r="F602" s="140"/>
      <c r="G602" s="321"/>
      <c r="H602" s="322"/>
      <c r="I602" s="322"/>
      <c r="J602" s="322"/>
      <c r="K602" s="322"/>
      <c r="L602" s="322"/>
      <c r="M602" s="322"/>
      <c r="N602" s="322"/>
      <c r="O602" s="322"/>
      <c r="P602" s="322"/>
      <c r="Q602" s="322"/>
      <c r="R602" s="322"/>
      <c r="S602" s="322"/>
      <c r="T602" s="322"/>
      <c r="U602" s="322"/>
      <c r="V602" s="322"/>
      <c r="W602" s="322"/>
      <c r="X602" s="322"/>
      <c r="Y602" s="322"/>
      <c r="Z602" s="322"/>
      <c r="AA602" s="322"/>
      <c r="AB602" s="322"/>
      <c r="AC602" s="322"/>
      <c r="AD602" s="322"/>
      <c r="AE602" s="322"/>
      <c r="AF602" s="322"/>
      <c r="AG602" s="322"/>
      <c r="AH602" s="322"/>
      <c r="AI602" s="322"/>
      <c r="AJ602" s="322"/>
      <c r="AK602" s="322"/>
      <c r="AL602" s="322"/>
      <c r="AM602" s="323"/>
      <c r="AN602" s="353"/>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c r="BQ602" s="354"/>
      <c r="BR602" s="354"/>
      <c r="BS602" s="354"/>
      <c r="BT602" s="355"/>
      <c r="BU602" s="324" t="str">
        <f t="shared" si="34"/>
        <v>No disability</v>
      </c>
      <c r="BV602" s="328" t="str">
        <f t="shared" si="32"/>
        <v>Out</v>
      </c>
      <c r="BW602" s="329" t="str">
        <f t="shared" si="33"/>
        <v>Out</v>
      </c>
      <c r="BX602" s="327" t="str">
        <f t="shared" si="35"/>
        <v/>
      </c>
    </row>
    <row r="603" spans="2:76" x14ac:dyDescent="0.2">
      <c r="B603" s="137"/>
      <c r="C603" s="138"/>
      <c r="D603" s="139" t="s">
        <v>630</v>
      </c>
      <c r="E603" s="140"/>
      <c r="F603" s="140"/>
      <c r="G603" s="321"/>
      <c r="H603" s="322"/>
      <c r="I603" s="322"/>
      <c r="J603" s="322"/>
      <c r="K603" s="322"/>
      <c r="L603" s="322"/>
      <c r="M603" s="322"/>
      <c r="N603" s="322"/>
      <c r="O603" s="322"/>
      <c r="P603" s="322"/>
      <c r="Q603" s="322"/>
      <c r="R603" s="322"/>
      <c r="S603" s="322"/>
      <c r="T603" s="322"/>
      <c r="U603" s="322"/>
      <c r="V603" s="322"/>
      <c r="W603" s="322"/>
      <c r="X603" s="322"/>
      <c r="Y603" s="322"/>
      <c r="Z603" s="322"/>
      <c r="AA603" s="322"/>
      <c r="AB603" s="322"/>
      <c r="AC603" s="322"/>
      <c r="AD603" s="322"/>
      <c r="AE603" s="322"/>
      <c r="AF603" s="322"/>
      <c r="AG603" s="322"/>
      <c r="AH603" s="322"/>
      <c r="AI603" s="322"/>
      <c r="AJ603" s="322"/>
      <c r="AK603" s="322"/>
      <c r="AL603" s="322"/>
      <c r="AM603" s="323"/>
      <c r="AN603" s="353"/>
      <c r="AO603" s="354"/>
      <c r="AP603" s="354"/>
      <c r="AQ603" s="354"/>
      <c r="AR603" s="354"/>
      <c r="AS603" s="354"/>
      <c r="AT603" s="354"/>
      <c r="AU603" s="354"/>
      <c r="AV603" s="354"/>
      <c r="AW603" s="354"/>
      <c r="AX603" s="354"/>
      <c r="AY603" s="354"/>
      <c r="AZ603" s="354"/>
      <c r="BA603" s="354"/>
      <c r="BB603" s="354"/>
      <c r="BC603" s="354"/>
      <c r="BD603" s="354"/>
      <c r="BE603" s="354"/>
      <c r="BF603" s="354"/>
      <c r="BG603" s="354"/>
      <c r="BH603" s="354"/>
      <c r="BI603" s="354"/>
      <c r="BJ603" s="354"/>
      <c r="BK603" s="354"/>
      <c r="BL603" s="354"/>
      <c r="BM603" s="354"/>
      <c r="BN603" s="354"/>
      <c r="BO603" s="354"/>
      <c r="BP603" s="354"/>
      <c r="BQ603" s="354"/>
      <c r="BR603" s="354"/>
      <c r="BS603" s="354"/>
      <c r="BT603" s="355"/>
      <c r="BU603" s="324" t="str">
        <f t="shared" si="34"/>
        <v>No disability</v>
      </c>
      <c r="BV603" s="328" t="str">
        <f t="shared" si="32"/>
        <v>Out</v>
      </c>
      <c r="BW603" s="329" t="str">
        <f t="shared" si="33"/>
        <v>Out</v>
      </c>
      <c r="BX603" s="327" t="str">
        <f t="shared" si="35"/>
        <v/>
      </c>
    </row>
    <row r="604" spans="2:76" x14ac:dyDescent="0.2">
      <c r="B604" s="137"/>
      <c r="C604" s="138"/>
      <c r="D604" s="139" t="s">
        <v>631</v>
      </c>
      <c r="E604" s="140"/>
      <c r="F604" s="140"/>
      <c r="G604" s="321"/>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322"/>
      <c r="AE604" s="322"/>
      <c r="AF604" s="322"/>
      <c r="AG604" s="322"/>
      <c r="AH604" s="322"/>
      <c r="AI604" s="322"/>
      <c r="AJ604" s="322"/>
      <c r="AK604" s="322"/>
      <c r="AL604" s="322"/>
      <c r="AM604" s="323"/>
      <c r="AN604" s="353"/>
      <c r="AO604" s="354"/>
      <c r="AP604" s="354"/>
      <c r="AQ604" s="354"/>
      <c r="AR604" s="354"/>
      <c r="AS604" s="354"/>
      <c r="AT604" s="354"/>
      <c r="AU604" s="354"/>
      <c r="AV604" s="354"/>
      <c r="AW604" s="354"/>
      <c r="AX604" s="354"/>
      <c r="AY604" s="354"/>
      <c r="AZ604" s="354"/>
      <c r="BA604" s="354"/>
      <c r="BB604" s="354"/>
      <c r="BC604" s="354"/>
      <c r="BD604" s="354"/>
      <c r="BE604" s="354"/>
      <c r="BF604" s="354"/>
      <c r="BG604" s="354"/>
      <c r="BH604" s="354"/>
      <c r="BI604" s="354"/>
      <c r="BJ604" s="354"/>
      <c r="BK604" s="354"/>
      <c r="BL604" s="354"/>
      <c r="BM604" s="354"/>
      <c r="BN604" s="354"/>
      <c r="BO604" s="354"/>
      <c r="BP604" s="354"/>
      <c r="BQ604" s="354"/>
      <c r="BR604" s="354"/>
      <c r="BS604" s="354"/>
      <c r="BT604" s="355"/>
      <c r="BU604" s="324" t="str">
        <f t="shared" si="34"/>
        <v>No disability</v>
      </c>
      <c r="BV604" s="328" t="str">
        <f t="shared" si="32"/>
        <v>Out</v>
      </c>
      <c r="BW604" s="329" t="str">
        <f t="shared" si="33"/>
        <v>Out</v>
      </c>
      <c r="BX604" s="327" t="str">
        <f t="shared" si="35"/>
        <v/>
      </c>
    </row>
    <row r="605" spans="2:76" x14ac:dyDescent="0.2">
      <c r="B605" s="137"/>
      <c r="C605" s="138"/>
      <c r="D605" s="139" t="s">
        <v>632</v>
      </c>
      <c r="E605" s="140"/>
      <c r="F605" s="140"/>
      <c r="G605" s="321"/>
      <c r="H605" s="322"/>
      <c r="I605" s="322"/>
      <c r="J605" s="322"/>
      <c r="K605" s="322"/>
      <c r="L605" s="322"/>
      <c r="M605" s="322"/>
      <c r="N605" s="322"/>
      <c r="O605" s="322"/>
      <c r="P605" s="322"/>
      <c r="Q605" s="322"/>
      <c r="R605" s="322"/>
      <c r="S605" s="322"/>
      <c r="T605" s="322"/>
      <c r="U605" s="322"/>
      <c r="V605" s="322"/>
      <c r="W605" s="322"/>
      <c r="X605" s="322"/>
      <c r="Y605" s="322"/>
      <c r="Z605" s="322"/>
      <c r="AA605" s="322"/>
      <c r="AB605" s="322"/>
      <c r="AC605" s="322"/>
      <c r="AD605" s="322"/>
      <c r="AE605" s="322"/>
      <c r="AF605" s="322"/>
      <c r="AG605" s="322"/>
      <c r="AH605" s="322"/>
      <c r="AI605" s="322"/>
      <c r="AJ605" s="322"/>
      <c r="AK605" s="322"/>
      <c r="AL605" s="322"/>
      <c r="AM605" s="323"/>
      <c r="AN605" s="353"/>
      <c r="AO605" s="354"/>
      <c r="AP605" s="354"/>
      <c r="AQ605" s="354"/>
      <c r="AR605" s="354"/>
      <c r="AS605" s="354"/>
      <c r="AT605" s="354"/>
      <c r="AU605" s="354"/>
      <c r="AV605" s="354"/>
      <c r="AW605" s="354"/>
      <c r="AX605" s="354"/>
      <c r="AY605" s="354"/>
      <c r="AZ605" s="354"/>
      <c r="BA605" s="354"/>
      <c r="BB605" s="354"/>
      <c r="BC605" s="354"/>
      <c r="BD605" s="354"/>
      <c r="BE605" s="354"/>
      <c r="BF605" s="354"/>
      <c r="BG605" s="354"/>
      <c r="BH605" s="354"/>
      <c r="BI605" s="354"/>
      <c r="BJ605" s="354"/>
      <c r="BK605" s="354"/>
      <c r="BL605" s="354"/>
      <c r="BM605" s="354"/>
      <c r="BN605" s="354"/>
      <c r="BO605" s="354"/>
      <c r="BP605" s="354"/>
      <c r="BQ605" s="354"/>
      <c r="BR605" s="354"/>
      <c r="BS605" s="354"/>
      <c r="BT605" s="355"/>
      <c r="BU605" s="324" t="str">
        <f t="shared" si="34"/>
        <v>No disability</v>
      </c>
      <c r="BV605" s="328" t="str">
        <f t="shared" si="32"/>
        <v>Out</v>
      </c>
      <c r="BW605" s="329" t="str">
        <f t="shared" si="33"/>
        <v>Out</v>
      </c>
      <c r="BX605" s="327" t="str">
        <f t="shared" si="35"/>
        <v/>
      </c>
    </row>
    <row r="606" spans="2:76" x14ac:dyDescent="0.2">
      <c r="B606" s="137"/>
      <c r="C606" s="138"/>
      <c r="D606" s="139" t="s">
        <v>633</v>
      </c>
      <c r="E606" s="140"/>
      <c r="F606" s="140"/>
      <c r="G606" s="321"/>
      <c r="H606" s="322"/>
      <c r="I606" s="322"/>
      <c r="J606" s="322"/>
      <c r="K606" s="322"/>
      <c r="L606" s="322"/>
      <c r="M606" s="322"/>
      <c r="N606" s="322"/>
      <c r="O606" s="322"/>
      <c r="P606" s="322"/>
      <c r="Q606" s="322"/>
      <c r="R606" s="322"/>
      <c r="S606" s="322"/>
      <c r="T606" s="322"/>
      <c r="U606" s="322"/>
      <c r="V606" s="322"/>
      <c r="W606" s="322"/>
      <c r="X606" s="322"/>
      <c r="Y606" s="322"/>
      <c r="Z606" s="322"/>
      <c r="AA606" s="322"/>
      <c r="AB606" s="322"/>
      <c r="AC606" s="322"/>
      <c r="AD606" s="322"/>
      <c r="AE606" s="322"/>
      <c r="AF606" s="322"/>
      <c r="AG606" s="322"/>
      <c r="AH606" s="322"/>
      <c r="AI606" s="322"/>
      <c r="AJ606" s="322"/>
      <c r="AK606" s="322"/>
      <c r="AL606" s="322"/>
      <c r="AM606" s="323"/>
      <c r="AN606" s="353"/>
      <c r="AO606" s="354"/>
      <c r="AP606" s="354"/>
      <c r="AQ606" s="354"/>
      <c r="AR606" s="354"/>
      <c r="AS606" s="354"/>
      <c r="AT606" s="354"/>
      <c r="AU606" s="354"/>
      <c r="AV606" s="354"/>
      <c r="AW606" s="354"/>
      <c r="AX606" s="354"/>
      <c r="AY606" s="354"/>
      <c r="AZ606" s="354"/>
      <c r="BA606" s="354"/>
      <c r="BB606" s="354"/>
      <c r="BC606" s="354"/>
      <c r="BD606" s="354"/>
      <c r="BE606" s="354"/>
      <c r="BF606" s="354"/>
      <c r="BG606" s="354"/>
      <c r="BH606" s="354"/>
      <c r="BI606" s="354"/>
      <c r="BJ606" s="354"/>
      <c r="BK606" s="354"/>
      <c r="BL606" s="354"/>
      <c r="BM606" s="354"/>
      <c r="BN606" s="354"/>
      <c r="BO606" s="354"/>
      <c r="BP606" s="354"/>
      <c r="BQ606" s="354"/>
      <c r="BR606" s="354"/>
      <c r="BS606" s="354"/>
      <c r="BT606" s="355"/>
      <c r="BU606" s="324" t="str">
        <f t="shared" si="34"/>
        <v>No disability</v>
      </c>
      <c r="BV606" s="328" t="str">
        <f t="shared" si="32"/>
        <v>Out</v>
      </c>
      <c r="BW606" s="329" t="str">
        <f t="shared" si="33"/>
        <v>Out</v>
      </c>
      <c r="BX606" s="327" t="str">
        <f t="shared" si="35"/>
        <v/>
      </c>
    </row>
    <row r="607" spans="2:76" x14ac:dyDescent="0.2">
      <c r="B607" s="137"/>
      <c r="C607" s="138"/>
      <c r="D607" s="139" t="s">
        <v>634</v>
      </c>
      <c r="E607" s="140"/>
      <c r="F607" s="140"/>
      <c r="G607" s="321"/>
      <c r="H607" s="322"/>
      <c r="I607" s="322"/>
      <c r="J607" s="322"/>
      <c r="K607" s="322"/>
      <c r="L607" s="322"/>
      <c r="M607" s="322"/>
      <c r="N607" s="322"/>
      <c r="O607" s="322"/>
      <c r="P607" s="322"/>
      <c r="Q607" s="322"/>
      <c r="R607" s="322"/>
      <c r="S607" s="322"/>
      <c r="T607" s="322"/>
      <c r="U607" s="322"/>
      <c r="V607" s="322"/>
      <c r="W607" s="322"/>
      <c r="X607" s="322"/>
      <c r="Y607" s="322"/>
      <c r="Z607" s="322"/>
      <c r="AA607" s="322"/>
      <c r="AB607" s="322"/>
      <c r="AC607" s="322"/>
      <c r="AD607" s="322"/>
      <c r="AE607" s="322"/>
      <c r="AF607" s="322"/>
      <c r="AG607" s="322"/>
      <c r="AH607" s="322"/>
      <c r="AI607" s="322"/>
      <c r="AJ607" s="322"/>
      <c r="AK607" s="322"/>
      <c r="AL607" s="322"/>
      <c r="AM607" s="323"/>
      <c r="AN607" s="353"/>
      <c r="AO607" s="354"/>
      <c r="AP607" s="354"/>
      <c r="AQ607" s="354"/>
      <c r="AR607" s="354"/>
      <c r="AS607" s="354"/>
      <c r="AT607" s="354"/>
      <c r="AU607" s="354"/>
      <c r="AV607" s="354"/>
      <c r="AW607" s="354"/>
      <c r="AX607" s="354"/>
      <c r="AY607" s="354"/>
      <c r="AZ607" s="354"/>
      <c r="BA607" s="354"/>
      <c r="BB607" s="354"/>
      <c r="BC607" s="354"/>
      <c r="BD607" s="354"/>
      <c r="BE607" s="354"/>
      <c r="BF607" s="354"/>
      <c r="BG607" s="354"/>
      <c r="BH607" s="354"/>
      <c r="BI607" s="354"/>
      <c r="BJ607" s="354"/>
      <c r="BK607" s="354"/>
      <c r="BL607" s="354"/>
      <c r="BM607" s="354"/>
      <c r="BN607" s="354"/>
      <c r="BO607" s="354"/>
      <c r="BP607" s="354"/>
      <c r="BQ607" s="354"/>
      <c r="BR607" s="354"/>
      <c r="BS607" s="354"/>
      <c r="BT607" s="355"/>
      <c r="BU607" s="324" t="str">
        <f t="shared" si="34"/>
        <v>No disability</v>
      </c>
      <c r="BV607" s="328" t="str">
        <f t="shared" si="32"/>
        <v>Out</v>
      </c>
      <c r="BW607" s="329" t="str">
        <f t="shared" si="33"/>
        <v>Out</v>
      </c>
      <c r="BX607" s="327" t="str">
        <f t="shared" si="35"/>
        <v/>
      </c>
    </row>
    <row r="608" spans="2:76" x14ac:dyDescent="0.2">
      <c r="B608" s="137"/>
      <c r="C608" s="138"/>
      <c r="D608" s="139" t="s">
        <v>635</v>
      </c>
      <c r="E608" s="140"/>
      <c r="F608" s="140"/>
      <c r="G608" s="321"/>
      <c r="H608" s="322"/>
      <c r="I608" s="322"/>
      <c r="J608" s="322"/>
      <c r="K608" s="322"/>
      <c r="L608" s="322"/>
      <c r="M608" s="322"/>
      <c r="N608" s="322"/>
      <c r="O608" s="322"/>
      <c r="P608" s="322"/>
      <c r="Q608" s="322"/>
      <c r="R608" s="322"/>
      <c r="S608" s="322"/>
      <c r="T608" s="322"/>
      <c r="U608" s="322"/>
      <c r="V608" s="322"/>
      <c r="W608" s="322"/>
      <c r="X608" s="322"/>
      <c r="Y608" s="322"/>
      <c r="Z608" s="322"/>
      <c r="AA608" s="322"/>
      <c r="AB608" s="322"/>
      <c r="AC608" s="322"/>
      <c r="AD608" s="322"/>
      <c r="AE608" s="322"/>
      <c r="AF608" s="322"/>
      <c r="AG608" s="322"/>
      <c r="AH608" s="322"/>
      <c r="AI608" s="322"/>
      <c r="AJ608" s="322"/>
      <c r="AK608" s="322"/>
      <c r="AL608" s="322"/>
      <c r="AM608" s="323"/>
      <c r="AN608" s="353"/>
      <c r="AO608" s="354"/>
      <c r="AP608" s="354"/>
      <c r="AQ608" s="354"/>
      <c r="AR608" s="354"/>
      <c r="AS608" s="354"/>
      <c r="AT608" s="354"/>
      <c r="AU608" s="354"/>
      <c r="AV608" s="354"/>
      <c r="AW608" s="354"/>
      <c r="AX608" s="354"/>
      <c r="AY608" s="354"/>
      <c r="AZ608" s="354"/>
      <c r="BA608" s="354"/>
      <c r="BB608" s="354"/>
      <c r="BC608" s="354"/>
      <c r="BD608" s="354"/>
      <c r="BE608" s="354"/>
      <c r="BF608" s="354"/>
      <c r="BG608" s="354"/>
      <c r="BH608" s="354"/>
      <c r="BI608" s="354"/>
      <c r="BJ608" s="354"/>
      <c r="BK608" s="354"/>
      <c r="BL608" s="354"/>
      <c r="BM608" s="354"/>
      <c r="BN608" s="354"/>
      <c r="BO608" s="354"/>
      <c r="BP608" s="354"/>
      <c r="BQ608" s="354"/>
      <c r="BR608" s="354"/>
      <c r="BS608" s="354"/>
      <c r="BT608" s="355"/>
      <c r="BU608" s="324" t="str">
        <f t="shared" si="34"/>
        <v>No disability</v>
      </c>
      <c r="BV608" s="328" t="str">
        <f t="shared" si="32"/>
        <v>Out</v>
      </c>
      <c r="BW608" s="329" t="str">
        <f t="shared" si="33"/>
        <v>Out</v>
      </c>
      <c r="BX608" s="327" t="str">
        <f t="shared" si="35"/>
        <v/>
      </c>
    </row>
    <row r="609" spans="2:76" x14ac:dyDescent="0.2">
      <c r="B609" s="137"/>
      <c r="C609" s="138"/>
      <c r="D609" s="139" t="s">
        <v>636</v>
      </c>
      <c r="E609" s="140"/>
      <c r="F609" s="140"/>
      <c r="G609" s="321"/>
      <c r="H609" s="322"/>
      <c r="I609" s="322"/>
      <c r="J609" s="322"/>
      <c r="K609" s="322"/>
      <c r="L609" s="322"/>
      <c r="M609" s="322"/>
      <c r="N609" s="322"/>
      <c r="O609" s="322"/>
      <c r="P609" s="322"/>
      <c r="Q609" s="322"/>
      <c r="R609" s="322"/>
      <c r="S609" s="322"/>
      <c r="T609" s="322"/>
      <c r="U609" s="322"/>
      <c r="V609" s="322"/>
      <c r="W609" s="322"/>
      <c r="X609" s="322"/>
      <c r="Y609" s="322"/>
      <c r="Z609" s="322"/>
      <c r="AA609" s="322"/>
      <c r="AB609" s="322"/>
      <c r="AC609" s="322"/>
      <c r="AD609" s="322"/>
      <c r="AE609" s="322"/>
      <c r="AF609" s="322"/>
      <c r="AG609" s="322"/>
      <c r="AH609" s="322"/>
      <c r="AI609" s="322"/>
      <c r="AJ609" s="322"/>
      <c r="AK609" s="322"/>
      <c r="AL609" s="322"/>
      <c r="AM609" s="323"/>
      <c r="AN609" s="353"/>
      <c r="AO609" s="354"/>
      <c r="AP609" s="354"/>
      <c r="AQ609" s="354"/>
      <c r="AR609" s="354"/>
      <c r="AS609" s="354"/>
      <c r="AT609" s="354"/>
      <c r="AU609" s="354"/>
      <c r="AV609" s="354"/>
      <c r="AW609" s="354"/>
      <c r="AX609" s="354"/>
      <c r="AY609" s="354"/>
      <c r="AZ609" s="354"/>
      <c r="BA609" s="354"/>
      <c r="BB609" s="354"/>
      <c r="BC609" s="354"/>
      <c r="BD609" s="354"/>
      <c r="BE609" s="354"/>
      <c r="BF609" s="354"/>
      <c r="BG609" s="354"/>
      <c r="BH609" s="354"/>
      <c r="BI609" s="354"/>
      <c r="BJ609" s="354"/>
      <c r="BK609" s="354"/>
      <c r="BL609" s="354"/>
      <c r="BM609" s="354"/>
      <c r="BN609" s="354"/>
      <c r="BO609" s="354"/>
      <c r="BP609" s="354"/>
      <c r="BQ609" s="354"/>
      <c r="BR609" s="354"/>
      <c r="BS609" s="354"/>
      <c r="BT609" s="355"/>
      <c r="BU609" s="324" t="str">
        <f t="shared" si="34"/>
        <v>No disability</v>
      </c>
      <c r="BV609" s="328" t="str">
        <f t="shared" si="32"/>
        <v>Out</v>
      </c>
      <c r="BW609" s="329" t="str">
        <f t="shared" si="33"/>
        <v>Out</v>
      </c>
      <c r="BX609" s="327" t="str">
        <f t="shared" si="35"/>
        <v/>
      </c>
    </row>
    <row r="610" spans="2:76" x14ac:dyDescent="0.2">
      <c r="B610" s="137"/>
      <c r="C610" s="138"/>
      <c r="D610" s="139" t="s">
        <v>637</v>
      </c>
      <c r="E610" s="140"/>
      <c r="F610" s="140"/>
      <c r="G610" s="321"/>
      <c r="H610" s="322"/>
      <c r="I610" s="322"/>
      <c r="J610" s="322"/>
      <c r="K610" s="322"/>
      <c r="L610" s="322"/>
      <c r="M610" s="322"/>
      <c r="N610" s="322"/>
      <c r="O610" s="322"/>
      <c r="P610" s="322"/>
      <c r="Q610" s="322"/>
      <c r="R610" s="322"/>
      <c r="S610" s="322"/>
      <c r="T610" s="322"/>
      <c r="U610" s="322"/>
      <c r="V610" s="322"/>
      <c r="W610" s="322"/>
      <c r="X610" s="322"/>
      <c r="Y610" s="322"/>
      <c r="Z610" s="322"/>
      <c r="AA610" s="322"/>
      <c r="AB610" s="322"/>
      <c r="AC610" s="322"/>
      <c r="AD610" s="322"/>
      <c r="AE610" s="322"/>
      <c r="AF610" s="322"/>
      <c r="AG610" s="322"/>
      <c r="AH610" s="322"/>
      <c r="AI610" s="322"/>
      <c r="AJ610" s="322"/>
      <c r="AK610" s="322"/>
      <c r="AL610" s="322"/>
      <c r="AM610" s="323"/>
      <c r="AN610" s="353"/>
      <c r="AO610" s="354"/>
      <c r="AP610" s="354"/>
      <c r="AQ610" s="354"/>
      <c r="AR610" s="354"/>
      <c r="AS610" s="354"/>
      <c r="AT610" s="354"/>
      <c r="AU610" s="354"/>
      <c r="AV610" s="354"/>
      <c r="AW610" s="354"/>
      <c r="AX610" s="354"/>
      <c r="AY610" s="354"/>
      <c r="AZ610" s="354"/>
      <c r="BA610" s="354"/>
      <c r="BB610" s="354"/>
      <c r="BC610" s="354"/>
      <c r="BD610" s="354"/>
      <c r="BE610" s="354"/>
      <c r="BF610" s="354"/>
      <c r="BG610" s="354"/>
      <c r="BH610" s="354"/>
      <c r="BI610" s="354"/>
      <c r="BJ610" s="354"/>
      <c r="BK610" s="354"/>
      <c r="BL610" s="354"/>
      <c r="BM610" s="354"/>
      <c r="BN610" s="354"/>
      <c r="BO610" s="354"/>
      <c r="BP610" s="354"/>
      <c r="BQ610" s="354"/>
      <c r="BR610" s="354"/>
      <c r="BS610" s="354"/>
      <c r="BT610" s="355"/>
      <c r="BU610" s="324" t="str">
        <f t="shared" si="34"/>
        <v>No disability</v>
      </c>
      <c r="BV610" s="328" t="str">
        <f t="shared" ref="BV610:BV673" si="36">IF(OR(J610=1,K610=1,L610=1,M610=1),"In","Out")</f>
        <v>Out</v>
      </c>
      <c r="BW610" s="329" t="str">
        <f t="shared" si="33"/>
        <v>Out</v>
      </c>
      <c r="BX610" s="327" t="str">
        <f t="shared" si="35"/>
        <v/>
      </c>
    </row>
    <row r="611" spans="2:76" x14ac:dyDescent="0.2">
      <c r="B611" s="137"/>
      <c r="C611" s="138"/>
      <c r="D611" s="139" t="s">
        <v>638</v>
      </c>
      <c r="E611" s="140"/>
      <c r="F611" s="140"/>
      <c r="G611" s="321"/>
      <c r="H611" s="322"/>
      <c r="I611" s="322"/>
      <c r="J611" s="322"/>
      <c r="K611" s="322"/>
      <c r="L611" s="322"/>
      <c r="M611" s="322"/>
      <c r="N611" s="322"/>
      <c r="O611" s="322"/>
      <c r="P611" s="322"/>
      <c r="Q611" s="322"/>
      <c r="R611" s="322"/>
      <c r="S611" s="322"/>
      <c r="T611" s="322"/>
      <c r="U611" s="322"/>
      <c r="V611" s="322"/>
      <c r="W611" s="322"/>
      <c r="X611" s="322"/>
      <c r="Y611" s="322"/>
      <c r="Z611" s="322"/>
      <c r="AA611" s="322"/>
      <c r="AB611" s="322"/>
      <c r="AC611" s="322"/>
      <c r="AD611" s="322"/>
      <c r="AE611" s="322"/>
      <c r="AF611" s="322"/>
      <c r="AG611" s="322"/>
      <c r="AH611" s="322"/>
      <c r="AI611" s="322"/>
      <c r="AJ611" s="322"/>
      <c r="AK611" s="322"/>
      <c r="AL611" s="322"/>
      <c r="AM611" s="323"/>
      <c r="AN611" s="353"/>
      <c r="AO611" s="354"/>
      <c r="AP611" s="354"/>
      <c r="AQ611" s="354"/>
      <c r="AR611" s="354"/>
      <c r="AS611" s="354"/>
      <c r="AT611" s="354"/>
      <c r="AU611" s="354"/>
      <c r="AV611" s="354"/>
      <c r="AW611" s="354"/>
      <c r="AX611" s="354"/>
      <c r="AY611" s="354"/>
      <c r="AZ611" s="354"/>
      <c r="BA611" s="354"/>
      <c r="BB611" s="354"/>
      <c r="BC611" s="354"/>
      <c r="BD611" s="354"/>
      <c r="BE611" s="354"/>
      <c r="BF611" s="354"/>
      <c r="BG611" s="354"/>
      <c r="BH611" s="354"/>
      <c r="BI611" s="354"/>
      <c r="BJ611" s="354"/>
      <c r="BK611" s="354"/>
      <c r="BL611" s="354"/>
      <c r="BM611" s="354"/>
      <c r="BN611" s="354"/>
      <c r="BO611" s="354"/>
      <c r="BP611" s="354"/>
      <c r="BQ611" s="354"/>
      <c r="BR611" s="354"/>
      <c r="BS611" s="354"/>
      <c r="BT611" s="355"/>
      <c r="BU611" s="324" t="str">
        <f t="shared" si="34"/>
        <v>No disability</v>
      </c>
      <c r="BV611" s="328" t="str">
        <f t="shared" si="36"/>
        <v>Out</v>
      </c>
      <c r="BW611" s="329" t="str">
        <f t="shared" ref="BW611:BW674" si="37">IF(OR(AQ611=1,AR611=1,AS611=1,AT611=1),"In","Out")</f>
        <v>Out</v>
      </c>
      <c r="BX611" s="327" t="str">
        <f t="shared" si="35"/>
        <v/>
      </c>
    </row>
    <row r="612" spans="2:76" x14ac:dyDescent="0.2">
      <c r="B612" s="137"/>
      <c r="C612" s="138"/>
      <c r="D612" s="139" t="s">
        <v>639</v>
      </c>
      <c r="E612" s="140"/>
      <c r="F612" s="140"/>
      <c r="G612" s="321"/>
      <c r="H612" s="322"/>
      <c r="I612" s="322"/>
      <c r="J612" s="322"/>
      <c r="K612" s="322"/>
      <c r="L612" s="322"/>
      <c r="M612" s="322"/>
      <c r="N612" s="322"/>
      <c r="O612" s="322"/>
      <c r="P612" s="322"/>
      <c r="Q612" s="322"/>
      <c r="R612" s="322"/>
      <c r="S612" s="322"/>
      <c r="T612" s="322"/>
      <c r="U612" s="322"/>
      <c r="V612" s="322"/>
      <c r="W612" s="322"/>
      <c r="X612" s="322"/>
      <c r="Y612" s="322"/>
      <c r="Z612" s="322"/>
      <c r="AA612" s="322"/>
      <c r="AB612" s="322"/>
      <c r="AC612" s="322"/>
      <c r="AD612" s="322"/>
      <c r="AE612" s="322"/>
      <c r="AF612" s="322"/>
      <c r="AG612" s="322"/>
      <c r="AH612" s="322"/>
      <c r="AI612" s="322"/>
      <c r="AJ612" s="322"/>
      <c r="AK612" s="322"/>
      <c r="AL612" s="322"/>
      <c r="AM612" s="323"/>
      <c r="AN612" s="353"/>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4"/>
      <c r="BR612" s="354"/>
      <c r="BS612" s="354"/>
      <c r="BT612" s="355"/>
      <c r="BU612" s="324" t="str">
        <f t="shared" ref="BU612:BU675" si="38">IF(OR(BO612=3,BO612=2,BP612=3,BP612=2,BQ612=3,BQ612=2,BR612=3,BR612=2,BS612=3,BS612=2,BT612=3,BT612=2),"Disability", "No disability")</f>
        <v>No disability</v>
      </c>
      <c r="BV612" s="328" t="str">
        <f t="shared" si="36"/>
        <v>Out</v>
      </c>
      <c r="BW612" s="329" t="str">
        <f t="shared" si="37"/>
        <v>Out</v>
      </c>
      <c r="BX612" s="327" t="str">
        <f t="shared" ref="BX612:BX675" si="39">IF(AO612="","",IF(AO612=0,AP612,IF(AO612&lt;15,1,IF(AO612&lt;=19,2,IF(AO612&lt;=24,3,IF(AO612&lt;=29,4,IF(AO612&gt;=30,5,"")))))))</f>
        <v/>
      </c>
    </row>
    <row r="613" spans="2:76" x14ac:dyDescent="0.2">
      <c r="B613" s="137"/>
      <c r="C613" s="138"/>
      <c r="D613" s="139" t="s">
        <v>640</v>
      </c>
      <c r="E613" s="140"/>
      <c r="F613" s="140"/>
      <c r="G613" s="321"/>
      <c r="H613" s="322"/>
      <c r="I613" s="322"/>
      <c r="J613" s="322"/>
      <c r="K613" s="322"/>
      <c r="L613" s="322"/>
      <c r="M613" s="322"/>
      <c r="N613" s="322"/>
      <c r="O613" s="322"/>
      <c r="P613" s="322"/>
      <c r="Q613" s="322"/>
      <c r="R613" s="322"/>
      <c r="S613" s="322"/>
      <c r="T613" s="322"/>
      <c r="U613" s="322"/>
      <c r="V613" s="322"/>
      <c r="W613" s="322"/>
      <c r="X613" s="322"/>
      <c r="Y613" s="322"/>
      <c r="Z613" s="322"/>
      <c r="AA613" s="322"/>
      <c r="AB613" s="322"/>
      <c r="AC613" s="322"/>
      <c r="AD613" s="322"/>
      <c r="AE613" s="322"/>
      <c r="AF613" s="322"/>
      <c r="AG613" s="322"/>
      <c r="AH613" s="322"/>
      <c r="AI613" s="322"/>
      <c r="AJ613" s="322"/>
      <c r="AK613" s="322"/>
      <c r="AL613" s="322"/>
      <c r="AM613" s="323"/>
      <c r="AN613" s="353"/>
      <c r="AO613" s="354"/>
      <c r="AP613" s="354"/>
      <c r="AQ613" s="354"/>
      <c r="AR613" s="354"/>
      <c r="AS613" s="354"/>
      <c r="AT613" s="354"/>
      <c r="AU613" s="354"/>
      <c r="AV613" s="354"/>
      <c r="AW613" s="354"/>
      <c r="AX613" s="354"/>
      <c r="AY613" s="354"/>
      <c r="AZ613" s="354"/>
      <c r="BA613" s="354"/>
      <c r="BB613" s="354"/>
      <c r="BC613" s="354"/>
      <c r="BD613" s="354"/>
      <c r="BE613" s="354"/>
      <c r="BF613" s="354"/>
      <c r="BG613" s="354"/>
      <c r="BH613" s="354"/>
      <c r="BI613" s="354"/>
      <c r="BJ613" s="354"/>
      <c r="BK613" s="354"/>
      <c r="BL613" s="354"/>
      <c r="BM613" s="354"/>
      <c r="BN613" s="354"/>
      <c r="BO613" s="354"/>
      <c r="BP613" s="354"/>
      <c r="BQ613" s="354"/>
      <c r="BR613" s="354"/>
      <c r="BS613" s="354"/>
      <c r="BT613" s="355"/>
      <c r="BU613" s="324" t="str">
        <f t="shared" si="38"/>
        <v>No disability</v>
      </c>
      <c r="BV613" s="328" t="str">
        <f t="shared" si="36"/>
        <v>Out</v>
      </c>
      <c r="BW613" s="329" t="str">
        <f t="shared" si="37"/>
        <v>Out</v>
      </c>
      <c r="BX613" s="327" t="str">
        <f t="shared" si="39"/>
        <v/>
      </c>
    </row>
    <row r="614" spans="2:76" x14ac:dyDescent="0.2">
      <c r="B614" s="137"/>
      <c r="C614" s="138"/>
      <c r="D614" s="139" t="s">
        <v>641</v>
      </c>
      <c r="E614" s="140"/>
      <c r="F614" s="140"/>
      <c r="G614" s="321"/>
      <c r="H614" s="322"/>
      <c r="I614" s="322"/>
      <c r="J614" s="322"/>
      <c r="K614" s="322"/>
      <c r="L614" s="322"/>
      <c r="M614" s="322"/>
      <c r="N614" s="322"/>
      <c r="O614" s="322"/>
      <c r="P614" s="322"/>
      <c r="Q614" s="322"/>
      <c r="R614" s="322"/>
      <c r="S614" s="322"/>
      <c r="T614" s="322"/>
      <c r="U614" s="322"/>
      <c r="V614" s="322"/>
      <c r="W614" s="322"/>
      <c r="X614" s="322"/>
      <c r="Y614" s="322"/>
      <c r="Z614" s="322"/>
      <c r="AA614" s="322"/>
      <c r="AB614" s="322"/>
      <c r="AC614" s="322"/>
      <c r="AD614" s="322"/>
      <c r="AE614" s="322"/>
      <c r="AF614" s="322"/>
      <c r="AG614" s="322"/>
      <c r="AH614" s="322"/>
      <c r="AI614" s="322"/>
      <c r="AJ614" s="322"/>
      <c r="AK614" s="322"/>
      <c r="AL614" s="322"/>
      <c r="AM614" s="323"/>
      <c r="AN614" s="353"/>
      <c r="AO614" s="354"/>
      <c r="AP614" s="354"/>
      <c r="AQ614" s="354"/>
      <c r="AR614" s="354"/>
      <c r="AS614" s="354"/>
      <c r="AT614" s="354"/>
      <c r="AU614" s="354"/>
      <c r="AV614" s="354"/>
      <c r="AW614" s="354"/>
      <c r="AX614" s="354"/>
      <c r="AY614" s="354"/>
      <c r="AZ614" s="354"/>
      <c r="BA614" s="354"/>
      <c r="BB614" s="354"/>
      <c r="BC614" s="354"/>
      <c r="BD614" s="354"/>
      <c r="BE614" s="354"/>
      <c r="BF614" s="354"/>
      <c r="BG614" s="354"/>
      <c r="BH614" s="354"/>
      <c r="BI614" s="354"/>
      <c r="BJ614" s="354"/>
      <c r="BK614" s="354"/>
      <c r="BL614" s="354"/>
      <c r="BM614" s="354"/>
      <c r="BN614" s="354"/>
      <c r="BO614" s="354"/>
      <c r="BP614" s="354"/>
      <c r="BQ614" s="354"/>
      <c r="BR614" s="354"/>
      <c r="BS614" s="354"/>
      <c r="BT614" s="355"/>
      <c r="BU614" s="324" t="str">
        <f t="shared" si="38"/>
        <v>No disability</v>
      </c>
      <c r="BV614" s="328" t="str">
        <f t="shared" si="36"/>
        <v>Out</v>
      </c>
      <c r="BW614" s="329" t="str">
        <f t="shared" si="37"/>
        <v>Out</v>
      </c>
      <c r="BX614" s="327" t="str">
        <f t="shared" si="39"/>
        <v/>
      </c>
    </row>
    <row r="615" spans="2:76" x14ac:dyDescent="0.2">
      <c r="B615" s="137"/>
      <c r="C615" s="138"/>
      <c r="D615" s="139" t="s">
        <v>642</v>
      </c>
      <c r="E615" s="140"/>
      <c r="F615" s="140"/>
      <c r="G615" s="321"/>
      <c r="H615" s="322"/>
      <c r="I615" s="322"/>
      <c r="J615" s="322"/>
      <c r="K615" s="322"/>
      <c r="L615" s="322"/>
      <c r="M615" s="322"/>
      <c r="N615" s="322"/>
      <c r="O615" s="322"/>
      <c r="P615" s="322"/>
      <c r="Q615" s="322"/>
      <c r="R615" s="322"/>
      <c r="S615" s="322"/>
      <c r="T615" s="322"/>
      <c r="U615" s="322"/>
      <c r="V615" s="322"/>
      <c r="W615" s="322"/>
      <c r="X615" s="322"/>
      <c r="Y615" s="322"/>
      <c r="Z615" s="322"/>
      <c r="AA615" s="322"/>
      <c r="AB615" s="322"/>
      <c r="AC615" s="322"/>
      <c r="AD615" s="322"/>
      <c r="AE615" s="322"/>
      <c r="AF615" s="322"/>
      <c r="AG615" s="322"/>
      <c r="AH615" s="322"/>
      <c r="AI615" s="322"/>
      <c r="AJ615" s="322"/>
      <c r="AK615" s="322"/>
      <c r="AL615" s="322"/>
      <c r="AM615" s="323"/>
      <c r="AN615" s="353"/>
      <c r="AO615" s="354"/>
      <c r="AP615" s="354"/>
      <c r="AQ615" s="354"/>
      <c r="AR615" s="354"/>
      <c r="AS615" s="354"/>
      <c r="AT615" s="354"/>
      <c r="AU615" s="354"/>
      <c r="AV615" s="354"/>
      <c r="AW615" s="354"/>
      <c r="AX615" s="354"/>
      <c r="AY615" s="354"/>
      <c r="AZ615" s="354"/>
      <c r="BA615" s="354"/>
      <c r="BB615" s="354"/>
      <c r="BC615" s="354"/>
      <c r="BD615" s="354"/>
      <c r="BE615" s="354"/>
      <c r="BF615" s="354"/>
      <c r="BG615" s="354"/>
      <c r="BH615" s="354"/>
      <c r="BI615" s="354"/>
      <c r="BJ615" s="354"/>
      <c r="BK615" s="354"/>
      <c r="BL615" s="354"/>
      <c r="BM615" s="354"/>
      <c r="BN615" s="354"/>
      <c r="BO615" s="354"/>
      <c r="BP615" s="354"/>
      <c r="BQ615" s="354"/>
      <c r="BR615" s="354"/>
      <c r="BS615" s="354"/>
      <c r="BT615" s="355"/>
      <c r="BU615" s="324" t="str">
        <f t="shared" si="38"/>
        <v>No disability</v>
      </c>
      <c r="BV615" s="328" t="str">
        <f t="shared" si="36"/>
        <v>Out</v>
      </c>
      <c r="BW615" s="329" t="str">
        <f t="shared" si="37"/>
        <v>Out</v>
      </c>
      <c r="BX615" s="327" t="str">
        <f t="shared" si="39"/>
        <v/>
      </c>
    </row>
    <row r="616" spans="2:76" x14ac:dyDescent="0.2">
      <c r="B616" s="137"/>
      <c r="C616" s="138"/>
      <c r="D616" s="139" t="s">
        <v>643</v>
      </c>
      <c r="E616" s="140"/>
      <c r="F616" s="140"/>
      <c r="G616" s="321"/>
      <c r="H616" s="322"/>
      <c r="I616" s="322"/>
      <c r="J616" s="322"/>
      <c r="K616" s="322"/>
      <c r="L616" s="322"/>
      <c r="M616" s="322"/>
      <c r="N616" s="322"/>
      <c r="O616" s="322"/>
      <c r="P616" s="322"/>
      <c r="Q616" s="322"/>
      <c r="R616" s="322"/>
      <c r="S616" s="322"/>
      <c r="T616" s="322"/>
      <c r="U616" s="322"/>
      <c r="V616" s="322"/>
      <c r="W616" s="322"/>
      <c r="X616" s="322"/>
      <c r="Y616" s="322"/>
      <c r="Z616" s="322"/>
      <c r="AA616" s="322"/>
      <c r="AB616" s="322"/>
      <c r="AC616" s="322"/>
      <c r="AD616" s="322"/>
      <c r="AE616" s="322"/>
      <c r="AF616" s="322"/>
      <c r="AG616" s="322"/>
      <c r="AH616" s="322"/>
      <c r="AI616" s="322"/>
      <c r="AJ616" s="322"/>
      <c r="AK616" s="322"/>
      <c r="AL616" s="322"/>
      <c r="AM616" s="323"/>
      <c r="AN616" s="353"/>
      <c r="AO616" s="354"/>
      <c r="AP616" s="354"/>
      <c r="AQ616" s="354"/>
      <c r="AR616" s="354"/>
      <c r="AS616" s="354"/>
      <c r="AT616" s="354"/>
      <c r="AU616" s="354"/>
      <c r="AV616" s="354"/>
      <c r="AW616" s="354"/>
      <c r="AX616" s="354"/>
      <c r="AY616" s="354"/>
      <c r="AZ616" s="354"/>
      <c r="BA616" s="354"/>
      <c r="BB616" s="354"/>
      <c r="BC616" s="354"/>
      <c r="BD616" s="354"/>
      <c r="BE616" s="354"/>
      <c r="BF616" s="354"/>
      <c r="BG616" s="354"/>
      <c r="BH616" s="354"/>
      <c r="BI616" s="354"/>
      <c r="BJ616" s="354"/>
      <c r="BK616" s="354"/>
      <c r="BL616" s="354"/>
      <c r="BM616" s="354"/>
      <c r="BN616" s="354"/>
      <c r="BO616" s="354"/>
      <c r="BP616" s="354"/>
      <c r="BQ616" s="354"/>
      <c r="BR616" s="354"/>
      <c r="BS616" s="354"/>
      <c r="BT616" s="355"/>
      <c r="BU616" s="324" t="str">
        <f t="shared" si="38"/>
        <v>No disability</v>
      </c>
      <c r="BV616" s="328" t="str">
        <f t="shared" si="36"/>
        <v>Out</v>
      </c>
      <c r="BW616" s="329" t="str">
        <f t="shared" si="37"/>
        <v>Out</v>
      </c>
      <c r="BX616" s="327" t="str">
        <f t="shared" si="39"/>
        <v/>
      </c>
    </row>
    <row r="617" spans="2:76" x14ac:dyDescent="0.2">
      <c r="B617" s="137"/>
      <c r="C617" s="138"/>
      <c r="D617" s="139" t="s">
        <v>644</v>
      </c>
      <c r="E617" s="140"/>
      <c r="F617" s="140"/>
      <c r="G617" s="321"/>
      <c r="H617" s="322"/>
      <c r="I617" s="322"/>
      <c r="J617" s="322"/>
      <c r="K617" s="322"/>
      <c r="L617" s="322"/>
      <c r="M617" s="322"/>
      <c r="N617" s="322"/>
      <c r="O617" s="322"/>
      <c r="P617" s="322"/>
      <c r="Q617" s="322"/>
      <c r="R617" s="322"/>
      <c r="S617" s="322"/>
      <c r="T617" s="322"/>
      <c r="U617" s="322"/>
      <c r="V617" s="322"/>
      <c r="W617" s="322"/>
      <c r="X617" s="322"/>
      <c r="Y617" s="322"/>
      <c r="Z617" s="322"/>
      <c r="AA617" s="322"/>
      <c r="AB617" s="322"/>
      <c r="AC617" s="322"/>
      <c r="AD617" s="322"/>
      <c r="AE617" s="322"/>
      <c r="AF617" s="322"/>
      <c r="AG617" s="322"/>
      <c r="AH617" s="322"/>
      <c r="AI617" s="322"/>
      <c r="AJ617" s="322"/>
      <c r="AK617" s="322"/>
      <c r="AL617" s="322"/>
      <c r="AM617" s="323"/>
      <c r="AN617" s="353"/>
      <c r="AO617" s="354"/>
      <c r="AP617" s="354"/>
      <c r="AQ617" s="354"/>
      <c r="AR617" s="354"/>
      <c r="AS617" s="354"/>
      <c r="AT617" s="354"/>
      <c r="AU617" s="354"/>
      <c r="AV617" s="354"/>
      <c r="AW617" s="354"/>
      <c r="AX617" s="354"/>
      <c r="AY617" s="354"/>
      <c r="AZ617" s="354"/>
      <c r="BA617" s="354"/>
      <c r="BB617" s="354"/>
      <c r="BC617" s="354"/>
      <c r="BD617" s="354"/>
      <c r="BE617" s="354"/>
      <c r="BF617" s="354"/>
      <c r="BG617" s="354"/>
      <c r="BH617" s="354"/>
      <c r="BI617" s="354"/>
      <c r="BJ617" s="354"/>
      <c r="BK617" s="354"/>
      <c r="BL617" s="354"/>
      <c r="BM617" s="354"/>
      <c r="BN617" s="354"/>
      <c r="BO617" s="354"/>
      <c r="BP617" s="354"/>
      <c r="BQ617" s="354"/>
      <c r="BR617" s="354"/>
      <c r="BS617" s="354"/>
      <c r="BT617" s="355"/>
      <c r="BU617" s="324" t="str">
        <f t="shared" si="38"/>
        <v>No disability</v>
      </c>
      <c r="BV617" s="328" t="str">
        <f t="shared" si="36"/>
        <v>Out</v>
      </c>
      <c r="BW617" s="329" t="str">
        <f t="shared" si="37"/>
        <v>Out</v>
      </c>
      <c r="BX617" s="327" t="str">
        <f t="shared" si="39"/>
        <v/>
      </c>
    </row>
    <row r="618" spans="2:76" x14ac:dyDescent="0.2">
      <c r="B618" s="137"/>
      <c r="C618" s="138"/>
      <c r="D618" s="139" t="s">
        <v>645</v>
      </c>
      <c r="E618" s="140"/>
      <c r="F618" s="140"/>
      <c r="G618" s="321"/>
      <c r="H618" s="322"/>
      <c r="I618" s="322"/>
      <c r="J618" s="322"/>
      <c r="K618" s="322"/>
      <c r="L618" s="322"/>
      <c r="M618" s="322"/>
      <c r="N618" s="322"/>
      <c r="O618" s="322"/>
      <c r="P618" s="322"/>
      <c r="Q618" s="322"/>
      <c r="R618" s="322"/>
      <c r="S618" s="322"/>
      <c r="T618" s="322"/>
      <c r="U618" s="322"/>
      <c r="V618" s="322"/>
      <c r="W618" s="322"/>
      <c r="X618" s="322"/>
      <c r="Y618" s="322"/>
      <c r="Z618" s="322"/>
      <c r="AA618" s="322"/>
      <c r="AB618" s="322"/>
      <c r="AC618" s="322"/>
      <c r="AD618" s="322"/>
      <c r="AE618" s="322"/>
      <c r="AF618" s="322"/>
      <c r="AG618" s="322"/>
      <c r="AH618" s="322"/>
      <c r="AI618" s="322"/>
      <c r="AJ618" s="322"/>
      <c r="AK618" s="322"/>
      <c r="AL618" s="322"/>
      <c r="AM618" s="323"/>
      <c r="AN618" s="353"/>
      <c r="AO618" s="354"/>
      <c r="AP618" s="354"/>
      <c r="AQ618" s="354"/>
      <c r="AR618" s="354"/>
      <c r="AS618" s="354"/>
      <c r="AT618" s="354"/>
      <c r="AU618" s="354"/>
      <c r="AV618" s="354"/>
      <c r="AW618" s="354"/>
      <c r="AX618" s="354"/>
      <c r="AY618" s="354"/>
      <c r="AZ618" s="354"/>
      <c r="BA618" s="354"/>
      <c r="BB618" s="354"/>
      <c r="BC618" s="354"/>
      <c r="BD618" s="354"/>
      <c r="BE618" s="354"/>
      <c r="BF618" s="354"/>
      <c r="BG618" s="354"/>
      <c r="BH618" s="354"/>
      <c r="BI618" s="354"/>
      <c r="BJ618" s="354"/>
      <c r="BK618" s="354"/>
      <c r="BL618" s="354"/>
      <c r="BM618" s="354"/>
      <c r="BN618" s="354"/>
      <c r="BO618" s="354"/>
      <c r="BP618" s="354"/>
      <c r="BQ618" s="354"/>
      <c r="BR618" s="354"/>
      <c r="BS618" s="354"/>
      <c r="BT618" s="355"/>
      <c r="BU618" s="324" t="str">
        <f t="shared" si="38"/>
        <v>No disability</v>
      </c>
      <c r="BV618" s="328" t="str">
        <f t="shared" si="36"/>
        <v>Out</v>
      </c>
      <c r="BW618" s="329" t="str">
        <f t="shared" si="37"/>
        <v>Out</v>
      </c>
      <c r="BX618" s="327" t="str">
        <f t="shared" si="39"/>
        <v/>
      </c>
    </row>
    <row r="619" spans="2:76" x14ac:dyDescent="0.2">
      <c r="B619" s="137"/>
      <c r="C619" s="138"/>
      <c r="D619" s="139" t="s">
        <v>646</v>
      </c>
      <c r="E619" s="140"/>
      <c r="F619" s="140"/>
      <c r="G619" s="321"/>
      <c r="H619" s="322"/>
      <c r="I619" s="322"/>
      <c r="J619" s="322"/>
      <c r="K619" s="322"/>
      <c r="L619" s="322"/>
      <c r="M619" s="322"/>
      <c r="N619" s="322"/>
      <c r="O619" s="322"/>
      <c r="P619" s="322"/>
      <c r="Q619" s="322"/>
      <c r="R619" s="322"/>
      <c r="S619" s="322"/>
      <c r="T619" s="322"/>
      <c r="U619" s="322"/>
      <c r="V619" s="322"/>
      <c r="W619" s="322"/>
      <c r="X619" s="322"/>
      <c r="Y619" s="322"/>
      <c r="Z619" s="322"/>
      <c r="AA619" s="322"/>
      <c r="AB619" s="322"/>
      <c r="AC619" s="322"/>
      <c r="AD619" s="322"/>
      <c r="AE619" s="322"/>
      <c r="AF619" s="322"/>
      <c r="AG619" s="322"/>
      <c r="AH619" s="322"/>
      <c r="AI619" s="322"/>
      <c r="AJ619" s="322"/>
      <c r="AK619" s="322"/>
      <c r="AL619" s="322"/>
      <c r="AM619" s="323"/>
      <c r="AN619" s="353"/>
      <c r="AO619" s="354"/>
      <c r="AP619" s="354"/>
      <c r="AQ619" s="354"/>
      <c r="AR619" s="354"/>
      <c r="AS619" s="354"/>
      <c r="AT619" s="354"/>
      <c r="AU619" s="354"/>
      <c r="AV619" s="354"/>
      <c r="AW619" s="354"/>
      <c r="AX619" s="354"/>
      <c r="AY619" s="354"/>
      <c r="AZ619" s="354"/>
      <c r="BA619" s="354"/>
      <c r="BB619" s="354"/>
      <c r="BC619" s="354"/>
      <c r="BD619" s="354"/>
      <c r="BE619" s="354"/>
      <c r="BF619" s="354"/>
      <c r="BG619" s="354"/>
      <c r="BH619" s="354"/>
      <c r="BI619" s="354"/>
      <c r="BJ619" s="354"/>
      <c r="BK619" s="354"/>
      <c r="BL619" s="354"/>
      <c r="BM619" s="354"/>
      <c r="BN619" s="354"/>
      <c r="BO619" s="354"/>
      <c r="BP619" s="354"/>
      <c r="BQ619" s="354"/>
      <c r="BR619" s="354"/>
      <c r="BS619" s="354"/>
      <c r="BT619" s="355"/>
      <c r="BU619" s="324" t="str">
        <f t="shared" si="38"/>
        <v>No disability</v>
      </c>
      <c r="BV619" s="328" t="str">
        <f t="shared" si="36"/>
        <v>Out</v>
      </c>
      <c r="BW619" s="329" t="str">
        <f t="shared" si="37"/>
        <v>Out</v>
      </c>
      <c r="BX619" s="327" t="str">
        <f t="shared" si="39"/>
        <v/>
      </c>
    </row>
    <row r="620" spans="2:76" x14ac:dyDescent="0.2">
      <c r="B620" s="137"/>
      <c r="C620" s="138"/>
      <c r="D620" s="139" t="s">
        <v>647</v>
      </c>
      <c r="E620" s="140"/>
      <c r="F620" s="140"/>
      <c r="G620" s="321"/>
      <c r="H620" s="322"/>
      <c r="I620" s="322"/>
      <c r="J620" s="322"/>
      <c r="K620" s="322"/>
      <c r="L620" s="322"/>
      <c r="M620" s="322"/>
      <c r="N620" s="322"/>
      <c r="O620" s="322"/>
      <c r="P620" s="322"/>
      <c r="Q620" s="322"/>
      <c r="R620" s="322"/>
      <c r="S620" s="322"/>
      <c r="T620" s="322"/>
      <c r="U620" s="322"/>
      <c r="V620" s="322"/>
      <c r="W620" s="322"/>
      <c r="X620" s="322"/>
      <c r="Y620" s="322"/>
      <c r="Z620" s="322"/>
      <c r="AA620" s="322"/>
      <c r="AB620" s="322"/>
      <c r="AC620" s="322"/>
      <c r="AD620" s="322"/>
      <c r="AE620" s="322"/>
      <c r="AF620" s="322"/>
      <c r="AG620" s="322"/>
      <c r="AH620" s="322"/>
      <c r="AI620" s="322"/>
      <c r="AJ620" s="322"/>
      <c r="AK620" s="322"/>
      <c r="AL620" s="322"/>
      <c r="AM620" s="323"/>
      <c r="AN620" s="353"/>
      <c r="AO620" s="354"/>
      <c r="AP620" s="354"/>
      <c r="AQ620" s="354"/>
      <c r="AR620" s="354"/>
      <c r="AS620" s="354"/>
      <c r="AT620" s="354"/>
      <c r="AU620" s="354"/>
      <c r="AV620" s="354"/>
      <c r="AW620" s="354"/>
      <c r="AX620" s="354"/>
      <c r="AY620" s="354"/>
      <c r="AZ620" s="354"/>
      <c r="BA620" s="354"/>
      <c r="BB620" s="354"/>
      <c r="BC620" s="354"/>
      <c r="BD620" s="354"/>
      <c r="BE620" s="354"/>
      <c r="BF620" s="354"/>
      <c r="BG620" s="354"/>
      <c r="BH620" s="354"/>
      <c r="BI620" s="354"/>
      <c r="BJ620" s="354"/>
      <c r="BK620" s="354"/>
      <c r="BL620" s="354"/>
      <c r="BM620" s="354"/>
      <c r="BN620" s="354"/>
      <c r="BO620" s="354"/>
      <c r="BP620" s="354"/>
      <c r="BQ620" s="354"/>
      <c r="BR620" s="354"/>
      <c r="BS620" s="354"/>
      <c r="BT620" s="355"/>
      <c r="BU620" s="324" t="str">
        <f t="shared" si="38"/>
        <v>No disability</v>
      </c>
      <c r="BV620" s="328" t="str">
        <f t="shared" si="36"/>
        <v>Out</v>
      </c>
      <c r="BW620" s="329" t="str">
        <f t="shared" si="37"/>
        <v>Out</v>
      </c>
      <c r="BX620" s="327" t="str">
        <f t="shared" si="39"/>
        <v/>
      </c>
    </row>
    <row r="621" spans="2:76" x14ac:dyDescent="0.2">
      <c r="B621" s="137"/>
      <c r="C621" s="138"/>
      <c r="D621" s="139" t="s">
        <v>648</v>
      </c>
      <c r="E621" s="140"/>
      <c r="F621" s="140"/>
      <c r="G621" s="321"/>
      <c r="H621" s="322"/>
      <c r="I621" s="322"/>
      <c r="J621" s="322"/>
      <c r="K621" s="322"/>
      <c r="L621" s="322"/>
      <c r="M621" s="322"/>
      <c r="N621" s="322"/>
      <c r="O621" s="322"/>
      <c r="P621" s="322"/>
      <c r="Q621" s="322"/>
      <c r="R621" s="322"/>
      <c r="S621" s="322"/>
      <c r="T621" s="322"/>
      <c r="U621" s="322"/>
      <c r="V621" s="322"/>
      <c r="W621" s="322"/>
      <c r="X621" s="322"/>
      <c r="Y621" s="322"/>
      <c r="Z621" s="322"/>
      <c r="AA621" s="322"/>
      <c r="AB621" s="322"/>
      <c r="AC621" s="322"/>
      <c r="AD621" s="322"/>
      <c r="AE621" s="322"/>
      <c r="AF621" s="322"/>
      <c r="AG621" s="322"/>
      <c r="AH621" s="322"/>
      <c r="AI621" s="322"/>
      <c r="AJ621" s="322"/>
      <c r="AK621" s="322"/>
      <c r="AL621" s="322"/>
      <c r="AM621" s="323"/>
      <c r="AN621" s="353"/>
      <c r="AO621" s="354"/>
      <c r="AP621" s="354"/>
      <c r="AQ621" s="354"/>
      <c r="AR621" s="354"/>
      <c r="AS621" s="354"/>
      <c r="AT621" s="354"/>
      <c r="AU621" s="354"/>
      <c r="AV621" s="354"/>
      <c r="AW621" s="354"/>
      <c r="AX621" s="354"/>
      <c r="AY621" s="354"/>
      <c r="AZ621" s="354"/>
      <c r="BA621" s="354"/>
      <c r="BB621" s="354"/>
      <c r="BC621" s="354"/>
      <c r="BD621" s="354"/>
      <c r="BE621" s="354"/>
      <c r="BF621" s="354"/>
      <c r="BG621" s="354"/>
      <c r="BH621" s="354"/>
      <c r="BI621" s="354"/>
      <c r="BJ621" s="354"/>
      <c r="BK621" s="354"/>
      <c r="BL621" s="354"/>
      <c r="BM621" s="354"/>
      <c r="BN621" s="354"/>
      <c r="BO621" s="354"/>
      <c r="BP621" s="354"/>
      <c r="BQ621" s="354"/>
      <c r="BR621" s="354"/>
      <c r="BS621" s="354"/>
      <c r="BT621" s="355"/>
      <c r="BU621" s="324" t="str">
        <f t="shared" si="38"/>
        <v>No disability</v>
      </c>
      <c r="BV621" s="328" t="str">
        <f t="shared" si="36"/>
        <v>Out</v>
      </c>
      <c r="BW621" s="329" t="str">
        <f t="shared" si="37"/>
        <v>Out</v>
      </c>
      <c r="BX621" s="327" t="str">
        <f t="shared" si="39"/>
        <v/>
      </c>
    </row>
    <row r="622" spans="2:76" x14ac:dyDescent="0.2">
      <c r="B622" s="137"/>
      <c r="C622" s="138"/>
      <c r="D622" s="139" t="s">
        <v>649</v>
      </c>
      <c r="E622" s="140"/>
      <c r="F622" s="140"/>
      <c r="G622" s="321"/>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322"/>
      <c r="AE622" s="322"/>
      <c r="AF622" s="322"/>
      <c r="AG622" s="322"/>
      <c r="AH622" s="322"/>
      <c r="AI622" s="322"/>
      <c r="AJ622" s="322"/>
      <c r="AK622" s="322"/>
      <c r="AL622" s="322"/>
      <c r="AM622" s="323"/>
      <c r="AN622" s="353"/>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4"/>
      <c r="BR622" s="354"/>
      <c r="BS622" s="354"/>
      <c r="BT622" s="355"/>
      <c r="BU622" s="324" t="str">
        <f t="shared" si="38"/>
        <v>No disability</v>
      </c>
      <c r="BV622" s="328" t="str">
        <f t="shared" si="36"/>
        <v>Out</v>
      </c>
      <c r="BW622" s="329" t="str">
        <f t="shared" si="37"/>
        <v>Out</v>
      </c>
      <c r="BX622" s="327" t="str">
        <f t="shared" si="39"/>
        <v/>
      </c>
    </row>
    <row r="623" spans="2:76" x14ac:dyDescent="0.2">
      <c r="B623" s="137"/>
      <c r="C623" s="138"/>
      <c r="D623" s="139" t="s">
        <v>650</v>
      </c>
      <c r="E623" s="140"/>
      <c r="F623" s="140"/>
      <c r="G623" s="321"/>
      <c r="H623" s="322"/>
      <c r="I623" s="322"/>
      <c r="J623" s="322"/>
      <c r="K623" s="322"/>
      <c r="L623" s="322"/>
      <c r="M623" s="322"/>
      <c r="N623" s="322"/>
      <c r="O623" s="322"/>
      <c r="P623" s="322"/>
      <c r="Q623" s="322"/>
      <c r="R623" s="322"/>
      <c r="S623" s="322"/>
      <c r="T623" s="322"/>
      <c r="U623" s="322"/>
      <c r="V623" s="322"/>
      <c r="W623" s="322"/>
      <c r="X623" s="322"/>
      <c r="Y623" s="322"/>
      <c r="Z623" s="322"/>
      <c r="AA623" s="322"/>
      <c r="AB623" s="322"/>
      <c r="AC623" s="322"/>
      <c r="AD623" s="322"/>
      <c r="AE623" s="322"/>
      <c r="AF623" s="322"/>
      <c r="AG623" s="322"/>
      <c r="AH623" s="322"/>
      <c r="AI623" s="322"/>
      <c r="AJ623" s="322"/>
      <c r="AK623" s="322"/>
      <c r="AL623" s="322"/>
      <c r="AM623" s="323"/>
      <c r="AN623" s="353"/>
      <c r="AO623" s="354"/>
      <c r="AP623" s="354"/>
      <c r="AQ623" s="354"/>
      <c r="AR623" s="354"/>
      <c r="AS623" s="354"/>
      <c r="AT623" s="354"/>
      <c r="AU623" s="354"/>
      <c r="AV623" s="354"/>
      <c r="AW623" s="354"/>
      <c r="AX623" s="354"/>
      <c r="AY623" s="354"/>
      <c r="AZ623" s="354"/>
      <c r="BA623" s="354"/>
      <c r="BB623" s="354"/>
      <c r="BC623" s="354"/>
      <c r="BD623" s="354"/>
      <c r="BE623" s="354"/>
      <c r="BF623" s="354"/>
      <c r="BG623" s="354"/>
      <c r="BH623" s="354"/>
      <c r="BI623" s="354"/>
      <c r="BJ623" s="354"/>
      <c r="BK623" s="354"/>
      <c r="BL623" s="354"/>
      <c r="BM623" s="354"/>
      <c r="BN623" s="354"/>
      <c r="BO623" s="354"/>
      <c r="BP623" s="354"/>
      <c r="BQ623" s="354"/>
      <c r="BR623" s="354"/>
      <c r="BS623" s="354"/>
      <c r="BT623" s="355"/>
      <c r="BU623" s="324" t="str">
        <f t="shared" si="38"/>
        <v>No disability</v>
      </c>
      <c r="BV623" s="328" t="str">
        <f t="shared" si="36"/>
        <v>Out</v>
      </c>
      <c r="BW623" s="329" t="str">
        <f t="shared" si="37"/>
        <v>Out</v>
      </c>
      <c r="BX623" s="327" t="str">
        <f t="shared" si="39"/>
        <v/>
      </c>
    </row>
    <row r="624" spans="2:76" x14ac:dyDescent="0.2">
      <c r="B624" s="137"/>
      <c r="C624" s="138"/>
      <c r="D624" s="139" t="s">
        <v>651</v>
      </c>
      <c r="E624" s="140"/>
      <c r="F624" s="140"/>
      <c r="G624" s="321"/>
      <c r="H624" s="322"/>
      <c r="I624" s="322"/>
      <c r="J624" s="322"/>
      <c r="K624" s="322"/>
      <c r="L624" s="322"/>
      <c r="M624" s="322"/>
      <c r="N624" s="322"/>
      <c r="O624" s="322"/>
      <c r="P624" s="322"/>
      <c r="Q624" s="322"/>
      <c r="R624" s="322"/>
      <c r="S624" s="322"/>
      <c r="T624" s="322"/>
      <c r="U624" s="322"/>
      <c r="V624" s="322"/>
      <c r="W624" s="322"/>
      <c r="X624" s="322"/>
      <c r="Y624" s="322"/>
      <c r="Z624" s="322"/>
      <c r="AA624" s="322"/>
      <c r="AB624" s="322"/>
      <c r="AC624" s="322"/>
      <c r="AD624" s="322"/>
      <c r="AE624" s="322"/>
      <c r="AF624" s="322"/>
      <c r="AG624" s="322"/>
      <c r="AH624" s="322"/>
      <c r="AI624" s="322"/>
      <c r="AJ624" s="322"/>
      <c r="AK624" s="322"/>
      <c r="AL624" s="322"/>
      <c r="AM624" s="323"/>
      <c r="AN624" s="353"/>
      <c r="AO624" s="354"/>
      <c r="AP624" s="354"/>
      <c r="AQ624" s="354"/>
      <c r="AR624" s="354"/>
      <c r="AS624" s="354"/>
      <c r="AT624" s="354"/>
      <c r="AU624" s="354"/>
      <c r="AV624" s="354"/>
      <c r="AW624" s="354"/>
      <c r="AX624" s="354"/>
      <c r="AY624" s="354"/>
      <c r="AZ624" s="354"/>
      <c r="BA624" s="354"/>
      <c r="BB624" s="354"/>
      <c r="BC624" s="354"/>
      <c r="BD624" s="354"/>
      <c r="BE624" s="354"/>
      <c r="BF624" s="354"/>
      <c r="BG624" s="354"/>
      <c r="BH624" s="354"/>
      <c r="BI624" s="354"/>
      <c r="BJ624" s="354"/>
      <c r="BK624" s="354"/>
      <c r="BL624" s="354"/>
      <c r="BM624" s="354"/>
      <c r="BN624" s="354"/>
      <c r="BO624" s="354"/>
      <c r="BP624" s="354"/>
      <c r="BQ624" s="354"/>
      <c r="BR624" s="354"/>
      <c r="BS624" s="354"/>
      <c r="BT624" s="355"/>
      <c r="BU624" s="324" t="str">
        <f t="shared" si="38"/>
        <v>No disability</v>
      </c>
      <c r="BV624" s="328" t="str">
        <f t="shared" si="36"/>
        <v>Out</v>
      </c>
      <c r="BW624" s="329" t="str">
        <f t="shared" si="37"/>
        <v>Out</v>
      </c>
      <c r="BX624" s="327" t="str">
        <f t="shared" si="39"/>
        <v/>
      </c>
    </row>
    <row r="625" spans="2:76" x14ac:dyDescent="0.2">
      <c r="B625" s="137"/>
      <c r="C625" s="138"/>
      <c r="D625" s="139" t="s">
        <v>652</v>
      </c>
      <c r="E625" s="140"/>
      <c r="F625" s="140"/>
      <c r="G625" s="321"/>
      <c r="H625" s="322"/>
      <c r="I625" s="322"/>
      <c r="J625" s="322"/>
      <c r="K625" s="322"/>
      <c r="L625" s="322"/>
      <c r="M625" s="322"/>
      <c r="N625" s="322"/>
      <c r="O625" s="322"/>
      <c r="P625" s="322"/>
      <c r="Q625" s="322"/>
      <c r="R625" s="322"/>
      <c r="S625" s="322"/>
      <c r="T625" s="322"/>
      <c r="U625" s="322"/>
      <c r="V625" s="322"/>
      <c r="W625" s="322"/>
      <c r="X625" s="322"/>
      <c r="Y625" s="322"/>
      <c r="Z625" s="322"/>
      <c r="AA625" s="322"/>
      <c r="AB625" s="322"/>
      <c r="AC625" s="322"/>
      <c r="AD625" s="322"/>
      <c r="AE625" s="322"/>
      <c r="AF625" s="322"/>
      <c r="AG625" s="322"/>
      <c r="AH625" s="322"/>
      <c r="AI625" s="322"/>
      <c r="AJ625" s="322"/>
      <c r="AK625" s="322"/>
      <c r="AL625" s="322"/>
      <c r="AM625" s="323"/>
      <c r="AN625" s="353"/>
      <c r="AO625" s="354"/>
      <c r="AP625" s="354"/>
      <c r="AQ625" s="354"/>
      <c r="AR625" s="354"/>
      <c r="AS625" s="354"/>
      <c r="AT625" s="354"/>
      <c r="AU625" s="354"/>
      <c r="AV625" s="354"/>
      <c r="AW625" s="354"/>
      <c r="AX625" s="354"/>
      <c r="AY625" s="354"/>
      <c r="AZ625" s="354"/>
      <c r="BA625" s="354"/>
      <c r="BB625" s="354"/>
      <c r="BC625" s="354"/>
      <c r="BD625" s="354"/>
      <c r="BE625" s="354"/>
      <c r="BF625" s="354"/>
      <c r="BG625" s="354"/>
      <c r="BH625" s="354"/>
      <c r="BI625" s="354"/>
      <c r="BJ625" s="354"/>
      <c r="BK625" s="354"/>
      <c r="BL625" s="354"/>
      <c r="BM625" s="354"/>
      <c r="BN625" s="354"/>
      <c r="BO625" s="354"/>
      <c r="BP625" s="354"/>
      <c r="BQ625" s="354"/>
      <c r="BR625" s="354"/>
      <c r="BS625" s="354"/>
      <c r="BT625" s="355"/>
      <c r="BU625" s="324" t="str">
        <f t="shared" si="38"/>
        <v>No disability</v>
      </c>
      <c r="BV625" s="328" t="str">
        <f t="shared" si="36"/>
        <v>Out</v>
      </c>
      <c r="BW625" s="329" t="str">
        <f t="shared" si="37"/>
        <v>Out</v>
      </c>
      <c r="BX625" s="327" t="str">
        <f t="shared" si="39"/>
        <v/>
      </c>
    </row>
    <row r="626" spans="2:76" x14ac:dyDescent="0.2">
      <c r="B626" s="137"/>
      <c r="C626" s="138"/>
      <c r="D626" s="139" t="s">
        <v>653</v>
      </c>
      <c r="E626" s="140"/>
      <c r="F626" s="140"/>
      <c r="G626" s="321"/>
      <c r="H626" s="322"/>
      <c r="I626" s="322"/>
      <c r="J626" s="322"/>
      <c r="K626" s="322"/>
      <c r="L626" s="322"/>
      <c r="M626" s="322"/>
      <c r="N626" s="322"/>
      <c r="O626" s="322"/>
      <c r="P626" s="322"/>
      <c r="Q626" s="322"/>
      <c r="R626" s="322"/>
      <c r="S626" s="322"/>
      <c r="T626" s="322"/>
      <c r="U626" s="322"/>
      <c r="V626" s="322"/>
      <c r="W626" s="322"/>
      <c r="X626" s="322"/>
      <c r="Y626" s="322"/>
      <c r="Z626" s="322"/>
      <c r="AA626" s="322"/>
      <c r="AB626" s="322"/>
      <c r="AC626" s="322"/>
      <c r="AD626" s="322"/>
      <c r="AE626" s="322"/>
      <c r="AF626" s="322"/>
      <c r="AG626" s="322"/>
      <c r="AH626" s="322"/>
      <c r="AI626" s="322"/>
      <c r="AJ626" s="322"/>
      <c r="AK626" s="322"/>
      <c r="AL626" s="322"/>
      <c r="AM626" s="323"/>
      <c r="AN626" s="353"/>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c r="BQ626" s="354"/>
      <c r="BR626" s="354"/>
      <c r="BS626" s="354"/>
      <c r="BT626" s="355"/>
      <c r="BU626" s="324" t="str">
        <f t="shared" si="38"/>
        <v>No disability</v>
      </c>
      <c r="BV626" s="328" t="str">
        <f t="shared" si="36"/>
        <v>Out</v>
      </c>
      <c r="BW626" s="329" t="str">
        <f t="shared" si="37"/>
        <v>Out</v>
      </c>
      <c r="BX626" s="327" t="str">
        <f t="shared" si="39"/>
        <v/>
      </c>
    </row>
    <row r="627" spans="2:76" x14ac:dyDescent="0.2">
      <c r="B627" s="137"/>
      <c r="C627" s="138"/>
      <c r="D627" s="139" t="s">
        <v>654</v>
      </c>
      <c r="E627" s="140"/>
      <c r="F627" s="140"/>
      <c r="G627" s="321"/>
      <c r="H627" s="322"/>
      <c r="I627" s="322"/>
      <c r="J627" s="322"/>
      <c r="K627" s="322"/>
      <c r="L627" s="322"/>
      <c r="M627" s="322"/>
      <c r="N627" s="322"/>
      <c r="O627" s="322"/>
      <c r="P627" s="322"/>
      <c r="Q627" s="322"/>
      <c r="R627" s="322"/>
      <c r="S627" s="322"/>
      <c r="T627" s="322"/>
      <c r="U627" s="322"/>
      <c r="V627" s="322"/>
      <c r="W627" s="322"/>
      <c r="X627" s="322"/>
      <c r="Y627" s="322"/>
      <c r="Z627" s="322"/>
      <c r="AA627" s="322"/>
      <c r="AB627" s="322"/>
      <c r="AC627" s="322"/>
      <c r="AD627" s="322"/>
      <c r="AE627" s="322"/>
      <c r="AF627" s="322"/>
      <c r="AG627" s="322"/>
      <c r="AH627" s="322"/>
      <c r="AI627" s="322"/>
      <c r="AJ627" s="322"/>
      <c r="AK627" s="322"/>
      <c r="AL627" s="322"/>
      <c r="AM627" s="323"/>
      <c r="AN627" s="353"/>
      <c r="AO627" s="354"/>
      <c r="AP627" s="354"/>
      <c r="AQ627" s="354"/>
      <c r="AR627" s="354"/>
      <c r="AS627" s="354"/>
      <c r="AT627" s="354"/>
      <c r="AU627" s="354"/>
      <c r="AV627" s="354"/>
      <c r="AW627" s="354"/>
      <c r="AX627" s="354"/>
      <c r="AY627" s="354"/>
      <c r="AZ627" s="354"/>
      <c r="BA627" s="354"/>
      <c r="BB627" s="354"/>
      <c r="BC627" s="354"/>
      <c r="BD627" s="354"/>
      <c r="BE627" s="354"/>
      <c r="BF627" s="354"/>
      <c r="BG627" s="354"/>
      <c r="BH627" s="354"/>
      <c r="BI627" s="354"/>
      <c r="BJ627" s="354"/>
      <c r="BK627" s="354"/>
      <c r="BL627" s="354"/>
      <c r="BM627" s="354"/>
      <c r="BN627" s="354"/>
      <c r="BO627" s="354"/>
      <c r="BP627" s="354"/>
      <c r="BQ627" s="354"/>
      <c r="BR627" s="354"/>
      <c r="BS627" s="354"/>
      <c r="BT627" s="355"/>
      <c r="BU627" s="324" t="str">
        <f t="shared" si="38"/>
        <v>No disability</v>
      </c>
      <c r="BV627" s="328" t="str">
        <f t="shared" si="36"/>
        <v>Out</v>
      </c>
      <c r="BW627" s="329" t="str">
        <f t="shared" si="37"/>
        <v>Out</v>
      </c>
      <c r="BX627" s="327" t="str">
        <f t="shared" si="39"/>
        <v/>
      </c>
    </row>
    <row r="628" spans="2:76" x14ac:dyDescent="0.2">
      <c r="B628" s="137"/>
      <c r="C628" s="138"/>
      <c r="D628" s="139" t="s">
        <v>655</v>
      </c>
      <c r="E628" s="140"/>
      <c r="F628" s="140"/>
      <c r="G628" s="321"/>
      <c r="H628" s="322"/>
      <c r="I628" s="322"/>
      <c r="J628" s="322"/>
      <c r="K628" s="322"/>
      <c r="L628" s="322"/>
      <c r="M628" s="322"/>
      <c r="N628" s="322"/>
      <c r="O628" s="322"/>
      <c r="P628" s="322"/>
      <c r="Q628" s="322"/>
      <c r="R628" s="322"/>
      <c r="S628" s="322"/>
      <c r="T628" s="322"/>
      <c r="U628" s="322"/>
      <c r="V628" s="322"/>
      <c r="W628" s="322"/>
      <c r="X628" s="322"/>
      <c r="Y628" s="322"/>
      <c r="Z628" s="322"/>
      <c r="AA628" s="322"/>
      <c r="AB628" s="322"/>
      <c r="AC628" s="322"/>
      <c r="AD628" s="322"/>
      <c r="AE628" s="322"/>
      <c r="AF628" s="322"/>
      <c r="AG628" s="322"/>
      <c r="AH628" s="322"/>
      <c r="AI628" s="322"/>
      <c r="AJ628" s="322"/>
      <c r="AK628" s="322"/>
      <c r="AL628" s="322"/>
      <c r="AM628" s="323"/>
      <c r="AN628" s="353"/>
      <c r="AO628" s="354"/>
      <c r="AP628" s="354"/>
      <c r="AQ628" s="354"/>
      <c r="AR628" s="354"/>
      <c r="AS628" s="354"/>
      <c r="AT628" s="354"/>
      <c r="AU628" s="354"/>
      <c r="AV628" s="354"/>
      <c r="AW628" s="354"/>
      <c r="AX628" s="354"/>
      <c r="AY628" s="354"/>
      <c r="AZ628" s="354"/>
      <c r="BA628" s="354"/>
      <c r="BB628" s="354"/>
      <c r="BC628" s="354"/>
      <c r="BD628" s="354"/>
      <c r="BE628" s="354"/>
      <c r="BF628" s="354"/>
      <c r="BG628" s="354"/>
      <c r="BH628" s="354"/>
      <c r="BI628" s="354"/>
      <c r="BJ628" s="354"/>
      <c r="BK628" s="354"/>
      <c r="BL628" s="354"/>
      <c r="BM628" s="354"/>
      <c r="BN628" s="354"/>
      <c r="BO628" s="354"/>
      <c r="BP628" s="354"/>
      <c r="BQ628" s="354"/>
      <c r="BR628" s="354"/>
      <c r="BS628" s="354"/>
      <c r="BT628" s="355"/>
      <c r="BU628" s="324" t="str">
        <f t="shared" si="38"/>
        <v>No disability</v>
      </c>
      <c r="BV628" s="328" t="str">
        <f t="shared" si="36"/>
        <v>Out</v>
      </c>
      <c r="BW628" s="329" t="str">
        <f t="shared" si="37"/>
        <v>Out</v>
      </c>
      <c r="BX628" s="327" t="str">
        <f t="shared" si="39"/>
        <v/>
      </c>
    </row>
    <row r="629" spans="2:76" x14ac:dyDescent="0.2">
      <c r="B629" s="137"/>
      <c r="C629" s="138"/>
      <c r="D629" s="139" t="s">
        <v>656</v>
      </c>
      <c r="E629" s="140"/>
      <c r="F629" s="140"/>
      <c r="G629" s="321"/>
      <c r="H629" s="322"/>
      <c r="I629" s="322"/>
      <c r="J629" s="322"/>
      <c r="K629" s="322"/>
      <c r="L629" s="322"/>
      <c r="M629" s="322"/>
      <c r="N629" s="322"/>
      <c r="O629" s="322"/>
      <c r="P629" s="322"/>
      <c r="Q629" s="322"/>
      <c r="R629" s="322"/>
      <c r="S629" s="322"/>
      <c r="T629" s="322"/>
      <c r="U629" s="322"/>
      <c r="V629" s="322"/>
      <c r="W629" s="322"/>
      <c r="X629" s="322"/>
      <c r="Y629" s="322"/>
      <c r="Z629" s="322"/>
      <c r="AA629" s="322"/>
      <c r="AB629" s="322"/>
      <c r="AC629" s="322"/>
      <c r="AD629" s="322"/>
      <c r="AE629" s="322"/>
      <c r="AF629" s="322"/>
      <c r="AG629" s="322"/>
      <c r="AH629" s="322"/>
      <c r="AI629" s="322"/>
      <c r="AJ629" s="322"/>
      <c r="AK629" s="322"/>
      <c r="AL629" s="322"/>
      <c r="AM629" s="323"/>
      <c r="AN629" s="353"/>
      <c r="AO629" s="354"/>
      <c r="AP629" s="354"/>
      <c r="AQ629" s="354"/>
      <c r="AR629" s="354"/>
      <c r="AS629" s="354"/>
      <c r="AT629" s="354"/>
      <c r="AU629" s="354"/>
      <c r="AV629" s="354"/>
      <c r="AW629" s="354"/>
      <c r="AX629" s="354"/>
      <c r="AY629" s="354"/>
      <c r="AZ629" s="354"/>
      <c r="BA629" s="354"/>
      <c r="BB629" s="354"/>
      <c r="BC629" s="354"/>
      <c r="BD629" s="354"/>
      <c r="BE629" s="354"/>
      <c r="BF629" s="354"/>
      <c r="BG629" s="354"/>
      <c r="BH629" s="354"/>
      <c r="BI629" s="354"/>
      <c r="BJ629" s="354"/>
      <c r="BK629" s="354"/>
      <c r="BL629" s="354"/>
      <c r="BM629" s="354"/>
      <c r="BN629" s="354"/>
      <c r="BO629" s="354"/>
      <c r="BP629" s="354"/>
      <c r="BQ629" s="354"/>
      <c r="BR629" s="354"/>
      <c r="BS629" s="354"/>
      <c r="BT629" s="355"/>
      <c r="BU629" s="324" t="str">
        <f t="shared" si="38"/>
        <v>No disability</v>
      </c>
      <c r="BV629" s="328" t="str">
        <f t="shared" si="36"/>
        <v>Out</v>
      </c>
      <c r="BW629" s="329" t="str">
        <f t="shared" si="37"/>
        <v>Out</v>
      </c>
      <c r="BX629" s="327" t="str">
        <f t="shared" si="39"/>
        <v/>
      </c>
    </row>
    <row r="630" spans="2:76" x14ac:dyDescent="0.2">
      <c r="B630" s="137"/>
      <c r="C630" s="138"/>
      <c r="D630" s="139" t="s">
        <v>657</v>
      </c>
      <c r="E630" s="140"/>
      <c r="F630" s="140"/>
      <c r="G630" s="321"/>
      <c r="H630" s="322"/>
      <c r="I630" s="322"/>
      <c r="J630" s="322"/>
      <c r="K630" s="322"/>
      <c r="L630" s="322"/>
      <c r="M630" s="322"/>
      <c r="N630" s="322"/>
      <c r="O630" s="322"/>
      <c r="P630" s="322"/>
      <c r="Q630" s="322"/>
      <c r="R630" s="322"/>
      <c r="S630" s="322"/>
      <c r="T630" s="322"/>
      <c r="U630" s="322"/>
      <c r="V630" s="322"/>
      <c r="W630" s="322"/>
      <c r="X630" s="322"/>
      <c r="Y630" s="322"/>
      <c r="Z630" s="322"/>
      <c r="AA630" s="322"/>
      <c r="AB630" s="322"/>
      <c r="AC630" s="322"/>
      <c r="AD630" s="322"/>
      <c r="AE630" s="322"/>
      <c r="AF630" s="322"/>
      <c r="AG630" s="322"/>
      <c r="AH630" s="322"/>
      <c r="AI630" s="322"/>
      <c r="AJ630" s="322"/>
      <c r="AK630" s="322"/>
      <c r="AL630" s="322"/>
      <c r="AM630" s="323"/>
      <c r="AN630" s="353"/>
      <c r="AO630" s="354"/>
      <c r="AP630" s="354"/>
      <c r="AQ630" s="354"/>
      <c r="AR630" s="354"/>
      <c r="AS630" s="354"/>
      <c r="AT630" s="354"/>
      <c r="AU630" s="354"/>
      <c r="AV630" s="354"/>
      <c r="AW630" s="354"/>
      <c r="AX630" s="354"/>
      <c r="AY630" s="354"/>
      <c r="AZ630" s="354"/>
      <c r="BA630" s="354"/>
      <c r="BB630" s="354"/>
      <c r="BC630" s="354"/>
      <c r="BD630" s="354"/>
      <c r="BE630" s="354"/>
      <c r="BF630" s="354"/>
      <c r="BG630" s="354"/>
      <c r="BH630" s="354"/>
      <c r="BI630" s="354"/>
      <c r="BJ630" s="354"/>
      <c r="BK630" s="354"/>
      <c r="BL630" s="354"/>
      <c r="BM630" s="354"/>
      <c r="BN630" s="354"/>
      <c r="BO630" s="354"/>
      <c r="BP630" s="354"/>
      <c r="BQ630" s="354"/>
      <c r="BR630" s="354"/>
      <c r="BS630" s="354"/>
      <c r="BT630" s="355"/>
      <c r="BU630" s="324" t="str">
        <f t="shared" si="38"/>
        <v>No disability</v>
      </c>
      <c r="BV630" s="328" t="str">
        <f t="shared" si="36"/>
        <v>Out</v>
      </c>
      <c r="BW630" s="329" t="str">
        <f t="shared" si="37"/>
        <v>Out</v>
      </c>
      <c r="BX630" s="327" t="str">
        <f t="shared" si="39"/>
        <v/>
      </c>
    </row>
    <row r="631" spans="2:76" x14ac:dyDescent="0.2">
      <c r="B631" s="137"/>
      <c r="C631" s="138"/>
      <c r="D631" s="139" t="s">
        <v>658</v>
      </c>
      <c r="E631" s="140"/>
      <c r="F631" s="140"/>
      <c r="G631" s="321"/>
      <c r="H631" s="322"/>
      <c r="I631" s="322"/>
      <c r="J631" s="322"/>
      <c r="K631" s="322"/>
      <c r="L631" s="322"/>
      <c r="M631" s="322"/>
      <c r="N631" s="322"/>
      <c r="O631" s="322"/>
      <c r="P631" s="322"/>
      <c r="Q631" s="322"/>
      <c r="R631" s="322"/>
      <c r="S631" s="322"/>
      <c r="T631" s="322"/>
      <c r="U631" s="322"/>
      <c r="V631" s="322"/>
      <c r="W631" s="322"/>
      <c r="X631" s="322"/>
      <c r="Y631" s="322"/>
      <c r="Z631" s="322"/>
      <c r="AA631" s="322"/>
      <c r="AB631" s="322"/>
      <c r="AC631" s="322"/>
      <c r="AD631" s="322"/>
      <c r="AE631" s="322"/>
      <c r="AF631" s="322"/>
      <c r="AG631" s="322"/>
      <c r="AH631" s="322"/>
      <c r="AI631" s="322"/>
      <c r="AJ631" s="322"/>
      <c r="AK631" s="322"/>
      <c r="AL631" s="322"/>
      <c r="AM631" s="323"/>
      <c r="AN631" s="353"/>
      <c r="AO631" s="354"/>
      <c r="AP631" s="354"/>
      <c r="AQ631" s="354"/>
      <c r="AR631" s="354"/>
      <c r="AS631" s="354"/>
      <c r="AT631" s="354"/>
      <c r="AU631" s="354"/>
      <c r="AV631" s="354"/>
      <c r="AW631" s="354"/>
      <c r="AX631" s="354"/>
      <c r="AY631" s="354"/>
      <c r="AZ631" s="354"/>
      <c r="BA631" s="354"/>
      <c r="BB631" s="354"/>
      <c r="BC631" s="354"/>
      <c r="BD631" s="354"/>
      <c r="BE631" s="354"/>
      <c r="BF631" s="354"/>
      <c r="BG631" s="354"/>
      <c r="BH631" s="354"/>
      <c r="BI631" s="354"/>
      <c r="BJ631" s="354"/>
      <c r="BK631" s="354"/>
      <c r="BL631" s="354"/>
      <c r="BM631" s="354"/>
      <c r="BN631" s="354"/>
      <c r="BO631" s="354"/>
      <c r="BP631" s="354"/>
      <c r="BQ631" s="354"/>
      <c r="BR631" s="354"/>
      <c r="BS631" s="354"/>
      <c r="BT631" s="355"/>
      <c r="BU631" s="324" t="str">
        <f t="shared" si="38"/>
        <v>No disability</v>
      </c>
      <c r="BV631" s="328" t="str">
        <f t="shared" si="36"/>
        <v>Out</v>
      </c>
      <c r="BW631" s="329" t="str">
        <f t="shared" si="37"/>
        <v>Out</v>
      </c>
      <c r="BX631" s="327" t="str">
        <f t="shared" si="39"/>
        <v/>
      </c>
    </row>
    <row r="632" spans="2:76" x14ac:dyDescent="0.2">
      <c r="B632" s="137"/>
      <c r="C632" s="138"/>
      <c r="D632" s="139" t="s">
        <v>659</v>
      </c>
      <c r="E632" s="140"/>
      <c r="F632" s="140"/>
      <c r="G632" s="321"/>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322"/>
      <c r="AF632" s="322"/>
      <c r="AG632" s="322"/>
      <c r="AH632" s="322"/>
      <c r="AI632" s="322"/>
      <c r="AJ632" s="322"/>
      <c r="AK632" s="322"/>
      <c r="AL632" s="322"/>
      <c r="AM632" s="323"/>
      <c r="AN632" s="353"/>
      <c r="AO632" s="354"/>
      <c r="AP632" s="354"/>
      <c r="AQ632" s="354"/>
      <c r="AR632" s="354"/>
      <c r="AS632" s="354"/>
      <c r="AT632" s="354"/>
      <c r="AU632" s="354"/>
      <c r="AV632" s="354"/>
      <c r="AW632" s="354"/>
      <c r="AX632" s="354"/>
      <c r="AY632" s="354"/>
      <c r="AZ632" s="354"/>
      <c r="BA632" s="354"/>
      <c r="BB632" s="354"/>
      <c r="BC632" s="354"/>
      <c r="BD632" s="354"/>
      <c r="BE632" s="354"/>
      <c r="BF632" s="354"/>
      <c r="BG632" s="354"/>
      <c r="BH632" s="354"/>
      <c r="BI632" s="354"/>
      <c r="BJ632" s="354"/>
      <c r="BK632" s="354"/>
      <c r="BL632" s="354"/>
      <c r="BM632" s="354"/>
      <c r="BN632" s="354"/>
      <c r="BO632" s="354"/>
      <c r="BP632" s="354"/>
      <c r="BQ632" s="354"/>
      <c r="BR632" s="354"/>
      <c r="BS632" s="354"/>
      <c r="BT632" s="355"/>
      <c r="BU632" s="324" t="str">
        <f t="shared" si="38"/>
        <v>No disability</v>
      </c>
      <c r="BV632" s="328" t="str">
        <f t="shared" si="36"/>
        <v>Out</v>
      </c>
      <c r="BW632" s="329" t="str">
        <f t="shared" si="37"/>
        <v>Out</v>
      </c>
      <c r="BX632" s="327" t="str">
        <f t="shared" si="39"/>
        <v/>
      </c>
    </row>
    <row r="633" spans="2:76" x14ac:dyDescent="0.2">
      <c r="B633" s="137"/>
      <c r="C633" s="138"/>
      <c r="D633" s="139" t="s">
        <v>660</v>
      </c>
      <c r="E633" s="140"/>
      <c r="F633" s="140"/>
      <c r="G633" s="321"/>
      <c r="H633" s="322"/>
      <c r="I633" s="322"/>
      <c r="J633" s="322"/>
      <c r="K633" s="322"/>
      <c r="L633" s="322"/>
      <c r="M633" s="322"/>
      <c r="N633" s="322"/>
      <c r="O633" s="322"/>
      <c r="P633" s="322"/>
      <c r="Q633" s="322"/>
      <c r="R633" s="322"/>
      <c r="S633" s="322"/>
      <c r="T633" s="322"/>
      <c r="U633" s="322"/>
      <c r="V633" s="322"/>
      <c r="W633" s="322"/>
      <c r="X633" s="322"/>
      <c r="Y633" s="322"/>
      <c r="Z633" s="322"/>
      <c r="AA633" s="322"/>
      <c r="AB633" s="322"/>
      <c r="AC633" s="322"/>
      <c r="AD633" s="322"/>
      <c r="AE633" s="322"/>
      <c r="AF633" s="322"/>
      <c r="AG633" s="322"/>
      <c r="AH633" s="322"/>
      <c r="AI633" s="322"/>
      <c r="AJ633" s="322"/>
      <c r="AK633" s="322"/>
      <c r="AL633" s="322"/>
      <c r="AM633" s="323"/>
      <c r="AN633" s="353"/>
      <c r="AO633" s="354"/>
      <c r="AP633" s="354"/>
      <c r="AQ633" s="354"/>
      <c r="AR633" s="354"/>
      <c r="AS633" s="354"/>
      <c r="AT633" s="354"/>
      <c r="AU633" s="354"/>
      <c r="AV633" s="354"/>
      <c r="AW633" s="354"/>
      <c r="AX633" s="354"/>
      <c r="AY633" s="354"/>
      <c r="AZ633" s="354"/>
      <c r="BA633" s="354"/>
      <c r="BB633" s="354"/>
      <c r="BC633" s="354"/>
      <c r="BD633" s="354"/>
      <c r="BE633" s="354"/>
      <c r="BF633" s="354"/>
      <c r="BG633" s="354"/>
      <c r="BH633" s="354"/>
      <c r="BI633" s="354"/>
      <c r="BJ633" s="354"/>
      <c r="BK633" s="354"/>
      <c r="BL633" s="354"/>
      <c r="BM633" s="354"/>
      <c r="BN633" s="354"/>
      <c r="BO633" s="354"/>
      <c r="BP633" s="354"/>
      <c r="BQ633" s="354"/>
      <c r="BR633" s="354"/>
      <c r="BS633" s="354"/>
      <c r="BT633" s="355"/>
      <c r="BU633" s="324" t="str">
        <f t="shared" si="38"/>
        <v>No disability</v>
      </c>
      <c r="BV633" s="328" t="str">
        <f t="shared" si="36"/>
        <v>Out</v>
      </c>
      <c r="BW633" s="329" t="str">
        <f t="shared" si="37"/>
        <v>Out</v>
      </c>
      <c r="BX633" s="327" t="str">
        <f t="shared" si="39"/>
        <v/>
      </c>
    </row>
    <row r="634" spans="2:76" x14ac:dyDescent="0.2">
      <c r="B634" s="137"/>
      <c r="C634" s="138"/>
      <c r="D634" s="139" t="s">
        <v>661</v>
      </c>
      <c r="E634" s="140"/>
      <c r="F634" s="140"/>
      <c r="G634" s="321"/>
      <c r="H634" s="322"/>
      <c r="I634" s="322"/>
      <c r="J634" s="322"/>
      <c r="K634" s="322"/>
      <c r="L634" s="322"/>
      <c r="M634" s="322"/>
      <c r="N634" s="322"/>
      <c r="O634" s="322"/>
      <c r="P634" s="322"/>
      <c r="Q634" s="322"/>
      <c r="R634" s="322"/>
      <c r="S634" s="322"/>
      <c r="T634" s="322"/>
      <c r="U634" s="322"/>
      <c r="V634" s="322"/>
      <c r="W634" s="322"/>
      <c r="X634" s="322"/>
      <c r="Y634" s="322"/>
      <c r="Z634" s="322"/>
      <c r="AA634" s="322"/>
      <c r="AB634" s="322"/>
      <c r="AC634" s="322"/>
      <c r="AD634" s="322"/>
      <c r="AE634" s="322"/>
      <c r="AF634" s="322"/>
      <c r="AG634" s="322"/>
      <c r="AH634" s="322"/>
      <c r="AI634" s="322"/>
      <c r="AJ634" s="322"/>
      <c r="AK634" s="322"/>
      <c r="AL634" s="322"/>
      <c r="AM634" s="323"/>
      <c r="AN634" s="353"/>
      <c r="AO634" s="354"/>
      <c r="AP634" s="354"/>
      <c r="AQ634" s="354"/>
      <c r="AR634" s="354"/>
      <c r="AS634" s="354"/>
      <c r="AT634" s="354"/>
      <c r="AU634" s="354"/>
      <c r="AV634" s="354"/>
      <c r="AW634" s="354"/>
      <c r="AX634" s="354"/>
      <c r="AY634" s="354"/>
      <c r="AZ634" s="354"/>
      <c r="BA634" s="354"/>
      <c r="BB634" s="354"/>
      <c r="BC634" s="354"/>
      <c r="BD634" s="354"/>
      <c r="BE634" s="354"/>
      <c r="BF634" s="354"/>
      <c r="BG634" s="354"/>
      <c r="BH634" s="354"/>
      <c r="BI634" s="354"/>
      <c r="BJ634" s="354"/>
      <c r="BK634" s="354"/>
      <c r="BL634" s="354"/>
      <c r="BM634" s="354"/>
      <c r="BN634" s="354"/>
      <c r="BO634" s="354"/>
      <c r="BP634" s="354"/>
      <c r="BQ634" s="354"/>
      <c r="BR634" s="354"/>
      <c r="BS634" s="354"/>
      <c r="BT634" s="355"/>
      <c r="BU634" s="324" t="str">
        <f t="shared" si="38"/>
        <v>No disability</v>
      </c>
      <c r="BV634" s="328" t="str">
        <f t="shared" si="36"/>
        <v>Out</v>
      </c>
      <c r="BW634" s="329" t="str">
        <f t="shared" si="37"/>
        <v>Out</v>
      </c>
      <c r="BX634" s="327" t="str">
        <f t="shared" si="39"/>
        <v/>
      </c>
    </row>
    <row r="635" spans="2:76" x14ac:dyDescent="0.2">
      <c r="B635" s="137"/>
      <c r="C635" s="138"/>
      <c r="D635" s="139" t="s">
        <v>662</v>
      </c>
      <c r="E635" s="140"/>
      <c r="F635" s="140"/>
      <c r="G635" s="321"/>
      <c r="H635" s="322"/>
      <c r="I635" s="322"/>
      <c r="J635" s="322"/>
      <c r="K635" s="322"/>
      <c r="L635" s="322"/>
      <c r="M635" s="322"/>
      <c r="N635" s="322"/>
      <c r="O635" s="322"/>
      <c r="P635" s="322"/>
      <c r="Q635" s="322"/>
      <c r="R635" s="322"/>
      <c r="S635" s="322"/>
      <c r="T635" s="322"/>
      <c r="U635" s="322"/>
      <c r="V635" s="322"/>
      <c r="W635" s="322"/>
      <c r="X635" s="322"/>
      <c r="Y635" s="322"/>
      <c r="Z635" s="322"/>
      <c r="AA635" s="322"/>
      <c r="AB635" s="322"/>
      <c r="AC635" s="322"/>
      <c r="AD635" s="322"/>
      <c r="AE635" s="322"/>
      <c r="AF635" s="322"/>
      <c r="AG635" s="322"/>
      <c r="AH635" s="322"/>
      <c r="AI635" s="322"/>
      <c r="AJ635" s="322"/>
      <c r="AK635" s="322"/>
      <c r="AL635" s="322"/>
      <c r="AM635" s="323"/>
      <c r="AN635" s="353"/>
      <c r="AO635" s="354"/>
      <c r="AP635" s="354"/>
      <c r="AQ635" s="354"/>
      <c r="AR635" s="354"/>
      <c r="AS635" s="354"/>
      <c r="AT635" s="354"/>
      <c r="AU635" s="354"/>
      <c r="AV635" s="354"/>
      <c r="AW635" s="354"/>
      <c r="AX635" s="354"/>
      <c r="AY635" s="354"/>
      <c r="AZ635" s="354"/>
      <c r="BA635" s="354"/>
      <c r="BB635" s="354"/>
      <c r="BC635" s="354"/>
      <c r="BD635" s="354"/>
      <c r="BE635" s="354"/>
      <c r="BF635" s="354"/>
      <c r="BG635" s="354"/>
      <c r="BH635" s="354"/>
      <c r="BI635" s="354"/>
      <c r="BJ635" s="354"/>
      <c r="BK635" s="354"/>
      <c r="BL635" s="354"/>
      <c r="BM635" s="354"/>
      <c r="BN635" s="354"/>
      <c r="BO635" s="354"/>
      <c r="BP635" s="354"/>
      <c r="BQ635" s="354"/>
      <c r="BR635" s="354"/>
      <c r="BS635" s="354"/>
      <c r="BT635" s="355"/>
      <c r="BU635" s="324" t="str">
        <f t="shared" si="38"/>
        <v>No disability</v>
      </c>
      <c r="BV635" s="328" t="str">
        <f t="shared" si="36"/>
        <v>Out</v>
      </c>
      <c r="BW635" s="329" t="str">
        <f t="shared" si="37"/>
        <v>Out</v>
      </c>
      <c r="BX635" s="327" t="str">
        <f t="shared" si="39"/>
        <v/>
      </c>
    </row>
    <row r="636" spans="2:76" x14ac:dyDescent="0.2">
      <c r="B636" s="137"/>
      <c r="C636" s="138"/>
      <c r="D636" s="139" t="s">
        <v>663</v>
      </c>
      <c r="E636" s="140"/>
      <c r="F636" s="140"/>
      <c r="G636" s="321"/>
      <c r="H636" s="322"/>
      <c r="I636" s="322"/>
      <c r="J636" s="322"/>
      <c r="K636" s="322"/>
      <c r="L636" s="322"/>
      <c r="M636" s="322"/>
      <c r="N636" s="322"/>
      <c r="O636" s="322"/>
      <c r="P636" s="322"/>
      <c r="Q636" s="322"/>
      <c r="R636" s="322"/>
      <c r="S636" s="322"/>
      <c r="T636" s="322"/>
      <c r="U636" s="322"/>
      <c r="V636" s="322"/>
      <c r="W636" s="322"/>
      <c r="X636" s="322"/>
      <c r="Y636" s="322"/>
      <c r="Z636" s="322"/>
      <c r="AA636" s="322"/>
      <c r="AB636" s="322"/>
      <c r="AC636" s="322"/>
      <c r="AD636" s="322"/>
      <c r="AE636" s="322"/>
      <c r="AF636" s="322"/>
      <c r="AG636" s="322"/>
      <c r="AH636" s="322"/>
      <c r="AI636" s="322"/>
      <c r="AJ636" s="322"/>
      <c r="AK636" s="322"/>
      <c r="AL636" s="322"/>
      <c r="AM636" s="323"/>
      <c r="AN636" s="353"/>
      <c r="AO636" s="354"/>
      <c r="AP636" s="354"/>
      <c r="AQ636" s="354"/>
      <c r="AR636" s="354"/>
      <c r="AS636" s="354"/>
      <c r="AT636" s="354"/>
      <c r="AU636" s="354"/>
      <c r="AV636" s="354"/>
      <c r="AW636" s="354"/>
      <c r="AX636" s="354"/>
      <c r="AY636" s="354"/>
      <c r="AZ636" s="354"/>
      <c r="BA636" s="354"/>
      <c r="BB636" s="354"/>
      <c r="BC636" s="354"/>
      <c r="BD636" s="354"/>
      <c r="BE636" s="354"/>
      <c r="BF636" s="354"/>
      <c r="BG636" s="354"/>
      <c r="BH636" s="354"/>
      <c r="BI636" s="354"/>
      <c r="BJ636" s="354"/>
      <c r="BK636" s="354"/>
      <c r="BL636" s="354"/>
      <c r="BM636" s="354"/>
      <c r="BN636" s="354"/>
      <c r="BO636" s="354"/>
      <c r="BP636" s="354"/>
      <c r="BQ636" s="354"/>
      <c r="BR636" s="354"/>
      <c r="BS636" s="354"/>
      <c r="BT636" s="355"/>
      <c r="BU636" s="324" t="str">
        <f t="shared" si="38"/>
        <v>No disability</v>
      </c>
      <c r="BV636" s="328" t="str">
        <f t="shared" si="36"/>
        <v>Out</v>
      </c>
      <c r="BW636" s="329" t="str">
        <f t="shared" si="37"/>
        <v>Out</v>
      </c>
      <c r="BX636" s="327" t="str">
        <f t="shared" si="39"/>
        <v/>
      </c>
    </row>
    <row r="637" spans="2:76" x14ac:dyDescent="0.2">
      <c r="B637" s="137"/>
      <c r="C637" s="138"/>
      <c r="D637" s="139" t="s">
        <v>664</v>
      </c>
      <c r="E637" s="140"/>
      <c r="F637" s="140"/>
      <c r="G637" s="321"/>
      <c r="H637" s="322"/>
      <c r="I637" s="322"/>
      <c r="J637" s="322"/>
      <c r="K637" s="322"/>
      <c r="L637" s="322"/>
      <c r="M637" s="322"/>
      <c r="N637" s="322"/>
      <c r="O637" s="322"/>
      <c r="P637" s="322"/>
      <c r="Q637" s="322"/>
      <c r="R637" s="322"/>
      <c r="S637" s="322"/>
      <c r="T637" s="322"/>
      <c r="U637" s="322"/>
      <c r="V637" s="322"/>
      <c r="W637" s="322"/>
      <c r="X637" s="322"/>
      <c r="Y637" s="322"/>
      <c r="Z637" s="322"/>
      <c r="AA637" s="322"/>
      <c r="AB637" s="322"/>
      <c r="AC637" s="322"/>
      <c r="AD637" s="322"/>
      <c r="AE637" s="322"/>
      <c r="AF637" s="322"/>
      <c r="AG637" s="322"/>
      <c r="AH637" s="322"/>
      <c r="AI637" s="322"/>
      <c r="AJ637" s="322"/>
      <c r="AK637" s="322"/>
      <c r="AL637" s="322"/>
      <c r="AM637" s="323"/>
      <c r="AN637" s="353"/>
      <c r="AO637" s="354"/>
      <c r="AP637" s="354"/>
      <c r="AQ637" s="354"/>
      <c r="AR637" s="354"/>
      <c r="AS637" s="354"/>
      <c r="AT637" s="354"/>
      <c r="AU637" s="354"/>
      <c r="AV637" s="354"/>
      <c r="AW637" s="354"/>
      <c r="AX637" s="354"/>
      <c r="AY637" s="354"/>
      <c r="AZ637" s="354"/>
      <c r="BA637" s="354"/>
      <c r="BB637" s="354"/>
      <c r="BC637" s="354"/>
      <c r="BD637" s="354"/>
      <c r="BE637" s="354"/>
      <c r="BF637" s="354"/>
      <c r="BG637" s="354"/>
      <c r="BH637" s="354"/>
      <c r="BI637" s="354"/>
      <c r="BJ637" s="354"/>
      <c r="BK637" s="354"/>
      <c r="BL637" s="354"/>
      <c r="BM637" s="354"/>
      <c r="BN637" s="354"/>
      <c r="BO637" s="354"/>
      <c r="BP637" s="354"/>
      <c r="BQ637" s="354"/>
      <c r="BR637" s="354"/>
      <c r="BS637" s="354"/>
      <c r="BT637" s="355"/>
      <c r="BU637" s="324" t="str">
        <f t="shared" si="38"/>
        <v>No disability</v>
      </c>
      <c r="BV637" s="328" t="str">
        <f t="shared" si="36"/>
        <v>Out</v>
      </c>
      <c r="BW637" s="329" t="str">
        <f t="shared" si="37"/>
        <v>Out</v>
      </c>
      <c r="BX637" s="327" t="str">
        <f t="shared" si="39"/>
        <v/>
      </c>
    </row>
    <row r="638" spans="2:76" x14ac:dyDescent="0.2">
      <c r="B638" s="137"/>
      <c r="C638" s="138"/>
      <c r="D638" s="139" t="s">
        <v>665</v>
      </c>
      <c r="E638" s="140"/>
      <c r="F638" s="140"/>
      <c r="G638" s="321"/>
      <c r="H638" s="322"/>
      <c r="I638" s="322"/>
      <c r="J638" s="322"/>
      <c r="K638" s="322"/>
      <c r="L638" s="322"/>
      <c r="M638" s="322"/>
      <c r="N638" s="322"/>
      <c r="O638" s="322"/>
      <c r="P638" s="322"/>
      <c r="Q638" s="322"/>
      <c r="R638" s="322"/>
      <c r="S638" s="322"/>
      <c r="T638" s="322"/>
      <c r="U638" s="322"/>
      <c r="V638" s="322"/>
      <c r="W638" s="322"/>
      <c r="X638" s="322"/>
      <c r="Y638" s="322"/>
      <c r="Z638" s="322"/>
      <c r="AA638" s="322"/>
      <c r="AB638" s="322"/>
      <c r="AC638" s="322"/>
      <c r="AD638" s="322"/>
      <c r="AE638" s="322"/>
      <c r="AF638" s="322"/>
      <c r="AG638" s="322"/>
      <c r="AH638" s="322"/>
      <c r="AI638" s="322"/>
      <c r="AJ638" s="322"/>
      <c r="AK638" s="322"/>
      <c r="AL638" s="322"/>
      <c r="AM638" s="323"/>
      <c r="AN638" s="353"/>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c r="BQ638" s="354"/>
      <c r="BR638" s="354"/>
      <c r="BS638" s="354"/>
      <c r="BT638" s="355"/>
      <c r="BU638" s="324" t="str">
        <f t="shared" si="38"/>
        <v>No disability</v>
      </c>
      <c r="BV638" s="328" t="str">
        <f t="shared" si="36"/>
        <v>Out</v>
      </c>
      <c r="BW638" s="329" t="str">
        <f t="shared" si="37"/>
        <v>Out</v>
      </c>
      <c r="BX638" s="327" t="str">
        <f t="shared" si="39"/>
        <v/>
      </c>
    </row>
    <row r="639" spans="2:76" x14ac:dyDescent="0.2">
      <c r="B639" s="137"/>
      <c r="C639" s="138"/>
      <c r="D639" s="139" t="s">
        <v>666</v>
      </c>
      <c r="E639" s="140"/>
      <c r="F639" s="140"/>
      <c r="G639" s="321"/>
      <c r="H639" s="322"/>
      <c r="I639" s="322"/>
      <c r="J639" s="322"/>
      <c r="K639" s="322"/>
      <c r="L639" s="322"/>
      <c r="M639" s="322"/>
      <c r="N639" s="322"/>
      <c r="O639" s="322"/>
      <c r="P639" s="322"/>
      <c r="Q639" s="322"/>
      <c r="R639" s="322"/>
      <c r="S639" s="322"/>
      <c r="T639" s="322"/>
      <c r="U639" s="322"/>
      <c r="V639" s="322"/>
      <c r="W639" s="322"/>
      <c r="X639" s="322"/>
      <c r="Y639" s="322"/>
      <c r="Z639" s="322"/>
      <c r="AA639" s="322"/>
      <c r="AB639" s="322"/>
      <c r="AC639" s="322"/>
      <c r="AD639" s="322"/>
      <c r="AE639" s="322"/>
      <c r="AF639" s="322"/>
      <c r="AG639" s="322"/>
      <c r="AH639" s="322"/>
      <c r="AI639" s="322"/>
      <c r="AJ639" s="322"/>
      <c r="AK639" s="322"/>
      <c r="AL639" s="322"/>
      <c r="AM639" s="323"/>
      <c r="AN639" s="353"/>
      <c r="AO639" s="354"/>
      <c r="AP639" s="354"/>
      <c r="AQ639" s="354"/>
      <c r="AR639" s="354"/>
      <c r="AS639" s="354"/>
      <c r="AT639" s="354"/>
      <c r="AU639" s="354"/>
      <c r="AV639" s="354"/>
      <c r="AW639" s="354"/>
      <c r="AX639" s="354"/>
      <c r="AY639" s="354"/>
      <c r="AZ639" s="354"/>
      <c r="BA639" s="354"/>
      <c r="BB639" s="354"/>
      <c r="BC639" s="354"/>
      <c r="BD639" s="354"/>
      <c r="BE639" s="354"/>
      <c r="BF639" s="354"/>
      <c r="BG639" s="354"/>
      <c r="BH639" s="354"/>
      <c r="BI639" s="354"/>
      <c r="BJ639" s="354"/>
      <c r="BK639" s="354"/>
      <c r="BL639" s="354"/>
      <c r="BM639" s="354"/>
      <c r="BN639" s="354"/>
      <c r="BO639" s="354"/>
      <c r="BP639" s="354"/>
      <c r="BQ639" s="354"/>
      <c r="BR639" s="354"/>
      <c r="BS639" s="354"/>
      <c r="BT639" s="355"/>
      <c r="BU639" s="324" t="str">
        <f t="shared" si="38"/>
        <v>No disability</v>
      </c>
      <c r="BV639" s="328" t="str">
        <f t="shared" si="36"/>
        <v>Out</v>
      </c>
      <c r="BW639" s="329" t="str">
        <f t="shared" si="37"/>
        <v>Out</v>
      </c>
      <c r="BX639" s="327" t="str">
        <f t="shared" si="39"/>
        <v/>
      </c>
    </row>
    <row r="640" spans="2:76" x14ac:dyDescent="0.2">
      <c r="B640" s="137"/>
      <c r="C640" s="138"/>
      <c r="D640" s="139" t="s">
        <v>667</v>
      </c>
      <c r="E640" s="140"/>
      <c r="F640" s="140"/>
      <c r="G640" s="321"/>
      <c r="H640" s="322"/>
      <c r="I640" s="322"/>
      <c r="J640" s="322"/>
      <c r="K640" s="322"/>
      <c r="L640" s="322"/>
      <c r="M640" s="322"/>
      <c r="N640" s="322"/>
      <c r="O640" s="322"/>
      <c r="P640" s="322"/>
      <c r="Q640" s="322"/>
      <c r="R640" s="322"/>
      <c r="S640" s="322"/>
      <c r="T640" s="322"/>
      <c r="U640" s="322"/>
      <c r="V640" s="322"/>
      <c r="W640" s="322"/>
      <c r="X640" s="322"/>
      <c r="Y640" s="322"/>
      <c r="Z640" s="322"/>
      <c r="AA640" s="322"/>
      <c r="AB640" s="322"/>
      <c r="AC640" s="322"/>
      <c r="AD640" s="322"/>
      <c r="AE640" s="322"/>
      <c r="AF640" s="322"/>
      <c r="AG640" s="322"/>
      <c r="AH640" s="322"/>
      <c r="AI640" s="322"/>
      <c r="AJ640" s="322"/>
      <c r="AK640" s="322"/>
      <c r="AL640" s="322"/>
      <c r="AM640" s="323"/>
      <c r="AN640" s="353"/>
      <c r="AO640" s="354"/>
      <c r="AP640" s="354"/>
      <c r="AQ640" s="354"/>
      <c r="AR640" s="354"/>
      <c r="AS640" s="354"/>
      <c r="AT640" s="354"/>
      <c r="AU640" s="354"/>
      <c r="AV640" s="354"/>
      <c r="AW640" s="354"/>
      <c r="AX640" s="354"/>
      <c r="AY640" s="354"/>
      <c r="AZ640" s="354"/>
      <c r="BA640" s="354"/>
      <c r="BB640" s="354"/>
      <c r="BC640" s="354"/>
      <c r="BD640" s="354"/>
      <c r="BE640" s="354"/>
      <c r="BF640" s="354"/>
      <c r="BG640" s="354"/>
      <c r="BH640" s="354"/>
      <c r="BI640" s="354"/>
      <c r="BJ640" s="354"/>
      <c r="BK640" s="354"/>
      <c r="BL640" s="354"/>
      <c r="BM640" s="354"/>
      <c r="BN640" s="354"/>
      <c r="BO640" s="354"/>
      <c r="BP640" s="354"/>
      <c r="BQ640" s="354"/>
      <c r="BR640" s="354"/>
      <c r="BS640" s="354"/>
      <c r="BT640" s="355"/>
      <c r="BU640" s="324" t="str">
        <f t="shared" si="38"/>
        <v>No disability</v>
      </c>
      <c r="BV640" s="328" t="str">
        <f t="shared" si="36"/>
        <v>Out</v>
      </c>
      <c r="BW640" s="329" t="str">
        <f t="shared" si="37"/>
        <v>Out</v>
      </c>
      <c r="BX640" s="327" t="str">
        <f t="shared" si="39"/>
        <v/>
      </c>
    </row>
    <row r="641" spans="2:76" x14ac:dyDescent="0.2">
      <c r="B641" s="137"/>
      <c r="C641" s="138"/>
      <c r="D641" s="139" t="s">
        <v>668</v>
      </c>
      <c r="E641" s="140"/>
      <c r="F641" s="140"/>
      <c r="G641" s="321"/>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322"/>
      <c r="AF641" s="322"/>
      <c r="AG641" s="322"/>
      <c r="AH641" s="322"/>
      <c r="AI641" s="322"/>
      <c r="AJ641" s="322"/>
      <c r="AK641" s="322"/>
      <c r="AL641" s="322"/>
      <c r="AM641" s="323"/>
      <c r="AN641" s="353"/>
      <c r="AO641" s="354"/>
      <c r="AP641" s="354"/>
      <c r="AQ641" s="354"/>
      <c r="AR641" s="354"/>
      <c r="AS641" s="354"/>
      <c r="AT641" s="354"/>
      <c r="AU641" s="354"/>
      <c r="AV641" s="354"/>
      <c r="AW641" s="354"/>
      <c r="AX641" s="354"/>
      <c r="AY641" s="354"/>
      <c r="AZ641" s="354"/>
      <c r="BA641" s="354"/>
      <c r="BB641" s="354"/>
      <c r="BC641" s="354"/>
      <c r="BD641" s="354"/>
      <c r="BE641" s="354"/>
      <c r="BF641" s="354"/>
      <c r="BG641" s="354"/>
      <c r="BH641" s="354"/>
      <c r="BI641" s="354"/>
      <c r="BJ641" s="354"/>
      <c r="BK641" s="354"/>
      <c r="BL641" s="354"/>
      <c r="BM641" s="354"/>
      <c r="BN641" s="354"/>
      <c r="BO641" s="354"/>
      <c r="BP641" s="354"/>
      <c r="BQ641" s="354"/>
      <c r="BR641" s="354"/>
      <c r="BS641" s="354"/>
      <c r="BT641" s="355"/>
      <c r="BU641" s="324" t="str">
        <f t="shared" si="38"/>
        <v>No disability</v>
      </c>
      <c r="BV641" s="328" t="str">
        <f t="shared" si="36"/>
        <v>Out</v>
      </c>
      <c r="BW641" s="329" t="str">
        <f t="shared" si="37"/>
        <v>Out</v>
      </c>
      <c r="BX641" s="327" t="str">
        <f t="shared" si="39"/>
        <v/>
      </c>
    </row>
    <row r="642" spans="2:76" x14ac:dyDescent="0.2">
      <c r="B642" s="137"/>
      <c r="C642" s="138"/>
      <c r="D642" s="139" t="s">
        <v>669</v>
      </c>
      <c r="E642" s="140"/>
      <c r="F642" s="140"/>
      <c r="G642" s="321"/>
      <c r="H642" s="322"/>
      <c r="I642" s="322"/>
      <c r="J642" s="322"/>
      <c r="K642" s="322"/>
      <c r="L642" s="322"/>
      <c r="M642" s="322"/>
      <c r="N642" s="322"/>
      <c r="O642" s="322"/>
      <c r="P642" s="322"/>
      <c r="Q642" s="322"/>
      <c r="R642" s="322"/>
      <c r="S642" s="322"/>
      <c r="T642" s="322"/>
      <c r="U642" s="322"/>
      <c r="V642" s="322"/>
      <c r="W642" s="322"/>
      <c r="X642" s="322"/>
      <c r="Y642" s="322"/>
      <c r="Z642" s="322"/>
      <c r="AA642" s="322"/>
      <c r="AB642" s="322"/>
      <c r="AC642" s="322"/>
      <c r="AD642" s="322"/>
      <c r="AE642" s="322"/>
      <c r="AF642" s="322"/>
      <c r="AG642" s="322"/>
      <c r="AH642" s="322"/>
      <c r="AI642" s="322"/>
      <c r="AJ642" s="322"/>
      <c r="AK642" s="322"/>
      <c r="AL642" s="322"/>
      <c r="AM642" s="323"/>
      <c r="AN642" s="353"/>
      <c r="AO642" s="354"/>
      <c r="AP642" s="354"/>
      <c r="AQ642" s="354"/>
      <c r="AR642" s="354"/>
      <c r="AS642" s="354"/>
      <c r="AT642" s="354"/>
      <c r="AU642" s="354"/>
      <c r="AV642" s="354"/>
      <c r="AW642" s="354"/>
      <c r="AX642" s="354"/>
      <c r="AY642" s="354"/>
      <c r="AZ642" s="354"/>
      <c r="BA642" s="354"/>
      <c r="BB642" s="354"/>
      <c r="BC642" s="354"/>
      <c r="BD642" s="354"/>
      <c r="BE642" s="354"/>
      <c r="BF642" s="354"/>
      <c r="BG642" s="354"/>
      <c r="BH642" s="354"/>
      <c r="BI642" s="354"/>
      <c r="BJ642" s="354"/>
      <c r="BK642" s="354"/>
      <c r="BL642" s="354"/>
      <c r="BM642" s="354"/>
      <c r="BN642" s="354"/>
      <c r="BO642" s="354"/>
      <c r="BP642" s="354"/>
      <c r="BQ642" s="354"/>
      <c r="BR642" s="354"/>
      <c r="BS642" s="354"/>
      <c r="BT642" s="355"/>
      <c r="BU642" s="324" t="str">
        <f t="shared" si="38"/>
        <v>No disability</v>
      </c>
      <c r="BV642" s="328" t="str">
        <f t="shared" si="36"/>
        <v>Out</v>
      </c>
      <c r="BW642" s="329" t="str">
        <f t="shared" si="37"/>
        <v>Out</v>
      </c>
      <c r="BX642" s="327" t="str">
        <f t="shared" si="39"/>
        <v/>
      </c>
    </row>
    <row r="643" spans="2:76" x14ac:dyDescent="0.2">
      <c r="B643" s="137"/>
      <c r="C643" s="138"/>
      <c r="D643" s="139" t="s">
        <v>670</v>
      </c>
      <c r="E643" s="140"/>
      <c r="F643" s="140"/>
      <c r="G643" s="321"/>
      <c r="H643" s="322"/>
      <c r="I643" s="322"/>
      <c r="J643" s="322"/>
      <c r="K643" s="322"/>
      <c r="L643" s="322"/>
      <c r="M643" s="322"/>
      <c r="N643" s="322"/>
      <c r="O643" s="322"/>
      <c r="P643" s="322"/>
      <c r="Q643" s="322"/>
      <c r="R643" s="322"/>
      <c r="S643" s="322"/>
      <c r="T643" s="322"/>
      <c r="U643" s="322"/>
      <c r="V643" s="322"/>
      <c r="W643" s="322"/>
      <c r="X643" s="322"/>
      <c r="Y643" s="322"/>
      <c r="Z643" s="322"/>
      <c r="AA643" s="322"/>
      <c r="AB643" s="322"/>
      <c r="AC643" s="322"/>
      <c r="AD643" s="322"/>
      <c r="AE643" s="322"/>
      <c r="AF643" s="322"/>
      <c r="AG643" s="322"/>
      <c r="AH643" s="322"/>
      <c r="AI643" s="322"/>
      <c r="AJ643" s="322"/>
      <c r="AK643" s="322"/>
      <c r="AL643" s="322"/>
      <c r="AM643" s="323"/>
      <c r="AN643" s="353"/>
      <c r="AO643" s="354"/>
      <c r="AP643" s="354"/>
      <c r="AQ643" s="354"/>
      <c r="AR643" s="354"/>
      <c r="AS643" s="354"/>
      <c r="AT643" s="354"/>
      <c r="AU643" s="354"/>
      <c r="AV643" s="354"/>
      <c r="AW643" s="354"/>
      <c r="AX643" s="354"/>
      <c r="AY643" s="354"/>
      <c r="AZ643" s="354"/>
      <c r="BA643" s="354"/>
      <c r="BB643" s="354"/>
      <c r="BC643" s="354"/>
      <c r="BD643" s="354"/>
      <c r="BE643" s="354"/>
      <c r="BF643" s="354"/>
      <c r="BG643" s="354"/>
      <c r="BH643" s="354"/>
      <c r="BI643" s="354"/>
      <c r="BJ643" s="354"/>
      <c r="BK643" s="354"/>
      <c r="BL643" s="354"/>
      <c r="BM643" s="354"/>
      <c r="BN643" s="354"/>
      <c r="BO643" s="354"/>
      <c r="BP643" s="354"/>
      <c r="BQ643" s="354"/>
      <c r="BR643" s="354"/>
      <c r="BS643" s="354"/>
      <c r="BT643" s="355"/>
      <c r="BU643" s="324" t="str">
        <f t="shared" si="38"/>
        <v>No disability</v>
      </c>
      <c r="BV643" s="328" t="str">
        <f t="shared" si="36"/>
        <v>Out</v>
      </c>
      <c r="BW643" s="329" t="str">
        <f t="shared" si="37"/>
        <v>Out</v>
      </c>
      <c r="BX643" s="327" t="str">
        <f t="shared" si="39"/>
        <v/>
      </c>
    </row>
    <row r="644" spans="2:76" x14ac:dyDescent="0.2">
      <c r="B644" s="137"/>
      <c r="C644" s="138"/>
      <c r="D644" s="139" t="s">
        <v>671</v>
      </c>
      <c r="E644" s="140"/>
      <c r="F644" s="140"/>
      <c r="G644" s="321"/>
      <c r="H644" s="322"/>
      <c r="I644" s="322"/>
      <c r="J644" s="322"/>
      <c r="K644" s="322"/>
      <c r="L644" s="322"/>
      <c r="M644" s="322"/>
      <c r="N644" s="322"/>
      <c r="O644" s="322"/>
      <c r="P644" s="322"/>
      <c r="Q644" s="322"/>
      <c r="R644" s="322"/>
      <c r="S644" s="322"/>
      <c r="T644" s="322"/>
      <c r="U644" s="322"/>
      <c r="V644" s="322"/>
      <c r="W644" s="322"/>
      <c r="X644" s="322"/>
      <c r="Y644" s="322"/>
      <c r="Z644" s="322"/>
      <c r="AA644" s="322"/>
      <c r="AB644" s="322"/>
      <c r="AC644" s="322"/>
      <c r="AD644" s="322"/>
      <c r="AE644" s="322"/>
      <c r="AF644" s="322"/>
      <c r="AG644" s="322"/>
      <c r="AH644" s="322"/>
      <c r="AI644" s="322"/>
      <c r="AJ644" s="322"/>
      <c r="AK644" s="322"/>
      <c r="AL644" s="322"/>
      <c r="AM644" s="323"/>
      <c r="AN644" s="353"/>
      <c r="AO644" s="354"/>
      <c r="AP644" s="354"/>
      <c r="AQ644" s="354"/>
      <c r="AR644" s="354"/>
      <c r="AS644" s="354"/>
      <c r="AT644" s="354"/>
      <c r="AU644" s="354"/>
      <c r="AV644" s="354"/>
      <c r="AW644" s="354"/>
      <c r="AX644" s="354"/>
      <c r="AY644" s="354"/>
      <c r="AZ644" s="354"/>
      <c r="BA644" s="354"/>
      <c r="BB644" s="354"/>
      <c r="BC644" s="354"/>
      <c r="BD644" s="354"/>
      <c r="BE644" s="354"/>
      <c r="BF644" s="354"/>
      <c r="BG644" s="354"/>
      <c r="BH644" s="354"/>
      <c r="BI644" s="354"/>
      <c r="BJ644" s="354"/>
      <c r="BK644" s="354"/>
      <c r="BL644" s="354"/>
      <c r="BM644" s="354"/>
      <c r="BN644" s="354"/>
      <c r="BO644" s="354"/>
      <c r="BP644" s="354"/>
      <c r="BQ644" s="354"/>
      <c r="BR644" s="354"/>
      <c r="BS644" s="354"/>
      <c r="BT644" s="355"/>
      <c r="BU644" s="324" t="str">
        <f t="shared" si="38"/>
        <v>No disability</v>
      </c>
      <c r="BV644" s="328" t="str">
        <f t="shared" si="36"/>
        <v>Out</v>
      </c>
      <c r="BW644" s="329" t="str">
        <f t="shared" si="37"/>
        <v>Out</v>
      </c>
      <c r="BX644" s="327" t="str">
        <f t="shared" si="39"/>
        <v/>
      </c>
    </row>
    <row r="645" spans="2:76" x14ac:dyDescent="0.2">
      <c r="B645" s="137"/>
      <c r="C645" s="138"/>
      <c r="D645" s="139" t="s">
        <v>672</v>
      </c>
      <c r="E645" s="140"/>
      <c r="F645" s="140"/>
      <c r="G645" s="321"/>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322"/>
      <c r="AE645" s="322"/>
      <c r="AF645" s="322"/>
      <c r="AG645" s="322"/>
      <c r="AH645" s="322"/>
      <c r="AI645" s="322"/>
      <c r="AJ645" s="322"/>
      <c r="AK645" s="322"/>
      <c r="AL645" s="322"/>
      <c r="AM645" s="323"/>
      <c r="AN645" s="353"/>
      <c r="AO645" s="354"/>
      <c r="AP645" s="354"/>
      <c r="AQ645" s="354"/>
      <c r="AR645" s="354"/>
      <c r="AS645" s="354"/>
      <c r="AT645" s="354"/>
      <c r="AU645" s="354"/>
      <c r="AV645" s="354"/>
      <c r="AW645" s="354"/>
      <c r="AX645" s="354"/>
      <c r="AY645" s="354"/>
      <c r="AZ645" s="354"/>
      <c r="BA645" s="354"/>
      <c r="BB645" s="354"/>
      <c r="BC645" s="354"/>
      <c r="BD645" s="354"/>
      <c r="BE645" s="354"/>
      <c r="BF645" s="354"/>
      <c r="BG645" s="354"/>
      <c r="BH645" s="354"/>
      <c r="BI645" s="354"/>
      <c r="BJ645" s="354"/>
      <c r="BK645" s="354"/>
      <c r="BL645" s="354"/>
      <c r="BM645" s="354"/>
      <c r="BN645" s="354"/>
      <c r="BO645" s="354"/>
      <c r="BP645" s="354"/>
      <c r="BQ645" s="354"/>
      <c r="BR645" s="354"/>
      <c r="BS645" s="354"/>
      <c r="BT645" s="355"/>
      <c r="BU645" s="324" t="str">
        <f t="shared" si="38"/>
        <v>No disability</v>
      </c>
      <c r="BV645" s="328" t="str">
        <f t="shared" si="36"/>
        <v>Out</v>
      </c>
      <c r="BW645" s="329" t="str">
        <f t="shared" si="37"/>
        <v>Out</v>
      </c>
      <c r="BX645" s="327" t="str">
        <f t="shared" si="39"/>
        <v/>
      </c>
    </row>
    <row r="646" spans="2:76" x14ac:dyDescent="0.2">
      <c r="B646" s="137"/>
      <c r="C646" s="138"/>
      <c r="D646" s="139" t="s">
        <v>673</v>
      </c>
      <c r="E646" s="140"/>
      <c r="F646" s="140"/>
      <c r="G646" s="321"/>
      <c r="H646" s="322"/>
      <c r="I646" s="322"/>
      <c r="J646" s="322"/>
      <c r="K646" s="322"/>
      <c r="L646" s="322"/>
      <c r="M646" s="322"/>
      <c r="N646" s="322"/>
      <c r="O646" s="322"/>
      <c r="P646" s="322"/>
      <c r="Q646" s="322"/>
      <c r="R646" s="322"/>
      <c r="S646" s="322"/>
      <c r="T646" s="322"/>
      <c r="U646" s="322"/>
      <c r="V646" s="322"/>
      <c r="W646" s="322"/>
      <c r="X646" s="322"/>
      <c r="Y646" s="322"/>
      <c r="Z646" s="322"/>
      <c r="AA646" s="322"/>
      <c r="AB646" s="322"/>
      <c r="AC646" s="322"/>
      <c r="AD646" s="322"/>
      <c r="AE646" s="322"/>
      <c r="AF646" s="322"/>
      <c r="AG646" s="322"/>
      <c r="AH646" s="322"/>
      <c r="AI646" s="322"/>
      <c r="AJ646" s="322"/>
      <c r="AK646" s="322"/>
      <c r="AL646" s="322"/>
      <c r="AM646" s="323"/>
      <c r="AN646" s="353"/>
      <c r="AO646" s="354"/>
      <c r="AP646" s="354"/>
      <c r="AQ646" s="354"/>
      <c r="AR646" s="354"/>
      <c r="AS646" s="354"/>
      <c r="AT646" s="354"/>
      <c r="AU646" s="354"/>
      <c r="AV646" s="354"/>
      <c r="AW646" s="354"/>
      <c r="AX646" s="354"/>
      <c r="AY646" s="354"/>
      <c r="AZ646" s="354"/>
      <c r="BA646" s="354"/>
      <c r="BB646" s="354"/>
      <c r="BC646" s="354"/>
      <c r="BD646" s="354"/>
      <c r="BE646" s="354"/>
      <c r="BF646" s="354"/>
      <c r="BG646" s="354"/>
      <c r="BH646" s="354"/>
      <c r="BI646" s="354"/>
      <c r="BJ646" s="354"/>
      <c r="BK646" s="354"/>
      <c r="BL646" s="354"/>
      <c r="BM646" s="354"/>
      <c r="BN646" s="354"/>
      <c r="BO646" s="354"/>
      <c r="BP646" s="354"/>
      <c r="BQ646" s="354"/>
      <c r="BR646" s="354"/>
      <c r="BS646" s="354"/>
      <c r="BT646" s="355"/>
      <c r="BU646" s="324" t="str">
        <f t="shared" si="38"/>
        <v>No disability</v>
      </c>
      <c r="BV646" s="328" t="str">
        <f t="shared" si="36"/>
        <v>Out</v>
      </c>
      <c r="BW646" s="329" t="str">
        <f t="shared" si="37"/>
        <v>Out</v>
      </c>
      <c r="BX646" s="327" t="str">
        <f t="shared" si="39"/>
        <v/>
      </c>
    </row>
    <row r="647" spans="2:76" x14ac:dyDescent="0.2">
      <c r="B647" s="137"/>
      <c r="C647" s="138"/>
      <c r="D647" s="139" t="s">
        <v>674</v>
      </c>
      <c r="E647" s="140"/>
      <c r="F647" s="140"/>
      <c r="G647" s="321"/>
      <c r="H647" s="322"/>
      <c r="I647" s="322"/>
      <c r="J647" s="322"/>
      <c r="K647" s="322"/>
      <c r="L647" s="322"/>
      <c r="M647" s="322"/>
      <c r="N647" s="322"/>
      <c r="O647" s="322"/>
      <c r="P647" s="322"/>
      <c r="Q647" s="322"/>
      <c r="R647" s="322"/>
      <c r="S647" s="322"/>
      <c r="T647" s="322"/>
      <c r="U647" s="322"/>
      <c r="V647" s="322"/>
      <c r="W647" s="322"/>
      <c r="X647" s="322"/>
      <c r="Y647" s="322"/>
      <c r="Z647" s="322"/>
      <c r="AA647" s="322"/>
      <c r="AB647" s="322"/>
      <c r="AC647" s="322"/>
      <c r="AD647" s="322"/>
      <c r="AE647" s="322"/>
      <c r="AF647" s="322"/>
      <c r="AG647" s="322"/>
      <c r="AH647" s="322"/>
      <c r="AI647" s="322"/>
      <c r="AJ647" s="322"/>
      <c r="AK647" s="322"/>
      <c r="AL647" s="322"/>
      <c r="AM647" s="323"/>
      <c r="AN647" s="353"/>
      <c r="AO647" s="354"/>
      <c r="AP647" s="354"/>
      <c r="AQ647" s="354"/>
      <c r="AR647" s="354"/>
      <c r="AS647" s="354"/>
      <c r="AT647" s="354"/>
      <c r="AU647" s="354"/>
      <c r="AV647" s="354"/>
      <c r="AW647" s="354"/>
      <c r="AX647" s="354"/>
      <c r="AY647" s="354"/>
      <c r="AZ647" s="354"/>
      <c r="BA647" s="354"/>
      <c r="BB647" s="354"/>
      <c r="BC647" s="354"/>
      <c r="BD647" s="354"/>
      <c r="BE647" s="354"/>
      <c r="BF647" s="354"/>
      <c r="BG647" s="354"/>
      <c r="BH647" s="354"/>
      <c r="BI647" s="354"/>
      <c r="BJ647" s="354"/>
      <c r="BK647" s="354"/>
      <c r="BL647" s="354"/>
      <c r="BM647" s="354"/>
      <c r="BN647" s="354"/>
      <c r="BO647" s="354"/>
      <c r="BP647" s="354"/>
      <c r="BQ647" s="354"/>
      <c r="BR647" s="354"/>
      <c r="BS647" s="354"/>
      <c r="BT647" s="355"/>
      <c r="BU647" s="324" t="str">
        <f t="shared" si="38"/>
        <v>No disability</v>
      </c>
      <c r="BV647" s="328" t="str">
        <f t="shared" si="36"/>
        <v>Out</v>
      </c>
      <c r="BW647" s="329" t="str">
        <f t="shared" si="37"/>
        <v>Out</v>
      </c>
      <c r="BX647" s="327" t="str">
        <f t="shared" si="39"/>
        <v/>
      </c>
    </row>
    <row r="648" spans="2:76" x14ac:dyDescent="0.2">
      <c r="B648" s="137"/>
      <c r="C648" s="138"/>
      <c r="D648" s="139" t="s">
        <v>675</v>
      </c>
      <c r="E648" s="140"/>
      <c r="F648" s="140"/>
      <c r="G648" s="321"/>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322"/>
      <c r="AE648" s="322"/>
      <c r="AF648" s="322"/>
      <c r="AG648" s="322"/>
      <c r="AH648" s="322"/>
      <c r="AI648" s="322"/>
      <c r="AJ648" s="322"/>
      <c r="AK648" s="322"/>
      <c r="AL648" s="322"/>
      <c r="AM648" s="323"/>
      <c r="AN648" s="353"/>
      <c r="AO648" s="354"/>
      <c r="AP648" s="354"/>
      <c r="AQ648" s="354"/>
      <c r="AR648" s="354"/>
      <c r="AS648" s="354"/>
      <c r="AT648" s="354"/>
      <c r="AU648" s="354"/>
      <c r="AV648" s="354"/>
      <c r="AW648" s="354"/>
      <c r="AX648" s="354"/>
      <c r="AY648" s="354"/>
      <c r="AZ648" s="354"/>
      <c r="BA648" s="354"/>
      <c r="BB648" s="354"/>
      <c r="BC648" s="354"/>
      <c r="BD648" s="354"/>
      <c r="BE648" s="354"/>
      <c r="BF648" s="354"/>
      <c r="BG648" s="354"/>
      <c r="BH648" s="354"/>
      <c r="BI648" s="354"/>
      <c r="BJ648" s="354"/>
      <c r="BK648" s="354"/>
      <c r="BL648" s="354"/>
      <c r="BM648" s="354"/>
      <c r="BN648" s="354"/>
      <c r="BO648" s="354"/>
      <c r="BP648" s="354"/>
      <c r="BQ648" s="354"/>
      <c r="BR648" s="354"/>
      <c r="BS648" s="354"/>
      <c r="BT648" s="355"/>
      <c r="BU648" s="324" t="str">
        <f t="shared" si="38"/>
        <v>No disability</v>
      </c>
      <c r="BV648" s="328" t="str">
        <f t="shared" si="36"/>
        <v>Out</v>
      </c>
      <c r="BW648" s="329" t="str">
        <f t="shared" si="37"/>
        <v>Out</v>
      </c>
      <c r="BX648" s="327" t="str">
        <f t="shared" si="39"/>
        <v/>
      </c>
    </row>
    <row r="649" spans="2:76" x14ac:dyDescent="0.2">
      <c r="B649" s="137"/>
      <c r="C649" s="138"/>
      <c r="D649" s="139" t="s">
        <v>676</v>
      </c>
      <c r="E649" s="140"/>
      <c r="F649" s="140"/>
      <c r="G649" s="321"/>
      <c r="H649" s="322"/>
      <c r="I649" s="322"/>
      <c r="J649" s="322"/>
      <c r="K649" s="322"/>
      <c r="L649" s="322"/>
      <c r="M649" s="322"/>
      <c r="N649" s="322"/>
      <c r="O649" s="322"/>
      <c r="P649" s="322"/>
      <c r="Q649" s="322"/>
      <c r="R649" s="322"/>
      <c r="S649" s="322"/>
      <c r="T649" s="322"/>
      <c r="U649" s="322"/>
      <c r="V649" s="322"/>
      <c r="W649" s="322"/>
      <c r="X649" s="322"/>
      <c r="Y649" s="322"/>
      <c r="Z649" s="322"/>
      <c r="AA649" s="322"/>
      <c r="AB649" s="322"/>
      <c r="AC649" s="322"/>
      <c r="AD649" s="322"/>
      <c r="AE649" s="322"/>
      <c r="AF649" s="322"/>
      <c r="AG649" s="322"/>
      <c r="AH649" s="322"/>
      <c r="AI649" s="322"/>
      <c r="AJ649" s="322"/>
      <c r="AK649" s="322"/>
      <c r="AL649" s="322"/>
      <c r="AM649" s="323"/>
      <c r="AN649" s="353"/>
      <c r="AO649" s="354"/>
      <c r="AP649" s="354"/>
      <c r="AQ649" s="354"/>
      <c r="AR649" s="354"/>
      <c r="AS649" s="354"/>
      <c r="AT649" s="354"/>
      <c r="AU649" s="354"/>
      <c r="AV649" s="354"/>
      <c r="AW649" s="354"/>
      <c r="AX649" s="354"/>
      <c r="AY649" s="354"/>
      <c r="AZ649" s="354"/>
      <c r="BA649" s="354"/>
      <c r="BB649" s="354"/>
      <c r="BC649" s="354"/>
      <c r="BD649" s="354"/>
      <c r="BE649" s="354"/>
      <c r="BF649" s="354"/>
      <c r="BG649" s="354"/>
      <c r="BH649" s="354"/>
      <c r="BI649" s="354"/>
      <c r="BJ649" s="354"/>
      <c r="BK649" s="354"/>
      <c r="BL649" s="354"/>
      <c r="BM649" s="354"/>
      <c r="BN649" s="354"/>
      <c r="BO649" s="354"/>
      <c r="BP649" s="354"/>
      <c r="BQ649" s="354"/>
      <c r="BR649" s="354"/>
      <c r="BS649" s="354"/>
      <c r="BT649" s="355"/>
      <c r="BU649" s="324" t="str">
        <f t="shared" si="38"/>
        <v>No disability</v>
      </c>
      <c r="BV649" s="328" t="str">
        <f t="shared" si="36"/>
        <v>Out</v>
      </c>
      <c r="BW649" s="329" t="str">
        <f t="shared" si="37"/>
        <v>Out</v>
      </c>
      <c r="BX649" s="327" t="str">
        <f t="shared" si="39"/>
        <v/>
      </c>
    </row>
    <row r="650" spans="2:76" x14ac:dyDescent="0.2">
      <c r="B650" s="137"/>
      <c r="C650" s="138"/>
      <c r="D650" s="139" t="s">
        <v>677</v>
      </c>
      <c r="E650" s="140"/>
      <c r="F650" s="140"/>
      <c r="G650" s="321"/>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322"/>
      <c r="AE650" s="322"/>
      <c r="AF650" s="322"/>
      <c r="AG650" s="322"/>
      <c r="AH650" s="322"/>
      <c r="AI650" s="322"/>
      <c r="AJ650" s="322"/>
      <c r="AK650" s="322"/>
      <c r="AL650" s="322"/>
      <c r="AM650" s="323"/>
      <c r="AN650" s="353"/>
      <c r="AO650" s="354"/>
      <c r="AP650" s="354"/>
      <c r="AQ650" s="354"/>
      <c r="AR650" s="354"/>
      <c r="AS650" s="354"/>
      <c r="AT650" s="354"/>
      <c r="AU650" s="354"/>
      <c r="AV650" s="354"/>
      <c r="AW650" s="354"/>
      <c r="AX650" s="354"/>
      <c r="AY650" s="354"/>
      <c r="AZ650" s="354"/>
      <c r="BA650" s="354"/>
      <c r="BB650" s="354"/>
      <c r="BC650" s="354"/>
      <c r="BD650" s="354"/>
      <c r="BE650" s="354"/>
      <c r="BF650" s="354"/>
      <c r="BG650" s="354"/>
      <c r="BH650" s="354"/>
      <c r="BI650" s="354"/>
      <c r="BJ650" s="354"/>
      <c r="BK650" s="354"/>
      <c r="BL650" s="354"/>
      <c r="BM650" s="354"/>
      <c r="BN650" s="354"/>
      <c r="BO650" s="354"/>
      <c r="BP650" s="354"/>
      <c r="BQ650" s="354"/>
      <c r="BR650" s="354"/>
      <c r="BS650" s="354"/>
      <c r="BT650" s="355"/>
      <c r="BU650" s="324" t="str">
        <f t="shared" si="38"/>
        <v>No disability</v>
      </c>
      <c r="BV650" s="328" t="str">
        <f t="shared" si="36"/>
        <v>Out</v>
      </c>
      <c r="BW650" s="329" t="str">
        <f t="shared" si="37"/>
        <v>Out</v>
      </c>
      <c r="BX650" s="327" t="str">
        <f t="shared" si="39"/>
        <v/>
      </c>
    </row>
    <row r="651" spans="2:76" x14ac:dyDescent="0.2">
      <c r="B651" s="137"/>
      <c r="C651" s="138"/>
      <c r="D651" s="139" t="s">
        <v>678</v>
      </c>
      <c r="E651" s="140"/>
      <c r="F651" s="140"/>
      <c r="G651" s="321"/>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2"/>
      <c r="AD651" s="322"/>
      <c r="AE651" s="322"/>
      <c r="AF651" s="322"/>
      <c r="AG651" s="322"/>
      <c r="AH651" s="322"/>
      <c r="AI651" s="322"/>
      <c r="AJ651" s="322"/>
      <c r="AK651" s="322"/>
      <c r="AL651" s="322"/>
      <c r="AM651" s="323"/>
      <c r="AN651" s="353"/>
      <c r="AO651" s="354"/>
      <c r="AP651" s="354"/>
      <c r="AQ651" s="354"/>
      <c r="AR651" s="354"/>
      <c r="AS651" s="354"/>
      <c r="AT651" s="354"/>
      <c r="AU651" s="354"/>
      <c r="AV651" s="354"/>
      <c r="AW651" s="354"/>
      <c r="AX651" s="354"/>
      <c r="AY651" s="354"/>
      <c r="AZ651" s="354"/>
      <c r="BA651" s="354"/>
      <c r="BB651" s="354"/>
      <c r="BC651" s="354"/>
      <c r="BD651" s="354"/>
      <c r="BE651" s="354"/>
      <c r="BF651" s="354"/>
      <c r="BG651" s="354"/>
      <c r="BH651" s="354"/>
      <c r="BI651" s="354"/>
      <c r="BJ651" s="354"/>
      <c r="BK651" s="354"/>
      <c r="BL651" s="354"/>
      <c r="BM651" s="354"/>
      <c r="BN651" s="354"/>
      <c r="BO651" s="354"/>
      <c r="BP651" s="354"/>
      <c r="BQ651" s="354"/>
      <c r="BR651" s="354"/>
      <c r="BS651" s="354"/>
      <c r="BT651" s="355"/>
      <c r="BU651" s="324" t="str">
        <f t="shared" si="38"/>
        <v>No disability</v>
      </c>
      <c r="BV651" s="328" t="str">
        <f t="shared" si="36"/>
        <v>Out</v>
      </c>
      <c r="BW651" s="329" t="str">
        <f t="shared" si="37"/>
        <v>Out</v>
      </c>
      <c r="BX651" s="327" t="str">
        <f t="shared" si="39"/>
        <v/>
      </c>
    </row>
    <row r="652" spans="2:76" x14ac:dyDescent="0.2">
      <c r="B652" s="137"/>
      <c r="C652" s="138"/>
      <c r="D652" s="139" t="s">
        <v>679</v>
      </c>
      <c r="E652" s="140"/>
      <c r="F652" s="140"/>
      <c r="G652" s="321"/>
      <c r="H652" s="322"/>
      <c r="I652" s="322"/>
      <c r="J652" s="322"/>
      <c r="K652" s="322"/>
      <c r="L652" s="322"/>
      <c r="M652" s="322"/>
      <c r="N652" s="322"/>
      <c r="O652" s="322"/>
      <c r="P652" s="322"/>
      <c r="Q652" s="322"/>
      <c r="R652" s="322"/>
      <c r="S652" s="322"/>
      <c r="T652" s="322"/>
      <c r="U652" s="322"/>
      <c r="V652" s="322"/>
      <c r="W652" s="322"/>
      <c r="X652" s="322"/>
      <c r="Y652" s="322"/>
      <c r="Z652" s="322"/>
      <c r="AA652" s="322"/>
      <c r="AB652" s="322"/>
      <c r="AC652" s="322"/>
      <c r="AD652" s="322"/>
      <c r="AE652" s="322"/>
      <c r="AF652" s="322"/>
      <c r="AG652" s="322"/>
      <c r="AH652" s="322"/>
      <c r="AI652" s="322"/>
      <c r="AJ652" s="322"/>
      <c r="AK652" s="322"/>
      <c r="AL652" s="322"/>
      <c r="AM652" s="323"/>
      <c r="AN652" s="353"/>
      <c r="AO652" s="354"/>
      <c r="AP652" s="354"/>
      <c r="AQ652" s="354"/>
      <c r="AR652" s="354"/>
      <c r="AS652" s="354"/>
      <c r="AT652" s="354"/>
      <c r="AU652" s="354"/>
      <c r="AV652" s="354"/>
      <c r="AW652" s="354"/>
      <c r="AX652" s="354"/>
      <c r="AY652" s="354"/>
      <c r="AZ652" s="354"/>
      <c r="BA652" s="354"/>
      <c r="BB652" s="354"/>
      <c r="BC652" s="354"/>
      <c r="BD652" s="354"/>
      <c r="BE652" s="354"/>
      <c r="BF652" s="354"/>
      <c r="BG652" s="354"/>
      <c r="BH652" s="354"/>
      <c r="BI652" s="354"/>
      <c r="BJ652" s="354"/>
      <c r="BK652" s="354"/>
      <c r="BL652" s="354"/>
      <c r="BM652" s="354"/>
      <c r="BN652" s="354"/>
      <c r="BO652" s="354"/>
      <c r="BP652" s="354"/>
      <c r="BQ652" s="354"/>
      <c r="BR652" s="354"/>
      <c r="BS652" s="354"/>
      <c r="BT652" s="355"/>
      <c r="BU652" s="324" t="str">
        <f t="shared" si="38"/>
        <v>No disability</v>
      </c>
      <c r="BV652" s="328" t="str">
        <f t="shared" si="36"/>
        <v>Out</v>
      </c>
      <c r="BW652" s="329" t="str">
        <f t="shared" si="37"/>
        <v>Out</v>
      </c>
      <c r="BX652" s="327" t="str">
        <f t="shared" si="39"/>
        <v/>
      </c>
    </row>
    <row r="653" spans="2:76" x14ac:dyDescent="0.2">
      <c r="B653" s="137"/>
      <c r="C653" s="138"/>
      <c r="D653" s="139" t="s">
        <v>680</v>
      </c>
      <c r="E653" s="140"/>
      <c r="F653" s="140"/>
      <c r="G653" s="321"/>
      <c r="H653" s="322"/>
      <c r="I653" s="322"/>
      <c r="J653" s="322"/>
      <c r="K653" s="322"/>
      <c r="L653" s="322"/>
      <c r="M653" s="322"/>
      <c r="N653" s="322"/>
      <c r="O653" s="322"/>
      <c r="P653" s="322"/>
      <c r="Q653" s="322"/>
      <c r="R653" s="322"/>
      <c r="S653" s="322"/>
      <c r="T653" s="322"/>
      <c r="U653" s="322"/>
      <c r="V653" s="322"/>
      <c r="W653" s="322"/>
      <c r="X653" s="322"/>
      <c r="Y653" s="322"/>
      <c r="Z653" s="322"/>
      <c r="AA653" s="322"/>
      <c r="AB653" s="322"/>
      <c r="AC653" s="322"/>
      <c r="AD653" s="322"/>
      <c r="AE653" s="322"/>
      <c r="AF653" s="322"/>
      <c r="AG653" s="322"/>
      <c r="AH653" s="322"/>
      <c r="AI653" s="322"/>
      <c r="AJ653" s="322"/>
      <c r="AK653" s="322"/>
      <c r="AL653" s="322"/>
      <c r="AM653" s="323"/>
      <c r="AN653" s="353"/>
      <c r="AO653" s="354"/>
      <c r="AP653" s="354"/>
      <c r="AQ653" s="354"/>
      <c r="AR653" s="354"/>
      <c r="AS653" s="354"/>
      <c r="AT653" s="354"/>
      <c r="AU653" s="354"/>
      <c r="AV653" s="354"/>
      <c r="AW653" s="354"/>
      <c r="AX653" s="354"/>
      <c r="AY653" s="354"/>
      <c r="AZ653" s="354"/>
      <c r="BA653" s="354"/>
      <c r="BB653" s="354"/>
      <c r="BC653" s="354"/>
      <c r="BD653" s="354"/>
      <c r="BE653" s="354"/>
      <c r="BF653" s="354"/>
      <c r="BG653" s="354"/>
      <c r="BH653" s="354"/>
      <c r="BI653" s="354"/>
      <c r="BJ653" s="354"/>
      <c r="BK653" s="354"/>
      <c r="BL653" s="354"/>
      <c r="BM653" s="354"/>
      <c r="BN653" s="354"/>
      <c r="BO653" s="354"/>
      <c r="BP653" s="354"/>
      <c r="BQ653" s="354"/>
      <c r="BR653" s="354"/>
      <c r="BS653" s="354"/>
      <c r="BT653" s="355"/>
      <c r="BU653" s="324" t="str">
        <f t="shared" si="38"/>
        <v>No disability</v>
      </c>
      <c r="BV653" s="328" t="str">
        <f t="shared" si="36"/>
        <v>Out</v>
      </c>
      <c r="BW653" s="329" t="str">
        <f t="shared" si="37"/>
        <v>Out</v>
      </c>
      <c r="BX653" s="327" t="str">
        <f t="shared" si="39"/>
        <v/>
      </c>
    </row>
    <row r="654" spans="2:76" x14ac:dyDescent="0.2">
      <c r="B654" s="137"/>
      <c r="C654" s="138"/>
      <c r="D654" s="139" t="s">
        <v>681</v>
      </c>
      <c r="E654" s="140"/>
      <c r="F654" s="140"/>
      <c r="G654" s="321"/>
      <c r="H654" s="322"/>
      <c r="I654" s="322"/>
      <c r="J654" s="322"/>
      <c r="K654" s="322"/>
      <c r="L654" s="322"/>
      <c r="M654" s="322"/>
      <c r="N654" s="322"/>
      <c r="O654" s="322"/>
      <c r="P654" s="322"/>
      <c r="Q654" s="322"/>
      <c r="R654" s="322"/>
      <c r="S654" s="322"/>
      <c r="T654" s="322"/>
      <c r="U654" s="322"/>
      <c r="V654" s="322"/>
      <c r="W654" s="322"/>
      <c r="X654" s="322"/>
      <c r="Y654" s="322"/>
      <c r="Z654" s="322"/>
      <c r="AA654" s="322"/>
      <c r="AB654" s="322"/>
      <c r="AC654" s="322"/>
      <c r="AD654" s="322"/>
      <c r="AE654" s="322"/>
      <c r="AF654" s="322"/>
      <c r="AG654" s="322"/>
      <c r="AH654" s="322"/>
      <c r="AI654" s="322"/>
      <c r="AJ654" s="322"/>
      <c r="AK654" s="322"/>
      <c r="AL654" s="322"/>
      <c r="AM654" s="323"/>
      <c r="AN654" s="353"/>
      <c r="AO654" s="354"/>
      <c r="AP654" s="354"/>
      <c r="AQ654" s="354"/>
      <c r="AR654" s="354"/>
      <c r="AS654" s="354"/>
      <c r="AT654" s="354"/>
      <c r="AU654" s="354"/>
      <c r="AV654" s="354"/>
      <c r="AW654" s="354"/>
      <c r="AX654" s="354"/>
      <c r="AY654" s="354"/>
      <c r="AZ654" s="354"/>
      <c r="BA654" s="354"/>
      <c r="BB654" s="354"/>
      <c r="BC654" s="354"/>
      <c r="BD654" s="354"/>
      <c r="BE654" s="354"/>
      <c r="BF654" s="354"/>
      <c r="BG654" s="354"/>
      <c r="BH654" s="354"/>
      <c r="BI654" s="354"/>
      <c r="BJ654" s="354"/>
      <c r="BK654" s="354"/>
      <c r="BL654" s="354"/>
      <c r="BM654" s="354"/>
      <c r="BN654" s="354"/>
      <c r="BO654" s="354"/>
      <c r="BP654" s="354"/>
      <c r="BQ654" s="354"/>
      <c r="BR654" s="354"/>
      <c r="BS654" s="354"/>
      <c r="BT654" s="355"/>
      <c r="BU654" s="324" t="str">
        <f t="shared" si="38"/>
        <v>No disability</v>
      </c>
      <c r="BV654" s="328" t="str">
        <f t="shared" si="36"/>
        <v>Out</v>
      </c>
      <c r="BW654" s="329" t="str">
        <f t="shared" si="37"/>
        <v>Out</v>
      </c>
      <c r="BX654" s="327" t="str">
        <f t="shared" si="39"/>
        <v/>
      </c>
    </row>
    <row r="655" spans="2:76" x14ac:dyDescent="0.2">
      <c r="B655" s="137"/>
      <c r="C655" s="138"/>
      <c r="D655" s="139" t="s">
        <v>682</v>
      </c>
      <c r="E655" s="140"/>
      <c r="F655" s="140"/>
      <c r="G655" s="321"/>
      <c r="H655" s="322"/>
      <c r="I655" s="322"/>
      <c r="J655" s="322"/>
      <c r="K655" s="322"/>
      <c r="L655" s="322"/>
      <c r="M655" s="322"/>
      <c r="N655" s="322"/>
      <c r="O655" s="322"/>
      <c r="P655" s="322"/>
      <c r="Q655" s="322"/>
      <c r="R655" s="322"/>
      <c r="S655" s="322"/>
      <c r="T655" s="322"/>
      <c r="U655" s="322"/>
      <c r="V655" s="322"/>
      <c r="W655" s="322"/>
      <c r="X655" s="322"/>
      <c r="Y655" s="322"/>
      <c r="Z655" s="322"/>
      <c r="AA655" s="322"/>
      <c r="AB655" s="322"/>
      <c r="AC655" s="322"/>
      <c r="AD655" s="322"/>
      <c r="AE655" s="322"/>
      <c r="AF655" s="322"/>
      <c r="AG655" s="322"/>
      <c r="AH655" s="322"/>
      <c r="AI655" s="322"/>
      <c r="AJ655" s="322"/>
      <c r="AK655" s="322"/>
      <c r="AL655" s="322"/>
      <c r="AM655" s="323"/>
      <c r="AN655" s="353"/>
      <c r="AO655" s="354"/>
      <c r="AP655" s="354"/>
      <c r="AQ655" s="354"/>
      <c r="AR655" s="354"/>
      <c r="AS655" s="354"/>
      <c r="AT655" s="354"/>
      <c r="AU655" s="354"/>
      <c r="AV655" s="354"/>
      <c r="AW655" s="354"/>
      <c r="AX655" s="354"/>
      <c r="AY655" s="354"/>
      <c r="AZ655" s="354"/>
      <c r="BA655" s="354"/>
      <c r="BB655" s="354"/>
      <c r="BC655" s="354"/>
      <c r="BD655" s="354"/>
      <c r="BE655" s="354"/>
      <c r="BF655" s="354"/>
      <c r="BG655" s="354"/>
      <c r="BH655" s="354"/>
      <c r="BI655" s="354"/>
      <c r="BJ655" s="354"/>
      <c r="BK655" s="354"/>
      <c r="BL655" s="354"/>
      <c r="BM655" s="354"/>
      <c r="BN655" s="354"/>
      <c r="BO655" s="354"/>
      <c r="BP655" s="354"/>
      <c r="BQ655" s="354"/>
      <c r="BR655" s="354"/>
      <c r="BS655" s="354"/>
      <c r="BT655" s="355"/>
      <c r="BU655" s="324" t="str">
        <f t="shared" si="38"/>
        <v>No disability</v>
      </c>
      <c r="BV655" s="328" t="str">
        <f t="shared" si="36"/>
        <v>Out</v>
      </c>
      <c r="BW655" s="329" t="str">
        <f t="shared" si="37"/>
        <v>Out</v>
      </c>
      <c r="BX655" s="327" t="str">
        <f t="shared" si="39"/>
        <v/>
      </c>
    </row>
    <row r="656" spans="2:76" x14ac:dyDescent="0.2">
      <c r="B656" s="137"/>
      <c r="C656" s="138"/>
      <c r="D656" s="139" t="s">
        <v>683</v>
      </c>
      <c r="E656" s="140"/>
      <c r="F656" s="140"/>
      <c r="G656" s="321"/>
      <c r="H656" s="322"/>
      <c r="I656" s="322"/>
      <c r="J656" s="322"/>
      <c r="K656" s="322"/>
      <c r="L656" s="322"/>
      <c r="M656" s="322"/>
      <c r="N656" s="322"/>
      <c r="O656" s="322"/>
      <c r="P656" s="322"/>
      <c r="Q656" s="322"/>
      <c r="R656" s="322"/>
      <c r="S656" s="322"/>
      <c r="T656" s="322"/>
      <c r="U656" s="322"/>
      <c r="V656" s="322"/>
      <c r="W656" s="322"/>
      <c r="X656" s="322"/>
      <c r="Y656" s="322"/>
      <c r="Z656" s="322"/>
      <c r="AA656" s="322"/>
      <c r="AB656" s="322"/>
      <c r="AC656" s="322"/>
      <c r="AD656" s="322"/>
      <c r="AE656" s="322"/>
      <c r="AF656" s="322"/>
      <c r="AG656" s="322"/>
      <c r="AH656" s="322"/>
      <c r="AI656" s="322"/>
      <c r="AJ656" s="322"/>
      <c r="AK656" s="322"/>
      <c r="AL656" s="322"/>
      <c r="AM656" s="323"/>
      <c r="AN656" s="353"/>
      <c r="AO656" s="354"/>
      <c r="AP656" s="354"/>
      <c r="AQ656" s="354"/>
      <c r="AR656" s="354"/>
      <c r="AS656" s="354"/>
      <c r="AT656" s="354"/>
      <c r="AU656" s="354"/>
      <c r="AV656" s="354"/>
      <c r="AW656" s="354"/>
      <c r="AX656" s="354"/>
      <c r="AY656" s="354"/>
      <c r="AZ656" s="354"/>
      <c r="BA656" s="354"/>
      <c r="BB656" s="354"/>
      <c r="BC656" s="354"/>
      <c r="BD656" s="354"/>
      <c r="BE656" s="354"/>
      <c r="BF656" s="354"/>
      <c r="BG656" s="354"/>
      <c r="BH656" s="354"/>
      <c r="BI656" s="354"/>
      <c r="BJ656" s="354"/>
      <c r="BK656" s="354"/>
      <c r="BL656" s="354"/>
      <c r="BM656" s="354"/>
      <c r="BN656" s="354"/>
      <c r="BO656" s="354"/>
      <c r="BP656" s="354"/>
      <c r="BQ656" s="354"/>
      <c r="BR656" s="354"/>
      <c r="BS656" s="354"/>
      <c r="BT656" s="355"/>
      <c r="BU656" s="324" t="str">
        <f t="shared" si="38"/>
        <v>No disability</v>
      </c>
      <c r="BV656" s="328" t="str">
        <f t="shared" si="36"/>
        <v>Out</v>
      </c>
      <c r="BW656" s="329" t="str">
        <f t="shared" si="37"/>
        <v>Out</v>
      </c>
      <c r="BX656" s="327" t="str">
        <f t="shared" si="39"/>
        <v/>
      </c>
    </row>
    <row r="657" spans="2:76" x14ac:dyDescent="0.2">
      <c r="B657" s="137"/>
      <c r="C657" s="138"/>
      <c r="D657" s="139" t="s">
        <v>684</v>
      </c>
      <c r="E657" s="140"/>
      <c r="F657" s="140"/>
      <c r="G657" s="321"/>
      <c r="H657" s="322"/>
      <c r="I657" s="322"/>
      <c r="J657" s="322"/>
      <c r="K657" s="322"/>
      <c r="L657" s="322"/>
      <c r="M657" s="322"/>
      <c r="N657" s="322"/>
      <c r="O657" s="322"/>
      <c r="P657" s="322"/>
      <c r="Q657" s="322"/>
      <c r="R657" s="322"/>
      <c r="S657" s="322"/>
      <c r="T657" s="322"/>
      <c r="U657" s="322"/>
      <c r="V657" s="322"/>
      <c r="W657" s="322"/>
      <c r="X657" s="322"/>
      <c r="Y657" s="322"/>
      <c r="Z657" s="322"/>
      <c r="AA657" s="322"/>
      <c r="AB657" s="322"/>
      <c r="AC657" s="322"/>
      <c r="AD657" s="322"/>
      <c r="AE657" s="322"/>
      <c r="AF657" s="322"/>
      <c r="AG657" s="322"/>
      <c r="AH657" s="322"/>
      <c r="AI657" s="322"/>
      <c r="AJ657" s="322"/>
      <c r="AK657" s="322"/>
      <c r="AL657" s="322"/>
      <c r="AM657" s="323"/>
      <c r="AN657" s="353"/>
      <c r="AO657" s="354"/>
      <c r="AP657" s="354"/>
      <c r="AQ657" s="354"/>
      <c r="AR657" s="354"/>
      <c r="AS657" s="354"/>
      <c r="AT657" s="354"/>
      <c r="AU657" s="354"/>
      <c r="AV657" s="354"/>
      <c r="AW657" s="354"/>
      <c r="AX657" s="354"/>
      <c r="AY657" s="354"/>
      <c r="AZ657" s="354"/>
      <c r="BA657" s="354"/>
      <c r="BB657" s="354"/>
      <c r="BC657" s="354"/>
      <c r="BD657" s="354"/>
      <c r="BE657" s="354"/>
      <c r="BF657" s="354"/>
      <c r="BG657" s="354"/>
      <c r="BH657" s="354"/>
      <c r="BI657" s="354"/>
      <c r="BJ657" s="354"/>
      <c r="BK657" s="354"/>
      <c r="BL657" s="354"/>
      <c r="BM657" s="354"/>
      <c r="BN657" s="354"/>
      <c r="BO657" s="354"/>
      <c r="BP657" s="354"/>
      <c r="BQ657" s="354"/>
      <c r="BR657" s="354"/>
      <c r="BS657" s="354"/>
      <c r="BT657" s="355"/>
      <c r="BU657" s="324" t="str">
        <f t="shared" si="38"/>
        <v>No disability</v>
      </c>
      <c r="BV657" s="328" t="str">
        <f t="shared" si="36"/>
        <v>Out</v>
      </c>
      <c r="BW657" s="329" t="str">
        <f t="shared" si="37"/>
        <v>Out</v>
      </c>
      <c r="BX657" s="327" t="str">
        <f t="shared" si="39"/>
        <v/>
      </c>
    </row>
    <row r="658" spans="2:76" x14ac:dyDescent="0.2">
      <c r="B658" s="137"/>
      <c r="C658" s="138"/>
      <c r="D658" s="139" t="s">
        <v>685</v>
      </c>
      <c r="E658" s="140"/>
      <c r="F658" s="140"/>
      <c r="G658" s="321"/>
      <c r="H658" s="322"/>
      <c r="I658" s="322"/>
      <c r="J658" s="322"/>
      <c r="K658" s="322"/>
      <c r="L658" s="322"/>
      <c r="M658" s="322"/>
      <c r="N658" s="322"/>
      <c r="O658" s="322"/>
      <c r="P658" s="322"/>
      <c r="Q658" s="322"/>
      <c r="R658" s="322"/>
      <c r="S658" s="322"/>
      <c r="T658" s="322"/>
      <c r="U658" s="322"/>
      <c r="V658" s="322"/>
      <c r="W658" s="322"/>
      <c r="X658" s="322"/>
      <c r="Y658" s="322"/>
      <c r="Z658" s="322"/>
      <c r="AA658" s="322"/>
      <c r="AB658" s="322"/>
      <c r="AC658" s="322"/>
      <c r="AD658" s="322"/>
      <c r="AE658" s="322"/>
      <c r="AF658" s="322"/>
      <c r="AG658" s="322"/>
      <c r="AH658" s="322"/>
      <c r="AI658" s="322"/>
      <c r="AJ658" s="322"/>
      <c r="AK658" s="322"/>
      <c r="AL658" s="322"/>
      <c r="AM658" s="323"/>
      <c r="AN658" s="353"/>
      <c r="AO658" s="354"/>
      <c r="AP658" s="354"/>
      <c r="AQ658" s="354"/>
      <c r="AR658" s="354"/>
      <c r="AS658" s="354"/>
      <c r="AT658" s="354"/>
      <c r="AU658" s="354"/>
      <c r="AV658" s="354"/>
      <c r="AW658" s="354"/>
      <c r="AX658" s="354"/>
      <c r="AY658" s="354"/>
      <c r="AZ658" s="354"/>
      <c r="BA658" s="354"/>
      <c r="BB658" s="354"/>
      <c r="BC658" s="354"/>
      <c r="BD658" s="354"/>
      <c r="BE658" s="354"/>
      <c r="BF658" s="354"/>
      <c r="BG658" s="354"/>
      <c r="BH658" s="354"/>
      <c r="BI658" s="354"/>
      <c r="BJ658" s="354"/>
      <c r="BK658" s="354"/>
      <c r="BL658" s="354"/>
      <c r="BM658" s="354"/>
      <c r="BN658" s="354"/>
      <c r="BO658" s="354"/>
      <c r="BP658" s="354"/>
      <c r="BQ658" s="354"/>
      <c r="BR658" s="354"/>
      <c r="BS658" s="354"/>
      <c r="BT658" s="355"/>
      <c r="BU658" s="324" t="str">
        <f t="shared" si="38"/>
        <v>No disability</v>
      </c>
      <c r="BV658" s="328" t="str">
        <f t="shared" si="36"/>
        <v>Out</v>
      </c>
      <c r="BW658" s="329" t="str">
        <f t="shared" si="37"/>
        <v>Out</v>
      </c>
      <c r="BX658" s="327" t="str">
        <f t="shared" si="39"/>
        <v/>
      </c>
    </row>
    <row r="659" spans="2:76" x14ac:dyDescent="0.2">
      <c r="B659" s="137"/>
      <c r="C659" s="138"/>
      <c r="D659" s="139" t="s">
        <v>686</v>
      </c>
      <c r="E659" s="140"/>
      <c r="F659" s="140"/>
      <c r="G659" s="321"/>
      <c r="H659" s="322"/>
      <c r="I659" s="322"/>
      <c r="J659" s="322"/>
      <c r="K659" s="322"/>
      <c r="L659" s="322"/>
      <c r="M659" s="322"/>
      <c r="N659" s="322"/>
      <c r="O659" s="322"/>
      <c r="P659" s="322"/>
      <c r="Q659" s="322"/>
      <c r="R659" s="322"/>
      <c r="S659" s="322"/>
      <c r="T659" s="322"/>
      <c r="U659" s="322"/>
      <c r="V659" s="322"/>
      <c r="W659" s="322"/>
      <c r="X659" s="322"/>
      <c r="Y659" s="322"/>
      <c r="Z659" s="322"/>
      <c r="AA659" s="322"/>
      <c r="AB659" s="322"/>
      <c r="AC659" s="322"/>
      <c r="AD659" s="322"/>
      <c r="AE659" s="322"/>
      <c r="AF659" s="322"/>
      <c r="AG659" s="322"/>
      <c r="AH659" s="322"/>
      <c r="AI659" s="322"/>
      <c r="AJ659" s="322"/>
      <c r="AK659" s="322"/>
      <c r="AL659" s="322"/>
      <c r="AM659" s="323"/>
      <c r="AN659" s="353"/>
      <c r="AO659" s="354"/>
      <c r="AP659" s="354"/>
      <c r="AQ659" s="354"/>
      <c r="AR659" s="354"/>
      <c r="AS659" s="354"/>
      <c r="AT659" s="354"/>
      <c r="AU659" s="354"/>
      <c r="AV659" s="354"/>
      <c r="AW659" s="354"/>
      <c r="AX659" s="354"/>
      <c r="AY659" s="354"/>
      <c r="AZ659" s="354"/>
      <c r="BA659" s="354"/>
      <c r="BB659" s="354"/>
      <c r="BC659" s="354"/>
      <c r="BD659" s="354"/>
      <c r="BE659" s="354"/>
      <c r="BF659" s="354"/>
      <c r="BG659" s="354"/>
      <c r="BH659" s="354"/>
      <c r="BI659" s="354"/>
      <c r="BJ659" s="354"/>
      <c r="BK659" s="354"/>
      <c r="BL659" s="354"/>
      <c r="BM659" s="354"/>
      <c r="BN659" s="354"/>
      <c r="BO659" s="354"/>
      <c r="BP659" s="354"/>
      <c r="BQ659" s="354"/>
      <c r="BR659" s="354"/>
      <c r="BS659" s="354"/>
      <c r="BT659" s="355"/>
      <c r="BU659" s="324" t="str">
        <f t="shared" si="38"/>
        <v>No disability</v>
      </c>
      <c r="BV659" s="328" t="str">
        <f t="shared" si="36"/>
        <v>Out</v>
      </c>
      <c r="BW659" s="329" t="str">
        <f t="shared" si="37"/>
        <v>Out</v>
      </c>
      <c r="BX659" s="327" t="str">
        <f t="shared" si="39"/>
        <v/>
      </c>
    </row>
    <row r="660" spans="2:76" x14ac:dyDescent="0.2">
      <c r="B660" s="137"/>
      <c r="C660" s="138"/>
      <c r="D660" s="139" t="s">
        <v>687</v>
      </c>
      <c r="E660" s="140"/>
      <c r="F660" s="140"/>
      <c r="G660" s="321"/>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322"/>
      <c r="AF660" s="322"/>
      <c r="AG660" s="322"/>
      <c r="AH660" s="322"/>
      <c r="AI660" s="322"/>
      <c r="AJ660" s="322"/>
      <c r="AK660" s="322"/>
      <c r="AL660" s="322"/>
      <c r="AM660" s="323"/>
      <c r="AN660" s="353"/>
      <c r="AO660" s="354"/>
      <c r="AP660" s="354"/>
      <c r="AQ660" s="354"/>
      <c r="AR660" s="354"/>
      <c r="AS660" s="354"/>
      <c r="AT660" s="354"/>
      <c r="AU660" s="354"/>
      <c r="AV660" s="354"/>
      <c r="AW660" s="354"/>
      <c r="AX660" s="354"/>
      <c r="AY660" s="354"/>
      <c r="AZ660" s="354"/>
      <c r="BA660" s="354"/>
      <c r="BB660" s="354"/>
      <c r="BC660" s="354"/>
      <c r="BD660" s="354"/>
      <c r="BE660" s="354"/>
      <c r="BF660" s="354"/>
      <c r="BG660" s="354"/>
      <c r="BH660" s="354"/>
      <c r="BI660" s="354"/>
      <c r="BJ660" s="354"/>
      <c r="BK660" s="354"/>
      <c r="BL660" s="354"/>
      <c r="BM660" s="354"/>
      <c r="BN660" s="354"/>
      <c r="BO660" s="354"/>
      <c r="BP660" s="354"/>
      <c r="BQ660" s="354"/>
      <c r="BR660" s="354"/>
      <c r="BS660" s="354"/>
      <c r="BT660" s="355"/>
      <c r="BU660" s="324" t="str">
        <f t="shared" si="38"/>
        <v>No disability</v>
      </c>
      <c r="BV660" s="328" t="str">
        <f t="shared" si="36"/>
        <v>Out</v>
      </c>
      <c r="BW660" s="329" t="str">
        <f t="shared" si="37"/>
        <v>Out</v>
      </c>
      <c r="BX660" s="327" t="str">
        <f t="shared" si="39"/>
        <v/>
      </c>
    </row>
    <row r="661" spans="2:76" x14ac:dyDescent="0.2">
      <c r="B661" s="137"/>
      <c r="C661" s="138"/>
      <c r="D661" s="139" t="s">
        <v>688</v>
      </c>
      <c r="E661" s="140"/>
      <c r="F661" s="140"/>
      <c r="G661" s="321"/>
      <c r="H661" s="322"/>
      <c r="I661" s="322"/>
      <c r="J661" s="322"/>
      <c r="K661" s="322"/>
      <c r="L661" s="322"/>
      <c r="M661" s="322"/>
      <c r="N661" s="322"/>
      <c r="O661" s="322"/>
      <c r="P661" s="322"/>
      <c r="Q661" s="322"/>
      <c r="R661" s="322"/>
      <c r="S661" s="322"/>
      <c r="T661" s="322"/>
      <c r="U661" s="322"/>
      <c r="V661" s="322"/>
      <c r="W661" s="322"/>
      <c r="X661" s="322"/>
      <c r="Y661" s="322"/>
      <c r="Z661" s="322"/>
      <c r="AA661" s="322"/>
      <c r="AB661" s="322"/>
      <c r="AC661" s="322"/>
      <c r="AD661" s="322"/>
      <c r="AE661" s="322"/>
      <c r="AF661" s="322"/>
      <c r="AG661" s="322"/>
      <c r="AH661" s="322"/>
      <c r="AI661" s="322"/>
      <c r="AJ661" s="322"/>
      <c r="AK661" s="322"/>
      <c r="AL661" s="322"/>
      <c r="AM661" s="323"/>
      <c r="AN661" s="353"/>
      <c r="AO661" s="354"/>
      <c r="AP661" s="354"/>
      <c r="AQ661" s="354"/>
      <c r="AR661" s="354"/>
      <c r="AS661" s="354"/>
      <c r="AT661" s="354"/>
      <c r="AU661" s="354"/>
      <c r="AV661" s="354"/>
      <c r="AW661" s="354"/>
      <c r="AX661" s="354"/>
      <c r="AY661" s="354"/>
      <c r="AZ661" s="354"/>
      <c r="BA661" s="354"/>
      <c r="BB661" s="354"/>
      <c r="BC661" s="354"/>
      <c r="BD661" s="354"/>
      <c r="BE661" s="354"/>
      <c r="BF661" s="354"/>
      <c r="BG661" s="354"/>
      <c r="BH661" s="354"/>
      <c r="BI661" s="354"/>
      <c r="BJ661" s="354"/>
      <c r="BK661" s="354"/>
      <c r="BL661" s="354"/>
      <c r="BM661" s="354"/>
      <c r="BN661" s="354"/>
      <c r="BO661" s="354"/>
      <c r="BP661" s="354"/>
      <c r="BQ661" s="354"/>
      <c r="BR661" s="354"/>
      <c r="BS661" s="354"/>
      <c r="BT661" s="355"/>
      <c r="BU661" s="324" t="str">
        <f t="shared" si="38"/>
        <v>No disability</v>
      </c>
      <c r="BV661" s="328" t="str">
        <f t="shared" si="36"/>
        <v>Out</v>
      </c>
      <c r="BW661" s="329" t="str">
        <f t="shared" si="37"/>
        <v>Out</v>
      </c>
      <c r="BX661" s="327" t="str">
        <f t="shared" si="39"/>
        <v/>
      </c>
    </row>
    <row r="662" spans="2:76" x14ac:dyDescent="0.2">
      <c r="B662" s="137"/>
      <c r="C662" s="138"/>
      <c r="D662" s="139" t="s">
        <v>689</v>
      </c>
      <c r="E662" s="140"/>
      <c r="F662" s="140"/>
      <c r="G662" s="321"/>
      <c r="H662" s="322"/>
      <c r="I662" s="322"/>
      <c r="J662" s="322"/>
      <c r="K662" s="322"/>
      <c r="L662" s="322"/>
      <c r="M662" s="322"/>
      <c r="N662" s="322"/>
      <c r="O662" s="322"/>
      <c r="P662" s="322"/>
      <c r="Q662" s="322"/>
      <c r="R662" s="322"/>
      <c r="S662" s="322"/>
      <c r="T662" s="322"/>
      <c r="U662" s="322"/>
      <c r="V662" s="322"/>
      <c r="W662" s="322"/>
      <c r="X662" s="322"/>
      <c r="Y662" s="322"/>
      <c r="Z662" s="322"/>
      <c r="AA662" s="322"/>
      <c r="AB662" s="322"/>
      <c r="AC662" s="322"/>
      <c r="AD662" s="322"/>
      <c r="AE662" s="322"/>
      <c r="AF662" s="322"/>
      <c r="AG662" s="322"/>
      <c r="AH662" s="322"/>
      <c r="AI662" s="322"/>
      <c r="AJ662" s="322"/>
      <c r="AK662" s="322"/>
      <c r="AL662" s="322"/>
      <c r="AM662" s="323"/>
      <c r="AN662" s="353"/>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c r="BQ662" s="354"/>
      <c r="BR662" s="354"/>
      <c r="BS662" s="354"/>
      <c r="BT662" s="355"/>
      <c r="BU662" s="324" t="str">
        <f t="shared" si="38"/>
        <v>No disability</v>
      </c>
      <c r="BV662" s="328" t="str">
        <f t="shared" si="36"/>
        <v>Out</v>
      </c>
      <c r="BW662" s="329" t="str">
        <f t="shared" si="37"/>
        <v>Out</v>
      </c>
      <c r="BX662" s="327" t="str">
        <f t="shared" si="39"/>
        <v/>
      </c>
    </row>
    <row r="663" spans="2:76" x14ac:dyDescent="0.2">
      <c r="B663" s="137"/>
      <c r="C663" s="138"/>
      <c r="D663" s="139" t="s">
        <v>690</v>
      </c>
      <c r="E663" s="140"/>
      <c r="F663" s="140"/>
      <c r="G663" s="321"/>
      <c r="H663" s="322"/>
      <c r="I663" s="322"/>
      <c r="J663" s="322"/>
      <c r="K663" s="322"/>
      <c r="L663" s="322"/>
      <c r="M663" s="322"/>
      <c r="N663" s="322"/>
      <c r="O663" s="322"/>
      <c r="P663" s="322"/>
      <c r="Q663" s="322"/>
      <c r="R663" s="322"/>
      <c r="S663" s="322"/>
      <c r="T663" s="322"/>
      <c r="U663" s="322"/>
      <c r="V663" s="322"/>
      <c r="W663" s="322"/>
      <c r="X663" s="322"/>
      <c r="Y663" s="322"/>
      <c r="Z663" s="322"/>
      <c r="AA663" s="322"/>
      <c r="AB663" s="322"/>
      <c r="AC663" s="322"/>
      <c r="AD663" s="322"/>
      <c r="AE663" s="322"/>
      <c r="AF663" s="322"/>
      <c r="AG663" s="322"/>
      <c r="AH663" s="322"/>
      <c r="AI663" s="322"/>
      <c r="AJ663" s="322"/>
      <c r="AK663" s="322"/>
      <c r="AL663" s="322"/>
      <c r="AM663" s="323"/>
      <c r="AN663" s="353"/>
      <c r="AO663" s="354"/>
      <c r="AP663" s="354"/>
      <c r="AQ663" s="354"/>
      <c r="AR663" s="354"/>
      <c r="AS663" s="354"/>
      <c r="AT663" s="354"/>
      <c r="AU663" s="354"/>
      <c r="AV663" s="354"/>
      <c r="AW663" s="354"/>
      <c r="AX663" s="354"/>
      <c r="AY663" s="354"/>
      <c r="AZ663" s="354"/>
      <c r="BA663" s="354"/>
      <c r="BB663" s="354"/>
      <c r="BC663" s="354"/>
      <c r="BD663" s="354"/>
      <c r="BE663" s="354"/>
      <c r="BF663" s="354"/>
      <c r="BG663" s="354"/>
      <c r="BH663" s="354"/>
      <c r="BI663" s="354"/>
      <c r="BJ663" s="354"/>
      <c r="BK663" s="354"/>
      <c r="BL663" s="354"/>
      <c r="BM663" s="354"/>
      <c r="BN663" s="354"/>
      <c r="BO663" s="354"/>
      <c r="BP663" s="354"/>
      <c r="BQ663" s="354"/>
      <c r="BR663" s="354"/>
      <c r="BS663" s="354"/>
      <c r="BT663" s="355"/>
      <c r="BU663" s="324" t="str">
        <f t="shared" si="38"/>
        <v>No disability</v>
      </c>
      <c r="BV663" s="328" t="str">
        <f t="shared" si="36"/>
        <v>Out</v>
      </c>
      <c r="BW663" s="329" t="str">
        <f t="shared" si="37"/>
        <v>Out</v>
      </c>
      <c r="BX663" s="327" t="str">
        <f t="shared" si="39"/>
        <v/>
      </c>
    </row>
    <row r="664" spans="2:76" x14ac:dyDescent="0.2">
      <c r="B664" s="137"/>
      <c r="C664" s="138"/>
      <c r="D664" s="139" t="s">
        <v>691</v>
      </c>
      <c r="E664" s="140"/>
      <c r="F664" s="140"/>
      <c r="G664" s="321"/>
      <c r="H664" s="322"/>
      <c r="I664" s="322"/>
      <c r="J664" s="322"/>
      <c r="K664" s="322"/>
      <c r="L664" s="322"/>
      <c r="M664" s="322"/>
      <c r="N664" s="322"/>
      <c r="O664" s="322"/>
      <c r="P664" s="322"/>
      <c r="Q664" s="322"/>
      <c r="R664" s="322"/>
      <c r="S664" s="322"/>
      <c r="T664" s="322"/>
      <c r="U664" s="322"/>
      <c r="V664" s="322"/>
      <c r="W664" s="322"/>
      <c r="X664" s="322"/>
      <c r="Y664" s="322"/>
      <c r="Z664" s="322"/>
      <c r="AA664" s="322"/>
      <c r="AB664" s="322"/>
      <c r="AC664" s="322"/>
      <c r="AD664" s="322"/>
      <c r="AE664" s="322"/>
      <c r="AF664" s="322"/>
      <c r="AG664" s="322"/>
      <c r="AH664" s="322"/>
      <c r="AI664" s="322"/>
      <c r="AJ664" s="322"/>
      <c r="AK664" s="322"/>
      <c r="AL664" s="322"/>
      <c r="AM664" s="323"/>
      <c r="AN664" s="353"/>
      <c r="AO664" s="354"/>
      <c r="AP664" s="354"/>
      <c r="AQ664" s="354"/>
      <c r="AR664" s="354"/>
      <c r="AS664" s="354"/>
      <c r="AT664" s="354"/>
      <c r="AU664" s="354"/>
      <c r="AV664" s="354"/>
      <c r="AW664" s="354"/>
      <c r="AX664" s="354"/>
      <c r="AY664" s="354"/>
      <c r="AZ664" s="354"/>
      <c r="BA664" s="354"/>
      <c r="BB664" s="354"/>
      <c r="BC664" s="354"/>
      <c r="BD664" s="354"/>
      <c r="BE664" s="354"/>
      <c r="BF664" s="354"/>
      <c r="BG664" s="354"/>
      <c r="BH664" s="354"/>
      <c r="BI664" s="354"/>
      <c r="BJ664" s="354"/>
      <c r="BK664" s="354"/>
      <c r="BL664" s="354"/>
      <c r="BM664" s="354"/>
      <c r="BN664" s="354"/>
      <c r="BO664" s="354"/>
      <c r="BP664" s="354"/>
      <c r="BQ664" s="354"/>
      <c r="BR664" s="354"/>
      <c r="BS664" s="354"/>
      <c r="BT664" s="355"/>
      <c r="BU664" s="324" t="str">
        <f t="shared" si="38"/>
        <v>No disability</v>
      </c>
      <c r="BV664" s="328" t="str">
        <f t="shared" si="36"/>
        <v>Out</v>
      </c>
      <c r="BW664" s="329" t="str">
        <f t="shared" si="37"/>
        <v>Out</v>
      </c>
      <c r="BX664" s="327" t="str">
        <f t="shared" si="39"/>
        <v/>
      </c>
    </row>
    <row r="665" spans="2:76" x14ac:dyDescent="0.2">
      <c r="B665" s="137"/>
      <c r="C665" s="138"/>
      <c r="D665" s="139" t="s">
        <v>692</v>
      </c>
      <c r="E665" s="140"/>
      <c r="F665" s="140"/>
      <c r="G665" s="321"/>
      <c r="H665" s="322"/>
      <c r="I665" s="322"/>
      <c r="J665" s="322"/>
      <c r="K665" s="322"/>
      <c r="L665" s="322"/>
      <c r="M665" s="322"/>
      <c r="N665" s="322"/>
      <c r="O665" s="322"/>
      <c r="P665" s="322"/>
      <c r="Q665" s="322"/>
      <c r="R665" s="322"/>
      <c r="S665" s="322"/>
      <c r="T665" s="322"/>
      <c r="U665" s="322"/>
      <c r="V665" s="322"/>
      <c r="W665" s="322"/>
      <c r="X665" s="322"/>
      <c r="Y665" s="322"/>
      <c r="Z665" s="322"/>
      <c r="AA665" s="322"/>
      <c r="AB665" s="322"/>
      <c r="AC665" s="322"/>
      <c r="AD665" s="322"/>
      <c r="AE665" s="322"/>
      <c r="AF665" s="322"/>
      <c r="AG665" s="322"/>
      <c r="AH665" s="322"/>
      <c r="AI665" s="322"/>
      <c r="AJ665" s="322"/>
      <c r="AK665" s="322"/>
      <c r="AL665" s="322"/>
      <c r="AM665" s="323"/>
      <c r="AN665" s="353"/>
      <c r="AO665" s="354"/>
      <c r="AP665" s="354"/>
      <c r="AQ665" s="354"/>
      <c r="AR665" s="354"/>
      <c r="AS665" s="354"/>
      <c r="AT665" s="354"/>
      <c r="AU665" s="354"/>
      <c r="AV665" s="354"/>
      <c r="AW665" s="354"/>
      <c r="AX665" s="354"/>
      <c r="AY665" s="354"/>
      <c r="AZ665" s="354"/>
      <c r="BA665" s="354"/>
      <c r="BB665" s="354"/>
      <c r="BC665" s="354"/>
      <c r="BD665" s="354"/>
      <c r="BE665" s="354"/>
      <c r="BF665" s="354"/>
      <c r="BG665" s="354"/>
      <c r="BH665" s="354"/>
      <c r="BI665" s="354"/>
      <c r="BJ665" s="354"/>
      <c r="BK665" s="354"/>
      <c r="BL665" s="354"/>
      <c r="BM665" s="354"/>
      <c r="BN665" s="354"/>
      <c r="BO665" s="354"/>
      <c r="BP665" s="354"/>
      <c r="BQ665" s="354"/>
      <c r="BR665" s="354"/>
      <c r="BS665" s="354"/>
      <c r="BT665" s="355"/>
      <c r="BU665" s="324" t="str">
        <f t="shared" si="38"/>
        <v>No disability</v>
      </c>
      <c r="BV665" s="328" t="str">
        <f t="shared" si="36"/>
        <v>Out</v>
      </c>
      <c r="BW665" s="329" t="str">
        <f t="shared" si="37"/>
        <v>Out</v>
      </c>
      <c r="BX665" s="327" t="str">
        <f t="shared" si="39"/>
        <v/>
      </c>
    </row>
    <row r="666" spans="2:76" x14ac:dyDescent="0.2">
      <c r="B666" s="137"/>
      <c r="C666" s="138"/>
      <c r="D666" s="139" t="s">
        <v>693</v>
      </c>
      <c r="E666" s="140"/>
      <c r="F666" s="140"/>
      <c r="G666" s="321"/>
      <c r="H666" s="322"/>
      <c r="I666" s="322"/>
      <c r="J666" s="322"/>
      <c r="K666" s="322"/>
      <c r="L666" s="322"/>
      <c r="M666" s="322"/>
      <c r="N666" s="322"/>
      <c r="O666" s="322"/>
      <c r="P666" s="322"/>
      <c r="Q666" s="322"/>
      <c r="R666" s="322"/>
      <c r="S666" s="322"/>
      <c r="T666" s="322"/>
      <c r="U666" s="322"/>
      <c r="V666" s="322"/>
      <c r="W666" s="322"/>
      <c r="X666" s="322"/>
      <c r="Y666" s="322"/>
      <c r="Z666" s="322"/>
      <c r="AA666" s="322"/>
      <c r="AB666" s="322"/>
      <c r="AC666" s="322"/>
      <c r="AD666" s="322"/>
      <c r="AE666" s="322"/>
      <c r="AF666" s="322"/>
      <c r="AG666" s="322"/>
      <c r="AH666" s="322"/>
      <c r="AI666" s="322"/>
      <c r="AJ666" s="322"/>
      <c r="AK666" s="322"/>
      <c r="AL666" s="322"/>
      <c r="AM666" s="323"/>
      <c r="AN666" s="353"/>
      <c r="AO666" s="354"/>
      <c r="AP666" s="354"/>
      <c r="AQ666" s="354"/>
      <c r="AR666" s="354"/>
      <c r="AS666" s="354"/>
      <c r="AT666" s="354"/>
      <c r="AU666" s="354"/>
      <c r="AV666" s="354"/>
      <c r="AW666" s="354"/>
      <c r="AX666" s="354"/>
      <c r="AY666" s="354"/>
      <c r="AZ666" s="354"/>
      <c r="BA666" s="354"/>
      <c r="BB666" s="354"/>
      <c r="BC666" s="354"/>
      <c r="BD666" s="354"/>
      <c r="BE666" s="354"/>
      <c r="BF666" s="354"/>
      <c r="BG666" s="354"/>
      <c r="BH666" s="354"/>
      <c r="BI666" s="354"/>
      <c r="BJ666" s="354"/>
      <c r="BK666" s="354"/>
      <c r="BL666" s="354"/>
      <c r="BM666" s="354"/>
      <c r="BN666" s="354"/>
      <c r="BO666" s="354"/>
      <c r="BP666" s="354"/>
      <c r="BQ666" s="354"/>
      <c r="BR666" s="354"/>
      <c r="BS666" s="354"/>
      <c r="BT666" s="355"/>
      <c r="BU666" s="324" t="str">
        <f t="shared" si="38"/>
        <v>No disability</v>
      </c>
      <c r="BV666" s="328" t="str">
        <f t="shared" si="36"/>
        <v>Out</v>
      </c>
      <c r="BW666" s="329" t="str">
        <f t="shared" si="37"/>
        <v>Out</v>
      </c>
      <c r="BX666" s="327" t="str">
        <f t="shared" si="39"/>
        <v/>
      </c>
    </row>
    <row r="667" spans="2:76" x14ac:dyDescent="0.2">
      <c r="B667" s="137"/>
      <c r="C667" s="138"/>
      <c r="D667" s="139" t="s">
        <v>694</v>
      </c>
      <c r="E667" s="140"/>
      <c r="F667" s="140"/>
      <c r="G667" s="321"/>
      <c r="H667" s="322"/>
      <c r="I667" s="322"/>
      <c r="J667" s="322"/>
      <c r="K667" s="322"/>
      <c r="L667" s="322"/>
      <c r="M667" s="322"/>
      <c r="N667" s="322"/>
      <c r="O667" s="322"/>
      <c r="P667" s="322"/>
      <c r="Q667" s="322"/>
      <c r="R667" s="322"/>
      <c r="S667" s="322"/>
      <c r="T667" s="322"/>
      <c r="U667" s="322"/>
      <c r="V667" s="322"/>
      <c r="W667" s="322"/>
      <c r="X667" s="322"/>
      <c r="Y667" s="322"/>
      <c r="Z667" s="322"/>
      <c r="AA667" s="322"/>
      <c r="AB667" s="322"/>
      <c r="AC667" s="322"/>
      <c r="AD667" s="322"/>
      <c r="AE667" s="322"/>
      <c r="AF667" s="322"/>
      <c r="AG667" s="322"/>
      <c r="AH667" s="322"/>
      <c r="AI667" s="322"/>
      <c r="AJ667" s="322"/>
      <c r="AK667" s="322"/>
      <c r="AL667" s="322"/>
      <c r="AM667" s="323"/>
      <c r="AN667" s="353"/>
      <c r="AO667" s="354"/>
      <c r="AP667" s="354"/>
      <c r="AQ667" s="354"/>
      <c r="AR667" s="354"/>
      <c r="AS667" s="354"/>
      <c r="AT667" s="354"/>
      <c r="AU667" s="354"/>
      <c r="AV667" s="354"/>
      <c r="AW667" s="354"/>
      <c r="AX667" s="354"/>
      <c r="AY667" s="354"/>
      <c r="AZ667" s="354"/>
      <c r="BA667" s="354"/>
      <c r="BB667" s="354"/>
      <c r="BC667" s="354"/>
      <c r="BD667" s="354"/>
      <c r="BE667" s="354"/>
      <c r="BF667" s="354"/>
      <c r="BG667" s="354"/>
      <c r="BH667" s="354"/>
      <c r="BI667" s="354"/>
      <c r="BJ667" s="354"/>
      <c r="BK667" s="354"/>
      <c r="BL667" s="354"/>
      <c r="BM667" s="354"/>
      <c r="BN667" s="354"/>
      <c r="BO667" s="354"/>
      <c r="BP667" s="354"/>
      <c r="BQ667" s="354"/>
      <c r="BR667" s="354"/>
      <c r="BS667" s="354"/>
      <c r="BT667" s="355"/>
      <c r="BU667" s="324" t="str">
        <f t="shared" si="38"/>
        <v>No disability</v>
      </c>
      <c r="BV667" s="328" t="str">
        <f t="shared" si="36"/>
        <v>Out</v>
      </c>
      <c r="BW667" s="329" t="str">
        <f t="shared" si="37"/>
        <v>Out</v>
      </c>
      <c r="BX667" s="327" t="str">
        <f t="shared" si="39"/>
        <v/>
      </c>
    </row>
    <row r="668" spans="2:76" x14ac:dyDescent="0.2">
      <c r="B668" s="137"/>
      <c r="C668" s="138"/>
      <c r="D668" s="139" t="s">
        <v>695</v>
      </c>
      <c r="E668" s="140"/>
      <c r="F668" s="140"/>
      <c r="G668" s="321"/>
      <c r="H668" s="322"/>
      <c r="I668" s="322"/>
      <c r="J668" s="322"/>
      <c r="K668" s="322"/>
      <c r="L668" s="322"/>
      <c r="M668" s="322"/>
      <c r="N668" s="322"/>
      <c r="O668" s="322"/>
      <c r="P668" s="322"/>
      <c r="Q668" s="322"/>
      <c r="R668" s="322"/>
      <c r="S668" s="322"/>
      <c r="T668" s="322"/>
      <c r="U668" s="322"/>
      <c r="V668" s="322"/>
      <c r="W668" s="322"/>
      <c r="X668" s="322"/>
      <c r="Y668" s="322"/>
      <c r="Z668" s="322"/>
      <c r="AA668" s="322"/>
      <c r="AB668" s="322"/>
      <c r="AC668" s="322"/>
      <c r="AD668" s="322"/>
      <c r="AE668" s="322"/>
      <c r="AF668" s="322"/>
      <c r="AG668" s="322"/>
      <c r="AH668" s="322"/>
      <c r="AI668" s="322"/>
      <c r="AJ668" s="322"/>
      <c r="AK668" s="322"/>
      <c r="AL668" s="322"/>
      <c r="AM668" s="323"/>
      <c r="AN668" s="353"/>
      <c r="AO668" s="354"/>
      <c r="AP668" s="354"/>
      <c r="AQ668" s="354"/>
      <c r="AR668" s="354"/>
      <c r="AS668" s="354"/>
      <c r="AT668" s="354"/>
      <c r="AU668" s="354"/>
      <c r="AV668" s="354"/>
      <c r="AW668" s="354"/>
      <c r="AX668" s="354"/>
      <c r="AY668" s="354"/>
      <c r="AZ668" s="354"/>
      <c r="BA668" s="354"/>
      <c r="BB668" s="354"/>
      <c r="BC668" s="354"/>
      <c r="BD668" s="354"/>
      <c r="BE668" s="354"/>
      <c r="BF668" s="354"/>
      <c r="BG668" s="354"/>
      <c r="BH668" s="354"/>
      <c r="BI668" s="354"/>
      <c r="BJ668" s="354"/>
      <c r="BK668" s="354"/>
      <c r="BL668" s="354"/>
      <c r="BM668" s="354"/>
      <c r="BN668" s="354"/>
      <c r="BO668" s="354"/>
      <c r="BP668" s="354"/>
      <c r="BQ668" s="354"/>
      <c r="BR668" s="354"/>
      <c r="BS668" s="354"/>
      <c r="BT668" s="355"/>
      <c r="BU668" s="324" t="str">
        <f t="shared" si="38"/>
        <v>No disability</v>
      </c>
      <c r="BV668" s="328" t="str">
        <f t="shared" si="36"/>
        <v>Out</v>
      </c>
      <c r="BW668" s="329" t="str">
        <f t="shared" si="37"/>
        <v>Out</v>
      </c>
      <c r="BX668" s="327" t="str">
        <f t="shared" si="39"/>
        <v/>
      </c>
    </row>
    <row r="669" spans="2:76" x14ac:dyDescent="0.2">
      <c r="B669" s="137"/>
      <c r="C669" s="138"/>
      <c r="D669" s="139" t="s">
        <v>696</v>
      </c>
      <c r="E669" s="140"/>
      <c r="F669" s="140"/>
      <c r="G669" s="321"/>
      <c r="H669" s="322"/>
      <c r="I669" s="322"/>
      <c r="J669" s="322"/>
      <c r="K669" s="322"/>
      <c r="L669" s="322"/>
      <c r="M669" s="322"/>
      <c r="N669" s="322"/>
      <c r="O669" s="322"/>
      <c r="P669" s="322"/>
      <c r="Q669" s="322"/>
      <c r="R669" s="322"/>
      <c r="S669" s="322"/>
      <c r="T669" s="322"/>
      <c r="U669" s="322"/>
      <c r="V669" s="322"/>
      <c r="W669" s="322"/>
      <c r="X669" s="322"/>
      <c r="Y669" s="322"/>
      <c r="Z669" s="322"/>
      <c r="AA669" s="322"/>
      <c r="AB669" s="322"/>
      <c r="AC669" s="322"/>
      <c r="AD669" s="322"/>
      <c r="AE669" s="322"/>
      <c r="AF669" s="322"/>
      <c r="AG669" s="322"/>
      <c r="AH669" s="322"/>
      <c r="AI669" s="322"/>
      <c r="AJ669" s="322"/>
      <c r="AK669" s="322"/>
      <c r="AL669" s="322"/>
      <c r="AM669" s="323"/>
      <c r="AN669" s="353"/>
      <c r="AO669" s="354"/>
      <c r="AP669" s="354"/>
      <c r="AQ669" s="354"/>
      <c r="AR669" s="354"/>
      <c r="AS669" s="354"/>
      <c r="AT669" s="354"/>
      <c r="AU669" s="354"/>
      <c r="AV669" s="354"/>
      <c r="AW669" s="354"/>
      <c r="AX669" s="354"/>
      <c r="AY669" s="354"/>
      <c r="AZ669" s="354"/>
      <c r="BA669" s="354"/>
      <c r="BB669" s="354"/>
      <c r="BC669" s="354"/>
      <c r="BD669" s="354"/>
      <c r="BE669" s="354"/>
      <c r="BF669" s="354"/>
      <c r="BG669" s="354"/>
      <c r="BH669" s="354"/>
      <c r="BI669" s="354"/>
      <c r="BJ669" s="354"/>
      <c r="BK669" s="354"/>
      <c r="BL669" s="354"/>
      <c r="BM669" s="354"/>
      <c r="BN669" s="354"/>
      <c r="BO669" s="354"/>
      <c r="BP669" s="354"/>
      <c r="BQ669" s="354"/>
      <c r="BR669" s="354"/>
      <c r="BS669" s="354"/>
      <c r="BT669" s="355"/>
      <c r="BU669" s="324" t="str">
        <f t="shared" si="38"/>
        <v>No disability</v>
      </c>
      <c r="BV669" s="328" t="str">
        <f t="shared" si="36"/>
        <v>Out</v>
      </c>
      <c r="BW669" s="329" t="str">
        <f t="shared" si="37"/>
        <v>Out</v>
      </c>
      <c r="BX669" s="327" t="str">
        <f t="shared" si="39"/>
        <v/>
      </c>
    </row>
    <row r="670" spans="2:76" x14ac:dyDescent="0.2">
      <c r="B670" s="137"/>
      <c r="C670" s="138"/>
      <c r="D670" s="139" t="s">
        <v>697</v>
      </c>
      <c r="E670" s="140"/>
      <c r="F670" s="140"/>
      <c r="G670" s="321"/>
      <c r="H670" s="322"/>
      <c r="I670" s="322"/>
      <c r="J670" s="322"/>
      <c r="K670" s="322"/>
      <c r="L670" s="322"/>
      <c r="M670" s="322"/>
      <c r="N670" s="322"/>
      <c r="O670" s="322"/>
      <c r="P670" s="322"/>
      <c r="Q670" s="322"/>
      <c r="R670" s="322"/>
      <c r="S670" s="322"/>
      <c r="T670" s="322"/>
      <c r="U670" s="322"/>
      <c r="V670" s="322"/>
      <c r="W670" s="322"/>
      <c r="X670" s="322"/>
      <c r="Y670" s="322"/>
      <c r="Z670" s="322"/>
      <c r="AA670" s="322"/>
      <c r="AB670" s="322"/>
      <c r="AC670" s="322"/>
      <c r="AD670" s="322"/>
      <c r="AE670" s="322"/>
      <c r="AF670" s="322"/>
      <c r="AG670" s="322"/>
      <c r="AH670" s="322"/>
      <c r="AI670" s="322"/>
      <c r="AJ670" s="322"/>
      <c r="AK670" s="322"/>
      <c r="AL670" s="322"/>
      <c r="AM670" s="323"/>
      <c r="AN670" s="353"/>
      <c r="AO670" s="354"/>
      <c r="AP670" s="354"/>
      <c r="AQ670" s="354"/>
      <c r="AR670" s="354"/>
      <c r="AS670" s="354"/>
      <c r="AT670" s="354"/>
      <c r="AU670" s="354"/>
      <c r="AV670" s="354"/>
      <c r="AW670" s="354"/>
      <c r="AX670" s="354"/>
      <c r="AY670" s="354"/>
      <c r="AZ670" s="354"/>
      <c r="BA670" s="354"/>
      <c r="BB670" s="354"/>
      <c r="BC670" s="354"/>
      <c r="BD670" s="354"/>
      <c r="BE670" s="354"/>
      <c r="BF670" s="354"/>
      <c r="BG670" s="354"/>
      <c r="BH670" s="354"/>
      <c r="BI670" s="354"/>
      <c r="BJ670" s="354"/>
      <c r="BK670" s="354"/>
      <c r="BL670" s="354"/>
      <c r="BM670" s="354"/>
      <c r="BN670" s="354"/>
      <c r="BO670" s="354"/>
      <c r="BP670" s="354"/>
      <c r="BQ670" s="354"/>
      <c r="BR670" s="354"/>
      <c r="BS670" s="354"/>
      <c r="BT670" s="355"/>
      <c r="BU670" s="324" t="str">
        <f t="shared" si="38"/>
        <v>No disability</v>
      </c>
      <c r="BV670" s="328" t="str">
        <f t="shared" si="36"/>
        <v>Out</v>
      </c>
      <c r="BW670" s="329" t="str">
        <f t="shared" si="37"/>
        <v>Out</v>
      </c>
      <c r="BX670" s="327" t="str">
        <f t="shared" si="39"/>
        <v/>
      </c>
    </row>
    <row r="671" spans="2:76" x14ac:dyDescent="0.2">
      <c r="B671" s="137"/>
      <c r="C671" s="138"/>
      <c r="D671" s="139" t="s">
        <v>698</v>
      </c>
      <c r="E671" s="140"/>
      <c r="F671" s="140"/>
      <c r="G671" s="321"/>
      <c r="H671" s="322"/>
      <c r="I671" s="322"/>
      <c r="J671" s="322"/>
      <c r="K671" s="322"/>
      <c r="L671" s="322"/>
      <c r="M671" s="322"/>
      <c r="N671" s="322"/>
      <c r="O671" s="322"/>
      <c r="P671" s="322"/>
      <c r="Q671" s="322"/>
      <c r="R671" s="322"/>
      <c r="S671" s="322"/>
      <c r="T671" s="322"/>
      <c r="U671" s="322"/>
      <c r="V671" s="322"/>
      <c r="W671" s="322"/>
      <c r="X671" s="322"/>
      <c r="Y671" s="322"/>
      <c r="Z671" s="322"/>
      <c r="AA671" s="322"/>
      <c r="AB671" s="322"/>
      <c r="AC671" s="322"/>
      <c r="AD671" s="322"/>
      <c r="AE671" s="322"/>
      <c r="AF671" s="322"/>
      <c r="AG671" s="322"/>
      <c r="AH671" s="322"/>
      <c r="AI671" s="322"/>
      <c r="AJ671" s="322"/>
      <c r="AK671" s="322"/>
      <c r="AL671" s="322"/>
      <c r="AM671" s="323"/>
      <c r="AN671" s="353"/>
      <c r="AO671" s="354"/>
      <c r="AP671" s="354"/>
      <c r="AQ671" s="354"/>
      <c r="AR671" s="354"/>
      <c r="AS671" s="354"/>
      <c r="AT671" s="354"/>
      <c r="AU671" s="354"/>
      <c r="AV671" s="354"/>
      <c r="AW671" s="354"/>
      <c r="AX671" s="354"/>
      <c r="AY671" s="354"/>
      <c r="AZ671" s="354"/>
      <c r="BA671" s="354"/>
      <c r="BB671" s="354"/>
      <c r="BC671" s="354"/>
      <c r="BD671" s="354"/>
      <c r="BE671" s="354"/>
      <c r="BF671" s="354"/>
      <c r="BG671" s="354"/>
      <c r="BH671" s="354"/>
      <c r="BI671" s="354"/>
      <c r="BJ671" s="354"/>
      <c r="BK671" s="354"/>
      <c r="BL671" s="354"/>
      <c r="BM671" s="354"/>
      <c r="BN671" s="354"/>
      <c r="BO671" s="354"/>
      <c r="BP671" s="354"/>
      <c r="BQ671" s="354"/>
      <c r="BR671" s="354"/>
      <c r="BS671" s="354"/>
      <c r="BT671" s="355"/>
      <c r="BU671" s="324" t="str">
        <f t="shared" si="38"/>
        <v>No disability</v>
      </c>
      <c r="BV671" s="328" t="str">
        <f t="shared" si="36"/>
        <v>Out</v>
      </c>
      <c r="BW671" s="329" t="str">
        <f t="shared" si="37"/>
        <v>Out</v>
      </c>
      <c r="BX671" s="327" t="str">
        <f t="shared" si="39"/>
        <v/>
      </c>
    </row>
    <row r="672" spans="2:76" x14ac:dyDescent="0.2">
      <c r="B672" s="137"/>
      <c r="C672" s="138"/>
      <c r="D672" s="139" t="s">
        <v>699</v>
      </c>
      <c r="E672" s="140"/>
      <c r="F672" s="140"/>
      <c r="G672" s="321"/>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322"/>
      <c r="AF672" s="322"/>
      <c r="AG672" s="322"/>
      <c r="AH672" s="322"/>
      <c r="AI672" s="322"/>
      <c r="AJ672" s="322"/>
      <c r="AK672" s="322"/>
      <c r="AL672" s="322"/>
      <c r="AM672" s="323"/>
      <c r="AN672" s="353"/>
      <c r="AO672" s="354"/>
      <c r="AP672" s="354"/>
      <c r="AQ672" s="354"/>
      <c r="AR672" s="354"/>
      <c r="AS672" s="354"/>
      <c r="AT672" s="354"/>
      <c r="AU672" s="354"/>
      <c r="AV672" s="354"/>
      <c r="AW672" s="354"/>
      <c r="AX672" s="354"/>
      <c r="AY672" s="354"/>
      <c r="AZ672" s="354"/>
      <c r="BA672" s="354"/>
      <c r="BB672" s="354"/>
      <c r="BC672" s="354"/>
      <c r="BD672" s="354"/>
      <c r="BE672" s="354"/>
      <c r="BF672" s="354"/>
      <c r="BG672" s="354"/>
      <c r="BH672" s="354"/>
      <c r="BI672" s="354"/>
      <c r="BJ672" s="354"/>
      <c r="BK672" s="354"/>
      <c r="BL672" s="354"/>
      <c r="BM672" s="354"/>
      <c r="BN672" s="354"/>
      <c r="BO672" s="354"/>
      <c r="BP672" s="354"/>
      <c r="BQ672" s="354"/>
      <c r="BR672" s="354"/>
      <c r="BS672" s="354"/>
      <c r="BT672" s="355"/>
      <c r="BU672" s="324" t="str">
        <f t="shared" si="38"/>
        <v>No disability</v>
      </c>
      <c r="BV672" s="328" t="str">
        <f t="shared" si="36"/>
        <v>Out</v>
      </c>
      <c r="BW672" s="329" t="str">
        <f t="shared" si="37"/>
        <v>Out</v>
      </c>
      <c r="BX672" s="327" t="str">
        <f t="shared" si="39"/>
        <v/>
      </c>
    </row>
    <row r="673" spans="2:76" x14ac:dyDescent="0.2">
      <c r="B673" s="137"/>
      <c r="C673" s="138"/>
      <c r="D673" s="139" t="s">
        <v>700</v>
      </c>
      <c r="E673" s="140"/>
      <c r="F673" s="140"/>
      <c r="G673" s="321"/>
      <c r="H673" s="322"/>
      <c r="I673" s="322"/>
      <c r="J673" s="322"/>
      <c r="K673" s="322"/>
      <c r="L673" s="322"/>
      <c r="M673" s="322"/>
      <c r="N673" s="322"/>
      <c r="O673" s="322"/>
      <c r="P673" s="322"/>
      <c r="Q673" s="322"/>
      <c r="R673" s="322"/>
      <c r="S673" s="322"/>
      <c r="T673" s="322"/>
      <c r="U673" s="322"/>
      <c r="V673" s="322"/>
      <c r="W673" s="322"/>
      <c r="X673" s="322"/>
      <c r="Y673" s="322"/>
      <c r="Z673" s="322"/>
      <c r="AA673" s="322"/>
      <c r="AB673" s="322"/>
      <c r="AC673" s="322"/>
      <c r="AD673" s="322"/>
      <c r="AE673" s="322"/>
      <c r="AF673" s="322"/>
      <c r="AG673" s="322"/>
      <c r="AH673" s="322"/>
      <c r="AI673" s="322"/>
      <c r="AJ673" s="322"/>
      <c r="AK673" s="322"/>
      <c r="AL673" s="322"/>
      <c r="AM673" s="323"/>
      <c r="AN673" s="353"/>
      <c r="AO673" s="354"/>
      <c r="AP673" s="354"/>
      <c r="AQ673" s="354"/>
      <c r="AR673" s="354"/>
      <c r="AS673" s="354"/>
      <c r="AT673" s="354"/>
      <c r="AU673" s="354"/>
      <c r="AV673" s="354"/>
      <c r="AW673" s="354"/>
      <c r="AX673" s="354"/>
      <c r="AY673" s="354"/>
      <c r="AZ673" s="354"/>
      <c r="BA673" s="354"/>
      <c r="BB673" s="354"/>
      <c r="BC673" s="354"/>
      <c r="BD673" s="354"/>
      <c r="BE673" s="354"/>
      <c r="BF673" s="354"/>
      <c r="BG673" s="354"/>
      <c r="BH673" s="354"/>
      <c r="BI673" s="354"/>
      <c r="BJ673" s="354"/>
      <c r="BK673" s="354"/>
      <c r="BL673" s="354"/>
      <c r="BM673" s="354"/>
      <c r="BN673" s="354"/>
      <c r="BO673" s="354"/>
      <c r="BP673" s="354"/>
      <c r="BQ673" s="354"/>
      <c r="BR673" s="354"/>
      <c r="BS673" s="354"/>
      <c r="BT673" s="355"/>
      <c r="BU673" s="324" t="str">
        <f t="shared" si="38"/>
        <v>No disability</v>
      </c>
      <c r="BV673" s="328" t="str">
        <f t="shared" si="36"/>
        <v>Out</v>
      </c>
      <c r="BW673" s="329" t="str">
        <f t="shared" si="37"/>
        <v>Out</v>
      </c>
      <c r="BX673" s="327" t="str">
        <f t="shared" si="39"/>
        <v/>
      </c>
    </row>
    <row r="674" spans="2:76" x14ac:dyDescent="0.2">
      <c r="B674" s="137"/>
      <c r="C674" s="138"/>
      <c r="D674" s="139" t="s">
        <v>701</v>
      </c>
      <c r="E674" s="140"/>
      <c r="F674" s="140"/>
      <c r="G674" s="321"/>
      <c r="H674" s="322"/>
      <c r="I674" s="322"/>
      <c r="J674" s="322"/>
      <c r="K674" s="322"/>
      <c r="L674" s="322"/>
      <c r="M674" s="322"/>
      <c r="N674" s="322"/>
      <c r="O674" s="322"/>
      <c r="P674" s="322"/>
      <c r="Q674" s="322"/>
      <c r="R674" s="322"/>
      <c r="S674" s="322"/>
      <c r="T674" s="322"/>
      <c r="U674" s="322"/>
      <c r="V674" s="322"/>
      <c r="W674" s="322"/>
      <c r="X674" s="322"/>
      <c r="Y674" s="322"/>
      <c r="Z674" s="322"/>
      <c r="AA674" s="322"/>
      <c r="AB674" s="322"/>
      <c r="AC674" s="322"/>
      <c r="AD674" s="322"/>
      <c r="AE674" s="322"/>
      <c r="AF674" s="322"/>
      <c r="AG674" s="322"/>
      <c r="AH674" s="322"/>
      <c r="AI674" s="322"/>
      <c r="AJ674" s="322"/>
      <c r="AK674" s="322"/>
      <c r="AL674" s="322"/>
      <c r="AM674" s="323"/>
      <c r="AN674" s="353"/>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c r="BQ674" s="354"/>
      <c r="BR674" s="354"/>
      <c r="BS674" s="354"/>
      <c r="BT674" s="355"/>
      <c r="BU674" s="324" t="str">
        <f t="shared" si="38"/>
        <v>No disability</v>
      </c>
      <c r="BV674" s="328" t="str">
        <f t="shared" ref="BV674:BV737" si="40">IF(OR(J674=1,K674=1,L674=1,M674=1),"In","Out")</f>
        <v>Out</v>
      </c>
      <c r="BW674" s="329" t="str">
        <f t="shared" si="37"/>
        <v>Out</v>
      </c>
      <c r="BX674" s="327" t="str">
        <f t="shared" si="39"/>
        <v/>
      </c>
    </row>
    <row r="675" spans="2:76" x14ac:dyDescent="0.2">
      <c r="B675" s="137"/>
      <c r="C675" s="138"/>
      <c r="D675" s="139" t="s">
        <v>702</v>
      </c>
      <c r="E675" s="140"/>
      <c r="F675" s="140"/>
      <c r="G675" s="321"/>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2"/>
      <c r="AD675" s="322"/>
      <c r="AE675" s="322"/>
      <c r="AF675" s="322"/>
      <c r="AG675" s="322"/>
      <c r="AH675" s="322"/>
      <c r="AI675" s="322"/>
      <c r="AJ675" s="322"/>
      <c r="AK675" s="322"/>
      <c r="AL675" s="322"/>
      <c r="AM675" s="323"/>
      <c r="AN675" s="353"/>
      <c r="AO675" s="354"/>
      <c r="AP675" s="354"/>
      <c r="AQ675" s="354"/>
      <c r="AR675" s="354"/>
      <c r="AS675" s="354"/>
      <c r="AT675" s="354"/>
      <c r="AU675" s="354"/>
      <c r="AV675" s="354"/>
      <c r="AW675" s="354"/>
      <c r="AX675" s="354"/>
      <c r="AY675" s="354"/>
      <c r="AZ675" s="354"/>
      <c r="BA675" s="354"/>
      <c r="BB675" s="354"/>
      <c r="BC675" s="354"/>
      <c r="BD675" s="354"/>
      <c r="BE675" s="354"/>
      <c r="BF675" s="354"/>
      <c r="BG675" s="354"/>
      <c r="BH675" s="354"/>
      <c r="BI675" s="354"/>
      <c r="BJ675" s="354"/>
      <c r="BK675" s="354"/>
      <c r="BL675" s="354"/>
      <c r="BM675" s="354"/>
      <c r="BN675" s="354"/>
      <c r="BO675" s="354"/>
      <c r="BP675" s="354"/>
      <c r="BQ675" s="354"/>
      <c r="BR675" s="354"/>
      <c r="BS675" s="354"/>
      <c r="BT675" s="355"/>
      <c r="BU675" s="324" t="str">
        <f t="shared" si="38"/>
        <v>No disability</v>
      </c>
      <c r="BV675" s="328" t="str">
        <f t="shared" si="40"/>
        <v>Out</v>
      </c>
      <c r="BW675" s="329" t="str">
        <f t="shared" ref="BW675:BW738" si="41">IF(OR(AQ675=1,AR675=1,AS675=1,AT675=1),"In","Out")</f>
        <v>Out</v>
      </c>
      <c r="BX675" s="327" t="str">
        <f t="shared" si="39"/>
        <v/>
      </c>
    </row>
    <row r="676" spans="2:76" x14ac:dyDescent="0.2">
      <c r="B676" s="137"/>
      <c r="C676" s="138"/>
      <c r="D676" s="139" t="s">
        <v>703</v>
      </c>
      <c r="E676" s="140"/>
      <c r="F676" s="140"/>
      <c r="G676" s="321"/>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322"/>
      <c r="AE676" s="322"/>
      <c r="AF676" s="322"/>
      <c r="AG676" s="322"/>
      <c r="AH676" s="322"/>
      <c r="AI676" s="322"/>
      <c r="AJ676" s="322"/>
      <c r="AK676" s="322"/>
      <c r="AL676" s="322"/>
      <c r="AM676" s="323"/>
      <c r="AN676" s="353"/>
      <c r="AO676" s="354"/>
      <c r="AP676" s="354"/>
      <c r="AQ676" s="354"/>
      <c r="AR676" s="354"/>
      <c r="AS676" s="354"/>
      <c r="AT676" s="354"/>
      <c r="AU676" s="354"/>
      <c r="AV676" s="354"/>
      <c r="AW676" s="354"/>
      <c r="AX676" s="354"/>
      <c r="AY676" s="354"/>
      <c r="AZ676" s="354"/>
      <c r="BA676" s="354"/>
      <c r="BB676" s="354"/>
      <c r="BC676" s="354"/>
      <c r="BD676" s="354"/>
      <c r="BE676" s="354"/>
      <c r="BF676" s="354"/>
      <c r="BG676" s="354"/>
      <c r="BH676" s="354"/>
      <c r="BI676" s="354"/>
      <c r="BJ676" s="354"/>
      <c r="BK676" s="354"/>
      <c r="BL676" s="354"/>
      <c r="BM676" s="354"/>
      <c r="BN676" s="354"/>
      <c r="BO676" s="354"/>
      <c r="BP676" s="354"/>
      <c r="BQ676" s="354"/>
      <c r="BR676" s="354"/>
      <c r="BS676" s="354"/>
      <c r="BT676" s="355"/>
      <c r="BU676" s="324" t="str">
        <f t="shared" ref="BU676:BU739" si="42">IF(OR(BO676=3,BO676=2,BP676=3,BP676=2,BQ676=3,BQ676=2,BR676=3,BR676=2,BS676=3,BS676=2,BT676=3,BT676=2),"Disability", "No disability")</f>
        <v>No disability</v>
      </c>
      <c r="BV676" s="328" t="str">
        <f t="shared" si="40"/>
        <v>Out</v>
      </c>
      <c r="BW676" s="329" t="str">
        <f t="shared" si="41"/>
        <v>Out</v>
      </c>
      <c r="BX676" s="327" t="str">
        <f t="shared" ref="BX676:BX739" si="43">IF(AO676="","",IF(AO676=0,AP676,IF(AO676&lt;15,1,IF(AO676&lt;=19,2,IF(AO676&lt;=24,3,IF(AO676&lt;=29,4,IF(AO676&gt;=30,5,"")))))))</f>
        <v/>
      </c>
    </row>
    <row r="677" spans="2:76" x14ac:dyDescent="0.2">
      <c r="B677" s="137"/>
      <c r="C677" s="138"/>
      <c r="D677" s="139" t="s">
        <v>704</v>
      </c>
      <c r="E677" s="140"/>
      <c r="F677" s="140"/>
      <c r="G677" s="321"/>
      <c r="H677" s="322"/>
      <c r="I677" s="322"/>
      <c r="J677" s="322"/>
      <c r="K677" s="322"/>
      <c r="L677" s="322"/>
      <c r="M677" s="322"/>
      <c r="N677" s="322"/>
      <c r="O677" s="322"/>
      <c r="P677" s="322"/>
      <c r="Q677" s="322"/>
      <c r="R677" s="322"/>
      <c r="S677" s="322"/>
      <c r="T677" s="322"/>
      <c r="U677" s="322"/>
      <c r="V677" s="322"/>
      <c r="W677" s="322"/>
      <c r="X677" s="322"/>
      <c r="Y677" s="322"/>
      <c r="Z677" s="322"/>
      <c r="AA677" s="322"/>
      <c r="AB677" s="322"/>
      <c r="AC677" s="322"/>
      <c r="AD677" s="322"/>
      <c r="AE677" s="322"/>
      <c r="AF677" s="322"/>
      <c r="AG677" s="322"/>
      <c r="AH677" s="322"/>
      <c r="AI677" s="322"/>
      <c r="AJ677" s="322"/>
      <c r="AK677" s="322"/>
      <c r="AL677" s="322"/>
      <c r="AM677" s="323"/>
      <c r="AN677" s="353"/>
      <c r="AO677" s="354"/>
      <c r="AP677" s="354"/>
      <c r="AQ677" s="354"/>
      <c r="AR677" s="354"/>
      <c r="AS677" s="354"/>
      <c r="AT677" s="354"/>
      <c r="AU677" s="354"/>
      <c r="AV677" s="354"/>
      <c r="AW677" s="354"/>
      <c r="AX677" s="354"/>
      <c r="AY677" s="354"/>
      <c r="AZ677" s="354"/>
      <c r="BA677" s="354"/>
      <c r="BB677" s="354"/>
      <c r="BC677" s="354"/>
      <c r="BD677" s="354"/>
      <c r="BE677" s="354"/>
      <c r="BF677" s="354"/>
      <c r="BG677" s="354"/>
      <c r="BH677" s="354"/>
      <c r="BI677" s="354"/>
      <c r="BJ677" s="354"/>
      <c r="BK677" s="354"/>
      <c r="BL677" s="354"/>
      <c r="BM677" s="354"/>
      <c r="BN677" s="354"/>
      <c r="BO677" s="354"/>
      <c r="BP677" s="354"/>
      <c r="BQ677" s="354"/>
      <c r="BR677" s="354"/>
      <c r="BS677" s="354"/>
      <c r="BT677" s="355"/>
      <c r="BU677" s="324" t="str">
        <f t="shared" si="42"/>
        <v>No disability</v>
      </c>
      <c r="BV677" s="328" t="str">
        <f t="shared" si="40"/>
        <v>Out</v>
      </c>
      <c r="BW677" s="329" t="str">
        <f t="shared" si="41"/>
        <v>Out</v>
      </c>
      <c r="BX677" s="327" t="str">
        <f t="shared" si="43"/>
        <v/>
      </c>
    </row>
    <row r="678" spans="2:76" x14ac:dyDescent="0.2">
      <c r="B678" s="137"/>
      <c r="C678" s="138"/>
      <c r="D678" s="139" t="s">
        <v>705</v>
      </c>
      <c r="E678" s="140"/>
      <c r="F678" s="140"/>
      <c r="G678" s="321"/>
      <c r="H678" s="322"/>
      <c r="I678" s="322"/>
      <c r="J678" s="322"/>
      <c r="K678" s="322"/>
      <c r="L678" s="322"/>
      <c r="M678" s="322"/>
      <c r="N678" s="322"/>
      <c r="O678" s="322"/>
      <c r="P678" s="322"/>
      <c r="Q678" s="322"/>
      <c r="R678" s="322"/>
      <c r="S678" s="322"/>
      <c r="T678" s="322"/>
      <c r="U678" s="322"/>
      <c r="V678" s="322"/>
      <c r="W678" s="322"/>
      <c r="X678" s="322"/>
      <c r="Y678" s="322"/>
      <c r="Z678" s="322"/>
      <c r="AA678" s="322"/>
      <c r="AB678" s="322"/>
      <c r="AC678" s="322"/>
      <c r="AD678" s="322"/>
      <c r="AE678" s="322"/>
      <c r="AF678" s="322"/>
      <c r="AG678" s="322"/>
      <c r="AH678" s="322"/>
      <c r="AI678" s="322"/>
      <c r="AJ678" s="322"/>
      <c r="AK678" s="322"/>
      <c r="AL678" s="322"/>
      <c r="AM678" s="323"/>
      <c r="AN678" s="353"/>
      <c r="AO678" s="354"/>
      <c r="AP678" s="354"/>
      <c r="AQ678" s="354"/>
      <c r="AR678" s="354"/>
      <c r="AS678" s="354"/>
      <c r="AT678" s="354"/>
      <c r="AU678" s="354"/>
      <c r="AV678" s="354"/>
      <c r="AW678" s="354"/>
      <c r="AX678" s="354"/>
      <c r="AY678" s="354"/>
      <c r="AZ678" s="354"/>
      <c r="BA678" s="354"/>
      <c r="BB678" s="354"/>
      <c r="BC678" s="354"/>
      <c r="BD678" s="354"/>
      <c r="BE678" s="354"/>
      <c r="BF678" s="354"/>
      <c r="BG678" s="354"/>
      <c r="BH678" s="354"/>
      <c r="BI678" s="354"/>
      <c r="BJ678" s="354"/>
      <c r="BK678" s="354"/>
      <c r="BL678" s="354"/>
      <c r="BM678" s="354"/>
      <c r="BN678" s="354"/>
      <c r="BO678" s="354"/>
      <c r="BP678" s="354"/>
      <c r="BQ678" s="354"/>
      <c r="BR678" s="354"/>
      <c r="BS678" s="354"/>
      <c r="BT678" s="355"/>
      <c r="BU678" s="324" t="str">
        <f t="shared" si="42"/>
        <v>No disability</v>
      </c>
      <c r="BV678" s="328" t="str">
        <f t="shared" si="40"/>
        <v>Out</v>
      </c>
      <c r="BW678" s="329" t="str">
        <f t="shared" si="41"/>
        <v>Out</v>
      </c>
      <c r="BX678" s="327" t="str">
        <f t="shared" si="43"/>
        <v/>
      </c>
    </row>
    <row r="679" spans="2:76" x14ac:dyDescent="0.2">
      <c r="B679" s="137"/>
      <c r="C679" s="138"/>
      <c r="D679" s="139" t="s">
        <v>706</v>
      </c>
      <c r="E679" s="140"/>
      <c r="F679" s="140"/>
      <c r="G679" s="321"/>
      <c r="H679" s="322"/>
      <c r="I679" s="322"/>
      <c r="J679" s="322"/>
      <c r="K679" s="322"/>
      <c r="L679" s="322"/>
      <c r="M679" s="322"/>
      <c r="N679" s="322"/>
      <c r="O679" s="322"/>
      <c r="P679" s="322"/>
      <c r="Q679" s="322"/>
      <c r="R679" s="322"/>
      <c r="S679" s="322"/>
      <c r="T679" s="322"/>
      <c r="U679" s="322"/>
      <c r="V679" s="322"/>
      <c r="W679" s="322"/>
      <c r="X679" s="322"/>
      <c r="Y679" s="322"/>
      <c r="Z679" s="322"/>
      <c r="AA679" s="322"/>
      <c r="AB679" s="322"/>
      <c r="AC679" s="322"/>
      <c r="AD679" s="322"/>
      <c r="AE679" s="322"/>
      <c r="AF679" s="322"/>
      <c r="AG679" s="322"/>
      <c r="AH679" s="322"/>
      <c r="AI679" s="322"/>
      <c r="AJ679" s="322"/>
      <c r="AK679" s="322"/>
      <c r="AL679" s="322"/>
      <c r="AM679" s="323"/>
      <c r="AN679" s="353"/>
      <c r="AO679" s="354"/>
      <c r="AP679" s="354"/>
      <c r="AQ679" s="354"/>
      <c r="AR679" s="354"/>
      <c r="AS679" s="354"/>
      <c r="AT679" s="354"/>
      <c r="AU679" s="354"/>
      <c r="AV679" s="354"/>
      <c r="AW679" s="354"/>
      <c r="AX679" s="354"/>
      <c r="AY679" s="354"/>
      <c r="AZ679" s="354"/>
      <c r="BA679" s="354"/>
      <c r="BB679" s="354"/>
      <c r="BC679" s="354"/>
      <c r="BD679" s="354"/>
      <c r="BE679" s="354"/>
      <c r="BF679" s="354"/>
      <c r="BG679" s="354"/>
      <c r="BH679" s="354"/>
      <c r="BI679" s="354"/>
      <c r="BJ679" s="354"/>
      <c r="BK679" s="354"/>
      <c r="BL679" s="354"/>
      <c r="BM679" s="354"/>
      <c r="BN679" s="354"/>
      <c r="BO679" s="354"/>
      <c r="BP679" s="354"/>
      <c r="BQ679" s="354"/>
      <c r="BR679" s="354"/>
      <c r="BS679" s="354"/>
      <c r="BT679" s="355"/>
      <c r="BU679" s="324" t="str">
        <f t="shared" si="42"/>
        <v>No disability</v>
      </c>
      <c r="BV679" s="328" t="str">
        <f t="shared" si="40"/>
        <v>Out</v>
      </c>
      <c r="BW679" s="329" t="str">
        <f t="shared" si="41"/>
        <v>Out</v>
      </c>
      <c r="BX679" s="327" t="str">
        <f t="shared" si="43"/>
        <v/>
      </c>
    </row>
    <row r="680" spans="2:76" x14ac:dyDescent="0.2">
      <c r="B680" s="137"/>
      <c r="C680" s="138"/>
      <c r="D680" s="139" t="s">
        <v>707</v>
      </c>
      <c r="E680" s="140"/>
      <c r="F680" s="140"/>
      <c r="G680" s="321"/>
      <c r="H680" s="322"/>
      <c r="I680" s="322"/>
      <c r="J680" s="322"/>
      <c r="K680" s="322"/>
      <c r="L680" s="322"/>
      <c r="M680" s="322"/>
      <c r="N680" s="322"/>
      <c r="O680" s="322"/>
      <c r="P680" s="322"/>
      <c r="Q680" s="322"/>
      <c r="R680" s="322"/>
      <c r="S680" s="322"/>
      <c r="T680" s="322"/>
      <c r="U680" s="322"/>
      <c r="V680" s="322"/>
      <c r="W680" s="322"/>
      <c r="X680" s="322"/>
      <c r="Y680" s="322"/>
      <c r="Z680" s="322"/>
      <c r="AA680" s="322"/>
      <c r="AB680" s="322"/>
      <c r="AC680" s="322"/>
      <c r="AD680" s="322"/>
      <c r="AE680" s="322"/>
      <c r="AF680" s="322"/>
      <c r="AG680" s="322"/>
      <c r="AH680" s="322"/>
      <c r="AI680" s="322"/>
      <c r="AJ680" s="322"/>
      <c r="AK680" s="322"/>
      <c r="AL680" s="322"/>
      <c r="AM680" s="323"/>
      <c r="AN680" s="353"/>
      <c r="AO680" s="354"/>
      <c r="AP680" s="354"/>
      <c r="AQ680" s="354"/>
      <c r="AR680" s="354"/>
      <c r="AS680" s="354"/>
      <c r="AT680" s="354"/>
      <c r="AU680" s="354"/>
      <c r="AV680" s="354"/>
      <c r="AW680" s="354"/>
      <c r="AX680" s="354"/>
      <c r="AY680" s="354"/>
      <c r="AZ680" s="354"/>
      <c r="BA680" s="354"/>
      <c r="BB680" s="354"/>
      <c r="BC680" s="354"/>
      <c r="BD680" s="354"/>
      <c r="BE680" s="354"/>
      <c r="BF680" s="354"/>
      <c r="BG680" s="354"/>
      <c r="BH680" s="354"/>
      <c r="BI680" s="354"/>
      <c r="BJ680" s="354"/>
      <c r="BK680" s="354"/>
      <c r="BL680" s="354"/>
      <c r="BM680" s="354"/>
      <c r="BN680" s="354"/>
      <c r="BO680" s="354"/>
      <c r="BP680" s="354"/>
      <c r="BQ680" s="354"/>
      <c r="BR680" s="354"/>
      <c r="BS680" s="354"/>
      <c r="BT680" s="355"/>
      <c r="BU680" s="324" t="str">
        <f t="shared" si="42"/>
        <v>No disability</v>
      </c>
      <c r="BV680" s="328" t="str">
        <f t="shared" si="40"/>
        <v>Out</v>
      </c>
      <c r="BW680" s="329" t="str">
        <f t="shared" si="41"/>
        <v>Out</v>
      </c>
      <c r="BX680" s="327" t="str">
        <f t="shared" si="43"/>
        <v/>
      </c>
    </row>
    <row r="681" spans="2:76" x14ac:dyDescent="0.2">
      <c r="B681" s="137"/>
      <c r="C681" s="138"/>
      <c r="D681" s="139" t="s">
        <v>708</v>
      </c>
      <c r="E681" s="140"/>
      <c r="F681" s="140"/>
      <c r="G681" s="321"/>
      <c r="H681" s="322"/>
      <c r="I681" s="322"/>
      <c r="J681" s="322"/>
      <c r="K681" s="322"/>
      <c r="L681" s="322"/>
      <c r="M681" s="322"/>
      <c r="N681" s="322"/>
      <c r="O681" s="322"/>
      <c r="P681" s="322"/>
      <c r="Q681" s="322"/>
      <c r="R681" s="322"/>
      <c r="S681" s="322"/>
      <c r="T681" s="322"/>
      <c r="U681" s="322"/>
      <c r="V681" s="322"/>
      <c r="W681" s="322"/>
      <c r="X681" s="322"/>
      <c r="Y681" s="322"/>
      <c r="Z681" s="322"/>
      <c r="AA681" s="322"/>
      <c r="AB681" s="322"/>
      <c r="AC681" s="322"/>
      <c r="AD681" s="322"/>
      <c r="AE681" s="322"/>
      <c r="AF681" s="322"/>
      <c r="AG681" s="322"/>
      <c r="AH681" s="322"/>
      <c r="AI681" s="322"/>
      <c r="AJ681" s="322"/>
      <c r="AK681" s="322"/>
      <c r="AL681" s="322"/>
      <c r="AM681" s="323"/>
      <c r="AN681" s="353"/>
      <c r="AO681" s="354"/>
      <c r="AP681" s="354"/>
      <c r="AQ681" s="354"/>
      <c r="AR681" s="354"/>
      <c r="AS681" s="354"/>
      <c r="AT681" s="354"/>
      <c r="AU681" s="354"/>
      <c r="AV681" s="354"/>
      <c r="AW681" s="354"/>
      <c r="AX681" s="354"/>
      <c r="AY681" s="354"/>
      <c r="AZ681" s="354"/>
      <c r="BA681" s="354"/>
      <c r="BB681" s="354"/>
      <c r="BC681" s="354"/>
      <c r="BD681" s="354"/>
      <c r="BE681" s="354"/>
      <c r="BF681" s="354"/>
      <c r="BG681" s="354"/>
      <c r="BH681" s="354"/>
      <c r="BI681" s="354"/>
      <c r="BJ681" s="354"/>
      <c r="BK681" s="354"/>
      <c r="BL681" s="354"/>
      <c r="BM681" s="354"/>
      <c r="BN681" s="354"/>
      <c r="BO681" s="354"/>
      <c r="BP681" s="354"/>
      <c r="BQ681" s="354"/>
      <c r="BR681" s="354"/>
      <c r="BS681" s="354"/>
      <c r="BT681" s="355"/>
      <c r="BU681" s="324" t="str">
        <f t="shared" si="42"/>
        <v>No disability</v>
      </c>
      <c r="BV681" s="328" t="str">
        <f t="shared" si="40"/>
        <v>Out</v>
      </c>
      <c r="BW681" s="329" t="str">
        <f t="shared" si="41"/>
        <v>Out</v>
      </c>
      <c r="BX681" s="327" t="str">
        <f t="shared" si="43"/>
        <v/>
      </c>
    </row>
    <row r="682" spans="2:76" x14ac:dyDescent="0.2">
      <c r="B682" s="137"/>
      <c r="C682" s="138"/>
      <c r="D682" s="139" t="s">
        <v>709</v>
      </c>
      <c r="E682" s="140"/>
      <c r="F682" s="140"/>
      <c r="G682" s="321"/>
      <c r="H682" s="322"/>
      <c r="I682" s="322"/>
      <c r="J682" s="322"/>
      <c r="K682" s="322"/>
      <c r="L682" s="322"/>
      <c r="M682" s="322"/>
      <c r="N682" s="322"/>
      <c r="O682" s="322"/>
      <c r="P682" s="322"/>
      <c r="Q682" s="322"/>
      <c r="R682" s="322"/>
      <c r="S682" s="322"/>
      <c r="T682" s="322"/>
      <c r="U682" s="322"/>
      <c r="V682" s="322"/>
      <c r="W682" s="322"/>
      <c r="X682" s="322"/>
      <c r="Y682" s="322"/>
      <c r="Z682" s="322"/>
      <c r="AA682" s="322"/>
      <c r="AB682" s="322"/>
      <c r="AC682" s="322"/>
      <c r="AD682" s="322"/>
      <c r="AE682" s="322"/>
      <c r="AF682" s="322"/>
      <c r="AG682" s="322"/>
      <c r="AH682" s="322"/>
      <c r="AI682" s="322"/>
      <c r="AJ682" s="322"/>
      <c r="AK682" s="322"/>
      <c r="AL682" s="322"/>
      <c r="AM682" s="323"/>
      <c r="AN682" s="353"/>
      <c r="AO682" s="354"/>
      <c r="AP682" s="354"/>
      <c r="AQ682" s="354"/>
      <c r="AR682" s="354"/>
      <c r="AS682" s="354"/>
      <c r="AT682" s="354"/>
      <c r="AU682" s="354"/>
      <c r="AV682" s="354"/>
      <c r="AW682" s="354"/>
      <c r="AX682" s="354"/>
      <c r="AY682" s="354"/>
      <c r="AZ682" s="354"/>
      <c r="BA682" s="354"/>
      <c r="BB682" s="354"/>
      <c r="BC682" s="354"/>
      <c r="BD682" s="354"/>
      <c r="BE682" s="354"/>
      <c r="BF682" s="354"/>
      <c r="BG682" s="354"/>
      <c r="BH682" s="354"/>
      <c r="BI682" s="354"/>
      <c r="BJ682" s="354"/>
      <c r="BK682" s="354"/>
      <c r="BL682" s="354"/>
      <c r="BM682" s="354"/>
      <c r="BN682" s="354"/>
      <c r="BO682" s="354"/>
      <c r="BP682" s="354"/>
      <c r="BQ682" s="354"/>
      <c r="BR682" s="354"/>
      <c r="BS682" s="354"/>
      <c r="BT682" s="355"/>
      <c r="BU682" s="324" t="str">
        <f t="shared" si="42"/>
        <v>No disability</v>
      </c>
      <c r="BV682" s="328" t="str">
        <f t="shared" si="40"/>
        <v>Out</v>
      </c>
      <c r="BW682" s="329" t="str">
        <f t="shared" si="41"/>
        <v>Out</v>
      </c>
      <c r="BX682" s="327" t="str">
        <f t="shared" si="43"/>
        <v/>
      </c>
    </row>
    <row r="683" spans="2:76" x14ac:dyDescent="0.2">
      <c r="B683" s="137"/>
      <c r="C683" s="138"/>
      <c r="D683" s="139" t="s">
        <v>710</v>
      </c>
      <c r="E683" s="140"/>
      <c r="F683" s="140"/>
      <c r="G683" s="321"/>
      <c r="H683" s="322"/>
      <c r="I683" s="322"/>
      <c r="J683" s="322"/>
      <c r="K683" s="322"/>
      <c r="L683" s="322"/>
      <c r="M683" s="322"/>
      <c r="N683" s="322"/>
      <c r="O683" s="322"/>
      <c r="P683" s="322"/>
      <c r="Q683" s="322"/>
      <c r="R683" s="322"/>
      <c r="S683" s="322"/>
      <c r="T683" s="322"/>
      <c r="U683" s="322"/>
      <c r="V683" s="322"/>
      <c r="W683" s="322"/>
      <c r="X683" s="322"/>
      <c r="Y683" s="322"/>
      <c r="Z683" s="322"/>
      <c r="AA683" s="322"/>
      <c r="AB683" s="322"/>
      <c r="AC683" s="322"/>
      <c r="AD683" s="322"/>
      <c r="AE683" s="322"/>
      <c r="AF683" s="322"/>
      <c r="AG683" s="322"/>
      <c r="AH683" s="322"/>
      <c r="AI683" s="322"/>
      <c r="AJ683" s="322"/>
      <c r="AK683" s="322"/>
      <c r="AL683" s="322"/>
      <c r="AM683" s="323"/>
      <c r="AN683" s="353"/>
      <c r="AO683" s="354"/>
      <c r="AP683" s="354"/>
      <c r="AQ683" s="354"/>
      <c r="AR683" s="354"/>
      <c r="AS683" s="354"/>
      <c r="AT683" s="354"/>
      <c r="AU683" s="354"/>
      <c r="AV683" s="354"/>
      <c r="AW683" s="354"/>
      <c r="AX683" s="354"/>
      <c r="AY683" s="354"/>
      <c r="AZ683" s="354"/>
      <c r="BA683" s="354"/>
      <c r="BB683" s="354"/>
      <c r="BC683" s="354"/>
      <c r="BD683" s="354"/>
      <c r="BE683" s="354"/>
      <c r="BF683" s="354"/>
      <c r="BG683" s="354"/>
      <c r="BH683" s="354"/>
      <c r="BI683" s="354"/>
      <c r="BJ683" s="354"/>
      <c r="BK683" s="354"/>
      <c r="BL683" s="354"/>
      <c r="BM683" s="354"/>
      <c r="BN683" s="354"/>
      <c r="BO683" s="354"/>
      <c r="BP683" s="354"/>
      <c r="BQ683" s="354"/>
      <c r="BR683" s="354"/>
      <c r="BS683" s="354"/>
      <c r="BT683" s="355"/>
      <c r="BU683" s="324" t="str">
        <f t="shared" si="42"/>
        <v>No disability</v>
      </c>
      <c r="BV683" s="328" t="str">
        <f t="shared" si="40"/>
        <v>Out</v>
      </c>
      <c r="BW683" s="329" t="str">
        <f t="shared" si="41"/>
        <v>Out</v>
      </c>
      <c r="BX683" s="327" t="str">
        <f t="shared" si="43"/>
        <v/>
      </c>
    </row>
    <row r="684" spans="2:76" x14ac:dyDescent="0.2">
      <c r="B684" s="137"/>
      <c r="C684" s="138"/>
      <c r="D684" s="139" t="s">
        <v>711</v>
      </c>
      <c r="E684" s="140"/>
      <c r="F684" s="140"/>
      <c r="G684" s="321"/>
      <c r="H684" s="322"/>
      <c r="I684" s="322"/>
      <c r="J684" s="322"/>
      <c r="K684" s="322"/>
      <c r="L684" s="322"/>
      <c r="M684" s="322"/>
      <c r="N684" s="322"/>
      <c r="O684" s="322"/>
      <c r="P684" s="322"/>
      <c r="Q684" s="322"/>
      <c r="R684" s="322"/>
      <c r="S684" s="322"/>
      <c r="T684" s="322"/>
      <c r="U684" s="322"/>
      <c r="V684" s="322"/>
      <c r="W684" s="322"/>
      <c r="X684" s="322"/>
      <c r="Y684" s="322"/>
      <c r="Z684" s="322"/>
      <c r="AA684" s="322"/>
      <c r="AB684" s="322"/>
      <c r="AC684" s="322"/>
      <c r="AD684" s="322"/>
      <c r="AE684" s="322"/>
      <c r="AF684" s="322"/>
      <c r="AG684" s="322"/>
      <c r="AH684" s="322"/>
      <c r="AI684" s="322"/>
      <c r="AJ684" s="322"/>
      <c r="AK684" s="322"/>
      <c r="AL684" s="322"/>
      <c r="AM684" s="323"/>
      <c r="AN684" s="353"/>
      <c r="AO684" s="354"/>
      <c r="AP684" s="354"/>
      <c r="AQ684" s="354"/>
      <c r="AR684" s="354"/>
      <c r="AS684" s="354"/>
      <c r="AT684" s="354"/>
      <c r="AU684" s="354"/>
      <c r="AV684" s="354"/>
      <c r="AW684" s="354"/>
      <c r="AX684" s="354"/>
      <c r="AY684" s="354"/>
      <c r="AZ684" s="354"/>
      <c r="BA684" s="354"/>
      <c r="BB684" s="354"/>
      <c r="BC684" s="354"/>
      <c r="BD684" s="354"/>
      <c r="BE684" s="354"/>
      <c r="BF684" s="354"/>
      <c r="BG684" s="354"/>
      <c r="BH684" s="354"/>
      <c r="BI684" s="354"/>
      <c r="BJ684" s="354"/>
      <c r="BK684" s="354"/>
      <c r="BL684" s="354"/>
      <c r="BM684" s="354"/>
      <c r="BN684" s="354"/>
      <c r="BO684" s="354"/>
      <c r="BP684" s="354"/>
      <c r="BQ684" s="354"/>
      <c r="BR684" s="354"/>
      <c r="BS684" s="354"/>
      <c r="BT684" s="355"/>
      <c r="BU684" s="324" t="str">
        <f t="shared" si="42"/>
        <v>No disability</v>
      </c>
      <c r="BV684" s="328" t="str">
        <f t="shared" si="40"/>
        <v>Out</v>
      </c>
      <c r="BW684" s="329" t="str">
        <f t="shared" si="41"/>
        <v>Out</v>
      </c>
      <c r="BX684" s="327" t="str">
        <f t="shared" si="43"/>
        <v/>
      </c>
    </row>
    <row r="685" spans="2:76" x14ac:dyDescent="0.2">
      <c r="B685" s="137"/>
      <c r="C685" s="138"/>
      <c r="D685" s="139" t="s">
        <v>712</v>
      </c>
      <c r="E685" s="140"/>
      <c r="F685" s="140"/>
      <c r="G685" s="321"/>
      <c r="H685" s="322"/>
      <c r="I685" s="322"/>
      <c r="J685" s="322"/>
      <c r="K685" s="322"/>
      <c r="L685" s="322"/>
      <c r="M685" s="322"/>
      <c r="N685" s="322"/>
      <c r="O685" s="322"/>
      <c r="P685" s="322"/>
      <c r="Q685" s="322"/>
      <c r="R685" s="322"/>
      <c r="S685" s="322"/>
      <c r="T685" s="322"/>
      <c r="U685" s="322"/>
      <c r="V685" s="322"/>
      <c r="W685" s="322"/>
      <c r="X685" s="322"/>
      <c r="Y685" s="322"/>
      <c r="Z685" s="322"/>
      <c r="AA685" s="322"/>
      <c r="AB685" s="322"/>
      <c r="AC685" s="322"/>
      <c r="AD685" s="322"/>
      <c r="AE685" s="322"/>
      <c r="AF685" s="322"/>
      <c r="AG685" s="322"/>
      <c r="AH685" s="322"/>
      <c r="AI685" s="322"/>
      <c r="AJ685" s="322"/>
      <c r="AK685" s="322"/>
      <c r="AL685" s="322"/>
      <c r="AM685" s="323"/>
      <c r="AN685" s="353"/>
      <c r="AO685" s="354"/>
      <c r="AP685" s="354"/>
      <c r="AQ685" s="354"/>
      <c r="AR685" s="354"/>
      <c r="AS685" s="354"/>
      <c r="AT685" s="354"/>
      <c r="AU685" s="354"/>
      <c r="AV685" s="354"/>
      <c r="AW685" s="354"/>
      <c r="AX685" s="354"/>
      <c r="AY685" s="354"/>
      <c r="AZ685" s="354"/>
      <c r="BA685" s="354"/>
      <c r="BB685" s="354"/>
      <c r="BC685" s="354"/>
      <c r="BD685" s="354"/>
      <c r="BE685" s="354"/>
      <c r="BF685" s="354"/>
      <c r="BG685" s="354"/>
      <c r="BH685" s="354"/>
      <c r="BI685" s="354"/>
      <c r="BJ685" s="354"/>
      <c r="BK685" s="354"/>
      <c r="BL685" s="354"/>
      <c r="BM685" s="354"/>
      <c r="BN685" s="354"/>
      <c r="BO685" s="354"/>
      <c r="BP685" s="354"/>
      <c r="BQ685" s="354"/>
      <c r="BR685" s="354"/>
      <c r="BS685" s="354"/>
      <c r="BT685" s="355"/>
      <c r="BU685" s="324" t="str">
        <f t="shared" si="42"/>
        <v>No disability</v>
      </c>
      <c r="BV685" s="328" t="str">
        <f t="shared" si="40"/>
        <v>Out</v>
      </c>
      <c r="BW685" s="329" t="str">
        <f t="shared" si="41"/>
        <v>Out</v>
      </c>
      <c r="BX685" s="327" t="str">
        <f t="shared" si="43"/>
        <v/>
      </c>
    </row>
    <row r="686" spans="2:76" x14ac:dyDescent="0.2">
      <c r="B686" s="137"/>
      <c r="C686" s="138"/>
      <c r="D686" s="139" t="s">
        <v>713</v>
      </c>
      <c r="E686" s="140"/>
      <c r="F686" s="140"/>
      <c r="G686" s="321"/>
      <c r="H686" s="322"/>
      <c r="I686" s="322"/>
      <c r="J686" s="322"/>
      <c r="K686" s="322"/>
      <c r="L686" s="322"/>
      <c r="M686" s="322"/>
      <c r="N686" s="322"/>
      <c r="O686" s="322"/>
      <c r="P686" s="322"/>
      <c r="Q686" s="322"/>
      <c r="R686" s="322"/>
      <c r="S686" s="322"/>
      <c r="T686" s="322"/>
      <c r="U686" s="322"/>
      <c r="V686" s="322"/>
      <c r="W686" s="322"/>
      <c r="X686" s="322"/>
      <c r="Y686" s="322"/>
      <c r="Z686" s="322"/>
      <c r="AA686" s="322"/>
      <c r="AB686" s="322"/>
      <c r="AC686" s="322"/>
      <c r="AD686" s="322"/>
      <c r="AE686" s="322"/>
      <c r="AF686" s="322"/>
      <c r="AG686" s="322"/>
      <c r="AH686" s="322"/>
      <c r="AI686" s="322"/>
      <c r="AJ686" s="322"/>
      <c r="AK686" s="322"/>
      <c r="AL686" s="322"/>
      <c r="AM686" s="323"/>
      <c r="AN686" s="353"/>
      <c r="AO686" s="354"/>
      <c r="AP686" s="354"/>
      <c r="AQ686" s="354"/>
      <c r="AR686" s="354"/>
      <c r="AS686" s="354"/>
      <c r="AT686" s="354"/>
      <c r="AU686" s="354"/>
      <c r="AV686" s="354"/>
      <c r="AW686" s="354"/>
      <c r="AX686" s="354"/>
      <c r="AY686" s="354"/>
      <c r="AZ686" s="354"/>
      <c r="BA686" s="354"/>
      <c r="BB686" s="354"/>
      <c r="BC686" s="354"/>
      <c r="BD686" s="354"/>
      <c r="BE686" s="354"/>
      <c r="BF686" s="354"/>
      <c r="BG686" s="354"/>
      <c r="BH686" s="354"/>
      <c r="BI686" s="354"/>
      <c r="BJ686" s="354"/>
      <c r="BK686" s="354"/>
      <c r="BL686" s="354"/>
      <c r="BM686" s="354"/>
      <c r="BN686" s="354"/>
      <c r="BO686" s="354"/>
      <c r="BP686" s="354"/>
      <c r="BQ686" s="354"/>
      <c r="BR686" s="354"/>
      <c r="BS686" s="354"/>
      <c r="BT686" s="355"/>
      <c r="BU686" s="324" t="str">
        <f t="shared" si="42"/>
        <v>No disability</v>
      </c>
      <c r="BV686" s="328" t="str">
        <f t="shared" si="40"/>
        <v>Out</v>
      </c>
      <c r="BW686" s="329" t="str">
        <f t="shared" si="41"/>
        <v>Out</v>
      </c>
      <c r="BX686" s="327" t="str">
        <f t="shared" si="43"/>
        <v/>
      </c>
    </row>
    <row r="687" spans="2:76" x14ac:dyDescent="0.2">
      <c r="B687" s="137"/>
      <c r="C687" s="138"/>
      <c r="D687" s="139" t="s">
        <v>714</v>
      </c>
      <c r="E687" s="140"/>
      <c r="F687" s="140"/>
      <c r="G687" s="321"/>
      <c r="H687" s="322"/>
      <c r="I687" s="322"/>
      <c r="J687" s="322"/>
      <c r="K687" s="322"/>
      <c r="L687" s="322"/>
      <c r="M687" s="322"/>
      <c r="N687" s="322"/>
      <c r="O687" s="322"/>
      <c r="P687" s="322"/>
      <c r="Q687" s="322"/>
      <c r="R687" s="322"/>
      <c r="S687" s="322"/>
      <c r="T687" s="322"/>
      <c r="U687" s="322"/>
      <c r="V687" s="322"/>
      <c r="W687" s="322"/>
      <c r="X687" s="322"/>
      <c r="Y687" s="322"/>
      <c r="Z687" s="322"/>
      <c r="AA687" s="322"/>
      <c r="AB687" s="322"/>
      <c r="AC687" s="322"/>
      <c r="AD687" s="322"/>
      <c r="AE687" s="322"/>
      <c r="AF687" s="322"/>
      <c r="AG687" s="322"/>
      <c r="AH687" s="322"/>
      <c r="AI687" s="322"/>
      <c r="AJ687" s="322"/>
      <c r="AK687" s="322"/>
      <c r="AL687" s="322"/>
      <c r="AM687" s="323"/>
      <c r="AN687" s="353"/>
      <c r="AO687" s="354"/>
      <c r="AP687" s="354"/>
      <c r="AQ687" s="354"/>
      <c r="AR687" s="354"/>
      <c r="AS687" s="354"/>
      <c r="AT687" s="354"/>
      <c r="AU687" s="354"/>
      <c r="AV687" s="354"/>
      <c r="AW687" s="354"/>
      <c r="AX687" s="354"/>
      <c r="AY687" s="354"/>
      <c r="AZ687" s="354"/>
      <c r="BA687" s="354"/>
      <c r="BB687" s="354"/>
      <c r="BC687" s="354"/>
      <c r="BD687" s="354"/>
      <c r="BE687" s="354"/>
      <c r="BF687" s="354"/>
      <c r="BG687" s="354"/>
      <c r="BH687" s="354"/>
      <c r="BI687" s="354"/>
      <c r="BJ687" s="354"/>
      <c r="BK687" s="354"/>
      <c r="BL687" s="354"/>
      <c r="BM687" s="354"/>
      <c r="BN687" s="354"/>
      <c r="BO687" s="354"/>
      <c r="BP687" s="354"/>
      <c r="BQ687" s="354"/>
      <c r="BR687" s="354"/>
      <c r="BS687" s="354"/>
      <c r="BT687" s="355"/>
      <c r="BU687" s="324" t="str">
        <f t="shared" si="42"/>
        <v>No disability</v>
      </c>
      <c r="BV687" s="328" t="str">
        <f t="shared" si="40"/>
        <v>Out</v>
      </c>
      <c r="BW687" s="329" t="str">
        <f t="shared" si="41"/>
        <v>Out</v>
      </c>
      <c r="BX687" s="327" t="str">
        <f t="shared" si="43"/>
        <v/>
      </c>
    </row>
    <row r="688" spans="2:76" x14ac:dyDescent="0.2">
      <c r="B688" s="137"/>
      <c r="C688" s="138"/>
      <c r="D688" s="139" t="s">
        <v>715</v>
      </c>
      <c r="E688" s="140"/>
      <c r="F688" s="140"/>
      <c r="G688" s="321"/>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322"/>
      <c r="AE688" s="322"/>
      <c r="AF688" s="322"/>
      <c r="AG688" s="322"/>
      <c r="AH688" s="322"/>
      <c r="AI688" s="322"/>
      <c r="AJ688" s="322"/>
      <c r="AK688" s="322"/>
      <c r="AL688" s="322"/>
      <c r="AM688" s="323"/>
      <c r="AN688" s="353"/>
      <c r="AO688" s="354"/>
      <c r="AP688" s="354"/>
      <c r="AQ688" s="354"/>
      <c r="AR688" s="354"/>
      <c r="AS688" s="354"/>
      <c r="AT688" s="354"/>
      <c r="AU688" s="354"/>
      <c r="AV688" s="354"/>
      <c r="AW688" s="354"/>
      <c r="AX688" s="354"/>
      <c r="AY688" s="354"/>
      <c r="AZ688" s="354"/>
      <c r="BA688" s="354"/>
      <c r="BB688" s="354"/>
      <c r="BC688" s="354"/>
      <c r="BD688" s="354"/>
      <c r="BE688" s="354"/>
      <c r="BF688" s="354"/>
      <c r="BG688" s="354"/>
      <c r="BH688" s="354"/>
      <c r="BI688" s="354"/>
      <c r="BJ688" s="354"/>
      <c r="BK688" s="354"/>
      <c r="BL688" s="354"/>
      <c r="BM688" s="354"/>
      <c r="BN688" s="354"/>
      <c r="BO688" s="354"/>
      <c r="BP688" s="354"/>
      <c r="BQ688" s="354"/>
      <c r="BR688" s="354"/>
      <c r="BS688" s="354"/>
      <c r="BT688" s="355"/>
      <c r="BU688" s="324" t="str">
        <f t="shared" si="42"/>
        <v>No disability</v>
      </c>
      <c r="BV688" s="328" t="str">
        <f t="shared" si="40"/>
        <v>Out</v>
      </c>
      <c r="BW688" s="329" t="str">
        <f t="shared" si="41"/>
        <v>Out</v>
      </c>
      <c r="BX688" s="327" t="str">
        <f t="shared" si="43"/>
        <v/>
      </c>
    </row>
    <row r="689" spans="2:76" x14ac:dyDescent="0.2">
      <c r="B689" s="137"/>
      <c r="C689" s="138"/>
      <c r="D689" s="139" t="s">
        <v>716</v>
      </c>
      <c r="E689" s="140"/>
      <c r="F689" s="140"/>
      <c r="G689" s="321"/>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2"/>
      <c r="AD689" s="322"/>
      <c r="AE689" s="322"/>
      <c r="AF689" s="322"/>
      <c r="AG689" s="322"/>
      <c r="AH689" s="322"/>
      <c r="AI689" s="322"/>
      <c r="AJ689" s="322"/>
      <c r="AK689" s="322"/>
      <c r="AL689" s="322"/>
      <c r="AM689" s="323"/>
      <c r="AN689" s="353"/>
      <c r="AO689" s="354"/>
      <c r="AP689" s="354"/>
      <c r="AQ689" s="354"/>
      <c r="AR689" s="354"/>
      <c r="AS689" s="354"/>
      <c r="AT689" s="354"/>
      <c r="AU689" s="354"/>
      <c r="AV689" s="354"/>
      <c r="AW689" s="354"/>
      <c r="AX689" s="354"/>
      <c r="AY689" s="354"/>
      <c r="AZ689" s="354"/>
      <c r="BA689" s="354"/>
      <c r="BB689" s="354"/>
      <c r="BC689" s="354"/>
      <c r="BD689" s="354"/>
      <c r="BE689" s="354"/>
      <c r="BF689" s="354"/>
      <c r="BG689" s="354"/>
      <c r="BH689" s="354"/>
      <c r="BI689" s="354"/>
      <c r="BJ689" s="354"/>
      <c r="BK689" s="354"/>
      <c r="BL689" s="354"/>
      <c r="BM689" s="354"/>
      <c r="BN689" s="354"/>
      <c r="BO689" s="354"/>
      <c r="BP689" s="354"/>
      <c r="BQ689" s="354"/>
      <c r="BR689" s="354"/>
      <c r="BS689" s="354"/>
      <c r="BT689" s="355"/>
      <c r="BU689" s="324" t="str">
        <f t="shared" si="42"/>
        <v>No disability</v>
      </c>
      <c r="BV689" s="328" t="str">
        <f t="shared" si="40"/>
        <v>Out</v>
      </c>
      <c r="BW689" s="329" t="str">
        <f t="shared" si="41"/>
        <v>Out</v>
      </c>
      <c r="BX689" s="327" t="str">
        <f t="shared" si="43"/>
        <v/>
      </c>
    </row>
    <row r="690" spans="2:76" x14ac:dyDescent="0.2">
      <c r="B690" s="137"/>
      <c r="C690" s="138"/>
      <c r="D690" s="139" t="s">
        <v>717</v>
      </c>
      <c r="E690" s="140"/>
      <c r="F690" s="140"/>
      <c r="G690" s="321"/>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2"/>
      <c r="AD690" s="322"/>
      <c r="AE690" s="322"/>
      <c r="AF690" s="322"/>
      <c r="AG690" s="322"/>
      <c r="AH690" s="322"/>
      <c r="AI690" s="322"/>
      <c r="AJ690" s="322"/>
      <c r="AK690" s="322"/>
      <c r="AL690" s="322"/>
      <c r="AM690" s="323"/>
      <c r="AN690" s="353"/>
      <c r="AO690" s="354"/>
      <c r="AP690" s="354"/>
      <c r="AQ690" s="354"/>
      <c r="AR690" s="354"/>
      <c r="AS690" s="354"/>
      <c r="AT690" s="354"/>
      <c r="AU690" s="354"/>
      <c r="AV690" s="354"/>
      <c r="AW690" s="354"/>
      <c r="AX690" s="354"/>
      <c r="AY690" s="354"/>
      <c r="AZ690" s="354"/>
      <c r="BA690" s="354"/>
      <c r="BB690" s="354"/>
      <c r="BC690" s="354"/>
      <c r="BD690" s="354"/>
      <c r="BE690" s="354"/>
      <c r="BF690" s="354"/>
      <c r="BG690" s="354"/>
      <c r="BH690" s="354"/>
      <c r="BI690" s="354"/>
      <c r="BJ690" s="354"/>
      <c r="BK690" s="354"/>
      <c r="BL690" s="354"/>
      <c r="BM690" s="354"/>
      <c r="BN690" s="354"/>
      <c r="BO690" s="354"/>
      <c r="BP690" s="354"/>
      <c r="BQ690" s="354"/>
      <c r="BR690" s="354"/>
      <c r="BS690" s="354"/>
      <c r="BT690" s="355"/>
      <c r="BU690" s="324" t="str">
        <f t="shared" si="42"/>
        <v>No disability</v>
      </c>
      <c r="BV690" s="328" t="str">
        <f t="shared" si="40"/>
        <v>Out</v>
      </c>
      <c r="BW690" s="329" t="str">
        <f t="shared" si="41"/>
        <v>Out</v>
      </c>
      <c r="BX690" s="327" t="str">
        <f t="shared" si="43"/>
        <v/>
      </c>
    </row>
    <row r="691" spans="2:76" x14ac:dyDescent="0.2">
      <c r="B691" s="137"/>
      <c r="C691" s="138"/>
      <c r="D691" s="139" t="s">
        <v>718</v>
      </c>
      <c r="E691" s="140"/>
      <c r="F691" s="140"/>
      <c r="G691" s="321"/>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2"/>
      <c r="AE691" s="322"/>
      <c r="AF691" s="322"/>
      <c r="AG691" s="322"/>
      <c r="AH691" s="322"/>
      <c r="AI691" s="322"/>
      <c r="AJ691" s="322"/>
      <c r="AK691" s="322"/>
      <c r="AL691" s="322"/>
      <c r="AM691" s="323"/>
      <c r="AN691" s="353"/>
      <c r="AO691" s="354"/>
      <c r="AP691" s="354"/>
      <c r="AQ691" s="354"/>
      <c r="AR691" s="354"/>
      <c r="AS691" s="354"/>
      <c r="AT691" s="354"/>
      <c r="AU691" s="354"/>
      <c r="AV691" s="354"/>
      <c r="AW691" s="354"/>
      <c r="AX691" s="354"/>
      <c r="AY691" s="354"/>
      <c r="AZ691" s="354"/>
      <c r="BA691" s="354"/>
      <c r="BB691" s="354"/>
      <c r="BC691" s="354"/>
      <c r="BD691" s="354"/>
      <c r="BE691" s="354"/>
      <c r="BF691" s="354"/>
      <c r="BG691" s="354"/>
      <c r="BH691" s="354"/>
      <c r="BI691" s="354"/>
      <c r="BJ691" s="354"/>
      <c r="BK691" s="354"/>
      <c r="BL691" s="354"/>
      <c r="BM691" s="354"/>
      <c r="BN691" s="354"/>
      <c r="BO691" s="354"/>
      <c r="BP691" s="354"/>
      <c r="BQ691" s="354"/>
      <c r="BR691" s="354"/>
      <c r="BS691" s="354"/>
      <c r="BT691" s="355"/>
      <c r="BU691" s="324" t="str">
        <f t="shared" si="42"/>
        <v>No disability</v>
      </c>
      <c r="BV691" s="328" t="str">
        <f t="shared" si="40"/>
        <v>Out</v>
      </c>
      <c r="BW691" s="329" t="str">
        <f t="shared" si="41"/>
        <v>Out</v>
      </c>
      <c r="BX691" s="327" t="str">
        <f t="shared" si="43"/>
        <v/>
      </c>
    </row>
    <row r="692" spans="2:76" x14ac:dyDescent="0.2">
      <c r="B692" s="137"/>
      <c r="C692" s="138"/>
      <c r="D692" s="139" t="s">
        <v>719</v>
      </c>
      <c r="E692" s="140"/>
      <c r="F692" s="140"/>
      <c r="G692" s="321"/>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2"/>
      <c r="AD692" s="322"/>
      <c r="AE692" s="322"/>
      <c r="AF692" s="322"/>
      <c r="AG692" s="322"/>
      <c r="AH692" s="322"/>
      <c r="AI692" s="322"/>
      <c r="AJ692" s="322"/>
      <c r="AK692" s="322"/>
      <c r="AL692" s="322"/>
      <c r="AM692" s="323"/>
      <c r="AN692" s="353"/>
      <c r="AO692" s="354"/>
      <c r="AP692" s="354"/>
      <c r="AQ692" s="354"/>
      <c r="AR692" s="354"/>
      <c r="AS692" s="354"/>
      <c r="AT692" s="354"/>
      <c r="AU692" s="354"/>
      <c r="AV692" s="354"/>
      <c r="AW692" s="354"/>
      <c r="AX692" s="354"/>
      <c r="AY692" s="354"/>
      <c r="AZ692" s="354"/>
      <c r="BA692" s="354"/>
      <c r="BB692" s="354"/>
      <c r="BC692" s="354"/>
      <c r="BD692" s="354"/>
      <c r="BE692" s="354"/>
      <c r="BF692" s="354"/>
      <c r="BG692" s="354"/>
      <c r="BH692" s="354"/>
      <c r="BI692" s="354"/>
      <c r="BJ692" s="354"/>
      <c r="BK692" s="354"/>
      <c r="BL692" s="354"/>
      <c r="BM692" s="354"/>
      <c r="BN692" s="354"/>
      <c r="BO692" s="354"/>
      <c r="BP692" s="354"/>
      <c r="BQ692" s="354"/>
      <c r="BR692" s="354"/>
      <c r="BS692" s="354"/>
      <c r="BT692" s="355"/>
      <c r="BU692" s="324" t="str">
        <f t="shared" si="42"/>
        <v>No disability</v>
      </c>
      <c r="BV692" s="328" t="str">
        <f t="shared" si="40"/>
        <v>Out</v>
      </c>
      <c r="BW692" s="329" t="str">
        <f t="shared" si="41"/>
        <v>Out</v>
      </c>
      <c r="BX692" s="327" t="str">
        <f t="shared" si="43"/>
        <v/>
      </c>
    </row>
    <row r="693" spans="2:76" x14ac:dyDescent="0.2">
      <c r="B693" s="137"/>
      <c r="C693" s="138"/>
      <c r="D693" s="139" t="s">
        <v>720</v>
      </c>
      <c r="E693" s="140"/>
      <c r="F693" s="140"/>
      <c r="G693" s="321"/>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2"/>
      <c r="AD693" s="322"/>
      <c r="AE693" s="322"/>
      <c r="AF693" s="322"/>
      <c r="AG693" s="322"/>
      <c r="AH693" s="322"/>
      <c r="AI693" s="322"/>
      <c r="AJ693" s="322"/>
      <c r="AK693" s="322"/>
      <c r="AL693" s="322"/>
      <c r="AM693" s="323"/>
      <c r="AN693" s="353"/>
      <c r="AO693" s="354"/>
      <c r="AP693" s="354"/>
      <c r="AQ693" s="354"/>
      <c r="AR693" s="354"/>
      <c r="AS693" s="354"/>
      <c r="AT693" s="354"/>
      <c r="AU693" s="354"/>
      <c r="AV693" s="354"/>
      <c r="AW693" s="354"/>
      <c r="AX693" s="354"/>
      <c r="AY693" s="354"/>
      <c r="AZ693" s="354"/>
      <c r="BA693" s="354"/>
      <c r="BB693" s="354"/>
      <c r="BC693" s="354"/>
      <c r="BD693" s="354"/>
      <c r="BE693" s="354"/>
      <c r="BF693" s="354"/>
      <c r="BG693" s="354"/>
      <c r="BH693" s="354"/>
      <c r="BI693" s="354"/>
      <c r="BJ693" s="354"/>
      <c r="BK693" s="354"/>
      <c r="BL693" s="354"/>
      <c r="BM693" s="354"/>
      <c r="BN693" s="354"/>
      <c r="BO693" s="354"/>
      <c r="BP693" s="354"/>
      <c r="BQ693" s="354"/>
      <c r="BR693" s="354"/>
      <c r="BS693" s="354"/>
      <c r="BT693" s="355"/>
      <c r="BU693" s="324" t="str">
        <f t="shared" si="42"/>
        <v>No disability</v>
      </c>
      <c r="BV693" s="328" t="str">
        <f t="shared" si="40"/>
        <v>Out</v>
      </c>
      <c r="BW693" s="329" t="str">
        <f t="shared" si="41"/>
        <v>Out</v>
      </c>
      <c r="BX693" s="327" t="str">
        <f t="shared" si="43"/>
        <v/>
      </c>
    </row>
    <row r="694" spans="2:76" x14ac:dyDescent="0.2">
      <c r="B694" s="137"/>
      <c r="C694" s="138"/>
      <c r="D694" s="139" t="s">
        <v>721</v>
      </c>
      <c r="E694" s="140"/>
      <c r="F694" s="140"/>
      <c r="G694" s="321"/>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2"/>
      <c r="AD694" s="322"/>
      <c r="AE694" s="322"/>
      <c r="AF694" s="322"/>
      <c r="AG694" s="322"/>
      <c r="AH694" s="322"/>
      <c r="AI694" s="322"/>
      <c r="AJ694" s="322"/>
      <c r="AK694" s="322"/>
      <c r="AL694" s="322"/>
      <c r="AM694" s="323"/>
      <c r="AN694" s="353"/>
      <c r="AO694" s="354"/>
      <c r="AP694" s="354"/>
      <c r="AQ694" s="354"/>
      <c r="AR694" s="354"/>
      <c r="AS694" s="354"/>
      <c r="AT694" s="354"/>
      <c r="AU694" s="354"/>
      <c r="AV694" s="354"/>
      <c r="AW694" s="354"/>
      <c r="AX694" s="354"/>
      <c r="AY694" s="354"/>
      <c r="AZ694" s="354"/>
      <c r="BA694" s="354"/>
      <c r="BB694" s="354"/>
      <c r="BC694" s="354"/>
      <c r="BD694" s="354"/>
      <c r="BE694" s="354"/>
      <c r="BF694" s="354"/>
      <c r="BG694" s="354"/>
      <c r="BH694" s="354"/>
      <c r="BI694" s="354"/>
      <c r="BJ694" s="354"/>
      <c r="BK694" s="354"/>
      <c r="BL694" s="354"/>
      <c r="BM694" s="354"/>
      <c r="BN694" s="354"/>
      <c r="BO694" s="354"/>
      <c r="BP694" s="354"/>
      <c r="BQ694" s="354"/>
      <c r="BR694" s="354"/>
      <c r="BS694" s="354"/>
      <c r="BT694" s="355"/>
      <c r="BU694" s="324" t="str">
        <f t="shared" si="42"/>
        <v>No disability</v>
      </c>
      <c r="BV694" s="328" t="str">
        <f t="shared" si="40"/>
        <v>Out</v>
      </c>
      <c r="BW694" s="329" t="str">
        <f t="shared" si="41"/>
        <v>Out</v>
      </c>
      <c r="BX694" s="327" t="str">
        <f t="shared" si="43"/>
        <v/>
      </c>
    </row>
    <row r="695" spans="2:76" x14ac:dyDescent="0.2">
      <c r="B695" s="137"/>
      <c r="C695" s="138"/>
      <c r="D695" s="139" t="s">
        <v>722</v>
      </c>
      <c r="E695" s="140"/>
      <c r="F695" s="140"/>
      <c r="G695" s="321"/>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2"/>
      <c r="AD695" s="322"/>
      <c r="AE695" s="322"/>
      <c r="AF695" s="322"/>
      <c r="AG695" s="322"/>
      <c r="AH695" s="322"/>
      <c r="AI695" s="322"/>
      <c r="AJ695" s="322"/>
      <c r="AK695" s="322"/>
      <c r="AL695" s="322"/>
      <c r="AM695" s="323"/>
      <c r="AN695" s="353"/>
      <c r="AO695" s="354"/>
      <c r="AP695" s="354"/>
      <c r="AQ695" s="354"/>
      <c r="AR695" s="354"/>
      <c r="AS695" s="354"/>
      <c r="AT695" s="354"/>
      <c r="AU695" s="354"/>
      <c r="AV695" s="354"/>
      <c r="AW695" s="354"/>
      <c r="AX695" s="354"/>
      <c r="AY695" s="354"/>
      <c r="AZ695" s="354"/>
      <c r="BA695" s="354"/>
      <c r="BB695" s="354"/>
      <c r="BC695" s="354"/>
      <c r="BD695" s="354"/>
      <c r="BE695" s="354"/>
      <c r="BF695" s="354"/>
      <c r="BG695" s="354"/>
      <c r="BH695" s="354"/>
      <c r="BI695" s="354"/>
      <c r="BJ695" s="354"/>
      <c r="BK695" s="354"/>
      <c r="BL695" s="354"/>
      <c r="BM695" s="354"/>
      <c r="BN695" s="354"/>
      <c r="BO695" s="354"/>
      <c r="BP695" s="354"/>
      <c r="BQ695" s="354"/>
      <c r="BR695" s="354"/>
      <c r="BS695" s="354"/>
      <c r="BT695" s="355"/>
      <c r="BU695" s="324" t="str">
        <f t="shared" si="42"/>
        <v>No disability</v>
      </c>
      <c r="BV695" s="328" t="str">
        <f t="shared" si="40"/>
        <v>Out</v>
      </c>
      <c r="BW695" s="329" t="str">
        <f t="shared" si="41"/>
        <v>Out</v>
      </c>
      <c r="BX695" s="327" t="str">
        <f t="shared" si="43"/>
        <v/>
      </c>
    </row>
    <row r="696" spans="2:76" x14ac:dyDescent="0.2">
      <c r="B696" s="137"/>
      <c r="C696" s="138"/>
      <c r="D696" s="139" t="s">
        <v>723</v>
      </c>
      <c r="E696" s="140"/>
      <c r="F696" s="140"/>
      <c r="G696" s="321"/>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2"/>
      <c r="AD696" s="322"/>
      <c r="AE696" s="322"/>
      <c r="AF696" s="322"/>
      <c r="AG696" s="322"/>
      <c r="AH696" s="322"/>
      <c r="AI696" s="322"/>
      <c r="AJ696" s="322"/>
      <c r="AK696" s="322"/>
      <c r="AL696" s="322"/>
      <c r="AM696" s="323"/>
      <c r="AN696" s="353"/>
      <c r="AO696" s="354"/>
      <c r="AP696" s="354"/>
      <c r="AQ696" s="354"/>
      <c r="AR696" s="354"/>
      <c r="AS696" s="354"/>
      <c r="AT696" s="354"/>
      <c r="AU696" s="354"/>
      <c r="AV696" s="354"/>
      <c r="AW696" s="354"/>
      <c r="AX696" s="354"/>
      <c r="AY696" s="354"/>
      <c r="AZ696" s="354"/>
      <c r="BA696" s="354"/>
      <c r="BB696" s="354"/>
      <c r="BC696" s="354"/>
      <c r="BD696" s="354"/>
      <c r="BE696" s="354"/>
      <c r="BF696" s="354"/>
      <c r="BG696" s="354"/>
      <c r="BH696" s="354"/>
      <c r="BI696" s="354"/>
      <c r="BJ696" s="354"/>
      <c r="BK696" s="354"/>
      <c r="BL696" s="354"/>
      <c r="BM696" s="354"/>
      <c r="BN696" s="354"/>
      <c r="BO696" s="354"/>
      <c r="BP696" s="354"/>
      <c r="BQ696" s="354"/>
      <c r="BR696" s="354"/>
      <c r="BS696" s="354"/>
      <c r="BT696" s="355"/>
      <c r="BU696" s="324" t="str">
        <f t="shared" si="42"/>
        <v>No disability</v>
      </c>
      <c r="BV696" s="328" t="str">
        <f t="shared" si="40"/>
        <v>Out</v>
      </c>
      <c r="BW696" s="329" t="str">
        <f t="shared" si="41"/>
        <v>Out</v>
      </c>
      <c r="BX696" s="327" t="str">
        <f t="shared" si="43"/>
        <v/>
      </c>
    </row>
    <row r="697" spans="2:76" x14ac:dyDescent="0.2">
      <c r="B697" s="137"/>
      <c r="C697" s="138"/>
      <c r="D697" s="139" t="s">
        <v>724</v>
      </c>
      <c r="E697" s="140"/>
      <c r="F697" s="140"/>
      <c r="G697" s="321"/>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2"/>
      <c r="AD697" s="322"/>
      <c r="AE697" s="322"/>
      <c r="AF697" s="322"/>
      <c r="AG697" s="322"/>
      <c r="AH697" s="322"/>
      <c r="AI697" s="322"/>
      <c r="AJ697" s="322"/>
      <c r="AK697" s="322"/>
      <c r="AL697" s="322"/>
      <c r="AM697" s="323"/>
      <c r="AN697" s="353"/>
      <c r="AO697" s="354"/>
      <c r="AP697" s="354"/>
      <c r="AQ697" s="354"/>
      <c r="AR697" s="354"/>
      <c r="AS697" s="354"/>
      <c r="AT697" s="354"/>
      <c r="AU697" s="354"/>
      <c r="AV697" s="354"/>
      <c r="AW697" s="354"/>
      <c r="AX697" s="354"/>
      <c r="AY697" s="354"/>
      <c r="AZ697" s="354"/>
      <c r="BA697" s="354"/>
      <c r="BB697" s="354"/>
      <c r="BC697" s="354"/>
      <c r="BD697" s="354"/>
      <c r="BE697" s="354"/>
      <c r="BF697" s="354"/>
      <c r="BG697" s="354"/>
      <c r="BH697" s="354"/>
      <c r="BI697" s="354"/>
      <c r="BJ697" s="354"/>
      <c r="BK697" s="354"/>
      <c r="BL697" s="354"/>
      <c r="BM697" s="354"/>
      <c r="BN697" s="354"/>
      <c r="BO697" s="354"/>
      <c r="BP697" s="354"/>
      <c r="BQ697" s="354"/>
      <c r="BR697" s="354"/>
      <c r="BS697" s="354"/>
      <c r="BT697" s="355"/>
      <c r="BU697" s="324" t="str">
        <f t="shared" si="42"/>
        <v>No disability</v>
      </c>
      <c r="BV697" s="328" t="str">
        <f t="shared" si="40"/>
        <v>Out</v>
      </c>
      <c r="BW697" s="329" t="str">
        <f t="shared" si="41"/>
        <v>Out</v>
      </c>
      <c r="BX697" s="327" t="str">
        <f t="shared" si="43"/>
        <v/>
      </c>
    </row>
    <row r="698" spans="2:76" x14ac:dyDescent="0.2">
      <c r="B698" s="137"/>
      <c r="C698" s="138"/>
      <c r="D698" s="139" t="s">
        <v>725</v>
      </c>
      <c r="E698" s="140"/>
      <c r="F698" s="140"/>
      <c r="G698" s="321"/>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2"/>
      <c r="AD698" s="322"/>
      <c r="AE698" s="322"/>
      <c r="AF698" s="322"/>
      <c r="AG698" s="322"/>
      <c r="AH698" s="322"/>
      <c r="AI698" s="322"/>
      <c r="AJ698" s="322"/>
      <c r="AK698" s="322"/>
      <c r="AL698" s="322"/>
      <c r="AM698" s="323"/>
      <c r="AN698" s="353"/>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c r="BQ698" s="354"/>
      <c r="BR698" s="354"/>
      <c r="BS698" s="354"/>
      <c r="BT698" s="355"/>
      <c r="BU698" s="324" t="str">
        <f t="shared" si="42"/>
        <v>No disability</v>
      </c>
      <c r="BV698" s="328" t="str">
        <f t="shared" si="40"/>
        <v>Out</v>
      </c>
      <c r="BW698" s="329" t="str">
        <f t="shared" si="41"/>
        <v>Out</v>
      </c>
      <c r="BX698" s="327" t="str">
        <f t="shared" si="43"/>
        <v/>
      </c>
    </row>
    <row r="699" spans="2:76" x14ac:dyDescent="0.2">
      <c r="B699" s="137"/>
      <c r="C699" s="138"/>
      <c r="D699" s="139" t="s">
        <v>726</v>
      </c>
      <c r="E699" s="140"/>
      <c r="F699" s="140"/>
      <c r="G699" s="321"/>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2"/>
      <c r="AD699" s="322"/>
      <c r="AE699" s="322"/>
      <c r="AF699" s="322"/>
      <c r="AG699" s="322"/>
      <c r="AH699" s="322"/>
      <c r="AI699" s="322"/>
      <c r="AJ699" s="322"/>
      <c r="AK699" s="322"/>
      <c r="AL699" s="322"/>
      <c r="AM699" s="323"/>
      <c r="AN699" s="353"/>
      <c r="AO699" s="354"/>
      <c r="AP699" s="354"/>
      <c r="AQ699" s="354"/>
      <c r="AR699" s="354"/>
      <c r="AS699" s="354"/>
      <c r="AT699" s="354"/>
      <c r="AU699" s="354"/>
      <c r="AV699" s="354"/>
      <c r="AW699" s="354"/>
      <c r="AX699" s="354"/>
      <c r="AY699" s="354"/>
      <c r="AZ699" s="354"/>
      <c r="BA699" s="354"/>
      <c r="BB699" s="354"/>
      <c r="BC699" s="354"/>
      <c r="BD699" s="354"/>
      <c r="BE699" s="354"/>
      <c r="BF699" s="354"/>
      <c r="BG699" s="354"/>
      <c r="BH699" s="354"/>
      <c r="BI699" s="354"/>
      <c r="BJ699" s="354"/>
      <c r="BK699" s="354"/>
      <c r="BL699" s="354"/>
      <c r="BM699" s="354"/>
      <c r="BN699" s="354"/>
      <c r="BO699" s="354"/>
      <c r="BP699" s="354"/>
      <c r="BQ699" s="354"/>
      <c r="BR699" s="354"/>
      <c r="BS699" s="354"/>
      <c r="BT699" s="355"/>
      <c r="BU699" s="324" t="str">
        <f t="shared" si="42"/>
        <v>No disability</v>
      </c>
      <c r="BV699" s="328" t="str">
        <f t="shared" si="40"/>
        <v>Out</v>
      </c>
      <c r="BW699" s="329" t="str">
        <f t="shared" si="41"/>
        <v>Out</v>
      </c>
      <c r="BX699" s="327" t="str">
        <f t="shared" si="43"/>
        <v/>
      </c>
    </row>
    <row r="700" spans="2:76" x14ac:dyDescent="0.2">
      <c r="B700" s="137"/>
      <c r="C700" s="138"/>
      <c r="D700" s="139" t="s">
        <v>727</v>
      </c>
      <c r="E700" s="140"/>
      <c r="F700" s="140"/>
      <c r="G700" s="321"/>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2"/>
      <c r="AD700" s="322"/>
      <c r="AE700" s="322"/>
      <c r="AF700" s="322"/>
      <c r="AG700" s="322"/>
      <c r="AH700" s="322"/>
      <c r="AI700" s="322"/>
      <c r="AJ700" s="322"/>
      <c r="AK700" s="322"/>
      <c r="AL700" s="322"/>
      <c r="AM700" s="323"/>
      <c r="AN700" s="353"/>
      <c r="AO700" s="354"/>
      <c r="AP700" s="354"/>
      <c r="AQ700" s="354"/>
      <c r="AR700" s="354"/>
      <c r="AS700" s="354"/>
      <c r="AT700" s="354"/>
      <c r="AU700" s="354"/>
      <c r="AV700" s="354"/>
      <c r="AW700" s="354"/>
      <c r="AX700" s="354"/>
      <c r="AY700" s="354"/>
      <c r="AZ700" s="354"/>
      <c r="BA700" s="354"/>
      <c r="BB700" s="354"/>
      <c r="BC700" s="354"/>
      <c r="BD700" s="354"/>
      <c r="BE700" s="354"/>
      <c r="BF700" s="354"/>
      <c r="BG700" s="354"/>
      <c r="BH700" s="354"/>
      <c r="BI700" s="354"/>
      <c r="BJ700" s="354"/>
      <c r="BK700" s="354"/>
      <c r="BL700" s="354"/>
      <c r="BM700" s="354"/>
      <c r="BN700" s="354"/>
      <c r="BO700" s="354"/>
      <c r="BP700" s="354"/>
      <c r="BQ700" s="354"/>
      <c r="BR700" s="354"/>
      <c r="BS700" s="354"/>
      <c r="BT700" s="355"/>
      <c r="BU700" s="324" t="str">
        <f t="shared" si="42"/>
        <v>No disability</v>
      </c>
      <c r="BV700" s="328" t="str">
        <f t="shared" si="40"/>
        <v>Out</v>
      </c>
      <c r="BW700" s="329" t="str">
        <f t="shared" si="41"/>
        <v>Out</v>
      </c>
      <c r="BX700" s="327" t="str">
        <f t="shared" si="43"/>
        <v/>
      </c>
    </row>
    <row r="701" spans="2:76" x14ac:dyDescent="0.2">
      <c r="B701" s="137"/>
      <c r="C701" s="138"/>
      <c r="D701" s="139" t="s">
        <v>728</v>
      </c>
      <c r="E701" s="140"/>
      <c r="F701" s="140"/>
      <c r="G701" s="321"/>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2"/>
      <c r="AD701" s="322"/>
      <c r="AE701" s="322"/>
      <c r="AF701" s="322"/>
      <c r="AG701" s="322"/>
      <c r="AH701" s="322"/>
      <c r="AI701" s="322"/>
      <c r="AJ701" s="322"/>
      <c r="AK701" s="322"/>
      <c r="AL701" s="322"/>
      <c r="AM701" s="323"/>
      <c r="AN701" s="353"/>
      <c r="AO701" s="354"/>
      <c r="AP701" s="354"/>
      <c r="AQ701" s="354"/>
      <c r="AR701" s="354"/>
      <c r="AS701" s="354"/>
      <c r="AT701" s="354"/>
      <c r="AU701" s="354"/>
      <c r="AV701" s="354"/>
      <c r="AW701" s="354"/>
      <c r="AX701" s="354"/>
      <c r="AY701" s="354"/>
      <c r="AZ701" s="354"/>
      <c r="BA701" s="354"/>
      <c r="BB701" s="354"/>
      <c r="BC701" s="354"/>
      <c r="BD701" s="354"/>
      <c r="BE701" s="354"/>
      <c r="BF701" s="354"/>
      <c r="BG701" s="354"/>
      <c r="BH701" s="354"/>
      <c r="BI701" s="354"/>
      <c r="BJ701" s="354"/>
      <c r="BK701" s="354"/>
      <c r="BL701" s="354"/>
      <c r="BM701" s="354"/>
      <c r="BN701" s="354"/>
      <c r="BO701" s="354"/>
      <c r="BP701" s="354"/>
      <c r="BQ701" s="354"/>
      <c r="BR701" s="354"/>
      <c r="BS701" s="354"/>
      <c r="BT701" s="355"/>
      <c r="BU701" s="324" t="str">
        <f t="shared" si="42"/>
        <v>No disability</v>
      </c>
      <c r="BV701" s="328" t="str">
        <f t="shared" si="40"/>
        <v>Out</v>
      </c>
      <c r="BW701" s="329" t="str">
        <f t="shared" si="41"/>
        <v>Out</v>
      </c>
      <c r="BX701" s="327" t="str">
        <f t="shared" si="43"/>
        <v/>
      </c>
    </row>
    <row r="702" spans="2:76" x14ac:dyDescent="0.2">
      <c r="B702" s="137"/>
      <c r="C702" s="138"/>
      <c r="D702" s="139" t="s">
        <v>729</v>
      </c>
      <c r="E702" s="140"/>
      <c r="F702" s="140"/>
      <c r="G702" s="321"/>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2"/>
      <c r="AD702" s="322"/>
      <c r="AE702" s="322"/>
      <c r="AF702" s="322"/>
      <c r="AG702" s="322"/>
      <c r="AH702" s="322"/>
      <c r="AI702" s="322"/>
      <c r="AJ702" s="322"/>
      <c r="AK702" s="322"/>
      <c r="AL702" s="322"/>
      <c r="AM702" s="323"/>
      <c r="AN702" s="353"/>
      <c r="AO702" s="354"/>
      <c r="AP702" s="354"/>
      <c r="AQ702" s="354"/>
      <c r="AR702" s="354"/>
      <c r="AS702" s="354"/>
      <c r="AT702" s="354"/>
      <c r="AU702" s="354"/>
      <c r="AV702" s="354"/>
      <c r="AW702" s="354"/>
      <c r="AX702" s="354"/>
      <c r="AY702" s="354"/>
      <c r="AZ702" s="354"/>
      <c r="BA702" s="354"/>
      <c r="BB702" s="354"/>
      <c r="BC702" s="354"/>
      <c r="BD702" s="354"/>
      <c r="BE702" s="354"/>
      <c r="BF702" s="354"/>
      <c r="BG702" s="354"/>
      <c r="BH702" s="354"/>
      <c r="BI702" s="354"/>
      <c r="BJ702" s="354"/>
      <c r="BK702" s="354"/>
      <c r="BL702" s="354"/>
      <c r="BM702" s="354"/>
      <c r="BN702" s="354"/>
      <c r="BO702" s="354"/>
      <c r="BP702" s="354"/>
      <c r="BQ702" s="354"/>
      <c r="BR702" s="354"/>
      <c r="BS702" s="354"/>
      <c r="BT702" s="355"/>
      <c r="BU702" s="324" t="str">
        <f t="shared" si="42"/>
        <v>No disability</v>
      </c>
      <c r="BV702" s="328" t="str">
        <f t="shared" si="40"/>
        <v>Out</v>
      </c>
      <c r="BW702" s="329" t="str">
        <f t="shared" si="41"/>
        <v>Out</v>
      </c>
      <c r="BX702" s="327" t="str">
        <f t="shared" si="43"/>
        <v/>
      </c>
    </row>
    <row r="703" spans="2:76" x14ac:dyDescent="0.2">
      <c r="B703" s="137"/>
      <c r="C703" s="138"/>
      <c r="D703" s="139" t="s">
        <v>730</v>
      </c>
      <c r="E703" s="140"/>
      <c r="F703" s="140"/>
      <c r="G703" s="321"/>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2"/>
      <c r="AD703" s="322"/>
      <c r="AE703" s="322"/>
      <c r="AF703" s="322"/>
      <c r="AG703" s="322"/>
      <c r="AH703" s="322"/>
      <c r="AI703" s="322"/>
      <c r="AJ703" s="322"/>
      <c r="AK703" s="322"/>
      <c r="AL703" s="322"/>
      <c r="AM703" s="323"/>
      <c r="AN703" s="353"/>
      <c r="AO703" s="354"/>
      <c r="AP703" s="354"/>
      <c r="AQ703" s="354"/>
      <c r="AR703" s="354"/>
      <c r="AS703" s="354"/>
      <c r="AT703" s="354"/>
      <c r="AU703" s="354"/>
      <c r="AV703" s="354"/>
      <c r="AW703" s="354"/>
      <c r="AX703" s="354"/>
      <c r="AY703" s="354"/>
      <c r="AZ703" s="354"/>
      <c r="BA703" s="354"/>
      <c r="BB703" s="354"/>
      <c r="BC703" s="354"/>
      <c r="BD703" s="354"/>
      <c r="BE703" s="354"/>
      <c r="BF703" s="354"/>
      <c r="BG703" s="354"/>
      <c r="BH703" s="354"/>
      <c r="BI703" s="354"/>
      <c r="BJ703" s="354"/>
      <c r="BK703" s="354"/>
      <c r="BL703" s="354"/>
      <c r="BM703" s="354"/>
      <c r="BN703" s="354"/>
      <c r="BO703" s="354"/>
      <c r="BP703" s="354"/>
      <c r="BQ703" s="354"/>
      <c r="BR703" s="354"/>
      <c r="BS703" s="354"/>
      <c r="BT703" s="355"/>
      <c r="BU703" s="324" t="str">
        <f t="shared" si="42"/>
        <v>No disability</v>
      </c>
      <c r="BV703" s="328" t="str">
        <f t="shared" si="40"/>
        <v>Out</v>
      </c>
      <c r="BW703" s="329" t="str">
        <f t="shared" si="41"/>
        <v>Out</v>
      </c>
      <c r="BX703" s="327" t="str">
        <f t="shared" si="43"/>
        <v/>
      </c>
    </row>
    <row r="704" spans="2:76" x14ac:dyDescent="0.2">
      <c r="B704" s="137"/>
      <c r="C704" s="138"/>
      <c r="D704" s="139" t="s">
        <v>731</v>
      </c>
      <c r="E704" s="140"/>
      <c r="F704" s="140"/>
      <c r="G704" s="321"/>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2"/>
      <c r="AD704" s="322"/>
      <c r="AE704" s="322"/>
      <c r="AF704" s="322"/>
      <c r="AG704" s="322"/>
      <c r="AH704" s="322"/>
      <c r="AI704" s="322"/>
      <c r="AJ704" s="322"/>
      <c r="AK704" s="322"/>
      <c r="AL704" s="322"/>
      <c r="AM704" s="323"/>
      <c r="AN704" s="353"/>
      <c r="AO704" s="354"/>
      <c r="AP704" s="354"/>
      <c r="AQ704" s="354"/>
      <c r="AR704" s="354"/>
      <c r="AS704" s="354"/>
      <c r="AT704" s="354"/>
      <c r="AU704" s="354"/>
      <c r="AV704" s="354"/>
      <c r="AW704" s="354"/>
      <c r="AX704" s="354"/>
      <c r="AY704" s="354"/>
      <c r="AZ704" s="354"/>
      <c r="BA704" s="354"/>
      <c r="BB704" s="354"/>
      <c r="BC704" s="354"/>
      <c r="BD704" s="354"/>
      <c r="BE704" s="354"/>
      <c r="BF704" s="354"/>
      <c r="BG704" s="354"/>
      <c r="BH704" s="354"/>
      <c r="BI704" s="354"/>
      <c r="BJ704" s="354"/>
      <c r="BK704" s="354"/>
      <c r="BL704" s="354"/>
      <c r="BM704" s="354"/>
      <c r="BN704" s="354"/>
      <c r="BO704" s="354"/>
      <c r="BP704" s="354"/>
      <c r="BQ704" s="354"/>
      <c r="BR704" s="354"/>
      <c r="BS704" s="354"/>
      <c r="BT704" s="355"/>
      <c r="BU704" s="324" t="str">
        <f t="shared" si="42"/>
        <v>No disability</v>
      </c>
      <c r="BV704" s="328" t="str">
        <f t="shared" si="40"/>
        <v>Out</v>
      </c>
      <c r="BW704" s="329" t="str">
        <f t="shared" si="41"/>
        <v>Out</v>
      </c>
      <c r="BX704" s="327" t="str">
        <f t="shared" si="43"/>
        <v/>
      </c>
    </row>
    <row r="705" spans="2:76" x14ac:dyDescent="0.2">
      <c r="B705" s="137"/>
      <c r="C705" s="138"/>
      <c r="D705" s="139" t="s">
        <v>732</v>
      </c>
      <c r="E705" s="140"/>
      <c r="F705" s="140"/>
      <c r="G705" s="321"/>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2"/>
      <c r="AD705" s="322"/>
      <c r="AE705" s="322"/>
      <c r="AF705" s="322"/>
      <c r="AG705" s="322"/>
      <c r="AH705" s="322"/>
      <c r="AI705" s="322"/>
      <c r="AJ705" s="322"/>
      <c r="AK705" s="322"/>
      <c r="AL705" s="322"/>
      <c r="AM705" s="323"/>
      <c r="AN705" s="353"/>
      <c r="AO705" s="354"/>
      <c r="AP705" s="354"/>
      <c r="AQ705" s="354"/>
      <c r="AR705" s="354"/>
      <c r="AS705" s="354"/>
      <c r="AT705" s="354"/>
      <c r="AU705" s="354"/>
      <c r="AV705" s="354"/>
      <c r="AW705" s="354"/>
      <c r="AX705" s="354"/>
      <c r="AY705" s="354"/>
      <c r="AZ705" s="354"/>
      <c r="BA705" s="354"/>
      <c r="BB705" s="354"/>
      <c r="BC705" s="354"/>
      <c r="BD705" s="354"/>
      <c r="BE705" s="354"/>
      <c r="BF705" s="354"/>
      <c r="BG705" s="354"/>
      <c r="BH705" s="354"/>
      <c r="BI705" s="354"/>
      <c r="BJ705" s="354"/>
      <c r="BK705" s="354"/>
      <c r="BL705" s="354"/>
      <c r="BM705" s="354"/>
      <c r="BN705" s="354"/>
      <c r="BO705" s="354"/>
      <c r="BP705" s="354"/>
      <c r="BQ705" s="354"/>
      <c r="BR705" s="354"/>
      <c r="BS705" s="354"/>
      <c r="BT705" s="355"/>
      <c r="BU705" s="324" t="str">
        <f t="shared" si="42"/>
        <v>No disability</v>
      </c>
      <c r="BV705" s="328" t="str">
        <f t="shared" si="40"/>
        <v>Out</v>
      </c>
      <c r="BW705" s="329" t="str">
        <f t="shared" si="41"/>
        <v>Out</v>
      </c>
      <c r="BX705" s="327" t="str">
        <f t="shared" si="43"/>
        <v/>
      </c>
    </row>
    <row r="706" spans="2:76" x14ac:dyDescent="0.2">
      <c r="B706" s="137"/>
      <c r="C706" s="138"/>
      <c r="D706" s="139" t="s">
        <v>733</v>
      </c>
      <c r="E706" s="140"/>
      <c r="F706" s="140"/>
      <c r="G706" s="321"/>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2"/>
      <c r="AD706" s="322"/>
      <c r="AE706" s="322"/>
      <c r="AF706" s="322"/>
      <c r="AG706" s="322"/>
      <c r="AH706" s="322"/>
      <c r="AI706" s="322"/>
      <c r="AJ706" s="322"/>
      <c r="AK706" s="322"/>
      <c r="AL706" s="322"/>
      <c r="AM706" s="323"/>
      <c r="AN706" s="353"/>
      <c r="AO706" s="354"/>
      <c r="AP706" s="354"/>
      <c r="AQ706" s="354"/>
      <c r="AR706" s="354"/>
      <c r="AS706" s="354"/>
      <c r="AT706" s="354"/>
      <c r="AU706" s="354"/>
      <c r="AV706" s="354"/>
      <c r="AW706" s="354"/>
      <c r="AX706" s="354"/>
      <c r="AY706" s="354"/>
      <c r="AZ706" s="354"/>
      <c r="BA706" s="354"/>
      <c r="BB706" s="354"/>
      <c r="BC706" s="354"/>
      <c r="BD706" s="354"/>
      <c r="BE706" s="354"/>
      <c r="BF706" s="354"/>
      <c r="BG706" s="354"/>
      <c r="BH706" s="354"/>
      <c r="BI706" s="354"/>
      <c r="BJ706" s="354"/>
      <c r="BK706" s="354"/>
      <c r="BL706" s="354"/>
      <c r="BM706" s="354"/>
      <c r="BN706" s="354"/>
      <c r="BO706" s="354"/>
      <c r="BP706" s="354"/>
      <c r="BQ706" s="354"/>
      <c r="BR706" s="354"/>
      <c r="BS706" s="354"/>
      <c r="BT706" s="355"/>
      <c r="BU706" s="324" t="str">
        <f t="shared" si="42"/>
        <v>No disability</v>
      </c>
      <c r="BV706" s="328" t="str">
        <f t="shared" si="40"/>
        <v>Out</v>
      </c>
      <c r="BW706" s="329" t="str">
        <f t="shared" si="41"/>
        <v>Out</v>
      </c>
      <c r="BX706" s="327" t="str">
        <f t="shared" si="43"/>
        <v/>
      </c>
    </row>
    <row r="707" spans="2:76" x14ac:dyDescent="0.2">
      <c r="B707" s="137"/>
      <c r="C707" s="138"/>
      <c r="D707" s="139" t="s">
        <v>734</v>
      </c>
      <c r="E707" s="140"/>
      <c r="F707" s="140"/>
      <c r="G707" s="321"/>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322"/>
      <c r="AE707" s="322"/>
      <c r="AF707" s="322"/>
      <c r="AG707" s="322"/>
      <c r="AH707" s="322"/>
      <c r="AI707" s="322"/>
      <c r="AJ707" s="322"/>
      <c r="AK707" s="322"/>
      <c r="AL707" s="322"/>
      <c r="AM707" s="323"/>
      <c r="AN707" s="353"/>
      <c r="AO707" s="354"/>
      <c r="AP707" s="354"/>
      <c r="AQ707" s="354"/>
      <c r="AR707" s="354"/>
      <c r="AS707" s="354"/>
      <c r="AT707" s="354"/>
      <c r="AU707" s="354"/>
      <c r="AV707" s="354"/>
      <c r="AW707" s="354"/>
      <c r="AX707" s="354"/>
      <c r="AY707" s="354"/>
      <c r="AZ707" s="354"/>
      <c r="BA707" s="354"/>
      <c r="BB707" s="354"/>
      <c r="BC707" s="354"/>
      <c r="BD707" s="354"/>
      <c r="BE707" s="354"/>
      <c r="BF707" s="354"/>
      <c r="BG707" s="354"/>
      <c r="BH707" s="354"/>
      <c r="BI707" s="354"/>
      <c r="BJ707" s="354"/>
      <c r="BK707" s="354"/>
      <c r="BL707" s="354"/>
      <c r="BM707" s="354"/>
      <c r="BN707" s="354"/>
      <c r="BO707" s="354"/>
      <c r="BP707" s="354"/>
      <c r="BQ707" s="354"/>
      <c r="BR707" s="354"/>
      <c r="BS707" s="354"/>
      <c r="BT707" s="355"/>
      <c r="BU707" s="324" t="str">
        <f t="shared" si="42"/>
        <v>No disability</v>
      </c>
      <c r="BV707" s="328" t="str">
        <f t="shared" si="40"/>
        <v>Out</v>
      </c>
      <c r="BW707" s="329" t="str">
        <f t="shared" si="41"/>
        <v>Out</v>
      </c>
      <c r="BX707" s="327" t="str">
        <f t="shared" si="43"/>
        <v/>
      </c>
    </row>
    <row r="708" spans="2:76" x14ac:dyDescent="0.2">
      <c r="B708" s="137"/>
      <c r="C708" s="138"/>
      <c r="D708" s="139" t="s">
        <v>735</v>
      </c>
      <c r="E708" s="140"/>
      <c r="F708" s="140"/>
      <c r="G708" s="321"/>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2"/>
      <c r="AD708" s="322"/>
      <c r="AE708" s="322"/>
      <c r="AF708" s="322"/>
      <c r="AG708" s="322"/>
      <c r="AH708" s="322"/>
      <c r="AI708" s="322"/>
      <c r="AJ708" s="322"/>
      <c r="AK708" s="322"/>
      <c r="AL708" s="322"/>
      <c r="AM708" s="323"/>
      <c r="AN708" s="353"/>
      <c r="AO708" s="354"/>
      <c r="AP708" s="354"/>
      <c r="AQ708" s="354"/>
      <c r="AR708" s="354"/>
      <c r="AS708" s="354"/>
      <c r="AT708" s="354"/>
      <c r="AU708" s="354"/>
      <c r="AV708" s="354"/>
      <c r="AW708" s="354"/>
      <c r="AX708" s="354"/>
      <c r="AY708" s="354"/>
      <c r="AZ708" s="354"/>
      <c r="BA708" s="354"/>
      <c r="BB708" s="354"/>
      <c r="BC708" s="354"/>
      <c r="BD708" s="354"/>
      <c r="BE708" s="354"/>
      <c r="BF708" s="354"/>
      <c r="BG708" s="354"/>
      <c r="BH708" s="354"/>
      <c r="BI708" s="354"/>
      <c r="BJ708" s="354"/>
      <c r="BK708" s="354"/>
      <c r="BL708" s="354"/>
      <c r="BM708" s="354"/>
      <c r="BN708" s="354"/>
      <c r="BO708" s="354"/>
      <c r="BP708" s="354"/>
      <c r="BQ708" s="354"/>
      <c r="BR708" s="354"/>
      <c r="BS708" s="354"/>
      <c r="BT708" s="355"/>
      <c r="BU708" s="324" t="str">
        <f t="shared" si="42"/>
        <v>No disability</v>
      </c>
      <c r="BV708" s="328" t="str">
        <f t="shared" si="40"/>
        <v>Out</v>
      </c>
      <c r="BW708" s="329" t="str">
        <f t="shared" si="41"/>
        <v>Out</v>
      </c>
      <c r="BX708" s="327" t="str">
        <f t="shared" si="43"/>
        <v/>
      </c>
    </row>
    <row r="709" spans="2:76" x14ac:dyDescent="0.2">
      <c r="B709" s="137"/>
      <c r="C709" s="138"/>
      <c r="D709" s="139" t="s">
        <v>736</v>
      </c>
      <c r="E709" s="140"/>
      <c r="F709" s="140"/>
      <c r="G709" s="321"/>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2"/>
      <c r="AD709" s="322"/>
      <c r="AE709" s="322"/>
      <c r="AF709" s="322"/>
      <c r="AG709" s="322"/>
      <c r="AH709" s="322"/>
      <c r="AI709" s="322"/>
      <c r="AJ709" s="322"/>
      <c r="AK709" s="322"/>
      <c r="AL709" s="322"/>
      <c r="AM709" s="323"/>
      <c r="AN709" s="353"/>
      <c r="AO709" s="354"/>
      <c r="AP709" s="354"/>
      <c r="AQ709" s="354"/>
      <c r="AR709" s="354"/>
      <c r="AS709" s="354"/>
      <c r="AT709" s="354"/>
      <c r="AU709" s="354"/>
      <c r="AV709" s="354"/>
      <c r="AW709" s="354"/>
      <c r="AX709" s="354"/>
      <c r="AY709" s="354"/>
      <c r="AZ709" s="354"/>
      <c r="BA709" s="354"/>
      <c r="BB709" s="354"/>
      <c r="BC709" s="354"/>
      <c r="BD709" s="354"/>
      <c r="BE709" s="354"/>
      <c r="BF709" s="354"/>
      <c r="BG709" s="354"/>
      <c r="BH709" s="354"/>
      <c r="BI709" s="354"/>
      <c r="BJ709" s="354"/>
      <c r="BK709" s="354"/>
      <c r="BL709" s="354"/>
      <c r="BM709" s="354"/>
      <c r="BN709" s="354"/>
      <c r="BO709" s="354"/>
      <c r="BP709" s="354"/>
      <c r="BQ709" s="354"/>
      <c r="BR709" s="354"/>
      <c r="BS709" s="354"/>
      <c r="BT709" s="355"/>
      <c r="BU709" s="324" t="str">
        <f t="shared" si="42"/>
        <v>No disability</v>
      </c>
      <c r="BV709" s="328" t="str">
        <f t="shared" si="40"/>
        <v>Out</v>
      </c>
      <c r="BW709" s="329" t="str">
        <f t="shared" si="41"/>
        <v>Out</v>
      </c>
      <c r="BX709" s="327" t="str">
        <f t="shared" si="43"/>
        <v/>
      </c>
    </row>
    <row r="710" spans="2:76" x14ac:dyDescent="0.2">
      <c r="B710" s="137"/>
      <c r="C710" s="138"/>
      <c r="D710" s="139" t="s">
        <v>737</v>
      </c>
      <c r="E710" s="140"/>
      <c r="F710" s="140"/>
      <c r="G710" s="321"/>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2"/>
      <c r="AD710" s="322"/>
      <c r="AE710" s="322"/>
      <c r="AF710" s="322"/>
      <c r="AG710" s="322"/>
      <c r="AH710" s="322"/>
      <c r="AI710" s="322"/>
      <c r="AJ710" s="322"/>
      <c r="AK710" s="322"/>
      <c r="AL710" s="322"/>
      <c r="AM710" s="323"/>
      <c r="AN710" s="353"/>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c r="BQ710" s="354"/>
      <c r="BR710" s="354"/>
      <c r="BS710" s="354"/>
      <c r="BT710" s="355"/>
      <c r="BU710" s="324" t="str">
        <f t="shared" si="42"/>
        <v>No disability</v>
      </c>
      <c r="BV710" s="328" t="str">
        <f t="shared" si="40"/>
        <v>Out</v>
      </c>
      <c r="BW710" s="329" t="str">
        <f t="shared" si="41"/>
        <v>Out</v>
      </c>
      <c r="BX710" s="327" t="str">
        <f t="shared" si="43"/>
        <v/>
      </c>
    </row>
    <row r="711" spans="2:76" x14ac:dyDescent="0.2">
      <c r="B711" s="137"/>
      <c r="C711" s="138"/>
      <c r="D711" s="139" t="s">
        <v>738</v>
      </c>
      <c r="E711" s="140"/>
      <c r="F711" s="140"/>
      <c r="G711" s="321"/>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2"/>
      <c r="AD711" s="322"/>
      <c r="AE711" s="322"/>
      <c r="AF711" s="322"/>
      <c r="AG711" s="322"/>
      <c r="AH711" s="322"/>
      <c r="AI711" s="322"/>
      <c r="AJ711" s="322"/>
      <c r="AK711" s="322"/>
      <c r="AL711" s="322"/>
      <c r="AM711" s="323"/>
      <c r="AN711" s="353"/>
      <c r="AO711" s="354"/>
      <c r="AP711" s="354"/>
      <c r="AQ711" s="354"/>
      <c r="AR711" s="354"/>
      <c r="AS711" s="354"/>
      <c r="AT711" s="354"/>
      <c r="AU711" s="354"/>
      <c r="AV711" s="354"/>
      <c r="AW711" s="354"/>
      <c r="AX711" s="354"/>
      <c r="AY711" s="354"/>
      <c r="AZ711" s="354"/>
      <c r="BA711" s="354"/>
      <c r="BB711" s="354"/>
      <c r="BC711" s="354"/>
      <c r="BD711" s="354"/>
      <c r="BE711" s="354"/>
      <c r="BF711" s="354"/>
      <c r="BG711" s="354"/>
      <c r="BH711" s="354"/>
      <c r="BI711" s="354"/>
      <c r="BJ711" s="354"/>
      <c r="BK711" s="354"/>
      <c r="BL711" s="354"/>
      <c r="BM711" s="354"/>
      <c r="BN711" s="354"/>
      <c r="BO711" s="354"/>
      <c r="BP711" s="354"/>
      <c r="BQ711" s="354"/>
      <c r="BR711" s="354"/>
      <c r="BS711" s="354"/>
      <c r="BT711" s="355"/>
      <c r="BU711" s="324" t="str">
        <f t="shared" si="42"/>
        <v>No disability</v>
      </c>
      <c r="BV711" s="328" t="str">
        <f t="shared" si="40"/>
        <v>Out</v>
      </c>
      <c r="BW711" s="329" t="str">
        <f t="shared" si="41"/>
        <v>Out</v>
      </c>
      <c r="BX711" s="327" t="str">
        <f t="shared" si="43"/>
        <v/>
      </c>
    </row>
    <row r="712" spans="2:76" x14ac:dyDescent="0.2">
      <c r="B712" s="137"/>
      <c r="C712" s="138"/>
      <c r="D712" s="139" t="s">
        <v>739</v>
      </c>
      <c r="E712" s="140"/>
      <c r="F712" s="140"/>
      <c r="G712" s="321"/>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2"/>
      <c r="AD712" s="322"/>
      <c r="AE712" s="322"/>
      <c r="AF712" s="322"/>
      <c r="AG712" s="322"/>
      <c r="AH712" s="322"/>
      <c r="AI712" s="322"/>
      <c r="AJ712" s="322"/>
      <c r="AK712" s="322"/>
      <c r="AL712" s="322"/>
      <c r="AM712" s="323"/>
      <c r="AN712" s="353"/>
      <c r="AO712" s="354"/>
      <c r="AP712" s="354"/>
      <c r="AQ712" s="354"/>
      <c r="AR712" s="354"/>
      <c r="AS712" s="354"/>
      <c r="AT712" s="354"/>
      <c r="AU712" s="354"/>
      <c r="AV712" s="354"/>
      <c r="AW712" s="354"/>
      <c r="AX712" s="354"/>
      <c r="AY712" s="354"/>
      <c r="AZ712" s="354"/>
      <c r="BA712" s="354"/>
      <c r="BB712" s="354"/>
      <c r="BC712" s="354"/>
      <c r="BD712" s="354"/>
      <c r="BE712" s="354"/>
      <c r="BF712" s="354"/>
      <c r="BG712" s="354"/>
      <c r="BH712" s="354"/>
      <c r="BI712" s="354"/>
      <c r="BJ712" s="354"/>
      <c r="BK712" s="354"/>
      <c r="BL712" s="354"/>
      <c r="BM712" s="354"/>
      <c r="BN712" s="354"/>
      <c r="BO712" s="354"/>
      <c r="BP712" s="354"/>
      <c r="BQ712" s="354"/>
      <c r="BR712" s="354"/>
      <c r="BS712" s="354"/>
      <c r="BT712" s="355"/>
      <c r="BU712" s="324" t="str">
        <f t="shared" si="42"/>
        <v>No disability</v>
      </c>
      <c r="BV712" s="328" t="str">
        <f t="shared" si="40"/>
        <v>Out</v>
      </c>
      <c r="BW712" s="329" t="str">
        <f t="shared" si="41"/>
        <v>Out</v>
      </c>
      <c r="BX712" s="327" t="str">
        <f t="shared" si="43"/>
        <v/>
      </c>
    </row>
    <row r="713" spans="2:76" x14ac:dyDescent="0.2">
      <c r="B713" s="137"/>
      <c r="C713" s="138"/>
      <c r="D713" s="139" t="s">
        <v>740</v>
      </c>
      <c r="E713" s="140"/>
      <c r="F713" s="140"/>
      <c r="G713" s="321"/>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2"/>
      <c r="AD713" s="322"/>
      <c r="AE713" s="322"/>
      <c r="AF713" s="322"/>
      <c r="AG713" s="322"/>
      <c r="AH713" s="322"/>
      <c r="AI713" s="322"/>
      <c r="AJ713" s="322"/>
      <c r="AK713" s="322"/>
      <c r="AL713" s="322"/>
      <c r="AM713" s="323"/>
      <c r="AN713" s="353"/>
      <c r="AO713" s="354"/>
      <c r="AP713" s="354"/>
      <c r="AQ713" s="354"/>
      <c r="AR713" s="354"/>
      <c r="AS713" s="354"/>
      <c r="AT713" s="354"/>
      <c r="AU713" s="354"/>
      <c r="AV713" s="354"/>
      <c r="AW713" s="354"/>
      <c r="AX713" s="354"/>
      <c r="AY713" s="354"/>
      <c r="AZ713" s="354"/>
      <c r="BA713" s="354"/>
      <c r="BB713" s="354"/>
      <c r="BC713" s="354"/>
      <c r="BD713" s="354"/>
      <c r="BE713" s="354"/>
      <c r="BF713" s="354"/>
      <c r="BG713" s="354"/>
      <c r="BH713" s="354"/>
      <c r="BI713" s="354"/>
      <c r="BJ713" s="354"/>
      <c r="BK713" s="354"/>
      <c r="BL713" s="354"/>
      <c r="BM713" s="354"/>
      <c r="BN713" s="354"/>
      <c r="BO713" s="354"/>
      <c r="BP713" s="354"/>
      <c r="BQ713" s="354"/>
      <c r="BR713" s="354"/>
      <c r="BS713" s="354"/>
      <c r="BT713" s="355"/>
      <c r="BU713" s="324" t="str">
        <f t="shared" si="42"/>
        <v>No disability</v>
      </c>
      <c r="BV713" s="328" t="str">
        <f t="shared" si="40"/>
        <v>Out</v>
      </c>
      <c r="BW713" s="329" t="str">
        <f t="shared" si="41"/>
        <v>Out</v>
      </c>
      <c r="BX713" s="327" t="str">
        <f t="shared" si="43"/>
        <v/>
      </c>
    </row>
    <row r="714" spans="2:76" x14ac:dyDescent="0.2">
      <c r="B714" s="137"/>
      <c r="C714" s="138"/>
      <c r="D714" s="139" t="s">
        <v>741</v>
      </c>
      <c r="E714" s="140"/>
      <c r="F714" s="140"/>
      <c r="G714" s="321"/>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2"/>
      <c r="AD714" s="322"/>
      <c r="AE714" s="322"/>
      <c r="AF714" s="322"/>
      <c r="AG714" s="322"/>
      <c r="AH714" s="322"/>
      <c r="AI714" s="322"/>
      <c r="AJ714" s="322"/>
      <c r="AK714" s="322"/>
      <c r="AL714" s="322"/>
      <c r="AM714" s="323"/>
      <c r="AN714" s="353"/>
      <c r="AO714" s="354"/>
      <c r="AP714" s="354"/>
      <c r="AQ714" s="354"/>
      <c r="AR714" s="354"/>
      <c r="AS714" s="354"/>
      <c r="AT714" s="354"/>
      <c r="AU714" s="354"/>
      <c r="AV714" s="354"/>
      <c r="AW714" s="354"/>
      <c r="AX714" s="354"/>
      <c r="AY714" s="354"/>
      <c r="AZ714" s="354"/>
      <c r="BA714" s="354"/>
      <c r="BB714" s="354"/>
      <c r="BC714" s="354"/>
      <c r="BD714" s="354"/>
      <c r="BE714" s="354"/>
      <c r="BF714" s="354"/>
      <c r="BG714" s="354"/>
      <c r="BH714" s="354"/>
      <c r="BI714" s="354"/>
      <c r="BJ714" s="354"/>
      <c r="BK714" s="354"/>
      <c r="BL714" s="354"/>
      <c r="BM714" s="354"/>
      <c r="BN714" s="354"/>
      <c r="BO714" s="354"/>
      <c r="BP714" s="354"/>
      <c r="BQ714" s="354"/>
      <c r="BR714" s="354"/>
      <c r="BS714" s="354"/>
      <c r="BT714" s="355"/>
      <c r="BU714" s="324" t="str">
        <f t="shared" si="42"/>
        <v>No disability</v>
      </c>
      <c r="BV714" s="328" t="str">
        <f t="shared" si="40"/>
        <v>Out</v>
      </c>
      <c r="BW714" s="329" t="str">
        <f t="shared" si="41"/>
        <v>Out</v>
      </c>
      <c r="BX714" s="327" t="str">
        <f t="shared" si="43"/>
        <v/>
      </c>
    </row>
    <row r="715" spans="2:76" x14ac:dyDescent="0.2">
      <c r="B715" s="137"/>
      <c r="C715" s="138"/>
      <c r="D715" s="139" t="s">
        <v>742</v>
      </c>
      <c r="E715" s="140"/>
      <c r="F715" s="140"/>
      <c r="G715" s="321"/>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2"/>
      <c r="AD715" s="322"/>
      <c r="AE715" s="322"/>
      <c r="AF715" s="322"/>
      <c r="AG715" s="322"/>
      <c r="AH715" s="322"/>
      <c r="AI715" s="322"/>
      <c r="AJ715" s="322"/>
      <c r="AK715" s="322"/>
      <c r="AL715" s="322"/>
      <c r="AM715" s="323"/>
      <c r="AN715" s="353"/>
      <c r="AO715" s="354"/>
      <c r="AP715" s="354"/>
      <c r="AQ715" s="354"/>
      <c r="AR715" s="354"/>
      <c r="AS715" s="354"/>
      <c r="AT715" s="354"/>
      <c r="AU715" s="354"/>
      <c r="AV715" s="354"/>
      <c r="AW715" s="354"/>
      <c r="AX715" s="354"/>
      <c r="AY715" s="354"/>
      <c r="AZ715" s="354"/>
      <c r="BA715" s="354"/>
      <c r="BB715" s="354"/>
      <c r="BC715" s="354"/>
      <c r="BD715" s="354"/>
      <c r="BE715" s="354"/>
      <c r="BF715" s="354"/>
      <c r="BG715" s="354"/>
      <c r="BH715" s="354"/>
      <c r="BI715" s="354"/>
      <c r="BJ715" s="354"/>
      <c r="BK715" s="354"/>
      <c r="BL715" s="354"/>
      <c r="BM715" s="354"/>
      <c r="BN715" s="354"/>
      <c r="BO715" s="354"/>
      <c r="BP715" s="354"/>
      <c r="BQ715" s="354"/>
      <c r="BR715" s="354"/>
      <c r="BS715" s="354"/>
      <c r="BT715" s="355"/>
      <c r="BU715" s="324" t="str">
        <f t="shared" si="42"/>
        <v>No disability</v>
      </c>
      <c r="BV715" s="328" t="str">
        <f t="shared" si="40"/>
        <v>Out</v>
      </c>
      <c r="BW715" s="329" t="str">
        <f t="shared" si="41"/>
        <v>Out</v>
      </c>
      <c r="BX715" s="327" t="str">
        <f t="shared" si="43"/>
        <v/>
      </c>
    </row>
    <row r="716" spans="2:76" x14ac:dyDescent="0.2">
      <c r="B716" s="137"/>
      <c r="C716" s="138"/>
      <c r="D716" s="139" t="s">
        <v>743</v>
      </c>
      <c r="E716" s="140"/>
      <c r="F716" s="140"/>
      <c r="G716" s="321"/>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2"/>
      <c r="AD716" s="322"/>
      <c r="AE716" s="322"/>
      <c r="AF716" s="322"/>
      <c r="AG716" s="322"/>
      <c r="AH716" s="322"/>
      <c r="AI716" s="322"/>
      <c r="AJ716" s="322"/>
      <c r="AK716" s="322"/>
      <c r="AL716" s="322"/>
      <c r="AM716" s="323"/>
      <c r="AN716" s="353"/>
      <c r="AO716" s="354"/>
      <c r="AP716" s="354"/>
      <c r="AQ716" s="354"/>
      <c r="AR716" s="354"/>
      <c r="AS716" s="354"/>
      <c r="AT716" s="354"/>
      <c r="AU716" s="354"/>
      <c r="AV716" s="354"/>
      <c r="AW716" s="354"/>
      <c r="AX716" s="354"/>
      <c r="AY716" s="354"/>
      <c r="AZ716" s="354"/>
      <c r="BA716" s="354"/>
      <c r="BB716" s="354"/>
      <c r="BC716" s="354"/>
      <c r="BD716" s="354"/>
      <c r="BE716" s="354"/>
      <c r="BF716" s="354"/>
      <c r="BG716" s="354"/>
      <c r="BH716" s="354"/>
      <c r="BI716" s="354"/>
      <c r="BJ716" s="354"/>
      <c r="BK716" s="354"/>
      <c r="BL716" s="354"/>
      <c r="BM716" s="354"/>
      <c r="BN716" s="354"/>
      <c r="BO716" s="354"/>
      <c r="BP716" s="354"/>
      <c r="BQ716" s="354"/>
      <c r="BR716" s="354"/>
      <c r="BS716" s="354"/>
      <c r="BT716" s="355"/>
      <c r="BU716" s="324" t="str">
        <f t="shared" si="42"/>
        <v>No disability</v>
      </c>
      <c r="BV716" s="328" t="str">
        <f t="shared" si="40"/>
        <v>Out</v>
      </c>
      <c r="BW716" s="329" t="str">
        <f t="shared" si="41"/>
        <v>Out</v>
      </c>
      <c r="BX716" s="327" t="str">
        <f t="shared" si="43"/>
        <v/>
      </c>
    </row>
    <row r="717" spans="2:76" x14ac:dyDescent="0.2">
      <c r="B717" s="137"/>
      <c r="C717" s="138"/>
      <c r="D717" s="139" t="s">
        <v>744</v>
      </c>
      <c r="E717" s="140"/>
      <c r="F717" s="140"/>
      <c r="G717" s="321"/>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2"/>
      <c r="AD717" s="322"/>
      <c r="AE717" s="322"/>
      <c r="AF717" s="322"/>
      <c r="AG717" s="322"/>
      <c r="AH717" s="322"/>
      <c r="AI717" s="322"/>
      <c r="AJ717" s="322"/>
      <c r="AK717" s="322"/>
      <c r="AL717" s="322"/>
      <c r="AM717" s="323"/>
      <c r="AN717" s="353"/>
      <c r="AO717" s="354"/>
      <c r="AP717" s="354"/>
      <c r="AQ717" s="354"/>
      <c r="AR717" s="354"/>
      <c r="AS717" s="354"/>
      <c r="AT717" s="354"/>
      <c r="AU717" s="354"/>
      <c r="AV717" s="354"/>
      <c r="AW717" s="354"/>
      <c r="AX717" s="354"/>
      <c r="AY717" s="354"/>
      <c r="AZ717" s="354"/>
      <c r="BA717" s="354"/>
      <c r="BB717" s="354"/>
      <c r="BC717" s="354"/>
      <c r="BD717" s="354"/>
      <c r="BE717" s="354"/>
      <c r="BF717" s="354"/>
      <c r="BG717" s="354"/>
      <c r="BH717" s="354"/>
      <c r="BI717" s="354"/>
      <c r="BJ717" s="354"/>
      <c r="BK717" s="354"/>
      <c r="BL717" s="354"/>
      <c r="BM717" s="354"/>
      <c r="BN717" s="354"/>
      <c r="BO717" s="354"/>
      <c r="BP717" s="354"/>
      <c r="BQ717" s="354"/>
      <c r="BR717" s="354"/>
      <c r="BS717" s="354"/>
      <c r="BT717" s="355"/>
      <c r="BU717" s="324" t="str">
        <f t="shared" si="42"/>
        <v>No disability</v>
      </c>
      <c r="BV717" s="328" t="str">
        <f t="shared" si="40"/>
        <v>Out</v>
      </c>
      <c r="BW717" s="329" t="str">
        <f t="shared" si="41"/>
        <v>Out</v>
      </c>
      <c r="BX717" s="327" t="str">
        <f t="shared" si="43"/>
        <v/>
      </c>
    </row>
    <row r="718" spans="2:76" x14ac:dyDescent="0.2">
      <c r="B718" s="137"/>
      <c r="C718" s="138"/>
      <c r="D718" s="139" t="s">
        <v>745</v>
      </c>
      <c r="E718" s="140"/>
      <c r="F718" s="140"/>
      <c r="G718" s="321"/>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2"/>
      <c r="AD718" s="322"/>
      <c r="AE718" s="322"/>
      <c r="AF718" s="322"/>
      <c r="AG718" s="322"/>
      <c r="AH718" s="322"/>
      <c r="AI718" s="322"/>
      <c r="AJ718" s="322"/>
      <c r="AK718" s="322"/>
      <c r="AL718" s="322"/>
      <c r="AM718" s="323"/>
      <c r="AN718" s="353"/>
      <c r="AO718" s="354"/>
      <c r="AP718" s="354"/>
      <c r="AQ718" s="354"/>
      <c r="AR718" s="354"/>
      <c r="AS718" s="354"/>
      <c r="AT718" s="354"/>
      <c r="AU718" s="354"/>
      <c r="AV718" s="354"/>
      <c r="AW718" s="354"/>
      <c r="AX718" s="354"/>
      <c r="AY718" s="354"/>
      <c r="AZ718" s="354"/>
      <c r="BA718" s="354"/>
      <c r="BB718" s="354"/>
      <c r="BC718" s="354"/>
      <c r="BD718" s="354"/>
      <c r="BE718" s="354"/>
      <c r="BF718" s="354"/>
      <c r="BG718" s="354"/>
      <c r="BH718" s="354"/>
      <c r="BI718" s="354"/>
      <c r="BJ718" s="354"/>
      <c r="BK718" s="354"/>
      <c r="BL718" s="354"/>
      <c r="BM718" s="354"/>
      <c r="BN718" s="354"/>
      <c r="BO718" s="354"/>
      <c r="BP718" s="354"/>
      <c r="BQ718" s="354"/>
      <c r="BR718" s="354"/>
      <c r="BS718" s="354"/>
      <c r="BT718" s="355"/>
      <c r="BU718" s="324" t="str">
        <f t="shared" si="42"/>
        <v>No disability</v>
      </c>
      <c r="BV718" s="328" t="str">
        <f t="shared" si="40"/>
        <v>Out</v>
      </c>
      <c r="BW718" s="329" t="str">
        <f t="shared" si="41"/>
        <v>Out</v>
      </c>
      <c r="BX718" s="327" t="str">
        <f t="shared" si="43"/>
        <v/>
      </c>
    </row>
    <row r="719" spans="2:76" x14ac:dyDescent="0.2">
      <c r="B719" s="137"/>
      <c r="C719" s="138"/>
      <c r="D719" s="139" t="s">
        <v>746</v>
      </c>
      <c r="E719" s="140"/>
      <c r="F719" s="140"/>
      <c r="G719" s="321"/>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2"/>
      <c r="AD719" s="322"/>
      <c r="AE719" s="322"/>
      <c r="AF719" s="322"/>
      <c r="AG719" s="322"/>
      <c r="AH719" s="322"/>
      <c r="AI719" s="322"/>
      <c r="AJ719" s="322"/>
      <c r="AK719" s="322"/>
      <c r="AL719" s="322"/>
      <c r="AM719" s="323"/>
      <c r="AN719" s="353"/>
      <c r="AO719" s="354"/>
      <c r="AP719" s="354"/>
      <c r="AQ719" s="354"/>
      <c r="AR719" s="354"/>
      <c r="AS719" s="354"/>
      <c r="AT719" s="354"/>
      <c r="AU719" s="354"/>
      <c r="AV719" s="354"/>
      <c r="AW719" s="354"/>
      <c r="AX719" s="354"/>
      <c r="AY719" s="354"/>
      <c r="AZ719" s="354"/>
      <c r="BA719" s="354"/>
      <c r="BB719" s="354"/>
      <c r="BC719" s="354"/>
      <c r="BD719" s="354"/>
      <c r="BE719" s="354"/>
      <c r="BF719" s="354"/>
      <c r="BG719" s="354"/>
      <c r="BH719" s="354"/>
      <c r="BI719" s="354"/>
      <c r="BJ719" s="354"/>
      <c r="BK719" s="354"/>
      <c r="BL719" s="354"/>
      <c r="BM719" s="354"/>
      <c r="BN719" s="354"/>
      <c r="BO719" s="354"/>
      <c r="BP719" s="354"/>
      <c r="BQ719" s="354"/>
      <c r="BR719" s="354"/>
      <c r="BS719" s="354"/>
      <c r="BT719" s="355"/>
      <c r="BU719" s="324" t="str">
        <f t="shared" si="42"/>
        <v>No disability</v>
      </c>
      <c r="BV719" s="328" t="str">
        <f t="shared" si="40"/>
        <v>Out</v>
      </c>
      <c r="BW719" s="329" t="str">
        <f t="shared" si="41"/>
        <v>Out</v>
      </c>
      <c r="BX719" s="327" t="str">
        <f t="shared" si="43"/>
        <v/>
      </c>
    </row>
    <row r="720" spans="2:76" x14ac:dyDescent="0.2">
      <c r="B720" s="137"/>
      <c r="C720" s="138"/>
      <c r="D720" s="139" t="s">
        <v>747</v>
      </c>
      <c r="E720" s="140"/>
      <c r="F720" s="140"/>
      <c r="G720" s="321"/>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2"/>
      <c r="AD720" s="322"/>
      <c r="AE720" s="322"/>
      <c r="AF720" s="322"/>
      <c r="AG720" s="322"/>
      <c r="AH720" s="322"/>
      <c r="AI720" s="322"/>
      <c r="AJ720" s="322"/>
      <c r="AK720" s="322"/>
      <c r="AL720" s="322"/>
      <c r="AM720" s="323"/>
      <c r="AN720" s="353"/>
      <c r="AO720" s="354"/>
      <c r="AP720" s="354"/>
      <c r="AQ720" s="354"/>
      <c r="AR720" s="354"/>
      <c r="AS720" s="354"/>
      <c r="AT720" s="354"/>
      <c r="AU720" s="354"/>
      <c r="AV720" s="354"/>
      <c r="AW720" s="354"/>
      <c r="AX720" s="354"/>
      <c r="AY720" s="354"/>
      <c r="AZ720" s="354"/>
      <c r="BA720" s="354"/>
      <c r="BB720" s="354"/>
      <c r="BC720" s="354"/>
      <c r="BD720" s="354"/>
      <c r="BE720" s="354"/>
      <c r="BF720" s="354"/>
      <c r="BG720" s="354"/>
      <c r="BH720" s="354"/>
      <c r="BI720" s="354"/>
      <c r="BJ720" s="354"/>
      <c r="BK720" s="354"/>
      <c r="BL720" s="354"/>
      <c r="BM720" s="354"/>
      <c r="BN720" s="354"/>
      <c r="BO720" s="354"/>
      <c r="BP720" s="354"/>
      <c r="BQ720" s="354"/>
      <c r="BR720" s="354"/>
      <c r="BS720" s="354"/>
      <c r="BT720" s="355"/>
      <c r="BU720" s="324" t="str">
        <f t="shared" si="42"/>
        <v>No disability</v>
      </c>
      <c r="BV720" s="328" t="str">
        <f t="shared" si="40"/>
        <v>Out</v>
      </c>
      <c r="BW720" s="329" t="str">
        <f t="shared" si="41"/>
        <v>Out</v>
      </c>
      <c r="BX720" s="327" t="str">
        <f t="shared" si="43"/>
        <v/>
      </c>
    </row>
    <row r="721" spans="2:76" x14ac:dyDescent="0.2">
      <c r="B721" s="137"/>
      <c r="C721" s="138"/>
      <c r="D721" s="139" t="s">
        <v>748</v>
      </c>
      <c r="E721" s="140"/>
      <c r="F721" s="140"/>
      <c r="G721" s="321"/>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2"/>
      <c r="AD721" s="322"/>
      <c r="AE721" s="322"/>
      <c r="AF721" s="322"/>
      <c r="AG721" s="322"/>
      <c r="AH721" s="322"/>
      <c r="AI721" s="322"/>
      <c r="AJ721" s="322"/>
      <c r="AK721" s="322"/>
      <c r="AL721" s="322"/>
      <c r="AM721" s="323"/>
      <c r="AN721" s="353"/>
      <c r="AO721" s="354"/>
      <c r="AP721" s="354"/>
      <c r="AQ721" s="354"/>
      <c r="AR721" s="354"/>
      <c r="AS721" s="354"/>
      <c r="AT721" s="354"/>
      <c r="AU721" s="354"/>
      <c r="AV721" s="354"/>
      <c r="AW721" s="354"/>
      <c r="AX721" s="354"/>
      <c r="AY721" s="354"/>
      <c r="AZ721" s="354"/>
      <c r="BA721" s="354"/>
      <c r="BB721" s="354"/>
      <c r="BC721" s="354"/>
      <c r="BD721" s="354"/>
      <c r="BE721" s="354"/>
      <c r="BF721" s="354"/>
      <c r="BG721" s="354"/>
      <c r="BH721" s="354"/>
      <c r="BI721" s="354"/>
      <c r="BJ721" s="354"/>
      <c r="BK721" s="354"/>
      <c r="BL721" s="354"/>
      <c r="BM721" s="354"/>
      <c r="BN721" s="354"/>
      <c r="BO721" s="354"/>
      <c r="BP721" s="354"/>
      <c r="BQ721" s="354"/>
      <c r="BR721" s="354"/>
      <c r="BS721" s="354"/>
      <c r="BT721" s="355"/>
      <c r="BU721" s="324" t="str">
        <f t="shared" si="42"/>
        <v>No disability</v>
      </c>
      <c r="BV721" s="328" t="str">
        <f t="shared" si="40"/>
        <v>Out</v>
      </c>
      <c r="BW721" s="329" t="str">
        <f t="shared" si="41"/>
        <v>Out</v>
      </c>
      <c r="BX721" s="327" t="str">
        <f t="shared" si="43"/>
        <v/>
      </c>
    </row>
    <row r="722" spans="2:76" x14ac:dyDescent="0.2">
      <c r="B722" s="137"/>
      <c r="C722" s="138"/>
      <c r="D722" s="139" t="s">
        <v>749</v>
      </c>
      <c r="E722" s="140"/>
      <c r="F722" s="140"/>
      <c r="G722" s="321"/>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2"/>
      <c r="AD722" s="322"/>
      <c r="AE722" s="322"/>
      <c r="AF722" s="322"/>
      <c r="AG722" s="322"/>
      <c r="AH722" s="322"/>
      <c r="AI722" s="322"/>
      <c r="AJ722" s="322"/>
      <c r="AK722" s="322"/>
      <c r="AL722" s="322"/>
      <c r="AM722" s="323"/>
      <c r="AN722" s="353"/>
      <c r="AO722" s="354"/>
      <c r="AP722" s="354"/>
      <c r="AQ722" s="354"/>
      <c r="AR722" s="354"/>
      <c r="AS722" s="354"/>
      <c r="AT722" s="354"/>
      <c r="AU722" s="354"/>
      <c r="AV722" s="354"/>
      <c r="AW722" s="354"/>
      <c r="AX722" s="354"/>
      <c r="AY722" s="354"/>
      <c r="AZ722" s="354"/>
      <c r="BA722" s="354"/>
      <c r="BB722" s="354"/>
      <c r="BC722" s="354"/>
      <c r="BD722" s="354"/>
      <c r="BE722" s="354"/>
      <c r="BF722" s="354"/>
      <c r="BG722" s="354"/>
      <c r="BH722" s="354"/>
      <c r="BI722" s="354"/>
      <c r="BJ722" s="354"/>
      <c r="BK722" s="354"/>
      <c r="BL722" s="354"/>
      <c r="BM722" s="354"/>
      <c r="BN722" s="354"/>
      <c r="BO722" s="354"/>
      <c r="BP722" s="354"/>
      <c r="BQ722" s="354"/>
      <c r="BR722" s="354"/>
      <c r="BS722" s="354"/>
      <c r="BT722" s="355"/>
      <c r="BU722" s="324" t="str">
        <f t="shared" si="42"/>
        <v>No disability</v>
      </c>
      <c r="BV722" s="328" t="str">
        <f t="shared" si="40"/>
        <v>Out</v>
      </c>
      <c r="BW722" s="329" t="str">
        <f t="shared" si="41"/>
        <v>Out</v>
      </c>
      <c r="BX722" s="327" t="str">
        <f t="shared" si="43"/>
        <v/>
      </c>
    </row>
    <row r="723" spans="2:76" x14ac:dyDescent="0.2">
      <c r="B723" s="137"/>
      <c r="C723" s="138"/>
      <c r="D723" s="139" t="s">
        <v>750</v>
      </c>
      <c r="E723" s="140"/>
      <c r="F723" s="140"/>
      <c r="G723" s="321"/>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2"/>
      <c r="AD723" s="322"/>
      <c r="AE723" s="322"/>
      <c r="AF723" s="322"/>
      <c r="AG723" s="322"/>
      <c r="AH723" s="322"/>
      <c r="AI723" s="322"/>
      <c r="AJ723" s="322"/>
      <c r="AK723" s="322"/>
      <c r="AL723" s="322"/>
      <c r="AM723" s="323"/>
      <c r="AN723" s="353"/>
      <c r="AO723" s="354"/>
      <c r="AP723" s="354"/>
      <c r="AQ723" s="354"/>
      <c r="AR723" s="354"/>
      <c r="AS723" s="354"/>
      <c r="AT723" s="354"/>
      <c r="AU723" s="354"/>
      <c r="AV723" s="354"/>
      <c r="AW723" s="354"/>
      <c r="AX723" s="354"/>
      <c r="AY723" s="354"/>
      <c r="AZ723" s="354"/>
      <c r="BA723" s="354"/>
      <c r="BB723" s="354"/>
      <c r="BC723" s="354"/>
      <c r="BD723" s="354"/>
      <c r="BE723" s="354"/>
      <c r="BF723" s="354"/>
      <c r="BG723" s="354"/>
      <c r="BH723" s="354"/>
      <c r="BI723" s="354"/>
      <c r="BJ723" s="354"/>
      <c r="BK723" s="354"/>
      <c r="BL723" s="354"/>
      <c r="BM723" s="354"/>
      <c r="BN723" s="354"/>
      <c r="BO723" s="354"/>
      <c r="BP723" s="354"/>
      <c r="BQ723" s="354"/>
      <c r="BR723" s="354"/>
      <c r="BS723" s="354"/>
      <c r="BT723" s="355"/>
      <c r="BU723" s="324" t="str">
        <f t="shared" si="42"/>
        <v>No disability</v>
      </c>
      <c r="BV723" s="328" t="str">
        <f t="shared" si="40"/>
        <v>Out</v>
      </c>
      <c r="BW723" s="329" t="str">
        <f t="shared" si="41"/>
        <v>Out</v>
      </c>
      <c r="BX723" s="327" t="str">
        <f t="shared" si="43"/>
        <v/>
      </c>
    </row>
    <row r="724" spans="2:76" x14ac:dyDescent="0.2">
      <c r="B724" s="137"/>
      <c r="C724" s="138"/>
      <c r="D724" s="139" t="s">
        <v>751</v>
      </c>
      <c r="E724" s="140"/>
      <c r="F724" s="140"/>
      <c r="G724" s="321"/>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2"/>
      <c r="AD724" s="322"/>
      <c r="AE724" s="322"/>
      <c r="AF724" s="322"/>
      <c r="AG724" s="322"/>
      <c r="AH724" s="322"/>
      <c r="AI724" s="322"/>
      <c r="AJ724" s="322"/>
      <c r="AK724" s="322"/>
      <c r="AL724" s="322"/>
      <c r="AM724" s="323"/>
      <c r="AN724" s="353"/>
      <c r="AO724" s="354"/>
      <c r="AP724" s="354"/>
      <c r="AQ724" s="354"/>
      <c r="AR724" s="354"/>
      <c r="AS724" s="354"/>
      <c r="AT724" s="354"/>
      <c r="AU724" s="354"/>
      <c r="AV724" s="354"/>
      <c r="AW724" s="354"/>
      <c r="AX724" s="354"/>
      <c r="AY724" s="354"/>
      <c r="AZ724" s="354"/>
      <c r="BA724" s="354"/>
      <c r="BB724" s="354"/>
      <c r="BC724" s="354"/>
      <c r="BD724" s="354"/>
      <c r="BE724" s="354"/>
      <c r="BF724" s="354"/>
      <c r="BG724" s="354"/>
      <c r="BH724" s="354"/>
      <c r="BI724" s="354"/>
      <c r="BJ724" s="354"/>
      <c r="BK724" s="354"/>
      <c r="BL724" s="354"/>
      <c r="BM724" s="354"/>
      <c r="BN724" s="354"/>
      <c r="BO724" s="354"/>
      <c r="BP724" s="354"/>
      <c r="BQ724" s="354"/>
      <c r="BR724" s="354"/>
      <c r="BS724" s="354"/>
      <c r="BT724" s="355"/>
      <c r="BU724" s="324" t="str">
        <f t="shared" si="42"/>
        <v>No disability</v>
      </c>
      <c r="BV724" s="328" t="str">
        <f t="shared" si="40"/>
        <v>Out</v>
      </c>
      <c r="BW724" s="329" t="str">
        <f t="shared" si="41"/>
        <v>Out</v>
      </c>
      <c r="BX724" s="327" t="str">
        <f t="shared" si="43"/>
        <v/>
      </c>
    </row>
    <row r="725" spans="2:76" x14ac:dyDescent="0.2">
      <c r="B725" s="137"/>
      <c r="C725" s="138"/>
      <c r="D725" s="139" t="s">
        <v>752</v>
      </c>
      <c r="E725" s="140"/>
      <c r="F725" s="140"/>
      <c r="G725" s="321"/>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2"/>
      <c r="AD725" s="322"/>
      <c r="AE725" s="322"/>
      <c r="AF725" s="322"/>
      <c r="AG725" s="322"/>
      <c r="AH725" s="322"/>
      <c r="AI725" s="322"/>
      <c r="AJ725" s="322"/>
      <c r="AK725" s="322"/>
      <c r="AL725" s="322"/>
      <c r="AM725" s="323"/>
      <c r="AN725" s="353"/>
      <c r="AO725" s="354"/>
      <c r="AP725" s="354"/>
      <c r="AQ725" s="354"/>
      <c r="AR725" s="354"/>
      <c r="AS725" s="354"/>
      <c r="AT725" s="354"/>
      <c r="AU725" s="354"/>
      <c r="AV725" s="354"/>
      <c r="AW725" s="354"/>
      <c r="AX725" s="354"/>
      <c r="AY725" s="354"/>
      <c r="AZ725" s="354"/>
      <c r="BA725" s="354"/>
      <c r="BB725" s="354"/>
      <c r="BC725" s="354"/>
      <c r="BD725" s="354"/>
      <c r="BE725" s="354"/>
      <c r="BF725" s="354"/>
      <c r="BG725" s="354"/>
      <c r="BH725" s="354"/>
      <c r="BI725" s="354"/>
      <c r="BJ725" s="354"/>
      <c r="BK725" s="354"/>
      <c r="BL725" s="354"/>
      <c r="BM725" s="354"/>
      <c r="BN725" s="354"/>
      <c r="BO725" s="354"/>
      <c r="BP725" s="354"/>
      <c r="BQ725" s="354"/>
      <c r="BR725" s="354"/>
      <c r="BS725" s="354"/>
      <c r="BT725" s="355"/>
      <c r="BU725" s="324" t="str">
        <f t="shared" si="42"/>
        <v>No disability</v>
      </c>
      <c r="BV725" s="328" t="str">
        <f t="shared" si="40"/>
        <v>Out</v>
      </c>
      <c r="BW725" s="329" t="str">
        <f t="shared" si="41"/>
        <v>Out</v>
      </c>
      <c r="BX725" s="327" t="str">
        <f t="shared" si="43"/>
        <v/>
      </c>
    </row>
    <row r="726" spans="2:76" x14ac:dyDescent="0.2">
      <c r="B726" s="137"/>
      <c r="C726" s="138"/>
      <c r="D726" s="139" t="s">
        <v>753</v>
      </c>
      <c r="E726" s="140"/>
      <c r="F726" s="140"/>
      <c r="G726" s="321"/>
      <c r="H726" s="322"/>
      <c r="I726" s="322"/>
      <c r="J726" s="322"/>
      <c r="K726" s="322"/>
      <c r="L726" s="322"/>
      <c r="M726" s="322"/>
      <c r="N726" s="322"/>
      <c r="O726" s="322"/>
      <c r="P726" s="322"/>
      <c r="Q726" s="322"/>
      <c r="R726" s="322"/>
      <c r="S726" s="322"/>
      <c r="T726" s="322"/>
      <c r="U726" s="322"/>
      <c r="V726" s="322"/>
      <c r="W726" s="322"/>
      <c r="X726" s="322"/>
      <c r="Y726" s="322"/>
      <c r="Z726" s="322"/>
      <c r="AA726" s="322"/>
      <c r="AB726" s="322"/>
      <c r="AC726" s="322"/>
      <c r="AD726" s="322"/>
      <c r="AE726" s="322"/>
      <c r="AF726" s="322"/>
      <c r="AG726" s="322"/>
      <c r="AH726" s="322"/>
      <c r="AI726" s="322"/>
      <c r="AJ726" s="322"/>
      <c r="AK726" s="322"/>
      <c r="AL726" s="322"/>
      <c r="AM726" s="323"/>
      <c r="AN726" s="353"/>
      <c r="AO726" s="354"/>
      <c r="AP726" s="354"/>
      <c r="AQ726" s="354"/>
      <c r="AR726" s="354"/>
      <c r="AS726" s="354"/>
      <c r="AT726" s="354"/>
      <c r="AU726" s="354"/>
      <c r="AV726" s="354"/>
      <c r="AW726" s="354"/>
      <c r="AX726" s="354"/>
      <c r="AY726" s="354"/>
      <c r="AZ726" s="354"/>
      <c r="BA726" s="354"/>
      <c r="BB726" s="354"/>
      <c r="BC726" s="354"/>
      <c r="BD726" s="354"/>
      <c r="BE726" s="354"/>
      <c r="BF726" s="354"/>
      <c r="BG726" s="354"/>
      <c r="BH726" s="354"/>
      <c r="BI726" s="354"/>
      <c r="BJ726" s="354"/>
      <c r="BK726" s="354"/>
      <c r="BL726" s="354"/>
      <c r="BM726" s="354"/>
      <c r="BN726" s="354"/>
      <c r="BO726" s="354"/>
      <c r="BP726" s="354"/>
      <c r="BQ726" s="354"/>
      <c r="BR726" s="354"/>
      <c r="BS726" s="354"/>
      <c r="BT726" s="355"/>
      <c r="BU726" s="324" t="str">
        <f t="shared" si="42"/>
        <v>No disability</v>
      </c>
      <c r="BV726" s="328" t="str">
        <f t="shared" si="40"/>
        <v>Out</v>
      </c>
      <c r="BW726" s="329" t="str">
        <f t="shared" si="41"/>
        <v>Out</v>
      </c>
      <c r="BX726" s="327" t="str">
        <f t="shared" si="43"/>
        <v/>
      </c>
    </row>
    <row r="727" spans="2:76" x14ac:dyDescent="0.2">
      <c r="B727" s="137"/>
      <c r="C727" s="138"/>
      <c r="D727" s="139" t="s">
        <v>754</v>
      </c>
      <c r="E727" s="140"/>
      <c r="F727" s="140"/>
      <c r="G727" s="321"/>
      <c r="H727" s="322"/>
      <c r="I727" s="322"/>
      <c r="J727" s="322"/>
      <c r="K727" s="322"/>
      <c r="L727" s="322"/>
      <c r="M727" s="322"/>
      <c r="N727" s="322"/>
      <c r="O727" s="322"/>
      <c r="P727" s="322"/>
      <c r="Q727" s="322"/>
      <c r="R727" s="322"/>
      <c r="S727" s="322"/>
      <c r="T727" s="322"/>
      <c r="U727" s="322"/>
      <c r="V727" s="322"/>
      <c r="W727" s="322"/>
      <c r="X727" s="322"/>
      <c r="Y727" s="322"/>
      <c r="Z727" s="322"/>
      <c r="AA727" s="322"/>
      <c r="AB727" s="322"/>
      <c r="AC727" s="322"/>
      <c r="AD727" s="322"/>
      <c r="AE727" s="322"/>
      <c r="AF727" s="322"/>
      <c r="AG727" s="322"/>
      <c r="AH727" s="322"/>
      <c r="AI727" s="322"/>
      <c r="AJ727" s="322"/>
      <c r="AK727" s="322"/>
      <c r="AL727" s="322"/>
      <c r="AM727" s="323"/>
      <c r="AN727" s="353"/>
      <c r="AO727" s="354"/>
      <c r="AP727" s="354"/>
      <c r="AQ727" s="354"/>
      <c r="AR727" s="354"/>
      <c r="AS727" s="354"/>
      <c r="AT727" s="354"/>
      <c r="AU727" s="354"/>
      <c r="AV727" s="354"/>
      <c r="AW727" s="354"/>
      <c r="AX727" s="354"/>
      <c r="AY727" s="354"/>
      <c r="AZ727" s="354"/>
      <c r="BA727" s="354"/>
      <c r="BB727" s="354"/>
      <c r="BC727" s="354"/>
      <c r="BD727" s="354"/>
      <c r="BE727" s="354"/>
      <c r="BF727" s="354"/>
      <c r="BG727" s="354"/>
      <c r="BH727" s="354"/>
      <c r="BI727" s="354"/>
      <c r="BJ727" s="354"/>
      <c r="BK727" s="354"/>
      <c r="BL727" s="354"/>
      <c r="BM727" s="354"/>
      <c r="BN727" s="354"/>
      <c r="BO727" s="354"/>
      <c r="BP727" s="354"/>
      <c r="BQ727" s="354"/>
      <c r="BR727" s="354"/>
      <c r="BS727" s="354"/>
      <c r="BT727" s="355"/>
      <c r="BU727" s="324" t="str">
        <f t="shared" si="42"/>
        <v>No disability</v>
      </c>
      <c r="BV727" s="328" t="str">
        <f t="shared" si="40"/>
        <v>Out</v>
      </c>
      <c r="BW727" s="329" t="str">
        <f t="shared" si="41"/>
        <v>Out</v>
      </c>
      <c r="BX727" s="327" t="str">
        <f t="shared" si="43"/>
        <v/>
      </c>
    </row>
    <row r="728" spans="2:76" x14ac:dyDescent="0.2">
      <c r="B728" s="137"/>
      <c r="C728" s="138"/>
      <c r="D728" s="139" t="s">
        <v>755</v>
      </c>
      <c r="E728" s="140"/>
      <c r="F728" s="140"/>
      <c r="G728" s="321"/>
      <c r="H728" s="322"/>
      <c r="I728" s="322"/>
      <c r="J728" s="322"/>
      <c r="K728" s="322"/>
      <c r="L728" s="322"/>
      <c r="M728" s="322"/>
      <c r="N728" s="322"/>
      <c r="O728" s="322"/>
      <c r="P728" s="322"/>
      <c r="Q728" s="322"/>
      <c r="R728" s="322"/>
      <c r="S728" s="322"/>
      <c r="T728" s="322"/>
      <c r="U728" s="322"/>
      <c r="V728" s="322"/>
      <c r="W728" s="322"/>
      <c r="X728" s="322"/>
      <c r="Y728" s="322"/>
      <c r="Z728" s="322"/>
      <c r="AA728" s="322"/>
      <c r="AB728" s="322"/>
      <c r="AC728" s="322"/>
      <c r="AD728" s="322"/>
      <c r="AE728" s="322"/>
      <c r="AF728" s="322"/>
      <c r="AG728" s="322"/>
      <c r="AH728" s="322"/>
      <c r="AI728" s="322"/>
      <c r="AJ728" s="322"/>
      <c r="AK728" s="322"/>
      <c r="AL728" s="322"/>
      <c r="AM728" s="323"/>
      <c r="AN728" s="353"/>
      <c r="AO728" s="354"/>
      <c r="AP728" s="354"/>
      <c r="AQ728" s="354"/>
      <c r="AR728" s="354"/>
      <c r="AS728" s="354"/>
      <c r="AT728" s="354"/>
      <c r="AU728" s="354"/>
      <c r="AV728" s="354"/>
      <c r="AW728" s="354"/>
      <c r="AX728" s="354"/>
      <c r="AY728" s="354"/>
      <c r="AZ728" s="354"/>
      <c r="BA728" s="354"/>
      <c r="BB728" s="354"/>
      <c r="BC728" s="354"/>
      <c r="BD728" s="354"/>
      <c r="BE728" s="354"/>
      <c r="BF728" s="354"/>
      <c r="BG728" s="354"/>
      <c r="BH728" s="354"/>
      <c r="BI728" s="354"/>
      <c r="BJ728" s="354"/>
      <c r="BK728" s="354"/>
      <c r="BL728" s="354"/>
      <c r="BM728" s="354"/>
      <c r="BN728" s="354"/>
      <c r="BO728" s="354"/>
      <c r="BP728" s="354"/>
      <c r="BQ728" s="354"/>
      <c r="BR728" s="354"/>
      <c r="BS728" s="354"/>
      <c r="BT728" s="355"/>
      <c r="BU728" s="324" t="str">
        <f t="shared" si="42"/>
        <v>No disability</v>
      </c>
      <c r="BV728" s="328" t="str">
        <f t="shared" si="40"/>
        <v>Out</v>
      </c>
      <c r="BW728" s="329" t="str">
        <f t="shared" si="41"/>
        <v>Out</v>
      </c>
      <c r="BX728" s="327" t="str">
        <f t="shared" si="43"/>
        <v/>
      </c>
    </row>
    <row r="729" spans="2:76" x14ac:dyDescent="0.2">
      <c r="B729" s="137"/>
      <c r="C729" s="138"/>
      <c r="D729" s="139" t="s">
        <v>756</v>
      </c>
      <c r="E729" s="140"/>
      <c r="F729" s="140"/>
      <c r="G729" s="321"/>
      <c r="H729" s="322"/>
      <c r="I729" s="322"/>
      <c r="J729" s="322"/>
      <c r="K729" s="322"/>
      <c r="L729" s="322"/>
      <c r="M729" s="322"/>
      <c r="N729" s="322"/>
      <c r="O729" s="322"/>
      <c r="P729" s="322"/>
      <c r="Q729" s="322"/>
      <c r="R729" s="322"/>
      <c r="S729" s="322"/>
      <c r="T729" s="322"/>
      <c r="U729" s="322"/>
      <c r="V729" s="322"/>
      <c r="W729" s="322"/>
      <c r="X729" s="322"/>
      <c r="Y729" s="322"/>
      <c r="Z729" s="322"/>
      <c r="AA729" s="322"/>
      <c r="AB729" s="322"/>
      <c r="AC729" s="322"/>
      <c r="AD729" s="322"/>
      <c r="AE729" s="322"/>
      <c r="AF729" s="322"/>
      <c r="AG729" s="322"/>
      <c r="AH729" s="322"/>
      <c r="AI729" s="322"/>
      <c r="AJ729" s="322"/>
      <c r="AK729" s="322"/>
      <c r="AL729" s="322"/>
      <c r="AM729" s="323"/>
      <c r="AN729" s="353"/>
      <c r="AO729" s="354"/>
      <c r="AP729" s="354"/>
      <c r="AQ729" s="354"/>
      <c r="AR729" s="354"/>
      <c r="AS729" s="354"/>
      <c r="AT729" s="354"/>
      <c r="AU729" s="354"/>
      <c r="AV729" s="354"/>
      <c r="AW729" s="354"/>
      <c r="AX729" s="354"/>
      <c r="AY729" s="354"/>
      <c r="AZ729" s="354"/>
      <c r="BA729" s="354"/>
      <c r="BB729" s="354"/>
      <c r="BC729" s="354"/>
      <c r="BD729" s="354"/>
      <c r="BE729" s="354"/>
      <c r="BF729" s="354"/>
      <c r="BG729" s="354"/>
      <c r="BH729" s="354"/>
      <c r="BI729" s="354"/>
      <c r="BJ729" s="354"/>
      <c r="BK729" s="354"/>
      <c r="BL729" s="354"/>
      <c r="BM729" s="354"/>
      <c r="BN729" s="354"/>
      <c r="BO729" s="354"/>
      <c r="BP729" s="354"/>
      <c r="BQ729" s="354"/>
      <c r="BR729" s="354"/>
      <c r="BS729" s="354"/>
      <c r="BT729" s="355"/>
      <c r="BU729" s="324" t="str">
        <f t="shared" si="42"/>
        <v>No disability</v>
      </c>
      <c r="BV729" s="328" t="str">
        <f t="shared" si="40"/>
        <v>Out</v>
      </c>
      <c r="BW729" s="329" t="str">
        <f t="shared" si="41"/>
        <v>Out</v>
      </c>
      <c r="BX729" s="327" t="str">
        <f t="shared" si="43"/>
        <v/>
      </c>
    </row>
    <row r="730" spans="2:76" x14ac:dyDescent="0.2">
      <c r="B730" s="137"/>
      <c r="C730" s="138"/>
      <c r="D730" s="139" t="s">
        <v>757</v>
      </c>
      <c r="E730" s="140"/>
      <c r="F730" s="140"/>
      <c r="G730" s="321"/>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2"/>
      <c r="AD730" s="322"/>
      <c r="AE730" s="322"/>
      <c r="AF730" s="322"/>
      <c r="AG730" s="322"/>
      <c r="AH730" s="322"/>
      <c r="AI730" s="322"/>
      <c r="AJ730" s="322"/>
      <c r="AK730" s="322"/>
      <c r="AL730" s="322"/>
      <c r="AM730" s="323"/>
      <c r="AN730" s="353"/>
      <c r="AO730" s="354"/>
      <c r="AP730" s="354"/>
      <c r="AQ730" s="354"/>
      <c r="AR730" s="354"/>
      <c r="AS730" s="354"/>
      <c r="AT730" s="354"/>
      <c r="AU730" s="354"/>
      <c r="AV730" s="354"/>
      <c r="AW730" s="354"/>
      <c r="AX730" s="354"/>
      <c r="AY730" s="354"/>
      <c r="AZ730" s="354"/>
      <c r="BA730" s="354"/>
      <c r="BB730" s="354"/>
      <c r="BC730" s="354"/>
      <c r="BD730" s="354"/>
      <c r="BE730" s="354"/>
      <c r="BF730" s="354"/>
      <c r="BG730" s="354"/>
      <c r="BH730" s="354"/>
      <c r="BI730" s="354"/>
      <c r="BJ730" s="354"/>
      <c r="BK730" s="354"/>
      <c r="BL730" s="354"/>
      <c r="BM730" s="354"/>
      <c r="BN730" s="354"/>
      <c r="BO730" s="354"/>
      <c r="BP730" s="354"/>
      <c r="BQ730" s="354"/>
      <c r="BR730" s="354"/>
      <c r="BS730" s="354"/>
      <c r="BT730" s="355"/>
      <c r="BU730" s="324" t="str">
        <f t="shared" si="42"/>
        <v>No disability</v>
      </c>
      <c r="BV730" s="328" t="str">
        <f t="shared" si="40"/>
        <v>Out</v>
      </c>
      <c r="BW730" s="329" t="str">
        <f t="shared" si="41"/>
        <v>Out</v>
      </c>
      <c r="BX730" s="327" t="str">
        <f t="shared" si="43"/>
        <v/>
      </c>
    </row>
    <row r="731" spans="2:76" x14ac:dyDescent="0.2">
      <c r="B731" s="137"/>
      <c r="C731" s="138"/>
      <c r="D731" s="139" t="s">
        <v>758</v>
      </c>
      <c r="E731" s="140"/>
      <c r="F731" s="140"/>
      <c r="G731" s="321"/>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2"/>
      <c r="AD731" s="322"/>
      <c r="AE731" s="322"/>
      <c r="AF731" s="322"/>
      <c r="AG731" s="322"/>
      <c r="AH731" s="322"/>
      <c r="AI731" s="322"/>
      <c r="AJ731" s="322"/>
      <c r="AK731" s="322"/>
      <c r="AL731" s="322"/>
      <c r="AM731" s="323"/>
      <c r="AN731" s="353"/>
      <c r="AO731" s="354"/>
      <c r="AP731" s="354"/>
      <c r="AQ731" s="354"/>
      <c r="AR731" s="354"/>
      <c r="AS731" s="354"/>
      <c r="AT731" s="354"/>
      <c r="AU731" s="354"/>
      <c r="AV731" s="354"/>
      <c r="AW731" s="354"/>
      <c r="AX731" s="354"/>
      <c r="AY731" s="354"/>
      <c r="AZ731" s="354"/>
      <c r="BA731" s="354"/>
      <c r="BB731" s="354"/>
      <c r="BC731" s="354"/>
      <c r="BD731" s="354"/>
      <c r="BE731" s="354"/>
      <c r="BF731" s="354"/>
      <c r="BG731" s="354"/>
      <c r="BH731" s="354"/>
      <c r="BI731" s="354"/>
      <c r="BJ731" s="354"/>
      <c r="BK731" s="354"/>
      <c r="BL731" s="354"/>
      <c r="BM731" s="354"/>
      <c r="BN731" s="354"/>
      <c r="BO731" s="354"/>
      <c r="BP731" s="354"/>
      <c r="BQ731" s="354"/>
      <c r="BR731" s="354"/>
      <c r="BS731" s="354"/>
      <c r="BT731" s="355"/>
      <c r="BU731" s="324" t="str">
        <f t="shared" si="42"/>
        <v>No disability</v>
      </c>
      <c r="BV731" s="328" t="str">
        <f t="shared" si="40"/>
        <v>Out</v>
      </c>
      <c r="BW731" s="329" t="str">
        <f t="shared" si="41"/>
        <v>Out</v>
      </c>
      <c r="BX731" s="327" t="str">
        <f t="shared" si="43"/>
        <v/>
      </c>
    </row>
    <row r="732" spans="2:76" x14ac:dyDescent="0.2">
      <c r="B732" s="137"/>
      <c r="C732" s="138"/>
      <c r="D732" s="139" t="s">
        <v>759</v>
      </c>
      <c r="E732" s="140"/>
      <c r="F732" s="140"/>
      <c r="G732" s="321"/>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2"/>
      <c r="AD732" s="322"/>
      <c r="AE732" s="322"/>
      <c r="AF732" s="322"/>
      <c r="AG732" s="322"/>
      <c r="AH732" s="322"/>
      <c r="AI732" s="322"/>
      <c r="AJ732" s="322"/>
      <c r="AK732" s="322"/>
      <c r="AL732" s="322"/>
      <c r="AM732" s="323"/>
      <c r="AN732" s="353"/>
      <c r="AO732" s="354"/>
      <c r="AP732" s="354"/>
      <c r="AQ732" s="354"/>
      <c r="AR732" s="354"/>
      <c r="AS732" s="354"/>
      <c r="AT732" s="354"/>
      <c r="AU732" s="354"/>
      <c r="AV732" s="354"/>
      <c r="AW732" s="354"/>
      <c r="AX732" s="354"/>
      <c r="AY732" s="354"/>
      <c r="AZ732" s="354"/>
      <c r="BA732" s="354"/>
      <c r="BB732" s="354"/>
      <c r="BC732" s="354"/>
      <c r="BD732" s="354"/>
      <c r="BE732" s="354"/>
      <c r="BF732" s="354"/>
      <c r="BG732" s="354"/>
      <c r="BH732" s="354"/>
      <c r="BI732" s="354"/>
      <c r="BJ732" s="354"/>
      <c r="BK732" s="354"/>
      <c r="BL732" s="354"/>
      <c r="BM732" s="354"/>
      <c r="BN732" s="354"/>
      <c r="BO732" s="354"/>
      <c r="BP732" s="354"/>
      <c r="BQ732" s="354"/>
      <c r="BR732" s="354"/>
      <c r="BS732" s="354"/>
      <c r="BT732" s="355"/>
      <c r="BU732" s="324" t="str">
        <f t="shared" si="42"/>
        <v>No disability</v>
      </c>
      <c r="BV732" s="328" t="str">
        <f t="shared" si="40"/>
        <v>Out</v>
      </c>
      <c r="BW732" s="329" t="str">
        <f t="shared" si="41"/>
        <v>Out</v>
      </c>
      <c r="BX732" s="327" t="str">
        <f t="shared" si="43"/>
        <v/>
      </c>
    </row>
    <row r="733" spans="2:76" x14ac:dyDescent="0.2">
      <c r="B733" s="137"/>
      <c r="C733" s="138"/>
      <c r="D733" s="139" t="s">
        <v>760</v>
      </c>
      <c r="E733" s="140"/>
      <c r="F733" s="140"/>
      <c r="G733" s="321"/>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2"/>
      <c r="AD733" s="322"/>
      <c r="AE733" s="322"/>
      <c r="AF733" s="322"/>
      <c r="AG733" s="322"/>
      <c r="AH733" s="322"/>
      <c r="AI733" s="322"/>
      <c r="AJ733" s="322"/>
      <c r="AK733" s="322"/>
      <c r="AL733" s="322"/>
      <c r="AM733" s="323"/>
      <c r="AN733" s="353"/>
      <c r="AO733" s="354"/>
      <c r="AP733" s="354"/>
      <c r="AQ733" s="354"/>
      <c r="AR733" s="354"/>
      <c r="AS733" s="354"/>
      <c r="AT733" s="354"/>
      <c r="AU733" s="354"/>
      <c r="AV733" s="354"/>
      <c r="AW733" s="354"/>
      <c r="AX733" s="354"/>
      <c r="AY733" s="354"/>
      <c r="AZ733" s="354"/>
      <c r="BA733" s="354"/>
      <c r="BB733" s="354"/>
      <c r="BC733" s="354"/>
      <c r="BD733" s="354"/>
      <c r="BE733" s="354"/>
      <c r="BF733" s="354"/>
      <c r="BG733" s="354"/>
      <c r="BH733" s="354"/>
      <c r="BI733" s="354"/>
      <c r="BJ733" s="354"/>
      <c r="BK733" s="354"/>
      <c r="BL733" s="354"/>
      <c r="BM733" s="354"/>
      <c r="BN733" s="354"/>
      <c r="BO733" s="354"/>
      <c r="BP733" s="354"/>
      <c r="BQ733" s="354"/>
      <c r="BR733" s="354"/>
      <c r="BS733" s="354"/>
      <c r="BT733" s="355"/>
      <c r="BU733" s="324" t="str">
        <f t="shared" si="42"/>
        <v>No disability</v>
      </c>
      <c r="BV733" s="328" t="str">
        <f t="shared" si="40"/>
        <v>Out</v>
      </c>
      <c r="BW733" s="329" t="str">
        <f t="shared" si="41"/>
        <v>Out</v>
      </c>
      <c r="BX733" s="327" t="str">
        <f t="shared" si="43"/>
        <v/>
      </c>
    </row>
    <row r="734" spans="2:76" x14ac:dyDescent="0.2">
      <c r="B734" s="137"/>
      <c r="C734" s="138"/>
      <c r="D734" s="139" t="s">
        <v>761</v>
      </c>
      <c r="E734" s="140"/>
      <c r="F734" s="140"/>
      <c r="G734" s="321"/>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2"/>
      <c r="AD734" s="322"/>
      <c r="AE734" s="322"/>
      <c r="AF734" s="322"/>
      <c r="AG734" s="322"/>
      <c r="AH734" s="322"/>
      <c r="AI734" s="322"/>
      <c r="AJ734" s="322"/>
      <c r="AK734" s="322"/>
      <c r="AL734" s="322"/>
      <c r="AM734" s="323"/>
      <c r="AN734" s="353"/>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c r="BQ734" s="354"/>
      <c r="BR734" s="354"/>
      <c r="BS734" s="354"/>
      <c r="BT734" s="355"/>
      <c r="BU734" s="324" t="str">
        <f t="shared" si="42"/>
        <v>No disability</v>
      </c>
      <c r="BV734" s="328" t="str">
        <f t="shared" si="40"/>
        <v>Out</v>
      </c>
      <c r="BW734" s="329" t="str">
        <f t="shared" si="41"/>
        <v>Out</v>
      </c>
      <c r="BX734" s="327" t="str">
        <f t="shared" si="43"/>
        <v/>
      </c>
    </row>
    <row r="735" spans="2:76" x14ac:dyDescent="0.2">
      <c r="B735" s="137"/>
      <c r="C735" s="138"/>
      <c r="D735" s="139" t="s">
        <v>762</v>
      </c>
      <c r="E735" s="140"/>
      <c r="F735" s="140"/>
      <c r="G735" s="321"/>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2"/>
      <c r="AD735" s="322"/>
      <c r="AE735" s="322"/>
      <c r="AF735" s="322"/>
      <c r="AG735" s="322"/>
      <c r="AH735" s="322"/>
      <c r="AI735" s="322"/>
      <c r="AJ735" s="322"/>
      <c r="AK735" s="322"/>
      <c r="AL735" s="322"/>
      <c r="AM735" s="323"/>
      <c r="AN735" s="353"/>
      <c r="AO735" s="354"/>
      <c r="AP735" s="354"/>
      <c r="AQ735" s="354"/>
      <c r="AR735" s="354"/>
      <c r="AS735" s="354"/>
      <c r="AT735" s="354"/>
      <c r="AU735" s="354"/>
      <c r="AV735" s="354"/>
      <c r="AW735" s="354"/>
      <c r="AX735" s="354"/>
      <c r="AY735" s="354"/>
      <c r="AZ735" s="354"/>
      <c r="BA735" s="354"/>
      <c r="BB735" s="354"/>
      <c r="BC735" s="354"/>
      <c r="BD735" s="354"/>
      <c r="BE735" s="354"/>
      <c r="BF735" s="354"/>
      <c r="BG735" s="354"/>
      <c r="BH735" s="354"/>
      <c r="BI735" s="354"/>
      <c r="BJ735" s="354"/>
      <c r="BK735" s="354"/>
      <c r="BL735" s="354"/>
      <c r="BM735" s="354"/>
      <c r="BN735" s="354"/>
      <c r="BO735" s="354"/>
      <c r="BP735" s="354"/>
      <c r="BQ735" s="354"/>
      <c r="BR735" s="354"/>
      <c r="BS735" s="354"/>
      <c r="BT735" s="355"/>
      <c r="BU735" s="324" t="str">
        <f t="shared" si="42"/>
        <v>No disability</v>
      </c>
      <c r="BV735" s="328" t="str">
        <f t="shared" si="40"/>
        <v>Out</v>
      </c>
      <c r="BW735" s="329" t="str">
        <f t="shared" si="41"/>
        <v>Out</v>
      </c>
      <c r="BX735" s="327" t="str">
        <f t="shared" si="43"/>
        <v/>
      </c>
    </row>
    <row r="736" spans="2:76" x14ac:dyDescent="0.2">
      <c r="B736" s="137"/>
      <c r="C736" s="138"/>
      <c r="D736" s="139" t="s">
        <v>763</v>
      </c>
      <c r="E736" s="140"/>
      <c r="F736" s="140"/>
      <c r="G736" s="321"/>
      <c r="H736" s="322"/>
      <c r="I736" s="322"/>
      <c r="J736" s="322"/>
      <c r="K736" s="322"/>
      <c r="L736" s="322"/>
      <c r="M736" s="322"/>
      <c r="N736" s="322"/>
      <c r="O736" s="322"/>
      <c r="P736" s="322"/>
      <c r="Q736" s="322"/>
      <c r="R736" s="322"/>
      <c r="S736" s="322"/>
      <c r="T736" s="322"/>
      <c r="U736" s="322"/>
      <c r="V736" s="322"/>
      <c r="W736" s="322"/>
      <c r="X736" s="322"/>
      <c r="Y736" s="322"/>
      <c r="Z736" s="322"/>
      <c r="AA736" s="322"/>
      <c r="AB736" s="322"/>
      <c r="AC736" s="322"/>
      <c r="AD736" s="322"/>
      <c r="AE736" s="322"/>
      <c r="AF736" s="322"/>
      <c r="AG736" s="322"/>
      <c r="AH736" s="322"/>
      <c r="AI736" s="322"/>
      <c r="AJ736" s="322"/>
      <c r="AK736" s="322"/>
      <c r="AL736" s="322"/>
      <c r="AM736" s="323"/>
      <c r="AN736" s="353"/>
      <c r="AO736" s="354"/>
      <c r="AP736" s="354"/>
      <c r="AQ736" s="354"/>
      <c r="AR736" s="354"/>
      <c r="AS736" s="354"/>
      <c r="AT736" s="354"/>
      <c r="AU736" s="354"/>
      <c r="AV736" s="354"/>
      <c r="AW736" s="354"/>
      <c r="AX736" s="354"/>
      <c r="AY736" s="354"/>
      <c r="AZ736" s="354"/>
      <c r="BA736" s="354"/>
      <c r="BB736" s="354"/>
      <c r="BC736" s="354"/>
      <c r="BD736" s="354"/>
      <c r="BE736" s="354"/>
      <c r="BF736" s="354"/>
      <c r="BG736" s="354"/>
      <c r="BH736" s="354"/>
      <c r="BI736" s="354"/>
      <c r="BJ736" s="354"/>
      <c r="BK736" s="354"/>
      <c r="BL736" s="354"/>
      <c r="BM736" s="354"/>
      <c r="BN736" s="354"/>
      <c r="BO736" s="354"/>
      <c r="BP736" s="354"/>
      <c r="BQ736" s="354"/>
      <c r="BR736" s="354"/>
      <c r="BS736" s="354"/>
      <c r="BT736" s="355"/>
      <c r="BU736" s="324" t="str">
        <f t="shared" si="42"/>
        <v>No disability</v>
      </c>
      <c r="BV736" s="328" t="str">
        <f t="shared" si="40"/>
        <v>Out</v>
      </c>
      <c r="BW736" s="329" t="str">
        <f t="shared" si="41"/>
        <v>Out</v>
      </c>
      <c r="BX736" s="327" t="str">
        <f t="shared" si="43"/>
        <v/>
      </c>
    </row>
    <row r="737" spans="2:76" x14ac:dyDescent="0.2">
      <c r="B737" s="137"/>
      <c r="C737" s="138"/>
      <c r="D737" s="139" t="s">
        <v>764</v>
      </c>
      <c r="E737" s="140"/>
      <c r="F737" s="140"/>
      <c r="G737" s="321"/>
      <c r="H737" s="322"/>
      <c r="I737" s="322"/>
      <c r="J737" s="322"/>
      <c r="K737" s="322"/>
      <c r="L737" s="322"/>
      <c r="M737" s="322"/>
      <c r="N737" s="322"/>
      <c r="O737" s="322"/>
      <c r="P737" s="322"/>
      <c r="Q737" s="322"/>
      <c r="R737" s="322"/>
      <c r="S737" s="322"/>
      <c r="T737" s="322"/>
      <c r="U737" s="322"/>
      <c r="V737" s="322"/>
      <c r="W737" s="322"/>
      <c r="X737" s="322"/>
      <c r="Y737" s="322"/>
      <c r="Z737" s="322"/>
      <c r="AA737" s="322"/>
      <c r="AB737" s="322"/>
      <c r="AC737" s="322"/>
      <c r="AD737" s="322"/>
      <c r="AE737" s="322"/>
      <c r="AF737" s="322"/>
      <c r="AG737" s="322"/>
      <c r="AH737" s="322"/>
      <c r="AI737" s="322"/>
      <c r="AJ737" s="322"/>
      <c r="AK737" s="322"/>
      <c r="AL737" s="322"/>
      <c r="AM737" s="323"/>
      <c r="AN737" s="353"/>
      <c r="AO737" s="354"/>
      <c r="AP737" s="354"/>
      <c r="AQ737" s="354"/>
      <c r="AR737" s="354"/>
      <c r="AS737" s="354"/>
      <c r="AT737" s="354"/>
      <c r="AU737" s="354"/>
      <c r="AV737" s="354"/>
      <c r="AW737" s="354"/>
      <c r="AX737" s="354"/>
      <c r="AY737" s="354"/>
      <c r="AZ737" s="354"/>
      <c r="BA737" s="354"/>
      <c r="BB737" s="354"/>
      <c r="BC737" s="354"/>
      <c r="BD737" s="354"/>
      <c r="BE737" s="354"/>
      <c r="BF737" s="354"/>
      <c r="BG737" s="354"/>
      <c r="BH737" s="354"/>
      <c r="BI737" s="354"/>
      <c r="BJ737" s="354"/>
      <c r="BK737" s="354"/>
      <c r="BL737" s="354"/>
      <c r="BM737" s="354"/>
      <c r="BN737" s="354"/>
      <c r="BO737" s="354"/>
      <c r="BP737" s="354"/>
      <c r="BQ737" s="354"/>
      <c r="BR737" s="354"/>
      <c r="BS737" s="354"/>
      <c r="BT737" s="355"/>
      <c r="BU737" s="324" t="str">
        <f t="shared" si="42"/>
        <v>No disability</v>
      </c>
      <c r="BV737" s="328" t="str">
        <f t="shared" si="40"/>
        <v>Out</v>
      </c>
      <c r="BW737" s="329" t="str">
        <f t="shared" si="41"/>
        <v>Out</v>
      </c>
      <c r="BX737" s="327" t="str">
        <f t="shared" si="43"/>
        <v/>
      </c>
    </row>
    <row r="738" spans="2:76" x14ac:dyDescent="0.2">
      <c r="B738" s="137"/>
      <c r="C738" s="138"/>
      <c r="D738" s="139" t="s">
        <v>765</v>
      </c>
      <c r="E738" s="140"/>
      <c r="F738" s="140"/>
      <c r="G738" s="321"/>
      <c r="H738" s="322"/>
      <c r="I738" s="322"/>
      <c r="J738" s="322"/>
      <c r="K738" s="322"/>
      <c r="L738" s="322"/>
      <c r="M738" s="322"/>
      <c r="N738" s="322"/>
      <c r="O738" s="322"/>
      <c r="P738" s="322"/>
      <c r="Q738" s="322"/>
      <c r="R738" s="322"/>
      <c r="S738" s="322"/>
      <c r="T738" s="322"/>
      <c r="U738" s="322"/>
      <c r="V738" s="322"/>
      <c r="W738" s="322"/>
      <c r="X738" s="322"/>
      <c r="Y738" s="322"/>
      <c r="Z738" s="322"/>
      <c r="AA738" s="322"/>
      <c r="AB738" s="322"/>
      <c r="AC738" s="322"/>
      <c r="AD738" s="322"/>
      <c r="AE738" s="322"/>
      <c r="AF738" s="322"/>
      <c r="AG738" s="322"/>
      <c r="AH738" s="322"/>
      <c r="AI738" s="322"/>
      <c r="AJ738" s="322"/>
      <c r="AK738" s="322"/>
      <c r="AL738" s="322"/>
      <c r="AM738" s="323"/>
      <c r="AN738" s="353"/>
      <c r="AO738" s="354"/>
      <c r="AP738" s="354"/>
      <c r="AQ738" s="354"/>
      <c r="AR738" s="354"/>
      <c r="AS738" s="354"/>
      <c r="AT738" s="354"/>
      <c r="AU738" s="354"/>
      <c r="AV738" s="354"/>
      <c r="AW738" s="354"/>
      <c r="AX738" s="354"/>
      <c r="AY738" s="354"/>
      <c r="AZ738" s="354"/>
      <c r="BA738" s="354"/>
      <c r="BB738" s="354"/>
      <c r="BC738" s="354"/>
      <c r="BD738" s="354"/>
      <c r="BE738" s="354"/>
      <c r="BF738" s="354"/>
      <c r="BG738" s="354"/>
      <c r="BH738" s="354"/>
      <c r="BI738" s="354"/>
      <c r="BJ738" s="354"/>
      <c r="BK738" s="354"/>
      <c r="BL738" s="354"/>
      <c r="BM738" s="354"/>
      <c r="BN738" s="354"/>
      <c r="BO738" s="354"/>
      <c r="BP738" s="354"/>
      <c r="BQ738" s="354"/>
      <c r="BR738" s="354"/>
      <c r="BS738" s="354"/>
      <c r="BT738" s="355"/>
      <c r="BU738" s="324" t="str">
        <f t="shared" si="42"/>
        <v>No disability</v>
      </c>
      <c r="BV738" s="328" t="str">
        <f t="shared" ref="BV738:BV801" si="44">IF(OR(J738=1,K738=1,L738=1,M738=1),"In","Out")</f>
        <v>Out</v>
      </c>
      <c r="BW738" s="329" t="str">
        <f t="shared" si="41"/>
        <v>Out</v>
      </c>
      <c r="BX738" s="327" t="str">
        <f t="shared" si="43"/>
        <v/>
      </c>
    </row>
    <row r="739" spans="2:76" x14ac:dyDescent="0.2">
      <c r="B739" s="137"/>
      <c r="C739" s="138"/>
      <c r="D739" s="139" t="s">
        <v>766</v>
      </c>
      <c r="E739" s="140"/>
      <c r="F739" s="140"/>
      <c r="G739" s="321"/>
      <c r="H739" s="322"/>
      <c r="I739" s="322"/>
      <c r="J739" s="322"/>
      <c r="K739" s="322"/>
      <c r="L739" s="322"/>
      <c r="M739" s="322"/>
      <c r="N739" s="322"/>
      <c r="O739" s="322"/>
      <c r="P739" s="322"/>
      <c r="Q739" s="322"/>
      <c r="R739" s="322"/>
      <c r="S739" s="322"/>
      <c r="T739" s="322"/>
      <c r="U739" s="322"/>
      <c r="V739" s="322"/>
      <c r="W739" s="322"/>
      <c r="X739" s="322"/>
      <c r="Y739" s="322"/>
      <c r="Z739" s="322"/>
      <c r="AA739" s="322"/>
      <c r="AB739" s="322"/>
      <c r="AC739" s="322"/>
      <c r="AD739" s="322"/>
      <c r="AE739" s="322"/>
      <c r="AF739" s="322"/>
      <c r="AG739" s="322"/>
      <c r="AH739" s="322"/>
      <c r="AI739" s="322"/>
      <c r="AJ739" s="322"/>
      <c r="AK739" s="322"/>
      <c r="AL739" s="322"/>
      <c r="AM739" s="323"/>
      <c r="AN739" s="353"/>
      <c r="AO739" s="354"/>
      <c r="AP739" s="354"/>
      <c r="AQ739" s="354"/>
      <c r="AR739" s="354"/>
      <c r="AS739" s="354"/>
      <c r="AT739" s="354"/>
      <c r="AU739" s="354"/>
      <c r="AV739" s="354"/>
      <c r="AW739" s="354"/>
      <c r="AX739" s="354"/>
      <c r="AY739" s="354"/>
      <c r="AZ739" s="354"/>
      <c r="BA739" s="354"/>
      <c r="BB739" s="354"/>
      <c r="BC739" s="354"/>
      <c r="BD739" s="354"/>
      <c r="BE739" s="354"/>
      <c r="BF739" s="354"/>
      <c r="BG739" s="354"/>
      <c r="BH739" s="354"/>
      <c r="BI739" s="354"/>
      <c r="BJ739" s="354"/>
      <c r="BK739" s="354"/>
      <c r="BL739" s="354"/>
      <c r="BM739" s="354"/>
      <c r="BN739" s="354"/>
      <c r="BO739" s="354"/>
      <c r="BP739" s="354"/>
      <c r="BQ739" s="354"/>
      <c r="BR739" s="354"/>
      <c r="BS739" s="354"/>
      <c r="BT739" s="355"/>
      <c r="BU739" s="324" t="str">
        <f t="shared" si="42"/>
        <v>No disability</v>
      </c>
      <c r="BV739" s="328" t="str">
        <f t="shared" si="44"/>
        <v>Out</v>
      </c>
      <c r="BW739" s="329" t="str">
        <f t="shared" ref="BW739:BW802" si="45">IF(OR(AQ739=1,AR739=1,AS739=1,AT739=1),"In","Out")</f>
        <v>Out</v>
      </c>
      <c r="BX739" s="327" t="str">
        <f t="shared" si="43"/>
        <v/>
      </c>
    </row>
    <row r="740" spans="2:76" x14ac:dyDescent="0.2">
      <c r="B740" s="137"/>
      <c r="C740" s="138"/>
      <c r="D740" s="139" t="s">
        <v>767</v>
      </c>
      <c r="E740" s="140"/>
      <c r="F740" s="140"/>
      <c r="G740" s="321"/>
      <c r="H740" s="322"/>
      <c r="I740" s="322"/>
      <c r="J740" s="322"/>
      <c r="K740" s="322"/>
      <c r="L740" s="322"/>
      <c r="M740" s="322"/>
      <c r="N740" s="322"/>
      <c r="O740" s="322"/>
      <c r="P740" s="322"/>
      <c r="Q740" s="322"/>
      <c r="R740" s="322"/>
      <c r="S740" s="322"/>
      <c r="T740" s="322"/>
      <c r="U740" s="322"/>
      <c r="V740" s="322"/>
      <c r="W740" s="322"/>
      <c r="X740" s="322"/>
      <c r="Y740" s="322"/>
      <c r="Z740" s="322"/>
      <c r="AA740" s="322"/>
      <c r="AB740" s="322"/>
      <c r="AC740" s="322"/>
      <c r="AD740" s="322"/>
      <c r="AE740" s="322"/>
      <c r="AF740" s="322"/>
      <c r="AG740" s="322"/>
      <c r="AH740" s="322"/>
      <c r="AI740" s="322"/>
      <c r="AJ740" s="322"/>
      <c r="AK740" s="322"/>
      <c r="AL740" s="322"/>
      <c r="AM740" s="323"/>
      <c r="AN740" s="353"/>
      <c r="AO740" s="354"/>
      <c r="AP740" s="354"/>
      <c r="AQ740" s="354"/>
      <c r="AR740" s="354"/>
      <c r="AS740" s="354"/>
      <c r="AT740" s="354"/>
      <c r="AU740" s="354"/>
      <c r="AV740" s="354"/>
      <c r="AW740" s="354"/>
      <c r="AX740" s="354"/>
      <c r="AY740" s="354"/>
      <c r="AZ740" s="354"/>
      <c r="BA740" s="354"/>
      <c r="BB740" s="354"/>
      <c r="BC740" s="354"/>
      <c r="BD740" s="354"/>
      <c r="BE740" s="354"/>
      <c r="BF740" s="354"/>
      <c r="BG740" s="354"/>
      <c r="BH740" s="354"/>
      <c r="BI740" s="354"/>
      <c r="BJ740" s="354"/>
      <c r="BK740" s="354"/>
      <c r="BL740" s="354"/>
      <c r="BM740" s="354"/>
      <c r="BN740" s="354"/>
      <c r="BO740" s="354"/>
      <c r="BP740" s="354"/>
      <c r="BQ740" s="354"/>
      <c r="BR740" s="354"/>
      <c r="BS740" s="354"/>
      <c r="BT740" s="355"/>
      <c r="BU740" s="324" t="str">
        <f t="shared" ref="BU740:BU803" si="46">IF(OR(BO740=3,BO740=2,BP740=3,BP740=2,BQ740=3,BQ740=2,BR740=3,BR740=2,BS740=3,BS740=2,BT740=3,BT740=2),"Disability", "No disability")</f>
        <v>No disability</v>
      </c>
      <c r="BV740" s="328" t="str">
        <f t="shared" si="44"/>
        <v>Out</v>
      </c>
      <c r="BW740" s="329" t="str">
        <f t="shared" si="45"/>
        <v>Out</v>
      </c>
      <c r="BX740" s="327" t="str">
        <f t="shared" ref="BX740:BX803" si="47">IF(AO740="","",IF(AO740=0,AP740,IF(AO740&lt;15,1,IF(AO740&lt;=19,2,IF(AO740&lt;=24,3,IF(AO740&lt;=29,4,IF(AO740&gt;=30,5,"")))))))</f>
        <v/>
      </c>
    </row>
    <row r="741" spans="2:76" x14ac:dyDescent="0.2">
      <c r="B741" s="137"/>
      <c r="C741" s="138"/>
      <c r="D741" s="139" t="s">
        <v>768</v>
      </c>
      <c r="E741" s="140"/>
      <c r="F741" s="140"/>
      <c r="G741" s="321"/>
      <c r="H741" s="322"/>
      <c r="I741" s="322"/>
      <c r="J741" s="322"/>
      <c r="K741" s="322"/>
      <c r="L741" s="322"/>
      <c r="M741" s="322"/>
      <c r="N741" s="322"/>
      <c r="O741" s="322"/>
      <c r="P741" s="322"/>
      <c r="Q741" s="322"/>
      <c r="R741" s="322"/>
      <c r="S741" s="322"/>
      <c r="T741" s="322"/>
      <c r="U741" s="322"/>
      <c r="V741" s="322"/>
      <c r="W741" s="322"/>
      <c r="X741" s="322"/>
      <c r="Y741" s="322"/>
      <c r="Z741" s="322"/>
      <c r="AA741" s="322"/>
      <c r="AB741" s="322"/>
      <c r="AC741" s="322"/>
      <c r="AD741" s="322"/>
      <c r="AE741" s="322"/>
      <c r="AF741" s="322"/>
      <c r="AG741" s="322"/>
      <c r="AH741" s="322"/>
      <c r="AI741" s="322"/>
      <c r="AJ741" s="322"/>
      <c r="AK741" s="322"/>
      <c r="AL741" s="322"/>
      <c r="AM741" s="323"/>
      <c r="AN741" s="353"/>
      <c r="AO741" s="354"/>
      <c r="AP741" s="354"/>
      <c r="AQ741" s="354"/>
      <c r="AR741" s="354"/>
      <c r="AS741" s="354"/>
      <c r="AT741" s="354"/>
      <c r="AU741" s="354"/>
      <c r="AV741" s="354"/>
      <c r="AW741" s="354"/>
      <c r="AX741" s="354"/>
      <c r="AY741" s="354"/>
      <c r="AZ741" s="354"/>
      <c r="BA741" s="354"/>
      <c r="BB741" s="354"/>
      <c r="BC741" s="354"/>
      <c r="BD741" s="354"/>
      <c r="BE741" s="354"/>
      <c r="BF741" s="354"/>
      <c r="BG741" s="354"/>
      <c r="BH741" s="354"/>
      <c r="BI741" s="354"/>
      <c r="BJ741" s="354"/>
      <c r="BK741" s="354"/>
      <c r="BL741" s="354"/>
      <c r="BM741" s="354"/>
      <c r="BN741" s="354"/>
      <c r="BO741" s="354"/>
      <c r="BP741" s="354"/>
      <c r="BQ741" s="354"/>
      <c r="BR741" s="354"/>
      <c r="BS741" s="354"/>
      <c r="BT741" s="355"/>
      <c r="BU741" s="324" t="str">
        <f t="shared" si="46"/>
        <v>No disability</v>
      </c>
      <c r="BV741" s="328" t="str">
        <f t="shared" si="44"/>
        <v>Out</v>
      </c>
      <c r="BW741" s="329" t="str">
        <f t="shared" si="45"/>
        <v>Out</v>
      </c>
      <c r="BX741" s="327" t="str">
        <f t="shared" si="47"/>
        <v/>
      </c>
    </row>
    <row r="742" spans="2:76" x14ac:dyDescent="0.2">
      <c r="B742" s="137"/>
      <c r="C742" s="138"/>
      <c r="D742" s="139" t="s">
        <v>769</v>
      </c>
      <c r="E742" s="140"/>
      <c r="F742" s="140"/>
      <c r="G742" s="321"/>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322"/>
      <c r="AE742" s="322"/>
      <c r="AF742" s="322"/>
      <c r="AG742" s="322"/>
      <c r="AH742" s="322"/>
      <c r="AI742" s="322"/>
      <c r="AJ742" s="322"/>
      <c r="AK742" s="322"/>
      <c r="AL742" s="322"/>
      <c r="AM742" s="323"/>
      <c r="AN742" s="353"/>
      <c r="AO742" s="354"/>
      <c r="AP742" s="354"/>
      <c r="AQ742" s="354"/>
      <c r="AR742" s="354"/>
      <c r="AS742" s="354"/>
      <c r="AT742" s="354"/>
      <c r="AU742" s="354"/>
      <c r="AV742" s="354"/>
      <c r="AW742" s="354"/>
      <c r="AX742" s="354"/>
      <c r="AY742" s="354"/>
      <c r="AZ742" s="354"/>
      <c r="BA742" s="354"/>
      <c r="BB742" s="354"/>
      <c r="BC742" s="354"/>
      <c r="BD742" s="354"/>
      <c r="BE742" s="354"/>
      <c r="BF742" s="354"/>
      <c r="BG742" s="354"/>
      <c r="BH742" s="354"/>
      <c r="BI742" s="354"/>
      <c r="BJ742" s="354"/>
      <c r="BK742" s="354"/>
      <c r="BL742" s="354"/>
      <c r="BM742" s="354"/>
      <c r="BN742" s="354"/>
      <c r="BO742" s="354"/>
      <c r="BP742" s="354"/>
      <c r="BQ742" s="354"/>
      <c r="BR742" s="354"/>
      <c r="BS742" s="354"/>
      <c r="BT742" s="355"/>
      <c r="BU742" s="324" t="str">
        <f t="shared" si="46"/>
        <v>No disability</v>
      </c>
      <c r="BV742" s="328" t="str">
        <f t="shared" si="44"/>
        <v>Out</v>
      </c>
      <c r="BW742" s="329" t="str">
        <f t="shared" si="45"/>
        <v>Out</v>
      </c>
      <c r="BX742" s="327" t="str">
        <f t="shared" si="47"/>
        <v/>
      </c>
    </row>
    <row r="743" spans="2:76" x14ac:dyDescent="0.2">
      <c r="B743" s="137"/>
      <c r="C743" s="138"/>
      <c r="D743" s="139" t="s">
        <v>770</v>
      </c>
      <c r="E743" s="140"/>
      <c r="F743" s="140"/>
      <c r="G743" s="321"/>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2"/>
      <c r="AD743" s="322"/>
      <c r="AE743" s="322"/>
      <c r="AF743" s="322"/>
      <c r="AG743" s="322"/>
      <c r="AH743" s="322"/>
      <c r="AI743" s="322"/>
      <c r="AJ743" s="322"/>
      <c r="AK743" s="322"/>
      <c r="AL743" s="322"/>
      <c r="AM743" s="323"/>
      <c r="AN743" s="353"/>
      <c r="AO743" s="354"/>
      <c r="AP743" s="354"/>
      <c r="AQ743" s="354"/>
      <c r="AR743" s="354"/>
      <c r="AS743" s="354"/>
      <c r="AT743" s="354"/>
      <c r="AU743" s="354"/>
      <c r="AV743" s="354"/>
      <c r="AW743" s="354"/>
      <c r="AX743" s="354"/>
      <c r="AY743" s="354"/>
      <c r="AZ743" s="354"/>
      <c r="BA743" s="354"/>
      <c r="BB743" s="354"/>
      <c r="BC743" s="354"/>
      <c r="BD743" s="354"/>
      <c r="BE743" s="354"/>
      <c r="BF743" s="354"/>
      <c r="BG743" s="354"/>
      <c r="BH743" s="354"/>
      <c r="BI743" s="354"/>
      <c r="BJ743" s="354"/>
      <c r="BK743" s="354"/>
      <c r="BL743" s="354"/>
      <c r="BM743" s="354"/>
      <c r="BN743" s="354"/>
      <c r="BO743" s="354"/>
      <c r="BP743" s="354"/>
      <c r="BQ743" s="354"/>
      <c r="BR743" s="354"/>
      <c r="BS743" s="354"/>
      <c r="BT743" s="355"/>
      <c r="BU743" s="324" t="str">
        <f t="shared" si="46"/>
        <v>No disability</v>
      </c>
      <c r="BV743" s="328" t="str">
        <f t="shared" si="44"/>
        <v>Out</v>
      </c>
      <c r="BW743" s="329" t="str">
        <f t="shared" si="45"/>
        <v>Out</v>
      </c>
      <c r="BX743" s="327" t="str">
        <f t="shared" si="47"/>
        <v/>
      </c>
    </row>
    <row r="744" spans="2:76" x14ac:dyDescent="0.2">
      <c r="B744" s="137"/>
      <c r="C744" s="138"/>
      <c r="D744" s="139" t="s">
        <v>771</v>
      </c>
      <c r="E744" s="140"/>
      <c r="F744" s="140"/>
      <c r="G744" s="321"/>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2"/>
      <c r="AD744" s="322"/>
      <c r="AE744" s="322"/>
      <c r="AF744" s="322"/>
      <c r="AG744" s="322"/>
      <c r="AH744" s="322"/>
      <c r="AI744" s="322"/>
      <c r="AJ744" s="322"/>
      <c r="AK744" s="322"/>
      <c r="AL744" s="322"/>
      <c r="AM744" s="323"/>
      <c r="AN744" s="353"/>
      <c r="AO744" s="354"/>
      <c r="AP744" s="354"/>
      <c r="AQ744" s="354"/>
      <c r="AR744" s="354"/>
      <c r="AS744" s="354"/>
      <c r="AT744" s="354"/>
      <c r="AU744" s="354"/>
      <c r="AV744" s="354"/>
      <c r="AW744" s="354"/>
      <c r="AX744" s="354"/>
      <c r="AY744" s="354"/>
      <c r="AZ744" s="354"/>
      <c r="BA744" s="354"/>
      <c r="BB744" s="354"/>
      <c r="BC744" s="354"/>
      <c r="BD744" s="354"/>
      <c r="BE744" s="354"/>
      <c r="BF744" s="354"/>
      <c r="BG744" s="354"/>
      <c r="BH744" s="354"/>
      <c r="BI744" s="354"/>
      <c r="BJ744" s="354"/>
      <c r="BK744" s="354"/>
      <c r="BL744" s="354"/>
      <c r="BM744" s="354"/>
      <c r="BN744" s="354"/>
      <c r="BO744" s="354"/>
      <c r="BP744" s="354"/>
      <c r="BQ744" s="354"/>
      <c r="BR744" s="354"/>
      <c r="BS744" s="354"/>
      <c r="BT744" s="355"/>
      <c r="BU744" s="324" t="str">
        <f t="shared" si="46"/>
        <v>No disability</v>
      </c>
      <c r="BV744" s="328" t="str">
        <f t="shared" si="44"/>
        <v>Out</v>
      </c>
      <c r="BW744" s="329" t="str">
        <f t="shared" si="45"/>
        <v>Out</v>
      </c>
      <c r="BX744" s="327" t="str">
        <f t="shared" si="47"/>
        <v/>
      </c>
    </row>
    <row r="745" spans="2:76" x14ac:dyDescent="0.2">
      <c r="B745" s="137"/>
      <c r="C745" s="138"/>
      <c r="D745" s="139" t="s">
        <v>772</v>
      </c>
      <c r="E745" s="140"/>
      <c r="F745" s="140"/>
      <c r="G745" s="321"/>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2"/>
      <c r="AD745" s="322"/>
      <c r="AE745" s="322"/>
      <c r="AF745" s="322"/>
      <c r="AG745" s="322"/>
      <c r="AH745" s="322"/>
      <c r="AI745" s="322"/>
      <c r="AJ745" s="322"/>
      <c r="AK745" s="322"/>
      <c r="AL745" s="322"/>
      <c r="AM745" s="323"/>
      <c r="AN745" s="353"/>
      <c r="AO745" s="354"/>
      <c r="AP745" s="354"/>
      <c r="AQ745" s="354"/>
      <c r="AR745" s="354"/>
      <c r="AS745" s="354"/>
      <c r="AT745" s="354"/>
      <c r="AU745" s="354"/>
      <c r="AV745" s="354"/>
      <c r="AW745" s="354"/>
      <c r="AX745" s="354"/>
      <c r="AY745" s="354"/>
      <c r="AZ745" s="354"/>
      <c r="BA745" s="354"/>
      <c r="BB745" s="354"/>
      <c r="BC745" s="354"/>
      <c r="BD745" s="354"/>
      <c r="BE745" s="354"/>
      <c r="BF745" s="354"/>
      <c r="BG745" s="354"/>
      <c r="BH745" s="354"/>
      <c r="BI745" s="354"/>
      <c r="BJ745" s="354"/>
      <c r="BK745" s="354"/>
      <c r="BL745" s="354"/>
      <c r="BM745" s="354"/>
      <c r="BN745" s="354"/>
      <c r="BO745" s="354"/>
      <c r="BP745" s="354"/>
      <c r="BQ745" s="354"/>
      <c r="BR745" s="354"/>
      <c r="BS745" s="354"/>
      <c r="BT745" s="355"/>
      <c r="BU745" s="324" t="str">
        <f t="shared" si="46"/>
        <v>No disability</v>
      </c>
      <c r="BV745" s="328" t="str">
        <f t="shared" si="44"/>
        <v>Out</v>
      </c>
      <c r="BW745" s="329" t="str">
        <f t="shared" si="45"/>
        <v>Out</v>
      </c>
      <c r="BX745" s="327" t="str">
        <f t="shared" si="47"/>
        <v/>
      </c>
    </row>
    <row r="746" spans="2:76" x14ac:dyDescent="0.2">
      <c r="B746" s="137"/>
      <c r="C746" s="138"/>
      <c r="D746" s="139" t="s">
        <v>773</v>
      </c>
      <c r="E746" s="140"/>
      <c r="F746" s="140"/>
      <c r="G746" s="321"/>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2"/>
      <c r="AD746" s="322"/>
      <c r="AE746" s="322"/>
      <c r="AF746" s="322"/>
      <c r="AG746" s="322"/>
      <c r="AH746" s="322"/>
      <c r="AI746" s="322"/>
      <c r="AJ746" s="322"/>
      <c r="AK746" s="322"/>
      <c r="AL746" s="322"/>
      <c r="AM746" s="323"/>
      <c r="AN746" s="353"/>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c r="BQ746" s="354"/>
      <c r="BR746" s="354"/>
      <c r="BS746" s="354"/>
      <c r="BT746" s="355"/>
      <c r="BU746" s="324" t="str">
        <f t="shared" si="46"/>
        <v>No disability</v>
      </c>
      <c r="BV746" s="328" t="str">
        <f t="shared" si="44"/>
        <v>Out</v>
      </c>
      <c r="BW746" s="329" t="str">
        <f t="shared" si="45"/>
        <v>Out</v>
      </c>
      <c r="BX746" s="327" t="str">
        <f t="shared" si="47"/>
        <v/>
      </c>
    </row>
    <row r="747" spans="2:76" x14ac:dyDescent="0.2">
      <c r="B747" s="137"/>
      <c r="C747" s="138"/>
      <c r="D747" s="139" t="s">
        <v>774</v>
      </c>
      <c r="E747" s="140"/>
      <c r="F747" s="140"/>
      <c r="G747" s="321"/>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2"/>
      <c r="AD747" s="322"/>
      <c r="AE747" s="322"/>
      <c r="AF747" s="322"/>
      <c r="AG747" s="322"/>
      <c r="AH747" s="322"/>
      <c r="AI747" s="322"/>
      <c r="AJ747" s="322"/>
      <c r="AK747" s="322"/>
      <c r="AL747" s="322"/>
      <c r="AM747" s="323"/>
      <c r="AN747" s="353"/>
      <c r="AO747" s="354"/>
      <c r="AP747" s="354"/>
      <c r="AQ747" s="354"/>
      <c r="AR747" s="354"/>
      <c r="AS747" s="354"/>
      <c r="AT747" s="354"/>
      <c r="AU747" s="354"/>
      <c r="AV747" s="354"/>
      <c r="AW747" s="354"/>
      <c r="AX747" s="354"/>
      <c r="AY747" s="354"/>
      <c r="AZ747" s="354"/>
      <c r="BA747" s="354"/>
      <c r="BB747" s="354"/>
      <c r="BC747" s="354"/>
      <c r="BD747" s="354"/>
      <c r="BE747" s="354"/>
      <c r="BF747" s="354"/>
      <c r="BG747" s="354"/>
      <c r="BH747" s="354"/>
      <c r="BI747" s="354"/>
      <c r="BJ747" s="354"/>
      <c r="BK747" s="354"/>
      <c r="BL747" s="354"/>
      <c r="BM747" s="354"/>
      <c r="BN747" s="354"/>
      <c r="BO747" s="354"/>
      <c r="BP747" s="354"/>
      <c r="BQ747" s="354"/>
      <c r="BR747" s="354"/>
      <c r="BS747" s="354"/>
      <c r="BT747" s="355"/>
      <c r="BU747" s="324" t="str">
        <f t="shared" si="46"/>
        <v>No disability</v>
      </c>
      <c r="BV747" s="328" t="str">
        <f t="shared" si="44"/>
        <v>Out</v>
      </c>
      <c r="BW747" s="329" t="str">
        <f t="shared" si="45"/>
        <v>Out</v>
      </c>
      <c r="BX747" s="327" t="str">
        <f t="shared" si="47"/>
        <v/>
      </c>
    </row>
    <row r="748" spans="2:76" x14ac:dyDescent="0.2">
      <c r="B748" s="137"/>
      <c r="C748" s="138"/>
      <c r="D748" s="139" t="s">
        <v>775</v>
      </c>
      <c r="E748" s="140"/>
      <c r="F748" s="140"/>
      <c r="G748" s="321"/>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2"/>
      <c r="AD748" s="322"/>
      <c r="AE748" s="322"/>
      <c r="AF748" s="322"/>
      <c r="AG748" s="322"/>
      <c r="AH748" s="322"/>
      <c r="AI748" s="322"/>
      <c r="AJ748" s="322"/>
      <c r="AK748" s="322"/>
      <c r="AL748" s="322"/>
      <c r="AM748" s="323"/>
      <c r="AN748" s="353"/>
      <c r="AO748" s="354"/>
      <c r="AP748" s="354"/>
      <c r="AQ748" s="354"/>
      <c r="AR748" s="354"/>
      <c r="AS748" s="354"/>
      <c r="AT748" s="354"/>
      <c r="AU748" s="354"/>
      <c r="AV748" s="354"/>
      <c r="AW748" s="354"/>
      <c r="AX748" s="354"/>
      <c r="AY748" s="354"/>
      <c r="AZ748" s="354"/>
      <c r="BA748" s="354"/>
      <c r="BB748" s="354"/>
      <c r="BC748" s="354"/>
      <c r="BD748" s="354"/>
      <c r="BE748" s="354"/>
      <c r="BF748" s="354"/>
      <c r="BG748" s="354"/>
      <c r="BH748" s="354"/>
      <c r="BI748" s="354"/>
      <c r="BJ748" s="354"/>
      <c r="BK748" s="354"/>
      <c r="BL748" s="354"/>
      <c r="BM748" s="354"/>
      <c r="BN748" s="354"/>
      <c r="BO748" s="354"/>
      <c r="BP748" s="354"/>
      <c r="BQ748" s="354"/>
      <c r="BR748" s="354"/>
      <c r="BS748" s="354"/>
      <c r="BT748" s="355"/>
      <c r="BU748" s="324" t="str">
        <f t="shared" si="46"/>
        <v>No disability</v>
      </c>
      <c r="BV748" s="328" t="str">
        <f t="shared" si="44"/>
        <v>Out</v>
      </c>
      <c r="BW748" s="329" t="str">
        <f t="shared" si="45"/>
        <v>Out</v>
      </c>
      <c r="BX748" s="327" t="str">
        <f t="shared" si="47"/>
        <v/>
      </c>
    </row>
    <row r="749" spans="2:76" x14ac:dyDescent="0.2">
      <c r="B749" s="137"/>
      <c r="C749" s="138"/>
      <c r="D749" s="139" t="s">
        <v>776</v>
      </c>
      <c r="E749" s="140"/>
      <c r="F749" s="140"/>
      <c r="G749" s="321"/>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2"/>
      <c r="AD749" s="322"/>
      <c r="AE749" s="322"/>
      <c r="AF749" s="322"/>
      <c r="AG749" s="322"/>
      <c r="AH749" s="322"/>
      <c r="AI749" s="322"/>
      <c r="AJ749" s="322"/>
      <c r="AK749" s="322"/>
      <c r="AL749" s="322"/>
      <c r="AM749" s="323"/>
      <c r="AN749" s="353"/>
      <c r="AO749" s="354"/>
      <c r="AP749" s="354"/>
      <c r="AQ749" s="354"/>
      <c r="AR749" s="354"/>
      <c r="AS749" s="354"/>
      <c r="AT749" s="354"/>
      <c r="AU749" s="354"/>
      <c r="AV749" s="354"/>
      <c r="AW749" s="354"/>
      <c r="AX749" s="354"/>
      <c r="AY749" s="354"/>
      <c r="AZ749" s="354"/>
      <c r="BA749" s="354"/>
      <c r="BB749" s="354"/>
      <c r="BC749" s="354"/>
      <c r="BD749" s="354"/>
      <c r="BE749" s="354"/>
      <c r="BF749" s="354"/>
      <c r="BG749" s="354"/>
      <c r="BH749" s="354"/>
      <c r="BI749" s="354"/>
      <c r="BJ749" s="354"/>
      <c r="BK749" s="354"/>
      <c r="BL749" s="354"/>
      <c r="BM749" s="354"/>
      <c r="BN749" s="354"/>
      <c r="BO749" s="354"/>
      <c r="BP749" s="354"/>
      <c r="BQ749" s="354"/>
      <c r="BR749" s="354"/>
      <c r="BS749" s="354"/>
      <c r="BT749" s="355"/>
      <c r="BU749" s="324" t="str">
        <f t="shared" si="46"/>
        <v>No disability</v>
      </c>
      <c r="BV749" s="328" t="str">
        <f t="shared" si="44"/>
        <v>Out</v>
      </c>
      <c r="BW749" s="329" t="str">
        <f t="shared" si="45"/>
        <v>Out</v>
      </c>
      <c r="BX749" s="327" t="str">
        <f t="shared" si="47"/>
        <v/>
      </c>
    </row>
    <row r="750" spans="2:76" x14ac:dyDescent="0.2">
      <c r="B750" s="137"/>
      <c r="C750" s="138"/>
      <c r="D750" s="139" t="s">
        <v>777</v>
      </c>
      <c r="E750" s="140"/>
      <c r="F750" s="140"/>
      <c r="G750" s="321"/>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2"/>
      <c r="AD750" s="322"/>
      <c r="AE750" s="322"/>
      <c r="AF750" s="322"/>
      <c r="AG750" s="322"/>
      <c r="AH750" s="322"/>
      <c r="AI750" s="322"/>
      <c r="AJ750" s="322"/>
      <c r="AK750" s="322"/>
      <c r="AL750" s="322"/>
      <c r="AM750" s="323"/>
      <c r="AN750" s="353"/>
      <c r="AO750" s="354"/>
      <c r="AP750" s="354"/>
      <c r="AQ750" s="354"/>
      <c r="AR750" s="354"/>
      <c r="AS750" s="354"/>
      <c r="AT750" s="354"/>
      <c r="AU750" s="354"/>
      <c r="AV750" s="354"/>
      <c r="AW750" s="354"/>
      <c r="AX750" s="354"/>
      <c r="AY750" s="354"/>
      <c r="AZ750" s="354"/>
      <c r="BA750" s="354"/>
      <c r="BB750" s="354"/>
      <c r="BC750" s="354"/>
      <c r="BD750" s="354"/>
      <c r="BE750" s="354"/>
      <c r="BF750" s="354"/>
      <c r="BG750" s="354"/>
      <c r="BH750" s="354"/>
      <c r="BI750" s="354"/>
      <c r="BJ750" s="354"/>
      <c r="BK750" s="354"/>
      <c r="BL750" s="354"/>
      <c r="BM750" s="354"/>
      <c r="BN750" s="354"/>
      <c r="BO750" s="354"/>
      <c r="BP750" s="354"/>
      <c r="BQ750" s="354"/>
      <c r="BR750" s="354"/>
      <c r="BS750" s="354"/>
      <c r="BT750" s="355"/>
      <c r="BU750" s="324" t="str">
        <f t="shared" si="46"/>
        <v>No disability</v>
      </c>
      <c r="BV750" s="328" t="str">
        <f t="shared" si="44"/>
        <v>Out</v>
      </c>
      <c r="BW750" s="329" t="str">
        <f t="shared" si="45"/>
        <v>Out</v>
      </c>
      <c r="BX750" s="327" t="str">
        <f t="shared" si="47"/>
        <v/>
      </c>
    </row>
    <row r="751" spans="2:76" x14ac:dyDescent="0.2">
      <c r="B751" s="137"/>
      <c r="C751" s="138"/>
      <c r="D751" s="139" t="s">
        <v>778</v>
      </c>
      <c r="E751" s="140"/>
      <c r="F751" s="140"/>
      <c r="G751" s="321"/>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2"/>
      <c r="AD751" s="322"/>
      <c r="AE751" s="322"/>
      <c r="AF751" s="322"/>
      <c r="AG751" s="322"/>
      <c r="AH751" s="322"/>
      <c r="AI751" s="322"/>
      <c r="AJ751" s="322"/>
      <c r="AK751" s="322"/>
      <c r="AL751" s="322"/>
      <c r="AM751" s="323"/>
      <c r="AN751" s="353"/>
      <c r="AO751" s="354"/>
      <c r="AP751" s="354"/>
      <c r="AQ751" s="354"/>
      <c r="AR751" s="354"/>
      <c r="AS751" s="354"/>
      <c r="AT751" s="354"/>
      <c r="AU751" s="354"/>
      <c r="AV751" s="354"/>
      <c r="AW751" s="354"/>
      <c r="AX751" s="354"/>
      <c r="AY751" s="354"/>
      <c r="AZ751" s="354"/>
      <c r="BA751" s="354"/>
      <c r="BB751" s="354"/>
      <c r="BC751" s="354"/>
      <c r="BD751" s="354"/>
      <c r="BE751" s="354"/>
      <c r="BF751" s="354"/>
      <c r="BG751" s="354"/>
      <c r="BH751" s="354"/>
      <c r="BI751" s="354"/>
      <c r="BJ751" s="354"/>
      <c r="BK751" s="354"/>
      <c r="BL751" s="354"/>
      <c r="BM751" s="354"/>
      <c r="BN751" s="354"/>
      <c r="BO751" s="354"/>
      <c r="BP751" s="354"/>
      <c r="BQ751" s="354"/>
      <c r="BR751" s="354"/>
      <c r="BS751" s="354"/>
      <c r="BT751" s="355"/>
      <c r="BU751" s="324" t="str">
        <f t="shared" si="46"/>
        <v>No disability</v>
      </c>
      <c r="BV751" s="328" t="str">
        <f t="shared" si="44"/>
        <v>Out</v>
      </c>
      <c r="BW751" s="329" t="str">
        <f t="shared" si="45"/>
        <v>Out</v>
      </c>
      <c r="BX751" s="327" t="str">
        <f t="shared" si="47"/>
        <v/>
      </c>
    </row>
    <row r="752" spans="2:76" x14ac:dyDescent="0.2">
      <c r="B752" s="137"/>
      <c r="C752" s="138"/>
      <c r="D752" s="139" t="s">
        <v>779</v>
      </c>
      <c r="E752" s="140"/>
      <c r="F752" s="140"/>
      <c r="G752" s="321"/>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2"/>
      <c r="AD752" s="322"/>
      <c r="AE752" s="322"/>
      <c r="AF752" s="322"/>
      <c r="AG752" s="322"/>
      <c r="AH752" s="322"/>
      <c r="AI752" s="322"/>
      <c r="AJ752" s="322"/>
      <c r="AK752" s="322"/>
      <c r="AL752" s="322"/>
      <c r="AM752" s="323"/>
      <c r="AN752" s="353"/>
      <c r="AO752" s="354"/>
      <c r="AP752" s="354"/>
      <c r="AQ752" s="354"/>
      <c r="AR752" s="354"/>
      <c r="AS752" s="354"/>
      <c r="AT752" s="354"/>
      <c r="AU752" s="354"/>
      <c r="AV752" s="354"/>
      <c r="AW752" s="354"/>
      <c r="AX752" s="354"/>
      <c r="AY752" s="354"/>
      <c r="AZ752" s="354"/>
      <c r="BA752" s="354"/>
      <c r="BB752" s="354"/>
      <c r="BC752" s="354"/>
      <c r="BD752" s="354"/>
      <c r="BE752" s="354"/>
      <c r="BF752" s="354"/>
      <c r="BG752" s="354"/>
      <c r="BH752" s="354"/>
      <c r="BI752" s="354"/>
      <c r="BJ752" s="354"/>
      <c r="BK752" s="354"/>
      <c r="BL752" s="354"/>
      <c r="BM752" s="354"/>
      <c r="BN752" s="354"/>
      <c r="BO752" s="354"/>
      <c r="BP752" s="354"/>
      <c r="BQ752" s="354"/>
      <c r="BR752" s="354"/>
      <c r="BS752" s="354"/>
      <c r="BT752" s="355"/>
      <c r="BU752" s="324" t="str">
        <f t="shared" si="46"/>
        <v>No disability</v>
      </c>
      <c r="BV752" s="328" t="str">
        <f t="shared" si="44"/>
        <v>Out</v>
      </c>
      <c r="BW752" s="329" t="str">
        <f t="shared" si="45"/>
        <v>Out</v>
      </c>
      <c r="BX752" s="327" t="str">
        <f t="shared" si="47"/>
        <v/>
      </c>
    </row>
    <row r="753" spans="2:76" x14ac:dyDescent="0.2">
      <c r="B753" s="137"/>
      <c r="C753" s="138"/>
      <c r="D753" s="139" t="s">
        <v>780</v>
      </c>
      <c r="E753" s="140"/>
      <c r="F753" s="140"/>
      <c r="G753" s="321"/>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2"/>
      <c r="AD753" s="322"/>
      <c r="AE753" s="322"/>
      <c r="AF753" s="322"/>
      <c r="AG753" s="322"/>
      <c r="AH753" s="322"/>
      <c r="AI753" s="322"/>
      <c r="AJ753" s="322"/>
      <c r="AK753" s="322"/>
      <c r="AL753" s="322"/>
      <c r="AM753" s="323"/>
      <c r="AN753" s="353"/>
      <c r="AO753" s="354"/>
      <c r="AP753" s="354"/>
      <c r="AQ753" s="354"/>
      <c r="AR753" s="354"/>
      <c r="AS753" s="354"/>
      <c r="AT753" s="354"/>
      <c r="AU753" s="354"/>
      <c r="AV753" s="354"/>
      <c r="AW753" s="354"/>
      <c r="AX753" s="354"/>
      <c r="AY753" s="354"/>
      <c r="AZ753" s="354"/>
      <c r="BA753" s="354"/>
      <c r="BB753" s="354"/>
      <c r="BC753" s="354"/>
      <c r="BD753" s="354"/>
      <c r="BE753" s="354"/>
      <c r="BF753" s="354"/>
      <c r="BG753" s="354"/>
      <c r="BH753" s="354"/>
      <c r="BI753" s="354"/>
      <c r="BJ753" s="354"/>
      <c r="BK753" s="354"/>
      <c r="BL753" s="354"/>
      <c r="BM753" s="354"/>
      <c r="BN753" s="354"/>
      <c r="BO753" s="354"/>
      <c r="BP753" s="354"/>
      <c r="BQ753" s="354"/>
      <c r="BR753" s="354"/>
      <c r="BS753" s="354"/>
      <c r="BT753" s="355"/>
      <c r="BU753" s="324" t="str">
        <f t="shared" si="46"/>
        <v>No disability</v>
      </c>
      <c r="BV753" s="328" t="str">
        <f t="shared" si="44"/>
        <v>Out</v>
      </c>
      <c r="BW753" s="329" t="str">
        <f t="shared" si="45"/>
        <v>Out</v>
      </c>
      <c r="BX753" s="327" t="str">
        <f t="shared" si="47"/>
        <v/>
      </c>
    </row>
    <row r="754" spans="2:76" x14ac:dyDescent="0.2">
      <c r="B754" s="137"/>
      <c r="C754" s="138"/>
      <c r="D754" s="139" t="s">
        <v>781</v>
      </c>
      <c r="E754" s="140"/>
      <c r="F754" s="140"/>
      <c r="G754" s="321"/>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2"/>
      <c r="AD754" s="322"/>
      <c r="AE754" s="322"/>
      <c r="AF754" s="322"/>
      <c r="AG754" s="322"/>
      <c r="AH754" s="322"/>
      <c r="AI754" s="322"/>
      <c r="AJ754" s="322"/>
      <c r="AK754" s="322"/>
      <c r="AL754" s="322"/>
      <c r="AM754" s="323"/>
      <c r="AN754" s="353"/>
      <c r="AO754" s="354"/>
      <c r="AP754" s="354"/>
      <c r="AQ754" s="354"/>
      <c r="AR754" s="354"/>
      <c r="AS754" s="354"/>
      <c r="AT754" s="354"/>
      <c r="AU754" s="354"/>
      <c r="AV754" s="354"/>
      <c r="AW754" s="354"/>
      <c r="AX754" s="354"/>
      <c r="AY754" s="354"/>
      <c r="AZ754" s="354"/>
      <c r="BA754" s="354"/>
      <c r="BB754" s="354"/>
      <c r="BC754" s="354"/>
      <c r="BD754" s="354"/>
      <c r="BE754" s="354"/>
      <c r="BF754" s="354"/>
      <c r="BG754" s="354"/>
      <c r="BH754" s="354"/>
      <c r="BI754" s="354"/>
      <c r="BJ754" s="354"/>
      <c r="BK754" s="354"/>
      <c r="BL754" s="354"/>
      <c r="BM754" s="354"/>
      <c r="BN754" s="354"/>
      <c r="BO754" s="354"/>
      <c r="BP754" s="354"/>
      <c r="BQ754" s="354"/>
      <c r="BR754" s="354"/>
      <c r="BS754" s="354"/>
      <c r="BT754" s="355"/>
      <c r="BU754" s="324" t="str">
        <f t="shared" si="46"/>
        <v>No disability</v>
      </c>
      <c r="BV754" s="328" t="str">
        <f t="shared" si="44"/>
        <v>Out</v>
      </c>
      <c r="BW754" s="329" t="str">
        <f t="shared" si="45"/>
        <v>Out</v>
      </c>
      <c r="BX754" s="327" t="str">
        <f t="shared" si="47"/>
        <v/>
      </c>
    </row>
    <row r="755" spans="2:76" x14ac:dyDescent="0.2">
      <c r="B755" s="137"/>
      <c r="C755" s="138"/>
      <c r="D755" s="139" t="s">
        <v>782</v>
      </c>
      <c r="E755" s="140"/>
      <c r="F755" s="140"/>
      <c r="G755" s="321"/>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2"/>
      <c r="AD755" s="322"/>
      <c r="AE755" s="322"/>
      <c r="AF755" s="322"/>
      <c r="AG755" s="322"/>
      <c r="AH755" s="322"/>
      <c r="AI755" s="322"/>
      <c r="AJ755" s="322"/>
      <c r="AK755" s="322"/>
      <c r="AL755" s="322"/>
      <c r="AM755" s="323"/>
      <c r="AN755" s="353"/>
      <c r="AO755" s="354"/>
      <c r="AP755" s="354"/>
      <c r="AQ755" s="354"/>
      <c r="AR755" s="354"/>
      <c r="AS755" s="354"/>
      <c r="AT755" s="354"/>
      <c r="AU755" s="354"/>
      <c r="AV755" s="354"/>
      <c r="AW755" s="354"/>
      <c r="AX755" s="354"/>
      <c r="AY755" s="354"/>
      <c r="AZ755" s="354"/>
      <c r="BA755" s="354"/>
      <c r="BB755" s="354"/>
      <c r="BC755" s="354"/>
      <c r="BD755" s="354"/>
      <c r="BE755" s="354"/>
      <c r="BF755" s="354"/>
      <c r="BG755" s="354"/>
      <c r="BH755" s="354"/>
      <c r="BI755" s="354"/>
      <c r="BJ755" s="354"/>
      <c r="BK755" s="354"/>
      <c r="BL755" s="354"/>
      <c r="BM755" s="354"/>
      <c r="BN755" s="354"/>
      <c r="BO755" s="354"/>
      <c r="BP755" s="354"/>
      <c r="BQ755" s="354"/>
      <c r="BR755" s="354"/>
      <c r="BS755" s="354"/>
      <c r="BT755" s="355"/>
      <c r="BU755" s="324" t="str">
        <f t="shared" si="46"/>
        <v>No disability</v>
      </c>
      <c r="BV755" s="328" t="str">
        <f t="shared" si="44"/>
        <v>Out</v>
      </c>
      <c r="BW755" s="329" t="str">
        <f t="shared" si="45"/>
        <v>Out</v>
      </c>
      <c r="BX755" s="327" t="str">
        <f t="shared" si="47"/>
        <v/>
      </c>
    </row>
    <row r="756" spans="2:76" x14ac:dyDescent="0.2">
      <c r="B756" s="137"/>
      <c r="C756" s="138"/>
      <c r="D756" s="139" t="s">
        <v>783</v>
      </c>
      <c r="E756" s="140"/>
      <c r="F756" s="140"/>
      <c r="G756" s="321"/>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2"/>
      <c r="AD756" s="322"/>
      <c r="AE756" s="322"/>
      <c r="AF756" s="322"/>
      <c r="AG756" s="322"/>
      <c r="AH756" s="322"/>
      <c r="AI756" s="322"/>
      <c r="AJ756" s="322"/>
      <c r="AK756" s="322"/>
      <c r="AL756" s="322"/>
      <c r="AM756" s="323"/>
      <c r="AN756" s="353"/>
      <c r="AO756" s="354"/>
      <c r="AP756" s="354"/>
      <c r="AQ756" s="354"/>
      <c r="AR756" s="354"/>
      <c r="AS756" s="354"/>
      <c r="AT756" s="354"/>
      <c r="AU756" s="354"/>
      <c r="AV756" s="354"/>
      <c r="AW756" s="354"/>
      <c r="AX756" s="354"/>
      <c r="AY756" s="354"/>
      <c r="AZ756" s="354"/>
      <c r="BA756" s="354"/>
      <c r="BB756" s="354"/>
      <c r="BC756" s="354"/>
      <c r="BD756" s="354"/>
      <c r="BE756" s="354"/>
      <c r="BF756" s="354"/>
      <c r="BG756" s="354"/>
      <c r="BH756" s="354"/>
      <c r="BI756" s="354"/>
      <c r="BJ756" s="354"/>
      <c r="BK756" s="354"/>
      <c r="BL756" s="354"/>
      <c r="BM756" s="354"/>
      <c r="BN756" s="354"/>
      <c r="BO756" s="354"/>
      <c r="BP756" s="354"/>
      <c r="BQ756" s="354"/>
      <c r="BR756" s="354"/>
      <c r="BS756" s="354"/>
      <c r="BT756" s="355"/>
      <c r="BU756" s="324" t="str">
        <f t="shared" si="46"/>
        <v>No disability</v>
      </c>
      <c r="BV756" s="328" t="str">
        <f t="shared" si="44"/>
        <v>Out</v>
      </c>
      <c r="BW756" s="329" t="str">
        <f t="shared" si="45"/>
        <v>Out</v>
      </c>
      <c r="BX756" s="327" t="str">
        <f t="shared" si="47"/>
        <v/>
      </c>
    </row>
    <row r="757" spans="2:76" x14ac:dyDescent="0.2">
      <c r="B757" s="137"/>
      <c r="C757" s="138"/>
      <c r="D757" s="139" t="s">
        <v>784</v>
      </c>
      <c r="E757" s="140"/>
      <c r="F757" s="140"/>
      <c r="G757" s="321"/>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2"/>
      <c r="AD757" s="322"/>
      <c r="AE757" s="322"/>
      <c r="AF757" s="322"/>
      <c r="AG757" s="322"/>
      <c r="AH757" s="322"/>
      <c r="AI757" s="322"/>
      <c r="AJ757" s="322"/>
      <c r="AK757" s="322"/>
      <c r="AL757" s="322"/>
      <c r="AM757" s="323"/>
      <c r="AN757" s="353"/>
      <c r="AO757" s="354"/>
      <c r="AP757" s="354"/>
      <c r="AQ757" s="354"/>
      <c r="AR757" s="354"/>
      <c r="AS757" s="354"/>
      <c r="AT757" s="354"/>
      <c r="AU757" s="354"/>
      <c r="AV757" s="354"/>
      <c r="AW757" s="354"/>
      <c r="AX757" s="354"/>
      <c r="AY757" s="354"/>
      <c r="AZ757" s="354"/>
      <c r="BA757" s="354"/>
      <c r="BB757" s="354"/>
      <c r="BC757" s="354"/>
      <c r="BD757" s="354"/>
      <c r="BE757" s="354"/>
      <c r="BF757" s="354"/>
      <c r="BG757" s="354"/>
      <c r="BH757" s="354"/>
      <c r="BI757" s="354"/>
      <c r="BJ757" s="354"/>
      <c r="BK757" s="354"/>
      <c r="BL757" s="354"/>
      <c r="BM757" s="354"/>
      <c r="BN757" s="354"/>
      <c r="BO757" s="354"/>
      <c r="BP757" s="354"/>
      <c r="BQ757" s="354"/>
      <c r="BR757" s="354"/>
      <c r="BS757" s="354"/>
      <c r="BT757" s="355"/>
      <c r="BU757" s="324" t="str">
        <f t="shared" si="46"/>
        <v>No disability</v>
      </c>
      <c r="BV757" s="328" t="str">
        <f t="shared" si="44"/>
        <v>Out</v>
      </c>
      <c r="BW757" s="329" t="str">
        <f t="shared" si="45"/>
        <v>Out</v>
      </c>
      <c r="BX757" s="327" t="str">
        <f t="shared" si="47"/>
        <v/>
      </c>
    </row>
    <row r="758" spans="2:76" x14ac:dyDescent="0.2">
      <c r="B758" s="137"/>
      <c r="C758" s="138"/>
      <c r="D758" s="139" t="s">
        <v>785</v>
      </c>
      <c r="E758" s="140"/>
      <c r="F758" s="140"/>
      <c r="G758" s="321"/>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2"/>
      <c r="AD758" s="322"/>
      <c r="AE758" s="322"/>
      <c r="AF758" s="322"/>
      <c r="AG758" s="322"/>
      <c r="AH758" s="322"/>
      <c r="AI758" s="322"/>
      <c r="AJ758" s="322"/>
      <c r="AK758" s="322"/>
      <c r="AL758" s="322"/>
      <c r="AM758" s="323"/>
      <c r="AN758" s="353"/>
      <c r="AO758" s="354"/>
      <c r="AP758" s="354"/>
      <c r="AQ758" s="354"/>
      <c r="AR758" s="354"/>
      <c r="AS758" s="354"/>
      <c r="AT758" s="354"/>
      <c r="AU758" s="354"/>
      <c r="AV758" s="354"/>
      <c r="AW758" s="354"/>
      <c r="AX758" s="354"/>
      <c r="AY758" s="354"/>
      <c r="AZ758" s="354"/>
      <c r="BA758" s="354"/>
      <c r="BB758" s="354"/>
      <c r="BC758" s="354"/>
      <c r="BD758" s="354"/>
      <c r="BE758" s="354"/>
      <c r="BF758" s="354"/>
      <c r="BG758" s="354"/>
      <c r="BH758" s="354"/>
      <c r="BI758" s="354"/>
      <c r="BJ758" s="354"/>
      <c r="BK758" s="354"/>
      <c r="BL758" s="354"/>
      <c r="BM758" s="354"/>
      <c r="BN758" s="354"/>
      <c r="BO758" s="354"/>
      <c r="BP758" s="354"/>
      <c r="BQ758" s="354"/>
      <c r="BR758" s="354"/>
      <c r="BS758" s="354"/>
      <c r="BT758" s="355"/>
      <c r="BU758" s="324" t="str">
        <f t="shared" si="46"/>
        <v>No disability</v>
      </c>
      <c r="BV758" s="328" t="str">
        <f t="shared" si="44"/>
        <v>Out</v>
      </c>
      <c r="BW758" s="329" t="str">
        <f t="shared" si="45"/>
        <v>Out</v>
      </c>
      <c r="BX758" s="327" t="str">
        <f t="shared" si="47"/>
        <v/>
      </c>
    </row>
    <row r="759" spans="2:76" x14ac:dyDescent="0.2">
      <c r="B759" s="137"/>
      <c r="C759" s="138"/>
      <c r="D759" s="139" t="s">
        <v>786</v>
      </c>
      <c r="E759" s="140"/>
      <c r="F759" s="140"/>
      <c r="G759" s="321"/>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2"/>
      <c r="AD759" s="322"/>
      <c r="AE759" s="322"/>
      <c r="AF759" s="322"/>
      <c r="AG759" s="322"/>
      <c r="AH759" s="322"/>
      <c r="AI759" s="322"/>
      <c r="AJ759" s="322"/>
      <c r="AK759" s="322"/>
      <c r="AL759" s="322"/>
      <c r="AM759" s="323"/>
      <c r="AN759" s="353"/>
      <c r="AO759" s="354"/>
      <c r="AP759" s="354"/>
      <c r="AQ759" s="354"/>
      <c r="AR759" s="354"/>
      <c r="AS759" s="354"/>
      <c r="AT759" s="354"/>
      <c r="AU759" s="354"/>
      <c r="AV759" s="354"/>
      <c r="AW759" s="354"/>
      <c r="AX759" s="354"/>
      <c r="AY759" s="354"/>
      <c r="AZ759" s="354"/>
      <c r="BA759" s="354"/>
      <c r="BB759" s="354"/>
      <c r="BC759" s="354"/>
      <c r="BD759" s="354"/>
      <c r="BE759" s="354"/>
      <c r="BF759" s="354"/>
      <c r="BG759" s="354"/>
      <c r="BH759" s="354"/>
      <c r="BI759" s="354"/>
      <c r="BJ759" s="354"/>
      <c r="BK759" s="354"/>
      <c r="BL759" s="354"/>
      <c r="BM759" s="354"/>
      <c r="BN759" s="354"/>
      <c r="BO759" s="354"/>
      <c r="BP759" s="354"/>
      <c r="BQ759" s="354"/>
      <c r="BR759" s="354"/>
      <c r="BS759" s="354"/>
      <c r="BT759" s="355"/>
      <c r="BU759" s="324" t="str">
        <f t="shared" si="46"/>
        <v>No disability</v>
      </c>
      <c r="BV759" s="328" t="str">
        <f t="shared" si="44"/>
        <v>Out</v>
      </c>
      <c r="BW759" s="329" t="str">
        <f t="shared" si="45"/>
        <v>Out</v>
      </c>
      <c r="BX759" s="327" t="str">
        <f t="shared" si="47"/>
        <v/>
      </c>
    </row>
    <row r="760" spans="2:76" x14ac:dyDescent="0.2">
      <c r="B760" s="137"/>
      <c r="C760" s="138"/>
      <c r="D760" s="139" t="s">
        <v>787</v>
      </c>
      <c r="E760" s="140"/>
      <c r="F760" s="140"/>
      <c r="G760" s="321"/>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2"/>
      <c r="AD760" s="322"/>
      <c r="AE760" s="322"/>
      <c r="AF760" s="322"/>
      <c r="AG760" s="322"/>
      <c r="AH760" s="322"/>
      <c r="AI760" s="322"/>
      <c r="AJ760" s="322"/>
      <c r="AK760" s="322"/>
      <c r="AL760" s="322"/>
      <c r="AM760" s="323"/>
      <c r="AN760" s="353"/>
      <c r="AO760" s="354"/>
      <c r="AP760" s="354"/>
      <c r="AQ760" s="354"/>
      <c r="AR760" s="354"/>
      <c r="AS760" s="354"/>
      <c r="AT760" s="354"/>
      <c r="AU760" s="354"/>
      <c r="AV760" s="354"/>
      <c r="AW760" s="354"/>
      <c r="AX760" s="354"/>
      <c r="AY760" s="354"/>
      <c r="AZ760" s="354"/>
      <c r="BA760" s="354"/>
      <c r="BB760" s="354"/>
      <c r="BC760" s="354"/>
      <c r="BD760" s="354"/>
      <c r="BE760" s="354"/>
      <c r="BF760" s="354"/>
      <c r="BG760" s="354"/>
      <c r="BH760" s="354"/>
      <c r="BI760" s="354"/>
      <c r="BJ760" s="354"/>
      <c r="BK760" s="354"/>
      <c r="BL760" s="354"/>
      <c r="BM760" s="354"/>
      <c r="BN760" s="354"/>
      <c r="BO760" s="354"/>
      <c r="BP760" s="354"/>
      <c r="BQ760" s="354"/>
      <c r="BR760" s="354"/>
      <c r="BS760" s="354"/>
      <c r="BT760" s="355"/>
      <c r="BU760" s="324" t="str">
        <f t="shared" si="46"/>
        <v>No disability</v>
      </c>
      <c r="BV760" s="328" t="str">
        <f t="shared" si="44"/>
        <v>Out</v>
      </c>
      <c r="BW760" s="329" t="str">
        <f t="shared" si="45"/>
        <v>Out</v>
      </c>
      <c r="BX760" s="327" t="str">
        <f t="shared" si="47"/>
        <v/>
      </c>
    </row>
    <row r="761" spans="2:76" x14ac:dyDescent="0.2">
      <c r="B761" s="137"/>
      <c r="C761" s="138"/>
      <c r="D761" s="139" t="s">
        <v>788</v>
      </c>
      <c r="E761" s="140"/>
      <c r="F761" s="140"/>
      <c r="G761" s="321"/>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2"/>
      <c r="AD761" s="322"/>
      <c r="AE761" s="322"/>
      <c r="AF761" s="322"/>
      <c r="AG761" s="322"/>
      <c r="AH761" s="322"/>
      <c r="AI761" s="322"/>
      <c r="AJ761" s="322"/>
      <c r="AK761" s="322"/>
      <c r="AL761" s="322"/>
      <c r="AM761" s="323"/>
      <c r="AN761" s="353"/>
      <c r="AO761" s="354"/>
      <c r="AP761" s="354"/>
      <c r="AQ761" s="354"/>
      <c r="AR761" s="354"/>
      <c r="AS761" s="354"/>
      <c r="AT761" s="354"/>
      <c r="AU761" s="354"/>
      <c r="AV761" s="354"/>
      <c r="AW761" s="354"/>
      <c r="AX761" s="354"/>
      <c r="AY761" s="354"/>
      <c r="AZ761" s="354"/>
      <c r="BA761" s="354"/>
      <c r="BB761" s="354"/>
      <c r="BC761" s="354"/>
      <c r="BD761" s="354"/>
      <c r="BE761" s="354"/>
      <c r="BF761" s="354"/>
      <c r="BG761" s="354"/>
      <c r="BH761" s="354"/>
      <c r="BI761" s="354"/>
      <c r="BJ761" s="354"/>
      <c r="BK761" s="354"/>
      <c r="BL761" s="354"/>
      <c r="BM761" s="354"/>
      <c r="BN761" s="354"/>
      <c r="BO761" s="354"/>
      <c r="BP761" s="354"/>
      <c r="BQ761" s="354"/>
      <c r="BR761" s="354"/>
      <c r="BS761" s="354"/>
      <c r="BT761" s="355"/>
      <c r="BU761" s="324" t="str">
        <f t="shared" si="46"/>
        <v>No disability</v>
      </c>
      <c r="BV761" s="328" t="str">
        <f t="shared" si="44"/>
        <v>Out</v>
      </c>
      <c r="BW761" s="329" t="str">
        <f t="shared" si="45"/>
        <v>Out</v>
      </c>
      <c r="BX761" s="327" t="str">
        <f t="shared" si="47"/>
        <v/>
      </c>
    </row>
    <row r="762" spans="2:76" x14ac:dyDescent="0.2">
      <c r="B762" s="137"/>
      <c r="C762" s="138"/>
      <c r="D762" s="139" t="s">
        <v>789</v>
      </c>
      <c r="E762" s="140"/>
      <c r="F762" s="140"/>
      <c r="G762" s="321"/>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322"/>
      <c r="AE762" s="322"/>
      <c r="AF762" s="322"/>
      <c r="AG762" s="322"/>
      <c r="AH762" s="322"/>
      <c r="AI762" s="322"/>
      <c r="AJ762" s="322"/>
      <c r="AK762" s="322"/>
      <c r="AL762" s="322"/>
      <c r="AM762" s="323"/>
      <c r="AN762" s="353"/>
      <c r="AO762" s="354"/>
      <c r="AP762" s="354"/>
      <c r="AQ762" s="354"/>
      <c r="AR762" s="354"/>
      <c r="AS762" s="354"/>
      <c r="AT762" s="354"/>
      <c r="AU762" s="354"/>
      <c r="AV762" s="354"/>
      <c r="AW762" s="354"/>
      <c r="AX762" s="354"/>
      <c r="AY762" s="354"/>
      <c r="AZ762" s="354"/>
      <c r="BA762" s="354"/>
      <c r="BB762" s="354"/>
      <c r="BC762" s="354"/>
      <c r="BD762" s="354"/>
      <c r="BE762" s="354"/>
      <c r="BF762" s="354"/>
      <c r="BG762" s="354"/>
      <c r="BH762" s="354"/>
      <c r="BI762" s="354"/>
      <c r="BJ762" s="354"/>
      <c r="BK762" s="354"/>
      <c r="BL762" s="354"/>
      <c r="BM762" s="354"/>
      <c r="BN762" s="354"/>
      <c r="BO762" s="354"/>
      <c r="BP762" s="354"/>
      <c r="BQ762" s="354"/>
      <c r="BR762" s="354"/>
      <c r="BS762" s="354"/>
      <c r="BT762" s="355"/>
      <c r="BU762" s="324" t="str">
        <f t="shared" si="46"/>
        <v>No disability</v>
      </c>
      <c r="BV762" s="328" t="str">
        <f t="shared" si="44"/>
        <v>Out</v>
      </c>
      <c r="BW762" s="329" t="str">
        <f t="shared" si="45"/>
        <v>Out</v>
      </c>
      <c r="BX762" s="327" t="str">
        <f t="shared" si="47"/>
        <v/>
      </c>
    </row>
    <row r="763" spans="2:76" x14ac:dyDescent="0.2">
      <c r="B763" s="137"/>
      <c r="C763" s="138"/>
      <c r="D763" s="139" t="s">
        <v>790</v>
      </c>
      <c r="E763" s="140"/>
      <c r="F763" s="140"/>
      <c r="G763" s="321"/>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2"/>
      <c r="AD763" s="322"/>
      <c r="AE763" s="322"/>
      <c r="AF763" s="322"/>
      <c r="AG763" s="322"/>
      <c r="AH763" s="322"/>
      <c r="AI763" s="322"/>
      <c r="AJ763" s="322"/>
      <c r="AK763" s="322"/>
      <c r="AL763" s="322"/>
      <c r="AM763" s="323"/>
      <c r="AN763" s="353"/>
      <c r="AO763" s="354"/>
      <c r="AP763" s="354"/>
      <c r="AQ763" s="354"/>
      <c r="AR763" s="354"/>
      <c r="AS763" s="354"/>
      <c r="AT763" s="354"/>
      <c r="AU763" s="354"/>
      <c r="AV763" s="354"/>
      <c r="AW763" s="354"/>
      <c r="AX763" s="354"/>
      <c r="AY763" s="354"/>
      <c r="AZ763" s="354"/>
      <c r="BA763" s="354"/>
      <c r="BB763" s="354"/>
      <c r="BC763" s="354"/>
      <c r="BD763" s="354"/>
      <c r="BE763" s="354"/>
      <c r="BF763" s="354"/>
      <c r="BG763" s="354"/>
      <c r="BH763" s="354"/>
      <c r="BI763" s="354"/>
      <c r="BJ763" s="354"/>
      <c r="BK763" s="354"/>
      <c r="BL763" s="354"/>
      <c r="BM763" s="354"/>
      <c r="BN763" s="354"/>
      <c r="BO763" s="354"/>
      <c r="BP763" s="354"/>
      <c r="BQ763" s="354"/>
      <c r="BR763" s="354"/>
      <c r="BS763" s="354"/>
      <c r="BT763" s="355"/>
      <c r="BU763" s="324" t="str">
        <f t="shared" si="46"/>
        <v>No disability</v>
      </c>
      <c r="BV763" s="328" t="str">
        <f t="shared" si="44"/>
        <v>Out</v>
      </c>
      <c r="BW763" s="329" t="str">
        <f t="shared" si="45"/>
        <v>Out</v>
      </c>
      <c r="BX763" s="327" t="str">
        <f t="shared" si="47"/>
        <v/>
      </c>
    </row>
    <row r="764" spans="2:76" x14ac:dyDescent="0.2">
      <c r="B764" s="137"/>
      <c r="C764" s="138"/>
      <c r="D764" s="139" t="s">
        <v>791</v>
      </c>
      <c r="E764" s="140"/>
      <c r="F764" s="140"/>
      <c r="G764" s="321"/>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2"/>
      <c r="AD764" s="322"/>
      <c r="AE764" s="322"/>
      <c r="AF764" s="322"/>
      <c r="AG764" s="322"/>
      <c r="AH764" s="322"/>
      <c r="AI764" s="322"/>
      <c r="AJ764" s="322"/>
      <c r="AK764" s="322"/>
      <c r="AL764" s="322"/>
      <c r="AM764" s="323"/>
      <c r="AN764" s="353"/>
      <c r="AO764" s="354"/>
      <c r="AP764" s="354"/>
      <c r="AQ764" s="354"/>
      <c r="AR764" s="354"/>
      <c r="AS764" s="354"/>
      <c r="AT764" s="354"/>
      <c r="AU764" s="354"/>
      <c r="AV764" s="354"/>
      <c r="AW764" s="354"/>
      <c r="AX764" s="354"/>
      <c r="AY764" s="354"/>
      <c r="AZ764" s="354"/>
      <c r="BA764" s="354"/>
      <c r="BB764" s="354"/>
      <c r="BC764" s="354"/>
      <c r="BD764" s="354"/>
      <c r="BE764" s="354"/>
      <c r="BF764" s="354"/>
      <c r="BG764" s="354"/>
      <c r="BH764" s="354"/>
      <c r="BI764" s="354"/>
      <c r="BJ764" s="354"/>
      <c r="BK764" s="354"/>
      <c r="BL764" s="354"/>
      <c r="BM764" s="354"/>
      <c r="BN764" s="354"/>
      <c r="BO764" s="354"/>
      <c r="BP764" s="354"/>
      <c r="BQ764" s="354"/>
      <c r="BR764" s="354"/>
      <c r="BS764" s="354"/>
      <c r="BT764" s="355"/>
      <c r="BU764" s="324" t="str">
        <f t="shared" si="46"/>
        <v>No disability</v>
      </c>
      <c r="BV764" s="328" t="str">
        <f t="shared" si="44"/>
        <v>Out</v>
      </c>
      <c r="BW764" s="329" t="str">
        <f t="shared" si="45"/>
        <v>Out</v>
      </c>
      <c r="BX764" s="327" t="str">
        <f t="shared" si="47"/>
        <v/>
      </c>
    </row>
    <row r="765" spans="2:76" x14ac:dyDescent="0.2">
      <c r="B765" s="137"/>
      <c r="C765" s="138"/>
      <c r="D765" s="139" t="s">
        <v>792</v>
      </c>
      <c r="E765" s="140"/>
      <c r="F765" s="140"/>
      <c r="G765" s="321"/>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2"/>
      <c r="AD765" s="322"/>
      <c r="AE765" s="322"/>
      <c r="AF765" s="322"/>
      <c r="AG765" s="322"/>
      <c r="AH765" s="322"/>
      <c r="AI765" s="322"/>
      <c r="AJ765" s="322"/>
      <c r="AK765" s="322"/>
      <c r="AL765" s="322"/>
      <c r="AM765" s="323"/>
      <c r="AN765" s="353"/>
      <c r="AO765" s="354"/>
      <c r="AP765" s="354"/>
      <c r="AQ765" s="354"/>
      <c r="AR765" s="354"/>
      <c r="AS765" s="354"/>
      <c r="AT765" s="354"/>
      <c r="AU765" s="354"/>
      <c r="AV765" s="354"/>
      <c r="AW765" s="354"/>
      <c r="AX765" s="354"/>
      <c r="AY765" s="354"/>
      <c r="AZ765" s="354"/>
      <c r="BA765" s="354"/>
      <c r="BB765" s="354"/>
      <c r="BC765" s="354"/>
      <c r="BD765" s="354"/>
      <c r="BE765" s="354"/>
      <c r="BF765" s="354"/>
      <c r="BG765" s="354"/>
      <c r="BH765" s="354"/>
      <c r="BI765" s="354"/>
      <c r="BJ765" s="354"/>
      <c r="BK765" s="354"/>
      <c r="BL765" s="354"/>
      <c r="BM765" s="354"/>
      <c r="BN765" s="354"/>
      <c r="BO765" s="354"/>
      <c r="BP765" s="354"/>
      <c r="BQ765" s="354"/>
      <c r="BR765" s="354"/>
      <c r="BS765" s="354"/>
      <c r="BT765" s="355"/>
      <c r="BU765" s="324" t="str">
        <f t="shared" si="46"/>
        <v>No disability</v>
      </c>
      <c r="BV765" s="328" t="str">
        <f t="shared" si="44"/>
        <v>Out</v>
      </c>
      <c r="BW765" s="329" t="str">
        <f t="shared" si="45"/>
        <v>Out</v>
      </c>
      <c r="BX765" s="327" t="str">
        <f t="shared" si="47"/>
        <v/>
      </c>
    </row>
    <row r="766" spans="2:76" x14ac:dyDescent="0.2">
      <c r="B766" s="137"/>
      <c r="C766" s="138"/>
      <c r="D766" s="139" t="s">
        <v>793</v>
      </c>
      <c r="E766" s="140"/>
      <c r="F766" s="140"/>
      <c r="G766" s="321"/>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2"/>
      <c r="AD766" s="322"/>
      <c r="AE766" s="322"/>
      <c r="AF766" s="322"/>
      <c r="AG766" s="322"/>
      <c r="AH766" s="322"/>
      <c r="AI766" s="322"/>
      <c r="AJ766" s="322"/>
      <c r="AK766" s="322"/>
      <c r="AL766" s="322"/>
      <c r="AM766" s="323"/>
      <c r="AN766" s="353"/>
      <c r="AO766" s="354"/>
      <c r="AP766" s="354"/>
      <c r="AQ766" s="354"/>
      <c r="AR766" s="354"/>
      <c r="AS766" s="354"/>
      <c r="AT766" s="354"/>
      <c r="AU766" s="354"/>
      <c r="AV766" s="354"/>
      <c r="AW766" s="354"/>
      <c r="AX766" s="354"/>
      <c r="AY766" s="354"/>
      <c r="AZ766" s="354"/>
      <c r="BA766" s="354"/>
      <c r="BB766" s="354"/>
      <c r="BC766" s="354"/>
      <c r="BD766" s="354"/>
      <c r="BE766" s="354"/>
      <c r="BF766" s="354"/>
      <c r="BG766" s="354"/>
      <c r="BH766" s="354"/>
      <c r="BI766" s="354"/>
      <c r="BJ766" s="354"/>
      <c r="BK766" s="354"/>
      <c r="BL766" s="354"/>
      <c r="BM766" s="354"/>
      <c r="BN766" s="354"/>
      <c r="BO766" s="354"/>
      <c r="BP766" s="354"/>
      <c r="BQ766" s="354"/>
      <c r="BR766" s="354"/>
      <c r="BS766" s="354"/>
      <c r="BT766" s="355"/>
      <c r="BU766" s="324" t="str">
        <f t="shared" si="46"/>
        <v>No disability</v>
      </c>
      <c r="BV766" s="328" t="str">
        <f t="shared" si="44"/>
        <v>Out</v>
      </c>
      <c r="BW766" s="329" t="str">
        <f t="shared" si="45"/>
        <v>Out</v>
      </c>
      <c r="BX766" s="327" t="str">
        <f t="shared" si="47"/>
        <v/>
      </c>
    </row>
    <row r="767" spans="2:76" x14ac:dyDescent="0.2">
      <c r="B767" s="137"/>
      <c r="C767" s="138"/>
      <c r="D767" s="139" t="s">
        <v>794</v>
      </c>
      <c r="E767" s="140"/>
      <c r="F767" s="140"/>
      <c r="G767" s="321"/>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2"/>
      <c r="AD767" s="322"/>
      <c r="AE767" s="322"/>
      <c r="AF767" s="322"/>
      <c r="AG767" s="322"/>
      <c r="AH767" s="322"/>
      <c r="AI767" s="322"/>
      <c r="AJ767" s="322"/>
      <c r="AK767" s="322"/>
      <c r="AL767" s="322"/>
      <c r="AM767" s="323"/>
      <c r="AN767" s="353"/>
      <c r="AO767" s="354"/>
      <c r="AP767" s="354"/>
      <c r="AQ767" s="354"/>
      <c r="AR767" s="354"/>
      <c r="AS767" s="354"/>
      <c r="AT767" s="354"/>
      <c r="AU767" s="354"/>
      <c r="AV767" s="354"/>
      <c r="AW767" s="354"/>
      <c r="AX767" s="354"/>
      <c r="AY767" s="354"/>
      <c r="AZ767" s="354"/>
      <c r="BA767" s="354"/>
      <c r="BB767" s="354"/>
      <c r="BC767" s="354"/>
      <c r="BD767" s="354"/>
      <c r="BE767" s="354"/>
      <c r="BF767" s="354"/>
      <c r="BG767" s="354"/>
      <c r="BH767" s="354"/>
      <c r="BI767" s="354"/>
      <c r="BJ767" s="354"/>
      <c r="BK767" s="354"/>
      <c r="BL767" s="354"/>
      <c r="BM767" s="354"/>
      <c r="BN767" s="354"/>
      <c r="BO767" s="354"/>
      <c r="BP767" s="354"/>
      <c r="BQ767" s="354"/>
      <c r="BR767" s="354"/>
      <c r="BS767" s="354"/>
      <c r="BT767" s="355"/>
      <c r="BU767" s="324" t="str">
        <f t="shared" si="46"/>
        <v>No disability</v>
      </c>
      <c r="BV767" s="328" t="str">
        <f t="shared" si="44"/>
        <v>Out</v>
      </c>
      <c r="BW767" s="329" t="str">
        <f t="shared" si="45"/>
        <v>Out</v>
      </c>
      <c r="BX767" s="327" t="str">
        <f t="shared" si="47"/>
        <v/>
      </c>
    </row>
    <row r="768" spans="2:76" x14ac:dyDescent="0.2">
      <c r="B768" s="137"/>
      <c r="C768" s="138"/>
      <c r="D768" s="139" t="s">
        <v>795</v>
      </c>
      <c r="E768" s="140"/>
      <c r="F768" s="140"/>
      <c r="G768" s="321"/>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2"/>
      <c r="AD768" s="322"/>
      <c r="AE768" s="322"/>
      <c r="AF768" s="322"/>
      <c r="AG768" s="322"/>
      <c r="AH768" s="322"/>
      <c r="AI768" s="322"/>
      <c r="AJ768" s="322"/>
      <c r="AK768" s="322"/>
      <c r="AL768" s="322"/>
      <c r="AM768" s="323"/>
      <c r="AN768" s="353"/>
      <c r="AO768" s="354"/>
      <c r="AP768" s="354"/>
      <c r="AQ768" s="354"/>
      <c r="AR768" s="354"/>
      <c r="AS768" s="354"/>
      <c r="AT768" s="354"/>
      <c r="AU768" s="354"/>
      <c r="AV768" s="354"/>
      <c r="AW768" s="354"/>
      <c r="AX768" s="354"/>
      <c r="AY768" s="354"/>
      <c r="AZ768" s="354"/>
      <c r="BA768" s="354"/>
      <c r="BB768" s="354"/>
      <c r="BC768" s="354"/>
      <c r="BD768" s="354"/>
      <c r="BE768" s="354"/>
      <c r="BF768" s="354"/>
      <c r="BG768" s="354"/>
      <c r="BH768" s="354"/>
      <c r="BI768" s="354"/>
      <c r="BJ768" s="354"/>
      <c r="BK768" s="354"/>
      <c r="BL768" s="354"/>
      <c r="BM768" s="354"/>
      <c r="BN768" s="354"/>
      <c r="BO768" s="354"/>
      <c r="BP768" s="354"/>
      <c r="BQ768" s="354"/>
      <c r="BR768" s="354"/>
      <c r="BS768" s="354"/>
      <c r="BT768" s="355"/>
      <c r="BU768" s="324" t="str">
        <f t="shared" si="46"/>
        <v>No disability</v>
      </c>
      <c r="BV768" s="328" t="str">
        <f t="shared" si="44"/>
        <v>Out</v>
      </c>
      <c r="BW768" s="329" t="str">
        <f t="shared" si="45"/>
        <v>Out</v>
      </c>
      <c r="BX768" s="327" t="str">
        <f t="shared" si="47"/>
        <v/>
      </c>
    </row>
    <row r="769" spans="2:76" x14ac:dyDescent="0.2">
      <c r="B769" s="137"/>
      <c r="C769" s="138"/>
      <c r="D769" s="139" t="s">
        <v>796</v>
      </c>
      <c r="E769" s="140"/>
      <c r="F769" s="140"/>
      <c r="G769" s="321"/>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2"/>
      <c r="AD769" s="322"/>
      <c r="AE769" s="322"/>
      <c r="AF769" s="322"/>
      <c r="AG769" s="322"/>
      <c r="AH769" s="322"/>
      <c r="AI769" s="322"/>
      <c r="AJ769" s="322"/>
      <c r="AK769" s="322"/>
      <c r="AL769" s="322"/>
      <c r="AM769" s="323"/>
      <c r="AN769" s="353"/>
      <c r="AO769" s="354"/>
      <c r="AP769" s="354"/>
      <c r="AQ769" s="354"/>
      <c r="AR769" s="354"/>
      <c r="AS769" s="354"/>
      <c r="AT769" s="354"/>
      <c r="AU769" s="354"/>
      <c r="AV769" s="354"/>
      <c r="AW769" s="354"/>
      <c r="AX769" s="354"/>
      <c r="AY769" s="354"/>
      <c r="AZ769" s="354"/>
      <c r="BA769" s="354"/>
      <c r="BB769" s="354"/>
      <c r="BC769" s="354"/>
      <c r="BD769" s="354"/>
      <c r="BE769" s="354"/>
      <c r="BF769" s="354"/>
      <c r="BG769" s="354"/>
      <c r="BH769" s="354"/>
      <c r="BI769" s="354"/>
      <c r="BJ769" s="354"/>
      <c r="BK769" s="354"/>
      <c r="BL769" s="354"/>
      <c r="BM769" s="354"/>
      <c r="BN769" s="354"/>
      <c r="BO769" s="354"/>
      <c r="BP769" s="354"/>
      <c r="BQ769" s="354"/>
      <c r="BR769" s="354"/>
      <c r="BS769" s="354"/>
      <c r="BT769" s="355"/>
      <c r="BU769" s="324" t="str">
        <f t="shared" si="46"/>
        <v>No disability</v>
      </c>
      <c r="BV769" s="328" t="str">
        <f t="shared" si="44"/>
        <v>Out</v>
      </c>
      <c r="BW769" s="329" t="str">
        <f t="shared" si="45"/>
        <v>Out</v>
      </c>
      <c r="BX769" s="327" t="str">
        <f t="shared" si="47"/>
        <v/>
      </c>
    </row>
    <row r="770" spans="2:76" x14ac:dyDescent="0.2">
      <c r="B770" s="137"/>
      <c r="C770" s="138"/>
      <c r="D770" s="139" t="s">
        <v>797</v>
      </c>
      <c r="E770" s="140"/>
      <c r="F770" s="140"/>
      <c r="G770" s="321"/>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2"/>
      <c r="AD770" s="322"/>
      <c r="AE770" s="322"/>
      <c r="AF770" s="322"/>
      <c r="AG770" s="322"/>
      <c r="AH770" s="322"/>
      <c r="AI770" s="322"/>
      <c r="AJ770" s="322"/>
      <c r="AK770" s="322"/>
      <c r="AL770" s="322"/>
      <c r="AM770" s="323"/>
      <c r="AN770" s="353"/>
      <c r="AO770" s="354"/>
      <c r="AP770" s="354"/>
      <c r="AQ770" s="354"/>
      <c r="AR770" s="354"/>
      <c r="AS770" s="354"/>
      <c r="AT770" s="354"/>
      <c r="AU770" s="354"/>
      <c r="AV770" s="354"/>
      <c r="AW770" s="354"/>
      <c r="AX770" s="354"/>
      <c r="AY770" s="354"/>
      <c r="AZ770" s="354"/>
      <c r="BA770" s="354"/>
      <c r="BB770" s="354"/>
      <c r="BC770" s="354"/>
      <c r="BD770" s="354"/>
      <c r="BE770" s="354"/>
      <c r="BF770" s="354"/>
      <c r="BG770" s="354"/>
      <c r="BH770" s="354"/>
      <c r="BI770" s="354"/>
      <c r="BJ770" s="354"/>
      <c r="BK770" s="354"/>
      <c r="BL770" s="354"/>
      <c r="BM770" s="354"/>
      <c r="BN770" s="354"/>
      <c r="BO770" s="354"/>
      <c r="BP770" s="354"/>
      <c r="BQ770" s="354"/>
      <c r="BR770" s="354"/>
      <c r="BS770" s="354"/>
      <c r="BT770" s="355"/>
      <c r="BU770" s="324" t="str">
        <f t="shared" si="46"/>
        <v>No disability</v>
      </c>
      <c r="BV770" s="328" t="str">
        <f t="shared" si="44"/>
        <v>Out</v>
      </c>
      <c r="BW770" s="329" t="str">
        <f t="shared" si="45"/>
        <v>Out</v>
      </c>
      <c r="BX770" s="327" t="str">
        <f t="shared" si="47"/>
        <v/>
      </c>
    </row>
    <row r="771" spans="2:76" x14ac:dyDescent="0.2">
      <c r="B771" s="137"/>
      <c r="C771" s="138"/>
      <c r="D771" s="139" t="s">
        <v>798</v>
      </c>
      <c r="E771" s="140"/>
      <c r="F771" s="140"/>
      <c r="G771" s="321"/>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2"/>
      <c r="AD771" s="322"/>
      <c r="AE771" s="322"/>
      <c r="AF771" s="322"/>
      <c r="AG771" s="322"/>
      <c r="AH771" s="322"/>
      <c r="AI771" s="322"/>
      <c r="AJ771" s="322"/>
      <c r="AK771" s="322"/>
      <c r="AL771" s="322"/>
      <c r="AM771" s="323"/>
      <c r="AN771" s="353"/>
      <c r="AO771" s="354"/>
      <c r="AP771" s="354"/>
      <c r="AQ771" s="354"/>
      <c r="AR771" s="354"/>
      <c r="AS771" s="354"/>
      <c r="AT771" s="354"/>
      <c r="AU771" s="354"/>
      <c r="AV771" s="354"/>
      <c r="AW771" s="354"/>
      <c r="AX771" s="354"/>
      <c r="AY771" s="354"/>
      <c r="AZ771" s="354"/>
      <c r="BA771" s="354"/>
      <c r="BB771" s="354"/>
      <c r="BC771" s="354"/>
      <c r="BD771" s="354"/>
      <c r="BE771" s="354"/>
      <c r="BF771" s="354"/>
      <c r="BG771" s="354"/>
      <c r="BH771" s="354"/>
      <c r="BI771" s="354"/>
      <c r="BJ771" s="354"/>
      <c r="BK771" s="354"/>
      <c r="BL771" s="354"/>
      <c r="BM771" s="354"/>
      <c r="BN771" s="354"/>
      <c r="BO771" s="354"/>
      <c r="BP771" s="354"/>
      <c r="BQ771" s="354"/>
      <c r="BR771" s="354"/>
      <c r="BS771" s="354"/>
      <c r="BT771" s="355"/>
      <c r="BU771" s="324" t="str">
        <f t="shared" si="46"/>
        <v>No disability</v>
      </c>
      <c r="BV771" s="328" t="str">
        <f t="shared" si="44"/>
        <v>Out</v>
      </c>
      <c r="BW771" s="329" t="str">
        <f t="shared" si="45"/>
        <v>Out</v>
      </c>
      <c r="BX771" s="327" t="str">
        <f t="shared" si="47"/>
        <v/>
      </c>
    </row>
    <row r="772" spans="2:76" x14ac:dyDescent="0.2">
      <c r="B772" s="137"/>
      <c r="C772" s="138"/>
      <c r="D772" s="139" t="s">
        <v>799</v>
      </c>
      <c r="E772" s="140"/>
      <c r="F772" s="140"/>
      <c r="G772" s="321"/>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2"/>
      <c r="AD772" s="322"/>
      <c r="AE772" s="322"/>
      <c r="AF772" s="322"/>
      <c r="AG772" s="322"/>
      <c r="AH772" s="322"/>
      <c r="AI772" s="322"/>
      <c r="AJ772" s="322"/>
      <c r="AK772" s="322"/>
      <c r="AL772" s="322"/>
      <c r="AM772" s="323"/>
      <c r="AN772" s="353"/>
      <c r="AO772" s="354"/>
      <c r="AP772" s="354"/>
      <c r="AQ772" s="354"/>
      <c r="AR772" s="354"/>
      <c r="AS772" s="354"/>
      <c r="AT772" s="354"/>
      <c r="AU772" s="354"/>
      <c r="AV772" s="354"/>
      <c r="AW772" s="354"/>
      <c r="AX772" s="354"/>
      <c r="AY772" s="354"/>
      <c r="AZ772" s="354"/>
      <c r="BA772" s="354"/>
      <c r="BB772" s="354"/>
      <c r="BC772" s="354"/>
      <c r="BD772" s="354"/>
      <c r="BE772" s="354"/>
      <c r="BF772" s="354"/>
      <c r="BG772" s="354"/>
      <c r="BH772" s="354"/>
      <c r="BI772" s="354"/>
      <c r="BJ772" s="354"/>
      <c r="BK772" s="354"/>
      <c r="BL772" s="354"/>
      <c r="BM772" s="354"/>
      <c r="BN772" s="354"/>
      <c r="BO772" s="354"/>
      <c r="BP772" s="354"/>
      <c r="BQ772" s="354"/>
      <c r="BR772" s="354"/>
      <c r="BS772" s="354"/>
      <c r="BT772" s="355"/>
      <c r="BU772" s="324" t="str">
        <f t="shared" si="46"/>
        <v>No disability</v>
      </c>
      <c r="BV772" s="328" t="str">
        <f t="shared" si="44"/>
        <v>Out</v>
      </c>
      <c r="BW772" s="329" t="str">
        <f t="shared" si="45"/>
        <v>Out</v>
      </c>
      <c r="BX772" s="327" t="str">
        <f t="shared" si="47"/>
        <v/>
      </c>
    </row>
    <row r="773" spans="2:76" x14ac:dyDescent="0.2">
      <c r="B773" s="137"/>
      <c r="C773" s="138"/>
      <c r="D773" s="139" t="s">
        <v>800</v>
      </c>
      <c r="E773" s="140"/>
      <c r="F773" s="140"/>
      <c r="G773" s="321"/>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2"/>
      <c r="AD773" s="322"/>
      <c r="AE773" s="322"/>
      <c r="AF773" s="322"/>
      <c r="AG773" s="322"/>
      <c r="AH773" s="322"/>
      <c r="AI773" s="322"/>
      <c r="AJ773" s="322"/>
      <c r="AK773" s="322"/>
      <c r="AL773" s="322"/>
      <c r="AM773" s="323"/>
      <c r="AN773" s="353"/>
      <c r="AO773" s="354"/>
      <c r="AP773" s="354"/>
      <c r="AQ773" s="354"/>
      <c r="AR773" s="354"/>
      <c r="AS773" s="354"/>
      <c r="AT773" s="354"/>
      <c r="AU773" s="354"/>
      <c r="AV773" s="354"/>
      <c r="AW773" s="354"/>
      <c r="AX773" s="354"/>
      <c r="AY773" s="354"/>
      <c r="AZ773" s="354"/>
      <c r="BA773" s="354"/>
      <c r="BB773" s="354"/>
      <c r="BC773" s="354"/>
      <c r="BD773" s="354"/>
      <c r="BE773" s="354"/>
      <c r="BF773" s="354"/>
      <c r="BG773" s="354"/>
      <c r="BH773" s="354"/>
      <c r="BI773" s="354"/>
      <c r="BJ773" s="354"/>
      <c r="BK773" s="354"/>
      <c r="BL773" s="354"/>
      <c r="BM773" s="354"/>
      <c r="BN773" s="354"/>
      <c r="BO773" s="354"/>
      <c r="BP773" s="354"/>
      <c r="BQ773" s="354"/>
      <c r="BR773" s="354"/>
      <c r="BS773" s="354"/>
      <c r="BT773" s="355"/>
      <c r="BU773" s="324" t="str">
        <f t="shared" si="46"/>
        <v>No disability</v>
      </c>
      <c r="BV773" s="328" t="str">
        <f t="shared" si="44"/>
        <v>Out</v>
      </c>
      <c r="BW773" s="329" t="str">
        <f t="shared" si="45"/>
        <v>Out</v>
      </c>
      <c r="BX773" s="327" t="str">
        <f t="shared" si="47"/>
        <v/>
      </c>
    </row>
    <row r="774" spans="2:76" x14ac:dyDescent="0.2">
      <c r="B774" s="137"/>
      <c r="C774" s="138"/>
      <c r="D774" s="139" t="s">
        <v>801</v>
      </c>
      <c r="E774" s="140"/>
      <c r="F774" s="140"/>
      <c r="G774" s="321"/>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2"/>
      <c r="AD774" s="322"/>
      <c r="AE774" s="322"/>
      <c r="AF774" s="322"/>
      <c r="AG774" s="322"/>
      <c r="AH774" s="322"/>
      <c r="AI774" s="322"/>
      <c r="AJ774" s="322"/>
      <c r="AK774" s="322"/>
      <c r="AL774" s="322"/>
      <c r="AM774" s="323"/>
      <c r="AN774" s="353"/>
      <c r="AO774" s="354"/>
      <c r="AP774" s="354"/>
      <c r="AQ774" s="354"/>
      <c r="AR774" s="354"/>
      <c r="AS774" s="354"/>
      <c r="AT774" s="354"/>
      <c r="AU774" s="354"/>
      <c r="AV774" s="354"/>
      <c r="AW774" s="354"/>
      <c r="AX774" s="354"/>
      <c r="AY774" s="354"/>
      <c r="AZ774" s="354"/>
      <c r="BA774" s="354"/>
      <c r="BB774" s="354"/>
      <c r="BC774" s="354"/>
      <c r="BD774" s="354"/>
      <c r="BE774" s="354"/>
      <c r="BF774" s="354"/>
      <c r="BG774" s="354"/>
      <c r="BH774" s="354"/>
      <c r="BI774" s="354"/>
      <c r="BJ774" s="354"/>
      <c r="BK774" s="354"/>
      <c r="BL774" s="354"/>
      <c r="BM774" s="354"/>
      <c r="BN774" s="354"/>
      <c r="BO774" s="354"/>
      <c r="BP774" s="354"/>
      <c r="BQ774" s="354"/>
      <c r="BR774" s="354"/>
      <c r="BS774" s="354"/>
      <c r="BT774" s="355"/>
      <c r="BU774" s="324" t="str">
        <f t="shared" si="46"/>
        <v>No disability</v>
      </c>
      <c r="BV774" s="328" t="str">
        <f t="shared" si="44"/>
        <v>Out</v>
      </c>
      <c r="BW774" s="329" t="str">
        <f t="shared" si="45"/>
        <v>Out</v>
      </c>
      <c r="BX774" s="327" t="str">
        <f t="shared" si="47"/>
        <v/>
      </c>
    </row>
    <row r="775" spans="2:76" x14ac:dyDescent="0.2">
      <c r="B775" s="137"/>
      <c r="C775" s="138"/>
      <c r="D775" s="139" t="s">
        <v>802</v>
      </c>
      <c r="E775" s="140"/>
      <c r="F775" s="140"/>
      <c r="G775" s="321"/>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2"/>
      <c r="AD775" s="322"/>
      <c r="AE775" s="322"/>
      <c r="AF775" s="322"/>
      <c r="AG775" s="322"/>
      <c r="AH775" s="322"/>
      <c r="AI775" s="322"/>
      <c r="AJ775" s="322"/>
      <c r="AK775" s="322"/>
      <c r="AL775" s="322"/>
      <c r="AM775" s="323"/>
      <c r="AN775" s="353"/>
      <c r="AO775" s="354"/>
      <c r="AP775" s="354"/>
      <c r="AQ775" s="354"/>
      <c r="AR775" s="354"/>
      <c r="AS775" s="354"/>
      <c r="AT775" s="354"/>
      <c r="AU775" s="354"/>
      <c r="AV775" s="354"/>
      <c r="AW775" s="354"/>
      <c r="AX775" s="354"/>
      <c r="AY775" s="354"/>
      <c r="AZ775" s="354"/>
      <c r="BA775" s="354"/>
      <c r="BB775" s="354"/>
      <c r="BC775" s="354"/>
      <c r="BD775" s="354"/>
      <c r="BE775" s="354"/>
      <c r="BF775" s="354"/>
      <c r="BG775" s="354"/>
      <c r="BH775" s="354"/>
      <c r="BI775" s="354"/>
      <c r="BJ775" s="354"/>
      <c r="BK775" s="354"/>
      <c r="BL775" s="354"/>
      <c r="BM775" s="354"/>
      <c r="BN775" s="354"/>
      <c r="BO775" s="354"/>
      <c r="BP775" s="354"/>
      <c r="BQ775" s="354"/>
      <c r="BR775" s="354"/>
      <c r="BS775" s="354"/>
      <c r="BT775" s="355"/>
      <c r="BU775" s="324" t="str">
        <f t="shared" si="46"/>
        <v>No disability</v>
      </c>
      <c r="BV775" s="328" t="str">
        <f t="shared" si="44"/>
        <v>Out</v>
      </c>
      <c r="BW775" s="329" t="str">
        <f t="shared" si="45"/>
        <v>Out</v>
      </c>
      <c r="BX775" s="327" t="str">
        <f t="shared" si="47"/>
        <v/>
      </c>
    </row>
    <row r="776" spans="2:76" x14ac:dyDescent="0.2">
      <c r="B776" s="137"/>
      <c r="C776" s="138"/>
      <c r="D776" s="139" t="s">
        <v>803</v>
      </c>
      <c r="E776" s="140"/>
      <c r="F776" s="140"/>
      <c r="G776" s="321"/>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2"/>
      <c r="AD776" s="322"/>
      <c r="AE776" s="322"/>
      <c r="AF776" s="322"/>
      <c r="AG776" s="322"/>
      <c r="AH776" s="322"/>
      <c r="AI776" s="322"/>
      <c r="AJ776" s="322"/>
      <c r="AK776" s="322"/>
      <c r="AL776" s="322"/>
      <c r="AM776" s="323"/>
      <c r="AN776" s="353"/>
      <c r="AO776" s="354"/>
      <c r="AP776" s="354"/>
      <c r="AQ776" s="354"/>
      <c r="AR776" s="354"/>
      <c r="AS776" s="354"/>
      <c r="AT776" s="354"/>
      <c r="AU776" s="354"/>
      <c r="AV776" s="354"/>
      <c r="AW776" s="354"/>
      <c r="AX776" s="354"/>
      <c r="AY776" s="354"/>
      <c r="AZ776" s="354"/>
      <c r="BA776" s="354"/>
      <c r="BB776" s="354"/>
      <c r="BC776" s="354"/>
      <c r="BD776" s="354"/>
      <c r="BE776" s="354"/>
      <c r="BF776" s="354"/>
      <c r="BG776" s="354"/>
      <c r="BH776" s="354"/>
      <c r="BI776" s="354"/>
      <c r="BJ776" s="354"/>
      <c r="BK776" s="354"/>
      <c r="BL776" s="354"/>
      <c r="BM776" s="354"/>
      <c r="BN776" s="354"/>
      <c r="BO776" s="354"/>
      <c r="BP776" s="354"/>
      <c r="BQ776" s="354"/>
      <c r="BR776" s="354"/>
      <c r="BS776" s="354"/>
      <c r="BT776" s="355"/>
      <c r="BU776" s="324" t="str">
        <f t="shared" si="46"/>
        <v>No disability</v>
      </c>
      <c r="BV776" s="328" t="str">
        <f t="shared" si="44"/>
        <v>Out</v>
      </c>
      <c r="BW776" s="329" t="str">
        <f t="shared" si="45"/>
        <v>Out</v>
      </c>
      <c r="BX776" s="327" t="str">
        <f t="shared" si="47"/>
        <v/>
      </c>
    </row>
    <row r="777" spans="2:76" x14ac:dyDescent="0.2">
      <c r="B777" s="137"/>
      <c r="C777" s="138"/>
      <c r="D777" s="139" t="s">
        <v>804</v>
      </c>
      <c r="E777" s="140"/>
      <c r="F777" s="140"/>
      <c r="G777" s="321"/>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322"/>
      <c r="AF777" s="322"/>
      <c r="AG777" s="322"/>
      <c r="AH777" s="322"/>
      <c r="AI777" s="322"/>
      <c r="AJ777" s="322"/>
      <c r="AK777" s="322"/>
      <c r="AL777" s="322"/>
      <c r="AM777" s="323"/>
      <c r="AN777" s="353"/>
      <c r="AO777" s="354"/>
      <c r="AP777" s="354"/>
      <c r="AQ777" s="354"/>
      <c r="AR777" s="354"/>
      <c r="AS777" s="354"/>
      <c r="AT777" s="354"/>
      <c r="AU777" s="354"/>
      <c r="AV777" s="354"/>
      <c r="AW777" s="354"/>
      <c r="AX777" s="354"/>
      <c r="AY777" s="354"/>
      <c r="AZ777" s="354"/>
      <c r="BA777" s="354"/>
      <c r="BB777" s="354"/>
      <c r="BC777" s="354"/>
      <c r="BD777" s="354"/>
      <c r="BE777" s="354"/>
      <c r="BF777" s="354"/>
      <c r="BG777" s="354"/>
      <c r="BH777" s="354"/>
      <c r="BI777" s="354"/>
      <c r="BJ777" s="354"/>
      <c r="BK777" s="354"/>
      <c r="BL777" s="354"/>
      <c r="BM777" s="354"/>
      <c r="BN777" s="354"/>
      <c r="BO777" s="354"/>
      <c r="BP777" s="354"/>
      <c r="BQ777" s="354"/>
      <c r="BR777" s="354"/>
      <c r="BS777" s="354"/>
      <c r="BT777" s="355"/>
      <c r="BU777" s="324" t="str">
        <f t="shared" si="46"/>
        <v>No disability</v>
      </c>
      <c r="BV777" s="328" t="str">
        <f t="shared" si="44"/>
        <v>Out</v>
      </c>
      <c r="BW777" s="329" t="str">
        <f t="shared" si="45"/>
        <v>Out</v>
      </c>
      <c r="BX777" s="327" t="str">
        <f t="shared" si="47"/>
        <v/>
      </c>
    </row>
    <row r="778" spans="2:76" x14ac:dyDescent="0.2">
      <c r="B778" s="137"/>
      <c r="C778" s="138"/>
      <c r="D778" s="139" t="s">
        <v>805</v>
      </c>
      <c r="E778" s="140"/>
      <c r="F778" s="140"/>
      <c r="G778" s="321"/>
      <c r="H778" s="322"/>
      <c r="I778" s="322"/>
      <c r="J778" s="322"/>
      <c r="K778" s="322"/>
      <c r="L778" s="322"/>
      <c r="M778" s="322"/>
      <c r="N778" s="322"/>
      <c r="O778" s="322"/>
      <c r="P778" s="322"/>
      <c r="Q778" s="322"/>
      <c r="R778" s="322"/>
      <c r="S778" s="322"/>
      <c r="T778" s="322"/>
      <c r="U778" s="322"/>
      <c r="V778" s="322"/>
      <c r="W778" s="322"/>
      <c r="X778" s="322"/>
      <c r="Y778" s="322"/>
      <c r="Z778" s="322"/>
      <c r="AA778" s="322"/>
      <c r="AB778" s="322"/>
      <c r="AC778" s="322"/>
      <c r="AD778" s="322"/>
      <c r="AE778" s="322"/>
      <c r="AF778" s="322"/>
      <c r="AG778" s="322"/>
      <c r="AH778" s="322"/>
      <c r="AI778" s="322"/>
      <c r="AJ778" s="322"/>
      <c r="AK778" s="322"/>
      <c r="AL778" s="322"/>
      <c r="AM778" s="323"/>
      <c r="AN778" s="353"/>
      <c r="AO778" s="354"/>
      <c r="AP778" s="354"/>
      <c r="AQ778" s="354"/>
      <c r="AR778" s="354"/>
      <c r="AS778" s="354"/>
      <c r="AT778" s="354"/>
      <c r="AU778" s="354"/>
      <c r="AV778" s="354"/>
      <c r="AW778" s="354"/>
      <c r="AX778" s="354"/>
      <c r="AY778" s="354"/>
      <c r="AZ778" s="354"/>
      <c r="BA778" s="354"/>
      <c r="BB778" s="354"/>
      <c r="BC778" s="354"/>
      <c r="BD778" s="354"/>
      <c r="BE778" s="354"/>
      <c r="BF778" s="354"/>
      <c r="BG778" s="354"/>
      <c r="BH778" s="354"/>
      <c r="BI778" s="354"/>
      <c r="BJ778" s="354"/>
      <c r="BK778" s="354"/>
      <c r="BL778" s="354"/>
      <c r="BM778" s="354"/>
      <c r="BN778" s="354"/>
      <c r="BO778" s="354"/>
      <c r="BP778" s="354"/>
      <c r="BQ778" s="354"/>
      <c r="BR778" s="354"/>
      <c r="BS778" s="354"/>
      <c r="BT778" s="355"/>
      <c r="BU778" s="324" t="str">
        <f t="shared" si="46"/>
        <v>No disability</v>
      </c>
      <c r="BV778" s="328" t="str">
        <f t="shared" si="44"/>
        <v>Out</v>
      </c>
      <c r="BW778" s="329" t="str">
        <f t="shared" si="45"/>
        <v>Out</v>
      </c>
      <c r="BX778" s="327" t="str">
        <f t="shared" si="47"/>
        <v/>
      </c>
    </row>
    <row r="779" spans="2:76" x14ac:dyDescent="0.2">
      <c r="B779" s="137"/>
      <c r="C779" s="138"/>
      <c r="D779" s="139" t="s">
        <v>806</v>
      </c>
      <c r="E779" s="140"/>
      <c r="F779" s="140"/>
      <c r="G779" s="321"/>
      <c r="H779" s="322"/>
      <c r="I779" s="322"/>
      <c r="J779" s="322"/>
      <c r="K779" s="322"/>
      <c r="L779" s="322"/>
      <c r="M779" s="322"/>
      <c r="N779" s="322"/>
      <c r="O779" s="322"/>
      <c r="P779" s="322"/>
      <c r="Q779" s="322"/>
      <c r="R779" s="322"/>
      <c r="S779" s="322"/>
      <c r="T779" s="322"/>
      <c r="U779" s="322"/>
      <c r="V779" s="322"/>
      <c r="W779" s="322"/>
      <c r="X779" s="322"/>
      <c r="Y779" s="322"/>
      <c r="Z779" s="322"/>
      <c r="AA779" s="322"/>
      <c r="AB779" s="322"/>
      <c r="AC779" s="322"/>
      <c r="AD779" s="322"/>
      <c r="AE779" s="322"/>
      <c r="AF779" s="322"/>
      <c r="AG779" s="322"/>
      <c r="AH779" s="322"/>
      <c r="AI779" s="322"/>
      <c r="AJ779" s="322"/>
      <c r="AK779" s="322"/>
      <c r="AL779" s="322"/>
      <c r="AM779" s="323"/>
      <c r="AN779" s="353"/>
      <c r="AO779" s="354"/>
      <c r="AP779" s="354"/>
      <c r="AQ779" s="354"/>
      <c r="AR779" s="354"/>
      <c r="AS779" s="354"/>
      <c r="AT779" s="354"/>
      <c r="AU779" s="354"/>
      <c r="AV779" s="354"/>
      <c r="AW779" s="354"/>
      <c r="AX779" s="354"/>
      <c r="AY779" s="354"/>
      <c r="AZ779" s="354"/>
      <c r="BA779" s="354"/>
      <c r="BB779" s="354"/>
      <c r="BC779" s="354"/>
      <c r="BD779" s="354"/>
      <c r="BE779" s="354"/>
      <c r="BF779" s="354"/>
      <c r="BG779" s="354"/>
      <c r="BH779" s="354"/>
      <c r="BI779" s="354"/>
      <c r="BJ779" s="354"/>
      <c r="BK779" s="354"/>
      <c r="BL779" s="354"/>
      <c r="BM779" s="354"/>
      <c r="BN779" s="354"/>
      <c r="BO779" s="354"/>
      <c r="BP779" s="354"/>
      <c r="BQ779" s="354"/>
      <c r="BR779" s="354"/>
      <c r="BS779" s="354"/>
      <c r="BT779" s="355"/>
      <c r="BU779" s="324" t="str">
        <f t="shared" si="46"/>
        <v>No disability</v>
      </c>
      <c r="BV779" s="328" t="str">
        <f t="shared" si="44"/>
        <v>Out</v>
      </c>
      <c r="BW779" s="329" t="str">
        <f t="shared" si="45"/>
        <v>Out</v>
      </c>
      <c r="BX779" s="327" t="str">
        <f t="shared" si="47"/>
        <v/>
      </c>
    </row>
    <row r="780" spans="2:76" x14ac:dyDescent="0.2">
      <c r="B780" s="137"/>
      <c r="C780" s="138"/>
      <c r="D780" s="139" t="s">
        <v>807</v>
      </c>
      <c r="E780" s="140"/>
      <c r="F780" s="140"/>
      <c r="G780" s="321"/>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322"/>
      <c r="AE780" s="322"/>
      <c r="AF780" s="322"/>
      <c r="AG780" s="322"/>
      <c r="AH780" s="322"/>
      <c r="AI780" s="322"/>
      <c r="AJ780" s="322"/>
      <c r="AK780" s="322"/>
      <c r="AL780" s="322"/>
      <c r="AM780" s="323"/>
      <c r="AN780" s="353"/>
      <c r="AO780" s="354"/>
      <c r="AP780" s="354"/>
      <c r="AQ780" s="354"/>
      <c r="AR780" s="354"/>
      <c r="AS780" s="354"/>
      <c r="AT780" s="354"/>
      <c r="AU780" s="354"/>
      <c r="AV780" s="354"/>
      <c r="AW780" s="354"/>
      <c r="AX780" s="354"/>
      <c r="AY780" s="354"/>
      <c r="AZ780" s="354"/>
      <c r="BA780" s="354"/>
      <c r="BB780" s="354"/>
      <c r="BC780" s="354"/>
      <c r="BD780" s="354"/>
      <c r="BE780" s="354"/>
      <c r="BF780" s="354"/>
      <c r="BG780" s="354"/>
      <c r="BH780" s="354"/>
      <c r="BI780" s="354"/>
      <c r="BJ780" s="354"/>
      <c r="BK780" s="354"/>
      <c r="BL780" s="354"/>
      <c r="BM780" s="354"/>
      <c r="BN780" s="354"/>
      <c r="BO780" s="354"/>
      <c r="BP780" s="354"/>
      <c r="BQ780" s="354"/>
      <c r="BR780" s="354"/>
      <c r="BS780" s="354"/>
      <c r="BT780" s="355"/>
      <c r="BU780" s="324" t="str">
        <f t="shared" si="46"/>
        <v>No disability</v>
      </c>
      <c r="BV780" s="328" t="str">
        <f t="shared" si="44"/>
        <v>Out</v>
      </c>
      <c r="BW780" s="329" t="str">
        <f t="shared" si="45"/>
        <v>Out</v>
      </c>
      <c r="BX780" s="327" t="str">
        <f t="shared" si="47"/>
        <v/>
      </c>
    </row>
    <row r="781" spans="2:76" x14ac:dyDescent="0.2">
      <c r="B781" s="137"/>
      <c r="C781" s="138"/>
      <c r="D781" s="139" t="s">
        <v>808</v>
      </c>
      <c r="E781" s="140"/>
      <c r="F781" s="140"/>
      <c r="G781" s="321"/>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2"/>
      <c r="AD781" s="322"/>
      <c r="AE781" s="322"/>
      <c r="AF781" s="322"/>
      <c r="AG781" s="322"/>
      <c r="AH781" s="322"/>
      <c r="AI781" s="322"/>
      <c r="AJ781" s="322"/>
      <c r="AK781" s="322"/>
      <c r="AL781" s="322"/>
      <c r="AM781" s="323"/>
      <c r="AN781" s="353"/>
      <c r="AO781" s="354"/>
      <c r="AP781" s="354"/>
      <c r="AQ781" s="354"/>
      <c r="AR781" s="354"/>
      <c r="AS781" s="354"/>
      <c r="AT781" s="354"/>
      <c r="AU781" s="354"/>
      <c r="AV781" s="354"/>
      <c r="AW781" s="354"/>
      <c r="AX781" s="354"/>
      <c r="AY781" s="354"/>
      <c r="AZ781" s="354"/>
      <c r="BA781" s="354"/>
      <c r="BB781" s="354"/>
      <c r="BC781" s="354"/>
      <c r="BD781" s="354"/>
      <c r="BE781" s="354"/>
      <c r="BF781" s="354"/>
      <c r="BG781" s="354"/>
      <c r="BH781" s="354"/>
      <c r="BI781" s="354"/>
      <c r="BJ781" s="354"/>
      <c r="BK781" s="354"/>
      <c r="BL781" s="354"/>
      <c r="BM781" s="354"/>
      <c r="BN781" s="354"/>
      <c r="BO781" s="354"/>
      <c r="BP781" s="354"/>
      <c r="BQ781" s="354"/>
      <c r="BR781" s="354"/>
      <c r="BS781" s="354"/>
      <c r="BT781" s="355"/>
      <c r="BU781" s="324" t="str">
        <f t="shared" si="46"/>
        <v>No disability</v>
      </c>
      <c r="BV781" s="328" t="str">
        <f t="shared" si="44"/>
        <v>Out</v>
      </c>
      <c r="BW781" s="329" t="str">
        <f t="shared" si="45"/>
        <v>Out</v>
      </c>
      <c r="BX781" s="327" t="str">
        <f t="shared" si="47"/>
        <v/>
      </c>
    </row>
    <row r="782" spans="2:76" x14ac:dyDescent="0.2">
      <c r="B782" s="137"/>
      <c r="C782" s="138"/>
      <c r="D782" s="139" t="s">
        <v>809</v>
      </c>
      <c r="E782" s="140"/>
      <c r="F782" s="140"/>
      <c r="G782" s="321"/>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2"/>
      <c r="AD782" s="322"/>
      <c r="AE782" s="322"/>
      <c r="AF782" s="322"/>
      <c r="AG782" s="322"/>
      <c r="AH782" s="322"/>
      <c r="AI782" s="322"/>
      <c r="AJ782" s="322"/>
      <c r="AK782" s="322"/>
      <c r="AL782" s="322"/>
      <c r="AM782" s="323"/>
      <c r="AN782" s="353"/>
      <c r="AO782" s="354"/>
      <c r="AP782" s="354"/>
      <c r="AQ782" s="354"/>
      <c r="AR782" s="354"/>
      <c r="AS782" s="354"/>
      <c r="AT782" s="354"/>
      <c r="AU782" s="354"/>
      <c r="AV782" s="354"/>
      <c r="AW782" s="354"/>
      <c r="AX782" s="354"/>
      <c r="AY782" s="354"/>
      <c r="AZ782" s="354"/>
      <c r="BA782" s="354"/>
      <c r="BB782" s="354"/>
      <c r="BC782" s="354"/>
      <c r="BD782" s="354"/>
      <c r="BE782" s="354"/>
      <c r="BF782" s="354"/>
      <c r="BG782" s="354"/>
      <c r="BH782" s="354"/>
      <c r="BI782" s="354"/>
      <c r="BJ782" s="354"/>
      <c r="BK782" s="354"/>
      <c r="BL782" s="354"/>
      <c r="BM782" s="354"/>
      <c r="BN782" s="354"/>
      <c r="BO782" s="354"/>
      <c r="BP782" s="354"/>
      <c r="BQ782" s="354"/>
      <c r="BR782" s="354"/>
      <c r="BS782" s="354"/>
      <c r="BT782" s="355"/>
      <c r="BU782" s="324" t="str">
        <f t="shared" si="46"/>
        <v>No disability</v>
      </c>
      <c r="BV782" s="328" t="str">
        <f t="shared" si="44"/>
        <v>Out</v>
      </c>
      <c r="BW782" s="329" t="str">
        <f t="shared" si="45"/>
        <v>Out</v>
      </c>
      <c r="BX782" s="327" t="str">
        <f t="shared" si="47"/>
        <v/>
      </c>
    </row>
    <row r="783" spans="2:76" x14ac:dyDescent="0.2">
      <c r="B783" s="137"/>
      <c r="C783" s="138"/>
      <c r="D783" s="139" t="s">
        <v>810</v>
      </c>
      <c r="E783" s="140"/>
      <c r="F783" s="140"/>
      <c r="G783" s="321"/>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2"/>
      <c r="AD783" s="322"/>
      <c r="AE783" s="322"/>
      <c r="AF783" s="322"/>
      <c r="AG783" s="322"/>
      <c r="AH783" s="322"/>
      <c r="AI783" s="322"/>
      <c r="AJ783" s="322"/>
      <c r="AK783" s="322"/>
      <c r="AL783" s="322"/>
      <c r="AM783" s="323"/>
      <c r="AN783" s="353"/>
      <c r="AO783" s="354"/>
      <c r="AP783" s="354"/>
      <c r="AQ783" s="354"/>
      <c r="AR783" s="354"/>
      <c r="AS783" s="354"/>
      <c r="AT783" s="354"/>
      <c r="AU783" s="354"/>
      <c r="AV783" s="354"/>
      <c r="AW783" s="354"/>
      <c r="AX783" s="354"/>
      <c r="AY783" s="354"/>
      <c r="AZ783" s="354"/>
      <c r="BA783" s="354"/>
      <c r="BB783" s="354"/>
      <c r="BC783" s="354"/>
      <c r="BD783" s="354"/>
      <c r="BE783" s="354"/>
      <c r="BF783" s="354"/>
      <c r="BG783" s="354"/>
      <c r="BH783" s="354"/>
      <c r="BI783" s="354"/>
      <c r="BJ783" s="354"/>
      <c r="BK783" s="354"/>
      <c r="BL783" s="354"/>
      <c r="BM783" s="354"/>
      <c r="BN783" s="354"/>
      <c r="BO783" s="354"/>
      <c r="BP783" s="354"/>
      <c r="BQ783" s="354"/>
      <c r="BR783" s="354"/>
      <c r="BS783" s="354"/>
      <c r="BT783" s="355"/>
      <c r="BU783" s="324" t="str">
        <f t="shared" si="46"/>
        <v>No disability</v>
      </c>
      <c r="BV783" s="328" t="str">
        <f t="shared" si="44"/>
        <v>Out</v>
      </c>
      <c r="BW783" s="329" t="str">
        <f t="shared" si="45"/>
        <v>Out</v>
      </c>
      <c r="BX783" s="327" t="str">
        <f t="shared" si="47"/>
        <v/>
      </c>
    </row>
    <row r="784" spans="2:76" x14ac:dyDescent="0.2">
      <c r="B784" s="137"/>
      <c r="C784" s="138"/>
      <c r="D784" s="139" t="s">
        <v>811</v>
      </c>
      <c r="E784" s="140"/>
      <c r="F784" s="140"/>
      <c r="G784" s="321"/>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2"/>
      <c r="AD784" s="322"/>
      <c r="AE784" s="322"/>
      <c r="AF784" s="322"/>
      <c r="AG784" s="322"/>
      <c r="AH784" s="322"/>
      <c r="AI784" s="322"/>
      <c r="AJ784" s="322"/>
      <c r="AK784" s="322"/>
      <c r="AL784" s="322"/>
      <c r="AM784" s="323"/>
      <c r="AN784" s="353"/>
      <c r="AO784" s="354"/>
      <c r="AP784" s="354"/>
      <c r="AQ784" s="354"/>
      <c r="AR784" s="354"/>
      <c r="AS784" s="354"/>
      <c r="AT784" s="354"/>
      <c r="AU784" s="354"/>
      <c r="AV784" s="354"/>
      <c r="AW784" s="354"/>
      <c r="AX784" s="354"/>
      <c r="AY784" s="354"/>
      <c r="AZ784" s="354"/>
      <c r="BA784" s="354"/>
      <c r="BB784" s="354"/>
      <c r="BC784" s="354"/>
      <c r="BD784" s="354"/>
      <c r="BE784" s="354"/>
      <c r="BF784" s="354"/>
      <c r="BG784" s="354"/>
      <c r="BH784" s="354"/>
      <c r="BI784" s="354"/>
      <c r="BJ784" s="354"/>
      <c r="BK784" s="354"/>
      <c r="BL784" s="354"/>
      <c r="BM784" s="354"/>
      <c r="BN784" s="354"/>
      <c r="BO784" s="354"/>
      <c r="BP784" s="354"/>
      <c r="BQ784" s="354"/>
      <c r="BR784" s="354"/>
      <c r="BS784" s="354"/>
      <c r="BT784" s="355"/>
      <c r="BU784" s="324" t="str">
        <f t="shared" si="46"/>
        <v>No disability</v>
      </c>
      <c r="BV784" s="328" t="str">
        <f t="shared" si="44"/>
        <v>Out</v>
      </c>
      <c r="BW784" s="329" t="str">
        <f t="shared" si="45"/>
        <v>Out</v>
      </c>
      <c r="BX784" s="327" t="str">
        <f t="shared" si="47"/>
        <v/>
      </c>
    </row>
    <row r="785" spans="2:76" x14ac:dyDescent="0.2">
      <c r="B785" s="137"/>
      <c r="C785" s="138"/>
      <c r="D785" s="139" t="s">
        <v>812</v>
      </c>
      <c r="E785" s="140"/>
      <c r="F785" s="140"/>
      <c r="G785" s="321"/>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2"/>
      <c r="AD785" s="322"/>
      <c r="AE785" s="322"/>
      <c r="AF785" s="322"/>
      <c r="AG785" s="322"/>
      <c r="AH785" s="322"/>
      <c r="AI785" s="322"/>
      <c r="AJ785" s="322"/>
      <c r="AK785" s="322"/>
      <c r="AL785" s="322"/>
      <c r="AM785" s="323"/>
      <c r="AN785" s="353"/>
      <c r="AO785" s="354"/>
      <c r="AP785" s="354"/>
      <c r="AQ785" s="354"/>
      <c r="AR785" s="354"/>
      <c r="AS785" s="354"/>
      <c r="AT785" s="354"/>
      <c r="AU785" s="354"/>
      <c r="AV785" s="354"/>
      <c r="AW785" s="354"/>
      <c r="AX785" s="354"/>
      <c r="AY785" s="354"/>
      <c r="AZ785" s="354"/>
      <c r="BA785" s="354"/>
      <c r="BB785" s="354"/>
      <c r="BC785" s="354"/>
      <c r="BD785" s="354"/>
      <c r="BE785" s="354"/>
      <c r="BF785" s="354"/>
      <c r="BG785" s="354"/>
      <c r="BH785" s="354"/>
      <c r="BI785" s="354"/>
      <c r="BJ785" s="354"/>
      <c r="BK785" s="354"/>
      <c r="BL785" s="354"/>
      <c r="BM785" s="354"/>
      <c r="BN785" s="354"/>
      <c r="BO785" s="354"/>
      <c r="BP785" s="354"/>
      <c r="BQ785" s="354"/>
      <c r="BR785" s="354"/>
      <c r="BS785" s="354"/>
      <c r="BT785" s="355"/>
      <c r="BU785" s="324" t="str">
        <f t="shared" si="46"/>
        <v>No disability</v>
      </c>
      <c r="BV785" s="328" t="str">
        <f t="shared" si="44"/>
        <v>Out</v>
      </c>
      <c r="BW785" s="329" t="str">
        <f t="shared" si="45"/>
        <v>Out</v>
      </c>
      <c r="BX785" s="327" t="str">
        <f t="shared" si="47"/>
        <v/>
      </c>
    </row>
    <row r="786" spans="2:76" x14ac:dyDescent="0.2">
      <c r="B786" s="137"/>
      <c r="C786" s="138"/>
      <c r="D786" s="139" t="s">
        <v>813</v>
      </c>
      <c r="E786" s="140"/>
      <c r="F786" s="140"/>
      <c r="G786" s="321"/>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322"/>
      <c r="AF786" s="322"/>
      <c r="AG786" s="322"/>
      <c r="AH786" s="322"/>
      <c r="AI786" s="322"/>
      <c r="AJ786" s="322"/>
      <c r="AK786" s="322"/>
      <c r="AL786" s="322"/>
      <c r="AM786" s="323"/>
      <c r="AN786" s="353"/>
      <c r="AO786" s="354"/>
      <c r="AP786" s="354"/>
      <c r="AQ786" s="354"/>
      <c r="AR786" s="354"/>
      <c r="AS786" s="354"/>
      <c r="AT786" s="354"/>
      <c r="AU786" s="354"/>
      <c r="AV786" s="354"/>
      <c r="AW786" s="354"/>
      <c r="AX786" s="354"/>
      <c r="AY786" s="354"/>
      <c r="AZ786" s="354"/>
      <c r="BA786" s="354"/>
      <c r="BB786" s="354"/>
      <c r="BC786" s="354"/>
      <c r="BD786" s="354"/>
      <c r="BE786" s="354"/>
      <c r="BF786" s="354"/>
      <c r="BG786" s="354"/>
      <c r="BH786" s="354"/>
      <c r="BI786" s="354"/>
      <c r="BJ786" s="354"/>
      <c r="BK786" s="354"/>
      <c r="BL786" s="354"/>
      <c r="BM786" s="354"/>
      <c r="BN786" s="354"/>
      <c r="BO786" s="354"/>
      <c r="BP786" s="354"/>
      <c r="BQ786" s="354"/>
      <c r="BR786" s="354"/>
      <c r="BS786" s="354"/>
      <c r="BT786" s="355"/>
      <c r="BU786" s="324" t="str">
        <f t="shared" si="46"/>
        <v>No disability</v>
      </c>
      <c r="BV786" s="328" t="str">
        <f t="shared" si="44"/>
        <v>Out</v>
      </c>
      <c r="BW786" s="329" t="str">
        <f t="shared" si="45"/>
        <v>Out</v>
      </c>
      <c r="BX786" s="327" t="str">
        <f t="shared" si="47"/>
        <v/>
      </c>
    </row>
    <row r="787" spans="2:76" x14ac:dyDescent="0.2">
      <c r="B787" s="137"/>
      <c r="C787" s="138"/>
      <c r="D787" s="139" t="s">
        <v>814</v>
      </c>
      <c r="E787" s="140"/>
      <c r="F787" s="140"/>
      <c r="G787" s="321"/>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2"/>
      <c r="AD787" s="322"/>
      <c r="AE787" s="322"/>
      <c r="AF787" s="322"/>
      <c r="AG787" s="322"/>
      <c r="AH787" s="322"/>
      <c r="AI787" s="322"/>
      <c r="AJ787" s="322"/>
      <c r="AK787" s="322"/>
      <c r="AL787" s="322"/>
      <c r="AM787" s="323"/>
      <c r="AN787" s="353"/>
      <c r="AO787" s="354"/>
      <c r="AP787" s="354"/>
      <c r="AQ787" s="354"/>
      <c r="AR787" s="354"/>
      <c r="AS787" s="354"/>
      <c r="AT787" s="354"/>
      <c r="AU787" s="354"/>
      <c r="AV787" s="354"/>
      <c r="AW787" s="354"/>
      <c r="AX787" s="354"/>
      <c r="AY787" s="354"/>
      <c r="AZ787" s="354"/>
      <c r="BA787" s="354"/>
      <c r="BB787" s="354"/>
      <c r="BC787" s="354"/>
      <c r="BD787" s="354"/>
      <c r="BE787" s="354"/>
      <c r="BF787" s="354"/>
      <c r="BG787" s="354"/>
      <c r="BH787" s="354"/>
      <c r="BI787" s="354"/>
      <c r="BJ787" s="354"/>
      <c r="BK787" s="354"/>
      <c r="BL787" s="354"/>
      <c r="BM787" s="354"/>
      <c r="BN787" s="354"/>
      <c r="BO787" s="354"/>
      <c r="BP787" s="354"/>
      <c r="BQ787" s="354"/>
      <c r="BR787" s="354"/>
      <c r="BS787" s="354"/>
      <c r="BT787" s="355"/>
      <c r="BU787" s="324" t="str">
        <f t="shared" si="46"/>
        <v>No disability</v>
      </c>
      <c r="BV787" s="328" t="str">
        <f t="shared" si="44"/>
        <v>Out</v>
      </c>
      <c r="BW787" s="329" t="str">
        <f t="shared" si="45"/>
        <v>Out</v>
      </c>
      <c r="BX787" s="327" t="str">
        <f t="shared" si="47"/>
        <v/>
      </c>
    </row>
    <row r="788" spans="2:76" x14ac:dyDescent="0.2">
      <c r="B788" s="137"/>
      <c r="C788" s="138"/>
      <c r="D788" s="139" t="s">
        <v>815</v>
      </c>
      <c r="E788" s="140"/>
      <c r="F788" s="140"/>
      <c r="G788" s="321"/>
      <c r="H788" s="322"/>
      <c r="I788" s="322"/>
      <c r="J788" s="322"/>
      <c r="K788" s="322"/>
      <c r="L788" s="322"/>
      <c r="M788" s="322"/>
      <c r="N788" s="322"/>
      <c r="O788" s="322"/>
      <c r="P788" s="322"/>
      <c r="Q788" s="322"/>
      <c r="R788" s="322"/>
      <c r="S788" s="322"/>
      <c r="T788" s="322"/>
      <c r="U788" s="322"/>
      <c r="V788" s="322"/>
      <c r="W788" s="322"/>
      <c r="X788" s="322"/>
      <c r="Y788" s="322"/>
      <c r="Z788" s="322"/>
      <c r="AA788" s="322"/>
      <c r="AB788" s="322"/>
      <c r="AC788" s="322"/>
      <c r="AD788" s="322"/>
      <c r="AE788" s="322"/>
      <c r="AF788" s="322"/>
      <c r="AG788" s="322"/>
      <c r="AH788" s="322"/>
      <c r="AI788" s="322"/>
      <c r="AJ788" s="322"/>
      <c r="AK788" s="322"/>
      <c r="AL788" s="322"/>
      <c r="AM788" s="323"/>
      <c r="AN788" s="353"/>
      <c r="AO788" s="354"/>
      <c r="AP788" s="354"/>
      <c r="AQ788" s="354"/>
      <c r="AR788" s="354"/>
      <c r="AS788" s="354"/>
      <c r="AT788" s="354"/>
      <c r="AU788" s="354"/>
      <c r="AV788" s="354"/>
      <c r="AW788" s="354"/>
      <c r="AX788" s="354"/>
      <c r="AY788" s="354"/>
      <c r="AZ788" s="354"/>
      <c r="BA788" s="354"/>
      <c r="BB788" s="354"/>
      <c r="BC788" s="354"/>
      <c r="BD788" s="354"/>
      <c r="BE788" s="354"/>
      <c r="BF788" s="354"/>
      <c r="BG788" s="354"/>
      <c r="BH788" s="354"/>
      <c r="BI788" s="354"/>
      <c r="BJ788" s="354"/>
      <c r="BK788" s="354"/>
      <c r="BL788" s="354"/>
      <c r="BM788" s="354"/>
      <c r="BN788" s="354"/>
      <c r="BO788" s="354"/>
      <c r="BP788" s="354"/>
      <c r="BQ788" s="354"/>
      <c r="BR788" s="354"/>
      <c r="BS788" s="354"/>
      <c r="BT788" s="355"/>
      <c r="BU788" s="324" t="str">
        <f t="shared" si="46"/>
        <v>No disability</v>
      </c>
      <c r="BV788" s="328" t="str">
        <f t="shared" si="44"/>
        <v>Out</v>
      </c>
      <c r="BW788" s="329" t="str">
        <f t="shared" si="45"/>
        <v>Out</v>
      </c>
      <c r="BX788" s="327" t="str">
        <f t="shared" si="47"/>
        <v/>
      </c>
    </row>
    <row r="789" spans="2:76" x14ac:dyDescent="0.2">
      <c r="B789" s="137"/>
      <c r="C789" s="138"/>
      <c r="D789" s="139" t="s">
        <v>816</v>
      </c>
      <c r="E789" s="140"/>
      <c r="F789" s="140"/>
      <c r="G789" s="321"/>
      <c r="H789" s="322"/>
      <c r="I789" s="322"/>
      <c r="J789" s="322"/>
      <c r="K789" s="322"/>
      <c r="L789" s="322"/>
      <c r="M789" s="322"/>
      <c r="N789" s="322"/>
      <c r="O789" s="322"/>
      <c r="P789" s="322"/>
      <c r="Q789" s="322"/>
      <c r="R789" s="322"/>
      <c r="S789" s="322"/>
      <c r="T789" s="322"/>
      <c r="U789" s="322"/>
      <c r="V789" s="322"/>
      <c r="W789" s="322"/>
      <c r="X789" s="322"/>
      <c r="Y789" s="322"/>
      <c r="Z789" s="322"/>
      <c r="AA789" s="322"/>
      <c r="AB789" s="322"/>
      <c r="AC789" s="322"/>
      <c r="AD789" s="322"/>
      <c r="AE789" s="322"/>
      <c r="AF789" s="322"/>
      <c r="AG789" s="322"/>
      <c r="AH789" s="322"/>
      <c r="AI789" s="322"/>
      <c r="AJ789" s="322"/>
      <c r="AK789" s="322"/>
      <c r="AL789" s="322"/>
      <c r="AM789" s="323"/>
      <c r="AN789" s="353"/>
      <c r="AO789" s="354"/>
      <c r="AP789" s="354"/>
      <c r="AQ789" s="354"/>
      <c r="AR789" s="354"/>
      <c r="AS789" s="354"/>
      <c r="AT789" s="354"/>
      <c r="AU789" s="354"/>
      <c r="AV789" s="354"/>
      <c r="AW789" s="354"/>
      <c r="AX789" s="354"/>
      <c r="AY789" s="354"/>
      <c r="AZ789" s="354"/>
      <c r="BA789" s="354"/>
      <c r="BB789" s="354"/>
      <c r="BC789" s="354"/>
      <c r="BD789" s="354"/>
      <c r="BE789" s="354"/>
      <c r="BF789" s="354"/>
      <c r="BG789" s="354"/>
      <c r="BH789" s="354"/>
      <c r="BI789" s="354"/>
      <c r="BJ789" s="354"/>
      <c r="BK789" s="354"/>
      <c r="BL789" s="354"/>
      <c r="BM789" s="354"/>
      <c r="BN789" s="354"/>
      <c r="BO789" s="354"/>
      <c r="BP789" s="354"/>
      <c r="BQ789" s="354"/>
      <c r="BR789" s="354"/>
      <c r="BS789" s="354"/>
      <c r="BT789" s="355"/>
      <c r="BU789" s="324" t="str">
        <f t="shared" si="46"/>
        <v>No disability</v>
      </c>
      <c r="BV789" s="328" t="str">
        <f t="shared" si="44"/>
        <v>Out</v>
      </c>
      <c r="BW789" s="329" t="str">
        <f t="shared" si="45"/>
        <v>Out</v>
      </c>
      <c r="BX789" s="327" t="str">
        <f t="shared" si="47"/>
        <v/>
      </c>
    </row>
    <row r="790" spans="2:76" x14ac:dyDescent="0.2">
      <c r="B790" s="137"/>
      <c r="C790" s="138"/>
      <c r="D790" s="139" t="s">
        <v>817</v>
      </c>
      <c r="E790" s="140"/>
      <c r="F790" s="140"/>
      <c r="G790" s="321"/>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322"/>
      <c r="AE790" s="322"/>
      <c r="AF790" s="322"/>
      <c r="AG790" s="322"/>
      <c r="AH790" s="322"/>
      <c r="AI790" s="322"/>
      <c r="AJ790" s="322"/>
      <c r="AK790" s="322"/>
      <c r="AL790" s="322"/>
      <c r="AM790" s="323"/>
      <c r="AN790" s="353"/>
      <c r="AO790" s="354"/>
      <c r="AP790" s="354"/>
      <c r="AQ790" s="354"/>
      <c r="AR790" s="354"/>
      <c r="AS790" s="354"/>
      <c r="AT790" s="354"/>
      <c r="AU790" s="354"/>
      <c r="AV790" s="354"/>
      <c r="AW790" s="354"/>
      <c r="AX790" s="354"/>
      <c r="AY790" s="354"/>
      <c r="AZ790" s="354"/>
      <c r="BA790" s="354"/>
      <c r="BB790" s="354"/>
      <c r="BC790" s="354"/>
      <c r="BD790" s="354"/>
      <c r="BE790" s="354"/>
      <c r="BF790" s="354"/>
      <c r="BG790" s="354"/>
      <c r="BH790" s="354"/>
      <c r="BI790" s="354"/>
      <c r="BJ790" s="354"/>
      <c r="BK790" s="354"/>
      <c r="BL790" s="354"/>
      <c r="BM790" s="354"/>
      <c r="BN790" s="354"/>
      <c r="BO790" s="354"/>
      <c r="BP790" s="354"/>
      <c r="BQ790" s="354"/>
      <c r="BR790" s="354"/>
      <c r="BS790" s="354"/>
      <c r="BT790" s="355"/>
      <c r="BU790" s="324" t="str">
        <f t="shared" si="46"/>
        <v>No disability</v>
      </c>
      <c r="BV790" s="328" t="str">
        <f t="shared" si="44"/>
        <v>Out</v>
      </c>
      <c r="BW790" s="329" t="str">
        <f t="shared" si="45"/>
        <v>Out</v>
      </c>
      <c r="BX790" s="327" t="str">
        <f t="shared" si="47"/>
        <v/>
      </c>
    </row>
    <row r="791" spans="2:76" x14ac:dyDescent="0.2">
      <c r="B791" s="137"/>
      <c r="C791" s="138"/>
      <c r="D791" s="139" t="s">
        <v>818</v>
      </c>
      <c r="E791" s="140"/>
      <c r="F791" s="140"/>
      <c r="G791" s="321"/>
      <c r="H791" s="322"/>
      <c r="I791" s="322"/>
      <c r="J791" s="322"/>
      <c r="K791" s="322"/>
      <c r="L791" s="322"/>
      <c r="M791" s="322"/>
      <c r="N791" s="322"/>
      <c r="O791" s="322"/>
      <c r="P791" s="322"/>
      <c r="Q791" s="322"/>
      <c r="R791" s="322"/>
      <c r="S791" s="322"/>
      <c r="T791" s="322"/>
      <c r="U791" s="322"/>
      <c r="V791" s="322"/>
      <c r="W791" s="322"/>
      <c r="X791" s="322"/>
      <c r="Y791" s="322"/>
      <c r="Z791" s="322"/>
      <c r="AA791" s="322"/>
      <c r="AB791" s="322"/>
      <c r="AC791" s="322"/>
      <c r="AD791" s="322"/>
      <c r="AE791" s="322"/>
      <c r="AF791" s="322"/>
      <c r="AG791" s="322"/>
      <c r="AH791" s="322"/>
      <c r="AI791" s="322"/>
      <c r="AJ791" s="322"/>
      <c r="AK791" s="322"/>
      <c r="AL791" s="322"/>
      <c r="AM791" s="323"/>
      <c r="AN791" s="353"/>
      <c r="AO791" s="354"/>
      <c r="AP791" s="354"/>
      <c r="AQ791" s="354"/>
      <c r="AR791" s="354"/>
      <c r="AS791" s="354"/>
      <c r="AT791" s="354"/>
      <c r="AU791" s="354"/>
      <c r="AV791" s="354"/>
      <c r="AW791" s="354"/>
      <c r="AX791" s="354"/>
      <c r="AY791" s="354"/>
      <c r="AZ791" s="354"/>
      <c r="BA791" s="354"/>
      <c r="BB791" s="354"/>
      <c r="BC791" s="354"/>
      <c r="BD791" s="354"/>
      <c r="BE791" s="354"/>
      <c r="BF791" s="354"/>
      <c r="BG791" s="354"/>
      <c r="BH791" s="354"/>
      <c r="BI791" s="354"/>
      <c r="BJ791" s="354"/>
      <c r="BK791" s="354"/>
      <c r="BL791" s="354"/>
      <c r="BM791" s="354"/>
      <c r="BN791" s="354"/>
      <c r="BO791" s="354"/>
      <c r="BP791" s="354"/>
      <c r="BQ791" s="354"/>
      <c r="BR791" s="354"/>
      <c r="BS791" s="354"/>
      <c r="BT791" s="355"/>
      <c r="BU791" s="324" t="str">
        <f t="shared" si="46"/>
        <v>No disability</v>
      </c>
      <c r="BV791" s="328" t="str">
        <f t="shared" si="44"/>
        <v>Out</v>
      </c>
      <c r="BW791" s="329" t="str">
        <f t="shared" si="45"/>
        <v>Out</v>
      </c>
      <c r="BX791" s="327" t="str">
        <f t="shared" si="47"/>
        <v/>
      </c>
    </row>
    <row r="792" spans="2:76" x14ac:dyDescent="0.2">
      <c r="B792" s="137"/>
      <c r="C792" s="138"/>
      <c r="D792" s="139" t="s">
        <v>819</v>
      </c>
      <c r="E792" s="140"/>
      <c r="F792" s="140"/>
      <c r="G792" s="321"/>
      <c r="H792" s="322"/>
      <c r="I792" s="322"/>
      <c r="J792" s="322"/>
      <c r="K792" s="322"/>
      <c r="L792" s="322"/>
      <c r="M792" s="322"/>
      <c r="N792" s="322"/>
      <c r="O792" s="322"/>
      <c r="P792" s="322"/>
      <c r="Q792" s="322"/>
      <c r="R792" s="322"/>
      <c r="S792" s="322"/>
      <c r="T792" s="322"/>
      <c r="U792" s="322"/>
      <c r="V792" s="322"/>
      <c r="W792" s="322"/>
      <c r="X792" s="322"/>
      <c r="Y792" s="322"/>
      <c r="Z792" s="322"/>
      <c r="AA792" s="322"/>
      <c r="AB792" s="322"/>
      <c r="AC792" s="322"/>
      <c r="AD792" s="322"/>
      <c r="AE792" s="322"/>
      <c r="AF792" s="322"/>
      <c r="AG792" s="322"/>
      <c r="AH792" s="322"/>
      <c r="AI792" s="322"/>
      <c r="AJ792" s="322"/>
      <c r="AK792" s="322"/>
      <c r="AL792" s="322"/>
      <c r="AM792" s="323"/>
      <c r="AN792" s="353"/>
      <c r="AO792" s="354"/>
      <c r="AP792" s="354"/>
      <c r="AQ792" s="354"/>
      <c r="AR792" s="354"/>
      <c r="AS792" s="354"/>
      <c r="AT792" s="354"/>
      <c r="AU792" s="354"/>
      <c r="AV792" s="354"/>
      <c r="AW792" s="354"/>
      <c r="AX792" s="354"/>
      <c r="AY792" s="354"/>
      <c r="AZ792" s="354"/>
      <c r="BA792" s="354"/>
      <c r="BB792" s="354"/>
      <c r="BC792" s="354"/>
      <c r="BD792" s="354"/>
      <c r="BE792" s="354"/>
      <c r="BF792" s="354"/>
      <c r="BG792" s="354"/>
      <c r="BH792" s="354"/>
      <c r="BI792" s="354"/>
      <c r="BJ792" s="354"/>
      <c r="BK792" s="354"/>
      <c r="BL792" s="354"/>
      <c r="BM792" s="354"/>
      <c r="BN792" s="354"/>
      <c r="BO792" s="354"/>
      <c r="BP792" s="354"/>
      <c r="BQ792" s="354"/>
      <c r="BR792" s="354"/>
      <c r="BS792" s="354"/>
      <c r="BT792" s="355"/>
      <c r="BU792" s="324" t="str">
        <f t="shared" si="46"/>
        <v>No disability</v>
      </c>
      <c r="BV792" s="328" t="str">
        <f t="shared" si="44"/>
        <v>Out</v>
      </c>
      <c r="BW792" s="329" t="str">
        <f t="shared" si="45"/>
        <v>Out</v>
      </c>
      <c r="BX792" s="327" t="str">
        <f t="shared" si="47"/>
        <v/>
      </c>
    </row>
    <row r="793" spans="2:76" x14ac:dyDescent="0.2">
      <c r="B793" s="137"/>
      <c r="C793" s="138"/>
      <c r="D793" s="139" t="s">
        <v>820</v>
      </c>
      <c r="E793" s="140"/>
      <c r="F793" s="140"/>
      <c r="G793" s="321"/>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322"/>
      <c r="AE793" s="322"/>
      <c r="AF793" s="322"/>
      <c r="AG793" s="322"/>
      <c r="AH793" s="322"/>
      <c r="AI793" s="322"/>
      <c r="AJ793" s="322"/>
      <c r="AK793" s="322"/>
      <c r="AL793" s="322"/>
      <c r="AM793" s="323"/>
      <c r="AN793" s="353"/>
      <c r="AO793" s="354"/>
      <c r="AP793" s="354"/>
      <c r="AQ793" s="354"/>
      <c r="AR793" s="354"/>
      <c r="AS793" s="354"/>
      <c r="AT793" s="354"/>
      <c r="AU793" s="354"/>
      <c r="AV793" s="354"/>
      <c r="AW793" s="354"/>
      <c r="AX793" s="354"/>
      <c r="AY793" s="354"/>
      <c r="AZ793" s="354"/>
      <c r="BA793" s="354"/>
      <c r="BB793" s="354"/>
      <c r="BC793" s="354"/>
      <c r="BD793" s="354"/>
      <c r="BE793" s="354"/>
      <c r="BF793" s="354"/>
      <c r="BG793" s="354"/>
      <c r="BH793" s="354"/>
      <c r="BI793" s="354"/>
      <c r="BJ793" s="354"/>
      <c r="BK793" s="354"/>
      <c r="BL793" s="354"/>
      <c r="BM793" s="354"/>
      <c r="BN793" s="354"/>
      <c r="BO793" s="354"/>
      <c r="BP793" s="354"/>
      <c r="BQ793" s="354"/>
      <c r="BR793" s="354"/>
      <c r="BS793" s="354"/>
      <c r="BT793" s="355"/>
      <c r="BU793" s="324" t="str">
        <f t="shared" si="46"/>
        <v>No disability</v>
      </c>
      <c r="BV793" s="328" t="str">
        <f t="shared" si="44"/>
        <v>Out</v>
      </c>
      <c r="BW793" s="329" t="str">
        <f t="shared" si="45"/>
        <v>Out</v>
      </c>
      <c r="BX793" s="327" t="str">
        <f t="shared" si="47"/>
        <v/>
      </c>
    </row>
    <row r="794" spans="2:76" x14ac:dyDescent="0.2">
      <c r="B794" s="137"/>
      <c r="C794" s="138"/>
      <c r="D794" s="139" t="s">
        <v>821</v>
      </c>
      <c r="E794" s="140"/>
      <c r="F794" s="140"/>
      <c r="G794" s="321"/>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2"/>
      <c r="AD794" s="322"/>
      <c r="AE794" s="322"/>
      <c r="AF794" s="322"/>
      <c r="AG794" s="322"/>
      <c r="AH794" s="322"/>
      <c r="AI794" s="322"/>
      <c r="AJ794" s="322"/>
      <c r="AK794" s="322"/>
      <c r="AL794" s="322"/>
      <c r="AM794" s="323"/>
      <c r="AN794" s="353"/>
      <c r="AO794" s="354"/>
      <c r="AP794" s="354"/>
      <c r="AQ794" s="354"/>
      <c r="AR794" s="354"/>
      <c r="AS794" s="354"/>
      <c r="AT794" s="354"/>
      <c r="AU794" s="354"/>
      <c r="AV794" s="354"/>
      <c r="AW794" s="354"/>
      <c r="AX794" s="354"/>
      <c r="AY794" s="354"/>
      <c r="AZ794" s="354"/>
      <c r="BA794" s="354"/>
      <c r="BB794" s="354"/>
      <c r="BC794" s="354"/>
      <c r="BD794" s="354"/>
      <c r="BE794" s="354"/>
      <c r="BF794" s="354"/>
      <c r="BG794" s="354"/>
      <c r="BH794" s="354"/>
      <c r="BI794" s="354"/>
      <c r="BJ794" s="354"/>
      <c r="BK794" s="354"/>
      <c r="BL794" s="354"/>
      <c r="BM794" s="354"/>
      <c r="BN794" s="354"/>
      <c r="BO794" s="354"/>
      <c r="BP794" s="354"/>
      <c r="BQ794" s="354"/>
      <c r="BR794" s="354"/>
      <c r="BS794" s="354"/>
      <c r="BT794" s="355"/>
      <c r="BU794" s="324" t="str">
        <f t="shared" si="46"/>
        <v>No disability</v>
      </c>
      <c r="BV794" s="328" t="str">
        <f t="shared" si="44"/>
        <v>Out</v>
      </c>
      <c r="BW794" s="329" t="str">
        <f t="shared" si="45"/>
        <v>Out</v>
      </c>
      <c r="BX794" s="327" t="str">
        <f t="shared" si="47"/>
        <v/>
      </c>
    </row>
    <row r="795" spans="2:76" x14ac:dyDescent="0.2">
      <c r="B795" s="137"/>
      <c r="C795" s="138"/>
      <c r="D795" s="139" t="s">
        <v>822</v>
      </c>
      <c r="E795" s="140"/>
      <c r="F795" s="140"/>
      <c r="G795" s="321"/>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2"/>
      <c r="AD795" s="322"/>
      <c r="AE795" s="322"/>
      <c r="AF795" s="322"/>
      <c r="AG795" s="322"/>
      <c r="AH795" s="322"/>
      <c r="AI795" s="322"/>
      <c r="AJ795" s="322"/>
      <c r="AK795" s="322"/>
      <c r="AL795" s="322"/>
      <c r="AM795" s="323"/>
      <c r="AN795" s="353"/>
      <c r="AO795" s="354"/>
      <c r="AP795" s="354"/>
      <c r="AQ795" s="354"/>
      <c r="AR795" s="354"/>
      <c r="AS795" s="354"/>
      <c r="AT795" s="354"/>
      <c r="AU795" s="354"/>
      <c r="AV795" s="354"/>
      <c r="AW795" s="354"/>
      <c r="AX795" s="354"/>
      <c r="AY795" s="354"/>
      <c r="AZ795" s="354"/>
      <c r="BA795" s="354"/>
      <c r="BB795" s="354"/>
      <c r="BC795" s="354"/>
      <c r="BD795" s="354"/>
      <c r="BE795" s="354"/>
      <c r="BF795" s="354"/>
      <c r="BG795" s="354"/>
      <c r="BH795" s="354"/>
      <c r="BI795" s="354"/>
      <c r="BJ795" s="354"/>
      <c r="BK795" s="354"/>
      <c r="BL795" s="354"/>
      <c r="BM795" s="354"/>
      <c r="BN795" s="354"/>
      <c r="BO795" s="354"/>
      <c r="BP795" s="354"/>
      <c r="BQ795" s="354"/>
      <c r="BR795" s="354"/>
      <c r="BS795" s="354"/>
      <c r="BT795" s="355"/>
      <c r="BU795" s="324" t="str">
        <f t="shared" si="46"/>
        <v>No disability</v>
      </c>
      <c r="BV795" s="328" t="str">
        <f t="shared" si="44"/>
        <v>Out</v>
      </c>
      <c r="BW795" s="329" t="str">
        <f t="shared" si="45"/>
        <v>Out</v>
      </c>
      <c r="BX795" s="327" t="str">
        <f t="shared" si="47"/>
        <v/>
      </c>
    </row>
    <row r="796" spans="2:76" x14ac:dyDescent="0.2">
      <c r="B796" s="137"/>
      <c r="C796" s="138"/>
      <c r="D796" s="139" t="s">
        <v>823</v>
      </c>
      <c r="E796" s="140"/>
      <c r="F796" s="140"/>
      <c r="G796" s="321"/>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2"/>
      <c r="AD796" s="322"/>
      <c r="AE796" s="322"/>
      <c r="AF796" s="322"/>
      <c r="AG796" s="322"/>
      <c r="AH796" s="322"/>
      <c r="AI796" s="322"/>
      <c r="AJ796" s="322"/>
      <c r="AK796" s="322"/>
      <c r="AL796" s="322"/>
      <c r="AM796" s="323"/>
      <c r="AN796" s="353"/>
      <c r="AO796" s="354"/>
      <c r="AP796" s="354"/>
      <c r="AQ796" s="354"/>
      <c r="AR796" s="354"/>
      <c r="AS796" s="354"/>
      <c r="AT796" s="354"/>
      <c r="AU796" s="354"/>
      <c r="AV796" s="354"/>
      <c r="AW796" s="354"/>
      <c r="AX796" s="354"/>
      <c r="AY796" s="354"/>
      <c r="AZ796" s="354"/>
      <c r="BA796" s="354"/>
      <c r="BB796" s="354"/>
      <c r="BC796" s="354"/>
      <c r="BD796" s="354"/>
      <c r="BE796" s="354"/>
      <c r="BF796" s="354"/>
      <c r="BG796" s="354"/>
      <c r="BH796" s="354"/>
      <c r="BI796" s="354"/>
      <c r="BJ796" s="354"/>
      <c r="BK796" s="354"/>
      <c r="BL796" s="354"/>
      <c r="BM796" s="354"/>
      <c r="BN796" s="354"/>
      <c r="BO796" s="354"/>
      <c r="BP796" s="354"/>
      <c r="BQ796" s="354"/>
      <c r="BR796" s="354"/>
      <c r="BS796" s="354"/>
      <c r="BT796" s="355"/>
      <c r="BU796" s="324" t="str">
        <f t="shared" si="46"/>
        <v>No disability</v>
      </c>
      <c r="BV796" s="328" t="str">
        <f t="shared" si="44"/>
        <v>Out</v>
      </c>
      <c r="BW796" s="329" t="str">
        <f t="shared" si="45"/>
        <v>Out</v>
      </c>
      <c r="BX796" s="327" t="str">
        <f t="shared" si="47"/>
        <v/>
      </c>
    </row>
    <row r="797" spans="2:76" x14ac:dyDescent="0.2">
      <c r="B797" s="137"/>
      <c r="C797" s="138"/>
      <c r="D797" s="139" t="s">
        <v>824</v>
      </c>
      <c r="E797" s="140"/>
      <c r="F797" s="140"/>
      <c r="G797" s="321"/>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2"/>
      <c r="AD797" s="322"/>
      <c r="AE797" s="322"/>
      <c r="AF797" s="322"/>
      <c r="AG797" s="322"/>
      <c r="AH797" s="322"/>
      <c r="AI797" s="322"/>
      <c r="AJ797" s="322"/>
      <c r="AK797" s="322"/>
      <c r="AL797" s="322"/>
      <c r="AM797" s="323"/>
      <c r="AN797" s="353"/>
      <c r="AO797" s="354"/>
      <c r="AP797" s="354"/>
      <c r="AQ797" s="354"/>
      <c r="AR797" s="354"/>
      <c r="AS797" s="354"/>
      <c r="AT797" s="354"/>
      <c r="AU797" s="354"/>
      <c r="AV797" s="354"/>
      <c r="AW797" s="354"/>
      <c r="AX797" s="354"/>
      <c r="AY797" s="354"/>
      <c r="AZ797" s="354"/>
      <c r="BA797" s="354"/>
      <c r="BB797" s="354"/>
      <c r="BC797" s="354"/>
      <c r="BD797" s="354"/>
      <c r="BE797" s="354"/>
      <c r="BF797" s="354"/>
      <c r="BG797" s="354"/>
      <c r="BH797" s="354"/>
      <c r="BI797" s="354"/>
      <c r="BJ797" s="354"/>
      <c r="BK797" s="354"/>
      <c r="BL797" s="354"/>
      <c r="BM797" s="354"/>
      <c r="BN797" s="354"/>
      <c r="BO797" s="354"/>
      <c r="BP797" s="354"/>
      <c r="BQ797" s="354"/>
      <c r="BR797" s="354"/>
      <c r="BS797" s="354"/>
      <c r="BT797" s="355"/>
      <c r="BU797" s="324" t="str">
        <f t="shared" si="46"/>
        <v>No disability</v>
      </c>
      <c r="BV797" s="328" t="str">
        <f t="shared" si="44"/>
        <v>Out</v>
      </c>
      <c r="BW797" s="329" t="str">
        <f t="shared" si="45"/>
        <v>Out</v>
      </c>
      <c r="BX797" s="327" t="str">
        <f t="shared" si="47"/>
        <v/>
      </c>
    </row>
    <row r="798" spans="2:76" x14ac:dyDescent="0.2">
      <c r="B798" s="137"/>
      <c r="C798" s="138"/>
      <c r="D798" s="139" t="s">
        <v>825</v>
      </c>
      <c r="E798" s="140"/>
      <c r="F798" s="140"/>
      <c r="G798" s="321"/>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2"/>
      <c r="AD798" s="322"/>
      <c r="AE798" s="322"/>
      <c r="AF798" s="322"/>
      <c r="AG798" s="322"/>
      <c r="AH798" s="322"/>
      <c r="AI798" s="322"/>
      <c r="AJ798" s="322"/>
      <c r="AK798" s="322"/>
      <c r="AL798" s="322"/>
      <c r="AM798" s="323"/>
      <c r="AN798" s="353"/>
      <c r="AO798" s="354"/>
      <c r="AP798" s="354"/>
      <c r="AQ798" s="354"/>
      <c r="AR798" s="354"/>
      <c r="AS798" s="354"/>
      <c r="AT798" s="354"/>
      <c r="AU798" s="354"/>
      <c r="AV798" s="354"/>
      <c r="AW798" s="354"/>
      <c r="AX798" s="354"/>
      <c r="AY798" s="354"/>
      <c r="AZ798" s="354"/>
      <c r="BA798" s="354"/>
      <c r="BB798" s="354"/>
      <c r="BC798" s="354"/>
      <c r="BD798" s="354"/>
      <c r="BE798" s="354"/>
      <c r="BF798" s="354"/>
      <c r="BG798" s="354"/>
      <c r="BH798" s="354"/>
      <c r="BI798" s="354"/>
      <c r="BJ798" s="354"/>
      <c r="BK798" s="354"/>
      <c r="BL798" s="354"/>
      <c r="BM798" s="354"/>
      <c r="BN798" s="354"/>
      <c r="BO798" s="354"/>
      <c r="BP798" s="354"/>
      <c r="BQ798" s="354"/>
      <c r="BR798" s="354"/>
      <c r="BS798" s="354"/>
      <c r="BT798" s="355"/>
      <c r="BU798" s="324" t="str">
        <f t="shared" si="46"/>
        <v>No disability</v>
      </c>
      <c r="BV798" s="328" t="str">
        <f t="shared" si="44"/>
        <v>Out</v>
      </c>
      <c r="BW798" s="329" t="str">
        <f t="shared" si="45"/>
        <v>Out</v>
      </c>
      <c r="BX798" s="327" t="str">
        <f t="shared" si="47"/>
        <v/>
      </c>
    </row>
    <row r="799" spans="2:76" x14ac:dyDescent="0.2">
      <c r="B799" s="137"/>
      <c r="C799" s="138"/>
      <c r="D799" s="139" t="s">
        <v>826</v>
      </c>
      <c r="E799" s="140"/>
      <c r="F799" s="140"/>
      <c r="G799" s="321"/>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2"/>
      <c r="AD799" s="322"/>
      <c r="AE799" s="322"/>
      <c r="AF799" s="322"/>
      <c r="AG799" s="322"/>
      <c r="AH799" s="322"/>
      <c r="AI799" s="322"/>
      <c r="AJ799" s="322"/>
      <c r="AK799" s="322"/>
      <c r="AL799" s="322"/>
      <c r="AM799" s="323"/>
      <c r="AN799" s="353"/>
      <c r="AO799" s="354"/>
      <c r="AP799" s="354"/>
      <c r="AQ799" s="354"/>
      <c r="AR799" s="354"/>
      <c r="AS799" s="354"/>
      <c r="AT799" s="354"/>
      <c r="AU799" s="354"/>
      <c r="AV799" s="354"/>
      <c r="AW799" s="354"/>
      <c r="AX799" s="354"/>
      <c r="AY799" s="354"/>
      <c r="AZ799" s="354"/>
      <c r="BA799" s="354"/>
      <c r="BB799" s="354"/>
      <c r="BC799" s="354"/>
      <c r="BD799" s="354"/>
      <c r="BE799" s="354"/>
      <c r="BF799" s="354"/>
      <c r="BG799" s="354"/>
      <c r="BH799" s="354"/>
      <c r="BI799" s="354"/>
      <c r="BJ799" s="354"/>
      <c r="BK799" s="354"/>
      <c r="BL799" s="354"/>
      <c r="BM799" s="354"/>
      <c r="BN799" s="354"/>
      <c r="BO799" s="354"/>
      <c r="BP799" s="354"/>
      <c r="BQ799" s="354"/>
      <c r="BR799" s="354"/>
      <c r="BS799" s="354"/>
      <c r="BT799" s="355"/>
      <c r="BU799" s="324" t="str">
        <f t="shared" si="46"/>
        <v>No disability</v>
      </c>
      <c r="BV799" s="328" t="str">
        <f t="shared" si="44"/>
        <v>Out</v>
      </c>
      <c r="BW799" s="329" t="str">
        <f t="shared" si="45"/>
        <v>Out</v>
      </c>
      <c r="BX799" s="327" t="str">
        <f t="shared" si="47"/>
        <v/>
      </c>
    </row>
    <row r="800" spans="2:76" x14ac:dyDescent="0.2">
      <c r="B800" s="137"/>
      <c r="C800" s="138"/>
      <c r="D800" s="139" t="s">
        <v>827</v>
      </c>
      <c r="E800" s="140"/>
      <c r="F800" s="140"/>
      <c r="G800" s="321"/>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2"/>
      <c r="AD800" s="322"/>
      <c r="AE800" s="322"/>
      <c r="AF800" s="322"/>
      <c r="AG800" s="322"/>
      <c r="AH800" s="322"/>
      <c r="AI800" s="322"/>
      <c r="AJ800" s="322"/>
      <c r="AK800" s="322"/>
      <c r="AL800" s="322"/>
      <c r="AM800" s="323"/>
      <c r="AN800" s="353"/>
      <c r="AO800" s="354"/>
      <c r="AP800" s="354"/>
      <c r="AQ800" s="354"/>
      <c r="AR800" s="354"/>
      <c r="AS800" s="354"/>
      <c r="AT800" s="354"/>
      <c r="AU800" s="354"/>
      <c r="AV800" s="354"/>
      <c r="AW800" s="354"/>
      <c r="AX800" s="354"/>
      <c r="AY800" s="354"/>
      <c r="AZ800" s="354"/>
      <c r="BA800" s="354"/>
      <c r="BB800" s="354"/>
      <c r="BC800" s="354"/>
      <c r="BD800" s="354"/>
      <c r="BE800" s="354"/>
      <c r="BF800" s="354"/>
      <c r="BG800" s="354"/>
      <c r="BH800" s="354"/>
      <c r="BI800" s="354"/>
      <c r="BJ800" s="354"/>
      <c r="BK800" s="354"/>
      <c r="BL800" s="354"/>
      <c r="BM800" s="354"/>
      <c r="BN800" s="354"/>
      <c r="BO800" s="354"/>
      <c r="BP800" s="354"/>
      <c r="BQ800" s="354"/>
      <c r="BR800" s="354"/>
      <c r="BS800" s="354"/>
      <c r="BT800" s="355"/>
      <c r="BU800" s="324" t="str">
        <f t="shared" si="46"/>
        <v>No disability</v>
      </c>
      <c r="BV800" s="328" t="str">
        <f t="shared" si="44"/>
        <v>Out</v>
      </c>
      <c r="BW800" s="329" t="str">
        <f t="shared" si="45"/>
        <v>Out</v>
      </c>
      <c r="BX800" s="327" t="str">
        <f t="shared" si="47"/>
        <v/>
      </c>
    </row>
    <row r="801" spans="2:76" x14ac:dyDescent="0.2">
      <c r="B801" s="137"/>
      <c r="C801" s="138"/>
      <c r="D801" s="139" t="s">
        <v>828</v>
      </c>
      <c r="E801" s="140"/>
      <c r="F801" s="140"/>
      <c r="G801" s="321"/>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2"/>
      <c r="AD801" s="322"/>
      <c r="AE801" s="322"/>
      <c r="AF801" s="322"/>
      <c r="AG801" s="322"/>
      <c r="AH801" s="322"/>
      <c r="AI801" s="322"/>
      <c r="AJ801" s="322"/>
      <c r="AK801" s="322"/>
      <c r="AL801" s="322"/>
      <c r="AM801" s="323"/>
      <c r="AN801" s="353"/>
      <c r="AO801" s="354"/>
      <c r="AP801" s="354"/>
      <c r="AQ801" s="354"/>
      <c r="AR801" s="354"/>
      <c r="AS801" s="354"/>
      <c r="AT801" s="354"/>
      <c r="AU801" s="354"/>
      <c r="AV801" s="354"/>
      <c r="AW801" s="354"/>
      <c r="AX801" s="354"/>
      <c r="AY801" s="354"/>
      <c r="AZ801" s="354"/>
      <c r="BA801" s="354"/>
      <c r="BB801" s="354"/>
      <c r="BC801" s="354"/>
      <c r="BD801" s="354"/>
      <c r="BE801" s="354"/>
      <c r="BF801" s="354"/>
      <c r="BG801" s="354"/>
      <c r="BH801" s="354"/>
      <c r="BI801" s="354"/>
      <c r="BJ801" s="354"/>
      <c r="BK801" s="354"/>
      <c r="BL801" s="354"/>
      <c r="BM801" s="354"/>
      <c r="BN801" s="354"/>
      <c r="BO801" s="354"/>
      <c r="BP801" s="354"/>
      <c r="BQ801" s="354"/>
      <c r="BR801" s="354"/>
      <c r="BS801" s="354"/>
      <c r="BT801" s="355"/>
      <c r="BU801" s="324" t="str">
        <f t="shared" si="46"/>
        <v>No disability</v>
      </c>
      <c r="BV801" s="328" t="str">
        <f t="shared" si="44"/>
        <v>Out</v>
      </c>
      <c r="BW801" s="329" t="str">
        <f t="shared" si="45"/>
        <v>Out</v>
      </c>
      <c r="BX801" s="327" t="str">
        <f t="shared" si="47"/>
        <v/>
      </c>
    </row>
    <row r="802" spans="2:76" x14ac:dyDescent="0.2">
      <c r="B802" s="137"/>
      <c r="C802" s="138"/>
      <c r="D802" s="139" t="s">
        <v>829</v>
      </c>
      <c r="E802" s="140"/>
      <c r="F802" s="140"/>
      <c r="G802" s="321"/>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2"/>
      <c r="AD802" s="322"/>
      <c r="AE802" s="322"/>
      <c r="AF802" s="322"/>
      <c r="AG802" s="322"/>
      <c r="AH802" s="322"/>
      <c r="AI802" s="322"/>
      <c r="AJ802" s="322"/>
      <c r="AK802" s="322"/>
      <c r="AL802" s="322"/>
      <c r="AM802" s="323"/>
      <c r="AN802" s="353"/>
      <c r="AO802" s="354"/>
      <c r="AP802" s="354"/>
      <c r="AQ802" s="354"/>
      <c r="AR802" s="354"/>
      <c r="AS802" s="354"/>
      <c r="AT802" s="354"/>
      <c r="AU802" s="354"/>
      <c r="AV802" s="354"/>
      <c r="AW802" s="354"/>
      <c r="AX802" s="354"/>
      <c r="AY802" s="354"/>
      <c r="AZ802" s="354"/>
      <c r="BA802" s="354"/>
      <c r="BB802" s="354"/>
      <c r="BC802" s="354"/>
      <c r="BD802" s="354"/>
      <c r="BE802" s="354"/>
      <c r="BF802" s="354"/>
      <c r="BG802" s="354"/>
      <c r="BH802" s="354"/>
      <c r="BI802" s="354"/>
      <c r="BJ802" s="354"/>
      <c r="BK802" s="354"/>
      <c r="BL802" s="354"/>
      <c r="BM802" s="354"/>
      <c r="BN802" s="354"/>
      <c r="BO802" s="354"/>
      <c r="BP802" s="354"/>
      <c r="BQ802" s="354"/>
      <c r="BR802" s="354"/>
      <c r="BS802" s="354"/>
      <c r="BT802" s="355"/>
      <c r="BU802" s="324" t="str">
        <f t="shared" si="46"/>
        <v>No disability</v>
      </c>
      <c r="BV802" s="328" t="str">
        <f t="shared" ref="BV802:BV865" si="48">IF(OR(J802=1,K802=1,L802=1,M802=1),"In","Out")</f>
        <v>Out</v>
      </c>
      <c r="BW802" s="329" t="str">
        <f t="shared" si="45"/>
        <v>Out</v>
      </c>
      <c r="BX802" s="327" t="str">
        <f t="shared" si="47"/>
        <v/>
      </c>
    </row>
    <row r="803" spans="2:76" x14ac:dyDescent="0.2">
      <c r="B803" s="137"/>
      <c r="C803" s="138"/>
      <c r="D803" s="139" t="s">
        <v>830</v>
      </c>
      <c r="E803" s="140"/>
      <c r="F803" s="140"/>
      <c r="G803" s="321"/>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2"/>
      <c r="AD803" s="322"/>
      <c r="AE803" s="322"/>
      <c r="AF803" s="322"/>
      <c r="AG803" s="322"/>
      <c r="AH803" s="322"/>
      <c r="AI803" s="322"/>
      <c r="AJ803" s="322"/>
      <c r="AK803" s="322"/>
      <c r="AL803" s="322"/>
      <c r="AM803" s="323"/>
      <c r="AN803" s="353"/>
      <c r="AO803" s="354"/>
      <c r="AP803" s="354"/>
      <c r="AQ803" s="354"/>
      <c r="AR803" s="354"/>
      <c r="AS803" s="354"/>
      <c r="AT803" s="354"/>
      <c r="AU803" s="354"/>
      <c r="AV803" s="354"/>
      <c r="AW803" s="354"/>
      <c r="AX803" s="354"/>
      <c r="AY803" s="354"/>
      <c r="AZ803" s="354"/>
      <c r="BA803" s="354"/>
      <c r="BB803" s="354"/>
      <c r="BC803" s="354"/>
      <c r="BD803" s="354"/>
      <c r="BE803" s="354"/>
      <c r="BF803" s="354"/>
      <c r="BG803" s="354"/>
      <c r="BH803" s="354"/>
      <c r="BI803" s="354"/>
      <c r="BJ803" s="354"/>
      <c r="BK803" s="354"/>
      <c r="BL803" s="354"/>
      <c r="BM803" s="354"/>
      <c r="BN803" s="354"/>
      <c r="BO803" s="354"/>
      <c r="BP803" s="354"/>
      <c r="BQ803" s="354"/>
      <c r="BR803" s="354"/>
      <c r="BS803" s="354"/>
      <c r="BT803" s="355"/>
      <c r="BU803" s="324" t="str">
        <f t="shared" si="46"/>
        <v>No disability</v>
      </c>
      <c r="BV803" s="328" t="str">
        <f t="shared" si="48"/>
        <v>Out</v>
      </c>
      <c r="BW803" s="329" t="str">
        <f t="shared" ref="BW803:BW866" si="49">IF(OR(AQ803=1,AR803=1,AS803=1,AT803=1),"In","Out")</f>
        <v>Out</v>
      </c>
      <c r="BX803" s="327" t="str">
        <f t="shared" si="47"/>
        <v/>
      </c>
    </row>
    <row r="804" spans="2:76" x14ac:dyDescent="0.2">
      <c r="B804" s="137"/>
      <c r="C804" s="138"/>
      <c r="D804" s="139" t="s">
        <v>831</v>
      </c>
      <c r="E804" s="140"/>
      <c r="F804" s="140"/>
      <c r="G804" s="321"/>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2"/>
      <c r="AD804" s="322"/>
      <c r="AE804" s="322"/>
      <c r="AF804" s="322"/>
      <c r="AG804" s="322"/>
      <c r="AH804" s="322"/>
      <c r="AI804" s="322"/>
      <c r="AJ804" s="322"/>
      <c r="AK804" s="322"/>
      <c r="AL804" s="322"/>
      <c r="AM804" s="323"/>
      <c r="AN804" s="353"/>
      <c r="AO804" s="354"/>
      <c r="AP804" s="354"/>
      <c r="AQ804" s="354"/>
      <c r="AR804" s="354"/>
      <c r="AS804" s="354"/>
      <c r="AT804" s="354"/>
      <c r="AU804" s="354"/>
      <c r="AV804" s="354"/>
      <c r="AW804" s="354"/>
      <c r="AX804" s="354"/>
      <c r="AY804" s="354"/>
      <c r="AZ804" s="354"/>
      <c r="BA804" s="354"/>
      <c r="BB804" s="354"/>
      <c r="BC804" s="354"/>
      <c r="BD804" s="354"/>
      <c r="BE804" s="354"/>
      <c r="BF804" s="354"/>
      <c r="BG804" s="354"/>
      <c r="BH804" s="354"/>
      <c r="BI804" s="354"/>
      <c r="BJ804" s="354"/>
      <c r="BK804" s="354"/>
      <c r="BL804" s="354"/>
      <c r="BM804" s="354"/>
      <c r="BN804" s="354"/>
      <c r="BO804" s="354"/>
      <c r="BP804" s="354"/>
      <c r="BQ804" s="354"/>
      <c r="BR804" s="354"/>
      <c r="BS804" s="354"/>
      <c r="BT804" s="355"/>
      <c r="BU804" s="324" t="str">
        <f t="shared" ref="BU804:BU867" si="50">IF(OR(BO804=3,BO804=2,BP804=3,BP804=2,BQ804=3,BQ804=2,BR804=3,BR804=2,BS804=3,BS804=2,BT804=3,BT804=2),"Disability", "No disability")</f>
        <v>No disability</v>
      </c>
      <c r="BV804" s="328" t="str">
        <f t="shared" si="48"/>
        <v>Out</v>
      </c>
      <c r="BW804" s="329" t="str">
        <f t="shared" si="49"/>
        <v>Out</v>
      </c>
      <c r="BX804" s="327" t="str">
        <f t="shared" ref="BX804:BX867" si="51">IF(AO804="","",IF(AO804=0,AP804,IF(AO804&lt;15,1,IF(AO804&lt;=19,2,IF(AO804&lt;=24,3,IF(AO804&lt;=29,4,IF(AO804&gt;=30,5,"")))))))</f>
        <v/>
      </c>
    </row>
    <row r="805" spans="2:76" x14ac:dyDescent="0.2">
      <c r="B805" s="137"/>
      <c r="C805" s="138"/>
      <c r="D805" s="139" t="s">
        <v>832</v>
      </c>
      <c r="E805" s="140"/>
      <c r="F805" s="140"/>
      <c r="G805" s="321"/>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2"/>
      <c r="AD805" s="322"/>
      <c r="AE805" s="322"/>
      <c r="AF805" s="322"/>
      <c r="AG805" s="322"/>
      <c r="AH805" s="322"/>
      <c r="AI805" s="322"/>
      <c r="AJ805" s="322"/>
      <c r="AK805" s="322"/>
      <c r="AL805" s="322"/>
      <c r="AM805" s="323"/>
      <c r="AN805" s="353"/>
      <c r="AO805" s="354"/>
      <c r="AP805" s="354"/>
      <c r="AQ805" s="354"/>
      <c r="AR805" s="354"/>
      <c r="AS805" s="354"/>
      <c r="AT805" s="354"/>
      <c r="AU805" s="354"/>
      <c r="AV805" s="354"/>
      <c r="AW805" s="354"/>
      <c r="AX805" s="354"/>
      <c r="AY805" s="354"/>
      <c r="AZ805" s="354"/>
      <c r="BA805" s="354"/>
      <c r="BB805" s="354"/>
      <c r="BC805" s="354"/>
      <c r="BD805" s="354"/>
      <c r="BE805" s="354"/>
      <c r="BF805" s="354"/>
      <c r="BG805" s="354"/>
      <c r="BH805" s="354"/>
      <c r="BI805" s="354"/>
      <c r="BJ805" s="354"/>
      <c r="BK805" s="354"/>
      <c r="BL805" s="354"/>
      <c r="BM805" s="354"/>
      <c r="BN805" s="354"/>
      <c r="BO805" s="354"/>
      <c r="BP805" s="354"/>
      <c r="BQ805" s="354"/>
      <c r="BR805" s="354"/>
      <c r="BS805" s="354"/>
      <c r="BT805" s="355"/>
      <c r="BU805" s="324" t="str">
        <f t="shared" si="50"/>
        <v>No disability</v>
      </c>
      <c r="BV805" s="328" t="str">
        <f t="shared" si="48"/>
        <v>Out</v>
      </c>
      <c r="BW805" s="329" t="str">
        <f t="shared" si="49"/>
        <v>Out</v>
      </c>
      <c r="BX805" s="327" t="str">
        <f t="shared" si="51"/>
        <v/>
      </c>
    </row>
    <row r="806" spans="2:76" x14ac:dyDescent="0.2">
      <c r="B806" s="137"/>
      <c r="C806" s="138"/>
      <c r="D806" s="139" t="s">
        <v>833</v>
      </c>
      <c r="E806" s="140"/>
      <c r="F806" s="140"/>
      <c r="G806" s="321"/>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2"/>
      <c r="AD806" s="322"/>
      <c r="AE806" s="322"/>
      <c r="AF806" s="322"/>
      <c r="AG806" s="322"/>
      <c r="AH806" s="322"/>
      <c r="AI806" s="322"/>
      <c r="AJ806" s="322"/>
      <c r="AK806" s="322"/>
      <c r="AL806" s="322"/>
      <c r="AM806" s="323"/>
      <c r="AN806" s="353"/>
      <c r="AO806" s="354"/>
      <c r="AP806" s="354"/>
      <c r="AQ806" s="354"/>
      <c r="AR806" s="354"/>
      <c r="AS806" s="354"/>
      <c r="AT806" s="354"/>
      <c r="AU806" s="354"/>
      <c r="AV806" s="354"/>
      <c r="AW806" s="354"/>
      <c r="AX806" s="354"/>
      <c r="AY806" s="354"/>
      <c r="AZ806" s="354"/>
      <c r="BA806" s="354"/>
      <c r="BB806" s="354"/>
      <c r="BC806" s="354"/>
      <c r="BD806" s="354"/>
      <c r="BE806" s="354"/>
      <c r="BF806" s="354"/>
      <c r="BG806" s="354"/>
      <c r="BH806" s="354"/>
      <c r="BI806" s="354"/>
      <c r="BJ806" s="354"/>
      <c r="BK806" s="354"/>
      <c r="BL806" s="354"/>
      <c r="BM806" s="354"/>
      <c r="BN806" s="354"/>
      <c r="BO806" s="354"/>
      <c r="BP806" s="354"/>
      <c r="BQ806" s="354"/>
      <c r="BR806" s="354"/>
      <c r="BS806" s="354"/>
      <c r="BT806" s="355"/>
      <c r="BU806" s="324" t="str">
        <f t="shared" si="50"/>
        <v>No disability</v>
      </c>
      <c r="BV806" s="328" t="str">
        <f t="shared" si="48"/>
        <v>Out</v>
      </c>
      <c r="BW806" s="329" t="str">
        <f t="shared" si="49"/>
        <v>Out</v>
      </c>
      <c r="BX806" s="327" t="str">
        <f t="shared" si="51"/>
        <v/>
      </c>
    </row>
    <row r="807" spans="2:76" x14ac:dyDescent="0.2">
      <c r="B807" s="137"/>
      <c r="C807" s="138"/>
      <c r="D807" s="139" t="s">
        <v>834</v>
      </c>
      <c r="E807" s="140"/>
      <c r="F807" s="140"/>
      <c r="G807" s="321"/>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2"/>
      <c r="AD807" s="322"/>
      <c r="AE807" s="322"/>
      <c r="AF807" s="322"/>
      <c r="AG807" s="322"/>
      <c r="AH807" s="322"/>
      <c r="AI807" s="322"/>
      <c r="AJ807" s="322"/>
      <c r="AK807" s="322"/>
      <c r="AL807" s="322"/>
      <c r="AM807" s="323"/>
      <c r="AN807" s="353"/>
      <c r="AO807" s="354"/>
      <c r="AP807" s="354"/>
      <c r="AQ807" s="354"/>
      <c r="AR807" s="354"/>
      <c r="AS807" s="354"/>
      <c r="AT807" s="354"/>
      <c r="AU807" s="354"/>
      <c r="AV807" s="354"/>
      <c r="AW807" s="354"/>
      <c r="AX807" s="354"/>
      <c r="AY807" s="354"/>
      <c r="AZ807" s="354"/>
      <c r="BA807" s="354"/>
      <c r="BB807" s="354"/>
      <c r="BC807" s="354"/>
      <c r="BD807" s="354"/>
      <c r="BE807" s="354"/>
      <c r="BF807" s="354"/>
      <c r="BG807" s="354"/>
      <c r="BH807" s="354"/>
      <c r="BI807" s="354"/>
      <c r="BJ807" s="354"/>
      <c r="BK807" s="354"/>
      <c r="BL807" s="354"/>
      <c r="BM807" s="354"/>
      <c r="BN807" s="354"/>
      <c r="BO807" s="354"/>
      <c r="BP807" s="354"/>
      <c r="BQ807" s="354"/>
      <c r="BR807" s="354"/>
      <c r="BS807" s="354"/>
      <c r="BT807" s="355"/>
      <c r="BU807" s="324" t="str">
        <f t="shared" si="50"/>
        <v>No disability</v>
      </c>
      <c r="BV807" s="328" t="str">
        <f t="shared" si="48"/>
        <v>Out</v>
      </c>
      <c r="BW807" s="329" t="str">
        <f t="shared" si="49"/>
        <v>Out</v>
      </c>
      <c r="BX807" s="327" t="str">
        <f t="shared" si="51"/>
        <v/>
      </c>
    </row>
    <row r="808" spans="2:76" x14ac:dyDescent="0.2">
      <c r="B808" s="137"/>
      <c r="C808" s="138"/>
      <c r="D808" s="139" t="s">
        <v>835</v>
      </c>
      <c r="E808" s="140"/>
      <c r="F808" s="140"/>
      <c r="G808" s="321"/>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2"/>
      <c r="AD808" s="322"/>
      <c r="AE808" s="322"/>
      <c r="AF808" s="322"/>
      <c r="AG808" s="322"/>
      <c r="AH808" s="322"/>
      <c r="AI808" s="322"/>
      <c r="AJ808" s="322"/>
      <c r="AK808" s="322"/>
      <c r="AL808" s="322"/>
      <c r="AM808" s="323"/>
      <c r="AN808" s="353"/>
      <c r="AO808" s="354"/>
      <c r="AP808" s="354"/>
      <c r="AQ808" s="354"/>
      <c r="AR808" s="354"/>
      <c r="AS808" s="354"/>
      <c r="AT808" s="354"/>
      <c r="AU808" s="354"/>
      <c r="AV808" s="354"/>
      <c r="AW808" s="354"/>
      <c r="AX808" s="354"/>
      <c r="AY808" s="354"/>
      <c r="AZ808" s="354"/>
      <c r="BA808" s="354"/>
      <c r="BB808" s="354"/>
      <c r="BC808" s="354"/>
      <c r="BD808" s="354"/>
      <c r="BE808" s="354"/>
      <c r="BF808" s="354"/>
      <c r="BG808" s="354"/>
      <c r="BH808" s="354"/>
      <c r="BI808" s="354"/>
      <c r="BJ808" s="354"/>
      <c r="BK808" s="354"/>
      <c r="BL808" s="354"/>
      <c r="BM808" s="354"/>
      <c r="BN808" s="354"/>
      <c r="BO808" s="354"/>
      <c r="BP808" s="354"/>
      <c r="BQ808" s="354"/>
      <c r="BR808" s="354"/>
      <c r="BS808" s="354"/>
      <c r="BT808" s="355"/>
      <c r="BU808" s="324" t="str">
        <f t="shared" si="50"/>
        <v>No disability</v>
      </c>
      <c r="BV808" s="328" t="str">
        <f t="shared" si="48"/>
        <v>Out</v>
      </c>
      <c r="BW808" s="329" t="str">
        <f t="shared" si="49"/>
        <v>Out</v>
      </c>
      <c r="BX808" s="327" t="str">
        <f t="shared" si="51"/>
        <v/>
      </c>
    </row>
    <row r="809" spans="2:76" x14ac:dyDescent="0.2">
      <c r="B809" s="137"/>
      <c r="C809" s="138"/>
      <c r="D809" s="139" t="s">
        <v>836</v>
      </c>
      <c r="E809" s="140"/>
      <c r="F809" s="140"/>
      <c r="G809" s="321"/>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2"/>
      <c r="AD809" s="322"/>
      <c r="AE809" s="322"/>
      <c r="AF809" s="322"/>
      <c r="AG809" s="322"/>
      <c r="AH809" s="322"/>
      <c r="AI809" s="322"/>
      <c r="AJ809" s="322"/>
      <c r="AK809" s="322"/>
      <c r="AL809" s="322"/>
      <c r="AM809" s="323"/>
      <c r="AN809" s="353"/>
      <c r="AO809" s="354"/>
      <c r="AP809" s="354"/>
      <c r="AQ809" s="354"/>
      <c r="AR809" s="354"/>
      <c r="AS809" s="354"/>
      <c r="AT809" s="354"/>
      <c r="AU809" s="354"/>
      <c r="AV809" s="354"/>
      <c r="AW809" s="354"/>
      <c r="AX809" s="354"/>
      <c r="AY809" s="354"/>
      <c r="AZ809" s="354"/>
      <c r="BA809" s="354"/>
      <c r="BB809" s="354"/>
      <c r="BC809" s="354"/>
      <c r="BD809" s="354"/>
      <c r="BE809" s="354"/>
      <c r="BF809" s="354"/>
      <c r="BG809" s="354"/>
      <c r="BH809" s="354"/>
      <c r="BI809" s="354"/>
      <c r="BJ809" s="354"/>
      <c r="BK809" s="354"/>
      <c r="BL809" s="354"/>
      <c r="BM809" s="354"/>
      <c r="BN809" s="354"/>
      <c r="BO809" s="354"/>
      <c r="BP809" s="354"/>
      <c r="BQ809" s="354"/>
      <c r="BR809" s="354"/>
      <c r="BS809" s="354"/>
      <c r="BT809" s="355"/>
      <c r="BU809" s="324" t="str">
        <f t="shared" si="50"/>
        <v>No disability</v>
      </c>
      <c r="BV809" s="328" t="str">
        <f t="shared" si="48"/>
        <v>Out</v>
      </c>
      <c r="BW809" s="329" t="str">
        <f t="shared" si="49"/>
        <v>Out</v>
      </c>
      <c r="BX809" s="327" t="str">
        <f t="shared" si="51"/>
        <v/>
      </c>
    </row>
    <row r="810" spans="2:76" x14ac:dyDescent="0.2">
      <c r="B810" s="137"/>
      <c r="C810" s="138"/>
      <c r="D810" s="139" t="s">
        <v>837</v>
      </c>
      <c r="E810" s="140"/>
      <c r="F810" s="140"/>
      <c r="G810" s="321"/>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2"/>
      <c r="AD810" s="322"/>
      <c r="AE810" s="322"/>
      <c r="AF810" s="322"/>
      <c r="AG810" s="322"/>
      <c r="AH810" s="322"/>
      <c r="AI810" s="322"/>
      <c r="AJ810" s="322"/>
      <c r="AK810" s="322"/>
      <c r="AL810" s="322"/>
      <c r="AM810" s="323"/>
      <c r="AN810" s="353"/>
      <c r="AO810" s="354"/>
      <c r="AP810" s="354"/>
      <c r="AQ810" s="354"/>
      <c r="AR810" s="354"/>
      <c r="AS810" s="354"/>
      <c r="AT810" s="354"/>
      <c r="AU810" s="354"/>
      <c r="AV810" s="354"/>
      <c r="AW810" s="354"/>
      <c r="AX810" s="354"/>
      <c r="AY810" s="354"/>
      <c r="AZ810" s="354"/>
      <c r="BA810" s="354"/>
      <c r="BB810" s="354"/>
      <c r="BC810" s="354"/>
      <c r="BD810" s="354"/>
      <c r="BE810" s="354"/>
      <c r="BF810" s="354"/>
      <c r="BG810" s="354"/>
      <c r="BH810" s="354"/>
      <c r="BI810" s="354"/>
      <c r="BJ810" s="354"/>
      <c r="BK810" s="354"/>
      <c r="BL810" s="354"/>
      <c r="BM810" s="354"/>
      <c r="BN810" s="354"/>
      <c r="BO810" s="354"/>
      <c r="BP810" s="354"/>
      <c r="BQ810" s="354"/>
      <c r="BR810" s="354"/>
      <c r="BS810" s="354"/>
      <c r="BT810" s="355"/>
      <c r="BU810" s="324" t="str">
        <f t="shared" si="50"/>
        <v>No disability</v>
      </c>
      <c r="BV810" s="328" t="str">
        <f t="shared" si="48"/>
        <v>Out</v>
      </c>
      <c r="BW810" s="329" t="str">
        <f t="shared" si="49"/>
        <v>Out</v>
      </c>
      <c r="BX810" s="327" t="str">
        <f t="shared" si="51"/>
        <v/>
      </c>
    </row>
    <row r="811" spans="2:76" x14ac:dyDescent="0.2">
      <c r="B811" s="137"/>
      <c r="C811" s="138"/>
      <c r="D811" s="139" t="s">
        <v>838</v>
      </c>
      <c r="E811" s="140"/>
      <c r="F811" s="140"/>
      <c r="G811" s="321"/>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2"/>
      <c r="AD811" s="322"/>
      <c r="AE811" s="322"/>
      <c r="AF811" s="322"/>
      <c r="AG811" s="322"/>
      <c r="AH811" s="322"/>
      <c r="AI811" s="322"/>
      <c r="AJ811" s="322"/>
      <c r="AK811" s="322"/>
      <c r="AL811" s="322"/>
      <c r="AM811" s="323"/>
      <c r="AN811" s="353"/>
      <c r="AO811" s="354"/>
      <c r="AP811" s="354"/>
      <c r="AQ811" s="354"/>
      <c r="AR811" s="354"/>
      <c r="AS811" s="354"/>
      <c r="AT811" s="354"/>
      <c r="AU811" s="354"/>
      <c r="AV811" s="354"/>
      <c r="AW811" s="354"/>
      <c r="AX811" s="354"/>
      <c r="AY811" s="354"/>
      <c r="AZ811" s="354"/>
      <c r="BA811" s="354"/>
      <c r="BB811" s="354"/>
      <c r="BC811" s="354"/>
      <c r="BD811" s="354"/>
      <c r="BE811" s="354"/>
      <c r="BF811" s="354"/>
      <c r="BG811" s="354"/>
      <c r="BH811" s="354"/>
      <c r="BI811" s="354"/>
      <c r="BJ811" s="354"/>
      <c r="BK811" s="354"/>
      <c r="BL811" s="354"/>
      <c r="BM811" s="354"/>
      <c r="BN811" s="354"/>
      <c r="BO811" s="354"/>
      <c r="BP811" s="354"/>
      <c r="BQ811" s="354"/>
      <c r="BR811" s="354"/>
      <c r="BS811" s="354"/>
      <c r="BT811" s="355"/>
      <c r="BU811" s="324" t="str">
        <f t="shared" si="50"/>
        <v>No disability</v>
      </c>
      <c r="BV811" s="328" t="str">
        <f t="shared" si="48"/>
        <v>Out</v>
      </c>
      <c r="BW811" s="329" t="str">
        <f t="shared" si="49"/>
        <v>Out</v>
      </c>
      <c r="BX811" s="327" t="str">
        <f t="shared" si="51"/>
        <v/>
      </c>
    </row>
    <row r="812" spans="2:76" x14ac:dyDescent="0.2">
      <c r="B812" s="137"/>
      <c r="C812" s="138"/>
      <c r="D812" s="139" t="s">
        <v>839</v>
      </c>
      <c r="E812" s="140"/>
      <c r="F812" s="140"/>
      <c r="G812" s="321"/>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2"/>
      <c r="AD812" s="322"/>
      <c r="AE812" s="322"/>
      <c r="AF812" s="322"/>
      <c r="AG812" s="322"/>
      <c r="AH812" s="322"/>
      <c r="AI812" s="322"/>
      <c r="AJ812" s="322"/>
      <c r="AK812" s="322"/>
      <c r="AL812" s="322"/>
      <c r="AM812" s="323"/>
      <c r="AN812" s="353"/>
      <c r="AO812" s="354"/>
      <c r="AP812" s="354"/>
      <c r="AQ812" s="354"/>
      <c r="AR812" s="354"/>
      <c r="AS812" s="354"/>
      <c r="AT812" s="354"/>
      <c r="AU812" s="354"/>
      <c r="AV812" s="354"/>
      <c r="AW812" s="354"/>
      <c r="AX812" s="354"/>
      <c r="AY812" s="354"/>
      <c r="AZ812" s="354"/>
      <c r="BA812" s="354"/>
      <c r="BB812" s="354"/>
      <c r="BC812" s="354"/>
      <c r="BD812" s="354"/>
      <c r="BE812" s="354"/>
      <c r="BF812" s="354"/>
      <c r="BG812" s="354"/>
      <c r="BH812" s="354"/>
      <c r="BI812" s="354"/>
      <c r="BJ812" s="354"/>
      <c r="BK812" s="354"/>
      <c r="BL812" s="354"/>
      <c r="BM812" s="354"/>
      <c r="BN812" s="354"/>
      <c r="BO812" s="354"/>
      <c r="BP812" s="354"/>
      <c r="BQ812" s="354"/>
      <c r="BR812" s="354"/>
      <c r="BS812" s="354"/>
      <c r="BT812" s="355"/>
      <c r="BU812" s="324" t="str">
        <f t="shared" si="50"/>
        <v>No disability</v>
      </c>
      <c r="BV812" s="328" t="str">
        <f t="shared" si="48"/>
        <v>Out</v>
      </c>
      <c r="BW812" s="329" t="str">
        <f t="shared" si="49"/>
        <v>Out</v>
      </c>
      <c r="BX812" s="327" t="str">
        <f t="shared" si="51"/>
        <v/>
      </c>
    </row>
    <row r="813" spans="2:76" x14ac:dyDescent="0.2">
      <c r="B813" s="137"/>
      <c r="C813" s="138"/>
      <c r="D813" s="139" t="s">
        <v>840</v>
      </c>
      <c r="E813" s="140"/>
      <c r="F813" s="140"/>
      <c r="G813" s="321"/>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322"/>
      <c r="AE813" s="322"/>
      <c r="AF813" s="322"/>
      <c r="AG813" s="322"/>
      <c r="AH813" s="322"/>
      <c r="AI813" s="322"/>
      <c r="AJ813" s="322"/>
      <c r="AK813" s="322"/>
      <c r="AL813" s="322"/>
      <c r="AM813" s="323"/>
      <c r="AN813" s="353"/>
      <c r="AO813" s="354"/>
      <c r="AP813" s="354"/>
      <c r="AQ813" s="354"/>
      <c r="AR813" s="354"/>
      <c r="AS813" s="354"/>
      <c r="AT813" s="354"/>
      <c r="AU813" s="354"/>
      <c r="AV813" s="354"/>
      <c r="AW813" s="354"/>
      <c r="AX813" s="354"/>
      <c r="AY813" s="354"/>
      <c r="AZ813" s="354"/>
      <c r="BA813" s="354"/>
      <c r="BB813" s="354"/>
      <c r="BC813" s="354"/>
      <c r="BD813" s="354"/>
      <c r="BE813" s="354"/>
      <c r="BF813" s="354"/>
      <c r="BG813" s="354"/>
      <c r="BH813" s="354"/>
      <c r="BI813" s="354"/>
      <c r="BJ813" s="354"/>
      <c r="BK813" s="354"/>
      <c r="BL813" s="354"/>
      <c r="BM813" s="354"/>
      <c r="BN813" s="354"/>
      <c r="BO813" s="354"/>
      <c r="BP813" s="354"/>
      <c r="BQ813" s="354"/>
      <c r="BR813" s="354"/>
      <c r="BS813" s="354"/>
      <c r="BT813" s="355"/>
      <c r="BU813" s="324" t="str">
        <f t="shared" si="50"/>
        <v>No disability</v>
      </c>
      <c r="BV813" s="328" t="str">
        <f t="shared" si="48"/>
        <v>Out</v>
      </c>
      <c r="BW813" s="329" t="str">
        <f t="shared" si="49"/>
        <v>Out</v>
      </c>
      <c r="BX813" s="327" t="str">
        <f t="shared" si="51"/>
        <v/>
      </c>
    </row>
    <row r="814" spans="2:76" x14ac:dyDescent="0.2">
      <c r="B814" s="137"/>
      <c r="C814" s="138"/>
      <c r="D814" s="139" t="s">
        <v>841</v>
      </c>
      <c r="E814" s="140"/>
      <c r="F814" s="140"/>
      <c r="G814" s="321"/>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2"/>
      <c r="AD814" s="322"/>
      <c r="AE814" s="322"/>
      <c r="AF814" s="322"/>
      <c r="AG814" s="322"/>
      <c r="AH814" s="322"/>
      <c r="AI814" s="322"/>
      <c r="AJ814" s="322"/>
      <c r="AK814" s="322"/>
      <c r="AL814" s="322"/>
      <c r="AM814" s="323"/>
      <c r="AN814" s="353"/>
      <c r="AO814" s="354"/>
      <c r="AP814" s="354"/>
      <c r="AQ814" s="354"/>
      <c r="AR814" s="354"/>
      <c r="AS814" s="354"/>
      <c r="AT814" s="354"/>
      <c r="AU814" s="354"/>
      <c r="AV814" s="354"/>
      <c r="AW814" s="354"/>
      <c r="AX814" s="354"/>
      <c r="AY814" s="354"/>
      <c r="AZ814" s="354"/>
      <c r="BA814" s="354"/>
      <c r="BB814" s="354"/>
      <c r="BC814" s="354"/>
      <c r="BD814" s="354"/>
      <c r="BE814" s="354"/>
      <c r="BF814" s="354"/>
      <c r="BG814" s="354"/>
      <c r="BH814" s="354"/>
      <c r="BI814" s="354"/>
      <c r="BJ814" s="354"/>
      <c r="BK814" s="354"/>
      <c r="BL814" s="354"/>
      <c r="BM814" s="354"/>
      <c r="BN814" s="354"/>
      <c r="BO814" s="354"/>
      <c r="BP814" s="354"/>
      <c r="BQ814" s="354"/>
      <c r="BR814" s="354"/>
      <c r="BS814" s="354"/>
      <c r="BT814" s="355"/>
      <c r="BU814" s="324" t="str">
        <f t="shared" si="50"/>
        <v>No disability</v>
      </c>
      <c r="BV814" s="328" t="str">
        <f t="shared" si="48"/>
        <v>Out</v>
      </c>
      <c r="BW814" s="329" t="str">
        <f t="shared" si="49"/>
        <v>Out</v>
      </c>
      <c r="BX814" s="327" t="str">
        <f t="shared" si="51"/>
        <v/>
      </c>
    </row>
    <row r="815" spans="2:76" x14ac:dyDescent="0.2">
      <c r="B815" s="137"/>
      <c r="C815" s="138"/>
      <c r="D815" s="139" t="s">
        <v>842</v>
      </c>
      <c r="E815" s="140"/>
      <c r="F815" s="140"/>
      <c r="G815" s="321"/>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2"/>
      <c r="AD815" s="322"/>
      <c r="AE815" s="322"/>
      <c r="AF815" s="322"/>
      <c r="AG815" s="322"/>
      <c r="AH815" s="322"/>
      <c r="AI815" s="322"/>
      <c r="AJ815" s="322"/>
      <c r="AK815" s="322"/>
      <c r="AL815" s="322"/>
      <c r="AM815" s="323"/>
      <c r="AN815" s="353"/>
      <c r="AO815" s="354"/>
      <c r="AP815" s="354"/>
      <c r="AQ815" s="354"/>
      <c r="AR815" s="354"/>
      <c r="AS815" s="354"/>
      <c r="AT815" s="354"/>
      <c r="AU815" s="354"/>
      <c r="AV815" s="354"/>
      <c r="AW815" s="354"/>
      <c r="AX815" s="354"/>
      <c r="AY815" s="354"/>
      <c r="AZ815" s="354"/>
      <c r="BA815" s="354"/>
      <c r="BB815" s="354"/>
      <c r="BC815" s="354"/>
      <c r="BD815" s="354"/>
      <c r="BE815" s="354"/>
      <c r="BF815" s="354"/>
      <c r="BG815" s="354"/>
      <c r="BH815" s="354"/>
      <c r="BI815" s="354"/>
      <c r="BJ815" s="354"/>
      <c r="BK815" s="354"/>
      <c r="BL815" s="354"/>
      <c r="BM815" s="354"/>
      <c r="BN815" s="354"/>
      <c r="BO815" s="354"/>
      <c r="BP815" s="354"/>
      <c r="BQ815" s="354"/>
      <c r="BR815" s="354"/>
      <c r="BS815" s="354"/>
      <c r="BT815" s="355"/>
      <c r="BU815" s="324" t="str">
        <f t="shared" si="50"/>
        <v>No disability</v>
      </c>
      <c r="BV815" s="328" t="str">
        <f t="shared" si="48"/>
        <v>Out</v>
      </c>
      <c r="BW815" s="329" t="str">
        <f t="shared" si="49"/>
        <v>Out</v>
      </c>
      <c r="BX815" s="327" t="str">
        <f t="shared" si="51"/>
        <v/>
      </c>
    </row>
    <row r="816" spans="2:76" x14ac:dyDescent="0.2">
      <c r="B816" s="137"/>
      <c r="C816" s="138"/>
      <c r="D816" s="139" t="s">
        <v>843</v>
      </c>
      <c r="E816" s="140"/>
      <c r="F816" s="140"/>
      <c r="G816" s="321"/>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2"/>
      <c r="AD816" s="322"/>
      <c r="AE816" s="322"/>
      <c r="AF816" s="322"/>
      <c r="AG816" s="322"/>
      <c r="AH816" s="322"/>
      <c r="AI816" s="322"/>
      <c r="AJ816" s="322"/>
      <c r="AK816" s="322"/>
      <c r="AL816" s="322"/>
      <c r="AM816" s="323"/>
      <c r="AN816" s="353"/>
      <c r="AO816" s="354"/>
      <c r="AP816" s="354"/>
      <c r="AQ816" s="354"/>
      <c r="AR816" s="354"/>
      <c r="AS816" s="354"/>
      <c r="AT816" s="354"/>
      <c r="AU816" s="354"/>
      <c r="AV816" s="354"/>
      <c r="AW816" s="354"/>
      <c r="AX816" s="354"/>
      <c r="AY816" s="354"/>
      <c r="AZ816" s="354"/>
      <c r="BA816" s="354"/>
      <c r="BB816" s="354"/>
      <c r="BC816" s="354"/>
      <c r="BD816" s="354"/>
      <c r="BE816" s="354"/>
      <c r="BF816" s="354"/>
      <c r="BG816" s="354"/>
      <c r="BH816" s="354"/>
      <c r="BI816" s="354"/>
      <c r="BJ816" s="354"/>
      <c r="BK816" s="354"/>
      <c r="BL816" s="354"/>
      <c r="BM816" s="354"/>
      <c r="BN816" s="354"/>
      <c r="BO816" s="354"/>
      <c r="BP816" s="354"/>
      <c r="BQ816" s="354"/>
      <c r="BR816" s="354"/>
      <c r="BS816" s="354"/>
      <c r="BT816" s="355"/>
      <c r="BU816" s="324" t="str">
        <f t="shared" si="50"/>
        <v>No disability</v>
      </c>
      <c r="BV816" s="328" t="str">
        <f t="shared" si="48"/>
        <v>Out</v>
      </c>
      <c r="BW816" s="329" t="str">
        <f t="shared" si="49"/>
        <v>Out</v>
      </c>
      <c r="BX816" s="327" t="str">
        <f t="shared" si="51"/>
        <v/>
      </c>
    </row>
    <row r="817" spans="2:76" x14ac:dyDescent="0.2">
      <c r="B817" s="137"/>
      <c r="C817" s="138"/>
      <c r="D817" s="139" t="s">
        <v>844</v>
      </c>
      <c r="E817" s="140"/>
      <c r="F817" s="140"/>
      <c r="G817" s="321"/>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2"/>
      <c r="AD817" s="322"/>
      <c r="AE817" s="322"/>
      <c r="AF817" s="322"/>
      <c r="AG817" s="322"/>
      <c r="AH817" s="322"/>
      <c r="AI817" s="322"/>
      <c r="AJ817" s="322"/>
      <c r="AK817" s="322"/>
      <c r="AL817" s="322"/>
      <c r="AM817" s="323"/>
      <c r="AN817" s="353"/>
      <c r="AO817" s="354"/>
      <c r="AP817" s="354"/>
      <c r="AQ817" s="354"/>
      <c r="AR817" s="354"/>
      <c r="AS817" s="354"/>
      <c r="AT817" s="354"/>
      <c r="AU817" s="354"/>
      <c r="AV817" s="354"/>
      <c r="AW817" s="354"/>
      <c r="AX817" s="354"/>
      <c r="AY817" s="354"/>
      <c r="AZ817" s="354"/>
      <c r="BA817" s="354"/>
      <c r="BB817" s="354"/>
      <c r="BC817" s="354"/>
      <c r="BD817" s="354"/>
      <c r="BE817" s="354"/>
      <c r="BF817" s="354"/>
      <c r="BG817" s="354"/>
      <c r="BH817" s="354"/>
      <c r="BI817" s="354"/>
      <c r="BJ817" s="354"/>
      <c r="BK817" s="354"/>
      <c r="BL817" s="354"/>
      <c r="BM817" s="354"/>
      <c r="BN817" s="354"/>
      <c r="BO817" s="354"/>
      <c r="BP817" s="354"/>
      <c r="BQ817" s="354"/>
      <c r="BR817" s="354"/>
      <c r="BS817" s="354"/>
      <c r="BT817" s="355"/>
      <c r="BU817" s="324" t="str">
        <f t="shared" si="50"/>
        <v>No disability</v>
      </c>
      <c r="BV817" s="328" t="str">
        <f t="shared" si="48"/>
        <v>Out</v>
      </c>
      <c r="BW817" s="329" t="str">
        <f t="shared" si="49"/>
        <v>Out</v>
      </c>
      <c r="BX817" s="327" t="str">
        <f t="shared" si="51"/>
        <v/>
      </c>
    </row>
    <row r="818" spans="2:76" x14ac:dyDescent="0.2">
      <c r="B818" s="137"/>
      <c r="C818" s="138"/>
      <c r="D818" s="139" t="s">
        <v>845</v>
      </c>
      <c r="E818" s="140"/>
      <c r="F818" s="140"/>
      <c r="G818" s="321"/>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2"/>
      <c r="AD818" s="322"/>
      <c r="AE818" s="322"/>
      <c r="AF818" s="322"/>
      <c r="AG818" s="322"/>
      <c r="AH818" s="322"/>
      <c r="AI818" s="322"/>
      <c r="AJ818" s="322"/>
      <c r="AK818" s="322"/>
      <c r="AL818" s="322"/>
      <c r="AM818" s="323"/>
      <c r="AN818" s="353"/>
      <c r="AO818" s="354"/>
      <c r="AP818" s="354"/>
      <c r="AQ818" s="354"/>
      <c r="AR818" s="354"/>
      <c r="AS818" s="354"/>
      <c r="AT818" s="354"/>
      <c r="AU818" s="354"/>
      <c r="AV818" s="354"/>
      <c r="AW818" s="354"/>
      <c r="AX818" s="354"/>
      <c r="AY818" s="354"/>
      <c r="AZ818" s="354"/>
      <c r="BA818" s="354"/>
      <c r="BB818" s="354"/>
      <c r="BC818" s="354"/>
      <c r="BD818" s="354"/>
      <c r="BE818" s="354"/>
      <c r="BF818" s="354"/>
      <c r="BG818" s="354"/>
      <c r="BH818" s="354"/>
      <c r="BI818" s="354"/>
      <c r="BJ818" s="354"/>
      <c r="BK818" s="354"/>
      <c r="BL818" s="354"/>
      <c r="BM818" s="354"/>
      <c r="BN818" s="354"/>
      <c r="BO818" s="354"/>
      <c r="BP818" s="354"/>
      <c r="BQ818" s="354"/>
      <c r="BR818" s="354"/>
      <c r="BS818" s="354"/>
      <c r="BT818" s="355"/>
      <c r="BU818" s="324" t="str">
        <f t="shared" si="50"/>
        <v>No disability</v>
      </c>
      <c r="BV818" s="328" t="str">
        <f t="shared" si="48"/>
        <v>Out</v>
      </c>
      <c r="BW818" s="329" t="str">
        <f t="shared" si="49"/>
        <v>Out</v>
      </c>
      <c r="BX818" s="327" t="str">
        <f t="shared" si="51"/>
        <v/>
      </c>
    </row>
    <row r="819" spans="2:76" x14ac:dyDescent="0.2">
      <c r="B819" s="137"/>
      <c r="C819" s="138"/>
      <c r="D819" s="139" t="s">
        <v>846</v>
      </c>
      <c r="E819" s="140"/>
      <c r="F819" s="140"/>
      <c r="G819" s="321"/>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2"/>
      <c r="AD819" s="322"/>
      <c r="AE819" s="322"/>
      <c r="AF819" s="322"/>
      <c r="AG819" s="322"/>
      <c r="AH819" s="322"/>
      <c r="AI819" s="322"/>
      <c r="AJ819" s="322"/>
      <c r="AK819" s="322"/>
      <c r="AL819" s="322"/>
      <c r="AM819" s="323"/>
      <c r="AN819" s="353"/>
      <c r="AO819" s="354"/>
      <c r="AP819" s="354"/>
      <c r="AQ819" s="354"/>
      <c r="AR819" s="354"/>
      <c r="AS819" s="354"/>
      <c r="AT819" s="354"/>
      <c r="AU819" s="354"/>
      <c r="AV819" s="354"/>
      <c r="AW819" s="354"/>
      <c r="AX819" s="354"/>
      <c r="AY819" s="354"/>
      <c r="AZ819" s="354"/>
      <c r="BA819" s="354"/>
      <c r="BB819" s="354"/>
      <c r="BC819" s="354"/>
      <c r="BD819" s="354"/>
      <c r="BE819" s="354"/>
      <c r="BF819" s="354"/>
      <c r="BG819" s="354"/>
      <c r="BH819" s="354"/>
      <c r="BI819" s="354"/>
      <c r="BJ819" s="354"/>
      <c r="BK819" s="354"/>
      <c r="BL819" s="354"/>
      <c r="BM819" s="354"/>
      <c r="BN819" s="354"/>
      <c r="BO819" s="354"/>
      <c r="BP819" s="354"/>
      <c r="BQ819" s="354"/>
      <c r="BR819" s="354"/>
      <c r="BS819" s="354"/>
      <c r="BT819" s="355"/>
      <c r="BU819" s="324" t="str">
        <f t="shared" si="50"/>
        <v>No disability</v>
      </c>
      <c r="BV819" s="328" t="str">
        <f t="shared" si="48"/>
        <v>Out</v>
      </c>
      <c r="BW819" s="329" t="str">
        <f t="shared" si="49"/>
        <v>Out</v>
      </c>
      <c r="BX819" s="327" t="str">
        <f t="shared" si="51"/>
        <v/>
      </c>
    </row>
    <row r="820" spans="2:76" x14ac:dyDescent="0.2">
      <c r="B820" s="137"/>
      <c r="C820" s="138"/>
      <c r="D820" s="139" t="s">
        <v>847</v>
      </c>
      <c r="E820" s="140"/>
      <c r="F820" s="140"/>
      <c r="G820" s="321"/>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2"/>
      <c r="AD820" s="322"/>
      <c r="AE820" s="322"/>
      <c r="AF820" s="322"/>
      <c r="AG820" s="322"/>
      <c r="AH820" s="322"/>
      <c r="AI820" s="322"/>
      <c r="AJ820" s="322"/>
      <c r="AK820" s="322"/>
      <c r="AL820" s="322"/>
      <c r="AM820" s="323"/>
      <c r="AN820" s="353"/>
      <c r="AO820" s="354"/>
      <c r="AP820" s="354"/>
      <c r="AQ820" s="354"/>
      <c r="AR820" s="354"/>
      <c r="AS820" s="354"/>
      <c r="AT820" s="354"/>
      <c r="AU820" s="354"/>
      <c r="AV820" s="354"/>
      <c r="AW820" s="354"/>
      <c r="AX820" s="354"/>
      <c r="AY820" s="354"/>
      <c r="AZ820" s="354"/>
      <c r="BA820" s="354"/>
      <c r="BB820" s="354"/>
      <c r="BC820" s="354"/>
      <c r="BD820" s="354"/>
      <c r="BE820" s="354"/>
      <c r="BF820" s="354"/>
      <c r="BG820" s="354"/>
      <c r="BH820" s="354"/>
      <c r="BI820" s="354"/>
      <c r="BJ820" s="354"/>
      <c r="BK820" s="354"/>
      <c r="BL820" s="354"/>
      <c r="BM820" s="354"/>
      <c r="BN820" s="354"/>
      <c r="BO820" s="354"/>
      <c r="BP820" s="354"/>
      <c r="BQ820" s="354"/>
      <c r="BR820" s="354"/>
      <c r="BS820" s="354"/>
      <c r="BT820" s="355"/>
      <c r="BU820" s="324" t="str">
        <f t="shared" si="50"/>
        <v>No disability</v>
      </c>
      <c r="BV820" s="328" t="str">
        <f t="shared" si="48"/>
        <v>Out</v>
      </c>
      <c r="BW820" s="329" t="str">
        <f t="shared" si="49"/>
        <v>Out</v>
      </c>
      <c r="BX820" s="327" t="str">
        <f t="shared" si="51"/>
        <v/>
      </c>
    </row>
    <row r="821" spans="2:76" x14ac:dyDescent="0.2">
      <c r="B821" s="137"/>
      <c r="C821" s="138"/>
      <c r="D821" s="139" t="s">
        <v>848</v>
      </c>
      <c r="E821" s="140"/>
      <c r="F821" s="140"/>
      <c r="G821" s="321"/>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2"/>
      <c r="AD821" s="322"/>
      <c r="AE821" s="322"/>
      <c r="AF821" s="322"/>
      <c r="AG821" s="322"/>
      <c r="AH821" s="322"/>
      <c r="AI821" s="322"/>
      <c r="AJ821" s="322"/>
      <c r="AK821" s="322"/>
      <c r="AL821" s="322"/>
      <c r="AM821" s="323"/>
      <c r="AN821" s="353"/>
      <c r="AO821" s="354"/>
      <c r="AP821" s="354"/>
      <c r="AQ821" s="354"/>
      <c r="AR821" s="354"/>
      <c r="AS821" s="354"/>
      <c r="AT821" s="354"/>
      <c r="AU821" s="354"/>
      <c r="AV821" s="354"/>
      <c r="AW821" s="354"/>
      <c r="AX821" s="354"/>
      <c r="AY821" s="354"/>
      <c r="AZ821" s="354"/>
      <c r="BA821" s="354"/>
      <c r="BB821" s="354"/>
      <c r="BC821" s="354"/>
      <c r="BD821" s="354"/>
      <c r="BE821" s="354"/>
      <c r="BF821" s="354"/>
      <c r="BG821" s="354"/>
      <c r="BH821" s="354"/>
      <c r="BI821" s="354"/>
      <c r="BJ821" s="354"/>
      <c r="BK821" s="354"/>
      <c r="BL821" s="354"/>
      <c r="BM821" s="354"/>
      <c r="BN821" s="354"/>
      <c r="BO821" s="354"/>
      <c r="BP821" s="354"/>
      <c r="BQ821" s="354"/>
      <c r="BR821" s="354"/>
      <c r="BS821" s="354"/>
      <c r="BT821" s="355"/>
      <c r="BU821" s="324" t="str">
        <f t="shared" si="50"/>
        <v>No disability</v>
      </c>
      <c r="BV821" s="328" t="str">
        <f t="shared" si="48"/>
        <v>Out</v>
      </c>
      <c r="BW821" s="329" t="str">
        <f t="shared" si="49"/>
        <v>Out</v>
      </c>
      <c r="BX821" s="327" t="str">
        <f t="shared" si="51"/>
        <v/>
      </c>
    </row>
    <row r="822" spans="2:76" x14ac:dyDescent="0.2">
      <c r="B822" s="137"/>
      <c r="C822" s="138"/>
      <c r="D822" s="139" t="s">
        <v>849</v>
      </c>
      <c r="E822" s="140"/>
      <c r="F822" s="140"/>
      <c r="G822" s="321"/>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2"/>
      <c r="AD822" s="322"/>
      <c r="AE822" s="322"/>
      <c r="AF822" s="322"/>
      <c r="AG822" s="322"/>
      <c r="AH822" s="322"/>
      <c r="AI822" s="322"/>
      <c r="AJ822" s="322"/>
      <c r="AK822" s="322"/>
      <c r="AL822" s="322"/>
      <c r="AM822" s="323"/>
      <c r="AN822" s="353"/>
      <c r="AO822" s="354"/>
      <c r="AP822" s="354"/>
      <c r="AQ822" s="354"/>
      <c r="AR822" s="354"/>
      <c r="AS822" s="354"/>
      <c r="AT822" s="354"/>
      <c r="AU822" s="354"/>
      <c r="AV822" s="354"/>
      <c r="AW822" s="354"/>
      <c r="AX822" s="354"/>
      <c r="AY822" s="354"/>
      <c r="AZ822" s="354"/>
      <c r="BA822" s="354"/>
      <c r="BB822" s="354"/>
      <c r="BC822" s="354"/>
      <c r="BD822" s="354"/>
      <c r="BE822" s="354"/>
      <c r="BF822" s="354"/>
      <c r="BG822" s="354"/>
      <c r="BH822" s="354"/>
      <c r="BI822" s="354"/>
      <c r="BJ822" s="354"/>
      <c r="BK822" s="354"/>
      <c r="BL822" s="354"/>
      <c r="BM822" s="354"/>
      <c r="BN822" s="354"/>
      <c r="BO822" s="354"/>
      <c r="BP822" s="354"/>
      <c r="BQ822" s="354"/>
      <c r="BR822" s="354"/>
      <c r="BS822" s="354"/>
      <c r="BT822" s="355"/>
      <c r="BU822" s="324" t="str">
        <f t="shared" si="50"/>
        <v>No disability</v>
      </c>
      <c r="BV822" s="328" t="str">
        <f t="shared" si="48"/>
        <v>Out</v>
      </c>
      <c r="BW822" s="329" t="str">
        <f t="shared" si="49"/>
        <v>Out</v>
      </c>
      <c r="BX822" s="327" t="str">
        <f t="shared" si="51"/>
        <v/>
      </c>
    </row>
    <row r="823" spans="2:76" x14ac:dyDescent="0.2">
      <c r="B823" s="137"/>
      <c r="C823" s="138"/>
      <c r="D823" s="139" t="s">
        <v>850</v>
      </c>
      <c r="E823" s="140"/>
      <c r="F823" s="140"/>
      <c r="G823" s="321"/>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2"/>
      <c r="AD823" s="322"/>
      <c r="AE823" s="322"/>
      <c r="AF823" s="322"/>
      <c r="AG823" s="322"/>
      <c r="AH823" s="322"/>
      <c r="AI823" s="322"/>
      <c r="AJ823" s="322"/>
      <c r="AK823" s="322"/>
      <c r="AL823" s="322"/>
      <c r="AM823" s="323"/>
      <c r="AN823" s="353"/>
      <c r="AO823" s="354"/>
      <c r="AP823" s="354"/>
      <c r="AQ823" s="354"/>
      <c r="AR823" s="354"/>
      <c r="AS823" s="354"/>
      <c r="AT823" s="354"/>
      <c r="AU823" s="354"/>
      <c r="AV823" s="354"/>
      <c r="AW823" s="354"/>
      <c r="AX823" s="354"/>
      <c r="AY823" s="354"/>
      <c r="AZ823" s="354"/>
      <c r="BA823" s="354"/>
      <c r="BB823" s="354"/>
      <c r="BC823" s="354"/>
      <c r="BD823" s="354"/>
      <c r="BE823" s="354"/>
      <c r="BF823" s="354"/>
      <c r="BG823" s="354"/>
      <c r="BH823" s="354"/>
      <c r="BI823" s="354"/>
      <c r="BJ823" s="354"/>
      <c r="BK823" s="354"/>
      <c r="BL823" s="354"/>
      <c r="BM823" s="354"/>
      <c r="BN823" s="354"/>
      <c r="BO823" s="354"/>
      <c r="BP823" s="354"/>
      <c r="BQ823" s="354"/>
      <c r="BR823" s="354"/>
      <c r="BS823" s="354"/>
      <c r="BT823" s="355"/>
      <c r="BU823" s="324" t="str">
        <f t="shared" si="50"/>
        <v>No disability</v>
      </c>
      <c r="BV823" s="328" t="str">
        <f t="shared" si="48"/>
        <v>Out</v>
      </c>
      <c r="BW823" s="329" t="str">
        <f t="shared" si="49"/>
        <v>Out</v>
      </c>
      <c r="BX823" s="327" t="str">
        <f t="shared" si="51"/>
        <v/>
      </c>
    </row>
    <row r="824" spans="2:76" x14ac:dyDescent="0.2">
      <c r="B824" s="137"/>
      <c r="C824" s="138"/>
      <c r="D824" s="139" t="s">
        <v>851</v>
      </c>
      <c r="E824" s="140"/>
      <c r="F824" s="140"/>
      <c r="G824" s="321"/>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2"/>
      <c r="AD824" s="322"/>
      <c r="AE824" s="322"/>
      <c r="AF824" s="322"/>
      <c r="AG824" s="322"/>
      <c r="AH824" s="322"/>
      <c r="AI824" s="322"/>
      <c r="AJ824" s="322"/>
      <c r="AK824" s="322"/>
      <c r="AL824" s="322"/>
      <c r="AM824" s="323"/>
      <c r="AN824" s="353"/>
      <c r="AO824" s="354"/>
      <c r="AP824" s="354"/>
      <c r="AQ824" s="354"/>
      <c r="AR824" s="354"/>
      <c r="AS824" s="354"/>
      <c r="AT824" s="354"/>
      <c r="AU824" s="354"/>
      <c r="AV824" s="354"/>
      <c r="AW824" s="354"/>
      <c r="AX824" s="354"/>
      <c r="AY824" s="354"/>
      <c r="AZ824" s="354"/>
      <c r="BA824" s="354"/>
      <c r="BB824" s="354"/>
      <c r="BC824" s="354"/>
      <c r="BD824" s="354"/>
      <c r="BE824" s="354"/>
      <c r="BF824" s="354"/>
      <c r="BG824" s="354"/>
      <c r="BH824" s="354"/>
      <c r="BI824" s="354"/>
      <c r="BJ824" s="354"/>
      <c r="BK824" s="354"/>
      <c r="BL824" s="354"/>
      <c r="BM824" s="354"/>
      <c r="BN824" s="354"/>
      <c r="BO824" s="354"/>
      <c r="BP824" s="354"/>
      <c r="BQ824" s="354"/>
      <c r="BR824" s="354"/>
      <c r="BS824" s="354"/>
      <c r="BT824" s="355"/>
      <c r="BU824" s="324" t="str">
        <f t="shared" si="50"/>
        <v>No disability</v>
      </c>
      <c r="BV824" s="328" t="str">
        <f t="shared" si="48"/>
        <v>Out</v>
      </c>
      <c r="BW824" s="329" t="str">
        <f t="shared" si="49"/>
        <v>Out</v>
      </c>
      <c r="BX824" s="327" t="str">
        <f t="shared" si="51"/>
        <v/>
      </c>
    </row>
    <row r="825" spans="2:76" x14ac:dyDescent="0.2">
      <c r="B825" s="137"/>
      <c r="C825" s="138"/>
      <c r="D825" s="139" t="s">
        <v>852</v>
      </c>
      <c r="E825" s="140"/>
      <c r="F825" s="140"/>
      <c r="G825" s="321"/>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322"/>
      <c r="AF825" s="322"/>
      <c r="AG825" s="322"/>
      <c r="AH825" s="322"/>
      <c r="AI825" s="322"/>
      <c r="AJ825" s="322"/>
      <c r="AK825" s="322"/>
      <c r="AL825" s="322"/>
      <c r="AM825" s="323"/>
      <c r="AN825" s="353"/>
      <c r="AO825" s="354"/>
      <c r="AP825" s="354"/>
      <c r="AQ825" s="354"/>
      <c r="AR825" s="354"/>
      <c r="AS825" s="354"/>
      <c r="AT825" s="354"/>
      <c r="AU825" s="354"/>
      <c r="AV825" s="354"/>
      <c r="AW825" s="354"/>
      <c r="AX825" s="354"/>
      <c r="AY825" s="354"/>
      <c r="AZ825" s="354"/>
      <c r="BA825" s="354"/>
      <c r="BB825" s="354"/>
      <c r="BC825" s="354"/>
      <c r="BD825" s="354"/>
      <c r="BE825" s="354"/>
      <c r="BF825" s="354"/>
      <c r="BG825" s="354"/>
      <c r="BH825" s="354"/>
      <c r="BI825" s="354"/>
      <c r="BJ825" s="354"/>
      <c r="BK825" s="354"/>
      <c r="BL825" s="354"/>
      <c r="BM825" s="354"/>
      <c r="BN825" s="354"/>
      <c r="BO825" s="354"/>
      <c r="BP825" s="354"/>
      <c r="BQ825" s="354"/>
      <c r="BR825" s="354"/>
      <c r="BS825" s="354"/>
      <c r="BT825" s="355"/>
      <c r="BU825" s="324" t="str">
        <f t="shared" si="50"/>
        <v>No disability</v>
      </c>
      <c r="BV825" s="328" t="str">
        <f t="shared" si="48"/>
        <v>Out</v>
      </c>
      <c r="BW825" s="329" t="str">
        <f t="shared" si="49"/>
        <v>Out</v>
      </c>
      <c r="BX825" s="327" t="str">
        <f t="shared" si="51"/>
        <v/>
      </c>
    </row>
    <row r="826" spans="2:76" x14ac:dyDescent="0.2">
      <c r="B826" s="137"/>
      <c r="C826" s="138"/>
      <c r="D826" s="139" t="s">
        <v>853</v>
      </c>
      <c r="E826" s="140"/>
      <c r="F826" s="140"/>
      <c r="G826" s="321"/>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2"/>
      <c r="AD826" s="322"/>
      <c r="AE826" s="322"/>
      <c r="AF826" s="322"/>
      <c r="AG826" s="322"/>
      <c r="AH826" s="322"/>
      <c r="AI826" s="322"/>
      <c r="AJ826" s="322"/>
      <c r="AK826" s="322"/>
      <c r="AL826" s="322"/>
      <c r="AM826" s="323"/>
      <c r="AN826" s="353"/>
      <c r="AO826" s="354"/>
      <c r="AP826" s="354"/>
      <c r="AQ826" s="354"/>
      <c r="AR826" s="354"/>
      <c r="AS826" s="354"/>
      <c r="AT826" s="354"/>
      <c r="AU826" s="354"/>
      <c r="AV826" s="354"/>
      <c r="AW826" s="354"/>
      <c r="AX826" s="354"/>
      <c r="AY826" s="354"/>
      <c r="AZ826" s="354"/>
      <c r="BA826" s="354"/>
      <c r="BB826" s="354"/>
      <c r="BC826" s="354"/>
      <c r="BD826" s="354"/>
      <c r="BE826" s="354"/>
      <c r="BF826" s="354"/>
      <c r="BG826" s="354"/>
      <c r="BH826" s="354"/>
      <c r="BI826" s="354"/>
      <c r="BJ826" s="354"/>
      <c r="BK826" s="354"/>
      <c r="BL826" s="354"/>
      <c r="BM826" s="354"/>
      <c r="BN826" s="354"/>
      <c r="BO826" s="354"/>
      <c r="BP826" s="354"/>
      <c r="BQ826" s="354"/>
      <c r="BR826" s="354"/>
      <c r="BS826" s="354"/>
      <c r="BT826" s="355"/>
      <c r="BU826" s="324" t="str">
        <f t="shared" si="50"/>
        <v>No disability</v>
      </c>
      <c r="BV826" s="328" t="str">
        <f t="shared" si="48"/>
        <v>Out</v>
      </c>
      <c r="BW826" s="329" t="str">
        <f t="shared" si="49"/>
        <v>Out</v>
      </c>
      <c r="BX826" s="327" t="str">
        <f t="shared" si="51"/>
        <v/>
      </c>
    </row>
    <row r="827" spans="2:76" x14ac:dyDescent="0.2">
      <c r="B827" s="137"/>
      <c r="C827" s="138"/>
      <c r="D827" s="139" t="s">
        <v>854</v>
      </c>
      <c r="E827" s="140"/>
      <c r="F827" s="140"/>
      <c r="G827" s="321"/>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2"/>
      <c r="AD827" s="322"/>
      <c r="AE827" s="322"/>
      <c r="AF827" s="322"/>
      <c r="AG827" s="322"/>
      <c r="AH827" s="322"/>
      <c r="AI827" s="322"/>
      <c r="AJ827" s="322"/>
      <c r="AK827" s="322"/>
      <c r="AL827" s="322"/>
      <c r="AM827" s="323"/>
      <c r="AN827" s="353"/>
      <c r="AO827" s="354"/>
      <c r="AP827" s="354"/>
      <c r="AQ827" s="354"/>
      <c r="AR827" s="354"/>
      <c r="AS827" s="354"/>
      <c r="AT827" s="354"/>
      <c r="AU827" s="354"/>
      <c r="AV827" s="354"/>
      <c r="AW827" s="354"/>
      <c r="AX827" s="354"/>
      <c r="AY827" s="354"/>
      <c r="AZ827" s="354"/>
      <c r="BA827" s="354"/>
      <c r="BB827" s="354"/>
      <c r="BC827" s="354"/>
      <c r="BD827" s="354"/>
      <c r="BE827" s="354"/>
      <c r="BF827" s="354"/>
      <c r="BG827" s="354"/>
      <c r="BH827" s="354"/>
      <c r="BI827" s="354"/>
      <c r="BJ827" s="354"/>
      <c r="BK827" s="354"/>
      <c r="BL827" s="354"/>
      <c r="BM827" s="354"/>
      <c r="BN827" s="354"/>
      <c r="BO827" s="354"/>
      <c r="BP827" s="354"/>
      <c r="BQ827" s="354"/>
      <c r="BR827" s="354"/>
      <c r="BS827" s="354"/>
      <c r="BT827" s="355"/>
      <c r="BU827" s="324" t="str">
        <f t="shared" si="50"/>
        <v>No disability</v>
      </c>
      <c r="BV827" s="328" t="str">
        <f t="shared" si="48"/>
        <v>Out</v>
      </c>
      <c r="BW827" s="329" t="str">
        <f t="shared" si="49"/>
        <v>Out</v>
      </c>
      <c r="BX827" s="327" t="str">
        <f t="shared" si="51"/>
        <v/>
      </c>
    </row>
    <row r="828" spans="2:76" x14ac:dyDescent="0.2">
      <c r="B828" s="137"/>
      <c r="C828" s="138"/>
      <c r="D828" s="139" t="s">
        <v>855</v>
      </c>
      <c r="E828" s="140"/>
      <c r="F828" s="140"/>
      <c r="G828" s="321"/>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2"/>
      <c r="AD828" s="322"/>
      <c r="AE828" s="322"/>
      <c r="AF828" s="322"/>
      <c r="AG828" s="322"/>
      <c r="AH828" s="322"/>
      <c r="AI828" s="322"/>
      <c r="AJ828" s="322"/>
      <c r="AK828" s="322"/>
      <c r="AL828" s="322"/>
      <c r="AM828" s="323"/>
      <c r="AN828" s="353"/>
      <c r="AO828" s="354"/>
      <c r="AP828" s="354"/>
      <c r="AQ828" s="354"/>
      <c r="AR828" s="354"/>
      <c r="AS828" s="354"/>
      <c r="AT828" s="354"/>
      <c r="AU828" s="354"/>
      <c r="AV828" s="354"/>
      <c r="AW828" s="354"/>
      <c r="AX828" s="354"/>
      <c r="AY828" s="354"/>
      <c r="AZ828" s="354"/>
      <c r="BA828" s="354"/>
      <c r="BB828" s="354"/>
      <c r="BC828" s="354"/>
      <c r="BD828" s="354"/>
      <c r="BE828" s="354"/>
      <c r="BF828" s="354"/>
      <c r="BG828" s="354"/>
      <c r="BH828" s="354"/>
      <c r="BI828" s="354"/>
      <c r="BJ828" s="354"/>
      <c r="BK828" s="354"/>
      <c r="BL828" s="354"/>
      <c r="BM828" s="354"/>
      <c r="BN828" s="354"/>
      <c r="BO828" s="354"/>
      <c r="BP828" s="354"/>
      <c r="BQ828" s="354"/>
      <c r="BR828" s="354"/>
      <c r="BS828" s="354"/>
      <c r="BT828" s="355"/>
      <c r="BU828" s="324" t="str">
        <f t="shared" si="50"/>
        <v>No disability</v>
      </c>
      <c r="BV828" s="328" t="str">
        <f t="shared" si="48"/>
        <v>Out</v>
      </c>
      <c r="BW828" s="329" t="str">
        <f t="shared" si="49"/>
        <v>Out</v>
      </c>
      <c r="BX828" s="327" t="str">
        <f t="shared" si="51"/>
        <v/>
      </c>
    </row>
    <row r="829" spans="2:76" x14ac:dyDescent="0.2">
      <c r="B829" s="137"/>
      <c r="C829" s="138"/>
      <c r="D829" s="139" t="s">
        <v>856</v>
      </c>
      <c r="E829" s="140"/>
      <c r="F829" s="140"/>
      <c r="G829" s="321"/>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2"/>
      <c r="AD829" s="322"/>
      <c r="AE829" s="322"/>
      <c r="AF829" s="322"/>
      <c r="AG829" s="322"/>
      <c r="AH829" s="322"/>
      <c r="AI829" s="322"/>
      <c r="AJ829" s="322"/>
      <c r="AK829" s="322"/>
      <c r="AL829" s="322"/>
      <c r="AM829" s="323"/>
      <c r="AN829" s="353"/>
      <c r="AO829" s="354"/>
      <c r="AP829" s="354"/>
      <c r="AQ829" s="354"/>
      <c r="AR829" s="354"/>
      <c r="AS829" s="354"/>
      <c r="AT829" s="354"/>
      <c r="AU829" s="354"/>
      <c r="AV829" s="354"/>
      <c r="AW829" s="354"/>
      <c r="AX829" s="354"/>
      <c r="AY829" s="354"/>
      <c r="AZ829" s="354"/>
      <c r="BA829" s="354"/>
      <c r="BB829" s="354"/>
      <c r="BC829" s="354"/>
      <c r="BD829" s="354"/>
      <c r="BE829" s="354"/>
      <c r="BF829" s="354"/>
      <c r="BG829" s="354"/>
      <c r="BH829" s="354"/>
      <c r="BI829" s="354"/>
      <c r="BJ829" s="354"/>
      <c r="BK829" s="354"/>
      <c r="BL829" s="354"/>
      <c r="BM829" s="354"/>
      <c r="BN829" s="354"/>
      <c r="BO829" s="354"/>
      <c r="BP829" s="354"/>
      <c r="BQ829" s="354"/>
      <c r="BR829" s="354"/>
      <c r="BS829" s="354"/>
      <c r="BT829" s="355"/>
      <c r="BU829" s="324" t="str">
        <f t="shared" si="50"/>
        <v>No disability</v>
      </c>
      <c r="BV829" s="328" t="str">
        <f t="shared" si="48"/>
        <v>Out</v>
      </c>
      <c r="BW829" s="329" t="str">
        <f t="shared" si="49"/>
        <v>Out</v>
      </c>
      <c r="BX829" s="327" t="str">
        <f t="shared" si="51"/>
        <v/>
      </c>
    </row>
    <row r="830" spans="2:76" x14ac:dyDescent="0.2">
      <c r="B830" s="137"/>
      <c r="C830" s="138"/>
      <c r="D830" s="139" t="s">
        <v>857</v>
      </c>
      <c r="E830" s="140"/>
      <c r="F830" s="140"/>
      <c r="G830" s="321"/>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2"/>
      <c r="AD830" s="322"/>
      <c r="AE830" s="322"/>
      <c r="AF830" s="322"/>
      <c r="AG830" s="322"/>
      <c r="AH830" s="322"/>
      <c r="AI830" s="322"/>
      <c r="AJ830" s="322"/>
      <c r="AK830" s="322"/>
      <c r="AL830" s="322"/>
      <c r="AM830" s="323"/>
      <c r="AN830" s="353"/>
      <c r="AO830" s="354"/>
      <c r="AP830" s="354"/>
      <c r="AQ830" s="354"/>
      <c r="AR830" s="354"/>
      <c r="AS830" s="354"/>
      <c r="AT830" s="354"/>
      <c r="AU830" s="354"/>
      <c r="AV830" s="354"/>
      <c r="AW830" s="354"/>
      <c r="AX830" s="354"/>
      <c r="AY830" s="354"/>
      <c r="AZ830" s="354"/>
      <c r="BA830" s="354"/>
      <c r="BB830" s="354"/>
      <c r="BC830" s="354"/>
      <c r="BD830" s="354"/>
      <c r="BE830" s="354"/>
      <c r="BF830" s="354"/>
      <c r="BG830" s="354"/>
      <c r="BH830" s="354"/>
      <c r="BI830" s="354"/>
      <c r="BJ830" s="354"/>
      <c r="BK830" s="354"/>
      <c r="BL830" s="354"/>
      <c r="BM830" s="354"/>
      <c r="BN830" s="354"/>
      <c r="BO830" s="354"/>
      <c r="BP830" s="354"/>
      <c r="BQ830" s="354"/>
      <c r="BR830" s="354"/>
      <c r="BS830" s="354"/>
      <c r="BT830" s="355"/>
      <c r="BU830" s="324" t="str">
        <f t="shared" si="50"/>
        <v>No disability</v>
      </c>
      <c r="BV830" s="328" t="str">
        <f t="shared" si="48"/>
        <v>Out</v>
      </c>
      <c r="BW830" s="329" t="str">
        <f t="shared" si="49"/>
        <v>Out</v>
      </c>
      <c r="BX830" s="327" t="str">
        <f t="shared" si="51"/>
        <v/>
      </c>
    </row>
    <row r="831" spans="2:76" x14ac:dyDescent="0.2">
      <c r="B831" s="137"/>
      <c r="C831" s="138"/>
      <c r="D831" s="139" t="s">
        <v>858</v>
      </c>
      <c r="E831" s="140"/>
      <c r="F831" s="140"/>
      <c r="G831" s="321"/>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2"/>
      <c r="AD831" s="322"/>
      <c r="AE831" s="322"/>
      <c r="AF831" s="322"/>
      <c r="AG831" s="322"/>
      <c r="AH831" s="322"/>
      <c r="AI831" s="322"/>
      <c r="AJ831" s="322"/>
      <c r="AK831" s="322"/>
      <c r="AL831" s="322"/>
      <c r="AM831" s="323"/>
      <c r="AN831" s="353"/>
      <c r="AO831" s="354"/>
      <c r="AP831" s="354"/>
      <c r="AQ831" s="354"/>
      <c r="AR831" s="354"/>
      <c r="AS831" s="354"/>
      <c r="AT831" s="354"/>
      <c r="AU831" s="354"/>
      <c r="AV831" s="354"/>
      <c r="AW831" s="354"/>
      <c r="AX831" s="354"/>
      <c r="AY831" s="354"/>
      <c r="AZ831" s="354"/>
      <c r="BA831" s="354"/>
      <c r="BB831" s="354"/>
      <c r="BC831" s="354"/>
      <c r="BD831" s="354"/>
      <c r="BE831" s="354"/>
      <c r="BF831" s="354"/>
      <c r="BG831" s="354"/>
      <c r="BH831" s="354"/>
      <c r="BI831" s="354"/>
      <c r="BJ831" s="354"/>
      <c r="BK831" s="354"/>
      <c r="BL831" s="354"/>
      <c r="BM831" s="354"/>
      <c r="BN831" s="354"/>
      <c r="BO831" s="354"/>
      <c r="BP831" s="354"/>
      <c r="BQ831" s="354"/>
      <c r="BR831" s="354"/>
      <c r="BS831" s="354"/>
      <c r="BT831" s="355"/>
      <c r="BU831" s="324" t="str">
        <f t="shared" si="50"/>
        <v>No disability</v>
      </c>
      <c r="BV831" s="328" t="str">
        <f t="shared" si="48"/>
        <v>Out</v>
      </c>
      <c r="BW831" s="329" t="str">
        <f t="shared" si="49"/>
        <v>Out</v>
      </c>
      <c r="BX831" s="327" t="str">
        <f t="shared" si="51"/>
        <v/>
      </c>
    </row>
    <row r="832" spans="2:76" x14ac:dyDescent="0.2">
      <c r="B832" s="137"/>
      <c r="C832" s="138"/>
      <c r="D832" s="139" t="s">
        <v>859</v>
      </c>
      <c r="E832" s="140"/>
      <c r="F832" s="140"/>
      <c r="G832" s="321"/>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2"/>
      <c r="AD832" s="322"/>
      <c r="AE832" s="322"/>
      <c r="AF832" s="322"/>
      <c r="AG832" s="322"/>
      <c r="AH832" s="322"/>
      <c r="AI832" s="322"/>
      <c r="AJ832" s="322"/>
      <c r="AK832" s="322"/>
      <c r="AL832" s="322"/>
      <c r="AM832" s="323"/>
      <c r="AN832" s="353"/>
      <c r="AO832" s="354"/>
      <c r="AP832" s="354"/>
      <c r="AQ832" s="354"/>
      <c r="AR832" s="354"/>
      <c r="AS832" s="354"/>
      <c r="AT832" s="354"/>
      <c r="AU832" s="354"/>
      <c r="AV832" s="354"/>
      <c r="AW832" s="354"/>
      <c r="AX832" s="354"/>
      <c r="AY832" s="354"/>
      <c r="AZ832" s="354"/>
      <c r="BA832" s="354"/>
      <c r="BB832" s="354"/>
      <c r="BC832" s="354"/>
      <c r="BD832" s="354"/>
      <c r="BE832" s="354"/>
      <c r="BF832" s="354"/>
      <c r="BG832" s="354"/>
      <c r="BH832" s="354"/>
      <c r="BI832" s="354"/>
      <c r="BJ832" s="354"/>
      <c r="BK832" s="354"/>
      <c r="BL832" s="354"/>
      <c r="BM832" s="354"/>
      <c r="BN832" s="354"/>
      <c r="BO832" s="354"/>
      <c r="BP832" s="354"/>
      <c r="BQ832" s="354"/>
      <c r="BR832" s="354"/>
      <c r="BS832" s="354"/>
      <c r="BT832" s="355"/>
      <c r="BU832" s="324" t="str">
        <f t="shared" si="50"/>
        <v>No disability</v>
      </c>
      <c r="BV832" s="328" t="str">
        <f t="shared" si="48"/>
        <v>Out</v>
      </c>
      <c r="BW832" s="329" t="str">
        <f t="shared" si="49"/>
        <v>Out</v>
      </c>
      <c r="BX832" s="327" t="str">
        <f t="shared" si="51"/>
        <v/>
      </c>
    </row>
    <row r="833" spans="2:76" x14ac:dyDescent="0.2">
      <c r="B833" s="137"/>
      <c r="C833" s="138"/>
      <c r="D833" s="139" t="s">
        <v>860</v>
      </c>
      <c r="E833" s="140"/>
      <c r="F833" s="140"/>
      <c r="G833" s="321"/>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2"/>
      <c r="AD833" s="322"/>
      <c r="AE833" s="322"/>
      <c r="AF833" s="322"/>
      <c r="AG833" s="322"/>
      <c r="AH833" s="322"/>
      <c r="AI833" s="322"/>
      <c r="AJ833" s="322"/>
      <c r="AK833" s="322"/>
      <c r="AL833" s="322"/>
      <c r="AM833" s="323"/>
      <c r="AN833" s="353"/>
      <c r="AO833" s="354"/>
      <c r="AP833" s="354"/>
      <c r="AQ833" s="354"/>
      <c r="AR833" s="354"/>
      <c r="AS833" s="354"/>
      <c r="AT833" s="354"/>
      <c r="AU833" s="354"/>
      <c r="AV833" s="354"/>
      <c r="AW833" s="354"/>
      <c r="AX833" s="354"/>
      <c r="AY833" s="354"/>
      <c r="AZ833" s="354"/>
      <c r="BA833" s="354"/>
      <c r="BB833" s="354"/>
      <c r="BC833" s="354"/>
      <c r="BD833" s="354"/>
      <c r="BE833" s="354"/>
      <c r="BF833" s="354"/>
      <c r="BG833" s="354"/>
      <c r="BH833" s="354"/>
      <c r="BI833" s="354"/>
      <c r="BJ833" s="354"/>
      <c r="BK833" s="354"/>
      <c r="BL833" s="354"/>
      <c r="BM833" s="354"/>
      <c r="BN833" s="354"/>
      <c r="BO833" s="354"/>
      <c r="BP833" s="354"/>
      <c r="BQ833" s="354"/>
      <c r="BR833" s="354"/>
      <c r="BS833" s="354"/>
      <c r="BT833" s="355"/>
      <c r="BU833" s="324" t="str">
        <f t="shared" si="50"/>
        <v>No disability</v>
      </c>
      <c r="BV833" s="328" t="str">
        <f t="shared" si="48"/>
        <v>Out</v>
      </c>
      <c r="BW833" s="329" t="str">
        <f t="shared" si="49"/>
        <v>Out</v>
      </c>
      <c r="BX833" s="327" t="str">
        <f t="shared" si="51"/>
        <v/>
      </c>
    </row>
    <row r="834" spans="2:76" x14ac:dyDescent="0.2">
      <c r="B834" s="137"/>
      <c r="C834" s="138"/>
      <c r="D834" s="139" t="s">
        <v>861</v>
      </c>
      <c r="E834" s="140"/>
      <c r="F834" s="140"/>
      <c r="G834" s="321"/>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2"/>
      <c r="AD834" s="322"/>
      <c r="AE834" s="322"/>
      <c r="AF834" s="322"/>
      <c r="AG834" s="322"/>
      <c r="AH834" s="322"/>
      <c r="AI834" s="322"/>
      <c r="AJ834" s="322"/>
      <c r="AK834" s="322"/>
      <c r="AL834" s="322"/>
      <c r="AM834" s="323"/>
      <c r="AN834" s="353"/>
      <c r="AO834" s="354"/>
      <c r="AP834" s="354"/>
      <c r="AQ834" s="354"/>
      <c r="AR834" s="354"/>
      <c r="AS834" s="354"/>
      <c r="AT834" s="354"/>
      <c r="AU834" s="354"/>
      <c r="AV834" s="354"/>
      <c r="AW834" s="354"/>
      <c r="AX834" s="354"/>
      <c r="AY834" s="354"/>
      <c r="AZ834" s="354"/>
      <c r="BA834" s="354"/>
      <c r="BB834" s="354"/>
      <c r="BC834" s="354"/>
      <c r="BD834" s="354"/>
      <c r="BE834" s="354"/>
      <c r="BF834" s="354"/>
      <c r="BG834" s="354"/>
      <c r="BH834" s="354"/>
      <c r="BI834" s="354"/>
      <c r="BJ834" s="354"/>
      <c r="BK834" s="354"/>
      <c r="BL834" s="354"/>
      <c r="BM834" s="354"/>
      <c r="BN834" s="354"/>
      <c r="BO834" s="354"/>
      <c r="BP834" s="354"/>
      <c r="BQ834" s="354"/>
      <c r="BR834" s="354"/>
      <c r="BS834" s="354"/>
      <c r="BT834" s="355"/>
      <c r="BU834" s="324" t="str">
        <f t="shared" si="50"/>
        <v>No disability</v>
      </c>
      <c r="BV834" s="328" t="str">
        <f t="shared" si="48"/>
        <v>Out</v>
      </c>
      <c r="BW834" s="329" t="str">
        <f t="shared" si="49"/>
        <v>Out</v>
      </c>
      <c r="BX834" s="327" t="str">
        <f t="shared" si="51"/>
        <v/>
      </c>
    </row>
    <row r="835" spans="2:76" x14ac:dyDescent="0.2">
      <c r="B835" s="137"/>
      <c r="C835" s="138"/>
      <c r="D835" s="139" t="s">
        <v>862</v>
      </c>
      <c r="E835" s="140"/>
      <c r="F835" s="140"/>
      <c r="G835" s="321"/>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2"/>
      <c r="AD835" s="322"/>
      <c r="AE835" s="322"/>
      <c r="AF835" s="322"/>
      <c r="AG835" s="322"/>
      <c r="AH835" s="322"/>
      <c r="AI835" s="322"/>
      <c r="AJ835" s="322"/>
      <c r="AK835" s="322"/>
      <c r="AL835" s="322"/>
      <c r="AM835" s="323"/>
      <c r="AN835" s="353"/>
      <c r="AO835" s="354"/>
      <c r="AP835" s="354"/>
      <c r="AQ835" s="354"/>
      <c r="AR835" s="354"/>
      <c r="AS835" s="354"/>
      <c r="AT835" s="354"/>
      <c r="AU835" s="354"/>
      <c r="AV835" s="354"/>
      <c r="AW835" s="354"/>
      <c r="AX835" s="354"/>
      <c r="AY835" s="354"/>
      <c r="AZ835" s="354"/>
      <c r="BA835" s="354"/>
      <c r="BB835" s="354"/>
      <c r="BC835" s="354"/>
      <c r="BD835" s="354"/>
      <c r="BE835" s="354"/>
      <c r="BF835" s="354"/>
      <c r="BG835" s="354"/>
      <c r="BH835" s="354"/>
      <c r="BI835" s="354"/>
      <c r="BJ835" s="354"/>
      <c r="BK835" s="354"/>
      <c r="BL835" s="354"/>
      <c r="BM835" s="354"/>
      <c r="BN835" s="354"/>
      <c r="BO835" s="354"/>
      <c r="BP835" s="354"/>
      <c r="BQ835" s="354"/>
      <c r="BR835" s="354"/>
      <c r="BS835" s="354"/>
      <c r="BT835" s="355"/>
      <c r="BU835" s="324" t="str">
        <f t="shared" si="50"/>
        <v>No disability</v>
      </c>
      <c r="BV835" s="328" t="str">
        <f t="shared" si="48"/>
        <v>Out</v>
      </c>
      <c r="BW835" s="329" t="str">
        <f t="shared" si="49"/>
        <v>Out</v>
      </c>
      <c r="BX835" s="327" t="str">
        <f t="shared" si="51"/>
        <v/>
      </c>
    </row>
    <row r="836" spans="2:76" x14ac:dyDescent="0.2">
      <c r="B836" s="137"/>
      <c r="C836" s="138"/>
      <c r="D836" s="139" t="s">
        <v>863</v>
      </c>
      <c r="E836" s="140"/>
      <c r="F836" s="140"/>
      <c r="G836" s="321"/>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2"/>
      <c r="AD836" s="322"/>
      <c r="AE836" s="322"/>
      <c r="AF836" s="322"/>
      <c r="AG836" s="322"/>
      <c r="AH836" s="322"/>
      <c r="AI836" s="322"/>
      <c r="AJ836" s="322"/>
      <c r="AK836" s="322"/>
      <c r="AL836" s="322"/>
      <c r="AM836" s="323"/>
      <c r="AN836" s="353"/>
      <c r="AO836" s="354"/>
      <c r="AP836" s="354"/>
      <c r="AQ836" s="354"/>
      <c r="AR836" s="354"/>
      <c r="AS836" s="354"/>
      <c r="AT836" s="354"/>
      <c r="AU836" s="354"/>
      <c r="AV836" s="354"/>
      <c r="AW836" s="354"/>
      <c r="AX836" s="354"/>
      <c r="AY836" s="354"/>
      <c r="AZ836" s="354"/>
      <c r="BA836" s="354"/>
      <c r="BB836" s="354"/>
      <c r="BC836" s="354"/>
      <c r="BD836" s="354"/>
      <c r="BE836" s="354"/>
      <c r="BF836" s="354"/>
      <c r="BG836" s="354"/>
      <c r="BH836" s="354"/>
      <c r="BI836" s="354"/>
      <c r="BJ836" s="354"/>
      <c r="BK836" s="354"/>
      <c r="BL836" s="354"/>
      <c r="BM836" s="354"/>
      <c r="BN836" s="354"/>
      <c r="BO836" s="354"/>
      <c r="BP836" s="354"/>
      <c r="BQ836" s="354"/>
      <c r="BR836" s="354"/>
      <c r="BS836" s="354"/>
      <c r="BT836" s="355"/>
      <c r="BU836" s="324" t="str">
        <f t="shared" si="50"/>
        <v>No disability</v>
      </c>
      <c r="BV836" s="328" t="str">
        <f t="shared" si="48"/>
        <v>Out</v>
      </c>
      <c r="BW836" s="329" t="str">
        <f t="shared" si="49"/>
        <v>Out</v>
      </c>
      <c r="BX836" s="327" t="str">
        <f t="shared" si="51"/>
        <v/>
      </c>
    </row>
    <row r="837" spans="2:76" x14ac:dyDescent="0.2">
      <c r="B837" s="137"/>
      <c r="C837" s="138"/>
      <c r="D837" s="139" t="s">
        <v>864</v>
      </c>
      <c r="E837" s="140"/>
      <c r="F837" s="140"/>
      <c r="G837" s="321"/>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2"/>
      <c r="AD837" s="322"/>
      <c r="AE837" s="322"/>
      <c r="AF837" s="322"/>
      <c r="AG837" s="322"/>
      <c r="AH837" s="322"/>
      <c r="AI837" s="322"/>
      <c r="AJ837" s="322"/>
      <c r="AK837" s="322"/>
      <c r="AL837" s="322"/>
      <c r="AM837" s="323"/>
      <c r="AN837" s="353"/>
      <c r="AO837" s="354"/>
      <c r="AP837" s="354"/>
      <c r="AQ837" s="354"/>
      <c r="AR837" s="354"/>
      <c r="AS837" s="354"/>
      <c r="AT837" s="354"/>
      <c r="AU837" s="354"/>
      <c r="AV837" s="354"/>
      <c r="AW837" s="354"/>
      <c r="AX837" s="354"/>
      <c r="AY837" s="354"/>
      <c r="AZ837" s="354"/>
      <c r="BA837" s="354"/>
      <c r="BB837" s="354"/>
      <c r="BC837" s="354"/>
      <c r="BD837" s="354"/>
      <c r="BE837" s="354"/>
      <c r="BF837" s="354"/>
      <c r="BG837" s="354"/>
      <c r="BH837" s="354"/>
      <c r="BI837" s="354"/>
      <c r="BJ837" s="354"/>
      <c r="BK837" s="354"/>
      <c r="BL837" s="354"/>
      <c r="BM837" s="354"/>
      <c r="BN837" s="354"/>
      <c r="BO837" s="354"/>
      <c r="BP837" s="354"/>
      <c r="BQ837" s="354"/>
      <c r="BR837" s="354"/>
      <c r="BS837" s="354"/>
      <c r="BT837" s="355"/>
      <c r="BU837" s="324" t="str">
        <f t="shared" si="50"/>
        <v>No disability</v>
      </c>
      <c r="BV837" s="328" t="str">
        <f t="shared" si="48"/>
        <v>Out</v>
      </c>
      <c r="BW837" s="329" t="str">
        <f t="shared" si="49"/>
        <v>Out</v>
      </c>
      <c r="BX837" s="327" t="str">
        <f t="shared" si="51"/>
        <v/>
      </c>
    </row>
    <row r="838" spans="2:76" x14ac:dyDescent="0.2">
      <c r="B838" s="137"/>
      <c r="C838" s="138"/>
      <c r="D838" s="139" t="s">
        <v>865</v>
      </c>
      <c r="E838" s="140"/>
      <c r="F838" s="140"/>
      <c r="G838" s="321"/>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2"/>
      <c r="AD838" s="322"/>
      <c r="AE838" s="322"/>
      <c r="AF838" s="322"/>
      <c r="AG838" s="322"/>
      <c r="AH838" s="322"/>
      <c r="AI838" s="322"/>
      <c r="AJ838" s="322"/>
      <c r="AK838" s="322"/>
      <c r="AL838" s="322"/>
      <c r="AM838" s="323"/>
      <c r="AN838" s="353"/>
      <c r="AO838" s="354"/>
      <c r="AP838" s="354"/>
      <c r="AQ838" s="354"/>
      <c r="AR838" s="354"/>
      <c r="AS838" s="354"/>
      <c r="AT838" s="354"/>
      <c r="AU838" s="354"/>
      <c r="AV838" s="354"/>
      <c r="AW838" s="354"/>
      <c r="AX838" s="354"/>
      <c r="AY838" s="354"/>
      <c r="AZ838" s="354"/>
      <c r="BA838" s="354"/>
      <c r="BB838" s="354"/>
      <c r="BC838" s="354"/>
      <c r="BD838" s="354"/>
      <c r="BE838" s="354"/>
      <c r="BF838" s="354"/>
      <c r="BG838" s="354"/>
      <c r="BH838" s="354"/>
      <c r="BI838" s="354"/>
      <c r="BJ838" s="354"/>
      <c r="BK838" s="354"/>
      <c r="BL838" s="354"/>
      <c r="BM838" s="354"/>
      <c r="BN838" s="354"/>
      <c r="BO838" s="354"/>
      <c r="BP838" s="354"/>
      <c r="BQ838" s="354"/>
      <c r="BR838" s="354"/>
      <c r="BS838" s="354"/>
      <c r="BT838" s="355"/>
      <c r="BU838" s="324" t="str">
        <f t="shared" si="50"/>
        <v>No disability</v>
      </c>
      <c r="BV838" s="328" t="str">
        <f t="shared" si="48"/>
        <v>Out</v>
      </c>
      <c r="BW838" s="329" t="str">
        <f t="shared" si="49"/>
        <v>Out</v>
      </c>
      <c r="BX838" s="327" t="str">
        <f t="shared" si="51"/>
        <v/>
      </c>
    </row>
    <row r="839" spans="2:76" x14ac:dyDescent="0.2">
      <c r="B839" s="137"/>
      <c r="C839" s="138"/>
      <c r="D839" s="139" t="s">
        <v>866</v>
      </c>
      <c r="E839" s="140"/>
      <c r="F839" s="140"/>
      <c r="G839" s="321"/>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2"/>
      <c r="AD839" s="322"/>
      <c r="AE839" s="322"/>
      <c r="AF839" s="322"/>
      <c r="AG839" s="322"/>
      <c r="AH839" s="322"/>
      <c r="AI839" s="322"/>
      <c r="AJ839" s="322"/>
      <c r="AK839" s="322"/>
      <c r="AL839" s="322"/>
      <c r="AM839" s="323"/>
      <c r="AN839" s="353"/>
      <c r="AO839" s="354"/>
      <c r="AP839" s="354"/>
      <c r="AQ839" s="354"/>
      <c r="AR839" s="354"/>
      <c r="AS839" s="354"/>
      <c r="AT839" s="354"/>
      <c r="AU839" s="354"/>
      <c r="AV839" s="354"/>
      <c r="AW839" s="354"/>
      <c r="AX839" s="354"/>
      <c r="AY839" s="354"/>
      <c r="AZ839" s="354"/>
      <c r="BA839" s="354"/>
      <c r="BB839" s="354"/>
      <c r="BC839" s="354"/>
      <c r="BD839" s="354"/>
      <c r="BE839" s="354"/>
      <c r="BF839" s="354"/>
      <c r="BG839" s="354"/>
      <c r="BH839" s="354"/>
      <c r="BI839" s="354"/>
      <c r="BJ839" s="354"/>
      <c r="BK839" s="354"/>
      <c r="BL839" s="354"/>
      <c r="BM839" s="354"/>
      <c r="BN839" s="354"/>
      <c r="BO839" s="354"/>
      <c r="BP839" s="354"/>
      <c r="BQ839" s="354"/>
      <c r="BR839" s="354"/>
      <c r="BS839" s="354"/>
      <c r="BT839" s="355"/>
      <c r="BU839" s="324" t="str">
        <f t="shared" si="50"/>
        <v>No disability</v>
      </c>
      <c r="BV839" s="328" t="str">
        <f t="shared" si="48"/>
        <v>Out</v>
      </c>
      <c r="BW839" s="329" t="str">
        <f t="shared" si="49"/>
        <v>Out</v>
      </c>
      <c r="BX839" s="327" t="str">
        <f t="shared" si="51"/>
        <v/>
      </c>
    </row>
    <row r="840" spans="2:76" x14ac:dyDescent="0.2">
      <c r="B840" s="137"/>
      <c r="C840" s="138"/>
      <c r="D840" s="139" t="s">
        <v>867</v>
      </c>
      <c r="E840" s="140"/>
      <c r="F840" s="140"/>
      <c r="G840" s="321"/>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2"/>
      <c r="AD840" s="322"/>
      <c r="AE840" s="322"/>
      <c r="AF840" s="322"/>
      <c r="AG840" s="322"/>
      <c r="AH840" s="322"/>
      <c r="AI840" s="322"/>
      <c r="AJ840" s="322"/>
      <c r="AK840" s="322"/>
      <c r="AL840" s="322"/>
      <c r="AM840" s="323"/>
      <c r="AN840" s="353"/>
      <c r="AO840" s="354"/>
      <c r="AP840" s="354"/>
      <c r="AQ840" s="354"/>
      <c r="AR840" s="354"/>
      <c r="AS840" s="354"/>
      <c r="AT840" s="354"/>
      <c r="AU840" s="354"/>
      <c r="AV840" s="354"/>
      <c r="AW840" s="354"/>
      <c r="AX840" s="354"/>
      <c r="AY840" s="354"/>
      <c r="AZ840" s="354"/>
      <c r="BA840" s="354"/>
      <c r="BB840" s="354"/>
      <c r="BC840" s="354"/>
      <c r="BD840" s="354"/>
      <c r="BE840" s="354"/>
      <c r="BF840" s="354"/>
      <c r="BG840" s="354"/>
      <c r="BH840" s="354"/>
      <c r="BI840" s="354"/>
      <c r="BJ840" s="354"/>
      <c r="BK840" s="354"/>
      <c r="BL840" s="354"/>
      <c r="BM840" s="354"/>
      <c r="BN840" s="354"/>
      <c r="BO840" s="354"/>
      <c r="BP840" s="354"/>
      <c r="BQ840" s="354"/>
      <c r="BR840" s="354"/>
      <c r="BS840" s="354"/>
      <c r="BT840" s="355"/>
      <c r="BU840" s="324" t="str">
        <f t="shared" si="50"/>
        <v>No disability</v>
      </c>
      <c r="BV840" s="328" t="str">
        <f t="shared" si="48"/>
        <v>Out</v>
      </c>
      <c r="BW840" s="329" t="str">
        <f t="shared" si="49"/>
        <v>Out</v>
      </c>
      <c r="BX840" s="327" t="str">
        <f t="shared" si="51"/>
        <v/>
      </c>
    </row>
    <row r="841" spans="2:76" x14ac:dyDescent="0.2">
      <c r="B841" s="137"/>
      <c r="C841" s="138"/>
      <c r="D841" s="139" t="s">
        <v>868</v>
      </c>
      <c r="E841" s="140"/>
      <c r="F841" s="140"/>
      <c r="G841" s="321"/>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2"/>
      <c r="AD841" s="322"/>
      <c r="AE841" s="322"/>
      <c r="AF841" s="322"/>
      <c r="AG841" s="322"/>
      <c r="AH841" s="322"/>
      <c r="AI841" s="322"/>
      <c r="AJ841" s="322"/>
      <c r="AK841" s="322"/>
      <c r="AL841" s="322"/>
      <c r="AM841" s="323"/>
      <c r="AN841" s="353"/>
      <c r="AO841" s="354"/>
      <c r="AP841" s="354"/>
      <c r="AQ841" s="354"/>
      <c r="AR841" s="354"/>
      <c r="AS841" s="354"/>
      <c r="AT841" s="354"/>
      <c r="AU841" s="354"/>
      <c r="AV841" s="354"/>
      <c r="AW841" s="354"/>
      <c r="AX841" s="354"/>
      <c r="AY841" s="354"/>
      <c r="AZ841" s="354"/>
      <c r="BA841" s="354"/>
      <c r="BB841" s="354"/>
      <c r="BC841" s="354"/>
      <c r="BD841" s="354"/>
      <c r="BE841" s="354"/>
      <c r="BF841" s="354"/>
      <c r="BG841" s="354"/>
      <c r="BH841" s="354"/>
      <c r="BI841" s="354"/>
      <c r="BJ841" s="354"/>
      <c r="BK841" s="354"/>
      <c r="BL841" s="354"/>
      <c r="BM841" s="354"/>
      <c r="BN841" s="354"/>
      <c r="BO841" s="354"/>
      <c r="BP841" s="354"/>
      <c r="BQ841" s="354"/>
      <c r="BR841" s="354"/>
      <c r="BS841" s="354"/>
      <c r="BT841" s="355"/>
      <c r="BU841" s="324" t="str">
        <f t="shared" si="50"/>
        <v>No disability</v>
      </c>
      <c r="BV841" s="328" t="str">
        <f t="shared" si="48"/>
        <v>Out</v>
      </c>
      <c r="BW841" s="329" t="str">
        <f t="shared" si="49"/>
        <v>Out</v>
      </c>
      <c r="BX841" s="327" t="str">
        <f t="shared" si="51"/>
        <v/>
      </c>
    </row>
    <row r="842" spans="2:76" x14ac:dyDescent="0.2">
      <c r="B842" s="137"/>
      <c r="C842" s="138"/>
      <c r="D842" s="139" t="s">
        <v>869</v>
      </c>
      <c r="E842" s="140"/>
      <c r="F842" s="140"/>
      <c r="G842" s="321"/>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2"/>
      <c r="AD842" s="322"/>
      <c r="AE842" s="322"/>
      <c r="AF842" s="322"/>
      <c r="AG842" s="322"/>
      <c r="AH842" s="322"/>
      <c r="AI842" s="322"/>
      <c r="AJ842" s="322"/>
      <c r="AK842" s="322"/>
      <c r="AL842" s="322"/>
      <c r="AM842" s="323"/>
      <c r="AN842" s="353"/>
      <c r="AO842" s="354"/>
      <c r="AP842" s="354"/>
      <c r="AQ842" s="354"/>
      <c r="AR842" s="354"/>
      <c r="AS842" s="354"/>
      <c r="AT842" s="354"/>
      <c r="AU842" s="354"/>
      <c r="AV842" s="354"/>
      <c r="AW842" s="354"/>
      <c r="AX842" s="354"/>
      <c r="AY842" s="354"/>
      <c r="AZ842" s="354"/>
      <c r="BA842" s="354"/>
      <c r="BB842" s="354"/>
      <c r="BC842" s="354"/>
      <c r="BD842" s="354"/>
      <c r="BE842" s="354"/>
      <c r="BF842" s="354"/>
      <c r="BG842" s="354"/>
      <c r="BH842" s="354"/>
      <c r="BI842" s="354"/>
      <c r="BJ842" s="354"/>
      <c r="BK842" s="354"/>
      <c r="BL842" s="354"/>
      <c r="BM842" s="354"/>
      <c r="BN842" s="354"/>
      <c r="BO842" s="354"/>
      <c r="BP842" s="354"/>
      <c r="BQ842" s="354"/>
      <c r="BR842" s="354"/>
      <c r="BS842" s="354"/>
      <c r="BT842" s="355"/>
      <c r="BU842" s="324" t="str">
        <f t="shared" si="50"/>
        <v>No disability</v>
      </c>
      <c r="BV842" s="328" t="str">
        <f t="shared" si="48"/>
        <v>Out</v>
      </c>
      <c r="BW842" s="329" t="str">
        <f t="shared" si="49"/>
        <v>Out</v>
      </c>
      <c r="BX842" s="327" t="str">
        <f t="shared" si="51"/>
        <v/>
      </c>
    </row>
    <row r="843" spans="2:76" x14ac:dyDescent="0.2">
      <c r="B843" s="137"/>
      <c r="C843" s="138"/>
      <c r="D843" s="139" t="s">
        <v>870</v>
      </c>
      <c r="E843" s="140"/>
      <c r="F843" s="140"/>
      <c r="G843" s="321"/>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2"/>
      <c r="AD843" s="322"/>
      <c r="AE843" s="322"/>
      <c r="AF843" s="322"/>
      <c r="AG843" s="322"/>
      <c r="AH843" s="322"/>
      <c r="AI843" s="322"/>
      <c r="AJ843" s="322"/>
      <c r="AK843" s="322"/>
      <c r="AL843" s="322"/>
      <c r="AM843" s="323"/>
      <c r="AN843" s="353"/>
      <c r="AO843" s="354"/>
      <c r="AP843" s="354"/>
      <c r="AQ843" s="354"/>
      <c r="AR843" s="354"/>
      <c r="AS843" s="354"/>
      <c r="AT843" s="354"/>
      <c r="AU843" s="354"/>
      <c r="AV843" s="354"/>
      <c r="AW843" s="354"/>
      <c r="AX843" s="354"/>
      <c r="AY843" s="354"/>
      <c r="AZ843" s="354"/>
      <c r="BA843" s="354"/>
      <c r="BB843" s="354"/>
      <c r="BC843" s="354"/>
      <c r="BD843" s="354"/>
      <c r="BE843" s="354"/>
      <c r="BF843" s="354"/>
      <c r="BG843" s="354"/>
      <c r="BH843" s="354"/>
      <c r="BI843" s="354"/>
      <c r="BJ843" s="354"/>
      <c r="BK843" s="354"/>
      <c r="BL843" s="354"/>
      <c r="BM843" s="354"/>
      <c r="BN843" s="354"/>
      <c r="BO843" s="354"/>
      <c r="BP843" s="354"/>
      <c r="BQ843" s="354"/>
      <c r="BR843" s="354"/>
      <c r="BS843" s="354"/>
      <c r="BT843" s="355"/>
      <c r="BU843" s="324" t="str">
        <f t="shared" si="50"/>
        <v>No disability</v>
      </c>
      <c r="BV843" s="328" t="str">
        <f t="shared" si="48"/>
        <v>Out</v>
      </c>
      <c r="BW843" s="329" t="str">
        <f t="shared" si="49"/>
        <v>Out</v>
      </c>
      <c r="BX843" s="327" t="str">
        <f t="shared" si="51"/>
        <v/>
      </c>
    </row>
    <row r="844" spans="2:76" x14ac:dyDescent="0.2">
      <c r="B844" s="137"/>
      <c r="C844" s="138"/>
      <c r="D844" s="139" t="s">
        <v>871</v>
      </c>
      <c r="E844" s="140"/>
      <c r="F844" s="140"/>
      <c r="G844" s="321"/>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2"/>
      <c r="AD844" s="322"/>
      <c r="AE844" s="322"/>
      <c r="AF844" s="322"/>
      <c r="AG844" s="322"/>
      <c r="AH844" s="322"/>
      <c r="AI844" s="322"/>
      <c r="AJ844" s="322"/>
      <c r="AK844" s="322"/>
      <c r="AL844" s="322"/>
      <c r="AM844" s="323"/>
      <c r="AN844" s="353"/>
      <c r="AO844" s="354"/>
      <c r="AP844" s="354"/>
      <c r="AQ844" s="354"/>
      <c r="AR844" s="354"/>
      <c r="AS844" s="354"/>
      <c r="AT844" s="354"/>
      <c r="AU844" s="354"/>
      <c r="AV844" s="354"/>
      <c r="AW844" s="354"/>
      <c r="AX844" s="354"/>
      <c r="AY844" s="354"/>
      <c r="AZ844" s="354"/>
      <c r="BA844" s="354"/>
      <c r="BB844" s="354"/>
      <c r="BC844" s="354"/>
      <c r="BD844" s="354"/>
      <c r="BE844" s="354"/>
      <c r="BF844" s="354"/>
      <c r="BG844" s="354"/>
      <c r="BH844" s="354"/>
      <c r="BI844" s="354"/>
      <c r="BJ844" s="354"/>
      <c r="BK844" s="354"/>
      <c r="BL844" s="354"/>
      <c r="BM844" s="354"/>
      <c r="BN844" s="354"/>
      <c r="BO844" s="354"/>
      <c r="BP844" s="354"/>
      <c r="BQ844" s="354"/>
      <c r="BR844" s="354"/>
      <c r="BS844" s="354"/>
      <c r="BT844" s="355"/>
      <c r="BU844" s="324" t="str">
        <f t="shared" si="50"/>
        <v>No disability</v>
      </c>
      <c r="BV844" s="328" t="str">
        <f t="shared" si="48"/>
        <v>Out</v>
      </c>
      <c r="BW844" s="329" t="str">
        <f t="shared" si="49"/>
        <v>Out</v>
      </c>
      <c r="BX844" s="327" t="str">
        <f t="shared" si="51"/>
        <v/>
      </c>
    </row>
    <row r="845" spans="2:76" x14ac:dyDescent="0.2">
      <c r="B845" s="137"/>
      <c r="C845" s="138"/>
      <c r="D845" s="139" t="s">
        <v>872</v>
      </c>
      <c r="E845" s="140"/>
      <c r="F845" s="140"/>
      <c r="G845" s="321"/>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2"/>
      <c r="AD845" s="322"/>
      <c r="AE845" s="322"/>
      <c r="AF845" s="322"/>
      <c r="AG845" s="322"/>
      <c r="AH845" s="322"/>
      <c r="AI845" s="322"/>
      <c r="AJ845" s="322"/>
      <c r="AK845" s="322"/>
      <c r="AL845" s="322"/>
      <c r="AM845" s="323"/>
      <c r="AN845" s="353"/>
      <c r="AO845" s="354"/>
      <c r="AP845" s="354"/>
      <c r="AQ845" s="354"/>
      <c r="AR845" s="354"/>
      <c r="AS845" s="354"/>
      <c r="AT845" s="354"/>
      <c r="AU845" s="354"/>
      <c r="AV845" s="354"/>
      <c r="AW845" s="354"/>
      <c r="AX845" s="354"/>
      <c r="AY845" s="354"/>
      <c r="AZ845" s="354"/>
      <c r="BA845" s="354"/>
      <c r="BB845" s="354"/>
      <c r="BC845" s="354"/>
      <c r="BD845" s="354"/>
      <c r="BE845" s="354"/>
      <c r="BF845" s="354"/>
      <c r="BG845" s="354"/>
      <c r="BH845" s="354"/>
      <c r="BI845" s="354"/>
      <c r="BJ845" s="354"/>
      <c r="BK845" s="354"/>
      <c r="BL845" s="354"/>
      <c r="BM845" s="354"/>
      <c r="BN845" s="354"/>
      <c r="BO845" s="354"/>
      <c r="BP845" s="354"/>
      <c r="BQ845" s="354"/>
      <c r="BR845" s="354"/>
      <c r="BS845" s="354"/>
      <c r="BT845" s="355"/>
      <c r="BU845" s="324" t="str">
        <f t="shared" si="50"/>
        <v>No disability</v>
      </c>
      <c r="BV845" s="328" t="str">
        <f t="shared" si="48"/>
        <v>Out</v>
      </c>
      <c r="BW845" s="329" t="str">
        <f t="shared" si="49"/>
        <v>Out</v>
      </c>
      <c r="BX845" s="327" t="str">
        <f t="shared" si="51"/>
        <v/>
      </c>
    </row>
    <row r="846" spans="2:76" x14ac:dyDescent="0.2">
      <c r="B846" s="137"/>
      <c r="C846" s="138"/>
      <c r="D846" s="139" t="s">
        <v>873</v>
      </c>
      <c r="E846" s="140"/>
      <c r="F846" s="140"/>
      <c r="G846" s="321"/>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2"/>
      <c r="AD846" s="322"/>
      <c r="AE846" s="322"/>
      <c r="AF846" s="322"/>
      <c r="AG846" s="322"/>
      <c r="AH846" s="322"/>
      <c r="AI846" s="322"/>
      <c r="AJ846" s="322"/>
      <c r="AK846" s="322"/>
      <c r="AL846" s="322"/>
      <c r="AM846" s="323"/>
      <c r="AN846" s="353"/>
      <c r="AO846" s="354"/>
      <c r="AP846" s="354"/>
      <c r="AQ846" s="354"/>
      <c r="AR846" s="354"/>
      <c r="AS846" s="354"/>
      <c r="AT846" s="354"/>
      <c r="AU846" s="354"/>
      <c r="AV846" s="354"/>
      <c r="AW846" s="354"/>
      <c r="AX846" s="354"/>
      <c r="AY846" s="354"/>
      <c r="AZ846" s="354"/>
      <c r="BA846" s="354"/>
      <c r="BB846" s="354"/>
      <c r="BC846" s="354"/>
      <c r="BD846" s="354"/>
      <c r="BE846" s="354"/>
      <c r="BF846" s="354"/>
      <c r="BG846" s="354"/>
      <c r="BH846" s="354"/>
      <c r="BI846" s="354"/>
      <c r="BJ846" s="354"/>
      <c r="BK846" s="354"/>
      <c r="BL846" s="354"/>
      <c r="BM846" s="354"/>
      <c r="BN846" s="354"/>
      <c r="BO846" s="354"/>
      <c r="BP846" s="354"/>
      <c r="BQ846" s="354"/>
      <c r="BR846" s="354"/>
      <c r="BS846" s="354"/>
      <c r="BT846" s="355"/>
      <c r="BU846" s="324" t="str">
        <f t="shared" si="50"/>
        <v>No disability</v>
      </c>
      <c r="BV846" s="328" t="str">
        <f t="shared" si="48"/>
        <v>Out</v>
      </c>
      <c r="BW846" s="329" t="str">
        <f t="shared" si="49"/>
        <v>Out</v>
      </c>
      <c r="BX846" s="327" t="str">
        <f t="shared" si="51"/>
        <v/>
      </c>
    </row>
    <row r="847" spans="2:76" x14ac:dyDescent="0.2">
      <c r="B847" s="137"/>
      <c r="C847" s="138"/>
      <c r="D847" s="139" t="s">
        <v>874</v>
      </c>
      <c r="E847" s="140"/>
      <c r="F847" s="140"/>
      <c r="G847" s="321"/>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2"/>
      <c r="AD847" s="322"/>
      <c r="AE847" s="322"/>
      <c r="AF847" s="322"/>
      <c r="AG847" s="322"/>
      <c r="AH847" s="322"/>
      <c r="AI847" s="322"/>
      <c r="AJ847" s="322"/>
      <c r="AK847" s="322"/>
      <c r="AL847" s="322"/>
      <c r="AM847" s="323"/>
      <c r="AN847" s="353"/>
      <c r="AO847" s="354"/>
      <c r="AP847" s="354"/>
      <c r="AQ847" s="354"/>
      <c r="AR847" s="354"/>
      <c r="AS847" s="354"/>
      <c r="AT847" s="354"/>
      <c r="AU847" s="354"/>
      <c r="AV847" s="354"/>
      <c r="AW847" s="354"/>
      <c r="AX847" s="354"/>
      <c r="AY847" s="354"/>
      <c r="AZ847" s="354"/>
      <c r="BA847" s="354"/>
      <c r="BB847" s="354"/>
      <c r="BC847" s="354"/>
      <c r="BD847" s="354"/>
      <c r="BE847" s="354"/>
      <c r="BF847" s="354"/>
      <c r="BG847" s="354"/>
      <c r="BH847" s="354"/>
      <c r="BI847" s="354"/>
      <c r="BJ847" s="354"/>
      <c r="BK847" s="354"/>
      <c r="BL847" s="354"/>
      <c r="BM847" s="354"/>
      <c r="BN847" s="354"/>
      <c r="BO847" s="354"/>
      <c r="BP847" s="354"/>
      <c r="BQ847" s="354"/>
      <c r="BR847" s="354"/>
      <c r="BS847" s="354"/>
      <c r="BT847" s="355"/>
      <c r="BU847" s="324" t="str">
        <f t="shared" si="50"/>
        <v>No disability</v>
      </c>
      <c r="BV847" s="328" t="str">
        <f t="shared" si="48"/>
        <v>Out</v>
      </c>
      <c r="BW847" s="329" t="str">
        <f t="shared" si="49"/>
        <v>Out</v>
      </c>
      <c r="BX847" s="327" t="str">
        <f t="shared" si="51"/>
        <v/>
      </c>
    </row>
    <row r="848" spans="2:76" x14ac:dyDescent="0.2">
      <c r="B848" s="137"/>
      <c r="C848" s="138"/>
      <c r="D848" s="139" t="s">
        <v>875</v>
      </c>
      <c r="E848" s="140"/>
      <c r="F848" s="140"/>
      <c r="G848" s="321"/>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2"/>
      <c r="AD848" s="322"/>
      <c r="AE848" s="322"/>
      <c r="AF848" s="322"/>
      <c r="AG848" s="322"/>
      <c r="AH848" s="322"/>
      <c r="AI848" s="322"/>
      <c r="AJ848" s="322"/>
      <c r="AK848" s="322"/>
      <c r="AL848" s="322"/>
      <c r="AM848" s="323"/>
      <c r="AN848" s="353"/>
      <c r="AO848" s="354"/>
      <c r="AP848" s="354"/>
      <c r="AQ848" s="354"/>
      <c r="AR848" s="354"/>
      <c r="AS848" s="354"/>
      <c r="AT848" s="354"/>
      <c r="AU848" s="354"/>
      <c r="AV848" s="354"/>
      <c r="AW848" s="354"/>
      <c r="AX848" s="354"/>
      <c r="AY848" s="354"/>
      <c r="AZ848" s="354"/>
      <c r="BA848" s="354"/>
      <c r="BB848" s="354"/>
      <c r="BC848" s="354"/>
      <c r="BD848" s="354"/>
      <c r="BE848" s="354"/>
      <c r="BF848" s="354"/>
      <c r="BG848" s="354"/>
      <c r="BH848" s="354"/>
      <c r="BI848" s="354"/>
      <c r="BJ848" s="354"/>
      <c r="BK848" s="354"/>
      <c r="BL848" s="354"/>
      <c r="BM848" s="354"/>
      <c r="BN848" s="354"/>
      <c r="BO848" s="354"/>
      <c r="BP848" s="354"/>
      <c r="BQ848" s="354"/>
      <c r="BR848" s="354"/>
      <c r="BS848" s="354"/>
      <c r="BT848" s="355"/>
      <c r="BU848" s="324" t="str">
        <f t="shared" si="50"/>
        <v>No disability</v>
      </c>
      <c r="BV848" s="328" t="str">
        <f t="shared" si="48"/>
        <v>Out</v>
      </c>
      <c r="BW848" s="329" t="str">
        <f t="shared" si="49"/>
        <v>Out</v>
      </c>
      <c r="BX848" s="327" t="str">
        <f t="shared" si="51"/>
        <v/>
      </c>
    </row>
    <row r="849" spans="2:76" x14ac:dyDescent="0.2">
      <c r="B849" s="137"/>
      <c r="C849" s="138"/>
      <c r="D849" s="139" t="s">
        <v>876</v>
      </c>
      <c r="E849" s="140"/>
      <c r="F849" s="140"/>
      <c r="G849" s="321"/>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2"/>
      <c r="AD849" s="322"/>
      <c r="AE849" s="322"/>
      <c r="AF849" s="322"/>
      <c r="AG849" s="322"/>
      <c r="AH849" s="322"/>
      <c r="AI849" s="322"/>
      <c r="AJ849" s="322"/>
      <c r="AK849" s="322"/>
      <c r="AL849" s="322"/>
      <c r="AM849" s="323"/>
      <c r="AN849" s="353"/>
      <c r="AO849" s="354"/>
      <c r="AP849" s="354"/>
      <c r="AQ849" s="354"/>
      <c r="AR849" s="354"/>
      <c r="AS849" s="354"/>
      <c r="AT849" s="354"/>
      <c r="AU849" s="354"/>
      <c r="AV849" s="354"/>
      <c r="AW849" s="354"/>
      <c r="AX849" s="354"/>
      <c r="AY849" s="354"/>
      <c r="AZ849" s="354"/>
      <c r="BA849" s="354"/>
      <c r="BB849" s="354"/>
      <c r="BC849" s="354"/>
      <c r="BD849" s="354"/>
      <c r="BE849" s="354"/>
      <c r="BF849" s="354"/>
      <c r="BG849" s="354"/>
      <c r="BH849" s="354"/>
      <c r="BI849" s="354"/>
      <c r="BJ849" s="354"/>
      <c r="BK849" s="354"/>
      <c r="BL849" s="354"/>
      <c r="BM849" s="354"/>
      <c r="BN849" s="354"/>
      <c r="BO849" s="354"/>
      <c r="BP849" s="354"/>
      <c r="BQ849" s="354"/>
      <c r="BR849" s="354"/>
      <c r="BS849" s="354"/>
      <c r="BT849" s="355"/>
      <c r="BU849" s="324" t="str">
        <f t="shared" si="50"/>
        <v>No disability</v>
      </c>
      <c r="BV849" s="328" t="str">
        <f t="shared" si="48"/>
        <v>Out</v>
      </c>
      <c r="BW849" s="329" t="str">
        <f t="shared" si="49"/>
        <v>Out</v>
      </c>
      <c r="BX849" s="327" t="str">
        <f t="shared" si="51"/>
        <v/>
      </c>
    </row>
    <row r="850" spans="2:76" x14ac:dyDescent="0.2">
      <c r="B850" s="137"/>
      <c r="C850" s="138"/>
      <c r="D850" s="139" t="s">
        <v>877</v>
      </c>
      <c r="E850" s="140"/>
      <c r="F850" s="140"/>
      <c r="G850" s="321"/>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322"/>
      <c r="AF850" s="322"/>
      <c r="AG850" s="322"/>
      <c r="AH850" s="322"/>
      <c r="AI850" s="322"/>
      <c r="AJ850" s="322"/>
      <c r="AK850" s="322"/>
      <c r="AL850" s="322"/>
      <c r="AM850" s="323"/>
      <c r="AN850" s="353"/>
      <c r="AO850" s="354"/>
      <c r="AP850" s="354"/>
      <c r="AQ850" s="354"/>
      <c r="AR850" s="354"/>
      <c r="AS850" s="354"/>
      <c r="AT850" s="354"/>
      <c r="AU850" s="354"/>
      <c r="AV850" s="354"/>
      <c r="AW850" s="354"/>
      <c r="AX850" s="354"/>
      <c r="AY850" s="354"/>
      <c r="AZ850" s="354"/>
      <c r="BA850" s="354"/>
      <c r="BB850" s="354"/>
      <c r="BC850" s="354"/>
      <c r="BD850" s="354"/>
      <c r="BE850" s="354"/>
      <c r="BF850" s="354"/>
      <c r="BG850" s="354"/>
      <c r="BH850" s="354"/>
      <c r="BI850" s="354"/>
      <c r="BJ850" s="354"/>
      <c r="BK850" s="354"/>
      <c r="BL850" s="354"/>
      <c r="BM850" s="354"/>
      <c r="BN850" s="354"/>
      <c r="BO850" s="354"/>
      <c r="BP850" s="354"/>
      <c r="BQ850" s="354"/>
      <c r="BR850" s="354"/>
      <c r="BS850" s="354"/>
      <c r="BT850" s="355"/>
      <c r="BU850" s="324" t="str">
        <f t="shared" si="50"/>
        <v>No disability</v>
      </c>
      <c r="BV850" s="328" t="str">
        <f t="shared" si="48"/>
        <v>Out</v>
      </c>
      <c r="BW850" s="329" t="str">
        <f t="shared" si="49"/>
        <v>Out</v>
      </c>
      <c r="BX850" s="327" t="str">
        <f t="shared" si="51"/>
        <v/>
      </c>
    </row>
    <row r="851" spans="2:76" x14ac:dyDescent="0.2">
      <c r="B851" s="137"/>
      <c r="C851" s="138"/>
      <c r="D851" s="139" t="s">
        <v>878</v>
      </c>
      <c r="E851" s="140"/>
      <c r="F851" s="140"/>
      <c r="G851" s="321"/>
      <c r="H851" s="322"/>
      <c r="I851" s="322"/>
      <c r="J851" s="322"/>
      <c r="K851" s="322"/>
      <c r="L851" s="322"/>
      <c r="M851" s="322"/>
      <c r="N851" s="322"/>
      <c r="O851" s="322"/>
      <c r="P851" s="322"/>
      <c r="Q851" s="322"/>
      <c r="R851" s="322"/>
      <c r="S851" s="322"/>
      <c r="T851" s="322"/>
      <c r="U851" s="322"/>
      <c r="V851" s="322"/>
      <c r="W851" s="322"/>
      <c r="X851" s="322"/>
      <c r="Y851" s="322"/>
      <c r="Z851" s="322"/>
      <c r="AA851" s="322"/>
      <c r="AB851" s="322"/>
      <c r="AC851" s="322"/>
      <c r="AD851" s="322"/>
      <c r="AE851" s="322"/>
      <c r="AF851" s="322"/>
      <c r="AG851" s="322"/>
      <c r="AH851" s="322"/>
      <c r="AI851" s="322"/>
      <c r="AJ851" s="322"/>
      <c r="AK851" s="322"/>
      <c r="AL851" s="322"/>
      <c r="AM851" s="323"/>
      <c r="AN851" s="353"/>
      <c r="AO851" s="354"/>
      <c r="AP851" s="354"/>
      <c r="AQ851" s="354"/>
      <c r="AR851" s="354"/>
      <c r="AS851" s="354"/>
      <c r="AT851" s="354"/>
      <c r="AU851" s="354"/>
      <c r="AV851" s="354"/>
      <c r="AW851" s="354"/>
      <c r="AX851" s="354"/>
      <c r="AY851" s="354"/>
      <c r="AZ851" s="354"/>
      <c r="BA851" s="354"/>
      <c r="BB851" s="354"/>
      <c r="BC851" s="354"/>
      <c r="BD851" s="354"/>
      <c r="BE851" s="354"/>
      <c r="BF851" s="354"/>
      <c r="BG851" s="354"/>
      <c r="BH851" s="354"/>
      <c r="BI851" s="354"/>
      <c r="BJ851" s="354"/>
      <c r="BK851" s="354"/>
      <c r="BL851" s="354"/>
      <c r="BM851" s="354"/>
      <c r="BN851" s="354"/>
      <c r="BO851" s="354"/>
      <c r="BP851" s="354"/>
      <c r="BQ851" s="354"/>
      <c r="BR851" s="354"/>
      <c r="BS851" s="354"/>
      <c r="BT851" s="355"/>
      <c r="BU851" s="324" t="str">
        <f t="shared" si="50"/>
        <v>No disability</v>
      </c>
      <c r="BV851" s="328" t="str">
        <f t="shared" si="48"/>
        <v>Out</v>
      </c>
      <c r="BW851" s="329" t="str">
        <f t="shared" si="49"/>
        <v>Out</v>
      </c>
      <c r="BX851" s="327" t="str">
        <f t="shared" si="51"/>
        <v/>
      </c>
    </row>
    <row r="852" spans="2:76" x14ac:dyDescent="0.2">
      <c r="B852" s="137"/>
      <c r="C852" s="138"/>
      <c r="D852" s="139" t="s">
        <v>879</v>
      </c>
      <c r="E852" s="140"/>
      <c r="F852" s="140"/>
      <c r="G852" s="321"/>
      <c r="H852" s="322"/>
      <c r="I852" s="322"/>
      <c r="J852" s="322"/>
      <c r="K852" s="322"/>
      <c r="L852" s="322"/>
      <c r="M852" s="322"/>
      <c r="N852" s="322"/>
      <c r="O852" s="322"/>
      <c r="P852" s="322"/>
      <c r="Q852" s="322"/>
      <c r="R852" s="322"/>
      <c r="S852" s="322"/>
      <c r="T852" s="322"/>
      <c r="U852" s="322"/>
      <c r="V852" s="322"/>
      <c r="W852" s="322"/>
      <c r="X852" s="322"/>
      <c r="Y852" s="322"/>
      <c r="Z852" s="322"/>
      <c r="AA852" s="322"/>
      <c r="AB852" s="322"/>
      <c r="AC852" s="322"/>
      <c r="AD852" s="322"/>
      <c r="AE852" s="322"/>
      <c r="AF852" s="322"/>
      <c r="AG852" s="322"/>
      <c r="AH852" s="322"/>
      <c r="AI852" s="322"/>
      <c r="AJ852" s="322"/>
      <c r="AK852" s="322"/>
      <c r="AL852" s="322"/>
      <c r="AM852" s="323"/>
      <c r="AN852" s="353"/>
      <c r="AO852" s="354"/>
      <c r="AP852" s="354"/>
      <c r="AQ852" s="354"/>
      <c r="AR852" s="354"/>
      <c r="AS852" s="354"/>
      <c r="AT852" s="354"/>
      <c r="AU852" s="354"/>
      <c r="AV852" s="354"/>
      <c r="AW852" s="354"/>
      <c r="AX852" s="354"/>
      <c r="AY852" s="354"/>
      <c r="AZ852" s="354"/>
      <c r="BA852" s="354"/>
      <c r="BB852" s="354"/>
      <c r="BC852" s="354"/>
      <c r="BD852" s="354"/>
      <c r="BE852" s="354"/>
      <c r="BF852" s="354"/>
      <c r="BG852" s="354"/>
      <c r="BH852" s="354"/>
      <c r="BI852" s="354"/>
      <c r="BJ852" s="354"/>
      <c r="BK852" s="354"/>
      <c r="BL852" s="354"/>
      <c r="BM852" s="354"/>
      <c r="BN852" s="354"/>
      <c r="BO852" s="354"/>
      <c r="BP852" s="354"/>
      <c r="BQ852" s="354"/>
      <c r="BR852" s="354"/>
      <c r="BS852" s="354"/>
      <c r="BT852" s="355"/>
      <c r="BU852" s="324" t="str">
        <f t="shared" si="50"/>
        <v>No disability</v>
      </c>
      <c r="BV852" s="328" t="str">
        <f t="shared" si="48"/>
        <v>Out</v>
      </c>
      <c r="BW852" s="329" t="str">
        <f t="shared" si="49"/>
        <v>Out</v>
      </c>
      <c r="BX852" s="327" t="str">
        <f t="shared" si="51"/>
        <v/>
      </c>
    </row>
    <row r="853" spans="2:76" x14ac:dyDescent="0.2">
      <c r="B853" s="137"/>
      <c r="C853" s="138"/>
      <c r="D853" s="139" t="s">
        <v>880</v>
      </c>
      <c r="E853" s="140"/>
      <c r="F853" s="140"/>
      <c r="G853" s="321"/>
      <c r="H853" s="322"/>
      <c r="I853" s="322"/>
      <c r="J853" s="322"/>
      <c r="K853" s="322"/>
      <c r="L853" s="322"/>
      <c r="M853" s="322"/>
      <c r="N853" s="322"/>
      <c r="O853" s="322"/>
      <c r="P853" s="322"/>
      <c r="Q853" s="322"/>
      <c r="R853" s="322"/>
      <c r="S853" s="322"/>
      <c r="T853" s="322"/>
      <c r="U853" s="322"/>
      <c r="V853" s="322"/>
      <c r="W853" s="322"/>
      <c r="X853" s="322"/>
      <c r="Y853" s="322"/>
      <c r="Z853" s="322"/>
      <c r="AA853" s="322"/>
      <c r="AB853" s="322"/>
      <c r="AC853" s="322"/>
      <c r="AD853" s="322"/>
      <c r="AE853" s="322"/>
      <c r="AF853" s="322"/>
      <c r="AG853" s="322"/>
      <c r="AH853" s="322"/>
      <c r="AI853" s="322"/>
      <c r="AJ853" s="322"/>
      <c r="AK853" s="322"/>
      <c r="AL853" s="322"/>
      <c r="AM853" s="323"/>
      <c r="AN853" s="353"/>
      <c r="AO853" s="354"/>
      <c r="AP853" s="354"/>
      <c r="AQ853" s="354"/>
      <c r="AR853" s="354"/>
      <c r="AS853" s="354"/>
      <c r="AT853" s="354"/>
      <c r="AU853" s="354"/>
      <c r="AV853" s="354"/>
      <c r="AW853" s="354"/>
      <c r="AX853" s="354"/>
      <c r="AY853" s="354"/>
      <c r="AZ853" s="354"/>
      <c r="BA853" s="354"/>
      <c r="BB853" s="354"/>
      <c r="BC853" s="354"/>
      <c r="BD853" s="354"/>
      <c r="BE853" s="354"/>
      <c r="BF853" s="354"/>
      <c r="BG853" s="354"/>
      <c r="BH853" s="354"/>
      <c r="BI853" s="354"/>
      <c r="BJ853" s="354"/>
      <c r="BK853" s="354"/>
      <c r="BL853" s="354"/>
      <c r="BM853" s="354"/>
      <c r="BN853" s="354"/>
      <c r="BO853" s="354"/>
      <c r="BP853" s="354"/>
      <c r="BQ853" s="354"/>
      <c r="BR853" s="354"/>
      <c r="BS853" s="354"/>
      <c r="BT853" s="355"/>
      <c r="BU853" s="324" t="str">
        <f t="shared" si="50"/>
        <v>No disability</v>
      </c>
      <c r="BV853" s="328" t="str">
        <f t="shared" si="48"/>
        <v>Out</v>
      </c>
      <c r="BW853" s="329" t="str">
        <f t="shared" si="49"/>
        <v>Out</v>
      </c>
      <c r="BX853" s="327" t="str">
        <f t="shared" si="51"/>
        <v/>
      </c>
    </row>
    <row r="854" spans="2:76" x14ac:dyDescent="0.2">
      <c r="B854" s="137"/>
      <c r="C854" s="138"/>
      <c r="D854" s="139" t="s">
        <v>881</v>
      </c>
      <c r="E854" s="140"/>
      <c r="F854" s="140"/>
      <c r="G854" s="321"/>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2"/>
      <c r="AD854" s="322"/>
      <c r="AE854" s="322"/>
      <c r="AF854" s="322"/>
      <c r="AG854" s="322"/>
      <c r="AH854" s="322"/>
      <c r="AI854" s="322"/>
      <c r="AJ854" s="322"/>
      <c r="AK854" s="322"/>
      <c r="AL854" s="322"/>
      <c r="AM854" s="323"/>
      <c r="AN854" s="353"/>
      <c r="AO854" s="354"/>
      <c r="AP854" s="354"/>
      <c r="AQ854" s="354"/>
      <c r="AR854" s="354"/>
      <c r="AS854" s="354"/>
      <c r="AT854" s="354"/>
      <c r="AU854" s="354"/>
      <c r="AV854" s="354"/>
      <c r="AW854" s="354"/>
      <c r="AX854" s="354"/>
      <c r="AY854" s="354"/>
      <c r="AZ854" s="354"/>
      <c r="BA854" s="354"/>
      <c r="BB854" s="354"/>
      <c r="BC854" s="354"/>
      <c r="BD854" s="354"/>
      <c r="BE854" s="354"/>
      <c r="BF854" s="354"/>
      <c r="BG854" s="354"/>
      <c r="BH854" s="354"/>
      <c r="BI854" s="354"/>
      <c r="BJ854" s="354"/>
      <c r="BK854" s="354"/>
      <c r="BL854" s="354"/>
      <c r="BM854" s="354"/>
      <c r="BN854" s="354"/>
      <c r="BO854" s="354"/>
      <c r="BP854" s="354"/>
      <c r="BQ854" s="354"/>
      <c r="BR854" s="354"/>
      <c r="BS854" s="354"/>
      <c r="BT854" s="355"/>
      <c r="BU854" s="324" t="str">
        <f t="shared" si="50"/>
        <v>No disability</v>
      </c>
      <c r="BV854" s="328" t="str">
        <f t="shared" si="48"/>
        <v>Out</v>
      </c>
      <c r="BW854" s="329" t="str">
        <f t="shared" si="49"/>
        <v>Out</v>
      </c>
      <c r="BX854" s="327" t="str">
        <f t="shared" si="51"/>
        <v/>
      </c>
    </row>
    <row r="855" spans="2:76" x14ac:dyDescent="0.2">
      <c r="B855" s="137"/>
      <c r="C855" s="138"/>
      <c r="D855" s="139" t="s">
        <v>882</v>
      </c>
      <c r="E855" s="140"/>
      <c r="F855" s="140"/>
      <c r="G855" s="321"/>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c r="AE855" s="322"/>
      <c r="AF855" s="322"/>
      <c r="AG855" s="322"/>
      <c r="AH855" s="322"/>
      <c r="AI855" s="322"/>
      <c r="AJ855" s="322"/>
      <c r="AK855" s="322"/>
      <c r="AL855" s="322"/>
      <c r="AM855" s="323"/>
      <c r="AN855" s="353"/>
      <c r="AO855" s="354"/>
      <c r="AP855" s="354"/>
      <c r="AQ855" s="354"/>
      <c r="AR855" s="354"/>
      <c r="AS855" s="354"/>
      <c r="AT855" s="354"/>
      <c r="AU855" s="354"/>
      <c r="AV855" s="354"/>
      <c r="AW855" s="354"/>
      <c r="AX855" s="354"/>
      <c r="AY855" s="354"/>
      <c r="AZ855" s="354"/>
      <c r="BA855" s="354"/>
      <c r="BB855" s="354"/>
      <c r="BC855" s="354"/>
      <c r="BD855" s="354"/>
      <c r="BE855" s="354"/>
      <c r="BF855" s="354"/>
      <c r="BG855" s="354"/>
      <c r="BH855" s="354"/>
      <c r="BI855" s="354"/>
      <c r="BJ855" s="354"/>
      <c r="BK855" s="354"/>
      <c r="BL855" s="354"/>
      <c r="BM855" s="354"/>
      <c r="BN855" s="354"/>
      <c r="BO855" s="354"/>
      <c r="BP855" s="354"/>
      <c r="BQ855" s="354"/>
      <c r="BR855" s="354"/>
      <c r="BS855" s="354"/>
      <c r="BT855" s="355"/>
      <c r="BU855" s="324" t="str">
        <f t="shared" si="50"/>
        <v>No disability</v>
      </c>
      <c r="BV855" s="328" t="str">
        <f t="shared" si="48"/>
        <v>Out</v>
      </c>
      <c r="BW855" s="329" t="str">
        <f t="shared" si="49"/>
        <v>Out</v>
      </c>
      <c r="BX855" s="327" t="str">
        <f t="shared" si="51"/>
        <v/>
      </c>
    </row>
    <row r="856" spans="2:76" x14ac:dyDescent="0.2">
      <c r="B856" s="137"/>
      <c r="C856" s="138"/>
      <c r="D856" s="139" t="s">
        <v>883</v>
      </c>
      <c r="E856" s="140"/>
      <c r="F856" s="140"/>
      <c r="G856" s="321"/>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2"/>
      <c r="AD856" s="322"/>
      <c r="AE856" s="322"/>
      <c r="AF856" s="322"/>
      <c r="AG856" s="322"/>
      <c r="AH856" s="322"/>
      <c r="AI856" s="322"/>
      <c r="AJ856" s="322"/>
      <c r="AK856" s="322"/>
      <c r="AL856" s="322"/>
      <c r="AM856" s="323"/>
      <c r="AN856" s="353"/>
      <c r="AO856" s="354"/>
      <c r="AP856" s="354"/>
      <c r="AQ856" s="354"/>
      <c r="AR856" s="354"/>
      <c r="AS856" s="354"/>
      <c r="AT856" s="354"/>
      <c r="AU856" s="354"/>
      <c r="AV856" s="354"/>
      <c r="AW856" s="354"/>
      <c r="AX856" s="354"/>
      <c r="AY856" s="354"/>
      <c r="AZ856" s="354"/>
      <c r="BA856" s="354"/>
      <c r="BB856" s="354"/>
      <c r="BC856" s="354"/>
      <c r="BD856" s="354"/>
      <c r="BE856" s="354"/>
      <c r="BF856" s="354"/>
      <c r="BG856" s="354"/>
      <c r="BH856" s="354"/>
      <c r="BI856" s="354"/>
      <c r="BJ856" s="354"/>
      <c r="BK856" s="354"/>
      <c r="BL856" s="354"/>
      <c r="BM856" s="354"/>
      <c r="BN856" s="354"/>
      <c r="BO856" s="354"/>
      <c r="BP856" s="354"/>
      <c r="BQ856" s="354"/>
      <c r="BR856" s="354"/>
      <c r="BS856" s="354"/>
      <c r="BT856" s="355"/>
      <c r="BU856" s="324" t="str">
        <f t="shared" si="50"/>
        <v>No disability</v>
      </c>
      <c r="BV856" s="328" t="str">
        <f t="shared" si="48"/>
        <v>Out</v>
      </c>
      <c r="BW856" s="329" t="str">
        <f t="shared" si="49"/>
        <v>Out</v>
      </c>
      <c r="BX856" s="327" t="str">
        <f t="shared" si="51"/>
        <v/>
      </c>
    </row>
    <row r="857" spans="2:76" x14ac:dyDescent="0.2">
      <c r="B857" s="137"/>
      <c r="C857" s="138"/>
      <c r="D857" s="139" t="s">
        <v>884</v>
      </c>
      <c r="E857" s="140"/>
      <c r="F857" s="140"/>
      <c r="G857" s="321"/>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2"/>
      <c r="AD857" s="322"/>
      <c r="AE857" s="322"/>
      <c r="AF857" s="322"/>
      <c r="AG857" s="322"/>
      <c r="AH857" s="322"/>
      <c r="AI857" s="322"/>
      <c r="AJ857" s="322"/>
      <c r="AK857" s="322"/>
      <c r="AL857" s="322"/>
      <c r="AM857" s="323"/>
      <c r="AN857" s="353"/>
      <c r="AO857" s="354"/>
      <c r="AP857" s="354"/>
      <c r="AQ857" s="354"/>
      <c r="AR857" s="354"/>
      <c r="AS857" s="354"/>
      <c r="AT857" s="354"/>
      <c r="AU857" s="354"/>
      <c r="AV857" s="354"/>
      <c r="AW857" s="354"/>
      <c r="AX857" s="354"/>
      <c r="AY857" s="354"/>
      <c r="AZ857" s="354"/>
      <c r="BA857" s="354"/>
      <c r="BB857" s="354"/>
      <c r="BC857" s="354"/>
      <c r="BD857" s="354"/>
      <c r="BE857" s="354"/>
      <c r="BF857" s="354"/>
      <c r="BG857" s="354"/>
      <c r="BH857" s="354"/>
      <c r="BI857" s="354"/>
      <c r="BJ857" s="354"/>
      <c r="BK857" s="354"/>
      <c r="BL857" s="354"/>
      <c r="BM857" s="354"/>
      <c r="BN857" s="354"/>
      <c r="BO857" s="354"/>
      <c r="BP857" s="354"/>
      <c r="BQ857" s="354"/>
      <c r="BR857" s="354"/>
      <c r="BS857" s="354"/>
      <c r="BT857" s="355"/>
      <c r="BU857" s="324" t="str">
        <f t="shared" si="50"/>
        <v>No disability</v>
      </c>
      <c r="BV857" s="328" t="str">
        <f t="shared" si="48"/>
        <v>Out</v>
      </c>
      <c r="BW857" s="329" t="str">
        <f t="shared" si="49"/>
        <v>Out</v>
      </c>
      <c r="BX857" s="327" t="str">
        <f t="shared" si="51"/>
        <v/>
      </c>
    </row>
    <row r="858" spans="2:76" x14ac:dyDescent="0.2">
      <c r="B858" s="137"/>
      <c r="C858" s="138"/>
      <c r="D858" s="139" t="s">
        <v>885</v>
      </c>
      <c r="E858" s="140"/>
      <c r="F858" s="140"/>
      <c r="G858" s="321"/>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2"/>
      <c r="AD858" s="322"/>
      <c r="AE858" s="322"/>
      <c r="AF858" s="322"/>
      <c r="AG858" s="322"/>
      <c r="AH858" s="322"/>
      <c r="AI858" s="322"/>
      <c r="AJ858" s="322"/>
      <c r="AK858" s="322"/>
      <c r="AL858" s="322"/>
      <c r="AM858" s="323"/>
      <c r="AN858" s="353"/>
      <c r="AO858" s="354"/>
      <c r="AP858" s="354"/>
      <c r="AQ858" s="354"/>
      <c r="AR858" s="354"/>
      <c r="AS858" s="354"/>
      <c r="AT858" s="354"/>
      <c r="AU858" s="354"/>
      <c r="AV858" s="354"/>
      <c r="AW858" s="354"/>
      <c r="AX858" s="354"/>
      <c r="AY858" s="354"/>
      <c r="AZ858" s="354"/>
      <c r="BA858" s="354"/>
      <c r="BB858" s="354"/>
      <c r="BC858" s="354"/>
      <c r="BD858" s="354"/>
      <c r="BE858" s="354"/>
      <c r="BF858" s="354"/>
      <c r="BG858" s="354"/>
      <c r="BH858" s="354"/>
      <c r="BI858" s="354"/>
      <c r="BJ858" s="354"/>
      <c r="BK858" s="354"/>
      <c r="BL858" s="354"/>
      <c r="BM858" s="354"/>
      <c r="BN858" s="354"/>
      <c r="BO858" s="354"/>
      <c r="BP858" s="354"/>
      <c r="BQ858" s="354"/>
      <c r="BR858" s="354"/>
      <c r="BS858" s="354"/>
      <c r="BT858" s="355"/>
      <c r="BU858" s="324" t="str">
        <f t="shared" si="50"/>
        <v>No disability</v>
      </c>
      <c r="BV858" s="328" t="str">
        <f t="shared" si="48"/>
        <v>Out</v>
      </c>
      <c r="BW858" s="329" t="str">
        <f t="shared" si="49"/>
        <v>Out</v>
      </c>
      <c r="BX858" s="327" t="str">
        <f t="shared" si="51"/>
        <v/>
      </c>
    </row>
    <row r="859" spans="2:76" x14ac:dyDescent="0.2">
      <c r="B859" s="137"/>
      <c r="C859" s="138"/>
      <c r="D859" s="139" t="s">
        <v>886</v>
      </c>
      <c r="E859" s="140"/>
      <c r="F859" s="140"/>
      <c r="G859" s="321"/>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322"/>
      <c r="AF859" s="322"/>
      <c r="AG859" s="322"/>
      <c r="AH859" s="322"/>
      <c r="AI859" s="322"/>
      <c r="AJ859" s="322"/>
      <c r="AK859" s="322"/>
      <c r="AL859" s="322"/>
      <c r="AM859" s="323"/>
      <c r="AN859" s="353"/>
      <c r="AO859" s="354"/>
      <c r="AP859" s="354"/>
      <c r="AQ859" s="354"/>
      <c r="AR859" s="354"/>
      <c r="AS859" s="354"/>
      <c r="AT859" s="354"/>
      <c r="AU859" s="354"/>
      <c r="AV859" s="354"/>
      <c r="AW859" s="354"/>
      <c r="AX859" s="354"/>
      <c r="AY859" s="354"/>
      <c r="AZ859" s="354"/>
      <c r="BA859" s="354"/>
      <c r="BB859" s="354"/>
      <c r="BC859" s="354"/>
      <c r="BD859" s="354"/>
      <c r="BE859" s="354"/>
      <c r="BF859" s="354"/>
      <c r="BG859" s="354"/>
      <c r="BH859" s="354"/>
      <c r="BI859" s="354"/>
      <c r="BJ859" s="354"/>
      <c r="BK859" s="354"/>
      <c r="BL859" s="354"/>
      <c r="BM859" s="354"/>
      <c r="BN859" s="354"/>
      <c r="BO859" s="354"/>
      <c r="BP859" s="354"/>
      <c r="BQ859" s="354"/>
      <c r="BR859" s="354"/>
      <c r="BS859" s="354"/>
      <c r="BT859" s="355"/>
      <c r="BU859" s="324" t="str">
        <f t="shared" si="50"/>
        <v>No disability</v>
      </c>
      <c r="BV859" s="328" t="str">
        <f t="shared" si="48"/>
        <v>Out</v>
      </c>
      <c r="BW859" s="329" t="str">
        <f t="shared" si="49"/>
        <v>Out</v>
      </c>
      <c r="BX859" s="327" t="str">
        <f t="shared" si="51"/>
        <v/>
      </c>
    </row>
    <row r="860" spans="2:76" x14ac:dyDescent="0.2">
      <c r="B860" s="137"/>
      <c r="C860" s="138"/>
      <c r="D860" s="139" t="s">
        <v>887</v>
      </c>
      <c r="E860" s="140"/>
      <c r="F860" s="140"/>
      <c r="G860" s="321"/>
      <c r="H860" s="322"/>
      <c r="I860" s="322"/>
      <c r="J860" s="322"/>
      <c r="K860" s="322"/>
      <c r="L860" s="322"/>
      <c r="M860" s="322"/>
      <c r="N860" s="322"/>
      <c r="O860" s="322"/>
      <c r="P860" s="322"/>
      <c r="Q860" s="322"/>
      <c r="R860" s="322"/>
      <c r="S860" s="322"/>
      <c r="T860" s="322"/>
      <c r="U860" s="322"/>
      <c r="V860" s="322"/>
      <c r="W860" s="322"/>
      <c r="X860" s="322"/>
      <c r="Y860" s="322"/>
      <c r="Z860" s="322"/>
      <c r="AA860" s="322"/>
      <c r="AB860" s="322"/>
      <c r="AC860" s="322"/>
      <c r="AD860" s="322"/>
      <c r="AE860" s="322"/>
      <c r="AF860" s="322"/>
      <c r="AG860" s="322"/>
      <c r="AH860" s="322"/>
      <c r="AI860" s="322"/>
      <c r="AJ860" s="322"/>
      <c r="AK860" s="322"/>
      <c r="AL860" s="322"/>
      <c r="AM860" s="323"/>
      <c r="AN860" s="353"/>
      <c r="AO860" s="354"/>
      <c r="AP860" s="354"/>
      <c r="AQ860" s="354"/>
      <c r="AR860" s="354"/>
      <c r="AS860" s="354"/>
      <c r="AT860" s="354"/>
      <c r="AU860" s="354"/>
      <c r="AV860" s="354"/>
      <c r="AW860" s="354"/>
      <c r="AX860" s="354"/>
      <c r="AY860" s="354"/>
      <c r="AZ860" s="354"/>
      <c r="BA860" s="354"/>
      <c r="BB860" s="354"/>
      <c r="BC860" s="354"/>
      <c r="BD860" s="354"/>
      <c r="BE860" s="354"/>
      <c r="BF860" s="354"/>
      <c r="BG860" s="354"/>
      <c r="BH860" s="354"/>
      <c r="BI860" s="354"/>
      <c r="BJ860" s="354"/>
      <c r="BK860" s="354"/>
      <c r="BL860" s="354"/>
      <c r="BM860" s="354"/>
      <c r="BN860" s="354"/>
      <c r="BO860" s="354"/>
      <c r="BP860" s="354"/>
      <c r="BQ860" s="354"/>
      <c r="BR860" s="354"/>
      <c r="BS860" s="354"/>
      <c r="BT860" s="355"/>
      <c r="BU860" s="324" t="str">
        <f t="shared" si="50"/>
        <v>No disability</v>
      </c>
      <c r="BV860" s="328" t="str">
        <f t="shared" si="48"/>
        <v>Out</v>
      </c>
      <c r="BW860" s="329" t="str">
        <f t="shared" si="49"/>
        <v>Out</v>
      </c>
      <c r="BX860" s="327" t="str">
        <f t="shared" si="51"/>
        <v/>
      </c>
    </row>
    <row r="861" spans="2:76" x14ac:dyDescent="0.2">
      <c r="B861" s="137"/>
      <c r="C861" s="138"/>
      <c r="D861" s="139" t="s">
        <v>888</v>
      </c>
      <c r="E861" s="140"/>
      <c r="F861" s="140"/>
      <c r="G861" s="321"/>
      <c r="H861" s="322"/>
      <c r="I861" s="322"/>
      <c r="J861" s="322"/>
      <c r="K861" s="322"/>
      <c r="L861" s="322"/>
      <c r="M861" s="322"/>
      <c r="N861" s="322"/>
      <c r="O861" s="322"/>
      <c r="P861" s="322"/>
      <c r="Q861" s="322"/>
      <c r="R861" s="322"/>
      <c r="S861" s="322"/>
      <c r="T861" s="322"/>
      <c r="U861" s="322"/>
      <c r="V861" s="322"/>
      <c r="W861" s="322"/>
      <c r="X861" s="322"/>
      <c r="Y861" s="322"/>
      <c r="Z861" s="322"/>
      <c r="AA861" s="322"/>
      <c r="AB861" s="322"/>
      <c r="AC861" s="322"/>
      <c r="AD861" s="322"/>
      <c r="AE861" s="322"/>
      <c r="AF861" s="322"/>
      <c r="AG861" s="322"/>
      <c r="AH861" s="322"/>
      <c r="AI861" s="322"/>
      <c r="AJ861" s="322"/>
      <c r="AK861" s="322"/>
      <c r="AL861" s="322"/>
      <c r="AM861" s="323"/>
      <c r="AN861" s="353"/>
      <c r="AO861" s="354"/>
      <c r="AP861" s="354"/>
      <c r="AQ861" s="354"/>
      <c r="AR861" s="354"/>
      <c r="AS861" s="354"/>
      <c r="AT861" s="354"/>
      <c r="AU861" s="354"/>
      <c r="AV861" s="354"/>
      <c r="AW861" s="354"/>
      <c r="AX861" s="354"/>
      <c r="AY861" s="354"/>
      <c r="AZ861" s="354"/>
      <c r="BA861" s="354"/>
      <c r="BB861" s="354"/>
      <c r="BC861" s="354"/>
      <c r="BD861" s="354"/>
      <c r="BE861" s="354"/>
      <c r="BF861" s="354"/>
      <c r="BG861" s="354"/>
      <c r="BH861" s="354"/>
      <c r="BI861" s="354"/>
      <c r="BJ861" s="354"/>
      <c r="BK861" s="354"/>
      <c r="BL861" s="354"/>
      <c r="BM861" s="354"/>
      <c r="BN861" s="354"/>
      <c r="BO861" s="354"/>
      <c r="BP861" s="354"/>
      <c r="BQ861" s="354"/>
      <c r="BR861" s="354"/>
      <c r="BS861" s="354"/>
      <c r="BT861" s="355"/>
      <c r="BU861" s="324" t="str">
        <f t="shared" si="50"/>
        <v>No disability</v>
      </c>
      <c r="BV861" s="328" t="str">
        <f t="shared" si="48"/>
        <v>Out</v>
      </c>
      <c r="BW861" s="329" t="str">
        <f t="shared" si="49"/>
        <v>Out</v>
      </c>
      <c r="BX861" s="327" t="str">
        <f t="shared" si="51"/>
        <v/>
      </c>
    </row>
    <row r="862" spans="2:76" x14ac:dyDescent="0.2">
      <c r="B862" s="137"/>
      <c r="C862" s="138"/>
      <c r="D862" s="139" t="s">
        <v>889</v>
      </c>
      <c r="E862" s="140"/>
      <c r="F862" s="140"/>
      <c r="G862" s="321"/>
      <c r="H862" s="322"/>
      <c r="I862" s="322"/>
      <c r="J862" s="322"/>
      <c r="K862" s="322"/>
      <c r="L862" s="322"/>
      <c r="M862" s="322"/>
      <c r="N862" s="322"/>
      <c r="O862" s="322"/>
      <c r="P862" s="322"/>
      <c r="Q862" s="322"/>
      <c r="R862" s="322"/>
      <c r="S862" s="322"/>
      <c r="T862" s="322"/>
      <c r="U862" s="322"/>
      <c r="V862" s="322"/>
      <c r="W862" s="322"/>
      <c r="X862" s="322"/>
      <c r="Y862" s="322"/>
      <c r="Z862" s="322"/>
      <c r="AA862" s="322"/>
      <c r="AB862" s="322"/>
      <c r="AC862" s="322"/>
      <c r="AD862" s="322"/>
      <c r="AE862" s="322"/>
      <c r="AF862" s="322"/>
      <c r="AG862" s="322"/>
      <c r="AH862" s="322"/>
      <c r="AI862" s="322"/>
      <c r="AJ862" s="322"/>
      <c r="AK862" s="322"/>
      <c r="AL862" s="322"/>
      <c r="AM862" s="323"/>
      <c r="AN862" s="353"/>
      <c r="AO862" s="354"/>
      <c r="AP862" s="354"/>
      <c r="AQ862" s="354"/>
      <c r="AR862" s="354"/>
      <c r="AS862" s="354"/>
      <c r="AT862" s="354"/>
      <c r="AU862" s="354"/>
      <c r="AV862" s="354"/>
      <c r="AW862" s="354"/>
      <c r="AX862" s="354"/>
      <c r="AY862" s="354"/>
      <c r="AZ862" s="354"/>
      <c r="BA862" s="354"/>
      <c r="BB862" s="354"/>
      <c r="BC862" s="354"/>
      <c r="BD862" s="354"/>
      <c r="BE862" s="354"/>
      <c r="BF862" s="354"/>
      <c r="BG862" s="354"/>
      <c r="BH862" s="354"/>
      <c r="BI862" s="354"/>
      <c r="BJ862" s="354"/>
      <c r="BK862" s="354"/>
      <c r="BL862" s="354"/>
      <c r="BM862" s="354"/>
      <c r="BN862" s="354"/>
      <c r="BO862" s="354"/>
      <c r="BP862" s="354"/>
      <c r="BQ862" s="354"/>
      <c r="BR862" s="354"/>
      <c r="BS862" s="354"/>
      <c r="BT862" s="355"/>
      <c r="BU862" s="324" t="str">
        <f t="shared" si="50"/>
        <v>No disability</v>
      </c>
      <c r="BV862" s="328" t="str">
        <f t="shared" si="48"/>
        <v>Out</v>
      </c>
      <c r="BW862" s="329" t="str">
        <f t="shared" si="49"/>
        <v>Out</v>
      </c>
      <c r="BX862" s="327" t="str">
        <f t="shared" si="51"/>
        <v/>
      </c>
    </row>
    <row r="863" spans="2:76" x14ac:dyDescent="0.2">
      <c r="B863" s="137"/>
      <c r="C863" s="138"/>
      <c r="D863" s="139" t="s">
        <v>890</v>
      </c>
      <c r="E863" s="140"/>
      <c r="F863" s="140"/>
      <c r="G863" s="321"/>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322"/>
      <c r="AE863" s="322"/>
      <c r="AF863" s="322"/>
      <c r="AG863" s="322"/>
      <c r="AH863" s="322"/>
      <c r="AI863" s="322"/>
      <c r="AJ863" s="322"/>
      <c r="AK863" s="322"/>
      <c r="AL863" s="322"/>
      <c r="AM863" s="323"/>
      <c r="AN863" s="353"/>
      <c r="AO863" s="354"/>
      <c r="AP863" s="354"/>
      <c r="AQ863" s="354"/>
      <c r="AR863" s="354"/>
      <c r="AS863" s="354"/>
      <c r="AT863" s="354"/>
      <c r="AU863" s="354"/>
      <c r="AV863" s="354"/>
      <c r="AW863" s="354"/>
      <c r="AX863" s="354"/>
      <c r="AY863" s="354"/>
      <c r="AZ863" s="354"/>
      <c r="BA863" s="354"/>
      <c r="BB863" s="354"/>
      <c r="BC863" s="354"/>
      <c r="BD863" s="354"/>
      <c r="BE863" s="354"/>
      <c r="BF863" s="354"/>
      <c r="BG863" s="354"/>
      <c r="BH863" s="354"/>
      <c r="BI863" s="354"/>
      <c r="BJ863" s="354"/>
      <c r="BK863" s="354"/>
      <c r="BL863" s="354"/>
      <c r="BM863" s="354"/>
      <c r="BN863" s="354"/>
      <c r="BO863" s="354"/>
      <c r="BP863" s="354"/>
      <c r="BQ863" s="354"/>
      <c r="BR863" s="354"/>
      <c r="BS863" s="354"/>
      <c r="BT863" s="355"/>
      <c r="BU863" s="324" t="str">
        <f t="shared" si="50"/>
        <v>No disability</v>
      </c>
      <c r="BV863" s="328" t="str">
        <f t="shared" si="48"/>
        <v>Out</v>
      </c>
      <c r="BW863" s="329" t="str">
        <f t="shared" si="49"/>
        <v>Out</v>
      </c>
      <c r="BX863" s="327" t="str">
        <f t="shared" si="51"/>
        <v/>
      </c>
    </row>
    <row r="864" spans="2:76" x14ac:dyDescent="0.2">
      <c r="B864" s="137"/>
      <c r="C864" s="138"/>
      <c r="D864" s="139" t="s">
        <v>891</v>
      </c>
      <c r="E864" s="140"/>
      <c r="F864" s="140"/>
      <c r="G864" s="321"/>
      <c r="H864" s="322"/>
      <c r="I864" s="322"/>
      <c r="J864" s="322"/>
      <c r="K864" s="322"/>
      <c r="L864" s="322"/>
      <c r="M864" s="322"/>
      <c r="N864" s="322"/>
      <c r="O864" s="322"/>
      <c r="P864" s="322"/>
      <c r="Q864" s="322"/>
      <c r="R864" s="322"/>
      <c r="S864" s="322"/>
      <c r="T864" s="322"/>
      <c r="U864" s="322"/>
      <c r="V864" s="322"/>
      <c r="W864" s="322"/>
      <c r="X864" s="322"/>
      <c r="Y864" s="322"/>
      <c r="Z864" s="322"/>
      <c r="AA864" s="322"/>
      <c r="AB864" s="322"/>
      <c r="AC864" s="322"/>
      <c r="AD864" s="322"/>
      <c r="AE864" s="322"/>
      <c r="AF864" s="322"/>
      <c r="AG864" s="322"/>
      <c r="AH864" s="322"/>
      <c r="AI864" s="322"/>
      <c r="AJ864" s="322"/>
      <c r="AK864" s="322"/>
      <c r="AL864" s="322"/>
      <c r="AM864" s="323"/>
      <c r="AN864" s="353"/>
      <c r="AO864" s="354"/>
      <c r="AP864" s="354"/>
      <c r="AQ864" s="354"/>
      <c r="AR864" s="354"/>
      <c r="AS864" s="354"/>
      <c r="AT864" s="354"/>
      <c r="AU864" s="354"/>
      <c r="AV864" s="354"/>
      <c r="AW864" s="354"/>
      <c r="AX864" s="354"/>
      <c r="AY864" s="354"/>
      <c r="AZ864" s="354"/>
      <c r="BA864" s="354"/>
      <c r="BB864" s="354"/>
      <c r="BC864" s="354"/>
      <c r="BD864" s="354"/>
      <c r="BE864" s="354"/>
      <c r="BF864" s="354"/>
      <c r="BG864" s="354"/>
      <c r="BH864" s="354"/>
      <c r="BI864" s="354"/>
      <c r="BJ864" s="354"/>
      <c r="BK864" s="354"/>
      <c r="BL864" s="354"/>
      <c r="BM864" s="354"/>
      <c r="BN864" s="354"/>
      <c r="BO864" s="354"/>
      <c r="BP864" s="354"/>
      <c r="BQ864" s="354"/>
      <c r="BR864" s="354"/>
      <c r="BS864" s="354"/>
      <c r="BT864" s="355"/>
      <c r="BU864" s="324" t="str">
        <f t="shared" si="50"/>
        <v>No disability</v>
      </c>
      <c r="BV864" s="328" t="str">
        <f t="shared" si="48"/>
        <v>Out</v>
      </c>
      <c r="BW864" s="329" t="str">
        <f t="shared" si="49"/>
        <v>Out</v>
      </c>
      <c r="BX864" s="327" t="str">
        <f t="shared" si="51"/>
        <v/>
      </c>
    </row>
    <row r="865" spans="2:76" x14ac:dyDescent="0.2">
      <c r="B865" s="137"/>
      <c r="C865" s="138"/>
      <c r="D865" s="139" t="s">
        <v>892</v>
      </c>
      <c r="E865" s="140"/>
      <c r="F865" s="140"/>
      <c r="G865" s="321"/>
      <c r="H865" s="322"/>
      <c r="I865" s="322"/>
      <c r="J865" s="322"/>
      <c r="K865" s="322"/>
      <c r="L865" s="322"/>
      <c r="M865" s="322"/>
      <c r="N865" s="322"/>
      <c r="O865" s="322"/>
      <c r="P865" s="322"/>
      <c r="Q865" s="322"/>
      <c r="R865" s="322"/>
      <c r="S865" s="322"/>
      <c r="T865" s="322"/>
      <c r="U865" s="322"/>
      <c r="V865" s="322"/>
      <c r="W865" s="322"/>
      <c r="X865" s="322"/>
      <c r="Y865" s="322"/>
      <c r="Z865" s="322"/>
      <c r="AA865" s="322"/>
      <c r="AB865" s="322"/>
      <c r="AC865" s="322"/>
      <c r="AD865" s="322"/>
      <c r="AE865" s="322"/>
      <c r="AF865" s="322"/>
      <c r="AG865" s="322"/>
      <c r="AH865" s="322"/>
      <c r="AI865" s="322"/>
      <c r="AJ865" s="322"/>
      <c r="AK865" s="322"/>
      <c r="AL865" s="322"/>
      <c r="AM865" s="323"/>
      <c r="AN865" s="353"/>
      <c r="AO865" s="354"/>
      <c r="AP865" s="354"/>
      <c r="AQ865" s="354"/>
      <c r="AR865" s="354"/>
      <c r="AS865" s="354"/>
      <c r="AT865" s="354"/>
      <c r="AU865" s="354"/>
      <c r="AV865" s="354"/>
      <c r="AW865" s="354"/>
      <c r="AX865" s="354"/>
      <c r="AY865" s="354"/>
      <c r="AZ865" s="354"/>
      <c r="BA865" s="354"/>
      <c r="BB865" s="354"/>
      <c r="BC865" s="354"/>
      <c r="BD865" s="354"/>
      <c r="BE865" s="354"/>
      <c r="BF865" s="354"/>
      <c r="BG865" s="354"/>
      <c r="BH865" s="354"/>
      <c r="BI865" s="354"/>
      <c r="BJ865" s="354"/>
      <c r="BK865" s="354"/>
      <c r="BL865" s="354"/>
      <c r="BM865" s="354"/>
      <c r="BN865" s="354"/>
      <c r="BO865" s="354"/>
      <c r="BP865" s="354"/>
      <c r="BQ865" s="354"/>
      <c r="BR865" s="354"/>
      <c r="BS865" s="354"/>
      <c r="BT865" s="355"/>
      <c r="BU865" s="324" t="str">
        <f t="shared" si="50"/>
        <v>No disability</v>
      </c>
      <c r="BV865" s="328" t="str">
        <f t="shared" si="48"/>
        <v>Out</v>
      </c>
      <c r="BW865" s="329" t="str">
        <f t="shared" si="49"/>
        <v>Out</v>
      </c>
      <c r="BX865" s="327" t="str">
        <f t="shared" si="51"/>
        <v/>
      </c>
    </row>
    <row r="866" spans="2:76" x14ac:dyDescent="0.2">
      <c r="B866" s="137"/>
      <c r="C866" s="138"/>
      <c r="D866" s="139" t="s">
        <v>893</v>
      </c>
      <c r="E866" s="140"/>
      <c r="F866" s="140"/>
      <c r="G866" s="321"/>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322"/>
      <c r="AE866" s="322"/>
      <c r="AF866" s="322"/>
      <c r="AG866" s="322"/>
      <c r="AH866" s="322"/>
      <c r="AI866" s="322"/>
      <c r="AJ866" s="322"/>
      <c r="AK866" s="322"/>
      <c r="AL866" s="322"/>
      <c r="AM866" s="323"/>
      <c r="AN866" s="353"/>
      <c r="AO866" s="354"/>
      <c r="AP866" s="354"/>
      <c r="AQ866" s="354"/>
      <c r="AR866" s="354"/>
      <c r="AS866" s="354"/>
      <c r="AT866" s="354"/>
      <c r="AU866" s="354"/>
      <c r="AV866" s="354"/>
      <c r="AW866" s="354"/>
      <c r="AX866" s="354"/>
      <c r="AY866" s="354"/>
      <c r="AZ866" s="354"/>
      <c r="BA866" s="354"/>
      <c r="BB866" s="354"/>
      <c r="BC866" s="354"/>
      <c r="BD866" s="354"/>
      <c r="BE866" s="354"/>
      <c r="BF866" s="354"/>
      <c r="BG866" s="354"/>
      <c r="BH866" s="354"/>
      <c r="BI866" s="354"/>
      <c r="BJ866" s="354"/>
      <c r="BK866" s="354"/>
      <c r="BL866" s="354"/>
      <c r="BM866" s="354"/>
      <c r="BN866" s="354"/>
      <c r="BO866" s="354"/>
      <c r="BP866" s="354"/>
      <c r="BQ866" s="354"/>
      <c r="BR866" s="354"/>
      <c r="BS866" s="354"/>
      <c r="BT866" s="355"/>
      <c r="BU866" s="324" t="str">
        <f t="shared" si="50"/>
        <v>No disability</v>
      </c>
      <c r="BV866" s="328" t="str">
        <f t="shared" ref="BV866:BV929" si="52">IF(OR(J866=1,K866=1,L866=1,M866=1),"In","Out")</f>
        <v>Out</v>
      </c>
      <c r="BW866" s="329" t="str">
        <f t="shared" si="49"/>
        <v>Out</v>
      </c>
      <c r="BX866" s="327" t="str">
        <f t="shared" si="51"/>
        <v/>
      </c>
    </row>
    <row r="867" spans="2:76" x14ac:dyDescent="0.2">
      <c r="B867" s="137"/>
      <c r="C867" s="138"/>
      <c r="D867" s="139" t="s">
        <v>894</v>
      </c>
      <c r="E867" s="140"/>
      <c r="F867" s="140"/>
      <c r="G867" s="321"/>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2"/>
      <c r="AD867" s="322"/>
      <c r="AE867" s="322"/>
      <c r="AF867" s="322"/>
      <c r="AG867" s="322"/>
      <c r="AH867" s="322"/>
      <c r="AI867" s="322"/>
      <c r="AJ867" s="322"/>
      <c r="AK867" s="322"/>
      <c r="AL867" s="322"/>
      <c r="AM867" s="323"/>
      <c r="AN867" s="353"/>
      <c r="AO867" s="354"/>
      <c r="AP867" s="354"/>
      <c r="AQ867" s="354"/>
      <c r="AR867" s="354"/>
      <c r="AS867" s="354"/>
      <c r="AT867" s="354"/>
      <c r="AU867" s="354"/>
      <c r="AV867" s="354"/>
      <c r="AW867" s="354"/>
      <c r="AX867" s="354"/>
      <c r="AY867" s="354"/>
      <c r="AZ867" s="354"/>
      <c r="BA867" s="354"/>
      <c r="BB867" s="354"/>
      <c r="BC867" s="354"/>
      <c r="BD867" s="354"/>
      <c r="BE867" s="354"/>
      <c r="BF867" s="354"/>
      <c r="BG867" s="354"/>
      <c r="BH867" s="354"/>
      <c r="BI867" s="354"/>
      <c r="BJ867" s="354"/>
      <c r="BK867" s="354"/>
      <c r="BL867" s="354"/>
      <c r="BM867" s="354"/>
      <c r="BN867" s="354"/>
      <c r="BO867" s="354"/>
      <c r="BP867" s="354"/>
      <c r="BQ867" s="354"/>
      <c r="BR867" s="354"/>
      <c r="BS867" s="354"/>
      <c r="BT867" s="355"/>
      <c r="BU867" s="324" t="str">
        <f t="shared" si="50"/>
        <v>No disability</v>
      </c>
      <c r="BV867" s="328" t="str">
        <f t="shared" si="52"/>
        <v>Out</v>
      </c>
      <c r="BW867" s="329" t="str">
        <f t="shared" ref="BW867:BW930" si="53">IF(OR(AQ867=1,AR867=1,AS867=1,AT867=1),"In","Out")</f>
        <v>Out</v>
      </c>
      <c r="BX867" s="327" t="str">
        <f t="shared" si="51"/>
        <v/>
      </c>
    </row>
    <row r="868" spans="2:76" x14ac:dyDescent="0.2">
      <c r="B868" s="137"/>
      <c r="C868" s="138"/>
      <c r="D868" s="139" t="s">
        <v>895</v>
      </c>
      <c r="E868" s="140"/>
      <c r="F868" s="140"/>
      <c r="G868" s="321"/>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2"/>
      <c r="AD868" s="322"/>
      <c r="AE868" s="322"/>
      <c r="AF868" s="322"/>
      <c r="AG868" s="322"/>
      <c r="AH868" s="322"/>
      <c r="AI868" s="322"/>
      <c r="AJ868" s="322"/>
      <c r="AK868" s="322"/>
      <c r="AL868" s="322"/>
      <c r="AM868" s="323"/>
      <c r="AN868" s="353"/>
      <c r="AO868" s="354"/>
      <c r="AP868" s="354"/>
      <c r="AQ868" s="354"/>
      <c r="AR868" s="354"/>
      <c r="AS868" s="354"/>
      <c r="AT868" s="354"/>
      <c r="AU868" s="354"/>
      <c r="AV868" s="354"/>
      <c r="AW868" s="354"/>
      <c r="AX868" s="354"/>
      <c r="AY868" s="354"/>
      <c r="AZ868" s="354"/>
      <c r="BA868" s="354"/>
      <c r="BB868" s="354"/>
      <c r="BC868" s="354"/>
      <c r="BD868" s="354"/>
      <c r="BE868" s="354"/>
      <c r="BF868" s="354"/>
      <c r="BG868" s="354"/>
      <c r="BH868" s="354"/>
      <c r="BI868" s="354"/>
      <c r="BJ868" s="354"/>
      <c r="BK868" s="354"/>
      <c r="BL868" s="354"/>
      <c r="BM868" s="354"/>
      <c r="BN868" s="354"/>
      <c r="BO868" s="354"/>
      <c r="BP868" s="354"/>
      <c r="BQ868" s="354"/>
      <c r="BR868" s="354"/>
      <c r="BS868" s="354"/>
      <c r="BT868" s="355"/>
      <c r="BU868" s="324" t="str">
        <f t="shared" ref="BU868:BU931" si="54">IF(OR(BO868=3,BO868=2,BP868=3,BP868=2,BQ868=3,BQ868=2,BR868=3,BR868=2,BS868=3,BS868=2,BT868=3,BT868=2),"Disability", "No disability")</f>
        <v>No disability</v>
      </c>
      <c r="BV868" s="328" t="str">
        <f t="shared" si="52"/>
        <v>Out</v>
      </c>
      <c r="BW868" s="329" t="str">
        <f t="shared" si="53"/>
        <v>Out</v>
      </c>
      <c r="BX868" s="327" t="str">
        <f t="shared" ref="BX868:BX931" si="55">IF(AO868="","",IF(AO868=0,AP868,IF(AO868&lt;15,1,IF(AO868&lt;=19,2,IF(AO868&lt;=24,3,IF(AO868&lt;=29,4,IF(AO868&gt;=30,5,"")))))))</f>
        <v/>
      </c>
    </row>
    <row r="869" spans="2:76" x14ac:dyDescent="0.2">
      <c r="B869" s="137"/>
      <c r="C869" s="138"/>
      <c r="D869" s="139" t="s">
        <v>896</v>
      </c>
      <c r="E869" s="140"/>
      <c r="F869" s="140"/>
      <c r="G869" s="321"/>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2"/>
      <c r="AD869" s="322"/>
      <c r="AE869" s="322"/>
      <c r="AF869" s="322"/>
      <c r="AG869" s="322"/>
      <c r="AH869" s="322"/>
      <c r="AI869" s="322"/>
      <c r="AJ869" s="322"/>
      <c r="AK869" s="322"/>
      <c r="AL869" s="322"/>
      <c r="AM869" s="323"/>
      <c r="AN869" s="353"/>
      <c r="AO869" s="354"/>
      <c r="AP869" s="354"/>
      <c r="AQ869" s="354"/>
      <c r="AR869" s="354"/>
      <c r="AS869" s="354"/>
      <c r="AT869" s="354"/>
      <c r="AU869" s="354"/>
      <c r="AV869" s="354"/>
      <c r="AW869" s="354"/>
      <c r="AX869" s="354"/>
      <c r="AY869" s="354"/>
      <c r="AZ869" s="354"/>
      <c r="BA869" s="354"/>
      <c r="BB869" s="354"/>
      <c r="BC869" s="354"/>
      <c r="BD869" s="354"/>
      <c r="BE869" s="354"/>
      <c r="BF869" s="354"/>
      <c r="BG869" s="354"/>
      <c r="BH869" s="354"/>
      <c r="BI869" s="354"/>
      <c r="BJ869" s="354"/>
      <c r="BK869" s="354"/>
      <c r="BL869" s="354"/>
      <c r="BM869" s="354"/>
      <c r="BN869" s="354"/>
      <c r="BO869" s="354"/>
      <c r="BP869" s="354"/>
      <c r="BQ869" s="354"/>
      <c r="BR869" s="354"/>
      <c r="BS869" s="354"/>
      <c r="BT869" s="355"/>
      <c r="BU869" s="324" t="str">
        <f t="shared" si="54"/>
        <v>No disability</v>
      </c>
      <c r="BV869" s="328" t="str">
        <f t="shared" si="52"/>
        <v>Out</v>
      </c>
      <c r="BW869" s="329" t="str">
        <f t="shared" si="53"/>
        <v>Out</v>
      </c>
      <c r="BX869" s="327" t="str">
        <f t="shared" si="55"/>
        <v/>
      </c>
    </row>
    <row r="870" spans="2:76" x14ac:dyDescent="0.2">
      <c r="B870" s="137"/>
      <c r="C870" s="138"/>
      <c r="D870" s="139" t="s">
        <v>897</v>
      </c>
      <c r="E870" s="140"/>
      <c r="F870" s="140"/>
      <c r="G870" s="321"/>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2"/>
      <c r="AD870" s="322"/>
      <c r="AE870" s="322"/>
      <c r="AF870" s="322"/>
      <c r="AG870" s="322"/>
      <c r="AH870" s="322"/>
      <c r="AI870" s="322"/>
      <c r="AJ870" s="322"/>
      <c r="AK870" s="322"/>
      <c r="AL870" s="322"/>
      <c r="AM870" s="323"/>
      <c r="AN870" s="353"/>
      <c r="AO870" s="354"/>
      <c r="AP870" s="354"/>
      <c r="AQ870" s="354"/>
      <c r="AR870" s="354"/>
      <c r="AS870" s="354"/>
      <c r="AT870" s="354"/>
      <c r="AU870" s="354"/>
      <c r="AV870" s="354"/>
      <c r="AW870" s="354"/>
      <c r="AX870" s="354"/>
      <c r="AY870" s="354"/>
      <c r="AZ870" s="354"/>
      <c r="BA870" s="354"/>
      <c r="BB870" s="354"/>
      <c r="BC870" s="354"/>
      <c r="BD870" s="354"/>
      <c r="BE870" s="354"/>
      <c r="BF870" s="354"/>
      <c r="BG870" s="354"/>
      <c r="BH870" s="354"/>
      <c r="BI870" s="354"/>
      <c r="BJ870" s="354"/>
      <c r="BK870" s="354"/>
      <c r="BL870" s="354"/>
      <c r="BM870" s="354"/>
      <c r="BN870" s="354"/>
      <c r="BO870" s="354"/>
      <c r="BP870" s="354"/>
      <c r="BQ870" s="354"/>
      <c r="BR870" s="354"/>
      <c r="BS870" s="354"/>
      <c r="BT870" s="355"/>
      <c r="BU870" s="324" t="str">
        <f t="shared" si="54"/>
        <v>No disability</v>
      </c>
      <c r="BV870" s="328" t="str">
        <f t="shared" si="52"/>
        <v>Out</v>
      </c>
      <c r="BW870" s="329" t="str">
        <f t="shared" si="53"/>
        <v>Out</v>
      </c>
      <c r="BX870" s="327" t="str">
        <f t="shared" si="55"/>
        <v/>
      </c>
    </row>
    <row r="871" spans="2:76" x14ac:dyDescent="0.2">
      <c r="B871" s="137"/>
      <c r="C871" s="138"/>
      <c r="D871" s="139" t="s">
        <v>898</v>
      </c>
      <c r="E871" s="140"/>
      <c r="F871" s="140"/>
      <c r="G871" s="321"/>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2"/>
      <c r="AD871" s="322"/>
      <c r="AE871" s="322"/>
      <c r="AF871" s="322"/>
      <c r="AG871" s="322"/>
      <c r="AH871" s="322"/>
      <c r="AI871" s="322"/>
      <c r="AJ871" s="322"/>
      <c r="AK871" s="322"/>
      <c r="AL871" s="322"/>
      <c r="AM871" s="323"/>
      <c r="AN871" s="353"/>
      <c r="AO871" s="354"/>
      <c r="AP871" s="354"/>
      <c r="AQ871" s="354"/>
      <c r="AR871" s="354"/>
      <c r="AS871" s="354"/>
      <c r="AT871" s="354"/>
      <c r="AU871" s="354"/>
      <c r="AV871" s="354"/>
      <c r="AW871" s="354"/>
      <c r="AX871" s="354"/>
      <c r="AY871" s="354"/>
      <c r="AZ871" s="354"/>
      <c r="BA871" s="354"/>
      <c r="BB871" s="354"/>
      <c r="BC871" s="354"/>
      <c r="BD871" s="354"/>
      <c r="BE871" s="354"/>
      <c r="BF871" s="354"/>
      <c r="BG871" s="354"/>
      <c r="BH871" s="354"/>
      <c r="BI871" s="354"/>
      <c r="BJ871" s="354"/>
      <c r="BK871" s="354"/>
      <c r="BL871" s="354"/>
      <c r="BM871" s="354"/>
      <c r="BN871" s="354"/>
      <c r="BO871" s="354"/>
      <c r="BP871" s="354"/>
      <c r="BQ871" s="354"/>
      <c r="BR871" s="354"/>
      <c r="BS871" s="354"/>
      <c r="BT871" s="355"/>
      <c r="BU871" s="324" t="str">
        <f t="shared" si="54"/>
        <v>No disability</v>
      </c>
      <c r="BV871" s="328" t="str">
        <f t="shared" si="52"/>
        <v>Out</v>
      </c>
      <c r="BW871" s="329" t="str">
        <f t="shared" si="53"/>
        <v>Out</v>
      </c>
      <c r="BX871" s="327" t="str">
        <f t="shared" si="55"/>
        <v/>
      </c>
    </row>
    <row r="872" spans="2:76" x14ac:dyDescent="0.2">
      <c r="B872" s="137"/>
      <c r="C872" s="138"/>
      <c r="D872" s="139" t="s">
        <v>899</v>
      </c>
      <c r="E872" s="140"/>
      <c r="F872" s="140"/>
      <c r="G872" s="321"/>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2"/>
      <c r="AD872" s="322"/>
      <c r="AE872" s="322"/>
      <c r="AF872" s="322"/>
      <c r="AG872" s="322"/>
      <c r="AH872" s="322"/>
      <c r="AI872" s="322"/>
      <c r="AJ872" s="322"/>
      <c r="AK872" s="322"/>
      <c r="AL872" s="322"/>
      <c r="AM872" s="323"/>
      <c r="AN872" s="353"/>
      <c r="AO872" s="354"/>
      <c r="AP872" s="354"/>
      <c r="AQ872" s="354"/>
      <c r="AR872" s="354"/>
      <c r="AS872" s="354"/>
      <c r="AT872" s="354"/>
      <c r="AU872" s="354"/>
      <c r="AV872" s="354"/>
      <c r="AW872" s="354"/>
      <c r="AX872" s="354"/>
      <c r="AY872" s="354"/>
      <c r="AZ872" s="354"/>
      <c r="BA872" s="354"/>
      <c r="BB872" s="354"/>
      <c r="BC872" s="354"/>
      <c r="BD872" s="354"/>
      <c r="BE872" s="354"/>
      <c r="BF872" s="354"/>
      <c r="BG872" s="354"/>
      <c r="BH872" s="354"/>
      <c r="BI872" s="354"/>
      <c r="BJ872" s="354"/>
      <c r="BK872" s="354"/>
      <c r="BL872" s="354"/>
      <c r="BM872" s="354"/>
      <c r="BN872" s="354"/>
      <c r="BO872" s="354"/>
      <c r="BP872" s="354"/>
      <c r="BQ872" s="354"/>
      <c r="BR872" s="354"/>
      <c r="BS872" s="354"/>
      <c r="BT872" s="355"/>
      <c r="BU872" s="324" t="str">
        <f t="shared" si="54"/>
        <v>No disability</v>
      </c>
      <c r="BV872" s="328" t="str">
        <f t="shared" si="52"/>
        <v>Out</v>
      </c>
      <c r="BW872" s="329" t="str">
        <f t="shared" si="53"/>
        <v>Out</v>
      </c>
      <c r="BX872" s="327" t="str">
        <f t="shared" si="55"/>
        <v/>
      </c>
    </row>
    <row r="873" spans="2:76" x14ac:dyDescent="0.2">
      <c r="B873" s="137"/>
      <c r="C873" s="138"/>
      <c r="D873" s="139" t="s">
        <v>900</v>
      </c>
      <c r="E873" s="140"/>
      <c r="F873" s="140"/>
      <c r="G873" s="321"/>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2"/>
      <c r="AD873" s="322"/>
      <c r="AE873" s="322"/>
      <c r="AF873" s="322"/>
      <c r="AG873" s="322"/>
      <c r="AH873" s="322"/>
      <c r="AI873" s="322"/>
      <c r="AJ873" s="322"/>
      <c r="AK873" s="322"/>
      <c r="AL873" s="322"/>
      <c r="AM873" s="323"/>
      <c r="AN873" s="353"/>
      <c r="AO873" s="354"/>
      <c r="AP873" s="354"/>
      <c r="AQ873" s="354"/>
      <c r="AR873" s="354"/>
      <c r="AS873" s="354"/>
      <c r="AT873" s="354"/>
      <c r="AU873" s="354"/>
      <c r="AV873" s="354"/>
      <c r="AW873" s="354"/>
      <c r="AX873" s="354"/>
      <c r="AY873" s="354"/>
      <c r="AZ873" s="354"/>
      <c r="BA873" s="354"/>
      <c r="BB873" s="354"/>
      <c r="BC873" s="354"/>
      <c r="BD873" s="354"/>
      <c r="BE873" s="354"/>
      <c r="BF873" s="354"/>
      <c r="BG873" s="354"/>
      <c r="BH873" s="354"/>
      <c r="BI873" s="354"/>
      <c r="BJ873" s="354"/>
      <c r="BK873" s="354"/>
      <c r="BL873" s="354"/>
      <c r="BM873" s="354"/>
      <c r="BN873" s="354"/>
      <c r="BO873" s="354"/>
      <c r="BP873" s="354"/>
      <c r="BQ873" s="354"/>
      <c r="BR873" s="354"/>
      <c r="BS873" s="354"/>
      <c r="BT873" s="355"/>
      <c r="BU873" s="324" t="str">
        <f t="shared" si="54"/>
        <v>No disability</v>
      </c>
      <c r="BV873" s="328" t="str">
        <f t="shared" si="52"/>
        <v>Out</v>
      </c>
      <c r="BW873" s="329" t="str">
        <f t="shared" si="53"/>
        <v>Out</v>
      </c>
      <c r="BX873" s="327" t="str">
        <f t="shared" si="55"/>
        <v/>
      </c>
    </row>
    <row r="874" spans="2:76" x14ac:dyDescent="0.2">
      <c r="B874" s="137"/>
      <c r="C874" s="138"/>
      <c r="D874" s="139" t="s">
        <v>901</v>
      </c>
      <c r="E874" s="140"/>
      <c r="F874" s="140"/>
      <c r="G874" s="321"/>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2"/>
      <c r="AD874" s="322"/>
      <c r="AE874" s="322"/>
      <c r="AF874" s="322"/>
      <c r="AG874" s="322"/>
      <c r="AH874" s="322"/>
      <c r="AI874" s="322"/>
      <c r="AJ874" s="322"/>
      <c r="AK874" s="322"/>
      <c r="AL874" s="322"/>
      <c r="AM874" s="323"/>
      <c r="AN874" s="353"/>
      <c r="AO874" s="354"/>
      <c r="AP874" s="354"/>
      <c r="AQ874" s="354"/>
      <c r="AR874" s="354"/>
      <c r="AS874" s="354"/>
      <c r="AT874" s="354"/>
      <c r="AU874" s="354"/>
      <c r="AV874" s="354"/>
      <c r="AW874" s="354"/>
      <c r="AX874" s="354"/>
      <c r="AY874" s="354"/>
      <c r="AZ874" s="354"/>
      <c r="BA874" s="354"/>
      <c r="BB874" s="354"/>
      <c r="BC874" s="354"/>
      <c r="BD874" s="354"/>
      <c r="BE874" s="354"/>
      <c r="BF874" s="354"/>
      <c r="BG874" s="354"/>
      <c r="BH874" s="354"/>
      <c r="BI874" s="354"/>
      <c r="BJ874" s="354"/>
      <c r="BK874" s="354"/>
      <c r="BL874" s="354"/>
      <c r="BM874" s="354"/>
      <c r="BN874" s="354"/>
      <c r="BO874" s="354"/>
      <c r="BP874" s="354"/>
      <c r="BQ874" s="354"/>
      <c r="BR874" s="354"/>
      <c r="BS874" s="354"/>
      <c r="BT874" s="355"/>
      <c r="BU874" s="324" t="str">
        <f t="shared" si="54"/>
        <v>No disability</v>
      </c>
      <c r="BV874" s="328" t="str">
        <f t="shared" si="52"/>
        <v>Out</v>
      </c>
      <c r="BW874" s="329" t="str">
        <f t="shared" si="53"/>
        <v>Out</v>
      </c>
      <c r="BX874" s="327" t="str">
        <f t="shared" si="55"/>
        <v/>
      </c>
    </row>
    <row r="875" spans="2:76" x14ac:dyDescent="0.2">
      <c r="B875" s="137"/>
      <c r="C875" s="138"/>
      <c r="D875" s="139" t="s">
        <v>902</v>
      </c>
      <c r="E875" s="140"/>
      <c r="F875" s="140"/>
      <c r="G875" s="321"/>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2"/>
      <c r="AD875" s="322"/>
      <c r="AE875" s="322"/>
      <c r="AF875" s="322"/>
      <c r="AG875" s="322"/>
      <c r="AH875" s="322"/>
      <c r="AI875" s="322"/>
      <c r="AJ875" s="322"/>
      <c r="AK875" s="322"/>
      <c r="AL875" s="322"/>
      <c r="AM875" s="323"/>
      <c r="AN875" s="353"/>
      <c r="AO875" s="354"/>
      <c r="AP875" s="354"/>
      <c r="AQ875" s="354"/>
      <c r="AR875" s="354"/>
      <c r="AS875" s="354"/>
      <c r="AT875" s="354"/>
      <c r="AU875" s="354"/>
      <c r="AV875" s="354"/>
      <c r="AW875" s="354"/>
      <c r="AX875" s="354"/>
      <c r="AY875" s="354"/>
      <c r="AZ875" s="354"/>
      <c r="BA875" s="354"/>
      <c r="BB875" s="354"/>
      <c r="BC875" s="354"/>
      <c r="BD875" s="354"/>
      <c r="BE875" s="354"/>
      <c r="BF875" s="354"/>
      <c r="BG875" s="354"/>
      <c r="BH875" s="354"/>
      <c r="BI875" s="354"/>
      <c r="BJ875" s="354"/>
      <c r="BK875" s="354"/>
      <c r="BL875" s="354"/>
      <c r="BM875" s="354"/>
      <c r="BN875" s="354"/>
      <c r="BO875" s="354"/>
      <c r="BP875" s="354"/>
      <c r="BQ875" s="354"/>
      <c r="BR875" s="354"/>
      <c r="BS875" s="354"/>
      <c r="BT875" s="355"/>
      <c r="BU875" s="324" t="str">
        <f t="shared" si="54"/>
        <v>No disability</v>
      </c>
      <c r="BV875" s="328" t="str">
        <f t="shared" si="52"/>
        <v>Out</v>
      </c>
      <c r="BW875" s="329" t="str">
        <f t="shared" si="53"/>
        <v>Out</v>
      </c>
      <c r="BX875" s="327" t="str">
        <f t="shared" si="55"/>
        <v/>
      </c>
    </row>
    <row r="876" spans="2:76" x14ac:dyDescent="0.2">
      <c r="B876" s="137"/>
      <c r="C876" s="138"/>
      <c r="D876" s="139" t="s">
        <v>903</v>
      </c>
      <c r="E876" s="140"/>
      <c r="F876" s="140"/>
      <c r="G876" s="321"/>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2"/>
      <c r="AD876" s="322"/>
      <c r="AE876" s="322"/>
      <c r="AF876" s="322"/>
      <c r="AG876" s="322"/>
      <c r="AH876" s="322"/>
      <c r="AI876" s="322"/>
      <c r="AJ876" s="322"/>
      <c r="AK876" s="322"/>
      <c r="AL876" s="322"/>
      <c r="AM876" s="323"/>
      <c r="AN876" s="353"/>
      <c r="AO876" s="354"/>
      <c r="AP876" s="354"/>
      <c r="AQ876" s="354"/>
      <c r="AR876" s="354"/>
      <c r="AS876" s="354"/>
      <c r="AT876" s="354"/>
      <c r="AU876" s="354"/>
      <c r="AV876" s="354"/>
      <c r="AW876" s="354"/>
      <c r="AX876" s="354"/>
      <c r="AY876" s="354"/>
      <c r="AZ876" s="354"/>
      <c r="BA876" s="354"/>
      <c r="BB876" s="354"/>
      <c r="BC876" s="354"/>
      <c r="BD876" s="354"/>
      <c r="BE876" s="354"/>
      <c r="BF876" s="354"/>
      <c r="BG876" s="354"/>
      <c r="BH876" s="354"/>
      <c r="BI876" s="354"/>
      <c r="BJ876" s="354"/>
      <c r="BK876" s="354"/>
      <c r="BL876" s="354"/>
      <c r="BM876" s="354"/>
      <c r="BN876" s="354"/>
      <c r="BO876" s="354"/>
      <c r="BP876" s="354"/>
      <c r="BQ876" s="354"/>
      <c r="BR876" s="354"/>
      <c r="BS876" s="354"/>
      <c r="BT876" s="355"/>
      <c r="BU876" s="324" t="str">
        <f t="shared" si="54"/>
        <v>No disability</v>
      </c>
      <c r="BV876" s="328" t="str">
        <f t="shared" si="52"/>
        <v>Out</v>
      </c>
      <c r="BW876" s="329" t="str">
        <f t="shared" si="53"/>
        <v>Out</v>
      </c>
      <c r="BX876" s="327" t="str">
        <f t="shared" si="55"/>
        <v/>
      </c>
    </row>
    <row r="877" spans="2:76" x14ac:dyDescent="0.2">
      <c r="B877" s="137"/>
      <c r="C877" s="138"/>
      <c r="D877" s="139" t="s">
        <v>904</v>
      </c>
      <c r="E877" s="140"/>
      <c r="F877" s="140"/>
      <c r="G877" s="321"/>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322"/>
      <c r="AF877" s="322"/>
      <c r="AG877" s="322"/>
      <c r="AH877" s="322"/>
      <c r="AI877" s="322"/>
      <c r="AJ877" s="322"/>
      <c r="AK877" s="322"/>
      <c r="AL877" s="322"/>
      <c r="AM877" s="323"/>
      <c r="AN877" s="353"/>
      <c r="AO877" s="354"/>
      <c r="AP877" s="354"/>
      <c r="AQ877" s="354"/>
      <c r="AR877" s="354"/>
      <c r="AS877" s="354"/>
      <c r="AT877" s="354"/>
      <c r="AU877" s="354"/>
      <c r="AV877" s="354"/>
      <c r="AW877" s="354"/>
      <c r="AX877" s="354"/>
      <c r="AY877" s="354"/>
      <c r="AZ877" s="354"/>
      <c r="BA877" s="354"/>
      <c r="BB877" s="354"/>
      <c r="BC877" s="354"/>
      <c r="BD877" s="354"/>
      <c r="BE877" s="354"/>
      <c r="BF877" s="354"/>
      <c r="BG877" s="354"/>
      <c r="BH877" s="354"/>
      <c r="BI877" s="354"/>
      <c r="BJ877" s="354"/>
      <c r="BK877" s="354"/>
      <c r="BL877" s="354"/>
      <c r="BM877" s="354"/>
      <c r="BN877" s="354"/>
      <c r="BO877" s="354"/>
      <c r="BP877" s="354"/>
      <c r="BQ877" s="354"/>
      <c r="BR877" s="354"/>
      <c r="BS877" s="354"/>
      <c r="BT877" s="355"/>
      <c r="BU877" s="324" t="str">
        <f t="shared" si="54"/>
        <v>No disability</v>
      </c>
      <c r="BV877" s="328" t="str">
        <f t="shared" si="52"/>
        <v>Out</v>
      </c>
      <c r="BW877" s="329" t="str">
        <f t="shared" si="53"/>
        <v>Out</v>
      </c>
      <c r="BX877" s="327" t="str">
        <f t="shared" si="55"/>
        <v/>
      </c>
    </row>
    <row r="878" spans="2:76" x14ac:dyDescent="0.2">
      <c r="B878" s="137"/>
      <c r="C878" s="138"/>
      <c r="D878" s="139" t="s">
        <v>905</v>
      </c>
      <c r="E878" s="140"/>
      <c r="F878" s="140"/>
      <c r="G878" s="321"/>
      <c r="H878" s="322"/>
      <c r="I878" s="322"/>
      <c r="J878" s="322"/>
      <c r="K878" s="322"/>
      <c r="L878" s="322"/>
      <c r="M878" s="322"/>
      <c r="N878" s="322"/>
      <c r="O878" s="322"/>
      <c r="P878" s="322"/>
      <c r="Q878" s="322"/>
      <c r="R878" s="322"/>
      <c r="S878" s="322"/>
      <c r="T878" s="322"/>
      <c r="U878" s="322"/>
      <c r="V878" s="322"/>
      <c r="W878" s="322"/>
      <c r="X878" s="322"/>
      <c r="Y878" s="322"/>
      <c r="Z878" s="322"/>
      <c r="AA878" s="322"/>
      <c r="AB878" s="322"/>
      <c r="AC878" s="322"/>
      <c r="AD878" s="322"/>
      <c r="AE878" s="322"/>
      <c r="AF878" s="322"/>
      <c r="AG878" s="322"/>
      <c r="AH878" s="322"/>
      <c r="AI878" s="322"/>
      <c r="AJ878" s="322"/>
      <c r="AK878" s="322"/>
      <c r="AL878" s="322"/>
      <c r="AM878" s="323"/>
      <c r="AN878" s="353"/>
      <c r="AO878" s="354"/>
      <c r="AP878" s="354"/>
      <c r="AQ878" s="354"/>
      <c r="AR878" s="354"/>
      <c r="AS878" s="354"/>
      <c r="AT878" s="354"/>
      <c r="AU878" s="354"/>
      <c r="AV878" s="354"/>
      <c r="AW878" s="354"/>
      <c r="AX878" s="354"/>
      <c r="AY878" s="354"/>
      <c r="AZ878" s="354"/>
      <c r="BA878" s="354"/>
      <c r="BB878" s="354"/>
      <c r="BC878" s="354"/>
      <c r="BD878" s="354"/>
      <c r="BE878" s="354"/>
      <c r="BF878" s="354"/>
      <c r="BG878" s="354"/>
      <c r="BH878" s="354"/>
      <c r="BI878" s="354"/>
      <c r="BJ878" s="354"/>
      <c r="BK878" s="354"/>
      <c r="BL878" s="354"/>
      <c r="BM878" s="354"/>
      <c r="BN878" s="354"/>
      <c r="BO878" s="354"/>
      <c r="BP878" s="354"/>
      <c r="BQ878" s="354"/>
      <c r="BR878" s="354"/>
      <c r="BS878" s="354"/>
      <c r="BT878" s="355"/>
      <c r="BU878" s="324" t="str">
        <f t="shared" si="54"/>
        <v>No disability</v>
      </c>
      <c r="BV878" s="328" t="str">
        <f t="shared" si="52"/>
        <v>Out</v>
      </c>
      <c r="BW878" s="329" t="str">
        <f t="shared" si="53"/>
        <v>Out</v>
      </c>
      <c r="BX878" s="327" t="str">
        <f t="shared" si="55"/>
        <v/>
      </c>
    </row>
    <row r="879" spans="2:76" x14ac:dyDescent="0.2">
      <c r="B879" s="137"/>
      <c r="C879" s="138"/>
      <c r="D879" s="139" t="s">
        <v>906</v>
      </c>
      <c r="E879" s="140"/>
      <c r="F879" s="140"/>
      <c r="G879" s="321"/>
      <c r="H879" s="322"/>
      <c r="I879" s="322"/>
      <c r="J879" s="322"/>
      <c r="K879" s="322"/>
      <c r="L879" s="322"/>
      <c r="M879" s="322"/>
      <c r="N879" s="322"/>
      <c r="O879" s="322"/>
      <c r="P879" s="322"/>
      <c r="Q879" s="322"/>
      <c r="R879" s="322"/>
      <c r="S879" s="322"/>
      <c r="T879" s="322"/>
      <c r="U879" s="322"/>
      <c r="V879" s="322"/>
      <c r="W879" s="322"/>
      <c r="X879" s="322"/>
      <c r="Y879" s="322"/>
      <c r="Z879" s="322"/>
      <c r="AA879" s="322"/>
      <c r="AB879" s="322"/>
      <c r="AC879" s="322"/>
      <c r="AD879" s="322"/>
      <c r="AE879" s="322"/>
      <c r="AF879" s="322"/>
      <c r="AG879" s="322"/>
      <c r="AH879" s="322"/>
      <c r="AI879" s="322"/>
      <c r="AJ879" s="322"/>
      <c r="AK879" s="322"/>
      <c r="AL879" s="322"/>
      <c r="AM879" s="323"/>
      <c r="AN879" s="353"/>
      <c r="AO879" s="354"/>
      <c r="AP879" s="354"/>
      <c r="AQ879" s="354"/>
      <c r="AR879" s="354"/>
      <c r="AS879" s="354"/>
      <c r="AT879" s="354"/>
      <c r="AU879" s="354"/>
      <c r="AV879" s="354"/>
      <c r="AW879" s="354"/>
      <c r="AX879" s="354"/>
      <c r="AY879" s="354"/>
      <c r="AZ879" s="354"/>
      <c r="BA879" s="354"/>
      <c r="BB879" s="354"/>
      <c r="BC879" s="354"/>
      <c r="BD879" s="354"/>
      <c r="BE879" s="354"/>
      <c r="BF879" s="354"/>
      <c r="BG879" s="354"/>
      <c r="BH879" s="354"/>
      <c r="BI879" s="354"/>
      <c r="BJ879" s="354"/>
      <c r="BK879" s="354"/>
      <c r="BL879" s="354"/>
      <c r="BM879" s="354"/>
      <c r="BN879" s="354"/>
      <c r="BO879" s="354"/>
      <c r="BP879" s="354"/>
      <c r="BQ879" s="354"/>
      <c r="BR879" s="354"/>
      <c r="BS879" s="354"/>
      <c r="BT879" s="355"/>
      <c r="BU879" s="324" t="str">
        <f t="shared" si="54"/>
        <v>No disability</v>
      </c>
      <c r="BV879" s="328" t="str">
        <f t="shared" si="52"/>
        <v>Out</v>
      </c>
      <c r="BW879" s="329" t="str">
        <f t="shared" si="53"/>
        <v>Out</v>
      </c>
      <c r="BX879" s="327" t="str">
        <f t="shared" si="55"/>
        <v/>
      </c>
    </row>
    <row r="880" spans="2:76" x14ac:dyDescent="0.2">
      <c r="B880" s="137"/>
      <c r="C880" s="138"/>
      <c r="D880" s="139" t="s">
        <v>907</v>
      </c>
      <c r="E880" s="140"/>
      <c r="F880" s="140"/>
      <c r="G880" s="321"/>
      <c r="H880" s="322"/>
      <c r="I880" s="322"/>
      <c r="J880" s="322"/>
      <c r="K880" s="322"/>
      <c r="L880" s="322"/>
      <c r="M880" s="322"/>
      <c r="N880" s="322"/>
      <c r="O880" s="322"/>
      <c r="P880" s="322"/>
      <c r="Q880" s="322"/>
      <c r="R880" s="322"/>
      <c r="S880" s="322"/>
      <c r="T880" s="322"/>
      <c r="U880" s="322"/>
      <c r="V880" s="322"/>
      <c r="W880" s="322"/>
      <c r="X880" s="322"/>
      <c r="Y880" s="322"/>
      <c r="Z880" s="322"/>
      <c r="AA880" s="322"/>
      <c r="AB880" s="322"/>
      <c r="AC880" s="322"/>
      <c r="AD880" s="322"/>
      <c r="AE880" s="322"/>
      <c r="AF880" s="322"/>
      <c r="AG880" s="322"/>
      <c r="AH880" s="322"/>
      <c r="AI880" s="322"/>
      <c r="AJ880" s="322"/>
      <c r="AK880" s="322"/>
      <c r="AL880" s="322"/>
      <c r="AM880" s="323"/>
      <c r="AN880" s="353"/>
      <c r="AO880" s="354"/>
      <c r="AP880" s="354"/>
      <c r="AQ880" s="354"/>
      <c r="AR880" s="354"/>
      <c r="AS880" s="354"/>
      <c r="AT880" s="354"/>
      <c r="AU880" s="354"/>
      <c r="AV880" s="354"/>
      <c r="AW880" s="354"/>
      <c r="AX880" s="354"/>
      <c r="AY880" s="354"/>
      <c r="AZ880" s="354"/>
      <c r="BA880" s="354"/>
      <c r="BB880" s="354"/>
      <c r="BC880" s="354"/>
      <c r="BD880" s="354"/>
      <c r="BE880" s="354"/>
      <c r="BF880" s="354"/>
      <c r="BG880" s="354"/>
      <c r="BH880" s="354"/>
      <c r="BI880" s="354"/>
      <c r="BJ880" s="354"/>
      <c r="BK880" s="354"/>
      <c r="BL880" s="354"/>
      <c r="BM880" s="354"/>
      <c r="BN880" s="354"/>
      <c r="BO880" s="354"/>
      <c r="BP880" s="354"/>
      <c r="BQ880" s="354"/>
      <c r="BR880" s="354"/>
      <c r="BS880" s="354"/>
      <c r="BT880" s="355"/>
      <c r="BU880" s="324" t="str">
        <f t="shared" si="54"/>
        <v>No disability</v>
      </c>
      <c r="BV880" s="328" t="str">
        <f t="shared" si="52"/>
        <v>Out</v>
      </c>
      <c r="BW880" s="329" t="str">
        <f t="shared" si="53"/>
        <v>Out</v>
      </c>
      <c r="BX880" s="327" t="str">
        <f t="shared" si="55"/>
        <v/>
      </c>
    </row>
    <row r="881" spans="2:76" x14ac:dyDescent="0.2">
      <c r="B881" s="137"/>
      <c r="C881" s="138"/>
      <c r="D881" s="139" t="s">
        <v>908</v>
      </c>
      <c r="E881" s="140"/>
      <c r="F881" s="140"/>
      <c r="G881" s="321"/>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2"/>
      <c r="AD881" s="322"/>
      <c r="AE881" s="322"/>
      <c r="AF881" s="322"/>
      <c r="AG881" s="322"/>
      <c r="AH881" s="322"/>
      <c r="AI881" s="322"/>
      <c r="AJ881" s="322"/>
      <c r="AK881" s="322"/>
      <c r="AL881" s="322"/>
      <c r="AM881" s="323"/>
      <c r="AN881" s="353"/>
      <c r="AO881" s="354"/>
      <c r="AP881" s="354"/>
      <c r="AQ881" s="354"/>
      <c r="AR881" s="354"/>
      <c r="AS881" s="354"/>
      <c r="AT881" s="354"/>
      <c r="AU881" s="354"/>
      <c r="AV881" s="354"/>
      <c r="AW881" s="354"/>
      <c r="AX881" s="354"/>
      <c r="AY881" s="354"/>
      <c r="AZ881" s="354"/>
      <c r="BA881" s="354"/>
      <c r="BB881" s="354"/>
      <c r="BC881" s="354"/>
      <c r="BD881" s="354"/>
      <c r="BE881" s="354"/>
      <c r="BF881" s="354"/>
      <c r="BG881" s="354"/>
      <c r="BH881" s="354"/>
      <c r="BI881" s="354"/>
      <c r="BJ881" s="354"/>
      <c r="BK881" s="354"/>
      <c r="BL881" s="354"/>
      <c r="BM881" s="354"/>
      <c r="BN881" s="354"/>
      <c r="BO881" s="354"/>
      <c r="BP881" s="354"/>
      <c r="BQ881" s="354"/>
      <c r="BR881" s="354"/>
      <c r="BS881" s="354"/>
      <c r="BT881" s="355"/>
      <c r="BU881" s="324" t="str">
        <f t="shared" si="54"/>
        <v>No disability</v>
      </c>
      <c r="BV881" s="328" t="str">
        <f t="shared" si="52"/>
        <v>Out</v>
      </c>
      <c r="BW881" s="329" t="str">
        <f t="shared" si="53"/>
        <v>Out</v>
      </c>
      <c r="BX881" s="327" t="str">
        <f t="shared" si="55"/>
        <v/>
      </c>
    </row>
    <row r="882" spans="2:76" x14ac:dyDescent="0.2">
      <c r="B882" s="137"/>
      <c r="C882" s="138"/>
      <c r="D882" s="139" t="s">
        <v>909</v>
      </c>
      <c r="E882" s="140"/>
      <c r="F882" s="140"/>
      <c r="G882" s="321"/>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2"/>
      <c r="AD882" s="322"/>
      <c r="AE882" s="322"/>
      <c r="AF882" s="322"/>
      <c r="AG882" s="322"/>
      <c r="AH882" s="322"/>
      <c r="AI882" s="322"/>
      <c r="AJ882" s="322"/>
      <c r="AK882" s="322"/>
      <c r="AL882" s="322"/>
      <c r="AM882" s="323"/>
      <c r="AN882" s="353"/>
      <c r="AO882" s="354"/>
      <c r="AP882" s="354"/>
      <c r="AQ882" s="354"/>
      <c r="AR882" s="354"/>
      <c r="AS882" s="354"/>
      <c r="AT882" s="354"/>
      <c r="AU882" s="354"/>
      <c r="AV882" s="354"/>
      <c r="AW882" s="354"/>
      <c r="AX882" s="354"/>
      <c r="AY882" s="354"/>
      <c r="AZ882" s="354"/>
      <c r="BA882" s="354"/>
      <c r="BB882" s="354"/>
      <c r="BC882" s="354"/>
      <c r="BD882" s="354"/>
      <c r="BE882" s="354"/>
      <c r="BF882" s="354"/>
      <c r="BG882" s="354"/>
      <c r="BH882" s="354"/>
      <c r="BI882" s="354"/>
      <c r="BJ882" s="354"/>
      <c r="BK882" s="354"/>
      <c r="BL882" s="354"/>
      <c r="BM882" s="354"/>
      <c r="BN882" s="354"/>
      <c r="BO882" s="354"/>
      <c r="BP882" s="354"/>
      <c r="BQ882" s="354"/>
      <c r="BR882" s="354"/>
      <c r="BS882" s="354"/>
      <c r="BT882" s="355"/>
      <c r="BU882" s="324" t="str">
        <f t="shared" si="54"/>
        <v>No disability</v>
      </c>
      <c r="BV882" s="328" t="str">
        <f t="shared" si="52"/>
        <v>Out</v>
      </c>
      <c r="BW882" s="329" t="str">
        <f t="shared" si="53"/>
        <v>Out</v>
      </c>
      <c r="BX882" s="327" t="str">
        <f t="shared" si="55"/>
        <v/>
      </c>
    </row>
    <row r="883" spans="2:76" x14ac:dyDescent="0.2">
      <c r="B883" s="137"/>
      <c r="C883" s="138"/>
      <c r="D883" s="139" t="s">
        <v>910</v>
      </c>
      <c r="E883" s="140"/>
      <c r="F883" s="140"/>
      <c r="G883" s="321"/>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2"/>
      <c r="AD883" s="322"/>
      <c r="AE883" s="322"/>
      <c r="AF883" s="322"/>
      <c r="AG883" s="322"/>
      <c r="AH883" s="322"/>
      <c r="AI883" s="322"/>
      <c r="AJ883" s="322"/>
      <c r="AK883" s="322"/>
      <c r="AL883" s="322"/>
      <c r="AM883" s="323"/>
      <c r="AN883" s="353"/>
      <c r="AO883" s="354"/>
      <c r="AP883" s="354"/>
      <c r="AQ883" s="354"/>
      <c r="AR883" s="354"/>
      <c r="AS883" s="354"/>
      <c r="AT883" s="354"/>
      <c r="AU883" s="354"/>
      <c r="AV883" s="354"/>
      <c r="AW883" s="354"/>
      <c r="AX883" s="354"/>
      <c r="AY883" s="354"/>
      <c r="AZ883" s="354"/>
      <c r="BA883" s="354"/>
      <c r="BB883" s="354"/>
      <c r="BC883" s="354"/>
      <c r="BD883" s="354"/>
      <c r="BE883" s="354"/>
      <c r="BF883" s="354"/>
      <c r="BG883" s="354"/>
      <c r="BH883" s="354"/>
      <c r="BI883" s="354"/>
      <c r="BJ883" s="354"/>
      <c r="BK883" s="354"/>
      <c r="BL883" s="354"/>
      <c r="BM883" s="354"/>
      <c r="BN883" s="354"/>
      <c r="BO883" s="354"/>
      <c r="BP883" s="354"/>
      <c r="BQ883" s="354"/>
      <c r="BR883" s="354"/>
      <c r="BS883" s="354"/>
      <c r="BT883" s="355"/>
      <c r="BU883" s="324" t="str">
        <f t="shared" si="54"/>
        <v>No disability</v>
      </c>
      <c r="BV883" s="328" t="str">
        <f t="shared" si="52"/>
        <v>Out</v>
      </c>
      <c r="BW883" s="329" t="str">
        <f t="shared" si="53"/>
        <v>Out</v>
      </c>
      <c r="BX883" s="327" t="str">
        <f t="shared" si="55"/>
        <v/>
      </c>
    </row>
    <row r="884" spans="2:76" x14ac:dyDescent="0.2">
      <c r="B884" s="137"/>
      <c r="C884" s="138"/>
      <c r="D884" s="139" t="s">
        <v>911</v>
      </c>
      <c r="E884" s="140"/>
      <c r="F884" s="140"/>
      <c r="G884" s="321"/>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2"/>
      <c r="AD884" s="322"/>
      <c r="AE884" s="322"/>
      <c r="AF884" s="322"/>
      <c r="AG884" s="322"/>
      <c r="AH884" s="322"/>
      <c r="AI884" s="322"/>
      <c r="AJ884" s="322"/>
      <c r="AK884" s="322"/>
      <c r="AL884" s="322"/>
      <c r="AM884" s="323"/>
      <c r="AN884" s="353"/>
      <c r="AO884" s="354"/>
      <c r="AP884" s="354"/>
      <c r="AQ884" s="354"/>
      <c r="AR884" s="354"/>
      <c r="AS884" s="354"/>
      <c r="AT884" s="354"/>
      <c r="AU884" s="354"/>
      <c r="AV884" s="354"/>
      <c r="AW884" s="354"/>
      <c r="AX884" s="354"/>
      <c r="AY884" s="354"/>
      <c r="AZ884" s="354"/>
      <c r="BA884" s="354"/>
      <c r="BB884" s="354"/>
      <c r="BC884" s="354"/>
      <c r="BD884" s="354"/>
      <c r="BE884" s="354"/>
      <c r="BF884" s="354"/>
      <c r="BG884" s="354"/>
      <c r="BH884" s="354"/>
      <c r="BI884" s="354"/>
      <c r="BJ884" s="354"/>
      <c r="BK884" s="354"/>
      <c r="BL884" s="354"/>
      <c r="BM884" s="354"/>
      <c r="BN884" s="354"/>
      <c r="BO884" s="354"/>
      <c r="BP884" s="354"/>
      <c r="BQ884" s="354"/>
      <c r="BR884" s="354"/>
      <c r="BS884" s="354"/>
      <c r="BT884" s="355"/>
      <c r="BU884" s="324" t="str">
        <f t="shared" si="54"/>
        <v>No disability</v>
      </c>
      <c r="BV884" s="328" t="str">
        <f t="shared" si="52"/>
        <v>Out</v>
      </c>
      <c r="BW884" s="329" t="str">
        <f t="shared" si="53"/>
        <v>Out</v>
      </c>
      <c r="BX884" s="327" t="str">
        <f t="shared" si="55"/>
        <v/>
      </c>
    </row>
    <row r="885" spans="2:76" x14ac:dyDescent="0.2">
      <c r="B885" s="137"/>
      <c r="C885" s="138"/>
      <c r="D885" s="139" t="s">
        <v>912</v>
      </c>
      <c r="E885" s="140"/>
      <c r="F885" s="140"/>
      <c r="G885" s="321"/>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2"/>
      <c r="AD885" s="322"/>
      <c r="AE885" s="322"/>
      <c r="AF885" s="322"/>
      <c r="AG885" s="322"/>
      <c r="AH885" s="322"/>
      <c r="AI885" s="322"/>
      <c r="AJ885" s="322"/>
      <c r="AK885" s="322"/>
      <c r="AL885" s="322"/>
      <c r="AM885" s="323"/>
      <c r="AN885" s="353"/>
      <c r="AO885" s="354"/>
      <c r="AP885" s="354"/>
      <c r="AQ885" s="354"/>
      <c r="AR885" s="354"/>
      <c r="AS885" s="354"/>
      <c r="AT885" s="354"/>
      <c r="AU885" s="354"/>
      <c r="AV885" s="354"/>
      <c r="AW885" s="354"/>
      <c r="AX885" s="354"/>
      <c r="AY885" s="354"/>
      <c r="AZ885" s="354"/>
      <c r="BA885" s="354"/>
      <c r="BB885" s="354"/>
      <c r="BC885" s="354"/>
      <c r="BD885" s="354"/>
      <c r="BE885" s="354"/>
      <c r="BF885" s="354"/>
      <c r="BG885" s="354"/>
      <c r="BH885" s="354"/>
      <c r="BI885" s="354"/>
      <c r="BJ885" s="354"/>
      <c r="BK885" s="354"/>
      <c r="BL885" s="354"/>
      <c r="BM885" s="354"/>
      <c r="BN885" s="354"/>
      <c r="BO885" s="354"/>
      <c r="BP885" s="354"/>
      <c r="BQ885" s="354"/>
      <c r="BR885" s="354"/>
      <c r="BS885" s="354"/>
      <c r="BT885" s="355"/>
      <c r="BU885" s="324" t="str">
        <f t="shared" si="54"/>
        <v>No disability</v>
      </c>
      <c r="BV885" s="328" t="str">
        <f t="shared" si="52"/>
        <v>Out</v>
      </c>
      <c r="BW885" s="329" t="str">
        <f t="shared" si="53"/>
        <v>Out</v>
      </c>
      <c r="BX885" s="327" t="str">
        <f t="shared" si="55"/>
        <v/>
      </c>
    </row>
    <row r="886" spans="2:76" x14ac:dyDescent="0.2">
      <c r="B886" s="137"/>
      <c r="C886" s="138"/>
      <c r="D886" s="139" t="s">
        <v>913</v>
      </c>
      <c r="E886" s="140"/>
      <c r="F886" s="140"/>
      <c r="G886" s="321"/>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322"/>
      <c r="AF886" s="322"/>
      <c r="AG886" s="322"/>
      <c r="AH886" s="322"/>
      <c r="AI886" s="322"/>
      <c r="AJ886" s="322"/>
      <c r="AK886" s="322"/>
      <c r="AL886" s="322"/>
      <c r="AM886" s="323"/>
      <c r="AN886" s="353"/>
      <c r="AO886" s="354"/>
      <c r="AP886" s="354"/>
      <c r="AQ886" s="354"/>
      <c r="AR886" s="354"/>
      <c r="AS886" s="354"/>
      <c r="AT886" s="354"/>
      <c r="AU886" s="354"/>
      <c r="AV886" s="354"/>
      <c r="AW886" s="354"/>
      <c r="AX886" s="354"/>
      <c r="AY886" s="354"/>
      <c r="AZ886" s="354"/>
      <c r="BA886" s="354"/>
      <c r="BB886" s="354"/>
      <c r="BC886" s="354"/>
      <c r="BD886" s="354"/>
      <c r="BE886" s="354"/>
      <c r="BF886" s="354"/>
      <c r="BG886" s="354"/>
      <c r="BH886" s="354"/>
      <c r="BI886" s="354"/>
      <c r="BJ886" s="354"/>
      <c r="BK886" s="354"/>
      <c r="BL886" s="354"/>
      <c r="BM886" s="354"/>
      <c r="BN886" s="354"/>
      <c r="BO886" s="354"/>
      <c r="BP886" s="354"/>
      <c r="BQ886" s="354"/>
      <c r="BR886" s="354"/>
      <c r="BS886" s="354"/>
      <c r="BT886" s="355"/>
      <c r="BU886" s="324" t="str">
        <f t="shared" si="54"/>
        <v>No disability</v>
      </c>
      <c r="BV886" s="328" t="str">
        <f t="shared" si="52"/>
        <v>Out</v>
      </c>
      <c r="BW886" s="329" t="str">
        <f t="shared" si="53"/>
        <v>Out</v>
      </c>
      <c r="BX886" s="327" t="str">
        <f t="shared" si="55"/>
        <v/>
      </c>
    </row>
    <row r="887" spans="2:76" x14ac:dyDescent="0.2">
      <c r="B887" s="137"/>
      <c r="C887" s="138"/>
      <c r="D887" s="139" t="s">
        <v>914</v>
      </c>
      <c r="E887" s="140"/>
      <c r="F887" s="140"/>
      <c r="G887" s="321"/>
      <c r="H887" s="322"/>
      <c r="I887" s="322"/>
      <c r="J887" s="322"/>
      <c r="K887" s="322"/>
      <c r="L887" s="322"/>
      <c r="M887" s="322"/>
      <c r="N887" s="322"/>
      <c r="O887" s="322"/>
      <c r="P887" s="322"/>
      <c r="Q887" s="322"/>
      <c r="R887" s="322"/>
      <c r="S887" s="322"/>
      <c r="T887" s="322"/>
      <c r="U887" s="322"/>
      <c r="V887" s="322"/>
      <c r="W887" s="322"/>
      <c r="X887" s="322"/>
      <c r="Y887" s="322"/>
      <c r="Z887" s="322"/>
      <c r="AA887" s="322"/>
      <c r="AB887" s="322"/>
      <c r="AC887" s="322"/>
      <c r="AD887" s="322"/>
      <c r="AE887" s="322"/>
      <c r="AF887" s="322"/>
      <c r="AG887" s="322"/>
      <c r="AH887" s="322"/>
      <c r="AI887" s="322"/>
      <c r="AJ887" s="322"/>
      <c r="AK887" s="322"/>
      <c r="AL887" s="322"/>
      <c r="AM887" s="323"/>
      <c r="AN887" s="353"/>
      <c r="AO887" s="354"/>
      <c r="AP887" s="354"/>
      <c r="AQ887" s="354"/>
      <c r="AR887" s="354"/>
      <c r="AS887" s="354"/>
      <c r="AT887" s="354"/>
      <c r="AU887" s="354"/>
      <c r="AV887" s="354"/>
      <c r="AW887" s="354"/>
      <c r="AX887" s="354"/>
      <c r="AY887" s="354"/>
      <c r="AZ887" s="354"/>
      <c r="BA887" s="354"/>
      <c r="BB887" s="354"/>
      <c r="BC887" s="354"/>
      <c r="BD887" s="354"/>
      <c r="BE887" s="354"/>
      <c r="BF887" s="354"/>
      <c r="BG887" s="354"/>
      <c r="BH887" s="354"/>
      <c r="BI887" s="354"/>
      <c r="BJ887" s="354"/>
      <c r="BK887" s="354"/>
      <c r="BL887" s="354"/>
      <c r="BM887" s="354"/>
      <c r="BN887" s="354"/>
      <c r="BO887" s="354"/>
      <c r="BP887" s="354"/>
      <c r="BQ887" s="354"/>
      <c r="BR887" s="354"/>
      <c r="BS887" s="354"/>
      <c r="BT887" s="355"/>
      <c r="BU887" s="324" t="str">
        <f t="shared" si="54"/>
        <v>No disability</v>
      </c>
      <c r="BV887" s="328" t="str">
        <f t="shared" si="52"/>
        <v>Out</v>
      </c>
      <c r="BW887" s="329" t="str">
        <f t="shared" si="53"/>
        <v>Out</v>
      </c>
      <c r="BX887" s="327" t="str">
        <f t="shared" si="55"/>
        <v/>
      </c>
    </row>
    <row r="888" spans="2:76" x14ac:dyDescent="0.2">
      <c r="B888" s="137"/>
      <c r="C888" s="138"/>
      <c r="D888" s="139" t="s">
        <v>915</v>
      </c>
      <c r="E888" s="140"/>
      <c r="F888" s="140"/>
      <c r="G888" s="321"/>
      <c r="H888" s="322"/>
      <c r="I888" s="322"/>
      <c r="J888" s="322"/>
      <c r="K888" s="322"/>
      <c r="L888" s="322"/>
      <c r="M888" s="322"/>
      <c r="N888" s="322"/>
      <c r="O888" s="322"/>
      <c r="P888" s="322"/>
      <c r="Q888" s="322"/>
      <c r="R888" s="322"/>
      <c r="S888" s="322"/>
      <c r="T888" s="322"/>
      <c r="U888" s="322"/>
      <c r="V888" s="322"/>
      <c r="W888" s="322"/>
      <c r="X888" s="322"/>
      <c r="Y888" s="322"/>
      <c r="Z888" s="322"/>
      <c r="AA888" s="322"/>
      <c r="AB888" s="322"/>
      <c r="AC888" s="322"/>
      <c r="AD888" s="322"/>
      <c r="AE888" s="322"/>
      <c r="AF888" s="322"/>
      <c r="AG888" s="322"/>
      <c r="AH888" s="322"/>
      <c r="AI888" s="322"/>
      <c r="AJ888" s="322"/>
      <c r="AK888" s="322"/>
      <c r="AL888" s="322"/>
      <c r="AM888" s="323"/>
      <c r="AN888" s="353"/>
      <c r="AO888" s="354"/>
      <c r="AP888" s="354"/>
      <c r="AQ888" s="354"/>
      <c r="AR888" s="354"/>
      <c r="AS888" s="354"/>
      <c r="AT888" s="354"/>
      <c r="AU888" s="354"/>
      <c r="AV888" s="354"/>
      <c r="AW888" s="354"/>
      <c r="AX888" s="354"/>
      <c r="AY888" s="354"/>
      <c r="AZ888" s="354"/>
      <c r="BA888" s="354"/>
      <c r="BB888" s="354"/>
      <c r="BC888" s="354"/>
      <c r="BD888" s="354"/>
      <c r="BE888" s="354"/>
      <c r="BF888" s="354"/>
      <c r="BG888" s="354"/>
      <c r="BH888" s="354"/>
      <c r="BI888" s="354"/>
      <c r="BJ888" s="354"/>
      <c r="BK888" s="354"/>
      <c r="BL888" s="354"/>
      <c r="BM888" s="354"/>
      <c r="BN888" s="354"/>
      <c r="BO888" s="354"/>
      <c r="BP888" s="354"/>
      <c r="BQ888" s="354"/>
      <c r="BR888" s="354"/>
      <c r="BS888" s="354"/>
      <c r="BT888" s="355"/>
      <c r="BU888" s="324" t="str">
        <f t="shared" si="54"/>
        <v>No disability</v>
      </c>
      <c r="BV888" s="328" t="str">
        <f t="shared" si="52"/>
        <v>Out</v>
      </c>
      <c r="BW888" s="329" t="str">
        <f t="shared" si="53"/>
        <v>Out</v>
      </c>
      <c r="BX888" s="327" t="str">
        <f t="shared" si="55"/>
        <v/>
      </c>
    </row>
    <row r="889" spans="2:76" x14ac:dyDescent="0.2">
      <c r="B889" s="137"/>
      <c r="C889" s="138"/>
      <c r="D889" s="139" t="s">
        <v>916</v>
      </c>
      <c r="E889" s="140"/>
      <c r="F889" s="140"/>
      <c r="G889" s="321"/>
      <c r="H889" s="322"/>
      <c r="I889" s="322"/>
      <c r="J889" s="322"/>
      <c r="K889" s="322"/>
      <c r="L889" s="322"/>
      <c r="M889" s="322"/>
      <c r="N889" s="322"/>
      <c r="O889" s="322"/>
      <c r="P889" s="322"/>
      <c r="Q889" s="322"/>
      <c r="R889" s="322"/>
      <c r="S889" s="322"/>
      <c r="T889" s="322"/>
      <c r="U889" s="322"/>
      <c r="V889" s="322"/>
      <c r="W889" s="322"/>
      <c r="X889" s="322"/>
      <c r="Y889" s="322"/>
      <c r="Z889" s="322"/>
      <c r="AA889" s="322"/>
      <c r="AB889" s="322"/>
      <c r="AC889" s="322"/>
      <c r="AD889" s="322"/>
      <c r="AE889" s="322"/>
      <c r="AF889" s="322"/>
      <c r="AG889" s="322"/>
      <c r="AH889" s="322"/>
      <c r="AI889" s="322"/>
      <c r="AJ889" s="322"/>
      <c r="AK889" s="322"/>
      <c r="AL889" s="322"/>
      <c r="AM889" s="323"/>
      <c r="AN889" s="353"/>
      <c r="AO889" s="354"/>
      <c r="AP889" s="354"/>
      <c r="AQ889" s="354"/>
      <c r="AR889" s="354"/>
      <c r="AS889" s="354"/>
      <c r="AT889" s="354"/>
      <c r="AU889" s="354"/>
      <c r="AV889" s="354"/>
      <c r="AW889" s="354"/>
      <c r="AX889" s="354"/>
      <c r="AY889" s="354"/>
      <c r="AZ889" s="354"/>
      <c r="BA889" s="354"/>
      <c r="BB889" s="354"/>
      <c r="BC889" s="354"/>
      <c r="BD889" s="354"/>
      <c r="BE889" s="354"/>
      <c r="BF889" s="354"/>
      <c r="BG889" s="354"/>
      <c r="BH889" s="354"/>
      <c r="BI889" s="354"/>
      <c r="BJ889" s="354"/>
      <c r="BK889" s="354"/>
      <c r="BL889" s="354"/>
      <c r="BM889" s="354"/>
      <c r="BN889" s="354"/>
      <c r="BO889" s="354"/>
      <c r="BP889" s="354"/>
      <c r="BQ889" s="354"/>
      <c r="BR889" s="354"/>
      <c r="BS889" s="354"/>
      <c r="BT889" s="355"/>
      <c r="BU889" s="324" t="str">
        <f t="shared" si="54"/>
        <v>No disability</v>
      </c>
      <c r="BV889" s="328" t="str">
        <f t="shared" si="52"/>
        <v>Out</v>
      </c>
      <c r="BW889" s="329" t="str">
        <f t="shared" si="53"/>
        <v>Out</v>
      </c>
      <c r="BX889" s="327" t="str">
        <f t="shared" si="55"/>
        <v/>
      </c>
    </row>
    <row r="890" spans="2:76" x14ac:dyDescent="0.2">
      <c r="B890" s="137"/>
      <c r="C890" s="138"/>
      <c r="D890" s="139" t="s">
        <v>917</v>
      </c>
      <c r="E890" s="140"/>
      <c r="F890" s="140"/>
      <c r="G890" s="321"/>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322"/>
      <c r="AE890" s="322"/>
      <c r="AF890" s="322"/>
      <c r="AG890" s="322"/>
      <c r="AH890" s="322"/>
      <c r="AI890" s="322"/>
      <c r="AJ890" s="322"/>
      <c r="AK890" s="322"/>
      <c r="AL890" s="322"/>
      <c r="AM890" s="323"/>
      <c r="AN890" s="353"/>
      <c r="AO890" s="354"/>
      <c r="AP890" s="354"/>
      <c r="AQ890" s="354"/>
      <c r="AR890" s="354"/>
      <c r="AS890" s="354"/>
      <c r="AT890" s="354"/>
      <c r="AU890" s="354"/>
      <c r="AV890" s="354"/>
      <c r="AW890" s="354"/>
      <c r="AX890" s="354"/>
      <c r="AY890" s="354"/>
      <c r="AZ890" s="354"/>
      <c r="BA890" s="354"/>
      <c r="BB890" s="354"/>
      <c r="BC890" s="354"/>
      <c r="BD890" s="354"/>
      <c r="BE890" s="354"/>
      <c r="BF890" s="354"/>
      <c r="BG890" s="354"/>
      <c r="BH890" s="354"/>
      <c r="BI890" s="354"/>
      <c r="BJ890" s="354"/>
      <c r="BK890" s="354"/>
      <c r="BL890" s="354"/>
      <c r="BM890" s="354"/>
      <c r="BN890" s="354"/>
      <c r="BO890" s="354"/>
      <c r="BP890" s="354"/>
      <c r="BQ890" s="354"/>
      <c r="BR890" s="354"/>
      <c r="BS890" s="354"/>
      <c r="BT890" s="355"/>
      <c r="BU890" s="324" t="str">
        <f t="shared" si="54"/>
        <v>No disability</v>
      </c>
      <c r="BV890" s="328" t="str">
        <f t="shared" si="52"/>
        <v>Out</v>
      </c>
      <c r="BW890" s="329" t="str">
        <f t="shared" si="53"/>
        <v>Out</v>
      </c>
      <c r="BX890" s="327" t="str">
        <f t="shared" si="55"/>
        <v/>
      </c>
    </row>
    <row r="891" spans="2:76" x14ac:dyDescent="0.2">
      <c r="B891" s="137"/>
      <c r="C891" s="138"/>
      <c r="D891" s="139" t="s">
        <v>918</v>
      </c>
      <c r="E891" s="140"/>
      <c r="F891" s="140"/>
      <c r="G891" s="321"/>
      <c r="H891" s="322"/>
      <c r="I891" s="322"/>
      <c r="J891" s="322"/>
      <c r="K891" s="322"/>
      <c r="L891" s="322"/>
      <c r="M891" s="322"/>
      <c r="N891" s="322"/>
      <c r="O891" s="322"/>
      <c r="P891" s="322"/>
      <c r="Q891" s="322"/>
      <c r="R891" s="322"/>
      <c r="S891" s="322"/>
      <c r="T891" s="322"/>
      <c r="U891" s="322"/>
      <c r="V891" s="322"/>
      <c r="W891" s="322"/>
      <c r="X891" s="322"/>
      <c r="Y891" s="322"/>
      <c r="Z891" s="322"/>
      <c r="AA891" s="322"/>
      <c r="AB891" s="322"/>
      <c r="AC891" s="322"/>
      <c r="AD891" s="322"/>
      <c r="AE891" s="322"/>
      <c r="AF891" s="322"/>
      <c r="AG891" s="322"/>
      <c r="AH891" s="322"/>
      <c r="AI891" s="322"/>
      <c r="AJ891" s="322"/>
      <c r="AK891" s="322"/>
      <c r="AL891" s="322"/>
      <c r="AM891" s="323"/>
      <c r="AN891" s="353"/>
      <c r="AO891" s="354"/>
      <c r="AP891" s="354"/>
      <c r="AQ891" s="354"/>
      <c r="AR891" s="354"/>
      <c r="AS891" s="354"/>
      <c r="AT891" s="354"/>
      <c r="AU891" s="354"/>
      <c r="AV891" s="354"/>
      <c r="AW891" s="354"/>
      <c r="AX891" s="354"/>
      <c r="AY891" s="354"/>
      <c r="AZ891" s="354"/>
      <c r="BA891" s="354"/>
      <c r="BB891" s="354"/>
      <c r="BC891" s="354"/>
      <c r="BD891" s="354"/>
      <c r="BE891" s="354"/>
      <c r="BF891" s="354"/>
      <c r="BG891" s="354"/>
      <c r="BH891" s="354"/>
      <c r="BI891" s="354"/>
      <c r="BJ891" s="354"/>
      <c r="BK891" s="354"/>
      <c r="BL891" s="354"/>
      <c r="BM891" s="354"/>
      <c r="BN891" s="354"/>
      <c r="BO891" s="354"/>
      <c r="BP891" s="354"/>
      <c r="BQ891" s="354"/>
      <c r="BR891" s="354"/>
      <c r="BS891" s="354"/>
      <c r="BT891" s="355"/>
      <c r="BU891" s="324" t="str">
        <f t="shared" si="54"/>
        <v>No disability</v>
      </c>
      <c r="BV891" s="328" t="str">
        <f t="shared" si="52"/>
        <v>Out</v>
      </c>
      <c r="BW891" s="329" t="str">
        <f t="shared" si="53"/>
        <v>Out</v>
      </c>
      <c r="BX891" s="327" t="str">
        <f t="shared" si="55"/>
        <v/>
      </c>
    </row>
    <row r="892" spans="2:76" x14ac:dyDescent="0.2">
      <c r="B892" s="137"/>
      <c r="C892" s="138"/>
      <c r="D892" s="139" t="s">
        <v>919</v>
      </c>
      <c r="E892" s="140"/>
      <c r="F892" s="140"/>
      <c r="G892" s="321"/>
      <c r="H892" s="322"/>
      <c r="I892" s="322"/>
      <c r="J892" s="322"/>
      <c r="K892" s="322"/>
      <c r="L892" s="322"/>
      <c r="M892" s="322"/>
      <c r="N892" s="322"/>
      <c r="O892" s="322"/>
      <c r="P892" s="322"/>
      <c r="Q892" s="322"/>
      <c r="R892" s="322"/>
      <c r="S892" s="322"/>
      <c r="T892" s="322"/>
      <c r="U892" s="322"/>
      <c r="V892" s="322"/>
      <c r="W892" s="322"/>
      <c r="X892" s="322"/>
      <c r="Y892" s="322"/>
      <c r="Z892" s="322"/>
      <c r="AA892" s="322"/>
      <c r="AB892" s="322"/>
      <c r="AC892" s="322"/>
      <c r="AD892" s="322"/>
      <c r="AE892" s="322"/>
      <c r="AF892" s="322"/>
      <c r="AG892" s="322"/>
      <c r="AH892" s="322"/>
      <c r="AI892" s="322"/>
      <c r="AJ892" s="322"/>
      <c r="AK892" s="322"/>
      <c r="AL892" s="322"/>
      <c r="AM892" s="323"/>
      <c r="AN892" s="353"/>
      <c r="AO892" s="354"/>
      <c r="AP892" s="354"/>
      <c r="AQ892" s="354"/>
      <c r="AR892" s="354"/>
      <c r="AS892" s="354"/>
      <c r="AT892" s="354"/>
      <c r="AU892" s="354"/>
      <c r="AV892" s="354"/>
      <c r="AW892" s="354"/>
      <c r="AX892" s="354"/>
      <c r="AY892" s="354"/>
      <c r="AZ892" s="354"/>
      <c r="BA892" s="354"/>
      <c r="BB892" s="354"/>
      <c r="BC892" s="354"/>
      <c r="BD892" s="354"/>
      <c r="BE892" s="354"/>
      <c r="BF892" s="354"/>
      <c r="BG892" s="354"/>
      <c r="BH892" s="354"/>
      <c r="BI892" s="354"/>
      <c r="BJ892" s="354"/>
      <c r="BK892" s="354"/>
      <c r="BL892" s="354"/>
      <c r="BM892" s="354"/>
      <c r="BN892" s="354"/>
      <c r="BO892" s="354"/>
      <c r="BP892" s="354"/>
      <c r="BQ892" s="354"/>
      <c r="BR892" s="354"/>
      <c r="BS892" s="354"/>
      <c r="BT892" s="355"/>
      <c r="BU892" s="324" t="str">
        <f t="shared" si="54"/>
        <v>No disability</v>
      </c>
      <c r="BV892" s="328" t="str">
        <f t="shared" si="52"/>
        <v>Out</v>
      </c>
      <c r="BW892" s="329" t="str">
        <f t="shared" si="53"/>
        <v>Out</v>
      </c>
      <c r="BX892" s="327" t="str">
        <f t="shared" si="55"/>
        <v/>
      </c>
    </row>
    <row r="893" spans="2:76" x14ac:dyDescent="0.2">
      <c r="B893" s="137"/>
      <c r="C893" s="138"/>
      <c r="D893" s="139" t="s">
        <v>920</v>
      </c>
      <c r="E893" s="140"/>
      <c r="F893" s="140"/>
      <c r="G893" s="321"/>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322"/>
      <c r="AE893" s="322"/>
      <c r="AF893" s="322"/>
      <c r="AG893" s="322"/>
      <c r="AH893" s="322"/>
      <c r="AI893" s="322"/>
      <c r="AJ893" s="322"/>
      <c r="AK893" s="322"/>
      <c r="AL893" s="322"/>
      <c r="AM893" s="323"/>
      <c r="AN893" s="353"/>
      <c r="AO893" s="354"/>
      <c r="AP893" s="354"/>
      <c r="AQ893" s="354"/>
      <c r="AR893" s="354"/>
      <c r="AS893" s="354"/>
      <c r="AT893" s="354"/>
      <c r="AU893" s="354"/>
      <c r="AV893" s="354"/>
      <c r="AW893" s="354"/>
      <c r="AX893" s="354"/>
      <c r="AY893" s="354"/>
      <c r="AZ893" s="354"/>
      <c r="BA893" s="354"/>
      <c r="BB893" s="354"/>
      <c r="BC893" s="354"/>
      <c r="BD893" s="354"/>
      <c r="BE893" s="354"/>
      <c r="BF893" s="354"/>
      <c r="BG893" s="354"/>
      <c r="BH893" s="354"/>
      <c r="BI893" s="354"/>
      <c r="BJ893" s="354"/>
      <c r="BK893" s="354"/>
      <c r="BL893" s="354"/>
      <c r="BM893" s="354"/>
      <c r="BN893" s="354"/>
      <c r="BO893" s="354"/>
      <c r="BP893" s="354"/>
      <c r="BQ893" s="354"/>
      <c r="BR893" s="354"/>
      <c r="BS893" s="354"/>
      <c r="BT893" s="355"/>
      <c r="BU893" s="324" t="str">
        <f t="shared" si="54"/>
        <v>No disability</v>
      </c>
      <c r="BV893" s="328" t="str">
        <f t="shared" si="52"/>
        <v>Out</v>
      </c>
      <c r="BW893" s="329" t="str">
        <f t="shared" si="53"/>
        <v>Out</v>
      </c>
      <c r="BX893" s="327" t="str">
        <f t="shared" si="55"/>
        <v/>
      </c>
    </row>
    <row r="894" spans="2:76" x14ac:dyDescent="0.2">
      <c r="B894" s="137"/>
      <c r="C894" s="138"/>
      <c r="D894" s="139" t="s">
        <v>921</v>
      </c>
      <c r="E894" s="140"/>
      <c r="F894" s="140"/>
      <c r="G894" s="321"/>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322"/>
      <c r="AE894" s="322"/>
      <c r="AF894" s="322"/>
      <c r="AG894" s="322"/>
      <c r="AH894" s="322"/>
      <c r="AI894" s="322"/>
      <c r="AJ894" s="322"/>
      <c r="AK894" s="322"/>
      <c r="AL894" s="322"/>
      <c r="AM894" s="323"/>
      <c r="AN894" s="353"/>
      <c r="AO894" s="354"/>
      <c r="AP894" s="354"/>
      <c r="AQ894" s="354"/>
      <c r="AR894" s="354"/>
      <c r="AS894" s="354"/>
      <c r="AT894" s="354"/>
      <c r="AU894" s="354"/>
      <c r="AV894" s="354"/>
      <c r="AW894" s="354"/>
      <c r="AX894" s="354"/>
      <c r="AY894" s="354"/>
      <c r="AZ894" s="354"/>
      <c r="BA894" s="354"/>
      <c r="BB894" s="354"/>
      <c r="BC894" s="354"/>
      <c r="BD894" s="354"/>
      <c r="BE894" s="354"/>
      <c r="BF894" s="354"/>
      <c r="BG894" s="354"/>
      <c r="BH894" s="354"/>
      <c r="BI894" s="354"/>
      <c r="BJ894" s="354"/>
      <c r="BK894" s="354"/>
      <c r="BL894" s="354"/>
      <c r="BM894" s="354"/>
      <c r="BN894" s="354"/>
      <c r="BO894" s="354"/>
      <c r="BP894" s="354"/>
      <c r="BQ894" s="354"/>
      <c r="BR894" s="354"/>
      <c r="BS894" s="354"/>
      <c r="BT894" s="355"/>
      <c r="BU894" s="324" t="str">
        <f t="shared" si="54"/>
        <v>No disability</v>
      </c>
      <c r="BV894" s="328" t="str">
        <f t="shared" si="52"/>
        <v>Out</v>
      </c>
      <c r="BW894" s="329" t="str">
        <f t="shared" si="53"/>
        <v>Out</v>
      </c>
      <c r="BX894" s="327" t="str">
        <f t="shared" si="55"/>
        <v/>
      </c>
    </row>
    <row r="895" spans="2:76" x14ac:dyDescent="0.2">
      <c r="B895" s="137"/>
      <c r="C895" s="138"/>
      <c r="D895" s="139" t="s">
        <v>922</v>
      </c>
      <c r="E895" s="140"/>
      <c r="F895" s="140"/>
      <c r="G895" s="321"/>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322"/>
      <c r="AF895" s="322"/>
      <c r="AG895" s="322"/>
      <c r="AH895" s="322"/>
      <c r="AI895" s="322"/>
      <c r="AJ895" s="322"/>
      <c r="AK895" s="322"/>
      <c r="AL895" s="322"/>
      <c r="AM895" s="323"/>
      <c r="AN895" s="353"/>
      <c r="AO895" s="354"/>
      <c r="AP895" s="354"/>
      <c r="AQ895" s="354"/>
      <c r="AR895" s="354"/>
      <c r="AS895" s="354"/>
      <c r="AT895" s="354"/>
      <c r="AU895" s="354"/>
      <c r="AV895" s="354"/>
      <c r="AW895" s="354"/>
      <c r="AX895" s="354"/>
      <c r="AY895" s="354"/>
      <c r="AZ895" s="354"/>
      <c r="BA895" s="354"/>
      <c r="BB895" s="354"/>
      <c r="BC895" s="354"/>
      <c r="BD895" s="354"/>
      <c r="BE895" s="354"/>
      <c r="BF895" s="354"/>
      <c r="BG895" s="354"/>
      <c r="BH895" s="354"/>
      <c r="BI895" s="354"/>
      <c r="BJ895" s="354"/>
      <c r="BK895" s="354"/>
      <c r="BL895" s="354"/>
      <c r="BM895" s="354"/>
      <c r="BN895" s="354"/>
      <c r="BO895" s="354"/>
      <c r="BP895" s="354"/>
      <c r="BQ895" s="354"/>
      <c r="BR895" s="354"/>
      <c r="BS895" s="354"/>
      <c r="BT895" s="355"/>
      <c r="BU895" s="324" t="str">
        <f t="shared" si="54"/>
        <v>No disability</v>
      </c>
      <c r="BV895" s="328" t="str">
        <f t="shared" si="52"/>
        <v>Out</v>
      </c>
      <c r="BW895" s="329" t="str">
        <f t="shared" si="53"/>
        <v>Out</v>
      </c>
      <c r="BX895" s="327" t="str">
        <f t="shared" si="55"/>
        <v/>
      </c>
    </row>
    <row r="896" spans="2:76" x14ac:dyDescent="0.2">
      <c r="B896" s="137"/>
      <c r="C896" s="138"/>
      <c r="D896" s="139" t="s">
        <v>923</v>
      </c>
      <c r="E896" s="140"/>
      <c r="F896" s="140"/>
      <c r="G896" s="321"/>
      <c r="H896" s="322"/>
      <c r="I896" s="322"/>
      <c r="J896" s="322"/>
      <c r="K896" s="322"/>
      <c r="L896" s="322"/>
      <c r="M896" s="322"/>
      <c r="N896" s="322"/>
      <c r="O896" s="322"/>
      <c r="P896" s="322"/>
      <c r="Q896" s="322"/>
      <c r="R896" s="322"/>
      <c r="S896" s="322"/>
      <c r="T896" s="322"/>
      <c r="U896" s="322"/>
      <c r="V896" s="322"/>
      <c r="W896" s="322"/>
      <c r="X896" s="322"/>
      <c r="Y896" s="322"/>
      <c r="Z896" s="322"/>
      <c r="AA896" s="322"/>
      <c r="AB896" s="322"/>
      <c r="AC896" s="322"/>
      <c r="AD896" s="322"/>
      <c r="AE896" s="322"/>
      <c r="AF896" s="322"/>
      <c r="AG896" s="322"/>
      <c r="AH896" s="322"/>
      <c r="AI896" s="322"/>
      <c r="AJ896" s="322"/>
      <c r="AK896" s="322"/>
      <c r="AL896" s="322"/>
      <c r="AM896" s="323"/>
      <c r="AN896" s="353"/>
      <c r="AO896" s="354"/>
      <c r="AP896" s="354"/>
      <c r="AQ896" s="354"/>
      <c r="AR896" s="354"/>
      <c r="AS896" s="354"/>
      <c r="AT896" s="354"/>
      <c r="AU896" s="354"/>
      <c r="AV896" s="354"/>
      <c r="AW896" s="354"/>
      <c r="AX896" s="354"/>
      <c r="AY896" s="354"/>
      <c r="AZ896" s="354"/>
      <c r="BA896" s="354"/>
      <c r="BB896" s="354"/>
      <c r="BC896" s="354"/>
      <c r="BD896" s="354"/>
      <c r="BE896" s="354"/>
      <c r="BF896" s="354"/>
      <c r="BG896" s="354"/>
      <c r="BH896" s="354"/>
      <c r="BI896" s="354"/>
      <c r="BJ896" s="354"/>
      <c r="BK896" s="354"/>
      <c r="BL896" s="354"/>
      <c r="BM896" s="354"/>
      <c r="BN896" s="354"/>
      <c r="BO896" s="354"/>
      <c r="BP896" s="354"/>
      <c r="BQ896" s="354"/>
      <c r="BR896" s="354"/>
      <c r="BS896" s="354"/>
      <c r="BT896" s="355"/>
      <c r="BU896" s="324" t="str">
        <f t="shared" si="54"/>
        <v>No disability</v>
      </c>
      <c r="BV896" s="328" t="str">
        <f t="shared" si="52"/>
        <v>Out</v>
      </c>
      <c r="BW896" s="329" t="str">
        <f t="shared" si="53"/>
        <v>Out</v>
      </c>
      <c r="BX896" s="327" t="str">
        <f t="shared" si="55"/>
        <v/>
      </c>
    </row>
    <row r="897" spans="2:76" x14ac:dyDescent="0.2">
      <c r="B897" s="137"/>
      <c r="C897" s="138"/>
      <c r="D897" s="139" t="s">
        <v>924</v>
      </c>
      <c r="E897" s="140"/>
      <c r="F897" s="140"/>
      <c r="G897" s="321"/>
      <c r="H897" s="322"/>
      <c r="I897" s="322"/>
      <c r="J897" s="322"/>
      <c r="K897" s="322"/>
      <c r="L897" s="322"/>
      <c r="M897" s="322"/>
      <c r="N897" s="322"/>
      <c r="O897" s="322"/>
      <c r="P897" s="322"/>
      <c r="Q897" s="322"/>
      <c r="R897" s="322"/>
      <c r="S897" s="322"/>
      <c r="T897" s="322"/>
      <c r="U897" s="322"/>
      <c r="V897" s="322"/>
      <c r="W897" s="322"/>
      <c r="X897" s="322"/>
      <c r="Y897" s="322"/>
      <c r="Z897" s="322"/>
      <c r="AA897" s="322"/>
      <c r="AB897" s="322"/>
      <c r="AC897" s="322"/>
      <c r="AD897" s="322"/>
      <c r="AE897" s="322"/>
      <c r="AF897" s="322"/>
      <c r="AG897" s="322"/>
      <c r="AH897" s="322"/>
      <c r="AI897" s="322"/>
      <c r="AJ897" s="322"/>
      <c r="AK897" s="322"/>
      <c r="AL897" s="322"/>
      <c r="AM897" s="323"/>
      <c r="AN897" s="353"/>
      <c r="AO897" s="354"/>
      <c r="AP897" s="354"/>
      <c r="AQ897" s="354"/>
      <c r="AR897" s="354"/>
      <c r="AS897" s="354"/>
      <c r="AT897" s="354"/>
      <c r="AU897" s="354"/>
      <c r="AV897" s="354"/>
      <c r="AW897" s="354"/>
      <c r="AX897" s="354"/>
      <c r="AY897" s="354"/>
      <c r="AZ897" s="354"/>
      <c r="BA897" s="354"/>
      <c r="BB897" s="354"/>
      <c r="BC897" s="354"/>
      <c r="BD897" s="354"/>
      <c r="BE897" s="354"/>
      <c r="BF897" s="354"/>
      <c r="BG897" s="354"/>
      <c r="BH897" s="354"/>
      <c r="BI897" s="354"/>
      <c r="BJ897" s="354"/>
      <c r="BK897" s="354"/>
      <c r="BL897" s="354"/>
      <c r="BM897" s="354"/>
      <c r="BN897" s="354"/>
      <c r="BO897" s="354"/>
      <c r="BP897" s="354"/>
      <c r="BQ897" s="354"/>
      <c r="BR897" s="354"/>
      <c r="BS897" s="354"/>
      <c r="BT897" s="355"/>
      <c r="BU897" s="324" t="str">
        <f t="shared" si="54"/>
        <v>No disability</v>
      </c>
      <c r="BV897" s="328" t="str">
        <f t="shared" si="52"/>
        <v>Out</v>
      </c>
      <c r="BW897" s="329" t="str">
        <f t="shared" si="53"/>
        <v>Out</v>
      </c>
      <c r="BX897" s="327" t="str">
        <f t="shared" si="55"/>
        <v/>
      </c>
    </row>
    <row r="898" spans="2:76" x14ac:dyDescent="0.2">
      <c r="B898" s="137"/>
      <c r="C898" s="138"/>
      <c r="D898" s="139" t="s">
        <v>925</v>
      </c>
      <c r="E898" s="140"/>
      <c r="F898" s="140"/>
      <c r="G898" s="321"/>
      <c r="H898" s="322"/>
      <c r="I898" s="322"/>
      <c r="J898" s="322"/>
      <c r="K898" s="322"/>
      <c r="L898" s="322"/>
      <c r="M898" s="322"/>
      <c r="N898" s="322"/>
      <c r="O898" s="322"/>
      <c r="P898" s="322"/>
      <c r="Q898" s="322"/>
      <c r="R898" s="322"/>
      <c r="S898" s="322"/>
      <c r="T898" s="322"/>
      <c r="U898" s="322"/>
      <c r="V898" s="322"/>
      <c r="W898" s="322"/>
      <c r="X898" s="322"/>
      <c r="Y898" s="322"/>
      <c r="Z898" s="322"/>
      <c r="AA898" s="322"/>
      <c r="AB898" s="322"/>
      <c r="AC898" s="322"/>
      <c r="AD898" s="322"/>
      <c r="AE898" s="322"/>
      <c r="AF898" s="322"/>
      <c r="AG898" s="322"/>
      <c r="AH898" s="322"/>
      <c r="AI898" s="322"/>
      <c r="AJ898" s="322"/>
      <c r="AK898" s="322"/>
      <c r="AL898" s="322"/>
      <c r="AM898" s="323"/>
      <c r="AN898" s="353"/>
      <c r="AO898" s="354"/>
      <c r="AP898" s="354"/>
      <c r="AQ898" s="354"/>
      <c r="AR898" s="354"/>
      <c r="AS898" s="354"/>
      <c r="AT898" s="354"/>
      <c r="AU898" s="354"/>
      <c r="AV898" s="354"/>
      <c r="AW898" s="354"/>
      <c r="AX898" s="354"/>
      <c r="AY898" s="354"/>
      <c r="AZ898" s="354"/>
      <c r="BA898" s="354"/>
      <c r="BB898" s="354"/>
      <c r="BC898" s="354"/>
      <c r="BD898" s="354"/>
      <c r="BE898" s="354"/>
      <c r="BF898" s="354"/>
      <c r="BG898" s="354"/>
      <c r="BH898" s="354"/>
      <c r="BI898" s="354"/>
      <c r="BJ898" s="354"/>
      <c r="BK898" s="354"/>
      <c r="BL898" s="354"/>
      <c r="BM898" s="354"/>
      <c r="BN898" s="354"/>
      <c r="BO898" s="354"/>
      <c r="BP898" s="354"/>
      <c r="BQ898" s="354"/>
      <c r="BR898" s="354"/>
      <c r="BS898" s="354"/>
      <c r="BT898" s="355"/>
      <c r="BU898" s="324" t="str">
        <f t="shared" si="54"/>
        <v>No disability</v>
      </c>
      <c r="BV898" s="328" t="str">
        <f t="shared" si="52"/>
        <v>Out</v>
      </c>
      <c r="BW898" s="329" t="str">
        <f t="shared" si="53"/>
        <v>Out</v>
      </c>
      <c r="BX898" s="327" t="str">
        <f t="shared" si="55"/>
        <v/>
      </c>
    </row>
    <row r="899" spans="2:76" x14ac:dyDescent="0.2">
      <c r="B899" s="137"/>
      <c r="C899" s="138"/>
      <c r="D899" s="139" t="s">
        <v>926</v>
      </c>
      <c r="E899" s="140"/>
      <c r="F899" s="140"/>
      <c r="G899" s="321"/>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2"/>
      <c r="AD899" s="322"/>
      <c r="AE899" s="322"/>
      <c r="AF899" s="322"/>
      <c r="AG899" s="322"/>
      <c r="AH899" s="322"/>
      <c r="AI899" s="322"/>
      <c r="AJ899" s="322"/>
      <c r="AK899" s="322"/>
      <c r="AL899" s="322"/>
      <c r="AM899" s="323"/>
      <c r="AN899" s="353"/>
      <c r="AO899" s="354"/>
      <c r="AP899" s="354"/>
      <c r="AQ899" s="354"/>
      <c r="AR899" s="354"/>
      <c r="AS899" s="354"/>
      <c r="AT899" s="354"/>
      <c r="AU899" s="354"/>
      <c r="AV899" s="354"/>
      <c r="AW899" s="354"/>
      <c r="AX899" s="354"/>
      <c r="AY899" s="354"/>
      <c r="AZ899" s="354"/>
      <c r="BA899" s="354"/>
      <c r="BB899" s="354"/>
      <c r="BC899" s="354"/>
      <c r="BD899" s="354"/>
      <c r="BE899" s="354"/>
      <c r="BF899" s="354"/>
      <c r="BG899" s="354"/>
      <c r="BH899" s="354"/>
      <c r="BI899" s="354"/>
      <c r="BJ899" s="354"/>
      <c r="BK899" s="354"/>
      <c r="BL899" s="354"/>
      <c r="BM899" s="354"/>
      <c r="BN899" s="354"/>
      <c r="BO899" s="354"/>
      <c r="BP899" s="354"/>
      <c r="BQ899" s="354"/>
      <c r="BR899" s="354"/>
      <c r="BS899" s="354"/>
      <c r="BT899" s="355"/>
      <c r="BU899" s="324" t="str">
        <f t="shared" si="54"/>
        <v>No disability</v>
      </c>
      <c r="BV899" s="328" t="str">
        <f t="shared" si="52"/>
        <v>Out</v>
      </c>
      <c r="BW899" s="329" t="str">
        <f t="shared" si="53"/>
        <v>Out</v>
      </c>
      <c r="BX899" s="327" t="str">
        <f t="shared" si="55"/>
        <v/>
      </c>
    </row>
    <row r="900" spans="2:76" x14ac:dyDescent="0.2">
      <c r="B900" s="137"/>
      <c r="C900" s="138"/>
      <c r="D900" s="139" t="s">
        <v>927</v>
      </c>
      <c r="E900" s="140"/>
      <c r="F900" s="140"/>
      <c r="G900" s="321"/>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2"/>
      <c r="AD900" s="322"/>
      <c r="AE900" s="322"/>
      <c r="AF900" s="322"/>
      <c r="AG900" s="322"/>
      <c r="AH900" s="322"/>
      <c r="AI900" s="322"/>
      <c r="AJ900" s="322"/>
      <c r="AK900" s="322"/>
      <c r="AL900" s="322"/>
      <c r="AM900" s="323"/>
      <c r="AN900" s="353"/>
      <c r="AO900" s="354"/>
      <c r="AP900" s="354"/>
      <c r="AQ900" s="354"/>
      <c r="AR900" s="354"/>
      <c r="AS900" s="354"/>
      <c r="AT900" s="354"/>
      <c r="AU900" s="354"/>
      <c r="AV900" s="354"/>
      <c r="AW900" s="354"/>
      <c r="AX900" s="354"/>
      <c r="AY900" s="354"/>
      <c r="AZ900" s="354"/>
      <c r="BA900" s="354"/>
      <c r="BB900" s="354"/>
      <c r="BC900" s="354"/>
      <c r="BD900" s="354"/>
      <c r="BE900" s="354"/>
      <c r="BF900" s="354"/>
      <c r="BG900" s="354"/>
      <c r="BH900" s="354"/>
      <c r="BI900" s="354"/>
      <c r="BJ900" s="354"/>
      <c r="BK900" s="354"/>
      <c r="BL900" s="354"/>
      <c r="BM900" s="354"/>
      <c r="BN900" s="354"/>
      <c r="BO900" s="354"/>
      <c r="BP900" s="354"/>
      <c r="BQ900" s="354"/>
      <c r="BR900" s="354"/>
      <c r="BS900" s="354"/>
      <c r="BT900" s="355"/>
      <c r="BU900" s="324" t="str">
        <f t="shared" si="54"/>
        <v>No disability</v>
      </c>
      <c r="BV900" s="328" t="str">
        <f t="shared" si="52"/>
        <v>Out</v>
      </c>
      <c r="BW900" s="329" t="str">
        <f t="shared" si="53"/>
        <v>Out</v>
      </c>
      <c r="BX900" s="327" t="str">
        <f t="shared" si="55"/>
        <v/>
      </c>
    </row>
    <row r="901" spans="2:76" x14ac:dyDescent="0.2">
      <c r="B901" s="137"/>
      <c r="C901" s="138"/>
      <c r="D901" s="139" t="s">
        <v>928</v>
      </c>
      <c r="E901" s="140"/>
      <c r="F901" s="140"/>
      <c r="G901" s="321"/>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2"/>
      <c r="AD901" s="322"/>
      <c r="AE901" s="322"/>
      <c r="AF901" s="322"/>
      <c r="AG901" s="322"/>
      <c r="AH901" s="322"/>
      <c r="AI901" s="322"/>
      <c r="AJ901" s="322"/>
      <c r="AK901" s="322"/>
      <c r="AL901" s="322"/>
      <c r="AM901" s="323"/>
      <c r="AN901" s="353"/>
      <c r="AO901" s="354"/>
      <c r="AP901" s="354"/>
      <c r="AQ901" s="354"/>
      <c r="AR901" s="354"/>
      <c r="AS901" s="354"/>
      <c r="AT901" s="354"/>
      <c r="AU901" s="354"/>
      <c r="AV901" s="354"/>
      <c r="AW901" s="354"/>
      <c r="AX901" s="354"/>
      <c r="AY901" s="354"/>
      <c r="AZ901" s="354"/>
      <c r="BA901" s="354"/>
      <c r="BB901" s="354"/>
      <c r="BC901" s="354"/>
      <c r="BD901" s="354"/>
      <c r="BE901" s="354"/>
      <c r="BF901" s="354"/>
      <c r="BG901" s="354"/>
      <c r="BH901" s="354"/>
      <c r="BI901" s="354"/>
      <c r="BJ901" s="354"/>
      <c r="BK901" s="354"/>
      <c r="BL901" s="354"/>
      <c r="BM901" s="354"/>
      <c r="BN901" s="354"/>
      <c r="BO901" s="354"/>
      <c r="BP901" s="354"/>
      <c r="BQ901" s="354"/>
      <c r="BR901" s="354"/>
      <c r="BS901" s="354"/>
      <c r="BT901" s="355"/>
      <c r="BU901" s="324" t="str">
        <f t="shared" si="54"/>
        <v>No disability</v>
      </c>
      <c r="BV901" s="328" t="str">
        <f t="shared" si="52"/>
        <v>Out</v>
      </c>
      <c r="BW901" s="329" t="str">
        <f t="shared" si="53"/>
        <v>Out</v>
      </c>
      <c r="BX901" s="327" t="str">
        <f t="shared" si="55"/>
        <v/>
      </c>
    </row>
    <row r="902" spans="2:76" x14ac:dyDescent="0.2">
      <c r="B902" s="137"/>
      <c r="C902" s="138"/>
      <c r="D902" s="139" t="s">
        <v>929</v>
      </c>
      <c r="E902" s="140"/>
      <c r="F902" s="140"/>
      <c r="G902" s="321"/>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2"/>
      <c r="AD902" s="322"/>
      <c r="AE902" s="322"/>
      <c r="AF902" s="322"/>
      <c r="AG902" s="322"/>
      <c r="AH902" s="322"/>
      <c r="AI902" s="322"/>
      <c r="AJ902" s="322"/>
      <c r="AK902" s="322"/>
      <c r="AL902" s="322"/>
      <c r="AM902" s="323"/>
      <c r="AN902" s="353"/>
      <c r="AO902" s="354"/>
      <c r="AP902" s="354"/>
      <c r="AQ902" s="354"/>
      <c r="AR902" s="354"/>
      <c r="AS902" s="354"/>
      <c r="AT902" s="354"/>
      <c r="AU902" s="354"/>
      <c r="AV902" s="354"/>
      <c r="AW902" s="354"/>
      <c r="AX902" s="354"/>
      <c r="AY902" s="354"/>
      <c r="AZ902" s="354"/>
      <c r="BA902" s="354"/>
      <c r="BB902" s="354"/>
      <c r="BC902" s="354"/>
      <c r="BD902" s="354"/>
      <c r="BE902" s="354"/>
      <c r="BF902" s="354"/>
      <c r="BG902" s="354"/>
      <c r="BH902" s="354"/>
      <c r="BI902" s="354"/>
      <c r="BJ902" s="354"/>
      <c r="BK902" s="354"/>
      <c r="BL902" s="354"/>
      <c r="BM902" s="354"/>
      <c r="BN902" s="354"/>
      <c r="BO902" s="354"/>
      <c r="BP902" s="354"/>
      <c r="BQ902" s="354"/>
      <c r="BR902" s="354"/>
      <c r="BS902" s="354"/>
      <c r="BT902" s="355"/>
      <c r="BU902" s="324" t="str">
        <f t="shared" si="54"/>
        <v>No disability</v>
      </c>
      <c r="BV902" s="328" t="str">
        <f t="shared" si="52"/>
        <v>Out</v>
      </c>
      <c r="BW902" s="329" t="str">
        <f t="shared" si="53"/>
        <v>Out</v>
      </c>
      <c r="BX902" s="327" t="str">
        <f t="shared" si="55"/>
        <v/>
      </c>
    </row>
    <row r="903" spans="2:76" x14ac:dyDescent="0.2">
      <c r="B903" s="137"/>
      <c r="C903" s="138"/>
      <c r="D903" s="139" t="s">
        <v>930</v>
      </c>
      <c r="E903" s="140"/>
      <c r="F903" s="140"/>
      <c r="G903" s="321"/>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2"/>
      <c r="AD903" s="322"/>
      <c r="AE903" s="322"/>
      <c r="AF903" s="322"/>
      <c r="AG903" s="322"/>
      <c r="AH903" s="322"/>
      <c r="AI903" s="322"/>
      <c r="AJ903" s="322"/>
      <c r="AK903" s="322"/>
      <c r="AL903" s="322"/>
      <c r="AM903" s="323"/>
      <c r="AN903" s="353"/>
      <c r="AO903" s="354"/>
      <c r="AP903" s="354"/>
      <c r="AQ903" s="354"/>
      <c r="AR903" s="354"/>
      <c r="AS903" s="354"/>
      <c r="AT903" s="354"/>
      <c r="AU903" s="354"/>
      <c r="AV903" s="354"/>
      <c r="AW903" s="354"/>
      <c r="AX903" s="354"/>
      <c r="AY903" s="354"/>
      <c r="AZ903" s="354"/>
      <c r="BA903" s="354"/>
      <c r="BB903" s="354"/>
      <c r="BC903" s="354"/>
      <c r="BD903" s="354"/>
      <c r="BE903" s="354"/>
      <c r="BF903" s="354"/>
      <c r="BG903" s="354"/>
      <c r="BH903" s="354"/>
      <c r="BI903" s="354"/>
      <c r="BJ903" s="354"/>
      <c r="BK903" s="354"/>
      <c r="BL903" s="354"/>
      <c r="BM903" s="354"/>
      <c r="BN903" s="354"/>
      <c r="BO903" s="354"/>
      <c r="BP903" s="354"/>
      <c r="BQ903" s="354"/>
      <c r="BR903" s="354"/>
      <c r="BS903" s="354"/>
      <c r="BT903" s="355"/>
      <c r="BU903" s="324" t="str">
        <f t="shared" si="54"/>
        <v>No disability</v>
      </c>
      <c r="BV903" s="328" t="str">
        <f t="shared" si="52"/>
        <v>Out</v>
      </c>
      <c r="BW903" s="329" t="str">
        <f t="shared" si="53"/>
        <v>Out</v>
      </c>
      <c r="BX903" s="327" t="str">
        <f t="shared" si="55"/>
        <v/>
      </c>
    </row>
    <row r="904" spans="2:76" x14ac:dyDescent="0.2">
      <c r="B904" s="137"/>
      <c r="C904" s="138"/>
      <c r="D904" s="139" t="s">
        <v>931</v>
      </c>
      <c r="E904" s="140"/>
      <c r="F904" s="140"/>
      <c r="G904" s="321"/>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322"/>
      <c r="AF904" s="322"/>
      <c r="AG904" s="322"/>
      <c r="AH904" s="322"/>
      <c r="AI904" s="322"/>
      <c r="AJ904" s="322"/>
      <c r="AK904" s="322"/>
      <c r="AL904" s="322"/>
      <c r="AM904" s="323"/>
      <c r="AN904" s="353"/>
      <c r="AO904" s="354"/>
      <c r="AP904" s="354"/>
      <c r="AQ904" s="354"/>
      <c r="AR904" s="354"/>
      <c r="AS904" s="354"/>
      <c r="AT904" s="354"/>
      <c r="AU904" s="354"/>
      <c r="AV904" s="354"/>
      <c r="AW904" s="354"/>
      <c r="AX904" s="354"/>
      <c r="AY904" s="354"/>
      <c r="AZ904" s="354"/>
      <c r="BA904" s="354"/>
      <c r="BB904" s="354"/>
      <c r="BC904" s="354"/>
      <c r="BD904" s="354"/>
      <c r="BE904" s="354"/>
      <c r="BF904" s="354"/>
      <c r="BG904" s="354"/>
      <c r="BH904" s="354"/>
      <c r="BI904" s="354"/>
      <c r="BJ904" s="354"/>
      <c r="BK904" s="354"/>
      <c r="BL904" s="354"/>
      <c r="BM904" s="354"/>
      <c r="BN904" s="354"/>
      <c r="BO904" s="354"/>
      <c r="BP904" s="354"/>
      <c r="BQ904" s="354"/>
      <c r="BR904" s="354"/>
      <c r="BS904" s="354"/>
      <c r="BT904" s="355"/>
      <c r="BU904" s="324" t="str">
        <f t="shared" si="54"/>
        <v>No disability</v>
      </c>
      <c r="BV904" s="328" t="str">
        <f t="shared" si="52"/>
        <v>Out</v>
      </c>
      <c r="BW904" s="329" t="str">
        <f t="shared" si="53"/>
        <v>Out</v>
      </c>
      <c r="BX904" s="327" t="str">
        <f t="shared" si="55"/>
        <v/>
      </c>
    </row>
    <row r="905" spans="2:76" x14ac:dyDescent="0.2">
      <c r="B905" s="137"/>
      <c r="C905" s="138"/>
      <c r="D905" s="139" t="s">
        <v>932</v>
      </c>
      <c r="E905" s="140"/>
      <c r="F905" s="140"/>
      <c r="G905" s="321"/>
      <c r="H905" s="322"/>
      <c r="I905" s="322"/>
      <c r="J905" s="322"/>
      <c r="K905" s="322"/>
      <c r="L905" s="322"/>
      <c r="M905" s="322"/>
      <c r="N905" s="322"/>
      <c r="O905" s="322"/>
      <c r="P905" s="322"/>
      <c r="Q905" s="322"/>
      <c r="R905" s="322"/>
      <c r="S905" s="322"/>
      <c r="T905" s="322"/>
      <c r="U905" s="322"/>
      <c r="V905" s="322"/>
      <c r="W905" s="322"/>
      <c r="X905" s="322"/>
      <c r="Y905" s="322"/>
      <c r="Z905" s="322"/>
      <c r="AA905" s="322"/>
      <c r="AB905" s="322"/>
      <c r="AC905" s="322"/>
      <c r="AD905" s="322"/>
      <c r="AE905" s="322"/>
      <c r="AF905" s="322"/>
      <c r="AG905" s="322"/>
      <c r="AH905" s="322"/>
      <c r="AI905" s="322"/>
      <c r="AJ905" s="322"/>
      <c r="AK905" s="322"/>
      <c r="AL905" s="322"/>
      <c r="AM905" s="323"/>
      <c r="AN905" s="353"/>
      <c r="AO905" s="354"/>
      <c r="AP905" s="354"/>
      <c r="AQ905" s="354"/>
      <c r="AR905" s="354"/>
      <c r="AS905" s="354"/>
      <c r="AT905" s="354"/>
      <c r="AU905" s="354"/>
      <c r="AV905" s="354"/>
      <c r="AW905" s="354"/>
      <c r="AX905" s="354"/>
      <c r="AY905" s="354"/>
      <c r="AZ905" s="354"/>
      <c r="BA905" s="354"/>
      <c r="BB905" s="354"/>
      <c r="BC905" s="354"/>
      <c r="BD905" s="354"/>
      <c r="BE905" s="354"/>
      <c r="BF905" s="354"/>
      <c r="BG905" s="354"/>
      <c r="BH905" s="354"/>
      <c r="BI905" s="354"/>
      <c r="BJ905" s="354"/>
      <c r="BK905" s="354"/>
      <c r="BL905" s="354"/>
      <c r="BM905" s="354"/>
      <c r="BN905" s="354"/>
      <c r="BO905" s="354"/>
      <c r="BP905" s="354"/>
      <c r="BQ905" s="354"/>
      <c r="BR905" s="354"/>
      <c r="BS905" s="354"/>
      <c r="BT905" s="355"/>
      <c r="BU905" s="324" t="str">
        <f t="shared" si="54"/>
        <v>No disability</v>
      </c>
      <c r="BV905" s="328" t="str">
        <f t="shared" si="52"/>
        <v>Out</v>
      </c>
      <c r="BW905" s="329" t="str">
        <f t="shared" si="53"/>
        <v>Out</v>
      </c>
      <c r="BX905" s="327" t="str">
        <f t="shared" si="55"/>
        <v/>
      </c>
    </row>
    <row r="906" spans="2:76" x14ac:dyDescent="0.2">
      <c r="B906" s="137"/>
      <c r="C906" s="138"/>
      <c r="D906" s="139" t="s">
        <v>933</v>
      </c>
      <c r="E906" s="140"/>
      <c r="F906" s="140"/>
      <c r="G906" s="321"/>
      <c r="H906" s="322"/>
      <c r="I906" s="322"/>
      <c r="J906" s="322"/>
      <c r="K906" s="322"/>
      <c r="L906" s="322"/>
      <c r="M906" s="322"/>
      <c r="N906" s="322"/>
      <c r="O906" s="322"/>
      <c r="P906" s="322"/>
      <c r="Q906" s="322"/>
      <c r="R906" s="322"/>
      <c r="S906" s="322"/>
      <c r="T906" s="322"/>
      <c r="U906" s="322"/>
      <c r="V906" s="322"/>
      <c r="W906" s="322"/>
      <c r="X906" s="322"/>
      <c r="Y906" s="322"/>
      <c r="Z906" s="322"/>
      <c r="AA906" s="322"/>
      <c r="AB906" s="322"/>
      <c r="AC906" s="322"/>
      <c r="AD906" s="322"/>
      <c r="AE906" s="322"/>
      <c r="AF906" s="322"/>
      <c r="AG906" s="322"/>
      <c r="AH906" s="322"/>
      <c r="AI906" s="322"/>
      <c r="AJ906" s="322"/>
      <c r="AK906" s="322"/>
      <c r="AL906" s="322"/>
      <c r="AM906" s="323"/>
      <c r="AN906" s="353"/>
      <c r="AO906" s="354"/>
      <c r="AP906" s="354"/>
      <c r="AQ906" s="354"/>
      <c r="AR906" s="354"/>
      <c r="AS906" s="354"/>
      <c r="AT906" s="354"/>
      <c r="AU906" s="354"/>
      <c r="AV906" s="354"/>
      <c r="AW906" s="354"/>
      <c r="AX906" s="354"/>
      <c r="AY906" s="354"/>
      <c r="AZ906" s="354"/>
      <c r="BA906" s="354"/>
      <c r="BB906" s="354"/>
      <c r="BC906" s="354"/>
      <c r="BD906" s="354"/>
      <c r="BE906" s="354"/>
      <c r="BF906" s="354"/>
      <c r="BG906" s="354"/>
      <c r="BH906" s="354"/>
      <c r="BI906" s="354"/>
      <c r="BJ906" s="354"/>
      <c r="BK906" s="354"/>
      <c r="BL906" s="354"/>
      <c r="BM906" s="354"/>
      <c r="BN906" s="354"/>
      <c r="BO906" s="354"/>
      <c r="BP906" s="354"/>
      <c r="BQ906" s="354"/>
      <c r="BR906" s="354"/>
      <c r="BS906" s="354"/>
      <c r="BT906" s="355"/>
      <c r="BU906" s="324" t="str">
        <f t="shared" si="54"/>
        <v>No disability</v>
      </c>
      <c r="BV906" s="328" t="str">
        <f t="shared" si="52"/>
        <v>Out</v>
      </c>
      <c r="BW906" s="329" t="str">
        <f t="shared" si="53"/>
        <v>Out</v>
      </c>
      <c r="BX906" s="327" t="str">
        <f t="shared" si="55"/>
        <v/>
      </c>
    </row>
    <row r="907" spans="2:76" x14ac:dyDescent="0.2">
      <c r="B907" s="137"/>
      <c r="C907" s="138"/>
      <c r="D907" s="139" t="s">
        <v>934</v>
      </c>
      <c r="E907" s="140"/>
      <c r="F907" s="140"/>
      <c r="G907" s="321"/>
      <c r="H907" s="322"/>
      <c r="I907" s="322"/>
      <c r="J907" s="322"/>
      <c r="K907" s="322"/>
      <c r="L907" s="322"/>
      <c r="M907" s="322"/>
      <c r="N907" s="322"/>
      <c r="O907" s="322"/>
      <c r="P907" s="322"/>
      <c r="Q907" s="322"/>
      <c r="R907" s="322"/>
      <c r="S907" s="322"/>
      <c r="T907" s="322"/>
      <c r="U907" s="322"/>
      <c r="V907" s="322"/>
      <c r="W907" s="322"/>
      <c r="X907" s="322"/>
      <c r="Y907" s="322"/>
      <c r="Z907" s="322"/>
      <c r="AA907" s="322"/>
      <c r="AB907" s="322"/>
      <c r="AC907" s="322"/>
      <c r="AD907" s="322"/>
      <c r="AE907" s="322"/>
      <c r="AF907" s="322"/>
      <c r="AG907" s="322"/>
      <c r="AH907" s="322"/>
      <c r="AI907" s="322"/>
      <c r="AJ907" s="322"/>
      <c r="AK907" s="322"/>
      <c r="AL907" s="322"/>
      <c r="AM907" s="323"/>
      <c r="AN907" s="353"/>
      <c r="AO907" s="354"/>
      <c r="AP907" s="354"/>
      <c r="AQ907" s="354"/>
      <c r="AR907" s="354"/>
      <c r="AS907" s="354"/>
      <c r="AT907" s="354"/>
      <c r="AU907" s="354"/>
      <c r="AV907" s="354"/>
      <c r="AW907" s="354"/>
      <c r="AX907" s="354"/>
      <c r="AY907" s="354"/>
      <c r="AZ907" s="354"/>
      <c r="BA907" s="354"/>
      <c r="BB907" s="354"/>
      <c r="BC907" s="354"/>
      <c r="BD907" s="354"/>
      <c r="BE907" s="354"/>
      <c r="BF907" s="354"/>
      <c r="BG907" s="354"/>
      <c r="BH907" s="354"/>
      <c r="BI907" s="354"/>
      <c r="BJ907" s="354"/>
      <c r="BK907" s="354"/>
      <c r="BL907" s="354"/>
      <c r="BM907" s="354"/>
      <c r="BN907" s="354"/>
      <c r="BO907" s="354"/>
      <c r="BP907" s="354"/>
      <c r="BQ907" s="354"/>
      <c r="BR907" s="354"/>
      <c r="BS907" s="354"/>
      <c r="BT907" s="355"/>
      <c r="BU907" s="324" t="str">
        <f t="shared" si="54"/>
        <v>No disability</v>
      </c>
      <c r="BV907" s="328" t="str">
        <f t="shared" si="52"/>
        <v>Out</v>
      </c>
      <c r="BW907" s="329" t="str">
        <f t="shared" si="53"/>
        <v>Out</v>
      </c>
      <c r="BX907" s="327" t="str">
        <f t="shared" si="55"/>
        <v/>
      </c>
    </row>
    <row r="908" spans="2:76" x14ac:dyDescent="0.2">
      <c r="B908" s="137"/>
      <c r="C908" s="138"/>
      <c r="D908" s="139" t="s">
        <v>935</v>
      </c>
      <c r="E908" s="140"/>
      <c r="F908" s="140"/>
      <c r="G908" s="321"/>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322"/>
      <c r="AE908" s="322"/>
      <c r="AF908" s="322"/>
      <c r="AG908" s="322"/>
      <c r="AH908" s="322"/>
      <c r="AI908" s="322"/>
      <c r="AJ908" s="322"/>
      <c r="AK908" s="322"/>
      <c r="AL908" s="322"/>
      <c r="AM908" s="323"/>
      <c r="AN908" s="353"/>
      <c r="AO908" s="354"/>
      <c r="AP908" s="354"/>
      <c r="AQ908" s="354"/>
      <c r="AR908" s="354"/>
      <c r="AS908" s="354"/>
      <c r="AT908" s="354"/>
      <c r="AU908" s="354"/>
      <c r="AV908" s="354"/>
      <c r="AW908" s="354"/>
      <c r="AX908" s="354"/>
      <c r="AY908" s="354"/>
      <c r="AZ908" s="354"/>
      <c r="BA908" s="354"/>
      <c r="BB908" s="354"/>
      <c r="BC908" s="354"/>
      <c r="BD908" s="354"/>
      <c r="BE908" s="354"/>
      <c r="BF908" s="354"/>
      <c r="BG908" s="354"/>
      <c r="BH908" s="354"/>
      <c r="BI908" s="354"/>
      <c r="BJ908" s="354"/>
      <c r="BK908" s="354"/>
      <c r="BL908" s="354"/>
      <c r="BM908" s="354"/>
      <c r="BN908" s="354"/>
      <c r="BO908" s="354"/>
      <c r="BP908" s="354"/>
      <c r="BQ908" s="354"/>
      <c r="BR908" s="354"/>
      <c r="BS908" s="354"/>
      <c r="BT908" s="355"/>
      <c r="BU908" s="324" t="str">
        <f t="shared" si="54"/>
        <v>No disability</v>
      </c>
      <c r="BV908" s="328" t="str">
        <f t="shared" si="52"/>
        <v>Out</v>
      </c>
      <c r="BW908" s="329" t="str">
        <f t="shared" si="53"/>
        <v>Out</v>
      </c>
      <c r="BX908" s="327" t="str">
        <f t="shared" si="55"/>
        <v/>
      </c>
    </row>
    <row r="909" spans="2:76" x14ac:dyDescent="0.2">
      <c r="B909" s="137"/>
      <c r="C909" s="138"/>
      <c r="D909" s="139" t="s">
        <v>936</v>
      </c>
      <c r="E909" s="140"/>
      <c r="F909" s="140"/>
      <c r="G909" s="321"/>
      <c r="H909" s="322"/>
      <c r="I909" s="322"/>
      <c r="J909" s="322"/>
      <c r="K909" s="322"/>
      <c r="L909" s="322"/>
      <c r="M909" s="322"/>
      <c r="N909" s="322"/>
      <c r="O909" s="322"/>
      <c r="P909" s="322"/>
      <c r="Q909" s="322"/>
      <c r="R909" s="322"/>
      <c r="S909" s="322"/>
      <c r="T909" s="322"/>
      <c r="U909" s="322"/>
      <c r="V909" s="322"/>
      <c r="W909" s="322"/>
      <c r="X909" s="322"/>
      <c r="Y909" s="322"/>
      <c r="Z909" s="322"/>
      <c r="AA909" s="322"/>
      <c r="AB909" s="322"/>
      <c r="AC909" s="322"/>
      <c r="AD909" s="322"/>
      <c r="AE909" s="322"/>
      <c r="AF909" s="322"/>
      <c r="AG909" s="322"/>
      <c r="AH909" s="322"/>
      <c r="AI909" s="322"/>
      <c r="AJ909" s="322"/>
      <c r="AK909" s="322"/>
      <c r="AL909" s="322"/>
      <c r="AM909" s="323"/>
      <c r="AN909" s="353"/>
      <c r="AO909" s="354"/>
      <c r="AP909" s="354"/>
      <c r="AQ909" s="354"/>
      <c r="AR909" s="354"/>
      <c r="AS909" s="354"/>
      <c r="AT909" s="354"/>
      <c r="AU909" s="354"/>
      <c r="AV909" s="354"/>
      <c r="AW909" s="354"/>
      <c r="AX909" s="354"/>
      <c r="AY909" s="354"/>
      <c r="AZ909" s="354"/>
      <c r="BA909" s="354"/>
      <c r="BB909" s="354"/>
      <c r="BC909" s="354"/>
      <c r="BD909" s="354"/>
      <c r="BE909" s="354"/>
      <c r="BF909" s="354"/>
      <c r="BG909" s="354"/>
      <c r="BH909" s="354"/>
      <c r="BI909" s="354"/>
      <c r="BJ909" s="354"/>
      <c r="BK909" s="354"/>
      <c r="BL909" s="354"/>
      <c r="BM909" s="354"/>
      <c r="BN909" s="354"/>
      <c r="BO909" s="354"/>
      <c r="BP909" s="354"/>
      <c r="BQ909" s="354"/>
      <c r="BR909" s="354"/>
      <c r="BS909" s="354"/>
      <c r="BT909" s="355"/>
      <c r="BU909" s="324" t="str">
        <f t="shared" si="54"/>
        <v>No disability</v>
      </c>
      <c r="BV909" s="328" t="str">
        <f t="shared" si="52"/>
        <v>Out</v>
      </c>
      <c r="BW909" s="329" t="str">
        <f t="shared" si="53"/>
        <v>Out</v>
      </c>
      <c r="BX909" s="327" t="str">
        <f t="shared" si="55"/>
        <v/>
      </c>
    </row>
    <row r="910" spans="2:76" x14ac:dyDescent="0.2">
      <c r="B910" s="137"/>
      <c r="C910" s="138"/>
      <c r="D910" s="139" t="s">
        <v>937</v>
      </c>
      <c r="E910" s="140"/>
      <c r="F910" s="140"/>
      <c r="G910" s="321"/>
      <c r="H910" s="322"/>
      <c r="I910" s="322"/>
      <c r="J910" s="322"/>
      <c r="K910" s="322"/>
      <c r="L910" s="322"/>
      <c r="M910" s="322"/>
      <c r="N910" s="322"/>
      <c r="O910" s="322"/>
      <c r="P910" s="322"/>
      <c r="Q910" s="322"/>
      <c r="R910" s="322"/>
      <c r="S910" s="322"/>
      <c r="T910" s="322"/>
      <c r="U910" s="322"/>
      <c r="V910" s="322"/>
      <c r="W910" s="322"/>
      <c r="X910" s="322"/>
      <c r="Y910" s="322"/>
      <c r="Z910" s="322"/>
      <c r="AA910" s="322"/>
      <c r="AB910" s="322"/>
      <c r="AC910" s="322"/>
      <c r="AD910" s="322"/>
      <c r="AE910" s="322"/>
      <c r="AF910" s="322"/>
      <c r="AG910" s="322"/>
      <c r="AH910" s="322"/>
      <c r="AI910" s="322"/>
      <c r="AJ910" s="322"/>
      <c r="AK910" s="322"/>
      <c r="AL910" s="322"/>
      <c r="AM910" s="323"/>
      <c r="AN910" s="353"/>
      <c r="AO910" s="354"/>
      <c r="AP910" s="354"/>
      <c r="AQ910" s="354"/>
      <c r="AR910" s="354"/>
      <c r="AS910" s="354"/>
      <c r="AT910" s="354"/>
      <c r="AU910" s="354"/>
      <c r="AV910" s="354"/>
      <c r="AW910" s="354"/>
      <c r="AX910" s="354"/>
      <c r="AY910" s="354"/>
      <c r="AZ910" s="354"/>
      <c r="BA910" s="354"/>
      <c r="BB910" s="354"/>
      <c r="BC910" s="354"/>
      <c r="BD910" s="354"/>
      <c r="BE910" s="354"/>
      <c r="BF910" s="354"/>
      <c r="BG910" s="354"/>
      <c r="BH910" s="354"/>
      <c r="BI910" s="354"/>
      <c r="BJ910" s="354"/>
      <c r="BK910" s="354"/>
      <c r="BL910" s="354"/>
      <c r="BM910" s="354"/>
      <c r="BN910" s="354"/>
      <c r="BO910" s="354"/>
      <c r="BP910" s="354"/>
      <c r="BQ910" s="354"/>
      <c r="BR910" s="354"/>
      <c r="BS910" s="354"/>
      <c r="BT910" s="355"/>
      <c r="BU910" s="324" t="str">
        <f t="shared" si="54"/>
        <v>No disability</v>
      </c>
      <c r="BV910" s="328" t="str">
        <f t="shared" si="52"/>
        <v>Out</v>
      </c>
      <c r="BW910" s="329" t="str">
        <f t="shared" si="53"/>
        <v>Out</v>
      </c>
      <c r="BX910" s="327" t="str">
        <f t="shared" si="55"/>
        <v/>
      </c>
    </row>
    <row r="911" spans="2:76" x14ac:dyDescent="0.2">
      <c r="B911" s="137"/>
      <c r="C911" s="138"/>
      <c r="D911" s="139" t="s">
        <v>938</v>
      </c>
      <c r="E911" s="140"/>
      <c r="F911" s="140"/>
      <c r="G911" s="321"/>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322"/>
      <c r="AE911" s="322"/>
      <c r="AF911" s="322"/>
      <c r="AG911" s="322"/>
      <c r="AH911" s="322"/>
      <c r="AI911" s="322"/>
      <c r="AJ911" s="322"/>
      <c r="AK911" s="322"/>
      <c r="AL911" s="322"/>
      <c r="AM911" s="323"/>
      <c r="AN911" s="353"/>
      <c r="AO911" s="354"/>
      <c r="AP911" s="354"/>
      <c r="AQ911" s="354"/>
      <c r="AR911" s="354"/>
      <c r="AS911" s="354"/>
      <c r="AT911" s="354"/>
      <c r="AU911" s="354"/>
      <c r="AV911" s="354"/>
      <c r="AW911" s="354"/>
      <c r="AX911" s="354"/>
      <c r="AY911" s="354"/>
      <c r="AZ911" s="354"/>
      <c r="BA911" s="354"/>
      <c r="BB911" s="354"/>
      <c r="BC911" s="354"/>
      <c r="BD911" s="354"/>
      <c r="BE911" s="354"/>
      <c r="BF911" s="354"/>
      <c r="BG911" s="354"/>
      <c r="BH911" s="354"/>
      <c r="BI911" s="354"/>
      <c r="BJ911" s="354"/>
      <c r="BK911" s="354"/>
      <c r="BL911" s="354"/>
      <c r="BM911" s="354"/>
      <c r="BN911" s="354"/>
      <c r="BO911" s="354"/>
      <c r="BP911" s="354"/>
      <c r="BQ911" s="354"/>
      <c r="BR911" s="354"/>
      <c r="BS911" s="354"/>
      <c r="BT911" s="355"/>
      <c r="BU911" s="324" t="str">
        <f t="shared" si="54"/>
        <v>No disability</v>
      </c>
      <c r="BV911" s="328" t="str">
        <f t="shared" si="52"/>
        <v>Out</v>
      </c>
      <c r="BW911" s="329" t="str">
        <f t="shared" si="53"/>
        <v>Out</v>
      </c>
      <c r="BX911" s="327" t="str">
        <f t="shared" si="55"/>
        <v/>
      </c>
    </row>
    <row r="912" spans="2:76" x14ac:dyDescent="0.2">
      <c r="B912" s="137"/>
      <c r="C912" s="138"/>
      <c r="D912" s="139" t="s">
        <v>939</v>
      </c>
      <c r="E912" s="140"/>
      <c r="F912" s="140"/>
      <c r="G912" s="321"/>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2"/>
      <c r="AD912" s="322"/>
      <c r="AE912" s="322"/>
      <c r="AF912" s="322"/>
      <c r="AG912" s="322"/>
      <c r="AH912" s="322"/>
      <c r="AI912" s="322"/>
      <c r="AJ912" s="322"/>
      <c r="AK912" s="322"/>
      <c r="AL912" s="322"/>
      <c r="AM912" s="323"/>
      <c r="AN912" s="353"/>
      <c r="AO912" s="354"/>
      <c r="AP912" s="354"/>
      <c r="AQ912" s="354"/>
      <c r="AR912" s="354"/>
      <c r="AS912" s="354"/>
      <c r="AT912" s="354"/>
      <c r="AU912" s="354"/>
      <c r="AV912" s="354"/>
      <c r="AW912" s="354"/>
      <c r="AX912" s="354"/>
      <c r="AY912" s="354"/>
      <c r="AZ912" s="354"/>
      <c r="BA912" s="354"/>
      <c r="BB912" s="354"/>
      <c r="BC912" s="354"/>
      <c r="BD912" s="354"/>
      <c r="BE912" s="354"/>
      <c r="BF912" s="354"/>
      <c r="BG912" s="354"/>
      <c r="BH912" s="354"/>
      <c r="BI912" s="354"/>
      <c r="BJ912" s="354"/>
      <c r="BK912" s="354"/>
      <c r="BL912" s="354"/>
      <c r="BM912" s="354"/>
      <c r="BN912" s="354"/>
      <c r="BO912" s="354"/>
      <c r="BP912" s="354"/>
      <c r="BQ912" s="354"/>
      <c r="BR912" s="354"/>
      <c r="BS912" s="354"/>
      <c r="BT912" s="355"/>
      <c r="BU912" s="324" t="str">
        <f t="shared" si="54"/>
        <v>No disability</v>
      </c>
      <c r="BV912" s="328" t="str">
        <f t="shared" si="52"/>
        <v>Out</v>
      </c>
      <c r="BW912" s="329" t="str">
        <f t="shared" si="53"/>
        <v>Out</v>
      </c>
      <c r="BX912" s="327" t="str">
        <f t="shared" si="55"/>
        <v/>
      </c>
    </row>
    <row r="913" spans="2:76" x14ac:dyDescent="0.2">
      <c r="B913" s="137"/>
      <c r="C913" s="138"/>
      <c r="D913" s="139" t="s">
        <v>940</v>
      </c>
      <c r="E913" s="140"/>
      <c r="F913" s="140"/>
      <c r="G913" s="321"/>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2"/>
      <c r="AD913" s="322"/>
      <c r="AE913" s="322"/>
      <c r="AF913" s="322"/>
      <c r="AG913" s="322"/>
      <c r="AH913" s="322"/>
      <c r="AI913" s="322"/>
      <c r="AJ913" s="322"/>
      <c r="AK913" s="322"/>
      <c r="AL913" s="322"/>
      <c r="AM913" s="323"/>
      <c r="AN913" s="353"/>
      <c r="AO913" s="354"/>
      <c r="AP913" s="354"/>
      <c r="AQ913" s="354"/>
      <c r="AR913" s="354"/>
      <c r="AS913" s="354"/>
      <c r="AT913" s="354"/>
      <c r="AU913" s="354"/>
      <c r="AV913" s="354"/>
      <c r="AW913" s="354"/>
      <c r="AX913" s="354"/>
      <c r="AY913" s="354"/>
      <c r="AZ913" s="354"/>
      <c r="BA913" s="354"/>
      <c r="BB913" s="354"/>
      <c r="BC913" s="354"/>
      <c r="BD913" s="354"/>
      <c r="BE913" s="354"/>
      <c r="BF913" s="354"/>
      <c r="BG913" s="354"/>
      <c r="BH913" s="354"/>
      <c r="BI913" s="354"/>
      <c r="BJ913" s="354"/>
      <c r="BK913" s="354"/>
      <c r="BL913" s="354"/>
      <c r="BM913" s="354"/>
      <c r="BN913" s="354"/>
      <c r="BO913" s="354"/>
      <c r="BP913" s="354"/>
      <c r="BQ913" s="354"/>
      <c r="BR913" s="354"/>
      <c r="BS913" s="354"/>
      <c r="BT913" s="355"/>
      <c r="BU913" s="324" t="str">
        <f t="shared" si="54"/>
        <v>No disability</v>
      </c>
      <c r="BV913" s="328" t="str">
        <f t="shared" si="52"/>
        <v>Out</v>
      </c>
      <c r="BW913" s="329" t="str">
        <f t="shared" si="53"/>
        <v>Out</v>
      </c>
      <c r="BX913" s="327" t="str">
        <f t="shared" si="55"/>
        <v/>
      </c>
    </row>
    <row r="914" spans="2:76" x14ac:dyDescent="0.2">
      <c r="B914" s="137"/>
      <c r="C914" s="138"/>
      <c r="D914" s="139" t="s">
        <v>941</v>
      </c>
      <c r="E914" s="140"/>
      <c r="F914" s="140"/>
      <c r="G914" s="321"/>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2"/>
      <c r="AD914" s="322"/>
      <c r="AE914" s="322"/>
      <c r="AF914" s="322"/>
      <c r="AG914" s="322"/>
      <c r="AH914" s="322"/>
      <c r="AI914" s="322"/>
      <c r="AJ914" s="322"/>
      <c r="AK914" s="322"/>
      <c r="AL914" s="322"/>
      <c r="AM914" s="323"/>
      <c r="AN914" s="353"/>
      <c r="AO914" s="354"/>
      <c r="AP914" s="354"/>
      <c r="AQ914" s="354"/>
      <c r="AR914" s="354"/>
      <c r="AS914" s="354"/>
      <c r="AT914" s="354"/>
      <c r="AU914" s="354"/>
      <c r="AV914" s="354"/>
      <c r="AW914" s="354"/>
      <c r="AX914" s="354"/>
      <c r="AY914" s="354"/>
      <c r="AZ914" s="354"/>
      <c r="BA914" s="354"/>
      <c r="BB914" s="354"/>
      <c r="BC914" s="354"/>
      <c r="BD914" s="354"/>
      <c r="BE914" s="354"/>
      <c r="BF914" s="354"/>
      <c r="BG914" s="354"/>
      <c r="BH914" s="354"/>
      <c r="BI914" s="354"/>
      <c r="BJ914" s="354"/>
      <c r="BK914" s="354"/>
      <c r="BL914" s="354"/>
      <c r="BM914" s="354"/>
      <c r="BN914" s="354"/>
      <c r="BO914" s="354"/>
      <c r="BP914" s="354"/>
      <c r="BQ914" s="354"/>
      <c r="BR914" s="354"/>
      <c r="BS914" s="354"/>
      <c r="BT914" s="355"/>
      <c r="BU914" s="324" t="str">
        <f t="shared" si="54"/>
        <v>No disability</v>
      </c>
      <c r="BV914" s="328" t="str">
        <f t="shared" si="52"/>
        <v>Out</v>
      </c>
      <c r="BW914" s="329" t="str">
        <f t="shared" si="53"/>
        <v>Out</v>
      </c>
      <c r="BX914" s="327" t="str">
        <f t="shared" si="55"/>
        <v/>
      </c>
    </row>
    <row r="915" spans="2:76" x14ac:dyDescent="0.2">
      <c r="B915" s="137"/>
      <c r="C915" s="138"/>
      <c r="D915" s="139" t="s">
        <v>942</v>
      </c>
      <c r="E915" s="140"/>
      <c r="F915" s="140"/>
      <c r="G915" s="321"/>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2"/>
      <c r="AD915" s="322"/>
      <c r="AE915" s="322"/>
      <c r="AF915" s="322"/>
      <c r="AG915" s="322"/>
      <c r="AH915" s="322"/>
      <c r="AI915" s="322"/>
      <c r="AJ915" s="322"/>
      <c r="AK915" s="322"/>
      <c r="AL915" s="322"/>
      <c r="AM915" s="323"/>
      <c r="AN915" s="353"/>
      <c r="AO915" s="354"/>
      <c r="AP915" s="354"/>
      <c r="AQ915" s="354"/>
      <c r="AR915" s="354"/>
      <c r="AS915" s="354"/>
      <c r="AT915" s="354"/>
      <c r="AU915" s="354"/>
      <c r="AV915" s="354"/>
      <c r="AW915" s="354"/>
      <c r="AX915" s="354"/>
      <c r="AY915" s="354"/>
      <c r="AZ915" s="354"/>
      <c r="BA915" s="354"/>
      <c r="BB915" s="354"/>
      <c r="BC915" s="354"/>
      <c r="BD915" s="354"/>
      <c r="BE915" s="354"/>
      <c r="BF915" s="354"/>
      <c r="BG915" s="354"/>
      <c r="BH915" s="354"/>
      <c r="BI915" s="354"/>
      <c r="BJ915" s="354"/>
      <c r="BK915" s="354"/>
      <c r="BL915" s="354"/>
      <c r="BM915" s="354"/>
      <c r="BN915" s="354"/>
      <c r="BO915" s="354"/>
      <c r="BP915" s="354"/>
      <c r="BQ915" s="354"/>
      <c r="BR915" s="354"/>
      <c r="BS915" s="354"/>
      <c r="BT915" s="355"/>
      <c r="BU915" s="324" t="str">
        <f t="shared" si="54"/>
        <v>No disability</v>
      </c>
      <c r="BV915" s="328" t="str">
        <f t="shared" si="52"/>
        <v>Out</v>
      </c>
      <c r="BW915" s="329" t="str">
        <f t="shared" si="53"/>
        <v>Out</v>
      </c>
      <c r="BX915" s="327" t="str">
        <f t="shared" si="55"/>
        <v/>
      </c>
    </row>
    <row r="916" spans="2:76" x14ac:dyDescent="0.2">
      <c r="B916" s="137"/>
      <c r="C916" s="138"/>
      <c r="D916" s="139" t="s">
        <v>943</v>
      </c>
      <c r="E916" s="140"/>
      <c r="F916" s="140"/>
      <c r="G916" s="321"/>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2"/>
      <c r="AD916" s="322"/>
      <c r="AE916" s="322"/>
      <c r="AF916" s="322"/>
      <c r="AG916" s="322"/>
      <c r="AH916" s="322"/>
      <c r="AI916" s="322"/>
      <c r="AJ916" s="322"/>
      <c r="AK916" s="322"/>
      <c r="AL916" s="322"/>
      <c r="AM916" s="323"/>
      <c r="AN916" s="353"/>
      <c r="AO916" s="354"/>
      <c r="AP916" s="354"/>
      <c r="AQ916" s="354"/>
      <c r="AR916" s="354"/>
      <c r="AS916" s="354"/>
      <c r="AT916" s="354"/>
      <c r="AU916" s="354"/>
      <c r="AV916" s="354"/>
      <c r="AW916" s="354"/>
      <c r="AX916" s="354"/>
      <c r="AY916" s="354"/>
      <c r="AZ916" s="354"/>
      <c r="BA916" s="354"/>
      <c r="BB916" s="354"/>
      <c r="BC916" s="354"/>
      <c r="BD916" s="354"/>
      <c r="BE916" s="354"/>
      <c r="BF916" s="354"/>
      <c r="BG916" s="354"/>
      <c r="BH916" s="354"/>
      <c r="BI916" s="354"/>
      <c r="BJ916" s="354"/>
      <c r="BK916" s="354"/>
      <c r="BL916" s="354"/>
      <c r="BM916" s="354"/>
      <c r="BN916" s="354"/>
      <c r="BO916" s="354"/>
      <c r="BP916" s="354"/>
      <c r="BQ916" s="354"/>
      <c r="BR916" s="354"/>
      <c r="BS916" s="354"/>
      <c r="BT916" s="355"/>
      <c r="BU916" s="324" t="str">
        <f t="shared" si="54"/>
        <v>No disability</v>
      </c>
      <c r="BV916" s="328" t="str">
        <f t="shared" si="52"/>
        <v>Out</v>
      </c>
      <c r="BW916" s="329" t="str">
        <f t="shared" si="53"/>
        <v>Out</v>
      </c>
      <c r="BX916" s="327" t="str">
        <f t="shared" si="55"/>
        <v/>
      </c>
    </row>
    <row r="917" spans="2:76" x14ac:dyDescent="0.2">
      <c r="B917" s="137"/>
      <c r="C917" s="138"/>
      <c r="D917" s="139" t="s">
        <v>944</v>
      </c>
      <c r="E917" s="140"/>
      <c r="F917" s="140"/>
      <c r="G917" s="321"/>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2"/>
      <c r="AD917" s="322"/>
      <c r="AE917" s="322"/>
      <c r="AF917" s="322"/>
      <c r="AG917" s="322"/>
      <c r="AH917" s="322"/>
      <c r="AI917" s="322"/>
      <c r="AJ917" s="322"/>
      <c r="AK917" s="322"/>
      <c r="AL917" s="322"/>
      <c r="AM917" s="323"/>
      <c r="AN917" s="353"/>
      <c r="AO917" s="354"/>
      <c r="AP917" s="354"/>
      <c r="AQ917" s="354"/>
      <c r="AR917" s="354"/>
      <c r="AS917" s="354"/>
      <c r="AT917" s="354"/>
      <c r="AU917" s="354"/>
      <c r="AV917" s="354"/>
      <c r="AW917" s="354"/>
      <c r="AX917" s="354"/>
      <c r="AY917" s="354"/>
      <c r="AZ917" s="354"/>
      <c r="BA917" s="354"/>
      <c r="BB917" s="354"/>
      <c r="BC917" s="354"/>
      <c r="BD917" s="354"/>
      <c r="BE917" s="354"/>
      <c r="BF917" s="354"/>
      <c r="BG917" s="354"/>
      <c r="BH917" s="354"/>
      <c r="BI917" s="354"/>
      <c r="BJ917" s="354"/>
      <c r="BK917" s="354"/>
      <c r="BL917" s="354"/>
      <c r="BM917" s="354"/>
      <c r="BN917" s="354"/>
      <c r="BO917" s="354"/>
      <c r="BP917" s="354"/>
      <c r="BQ917" s="354"/>
      <c r="BR917" s="354"/>
      <c r="BS917" s="354"/>
      <c r="BT917" s="355"/>
      <c r="BU917" s="324" t="str">
        <f t="shared" si="54"/>
        <v>No disability</v>
      </c>
      <c r="BV917" s="328" t="str">
        <f t="shared" si="52"/>
        <v>Out</v>
      </c>
      <c r="BW917" s="329" t="str">
        <f t="shared" si="53"/>
        <v>Out</v>
      </c>
      <c r="BX917" s="327" t="str">
        <f t="shared" si="55"/>
        <v/>
      </c>
    </row>
    <row r="918" spans="2:76" x14ac:dyDescent="0.2">
      <c r="B918" s="137"/>
      <c r="C918" s="138"/>
      <c r="D918" s="139" t="s">
        <v>945</v>
      </c>
      <c r="E918" s="140"/>
      <c r="F918" s="140"/>
      <c r="G918" s="321"/>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2"/>
      <c r="AD918" s="322"/>
      <c r="AE918" s="322"/>
      <c r="AF918" s="322"/>
      <c r="AG918" s="322"/>
      <c r="AH918" s="322"/>
      <c r="AI918" s="322"/>
      <c r="AJ918" s="322"/>
      <c r="AK918" s="322"/>
      <c r="AL918" s="322"/>
      <c r="AM918" s="323"/>
      <c r="AN918" s="353"/>
      <c r="AO918" s="354"/>
      <c r="AP918" s="354"/>
      <c r="AQ918" s="354"/>
      <c r="AR918" s="354"/>
      <c r="AS918" s="354"/>
      <c r="AT918" s="354"/>
      <c r="AU918" s="354"/>
      <c r="AV918" s="354"/>
      <c r="AW918" s="354"/>
      <c r="AX918" s="354"/>
      <c r="AY918" s="354"/>
      <c r="AZ918" s="354"/>
      <c r="BA918" s="354"/>
      <c r="BB918" s="354"/>
      <c r="BC918" s="354"/>
      <c r="BD918" s="354"/>
      <c r="BE918" s="354"/>
      <c r="BF918" s="354"/>
      <c r="BG918" s="354"/>
      <c r="BH918" s="354"/>
      <c r="BI918" s="354"/>
      <c r="BJ918" s="354"/>
      <c r="BK918" s="354"/>
      <c r="BL918" s="354"/>
      <c r="BM918" s="354"/>
      <c r="BN918" s="354"/>
      <c r="BO918" s="354"/>
      <c r="BP918" s="354"/>
      <c r="BQ918" s="354"/>
      <c r="BR918" s="354"/>
      <c r="BS918" s="354"/>
      <c r="BT918" s="355"/>
      <c r="BU918" s="324" t="str">
        <f t="shared" si="54"/>
        <v>No disability</v>
      </c>
      <c r="BV918" s="328" t="str">
        <f t="shared" si="52"/>
        <v>Out</v>
      </c>
      <c r="BW918" s="329" t="str">
        <f t="shared" si="53"/>
        <v>Out</v>
      </c>
      <c r="BX918" s="327" t="str">
        <f t="shared" si="55"/>
        <v/>
      </c>
    </row>
    <row r="919" spans="2:76" x14ac:dyDescent="0.2">
      <c r="B919" s="137"/>
      <c r="C919" s="138"/>
      <c r="D919" s="139" t="s">
        <v>946</v>
      </c>
      <c r="E919" s="140"/>
      <c r="F919" s="140"/>
      <c r="G919" s="321"/>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2"/>
      <c r="AD919" s="322"/>
      <c r="AE919" s="322"/>
      <c r="AF919" s="322"/>
      <c r="AG919" s="322"/>
      <c r="AH919" s="322"/>
      <c r="AI919" s="322"/>
      <c r="AJ919" s="322"/>
      <c r="AK919" s="322"/>
      <c r="AL919" s="322"/>
      <c r="AM919" s="323"/>
      <c r="AN919" s="353"/>
      <c r="AO919" s="354"/>
      <c r="AP919" s="354"/>
      <c r="AQ919" s="354"/>
      <c r="AR919" s="354"/>
      <c r="AS919" s="354"/>
      <c r="AT919" s="354"/>
      <c r="AU919" s="354"/>
      <c r="AV919" s="354"/>
      <c r="AW919" s="354"/>
      <c r="AX919" s="354"/>
      <c r="AY919" s="354"/>
      <c r="AZ919" s="354"/>
      <c r="BA919" s="354"/>
      <c r="BB919" s="354"/>
      <c r="BC919" s="354"/>
      <c r="BD919" s="354"/>
      <c r="BE919" s="354"/>
      <c r="BF919" s="354"/>
      <c r="BG919" s="354"/>
      <c r="BH919" s="354"/>
      <c r="BI919" s="354"/>
      <c r="BJ919" s="354"/>
      <c r="BK919" s="354"/>
      <c r="BL919" s="354"/>
      <c r="BM919" s="354"/>
      <c r="BN919" s="354"/>
      <c r="BO919" s="354"/>
      <c r="BP919" s="354"/>
      <c r="BQ919" s="354"/>
      <c r="BR919" s="354"/>
      <c r="BS919" s="354"/>
      <c r="BT919" s="355"/>
      <c r="BU919" s="324" t="str">
        <f t="shared" si="54"/>
        <v>No disability</v>
      </c>
      <c r="BV919" s="328" t="str">
        <f t="shared" si="52"/>
        <v>Out</v>
      </c>
      <c r="BW919" s="329" t="str">
        <f t="shared" si="53"/>
        <v>Out</v>
      </c>
      <c r="BX919" s="327" t="str">
        <f t="shared" si="55"/>
        <v/>
      </c>
    </row>
    <row r="920" spans="2:76" x14ac:dyDescent="0.2">
      <c r="B920" s="137"/>
      <c r="C920" s="138"/>
      <c r="D920" s="139" t="s">
        <v>947</v>
      </c>
      <c r="E920" s="140"/>
      <c r="F920" s="140"/>
      <c r="G920" s="321"/>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2"/>
      <c r="AD920" s="322"/>
      <c r="AE920" s="322"/>
      <c r="AF920" s="322"/>
      <c r="AG920" s="322"/>
      <c r="AH920" s="322"/>
      <c r="AI920" s="322"/>
      <c r="AJ920" s="322"/>
      <c r="AK920" s="322"/>
      <c r="AL920" s="322"/>
      <c r="AM920" s="323"/>
      <c r="AN920" s="353"/>
      <c r="AO920" s="354"/>
      <c r="AP920" s="354"/>
      <c r="AQ920" s="354"/>
      <c r="AR920" s="354"/>
      <c r="AS920" s="354"/>
      <c r="AT920" s="354"/>
      <c r="AU920" s="354"/>
      <c r="AV920" s="354"/>
      <c r="AW920" s="354"/>
      <c r="AX920" s="354"/>
      <c r="AY920" s="354"/>
      <c r="AZ920" s="354"/>
      <c r="BA920" s="354"/>
      <c r="BB920" s="354"/>
      <c r="BC920" s="354"/>
      <c r="BD920" s="354"/>
      <c r="BE920" s="354"/>
      <c r="BF920" s="354"/>
      <c r="BG920" s="354"/>
      <c r="BH920" s="354"/>
      <c r="BI920" s="354"/>
      <c r="BJ920" s="354"/>
      <c r="BK920" s="354"/>
      <c r="BL920" s="354"/>
      <c r="BM920" s="354"/>
      <c r="BN920" s="354"/>
      <c r="BO920" s="354"/>
      <c r="BP920" s="354"/>
      <c r="BQ920" s="354"/>
      <c r="BR920" s="354"/>
      <c r="BS920" s="354"/>
      <c r="BT920" s="355"/>
      <c r="BU920" s="324" t="str">
        <f t="shared" si="54"/>
        <v>No disability</v>
      </c>
      <c r="BV920" s="328" t="str">
        <f t="shared" si="52"/>
        <v>Out</v>
      </c>
      <c r="BW920" s="329" t="str">
        <f t="shared" si="53"/>
        <v>Out</v>
      </c>
      <c r="BX920" s="327" t="str">
        <f t="shared" si="55"/>
        <v/>
      </c>
    </row>
    <row r="921" spans="2:76" x14ac:dyDescent="0.2">
      <c r="B921" s="137"/>
      <c r="C921" s="138"/>
      <c r="D921" s="139" t="s">
        <v>948</v>
      </c>
      <c r="E921" s="140"/>
      <c r="F921" s="140"/>
      <c r="G921" s="321"/>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2"/>
      <c r="AD921" s="322"/>
      <c r="AE921" s="322"/>
      <c r="AF921" s="322"/>
      <c r="AG921" s="322"/>
      <c r="AH921" s="322"/>
      <c r="AI921" s="322"/>
      <c r="AJ921" s="322"/>
      <c r="AK921" s="322"/>
      <c r="AL921" s="322"/>
      <c r="AM921" s="323"/>
      <c r="AN921" s="353"/>
      <c r="AO921" s="354"/>
      <c r="AP921" s="354"/>
      <c r="AQ921" s="354"/>
      <c r="AR921" s="354"/>
      <c r="AS921" s="354"/>
      <c r="AT921" s="354"/>
      <c r="AU921" s="354"/>
      <c r="AV921" s="354"/>
      <c r="AW921" s="354"/>
      <c r="AX921" s="354"/>
      <c r="AY921" s="354"/>
      <c r="AZ921" s="354"/>
      <c r="BA921" s="354"/>
      <c r="BB921" s="354"/>
      <c r="BC921" s="354"/>
      <c r="BD921" s="354"/>
      <c r="BE921" s="354"/>
      <c r="BF921" s="354"/>
      <c r="BG921" s="354"/>
      <c r="BH921" s="354"/>
      <c r="BI921" s="354"/>
      <c r="BJ921" s="354"/>
      <c r="BK921" s="354"/>
      <c r="BL921" s="354"/>
      <c r="BM921" s="354"/>
      <c r="BN921" s="354"/>
      <c r="BO921" s="354"/>
      <c r="BP921" s="354"/>
      <c r="BQ921" s="354"/>
      <c r="BR921" s="354"/>
      <c r="BS921" s="354"/>
      <c r="BT921" s="355"/>
      <c r="BU921" s="324" t="str">
        <f t="shared" si="54"/>
        <v>No disability</v>
      </c>
      <c r="BV921" s="328" t="str">
        <f t="shared" si="52"/>
        <v>Out</v>
      </c>
      <c r="BW921" s="329" t="str">
        <f t="shared" si="53"/>
        <v>Out</v>
      </c>
      <c r="BX921" s="327" t="str">
        <f t="shared" si="55"/>
        <v/>
      </c>
    </row>
    <row r="922" spans="2:76" x14ac:dyDescent="0.2">
      <c r="B922" s="137"/>
      <c r="C922" s="138"/>
      <c r="D922" s="139" t="s">
        <v>949</v>
      </c>
      <c r="E922" s="140"/>
      <c r="F922" s="140"/>
      <c r="G922" s="321"/>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2"/>
      <c r="AD922" s="322"/>
      <c r="AE922" s="322"/>
      <c r="AF922" s="322"/>
      <c r="AG922" s="322"/>
      <c r="AH922" s="322"/>
      <c r="AI922" s="322"/>
      <c r="AJ922" s="322"/>
      <c r="AK922" s="322"/>
      <c r="AL922" s="322"/>
      <c r="AM922" s="323"/>
      <c r="AN922" s="353"/>
      <c r="AO922" s="354"/>
      <c r="AP922" s="354"/>
      <c r="AQ922" s="354"/>
      <c r="AR922" s="354"/>
      <c r="AS922" s="354"/>
      <c r="AT922" s="354"/>
      <c r="AU922" s="354"/>
      <c r="AV922" s="354"/>
      <c r="AW922" s="354"/>
      <c r="AX922" s="354"/>
      <c r="AY922" s="354"/>
      <c r="AZ922" s="354"/>
      <c r="BA922" s="354"/>
      <c r="BB922" s="354"/>
      <c r="BC922" s="354"/>
      <c r="BD922" s="354"/>
      <c r="BE922" s="354"/>
      <c r="BF922" s="354"/>
      <c r="BG922" s="354"/>
      <c r="BH922" s="354"/>
      <c r="BI922" s="354"/>
      <c r="BJ922" s="354"/>
      <c r="BK922" s="354"/>
      <c r="BL922" s="354"/>
      <c r="BM922" s="354"/>
      <c r="BN922" s="354"/>
      <c r="BO922" s="354"/>
      <c r="BP922" s="354"/>
      <c r="BQ922" s="354"/>
      <c r="BR922" s="354"/>
      <c r="BS922" s="354"/>
      <c r="BT922" s="355"/>
      <c r="BU922" s="324" t="str">
        <f t="shared" si="54"/>
        <v>No disability</v>
      </c>
      <c r="BV922" s="328" t="str">
        <f t="shared" si="52"/>
        <v>Out</v>
      </c>
      <c r="BW922" s="329" t="str">
        <f t="shared" si="53"/>
        <v>Out</v>
      </c>
      <c r="BX922" s="327" t="str">
        <f t="shared" si="55"/>
        <v/>
      </c>
    </row>
    <row r="923" spans="2:76" x14ac:dyDescent="0.2">
      <c r="B923" s="137"/>
      <c r="C923" s="138"/>
      <c r="D923" s="139" t="s">
        <v>950</v>
      </c>
      <c r="E923" s="140"/>
      <c r="F923" s="140"/>
      <c r="G923" s="321"/>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2"/>
      <c r="AD923" s="322"/>
      <c r="AE923" s="322"/>
      <c r="AF923" s="322"/>
      <c r="AG923" s="322"/>
      <c r="AH923" s="322"/>
      <c r="AI923" s="322"/>
      <c r="AJ923" s="322"/>
      <c r="AK923" s="322"/>
      <c r="AL923" s="322"/>
      <c r="AM923" s="323"/>
      <c r="AN923" s="353"/>
      <c r="AO923" s="354"/>
      <c r="AP923" s="354"/>
      <c r="AQ923" s="354"/>
      <c r="AR923" s="354"/>
      <c r="AS923" s="354"/>
      <c r="AT923" s="354"/>
      <c r="AU923" s="354"/>
      <c r="AV923" s="354"/>
      <c r="AW923" s="354"/>
      <c r="AX923" s="354"/>
      <c r="AY923" s="354"/>
      <c r="AZ923" s="354"/>
      <c r="BA923" s="354"/>
      <c r="BB923" s="354"/>
      <c r="BC923" s="354"/>
      <c r="BD923" s="354"/>
      <c r="BE923" s="354"/>
      <c r="BF923" s="354"/>
      <c r="BG923" s="354"/>
      <c r="BH923" s="354"/>
      <c r="BI923" s="354"/>
      <c r="BJ923" s="354"/>
      <c r="BK923" s="354"/>
      <c r="BL923" s="354"/>
      <c r="BM923" s="354"/>
      <c r="BN923" s="354"/>
      <c r="BO923" s="354"/>
      <c r="BP923" s="354"/>
      <c r="BQ923" s="354"/>
      <c r="BR923" s="354"/>
      <c r="BS923" s="354"/>
      <c r="BT923" s="355"/>
      <c r="BU923" s="324" t="str">
        <f t="shared" si="54"/>
        <v>No disability</v>
      </c>
      <c r="BV923" s="328" t="str">
        <f t="shared" si="52"/>
        <v>Out</v>
      </c>
      <c r="BW923" s="329" t="str">
        <f t="shared" si="53"/>
        <v>Out</v>
      </c>
      <c r="BX923" s="327" t="str">
        <f t="shared" si="55"/>
        <v/>
      </c>
    </row>
    <row r="924" spans="2:76" x14ac:dyDescent="0.2">
      <c r="B924" s="137"/>
      <c r="C924" s="138"/>
      <c r="D924" s="139" t="s">
        <v>951</v>
      </c>
      <c r="E924" s="140"/>
      <c r="F924" s="140"/>
      <c r="G924" s="321"/>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2"/>
      <c r="AD924" s="322"/>
      <c r="AE924" s="322"/>
      <c r="AF924" s="322"/>
      <c r="AG924" s="322"/>
      <c r="AH924" s="322"/>
      <c r="AI924" s="322"/>
      <c r="AJ924" s="322"/>
      <c r="AK924" s="322"/>
      <c r="AL924" s="322"/>
      <c r="AM924" s="323"/>
      <c r="AN924" s="353"/>
      <c r="AO924" s="354"/>
      <c r="AP924" s="354"/>
      <c r="AQ924" s="354"/>
      <c r="AR924" s="354"/>
      <c r="AS924" s="354"/>
      <c r="AT924" s="354"/>
      <c r="AU924" s="354"/>
      <c r="AV924" s="354"/>
      <c r="AW924" s="354"/>
      <c r="AX924" s="354"/>
      <c r="AY924" s="354"/>
      <c r="AZ924" s="354"/>
      <c r="BA924" s="354"/>
      <c r="BB924" s="354"/>
      <c r="BC924" s="354"/>
      <c r="BD924" s="354"/>
      <c r="BE924" s="354"/>
      <c r="BF924" s="354"/>
      <c r="BG924" s="354"/>
      <c r="BH924" s="354"/>
      <c r="BI924" s="354"/>
      <c r="BJ924" s="354"/>
      <c r="BK924" s="354"/>
      <c r="BL924" s="354"/>
      <c r="BM924" s="354"/>
      <c r="BN924" s="354"/>
      <c r="BO924" s="354"/>
      <c r="BP924" s="354"/>
      <c r="BQ924" s="354"/>
      <c r="BR924" s="354"/>
      <c r="BS924" s="354"/>
      <c r="BT924" s="355"/>
      <c r="BU924" s="324" t="str">
        <f t="shared" si="54"/>
        <v>No disability</v>
      </c>
      <c r="BV924" s="328" t="str">
        <f t="shared" si="52"/>
        <v>Out</v>
      </c>
      <c r="BW924" s="329" t="str">
        <f t="shared" si="53"/>
        <v>Out</v>
      </c>
      <c r="BX924" s="327" t="str">
        <f t="shared" si="55"/>
        <v/>
      </c>
    </row>
    <row r="925" spans="2:76" x14ac:dyDescent="0.2">
      <c r="B925" s="137"/>
      <c r="C925" s="138"/>
      <c r="D925" s="139" t="s">
        <v>952</v>
      </c>
      <c r="E925" s="140"/>
      <c r="F925" s="140"/>
      <c r="G925" s="321"/>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2"/>
      <c r="AD925" s="322"/>
      <c r="AE925" s="322"/>
      <c r="AF925" s="322"/>
      <c r="AG925" s="322"/>
      <c r="AH925" s="322"/>
      <c r="AI925" s="322"/>
      <c r="AJ925" s="322"/>
      <c r="AK925" s="322"/>
      <c r="AL925" s="322"/>
      <c r="AM925" s="323"/>
      <c r="AN925" s="353"/>
      <c r="AO925" s="354"/>
      <c r="AP925" s="354"/>
      <c r="AQ925" s="354"/>
      <c r="AR925" s="354"/>
      <c r="AS925" s="354"/>
      <c r="AT925" s="354"/>
      <c r="AU925" s="354"/>
      <c r="AV925" s="354"/>
      <c r="AW925" s="354"/>
      <c r="AX925" s="354"/>
      <c r="AY925" s="354"/>
      <c r="AZ925" s="354"/>
      <c r="BA925" s="354"/>
      <c r="BB925" s="354"/>
      <c r="BC925" s="354"/>
      <c r="BD925" s="354"/>
      <c r="BE925" s="354"/>
      <c r="BF925" s="354"/>
      <c r="BG925" s="354"/>
      <c r="BH925" s="354"/>
      <c r="BI925" s="354"/>
      <c r="BJ925" s="354"/>
      <c r="BK925" s="354"/>
      <c r="BL925" s="354"/>
      <c r="BM925" s="354"/>
      <c r="BN925" s="354"/>
      <c r="BO925" s="354"/>
      <c r="BP925" s="354"/>
      <c r="BQ925" s="354"/>
      <c r="BR925" s="354"/>
      <c r="BS925" s="354"/>
      <c r="BT925" s="355"/>
      <c r="BU925" s="324" t="str">
        <f t="shared" si="54"/>
        <v>No disability</v>
      </c>
      <c r="BV925" s="328" t="str">
        <f t="shared" si="52"/>
        <v>Out</v>
      </c>
      <c r="BW925" s="329" t="str">
        <f t="shared" si="53"/>
        <v>Out</v>
      </c>
      <c r="BX925" s="327" t="str">
        <f t="shared" si="55"/>
        <v/>
      </c>
    </row>
    <row r="926" spans="2:76" x14ac:dyDescent="0.2">
      <c r="B926" s="137"/>
      <c r="C926" s="138"/>
      <c r="D926" s="139" t="s">
        <v>953</v>
      </c>
      <c r="E926" s="140"/>
      <c r="F926" s="140"/>
      <c r="G926" s="321"/>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2"/>
      <c r="AD926" s="322"/>
      <c r="AE926" s="322"/>
      <c r="AF926" s="322"/>
      <c r="AG926" s="322"/>
      <c r="AH926" s="322"/>
      <c r="AI926" s="322"/>
      <c r="AJ926" s="322"/>
      <c r="AK926" s="322"/>
      <c r="AL926" s="322"/>
      <c r="AM926" s="323"/>
      <c r="AN926" s="353"/>
      <c r="AO926" s="354"/>
      <c r="AP926" s="354"/>
      <c r="AQ926" s="354"/>
      <c r="AR926" s="354"/>
      <c r="AS926" s="354"/>
      <c r="AT926" s="354"/>
      <c r="AU926" s="354"/>
      <c r="AV926" s="354"/>
      <c r="AW926" s="354"/>
      <c r="AX926" s="354"/>
      <c r="AY926" s="354"/>
      <c r="AZ926" s="354"/>
      <c r="BA926" s="354"/>
      <c r="BB926" s="354"/>
      <c r="BC926" s="354"/>
      <c r="BD926" s="354"/>
      <c r="BE926" s="354"/>
      <c r="BF926" s="354"/>
      <c r="BG926" s="354"/>
      <c r="BH926" s="354"/>
      <c r="BI926" s="354"/>
      <c r="BJ926" s="354"/>
      <c r="BK926" s="354"/>
      <c r="BL926" s="354"/>
      <c r="BM926" s="354"/>
      <c r="BN926" s="354"/>
      <c r="BO926" s="354"/>
      <c r="BP926" s="354"/>
      <c r="BQ926" s="354"/>
      <c r="BR926" s="354"/>
      <c r="BS926" s="354"/>
      <c r="BT926" s="355"/>
      <c r="BU926" s="324" t="str">
        <f t="shared" si="54"/>
        <v>No disability</v>
      </c>
      <c r="BV926" s="328" t="str">
        <f t="shared" si="52"/>
        <v>Out</v>
      </c>
      <c r="BW926" s="329" t="str">
        <f t="shared" si="53"/>
        <v>Out</v>
      </c>
      <c r="BX926" s="327" t="str">
        <f t="shared" si="55"/>
        <v/>
      </c>
    </row>
    <row r="927" spans="2:76" x14ac:dyDescent="0.2">
      <c r="B927" s="137"/>
      <c r="C927" s="138"/>
      <c r="D927" s="139" t="s">
        <v>954</v>
      </c>
      <c r="E927" s="140"/>
      <c r="F927" s="140"/>
      <c r="G927" s="321"/>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2"/>
      <c r="AD927" s="322"/>
      <c r="AE927" s="322"/>
      <c r="AF927" s="322"/>
      <c r="AG927" s="322"/>
      <c r="AH927" s="322"/>
      <c r="AI927" s="322"/>
      <c r="AJ927" s="322"/>
      <c r="AK927" s="322"/>
      <c r="AL927" s="322"/>
      <c r="AM927" s="323"/>
      <c r="AN927" s="353"/>
      <c r="AO927" s="354"/>
      <c r="AP927" s="354"/>
      <c r="AQ927" s="354"/>
      <c r="AR927" s="354"/>
      <c r="AS927" s="354"/>
      <c r="AT927" s="354"/>
      <c r="AU927" s="354"/>
      <c r="AV927" s="354"/>
      <c r="AW927" s="354"/>
      <c r="AX927" s="354"/>
      <c r="AY927" s="354"/>
      <c r="AZ927" s="354"/>
      <c r="BA927" s="354"/>
      <c r="BB927" s="354"/>
      <c r="BC927" s="354"/>
      <c r="BD927" s="354"/>
      <c r="BE927" s="354"/>
      <c r="BF927" s="354"/>
      <c r="BG927" s="354"/>
      <c r="BH927" s="354"/>
      <c r="BI927" s="354"/>
      <c r="BJ927" s="354"/>
      <c r="BK927" s="354"/>
      <c r="BL927" s="354"/>
      <c r="BM927" s="354"/>
      <c r="BN927" s="354"/>
      <c r="BO927" s="354"/>
      <c r="BP927" s="354"/>
      <c r="BQ927" s="354"/>
      <c r="BR927" s="354"/>
      <c r="BS927" s="354"/>
      <c r="BT927" s="355"/>
      <c r="BU927" s="324" t="str">
        <f t="shared" si="54"/>
        <v>No disability</v>
      </c>
      <c r="BV927" s="328" t="str">
        <f t="shared" si="52"/>
        <v>Out</v>
      </c>
      <c r="BW927" s="329" t="str">
        <f t="shared" si="53"/>
        <v>Out</v>
      </c>
      <c r="BX927" s="327" t="str">
        <f t="shared" si="55"/>
        <v/>
      </c>
    </row>
    <row r="928" spans="2:76" x14ac:dyDescent="0.2">
      <c r="B928" s="137"/>
      <c r="C928" s="138"/>
      <c r="D928" s="139" t="s">
        <v>955</v>
      </c>
      <c r="E928" s="140"/>
      <c r="F928" s="140"/>
      <c r="G928" s="321"/>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2"/>
      <c r="AD928" s="322"/>
      <c r="AE928" s="322"/>
      <c r="AF928" s="322"/>
      <c r="AG928" s="322"/>
      <c r="AH928" s="322"/>
      <c r="AI928" s="322"/>
      <c r="AJ928" s="322"/>
      <c r="AK928" s="322"/>
      <c r="AL928" s="322"/>
      <c r="AM928" s="323"/>
      <c r="AN928" s="353"/>
      <c r="AO928" s="354"/>
      <c r="AP928" s="354"/>
      <c r="AQ928" s="354"/>
      <c r="AR928" s="354"/>
      <c r="AS928" s="354"/>
      <c r="AT928" s="354"/>
      <c r="AU928" s="354"/>
      <c r="AV928" s="354"/>
      <c r="AW928" s="354"/>
      <c r="AX928" s="354"/>
      <c r="AY928" s="354"/>
      <c r="AZ928" s="354"/>
      <c r="BA928" s="354"/>
      <c r="BB928" s="354"/>
      <c r="BC928" s="354"/>
      <c r="BD928" s="354"/>
      <c r="BE928" s="354"/>
      <c r="BF928" s="354"/>
      <c r="BG928" s="354"/>
      <c r="BH928" s="354"/>
      <c r="BI928" s="354"/>
      <c r="BJ928" s="354"/>
      <c r="BK928" s="354"/>
      <c r="BL928" s="354"/>
      <c r="BM928" s="354"/>
      <c r="BN928" s="354"/>
      <c r="BO928" s="354"/>
      <c r="BP928" s="354"/>
      <c r="BQ928" s="354"/>
      <c r="BR928" s="354"/>
      <c r="BS928" s="354"/>
      <c r="BT928" s="355"/>
      <c r="BU928" s="324" t="str">
        <f t="shared" si="54"/>
        <v>No disability</v>
      </c>
      <c r="BV928" s="328" t="str">
        <f t="shared" si="52"/>
        <v>Out</v>
      </c>
      <c r="BW928" s="329" t="str">
        <f t="shared" si="53"/>
        <v>Out</v>
      </c>
      <c r="BX928" s="327" t="str">
        <f t="shared" si="55"/>
        <v/>
      </c>
    </row>
    <row r="929" spans="2:76" x14ac:dyDescent="0.2">
      <c r="B929" s="137"/>
      <c r="C929" s="138"/>
      <c r="D929" s="139" t="s">
        <v>956</v>
      </c>
      <c r="E929" s="140"/>
      <c r="F929" s="140"/>
      <c r="G929" s="321"/>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2"/>
      <c r="AD929" s="322"/>
      <c r="AE929" s="322"/>
      <c r="AF929" s="322"/>
      <c r="AG929" s="322"/>
      <c r="AH929" s="322"/>
      <c r="AI929" s="322"/>
      <c r="AJ929" s="322"/>
      <c r="AK929" s="322"/>
      <c r="AL929" s="322"/>
      <c r="AM929" s="323"/>
      <c r="AN929" s="353"/>
      <c r="AO929" s="354"/>
      <c r="AP929" s="354"/>
      <c r="AQ929" s="354"/>
      <c r="AR929" s="354"/>
      <c r="AS929" s="354"/>
      <c r="AT929" s="354"/>
      <c r="AU929" s="354"/>
      <c r="AV929" s="354"/>
      <c r="AW929" s="354"/>
      <c r="AX929" s="354"/>
      <c r="AY929" s="354"/>
      <c r="AZ929" s="354"/>
      <c r="BA929" s="354"/>
      <c r="BB929" s="354"/>
      <c r="BC929" s="354"/>
      <c r="BD929" s="354"/>
      <c r="BE929" s="354"/>
      <c r="BF929" s="354"/>
      <c r="BG929" s="354"/>
      <c r="BH929" s="354"/>
      <c r="BI929" s="354"/>
      <c r="BJ929" s="354"/>
      <c r="BK929" s="354"/>
      <c r="BL929" s="354"/>
      <c r="BM929" s="354"/>
      <c r="BN929" s="354"/>
      <c r="BO929" s="354"/>
      <c r="BP929" s="354"/>
      <c r="BQ929" s="354"/>
      <c r="BR929" s="354"/>
      <c r="BS929" s="354"/>
      <c r="BT929" s="355"/>
      <c r="BU929" s="324" t="str">
        <f t="shared" si="54"/>
        <v>No disability</v>
      </c>
      <c r="BV929" s="328" t="str">
        <f t="shared" si="52"/>
        <v>Out</v>
      </c>
      <c r="BW929" s="329" t="str">
        <f t="shared" si="53"/>
        <v>Out</v>
      </c>
      <c r="BX929" s="327" t="str">
        <f t="shared" si="55"/>
        <v/>
      </c>
    </row>
    <row r="930" spans="2:76" x14ac:dyDescent="0.2">
      <c r="B930" s="137"/>
      <c r="C930" s="138"/>
      <c r="D930" s="139" t="s">
        <v>957</v>
      </c>
      <c r="E930" s="140"/>
      <c r="F930" s="140"/>
      <c r="G930" s="321"/>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2"/>
      <c r="AD930" s="322"/>
      <c r="AE930" s="322"/>
      <c r="AF930" s="322"/>
      <c r="AG930" s="322"/>
      <c r="AH930" s="322"/>
      <c r="AI930" s="322"/>
      <c r="AJ930" s="322"/>
      <c r="AK930" s="322"/>
      <c r="AL930" s="322"/>
      <c r="AM930" s="323"/>
      <c r="AN930" s="353"/>
      <c r="AO930" s="354"/>
      <c r="AP930" s="354"/>
      <c r="AQ930" s="354"/>
      <c r="AR930" s="354"/>
      <c r="AS930" s="354"/>
      <c r="AT930" s="354"/>
      <c r="AU930" s="354"/>
      <c r="AV930" s="354"/>
      <c r="AW930" s="354"/>
      <c r="AX930" s="354"/>
      <c r="AY930" s="354"/>
      <c r="AZ930" s="354"/>
      <c r="BA930" s="354"/>
      <c r="BB930" s="354"/>
      <c r="BC930" s="354"/>
      <c r="BD930" s="354"/>
      <c r="BE930" s="354"/>
      <c r="BF930" s="354"/>
      <c r="BG930" s="354"/>
      <c r="BH930" s="354"/>
      <c r="BI930" s="354"/>
      <c r="BJ930" s="354"/>
      <c r="BK930" s="354"/>
      <c r="BL930" s="354"/>
      <c r="BM930" s="354"/>
      <c r="BN930" s="354"/>
      <c r="BO930" s="354"/>
      <c r="BP930" s="354"/>
      <c r="BQ930" s="354"/>
      <c r="BR930" s="354"/>
      <c r="BS930" s="354"/>
      <c r="BT930" s="355"/>
      <c r="BU930" s="324" t="str">
        <f t="shared" si="54"/>
        <v>No disability</v>
      </c>
      <c r="BV930" s="328" t="str">
        <f t="shared" ref="BV930:BV993" si="56">IF(OR(J930=1,K930=1,L930=1,M930=1),"In","Out")</f>
        <v>Out</v>
      </c>
      <c r="BW930" s="329" t="str">
        <f t="shared" si="53"/>
        <v>Out</v>
      </c>
      <c r="BX930" s="327" t="str">
        <f t="shared" si="55"/>
        <v/>
      </c>
    </row>
    <row r="931" spans="2:76" x14ac:dyDescent="0.2">
      <c r="B931" s="137"/>
      <c r="C931" s="138"/>
      <c r="D931" s="139" t="s">
        <v>958</v>
      </c>
      <c r="E931" s="140"/>
      <c r="F931" s="140"/>
      <c r="G931" s="321"/>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2"/>
      <c r="AD931" s="322"/>
      <c r="AE931" s="322"/>
      <c r="AF931" s="322"/>
      <c r="AG931" s="322"/>
      <c r="AH931" s="322"/>
      <c r="AI931" s="322"/>
      <c r="AJ931" s="322"/>
      <c r="AK931" s="322"/>
      <c r="AL931" s="322"/>
      <c r="AM931" s="323"/>
      <c r="AN931" s="353"/>
      <c r="AO931" s="354"/>
      <c r="AP931" s="354"/>
      <c r="AQ931" s="354"/>
      <c r="AR931" s="354"/>
      <c r="AS931" s="354"/>
      <c r="AT931" s="354"/>
      <c r="AU931" s="354"/>
      <c r="AV931" s="354"/>
      <c r="AW931" s="354"/>
      <c r="AX931" s="354"/>
      <c r="AY931" s="354"/>
      <c r="AZ931" s="354"/>
      <c r="BA931" s="354"/>
      <c r="BB931" s="354"/>
      <c r="BC931" s="354"/>
      <c r="BD931" s="354"/>
      <c r="BE931" s="354"/>
      <c r="BF931" s="354"/>
      <c r="BG931" s="354"/>
      <c r="BH931" s="354"/>
      <c r="BI931" s="354"/>
      <c r="BJ931" s="354"/>
      <c r="BK931" s="354"/>
      <c r="BL931" s="354"/>
      <c r="BM931" s="354"/>
      <c r="BN931" s="354"/>
      <c r="BO931" s="354"/>
      <c r="BP931" s="354"/>
      <c r="BQ931" s="354"/>
      <c r="BR931" s="354"/>
      <c r="BS931" s="354"/>
      <c r="BT931" s="355"/>
      <c r="BU931" s="324" t="str">
        <f t="shared" si="54"/>
        <v>No disability</v>
      </c>
      <c r="BV931" s="328" t="str">
        <f t="shared" si="56"/>
        <v>Out</v>
      </c>
      <c r="BW931" s="329" t="str">
        <f t="shared" ref="BW931:BW994" si="57">IF(OR(AQ931=1,AR931=1,AS931=1,AT931=1),"In","Out")</f>
        <v>Out</v>
      </c>
      <c r="BX931" s="327" t="str">
        <f t="shared" si="55"/>
        <v/>
      </c>
    </row>
    <row r="932" spans="2:76" x14ac:dyDescent="0.2">
      <c r="B932" s="137"/>
      <c r="C932" s="138"/>
      <c r="D932" s="139" t="s">
        <v>959</v>
      </c>
      <c r="E932" s="140"/>
      <c r="F932" s="140"/>
      <c r="G932" s="321"/>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2"/>
      <c r="AD932" s="322"/>
      <c r="AE932" s="322"/>
      <c r="AF932" s="322"/>
      <c r="AG932" s="322"/>
      <c r="AH932" s="322"/>
      <c r="AI932" s="322"/>
      <c r="AJ932" s="322"/>
      <c r="AK932" s="322"/>
      <c r="AL932" s="322"/>
      <c r="AM932" s="323"/>
      <c r="AN932" s="353"/>
      <c r="AO932" s="354"/>
      <c r="AP932" s="354"/>
      <c r="AQ932" s="354"/>
      <c r="AR932" s="354"/>
      <c r="AS932" s="354"/>
      <c r="AT932" s="354"/>
      <c r="AU932" s="354"/>
      <c r="AV932" s="354"/>
      <c r="AW932" s="354"/>
      <c r="AX932" s="354"/>
      <c r="AY932" s="354"/>
      <c r="AZ932" s="354"/>
      <c r="BA932" s="354"/>
      <c r="BB932" s="354"/>
      <c r="BC932" s="354"/>
      <c r="BD932" s="354"/>
      <c r="BE932" s="354"/>
      <c r="BF932" s="354"/>
      <c r="BG932" s="354"/>
      <c r="BH932" s="354"/>
      <c r="BI932" s="354"/>
      <c r="BJ932" s="354"/>
      <c r="BK932" s="354"/>
      <c r="BL932" s="354"/>
      <c r="BM932" s="354"/>
      <c r="BN932" s="354"/>
      <c r="BO932" s="354"/>
      <c r="BP932" s="354"/>
      <c r="BQ932" s="354"/>
      <c r="BR932" s="354"/>
      <c r="BS932" s="354"/>
      <c r="BT932" s="355"/>
      <c r="BU932" s="324" t="str">
        <f t="shared" ref="BU932:BU995" si="58">IF(OR(BO932=3,BO932=2,BP932=3,BP932=2,BQ932=3,BQ932=2,BR932=3,BR932=2,BS932=3,BS932=2,BT932=3,BT932=2),"Disability", "No disability")</f>
        <v>No disability</v>
      </c>
      <c r="BV932" s="328" t="str">
        <f t="shared" si="56"/>
        <v>Out</v>
      </c>
      <c r="BW932" s="329" t="str">
        <f t="shared" si="57"/>
        <v>Out</v>
      </c>
      <c r="BX932" s="327" t="str">
        <f t="shared" ref="BX932:BX995" si="59">IF(AO932="","",IF(AO932=0,AP932,IF(AO932&lt;15,1,IF(AO932&lt;=19,2,IF(AO932&lt;=24,3,IF(AO932&lt;=29,4,IF(AO932&gt;=30,5,"")))))))</f>
        <v/>
      </c>
    </row>
    <row r="933" spans="2:76" x14ac:dyDescent="0.2">
      <c r="B933" s="137"/>
      <c r="C933" s="138"/>
      <c r="D933" s="139" t="s">
        <v>960</v>
      </c>
      <c r="E933" s="140"/>
      <c r="F933" s="140"/>
      <c r="G933" s="321"/>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2"/>
      <c r="AD933" s="322"/>
      <c r="AE933" s="322"/>
      <c r="AF933" s="322"/>
      <c r="AG933" s="322"/>
      <c r="AH933" s="322"/>
      <c r="AI933" s="322"/>
      <c r="AJ933" s="322"/>
      <c r="AK933" s="322"/>
      <c r="AL933" s="322"/>
      <c r="AM933" s="323"/>
      <c r="AN933" s="353"/>
      <c r="AO933" s="354"/>
      <c r="AP933" s="354"/>
      <c r="AQ933" s="354"/>
      <c r="AR933" s="354"/>
      <c r="AS933" s="354"/>
      <c r="AT933" s="354"/>
      <c r="AU933" s="354"/>
      <c r="AV933" s="354"/>
      <c r="AW933" s="354"/>
      <c r="AX933" s="354"/>
      <c r="AY933" s="354"/>
      <c r="AZ933" s="354"/>
      <c r="BA933" s="354"/>
      <c r="BB933" s="354"/>
      <c r="BC933" s="354"/>
      <c r="BD933" s="354"/>
      <c r="BE933" s="354"/>
      <c r="BF933" s="354"/>
      <c r="BG933" s="354"/>
      <c r="BH933" s="354"/>
      <c r="BI933" s="354"/>
      <c r="BJ933" s="354"/>
      <c r="BK933" s="354"/>
      <c r="BL933" s="354"/>
      <c r="BM933" s="354"/>
      <c r="BN933" s="354"/>
      <c r="BO933" s="354"/>
      <c r="BP933" s="354"/>
      <c r="BQ933" s="354"/>
      <c r="BR933" s="354"/>
      <c r="BS933" s="354"/>
      <c r="BT933" s="355"/>
      <c r="BU933" s="324" t="str">
        <f t="shared" si="58"/>
        <v>No disability</v>
      </c>
      <c r="BV933" s="328" t="str">
        <f t="shared" si="56"/>
        <v>Out</v>
      </c>
      <c r="BW933" s="329" t="str">
        <f t="shared" si="57"/>
        <v>Out</v>
      </c>
      <c r="BX933" s="327" t="str">
        <f t="shared" si="59"/>
        <v/>
      </c>
    </row>
    <row r="934" spans="2:76" x14ac:dyDescent="0.2">
      <c r="B934" s="137"/>
      <c r="C934" s="138"/>
      <c r="D934" s="139" t="s">
        <v>961</v>
      </c>
      <c r="E934" s="140"/>
      <c r="F934" s="140"/>
      <c r="G934" s="321"/>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2"/>
      <c r="AD934" s="322"/>
      <c r="AE934" s="322"/>
      <c r="AF934" s="322"/>
      <c r="AG934" s="322"/>
      <c r="AH934" s="322"/>
      <c r="AI934" s="322"/>
      <c r="AJ934" s="322"/>
      <c r="AK934" s="322"/>
      <c r="AL934" s="322"/>
      <c r="AM934" s="323"/>
      <c r="AN934" s="353"/>
      <c r="AO934" s="354"/>
      <c r="AP934" s="354"/>
      <c r="AQ934" s="354"/>
      <c r="AR934" s="354"/>
      <c r="AS934" s="354"/>
      <c r="AT934" s="354"/>
      <c r="AU934" s="354"/>
      <c r="AV934" s="354"/>
      <c r="AW934" s="354"/>
      <c r="AX934" s="354"/>
      <c r="AY934" s="354"/>
      <c r="AZ934" s="354"/>
      <c r="BA934" s="354"/>
      <c r="BB934" s="354"/>
      <c r="BC934" s="354"/>
      <c r="BD934" s="354"/>
      <c r="BE934" s="354"/>
      <c r="BF934" s="354"/>
      <c r="BG934" s="354"/>
      <c r="BH934" s="354"/>
      <c r="BI934" s="354"/>
      <c r="BJ934" s="354"/>
      <c r="BK934" s="354"/>
      <c r="BL934" s="354"/>
      <c r="BM934" s="354"/>
      <c r="BN934" s="354"/>
      <c r="BO934" s="354"/>
      <c r="BP934" s="354"/>
      <c r="BQ934" s="354"/>
      <c r="BR934" s="354"/>
      <c r="BS934" s="354"/>
      <c r="BT934" s="355"/>
      <c r="BU934" s="324" t="str">
        <f t="shared" si="58"/>
        <v>No disability</v>
      </c>
      <c r="BV934" s="328" t="str">
        <f t="shared" si="56"/>
        <v>Out</v>
      </c>
      <c r="BW934" s="329" t="str">
        <f t="shared" si="57"/>
        <v>Out</v>
      </c>
      <c r="BX934" s="327" t="str">
        <f t="shared" si="59"/>
        <v/>
      </c>
    </row>
    <row r="935" spans="2:76" x14ac:dyDescent="0.2">
      <c r="B935" s="137"/>
      <c r="C935" s="138"/>
      <c r="D935" s="139" t="s">
        <v>962</v>
      </c>
      <c r="E935" s="140"/>
      <c r="F935" s="140"/>
      <c r="G935" s="321"/>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2"/>
      <c r="AD935" s="322"/>
      <c r="AE935" s="322"/>
      <c r="AF935" s="322"/>
      <c r="AG935" s="322"/>
      <c r="AH935" s="322"/>
      <c r="AI935" s="322"/>
      <c r="AJ935" s="322"/>
      <c r="AK935" s="322"/>
      <c r="AL935" s="322"/>
      <c r="AM935" s="323"/>
      <c r="AN935" s="353"/>
      <c r="AO935" s="354"/>
      <c r="AP935" s="354"/>
      <c r="AQ935" s="354"/>
      <c r="AR935" s="354"/>
      <c r="AS935" s="354"/>
      <c r="AT935" s="354"/>
      <c r="AU935" s="354"/>
      <c r="AV935" s="354"/>
      <c r="AW935" s="354"/>
      <c r="AX935" s="354"/>
      <c r="AY935" s="354"/>
      <c r="AZ935" s="354"/>
      <c r="BA935" s="354"/>
      <c r="BB935" s="354"/>
      <c r="BC935" s="354"/>
      <c r="BD935" s="354"/>
      <c r="BE935" s="354"/>
      <c r="BF935" s="354"/>
      <c r="BG935" s="354"/>
      <c r="BH935" s="354"/>
      <c r="BI935" s="354"/>
      <c r="BJ935" s="354"/>
      <c r="BK935" s="354"/>
      <c r="BL935" s="354"/>
      <c r="BM935" s="354"/>
      <c r="BN935" s="354"/>
      <c r="BO935" s="354"/>
      <c r="BP935" s="354"/>
      <c r="BQ935" s="354"/>
      <c r="BR935" s="354"/>
      <c r="BS935" s="354"/>
      <c r="BT935" s="355"/>
      <c r="BU935" s="324" t="str">
        <f t="shared" si="58"/>
        <v>No disability</v>
      </c>
      <c r="BV935" s="328" t="str">
        <f t="shared" si="56"/>
        <v>Out</v>
      </c>
      <c r="BW935" s="329" t="str">
        <f t="shared" si="57"/>
        <v>Out</v>
      </c>
      <c r="BX935" s="327" t="str">
        <f t="shared" si="59"/>
        <v/>
      </c>
    </row>
    <row r="936" spans="2:76" x14ac:dyDescent="0.2">
      <c r="B936" s="137"/>
      <c r="C936" s="138"/>
      <c r="D936" s="139" t="s">
        <v>963</v>
      </c>
      <c r="E936" s="140"/>
      <c r="F936" s="140"/>
      <c r="G936" s="321"/>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2"/>
      <c r="AD936" s="322"/>
      <c r="AE936" s="322"/>
      <c r="AF936" s="322"/>
      <c r="AG936" s="322"/>
      <c r="AH936" s="322"/>
      <c r="AI936" s="322"/>
      <c r="AJ936" s="322"/>
      <c r="AK936" s="322"/>
      <c r="AL936" s="322"/>
      <c r="AM936" s="323"/>
      <c r="AN936" s="353"/>
      <c r="AO936" s="354"/>
      <c r="AP936" s="354"/>
      <c r="AQ936" s="354"/>
      <c r="AR936" s="354"/>
      <c r="AS936" s="354"/>
      <c r="AT936" s="354"/>
      <c r="AU936" s="354"/>
      <c r="AV936" s="354"/>
      <c r="AW936" s="354"/>
      <c r="AX936" s="354"/>
      <c r="AY936" s="354"/>
      <c r="AZ936" s="354"/>
      <c r="BA936" s="354"/>
      <c r="BB936" s="354"/>
      <c r="BC936" s="354"/>
      <c r="BD936" s="354"/>
      <c r="BE936" s="354"/>
      <c r="BF936" s="354"/>
      <c r="BG936" s="354"/>
      <c r="BH936" s="354"/>
      <c r="BI936" s="354"/>
      <c r="BJ936" s="354"/>
      <c r="BK936" s="354"/>
      <c r="BL936" s="354"/>
      <c r="BM936" s="354"/>
      <c r="BN936" s="354"/>
      <c r="BO936" s="354"/>
      <c r="BP936" s="354"/>
      <c r="BQ936" s="354"/>
      <c r="BR936" s="354"/>
      <c r="BS936" s="354"/>
      <c r="BT936" s="355"/>
      <c r="BU936" s="324" t="str">
        <f t="shared" si="58"/>
        <v>No disability</v>
      </c>
      <c r="BV936" s="328" t="str">
        <f t="shared" si="56"/>
        <v>Out</v>
      </c>
      <c r="BW936" s="329" t="str">
        <f t="shared" si="57"/>
        <v>Out</v>
      </c>
      <c r="BX936" s="327" t="str">
        <f t="shared" si="59"/>
        <v/>
      </c>
    </row>
    <row r="937" spans="2:76" x14ac:dyDescent="0.2">
      <c r="B937" s="137"/>
      <c r="C937" s="138"/>
      <c r="D937" s="139" t="s">
        <v>964</v>
      </c>
      <c r="E937" s="140"/>
      <c r="F937" s="140"/>
      <c r="G937" s="321"/>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2"/>
      <c r="AD937" s="322"/>
      <c r="AE937" s="322"/>
      <c r="AF937" s="322"/>
      <c r="AG937" s="322"/>
      <c r="AH937" s="322"/>
      <c r="AI937" s="322"/>
      <c r="AJ937" s="322"/>
      <c r="AK937" s="322"/>
      <c r="AL937" s="322"/>
      <c r="AM937" s="323"/>
      <c r="AN937" s="353"/>
      <c r="AO937" s="354"/>
      <c r="AP937" s="354"/>
      <c r="AQ937" s="354"/>
      <c r="AR937" s="354"/>
      <c r="AS937" s="354"/>
      <c r="AT937" s="354"/>
      <c r="AU937" s="354"/>
      <c r="AV937" s="354"/>
      <c r="AW937" s="354"/>
      <c r="AX937" s="354"/>
      <c r="AY937" s="354"/>
      <c r="AZ937" s="354"/>
      <c r="BA937" s="354"/>
      <c r="BB937" s="354"/>
      <c r="BC937" s="354"/>
      <c r="BD937" s="354"/>
      <c r="BE937" s="354"/>
      <c r="BF937" s="354"/>
      <c r="BG937" s="354"/>
      <c r="BH937" s="354"/>
      <c r="BI937" s="354"/>
      <c r="BJ937" s="354"/>
      <c r="BK937" s="354"/>
      <c r="BL937" s="354"/>
      <c r="BM937" s="354"/>
      <c r="BN937" s="354"/>
      <c r="BO937" s="354"/>
      <c r="BP937" s="354"/>
      <c r="BQ937" s="354"/>
      <c r="BR937" s="354"/>
      <c r="BS937" s="354"/>
      <c r="BT937" s="355"/>
      <c r="BU937" s="324" t="str">
        <f t="shared" si="58"/>
        <v>No disability</v>
      </c>
      <c r="BV937" s="328" t="str">
        <f t="shared" si="56"/>
        <v>Out</v>
      </c>
      <c r="BW937" s="329" t="str">
        <f t="shared" si="57"/>
        <v>Out</v>
      </c>
      <c r="BX937" s="327" t="str">
        <f t="shared" si="59"/>
        <v/>
      </c>
    </row>
    <row r="938" spans="2:76" x14ac:dyDescent="0.2">
      <c r="B938" s="137"/>
      <c r="C938" s="138"/>
      <c r="D938" s="139" t="s">
        <v>965</v>
      </c>
      <c r="E938" s="140"/>
      <c r="F938" s="140"/>
      <c r="G938" s="321"/>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322"/>
      <c r="AF938" s="322"/>
      <c r="AG938" s="322"/>
      <c r="AH938" s="322"/>
      <c r="AI938" s="322"/>
      <c r="AJ938" s="322"/>
      <c r="AK938" s="322"/>
      <c r="AL938" s="322"/>
      <c r="AM938" s="323"/>
      <c r="AN938" s="353"/>
      <c r="AO938" s="354"/>
      <c r="AP938" s="354"/>
      <c r="AQ938" s="354"/>
      <c r="AR938" s="354"/>
      <c r="AS938" s="354"/>
      <c r="AT938" s="354"/>
      <c r="AU938" s="354"/>
      <c r="AV938" s="354"/>
      <c r="AW938" s="354"/>
      <c r="AX938" s="354"/>
      <c r="AY938" s="354"/>
      <c r="AZ938" s="354"/>
      <c r="BA938" s="354"/>
      <c r="BB938" s="354"/>
      <c r="BC938" s="354"/>
      <c r="BD938" s="354"/>
      <c r="BE938" s="354"/>
      <c r="BF938" s="354"/>
      <c r="BG938" s="354"/>
      <c r="BH938" s="354"/>
      <c r="BI938" s="354"/>
      <c r="BJ938" s="354"/>
      <c r="BK938" s="354"/>
      <c r="BL938" s="354"/>
      <c r="BM938" s="354"/>
      <c r="BN938" s="354"/>
      <c r="BO938" s="354"/>
      <c r="BP938" s="354"/>
      <c r="BQ938" s="354"/>
      <c r="BR938" s="354"/>
      <c r="BS938" s="354"/>
      <c r="BT938" s="355"/>
      <c r="BU938" s="324" t="str">
        <f t="shared" si="58"/>
        <v>No disability</v>
      </c>
      <c r="BV938" s="328" t="str">
        <f t="shared" si="56"/>
        <v>Out</v>
      </c>
      <c r="BW938" s="329" t="str">
        <f t="shared" si="57"/>
        <v>Out</v>
      </c>
      <c r="BX938" s="327" t="str">
        <f t="shared" si="59"/>
        <v/>
      </c>
    </row>
    <row r="939" spans="2:76" x14ac:dyDescent="0.2">
      <c r="B939" s="137"/>
      <c r="C939" s="138"/>
      <c r="D939" s="139" t="s">
        <v>966</v>
      </c>
      <c r="E939" s="140"/>
      <c r="F939" s="140"/>
      <c r="G939" s="321"/>
      <c r="H939" s="322"/>
      <c r="I939" s="322"/>
      <c r="J939" s="322"/>
      <c r="K939" s="322"/>
      <c r="L939" s="322"/>
      <c r="M939" s="322"/>
      <c r="N939" s="322"/>
      <c r="O939" s="322"/>
      <c r="P939" s="322"/>
      <c r="Q939" s="322"/>
      <c r="R939" s="322"/>
      <c r="S939" s="322"/>
      <c r="T939" s="322"/>
      <c r="U939" s="322"/>
      <c r="V939" s="322"/>
      <c r="W939" s="322"/>
      <c r="X939" s="322"/>
      <c r="Y939" s="322"/>
      <c r="Z939" s="322"/>
      <c r="AA939" s="322"/>
      <c r="AB939" s="322"/>
      <c r="AC939" s="322"/>
      <c r="AD939" s="322"/>
      <c r="AE939" s="322"/>
      <c r="AF939" s="322"/>
      <c r="AG939" s="322"/>
      <c r="AH939" s="322"/>
      <c r="AI939" s="322"/>
      <c r="AJ939" s="322"/>
      <c r="AK939" s="322"/>
      <c r="AL939" s="322"/>
      <c r="AM939" s="323"/>
      <c r="AN939" s="353"/>
      <c r="AO939" s="354"/>
      <c r="AP939" s="354"/>
      <c r="AQ939" s="354"/>
      <c r="AR939" s="354"/>
      <c r="AS939" s="354"/>
      <c r="AT939" s="354"/>
      <c r="AU939" s="354"/>
      <c r="AV939" s="354"/>
      <c r="AW939" s="354"/>
      <c r="AX939" s="354"/>
      <c r="AY939" s="354"/>
      <c r="AZ939" s="354"/>
      <c r="BA939" s="354"/>
      <c r="BB939" s="354"/>
      <c r="BC939" s="354"/>
      <c r="BD939" s="354"/>
      <c r="BE939" s="354"/>
      <c r="BF939" s="354"/>
      <c r="BG939" s="354"/>
      <c r="BH939" s="354"/>
      <c r="BI939" s="354"/>
      <c r="BJ939" s="354"/>
      <c r="BK939" s="354"/>
      <c r="BL939" s="354"/>
      <c r="BM939" s="354"/>
      <c r="BN939" s="354"/>
      <c r="BO939" s="354"/>
      <c r="BP939" s="354"/>
      <c r="BQ939" s="354"/>
      <c r="BR939" s="354"/>
      <c r="BS939" s="354"/>
      <c r="BT939" s="355"/>
      <c r="BU939" s="324" t="str">
        <f t="shared" si="58"/>
        <v>No disability</v>
      </c>
      <c r="BV939" s="328" t="str">
        <f t="shared" si="56"/>
        <v>Out</v>
      </c>
      <c r="BW939" s="329" t="str">
        <f t="shared" si="57"/>
        <v>Out</v>
      </c>
      <c r="BX939" s="327" t="str">
        <f t="shared" si="59"/>
        <v/>
      </c>
    </row>
    <row r="940" spans="2:76" x14ac:dyDescent="0.2">
      <c r="B940" s="137"/>
      <c r="C940" s="138"/>
      <c r="D940" s="139" t="s">
        <v>967</v>
      </c>
      <c r="E940" s="140"/>
      <c r="F940" s="140"/>
      <c r="G940" s="321"/>
      <c r="H940" s="322"/>
      <c r="I940" s="322"/>
      <c r="J940" s="322"/>
      <c r="K940" s="322"/>
      <c r="L940" s="322"/>
      <c r="M940" s="322"/>
      <c r="N940" s="322"/>
      <c r="O940" s="322"/>
      <c r="P940" s="322"/>
      <c r="Q940" s="322"/>
      <c r="R940" s="322"/>
      <c r="S940" s="322"/>
      <c r="T940" s="322"/>
      <c r="U940" s="322"/>
      <c r="V940" s="322"/>
      <c r="W940" s="322"/>
      <c r="X940" s="322"/>
      <c r="Y940" s="322"/>
      <c r="Z940" s="322"/>
      <c r="AA940" s="322"/>
      <c r="AB940" s="322"/>
      <c r="AC940" s="322"/>
      <c r="AD940" s="322"/>
      <c r="AE940" s="322"/>
      <c r="AF940" s="322"/>
      <c r="AG940" s="322"/>
      <c r="AH940" s="322"/>
      <c r="AI940" s="322"/>
      <c r="AJ940" s="322"/>
      <c r="AK940" s="322"/>
      <c r="AL940" s="322"/>
      <c r="AM940" s="323"/>
      <c r="AN940" s="353"/>
      <c r="AO940" s="354"/>
      <c r="AP940" s="354"/>
      <c r="AQ940" s="354"/>
      <c r="AR940" s="354"/>
      <c r="AS940" s="354"/>
      <c r="AT940" s="354"/>
      <c r="AU940" s="354"/>
      <c r="AV940" s="354"/>
      <c r="AW940" s="354"/>
      <c r="AX940" s="354"/>
      <c r="AY940" s="354"/>
      <c r="AZ940" s="354"/>
      <c r="BA940" s="354"/>
      <c r="BB940" s="354"/>
      <c r="BC940" s="354"/>
      <c r="BD940" s="354"/>
      <c r="BE940" s="354"/>
      <c r="BF940" s="354"/>
      <c r="BG940" s="354"/>
      <c r="BH940" s="354"/>
      <c r="BI940" s="354"/>
      <c r="BJ940" s="354"/>
      <c r="BK940" s="354"/>
      <c r="BL940" s="354"/>
      <c r="BM940" s="354"/>
      <c r="BN940" s="354"/>
      <c r="BO940" s="354"/>
      <c r="BP940" s="354"/>
      <c r="BQ940" s="354"/>
      <c r="BR940" s="354"/>
      <c r="BS940" s="354"/>
      <c r="BT940" s="355"/>
      <c r="BU940" s="324" t="str">
        <f t="shared" si="58"/>
        <v>No disability</v>
      </c>
      <c r="BV940" s="328" t="str">
        <f t="shared" si="56"/>
        <v>Out</v>
      </c>
      <c r="BW940" s="329" t="str">
        <f t="shared" si="57"/>
        <v>Out</v>
      </c>
      <c r="BX940" s="327" t="str">
        <f t="shared" si="59"/>
        <v/>
      </c>
    </row>
    <row r="941" spans="2:76" x14ac:dyDescent="0.2">
      <c r="B941" s="137"/>
      <c r="C941" s="138"/>
      <c r="D941" s="139" t="s">
        <v>968</v>
      </c>
      <c r="E941" s="140"/>
      <c r="F941" s="140"/>
      <c r="G941" s="321"/>
      <c r="H941" s="322"/>
      <c r="I941" s="322"/>
      <c r="J941" s="322"/>
      <c r="K941" s="322"/>
      <c r="L941" s="322"/>
      <c r="M941" s="322"/>
      <c r="N941" s="322"/>
      <c r="O941" s="322"/>
      <c r="P941" s="322"/>
      <c r="Q941" s="322"/>
      <c r="R941" s="322"/>
      <c r="S941" s="322"/>
      <c r="T941" s="322"/>
      <c r="U941" s="322"/>
      <c r="V941" s="322"/>
      <c r="W941" s="322"/>
      <c r="X941" s="322"/>
      <c r="Y941" s="322"/>
      <c r="Z941" s="322"/>
      <c r="AA941" s="322"/>
      <c r="AB941" s="322"/>
      <c r="AC941" s="322"/>
      <c r="AD941" s="322"/>
      <c r="AE941" s="322"/>
      <c r="AF941" s="322"/>
      <c r="AG941" s="322"/>
      <c r="AH941" s="322"/>
      <c r="AI941" s="322"/>
      <c r="AJ941" s="322"/>
      <c r="AK941" s="322"/>
      <c r="AL941" s="322"/>
      <c r="AM941" s="323"/>
      <c r="AN941" s="353"/>
      <c r="AO941" s="354"/>
      <c r="AP941" s="354"/>
      <c r="AQ941" s="354"/>
      <c r="AR941" s="354"/>
      <c r="AS941" s="354"/>
      <c r="AT941" s="354"/>
      <c r="AU941" s="354"/>
      <c r="AV941" s="354"/>
      <c r="AW941" s="354"/>
      <c r="AX941" s="354"/>
      <c r="AY941" s="354"/>
      <c r="AZ941" s="354"/>
      <c r="BA941" s="354"/>
      <c r="BB941" s="354"/>
      <c r="BC941" s="354"/>
      <c r="BD941" s="354"/>
      <c r="BE941" s="354"/>
      <c r="BF941" s="354"/>
      <c r="BG941" s="354"/>
      <c r="BH941" s="354"/>
      <c r="BI941" s="354"/>
      <c r="BJ941" s="354"/>
      <c r="BK941" s="354"/>
      <c r="BL941" s="354"/>
      <c r="BM941" s="354"/>
      <c r="BN941" s="354"/>
      <c r="BO941" s="354"/>
      <c r="BP941" s="354"/>
      <c r="BQ941" s="354"/>
      <c r="BR941" s="354"/>
      <c r="BS941" s="354"/>
      <c r="BT941" s="355"/>
      <c r="BU941" s="324" t="str">
        <f t="shared" si="58"/>
        <v>No disability</v>
      </c>
      <c r="BV941" s="328" t="str">
        <f t="shared" si="56"/>
        <v>Out</v>
      </c>
      <c r="BW941" s="329" t="str">
        <f t="shared" si="57"/>
        <v>Out</v>
      </c>
      <c r="BX941" s="327" t="str">
        <f t="shared" si="59"/>
        <v/>
      </c>
    </row>
    <row r="942" spans="2:76" x14ac:dyDescent="0.2">
      <c r="B942" s="137"/>
      <c r="C942" s="138"/>
      <c r="D942" s="139" t="s">
        <v>969</v>
      </c>
      <c r="E942" s="140"/>
      <c r="F942" s="140"/>
      <c r="G942" s="321"/>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2"/>
      <c r="AD942" s="322"/>
      <c r="AE942" s="322"/>
      <c r="AF942" s="322"/>
      <c r="AG942" s="322"/>
      <c r="AH942" s="322"/>
      <c r="AI942" s="322"/>
      <c r="AJ942" s="322"/>
      <c r="AK942" s="322"/>
      <c r="AL942" s="322"/>
      <c r="AM942" s="323"/>
      <c r="AN942" s="353"/>
      <c r="AO942" s="354"/>
      <c r="AP942" s="354"/>
      <c r="AQ942" s="354"/>
      <c r="AR942" s="354"/>
      <c r="AS942" s="354"/>
      <c r="AT942" s="354"/>
      <c r="AU942" s="354"/>
      <c r="AV942" s="354"/>
      <c r="AW942" s="354"/>
      <c r="AX942" s="354"/>
      <c r="AY942" s="354"/>
      <c r="AZ942" s="354"/>
      <c r="BA942" s="354"/>
      <c r="BB942" s="354"/>
      <c r="BC942" s="354"/>
      <c r="BD942" s="354"/>
      <c r="BE942" s="354"/>
      <c r="BF942" s="354"/>
      <c r="BG942" s="354"/>
      <c r="BH942" s="354"/>
      <c r="BI942" s="354"/>
      <c r="BJ942" s="354"/>
      <c r="BK942" s="354"/>
      <c r="BL942" s="354"/>
      <c r="BM942" s="354"/>
      <c r="BN942" s="354"/>
      <c r="BO942" s="354"/>
      <c r="BP942" s="354"/>
      <c r="BQ942" s="354"/>
      <c r="BR942" s="354"/>
      <c r="BS942" s="354"/>
      <c r="BT942" s="355"/>
      <c r="BU942" s="324" t="str">
        <f t="shared" si="58"/>
        <v>No disability</v>
      </c>
      <c r="BV942" s="328" t="str">
        <f t="shared" si="56"/>
        <v>Out</v>
      </c>
      <c r="BW942" s="329" t="str">
        <f t="shared" si="57"/>
        <v>Out</v>
      </c>
      <c r="BX942" s="327" t="str">
        <f t="shared" si="59"/>
        <v/>
      </c>
    </row>
    <row r="943" spans="2:76" x14ac:dyDescent="0.2">
      <c r="B943" s="137"/>
      <c r="C943" s="138"/>
      <c r="D943" s="139" t="s">
        <v>970</v>
      </c>
      <c r="E943" s="140"/>
      <c r="F943" s="140"/>
      <c r="G943" s="321"/>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2"/>
      <c r="AD943" s="322"/>
      <c r="AE943" s="322"/>
      <c r="AF943" s="322"/>
      <c r="AG943" s="322"/>
      <c r="AH943" s="322"/>
      <c r="AI943" s="322"/>
      <c r="AJ943" s="322"/>
      <c r="AK943" s="322"/>
      <c r="AL943" s="322"/>
      <c r="AM943" s="323"/>
      <c r="AN943" s="353"/>
      <c r="AO943" s="354"/>
      <c r="AP943" s="354"/>
      <c r="AQ943" s="354"/>
      <c r="AR943" s="354"/>
      <c r="AS943" s="354"/>
      <c r="AT943" s="354"/>
      <c r="AU943" s="354"/>
      <c r="AV943" s="354"/>
      <c r="AW943" s="354"/>
      <c r="AX943" s="354"/>
      <c r="AY943" s="354"/>
      <c r="AZ943" s="354"/>
      <c r="BA943" s="354"/>
      <c r="BB943" s="354"/>
      <c r="BC943" s="354"/>
      <c r="BD943" s="354"/>
      <c r="BE943" s="354"/>
      <c r="BF943" s="354"/>
      <c r="BG943" s="354"/>
      <c r="BH943" s="354"/>
      <c r="BI943" s="354"/>
      <c r="BJ943" s="354"/>
      <c r="BK943" s="354"/>
      <c r="BL943" s="354"/>
      <c r="BM943" s="354"/>
      <c r="BN943" s="354"/>
      <c r="BO943" s="354"/>
      <c r="BP943" s="354"/>
      <c r="BQ943" s="354"/>
      <c r="BR943" s="354"/>
      <c r="BS943" s="354"/>
      <c r="BT943" s="355"/>
      <c r="BU943" s="324" t="str">
        <f t="shared" si="58"/>
        <v>No disability</v>
      </c>
      <c r="BV943" s="328" t="str">
        <f t="shared" si="56"/>
        <v>Out</v>
      </c>
      <c r="BW943" s="329" t="str">
        <f t="shared" si="57"/>
        <v>Out</v>
      </c>
      <c r="BX943" s="327" t="str">
        <f t="shared" si="59"/>
        <v/>
      </c>
    </row>
    <row r="944" spans="2:76" x14ac:dyDescent="0.2">
      <c r="B944" s="137"/>
      <c r="C944" s="138"/>
      <c r="D944" s="139" t="s">
        <v>971</v>
      </c>
      <c r="E944" s="140"/>
      <c r="F944" s="140"/>
      <c r="G944" s="321"/>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2"/>
      <c r="AD944" s="322"/>
      <c r="AE944" s="322"/>
      <c r="AF944" s="322"/>
      <c r="AG944" s="322"/>
      <c r="AH944" s="322"/>
      <c r="AI944" s="322"/>
      <c r="AJ944" s="322"/>
      <c r="AK944" s="322"/>
      <c r="AL944" s="322"/>
      <c r="AM944" s="323"/>
      <c r="AN944" s="353"/>
      <c r="AO944" s="354"/>
      <c r="AP944" s="354"/>
      <c r="AQ944" s="354"/>
      <c r="AR944" s="354"/>
      <c r="AS944" s="354"/>
      <c r="AT944" s="354"/>
      <c r="AU944" s="354"/>
      <c r="AV944" s="354"/>
      <c r="AW944" s="354"/>
      <c r="AX944" s="354"/>
      <c r="AY944" s="354"/>
      <c r="AZ944" s="354"/>
      <c r="BA944" s="354"/>
      <c r="BB944" s="354"/>
      <c r="BC944" s="354"/>
      <c r="BD944" s="354"/>
      <c r="BE944" s="354"/>
      <c r="BF944" s="354"/>
      <c r="BG944" s="354"/>
      <c r="BH944" s="354"/>
      <c r="BI944" s="354"/>
      <c r="BJ944" s="354"/>
      <c r="BK944" s="354"/>
      <c r="BL944" s="354"/>
      <c r="BM944" s="354"/>
      <c r="BN944" s="354"/>
      <c r="BO944" s="354"/>
      <c r="BP944" s="354"/>
      <c r="BQ944" s="354"/>
      <c r="BR944" s="354"/>
      <c r="BS944" s="354"/>
      <c r="BT944" s="355"/>
      <c r="BU944" s="324" t="str">
        <f t="shared" si="58"/>
        <v>No disability</v>
      </c>
      <c r="BV944" s="328" t="str">
        <f t="shared" si="56"/>
        <v>Out</v>
      </c>
      <c r="BW944" s="329" t="str">
        <f t="shared" si="57"/>
        <v>Out</v>
      </c>
      <c r="BX944" s="327" t="str">
        <f t="shared" si="59"/>
        <v/>
      </c>
    </row>
    <row r="945" spans="2:76" x14ac:dyDescent="0.2">
      <c r="B945" s="137"/>
      <c r="C945" s="138"/>
      <c r="D945" s="139" t="s">
        <v>972</v>
      </c>
      <c r="E945" s="140"/>
      <c r="F945" s="140"/>
      <c r="G945" s="321"/>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2"/>
      <c r="AD945" s="322"/>
      <c r="AE945" s="322"/>
      <c r="AF945" s="322"/>
      <c r="AG945" s="322"/>
      <c r="AH945" s="322"/>
      <c r="AI945" s="322"/>
      <c r="AJ945" s="322"/>
      <c r="AK945" s="322"/>
      <c r="AL945" s="322"/>
      <c r="AM945" s="323"/>
      <c r="AN945" s="353"/>
      <c r="AO945" s="354"/>
      <c r="AP945" s="354"/>
      <c r="AQ945" s="354"/>
      <c r="AR945" s="354"/>
      <c r="AS945" s="354"/>
      <c r="AT945" s="354"/>
      <c r="AU945" s="354"/>
      <c r="AV945" s="354"/>
      <c r="AW945" s="354"/>
      <c r="AX945" s="354"/>
      <c r="AY945" s="354"/>
      <c r="AZ945" s="354"/>
      <c r="BA945" s="354"/>
      <c r="BB945" s="354"/>
      <c r="BC945" s="354"/>
      <c r="BD945" s="354"/>
      <c r="BE945" s="354"/>
      <c r="BF945" s="354"/>
      <c r="BG945" s="354"/>
      <c r="BH945" s="354"/>
      <c r="BI945" s="354"/>
      <c r="BJ945" s="354"/>
      <c r="BK945" s="354"/>
      <c r="BL945" s="354"/>
      <c r="BM945" s="354"/>
      <c r="BN945" s="354"/>
      <c r="BO945" s="354"/>
      <c r="BP945" s="354"/>
      <c r="BQ945" s="354"/>
      <c r="BR945" s="354"/>
      <c r="BS945" s="354"/>
      <c r="BT945" s="355"/>
      <c r="BU945" s="324" t="str">
        <f t="shared" si="58"/>
        <v>No disability</v>
      </c>
      <c r="BV945" s="328" t="str">
        <f t="shared" si="56"/>
        <v>Out</v>
      </c>
      <c r="BW945" s="329" t="str">
        <f t="shared" si="57"/>
        <v>Out</v>
      </c>
      <c r="BX945" s="327" t="str">
        <f t="shared" si="59"/>
        <v/>
      </c>
    </row>
    <row r="946" spans="2:76" x14ac:dyDescent="0.2">
      <c r="B946" s="137"/>
      <c r="C946" s="138"/>
      <c r="D946" s="139" t="s">
        <v>973</v>
      </c>
      <c r="E946" s="140"/>
      <c r="F946" s="140"/>
      <c r="G946" s="321"/>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2"/>
      <c r="AD946" s="322"/>
      <c r="AE946" s="322"/>
      <c r="AF946" s="322"/>
      <c r="AG946" s="322"/>
      <c r="AH946" s="322"/>
      <c r="AI946" s="322"/>
      <c r="AJ946" s="322"/>
      <c r="AK946" s="322"/>
      <c r="AL946" s="322"/>
      <c r="AM946" s="323"/>
      <c r="AN946" s="353"/>
      <c r="AO946" s="354"/>
      <c r="AP946" s="354"/>
      <c r="AQ946" s="354"/>
      <c r="AR946" s="354"/>
      <c r="AS946" s="354"/>
      <c r="AT946" s="354"/>
      <c r="AU946" s="354"/>
      <c r="AV946" s="354"/>
      <c r="AW946" s="354"/>
      <c r="AX946" s="354"/>
      <c r="AY946" s="354"/>
      <c r="AZ946" s="354"/>
      <c r="BA946" s="354"/>
      <c r="BB946" s="354"/>
      <c r="BC946" s="354"/>
      <c r="BD946" s="354"/>
      <c r="BE946" s="354"/>
      <c r="BF946" s="354"/>
      <c r="BG946" s="354"/>
      <c r="BH946" s="354"/>
      <c r="BI946" s="354"/>
      <c r="BJ946" s="354"/>
      <c r="BK946" s="354"/>
      <c r="BL946" s="354"/>
      <c r="BM946" s="354"/>
      <c r="BN946" s="354"/>
      <c r="BO946" s="354"/>
      <c r="BP946" s="354"/>
      <c r="BQ946" s="354"/>
      <c r="BR946" s="354"/>
      <c r="BS946" s="354"/>
      <c r="BT946" s="355"/>
      <c r="BU946" s="324" t="str">
        <f t="shared" si="58"/>
        <v>No disability</v>
      </c>
      <c r="BV946" s="328" t="str">
        <f t="shared" si="56"/>
        <v>Out</v>
      </c>
      <c r="BW946" s="329" t="str">
        <f t="shared" si="57"/>
        <v>Out</v>
      </c>
      <c r="BX946" s="327" t="str">
        <f t="shared" si="59"/>
        <v/>
      </c>
    </row>
    <row r="947" spans="2:76" x14ac:dyDescent="0.2">
      <c r="B947" s="137"/>
      <c r="C947" s="138"/>
      <c r="D947" s="139" t="s">
        <v>974</v>
      </c>
      <c r="E947" s="140"/>
      <c r="F947" s="140"/>
      <c r="G947" s="321"/>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322"/>
      <c r="AF947" s="322"/>
      <c r="AG947" s="322"/>
      <c r="AH947" s="322"/>
      <c r="AI947" s="322"/>
      <c r="AJ947" s="322"/>
      <c r="AK947" s="322"/>
      <c r="AL947" s="322"/>
      <c r="AM947" s="323"/>
      <c r="AN947" s="353"/>
      <c r="AO947" s="354"/>
      <c r="AP947" s="354"/>
      <c r="AQ947" s="354"/>
      <c r="AR947" s="354"/>
      <c r="AS947" s="354"/>
      <c r="AT947" s="354"/>
      <c r="AU947" s="354"/>
      <c r="AV947" s="354"/>
      <c r="AW947" s="354"/>
      <c r="AX947" s="354"/>
      <c r="AY947" s="354"/>
      <c r="AZ947" s="354"/>
      <c r="BA947" s="354"/>
      <c r="BB947" s="354"/>
      <c r="BC947" s="354"/>
      <c r="BD947" s="354"/>
      <c r="BE947" s="354"/>
      <c r="BF947" s="354"/>
      <c r="BG947" s="354"/>
      <c r="BH947" s="354"/>
      <c r="BI947" s="354"/>
      <c r="BJ947" s="354"/>
      <c r="BK947" s="354"/>
      <c r="BL947" s="354"/>
      <c r="BM947" s="354"/>
      <c r="BN947" s="354"/>
      <c r="BO947" s="354"/>
      <c r="BP947" s="354"/>
      <c r="BQ947" s="354"/>
      <c r="BR947" s="354"/>
      <c r="BS947" s="354"/>
      <c r="BT947" s="355"/>
      <c r="BU947" s="324" t="str">
        <f t="shared" si="58"/>
        <v>No disability</v>
      </c>
      <c r="BV947" s="328" t="str">
        <f t="shared" si="56"/>
        <v>Out</v>
      </c>
      <c r="BW947" s="329" t="str">
        <f t="shared" si="57"/>
        <v>Out</v>
      </c>
      <c r="BX947" s="327" t="str">
        <f t="shared" si="59"/>
        <v/>
      </c>
    </row>
    <row r="948" spans="2:76" x14ac:dyDescent="0.2">
      <c r="B948" s="137"/>
      <c r="C948" s="138"/>
      <c r="D948" s="139" t="s">
        <v>975</v>
      </c>
      <c r="E948" s="140"/>
      <c r="F948" s="140"/>
      <c r="G948" s="321"/>
      <c r="H948" s="322"/>
      <c r="I948" s="322"/>
      <c r="J948" s="322"/>
      <c r="K948" s="322"/>
      <c r="L948" s="322"/>
      <c r="M948" s="322"/>
      <c r="N948" s="322"/>
      <c r="O948" s="322"/>
      <c r="P948" s="322"/>
      <c r="Q948" s="322"/>
      <c r="R948" s="322"/>
      <c r="S948" s="322"/>
      <c r="T948" s="322"/>
      <c r="U948" s="322"/>
      <c r="V948" s="322"/>
      <c r="W948" s="322"/>
      <c r="X948" s="322"/>
      <c r="Y948" s="322"/>
      <c r="Z948" s="322"/>
      <c r="AA948" s="322"/>
      <c r="AB948" s="322"/>
      <c r="AC948" s="322"/>
      <c r="AD948" s="322"/>
      <c r="AE948" s="322"/>
      <c r="AF948" s="322"/>
      <c r="AG948" s="322"/>
      <c r="AH948" s="322"/>
      <c r="AI948" s="322"/>
      <c r="AJ948" s="322"/>
      <c r="AK948" s="322"/>
      <c r="AL948" s="322"/>
      <c r="AM948" s="323"/>
      <c r="AN948" s="353"/>
      <c r="AO948" s="354"/>
      <c r="AP948" s="354"/>
      <c r="AQ948" s="354"/>
      <c r="AR948" s="354"/>
      <c r="AS948" s="354"/>
      <c r="AT948" s="354"/>
      <c r="AU948" s="354"/>
      <c r="AV948" s="354"/>
      <c r="AW948" s="354"/>
      <c r="AX948" s="354"/>
      <c r="AY948" s="354"/>
      <c r="AZ948" s="354"/>
      <c r="BA948" s="354"/>
      <c r="BB948" s="354"/>
      <c r="BC948" s="354"/>
      <c r="BD948" s="354"/>
      <c r="BE948" s="354"/>
      <c r="BF948" s="354"/>
      <c r="BG948" s="354"/>
      <c r="BH948" s="354"/>
      <c r="BI948" s="354"/>
      <c r="BJ948" s="354"/>
      <c r="BK948" s="354"/>
      <c r="BL948" s="354"/>
      <c r="BM948" s="354"/>
      <c r="BN948" s="354"/>
      <c r="BO948" s="354"/>
      <c r="BP948" s="354"/>
      <c r="BQ948" s="354"/>
      <c r="BR948" s="354"/>
      <c r="BS948" s="354"/>
      <c r="BT948" s="355"/>
      <c r="BU948" s="324" t="str">
        <f t="shared" si="58"/>
        <v>No disability</v>
      </c>
      <c r="BV948" s="328" t="str">
        <f t="shared" si="56"/>
        <v>Out</v>
      </c>
      <c r="BW948" s="329" t="str">
        <f t="shared" si="57"/>
        <v>Out</v>
      </c>
      <c r="BX948" s="327" t="str">
        <f t="shared" si="59"/>
        <v/>
      </c>
    </row>
    <row r="949" spans="2:76" x14ac:dyDescent="0.2">
      <c r="B949" s="137"/>
      <c r="C949" s="138"/>
      <c r="D949" s="139" t="s">
        <v>976</v>
      </c>
      <c r="E949" s="140"/>
      <c r="F949" s="140"/>
      <c r="G949" s="321"/>
      <c r="H949" s="322"/>
      <c r="I949" s="322"/>
      <c r="J949" s="322"/>
      <c r="K949" s="322"/>
      <c r="L949" s="322"/>
      <c r="M949" s="322"/>
      <c r="N949" s="322"/>
      <c r="O949" s="322"/>
      <c r="P949" s="322"/>
      <c r="Q949" s="322"/>
      <c r="R949" s="322"/>
      <c r="S949" s="322"/>
      <c r="T949" s="322"/>
      <c r="U949" s="322"/>
      <c r="V949" s="322"/>
      <c r="W949" s="322"/>
      <c r="X949" s="322"/>
      <c r="Y949" s="322"/>
      <c r="Z949" s="322"/>
      <c r="AA949" s="322"/>
      <c r="AB949" s="322"/>
      <c r="AC949" s="322"/>
      <c r="AD949" s="322"/>
      <c r="AE949" s="322"/>
      <c r="AF949" s="322"/>
      <c r="AG949" s="322"/>
      <c r="AH949" s="322"/>
      <c r="AI949" s="322"/>
      <c r="AJ949" s="322"/>
      <c r="AK949" s="322"/>
      <c r="AL949" s="322"/>
      <c r="AM949" s="323"/>
      <c r="AN949" s="353"/>
      <c r="AO949" s="354"/>
      <c r="AP949" s="354"/>
      <c r="AQ949" s="354"/>
      <c r="AR949" s="354"/>
      <c r="AS949" s="354"/>
      <c r="AT949" s="354"/>
      <c r="AU949" s="354"/>
      <c r="AV949" s="354"/>
      <c r="AW949" s="354"/>
      <c r="AX949" s="354"/>
      <c r="AY949" s="354"/>
      <c r="AZ949" s="354"/>
      <c r="BA949" s="354"/>
      <c r="BB949" s="354"/>
      <c r="BC949" s="354"/>
      <c r="BD949" s="354"/>
      <c r="BE949" s="354"/>
      <c r="BF949" s="354"/>
      <c r="BG949" s="354"/>
      <c r="BH949" s="354"/>
      <c r="BI949" s="354"/>
      <c r="BJ949" s="354"/>
      <c r="BK949" s="354"/>
      <c r="BL949" s="354"/>
      <c r="BM949" s="354"/>
      <c r="BN949" s="354"/>
      <c r="BO949" s="354"/>
      <c r="BP949" s="354"/>
      <c r="BQ949" s="354"/>
      <c r="BR949" s="354"/>
      <c r="BS949" s="354"/>
      <c r="BT949" s="355"/>
      <c r="BU949" s="324" t="str">
        <f t="shared" si="58"/>
        <v>No disability</v>
      </c>
      <c r="BV949" s="328" t="str">
        <f t="shared" si="56"/>
        <v>Out</v>
      </c>
      <c r="BW949" s="329" t="str">
        <f t="shared" si="57"/>
        <v>Out</v>
      </c>
      <c r="BX949" s="327" t="str">
        <f t="shared" si="59"/>
        <v/>
      </c>
    </row>
    <row r="950" spans="2:76" x14ac:dyDescent="0.2">
      <c r="B950" s="137"/>
      <c r="C950" s="138"/>
      <c r="D950" s="139" t="s">
        <v>977</v>
      </c>
      <c r="E950" s="140"/>
      <c r="F950" s="140"/>
      <c r="G950" s="321"/>
      <c r="H950" s="322"/>
      <c r="I950" s="322"/>
      <c r="J950" s="322"/>
      <c r="K950" s="322"/>
      <c r="L950" s="322"/>
      <c r="M950" s="322"/>
      <c r="N950" s="322"/>
      <c r="O950" s="322"/>
      <c r="P950" s="322"/>
      <c r="Q950" s="322"/>
      <c r="R950" s="322"/>
      <c r="S950" s="322"/>
      <c r="T950" s="322"/>
      <c r="U950" s="322"/>
      <c r="V950" s="322"/>
      <c r="W950" s="322"/>
      <c r="X950" s="322"/>
      <c r="Y950" s="322"/>
      <c r="Z950" s="322"/>
      <c r="AA950" s="322"/>
      <c r="AB950" s="322"/>
      <c r="AC950" s="322"/>
      <c r="AD950" s="322"/>
      <c r="AE950" s="322"/>
      <c r="AF950" s="322"/>
      <c r="AG950" s="322"/>
      <c r="AH950" s="322"/>
      <c r="AI950" s="322"/>
      <c r="AJ950" s="322"/>
      <c r="AK950" s="322"/>
      <c r="AL950" s="322"/>
      <c r="AM950" s="323"/>
      <c r="AN950" s="353"/>
      <c r="AO950" s="354"/>
      <c r="AP950" s="354"/>
      <c r="AQ950" s="354"/>
      <c r="AR950" s="354"/>
      <c r="AS950" s="354"/>
      <c r="AT950" s="354"/>
      <c r="AU950" s="354"/>
      <c r="AV950" s="354"/>
      <c r="AW950" s="354"/>
      <c r="AX950" s="354"/>
      <c r="AY950" s="354"/>
      <c r="AZ950" s="354"/>
      <c r="BA950" s="354"/>
      <c r="BB950" s="354"/>
      <c r="BC950" s="354"/>
      <c r="BD950" s="354"/>
      <c r="BE950" s="354"/>
      <c r="BF950" s="354"/>
      <c r="BG950" s="354"/>
      <c r="BH950" s="354"/>
      <c r="BI950" s="354"/>
      <c r="BJ950" s="354"/>
      <c r="BK950" s="354"/>
      <c r="BL950" s="354"/>
      <c r="BM950" s="354"/>
      <c r="BN950" s="354"/>
      <c r="BO950" s="354"/>
      <c r="BP950" s="354"/>
      <c r="BQ950" s="354"/>
      <c r="BR950" s="354"/>
      <c r="BS950" s="354"/>
      <c r="BT950" s="355"/>
      <c r="BU950" s="324" t="str">
        <f t="shared" si="58"/>
        <v>No disability</v>
      </c>
      <c r="BV950" s="328" t="str">
        <f t="shared" si="56"/>
        <v>Out</v>
      </c>
      <c r="BW950" s="329" t="str">
        <f t="shared" si="57"/>
        <v>Out</v>
      </c>
      <c r="BX950" s="327" t="str">
        <f t="shared" si="59"/>
        <v/>
      </c>
    </row>
    <row r="951" spans="2:76" x14ac:dyDescent="0.2">
      <c r="B951" s="137"/>
      <c r="C951" s="138"/>
      <c r="D951" s="139" t="s">
        <v>978</v>
      </c>
      <c r="E951" s="140"/>
      <c r="F951" s="140"/>
      <c r="G951" s="321"/>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322"/>
      <c r="AE951" s="322"/>
      <c r="AF951" s="322"/>
      <c r="AG951" s="322"/>
      <c r="AH951" s="322"/>
      <c r="AI951" s="322"/>
      <c r="AJ951" s="322"/>
      <c r="AK951" s="322"/>
      <c r="AL951" s="322"/>
      <c r="AM951" s="323"/>
      <c r="AN951" s="353"/>
      <c r="AO951" s="354"/>
      <c r="AP951" s="354"/>
      <c r="AQ951" s="354"/>
      <c r="AR951" s="354"/>
      <c r="AS951" s="354"/>
      <c r="AT951" s="354"/>
      <c r="AU951" s="354"/>
      <c r="AV951" s="354"/>
      <c r="AW951" s="354"/>
      <c r="AX951" s="354"/>
      <c r="AY951" s="354"/>
      <c r="AZ951" s="354"/>
      <c r="BA951" s="354"/>
      <c r="BB951" s="354"/>
      <c r="BC951" s="354"/>
      <c r="BD951" s="354"/>
      <c r="BE951" s="354"/>
      <c r="BF951" s="354"/>
      <c r="BG951" s="354"/>
      <c r="BH951" s="354"/>
      <c r="BI951" s="354"/>
      <c r="BJ951" s="354"/>
      <c r="BK951" s="354"/>
      <c r="BL951" s="354"/>
      <c r="BM951" s="354"/>
      <c r="BN951" s="354"/>
      <c r="BO951" s="354"/>
      <c r="BP951" s="354"/>
      <c r="BQ951" s="354"/>
      <c r="BR951" s="354"/>
      <c r="BS951" s="354"/>
      <c r="BT951" s="355"/>
      <c r="BU951" s="324" t="str">
        <f t="shared" si="58"/>
        <v>No disability</v>
      </c>
      <c r="BV951" s="328" t="str">
        <f t="shared" si="56"/>
        <v>Out</v>
      </c>
      <c r="BW951" s="329" t="str">
        <f t="shared" si="57"/>
        <v>Out</v>
      </c>
      <c r="BX951" s="327" t="str">
        <f t="shared" si="59"/>
        <v/>
      </c>
    </row>
    <row r="952" spans="2:76" x14ac:dyDescent="0.2">
      <c r="B952" s="137"/>
      <c r="C952" s="138"/>
      <c r="D952" s="139" t="s">
        <v>979</v>
      </c>
      <c r="E952" s="140"/>
      <c r="F952" s="140"/>
      <c r="G952" s="321"/>
      <c r="H952" s="322"/>
      <c r="I952" s="322"/>
      <c r="J952" s="322"/>
      <c r="K952" s="322"/>
      <c r="L952" s="322"/>
      <c r="M952" s="322"/>
      <c r="N952" s="322"/>
      <c r="O952" s="322"/>
      <c r="P952" s="322"/>
      <c r="Q952" s="322"/>
      <c r="R952" s="322"/>
      <c r="S952" s="322"/>
      <c r="T952" s="322"/>
      <c r="U952" s="322"/>
      <c r="V952" s="322"/>
      <c r="W952" s="322"/>
      <c r="X952" s="322"/>
      <c r="Y952" s="322"/>
      <c r="Z952" s="322"/>
      <c r="AA952" s="322"/>
      <c r="AB952" s="322"/>
      <c r="AC952" s="322"/>
      <c r="AD952" s="322"/>
      <c r="AE952" s="322"/>
      <c r="AF952" s="322"/>
      <c r="AG952" s="322"/>
      <c r="AH952" s="322"/>
      <c r="AI952" s="322"/>
      <c r="AJ952" s="322"/>
      <c r="AK952" s="322"/>
      <c r="AL952" s="322"/>
      <c r="AM952" s="323"/>
      <c r="AN952" s="353"/>
      <c r="AO952" s="354"/>
      <c r="AP952" s="354"/>
      <c r="AQ952" s="354"/>
      <c r="AR952" s="354"/>
      <c r="AS952" s="354"/>
      <c r="AT952" s="354"/>
      <c r="AU952" s="354"/>
      <c r="AV952" s="354"/>
      <c r="AW952" s="354"/>
      <c r="AX952" s="354"/>
      <c r="AY952" s="354"/>
      <c r="AZ952" s="354"/>
      <c r="BA952" s="354"/>
      <c r="BB952" s="354"/>
      <c r="BC952" s="354"/>
      <c r="BD952" s="354"/>
      <c r="BE952" s="354"/>
      <c r="BF952" s="354"/>
      <c r="BG952" s="354"/>
      <c r="BH952" s="354"/>
      <c r="BI952" s="354"/>
      <c r="BJ952" s="354"/>
      <c r="BK952" s="354"/>
      <c r="BL952" s="354"/>
      <c r="BM952" s="354"/>
      <c r="BN952" s="354"/>
      <c r="BO952" s="354"/>
      <c r="BP952" s="354"/>
      <c r="BQ952" s="354"/>
      <c r="BR952" s="354"/>
      <c r="BS952" s="354"/>
      <c r="BT952" s="355"/>
      <c r="BU952" s="324" t="str">
        <f t="shared" si="58"/>
        <v>No disability</v>
      </c>
      <c r="BV952" s="328" t="str">
        <f t="shared" si="56"/>
        <v>Out</v>
      </c>
      <c r="BW952" s="329" t="str">
        <f t="shared" si="57"/>
        <v>Out</v>
      </c>
      <c r="BX952" s="327" t="str">
        <f t="shared" si="59"/>
        <v/>
      </c>
    </row>
    <row r="953" spans="2:76" x14ac:dyDescent="0.2">
      <c r="B953" s="137"/>
      <c r="C953" s="138"/>
      <c r="D953" s="139" t="s">
        <v>980</v>
      </c>
      <c r="E953" s="140"/>
      <c r="F953" s="140"/>
      <c r="G953" s="321"/>
      <c r="H953" s="322"/>
      <c r="I953" s="322"/>
      <c r="J953" s="322"/>
      <c r="K953" s="322"/>
      <c r="L953" s="322"/>
      <c r="M953" s="322"/>
      <c r="N953" s="322"/>
      <c r="O953" s="322"/>
      <c r="P953" s="322"/>
      <c r="Q953" s="322"/>
      <c r="R953" s="322"/>
      <c r="S953" s="322"/>
      <c r="T953" s="322"/>
      <c r="U953" s="322"/>
      <c r="V953" s="322"/>
      <c r="W953" s="322"/>
      <c r="X953" s="322"/>
      <c r="Y953" s="322"/>
      <c r="Z953" s="322"/>
      <c r="AA953" s="322"/>
      <c r="AB953" s="322"/>
      <c r="AC953" s="322"/>
      <c r="AD953" s="322"/>
      <c r="AE953" s="322"/>
      <c r="AF953" s="322"/>
      <c r="AG953" s="322"/>
      <c r="AH953" s="322"/>
      <c r="AI953" s="322"/>
      <c r="AJ953" s="322"/>
      <c r="AK953" s="322"/>
      <c r="AL953" s="322"/>
      <c r="AM953" s="323"/>
      <c r="AN953" s="353"/>
      <c r="AO953" s="354"/>
      <c r="AP953" s="354"/>
      <c r="AQ953" s="354"/>
      <c r="AR953" s="354"/>
      <c r="AS953" s="354"/>
      <c r="AT953" s="354"/>
      <c r="AU953" s="354"/>
      <c r="AV953" s="354"/>
      <c r="AW953" s="354"/>
      <c r="AX953" s="354"/>
      <c r="AY953" s="354"/>
      <c r="AZ953" s="354"/>
      <c r="BA953" s="354"/>
      <c r="BB953" s="354"/>
      <c r="BC953" s="354"/>
      <c r="BD953" s="354"/>
      <c r="BE953" s="354"/>
      <c r="BF953" s="354"/>
      <c r="BG953" s="354"/>
      <c r="BH953" s="354"/>
      <c r="BI953" s="354"/>
      <c r="BJ953" s="354"/>
      <c r="BK953" s="354"/>
      <c r="BL953" s="354"/>
      <c r="BM953" s="354"/>
      <c r="BN953" s="354"/>
      <c r="BO953" s="354"/>
      <c r="BP953" s="354"/>
      <c r="BQ953" s="354"/>
      <c r="BR953" s="354"/>
      <c r="BS953" s="354"/>
      <c r="BT953" s="355"/>
      <c r="BU953" s="324" t="str">
        <f t="shared" si="58"/>
        <v>No disability</v>
      </c>
      <c r="BV953" s="328" t="str">
        <f t="shared" si="56"/>
        <v>Out</v>
      </c>
      <c r="BW953" s="329" t="str">
        <f t="shared" si="57"/>
        <v>Out</v>
      </c>
      <c r="BX953" s="327" t="str">
        <f t="shared" si="59"/>
        <v/>
      </c>
    </row>
    <row r="954" spans="2:76" x14ac:dyDescent="0.2">
      <c r="B954" s="137"/>
      <c r="C954" s="138"/>
      <c r="D954" s="139" t="s">
        <v>981</v>
      </c>
      <c r="E954" s="140"/>
      <c r="F954" s="140"/>
      <c r="G954" s="321"/>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322"/>
      <c r="AE954" s="322"/>
      <c r="AF954" s="322"/>
      <c r="AG954" s="322"/>
      <c r="AH954" s="322"/>
      <c r="AI954" s="322"/>
      <c r="AJ954" s="322"/>
      <c r="AK954" s="322"/>
      <c r="AL954" s="322"/>
      <c r="AM954" s="323"/>
      <c r="AN954" s="353"/>
      <c r="AO954" s="354"/>
      <c r="AP954" s="354"/>
      <c r="AQ954" s="354"/>
      <c r="AR954" s="354"/>
      <c r="AS954" s="354"/>
      <c r="AT954" s="354"/>
      <c r="AU954" s="354"/>
      <c r="AV954" s="354"/>
      <c r="AW954" s="354"/>
      <c r="AX954" s="354"/>
      <c r="AY954" s="354"/>
      <c r="AZ954" s="354"/>
      <c r="BA954" s="354"/>
      <c r="BB954" s="354"/>
      <c r="BC954" s="354"/>
      <c r="BD954" s="354"/>
      <c r="BE954" s="354"/>
      <c r="BF954" s="354"/>
      <c r="BG954" s="354"/>
      <c r="BH954" s="354"/>
      <c r="BI954" s="354"/>
      <c r="BJ954" s="354"/>
      <c r="BK954" s="354"/>
      <c r="BL954" s="354"/>
      <c r="BM954" s="354"/>
      <c r="BN954" s="354"/>
      <c r="BO954" s="354"/>
      <c r="BP954" s="354"/>
      <c r="BQ954" s="354"/>
      <c r="BR954" s="354"/>
      <c r="BS954" s="354"/>
      <c r="BT954" s="355"/>
      <c r="BU954" s="324" t="str">
        <f t="shared" si="58"/>
        <v>No disability</v>
      </c>
      <c r="BV954" s="328" t="str">
        <f t="shared" si="56"/>
        <v>Out</v>
      </c>
      <c r="BW954" s="329" t="str">
        <f t="shared" si="57"/>
        <v>Out</v>
      </c>
      <c r="BX954" s="327" t="str">
        <f t="shared" si="59"/>
        <v/>
      </c>
    </row>
    <row r="955" spans="2:76" x14ac:dyDescent="0.2">
      <c r="B955" s="137"/>
      <c r="C955" s="138"/>
      <c r="D955" s="139" t="s">
        <v>982</v>
      </c>
      <c r="E955" s="140"/>
      <c r="F955" s="140"/>
      <c r="G955" s="321"/>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2"/>
      <c r="AD955" s="322"/>
      <c r="AE955" s="322"/>
      <c r="AF955" s="322"/>
      <c r="AG955" s="322"/>
      <c r="AH955" s="322"/>
      <c r="AI955" s="322"/>
      <c r="AJ955" s="322"/>
      <c r="AK955" s="322"/>
      <c r="AL955" s="322"/>
      <c r="AM955" s="323"/>
      <c r="AN955" s="353"/>
      <c r="AO955" s="354"/>
      <c r="AP955" s="354"/>
      <c r="AQ955" s="354"/>
      <c r="AR955" s="354"/>
      <c r="AS955" s="354"/>
      <c r="AT955" s="354"/>
      <c r="AU955" s="354"/>
      <c r="AV955" s="354"/>
      <c r="AW955" s="354"/>
      <c r="AX955" s="354"/>
      <c r="AY955" s="354"/>
      <c r="AZ955" s="354"/>
      <c r="BA955" s="354"/>
      <c r="BB955" s="354"/>
      <c r="BC955" s="354"/>
      <c r="BD955" s="354"/>
      <c r="BE955" s="354"/>
      <c r="BF955" s="354"/>
      <c r="BG955" s="354"/>
      <c r="BH955" s="354"/>
      <c r="BI955" s="354"/>
      <c r="BJ955" s="354"/>
      <c r="BK955" s="354"/>
      <c r="BL955" s="354"/>
      <c r="BM955" s="354"/>
      <c r="BN955" s="354"/>
      <c r="BO955" s="354"/>
      <c r="BP955" s="354"/>
      <c r="BQ955" s="354"/>
      <c r="BR955" s="354"/>
      <c r="BS955" s="354"/>
      <c r="BT955" s="355"/>
      <c r="BU955" s="324" t="str">
        <f t="shared" si="58"/>
        <v>No disability</v>
      </c>
      <c r="BV955" s="328" t="str">
        <f t="shared" si="56"/>
        <v>Out</v>
      </c>
      <c r="BW955" s="329" t="str">
        <f t="shared" si="57"/>
        <v>Out</v>
      </c>
      <c r="BX955" s="327" t="str">
        <f t="shared" si="59"/>
        <v/>
      </c>
    </row>
    <row r="956" spans="2:76" x14ac:dyDescent="0.2">
      <c r="B956" s="137"/>
      <c r="C956" s="138"/>
      <c r="D956" s="139" t="s">
        <v>983</v>
      </c>
      <c r="E956" s="140"/>
      <c r="F956" s="140"/>
      <c r="G956" s="321"/>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2"/>
      <c r="AD956" s="322"/>
      <c r="AE956" s="322"/>
      <c r="AF956" s="322"/>
      <c r="AG956" s="322"/>
      <c r="AH956" s="322"/>
      <c r="AI956" s="322"/>
      <c r="AJ956" s="322"/>
      <c r="AK956" s="322"/>
      <c r="AL956" s="322"/>
      <c r="AM956" s="323"/>
      <c r="AN956" s="353"/>
      <c r="AO956" s="354"/>
      <c r="AP956" s="354"/>
      <c r="AQ956" s="354"/>
      <c r="AR956" s="354"/>
      <c r="AS956" s="354"/>
      <c r="AT956" s="354"/>
      <c r="AU956" s="354"/>
      <c r="AV956" s="354"/>
      <c r="AW956" s="354"/>
      <c r="AX956" s="354"/>
      <c r="AY956" s="354"/>
      <c r="AZ956" s="354"/>
      <c r="BA956" s="354"/>
      <c r="BB956" s="354"/>
      <c r="BC956" s="354"/>
      <c r="BD956" s="354"/>
      <c r="BE956" s="354"/>
      <c r="BF956" s="354"/>
      <c r="BG956" s="354"/>
      <c r="BH956" s="354"/>
      <c r="BI956" s="354"/>
      <c r="BJ956" s="354"/>
      <c r="BK956" s="354"/>
      <c r="BL956" s="354"/>
      <c r="BM956" s="354"/>
      <c r="BN956" s="354"/>
      <c r="BO956" s="354"/>
      <c r="BP956" s="354"/>
      <c r="BQ956" s="354"/>
      <c r="BR956" s="354"/>
      <c r="BS956" s="354"/>
      <c r="BT956" s="355"/>
      <c r="BU956" s="324" t="str">
        <f t="shared" si="58"/>
        <v>No disability</v>
      </c>
      <c r="BV956" s="328" t="str">
        <f t="shared" si="56"/>
        <v>Out</v>
      </c>
      <c r="BW956" s="329" t="str">
        <f t="shared" si="57"/>
        <v>Out</v>
      </c>
      <c r="BX956" s="327" t="str">
        <f t="shared" si="59"/>
        <v/>
      </c>
    </row>
    <row r="957" spans="2:76" x14ac:dyDescent="0.2">
      <c r="B957" s="137"/>
      <c r="C957" s="138"/>
      <c r="D957" s="139" t="s">
        <v>984</v>
      </c>
      <c r="E957" s="140"/>
      <c r="F957" s="140"/>
      <c r="G957" s="321"/>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2"/>
      <c r="AD957" s="322"/>
      <c r="AE957" s="322"/>
      <c r="AF957" s="322"/>
      <c r="AG957" s="322"/>
      <c r="AH957" s="322"/>
      <c r="AI957" s="322"/>
      <c r="AJ957" s="322"/>
      <c r="AK957" s="322"/>
      <c r="AL957" s="322"/>
      <c r="AM957" s="323"/>
      <c r="AN957" s="353"/>
      <c r="AO957" s="354"/>
      <c r="AP957" s="354"/>
      <c r="AQ957" s="354"/>
      <c r="AR957" s="354"/>
      <c r="AS957" s="354"/>
      <c r="AT957" s="354"/>
      <c r="AU957" s="354"/>
      <c r="AV957" s="354"/>
      <c r="AW957" s="354"/>
      <c r="AX957" s="354"/>
      <c r="AY957" s="354"/>
      <c r="AZ957" s="354"/>
      <c r="BA957" s="354"/>
      <c r="BB957" s="354"/>
      <c r="BC957" s="354"/>
      <c r="BD957" s="354"/>
      <c r="BE957" s="354"/>
      <c r="BF957" s="354"/>
      <c r="BG957" s="354"/>
      <c r="BH957" s="354"/>
      <c r="BI957" s="354"/>
      <c r="BJ957" s="354"/>
      <c r="BK957" s="354"/>
      <c r="BL957" s="354"/>
      <c r="BM957" s="354"/>
      <c r="BN957" s="354"/>
      <c r="BO957" s="354"/>
      <c r="BP957" s="354"/>
      <c r="BQ957" s="354"/>
      <c r="BR957" s="354"/>
      <c r="BS957" s="354"/>
      <c r="BT957" s="355"/>
      <c r="BU957" s="324" t="str">
        <f t="shared" si="58"/>
        <v>No disability</v>
      </c>
      <c r="BV957" s="328" t="str">
        <f t="shared" si="56"/>
        <v>Out</v>
      </c>
      <c r="BW957" s="329" t="str">
        <f t="shared" si="57"/>
        <v>Out</v>
      </c>
      <c r="BX957" s="327" t="str">
        <f t="shared" si="59"/>
        <v/>
      </c>
    </row>
    <row r="958" spans="2:76" x14ac:dyDescent="0.2">
      <c r="B958" s="137"/>
      <c r="C958" s="138"/>
      <c r="D958" s="139" t="s">
        <v>985</v>
      </c>
      <c r="E958" s="140"/>
      <c r="F958" s="140"/>
      <c r="G958" s="321"/>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2"/>
      <c r="AD958" s="322"/>
      <c r="AE958" s="322"/>
      <c r="AF958" s="322"/>
      <c r="AG958" s="322"/>
      <c r="AH958" s="322"/>
      <c r="AI958" s="322"/>
      <c r="AJ958" s="322"/>
      <c r="AK958" s="322"/>
      <c r="AL958" s="322"/>
      <c r="AM958" s="323"/>
      <c r="AN958" s="353"/>
      <c r="AO958" s="354"/>
      <c r="AP958" s="354"/>
      <c r="AQ958" s="354"/>
      <c r="AR958" s="354"/>
      <c r="AS958" s="354"/>
      <c r="AT958" s="354"/>
      <c r="AU958" s="354"/>
      <c r="AV958" s="354"/>
      <c r="AW958" s="354"/>
      <c r="AX958" s="354"/>
      <c r="AY958" s="354"/>
      <c r="AZ958" s="354"/>
      <c r="BA958" s="354"/>
      <c r="BB958" s="354"/>
      <c r="BC958" s="354"/>
      <c r="BD958" s="354"/>
      <c r="BE958" s="354"/>
      <c r="BF958" s="354"/>
      <c r="BG958" s="354"/>
      <c r="BH958" s="354"/>
      <c r="BI958" s="354"/>
      <c r="BJ958" s="354"/>
      <c r="BK958" s="354"/>
      <c r="BL958" s="354"/>
      <c r="BM958" s="354"/>
      <c r="BN958" s="354"/>
      <c r="BO958" s="354"/>
      <c r="BP958" s="354"/>
      <c r="BQ958" s="354"/>
      <c r="BR958" s="354"/>
      <c r="BS958" s="354"/>
      <c r="BT958" s="355"/>
      <c r="BU958" s="324" t="str">
        <f t="shared" si="58"/>
        <v>No disability</v>
      </c>
      <c r="BV958" s="328" t="str">
        <f t="shared" si="56"/>
        <v>Out</v>
      </c>
      <c r="BW958" s="329" t="str">
        <f t="shared" si="57"/>
        <v>Out</v>
      </c>
      <c r="BX958" s="327" t="str">
        <f t="shared" si="59"/>
        <v/>
      </c>
    </row>
    <row r="959" spans="2:76" x14ac:dyDescent="0.2">
      <c r="B959" s="137"/>
      <c r="C959" s="138"/>
      <c r="D959" s="139" t="s">
        <v>986</v>
      </c>
      <c r="E959" s="140"/>
      <c r="F959" s="140"/>
      <c r="G959" s="321"/>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2"/>
      <c r="AD959" s="322"/>
      <c r="AE959" s="322"/>
      <c r="AF959" s="322"/>
      <c r="AG959" s="322"/>
      <c r="AH959" s="322"/>
      <c r="AI959" s="322"/>
      <c r="AJ959" s="322"/>
      <c r="AK959" s="322"/>
      <c r="AL959" s="322"/>
      <c r="AM959" s="323"/>
      <c r="AN959" s="353"/>
      <c r="AO959" s="354"/>
      <c r="AP959" s="354"/>
      <c r="AQ959" s="354"/>
      <c r="AR959" s="354"/>
      <c r="AS959" s="354"/>
      <c r="AT959" s="354"/>
      <c r="AU959" s="354"/>
      <c r="AV959" s="354"/>
      <c r="AW959" s="354"/>
      <c r="AX959" s="354"/>
      <c r="AY959" s="354"/>
      <c r="AZ959" s="354"/>
      <c r="BA959" s="354"/>
      <c r="BB959" s="354"/>
      <c r="BC959" s="354"/>
      <c r="BD959" s="354"/>
      <c r="BE959" s="354"/>
      <c r="BF959" s="354"/>
      <c r="BG959" s="354"/>
      <c r="BH959" s="354"/>
      <c r="BI959" s="354"/>
      <c r="BJ959" s="354"/>
      <c r="BK959" s="354"/>
      <c r="BL959" s="354"/>
      <c r="BM959" s="354"/>
      <c r="BN959" s="354"/>
      <c r="BO959" s="354"/>
      <c r="BP959" s="354"/>
      <c r="BQ959" s="354"/>
      <c r="BR959" s="354"/>
      <c r="BS959" s="354"/>
      <c r="BT959" s="355"/>
      <c r="BU959" s="324" t="str">
        <f t="shared" si="58"/>
        <v>No disability</v>
      </c>
      <c r="BV959" s="328" t="str">
        <f t="shared" si="56"/>
        <v>Out</v>
      </c>
      <c r="BW959" s="329" t="str">
        <f t="shared" si="57"/>
        <v>Out</v>
      </c>
      <c r="BX959" s="327" t="str">
        <f t="shared" si="59"/>
        <v/>
      </c>
    </row>
    <row r="960" spans="2:76" x14ac:dyDescent="0.2">
      <c r="B960" s="137"/>
      <c r="C960" s="138"/>
      <c r="D960" s="139" t="s">
        <v>987</v>
      </c>
      <c r="E960" s="140"/>
      <c r="F960" s="140"/>
      <c r="G960" s="321"/>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2"/>
      <c r="AD960" s="322"/>
      <c r="AE960" s="322"/>
      <c r="AF960" s="322"/>
      <c r="AG960" s="322"/>
      <c r="AH960" s="322"/>
      <c r="AI960" s="322"/>
      <c r="AJ960" s="322"/>
      <c r="AK960" s="322"/>
      <c r="AL960" s="322"/>
      <c r="AM960" s="323"/>
      <c r="AN960" s="353"/>
      <c r="AO960" s="354"/>
      <c r="AP960" s="354"/>
      <c r="AQ960" s="354"/>
      <c r="AR960" s="354"/>
      <c r="AS960" s="354"/>
      <c r="AT960" s="354"/>
      <c r="AU960" s="354"/>
      <c r="AV960" s="354"/>
      <c r="AW960" s="354"/>
      <c r="AX960" s="354"/>
      <c r="AY960" s="354"/>
      <c r="AZ960" s="354"/>
      <c r="BA960" s="354"/>
      <c r="BB960" s="354"/>
      <c r="BC960" s="354"/>
      <c r="BD960" s="354"/>
      <c r="BE960" s="354"/>
      <c r="BF960" s="354"/>
      <c r="BG960" s="354"/>
      <c r="BH960" s="354"/>
      <c r="BI960" s="354"/>
      <c r="BJ960" s="354"/>
      <c r="BK960" s="354"/>
      <c r="BL960" s="354"/>
      <c r="BM960" s="354"/>
      <c r="BN960" s="354"/>
      <c r="BO960" s="354"/>
      <c r="BP960" s="354"/>
      <c r="BQ960" s="354"/>
      <c r="BR960" s="354"/>
      <c r="BS960" s="354"/>
      <c r="BT960" s="355"/>
      <c r="BU960" s="324" t="str">
        <f t="shared" si="58"/>
        <v>No disability</v>
      </c>
      <c r="BV960" s="328" t="str">
        <f t="shared" si="56"/>
        <v>Out</v>
      </c>
      <c r="BW960" s="329" t="str">
        <f t="shared" si="57"/>
        <v>Out</v>
      </c>
      <c r="BX960" s="327" t="str">
        <f t="shared" si="59"/>
        <v/>
      </c>
    </row>
    <row r="961" spans="2:76" x14ac:dyDescent="0.2">
      <c r="B961" s="137"/>
      <c r="C961" s="138"/>
      <c r="D961" s="139" t="s">
        <v>988</v>
      </c>
      <c r="E961" s="140"/>
      <c r="F961" s="140"/>
      <c r="G961" s="321"/>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2"/>
      <c r="AD961" s="322"/>
      <c r="AE961" s="322"/>
      <c r="AF961" s="322"/>
      <c r="AG961" s="322"/>
      <c r="AH961" s="322"/>
      <c r="AI961" s="322"/>
      <c r="AJ961" s="322"/>
      <c r="AK961" s="322"/>
      <c r="AL961" s="322"/>
      <c r="AM961" s="323"/>
      <c r="AN961" s="353"/>
      <c r="AO961" s="354"/>
      <c r="AP961" s="354"/>
      <c r="AQ961" s="354"/>
      <c r="AR961" s="354"/>
      <c r="AS961" s="354"/>
      <c r="AT961" s="354"/>
      <c r="AU961" s="354"/>
      <c r="AV961" s="354"/>
      <c r="AW961" s="354"/>
      <c r="AX961" s="354"/>
      <c r="AY961" s="354"/>
      <c r="AZ961" s="354"/>
      <c r="BA961" s="354"/>
      <c r="BB961" s="354"/>
      <c r="BC961" s="354"/>
      <c r="BD961" s="354"/>
      <c r="BE961" s="354"/>
      <c r="BF961" s="354"/>
      <c r="BG961" s="354"/>
      <c r="BH961" s="354"/>
      <c r="BI961" s="354"/>
      <c r="BJ961" s="354"/>
      <c r="BK961" s="354"/>
      <c r="BL961" s="354"/>
      <c r="BM961" s="354"/>
      <c r="BN961" s="354"/>
      <c r="BO961" s="354"/>
      <c r="BP961" s="354"/>
      <c r="BQ961" s="354"/>
      <c r="BR961" s="354"/>
      <c r="BS961" s="354"/>
      <c r="BT961" s="355"/>
      <c r="BU961" s="324" t="str">
        <f t="shared" si="58"/>
        <v>No disability</v>
      </c>
      <c r="BV961" s="328" t="str">
        <f t="shared" si="56"/>
        <v>Out</v>
      </c>
      <c r="BW961" s="329" t="str">
        <f t="shared" si="57"/>
        <v>Out</v>
      </c>
      <c r="BX961" s="327" t="str">
        <f t="shared" si="59"/>
        <v/>
      </c>
    </row>
    <row r="962" spans="2:76" x14ac:dyDescent="0.2">
      <c r="B962" s="137"/>
      <c r="C962" s="138"/>
      <c r="D962" s="139" t="s">
        <v>989</v>
      </c>
      <c r="E962" s="140"/>
      <c r="F962" s="140"/>
      <c r="G962" s="321"/>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2"/>
      <c r="AD962" s="322"/>
      <c r="AE962" s="322"/>
      <c r="AF962" s="322"/>
      <c r="AG962" s="322"/>
      <c r="AH962" s="322"/>
      <c r="AI962" s="322"/>
      <c r="AJ962" s="322"/>
      <c r="AK962" s="322"/>
      <c r="AL962" s="322"/>
      <c r="AM962" s="323"/>
      <c r="AN962" s="353"/>
      <c r="AO962" s="354"/>
      <c r="AP962" s="354"/>
      <c r="AQ962" s="354"/>
      <c r="AR962" s="354"/>
      <c r="AS962" s="354"/>
      <c r="AT962" s="354"/>
      <c r="AU962" s="354"/>
      <c r="AV962" s="354"/>
      <c r="AW962" s="354"/>
      <c r="AX962" s="354"/>
      <c r="AY962" s="354"/>
      <c r="AZ962" s="354"/>
      <c r="BA962" s="354"/>
      <c r="BB962" s="354"/>
      <c r="BC962" s="354"/>
      <c r="BD962" s="354"/>
      <c r="BE962" s="354"/>
      <c r="BF962" s="354"/>
      <c r="BG962" s="354"/>
      <c r="BH962" s="354"/>
      <c r="BI962" s="354"/>
      <c r="BJ962" s="354"/>
      <c r="BK962" s="354"/>
      <c r="BL962" s="354"/>
      <c r="BM962" s="354"/>
      <c r="BN962" s="354"/>
      <c r="BO962" s="354"/>
      <c r="BP962" s="354"/>
      <c r="BQ962" s="354"/>
      <c r="BR962" s="354"/>
      <c r="BS962" s="354"/>
      <c r="BT962" s="355"/>
      <c r="BU962" s="324" t="str">
        <f t="shared" si="58"/>
        <v>No disability</v>
      </c>
      <c r="BV962" s="328" t="str">
        <f t="shared" si="56"/>
        <v>Out</v>
      </c>
      <c r="BW962" s="329" t="str">
        <f t="shared" si="57"/>
        <v>Out</v>
      </c>
      <c r="BX962" s="327" t="str">
        <f t="shared" si="59"/>
        <v/>
      </c>
    </row>
    <row r="963" spans="2:76" x14ac:dyDescent="0.2">
      <c r="B963" s="137"/>
      <c r="C963" s="138"/>
      <c r="D963" s="139" t="s">
        <v>990</v>
      </c>
      <c r="E963" s="140"/>
      <c r="F963" s="140"/>
      <c r="G963" s="321"/>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2"/>
      <c r="AD963" s="322"/>
      <c r="AE963" s="322"/>
      <c r="AF963" s="322"/>
      <c r="AG963" s="322"/>
      <c r="AH963" s="322"/>
      <c r="AI963" s="322"/>
      <c r="AJ963" s="322"/>
      <c r="AK963" s="322"/>
      <c r="AL963" s="322"/>
      <c r="AM963" s="323"/>
      <c r="AN963" s="353"/>
      <c r="AO963" s="354"/>
      <c r="AP963" s="354"/>
      <c r="AQ963" s="354"/>
      <c r="AR963" s="354"/>
      <c r="AS963" s="354"/>
      <c r="AT963" s="354"/>
      <c r="AU963" s="354"/>
      <c r="AV963" s="354"/>
      <c r="AW963" s="354"/>
      <c r="AX963" s="354"/>
      <c r="AY963" s="354"/>
      <c r="AZ963" s="354"/>
      <c r="BA963" s="354"/>
      <c r="BB963" s="354"/>
      <c r="BC963" s="354"/>
      <c r="BD963" s="354"/>
      <c r="BE963" s="354"/>
      <c r="BF963" s="354"/>
      <c r="BG963" s="354"/>
      <c r="BH963" s="354"/>
      <c r="BI963" s="354"/>
      <c r="BJ963" s="354"/>
      <c r="BK963" s="354"/>
      <c r="BL963" s="354"/>
      <c r="BM963" s="354"/>
      <c r="BN963" s="354"/>
      <c r="BO963" s="354"/>
      <c r="BP963" s="354"/>
      <c r="BQ963" s="354"/>
      <c r="BR963" s="354"/>
      <c r="BS963" s="354"/>
      <c r="BT963" s="355"/>
      <c r="BU963" s="324" t="str">
        <f t="shared" si="58"/>
        <v>No disability</v>
      </c>
      <c r="BV963" s="328" t="str">
        <f t="shared" si="56"/>
        <v>Out</v>
      </c>
      <c r="BW963" s="329" t="str">
        <f t="shared" si="57"/>
        <v>Out</v>
      </c>
      <c r="BX963" s="327" t="str">
        <f t="shared" si="59"/>
        <v/>
      </c>
    </row>
    <row r="964" spans="2:76" x14ac:dyDescent="0.2">
      <c r="B964" s="137"/>
      <c r="C964" s="138"/>
      <c r="D964" s="139" t="s">
        <v>991</v>
      </c>
      <c r="E964" s="140"/>
      <c r="F964" s="140"/>
      <c r="G964" s="321"/>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2"/>
      <c r="AD964" s="322"/>
      <c r="AE964" s="322"/>
      <c r="AF964" s="322"/>
      <c r="AG964" s="322"/>
      <c r="AH964" s="322"/>
      <c r="AI964" s="322"/>
      <c r="AJ964" s="322"/>
      <c r="AK964" s="322"/>
      <c r="AL964" s="322"/>
      <c r="AM964" s="323"/>
      <c r="AN964" s="353"/>
      <c r="AO964" s="354"/>
      <c r="AP964" s="354"/>
      <c r="AQ964" s="354"/>
      <c r="AR964" s="354"/>
      <c r="AS964" s="354"/>
      <c r="AT964" s="354"/>
      <c r="AU964" s="354"/>
      <c r="AV964" s="354"/>
      <c r="AW964" s="354"/>
      <c r="AX964" s="354"/>
      <c r="AY964" s="354"/>
      <c r="AZ964" s="354"/>
      <c r="BA964" s="354"/>
      <c r="BB964" s="354"/>
      <c r="BC964" s="354"/>
      <c r="BD964" s="354"/>
      <c r="BE964" s="354"/>
      <c r="BF964" s="354"/>
      <c r="BG964" s="354"/>
      <c r="BH964" s="354"/>
      <c r="BI964" s="354"/>
      <c r="BJ964" s="354"/>
      <c r="BK964" s="354"/>
      <c r="BL964" s="354"/>
      <c r="BM964" s="354"/>
      <c r="BN964" s="354"/>
      <c r="BO964" s="354"/>
      <c r="BP964" s="354"/>
      <c r="BQ964" s="354"/>
      <c r="BR964" s="354"/>
      <c r="BS964" s="354"/>
      <c r="BT964" s="355"/>
      <c r="BU964" s="324" t="str">
        <f t="shared" si="58"/>
        <v>No disability</v>
      </c>
      <c r="BV964" s="328" t="str">
        <f t="shared" si="56"/>
        <v>Out</v>
      </c>
      <c r="BW964" s="329" t="str">
        <f t="shared" si="57"/>
        <v>Out</v>
      </c>
      <c r="BX964" s="327" t="str">
        <f t="shared" si="59"/>
        <v/>
      </c>
    </row>
    <row r="965" spans="2:76" x14ac:dyDescent="0.2">
      <c r="B965" s="137"/>
      <c r="C965" s="138"/>
      <c r="D965" s="139" t="s">
        <v>992</v>
      </c>
      <c r="E965" s="140"/>
      <c r="F965" s="140"/>
      <c r="G965" s="321"/>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2"/>
      <c r="AD965" s="322"/>
      <c r="AE965" s="322"/>
      <c r="AF965" s="322"/>
      <c r="AG965" s="322"/>
      <c r="AH965" s="322"/>
      <c r="AI965" s="322"/>
      <c r="AJ965" s="322"/>
      <c r="AK965" s="322"/>
      <c r="AL965" s="322"/>
      <c r="AM965" s="323"/>
      <c r="AN965" s="353"/>
      <c r="AO965" s="354"/>
      <c r="AP965" s="354"/>
      <c r="AQ965" s="354"/>
      <c r="AR965" s="354"/>
      <c r="AS965" s="354"/>
      <c r="AT965" s="354"/>
      <c r="AU965" s="354"/>
      <c r="AV965" s="354"/>
      <c r="AW965" s="354"/>
      <c r="AX965" s="354"/>
      <c r="AY965" s="354"/>
      <c r="AZ965" s="354"/>
      <c r="BA965" s="354"/>
      <c r="BB965" s="354"/>
      <c r="BC965" s="354"/>
      <c r="BD965" s="354"/>
      <c r="BE965" s="354"/>
      <c r="BF965" s="354"/>
      <c r="BG965" s="354"/>
      <c r="BH965" s="354"/>
      <c r="BI965" s="354"/>
      <c r="BJ965" s="354"/>
      <c r="BK965" s="354"/>
      <c r="BL965" s="354"/>
      <c r="BM965" s="354"/>
      <c r="BN965" s="354"/>
      <c r="BO965" s="354"/>
      <c r="BP965" s="354"/>
      <c r="BQ965" s="354"/>
      <c r="BR965" s="354"/>
      <c r="BS965" s="354"/>
      <c r="BT965" s="355"/>
      <c r="BU965" s="324" t="str">
        <f t="shared" si="58"/>
        <v>No disability</v>
      </c>
      <c r="BV965" s="328" t="str">
        <f t="shared" si="56"/>
        <v>Out</v>
      </c>
      <c r="BW965" s="329" t="str">
        <f t="shared" si="57"/>
        <v>Out</v>
      </c>
      <c r="BX965" s="327" t="str">
        <f t="shared" si="59"/>
        <v/>
      </c>
    </row>
    <row r="966" spans="2:76" x14ac:dyDescent="0.2">
      <c r="B966" s="137"/>
      <c r="C966" s="138"/>
      <c r="D966" s="139" t="s">
        <v>993</v>
      </c>
      <c r="E966" s="140"/>
      <c r="F966" s="140"/>
      <c r="G966" s="321"/>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2"/>
      <c r="AD966" s="322"/>
      <c r="AE966" s="322"/>
      <c r="AF966" s="322"/>
      <c r="AG966" s="322"/>
      <c r="AH966" s="322"/>
      <c r="AI966" s="322"/>
      <c r="AJ966" s="322"/>
      <c r="AK966" s="322"/>
      <c r="AL966" s="322"/>
      <c r="AM966" s="323"/>
      <c r="AN966" s="353"/>
      <c r="AO966" s="354"/>
      <c r="AP966" s="354"/>
      <c r="AQ966" s="354"/>
      <c r="AR966" s="354"/>
      <c r="AS966" s="354"/>
      <c r="AT966" s="354"/>
      <c r="AU966" s="354"/>
      <c r="AV966" s="354"/>
      <c r="AW966" s="354"/>
      <c r="AX966" s="354"/>
      <c r="AY966" s="354"/>
      <c r="AZ966" s="354"/>
      <c r="BA966" s="354"/>
      <c r="BB966" s="354"/>
      <c r="BC966" s="354"/>
      <c r="BD966" s="354"/>
      <c r="BE966" s="354"/>
      <c r="BF966" s="354"/>
      <c r="BG966" s="354"/>
      <c r="BH966" s="354"/>
      <c r="BI966" s="354"/>
      <c r="BJ966" s="354"/>
      <c r="BK966" s="354"/>
      <c r="BL966" s="354"/>
      <c r="BM966" s="354"/>
      <c r="BN966" s="354"/>
      <c r="BO966" s="354"/>
      <c r="BP966" s="354"/>
      <c r="BQ966" s="354"/>
      <c r="BR966" s="354"/>
      <c r="BS966" s="354"/>
      <c r="BT966" s="355"/>
      <c r="BU966" s="324" t="str">
        <f t="shared" si="58"/>
        <v>No disability</v>
      </c>
      <c r="BV966" s="328" t="str">
        <f t="shared" si="56"/>
        <v>Out</v>
      </c>
      <c r="BW966" s="329" t="str">
        <f t="shared" si="57"/>
        <v>Out</v>
      </c>
      <c r="BX966" s="327" t="str">
        <f t="shared" si="59"/>
        <v/>
      </c>
    </row>
    <row r="967" spans="2:76" x14ac:dyDescent="0.2">
      <c r="B967" s="137"/>
      <c r="C967" s="138"/>
      <c r="D967" s="139" t="s">
        <v>994</v>
      </c>
      <c r="E967" s="140"/>
      <c r="F967" s="140"/>
      <c r="G967" s="321"/>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2"/>
      <c r="AD967" s="322"/>
      <c r="AE967" s="322"/>
      <c r="AF967" s="322"/>
      <c r="AG967" s="322"/>
      <c r="AH967" s="322"/>
      <c r="AI967" s="322"/>
      <c r="AJ967" s="322"/>
      <c r="AK967" s="322"/>
      <c r="AL967" s="322"/>
      <c r="AM967" s="323"/>
      <c r="AN967" s="353"/>
      <c r="AO967" s="354"/>
      <c r="AP967" s="354"/>
      <c r="AQ967" s="354"/>
      <c r="AR967" s="354"/>
      <c r="AS967" s="354"/>
      <c r="AT967" s="354"/>
      <c r="AU967" s="354"/>
      <c r="AV967" s="354"/>
      <c r="AW967" s="354"/>
      <c r="AX967" s="354"/>
      <c r="AY967" s="354"/>
      <c r="AZ967" s="354"/>
      <c r="BA967" s="354"/>
      <c r="BB967" s="354"/>
      <c r="BC967" s="354"/>
      <c r="BD967" s="354"/>
      <c r="BE967" s="354"/>
      <c r="BF967" s="354"/>
      <c r="BG967" s="354"/>
      <c r="BH967" s="354"/>
      <c r="BI967" s="354"/>
      <c r="BJ967" s="354"/>
      <c r="BK967" s="354"/>
      <c r="BL967" s="354"/>
      <c r="BM967" s="354"/>
      <c r="BN967" s="354"/>
      <c r="BO967" s="354"/>
      <c r="BP967" s="354"/>
      <c r="BQ967" s="354"/>
      <c r="BR967" s="354"/>
      <c r="BS967" s="354"/>
      <c r="BT967" s="355"/>
      <c r="BU967" s="324" t="str">
        <f t="shared" si="58"/>
        <v>No disability</v>
      </c>
      <c r="BV967" s="328" t="str">
        <f t="shared" si="56"/>
        <v>Out</v>
      </c>
      <c r="BW967" s="329" t="str">
        <f t="shared" si="57"/>
        <v>Out</v>
      </c>
      <c r="BX967" s="327" t="str">
        <f t="shared" si="59"/>
        <v/>
      </c>
    </row>
    <row r="968" spans="2:76" x14ac:dyDescent="0.2">
      <c r="B968" s="137"/>
      <c r="C968" s="138"/>
      <c r="D968" s="139" t="s">
        <v>995</v>
      </c>
      <c r="E968" s="140"/>
      <c r="F968" s="140"/>
      <c r="G968" s="321"/>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2"/>
      <c r="AD968" s="322"/>
      <c r="AE968" s="322"/>
      <c r="AF968" s="322"/>
      <c r="AG968" s="322"/>
      <c r="AH968" s="322"/>
      <c r="AI968" s="322"/>
      <c r="AJ968" s="322"/>
      <c r="AK968" s="322"/>
      <c r="AL968" s="322"/>
      <c r="AM968" s="323"/>
      <c r="AN968" s="353"/>
      <c r="AO968" s="354"/>
      <c r="AP968" s="354"/>
      <c r="AQ968" s="354"/>
      <c r="AR968" s="354"/>
      <c r="AS968" s="354"/>
      <c r="AT968" s="354"/>
      <c r="AU968" s="354"/>
      <c r="AV968" s="354"/>
      <c r="AW968" s="354"/>
      <c r="AX968" s="354"/>
      <c r="AY968" s="354"/>
      <c r="AZ968" s="354"/>
      <c r="BA968" s="354"/>
      <c r="BB968" s="354"/>
      <c r="BC968" s="354"/>
      <c r="BD968" s="354"/>
      <c r="BE968" s="354"/>
      <c r="BF968" s="354"/>
      <c r="BG968" s="354"/>
      <c r="BH968" s="354"/>
      <c r="BI968" s="354"/>
      <c r="BJ968" s="354"/>
      <c r="BK968" s="354"/>
      <c r="BL968" s="354"/>
      <c r="BM968" s="354"/>
      <c r="BN968" s="354"/>
      <c r="BO968" s="354"/>
      <c r="BP968" s="354"/>
      <c r="BQ968" s="354"/>
      <c r="BR968" s="354"/>
      <c r="BS968" s="354"/>
      <c r="BT968" s="355"/>
      <c r="BU968" s="324" t="str">
        <f t="shared" si="58"/>
        <v>No disability</v>
      </c>
      <c r="BV968" s="328" t="str">
        <f t="shared" si="56"/>
        <v>Out</v>
      </c>
      <c r="BW968" s="329" t="str">
        <f t="shared" si="57"/>
        <v>Out</v>
      </c>
      <c r="BX968" s="327" t="str">
        <f t="shared" si="59"/>
        <v/>
      </c>
    </row>
    <row r="969" spans="2:76" x14ac:dyDescent="0.2">
      <c r="B969" s="137"/>
      <c r="C969" s="138"/>
      <c r="D969" s="139" t="s">
        <v>996</v>
      </c>
      <c r="E969" s="140"/>
      <c r="F969" s="140"/>
      <c r="G969" s="321"/>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2"/>
      <c r="AD969" s="322"/>
      <c r="AE969" s="322"/>
      <c r="AF969" s="322"/>
      <c r="AG969" s="322"/>
      <c r="AH969" s="322"/>
      <c r="AI969" s="322"/>
      <c r="AJ969" s="322"/>
      <c r="AK969" s="322"/>
      <c r="AL969" s="322"/>
      <c r="AM969" s="323"/>
      <c r="AN969" s="353"/>
      <c r="AO969" s="354"/>
      <c r="AP969" s="354"/>
      <c r="AQ969" s="354"/>
      <c r="AR969" s="354"/>
      <c r="AS969" s="354"/>
      <c r="AT969" s="354"/>
      <c r="AU969" s="354"/>
      <c r="AV969" s="354"/>
      <c r="AW969" s="354"/>
      <c r="AX969" s="354"/>
      <c r="AY969" s="354"/>
      <c r="AZ969" s="354"/>
      <c r="BA969" s="354"/>
      <c r="BB969" s="354"/>
      <c r="BC969" s="354"/>
      <c r="BD969" s="354"/>
      <c r="BE969" s="354"/>
      <c r="BF969" s="354"/>
      <c r="BG969" s="354"/>
      <c r="BH969" s="354"/>
      <c r="BI969" s="354"/>
      <c r="BJ969" s="354"/>
      <c r="BK969" s="354"/>
      <c r="BL969" s="354"/>
      <c r="BM969" s="354"/>
      <c r="BN969" s="354"/>
      <c r="BO969" s="354"/>
      <c r="BP969" s="354"/>
      <c r="BQ969" s="354"/>
      <c r="BR969" s="354"/>
      <c r="BS969" s="354"/>
      <c r="BT969" s="355"/>
      <c r="BU969" s="324" t="str">
        <f t="shared" si="58"/>
        <v>No disability</v>
      </c>
      <c r="BV969" s="328" t="str">
        <f t="shared" si="56"/>
        <v>Out</v>
      </c>
      <c r="BW969" s="329" t="str">
        <f t="shared" si="57"/>
        <v>Out</v>
      </c>
      <c r="BX969" s="327" t="str">
        <f t="shared" si="59"/>
        <v/>
      </c>
    </row>
    <row r="970" spans="2:76" x14ac:dyDescent="0.2">
      <c r="B970" s="137"/>
      <c r="C970" s="138"/>
      <c r="D970" s="139" t="s">
        <v>997</v>
      </c>
      <c r="E970" s="140"/>
      <c r="F970" s="140"/>
      <c r="G970" s="321"/>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2"/>
      <c r="AD970" s="322"/>
      <c r="AE970" s="322"/>
      <c r="AF970" s="322"/>
      <c r="AG970" s="322"/>
      <c r="AH970" s="322"/>
      <c r="AI970" s="322"/>
      <c r="AJ970" s="322"/>
      <c r="AK970" s="322"/>
      <c r="AL970" s="322"/>
      <c r="AM970" s="323"/>
      <c r="AN970" s="353"/>
      <c r="AO970" s="354"/>
      <c r="AP970" s="354"/>
      <c r="AQ970" s="354"/>
      <c r="AR970" s="354"/>
      <c r="AS970" s="354"/>
      <c r="AT970" s="354"/>
      <c r="AU970" s="354"/>
      <c r="AV970" s="354"/>
      <c r="AW970" s="354"/>
      <c r="AX970" s="354"/>
      <c r="AY970" s="354"/>
      <c r="AZ970" s="354"/>
      <c r="BA970" s="354"/>
      <c r="BB970" s="354"/>
      <c r="BC970" s="354"/>
      <c r="BD970" s="354"/>
      <c r="BE970" s="354"/>
      <c r="BF970" s="354"/>
      <c r="BG970" s="354"/>
      <c r="BH970" s="354"/>
      <c r="BI970" s="354"/>
      <c r="BJ970" s="354"/>
      <c r="BK970" s="354"/>
      <c r="BL970" s="354"/>
      <c r="BM970" s="354"/>
      <c r="BN970" s="354"/>
      <c r="BO970" s="354"/>
      <c r="BP970" s="354"/>
      <c r="BQ970" s="354"/>
      <c r="BR970" s="354"/>
      <c r="BS970" s="354"/>
      <c r="BT970" s="355"/>
      <c r="BU970" s="324" t="str">
        <f t="shared" si="58"/>
        <v>No disability</v>
      </c>
      <c r="BV970" s="328" t="str">
        <f t="shared" si="56"/>
        <v>Out</v>
      </c>
      <c r="BW970" s="329" t="str">
        <f t="shared" si="57"/>
        <v>Out</v>
      </c>
      <c r="BX970" s="327" t="str">
        <f t="shared" si="59"/>
        <v/>
      </c>
    </row>
    <row r="971" spans="2:76" x14ac:dyDescent="0.2">
      <c r="B971" s="137"/>
      <c r="C971" s="138"/>
      <c r="D971" s="139" t="s">
        <v>998</v>
      </c>
      <c r="E971" s="140"/>
      <c r="F971" s="140"/>
      <c r="G971" s="321"/>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2"/>
      <c r="AD971" s="322"/>
      <c r="AE971" s="322"/>
      <c r="AF971" s="322"/>
      <c r="AG971" s="322"/>
      <c r="AH971" s="322"/>
      <c r="AI971" s="322"/>
      <c r="AJ971" s="322"/>
      <c r="AK971" s="322"/>
      <c r="AL971" s="322"/>
      <c r="AM971" s="323"/>
      <c r="AN971" s="353"/>
      <c r="AO971" s="354"/>
      <c r="AP971" s="354"/>
      <c r="AQ971" s="354"/>
      <c r="AR971" s="354"/>
      <c r="AS971" s="354"/>
      <c r="AT971" s="354"/>
      <c r="AU971" s="354"/>
      <c r="AV971" s="354"/>
      <c r="AW971" s="354"/>
      <c r="AX971" s="354"/>
      <c r="AY971" s="354"/>
      <c r="AZ971" s="354"/>
      <c r="BA971" s="354"/>
      <c r="BB971" s="354"/>
      <c r="BC971" s="354"/>
      <c r="BD971" s="354"/>
      <c r="BE971" s="354"/>
      <c r="BF971" s="354"/>
      <c r="BG971" s="354"/>
      <c r="BH971" s="354"/>
      <c r="BI971" s="354"/>
      <c r="BJ971" s="354"/>
      <c r="BK971" s="354"/>
      <c r="BL971" s="354"/>
      <c r="BM971" s="354"/>
      <c r="BN971" s="354"/>
      <c r="BO971" s="354"/>
      <c r="BP971" s="354"/>
      <c r="BQ971" s="354"/>
      <c r="BR971" s="354"/>
      <c r="BS971" s="354"/>
      <c r="BT971" s="355"/>
      <c r="BU971" s="324" t="str">
        <f t="shared" si="58"/>
        <v>No disability</v>
      </c>
      <c r="BV971" s="328" t="str">
        <f t="shared" si="56"/>
        <v>Out</v>
      </c>
      <c r="BW971" s="329" t="str">
        <f t="shared" si="57"/>
        <v>Out</v>
      </c>
      <c r="BX971" s="327" t="str">
        <f t="shared" si="59"/>
        <v/>
      </c>
    </row>
    <row r="972" spans="2:76" x14ac:dyDescent="0.2">
      <c r="B972" s="137"/>
      <c r="C972" s="138"/>
      <c r="D972" s="139" t="s">
        <v>999</v>
      </c>
      <c r="E972" s="140"/>
      <c r="F972" s="140"/>
      <c r="G972" s="321"/>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2"/>
      <c r="AD972" s="322"/>
      <c r="AE972" s="322"/>
      <c r="AF972" s="322"/>
      <c r="AG972" s="322"/>
      <c r="AH972" s="322"/>
      <c r="AI972" s="322"/>
      <c r="AJ972" s="322"/>
      <c r="AK972" s="322"/>
      <c r="AL972" s="322"/>
      <c r="AM972" s="323"/>
      <c r="AN972" s="353"/>
      <c r="AO972" s="354"/>
      <c r="AP972" s="354"/>
      <c r="AQ972" s="354"/>
      <c r="AR972" s="354"/>
      <c r="AS972" s="354"/>
      <c r="AT972" s="354"/>
      <c r="AU972" s="354"/>
      <c r="AV972" s="354"/>
      <c r="AW972" s="354"/>
      <c r="AX972" s="354"/>
      <c r="AY972" s="354"/>
      <c r="AZ972" s="354"/>
      <c r="BA972" s="354"/>
      <c r="BB972" s="354"/>
      <c r="BC972" s="354"/>
      <c r="BD972" s="354"/>
      <c r="BE972" s="354"/>
      <c r="BF972" s="354"/>
      <c r="BG972" s="354"/>
      <c r="BH972" s="354"/>
      <c r="BI972" s="354"/>
      <c r="BJ972" s="354"/>
      <c r="BK972" s="354"/>
      <c r="BL972" s="354"/>
      <c r="BM972" s="354"/>
      <c r="BN972" s="354"/>
      <c r="BO972" s="354"/>
      <c r="BP972" s="354"/>
      <c r="BQ972" s="354"/>
      <c r="BR972" s="354"/>
      <c r="BS972" s="354"/>
      <c r="BT972" s="355"/>
      <c r="BU972" s="324" t="str">
        <f t="shared" si="58"/>
        <v>No disability</v>
      </c>
      <c r="BV972" s="328" t="str">
        <f t="shared" si="56"/>
        <v>Out</v>
      </c>
      <c r="BW972" s="329" t="str">
        <f t="shared" si="57"/>
        <v>Out</v>
      </c>
      <c r="BX972" s="327" t="str">
        <f t="shared" si="59"/>
        <v/>
      </c>
    </row>
    <row r="973" spans="2:76" x14ac:dyDescent="0.2">
      <c r="B973" s="137"/>
      <c r="C973" s="138"/>
      <c r="D973" s="139" t="s">
        <v>1000</v>
      </c>
      <c r="E973" s="140"/>
      <c r="F973" s="140"/>
      <c r="G973" s="321"/>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2"/>
      <c r="AD973" s="322"/>
      <c r="AE973" s="322"/>
      <c r="AF973" s="322"/>
      <c r="AG973" s="322"/>
      <c r="AH973" s="322"/>
      <c r="AI973" s="322"/>
      <c r="AJ973" s="322"/>
      <c r="AK973" s="322"/>
      <c r="AL973" s="322"/>
      <c r="AM973" s="323"/>
      <c r="AN973" s="353"/>
      <c r="AO973" s="354"/>
      <c r="AP973" s="354"/>
      <c r="AQ973" s="354"/>
      <c r="AR973" s="354"/>
      <c r="AS973" s="354"/>
      <c r="AT973" s="354"/>
      <c r="AU973" s="354"/>
      <c r="AV973" s="354"/>
      <c r="AW973" s="354"/>
      <c r="AX973" s="354"/>
      <c r="AY973" s="354"/>
      <c r="AZ973" s="354"/>
      <c r="BA973" s="354"/>
      <c r="BB973" s="354"/>
      <c r="BC973" s="354"/>
      <c r="BD973" s="354"/>
      <c r="BE973" s="354"/>
      <c r="BF973" s="354"/>
      <c r="BG973" s="354"/>
      <c r="BH973" s="354"/>
      <c r="BI973" s="354"/>
      <c r="BJ973" s="354"/>
      <c r="BK973" s="354"/>
      <c r="BL973" s="354"/>
      <c r="BM973" s="354"/>
      <c r="BN973" s="354"/>
      <c r="BO973" s="354"/>
      <c r="BP973" s="354"/>
      <c r="BQ973" s="354"/>
      <c r="BR973" s="354"/>
      <c r="BS973" s="354"/>
      <c r="BT973" s="355"/>
      <c r="BU973" s="324" t="str">
        <f t="shared" si="58"/>
        <v>No disability</v>
      </c>
      <c r="BV973" s="328" t="str">
        <f t="shared" si="56"/>
        <v>Out</v>
      </c>
      <c r="BW973" s="329" t="str">
        <f t="shared" si="57"/>
        <v>Out</v>
      </c>
      <c r="BX973" s="327" t="str">
        <f t="shared" si="59"/>
        <v/>
      </c>
    </row>
    <row r="974" spans="2:76" x14ac:dyDescent="0.2">
      <c r="B974" s="137"/>
      <c r="C974" s="138"/>
      <c r="D974" s="139" t="s">
        <v>1001</v>
      </c>
      <c r="E974" s="140"/>
      <c r="F974" s="140"/>
      <c r="G974" s="321"/>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2"/>
      <c r="AD974" s="322"/>
      <c r="AE974" s="322"/>
      <c r="AF974" s="322"/>
      <c r="AG974" s="322"/>
      <c r="AH974" s="322"/>
      <c r="AI974" s="322"/>
      <c r="AJ974" s="322"/>
      <c r="AK974" s="322"/>
      <c r="AL974" s="322"/>
      <c r="AM974" s="323"/>
      <c r="AN974" s="353"/>
      <c r="AO974" s="354"/>
      <c r="AP974" s="354"/>
      <c r="AQ974" s="354"/>
      <c r="AR974" s="354"/>
      <c r="AS974" s="354"/>
      <c r="AT974" s="354"/>
      <c r="AU974" s="354"/>
      <c r="AV974" s="354"/>
      <c r="AW974" s="354"/>
      <c r="AX974" s="354"/>
      <c r="AY974" s="354"/>
      <c r="AZ974" s="354"/>
      <c r="BA974" s="354"/>
      <c r="BB974" s="354"/>
      <c r="BC974" s="354"/>
      <c r="BD974" s="354"/>
      <c r="BE974" s="354"/>
      <c r="BF974" s="354"/>
      <c r="BG974" s="354"/>
      <c r="BH974" s="354"/>
      <c r="BI974" s="354"/>
      <c r="BJ974" s="354"/>
      <c r="BK974" s="354"/>
      <c r="BL974" s="354"/>
      <c r="BM974" s="354"/>
      <c r="BN974" s="354"/>
      <c r="BO974" s="354"/>
      <c r="BP974" s="354"/>
      <c r="BQ974" s="354"/>
      <c r="BR974" s="354"/>
      <c r="BS974" s="354"/>
      <c r="BT974" s="355"/>
      <c r="BU974" s="324" t="str">
        <f t="shared" si="58"/>
        <v>No disability</v>
      </c>
      <c r="BV974" s="328" t="str">
        <f t="shared" si="56"/>
        <v>Out</v>
      </c>
      <c r="BW974" s="329" t="str">
        <f t="shared" si="57"/>
        <v>Out</v>
      </c>
      <c r="BX974" s="327" t="str">
        <f t="shared" si="59"/>
        <v/>
      </c>
    </row>
    <row r="975" spans="2:76" x14ac:dyDescent="0.2">
      <c r="B975" s="137"/>
      <c r="C975" s="138"/>
      <c r="D975" s="139" t="s">
        <v>1002</v>
      </c>
      <c r="E975" s="140"/>
      <c r="F975" s="140"/>
      <c r="G975" s="321"/>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2"/>
      <c r="AD975" s="322"/>
      <c r="AE975" s="322"/>
      <c r="AF975" s="322"/>
      <c r="AG975" s="322"/>
      <c r="AH975" s="322"/>
      <c r="AI975" s="322"/>
      <c r="AJ975" s="322"/>
      <c r="AK975" s="322"/>
      <c r="AL975" s="322"/>
      <c r="AM975" s="323"/>
      <c r="AN975" s="353"/>
      <c r="AO975" s="354"/>
      <c r="AP975" s="354"/>
      <c r="AQ975" s="354"/>
      <c r="AR975" s="354"/>
      <c r="AS975" s="354"/>
      <c r="AT975" s="354"/>
      <c r="AU975" s="354"/>
      <c r="AV975" s="354"/>
      <c r="AW975" s="354"/>
      <c r="AX975" s="354"/>
      <c r="AY975" s="354"/>
      <c r="AZ975" s="354"/>
      <c r="BA975" s="354"/>
      <c r="BB975" s="354"/>
      <c r="BC975" s="354"/>
      <c r="BD975" s="354"/>
      <c r="BE975" s="354"/>
      <c r="BF975" s="354"/>
      <c r="BG975" s="354"/>
      <c r="BH975" s="354"/>
      <c r="BI975" s="354"/>
      <c r="BJ975" s="354"/>
      <c r="BK975" s="354"/>
      <c r="BL975" s="354"/>
      <c r="BM975" s="354"/>
      <c r="BN975" s="354"/>
      <c r="BO975" s="354"/>
      <c r="BP975" s="354"/>
      <c r="BQ975" s="354"/>
      <c r="BR975" s="354"/>
      <c r="BS975" s="354"/>
      <c r="BT975" s="355"/>
      <c r="BU975" s="324" t="str">
        <f t="shared" si="58"/>
        <v>No disability</v>
      </c>
      <c r="BV975" s="328" t="str">
        <f t="shared" si="56"/>
        <v>Out</v>
      </c>
      <c r="BW975" s="329" t="str">
        <f t="shared" si="57"/>
        <v>Out</v>
      </c>
      <c r="BX975" s="327" t="str">
        <f t="shared" si="59"/>
        <v/>
      </c>
    </row>
    <row r="976" spans="2:76" x14ac:dyDescent="0.2">
      <c r="B976" s="137"/>
      <c r="C976" s="138"/>
      <c r="D976" s="139" t="s">
        <v>1003</v>
      </c>
      <c r="E976" s="140"/>
      <c r="F976" s="140"/>
      <c r="G976" s="321"/>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2"/>
      <c r="AD976" s="322"/>
      <c r="AE976" s="322"/>
      <c r="AF976" s="322"/>
      <c r="AG976" s="322"/>
      <c r="AH976" s="322"/>
      <c r="AI976" s="322"/>
      <c r="AJ976" s="322"/>
      <c r="AK976" s="322"/>
      <c r="AL976" s="322"/>
      <c r="AM976" s="323"/>
      <c r="AN976" s="353"/>
      <c r="AO976" s="354"/>
      <c r="AP976" s="354"/>
      <c r="AQ976" s="354"/>
      <c r="AR976" s="354"/>
      <c r="AS976" s="354"/>
      <c r="AT976" s="354"/>
      <c r="AU976" s="354"/>
      <c r="AV976" s="354"/>
      <c r="AW976" s="354"/>
      <c r="AX976" s="354"/>
      <c r="AY976" s="354"/>
      <c r="AZ976" s="354"/>
      <c r="BA976" s="354"/>
      <c r="BB976" s="354"/>
      <c r="BC976" s="354"/>
      <c r="BD976" s="354"/>
      <c r="BE976" s="354"/>
      <c r="BF976" s="354"/>
      <c r="BG976" s="354"/>
      <c r="BH976" s="354"/>
      <c r="BI976" s="354"/>
      <c r="BJ976" s="354"/>
      <c r="BK976" s="354"/>
      <c r="BL976" s="354"/>
      <c r="BM976" s="354"/>
      <c r="BN976" s="354"/>
      <c r="BO976" s="354"/>
      <c r="BP976" s="354"/>
      <c r="BQ976" s="354"/>
      <c r="BR976" s="354"/>
      <c r="BS976" s="354"/>
      <c r="BT976" s="355"/>
      <c r="BU976" s="324" t="str">
        <f t="shared" si="58"/>
        <v>No disability</v>
      </c>
      <c r="BV976" s="328" t="str">
        <f t="shared" si="56"/>
        <v>Out</v>
      </c>
      <c r="BW976" s="329" t="str">
        <f t="shared" si="57"/>
        <v>Out</v>
      </c>
      <c r="BX976" s="327" t="str">
        <f t="shared" si="59"/>
        <v/>
      </c>
    </row>
    <row r="977" spans="2:76" x14ac:dyDescent="0.2">
      <c r="B977" s="137"/>
      <c r="C977" s="138"/>
      <c r="D977" s="139" t="s">
        <v>1004</v>
      </c>
      <c r="E977" s="140"/>
      <c r="F977" s="140"/>
      <c r="G977" s="321"/>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2"/>
      <c r="AD977" s="322"/>
      <c r="AE977" s="322"/>
      <c r="AF977" s="322"/>
      <c r="AG977" s="322"/>
      <c r="AH977" s="322"/>
      <c r="AI977" s="322"/>
      <c r="AJ977" s="322"/>
      <c r="AK977" s="322"/>
      <c r="AL977" s="322"/>
      <c r="AM977" s="323"/>
      <c r="AN977" s="353"/>
      <c r="AO977" s="354"/>
      <c r="AP977" s="354"/>
      <c r="AQ977" s="354"/>
      <c r="AR977" s="354"/>
      <c r="AS977" s="354"/>
      <c r="AT977" s="354"/>
      <c r="AU977" s="354"/>
      <c r="AV977" s="354"/>
      <c r="AW977" s="354"/>
      <c r="AX977" s="354"/>
      <c r="AY977" s="354"/>
      <c r="AZ977" s="354"/>
      <c r="BA977" s="354"/>
      <c r="BB977" s="354"/>
      <c r="BC977" s="354"/>
      <c r="BD977" s="354"/>
      <c r="BE977" s="354"/>
      <c r="BF977" s="354"/>
      <c r="BG977" s="354"/>
      <c r="BH977" s="354"/>
      <c r="BI977" s="354"/>
      <c r="BJ977" s="354"/>
      <c r="BK977" s="354"/>
      <c r="BL977" s="354"/>
      <c r="BM977" s="354"/>
      <c r="BN977" s="354"/>
      <c r="BO977" s="354"/>
      <c r="BP977" s="354"/>
      <c r="BQ977" s="354"/>
      <c r="BR977" s="354"/>
      <c r="BS977" s="354"/>
      <c r="BT977" s="355"/>
      <c r="BU977" s="324" t="str">
        <f t="shared" si="58"/>
        <v>No disability</v>
      </c>
      <c r="BV977" s="328" t="str">
        <f t="shared" si="56"/>
        <v>Out</v>
      </c>
      <c r="BW977" s="329" t="str">
        <f t="shared" si="57"/>
        <v>Out</v>
      </c>
      <c r="BX977" s="327" t="str">
        <f t="shared" si="59"/>
        <v/>
      </c>
    </row>
    <row r="978" spans="2:76" x14ac:dyDescent="0.2">
      <c r="B978" s="137"/>
      <c r="C978" s="138"/>
      <c r="D978" s="139" t="s">
        <v>1005</v>
      </c>
      <c r="E978" s="140"/>
      <c r="F978" s="140"/>
      <c r="G978" s="321"/>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2"/>
      <c r="AD978" s="322"/>
      <c r="AE978" s="322"/>
      <c r="AF978" s="322"/>
      <c r="AG978" s="322"/>
      <c r="AH978" s="322"/>
      <c r="AI978" s="322"/>
      <c r="AJ978" s="322"/>
      <c r="AK978" s="322"/>
      <c r="AL978" s="322"/>
      <c r="AM978" s="323"/>
      <c r="AN978" s="353"/>
      <c r="AO978" s="354"/>
      <c r="AP978" s="354"/>
      <c r="AQ978" s="354"/>
      <c r="AR978" s="354"/>
      <c r="AS978" s="354"/>
      <c r="AT978" s="354"/>
      <c r="AU978" s="354"/>
      <c r="AV978" s="354"/>
      <c r="AW978" s="354"/>
      <c r="AX978" s="354"/>
      <c r="AY978" s="354"/>
      <c r="AZ978" s="354"/>
      <c r="BA978" s="354"/>
      <c r="BB978" s="354"/>
      <c r="BC978" s="354"/>
      <c r="BD978" s="354"/>
      <c r="BE978" s="354"/>
      <c r="BF978" s="354"/>
      <c r="BG978" s="354"/>
      <c r="BH978" s="354"/>
      <c r="BI978" s="354"/>
      <c r="BJ978" s="354"/>
      <c r="BK978" s="354"/>
      <c r="BL978" s="354"/>
      <c r="BM978" s="354"/>
      <c r="BN978" s="354"/>
      <c r="BO978" s="354"/>
      <c r="BP978" s="354"/>
      <c r="BQ978" s="354"/>
      <c r="BR978" s="354"/>
      <c r="BS978" s="354"/>
      <c r="BT978" s="355"/>
      <c r="BU978" s="324" t="str">
        <f t="shared" si="58"/>
        <v>No disability</v>
      </c>
      <c r="BV978" s="328" t="str">
        <f t="shared" si="56"/>
        <v>Out</v>
      </c>
      <c r="BW978" s="329" t="str">
        <f t="shared" si="57"/>
        <v>Out</v>
      </c>
      <c r="BX978" s="327" t="str">
        <f t="shared" si="59"/>
        <v/>
      </c>
    </row>
    <row r="979" spans="2:76" x14ac:dyDescent="0.2">
      <c r="B979" s="137"/>
      <c r="C979" s="138"/>
      <c r="D979" s="139" t="s">
        <v>1006</v>
      </c>
      <c r="E979" s="140"/>
      <c r="F979" s="140"/>
      <c r="G979" s="321"/>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2"/>
      <c r="AD979" s="322"/>
      <c r="AE979" s="322"/>
      <c r="AF979" s="322"/>
      <c r="AG979" s="322"/>
      <c r="AH979" s="322"/>
      <c r="AI979" s="322"/>
      <c r="AJ979" s="322"/>
      <c r="AK979" s="322"/>
      <c r="AL979" s="322"/>
      <c r="AM979" s="323"/>
      <c r="AN979" s="353"/>
      <c r="AO979" s="354"/>
      <c r="AP979" s="354"/>
      <c r="AQ979" s="354"/>
      <c r="AR979" s="354"/>
      <c r="AS979" s="354"/>
      <c r="AT979" s="354"/>
      <c r="AU979" s="354"/>
      <c r="AV979" s="354"/>
      <c r="AW979" s="354"/>
      <c r="AX979" s="354"/>
      <c r="AY979" s="354"/>
      <c r="AZ979" s="354"/>
      <c r="BA979" s="354"/>
      <c r="BB979" s="354"/>
      <c r="BC979" s="354"/>
      <c r="BD979" s="354"/>
      <c r="BE979" s="354"/>
      <c r="BF979" s="354"/>
      <c r="BG979" s="354"/>
      <c r="BH979" s="354"/>
      <c r="BI979" s="354"/>
      <c r="BJ979" s="354"/>
      <c r="BK979" s="354"/>
      <c r="BL979" s="354"/>
      <c r="BM979" s="354"/>
      <c r="BN979" s="354"/>
      <c r="BO979" s="354"/>
      <c r="BP979" s="354"/>
      <c r="BQ979" s="354"/>
      <c r="BR979" s="354"/>
      <c r="BS979" s="354"/>
      <c r="BT979" s="355"/>
      <c r="BU979" s="324" t="str">
        <f t="shared" si="58"/>
        <v>No disability</v>
      </c>
      <c r="BV979" s="328" t="str">
        <f t="shared" si="56"/>
        <v>Out</v>
      </c>
      <c r="BW979" s="329" t="str">
        <f t="shared" si="57"/>
        <v>Out</v>
      </c>
      <c r="BX979" s="327" t="str">
        <f t="shared" si="59"/>
        <v/>
      </c>
    </row>
    <row r="980" spans="2:76" x14ac:dyDescent="0.2">
      <c r="B980" s="137"/>
      <c r="C980" s="138"/>
      <c r="D980" s="139" t="s">
        <v>1007</v>
      </c>
      <c r="E980" s="140"/>
      <c r="F980" s="140"/>
      <c r="G980" s="321"/>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2"/>
      <c r="AD980" s="322"/>
      <c r="AE980" s="322"/>
      <c r="AF980" s="322"/>
      <c r="AG980" s="322"/>
      <c r="AH980" s="322"/>
      <c r="AI980" s="322"/>
      <c r="AJ980" s="322"/>
      <c r="AK980" s="322"/>
      <c r="AL980" s="322"/>
      <c r="AM980" s="323"/>
      <c r="AN980" s="353"/>
      <c r="AO980" s="354"/>
      <c r="AP980" s="354"/>
      <c r="AQ980" s="354"/>
      <c r="AR980" s="354"/>
      <c r="AS980" s="354"/>
      <c r="AT980" s="354"/>
      <c r="AU980" s="354"/>
      <c r="AV980" s="354"/>
      <c r="AW980" s="354"/>
      <c r="AX980" s="354"/>
      <c r="AY980" s="354"/>
      <c r="AZ980" s="354"/>
      <c r="BA980" s="354"/>
      <c r="BB980" s="354"/>
      <c r="BC980" s="354"/>
      <c r="BD980" s="354"/>
      <c r="BE980" s="354"/>
      <c r="BF980" s="354"/>
      <c r="BG980" s="354"/>
      <c r="BH980" s="354"/>
      <c r="BI980" s="354"/>
      <c r="BJ980" s="354"/>
      <c r="BK980" s="354"/>
      <c r="BL980" s="354"/>
      <c r="BM980" s="354"/>
      <c r="BN980" s="354"/>
      <c r="BO980" s="354"/>
      <c r="BP980" s="354"/>
      <c r="BQ980" s="354"/>
      <c r="BR980" s="354"/>
      <c r="BS980" s="354"/>
      <c r="BT980" s="355"/>
      <c r="BU980" s="324" t="str">
        <f t="shared" si="58"/>
        <v>No disability</v>
      </c>
      <c r="BV980" s="328" t="str">
        <f t="shared" si="56"/>
        <v>Out</v>
      </c>
      <c r="BW980" s="329" t="str">
        <f t="shared" si="57"/>
        <v>Out</v>
      </c>
      <c r="BX980" s="327" t="str">
        <f t="shared" si="59"/>
        <v/>
      </c>
    </row>
    <row r="981" spans="2:76" x14ac:dyDescent="0.2">
      <c r="B981" s="137"/>
      <c r="C981" s="138"/>
      <c r="D981" s="139" t="s">
        <v>1008</v>
      </c>
      <c r="E981" s="140"/>
      <c r="F981" s="140"/>
      <c r="G981" s="321"/>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2"/>
      <c r="AD981" s="322"/>
      <c r="AE981" s="322"/>
      <c r="AF981" s="322"/>
      <c r="AG981" s="322"/>
      <c r="AH981" s="322"/>
      <c r="AI981" s="322"/>
      <c r="AJ981" s="322"/>
      <c r="AK981" s="322"/>
      <c r="AL981" s="322"/>
      <c r="AM981" s="323"/>
      <c r="AN981" s="353"/>
      <c r="AO981" s="354"/>
      <c r="AP981" s="354"/>
      <c r="AQ981" s="354"/>
      <c r="AR981" s="354"/>
      <c r="AS981" s="354"/>
      <c r="AT981" s="354"/>
      <c r="AU981" s="354"/>
      <c r="AV981" s="354"/>
      <c r="AW981" s="354"/>
      <c r="AX981" s="354"/>
      <c r="AY981" s="354"/>
      <c r="AZ981" s="354"/>
      <c r="BA981" s="354"/>
      <c r="BB981" s="354"/>
      <c r="BC981" s="354"/>
      <c r="BD981" s="354"/>
      <c r="BE981" s="354"/>
      <c r="BF981" s="354"/>
      <c r="BG981" s="354"/>
      <c r="BH981" s="354"/>
      <c r="BI981" s="354"/>
      <c r="BJ981" s="354"/>
      <c r="BK981" s="354"/>
      <c r="BL981" s="354"/>
      <c r="BM981" s="354"/>
      <c r="BN981" s="354"/>
      <c r="BO981" s="354"/>
      <c r="BP981" s="354"/>
      <c r="BQ981" s="354"/>
      <c r="BR981" s="354"/>
      <c r="BS981" s="354"/>
      <c r="BT981" s="355"/>
      <c r="BU981" s="324" t="str">
        <f t="shared" si="58"/>
        <v>No disability</v>
      </c>
      <c r="BV981" s="328" t="str">
        <f t="shared" si="56"/>
        <v>Out</v>
      </c>
      <c r="BW981" s="329" t="str">
        <f t="shared" si="57"/>
        <v>Out</v>
      </c>
      <c r="BX981" s="327" t="str">
        <f t="shared" si="59"/>
        <v/>
      </c>
    </row>
    <row r="982" spans="2:76" x14ac:dyDescent="0.2">
      <c r="B982" s="137"/>
      <c r="C982" s="138"/>
      <c r="D982" s="139" t="s">
        <v>1009</v>
      </c>
      <c r="E982" s="140"/>
      <c r="F982" s="140"/>
      <c r="G982" s="321"/>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2"/>
      <c r="AD982" s="322"/>
      <c r="AE982" s="322"/>
      <c r="AF982" s="322"/>
      <c r="AG982" s="322"/>
      <c r="AH982" s="322"/>
      <c r="AI982" s="322"/>
      <c r="AJ982" s="322"/>
      <c r="AK982" s="322"/>
      <c r="AL982" s="322"/>
      <c r="AM982" s="323"/>
      <c r="AN982" s="353"/>
      <c r="AO982" s="354"/>
      <c r="AP982" s="354"/>
      <c r="AQ982" s="354"/>
      <c r="AR982" s="354"/>
      <c r="AS982" s="354"/>
      <c r="AT982" s="354"/>
      <c r="AU982" s="354"/>
      <c r="AV982" s="354"/>
      <c r="AW982" s="354"/>
      <c r="AX982" s="354"/>
      <c r="AY982" s="354"/>
      <c r="AZ982" s="354"/>
      <c r="BA982" s="354"/>
      <c r="BB982" s="354"/>
      <c r="BC982" s="354"/>
      <c r="BD982" s="354"/>
      <c r="BE982" s="354"/>
      <c r="BF982" s="354"/>
      <c r="BG982" s="354"/>
      <c r="BH982" s="354"/>
      <c r="BI982" s="354"/>
      <c r="BJ982" s="354"/>
      <c r="BK982" s="354"/>
      <c r="BL982" s="354"/>
      <c r="BM982" s="354"/>
      <c r="BN982" s="354"/>
      <c r="BO982" s="354"/>
      <c r="BP982" s="354"/>
      <c r="BQ982" s="354"/>
      <c r="BR982" s="354"/>
      <c r="BS982" s="354"/>
      <c r="BT982" s="355"/>
      <c r="BU982" s="324" t="str">
        <f t="shared" si="58"/>
        <v>No disability</v>
      </c>
      <c r="BV982" s="328" t="str">
        <f t="shared" si="56"/>
        <v>Out</v>
      </c>
      <c r="BW982" s="329" t="str">
        <f t="shared" si="57"/>
        <v>Out</v>
      </c>
      <c r="BX982" s="327" t="str">
        <f t="shared" si="59"/>
        <v/>
      </c>
    </row>
    <row r="983" spans="2:76" x14ac:dyDescent="0.2">
      <c r="B983" s="137"/>
      <c r="C983" s="138"/>
      <c r="D983" s="139" t="s">
        <v>1010</v>
      </c>
      <c r="E983" s="140"/>
      <c r="F983" s="140"/>
      <c r="G983" s="321"/>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2"/>
      <c r="AD983" s="322"/>
      <c r="AE983" s="322"/>
      <c r="AF983" s="322"/>
      <c r="AG983" s="322"/>
      <c r="AH983" s="322"/>
      <c r="AI983" s="322"/>
      <c r="AJ983" s="322"/>
      <c r="AK983" s="322"/>
      <c r="AL983" s="322"/>
      <c r="AM983" s="323"/>
      <c r="AN983" s="353"/>
      <c r="AO983" s="354"/>
      <c r="AP983" s="354"/>
      <c r="AQ983" s="354"/>
      <c r="AR983" s="354"/>
      <c r="AS983" s="354"/>
      <c r="AT983" s="354"/>
      <c r="AU983" s="354"/>
      <c r="AV983" s="354"/>
      <c r="AW983" s="354"/>
      <c r="AX983" s="354"/>
      <c r="AY983" s="354"/>
      <c r="AZ983" s="354"/>
      <c r="BA983" s="354"/>
      <c r="BB983" s="354"/>
      <c r="BC983" s="354"/>
      <c r="BD983" s="354"/>
      <c r="BE983" s="354"/>
      <c r="BF983" s="354"/>
      <c r="BG983" s="354"/>
      <c r="BH983" s="354"/>
      <c r="BI983" s="354"/>
      <c r="BJ983" s="354"/>
      <c r="BK983" s="354"/>
      <c r="BL983" s="354"/>
      <c r="BM983" s="354"/>
      <c r="BN983" s="354"/>
      <c r="BO983" s="354"/>
      <c r="BP983" s="354"/>
      <c r="BQ983" s="354"/>
      <c r="BR983" s="354"/>
      <c r="BS983" s="354"/>
      <c r="BT983" s="355"/>
      <c r="BU983" s="324" t="str">
        <f t="shared" si="58"/>
        <v>No disability</v>
      </c>
      <c r="BV983" s="328" t="str">
        <f t="shared" si="56"/>
        <v>Out</v>
      </c>
      <c r="BW983" s="329" t="str">
        <f t="shared" si="57"/>
        <v>Out</v>
      </c>
      <c r="BX983" s="327" t="str">
        <f t="shared" si="59"/>
        <v/>
      </c>
    </row>
    <row r="984" spans="2:76" x14ac:dyDescent="0.2">
      <c r="B984" s="137"/>
      <c r="C984" s="138"/>
      <c r="D984" s="139" t="s">
        <v>1011</v>
      </c>
      <c r="E984" s="140"/>
      <c r="F984" s="140"/>
      <c r="G984" s="321"/>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2"/>
      <c r="AD984" s="322"/>
      <c r="AE984" s="322"/>
      <c r="AF984" s="322"/>
      <c r="AG984" s="322"/>
      <c r="AH984" s="322"/>
      <c r="AI984" s="322"/>
      <c r="AJ984" s="322"/>
      <c r="AK984" s="322"/>
      <c r="AL984" s="322"/>
      <c r="AM984" s="323"/>
      <c r="AN984" s="353"/>
      <c r="AO984" s="354"/>
      <c r="AP984" s="354"/>
      <c r="AQ984" s="354"/>
      <c r="AR984" s="354"/>
      <c r="AS984" s="354"/>
      <c r="AT984" s="354"/>
      <c r="AU984" s="354"/>
      <c r="AV984" s="354"/>
      <c r="AW984" s="354"/>
      <c r="AX984" s="354"/>
      <c r="AY984" s="354"/>
      <c r="AZ984" s="354"/>
      <c r="BA984" s="354"/>
      <c r="BB984" s="354"/>
      <c r="BC984" s="354"/>
      <c r="BD984" s="354"/>
      <c r="BE984" s="354"/>
      <c r="BF984" s="354"/>
      <c r="BG984" s="354"/>
      <c r="BH984" s="354"/>
      <c r="BI984" s="354"/>
      <c r="BJ984" s="354"/>
      <c r="BK984" s="354"/>
      <c r="BL984" s="354"/>
      <c r="BM984" s="354"/>
      <c r="BN984" s="354"/>
      <c r="BO984" s="354"/>
      <c r="BP984" s="354"/>
      <c r="BQ984" s="354"/>
      <c r="BR984" s="354"/>
      <c r="BS984" s="354"/>
      <c r="BT984" s="355"/>
      <c r="BU984" s="324" t="str">
        <f t="shared" si="58"/>
        <v>No disability</v>
      </c>
      <c r="BV984" s="328" t="str">
        <f t="shared" si="56"/>
        <v>Out</v>
      </c>
      <c r="BW984" s="329" t="str">
        <f t="shared" si="57"/>
        <v>Out</v>
      </c>
      <c r="BX984" s="327" t="str">
        <f t="shared" si="59"/>
        <v/>
      </c>
    </row>
    <row r="985" spans="2:76" x14ac:dyDescent="0.2">
      <c r="B985" s="137"/>
      <c r="C985" s="138"/>
      <c r="D985" s="139" t="s">
        <v>1012</v>
      </c>
      <c r="E985" s="140"/>
      <c r="F985" s="140"/>
      <c r="G985" s="321"/>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2"/>
      <c r="AD985" s="322"/>
      <c r="AE985" s="322"/>
      <c r="AF985" s="322"/>
      <c r="AG985" s="322"/>
      <c r="AH985" s="322"/>
      <c r="AI985" s="322"/>
      <c r="AJ985" s="322"/>
      <c r="AK985" s="322"/>
      <c r="AL985" s="322"/>
      <c r="AM985" s="323"/>
      <c r="AN985" s="353"/>
      <c r="AO985" s="354"/>
      <c r="AP985" s="354"/>
      <c r="AQ985" s="354"/>
      <c r="AR985" s="354"/>
      <c r="AS985" s="354"/>
      <c r="AT985" s="354"/>
      <c r="AU985" s="354"/>
      <c r="AV985" s="354"/>
      <c r="AW985" s="354"/>
      <c r="AX985" s="354"/>
      <c r="AY985" s="354"/>
      <c r="AZ985" s="354"/>
      <c r="BA985" s="354"/>
      <c r="BB985" s="354"/>
      <c r="BC985" s="354"/>
      <c r="BD985" s="354"/>
      <c r="BE985" s="354"/>
      <c r="BF985" s="354"/>
      <c r="BG985" s="354"/>
      <c r="BH985" s="354"/>
      <c r="BI985" s="354"/>
      <c r="BJ985" s="354"/>
      <c r="BK985" s="354"/>
      <c r="BL985" s="354"/>
      <c r="BM985" s="354"/>
      <c r="BN985" s="354"/>
      <c r="BO985" s="354"/>
      <c r="BP985" s="354"/>
      <c r="BQ985" s="354"/>
      <c r="BR985" s="354"/>
      <c r="BS985" s="354"/>
      <c r="BT985" s="355"/>
      <c r="BU985" s="324" t="str">
        <f t="shared" si="58"/>
        <v>No disability</v>
      </c>
      <c r="BV985" s="328" t="str">
        <f t="shared" si="56"/>
        <v>Out</v>
      </c>
      <c r="BW985" s="329" t="str">
        <f t="shared" si="57"/>
        <v>Out</v>
      </c>
      <c r="BX985" s="327" t="str">
        <f t="shared" si="59"/>
        <v/>
      </c>
    </row>
    <row r="986" spans="2:76" x14ac:dyDescent="0.2">
      <c r="B986" s="137"/>
      <c r="C986" s="138"/>
      <c r="D986" s="139" t="s">
        <v>1013</v>
      </c>
      <c r="E986" s="140"/>
      <c r="F986" s="140"/>
      <c r="G986" s="321"/>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2"/>
      <c r="AD986" s="322"/>
      <c r="AE986" s="322"/>
      <c r="AF986" s="322"/>
      <c r="AG986" s="322"/>
      <c r="AH986" s="322"/>
      <c r="AI986" s="322"/>
      <c r="AJ986" s="322"/>
      <c r="AK986" s="322"/>
      <c r="AL986" s="322"/>
      <c r="AM986" s="323"/>
      <c r="AN986" s="353"/>
      <c r="AO986" s="354"/>
      <c r="AP986" s="354"/>
      <c r="AQ986" s="354"/>
      <c r="AR986" s="354"/>
      <c r="AS986" s="354"/>
      <c r="AT986" s="354"/>
      <c r="AU986" s="354"/>
      <c r="AV986" s="354"/>
      <c r="AW986" s="354"/>
      <c r="AX986" s="354"/>
      <c r="AY986" s="354"/>
      <c r="AZ986" s="354"/>
      <c r="BA986" s="354"/>
      <c r="BB986" s="354"/>
      <c r="BC986" s="354"/>
      <c r="BD986" s="354"/>
      <c r="BE986" s="354"/>
      <c r="BF986" s="354"/>
      <c r="BG986" s="354"/>
      <c r="BH986" s="354"/>
      <c r="BI986" s="354"/>
      <c r="BJ986" s="354"/>
      <c r="BK986" s="354"/>
      <c r="BL986" s="354"/>
      <c r="BM986" s="354"/>
      <c r="BN986" s="354"/>
      <c r="BO986" s="354"/>
      <c r="BP986" s="354"/>
      <c r="BQ986" s="354"/>
      <c r="BR986" s="354"/>
      <c r="BS986" s="354"/>
      <c r="BT986" s="355"/>
      <c r="BU986" s="324" t="str">
        <f t="shared" si="58"/>
        <v>No disability</v>
      </c>
      <c r="BV986" s="328" t="str">
        <f t="shared" si="56"/>
        <v>Out</v>
      </c>
      <c r="BW986" s="329" t="str">
        <f t="shared" si="57"/>
        <v>Out</v>
      </c>
      <c r="BX986" s="327" t="str">
        <f t="shared" si="59"/>
        <v/>
      </c>
    </row>
    <row r="987" spans="2:76" x14ac:dyDescent="0.2">
      <c r="B987" s="137"/>
      <c r="C987" s="138"/>
      <c r="D987" s="139" t="s">
        <v>1014</v>
      </c>
      <c r="E987" s="140"/>
      <c r="F987" s="140"/>
      <c r="G987" s="321"/>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2"/>
      <c r="AD987" s="322"/>
      <c r="AE987" s="322"/>
      <c r="AF987" s="322"/>
      <c r="AG987" s="322"/>
      <c r="AH987" s="322"/>
      <c r="AI987" s="322"/>
      <c r="AJ987" s="322"/>
      <c r="AK987" s="322"/>
      <c r="AL987" s="322"/>
      <c r="AM987" s="323"/>
      <c r="AN987" s="353"/>
      <c r="AO987" s="354"/>
      <c r="AP987" s="354"/>
      <c r="AQ987" s="354"/>
      <c r="AR987" s="354"/>
      <c r="AS987" s="354"/>
      <c r="AT987" s="354"/>
      <c r="AU987" s="354"/>
      <c r="AV987" s="354"/>
      <c r="AW987" s="354"/>
      <c r="AX987" s="354"/>
      <c r="AY987" s="354"/>
      <c r="AZ987" s="354"/>
      <c r="BA987" s="354"/>
      <c r="BB987" s="354"/>
      <c r="BC987" s="354"/>
      <c r="BD987" s="354"/>
      <c r="BE987" s="354"/>
      <c r="BF987" s="354"/>
      <c r="BG987" s="354"/>
      <c r="BH987" s="354"/>
      <c r="BI987" s="354"/>
      <c r="BJ987" s="354"/>
      <c r="BK987" s="354"/>
      <c r="BL987" s="354"/>
      <c r="BM987" s="354"/>
      <c r="BN987" s="354"/>
      <c r="BO987" s="354"/>
      <c r="BP987" s="354"/>
      <c r="BQ987" s="354"/>
      <c r="BR987" s="354"/>
      <c r="BS987" s="354"/>
      <c r="BT987" s="355"/>
      <c r="BU987" s="324" t="str">
        <f t="shared" si="58"/>
        <v>No disability</v>
      </c>
      <c r="BV987" s="328" t="str">
        <f t="shared" si="56"/>
        <v>Out</v>
      </c>
      <c r="BW987" s="329" t="str">
        <f t="shared" si="57"/>
        <v>Out</v>
      </c>
      <c r="BX987" s="327" t="str">
        <f t="shared" si="59"/>
        <v/>
      </c>
    </row>
    <row r="988" spans="2:76" x14ac:dyDescent="0.2">
      <c r="B988" s="137"/>
      <c r="C988" s="138"/>
      <c r="D988" s="139" t="s">
        <v>1015</v>
      </c>
      <c r="E988" s="140"/>
      <c r="F988" s="140"/>
      <c r="G988" s="321"/>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2"/>
      <c r="AD988" s="322"/>
      <c r="AE988" s="322"/>
      <c r="AF988" s="322"/>
      <c r="AG988" s="322"/>
      <c r="AH988" s="322"/>
      <c r="AI988" s="322"/>
      <c r="AJ988" s="322"/>
      <c r="AK988" s="322"/>
      <c r="AL988" s="322"/>
      <c r="AM988" s="323"/>
      <c r="AN988" s="353"/>
      <c r="AO988" s="354"/>
      <c r="AP988" s="354"/>
      <c r="AQ988" s="354"/>
      <c r="AR988" s="354"/>
      <c r="AS988" s="354"/>
      <c r="AT988" s="354"/>
      <c r="AU988" s="354"/>
      <c r="AV988" s="354"/>
      <c r="AW988" s="354"/>
      <c r="AX988" s="354"/>
      <c r="AY988" s="354"/>
      <c r="AZ988" s="354"/>
      <c r="BA988" s="354"/>
      <c r="BB988" s="354"/>
      <c r="BC988" s="354"/>
      <c r="BD988" s="354"/>
      <c r="BE988" s="354"/>
      <c r="BF988" s="354"/>
      <c r="BG988" s="354"/>
      <c r="BH988" s="354"/>
      <c r="BI988" s="354"/>
      <c r="BJ988" s="354"/>
      <c r="BK988" s="354"/>
      <c r="BL988" s="354"/>
      <c r="BM988" s="354"/>
      <c r="BN988" s="354"/>
      <c r="BO988" s="354"/>
      <c r="BP988" s="354"/>
      <c r="BQ988" s="354"/>
      <c r="BR988" s="354"/>
      <c r="BS988" s="354"/>
      <c r="BT988" s="355"/>
      <c r="BU988" s="324" t="str">
        <f t="shared" si="58"/>
        <v>No disability</v>
      </c>
      <c r="BV988" s="328" t="str">
        <f t="shared" si="56"/>
        <v>Out</v>
      </c>
      <c r="BW988" s="329" t="str">
        <f t="shared" si="57"/>
        <v>Out</v>
      </c>
      <c r="BX988" s="327" t="str">
        <f t="shared" si="59"/>
        <v/>
      </c>
    </row>
    <row r="989" spans="2:76" x14ac:dyDescent="0.2">
      <c r="B989" s="137"/>
      <c r="C989" s="138"/>
      <c r="D989" s="139" t="s">
        <v>1016</v>
      </c>
      <c r="E989" s="140"/>
      <c r="F989" s="140"/>
      <c r="G989" s="321"/>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2"/>
      <c r="AD989" s="322"/>
      <c r="AE989" s="322"/>
      <c r="AF989" s="322"/>
      <c r="AG989" s="322"/>
      <c r="AH989" s="322"/>
      <c r="AI989" s="322"/>
      <c r="AJ989" s="322"/>
      <c r="AK989" s="322"/>
      <c r="AL989" s="322"/>
      <c r="AM989" s="323"/>
      <c r="AN989" s="353"/>
      <c r="AO989" s="354"/>
      <c r="AP989" s="354"/>
      <c r="AQ989" s="354"/>
      <c r="AR989" s="354"/>
      <c r="AS989" s="354"/>
      <c r="AT989" s="354"/>
      <c r="AU989" s="354"/>
      <c r="AV989" s="354"/>
      <c r="AW989" s="354"/>
      <c r="AX989" s="354"/>
      <c r="AY989" s="354"/>
      <c r="AZ989" s="354"/>
      <c r="BA989" s="354"/>
      <c r="BB989" s="354"/>
      <c r="BC989" s="354"/>
      <c r="BD989" s="354"/>
      <c r="BE989" s="354"/>
      <c r="BF989" s="354"/>
      <c r="BG989" s="354"/>
      <c r="BH989" s="354"/>
      <c r="BI989" s="354"/>
      <c r="BJ989" s="354"/>
      <c r="BK989" s="354"/>
      <c r="BL989" s="354"/>
      <c r="BM989" s="354"/>
      <c r="BN989" s="354"/>
      <c r="BO989" s="354"/>
      <c r="BP989" s="354"/>
      <c r="BQ989" s="354"/>
      <c r="BR989" s="354"/>
      <c r="BS989" s="354"/>
      <c r="BT989" s="355"/>
      <c r="BU989" s="324" t="str">
        <f t="shared" si="58"/>
        <v>No disability</v>
      </c>
      <c r="BV989" s="328" t="str">
        <f t="shared" si="56"/>
        <v>Out</v>
      </c>
      <c r="BW989" s="329" t="str">
        <f t="shared" si="57"/>
        <v>Out</v>
      </c>
      <c r="BX989" s="327" t="str">
        <f t="shared" si="59"/>
        <v/>
      </c>
    </row>
    <row r="990" spans="2:76" x14ac:dyDescent="0.2">
      <c r="B990" s="137"/>
      <c r="C990" s="138"/>
      <c r="D990" s="139" t="s">
        <v>1017</v>
      </c>
      <c r="E990" s="140"/>
      <c r="F990" s="140"/>
      <c r="G990" s="321"/>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2"/>
      <c r="AD990" s="322"/>
      <c r="AE990" s="322"/>
      <c r="AF990" s="322"/>
      <c r="AG990" s="322"/>
      <c r="AH990" s="322"/>
      <c r="AI990" s="322"/>
      <c r="AJ990" s="322"/>
      <c r="AK990" s="322"/>
      <c r="AL990" s="322"/>
      <c r="AM990" s="323"/>
      <c r="AN990" s="353"/>
      <c r="AO990" s="354"/>
      <c r="AP990" s="354"/>
      <c r="AQ990" s="354"/>
      <c r="AR990" s="354"/>
      <c r="AS990" s="354"/>
      <c r="AT990" s="354"/>
      <c r="AU990" s="354"/>
      <c r="AV990" s="354"/>
      <c r="AW990" s="354"/>
      <c r="AX990" s="354"/>
      <c r="AY990" s="354"/>
      <c r="AZ990" s="354"/>
      <c r="BA990" s="354"/>
      <c r="BB990" s="354"/>
      <c r="BC990" s="354"/>
      <c r="BD990" s="354"/>
      <c r="BE990" s="354"/>
      <c r="BF990" s="354"/>
      <c r="BG990" s="354"/>
      <c r="BH990" s="354"/>
      <c r="BI990" s="354"/>
      <c r="BJ990" s="354"/>
      <c r="BK990" s="354"/>
      <c r="BL990" s="354"/>
      <c r="BM990" s="354"/>
      <c r="BN990" s="354"/>
      <c r="BO990" s="354"/>
      <c r="BP990" s="354"/>
      <c r="BQ990" s="354"/>
      <c r="BR990" s="354"/>
      <c r="BS990" s="354"/>
      <c r="BT990" s="355"/>
      <c r="BU990" s="324" t="str">
        <f t="shared" si="58"/>
        <v>No disability</v>
      </c>
      <c r="BV990" s="328" t="str">
        <f t="shared" si="56"/>
        <v>Out</v>
      </c>
      <c r="BW990" s="329" t="str">
        <f t="shared" si="57"/>
        <v>Out</v>
      </c>
      <c r="BX990" s="327" t="str">
        <f t="shared" si="59"/>
        <v/>
      </c>
    </row>
    <row r="991" spans="2:76" x14ac:dyDescent="0.2">
      <c r="B991" s="137"/>
      <c r="C991" s="138"/>
      <c r="D991" s="139" t="s">
        <v>1018</v>
      </c>
      <c r="E991" s="140"/>
      <c r="F991" s="140"/>
      <c r="G991" s="321"/>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2"/>
      <c r="AD991" s="322"/>
      <c r="AE991" s="322"/>
      <c r="AF991" s="322"/>
      <c r="AG991" s="322"/>
      <c r="AH991" s="322"/>
      <c r="AI991" s="322"/>
      <c r="AJ991" s="322"/>
      <c r="AK991" s="322"/>
      <c r="AL991" s="322"/>
      <c r="AM991" s="323"/>
      <c r="AN991" s="353"/>
      <c r="AO991" s="354"/>
      <c r="AP991" s="354"/>
      <c r="AQ991" s="354"/>
      <c r="AR991" s="354"/>
      <c r="AS991" s="354"/>
      <c r="AT991" s="354"/>
      <c r="AU991" s="354"/>
      <c r="AV991" s="354"/>
      <c r="AW991" s="354"/>
      <c r="AX991" s="354"/>
      <c r="AY991" s="354"/>
      <c r="AZ991" s="354"/>
      <c r="BA991" s="354"/>
      <c r="BB991" s="354"/>
      <c r="BC991" s="354"/>
      <c r="BD991" s="354"/>
      <c r="BE991" s="354"/>
      <c r="BF991" s="354"/>
      <c r="BG991" s="354"/>
      <c r="BH991" s="354"/>
      <c r="BI991" s="354"/>
      <c r="BJ991" s="354"/>
      <c r="BK991" s="354"/>
      <c r="BL991" s="354"/>
      <c r="BM991" s="354"/>
      <c r="BN991" s="354"/>
      <c r="BO991" s="354"/>
      <c r="BP991" s="354"/>
      <c r="BQ991" s="354"/>
      <c r="BR991" s="354"/>
      <c r="BS991" s="354"/>
      <c r="BT991" s="355"/>
      <c r="BU991" s="324" t="str">
        <f t="shared" si="58"/>
        <v>No disability</v>
      </c>
      <c r="BV991" s="328" t="str">
        <f t="shared" si="56"/>
        <v>Out</v>
      </c>
      <c r="BW991" s="329" t="str">
        <f t="shared" si="57"/>
        <v>Out</v>
      </c>
      <c r="BX991" s="327" t="str">
        <f t="shared" si="59"/>
        <v/>
      </c>
    </row>
    <row r="992" spans="2:76" x14ac:dyDescent="0.2">
      <c r="B992" s="137"/>
      <c r="C992" s="138"/>
      <c r="D992" s="139" t="s">
        <v>1019</v>
      </c>
      <c r="E992" s="140"/>
      <c r="F992" s="140"/>
      <c r="G992" s="321"/>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2"/>
      <c r="AD992" s="322"/>
      <c r="AE992" s="322"/>
      <c r="AF992" s="322"/>
      <c r="AG992" s="322"/>
      <c r="AH992" s="322"/>
      <c r="AI992" s="322"/>
      <c r="AJ992" s="322"/>
      <c r="AK992" s="322"/>
      <c r="AL992" s="322"/>
      <c r="AM992" s="323"/>
      <c r="AN992" s="353"/>
      <c r="AO992" s="354"/>
      <c r="AP992" s="354"/>
      <c r="AQ992" s="354"/>
      <c r="AR992" s="354"/>
      <c r="AS992" s="354"/>
      <c r="AT992" s="354"/>
      <c r="AU992" s="354"/>
      <c r="AV992" s="354"/>
      <c r="AW992" s="354"/>
      <c r="AX992" s="354"/>
      <c r="AY992" s="354"/>
      <c r="AZ992" s="354"/>
      <c r="BA992" s="354"/>
      <c r="BB992" s="354"/>
      <c r="BC992" s="354"/>
      <c r="BD992" s="354"/>
      <c r="BE992" s="354"/>
      <c r="BF992" s="354"/>
      <c r="BG992" s="354"/>
      <c r="BH992" s="354"/>
      <c r="BI992" s="354"/>
      <c r="BJ992" s="354"/>
      <c r="BK992" s="354"/>
      <c r="BL992" s="354"/>
      <c r="BM992" s="354"/>
      <c r="BN992" s="354"/>
      <c r="BO992" s="354"/>
      <c r="BP992" s="354"/>
      <c r="BQ992" s="354"/>
      <c r="BR992" s="354"/>
      <c r="BS992" s="354"/>
      <c r="BT992" s="355"/>
      <c r="BU992" s="324" t="str">
        <f t="shared" si="58"/>
        <v>No disability</v>
      </c>
      <c r="BV992" s="328" t="str">
        <f t="shared" si="56"/>
        <v>Out</v>
      </c>
      <c r="BW992" s="329" t="str">
        <f t="shared" si="57"/>
        <v>Out</v>
      </c>
      <c r="BX992" s="327" t="str">
        <f t="shared" si="59"/>
        <v/>
      </c>
    </row>
    <row r="993" spans="2:76" x14ac:dyDescent="0.2">
      <c r="B993" s="137"/>
      <c r="C993" s="138"/>
      <c r="D993" s="139" t="s">
        <v>1020</v>
      </c>
      <c r="E993" s="140"/>
      <c r="F993" s="140"/>
      <c r="G993" s="321"/>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2"/>
      <c r="AD993" s="322"/>
      <c r="AE993" s="322"/>
      <c r="AF993" s="322"/>
      <c r="AG993" s="322"/>
      <c r="AH993" s="322"/>
      <c r="AI993" s="322"/>
      <c r="AJ993" s="322"/>
      <c r="AK993" s="322"/>
      <c r="AL993" s="322"/>
      <c r="AM993" s="323"/>
      <c r="AN993" s="353"/>
      <c r="AO993" s="354"/>
      <c r="AP993" s="354"/>
      <c r="AQ993" s="354"/>
      <c r="AR993" s="354"/>
      <c r="AS993" s="354"/>
      <c r="AT993" s="354"/>
      <c r="AU993" s="354"/>
      <c r="AV993" s="354"/>
      <c r="AW993" s="354"/>
      <c r="AX993" s="354"/>
      <c r="AY993" s="354"/>
      <c r="AZ993" s="354"/>
      <c r="BA993" s="354"/>
      <c r="BB993" s="354"/>
      <c r="BC993" s="354"/>
      <c r="BD993" s="354"/>
      <c r="BE993" s="354"/>
      <c r="BF993" s="354"/>
      <c r="BG993" s="354"/>
      <c r="BH993" s="354"/>
      <c r="BI993" s="354"/>
      <c r="BJ993" s="354"/>
      <c r="BK993" s="354"/>
      <c r="BL993" s="354"/>
      <c r="BM993" s="354"/>
      <c r="BN993" s="354"/>
      <c r="BO993" s="354"/>
      <c r="BP993" s="354"/>
      <c r="BQ993" s="354"/>
      <c r="BR993" s="354"/>
      <c r="BS993" s="354"/>
      <c r="BT993" s="355"/>
      <c r="BU993" s="324" t="str">
        <f t="shared" si="58"/>
        <v>No disability</v>
      </c>
      <c r="BV993" s="328" t="str">
        <f t="shared" si="56"/>
        <v>Out</v>
      </c>
      <c r="BW993" s="329" t="str">
        <f t="shared" si="57"/>
        <v>Out</v>
      </c>
      <c r="BX993" s="327" t="str">
        <f t="shared" si="59"/>
        <v/>
      </c>
    </row>
    <row r="994" spans="2:76" x14ac:dyDescent="0.2">
      <c r="B994" s="137"/>
      <c r="C994" s="138"/>
      <c r="D994" s="139" t="s">
        <v>1021</v>
      </c>
      <c r="E994" s="140"/>
      <c r="F994" s="140"/>
      <c r="G994" s="321"/>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2"/>
      <c r="AD994" s="322"/>
      <c r="AE994" s="322"/>
      <c r="AF994" s="322"/>
      <c r="AG994" s="322"/>
      <c r="AH994" s="322"/>
      <c r="AI994" s="322"/>
      <c r="AJ994" s="322"/>
      <c r="AK994" s="322"/>
      <c r="AL994" s="322"/>
      <c r="AM994" s="323"/>
      <c r="AN994" s="353"/>
      <c r="AO994" s="354"/>
      <c r="AP994" s="354"/>
      <c r="AQ994" s="354"/>
      <c r="AR994" s="354"/>
      <c r="AS994" s="354"/>
      <c r="AT994" s="354"/>
      <c r="AU994" s="354"/>
      <c r="AV994" s="354"/>
      <c r="AW994" s="354"/>
      <c r="AX994" s="354"/>
      <c r="AY994" s="354"/>
      <c r="AZ994" s="354"/>
      <c r="BA994" s="354"/>
      <c r="BB994" s="354"/>
      <c r="BC994" s="354"/>
      <c r="BD994" s="354"/>
      <c r="BE994" s="354"/>
      <c r="BF994" s="354"/>
      <c r="BG994" s="354"/>
      <c r="BH994" s="354"/>
      <c r="BI994" s="354"/>
      <c r="BJ994" s="354"/>
      <c r="BK994" s="354"/>
      <c r="BL994" s="354"/>
      <c r="BM994" s="354"/>
      <c r="BN994" s="354"/>
      <c r="BO994" s="354"/>
      <c r="BP994" s="354"/>
      <c r="BQ994" s="354"/>
      <c r="BR994" s="354"/>
      <c r="BS994" s="354"/>
      <c r="BT994" s="355"/>
      <c r="BU994" s="324" t="str">
        <f t="shared" si="58"/>
        <v>No disability</v>
      </c>
      <c r="BV994" s="328" t="str">
        <f t="shared" ref="BV994:BV1057" si="60">IF(OR(J994=1,K994=1,L994=1,M994=1),"In","Out")</f>
        <v>Out</v>
      </c>
      <c r="BW994" s="329" t="str">
        <f t="shared" si="57"/>
        <v>Out</v>
      </c>
      <c r="BX994" s="327" t="str">
        <f t="shared" si="59"/>
        <v/>
      </c>
    </row>
    <row r="995" spans="2:76" x14ac:dyDescent="0.2">
      <c r="B995" s="137"/>
      <c r="C995" s="138"/>
      <c r="D995" s="139" t="s">
        <v>1022</v>
      </c>
      <c r="E995" s="140"/>
      <c r="F995" s="140"/>
      <c r="G995" s="321"/>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2"/>
      <c r="AD995" s="322"/>
      <c r="AE995" s="322"/>
      <c r="AF995" s="322"/>
      <c r="AG995" s="322"/>
      <c r="AH995" s="322"/>
      <c r="AI995" s="322"/>
      <c r="AJ995" s="322"/>
      <c r="AK995" s="322"/>
      <c r="AL995" s="322"/>
      <c r="AM995" s="323"/>
      <c r="AN995" s="353"/>
      <c r="AO995" s="354"/>
      <c r="AP995" s="354"/>
      <c r="AQ995" s="354"/>
      <c r="AR995" s="354"/>
      <c r="AS995" s="354"/>
      <c r="AT995" s="354"/>
      <c r="AU995" s="354"/>
      <c r="AV995" s="354"/>
      <c r="AW995" s="354"/>
      <c r="AX995" s="354"/>
      <c r="AY995" s="354"/>
      <c r="AZ995" s="354"/>
      <c r="BA995" s="354"/>
      <c r="BB995" s="354"/>
      <c r="BC995" s="354"/>
      <c r="BD995" s="354"/>
      <c r="BE995" s="354"/>
      <c r="BF995" s="354"/>
      <c r="BG995" s="354"/>
      <c r="BH995" s="354"/>
      <c r="BI995" s="354"/>
      <c r="BJ995" s="354"/>
      <c r="BK995" s="354"/>
      <c r="BL995" s="354"/>
      <c r="BM995" s="354"/>
      <c r="BN995" s="354"/>
      <c r="BO995" s="354"/>
      <c r="BP995" s="354"/>
      <c r="BQ995" s="354"/>
      <c r="BR995" s="354"/>
      <c r="BS995" s="354"/>
      <c r="BT995" s="355"/>
      <c r="BU995" s="324" t="str">
        <f t="shared" si="58"/>
        <v>No disability</v>
      </c>
      <c r="BV995" s="328" t="str">
        <f t="shared" si="60"/>
        <v>Out</v>
      </c>
      <c r="BW995" s="329" t="str">
        <f t="shared" ref="BW995:BW1058" si="61">IF(OR(AQ995=1,AR995=1,AS995=1,AT995=1),"In","Out")</f>
        <v>Out</v>
      </c>
      <c r="BX995" s="327" t="str">
        <f t="shared" si="59"/>
        <v/>
      </c>
    </row>
    <row r="996" spans="2:76" x14ac:dyDescent="0.2">
      <c r="B996" s="137"/>
      <c r="C996" s="138"/>
      <c r="D996" s="139" t="s">
        <v>1023</v>
      </c>
      <c r="E996" s="140"/>
      <c r="F996" s="140"/>
      <c r="G996" s="321"/>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2"/>
      <c r="AD996" s="322"/>
      <c r="AE996" s="322"/>
      <c r="AF996" s="322"/>
      <c r="AG996" s="322"/>
      <c r="AH996" s="322"/>
      <c r="AI996" s="322"/>
      <c r="AJ996" s="322"/>
      <c r="AK996" s="322"/>
      <c r="AL996" s="322"/>
      <c r="AM996" s="323"/>
      <c r="AN996" s="353"/>
      <c r="AO996" s="354"/>
      <c r="AP996" s="354"/>
      <c r="AQ996" s="354"/>
      <c r="AR996" s="354"/>
      <c r="AS996" s="354"/>
      <c r="AT996" s="354"/>
      <c r="AU996" s="354"/>
      <c r="AV996" s="354"/>
      <c r="AW996" s="354"/>
      <c r="AX996" s="354"/>
      <c r="AY996" s="354"/>
      <c r="AZ996" s="354"/>
      <c r="BA996" s="354"/>
      <c r="BB996" s="354"/>
      <c r="BC996" s="354"/>
      <c r="BD996" s="354"/>
      <c r="BE996" s="354"/>
      <c r="BF996" s="354"/>
      <c r="BG996" s="354"/>
      <c r="BH996" s="354"/>
      <c r="BI996" s="354"/>
      <c r="BJ996" s="354"/>
      <c r="BK996" s="354"/>
      <c r="BL996" s="354"/>
      <c r="BM996" s="354"/>
      <c r="BN996" s="354"/>
      <c r="BO996" s="354"/>
      <c r="BP996" s="354"/>
      <c r="BQ996" s="354"/>
      <c r="BR996" s="354"/>
      <c r="BS996" s="354"/>
      <c r="BT996" s="355"/>
      <c r="BU996" s="324" t="str">
        <f t="shared" ref="BU996:BU1059" si="62">IF(OR(BO996=3,BO996=2,BP996=3,BP996=2,BQ996=3,BQ996=2,BR996=3,BR996=2,BS996=3,BS996=2,BT996=3,BT996=2),"Disability", "No disability")</f>
        <v>No disability</v>
      </c>
      <c r="BV996" s="328" t="str">
        <f t="shared" si="60"/>
        <v>Out</v>
      </c>
      <c r="BW996" s="329" t="str">
        <f t="shared" si="61"/>
        <v>Out</v>
      </c>
      <c r="BX996" s="327" t="str">
        <f t="shared" ref="BX996:BX1059" si="63">IF(AO996="","",IF(AO996=0,AP996,IF(AO996&lt;15,1,IF(AO996&lt;=19,2,IF(AO996&lt;=24,3,IF(AO996&lt;=29,4,IF(AO996&gt;=30,5,"")))))))</f>
        <v/>
      </c>
    </row>
    <row r="997" spans="2:76" x14ac:dyDescent="0.2">
      <c r="B997" s="137"/>
      <c r="C997" s="138"/>
      <c r="D997" s="139" t="s">
        <v>1024</v>
      </c>
      <c r="E997" s="140"/>
      <c r="F997" s="140"/>
      <c r="G997" s="321"/>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2"/>
      <c r="AD997" s="322"/>
      <c r="AE997" s="322"/>
      <c r="AF997" s="322"/>
      <c r="AG997" s="322"/>
      <c r="AH997" s="322"/>
      <c r="AI997" s="322"/>
      <c r="AJ997" s="322"/>
      <c r="AK997" s="322"/>
      <c r="AL997" s="322"/>
      <c r="AM997" s="323"/>
      <c r="AN997" s="353"/>
      <c r="AO997" s="354"/>
      <c r="AP997" s="354"/>
      <c r="AQ997" s="354"/>
      <c r="AR997" s="354"/>
      <c r="AS997" s="354"/>
      <c r="AT997" s="354"/>
      <c r="AU997" s="354"/>
      <c r="AV997" s="354"/>
      <c r="AW997" s="354"/>
      <c r="AX997" s="354"/>
      <c r="AY997" s="354"/>
      <c r="AZ997" s="354"/>
      <c r="BA997" s="354"/>
      <c r="BB997" s="354"/>
      <c r="BC997" s="354"/>
      <c r="BD997" s="354"/>
      <c r="BE997" s="354"/>
      <c r="BF997" s="354"/>
      <c r="BG997" s="354"/>
      <c r="BH997" s="354"/>
      <c r="BI997" s="354"/>
      <c r="BJ997" s="354"/>
      <c r="BK997" s="354"/>
      <c r="BL997" s="354"/>
      <c r="BM997" s="354"/>
      <c r="BN997" s="354"/>
      <c r="BO997" s="354"/>
      <c r="BP997" s="354"/>
      <c r="BQ997" s="354"/>
      <c r="BR997" s="354"/>
      <c r="BS997" s="354"/>
      <c r="BT997" s="355"/>
      <c r="BU997" s="324" t="str">
        <f t="shared" si="62"/>
        <v>No disability</v>
      </c>
      <c r="BV997" s="328" t="str">
        <f t="shared" si="60"/>
        <v>Out</v>
      </c>
      <c r="BW997" s="329" t="str">
        <f t="shared" si="61"/>
        <v>Out</v>
      </c>
      <c r="BX997" s="327" t="str">
        <f t="shared" si="63"/>
        <v/>
      </c>
    </row>
    <row r="998" spans="2:76" x14ac:dyDescent="0.2">
      <c r="B998" s="137"/>
      <c r="C998" s="138"/>
      <c r="D998" s="139" t="s">
        <v>1025</v>
      </c>
      <c r="E998" s="140"/>
      <c r="F998" s="140"/>
      <c r="G998" s="321"/>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2"/>
      <c r="AD998" s="322"/>
      <c r="AE998" s="322"/>
      <c r="AF998" s="322"/>
      <c r="AG998" s="322"/>
      <c r="AH998" s="322"/>
      <c r="AI998" s="322"/>
      <c r="AJ998" s="322"/>
      <c r="AK998" s="322"/>
      <c r="AL998" s="322"/>
      <c r="AM998" s="323"/>
      <c r="AN998" s="353"/>
      <c r="AO998" s="354"/>
      <c r="AP998" s="354"/>
      <c r="AQ998" s="354"/>
      <c r="AR998" s="354"/>
      <c r="AS998" s="354"/>
      <c r="AT998" s="354"/>
      <c r="AU998" s="354"/>
      <c r="AV998" s="354"/>
      <c r="AW998" s="354"/>
      <c r="AX998" s="354"/>
      <c r="AY998" s="354"/>
      <c r="AZ998" s="354"/>
      <c r="BA998" s="354"/>
      <c r="BB998" s="354"/>
      <c r="BC998" s="354"/>
      <c r="BD998" s="354"/>
      <c r="BE998" s="354"/>
      <c r="BF998" s="354"/>
      <c r="BG998" s="354"/>
      <c r="BH998" s="354"/>
      <c r="BI998" s="354"/>
      <c r="BJ998" s="354"/>
      <c r="BK998" s="354"/>
      <c r="BL998" s="354"/>
      <c r="BM998" s="354"/>
      <c r="BN998" s="354"/>
      <c r="BO998" s="354"/>
      <c r="BP998" s="354"/>
      <c r="BQ998" s="354"/>
      <c r="BR998" s="354"/>
      <c r="BS998" s="354"/>
      <c r="BT998" s="355"/>
      <c r="BU998" s="324" t="str">
        <f t="shared" si="62"/>
        <v>No disability</v>
      </c>
      <c r="BV998" s="328" t="str">
        <f t="shared" si="60"/>
        <v>Out</v>
      </c>
      <c r="BW998" s="329" t="str">
        <f t="shared" si="61"/>
        <v>Out</v>
      </c>
      <c r="BX998" s="327" t="str">
        <f t="shared" si="63"/>
        <v/>
      </c>
    </row>
    <row r="999" spans="2:76" x14ac:dyDescent="0.2">
      <c r="B999" s="137"/>
      <c r="C999" s="138"/>
      <c r="D999" s="139" t="s">
        <v>1026</v>
      </c>
      <c r="E999" s="140"/>
      <c r="F999" s="140"/>
      <c r="G999" s="321"/>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2"/>
      <c r="AD999" s="322"/>
      <c r="AE999" s="322"/>
      <c r="AF999" s="322"/>
      <c r="AG999" s="322"/>
      <c r="AH999" s="322"/>
      <c r="AI999" s="322"/>
      <c r="AJ999" s="322"/>
      <c r="AK999" s="322"/>
      <c r="AL999" s="322"/>
      <c r="AM999" s="323"/>
      <c r="AN999" s="353"/>
      <c r="AO999" s="354"/>
      <c r="AP999" s="354"/>
      <c r="AQ999" s="354"/>
      <c r="AR999" s="354"/>
      <c r="AS999" s="354"/>
      <c r="AT999" s="354"/>
      <c r="AU999" s="354"/>
      <c r="AV999" s="354"/>
      <c r="AW999" s="354"/>
      <c r="AX999" s="354"/>
      <c r="AY999" s="354"/>
      <c r="AZ999" s="354"/>
      <c r="BA999" s="354"/>
      <c r="BB999" s="354"/>
      <c r="BC999" s="354"/>
      <c r="BD999" s="354"/>
      <c r="BE999" s="354"/>
      <c r="BF999" s="354"/>
      <c r="BG999" s="354"/>
      <c r="BH999" s="354"/>
      <c r="BI999" s="354"/>
      <c r="BJ999" s="354"/>
      <c r="BK999" s="354"/>
      <c r="BL999" s="354"/>
      <c r="BM999" s="354"/>
      <c r="BN999" s="354"/>
      <c r="BO999" s="354"/>
      <c r="BP999" s="354"/>
      <c r="BQ999" s="354"/>
      <c r="BR999" s="354"/>
      <c r="BS999" s="354"/>
      <c r="BT999" s="355"/>
      <c r="BU999" s="324" t="str">
        <f t="shared" si="62"/>
        <v>No disability</v>
      </c>
      <c r="BV999" s="328" t="str">
        <f t="shared" si="60"/>
        <v>Out</v>
      </c>
      <c r="BW999" s="329" t="str">
        <f t="shared" si="61"/>
        <v>Out</v>
      </c>
      <c r="BX999" s="327" t="str">
        <f t="shared" si="63"/>
        <v/>
      </c>
    </row>
    <row r="1000" spans="2:76" x14ac:dyDescent="0.2">
      <c r="B1000" s="137"/>
      <c r="C1000" s="138"/>
      <c r="D1000" s="139" t="s">
        <v>1027</v>
      </c>
      <c r="E1000" s="140"/>
      <c r="F1000" s="140"/>
      <c r="G1000" s="321"/>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2"/>
      <c r="AD1000" s="322"/>
      <c r="AE1000" s="322"/>
      <c r="AF1000" s="322"/>
      <c r="AG1000" s="322"/>
      <c r="AH1000" s="322"/>
      <c r="AI1000" s="322"/>
      <c r="AJ1000" s="322"/>
      <c r="AK1000" s="322"/>
      <c r="AL1000" s="322"/>
      <c r="AM1000" s="323"/>
      <c r="AN1000" s="353"/>
      <c r="AO1000" s="354"/>
      <c r="AP1000" s="354"/>
      <c r="AQ1000" s="354"/>
      <c r="AR1000" s="354"/>
      <c r="AS1000" s="354"/>
      <c r="AT1000" s="354"/>
      <c r="AU1000" s="354"/>
      <c r="AV1000" s="354"/>
      <c r="AW1000" s="354"/>
      <c r="AX1000" s="354"/>
      <c r="AY1000" s="354"/>
      <c r="AZ1000" s="354"/>
      <c r="BA1000" s="354"/>
      <c r="BB1000" s="354"/>
      <c r="BC1000" s="354"/>
      <c r="BD1000" s="354"/>
      <c r="BE1000" s="354"/>
      <c r="BF1000" s="354"/>
      <c r="BG1000" s="354"/>
      <c r="BH1000" s="354"/>
      <c r="BI1000" s="354"/>
      <c r="BJ1000" s="354"/>
      <c r="BK1000" s="354"/>
      <c r="BL1000" s="354"/>
      <c r="BM1000" s="354"/>
      <c r="BN1000" s="354"/>
      <c r="BO1000" s="354"/>
      <c r="BP1000" s="354"/>
      <c r="BQ1000" s="354"/>
      <c r="BR1000" s="354"/>
      <c r="BS1000" s="354"/>
      <c r="BT1000" s="355"/>
      <c r="BU1000" s="324" t="str">
        <f t="shared" si="62"/>
        <v>No disability</v>
      </c>
      <c r="BV1000" s="328" t="str">
        <f t="shared" si="60"/>
        <v>Out</v>
      </c>
      <c r="BW1000" s="329" t="str">
        <f t="shared" si="61"/>
        <v>Out</v>
      </c>
      <c r="BX1000" s="327" t="str">
        <f t="shared" si="63"/>
        <v/>
      </c>
    </row>
    <row r="1001" spans="2:76" x14ac:dyDescent="0.2">
      <c r="B1001" s="137"/>
      <c r="C1001" s="138"/>
      <c r="D1001" s="139" t="s">
        <v>1028</v>
      </c>
      <c r="E1001" s="140"/>
      <c r="F1001" s="140"/>
      <c r="G1001" s="321"/>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2"/>
      <c r="AD1001" s="322"/>
      <c r="AE1001" s="322"/>
      <c r="AF1001" s="322"/>
      <c r="AG1001" s="322"/>
      <c r="AH1001" s="322"/>
      <c r="AI1001" s="322"/>
      <c r="AJ1001" s="322"/>
      <c r="AK1001" s="322"/>
      <c r="AL1001" s="322"/>
      <c r="AM1001" s="323"/>
      <c r="AN1001" s="353"/>
      <c r="AO1001" s="354"/>
      <c r="AP1001" s="354"/>
      <c r="AQ1001" s="354"/>
      <c r="AR1001" s="354"/>
      <c r="AS1001" s="354"/>
      <c r="AT1001" s="354"/>
      <c r="AU1001" s="354"/>
      <c r="AV1001" s="354"/>
      <c r="AW1001" s="354"/>
      <c r="AX1001" s="354"/>
      <c r="AY1001" s="354"/>
      <c r="AZ1001" s="354"/>
      <c r="BA1001" s="354"/>
      <c r="BB1001" s="354"/>
      <c r="BC1001" s="354"/>
      <c r="BD1001" s="354"/>
      <c r="BE1001" s="354"/>
      <c r="BF1001" s="354"/>
      <c r="BG1001" s="354"/>
      <c r="BH1001" s="354"/>
      <c r="BI1001" s="354"/>
      <c r="BJ1001" s="354"/>
      <c r="BK1001" s="354"/>
      <c r="BL1001" s="354"/>
      <c r="BM1001" s="354"/>
      <c r="BN1001" s="354"/>
      <c r="BO1001" s="354"/>
      <c r="BP1001" s="354"/>
      <c r="BQ1001" s="354"/>
      <c r="BR1001" s="354"/>
      <c r="BS1001" s="354"/>
      <c r="BT1001" s="355"/>
      <c r="BU1001" s="324" t="str">
        <f t="shared" si="62"/>
        <v>No disability</v>
      </c>
      <c r="BV1001" s="328" t="str">
        <f t="shared" si="60"/>
        <v>Out</v>
      </c>
      <c r="BW1001" s="329" t="str">
        <f t="shared" si="61"/>
        <v>Out</v>
      </c>
      <c r="BX1001" s="327" t="str">
        <f t="shared" si="63"/>
        <v/>
      </c>
    </row>
    <row r="1002" spans="2:76" x14ac:dyDescent="0.2">
      <c r="B1002" s="137"/>
      <c r="C1002" s="138"/>
      <c r="D1002" s="139" t="s">
        <v>1029</v>
      </c>
      <c r="E1002" s="140"/>
      <c r="F1002" s="140"/>
      <c r="G1002" s="321"/>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2"/>
      <c r="AD1002" s="322"/>
      <c r="AE1002" s="322"/>
      <c r="AF1002" s="322"/>
      <c r="AG1002" s="322"/>
      <c r="AH1002" s="322"/>
      <c r="AI1002" s="322"/>
      <c r="AJ1002" s="322"/>
      <c r="AK1002" s="322"/>
      <c r="AL1002" s="322"/>
      <c r="AM1002" s="323"/>
      <c r="AN1002" s="353"/>
      <c r="AO1002" s="354"/>
      <c r="AP1002" s="354"/>
      <c r="AQ1002" s="354"/>
      <c r="AR1002" s="354"/>
      <c r="AS1002" s="354"/>
      <c r="AT1002" s="354"/>
      <c r="AU1002" s="354"/>
      <c r="AV1002" s="354"/>
      <c r="AW1002" s="354"/>
      <c r="AX1002" s="354"/>
      <c r="AY1002" s="354"/>
      <c r="AZ1002" s="354"/>
      <c r="BA1002" s="354"/>
      <c r="BB1002" s="354"/>
      <c r="BC1002" s="354"/>
      <c r="BD1002" s="354"/>
      <c r="BE1002" s="354"/>
      <c r="BF1002" s="354"/>
      <c r="BG1002" s="354"/>
      <c r="BH1002" s="354"/>
      <c r="BI1002" s="354"/>
      <c r="BJ1002" s="354"/>
      <c r="BK1002" s="354"/>
      <c r="BL1002" s="354"/>
      <c r="BM1002" s="354"/>
      <c r="BN1002" s="354"/>
      <c r="BO1002" s="354"/>
      <c r="BP1002" s="354"/>
      <c r="BQ1002" s="354"/>
      <c r="BR1002" s="354"/>
      <c r="BS1002" s="354"/>
      <c r="BT1002" s="355"/>
      <c r="BU1002" s="324" t="str">
        <f t="shared" si="62"/>
        <v>No disability</v>
      </c>
      <c r="BV1002" s="328" t="str">
        <f t="shared" si="60"/>
        <v>Out</v>
      </c>
      <c r="BW1002" s="329" t="str">
        <f t="shared" si="61"/>
        <v>Out</v>
      </c>
      <c r="BX1002" s="327" t="str">
        <f t="shared" si="63"/>
        <v/>
      </c>
    </row>
    <row r="1003" spans="2:76" x14ac:dyDescent="0.2">
      <c r="B1003" s="137"/>
      <c r="C1003" s="138"/>
      <c r="D1003" s="139" t="s">
        <v>1030</v>
      </c>
      <c r="E1003" s="140"/>
      <c r="F1003" s="140"/>
      <c r="G1003" s="321"/>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2"/>
      <c r="AD1003" s="322"/>
      <c r="AE1003" s="322"/>
      <c r="AF1003" s="322"/>
      <c r="AG1003" s="322"/>
      <c r="AH1003" s="322"/>
      <c r="AI1003" s="322"/>
      <c r="AJ1003" s="322"/>
      <c r="AK1003" s="322"/>
      <c r="AL1003" s="322"/>
      <c r="AM1003" s="323"/>
      <c r="AN1003" s="353"/>
      <c r="AO1003" s="354"/>
      <c r="AP1003" s="354"/>
      <c r="AQ1003" s="354"/>
      <c r="AR1003" s="354"/>
      <c r="AS1003" s="354"/>
      <c r="AT1003" s="354"/>
      <c r="AU1003" s="354"/>
      <c r="AV1003" s="354"/>
      <c r="AW1003" s="354"/>
      <c r="AX1003" s="354"/>
      <c r="AY1003" s="354"/>
      <c r="AZ1003" s="354"/>
      <c r="BA1003" s="354"/>
      <c r="BB1003" s="354"/>
      <c r="BC1003" s="354"/>
      <c r="BD1003" s="354"/>
      <c r="BE1003" s="354"/>
      <c r="BF1003" s="354"/>
      <c r="BG1003" s="354"/>
      <c r="BH1003" s="354"/>
      <c r="BI1003" s="354"/>
      <c r="BJ1003" s="354"/>
      <c r="BK1003" s="354"/>
      <c r="BL1003" s="354"/>
      <c r="BM1003" s="354"/>
      <c r="BN1003" s="354"/>
      <c r="BO1003" s="354"/>
      <c r="BP1003" s="354"/>
      <c r="BQ1003" s="354"/>
      <c r="BR1003" s="354"/>
      <c r="BS1003" s="354"/>
      <c r="BT1003" s="355"/>
      <c r="BU1003" s="324" t="str">
        <f t="shared" si="62"/>
        <v>No disability</v>
      </c>
      <c r="BV1003" s="328" t="str">
        <f t="shared" si="60"/>
        <v>Out</v>
      </c>
      <c r="BW1003" s="329" t="str">
        <f t="shared" si="61"/>
        <v>Out</v>
      </c>
      <c r="BX1003" s="327" t="str">
        <f t="shared" si="63"/>
        <v/>
      </c>
    </row>
    <row r="1004" spans="2:76" x14ac:dyDescent="0.2">
      <c r="B1004" s="137"/>
      <c r="C1004" s="138"/>
      <c r="D1004" s="139" t="s">
        <v>1031</v>
      </c>
      <c r="E1004" s="140"/>
      <c r="F1004" s="140"/>
      <c r="G1004" s="321"/>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2"/>
      <c r="AD1004" s="322"/>
      <c r="AE1004" s="322"/>
      <c r="AF1004" s="322"/>
      <c r="AG1004" s="322"/>
      <c r="AH1004" s="322"/>
      <c r="AI1004" s="322"/>
      <c r="AJ1004" s="322"/>
      <c r="AK1004" s="322"/>
      <c r="AL1004" s="322"/>
      <c r="AM1004" s="323"/>
      <c r="AN1004" s="353"/>
      <c r="AO1004" s="354"/>
      <c r="AP1004" s="354"/>
      <c r="AQ1004" s="354"/>
      <c r="AR1004" s="354"/>
      <c r="AS1004" s="354"/>
      <c r="AT1004" s="354"/>
      <c r="AU1004" s="354"/>
      <c r="AV1004" s="354"/>
      <c r="AW1004" s="354"/>
      <c r="AX1004" s="354"/>
      <c r="AY1004" s="354"/>
      <c r="AZ1004" s="354"/>
      <c r="BA1004" s="354"/>
      <c r="BB1004" s="354"/>
      <c r="BC1004" s="354"/>
      <c r="BD1004" s="354"/>
      <c r="BE1004" s="354"/>
      <c r="BF1004" s="354"/>
      <c r="BG1004" s="354"/>
      <c r="BH1004" s="354"/>
      <c r="BI1004" s="354"/>
      <c r="BJ1004" s="354"/>
      <c r="BK1004" s="354"/>
      <c r="BL1004" s="354"/>
      <c r="BM1004" s="354"/>
      <c r="BN1004" s="354"/>
      <c r="BO1004" s="354"/>
      <c r="BP1004" s="354"/>
      <c r="BQ1004" s="354"/>
      <c r="BR1004" s="354"/>
      <c r="BS1004" s="354"/>
      <c r="BT1004" s="355"/>
      <c r="BU1004" s="324" t="str">
        <f t="shared" si="62"/>
        <v>No disability</v>
      </c>
      <c r="BV1004" s="328" t="str">
        <f t="shared" si="60"/>
        <v>Out</v>
      </c>
      <c r="BW1004" s="329" t="str">
        <f t="shared" si="61"/>
        <v>Out</v>
      </c>
      <c r="BX1004" s="327" t="str">
        <f t="shared" si="63"/>
        <v/>
      </c>
    </row>
    <row r="1005" spans="2:76" x14ac:dyDescent="0.2">
      <c r="B1005" s="137"/>
      <c r="C1005" s="138"/>
      <c r="D1005" s="139" t="s">
        <v>1032</v>
      </c>
      <c r="E1005" s="140"/>
      <c r="F1005" s="140"/>
      <c r="G1005" s="321"/>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2"/>
      <c r="AD1005" s="322"/>
      <c r="AE1005" s="322"/>
      <c r="AF1005" s="322"/>
      <c r="AG1005" s="322"/>
      <c r="AH1005" s="322"/>
      <c r="AI1005" s="322"/>
      <c r="AJ1005" s="322"/>
      <c r="AK1005" s="322"/>
      <c r="AL1005" s="322"/>
      <c r="AM1005" s="323"/>
      <c r="AN1005" s="353"/>
      <c r="AO1005" s="354"/>
      <c r="AP1005" s="354"/>
      <c r="AQ1005" s="354"/>
      <c r="AR1005" s="354"/>
      <c r="AS1005" s="354"/>
      <c r="AT1005" s="354"/>
      <c r="AU1005" s="354"/>
      <c r="AV1005" s="354"/>
      <c r="AW1005" s="354"/>
      <c r="AX1005" s="354"/>
      <c r="AY1005" s="354"/>
      <c r="AZ1005" s="354"/>
      <c r="BA1005" s="354"/>
      <c r="BB1005" s="354"/>
      <c r="BC1005" s="354"/>
      <c r="BD1005" s="354"/>
      <c r="BE1005" s="354"/>
      <c r="BF1005" s="354"/>
      <c r="BG1005" s="354"/>
      <c r="BH1005" s="354"/>
      <c r="BI1005" s="354"/>
      <c r="BJ1005" s="354"/>
      <c r="BK1005" s="354"/>
      <c r="BL1005" s="354"/>
      <c r="BM1005" s="354"/>
      <c r="BN1005" s="354"/>
      <c r="BO1005" s="354"/>
      <c r="BP1005" s="354"/>
      <c r="BQ1005" s="354"/>
      <c r="BR1005" s="354"/>
      <c r="BS1005" s="354"/>
      <c r="BT1005" s="355"/>
      <c r="BU1005" s="324" t="str">
        <f t="shared" si="62"/>
        <v>No disability</v>
      </c>
      <c r="BV1005" s="328" t="str">
        <f t="shared" si="60"/>
        <v>Out</v>
      </c>
      <c r="BW1005" s="329" t="str">
        <f t="shared" si="61"/>
        <v>Out</v>
      </c>
      <c r="BX1005" s="327" t="str">
        <f t="shared" si="63"/>
        <v/>
      </c>
    </row>
    <row r="1006" spans="2:76" x14ac:dyDescent="0.2">
      <c r="B1006" s="137"/>
      <c r="C1006" s="138"/>
      <c r="D1006" s="139" t="s">
        <v>1033</v>
      </c>
      <c r="E1006" s="140"/>
      <c r="F1006" s="140"/>
      <c r="G1006" s="321"/>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2"/>
      <c r="AD1006" s="322"/>
      <c r="AE1006" s="322"/>
      <c r="AF1006" s="322"/>
      <c r="AG1006" s="322"/>
      <c r="AH1006" s="322"/>
      <c r="AI1006" s="322"/>
      <c r="AJ1006" s="322"/>
      <c r="AK1006" s="322"/>
      <c r="AL1006" s="322"/>
      <c r="AM1006" s="323"/>
      <c r="AN1006" s="353"/>
      <c r="AO1006" s="354"/>
      <c r="AP1006" s="354"/>
      <c r="AQ1006" s="354"/>
      <c r="AR1006" s="354"/>
      <c r="AS1006" s="354"/>
      <c r="AT1006" s="354"/>
      <c r="AU1006" s="354"/>
      <c r="AV1006" s="354"/>
      <c r="AW1006" s="354"/>
      <c r="AX1006" s="354"/>
      <c r="AY1006" s="354"/>
      <c r="AZ1006" s="354"/>
      <c r="BA1006" s="354"/>
      <c r="BB1006" s="354"/>
      <c r="BC1006" s="354"/>
      <c r="BD1006" s="354"/>
      <c r="BE1006" s="354"/>
      <c r="BF1006" s="354"/>
      <c r="BG1006" s="354"/>
      <c r="BH1006" s="354"/>
      <c r="BI1006" s="354"/>
      <c r="BJ1006" s="354"/>
      <c r="BK1006" s="354"/>
      <c r="BL1006" s="354"/>
      <c r="BM1006" s="354"/>
      <c r="BN1006" s="354"/>
      <c r="BO1006" s="354"/>
      <c r="BP1006" s="354"/>
      <c r="BQ1006" s="354"/>
      <c r="BR1006" s="354"/>
      <c r="BS1006" s="354"/>
      <c r="BT1006" s="355"/>
      <c r="BU1006" s="324" t="str">
        <f t="shared" si="62"/>
        <v>No disability</v>
      </c>
      <c r="BV1006" s="328" t="str">
        <f t="shared" si="60"/>
        <v>Out</v>
      </c>
      <c r="BW1006" s="329" t="str">
        <f t="shared" si="61"/>
        <v>Out</v>
      </c>
      <c r="BX1006" s="327" t="str">
        <f t="shared" si="63"/>
        <v/>
      </c>
    </row>
    <row r="1007" spans="2:76" x14ac:dyDescent="0.2">
      <c r="B1007" s="137"/>
      <c r="C1007" s="138"/>
      <c r="D1007" s="139" t="s">
        <v>1034</v>
      </c>
      <c r="E1007" s="140"/>
      <c r="F1007" s="140"/>
      <c r="G1007" s="321"/>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2"/>
      <c r="AD1007" s="322"/>
      <c r="AE1007" s="322"/>
      <c r="AF1007" s="322"/>
      <c r="AG1007" s="322"/>
      <c r="AH1007" s="322"/>
      <c r="AI1007" s="322"/>
      <c r="AJ1007" s="322"/>
      <c r="AK1007" s="322"/>
      <c r="AL1007" s="322"/>
      <c r="AM1007" s="323"/>
      <c r="AN1007" s="353"/>
      <c r="AO1007" s="354"/>
      <c r="AP1007" s="354"/>
      <c r="AQ1007" s="354"/>
      <c r="AR1007" s="354"/>
      <c r="AS1007" s="354"/>
      <c r="AT1007" s="354"/>
      <c r="AU1007" s="354"/>
      <c r="AV1007" s="354"/>
      <c r="AW1007" s="354"/>
      <c r="AX1007" s="354"/>
      <c r="AY1007" s="354"/>
      <c r="AZ1007" s="354"/>
      <c r="BA1007" s="354"/>
      <c r="BB1007" s="354"/>
      <c r="BC1007" s="354"/>
      <c r="BD1007" s="354"/>
      <c r="BE1007" s="354"/>
      <c r="BF1007" s="354"/>
      <c r="BG1007" s="354"/>
      <c r="BH1007" s="354"/>
      <c r="BI1007" s="354"/>
      <c r="BJ1007" s="354"/>
      <c r="BK1007" s="354"/>
      <c r="BL1007" s="354"/>
      <c r="BM1007" s="354"/>
      <c r="BN1007" s="354"/>
      <c r="BO1007" s="354"/>
      <c r="BP1007" s="354"/>
      <c r="BQ1007" s="354"/>
      <c r="BR1007" s="354"/>
      <c r="BS1007" s="354"/>
      <c r="BT1007" s="355"/>
      <c r="BU1007" s="324" t="str">
        <f t="shared" si="62"/>
        <v>No disability</v>
      </c>
      <c r="BV1007" s="328" t="str">
        <f t="shared" si="60"/>
        <v>Out</v>
      </c>
      <c r="BW1007" s="329" t="str">
        <f t="shared" si="61"/>
        <v>Out</v>
      </c>
      <c r="BX1007" s="327" t="str">
        <f t="shared" si="63"/>
        <v/>
      </c>
    </row>
    <row r="1008" spans="2:76" x14ac:dyDescent="0.2">
      <c r="B1008" s="137"/>
      <c r="C1008" s="138"/>
      <c r="D1008" s="139" t="s">
        <v>1035</v>
      </c>
      <c r="E1008" s="140"/>
      <c r="F1008" s="140"/>
      <c r="G1008" s="321"/>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2"/>
      <c r="AD1008" s="322"/>
      <c r="AE1008" s="322"/>
      <c r="AF1008" s="322"/>
      <c r="AG1008" s="322"/>
      <c r="AH1008" s="322"/>
      <c r="AI1008" s="322"/>
      <c r="AJ1008" s="322"/>
      <c r="AK1008" s="322"/>
      <c r="AL1008" s="322"/>
      <c r="AM1008" s="323"/>
      <c r="AN1008" s="353"/>
      <c r="AO1008" s="354"/>
      <c r="AP1008" s="354"/>
      <c r="AQ1008" s="354"/>
      <c r="AR1008" s="354"/>
      <c r="AS1008" s="354"/>
      <c r="AT1008" s="354"/>
      <c r="AU1008" s="354"/>
      <c r="AV1008" s="354"/>
      <c r="AW1008" s="354"/>
      <c r="AX1008" s="354"/>
      <c r="AY1008" s="354"/>
      <c r="AZ1008" s="354"/>
      <c r="BA1008" s="354"/>
      <c r="BB1008" s="354"/>
      <c r="BC1008" s="354"/>
      <c r="BD1008" s="354"/>
      <c r="BE1008" s="354"/>
      <c r="BF1008" s="354"/>
      <c r="BG1008" s="354"/>
      <c r="BH1008" s="354"/>
      <c r="BI1008" s="354"/>
      <c r="BJ1008" s="354"/>
      <c r="BK1008" s="354"/>
      <c r="BL1008" s="354"/>
      <c r="BM1008" s="354"/>
      <c r="BN1008" s="354"/>
      <c r="BO1008" s="354"/>
      <c r="BP1008" s="354"/>
      <c r="BQ1008" s="354"/>
      <c r="BR1008" s="354"/>
      <c r="BS1008" s="354"/>
      <c r="BT1008" s="355"/>
      <c r="BU1008" s="324" t="str">
        <f t="shared" si="62"/>
        <v>No disability</v>
      </c>
      <c r="BV1008" s="328" t="str">
        <f t="shared" si="60"/>
        <v>Out</v>
      </c>
      <c r="BW1008" s="329" t="str">
        <f t="shared" si="61"/>
        <v>Out</v>
      </c>
      <c r="BX1008" s="327" t="str">
        <f t="shared" si="63"/>
        <v/>
      </c>
    </row>
    <row r="1009" spans="2:76" x14ac:dyDescent="0.2">
      <c r="B1009" s="137"/>
      <c r="C1009" s="138"/>
      <c r="D1009" s="139" t="s">
        <v>1036</v>
      </c>
      <c r="E1009" s="140"/>
      <c r="F1009" s="140"/>
      <c r="G1009" s="321"/>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2"/>
      <c r="AD1009" s="322"/>
      <c r="AE1009" s="322"/>
      <c r="AF1009" s="322"/>
      <c r="AG1009" s="322"/>
      <c r="AH1009" s="322"/>
      <c r="AI1009" s="322"/>
      <c r="AJ1009" s="322"/>
      <c r="AK1009" s="322"/>
      <c r="AL1009" s="322"/>
      <c r="AM1009" s="323"/>
      <c r="AN1009" s="353"/>
      <c r="AO1009" s="354"/>
      <c r="AP1009" s="354"/>
      <c r="AQ1009" s="354"/>
      <c r="AR1009" s="354"/>
      <c r="AS1009" s="354"/>
      <c r="AT1009" s="354"/>
      <c r="AU1009" s="354"/>
      <c r="AV1009" s="354"/>
      <c r="AW1009" s="354"/>
      <c r="AX1009" s="354"/>
      <c r="AY1009" s="354"/>
      <c r="AZ1009" s="354"/>
      <c r="BA1009" s="354"/>
      <c r="BB1009" s="354"/>
      <c r="BC1009" s="354"/>
      <c r="BD1009" s="354"/>
      <c r="BE1009" s="354"/>
      <c r="BF1009" s="354"/>
      <c r="BG1009" s="354"/>
      <c r="BH1009" s="354"/>
      <c r="BI1009" s="354"/>
      <c r="BJ1009" s="354"/>
      <c r="BK1009" s="354"/>
      <c r="BL1009" s="354"/>
      <c r="BM1009" s="354"/>
      <c r="BN1009" s="354"/>
      <c r="BO1009" s="354"/>
      <c r="BP1009" s="354"/>
      <c r="BQ1009" s="354"/>
      <c r="BR1009" s="354"/>
      <c r="BS1009" s="354"/>
      <c r="BT1009" s="355"/>
      <c r="BU1009" s="324" t="str">
        <f t="shared" si="62"/>
        <v>No disability</v>
      </c>
      <c r="BV1009" s="328" t="str">
        <f t="shared" si="60"/>
        <v>Out</v>
      </c>
      <c r="BW1009" s="329" t="str">
        <f t="shared" si="61"/>
        <v>Out</v>
      </c>
      <c r="BX1009" s="327" t="str">
        <f t="shared" si="63"/>
        <v/>
      </c>
    </row>
    <row r="1010" spans="2:76" x14ac:dyDescent="0.2">
      <c r="B1010" s="137"/>
      <c r="C1010" s="138"/>
      <c r="D1010" s="139" t="s">
        <v>1037</v>
      </c>
      <c r="E1010" s="140"/>
      <c r="F1010" s="140"/>
      <c r="G1010" s="321"/>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2"/>
      <c r="AD1010" s="322"/>
      <c r="AE1010" s="322"/>
      <c r="AF1010" s="322"/>
      <c r="AG1010" s="322"/>
      <c r="AH1010" s="322"/>
      <c r="AI1010" s="322"/>
      <c r="AJ1010" s="322"/>
      <c r="AK1010" s="322"/>
      <c r="AL1010" s="322"/>
      <c r="AM1010" s="323"/>
      <c r="AN1010" s="353"/>
      <c r="AO1010" s="354"/>
      <c r="AP1010" s="354"/>
      <c r="AQ1010" s="354"/>
      <c r="AR1010" s="354"/>
      <c r="AS1010" s="354"/>
      <c r="AT1010" s="354"/>
      <c r="AU1010" s="354"/>
      <c r="AV1010" s="354"/>
      <c r="AW1010" s="354"/>
      <c r="AX1010" s="354"/>
      <c r="AY1010" s="354"/>
      <c r="AZ1010" s="354"/>
      <c r="BA1010" s="354"/>
      <c r="BB1010" s="354"/>
      <c r="BC1010" s="354"/>
      <c r="BD1010" s="354"/>
      <c r="BE1010" s="354"/>
      <c r="BF1010" s="354"/>
      <c r="BG1010" s="354"/>
      <c r="BH1010" s="354"/>
      <c r="BI1010" s="354"/>
      <c r="BJ1010" s="354"/>
      <c r="BK1010" s="354"/>
      <c r="BL1010" s="354"/>
      <c r="BM1010" s="354"/>
      <c r="BN1010" s="354"/>
      <c r="BO1010" s="354"/>
      <c r="BP1010" s="354"/>
      <c r="BQ1010" s="354"/>
      <c r="BR1010" s="354"/>
      <c r="BS1010" s="354"/>
      <c r="BT1010" s="355"/>
      <c r="BU1010" s="324" t="str">
        <f t="shared" si="62"/>
        <v>No disability</v>
      </c>
      <c r="BV1010" s="328" t="str">
        <f t="shared" si="60"/>
        <v>Out</v>
      </c>
      <c r="BW1010" s="329" t="str">
        <f t="shared" si="61"/>
        <v>Out</v>
      </c>
      <c r="BX1010" s="327" t="str">
        <f t="shared" si="63"/>
        <v/>
      </c>
    </row>
    <row r="1011" spans="2:76" x14ac:dyDescent="0.2">
      <c r="B1011" s="137"/>
      <c r="C1011" s="138"/>
      <c r="D1011" s="139" t="s">
        <v>1038</v>
      </c>
      <c r="E1011" s="140"/>
      <c r="F1011" s="140"/>
      <c r="G1011" s="321"/>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2"/>
      <c r="AD1011" s="322"/>
      <c r="AE1011" s="322"/>
      <c r="AF1011" s="322"/>
      <c r="AG1011" s="322"/>
      <c r="AH1011" s="322"/>
      <c r="AI1011" s="322"/>
      <c r="AJ1011" s="322"/>
      <c r="AK1011" s="322"/>
      <c r="AL1011" s="322"/>
      <c r="AM1011" s="323"/>
      <c r="AN1011" s="353"/>
      <c r="AO1011" s="354"/>
      <c r="AP1011" s="354"/>
      <c r="AQ1011" s="354"/>
      <c r="AR1011" s="354"/>
      <c r="AS1011" s="354"/>
      <c r="AT1011" s="354"/>
      <c r="AU1011" s="354"/>
      <c r="AV1011" s="354"/>
      <c r="AW1011" s="354"/>
      <c r="AX1011" s="354"/>
      <c r="AY1011" s="354"/>
      <c r="AZ1011" s="354"/>
      <c r="BA1011" s="354"/>
      <c r="BB1011" s="354"/>
      <c r="BC1011" s="354"/>
      <c r="BD1011" s="354"/>
      <c r="BE1011" s="354"/>
      <c r="BF1011" s="354"/>
      <c r="BG1011" s="354"/>
      <c r="BH1011" s="354"/>
      <c r="BI1011" s="354"/>
      <c r="BJ1011" s="354"/>
      <c r="BK1011" s="354"/>
      <c r="BL1011" s="354"/>
      <c r="BM1011" s="354"/>
      <c r="BN1011" s="354"/>
      <c r="BO1011" s="354"/>
      <c r="BP1011" s="354"/>
      <c r="BQ1011" s="354"/>
      <c r="BR1011" s="354"/>
      <c r="BS1011" s="354"/>
      <c r="BT1011" s="355"/>
      <c r="BU1011" s="324" t="str">
        <f t="shared" si="62"/>
        <v>No disability</v>
      </c>
      <c r="BV1011" s="328" t="str">
        <f t="shared" si="60"/>
        <v>Out</v>
      </c>
      <c r="BW1011" s="329" t="str">
        <f t="shared" si="61"/>
        <v>Out</v>
      </c>
      <c r="BX1011" s="327" t="str">
        <f t="shared" si="63"/>
        <v/>
      </c>
    </row>
    <row r="1012" spans="2:76" x14ac:dyDescent="0.2">
      <c r="B1012" s="137"/>
      <c r="C1012" s="138"/>
      <c r="D1012" s="139" t="s">
        <v>1039</v>
      </c>
      <c r="E1012" s="140"/>
      <c r="F1012" s="140"/>
      <c r="G1012" s="321"/>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2"/>
      <c r="AD1012" s="322"/>
      <c r="AE1012" s="322"/>
      <c r="AF1012" s="322"/>
      <c r="AG1012" s="322"/>
      <c r="AH1012" s="322"/>
      <c r="AI1012" s="322"/>
      <c r="AJ1012" s="322"/>
      <c r="AK1012" s="322"/>
      <c r="AL1012" s="322"/>
      <c r="AM1012" s="323"/>
      <c r="AN1012" s="353"/>
      <c r="AO1012" s="354"/>
      <c r="AP1012" s="354"/>
      <c r="AQ1012" s="354"/>
      <c r="AR1012" s="354"/>
      <c r="AS1012" s="354"/>
      <c r="AT1012" s="354"/>
      <c r="AU1012" s="354"/>
      <c r="AV1012" s="354"/>
      <c r="AW1012" s="354"/>
      <c r="AX1012" s="354"/>
      <c r="AY1012" s="354"/>
      <c r="AZ1012" s="354"/>
      <c r="BA1012" s="354"/>
      <c r="BB1012" s="354"/>
      <c r="BC1012" s="354"/>
      <c r="BD1012" s="354"/>
      <c r="BE1012" s="354"/>
      <c r="BF1012" s="354"/>
      <c r="BG1012" s="354"/>
      <c r="BH1012" s="354"/>
      <c r="BI1012" s="354"/>
      <c r="BJ1012" s="354"/>
      <c r="BK1012" s="354"/>
      <c r="BL1012" s="354"/>
      <c r="BM1012" s="354"/>
      <c r="BN1012" s="354"/>
      <c r="BO1012" s="354"/>
      <c r="BP1012" s="354"/>
      <c r="BQ1012" s="354"/>
      <c r="BR1012" s="354"/>
      <c r="BS1012" s="354"/>
      <c r="BT1012" s="355"/>
      <c r="BU1012" s="324" t="str">
        <f t="shared" si="62"/>
        <v>No disability</v>
      </c>
      <c r="BV1012" s="328" t="str">
        <f t="shared" si="60"/>
        <v>Out</v>
      </c>
      <c r="BW1012" s="329" t="str">
        <f t="shared" si="61"/>
        <v>Out</v>
      </c>
      <c r="BX1012" s="327" t="str">
        <f t="shared" si="63"/>
        <v/>
      </c>
    </row>
    <row r="1013" spans="2:76" x14ac:dyDescent="0.2">
      <c r="B1013" s="137"/>
      <c r="C1013" s="138"/>
      <c r="D1013" s="139" t="s">
        <v>1040</v>
      </c>
      <c r="E1013" s="140"/>
      <c r="F1013" s="140"/>
      <c r="G1013" s="321"/>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2"/>
      <c r="AD1013" s="322"/>
      <c r="AE1013" s="322"/>
      <c r="AF1013" s="322"/>
      <c r="AG1013" s="322"/>
      <c r="AH1013" s="322"/>
      <c r="AI1013" s="322"/>
      <c r="AJ1013" s="322"/>
      <c r="AK1013" s="322"/>
      <c r="AL1013" s="322"/>
      <c r="AM1013" s="323"/>
      <c r="AN1013" s="353"/>
      <c r="AO1013" s="354"/>
      <c r="AP1013" s="354"/>
      <c r="AQ1013" s="354"/>
      <c r="AR1013" s="354"/>
      <c r="AS1013" s="354"/>
      <c r="AT1013" s="354"/>
      <c r="AU1013" s="354"/>
      <c r="AV1013" s="354"/>
      <c r="AW1013" s="354"/>
      <c r="AX1013" s="354"/>
      <c r="AY1013" s="354"/>
      <c r="AZ1013" s="354"/>
      <c r="BA1013" s="354"/>
      <c r="BB1013" s="354"/>
      <c r="BC1013" s="354"/>
      <c r="BD1013" s="354"/>
      <c r="BE1013" s="354"/>
      <c r="BF1013" s="354"/>
      <c r="BG1013" s="354"/>
      <c r="BH1013" s="354"/>
      <c r="BI1013" s="354"/>
      <c r="BJ1013" s="354"/>
      <c r="BK1013" s="354"/>
      <c r="BL1013" s="354"/>
      <c r="BM1013" s="354"/>
      <c r="BN1013" s="354"/>
      <c r="BO1013" s="354"/>
      <c r="BP1013" s="354"/>
      <c r="BQ1013" s="354"/>
      <c r="BR1013" s="354"/>
      <c r="BS1013" s="354"/>
      <c r="BT1013" s="355"/>
      <c r="BU1013" s="324" t="str">
        <f t="shared" si="62"/>
        <v>No disability</v>
      </c>
      <c r="BV1013" s="328" t="str">
        <f t="shared" si="60"/>
        <v>Out</v>
      </c>
      <c r="BW1013" s="329" t="str">
        <f t="shared" si="61"/>
        <v>Out</v>
      </c>
      <c r="BX1013" s="327" t="str">
        <f t="shared" si="63"/>
        <v/>
      </c>
    </row>
    <row r="1014" spans="2:76" x14ac:dyDescent="0.2">
      <c r="B1014" s="137"/>
      <c r="C1014" s="138"/>
      <c r="D1014" s="139" t="s">
        <v>1041</v>
      </c>
      <c r="E1014" s="140"/>
      <c r="F1014" s="140"/>
      <c r="G1014" s="321"/>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2"/>
      <c r="AD1014" s="322"/>
      <c r="AE1014" s="322"/>
      <c r="AF1014" s="322"/>
      <c r="AG1014" s="322"/>
      <c r="AH1014" s="322"/>
      <c r="AI1014" s="322"/>
      <c r="AJ1014" s="322"/>
      <c r="AK1014" s="322"/>
      <c r="AL1014" s="322"/>
      <c r="AM1014" s="323"/>
      <c r="AN1014" s="353"/>
      <c r="AO1014" s="354"/>
      <c r="AP1014" s="354"/>
      <c r="AQ1014" s="354"/>
      <c r="AR1014" s="354"/>
      <c r="AS1014" s="354"/>
      <c r="AT1014" s="354"/>
      <c r="AU1014" s="354"/>
      <c r="AV1014" s="354"/>
      <c r="AW1014" s="354"/>
      <c r="AX1014" s="354"/>
      <c r="AY1014" s="354"/>
      <c r="AZ1014" s="354"/>
      <c r="BA1014" s="354"/>
      <c r="BB1014" s="354"/>
      <c r="BC1014" s="354"/>
      <c r="BD1014" s="354"/>
      <c r="BE1014" s="354"/>
      <c r="BF1014" s="354"/>
      <c r="BG1014" s="354"/>
      <c r="BH1014" s="354"/>
      <c r="BI1014" s="354"/>
      <c r="BJ1014" s="354"/>
      <c r="BK1014" s="354"/>
      <c r="BL1014" s="354"/>
      <c r="BM1014" s="354"/>
      <c r="BN1014" s="354"/>
      <c r="BO1014" s="354"/>
      <c r="BP1014" s="354"/>
      <c r="BQ1014" s="354"/>
      <c r="BR1014" s="354"/>
      <c r="BS1014" s="354"/>
      <c r="BT1014" s="355"/>
      <c r="BU1014" s="324" t="str">
        <f t="shared" si="62"/>
        <v>No disability</v>
      </c>
      <c r="BV1014" s="328" t="str">
        <f t="shared" si="60"/>
        <v>Out</v>
      </c>
      <c r="BW1014" s="329" t="str">
        <f t="shared" si="61"/>
        <v>Out</v>
      </c>
      <c r="BX1014" s="327" t="str">
        <f t="shared" si="63"/>
        <v/>
      </c>
    </row>
    <row r="1015" spans="2:76" x14ac:dyDescent="0.2">
      <c r="B1015" s="137"/>
      <c r="C1015" s="138"/>
      <c r="D1015" s="139" t="s">
        <v>1042</v>
      </c>
      <c r="E1015" s="140"/>
      <c r="F1015" s="140"/>
      <c r="G1015" s="321"/>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2"/>
      <c r="AD1015" s="322"/>
      <c r="AE1015" s="322"/>
      <c r="AF1015" s="322"/>
      <c r="AG1015" s="322"/>
      <c r="AH1015" s="322"/>
      <c r="AI1015" s="322"/>
      <c r="AJ1015" s="322"/>
      <c r="AK1015" s="322"/>
      <c r="AL1015" s="322"/>
      <c r="AM1015" s="323"/>
      <c r="AN1015" s="353"/>
      <c r="AO1015" s="354"/>
      <c r="AP1015" s="354"/>
      <c r="AQ1015" s="354"/>
      <c r="AR1015" s="354"/>
      <c r="AS1015" s="354"/>
      <c r="AT1015" s="354"/>
      <c r="AU1015" s="354"/>
      <c r="AV1015" s="354"/>
      <c r="AW1015" s="354"/>
      <c r="AX1015" s="354"/>
      <c r="AY1015" s="354"/>
      <c r="AZ1015" s="354"/>
      <c r="BA1015" s="354"/>
      <c r="BB1015" s="354"/>
      <c r="BC1015" s="354"/>
      <c r="BD1015" s="354"/>
      <c r="BE1015" s="354"/>
      <c r="BF1015" s="354"/>
      <c r="BG1015" s="354"/>
      <c r="BH1015" s="354"/>
      <c r="BI1015" s="354"/>
      <c r="BJ1015" s="354"/>
      <c r="BK1015" s="354"/>
      <c r="BL1015" s="354"/>
      <c r="BM1015" s="354"/>
      <c r="BN1015" s="354"/>
      <c r="BO1015" s="354"/>
      <c r="BP1015" s="354"/>
      <c r="BQ1015" s="354"/>
      <c r="BR1015" s="354"/>
      <c r="BS1015" s="354"/>
      <c r="BT1015" s="355"/>
      <c r="BU1015" s="324" t="str">
        <f t="shared" si="62"/>
        <v>No disability</v>
      </c>
      <c r="BV1015" s="328" t="str">
        <f t="shared" si="60"/>
        <v>Out</v>
      </c>
      <c r="BW1015" s="329" t="str">
        <f t="shared" si="61"/>
        <v>Out</v>
      </c>
      <c r="BX1015" s="327" t="str">
        <f t="shared" si="63"/>
        <v/>
      </c>
    </row>
    <row r="1016" spans="2:76" x14ac:dyDescent="0.2">
      <c r="B1016" s="137"/>
      <c r="C1016" s="138"/>
      <c r="D1016" s="139" t="s">
        <v>1043</v>
      </c>
      <c r="E1016" s="140"/>
      <c r="F1016" s="140"/>
      <c r="G1016" s="321"/>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2"/>
      <c r="AD1016" s="322"/>
      <c r="AE1016" s="322"/>
      <c r="AF1016" s="322"/>
      <c r="AG1016" s="322"/>
      <c r="AH1016" s="322"/>
      <c r="AI1016" s="322"/>
      <c r="AJ1016" s="322"/>
      <c r="AK1016" s="322"/>
      <c r="AL1016" s="322"/>
      <c r="AM1016" s="323"/>
      <c r="AN1016" s="353"/>
      <c r="AO1016" s="354"/>
      <c r="AP1016" s="354"/>
      <c r="AQ1016" s="354"/>
      <c r="AR1016" s="354"/>
      <c r="AS1016" s="354"/>
      <c r="AT1016" s="354"/>
      <c r="AU1016" s="354"/>
      <c r="AV1016" s="354"/>
      <c r="AW1016" s="354"/>
      <c r="AX1016" s="354"/>
      <c r="AY1016" s="354"/>
      <c r="AZ1016" s="354"/>
      <c r="BA1016" s="354"/>
      <c r="BB1016" s="354"/>
      <c r="BC1016" s="354"/>
      <c r="BD1016" s="354"/>
      <c r="BE1016" s="354"/>
      <c r="BF1016" s="354"/>
      <c r="BG1016" s="354"/>
      <c r="BH1016" s="354"/>
      <c r="BI1016" s="354"/>
      <c r="BJ1016" s="354"/>
      <c r="BK1016" s="354"/>
      <c r="BL1016" s="354"/>
      <c r="BM1016" s="354"/>
      <c r="BN1016" s="354"/>
      <c r="BO1016" s="354"/>
      <c r="BP1016" s="354"/>
      <c r="BQ1016" s="354"/>
      <c r="BR1016" s="354"/>
      <c r="BS1016" s="354"/>
      <c r="BT1016" s="355"/>
      <c r="BU1016" s="324" t="str">
        <f t="shared" si="62"/>
        <v>No disability</v>
      </c>
      <c r="BV1016" s="328" t="str">
        <f t="shared" si="60"/>
        <v>Out</v>
      </c>
      <c r="BW1016" s="329" t="str">
        <f t="shared" si="61"/>
        <v>Out</v>
      </c>
      <c r="BX1016" s="327" t="str">
        <f t="shared" si="63"/>
        <v/>
      </c>
    </row>
    <row r="1017" spans="2:76" x14ac:dyDescent="0.2">
      <c r="B1017" s="137"/>
      <c r="C1017" s="138"/>
      <c r="D1017" s="139" t="s">
        <v>1044</v>
      </c>
      <c r="E1017" s="140"/>
      <c r="F1017" s="140"/>
      <c r="G1017" s="321"/>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322"/>
      <c r="AF1017" s="322"/>
      <c r="AG1017" s="322"/>
      <c r="AH1017" s="322"/>
      <c r="AI1017" s="322"/>
      <c r="AJ1017" s="322"/>
      <c r="AK1017" s="322"/>
      <c r="AL1017" s="322"/>
      <c r="AM1017" s="323"/>
      <c r="AN1017" s="353"/>
      <c r="AO1017" s="354"/>
      <c r="AP1017" s="354"/>
      <c r="AQ1017" s="354"/>
      <c r="AR1017" s="354"/>
      <c r="AS1017" s="354"/>
      <c r="AT1017" s="354"/>
      <c r="AU1017" s="354"/>
      <c r="AV1017" s="354"/>
      <c r="AW1017" s="354"/>
      <c r="AX1017" s="354"/>
      <c r="AY1017" s="354"/>
      <c r="AZ1017" s="354"/>
      <c r="BA1017" s="354"/>
      <c r="BB1017" s="354"/>
      <c r="BC1017" s="354"/>
      <c r="BD1017" s="354"/>
      <c r="BE1017" s="354"/>
      <c r="BF1017" s="354"/>
      <c r="BG1017" s="354"/>
      <c r="BH1017" s="354"/>
      <c r="BI1017" s="354"/>
      <c r="BJ1017" s="354"/>
      <c r="BK1017" s="354"/>
      <c r="BL1017" s="354"/>
      <c r="BM1017" s="354"/>
      <c r="BN1017" s="354"/>
      <c r="BO1017" s="354"/>
      <c r="BP1017" s="354"/>
      <c r="BQ1017" s="354"/>
      <c r="BR1017" s="354"/>
      <c r="BS1017" s="354"/>
      <c r="BT1017" s="355"/>
      <c r="BU1017" s="324" t="str">
        <f t="shared" si="62"/>
        <v>No disability</v>
      </c>
      <c r="BV1017" s="328" t="str">
        <f t="shared" si="60"/>
        <v>Out</v>
      </c>
      <c r="BW1017" s="329" t="str">
        <f t="shared" si="61"/>
        <v>Out</v>
      </c>
      <c r="BX1017" s="327" t="str">
        <f t="shared" si="63"/>
        <v/>
      </c>
    </row>
    <row r="1018" spans="2:76" x14ac:dyDescent="0.2">
      <c r="B1018" s="137"/>
      <c r="C1018" s="138"/>
      <c r="D1018" s="139" t="s">
        <v>1045</v>
      </c>
      <c r="E1018" s="140"/>
      <c r="F1018" s="140"/>
      <c r="G1018" s="321"/>
      <c r="H1018" s="322"/>
      <c r="I1018" s="322"/>
      <c r="J1018" s="322"/>
      <c r="K1018" s="322"/>
      <c r="L1018" s="322"/>
      <c r="M1018" s="322"/>
      <c r="N1018" s="322"/>
      <c r="O1018" s="322"/>
      <c r="P1018" s="322"/>
      <c r="Q1018" s="322"/>
      <c r="R1018" s="322"/>
      <c r="S1018" s="322"/>
      <c r="T1018" s="322"/>
      <c r="U1018" s="322"/>
      <c r="V1018" s="322"/>
      <c r="W1018" s="322"/>
      <c r="X1018" s="322"/>
      <c r="Y1018" s="322"/>
      <c r="Z1018" s="322"/>
      <c r="AA1018" s="322"/>
      <c r="AB1018" s="322"/>
      <c r="AC1018" s="322"/>
      <c r="AD1018" s="322"/>
      <c r="AE1018" s="322"/>
      <c r="AF1018" s="322"/>
      <c r="AG1018" s="322"/>
      <c r="AH1018" s="322"/>
      <c r="AI1018" s="322"/>
      <c r="AJ1018" s="322"/>
      <c r="AK1018" s="322"/>
      <c r="AL1018" s="322"/>
      <c r="AM1018" s="323"/>
      <c r="AN1018" s="353"/>
      <c r="AO1018" s="354"/>
      <c r="AP1018" s="354"/>
      <c r="AQ1018" s="354"/>
      <c r="AR1018" s="354"/>
      <c r="AS1018" s="354"/>
      <c r="AT1018" s="354"/>
      <c r="AU1018" s="354"/>
      <c r="AV1018" s="354"/>
      <c r="AW1018" s="354"/>
      <c r="AX1018" s="354"/>
      <c r="AY1018" s="354"/>
      <c r="AZ1018" s="354"/>
      <c r="BA1018" s="354"/>
      <c r="BB1018" s="354"/>
      <c r="BC1018" s="354"/>
      <c r="BD1018" s="354"/>
      <c r="BE1018" s="354"/>
      <c r="BF1018" s="354"/>
      <c r="BG1018" s="354"/>
      <c r="BH1018" s="354"/>
      <c r="BI1018" s="354"/>
      <c r="BJ1018" s="354"/>
      <c r="BK1018" s="354"/>
      <c r="BL1018" s="354"/>
      <c r="BM1018" s="354"/>
      <c r="BN1018" s="354"/>
      <c r="BO1018" s="354"/>
      <c r="BP1018" s="354"/>
      <c r="BQ1018" s="354"/>
      <c r="BR1018" s="354"/>
      <c r="BS1018" s="354"/>
      <c r="BT1018" s="355"/>
      <c r="BU1018" s="324" t="str">
        <f t="shared" si="62"/>
        <v>No disability</v>
      </c>
      <c r="BV1018" s="328" t="str">
        <f t="shared" si="60"/>
        <v>Out</v>
      </c>
      <c r="BW1018" s="329" t="str">
        <f t="shared" si="61"/>
        <v>Out</v>
      </c>
      <c r="BX1018" s="327" t="str">
        <f t="shared" si="63"/>
        <v/>
      </c>
    </row>
    <row r="1019" spans="2:76" x14ac:dyDescent="0.2">
      <c r="B1019" s="137"/>
      <c r="C1019" s="138"/>
      <c r="D1019" s="139" t="s">
        <v>1046</v>
      </c>
      <c r="E1019" s="140"/>
      <c r="F1019" s="140"/>
      <c r="G1019" s="321"/>
      <c r="H1019" s="322"/>
      <c r="I1019" s="322"/>
      <c r="J1019" s="322"/>
      <c r="K1019" s="322"/>
      <c r="L1019" s="322"/>
      <c r="M1019" s="322"/>
      <c r="N1019" s="322"/>
      <c r="O1019" s="322"/>
      <c r="P1019" s="322"/>
      <c r="Q1019" s="322"/>
      <c r="R1019" s="322"/>
      <c r="S1019" s="322"/>
      <c r="T1019" s="322"/>
      <c r="U1019" s="322"/>
      <c r="V1019" s="322"/>
      <c r="W1019" s="322"/>
      <c r="X1019" s="322"/>
      <c r="Y1019" s="322"/>
      <c r="Z1019" s="322"/>
      <c r="AA1019" s="322"/>
      <c r="AB1019" s="322"/>
      <c r="AC1019" s="322"/>
      <c r="AD1019" s="322"/>
      <c r="AE1019" s="322"/>
      <c r="AF1019" s="322"/>
      <c r="AG1019" s="322"/>
      <c r="AH1019" s="322"/>
      <c r="AI1019" s="322"/>
      <c r="AJ1019" s="322"/>
      <c r="AK1019" s="322"/>
      <c r="AL1019" s="322"/>
      <c r="AM1019" s="323"/>
      <c r="AN1019" s="353"/>
      <c r="AO1019" s="354"/>
      <c r="AP1019" s="354"/>
      <c r="AQ1019" s="354"/>
      <c r="AR1019" s="354"/>
      <c r="AS1019" s="354"/>
      <c r="AT1019" s="354"/>
      <c r="AU1019" s="354"/>
      <c r="AV1019" s="354"/>
      <c r="AW1019" s="354"/>
      <c r="AX1019" s="354"/>
      <c r="AY1019" s="354"/>
      <c r="AZ1019" s="354"/>
      <c r="BA1019" s="354"/>
      <c r="BB1019" s="354"/>
      <c r="BC1019" s="354"/>
      <c r="BD1019" s="354"/>
      <c r="BE1019" s="354"/>
      <c r="BF1019" s="354"/>
      <c r="BG1019" s="354"/>
      <c r="BH1019" s="354"/>
      <c r="BI1019" s="354"/>
      <c r="BJ1019" s="354"/>
      <c r="BK1019" s="354"/>
      <c r="BL1019" s="354"/>
      <c r="BM1019" s="354"/>
      <c r="BN1019" s="354"/>
      <c r="BO1019" s="354"/>
      <c r="BP1019" s="354"/>
      <c r="BQ1019" s="354"/>
      <c r="BR1019" s="354"/>
      <c r="BS1019" s="354"/>
      <c r="BT1019" s="355"/>
      <c r="BU1019" s="324" t="str">
        <f t="shared" si="62"/>
        <v>No disability</v>
      </c>
      <c r="BV1019" s="328" t="str">
        <f t="shared" si="60"/>
        <v>Out</v>
      </c>
      <c r="BW1019" s="329" t="str">
        <f t="shared" si="61"/>
        <v>Out</v>
      </c>
      <c r="BX1019" s="327" t="str">
        <f t="shared" si="63"/>
        <v/>
      </c>
    </row>
    <row r="1020" spans="2:76" x14ac:dyDescent="0.2">
      <c r="B1020" s="137"/>
      <c r="C1020" s="138"/>
      <c r="D1020" s="139" t="s">
        <v>1047</v>
      </c>
      <c r="E1020" s="140"/>
      <c r="F1020" s="140"/>
      <c r="G1020" s="321"/>
      <c r="H1020" s="322"/>
      <c r="I1020" s="322"/>
      <c r="J1020" s="322"/>
      <c r="K1020" s="322"/>
      <c r="L1020" s="322"/>
      <c r="M1020" s="322"/>
      <c r="N1020" s="322"/>
      <c r="O1020" s="322"/>
      <c r="P1020" s="322"/>
      <c r="Q1020" s="322"/>
      <c r="R1020" s="322"/>
      <c r="S1020" s="322"/>
      <c r="T1020" s="322"/>
      <c r="U1020" s="322"/>
      <c r="V1020" s="322"/>
      <c r="W1020" s="322"/>
      <c r="X1020" s="322"/>
      <c r="Y1020" s="322"/>
      <c r="Z1020" s="322"/>
      <c r="AA1020" s="322"/>
      <c r="AB1020" s="322"/>
      <c r="AC1020" s="322"/>
      <c r="AD1020" s="322"/>
      <c r="AE1020" s="322"/>
      <c r="AF1020" s="322"/>
      <c r="AG1020" s="322"/>
      <c r="AH1020" s="322"/>
      <c r="AI1020" s="322"/>
      <c r="AJ1020" s="322"/>
      <c r="AK1020" s="322"/>
      <c r="AL1020" s="322"/>
      <c r="AM1020" s="323"/>
      <c r="AN1020" s="353"/>
      <c r="AO1020" s="354"/>
      <c r="AP1020" s="354"/>
      <c r="AQ1020" s="354"/>
      <c r="AR1020" s="354"/>
      <c r="AS1020" s="354"/>
      <c r="AT1020" s="354"/>
      <c r="AU1020" s="354"/>
      <c r="AV1020" s="354"/>
      <c r="AW1020" s="354"/>
      <c r="AX1020" s="354"/>
      <c r="AY1020" s="354"/>
      <c r="AZ1020" s="354"/>
      <c r="BA1020" s="354"/>
      <c r="BB1020" s="354"/>
      <c r="BC1020" s="354"/>
      <c r="BD1020" s="354"/>
      <c r="BE1020" s="354"/>
      <c r="BF1020" s="354"/>
      <c r="BG1020" s="354"/>
      <c r="BH1020" s="354"/>
      <c r="BI1020" s="354"/>
      <c r="BJ1020" s="354"/>
      <c r="BK1020" s="354"/>
      <c r="BL1020" s="354"/>
      <c r="BM1020" s="354"/>
      <c r="BN1020" s="354"/>
      <c r="BO1020" s="354"/>
      <c r="BP1020" s="354"/>
      <c r="BQ1020" s="354"/>
      <c r="BR1020" s="354"/>
      <c r="BS1020" s="354"/>
      <c r="BT1020" s="355"/>
      <c r="BU1020" s="324" t="str">
        <f t="shared" si="62"/>
        <v>No disability</v>
      </c>
      <c r="BV1020" s="328" t="str">
        <f t="shared" si="60"/>
        <v>Out</v>
      </c>
      <c r="BW1020" s="329" t="str">
        <f t="shared" si="61"/>
        <v>Out</v>
      </c>
      <c r="BX1020" s="327" t="str">
        <f t="shared" si="63"/>
        <v/>
      </c>
    </row>
    <row r="1021" spans="2:76" x14ac:dyDescent="0.2">
      <c r="B1021" s="137"/>
      <c r="C1021" s="138"/>
      <c r="D1021" s="139" t="s">
        <v>1048</v>
      </c>
      <c r="E1021" s="140"/>
      <c r="F1021" s="140"/>
      <c r="G1021" s="321"/>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2"/>
      <c r="AD1021" s="322"/>
      <c r="AE1021" s="322"/>
      <c r="AF1021" s="322"/>
      <c r="AG1021" s="322"/>
      <c r="AH1021" s="322"/>
      <c r="AI1021" s="322"/>
      <c r="AJ1021" s="322"/>
      <c r="AK1021" s="322"/>
      <c r="AL1021" s="322"/>
      <c r="AM1021" s="323"/>
      <c r="AN1021" s="353"/>
      <c r="AO1021" s="354"/>
      <c r="AP1021" s="354"/>
      <c r="AQ1021" s="354"/>
      <c r="AR1021" s="354"/>
      <c r="AS1021" s="354"/>
      <c r="AT1021" s="354"/>
      <c r="AU1021" s="354"/>
      <c r="AV1021" s="354"/>
      <c r="AW1021" s="354"/>
      <c r="AX1021" s="354"/>
      <c r="AY1021" s="354"/>
      <c r="AZ1021" s="354"/>
      <c r="BA1021" s="354"/>
      <c r="BB1021" s="354"/>
      <c r="BC1021" s="354"/>
      <c r="BD1021" s="354"/>
      <c r="BE1021" s="354"/>
      <c r="BF1021" s="354"/>
      <c r="BG1021" s="354"/>
      <c r="BH1021" s="354"/>
      <c r="BI1021" s="354"/>
      <c r="BJ1021" s="354"/>
      <c r="BK1021" s="354"/>
      <c r="BL1021" s="354"/>
      <c r="BM1021" s="354"/>
      <c r="BN1021" s="354"/>
      <c r="BO1021" s="354"/>
      <c r="BP1021" s="354"/>
      <c r="BQ1021" s="354"/>
      <c r="BR1021" s="354"/>
      <c r="BS1021" s="354"/>
      <c r="BT1021" s="355"/>
      <c r="BU1021" s="324" t="str">
        <f t="shared" si="62"/>
        <v>No disability</v>
      </c>
      <c r="BV1021" s="328" t="str">
        <f t="shared" si="60"/>
        <v>Out</v>
      </c>
      <c r="BW1021" s="329" t="str">
        <f t="shared" si="61"/>
        <v>Out</v>
      </c>
      <c r="BX1021" s="327" t="str">
        <f t="shared" si="63"/>
        <v/>
      </c>
    </row>
    <row r="1022" spans="2:76" x14ac:dyDescent="0.2">
      <c r="B1022" s="137"/>
      <c r="C1022" s="138"/>
      <c r="D1022" s="139" t="s">
        <v>1049</v>
      </c>
      <c r="E1022" s="140"/>
      <c r="F1022" s="140"/>
      <c r="G1022" s="321"/>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2"/>
      <c r="AD1022" s="322"/>
      <c r="AE1022" s="322"/>
      <c r="AF1022" s="322"/>
      <c r="AG1022" s="322"/>
      <c r="AH1022" s="322"/>
      <c r="AI1022" s="322"/>
      <c r="AJ1022" s="322"/>
      <c r="AK1022" s="322"/>
      <c r="AL1022" s="322"/>
      <c r="AM1022" s="323"/>
      <c r="AN1022" s="353"/>
      <c r="AO1022" s="354"/>
      <c r="AP1022" s="354"/>
      <c r="AQ1022" s="354"/>
      <c r="AR1022" s="354"/>
      <c r="AS1022" s="354"/>
      <c r="AT1022" s="354"/>
      <c r="AU1022" s="354"/>
      <c r="AV1022" s="354"/>
      <c r="AW1022" s="354"/>
      <c r="AX1022" s="354"/>
      <c r="AY1022" s="354"/>
      <c r="AZ1022" s="354"/>
      <c r="BA1022" s="354"/>
      <c r="BB1022" s="354"/>
      <c r="BC1022" s="354"/>
      <c r="BD1022" s="354"/>
      <c r="BE1022" s="354"/>
      <c r="BF1022" s="354"/>
      <c r="BG1022" s="354"/>
      <c r="BH1022" s="354"/>
      <c r="BI1022" s="354"/>
      <c r="BJ1022" s="354"/>
      <c r="BK1022" s="354"/>
      <c r="BL1022" s="354"/>
      <c r="BM1022" s="354"/>
      <c r="BN1022" s="354"/>
      <c r="BO1022" s="354"/>
      <c r="BP1022" s="354"/>
      <c r="BQ1022" s="354"/>
      <c r="BR1022" s="354"/>
      <c r="BS1022" s="354"/>
      <c r="BT1022" s="355"/>
      <c r="BU1022" s="324" t="str">
        <f t="shared" si="62"/>
        <v>No disability</v>
      </c>
      <c r="BV1022" s="328" t="str">
        <f t="shared" si="60"/>
        <v>Out</v>
      </c>
      <c r="BW1022" s="329" t="str">
        <f t="shared" si="61"/>
        <v>Out</v>
      </c>
      <c r="BX1022" s="327" t="str">
        <f t="shared" si="63"/>
        <v/>
      </c>
    </row>
    <row r="1023" spans="2:76" x14ac:dyDescent="0.2">
      <c r="B1023" s="137"/>
      <c r="C1023" s="138"/>
      <c r="D1023" s="139" t="s">
        <v>1050</v>
      </c>
      <c r="E1023" s="140"/>
      <c r="F1023" s="140"/>
      <c r="G1023" s="321"/>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2"/>
      <c r="AD1023" s="322"/>
      <c r="AE1023" s="322"/>
      <c r="AF1023" s="322"/>
      <c r="AG1023" s="322"/>
      <c r="AH1023" s="322"/>
      <c r="AI1023" s="322"/>
      <c r="AJ1023" s="322"/>
      <c r="AK1023" s="322"/>
      <c r="AL1023" s="322"/>
      <c r="AM1023" s="323"/>
      <c r="AN1023" s="353"/>
      <c r="AO1023" s="354"/>
      <c r="AP1023" s="354"/>
      <c r="AQ1023" s="354"/>
      <c r="AR1023" s="354"/>
      <c r="AS1023" s="354"/>
      <c r="AT1023" s="354"/>
      <c r="AU1023" s="354"/>
      <c r="AV1023" s="354"/>
      <c r="AW1023" s="354"/>
      <c r="AX1023" s="354"/>
      <c r="AY1023" s="354"/>
      <c r="AZ1023" s="354"/>
      <c r="BA1023" s="354"/>
      <c r="BB1023" s="354"/>
      <c r="BC1023" s="354"/>
      <c r="BD1023" s="354"/>
      <c r="BE1023" s="354"/>
      <c r="BF1023" s="354"/>
      <c r="BG1023" s="354"/>
      <c r="BH1023" s="354"/>
      <c r="BI1023" s="354"/>
      <c r="BJ1023" s="354"/>
      <c r="BK1023" s="354"/>
      <c r="BL1023" s="354"/>
      <c r="BM1023" s="354"/>
      <c r="BN1023" s="354"/>
      <c r="BO1023" s="354"/>
      <c r="BP1023" s="354"/>
      <c r="BQ1023" s="354"/>
      <c r="BR1023" s="354"/>
      <c r="BS1023" s="354"/>
      <c r="BT1023" s="355"/>
      <c r="BU1023" s="324" t="str">
        <f t="shared" si="62"/>
        <v>No disability</v>
      </c>
      <c r="BV1023" s="328" t="str">
        <f t="shared" si="60"/>
        <v>Out</v>
      </c>
      <c r="BW1023" s="329" t="str">
        <f t="shared" si="61"/>
        <v>Out</v>
      </c>
      <c r="BX1023" s="327" t="str">
        <f t="shared" si="63"/>
        <v/>
      </c>
    </row>
    <row r="1024" spans="2:76" x14ac:dyDescent="0.2">
      <c r="B1024" s="137"/>
      <c r="C1024" s="138"/>
      <c r="D1024" s="139" t="s">
        <v>1051</v>
      </c>
      <c r="E1024" s="140"/>
      <c r="F1024" s="140"/>
      <c r="G1024" s="321"/>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2"/>
      <c r="AD1024" s="322"/>
      <c r="AE1024" s="322"/>
      <c r="AF1024" s="322"/>
      <c r="AG1024" s="322"/>
      <c r="AH1024" s="322"/>
      <c r="AI1024" s="322"/>
      <c r="AJ1024" s="322"/>
      <c r="AK1024" s="322"/>
      <c r="AL1024" s="322"/>
      <c r="AM1024" s="323"/>
      <c r="AN1024" s="353"/>
      <c r="AO1024" s="354"/>
      <c r="AP1024" s="354"/>
      <c r="AQ1024" s="354"/>
      <c r="AR1024" s="354"/>
      <c r="AS1024" s="354"/>
      <c r="AT1024" s="354"/>
      <c r="AU1024" s="354"/>
      <c r="AV1024" s="354"/>
      <c r="AW1024" s="354"/>
      <c r="AX1024" s="354"/>
      <c r="AY1024" s="354"/>
      <c r="AZ1024" s="354"/>
      <c r="BA1024" s="354"/>
      <c r="BB1024" s="354"/>
      <c r="BC1024" s="354"/>
      <c r="BD1024" s="354"/>
      <c r="BE1024" s="354"/>
      <c r="BF1024" s="354"/>
      <c r="BG1024" s="354"/>
      <c r="BH1024" s="354"/>
      <c r="BI1024" s="354"/>
      <c r="BJ1024" s="354"/>
      <c r="BK1024" s="354"/>
      <c r="BL1024" s="354"/>
      <c r="BM1024" s="354"/>
      <c r="BN1024" s="354"/>
      <c r="BO1024" s="354"/>
      <c r="BP1024" s="354"/>
      <c r="BQ1024" s="354"/>
      <c r="BR1024" s="354"/>
      <c r="BS1024" s="354"/>
      <c r="BT1024" s="355"/>
      <c r="BU1024" s="324" t="str">
        <f t="shared" si="62"/>
        <v>No disability</v>
      </c>
      <c r="BV1024" s="328" t="str">
        <f t="shared" si="60"/>
        <v>Out</v>
      </c>
      <c r="BW1024" s="329" t="str">
        <f t="shared" si="61"/>
        <v>Out</v>
      </c>
      <c r="BX1024" s="327" t="str">
        <f t="shared" si="63"/>
        <v/>
      </c>
    </row>
    <row r="1025" spans="2:76" x14ac:dyDescent="0.2">
      <c r="B1025" s="137"/>
      <c r="C1025" s="138"/>
      <c r="D1025" s="139" t="s">
        <v>1052</v>
      </c>
      <c r="E1025" s="140"/>
      <c r="F1025" s="140"/>
      <c r="G1025" s="321"/>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2"/>
      <c r="AD1025" s="322"/>
      <c r="AE1025" s="322"/>
      <c r="AF1025" s="322"/>
      <c r="AG1025" s="322"/>
      <c r="AH1025" s="322"/>
      <c r="AI1025" s="322"/>
      <c r="AJ1025" s="322"/>
      <c r="AK1025" s="322"/>
      <c r="AL1025" s="322"/>
      <c r="AM1025" s="323"/>
      <c r="AN1025" s="353"/>
      <c r="AO1025" s="354"/>
      <c r="AP1025" s="354"/>
      <c r="AQ1025" s="354"/>
      <c r="AR1025" s="354"/>
      <c r="AS1025" s="354"/>
      <c r="AT1025" s="354"/>
      <c r="AU1025" s="354"/>
      <c r="AV1025" s="354"/>
      <c r="AW1025" s="354"/>
      <c r="AX1025" s="354"/>
      <c r="AY1025" s="354"/>
      <c r="AZ1025" s="354"/>
      <c r="BA1025" s="354"/>
      <c r="BB1025" s="354"/>
      <c r="BC1025" s="354"/>
      <c r="BD1025" s="354"/>
      <c r="BE1025" s="354"/>
      <c r="BF1025" s="354"/>
      <c r="BG1025" s="354"/>
      <c r="BH1025" s="354"/>
      <c r="BI1025" s="354"/>
      <c r="BJ1025" s="354"/>
      <c r="BK1025" s="354"/>
      <c r="BL1025" s="354"/>
      <c r="BM1025" s="354"/>
      <c r="BN1025" s="354"/>
      <c r="BO1025" s="354"/>
      <c r="BP1025" s="354"/>
      <c r="BQ1025" s="354"/>
      <c r="BR1025" s="354"/>
      <c r="BS1025" s="354"/>
      <c r="BT1025" s="355"/>
      <c r="BU1025" s="324" t="str">
        <f t="shared" si="62"/>
        <v>No disability</v>
      </c>
      <c r="BV1025" s="328" t="str">
        <f t="shared" si="60"/>
        <v>Out</v>
      </c>
      <c r="BW1025" s="329" t="str">
        <f t="shared" si="61"/>
        <v>Out</v>
      </c>
      <c r="BX1025" s="327" t="str">
        <f t="shared" si="63"/>
        <v/>
      </c>
    </row>
    <row r="1026" spans="2:76" x14ac:dyDescent="0.2">
      <c r="B1026" s="137"/>
      <c r="C1026" s="138"/>
      <c r="D1026" s="139" t="s">
        <v>1053</v>
      </c>
      <c r="E1026" s="140"/>
      <c r="F1026" s="140"/>
      <c r="G1026" s="321"/>
      <c r="H1026" s="322"/>
      <c r="I1026" s="322"/>
      <c r="J1026" s="322"/>
      <c r="K1026" s="322"/>
      <c r="L1026" s="322"/>
      <c r="M1026" s="322"/>
      <c r="N1026" s="322"/>
      <c r="O1026" s="322"/>
      <c r="P1026" s="322"/>
      <c r="Q1026" s="322"/>
      <c r="R1026" s="322"/>
      <c r="S1026" s="322"/>
      <c r="T1026" s="322"/>
      <c r="U1026" s="322"/>
      <c r="V1026" s="322"/>
      <c r="W1026" s="322"/>
      <c r="X1026" s="322"/>
      <c r="Y1026" s="322"/>
      <c r="Z1026" s="322"/>
      <c r="AA1026" s="322"/>
      <c r="AB1026" s="322"/>
      <c r="AC1026" s="322"/>
      <c r="AD1026" s="322"/>
      <c r="AE1026" s="322"/>
      <c r="AF1026" s="322"/>
      <c r="AG1026" s="322"/>
      <c r="AH1026" s="322"/>
      <c r="AI1026" s="322"/>
      <c r="AJ1026" s="322"/>
      <c r="AK1026" s="322"/>
      <c r="AL1026" s="322"/>
      <c r="AM1026" s="323"/>
      <c r="AN1026" s="353"/>
      <c r="AO1026" s="354"/>
      <c r="AP1026" s="354"/>
      <c r="AQ1026" s="354"/>
      <c r="AR1026" s="354"/>
      <c r="AS1026" s="354"/>
      <c r="AT1026" s="354"/>
      <c r="AU1026" s="354"/>
      <c r="AV1026" s="354"/>
      <c r="AW1026" s="354"/>
      <c r="AX1026" s="354"/>
      <c r="AY1026" s="354"/>
      <c r="AZ1026" s="354"/>
      <c r="BA1026" s="354"/>
      <c r="BB1026" s="354"/>
      <c r="BC1026" s="354"/>
      <c r="BD1026" s="354"/>
      <c r="BE1026" s="354"/>
      <c r="BF1026" s="354"/>
      <c r="BG1026" s="354"/>
      <c r="BH1026" s="354"/>
      <c r="BI1026" s="354"/>
      <c r="BJ1026" s="354"/>
      <c r="BK1026" s="354"/>
      <c r="BL1026" s="354"/>
      <c r="BM1026" s="354"/>
      <c r="BN1026" s="354"/>
      <c r="BO1026" s="354"/>
      <c r="BP1026" s="354"/>
      <c r="BQ1026" s="354"/>
      <c r="BR1026" s="354"/>
      <c r="BS1026" s="354"/>
      <c r="BT1026" s="355"/>
      <c r="BU1026" s="324" t="str">
        <f t="shared" si="62"/>
        <v>No disability</v>
      </c>
      <c r="BV1026" s="328" t="str">
        <f t="shared" si="60"/>
        <v>Out</v>
      </c>
      <c r="BW1026" s="329" t="str">
        <f t="shared" si="61"/>
        <v>Out</v>
      </c>
      <c r="BX1026" s="327" t="str">
        <f t="shared" si="63"/>
        <v/>
      </c>
    </row>
    <row r="1027" spans="2:76" x14ac:dyDescent="0.2">
      <c r="B1027" s="137"/>
      <c r="C1027" s="138"/>
      <c r="D1027" s="139" t="s">
        <v>1054</v>
      </c>
      <c r="E1027" s="140"/>
      <c r="F1027" s="140"/>
      <c r="G1027" s="321"/>
      <c r="H1027" s="322"/>
      <c r="I1027" s="322"/>
      <c r="J1027" s="322"/>
      <c r="K1027" s="322"/>
      <c r="L1027" s="322"/>
      <c r="M1027" s="322"/>
      <c r="N1027" s="322"/>
      <c r="O1027" s="322"/>
      <c r="P1027" s="322"/>
      <c r="Q1027" s="322"/>
      <c r="R1027" s="322"/>
      <c r="S1027" s="322"/>
      <c r="T1027" s="322"/>
      <c r="U1027" s="322"/>
      <c r="V1027" s="322"/>
      <c r="W1027" s="322"/>
      <c r="X1027" s="322"/>
      <c r="Y1027" s="322"/>
      <c r="Z1027" s="322"/>
      <c r="AA1027" s="322"/>
      <c r="AB1027" s="322"/>
      <c r="AC1027" s="322"/>
      <c r="AD1027" s="322"/>
      <c r="AE1027" s="322"/>
      <c r="AF1027" s="322"/>
      <c r="AG1027" s="322"/>
      <c r="AH1027" s="322"/>
      <c r="AI1027" s="322"/>
      <c r="AJ1027" s="322"/>
      <c r="AK1027" s="322"/>
      <c r="AL1027" s="322"/>
      <c r="AM1027" s="323"/>
      <c r="AN1027" s="353"/>
      <c r="AO1027" s="354"/>
      <c r="AP1027" s="354"/>
      <c r="AQ1027" s="354"/>
      <c r="AR1027" s="354"/>
      <c r="AS1027" s="354"/>
      <c r="AT1027" s="354"/>
      <c r="AU1027" s="354"/>
      <c r="AV1027" s="354"/>
      <c r="AW1027" s="354"/>
      <c r="AX1027" s="354"/>
      <c r="AY1027" s="354"/>
      <c r="AZ1027" s="354"/>
      <c r="BA1027" s="354"/>
      <c r="BB1027" s="354"/>
      <c r="BC1027" s="354"/>
      <c r="BD1027" s="354"/>
      <c r="BE1027" s="354"/>
      <c r="BF1027" s="354"/>
      <c r="BG1027" s="354"/>
      <c r="BH1027" s="354"/>
      <c r="BI1027" s="354"/>
      <c r="BJ1027" s="354"/>
      <c r="BK1027" s="354"/>
      <c r="BL1027" s="354"/>
      <c r="BM1027" s="354"/>
      <c r="BN1027" s="354"/>
      <c r="BO1027" s="354"/>
      <c r="BP1027" s="354"/>
      <c r="BQ1027" s="354"/>
      <c r="BR1027" s="354"/>
      <c r="BS1027" s="354"/>
      <c r="BT1027" s="355"/>
      <c r="BU1027" s="324" t="str">
        <f t="shared" si="62"/>
        <v>No disability</v>
      </c>
      <c r="BV1027" s="328" t="str">
        <f t="shared" si="60"/>
        <v>Out</v>
      </c>
      <c r="BW1027" s="329" t="str">
        <f t="shared" si="61"/>
        <v>Out</v>
      </c>
      <c r="BX1027" s="327" t="str">
        <f t="shared" si="63"/>
        <v/>
      </c>
    </row>
    <row r="1028" spans="2:76" x14ac:dyDescent="0.2">
      <c r="B1028" s="137"/>
      <c r="C1028" s="138"/>
      <c r="D1028" s="139" t="s">
        <v>1055</v>
      </c>
      <c r="E1028" s="140"/>
      <c r="F1028" s="140"/>
      <c r="G1028" s="321"/>
      <c r="H1028" s="322"/>
      <c r="I1028" s="322"/>
      <c r="J1028" s="322"/>
      <c r="K1028" s="322"/>
      <c r="L1028" s="322"/>
      <c r="M1028" s="322"/>
      <c r="N1028" s="322"/>
      <c r="O1028" s="322"/>
      <c r="P1028" s="322"/>
      <c r="Q1028" s="322"/>
      <c r="R1028" s="322"/>
      <c r="S1028" s="322"/>
      <c r="T1028" s="322"/>
      <c r="U1028" s="322"/>
      <c r="V1028" s="322"/>
      <c r="W1028" s="322"/>
      <c r="X1028" s="322"/>
      <c r="Y1028" s="322"/>
      <c r="Z1028" s="322"/>
      <c r="AA1028" s="322"/>
      <c r="AB1028" s="322"/>
      <c r="AC1028" s="322"/>
      <c r="AD1028" s="322"/>
      <c r="AE1028" s="322"/>
      <c r="AF1028" s="322"/>
      <c r="AG1028" s="322"/>
      <c r="AH1028" s="322"/>
      <c r="AI1028" s="322"/>
      <c r="AJ1028" s="322"/>
      <c r="AK1028" s="322"/>
      <c r="AL1028" s="322"/>
      <c r="AM1028" s="323"/>
      <c r="AN1028" s="353"/>
      <c r="AO1028" s="354"/>
      <c r="AP1028" s="354"/>
      <c r="AQ1028" s="354"/>
      <c r="AR1028" s="354"/>
      <c r="AS1028" s="354"/>
      <c r="AT1028" s="354"/>
      <c r="AU1028" s="354"/>
      <c r="AV1028" s="354"/>
      <c r="AW1028" s="354"/>
      <c r="AX1028" s="354"/>
      <c r="AY1028" s="354"/>
      <c r="AZ1028" s="354"/>
      <c r="BA1028" s="354"/>
      <c r="BB1028" s="354"/>
      <c r="BC1028" s="354"/>
      <c r="BD1028" s="354"/>
      <c r="BE1028" s="354"/>
      <c r="BF1028" s="354"/>
      <c r="BG1028" s="354"/>
      <c r="BH1028" s="354"/>
      <c r="BI1028" s="354"/>
      <c r="BJ1028" s="354"/>
      <c r="BK1028" s="354"/>
      <c r="BL1028" s="354"/>
      <c r="BM1028" s="354"/>
      <c r="BN1028" s="354"/>
      <c r="BO1028" s="354"/>
      <c r="BP1028" s="354"/>
      <c r="BQ1028" s="354"/>
      <c r="BR1028" s="354"/>
      <c r="BS1028" s="354"/>
      <c r="BT1028" s="355"/>
      <c r="BU1028" s="324" t="str">
        <f t="shared" si="62"/>
        <v>No disability</v>
      </c>
      <c r="BV1028" s="328" t="str">
        <f t="shared" si="60"/>
        <v>Out</v>
      </c>
      <c r="BW1028" s="329" t="str">
        <f t="shared" si="61"/>
        <v>Out</v>
      </c>
      <c r="BX1028" s="327" t="str">
        <f t="shared" si="63"/>
        <v/>
      </c>
    </row>
    <row r="1029" spans="2:76" x14ac:dyDescent="0.2">
      <c r="B1029" s="137"/>
      <c r="C1029" s="138"/>
      <c r="D1029" s="139" t="s">
        <v>1056</v>
      </c>
      <c r="E1029" s="140"/>
      <c r="F1029" s="140"/>
      <c r="G1029" s="321"/>
      <c r="H1029" s="322"/>
      <c r="I1029" s="322"/>
      <c r="J1029" s="322"/>
      <c r="K1029" s="322"/>
      <c r="L1029" s="322"/>
      <c r="M1029" s="322"/>
      <c r="N1029" s="322"/>
      <c r="O1029" s="322"/>
      <c r="P1029" s="322"/>
      <c r="Q1029" s="322"/>
      <c r="R1029" s="322"/>
      <c r="S1029" s="322"/>
      <c r="T1029" s="322"/>
      <c r="U1029" s="322"/>
      <c r="V1029" s="322"/>
      <c r="W1029" s="322"/>
      <c r="X1029" s="322"/>
      <c r="Y1029" s="322"/>
      <c r="Z1029" s="322"/>
      <c r="AA1029" s="322"/>
      <c r="AB1029" s="322"/>
      <c r="AC1029" s="322"/>
      <c r="AD1029" s="322"/>
      <c r="AE1029" s="322"/>
      <c r="AF1029" s="322"/>
      <c r="AG1029" s="322"/>
      <c r="AH1029" s="322"/>
      <c r="AI1029" s="322"/>
      <c r="AJ1029" s="322"/>
      <c r="AK1029" s="322"/>
      <c r="AL1029" s="322"/>
      <c r="AM1029" s="323"/>
      <c r="AN1029" s="353"/>
      <c r="AO1029" s="354"/>
      <c r="AP1029" s="354"/>
      <c r="AQ1029" s="354"/>
      <c r="AR1029" s="354"/>
      <c r="AS1029" s="354"/>
      <c r="AT1029" s="354"/>
      <c r="AU1029" s="354"/>
      <c r="AV1029" s="354"/>
      <c r="AW1029" s="354"/>
      <c r="AX1029" s="354"/>
      <c r="AY1029" s="354"/>
      <c r="AZ1029" s="354"/>
      <c r="BA1029" s="354"/>
      <c r="BB1029" s="354"/>
      <c r="BC1029" s="354"/>
      <c r="BD1029" s="354"/>
      <c r="BE1029" s="354"/>
      <c r="BF1029" s="354"/>
      <c r="BG1029" s="354"/>
      <c r="BH1029" s="354"/>
      <c r="BI1029" s="354"/>
      <c r="BJ1029" s="354"/>
      <c r="BK1029" s="354"/>
      <c r="BL1029" s="354"/>
      <c r="BM1029" s="354"/>
      <c r="BN1029" s="354"/>
      <c r="BO1029" s="354"/>
      <c r="BP1029" s="354"/>
      <c r="BQ1029" s="354"/>
      <c r="BR1029" s="354"/>
      <c r="BS1029" s="354"/>
      <c r="BT1029" s="355"/>
      <c r="BU1029" s="324" t="str">
        <f t="shared" si="62"/>
        <v>No disability</v>
      </c>
      <c r="BV1029" s="328" t="str">
        <f t="shared" si="60"/>
        <v>Out</v>
      </c>
      <c r="BW1029" s="329" t="str">
        <f t="shared" si="61"/>
        <v>Out</v>
      </c>
      <c r="BX1029" s="327" t="str">
        <f t="shared" si="63"/>
        <v/>
      </c>
    </row>
    <row r="1030" spans="2:76" x14ac:dyDescent="0.2">
      <c r="B1030" s="137"/>
      <c r="C1030" s="138"/>
      <c r="D1030" s="139" t="s">
        <v>1057</v>
      </c>
      <c r="E1030" s="140"/>
      <c r="F1030" s="140"/>
      <c r="G1030" s="321"/>
      <c r="H1030" s="322"/>
      <c r="I1030" s="322"/>
      <c r="J1030" s="322"/>
      <c r="K1030" s="322"/>
      <c r="L1030" s="322"/>
      <c r="M1030" s="322"/>
      <c r="N1030" s="322"/>
      <c r="O1030" s="322"/>
      <c r="P1030" s="322"/>
      <c r="Q1030" s="322"/>
      <c r="R1030" s="322"/>
      <c r="S1030" s="322"/>
      <c r="T1030" s="322"/>
      <c r="U1030" s="322"/>
      <c r="V1030" s="322"/>
      <c r="W1030" s="322"/>
      <c r="X1030" s="322"/>
      <c r="Y1030" s="322"/>
      <c r="Z1030" s="322"/>
      <c r="AA1030" s="322"/>
      <c r="AB1030" s="322"/>
      <c r="AC1030" s="322"/>
      <c r="AD1030" s="322"/>
      <c r="AE1030" s="322"/>
      <c r="AF1030" s="322"/>
      <c r="AG1030" s="322"/>
      <c r="AH1030" s="322"/>
      <c r="AI1030" s="322"/>
      <c r="AJ1030" s="322"/>
      <c r="AK1030" s="322"/>
      <c r="AL1030" s="322"/>
      <c r="AM1030" s="323"/>
      <c r="AN1030" s="353"/>
      <c r="AO1030" s="354"/>
      <c r="AP1030" s="354"/>
      <c r="AQ1030" s="354"/>
      <c r="AR1030" s="354"/>
      <c r="AS1030" s="354"/>
      <c r="AT1030" s="354"/>
      <c r="AU1030" s="354"/>
      <c r="AV1030" s="354"/>
      <c r="AW1030" s="354"/>
      <c r="AX1030" s="354"/>
      <c r="AY1030" s="354"/>
      <c r="AZ1030" s="354"/>
      <c r="BA1030" s="354"/>
      <c r="BB1030" s="354"/>
      <c r="BC1030" s="354"/>
      <c r="BD1030" s="354"/>
      <c r="BE1030" s="354"/>
      <c r="BF1030" s="354"/>
      <c r="BG1030" s="354"/>
      <c r="BH1030" s="354"/>
      <c r="BI1030" s="354"/>
      <c r="BJ1030" s="354"/>
      <c r="BK1030" s="354"/>
      <c r="BL1030" s="354"/>
      <c r="BM1030" s="354"/>
      <c r="BN1030" s="354"/>
      <c r="BO1030" s="354"/>
      <c r="BP1030" s="354"/>
      <c r="BQ1030" s="354"/>
      <c r="BR1030" s="354"/>
      <c r="BS1030" s="354"/>
      <c r="BT1030" s="355"/>
      <c r="BU1030" s="324" t="str">
        <f t="shared" si="62"/>
        <v>No disability</v>
      </c>
      <c r="BV1030" s="328" t="str">
        <f t="shared" si="60"/>
        <v>Out</v>
      </c>
      <c r="BW1030" s="329" t="str">
        <f t="shared" si="61"/>
        <v>Out</v>
      </c>
      <c r="BX1030" s="327" t="str">
        <f t="shared" si="63"/>
        <v/>
      </c>
    </row>
    <row r="1031" spans="2:76" x14ac:dyDescent="0.2">
      <c r="B1031" s="137"/>
      <c r="C1031" s="138"/>
      <c r="D1031" s="139" t="s">
        <v>1058</v>
      </c>
      <c r="E1031" s="140"/>
      <c r="F1031" s="140"/>
      <c r="G1031" s="321"/>
      <c r="H1031" s="322"/>
      <c r="I1031" s="322"/>
      <c r="J1031" s="322"/>
      <c r="K1031" s="322"/>
      <c r="L1031" s="322"/>
      <c r="M1031" s="322"/>
      <c r="N1031" s="322"/>
      <c r="O1031" s="322"/>
      <c r="P1031" s="322"/>
      <c r="Q1031" s="322"/>
      <c r="R1031" s="322"/>
      <c r="S1031" s="322"/>
      <c r="T1031" s="322"/>
      <c r="U1031" s="322"/>
      <c r="V1031" s="322"/>
      <c r="W1031" s="322"/>
      <c r="X1031" s="322"/>
      <c r="Y1031" s="322"/>
      <c r="Z1031" s="322"/>
      <c r="AA1031" s="322"/>
      <c r="AB1031" s="322"/>
      <c r="AC1031" s="322"/>
      <c r="AD1031" s="322"/>
      <c r="AE1031" s="322"/>
      <c r="AF1031" s="322"/>
      <c r="AG1031" s="322"/>
      <c r="AH1031" s="322"/>
      <c r="AI1031" s="322"/>
      <c r="AJ1031" s="322"/>
      <c r="AK1031" s="322"/>
      <c r="AL1031" s="322"/>
      <c r="AM1031" s="323"/>
      <c r="AN1031" s="353"/>
      <c r="AO1031" s="354"/>
      <c r="AP1031" s="354"/>
      <c r="AQ1031" s="354"/>
      <c r="AR1031" s="354"/>
      <c r="AS1031" s="354"/>
      <c r="AT1031" s="354"/>
      <c r="AU1031" s="354"/>
      <c r="AV1031" s="354"/>
      <c r="AW1031" s="354"/>
      <c r="AX1031" s="354"/>
      <c r="AY1031" s="354"/>
      <c r="AZ1031" s="354"/>
      <c r="BA1031" s="354"/>
      <c r="BB1031" s="354"/>
      <c r="BC1031" s="354"/>
      <c r="BD1031" s="354"/>
      <c r="BE1031" s="354"/>
      <c r="BF1031" s="354"/>
      <c r="BG1031" s="354"/>
      <c r="BH1031" s="354"/>
      <c r="BI1031" s="354"/>
      <c r="BJ1031" s="354"/>
      <c r="BK1031" s="354"/>
      <c r="BL1031" s="354"/>
      <c r="BM1031" s="354"/>
      <c r="BN1031" s="354"/>
      <c r="BO1031" s="354"/>
      <c r="BP1031" s="354"/>
      <c r="BQ1031" s="354"/>
      <c r="BR1031" s="354"/>
      <c r="BS1031" s="354"/>
      <c r="BT1031" s="355"/>
      <c r="BU1031" s="324" t="str">
        <f t="shared" si="62"/>
        <v>No disability</v>
      </c>
      <c r="BV1031" s="328" t="str">
        <f t="shared" si="60"/>
        <v>Out</v>
      </c>
      <c r="BW1031" s="329" t="str">
        <f t="shared" si="61"/>
        <v>Out</v>
      </c>
      <c r="BX1031" s="327" t="str">
        <f t="shared" si="63"/>
        <v/>
      </c>
    </row>
    <row r="1032" spans="2:76" x14ac:dyDescent="0.2">
      <c r="B1032" s="137"/>
      <c r="C1032" s="138"/>
      <c r="D1032" s="139" t="s">
        <v>1059</v>
      </c>
      <c r="E1032" s="140"/>
      <c r="F1032" s="140"/>
      <c r="G1032" s="321"/>
      <c r="H1032" s="322"/>
      <c r="I1032" s="322"/>
      <c r="J1032" s="322"/>
      <c r="K1032" s="322"/>
      <c r="L1032" s="322"/>
      <c r="M1032" s="322"/>
      <c r="N1032" s="322"/>
      <c r="O1032" s="322"/>
      <c r="P1032" s="322"/>
      <c r="Q1032" s="322"/>
      <c r="R1032" s="322"/>
      <c r="S1032" s="322"/>
      <c r="T1032" s="322"/>
      <c r="U1032" s="322"/>
      <c r="V1032" s="322"/>
      <c r="W1032" s="322"/>
      <c r="X1032" s="322"/>
      <c r="Y1032" s="322"/>
      <c r="Z1032" s="322"/>
      <c r="AA1032" s="322"/>
      <c r="AB1032" s="322"/>
      <c r="AC1032" s="322"/>
      <c r="AD1032" s="322"/>
      <c r="AE1032" s="322"/>
      <c r="AF1032" s="322"/>
      <c r="AG1032" s="322"/>
      <c r="AH1032" s="322"/>
      <c r="AI1032" s="322"/>
      <c r="AJ1032" s="322"/>
      <c r="AK1032" s="322"/>
      <c r="AL1032" s="322"/>
      <c r="AM1032" s="323"/>
      <c r="AN1032" s="353"/>
      <c r="AO1032" s="354"/>
      <c r="AP1032" s="354"/>
      <c r="AQ1032" s="354"/>
      <c r="AR1032" s="354"/>
      <c r="AS1032" s="354"/>
      <c r="AT1032" s="354"/>
      <c r="AU1032" s="354"/>
      <c r="AV1032" s="354"/>
      <c r="AW1032" s="354"/>
      <c r="AX1032" s="354"/>
      <c r="AY1032" s="354"/>
      <c r="AZ1032" s="354"/>
      <c r="BA1032" s="354"/>
      <c r="BB1032" s="354"/>
      <c r="BC1032" s="354"/>
      <c r="BD1032" s="354"/>
      <c r="BE1032" s="354"/>
      <c r="BF1032" s="354"/>
      <c r="BG1032" s="354"/>
      <c r="BH1032" s="354"/>
      <c r="BI1032" s="354"/>
      <c r="BJ1032" s="354"/>
      <c r="BK1032" s="354"/>
      <c r="BL1032" s="354"/>
      <c r="BM1032" s="354"/>
      <c r="BN1032" s="354"/>
      <c r="BO1032" s="354"/>
      <c r="BP1032" s="354"/>
      <c r="BQ1032" s="354"/>
      <c r="BR1032" s="354"/>
      <c r="BS1032" s="354"/>
      <c r="BT1032" s="355"/>
      <c r="BU1032" s="324" t="str">
        <f t="shared" si="62"/>
        <v>No disability</v>
      </c>
      <c r="BV1032" s="328" t="str">
        <f t="shared" si="60"/>
        <v>Out</v>
      </c>
      <c r="BW1032" s="329" t="str">
        <f t="shared" si="61"/>
        <v>Out</v>
      </c>
      <c r="BX1032" s="327" t="str">
        <f t="shared" si="63"/>
        <v/>
      </c>
    </row>
    <row r="1033" spans="2:76" x14ac:dyDescent="0.2">
      <c r="B1033" s="137"/>
      <c r="C1033" s="138"/>
      <c r="D1033" s="139" t="s">
        <v>1060</v>
      </c>
      <c r="E1033" s="140"/>
      <c r="F1033" s="140"/>
      <c r="G1033" s="321"/>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322"/>
      <c r="AE1033" s="322"/>
      <c r="AF1033" s="322"/>
      <c r="AG1033" s="322"/>
      <c r="AH1033" s="322"/>
      <c r="AI1033" s="322"/>
      <c r="AJ1033" s="322"/>
      <c r="AK1033" s="322"/>
      <c r="AL1033" s="322"/>
      <c r="AM1033" s="323"/>
      <c r="AN1033" s="353"/>
      <c r="AO1033" s="354"/>
      <c r="AP1033" s="354"/>
      <c r="AQ1033" s="354"/>
      <c r="AR1033" s="354"/>
      <c r="AS1033" s="354"/>
      <c r="AT1033" s="354"/>
      <c r="AU1033" s="354"/>
      <c r="AV1033" s="354"/>
      <c r="AW1033" s="354"/>
      <c r="AX1033" s="354"/>
      <c r="AY1033" s="354"/>
      <c r="AZ1033" s="354"/>
      <c r="BA1033" s="354"/>
      <c r="BB1033" s="354"/>
      <c r="BC1033" s="354"/>
      <c r="BD1033" s="354"/>
      <c r="BE1033" s="354"/>
      <c r="BF1033" s="354"/>
      <c r="BG1033" s="354"/>
      <c r="BH1033" s="354"/>
      <c r="BI1033" s="354"/>
      <c r="BJ1033" s="354"/>
      <c r="BK1033" s="354"/>
      <c r="BL1033" s="354"/>
      <c r="BM1033" s="354"/>
      <c r="BN1033" s="354"/>
      <c r="BO1033" s="354"/>
      <c r="BP1033" s="354"/>
      <c r="BQ1033" s="354"/>
      <c r="BR1033" s="354"/>
      <c r="BS1033" s="354"/>
      <c r="BT1033" s="355"/>
      <c r="BU1033" s="324" t="str">
        <f t="shared" si="62"/>
        <v>No disability</v>
      </c>
      <c r="BV1033" s="328" t="str">
        <f t="shared" si="60"/>
        <v>Out</v>
      </c>
      <c r="BW1033" s="329" t="str">
        <f t="shared" si="61"/>
        <v>Out</v>
      </c>
      <c r="BX1033" s="327" t="str">
        <f t="shared" si="63"/>
        <v/>
      </c>
    </row>
    <row r="1034" spans="2:76" x14ac:dyDescent="0.2">
      <c r="B1034" s="137"/>
      <c r="C1034" s="138"/>
      <c r="D1034" s="139" t="s">
        <v>1061</v>
      </c>
      <c r="E1034" s="140"/>
      <c r="F1034" s="140"/>
      <c r="G1034" s="321"/>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2"/>
      <c r="AD1034" s="322"/>
      <c r="AE1034" s="322"/>
      <c r="AF1034" s="322"/>
      <c r="AG1034" s="322"/>
      <c r="AH1034" s="322"/>
      <c r="AI1034" s="322"/>
      <c r="AJ1034" s="322"/>
      <c r="AK1034" s="322"/>
      <c r="AL1034" s="322"/>
      <c r="AM1034" s="323"/>
      <c r="AN1034" s="353"/>
      <c r="AO1034" s="354"/>
      <c r="AP1034" s="354"/>
      <c r="AQ1034" s="354"/>
      <c r="AR1034" s="354"/>
      <c r="AS1034" s="354"/>
      <c r="AT1034" s="354"/>
      <c r="AU1034" s="354"/>
      <c r="AV1034" s="354"/>
      <c r="AW1034" s="354"/>
      <c r="AX1034" s="354"/>
      <c r="AY1034" s="354"/>
      <c r="AZ1034" s="354"/>
      <c r="BA1034" s="354"/>
      <c r="BB1034" s="354"/>
      <c r="BC1034" s="354"/>
      <c r="BD1034" s="354"/>
      <c r="BE1034" s="354"/>
      <c r="BF1034" s="354"/>
      <c r="BG1034" s="354"/>
      <c r="BH1034" s="354"/>
      <c r="BI1034" s="354"/>
      <c r="BJ1034" s="354"/>
      <c r="BK1034" s="354"/>
      <c r="BL1034" s="354"/>
      <c r="BM1034" s="354"/>
      <c r="BN1034" s="354"/>
      <c r="BO1034" s="354"/>
      <c r="BP1034" s="354"/>
      <c r="BQ1034" s="354"/>
      <c r="BR1034" s="354"/>
      <c r="BS1034" s="354"/>
      <c r="BT1034" s="355"/>
      <c r="BU1034" s="324" t="str">
        <f t="shared" si="62"/>
        <v>No disability</v>
      </c>
      <c r="BV1034" s="328" t="str">
        <f t="shared" si="60"/>
        <v>Out</v>
      </c>
      <c r="BW1034" s="329" t="str">
        <f t="shared" si="61"/>
        <v>Out</v>
      </c>
      <c r="BX1034" s="327" t="str">
        <f t="shared" si="63"/>
        <v/>
      </c>
    </row>
    <row r="1035" spans="2:76" x14ac:dyDescent="0.2">
      <c r="B1035" s="137"/>
      <c r="C1035" s="138"/>
      <c r="D1035" s="139" t="s">
        <v>1062</v>
      </c>
      <c r="E1035" s="140"/>
      <c r="F1035" s="140"/>
      <c r="G1035" s="321"/>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2"/>
      <c r="AD1035" s="322"/>
      <c r="AE1035" s="322"/>
      <c r="AF1035" s="322"/>
      <c r="AG1035" s="322"/>
      <c r="AH1035" s="322"/>
      <c r="AI1035" s="322"/>
      <c r="AJ1035" s="322"/>
      <c r="AK1035" s="322"/>
      <c r="AL1035" s="322"/>
      <c r="AM1035" s="323"/>
      <c r="AN1035" s="353"/>
      <c r="AO1035" s="354"/>
      <c r="AP1035" s="354"/>
      <c r="AQ1035" s="354"/>
      <c r="AR1035" s="354"/>
      <c r="AS1035" s="354"/>
      <c r="AT1035" s="354"/>
      <c r="AU1035" s="354"/>
      <c r="AV1035" s="354"/>
      <c r="AW1035" s="354"/>
      <c r="AX1035" s="354"/>
      <c r="AY1035" s="354"/>
      <c r="AZ1035" s="354"/>
      <c r="BA1035" s="354"/>
      <c r="BB1035" s="354"/>
      <c r="BC1035" s="354"/>
      <c r="BD1035" s="354"/>
      <c r="BE1035" s="354"/>
      <c r="BF1035" s="354"/>
      <c r="BG1035" s="354"/>
      <c r="BH1035" s="354"/>
      <c r="BI1035" s="354"/>
      <c r="BJ1035" s="354"/>
      <c r="BK1035" s="354"/>
      <c r="BL1035" s="354"/>
      <c r="BM1035" s="354"/>
      <c r="BN1035" s="354"/>
      <c r="BO1035" s="354"/>
      <c r="BP1035" s="354"/>
      <c r="BQ1035" s="354"/>
      <c r="BR1035" s="354"/>
      <c r="BS1035" s="354"/>
      <c r="BT1035" s="355"/>
      <c r="BU1035" s="324" t="str">
        <f t="shared" si="62"/>
        <v>No disability</v>
      </c>
      <c r="BV1035" s="328" t="str">
        <f t="shared" si="60"/>
        <v>Out</v>
      </c>
      <c r="BW1035" s="329" t="str">
        <f t="shared" si="61"/>
        <v>Out</v>
      </c>
      <c r="BX1035" s="327" t="str">
        <f t="shared" si="63"/>
        <v/>
      </c>
    </row>
    <row r="1036" spans="2:76" x14ac:dyDescent="0.2">
      <c r="B1036" s="137"/>
      <c r="C1036" s="138"/>
      <c r="D1036" s="139" t="s">
        <v>1063</v>
      </c>
      <c r="E1036" s="140"/>
      <c r="F1036" s="140"/>
      <c r="G1036" s="321"/>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2"/>
      <c r="AD1036" s="322"/>
      <c r="AE1036" s="322"/>
      <c r="AF1036" s="322"/>
      <c r="AG1036" s="322"/>
      <c r="AH1036" s="322"/>
      <c r="AI1036" s="322"/>
      <c r="AJ1036" s="322"/>
      <c r="AK1036" s="322"/>
      <c r="AL1036" s="322"/>
      <c r="AM1036" s="323"/>
      <c r="AN1036" s="353"/>
      <c r="AO1036" s="354"/>
      <c r="AP1036" s="354"/>
      <c r="AQ1036" s="354"/>
      <c r="AR1036" s="354"/>
      <c r="AS1036" s="354"/>
      <c r="AT1036" s="354"/>
      <c r="AU1036" s="354"/>
      <c r="AV1036" s="354"/>
      <c r="AW1036" s="354"/>
      <c r="AX1036" s="354"/>
      <c r="AY1036" s="354"/>
      <c r="AZ1036" s="354"/>
      <c r="BA1036" s="354"/>
      <c r="BB1036" s="354"/>
      <c r="BC1036" s="354"/>
      <c r="BD1036" s="354"/>
      <c r="BE1036" s="354"/>
      <c r="BF1036" s="354"/>
      <c r="BG1036" s="354"/>
      <c r="BH1036" s="354"/>
      <c r="BI1036" s="354"/>
      <c r="BJ1036" s="354"/>
      <c r="BK1036" s="354"/>
      <c r="BL1036" s="354"/>
      <c r="BM1036" s="354"/>
      <c r="BN1036" s="354"/>
      <c r="BO1036" s="354"/>
      <c r="BP1036" s="354"/>
      <c r="BQ1036" s="354"/>
      <c r="BR1036" s="354"/>
      <c r="BS1036" s="354"/>
      <c r="BT1036" s="355"/>
      <c r="BU1036" s="324" t="str">
        <f t="shared" si="62"/>
        <v>No disability</v>
      </c>
      <c r="BV1036" s="328" t="str">
        <f t="shared" si="60"/>
        <v>Out</v>
      </c>
      <c r="BW1036" s="329" t="str">
        <f t="shared" si="61"/>
        <v>Out</v>
      </c>
      <c r="BX1036" s="327" t="str">
        <f t="shared" si="63"/>
        <v/>
      </c>
    </row>
    <row r="1037" spans="2:76" x14ac:dyDescent="0.2">
      <c r="B1037" s="137"/>
      <c r="C1037" s="138"/>
      <c r="D1037" s="139" t="s">
        <v>1064</v>
      </c>
      <c r="E1037" s="140"/>
      <c r="F1037" s="140"/>
      <c r="G1037" s="321"/>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2"/>
      <c r="AD1037" s="322"/>
      <c r="AE1037" s="322"/>
      <c r="AF1037" s="322"/>
      <c r="AG1037" s="322"/>
      <c r="AH1037" s="322"/>
      <c r="AI1037" s="322"/>
      <c r="AJ1037" s="322"/>
      <c r="AK1037" s="322"/>
      <c r="AL1037" s="322"/>
      <c r="AM1037" s="323"/>
      <c r="AN1037" s="353"/>
      <c r="AO1037" s="354"/>
      <c r="AP1037" s="354"/>
      <c r="AQ1037" s="354"/>
      <c r="AR1037" s="354"/>
      <c r="AS1037" s="354"/>
      <c r="AT1037" s="354"/>
      <c r="AU1037" s="354"/>
      <c r="AV1037" s="354"/>
      <c r="AW1037" s="354"/>
      <c r="AX1037" s="354"/>
      <c r="AY1037" s="354"/>
      <c r="AZ1037" s="354"/>
      <c r="BA1037" s="354"/>
      <c r="BB1037" s="354"/>
      <c r="BC1037" s="354"/>
      <c r="BD1037" s="354"/>
      <c r="BE1037" s="354"/>
      <c r="BF1037" s="354"/>
      <c r="BG1037" s="354"/>
      <c r="BH1037" s="354"/>
      <c r="BI1037" s="354"/>
      <c r="BJ1037" s="354"/>
      <c r="BK1037" s="354"/>
      <c r="BL1037" s="354"/>
      <c r="BM1037" s="354"/>
      <c r="BN1037" s="354"/>
      <c r="BO1037" s="354"/>
      <c r="BP1037" s="354"/>
      <c r="BQ1037" s="354"/>
      <c r="BR1037" s="354"/>
      <c r="BS1037" s="354"/>
      <c r="BT1037" s="355"/>
      <c r="BU1037" s="324" t="str">
        <f t="shared" si="62"/>
        <v>No disability</v>
      </c>
      <c r="BV1037" s="328" t="str">
        <f t="shared" si="60"/>
        <v>Out</v>
      </c>
      <c r="BW1037" s="329" t="str">
        <f t="shared" si="61"/>
        <v>Out</v>
      </c>
      <c r="BX1037" s="327" t="str">
        <f t="shared" si="63"/>
        <v/>
      </c>
    </row>
    <row r="1038" spans="2:76" x14ac:dyDescent="0.2">
      <c r="B1038" s="137"/>
      <c r="C1038" s="138"/>
      <c r="D1038" s="139" t="s">
        <v>1065</v>
      </c>
      <c r="E1038" s="140"/>
      <c r="F1038" s="140"/>
      <c r="G1038" s="321"/>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2"/>
      <c r="AD1038" s="322"/>
      <c r="AE1038" s="322"/>
      <c r="AF1038" s="322"/>
      <c r="AG1038" s="322"/>
      <c r="AH1038" s="322"/>
      <c r="AI1038" s="322"/>
      <c r="AJ1038" s="322"/>
      <c r="AK1038" s="322"/>
      <c r="AL1038" s="322"/>
      <c r="AM1038" s="323"/>
      <c r="AN1038" s="353"/>
      <c r="AO1038" s="354"/>
      <c r="AP1038" s="354"/>
      <c r="AQ1038" s="354"/>
      <c r="AR1038" s="354"/>
      <c r="AS1038" s="354"/>
      <c r="AT1038" s="354"/>
      <c r="AU1038" s="354"/>
      <c r="AV1038" s="354"/>
      <c r="AW1038" s="354"/>
      <c r="AX1038" s="354"/>
      <c r="AY1038" s="354"/>
      <c r="AZ1038" s="354"/>
      <c r="BA1038" s="354"/>
      <c r="BB1038" s="354"/>
      <c r="BC1038" s="354"/>
      <c r="BD1038" s="354"/>
      <c r="BE1038" s="354"/>
      <c r="BF1038" s="354"/>
      <c r="BG1038" s="354"/>
      <c r="BH1038" s="354"/>
      <c r="BI1038" s="354"/>
      <c r="BJ1038" s="354"/>
      <c r="BK1038" s="354"/>
      <c r="BL1038" s="354"/>
      <c r="BM1038" s="354"/>
      <c r="BN1038" s="354"/>
      <c r="BO1038" s="354"/>
      <c r="BP1038" s="354"/>
      <c r="BQ1038" s="354"/>
      <c r="BR1038" s="354"/>
      <c r="BS1038" s="354"/>
      <c r="BT1038" s="355"/>
      <c r="BU1038" s="324" t="str">
        <f t="shared" si="62"/>
        <v>No disability</v>
      </c>
      <c r="BV1038" s="328" t="str">
        <f t="shared" si="60"/>
        <v>Out</v>
      </c>
      <c r="BW1038" s="329" t="str">
        <f t="shared" si="61"/>
        <v>Out</v>
      </c>
      <c r="BX1038" s="327" t="str">
        <f t="shared" si="63"/>
        <v/>
      </c>
    </row>
    <row r="1039" spans="2:76" x14ac:dyDescent="0.2">
      <c r="B1039" s="137"/>
      <c r="C1039" s="138"/>
      <c r="D1039" s="139" t="s">
        <v>1066</v>
      </c>
      <c r="E1039" s="140"/>
      <c r="F1039" s="140"/>
      <c r="G1039" s="321"/>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2"/>
      <c r="AD1039" s="322"/>
      <c r="AE1039" s="322"/>
      <c r="AF1039" s="322"/>
      <c r="AG1039" s="322"/>
      <c r="AH1039" s="322"/>
      <c r="AI1039" s="322"/>
      <c r="AJ1039" s="322"/>
      <c r="AK1039" s="322"/>
      <c r="AL1039" s="322"/>
      <c r="AM1039" s="323"/>
      <c r="AN1039" s="353"/>
      <c r="AO1039" s="354"/>
      <c r="AP1039" s="354"/>
      <c r="AQ1039" s="354"/>
      <c r="AR1039" s="354"/>
      <c r="AS1039" s="354"/>
      <c r="AT1039" s="354"/>
      <c r="AU1039" s="354"/>
      <c r="AV1039" s="354"/>
      <c r="AW1039" s="354"/>
      <c r="AX1039" s="354"/>
      <c r="AY1039" s="354"/>
      <c r="AZ1039" s="354"/>
      <c r="BA1039" s="354"/>
      <c r="BB1039" s="354"/>
      <c r="BC1039" s="354"/>
      <c r="BD1039" s="354"/>
      <c r="BE1039" s="354"/>
      <c r="BF1039" s="354"/>
      <c r="BG1039" s="354"/>
      <c r="BH1039" s="354"/>
      <c r="BI1039" s="354"/>
      <c r="BJ1039" s="354"/>
      <c r="BK1039" s="354"/>
      <c r="BL1039" s="354"/>
      <c r="BM1039" s="354"/>
      <c r="BN1039" s="354"/>
      <c r="BO1039" s="354"/>
      <c r="BP1039" s="354"/>
      <c r="BQ1039" s="354"/>
      <c r="BR1039" s="354"/>
      <c r="BS1039" s="354"/>
      <c r="BT1039" s="355"/>
      <c r="BU1039" s="324" t="str">
        <f t="shared" si="62"/>
        <v>No disability</v>
      </c>
      <c r="BV1039" s="328" t="str">
        <f t="shared" si="60"/>
        <v>Out</v>
      </c>
      <c r="BW1039" s="329" t="str">
        <f t="shared" si="61"/>
        <v>Out</v>
      </c>
      <c r="BX1039" s="327" t="str">
        <f t="shared" si="63"/>
        <v/>
      </c>
    </row>
    <row r="1040" spans="2:76" x14ac:dyDescent="0.2">
      <c r="B1040" s="137"/>
      <c r="C1040" s="138"/>
      <c r="D1040" s="139" t="s">
        <v>1067</v>
      </c>
      <c r="E1040" s="140"/>
      <c r="F1040" s="140"/>
      <c r="G1040" s="321"/>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2"/>
      <c r="AD1040" s="322"/>
      <c r="AE1040" s="322"/>
      <c r="AF1040" s="322"/>
      <c r="AG1040" s="322"/>
      <c r="AH1040" s="322"/>
      <c r="AI1040" s="322"/>
      <c r="AJ1040" s="322"/>
      <c r="AK1040" s="322"/>
      <c r="AL1040" s="322"/>
      <c r="AM1040" s="323"/>
      <c r="AN1040" s="353"/>
      <c r="AO1040" s="354"/>
      <c r="AP1040" s="354"/>
      <c r="AQ1040" s="354"/>
      <c r="AR1040" s="354"/>
      <c r="AS1040" s="354"/>
      <c r="AT1040" s="354"/>
      <c r="AU1040" s="354"/>
      <c r="AV1040" s="354"/>
      <c r="AW1040" s="354"/>
      <c r="AX1040" s="354"/>
      <c r="AY1040" s="354"/>
      <c r="AZ1040" s="354"/>
      <c r="BA1040" s="354"/>
      <c r="BB1040" s="354"/>
      <c r="BC1040" s="354"/>
      <c r="BD1040" s="354"/>
      <c r="BE1040" s="354"/>
      <c r="BF1040" s="354"/>
      <c r="BG1040" s="354"/>
      <c r="BH1040" s="354"/>
      <c r="BI1040" s="354"/>
      <c r="BJ1040" s="354"/>
      <c r="BK1040" s="354"/>
      <c r="BL1040" s="354"/>
      <c r="BM1040" s="354"/>
      <c r="BN1040" s="354"/>
      <c r="BO1040" s="354"/>
      <c r="BP1040" s="354"/>
      <c r="BQ1040" s="354"/>
      <c r="BR1040" s="354"/>
      <c r="BS1040" s="354"/>
      <c r="BT1040" s="355"/>
      <c r="BU1040" s="324" t="str">
        <f t="shared" si="62"/>
        <v>No disability</v>
      </c>
      <c r="BV1040" s="328" t="str">
        <f t="shared" si="60"/>
        <v>Out</v>
      </c>
      <c r="BW1040" s="329" t="str">
        <f t="shared" si="61"/>
        <v>Out</v>
      </c>
      <c r="BX1040" s="327" t="str">
        <f t="shared" si="63"/>
        <v/>
      </c>
    </row>
    <row r="1041" spans="2:76" x14ac:dyDescent="0.2">
      <c r="B1041" s="137"/>
      <c r="C1041" s="138"/>
      <c r="D1041" s="139" t="s">
        <v>1068</v>
      </c>
      <c r="E1041" s="140"/>
      <c r="F1041" s="140"/>
      <c r="G1041" s="321"/>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2"/>
      <c r="AD1041" s="322"/>
      <c r="AE1041" s="322"/>
      <c r="AF1041" s="322"/>
      <c r="AG1041" s="322"/>
      <c r="AH1041" s="322"/>
      <c r="AI1041" s="322"/>
      <c r="AJ1041" s="322"/>
      <c r="AK1041" s="322"/>
      <c r="AL1041" s="322"/>
      <c r="AM1041" s="323"/>
      <c r="AN1041" s="353"/>
      <c r="AO1041" s="354"/>
      <c r="AP1041" s="354"/>
      <c r="AQ1041" s="354"/>
      <c r="AR1041" s="354"/>
      <c r="AS1041" s="354"/>
      <c r="AT1041" s="354"/>
      <c r="AU1041" s="354"/>
      <c r="AV1041" s="354"/>
      <c r="AW1041" s="354"/>
      <c r="AX1041" s="354"/>
      <c r="AY1041" s="354"/>
      <c r="AZ1041" s="354"/>
      <c r="BA1041" s="354"/>
      <c r="BB1041" s="354"/>
      <c r="BC1041" s="354"/>
      <c r="BD1041" s="354"/>
      <c r="BE1041" s="354"/>
      <c r="BF1041" s="354"/>
      <c r="BG1041" s="354"/>
      <c r="BH1041" s="354"/>
      <c r="BI1041" s="354"/>
      <c r="BJ1041" s="354"/>
      <c r="BK1041" s="354"/>
      <c r="BL1041" s="354"/>
      <c r="BM1041" s="354"/>
      <c r="BN1041" s="354"/>
      <c r="BO1041" s="354"/>
      <c r="BP1041" s="354"/>
      <c r="BQ1041" s="354"/>
      <c r="BR1041" s="354"/>
      <c r="BS1041" s="354"/>
      <c r="BT1041" s="355"/>
      <c r="BU1041" s="324" t="str">
        <f t="shared" si="62"/>
        <v>No disability</v>
      </c>
      <c r="BV1041" s="328" t="str">
        <f t="shared" si="60"/>
        <v>Out</v>
      </c>
      <c r="BW1041" s="329" t="str">
        <f t="shared" si="61"/>
        <v>Out</v>
      </c>
      <c r="BX1041" s="327" t="str">
        <f t="shared" si="63"/>
        <v/>
      </c>
    </row>
    <row r="1042" spans="2:76" x14ac:dyDescent="0.2">
      <c r="B1042" s="137"/>
      <c r="C1042" s="138"/>
      <c r="D1042" s="139" t="s">
        <v>1069</v>
      </c>
      <c r="E1042" s="140"/>
      <c r="F1042" s="140"/>
      <c r="G1042" s="321"/>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2"/>
      <c r="AD1042" s="322"/>
      <c r="AE1042" s="322"/>
      <c r="AF1042" s="322"/>
      <c r="AG1042" s="322"/>
      <c r="AH1042" s="322"/>
      <c r="AI1042" s="322"/>
      <c r="AJ1042" s="322"/>
      <c r="AK1042" s="322"/>
      <c r="AL1042" s="322"/>
      <c r="AM1042" s="323"/>
      <c r="AN1042" s="353"/>
      <c r="AO1042" s="354"/>
      <c r="AP1042" s="354"/>
      <c r="AQ1042" s="354"/>
      <c r="AR1042" s="354"/>
      <c r="AS1042" s="354"/>
      <c r="AT1042" s="354"/>
      <c r="AU1042" s="354"/>
      <c r="AV1042" s="354"/>
      <c r="AW1042" s="354"/>
      <c r="AX1042" s="354"/>
      <c r="AY1042" s="354"/>
      <c r="AZ1042" s="354"/>
      <c r="BA1042" s="354"/>
      <c r="BB1042" s="354"/>
      <c r="BC1042" s="354"/>
      <c r="BD1042" s="354"/>
      <c r="BE1042" s="354"/>
      <c r="BF1042" s="354"/>
      <c r="BG1042" s="354"/>
      <c r="BH1042" s="354"/>
      <c r="BI1042" s="354"/>
      <c r="BJ1042" s="354"/>
      <c r="BK1042" s="354"/>
      <c r="BL1042" s="354"/>
      <c r="BM1042" s="354"/>
      <c r="BN1042" s="354"/>
      <c r="BO1042" s="354"/>
      <c r="BP1042" s="354"/>
      <c r="BQ1042" s="354"/>
      <c r="BR1042" s="354"/>
      <c r="BS1042" s="354"/>
      <c r="BT1042" s="355"/>
      <c r="BU1042" s="324" t="str">
        <f t="shared" si="62"/>
        <v>No disability</v>
      </c>
      <c r="BV1042" s="328" t="str">
        <f t="shared" si="60"/>
        <v>Out</v>
      </c>
      <c r="BW1042" s="329" t="str">
        <f t="shared" si="61"/>
        <v>Out</v>
      </c>
      <c r="BX1042" s="327" t="str">
        <f t="shared" si="63"/>
        <v/>
      </c>
    </row>
    <row r="1043" spans="2:76" x14ac:dyDescent="0.2">
      <c r="B1043" s="137"/>
      <c r="C1043" s="138"/>
      <c r="D1043" s="139" t="s">
        <v>1070</v>
      </c>
      <c r="E1043" s="140"/>
      <c r="F1043" s="140"/>
      <c r="G1043" s="321"/>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2"/>
      <c r="AD1043" s="322"/>
      <c r="AE1043" s="322"/>
      <c r="AF1043" s="322"/>
      <c r="AG1043" s="322"/>
      <c r="AH1043" s="322"/>
      <c r="AI1043" s="322"/>
      <c r="AJ1043" s="322"/>
      <c r="AK1043" s="322"/>
      <c r="AL1043" s="322"/>
      <c r="AM1043" s="323"/>
      <c r="AN1043" s="353"/>
      <c r="AO1043" s="354"/>
      <c r="AP1043" s="354"/>
      <c r="AQ1043" s="354"/>
      <c r="AR1043" s="354"/>
      <c r="AS1043" s="354"/>
      <c r="AT1043" s="354"/>
      <c r="AU1043" s="354"/>
      <c r="AV1043" s="354"/>
      <c r="AW1043" s="354"/>
      <c r="AX1043" s="354"/>
      <c r="AY1043" s="354"/>
      <c r="AZ1043" s="354"/>
      <c r="BA1043" s="354"/>
      <c r="BB1043" s="354"/>
      <c r="BC1043" s="354"/>
      <c r="BD1043" s="354"/>
      <c r="BE1043" s="354"/>
      <c r="BF1043" s="354"/>
      <c r="BG1043" s="354"/>
      <c r="BH1043" s="354"/>
      <c r="BI1043" s="354"/>
      <c r="BJ1043" s="354"/>
      <c r="BK1043" s="354"/>
      <c r="BL1043" s="354"/>
      <c r="BM1043" s="354"/>
      <c r="BN1043" s="354"/>
      <c r="BO1043" s="354"/>
      <c r="BP1043" s="354"/>
      <c r="BQ1043" s="354"/>
      <c r="BR1043" s="354"/>
      <c r="BS1043" s="354"/>
      <c r="BT1043" s="355"/>
      <c r="BU1043" s="324" t="str">
        <f t="shared" si="62"/>
        <v>No disability</v>
      </c>
      <c r="BV1043" s="328" t="str">
        <f t="shared" si="60"/>
        <v>Out</v>
      </c>
      <c r="BW1043" s="329" t="str">
        <f t="shared" si="61"/>
        <v>Out</v>
      </c>
      <c r="BX1043" s="327" t="str">
        <f t="shared" si="63"/>
        <v/>
      </c>
    </row>
    <row r="1044" spans="2:76" x14ac:dyDescent="0.2">
      <c r="B1044" s="137"/>
      <c r="C1044" s="138"/>
      <c r="D1044" s="139" t="s">
        <v>1071</v>
      </c>
      <c r="E1044" s="140"/>
      <c r="F1044" s="140"/>
      <c r="G1044" s="321"/>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2"/>
      <c r="AD1044" s="322"/>
      <c r="AE1044" s="322"/>
      <c r="AF1044" s="322"/>
      <c r="AG1044" s="322"/>
      <c r="AH1044" s="322"/>
      <c r="AI1044" s="322"/>
      <c r="AJ1044" s="322"/>
      <c r="AK1044" s="322"/>
      <c r="AL1044" s="322"/>
      <c r="AM1044" s="323"/>
      <c r="AN1044" s="353"/>
      <c r="AO1044" s="354"/>
      <c r="AP1044" s="354"/>
      <c r="AQ1044" s="354"/>
      <c r="AR1044" s="354"/>
      <c r="AS1044" s="354"/>
      <c r="AT1044" s="354"/>
      <c r="AU1044" s="354"/>
      <c r="AV1044" s="354"/>
      <c r="AW1044" s="354"/>
      <c r="AX1044" s="354"/>
      <c r="AY1044" s="354"/>
      <c r="AZ1044" s="354"/>
      <c r="BA1044" s="354"/>
      <c r="BB1044" s="354"/>
      <c r="BC1044" s="354"/>
      <c r="BD1044" s="354"/>
      <c r="BE1044" s="354"/>
      <c r="BF1044" s="354"/>
      <c r="BG1044" s="354"/>
      <c r="BH1044" s="354"/>
      <c r="BI1044" s="354"/>
      <c r="BJ1044" s="354"/>
      <c r="BK1044" s="354"/>
      <c r="BL1044" s="354"/>
      <c r="BM1044" s="354"/>
      <c r="BN1044" s="354"/>
      <c r="BO1044" s="354"/>
      <c r="BP1044" s="354"/>
      <c r="BQ1044" s="354"/>
      <c r="BR1044" s="354"/>
      <c r="BS1044" s="354"/>
      <c r="BT1044" s="355"/>
      <c r="BU1044" s="324" t="str">
        <f t="shared" si="62"/>
        <v>No disability</v>
      </c>
      <c r="BV1044" s="328" t="str">
        <f t="shared" si="60"/>
        <v>Out</v>
      </c>
      <c r="BW1044" s="329" t="str">
        <f t="shared" si="61"/>
        <v>Out</v>
      </c>
      <c r="BX1044" s="327" t="str">
        <f t="shared" si="63"/>
        <v/>
      </c>
    </row>
    <row r="1045" spans="2:76" x14ac:dyDescent="0.2">
      <c r="B1045" s="137"/>
      <c r="C1045" s="138"/>
      <c r="D1045" s="139" t="s">
        <v>1072</v>
      </c>
      <c r="E1045" s="140"/>
      <c r="F1045" s="140"/>
      <c r="G1045" s="321"/>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2"/>
      <c r="AD1045" s="322"/>
      <c r="AE1045" s="322"/>
      <c r="AF1045" s="322"/>
      <c r="AG1045" s="322"/>
      <c r="AH1045" s="322"/>
      <c r="AI1045" s="322"/>
      <c r="AJ1045" s="322"/>
      <c r="AK1045" s="322"/>
      <c r="AL1045" s="322"/>
      <c r="AM1045" s="323"/>
      <c r="AN1045" s="353"/>
      <c r="AO1045" s="354"/>
      <c r="AP1045" s="354"/>
      <c r="AQ1045" s="354"/>
      <c r="AR1045" s="354"/>
      <c r="AS1045" s="354"/>
      <c r="AT1045" s="354"/>
      <c r="AU1045" s="354"/>
      <c r="AV1045" s="354"/>
      <c r="AW1045" s="354"/>
      <c r="AX1045" s="354"/>
      <c r="AY1045" s="354"/>
      <c r="AZ1045" s="354"/>
      <c r="BA1045" s="354"/>
      <c r="BB1045" s="354"/>
      <c r="BC1045" s="354"/>
      <c r="BD1045" s="354"/>
      <c r="BE1045" s="354"/>
      <c r="BF1045" s="354"/>
      <c r="BG1045" s="354"/>
      <c r="BH1045" s="354"/>
      <c r="BI1045" s="354"/>
      <c r="BJ1045" s="354"/>
      <c r="BK1045" s="354"/>
      <c r="BL1045" s="354"/>
      <c r="BM1045" s="354"/>
      <c r="BN1045" s="354"/>
      <c r="BO1045" s="354"/>
      <c r="BP1045" s="354"/>
      <c r="BQ1045" s="354"/>
      <c r="BR1045" s="354"/>
      <c r="BS1045" s="354"/>
      <c r="BT1045" s="355"/>
      <c r="BU1045" s="324" t="str">
        <f t="shared" si="62"/>
        <v>No disability</v>
      </c>
      <c r="BV1045" s="328" t="str">
        <f t="shared" si="60"/>
        <v>Out</v>
      </c>
      <c r="BW1045" s="329" t="str">
        <f t="shared" si="61"/>
        <v>Out</v>
      </c>
      <c r="BX1045" s="327" t="str">
        <f t="shared" si="63"/>
        <v/>
      </c>
    </row>
    <row r="1046" spans="2:76" x14ac:dyDescent="0.2">
      <c r="B1046" s="137"/>
      <c r="C1046" s="138"/>
      <c r="D1046" s="139" t="s">
        <v>1073</v>
      </c>
      <c r="E1046" s="140"/>
      <c r="F1046" s="140"/>
      <c r="G1046" s="321"/>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2"/>
      <c r="AD1046" s="322"/>
      <c r="AE1046" s="322"/>
      <c r="AF1046" s="322"/>
      <c r="AG1046" s="322"/>
      <c r="AH1046" s="322"/>
      <c r="AI1046" s="322"/>
      <c r="AJ1046" s="322"/>
      <c r="AK1046" s="322"/>
      <c r="AL1046" s="322"/>
      <c r="AM1046" s="323"/>
      <c r="AN1046" s="353"/>
      <c r="AO1046" s="354"/>
      <c r="AP1046" s="354"/>
      <c r="AQ1046" s="354"/>
      <c r="AR1046" s="354"/>
      <c r="AS1046" s="354"/>
      <c r="AT1046" s="354"/>
      <c r="AU1046" s="354"/>
      <c r="AV1046" s="354"/>
      <c r="AW1046" s="354"/>
      <c r="AX1046" s="354"/>
      <c r="AY1046" s="354"/>
      <c r="AZ1046" s="354"/>
      <c r="BA1046" s="354"/>
      <c r="BB1046" s="354"/>
      <c r="BC1046" s="354"/>
      <c r="BD1046" s="354"/>
      <c r="BE1046" s="354"/>
      <c r="BF1046" s="354"/>
      <c r="BG1046" s="354"/>
      <c r="BH1046" s="354"/>
      <c r="BI1046" s="354"/>
      <c r="BJ1046" s="354"/>
      <c r="BK1046" s="354"/>
      <c r="BL1046" s="354"/>
      <c r="BM1046" s="354"/>
      <c r="BN1046" s="354"/>
      <c r="BO1046" s="354"/>
      <c r="BP1046" s="354"/>
      <c r="BQ1046" s="354"/>
      <c r="BR1046" s="354"/>
      <c r="BS1046" s="354"/>
      <c r="BT1046" s="355"/>
      <c r="BU1046" s="324" t="str">
        <f t="shared" si="62"/>
        <v>No disability</v>
      </c>
      <c r="BV1046" s="328" t="str">
        <f t="shared" si="60"/>
        <v>Out</v>
      </c>
      <c r="BW1046" s="329" t="str">
        <f t="shared" si="61"/>
        <v>Out</v>
      </c>
      <c r="BX1046" s="327" t="str">
        <f t="shared" si="63"/>
        <v/>
      </c>
    </row>
    <row r="1047" spans="2:76" x14ac:dyDescent="0.2">
      <c r="B1047" s="137"/>
      <c r="C1047" s="138"/>
      <c r="D1047" s="139" t="s">
        <v>1074</v>
      </c>
      <c r="E1047" s="140"/>
      <c r="F1047" s="140"/>
      <c r="G1047" s="321"/>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2"/>
      <c r="AD1047" s="322"/>
      <c r="AE1047" s="322"/>
      <c r="AF1047" s="322"/>
      <c r="AG1047" s="322"/>
      <c r="AH1047" s="322"/>
      <c r="AI1047" s="322"/>
      <c r="AJ1047" s="322"/>
      <c r="AK1047" s="322"/>
      <c r="AL1047" s="322"/>
      <c r="AM1047" s="323"/>
      <c r="AN1047" s="353"/>
      <c r="AO1047" s="354"/>
      <c r="AP1047" s="354"/>
      <c r="AQ1047" s="354"/>
      <c r="AR1047" s="354"/>
      <c r="AS1047" s="354"/>
      <c r="AT1047" s="354"/>
      <c r="AU1047" s="354"/>
      <c r="AV1047" s="354"/>
      <c r="AW1047" s="354"/>
      <c r="AX1047" s="354"/>
      <c r="AY1047" s="354"/>
      <c r="AZ1047" s="354"/>
      <c r="BA1047" s="354"/>
      <c r="BB1047" s="354"/>
      <c r="BC1047" s="354"/>
      <c r="BD1047" s="354"/>
      <c r="BE1047" s="354"/>
      <c r="BF1047" s="354"/>
      <c r="BG1047" s="354"/>
      <c r="BH1047" s="354"/>
      <c r="BI1047" s="354"/>
      <c r="BJ1047" s="354"/>
      <c r="BK1047" s="354"/>
      <c r="BL1047" s="354"/>
      <c r="BM1047" s="354"/>
      <c r="BN1047" s="354"/>
      <c r="BO1047" s="354"/>
      <c r="BP1047" s="354"/>
      <c r="BQ1047" s="354"/>
      <c r="BR1047" s="354"/>
      <c r="BS1047" s="354"/>
      <c r="BT1047" s="355"/>
      <c r="BU1047" s="324" t="str">
        <f t="shared" si="62"/>
        <v>No disability</v>
      </c>
      <c r="BV1047" s="328" t="str">
        <f t="shared" si="60"/>
        <v>Out</v>
      </c>
      <c r="BW1047" s="329" t="str">
        <f t="shared" si="61"/>
        <v>Out</v>
      </c>
      <c r="BX1047" s="327" t="str">
        <f t="shared" si="63"/>
        <v/>
      </c>
    </row>
    <row r="1048" spans="2:76" x14ac:dyDescent="0.2">
      <c r="B1048" s="137"/>
      <c r="C1048" s="138"/>
      <c r="D1048" s="139" t="s">
        <v>1075</v>
      </c>
      <c r="E1048" s="140"/>
      <c r="F1048" s="140"/>
      <c r="G1048" s="321"/>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2"/>
      <c r="AD1048" s="322"/>
      <c r="AE1048" s="322"/>
      <c r="AF1048" s="322"/>
      <c r="AG1048" s="322"/>
      <c r="AH1048" s="322"/>
      <c r="AI1048" s="322"/>
      <c r="AJ1048" s="322"/>
      <c r="AK1048" s="322"/>
      <c r="AL1048" s="322"/>
      <c r="AM1048" s="323"/>
      <c r="AN1048" s="353"/>
      <c r="AO1048" s="354"/>
      <c r="AP1048" s="354"/>
      <c r="AQ1048" s="354"/>
      <c r="AR1048" s="354"/>
      <c r="AS1048" s="354"/>
      <c r="AT1048" s="354"/>
      <c r="AU1048" s="354"/>
      <c r="AV1048" s="354"/>
      <c r="AW1048" s="354"/>
      <c r="AX1048" s="354"/>
      <c r="AY1048" s="354"/>
      <c r="AZ1048" s="354"/>
      <c r="BA1048" s="354"/>
      <c r="BB1048" s="354"/>
      <c r="BC1048" s="354"/>
      <c r="BD1048" s="354"/>
      <c r="BE1048" s="354"/>
      <c r="BF1048" s="354"/>
      <c r="BG1048" s="354"/>
      <c r="BH1048" s="354"/>
      <c r="BI1048" s="354"/>
      <c r="BJ1048" s="354"/>
      <c r="BK1048" s="354"/>
      <c r="BL1048" s="354"/>
      <c r="BM1048" s="354"/>
      <c r="BN1048" s="354"/>
      <c r="BO1048" s="354"/>
      <c r="BP1048" s="354"/>
      <c r="BQ1048" s="354"/>
      <c r="BR1048" s="354"/>
      <c r="BS1048" s="354"/>
      <c r="BT1048" s="355"/>
      <c r="BU1048" s="324" t="str">
        <f t="shared" si="62"/>
        <v>No disability</v>
      </c>
      <c r="BV1048" s="328" t="str">
        <f t="shared" si="60"/>
        <v>Out</v>
      </c>
      <c r="BW1048" s="329" t="str">
        <f t="shared" si="61"/>
        <v>Out</v>
      </c>
      <c r="BX1048" s="327" t="str">
        <f t="shared" si="63"/>
        <v/>
      </c>
    </row>
    <row r="1049" spans="2:76" x14ac:dyDescent="0.2">
      <c r="B1049" s="137"/>
      <c r="C1049" s="138"/>
      <c r="D1049" s="139" t="s">
        <v>1076</v>
      </c>
      <c r="E1049" s="140"/>
      <c r="F1049" s="140"/>
      <c r="G1049" s="321"/>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2"/>
      <c r="AD1049" s="322"/>
      <c r="AE1049" s="322"/>
      <c r="AF1049" s="322"/>
      <c r="AG1049" s="322"/>
      <c r="AH1049" s="322"/>
      <c r="AI1049" s="322"/>
      <c r="AJ1049" s="322"/>
      <c r="AK1049" s="322"/>
      <c r="AL1049" s="322"/>
      <c r="AM1049" s="323"/>
      <c r="AN1049" s="353"/>
      <c r="AO1049" s="354"/>
      <c r="AP1049" s="354"/>
      <c r="AQ1049" s="354"/>
      <c r="AR1049" s="354"/>
      <c r="AS1049" s="354"/>
      <c r="AT1049" s="354"/>
      <c r="AU1049" s="354"/>
      <c r="AV1049" s="354"/>
      <c r="AW1049" s="354"/>
      <c r="AX1049" s="354"/>
      <c r="AY1049" s="354"/>
      <c r="AZ1049" s="354"/>
      <c r="BA1049" s="354"/>
      <c r="BB1049" s="354"/>
      <c r="BC1049" s="354"/>
      <c r="BD1049" s="354"/>
      <c r="BE1049" s="354"/>
      <c r="BF1049" s="354"/>
      <c r="BG1049" s="354"/>
      <c r="BH1049" s="354"/>
      <c r="BI1049" s="354"/>
      <c r="BJ1049" s="354"/>
      <c r="BK1049" s="354"/>
      <c r="BL1049" s="354"/>
      <c r="BM1049" s="354"/>
      <c r="BN1049" s="354"/>
      <c r="BO1049" s="354"/>
      <c r="BP1049" s="354"/>
      <c r="BQ1049" s="354"/>
      <c r="BR1049" s="354"/>
      <c r="BS1049" s="354"/>
      <c r="BT1049" s="355"/>
      <c r="BU1049" s="324" t="str">
        <f t="shared" si="62"/>
        <v>No disability</v>
      </c>
      <c r="BV1049" s="328" t="str">
        <f t="shared" si="60"/>
        <v>Out</v>
      </c>
      <c r="BW1049" s="329" t="str">
        <f t="shared" si="61"/>
        <v>Out</v>
      </c>
      <c r="BX1049" s="327" t="str">
        <f t="shared" si="63"/>
        <v/>
      </c>
    </row>
    <row r="1050" spans="2:76" x14ac:dyDescent="0.2">
      <c r="B1050" s="137"/>
      <c r="C1050" s="138"/>
      <c r="D1050" s="139" t="s">
        <v>1077</v>
      </c>
      <c r="E1050" s="140"/>
      <c r="F1050" s="140"/>
      <c r="G1050" s="321"/>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2"/>
      <c r="AD1050" s="322"/>
      <c r="AE1050" s="322"/>
      <c r="AF1050" s="322"/>
      <c r="AG1050" s="322"/>
      <c r="AH1050" s="322"/>
      <c r="AI1050" s="322"/>
      <c r="AJ1050" s="322"/>
      <c r="AK1050" s="322"/>
      <c r="AL1050" s="322"/>
      <c r="AM1050" s="323"/>
      <c r="AN1050" s="353"/>
      <c r="AO1050" s="354"/>
      <c r="AP1050" s="354"/>
      <c r="AQ1050" s="354"/>
      <c r="AR1050" s="354"/>
      <c r="AS1050" s="354"/>
      <c r="AT1050" s="354"/>
      <c r="AU1050" s="354"/>
      <c r="AV1050" s="354"/>
      <c r="AW1050" s="354"/>
      <c r="AX1050" s="354"/>
      <c r="AY1050" s="354"/>
      <c r="AZ1050" s="354"/>
      <c r="BA1050" s="354"/>
      <c r="BB1050" s="354"/>
      <c r="BC1050" s="354"/>
      <c r="BD1050" s="354"/>
      <c r="BE1050" s="354"/>
      <c r="BF1050" s="354"/>
      <c r="BG1050" s="354"/>
      <c r="BH1050" s="354"/>
      <c r="BI1050" s="354"/>
      <c r="BJ1050" s="354"/>
      <c r="BK1050" s="354"/>
      <c r="BL1050" s="354"/>
      <c r="BM1050" s="354"/>
      <c r="BN1050" s="354"/>
      <c r="BO1050" s="354"/>
      <c r="BP1050" s="354"/>
      <c r="BQ1050" s="354"/>
      <c r="BR1050" s="354"/>
      <c r="BS1050" s="354"/>
      <c r="BT1050" s="355"/>
      <c r="BU1050" s="324" t="str">
        <f t="shared" si="62"/>
        <v>No disability</v>
      </c>
      <c r="BV1050" s="328" t="str">
        <f t="shared" si="60"/>
        <v>Out</v>
      </c>
      <c r="BW1050" s="329" t="str">
        <f t="shared" si="61"/>
        <v>Out</v>
      </c>
      <c r="BX1050" s="327" t="str">
        <f t="shared" si="63"/>
        <v/>
      </c>
    </row>
    <row r="1051" spans="2:76" x14ac:dyDescent="0.2">
      <c r="B1051" s="137"/>
      <c r="C1051" s="138"/>
      <c r="D1051" s="139" t="s">
        <v>1078</v>
      </c>
      <c r="E1051" s="140"/>
      <c r="F1051" s="140"/>
      <c r="G1051" s="321"/>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2"/>
      <c r="AD1051" s="322"/>
      <c r="AE1051" s="322"/>
      <c r="AF1051" s="322"/>
      <c r="AG1051" s="322"/>
      <c r="AH1051" s="322"/>
      <c r="AI1051" s="322"/>
      <c r="AJ1051" s="322"/>
      <c r="AK1051" s="322"/>
      <c r="AL1051" s="322"/>
      <c r="AM1051" s="323"/>
      <c r="AN1051" s="353"/>
      <c r="AO1051" s="354"/>
      <c r="AP1051" s="354"/>
      <c r="AQ1051" s="354"/>
      <c r="AR1051" s="354"/>
      <c r="AS1051" s="354"/>
      <c r="AT1051" s="354"/>
      <c r="AU1051" s="354"/>
      <c r="AV1051" s="354"/>
      <c r="AW1051" s="354"/>
      <c r="AX1051" s="354"/>
      <c r="AY1051" s="354"/>
      <c r="AZ1051" s="354"/>
      <c r="BA1051" s="354"/>
      <c r="BB1051" s="354"/>
      <c r="BC1051" s="354"/>
      <c r="BD1051" s="354"/>
      <c r="BE1051" s="354"/>
      <c r="BF1051" s="354"/>
      <c r="BG1051" s="354"/>
      <c r="BH1051" s="354"/>
      <c r="BI1051" s="354"/>
      <c r="BJ1051" s="354"/>
      <c r="BK1051" s="354"/>
      <c r="BL1051" s="354"/>
      <c r="BM1051" s="354"/>
      <c r="BN1051" s="354"/>
      <c r="BO1051" s="354"/>
      <c r="BP1051" s="354"/>
      <c r="BQ1051" s="354"/>
      <c r="BR1051" s="354"/>
      <c r="BS1051" s="354"/>
      <c r="BT1051" s="355"/>
      <c r="BU1051" s="324" t="str">
        <f t="shared" si="62"/>
        <v>No disability</v>
      </c>
      <c r="BV1051" s="328" t="str">
        <f t="shared" si="60"/>
        <v>Out</v>
      </c>
      <c r="BW1051" s="329" t="str">
        <f t="shared" si="61"/>
        <v>Out</v>
      </c>
      <c r="BX1051" s="327" t="str">
        <f t="shared" si="63"/>
        <v/>
      </c>
    </row>
    <row r="1052" spans="2:76" x14ac:dyDescent="0.2">
      <c r="B1052" s="137"/>
      <c r="C1052" s="138"/>
      <c r="D1052" s="139" t="s">
        <v>1079</v>
      </c>
      <c r="E1052" s="140"/>
      <c r="F1052" s="140"/>
      <c r="G1052" s="321"/>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2"/>
      <c r="AD1052" s="322"/>
      <c r="AE1052" s="322"/>
      <c r="AF1052" s="322"/>
      <c r="AG1052" s="322"/>
      <c r="AH1052" s="322"/>
      <c r="AI1052" s="322"/>
      <c r="AJ1052" s="322"/>
      <c r="AK1052" s="322"/>
      <c r="AL1052" s="322"/>
      <c r="AM1052" s="323"/>
      <c r="AN1052" s="353"/>
      <c r="AO1052" s="354"/>
      <c r="AP1052" s="354"/>
      <c r="AQ1052" s="354"/>
      <c r="AR1052" s="354"/>
      <c r="AS1052" s="354"/>
      <c r="AT1052" s="354"/>
      <c r="AU1052" s="354"/>
      <c r="AV1052" s="354"/>
      <c r="AW1052" s="354"/>
      <c r="AX1052" s="354"/>
      <c r="AY1052" s="354"/>
      <c r="AZ1052" s="354"/>
      <c r="BA1052" s="354"/>
      <c r="BB1052" s="354"/>
      <c r="BC1052" s="354"/>
      <c r="BD1052" s="354"/>
      <c r="BE1052" s="354"/>
      <c r="BF1052" s="354"/>
      <c r="BG1052" s="354"/>
      <c r="BH1052" s="354"/>
      <c r="BI1052" s="354"/>
      <c r="BJ1052" s="354"/>
      <c r="BK1052" s="354"/>
      <c r="BL1052" s="354"/>
      <c r="BM1052" s="354"/>
      <c r="BN1052" s="354"/>
      <c r="BO1052" s="354"/>
      <c r="BP1052" s="354"/>
      <c r="BQ1052" s="354"/>
      <c r="BR1052" s="354"/>
      <c r="BS1052" s="354"/>
      <c r="BT1052" s="355"/>
      <c r="BU1052" s="324" t="str">
        <f t="shared" si="62"/>
        <v>No disability</v>
      </c>
      <c r="BV1052" s="328" t="str">
        <f t="shared" si="60"/>
        <v>Out</v>
      </c>
      <c r="BW1052" s="329" t="str">
        <f t="shared" si="61"/>
        <v>Out</v>
      </c>
      <c r="BX1052" s="327" t="str">
        <f t="shared" si="63"/>
        <v/>
      </c>
    </row>
    <row r="1053" spans="2:76" x14ac:dyDescent="0.2">
      <c r="B1053" s="137"/>
      <c r="C1053" s="138"/>
      <c r="D1053" s="139" t="s">
        <v>1080</v>
      </c>
      <c r="E1053" s="140"/>
      <c r="F1053" s="140"/>
      <c r="G1053" s="321"/>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2"/>
      <c r="AD1053" s="322"/>
      <c r="AE1053" s="322"/>
      <c r="AF1053" s="322"/>
      <c r="AG1053" s="322"/>
      <c r="AH1053" s="322"/>
      <c r="AI1053" s="322"/>
      <c r="AJ1053" s="322"/>
      <c r="AK1053" s="322"/>
      <c r="AL1053" s="322"/>
      <c r="AM1053" s="323"/>
      <c r="AN1053" s="353"/>
      <c r="AO1053" s="354"/>
      <c r="AP1053" s="354"/>
      <c r="AQ1053" s="354"/>
      <c r="AR1053" s="354"/>
      <c r="AS1053" s="354"/>
      <c r="AT1053" s="354"/>
      <c r="AU1053" s="354"/>
      <c r="AV1053" s="354"/>
      <c r="AW1053" s="354"/>
      <c r="AX1053" s="354"/>
      <c r="AY1053" s="354"/>
      <c r="AZ1053" s="354"/>
      <c r="BA1053" s="354"/>
      <c r="BB1053" s="354"/>
      <c r="BC1053" s="354"/>
      <c r="BD1053" s="354"/>
      <c r="BE1053" s="354"/>
      <c r="BF1053" s="354"/>
      <c r="BG1053" s="354"/>
      <c r="BH1053" s="354"/>
      <c r="BI1053" s="354"/>
      <c r="BJ1053" s="354"/>
      <c r="BK1053" s="354"/>
      <c r="BL1053" s="354"/>
      <c r="BM1053" s="354"/>
      <c r="BN1053" s="354"/>
      <c r="BO1053" s="354"/>
      <c r="BP1053" s="354"/>
      <c r="BQ1053" s="354"/>
      <c r="BR1053" s="354"/>
      <c r="BS1053" s="354"/>
      <c r="BT1053" s="355"/>
      <c r="BU1053" s="324" t="str">
        <f t="shared" si="62"/>
        <v>No disability</v>
      </c>
      <c r="BV1053" s="328" t="str">
        <f t="shared" si="60"/>
        <v>Out</v>
      </c>
      <c r="BW1053" s="329" t="str">
        <f t="shared" si="61"/>
        <v>Out</v>
      </c>
      <c r="BX1053" s="327" t="str">
        <f t="shared" si="63"/>
        <v/>
      </c>
    </row>
    <row r="1054" spans="2:76" x14ac:dyDescent="0.2">
      <c r="B1054" s="137"/>
      <c r="C1054" s="138"/>
      <c r="D1054" s="139" t="s">
        <v>1081</v>
      </c>
      <c r="E1054" s="140"/>
      <c r="F1054" s="140"/>
      <c r="G1054" s="321"/>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2"/>
      <c r="AD1054" s="322"/>
      <c r="AE1054" s="322"/>
      <c r="AF1054" s="322"/>
      <c r="AG1054" s="322"/>
      <c r="AH1054" s="322"/>
      <c r="AI1054" s="322"/>
      <c r="AJ1054" s="322"/>
      <c r="AK1054" s="322"/>
      <c r="AL1054" s="322"/>
      <c r="AM1054" s="323"/>
      <c r="AN1054" s="353"/>
      <c r="AO1054" s="354"/>
      <c r="AP1054" s="354"/>
      <c r="AQ1054" s="354"/>
      <c r="AR1054" s="354"/>
      <c r="AS1054" s="354"/>
      <c r="AT1054" s="354"/>
      <c r="AU1054" s="354"/>
      <c r="AV1054" s="354"/>
      <c r="AW1054" s="354"/>
      <c r="AX1054" s="354"/>
      <c r="AY1054" s="354"/>
      <c r="AZ1054" s="354"/>
      <c r="BA1054" s="354"/>
      <c r="BB1054" s="354"/>
      <c r="BC1054" s="354"/>
      <c r="BD1054" s="354"/>
      <c r="BE1054" s="354"/>
      <c r="BF1054" s="354"/>
      <c r="BG1054" s="354"/>
      <c r="BH1054" s="354"/>
      <c r="BI1054" s="354"/>
      <c r="BJ1054" s="354"/>
      <c r="BK1054" s="354"/>
      <c r="BL1054" s="354"/>
      <c r="BM1054" s="354"/>
      <c r="BN1054" s="354"/>
      <c r="BO1054" s="354"/>
      <c r="BP1054" s="354"/>
      <c r="BQ1054" s="354"/>
      <c r="BR1054" s="354"/>
      <c r="BS1054" s="354"/>
      <c r="BT1054" s="355"/>
      <c r="BU1054" s="324" t="str">
        <f t="shared" si="62"/>
        <v>No disability</v>
      </c>
      <c r="BV1054" s="328" t="str">
        <f t="shared" si="60"/>
        <v>Out</v>
      </c>
      <c r="BW1054" s="329" t="str">
        <f t="shared" si="61"/>
        <v>Out</v>
      </c>
      <c r="BX1054" s="327" t="str">
        <f t="shared" si="63"/>
        <v/>
      </c>
    </row>
    <row r="1055" spans="2:76" x14ac:dyDescent="0.2">
      <c r="B1055" s="137"/>
      <c r="C1055" s="138"/>
      <c r="D1055" s="139" t="s">
        <v>1082</v>
      </c>
      <c r="E1055" s="140"/>
      <c r="F1055" s="140"/>
      <c r="G1055" s="321"/>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2"/>
      <c r="AD1055" s="322"/>
      <c r="AE1055" s="322"/>
      <c r="AF1055" s="322"/>
      <c r="AG1055" s="322"/>
      <c r="AH1055" s="322"/>
      <c r="AI1055" s="322"/>
      <c r="AJ1055" s="322"/>
      <c r="AK1055" s="322"/>
      <c r="AL1055" s="322"/>
      <c r="AM1055" s="323"/>
      <c r="AN1055" s="353"/>
      <c r="AO1055" s="354"/>
      <c r="AP1055" s="354"/>
      <c r="AQ1055" s="354"/>
      <c r="AR1055" s="354"/>
      <c r="AS1055" s="354"/>
      <c r="AT1055" s="354"/>
      <c r="AU1055" s="354"/>
      <c r="AV1055" s="354"/>
      <c r="AW1055" s="354"/>
      <c r="AX1055" s="354"/>
      <c r="AY1055" s="354"/>
      <c r="AZ1055" s="354"/>
      <c r="BA1055" s="354"/>
      <c r="BB1055" s="354"/>
      <c r="BC1055" s="354"/>
      <c r="BD1055" s="354"/>
      <c r="BE1055" s="354"/>
      <c r="BF1055" s="354"/>
      <c r="BG1055" s="354"/>
      <c r="BH1055" s="354"/>
      <c r="BI1055" s="354"/>
      <c r="BJ1055" s="354"/>
      <c r="BK1055" s="354"/>
      <c r="BL1055" s="354"/>
      <c r="BM1055" s="354"/>
      <c r="BN1055" s="354"/>
      <c r="BO1055" s="354"/>
      <c r="BP1055" s="354"/>
      <c r="BQ1055" s="354"/>
      <c r="BR1055" s="354"/>
      <c r="BS1055" s="354"/>
      <c r="BT1055" s="355"/>
      <c r="BU1055" s="324" t="str">
        <f t="shared" si="62"/>
        <v>No disability</v>
      </c>
      <c r="BV1055" s="328" t="str">
        <f t="shared" si="60"/>
        <v>Out</v>
      </c>
      <c r="BW1055" s="329" t="str">
        <f t="shared" si="61"/>
        <v>Out</v>
      </c>
      <c r="BX1055" s="327" t="str">
        <f t="shared" si="63"/>
        <v/>
      </c>
    </row>
    <row r="1056" spans="2:76" x14ac:dyDescent="0.2">
      <c r="B1056" s="137"/>
      <c r="C1056" s="138"/>
      <c r="D1056" s="139" t="s">
        <v>1083</v>
      </c>
      <c r="E1056" s="140"/>
      <c r="F1056" s="140"/>
      <c r="G1056" s="321"/>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2"/>
      <c r="AD1056" s="322"/>
      <c r="AE1056" s="322"/>
      <c r="AF1056" s="322"/>
      <c r="AG1056" s="322"/>
      <c r="AH1056" s="322"/>
      <c r="AI1056" s="322"/>
      <c r="AJ1056" s="322"/>
      <c r="AK1056" s="322"/>
      <c r="AL1056" s="322"/>
      <c r="AM1056" s="323"/>
      <c r="AN1056" s="353"/>
      <c r="AO1056" s="354"/>
      <c r="AP1056" s="354"/>
      <c r="AQ1056" s="354"/>
      <c r="AR1056" s="354"/>
      <c r="AS1056" s="354"/>
      <c r="AT1056" s="354"/>
      <c r="AU1056" s="354"/>
      <c r="AV1056" s="354"/>
      <c r="AW1056" s="354"/>
      <c r="AX1056" s="354"/>
      <c r="AY1056" s="354"/>
      <c r="AZ1056" s="354"/>
      <c r="BA1056" s="354"/>
      <c r="BB1056" s="354"/>
      <c r="BC1056" s="354"/>
      <c r="BD1056" s="354"/>
      <c r="BE1056" s="354"/>
      <c r="BF1056" s="354"/>
      <c r="BG1056" s="354"/>
      <c r="BH1056" s="354"/>
      <c r="BI1056" s="354"/>
      <c r="BJ1056" s="354"/>
      <c r="BK1056" s="354"/>
      <c r="BL1056" s="354"/>
      <c r="BM1056" s="354"/>
      <c r="BN1056" s="354"/>
      <c r="BO1056" s="354"/>
      <c r="BP1056" s="354"/>
      <c r="BQ1056" s="354"/>
      <c r="BR1056" s="354"/>
      <c r="BS1056" s="354"/>
      <c r="BT1056" s="355"/>
      <c r="BU1056" s="324" t="str">
        <f t="shared" si="62"/>
        <v>No disability</v>
      </c>
      <c r="BV1056" s="328" t="str">
        <f t="shared" si="60"/>
        <v>Out</v>
      </c>
      <c r="BW1056" s="329" t="str">
        <f t="shared" si="61"/>
        <v>Out</v>
      </c>
      <c r="BX1056" s="327" t="str">
        <f t="shared" si="63"/>
        <v/>
      </c>
    </row>
    <row r="1057" spans="2:76" x14ac:dyDescent="0.2">
      <c r="B1057" s="137"/>
      <c r="C1057" s="138"/>
      <c r="D1057" s="139" t="s">
        <v>1084</v>
      </c>
      <c r="E1057" s="140"/>
      <c r="F1057" s="140"/>
      <c r="G1057" s="321"/>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2"/>
      <c r="AD1057" s="322"/>
      <c r="AE1057" s="322"/>
      <c r="AF1057" s="322"/>
      <c r="AG1057" s="322"/>
      <c r="AH1057" s="322"/>
      <c r="AI1057" s="322"/>
      <c r="AJ1057" s="322"/>
      <c r="AK1057" s="322"/>
      <c r="AL1057" s="322"/>
      <c r="AM1057" s="323"/>
      <c r="AN1057" s="353"/>
      <c r="AO1057" s="354"/>
      <c r="AP1057" s="354"/>
      <c r="AQ1057" s="354"/>
      <c r="AR1057" s="354"/>
      <c r="AS1057" s="354"/>
      <c r="AT1057" s="354"/>
      <c r="AU1057" s="354"/>
      <c r="AV1057" s="354"/>
      <c r="AW1057" s="354"/>
      <c r="AX1057" s="354"/>
      <c r="AY1057" s="354"/>
      <c r="AZ1057" s="354"/>
      <c r="BA1057" s="354"/>
      <c r="BB1057" s="354"/>
      <c r="BC1057" s="354"/>
      <c r="BD1057" s="354"/>
      <c r="BE1057" s="354"/>
      <c r="BF1057" s="354"/>
      <c r="BG1057" s="354"/>
      <c r="BH1057" s="354"/>
      <c r="BI1057" s="354"/>
      <c r="BJ1057" s="354"/>
      <c r="BK1057" s="354"/>
      <c r="BL1057" s="354"/>
      <c r="BM1057" s="354"/>
      <c r="BN1057" s="354"/>
      <c r="BO1057" s="354"/>
      <c r="BP1057" s="354"/>
      <c r="BQ1057" s="354"/>
      <c r="BR1057" s="354"/>
      <c r="BS1057" s="354"/>
      <c r="BT1057" s="355"/>
      <c r="BU1057" s="324" t="str">
        <f t="shared" si="62"/>
        <v>No disability</v>
      </c>
      <c r="BV1057" s="328" t="str">
        <f t="shared" si="60"/>
        <v>Out</v>
      </c>
      <c r="BW1057" s="329" t="str">
        <f t="shared" si="61"/>
        <v>Out</v>
      </c>
      <c r="BX1057" s="327" t="str">
        <f t="shared" si="63"/>
        <v/>
      </c>
    </row>
    <row r="1058" spans="2:76" x14ac:dyDescent="0.2">
      <c r="B1058" s="137"/>
      <c r="C1058" s="138"/>
      <c r="D1058" s="139" t="s">
        <v>1085</v>
      </c>
      <c r="E1058" s="140"/>
      <c r="F1058" s="140"/>
      <c r="G1058" s="321"/>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2"/>
      <c r="AD1058" s="322"/>
      <c r="AE1058" s="322"/>
      <c r="AF1058" s="322"/>
      <c r="AG1058" s="322"/>
      <c r="AH1058" s="322"/>
      <c r="AI1058" s="322"/>
      <c r="AJ1058" s="322"/>
      <c r="AK1058" s="322"/>
      <c r="AL1058" s="322"/>
      <c r="AM1058" s="323"/>
      <c r="AN1058" s="353"/>
      <c r="AO1058" s="354"/>
      <c r="AP1058" s="354"/>
      <c r="AQ1058" s="354"/>
      <c r="AR1058" s="354"/>
      <c r="AS1058" s="354"/>
      <c r="AT1058" s="354"/>
      <c r="AU1058" s="354"/>
      <c r="AV1058" s="354"/>
      <c r="AW1058" s="354"/>
      <c r="AX1058" s="354"/>
      <c r="AY1058" s="354"/>
      <c r="AZ1058" s="354"/>
      <c r="BA1058" s="354"/>
      <c r="BB1058" s="354"/>
      <c r="BC1058" s="354"/>
      <c r="BD1058" s="354"/>
      <c r="BE1058" s="354"/>
      <c r="BF1058" s="354"/>
      <c r="BG1058" s="354"/>
      <c r="BH1058" s="354"/>
      <c r="BI1058" s="354"/>
      <c r="BJ1058" s="354"/>
      <c r="BK1058" s="354"/>
      <c r="BL1058" s="354"/>
      <c r="BM1058" s="354"/>
      <c r="BN1058" s="354"/>
      <c r="BO1058" s="354"/>
      <c r="BP1058" s="354"/>
      <c r="BQ1058" s="354"/>
      <c r="BR1058" s="354"/>
      <c r="BS1058" s="354"/>
      <c r="BT1058" s="355"/>
      <c r="BU1058" s="324" t="str">
        <f t="shared" si="62"/>
        <v>No disability</v>
      </c>
      <c r="BV1058" s="328" t="str">
        <f t="shared" ref="BV1058:BV1121" si="64">IF(OR(J1058=1,K1058=1,L1058=1,M1058=1),"In","Out")</f>
        <v>Out</v>
      </c>
      <c r="BW1058" s="329" t="str">
        <f t="shared" si="61"/>
        <v>Out</v>
      </c>
      <c r="BX1058" s="327" t="str">
        <f t="shared" si="63"/>
        <v/>
      </c>
    </row>
    <row r="1059" spans="2:76" x14ac:dyDescent="0.2">
      <c r="B1059" s="137"/>
      <c r="C1059" s="138"/>
      <c r="D1059" s="139" t="s">
        <v>1086</v>
      </c>
      <c r="E1059" s="140"/>
      <c r="F1059" s="140"/>
      <c r="G1059" s="321"/>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2"/>
      <c r="AD1059" s="322"/>
      <c r="AE1059" s="322"/>
      <c r="AF1059" s="322"/>
      <c r="AG1059" s="322"/>
      <c r="AH1059" s="322"/>
      <c r="AI1059" s="322"/>
      <c r="AJ1059" s="322"/>
      <c r="AK1059" s="322"/>
      <c r="AL1059" s="322"/>
      <c r="AM1059" s="323"/>
      <c r="AN1059" s="353"/>
      <c r="AO1059" s="354"/>
      <c r="AP1059" s="354"/>
      <c r="AQ1059" s="354"/>
      <c r="AR1059" s="354"/>
      <c r="AS1059" s="354"/>
      <c r="AT1059" s="354"/>
      <c r="AU1059" s="354"/>
      <c r="AV1059" s="354"/>
      <c r="AW1059" s="354"/>
      <c r="AX1059" s="354"/>
      <c r="AY1059" s="354"/>
      <c r="AZ1059" s="354"/>
      <c r="BA1059" s="354"/>
      <c r="BB1059" s="354"/>
      <c r="BC1059" s="354"/>
      <c r="BD1059" s="354"/>
      <c r="BE1059" s="354"/>
      <c r="BF1059" s="354"/>
      <c r="BG1059" s="354"/>
      <c r="BH1059" s="354"/>
      <c r="BI1059" s="354"/>
      <c r="BJ1059" s="354"/>
      <c r="BK1059" s="354"/>
      <c r="BL1059" s="354"/>
      <c r="BM1059" s="354"/>
      <c r="BN1059" s="354"/>
      <c r="BO1059" s="354"/>
      <c r="BP1059" s="354"/>
      <c r="BQ1059" s="354"/>
      <c r="BR1059" s="354"/>
      <c r="BS1059" s="354"/>
      <c r="BT1059" s="355"/>
      <c r="BU1059" s="324" t="str">
        <f t="shared" si="62"/>
        <v>No disability</v>
      </c>
      <c r="BV1059" s="328" t="str">
        <f t="shared" si="64"/>
        <v>Out</v>
      </c>
      <c r="BW1059" s="329" t="str">
        <f t="shared" ref="BW1059:BW1122" si="65">IF(OR(AQ1059=1,AR1059=1,AS1059=1,AT1059=1),"In","Out")</f>
        <v>Out</v>
      </c>
      <c r="BX1059" s="327" t="str">
        <f t="shared" si="63"/>
        <v/>
      </c>
    </row>
    <row r="1060" spans="2:76" x14ac:dyDescent="0.2">
      <c r="B1060" s="137"/>
      <c r="C1060" s="138"/>
      <c r="D1060" s="139" t="s">
        <v>1087</v>
      </c>
      <c r="E1060" s="140"/>
      <c r="F1060" s="140"/>
      <c r="G1060" s="321"/>
      <c r="H1060" s="322"/>
      <c r="I1060" s="322"/>
      <c r="J1060" s="322"/>
      <c r="K1060" s="322"/>
      <c r="L1060" s="322"/>
      <c r="M1060" s="322"/>
      <c r="N1060" s="322"/>
      <c r="O1060" s="322"/>
      <c r="P1060" s="322"/>
      <c r="Q1060" s="322"/>
      <c r="R1060" s="322"/>
      <c r="S1060" s="322"/>
      <c r="T1060" s="322"/>
      <c r="U1060" s="322"/>
      <c r="V1060" s="322"/>
      <c r="W1060" s="322"/>
      <c r="X1060" s="322"/>
      <c r="Y1060" s="322"/>
      <c r="Z1060" s="322"/>
      <c r="AA1060" s="322"/>
      <c r="AB1060" s="322"/>
      <c r="AC1060" s="322"/>
      <c r="AD1060" s="322"/>
      <c r="AE1060" s="322"/>
      <c r="AF1060" s="322"/>
      <c r="AG1060" s="322"/>
      <c r="AH1060" s="322"/>
      <c r="AI1060" s="322"/>
      <c r="AJ1060" s="322"/>
      <c r="AK1060" s="322"/>
      <c r="AL1060" s="322"/>
      <c r="AM1060" s="323"/>
      <c r="AN1060" s="353"/>
      <c r="AO1060" s="354"/>
      <c r="AP1060" s="354"/>
      <c r="AQ1060" s="354"/>
      <c r="AR1060" s="354"/>
      <c r="AS1060" s="354"/>
      <c r="AT1060" s="354"/>
      <c r="AU1060" s="354"/>
      <c r="AV1060" s="354"/>
      <c r="AW1060" s="354"/>
      <c r="AX1060" s="354"/>
      <c r="AY1060" s="354"/>
      <c r="AZ1060" s="354"/>
      <c r="BA1060" s="354"/>
      <c r="BB1060" s="354"/>
      <c r="BC1060" s="354"/>
      <c r="BD1060" s="354"/>
      <c r="BE1060" s="354"/>
      <c r="BF1060" s="354"/>
      <c r="BG1060" s="354"/>
      <c r="BH1060" s="354"/>
      <c r="BI1060" s="354"/>
      <c r="BJ1060" s="354"/>
      <c r="BK1060" s="354"/>
      <c r="BL1060" s="354"/>
      <c r="BM1060" s="354"/>
      <c r="BN1060" s="354"/>
      <c r="BO1060" s="354"/>
      <c r="BP1060" s="354"/>
      <c r="BQ1060" s="354"/>
      <c r="BR1060" s="354"/>
      <c r="BS1060" s="354"/>
      <c r="BT1060" s="355"/>
      <c r="BU1060" s="324" t="str">
        <f t="shared" ref="BU1060:BU1123" si="66">IF(OR(BO1060=3,BO1060=2,BP1060=3,BP1060=2,BQ1060=3,BQ1060=2,BR1060=3,BR1060=2,BS1060=3,BS1060=2,BT1060=3,BT1060=2),"Disability", "No disability")</f>
        <v>No disability</v>
      </c>
      <c r="BV1060" s="328" t="str">
        <f t="shared" si="64"/>
        <v>Out</v>
      </c>
      <c r="BW1060" s="329" t="str">
        <f t="shared" si="65"/>
        <v>Out</v>
      </c>
      <c r="BX1060" s="327" t="str">
        <f t="shared" ref="BX1060:BX1123" si="67">IF(AO1060="","",IF(AO1060=0,AP1060,IF(AO1060&lt;15,1,IF(AO1060&lt;=19,2,IF(AO1060&lt;=24,3,IF(AO1060&lt;=29,4,IF(AO1060&gt;=30,5,"")))))))</f>
        <v/>
      </c>
    </row>
    <row r="1061" spans="2:76" x14ac:dyDescent="0.2">
      <c r="B1061" s="137"/>
      <c r="C1061" s="138"/>
      <c r="D1061" s="139" t="s">
        <v>1088</v>
      </c>
      <c r="E1061" s="140"/>
      <c r="F1061" s="140"/>
      <c r="G1061" s="321"/>
      <c r="H1061" s="322"/>
      <c r="I1061" s="322"/>
      <c r="J1061" s="322"/>
      <c r="K1061" s="322"/>
      <c r="L1061" s="322"/>
      <c r="M1061" s="322"/>
      <c r="N1061" s="322"/>
      <c r="O1061" s="322"/>
      <c r="P1061" s="322"/>
      <c r="Q1061" s="322"/>
      <c r="R1061" s="322"/>
      <c r="S1061" s="322"/>
      <c r="T1061" s="322"/>
      <c r="U1061" s="322"/>
      <c r="V1061" s="322"/>
      <c r="W1061" s="322"/>
      <c r="X1061" s="322"/>
      <c r="Y1061" s="322"/>
      <c r="Z1061" s="322"/>
      <c r="AA1061" s="322"/>
      <c r="AB1061" s="322"/>
      <c r="AC1061" s="322"/>
      <c r="AD1061" s="322"/>
      <c r="AE1061" s="322"/>
      <c r="AF1061" s="322"/>
      <c r="AG1061" s="322"/>
      <c r="AH1061" s="322"/>
      <c r="AI1061" s="322"/>
      <c r="AJ1061" s="322"/>
      <c r="AK1061" s="322"/>
      <c r="AL1061" s="322"/>
      <c r="AM1061" s="323"/>
      <c r="AN1061" s="353"/>
      <c r="AO1061" s="354"/>
      <c r="AP1061" s="354"/>
      <c r="AQ1061" s="354"/>
      <c r="AR1061" s="354"/>
      <c r="AS1061" s="354"/>
      <c r="AT1061" s="354"/>
      <c r="AU1061" s="354"/>
      <c r="AV1061" s="354"/>
      <c r="AW1061" s="354"/>
      <c r="AX1061" s="354"/>
      <c r="AY1061" s="354"/>
      <c r="AZ1061" s="354"/>
      <c r="BA1061" s="354"/>
      <c r="BB1061" s="354"/>
      <c r="BC1061" s="354"/>
      <c r="BD1061" s="354"/>
      <c r="BE1061" s="354"/>
      <c r="BF1061" s="354"/>
      <c r="BG1061" s="354"/>
      <c r="BH1061" s="354"/>
      <c r="BI1061" s="354"/>
      <c r="BJ1061" s="354"/>
      <c r="BK1061" s="354"/>
      <c r="BL1061" s="354"/>
      <c r="BM1061" s="354"/>
      <c r="BN1061" s="354"/>
      <c r="BO1061" s="354"/>
      <c r="BP1061" s="354"/>
      <c r="BQ1061" s="354"/>
      <c r="BR1061" s="354"/>
      <c r="BS1061" s="354"/>
      <c r="BT1061" s="355"/>
      <c r="BU1061" s="324" t="str">
        <f t="shared" si="66"/>
        <v>No disability</v>
      </c>
      <c r="BV1061" s="328" t="str">
        <f t="shared" si="64"/>
        <v>Out</v>
      </c>
      <c r="BW1061" s="329" t="str">
        <f t="shared" si="65"/>
        <v>Out</v>
      </c>
      <c r="BX1061" s="327" t="str">
        <f t="shared" si="67"/>
        <v/>
      </c>
    </row>
    <row r="1062" spans="2:76" x14ac:dyDescent="0.2">
      <c r="B1062" s="137"/>
      <c r="C1062" s="138"/>
      <c r="D1062" s="139" t="s">
        <v>1089</v>
      </c>
      <c r="E1062" s="140"/>
      <c r="F1062" s="140"/>
      <c r="G1062" s="321"/>
      <c r="H1062" s="322"/>
      <c r="I1062" s="322"/>
      <c r="J1062" s="322"/>
      <c r="K1062" s="322"/>
      <c r="L1062" s="322"/>
      <c r="M1062" s="322"/>
      <c r="N1062" s="322"/>
      <c r="O1062" s="322"/>
      <c r="P1062" s="322"/>
      <c r="Q1062" s="322"/>
      <c r="R1062" s="322"/>
      <c r="S1062" s="322"/>
      <c r="T1062" s="322"/>
      <c r="U1062" s="322"/>
      <c r="V1062" s="322"/>
      <c r="W1062" s="322"/>
      <c r="X1062" s="322"/>
      <c r="Y1062" s="322"/>
      <c r="Z1062" s="322"/>
      <c r="AA1062" s="322"/>
      <c r="AB1062" s="322"/>
      <c r="AC1062" s="322"/>
      <c r="AD1062" s="322"/>
      <c r="AE1062" s="322"/>
      <c r="AF1062" s="322"/>
      <c r="AG1062" s="322"/>
      <c r="AH1062" s="322"/>
      <c r="AI1062" s="322"/>
      <c r="AJ1062" s="322"/>
      <c r="AK1062" s="322"/>
      <c r="AL1062" s="322"/>
      <c r="AM1062" s="323"/>
      <c r="AN1062" s="353"/>
      <c r="AO1062" s="354"/>
      <c r="AP1062" s="354"/>
      <c r="AQ1062" s="354"/>
      <c r="AR1062" s="354"/>
      <c r="AS1062" s="354"/>
      <c r="AT1062" s="354"/>
      <c r="AU1062" s="354"/>
      <c r="AV1062" s="354"/>
      <c r="AW1062" s="354"/>
      <c r="AX1062" s="354"/>
      <c r="AY1062" s="354"/>
      <c r="AZ1062" s="354"/>
      <c r="BA1062" s="354"/>
      <c r="BB1062" s="354"/>
      <c r="BC1062" s="354"/>
      <c r="BD1062" s="354"/>
      <c r="BE1062" s="354"/>
      <c r="BF1062" s="354"/>
      <c r="BG1062" s="354"/>
      <c r="BH1062" s="354"/>
      <c r="BI1062" s="354"/>
      <c r="BJ1062" s="354"/>
      <c r="BK1062" s="354"/>
      <c r="BL1062" s="354"/>
      <c r="BM1062" s="354"/>
      <c r="BN1062" s="354"/>
      <c r="BO1062" s="354"/>
      <c r="BP1062" s="354"/>
      <c r="BQ1062" s="354"/>
      <c r="BR1062" s="354"/>
      <c r="BS1062" s="354"/>
      <c r="BT1062" s="355"/>
      <c r="BU1062" s="324" t="str">
        <f t="shared" si="66"/>
        <v>No disability</v>
      </c>
      <c r="BV1062" s="328" t="str">
        <f t="shared" si="64"/>
        <v>Out</v>
      </c>
      <c r="BW1062" s="329" t="str">
        <f t="shared" si="65"/>
        <v>Out</v>
      </c>
      <c r="BX1062" s="327" t="str">
        <f t="shared" si="67"/>
        <v/>
      </c>
    </row>
    <row r="1063" spans="2:76" x14ac:dyDescent="0.2">
      <c r="B1063" s="137"/>
      <c r="C1063" s="138"/>
      <c r="D1063" s="139" t="s">
        <v>1090</v>
      </c>
      <c r="E1063" s="140"/>
      <c r="F1063" s="140"/>
      <c r="G1063" s="321"/>
      <c r="H1063" s="322"/>
      <c r="I1063" s="322"/>
      <c r="J1063" s="322"/>
      <c r="K1063" s="322"/>
      <c r="L1063" s="322"/>
      <c r="M1063" s="322"/>
      <c r="N1063" s="322"/>
      <c r="O1063" s="322"/>
      <c r="P1063" s="322"/>
      <c r="Q1063" s="322"/>
      <c r="R1063" s="322"/>
      <c r="S1063" s="322"/>
      <c r="T1063" s="322"/>
      <c r="U1063" s="322"/>
      <c r="V1063" s="322"/>
      <c r="W1063" s="322"/>
      <c r="X1063" s="322"/>
      <c r="Y1063" s="322"/>
      <c r="Z1063" s="322"/>
      <c r="AA1063" s="322"/>
      <c r="AB1063" s="322"/>
      <c r="AC1063" s="322"/>
      <c r="AD1063" s="322"/>
      <c r="AE1063" s="322"/>
      <c r="AF1063" s="322"/>
      <c r="AG1063" s="322"/>
      <c r="AH1063" s="322"/>
      <c r="AI1063" s="322"/>
      <c r="AJ1063" s="322"/>
      <c r="AK1063" s="322"/>
      <c r="AL1063" s="322"/>
      <c r="AM1063" s="323"/>
      <c r="AN1063" s="353"/>
      <c r="AO1063" s="354"/>
      <c r="AP1063" s="354"/>
      <c r="AQ1063" s="354"/>
      <c r="AR1063" s="354"/>
      <c r="AS1063" s="354"/>
      <c r="AT1063" s="354"/>
      <c r="AU1063" s="354"/>
      <c r="AV1063" s="354"/>
      <c r="AW1063" s="354"/>
      <c r="AX1063" s="354"/>
      <c r="AY1063" s="354"/>
      <c r="AZ1063" s="354"/>
      <c r="BA1063" s="354"/>
      <c r="BB1063" s="354"/>
      <c r="BC1063" s="354"/>
      <c r="BD1063" s="354"/>
      <c r="BE1063" s="354"/>
      <c r="BF1063" s="354"/>
      <c r="BG1063" s="354"/>
      <c r="BH1063" s="354"/>
      <c r="BI1063" s="354"/>
      <c r="BJ1063" s="354"/>
      <c r="BK1063" s="354"/>
      <c r="BL1063" s="354"/>
      <c r="BM1063" s="354"/>
      <c r="BN1063" s="354"/>
      <c r="BO1063" s="354"/>
      <c r="BP1063" s="354"/>
      <c r="BQ1063" s="354"/>
      <c r="BR1063" s="354"/>
      <c r="BS1063" s="354"/>
      <c r="BT1063" s="355"/>
      <c r="BU1063" s="324" t="str">
        <f t="shared" si="66"/>
        <v>No disability</v>
      </c>
      <c r="BV1063" s="328" t="str">
        <f t="shared" si="64"/>
        <v>Out</v>
      </c>
      <c r="BW1063" s="329" t="str">
        <f t="shared" si="65"/>
        <v>Out</v>
      </c>
      <c r="BX1063" s="327" t="str">
        <f t="shared" si="67"/>
        <v/>
      </c>
    </row>
    <row r="1064" spans="2:76" x14ac:dyDescent="0.2">
      <c r="B1064" s="137"/>
      <c r="C1064" s="138"/>
      <c r="D1064" s="139" t="s">
        <v>1091</v>
      </c>
      <c r="E1064" s="140"/>
      <c r="F1064" s="140"/>
      <c r="G1064" s="321"/>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2"/>
      <c r="AD1064" s="322"/>
      <c r="AE1064" s="322"/>
      <c r="AF1064" s="322"/>
      <c r="AG1064" s="322"/>
      <c r="AH1064" s="322"/>
      <c r="AI1064" s="322"/>
      <c r="AJ1064" s="322"/>
      <c r="AK1064" s="322"/>
      <c r="AL1064" s="322"/>
      <c r="AM1064" s="323"/>
      <c r="AN1064" s="353"/>
      <c r="AO1064" s="354"/>
      <c r="AP1064" s="354"/>
      <c r="AQ1064" s="354"/>
      <c r="AR1064" s="354"/>
      <c r="AS1064" s="354"/>
      <c r="AT1064" s="354"/>
      <c r="AU1064" s="354"/>
      <c r="AV1064" s="354"/>
      <c r="AW1064" s="354"/>
      <c r="AX1064" s="354"/>
      <c r="AY1064" s="354"/>
      <c r="AZ1064" s="354"/>
      <c r="BA1064" s="354"/>
      <c r="BB1064" s="354"/>
      <c r="BC1064" s="354"/>
      <c r="BD1064" s="354"/>
      <c r="BE1064" s="354"/>
      <c r="BF1064" s="354"/>
      <c r="BG1064" s="354"/>
      <c r="BH1064" s="354"/>
      <c r="BI1064" s="354"/>
      <c r="BJ1064" s="354"/>
      <c r="BK1064" s="354"/>
      <c r="BL1064" s="354"/>
      <c r="BM1064" s="354"/>
      <c r="BN1064" s="354"/>
      <c r="BO1064" s="354"/>
      <c r="BP1064" s="354"/>
      <c r="BQ1064" s="354"/>
      <c r="BR1064" s="354"/>
      <c r="BS1064" s="354"/>
      <c r="BT1064" s="355"/>
      <c r="BU1064" s="324" t="str">
        <f t="shared" si="66"/>
        <v>No disability</v>
      </c>
      <c r="BV1064" s="328" t="str">
        <f t="shared" si="64"/>
        <v>Out</v>
      </c>
      <c r="BW1064" s="329" t="str">
        <f t="shared" si="65"/>
        <v>Out</v>
      </c>
      <c r="BX1064" s="327" t="str">
        <f t="shared" si="67"/>
        <v/>
      </c>
    </row>
    <row r="1065" spans="2:76" x14ac:dyDescent="0.2">
      <c r="B1065" s="137"/>
      <c r="C1065" s="138"/>
      <c r="D1065" s="139" t="s">
        <v>1092</v>
      </c>
      <c r="E1065" s="140"/>
      <c r="F1065" s="140"/>
      <c r="G1065" s="321"/>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2"/>
      <c r="AD1065" s="322"/>
      <c r="AE1065" s="322"/>
      <c r="AF1065" s="322"/>
      <c r="AG1065" s="322"/>
      <c r="AH1065" s="322"/>
      <c r="AI1065" s="322"/>
      <c r="AJ1065" s="322"/>
      <c r="AK1065" s="322"/>
      <c r="AL1065" s="322"/>
      <c r="AM1065" s="323"/>
      <c r="AN1065" s="353"/>
      <c r="AO1065" s="354"/>
      <c r="AP1065" s="354"/>
      <c r="AQ1065" s="354"/>
      <c r="AR1065" s="354"/>
      <c r="AS1065" s="354"/>
      <c r="AT1065" s="354"/>
      <c r="AU1065" s="354"/>
      <c r="AV1065" s="354"/>
      <c r="AW1065" s="354"/>
      <c r="AX1065" s="354"/>
      <c r="AY1065" s="354"/>
      <c r="AZ1065" s="354"/>
      <c r="BA1065" s="354"/>
      <c r="BB1065" s="354"/>
      <c r="BC1065" s="354"/>
      <c r="BD1065" s="354"/>
      <c r="BE1065" s="354"/>
      <c r="BF1065" s="354"/>
      <c r="BG1065" s="354"/>
      <c r="BH1065" s="354"/>
      <c r="BI1065" s="354"/>
      <c r="BJ1065" s="354"/>
      <c r="BK1065" s="354"/>
      <c r="BL1065" s="354"/>
      <c r="BM1065" s="354"/>
      <c r="BN1065" s="354"/>
      <c r="BO1065" s="354"/>
      <c r="BP1065" s="354"/>
      <c r="BQ1065" s="354"/>
      <c r="BR1065" s="354"/>
      <c r="BS1065" s="354"/>
      <c r="BT1065" s="355"/>
      <c r="BU1065" s="324" t="str">
        <f t="shared" si="66"/>
        <v>No disability</v>
      </c>
      <c r="BV1065" s="328" t="str">
        <f t="shared" si="64"/>
        <v>Out</v>
      </c>
      <c r="BW1065" s="329" t="str">
        <f t="shared" si="65"/>
        <v>Out</v>
      </c>
      <c r="BX1065" s="327" t="str">
        <f t="shared" si="67"/>
        <v/>
      </c>
    </row>
    <row r="1066" spans="2:76" x14ac:dyDescent="0.2">
      <c r="B1066" s="137"/>
      <c r="C1066" s="138"/>
      <c r="D1066" s="139" t="s">
        <v>1093</v>
      </c>
      <c r="E1066" s="140"/>
      <c r="F1066" s="140"/>
      <c r="G1066" s="321"/>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2"/>
      <c r="AD1066" s="322"/>
      <c r="AE1066" s="322"/>
      <c r="AF1066" s="322"/>
      <c r="AG1066" s="322"/>
      <c r="AH1066" s="322"/>
      <c r="AI1066" s="322"/>
      <c r="AJ1066" s="322"/>
      <c r="AK1066" s="322"/>
      <c r="AL1066" s="322"/>
      <c r="AM1066" s="323"/>
      <c r="AN1066" s="353"/>
      <c r="AO1066" s="354"/>
      <c r="AP1066" s="354"/>
      <c r="AQ1066" s="354"/>
      <c r="AR1066" s="354"/>
      <c r="AS1066" s="354"/>
      <c r="AT1066" s="354"/>
      <c r="AU1066" s="354"/>
      <c r="AV1066" s="354"/>
      <c r="AW1066" s="354"/>
      <c r="AX1066" s="354"/>
      <c r="AY1066" s="354"/>
      <c r="AZ1066" s="354"/>
      <c r="BA1066" s="354"/>
      <c r="BB1066" s="354"/>
      <c r="BC1066" s="354"/>
      <c r="BD1066" s="354"/>
      <c r="BE1066" s="354"/>
      <c r="BF1066" s="354"/>
      <c r="BG1066" s="354"/>
      <c r="BH1066" s="354"/>
      <c r="BI1066" s="354"/>
      <c r="BJ1066" s="354"/>
      <c r="BK1066" s="354"/>
      <c r="BL1066" s="354"/>
      <c r="BM1066" s="354"/>
      <c r="BN1066" s="354"/>
      <c r="BO1066" s="354"/>
      <c r="BP1066" s="354"/>
      <c r="BQ1066" s="354"/>
      <c r="BR1066" s="354"/>
      <c r="BS1066" s="354"/>
      <c r="BT1066" s="355"/>
      <c r="BU1066" s="324" t="str">
        <f t="shared" si="66"/>
        <v>No disability</v>
      </c>
      <c r="BV1066" s="328" t="str">
        <f t="shared" si="64"/>
        <v>Out</v>
      </c>
      <c r="BW1066" s="329" t="str">
        <f t="shared" si="65"/>
        <v>Out</v>
      </c>
      <c r="BX1066" s="327" t="str">
        <f t="shared" si="67"/>
        <v/>
      </c>
    </row>
    <row r="1067" spans="2:76" x14ac:dyDescent="0.2">
      <c r="B1067" s="137"/>
      <c r="C1067" s="138"/>
      <c r="D1067" s="139" t="s">
        <v>1094</v>
      </c>
      <c r="E1067" s="140"/>
      <c r="F1067" s="140"/>
      <c r="G1067" s="321"/>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2"/>
      <c r="AD1067" s="322"/>
      <c r="AE1067" s="322"/>
      <c r="AF1067" s="322"/>
      <c r="AG1067" s="322"/>
      <c r="AH1067" s="322"/>
      <c r="AI1067" s="322"/>
      <c r="AJ1067" s="322"/>
      <c r="AK1067" s="322"/>
      <c r="AL1067" s="322"/>
      <c r="AM1067" s="323"/>
      <c r="AN1067" s="353"/>
      <c r="AO1067" s="354"/>
      <c r="AP1067" s="354"/>
      <c r="AQ1067" s="354"/>
      <c r="AR1067" s="354"/>
      <c r="AS1067" s="354"/>
      <c r="AT1067" s="354"/>
      <c r="AU1067" s="354"/>
      <c r="AV1067" s="354"/>
      <c r="AW1067" s="354"/>
      <c r="AX1067" s="354"/>
      <c r="AY1067" s="354"/>
      <c r="AZ1067" s="354"/>
      <c r="BA1067" s="354"/>
      <c r="BB1067" s="354"/>
      <c r="BC1067" s="354"/>
      <c r="BD1067" s="354"/>
      <c r="BE1067" s="354"/>
      <c r="BF1067" s="354"/>
      <c r="BG1067" s="354"/>
      <c r="BH1067" s="354"/>
      <c r="BI1067" s="354"/>
      <c r="BJ1067" s="354"/>
      <c r="BK1067" s="354"/>
      <c r="BL1067" s="354"/>
      <c r="BM1067" s="354"/>
      <c r="BN1067" s="354"/>
      <c r="BO1067" s="354"/>
      <c r="BP1067" s="354"/>
      <c r="BQ1067" s="354"/>
      <c r="BR1067" s="354"/>
      <c r="BS1067" s="354"/>
      <c r="BT1067" s="355"/>
      <c r="BU1067" s="324" t="str">
        <f t="shared" si="66"/>
        <v>No disability</v>
      </c>
      <c r="BV1067" s="328" t="str">
        <f t="shared" si="64"/>
        <v>Out</v>
      </c>
      <c r="BW1067" s="329" t="str">
        <f t="shared" si="65"/>
        <v>Out</v>
      </c>
      <c r="BX1067" s="327" t="str">
        <f t="shared" si="67"/>
        <v/>
      </c>
    </row>
    <row r="1068" spans="2:76" x14ac:dyDescent="0.2">
      <c r="B1068" s="137"/>
      <c r="C1068" s="138"/>
      <c r="D1068" s="139" t="s">
        <v>1095</v>
      </c>
      <c r="E1068" s="140"/>
      <c r="F1068" s="140"/>
      <c r="G1068" s="321"/>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2"/>
      <c r="AD1068" s="322"/>
      <c r="AE1068" s="322"/>
      <c r="AF1068" s="322"/>
      <c r="AG1068" s="322"/>
      <c r="AH1068" s="322"/>
      <c r="AI1068" s="322"/>
      <c r="AJ1068" s="322"/>
      <c r="AK1068" s="322"/>
      <c r="AL1068" s="322"/>
      <c r="AM1068" s="323"/>
      <c r="AN1068" s="353"/>
      <c r="AO1068" s="354"/>
      <c r="AP1068" s="354"/>
      <c r="AQ1068" s="354"/>
      <c r="AR1068" s="354"/>
      <c r="AS1068" s="354"/>
      <c r="AT1068" s="354"/>
      <c r="AU1068" s="354"/>
      <c r="AV1068" s="354"/>
      <c r="AW1068" s="354"/>
      <c r="AX1068" s="354"/>
      <c r="AY1068" s="354"/>
      <c r="AZ1068" s="354"/>
      <c r="BA1068" s="354"/>
      <c r="BB1068" s="354"/>
      <c r="BC1068" s="354"/>
      <c r="BD1068" s="354"/>
      <c r="BE1068" s="354"/>
      <c r="BF1068" s="354"/>
      <c r="BG1068" s="354"/>
      <c r="BH1068" s="354"/>
      <c r="BI1068" s="354"/>
      <c r="BJ1068" s="354"/>
      <c r="BK1068" s="354"/>
      <c r="BL1068" s="354"/>
      <c r="BM1068" s="354"/>
      <c r="BN1068" s="354"/>
      <c r="BO1068" s="354"/>
      <c r="BP1068" s="354"/>
      <c r="BQ1068" s="354"/>
      <c r="BR1068" s="354"/>
      <c r="BS1068" s="354"/>
      <c r="BT1068" s="355"/>
      <c r="BU1068" s="324" t="str">
        <f t="shared" si="66"/>
        <v>No disability</v>
      </c>
      <c r="BV1068" s="328" t="str">
        <f t="shared" si="64"/>
        <v>Out</v>
      </c>
      <c r="BW1068" s="329" t="str">
        <f t="shared" si="65"/>
        <v>Out</v>
      </c>
      <c r="BX1068" s="327" t="str">
        <f t="shared" si="67"/>
        <v/>
      </c>
    </row>
    <row r="1069" spans="2:76" x14ac:dyDescent="0.2">
      <c r="B1069" s="137"/>
      <c r="C1069" s="138"/>
      <c r="D1069" s="139" t="s">
        <v>1096</v>
      </c>
      <c r="E1069" s="140"/>
      <c r="F1069" s="140"/>
      <c r="G1069" s="321"/>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322"/>
      <c r="AF1069" s="322"/>
      <c r="AG1069" s="322"/>
      <c r="AH1069" s="322"/>
      <c r="AI1069" s="322"/>
      <c r="AJ1069" s="322"/>
      <c r="AK1069" s="322"/>
      <c r="AL1069" s="322"/>
      <c r="AM1069" s="323"/>
      <c r="AN1069" s="353"/>
      <c r="AO1069" s="354"/>
      <c r="AP1069" s="354"/>
      <c r="AQ1069" s="354"/>
      <c r="AR1069" s="354"/>
      <c r="AS1069" s="354"/>
      <c r="AT1069" s="354"/>
      <c r="AU1069" s="354"/>
      <c r="AV1069" s="354"/>
      <c r="AW1069" s="354"/>
      <c r="AX1069" s="354"/>
      <c r="AY1069" s="354"/>
      <c r="AZ1069" s="354"/>
      <c r="BA1069" s="354"/>
      <c r="BB1069" s="354"/>
      <c r="BC1069" s="354"/>
      <c r="BD1069" s="354"/>
      <c r="BE1069" s="354"/>
      <c r="BF1069" s="354"/>
      <c r="BG1069" s="354"/>
      <c r="BH1069" s="354"/>
      <c r="BI1069" s="354"/>
      <c r="BJ1069" s="354"/>
      <c r="BK1069" s="354"/>
      <c r="BL1069" s="354"/>
      <c r="BM1069" s="354"/>
      <c r="BN1069" s="354"/>
      <c r="BO1069" s="354"/>
      <c r="BP1069" s="354"/>
      <c r="BQ1069" s="354"/>
      <c r="BR1069" s="354"/>
      <c r="BS1069" s="354"/>
      <c r="BT1069" s="355"/>
      <c r="BU1069" s="324" t="str">
        <f t="shared" si="66"/>
        <v>No disability</v>
      </c>
      <c r="BV1069" s="328" t="str">
        <f t="shared" si="64"/>
        <v>Out</v>
      </c>
      <c r="BW1069" s="329" t="str">
        <f t="shared" si="65"/>
        <v>Out</v>
      </c>
      <c r="BX1069" s="327" t="str">
        <f t="shared" si="67"/>
        <v/>
      </c>
    </row>
    <row r="1070" spans="2:76" x14ac:dyDescent="0.2">
      <c r="B1070" s="137"/>
      <c r="C1070" s="138"/>
      <c r="D1070" s="139" t="s">
        <v>1097</v>
      </c>
      <c r="E1070" s="140"/>
      <c r="F1070" s="140"/>
      <c r="G1070" s="321"/>
      <c r="H1070" s="322"/>
      <c r="I1070" s="322"/>
      <c r="J1070" s="322"/>
      <c r="K1070" s="322"/>
      <c r="L1070" s="322"/>
      <c r="M1070" s="322"/>
      <c r="N1070" s="322"/>
      <c r="O1070" s="322"/>
      <c r="P1070" s="322"/>
      <c r="Q1070" s="322"/>
      <c r="R1070" s="322"/>
      <c r="S1070" s="322"/>
      <c r="T1070" s="322"/>
      <c r="U1070" s="322"/>
      <c r="V1070" s="322"/>
      <c r="W1070" s="322"/>
      <c r="X1070" s="322"/>
      <c r="Y1070" s="322"/>
      <c r="Z1070" s="322"/>
      <c r="AA1070" s="322"/>
      <c r="AB1070" s="322"/>
      <c r="AC1070" s="322"/>
      <c r="AD1070" s="322"/>
      <c r="AE1070" s="322"/>
      <c r="AF1070" s="322"/>
      <c r="AG1070" s="322"/>
      <c r="AH1070" s="322"/>
      <c r="AI1070" s="322"/>
      <c r="AJ1070" s="322"/>
      <c r="AK1070" s="322"/>
      <c r="AL1070" s="322"/>
      <c r="AM1070" s="323"/>
      <c r="AN1070" s="353"/>
      <c r="AO1070" s="354"/>
      <c r="AP1070" s="354"/>
      <c r="AQ1070" s="354"/>
      <c r="AR1070" s="354"/>
      <c r="AS1070" s="354"/>
      <c r="AT1070" s="354"/>
      <c r="AU1070" s="354"/>
      <c r="AV1070" s="354"/>
      <c r="AW1070" s="354"/>
      <c r="AX1070" s="354"/>
      <c r="AY1070" s="354"/>
      <c r="AZ1070" s="354"/>
      <c r="BA1070" s="354"/>
      <c r="BB1070" s="354"/>
      <c r="BC1070" s="354"/>
      <c r="BD1070" s="354"/>
      <c r="BE1070" s="354"/>
      <c r="BF1070" s="354"/>
      <c r="BG1070" s="354"/>
      <c r="BH1070" s="354"/>
      <c r="BI1070" s="354"/>
      <c r="BJ1070" s="354"/>
      <c r="BK1070" s="354"/>
      <c r="BL1070" s="354"/>
      <c r="BM1070" s="354"/>
      <c r="BN1070" s="354"/>
      <c r="BO1070" s="354"/>
      <c r="BP1070" s="354"/>
      <c r="BQ1070" s="354"/>
      <c r="BR1070" s="354"/>
      <c r="BS1070" s="354"/>
      <c r="BT1070" s="355"/>
      <c r="BU1070" s="324" t="str">
        <f t="shared" si="66"/>
        <v>No disability</v>
      </c>
      <c r="BV1070" s="328" t="str">
        <f t="shared" si="64"/>
        <v>Out</v>
      </c>
      <c r="BW1070" s="329" t="str">
        <f t="shared" si="65"/>
        <v>Out</v>
      </c>
      <c r="BX1070" s="327" t="str">
        <f t="shared" si="67"/>
        <v/>
      </c>
    </row>
    <row r="1071" spans="2:76" x14ac:dyDescent="0.2">
      <c r="B1071" s="137"/>
      <c r="C1071" s="138"/>
      <c r="D1071" s="139" t="s">
        <v>1098</v>
      </c>
      <c r="E1071" s="140"/>
      <c r="F1071" s="140"/>
      <c r="G1071" s="321"/>
      <c r="H1071" s="322"/>
      <c r="I1071" s="322"/>
      <c r="J1071" s="322"/>
      <c r="K1071" s="322"/>
      <c r="L1071" s="322"/>
      <c r="M1071" s="322"/>
      <c r="N1071" s="322"/>
      <c r="O1071" s="322"/>
      <c r="P1071" s="322"/>
      <c r="Q1071" s="322"/>
      <c r="R1071" s="322"/>
      <c r="S1071" s="322"/>
      <c r="T1071" s="322"/>
      <c r="U1071" s="322"/>
      <c r="V1071" s="322"/>
      <c r="W1071" s="322"/>
      <c r="X1071" s="322"/>
      <c r="Y1071" s="322"/>
      <c r="Z1071" s="322"/>
      <c r="AA1071" s="322"/>
      <c r="AB1071" s="322"/>
      <c r="AC1071" s="322"/>
      <c r="AD1071" s="322"/>
      <c r="AE1071" s="322"/>
      <c r="AF1071" s="322"/>
      <c r="AG1071" s="322"/>
      <c r="AH1071" s="322"/>
      <c r="AI1071" s="322"/>
      <c r="AJ1071" s="322"/>
      <c r="AK1071" s="322"/>
      <c r="AL1071" s="322"/>
      <c r="AM1071" s="323"/>
      <c r="AN1071" s="353"/>
      <c r="AO1071" s="354"/>
      <c r="AP1071" s="354"/>
      <c r="AQ1071" s="354"/>
      <c r="AR1071" s="354"/>
      <c r="AS1071" s="354"/>
      <c r="AT1071" s="354"/>
      <c r="AU1071" s="354"/>
      <c r="AV1071" s="354"/>
      <c r="AW1071" s="354"/>
      <c r="AX1071" s="354"/>
      <c r="AY1071" s="354"/>
      <c r="AZ1071" s="354"/>
      <c r="BA1071" s="354"/>
      <c r="BB1071" s="354"/>
      <c r="BC1071" s="354"/>
      <c r="BD1071" s="354"/>
      <c r="BE1071" s="354"/>
      <c r="BF1071" s="354"/>
      <c r="BG1071" s="354"/>
      <c r="BH1071" s="354"/>
      <c r="BI1071" s="354"/>
      <c r="BJ1071" s="354"/>
      <c r="BK1071" s="354"/>
      <c r="BL1071" s="354"/>
      <c r="BM1071" s="354"/>
      <c r="BN1071" s="354"/>
      <c r="BO1071" s="354"/>
      <c r="BP1071" s="354"/>
      <c r="BQ1071" s="354"/>
      <c r="BR1071" s="354"/>
      <c r="BS1071" s="354"/>
      <c r="BT1071" s="355"/>
      <c r="BU1071" s="324" t="str">
        <f t="shared" si="66"/>
        <v>No disability</v>
      </c>
      <c r="BV1071" s="328" t="str">
        <f t="shared" si="64"/>
        <v>Out</v>
      </c>
      <c r="BW1071" s="329" t="str">
        <f t="shared" si="65"/>
        <v>Out</v>
      </c>
      <c r="BX1071" s="327" t="str">
        <f t="shared" si="67"/>
        <v/>
      </c>
    </row>
    <row r="1072" spans="2:76" x14ac:dyDescent="0.2">
      <c r="B1072" s="137"/>
      <c r="C1072" s="138"/>
      <c r="D1072" s="139" t="s">
        <v>1099</v>
      </c>
      <c r="E1072" s="140"/>
      <c r="F1072" s="140"/>
      <c r="G1072" s="321"/>
      <c r="H1072" s="322"/>
      <c r="I1072" s="322"/>
      <c r="J1072" s="322"/>
      <c r="K1072" s="322"/>
      <c r="L1072" s="322"/>
      <c r="M1072" s="322"/>
      <c r="N1072" s="322"/>
      <c r="O1072" s="322"/>
      <c r="P1072" s="322"/>
      <c r="Q1072" s="322"/>
      <c r="R1072" s="322"/>
      <c r="S1072" s="322"/>
      <c r="T1072" s="322"/>
      <c r="U1072" s="322"/>
      <c r="V1072" s="322"/>
      <c r="W1072" s="322"/>
      <c r="X1072" s="322"/>
      <c r="Y1072" s="322"/>
      <c r="Z1072" s="322"/>
      <c r="AA1072" s="322"/>
      <c r="AB1072" s="322"/>
      <c r="AC1072" s="322"/>
      <c r="AD1072" s="322"/>
      <c r="AE1072" s="322"/>
      <c r="AF1072" s="322"/>
      <c r="AG1072" s="322"/>
      <c r="AH1072" s="322"/>
      <c r="AI1072" s="322"/>
      <c r="AJ1072" s="322"/>
      <c r="AK1072" s="322"/>
      <c r="AL1072" s="322"/>
      <c r="AM1072" s="323"/>
      <c r="AN1072" s="353"/>
      <c r="AO1072" s="354"/>
      <c r="AP1072" s="354"/>
      <c r="AQ1072" s="354"/>
      <c r="AR1072" s="354"/>
      <c r="AS1072" s="354"/>
      <c r="AT1072" s="354"/>
      <c r="AU1072" s="354"/>
      <c r="AV1072" s="354"/>
      <c r="AW1072" s="354"/>
      <c r="AX1072" s="354"/>
      <c r="AY1072" s="354"/>
      <c r="AZ1072" s="354"/>
      <c r="BA1072" s="354"/>
      <c r="BB1072" s="354"/>
      <c r="BC1072" s="354"/>
      <c r="BD1072" s="354"/>
      <c r="BE1072" s="354"/>
      <c r="BF1072" s="354"/>
      <c r="BG1072" s="354"/>
      <c r="BH1072" s="354"/>
      <c r="BI1072" s="354"/>
      <c r="BJ1072" s="354"/>
      <c r="BK1072" s="354"/>
      <c r="BL1072" s="354"/>
      <c r="BM1072" s="354"/>
      <c r="BN1072" s="354"/>
      <c r="BO1072" s="354"/>
      <c r="BP1072" s="354"/>
      <c r="BQ1072" s="354"/>
      <c r="BR1072" s="354"/>
      <c r="BS1072" s="354"/>
      <c r="BT1072" s="355"/>
      <c r="BU1072" s="324" t="str">
        <f t="shared" si="66"/>
        <v>No disability</v>
      </c>
      <c r="BV1072" s="328" t="str">
        <f t="shared" si="64"/>
        <v>Out</v>
      </c>
      <c r="BW1072" s="329" t="str">
        <f t="shared" si="65"/>
        <v>Out</v>
      </c>
      <c r="BX1072" s="327" t="str">
        <f t="shared" si="67"/>
        <v/>
      </c>
    </row>
    <row r="1073" spans="2:76" x14ac:dyDescent="0.2">
      <c r="B1073" s="137"/>
      <c r="C1073" s="138"/>
      <c r="D1073" s="139" t="s">
        <v>1100</v>
      </c>
      <c r="E1073" s="140"/>
      <c r="F1073" s="140"/>
      <c r="G1073" s="321"/>
      <c r="H1073" s="322"/>
      <c r="I1073" s="322"/>
      <c r="J1073" s="322"/>
      <c r="K1073" s="322"/>
      <c r="L1073" s="322"/>
      <c r="M1073" s="322"/>
      <c r="N1073" s="322"/>
      <c r="O1073" s="322"/>
      <c r="P1073" s="322"/>
      <c r="Q1073" s="322"/>
      <c r="R1073" s="322"/>
      <c r="S1073" s="322"/>
      <c r="T1073" s="322"/>
      <c r="U1073" s="322"/>
      <c r="V1073" s="322"/>
      <c r="W1073" s="322"/>
      <c r="X1073" s="322"/>
      <c r="Y1073" s="322"/>
      <c r="Z1073" s="322"/>
      <c r="AA1073" s="322"/>
      <c r="AB1073" s="322"/>
      <c r="AC1073" s="322"/>
      <c r="AD1073" s="322"/>
      <c r="AE1073" s="322"/>
      <c r="AF1073" s="322"/>
      <c r="AG1073" s="322"/>
      <c r="AH1073" s="322"/>
      <c r="AI1073" s="322"/>
      <c r="AJ1073" s="322"/>
      <c r="AK1073" s="322"/>
      <c r="AL1073" s="322"/>
      <c r="AM1073" s="323"/>
      <c r="AN1073" s="353"/>
      <c r="AO1073" s="354"/>
      <c r="AP1073" s="354"/>
      <c r="AQ1073" s="354"/>
      <c r="AR1073" s="354"/>
      <c r="AS1073" s="354"/>
      <c r="AT1073" s="354"/>
      <c r="AU1073" s="354"/>
      <c r="AV1073" s="354"/>
      <c r="AW1073" s="354"/>
      <c r="AX1073" s="354"/>
      <c r="AY1073" s="354"/>
      <c r="AZ1073" s="354"/>
      <c r="BA1073" s="354"/>
      <c r="BB1073" s="354"/>
      <c r="BC1073" s="354"/>
      <c r="BD1073" s="354"/>
      <c r="BE1073" s="354"/>
      <c r="BF1073" s="354"/>
      <c r="BG1073" s="354"/>
      <c r="BH1073" s="354"/>
      <c r="BI1073" s="354"/>
      <c r="BJ1073" s="354"/>
      <c r="BK1073" s="354"/>
      <c r="BL1073" s="354"/>
      <c r="BM1073" s="354"/>
      <c r="BN1073" s="354"/>
      <c r="BO1073" s="354"/>
      <c r="BP1073" s="354"/>
      <c r="BQ1073" s="354"/>
      <c r="BR1073" s="354"/>
      <c r="BS1073" s="354"/>
      <c r="BT1073" s="355"/>
      <c r="BU1073" s="324" t="str">
        <f t="shared" si="66"/>
        <v>No disability</v>
      </c>
      <c r="BV1073" s="328" t="str">
        <f t="shared" si="64"/>
        <v>Out</v>
      </c>
      <c r="BW1073" s="329" t="str">
        <f t="shared" si="65"/>
        <v>Out</v>
      </c>
      <c r="BX1073" s="327" t="str">
        <f t="shared" si="67"/>
        <v/>
      </c>
    </row>
    <row r="1074" spans="2:76" x14ac:dyDescent="0.2">
      <c r="B1074" s="137"/>
      <c r="C1074" s="138"/>
      <c r="D1074" s="139" t="s">
        <v>1101</v>
      </c>
      <c r="E1074" s="140"/>
      <c r="F1074" s="140"/>
      <c r="G1074" s="321"/>
      <c r="H1074" s="322"/>
      <c r="I1074" s="322"/>
      <c r="J1074" s="322"/>
      <c r="K1074" s="322"/>
      <c r="L1074" s="322"/>
      <c r="M1074" s="322"/>
      <c r="N1074" s="322"/>
      <c r="O1074" s="322"/>
      <c r="P1074" s="322"/>
      <c r="Q1074" s="322"/>
      <c r="R1074" s="322"/>
      <c r="S1074" s="322"/>
      <c r="T1074" s="322"/>
      <c r="U1074" s="322"/>
      <c r="V1074" s="322"/>
      <c r="W1074" s="322"/>
      <c r="X1074" s="322"/>
      <c r="Y1074" s="322"/>
      <c r="Z1074" s="322"/>
      <c r="AA1074" s="322"/>
      <c r="AB1074" s="322"/>
      <c r="AC1074" s="322"/>
      <c r="AD1074" s="322"/>
      <c r="AE1074" s="322"/>
      <c r="AF1074" s="322"/>
      <c r="AG1074" s="322"/>
      <c r="AH1074" s="322"/>
      <c r="AI1074" s="322"/>
      <c r="AJ1074" s="322"/>
      <c r="AK1074" s="322"/>
      <c r="AL1074" s="322"/>
      <c r="AM1074" s="323"/>
      <c r="AN1074" s="353"/>
      <c r="AO1074" s="354"/>
      <c r="AP1074" s="354"/>
      <c r="AQ1074" s="354"/>
      <c r="AR1074" s="354"/>
      <c r="AS1074" s="354"/>
      <c r="AT1074" s="354"/>
      <c r="AU1074" s="354"/>
      <c r="AV1074" s="354"/>
      <c r="AW1074" s="354"/>
      <c r="AX1074" s="354"/>
      <c r="AY1074" s="354"/>
      <c r="AZ1074" s="354"/>
      <c r="BA1074" s="354"/>
      <c r="BB1074" s="354"/>
      <c r="BC1074" s="354"/>
      <c r="BD1074" s="354"/>
      <c r="BE1074" s="354"/>
      <c r="BF1074" s="354"/>
      <c r="BG1074" s="354"/>
      <c r="BH1074" s="354"/>
      <c r="BI1074" s="354"/>
      <c r="BJ1074" s="354"/>
      <c r="BK1074" s="354"/>
      <c r="BL1074" s="354"/>
      <c r="BM1074" s="354"/>
      <c r="BN1074" s="354"/>
      <c r="BO1074" s="354"/>
      <c r="BP1074" s="354"/>
      <c r="BQ1074" s="354"/>
      <c r="BR1074" s="354"/>
      <c r="BS1074" s="354"/>
      <c r="BT1074" s="355"/>
      <c r="BU1074" s="324" t="str">
        <f t="shared" si="66"/>
        <v>No disability</v>
      </c>
      <c r="BV1074" s="328" t="str">
        <f t="shared" si="64"/>
        <v>Out</v>
      </c>
      <c r="BW1074" s="329" t="str">
        <f t="shared" si="65"/>
        <v>Out</v>
      </c>
      <c r="BX1074" s="327" t="str">
        <f t="shared" si="67"/>
        <v/>
      </c>
    </row>
    <row r="1075" spans="2:76" x14ac:dyDescent="0.2">
      <c r="B1075" s="137"/>
      <c r="C1075" s="138"/>
      <c r="D1075" s="139" t="s">
        <v>1102</v>
      </c>
      <c r="E1075" s="140"/>
      <c r="F1075" s="140"/>
      <c r="G1075" s="321"/>
      <c r="H1075" s="322"/>
      <c r="I1075" s="322"/>
      <c r="J1075" s="322"/>
      <c r="K1075" s="322"/>
      <c r="L1075" s="322"/>
      <c r="M1075" s="322"/>
      <c r="N1075" s="322"/>
      <c r="O1075" s="322"/>
      <c r="P1075" s="322"/>
      <c r="Q1075" s="322"/>
      <c r="R1075" s="322"/>
      <c r="S1075" s="322"/>
      <c r="T1075" s="322"/>
      <c r="U1075" s="322"/>
      <c r="V1075" s="322"/>
      <c r="W1075" s="322"/>
      <c r="X1075" s="322"/>
      <c r="Y1075" s="322"/>
      <c r="Z1075" s="322"/>
      <c r="AA1075" s="322"/>
      <c r="AB1075" s="322"/>
      <c r="AC1075" s="322"/>
      <c r="AD1075" s="322"/>
      <c r="AE1075" s="322"/>
      <c r="AF1075" s="322"/>
      <c r="AG1075" s="322"/>
      <c r="AH1075" s="322"/>
      <c r="AI1075" s="322"/>
      <c r="AJ1075" s="322"/>
      <c r="AK1075" s="322"/>
      <c r="AL1075" s="322"/>
      <c r="AM1075" s="323"/>
      <c r="AN1075" s="353"/>
      <c r="AO1075" s="354"/>
      <c r="AP1075" s="354"/>
      <c r="AQ1075" s="354"/>
      <c r="AR1075" s="354"/>
      <c r="AS1075" s="354"/>
      <c r="AT1075" s="354"/>
      <c r="AU1075" s="354"/>
      <c r="AV1075" s="354"/>
      <c r="AW1075" s="354"/>
      <c r="AX1075" s="354"/>
      <c r="AY1075" s="354"/>
      <c r="AZ1075" s="354"/>
      <c r="BA1075" s="354"/>
      <c r="BB1075" s="354"/>
      <c r="BC1075" s="354"/>
      <c r="BD1075" s="354"/>
      <c r="BE1075" s="354"/>
      <c r="BF1075" s="354"/>
      <c r="BG1075" s="354"/>
      <c r="BH1075" s="354"/>
      <c r="BI1075" s="354"/>
      <c r="BJ1075" s="354"/>
      <c r="BK1075" s="354"/>
      <c r="BL1075" s="354"/>
      <c r="BM1075" s="354"/>
      <c r="BN1075" s="354"/>
      <c r="BO1075" s="354"/>
      <c r="BP1075" s="354"/>
      <c r="BQ1075" s="354"/>
      <c r="BR1075" s="354"/>
      <c r="BS1075" s="354"/>
      <c r="BT1075" s="355"/>
      <c r="BU1075" s="324" t="str">
        <f t="shared" si="66"/>
        <v>No disability</v>
      </c>
      <c r="BV1075" s="328" t="str">
        <f t="shared" si="64"/>
        <v>Out</v>
      </c>
      <c r="BW1075" s="329" t="str">
        <f t="shared" si="65"/>
        <v>Out</v>
      </c>
      <c r="BX1075" s="327" t="str">
        <f t="shared" si="67"/>
        <v/>
      </c>
    </row>
    <row r="1076" spans="2:76" x14ac:dyDescent="0.2">
      <c r="B1076" s="137"/>
      <c r="C1076" s="138"/>
      <c r="D1076" s="139" t="s">
        <v>1103</v>
      </c>
      <c r="E1076" s="140"/>
      <c r="F1076" s="140"/>
      <c r="G1076" s="321"/>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322"/>
      <c r="AE1076" s="322"/>
      <c r="AF1076" s="322"/>
      <c r="AG1076" s="322"/>
      <c r="AH1076" s="322"/>
      <c r="AI1076" s="322"/>
      <c r="AJ1076" s="322"/>
      <c r="AK1076" s="322"/>
      <c r="AL1076" s="322"/>
      <c r="AM1076" s="323"/>
      <c r="AN1076" s="353"/>
      <c r="AO1076" s="354"/>
      <c r="AP1076" s="354"/>
      <c r="AQ1076" s="354"/>
      <c r="AR1076" s="354"/>
      <c r="AS1076" s="354"/>
      <c r="AT1076" s="354"/>
      <c r="AU1076" s="354"/>
      <c r="AV1076" s="354"/>
      <c r="AW1076" s="354"/>
      <c r="AX1076" s="354"/>
      <c r="AY1076" s="354"/>
      <c r="AZ1076" s="354"/>
      <c r="BA1076" s="354"/>
      <c r="BB1076" s="354"/>
      <c r="BC1076" s="354"/>
      <c r="BD1076" s="354"/>
      <c r="BE1076" s="354"/>
      <c r="BF1076" s="354"/>
      <c r="BG1076" s="354"/>
      <c r="BH1076" s="354"/>
      <c r="BI1076" s="354"/>
      <c r="BJ1076" s="354"/>
      <c r="BK1076" s="354"/>
      <c r="BL1076" s="354"/>
      <c r="BM1076" s="354"/>
      <c r="BN1076" s="354"/>
      <c r="BO1076" s="354"/>
      <c r="BP1076" s="354"/>
      <c r="BQ1076" s="354"/>
      <c r="BR1076" s="354"/>
      <c r="BS1076" s="354"/>
      <c r="BT1076" s="355"/>
      <c r="BU1076" s="324" t="str">
        <f t="shared" si="66"/>
        <v>No disability</v>
      </c>
      <c r="BV1076" s="328" t="str">
        <f t="shared" si="64"/>
        <v>Out</v>
      </c>
      <c r="BW1076" s="329" t="str">
        <f t="shared" si="65"/>
        <v>Out</v>
      </c>
      <c r="BX1076" s="327" t="str">
        <f t="shared" si="67"/>
        <v/>
      </c>
    </row>
    <row r="1077" spans="2:76" x14ac:dyDescent="0.2">
      <c r="B1077" s="137"/>
      <c r="C1077" s="138"/>
      <c r="D1077" s="139" t="s">
        <v>1104</v>
      </c>
      <c r="E1077" s="140"/>
      <c r="F1077" s="140"/>
      <c r="G1077" s="321"/>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2"/>
      <c r="AD1077" s="322"/>
      <c r="AE1077" s="322"/>
      <c r="AF1077" s="322"/>
      <c r="AG1077" s="322"/>
      <c r="AH1077" s="322"/>
      <c r="AI1077" s="322"/>
      <c r="AJ1077" s="322"/>
      <c r="AK1077" s="322"/>
      <c r="AL1077" s="322"/>
      <c r="AM1077" s="323"/>
      <c r="AN1077" s="353"/>
      <c r="AO1077" s="354"/>
      <c r="AP1077" s="354"/>
      <c r="AQ1077" s="354"/>
      <c r="AR1077" s="354"/>
      <c r="AS1077" s="354"/>
      <c r="AT1077" s="354"/>
      <c r="AU1077" s="354"/>
      <c r="AV1077" s="354"/>
      <c r="AW1077" s="354"/>
      <c r="AX1077" s="354"/>
      <c r="AY1077" s="354"/>
      <c r="AZ1077" s="354"/>
      <c r="BA1077" s="354"/>
      <c r="BB1077" s="354"/>
      <c r="BC1077" s="354"/>
      <c r="BD1077" s="354"/>
      <c r="BE1077" s="354"/>
      <c r="BF1077" s="354"/>
      <c r="BG1077" s="354"/>
      <c r="BH1077" s="354"/>
      <c r="BI1077" s="354"/>
      <c r="BJ1077" s="354"/>
      <c r="BK1077" s="354"/>
      <c r="BL1077" s="354"/>
      <c r="BM1077" s="354"/>
      <c r="BN1077" s="354"/>
      <c r="BO1077" s="354"/>
      <c r="BP1077" s="354"/>
      <c r="BQ1077" s="354"/>
      <c r="BR1077" s="354"/>
      <c r="BS1077" s="354"/>
      <c r="BT1077" s="355"/>
      <c r="BU1077" s="324" t="str">
        <f t="shared" si="66"/>
        <v>No disability</v>
      </c>
      <c r="BV1077" s="328" t="str">
        <f t="shared" si="64"/>
        <v>Out</v>
      </c>
      <c r="BW1077" s="329" t="str">
        <f t="shared" si="65"/>
        <v>Out</v>
      </c>
      <c r="BX1077" s="327" t="str">
        <f t="shared" si="67"/>
        <v/>
      </c>
    </row>
    <row r="1078" spans="2:76" x14ac:dyDescent="0.2">
      <c r="B1078" s="137"/>
      <c r="C1078" s="138"/>
      <c r="D1078" s="139" t="s">
        <v>1105</v>
      </c>
      <c r="E1078" s="140"/>
      <c r="F1078" s="140"/>
      <c r="G1078" s="321"/>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2"/>
      <c r="AD1078" s="322"/>
      <c r="AE1078" s="322"/>
      <c r="AF1078" s="322"/>
      <c r="AG1078" s="322"/>
      <c r="AH1078" s="322"/>
      <c r="AI1078" s="322"/>
      <c r="AJ1078" s="322"/>
      <c r="AK1078" s="322"/>
      <c r="AL1078" s="322"/>
      <c r="AM1078" s="323"/>
      <c r="AN1078" s="353"/>
      <c r="AO1078" s="354"/>
      <c r="AP1078" s="354"/>
      <c r="AQ1078" s="354"/>
      <c r="AR1078" s="354"/>
      <c r="AS1078" s="354"/>
      <c r="AT1078" s="354"/>
      <c r="AU1078" s="354"/>
      <c r="AV1078" s="354"/>
      <c r="AW1078" s="354"/>
      <c r="AX1078" s="354"/>
      <c r="AY1078" s="354"/>
      <c r="AZ1078" s="354"/>
      <c r="BA1078" s="354"/>
      <c r="BB1078" s="354"/>
      <c r="BC1078" s="354"/>
      <c r="BD1078" s="354"/>
      <c r="BE1078" s="354"/>
      <c r="BF1078" s="354"/>
      <c r="BG1078" s="354"/>
      <c r="BH1078" s="354"/>
      <c r="BI1078" s="354"/>
      <c r="BJ1078" s="354"/>
      <c r="BK1078" s="354"/>
      <c r="BL1078" s="354"/>
      <c r="BM1078" s="354"/>
      <c r="BN1078" s="354"/>
      <c r="BO1078" s="354"/>
      <c r="BP1078" s="354"/>
      <c r="BQ1078" s="354"/>
      <c r="BR1078" s="354"/>
      <c r="BS1078" s="354"/>
      <c r="BT1078" s="355"/>
      <c r="BU1078" s="324" t="str">
        <f t="shared" si="66"/>
        <v>No disability</v>
      </c>
      <c r="BV1078" s="328" t="str">
        <f t="shared" si="64"/>
        <v>Out</v>
      </c>
      <c r="BW1078" s="329" t="str">
        <f t="shared" si="65"/>
        <v>Out</v>
      </c>
      <c r="BX1078" s="327" t="str">
        <f t="shared" si="67"/>
        <v/>
      </c>
    </row>
    <row r="1079" spans="2:76" x14ac:dyDescent="0.2">
      <c r="B1079" s="137"/>
      <c r="C1079" s="138"/>
      <c r="D1079" s="139" t="s">
        <v>1106</v>
      </c>
      <c r="E1079" s="140"/>
      <c r="F1079" s="140"/>
      <c r="G1079" s="321"/>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2"/>
      <c r="AD1079" s="322"/>
      <c r="AE1079" s="322"/>
      <c r="AF1079" s="322"/>
      <c r="AG1079" s="322"/>
      <c r="AH1079" s="322"/>
      <c r="AI1079" s="322"/>
      <c r="AJ1079" s="322"/>
      <c r="AK1079" s="322"/>
      <c r="AL1079" s="322"/>
      <c r="AM1079" s="323"/>
      <c r="AN1079" s="353"/>
      <c r="AO1079" s="354"/>
      <c r="AP1079" s="354"/>
      <c r="AQ1079" s="354"/>
      <c r="AR1079" s="354"/>
      <c r="AS1079" s="354"/>
      <c r="AT1079" s="354"/>
      <c r="AU1079" s="354"/>
      <c r="AV1079" s="354"/>
      <c r="AW1079" s="354"/>
      <c r="AX1079" s="354"/>
      <c r="AY1079" s="354"/>
      <c r="AZ1079" s="354"/>
      <c r="BA1079" s="354"/>
      <c r="BB1079" s="354"/>
      <c r="BC1079" s="354"/>
      <c r="BD1079" s="354"/>
      <c r="BE1079" s="354"/>
      <c r="BF1079" s="354"/>
      <c r="BG1079" s="354"/>
      <c r="BH1079" s="354"/>
      <c r="BI1079" s="354"/>
      <c r="BJ1079" s="354"/>
      <c r="BK1079" s="354"/>
      <c r="BL1079" s="354"/>
      <c r="BM1079" s="354"/>
      <c r="BN1079" s="354"/>
      <c r="BO1079" s="354"/>
      <c r="BP1079" s="354"/>
      <c r="BQ1079" s="354"/>
      <c r="BR1079" s="354"/>
      <c r="BS1079" s="354"/>
      <c r="BT1079" s="355"/>
      <c r="BU1079" s="324" t="str">
        <f t="shared" si="66"/>
        <v>No disability</v>
      </c>
      <c r="BV1079" s="328" t="str">
        <f t="shared" si="64"/>
        <v>Out</v>
      </c>
      <c r="BW1079" s="329" t="str">
        <f t="shared" si="65"/>
        <v>Out</v>
      </c>
      <c r="BX1079" s="327" t="str">
        <f t="shared" si="67"/>
        <v/>
      </c>
    </row>
    <row r="1080" spans="2:76" x14ac:dyDescent="0.2">
      <c r="B1080" s="137"/>
      <c r="C1080" s="138"/>
      <c r="D1080" s="139" t="s">
        <v>1107</v>
      </c>
      <c r="E1080" s="140"/>
      <c r="F1080" s="140"/>
      <c r="G1080" s="321"/>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2"/>
      <c r="AD1080" s="322"/>
      <c r="AE1080" s="322"/>
      <c r="AF1080" s="322"/>
      <c r="AG1080" s="322"/>
      <c r="AH1080" s="322"/>
      <c r="AI1080" s="322"/>
      <c r="AJ1080" s="322"/>
      <c r="AK1080" s="322"/>
      <c r="AL1080" s="322"/>
      <c r="AM1080" s="323"/>
      <c r="AN1080" s="353"/>
      <c r="AO1080" s="354"/>
      <c r="AP1080" s="354"/>
      <c r="AQ1080" s="354"/>
      <c r="AR1080" s="354"/>
      <c r="AS1080" s="354"/>
      <c r="AT1080" s="354"/>
      <c r="AU1080" s="354"/>
      <c r="AV1080" s="354"/>
      <c r="AW1080" s="354"/>
      <c r="AX1080" s="354"/>
      <c r="AY1080" s="354"/>
      <c r="AZ1080" s="354"/>
      <c r="BA1080" s="354"/>
      <c r="BB1080" s="354"/>
      <c r="BC1080" s="354"/>
      <c r="BD1080" s="354"/>
      <c r="BE1080" s="354"/>
      <c r="BF1080" s="354"/>
      <c r="BG1080" s="354"/>
      <c r="BH1080" s="354"/>
      <c r="BI1080" s="354"/>
      <c r="BJ1080" s="354"/>
      <c r="BK1080" s="354"/>
      <c r="BL1080" s="354"/>
      <c r="BM1080" s="354"/>
      <c r="BN1080" s="354"/>
      <c r="BO1080" s="354"/>
      <c r="BP1080" s="354"/>
      <c r="BQ1080" s="354"/>
      <c r="BR1080" s="354"/>
      <c r="BS1080" s="354"/>
      <c r="BT1080" s="355"/>
      <c r="BU1080" s="324" t="str">
        <f t="shared" si="66"/>
        <v>No disability</v>
      </c>
      <c r="BV1080" s="328" t="str">
        <f t="shared" si="64"/>
        <v>Out</v>
      </c>
      <c r="BW1080" s="329" t="str">
        <f t="shared" si="65"/>
        <v>Out</v>
      </c>
      <c r="BX1080" s="327" t="str">
        <f t="shared" si="67"/>
        <v/>
      </c>
    </row>
    <row r="1081" spans="2:76" x14ac:dyDescent="0.2">
      <c r="B1081" s="137"/>
      <c r="C1081" s="138"/>
      <c r="D1081" s="139" t="s">
        <v>1108</v>
      </c>
      <c r="E1081" s="140"/>
      <c r="F1081" s="140"/>
      <c r="G1081" s="321"/>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2"/>
      <c r="AD1081" s="322"/>
      <c r="AE1081" s="322"/>
      <c r="AF1081" s="322"/>
      <c r="AG1081" s="322"/>
      <c r="AH1081" s="322"/>
      <c r="AI1081" s="322"/>
      <c r="AJ1081" s="322"/>
      <c r="AK1081" s="322"/>
      <c r="AL1081" s="322"/>
      <c r="AM1081" s="323"/>
      <c r="AN1081" s="353"/>
      <c r="AO1081" s="354"/>
      <c r="AP1081" s="354"/>
      <c r="AQ1081" s="354"/>
      <c r="AR1081" s="354"/>
      <c r="AS1081" s="354"/>
      <c r="AT1081" s="354"/>
      <c r="AU1081" s="354"/>
      <c r="AV1081" s="354"/>
      <c r="AW1081" s="354"/>
      <c r="AX1081" s="354"/>
      <c r="AY1081" s="354"/>
      <c r="AZ1081" s="354"/>
      <c r="BA1081" s="354"/>
      <c r="BB1081" s="354"/>
      <c r="BC1081" s="354"/>
      <c r="BD1081" s="354"/>
      <c r="BE1081" s="354"/>
      <c r="BF1081" s="354"/>
      <c r="BG1081" s="354"/>
      <c r="BH1081" s="354"/>
      <c r="BI1081" s="354"/>
      <c r="BJ1081" s="354"/>
      <c r="BK1081" s="354"/>
      <c r="BL1081" s="354"/>
      <c r="BM1081" s="354"/>
      <c r="BN1081" s="354"/>
      <c r="BO1081" s="354"/>
      <c r="BP1081" s="354"/>
      <c r="BQ1081" s="354"/>
      <c r="BR1081" s="354"/>
      <c r="BS1081" s="354"/>
      <c r="BT1081" s="355"/>
      <c r="BU1081" s="324" t="str">
        <f t="shared" si="66"/>
        <v>No disability</v>
      </c>
      <c r="BV1081" s="328" t="str">
        <f t="shared" si="64"/>
        <v>Out</v>
      </c>
      <c r="BW1081" s="329" t="str">
        <f t="shared" si="65"/>
        <v>Out</v>
      </c>
      <c r="BX1081" s="327" t="str">
        <f t="shared" si="67"/>
        <v/>
      </c>
    </row>
    <row r="1082" spans="2:76" x14ac:dyDescent="0.2">
      <c r="B1082" s="137"/>
      <c r="C1082" s="138"/>
      <c r="D1082" s="139" t="s">
        <v>1109</v>
      </c>
      <c r="E1082" s="140"/>
      <c r="F1082" s="140"/>
      <c r="G1082" s="321"/>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2"/>
      <c r="AD1082" s="322"/>
      <c r="AE1082" s="322"/>
      <c r="AF1082" s="322"/>
      <c r="AG1082" s="322"/>
      <c r="AH1082" s="322"/>
      <c r="AI1082" s="322"/>
      <c r="AJ1082" s="322"/>
      <c r="AK1082" s="322"/>
      <c r="AL1082" s="322"/>
      <c r="AM1082" s="323"/>
      <c r="AN1082" s="353"/>
      <c r="AO1082" s="354"/>
      <c r="AP1082" s="354"/>
      <c r="AQ1082" s="354"/>
      <c r="AR1082" s="354"/>
      <c r="AS1082" s="354"/>
      <c r="AT1082" s="354"/>
      <c r="AU1082" s="354"/>
      <c r="AV1082" s="354"/>
      <c r="AW1082" s="354"/>
      <c r="AX1082" s="354"/>
      <c r="AY1082" s="354"/>
      <c r="AZ1082" s="354"/>
      <c r="BA1082" s="354"/>
      <c r="BB1082" s="354"/>
      <c r="BC1082" s="354"/>
      <c r="BD1082" s="354"/>
      <c r="BE1082" s="354"/>
      <c r="BF1082" s="354"/>
      <c r="BG1082" s="354"/>
      <c r="BH1082" s="354"/>
      <c r="BI1082" s="354"/>
      <c r="BJ1082" s="354"/>
      <c r="BK1082" s="354"/>
      <c r="BL1082" s="354"/>
      <c r="BM1082" s="354"/>
      <c r="BN1082" s="354"/>
      <c r="BO1082" s="354"/>
      <c r="BP1082" s="354"/>
      <c r="BQ1082" s="354"/>
      <c r="BR1082" s="354"/>
      <c r="BS1082" s="354"/>
      <c r="BT1082" s="355"/>
      <c r="BU1082" s="324" t="str">
        <f t="shared" si="66"/>
        <v>No disability</v>
      </c>
      <c r="BV1082" s="328" t="str">
        <f t="shared" si="64"/>
        <v>Out</v>
      </c>
      <c r="BW1082" s="329" t="str">
        <f t="shared" si="65"/>
        <v>Out</v>
      </c>
      <c r="BX1082" s="327" t="str">
        <f t="shared" si="67"/>
        <v/>
      </c>
    </row>
    <row r="1083" spans="2:76" x14ac:dyDescent="0.2">
      <c r="B1083" s="137"/>
      <c r="C1083" s="138"/>
      <c r="D1083" s="139" t="s">
        <v>1110</v>
      </c>
      <c r="E1083" s="140"/>
      <c r="F1083" s="140"/>
      <c r="G1083" s="321"/>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2"/>
      <c r="AD1083" s="322"/>
      <c r="AE1083" s="322"/>
      <c r="AF1083" s="322"/>
      <c r="AG1083" s="322"/>
      <c r="AH1083" s="322"/>
      <c r="AI1083" s="322"/>
      <c r="AJ1083" s="322"/>
      <c r="AK1083" s="322"/>
      <c r="AL1083" s="322"/>
      <c r="AM1083" s="323"/>
      <c r="AN1083" s="353"/>
      <c r="AO1083" s="354"/>
      <c r="AP1083" s="354"/>
      <c r="AQ1083" s="354"/>
      <c r="AR1083" s="354"/>
      <c r="AS1083" s="354"/>
      <c r="AT1083" s="354"/>
      <c r="AU1083" s="354"/>
      <c r="AV1083" s="354"/>
      <c r="AW1083" s="354"/>
      <c r="AX1083" s="354"/>
      <c r="AY1083" s="354"/>
      <c r="AZ1083" s="354"/>
      <c r="BA1083" s="354"/>
      <c r="BB1083" s="354"/>
      <c r="BC1083" s="354"/>
      <c r="BD1083" s="354"/>
      <c r="BE1083" s="354"/>
      <c r="BF1083" s="354"/>
      <c r="BG1083" s="354"/>
      <c r="BH1083" s="354"/>
      <c r="BI1083" s="354"/>
      <c r="BJ1083" s="354"/>
      <c r="BK1083" s="354"/>
      <c r="BL1083" s="354"/>
      <c r="BM1083" s="354"/>
      <c r="BN1083" s="354"/>
      <c r="BO1083" s="354"/>
      <c r="BP1083" s="354"/>
      <c r="BQ1083" s="354"/>
      <c r="BR1083" s="354"/>
      <c r="BS1083" s="354"/>
      <c r="BT1083" s="355"/>
      <c r="BU1083" s="324" t="str">
        <f t="shared" si="66"/>
        <v>No disability</v>
      </c>
      <c r="BV1083" s="328" t="str">
        <f t="shared" si="64"/>
        <v>Out</v>
      </c>
      <c r="BW1083" s="329" t="str">
        <f t="shared" si="65"/>
        <v>Out</v>
      </c>
      <c r="BX1083" s="327" t="str">
        <f t="shared" si="67"/>
        <v/>
      </c>
    </row>
    <row r="1084" spans="2:76" x14ac:dyDescent="0.2">
      <c r="B1084" s="137"/>
      <c r="C1084" s="138"/>
      <c r="D1084" s="139" t="s">
        <v>1111</v>
      </c>
      <c r="E1084" s="140"/>
      <c r="F1084" s="140"/>
      <c r="G1084" s="321"/>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2"/>
      <c r="AD1084" s="322"/>
      <c r="AE1084" s="322"/>
      <c r="AF1084" s="322"/>
      <c r="AG1084" s="322"/>
      <c r="AH1084" s="322"/>
      <c r="AI1084" s="322"/>
      <c r="AJ1084" s="322"/>
      <c r="AK1084" s="322"/>
      <c r="AL1084" s="322"/>
      <c r="AM1084" s="323"/>
      <c r="AN1084" s="353"/>
      <c r="AO1084" s="354"/>
      <c r="AP1084" s="354"/>
      <c r="AQ1084" s="354"/>
      <c r="AR1084" s="354"/>
      <c r="AS1084" s="354"/>
      <c r="AT1084" s="354"/>
      <c r="AU1084" s="354"/>
      <c r="AV1084" s="354"/>
      <c r="AW1084" s="354"/>
      <c r="AX1084" s="354"/>
      <c r="AY1084" s="354"/>
      <c r="AZ1084" s="354"/>
      <c r="BA1084" s="354"/>
      <c r="BB1084" s="354"/>
      <c r="BC1084" s="354"/>
      <c r="BD1084" s="354"/>
      <c r="BE1084" s="354"/>
      <c r="BF1084" s="354"/>
      <c r="BG1084" s="354"/>
      <c r="BH1084" s="354"/>
      <c r="BI1084" s="354"/>
      <c r="BJ1084" s="354"/>
      <c r="BK1084" s="354"/>
      <c r="BL1084" s="354"/>
      <c r="BM1084" s="354"/>
      <c r="BN1084" s="354"/>
      <c r="BO1084" s="354"/>
      <c r="BP1084" s="354"/>
      <c r="BQ1084" s="354"/>
      <c r="BR1084" s="354"/>
      <c r="BS1084" s="354"/>
      <c r="BT1084" s="355"/>
      <c r="BU1084" s="324" t="str">
        <f t="shared" si="66"/>
        <v>No disability</v>
      </c>
      <c r="BV1084" s="328" t="str">
        <f t="shared" si="64"/>
        <v>Out</v>
      </c>
      <c r="BW1084" s="329" t="str">
        <f t="shared" si="65"/>
        <v>Out</v>
      </c>
      <c r="BX1084" s="327" t="str">
        <f t="shared" si="67"/>
        <v/>
      </c>
    </row>
    <row r="1085" spans="2:76" x14ac:dyDescent="0.2">
      <c r="B1085" s="137"/>
      <c r="C1085" s="138"/>
      <c r="D1085" s="139" t="s">
        <v>1112</v>
      </c>
      <c r="E1085" s="140"/>
      <c r="F1085" s="140"/>
      <c r="G1085" s="321"/>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2"/>
      <c r="AD1085" s="322"/>
      <c r="AE1085" s="322"/>
      <c r="AF1085" s="322"/>
      <c r="AG1085" s="322"/>
      <c r="AH1085" s="322"/>
      <c r="AI1085" s="322"/>
      <c r="AJ1085" s="322"/>
      <c r="AK1085" s="322"/>
      <c r="AL1085" s="322"/>
      <c r="AM1085" s="323"/>
      <c r="AN1085" s="353"/>
      <c r="AO1085" s="354"/>
      <c r="AP1085" s="354"/>
      <c r="AQ1085" s="354"/>
      <c r="AR1085" s="354"/>
      <c r="AS1085" s="354"/>
      <c r="AT1085" s="354"/>
      <c r="AU1085" s="354"/>
      <c r="AV1085" s="354"/>
      <c r="AW1085" s="354"/>
      <c r="AX1085" s="354"/>
      <c r="AY1085" s="354"/>
      <c r="AZ1085" s="354"/>
      <c r="BA1085" s="354"/>
      <c r="BB1085" s="354"/>
      <c r="BC1085" s="354"/>
      <c r="BD1085" s="354"/>
      <c r="BE1085" s="354"/>
      <c r="BF1085" s="354"/>
      <c r="BG1085" s="354"/>
      <c r="BH1085" s="354"/>
      <c r="BI1085" s="354"/>
      <c r="BJ1085" s="354"/>
      <c r="BK1085" s="354"/>
      <c r="BL1085" s="354"/>
      <c r="BM1085" s="354"/>
      <c r="BN1085" s="354"/>
      <c r="BO1085" s="354"/>
      <c r="BP1085" s="354"/>
      <c r="BQ1085" s="354"/>
      <c r="BR1085" s="354"/>
      <c r="BS1085" s="354"/>
      <c r="BT1085" s="355"/>
      <c r="BU1085" s="324" t="str">
        <f t="shared" si="66"/>
        <v>No disability</v>
      </c>
      <c r="BV1085" s="328" t="str">
        <f t="shared" si="64"/>
        <v>Out</v>
      </c>
      <c r="BW1085" s="329" t="str">
        <f t="shared" si="65"/>
        <v>Out</v>
      </c>
      <c r="BX1085" s="327" t="str">
        <f t="shared" si="67"/>
        <v/>
      </c>
    </row>
    <row r="1086" spans="2:76" x14ac:dyDescent="0.2">
      <c r="B1086" s="137"/>
      <c r="C1086" s="138"/>
      <c r="D1086" s="139" t="s">
        <v>1113</v>
      </c>
      <c r="E1086" s="140"/>
      <c r="F1086" s="140"/>
      <c r="G1086" s="321"/>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2"/>
      <c r="AD1086" s="322"/>
      <c r="AE1086" s="322"/>
      <c r="AF1086" s="322"/>
      <c r="AG1086" s="322"/>
      <c r="AH1086" s="322"/>
      <c r="AI1086" s="322"/>
      <c r="AJ1086" s="322"/>
      <c r="AK1086" s="322"/>
      <c r="AL1086" s="322"/>
      <c r="AM1086" s="323"/>
      <c r="AN1086" s="353"/>
      <c r="AO1086" s="354"/>
      <c r="AP1086" s="354"/>
      <c r="AQ1086" s="354"/>
      <c r="AR1086" s="354"/>
      <c r="AS1086" s="354"/>
      <c r="AT1086" s="354"/>
      <c r="AU1086" s="354"/>
      <c r="AV1086" s="354"/>
      <c r="AW1086" s="354"/>
      <c r="AX1086" s="354"/>
      <c r="AY1086" s="354"/>
      <c r="AZ1086" s="354"/>
      <c r="BA1086" s="354"/>
      <c r="BB1086" s="354"/>
      <c r="BC1086" s="354"/>
      <c r="BD1086" s="354"/>
      <c r="BE1086" s="354"/>
      <c r="BF1086" s="354"/>
      <c r="BG1086" s="354"/>
      <c r="BH1086" s="354"/>
      <c r="BI1086" s="354"/>
      <c r="BJ1086" s="354"/>
      <c r="BK1086" s="354"/>
      <c r="BL1086" s="354"/>
      <c r="BM1086" s="354"/>
      <c r="BN1086" s="354"/>
      <c r="BO1086" s="354"/>
      <c r="BP1086" s="354"/>
      <c r="BQ1086" s="354"/>
      <c r="BR1086" s="354"/>
      <c r="BS1086" s="354"/>
      <c r="BT1086" s="355"/>
      <c r="BU1086" s="324" t="str">
        <f t="shared" si="66"/>
        <v>No disability</v>
      </c>
      <c r="BV1086" s="328" t="str">
        <f t="shared" si="64"/>
        <v>Out</v>
      </c>
      <c r="BW1086" s="329" t="str">
        <f t="shared" si="65"/>
        <v>Out</v>
      </c>
      <c r="BX1086" s="327" t="str">
        <f t="shared" si="67"/>
        <v/>
      </c>
    </row>
    <row r="1087" spans="2:76" x14ac:dyDescent="0.2">
      <c r="B1087" s="137"/>
      <c r="C1087" s="138"/>
      <c r="D1087" s="139" t="s">
        <v>1114</v>
      </c>
      <c r="E1087" s="140"/>
      <c r="F1087" s="140"/>
      <c r="G1087" s="321"/>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2"/>
      <c r="AD1087" s="322"/>
      <c r="AE1087" s="322"/>
      <c r="AF1087" s="322"/>
      <c r="AG1087" s="322"/>
      <c r="AH1087" s="322"/>
      <c r="AI1087" s="322"/>
      <c r="AJ1087" s="322"/>
      <c r="AK1087" s="322"/>
      <c r="AL1087" s="322"/>
      <c r="AM1087" s="323"/>
      <c r="AN1087" s="353"/>
      <c r="AO1087" s="354"/>
      <c r="AP1087" s="354"/>
      <c r="AQ1087" s="354"/>
      <c r="AR1087" s="354"/>
      <c r="AS1087" s="354"/>
      <c r="AT1087" s="354"/>
      <c r="AU1087" s="354"/>
      <c r="AV1087" s="354"/>
      <c r="AW1087" s="354"/>
      <c r="AX1087" s="354"/>
      <c r="AY1087" s="354"/>
      <c r="AZ1087" s="354"/>
      <c r="BA1087" s="354"/>
      <c r="BB1087" s="354"/>
      <c r="BC1087" s="354"/>
      <c r="BD1087" s="354"/>
      <c r="BE1087" s="354"/>
      <c r="BF1087" s="354"/>
      <c r="BG1087" s="354"/>
      <c r="BH1087" s="354"/>
      <c r="BI1087" s="354"/>
      <c r="BJ1087" s="354"/>
      <c r="BK1087" s="354"/>
      <c r="BL1087" s="354"/>
      <c r="BM1087" s="354"/>
      <c r="BN1087" s="354"/>
      <c r="BO1087" s="354"/>
      <c r="BP1087" s="354"/>
      <c r="BQ1087" s="354"/>
      <c r="BR1087" s="354"/>
      <c r="BS1087" s="354"/>
      <c r="BT1087" s="355"/>
      <c r="BU1087" s="324" t="str">
        <f t="shared" si="66"/>
        <v>No disability</v>
      </c>
      <c r="BV1087" s="328" t="str">
        <f t="shared" si="64"/>
        <v>Out</v>
      </c>
      <c r="BW1087" s="329" t="str">
        <f t="shared" si="65"/>
        <v>Out</v>
      </c>
      <c r="BX1087" s="327" t="str">
        <f t="shared" si="67"/>
        <v/>
      </c>
    </row>
    <row r="1088" spans="2:76" x14ac:dyDescent="0.2">
      <c r="B1088" s="137"/>
      <c r="C1088" s="138"/>
      <c r="D1088" s="139" t="s">
        <v>1115</v>
      </c>
      <c r="E1088" s="140"/>
      <c r="F1088" s="140"/>
      <c r="G1088" s="321"/>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2"/>
      <c r="AD1088" s="322"/>
      <c r="AE1088" s="322"/>
      <c r="AF1088" s="322"/>
      <c r="AG1088" s="322"/>
      <c r="AH1088" s="322"/>
      <c r="AI1088" s="322"/>
      <c r="AJ1088" s="322"/>
      <c r="AK1088" s="322"/>
      <c r="AL1088" s="322"/>
      <c r="AM1088" s="323"/>
      <c r="AN1088" s="353"/>
      <c r="AO1088" s="354"/>
      <c r="AP1088" s="354"/>
      <c r="AQ1088" s="354"/>
      <c r="AR1088" s="354"/>
      <c r="AS1088" s="354"/>
      <c r="AT1088" s="354"/>
      <c r="AU1088" s="354"/>
      <c r="AV1088" s="354"/>
      <c r="AW1088" s="354"/>
      <c r="AX1088" s="354"/>
      <c r="AY1088" s="354"/>
      <c r="AZ1088" s="354"/>
      <c r="BA1088" s="354"/>
      <c r="BB1088" s="354"/>
      <c r="BC1088" s="354"/>
      <c r="BD1088" s="354"/>
      <c r="BE1088" s="354"/>
      <c r="BF1088" s="354"/>
      <c r="BG1088" s="354"/>
      <c r="BH1088" s="354"/>
      <c r="BI1088" s="354"/>
      <c r="BJ1088" s="354"/>
      <c r="BK1088" s="354"/>
      <c r="BL1088" s="354"/>
      <c r="BM1088" s="354"/>
      <c r="BN1088" s="354"/>
      <c r="BO1088" s="354"/>
      <c r="BP1088" s="354"/>
      <c r="BQ1088" s="354"/>
      <c r="BR1088" s="354"/>
      <c r="BS1088" s="354"/>
      <c r="BT1088" s="355"/>
      <c r="BU1088" s="324" t="str">
        <f t="shared" si="66"/>
        <v>No disability</v>
      </c>
      <c r="BV1088" s="328" t="str">
        <f t="shared" si="64"/>
        <v>Out</v>
      </c>
      <c r="BW1088" s="329" t="str">
        <f t="shared" si="65"/>
        <v>Out</v>
      </c>
      <c r="BX1088" s="327" t="str">
        <f t="shared" si="67"/>
        <v/>
      </c>
    </row>
    <row r="1089" spans="2:76" x14ac:dyDescent="0.2">
      <c r="B1089" s="137"/>
      <c r="C1089" s="138"/>
      <c r="D1089" s="139" t="s">
        <v>1116</v>
      </c>
      <c r="E1089" s="140"/>
      <c r="F1089" s="140"/>
      <c r="G1089" s="321"/>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2"/>
      <c r="AD1089" s="322"/>
      <c r="AE1089" s="322"/>
      <c r="AF1089" s="322"/>
      <c r="AG1089" s="322"/>
      <c r="AH1089" s="322"/>
      <c r="AI1089" s="322"/>
      <c r="AJ1089" s="322"/>
      <c r="AK1089" s="322"/>
      <c r="AL1089" s="322"/>
      <c r="AM1089" s="323"/>
      <c r="AN1089" s="353"/>
      <c r="AO1089" s="354"/>
      <c r="AP1089" s="354"/>
      <c r="AQ1089" s="354"/>
      <c r="AR1089" s="354"/>
      <c r="AS1089" s="354"/>
      <c r="AT1089" s="354"/>
      <c r="AU1089" s="354"/>
      <c r="AV1089" s="354"/>
      <c r="AW1089" s="354"/>
      <c r="AX1089" s="354"/>
      <c r="AY1089" s="354"/>
      <c r="AZ1089" s="354"/>
      <c r="BA1089" s="354"/>
      <c r="BB1089" s="354"/>
      <c r="BC1089" s="354"/>
      <c r="BD1089" s="354"/>
      <c r="BE1089" s="354"/>
      <c r="BF1089" s="354"/>
      <c r="BG1089" s="354"/>
      <c r="BH1089" s="354"/>
      <c r="BI1089" s="354"/>
      <c r="BJ1089" s="354"/>
      <c r="BK1089" s="354"/>
      <c r="BL1089" s="354"/>
      <c r="BM1089" s="354"/>
      <c r="BN1089" s="354"/>
      <c r="BO1089" s="354"/>
      <c r="BP1089" s="354"/>
      <c r="BQ1089" s="354"/>
      <c r="BR1089" s="354"/>
      <c r="BS1089" s="354"/>
      <c r="BT1089" s="355"/>
      <c r="BU1089" s="324" t="str">
        <f t="shared" si="66"/>
        <v>No disability</v>
      </c>
      <c r="BV1089" s="328" t="str">
        <f t="shared" si="64"/>
        <v>Out</v>
      </c>
      <c r="BW1089" s="329" t="str">
        <f t="shared" si="65"/>
        <v>Out</v>
      </c>
      <c r="BX1089" s="327" t="str">
        <f t="shared" si="67"/>
        <v/>
      </c>
    </row>
    <row r="1090" spans="2:76" x14ac:dyDescent="0.2">
      <c r="B1090" s="137"/>
      <c r="C1090" s="138"/>
      <c r="D1090" s="139" t="s">
        <v>1117</v>
      </c>
      <c r="E1090" s="140"/>
      <c r="F1090" s="140"/>
      <c r="G1090" s="321"/>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2"/>
      <c r="AD1090" s="322"/>
      <c r="AE1090" s="322"/>
      <c r="AF1090" s="322"/>
      <c r="AG1090" s="322"/>
      <c r="AH1090" s="322"/>
      <c r="AI1090" s="322"/>
      <c r="AJ1090" s="322"/>
      <c r="AK1090" s="322"/>
      <c r="AL1090" s="322"/>
      <c r="AM1090" s="323"/>
      <c r="AN1090" s="353"/>
      <c r="AO1090" s="354"/>
      <c r="AP1090" s="354"/>
      <c r="AQ1090" s="354"/>
      <c r="AR1090" s="354"/>
      <c r="AS1090" s="354"/>
      <c r="AT1090" s="354"/>
      <c r="AU1090" s="354"/>
      <c r="AV1090" s="354"/>
      <c r="AW1090" s="354"/>
      <c r="AX1090" s="354"/>
      <c r="AY1090" s="354"/>
      <c r="AZ1090" s="354"/>
      <c r="BA1090" s="354"/>
      <c r="BB1090" s="354"/>
      <c r="BC1090" s="354"/>
      <c r="BD1090" s="354"/>
      <c r="BE1090" s="354"/>
      <c r="BF1090" s="354"/>
      <c r="BG1090" s="354"/>
      <c r="BH1090" s="354"/>
      <c r="BI1090" s="354"/>
      <c r="BJ1090" s="354"/>
      <c r="BK1090" s="354"/>
      <c r="BL1090" s="354"/>
      <c r="BM1090" s="354"/>
      <c r="BN1090" s="354"/>
      <c r="BO1090" s="354"/>
      <c r="BP1090" s="354"/>
      <c r="BQ1090" s="354"/>
      <c r="BR1090" s="354"/>
      <c r="BS1090" s="354"/>
      <c r="BT1090" s="355"/>
      <c r="BU1090" s="324" t="str">
        <f t="shared" si="66"/>
        <v>No disability</v>
      </c>
      <c r="BV1090" s="328" t="str">
        <f t="shared" si="64"/>
        <v>Out</v>
      </c>
      <c r="BW1090" s="329" t="str">
        <f t="shared" si="65"/>
        <v>Out</v>
      </c>
      <c r="BX1090" s="327" t="str">
        <f t="shared" si="67"/>
        <v/>
      </c>
    </row>
    <row r="1091" spans="2:76" x14ac:dyDescent="0.2">
      <c r="B1091" s="137"/>
      <c r="C1091" s="138"/>
      <c r="D1091" s="139" t="s">
        <v>1118</v>
      </c>
      <c r="E1091" s="140"/>
      <c r="F1091" s="140"/>
      <c r="G1091" s="321"/>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2"/>
      <c r="AD1091" s="322"/>
      <c r="AE1091" s="322"/>
      <c r="AF1091" s="322"/>
      <c r="AG1091" s="322"/>
      <c r="AH1091" s="322"/>
      <c r="AI1091" s="322"/>
      <c r="AJ1091" s="322"/>
      <c r="AK1091" s="322"/>
      <c r="AL1091" s="322"/>
      <c r="AM1091" s="323"/>
      <c r="AN1091" s="353"/>
      <c r="AO1091" s="354"/>
      <c r="AP1091" s="354"/>
      <c r="AQ1091" s="354"/>
      <c r="AR1091" s="354"/>
      <c r="AS1091" s="354"/>
      <c r="AT1091" s="354"/>
      <c r="AU1091" s="354"/>
      <c r="AV1091" s="354"/>
      <c r="AW1091" s="354"/>
      <c r="AX1091" s="354"/>
      <c r="AY1091" s="354"/>
      <c r="AZ1091" s="354"/>
      <c r="BA1091" s="354"/>
      <c r="BB1091" s="354"/>
      <c r="BC1091" s="354"/>
      <c r="BD1091" s="354"/>
      <c r="BE1091" s="354"/>
      <c r="BF1091" s="354"/>
      <c r="BG1091" s="354"/>
      <c r="BH1091" s="354"/>
      <c r="BI1091" s="354"/>
      <c r="BJ1091" s="354"/>
      <c r="BK1091" s="354"/>
      <c r="BL1091" s="354"/>
      <c r="BM1091" s="354"/>
      <c r="BN1091" s="354"/>
      <c r="BO1091" s="354"/>
      <c r="BP1091" s="354"/>
      <c r="BQ1091" s="354"/>
      <c r="BR1091" s="354"/>
      <c r="BS1091" s="354"/>
      <c r="BT1091" s="355"/>
      <c r="BU1091" s="324" t="str">
        <f t="shared" si="66"/>
        <v>No disability</v>
      </c>
      <c r="BV1091" s="328" t="str">
        <f t="shared" si="64"/>
        <v>Out</v>
      </c>
      <c r="BW1091" s="329" t="str">
        <f t="shared" si="65"/>
        <v>Out</v>
      </c>
      <c r="BX1091" s="327" t="str">
        <f t="shared" si="67"/>
        <v/>
      </c>
    </row>
    <row r="1092" spans="2:76" x14ac:dyDescent="0.2">
      <c r="B1092" s="137"/>
      <c r="C1092" s="138"/>
      <c r="D1092" s="139" t="s">
        <v>1119</v>
      </c>
      <c r="E1092" s="140"/>
      <c r="F1092" s="140"/>
      <c r="G1092" s="321"/>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2"/>
      <c r="AD1092" s="322"/>
      <c r="AE1092" s="322"/>
      <c r="AF1092" s="322"/>
      <c r="AG1092" s="322"/>
      <c r="AH1092" s="322"/>
      <c r="AI1092" s="322"/>
      <c r="AJ1092" s="322"/>
      <c r="AK1092" s="322"/>
      <c r="AL1092" s="322"/>
      <c r="AM1092" s="323"/>
      <c r="AN1092" s="353"/>
      <c r="AO1092" s="354"/>
      <c r="AP1092" s="354"/>
      <c r="AQ1092" s="354"/>
      <c r="AR1092" s="354"/>
      <c r="AS1092" s="354"/>
      <c r="AT1092" s="354"/>
      <c r="AU1092" s="354"/>
      <c r="AV1092" s="354"/>
      <c r="AW1092" s="354"/>
      <c r="AX1092" s="354"/>
      <c r="AY1092" s="354"/>
      <c r="AZ1092" s="354"/>
      <c r="BA1092" s="354"/>
      <c r="BB1092" s="354"/>
      <c r="BC1092" s="354"/>
      <c r="BD1092" s="354"/>
      <c r="BE1092" s="354"/>
      <c r="BF1092" s="354"/>
      <c r="BG1092" s="354"/>
      <c r="BH1092" s="354"/>
      <c r="BI1092" s="354"/>
      <c r="BJ1092" s="354"/>
      <c r="BK1092" s="354"/>
      <c r="BL1092" s="354"/>
      <c r="BM1092" s="354"/>
      <c r="BN1092" s="354"/>
      <c r="BO1092" s="354"/>
      <c r="BP1092" s="354"/>
      <c r="BQ1092" s="354"/>
      <c r="BR1092" s="354"/>
      <c r="BS1092" s="354"/>
      <c r="BT1092" s="355"/>
      <c r="BU1092" s="324" t="str">
        <f t="shared" si="66"/>
        <v>No disability</v>
      </c>
      <c r="BV1092" s="328" t="str">
        <f t="shared" si="64"/>
        <v>Out</v>
      </c>
      <c r="BW1092" s="329" t="str">
        <f t="shared" si="65"/>
        <v>Out</v>
      </c>
      <c r="BX1092" s="327" t="str">
        <f t="shared" si="67"/>
        <v/>
      </c>
    </row>
    <row r="1093" spans="2:76" x14ac:dyDescent="0.2">
      <c r="B1093" s="137"/>
      <c r="C1093" s="138"/>
      <c r="D1093" s="139" t="s">
        <v>1120</v>
      </c>
      <c r="E1093" s="140"/>
      <c r="F1093" s="140"/>
      <c r="G1093" s="321"/>
      <c r="H1093" s="322"/>
      <c r="I1093" s="322"/>
      <c r="J1093" s="322"/>
      <c r="K1093" s="322"/>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322"/>
      <c r="AF1093" s="322"/>
      <c r="AG1093" s="322"/>
      <c r="AH1093" s="322"/>
      <c r="AI1093" s="322"/>
      <c r="AJ1093" s="322"/>
      <c r="AK1093" s="322"/>
      <c r="AL1093" s="322"/>
      <c r="AM1093" s="323"/>
      <c r="AN1093" s="353"/>
      <c r="AO1093" s="354"/>
      <c r="AP1093" s="354"/>
      <c r="AQ1093" s="354"/>
      <c r="AR1093" s="354"/>
      <c r="AS1093" s="354"/>
      <c r="AT1093" s="354"/>
      <c r="AU1093" s="354"/>
      <c r="AV1093" s="354"/>
      <c r="AW1093" s="354"/>
      <c r="AX1093" s="354"/>
      <c r="AY1093" s="354"/>
      <c r="AZ1093" s="354"/>
      <c r="BA1093" s="354"/>
      <c r="BB1093" s="354"/>
      <c r="BC1093" s="354"/>
      <c r="BD1093" s="354"/>
      <c r="BE1093" s="354"/>
      <c r="BF1093" s="354"/>
      <c r="BG1093" s="354"/>
      <c r="BH1093" s="354"/>
      <c r="BI1093" s="354"/>
      <c r="BJ1093" s="354"/>
      <c r="BK1093" s="354"/>
      <c r="BL1093" s="354"/>
      <c r="BM1093" s="354"/>
      <c r="BN1093" s="354"/>
      <c r="BO1093" s="354"/>
      <c r="BP1093" s="354"/>
      <c r="BQ1093" s="354"/>
      <c r="BR1093" s="354"/>
      <c r="BS1093" s="354"/>
      <c r="BT1093" s="355"/>
      <c r="BU1093" s="324" t="str">
        <f t="shared" si="66"/>
        <v>No disability</v>
      </c>
      <c r="BV1093" s="328" t="str">
        <f t="shared" si="64"/>
        <v>Out</v>
      </c>
      <c r="BW1093" s="329" t="str">
        <f t="shared" si="65"/>
        <v>Out</v>
      </c>
      <c r="BX1093" s="327" t="str">
        <f t="shared" si="67"/>
        <v/>
      </c>
    </row>
    <row r="1094" spans="2:76" x14ac:dyDescent="0.2">
      <c r="B1094" s="137"/>
      <c r="C1094" s="138"/>
      <c r="D1094" s="139" t="s">
        <v>1121</v>
      </c>
      <c r="E1094" s="140"/>
      <c r="F1094" s="140"/>
      <c r="G1094" s="321"/>
      <c r="H1094" s="322"/>
      <c r="I1094" s="322"/>
      <c r="J1094" s="322"/>
      <c r="K1094" s="322"/>
      <c r="L1094" s="322"/>
      <c r="M1094" s="322"/>
      <c r="N1094" s="322"/>
      <c r="O1094" s="322"/>
      <c r="P1094" s="322"/>
      <c r="Q1094" s="322"/>
      <c r="R1094" s="322"/>
      <c r="S1094" s="322"/>
      <c r="T1094" s="322"/>
      <c r="U1094" s="322"/>
      <c r="V1094" s="322"/>
      <c r="W1094" s="322"/>
      <c r="X1094" s="322"/>
      <c r="Y1094" s="322"/>
      <c r="Z1094" s="322"/>
      <c r="AA1094" s="322"/>
      <c r="AB1094" s="322"/>
      <c r="AC1094" s="322"/>
      <c r="AD1094" s="322"/>
      <c r="AE1094" s="322"/>
      <c r="AF1094" s="322"/>
      <c r="AG1094" s="322"/>
      <c r="AH1094" s="322"/>
      <c r="AI1094" s="322"/>
      <c r="AJ1094" s="322"/>
      <c r="AK1094" s="322"/>
      <c r="AL1094" s="322"/>
      <c r="AM1094" s="323"/>
      <c r="AN1094" s="353"/>
      <c r="AO1094" s="354"/>
      <c r="AP1094" s="354"/>
      <c r="AQ1094" s="354"/>
      <c r="AR1094" s="354"/>
      <c r="AS1094" s="354"/>
      <c r="AT1094" s="354"/>
      <c r="AU1094" s="354"/>
      <c r="AV1094" s="354"/>
      <c r="AW1094" s="354"/>
      <c r="AX1094" s="354"/>
      <c r="AY1094" s="354"/>
      <c r="AZ1094" s="354"/>
      <c r="BA1094" s="354"/>
      <c r="BB1094" s="354"/>
      <c r="BC1094" s="354"/>
      <c r="BD1094" s="354"/>
      <c r="BE1094" s="354"/>
      <c r="BF1094" s="354"/>
      <c r="BG1094" s="354"/>
      <c r="BH1094" s="354"/>
      <c r="BI1094" s="354"/>
      <c r="BJ1094" s="354"/>
      <c r="BK1094" s="354"/>
      <c r="BL1094" s="354"/>
      <c r="BM1094" s="354"/>
      <c r="BN1094" s="354"/>
      <c r="BO1094" s="354"/>
      <c r="BP1094" s="354"/>
      <c r="BQ1094" s="354"/>
      <c r="BR1094" s="354"/>
      <c r="BS1094" s="354"/>
      <c r="BT1094" s="355"/>
      <c r="BU1094" s="324" t="str">
        <f t="shared" si="66"/>
        <v>No disability</v>
      </c>
      <c r="BV1094" s="328" t="str">
        <f t="shared" si="64"/>
        <v>Out</v>
      </c>
      <c r="BW1094" s="329" t="str">
        <f t="shared" si="65"/>
        <v>Out</v>
      </c>
      <c r="BX1094" s="327" t="str">
        <f t="shared" si="67"/>
        <v/>
      </c>
    </row>
    <row r="1095" spans="2:76" x14ac:dyDescent="0.2">
      <c r="B1095" s="137"/>
      <c r="C1095" s="138"/>
      <c r="D1095" s="139" t="s">
        <v>1122</v>
      </c>
      <c r="E1095" s="140"/>
      <c r="F1095" s="140"/>
      <c r="G1095" s="321"/>
      <c r="H1095" s="322"/>
      <c r="I1095" s="322"/>
      <c r="J1095" s="322"/>
      <c r="K1095" s="322"/>
      <c r="L1095" s="322"/>
      <c r="M1095" s="322"/>
      <c r="N1095" s="322"/>
      <c r="O1095" s="322"/>
      <c r="P1095" s="322"/>
      <c r="Q1095" s="322"/>
      <c r="R1095" s="322"/>
      <c r="S1095" s="322"/>
      <c r="T1095" s="322"/>
      <c r="U1095" s="322"/>
      <c r="V1095" s="322"/>
      <c r="W1095" s="322"/>
      <c r="X1095" s="322"/>
      <c r="Y1095" s="322"/>
      <c r="Z1095" s="322"/>
      <c r="AA1095" s="322"/>
      <c r="AB1095" s="322"/>
      <c r="AC1095" s="322"/>
      <c r="AD1095" s="322"/>
      <c r="AE1095" s="322"/>
      <c r="AF1095" s="322"/>
      <c r="AG1095" s="322"/>
      <c r="AH1095" s="322"/>
      <c r="AI1095" s="322"/>
      <c r="AJ1095" s="322"/>
      <c r="AK1095" s="322"/>
      <c r="AL1095" s="322"/>
      <c r="AM1095" s="323"/>
      <c r="AN1095" s="353"/>
      <c r="AO1095" s="354"/>
      <c r="AP1095" s="354"/>
      <c r="AQ1095" s="354"/>
      <c r="AR1095" s="354"/>
      <c r="AS1095" s="354"/>
      <c r="AT1095" s="354"/>
      <c r="AU1095" s="354"/>
      <c r="AV1095" s="354"/>
      <c r="AW1095" s="354"/>
      <c r="AX1095" s="354"/>
      <c r="AY1095" s="354"/>
      <c r="AZ1095" s="354"/>
      <c r="BA1095" s="354"/>
      <c r="BB1095" s="354"/>
      <c r="BC1095" s="354"/>
      <c r="BD1095" s="354"/>
      <c r="BE1095" s="354"/>
      <c r="BF1095" s="354"/>
      <c r="BG1095" s="354"/>
      <c r="BH1095" s="354"/>
      <c r="BI1095" s="354"/>
      <c r="BJ1095" s="354"/>
      <c r="BK1095" s="354"/>
      <c r="BL1095" s="354"/>
      <c r="BM1095" s="354"/>
      <c r="BN1095" s="354"/>
      <c r="BO1095" s="354"/>
      <c r="BP1095" s="354"/>
      <c r="BQ1095" s="354"/>
      <c r="BR1095" s="354"/>
      <c r="BS1095" s="354"/>
      <c r="BT1095" s="355"/>
      <c r="BU1095" s="324" t="str">
        <f t="shared" si="66"/>
        <v>No disability</v>
      </c>
      <c r="BV1095" s="328" t="str">
        <f t="shared" si="64"/>
        <v>Out</v>
      </c>
      <c r="BW1095" s="329" t="str">
        <f t="shared" si="65"/>
        <v>Out</v>
      </c>
      <c r="BX1095" s="327" t="str">
        <f t="shared" si="67"/>
        <v/>
      </c>
    </row>
    <row r="1096" spans="2:76" x14ac:dyDescent="0.2">
      <c r="B1096" s="137"/>
      <c r="C1096" s="138"/>
      <c r="D1096" s="139" t="s">
        <v>1123</v>
      </c>
      <c r="E1096" s="140"/>
      <c r="F1096" s="140"/>
      <c r="G1096" s="321"/>
      <c r="H1096" s="322"/>
      <c r="I1096" s="322"/>
      <c r="J1096" s="322"/>
      <c r="K1096" s="322"/>
      <c r="L1096" s="322"/>
      <c r="M1096" s="322"/>
      <c r="N1096" s="322"/>
      <c r="O1096" s="322"/>
      <c r="P1096" s="322"/>
      <c r="Q1096" s="322"/>
      <c r="R1096" s="322"/>
      <c r="S1096" s="322"/>
      <c r="T1096" s="322"/>
      <c r="U1096" s="322"/>
      <c r="V1096" s="322"/>
      <c r="W1096" s="322"/>
      <c r="X1096" s="322"/>
      <c r="Y1096" s="322"/>
      <c r="Z1096" s="322"/>
      <c r="AA1096" s="322"/>
      <c r="AB1096" s="322"/>
      <c r="AC1096" s="322"/>
      <c r="AD1096" s="322"/>
      <c r="AE1096" s="322"/>
      <c r="AF1096" s="322"/>
      <c r="AG1096" s="322"/>
      <c r="AH1096" s="322"/>
      <c r="AI1096" s="322"/>
      <c r="AJ1096" s="322"/>
      <c r="AK1096" s="322"/>
      <c r="AL1096" s="322"/>
      <c r="AM1096" s="323"/>
      <c r="AN1096" s="353"/>
      <c r="AO1096" s="354"/>
      <c r="AP1096" s="354"/>
      <c r="AQ1096" s="354"/>
      <c r="AR1096" s="354"/>
      <c r="AS1096" s="354"/>
      <c r="AT1096" s="354"/>
      <c r="AU1096" s="354"/>
      <c r="AV1096" s="354"/>
      <c r="AW1096" s="354"/>
      <c r="AX1096" s="354"/>
      <c r="AY1096" s="354"/>
      <c r="AZ1096" s="354"/>
      <c r="BA1096" s="354"/>
      <c r="BB1096" s="354"/>
      <c r="BC1096" s="354"/>
      <c r="BD1096" s="354"/>
      <c r="BE1096" s="354"/>
      <c r="BF1096" s="354"/>
      <c r="BG1096" s="354"/>
      <c r="BH1096" s="354"/>
      <c r="BI1096" s="354"/>
      <c r="BJ1096" s="354"/>
      <c r="BK1096" s="354"/>
      <c r="BL1096" s="354"/>
      <c r="BM1096" s="354"/>
      <c r="BN1096" s="354"/>
      <c r="BO1096" s="354"/>
      <c r="BP1096" s="354"/>
      <c r="BQ1096" s="354"/>
      <c r="BR1096" s="354"/>
      <c r="BS1096" s="354"/>
      <c r="BT1096" s="355"/>
      <c r="BU1096" s="324" t="str">
        <f t="shared" si="66"/>
        <v>No disability</v>
      </c>
      <c r="BV1096" s="328" t="str">
        <f t="shared" si="64"/>
        <v>Out</v>
      </c>
      <c r="BW1096" s="329" t="str">
        <f t="shared" si="65"/>
        <v>Out</v>
      </c>
      <c r="BX1096" s="327" t="str">
        <f t="shared" si="67"/>
        <v/>
      </c>
    </row>
    <row r="1097" spans="2:76" x14ac:dyDescent="0.2">
      <c r="B1097" s="137"/>
      <c r="C1097" s="138"/>
      <c r="D1097" s="139" t="s">
        <v>1124</v>
      </c>
      <c r="E1097" s="140"/>
      <c r="F1097" s="140"/>
      <c r="G1097" s="321"/>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2"/>
      <c r="AD1097" s="322"/>
      <c r="AE1097" s="322"/>
      <c r="AF1097" s="322"/>
      <c r="AG1097" s="322"/>
      <c r="AH1097" s="322"/>
      <c r="AI1097" s="322"/>
      <c r="AJ1097" s="322"/>
      <c r="AK1097" s="322"/>
      <c r="AL1097" s="322"/>
      <c r="AM1097" s="323"/>
      <c r="AN1097" s="353"/>
      <c r="AO1097" s="354"/>
      <c r="AP1097" s="354"/>
      <c r="AQ1097" s="354"/>
      <c r="AR1097" s="354"/>
      <c r="AS1097" s="354"/>
      <c r="AT1097" s="354"/>
      <c r="AU1097" s="354"/>
      <c r="AV1097" s="354"/>
      <c r="AW1097" s="354"/>
      <c r="AX1097" s="354"/>
      <c r="AY1097" s="354"/>
      <c r="AZ1097" s="354"/>
      <c r="BA1097" s="354"/>
      <c r="BB1097" s="354"/>
      <c r="BC1097" s="354"/>
      <c r="BD1097" s="354"/>
      <c r="BE1097" s="354"/>
      <c r="BF1097" s="354"/>
      <c r="BG1097" s="354"/>
      <c r="BH1097" s="354"/>
      <c r="BI1097" s="354"/>
      <c r="BJ1097" s="354"/>
      <c r="BK1097" s="354"/>
      <c r="BL1097" s="354"/>
      <c r="BM1097" s="354"/>
      <c r="BN1097" s="354"/>
      <c r="BO1097" s="354"/>
      <c r="BP1097" s="354"/>
      <c r="BQ1097" s="354"/>
      <c r="BR1097" s="354"/>
      <c r="BS1097" s="354"/>
      <c r="BT1097" s="355"/>
      <c r="BU1097" s="324" t="str">
        <f t="shared" si="66"/>
        <v>No disability</v>
      </c>
      <c r="BV1097" s="328" t="str">
        <f t="shared" si="64"/>
        <v>Out</v>
      </c>
      <c r="BW1097" s="329" t="str">
        <f t="shared" si="65"/>
        <v>Out</v>
      </c>
      <c r="BX1097" s="327" t="str">
        <f t="shared" si="67"/>
        <v/>
      </c>
    </row>
    <row r="1098" spans="2:76" x14ac:dyDescent="0.2">
      <c r="B1098" s="137"/>
      <c r="C1098" s="138"/>
      <c r="D1098" s="139" t="s">
        <v>1125</v>
      </c>
      <c r="E1098" s="140"/>
      <c r="F1098" s="140"/>
      <c r="G1098" s="321"/>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2"/>
      <c r="AD1098" s="322"/>
      <c r="AE1098" s="322"/>
      <c r="AF1098" s="322"/>
      <c r="AG1098" s="322"/>
      <c r="AH1098" s="322"/>
      <c r="AI1098" s="322"/>
      <c r="AJ1098" s="322"/>
      <c r="AK1098" s="322"/>
      <c r="AL1098" s="322"/>
      <c r="AM1098" s="323"/>
      <c r="AN1098" s="353"/>
      <c r="AO1098" s="354"/>
      <c r="AP1098" s="354"/>
      <c r="AQ1098" s="354"/>
      <c r="AR1098" s="354"/>
      <c r="AS1098" s="354"/>
      <c r="AT1098" s="354"/>
      <c r="AU1098" s="354"/>
      <c r="AV1098" s="354"/>
      <c r="AW1098" s="354"/>
      <c r="AX1098" s="354"/>
      <c r="AY1098" s="354"/>
      <c r="AZ1098" s="354"/>
      <c r="BA1098" s="354"/>
      <c r="BB1098" s="354"/>
      <c r="BC1098" s="354"/>
      <c r="BD1098" s="354"/>
      <c r="BE1098" s="354"/>
      <c r="BF1098" s="354"/>
      <c r="BG1098" s="354"/>
      <c r="BH1098" s="354"/>
      <c r="BI1098" s="354"/>
      <c r="BJ1098" s="354"/>
      <c r="BK1098" s="354"/>
      <c r="BL1098" s="354"/>
      <c r="BM1098" s="354"/>
      <c r="BN1098" s="354"/>
      <c r="BO1098" s="354"/>
      <c r="BP1098" s="354"/>
      <c r="BQ1098" s="354"/>
      <c r="BR1098" s="354"/>
      <c r="BS1098" s="354"/>
      <c r="BT1098" s="355"/>
      <c r="BU1098" s="324" t="str">
        <f t="shared" si="66"/>
        <v>No disability</v>
      </c>
      <c r="BV1098" s="328" t="str">
        <f t="shared" si="64"/>
        <v>Out</v>
      </c>
      <c r="BW1098" s="329" t="str">
        <f t="shared" si="65"/>
        <v>Out</v>
      </c>
      <c r="BX1098" s="327" t="str">
        <f t="shared" si="67"/>
        <v/>
      </c>
    </row>
    <row r="1099" spans="2:76" x14ac:dyDescent="0.2">
      <c r="B1099" s="137"/>
      <c r="C1099" s="138"/>
      <c r="D1099" s="139" t="s">
        <v>1126</v>
      </c>
      <c r="E1099" s="140"/>
      <c r="F1099" s="140"/>
      <c r="G1099" s="321"/>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2"/>
      <c r="AD1099" s="322"/>
      <c r="AE1099" s="322"/>
      <c r="AF1099" s="322"/>
      <c r="AG1099" s="322"/>
      <c r="AH1099" s="322"/>
      <c r="AI1099" s="322"/>
      <c r="AJ1099" s="322"/>
      <c r="AK1099" s="322"/>
      <c r="AL1099" s="322"/>
      <c r="AM1099" s="323"/>
      <c r="AN1099" s="353"/>
      <c r="AO1099" s="354"/>
      <c r="AP1099" s="354"/>
      <c r="AQ1099" s="354"/>
      <c r="AR1099" s="354"/>
      <c r="AS1099" s="354"/>
      <c r="AT1099" s="354"/>
      <c r="AU1099" s="354"/>
      <c r="AV1099" s="354"/>
      <c r="AW1099" s="354"/>
      <c r="AX1099" s="354"/>
      <c r="AY1099" s="354"/>
      <c r="AZ1099" s="354"/>
      <c r="BA1099" s="354"/>
      <c r="BB1099" s="354"/>
      <c r="BC1099" s="354"/>
      <c r="BD1099" s="354"/>
      <c r="BE1099" s="354"/>
      <c r="BF1099" s="354"/>
      <c r="BG1099" s="354"/>
      <c r="BH1099" s="354"/>
      <c r="BI1099" s="354"/>
      <c r="BJ1099" s="354"/>
      <c r="BK1099" s="354"/>
      <c r="BL1099" s="354"/>
      <c r="BM1099" s="354"/>
      <c r="BN1099" s="354"/>
      <c r="BO1099" s="354"/>
      <c r="BP1099" s="354"/>
      <c r="BQ1099" s="354"/>
      <c r="BR1099" s="354"/>
      <c r="BS1099" s="354"/>
      <c r="BT1099" s="355"/>
      <c r="BU1099" s="324" t="str">
        <f t="shared" si="66"/>
        <v>No disability</v>
      </c>
      <c r="BV1099" s="328" t="str">
        <f t="shared" si="64"/>
        <v>Out</v>
      </c>
      <c r="BW1099" s="329" t="str">
        <f t="shared" si="65"/>
        <v>Out</v>
      </c>
      <c r="BX1099" s="327" t="str">
        <f t="shared" si="67"/>
        <v/>
      </c>
    </row>
    <row r="1100" spans="2:76" x14ac:dyDescent="0.2">
      <c r="B1100" s="137"/>
      <c r="C1100" s="138"/>
      <c r="D1100" s="139" t="s">
        <v>1127</v>
      </c>
      <c r="E1100" s="140"/>
      <c r="F1100" s="140"/>
      <c r="G1100" s="321"/>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2"/>
      <c r="AD1100" s="322"/>
      <c r="AE1100" s="322"/>
      <c r="AF1100" s="322"/>
      <c r="AG1100" s="322"/>
      <c r="AH1100" s="322"/>
      <c r="AI1100" s="322"/>
      <c r="AJ1100" s="322"/>
      <c r="AK1100" s="322"/>
      <c r="AL1100" s="322"/>
      <c r="AM1100" s="323"/>
      <c r="AN1100" s="353"/>
      <c r="AO1100" s="354"/>
      <c r="AP1100" s="354"/>
      <c r="AQ1100" s="354"/>
      <c r="AR1100" s="354"/>
      <c r="AS1100" s="354"/>
      <c r="AT1100" s="354"/>
      <c r="AU1100" s="354"/>
      <c r="AV1100" s="354"/>
      <c r="AW1100" s="354"/>
      <c r="AX1100" s="354"/>
      <c r="AY1100" s="354"/>
      <c r="AZ1100" s="354"/>
      <c r="BA1100" s="354"/>
      <c r="BB1100" s="354"/>
      <c r="BC1100" s="354"/>
      <c r="BD1100" s="354"/>
      <c r="BE1100" s="354"/>
      <c r="BF1100" s="354"/>
      <c r="BG1100" s="354"/>
      <c r="BH1100" s="354"/>
      <c r="BI1100" s="354"/>
      <c r="BJ1100" s="354"/>
      <c r="BK1100" s="354"/>
      <c r="BL1100" s="354"/>
      <c r="BM1100" s="354"/>
      <c r="BN1100" s="354"/>
      <c r="BO1100" s="354"/>
      <c r="BP1100" s="354"/>
      <c r="BQ1100" s="354"/>
      <c r="BR1100" s="354"/>
      <c r="BS1100" s="354"/>
      <c r="BT1100" s="355"/>
      <c r="BU1100" s="324" t="str">
        <f t="shared" si="66"/>
        <v>No disability</v>
      </c>
      <c r="BV1100" s="328" t="str">
        <f t="shared" si="64"/>
        <v>Out</v>
      </c>
      <c r="BW1100" s="329" t="str">
        <f t="shared" si="65"/>
        <v>Out</v>
      </c>
      <c r="BX1100" s="327" t="str">
        <f t="shared" si="67"/>
        <v/>
      </c>
    </row>
    <row r="1101" spans="2:76" x14ac:dyDescent="0.2">
      <c r="B1101" s="137"/>
      <c r="C1101" s="138"/>
      <c r="D1101" s="139" t="s">
        <v>1128</v>
      </c>
      <c r="E1101" s="140"/>
      <c r="F1101" s="140"/>
      <c r="G1101" s="321"/>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2"/>
      <c r="AD1101" s="322"/>
      <c r="AE1101" s="322"/>
      <c r="AF1101" s="322"/>
      <c r="AG1101" s="322"/>
      <c r="AH1101" s="322"/>
      <c r="AI1101" s="322"/>
      <c r="AJ1101" s="322"/>
      <c r="AK1101" s="322"/>
      <c r="AL1101" s="322"/>
      <c r="AM1101" s="323"/>
      <c r="AN1101" s="353"/>
      <c r="AO1101" s="354"/>
      <c r="AP1101" s="354"/>
      <c r="AQ1101" s="354"/>
      <c r="AR1101" s="354"/>
      <c r="AS1101" s="354"/>
      <c r="AT1101" s="354"/>
      <c r="AU1101" s="354"/>
      <c r="AV1101" s="354"/>
      <c r="AW1101" s="354"/>
      <c r="AX1101" s="354"/>
      <c r="AY1101" s="354"/>
      <c r="AZ1101" s="354"/>
      <c r="BA1101" s="354"/>
      <c r="BB1101" s="354"/>
      <c r="BC1101" s="354"/>
      <c r="BD1101" s="354"/>
      <c r="BE1101" s="354"/>
      <c r="BF1101" s="354"/>
      <c r="BG1101" s="354"/>
      <c r="BH1101" s="354"/>
      <c r="BI1101" s="354"/>
      <c r="BJ1101" s="354"/>
      <c r="BK1101" s="354"/>
      <c r="BL1101" s="354"/>
      <c r="BM1101" s="354"/>
      <c r="BN1101" s="354"/>
      <c r="BO1101" s="354"/>
      <c r="BP1101" s="354"/>
      <c r="BQ1101" s="354"/>
      <c r="BR1101" s="354"/>
      <c r="BS1101" s="354"/>
      <c r="BT1101" s="355"/>
      <c r="BU1101" s="324" t="str">
        <f t="shared" si="66"/>
        <v>No disability</v>
      </c>
      <c r="BV1101" s="328" t="str">
        <f t="shared" si="64"/>
        <v>Out</v>
      </c>
      <c r="BW1101" s="329" t="str">
        <f t="shared" si="65"/>
        <v>Out</v>
      </c>
      <c r="BX1101" s="327" t="str">
        <f t="shared" si="67"/>
        <v/>
      </c>
    </row>
    <row r="1102" spans="2:76" x14ac:dyDescent="0.2">
      <c r="B1102" s="137"/>
      <c r="C1102" s="138"/>
      <c r="D1102" s="139" t="s">
        <v>1129</v>
      </c>
      <c r="E1102" s="140"/>
      <c r="F1102" s="140"/>
      <c r="G1102" s="321"/>
      <c r="H1102" s="322"/>
      <c r="I1102" s="322"/>
      <c r="J1102" s="322"/>
      <c r="K1102" s="322"/>
      <c r="L1102" s="322"/>
      <c r="M1102" s="322"/>
      <c r="N1102" s="322"/>
      <c r="O1102" s="322"/>
      <c r="P1102" s="322"/>
      <c r="Q1102" s="322"/>
      <c r="R1102" s="322"/>
      <c r="S1102" s="322"/>
      <c r="T1102" s="322"/>
      <c r="U1102" s="322"/>
      <c r="V1102" s="322"/>
      <c r="W1102" s="322"/>
      <c r="X1102" s="322"/>
      <c r="Y1102" s="322"/>
      <c r="Z1102" s="322"/>
      <c r="AA1102" s="322"/>
      <c r="AB1102" s="322"/>
      <c r="AC1102" s="322"/>
      <c r="AD1102" s="322"/>
      <c r="AE1102" s="322"/>
      <c r="AF1102" s="322"/>
      <c r="AG1102" s="322"/>
      <c r="AH1102" s="322"/>
      <c r="AI1102" s="322"/>
      <c r="AJ1102" s="322"/>
      <c r="AK1102" s="322"/>
      <c r="AL1102" s="322"/>
      <c r="AM1102" s="323"/>
      <c r="AN1102" s="353"/>
      <c r="AO1102" s="354"/>
      <c r="AP1102" s="354"/>
      <c r="AQ1102" s="354"/>
      <c r="AR1102" s="354"/>
      <c r="AS1102" s="354"/>
      <c r="AT1102" s="354"/>
      <c r="AU1102" s="354"/>
      <c r="AV1102" s="354"/>
      <c r="AW1102" s="354"/>
      <c r="AX1102" s="354"/>
      <c r="AY1102" s="354"/>
      <c r="AZ1102" s="354"/>
      <c r="BA1102" s="354"/>
      <c r="BB1102" s="354"/>
      <c r="BC1102" s="354"/>
      <c r="BD1102" s="354"/>
      <c r="BE1102" s="354"/>
      <c r="BF1102" s="354"/>
      <c r="BG1102" s="354"/>
      <c r="BH1102" s="354"/>
      <c r="BI1102" s="354"/>
      <c r="BJ1102" s="354"/>
      <c r="BK1102" s="354"/>
      <c r="BL1102" s="354"/>
      <c r="BM1102" s="354"/>
      <c r="BN1102" s="354"/>
      <c r="BO1102" s="354"/>
      <c r="BP1102" s="354"/>
      <c r="BQ1102" s="354"/>
      <c r="BR1102" s="354"/>
      <c r="BS1102" s="354"/>
      <c r="BT1102" s="355"/>
      <c r="BU1102" s="324" t="str">
        <f t="shared" si="66"/>
        <v>No disability</v>
      </c>
      <c r="BV1102" s="328" t="str">
        <f t="shared" si="64"/>
        <v>Out</v>
      </c>
      <c r="BW1102" s="329" t="str">
        <f t="shared" si="65"/>
        <v>Out</v>
      </c>
      <c r="BX1102" s="327" t="str">
        <f t="shared" si="67"/>
        <v/>
      </c>
    </row>
    <row r="1103" spans="2:76" x14ac:dyDescent="0.2">
      <c r="B1103" s="137"/>
      <c r="C1103" s="138"/>
      <c r="D1103" s="139" t="s">
        <v>1130</v>
      </c>
      <c r="E1103" s="140"/>
      <c r="F1103" s="140"/>
      <c r="G1103" s="321"/>
      <c r="H1103" s="322"/>
      <c r="I1103" s="322"/>
      <c r="J1103" s="322"/>
      <c r="K1103" s="322"/>
      <c r="L1103" s="322"/>
      <c r="M1103" s="322"/>
      <c r="N1103" s="322"/>
      <c r="O1103" s="322"/>
      <c r="P1103" s="322"/>
      <c r="Q1103" s="322"/>
      <c r="R1103" s="322"/>
      <c r="S1103" s="322"/>
      <c r="T1103" s="322"/>
      <c r="U1103" s="322"/>
      <c r="V1103" s="322"/>
      <c r="W1103" s="322"/>
      <c r="X1103" s="322"/>
      <c r="Y1103" s="322"/>
      <c r="Z1103" s="322"/>
      <c r="AA1103" s="322"/>
      <c r="AB1103" s="322"/>
      <c r="AC1103" s="322"/>
      <c r="AD1103" s="322"/>
      <c r="AE1103" s="322"/>
      <c r="AF1103" s="322"/>
      <c r="AG1103" s="322"/>
      <c r="AH1103" s="322"/>
      <c r="AI1103" s="322"/>
      <c r="AJ1103" s="322"/>
      <c r="AK1103" s="322"/>
      <c r="AL1103" s="322"/>
      <c r="AM1103" s="323"/>
      <c r="AN1103" s="353"/>
      <c r="AO1103" s="354"/>
      <c r="AP1103" s="354"/>
      <c r="AQ1103" s="354"/>
      <c r="AR1103" s="354"/>
      <c r="AS1103" s="354"/>
      <c r="AT1103" s="354"/>
      <c r="AU1103" s="354"/>
      <c r="AV1103" s="354"/>
      <c r="AW1103" s="354"/>
      <c r="AX1103" s="354"/>
      <c r="AY1103" s="354"/>
      <c r="AZ1103" s="354"/>
      <c r="BA1103" s="354"/>
      <c r="BB1103" s="354"/>
      <c r="BC1103" s="354"/>
      <c r="BD1103" s="354"/>
      <c r="BE1103" s="354"/>
      <c r="BF1103" s="354"/>
      <c r="BG1103" s="354"/>
      <c r="BH1103" s="354"/>
      <c r="BI1103" s="354"/>
      <c r="BJ1103" s="354"/>
      <c r="BK1103" s="354"/>
      <c r="BL1103" s="354"/>
      <c r="BM1103" s="354"/>
      <c r="BN1103" s="354"/>
      <c r="BO1103" s="354"/>
      <c r="BP1103" s="354"/>
      <c r="BQ1103" s="354"/>
      <c r="BR1103" s="354"/>
      <c r="BS1103" s="354"/>
      <c r="BT1103" s="355"/>
      <c r="BU1103" s="324" t="str">
        <f t="shared" si="66"/>
        <v>No disability</v>
      </c>
      <c r="BV1103" s="328" t="str">
        <f t="shared" si="64"/>
        <v>Out</v>
      </c>
      <c r="BW1103" s="329" t="str">
        <f t="shared" si="65"/>
        <v>Out</v>
      </c>
      <c r="BX1103" s="327" t="str">
        <f t="shared" si="67"/>
        <v/>
      </c>
    </row>
    <row r="1104" spans="2:76" x14ac:dyDescent="0.2">
      <c r="B1104" s="137"/>
      <c r="C1104" s="138"/>
      <c r="D1104" s="139" t="s">
        <v>1131</v>
      </c>
      <c r="E1104" s="140"/>
      <c r="F1104" s="140"/>
      <c r="G1104" s="321"/>
      <c r="H1104" s="322"/>
      <c r="I1104" s="322"/>
      <c r="J1104" s="322"/>
      <c r="K1104" s="322"/>
      <c r="L1104" s="322"/>
      <c r="M1104" s="322"/>
      <c r="N1104" s="322"/>
      <c r="O1104" s="322"/>
      <c r="P1104" s="322"/>
      <c r="Q1104" s="322"/>
      <c r="R1104" s="322"/>
      <c r="S1104" s="322"/>
      <c r="T1104" s="322"/>
      <c r="U1104" s="322"/>
      <c r="V1104" s="322"/>
      <c r="W1104" s="322"/>
      <c r="X1104" s="322"/>
      <c r="Y1104" s="322"/>
      <c r="Z1104" s="322"/>
      <c r="AA1104" s="322"/>
      <c r="AB1104" s="322"/>
      <c r="AC1104" s="322"/>
      <c r="AD1104" s="322"/>
      <c r="AE1104" s="322"/>
      <c r="AF1104" s="322"/>
      <c r="AG1104" s="322"/>
      <c r="AH1104" s="322"/>
      <c r="AI1104" s="322"/>
      <c r="AJ1104" s="322"/>
      <c r="AK1104" s="322"/>
      <c r="AL1104" s="322"/>
      <c r="AM1104" s="323"/>
      <c r="AN1104" s="353"/>
      <c r="AO1104" s="354"/>
      <c r="AP1104" s="354"/>
      <c r="AQ1104" s="354"/>
      <c r="AR1104" s="354"/>
      <c r="AS1104" s="354"/>
      <c r="AT1104" s="354"/>
      <c r="AU1104" s="354"/>
      <c r="AV1104" s="354"/>
      <c r="AW1104" s="354"/>
      <c r="AX1104" s="354"/>
      <c r="AY1104" s="354"/>
      <c r="AZ1104" s="354"/>
      <c r="BA1104" s="354"/>
      <c r="BB1104" s="354"/>
      <c r="BC1104" s="354"/>
      <c r="BD1104" s="354"/>
      <c r="BE1104" s="354"/>
      <c r="BF1104" s="354"/>
      <c r="BG1104" s="354"/>
      <c r="BH1104" s="354"/>
      <c r="BI1104" s="354"/>
      <c r="BJ1104" s="354"/>
      <c r="BK1104" s="354"/>
      <c r="BL1104" s="354"/>
      <c r="BM1104" s="354"/>
      <c r="BN1104" s="354"/>
      <c r="BO1104" s="354"/>
      <c r="BP1104" s="354"/>
      <c r="BQ1104" s="354"/>
      <c r="BR1104" s="354"/>
      <c r="BS1104" s="354"/>
      <c r="BT1104" s="355"/>
      <c r="BU1104" s="324" t="str">
        <f t="shared" si="66"/>
        <v>No disability</v>
      </c>
      <c r="BV1104" s="328" t="str">
        <f t="shared" si="64"/>
        <v>Out</v>
      </c>
      <c r="BW1104" s="329" t="str">
        <f t="shared" si="65"/>
        <v>Out</v>
      </c>
      <c r="BX1104" s="327" t="str">
        <f t="shared" si="67"/>
        <v/>
      </c>
    </row>
    <row r="1105" spans="2:76" x14ac:dyDescent="0.2">
      <c r="B1105" s="137"/>
      <c r="C1105" s="138"/>
      <c r="D1105" s="139" t="s">
        <v>1132</v>
      </c>
      <c r="E1105" s="140"/>
      <c r="F1105" s="140"/>
      <c r="G1105" s="321"/>
      <c r="H1105" s="322"/>
      <c r="I1105" s="322"/>
      <c r="J1105" s="322"/>
      <c r="K1105" s="322"/>
      <c r="L1105" s="322"/>
      <c r="M1105" s="322"/>
      <c r="N1105" s="322"/>
      <c r="O1105" s="322"/>
      <c r="P1105" s="322"/>
      <c r="Q1105" s="322"/>
      <c r="R1105" s="322"/>
      <c r="S1105" s="322"/>
      <c r="T1105" s="322"/>
      <c r="U1105" s="322"/>
      <c r="V1105" s="322"/>
      <c r="W1105" s="322"/>
      <c r="X1105" s="322"/>
      <c r="Y1105" s="322"/>
      <c r="Z1105" s="322"/>
      <c r="AA1105" s="322"/>
      <c r="AB1105" s="322"/>
      <c r="AC1105" s="322"/>
      <c r="AD1105" s="322"/>
      <c r="AE1105" s="322"/>
      <c r="AF1105" s="322"/>
      <c r="AG1105" s="322"/>
      <c r="AH1105" s="322"/>
      <c r="AI1105" s="322"/>
      <c r="AJ1105" s="322"/>
      <c r="AK1105" s="322"/>
      <c r="AL1105" s="322"/>
      <c r="AM1105" s="323"/>
      <c r="AN1105" s="353"/>
      <c r="AO1105" s="354"/>
      <c r="AP1105" s="354"/>
      <c r="AQ1105" s="354"/>
      <c r="AR1105" s="354"/>
      <c r="AS1105" s="354"/>
      <c r="AT1105" s="354"/>
      <c r="AU1105" s="354"/>
      <c r="AV1105" s="354"/>
      <c r="AW1105" s="354"/>
      <c r="AX1105" s="354"/>
      <c r="AY1105" s="354"/>
      <c r="AZ1105" s="354"/>
      <c r="BA1105" s="354"/>
      <c r="BB1105" s="354"/>
      <c r="BC1105" s="354"/>
      <c r="BD1105" s="354"/>
      <c r="BE1105" s="354"/>
      <c r="BF1105" s="354"/>
      <c r="BG1105" s="354"/>
      <c r="BH1105" s="354"/>
      <c r="BI1105" s="354"/>
      <c r="BJ1105" s="354"/>
      <c r="BK1105" s="354"/>
      <c r="BL1105" s="354"/>
      <c r="BM1105" s="354"/>
      <c r="BN1105" s="354"/>
      <c r="BO1105" s="354"/>
      <c r="BP1105" s="354"/>
      <c r="BQ1105" s="354"/>
      <c r="BR1105" s="354"/>
      <c r="BS1105" s="354"/>
      <c r="BT1105" s="355"/>
      <c r="BU1105" s="324" t="str">
        <f t="shared" si="66"/>
        <v>No disability</v>
      </c>
      <c r="BV1105" s="328" t="str">
        <f t="shared" si="64"/>
        <v>Out</v>
      </c>
      <c r="BW1105" s="329" t="str">
        <f t="shared" si="65"/>
        <v>Out</v>
      </c>
      <c r="BX1105" s="327" t="str">
        <f t="shared" si="67"/>
        <v/>
      </c>
    </row>
    <row r="1106" spans="2:76" x14ac:dyDescent="0.2">
      <c r="B1106" s="137"/>
      <c r="C1106" s="138"/>
      <c r="D1106" s="139" t="s">
        <v>1133</v>
      </c>
      <c r="E1106" s="140"/>
      <c r="F1106" s="140"/>
      <c r="G1106" s="321"/>
      <c r="H1106" s="322"/>
      <c r="I1106" s="322"/>
      <c r="J1106" s="322"/>
      <c r="K1106" s="322"/>
      <c r="L1106" s="322"/>
      <c r="M1106" s="322"/>
      <c r="N1106" s="322"/>
      <c r="O1106" s="322"/>
      <c r="P1106" s="322"/>
      <c r="Q1106" s="322"/>
      <c r="R1106" s="322"/>
      <c r="S1106" s="322"/>
      <c r="T1106" s="322"/>
      <c r="U1106" s="322"/>
      <c r="V1106" s="322"/>
      <c r="W1106" s="322"/>
      <c r="X1106" s="322"/>
      <c r="Y1106" s="322"/>
      <c r="Z1106" s="322"/>
      <c r="AA1106" s="322"/>
      <c r="AB1106" s="322"/>
      <c r="AC1106" s="322"/>
      <c r="AD1106" s="322"/>
      <c r="AE1106" s="322"/>
      <c r="AF1106" s="322"/>
      <c r="AG1106" s="322"/>
      <c r="AH1106" s="322"/>
      <c r="AI1106" s="322"/>
      <c r="AJ1106" s="322"/>
      <c r="AK1106" s="322"/>
      <c r="AL1106" s="322"/>
      <c r="AM1106" s="323"/>
      <c r="AN1106" s="353"/>
      <c r="AO1106" s="354"/>
      <c r="AP1106" s="354"/>
      <c r="AQ1106" s="354"/>
      <c r="AR1106" s="354"/>
      <c r="AS1106" s="354"/>
      <c r="AT1106" s="354"/>
      <c r="AU1106" s="354"/>
      <c r="AV1106" s="354"/>
      <c r="AW1106" s="354"/>
      <c r="AX1106" s="354"/>
      <c r="AY1106" s="354"/>
      <c r="AZ1106" s="354"/>
      <c r="BA1106" s="354"/>
      <c r="BB1106" s="354"/>
      <c r="BC1106" s="354"/>
      <c r="BD1106" s="354"/>
      <c r="BE1106" s="354"/>
      <c r="BF1106" s="354"/>
      <c r="BG1106" s="354"/>
      <c r="BH1106" s="354"/>
      <c r="BI1106" s="354"/>
      <c r="BJ1106" s="354"/>
      <c r="BK1106" s="354"/>
      <c r="BL1106" s="354"/>
      <c r="BM1106" s="354"/>
      <c r="BN1106" s="354"/>
      <c r="BO1106" s="354"/>
      <c r="BP1106" s="354"/>
      <c r="BQ1106" s="354"/>
      <c r="BR1106" s="354"/>
      <c r="BS1106" s="354"/>
      <c r="BT1106" s="355"/>
      <c r="BU1106" s="324" t="str">
        <f t="shared" si="66"/>
        <v>No disability</v>
      </c>
      <c r="BV1106" s="328" t="str">
        <f t="shared" si="64"/>
        <v>Out</v>
      </c>
      <c r="BW1106" s="329" t="str">
        <f t="shared" si="65"/>
        <v>Out</v>
      </c>
      <c r="BX1106" s="327" t="str">
        <f t="shared" si="67"/>
        <v/>
      </c>
    </row>
    <row r="1107" spans="2:76" x14ac:dyDescent="0.2">
      <c r="B1107" s="137"/>
      <c r="C1107" s="138"/>
      <c r="D1107" s="139" t="s">
        <v>1134</v>
      </c>
      <c r="E1107" s="140"/>
      <c r="F1107" s="140"/>
      <c r="G1107" s="321"/>
      <c r="H1107" s="322"/>
      <c r="I1107" s="322"/>
      <c r="J1107" s="322"/>
      <c r="K1107" s="322"/>
      <c r="L1107" s="322"/>
      <c r="M1107" s="322"/>
      <c r="N1107" s="322"/>
      <c r="O1107" s="322"/>
      <c r="P1107" s="322"/>
      <c r="Q1107" s="322"/>
      <c r="R1107" s="322"/>
      <c r="S1107" s="322"/>
      <c r="T1107" s="322"/>
      <c r="U1107" s="322"/>
      <c r="V1107" s="322"/>
      <c r="W1107" s="322"/>
      <c r="X1107" s="322"/>
      <c r="Y1107" s="322"/>
      <c r="Z1107" s="322"/>
      <c r="AA1107" s="322"/>
      <c r="AB1107" s="322"/>
      <c r="AC1107" s="322"/>
      <c r="AD1107" s="322"/>
      <c r="AE1107" s="322"/>
      <c r="AF1107" s="322"/>
      <c r="AG1107" s="322"/>
      <c r="AH1107" s="322"/>
      <c r="AI1107" s="322"/>
      <c r="AJ1107" s="322"/>
      <c r="AK1107" s="322"/>
      <c r="AL1107" s="322"/>
      <c r="AM1107" s="323"/>
      <c r="AN1107" s="353"/>
      <c r="AO1107" s="354"/>
      <c r="AP1107" s="354"/>
      <c r="AQ1107" s="354"/>
      <c r="AR1107" s="354"/>
      <c r="AS1107" s="354"/>
      <c r="AT1107" s="354"/>
      <c r="AU1107" s="354"/>
      <c r="AV1107" s="354"/>
      <c r="AW1107" s="354"/>
      <c r="AX1107" s="354"/>
      <c r="AY1107" s="354"/>
      <c r="AZ1107" s="354"/>
      <c r="BA1107" s="354"/>
      <c r="BB1107" s="354"/>
      <c r="BC1107" s="354"/>
      <c r="BD1107" s="354"/>
      <c r="BE1107" s="354"/>
      <c r="BF1107" s="354"/>
      <c r="BG1107" s="354"/>
      <c r="BH1107" s="354"/>
      <c r="BI1107" s="354"/>
      <c r="BJ1107" s="354"/>
      <c r="BK1107" s="354"/>
      <c r="BL1107" s="354"/>
      <c r="BM1107" s="354"/>
      <c r="BN1107" s="354"/>
      <c r="BO1107" s="354"/>
      <c r="BP1107" s="354"/>
      <c r="BQ1107" s="354"/>
      <c r="BR1107" s="354"/>
      <c r="BS1107" s="354"/>
      <c r="BT1107" s="355"/>
      <c r="BU1107" s="324" t="str">
        <f t="shared" si="66"/>
        <v>No disability</v>
      </c>
      <c r="BV1107" s="328" t="str">
        <f t="shared" si="64"/>
        <v>Out</v>
      </c>
      <c r="BW1107" s="329" t="str">
        <f t="shared" si="65"/>
        <v>Out</v>
      </c>
      <c r="BX1107" s="327" t="str">
        <f t="shared" si="67"/>
        <v/>
      </c>
    </row>
    <row r="1108" spans="2:76" x14ac:dyDescent="0.2">
      <c r="B1108" s="137"/>
      <c r="C1108" s="138"/>
      <c r="D1108" s="139" t="s">
        <v>1135</v>
      </c>
      <c r="E1108" s="140"/>
      <c r="F1108" s="140"/>
      <c r="G1108" s="321"/>
      <c r="H1108" s="322"/>
      <c r="I1108" s="322"/>
      <c r="J1108" s="322"/>
      <c r="K1108" s="322"/>
      <c r="L1108" s="322"/>
      <c r="M1108" s="322"/>
      <c r="N1108" s="322"/>
      <c r="O1108" s="322"/>
      <c r="P1108" s="322"/>
      <c r="Q1108" s="322"/>
      <c r="R1108" s="322"/>
      <c r="S1108" s="322"/>
      <c r="T1108" s="322"/>
      <c r="U1108" s="322"/>
      <c r="V1108" s="322"/>
      <c r="W1108" s="322"/>
      <c r="X1108" s="322"/>
      <c r="Y1108" s="322"/>
      <c r="Z1108" s="322"/>
      <c r="AA1108" s="322"/>
      <c r="AB1108" s="322"/>
      <c r="AC1108" s="322"/>
      <c r="AD1108" s="322"/>
      <c r="AE1108" s="322"/>
      <c r="AF1108" s="322"/>
      <c r="AG1108" s="322"/>
      <c r="AH1108" s="322"/>
      <c r="AI1108" s="322"/>
      <c r="AJ1108" s="322"/>
      <c r="AK1108" s="322"/>
      <c r="AL1108" s="322"/>
      <c r="AM1108" s="323"/>
      <c r="AN1108" s="353"/>
      <c r="AO1108" s="354"/>
      <c r="AP1108" s="354"/>
      <c r="AQ1108" s="354"/>
      <c r="AR1108" s="354"/>
      <c r="AS1108" s="354"/>
      <c r="AT1108" s="354"/>
      <c r="AU1108" s="354"/>
      <c r="AV1108" s="354"/>
      <c r="AW1108" s="354"/>
      <c r="AX1108" s="354"/>
      <c r="AY1108" s="354"/>
      <c r="AZ1108" s="354"/>
      <c r="BA1108" s="354"/>
      <c r="BB1108" s="354"/>
      <c r="BC1108" s="354"/>
      <c r="BD1108" s="354"/>
      <c r="BE1108" s="354"/>
      <c r="BF1108" s="354"/>
      <c r="BG1108" s="354"/>
      <c r="BH1108" s="354"/>
      <c r="BI1108" s="354"/>
      <c r="BJ1108" s="354"/>
      <c r="BK1108" s="354"/>
      <c r="BL1108" s="354"/>
      <c r="BM1108" s="354"/>
      <c r="BN1108" s="354"/>
      <c r="BO1108" s="354"/>
      <c r="BP1108" s="354"/>
      <c r="BQ1108" s="354"/>
      <c r="BR1108" s="354"/>
      <c r="BS1108" s="354"/>
      <c r="BT1108" s="355"/>
      <c r="BU1108" s="324" t="str">
        <f t="shared" si="66"/>
        <v>No disability</v>
      </c>
      <c r="BV1108" s="328" t="str">
        <f t="shared" si="64"/>
        <v>Out</v>
      </c>
      <c r="BW1108" s="329" t="str">
        <f t="shared" si="65"/>
        <v>Out</v>
      </c>
      <c r="BX1108" s="327" t="str">
        <f t="shared" si="67"/>
        <v/>
      </c>
    </row>
    <row r="1109" spans="2:76" x14ac:dyDescent="0.2">
      <c r="B1109" s="137"/>
      <c r="C1109" s="138"/>
      <c r="D1109" s="139" t="s">
        <v>1136</v>
      </c>
      <c r="E1109" s="140"/>
      <c r="F1109" s="140"/>
      <c r="G1109" s="321"/>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322"/>
      <c r="AE1109" s="322"/>
      <c r="AF1109" s="322"/>
      <c r="AG1109" s="322"/>
      <c r="AH1109" s="322"/>
      <c r="AI1109" s="322"/>
      <c r="AJ1109" s="322"/>
      <c r="AK1109" s="322"/>
      <c r="AL1109" s="322"/>
      <c r="AM1109" s="323"/>
      <c r="AN1109" s="353"/>
      <c r="AO1109" s="354"/>
      <c r="AP1109" s="354"/>
      <c r="AQ1109" s="354"/>
      <c r="AR1109" s="354"/>
      <c r="AS1109" s="354"/>
      <c r="AT1109" s="354"/>
      <c r="AU1109" s="354"/>
      <c r="AV1109" s="354"/>
      <c r="AW1109" s="354"/>
      <c r="AX1109" s="354"/>
      <c r="AY1109" s="354"/>
      <c r="AZ1109" s="354"/>
      <c r="BA1109" s="354"/>
      <c r="BB1109" s="354"/>
      <c r="BC1109" s="354"/>
      <c r="BD1109" s="354"/>
      <c r="BE1109" s="354"/>
      <c r="BF1109" s="354"/>
      <c r="BG1109" s="354"/>
      <c r="BH1109" s="354"/>
      <c r="BI1109" s="354"/>
      <c r="BJ1109" s="354"/>
      <c r="BK1109" s="354"/>
      <c r="BL1109" s="354"/>
      <c r="BM1109" s="354"/>
      <c r="BN1109" s="354"/>
      <c r="BO1109" s="354"/>
      <c r="BP1109" s="354"/>
      <c r="BQ1109" s="354"/>
      <c r="BR1109" s="354"/>
      <c r="BS1109" s="354"/>
      <c r="BT1109" s="355"/>
      <c r="BU1109" s="324" t="str">
        <f t="shared" si="66"/>
        <v>No disability</v>
      </c>
      <c r="BV1109" s="328" t="str">
        <f t="shared" si="64"/>
        <v>Out</v>
      </c>
      <c r="BW1109" s="329" t="str">
        <f t="shared" si="65"/>
        <v>Out</v>
      </c>
      <c r="BX1109" s="327" t="str">
        <f t="shared" si="67"/>
        <v/>
      </c>
    </row>
    <row r="1110" spans="2:76" x14ac:dyDescent="0.2">
      <c r="B1110" s="137"/>
      <c r="C1110" s="138"/>
      <c r="D1110" s="139" t="s">
        <v>1137</v>
      </c>
      <c r="E1110" s="140"/>
      <c r="F1110" s="140"/>
      <c r="G1110" s="321"/>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2"/>
      <c r="AD1110" s="322"/>
      <c r="AE1110" s="322"/>
      <c r="AF1110" s="322"/>
      <c r="AG1110" s="322"/>
      <c r="AH1110" s="322"/>
      <c r="AI1110" s="322"/>
      <c r="AJ1110" s="322"/>
      <c r="AK1110" s="322"/>
      <c r="AL1110" s="322"/>
      <c r="AM1110" s="323"/>
      <c r="AN1110" s="353"/>
      <c r="AO1110" s="354"/>
      <c r="AP1110" s="354"/>
      <c r="AQ1110" s="354"/>
      <c r="AR1110" s="354"/>
      <c r="AS1110" s="354"/>
      <c r="AT1110" s="354"/>
      <c r="AU1110" s="354"/>
      <c r="AV1110" s="354"/>
      <c r="AW1110" s="354"/>
      <c r="AX1110" s="354"/>
      <c r="AY1110" s="354"/>
      <c r="AZ1110" s="354"/>
      <c r="BA1110" s="354"/>
      <c r="BB1110" s="354"/>
      <c r="BC1110" s="354"/>
      <c r="BD1110" s="354"/>
      <c r="BE1110" s="354"/>
      <c r="BF1110" s="354"/>
      <c r="BG1110" s="354"/>
      <c r="BH1110" s="354"/>
      <c r="BI1110" s="354"/>
      <c r="BJ1110" s="354"/>
      <c r="BK1110" s="354"/>
      <c r="BL1110" s="354"/>
      <c r="BM1110" s="354"/>
      <c r="BN1110" s="354"/>
      <c r="BO1110" s="354"/>
      <c r="BP1110" s="354"/>
      <c r="BQ1110" s="354"/>
      <c r="BR1110" s="354"/>
      <c r="BS1110" s="354"/>
      <c r="BT1110" s="355"/>
      <c r="BU1110" s="324" t="str">
        <f t="shared" si="66"/>
        <v>No disability</v>
      </c>
      <c r="BV1110" s="328" t="str">
        <f t="shared" si="64"/>
        <v>Out</v>
      </c>
      <c r="BW1110" s="329" t="str">
        <f t="shared" si="65"/>
        <v>Out</v>
      </c>
      <c r="BX1110" s="327" t="str">
        <f t="shared" si="67"/>
        <v/>
      </c>
    </row>
    <row r="1111" spans="2:76" x14ac:dyDescent="0.2">
      <c r="B1111" s="137"/>
      <c r="C1111" s="138"/>
      <c r="D1111" s="139" t="s">
        <v>1138</v>
      </c>
      <c r="E1111" s="140"/>
      <c r="F1111" s="140"/>
      <c r="G1111" s="321"/>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2"/>
      <c r="AD1111" s="322"/>
      <c r="AE1111" s="322"/>
      <c r="AF1111" s="322"/>
      <c r="AG1111" s="322"/>
      <c r="AH1111" s="322"/>
      <c r="AI1111" s="322"/>
      <c r="AJ1111" s="322"/>
      <c r="AK1111" s="322"/>
      <c r="AL1111" s="322"/>
      <c r="AM1111" s="323"/>
      <c r="AN1111" s="353"/>
      <c r="AO1111" s="354"/>
      <c r="AP1111" s="354"/>
      <c r="AQ1111" s="354"/>
      <c r="AR1111" s="354"/>
      <c r="AS1111" s="354"/>
      <c r="AT1111" s="354"/>
      <c r="AU1111" s="354"/>
      <c r="AV1111" s="354"/>
      <c r="AW1111" s="354"/>
      <c r="AX1111" s="354"/>
      <c r="AY1111" s="354"/>
      <c r="AZ1111" s="354"/>
      <c r="BA1111" s="354"/>
      <c r="BB1111" s="354"/>
      <c r="BC1111" s="354"/>
      <c r="BD1111" s="354"/>
      <c r="BE1111" s="354"/>
      <c r="BF1111" s="354"/>
      <c r="BG1111" s="354"/>
      <c r="BH1111" s="354"/>
      <c r="BI1111" s="354"/>
      <c r="BJ1111" s="354"/>
      <c r="BK1111" s="354"/>
      <c r="BL1111" s="354"/>
      <c r="BM1111" s="354"/>
      <c r="BN1111" s="354"/>
      <c r="BO1111" s="354"/>
      <c r="BP1111" s="354"/>
      <c r="BQ1111" s="354"/>
      <c r="BR1111" s="354"/>
      <c r="BS1111" s="354"/>
      <c r="BT1111" s="355"/>
      <c r="BU1111" s="324" t="str">
        <f t="shared" si="66"/>
        <v>No disability</v>
      </c>
      <c r="BV1111" s="328" t="str">
        <f t="shared" si="64"/>
        <v>Out</v>
      </c>
      <c r="BW1111" s="329" t="str">
        <f t="shared" si="65"/>
        <v>Out</v>
      </c>
      <c r="BX1111" s="327" t="str">
        <f t="shared" si="67"/>
        <v/>
      </c>
    </row>
    <row r="1112" spans="2:76" x14ac:dyDescent="0.2">
      <c r="B1112" s="137"/>
      <c r="C1112" s="138"/>
      <c r="D1112" s="139" t="s">
        <v>1139</v>
      </c>
      <c r="E1112" s="140"/>
      <c r="F1112" s="140"/>
      <c r="G1112" s="321"/>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2"/>
      <c r="AD1112" s="322"/>
      <c r="AE1112" s="322"/>
      <c r="AF1112" s="322"/>
      <c r="AG1112" s="322"/>
      <c r="AH1112" s="322"/>
      <c r="AI1112" s="322"/>
      <c r="AJ1112" s="322"/>
      <c r="AK1112" s="322"/>
      <c r="AL1112" s="322"/>
      <c r="AM1112" s="323"/>
      <c r="AN1112" s="353"/>
      <c r="AO1112" s="354"/>
      <c r="AP1112" s="354"/>
      <c r="AQ1112" s="354"/>
      <c r="AR1112" s="354"/>
      <c r="AS1112" s="354"/>
      <c r="AT1112" s="354"/>
      <c r="AU1112" s="354"/>
      <c r="AV1112" s="354"/>
      <c r="AW1112" s="354"/>
      <c r="AX1112" s="354"/>
      <c r="AY1112" s="354"/>
      <c r="AZ1112" s="354"/>
      <c r="BA1112" s="354"/>
      <c r="BB1112" s="354"/>
      <c r="BC1112" s="354"/>
      <c r="BD1112" s="354"/>
      <c r="BE1112" s="354"/>
      <c r="BF1112" s="354"/>
      <c r="BG1112" s="354"/>
      <c r="BH1112" s="354"/>
      <c r="BI1112" s="354"/>
      <c r="BJ1112" s="354"/>
      <c r="BK1112" s="354"/>
      <c r="BL1112" s="354"/>
      <c r="BM1112" s="354"/>
      <c r="BN1112" s="354"/>
      <c r="BO1112" s="354"/>
      <c r="BP1112" s="354"/>
      <c r="BQ1112" s="354"/>
      <c r="BR1112" s="354"/>
      <c r="BS1112" s="354"/>
      <c r="BT1112" s="355"/>
      <c r="BU1112" s="324" t="str">
        <f t="shared" si="66"/>
        <v>No disability</v>
      </c>
      <c r="BV1112" s="328" t="str">
        <f t="shared" si="64"/>
        <v>Out</v>
      </c>
      <c r="BW1112" s="329" t="str">
        <f t="shared" si="65"/>
        <v>Out</v>
      </c>
      <c r="BX1112" s="327" t="str">
        <f t="shared" si="67"/>
        <v/>
      </c>
    </row>
    <row r="1113" spans="2:76" x14ac:dyDescent="0.2">
      <c r="B1113" s="137"/>
      <c r="C1113" s="138"/>
      <c r="D1113" s="139" t="s">
        <v>1140</v>
      </c>
      <c r="E1113" s="140"/>
      <c r="F1113" s="140"/>
      <c r="G1113" s="321"/>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2"/>
      <c r="AD1113" s="322"/>
      <c r="AE1113" s="322"/>
      <c r="AF1113" s="322"/>
      <c r="AG1113" s="322"/>
      <c r="AH1113" s="322"/>
      <c r="AI1113" s="322"/>
      <c r="AJ1113" s="322"/>
      <c r="AK1113" s="322"/>
      <c r="AL1113" s="322"/>
      <c r="AM1113" s="323"/>
      <c r="AN1113" s="353"/>
      <c r="AO1113" s="354"/>
      <c r="AP1113" s="354"/>
      <c r="AQ1113" s="354"/>
      <c r="AR1113" s="354"/>
      <c r="AS1113" s="354"/>
      <c r="AT1113" s="354"/>
      <c r="AU1113" s="354"/>
      <c r="AV1113" s="354"/>
      <c r="AW1113" s="354"/>
      <c r="AX1113" s="354"/>
      <c r="AY1113" s="354"/>
      <c r="AZ1113" s="354"/>
      <c r="BA1113" s="354"/>
      <c r="BB1113" s="354"/>
      <c r="BC1113" s="354"/>
      <c r="BD1113" s="354"/>
      <c r="BE1113" s="354"/>
      <c r="BF1113" s="354"/>
      <c r="BG1113" s="354"/>
      <c r="BH1113" s="354"/>
      <c r="BI1113" s="354"/>
      <c r="BJ1113" s="354"/>
      <c r="BK1113" s="354"/>
      <c r="BL1113" s="354"/>
      <c r="BM1113" s="354"/>
      <c r="BN1113" s="354"/>
      <c r="BO1113" s="354"/>
      <c r="BP1113" s="354"/>
      <c r="BQ1113" s="354"/>
      <c r="BR1113" s="354"/>
      <c r="BS1113" s="354"/>
      <c r="BT1113" s="355"/>
      <c r="BU1113" s="324" t="str">
        <f t="shared" si="66"/>
        <v>No disability</v>
      </c>
      <c r="BV1113" s="328" t="str">
        <f t="shared" si="64"/>
        <v>Out</v>
      </c>
      <c r="BW1113" s="329" t="str">
        <f t="shared" si="65"/>
        <v>Out</v>
      </c>
      <c r="BX1113" s="327" t="str">
        <f t="shared" si="67"/>
        <v/>
      </c>
    </row>
    <row r="1114" spans="2:76" x14ac:dyDescent="0.2">
      <c r="B1114" s="137"/>
      <c r="C1114" s="138"/>
      <c r="D1114" s="139" t="s">
        <v>1141</v>
      </c>
      <c r="E1114" s="140"/>
      <c r="F1114" s="140"/>
      <c r="G1114" s="321"/>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2"/>
      <c r="AD1114" s="322"/>
      <c r="AE1114" s="322"/>
      <c r="AF1114" s="322"/>
      <c r="AG1114" s="322"/>
      <c r="AH1114" s="322"/>
      <c r="AI1114" s="322"/>
      <c r="AJ1114" s="322"/>
      <c r="AK1114" s="322"/>
      <c r="AL1114" s="322"/>
      <c r="AM1114" s="323"/>
      <c r="AN1114" s="353"/>
      <c r="AO1114" s="354"/>
      <c r="AP1114" s="354"/>
      <c r="AQ1114" s="354"/>
      <c r="AR1114" s="354"/>
      <c r="AS1114" s="354"/>
      <c r="AT1114" s="354"/>
      <c r="AU1114" s="354"/>
      <c r="AV1114" s="354"/>
      <c r="AW1114" s="354"/>
      <c r="AX1114" s="354"/>
      <c r="AY1114" s="354"/>
      <c r="AZ1114" s="354"/>
      <c r="BA1114" s="354"/>
      <c r="BB1114" s="354"/>
      <c r="BC1114" s="354"/>
      <c r="BD1114" s="354"/>
      <c r="BE1114" s="354"/>
      <c r="BF1114" s="354"/>
      <c r="BG1114" s="354"/>
      <c r="BH1114" s="354"/>
      <c r="BI1114" s="354"/>
      <c r="BJ1114" s="354"/>
      <c r="BK1114" s="354"/>
      <c r="BL1114" s="354"/>
      <c r="BM1114" s="354"/>
      <c r="BN1114" s="354"/>
      <c r="BO1114" s="354"/>
      <c r="BP1114" s="354"/>
      <c r="BQ1114" s="354"/>
      <c r="BR1114" s="354"/>
      <c r="BS1114" s="354"/>
      <c r="BT1114" s="355"/>
      <c r="BU1114" s="324" t="str">
        <f t="shared" si="66"/>
        <v>No disability</v>
      </c>
      <c r="BV1114" s="328" t="str">
        <f t="shared" si="64"/>
        <v>Out</v>
      </c>
      <c r="BW1114" s="329" t="str">
        <f t="shared" si="65"/>
        <v>Out</v>
      </c>
      <c r="BX1114" s="327" t="str">
        <f t="shared" si="67"/>
        <v/>
      </c>
    </row>
    <row r="1115" spans="2:76" x14ac:dyDescent="0.2">
      <c r="B1115" s="137"/>
      <c r="C1115" s="138"/>
      <c r="D1115" s="139" t="s">
        <v>1142</v>
      </c>
      <c r="E1115" s="140"/>
      <c r="F1115" s="140"/>
      <c r="G1115" s="321"/>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2"/>
      <c r="AD1115" s="322"/>
      <c r="AE1115" s="322"/>
      <c r="AF1115" s="322"/>
      <c r="AG1115" s="322"/>
      <c r="AH1115" s="322"/>
      <c r="AI1115" s="322"/>
      <c r="AJ1115" s="322"/>
      <c r="AK1115" s="322"/>
      <c r="AL1115" s="322"/>
      <c r="AM1115" s="323"/>
      <c r="AN1115" s="353"/>
      <c r="AO1115" s="354"/>
      <c r="AP1115" s="354"/>
      <c r="AQ1115" s="354"/>
      <c r="AR1115" s="354"/>
      <c r="AS1115" s="354"/>
      <c r="AT1115" s="354"/>
      <c r="AU1115" s="354"/>
      <c r="AV1115" s="354"/>
      <c r="AW1115" s="354"/>
      <c r="AX1115" s="354"/>
      <c r="AY1115" s="354"/>
      <c r="AZ1115" s="354"/>
      <c r="BA1115" s="354"/>
      <c r="BB1115" s="354"/>
      <c r="BC1115" s="354"/>
      <c r="BD1115" s="354"/>
      <c r="BE1115" s="354"/>
      <c r="BF1115" s="354"/>
      <c r="BG1115" s="354"/>
      <c r="BH1115" s="354"/>
      <c r="BI1115" s="354"/>
      <c r="BJ1115" s="354"/>
      <c r="BK1115" s="354"/>
      <c r="BL1115" s="354"/>
      <c r="BM1115" s="354"/>
      <c r="BN1115" s="354"/>
      <c r="BO1115" s="354"/>
      <c r="BP1115" s="354"/>
      <c r="BQ1115" s="354"/>
      <c r="BR1115" s="354"/>
      <c r="BS1115" s="354"/>
      <c r="BT1115" s="355"/>
      <c r="BU1115" s="324" t="str">
        <f t="shared" si="66"/>
        <v>No disability</v>
      </c>
      <c r="BV1115" s="328" t="str">
        <f t="shared" si="64"/>
        <v>Out</v>
      </c>
      <c r="BW1115" s="329" t="str">
        <f t="shared" si="65"/>
        <v>Out</v>
      </c>
      <c r="BX1115" s="327" t="str">
        <f t="shared" si="67"/>
        <v/>
      </c>
    </row>
    <row r="1116" spans="2:76" x14ac:dyDescent="0.2">
      <c r="B1116" s="137"/>
      <c r="C1116" s="138"/>
      <c r="D1116" s="139" t="s">
        <v>1143</v>
      </c>
      <c r="E1116" s="140"/>
      <c r="F1116" s="140"/>
      <c r="G1116" s="321"/>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2"/>
      <c r="AD1116" s="322"/>
      <c r="AE1116" s="322"/>
      <c r="AF1116" s="322"/>
      <c r="AG1116" s="322"/>
      <c r="AH1116" s="322"/>
      <c r="AI1116" s="322"/>
      <c r="AJ1116" s="322"/>
      <c r="AK1116" s="322"/>
      <c r="AL1116" s="322"/>
      <c r="AM1116" s="323"/>
      <c r="AN1116" s="353"/>
      <c r="AO1116" s="354"/>
      <c r="AP1116" s="354"/>
      <c r="AQ1116" s="354"/>
      <c r="AR1116" s="354"/>
      <c r="AS1116" s="354"/>
      <c r="AT1116" s="354"/>
      <c r="AU1116" s="354"/>
      <c r="AV1116" s="354"/>
      <c r="AW1116" s="354"/>
      <c r="AX1116" s="354"/>
      <c r="AY1116" s="354"/>
      <c r="AZ1116" s="354"/>
      <c r="BA1116" s="354"/>
      <c r="BB1116" s="354"/>
      <c r="BC1116" s="354"/>
      <c r="BD1116" s="354"/>
      <c r="BE1116" s="354"/>
      <c r="BF1116" s="354"/>
      <c r="BG1116" s="354"/>
      <c r="BH1116" s="354"/>
      <c r="BI1116" s="354"/>
      <c r="BJ1116" s="354"/>
      <c r="BK1116" s="354"/>
      <c r="BL1116" s="354"/>
      <c r="BM1116" s="354"/>
      <c r="BN1116" s="354"/>
      <c r="BO1116" s="354"/>
      <c r="BP1116" s="354"/>
      <c r="BQ1116" s="354"/>
      <c r="BR1116" s="354"/>
      <c r="BS1116" s="354"/>
      <c r="BT1116" s="355"/>
      <c r="BU1116" s="324" t="str">
        <f t="shared" si="66"/>
        <v>No disability</v>
      </c>
      <c r="BV1116" s="328" t="str">
        <f t="shared" si="64"/>
        <v>Out</v>
      </c>
      <c r="BW1116" s="329" t="str">
        <f t="shared" si="65"/>
        <v>Out</v>
      </c>
      <c r="BX1116" s="327" t="str">
        <f t="shared" si="67"/>
        <v/>
      </c>
    </row>
    <row r="1117" spans="2:76" x14ac:dyDescent="0.2">
      <c r="B1117" s="137"/>
      <c r="C1117" s="138"/>
      <c r="D1117" s="139" t="s">
        <v>1144</v>
      </c>
      <c r="E1117" s="140"/>
      <c r="F1117" s="140"/>
      <c r="G1117" s="321"/>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2"/>
      <c r="AD1117" s="322"/>
      <c r="AE1117" s="322"/>
      <c r="AF1117" s="322"/>
      <c r="AG1117" s="322"/>
      <c r="AH1117" s="322"/>
      <c r="AI1117" s="322"/>
      <c r="AJ1117" s="322"/>
      <c r="AK1117" s="322"/>
      <c r="AL1117" s="322"/>
      <c r="AM1117" s="323"/>
      <c r="AN1117" s="353"/>
      <c r="AO1117" s="354"/>
      <c r="AP1117" s="354"/>
      <c r="AQ1117" s="354"/>
      <c r="AR1117" s="354"/>
      <c r="AS1117" s="354"/>
      <c r="AT1117" s="354"/>
      <c r="AU1117" s="354"/>
      <c r="AV1117" s="354"/>
      <c r="AW1117" s="354"/>
      <c r="AX1117" s="354"/>
      <c r="AY1117" s="354"/>
      <c r="AZ1117" s="354"/>
      <c r="BA1117" s="354"/>
      <c r="BB1117" s="354"/>
      <c r="BC1117" s="354"/>
      <c r="BD1117" s="354"/>
      <c r="BE1117" s="354"/>
      <c r="BF1117" s="354"/>
      <c r="BG1117" s="354"/>
      <c r="BH1117" s="354"/>
      <c r="BI1117" s="354"/>
      <c r="BJ1117" s="354"/>
      <c r="BK1117" s="354"/>
      <c r="BL1117" s="354"/>
      <c r="BM1117" s="354"/>
      <c r="BN1117" s="354"/>
      <c r="BO1117" s="354"/>
      <c r="BP1117" s="354"/>
      <c r="BQ1117" s="354"/>
      <c r="BR1117" s="354"/>
      <c r="BS1117" s="354"/>
      <c r="BT1117" s="355"/>
      <c r="BU1117" s="324" t="str">
        <f t="shared" si="66"/>
        <v>No disability</v>
      </c>
      <c r="BV1117" s="328" t="str">
        <f t="shared" si="64"/>
        <v>Out</v>
      </c>
      <c r="BW1117" s="329" t="str">
        <f t="shared" si="65"/>
        <v>Out</v>
      </c>
      <c r="BX1117" s="327" t="str">
        <f t="shared" si="67"/>
        <v/>
      </c>
    </row>
    <row r="1118" spans="2:76" x14ac:dyDescent="0.2">
      <c r="B1118" s="137"/>
      <c r="C1118" s="138"/>
      <c r="D1118" s="139" t="s">
        <v>1145</v>
      </c>
      <c r="E1118" s="140"/>
      <c r="F1118" s="140"/>
      <c r="G1118" s="321"/>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2"/>
      <c r="AD1118" s="322"/>
      <c r="AE1118" s="322"/>
      <c r="AF1118" s="322"/>
      <c r="AG1118" s="322"/>
      <c r="AH1118" s="322"/>
      <c r="AI1118" s="322"/>
      <c r="AJ1118" s="322"/>
      <c r="AK1118" s="322"/>
      <c r="AL1118" s="322"/>
      <c r="AM1118" s="323"/>
      <c r="AN1118" s="353"/>
      <c r="AO1118" s="354"/>
      <c r="AP1118" s="354"/>
      <c r="AQ1118" s="354"/>
      <c r="AR1118" s="354"/>
      <c r="AS1118" s="354"/>
      <c r="AT1118" s="354"/>
      <c r="AU1118" s="354"/>
      <c r="AV1118" s="354"/>
      <c r="AW1118" s="354"/>
      <c r="AX1118" s="354"/>
      <c r="AY1118" s="354"/>
      <c r="AZ1118" s="354"/>
      <c r="BA1118" s="354"/>
      <c r="BB1118" s="354"/>
      <c r="BC1118" s="354"/>
      <c r="BD1118" s="354"/>
      <c r="BE1118" s="354"/>
      <c r="BF1118" s="354"/>
      <c r="BG1118" s="354"/>
      <c r="BH1118" s="354"/>
      <c r="BI1118" s="354"/>
      <c r="BJ1118" s="354"/>
      <c r="BK1118" s="354"/>
      <c r="BL1118" s="354"/>
      <c r="BM1118" s="354"/>
      <c r="BN1118" s="354"/>
      <c r="BO1118" s="354"/>
      <c r="BP1118" s="354"/>
      <c r="BQ1118" s="354"/>
      <c r="BR1118" s="354"/>
      <c r="BS1118" s="354"/>
      <c r="BT1118" s="355"/>
      <c r="BU1118" s="324" t="str">
        <f t="shared" si="66"/>
        <v>No disability</v>
      </c>
      <c r="BV1118" s="328" t="str">
        <f t="shared" si="64"/>
        <v>Out</v>
      </c>
      <c r="BW1118" s="329" t="str">
        <f t="shared" si="65"/>
        <v>Out</v>
      </c>
      <c r="BX1118" s="327" t="str">
        <f t="shared" si="67"/>
        <v/>
      </c>
    </row>
    <row r="1119" spans="2:76" x14ac:dyDescent="0.2">
      <c r="B1119" s="137"/>
      <c r="C1119" s="138"/>
      <c r="D1119" s="139" t="s">
        <v>1146</v>
      </c>
      <c r="E1119" s="140"/>
      <c r="F1119" s="140"/>
      <c r="G1119" s="321"/>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2"/>
      <c r="AD1119" s="322"/>
      <c r="AE1119" s="322"/>
      <c r="AF1119" s="322"/>
      <c r="AG1119" s="322"/>
      <c r="AH1119" s="322"/>
      <c r="AI1119" s="322"/>
      <c r="AJ1119" s="322"/>
      <c r="AK1119" s="322"/>
      <c r="AL1119" s="322"/>
      <c r="AM1119" s="323"/>
      <c r="AN1119" s="353"/>
      <c r="AO1119" s="354"/>
      <c r="AP1119" s="354"/>
      <c r="AQ1119" s="354"/>
      <c r="AR1119" s="354"/>
      <c r="AS1119" s="354"/>
      <c r="AT1119" s="354"/>
      <c r="AU1119" s="354"/>
      <c r="AV1119" s="354"/>
      <c r="AW1119" s="354"/>
      <c r="AX1119" s="354"/>
      <c r="AY1119" s="354"/>
      <c r="AZ1119" s="354"/>
      <c r="BA1119" s="354"/>
      <c r="BB1119" s="354"/>
      <c r="BC1119" s="354"/>
      <c r="BD1119" s="354"/>
      <c r="BE1119" s="354"/>
      <c r="BF1119" s="354"/>
      <c r="BG1119" s="354"/>
      <c r="BH1119" s="354"/>
      <c r="BI1119" s="354"/>
      <c r="BJ1119" s="354"/>
      <c r="BK1119" s="354"/>
      <c r="BL1119" s="354"/>
      <c r="BM1119" s="354"/>
      <c r="BN1119" s="354"/>
      <c r="BO1119" s="354"/>
      <c r="BP1119" s="354"/>
      <c r="BQ1119" s="354"/>
      <c r="BR1119" s="354"/>
      <c r="BS1119" s="354"/>
      <c r="BT1119" s="355"/>
      <c r="BU1119" s="324" t="str">
        <f t="shared" si="66"/>
        <v>No disability</v>
      </c>
      <c r="BV1119" s="328" t="str">
        <f t="shared" si="64"/>
        <v>Out</v>
      </c>
      <c r="BW1119" s="329" t="str">
        <f t="shared" si="65"/>
        <v>Out</v>
      </c>
      <c r="BX1119" s="327" t="str">
        <f t="shared" si="67"/>
        <v/>
      </c>
    </row>
    <row r="1120" spans="2:76" x14ac:dyDescent="0.2">
      <c r="B1120" s="137"/>
      <c r="C1120" s="138"/>
      <c r="D1120" s="139" t="s">
        <v>1147</v>
      </c>
      <c r="E1120" s="140"/>
      <c r="F1120" s="140"/>
      <c r="G1120" s="321"/>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2"/>
      <c r="AD1120" s="322"/>
      <c r="AE1120" s="322"/>
      <c r="AF1120" s="322"/>
      <c r="AG1120" s="322"/>
      <c r="AH1120" s="322"/>
      <c r="AI1120" s="322"/>
      <c r="AJ1120" s="322"/>
      <c r="AK1120" s="322"/>
      <c r="AL1120" s="322"/>
      <c r="AM1120" s="323"/>
      <c r="AN1120" s="353"/>
      <c r="AO1120" s="354"/>
      <c r="AP1120" s="354"/>
      <c r="AQ1120" s="354"/>
      <c r="AR1120" s="354"/>
      <c r="AS1120" s="354"/>
      <c r="AT1120" s="354"/>
      <c r="AU1120" s="354"/>
      <c r="AV1120" s="354"/>
      <c r="AW1120" s="354"/>
      <c r="AX1120" s="354"/>
      <c r="AY1120" s="354"/>
      <c r="AZ1120" s="354"/>
      <c r="BA1120" s="354"/>
      <c r="BB1120" s="354"/>
      <c r="BC1120" s="354"/>
      <c r="BD1120" s="354"/>
      <c r="BE1120" s="354"/>
      <c r="BF1120" s="354"/>
      <c r="BG1120" s="354"/>
      <c r="BH1120" s="354"/>
      <c r="BI1120" s="354"/>
      <c r="BJ1120" s="354"/>
      <c r="BK1120" s="354"/>
      <c r="BL1120" s="354"/>
      <c r="BM1120" s="354"/>
      <c r="BN1120" s="354"/>
      <c r="BO1120" s="354"/>
      <c r="BP1120" s="354"/>
      <c r="BQ1120" s="354"/>
      <c r="BR1120" s="354"/>
      <c r="BS1120" s="354"/>
      <c r="BT1120" s="355"/>
      <c r="BU1120" s="324" t="str">
        <f t="shared" si="66"/>
        <v>No disability</v>
      </c>
      <c r="BV1120" s="328" t="str">
        <f t="shared" si="64"/>
        <v>Out</v>
      </c>
      <c r="BW1120" s="329" t="str">
        <f t="shared" si="65"/>
        <v>Out</v>
      </c>
      <c r="BX1120" s="327" t="str">
        <f t="shared" si="67"/>
        <v/>
      </c>
    </row>
    <row r="1121" spans="2:76" x14ac:dyDescent="0.2">
      <c r="B1121" s="137"/>
      <c r="C1121" s="138"/>
      <c r="D1121" s="139" t="s">
        <v>1148</v>
      </c>
      <c r="E1121" s="140"/>
      <c r="F1121" s="140"/>
      <c r="G1121" s="321"/>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2"/>
      <c r="AD1121" s="322"/>
      <c r="AE1121" s="322"/>
      <c r="AF1121" s="322"/>
      <c r="AG1121" s="322"/>
      <c r="AH1121" s="322"/>
      <c r="AI1121" s="322"/>
      <c r="AJ1121" s="322"/>
      <c r="AK1121" s="322"/>
      <c r="AL1121" s="322"/>
      <c r="AM1121" s="323"/>
      <c r="AN1121" s="353"/>
      <c r="AO1121" s="354"/>
      <c r="AP1121" s="354"/>
      <c r="AQ1121" s="354"/>
      <c r="AR1121" s="354"/>
      <c r="AS1121" s="354"/>
      <c r="AT1121" s="354"/>
      <c r="AU1121" s="354"/>
      <c r="AV1121" s="354"/>
      <c r="AW1121" s="354"/>
      <c r="AX1121" s="354"/>
      <c r="AY1121" s="354"/>
      <c r="AZ1121" s="354"/>
      <c r="BA1121" s="354"/>
      <c r="BB1121" s="354"/>
      <c r="BC1121" s="354"/>
      <c r="BD1121" s="354"/>
      <c r="BE1121" s="354"/>
      <c r="BF1121" s="354"/>
      <c r="BG1121" s="354"/>
      <c r="BH1121" s="354"/>
      <c r="BI1121" s="354"/>
      <c r="BJ1121" s="354"/>
      <c r="BK1121" s="354"/>
      <c r="BL1121" s="354"/>
      <c r="BM1121" s="354"/>
      <c r="BN1121" s="354"/>
      <c r="BO1121" s="354"/>
      <c r="BP1121" s="354"/>
      <c r="BQ1121" s="354"/>
      <c r="BR1121" s="354"/>
      <c r="BS1121" s="354"/>
      <c r="BT1121" s="355"/>
      <c r="BU1121" s="324" t="str">
        <f t="shared" si="66"/>
        <v>No disability</v>
      </c>
      <c r="BV1121" s="328" t="str">
        <f t="shared" si="64"/>
        <v>Out</v>
      </c>
      <c r="BW1121" s="329" t="str">
        <f t="shared" si="65"/>
        <v>Out</v>
      </c>
      <c r="BX1121" s="327" t="str">
        <f t="shared" si="67"/>
        <v/>
      </c>
    </row>
    <row r="1122" spans="2:76" x14ac:dyDescent="0.2">
      <c r="B1122" s="137"/>
      <c r="C1122" s="138"/>
      <c r="D1122" s="139" t="s">
        <v>1149</v>
      </c>
      <c r="E1122" s="140"/>
      <c r="F1122" s="140"/>
      <c r="G1122" s="321"/>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2"/>
      <c r="AD1122" s="322"/>
      <c r="AE1122" s="322"/>
      <c r="AF1122" s="322"/>
      <c r="AG1122" s="322"/>
      <c r="AH1122" s="322"/>
      <c r="AI1122" s="322"/>
      <c r="AJ1122" s="322"/>
      <c r="AK1122" s="322"/>
      <c r="AL1122" s="322"/>
      <c r="AM1122" s="323"/>
      <c r="AN1122" s="353"/>
      <c r="AO1122" s="354"/>
      <c r="AP1122" s="354"/>
      <c r="AQ1122" s="354"/>
      <c r="AR1122" s="354"/>
      <c r="AS1122" s="354"/>
      <c r="AT1122" s="354"/>
      <c r="AU1122" s="354"/>
      <c r="AV1122" s="354"/>
      <c r="AW1122" s="354"/>
      <c r="AX1122" s="354"/>
      <c r="AY1122" s="354"/>
      <c r="AZ1122" s="354"/>
      <c r="BA1122" s="354"/>
      <c r="BB1122" s="354"/>
      <c r="BC1122" s="354"/>
      <c r="BD1122" s="354"/>
      <c r="BE1122" s="354"/>
      <c r="BF1122" s="354"/>
      <c r="BG1122" s="354"/>
      <c r="BH1122" s="354"/>
      <c r="BI1122" s="354"/>
      <c r="BJ1122" s="354"/>
      <c r="BK1122" s="354"/>
      <c r="BL1122" s="354"/>
      <c r="BM1122" s="354"/>
      <c r="BN1122" s="354"/>
      <c r="BO1122" s="354"/>
      <c r="BP1122" s="354"/>
      <c r="BQ1122" s="354"/>
      <c r="BR1122" s="354"/>
      <c r="BS1122" s="354"/>
      <c r="BT1122" s="355"/>
      <c r="BU1122" s="324" t="str">
        <f t="shared" si="66"/>
        <v>No disability</v>
      </c>
      <c r="BV1122" s="328" t="str">
        <f t="shared" ref="BV1122:BV1185" si="68">IF(OR(J1122=1,K1122=1,L1122=1,M1122=1),"In","Out")</f>
        <v>Out</v>
      </c>
      <c r="BW1122" s="329" t="str">
        <f t="shared" si="65"/>
        <v>Out</v>
      </c>
      <c r="BX1122" s="327" t="str">
        <f t="shared" si="67"/>
        <v/>
      </c>
    </row>
    <row r="1123" spans="2:76" x14ac:dyDescent="0.2">
      <c r="B1123" s="137"/>
      <c r="C1123" s="138"/>
      <c r="D1123" s="139" t="s">
        <v>1150</v>
      </c>
      <c r="E1123" s="140"/>
      <c r="F1123" s="140"/>
      <c r="G1123" s="321"/>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2"/>
      <c r="AD1123" s="322"/>
      <c r="AE1123" s="322"/>
      <c r="AF1123" s="322"/>
      <c r="AG1123" s="322"/>
      <c r="AH1123" s="322"/>
      <c r="AI1123" s="322"/>
      <c r="AJ1123" s="322"/>
      <c r="AK1123" s="322"/>
      <c r="AL1123" s="322"/>
      <c r="AM1123" s="323"/>
      <c r="AN1123" s="353"/>
      <c r="AO1123" s="354"/>
      <c r="AP1123" s="354"/>
      <c r="AQ1123" s="354"/>
      <c r="AR1123" s="354"/>
      <c r="AS1123" s="354"/>
      <c r="AT1123" s="354"/>
      <c r="AU1123" s="354"/>
      <c r="AV1123" s="354"/>
      <c r="AW1123" s="354"/>
      <c r="AX1123" s="354"/>
      <c r="AY1123" s="354"/>
      <c r="AZ1123" s="354"/>
      <c r="BA1123" s="354"/>
      <c r="BB1123" s="354"/>
      <c r="BC1123" s="354"/>
      <c r="BD1123" s="354"/>
      <c r="BE1123" s="354"/>
      <c r="BF1123" s="354"/>
      <c r="BG1123" s="354"/>
      <c r="BH1123" s="354"/>
      <c r="BI1123" s="354"/>
      <c r="BJ1123" s="354"/>
      <c r="BK1123" s="354"/>
      <c r="BL1123" s="354"/>
      <c r="BM1123" s="354"/>
      <c r="BN1123" s="354"/>
      <c r="BO1123" s="354"/>
      <c r="BP1123" s="354"/>
      <c r="BQ1123" s="354"/>
      <c r="BR1123" s="354"/>
      <c r="BS1123" s="354"/>
      <c r="BT1123" s="355"/>
      <c r="BU1123" s="324" t="str">
        <f t="shared" si="66"/>
        <v>No disability</v>
      </c>
      <c r="BV1123" s="328" t="str">
        <f t="shared" si="68"/>
        <v>Out</v>
      </c>
      <c r="BW1123" s="329" t="str">
        <f t="shared" ref="BW1123:BW1186" si="69">IF(OR(AQ1123=1,AR1123=1,AS1123=1,AT1123=1),"In","Out")</f>
        <v>Out</v>
      </c>
      <c r="BX1123" s="327" t="str">
        <f t="shared" si="67"/>
        <v/>
      </c>
    </row>
    <row r="1124" spans="2:76" x14ac:dyDescent="0.2">
      <c r="B1124" s="137"/>
      <c r="C1124" s="138"/>
      <c r="D1124" s="139" t="s">
        <v>1151</v>
      </c>
      <c r="E1124" s="140"/>
      <c r="F1124" s="140"/>
      <c r="G1124" s="321"/>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2"/>
      <c r="AD1124" s="322"/>
      <c r="AE1124" s="322"/>
      <c r="AF1124" s="322"/>
      <c r="AG1124" s="322"/>
      <c r="AH1124" s="322"/>
      <c r="AI1124" s="322"/>
      <c r="AJ1124" s="322"/>
      <c r="AK1124" s="322"/>
      <c r="AL1124" s="322"/>
      <c r="AM1124" s="323"/>
      <c r="AN1124" s="353"/>
      <c r="AO1124" s="354"/>
      <c r="AP1124" s="354"/>
      <c r="AQ1124" s="354"/>
      <c r="AR1124" s="354"/>
      <c r="AS1124" s="354"/>
      <c r="AT1124" s="354"/>
      <c r="AU1124" s="354"/>
      <c r="AV1124" s="354"/>
      <c r="AW1124" s="354"/>
      <c r="AX1124" s="354"/>
      <c r="AY1124" s="354"/>
      <c r="AZ1124" s="354"/>
      <c r="BA1124" s="354"/>
      <c r="BB1124" s="354"/>
      <c r="BC1124" s="354"/>
      <c r="BD1124" s="354"/>
      <c r="BE1124" s="354"/>
      <c r="BF1124" s="354"/>
      <c r="BG1124" s="354"/>
      <c r="BH1124" s="354"/>
      <c r="BI1124" s="354"/>
      <c r="BJ1124" s="354"/>
      <c r="BK1124" s="354"/>
      <c r="BL1124" s="354"/>
      <c r="BM1124" s="354"/>
      <c r="BN1124" s="354"/>
      <c r="BO1124" s="354"/>
      <c r="BP1124" s="354"/>
      <c r="BQ1124" s="354"/>
      <c r="BR1124" s="354"/>
      <c r="BS1124" s="354"/>
      <c r="BT1124" s="355"/>
      <c r="BU1124" s="324" t="str">
        <f t="shared" ref="BU1124:BU1187" si="70">IF(OR(BO1124=3,BO1124=2,BP1124=3,BP1124=2,BQ1124=3,BQ1124=2,BR1124=3,BR1124=2,BS1124=3,BS1124=2,BT1124=3,BT1124=2),"Disability", "No disability")</f>
        <v>No disability</v>
      </c>
      <c r="BV1124" s="328" t="str">
        <f t="shared" si="68"/>
        <v>Out</v>
      </c>
      <c r="BW1124" s="329" t="str">
        <f t="shared" si="69"/>
        <v>Out</v>
      </c>
      <c r="BX1124" s="327" t="str">
        <f t="shared" ref="BX1124:BX1187" si="71">IF(AO1124="","",IF(AO1124=0,AP1124,IF(AO1124&lt;15,1,IF(AO1124&lt;=19,2,IF(AO1124&lt;=24,3,IF(AO1124&lt;=29,4,IF(AO1124&gt;=30,5,"")))))))</f>
        <v/>
      </c>
    </row>
    <row r="1125" spans="2:76" x14ac:dyDescent="0.2">
      <c r="B1125" s="137"/>
      <c r="C1125" s="138"/>
      <c r="D1125" s="139" t="s">
        <v>1152</v>
      </c>
      <c r="E1125" s="140"/>
      <c r="F1125" s="140"/>
      <c r="G1125" s="321"/>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2"/>
      <c r="AD1125" s="322"/>
      <c r="AE1125" s="322"/>
      <c r="AF1125" s="322"/>
      <c r="AG1125" s="322"/>
      <c r="AH1125" s="322"/>
      <c r="AI1125" s="322"/>
      <c r="AJ1125" s="322"/>
      <c r="AK1125" s="322"/>
      <c r="AL1125" s="322"/>
      <c r="AM1125" s="323"/>
      <c r="AN1125" s="353"/>
      <c r="AO1125" s="354"/>
      <c r="AP1125" s="354"/>
      <c r="AQ1125" s="354"/>
      <c r="AR1125" s="354"/>
      <c r="AS1125" s="354"/>
      <c r="AT1125" s="354"/>
      <c r="AU1125" s="354"/>
      <c r="AV1125" s="354"/>
      <c r="AW1125" s="354"/>
      <c r="AX1125" s="354"/>
      <c r="AY1125" s="354"/>
      <c r="AZ1125" s="354"/>
      <c r="BA1125" s="354"/>
      <c r="BB1125" s="354"/>
      <c r="BC1125" s="354"/>
      <c r="BD1125" s="354"/>
      <c r="BE1125" s="354"/>
      <c r="BF1125" s="354"/>
      <c r="BG1125" s="354"/>
      <c r="BH1125" s="354"/>
      <c r="BI1125" s="354"/>
      <c r="BJ1125" s="354"/>
      <c r="BK1125" s="354"/>
      <c r="BL1125" s="354"/>
      <c r="BM1125" s="354"/>
      <c r="BN1125" s="354"/>
      <c r="BO1125" s="354"/>
      <c r="BP1125" s="354"/>
      <c r="BQ1125" s="354"/>
      <c r="BR1125" s="354"/>
      <c r="BS1125" s="354"/>
      <c r="BT1125" s="355"/>
      <c r="BU1125" s="324" t="str">
        <f t="shared" si="70"/>
        <v>No disability</v>
      </c>
      <c r="BV1125" s="328" t="str">
        <f t="shared" si="68"/>
        <v>Out</v>
      </c>
      <c r="BW1125" s="329" t="str">
        <f t="shared" si="69"/>
        <v>Out</v>
      </c>
      <c r="BX1125" s="327" t="str">
        <f t="shared" si="71"/>
        <v/>
      </c>
    </row>
    <row r="1126" spans="2:76" x14ac:dyDescent="0.2">
      <c r="B1126" s="137"/>
      <c r="C1126" s="138"/>
      <c r="D1126" s="139" t="s">
        <v>1153</v>
      </c>
      <c r="E1126" s="140"/>
      <c r="F1126" s="140"/>
      <c r="G1126" s="321"/>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2"/>
      <c r="AD1126" s="322"/>
      <c r="AE1126" s="322"/>
      <c r="AF1126" s="322"/>
      <c r="AG1126" s="322"/>
      <c r="AH1126" s="322"/>
      <c r="AI1126" s="322"/>
      <c r="AJ1126" s="322"/>
      <c r="AK1126" s="322"/>
      <c r="AL1126" s="322"/>
      <c r="AM1126" s="323"/>
      <c r="AN1126" s="353"/>
      <c r="AO1126" s="354"/>
      <c r="AP1126" s="354"/>
      <c r="AQ1126" s="354"/>
      <c r="AR1126" s="354"/>
      <c r="AS1126" s="354"/>
      <c r="AT1126" s="354"/>
      <c r="AU1126" s="354"/>
      <c r="AV1126" s="354"/>
      <c r="AW1126" s="354"/>
      <c r="AX1126" s="354"/>
      <c r="AY1126" s="354"/>
      <c r="AZ1126" s="354"/>
      <c r="BA1126" s="354"/>
      <c r="BB1126" s="354"/>
      <c r="BC1126" s="354"/>
      <c r="BD1126" s="354"/>
      <c r="BE1126" s="354"/>
      <c r="BF1126" s="354"/>
      <c r="BG1126" s="354"/>
      <c r="BH1126" s="354"/>
      <c r="BI1126" s="354"/>
      <c r="BJ1126" s="354"/>
      <c r="BK1126" s="354"/>
      <c r="BL1126" s="354"/>
      <c r="BM1126" s="354"/>
      <c r="BN1126" s="354"/>
      <c r="BO1126" s="354"/>
      <c r="BP1126" s="354"/>
      <c r="BQ1126" s="354"/>
      <c r="BR1126" s="354"/>
      <c r="BS1126" s="354"/>
      <c r="BT1126" s="355"/>
      <c r="BU1126" s="324" t="str">
        <f t="shared" si="70"/>
        <v>No disability</v>
      </c>
      <c r="BV1126" s="328" t="str">
        <f t="shared" si="68"/>
        <v>Out</v>
      </c>
      <c r="BW1126" s="329" t="str">
        <f t="shared" si="69"/>
        <v>Out</v>
      </c>
      <c r="BX1126" s="327" t="str">
        <f t="shared" si="71"/>
        <v/>
      </c>
    </row>
    <row r="1127" spans="2:76" x14ac:dyDescent="0.2">
      <c r="B1127" s="137"/>
      <c r="C1127" s="138"/>
      <c r="D1127" s="139" t="s">
        <v>1154</v>
      </c>
      <c r="E1127" s="140"/>
      <c r="F1127" s="140"/>
      <c r="G1127" s="321"/>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2"/>
      <c r="AD1127" s="322"/>
      <c r="AE1127" s="322"/>
      <c r="AF1127" s="322"/>
      <c r="AG1127" s="322"/>
      <c r="AH1127" s="322"/>
      <c r="AI1127" s="322"/>
      <c r="AJ1127" s="322"/>
      <c r="AK1127" s="322"/>
      <c r="AL1127" s="322"/>
      <c r="AM1127" s="323"/>
      <c r="AN1127" s="353"/>
      <c r="AO1127" s="354"/>
      <c r="AP1127" s="354"/>
      <c r="AQ1127" s="354"/>
      <c r="AR1127" s="354"/>
      <c r="AS1127" s="354"/>
      <c r="AT1127" s="354"/>
      <c r="AU1127" s="354"/>
      <c r="AV1127" s="354"/>
      <c r="AW1127" s="354"/>
      <c r="AX1127" s="354"/>
      <c r="AY1127" s="354"/>
      <c r="AZ1127" s="354"/>
      <c r="BA1127" s="354"/>
      <c r="BB1127" s="354"/>
      <c r="BC1127" s="354"/>
      <c r="BD1127" s="354"/>
      <c r="BE1127" s="354"/>
      <c r="BF1127" s="354"/>
      <c r="BG1127" s="354"/>
      <c r="BH1127" s="354"/>
      <c r="BI1127" s="354"/>
      <c r="BJ1127" s="354"/>
      <c r="BK1127" s="354"/>
      <c r="BL1127" s="354"/>
      <c r="BM1127" s="354"/>
      <c r="BN1127" s="354"/>
      <c r="BO1127" s="354"/>
      <c r="BP1127" s="354"/>
      <c r="BQ1127" s="354"/>
      <c r="BR1127" s="354"/>
      <c r="BS1127" s="354"/>
      <c r="BT1127" s="355"/>
      <c r="BU1127" s="324" t="str">
        <f t="shared" si="70"/>
        <v>No disability</v>
      </c>
      <c r="BV1127" s="328" t="str">
        <f t="shared" si="68"/>
        <v>Out</v>
      </c>
      <c r="BW1127" s="329" t="str">
        <f t="shared" si="69"/>
        <v>Out</v>
      </c>
      <c r="BX1127" s="327" t="str">
        <f t="shared" si="71"/>
        <v/>
      </c>
    </row>
    <row r="1128" spans="2:76" x14ac:dyDescent="0.2">
      <c r="B1128" s="137"/>
      <c r="C1128" s="138"/>
      <c r="D1128" s="139" t="s">
        <v>1155</v>
      </c>
      <c r="E1128" s="140"/>
      <c r="F1128" s="140"/>
      <c r="G1128" s="321"/>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2"/>
      <c r="AD1128" s="322"/>
      <c r="AE1128" s="322"/>
      <c r="AF1128" s="322"/>
      <c r="AG1128" s="322"/>
      <c r="AH1128" s="322"/>
      <c r="AI1128" s="322"/>
      <c r="AJ1128" s="322"/>
      <c r="AK1128" s="322"/>
      <c r="AL1128" s="322"/>
      <c r="AM1128" s="323"/>
      <c r="AN1128" s="353"/>
      <c r="AO1128" s="354"/>
      <c r="AP1128" s="354"/>
      <c r="AQ1128" s="354"/>
      <c r="AR1128" s="354"/>
      <c r="AS1128" s="354"/>
      <c r="AT1128" s="354"/>
      <c r="AU1128" s="354"/>
      <c r="AV1128" s="354"/>
      <c r="AW1128" s="354"/>
      <c r="AX1128" s="354"/>
      <c r="AY1128" s="354"/>
      <c r="AZ1128" s="354"/>
      <c r="BA1128" s="354"/>
      <c r="BB1128" s="354"/>
      <c r="BC1128" s="354"/>
      <c r="BD1128" s="354"/>
      <c r="BE1128" s="354"/>
      <c r="BF1128" s="354"/>
      <c r="BG1128" s="354"/>
      <c r="BH1128" s="354"/>
      <c r="BI1128" s="354"/>
      <c r="BJ1128" s="354"/>
      <c r="BK1128" s="354"/>
      <c r="BL1128" s="354"/>
      <c r="BM1128" s="354"/>
      <c r="BN1128" s="354"/>
      <c r="BO1128" s="354"/>
      <c r="BP1128" s="354"/>
      <c r="BQ1128" s="354"/>
      <c r="BR1128" s="354"/>
      <c r="BS1128" s="354"/>
      <c r="BT1128" s="355"/>
      <c r="BU1128" s="324" t="str">
        <f t="shared" si="70"/>
        <v>No disability</v>
      </c>
      <c r="BV1128" s="328" t="str">
        <f t="shared" si="68"/>
        <v>Out</v>
      </c>
      <c r="BW1128" s="329" t="str">
        <f t="shared" si="69"/>
        <v>Out</v>
      </c>
      <c r="BX1128" s="327" t="str">
        <f t="shared" si="71"/>
        <v/>
      </c>
    </row>
    <row r="1129" spans="2:76" x14ac:dyDescent="0.2">
      <c r="B1129" s="137"/>
      <c r="C1129" s="138"/>
      <c r="D1129" s="139" t="s">
        <v>1156</v>
      </c>
      <c r="E1129" s="140"/>
      <c r="F1129" s="140"/>
      <c r="G1129" s="321"/>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2"/>
      <c r="AD1129" s="322"/>
      <c r="AE1129" s="322"/>
      <c r="AF1129" s="322"/>
      <c r="AG1129" s="322"/>
      <c r="AH1129" s="322"/>
      <c r="AI1129" s="322"/>
      <c r="AJ1129" s="322"/>
      <c r="AK1129" s="322"/>
      <c r="AL1129" s="322"/>
      <c r="AM1129" s="323"/>
      <c r="AN1129" s="353"/>
      <c r="AO1129" s="354"/>
      <c r="AP1129" s="354"/>
      <c r="AQ1129" s="354"/>
      <c r="AR1129" s="354"/>
      <c r="AS1129" s="354"/>
      <c r="AT1129" s="354"/>
      <c r="AU1129" s="354"/>
      <c r="AV1129" s="354"/>
      <c r="AW1129" s="354"/>
      <c r="AX1129" s="354"/>
      <c r="AY1129" s="354"/>
      <c r="AZ1129" s="354"/>
      <c r="BA1129" s="354"/>
      <c r="BB1129" s="354"/>
      <c r="BC1129" s="354"/>
      <c r="BD1129" s="354"/>
      <c r="BE1129" s="354"/>
      <c r="BF1129" s="354"/>
      <c r="BG1129" s="354"/>
      <c r="BH1129" s="354"/>
      <c r="BI1129" s="354"/>
      <c r="BJ1129" s="354"/>
      <c r="BK1129" s="354"/>
      <c r="BL1129" s="354"/>
      <c r="BM1129" s="354"/>
      <c r="BN1129" s="354"/>
      <c r="BO1129" s="354"/>
      <c r="BP1129" s="354"/>
      <c r="BQ1129" s="354"/>
      <c r="BR1129" s="354"/>
      <c r="BS1129" s="354"/>
      <c r="BT1129" s="355"/>
      <c r="BU1129" s="324" t="str">
        <f t="shared" si="70"/>
        <v>No disability</v>
      </c>
      <c r="BV1129" s="328" t="str">
        <f t="shared" si="68"/>
        <v>Out</v>
      </c>
      <c r="BW1129" s="329" t="str">
        <f t="shared" si="69"/>
        <v>Out</v>
      </c>
      <c r="BX1129" s="327" t="str">
        <f t="shared" si="71"/>
        <v/>
      </c>
    </row>
    <row r="1130" spans="2:76" x14ac:dyDescent="0.2">
      <c r="B1130" s="137"/>
      <c r="C1130" s="138"/>
      <c r="D1130" s="139" t="s">
        <v>1157</v>
      </c>
      <c r="E1130" s="140"/>
      <c r="F1130" s="140"/>
      <c r="G1130" s="321"/>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2"/>
      <c r="AD1130" s="322"/>
      <c r="AE1130" s="322"/>
      <c r="AF1130" s="322"/>
      <c r="AG1130" s="322"/>
      <c r="AH1130" s="322"/>
      <c r="AI1130" s="322"/>
      <c r="AJ1130" s="322"/>
      <c r="AK1130" s="322"/>
      <c r="AL1130" s="322"/>
      <c r="AM1130" s="323"/>
      <c r="AN1130" s="353"/>
      <c r="AO1130" s="354"/>
      <c r="AP1130" s="354"/>
      <c r="AQ1130" s="354"/>
      <c r="AR1130" s="354"/>
      <c r="AS1130" s="354"/>
      <c r="AT1130" s="354"/>
      <c r="AU1130" s="354"/>
      <c r="AV1130" s="354"/>
      <c r="AW1130" s="354"/>
      <c r="AX1130" s="354"/>
      <c r="AY1130" s="354"/>
      <c r="AZ1130" s="354"/>
      <c r="BA1130" s="354"/>
      <c r="BB1130" s="354"/>
      <c r="BC1130" s="354"/>
      <c r="BD1130" s="354"/>
      <c r="BE1130" s="354"/>
      <c r="BF1130" s="354"/>
      <c r="BG1130" s="354"/>
      <c r="BH1130" s="354"/>
      <c r="BI1130" s="354"/>
      <c r="BJ1130" s="354"/>
      <c r="BK1130" s="354"/>
      <c r="BL1130" s="354"/>
      <c r="BM1130" s="354"/>
      <c r="BN1130" s="354"/>
      <c r="BO1130" s="354"/>
      <c r="BP1130" s="354"/>
      <c r="BQ1130" s="354"/>
      <c r="BR1130" s="354"/>
      <c r="BS1130" s="354"/>
      <c r="BT1130" s="355"/>
      <c r="BU1130" s="324" t="str">
        <f t="shared" si="70"/>
        <v>No disability</v>
      </c>
      <c r="BV1130" s="328" t="str">
        <f t="shared" si="68"/>
        <v>Out</v>
      </c>
      <c r="BW1130" s="329" t="str">
        <f t="shared" si="69"/>
        <v>Out</v>
      </c>
      <c r="BX1130" s="327" t="str">
        <f t="shared" si="71"/>
        <v/>
      </c>
    </row>
    <row r="1131" spans="2:76" x14ac:dyDescent="0.2">
      <c r="B1131" s="137"/>
      <c r="C1131" s="138"/>
      <c r="D1131" s="139" t="s">
        <v>1158</v>
      </c>
      <c r="E1131" s="140"/>
      <c r="F1131" s="140"/>
      <c r="G1131" s="321"/>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2"/>
      <c r="AD1131" s="322"/>
      <c r="AE1131" s="322"/>
      <c r="AF1131" s="322"/>
      <c r="AG1131" s="322"/>
      <c r="AH1131" s="322"/>
      <c r="AI1131" s="322"/>
      <c r="AJ1131" s="322"/>
      <c r="AK1131" s="322"/>
      <c r="AL1131" s="322"/>
      <c r="AM1131" s="323"/>
      <c r="AN1131" s="353"/>
      <c r="AO1131" s="354"/>
      <c r="AP1131" s="354"/>
      <c r="AQ1131" s="354"/>
      <c r="AR1131" s="354"/>
      <c r="AS1131" s="354"/>
      <c r="AT1131" s="354"/>
      <c r="AU1131" s="354"/>
      <c r="AV1131" s="354"/>
      <c r="AW1131" s="354"/>
      <c r="AX1131" s="354"/>
      <c r="AY1131" s="354"/>
      <c r="AZ1131" s="354"/>
      <c r="BA1131" s="354"/>
      <c r="BB1131" s="354"/>
      <c r="BC1131" s="354"/>
      <c r="BD1131" s="354"/>
      <c r="BE1131" s="354"/>
      <c r="BF1131" s="354"/>
      <c r="BG1131" s="354"/>
      <c r="BH1131" s="354"/>
      <c r="BI1131" s="354"/>
      <c r="BJ1131" s="354"/>
      <c r="BK1131" s="354"/>
      <c r="BL1131" s="354"/>
      <c r="BM1131" s="354"/>
      <c r="BN1131" s="354"/>
      <c r="BO1131" s="354"/>
      <c r="BP1131" s="354"/>
      <c r="BQ1131" s="354"/>
      <c r="BR1131" s="354"/>
      <c r="BS1131" s="354"/>
      <c r="BT1131" s="355"/>
      <c r="BU1131" s="324" t="str">
        <f t="shared" si="70"/>
        <v>No disability</v>
      </c>
      <c r="BV1131" s="328" t="str">
        <f t="shared" si="68"/>
        <v>Out</v>
      </c>
      <c r="BW1131" s="329" t="str">
        <f t="shared" si="69"/>
        <v>Out</v>
      </c>
      <c r="BX1131" s="327" t="str">
        <f t="shared" si="71"/>
        <v/>
      </c>
    </row>
    <row r="1132" spans="2:76" x14ac:dyDescent="0.2">
      <c r="B1132" s="137"/>
      <c r="C1132" s="138"/>
      <c r="D1132" s="139" t="s">
        <v>1159</v>
      </c>
      <c r="E1132" s="140"/>
      <c r="F1132" s="140"/>
      <c r="G1132" s="321"/>
      <c r="H1132" s="322"/>
      <c r="I1132" s="322"/>
      <c r="J1132" s="322"/>
      <c r="K1132" s="322"/>
      <c r="L1132" s="322"/>
      <c r="M1132" s="322"/>
      <c r="N1132" s="322"/>
      <c r="O1132" s="322"/>
      <c r="P1132" s="322"/>
      <c r="Q1132" s="322"/>
      <c r="R1132" s="322"/>
      <c r="S1132" s="322"/>
      <c r="T1132" s="322"/>
      <c r="U1132" s="322"/>
      <c r="V1132" s="322"/>
      <c r="W1132" s="322"/>
      <c r="X1132" s="322"/>
      <c r="Y1132" s="322"/>
      <c r="Z1132" s="322"/>
      <c r="AA1132" s="322"/>
      <c r="AB1132" s="322"/>
      <c r="AC1132" s="322"/>
      <c r="AD1132" s="322"/>
      <c r="AE1132" s="322"/>
      <c r="AF1132" s="322"/>
      <c r="AG1132" s="322"/>
      <c r="AH1132" s="322"/>
      <c r="AI1132" s="322"/>
      <c r="AJ1132" s="322"/>
      <c r="AK1132" s="322"/>
      <c r="AL1132" s="322"/>
      <c r="AM1132" s="323"/>
      <c r="AN1132" s="353"/>
      <c r="AO1132" s="354"/>
      <c r="AP1132" s="354"/>
      <c r="AQ1132" s="354"/>
      <c r="AR1132" s="354"/>
      <c r="AS1132" s="354"/>
      <c r="AT1132" s="354"/>
      <c r="AU1132" s="354"/>
      <c r="AV1132" s="354"/>
      <c r="AW1132" s="354"/>
      <c r="AX1132" s="354"/>
      <c r="AY1132" s="354"/>
      <c r="AZ1132" s="354"/>
      <c r="BA1132" s="354"/>
      <c r="BB1132" s="354"/>
      <c r="BC1132" s="354"/>
      <c r="BD1132" s="354"/>
      <c r="BE1132" s="354"/>
      <c r="BF1132" s="354"/>
      <c r="BG1132" s="354"/>
      <c r="BH1132" s="354"/>
      <c r="BI1132" s="354"/>
      <c r="BJ1132" s="354"/>
      <c r="BK1132" s="354"/>
      <c r="BL1132" s="354"/>
      <c r="BM1132" s="354"/>
      <c r="BN1132" s="354"/>
      <c r="BO1132" s="354"/>
      <c r="BP1132" s="354"/>
      <c r="BQ1132" s="354"/>
      <c r="BR1132" s="354"/>
      <c r="BS1132" s="354"/>
      <c r="BT1132" s="355"/>
      <c r="BU1132" s="324" t="str">
        <f t="shared" si="70"/>
        <v>No disability</v>
      </c>
      <c r="BV1132" s="328" t="str">
        <f t="shared" si="68"/>
        <v>Out</v>
      </c>
      <c r="BW1132" s="329" t="str">
        <f t="shared" si="69"/>
        <v>Out</v>
      </c>
      <c r="BX1132" s="327" t="str">
        <f t="shared" si="71"/>
        <v/>
      </c>
    </row>
    <row r="1133" spans="2:76" x14ac:dyDescent="0.2">
      <c r="B1133" s="137"/>
      <c r="C1133" s="138"/>
      <c r="D1133" s="139" t="s">
        <v>1160</v>
      </c>
      <c r="E1133" s="140"/>
      <c r="F1133" s="140"/>
      <c r="G1133" s="321"/>
      <c r="H1133" s="322"/>
      <c r="I1133" s="322"/>
      <c r="J1133" s="322"/>
      <c r="K1133" s="322"/>
      <c r="L1133" s="322"/>
      <c r="M1133" s="322"/>
      <c r="N1133" s="322"/>
      <c r="O1133" s="322"/>
      <c r="P1133" s="322"/>
      <c r="Q1133" s="322"/>
      <c r="R1133" s="322"/>
      <c r="S1133" s="322"/>
      <c r="T1133" s="322"/>
      <c r="U1133" s="322"/>
      <c r="V1133" s="322"/>
      <c r="W1133" s="322"/>
      <c r="X1133" s="322"/>
      <c r="Y1133" s="322"/>
      <c r="Z1133" s="322"/>
      <c r="AA1133" s="322"/>
      <c r="AB1133" s="322"/>
      <c r="AC1133" s="322"/>
      <c r="AD1133" s="322"/>
      <c r="AE1133" s="322"/>
      <c r="AF1133" s="322"/>
      <c r="AG1133" s="322"/>
      <c r="AH1133" s="322"/>
      <c r="AI1133" s="322"/>
      <c r="AJ1133" s="322"/>
      <c r="AK1133" s="322"/>
      <c r="AL1133" s="322"/>
      <c r="AM1133" s="323"/>
      <c r="AN1133" s="353"/>
      <c r="AO1133" s="354"/>
      <c r="AP1133" s="354"/>
      <c r="AQ1133" s="354"/>
      <c r="AR1133" s="354"/>
      <c r="AS1133" s="354"/>
      <c r="AT1133" s="354"/>
      <c r="AU1133" s="354"/>
      <c r="AV1133" s="354"/>
      <c r="AW1133" s="354"/>
      <c r="AX1133" s="354"/>
      <c r="AY1133" s="354"/>
      <c r="AZ1133" s="354"/>
      <c r="BA1133" s="354"/>
      <c r="BB1133" s="354"/>
      <c r="BC1133" s="354"/>
      <c r="BD1133" s="354"/>
      <c r="BE1133" s="354"/>
      <c r="BF1133" s="354"/>
      <c r="BG1133" s="354"/>
      <c r="BH1133" s="354"/>
      <c r="BI1133" s="354"/>
      <c r="BJ1133" s="354"/>
      <c r="BK1133" s="354"/>
      <c r="BL1133" s="354"/>
      <c r="BM1133" s="354"/>
      <c r="BN1133" s="354"/>
      <c r="BO1133" s="354"/>
      <c r="BP1133" s="354"/>
      <c r="BQ1133" s="354"/>
      <c r="BR1133" s="354"/>
      <c r="BS1133" s="354"/>
      <c r="BT1133" s="355"/>
      <c r="BU1133" s="324" t="str">
        <f t="shared" si="70"/>
        <v>No disability</v>
      </c>
      <c r="BV1133" s="328" t="str">
        <f t="shared" si="68"/>
        <v>Out</v>
      </c>
      <c r="BW1133" s="329" t="str">
        <f t="shared" si="69"/>
        <v>Out</v>
      </c>
      <c r="BX1133" s="327" t="str">
        <f t="shared" si="71"/>
        <v/>
      </c>
    </row>
    <row r="1134" spans="2:76" x14ac:dyDescent="0.2">
      <c r="B1134" s="137"/>
      <c r="C1134" s="138"/>
      <c r="D1134" s="139" t="s">
        <v>1161</v>
      </c>
      <c r="E1134" s="140"/>
      <c r="F1134" s="140"/>
      <c r="G1134" s="321"/>
      <c r="H1134" s="322"/>
      <c r="I1134" s="322"/>
      <c r="J1134" s="322"/>
      <c r="K1134" s="322"/>
      <c r="L1134" s="322"/>
      <c r="M1134" s="322"/>
      <c r="N1134" s="322"/>
      <c r="O1134" s="322"/>
      <c r="P1134" s="322"/>
      <c r="Q1134" s="322"/>
      <c r="R1134" s="322"/>
      <c r="S1134" s="322"/>
      <c r="T1134" s="322"/>
      <c r="U1134" s="322"/>
      <c r="V1134" s="322"/>
      <c r="W1134" s="322"/>
      <c r="X1134" s="322"/>
      <c r="Y1134" s="322"/>
      <c r="Z1134" s="322"/>
      <c r="AA1134" s="322"/>
      <c r="AB1134" s="322"/>
      <c r="AC1134" s="322"/>
      <c r="AD1134" s="322"/>
      <c r="AE1134" s="322"/>
      <c r="AF1134" s="322"/>
      <c r="AG1134" s="322"/>
      <c r="AH1134" s="322"/>
      <c r="AI1134" s="322"/>
      <c r="AJ1134" s="322"/>
      <c r="AK1134" s="322"/>
      <c r="AL1134" s="322"/>
      <c r="AM1134" s="323"/>
      <c r="AN1134" s="353"/>
      <c r="AO1134" s="354"/>
      <c r="AP1134" s="354"/>
      <c r="AQ1134" s="354"/>
      <c r="AR1134" s="354"/>
      <c r="AS1134" s="354"/>
      <c r="AT1134" s="354"/>
      <c r="AU1134" s="354"/>
      <c r="AV1134" s="354"/>
      <c r="AW1134" s="354"/>
      <c r="AX1134" s="354"/>
      <c r="AY1134" s="354"/>
      <c r="AZ1134" s="354"/>
      <c r="BA1134" s="354"/>
      <c r="BB1134" s="354"/>
      <c r="BC1134" s="354"/>
      <c r="BD1134" s="354"/>
      <c r="BE1134" s="354"/>
      <c r="BF1134" s="354"/>
      <c r="BG1134" s="354"/>
      <c r="BH1134" s="354"/>
      <c r="BI1134" s="354"/>
      <c r="BJ1134" s="354"/>
      <c r="BK1134" s="354"/>
      <c r="BL1134" s="354"/>
      <c r="BM1134" s="354"/>
      <c r="BN1134" s="354"/>
      <c r="BO1134" s="354"/>
      <c r="BP1134" s="354"/>
      <c r="BQ1134" s="354"/>
      <c r="BR1134" s="354"/>
      <c r="BS1134" s="354"/>
      <c r="BT1134" s="355"/>
      <c r="BU1134" s="324" t="str">
        <f t="shared" si="70"/>
        <v>No disability</v>
      </c>
      <c r="BV1134" s="328" t="str">
        <f t="shared" si="68"/>
        <v>Out</v>
      </c>
      <c r="BW1134" s="329" t="str">
        <f t="shared" si="69"/>
        <v>Out</v>
      </c>
      <c r="BX1134" s="327" t="str">
        <f t="shared" si="71"/>
        <v/>
      </c>
    </row>
    <row r="1135" spans="2:76" x14ac:dyDescent="0.2">
      <c r="B1135" s="137"/>
      <c r="C1135" s="138"/>
      <c r="D1135" s="139" t="s">
        <v>1162</v>
      </c>
      <c r="E1135" s="140"/>
      <c r="F1135" s="140"/>
      <c r="G1135" s="321"/>
      <c r="H1135" s="322"/>
      <c r="I1135" s="322"/>
      <c r="J1135" s="322"/>
      <c r="K1135" s="322"/>
      <c r="L1135" s="322"/>
      <c r="M1135" s="322"/>
      <c r="N1135" s="322"/>
      <c r="O1135" s="322"/>
      <c r="P1135" s="322"/>
      <c r="Q1135" s="322"/>
      <c r="R1135" s="322"/>
      <c r="S1135" s="322"/>
      <c r="T1135" s="322"/>
      <c r="U1135" s="322"/>
      <c r="V1135" s="322"/>
      <c r="W1135" s="322"/>
      <c r="X1135" s="322"/>
      <c r="Y1135" s="322"/>
      <c r="Z1135" s="322"/>
      <c r="AA1135" s="322"/>
      <c r="AB1135" s="322"/>
      <c r="AC1135" s="322"/>
      <c r="AD1135" s="322"/>
      <c r="AE1135" s="322"/>
      <c r="AF1135" s="322"/>
      <c r="AG1135" s="322"/>
      <c r="AH1135" s="322"/>
      <c r="AI1135" s="322"/>
      <c r="AJ1135" s="322"/>
      <c r="AK1135" s="322"/>
      <c r="AL1135" s="322"/>
      <c r="AM1135" s="323"/>
      <c r="AN1135" s="353"/>
      <c r="AO1135" s="354"/>
      <c r="AP1135" s="354"/>
      <c r="AQ1135" s="354"/>
      <c r="AR1135" s="354"/>
      <c r="AS1135" s="354"/>
      <c r="AT1135" s="354"/>
      <c r="AU1135" s="354"/>
      <c r="AV1135" s="354"/>
      <c r="AW1135" s="354"/>
      <c r="AX1135" s="354"/>
      <c r="AY1135" s="354"/>
      <c r="AZ1135" s="354"/>
      <c r="BA1135" s="354"/>
      <c r="BB1135" s="354"/>
      <c r="BC1135" s="354"/>
      <c r="BD1135" s="354"/>
      <c r="BE1135" s="354"/>
      <c r="BF1135" s="354"/>
      <c r="BG1135" s="354"/>
      <c r="BH1135" s="354"/>
      <c r="BI1135" s="354"/>
      <c r="BJ1135" s="354"/>
      <c r="BK1135" s="354"/>
      <c r="BL1135" s="354"/>
      <c r="BM1135" s="354"/>
      <c r="BN1135" s="354"/>
      <c r="BO1135" s="354"/>
      <c r="BP1135" s="354"/>
      <c r="BQ1135" s="354"/>
      <c r="BR1135" s="354"/>
      <c r="BS1135" s="354"/>
      <c r="BT1135" s="355"/>
      <c r="BU1135" s="324" t="str">
        <f t="shared" si="70"/>
        <v>No disability</v>
      </c>
      <c r="BV1135" s="328" t="str">
        <f t="shared" si="68"/>
        <v>Out</v>
      </c>
      <c r="BW1135" s="329" t="str">
        <f t="shared" si="69"/>
        <v>Out</v>
      </c>
      <c r="BX1135" s="327" t="str">
        <f t="shared" si="71"/>
        <v/>
      </c>
    </row>
    <row r="1136" spans="2:76" x14ac:dyDescent="0.2">
      <c r="B1136" s="137"/>
      <c r="C1136" s="138"/>
      <c r="D1136" s="139" t="s">
        <v>1163</v>
      </c>
      <c r="E1136" s="140"/>
      <c r="F1136" s="140"/>
      <c r="G1136" s="321"/>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2"/>
      <c r="AD1136" s="322"/>
      <c r="AE1136" s="322"/>
      <c r="AF1136" s="322"/>
      <c r="AG1136" s="322"/>
      <c r="AH1136" s="322"/>
      <c r="AI1136" s="322"/>
      <c r="AJ1136" s="322"/>
      <c r="AK1136" s="322"/>
      <c r="AL1136" s="322"/>
      <c r="AM1136" s="323"/>
      <c r="AN1136" s="353"/>
      <c r="AO1136" s="354"/>
      <c r="AP1136" s="354"/>
      <c r="AQ1136" s="354"/>
      <c r="AR1136" s="354"/>
      <c r="AS1136" s="354"/>
      <c r="AT1136" s="354"/>
      <c r="AU1136" s="354"/>
      <c r="AV1136" s="354"/>
      <c r="AW1136" s="354"/>
      <c r="AX1136" s="354"/>
      <c r="AY1136" s="354"/>
      <c r="AZ1136" s="354"/>
      <c r="BA1136" s="354"/>
      <c r="BB1136" s="354"/>
      <c r="BC1136" s="354"/>
      <c r="BD1136" s="354"/>
      <c r="BE1136" s="354"/>
      <c r="BF1136" s="354"/>
      <c r="BG1136" s="354"/>
      <c r="BH1136" s="354"/>
      <c r="BI1136" s="354"/>
      <c r="BJ1136" s="354"/>
      <c r="BK1136" s="354"/>
      <c r="BL1136" s="354"/>
      <c r="BM1136" s="354"/>
      <c r="BN1136" s="354"/>
      <c r="BO1136" s="354"/>
      <c r="BP1136" s="354"/>
      <c r="BQ1136" s="354"/>
      <c r="BR1136" s="354"/>
      <c r="BS1136" s="354"/>
      <c r="BT1136" s="355"/>
      <c r="BU1136" s="324" t="str">
        <f t="shared" si="70"/>
        <v>No disability</v>
      </c>
      <c r="BV1136" s="328" t="str">
        <f t="shared" si="68"/>
        <v>Out</v>
      </c>
      <c r="BW1136" s="329" t="str">
        <f t="shared" si="69"/>
        <v>Out</v>
      </c>
      <c r="BX1136" s="327" t="str">
        <f t="shared" si="71"/>
        <v/>
      </c>
    </row>
    <row r="1137" spans="2:76" x14ac:dyDescent="0.2">
      <c r="B1137" s="137"/>
      <c r="C1137" s="138"/>
      <c r="D1137" s="139" t="s">
        <v>1164</v>
      </c>
      <c r="E1137" s="140"/>
      <c r="F1137" s="140"/>
      <c r="G1137" s="321"/>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2"/>
      <c r="AD1137" s="322"/>
      <c r="AE1137" s="322"/>
      <c r="AF1137" s="322"/>
      <c r="AG1137" s="322"/>
      <c r="AH1137" s="322"/>
      <c r="AI1137" s="322"/>
      <c r="AJ1137" s="322"/>
      <c r="AK1137" s="322"/>
      <c r="AL1137" s="322"/>
      <c r="AM1137" s="323"/>
      <c r="AN1137" s="353"/>
      <c r="AO1137" s="354"/>
      <c r="AP1137" s="354"/>
      <c r="AQ1137" s="354"/>
      <c r="AR1137" s="354"/>
      <c r="AS1137" s="354"/>
      <c r="AT1137" s="354"/>
      <c r="AU1137" s="354"/>
      <c r="AV1137" s="354"/>
      <c r="AW1137" s="354"/>
      <c r="AX1137" s="354"/>
      <c r="AY1137" s="354"/>
      <c r="AZ1137" s="354"/>
      <c r="BA1137" s="354"/>
      <c r="BB1137" s="354"/>
      <c r="BC1137" s="354"/>
      <c r="BD1137" s="354"/>
      <c r="BE1137" s="354"/>
      <c r="BF1137" s="354"/>
      <c r="BG1137" s="354"/>
      <c r="BH1137" s="354"/>
      <c r="BI1137" s="354"/>
      <c r="BJ1137" s="354"/>
      <c r="BK1137" s="354"/>
      <c r="BL1137" s="354"/>
      <c r="BM1137" s="354"/>
      <c r="BN1137" s="354"/>
      <c r="BO1137" s="354"/>
      <c r="BP1137" s="354"/>
      <c r="BQ1137" s="354"/>
      <c r="BR1137" s="354"/>
      <c r="BS1137" s="354"/>
      <c r="BT1137" s="355"/>
      <c r="BU1137" s="324" t="str">
        <f t="shared" si="70"/>
        <v>No disability</v>
      </c>
      <c r="BV1137" s="328" t="str">
        <f t="shared" si="68"/>
        <v>Out</v>
      </c>
      <c r="BW1137" s="329" t="str">
        <f t="shared" si="69"/>
        <v>Out</v>
      </c>
      <c r="BX1137" s="327" t="str">
        <f t="shared" si="71"/>
        <v/>
      </c>
    </row>
    <row r="1138" spans="2:76" x14ac:dyDescent="0.2">
      <c r="B1138" s="137"/>
      <c r="C1138" s="138"/>
      <c r="D1138" s="139" t="s">
        <v>1165</v>
      </c>
      <c r="E1138" s="140"/>
      <c r="F1138" s="140"/>
      <c r="G1138" s="321"/>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2"/>
      <c r="AD1138" s="322"/>
      <c r="AE1138" s="322"/>
      <c r="AF1138" s="322"/>
      <c r="AG1138" s="322"/>
      <c r="AH1138" s="322"/>
      <c r="AI1138" s="322"/>
      <c r="AJ1138" s="322"/>
      <c r="AK1138" s="322"/>
      <c r="AL1138" s="322"/>
      <c r="AM1138" s="323"/>
      <c r="AN1138" s="353"/>
      <c r="AO1138" s="354"/>
      <c r="AP1138" s="354"/>
      <c r="AQ1138" s="354"/>
      <c r="AR1138" s="354"/>
      <c r="AS1138" s="354"/>
      <c r="AT1138" s="354"/>
      <c r="AU1138" s="354"/>
      <c r="AV1138" s="354"/>
      <c r="AW1138" s="354"/>
      <c r="AX1138" s="354"/>
      <c r="AY1138" s="354"/>
      <c r="AZ1138" s="354"/>
      <c r="BA1138" s="354"/>
      <c r="BB1138" s="354"/>
      <c r="BC1138" s="354"/>
      <c r="BD1138" s="354"/>
      <c r="BE1138" s="354"/>
      <c r="BF1138" s="354"/>
      <c r="BG1138" s="354"/>
      <c r="BH1138" s="354"/>
      <c r="BI1138" s="354"/>
      <c r="BJ1138" s="354"/>
      <c r="BK1138" s="354"/>
      <c r="BL1138" s="354"/>
      <c r="BM1138" s="354"/>
      <c r="BN1138" s="354"/>
      <c r="BO1138" s="354"/>
      <c r="BP1138" s="354"/>
      <c r="BQ1138" s="354"/>
      <c r="BR1138" s="354"/>
      <c r="BS1138" s="354"/>
      <c r="BT1138" s="355"/>
      <c r="BU1138" s="324" t="str">
        <f t="shared" si="70"/>
        <v>No disability</v>
      </c>
      <c r="BV1138" s="328" t="str">
        <f t="shared" si="68"/>
        <v>Out</v>
      </c>
      <c r="BW1138" s="329" t="str">
        <f t="shared" si="69"/>
        <v>Out</v>
      </c>
      <c r="BX1138" s="327" t="str">
        <f t="shared" si="71"/>
        <v/>
      </c>
    </row>
    <row r="1139" spans="2:76" x14ac:dyDescent="0.2">
      <c r="B1139" s="137"/>
      <c r="C1139" s="138"/>
      <c r="D1139" s="139" t="s">
        <v>1166</v>
      </c>
      <c r="E1139" s="140"/>
      <c r="F1139" s="140"/>
      <c r="G1139" s="321"/>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2"/>
      <c r="AD1139" s="322"/>
      <c r="AE1139" s="322"/>
      <c r="AF1139" s="322"/>
      <c r="AG1139" s="322"/>
      <c r="AH1139" s="322"/>
      <c r="AI1139" s="322"/>
      <c r="AJ1139" s="322"/>
      <c r="AK1139" s="322"/>
      <c r="AL1139" s="322"/>
      <c r="AM1139" s="323"/>
      <c r="AN1139" s="353"/>
      <c r="AO1139" s="354"/>
      <c r="AP1139" s="354"/>
      <c r="AQ1139" s="354"/>
      <c r="AR1139" s="354"/>
      <c r="AS1139" s="354"/>
      <c r="AT1139" s="354"/>
      <c r="AU1139" s="354"/>
      <c r="AV1139" s="354"/>
      <c r="AW1139" s="354"/>
      <c r="AX1139" s="354"/>
      <c r="AY1139" s="354"/>
      <c r="AZ1139" s="354"/>
      <c r="BA1139" s="354"/>
      <c r="BB1139" s="354"/>
      <c r="BC1139" s="354"/>
      <c r="BD1139" s="354"/>
      <c r="BE1139" s="354"/>
      <c r="BF1139" s="354"/>
      <c r="BG1139" s="354"/>
      <c r="BH1139" s="354"/>
      <c r="BI1139" s="354"/>
      <c r="BJ1139" s="354"/>
      <c r="BK1139" s="354"/>
      <c r="BL1139" s="354"/>
      <c r="BM1139" s="354"/>
      <c r="BN1139" s="354"/>
      <c r="BO1139" s="354"/>
      <c r="BP1139" s="354"/>
      <c r="BQ1139" s="354"/>
      <c r="BR1139" s="354"/>
      <c r="BS1139" s="354"/>
      <c r="BT1139" s="355"/>
      <c r="BU1139" s="324" t="str">
        <f t="shared" si="70"/>
        <v>No disability</v>
      </c>
      <c r="BV1139" s="328" t="str">
        <f t="shared" si="68"/>
        <v>Out</v>
      </c>
      <c r="BW1139" s="329" t="str">
        <f t="shared" si="69"/>
        <v>Out</v>
      </c>
      <c r="BX1139" s="327" t="str">
        <f t="shared" si="71"/>
        <v/>
      </c>
    </row>
    <row r="1140" spans="2:76" x14ac:dyDescent="0.2">
      <c r="B1140" s="137"/>
      <c r="C1140" s="138"/>
      <c r="D1140" s="139" t="s">
        <v>1167</v>
      </c>
      <c r="E1140" s="140"/>
      <c r="F1140" s="140"/>
      <c r="G1140" s="321"/>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2"/>
      <c r="AD1140" s="322"/>
      <c r="AE1140" s="322"/>
      <c r="AF1140" s="322"/>
      <c r="AG1140" s="322"/>
      <c r="AH1140" s="322"/>
      <c r="AI1140" s="322"/>
      <c r="AJ1140" s="322"/>
      <c r="AK1140" s="322"/>
      <c r="AL1140" s="322"/>
      <c r="AM1140" s="323"/>
      <c r="AN1140" s="353"/>
      <c r="AO1140" s="354"/>
      <c r="AP1140" s="354"/>
      <c r="AQ1140" s="354"/>
      <c r="AR1140" s="354"/>
      <c r="AS1140" s="354"/>
      <c r="AT1140" s="354"/>
      <c r="AU1140" s="354"/>
      <c r="AV1140" s="354"/>
      <c r="AW1140" s="354"/>
      <c r="AX1140" s="354"/>
      <c r="AY1140" s="354"/>
      <c r="AZ1140" s="354"/>
      <c r="BA1140" s="354"/>
      <c r="BB1140" s="354"/>
      <c r="BC1140" s="354"/>
      <c r="BD1140" s="354"/>
      <c r="BE1140" s="354"/>
      <c r="BF1140" s="354"/>
      <c r="BG1140" s="354"/>
      <c r="BH1140" s="354"/>
      <c r="BI1140" s="354"/>
      <c r="BJ1140" s="354"/>
      <c r="BK1140" s="354"/>
      <c r="BL1140" s="354"/>
      <c r="BM1140" s="354"/>
      <c r="BN1140" s="354"/>
      <c r="BO1140" s="354"/>
      <c r="BP1140" s="354"/>
      <c r="BQ1140" s="354"/>
      <c r="BR1140" s="354"/>
      <c r="BS1140" s="354"/>
      <c r="BT1140" s="355"/>
      <c r="BU1140" s="324" t="str">
        <f t="shared" si="70"/>
        <v>No disability</v>
      </c>
      <c r="BV1140" s="328" t="str">
        <f t="shared" si="68"/>
        <v>Out</v>
      </c>
      <c r="BW1140" s="329" t="str">
        <f t="shared" si="69"/>
        <v>Out</v>
      </c>
      <c r="BX1140" s="327" t="str">
        <f t="shared" si="71"/>
        <v/>
      </c>
    </row>
    <row r="1141" spans="2:76" x14ac:dyDescent="0.2">
      <c r="B1141" s="137"/>
      <c r="C1141" s="138"/>
      <c r="D1141" s="139" t="s">
        <v>1168</v>
      </c>
      <c r="E1141" s="140"/>
      <c r="F1141" s="140"/>
      <c r="G1141" s="321"/>
      <c r="H1141" s="322"/>
      <c r="I1141" s="322"/>
      <c r="J1141" s="322"/>
      <c r="K1141" s="322"/>
      <c r="L1141" s="322"/>
      <c r="M1141" s="322"/>
      <c r="N1141" s="322"/>
      <c r="O1141" s="322"/>
      <c r="P1141" s="322"/>
      <c r="Q1141" s="322"/>
      <c r="R1141" s="322"/>
      <c r="S1141" s="322"/>
      <c r="T1141" s="322"/>
      <c r="U1141" s="322"/>
      <c r="V1141" s="322"/>
      <c r="W1141" s="322"/>
      <c r="X1141" s="322"/>
      <c r="Y1141" s="322"/>
      <c r="Z1141" s="322"/>
      <c r="AA1141" s="322"/>
      <c r="AB1141" s="322"/>
      <c r="AC1141" s="322"/>
      <c r="AD1141" s="322"/>
      <c r="AE1141" s="322"/>
      <c r="AF1141" s="322"/>
      <c r="AG1141" s="322"/>
      <c r="AH1141" s="322"/>
      <c r="AI1141" s="322"/>
      <c r="AJ1141" s="322"/>
      <c r="AK1141" s="322"/>
      <c r="AL1141" s="322"/>
      <c r="AM1141" s="323"/>
      <c r="AN1141" s="353"/>
      <c r="AO1141" s="354"/>
      <c r="AP1141" s="354"/>
      <c r="AQ1141" s="354"/>
      <c r="AR1141" s="354"/>
      <c r="AS1141" s="354"/>
      <c r="AT1141" s="354"/>
      <c r="AU1141" s="354"/>
      <c r="AV1141" s="354"/>
      <c r="AW1141" s="354"/>
      <c r="AX1141" s="354"/>
      <c r="AY1141" s="354"/>
      <c r="AZ1141" s="354"/>
      <c r="BA1141" s="354"/>
      <c r="BB1141" s="354"/>
      <c r="BC1141" s="354"/>
      <c r="BD1141" s="354"/>
      <c r="BE1141" s="354"/>
      <c r="BF1141" s="354"/>
      <c r="BG1141" s="354"/>
      <c r="BH1141" s="354"/>
      <c r="BI1141" s="354"/>
      <c r="BJ1141" s="354"/>
      <c r="BK1141" s="354"/>
      <c r="BL1141" s="354"/>
      <c r="BM1141" s="354"/>
      <c r="BN1141" s="354"/>
      <c r="BO1141" s="354"/>
      <c r="BP1141" s="354"/>
      <c r="BQ1141" s="354"/>
      <c r="BR1141" s="354"/>
      <c r="BS1141" s="354"/>
      <c r="BT1141" s="355"/>
      <c r="BU1141" s="324" t="str">
        <f t="shared" si="70"/>
        <v>No disability</v>
      </c>
      <c r="BV1141" s="328" t="str">
        <f t="shared" si="68"/>
        <v>Out</v>
      </c>
      <c r="BW1141" s="329" t="str">
        <f t="shared" si="69"/>
        <v>Out</v>
      </c>
      <c r="BX1141" s="327" t="str">
        <f t="shared" si="71"/>
        <v/>
      </c>
    </row>
    <row r="1142" spans="2:76" x14ac:dyDescent="0.2">
      <c r="B1142" s="137"/>
      <c r="C1142" s="138"/>
      <c r="D1142" s="139" t="s">
        <v>1169</v>
      </c>
      <c r="E1142" s="140"/>
      <c r="F1142" s="140"/>
      <c r="G1142" s="321"/>
      <c r="H1142" s="322"/>
      <c r="I1142" s="322"/>
      <c r="J1142" s="322"/>
      <c r="K1142" s="322"/>
      <c r="L1142" s="322"/>
      <c r="M1142" s="322"/>
      <c r="N1142" s="322"/>
      <c r="O1142" s="322"/>
      <c r="P1142" s="322"/>
      <c r="Q1142" s="322"/>
      <c r="R1142" s="322"/>
      <c r="S1142" s="322"/>
      <c r="T1142" s="322"/>
      <c r="U1142" s="322"/>
      <c r="V1142" s="322"/>
      <c r="W1142" s="322"/>
      <c r="X1142" s="322"/>
      <c r="Y1142" s="322"/>
      <c r="Z1142" s="322"/>
      <c r="AA1142" s="322"/>
      <c r="AB1142" s="322"/>
      <c r="AC1142" s="322"/>
      <c r="AD1142" s="322"/>
      <c r="AE1142" s="322"/>
      <c r="AF1142" s="322"/>
      <c r="AG1142" s="322"/>
      <c r="AH1142" s="322"/>
      <c r="AI1142" s="322"/>
      <c r="AJ1142" s="322"/>
      <c r="AK1142" s="322"/>
      <c r="AL1142" s="322"/>
      <c r="AM1142" s="323"/>
      <c r="AN1142" s="353"/>
      <c r="AO1142" s="354"/>
      <c r="AP1142" s="354"/>
      <c r="AQ1142" s="354"/>
      <c r="AR1142" s="354"/>
      <c r="AS1142" s="354"/>
      <c r="AT1142" s="354"/>
      <c r="AU1142" s="354"/>
      <c r="AV1142" s="354"/>
      <c r="AW1142" s="354"/>
      <c r="AX1142" s="354"/>
      <c r="AY1142" s="354"/>
      <c r="AZ1142" s="354"/>
      <c r="BA1142" s="354"/>
      <c r="BB1142" s="354"/>
      <c r="BC1142" s="354"/>
      <c r="BD1142" s="354"/>
      <c r="BE1142" s="354"/>
      <c r="BF1142" s="354"/>
      <c r="BG1142" s="354"/>
      <c r="BH1142" s="354"/>
      <c r="BI1142" s="354"/>
      <c r="BJ1142" s="354"/>
      <c r="BK1142" s="354"/>
      <c r="BL1142" s="354"/>
      <c r="BM1142" s="354"/>
      <c r="BN1142" s="354"/>
      <c r="BO1142" s="354"/>
      <c r="BP1142" s="354"/>
      <c r="BQ1142" s="354"/>
      <c r="BR1142" s="354"/>
      <c r="BS1142" s="354"/>
      <c r="BT1142" s="355"/>
      <c r="BU1142" s="324" t="str">
        <f t="shared" si="70"/>
        <v>No disability</v>
      </c>
      <c r="BV1142" s="328" t="str">
        <f t="shared" si="68"/>
        <v>Out</v>
      </c>
      <c r="BW1142" s="329" t="str">
        <f t="shared" si="69"/>
        <v>Out</v>
      </c>
      <c r="BX1142" s="327" t="str">
        <f t="shared" si="71"/>
        <v/>
      </c>
    </row>
    <row r="1143" spans="2:76" x14ac:dyDescent="0.2">
      <c r="B1143" s="137"/>
      <c r="C1143" s="138"/>
      <c r="D1143" s="139" t="s">
        <v>1170</v>
      </c>
      <c r="E1143" s="140"/>
      <c r="F1143" s="140"/>
      <c r="G1143" s="321"/>
      <c r="H1143" s="322"/>
      <c r="I1143" s="322"/>
      <c r="J1143" s="322"/>
      <c r="K1143" s="322"/>
      <c r="L1143" s="322"/>
      <c r="M1143" s="322"/>
      <c r="N1143" s="322"/>
      <c r="O1143" s="322"/>
      <c r="P1143" s="322"/>
      <c r="Q1143" s="322"/>
      <c r="R1143" s="322"/>
      <c r="S1143" s="322"/>
      <c r="T1143" s="322"/>
      <c r="U1143" s="322"/>
      <c r="V1143" s="322"/>
      <c r="W1143" s="322"/>
      <c r="X1143" s="322"/>
      <c r="Y1143" s="322"/>
      <c r="Z1143" s="322"/>
      <c r="AA1143" s="322"/>
      <c r="AB1143" s="322"/>
      <c r="AC1143" s="322"/>
      <c r="AD1143" s="322"/>
      <c r="AE1143" s="322"/>
      <c r="AF1143" s="322"/>
      <c r="AG1143" s="322"/>
      <c r="AH1143" s="322"/>
      <c r="AI1143" s="322"/>
      <c r="AJ1143" s="322"/>
      <c r="AK1143" s="322"/>
      <c r="AL1143" s="322"/>
      <c r="AM1143" s="323"/>
      <c r="AN1143" s="353"/>
      <c r="AO1143" s="354"/>
      <c r="AP1143" s="354"/>
      <c r="AQ1143" s="354"/>
      <c r="AR1143" s="354"/>
      <c r="AS1143" s="354"/>
      <c r="AT1143" s="354"/>
      <c r="AU1143" s="354"/>
      <c r="AV1143" s="354"/>
      <c r="AW1143" s="354"/>
      <c r="AX1143" s="354"/>
      <c r="AY1143" s="354"/>
      <c r="AZ1143" s="354"/>
      <c r="BA1143" s="354"/>
      <c r="BB1143" s="354"/>
      <c r="BC1143" s="354"/>
      <c r="BD1143" s="354"/>
      <c r="BE1143" s="354"/>
      <c r="BF1143" s="354"/>
      <c r="BG1143" s="354"/>
      <c r="BH1143" s="354"/>
      <c r="BI1143" s="354"/>
      <c r="BJ1143" s="354"/>
      <c r="BK1143" s="354"/>
      <c r="BL1143" s="354"/>
      <c r="BM1143" s="354"/>
      <c r="BN1143" s="354"/>
      <c r="BO1143" s="354"/>
      <c r="BP1143" s="354"/>
      <c r="BQ1143" s="354"/>
      <c r="BR1143" s="354"/>
      <c r="BS1143" s="354"/>
      <c r="BT1143" s="355"/>
      <c r="BU1143" s="324" t="str">
        <f t="shared" si="70"/>
        <v>No disability</v>
      </c>
      <c r="BV1143" s="328" t="str">
        <f t="shared" si="68"/>
        <v>Out</v>
      </c>
      <c r="BW1143" s="329" t="str">
        <f t="shared" si="69"/>
        <v>Out</v>
      </c>
      <c r="BX1143" s="327" t="str">
        <f t="shared" si="71"/>
        <v/>
      </c>
    </row>
    <row r="1144" spans="2:76" x14ac:dyDescent="0.2">
      <c r="B1144" s="137"/>
      <c r="C1144" s="138"/>
      <c r="D1144" s="139" t="s">
        <v>1171</v>
      </c>
      <c r="E1144" s="140"/>
      <c r="F1144" s="140"/>
      <c r="G1144" s="321"/>
      <c r="H1144" s="322"/>
      <c r="I1144" s="322"/>
      <c r="J1144" s="322"/>
      <c r="K1144" s="322"/>
      <c r="L1144" s="322"/>
      <c r="M1144" s="322"/>
      <c r="N1144" s="322"/>
      <c r="O1144" s="322"/>
      <c r="P1144" s="322"/>
      <c r="Q1144" s="322"/>
      <c r="R1144" s="322"/>
      <c r="S1144" s="322"/>
      <c r="T1144" s="322"/>
      <c r="U1144" s="322"/>
      <c r="V1144" s="322"/>
      <c r="W1144" s="322"/>
      <c r="X1144" s="322"/>
      <c r="Y1144" s="322"/>
      <c r="Z1144" s="322"/>
      <c r="AA1144" s="322"/>
      <c r="AB1144" s="322"/>
      <c r="AC1144" s="322"/>
      <c r="AD1144" s="322"/>
      <c r="AE1144" s="322"/>
      <c r="AF1144" s="322"/>
      <c r="AG1144" s="322"/>
      <c r="AH1144" s="322"/>
      <c r="AI1144" s="322"/>
      <c r="AJ1144" s="322"/>
      <c r="AK1144" s="322"/>
      <c r="AL1144" s="322"/>
      <c r="AM1144" s="323"/>
      <c r="AN1144" s="353"/>
      <c r="AO1144" s="354"/>
      <c r="AP1144" s="354"/>
      <c r="AQ1144" s="354"/>
      <c r="AR1144" s="354"/>
      <c r="AS1144" s="354"/>
      <c r="AT1144" s="354"/>
      <c r="AU1144" s="354"/>
      <c r="AV1144" s="354"/>
      <c r="AW1144" s="354"/>
      <c r="AX1144" s="354"/>
      <c r="AY1144" s="354"/>
      <c r="AZ1144" s="354"/>
      <c r="BA1144" s="354"/>
      <c r="BB1144" s="354"/>
      <c r="BC1144" s="354"/>
      <c r="BD1144" s="354"/>
      <c r="BE1144" s="354"/>
      <c r="BF1144" s="354"/>
      <c r="BG1144" s="354"/>
      <c r="BH1144" s="354"/>
      <c r="BI1144" s="354"/>
      <c r="BJ1144" s="354"/>
      <c r="BK1144" s="354"/>
      <c r="BL1144" s="354"/>
      <c r="BM1144" s="354"/>
      <c r="BN1144" s="354"/>
      <c r="BO1144" s="354"/>
      <c r="BP1144" s="354"/>
      <c r="BQ1144" s="354"/>
      <c r="BR1144" s="354"/>
      <c r="BS1144" s="354"/>
      <c r="BT1144" s="355"/>
      <c r="BU1144" s="324" t="str">
        <f t="shared" si="70"/>
        <v>No disability</v>
      </c>
      <c r="BV1144" s="328" t="str">
        <f t="shared" si="68"/>
        <v>Out</v>
      </c>
      <c r="BW1144" s="329" t="str">
        <f t="shared" si="69"/>
        <v>Out</v>
      </c>
      <c r="BX1144" s="327" t="str">
        <f t="shared" si="71"/>
        <v/>
      </c>
    </row>
    <row r="1145" spans="2:76" x14ac:dyDescent="0.2">
      <c r="B1145" s="137"/>
      <c r="C1145" s="138"/>
      <c r="D1145" s="139" t="s">
        <v>1172</v>
      </c>
      <c r="E1145" s="140"/>
      <c r="F1145" s="140"/>
      <c r="G1145" s="321"/>
      <c r="H1145" s="322"/>
      <c r="I1145" s="322"/>
      <c r="J1145" s="322"/>
      <c r="K1145" s="322"/>
      <c r="L1145" s="322"/>
      <c r="M1145" s="322"/>
      <c r="N1145" s="322"/>
      <c r="O1145" s="322"/>
      <c r="P1145" s="322"/>
      <c r="Q1145" s="322"/>
      <c r="R1145" s="322"/>
      <c r="S1145" s="322"/>
      <c r="T1145" s="322"/>
      <c r="U1145" s="322"/>
      <c r="V1145" s="322"/>
      <c r="W1145" s="322"/>
      <c r="X1145" s="322"/>
      <c r="Y1145" s="322"/>
      <c r="Z1145" s="322"/>
      <c r="AA1145" s="322"/>
      <c r="AB1145" s="322"/>
      <c r="AC1145" s="322"/>
      <c r="AD1145" s="322"/>
      <c r="AE1145" s="322"/>
      <c r="AF1145" s="322"/>
      <c r="AG1145" s="322"/>
      <c r="AH1145" s="322"/>
      <c r="AI1145" s="322"/>
      <c r="AJ1145" s="322"/>
      <c r="AK1145" s="322"/>
      <c r="AL1145" s="322"/>
      <c r="AM1145" s="323"/>
      <c r="AN1145" s="353"/>
      <c r="AO1145" s="354"/>
      <c r="AP1145" s="354"/>
      <c r="AQ1145" s="354"/>
      <c r="AR1145" s="354"/>
      <c r="AS1145" s="354"/>
      <c r="AT1145" s="354"/>
      <c r="AU1145" s="354"/>
      <c r="AV1145" s="354"/>
      <c r="AW1145" s="354"/>
      <c r="AX1145" s="354"/>
      <c r="AY1145" s="354"/>
      <c r="AZ1145" s="354"/>
      <c r="BA1145" s="354"/>
      <c r="BB1145" s="354"/>
      <c r="BC1145" s="354"/>
      <c r="BD1145" s="354"/>
      <c r="BE1145" s="354"/>
      <c r="BF1145" s="354"/>
      <c r="BG1145" s="354"/>
      <c r="BH1145" s="354"/>
      <c r="BI1145" s="354"/>
      <c r="BJ1145" s="354"/>
      <c r="BK1145" s="354"/>
      <c r="BL1145" s="354"/>
      <c r="BM1145" s="354"/>
      <c r="BN1145" s="354"/>
      <c r="BO1145" s="354"/>
      <c r="BP1145" s="354"/>
      <c r="BQ1145" s="354"/>
      <c r="BR1145" s="354"/>
      <c r="BS1145" s="354"/>
      <c r="BT1145" s="355"/>
      <c r="BU1145" s="324" t="str">
        <f t="shared" si="70"/>
        <v>No disability</v>
      </c>
      <c r="BV1145" s="328" t="str">
        <f t="shared" si="68"/>
        <v>Out</v>
      </c>
      <c r="BW1145" s="329" t="str">
        <f t="shared" si="69"/>
        <v>Out</v>
      </c>
      <c r="BX1145" s="327" t="str">
        <f t="shared" si="71"/>
        <v/>
      </c>
    </row>
    <row r="1146" spans="2:76" x14ac:dyDescent="0.2">
      <c r="B1146" s="137"/>
      <c r="C1146" s="138"/>
      <c r="D1146" s="139" t="s">
        <v>1173</v>
      </c>
      <c r="E1146" s="140"/>
      <c r="F1146" s="140"/>
      <c r="G1146" s="321"/>
      <c r="H1146" s="322"/>
      <c r="I1146" s="322"/>
      <c r="J1146" s="322"/>
      <c r="K1146" s="322"/>
      <c r="L1146" s="322"/>
      <c r="M1146" s="322"/>
      <c r="N1146" s="322"/>
      <c r="O1146" s="322"/>
      <c r="P1146" s="322"/>
      <c r="Q1146" s="322"/>
      <c r="R1146" s="322"/>
      <c r="S1146" s="322"/>
      <c r="T1146" s="322"/>
      <c r="U1146" s="322"/>
      <c r="V1146" s="322"/>
      <c r="W1146" s="322"/>
      <c r="X1146" s="322"/>
      <c r="Y1146" s="322"/>
      <c r="Z1146" s="322"/>
      <c r="AA1146" s="322"/>
      <c r="AB1146" s="322"/>
      <c r="AC1146" s="322"/>
      <c r="AD1146" s="322"/>
      <c r="AE1146" s="322"/>
      <c r="AF1146" s="322"/>
      <c r="AG1146" s="322"/>
      <c r="AH1146" s="322"/>
      <c r="AI1146" s="322"/>
      <c r="AJ1146" s="322"/>
      <c r="AK1146" s="322"/>
      <c r="AL1146" s="322"/>
      <c r="AM1146" s="323"/>
      <c r="AN1146" s="353"/>
      <c r="AO1146" s="354"/>
      <c r="AP1146" s="354"/>
      <c r="AQ1146" s="354"/>
      <c r="AR1146" s="354"/>
      <c r="AS1146" s="354"/>
      <c r="AT1146" s="354"/>
      <c r="AU1146" s="354"/>
      <c r="AV1146" s="354"/>
      <c r="AW1146" s="354"/>
      <c r="AX1146" s="354"/>
      <c r="AY1146" s="354"/>
      <c r="AZ1146" s="354"/>
      <c r="BA1146" s="354"/>
      <c r="BB1146" s="354"/>
      <c r="BC1146" s="354"/>
      <c r="BD1146" s="354"/>
      <c r="BE1146" s="354"/>
      <c r="BF1146" s="354"/>
      <c r="BG1146" s="354"/>
      <c r="BH1146" s="354"/>
      <c r="BI1146" s="354"/>
      <c r="BJ1146" s="354"/>
      <c r="BK1146" s="354"/>
      <c r="BL1146" s="354"/>
      <c r="BM1146" s="354"/>
      <c r="BN1146" s="354"/>
      <c r="BO1146" s="354"/>
      <c r="BP1146" s="354"/>
      <c r="BQ1146" s="354"/>
      <c r="BR1146" s="354"/>
      <c r="BS1146" s="354"/>
      <c r="BT1146" s="355"/>
      <c r="BU1146" s="324" t="str">
        <f t="shared" si="70"/>
        <v>No disability</v>
      </c>
      <c r="BV1146" s="328" t="str">
        <f t="shared" si="68"/>
        <v>Out</v>
      </c>
      <c r="BW1146" s="329" t="str">
        <f t="shared" si="69"/>
        <v>Out</v>
      </c>
      <c r="BX1146" s="327" t="str">
        <f t="shared" si="71"/>
        <v/>
      </c>
    </row>
    <row r="1147" spans="2:76" x14ac:dyDescent="0.2">
      <c r="B1147" s="137"/>
      <c r="C1147" s="138"/>
      <c r="D1147" s="139" t="s">
        <v>1174</v>
      </c>
      <c r="E1147" s="140"/>
      <c r="F1147" s="140"/>
      <c r="G1147" s="321"/>
      <c r="H1147" s="322"/>
      <c r="I1147" s="322"/>
      <c r="J1147" s="322"/>
      <c r="K1147" s="322"/>
      <c r="L1147" s="322"/>
      <c r="M1147" s="322"/>
      <c r="N1147" s="322"/>
      <c r="O1147" s="322"/>
      <c r="P1147" s="322"/>
      <c r="Q1147" s="322"/>
      <c r="R1147" s="322"/>
      <c r="S1147" s="322"/>
      <c r="T1147" s="322"/>
      <c r="U1147" s="322"/>
      <c r="V1147" s="322"/>
      <c r="W1147" s="322"/>
      <c r="X1147" s="322"/>
      <c r="Y1147" s="322"/>
      <c r="Z1147" s="322"/>
      <c r="AA1147" s="322"/>
      <c r="AB1147" s="322"/>
      <c r="AC1147" s="322"/>
      <c r="AD1147" s="322"/>
      <c r="AE1147" s="322"/>
      <c r="AF1147" s="322"/>
      <c r="AG1147" s="322"/>
      <c r="AH1147" s="322"/>
      <c r="AI1147" s="322"/>
      <c r="AJ1147" s="322"/>
      <c r="AK1147" s="322"/>
      <c r="AL1147" s="322"/>
      <c r="AM1147" s="323"/>
      <c r="AN1147" s="353"/>
      <c r="AO1147" s="354"/>
      <c r="AP1147" s="354"/>
      <c r="AQ1147" s="354"/>
      <c r="AR1147" s="354"/>
      <c r="AS1147" s="354"/>
      <c r="AT1147" s="354"/>
      <c r="AU1147" s="354"/>
      <c r="AV1147" s="354"/>
      <c r="AW1147" s="354"/>
      <c r="AX1147" s="354"/>
      <c r="AY1147" s="354"/>
      <c r="AZ1147" s="354"/>
      <c r="BA1147" s="354"/>
      <c r="BB1147" s="354"/>
      <c r="BC1147" s="354"/>
      <c r="BD1147" s="354"/>
      <c r="BE1147" s="354"/>
      <c r="BF1147" s="354"/>
      <c r="BG1147" s="354"/>
      <c r="BH1147" s="354"/>
      <c r="BI1147" s="354"/>
      <c r="BJ1147" s="354"/>
      <c r="BK1147" s="354"/>
      <c r="BL1147" s="354"/>
      <c r="BM1147" s="354"/>
      <c r="BN1147" s="354"/>
      <c r="BO1147" s="354"/>
      <c r="BP1147" s="354"/>
      <c r="BQ1147" s="354"/>
      <c r="BR1147" s="354"/>
      <c r="BS1147" s="354"/>
      <c r="BT1147" s="355"/>
      <c r="BU1147" s="324" t="str">
        <f t="shared" si="70"/>
        <v>No disability</v>
      </c>
      <c r="BV1147" s="328" t="str">
        <f t="shared" si="68"/>
        <v>Out</v>
      </c>
      <c r="BW1147" s="329" t="str">
        <f t="shared" si="69"/>
        <v>Out</v>
      </c>
      <c r="BX1147" s="327" t="str">
        <f t="shared" si="71"/>
        <v/>
      </c>
    </row>
    <row r="1148" spans="2:76" x14ac:dyDescent="0.2">
      <c r="B1148" s="137"/>
      <c r="C1148" s="138"/>
      <c r="D1148" s="139" t="s">
        <v>1175</v>
      </c>
      <c r="E1148" s="140"/>
      <c r="F1148" s="140"/>
      <c r="G1148" s="321"/>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322"/>
      <c r="AE1148" s="322"/>
      <c r="AF1148" s="322"/>
      <c r="AG1148" s="322"/>
      <c r="AH1148" s="322"/>
      <c r="AI1148" s="322"/>
      <c r="AJ1148" s="322"/>
      <c r="AK1148" s="322"/>
      <c r="AL1148" s="322"/>
      <c r="AM1148" s="323"/>
      <c r="AN1148" s="353"/>
      <c r="AO1148" s="354"/>
      <c r="AP1148" s="354"/>
      <c r="AQ1148" s="354"/>
      <c r="AR1148" s="354"/>
      <c r="AS1148" s="354"/>
      <c r="AT1148" s="354"/>
      <c r="AU1148" s="354"/>
      <c r="AV1148" s="354"/>
      <c r="AW1148" s="354"/>
      <c r="AX1148" s="354"/>
      <c r="AY1148" s="354"/>
      <c r="AZ1148" s="354"/>
      <c r="BA1148" s="354"/>
      <c r="BB1148" s="354"/>
      <c r="BC1148" s="354"/>
      <c r="BD1148" s="354"/>
      <c r="BE1148" s="354"/>
      <c r="BF1148" s="354"/>
      <c r="BG1148" s="354"/>
      <c r="BH1148" s="354"/>
      <c r="BI1148" s="354"/>
      <c r="BJ1148" s="354"/>
      <c r="BK1148" s="354"/>
      <c r="BL1148" s="354"/>
      <c r="BM1148" s="354"/>
      <c r="BN1148" s="354"/>
      <c r="BO1148" s="354"/>
      <c r="BP1148" s="354"/>
      <c r="BQ1148" s="354"/>
      <c r="BR1148" s="354"/>
      <c r="BS1148" s="354"/>
      <c r="BT1148" s="355"/>
      <c r="BU1148" s="324" t="str">
        <f t="shared" si="70"/>
        <v>No disability</v>
      </c>
      <c r="BV1148" s="328" t="str">
        <f t="shared" si="68"/>
        <v>Out</v>
      </c>
      <c r="BW1148" s="329" t="str">
        <f t="shared" si="69"/>
        <v>Out</v>
      </c>
      <c r="BX1148" s="327" t="str">
        <f t="shared" si="71"/>
        <v/>
      </c>
    </row>
    <row r="1149" spans="2:76" x14ac:dyDescent="0.2">
      <c r="B1149" s="137"/>
      <c r="C1149" s="138"/>
      <c r="D1149" s="139" t="s">
        <v>1176</v>
      </c>
      <c r="E1149" s="140"/>
      <c r="F1149" s="140"/>
      <c r="G1149" s="321"/>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2"/>
      <c r="AD1149" s="322"/>
      <c r="AE1149" s="322"/>
      <c r="AF1149" s="322"/>
      <c r="AG1149" s="322"/>
      <c r="AH1149" s="322"/>
      <c r="AI1149" s="322"/>
      <c r="AJ1149" s="322"/>
      <c r="AK1149" s="322"/>
      <c r="AL1149" s="322"/>
      <c r="AM1149" s="323"/>
      <c r="AN1149" s="353"/>
      <c r="AO1149" s="354"/>
      <c r="AP1149" s="354"/>
      <c r="AQ1149" s="354"/>
      <c r="AR1149" s="354"/>
      <c r="AS1149" s="354"/>
      <c r="AT1149" s="354"/>
      <c r="AU1149" s="354"/>
      <c r="AV1149" s="354"/>
      <c r="AW1149" s="354"/>
      <c r="AX1149" s="354"/>
      <c r="AY1149" s="354"/>
      <c r="AZ1149" s="354"/>
      <c r="BA1149" s="354"/>
      <c r="BB1149" s="354"/>
      <c r="BC1149" s="354"/>
      <c r="BD1149" s="354"/>
      <c r="BE1149" s="354"/>
      <c r="BF1149" s="354"/>
      <c r="BG1149" s="354"/>
      <c r="BH1149" s="354"/>
      <c r="BI1149" s="354"/>
      <c r="BJ1149" s="354"/>
      <c r="BK1149" s="354"/>
      <c r="BL1149" s="354"/>
      <c r="BM1149" s="354"/>
      <c r="BN1149" s="354"/>
      <c r="BO1149" s="354"/>
      <c r="BP1149" s="354"/>
      <c r="BQ1149" s="354"/>
      <c r="BR1149" s="354"/>
      <c r="BS1149" s="354"/>
      <c r="BT1149" s="355"/>
      <c r="BU1149" s="324" t="str">
        <f t="shared" si="70"/>
        <v>No disability</v>
      </c>
      <c r="BV1149" s="328" t="str">
        <f t="shared" si="68"/>
        <v>Out</v>
      </c>
      <c r="BW1149" s="329" t="str">
        <f t="shared" si="69"/>
        <v>Out</v>
      </c>
      <c r="BX1149" s="327" t="str">
        <f t="shared" si="71"/>
        <v/>
      </c>
    </row>
    <row r="1150" spans="2:76" x14ac:dyDescent="0.2">
      <c r="B1150" s="137"/>
      <c r="C1150" s="138"/>
      <c r="D1150" s="139" t="s">
        <v>1177</v>
      </c>
      <c r="E1150" s="140"/>
      <c r="F1150" s="140"/>
      <c r="G1150" s="321"/>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2"/>
      <c r="AD1150" s="322"/>
      <c r="AE1150" s="322"/>
      <c r="AF1150" s="322"/>
      <c r="AG1150" s="322"/>
      <c r="AH1150" s="322"/>
      <c r="AI1150" s="322"/>
      <c r="AJ1150" s="322"/>
      <c r="AK1150" s="322"/>
      <c r="AL1150" s="322"/>
      <c r="AM1150" s="323"/>
      <c r="AN1150" s="353"/>
      <c r="AO1150" s="354"/>
      <c r="AP1150" s="354"/>
      <c r="AQ1150" s="354"/>
      <c r="AR1150" s="354"/>
      <c r="AS1150" s="354"/>
      <c r="AT1150" s="354"/>
      <c r="AU1150" s="354"/>
      <c r="AV1150" s="354"/>
      <c r="AW1150" s="354"/>
      <c r="AX1150" s="354"/>
      <c r="AY1150" s="354"/>
      <c r="AZ1150" s="354"/>
      <c r="BA1150" s="354"/>
      <c r="BB1150" s="354"/>
      <c r="BC1150" s="354"/>
      <c r="BD1150" s="354"/>
      <c r="BE1150" s="354"/>
      <c r="BF1150" s="354"/>
      <c r="BG1150" s="354"/>
      <c r="BH1150" s="354"/>
      <c r="BI1150" s="354"/>
      <c r="BJ1150" s="354"/>
      <c r="BK1150" s="354"/>
      <c r="BL1150" s="354"/>
      <c r="BM1150" s="354"/>
      <c r="BN1150" s="354"/>
      <c r="BO1150" s="354"/>
      <c r="BP1150" s="354"/>
      <c r="BQ1150" s="354"/>
      <c r="BR1150" s="354"/>
      <c r="BS1150" s="354"/>
      <c r="BT1150" s="355"/>
      <c r="BU1150" s="324" t="str">
        <f t="shared" si="70"/>
        <v>No disability</v>
      </c>
      <c r="BV1150" s="328" t="str">
        <f t="shared" si="68"/>
        <v>Out</v>
      </c>
      <c r="BW1150" s="329" t="str">
        <f t="shared" si="69"/>
        <v>Out</v>
      </c>
      <c r="BX1150" s="327" t="str">
        <f t="shared" si="71"/>
        <v/>
      </c>
    </row>
    <row r="1151" spans="2:76" x14ac:dyDescent="0.2">
      <c r="B1151" s="137"/>
      <c r="C1151" s="138"/>
      <c r="D1151" s="139" t="s">
        <v>1178</v>
      </c>
      <c r="E1151" s="140"/>
      <c r="F1151" s="140"/>
      <c r="G1151" s="321"/>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2"/>
      <c r="AD1151" s="322"/>
      <c r="AE1151" s="322"/>
      <c r="AF1151" s="322"/>
      <c r="AG1151" s="322"/>
      <c r="AH1151" s="322"/>
      <c r="AI1151" s="322"/>
      <c r="AJ1151" s="322"/>
      <c r="AK1151" s="322"/>
      <c r="AL1151" s="322"/>
      <c r="AM1151" s="323"/>
      <c r="AN1151" s="353"/>
      <c r="AO1151" s="354"/>
      <c r="AP1151" s="354"/>
      <c r="AQ1151" s="354"/>
      <c r="AR1151" s="354"/>
      <c r="AS1151" s="354"/>
      <c r="AT1151" s="354"/>
      <c r="AU1151" s="354"/>
      <c r="AV1151" s="354"/>
      <c r="AW1151" s="354"/>
      <c r="AX1151" s="354"/>
      <c r="AY1151" s="354"/>
      <c r="AZ1151" s="354"/>
      <c r="BA1151" s="354"/>
      <c r="BB1151" s="354"/>
      <c r="BC1151" s="354"/>
      <c r="BD1151" s="354"/>
      <c r="BE1151" s="354"/>
      <c r="BF1151" s="354"/>
      <c r="BG1151" s="354"/>
      <c r="BH1151" s="354"/>
      <c r="BI1151" s="354"/>
      <c r="BJ1151" s="354"/>
      <c r="BK1151" s="354"/>
      <c r="BL1151" s="354"/>
      <c r="BM1151" s="354"/>
      <c r="BN1151" s="354"/>
      <c r="BO1151" s="354"/>
      <c r="BP1151" s="354"/>
      <c r="BQ1151" s="354"/>
      <c r="BR1151" s="354"/>
      <c r="BS1151" s="354"/>
      <c r="BT1151" s="355"/>
      <c r="BU1151" s="324" t="str">
        <f t="shared" si="70"/>
        <v>No disability</v>
      </c>
      <c r="BV1151" s="328" t="str">
        <f t="shared" si="68"/>
        <v>Out</v>
      </c>
      <c r="BW1151" s="329" t="str">
        <f t="shared" si="69"/>
        <v>Out</v>
      </c>
      <c r="BX1151" s="327" t="str">
        <f t="shared" si="71"/>
        <v/>
      </c>
    </row>
    <row r="1152" spans="2:76" x14ac:dyDescent="0.2">
      <c r="B1152" s="137"/>
      <c r="C1152" s="138"/>
      <c r="D1152" s="139" t="s">
        <v>1179</v>
      </c>
      <c r="E1152" s="140"/>
      <c r="F1152" s="140"/>
      <c r="G1152" s="321"/>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2"/>
      <c r="AD1152" s="322"/>
      <c r="AE1152" s="322"/>
      <c r="AF1152" s="322"/>
      <c r="AG1152" s="322"/>
      <c r="AH1152" s="322"/>
      <c r="AI1152" s="322"/>
      <c r="AJ1152" s="322"/>
      <c r="AK1152" s="322"/>
      <c r="AL1152" s="322"/>
      <c r="AM1152" s="323"/>
      <c r="AN1152" s="353"/>
      <c r="AO1152" s="354"/>
      <c r="AP1152" s="354"/>
      <c r="AQ1152" s="354"/>
      <c r="AR1152" s="354"/>
      <c r="AS1152" s="354"/>
      <c r="AT1152" s="354"/>
      <c r="AU1152" s="354"/>
      <c r="AV1152" s="354"/>
      <c r="AW1152" s="354"/>
      <c r="AX1152" s="354"/>
      <c r="AY1152" s="354"/>
      <c r="AZ1152" s="354"/>
      <c r="BA1152" s="354"/>
      <c r="BB1152" s="354"/>
      <c r="BC1152" s="354"/>
      <c r="BD1152" s="354"/>
      <c r="BE1152" s="354"/>
      <c r="BF1152" s="354"/>
      <c r="BG1152" s="354"/>
      <c r="BH1152" s="354"/>
      <c r="BI1152" s="354"/>
      <c r="BJ1152" s="354"/>
      <c r="BK1152" s="354"/>
      <c r="BL1152" s="354"/>
      <c r="BM1152" s="354"/>
      <c r="BN1152" s="354"/>
      <c r="BO1152" s="354"/>
      <c r="BP1152" s="354"/>
      <c r="BQ1152" s="354"/>
      <c r="BR1152" s="354"/>
      <c r="BS1152" s="354"/>
      <c r="BT1152" s="355"/>
      <c r="BU1152" s="324" t="str">
        <f t="shared" si="70"/>
        <v>No disability</v>
      </c>
      <c r="BV1152" s="328" t="str">
        <f t="shared" si="68"/>
        <v>Out</v>
      </c>
      <c r="BW1152" s="329" t="str">
        <f t="shared" si="69"/>
        <v>Out</v>
      </c>
      <c r="BX1152" s="327" t="str">
        <f t="shared" si="71"/>
        <v/>
      </c>
    </row>
    <row r="1153" spans="2:76" x14ac:dyDescent="0.2">
      <c r="B1153" s="137"/>
      <c r="C1153" s="138"/>
      <c r="D1153" s="139" t="s">
        <v>1180</v>
      </c>
      <c r="E1153" s="140"/>
      <c r="F1153" s="140"/>
      <c r="G1153" s="321"/>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2"/>
      <c r="AD1153" s="322"/>
      <c r="AE1153" s="322"/>
      <c r="AF1153" s="322"/>
      <c r="AG1153" s="322"/>
      <c r="AH1153" s="322"/>
      <c r="AI1153" s="322"/>
      <c r="AJ1153" s="322"/>
      <c r="AK1153" s="322"/>
      <c r="AL1153" s="322"/>
      <c r="AM1153" s="323"/>
      <c r="AN1153" s="353"/>
      <c r="AO1153" s="354"/>
      <c r="AP1153" s="354"/>
      <c r="AQ1153" s="354"/>
      <c r="AR1153" s="354"/>
      <c r="AS1153" s="354"/>
      <c r="AT1153" s="354"/>
      <c r="AU1153" s="354"/>
      <c r="AV1153" s="354"/>
      <c r="AW1153" s="354"/>
      <c r="AX1153" s="354"/>
      <c r="AY1153" s="354"/>
      <c r="AZ1153" s="354"/>
      <c r="BA1153" s="354"/>
      <c r="BB1153" s="354"/>
      <c r="BC1153" s="354"/>
      <c r="BD1153" s="354"/>
      <c r="BE1153" s="354"/>
      <c r="BF1153" s="354"/>
      <c r="BG1153" s="354"/>
      <c r="BH1153" s="354"/>
      <c r="BI1153" s="354"/>
      <c r="BJ1153" s="354"/>
      <c r="BK1153" s="354"/>
      <c r="BL1153" s="354"/>
      <c r="BM1153" s="354"/>
      <c r="BN1153" s="354"/>
      <c r="BO1153" s="354"/>
      <c r="BP1153" s="354"/>
      <c r="BQ1153" s="354"/>
      <c r="BR1153" s="354"/>
      <c r="BS1153" s="354"/>
      <c r="BT1153" s="355"/>
      <c r="BU1153" s="324" t="str">
        <f t="shared" si="70"/>
        <v>No disability</v>
      </c>
      <c r="BV1153" s="328" t="str">
        <f t="shared" si="68"/>
        <v>Out</v>
      </c>
      <c r="BW1153" s="329" t="str">
        <f t="shared" si="69"/>
        <v>Out</v>
      </c>
      <c r="BX1153" s="327" t="str">
        <f t="shared" si="71"/>
        <v/>
      </c>
    </row>
    <row r="1154" spans="2:76" x14ac:dyDescent="0.2">
      <c r="B1154" s="137"/>
      <c r="C1154" s="138"/>
      <c r="D1154" s="139" t="s">
        <v>1181</v>
      </c>
      <c r="E1154" s="140"/>
      <c r="F1154" s="140"/>
      <c r="G1154" s="321"/>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2"/>
      <c r="AD1154" s="322"/>
      <c r="AE1154" s="322"/>
      <c r="AF1154" s="322"/>
      <c r="AG1154" s="322"/>
      <c r="AH1154" s="322"/>
      <c r="AI1154" s="322"/>
      <c r="AJ1154" s="322"/>
      <c r="AK1154" s="322"/>
      <c r="AL1154" s="322"/>
      <c r="AM1154" s="323"/>
      <c r="AN1154" s="353"/>
      <c r="AO1154" s="354"/>
      <c r="AP1154" s="354"/>
      <c r="AQ1154" s="354"/>
      <c r="AR1154" s="354"/>
      <c r="AS1154" s="354"/>
      <c r="AT1154" s="354"/>
      <c r="AU1154" s="354"/>
      <c r="AV1154" s="354"/>
      <c r="AW1154" s="354"/>
      <c r="AX1154" s="354"/>
      <c r="AY1154" s="354"/>
      <c r="AZ1154" s="354"/>
      <c r="BA1154" s="354"/>
      <c r="BB1154" s="354"/>
      <c r="BC1154" s="354"/>
      <c r="BD1154" s="354"/>
      <c r="BE1154" s="354"/>
      <c r="BF1154" s="354"/>
      <c r="BG1154" s="354"/>
      <c r="BH1154" s="354"/>
      <c r="BI1154" s="354"/>
      <c r="BJ1154" s="354"/>
      <c r="BK1154" s="354"/>
      <c r="BL1154" s="354"/>
      <c r="BM1154" s="354"/>
      <c r="BN1154" s="354"/>
      <c r="BO1154" s="354"/>
      <c r="BP1154" s="354"/>
      <c r="BQ1154" s="354"/>
      <c r="BR1154" s="354"/>
      <c r="BS1154" s="354"/>
      <c r="BT1154" s="355"/>
      <c r="BU1154" s="324" t="str">
        <f t="shared" si="70"/>
        <v>No disability</v>
      </c>
      <c r="BV1154" s="328" t="str">
        <f t="shared" si="68"/>
        <v>Out</v>
      </c>
      <c r="BW1154" s="329" t="str">
        <f t="shared" si="69"/>
        <v>Out</v>
      </c>
      <c r="BX1154" s="327" t="str">
        <f t="shared" si="71"/>
        <v/>
      </c>
    </row>
    <row r="1155" spans="2:76" x14ac:dyDescent="0.2">
      <c r="B1155" s="137"/>
      <c r="C1155" s="138"/>
      <c r="D1155" s="139" t="s">
        <v>1182</v>
      </c>
      <c r="E1155" s="140"/>
      <c r="F1155" s="140"/>
      <c r="G1155" s="321"/>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2"/>
      <c r="AD1155" s="322"/>
      <c r="AE1155" s="322"/>
      <c r="AF1155" s="322"/>
      <c r="AG1155" s="322"/>
      <c r="AH1155" s="322"/>
      <c r="AI1155" s="322"/>
      <c r="AJ1155" s="322"/>
      <c r="AK1155" s="322"/>
      <c r="AL1155" s="322"/>
      <c r="AM1155" s="323"/>
      <c r="AN1155" s="353"/>
      <c r="AO1155" s="354"/>
      <c r="AP1155" s="354"/>
      <c r="AQ1155" s="354"/>
      <c r="AR1155" s="354"/>
      <c r="AS1155" s="354"/>
      <c r="AT1155" s="354"/>
      <c r="AU1155" s="354"/>
      <c r="AV1155" s="354"/>
      <c r="AW1155" s="354"/>
      <c r="AX1155" s="354"/>
      <c r="AY1155" s="354"/>
      <c r="AZ1155" s="354"/>
      <c r="BA1155" s="354"/>
      <c r="BB1155" s="354"/>
      <c r="BC1155" s="354"/>
      <c r="BD1155" s="354"/>
      <c r="BE1155" s="354"/>
      <c r="BF1155" s="354"/>
      <c r="BG1155" s="354"/>
      <c r="BH1155" s="354"/>
      <c r="BI1155" s="354"/>
      <c r="BJ1155" s="354"/>
      <c r="BK1155" s="354"/>
      <c r="BL1155" s="354"/>
      <c r="BM1155" s="354"/>
      <c r="BN1155" s="354"/>
      <c r="BO1155" s="354"/>
      <c r="BP1155" s="354"/>
      <c r="BQ1155" s="354"/>
      <c r="BR1155" s="354"/>
      <c r="BS1155" s="354"/>
      <c r="BT1155" s="355"/>
      <c r="BU1155" s="324" t="str">
        <f t="shared" si="70"/>
        <v>No disability</v>
      </c>
      <c r="BV1155" s="328" t="str">
        <f t="shared" si="68"/>
        <v>Out</v>
      </c>
      <c r="BW1155" s="329" t="str">
        <f t="shared" si="69"/>
        <v>Out</v>
      </c>
      <c r="BX1155" s="327" t="str">
        <f t="shared" si="71"/>
        <v/>
      </c>
    </row>
    <row r="1156" spans="2:76" x14ac:dyDescent="0.2">
      <c r="B1156" s="137"/>
      <c r="C1156" s="138"/>
      <c r="D1156" s="139" t="s">
        <v>1183</v>
      </c>
      <c r="E1156" s="140"/>
      <c r="F1156" s="140"/>
      <c r="G1156" s="321"/>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2"/>
      <c r="AD1156" s="322"/>
      <c r="AE1156" s="322"/>
      <c r="AF1156" s="322"/>
      <c r="AG1156" s="322"/>
      <c r="AH1156" s="322"/>
      <c r="AI1156" s="322"/>
      <c r="AJ1156" s="322"/>
      <c r="AK1156" s="322"/>
      <c r="AL1156" s="322"/>
      <c r="AM1156" s="323"/>
      <c r="AN1156" s="353"/>
      <c r="AO1156" s="354"/>
      <c r="AP1156" s="354"/>
      <c r="AQ1156" s="354"/>
      <c r="AR1156" s="354"/>
      <c r="AS1156" s="354"/>
      <c r="AT1156" s="354"/>
      <c r="AU1156" s="354"/>
      <c r="AV1156" s="354"/>
      <c r="AW1156" s="354"/>
      <c r="AX1156" s="354"/>
      <c r="AY1156" s="354"/>
      <c r="AZ1156" s="354"/>
      <c r="BA1156" s="354"/>
      <c r="BB1156" s="354"/>
      <c r="BC1156" s="354"/>
      <c r="BD1156" s="354"/>
      <c r="BE1156" s="354"/>
      <c r="BF1156" s="354"/>
      <c r="BG1156" s="354"/>
      <c r="BH1156" s="354"/>
      <c r="BI1156" s="354"/>
      <c r="BJ1156" s="354"/>
      <c r="BK1156" s="354"/>
      <c r="BL1156" s="354"/>
      <c r="BM1156" s="354"/>
      <c r="BN1156" s="354"/>
      <c r="BO1156" s="354"/>
      <c r="BP1156" s="354"/>
      <c r="BQ1156" s="354"/>
      <c r="BR1156" s="354"/>
      <c r="BS1156" s="354"/>
      <c r="BT1156" s="355"/>
      <c r="BU1156" s="324" t="str">
        <f t="shared" si="70"/>
        <v>No disability</v>
      </c>
      <c r="BV1156" s="328" t="str">
        <f t="shared" si="68"/>
        <v>Out</v>
      </c>
      <c r="BW1156" s="329" t="str">
        <f t="shared" si="69"/>
        <v>Out</v>
      </c>
      <c r="BX1156" s="327" t="str">
        <f t="shared" si="71"/>
        <v/>
      </c>
    </row>
    <row r="1157" spans="2:76" x14ac:dyDescent="0.2">
      <c r="B1157" s="137"/>
      <c r="C1157" s="138"/>
      <c r="D1157" s="139" t="s">
        <v>1184</v>
      </c>
      <c r="E1157" s="140"/>
      <c r="F1157" s="140"/>
      <c r="G1157" s="321"/>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2"/>
      <c r="AD1157" s="322"/>
      <c r="AE1157" s="322"/>
      <c r="AF1157" s="322"/>
      <c r="AG1157" s="322"/>
      <c r="AH1157" s="322"/>
      <c r="AI1157" s="322"/>
      <c r="AJ1157" s="322"/>
      <c r="AK1157" s="322"/>
      <c r="AL1157" s="322"/>
      <c r="AM1157" s="323"/>
      <c r="AN1157" s="353"/>
      <c r="AO1157" s="354"/>
      <c r="AP1157" s="354"/>
      <c r="AQ1157" s="354"/>
      <c r="AR1157" s="354"/>
      <c r="AS1157" s="354"/>
      <c r="AT1157" s="354"/>
      <c r="AU1157" s="354"/>
      <c r="AV1157" s="354"/>
      <c r="AW1157" s="354"/>
      <c r="AX1157" s="354"/>
      <c r="AY1157" s="354"/>
      <c r="AZ1157" s="354"/>
      <c r="BA1157" s="354"/>
      <c r="BB1157" s="354"/>
      <c r="BC1157" s="354"/>
      <c r="BD1157" s="354"/>
      <c r="BE1157" s="354"/>
      <c r="BF1157" s="354"/>
      <c r="BG1157" s="354"/>
      <c r="BH1157" s="354"/>
      <c r="BI1157" s="354"/>
      <c r="BJ1157" s="354"/>
      <c r="BK1157" s="354"/>
      <c r="BL1157" s="354"/>
      <c r="BM1157" s="354"/>
      <c r="BN1157" s="354"/>
      <c r="BO1157" s="354"/>
      <c r="BP1157" s="354"/>
      <c r="BQ1157" s="354"/>
      <c r="BR1157" s="354"/>
      <c r="BS1157" s="354"/>
      <c r="BT1157" s="355"/>
      <c r="BU1157" s="324" t="str">
        <f t="shared" si="70"/>
        <v>No disability</v>
      </c>
      <c r="BV1157" s="328" t="str">
        <f t="shared" si="68"/>
        <v>Out</v>
      </c>
      <c r="BW1157" s="329" t="str">
        <f t="shared" si="69"/>
        <v>Out</v>
      </c>
      <c r="BX1157" s="327" t="str">
        <f t="shared" si="71"/>
        <v/>
      </c>
    </row>
    <row r="1158" spans="2:76" x14ac:dyDescent="0.2">
      <c r="B1158" s="137"/>
      <c r="C1158" s="138"/>
      <c r="D1158" s="139" t="s">
        <v>1185</v>
      </c>
      <c r="E1158" s="140"/>
      <c r="F1158" s="140"/>
      <c r="G1158" s="321"/>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2"/>
      <c r="AD1158" s="322"/>
      <c r="AE1158" s="322"/>
      <c r="AF1158" s="322"/>
      <c r="AG1158" s="322"/>
      <c r="AH1158" s="322"/>
      <c r="AI1158" s="322"/>
      <c r="AJ1158" s="322"/>
      <c r="AK1158" s="322"/>
      <c r="AL1158" s="322"/>
      <c r="AM1158" s="323"/>
      <c r="AN1158" s="353"/>
      <c r="AO1158" s="354"/>
      <c r="AP1158" s="354"/>
      <c r="AQ1158" s="354"/>
      <c r="AR1158" s="354"/>
      <c r="AS1158" s="354"/>
      <c r="AT1158" s="354"/>
      <c r="AU1158" s="354"/>
      <c r="AV1158" s="354"/>
      <c r="AW1158" s="354"/>
      <c r="AX1158" s="354"/>
      <c r="AY1158" s="354"/>
      <c r="AZ1158" s="354"/>
      <c r="BA1158" s="354"/>
      <c r="BB1158" s="354"/>
      <c r="BC1158" s="354"/>
      <c r="BD1158" s="354"/>
      <c r="BE1158" s="354"/>
      <c r="BF1158" s="354"/>
      <c r="BG1158" s="354"/>
      <c r="BH1158" s="354"/>
      <c r="BI1158" s="354"/>
      <c r="BJ1158" s="354"/>
      <c r="BK1158" s="354"/>
      <c r="BL1158" s="354"/>
      <c r="BM1158" s="354"/>
      <c r="BN1158" s="354"/>
      <c r="BO1158" s="354"/>
      <c r="BP1158" s="354"/>
      <c r="BQ1158" s="354"/>
      <c r="BR1158" s="354"/>
      <c r="BS1158" s="354"/>
      <c r="BT1158" s="355"/>
      <c r="BU1158" s="324" t="str">
        <f t="shared" si="70"/>
        <v>No disability</v>
      </c>
      <c r="BV1158" s="328" t="str">
        <f t="shared" si="68"/>
        <v>Out</v>
      </c>
      <c r="BW1158" s="329" t="str">
        <f t="shared" si="69"/>
        <v>Out</v>
      </c>
      <c r="BX1158" s="327" t="str">
        <f t="shared" si="71"/>
        <v/>
      </c>
    </row>
    <row r="1159" spans="2:76" x14ac:dyDescent="0.2">
      <c r="B1159" s="137"/>
      <c r="C1159" s="138"/>
      <c r="D1159" s="139" t="s">
        <v>1186</v>
      </c>
      <c r="E1159" s="140"/>
      <c r="F1159" s="140"/>
      <c r="G1159" s="321"/>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2"/>
      <c r="AD1159" s="322"/>
      <c r="AE1159" s="322"/>
      <c r="AF1159" s="322"/>
      <c r="AG1159" s="322"/>
      <c r="AH1159" s="322"/>
      <c r="AI1159" s="322"/>
      <c r="AJ1159" s="322"/>
      <c r="AK1159" s="322"/>
      <c r="AL1159" s="322"/>
      <c r="AM1159" s="323"/>
      <c r="AN1159" s="353"/>
      <c r="AO1159" s="354"/>
      <c r="AP1159" s="354"/>
      <c r="AQ1159" s="354"/>
      <c r="AR1159" s="354"/>
      <c r="AS1159" s="354"/>
      <c r="AT1159" s="354"/>
      <c r="AU1159" s="354"/>
      <c r="AV1159" s="354"/>
      <c r="AW1159" s="354"/>
      <c r="AX1159" s="354"/>
      <c r="AY1159" s="354"/>
      <c r="AZ1159" s="354"/>
      <c r="BA1159" s="354"/>
      <c r="BB1159" s="354"/>
      <c r="BC1159" s="354"/>
      <c r="BD1159" s="354"/>
      <c r="BE1159" s="354"/>
      <c r="BF1159" s="354"/>
      <c r="BG1159" s="354"/>
      <c r="BH1159" s="354"/>
      <c r="BI1159" s="354"/>
      <c r="BJ1159" s="354"/>
      <c r="BK1159" s="354"/>
      <c r="BL1159" s="354"/>
      <c r="BM1159" s="354"/>
      <c r="BN1159" s="354"/>
      <c r="BO1159" s="354"/>
      <c r="BP1159" s="354"/>
      <c r="BQ1159" s="354"/>
      <c r="BR1159" s="354"/>
      <c r="BS1159" s="354"/>
      <c r="BT1159" s="355"/>
      <c r="BU1159" s="324" t="str">
        <f t="shared" si="70"/>
        <v>No disability</v>
      </c>
      <c r="BV1159" s="328" t="str">
        <f t="shared" si="68"/>
        <v>Out</v>
      </c>
      <c r="BW1159" s="329" t="str">
        <f t="shared" si="69"/>
        <v>Out</v>
      </c>
      <c r="BX1159" s="327" t="str">
        <f t="shared" si="71"/>
        <v/>
      </c>
    </row>
    <row r="1160" spans="2:76" x14ac:dyDescent="0.2">
      <c r="B1160" s="137"/>
      <c r="C1160" s="138"/>
      <c r="D1160" s="139" t="s">
        <v>1187</v>
      </c>
      <c r="E1160" s="140"/>
      <c r="F1160" s="140"/>
      <c r="G1160" s="321"/>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2"/>
      <c r="AD1160" s="322"/>
      <c r="AE1160" s="322"/>
      <c r="AF1160" s="322"/>
      <c r="AG1160" s="322"/>
      <c r="AH1160" s="322"/>
      <c r="AI1160" s="322"/>
      <c r="AJ1160" s="322"/>
      <c r="AK1160" s="322"/>
      <c r="AL1160" s="322"/>
      <c r="AM1160" s="323"/>
      <c r="AN1160" s="353"/>
      <c r="AO1160" s="354"/>
      <c r="AP1160" s="354"/>
      <c r="AQ1160" s="354"/>
      <c r="AR1160" s="354"/>
      <c r="AS1160" s="354"/>
      <c r="AT1160" s="354"/>
      <c r="AU1160" s="354"/>
      <c r="AV1160" s="354"/>
      <c r="AW1160" s="354"/>
      <c r="AX1160" s="354"/>
      <c r="AY1160" s="354"/>
      <c r="AZ1160" s="354"/>
      <c r="BA1160" s="354"/>
      <c r="BB1160" s="354"/>
      <c r="BC1160" s="354"/>
      <c r="BD1160" s="354"/>
      <c r="BE1160" s="354"/>
      <c r="BF1160" s="354"/>
      <c r="BG1160" s="354"/>
      <c r="BH1160" s="354"/>
      <c r="BI1160" s="354"/>
      <c r="BJ1160" s="354"/>
      <c r="BK1160" s="354"/>
      <c r="BL1160" s="354"/>
      <c r="BM1160" s="354"/>
      <c r="BN1160" s="354"/>
      <c r="BO1160" s="354"/>
      <c r="BP1160" s="354"/>
      <c r="BQ1160" s="354"/>
      <c r="BR1160" s="354"/>
      <c r="BS1160" s="354"/>
      <c r="BT1160" s="355"/>
      <c r="BU1160" s="324" t="str">
        <f t="shared" si="70"/>
        <v>No disability</v>
      </c>
      <c r="BV1160" s="328" t="str">
        <f t="shared" si="68"/>
        <v>Out</v>
      </c>
      <c r="BW1160" s="329" t="str">
        <f t="shared" si="69"/>
        <v>Out</v>
      </c>
      <c r="BX1160" s="327" t="str">
        <f t="shared" si="71"/>
        <v/>
      </c>
    </row>
    <row r="1161" spans="2:76" x14ac:dyDescent="0.2">
      <c r="B1161" s="137"/>
      <c r="C1161" s="138"/>
      <c r="D1161" s="139" t="s">
        <v>1188</v>
      </c>
      <c r="E1161" s="140"/>
      <c r="F1161" s="140"/>
      <c r="G1161" s="321"/>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2"/>
      <c r="AD1161" s="322"/>
      <c r="AE1161" s="322"/>
      <c r="AF1161" s="322"/>
      <c r="AG1161" s="322"/>
      <c r="AH1161" s="322"/>
      <c r="AI1161" s="322"/>
      <c r="AJ1161" s="322"/>
      <c r="AK1161" s="322"/>
      <c r="AL1161" s="322"/>
      <c r="AM1161" s="323"/>
      <c r="AN1161" s="353"/>
      <c r="AO1161" s="354"/>
      <c r="AP1161" s="354"/>
      <c r="AQ1161" s="354"/>
      <c r="AR1161" s="354"/>
      <c r="AS1161" s="354"/>
      <c r="AT1161" s="354"/>
      <c r="AU1161" s="354"/>
      <c r="AV1161" s="354"/>
      <c r="AW1161" s="354"/>
      <c r="AX1161" s="354"/>
      <c r="AY1161" s="354"/>
      <c r="AZ1161" s="354"/>
      <c r="BA1161" s="354"/>
      <c r="BB1161" s="354"/>
      <c r="BC1161" s="354"/>
      <c r="BD1161" s="354"/>
      <c r="BE1161" s="354"/>
      <c r="BF1161" s="354"/>
      <c r="BG1161" s="354"/>
      <c r="BH1161" s="354"/>
      <c r="BI1161" s="354"/>
      <c r="BJ1161" s="354"/>
      <c r="BK1161" s="354"/>
      <c r="BL1161" s="354"/>
      <c r="BM1161" s="354"/>
      <c r="BN1161" s="354"/>
      <c r="BO1161" s="354"/>
      <c r="BP1161" s="354"/>
      <c r="BQ1161" s="354"/>
      <c r="BR1161" s="354"/>
      <c r="BS1161" s="354"/>
      <c r="BT1161" s="355"/>
      <c r="BU1161" s="324" t="str">
        <f t="shared" si="70"/>
        <v>No disability</v>
      </c>
      <c r="BV1161" s="328" t="str">
        <f t="shared" si="68"/>
        <v>Out</v>
      </c>
      <c r="BW1161" s="329" t="str">
        <f t="shared" si="69"/>
        <v>Out</v>
      </c>
      <c r="BX1161" s="327" t="str">
        <f t="shared" si="71"/>
        <v/>
      </c>
    </row>
    <row r="1162" spans="2:76" x14ac:dyDescent="0.2">
      <c r="B1162" s="137"/>
      <c r="C1162" s="138"/>
      <c r="D1162" s="139" t="s">
        <v>1189</v>
      </c>
      <c r="E1162" s="140"/>
      <c r="F1162" s="140"/>
      <c r="G1162" s="321"/>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2"/>
      <c r="AD1162" s="322"/>
      <c r="AE1162" s="322"/>
      <c r="AF1162" s="322"/>
      <c r="AG1162" s="322"/>
      <c r="AH1162" s="322"/>
      <c r="AI1162" s="322"/>
      <c r="AJ1162" s="322"/>
      <c r="AK1162" s="322"/>
      <c r="AL1162" s="322"/>
      <c r="AM1162" s="323"/>
      <c r="AN1162" s="353"/>
      <c r="AO1162" s="354"/>
      <c r="AP1162" s="354"/>
      <c r="AQ1162" s="354"/>
      <c r="AR1162" s="354"/>
      <c r="AS1162" s="354"/>
      <c r="AT1162" s="354"/>
      <c r="AU1162" s="354"/>
      <c r="AV1162" s="354"/>
      <c r="AW1162" s="354"/>
      <c r="AX1162" s="354"/>
      <c r="AY1162" s="354"/>
      <c r="AZ1162" s="354"/>
      <c r="BA1162" s="354"/>
      <c r="BB1162" s="354"/>
      <c r="BC1162" s="354"/>
      <c r="BD1162" s="354"/>
      <c r="BE1162" s="354"/>
      <c r="BF1162" s="354"/>
      <c r="BG1162" s="354"/>
      <c r="BH1162" s="354"/>
      <c r="BI1162" s="354"/>
      <c r="BJ1162" s="354"/>
      <c r="BK1162" s="354"/>
      <c r="BL1162" s="354"/>
      <c r="BM1162" s="354"/>
      <c r="BN1162" s="354"/>
      <c r="BO1162" s="354"/>
      <c r="BP1162" s="354"/>
      <c r="BQ1162" s="354"/>
      <c r="BR1162" s="354"/>
      <c r="BS1162" s="354"/>
      <c r="BT1162" s="355"/>
      <c r="BU1162" s="324" t="str">
        <f t="shared" si="70"/>
        <v>No disability</v>
      </c>
      <c r="BV1162" s="328" t="str">
        <f t="shared" si="68"/>
        <v>Out</v>
      </c>
      <c r="BW1162" s="329" t="str">
        <f t="shared" si="69"/>
        <v>Out</v>
      </c>
      <c r="BX1162" s="327" t="str">
        <f t="shared" si="71"/>
        <v/>
      </c>
    </row>
    <row r="1163" spans="2:76" x14ac:dyDescent="0.2">
      <c r="B1163" s="137"/>
      <c r="C1163" s="138"/>
      <c r="D1163" s="139" t="s">
        <v>1190</v>
      </c>
      <c r="E1163" s="140"/>
      <c r="F1163" s="140"/>
      <c r="G1163" s="321"/>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2"/>
      <c r="AD1163" s="322"/>
      <c r="AE1163" s="322"/>
      <c r="AF1163" s="322"/>
      <c r="AG1163" s="322"/>
      <c r="AH1163" s="322"/>
      <c r="AI1163" s="322"/>
      <c r="AJ1163" s="322"/>
      <c r="AK1163" s="322"/>
      <c r="AL1163" s="322"/>
      <c r="AM1163" s="323"/>
      <c r="AN1163" s="353"/>
      <c r="AO1163" s="354"/>
      <c r="AP1163" s="354"/>
      <c r="AQ1163" s="354"/>
      <c r="AR1163" s="354"/>
      <c r="AS1163" s="354"/>
      <c r="AT1163" s="354"/>
      <c r="AU1163" s="354"/>
      <c r="AV1163" s="354"/>
      <c r="AW1163" s="354"/>
      <c r="AX1163" s="354"/>
      <c r="AY1163" s="354"/>
      <c r="AZ1163" s="354"/>
      <c r="BA1163" s="354"/>
      <c r="BB1163" s="354"/>
      <c r="BC1163" s="354"/>
      <c r="BD1163" s="354"/>
      <c r="BE1163" s="354"/>
      <c r="BF1163" s="354"/>
      <c r="BG1163" s="354"/>
      <c r="BH1163" s="354"/>
      <c r="BI1163" s="354"/>
      <c r="BJ1163" s="354"/>
      <c r="BK1163" s="354"/>
      <c r="BL1163" s="354"/>
      <c r="BM1163" s="354"/>
      <c r="BN1163" s="354"/>
      <c r="BO1163" s="354"/>
      <c r="BP1163" s="354"/>
      <c r="BQ1163" s="354"/>
      <c r="BR1163" s="354"/>
      <c r="BS1163" s="354"/>
      <c r="BT1163" s="355"/>
      <c r="BU1163" s="324" t="str">
        <f t="shared" si="70"/>
        <v>No disability</v>
      </c>
      <c r="BV1163" s="328" t="str">
        <f t="shared" si="68"/>
        <v>Out</v>
      </c>
      <c r="BW1163" s="329" t="str">
        <f t="shared" si="69"/>
        <v>Out</v>
      </c>
      <c r="BX1163" s="327" t="str">
        <f t="shared" si="71"/>
        <v/>
      </c>
    </row>
    <row r="1164" spans="2:76" x14ac:dyDescent="0.2">
      <c r="B1164" s="137"/>
      <c r="C1164" s="138"/>
      <c r="D1164" s="139" t="s">
        <v>1191</v>
      </c>
      <c r="E1164" s="140"/>
      <c r="F1164" s="140"/>
      <c r="G1164" s="321"/>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2"/>
      <c r="AD1164" s="322"/>
      <c r="AE1164" s="322"/>
      <c r="AF1164" s="322"/>
      <c r="AG1164" s="322"/>
      <c r="AH1164" s="322"/>
      <c r="AI1164" s="322"/>
      <c r="AJ1164" s="322"/>
      <c r="AK1164" s="322"/>
      <c r="AL1164" s="322"/>
      <c r="AM1164" s="323"/>
      <c r="AN1164" s="353"/>
      <c r="AO1164" s="354"/>
      <c r="AP1164" s="354"/>
      <c r="AQ1164" s="354"/>
      <c r="AR1164" s="354"/>
      <c r="AS1164" s="354"/>
      <c r="AT1164" s="354"/>
      <c r="AU1164" s="354"/>
      <c r="AV1164" s="354"/>
      <c r="AW1164" s="354"/>
      <c r="AX1164" s="354"/>
      <c r="AY1164" s="354"/>
      <c r="AZ1164" s="354"/>
      <c r="BA1164" s="354"/>
      <c r="BB1164" s="354"/>
      <c r="BC1164" s="354"/>
      <c r="BD1164" s="354"/>
      <c r="BE1164" s="354"/>
      <c r="BF1164" s="354"/>
      <c r="BG1164" s="354"/>
      <c r="BH1164" s="354"/>
      <c r="BI1164" s="354"/>
      <c r="BJ1164" s="354"/>
      <c r="BK1164" s="354"/>
      <c r="BL1164" s="354"/>
      <c r="BM1164" s="354"/>
      <c r="BN1164" s="354"/>
      <c r="BO1164" s="354"/>
      <c r="BP1164" s="354"/>
      <c r="BQ1164" s="354"/>
      <c r="BR1164" s="354"/>
      <c r="BS1164" s="354"/>
      <c r="BT1164" s="355"/>
      <c r="BU1164" s="324" t="str">
        <f t="shared" si="70"/>
        <v>No disability</v>
      </c>
      <c r="BV1164" s="328" t="str">
        <f t="shared" si="68"/>
        <v>Out</v>
      </c>
      <c r="BW1164" s="329" t="str">
        <f t="shared" si="69"/>
        <v>Out</v>
      </c>
      <c r="BX1164" s="327" t="str">
        <f t="shared" si="71"/>
        <v/>
      </c>
    </row>
    <row r="1165" spans="2:76" x14ac:dyDescent="0.2">
      <c r="B1165" s="137"/>
      <c r="C1165" s="138"/>
      <c r="D1165" s="139" t="s">
        <v>1192</v>
      </c>
      <c r="E1165" s="140"/>
      <c r="F1165" s="140"/>
      <c r="G1165" s="321"/>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2"/>
      <c r="AD1165" s="322"/>
      <c r="AE1165" s="322"/>
      <c r="AF1165" s="322"/>
      <c r="AG1165" s="322"/>
      <c r="AH1165" s="322"/>
      <c r="AI1165" s="322"/>
      <c r="AJ1165" s="322"/>
      <c r="AK1165" s="322"/>
      <c r="AL1165" s="322"/>
      <c r="AM1165" s="323"/>
      <c r="AN1165" s="353"/>
      <c r="AO1165" s="354"/>
      <c r="AP1165" s="354"/>
      <c r="AQ1165" s="354"/>
      <c r="AR1165" s="354"/>
      <c r="AS1165" s="354"/>
      <c r="AT1165" s="354"/>
      <c r="AU1165" s="354"/>
      <c r="AV1165" s="354"/>
      <c r="AW1165" s="354"/>
      <c r="AX1165" s="354"/>
      <c r="AY1165" s="354"/>
      <c r="AZ1165" s="354"/>
      <c r="BA1165" s="354"/>
      <c r="BB1165" s="354"/>
      <c r="BC1165" s="354"/>
      <c r="BD1165" s="354"/>
      <c r="BE1165" s="354"/>
      <c r="BF1165" s="354"/>
      <c r="BG1165" s="354"/>
      <c r="BH1165" s="354"/>
      <c r="BI1165" s="354"/>
      <c r="BJ1165" s="354"/>
      <c r="BK1165" s="354"/>
      <c r="BL1165" s="354"/>
      <c r="BM1165" s="354"/>
      <c r="BN1165" s="354"/>
      <c r="BO1165" s="354"/>
      <c r="BP1165" s="354"/>
      <c r="BQ1165" s="354"/>
      <c r="BR1165" s="354"/>
      <c r="BS1165" s="354"/>
      <c r="BT1165" s="355"/>
      <c r="BU1165" s="324" t="str">
        <f t="shared" si="70"/>
        <v>No disability</v>
      </c>
      <c r="BV1165" s="328" t="str">
        <f t="shared" si="68"/>
        <v>Out</v>
      </c>
      <c r="BW1165" s="329" t="str">
        <f t="shared" si="69"/>
        <v>Out</v>
      </c>
      <c r="BX1165" s="327" t="str">
        <f t="shared" si="71"/>
        <v/>
      </c>
    </row>
    <row r="1166" spans="2:76" x14ac:dyDescent="0.2">
      <c r="B1166" s="137"/>
      <c r="C1166" s="138"/>
      <c r="D1166" s="139" t="s">
        <v>1193</v>
      </c>
      <c r="E1166" s="140"/>
      <c r="F1166" s="140"/>
      <c r="G1166" s="321"/>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2"/>
      <c r="AD1166" s="322"/>
      <c r="AE1166" s="322"/>
      <c r="AF1166" s="322"/>
      <c r="AG1166" s="322"/>
      <c r="AH1166" s="322"/>
      <c r="AI1166" s="322"/>
      <c r="AJ1166" s="322"/>
      <c r="AK1166" s="322"/>
      <c r="AL1166" s="322"/>
      <c r="AM1166" s="323"/>
      <c r="AN1166" s="353"/>
      <c r="AO1166" s="354"/>
      <c r="AP1166" s="354"/>
      <c r="AQ1166" s="354"/>
      <c r="AR1166" s="354"/>
      <c r="AS1166" s="354"/>
      <c r="AT1166" s="354"/>
      <c r="AU1166" s="354"/>
      <c r="AV1166" s="354"/>
      <c r="AW1166" s="354"/>
      <c r="AX1166" s="354"/>
      <c r="AY1166" s="354"/>
      <c r="AZ1166" s="354"/>
      <c r="BA1166" s="354"/>
      <c r="BB1166" s="354"/>
      <c r="BC1166" s="354"/>
      <c r="BD1166" s="354"/>
      <c r="BE1166" s="354"/>
      <c r="BF1166" s="354"/>
      <c r="BG1166" s="354"/>
      <c r="BH1166" s="354"/>
      <c r="BI1166" s="354"/>
      <c r="BJ1166" s="354"/>
      <c r="BK1166" s="354"/>
      <c r="BL1166" s="354"/>
      <c r="BM1166" s="354"/>
      <c r="BN1166" s="354"/>
      <c r="BO1166" s="354"/>
      <c r="BP1166" s="354"/>
      <c r="BQ1166" s="354"/>
      <c r="BR1166" s="354"/>
      <c r="BS1166" s="354"/>
      <c r="BT1166" s="355"/>
      <c r="BU1166" s="324" t="str">
        <f t="shared" si="70"/>
        <v>No disability</v>
      </c>
      <c r="BV1166" s="328" t="str">
        <f t="shared" si="68"/>
        <v>Out</v>
      </c>
      <c r="BW1166" s="329" t="str">
        <f t="shared" si="69"/>
        <v>Out</v>
      </c>
      <c r="BX1166" s="327" t="str">
        <f t="shared" si="71"/>
        <v/>
      </c>
    </row>
    <row r="1167" spans="2:76" x14ac:dyDescent="0.2">
      <c r="B1167" s="137"/>
      <c r="C1167" s="138"/>
      <c r="D1167" s="139" t="s">
        <v>1194</v>
      </c>
      <c r="E1167" s="140"/>
      <c r="F1167" s="140"/>
      <c r="G1167" s="321"/>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2"/>
      <c r="AD1167" s="322"/>
      <c r="AE1167" s="322"/>
      <c r="AF1167" s="322"/>
      <c r="AG1167" s="322"/>
      <c r="AH1167" s="322"/>
      <c r="AI1167" s="322"/>
      <c r="AJ1167" s="322"/>
      <c r="AK1167" s="322"/>
      <c r="AL1167" s="322"/>
      <c r="AM1167" s="323"/>
      <c r="AN1167" s="353"/>
      <c r="AO1167" s="354"/>
      <c r="AP1167" s="354"/>
      <c r="AQ1167" s="354"/>
      <c r="AR1167" s="354"/>
      <c r="AS1167" s="354"/>
      <c r="AT1167" s="354"/>
      <c r="AU1167" s="354"/>
      <c r="AV1167" s="354"/>
      <c r="AW1167" s="354"/>
      <c r="AX1167" s="354"/>
      <c r="AY1167" s="354"/>
      <c r="AZ1167" s="354"/>
      <c r="BA1167" s="354"/>
      <c r="BB1167" s="354"/>
      <c r="BC1167" s="354"/>
      <c r="BD1167" s="354"/>
      <c r="BE1167" s="354"/>
      <c r="BF1167" s="354"/>
      <c r="BG1167" s="354"/>
      <c r="BH1167" s="354"/>
      <c r="BI1167" s="354"/>
      <c r="BJ1167" s="354"/>
      <c r="BK1167" s="354"/>
      <c r="BL1167" s="354"/>
      <c r="BM1167" s="354"/>
      <c r="BN1167" s="354"/>
      <c r="BO1167" s="354"/>
      <c r="BP1167" s="354"/>
      <c r="BQ1167" s="354"/>
      <c r="BR1167" s="354"/>
      <c r="BS1167" s="354"/>
      <c r="BT1167" s="355"/>
      <c r="BU1167" s="324" t="str">
        <f t="shared" si="70"/>
        <v>No disability</v>
      </c>
      <c r="BV1167" s="328" t="str">
        <f t="shared" si="68"/>
        <v>Out</v>
      </c>
      <c r="BW1167" s="329" t="str">
        <f t="shared" si="69"/>
        <v>Out</v>
      </c>
      <c r="BX1167" s="327" t="str">
        <f t="shared" si="71"/>
        <v/>
      </c>
    </row>
    <row r="1168" spans="2:76" x14ac:dyDescent="0.2">
      <c r="B1168" s="137"/>
      <c r="C1168" s="138"/>
      <c r="D1168" s="139" t="s">
        <v>1195</v>
      </c>
      <c r="E1168" s="140"/>
      <c r="F1168" s="140"/>
      <c r="G1168" s="321"/>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2"/>
      <c r="AD1168" s="322"/>
      <c r="AE1168" s="322"/>
      <c r="AF1168" s="322"/>
      <c r="AG1168" s="322"/>
      <c r="AH1168" s="322"/>
      <c r="AI1168" s="322"/>
      <c r="AJ1168" s="322"/>
      <c r="AK1168" s="322"/>
      <c r="AL1168" s="322"/>
      <c r="AM1168" s="323"/>
      <c r="AN1168" s="353"/>
      <c r="AO1168" s="354"/>
      <c r="AP1168" s="354"/>
      <c r="AQ1168" s="354"/>
      <c r="AR1168" s="354"/>
      <c r="AS1168" s="354"/>
      <c r="AT1168" s="354"/>
      <c r="AU1168" s="354"/>
      <c r="AV1168" s="354"/>
      <c r="AW1168" s="354"/>
      <c r="AX1168" s="354"/>
      <c r="AY1168" s="354"/>
      <c r="AZ1168" s="354"/>
      <c r="BA1168" s="354"/>
      <c r="BB1168" s="354"/>
      <c r="BC1168" s="354"/>
      <c r="BD1168" s="354"/>
      <c r="BE1168" s="354"/>
      <c r="BF1168" s="354"/>
      <c r="BG1168" s="354"/>
      <c r="BH1168" s="354"/>
      <c r="BI1168" s="354"/>
      <c r="BJ1168" s="354"/>
      <c r="BK1168" s="354"/>
      <c r="BL1168" s="354"/>
      <c r="BM1168" s="354"/>
      <c r="BN1168" s="354"/>
      <c r="BO1168" s="354"/>
      <c r="BP1168" s="354"/>
      <c r="BQ1168" s="354"/>
      <c r="BR1168" s="354"/>
      <c r="BS1168" s="354"/>
      <c r="BT1168" s="355"/>
      <c r="BU1168" s="324" t="str">
        <f t="shared" si="70"/>
        <v>No disability</v>
      </c>
      <c r="BV1168" s="328" t="str">
        <f t="shared" si="68"/>
        <v>Out</v>
      </c>
      <c r="BW1168" s="329" t="str">
        <f t="shared" si="69"/>
        <v>Out</v>
      </c>
      <c r="BX1168" s="327" t="str">
        <f t="shared" si="71"/>
        <v/>
      </c>
    </row>
    <row r="1169" spans="2:76" x14ac:dyDescent="0.2">
      <c r="B1169" s="137"/>
      <c r="C1169" s="138"/>
      <c r="D1169" s="139" t="s">
        <v>1196</v>
      </c>
      <c r="E1169" s="140"/>
      <c r="F1169" s="140"/>
      <c r="G1169" s="321"/>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2"/>
      <c r="AD1169" s="322"/>
      <c r="AE1169" s="322"/>
      <c r="AF1169" s="322"/>
      <c r="AG1169" s="322"/>
      <c r="AH1169" s="322"/>
      <c r="AI1169" s="322"/>
      <c r="AJ1169" s="322"/>
      <c r="AK1169" s="322"/>
      <c r="AL1169" s="322"/>
      <c r="AM1169" s="323"/>
      <c r="AN1169" s="353"/>
      <c r="AO1169" s="354"/>
      <c r="AP1169" s="354"/>
      <c r="AQ1169" s="354"/>
      <c r="AR1169" s="354"/>
      <c r="AS1169" s="354"/>
      <c r="AT1169" s="354"/>
      <c r="AU1169" s="354"/>
      <c r="AV1169" s="354"/>
      <c r="AW1169" s="354"/>
      <c r="AX1169" s="354"/>
      <c r="AY1169" s="354"/>
      <c r="AZ1169" s="354"/>
      <c r="BA1169" s="354"/>
      <c r="BB1169" s="354"/>
      <c r="BC1169" s="354"/>
      <c r="BD1169" s="354"/>
      <c r="BE1169" s="354"/>
      <c r="BF1169" s="354"/>
      <c r="BG1169" s="354"/>
      <c r="BH1169" s="354"/>
      <c r="BI1169" s="354"/>
      <c r="BJ1169" s="354"/>
      <c r="BK1169" s="354"/>
      <c r="BL1169" s="354"/>
      <c r="BM1169" s="354"/>
      <c r="BN1169" s="354"/>
      <c r="BO1169" s="354"/>
      <c r="BP1169" s="354"/>
      <c r="BQ1169" s="354"/>
      <c r="BR1169" s="354"/>
      <c r="BS1169" s="354"/>
      <c r="BT1169" s="355"/>
      <c r="BU1169" s="324" t="str">
        <f t="shared" si="70"/>
        <v>No disability</v>
      </c>
      <c r="BV1169" s="328" t="str">
        <f t="shared" si="68"/>
        <v>Out</v>
      </c>
      <c r="BW1169" s="329" t="str">
        <f t="shared" si="69"/>
        <v>Out</v>
      </c>
      <c r="BX1169" s="327" t="str">
        <f t="shared" si="71"/>
        <v/>
      </c>
    </row>
    <row r="1170" spans="2:76" x14ac:dyDescent="0.2">
      <c r="B1170" s="137"/>
      <c r="C1170" s="138"/>
      <c r="D1170" s="139" t="s">
        <v>1197</v>
      </c>
      <c r="E1170" s="140"/>
      <c r="F1170" s="140"/>
      <c r="G1170" s="321"/>
      <c r="H1170" s="322"/>
      <c r="I1170" s="322"/>
      <c r="J1170" s="322"/>
      <c r="K1170" s="322"/>
      <c r="L1170" s="322"/>
      <c r="M1170" s="322"/>
      <c r="N1170" s="322"/>
      <c r="O1170" s="322"/>
      <c r="P1170" s="322"/>
      <c r="Q1170" s="322"/>
      <c r="R1170" s="322"/>
      <c r="S1170" s="322"/>
      <c r="T1170" s="322"/>
      <c r="U1170" s="322"/>
      <c r="V1170" s="322"/>
      <c r="W1170" s="322"/>
      <c r="X1170" s="322"/>
      <c r="Y1170" s="322"/>
      <c r="Z1170" s="322"/>
      <c r="AA1170" s="322"/>
      <c r="AB1170" s="322"/>
      <c r="AC1170" s="322"/>
      <c r="AD1170" s="322"/>
      <c r="AE1170" s="322"/>
      <c r="AF1170" s="322"/>
      <c r="AG1170" s="322"/>
      <c r="AH1170" s="322"/>
      <c r="AI1170" s="322"/>
      <c r="AJ1170" s="322"/>
      <c r="AK1170" s="322"/>
      <c r="AL1170" s="322"/>
      <c r="AM1170" s="323"/>
      <c r="AN1170" s="353"/>
      <c r="AO1170" s="354"/>
      <c r="AP1170" s="354"/>
      <c r="AQ1170" s="354"/>
      <c r="AR1170" s="354"/>
      <c r="AS1170" s="354"/>
      <c r="AT1170" s="354"/>
      <c r="AU1170" s="354"/>
      <c r="AV1170" s="354"/>
      <c r="AW1170" s="354"/>
      <c r="AX1170" s="354"/>
      <c r="AY1170" s="354"/>
      <c r="AZ1170" s="354"/>
      <c r="BA1170" s="354"/>
      <c r="BB1170" s="354"/>
      <c r="BC1170" s="354"/>
      <c r="BD1170" s="354"/>
      <c r="BE1170" s="354"/>
      <c r="BF1170" s="354"/>
      <c r="BG1170" s="354"/>
      <c r="BH1170" s="354"/>
      <c r="BI1170" s="354"/>
      <c r="BJ1170" s="354"/>
      <c r="BK1170" s="354"/>
      <c r="BL1170" s="354"/>
      <c r="BM1170" s="354"/>
      <c r="BN1170" s="354"/>
      <c r="BO1170" s="354"/>
      <c r="BP1170" s="354"/>
      <c r="BQ1170" s="354"/>
      <c r="BR1170" s="354"/>
      <c r="BS1170" s="354"/>
      <c r="BT1170" s="355"/>
      <c r="BU1170" s="324" t="str">
        <f t="shared" si="70"/>
        <v>No disability</v>
      </c>
      <c r="BV1170" s="328" t="str">
        <f t="shared" si="68"/>
        <v>Out</v>
      </c>
      <c r="BW1170" s="329" t="str">
        <f t="shared" si="69"/>
        <v>Out</v>
      </c>
      <c r="BX1170" s="327" t="str">
        <f t="shared" si="71"/>
        <v/>
      </c>
    </row>
    <row r="1171" spans="2:76" x14ac:dyDescent="0.2">
      <c r="B1171" s="137"/>
      <c r="C1171" s="138"/>
      <c r="D1171" s="139" t="s">
        <v>1198</v>
      </c>
      <c r="E1171" s="140"/>
      <c r="F1171" s="140"/>
      <c r="G1171" s="321"/>
      <c r="H1171" s="322"/>
      <c r="I1171" s="322"/>
      <c r="J1171" s="322"/>
      <c r="K1171" s="322"/>
      <c r="L1171" s="322"/>
      <c r="M1171" s="322"/>
      <c r="N1171" s="322"/>
      <c r="O1171" s="322"/>
      <c r="P1171" s="322"/>
      <c r="Q1171" s="322"/>
      <c r="R1171" s="322"/>
      <c r="S1171" s="322"/>
      <c r="T1171" s="322"/>
      <c r="U1171" s="322"/>
      <c r="V1171" s="322"/>
      <c r="W1171" s="322"/>
      <c r="X1171" s="322"/>
      <c r="Y1171" s="322"/>
      <c r="Z1171" s="322"/>
      <c r="AA1171" s="322"/>
      <c r="AB1171" s="322"/>
      <c r="AC1171" s="322"/>
      <c r="AD1171" s="322"/>
      <c r="AE1171" s="322"/>
      <c r="AF1171" s="322"/>
      <c r="AG1171" s="322"/>
      <c r="AH1171" s="322"/>
      <c r="AI1171" s="322"/>
      <c r="AJ1171" s="322"/>
      <c r="AK1171" s="322"/>
      <c r="AL1171" s="322"/>
      <c r="AM1171" s="323"/>
      <c r="AN1171" s="353"/>
      <c r="AO1171" s="354"/>
      <c r="AP1171" s="354"/>
      <c r="AQ1171" s="354"/>
      <c r="AR1171" s="354"/>
      <c r="AS1171" s="354"/>
      <c r="AT1171" s="354"/>
      <c r="AU1171" s="354"/>
      <c r="AV1171" s="354"/>
      <c r="AW1171" s="354"/>
      <c r="AX1171" s="354"/>
      <c r="AY1171" s="354"/>
      <c r="AZ1171" s="354"/>
      <c r="BA1171" s="354"/>
      <c r="BB1171" s="354"/>
      <c r="BC1171" s="354"/>
      <c r="BD1171" s="354"/>
      <c r="BE1171" s="354"/>
      <c r="BF1171" s="354"/>
      <c r="BG1171" s="354"/>
      <c r="BH1171" s="354"/>
      <c r="BI1171" s="354"/>
      <c r="BJ1171" s="354"/>
      <c r="BK1171" s="354"/>
      <c r="BL1171" s="354"/>
      <c r="BM1171" s="354"/>
      <c r="BN1171" s="354"/>
      <c r="BO1171" s="354"/>
      <c r="BP1171" s="354"/>
      <c r="BQ1171" s="354"/>
      <c r="BR1171" s="354"/>
      <c r="BS1171" s="354"/>
      <c r="BT1171" s="355"/>
      <c r="BU1171" s="324" t="str">
        <f t="shared" si="70"/>
        <v>No disability</v>
      </c>
      <c r="BV1171" s="328" t="str">
        <f t="shared" si="68"/>
        <v>Out</v>
      </c>
      <c r="BW1171" s="329" t="str">
        <f t="shared" si="69"/>
        <v>Out</v>
      </c>
      <c r="BX1171" s="327" t="str">
        <f t="shared" si="71"/>
        <v/>
      </c>
    </row>
    <row r="1172" spans="2:76" x14ac:dyDescent="0.2">
      <c r="B1172" s="137"/>
      <c r="C1172" s="138"/>
      <c r="D1172" s="139" t="s">
        <v>1199</v>
      </c>
      <c r="E1172" s="140"/>
      <c r="F1172" s="140"/>
      <c r="G1172" s="321"/>
      <c r="H1172" s="322"/>
      <c r="I1172" s="322"/>
      <c r="J1172" s="322"/>
      <c r="K1172" s="322"/>
      <c r="L1172" s="322"/>
      <c r="M1172" s="322"/>
      <c r="N1172" s="322"/>
      <c r="O1172" s="322"/>
      <c r="P1172" s="322"/>
      <c r="Q1172" s="322"/>
      <c r="R1172" s="322"/>
      <c r="S1172" s="322"/>
      <c r="T1172" s="322"/>
      <c r="U1172" s="322"/>
      <c r="V1172" s="322"/>
      <c r="W1172" s="322"/>
      <c r="X1172" s="322"/>
      <c r="Y1172" s="322"/>
      <c r="Z1172" s="322"/>
      <c r="AA1172" s="322"/>
      <c r="AB1172" s="322"/>
      <c r="AC1172" s="322"/>
      <c r="AD1172" s="322"/>
      <c r="AE1172" s="322"/>
      <c r="AF1172" s="322"/>
      <c r="AG1172" s="322"/>
      <c r="AH1172" s="322"/>
      <c r="AI1172" s="322"/>
      <c r="AJ1172" s="322"/>
      <c r="AK1172" s="322"/>
      <c r="AL1172" s="322"/>
      <c r="AM1172" s="323"/>
      <c r="AN1172" s="353"/>
      <c r="AO1172" s="354"/>
      <c r="AP1172" s="354"/>
      <c r="AQ1172" s="354"/>
      <c r="AR1172" s="354"/>
      <c r="AS1172" s="354"/>
      <c r="AT1172" s="354"/>
      <c r="AU1172" s="354"/>
      <c r="AV1172" s="354"/>
      <c r="AW1172" s="354"/>
      <c r="AX1172" s="354"/>
      <c r="AY1172" s="354"/>
      <c r="AZ1172" s="354"/>
      <c r="BA1172" s="354"/>
      <c r="BB1172" s="354"/>
      <c r="BC1172" s="354"/>
      <c r="BD1172" s="354"/>
      <c r="BE1172" s="354"/>
      <c r="BF1172" s="354"/>
      <c r="BG1172" s="354"/>
      <c r="BH1172" s="354"/>
      <c r="BI1172" s="354"/>
      <c r="BJ1172" s="354"/>
      <c r="BK1172" s="354"/>
      <c r="BL1172" s="354"/>
      <c r="BM1172" s="354"/>
      <c r="BN1172" s="354"/>
      <c r="BO1172" s="354"/>
      <c r="BP1172" s="354"/>
      <c r="BQ1172" s="354"/>
      <c r="BR1172" s="354"/>
      <c r="BS1172" s="354"/>
      <c r="BT1172" s="355"/>
      <c r="BU1172" s="324" t="str">
        <f t="shared" si="70"/>
        <v>No disability</v>
      </c>
      <c r="BV1172" s="328" t="str">
        <f t="shared" si="68"/>
        <v>Out</v>
      </c>
      <c r="BW1172" s="329" t="str">
        <f t="shared" si="69"/>
        <v>Out</v>
      </c>
      <c r="BX1172" s="327" t="str">
        <f t="shared" si="71"/>
        <v/>
      </c>
    </row>
    <row r="1173" spans="2:76" x14ac:dyDescent="0.2">
      <c r="B1173" s="137"/>
      <c r="C1173" s="138"/>
      <c r="D1173" s="139" t="s">
        <v>1200</v>
      </c>
      <c r="E1173" s="140"/>
      <c r="F1173" s="140"/>
      <c r="G1173" s="321"/>
      <c r="H1173" s="322"/>
      <c r="I1173" s="322"/>
      <c r="J1173" s="322"/>
      <c r="K1173" s="322"/>
      <c r="L1173" s="322"/>
      <c r="M1173" s="322"/>
      <c r="N1173" s="322"/>
      <c r="O1173" s="322"/>
      <c r="P1173" s="322"/>
      <c r="Q1173" s="322"/>
      <c r="R1173" s="322"/>
      <c r="S1173" s="322"/>
      <c r="T1173" s="322"/>
      <c r="U1173" s="322"/>
      <c r="V1173" s="322"/>
      <c r="W1173" s="322"/>
      <c r="X1173" s="322"/>
      <c r="Y1173" s="322"/>
      <c r="Z1173" s="322"/>
      <c r="AA1173" s="322"/>
      <c r="AB1173" s="322"/>
      <c r="AC1173" s="322"/>
      <c r="AD1173" s="322"/>
      <c r="AE1173" s="322"/>
      <c r="AF1173" s="322"/>
      <c r="AG1173" s="322"/>
      <c r="AH1173" s="322"/>
      <c r="AI1173" s="322"/>
      <c r="AJ1173" s="322"/>
      <c r="AK1173" s="322"/>
      <c r="AL1173" s="322"/>
      <c r="AM1173" s="323"/>
      <c r="AN1173" s="353"/>
      <c r="AO1173" s="354"/>
      <c r="AP1173" s="354"/>
      <c r="AQ1173" s="354"/>
      <c r="AR1173" s="354"/>
      <c r="AS1173" s="354"/>
      <c r="AT1173" s="354"/>
      <c r="AU1173" s="354"/>
      <c r="AV1173" s="354"/>
      <c r="AW1173" s="354"/>
      <c r="AX1173" s="354"/>
      <c r="AY1173" s="354"/>
      <c r="AZ1173" s="354"/>
      <c r="BA1173" s="354"/>
      <c r="BB1173" s="354"/>
      <c r="BC1173" s="354"/>
      <c r="BD1173" s="354"/>
      <c r="BE1173" s="354"/>
      <c r="BF1173" s="354"/>
      <c r="BG1173" s="354"/>
      <c r="BH1173" s="354"/>
      <c r="BI1173" s="354"/>
      <c r="BJ1173" s="354"/>
      <c r="BK1173" s="354"/>
      <c r="BL1173" s="354"/>
      <c r="BM1173" s="354"/>
      <c r="BN1173" s="354"/>
      <c r="BO1173" s="354"/>
      <c r="BP1173" s="354"/>
      <c r="BQ1173" s="354"/>
      <c r="BR1173" s="354"/>
      <c r="BS1173" s="354"/>
      <c r="BT1173" s="355"/>
      <c r="BU1173" s="324" t="str">
        <f t="shared" si="70"/>
        <v>No disability</v>
      </c>
      <c r="BV1173" s="328" t="str">
        <f t="shared" si="68"/>
        <v>Out</v>
      </c>
      <c r="BW1173" s="329" t="str">
        <f t="shared" si="69"/>
        <v>Out</v>
      </c>
      <c r="BX1173" s="327" t="str">
        <f t="shared" si="71"/>
        <v/>
      </c>
    </row>
    <row r="1174" spans="2:76" x14ac:dyDescent="0.2">
      <c r="B1174" s="137"/>
      <c r="C1174" s="138"/>
      <c r="D1174" s="139" t="s">
        <v>1201</v>
      </c>
      <c r="E1174" s="140"/>
      <c r="F1174" s="140"/>
      <c r="G1174" s="321"/>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2"/>
      <c r="AD1174" s="322"/>
      <c r="AE1174" s="322"/>
      <c r="AF1174" s="322"/>
      <c r="AG1174" s="322"/>
      <c r="AH1174" s="322"/>
      <c r="AI1174" s="322"/>
      <c r="AJ1174" s="322"/>
      <c r="AK1174" s="322"/>
      <c r="AL1174" s="322"/>
      <c r="AM1174" s="323"/>
      <c r="AN1174" s="353"/>
      <c r="AO1174" s="354"/>
      <c r="AP1174" s="354"/>
      <c r="AQ1174" s="354"/>
      <c r="AR1174" s="354"/>
      <c r="AS1174" s="354"/>
      <c r="AT1174" s="354"/>
      <c r="AU1174" s="354"/>
      <c r="AV1174" s="354"/>
      <c r="AW1174" s="354"/>
      <c r="AX1174" s="354"/>
      <c r="AY1174" s="354"/>
      <c r="AZ1174" s="354"/>
      <c r="BA1174" s="354"/>
      <c r="BB1174" s="354"/>
      <c r="BC1174" s="354"/>
      <c r="BD1174" s="354"/>
      <c r="BE1174" s="354"/>
      <c r="BF1174" s="354"/>
      <c r="BG1174" s="354"/>
      <c r="BH1174" s="354"/>
      <c r="BI1174" s="354"/>
      <c r="BJ1174" s="354"/>
      <c r="BK1174" s="354"/>
      <c r="BL1174" s="354"/>
      <c r="BM1174" s="354"/>
      <c r="BN1174" s="354"/>
      <c r="BO1174" s="354"/>
      <c r="BP1174" s="354"/>
      <c r="BQ1174" s="354"/>
      <c r="BR1174" s="354"/>
      <c r="BS1174" s="354"/>
      <c r="BT1174" s="355"/>
      <c r="BU1174" s="324" t="str">
        <f t="shared" si="70"/>
        <v>No disability</v>
      </c>
      <c r="BV1174" s="328" t="str">
        <f t="shared" si="68"/>
        <v>Out</v>
      </c>
      <c r="BW1174" s="329" t="str">
        <f t="shared" si="69"/>
        <v>Out</v>
      </c>
      <c r="BX1174" s="327" t="str">
        <f t="shared" si="71"/>
        <v/>
      </c>
    </row>
    <row r="1175" spans="2:76" x14ac:dyDescent="0.2">
      <c r="B1175" s="137"/>
      <c r="C1175" s="138"/>
      <c r="D1175" s="139" t="s">
        <v>1202</v>
      </c>
      <c r="E1175" s="140"/>
      <c r="F1175" s="140"/>
      <c r="G1175" s="321"/>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2"/>
      <c r="AD1175" s="322"/>
      <c r="AE1175" s="322"/>
      <c r="AF1175" s="322"/>
      <c r="AG1175" s="322"/>
      <c r="AH1175" s="322"/>
      <c r="AI1175" s="322"/>
      <c r="AJ1175" s="322"/>
      <c r="AK1175" s="322"/>
      <c r="AL1175" s="322"/>
      <c r="AM1175" s="323"/>
      <c r="AN1175" s="353"/>
      <c r="AO1175" s="354"/>
      <c r="AP1175" s="354"/>
      <c r="AQ1175" s="354"/>
      <c r="AR1175" s="354"/>
      <c r="AS1175" s="354"/>
      <c r="AT1175" s="354"/>
      <c r="AU1175" s="354"/>
      <c r="AV1175" s="354"/>
      <c r="AW1175" s="354"/>
      <c r="AX1175" s="354"/>
      <c r="AY1175" s="354"/>
      <c r="AZ1175" s="354"/>
      <c r="BA1175" s="354"/>
      <c r="BB1175" s="354"/>
      <c r="BC1175" s="354"/>
      <c r="BD1175" s="354"/>
      <c r="BE1175" s="354"/>
      <c r="BF1175" s="354"/>
      <c r="BG1175" s="354"/>
      <c r="BH1175" s="354"/>
      <c r="BI1175" s="354"/>
      <c r="BJ1175" s="354"/>
      <c r="BK1175" s="354"/>
      <c r="BL1175" s="354"/>
      <c r="BM1175" s="354"/>
      <c r="BN1175" s="354"/>
      <c r="BO1175" s="354"/>
      <c r="BP1175" s="354"/>
      <c r="BQ1175" s="354"/>
      <c r="BR1175" s="354"/>
      <c r="BS1175" s="354"/>
      <c r="BT1175" s="355"/>
      <c r="BU1175" s="324" t="str">
        <f t="shared" si="70"/>
        <v>No disability</v>
      </c>
      <c r="BV1175" s="328" t="str">
        <f t="shared" si="68"/>
        <v>Out</v>
      </c>
      <c r="BW1175" s="329" t="str">
        <f t="shared" si="69"/>
        <v>Out</v>
      </c>
      <c r="BX1175" s="327" t="str">
        <f t="shared" si="71"/>
        <v/>
      </c>
    </row>
    <row r="1176" spans="2:76" x14ac:dyDescent="0.2">
      <c r="B1176" s="137"/>
      <c r="C1176" s="138"/>
      <c r="D1176" s="139" t="s">
        <v>1203</v>
      </c>
      <c r="E1176" s="140"/>
      <c r="F1176" s="140"/>
      <c r="G1176" s="321"/>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2"/>
      <c r="AD1176" s="322"/>
      <c r="AE1176" s="322"/>
      <c r="AF1176" s="322"/>
      <c r="AG1176" s="322"/>
      <c r="AH1176" s="322"/>
      <c r="AI1176" s="322"/>
      <c r="AJ1176" s="322"/>
      <c r="AK1176" s="322"/>
      <c r="AL1176" s="322"/>
      <c r="AM1176" s="323"/>
      <c r="AN1176" s="353"/>
      <c r="AO1176" s="354"/>
      <c r="AP1176" s="354"/>
      <c r="AQ1176" s="354"/>
      <c r="AR1176" s="354"/>
      <c r="AS1176" s="354"/>
      <c r="AT1176" s="354"/>
      <c r="AU1176" s="354"/>
      <c r="AV1176" s="354"/>
      <c r="AW1176" s="354"/>
      <c r="AX1176" s="354"/>
      <c r="AY1176" s="354"/>
      <c r="AZ1176" s="354"/>
      <c r="BA1176" s="354"/>
      <c r="BB1176" s="354"/>
      <c r="BC1176" s="354"/>
      <c r="BD1176" s="354"/>
      <c r="BE1176" s="354"/>
      <c r="BF1176" s="354"/>
      <c r="BG1176" s="354"/>
      <c r="BH1176" s="354"/>
      <c r="BI1176" s="354"/>
      <c r="BJ1176" s="354"/>
      <c r="BK1176" s="354"/>
      <c r="BL1176" s="354"/>
      <c r="BM1176" s="354"/>
      <c r="BN1176" s="354"/>
      <c r="BO1176" s="354"/>
      <c r="BP1176" s="354"/>
      <c r="BQ1176" s="354"/>
      <c r="BR1176" s="354"/>
      <c r="BS1176" s="354"/>
      <c r="BT1176" s="355"/>
      <c r="BU1176" s="324" t="str">
        <f t="shared" si="70"/>
        <v>No disability</v>
      </c>
      <c r="BV1176" s="328" t="str">
        <f t="shared" si="68"/>
        <v>Out</v>
      </c>
      <c r="BW1176" s="329" t="str">
        <f t="shared" si="69"/>
        <v>Out</v>
      </c>
      <c r="BX1176" s="327" t="str">
        <f t="shared" si="71"/>
        <v/>
      </c>
    </row>
    <row r="1177" spans="2:76" x14ac:dyDescent="0.2">
      <c r="B1177" s="137"/>
      <c r="C1177" s="138"/>
      <c r="D1177" s="139" t="s">
        <v>1204</v>
      </c>
      <c r="E1177" s="140"/>
      <c r="F1177" s="140"/>
      <c r="G1177" s="321"/>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2"/>
      <c r="AD1177" s="322"/>
      <c r="AE1177" s="322"/>
      <c r="AF1177" s="322"/>
      <c r="AG1177" s="322"/>
      <c r="AH1177" s="322"/>
      <c r="AI1177" s="322"/>
      <c r="AJ1177" s="322"/>
      <c r="AK1177" s="322"/>
      <c r="AL1177" s="322"/>
      <c r="AM1177" s="323"/>
      <c r="AN1177" s="353"/>
      <c r="AO1177" s="354"/>
      <c r="AP1177" s="354"/>
      <c r="AQ1177" s="354"/>
      <c r="AR1177" s="354"/>
      <c r="AS1177" s="354"/>
      <c r="AT1177" s="354"/>
      <c r="AU1177" s="354"/>
      <c r="AV1177" s="354"/>
      <c r="AW1177" s="354"/>
      <c r="AX1177" s="354"/>
      <c r="AY1177" s="354"/>
      <c r="AZ1177" s="354"/>
      <c r="BA1177" s="354"/>
      <c r="BB1177" s="354"/>
      <c r="BC1177" s="354"/>
      <c r="BD1177" s="354"/>
      <c r="BE1177" s="354"/>
      <c r="BF1177" s="354"/>
      <c r="BG1177" s="354"/>
      <c r="BH1177" s="354"/>
      <c r="BI1177" s="354"/>
      <c r="BJ1177" s="354"/>
      <c r="BK1177" s="354"/>
      <c r="BL1177" s="354"/>
      <c r="BM1177" s="354"/>
      <c r="BN1177" s="354"/>
      <c r="BO1177" s="354"/>
      <c r="BP1177" s="354"/>
      <c r="BQ1177" s="354"/>
      <c r="BR1177" s="354"/>
      <c r="BS1177" s="354"/>
      <c r="BT1177" s="355"/>
      <c r="BU1177" s="324" t="str">
        <f t="shared" si="70"/>
        <v>No disability</v>
      </c>
      <c r="BV1177" s="328" t="str">
        <f t="shared" si="68"/>
        <v>Out</v>
      </c>
      <c r="BW1177" s="329" t="str">
        <f t="shared" si="69"/>
        <v>Out</v>
      </c>
      <c r="BX1177" s="327" t="str">
        <f t="shared" si="71"/>
        <v/>
      </c>
    </row>
    <row r="1178" spans="2:76" x14ac:dyDescent="0.2">
      <c r="B1178" s="137"/>
      <c r="C1178" s="138"/>
      <c r="D1178" s="139" t="s">
        <v>1205</v>
      </c>
      <c r="E1178" s="140"/>
      <c r="F1178" s="140"/>
      <c r="G1178" s="321"/>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2"/>
      <c r="AD1178" s="322"/>
      <c r="AE1178" s="322"/>
      <c r="AF1178" s="322"/>
      <c r="AG1178" s="322"/>
      <c r="AH1178" s="322"/>
      <c r="AI1178" s="322"/>
      <c r="AJ1178" s="322"/>
      <c r="AK1178" s="322"/>
      <c r="AL1178" s="322"/>
      <c r="AM1178" s="323"/>
      <c r="AN1178" s="353"/>
      <c r="AO1178" s="354"/>
      <c r="AP1178" s="354"/>
      <c r="AQ1178" s="354"/>
      <c r="AR1178" s="354"/>
      <c r="AS1178" s="354"/>
      <c r="AT1178" s="354"/>
      <c r="AU1178" s="354"/>
      <c r="AV1178" s="354"/>
      <c r="AW1178" s="354"/>
      <c r="AX1178" s="354"/>
      <c r="AY1178" s="354"/>
      <c r="AZ1178" s="354"/>
      <c r="BA1178" s="354"/>
      <c r="BB1178" s="354"/>
      <c r="BC1178" s="354"/>
      <c r="BD1178" s="354"/>
      <c r="BE1178" s="354"/>
      <c r="BF1178" s="354"/>
      <c r="BG1178" s="354"/>
      <c r="BH1178" s="354"/>
      <c r="BI1178" s="354"/>
      <c r="BJ1178" s="354"/>
      <c r="BK1178" s="354"/>
      <c r="BL1178" s="354"/>
      <c r="BM1178" s="354"/>
      <c r="BN1178" s="354"/>
      <c r="BO1178" s="354"/>
      <c r="BP1178" s="354"/>
      <c r="BQ1178" s="354"/>
      <c r="BR1178" s="354"/>
      <c r="BS1178" s="354"/>
      <c r="BT1178" s="355"/>
      <c r="BU1178" s="324" t="str">
        <f t="shared" si="70"/>
        <v>No disability</v>
      </c>
      <c r="BV1178" s="328" t="str">
        <f t="shared" si="68"/>
        <v>Out</v>
      </c>
      <c r="BW1178" s="329" t="str">
        <f t="shared" si="69"/>
        <v>Out</v>
      </c>
      <c r="BX1178" s="327" t="str">
        <f t="shared" si="71"/>
        <v/>
      </c>
    </row>
    <row r="1179" spans="2:76" x14ac:dyDescent="0.2">
      <c r="B1179" s="137"/>
      <c r="C1179" s="138"/>
      <c r="D1179" s="139" t="s">
        <v>1206</v>
      </c>
      <c r="E1179" s="140"/>
      <c r="F1179" s="140"/>
      <c r="G1179" s="321"/>
      <c r="H1179" s="322"/>
      <c r="I1179" s="322"/>
      <c r="J1179" s="322"/>
      <c r="K1179" s="322"/>
      <c r="L1179" s="322"/>
      <c r="M1179" s="322"/>
      <c r="N1179" s="322"/>
      <c r="O1179" s="322"/>
      <c r="P1179" s="322"/>
      <c r="Q1179" s="322"/>
      <c r="R1179" s="322"/>
      <c r="S1179" s="322"/>
      <c r="T1179" s="322"/>
      <c r="U1179" s="322"/>
      <c r="V1179" s="322"/>
      <c r="W1179" s="322"/>
      <c r="X1179" s="322"/>
      <c r="Y1179" s="322"/>
      <c r="Z1179" s="322"/>
      <c r="AA1179" s="322"/>
      <c r="AB1179" s="322"/>
      <c r="AC1179" s="322"/>
      <c r="AD1179" s="322"/>
      <c r="AE1179" s="322"/>
      <c r="AF1179" s="322"/>
      <c r="AG1179" s="322"/>
      <c r="AH1179" s="322"/>
      <c r="AI1179" s="322"/>
      <c r="AJ1179" s="322"/>
      <c r="AK1179" s="322"/>
      <c r="AL1179" s="322"/>
      <c r="AM1179" s="323"/>
      <c r="AN1179" s="353"/>
      <c r="AO1179" s="354"/>
      <c r="AP1179" s="354"/>
      <c r="AQ1179" s="354"/>
      <c r="AR1179" s="354"/>
      <c r="AS1179" s="354"/>
      <c r="AT1179" s="354"/>
      <c r="AU1179" s="354"/>
      <c r="AV1179" s="354"/>
      <c r="AW1179" s="354"/>
      <c r="AX1179" s="354"/>
      <c r="AY1179" s="354"/>
      <c r="AZ1179" s="354"/>
      <c r="BA1179" s="354"/>
      <c r="BB1179" s="354"/>
      <c r="BC1179" s="354"/>
      <c r="BD1179" s="354"/>
      <c r="BE1179" s="354"/>
      <c r="BF1179" s="354"/>
      <c r="BG1179" s="354"/>
      <c r="BH1179" s="354"/>
      <c r="BI1179" s="354"/>
      <c r="BJ1179" s="354"/>
      <c r="BK1179" s="354"/>
      <c r="BL1179" s="354"/>
      <c r="BM1179" s="354"/>
      <c r="BN1179" s="354"/>
      <c r="BO1179" s="354"/>
      <c r="BP1179" s="354"/>
      <c r="BQ1179" s="354"/>
      <c r="BR1179" s="354"/>
      <c r="BS1179" s="354"/>
      <c r="BT1179" s="355"/>
      <c r="BU1179" s="324" t="str">
        <f t="shared" si="70"/>
        <v>No disability</v>
      </c>
      <c r="BV1179" s="328" t="str">
        <f t="shared" si="68"/>
        <v>Out</v>
      </c>
      <c r="BW1179" s="329" t="str">
        <f t="shared" si="69"/>
        <v>Out</v>
      </c>
      <c r="BX1179" s="327" t="str">
        <f t="shared" si="71"/>
        <v/>
      </c>
    </row>
    <row r="1180" spans="2:76" x14ac:dyDescent="0.2">
      <c r="B1180" s="137"/>
      <c r="C1180" s="138"/>
      <c r="D1180" s="139" t="s">
        <v>1207</v>
      </c>
      <c r="E1180" s="140"/>
      <c r="F1180" s="140"/>
      <c r="G1180" s="321"/>
      <c r="H1180" s="322"/>
      <c r="I1180" s="322"/>
      <c r="J1180" s="322"/>
      <c r="K1180" s="322"/>
      <c r="L1180" s="322"/>
      <c r="M1180" s="322"/>
      <c r="N1180" s="322"/>
      <c r="O1180" s="322"/>
      <c r="P1180" s="322"/>
      <c r="Q1180" s="322"/>
      <c r="R1180" s="322"/>
      <c r="S1180" s="322"/>
      <c r="T1180" s="322"/>
      <c r="U1180" s="322"/>
      <c r="V1180" s="322"/>
      <c r="W1180" s="322"/>
      <c r="X1180" s="322"/>
      <c r="Y1180" s="322"/>
      <c r="Z1180" s="322"/>
      <c r="AA1180" s="322"/>
      <c r="AB1180" s="322"/>
      <c r="AC1180" s="322"/>
      <c r="AD1180" s="322"/>
      <c r="AE1180" s="322"/>
      <c r="AF1180" s="322"/>
      <c r="AG1180" s="322"/>
      <c r="AH1180" s="322"/>
      <c r="AI1180" s="322"/>
      <c r="AJ1180" s="322"/>
      <c r="AK1180" s="322"/>
      <c r="AL1180" s="322"/>
      <c r="AM1180" s="323"/>
      <c r="AN1180" s="353"/>
      <c r="AO1180" s="354"/>
      <c r="AP1180" s="354"/>
      <c r="AQ1180" s="354"/>
      <c r="AR1180" s="354"/>
      <c r="AS1180" s="354"/>
      <c r="AT1180" s="354"/>
      <c r="AU1180" s="354"/>
      <c r="AV1180" s="354"/>
      <c r="AW1180" s="354"/>
      <c r="AX1180" s="354"/>
      <c r="AY1180" s="354"/>
      <c r="AZ1180" s="354"/>
      <c r="BA1180" s="354"/>
      <c r="BB1180" s="354"/>
      <c r="BC1180" s="354"/>
      <c r="BD1180" s="354"/>
      <c r="BE1180" s="354"/>
      <c r="BF1180" s="354"/>
      <c r="BG1180" s="354"/>
      <c r="BH1180" s="354"/>
      <c r="BI1180" s="354"/>
      <c r="BJ1180" s="354"/>
      <c r="BK1180" s="354"/>
      <c r="BL1180" s="354"/>
      <c r="BM1180" s="354"/>
      <c r="BN1180" s="354"/>
      <c r="BO1180" s="354"/>
      <c r="BP1180" s="354"/>
      <c r="BQ1180" s="354"/>
      <c r="BR1180" s="354"/>
      <c r="BS1180" s="354"/>
      <c r="BT1180" s="355"/>
      <c r="BU1180" s="324" t="str">
        <f t="shared" si="70"/>
        <v>No disability</v>
      </c>
      <c r="BV1180" s="328" t="str">
        <f t="shared" si="68"/>
        <v>Out</v>
      </c>
      <c r="BW1180" s="329" t="str">
        <f t="shared" si="69"/>
        <v>Out</v>
      </c>
      <c r="BX1180" s="327" t="str">
        <f t="shared" si="71"/>
        <v/>
      </c>
    </row>
    <row r="1181" spans="2:76" x14ac:dyDescent="0.2">
      <c r="B1181" s="137"/>
      <c r="C1181" s="138"/>
      <c r="D1181" s="139" t="s">
        <v>1208</v>
      </c>
      <c r="E1181" s="140"/>
      <c r="F1181" s="140"/>
      <c r="G1181" s="321"/>
      <c r="H1181" s="322"/>
      <c r="I1181" s="322"/>
      <c r="J1181" s="322"/>
      <c r="K1181" s="322"/>
      <c r="L1181" s="322"/>
      <c r="M1181" s="322"/>
      <c r="N1181" s="322"/>
      <c r="O1181" s="322"/>
      <c r="P1181" s="322"/>
      <c r="Q1181" s="322"/>
      <c r="R1181" s="322"/>
      <c r="S1181" s="322"/>
      <c r="T1181" s="322"/>
      <c r="U1181" s="322"/>
      <c r="V1181" s="322"/>
      <c r="W1181" s="322"/>
      <c r="X1181" s="322"/>
      <c r="Y1181" s="322"/>
      <c r="Z1181" s="322"/>
      <c r="AA1181" s="322"/>
      <c r="AB1181" s="322"/>
      <c r="AC1181" s="322"/>
      <c r="AD1181" s="322"/>
      <c r="AE1181" s="322"/>
      <c r="AF1181" s="322"/>
      <c r="AG1181" s="322"/>
      <c r="AH1181" s="322"/>
      <c r="AI1181" s="322"/>
      <c r="AJ1181" s="322"/>
      <c r="AK1181" s="322"/>
      <c r="AL1181" s="322"/>
      <c r="AM1181" s="323"/>
      <c r="AN1181" s="353"/>
      <c r="AO1181" s="354"/>
      <c r="AP1181" s="354"/>
      <c r="AQ1181" s="354"/>
      <c r="AR1181" s="354"/>
      <c r="AS1181" s="354"/>
      <c r="AT1181" s="354"/>
      <c r="AU1181" s="354"/>
      <c r="AV1181" s="354"/>
      <c r="AW1181" s="354"/>
      <c r="AX1181" s="354"/>
      <c r="AY1181" s="354"/>
      <c r="AZ1181" s="354"/>
      <c r="BA1181" s="354"/>
      <c r="BB1181" s="354"/>
      <c r="BC1181" s="354"/>
      <c r="BD1181" s="354"/>
      <c r="BE1181" s="354"/>
      <c r="BF1181" s="354"/>
      <c r="BG1181" s="354"/>
      <c r="BH1181" s="354"/>
      <c r="BI1181" s="354"/>
      <c r="BJ1181" s="354"/>
      <c r="BK1181" s="354"/>
      <c r="BL1181" s="354"/>
      <c r="BM1181" s="354"/>
      <c r="BN1181" s="354"/>
      <c r="BO1181" s="354"/>
      <c r="BP1181" s="354"/>
      <c r="BQ1181" s="354"/>
      <c r="BR1181" s="354"/>
      <c r="BS1181" s="354"/>
      <c r="BT1181" s="355"/>
      <c r="BU1181" s="324" t="str">
        <f t="shared" si="70"/>
        <v>No disability</v>
      </c>
      <c r="BV1181" s="328" t="str">
        <f t="shared" si="68"/>
        <v>Out</v>
      </c>
      <c r="BW1181" s="329" t="str">
        <f t="shared" si="69"/>
        <v>Out</v>
      </c>
      <c r="BX1181" s="327" t="str">
        <f t="shared" si="71"/>
        <v/>
      </c>
    </row>
    <row r="1182" spans="2:76" x14ac:dyDescent="0.2">
      <c r="B1182" s="137"/>
      <c r="C1182" s="138"/>
      <c r="D1182" s="139" t="s">
        <v>1209</v>
      </c>
      <c r="E1182" s="140"/>
      <c r="F1182" s="140"/>
      <c r="G1182" s="321"/>
      <c r="H1182" s="322"/>
      <c r="I1182" s="322"/>
      <c r="J1182" s="322"/>
      <c r="K1182" s="322"/>
      <c r="L1182" s="322"/>
      <c r="M1182" s="322"/>
      <c r="N1182" s="322"/>
      <c r="O1182" s="322"/>
      <c r="P1182" s="322"/>
      <c r="Q1182" s="322"/>
      <c r="R1182" s="322"/>
      <c r="S1182" s="322"/>
      <c r="T1182" s="322"/>
      <c r="U1182" s="322"/>
      <c r="V1182" s="322"/>
      <c r="W1182" s="322"/>
      <c r="X1182" s="322"/>
      <c r="Y1182" s="322"/>
      <c r="Z1182" s="322"/>
      <c r="AA1182" s="322"/>
      <c r="AB1182" s="322"/>
      <c r="AC1182" s="322"/>
      <c r="AD1182" s="322"/>
      <c r="AE1182" s="322"/>
      <c r="AF1182" s="322"/>
      <c r="AG1182" s="322"/>
      <c r="AH1182" s="322"/>
      <c r="AI1182" s="322"/>
      <c r="AJ1182" s="322"/>
      <c r="AK1182" s="322"/>
      <c r="AL1182" s="322"/>
      <c r="AM1182" s="323"/>
      <c r="AN1182" s="353"/>
      <c r="AO1182" s="354"/>
      <c r="AP1182" s="354"/>
      <c r="AQ1182" s="354"/>
      <c r="AR1182" s="354"/>
      <c r="AS1182" s="354"/>
      <c r="AT1182" s="354"/>
      <c r="AU1182" s="354"/>
      <c r="AV1182" s="354"/>
      <c r="AW1182" s="354"/>
      <c r="AX1182" s="354"/>
      <c r="AY1182" s="354"/>
      <c r="AZ1182" s="354"/>
      <c r="BA1182" s="354"/>
      <c r="BB1182" s="354"/>
      <c r="BC1182" s="354"/>
      <c r="BD1182" s="354"/>
      <c r="BE1182" s="354"/>
      <c r="BF1182" s="354"/>
      <c r="BG1182" s="354"/>
      <c r="BH1182" s="354"/>
      <c r="BI1182" s="354"/>
      <c r="BJ1182" s="354"/>
      <c r="BK1182" s="354"/>
      <c r="BL1182" s="354"/>
      <c r="BM1182" s="354"/>
      <c r="BN1182" s="354"/>
      <c r="BO1182" s="354"/>
      <c r="BP1182" s="354"/>
      <c r="BQ1182" s="354"/>
      <c r="BR1182" s="354"/>
      <c r="BS1182" s="354"/>
      <c r="BT1182" s="355"/>
      <c r="BU1182" s="324" t="str">
        <f t="shared" si="70"/>
        <v>No disability</v>
      </c>
      <c r="BV1182" s="328" t="str">
        <f t="shared" si="68"/>
        <v>Out</v>
      </c>
      <c r="BW1182" s="329" t="str">
        <f t="shared" si="69"/>
        <v>Out</v>
      </c>
      <c r="BX1182" s="327" t="str">
        <f t="shared" si="71"/>
        <v/>
      </c>
    </row>
    <row r="1183" spans="2:76" x14ac:dyDescent="0.2">
      <c r="B1183" s="137"/>
      <c r="C1183" s="138"/>
      <c r="D1183" s="139" t="s">
        <v>1210</v>
      </c>
      <c r="E1183" s="140"/>
      <c r="F1183" s="140"/>
      <c r="G1183" s="321"/>
      <c r="H1183" s="322"/>
      <c r="I1183" s="322"/>
      <c r="J1183" s="322"/>
      <c r="K1183" s="322"/>
      <c r="L1183" s="322"/>
      <c r="M1183" s="322"/>
      <c r="N1183" s="322"/>
      <c r="O1183" s="322"/>
      <c r="P1183" s="322"/>
      <c r="Q1183" s="322"/>
      <c r="R1183" s="322"/>
      <c r="S1183" s="322"/>
      <c r="T1183" s="322"/>
      <c r="U1183" s="322"/>
      <c r="V1183" s="322"/>
      <c r="W1183" s="322"/>
      <c r="X1183" s="322"/>
      <c r="Y1183" s="322"/>
      <c r="Z1183" s="322"/>
      <c r="AA1183" s="322"/>
      <c r="AB1183" s="322"/>
      <c r="AC1183" s="322"/>
      <c r="AD1183" s="322"/>
      <c r="AE1183" s="322"/>
      <c r="AF1183" s="322"/>
      <c r="AG1183" s="322"/>
      <c r="AH1183" s="322"/>
      <c r="AI1183" s="322"/>
      <c r="AJ1183" s="322"/>
      <c r="AK1183" s="322"/>
      <c r="AL1183" s="322"/>
      <c r="AM1183" s="323"/>
      <c r="AN1183" s="353"/>
      <c r="AO1183" s="354"/>
      <c r="AP1183" s="354"/>
      <c r="AQ1183" s="354"/>
      <c r="AR1183" s="354"/>
      <c r="AS1183" s="354"/>
      <c r="AT1183" s="354"/>
      <c r="AU1183" s="354"/>
      <c r="AV1183" s="354"/>
      <c r="AW1183" s="354"/>
      <c r="AX1183" s="354"/>
      <c r="AY1183" s="354"/>
      <c r="AZ1183" s="354"/>
      <c r="BA1183" s="354"/>
      <c r="BB1183" s="354"/>
      <c r="BC1183" s="354"/>
      <c r="BD1183" s="354"/>
      <c r="BE1183" s="354"/>
      <c r="BF1183" s="354"/>
      <c r="BG1183" s="354"/>
      <c r="BH1183" s="354"/>
      <c r="BI1183" s="354"/>
      <c r="BJ1183" s="354"/>
      <c r="BK1183" s="354"/>
      <c r="BL1183" s="354"/>
      <c r="BM1183" s="354"/>
      <c r="BN1183" s="354"/>
      <c r="BO1183" s="354"/>
      <c r="BP1183" s="354"/>
      <c r="BQ1183" s="354"/>
      <c r="BR1183" s="354"/>
      <c r="BS1183" s="354"/>
      <c r="BT1183" s="355"/>
      <c r="BU1183" s="324" t="str">
        <f t="shared" si="70"/>
        <v>No disability</v>
      </c>
      <c r="BV1183" s="328" t="str">
        <f t="shared" si="68"/>
        <v>Out</v>
      </c>
      <c r="BW1183" s="329" t="str">
        <f t="shared" si="69"/>
        <v>Out</v>
      </c>
      <c r="BX1183" s="327" t="str">
        <f t="shared" si="71"/>
        <v/>
      </c>
    </row>
    <row r="1184" spans="2:76" x14ac:dyDescent="0.2">
      <c r="B1184" s="137"/>
      <c r="C1184" s="138"/>
      <c r="D1184" s="139" t="s">
        <v>1211</v>
      </c>
      <c r="E1184" s="140"/>
      <c r="F1184" s="140"/>
      <c r="G1184" s="321"/>
      <c r="H1184" s="322"/>
      <c r="I1184" s="322"/>
      <c r="J1184" s="322"/>
      <c r="K1184" s="322"/>
      <c r="L1184" s="322"/>
      <c r="M1184" s="322"/>
      <c r="N1184" s="322"/>
      <c r="O1184" s="322"/>
      <c r="P1184" s="322"/>
      <c r="Q1184" s="322"/>
      <c r="R1184" s="322"/>
      <c r="S1184" s="322"/>
      <c r="T1184" s="322"/>
      <c r="U1184" s="322"/>
      <c r="V1184" s="322"/>
      <c r="W1184" s="322"/>
      <c r="X1184" s="322"/>
      <c r="Y1184" s="322"/>
      <c r="Z1184" s="322"/>
      <c r="AA1184" s="322"/>
      <c r="AB1184" s="322"/>
      <c r="AC1184" s="322"/>
      <c r="AD1184" s="322"/>
      <c r="AE1184" s="322"/>
      <c r="AF1184" s="322"/>
      <c r="AG1184" s="322"/>
      <c r="AH1184" s="322"/>
      <c r="AI1184" s="322"/>
      <c r="AJ1184" s="322"/>
      <c r="AK1184" s="322"/>
      <c r="AL1184" s="322"/>
      <c r="AM1184" s="323"/>
      <c r="AN1184" s="353"/>
      <c r="AO1184" s="354"/>
      <c r="AP1184" s="354"/>
      <c r="AQ1184" s="354"/>
      <c r="AR1184" s="354"/>
      <c r="AS1184" s="354"/>
      <c r="AT1184" s="354"/>
      <c r="AU1184" s="354"/>
      <c r="AV1184" s="354"/>
      <c r="AW1184" s="354"/>
      <c r="AX1184" s="354"/>
      <c r="AY1184" s="354"/>
      <c r="AZ1184" s="354"/>
      <c r="BA1184" s="354"/>
      <c r="BB1184" s="354"/>
      <c r="BC1184" s="354"/>
      <c r="BD1184" s="354"/>
      <c r="BE1184" s="354"/>
      <c r="BF1184" s="354"/>
      <c r="BG1184" s="354"/>
      <c r="BH1184" s="354"/>
      <c r="BI1184" s="354"/>
      <c r="BJ1184" s="354"/>
      <c r="BK1184" s="354"/>
      <c r="BL1184" s="354"/>
      <c r="BM1184" s="354"/>
      <c r="BN1184" s="354"/>
      <c r="BO1184" s="354"/>
      <c r="BP1184" s="354"/>
      <c r="BQ1184" s="354"/>
      <c r="BR1184" s="354"/>
      <c r="BS1184" s="354"/>
      <c r="BT1184" s="355"/>
      <c r="BU1184" s="324" t="str">
        <f t="shared" si="70"/>
        <v>No disability</v>
      </c>
      <c r="BV1184" s="328" t="str">
        <f t="shared" si="68"/>
        <v>Out</v>
      </c>
      <c r="BW1184" s="329" t="str">
        <f t="shared" si="69"/>
        <v>Out</v>
      </c>
      <c r="BX1184" s="327" t="str">
        <f t="shared" si="71"/>
        <v/>
      </c>
    </row>
    <row r="1185" spans="2:76" x14ac:dyDescent="0.2">
      <c r="B1185" s="137"/>
      <c r="C1185" s="138"/>
      <c r="D1185" s="139" t="s">
        <v>1212</v>
      </c>
      <c r="E1185" s="140"/>
      <c r="F1185" s="140"/>
      <c r="G1185" s="321"/>
      <c r="H1185" s="322"/>
      <c r="I1185" s="322"/>
      <c r="J1185" s="322"/>
      <c r="K1185" s="322"/>
      <c r="L1185" s="322"/>
      <c r="M1185" s="322"/>
      <c r="N1185" s="322"/>
      <c r="O1185" s="322"/>
      <c r="P1185" s="322"/>
      <c r="Q1185" s="322"/>
      <c r="R1185" s="322"/>
      <c r="S1185" s="322"/>
      <c r="T1185" s="322"/>
      <c r="U1185" s="322"/>
      <c r="V1185" s="322"/>
      <c r="W1185" s="322"/>
      <c r="X1185" s="322"/>
      <c r="Y1185" s="322"/>
      <c r="Z1185" s="322"/>
      <c r="AA1185" s="322"/>
      <c r="AB1185" s="322"/>
      <c r="AC1185" s="322"/>
      <c r="AD1185" s="322"/>
      <c r="AE1185" s="322"/>
      <c r="AF1185" s="322"/>
      <c r="AG1185" s="322"/>
      <c r="AH1185" s="322"/>
      <c r="AI1185" s="322"/>
      <c r="AJ1185" s="322"/>
      <c r="AK1185" s="322"/>
      <c r="AL1185" s="322"/>
      <c r="AM1185" s="323"/>
      <c r="AN1185" s="353"/>
      <c r="AO1185" s="354"/>
      <c r="AP1185" s="354"/>
      <c r="AQ1185" s="354"/>
      <c r="AR1185" s="354"/>
      <c r="AS1185" s="354"/>
      <c r="AT1185" s="354"/>
      <c r="AU1185" s="354"/>
      <c r="AV1185" s="354"/>
      <c r="AW1185" s="354"/>
      <c r="AX1185" s="354"/>
      <c r="AY1185" s="354"/>
      <c r="AZ1185" s="354"/>
      <c r="BA1185" s="354"/>
      <c r="BB1185" s="354"/>
      <c r="BC1185" s="354"/>
      <c r="BD1185" s="354"/>
      <c r="BE1185" s="354"/>
      <c r="BF1185" s="354"/>
      <c r="BG1185" s="354"/>
      <c r="BH1185" s="354"/>
      <c r="BI1185" s="354"/>
      <c r="BJ1185" s="354"/>
      <c r="BK1185" s="354"/>
      <c r="BL1185" s="354"/>
      <c r="BM1185" s="354"/>
      <c r="BN1185" s="354"/>
      <c r="BO1185" s="354"/>
      <c r="BP1185" s="354"/>
      <c r="BQ1185" s="354"/>
      <c r="BR1185" s="354"/>
      <c r="BS1185" s="354"/>
      <c r="BT1185" s="355"/>
      <c r="BU1185" s="324" t="str">
        <f t="shared" si="70"/>
        <v>No disability</v>
      </c>
      <c r="BV1185" s="328" t="str">
        <f t="shared" si="68"/>
        <v>Out</v>
      </c>
      <c r="BW1185" s="329" t="str">
        <f t="shared" si="69"/>
        <v>Out</v>
      </c>
      <c r="BX1185" s="327" t="str">
        <f t="shared" si="71"/>
        <v/>
      </c>
    </row>
    <row r="1186" spans="2:76" x14ac:dyDescent="0.2">
      <c r="B1186" s="137"/>
      <c r="C1186" s="138"/>
      <c r="D1186" s="139" t="s">
        <v>1213</v>
      </c>
      <c r="E1186" s="140"/>
      <c r="F1186" s="140"/>
      <c r="G1186" s="321"/>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322"/>
      <c r="AE1186" s="322"/>
      <c r="AF1186" s="322"/>
      <c r="AG1186" s="322"/>
      <c r="AH1186" s="322"/>
      <c r="AI1186" s="322"/>
      <c r="AJ1186" s="322"/>
      <c r="AK1186" s="322"/>
      <c r="AL1186" s="322"/>
      <c r="AM1186" s="323"/>
      <c r="AN1186" s="353"/>
      <c r="AO1186" s="354"/>
      <c r="AP1186" s="354"/>
      <c r="AQ1186" s="354"/>
      <c r="AR1186" s="354"/>
      <c r="AS1186" s="354"/>
      <c r="AT1186" s="354"/>
      <c r="AU1186" s="354"/>
      <c r="AV1186" s="354"/>
      <c r="AW1186" s="354"/>
      <c r="AX1186" s="354"/>
      <c r="AY1186" s="354"/>
      <c r="AZ1186" s="354"/>
      <c r="BA1186" s="354"/>
      <c r="BB1186" s="354"/>
      <c r="BC1186" s="354"/>
      <c r="BD1186" s="354"/>
      <c r="BE1186" s="354"/>
      <c r="BF1186" s="354"/>
      <c r="BG1186" s="354"/>
      <c r="BH1186" s="354"/>
      <c r="BI1186" s="354"/>
      <c r="BJ1186" s="354"/>
      <c r="BK1186" s="354"/>
      <c r="BL1186" s="354"/>
      <c r="BM1186" s="354"/>
      <c r="BN1186" s="354"/>
      <c r="BO1186" s="354"/>
      <c r="BP1186" s="354"/>
      <c r="BQ1186" s="354"/>
      <c r="BR1186" s="354"/>
      <c r="BS1186" s="354"/>
      <c r="BT1186" s="355"/>
      <c r="BU1186" s="324" t="str">
        <f t="shared" si="70"/>
        <v>No disability</v>
      </c>
      <c r="BV1186" s="328" t="str">
        <f t="shared" ref="BV1186:BV1249" si="72">IF(OR(J1186=1,K1186=1,L1186=1,M1186=1),"In","Out")</f>
        <v>Out</v>
      </c>
      <c r="BW1186" s="329" t="str">
        <f t="shared" si="69"/>
        <v>Out</v>
      </c>
      <c r="BX1186" s="327" t="str">
        <f t="shared" si="71"/>
        <v/>
      </c>
    </row>
    <row r="1187" spans="2:76" x14ac:dyDescent="0.2">
      <c r="B1187" s="137"/>
      <c r="C1187" s="138"/>
      <c r="D1187" s="139" t="s">
        <v>1214</v>
      </c>
      <c r="E1187" s="140"/>
      <c r="F1187" s="140"/>
      <c r="G1187" s="321"/>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2"/>
      <c r="AD1187" s="322"/>
      <c r="AE1187" s="322"/>
      <c r="AF1187" s="322"/>
      <c r="AG1187" s="322"/>
      <c r="AH1187" s="322"/>
      <c r="AI1187" s="322"/>
      <c r="AJ1187" s="322"/>
      <c r="AK1187" s="322"/>
      <c r="AL1187" s="322"/>
      <c r="AM1187" s="323"/>
      <c r="AN1187" s="353"/>
      <c r="AO1187" s="354"/>
      <c r="AP1187" s="354"/>
      <c r="AQ1187" s="354"/>
      <c r="AR1187" s="354"/>
      <c r="AS1187" s="354"/>
      <c r="AT1187" s="354"/>
      <c r="AU1187" s="354"/>
      <c r="AV1187" s="354"/>
      <c r="AW1187" s="354"/>
      <c r="AX1187" s="354"/>
      <c r="AY1187" s="354"/>
      <c r="AZ1187" s="354"/>
      <c r="BA1187" s="354"/>
      <c r="BB1187" s="354"/>
      <c r="BC1187" s="354"/>
      <c r="BD1187" s="354"/>
      <c r="BE1187" s="354"/>
      <c r="BF1187" s="354"/>
      <c r="BG1187" s="354"/>
      <c r="BH1187" s="354"/>
      <c r="BI1187" s="354"/>
      <c r="BJ1187" s="354"/>
      <c r="BK1187" s="354"/>
      <c r="BL1187" s="354"/>
      <c r="BM1187" s="354"/>
      <c r="BN1187" s="354"/>
      <c r="BO1187" s="354"/>
      <c r="BP1187" s="354"/>
      <c r="BQ1187" s="354"/>
      <c r="BR1187" s="354"/>
      <c r="BS1187" s="354"/>
      <c r="BT1187" s="355"/>
      <c r="BU1187" s="324" t="str">
        <f t="shared" si="70"/>
        <v>No disability</v>
      </c>
      <c r="BV1187" s="328" t="str">
        <f t="shared" si="72"/>
        <v>Out</v>
      </c>
      <c r="BW1187" s="329" t="str">
        <f t="shared" ref="BW1187:BW1250" si="73">IF(OR(AQ1187=1,AR1187=1,AS1187=1,AT1187=1),"In","Out")</f>
        <v>Out</v>
      </c>
      <c r="BX1187" s="327" t="str">
        <f t="shared" si="71"/>
        <v/>
      </c>
    </row>
    <row r="1188" spans="2:76" x14ac:dyDescent="0.2">
      <c r="B1188" s="137"/>
      <c r="C1188" s="138"/>
      <c r="D1188" s="139" t="s">
        <v>1215</v>
      </c>
      <c r="E1188" s="140"/>
      <c r="F1188" s="140"/>
      <c r="G1188" s="321"/>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2"/>
      <c r="AD1188" s="322"/>
      <c r="AE1188" s="322"/>
      <c r="AF1188" s="322"/>
      <c r="AG1188" s="322"/>
      <c r="AH1188" s="322"/>
      <c r="AI1188" s="322"/>
      <c r="AJ1188" s="322"/>
      <c r="AK1188" s="322"/>
      <c r="AL1188" s="322"/>
      <c r="AM1188" s="323"/>
      <c r="AN1188" s="353"/>
      <c r="AO1188" s="354"/>
      <c r="AP1188" s="354"/>
      <c r="AQ1188" s="354"/>
      <c r="AR1188" s="354"/>
      <c r="AS1188" s="354"/>
      <c r="AT1188" s="354"/>
      <c r="AU1188" s="354"/>
      <c r="AV1188" s="354"/>
      <c r="AW1188" s="354"/>
      <c r="AX1188" s="354"/>
      <c r="AY1188" s="354"/>
      <c r="AZ1188" s="354"/>
      <c r="BA1188" s="354"/>
      <c r="BB1188" s="354"/>
      <c r="BC1188" s="354"/>
      <c r="BD1188" s="354"/>
      <c r="BE1188" s="354"/>
      <c r="BF1188" s="354"/>
      <c r="BG1188" s="354"/>
      <c r="BH1188" s="354"/>
      <c r="BI1188" s="354"/>
      <c r="BJ1188" s="354"/>
      <c r="BK1188" s="354"/>
      <c r="BL1188" s="354"/>
      <c r="BM1188" s="354"/>
      <c r="BN1188" s="354"/>
      <c r="BO1188" s="354"/>
      <c r="BP1188" s="354"/>
      <c r="BQ1188" s="354"/>
      <c r="BR1188" s="354"/>
      <c r="BS1188" s="354"/>
      <c r="BT1188" s="355"/>
      <c r="BU1188" s="324" t="str">
        <f t="shared" ref="BU1188:BU1251" si="74">IF(OR(BO1188=3,BO1188=2,BP1188=3,BP1188=2,BQ1188=3,BQ1188=2,BR1188=3,BR1188=2,BS1188=3,BS1188=2,BT1188=3,BT1188=2),"Disability", "No disability")</f>
        <v>No disability</v>
      </c>
      <c r="BV1188" s="328" t="str">
        <f t="shared" si="72"/>
        <v>Out</v>
      </c>
      <c r="BW1188" s="329" t="str">
        <f t="shared" si="73"/>
        <v>Out</v>
      </c>
      <c r="BX1188" s="327" t="str">
        <f t="shared" ref="BX1188:BX1251" si="75">IF(AO1188="","",IF(AO1188=0,AP1188,IF(AO1188&lt;15,1,IF(AO1188&lt;=19,2,IF(AO1188&lt;=24,3,IF(AO1188&lt;=29,4,IF(AO1188&gt;=30,5,"")))))))</f>
        <v/>
      </c>
    </row>
    <row r="1189" spans="2:76" x14ac:dyDescent="0.2">
      <c r="B1189" s="137"/>
      <c r="C1189" s="138"/>
      <c r="D1189" s="139" t="s">
        <v>1216</v>
      </c>
      <c r="E1189" s="140"/>
      <c r="F1189" s="140"/>
      <c r="G1189" s="321"/>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2"/>
      <c r="AD1189" s="322"/>
      <c r="AE1189" s="322"/>
      <c r="AF1189" s="322"/>
      <c r="AG1189" s="322"/>
      <c r="AH1189" s="322"/>
      <c r="AI1189" s="322"/>
      <c r="AJ1189" s="322"/>
      <c r="AK1189" s="322"/>
      <c r="AL1189" s="322"/>
      <c r="AM1189" s="323"/>
      <c r="AN1189" s="353"/>
      <c r="AO1189" s="354"/>
      <c r="AP1189" s="354"/>
      <c r="AQ1189" s="354"/>
      <c r="AR1189" s="354"/>
      <c r="AS1189" s="354"/>
      <c r="AT1189" s="354"/>
      <c r="AU1189" s="354"/>
      <c r="AV1189" s="354"/>
      <c r="AW1189" s="354"/>
      <c r="AX1189" s="354"/>
      <c r="AY1189" s="354"/>
      <c r="AZ1189" s="354"/>
      <c r="BA1189" s="354"/>
      <c r="BB1189" s="354"/>
      <c r="BC1189" s="354"/>
      <c r="BD1189" s="354"/>
      <c r="BE1189" s="354"/>
      <c r="BF1189" s="354"/>
      <c r="BG1189" s="354"/>
      <c r="BH1189" s="354"/>
      <c r="BI1189" s="354"/>
      <c r="BJ1189" s="354"/>
      <c r="BK1189" s="354"/>
      <c r="BL1189" s="354"/>
      <c r="BM1189" s="354"/>
      <c r="BN1189" s="354"/>
      <c r="BO1189" s="354"/>
      <c r="BP1189" s="354"/>
      <c r="BQ1189" s="354"/>
      <c r="BR1189" s="354"/>
      <c r="BS1189" s="354"/>
      <c r="BT1189" s="355"/>
      <c r="BU1189" s="324" t="str">
        <f t="shared" si="74"/>
        <v>No disability</v>
      </c>
      <c r="BV1189" s="328" t="str">
        <f t="shared" si="72"/>
        <v>Out</v>
      </c>
      <c r="BW1189" s="329" t="str">
        <f t="shared" si="73"/>
        <v>Out</v>
      </c>
      <c r="BX1189" s="327" t="str">
        <f t="shared" si="75"/>
        <v/>
      </c>
    </row>
    <row r="1190" spans="2:76" x14ac:dyDescent="0.2">
      <c r="B1190" s="137"/>
      <c r="C1190" s="138"/>
      <c r="D1190" s="139" t="s">
        <v>1217</v>
      </c>
      <c r="E1190" s="140"/>
      <c r="F1190" s="140"/>
      <c r="G1190" s="321"/>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2"/>
      <c r="AD1190" s="322"/>
      <c r="AE1190" s="322"/>
      <c r="AF1190" s="322"/>
      <c r="AG1190" s="322"/>
      <c r="AH1190" s="322"/>
      <c r="AI1190" s="322"/>
      <c r="AJ1190" s="322"/>
      <c r="AK1190" s="322"/>
      <c r="AL1190" s="322"/>
      <c r="AM1190" s="323"/>
      <c r="AN1190" s="353"/>
      <c r="AO1190" s="354"/>
      <c r="AP1190" s="354"/>
      <c r="AQ1190" s="354"/>
      <c r="AR1190" s="354"/>
      <c r="AS1190" s="354"/>
      <c r="AT1190" s="354"/>
      <c r="AU1190" s="354"/>
      <c r="AV1190" s="354"/>
      <c r="AW1190" s="354"/>
      <c r="AX1190" s="354"/>
      <c r="AY1190" s="354"/>
      <c r="AZ1190" s="354"/>
      <c r="BA1190" s="354"/>
      <c r="BB1190" s="354"/>
      <c r="BC1190" s="354"/>
      <c r="BD1190" s="354"/>
      <c r="BE1190" s="354"/>
      <c r="BF1190" s="354"/>
      <c r="BG1190" s="354"/>
      <c r="BH1190" s="354"/>
      <c r="BI1190" s="354"/>
      <c r="BJ1190" s="354"/>
      <c r="BK1190" s="354"/>
      <c r="BL1190" s="354"/>
      <c r="BM1190" s="354"/>
      <c r="BN1190" s="354"/>
      <c r="BO1190" s="354"/>
      <c r="BP1190" s="354"/>
      <c r="BQ1190" s="354"/>
      <c r="BR1190" s="354"/>
      <c r="BS1190" s="354"/>
      <c r="BT1190" s="355"/>
      <c r="BU1190" s="324" t="str">
        <f t="shared" si="74"/>
        <v>No disability</v>
      </c>
      <c r="BV1190" s="328" t="str">
        <f t="shared" si="72"/>
        <v>Out</v>
      </c>
      <c r="BW1190" s="329" t="str">
        <f t="shared" si="73"/>
        <v>Out</v>
      </c>
      <c r="BX1190" s="327" t="str">
        <f t="shared" si="75"/>
        <v/>
      </c>
    </row>
    <row r="1191" spans="2:76" x14ac:dyDescent="0.2">
      <c r="B1191" s="137"/>
      <c r="C1191" s="138"/>
      <c r="D1191" s="139" t="s">
        <v>1218</v>
      </c>
      <c r="E1191" s="140"/>
      <c r="F1191" s="140"/>
      <c r="G1191" s="321"/>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2"/>
      <c r="AD1191" s="322"/>
      <c r="AE1191" s="322"/>
      <c r="AF1191" s="322"/>
      <c r="AG1191" s="322"/>
      <c r="AH1191" s="322"/>
      <c r="AI1191" s="322"/>
      <c r="AJ1191" s="322"/>
      <c r="AK1191" s="322"/>
      <c r="AL1191" s="322"/>
      <c r="AM1191" s="323"/>
      <c r="AN1191" s="353"/>
      <c r="AO1191" s="354"/>
      <c r="AP1191" s="354"/>
      <c r="AQ1191" s="354"/>
      <c r="AR1191" s="354"/>
      <c r="AS1191" s="354"/>
      <c r="AT1191" s="354"/>
      <c r="AU1191" s="354"/>
      <c r="AV1191" s="354"/>
      <c r="AW1191" s="354"/>
      <c r="AX1191" s="354"/>
      <c r="AY1191" s="354"/>
      <c r="AZ1191" s="354"/>
      <c r="BA1191" s="354"/>
      <c r="BB1191" s="354"/>
      <c r="BC1191" s="354"/>
      <c r="BD1191" s="354"/>
      <c r="BE1191" s="354"/>
      <c r="BF1191" s="354"/>
      <c r="BG1191" s="354"/>
      <c r="BH1191" s="354"/>
      <c r="BI1191" s="354"/>
      <c r="BJ1191" s="354"/>
      <c r="BK1191" s="354"/>
      <c r="BL1191" s="354"/>
      <c r="BM1191" s="354"/>
      <c r="BN1191" s="354"/>
      <c r="BO1191" s="354"/>
      <c r="BP1191" s="354"/>
      <c r="BQ1191" s="354"/>
      <c r="BR1191" s="354"/>
      <c r="BS1191" s="354"/>
      <c r="BT1191" s="355"/>
      <c r="BU1191" s="324" t="str">
        <f t="shared" si="74"/>
        <v>No disability</v>
      </c>
      <c r="BV1191" s="328" t="str">
        <f t="shared" si="72"/>
        <v>Out</v>
      </c>
      <c r="BW1191" s="329" t="str">
        <f t="shared" si="73"/>
        <v>Out</v>
      </c>
      <c r="BX1191" s="327" t="str">
        <f t="shared" si="75"/>
        <v/>
      </c>
    </row>
    <row r="1192" spans="2:76" x14ac:dyDescent="0.2">
      <c r="B1192" s="137"/>
      <c r="C1192" s="138"/>
      <c r="D1192" s="139" t="s">
        <v>1219</v>
      </c>
      <c r="E1192" s="140"/>
      <c r="F1192" s="140"/>
      <c r="G1192" s="321"/>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2"/>
      <c r="AD1192" s="322"/>
      <c r="AE1192" s="322"/>
      <c r="AF1192" s="322"/>
      <c r="AG1192" s="322"/>
      <c r="AH1192" s="322"/>
      <c r="AI1192" s="322"/>
      <c r="AJ1192" s="322"/>
      <c r="AK1192" s="322"/>
      <c r="AL1192" s="322"/>
      <c r="AM1192" s="323"/>
      <c r="AN1192" s="353"/>
      <c r="AO1192" s="354"/>
      <c r="AP1192" s="354"/>
      <c r="AQ1192" s="354"/>
      <c r="AR1192" s="354"/>
      <c r="AS1192" s="354"/>
      <c r="AT1192" s="354"/>
      <c r="AU1192" s="354"/>
      <c r="AV1192" s="354"/>
      <c r="AW1192" s="354"/>
      <c r="AX1192" s="354"/>
      <c r="AY1192" s="354"/>
      <c r="AZ1192" s="354"/>
      <c r="BA1192" s="354"/>
      <c r="BB1192" s="354"/>
      <c r="BC1192" s="354"/>
      <c r="BD1192" s="354"/>
      <c r="BE1192" s="354"/>
      <c r="BF1192" s="354"/>
      <c r="BG1192" s="354"/>
      <c r="BH1192" s="354"/>
      <c r="BI1192" s="354"/>
      <c r="BJ1192" s="354"/>
      <c r="BK1192" s="354"/>
      <c r="BL1192" s="354"/>
      <c r="BM1192" s="354"/>
      <c r="BN1192" s="354"/>
      <c r="BO1192" s="354"/>
      <c r="BP1192" s="354"/>
      <c r="BQ1192" s="354"/>
      <c r="BR1192" s="354"/>
      <c r="BS1192" s="354"/>
      <c r="BT1192" s="355"/>
      <c r="BU1192" s="324" t="str">
        <f t="shared" si="74"/>
        <v>No disability</v>
      </c>
      <c r="BV1192" s="328" t="str">
        <f t="shared" si="72"/>
        <v>Out</v>
      </c>
      <c r="BW1192" s="329" t="str">
        <f t="shared" si="73"/>
        <v>Out</v>
      </c>
      <c r="BX1192" s="327" t="str">
        <f t="shared" si="75"/>
        <v/>
      </c>
    </row>
    <row r="1193" spans="2:76" x14ac:dyDescent="0.2">
      <c r="B1193" s="137"/>
      <c r="C1193" s="138"/>
      <c r="D1193" s="139" t="s">
        <v>1220</v>
      </c>
      <c r="E1193" s="140"/>
      <c r="F1193" s="140"/>
      <c r="G1193" s="321"/>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2"/>
      <c r="AD1193" s="322"/>
      <c r="AE1193" s="322"/>
      <c r="AF1193" s="322"/>
      <c r="AG1193" s="322"/>
      <c r="AH1193" s="322"/>
      <c r="AI1193" s="322"/>
      <c r="AJ1193" s="322"/>
      <c r="AK1193" s="322"/>
      <c r="AL1193" s="322"/>
      <c r="AM1193" s="323"/>
      <c r="AN1193" s="353"/>
      <c r="AO1193" s="354"/>
      <c r="AP1193" s="354"/>
      <c r="AQ1193" s="354"/>
      <c r="AR1193" s="354"/>
      <c r="AS1193" s="354"/>
      <c r="AT1193" s="354"/>
      <c r="AU1193" s="354"/>
      <c r="AV1193" s="354"/>
      <c r="AW1193" s="354"/>
      <c r="AX1193" s="354"/>
      <c r="AY1193" s="354"/>
      <c r="AZ1193" s="354"/>
      <c r="BA1193" s="354"/>
      <c r="BB1193" s="354"/>
      <c r="BC1193" s="354"/>
      <c r="BD1193" s="354"/>
      <c r="BE1193" s="354"/>
      <c r="BF1193" s="354"/>
      <c r="BG1193" s="354"/>
      <c r="BH1193" s="354"/>
      <c r="BI1193" s="354"/>
      <c r="BJ1193" s="354"/>
      <c r="BK1193" s="354"/>
      <c r="BL1193" s="354"/>
      <c r="BM1193" s="354"/>
      <c r="BN1193" s="354"/>
      <c r="BO1193" s="354"/>
      <c r="BP1193" s="354"/>
      <c r="BQ1193" s="354"/>
      <c r="BR1193" s="354"/>
      <c r="BS1193" s="354"/>
      <c r="BT1193" s="355"/>
      <c r="BU1193" s="324" t="str">
        <f t="shared" si="74"/>
        <v>No disability</v>
      </c>
      <c r="BV1193" s="328" t="str">
        <f t="shared" si="72"/>
        <v>Out</v>
      </c>
      <c r="BW1193" s="329" t="str">
        <f t="shared" si="73"/>
        <v>Out</v>
      </c>
      <c r="BX1193" s="327" t="str">
        <f t="shared" si="75"/>
        <v/>
      </c>
    </row>
    <row r="1194" spans="2:76" x14ac:dyDescent="0.2">
      <c r="B1194" s="137"/>
      <c r="C1194" s="138"/>
      <c r="D1194" s="139" t="s">
        <v>1221</v>
      </c>
      <c r="E1194" s="140"/>
      <c r="F1194" s="140"/>
      <c r="G1194" s="321"/>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2"/>
      <c r="AD1194" s="322"/>
      <c r="AE1194" s="322"/>
      <c r="AF1194" s="322"/>
      <c r="AG1194" s="322"/>
      <c r="AH1194" s="322"/>
      <c r="AI1194" s="322"/>
      <c r="AJ1194" s="322"/>
      <c r="AK1194" s="322"/>
      <c r="AL1194" s="322"/>
      <c r="AM1194" s="323"/>
      <c r="AN1194" s="353"/>
      <c r="AO1194" s="354"/>
      <c r="AP1194" s="354"/>
      <c r="AQ1194" s="354"/>
      <c r="AR1194" s="354"/>
      <c r="AS1194" s="354"/>
      <c r="AT1194" s="354"/>
      <c r="AU1194" s="354"/>
      <c r="AV1194" s="354"/>
      <c r="AW1194" s="354"/>
      <c r="AX1194" s="354"/>
      <c r="AY1194" s="354"/>
      <c r="AZ1194" s="354"/>
      <c r="BA1194" s="354"/>
      <c r="BB1194" s="354"/>
      <c r="BC1194" s="354"/>
      <c r="BD1194" s="354"/>
      <c r="BE1194" s="354"/>
      <c r="BF1194" s="354"/>
      <c r="BG1194" s="354"/>
      <c r="BH1194" s="354"/>
      <c r="BI1194" s="354"/>
      <c r="BJ1194" s="354"/>
      <c r="BK1194" s="354"/>
      <c r="BL1194" s="354"/>
      <c r="BM1194" s="354"/>
      <c r="BN1194" s="354"/>
      <c r="BO1194" s="354"/>
      <c r="BP1194" s="354"/>
      <c r="BQ1194" s="354"/>
      <c r="BR1194" s="354"/>
      <c r="BS1194" s="354"/>
      <c r="BT1194" s="355"/>
      <c r="BU1194" s="324" t="str">
        <f t="shared" si="74"/>
        <v>No disability</v>
      </c>
      <c r="BV1194" s="328" t="str">
        <f t="shared" si="72"/>
        <v>Out</v>
      </c>
      <c r="BW1194" s="329" t="str">
        <f t="shared" si="73"/>
        <v>Out</v>
      </c>
      <c r="BX1194" s="327" t="str">
        <f t="shared" si="75"/>
        <v/>
      </c>
    </row>
    <row r="1195" spans="2:76" x14ac:dyDescent="0.2">
      <c r="B1195" s="137"/>
      <c r="C1195" s="138"/>
      <c r="D1195" s="139" t="s">
        <v>1222</v>
      </c>
      <c r="E1195" s="140"/>
      <c r="F1195" s="140"/>
      <c r="G1195" s="321"/>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2"/>
      <c r="AD1195" s="322"/>
      <c r="AE1195" s="322"/>
      <c r="AF1195" s="322"/>
      <c r="AG1195" s="322"/>
      <c r="AH1195" s="322"/>
      <c r="AI1195" s="322"/>
      <c r="AJ1195" s="322"/>
      <c r="AK1195" s="322"/>
      <c r="AL1195" s="322"/>
      <c r="AM1195" s="323"/>
      <c r="AN1195" s="353"/>
      <c r="AO1195" s="354"/>
      <c r="AP1195" s="354"/>
      <c r="AQ1195" s="354"/>
      <c r="AR1195" s="354"/>
      <c r="AS1195" s="354"/>
      <c r="AT1195" s="354"/>
      <c r="AU1195" s="354"/>
      <c r="AV1195" s="354"/>
      <c r="AW1195" s="354"/>
      <c r="AX1195" s="354"/>
      <c r="AY1195" s="354"/>
      <c r="AZ1195" s="354"/>
      <c r="BA1195" s="354"/>
      <c r="BB1195" s="354"/>
      <c r="BC1195" s="354"/>
      <c r="BD1195" s="354"/>
      <c r="BE1195" s="354"/>
      <c r="BF1195" s="354"/>
      <c r="BG1195" s="354"/>
      <c r="BH1195" s="354"/>
      <c r="BI1195" s="354"/>
      <c r="BJ1195" s="354"/>
      <c r="BK1195" s="354"/>
      <c r="BL1195" s="354"/>
      <c r="BM1195" s="354"/>
      <c r="BN1195" s="354"/>
      <c r="BO1195" s="354"/>
      <c r="BP1195" s="354"/>
      <c r="BQ1195" s="354"/>
      <c r="BR1195" s="354"/>
      <c r="BS1195" s="354"/>
      <c r="BT1195" s="355"/>
      <c r="BU1195" s="324" t="str">
        <f t="shared" si="74"/>
        <v>No disability</v>
      </c>
      <c r="BV1195" s="328" t="str">
        <f t="shared" si="72"/>
        <v>Out</v>
      </c>
      <c r="BW1195" s="329" t="str">
        <f t="shared" si="73"/>
        <v>Out</v>
      </c>
      <c r="BX1195" s="327" t="str">
        <f t="shared" si="75"/>
        <v/>
      </c>
    </row>
    <row r="1196" spans="2:76" x14ac:dyDescent="0.2">
      <c r="B1196" s="137"/>
      <c r="C1196" s="138"/>
      <c r="D1196" s="139" t="s">
        <v>1223</v>
      </c>
      <c r="E1196" s="140"/>
      <c r="F1196" s="140"/>
      <c r="G1196" s="321"/>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2"/>
      <c r="AD1196" s="322"/>
      <c r="AE1196" s="322"/>
      <c r="AF1196" s="322"/>
      <c r="AG1196" s="322"/>
      <c r="AH1196" s="322"/>
      <c r="AI1196" s="322"/>
      <c r="AJ1196" s="322"/>
      <c r="AK1196" s="322"/>
      <c r="AL1196" s="322"/>
      <c r="AM1196" s="323"/>
      <c r="AN1196" s="353"/>
      <c r="AO1196" s="354"/>
      <c r="AP1196" s="354"/>
      <c r="AQ1196" s="354"/>
      <c r="AR1196" s="354"/>
      <c r="AS1196" s="354"/>
      <c r="AT1196" s="354"/>
      <c r="AU1196" s="354"/>
      <c r="AV1196" s="354"/>
      <c r="AW1196" s="354"/>
      <c r="AX1196" s="354"/>
      <c r="AY1196" s="354"/>
      <c r="AZ1196" s="354"/>
      <c r="BA1196" s="354"/>
      <c r="BB1196" s="354"/>
      <c r="BC1196" s="354"/>
      <c r="BD1196" s="354"/>
      <c r="BE1196" s="354"/>
      <c r="BF1196" s="354"/>
      <c r="BG1196" s="354"/>
      <c r="BH1196" s="354"/>
      <c r="BI1196" s="354"/>
      <c r="BJ1196" s="354"/>
      <c r="BK1196" s="354"/>
      <c r="BL1196" s="354"/>
      <c r="BM1196" s="354"/>
      <c r="BN1196" s="354"/>
      <c r="BO1196" s="354"/>
      <c r="BP1196" s="354"/>
      <c r="BQ1196" s="354"/>
      <c r="BR1196" s="354"/>
      <c r="BS1196" s="354"/>
      <c r="BT1196" s="355"/>
      <c r="BU1196" s="324" t="str">
        <f t="shared" si="74"/>
        <v>No disability</v>
      </c>
      <c r="BV1196" s="328" t="str">
        <f t="shared" si="72"/>
        <v>Out</v>
      </c>
      <c r="BW1196" s="329" t="str">
        <f t="shared" si="73"/>
        <v>Out</v>
      </c>
      <c r="BX1196" s="327" t="str">
        <f t="shared" si="75"/>
        <v/>
      </c>
    </row>
    <row r="1197" spans="2:76" x14ac:dyDescent="0.2">
      <c r="B1197" s="137"/>
      <c r="C1197" s="138"/>
      <c r="D1197" s="139" t="s">
        <v>1224</v>
      </c>
      <c r="E1197" s="140"/>
      <c r="F1197" s="140"/>
      <c r="G1197" s="321"/>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2"/>
      <c r="AD1197" s="322"/>
      <c r="AE1197" s="322"/>
      <c r="AF1197" s="322"/>
      <c r="AG1197" s="322"/>
      <c r="AH1197" s="322"/>
      <c r="AI1197" s="322"/>
      <c r="AJ1197" s="322"/>
      <c r="AK1197" s="322"/>
      <c r="AL1197" s="322"/>
      <c r="AM1197" s="323"/>
      <c r="AN1197" s="353"/>
      <c r="AO1197" s="354"/>
      <c r="AP1197" s="354"/>
      <c r="AQ1197" s="354"/>
      <c r="AR1197" s="354"/>
      <c r="AS1197" s="354"/>
      <c r="AT1197" s="354"/>
      <c r="AU1197" s="354"/>
      <c r="AV1197" s="354"/>
      <c r="AW1197" s="354"/>
      <c r="AX1197" s="354"/>
      <c r="AY1197" s="354"/>
      <c r="AZ1197" s="354"/>
      <c r="BA1197" s="354"/>
      <c r="BB1197" s="354"/>
      <c r="BC1197" s="354"/>
      <c r="BD1197" s="354"/>
      <c r="BE1197" s="354"/>
      <c r="BF1197" s="354"/>
      <c r="BG1197" s="354"/>
      <c r="BH1197" s="354"/>
      <c r="BI1197" s="354"/>
      <c r="BJ1197" s="354"/>
      <c r="BK1197" s="354"/>
      <c r="BL1197" s="354"/>
      <c r="BM1197" s="354"/>
      <c r="BN1197" s="354"/>
      <c r="BO1197" s="354"/>
      <c r="BP1197" s="354"/>
      <c r="BQ1197" s="354"/>
      <c r="BR1197" s="354"/>
      <c r="BS1197" s="354"/>
      <c r="BT1197" s="355"/>
      <c r="BU1197" s="324" t="str">
        <f t="shared" si="74"/>
        <v>No disability</v>
      </c>
      <c r="BV1197" s="328" t="str">
        <f t="shared" si="72"/>
        <v>Out</v>
      </c>
      <c r="BW1197" s="329" t="str">
        <f t="shared" si="73"/>
        <v>Out</v>
      </c>
      <c r="BX1197" s="327" t="str">
        <f t="shared" si="75"/>
        <v/>
      </c>
    </row>
    <row r="1198" spans="2:76" x14ac:dyDescent="0.2">
      <c r="B1198" s="137"/>
      <c r="C1198" s="138"/>
      <c r="D1198" s="139" t="s">
        <v>1225</v>
      </c>
      <c r="E1198" s="140"/>
      <c r="F1198" s="140"/>
      <c r="G1198" s="321"/>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2"/>
      <c r="AD1198" s="322"/>
      <c r="AE1198" s="322"/>
      <c r="AF1198" s="322"/>
      <c r="AG1198" s="322"/>
      <c r="AH1198" s="322"/>
      <c r="AI1198" s="322"/>
      <c r="AJ1198" s="322"/>
      <c r="AK1198" s="322"/>
      <c r="AL1198" s="322"/>
      <c r="AM1198" s="323"/>
      <c r="AN1198" s="353"/>
      <c r="AO1198" s="354"/>
      <c r="AP1198" s="354"/>
      <c r="AQ1198" s="354"/>
      <c r="AR1198" s="354"/>
      <c r="AS1198" s="354"/>
      <c r="AT1198" s="354"/>
      <c r="AU1198" s="354"/>
      <c r="AV1198" s="354"/>
      <c r="AW1198" s="354"/>
      <c r="AX1198" s="354"/>
      <c r="AY1198" s="354"/>
      <c r="AZ1198" s="354"/>
      <c r="BA1198" s="354"/>
      <c r="BB1198" s="354"/>
      <c r="BC1198" s="354"/>
      <c r="BD1198" s="354"/>
      <c r="BE1198" s="354"/>
      <c r="BF1198" s="354"/>
      <c r="BG1198" s="354"/>
      <c r="BH1198" s="354"/>
      <c r="BI1198" s="354"/>
      <c r="BJ1198" s="354"/>
      <c r="BK1198" s="354"/>
      <c r="BL1198" s="354"/>
      <c r="BM1198" s="354"/>
      <c r="BN1198" s="354"/>
      <c r="BO1198" s="354"/>
      <c r="BP1198" s="354"/>
      <c r="BQ1198" s="354"/>
      <c r="BR1198" s="354"/>
      <c r="BS1198" s="354"/>
      <c r="BT1198" s="355"/>
      <c r="BU1198" s="324" t="str">
        <f t="shared" si="74"/>
        <v>No disability</v>
      </c>
      <c r="BV1198" s="328" t="str">
        <f t="shared" si="72"/>
        <v>Out</v>
      </c>
      <c r="BW1198" s="329" t="str">
        <f t="shared" si="73"/>
        <v>Out</v>
      </c>
      <c r="BX1198" s="327" t="str">
        <f t="shared" si="75"/>
        <v/>
      </c>
    </row>
    <row r="1199" spans="2:76" x14ac:dyDescent="0.2">
      <c r="B1199" s="137"/>
      <c r="C1199" s="138"/>
      <c r="D1199" s="139" t="s">
        <v>1226</v>
      </c>
      <c r="E1199" s="140"/>
      <c r="F1199" s="140"/>
      <c r="G1199" s="321"/>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2"/>
      <c r="AD1199" s="322"/>
      <c r="AE1199" s="322"/>
      <c r="AF1199" s="322"/>
      <c r="AG1199" s="322"/>
      <c r="AH1199" s="322"/>
      <c r="AI1199" s="322"/>
      <c r="AJ1199" s="322"/>
      <c r="AK1199" s="322"/>
      <c r="AL1199" s="322"/>
      <c r="AM1199" s="323"/>
      <c r="AN1199" s="353"/>
      <c r="AO1199" s="354"/>
      <c r="AP1199" s="354"/>
      <c r="AQ1199" s="354"/>
      <c r="AR1199" s="354"/>
      <c r="AS1199" s="354"/>
      <c r="AT1199" s="354"/>
      <c r="AU1199" s="354"/>
      <c r="AV1199" s="354"/>
      <c r="AW1199" s="354"/>
      <c r="AX1199" s="354"/>
      <c r="AY1199" s="354"/>
      <c r="AZ1199" s="354"/>
      <c r="BA1199" s="354"/>
      <c r="BB1199" s="354"/>
      <c r="BC1199" s="354"/>
      <c r="BD1199" s="354"/>
      <c r="BE1199" s="354"/>
      <c r="BF1199" s="354"/>
      <c r="BG1199" s="354"/>
      <c r="BH1199" s="354"/>
      <c r="BI1199" s="354"/>
      <c r="BJ1199" s="354"/>
      <c r="BK1199" s="354"/>
      <c r="BL1199" s="354"/>
      <c r="BM1199" s="354"/>
      <c r="BN1199" s="354"/>
      <c r="BO1199" s="354"/>
      <c r="BP1199" s="354"/>
      <c r="BQ1199" s="354"/>
      <c r="BR1199" s="354"/>
      <c r="BS1199" s="354"/>
      <c r="BT1199" s="355"/>
      <c r="BU1199" s="324" t="str">
        <f t="shared" si="74"/>
        <v>No disability</v>
      </c>
      <c r="BV1199" s="328" t="str">
        <f t="shared" si="72"/>
        <v>Out</v>
      </c>
      <c r="BW1199" s="329" t="str">
        <f t="shared" si="73"/>
        <v>Out</v>
      </c>
      <c r="BX1199" s="327" t="str">
        <f t="shared" si="75"/>
        <v/>
      </c>
    </row>
    <row r="1200" spans="2:76" x14ac:dyDescent="0.2">
      <c r="B1200" s="137"/>
      <c r="C1200" s="138"/>
      <c r="D1200" s="139" t="s">
        <v>1227</v>
      </c>
      <c r="E1200" s="140"/>
      <c r="F1200" s="140"/>
      <c r="G1200" s="321"/>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2"/>
      <c r="AD1200" s="322"/>
      <c r="AE1200" s="322"/>
      <c r="AF1200" s="322"/>
      <c r="AG1200" s="322"/>
      <c r="AH1200" s="322"/>
      <c r="AI1200" s="322"/>
      <c r="AJ1200" s="322"/>
      <c r="AK1200" s="322"/>
      <c r="AL1200" s="322"/>
      <c r="AM1200" s="323"/>
      <c r="AN1200" s="353"/>
      <c r="AO1200" s="354"/>
      <c r="AP1200" s="354"/>
      <c r="AQ1200" s="354"/>
      <c r="AR1200" s="354"/>
      <c r="AS1200" s="354"/>
      <c r="AT1200" s="354"/>
      <c r="AU1200" s="354"/>
      <c r="AV1200" s="354"/>
      <c r="AW1200" s="354"/>
      <c r="AX1200" s="354"/>
      <c r="AY1200" s="354"/>
      <c r="AZ1200" s="354"/>
      <c r="BA1200" s="354"/>
      <c r="BB1200" s="354"/>
      <c r="BC1200" s="354"/>
      <c r="BD1200" s="354"/>
      <c r="BE1200" s="354"/>
      <c r="BF1200" s="354"/>
      <c r="BG1200" s="354"/>
      <c r="BH1200" s="354"/>
      <c r="BI1200" s="354"/>
      <c r="BJ1200" s="354"/>
      <c r="BK1200" s="354"/>
      <c r="BL1200" s="354"/>
      <c r="BM1200" s="354"/>
      <c r="BN1200" s="354"/>
      <c r="BO1200" s="354"/>
      <c r="BP1200" s="354"/>
      <c r="BQ1200" s="354"/>
      <c r="BR1200" s="354"/>
      <c r="BS1200" s="354"/>
      <c r="BT1200" s="355"/>
      <c r="BU1200" s="324" t="str">
        <f t="shared" si="74"/>
        <v>No disability</v>
      </c>
      <c r="BV1200" s="328" t="str">
        <f t="shared" si="72"/>
        <v>Out</v>
      </c>
      <c r="BW1200" s="329" t="str">
        <f t="shared" si="73"/>
        <v>Out</v>
      </c>
      <c r="BX1200" s="327" t="str">
        <f t="shared" si="75"/>
        <v/>
      </c>
    </row>
    <row r="1201" spans="2:76" x14ac:dyDescent="0.2">
      <c r="B1201" s="137"/>
      <c r="C1201" s="138"/>
      <c r="D1201" s="139" t="s">
        <v>1228</v>
      </c>
      <c r="E1201" s="140"/>
      <c r="F1201" s="140"/>
      <c r="G1201" s="321"/>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2"/>
      <c r="AD1201" s="322"/>
      <c r="AE1201" s="322"/>
      <c r="AF1201" s="322"/>
      <c r="AG1201" s="322"/>
      <c r="AH1201" s="322"/>
      <c r="AI1201" s="322"/>
      <c r="AJ1201" s="322"/>
      <c r="AK1201" s="322"/>
      <c r="AL1201" s="322"/>
      <c r="AM1201" s="323"/>
      <c r="AN1201" s="353"/>
      <c r="AO1201" s="354"/>
      <c r="AP1201" s="354"/>
      <c r="AQ1201" s="354"/>
      <c r="AR1201" s="354"/>
      <c r="AS1201" s="354"/>
      <c r="AT1201" s="354"/>
      <c r="AU1201" s="354"/>
      <c r="AV1201" s="354"/>
      <c r="AW1201" s="354"/>
      <c r="AX1201" s="354"/>
      <c r="AY1201" s="354"/>
      <c r="AZ1201" s="354"/>
      <c r="BA1201" s="354"/>
      <c r="BB1201" s="354"/>
      <c r="BC1201" s="354"/>
      <c r="BD1201" s="354"/>
      <c r="BE1201" s="354"/>
      <c r="BF1201" s="354"/>
      <c r="BG1201" s="354"/>
      <c r="BH1201" s="354"/>
      <c r="BI1201" s="354"/>
      <c r="BJ1201" s="354"/>
      <c r="BK1201" s="354"/>
      <c r="BL1201" s="354"/>
      <c r="BM1201" s="354"/>
      <c r="BN1201" s="354"/>
      <c r="BO1201" s="354"/>
      <c r="BP1201" s="354"/>
      <c r="BQ1201" s="354"/>
      <c r="BR1201" s="354"/>
      <c r="BS1201" s="354"/>
      <c r="BT1201" s="355"/>
      <c r="BU1201" s="324" t="str">
        <f t="shared" si="74"/>
        <v>No disability</v>
      </c>
      <c r="BV1201" s="328" t="str">
        <f t="shared" si="72"/>
        <v>Out</v>
      </c>
      <c r="BW1201" s="329" t="str">
        <f t="shared" si="73"/>
        <v>Out</v>
      </c>
      <c r="BX1201" s="327" t="str">
        <f t="shared" si="75"/>
        <v/>
      </c>
    </row>
    <row r="1202" spans="2:76" x14ac:dyDescent="0.2">
      <c r="B1202" s="137"/>
      <c r="C1202" s="138"/>
      <c r="D1202" s="139" t="s">
        <v>1229</v>
      </c>
      <c r="E1202" s="140"/>
      <c r="F1202" s="140"/>
      <c r="G1202" s="321"/>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2"/>
      <c r="AD1202" s="322"/>
      <c r="AE1202" s="322"/>
      <c r="AF1202" s="322"/>
      <c r="AG1202" s="322"/>
      <c r="AH1202" s="322"/>
      <c r="AI1202" s="322"/>
      <c r="AJ1202" s="322"/>
      <c r="AK1202" s="322"/>
      <c r="AL1202" s="322"/>
      <c r="AM1202" s="323"/>
      <c r="AN1202" s="353"/>
      <c r="AO1202" s="354"/>
      <c r="AP1202" s="354"/>
      <c r="AQ1202" s="354"/>
      <c r="AR1202" s="354"/>
      <c r="AS1202" s="354"/>
      <c r="AT1202" s="354"/>
      <c r="AU1202" s="354"/>
      <c r="AV1202" s="354"/>
      <c r="AW1202" s="354"/>
      <c r="AX1202" s="354"/>
      <c r="AY1202" s="354"/>
      <c r="AZ1202" s="354"/>
      <c r="BA1202" s="354"/>
      <c r="BB1202" s="354"/>
      <c r="BC1202" s="354"/>
      <c r="BD1202" s="354"/>
      <c r="BE1202" s="354"/>
      <c r="BF1202" s="354"/>
      <c r="BG1202" s="354"/>
      <c r="BH1202" s="354"/>
      <c r="BI1202" s="354"/>
      <c r="BJ1202" s="354"/>
      <c r="BK1202" s="354"/>
      <c r="BL1202" s="354"/>
      <c r="BM1202" s="354"/>
      <c r="BN1202" s="354"/>
      <c r="BO1202" s="354"/>
      <c r="BP1202" s="354"/>
      <c r="BQ1202" s="354"/>
      <c r="BR1202" s="354"/>
      <c r="BS1202" s="354"/>
      <c r="BT1202" s="355"/>
      <c r="BU1202" s="324" t="str">
        <f t="shared" si="74"/>
        <v>No disability</v>
      </c>
      <c r="BV1202" s="328" t="str">
        <f t="shared" si="72"/>
        <v>Out</v>
      </c>
      <c r="BW1202" s="329" t="str">
        <f t="shared" si="73"/>
        <v>Out</v>
      </c>
      <c r="BX1202" s="327" t="str">
        <f t="shared" si="75"/>
        <v/>
      </c>
    </row>
    <row r="1203" spans="2:76" x14ac:dyDescent="0.2">
      <c r="B1203" s="137"/>
      <c r="C1203" s="138"/>
      <c r="D1203" s="139" t="s">
        <v>1230</v>
      </c>
      <c r="E1203" s="140"/>
      <c r="F1203" s="140"/>
      <c r="G1203" s="321"/>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2"/>
      <c r="AD1203" s="322"/>
      <c r="AE1203" s="322"/>
      <c r="AF1203" s="322"/>
      <c r="AG1203" s="322"/>
      <c r="AH1203" s="322"/>
      <c r="AI1203" s="322"/>
      <c r="AJ1203" s="322"/>
      <c r="AK1203" s="322"/>
      <c r="AL1203" s="322"/>
      <c r="AM1203" s="323"/>
      <c r="AN1203" s="353"/>
      <c r="AO1203" s="354"/>
      <c r="AP1203" s="354"/>
      <c r="AQ1203" s="354"/>
      <c r="AR1203" s="354"/>
      <c r="AS1203" s="354"/>
      <c r="AT1203" s="354"/>
      <c r="AU1203" s="354"/>
      <c r="AV1203" s="354"/>
      <c r="AW1203" s="354"/>
      <c r="AX1203" s="354"/>
      <c r="AY1203" s="354"/>
      <c r="AZ1203" s="354"/>
      <c r="BA1203" s="354"/>
      <c r="BB1203" s="354"/>
      <c r="BC1203" s="354"/>
      <c r="BD1203" s="354"/>
      <c r="BE1203" s="354"/>
      <c r="BF1203" s="354"/>
      <c r="BG1203" s="354"/>
      <c r="BH1203" s="354"/>
      <c r="BI1203" s="354"/>
      <c r="BJ1203" s="354"/>
      <c r="BK1203" s="354"/>
      <c r="BL1203" s="354"/>
      <c r="BM1203" s="354"/>
      <c r="BN1203" s="354"/>
      <c r="BO1203" s="354"/>
      <c r="BP1203" s="354"/>
      <c r="BQ1203" s="354"/>
      <c r="BR1203" s="354"/>
      <c r="BS1203" s="354"/>
      <c r="BT1203" s="355"/>
      <c r="BU1203" s="324" t="str">
        <f t="shared" si="74"/>
        <v>No disability</v>
      </c>
      <c r="BV1203" s="328" t="str">
        <f t="shared" si="72"/>
        <v>Out</v>
      </c>
      <c r="BW1203" s="329" t="str">
        <f t="shared" si="73"/>
        <v>Out</v>
      </c>
      <c r="BX1203" s="327" t="str">
        <f t="shared" si="75"/>
        <v/>
      </c>
    </row>
    <row r="1204" spans="2:76" x14ac:dyDescent="0.2">
      <c r="B1204" s="137"/>
      <c r="C1204" s="138"/>
      <c r="D1204" s="139" t="s">
        <v>1231</v>
      </c>
      <c r="E1204" s="140"/>
      <c r="F1204" s="140"/>
      <c r="G1204" s="321"/>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2"/>
      <c r="AD1204" s="322"/>
      <c r="AE1204" s="322"/>
      <c r="AF1204" s="322"/>
      <c r="AG1204" s="322"/>
      <c r="AH1204" s="322"/>
      <c r="AI1204" s="322"/>
      <c r="AJ1204" s="322"/>
      <c r="AK1204" s="322"/>
      <c r="AL1204" s="322"/>
      <c r="AM1204" s="323"/>
      <c r="AN1204" s="353"/>
      <c r="AO1204" s="354"/>
      <c r="AP1204" s="354"/>
      <c r="AQ1204" s="354"/>
      <c r="AR1204" s="354"/>
      <c r="AS1204" s="354"/>
      <c r="AT1204" s="354"/>
      <c r="AU1204" s="354"/>
      <c r="AV1204" s="354"/>
      <c r="AW1204" s="354"/>
      <c r="AX1204" s="354"/>
      <c r="AY1204" s="354"/>
      <c r="AZ1204" s="354"/>
      <c r="BA1204" s="354"/>
      <c r="BB1204" s="354"/>
      <c r="BC1204" s="354"/>
      <c r="BD1204" s="354"/>
      <c r="BE1204" s="354"/>
      <c r="BF1204" s="354"/>
      <c r="BG1204" s="354"/>
      <c r="BH1204" s="354"/>
      <c r="BI1204" s="354"/>
      <c r="BJ1204" s="354"/>
      <c r="BK1204" s="354"/>
      <c r="BL1204" s="354"/>
      <c r="BM1204" s="354"/>
      <c r="BN1204" s="354"/>
      <c r="BO1204" s="354"/>
      <c r="BP1204" s="354"/>
      <c r="BQ1204" s="354"/>
      <c r="BR1204" s="354"/>
      <c r="BS1204" s="354"/>
      <c r="BT1204" s="355"/>
      <c r="BU1204" s="324" t="str">
        <f t="shared" si="74"/>
        <v>No disability</v>
      </c>
      <c r="BV1204" s="328" t="str">
        <f t="shared" si="72"/>
        <v>Out</v>
      </c>
      <c r="BW1204" s="329" t="str">
        <f t="shared" si="73"/>
        <v>Out</v>
      </c>
      <c r="BX1204" s="327" t="str">
        <f t="shared" si="75"/>
        <v/>
      </c>
    </row>
    <row r="1205" spans="2:76" x14ac:dyDescent="0.2">
      <c r="B1205" s="137"/>
      <c r="C1205" s="138"/>
      <c r="D1205" s="139" t="s">
        <v>1232</v>
      </c>
      <c r="E1205" s="140"/>
      <c r="F1205" s="140"/>
      <c r="G1205" s="321"/>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2"/>
      <c r="AD1205" s="322"/>
      <c r="AE1205" s="322"/>
      <c r="AF1205" s="322"/>
      <c r="AG1205" s="322"/>
      <c r="AH1205" s="322"/>
      <c r="AI1205" s="322"/>
      <c r="AJ1205" s="322"/>
      <c r="AK1205" s="322"/>
      <c r="AL1205" s="322"/>
      <c r="AM1205" s="323"/>
      <c r="AN1205" s="353"/>
      <c r="AO1205" s="354"/>
      <c r="AP1205" s="354"/>
      <c r="AQ1205" s="354"/>
      <c r="AR1205" s="354"/>
      <c r="AS1205" s="354"/>
      <c r="AT1205" s="354"/>
      <c r="AU1205" s="354"/>
      <c r="AV1205" s="354"/>
      <c r="AW1205" s="354"/>
      <c r="AX1205" s="354"/>
      <c r="AY1205" s="354"/>
      <c r="AZ1205" s="354"/>
      <c r="BA1205" s="354"/>
      <c r="BB1205" s="354"/>
      <c r="BC1205" s="354"/>
      <c r="BD1205" s="354"/>
      <c r="BE1205" s="354"/>
      <c r="BF1205" s="354"/>
      <c r="BG1205" s="354"/>
      <c r="BH1205" s="354"/>
      <c r="BI1205" s="354"/>
      <c r="BJ1205" s="354"/>
      <c r="BK1205" s="354"/>
      <c r="BL1205" s="354"/>
      <c r="BM1205" s="354"/>
      <c r="BN1205" s="354"/>
      <c r="BO1205" s="354"/>
      <c r="BP1205" s="354"/>
      <c r="BQ1205" s="354"/>
      <c r="BR1205" s="354"/>
      <c r="BS1205" s="354"/>
      <c r="BT1205" s="355"/>
      <c r="BU1205" s="324" t="str">
        <f t="shared" si="74"/>
        <v>No disability</v>
      </c>
      <c r="BV1205" s="328" t="str">
        <f t="shared" si="72"/>
        <v>Out</v>
      </c>
      <c r="BW1205" s="329" t="str">
        <f t="shared" si="73"/>
        <v>Out</v>
      </c>
      <c r="BX1205" s="327" t="str">
        <f t="shared" si="75"/>
        <v/>
      </c>
    </row>
    <row r="1206" spans="2:76" x14ac:dyDescent="0.2">
      <c r="B1206" s="137"/>
      <c r="C1206" s="138"/>
      <c r="D1206" s="139" t="s">
        <v>1233</v>
      </c>
      <c r="E1206" s="140"/>
      <c r="F1206" s="140"/>
      <c r="G1206" s="321"/>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2"/>
      <c r="AD1206" s="322"/>
      <c r="AE1206" s="322"/>
      <c r="AF1206" s="322"/>
      <c r="AG1206" s="322"/>
      <c r="AH1206" s="322"/>
      <c r="AI1206" s="322"/>
      <c r="AJ1206" s="322"/>
      <c r="AK1206" s="322"/>
      <c r="AL1206" s="322"/>
      <c r="AM1206" s="323"/>
      <c r="AN1206" s="353"/>
      <c r="AO1206" s="354"/>
      <c r="AP1206" s="354"/>
      <c r="AQ1206" s="354"/>
      <c r="AR1206" s="354"/>
      <c r="AS1206" s="354"/>
      <c r="AT1206" s="354"/>
      <c r="AU1206" s="354"/>
      <c r="AV1206" s="354"/>
      <c r="AW1206" s="354"/>
      <c r="AX1206" s="354"/>
      <c r="AY1206" s="354"/>
      <c r="AZ1206" s="354"/>
      <c r="BA1206" s="354"/>
      <c r="BB1206" s="354"/>
      <c r="BC1206" s="354"/>
      <c r="BD1206" s="354"/>
      <c r="BE1206" s="354"/>
      <c r="BF1206" s="354"/>
      <c r="BG1206" s="354"/>
      <c r="BH1206" s="354"/>
      <c r="BI1206" s="354"/>
      <c r="BJ1206" s="354"/>
      <c r="BK1206" s="354"/>
      <c r="BL1206" s="354"/>
      <c r="BM1206" s="354"/>
      <c r="BN1206" s="354"/>
      <c r="BO1206" s="354"/>
      <c r="BP1206" s="354"/>
      <c r="BQ1206" s="354"/>
      <c r="BR1206" s="354"/>
      <c r="BS1206" s="354"/>
      <c r="BT1206" s="355"/>
      <c r="BU1206" s="324" t="str">
        <f t="shared" si="74"/>
        <v>No disability</v>
      </c>
      <c r="BV1206" s="328" t="str">
        <f t="shared" si="72"/>
        <v>Out</v>
      </c>
      <c r="BW1206" s="329" t="str">
        <f t="shared" si="73"/>
        <v>Out</v>
      </c>
      <c r="BX1206" s="327" t="str">
        <f t="shared" si="75"/>
        <v/>
      </c>
    </row>
    <row r="1207" spans="2:76" x14ac:dyDescent="0.2">
      <c r="B1207" s="137"/>
      <c r="C1207" s="138"/>
      <c r="D1207" s="139" t="s">
        <v>1234</v>
      </c>
      <c r="E1207" s="140"/>
      <c r="F1207" s="140"/>
      <c r="G1207" s="321"/>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2"/>
      <c r="AD1207" s="322"/>
      <c r="AE1207" s="322"/>
      <c r="AF1207" s="322"/>
      <c r="AG1207" s="322"/>
      <c r="AH1207" s="322"/>
      <c r="AI1207" s="322"/>
      <c r="AJ1207" s="322"/>
      <c r="AK1207" s="322"/>
      <c r="AL1207" s="322"/>
      <c r="AM1207" s="323"/>
      <c r="AN1207" s="353"/>
      <c r="AO1207" s="354"/>
      <c r="AP1207" s="354"/>
      <c r="AQ1207" s="354"/>
      <c r="AR1207" s="354"/>
      <c r="AS1207" s="354"/>
      <c r="AT1207" s="354"/>
      <c r="AU1207" s="354"/>
      <c r="AV1207" s="354"/>
      <c r="AW1207" s="354"/>
      <c r="AX1207" s="354"/>
      <c r="AY1207" s="354"/>
      <c r="AZ1207" s="354"/>
      <c r="BA1207" s="354"/>
      <c r="BB1207" s="354"/>
      <c r="BC1207" s="354"/>
      <c r="BD1207" s="354"/>
      <c r="BE1207" s="354"/>
      <c r="BF1207" s="354"/>
      <c r="BG1207" s="354"/>
      <c r="BH1207" s="354"/>
      <c r="BI1207" s="354"/>
      <c r="BJ1207" s="354"/>
      <c r="BK1207" s="354"/>
      <c r="BL1207" s="354"/>
      <c r="BM1207" s="354"/>
      <c r="BN1207" s="354"/>
      <c r="BO1207" s="354"/>
      <c r="BP1207" s="354"/>
      <c r="BQ1207" s="354"/>
      <c r="BR1207" s="354"/>
      <c r="BS1207" s="354"/>
      <c r="BT1207" s="355"/>
      <c r="BU1207" s="324" t="str">
        <f t="shared" si="74"/>
        <v>No disability</v>
      </c>
      <c r="BV1207" s="328" t="str">
        <f t="shared" si="72"/>
        <v>Out</v>
      </c>
      <c r="BW1207" s="329" t="str">
        <f t="shared" si="73"/>
        <v>Out</v>
      </c>
      <c r="BX1207" s="327" t="str">
        <f t="shared" si="75"/>
        <v/>
      </c>
    </row>
    <row r="1208" spans="2:76" x14ac:dyDescent="0.2">
      <c r="B1208" s="137"/>
      <c r="C1208" s="138"/>
      <c r="D1208" s="139" t="s">
        <v>1235</v>
      </c>
      <c r="E1208" s="140"/>
      <c r="F1208" s="140"/>
      <c r="G1208" s="321"/>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2"/>
      <c r="AD1208" s="322"/>
      <c r="AE1208" s="322"/>
      <c r="AF1208" s="322"/>
      <c r="AG1208" s="322"/>
      <c r="AH1208" s="322"/>
      <c r="AI1208" s="322"/>
      <c r="AJ1208" s="322"/>
      <c r="AK1208" s="322"/>
      <c r="AL1208" s="322"/>
      <c r="AM1208" s="323"/>
      <c r="AN1208" s="353"/>
      <c r="AO1208" s="354"/>
      <c r="AP1208" s="354"/>
      <c r="AQ1208" s="354"/>
      <c r="AR1208" s="354"/>
      <c r="AS1208" s="354"/>
      <c r="AT1208" s="354"/>
      <c r="AU1208" s="354"/>
      <c r="AV1208" s="354"/>
      <c r="AW1208" s="354"/>
      <c r="AX1208" s="354"/>
      <c r="AY1208" s="354"/>
      <c r="AZ1208" s="354"/>
      <c r="BA1208" s="354"/>
      <c r="BB1208" s="354"/>
      <c r="BC1208" s="354"/>
      <c r="BD1208" s="354"/>
      <c r="BE1208" s="354"/>
      <c r="BF1208" s="354"/>
      <c r="BG1208" s="354"/>
      <c r="BH1208" s="354"/>
      <c r="BI1208" s="354"/>
      <c r="BJ1208" s="354"/>
      <c r="BK1208" s="354"/>
      <c r="BL1208" s="354"/>
      <c r="BM1208" s="354"/>
      <c r="BN1208" s="354"/>
      <c r="BO1208" s="354"/>
      <c r="BP1208" s="354"/>
      <c r="BQ1208" s="354"/>
      <c r="BR1208" s="354"/>
      <c r="BS1208" s="354"/>
      <c r="BT1208" s="355"/>
      <c r="BU1208" s="324" t="str">
        <f t="shared" si="74"/>
        <v>No disability</v>
      </c>
      <c r="BV1208" s="328" t="str">
        <f t="shared" si="72"/>
        <v>Out</v>
      </c>
      <c r="BW1208" s="329" t="str">
        <f t="shared" si="73"/>
        <v>Out</v>
      </c>
      <c r="BX1208" s="327" t="str">
        <f t="shared" si="75"/>
        <v/>
      </c>
    </row>
    <row r="1209" spans="2:76" x14ac:dyDescent="0.2">
      <c r="B1209" s="137"/>
      <c r="C1209" s="138"/>
      <c r="D1209" s="139" t="s">
        <v>1236</v>
      </c>
      <c r="E1209" s="140"/>
      <c r="F1209" s="140"/>
      <c r="G1209" s="321"/>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2"/>
      <c r="AD1209" s="322"/>
      <c r="AE1209" s="322"/>
      <c r="AF1209" s="322"/>
      <c r="AG1209" s="322"/>
      <c r="AH1209" s="322"/>
      <c r="AI1209" s="322"/>
      <c r="AJ1209" s="322"/>
      <c r="AK1209" s="322"/>
      <c r="AL1209" s="322"/>
      <c r="AM1209" s="323"/>
      <c r="AN1209" s="353"/>
      <c r="AO1209" s="354"/>
      <c r="AP1209" s="354"/>
      <c r="AQ1209" s="354"/>
      <c r="AR1209" s="354"/>
      <c r="AS1209" s="354"/>
      <c r="AT1209" s="354"/>
      <c r="AU1209" s="354"/>
      <c r="AV1209" s="354"/>
      <c r="AW1209" s="354"/>
      <c r="AX1209" s="354"/>
      <c r="AY1209" s="354"/>
      <c r="AZ1209" s="354"/>
      <c r="BA1209" s="354"/>
      <c r="BB1209" s="354"/>
      <c r="BC1209" s="354"/>
      <c r="BD1209" s="354"/>
      <c r="BE1209" s="354"/>
      <c r="BF1209" s="354"/>
      <c r="BG1209" s="354"/>
      <c r="BH1209" s="354"/>
      <c r="BI1209" s="354"/>
      <c r="BJ1209" s="354"/>
      <c r="BK1209" s="354"/>
      <c r="BL1209" s="354"/>
      <c r="BM1209" s="354"/>
      <c r="BN1209" s="354"/>
      <c r="BO1209" s="354"/>
      <c r="BP1209" s="354"/>
      <c r="BQ1209" s="354"/>
      <c r="BR1209" s="354"/>
      <c r="BS1209" s="354"/>
      <c r="BT1209" s="355"/>
      <c r="BU1209" s="324" t="str">
        <f t="shared" si="74"/>
        <v>No disability</v>
      </c>
      <c r="BV1209" s="328" t="str">
        <f t="shared" si="72"/>
        <v>Out</v>
      </c>
      <c r="BW1209" s="329" t="str">
        <f t="shared" si="73"/>
        <v>Out</v>
      </c>
      <c r="BX1209" s="327" t="str">
        <f t="shared" si="75"/>
        <v/>
      </c>
    </row>
    <row r="1210" spans="2:76" x14ac:dyDescent="0.2">
      <c r="B1210" s="137"/>
      <c r="C1210" s="138"/>
      <c r="D1210" s="139" t="s">
        <v>1237</v>
      </c>
      <c r="E1210" s="140"/>
      <c r="F1210" s="140"/>
      <c r="G1210" s="321"/>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2"/>
      <c r="AD1210" s="322"/>
      <c r="AE1210" s="322"/>
      <c r="AF1210" s="322"/>
      <c r="AG1210" s="322"/>
      <c r="AH1210" s="322"/>
      <c r="AI1210" s="322"/>
      <c r="AJ1210" s="322"/>
      <c r="AK1210" s="322"/>
      <c r="AL1210" s="322"/>
      <c r="AM1210" s="323"/>
      <c r="AN1210" s="353"/>
      <c r="AO1210" s="354"/>
      <c r="AP1210" s="354"/>
      <c r="AQ1210" s="354"/>
      <c r="AR1210" s="354"/>
      <c r="AS1210" s="354"/>
      <c r="AT1210" s="354"/>
      <c r="AU1210" s="354"/>
      <c r="AV1210" s="354"/>
      <c r="AW1210" s="354"/>
      <c r="AX1210" s="354"/>
      <c r="AY1210" s="354"/>
      <c r="AZ1210" s="354"/>
      <c r="BA1210" s="354"/>
      <c r="BB1210" s="354"/>
      <c r="BC1210" s="354"/>
      <c r="BD1210" s="354"/>
      <c r="BE1210" s="354"/>
      <c r="BF1210" s="354"/>
      <c r="BG1210" s="354"/>
      <c r="BH1210" s="354"/>
      <c r="BI1210" s="354"/>
      <c r="BJ1210" s="354"/>
      <c r="BK1210" s="354"/>
      <c r="BL1210" s="354"/>
      <c r="BM1210" s="354"/>
      <c r="BN1210" s="354"/>
      <c r="BO1210" s="354"/>
      <c r="BP1210" s="354"/>
      <c r="BQ1210" s="354"/>
      <c r="BR1210" s="354"/>
      <c r="BS1210" s="354"/>
      <c r="BT1210" s="355"/>
      <c r="BU1210" s="324" t="str">
        <f t="shared" si="74"/>
        <v>No disability</v>
      </c>
      <c r="BV1210" s="328" t="str">
        <f t="shared" si="72"/>
        <v>Out</v>
      </c>
      <c r="BW1210" s="329" t="str">
        <f t="shared" si="73"/>
        <v>Out</v>
      </c>
      <c r="BX1210" s="327" t="str">
        <f t="shared" si="75"/>
        <v/>
      </c>
    </row>
    <row r="1211" spans="2:76" x14ac:dyDescent="0.2">
      <c r="B1211" s="137"/>
      <c r="C1211" s="138"/>
      <c r="D1211" s="139" t="s">
        <v>1238</v>
      </c>
      <c r="E1211" s="140"/>
      <c r="F1211" s="140"/>
      <c r="G1211" s="321"/>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2"/>
      <c r="AD1211" s="322"/>
      <c r="AE1211" s="322"/>
      <c r="AF1211" s="322"/>
      <c r="AG1211" s="322"/>
      <c r="AH1211" s="322"/>
      <c r="AI1211" s="322"/>
      <c r="AJ1211" s="322"/>
      <c r="AK1211" s="322"/>
      <c r="AL1211" s="322"/>
      <c r="AM1211" s="323"/>
      <c r="AN1211" s="353"/>
      <c r="AO1211" s="354"/>
      <c r="AP1211" s="354"/>
      <c r="AQ1211" s="354"/>
      <c r="AR1211" s="354"/>
      <c r="AS1211" s="354"/>
      <c r="AT1211" s="354"/>
      <c r="AU1211" s="354"/>
      <c r="AV1211" s="354"/>
      <c r="AW1211" s="354"/>
      <c r="AX1211" s="354"/>
      <c r="AY1211" s="354"/>
      <c r="AZ1211" s="354"/>
      <c r="BA1211" s="354"/>
      <c r="BB1211" s="354"/>
      <c r="BC1211" s="354"/>
      <c r="BD1211" s="354"/>
      <c r="BE1211" s="354"/>
      <c r="BF1211" s="354"/>
      <c r="BG1211" s="354"/>
      <c r="BH1211" s="354"/>
      <c r="BI1211" s="354"/>
      <c r="BJ1211" s="354"/>
      <c r="BK1211" s="354"/>
      <c r="BL1211" s="354"/>
      <c r="BM1211" s="354"/>
      <c r="BN1211" s="354"/>
      <c r="BO1211" s="354"/>
      <c r="BP1211" s="354"/>
      <c r="BQ1211" s="354"/>
      <c r="BR1211" s="354"/>
      <c r="BS1211" s="354"/>
      <c r="BT1211" s="355"/>
      <c r="BU1211" s="324" t="str">
        <f t="shared" si="74"/>
        <v>No disability</v>
      </c>
      <c r="BV1211" s="328" t="str">
        <f t="shared" si="72"/>
        <v>Out</v>
      </c>
      <c r="BW1211" s="329" t="str">
        <f t="shared" si="73"/>
        <v>Out</v>
      </c>
      <c r="BX1211" s="327" t="str">
        <f t="shared" si="75"/>
        <v/>
      </c>
    </row>
    <row r="1212" spans="2:76" x14ac:dyDescent="0.2">
      <c r="B1212" s="137"/>
      <c r="C1212" s="138"/>
      <c r="D1212" s="139" t="s">
        <v>1239</v>
      </c>
      <c r="E1212" s="140"/>
      <c r="F1212" s="140"/>
      <c r="G1212" s="321"/>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2"/>
      <c r="AD1212" s="322"/>
      <c r="AE1212" s="322"/>
      <c r="AF1212" s="322"/>
      <c r="AG1212" s="322"/>
      <c r="AH1212" s="322"/>
      <c r="AI1212" s="322"/>
      <c r="AJ1212" s="322"/>
      <c r="AK1212" s="322"/>
      <c r="AL1212" s="322"/>
      <c r="AM1212" s="323"/>
      <c r="AN1212" s="353"/>
      <c r="AO1212" s="354"/>
      <c r="AP1212" s="354"/>
      <c r="AQ1212" s="354"/>
      <c r="AR1212" s="354"/>
      <c r="AS1212" s="354"/>
      <c r="AT1212" s="354"/>
      <c r="AU1212" s="354"/>
      <c r="AV1212" s="354"/>
      <c r="AW1212" s="354"/>
      <c r="AX1212" s="354"/>
      <c r="AY1212" s="354"/>
      <c r="AZ1212" s="354"/>
      <c r="BA1212" s="354"/>
      <c r="BB1212" s="354"/>
      <c r="BC1212" s="354"/>
      <c r="BD1212" s="354"/>
      <c r="BE1212" s="354"/>
      <c r="BF1212" s="354"/>
      <c r="BG1212" s="354"/>
      <c r="BH1212" s="354"/>
      <c r="BI1212" s="354"/>
      <c r="BJ1212" s="354"/>
      <c r="BK1212" s="354"/>
      <c r="BL1212" s="354"/>
      <c r="BM1212" s="354"/>
      <c r="BN1212" s="354"/>
      <c r="BO1212" s="354"/>
      <c r="BP1212" s="354"/>
      <c r="BQ1212" s="354"/>
      <c r="BR1212" s="354"/>
      <c r="BS1212" s="354"/>
      <c r="BT1212" s="355"/>
      <c r="BU1212" s="324" t="str">
        <f t="shared" si="74"/>
        <v>No disability</v>
      </c>
      <c r="BV1212" s="328" t="str">
        <f t="shared" si="72"/>
        <v>Out</v>
      </c>
      <c r="BW1212" s="329" t="str">
        <f t="shared" si="73"/>
        <v>Out</v>
      </c>
      <c r="BX1212" s="327" t="str">
        <f t="shared" si="75"/>
        <v/>
      </c>
    </row>
    <row r="1213" spans="2:76" x14ac:dyDescent="0.2">
      <c r="B1213" s="137"/>
      <c r="C1213" s="138"/>
      <c r="D1213" s="139" t="s">
        <v>1240</v>
      </c>
      <c r="E1213" s="140"/>
      <c r="F1213" s="140"/>
      <c r="G1213" s="321"/>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2"/>
      <c r="AD1213" s="322"/>
      <c r="AE1213" s="322"/>
      <c r="AF1213" s="322"/>
      <c r="AG1213" s="322"/>
      <c r="AH1213" s="322"/>
      <c r="AI1213" s="322"/>
      <c r="AJ1213" s="322"/>
      <c r="AK1213" s="322"/>
      <c r="AL1213" s="322"/>
      <c r="AM1213" s="323"/>
      <c r="AN1213" s="353"/>
      <c r="AO1213" s="354"/>
      <c r="AP1213" s="354"/>
      <c r="AQ1213" s="354"/>
      <c r="AR1213" s="354"/>
      <c r="AS1213" s="354"/>
      <c r="AT1213" s="354"/>
      <c r="AU1213" s="354"/>
      <c r="AV1213" s="354"/>
      <c r="AW1213" s="354"/>
      <c r="AX1213" s="354"/>
      <c r="AY1213" s="354"/>
      <c r="AZ1213" s="354"/>
      <c r="BA1213" s="354"/>
      <c r="BB1213" s="354"/>
      <c r="BC1213" s="354"/>
      <c r="BD1213" s="354"/>
      <c r="BE1213" s="354"/>
      <c r="BF1213" s="354"/>
      <c r="BG1213" s="354"/>
      <c r="BH1213" s="354"/>
      <c r="BI1213" s="354"/>
      <c r="BJ1213" s="354"/>
      <c r="BK1213" s="354"/>
      <c r="BL1213" s="354"/>
      <c r="BM1213" s="354"/>
      <c r="BN1213" s="354"/>
      <c r="BO1213" s="354"/>
      <c r="BP1213" s="354"/>
      <c r="BQ1213" s="354"/>
      <c r="BR1213" s="354"/>
      <c r="BS1213" s="354"/>
      <c r="BT1213" s="355"/>
      <c r="BU1213" s="324" t="str">
        <f t="shared" si="74"/>
        <v>No disability</v>
      </c>
      <c r="BV1213" s="328" t="str">
        <f t="shared" si="72"/>
        <v>Out</v>
      </c>
      <c r="BW1213" s="329" t="str">
        <f t="shared" si="73"/>
        <v>Out</v>
      </c>
      <c r="BX1213" s="327" t="str">
        <f t="shared" si="75"/>
        <v/>
      </c>
    </row>
    <row r="1214" spans="2:76" x14ac:dyDescent="0.2">
      <c r="B1214" s="137"/>
      <c r="C1214" s="138"/>
      <c r="D1214" s="139" t="s">
        <v>1241</v>
      </c>
      <c r="E1214" s="140"/>
      <c r="F1214" s="140"/>
      <c r="G1214" s="321"/>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2"/>
      <c r="AD1214" s="322"/>
      <c r="AE1214" s="322"/>
      <c r="AF1214" s="322"/>
      <c r="AG1214" s="322"/>
      <c r="AH1214" s="322"/>
      <c r="AI1214" s="322"/>
      <c r="AJ1214" s="322"/>
      <c r="AK1214" s="322"/>
      <c r="AL1214" s="322"/>
      <c r="AM1214" s="323"/>
      <c r="AN1214" s="353"/>
      <c r="AO1214" s="354"/>
      <c r="AP1214" s="354"/>
      <c r="AQ1214" s="354"/>
      <c r="AR1214" s="354"/>
      <c r="AS1214" s="354"/>
      <c r="AT1214" s="354"/>
      <c r="AU1214" s="354"/>
      <c r="AV1214" s="354"/>
      <c r="AW1214" s="354"/>
      <c r="AX1214" s="354"/>
      <c r="AY1214" s="354"/>
      <c r="AZ1214" s="354"/>
      <c r="BA1214" s="354"/>
      <c r="BB1214" s="354"/>
      <c r="BC1214" s="354"/>
      <c r="BD1214" s="354"/>
      <c r="BE1214" s="354"/>
      <c r="BF1214" s="354"/>
      <c r="BG1214" s="354"/>
      <c r="BH1214" s="354"/>
      <c r="BI1214" s="354"/>
      <c r="BJ1214" s="354"/>
      <c r="BK1214" s="354"/>
      <c r="BL1214" s="354"/>
      <c r="BM1214" s="354"/>
      <c r="BN1214" s="354"/>
      <c r="BO1214" s="354"/>
      <c r="BP1214" s="354"/>
      <c r="BQ1214" s="354"/>
      <c r="BR1214" s="354"/>
      <c r="BS1214" s="354"/>
      <c r="BT1214" s="355"/>
      <c r="BU1214" s="324" t="str">
        <f t="shared" si="74"/>
        <v>No disability</v>
      </c>
      <c r="BV1214" s="328" t="str">
        <f t="shared" si="72"/>
        <v>Out</v>
      </c>
      <c r="BW1214" s="329" t="str">
        <f t="shared" si="73"/>
        <v>Out</v>
      </c>
      <c r="BX1214" s="327" t="str">
        <f t="shared" si="75"/>
        <v/>
      </c>
    </row>
    <row r="1215" spans="2:76" x14ac:dyDescent="0.2">
      <c r="B1215" s="137"/>
      <c r="C1215" s="138"/>
      <c r="D1215" s="139" t="s">
        <v>1242</v>
      </c>
      <c r="E1215" s="140"/>
      <c r="F1215" s="140"/>
      <c r="G1215" s="321"/>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2"/>
      <c r="AD1215" s="322"/>
      <c r="AE1215" s="322"/>
      <c r="AF1215" s="322"/>
      <c r="AG1215" s="322"/>
      <c r="AH1215" s="322"/>
      <c r="AI1215" s="322"/>
      <c r="AJ1215" s="322"/>
      <c r="AK1215" s="322"/>
      <c r="AL1215" s="322"/>
      <c r="AM1215" s="323"/>
      <c r="AN1215" s="353"/>
      <c r="AO1215" s="354"/>
      <c r="AP1215" s="354"/>
      <c r="AQ1215" s="354"/>
      <c r="AR1215" s="354"/>
      <c r="AS1215" s="354"/>
      <c r="AT1215" s="354"/>
      <c r="AU1215" s="354"/>
      <c r="AV1215" s="354"/>
      <c r="AW1215" s="354"/>
      <c r="AX1215" s="354"/>
      <c r="AY1215" s="354"/>
      <c r="AZ1215" s="354"/>
      <c r="BA1215" s="354"/>
      <c r="BB1215" s="354"/>
      <c r="BC1215" s="354"/>
      <c r="BD1215" s="354"/>
      <c r="BE1215" s="354"/>
      <c r="BF1215" s="354"/>
      <c r="BG1215" s="354"/>
      <c r="BH1215" s="354"/>
      <c r="BI1215" s="354"/>
      <c r="BJ1215" s="354"/>
      <c r="BK1215" s="354"/>
      <c r="BL1215" s="354"/>
      <c r="BM1215" s="354"/>
      <c r="BN1215" s="354"/>
      <c r="BO1215" s="354"/>
      <c r="BP1215" s="354"/>
      <c r="BQ1215" s="354"/>
      <c r="BR1215" s="354"/>
      <c r="BS1215" s="354"/>
      <c r="BT1215" s="355"/>
      <c r="BU1215" s="324" t="str">
        <f t="shared" si="74"/>
        <v>No disability</v>
      </c>
      <c r="BV1215" s="328" t="str">
        <f t="shared" si="72"/>
        <v>Out</v>
      </c>
      <c r="BW1215" s="329" t="str">
        <f t="shared" si="73"/>
        <v>Out</v>
      </c>
      <c r="BX1215" s="327" t="str">
        <f t="shared" si="75"/>
        <v/>
      </c>
    </row>
    <row r="1216" spans="2:76" x14ac:dyDescent="0.2">
      <c r="B1216" s="137"/>
      <c r="C1216" s="138"/>
      <c r="D1216" s="139" t="s">
        <v>1243</v>
      </c>
      <c r="E1216" s="140"/>
      <c r="F1216" s="140"/>
      <c r="G1216" s="321"/>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2"/>
      <c r="AD1216" s="322"/>
      <c r="AE1216" s="322"/>
      <c r="AF1216" s="322"/>
      <c r="AG1216" s="322"/>
      <c r="AH1216" s="322"/>
      <c r="AI1216" s="322"/>
      <c r="AJ1216" s="322"/>
      <c r="AK1216" s="322"/>
      <c r="AL1216" s="322"/>
      <c r="AM1216" s="323"/>
      <c r="AN1216" s="353"/>
      <c r="AO1216" s="354"/>
      <c r="AP1216" s="354"/>
      <c r="AQ1216" s="354"/>
      <c r="AR1216" s="354"/>
      <c r="AS1216" s="354"/>
      <c r="AT1216" s="354"/>
      <c r="AU1216" s="354"/>
      <c r="AV1216" s="354"/>
      <c r="AW1216" s="354"/>
      <c r="AX1216" s="354"/>
      <c r="AY1216" s="354"/>
      <c r="AZ1216" s="354"/>
      <c r="BA1216" s="354"/>
      <c r="BB1216" s="354"/>
      <c r="BC1216" s="354"/>
      <c r="BD1216" s="354"/>
      <c r="BE1216" s="354"/>
      <c r="BF1216" s="354"/>
      <c r="BG1216" s="354"/>
      <c r="BH1216" s="354"/>
      <c r="BI1216" s="354"/>
      <c r="BJ1216" s="354"/>
      <c r="BK1216" s="354"/>
      <c r="BL1216" s="354"/>
      <c r="BM1216" s="354"/>
      <c r="BN1216" s="354"/>
      <c r="BO1216" s="354"/>
      <c r="BP1216" s="354"/>
      <c r="BQ1216" s="354"/>
      <c r="BR1216" s="354"/>
      <c r="BS1216" s="354"/>
      <c r="BT1216" s="355"/>
      <c r="BU1216" s="324" t="str">
        <f t="shared" si="74"/>
        <v>No disability</v>
      </c>
      <c r="BV1216" s="328" t="str">
        <f t="shared" si="72"/>
        <v>Out</v>
      </c>
      <c r="BW1216" s="329" t="str">
        <f t="shared" si="73"/>
        <v>Out</v>
      </c>
      <c r="BX1216" s="327" t="str">
        <f t="shared" si="75"/>
        <v/>
      </c>
    </row>
    <row r="1217" spans="2:76" x14ac:dyDescent="0.2">
      <c r="B1217" s="137"/>
      <c r="C1217" s="138"/>
      <c r="D1217" s="139" t="s">
        <v>1244</v>
      </c>
      <c r="E1217" s="140"/>
      <c r="F1217" s="140"/>
      <c r="G1217" s="321"/>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2"/>
      <c r="AD1217" s="322"/>
      <c r="AE1217" s="322"/>
      <c r="AF1217" s="322"/>
      <c r="AG1217" s="322"/>
      <c r="AH1217" s="322"/>
      <c r="AI1217" s="322"/>
      <c r="AJ1217" s="322"/>
      <c r="AK1217" s="322"/>
      <c r="AL1217" s="322"/>
      <c r="AM1217" s="323"/>
      <c r="AN1217" s="353"/>
      <c r="AO1217" s="354"/>
      <c r="AP1217" s="354"/>
      <c r="AQ1217" s="354"/>
      <c r="AR1217" s="354"/>
      <c r="AS1217" s="354"/>
      <c r="AT1217" s="354"/>
      <c r="AU1217" s="354"/>
      <c r="AV1217" s="354"/>
      <c r="AW1217" s="354"/>
      <c r="AX1217" s="354"/>
      <c r="AY1217" s="354"/>
      <c r="AZ1217" s="354"/>
      <c r="BA1217" s="354"/>
      <c r="BB1217" s="354"/>
      <c r="BC1217" s="354"/>
      <c r="BD1217" s="354"/>
      <c r="BE1217" s="354"/>
      <c r="BF1217" s="354"/>
      <c r="BG1217" s="354"/>
      <c r="BH1217" s="354"/>
      <c r="BI1217" s="354"/>
      <c r="BJ1217" s="354"/>
      <c r="BK1217" s="354"/>
      <c r="BL1217" s="354"/>
      <c r="BM1217" s="354"/>
      <c r="BN1217" s="354"/>
      <c r="BO1217" s="354"/>
      <c r="BP1217" s="354"/>
      <c r="BQ1217" s="354"/>
      <c r="BR1217" s="354"/>
      <c r="BS1217" s="354"/>
      <c r="BT1217" s="355"/>
      <c r="BU1217" s="324" t="str">
        <f t="shared" si="74"/>
        <v>No disability</v>
      </c>
      <c r="BV1217" s="328" t="str">
        <f t="shared" si="72"/>
        <v>Out</v>
      </c>
      <c r="BW1217" s="329" t="str">
        <f t="shared" si="73"/>
        <v>Out</v>
      </c>
      <c r="BX1217" s="327" t="str">
        <f t="shared" si="75"/>
        <v/>
      </c>
    </row>
    <row r="1218" spans="2:76" x14ac:dyDescent="0.2">
      <c r="B1218" s="137"/>
      <c r="C1218" s="138"/>
      <c r="D1218" s="139" t="s">
        <v>1245</v>
      </c>
      <c r="E1218" s="140"/>
      <c r="F1218" s="140"/>
      <c r="G1218" s="321"/>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2"/>
      <c r="AD1218" s="322"/>
      <c r="AE1218" s="322"/>
      <c r="AF1218" s="322"/>
      <c r="AG1218" s="322"/>
      <c r="AH1218" s="322"/>
      <c r="AI1218" s="322"/>
      <c r="AJ1218" s="322"/>
      <c r="AK1218" s="322"/>
      <c r="AL1218" s="322"/>
      <c r="AM1218" s="323"/>
      <c r="AN1218" s="353"/>
      <c r="AO1218" s="354"/>
      <c r="AP1218" s="354"/>
      <c r="AQ1218" s="354"/>
      <c r="AR1218" s="354"/>
      <c r="AS1218" s="354"/>
      <c r="AT1218" s="354"/>
      <c r="AU1218" s="354"/>
      <c r="AV1218" s="354"/>
      <c r="AW1218" s="354"/>
      <c r="AX1218" s="354"/>
      <c r="AY1218" s="354"/>
      <c r="AZ1218" s="354"/>
      <c r="BA1218" s="354"/>
      <c r="BB1218" s="354"/>
      <c r="BC1218" s="354"/>
      <c r="BD1218" s="354"/>
      <c r="BE1218" s="354"/>
      <c r="BF1218" s="354"/>
      <c r="BG1218" s="354"/>
      <c r="BH1218" s="354"/>
      <c r="BI1218" s="354"/>
      <c r="BJ1218" s="354"/>
      <c r="BK1218" s="354"/>
      <c r="BL1218" s="354"/>
      <c r="BM1218" s="354"/>
      <c r="BN1218" s="354"/>
      <c r="BO1218" s="354"/>
      <c r="BP1218" s="354"/>
      <c r="BQ1218" s="354"/>
      <c r="BR1218" s="354"/>
      <c r="BS1218" s="354"/>
      <c r="BT1218" s="355"/>
      <c r="BU1218" s="324" t="str">
        <f t="shared" si="74"/>
        <v>No disability</v>
      </c>
      <c r="BV1218" s="328" t="str">
        <f t="shared" si="72"/>
        <v>Out</v>
      </c>
      <c r="BW1218" s="329" t="str">
        <f t="shared" si="73"/>
        <v>Out</v>
      </c>
      <c r="BX1218" s="327" t="str">
        <f t="shared" si="75"/>
        <v/>
      </c>
    </row>
    <row r="1219" spans="2:76" x14ac:dyDescent="0.2">
      <c r="B1219" s="137"/>
      <c r="C1219" s="138"/>
      <c r="D1219" s="139" t="s">
        <v>1246</v>
      </c>
      <c r="E1219" s="140"/>
      <c r="F1219" s="140"/>
      <c r="G1219" s="321"/>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2"/>
      <c r="AD1219" s="322"/>
      <c r="AE1219" s="322"/>
      <c r="AF1219" s="322"/>
      <c r="AG1219" s="322"/>
      <c r="AH1219" s="322"/>
      <c r="AI1219" s="322"/>
      <c r="AJ1219" s="322"/>
      <c r="AK1219" s="322"/>
      <c r="AL1219" s="322"/>
      <c r="AM1219" s="323"/>
      <c r="AN1219" s="353"/>
      <c r="AO1219" s="354"/>
      <c r="AP1219" s="354"/>
      <c r="AQ1219" s="354"/>
      <c r="AR1219" s="354"/>
      <c r="AS1219" s="354"/>
      <c r="AT1219" s="354"/>
      <c r="AU1219" s="354"/>
      <c r="AV1219" s="354"/>
      <c r="AW1219" s="354"/>
      <c r="AX1219" s="354"/>
      <c r="AY1219" s="354"/>
      <c r="AZ1219" s="354"/>
      <c r="BA1219" s="354"/>
      <c r="BB1219" s="354"/>
      <c r="BC1219" s="354"/>
      <c r="BD1219" s="354"/>
      <c r="BE1219" s="354"/>
      <c r="BF1219" s="354"/>
      <c r="BG1219" s="354"/>
      <c r="BH1219" s="354"/>
      <c r="BI1219" s="354"/>
      <c r="BJ1219" s="354"/>
      <c r="BK1219" s="354"/>
      <c r="BL1219" s="354"/>
      <c r="BM1219" s="354"/>
      <c r="BN1219" s="354"/>
      <c r="BO1219" s="354"/>
      <c r="BP1219" s="354"/>
      <c r="BQ1219" s="354"/>
      <c r="BR1219" s="354"/>
      <c r="BS1219" s="354"/>
      <c r="BT1219" s="355"/>
      <c r="BU1219" s="324" t="str">
        <f t="shared" si="74"/>
        <v>No disability</v>
      </c>
      <c r="BV1219" s="328" t="str">
        <f t="shared" si="72"/>
        <v>Out</v>
      </c>
      <c r="BW1219" s="329" t="str">
        <f t="shared" si="73"/>
        <v>Out</v>
      </c>
      <c r="BX1219" s="327" t="str">
        <f t="shared" si="75"/>
        <v/>
      </c>
    </row>
    <row r="1220" spans="2:76" x14ac:dyDescent="0.2">
      <c r="B1220" s="137"/>
      <c r="C1220" s="138"/>
      <c r="D1220" s="139" t="s">
        <v>1247</v>
      </c>
      <c r="E1220" s="140"/>
      <c r="F1220" s="140"/>
      <c r="G1220" s="321"/>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2"/>
      <c r="AD1220" s="322"/>
      <c r="AE1220" s="322"/>
      <c r="AF1220" s="322"/>
      <c r="AG1220" s="322"/>
      <c r="AH1220" s="322"/>
      <c r="AI1220" s="322"/>
      <c r="AJ1220" s="322"/>
      <c r="AK1220" s="322"/>
      <c r="AL1220" s="322"/>
      <c r="AM1220" s="323"/>
      <c r="AN1220" s="353"/>
      <c r="AO1220" s="354"/>
      <c r="AP1220" s="354"/>
      <c r="AQ1220" s="354"/>
      <c r="AR1220" s="354"/>
      <c r="AS1220" s="354"/>
      <c r="AT1220" s="354"/>
      <c r="AU1220" s="354"/>
      <c r="AV1220" s="354"/>
      <c r="AW1220" s="354"/>
      <c r="AX1220" s="354"/>
      <c r="AY1220" s="354"/>
      <c r="AZ1220" s="354"/>
      <c r="BA1220" s="354"/>
      <c r="BB1220" s="354"/>
      <c r="BC1220" s="354"/>
      <c r="BD1220" s="354"/>
      <c r="BE1220" s="354"/>
      <c r="BF1220" s="354"/>
      <c r="BG1220" s="354"/>
      <c r="BH1220" s="354"/>
      <c r="BI1220" s="354"/>
      <c r="BJ1220" s="354"/>
      <c r="BK1220" s="354"/>
      <c r="BL1220" s="354"/>
      <c r="BM1220" s="354"/>
      <c r="BN1220" s="354"/>
      <c r="BO1220" s="354"/>
      <c r="BP1220" s="354"/>
      <c r="BQ1220" s="354"/>
      <c r="BR1220" s="354"/>
      <c r="BS1220" s="354"/>
      <c r="BT1220" s="355"/>
      <c r="BU1220" s="324" t="str">
        <f t="shared" si="74"/>
        <v>No disability</v>
      </c>
      <c r="BV1220" s="328" t="str">
        <f t="shared" si="72"/>
        <v>Out</v>
      </c>
      <c r="BW1220" s="329" t="str">
        <f t="shared" si="73"/>
        <v>Out</v>
      </c>
      <c r="BX1220" s="327" t="str">
        <f t="shared" si="75"/>
        <v/>
      </c>
    </row>
    <row r="1221" spans="2:76" x14ac:dyDescent="0.2">
      <c r="B1221" s="137"/>
      <c r="C1221" s="138"/>
      <c r="D1221" s="139" t="s">
        <v>1248</v>
      </c>
      <c r="E1221" s="140"/>
      <c r="F1221" s="140"/>
      <c r="G1221" s="321"/>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2"/>
      <c r="AD1221" s="322"/>
      <c r="AE1221" s="322"/>
      <c r="AF1221" s="322"/>
      <c r="AG1221" s="322"/>
      <c r="AH1221" s="322"/>
      <c r="AI1221" s="322"/>
      <c r="AJ1221" s="322"/>
      <c r="AK1221" s="322"/>
      <c r="AL1221" s="322"/>
      <c r="AM1221" s="323"/>
      <c r="AN1221" s="353"/>
      <c r="AO1221" s="354"/>
      <c r="AP1221" s="354"/>
      <c r="AQ1221" s="354"/>
      <c r="AR1221" s="354"/>
      <c r="AS1221" s="354"/>
      <c r="AT1221" s="354"/>
      <c r="AU1221" s="354"/>
      <c r="AV1221" s="354"/>
      <c r="AW1221" s="354"/>
      <c r="AX1221" s="354"/>
      <c r="AY1221" s="354"/>
      <c r="AZ1221" s="354"/>
      <c r="BA1221" s="354"/>
      <c r="BB1221" s="354"/>
      <c r="BC1221" s="354"/>
      <c r="BD1221" s="354"/>
      <c r="BE1221" s="354"/>
      <c r="BF1221" s="354"/>
      <c r="BG1221" s="354"/>
      <c r="BH1221" s="354"/>
      <c r="BI1221" s="354"/>
      <c r="BJ1221" s="354"/>
      <c r="BK1221" s="354"/>
      <c r="BL1221" s="354"/>
      <c r="BM1221" s="354"/>
      <c r="BN1221" s="354"/>
      <c r="BO1221" s="354"/>
      <c r="BP1221" s="354"/>
      <c r="BQ1221" s="354"/>
      <c r="BR1221" s="354"/>
      <c r="BS1221" s="354"/>
      <c r="BT1221" s="355"/>
      <c r="BU1221" s="324" t="str">
        <f t="shared" si="74"/>
        <v>No disability</v>
      </c>
      <c r="BV1221" s="328" t="str">
        <f t="shared" si="72"/>
        <v>Out</v>
      </c>
      <c r="BW1221" s="329" t="str">
        <f t="shared" si="73"/>
        <v>Out</v>
      </c>
      <c r="BX1221" s="327" t="str">
        <f t="shared" si="75"/>
        <v/>
      </c>
    </row>
    <row r="1222" spans="2:76" x14ac:dyDescent="0.2">
      <c r="B1222" s="137"/>
      <c r="C1222" s="138"/>
      <c r="D1222" s="139" t="s">
        <v>1249</v>
      </c>
      <c r="E1222" s="140"/>
      <c r="F1222" s="140"/>
      <c r="G1222" s="321"/>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2"/>
      <c r="AD1222" s="322"/>
      <c r="AE1222" s="322"/>
      <c r="AF1222" s="322"/>
      <c r="AG1222" s="322"/>
      <c r="AH1222" s="322"/>
      <c r="AI1222" s="322"/>
      <c r="AJ1222" s="322"/>
      <c r="AK1222" s="322"/>
      <c r="AL1222" s="322"/>
      <c r="AM1222" s="323"/>
      <c r="AN1222" s="353"/>
      <c r="AO1222" s="354"/>
      <c r="AP1222" s="354"/>
      <c r="AQ1222" s="354"/>
      <c r="AR1222" s="354"/>
      <c r="AS1222" s="354"/>
      <c r="AT1222" s="354"/>
      <c r="AU1222" s="354"/>
      <c r="AV1222" s="354"/>
      <c r="AW1222" s="354"/>
      <c r="AX1222" s="354"/>
      <c r="AY1222" s="354"/>
      <c r="AZ1222" s="354"/>
      <c r="BA1222" s="354"/>
      <c r="BB1222" s="354"/>
      <c r="BC1222" s="354"/>
      <c r="BD1222" s="354"/>
      <c r="BE1222" s="354"/>
      <c r="BF1222" s="354"/>
      <c r="BG1222" s="354"/>
      <c r="BH1222" s="354"/>
      <c r="BI1222" s="354"/>
      <c r="BJ1222" s="354"/>
      <c r="BK1222" s="354"/>
      <c r="BL1222" s="354"/>
      <c r="BM1222" s="354"/>
      <c r="BN1222" s="354"/>
      <c r="BO1222" s="354"/>
      <c r="BP1222" s="354"/>
      <c r="BQ1222" s="354"/>
      <c r="BR1222" s="354"/>
      <c r="BS1222" s="354"/>
      <c r="BT1222" s="355"/>
      <c r="BU1222" s="324" t="str">
        <f t="shared" si="74"/>
        <v>No disability</v>
      </c>
      <c r="BV1222" s="328" t="str">
        <f t="shared" si="72"/>
        <v>Out</v>
      </c>
      <c r="BW1222" s="329" t="str">
        <f t="shared" si="73"/>
        <v>Out</v>
      </c>
      <c r="BX1222" s="327" t="str">
        <f t="shared" si="75"/>
        <v/>
      </c>
    </row>
    <row r="1223" spans="2:76" x14ac:dyDescent="0.2">
      <c r="B1223" s="137"/>
      <c r="C1223" s="138"/>
      <c r="D1223" s="139" t="s">
        <v>1250</v>
      </c>
      <c r="E1223" s="140"/>
      <c r="F1223" s="140"/>
      <c r="G1223" s="321"/>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2"/>
      <c r="AD1223" s="322"/>
      <c r="AE1223" s="322"/>
      <c r="AF1223" s="322"/>
      <c r="AG1223" s="322"/>
      <c r="AH1223" s="322"/>
      <c r="AI1223" s="322"/>
      <c r="AJ1223" s="322"/>
      <c r="AK1223" s="322"/>
      <c r="AL1223" s="322"/>
      <c r="AM1223" s="323"/>
      <c r="AN1223" s="353"/>
      <c r="AO1223" s="354"/>
      <c r="AP1223" s="354"/>
      <c r="AQ1223" s="354"/>
      <c r="AR1223" s="354"/>
      <c r="AS1223" s="354"/>
      <c r="AT1223" s="354"/>
      <c r="AU1223" s="354"/>
      <c r="AV1223" s="354"/>
      <c r="AW1223" s="354"/>
      <c r="AX1223" s="354"/>
      <c r="AY1223" s="354"/>
      <c r="AZ1223" s="354"/>
      <c r="BA1223" s="354"/>
      <c r="BB1223" s="354"/>
      <c r="BC1223" s="354"/>
      <c r="BD1223" s="354"/>
      <c r="BE1223" s="354"/>
      <c r="BF1223" s="354"/>
      <c r="BG1223" s="354"/>
      <c r="BH1223" s="354"/>
      <c r="BI1223" s="354"/>
      <c r="BJ1223" s="354"/>
      <c r="BK1223" s="354"/>
      <c r="BL1223" s="354"/>
      <c r="BM1223" s="354"/>
      <c r="BN1223" s="354"/>
      <c r="BO1223" s="354"/>
      <c r="BP1223" s="354"/>
      <c r="BQ1223" s="354"/>
      <c r="BR1223" s="354"/>
      <c r="BS1223" s="354"/>
      <c r="BT1223" s="355"/>
      <c r="BU1223" s="324" t="str">
        <f t="shared" si="74"/>
        <v>No disability</v>
      </c>
      <c r="BV1223" s="328" t="str">
        <f t="shared" si="72"/>
        <v>Out</v>
      </c>
      <c r="BW1223" s="329" t="str">
        <f t="shared" si="73"/>
        <v>Out</v>
      </c>
      <c r="BX1223" s="327" t="str">
        <f t="shared" si="75"/>
        <v/>
      </c>
    </row>
    <row r="1224" spans="2:76" x14ac:dyDescent="0.2">
      <c r="B1224" s="137"/>
      <c r="C1224" s="138"/>
      <c r="D1224" s="139" t="s">
        <v>1251</v>
      </c>
      <c r="E1224" s="140"/>
      <c r="F1224" s="140"/>
      <c r="G1224" s="321"/>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2"/>
      <c r="AD1224" s="322"/>
      <c r="AE1224" s="322"/>
      <c r="AF1224" s="322"/>
      <c r="AG1224" s="322"/>
      <c r="AH1224" s="322"/>
      <c r="AI1224" s="322"/>
      <c r="AJ1224" s="322"/>
      <c r="AK1224" s="322"/>
      <c r="AL1224" s="322"/>
      <c r="AM1224" s="323"/>
      <c r="AN1224" s="353"/>
      <c r="AO1224" s="354"/>
      <c r="AP1224" s="354"/>
      <c r="AQ1224" s="354"/>
      <c r="AR1224" s="354"/>
      <c r="AS1224" s="354"/>
      <c r="AT1224" s="354"/>
      <c r="AU1224" s="354"/>
      <c r="AV1224" s="354"/>
      <c r="AW1224" s="354"/>
      <c r="AX1224" s="354"/>
      <c r="AY1224" s="354"/>
      <c r="AZ1224" s="354"/>
      <c r="BA1224" s="354"/>
      <c r="BB1224" s="354"/>
      <c r="BC1224" s="354"/>
      <c r="BD1224" s="354"/>
      <c r="BE1224" s="354"/>
      <c r="BF1224" s="354"/>
      <c r="BG1224" s="354"/>
      <c r="BH1224" s="354"/>
      <c r="BI1224" s="354"/>
      <c r="BJ1224" s="354"/>
      <c r="BK1224" s="354"/>
      <c r="BL1224" s="354"/>
      <c r="BM1224" s="354"/>
      <c r="BN1224" s="354"/>
      <c r="BO1224" s="354"/>
      <c r="BP1224" s="354"/>
      <c r="BQ1224" s="354"/>
      <c r="BR1224" s="354"/>
      <c r="BS1224" s="354"/>
      <c r="BT1224" s="355"/>
      <c r="BU1224" s="324" t="str">
        <f t="shared" si="74"/>
        <v>No disability</v>
      </c>
      <c r="BV1224" s="328" t="str">
        <f t="shared" si="72"/>
        <v>Out</v>
      </c>
      <c r="BW1224" s="329" t="str">
        <f t="shared" si="73"/>
        <v>Out</v>
      </c>
      <c r="BX1224" s="327" t="str">
        <f t="shared" si="75"/>
        <v/>
      </c>
    </row>
    <row r="1225" spans="2:76" x14ac:dyDescent="0.2">
      <c r="B1225" s="137"/>
      <c r="C1225" s="138"/>
      <c r="D1225" s="139" t="s">
        <v>1252</v>
      </c>
      <c r="E1225" s="140"/>
      <c r="F1225" s="140"/>
      <c r="G1225" s="321"/>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2"/>
      <c r="AD1225" s="322"/>
      <c r="AE1225" s="322"/>
      <c r="AF1225" s="322"/>
      <c r="AG1225" s="322"/>
      <c r="AH1225" s="322"/>
      <c r="AI1225" s="322"/>
      <c r="AJ1225" s="322"/>
      <c r="AK1225" s="322"/>
      <c r="AL1225" s="322"/>
      <c r="AM1225" s="323"/>
      <c r="AN1225" s="353"/>
      <c r="AO1225" s="354"/>
      <c r="AP1225" s="354"/>
      <c r="AQ1225" s="354"/>
      <c r="AR1225" s="354"/>
      <c r="AS1225" s="354"/>
      <c r="AT1225" s="354"/>
      <c r="AU1225" s="354"/>
      <c r="AV1225" s="354"/>
      <c r="AW1225" s="354"/>
      <c r="AX1225" s="354"/>
      <c r="AY1225" s="354"/>
      <c r="AZ1225" s="354"/>
      <c r="BA1225" s="354"/>
      <c r="BB1225" s="354"/>
      <c r="BC1225" s="354"/>
      <c r="BD1225" s="354"/>
      <c r="BE1225" s="354"/>
      <c r="BF1225" s="354"/>
      <c r="BG1225" s="354"/>
      <c r="BH1225" s="354"/>
      <c r="BI1225" s="354"/>
      <c r="BJ1225" s="354"/>
      <c r="BK1225" s="354"/>
      <c r="BL1225" s="354"/>
      <c r="BM1225" s="354"/>
      <c r="BN1225" s="354"/>
      <c r="BO1225" s="354"/>
      <c r="BP1225" s="354"/>
      <c r="BQ1225" s="354"/>
      <c r="BR1225" s="354"/>
      <c r="BS1225" s="354"/>
      <c r="BT1225" s="355"/>
      <c r="BU1225" s="324" t="str">
        <f t="shared" si="74"/>
        <v>No disability</v>
      </c>
      <c r="BV1225" s="328" t="str">
        <f t="shared" si="72"/>
        <v>Out</v>
      </c>
      <c r="BW1225" s="329" t="str">
        <f t="shared" si="73"/>
        <v>Out</v>
      </c>
      <c r="BX1225" s="327" t="str">
        <f t="shared" si="75"/>
        <v/>
      </c>
    </row>
    <row r="1226" spans="2:76" x14ac:dyDescent="0.2">
      <c r="B1226" s="137"/>
      <c r="C1226" s="138"/>
      <c r="D1226" s="139" t="s">
        <v>1253</v>
      </c>
      <c r="E1226" s="140"/>
      <c r="F1226" s="140"/>
      <c r="G1226" s="321"/>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2"/>
      <c r="AD1226" s="322"/>
      <c r="AE1226" s="322"/>
      <c r="AF1226" s="322"/>
      <c r="AG1226" s="322"/>
      <c r="AH1226" s="322"/>
      <c r="AI1226" s="322"/>
      <c r="AJ1226" s="322"/>
      <c r="AK1226" s="322"/>
      <c r="AL1226" s="322"/>
      <c r="AM1226" s="323"/>
      <c r="AN1226" s="353"/>
      <c r="AO1226" s="354"/>
      <c r="AP1226" s="354"/>
      <c r="AQ1226" s="354"/>
      <c r="AR1226" s="354"/>
      <c r="AS1226" s="354"/>
      <c r="AT1226" s="354"/>
      <c r="AU1226" s="354"/>
      <c r="AV1226" s="354"/>
      <c r="AW1226" s="354"/>
      <c r="AX1226" s="354"/>
      <c r="AY1226" s="354"/>
      <c r="AZ1226" s="354"/>
      <c r="BA1226" s="354"/>
      <c r="BB1226" s="354"/>
      <c r="BC1226" s="354"/>
      <c r="BD1226" s="354"/>
      <c r="BE1226" s="354"/>
      <c r="BF1226" s="354"/>
      <c r="BG1226" s="354"/>
      <c r="BH1226" s="354"/>
      <c r="BI1226" s="354"/>
      <c r="BJ1226" s="354"/>
      <c r="BK1226" s="354"/>
      <c r="BL1226" s="354"/>
      <c r="BM1226" s="354"/>
      <c r="BN1226" s="354"/>
      <c r="BO1226" s="354"/>
      <c r="BP1226" s="354"/>
      <c r="BQ1226" s="354"/>
      <c r="BR1226" s="354"/>
      <c r="BS1226" s="354"/>
      <c r="BT1226" s="355"/>
      <c r="BU1226" s="324" t="str">
        <f t="shared" si="74"/>
        <v>No disability</v>
      </c>
      <c r="BV1226" s="328" t="str">
        <f t="shared" si="72"/>
        <v>Out</v>
      </c>
      <c r="BW1226" s="329" t="str">
        <f t="shared" si="73"/>
        <v>Out</v>
      </c>
      <c r="BX1226" s="327" t="str">
        <f t="shared" si="75"/>
        <v/>
      </c>
    </row>
    <row r="1227" spans="2:76" x14ac:dyDescent="0.2">
      <c r="B1227" s="137"/>
      <c r="C1227" s="138"/>
      <c r="D1227" s="139" t="s">
        <v>1254</v>
      </c>
      <c r="E1227" s="140"/>
      <c r="F1227" s="140"/>
      <c r="G1227" s="321"/>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2"/>
      <c r="AD1227" s="322"/>
      <c r="AE1227" s="322"/>
      <c r="AF1227" s="322"/>
      <c r="AG1227" s="322"/>
      <c r="AH1227" s="322"/>
      <c r="AI1227" s="322"/>
      <c r="AJ1227" s="322"/>
      <c r="AK1227" s="322"/>
      <c r="AL1227" s="322"/>
      <c r="AM1227" s="323"/>
      <c r="AN1227" s="353"/>
      <c r="AO1227" s="354"/>
      <c r="AP1227" s="354"/>
      <c r="AQ1227" s="354"/>
      <c r="AR1227" s="354"/>
      <c r="AS1227" s="354"/>
      <c r="AT1227" s="354"/>
      <c r="AU1227" s="354"/>
      <c r="AV1227" s="354"/>
      <c r="AW1227" s="354"/>
      <c r="AX1227" s="354"/>
      <c r="AY1227" s="354"/>
      <c r="AZ1227" s="354"/>
      <c r="BA1227" s="354"/>
      <c r="BB1227" s="354"/>
      <c r="BC1227" s="354"/>
      <c r="BD1227" s="354"/>
      <c r="BE1227" s="354"/>
      <c r="BF1227" s="354"/>
      <c r="BG1227" s="354"/>
      <c r="BH1227" s="354"/>
      <c r="BI1227" s="354"/>
      <c r="BJ1227" s="354"/>
      <c r="BK1227" s="354"/>
      <c r="BL1227" s="354"/>
      <c r="BM1227" s="354"/>
      <c r="BN1227" s="354"/>
      <c r="BO1227" s="354"/>
      <c r="BP1227" s="354"/>
      <c r="BQ1227" s="354"/>
      <c r="BR1227" s="354"/>
      <c r="BS1227" s="354"/>
      <c r="BT1227" s="355"/>
      <c r="BU1227" s="324" t="str">
        <f t="shared" si="74"/>
        <v>No disability</v>
      </c>
      <c r="BV1227" s="328" t="str">
        <f t="shared" si="72"/>
        <v>Out</v>
      </c>
      <c r="BW1227" s="329" t="str">
        <f t="shared" si="73"/>
        <v>Out</v>
      </c>
      <c r="BX1227" s="327" t="str">
        <f t="shared" si="75"/>
        <v/>
      </c>
    </row>
    <row r="1228" spans="2:76" x14ac:dyDescent="0.2">
      <c r="B1228" s="137"/>
      <c r="C1228" s="138"/>
      <c r="D1228" s="139" t="s">
        <v>1255</v>
      </c>
      <c r="E1228" s="140"/>
      <c r="F1228" s="140"/>
      <c r="G1228" s="321"/>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2"/>
      <c r="AD1228" s="322"/>
      <c r="AE1228" s="322"/>
      <c r="AF1228" s="322"/>
      <c r="AG1228" s="322"/>
      <c r="AH1228" s="322"/>
      <c r="AI1228" s="322"/>
      <c r="AJ1228" s="322"/>
      <c r="AK1228" s="322"/>
      <c r="AL1228" s="322"/>
      <c r="AM1228" s="323"/>
      <c r="AN1228" s="353"/>
      <c r="AO1228" s="354"/>
      <c r="AP1228" s="354"/>
      <c r="AQ1228" s="354"/>
      <c r="AR1228" s="354"/>
      <c r="AS1228" s="354"/>
      <c r="AT1228" s="354"/>
      <c r="AU1228" s="354"/>
      <c r="AV1228" s="354"/>
      <c r="AW1228" s="354"/>
      <c r="AX1228" s="354"/>
      <c r="AY1228" s="354"/>
      <c r="AZ1228" s="354"/>
      <c r="BA1228" s="354"/>
      <c r="BB1228" s="354"/>
      <c r="BC1228" s="354"/>
      <c r="BD1228" s="354"/>
      <c r="BE1228" s="354"/>
      <c r="BF1228" s="354"/>
      <c r="BG1228" s="354"/>
      <c r="BH1228" s="354"/>
      <c r="BI1228" s="354"/>
      <c r="BJ1228" s="354"/>
      <c r="BK1228" s="354"/>
      <c r="BL1228" s="354"/>
      <c r="BM1228" s="354"/>
      <c r="BN1228" s="354"/>
      <c r="BO1228" s="354"/>
      <c r="BP1228" s="354"/>
      <c r="BQ1228" s="354"/>
      <c r="BR1228" s="354"/>
      <c r="BS1228" s="354"/>
      <c r="BT1228" s="355"/>
      <c r="BU1228" s="324" t="str">
        <f t="shared" si="74"/>
        <v>No disability</v>
      </c>
      <c r="BV1228" s="328" t="str">
        <f t="shared" si="72"/>
        <v>Out</v>
      </c>
      <c r="BW1228" s="329" t="str">
        <f t="shared" si="73"/>
        <v>Out</v>
      </c>
      <c r="BX1228" s="327" t="str">
        <f t="shared" si="75"/>
        <v/>
      </c>
    </row>
    <row r="1229" spans="2:76" x14ac:dyDescent="0.2">
      <c r="B1229" s="137"/>
      <c r="C1229" s="138"/>
      <c r="D1229" s="139" t="s">
        <v>1256</v>
      </c>
      <c r="E1229" s="140"/>
      <c r="F1229" s="140"/>
      <c r="G1229" s="321"/>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2"/>
      <c r="AD1229" s="322"/>
      <c r="AE1229" s="322"/>
      <c r="AF1229" s="322"/>
      <c r="AG1229" s="322"/>
      <c r="AH1229" s="322"/>
      <c r="AI1229" s="322"/>
      <c r="AJ1229" s="322"/>
      <c r="AK1229" s="322"/>
      <c r="AL1229" s="322"/>
      <c r="AM1229" s="323"/>
      <c r="AN1229" s="353"/>
      <c r="AO1229" s="354"/>
      <c r="AP1229" s="354"/>
      <c r="AQ1229" s="354"/>
      <c r="AR1229" s="354"/>
      <c r="AS1229" s="354"/>
      <c r="AT1229" s="354"/>
      <c r="AU1229" s="354"/>
      <c r="AV1229" s="354"/>
      <c r="AW1229" s="354"/>
      <c r="AX1229" s="354"/>
      <c r="AY1229" s="354"/>
      <c r="AZ1229" s="354"/>
      <c r="BA1229" s="354"/>
      <c r="BB1229" s="354"/>
      <c r="BC1229" s="354"/>
      <c r="BD1229" s="354"/>
      <c r="BE1229" s="354"/>
      <c r="BF1229" s="354"/>
      <c r="BG1229" s="354"/>
      <c r="BH1229" s="354"/>
      <c r="BI1229" s="354"/>
      <c r="BJ1229" s="354"/>
      <c r="BK1229" s="354"/>
      <c r="BL1229" s="354"/>
      <c r="BM1229" s="354"/>
      <c r="BN1229" s="354"/>
      <c r="BO1229" s="354"/>
      <c r="BP1229" s="354"/>
      <c r="BQ1229" s="354"/>
      <c r="BR1229" s="354"/>
      <c r="BS1229" s="354"/>
      <c r="BT1229" s="355"/>
      <c r="BU1229" s="324" t="str">
        <f t="shared" si="74"/>
        <v>No disability</v>
      </c>
      <c r="BV1229" s="328" t="str">
        <f t="shared" si="72"/>
        <v>Out</v>
      </c>
      <c r="BW1229" s="329" t="str">
        <f t="shared" si="73"/>
        <v>Out</v>
      </c>
      <c r="BX1229" s="327" t="str">
        <f t="shared" si="75"/>
        <v/>
      </c>
    </row>
    <row r="1230" spans="2:76" x14ac:dyDescent="0.2">
      <c r="B1230" s="137"/>
      <c r="C1230" s="138"/>
      <c r="D1230" s="139" t="s">
        <v>1257</v>
      </c>
      <c r="E1230" s="140"/>
      <c r="F1230" s="140"/>
      <c r="G1230" s="321"/>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2"/>
      <c r="AD1230" s="322"/>
      <c r="AE1230" s="322"/>
      <c r="AF1230" s="322"/>
      <c r="AG1230" s="322"/>
      <c r="AH1230" s="322"/>
      <c r="AI1230" s="322"/>
      <c r="AJ1230" s="322"/>
      <c r="AK1230" s="322"/>
      <c r="AL1230" s="322"/>
      <c r="AM1230" s="323"/>
      <c r="AN1230" s="353"/>
      <c r="AO1230" s="354"/>
      <c r="AP1230" s="354"/>
      <c r="AQ1230" s="354"/>
      <c r="AR1230" s="354"/>
      <c r="AS1230" s="354"/>
      <c r="AT1230" s="354"/>
      <c r="AU1230" s="354"/>
      <c r="AV1230" s="354"/>
      <c r="AW1230" s="354"/>
      <c r="AX1230" s="354"/>
      <c r="AY1230" s="354"/>
      <c r="AZ1230" s="354"/>
      <c r="BA1230" s="354"/>
      <c r="BB1230" s="354"/>
      <c r="BC1230" s="354"/>
      <c r="BD1230" s="354"/>
      <c r="BE1230" s="354"/>
      <c r="BF1230" s="354"/>
      <c r="BG1230" s="354"/>
      <c r="BH1230" s="354"/>
      <c r="BI1230" s="354"/>
      <c r="BJ1230" s="354"/>
      <c r="BK1230" s="354"/>
      <c r="BL1230" s="354"/>
      <c r="BM1230" s="354"/>
      <c r="BN1230" s="354"/>
      <c r="BO1230" s="354"/>
      <c r="BP1230" s="354"/>
      <c r="BQ1230" s="354"/>
      <c r="BR1230" s="354"/>
      <c r="BS1230" s="354"/>
      <c r="BT1230" s="355"/>
      <c r="BU1230" s="324" t="str">
        <f t="shared" si="74"/>
        <v>No disability</v>
      </c>
      <c r="BV1230" s="328" t="str">
        <f t="shared" si="72"/>
        <v>Out</v>
      </c>
      <c r="BW1230" s="329" t="str">
        <f t="shared" si="73"/>
        <v>Out</v>
      </c>
      <c r="BX1230" s="327" t="str">
        <f t="shared" si="75"/>
        <v/>
      </c>
    </row>
    <row r="1231" spans="2:76" x14ac:dyDescent="0.2">
      <c r="B1231" s="137"/>
      <c r="C1231" s="138"/>
      <c r="D1231" s="139" t="s">
        <v>1258</v>
      </c>
      <c r="E1231" s="140"/>
      <c r="F1231" s="140"/>
      <c r="G1231" s="321"/>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2"/>
      <c r="AD1231" s="322"/>
      <c r="AE1231" s="322"/>
      <c r="AF1231" s="322"/>
      <c r="AG1231" s="322"/>
      <c r="AH1231" s="322"/>
      <c r="AI1231" s="322"/>
      <c r="AJ1231" s="322"/>
      <c r="AK1231" s="322"/>
      <c r="AL1231" s="322"/>
      <c r="AM1231" s="323"/>
      <c r="AN1231" s="353"/>
      <c r="AO1231" s="354"/>
      <c r="AP1231" s="354"/>
      <c r="AQ1231" s="354"/>
      <c r="AR1231" s="354"/>
      <c r="AS1231" s="354"/>
      <c r="AT1231" s="354"/>
      <c r="AU1231" s="354"/>
      <c r="AV1231" s="354"/>
      <c r="AW1231" s="354"/>
      <c r="AX1231" s="354"/>
      <c r="AY1231" s="354"/>
      <c r="AZ1231" s="354"/>
      <c r="BA1231" s="354"/>
      <c r="BB1231" s="354"/>
      <c r="BC1231" s="354"/>
      <c r="BD1231" s="354"/>
      <c r="BE1231" s="354"/>
      <c r="BF1231" s="354"/>
      <c r="BG1231" s="354"/>
      <c r="BH1231" s="354"/>
      <c r="BI1231" s="354"/>
      <c r="BJ1231" s="354"/>
      <c r="BK1231" s="354"/>
      <c r="BL1231" s="354"/>
      <c r="BM1231" s="354"/>
      <c r="BN1231" s="354"/>
      <c r="BO1231" s="354"/>
      <c r="BP1231" s="354"/>
      <c r="BQ1231" s="354"/>
      <c r="BR1231" s="354"/>
      <c r="BS1231" s="354"/>
      <c r="BT1231" s="355"/>
      <c r="BU1231" s="324" t="str">
        <f t="shared" si="74"/>
        <v>No disability</v>
      </c>
      <c r="BV1231" s="328" t="str">
        <f t="shared" si="72"/>
        <v>Out</v>
      </c>
      <c r="BW1231" s="329" t="str">
        <f t="shared" si="73"/>
        <v>Out</v>
      </c>
      <c r="BX1231" s="327" t="str">
        <f t="shared" si="75"/>
        <v/>
      </c>
    </row>
    <row r="1232" spans="2:76" x14ac:dyDescent="0.2">
      <c r="B1232" s="137"/>
      <c r="C1232" s="138"/>
      <c r="D1232" s="139" t="s">
        <v>1259</v>
      </c>
      <c r="E1232" s="140"/>
      <c r="F1232" s="140"/>
      <c r="G1232" s="321"/>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2"/>
      <c r="AD1232" s="322"/>
      <c r="AE1232" s="322"/>
      <c r="AF1232" s="322"/>
      <c r="AG1232" s="322"/>
      <c r="AH1232" s="322"/>
      <c r="AI1232" s="322"/>
      <c r="AJ1232" s="322"/>
      <c r="AK1232" s="322"/>
      <c r="AL1232" s="322"/>
      <c r="AM1232" s="323"/>
      <c r="AN1232" s="353"/>
      <c r="AO1232" s="354"/>
      <c r="AP1232" s="354"/>
      <c r="AQ1232" s="354"/>
      <c r="AR1232" s="354"/>
      <c r="AS1232" s="354"/>
      <c r="AT1232" s="354"/>
      <c r="AU1232" s="354"/>
      <c r="AV1232" s="354"/>
      <c r="AW1232" s="354"/>
      <c r="AX1232" s="354"/>
      <c r="AY1232" s="354"/>
      <c r="AZ1232" s="354"/>
      <c r="BA1232" s="354"/>
      <c r="BB1232" s="354"/>
      <c r="BC1232" s="354"/>
      <c r="BD1232" s="354"/>
      <c r="BE1232" s="354"/>
      <c r="BF1232" s="354"/>
      <c r="BG1232" s="354"/>
      <c r="BH1232" s="354"/>
      <c r="BI1232" s="354"/>
      <c r="BJ1232" s="354"/>
      <c r="BK1232" s="354"/>
      <c r="BL1232" s="354"/>
      <c r="BM1232" s="354"/>
      <c r="BN1232" s="354"/>
      <c r="BO1232" s="354"/>
      <c r="BP1232" s="354"/>
      <c r="BQ1232" s="354"/>
      <c r="BR1232" s="354"/>
      <c r="BS1232" s="354"/>
      <c r="BT1232" s="355"/>
      <c r="BU1232" s="324" t="str">
        <f t="shared" si="74"/>
        <v>No disability</v>
      </c>
      <c r="BV1232" s="328" t="str">
        <f t="shared" si="72"/>
        <v>Out</v>
      </c>
      <c r="BW1232" s="329" t="str">
        <f t="shared" si="73"/>
        <v>Out</v>
      </c>
      <c r="BX1232" s="327" t="str">
        <f t="shared" si="75"/>
        <v/>
      </c>
    </row>
    <row r="1233" spans="2:76" x14ac:dyDescent="0.2">
      <c r="B1233" s="137"/>
      <c r="C1233" s="138"/>
      <c r="D1233" s="139" t="s">
        <v>1260</v>
      </c>
      <c r="E1233" s="140"/>
      <c r="F1233" s="140"/>
      <c r="G1233" s="321"/>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2"/>
      <c r="AD1233" s="322"/>
      <c r="AE1233" s="322"/>
      <c r="AF1233" s="322"/>
      <c r="AG1233" s="322"/>
      <c r="AH1233" s="322"/>
      <c r="AI1233" s="322"/>
      <c r="AJ1233" s="322"/>
      <c r="AK1233" s="322"/>
      <c r="AL1233" s="322"/>
      <c r="AM1233" s="323"/>
      <c r="AN1233" s="353"/>
      <c r="AO1233" s="354"/>
      <c r="AP1233" s="354"/>
      <c r="AQ1233" s="354"/>
      <c r="AR1233" s="354"/>
      <c r="AS1233" s="354"/>
      <c r="AT1233" s="354"/>
      <c r="AU1233" s="354"/>
      <c r="AV1233" s="354"/>
      <c r="AW1233" s="354"/>
      <c r="AX1233" s="354"/>
      <c r="AY1233" s="354"/>
      <c r="AZ1233" s="354"/>
      <c r="BA1233" s="354"/>
      <c r="BB1233" s="354"/>
      <c r="BC1233" s="354"/>
      <c r="BD1233" s="354"/>
      <c r="BE1233" s="354"/>
      <c r="BF1233" s="354"/>
      <c r="BG1233" s="354"/>
      <c r="BH1233" s="354"/>
      <c r="BI1233" s="354"/>
      <c r="BJ1233" s="354"/>
      <c r="BK1233" s="354"/>
      <c r="BL1233" s="354"/>
      <c r="BM1233" s="354"/>
      <c r="BN1233" s="354"/>
      <c r="BO1233" s="354"/>
      <c r="BP1233" s="354"/>
      <c r="BQ1233" s="354"/>
      <c r="BR1233" s="354"/>
      <c r="BS1233" s="354"/>
      <c r="BT1233" s="355"/>
      <c r="BU1233" s="324" t="str">
        <f t="shared" si="74"/>
        <v>No disability</v>
      </c>
      <c r="BV1233" s="328" t="str">
        <f t="shared" si="72"/>
        <v>Out</v>
      </c>
      <c r="BW1233" s="329" t="str">
        <f t="shared" si="73"/>
        <v>Out</v>
      </c>
      <c r="BX1233" s="327" t="str">
        <f t="shared" si="75"/>
        <v/>
      </c>
    </row>
    <row r="1234" spans="2:76" x14ac:dyDescent="0.2">
      <c r="B1234" s="137"/>
      <c r="C1234" s="138"/>
      <c r="D1234" s="139" t="s">
        <v>1261</v>
      </c>
      <c r="E1234" s="140"/>
      <c r="F1234" s="140"/>
      <c r="G1234" s="321"/>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2"/>
      <c r="AD1234" s="322"/>
      <c r="AE1234" s="322"/>
      <c r="AF1234" s="322"/>
      <c r="AG1234" s="322"/>
      <c r="AH1234" s="322"/>
      <c r="AI1234" s="322"/>
      <c r="AJ1234" s="322"/>
      <c r="AK1234" s="322"/>
      <c r="AL1234" s="322"/>
      <c r="AM1234" s="323"/>
      <c r="AN1234" s="353"/>
      <c r="AO1234" s="354"/>
      <c r="AP1234" s="354"/>
      <c r="AQ1234" s="354"/>
      <c r="AR1234" s="354"/>
      <c r="AS1234" s="354"/>
      <c r="AT1234" s="354"/>
      <c r="AU1234" s="354"/>
      <c r="AV1234" s="354"/>
      <c r="AW1234" s="354"/>
      <c r="AX1234" s="354"/>
      <c r="AY1234" s="354"/>
      <c r="AZ1234" s="354"/>
      <c r="BA1234" s="354"/>
      <c r="BB1234" s="354"/>
      <c r="BC1234" s="354"/>
      <c r="BD1234" s="354"/>
      <c r="BE1234" s="354"/>
      <c r="BF1234" s="354"/>
      <c r="BG1234" s="354"/>
      <c r="BH1234" s="354"/>
      <c r="BI1234" s="354"/>
      <c r="BJ1234" s="354"/>
      <c r="BK1234" s="354"/>
      <c r="BL1234" s="354"/>
      <c r="BM1234" s="354"/>
      <c r="BN1234" s="354"/>
      <c r="BO1234" s="354"/>
      <c r="BP1234" s="354"/>
      <c r="BQ1234" s="354"/>
      <c r="BR1234" s="354"/>
      <c r="BS1234" s="354"/>
      <c r="BT1234" s="355"/>
      <c r="BU1234" s="324" t="str">
        <f t="shared" si="74"/>
        <v>No disability</v>
      </c>
      <c r="BV1234" s="328" t="str">
        <f t="shared" si="72"/>
        <v>Out</v>
      </c>
      <c r="BW1234" s="329" t="str">
        <f t="shared" si="73"/>
        <v>Out</v>
      </c>
      <c r="BX1234" s="327" t="str">
        <f t="shared" si="75"/>
        <v/>
      </c>
    </row>
    <row r="1235" spans="2:76" x14ac:dyDescent="0.2">
      <c r="B1235" s="137"/>
      <c r="C1235" s="138"/>
      <c r="D1235" s="139" t="s">
        <v>1262</v>
      </c>
      <c r="E1235" s="140"/>
      <c r="F1235" s="140"/>
      <c r="G1235" s="321"/>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2"/>
      <c r="AD1235" s="322"/>
      <c r="AE1235" s="322"/>
      <c r="AF1235" s="322"/>
      <c r="AG1235" s="322"/>
      <c r="AH1235" s="322"/>
      <c r="AI1235" s="322"/>
      <c r="AJ1235" s="322"/>
      <c r="AK1235" s="322"/>
      <c r="AL1235" s="322"/>
      <c r="AM1235" s="323"/>
      <c r="AN1235" s="353"/>
      <c r="AO1235" s="354"/>
      <c r="AP1235" s="354"/>
      <c r="AQ1235" s="354"/>
      <c r="AR1235" s="354"/>
      <c r="AS1235" s="354"/>
      <c r="AT1235" s="354"/>
      <c r="AU1235" s="354"/>
      <c r="AV1235" s="354"/>
      <c r="AW1235" s="354"/>
      <c r="AX1235" s="354"/>
      <c r="AY1235" s="354"/>
      <c r="AZ1235" s="354"/>
      <c r="BA1235" s="354"/>
      <c r="BB1235" s="354"/>
      <c r="BC1235" s="354"/>
      <c r="BD1235" s="354"/>
      <c r="BE1235" s="354"/>
      <c r="BF1235" s="354"/>
      <c r="BG1235" s="354"/>
      <c r="BH1235" s="354"/>
      <c r="BI1235" s="354"/>
      <c r="BJ1235" s="354"/>
      <c r="BK1235" s="354"/>
      <c r="BL1235" s="354"/>
      <c r="BM1235" s="354"/>
      <c r="BN1235" s="354"/>
      <c r="BO1235" s="354"/>
      <c r="BP1235" s="354"/>
      <c r="BQ1235" s="354"/>
      <c r="BR1235" s="354"/>
      <c r="BS1235" s="354"/>
      <c r="BT1235" s="355"/>
      <c r="BU1235" s="324" t="str">
        <f t="shared" si="74"/>
        <v>No disability</v>
      </c>
      <c r="BV1235" s="328" t="str">
        <f t="shared" si="72"/>
        <v>Out</v>
      </c>
      <c r="BW1235" s="329" t="str">
        <f t="shared" si="73"/>
        <v>Out</v>
      </c>
      <c r="BX1235" s="327" t="str">
        <f t="shared" si="75"/>
        <v/>
      </c>
    </row>
    <row r="1236" spans="2:76" x14ac:dyDescent="0.2">
      <c r="B1236" s="137"/>
      <c r="C1236" s="138"/>
      <c r="D1236" s="139" t="s">
        <v>1263</v>
      </c>
      <c r="E1236" s="140"/>
      <c r="F1236" s="140"/>
      <c r="G1236" s="321"/>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2"/>
      <c r="AD1236" s="322"/>
      <c r="AE1236" s="322"/>
      <c r="AF1236" s="322"/>
      <c r="AG1236" s="322"/>
      <c r="AH1236" s="322"/>
      <c r="AI1236" s="322"/>
      <c r="AJ1236" s="322"/>
      <c r="AK1236" s="322"/>
      <c r="AL1236" s="322"/>
      <c r="AM1236" s="323"/>
      <c r="AN1236" s="353"/>
      <c r="AO1236" s="354"/>
      <c r="AP1236" s="354"/>
      <c r="AQ1236" s="354"/>
      <c r="AR1236" s="354"/>
      <c r="AS1236" s="354"/>
      <c r="AT1236" s="354"/>
      <c r="AU1236" s="354"/>
      <c r="AV1236" s="354"/>
      <c r="AW1236" s="354"/>
      <c r="AX1236" s="354"/>
      <c r="AY1236" s="354"/>
      <c r="AZ1236" s="354"/>
      <c r="BA1236" s="354"/>
      <c r="BB1236" s="354"/>
      <c r="BC1236" s="354"/>
      <c r="BD1236" s="354"/>
      <c r="BE1236" s="354"/>
      <c r="BF1236" s="354"/>
      <c r="BG1236" s="354"/>
      <c r="BH1236" s="354"/>
      <c r="BI1236" s="354"/>
      <c r="BJ1236" s="354"/>
      <c r="BK1236" s="354"/>
      <c r="BL1236" s="354"/>
      <c r="BM1236" s="354"/>
      <c r="BN1236" s="354"/>
      <c r="BO1236" s="354"/>
      <c r="BP1236" s="354"/>
      <c r="BQ1236" s="354"/>
      <c r="BR1236" s="354"/>
      <c r="BS1236" s="354"/>
      <c r="BT1236" s="355"/>
      <c r="BU1236" s="324" t="str">
        <f t="shared" si="74"/>
        <v>No disability</v>
      </c>
      <c r="BV1236" s="328" t="str">
        <f t="shared" si="72"/>
        <v>Out</v>
      </c>
      <c r="BW1236" s="329" t="str">
        <f t="shared" si="73"/>
        <v>Out</v>
      </c>
      <c r="BX1236" s="327" t="str">
        <f t="shared" si="75"/>
        <v/>
      </c>
    </row>
    <row r="1237" spans="2:76" x14ac:dyDescent="0.2">
      <c r="B1237" s="137"/>
      <c r="C1237" s="138"/>
      <c r="D1237" s="139" t="s">
        <v>1264</v>
      </c>
      <c r="E1237" s="140"/>
      <c r="F1237" s="140"/>
      <c r="G1237" s="321"/>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2"/>
      <c r="AD1237" s="322"/>
      <c r="AE1237" s="322"/>
      <c r="AF1237" s="322"/>
      <c r="AG1237" s="322"/>
      <c r="AH1237" s="322"/>
      <c r="AI1237" s="322"/>
      <c r="AJ1237" s="322"/>
      <c r="AK1237" s="322"/>
      <c r="AL1237" s="322"/>
      <c r="AM1237" s="323"/>
      <c r="AN1237" s="353"/>
      <c r="AO1237" s="354"/>
      <c r="AP1237" s="354"/>
      <c r="AQ1237" s="354"/>
      <c r="AR1237" s="354"/>
      <c r="AS1237" s="354"/>
      <c r="AT1237" s="354"/>
      <c r="AU1237" s="354"/>
      <c r="AV1237" s="354"/>
      <c r="AW1237" s="354"/>
      <c r="AX1237" s="354"/>
      <c r="AY1237" s="354"/>
      <c r="AZ1237" s="354"/>
      <c r="BA1237" s="354"/>
      <c r="BB1237" s="354"/>
      <c r="BC1237" s="354"/>
      <c r="BD1237" s="354"/>
      <c r="BE1237" s="354"/>
      <c r="BF1237" s="354"/>
      <c r="BG1237" s="354"/>
      <c r="BH1237" s="354"/>
      <c r="BI1237" s="354"/>
      <c r="BJ1237" s="354"/>
      <c r="BK1237" s="354"/>
      <c r="BL1237" s="354"/>
      <c r="BM1237" s="354"/>
      <c r="BN1237" s="354"/>
      <c r="BO1237" s="354"/>
      <c r="BP1237" s="354"/>
      <c r="BQ1237" s="354"/>
      <c r="BR1237" s="354"/>
      <c r="BS1237" s="354"/>
      <c r="BT1237" s="355"/>
      <c r="BU1237" s="324" t="str">
        <f t="shared" si="74"/>
        <v>No disability</v>
      </c>
      <c r="BV1237" s="328" t="str">
        <f t="shared" si="72"/>
        <v>Out</v>
      </c>
      <c r="BW1237" s="329" t="str">
        <f t="shared" si="73"/>
        <v>Out</v>
      </c>
      <c r="BX1237" s="327" t="str">
        <f t="shared" si="75"/>
        <v/>
      </c>
    </row>
    <row r="1238" spans="2:76" x14ac:dyDescent="0.2">
      <c r="B1238" s="137"/>
      <c r="C1238" s="138"/>
      <c r="D1238" s="139" t="s">
        <v>1265</v>
      </c>
      <c r="E1238" s="140"/>
      <c r="F1238" s="140"/>
      <c r="G1238" s="321"/>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2"/>
      <c r="AD1238" s="322"/>
      <c r="AE1238" s="322"/>
      <c r="AF1238" s="322"/>
      <c r="AG1238" s="322"/>
      <c r="AH1238" s="322"/>
      <c r="AI1238" s="322"/>
      <c r="AJ1238" s="322"/>
      <c r="AK1238" s="322"/>
      <c r="AL1238" s="322"/>
      <c r="AM1238" s="323"/>
      <c r="AN1238" s="353"/>
      <c r="AO1238" s="354"/>
      <c r="AP1238" s="354"/>
      <c r="AQ1238" s="354"/>
      <c r="AR1238" s="354"/>
      <c r="AS1238" s="354"/>
      <c r="AT1238" s="354"/>
      <c r="AU1238" s="354"/>
      <c r="AV1238" s="354"/>
      <c r="AW1238" s="354"/>
      <c r="AX1238" s="354"/>
      <c r="AY1238" s="354"/>
      <c r="AZ1238" s="354"/>
      <c r="BA1238" s="354"/>
      <c r="BB1238" s="354"/>
      <c r="BC1238" s="354"/>
      <c r="BD1238" s="354"/>
      <c r="BE1238" s="354"/>
      <c r="BF1238" s="354"/>
      <c r="BG1238" s="354"/>
      <c r="BH1238" s="354"/>
      <c r="BI1238" s="354"/>
      <c r="BJ1238" s="354"/>
      <c r="BK1238" s="354"/>
      <c r="BL1238" s="354"/>
      <c r="BM1238" s="354"/>
      <c r="BN1238" s="354"/>
      <c r="BO1238" s="354"/>
      <c r="BP1238" s="354"/>
      <c r="BQ1238" s="354"/>
      <c r="BR1238" s="354"/>
      <c r="BS1238" s="354"/>
      <c r="BT1238" s="355"/>
      <c r="BU1238" s="324" t="str">
        <f t="shared" si="74"/>
        <v>No disability</v>
      </c>
      <c r="BV1238" s="328" t="str">
        <f t="shared" si="72"/>
        <v>Out</v>
      </c>
      <c r="BW1238" s="329" t="str">
        <f t="shared" si="73"/>
        <v>Out</v>
      </c>
      <c r="BX1238" s="327" t="str">
        <f t="shared" si="75"/>
        <v/>
      </c>
    </row>
    <row r="1239" spans="2:76" x14ac:dyDescent="0.2">
      <c r="B1239" s="137"/>
      <c r="C1239" s="138"/>
      <c r="D1239" s="139" t="s">
        <v>1266</v>
      </c>
      <c r="E1239" s="140"/>
      <c r="F1239" s="140"/>
      <c r="G1239" s="321"/>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2"/>
      <c r="AD1239" s="322"/>
      <c r="AE1239" s="322"/>
      <c r="AF1239" s="322"/>
      <c r="AG1239" s="322"/>
      <c r="AH1239" s="322"/>
      <c r="AI1239" s="322"/>
      <c r="AJ1239" s="322"/>
      <c r="AK1239" s="322"/>
      <c r="AL1239" s="322"/>
      <c r="AM1239" s="323"/>
      <c r="AN1239" s="353"/>
      <c r="AO1239" s="354"/>
      <c r="AP1239" s="354"/>
      <c r="AQ1239" s="354"/>
      <c r="AR1239" s="354"/>
      <c r="AS1239" s="354"/>
      <c r="AT1239" s="354"/>
      <c r="AU1239" s="354"/>
      <c r="AV1239" s="354"/>
      <c r="AW1239" s="354"/>
      <c r="AX1239" s="354"/>
      <c r="AY1239" s="354"/>
      <c r="AZ1239" s="354"/>
      <c r="BA1239" s="354"/>
      <c r="BB1239" s="354"/>
      <c r="BC1239" s="354"/>
      <c r="BD1239" s="354"/>
      <c r="BE1239" s="354"/>
      <c r="BF1239" s="354"/>
      <c r="BG1239" s="354"/>
      <c r="BH1239" s="354"/>
      <c r="BI1239" s="354"/>
      <c r="BJ1239" s="354"/>
      <c r="BK1239" s="354"/>
      <c r="BL1239" s="354"/>
      <c r="BM1239" s="354"/>
      <c r="BN1239" s="354"/>
      <c r="BO1239" s="354"/>
      <c r="BP1239" s="354"/>
      <c r="BQ1239" s="354"/>
      <c r="BR1239" s="354"/>
      <c r="BS1239" s="354"/>
      <c r="BT1239" s="355"/>
      <c r="BU1239" s="324" t="str">
        <f t="shared" si="74"/>
        <v>No disability</v>
      </c>
      <c r="BV1239" s="328" t="str">
        <f t="shared" si="72"/>
        <v>Out</v>
      </c>
      <c r="BW1239" s="329" t="str">
        <f t="shared" si="73"/>
        <v>Out</v>
      </c>
      <c r="BX1239" s="327" t="str">
        <f t="shared" si="75"/>
        <v/>
      </c>
    </row>
    <row r="1240" spans="2:76" x14ac:dyDescent="0.2">
      <c r="B1240" s="137"/>
      <c r="C1240" s="138"/>
      <c r="D1240" s="139" t="s">
        <v>1267</v>
      </c>
      <c r="E1240" s="140"/>
      <c r="F1240" s="140"/>
      <c r="G1240" s="321"/>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2"/>
      <c r="AD1240" s="322"/>
      <c r="AE1240" s="322"/>
      <c r="AF1240" s="322"/>
      <c r="AG1240" s="322"/>
      <c r="AH1240" s="322"/>
      <c r="AI1240" s="322"/>
      <c r="AJ1240" s="322"/>
      <c r="AK1240" s="322"/>
      <c r="AL1240" s="322"/>
      <c r="AM1240" s="323"/>
      <c r="AN1240" s="353"/>
      <c r="AO1240" s="354"/>
      <c r="AP1240" s="354"/>
      <c r="AQ1240" s="354"/>
      <c r="AR1240" s="354"/>
      <c r="AS1240" s="354"/>
      <c r="AT1240" s="354"/>
      <c r="AU1240" s="354"/>
      <c r="AV1240" s="354"/>
      <c r="AW1240" s="354"/>
      <c r="AX1240" s="354"/>
      <c r="AY1240" s="354"/>
      <c r="AZ1240" s="354"/>
      <c r="BA1240" s="354"/>
      <c r="BB1240" s="354"/>
      <c r="BC1240" s="354"/>
      <c r="BD1240" s="354"/>
      <c r="BE1240" s="354"/>
      <c r="BF1240" s="354"/>
      <c r="BG1240" s="354"/>
      <c r="BH1240" s="354"/>
      <c r="BI1240" s="354"/>
      <c r="BJ1240" s="354"/>
      <c r="BK1240" s="354"/>
      <c r="BL1240" s="354"/>
      <c r="BM1240" s="354"/>
      <c r="BN1240" s="354"/>
      <c r="BO1240" s="354"/>
      <c r="BP1240" s="354"/>
      <c r="BQ1240" s="354"/>
      <c r="BR1240" s="354"/>
      <c r="BS1240" s="354"/>
      <c r="BT1240" s="355"/>
      <c r="BU1240" s="324" t="str">
        <f t="shared" si="74"/>
        <v>No disability</v>
      </c>
      <c r="BV1240" s="328" t="str">
        <f t="shared" si="72"/>
        <v>Out</v>
      </c>
      <c r="BW1240" s="329" t="str">
        <f t="shared" si="73"/>
        <v>Out</v>
      </c>
      <c r="BX1240" s="327" t="str">
        <f t="shared" si="75"/>
        <v/>
      </c>
    </row>
    <row r="1241" spans="2:76" x14ac:dyDescent="0.2">
      <c r="B1241" s="137"/>
      <c r="C1241" s="138"/>
      <c r="D1241" s="139" t="s">
        <v>1268</v>
      </c>
      <c r="E1241" s="140"/>
      <c r="F1241" s="140"/>
      <c r="G1241" s="321"/>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2"/>
      <c r="AD1241" s="322"/>
      <c r="AE1241" s="322"/>
      <c r="AF1241" s="322"/>
      <c r="AG1241" s="322"/>
      <c r="AH1241" s="322"/>
      <c r="AI1241" s="322"/>
      <c r="AJ1241" s="322"/>
      <c r="AK1241" s="322"/>
      <c r="AL1241" s="322"/>
      <c r="AM1241" s="323"/>
      <c r="AN1241" s="353"/>
      <c r="AO1241" s="354"/>
      <c r="AP1241" s="354"/>
      <c r="AQ1241" s="354"/>
      <c r="AR1241" s="354"/>
      <c r="AS1241" s="354"/>
      <c r="AT1241" s="354"/>
      <c r="AU1241" s="354"/>
      <c r="AV1241" s="354"/>
      <c r="AW1241" s="354"/>
      <c r="AX1241" s="354"/>
      <c r="AY1241" s="354"/>
      <c r="AZ1241" s="354"/>
      <c r="BA1241" s="354"/>
      <c r="BB1241" s="354"/>
      <c r="BC1241" s="354"/>
      <c r="BD1241" s="354"/>
      <c r="BE1241" s="354"/>
      <c r="BF1241" s="354"/>
      <c r="BG1241" s="354"/>
      <c r="BH1241" s="354"/>
      <c r="BI1241" s="354"/>
      <c r="BJ1241" s="354"/>
      <c r="BK1241" s="354"/>
      <c r="BL1241" s="354"/>
      <c r="BM1241" s="354"/>
      <c r="BN1241" s="354"/>
      <c r="BO1241" s="354"/>
      <c r="BP1241" s="354"/>
      <c r="BQ1241" s="354"/>
      <c r="BR1241" s="354"/>
      <c r="BS1241" s="354"/>
      <c r="BT1241" s="355"/>
      <c r="BU1241" s="324" t="str">
        <f t="shared" si="74"/>
        <v>No disability</v>
      </c>
      <c r="BV1241" s="328" t="str">
        <f t="shared" si="72"/>
        <v>Out</v>
      </c>
      <c r="BW1241" s="329" t="str">
        <f t="shared" si="73"/>
        <v>Out</v>
      </c>
      <c r="BX1241" s="327" t="str">
        <f t="shared" si="75"/>
        <v/>
      </c>
    </row>
    <row r="1242" spans="2:76" x14ac:dyDescent="0.2">
      <c r="B1242" s="137"/>
      <c r="C1242" s="138"/>
      <c r="D1242" s="139" t="s">
        <v>1269</v>
      </c>
      <c r="E1242" s="140"/>
      <c r="F1242" s="140"/>
      <c r="G1242" s="321"/>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2"/>
      <c r="AD1242" s="322"/>
      <c r="AE1242" s="322"/>
      <c r="AF1242" s="322"/>
      <c r="AG1242" s="322"/>
      <c r="AH1242" s="322"/>
      <c r="AI1242" s="322"/>
      <c r="AJ1242" s="322"/>
      <c r="AK1242" s="322"/>
      <c r="AL1242" s="322"/>
      <c r="AM1242" s="323"/>
      <c r="AN1242" s="353"/>
      <c r="AO1242" s="354"/>
      <c r="AP1242" s="354"/>
      <c r="AQ1242" s="354"/>
      <c r="AR1242" s="354"/>
      <c r="AS1242" s="354"/>
      <c r="AT1242" s="354"/>
      <c r="AU1242" s="354"/>
      <c r="AV1242" s="354"/>
      <c r="AW1242" s="354"/>
      <c r="AX1242" s="354"/>
      <c r="AY1242" s="354"/>
      <c r="AZ1242" s="354"/>
      <c r="BA1242" s="354"/>
      <c r="BB1242" s="354"/>
      <c r="BC1242" s="354"/>
      <c r="BD1242" s="354"/>
      <c r="BE1242" s="354"/>
      <c r="BF1242" s="354"/>
      <c r="BG1242" s="354"/>
      <c r="BH1242" s="354"/>
      <c r="BI1242" s="354"/>
      <c r="BJ1242" s="354"/>
      <c r="BK1242" s="354"/>
      <c r="BL1242" s="354"/>
      <c r="BM1242" s="354"/>
      <c r="BN1242" s="354"/>
      <c r="BO1242" s="354"/>
      <c r="BP1242" s="354"/>
      <c r="BQ1242" s="354"/>
      <c r="BR1242" s="354"/>
      <c r="BS1242" s="354"/>
      <c r="BT1242" s="355"/>
      <c r="BU1242" s="324" t="str">
        <f t="shared" si="74"/>
        <v>No disability</v>
      </c>
      <c r="BV1242" s="328" t="str">
        <f t="shared" si="72"/>
        <v>Out</v>
      </c>
      <c r="BW1242" s="329" t="str">
        <f t="shared" si="73"/>
        <v>Out</v>
      </c>
      <c r="BX1242" s="327" t="str">
        <f t="shared" si="75"/>
        <v/>
      </c>
    </row>
    <row r="1243" spans="2:76" x14ac:dyDescent="0.2">
      <c r="B1243" s="137"/>
      <c r="C1243" s="138"/>
      <c r="D1243" s="139" t="s">
        <v>1270</v>
      </c>
      <c r="E1243" s="140"/>
      <c r="F1243" s="140"/>
      <c r="G1243" s="321"/>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2"/>
      <c r="AD1243" s="322"/>
      <c r="AE1243" s="322"/>
      <c r="AF1243" s="322"/>
      <c r="AG1243" s="322"/>
      <c r="AH1243" s="322"/>
      <c r="AI1243" s="322"/>
      <c r="AJ1243" s="322"/>
      <c r="AK1243" s="322"/>
      <c r="AL1243" s="322"/>
      <c r="AM1243" s="323"/>
      <c r="AN1243" s="353"/>
      <c r="AO1243" s="354"/>
      <c r="AP1243" s="354"/>
      <c r="AQ1243" s="354"/>
      <c r="AR1243" s="354"/>
      <c r="AS1243" s="354"/>
      <c r="AT1243" s="354"/>
      <c r="AU1243" s="354"/>
      <c r="AV1243" s="354"/>
      <c r="AW1243" s="354"/>
      <c r="AX1243" s="354"/>
      <c r="AY1243" s="354"/>
      <c r="AZ1243" s="354"/>
      <c r="BA1243" s="354"/>
      <c r="BB1243" s="354"/>
      <c r="BC1243" s="354"/>
      <c r="BD1243" s="354"/>
      <c r="BE1243" s="354"/>
      <c r="BF1243" s="354"/>
      <c r="BG1243" s="354"/>
      <c r="BH1243" s="354"/>
      <c r="BI1243" s="354"/>
      <c r="BJ1243" s="354"/>
      <c r="BK1243" s="354"/>
      <c r="BL1243" s="354"/>
      <c r="BM1243" s="354"/>
      <c r="BN1243" s="354"/>
      <c r="BO1243" s="354"/>
      <c r="BP1243" s="354"/>
      <c r="BQ1243" s="354"/>
      <c r="BR1243" s="354"/>
      <c r="BS1243" s="354"/>
      <c r="BT1243" s="355"/>
      <c r="BU1243" s="324" t="str">
        <f t="shared" si="74"/>
        <v>No disability</v>
      </c>
      <c r="BV1243" s="328" t="str">
        <f t="shared" si="72"/>
        <v>Out</v>
      </c>
      <c r="BW1243" s="329" t="str">
        <f t="shared" si="73"/>
        <v>Out</v>
      </c>
      <c r="BX1243" s="327" t="str">
        <f t="shared" si="75"/>
        <v/>
      </c>
    </row>
    <row r="1244" spans="2:76" x14ac:dyDescent="0.2">
      <c r="B1244" s="137"/>
      <c r="C1244" s="138"/>
      <c r="D1244" s="139" t="s">
        <v>1271</v>
      </c>
      <c r="E1244" s="140"/>
      <c r="F1244" s="140"/>
      <c r="G1244" s="321"/>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2"/>
      <c r="AD1244" s="322"/>
      <c r="AE1244" s="322"/>
      <c r="AF1244" s="322"/>
      <c r="AG1244" s="322"/>
      <c r="AH1244" s="322"/>
      <c r="AI1244" s="322"/>
      <c r="AJ1244" s="322"/>
      <c r="AK1244" s="322"/>
      <c r="AL1244" s="322"/>
      <c r="AM1244" s="323"/>
      <c r="AN1244" s="353"/>
      <c r="AO1244" s="354"/>
      <c r="AP1244" s="354"/>
      <c r="AQ1244" s="354"/>
      <c r="AR1244" s="354"/>
      <c r="AS1244" s="354"/>
      <c r="AT1244" s="354"/>
      <c r="AU1244" s="354"/>
      <c r="AV1244" s="354"/>
      <c r="AW1244" s="354"/>
      <c r="AX1244" s="354"/>
      <c r="AY1244" s="354"/>
      <c r="AZ1244" s="354"/>
      <c r="BA1244" s="354"/>
      <c r="BB1244" s="354"/>
      <c r="BC1244" s="354"/>
      <c r="BD1244" s="354"/>
      <c r="BE1244" s="354"/>
      <c r="BF1244" s="354"/>
      <c r="BG1244" s="354"/>
      <c r="BH1244" s="354"/>
      <c r="BI1244" s="354"/>
      <c r="BJ1244" s="354"/>
      <c r="BK1244" s="354"/>
      <c r="BL1244" s="354"/>
      <c r="BM1244" s="354"/>
      <c r="BN1244" s="354"/>
      <c r="BO1244" s="354"/>
      <c r="BP1244" s="354"/>
      <c r="BQ1244" s="354"/>
      <c r="BR1244" s="354"/>
      <c r="BS1244" s="354"/>
      <c r="BT1244" s="355"/>
      <c r="BU1244" s="324" t="str">
        <f t="shared" si="74"/>
        <v>No disability</v>
      </c>
      <c r="BV1244" s="328" t="str">
        <f t="shared" si="72"/>
        <v>Out</v>
      </c>
      <c r="BW1244" s="329" t="str">
        <f t="shared" si="73"/>
        <v>Out</v>
      </c>
      <c r="BX1244" s="327" t="str">
        <f t="shared" si="75"/>
        <v/>
      </c>
    </row>
    <row r="1245" spans="2:76" x14ac:dyDescent="0.2">
      <c r="B1245" s="137"/>
      <c r="C1245" s="138"/>
      <c r="D1245" s="139" t="s">
        <v>1272</v>
      </c>
      <c r="E1245" s="140"/>
      <c r="F1245" s="140"/>
      <c r="G1245" s="321"/>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2"/>
      <c r="AD1245" s="322"/>
      <c r="AE1245" s="322"/>
      <c r="AF1245" s="322"/>
      <c r="AG1245" s="322"/>
      <c r="AH1245" s="322"/>
      <c r="AI1245" s="322"/>
      <c r="AJ1245" s="322"/>
      <c r="AK1245" s="322"/>
      <c r="AL1245" s="322"/>
      <c r="AM1245" s="323"/>
      <c r="AN1245" s="353"/>
      <c r="AO1245" s="354"/>
      <c r="AP1245" s="354"/>
      <c r="AQ1245" s="354"/>
      <c r="AR1245" s="354"/>
      <c r="AS1245" s="354"/>
      <c r="AT1245" s="354"/>
      <c r="AU1245" s="354"/>
      <c r="AV1245" s="354"/>
      <c r="AW1245" s="354"/>
      <c r="AX1245" s="354"/>
      <c r="AY1245" s="354"/>
      <c r="AZ1245" s="354"/>
      <c r="BA1245" s="354"/>
      <c r="BB1245" s="354"/>
      <c r="BC1245" s="354"/>
      <c r="BD1245" s="354"/>
      <c r="BE1245" s="354"/>
      <c r="BF1245" s="354"/>
      <c r="BG1245" s="354"/>
      <c r="BH1245" s="354"/>
      <c r="BI1245" s="354"/>
      <c r="BJ1245" s="354"/>
      <c r="BK1245" s="354"/>
      <c r="BL1245" s="354"/>
      <c r="BM1245" s="354"/>
      <c r="BN1245" s="354"/>
      <c r="BO1245" s="354"/>
      <c r="BP1245" s="354"/>
      <c r="BQ1245" s="354"/>
      <c r="BR1245" s="354"/>
      <c r="BS1245" s="354"/>
      <c r="BT1245" s="355"/>
      <c r="BU1245" s="324" t="str">
        <f t="shared" si="74"/>
        <v>No disability</v>
      </c>
      <c r="BV1245" s="328" t="str">
        <f t="shared" si="72"/>
        <v>Out</v>
      </c>
      <c r="BW1245" s="329" t="str">
        <f t="shared" si="73"/>
        <v>Out</v>
      </c>
      <c r="BX1245" s="327" t="str">
        <f t="shared" si="75"/>
        <v/>
      </c>
    </row>
    <row r="1246" spans="2:76" x14ac:dyDescent="0.2">
      <c r="B1246" s="137"/>
      <c r="C1246" s="138"/>
      <c r="D1246" s="139" t="s">
        <v>1273</v>
      </c>
      <c r="E1246" s="140"/>
      <c r="F1246" s="140"/>
      <c r="G1246" s="321"/>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2"/>
      <c r="AD1246" s="322"/>
      <c r="AE1246" s="322"/>
      <c r="AF1246" s="322"/>
      <c r="AG1246" s="322"/>
      <c r="AH1246" s="322"/>
      <c r="AI1246" s="322"/>
      <c r="AJ1246" s="322"/>
      <c r="AK1246" s="322"/>
      <c r="AL1246" s="322"/>
      <c r="AM1246" s="323"/>
      <c r="AN1246" s="353"/>
      <c r="AO1246" s="354"/>
      <c r="AP1246" s="354"/>
      <c r="AQ1246" s="354"/>
      <c r="AR1246" s="354"/>
      <c r="AS1246" s="354"/>
      <c r="AT1246" s="354"/>
      <c r="AU1246" s="354"/>
      <c r="AV1246" s="354"/>
      <c r="AW1246" s="354"/>
      <c r="AX1246" s="354"/>
      <c r="AY1246" s="354"/>
      <c r="AZ1246" s="354"/>
      <c r="BA1246" s="354"/>
      <c r="BB1246" s="354"/>
      <c r="BC1246" s="354"/>
      <c r="BD1246" s="354"/>
      <c r="BE1246" s="354"/>
      <c r="BF1246" s="354"/>
      <c r="BG1246" s="354"/>
      <c r="BH1246" s="354"/>
      <c r="BI1246" s="354"/>
      <c r="BJ1246" s="354"/>
      <c r="BK1246" s="354"/>
      <c r="BL1246" s="354"/>
      <c r="BM1246" s="354"/>
      <c r="BN1246" s="354"/>
      <c r="BO1246" s="354"/>
      <c r="BP1246" s="354"/>
      <c r="BQ1246" s="354"/>
      <c r="BR1246" s="354"/>
      <c r="BS1246" s="354"/>
      <c r="BT1246" s="355"/>
      <c r="BU1246" s="324" t="str">
        <f t="shared" si="74"/>
        <v>No disability</v>
      </c>
      <c r="BV1246" s="328" t="str">
        <f t="shared" si="72"/>
        <v>Out</v>
      </c>
      <c r="BW1246" s="329" t="str">
        <f t="shared" si="73"/>
        <v>Out</v>
      </c>
      <c r="BX1246" s="327" t="str">
        <f t="shared" si="75"/>
        <v/>
      </c>
    </row>
    <row r="1247" spans="2:76" x14ac:dyDescent="0.2">
      <c r="B1247" s="137"/>
      <c r="C1247" s="138"/>
      <c r="D1247" s="139" t="s">
        <v>1274</v>
      </c>
      <c r="E1247" s="140"/>
      <c r="F1247" s="140"/>
      <c r="G1247" s="321"/>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2"/>
      <c r="AD1247" s="322"/>
      <c r="AE1247" s="322"/>
      <c r="AF1247" s="322"/>
      <c r="AG1247" s="322"/>
      <c r="AH1247" s="322"/>
      <c r="AI1247" s="322"/>
      <c r="AJ1247" s="322"/>
      <c r="AK1247" s="322"/>
      <c r="AL1247" s="322"/>
      <c r="AM1247" s="323"/>
      <c r="AN1247" s="353"/>
      <c r="AO1247" s="354"/>
      <c r="AP1247" s="354"/>
      <c r="AQ1247" s="354"/>
      <c r="AR1247" s="354"/>
      <c r="AS1247" s="354"/>
      <c r="AT1247" s="354"/>
      <c r="AU1247" s="354"/>
      <c r="AV1247" s="354"/>
      <c r="AW1247" s="354"/>
      <c r="AX1247" s="354"/>
      <c r="AY1247" s="354"/>
      <c r="AZ1247" s="354"/>
      <c r="BA1247" s="354"/>
      <c r="BB1247" s="354"/>
      <c r="BC1247" s="354"/>
      <c r="BD1247" s="354"/>
      <c r="BE1247" s="354"/>
      <c r="BF1247" s="354"/>
      <c r="BG1247" s="354"/>
      <c r="BH1247" s="354"/>
      <c r="BI1247" s="354"/>
      <c r="BJ1247" s="354"/>
      <c r="BK1247" s="354"/>
      <c r="BL1247" s="354"/>
      <c r="BM1247" s="354"/>
      <c r="BN1247" s="354"/>
      <c r="BO1247" s="354"/>
      <c r="BP1247" s="354"/>
      <c r="BQ1247" s="354"/>
      <c r="BR1247" s="354"/>
      <c r="BS1247" s="354"/>
      <c r="BT1247" s="355"/>
      <c r="BU1247" s="324" t="str">
        <f t="shared" si="74"/>
        <v>No disability</v>
      </c>
      <c r="BV1247" s="328" t="str">
        <f t="shared" si="72"/>
        <v>Out</v>
      </c>
      <c r="BW1247" s="329" t="str">
        <f t="shared" si="73"/>
        <v>Out</v>
      </c>
      <c r="BX1247" s="327" t="str">
        <f t="shared" si="75"/>
        <v/>
      </c>
    </row>
    <row r="1248" spans="2:76" x14ac:dyDescent="0.2">
      <c r="B1248" s="137"/>
      <c r="C1248" s="138"/>
      <c r="D1248" s="139" t="s">
        <v>1275</v>
      </c>
      <c r="E1248" s="140"/>
      <c r="F1248" s="140"/>
      <c r="G1248" s="321"/>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2"/>
      <c r="AD1248" s="322"/>
      <c r="AE1248" s="322"/>
      <c r="AF1248" s="322"/>
      <c r="AG1248" s="322"/>
      <c r="AH1248" s="322"/>
      <c r="AI1248" s="322"/>
      <c r="AJ1248" s="322"/>
      <c r="AK1248" s="322"/>
      <c r="AL1248" s="322"/>
      <c r="AM1248" s="323"/>
      <c r="AN1248" s="353"/>
      <c r="AO1248" s="354"/>
      <c r="AP1248" s="354"/>
      <c r="AQ1248" s="354"/>
      <c r="AR1248" s="354"/>
      <c r="AS1248" s="354"/>
      <c r="AT1248" s="354"/>
      <c r="AU1248" s="354"/>
      <c r="AV1248" s="354"/>
      <c r="AW1248" s="354"/>
      <c r="AX1248" s="354"/>
      <c r="AY1248" s="354"/>
      <c r="AZ1248" s="354"/>
      <c r="BA1248" s="354"/>
      <c r="BB1248" s="354"/>
      <c r="BC1248" s="354"/>
      <c r="BD1248" s="354"/>
      <c r="BE1248" s="354"/>
      <c r="BF1248" s="354"/>
      <c r="BG1248" s="354"/>
      <c r="BH1248" s="354"/>
      <c r="BI1248" s="354"/>
      <c r="BJ1248" s="354"/>
      <c r="BK1248" s="354"/>
      <c r="BL1248" s="354"/>
      <c r="BM1248" s="354"/>
      <c r="BN1248" s="354"/>
      <c r="BO1248" s="354"/>
      <c r="BP1248" s="354"/>
      <c r="BQ1248" s="354"/>
      <c r="BR1248" s="354"/>
      <c r="BS1248" s="354"/>
      <c r="BT1248" s="355"/>
      <c r="BU1248" s="324" t="str">
        <f t="shared" si="74"/>
        <v>No disability</v>
      </c>
      <c r="BV1248" s="328" t="str">
        <f t="shared" si="72"/>
        <v>Out</v>
      </c>
      <c r="BW1248" s="329" t="str">
        <f t="shared" si="73"/>
        <v>Out</v>
      </c>
      <c r="BX1248" s="327" t="str">
        <f t="shared" si="75"/>
        <v/>
      </c>
    </row>
    <row r="1249" spans="2:76" x14ac:dyDescent="0.2">
      <c r="B1249" s="137"/>
      <c r="C1249" s="138"/>
      <c r="D1249" s="139" t="s">
        <v>1276</v>
      </c>
      <c r="E1249" s="140"/>
      <c r="F1249" s="140"/>
      <c r="G1249" s="321"/>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2"/>
      <c r="AD1249" s="322"/>
      <c r="AE1249" s="322"/>
      <c r="AF1249" s="322"/>
      <c r="AG1249" s="322"/>
      <c r="AH1249" s="322"/>
      <c r="AI1249" s="322"/>
      <c r="AJ1249" s="322"/>
      <c r="AK1249" s="322"/>
      <c r="AL1249" s="322"/>
      <c r="AM1249" s="323"/>
      <c r="AN1249" s="353"/>
      <c r="AO1249" s="354"/>
      <c r="AP1249" s="354"/>
      <c r="AQ1249" s="354"/>
      <c r="AR1249" s="354"/>
      <c r="AS1249" s="354"/>
      <c r="AT1249" s="354"/>
      <c r="AU1249" s="354"/>
      <c r="AV1249" s="354"/>
      <c r="AW1249" s="354"/>
      <c r="AX1249" s="354"/>
      <c r="AY1249" s="354"/>
      <c r="AZ1249" s="354"/>
      <c r="BA1249" s="354"/>
      <c r="BB1249" s="354"/>
      <c r="BC1249" s="354"/>
      <c r="BD1249" s="354"/>
      <c r="BE1249" s="354"/>
      <c r="BF1249" s="354"/>
      <c r="BG1249" s="354"/>
      <c r="BH1249" s="354"/>
      <c r="BI1249" s="354"/>
      <c r="BJ1249" s="354"/>
      <c r="BK1249" s="354"/>
      <c r="BL1249" s="354"/>
      <c r="BM1249" s="354"/>
      <c r="BN1249" s="354"/>
      <c r="BO1249" s="354"/>
      <c r="BP1249" s="354"/>
      <c r="BQ1249" s="354"/>
      <c r="BR1249" s="354"/>
      <c r="BS1249" s="354"/>
      <c r="BT1249" s="355"/>
      <c r="BU1249" s="324" t="str">
        <f t="shared" si="74"/>
        <v>No disability</v>
      </c>
      <c r="BV1249" s="328" t="str">
        <f t="shared" si="72"/>
        <v>Out</v>
      </c>
      <c r="BW1249" s="329" t="str">
        <f t="shared" si="73"/>
        <v>Out</v>
      </c>
      <c r="BX1249" s="327" t="str">
        <f t="shared" si="75"/>
        <v/>
      </c>
    </row>
    <row r="1250" spans="2:76" x14ac:dyDescent="0.2">
      <c r="B1250" s="137"/>
      <c r="C1250" s="138"/>
      <c r="D1250" s="139" t="s">
        <v>1277</v>
      </c>
      <c r="E1250" s="140"/>
      <c r="F1250" s="140"/>
      <c r="G1250" s="321"/>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2"/>
      <c r="AD1250" s="322"/>
      <c r="AE1250" s="322"/>
      <c r="AF1250" s="322"/>
      <c r="AG1250" s="322"/>
      <c r="AH1250" s="322"/>
      <c r="AI1250" s="322"/>
      <c r="AJ1250" s="322"/>
      <c r="AK1250" s="322"/>
      <c r="AL1250" s="322"/>
      <c r="AM1250" s="323"/>
      <c r="AN1250" s="353"/>
      <c r="AO1250" s="354"/>
      <c r="AP1250" s="354"/>
      <c r="AQ1250" s="354"/>
      <c r="AR1250" s="354"/>
      <c r="AS1250" s="354"/>
      <c r="AT1250" s="354"/>
      <c r="AU1250" s="354"/>
      <c r="AV1250" s="354"/>
      <c r="AW1250" s="354"/>
      <c r="AX1250" s="354"/>
      <c r="AY1250" s="354"/>
      <c r="AZ1250" s="354"/>
      <c r="BA1250" s="354"/>
      <c r="BB1250" s="354"/>
      <c r="BC1250" s="354"/>
      <c r="BD1250" s="354"/>
      <c r="BE1250" s="354"/>
      <c r="BF1250" s="354"/>
      <c r="BG1250" s="354"/>
      <c r="BH1250" s="354"/>
      <c r="BI1250" s="354"/>
      <c r="BJ1250" s="354"/>
      <c r="BK1250" s="354"/>
      <c r="BL1250" s="354"/>
      <c r="BM1250" s="354"/>
      <c r="BN1250" s="354"/>
      <c r="BO1250" s="354"/>
      <c r="BP1250" s="354"/>
      <c r="BQ1250" s="354"/>
      <c r="BR1250" s="354"/>
      <c r="BS1250" s="354"/>
      <c r="BT1250" s="355"/>
      <c r="BU1250" s="324" t="str">
        <f t="shared" si="74"/>
        <v>No disability</v>
      </c>
      <c r="BV1250" s="328" t="str">
        <f t="shared" ref="BV1250:BV1313" si="76">IF(OR(J1250=1,K1250=1,L1250=1,M1250=1),"In","Out")</f>
        <v>Out</v>
      </c>
      <c r="BW1250" s="329" t="str">
        <f t="shared" si="73"/>
        <v>Out</v>
      </c>
      <c r="BX1250" s="327" t="str">
        <f t="shared" si="75"/>
        <v/>
      </c>
    </row>
    <row r="1251" spans="2:76" x14ac:dyDescent="0.2">
      <c r="B1251" s="137"/>
      <c r="C1251" s="138"/>
      <c r="D1251" s="139" t="s">
        <v>1278</v>
      </c>
      <c r="E1251" s="140"/>
      <c r="F1251" s="140"/>
      <c r="G1251" s="321"/>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2"/>
      <c r="AD1251" s="322"/>
      <c r="AE1251" s="322"/>
      <c r="AF1251" s="322"/>
      <c r="AG1251" s="322"/>
      <c r="AH1251" s="322"/>
      <c r="AI1251" s="322"/>
      <c r="AJ1251" s="322"/>
      <c r="AK1251" s="322"/>
      <c r="AL1251" s="322"/>
      <c r="AM1251" s="323"/>
      <c r="AN1251" s="353"/>
      <c r="AO1251" s="354"/>
      <c r="AP1251" s="354"/>
      <c r="AQ1251" s="354"/>
      <c r="AR1251" s="354"/>
      <c r="AS1251" s="354"/>
      <c r="AT1251" s="354"/>
      <c r="AU1251" s="354"/>
      <c r="AV1251" s="354"/>
      <c r="AW1251" s="354"/>
      <c r="AX1251" s="354"/>
      <c r="AY1251" s="354"/>
      <c r="AZ1251" s="354"/>
      <c r="BA1251" s="354"/>
      <c r="BB1251" s="354"/>
      <c r="BC1251" s="354"/>
      <c r="BD1251" s="354"/>
      <c r="BE1251" s="354"/>
      <c r="BF1251" s="354"/>
      <c r="BG1251" s="354"/>
      <c r="BH1251" s="354"/>
      <c r="BI1251" s="354"/>
      <c r="BJ1251" s="354"/>
      <c r="BK1251" s="354"/>
      <c r="BL1251" s="354"/>
      <c r="BM1251" s="354"/>
      <c r="BN1251" s="354"/>
      <c r="BO1251" s="354"/>
      <c r="BP1251" s="354"/>
      <c r="BQ1251" s="354"/>
      <c r="BR1251" s="354"/>
      <c r="BS1251" s="354"/>
      <c r="BT1251" s="355"/>
      <c r="BU1251" s="324" t="str">
        <f t="shared" si="74"/>
        <v>No disability</v>
      </c>
      <c r="BV1251" s="328" t="str">
        <f t="shared" si="76"/>
        <v>Out</v>
      </c>
      <c r="BW1251" s="329" t="str">
        <f t="shared" ref="BW1251:BW1314" si="77">IF(OR(AQ1251=1,AR1251=1,AS1251=1,AT1251=1),"In","Out")</f>
        <v>Out</v>
      </c>
      <c r="BX1251" s="327" t="str">
        <f t="shared" si="75"/>
        <v/>
      </c>
    </row>
    <row r="1252" spans="2:76" x14ac:dyDescent="0.2">
      <c r="B1252" s="137"/>
      <c r="C1252" s="138"/>
      <c r="D1252" s="139" t="s">
        <v>1279</v>
      </c>
      <c r="E1252" s="140"/>
      <c r="F1252" s="140"/>
      <c r="G1252" s="321"/>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2"/>
      <c r="AD1252" s="322"/>
      <c r="AE1252" s="322"/>
      <c r="AF1252" s="322"/>
      <c r="AG1252" s="322"/>
      <c r="AH1252" s="322"/>
      <c r="AI1252" s="322"/>
      <c r="AJ1252" s="322"/>
      <c r="AK1252" s="322"/>
      <c r="AL1252" s="322"/>
      <c r="AM1252" s="323"/>
      <c r="AN1252" s="353"/>
      <c r="AO1252" s="354"/>
      <c r="AP1252" s="354"/>
      <c r="AQ1252" s="354"/>
      <c r="AR1252" s="354"/>
      <c r="AS1252" s="354"/>
      <c r="AT1252" s="354"/>
      <c r="AU1252" s="354"/>
      <c r="AV1252" s="354"/>
      <c r="AW1252" s="354"/>
      <c r="AX1252" s="354"/>
      <c r="AY1252" s="354"/>
      <c r="AZ1252" s="354"/>
      <c r="BA1252" s="354"/>
      <c r="BB1252" s="354"/>
      <c r="BC1252" s="354"/>
      <c r="BD1252" s="354"/>
      <c r="BE1252" s="354"/>
      <c r="BF1252" s="354"/>
      <c r="BG1252" s="354"/>
      <c r="BH1252" s="354"/>
      <c r="BI1252" s="354"/>
      <c r="BJ1252" s="354"/>
      <c r="BK1252" s="354"/>
      <c r="BL1252" s="354"/>
      <c r="BM1252" s="354"/>
      <c r="BN1252" s="354"/>
      <c r="BO1252" s="354"/>
      <c r="BP1252" s="354"/>
      <c r="BQ1252" s="354"/>
      <c r="BR1252" s="354"/>
      <c r="BS1252" s="354"/>
      <c r="BT1252" s="355"/>
      <c r="BU1252" s="324" t="str">
        <f t="shared" ref="BU1252:BU1315" si="78">IF(OR(BO1252=3,BO1252=2,BP1252=3,BP1252=2,BQ1252=3,BQ1252=2,BR1252=3,BR1252=2,BS1252=3,BS1252=2,BT1252=3,BT1252=2),"Disability", "No disability")</f>
        <v>No disability</v>
      </c>
      <c r="BV1252" s="328" t="str">
        <f t="shared" si="76"/>
        <v>Out</v>
      </c>
      <c r="BW1252" s="329" t="str">
        <f t="shared" si="77"/>
        <v>Out</v>
      </c>
      <c r="BX1252" s="327" t="str">
        <f t="shared" ref="BX1252:BX1315" si="79">IF(AO1252="","",IF(AO1252=0,AP1252,IF(AO1252&lt;15,1,IF(AO1252&lt;=19,2,IF(AO1252&lt;=24,3,IF(AO1252&lt;=29,4,IF(AO1252&gt;=30,5,"")))))))</f>
        <v/>
      </c>
    </row>
    <row r="1253" spans="2:76" x14ac:dyDescent="0.2">
      <c r="B1253" s="137"/>
      <c r="C1253" s="138"/>
      <c r="D1253" s="139" t="s">
        <v>1280</v>
      </c>
      <c r="E1253" s="140"/>
      <c r="F1253" s="140"/>
      <c r="G1253" s="321"/>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2"/>
      <c r="AD1253" s="322"/>
      <c r="AE1253" s="322"/>
      <c r="AF1253" s="322"/>
      <c r="AG1253" s="322"/>
      <c r="AH1253" s="322"/>
      <c r="AI1253" s="322"/>
      <c r="AJ1253" s="322"/>
      <c r="AK1253" s="322"/>
      <c r="AL1253" s="322"/>
      <c r="AM1253" s="323"/>
      <c r="AN1253" s="353"/>
      <c r="AO1253" s="354"/>
      <c r="AP1253" s="354"/>
      <c r="AQ1253" s="354"/>
      <c r="AR1253" s="354"/>
      <c r="AS1253" s="354"/>
      <c r="AT1253" s="354"/>
      <c r="AU1253" s="354"/>
      <c r="AV1253" s="354"/>
      <c r="AW1253" s="354"/>
      <c r="AX1253" s="354"/>
      <c r="AY1253" s="354"/>
      <c r="AZ1253" s="354"/>
      <c r="BA1253" s="354"/>
      <c r="BB1253" s="354"/>
      <c r="BC1253" s="354"/>
      <c r="BD1253" s="354"/>
      <c r="BE1253" s="354"/>
      <c r="BF1253" s="354"/>
      <c r="BG1253" s="354"/>
      <c r="BH1253" s="354"/>
      <c r="BI1253" s="354"/>
      <c r="BJ1253" s="354"/>
      <c r="BK1253" s="354"/>
      <c r="BL1253" s="354"/>
      <c r="BM1253" s="354"/>
      <c r="BN1253" s="354"/>
      <c r="BO1253" s="354"/>
      <c r="BP1253" s="354"/>
      <c r="BQ1253" s="354"/>
      <c r="BR1253" s="354"/>
      <c r="BS1253" s="354"/>
      <c r="BT1253" s="355"/>
      <c r="BU1253" s="324" t="str">
        <f t="shared" si="78"/>
        <v>No disability</v>
      </c>
      <c r="BV1253" s="328" t="str">
        <f t="shared" si="76"/>
        <v>Out</v>
      </c>
      <c r="BW1253" s="329" t="str">
        <f t="shared" si="77"/>
        <v>Out</v>
      </c>
      <c r="BX1253" s="327" t="str">
        <f t="shared" si="79"/>
        <v/>
      </c>
    </row>
    <row r="1254" spans="2:76" x14ac:dyDescent="0.2">
      <c r="B1254" s="137"/>
      <c r="C1254" s="138"/>
      <c r="D1254" s="139" t="s">
        <v>1281</v>
      </c>
      <c r="E1254" s="140"/>
      <c r="F1254" s="140"/>
      <c r="G1254" s="321"/>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2"/>
      <c r="AD1254" s="322"/>
      <c r="AE1254" s="322"/>
      <c r="AF1254" s="322"/>
      <c r="AG1254" s="322"/>
      <c r="AH1254" s="322"/>
      <c r="AI1254" s="322"/>
      <c r="AJ1254" s="322"/>
      <c r="AK1254" s="322"/>
      <c r="AL1254" s="322"/>
      <c r="AM1254" s="323"/>
      <c r="AN1254" s="353"/>
      <c r="AO1254" s="354"/>
      <c r="AP1254" s="354"/>
      <c r="AQ1254" s="354"/>
      <c r="AR1254" s="354"/>
      <c r="AS1254" s="354"/>
      <c r="AT1254" s="354"/>
      <c r="AU1254" s="354"/>
      <c r="AV1254" s="354"/>
      <c r="AW1254" s="354"/>
      <c r="AX1254" s="354"/>
      <c r="AY1254" s="354"/>
      <c r="AZ1254" s="354"/>
      <c r="BA1254" s="354"/>
      <c r="BB1254" s="354"/>
      <c r="BC1254" s="354"/>
      <c r="BD1254" s="354"/>
      <c r="BE1254" s="354"/>
      <c r="BF1254" s="354"/>
      <c r="BG1254" s="354"/>
      <c r="BH1254" s="354"/>
      <c r="BI1254" s="354"/>
      <c r="BJ1254" s="354"/>
      <c r="BK1254" s="354"/>
      <c r="BL1254" s="354"/>
      <c r="BM1254" s="354"/>
      <c r="BN1254" s="354"/>
      <c r="BO1254" s="354"/>
      <c r="BP1254" s="354"/>
      <c r="BQ1254" s="354"/>
      <c r="BR1254" s="354"/>
      <c r="BS1254" s="354"/>
      <c r="BT1254" s="355"/>
      <c r="BU1254" s="324" t="str">
        <f t="shared" si="78"/>
        <v>No disability</v>
      </c>
      <c r="BV1254" s="328" t="str">
        <f t="shared" si="76"/>
        <v>Out</v>
      </c>
      <c r="BW1254" s="329" t="str">
        <f t="shared" si="77"/>
        <v>Out</v>
      </c>
      <c r="BX1254" s="327" t="str">
        <f t="shared" si="79"/>
        <v/>
      </c>
    </row>
    <row r="1255" spans="2:76" x14ac:dyDescent="0.2">
      <c r="B1255" s="137"/>
      <c r="C1255" s="138"/>
      <c r="D1255" s="139" t="s">
        <v>1282</v>
      </c>
      <c r="E1255" s="140"/>
      <c r="F1255" s="140"/>
      <c r="G1255" s="321"/>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2"/>
      <c r="AD1255" s="322"/>
      <c r="AE1255" s="322"/>
      <c r="AF1255" s="322"/>
      <c r="AG1255" s="322"/>
      <c r="AH1255" s="322"/>
      <c r="AI1255" s="322"/>
      <c r="AJ1255" s="322"/>
      <c r="AK1255" s="322"/>
      <c r="AL1255" s="322"/>
      <c r="AM1255" s="323"/>
      <c r="AN1255" s="353"/>
      <c r="AO1255" s="354"/>
      <c r="AP1255" s="354"/>
      <c r="AQ1255" s="354"/>
      <c r="AR1255" s="354"/>
      <c r="AS1255" s="354"/>
      <c r="AT1255" s="354"/>
      <c r="AU1255" s="354"/>
      <c r="AV1255" s="354"/>
      <c r="AW1255" s="354"/>
      <c r="AX1255" s="354"/>
      <c r="AY1255" s="354"/>
      <c r="AZ1255" s="354"/>
      <c r="BA1255" s="354"/>
      <c r="BB1255" s="354"/>
      <c r="BC1255" s="354"/>
      <c r="BD1255" s="354"/>
      <c r="BE1255" s="354"/>
      <c r="BF1255" s="354"/>
      <c r="BG1255" s="354"/>
      <c r="BH1255" s="354"/>
      <c r="BI1255" s="354"/>
      <c r="BJ1255" s="354"/>
      <c r="BK1255" s="354"/>
      <c r="BL1255" s="354"/>
      <c r="BM1255" s="354"/>
      <c r="BN1255" s="354"/>
      <c r="BO1255" s="354"/>
      <c r="BP1255" s="354"/>
      <c r="BQ1255" s="354"/>
      <c r="BR1255" s="354"/>
      <c r="BS1255" s="354"/>
      <c r="BT1255" s="355"/>
      <c r="BU1255" s="324" t="str">
        <f t="shared" si="78"/>
        <v>No disability</v>
      </c>
      <c r="BV1255" s="328" t="str">
        <f t="shared" si="76"/>
        <v>Out</v>
      </c>
      <c r="BW1255" s="329" t="str">
        <f t="shared" si="77"/>
        <v>Out</v>
      </c>
      <c r="BX1255" s="327" t="str">
        <f t="shared" si="79"/>
        <v/>
      </c>
    </row>
    <row r="1256" spans="2:76" x14ac:dyDescent="0.2">
      <c r="B1256" s="137"/>
      <c r="C1256" s="138"/>
      <c r="D1256" s="139" t="s">
        <v>1283</v>
      </c>
      <c r="E1256" s="140"/>
      <c r="F1256" s="140"/>
      <c r="G1256" s="321"/>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2"/>
      <c r="AD1256" s="322"/>
      <c r="AE1256" s="322"/>
      <c r="AF1256" s="322"/>
      <c r="AG1256" s="322"/>
      <c r="AH1256" s="322"/>
      <c r="AI1256" s="322"/>
      <c r="AJ1256" s="322"/>
      <c r="AK1256" s="322"/>
      <c r="AL1256" s="322"/>
      <c r="AM1256" s="323"/>
      <c r="AN1256" s="353"/>
      <c r="AO1256" s="354"/>
      <c r="AP1256" s="354"/>
      <c r="AQ1256" s="354"/>
      <c r="AR1256" s="354"/>
      <c r="AS1256" s="354"/>
      <c r="AT1256" s="354"/>
      <c r="AU1256" s="354"/>
      <c r="AV1256" s="354"/>
      <c r="AW1256" s="354"/>
      <c r="AX1256" s="354"/>
      <c r="AY1256" s="354"/>
      <c r="AZ1256" s="354"/>
      <c r="BA1256" s="354"/>
      <c r="BB1256" s="354"/>
      <c r="BC1256" s="354"/>
      <c r="BD1256" s="354"/>
      <c r="BE1256" s="354"/>
      <c r="BF1256" s="354"/>
      <c r="BG1256" s="354"/>
      <c r="BH1256" s="354"/>
      <c r="BI1256" s="354"/>
      <c r="BJ1256" s="354"/>
      <c r="BK1256" s="354"/>
      <c r="BL1256" s="354"/>
      <c r="BM1256" s="354"/>
      <c r="BN1256" s="354"/>
      <c r="BO1256" s="354"/>
      <c r="BP1256" s="354"/>
      <c r="BQ1256" s="354"/>
      <c r="BR1256" s="354"/>
      <c r="BS1256" s="354"/>
      <c r="BT1256" s="355"/>
      <c r="BU1256" s="324" t="str">
        <f t="shared" si="78"/>
        <v>No disability</v>
      </c>
      <c r="BV1256" s="328" t="str">
        <f t="shared" si="76"/>
        <v>Out</v>
      </c>
      <c r="BW1256" s="329" t="str">
        <f t="shared" si="77"/>
        <v>Out</v>
      </c>
      <c r="BX1256" s="327" t="str">
        <f t="shared" si="79"/>
        <v/>
      </c>
    </row>
    <row r="1257" spans="2:76" x14ac:dyDescent="0.2">
      <c r="B1257" s="137"/>
      <c r="C1257" s="138"/>
      <c r="D1257" s="139" t="s">
        <v>1284</v>
      </c>
      <c r="E1257" s="140"/>
      <c r="F1257" s="140"/>
      <c r="G1257" s="321"/>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2"/>
      <c r="AD1257" s="322"/>
      <c r="AE1257" s="322"/>
      <c r="AF1257" s="322"/>
      <c r="AG1257" s="322"/>
      <c r="AH1257" s="322"/>
      <c r="AI1257" s="322"/>
      <c r="AJ1257" s="322"/>
      <c r="AK1257" s="322"/>
      <c r="AL1257" s="322"/>
      <c r="AM1257" s="323"/>
      <c r="AN1257" s="353"/>
      <c r="AO1257" s="354"/>
      <c r="AP1257" s="354"/>
      <c r="AQ1257" s="354"/>
      <c r="AR1257" s="354"/>
      <c r="AS1257" s="354"/>
      <c r="AT1257" s="354"/>
      <c r="AU1257" s="354"/>
      <c r="AV1257" s="354"/>
      <c r="AW1257" s="354"/>
      <c r="AX1257" s="354"/>
      <c r="AY1257" s="354"/>
      <c r="AZ1257" s="354"/>
      <c r="BA1257" s="354"/>
      <c r="BB1257" s="354"/>
      <c r="BC1257" s="354"/>
      <c r="BD1257" s="354"/>
      <c r="BE1257" s="354"/>
      <c r="BF1257" s="354"/>
      <c r="BG1257" s="354"/>
      <c r="BH1257" s="354"/>
      <c r="BI1257" s="354"/>
      <c r="BJ1257" s="354"/>
      <c r="BK1257" s="354"/>
      <c r="BL1257" s="354"/>
      <c r="BM1257" s="354"/>
      <c r="BN1257" s="354"/>
      <c r="BO1257" s="354"/>
      <c r="BP1257" s="354"/>
      <c r="BQ1257" s="354"/>
      <c r="BR1257" s="354"/>
      <c r="BS1257" s="354"/>
      <c r="BT1257" s="355"/>
      <c r="BU1257" s="324" t="str">
        <f t="shared" si="78"/>
        <v>No disability</v>
      </c>
      <c r="BV1257" s="328" t="str">
        <f t="shared" si="76"/>
        <v>Out</v>
      </c>
      <c r="BW1257" s="329" t="str">
        <f t="shared" si="77"/>
        <v>Out</v>
      </c>
      <c r="BX1257" s="327" t="str">
        <f t="shared" si="79"/>
        <v/>
      </c>
    </row>
    <row r="1258" spans="2:76" x14ac:dyDescent="0.2">
      <c r="B1258" s="137"/>
      <c r="C1258" s="138"/>
      <c r="D1258" s="139" t="s">
        <v>1285</v>
      </c>
      <c r="E1258" s="140"/>
      <c r="F1258" s="140"/>
      <c r="G1258" s="321"/>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2"/>
      <c r="AD1258" s="322"/>
      <c r="AE1258" s="322"/>
      <c r="AF1258" s="322"/>
      <c r="AG1258" s="322"/>
      <c r="AH1258" s="322"/>
      <c r="AI1258" s="322"/>
      <c r="AJ1258" s="322"/>
      <c r="AK1258" s="322"/>
      <c r="AL1258" s="322"/>
      <c r="AM1258" s="323"/>
      <c r="AN1258" s="353"/>
      <c r="AO1258" s="354"/>
      <c r="AP1258" s="354"/>
      <c r="AQ1258" s="354"/>
      <c r="AR1258" s="354"/>
      <c r="AS1258" s="354"/>
      <c r="AT1258" s="354"/>
      <c r="AU1258" s="354"/>
      <c r="AV1258" s="354"/>
      <c r="AW1258" s="354"/>
      <c r="AX1258" s="354"/>
      <c r="AY1258" s="354"/>
      <c r="AZ1258" s="354"/>
      <c r="BA1258" s="354"/>
      <c r="BB1258" s="354"/>
      <c r="BC1258" s="354"/>
      <c r="BD1258" s="354"/>
      <c r="BE1258" s="354"/>
      <c r="BF1258" s="354"/>
      <c r="BG1258" s="354"/>
      <c r="BH1258" s="354"/>
      <c r="BI1258" s="354"/>
      <c r="BJ1258" s="354"/>
      <c r="BK1258" s="354"/>
      <c r="BL1258" s="354"/>
      <c r="BM1258" s="354"/>
      <c r="BN1258" s="354"/>
      <c r="BO1258" s="354"/>
      <c r="BP1258" s="354"/>
      <c r="BQ1258" s="354"/>
      <c r="BR1258" s="354"/>
      <c r="BS1258" s="354"/>
      <c r="BT1258" s="355"/>
      <c r="BU1258" s="324" t="str">
        <f t="shared" si="78"/>
        <v>No disability</v>
      </c>
      <c r="BV1258" s="328" t="str">
        <f t="shared" si="76"/>
        <v>Out</v>
      </c>
      <c r="BW1258" s="329" t="str">
        <f t="shared" si="77"/>
        <v>Out</v>
      </c>
      <c r="BX1258" s="327" t="str">
        <f t="shared" si="79"/>
        <v/>
      </c>
    </row>
    <row r="1259" spans="2:76" x14ac:dyDescent="0.2">
      <c r="B1259" s="137"/>
      <c r="C1259" s="138"/>
      <c r="D1259" s="139" t="s">
        <v>1286</v>
      </c>
      <c r="E1259" s="140"/>
      <c r="F1259" s="140"/>
      <c r="G1259" s="321"/>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2"/>
      <c r="AD1259" s="322"/>
      <c r="AE1259" s="322"/>
      <c r="AF1259" s="322"/>
      <c r="AG1259" s="322"/>
      <c r="AH1259" s="322"/>
      <c r="AI1259" s="322"/>
      <c r="AJ1259" s="322"/>
      <c r="AK1259" s="322"/>
      <c r="AL1259" s="322"/>
      <c r="AM1259" s="323"/>
      <c r="AN1259" s="353"/>
      <c r="AO1259" s="354"/>
      <c r="AP1259" s="354"/>
      <c r="AQ1259" s="354"/>
      <c r="AR1259" s="354"/>
      <c r="AS1259" s="354"/>
      <c r="AT1259" s="354"/>
      <c r="AU1259" s="354"/>
      <c r="AV1259" s="354"/>
      <c r="AW1259" s="354"/>
      <c r="AX1259" s="354"/>
      <c r="AY1259" s="354"/>
      <c r="AZ1259" s="354"/>
      <c r="BA1259" s="354"/>
      <c r="BB1259" s="354"/>
      <c r="BC1259" s="354"/>
      <c r="BD1259" s="354"/>
      <c r="BE1259" s="354"/>
      <c r="BF1259" s="354"/>
      <c r="BG1259" s="354"/>
      <c r="BH1259" s="354"/>
      <c r="BI1259" s="354"/>
      <c r="BJ1259" s="354"/>
      <c r="BK1259" s="354"/>
      <c r="BL1259" s="354"/>
      <c r="BM1259" s="354"/>
      <c r="BN1259" s="354"/>
      <c r="BO1259" s="354"/>
      <c r="BP1259" s="354"/>
      <c r="BQ1259" s="354"/>
      <c r="BR1259" s="354"/>
      <c r="BS1259" s="354"/>
      <c r="BT1259" s="355"/>
      <c r="BU1259" s="324" t="str">
        <f t="shared" si="78"/>
        <v>No disability</v>
      </c>
      <c r="BV1259" s="328" t="str">
        <f t="shared" si="76"/>
        <v>Out</v>
      </c>
      <c r="BW1259" s="329" t="str">
        <f t="shared" si="77"/>
        <v>Out</v>
      </c>
      <c r="BX1259" s="327" t="str">
        <f t="shared" si="79"/>
        <v/>
      </c>
    </row>
    <row r="1260" spans="2:76" x14ac:dyDescent="0.2">
      <c r="B1260" s="137"/>
      <c r="C1260" s="138"/>
      <c r="D1260" s="139" t="s">
        <v>1287</v>
      </c>
      <c r="E1260" s="140"/>
      <c r="F1260" s="140"/>
      <c r="G1260" s="321"/>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2"/>
      <c r="AD1260" s="322"/>
      <c r="AE1260" s="322"/>
      <c r="AF1260" s="322"/>
      <c r="AG1260" s="322"/>
      <c r="AH1260" s="322"/>
      <c r="AI1260" s="322"/>
      <c r="AJ1260" s="322"/>
      <c r="AK1260" s="322"/>
      <c r="AL1260" s="322"/>
      <c r="AM1260" s="323"/>
      <c r="AN1260" s="353"/>
      <c r="AO1260" s="354"/>
      <c r="AP1260" s="354"/>
      <c r="AQ1260" s="354"/>
      <c r="AR1260" s="354"/>
      <c r="AS1260" s="354"/>
      <c r="AT1260" s="354"/>
      <c r="AU1260" s="354"/>
      <c r="AV1260" s="354"/>
      <c r="AW1260" s="354"/>
      <c r="AX1260" s="354"/>
      <c r="AY1260" s="354"/>
      <c r="AZ1260" s="354"/>
      <c r="BA1260" s="354"/>
      <c r="BB1260" s="354"/>
      <c r="BC1260" s="354"/>
      <c r="BD1260" s="354"/>
      <c r="BE1260" s="354"/>
      <c r="BF1260" s="354"/>
      <c r="BG1260" s="354"/>
      <c r="BH1260" s="354"/>
      <c r="BI1260" s="354"/>
      <c r="BJ1260" s="354"/>
      <c r="BK1260" s="354"/>
      <c r="BL1260" s="354"/>
      <c r="BM1260" s="354"/>
      <c r="BN1260" s="354"/>
      <c r="BO1260" s="354"/>
      <c r="BP1260" s="354"/>
      <c r="BQ1260" s="354"/>
      <c r="BR1260" s="354"/>
      <c r="BS1260" s="354"/>
      <c r="BT1260" s="355"/>
      <c r="BU1260" s="324" t="str">
        <f t="shared" si="78"/>
        <v>No disability</v>
      </c>
      <c r="BV1260" s="328" t="str">
        <f t="shared" si="76"/>
        <v>Out</v>
      </c>
      <c r="BW1260" s="329" t="str">
        <f t="shared" si="77"/>
        <v>Out</v>
      </c>
      <c r="BX1260" s="327" t="str">
        <f t="shared" si="79"/>
        <v/>
      </c>
    </row>
    <row r="1261" spans="2:76" x14ac:dyDescent="0.2">
      <c r="B1261" s="137"/>
      <c r="C1261" s="138"/>
      <c r="D1261" s="139" t="s">
        <v>1288</v>
      </c>
      <c r="E1261" s="140"/>
      <c r="F1261" s="140"/>
      <c r="G1261" s="321"/>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2"/>
      <c r="AD1261" s="322"/>
      <c r="AE1261" s="322"/>
      <c r="AF1261" s="322"/>
      <c r="AG1261" s="322"/>
      <c r="AH1261" s="322"/>
      <c r="AI1261" s="322"/>
      <c r="AJ1261" s="322"/>
      <c r="AK1261" s="322"/>
      <c r="AL1261" s="322"/>
      <c r="AM1261" s="323"/>
      <c r="AN1261" s="353"/>
      <c r="AO1261" s="354"/>
      <c r="AP1261" s="354"/>
      <c r="AQ1261" s="354"/>
      <c r="AR1261" s="354"/>
      <c r="AS1261" s="354"/>
      <c r="AT1261" s="354"/>
      <c r="AU1261" s="354"/>
      <c r="AV1261" s="354"/>
      <c r="AW1261" s="354"/>
      <c r="AX1261" s="354"/>
      <c r="AY1261" s="354"/>
      <c r="AZ1261" s="354"/>
      <c r="BA1261" s="354"/>
      <c r="BB1261" s="354"/>
      <c r="BC1261" s="354"/>
      <c r="BD1261" s="354"/>
      <c r="BE1261" s="354"/>
      <c r="BF1261" s="354"/>
      <c r="BG1261" s="354"/>
      <c r="BH1261" s="354"/>
      <c r="BI1261" s="354"/>
      <c r="BJ1261" s="354"/>
      <c r="BK1261" s="354"/>
      <c r="BL1261" s="354"/>
      <c r="BM1261" s="354"/>
      <c r="BN1261" s="354"/>
      <c r="BO1261" s="354"/>
      <c r="BP1261" s="354"/>
      <c r="BQ1261" s="354"/>
      <c r="BR1261" s="354"/>
      <c r="BS1261" s="354"/>
      <c r="BT1261" s="355"/>
      <c r="BU1261" s="324" t="str">
        <f t="shared" si="78"/>
        <v>No disability</v>
      </c>
      <c r="BV1261" s="328" t="str">
        <f t="shared" si="76"/>
        <v>Out</v>
      </c>
      <c r="BW1261" s="329" t="str">
        <f t="shared" si="77"/>
        <v>Out</v>
      </c>
      <c r="BX1261" s="327" t="str">
        <f t="shared" si="79"/>
        <v/>
      </c>
    </row>
    <row r="1262" spans="2:76" x14ac:dyDescent="0.2">
      <c r="B1262" s="137"/>
      <c r="C1262" s="138"/>
      <c r="D1262" s="139" t="s">
        <v>1289</v>
      </c>
      <c r="E1262" s="140"/>
      <c r="F1262" s="140"/>
      <c r="G1262" s="321"/>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2"/>
      <c r="AD1262" s="322"/>
      <c r="AE1262" s="322"/>
      <c r="AF1262" s="322"/>
      <c r="AG1262" s="322"/>
      <c r="AH1262" s="322"/>
      <c r="AI1262" s="322"/>
      <c r="AJ1262" s="322"/>
      <c r="AK1262" s="322"/>
      <c r="AL1262" s="322"/>
      <c r="AM1262" s="323"/>
      <c r="AN1262" s="353"/>
      <c r="AO1262" s="354"/>
      <c r="AP1262" s="354"/>
      <c r="AQ1262" s="354"/>
      <c r="AR1262" s="354"/>
      <c r="AS1262" s="354"/>
      <c r="AT1262" s="354"/>
      <c r="AU1262" s="354"/>
      <c r="AV1262" s="354"/>
      <c r="AW1262" s="354"/>
      <c r="AX1262" s="354"/>
      <c r="AY1262" s="354"/>
      <c r="AZ1262" s="354"/>
      <c r="BA1262" s="354"/>
      <c r="BB1262" s="354"/>
      <c r="BC1262" s="354"/>
      <c r="BD1262" s="354"/>
      <c r="BE1262" s="354"/>
      <c r="BF1262" s="354"/>
      <c r="BG1262" s="354"/>
      <c r="BH1262" s="354"/>
      <c r="BI1262" s="354"/>
      <c r="BJ1262" s="354"/>
      <c r="BK1262" s="354"/>
      <c r="BL1262" s="354"/>
      <c r="BM1262" s="354"/>
      <c r="BN1262" s="354"/>
      <c r="BO1262" s="354"/>
      <c r="BP1262" s="354"/>
      <c r="BQ1262" s="354"/>
      <c r="BR1262" s="354"/>
      <c r="BS1262" s="354"/>
      <c r="BT1262" s="355"/>
      <c r="BU1262" s="324" t="str">
        <f t="shared" si="78"/>
        <v>No disability</v>
      </c>
      <c r="BV1262" s="328" t="str">
        <f t="shared" si="76"/>
        <v>Out</v>
      </c>
      <c r="BW1262" s="329" t="str">
        <f t="shared" si="77"/>
        <v>Out</v>
      </c>
      <c r="BX1262" s="327" t="str">
        <f t="shared" si="79"/>
        <v/>
      </c>
    </row>
    <row r="1263" spans="2:76" x14ac:dyDescent="0.2">
      <c r="B1263" s="137"/>
      <c r="C1263" s="138"/>
      <c r="D1263" s="139" t="s">
        <v>1290</v>
      </c>
      <c r="E1263" s="140"/>
      <c r="F1263" s="140"/>
      <c r="G1263" s="321"/>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2"/>
      <c r="AD1263" s="322"/>
      <c r="AE1263" s="322"/>
      <c r="AF1263" s="322"/>
      <c r="AG1263" s="322"/>
      <c r="AH1263" s="322"/>
      <c r="AI1263" s="322"/>
      <c r="AJ1263" s="322"/>
      <c r="AK1263" s="322"/>
      <c r="AL1263" s="322"/>
      <c r="AM1263" s="323"/>
      <c r="AN1263" s="353"/>
      <c r="AO1263" s="354"/>
      <c r="AP1263" s="354"/>
      <c r="AQ1263" s="354"/>
      <c r="AR1263" s="354"/>
      <c r="AS1263" s="354"/>
      <c r="AT1263" s="354"/>
      <c r="AU1263" s="354"/>
      <c r="AV1263" s="354"/>
      <c r="AW1263" s="354"/>
      <c r="AX1263" s="354"/>
      <c r="AY1263" s="354"/>
      <c r="AZ1263" s="354"/>
      <c r="BA1263" s="354"/>
      <c r="BB1263" s="354"/>
      <c r="BC1263" s="354"/>
      <c r="BD1263" s="354"/>
      <c r="BE1263" s="354"/>
      <c r="BF1263" s="354"/>
      <c r="BG1263" s="354"/>
      <c r="BH1263" s="354"/>
      <c r="BI1263" s="354"/>
      <c r="BJ1263" s="354"/>
      <c r="BK1263" s="354"/>
      <c r="BL1263" s="354"/>
      <c r="BM1263" s="354"/>
      <c r="BN1263" s="354"/>
      <c r="BO1263" s="354"/>
      <c r="BP1263" s="354"/>
      <c r="BQ1263" s="354"/>
      <c r="BR1263" s="354"/>
      <c r="BS1263" s="354"/>
      <c r="BT1263" s="355"/>
      <c r="BU1263" s="324" t="str">
        <f t="shared" si="78"/>
        <v>No disability</v>
      </c>
      <c r="BV1263" s="328" t="str">
        <f t="shared" si="76"/>
        <v>Out</v>
      </c>
      <c r="BW1263" s="329" t="str">
        <f t="shared" si="77"/>
        <v>Out</v>
      </c>
      <c r="BX1263" s="327" t="str">
        <f t="shared" si="79"/>
        <v/>
      </c>
    </row>
    <row r="1264" spans="2:76" x14ac:dyDescent="0.2">
      <c r="B1264" s="137"/>
      <c r="C1264" s="138"/>
      <c r="D1264" s="139" t="s">
        <v>1291</v>
      </c>
      <c r="E1264" s="140"/>
      <c r="F1264" s="140"/>
      <c r="G1264" s="321"/>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2"/>
      <c r="AD1264" s="322"/>
      <c r="AE1264" s="322"/>
      <c r="AF1264" s="322"/>
      <c r="AG1264" s="322"/>
      <c r="AH1264" s="322"/>
      <c r="AI1264" s="322"/>
      <c r="AJ1264" s="322"/>
      <c r="AK1264" s="322"/>
      <c r="AL1264" s="322"/>
      <c r="AM1264" s="323"/>
      <c r="AN1264" s="353"/>
      <c r="AO1264" s="354"/>
      <c r="AP1264" s="354"/>
      <c r="AQ1264" s="354"/>
      <c r="AR1264" s="354"/>
      <c r="AS1264" s="354"/>
      <c r="AT1264" s="354"/>
      <c r="AU1264" s="354"/>
      <c r="AV1264" s="354"/>
      <c r="AW1264" s="354"/>
      <c r="AX1264" s="354"/>
      <c r="AY1264" s="354"/>
      <c r="AZ1264" s="354"/>
      <c r="BA1264" s="354"/>
      <c r="BB1264" s="354"/>
      <c r="BC1264" s="354"/>
      <c r="BD1264" s="354"/>
      <c r="BE1264" s="354"/>
      <c r="BF1264" s="354"/>
      <c r="BG1264" s="354"/>
      <c r="BH1264" s="354"/>
      <c r="BI1264" s="354"/>
      <c r="BJ1264" s="354"/>
      <c r="BK1264" s="354"/>
      <c r="BL1264" s="354"/>
      <c r="BM1264" s="354"/>
      <c r="BN1264" s="354"/>
      <c r="BO1264" s="354"/>
      <c r="BP1264" s="354"/>
      <c r="BQ1264" s="354"/>
      <c r="BR1264" s="354"/>
      <c r="BS1264" s="354"/>
      <c r="BT1264" s="355"/>
      <c r="BU1264" s="324" t="str">
        <f t="shared" si="78"/>
        <v>No disability</v>
      </c>
      <c r="BV1264" s="328" t="str">
        <f t="shared" si="76"/>
        <v>Out</v>
      </c>
      <c r="BW1264" s="329" t="str">
        <f t="shared" si="77"/>
        <v>Out</v>
      </c>
      <c r="BX1264" s="327" t="str">
        <f t="shared" si="79"/>
        <v/>
      </c>
    </row>
    <row r="1265" spans="2:76" x14ac:dyDescent="0.2">
      <c r="B1265" s="137"/>
      <c r="C1265" s="138"/>
      <c r="D1265" s="139" t="s">
        <v>1292</v>
      </c>
      <c r="E1265" s="140"/>
      <c r="F1265" s="140"/>
      <c r="G1265" s="321"/>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2"/>
      <c r="AD1265" s="322"/>
      <c r="AE1265" s="322"/>
      <c r="AF1265" s="322"/>
      <c r="AG1265" s="322"/>
      <c r="AH1265" s="322"/>
      <c r="AI1265" s="322"/>
      <c r="AJ1265" s="322"/>
      <c r="AK1265" s="322"/>
      <c r="AL1265" s="322"/>
      <c r="AM1265" s="323"/>
      <c r="AN1265" s="353"/>
      <c r="AO1265" s="354"/>
      <c r="AP1265" s="354"/>
      <c r="AQ1265" s="354"/>
      <c r="AR1265" s="354"/>
      <c r="AS1265" s="354"/>
      <c r="AT1265" s="354"/>
      <c r="AU1265" s="354"/>
      <c r="AV1265" s="354"/>
      <c r="AW1265" s="354"/>
      <c r="AX1265" s="354"/>
      <c r="AY1265" s="354"/>
      <c r="AZ1265" s="354"/>
      <c r="BA1265" s="354"/>
      <c r="BB1265" s="354"/>
      <c r="BC1265" s="354"/>
      <c r="BD1265" s="354"/>
      <c r="BE1265" s="354"/>
      <c r="BF1265" s="354"/>
      <c r="BG1265" s="354"/>
      <c r="BH1265" s="354"/>
      <c r="BI1265" s="354"/>
      <c r="BJ1265" s="354"/>
      <c r="BK1265" s="354"/>
      <c r="BL1265" s="354"/>
      <c r="BM1265" s="354"/>
      <c r="BN1265" s="354"/>
      <c r="BO1265" s="354"/>
      <c r="BP1265" s="354"/>
      <c r="BQ1265" s="354"/>
      <c r="BR1265" s="354"/>
      <c r="BS1265" s="354"/>
      <c r="BT1265" s="355"/>
      <c r="BU1265" s="324" t="str">
        <f t="shared" si="78"/>
        <v>No disability</v>
      </c>
      <c r="BV1265" s="328" t="str">
        <f t="shared" si="76"/>
        <v>Out</v>
      </c>
      <c r="BW1265" s="329" t="str">
        <f t="shared" si="77"/>
        <v>Out</v>
      </c>
      <c r="BX1265" s="327" t="str">
        <f t="shared" si="79"/>
        <v/>
      </c>
    </row>
    <row r="1266" spans="2:76" x14ac:dyDescent="0.2">
      <c r="B1266" s="137"/>
      <c r="C1266" s="138"/>
      <c r="D1266" s="139" t="s">
        <v>1293</v>
      </c>
      <c r="E1266" s="140"/>
      <c r="F1266" s="140"/>
      <c r="G1266" s="321"/>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2"/>
      <c r="AD1266" s="322"/>
      <c r="AE1266" s="322"/>
      <c r="AF1266" s="322"/>
      <c r="AG1266" s="322"/>
      <c r="AH1266" s="322"/>
      <c r="AI1266" s="322"/>
      <c r="AJ1266" s="322"/>
      <c r="AK1266" s="322"/>
      <c r="AL1266" s="322"/>
      <c r="AM1266" s="323"/>
      <c r="AN1266" s="353"/>
      <c r="AO1266" s="354"/>
      <c r="AP1266" s="354"/>
      <c r="AQ1266" s="354"/>
      <c r="AR1266" s="354"/>
      <c r="AS1266" s="354"/>
      <c r="AT1266" s="354"/>
      <c r="AU1266" s="354"/>
      <c r="AV1266" s="354"/>
      <c r="AW1266" s="354"/>
      <c r="AX1266" s="354"/>
      <c r="AY1266" s="354"/>
      <c r="AZ1266" s="354"/>
      <c r="BA1266" s="354"/>
      <c r="BB1266" s="354"/>
      <c r="BC1266" s="354"/>
      <c r="BD1266" s="354"/>
      <c r="BE1266" s="354"/>
      <c r="BF1266" s="354"/>
      <c r="BG1266" s="354"/>
      <c r="BH1266" s="354"/>
      <c r="BI1266" s="354"/>
      <c r="BJ1266" s="354"/>
      <c r="BK1266" s="354"/>
      <c r="BL1266" s="354"/>
      <c r="BM1266" s="354"/>
      <c r="BN1266" s="354"/>
      <c r="BO1266" s="354"/>
      <c r="BP1266" s="354"/>
      <c r="BQ1266" s="354"/>
      <c r="BR1266" s="354"/>
      <c r="BS1266" s="354"/>
      <c r="BT1266" s="355"/>
      <c r="BU1266" s="324" t="str">
        <f t="shared" si="78"/>
        <v>No disability</v>
      </c>
      <c r="BV1266" s="328" t="str">
        <f t="shared" si="76"/>
        <v>Out</v>
      </c>
      <c r="BW1266" s="329" t="str">
        <f t="shared" si="77"/>
        <v>Out</v>
      </c>
      <c r="BX1266" s="327" t="str">
        <f t="shared" si="79"/>
        <v/>
      </c>
    </row>
    <row r="1267" spans="2:76" x14ac:dyDescent="0.2">
      <c r="B1267" s="137"/>
      <c r="C1267" s="138"/>
      <c r="D1267" s="139" t="s">
        <v>1294</v>
      </c>
      <c r="E1267" s="140"/>
      <c r="F1267" s="140"/>
      <c r="G1267" s="321"/>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2"/>
      <c r="AD1267" s="322"/>
      <c r="AE1267" s="322"/>
      <c r="AF1267" s="322"/>
      <c r="AG1267" s="322"/>
      <c r="AH1267" s="322"/>
      <c r="AI1267" s="322"/>
      <c r="AJ1267" s="322"/>
      <c r="AK1267" s="322"/>
      <c r="AL1267" s="322"/>
      <c r="AM1267" s="323"/>
      <c r="AN1267" s="353"/>
      <c r="AO1267" s="354"/>
      <c r="AP1267" s="354"/>
      <c r="AQ1267" s="354"/>
      <c r="AR1267" s="354"/>
      <c r="AS1267" s="354"/>
      <c r="AT1267" s="354"/>
      <c r="AU1267" s="354"/>
      <c r="AV1267" s="354"/>
      <c r="AW1267" s="354"/>
      <c r="AX1267" s="354"/>
      <c r="AY1267" s="354"/>
      <c r="AZ1267" s="354"/>
      <c r="BA1267" s="354"/>
      <c r="BB1267" s="354"/>
      <c r="BC1267" s="354"/>
      <c r="BD1267" s="354"/>
      <c r="BE1267" s="354"/>
      <c r="BF1267" s="354"/>
      <c r="BG1267" s="354"/>
      <c r="BH1267" s="354"/>
      <c r="BI1267" s="354"/>
      <c r="BJ1267" s="354"/>
      <c r="BK1267" s="354"/>
      <c r="BL1267" s="354"/>
      <c r="BM1267" s="354"/>
      <c r="BN1267" s="354"/>
      <c r="BO1267" s="354"/>
      <c r="BP1267" s="354"/>
      <c r="BQ1267" s="354"/>
      <c r="BR1267" s="354"/>
      <c r="BS1267" s="354"/>
      <c r="BT1267" s="355"/>
      <c r="BU1267" s="324" t="str">
        <f t="shared" si="78"/>
        <v>No disability</v>
      </c>
      <c r="BV1267" s="328" t="str">
        <f t="shared" si="76"/>
        <v>Out</v>
      </c>
      <c r="BW1267" s="329" t="str">
        <f t="shared" si="77"/>
        <v>Out</v>
      </c>
      <c r="BX1267" s="327" t="str">
        <f t="shared" si="79"/>
        <v/>
      </c>
    </row>
    <row r="1268" spans="2:76" x14ac:dyDescent="0.2">
      <c r="B1268" s="137"/>
      <c r="C1268" s="138"/>
      <c r="D1268" s="139" t="s">
        <v>1295</v>
      </c>
      <c r="E1268" s="140"/>
      <c r="F1268" s="140"/>
      <c r="G1268" s="321"/>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2"/>
      <c r="AD1268" s="322"/>
      <c r="AE1268" s="322"/>
      <c r="AF1268" s="322"/>
      <c r="AG1268" s="322"/>
      <c r="AH1268" s="322"/>
      <c r="AI1268" s="322"/>
      <c r="AJ1268" s="322"/>
      <c r="AK1268" s="322"/>
      <c r="AL1268" s="322"/>
      <c r="AM1268" s="323"/>
      <c r="AN1268" s="353"/>
      <c r="AO1268" s="354"/>
      <c r="AP1268" s="354"/>
      <c r="AQ1268" s="354"/>
      <c r="AR1268" s="354"/>
      <c r="AS1268" s="354"/>
      <c r="AT1268" s="354"/>
      <c r="AU1268" s="354"/>
      <c r="AV1268" s="354"/>
      <c r="AW1268" s="354"/>
      <c r="AX1268" s="354"/>
      <c r="AY1268" s="354"/>
      <c r="AZ1268" s="354"/>
      <c r="BA1268" s="354"/>
      <c r="BB1268" s="354"/>
      <c r="BC1268" s="354"/>
      <c r="BD1268" s="354"/>
      <c r="BE1268" s="354"/>
      <c r="BF1268" s="354"/>
      <c r="BG1268" s="354"/>
      <c r="BH1268" s="354"/>
      <c r="BI1268" s="354"/>
      <c r="BJ1268" s="354"/>
      <c r="BK1268" s="354"/>
      <c r="BL1268" s="354"/>
      <c r="BM1268" s="354"/>
      <c r="BN1268" s="354"/>
      <c r="BO1268" s="354"/>
      <c r="BP1268" s="354"/>
      <c r="BQ1268" s="354"/>
      <c r="BR1268" s="354"/>
      <c r="BS1268" s="354"/>
      <c r="BT1268" s="355"/>
      <c r="BU1268" s="324" t="str">
        <f t="shared" si="78"/>
        <v>No disability</v>
      </c>
      <c r="BV1268" s="328" t="str">
        <f t="shared" si="76"/>
        <v>Out</v>
      </c>
      <c r="BW1268" s="329" t="str">
        <f t="shared" si="77"/>
        <v>Out</v>
      </c>
      <c r="BX1268" s="327" t="str">
        <f t="shared" si="79"/>
        <v/>
      </c>
    </row>
    <row r="1269" spans="2:76" x14ac:dyDescent="0.2">
      <c r="B1269" s="137"/>
      <c r="C1269" s="138"/>
      <c r="D1269" s="139" t="s">
        <v>1296</v>
      </c>
      <c r="E1269" s="140"/>
      <c r="F1269" s="140"/>
      <c r="G1269" s="321"/>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2"/>
      <c r="AD1269" s="322"/>
      <c r="AE1269" s="322"/>
      <c r="AF1269" s="322"/>
      <c r="AG1269" s="322"/>
      <c r="AH1269" s="322"/>
      <c r="AI1269" s="322"/>
      <c r="AJ1269" s="322"/>
      <c r="AK1269" s="322"/>
      <c r="AL1269" s="322"/>
      <c r="AM1269" s="323"/>
      <c r="AN1269" s="353"/>
      <c r="AO1269" s="354"/>
      <c r="AP1269" s="354"/>
      <c r="AQ1269" s="354"/>
      <c r="AR1269" s="354"/>
      <c r="AS1269" s="354"/>
      <c r="AT1269" s="354"/>
      <c r="AU1269" s="354"/>
      <c r="AV1269" s="354"/>
      <c r="AW1269" s="354"/>
      <c r="AX1269" s="354"/>
      <c r="AY1269" s="354"/>
      <c r="AZ1269" s="354"/>
      <c r="BA1269" s="354"/>
      <c r="BB1269" s="354"/>
      <c r="BC1269" s="354"/>
      <c r="BD1269" s="354"/>
      <c r="BE1269" s="354"/>
      <c r="BF1269" s="354"/>
      <c r="BG1269" s="354"/>
      <c r="BH1269" s="354"/>
      <c r="BI1269" s="354"/>
      <c r="BJ1269" s="354"/>
      <c r="BK1269" s="354"/>
      <c r="BL1269" s="354"/>
      <c r="BM1269" s="354"/>
      <c r="BN1269" s="354"/>
      <c r="BO1269" s="354"/>
      <c r="BP1269" s="354"/>
      <c r="BQ1269" s="354"/>
      <c r="BR1269" s="354"/>
      <c r="BS1269" s="354"/>
      <c r="BT1269" s="355"/>
      <c r="BU1269" s="324" t="str">
        <f t="shared" si="78"/>
        <v>No disability</v>
      </c>
      <c r="BV1269" s="328" t="str">
        <f t="shared" si="76"/>
        <v>Out</v>
      </c>
      <c r="BW1269" s="329" t="str">
        <f t="shared" si="77"/>
        <v>Out</v>
      </c>
      <c r="BX1269" s="327" t="str">
        <f t="shared" si="79"/>
        <v/>
      </c>
    </row>
    <row r="1270" spans="2:76" x14ac:dyDescent="0.2">
      <c r="B1270" s="137"/>
      <c r="C1270" s="138"/>
      <c r="D1270" s="139" t="s">
        <v>1297</v>
      </c>
      <c r="E1270" s="140"/>
      <c r="F1270" s="140"/>
      <c r="G1270" s="321"/>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2"/>
      <c r="AD1270" s="322"/>
      <c r="AE1270" s="322"/>
      <c r="AF1270" s="322"/>
      <c r="AG1270" s="322"/>
      <c r="AH1270" s="322"/>
      <c r="AI1270" s="322"/>
      <c r="AJ1270" s="322"/>
      <c r="AK1270" s="322"/>
      <c r="AL1270" s="322"/>
      <c r="AM1270" s="323"/>
      <c r="AN1270" s="353"/>
      <c r="AO1270" s="354"/>
      <c r="AP1270" s="354"/>
      <c r="AQ1270" s="354"/>
      <c r="AR1270" s="354"/>
      <c r="AS1270" s="354"/>
      <c r="AT1270" s="354"/>
      <c r="AU1270" s="354"/>
      <c r="AV1270" s="354"/>
      <c r="AW1270" s="354"/>
      <c r="AX1270" s="354"/>
      <c r="AY1270" s="354"/>
      <c r="AZ1270" s="354"/>
      <c r="BA1270" s="354"/>
      <c r="BB1270" s="354"/>
      <c r="BC1270" s="354"/>
      <c r="BD1270" s="354"/>
      <c r="BE1270" s="354"/>
      <c r="BF1270" s="354"/>
      <c r="BG1270" s="354"/>
      <c r="BH1270" s="354"/>
      <c r="BI1270" s="354"/>
      <c r="BJ1270" s="354"/>
      <c r="BK1270" s="354"/>
      <c r="BL1270" s="354"/>
      <c r="BM1270" s="354"/>
      <c r="BN1270" s="354"/>
      <c r="BO1270" s="354"/>
      <c r="BP1270" s="354"/>
      <c r="BQ1270" s="354"/>
      <c r="BR1270" s="354"/>
      <c r="BS1270" s="354"/>
      <c r="BT1270" s="355"/>
      <c r="BU1270" s="324" t="str">
        <f t="shared" si="78"/>
        <v>No disability</v>
      </c>
      <c r="BV1270" s="328" t="str">
        <f t="shared" si="76"/>
        <v>Out</v>
      </c>
      <c r="BW1270" s="329" t="str">
        <f t="shared" si="77"/>
        <v>Out</v>
      </c>
      <c r="BX1270" s="327" t="str">
        <f t="shared" si="79"/>
        <v/>
      </c>
    </row>
    <row r="1271" spans="2:76" x14ac:dyDescent="0.2">
      <c r="B1271" s="137"/>
      <c r="C1271" s="138"/>
      <c r="D1271" s="139" t="s">
        <v>1298</v>
      </c>
      <c r="E1271" s="140"/>
      <c r="F1271" s="140"/>
      <c r="G1271" s="321"/>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2"/>
      <c r="AD1271" s="322"/>
      <c r="AE1271" s="322"/>
      <c r="AF1271" s="322"/>
      <c r="AG1271" s="322"/>
      <c r="AH1271" s="322"/>
      <c r="AI1271" s="322"/>
      <c r="AJ1271" s="322"/>
      <c r="AK1271" s="322"/>
      <c r="AL1271" s="322"/>
      <c r="AM1271" s="323"/>
      <c r="AN1271" s="353"/>
      <c r="AO1271" s="354"/>
      <c r="AP1271" s="354"/>
      <c r="AQ1271" s="354"/>
      <c r="AR1271" s="354"/>
      <c r="AS1271" s="354"/>
      <c r="AT1271" s="354"/>
      <c r="AU1271" s="354"/>
      <c r="AV1271" s="354"/>
      <c r="AW1271" s="354"/>
      <c r="AX1271" s="354"/>
      <c r="AY1271" s="354"/>
      <c r="AZ1271" s="354"/>
      <c r="BA1271" s="354"/>
      <c r="BB1271" s="354"/>
      <c r="BC1271" s="354"/>
      <c r="BD1271" s="354"/>
      <c r="BE1271" s="354"/>
      <c r="BF1271" s="354"/>
      <c r="BG1271" s="354"/>
      <c r="BH1271" s="354"/>
      <c r="BI1271" s="354"/>
      <c r="BJ1271" s="354"/>
      <c r="BK1271" s="354"/>
      <c r="BL1271" s="354"/>
      <c r="BM1271" s="354"/>
      <c r="BN1271" s="354"/>
      <c r="BO1271" s="354"/>
      <c r="BP1271" s="354"/>
      <c r="BQ1271" s="354"/>
      <c r="BR1271" s="354"/>
      <c r="BS1271" s="354"/>
      <c r="BT1271" s="355"/>
      <c r="BU1271" s="324" t="str">
        <f t="shared" si="78"/>
        <v>No disability</v>
      </c>
      <c r="BV1271" s="328" t="str">
        <f t="shared" si="76"/>
        <v>Out</v>
      </c>
      <c r="BW1271" s="329" t="str">
        <f t="shared" si="77"/>
        <v>Out</v>
      </c>
      <c r="BX1271" s="327" t="str">
        <f t="shared" si="79"/>
        <v/>
      </c>
    </row>
    <row r="1272" spans="2:76" x14ac:dyDescent="0.2">
      <c r="B1272" s="137"/>
      <c r="C1272" s="138"/>
      <c r="D1272" s="139" t="s">
        <v>1299</v>
      </c>
      <c r="E1272" s="140"/>
      <c r="F1272" s="140"/>
      <c r="G1272" s="321"/>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2"/>
      <c r="AD1272" s="322"/>
      <c r="AE1272" s="322"/>
      <c r="AF1272" s="322"/>
      <c r="AG1272" s="322"/>
      <c r="AH1272" s="322"/>
      <c r="AI1272" s="322"/>
      <c r="AJ1272" s="322"/>
      <c r="AK1272" s="322"/>
      <c r="AL1272" s="322"/>
      <c r="AM1272" s="323"/>
      <c r="AN1272" s="353"/>
      <c r="AO1272" s="354"/>
      <c r="AP1272" s="354"/>
      <c r="AQ1272" s="354"/>
      <c r="AR1272" s="354"/>
      <c r="AS1272" s="354"/>
      <c r="AT1272" s="354"/>
      <c r="AU1272" s="354"/>
      <c r="AV1272" s="354"/>
      <c r="AW1272" s="354"/>
      <c r="AX1272" s="354"/>
      <c r="AY1272" s="354"/>
      <c r="AZ1272" s="354"/>
      <c r="BA1272" s="354"/>
      <c r="BB1272" s="354"/>
      <c r="BC1272" s="354"/>
      <c r="BD1272" s="354"/>
      <c r="BE1272" s="354"/>
      <c r="BF1272" s="354"/>
      <c r="BG1272" s="354"/>
      <c r="BH1272" s="354"/>
      <c r="BI1272" s="354"/>
      <c r="BJ1272" s="354"/>
      <c r="BK1272" s="354"/>
      <c r="BL1272" s="354"/>
      <c r="BM1272" s="354"/>
      <c r="BN1272" s="354"/>
      <c r="BO1272" s="354"/>
      <c r="BP1272" s="354"/>
      <c r="BQ1272" s="354"/>
      <c r="BR1272" s="354"/>
      <c r="BS1272" s="354"/>
      <c r="BT1272" s="355"/>
      <c r="BU1272" s="324" t="str">
        <f t="shared" si="78"/>
        <v>No disability</v>
      </c>
      <c r="BV1272" s="328" t="str">
        <f t="shared" si="76"/>
        <v>Out</v>
      </c>
      <c r="BW1272" s="329" t="str">
        <f t="shared" si="77"/>
        <v>Out</v>
      </c>
      <c r="BX1272" s="327" t="str">
        <f t="shared" si="79"/>
        <v/>
      </c>
    </row>
    <row r="1273" spans="2:76" x14ac:dyDescent="0.2">
      <c r="B1273" s="137"/>
      <c r="C1273" s="138"/>
      <c r="D1273" s="139" t="s">
        <v>1300</v>
      </c>
      <c r="E1273" s="140"/>
      <c r="F1273" s="140"/>
      <c r="G1273" s="321"/>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2"/>
      <c r="AD1273" s="322"/>
      <c r="AE1273" s="322"/>
      <c r="AF1273" s="322"/>
      <c r="AG1273" s="322"/>
      <c r="AH1273" s="322"/>
      <c r="AI1273" s="322"/>
      <c r="AJ1273" s="322"/>
      <c r="AK1273" s="322"/>
      <c r="AL1273" s="322"/>
      <c r="AM1273" s="323"/>
      <c r="AN1273" s="353"/>
      <c r="AO1273" s="354"/>
      <c r="AP1273" s="354"/>
      <c r="AQ1273" s="354"/>
      <c r="AR1273" s="354"/>
      <c r="AS1273" s="354"/>
      <c r="AT1273" s="354"/>
      <c r="AU1273" s="354"/>
      <c r="AV1273" s="354"/>
      <c r="AW1273" s="354"/>
      <c r="AX1273" s="354"/>
      <c r="AY1273" s="354"/>
      <c r="AZ1273" s="354"/>
      <c r="BA1273" s="354"/>
      <c r="BB1273" s="354"/>
      <c r="BC1273" s="354"/>
      <c r="BD1273" s="354"/>
      <c r="BE1273" s="354"/>
      <c r="BF1273" s="354"/>
      <c r="BG1273" s="354"/>
      <c r="BH1273" s="354"/>
      <c r="BI1273" s="354"/>
      <c r="BJ1273" s="354"/>
      <c r="BK1273" s="354"/>
      <c r="BL1273" s="354"/>
      <c r="BM1273" s="354"/>
      <c r="BN1273" s="354"/>
      <c r="BO1273" s="354"/>
      <c r="BP1273" s="354"/>
      <c r="BQ1273" s="354"/>
      <c r="BR1273" s="354"/>
      <c r="BS1273" s="354"/>
      <c r="BT1273" s="355"/>
      <c r="BU1273" s="324" t="str">
        <f t="shared" si="78"/>
        <v>No disability</v>
      </c>
      <c r="BV1273" s="328" t="str">
        <f t="shared" si="76"/>
        <v>Out</v>
      </c>
      <c r="BW1273" s="329" t="str">
        <f t="shared" si="77"/>
        <v>Out</v>
      </c>
      <c r="BX1273" s="327" t="str">
        <f t="shared" si="79"/>
        <v/>
      </c>
    </row>
    <row r="1274" spans="2:76" x14ac:dyDescent="0.2">
      <c r="B1274" s="137"/>
      <c r="C1274" s="138"/>
      <c r="D1274" s="139" t="s">
        <v>1301</v>
      </c>
      <c r="E1274" s="140"/>
      <c r="F1274" s="140"/>
      <c r="G1274" s="321"/>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2"/>
      <c r="AD1274" s="322"/>
      <c r="AE1274" s="322"/>
      <c r="AF1274" s="322"/>
      <c r="AG1274" s="322"/>
      <c r="AH1274" s="322"/>
      <c r="AI1274" s="322"/>
      <c r="AJ1274" s="322"/>
      <c r="AK1274" s="322"/>
      <c r="AL1274" s="322"/>
      <c r="AM1274" s="323"/>
      <c r="AN1274" s="353"/>
      <c r="AO1274" s="354"/>
      <c r="AP1274" s="354"/>
      <c r="AQ1274" s="354"/>
      <c r="AR1274" s="354"/>
      <c r="AS1274" s="354"/>
      <c r="AT1274" s="354"/>
      <c r="AU1274" s="354"/>
      <c r="AV1274" s="354"/>
      <c r="AW1274" s="354"/>
      <c r="AX1274" s="354"/>
      <c r="AY1274" s="354"/>
      <c r="AZ1274" s="354"/>
      <c r="BA1274" s="354"/>
      <c r="BB1274" s="354"/>
      <c r="BC1274" s="354"/>
      <c r="BD1274" s="354"/>
      <c r="BE1274" s="354"/>
      <c r="BF1274" s="354"/>
      <c r="BG1274" s="354"/>
      <c r="BH1274" s="354"/>
      <c r="BI1274" s="354"/>
      <c r="BJ1274" s="354"/>
      <c r="BK1274" s="354"/>
      <c r="BL1274" s="354"/>
      <c r="BM1274" s="354"/>
      <c r="BN1274" s="354"/>
      <c r="BO1274" s="354"/>
      <c r="BP1274" s="354"/>
      <c r="BQ1274" s="354"/>
      <c r="BR1274" s="354"/>
      <c r="BS1274" s="354"/>
      <c r="BT1274" s="355"/>
      <c r="BU1274" s="324" t="str">
        <f t="shared" si="78"/>
        <v>No disability</v>
      </c>
      <c r="BV1274" s="328" t="str">
        <f t="shared" si="76"/>
        <v>Out</v>
      </c>
      <c r="BW1274" s="329" t="str">
        <f t="shared" si="77"/>
        <v>Out</v>
      </c>
      <c r="BX1274" s="327" t="str">
        <f t="shared" si="79"/>
        <v/>
      </c>
    </row>
    <row r="1275" spans="2:76" x14ac:dyDescent="0.2">
      <c r="B1275" s="137"/>
      <c r="C1275" s="138"/>
      <c r="D1275" s="139" t="s">
        <v>1302</v>
      </c>
      <c r="E1275" s="140"/>
      <c r="F1275" s="140"/>
      <c r="G1275" s="321"/>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2"/>
      <c r="AD1275" s="322"/>
      <c r="AE1275" s="322"/>
      <c r="AF1275" s="322"/>
      <c r="AG1275" s="322"/>
      <c r="AH1275" s="322"/>
      <c r="AI1275" s="322"/>
      <c r="AJ1275" s="322"/>
      <c r="AK1275" s="322"/>
      <c r="AL1275" s="322"/>
      <c r="AM1275" s="323"/>
      <c r="AN1275" s="353"/>
      <c r="AO1275" s="354"/>
      <c r="AP1275" s="354"/>
      <c r="AQ1275" s="354"/>
      <c r="AR1275" s="354"/>
      <c r="AS1275" s="354"/>
      <c r="AT1275" s="354"/>
      <c r="AU1275" s="354"/>
      <c r="AV1275" s="354"/>
      <c r="AW1275" s="354"/>
      <c r="AX1275" s="354"/>
      <c r="AY1275" s="354"/>
      <c r="AZ1275" s="354"/>
      <c r="BA1275" s="354"/>
      <c r="BB1275" s="354"/>
      <c r="BC1275" s="354"/>
      <c r="BD1275" s="354"/>
      <c r="BE1275" s="354"/>
      <c r="BF1275" s="354"/>
      <c r="BG1275" s="354"/>
      <c r="BH1275" s="354"/>
      <c r="BI1275" s="354"/>
      <c r="BJ1275" s="354"/>
      <c r="BK1275" s="354"/>
      <c r="BL1275" s="354"/>
      <c r="BM1275" s="354"/>
      <c r="BN1275" s="354"/>
      <c r="BO1275" s="354"/>
      <c r="BP1275" s="354"/>
      <c r="BQ1275" s="354"/>
      <c r="BR1275" s="354"/>
      <c r="BS1275" s="354"/>
      <c r="BT1275" s="355"/>
      <c r="BU1275" s="324" t="str">
        <f t="shared" si="78"/>
        <v>No disability</v>
      </c>
      <c r="BV1275" s="328" t="str">
        <f t="shared" si="76"/>
        <v>Out</v>
      </c>
      <c r="BW1275" s="329" t="str">
        <f t="shared" si="77"/>
        <v>Out</v>
      </c>
      <c r="BX1275" s="327" t="str">
        <f t="shared" si="79"/>
        <v/>
      </c>
    </row>
    <row r="1276" spans="2:76" x14ac:dyDescent="0.2">
      <c r="B1276" s="137"/>
      <c r="C1276" s="138"/>
      <c r="D1276" s="139" t="s">
        <v>1303</v>
      </c>
      <c r="E1276" s="140"/>
      <c r="F1276" s="140"/>
      <c r="G1276" s="321"/>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2"/>
      <c r="AD1276" s="322"/>
      <c r="AE1276" s="322"/>
      <c r="AF1276" s="322"/>
      <c r="AG1276" s="322"/>
      <c r="AH1276" s="322"/>
      <c r="AI1276" s="322"/>
      <c r="AJ1276" s="322"/>
      <c r="AK1276" s="322"/>
      <c r="AL1276" s="322"/>
      <c r="AM1276" s="323"/>
      <c r="AN1276" s="353"/>
      <c r="AO1276" s="354"/>
      <c r="AP1276" s="354"/>
      <c r="AQ1276" s="354"/>
      <c r="AR1276" s="354"/>
      <c r="AS1276" s="354"/>
      <c r="AT1276" s="354"/>
      <c r="AU1276" s="354"/>
      <c r="AV1276" s="354"/>
      <c r="AW1276" s="354"/>
      <c r="AX1276" s="354"/>
      <c r="AY1276" s="354"/>
      <c r="AZ1276" s="354"/>
      <c r="BA1276" s="354"/>
      <c r="BB1276" s="354"/>
      <c r="BC1276" s="354"/>
      <c r="BD1276" s="354"/>
      <c r="BE1276" s="354"/>
      <c r="BF1276" s="354"/>
      <c r="BG1276" s="354"/>
      <c r="BH1276" s="354"/>
      <c r="BI1276" s="354"/>
      <c r="BJ1276" s="354"/>
      <c r="BK1276" s="354"/>
      <c r="BL1276" s="354"/>
      <c r="BM1276" s="354"/>
      <c r="BN1276" s="354"/>
      <c r="BO1276" s="354"/>
      <c r="BP1276" s="354"/>
      <c r="BQ1276" s="354"/>
      <c r="BR1276" s="354"/>
      <c r="BS1276" s="354"/>
      <c r="BT1276" s="355"/>
      <c r="BU1276" s="324" t="str">
        <f t="shared" si="78"/>
        <v>No disability</v>
      </c>
      <c r="BV1276" s="328" t="str">
        <f t="shared" si="76"/>
        <v>Out</v>
      </c>
      <c r="BW1276" s="329" t="str">
        <f t="shared" si="77"/>
        <v>Out</v>
      </c>
      <c r="BX1276" s="327" t="str">
        <f t="shared" si="79"/>
        <v/>
      </c>
    </row>
    <row r="1277" spans="2:76" x14ac:dyDescent="0.2">
      <c r="B1277" s="137"/>
      <c r="C1277" s="138"/>
      <c r="D1277" s="139" t="s">
        <v>1304</v>
      </c>
      <c r="E1277" s="140"/>
      <c r="F1277" s="140"/>
      <c r="G1277" s="321"/>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2"/>
      <c r="AD1277" s="322"/>
      <c r="AE1277" s="322"/>
      <c r="AF1277" s="322"/>
      <c r="AG1277" s="322"/>
      <c r="AH1277" s="322"/>
      <c r="AI1277" s="322"/>
      <c r="AJ1277" s="322"/>
      <c r="AK1277" s="322"/>
      <c r="AL1277" s="322"/>
      <c r="AM1277" s="323"/>
      <c r="AN1277" s="353"/>
      <c r="AO1277" s="354"/>
      <c r="AP1277" s="354"/>
      <c r="AQ1277" s="354"/>
      <c r="AR1277" s="354"/>
      <c r="AS1277" s="354"/>
      <c r="AT1277" s="354"/>
      <c r="AU1277" s="354"/>
      <c r="AV1277" s="354"/>
      <c r="AW1277" s="354"/>
      <c r="AX1277" s="354"/>
      <c r="AY1277" s="354"/>
      <c r="AZ1277" s="354"/>
      <c r="BA1277" s="354"/>
      <c r="BB1277" s="354"/>
      <c r="BC1277" s="354"/>
      <c r="BD1277" s="354"/>
      <c r="BE1277" s="354"/>
      <c r="BF1277" s="354"/>
      <c r="BG1277" s="354"/>
      <c r="BH1277" s="354"/>
      <c r="BI1277" s="354"/>
      <c r="BJ1277" s="354"/>
      <c r="BK1277" s="354"/>
      <c r="BL1277" s="354"/>
      <c r="BM1277" s="354"/>
      <c r="BN1277" s="354"/>
      <c r="BO1277" s="354"/>
      <c r="BP1277" s="354"/>
      <c r="BQ1277" s="354"/>
      <c r="BR1277" s="354"/>
      <c r="BS1277" s="354"/>
      <c r="BT1277" s="355"/>
      <c r="BU1277" s="324" t="str">
        <f t="shared" si="78"/>
        <v>No disability</v>
      </c>
      <c r="BV1277" s="328" t="str">
        <f t="shared" si="76"/>
        <v>Out</v>
      </c>
      <c r="BW1277" s="329" t="str">
        <f t="shared" si="77"/>
        <v>Out</v>
      </c>
      <c r="BX1277" s="327" t="str">
        <f t="shared" si="79"/>
        <v/>
      </c>
    </row>
    <row r="1278" spans="2:76" x14ac:dyDescent="0.2">
      <c r="B1278" s="137"/>
      <c r="C1278" s="138"/>
      <c r="D1278" s="139" t="s">
        <v>1305</v>
      </c>
      <c r="E1278" s="140"/>
      <c r="F1278" s="140"/>
      <c r="G1278" s="321"/>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2"/>
      <c r="AD1278" s="322"/>
      <c r="AE1278" s="322"/>
      <c r="AF1278" s="322"/>
      <c r="AG1278" s="322"/>
      <c r="AH1278" s="322"/>
      <c r="AI1278" s="322"/>
      <c r="AJ1278" s="322"/>
      <c r="AK1278" s="322"/>
      <c r="AL1278" s="322"/>
      <c r="AM1278" s="323"/>
      <c r="AN1278" s="353"/>
      <c r="AO1278" s="354"/>
      <c r="AP1278" s="354"/>
      <c r="AQ1278" s="354"/>
      <c r="AR1278" s="354"/>
      <c r="AS1278" s="354"/>
      <c r="AT1278" s="354"/>
      <c r="AU1278" s="354"/>
      <c r="AV1278" s="354"/>
      <c r="AW1278" s="354"/>
      <c r="AX1278" s="354"/>
      <c r="AY1278" s="354"/>
      <c r="AZ1278" s="354"/>
      <c r="BA1278" s="354"/>
      <c r="BB1278" s="354"/>
      <c r="BC1278" s="354"/>
      <c r="BD1278" s="354"/>
      <c r="BE1278" s="354"/>
      <c r="BF1278" s="354"/>
      <c r="BG1278" s="354"/>
      <c r="BH1278" s="354"/>
      <c r="BI1278" s="354"/>
      <c r="BJ1278" s="354"/>
      <c r="BK1278" s="354"/>
      <c r="BL1278" s="354"/>
      <c r="BM1278" s="354"/>
      <c r="BN1278" s="354"/>
      <c r="BO1278" s="354"/>
      <c r="BP1278" s="354"/>
      <c r="BQ1278" s="354"/>
      <c r="BR1278" s="354"/>
      <c r="BS1278" s="354"/>
      <c r="BT1278" s="355"/>
      <c r="BU1278" s="324" t="str">
        <f t="shared" si="78"/>
        <v>No disability</v>
      </c>
      <c r="BV1278" s="328" t="str">
        <f t="shared" si="76"/>
        <v>Out</v>
      </c>
      <c r="BW1278" s="329" t="str">
        <f t="shared" si="77"/>
        <v>Out</v>
      </c>
      <c r="BX1278" s="327" t="str">
        <f t="shared" si="79"/>
        <v/>
      </c>
    </row>
    <row r="1279" spans="2:76" x14ac:dyDescent="0.2">
      <c r="B1279" s="137"/>
      <c r="C1279" s="138"/>
      <c r="D1279" s="139" t="s">
        <v>1306</v>
      </c>
      <c r="E1279" s="140"/>
      <c r="F1279" s="140"/>
      <c r="G1279" s="321"/>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2"/>
      <c r="AD1279" s="322"/>
      <c r="AE1279" s="322"/>
      <c r="AF1279" s="322"/>
      <c r="AG1279" s="322"/>
      <c r="AH1279" s="322"/>
      <c r="AI1279" s="322"/>
      <c r="AJ1279" s="322"/>
      <c r="AK1279" s="322"/>
      <c r="AL1279" s="322"/>
      <c r="AM1279" s="323"/>
      <c r="AN1279" s="353"/>
      <c r="AO1279" s="354"/>
      <c r="AP1279" s="354"/>
      <c r="AQ1279" s="354"/>
      <c r="AR1279" s="354"/>
      <c r="AS1279" s="354"/>
      <c r="AT1279" s="354"/>
      <c r="AU1279" s="354"/>
      <c r="AV1279" s="354"/>
      <c r="AW1279" s="354"/>
      <c r="AX1279" s="354"/>
      <c r="AY1279" s="354"/>
      <c r="AZ1279" s="354"/>
      <c r="BA1279" s="354"/>
      <c r="BB1279" s="354"/>
      <c r="BC1279" s="354"/>
      <c r="BD1279" s="354"/>
      <c r="BE1279" s="354"/>
      <c r="BF1279" s="354"/>
      <c r="BG1279" s="354"/>
      <c r="BH1279" s="354"/>
      <c r="BI1279" s="354"/>
      <c r="BJ1279" s="354"/>
      <c r="BK1279" s="354"/>
      <c r="BL1279" s="354"/>
      <c r="BM1279" s="354"/>
      <c r="BN1279" s="354"/>
      <c r="BO1279" s="354"/>
      <c r="BP1279" s="354"/>
      <c r="BQ1279" s="354"/>
      <c r="BR1279" s="354"/>
      <c r="BS1279" s="354"/>
      <c r="BT1279" s="355"/>
      <c r="BU1279" s="324" t="str">
        <f t="shared" si="78"/>
        <v>No disability</v>
      </c>
      <c r="BV1279" s="328" t="str">
        <f t="shared" si="76"/>
        <v>Out</v>
      </c>
      <c r="BW1279" s="329" t="str">
        <f t="shared" si="77"/>
        <v>Out</v>
      </c>
      <c r="BX1279" s="327" t="str">
        <f t="shared" si="79"/>
        <v/>
      </c>
    </row>
    <row r="1280" spans="2:76" x14ac:dyDescent="0.2">
      <c r="B1280" s="137"/>
      <c r="C1280" s="138"/>
      <c r="D1280" s="139" t="s">
        <v>1307</v>
      </c>
      <c r="E1280" s="140"/>
      <c r="F1280" s="140"/>
      <c r="G1280" s="321"/>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2"/>
      <c r="AD1280" s="322"/>
      <c r="AE1280" s="322"/>
      <c r="AF1280" s="322"/>
      <c r="AG1280" s="322"/>
      <c r="AH1280" s="322"/>
      <c r="AI1280" s="322"/>
      <c r="AJ1280" s="322"/>
      <c r="AK1280" s="322"/>
      <c r="AL1280" s="322"/>
      <c r="AM1280" s="323"/>
      <c r="AN1280" s="353"/>
      <c r="AO1280" s="354"/>
      <c r="AP1280" s="354"/>
      <c r="AQ1280" s="354"/>
      <c r="AR1280" s="354"/>
      <c r="AS1280" s="354"/>
      <c r="AT1280" s="354"/>
      <c r="AU1280" s="354"/>
      <c r="AV1280" s="354"/>
      <c r="AW1280" s="354"/>
      <c r="AX1280" s="354"/>
      <c r="AY1280" s="354"/>
      <c r="AZ1280" s="354"/>
      <c r="BA1280" s="354"/>
      <c r="BB1280" s="354"/>
      <c r="BC1280" s="354"/>
      <c r="BD1280" s="354"/>
      <c r="BE1280" s="354"/>
      <c r="BF1280" s="354"/>
      <c r="BG1280" s="354"/>
      <c r="BH1280" s="354"/>
      <c r="BI1280" s="354"/>
      <c r="BJ1280" s="354"/>
      <c r="BK1280" s="354"/>
      <c r="BL1280" s="354"/>
      <c r="BM1280" s="354"/>
      <c r="BN1280" s="354"/>
      <c r="BO1280" s="354"/>
      <c r="BP1280" s="354"/>
      <c r="BQ1280" s="354"/>
      <c r="BR1280" s="354"/>
      <c r="BS1280" s="354"/>
      <c r="BT1280" s="355"/>
      <c r="BU1280" s="324" t="str">
        <f t="shared" si="78"/>
        <v>No disability</v>
      </c>
      <c r="BV1280" s="328" t="str">
        <f t="shared" si="76"/>
        <v>Out</v>
      </c>
      <c r="BW1280" s="329" t="str">
        <f t="shared" si="77"/>
        <v>Out</v>
      </c>
      <c r="BX1280" s="327" t="str">
        <f t="shared" si="79"/>
        <v/>
      </c>
    </row>
    <row r="1281" spans="2:76" x14ac:dyDescent="0.2">
      <c r="B1281" s="137"/>
      <c r="C1281" s="138"/>
      <c r="D1281" s="139" t="s">
        <v>1308</v>
      </c>
      <c r="E1281" s="140"/>
      <c r="F1281" s="140"/>
      <c r="G1281" s="321"/>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2"/>
      <c r="AD1281" s="322"/>
      <c r="AE1281" s="322"/>
      <c r="AF1281" s="322"/>
      <c r="AG1281" s="322"/>
      <c r="AH1281" s="322"/>
      <c r="AI1281" s="322"/>
      <c r="AJ1281" s="322"/>
      <c r="AK1281" s="322"/>
      <c r="AL1281" s="322"/>
      <c r="AM1281" s="323"/>
      <c r="AN1281" s="353"/>
      <c r="AO1281" s="354"/>
      <c r="AP1281" s="354"/>
      <c r="AQ1281" s="354"/>
      <c r="AR1281" s="354"/>
      <c r="AS1281" s="354"/>
      <c r="AT1281" s="354"/>
      <c r="AU1281" s="354"/>
      <c r="AV1281" s="354"/>
      <c r="AW1281" s="354"/>
      <c r="AX1281" s="354"/>
      <c r="AY1281" s="354"/>
      <c r="AZ1281" s="354"/>
      <c r="BA1281" s="354"/>
      <c r="BB1281" s="354"/>
      <c r="BC1281" s="354"/>
      <c r="BD1281" s="354"/>
      <c r="BE1281" s="354"/>
      <c r="BF1281" s="354"/>
      <c r="BG1281" s="354"/>
      <c r="BH1281" s="354"/>
      <c r="BI1281" s="354"/>
      <c r="BJ1281" s="354"/>
      <c r="BK1281" s="354"/>
      <c r="BL1281" s="354"/>
      <c r="BM1281" s="354"/>
      <c r="BN1281" s="354"/>
      <c r="BO1281" s="354"/>
      <c r="BP1281" s="354"/>
      <c r="BQ1281" s="354"/>
      <c r="BR1281" s="354"/>
      <c r="BS1281" s="354"/>
      <c r="BT1281" s="355"/>
      <c r="BU1281" s="324" t="str">
        <f t="shared" si="78"/>
        <v>No disability</v>
      </c>
      <c r="BV1281" s="328" t="str">
        <f t="shared" si="76"/>
        <v>Out</v>
      </c>
      <c r="BW1281" s="329" t="str">
        <f t="shared" si="77"/>
        <v>Out</v>
      </c>
      <c r="BX1281" s="327" t="str">
        <f t="shared" si="79"/>
        <v/>
      </c>
    </row>
    <row r="1282" spans="2:76" x14ac:dyDescent="0.2">
      <c r="B1282" s="137"/>
      <c r="C1282" s="138"/>
      <c r="D1282" s="139" t="s">
        <v>1309</v>
      </c>
      <c r="E1282" s="140"/>
      <c r="F1282" s="140"/>
      <c r="G1282" s="321"/>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2"/>
      <c r="AD1282" s="322"/>
      <c r="AE1282" s="322"/>
      <c r="AF1282" s="322"/>
      <c r="AG1282" s="322"/>
      <c r="AH1282" s="322"/>
      <c r="AI1282" s="322"/>
      <c r="AJ1282" s="322"/>
      <c r="AK1282" s="322"/>
      <c r="AL1282" s="322"/>
      <c r="AM1282" s="323"/>
      <c r="AN1282" s="353"/>
      <c r="AO1282" s="354"/>
      <c r="AP1282" s="354"/>
      <c r="AQ1282" s="354"/>
      <c r="AR1282" s="354"/>
      <c r="AS1282" s="354"/>
      <c r="AT1282" s="354"/>
      <c r="AU1282" s="354"/>
      <c r="AV1282" s="354"/>
      <c r="AW1282" s="354"/>
      <c r="AX1282" s="354"/>
      <c r="AY1282" s="354"/>
      <c r="AZ1282" s="354"/>
      <c r="BA1282" s="354"/>
      <c r="BB1282" s="354"/>
      <c r="BC1282" s="354"/>
      <c r="BD1282" s="354"/>
      <c r="BE1282" s="354"/>
      <c r="BF1282" s="354"/>
      <c r="BG1282" s="354"/>
      <c r="BH1282" s="354"/>
      <c r="BI1282" s="354"/>
      <c r="BJ1282" s="354"/>
      <c r="BK1282" s="354"/>
      <c r="BL1282" s="354"/>
      <c r="BM1282" s="354"/>
      <c r="BN1282" s="354"/>
      <c r="BO1282" s="354"/>
      <c r="BP1282" s="354"/>
      <c r="BQ1282" s="354"/>
      <c r="BR1282" s="354"/>
      <c r="BS1282" s="354"/>
      <c r="BT1282" s="355"/>
      <c r="BU1282" s="324" t="str">
        <f t="shared" si="78"/>
        <v>No disability</v>
      </c>
      <c r="BV1282" s="328" t="str">
        <f t="shared" si="76"/>
        <v>Out</v>
      </c>
      <c r="BW1282" s="329" t="str">
        <f t="shared" si="77"/>
        <v>Out</v>
      </c>
      <c r="BX1282" s="327" t="str">
        <f t="shared" si="79"/>
        <v/>
      </c>
    </row>
    <row r="1283" spans="2:76" x14ac:dyDescent="0.2">
      <c r="B1283" s="137"/>
      <c r="C1283" s="138"/>
      <c r="D1283" s="139" t="s">
        <v>1310</v>
      </c>
      <c r="E1283" s="140"/>
      <c r="F1283" s="140"/>
      <c r="G1283" s="321"/>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2"/>
      <c r="AD1283" s="322"/>
      <c r="AE1283" s="322"/>
      <c r="AF1283" s="322"/>
      <c r="AG1283" s="322"/>
      <c r="AH1283" s="322"/>
      <c r="AI1283" s="322"/>
      <c r="AJ1283" s="322"/>
      <c r="AK1283" s="322"/>
      <c r="AL1283" s="322"/>
      <c r="AM1283" s="323"/>
      <c r="AN1283" s="353"/>
      <c r="AO1283" s="354"/>
      <c r="AP1283" s="354"/>
      <c r="AQ1283" s="354"/>
      <c r="AR1283" s="354"/>
      <c r="AS1283" s="354"/>
      <c r="AT1283" s="354"/>
      <c r="AU1283" s="354"/>
      <c r="AV1283" s="354"/>
      <c r="AW1283" s="354"/>
      <c r="AX1283" s="354"/>
      <c r="AY1283" s="354"/>
      <c r="AZ1283" s="354"/>
      <c r="BA1283" s="354"/>
      <c r="BB1283" s="354"/>
      <c r="BC1283" s="354"/>
      <c r="BD1283" s="354"/>
      <c r="BE1283" s="354"/>
      <c r="BF1283" s="354"/>
      <c r="BG1283" s="354"/>
      <c r="BH1283" s="354"/>
      <c r="BI1283" s="354"/>
      <c r="BJ1283" s="354"/>
      <c r="BK1283" s="354"/>
      <c r="BL1283" s="354"/>
      <c r="BM1283" s="354"/>
      <c r="BN1283" s="354"/>
      <c r="BO1283" s="354"/>
      <c r="BP1283" s="354"/>
      <c r="BQ1283" s="354"/>
      <c r="BR1283" s="354"/>
      <c r="BS1283" s="354"/>
      <c r="BT1283" s="355"/>
      <c r="BU1283" s="324" t="str">
        <f t="shared" si="78"/>
        <v>No disability</v>
      </c>
      <c r="BV1283" s="328" t="str">
        <f t="shared" si="76"/>
        <v>Out</v>
      </c>
      <c r="BW1283" s="329" t="str">
        <f t="shared" si="77"/>
        <v>Out</v>
      </c>
      <c r="BX1283" s="327" t="str">
        <f t="shared" si="79"/>
        <v/>
      </c>
    </row>
    <row r="1284" spans="2:76" x14ac:dyDescent="0.2">
      <c r="B1284" s="137"/>
      <c r="C1284" s="138"/>
      <c r="D1284" s="139" t="s">
        <v>1311</v>
      </c>
      <c r="E1284" s="140"/>
      <c r="F1284" s="140"/>
      <c r="G1284" s="321"/>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2"/>
      <c r="AD1284" s="322"/>
      <c r="AE1284" s="322"/>
      <c r="AF1284" s="322"/>
      <c r="AG1284" s="322"/>
      <c r="AH1284" s="322"/>
      <c r="AI1284" s="322"/>
      <c r="AJ1284" s="322"/>
      <c r="AK1284" s="322"/>
      <c r="AL1284" s="322"/>
      <c r="AM1284" s="323"/>
      <c r="AN1284" s="353"/>
      <c r="AO1284" s="354"/>
      <c r="AP1284" s="354"/>
      <c r="AQ1284" s="354"/>
      <c r="AR1284" s="354"/>
      <c r="AS1284" s="354"/>
      <c r="AT1284" s="354"/>
      <c r="AU1284" s="354"/>
      <c r="AV1284" s="354"/>
      <c r="AW1284" s="354"/>
      <c r="AX1284" s="354"/>
      <c r="AY1284" s="354"/>
      <c r="AZ1284" s="354"/>
      <c r="BA1284" s="354"/>
      <c r="BB1284" s="354"/>
      <c r="BC1284" s="354"/>
      <c r="BD1284" s="354"/>
      <c r="BE1284" s="354"/>
      <c r="BF1284" s="354"/>
      <c r="BG1284" s="354"/>
      <c r="BH1284" s="354"/>
      <c r="BI1284" s="354"/>
      <c r="BJ1284" s="354"/>
      <c r="BK1284" s="354"/>
      <c r="BL1284" s="354"/>
      <c r="BM1284" s="354"/>
      <c r="BN1284" s="354"/>
      <c r="BO1284" s="354"/>
      <c r="BP1284" s="354"/>
      <c r="BQ1284" s="354"/>
      <c r="BR1284" s="354"/>
      <c r="BS1284" s="354"/>
      <c r="BT1284" s="355"/>
      <c r="BU1284" s="324" t="str">
        <f t="shared" si="78"/>
        <v>No disability</v>
      </c>
      <c r="BV1284" s="328" t="str">
        <f t="shared" si="76"/>
        <v>Out</v>
      </c>
      <c r="BW1284" s="329" t="str">
        <f t="shared" si="77"/>
        <v>Out</v>
      </c>
      <c r="BX1284" s="327" t="str">
        <f t="shared" si="79"/>
        <v/>
      </c>
    </row>
    <row r="1285" spans="2:76" x14ac:dyDescent="0.2">
      <c r="B1285" s="137"/>
      <c r="C1285" s="138"/>
      <c r="D1285" s="139" t="s">
        <v>1312</v>
      </c>
      <c r="E1285" s="140"/>
      <c r="F1285" s="140"/>
      <c r="G1285" s="321"/>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2"/>
      <c r="AD1285" s="322"/>
      <c r="AE1285" s="322"/>
      <c r="AF1285" s="322"/>
      <c r="AG1285" s="322"/>
      <c r="AH1285" s="322"/>
      <c r="AI1285" s="322"/>
      <c r="AJ1285" s="322"/>
      <c r="AK1285" s="322"/>
      <c r="AL1285" s="322"/>
      <c r="AM1285" s="323"/>
      <c r="AN1285" s="353"/>
      <c r="AO1285" s="354"/>
      <c r="AP1285" s="354"/>
      <c r="AQ1285" s="354"/>
      <c r="AR1285" s="354"/>
      <c r="AS1285" s="354"/>
      <c r="AT1285" s="354"/>
      <c r="AU1285" s="354"/>
      <c r="AV1285" s="354"/>
      <c r="AW1285" s="354"/>
      <c r="AX1285" s="354"/>
      <c r="AY1285" s="354"/>
      <c r="AZ1285" s="354"/>
      <c r="BA1285" s="354"/>
      <c r="BB1285" s="354"/>
      <c r="BC1285" s="354"/>
      <c r="BD1285" s="354"/>
      <c r="BE1285" s="354"/>
      <c r="BF1285" s="354"/>
      <c r="BG1285" s="354"/>
      <c r="BH1285" s="354"/>
      <c r="BI1285" s="354"/>
      <c r="BJ1285" s="354"/>
      <c r="BK1285" s="354"/>
      <c r="BL1285" s="354"/>
      <c r="BM1285" s="354"/>
      <c r="BN1285" s="354"/>
      <c r="BO1285" s="354"/>
      <c r="BP1285" s="354"/>
      <c r="BQ1285" s="354"/>
      <c r="BR1285" s="354"/>
      <c r="BS1285" s="354"/>
      <c r="BT1285" s="355"/>
      <c r="BU1285" s="324" t="str">
        <f t="shared" si="78"/>
        <v>No disability</v>
      </c>
      <c r="BV1285" s="328" t="str">
        <f t="shared" si="76"/>
        <v>Out</v>
      </c>
      <c r="BW1285" s="329" t="str">
        <f t="shared" si="77"/>
        <v>Out</v>
      </c>
      <c r="BX1285" s="327" t="str">
        <f t="shared" si="79"/>
        <v/>
      </c>
    </row>
    <row r="1286" spans="2:76" x14ac:dyDescent="0.2">
      <c r="B1286" s="137"/>
      <c r="C1286" s="138"/>
      <c r="D1286" s="139" t="s">
        <v>1313</v>
      </c>
      <c r="E1286" s="140"/>
      <c r="F1286" s="140"/>
      <c r="G1286" s="321"/>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2"/>
      <c r="AD1286" s="322"/>
      <c r="AE1286" s="322"/>
      <c r="AF1286" s="322"/>
      <c r="AG1286" s="322"/>
      <c r="AH1286" s="322"/>
      <c r="AI1286" s="322"/>
      <c r="AJ1286" s="322"/>
      <c r="AK1286" s="322"/>
      <c r="AL1286" s="322"/>
      <c r="AM1286" s="323"/>
      <c r="AN1286" s="353"/>
      <c r="AO1286" s="354"/>
      <c r="AP1286" s="354"/>
      <c r="AQ1286" s="354"/>
      <c r="AR1286" s="354"/>
      <c r="AS1286" s="354"/>
      <c r="AT1286" s="354"/>
      <c r="AU1286" s="354"/>
      <c r="AV1286" s="354"/>
      <c r="AW1286" s="354"/>
      <c r="AX1286" s="354"/>
      <c r="AY1286" s="354"/>
      <c r="AZ1286" s="354"/>
      <c r="BA1286" s="354"/>
      <c r="BB1286" s="354"/>
      <c r="BC1286" s="354"/>
      <c r="BD1286" s="354"/>
      <c r="BE1286" s="354"/>
      <c r="BF1286" s="354"/>
      <c r="BG1286" s="354"/>
      <c r="BH1286" s="354"/>
      <c r="BI1286" s="354"/>
      <c r="BJ1286" s="354"/>
      <c r="BK1286" s="354"/>
      <c r="BL1286" s="354"/>
      <c r="BM1286" s="354"/>
      <c r="BN1286" s="354"/>
      <c r="BO1286" s="354"/>
      <c r="BP1286" s="354"/>
      <c r="BQ1286" s="354"/>
      <c r="BR1286" s="354"/>
      <c r="BS1286" s="354"/>
      <c r="BT1286" s="355"/>
      <c r="BU1286" s="324" t="str">
        <f t="shared" si="78"/>
        <v>No disability</v>
      </c>
      <c r="BV1286" s="328" t="str">
        <f t="shared" si="76"/>
        <v>Out</v>
      </c>
      <c r="BW1286" s="329" t="str">
        <f t="shared" si="77"/>
        <v>Out</v>
      </c>
      <c r="BX1286" s="327" t="str">
        <f t="shared" si="79"/>
        <v/>
      </c>
    </row>
    <row r="1287" spans="2:76" x14ac:dyDescent="0.2">
      <c r="B1287" s="137"/>
      <c r="C1287" s="138"/>
      <c r="D1287" s="139" t="s">
        <v>1314</v>
      </c>
      <c r="E1287" s="140"/>
      <c r="F1287" s="140"/>
      <c r="G1287" s="321"/>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2"/>
      <c r="AD1287" s="322"/>
      <c r="AE1287" s="322"/>
      <c r="AF1287" s="322"/>
      <c r="AG1287" s="322"/>
      <c r="AH1287" s="322"/>
      <c r="AI1287" s="322"/>
      <c r="AJ1287" s="322"/>
      <c r="AK1287" s="322"/>
      <c r="AL1287" s="322"/>
      <c r="AM1287" s="323"/>
      <c r="AN1287" s="353"/>
      <c r="AO1287" s="354"/>
      <c r="AP1287" s="354"/>
      <c r="AQ1287" s="354"/>
      <c r="AR1287" s="354"/>
      <c r="AS1287" s="354"/>
      <c r="AT1287" s="354"/>
      <c r="AU1287" s="354"/>
      <c r="AV1287" s="354"/>
      <c r="AW1287" s="354"/>
      <c r="AX1287" s="354"/>
      <c r="AY1287" s="354"/>
      <c r="AZ1287" s="354"/>
      <c r="BA1287" s="354"/>
      <c r="BB1287" s="354"/>
      <c r="BC1287" s="354"/>
      <c r="BD1287" s="354"/>
      <c r="BE1287" s="354"/>
      <c r="BF1287" s="354"/>
      <c r="BG1287" s="354"/>
      <c r="BH1287" s="354"/>
      <c r="BI1287" s="354"/>
      <c r="BJ1287" s="354"/>
      <c r="BK1287" s="354"/>
      <c r="BL1287" s="354"/>
      <c r="BM1287" s="354"/>
      <c r="BN1287" s="354"/>
      <c r="BO1287" s="354"/>
      <c r="BP1287" s="354"/>
      <c r="BQ1287" s="354"/>
      <c r="BR1287" s="354"/>
      <c r="BS1287" s="354"/>
      <c r="BT1287" s="355"/>
      <c r="BU1287" s="324" t="str">
        <f t="shared" si="78"/>
        <v>No disability</v>
      </c>
      <c r="BV1287" s="328" t="str">
        <f t="shared" si="76"/>
        <v>Out</v>
      </c>
      <c r="BW1287" s="329" t="str">
        <f t="shared" si="77"/>
        <v>Out</v>
      </c>
      <c r="BX1287" s="327" t="str">
        <f t="shared" si="79"/>
        <v/>
      </c>
    </row>
    <row r="1288" spans="2:76" x14ac:dyDescent="0.2">
      <c r="B1288" s="137"/>
      <c r="C1288" s="138"/>
      <c r="D1288" s="139" t="s">
        <v>1315</v>
      </c>
      <c r="E1288" s="140"/>
      <c r="F1288" s="140"/>
      <c r="G1288" s="321"/>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2"/>
      <c r="AD1288" s="322"/>
      <c r="AE1288" s="322"/>
      <c r="AF1288" s="322"/>
      <c r="AG1288" s="322"/>
      <c r="AH1288" s="322"/>
      <c r="AI1288" s="322"/>
      <c r="AJ1288" s="322"/>
      <c r="AK1288" s="322"/>
      <c r="AL1288" s="322"/>
      <c r="AM1288" s="323"/>
      <c r="AN1288" s="353"/>
      <c r="AO1288" s="354"/>
      <c r="AP1288" s="354"/>
      <c r="AQ1288" s="354"/>
      <c r="AR1288" s="354"/>
      <c r="AS1288" s="354"/>
      <c r="AT1288" s="354"/>
      <c r="AU1288" s="354"/>
      <c r="AV1288" s="354"/>
      <c r="AW1288" s="354"/>
      <c r="AX1288" s="354"/>
      <c r="AY1288" s="354"/>
      <c r="AZ1288" s="354"/>
      <c r="BA1288" s="354"/>
      <c r="BB1288" s="354"/>
      <c r="BC1288" s="354"/>
      <c r="BD1288" s="354"/>
      <c r="BE1288" s="354"/>
      <c r="BF1288" s="354"/>
      <c r="BG1288" s="354"/>
      <c r="BH1288" s="354"/>
      <c r="BI1288" s="354"/>
      <c r="BJ1288" s="354"/>
      <c r="BK1288" s="354"/>
      <c r="BL1288" s="354"/>
      <c r="BM1288" s="354"/>
      <c r="BN1288" s="354"/>
      <c r="BO1288" s="354"/>
      <c r="BP1288" s="354"/>
      <c r="BQ1288" s="354"/>
      <c r="BR1288" s="354"/>
      <c r="BS1288" s="354"/>
      <c r="BT1288" s="355"/>
      <c r="BU1288" s="324" t="str">
        <f t="shared" si="78"/>
        <v>No disability</v>
      </c>
      <c r="BV1288" s="328" t="str">
        <f t="shared" si="76"/>
        <v>Out</v>
      </c>
      <c r="BW1288" s="329" t="str">
        <f t="shared" si="77"/>
        <v>Out</v>
      </c>
      <c r="BX1288" s="327" t="str">
        <f t="shared" si="79"/>
        <v/>
      </c>
    </row>
    <row r="1289" spans="2:76" x14ac:dyDescent="0.2">
      <c r="B1289" s="137"/>
      <c r="C1289" s="138"/>
      <c r="D1289" s="139" t="s">
        <v>1316</v>
      </c>
      <c r="E1289" s="140"/>
      <c r="F1289" s="140"/>
      <c r="G1289" s="321"/>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2"/>
      <c r="AD1289" s="322"/>
      <c r="AE1289" s="322"/>
      <c r="AF1289" s="322"/>
      <c r="AG1289" s="322"/>
      <c r="AH1289" s="322"/>
      <c r="AI1289" s="322"/>
      <c r="AJ1289" s="322"/>
      <c r="AK1289" s="322"/>
      <c r="AL1289" s="322"/>
      <c r="AM1289" s="323"/>
      <c r="AN1289" s="353"/>
      <c r="AO1289" s="354"/>
      <c r="AP1289" s="354"/>
      <c r="AQ1289" s="354"/>
      <c r="AR1289" s="354"/>
      <c r="AS1289" s="354"/>
      <c r="AT1289" s="354"/>
      <c r="AU1289" s="354"/>
      <c r="AV1289" s="354"/>
      <c r="AW1289" s="354"/>
      <c r="AX1289" s="354"/>
      <c r="AY1289" s="354"/>
      <c r="AZ1289" s="354"/>
      <c r="BA1289" s="354"/>
      <c r="BB1289" s="354"/>
      <c r="BC1289" s="354"/>
      <c r="BD1289" s="354"/>
      <c r="BE1289" s="354"/>
      <c r="BF1289" s="354"/>
      <c r="BG1289" s="354"/>
      <c r="BH1289" s="354"/>
      <c r="BI1289" s="354"/>
      <c r="BJ1289" s="354"/>
      <c r="BK1289" s="354"/>
      <c r="BL1289" s="354"/>
      <c r="BM1289" s="354"/>
      <c r="BN1289" s="354"/>
      <c r="BO1289" s="354"/>
      <c r="BP1289" s="354"/>
      <c r="BQ1289" s="354"/>
      <c r="BR1289" s="354"/>
      <c r="BS1289" s="354"/>
      <c r="BT1289" s="355"/>
      <c r="BU1289" s="324" t="str">
        <f t="shared" si="78"/>
        <v>No disability</v>
      </c>
      <c r="BV1289" s="328" t="str">
        <f t="shared" si="76"/>
        <v>Out</v>
      </c>
      <c r="BW1289" s="329" t="str">
        <f t="shared" si="77"/>
        <v>Out</v>
      </c>
      <c r="BX1289" s="327" t="str">
        <f t="shared" si="79"/>
        <v/>
      </c>
    </row>
    <row r="1290" spans="2:76" x14ac:dyDescent="0.2">
      <c r="B1290" s="137"/>
      <c r="C1290" s="138"/>
      <c r="D1290" s="139" t="s">
        <v>1317</v>
      </c>
      <c r="E1290" s="140"/>
      <c r="F1290" s="140"/>
      <c r="G1290" s="321"/>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2"/>
      <c r="AD1290" s="322"/>
      <c r="AE1290" s="322"/>
      <c r="AF1290" s="322"/>
      <c r="AG1290" s="322"/>
      <c r="AH1290" s="322"/>
      <c r="AI1290" s="322"/>
      <c r="AJ1290" s="322"/>
      <c r="AK1290" s="322"/>
      <c r="AL1290" s="322"/>
      <c r="AM1290" s="323"/>
      <c r="AN1290" s="353"/>
      <c r="AO1290" s="354"/>
      <c r="AP1290" s="354"/>
      <c r="AQ1290" s="354"/>
      <c r="AR1290" s="354"/>
      <c r="AS1290" s="354"/>
      <c r="AT1290" s="354"/>
      <c r="AU1290" s="354"/>
      <c r="AV1290" s="354"/>
      <c r="AW1290" s="354"/>
      <c r="AX1290" s="354"/>
      <c r="AY1290" s="354"/>
      <c r="AZ1290" s="354"/>
      <c r="BA1290" s="354"/>
      <c r="BB1290" s="354"/>
      <c r="BC1290" s="354"/>
      <c r="BD1290" s="354"/>
      <c r="BE1290" s="354"/>
      <c r="BF1290" s="354"/>
      <c r="BG1290" s="354"/>
      <c r="BH1290" s="354"/>
      <c r="BI1290" s="354"/>
      <c r="BJ1290" s="354"/>
      <c r="BK1290" s="354"/>
      <c r="BL1290" s="354"/>
      <c r="BM1290" s="354"/>
      <c r="BN1290" s="354"/>
      <c r="BO1290" s="354"/>
      <c r="BP1290" s="354"/>
      <c r="BQ1290" s="354"/>
      <c r="BR1290" s="354"/>
      <c r="BS1290" s="354"/>
      <c r="BT1290" s="355"/>
      <c r="BU1290" s="324" t="str">
        <f t="shared" si="78"/>
        <v>No disability</v>
      </c>
      <c r="BV1290" s="328" t="str">
        <f t="shared" si="76"/>
        <v>Out</v>
      </c>
      <c r="BW1290" s="329" t="str">
        <f t="shared" si="77"/>
        <v>Out</v>
      </c>
      <c r="BX1290" s="327" t="str">
        <f t="shared" si="79"/>
        <v/>
      </c>
    </row>
    <row r="1291" spans="2:76" x14ac:dyDescent="0.2">
      <c r="B1291" s="137"/>
      <c r="C1291" s="138"/>
      <c r="D1291" s="139" t="s">
        <v>1318</v>
      </c>
      <c r="E1291" s="140"/>
      <c r="F1291" s="140"/>
      <c r="G1291" s="321"/>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2"/>
      <c r="AD1291" s="322"/>
      <c r="AE1291" s="322"/>
      <c r="AF1291" s="322"/>
      <c r="AG1291" s="322"/>
      <c r="AH1291" s="322"/>
      <c r="AI1291" s="322"/>
      <c r="AJ1291" s="322"/>
      <c r="AK1291" s="322"/>
      <c r="AL1291" s="322"/>
      <c r="AM1291" s="323"/>
      <c r="AN1291" s="353"/>
      <c r="AO1291" s="354"/>
      <c r="AP1291" s="354"/>
      <c r="AQ1291" s="354"/>
      <c r="AR1291" s="354"/>
      <c r="AS1291" s="354"/>
      <c r="AT1291" s="354"/>
      <c r="AU1291" s="354"/>
      <c r="AV1291" s="354"/>
      <c r="AW1291" s="354"/>
      <c r="AX1291" s="354"/>
      <c r="AY1291" s="354"/>
      <c r="AZ1291" s="354"/>
      <c r="BA1291" s="354"/>
      <c r="BB1291" s="354"/>
      <c r="BC1291" s="354"/>
      <c r="BD1291" s="354"/>
      <c r="BE1291" s="354"/>
      <c r="BF1291" s="354"/>
      <c r="BG1291" s="354"/>
      <c r="BH1291" s="354"/>
      <c r="BI1291" s="354"/>
      <c r="BJ1291" s="354"/>
      <c r="BK1291" s="354"/>
      <c r="BL1291" s="354"/>
      <c r="BM1291" s="354"/>
      <c r="BN1291" s="354"/>
      <c r="BO1291" s="354"/>
      <c r="BP1291" s="354"/>
      <c r="BQ1291" s="354"/>
      <c r="BR1291" s="354"/>
      <c r="BS1291" s="354"/>
      <c r="BT1291" s="355"/>
      <c r="BU1291" s="324" t="str">
        <f t="shared" si="78"/>
        <v>No disability</v>
      </c>
      <c r="BV1291" s="328" t="str">
        <f t="shared" si="76"/>
        <v>Out</v>
      </c>
      <c r="BW1291" s="329" t="str">
        <f t="shared" si="77"/>
        <v>Out</v>
      </c>
      <c r="BX1291" s="327" t="str">
        <f t="shared" si="79"/>
        <v/>
      </c>
    </row>
    <row r="1292" spans="2:76" x14ac:dyDescent="0.2">
      <c r="B1292" s="137"/>
      <c r="C1292" s="138"/>
      <c r="D1292" s="139" t="s">
        <v>1319</v>
      </c>
      <c r="E1292" s="140"/>
      <c r="F1292" s="140"/>
      <c r="G1292" s="321"/>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2"/>
      <c r="AD1292" s="322"/>
      <c r="AE1292" s="322"/>
      <c r="AF1292" s="322"/>
      <c r="AG1292" s="322"/>
      <c r="AH1292" s="322"/>
      <c r="AI1292" s="322"/>
      <c r="AJ1292" s="322"/>
      <c r="AK1292" s="322"/>
      <c r="AL1292" s="322"/>
      <c r="AM1292" s="323"/>
      <c r="AN1292" s="353"/>
      <c r="AO1292" s="354"/>
      <c r="AP1292" s="354"/>
      <c r="AQ1292" s="354"/>
      <c r="AR1292" s="354"/>
      <c r="AS1292" s="354"/>
      <c r="AT1292" s="354"/>
      <c r="AU1292" s="354"/>
      <c r="AV1292" s="354"/>
      <c r="AW1292" s="354"/>
      <c r="AX1292" s="354"/>
      <c r="AY1292" s="354"/>
      <c r="AZ1292" s="354"/>
      <c r="BA1292" s="354"/>
      <c r="BB1292" s="354"/>
      <c r="BC1292" s="354"/>
      <c r="BD1292" s="354"/>
      <c r="BE1292" s="354"/>
      <c r="BF1292" s="354"/>
      <c r="BG1292" s="354"/>
      <c r="BH1292" s="354"/>
      <c r="BI1292" s="354"/>
      <c r="BJ1292" s="354"/>
      <c r="BK1292" s="354"/>
      <c r="BL1292" s="354"/>
      <c r="BM1292" s="354"/>
      <c r="BN1292" s="354"/>
      <c r="BO1292" s="354"/>
      <c r="BP1292" s="354"/>
      <c r="BQ1292" s="354"/>
      <c r="BR1292" s="354"/>
      <c r="BS1292" s="354"/>
      <c r="BT1292" s="355"/>
      <c r="BU1292" s="324" t="str">
        <f t="shared" si="78"/>
        <v>No disability</v>
      </c>
      <c r="BV1292" s="328" t="str">
        <f t="shared" si="76"/>
        <v>Out</v>
      </c>
      <c r="BW1292" s="329" t="str">
        <f t="shared" si="77"/>
        <v>Out</v>
      </c>
      <c r="BX1292" s="327" t="str">
        <f t="shared" si="79"/>
        <v/>
      </c>
    </row>
    <row r="1293" spans="2:76" x14ac:dyDescent="0.2">
      <c r="B1293" s="137"/>
      <c r="C1293" s="138"/>
      <c r="D1293" s="139" t="s">
        <v>1320</v>
      </c>
      <c r="E1293" s="140"/>
      <c r="F1293" s="140"/>
      <c r="G1293" s="321"/>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2"/>
      <c r="AD1293" s="322"/>
      <c r="AE1293" s="322"/>
      <c r="AF1293" s="322"/>
      <c r="AG1293" s="322"/>
      <c r="AH1293" s="322"/>
      <c r="AI1293" s="322"/>
      <c r="AJ1293" s="322"/>
      <c r="AK1293" s="322"/>
      <c r="AL1293" s="322"/>
      <c r="AM1293" s="323"/>
      <c r="AN1293" s="353"/>
      <c r="AO1293" s="354"/>
      <c r="AP1293" s="354"/>
      <c r="AQ1293" s="354"/>
      <c r="AR1293" s="354"/>
      <c r="AS1293" s="354"/>
      <c r="AT1293" s="354"/>
      <c r="AU1293" s="354"/>
      <c r="AV1293" s="354"/>
      <c r="AW1293" s="354"/>
      <c r="AX1293" s="354"/>
      <c r="AY1293" s="354"/>
      <c r="AZ1293" s="354"/>
      <c r="BA1293" s="354"/>
      <c r="BB1293" s="354"/>
      <c r="BC1293" s="354"/>
      <c r="BD1293" s="354"/>
      <c r="BE1293" s="354"/>
      <c r="BF1293" s="354"/>
      <c r="BG1293" s="354"/>
      <c r="BH1293" s="354"/>
      <c r="BI1293" s="354"/>
      <c r="BJ1293" s="354"/>
      <c r="BK1293" s="354"/>
      <c r="BL1293" s="354"/>
      <c r="BM1293" s="354"/>
      <c r="BN1293" s="354"/>
      <c r="BO1293" s="354"/>
      <c r="BP1293" s="354"/>
      <c r="BQ1293" s="354"/>
      <c r="BR1293" s="354"/>
      <c r="BS1293" s="354"/>
      <c r="BT1293" s="355"/>
      <c r="BU1293" s="324" t="str">
        <f t="shared" si="78"/>
        <v>No disability</v>
      </c>
      <c r="BV1293" s="328" t="str">
        <f t="shared" si="76"/>
        <v>Out</v>
      </c>
      <c r="BW1293" s="329" t="str">
        <f t="shared" si="77"/>
        <v>Out</v>
      </c>
      <c r="BX1293" s="327" t="str">
        <f t="shared" si="79"/>
        <v/>
      </c>
    </row>
    <row r="1294" spans="2:76" x14ac:dyDescent="0.2">
      <c r="B1294" s="137"/>
      <c r="C1294" s="138"/>
      <c r="D1294" s="139" t="s">
        <v>1321</v>
      </c>
      <c r="E1294" s="140"/>
      <c r="F1294" s="140"/>
      <c r="G1294" s="321"/>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2"/>
      <c r="AD1294" s="322"/>
      <c r="AE1294" s="322"/>
      <c r="AF1294" s="322"/>
      <c r="AG1294" s="322"/>
      <c r="AH1294" s="322"/>
      <c r="AI1294" s="322"/>
      <c r="AJ1294" s="322"/>
      <c r="AK1294" s="322"/>
      <c r="AL1294" s="322"/>
      <c r="AM1294" s="323"/>
      <c r="AN1294" s="353"/>
      <c r="AO1294" s="354"/>
      <c r="AP1294" s="354"/>
      <c r="AQ1294" s="354"/>
      <c r="AR1294" s="354"/>
      <c r="AS1294" s="354"/>
      <c r="AT1294" s="354"/>
      <c r="AU1294" s="354"/>
      <c r="AV1294" s="354"/>
      <c r="AW1294" s="354"/>
      <c r="AX1294" s="354"/>
      <c r="AY1294" s="354"/>
      <c r="AZ1294" s="354"/>
      <c r="BA1294" s="354"/>
      <c r="BB1294" s="354"/>
      <c r="BC1294" s="354"/>
      <c r="BD1294" s="354"/>
      <c r="BE1294" s="354"/>
      <c r="BF1294" s="354"/>
      <c r="BG1294" s="354"/>
      <c r="BH1294" s="354"/>
      <c r="BI1294" s="354"/>
      <c r="BJ1294" s="354"/>
      <c r="BK1294" s="354"/>
      <c r="BL1294" s="354"/>
      <c r="BM1294" s="354"/>
      <c r="BN1294" s="354"/>
      <c r="BO1294" s="354"/>
      <c r="BP1294" s="354"/>
      <c r="BQ1294" s="354"/>
      <c r="BR1294" s="354"/>
      <c r="BS1294" s="354"/>
      <c r="BT1294" s="355"/>
      <c r="BU1294" s="324" t="str">
        <f t="shared" si="78"/>
        <v>No disability</v>
      </c>
      <c r="BV1294" s="328" t="str">
        <f t="shared" si="76"/>
        <v>Out</v>
      </c>
      <c r="BW1294" s="329" t="str">
        <f t="shared" si="77"/>
        <v>Out</v>
      </c>
      <c r="BX1294" s="327" t="str">
        <f t="shared" si="79"/>
        <v/>
      </c>
    </row>
    <row r="1295" spans="2:76" x14ac:dyDescent="0.2">
      <c r="B1295" s="137"/>
      <c r="C1295" s="138"/>
      <c r="D1295" s="139" t="s">
        <v>1322</v>
      </c>
      <c r="E1295" s="140"/>
      <c r="F1295" s="140"/>
      <c r="G1295" s="321"/>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2"/>
      <c r="AD1295" s="322"/>
      <c r="AE1295" s="322"/>
      <c r="AF1295" s="322"/>
      <c r="AG1295" s="322"/>
      <c r="AH1295" s="322"/>
      <c r="AI1295" s="322"/>
      <c r="AJ1295" s="322"/>
      <c r="AK1295" s="322"/>
      <c r="AL1295" s="322"/>
      <c r="AM1295" s="323"/>
      <c r="AN1295" s="353"/>
      <c r="AO1295" s="354"/>
      <c r="AP1295" s="354"/>
      <c r="AQ1295" s="354"/>
      <c r="AR1295" s="354"/>
      <c r="AS1295" s="354"/>
      <c r="AT1295" s="354"/>
      <c r="AU1295" s="354"/>
      <c r="AV1295" s="354"/>
      <c r="AW1295" s="354"/>
      <c r="AX1295" s="354"/>
      <c r="AY1295" s="354"/>
      <c r="AZ1295" s="354"/>
      <c r="BA1295" s="354"/>
      <c r="BB1295" s="354"/>
      <c r="BC1295" s="354"/>
      <c r="BD1295" s="354"/>
      <c r="BE1295" s="354"/>
      <c r="BF1295" s="354"/>
      <c r="BG1295" s="354"/>
      <c r="BH1295" s="354"/>
      <c r="BI1295" s="354"/>
      <c r="BJ1295" s="354"/>
      <c r="BK1295" s="354"/>
      <c r="BL1295" s="354"/>
      <c r="BM1295" s="354"/>
      <c r="BN1295" s="354"/>
      <c r="BO1295" s="354"/>
      <c r="BP1295" s="354"/>
      <c r="BQ1295" s="354"/>
      <c r="BR1295" s="354"/>
      <c r="BS1295" s="354"/>
      <c r="BT1295" s="355"/>
      <c r="BU1295" s="324" t="str">
        <f t="shared" si="78"/>
        <v>No disability</v>
      </c>
      <c r="BV1295" s="328" t="str">
        <f t="shared" si="76"/>
        <v>Out</v>
      </c>
      <c r="BW1295" s="329" t="str">
        <f t="shared" si="77"/>
        <v>Out</v>
      </c>
      <c r="BX1295" s="327" t="str">
        <f t="shared" si="79"/>
        <v/>
      </c>
    </row>
    <row r="1296" spans="2:76" x14ac:dyDescent="0.2">
      <c r="B1296" s="137"/>
      <c r="C1296" s="138"/>
      <c r="D1296" s="139" t="s">
        <v>1323</v>
      </c>
      <c r="E1296" s="140"/>
      <c r="F1296" s="140"/>
      <c r="G1296" s="321"/>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2"/>
      <c r="AD1296" s="322"/>
      <c r="AE1296" s="322"/>
      <c r="AF1296" s="322"/>
      <c r="AG1296" s="322"/>
      <c r="AH1296" s="322"/>
      <c r="AI1296" s="322"/>
      <c r="AJ1296" s="322"/>
      <c r="AK1296" s="322"/>
      <c r="AL1296" s="322"/>
      <c r="AM1296" s="323"/>
      <c r="AN1296" s="353"/>
      <c r="AO1296" s="354"/>
      <c r="AP1296" s="354"/>
      <c r="AQ1296" s="354"/>
      <c r="AR1296" s="354"/>
      <c r="AS1296" s="354"/>
      <c r="AT1296" s="354"/>
      <c r="AU1296" s="354"/>
      <c r="AV1296" s="354"/>
      <c r="AW1296" s="354"/>
      <c r="AX1296" s="354"/>
      <c r="AY1296" s="354"/>
      <c r="AZ1296" s="354"/>
      <c r="BA1296" s="354"/>
      <c r="BB1296" s="354"/>
      <c r="BC1296" s="354"/>
      <c r="BD1296" s="354"/>
      <c r="BE1296" s="354"/>
      <c r="BF1296" s="354"/>
      <c r="BG1296" s="354"/>
      <c r="BH1296" s="354"/>
      <c r="BI1296" s="354"/>
      <c r="BJ1296" s="354"/>
      <c r="BK1296" s="354"/>
      <c r="BL1296" s="354"/>
      <c r="BM1296" s="354"/>
      <c r="BN1296" s="354"/>
      <c r="BO1296" s="354"/>
      <c r="BP1296" s="354"/>
      <c r="BQ1296" s="354"/>
      <c r="BR1296" s="354"/>
      <c r="BS1296" s="354"/>
      <c r="BT1296" s="355"/>
      <c r="BU1296" s="324" t="str">
        <f t="shared" si="78"/>
        <v>No disability</v>
      </c>
      <c r="BV1296" s="328" t="str">
        <f t="shared" si="76"/>
        <v>Out</v>
      </c>
      <c r="BW1296" s="329" t="str">
        <f t="shared" si="77"/>
        <v>Out</v>
      </c>
      <c r="BX1296" s="327" t="str">
        <f t="shared" si="79"/>
        <v/>
      </c>
    </row>
    <row r="1297" spans="2:76" x14ac:dyDescent="0.2">
      <c r="B1297" s="137"/>
      <c r="C1297" s="138"/>
      <c r="D1297" s="139" t="s">
        <v>1324</v>
      </c>
      <c r="E1297" s="140"/>
      <c r="F1297" s="140"/>
      <c r="G1297" s="321"/>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2"/>
      <c r="AD1297" s="322"/>
      <c r="AE1297" s="322"/>
      <c r="AF1297" s="322"/>
      <c r="AG1297" s="322"/>
      <c r="AH1297" s="322"/>
      <c r="AI1297" s="322"/>
      <c r="AJ1297" s="322"/>
      <c r="AK1297" s="322"/>
      <c r="AL1297" s="322"/>
      <c r="AM1297" s="323"/>
      <c r="AN1297" s="353"/>
      <c r="AO1297" s="354"/>
      <c r="AP1297" s="354"/>
      <c r="AQ1297" s="354"/>
      <c r="AR1297" s="354"/>
      <c r="AS1297" s="354"/>
      <c r="AT1297" s="354"/>
      <c r="AU1297" s="354"/>
      <c r="AV1297" s="354"/>
      <c r="AW1297" s="354"/>
      <c r="AX1297" s="354"/>
      <c r="AY1297" s="354"/>
      <c r="AZ1297" s="354"/>
      <c r="BA1297" s="354"/>
      <c r="BB1297" s="354"/>
      <c r="BC1297" s="354"/>
      <c r="BD1297" s="354"/>
      <c r="BE1297" s="354"/>
      <c r="BF1297" s="354"/>
      <c r="BG1297" s="354"/>
      <c r="BH1297" s="354"/>
      <c r="BI1297" s="354"/>
      <c r="BJ1297" s="354"/>
      <c r="BK1297" s="354"/>
      <c r="BL1297" s="354"/>
      <c r="BM1297" s="354"/>
      <c r="BN1297" s="354"/>
      <c r="BO1297" s="354"/>
      <c r="BP1297" s="354"/>
      <c r="BQ1297" s="354"/>
      <c r="BR1297" s="354"/>
      <c r="BS1297" s="354"/>
      <c r="BT1297" s="355"/>
      <c r="BU1297" s="324" t="str">
        <f t="shared" si="78"/>
        <v>No disability</v>
      </c>
      <c r="BV1297" s="328" t="str">
        <f t="shared" si="76"/>
        <v>Out</v>
      </c>
      <c r="BW1297" s="329" t="str">
        <f t="shared" si="77"/>
        <v>Out</v>
      </c>
      <c r="BX1297" s="327" t="str">
        <f t="shared" si="79"/>
        <v/>
      </c>
    </row>
    <row r="1298" spans="2:76" x14ac:dyDescent="0.2">
      <c r="B1298" s="137"/>
      <c r="C1298" s="138"/>
      <c r="D1298" s="139" t="s">
        <v>1325</v>
      </c>
      <c r="E1298" s="140"/>
      <c r="F1298" s="140"/>
      <c r="G1298" s="321"/>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2"/>
      <c r="AD1298" s="322"/>
      <c r="AE1298" s="322"/>
      <c r="AF1298" s="322"/>
      <c r="AG1298" s="322"/>
      <c r="AH1298" s="322"/>
      <c r="AI1298" s="322"/>
      <c r="AJ1298" s="322"/>
      <c r="AK1298" s="322"/>
      <c r="AL1298" s="322"/>
      <c r="AM1298" s="323"/>
      <c r="AN1298" s="353"/>
      <c r="AO1298" s="354"/>
      <c r="AP1298" s="354"/>
      <c r="AQ1298" s="354"/>
      <c r="AR1298" s="354"/>
      <c r="AS1298" s="354"/>
      <c r="AT1298" s="354"/>
      <c r="AU1298" s="354"/>
      <c r="AV1298" s="354"/>
      <c r="AW1298" s="354"/>
      <c r="AX1298" s="354"/>
      <c r="AY1298" s="354"/>
      <c r="AZ1298" s="354"/>
      <c r="BA1298" s="354"/>
      <c r="BB1298" s="354"/>
      <c r="BC1298" s="354"/>
      <c r="BD1298" s="354"/>
      <c r="BE1298" s="354"/>
      <c r="BF1298" s="354"/>
      <c r="BG1298" s="354"/>
      <c r="BH1298" s="354"/>
      <c r="BI1298" s="354"/>
      <c r="BJ1298" s="354"/>
      <c r="BK1298" s="354"/>
      <c r="BL1298" s="354"/>
      <c r="BM1298" s="354"/>
      <c r="BN1298" s="354"/>
      <c r="BO1298" s="354"/>
      <c r="BP1298" s="354"/>
      <c r="BQ1298" s="354"/>
      <c r="BR1298" s="354"/>
      <c r="BS1298" s="354"/>
      <c r="BT1298" s="355"/>
      <c r="BU1298" s="324" t="str">
        <f t="shared" si="78"/>
        <v>No disability</v>
      </c>
      <c r="BV1298" s="328" t="str">
        <f t="shared" si="76"/>
        <v>Out</v>
      </c>
      <c r="BW1298" s="329" t="str">
        <f t="shared" si="77"/>
        <v>Out</v>
      </c>
      <c r="BX1298" s="327" t="str">
        <f t="shared" si="79"/>
        <v/>
      </c>
    </row>
    <row r="1299" spans="2:76" x14ac:dyDescent="0.2">
      <c r="B1299" s="137"/>
      <c r="C1299" s="138"/>
      <c r="D1299" s="139" t="s">
        <v>1326</v>
      </c>
      <c r="E1299" s="140"/>
      <c r="F1299" s="140"/>
      <c r="G1299" s="321"/>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2"/>
      <c r="AD1299" s="322"/>
      <c r="AE1299" s="322"/>
      <c r="AF1299" s="322"/>
      <c r="AG1299" s="322"/>
      <c r="AH1299" s="322"/>
      <c r="AI1299" s="322"/>
      <c r="AJ1299" s="322"/>
      <c r="AK1299" s="322"/>
      <c r="AL1299" s="322"/>
      <c r="AM1299" s="323"/>
      <c r="AN1299" s="353"/>
      <c r="AO1299" s="354"/>
      <c r="AP1299" s="354"/>
      <c r="AQ1299" s="354"/>
      <c r="AR1299" s="354"/>
      <c r="AS1299" s="354"/>
      <c r="AT1299" s="354"/>
      <c r="AU1299" s="354"/>
      <c r="AV1299" s="354"/>
      <c r="AW1299" s="354"/>
      <c r="AX1299" s="354"/>
      <c r="AY1299" s="354"/>
      <c r="AZ1299" s="354"/>
      <c r="BA1299" s="354"/>
      <c r="BB1299" s="354"/>
      <c r="BC1299" s="354"/>
      <c r="BD1299" s="354"/>
      <c r="BE1299" s="354"/>
      <c r="BF1299" s="354"/>
      <c r="BG1299" s="354"/>
      <c r="BH1299" s="354"/>
      <c r="BI1299" s="354"/>
      <c r="BJ1299" s="354"/>
      <c r="BK1299" s="354"/>
      <c r="BL1299" s="354"/>
      <c r="BM1299" s="354"/>
      <c r="BN1299" s="354"/>
      <c r="BO1299" s="354"/>
      <c r="BP1299" s="354"/>
      <c r="BQ1299" s="354"/>
      <c r="BR1299" s="354"/>
      <c r="BS1299" s="354"/>
      <c r="BT1299" s="355"/>
      <c r="BU1299" s="324" t="str">
        <f t="shared" si="78"/>
        <v>No disability</v>
      </c>
      <c r="BV1299" s="328" t="str">
        <f t="shared" si="76"/>
        <v>Out</v>
      </c>
      <c r="BW1299" s="329" t="str">
        <f t="shared" si="77"/>
        <v>Out</v>
      </c>
      <c r="BX1299" s="327" t="str">
        <f t="shared" si="79"/>
        <v/>
      </c>
    </row>
    <row r="1300" spans="2:76" x14ac:dyDescent="0.2">
      <c r="B1300" s="137"/>
      <c r="C1300" s="138"/>
      <c r="D1300" s="139" t="s">
        <v>1327</v>
      </c>
      <c r="E1300" s="140"/>
      <c r="F1300" s="140"/>
      <c r="G1300" s="321"/>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2"/>
      <c r="AD1300" s="322"/>
      <c r="AE1300" s="322"/>
      <c r="AF1300" s="322"/>
      <c r="AG1300" s="322"/>
      <c r="AH1300" s="322"/>
      <c r="AI1300" s="322"/>
      <c r="AJ1300" s="322"/>
      <c r="AK1300" s="322"/>
      <c r="AL1300" s="322"/>
      <c r="AM1300" s="323"/>
      <c r="AN1300" s="353"/>
      <c r="AO1300" s="354"/>
      <c r="AP1300" s="354"/>
      <c r="AQ1300" s="354"/>
      <c r="AR1300" s="354"/>
      <c r="AS1300" s="354"/>
      <c r="AT1300" s="354"/>
      <c r="AU1300" s="354"/>
      <c r="AV1300" s="354"/>
      <c r="AW1300" s="354"/>
      <c r="AX1300" s="354"/>
      <c r="AY1300" s="354"/>
      <c r="AZ1300" s="354"/>
      <c r="BA1300" s="354"/>
      <c r="BB1300" s="354"/>
      <c r="BC1300" s="354"/>
      <c r="BD1300" s="354"/>
      <c r="BE1300" s="354"/>
      <c r="BF1300" s="354"/>
      <c r="BG1300" s="354"/>
      <c r="BH1300" s="354"/>
      <c r="BI1300" s="354"/>
      <c r="BJ1300" s="354"/>
      <c r="BK1300" s="354"/>
      <c r="BL1300" s="354"/>
      <c r="BM1300" s="354"/>
      <c r="BN1300" s="354"/>
      <c r="BO1300" s="354"/>
      <c r="BP1300" s="354"/>
      <c r="BQ1300" s="354"/>
      <c r="BR1300" s="354"/>
      <c r="BS1300" s="354"/>
      <c r="BT1300" s="355"/>
      <c r="BU1300" s="324" t="str">
        <f t="shared" si="78"/>
        <v>No disability</v>
      </c>
      <c r="BV1300" s="328" t="str">
        <f t="shared" si="76"/>
        <v>Out</v>
      </c>
      <c r="BW1300" s="329" t="str">
        <f t="shared" si="77"/>
        <v>Out</v>
      </c>
      <c r="BX1300" s="327" t="str">
        <f t="shared" si="79"/>
        <v/>
      </c>
    </row>
    <row r="1301" spans="2:76" x14ac:dyDescent="0.2">
      <c r="B1301" s="137"/>
      <c r="C1301" s="138"/>
      <c r="D1301" s="139" t="s">
        <v>1328</v>
      </c>
      <c r="E1301" s="140"/>
      <c r="F1301" s="140"/>
      <c r="G1301" s="321"/>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2"/>
      <c r="AD1301" s="322"/>
      <c r="AE1301" s="322"/>
      <c r="AF1301" s="322"/>
      <c r="AG1301" s="322"/>
      <c r="AH1301" s="322"/>
      <c r="AI1301" s="322"/>
      <c r="AJ1301" s="322"/>
      <c r="AK1301" s="322"/>
      <c r="AL1301" s="322"/>
      <c r="AM1301" s="323"/>
      <c r="AN1301" s="353"/>
      <c r="AO1301" s="354"/>
      <c r="AP1301" s="354"/>
      <c r="AQ1301" s="354"/>
      <c r="AR1301" s="354"/>
      <c r="AS1301" s="354"/>
      <c r="AT1301" s="354"/>
      <c r="AU1301" s="354"/>
      <c r="AV1301" s="354"/>
      <c r="AW1301" s="354"/>
      <c r="AX1301" s="354"/>
      <c r="AY1301" s="354"/>
      <c r="AZ1301" s="354"/>
      <c r="BA1301" s="354"/>
      <c r="BB1301" s="354"/>
      <c r="BC1301" s="354"/>
      <c r="BD1301" s="354"/>
      <c r="BE1301" s="354"/>
      <c r="BF1301" s="354"/>
      <c r="BG1301" s="354"/>
      <c r="BH1301" s="354"/>
      <c r="BI1301" s="354"/>
      <c r="BJ1301" s="354"/>
      <c r="BK1301" s="354"/>
      <c r="BL1301" s="354"/>
      <c r="BM1301" s="354"/>
      <c r="BN1301" s="354"/>
      <c r="BO1301" s="354"/>
      <c r="BP1301" s="354"/>
      <c r="BQ1301" s="354"/>
      <c r="BR1301" s="354"/>
      <c r="BS1301" s="354"/>
      <c r="BT1301" s="355"/>
      <c r="BU1301" s="324" t="str">
        <f t="shared" si="78"/>
        <v>No disability</v>
      </c>
      <c r="BV1301" s="328" t="str">
        <f t="shared" si="76"/>
        <v>Out</v>
      </c>
      <c r="BW1301" s="329" t="str">
        <f t="shared" si="77"/>
        <v>Out</v>
      </c>
      <c r="BX1301" s="327" t="str">
        <f t="shared" si="79"/>
        <v/>
      </c>
    </row>
    <row r="1302" spans="2:76" x14ac:dyDescent="0.2">
      <c r="B1302" s="137"/>
      <c r="C1302" s="138"/>
      <c r="D1302" s="139" t="s">
        <v>1329</v>
      </c>
      <c r="E1302" s="140"/>
      <c r="F1302" s="140"/>
      <c r="G1302" s="321"/>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2"/>
      <c r="AD1302" s="322"/>
      <c r="AE1302" s="322"/>
      <c r="AF1302" s="322"/>
      <c r="AG1302" s="322"/>
      <c r="AH1302" s="322"/>
      <c r="AI1302" s="322"/>
      <c r="AJ1302" s="322"/>
      <c r="AK1302" s="322"/>
      <c r="AL1302" s="322"/>
      <c r="AM1302" s="323"/>
      <c r="AN1302" s="353"/>
      <c r="AO1302" s="354"/>
      <c r="AP1302" s="354"/>
      <c r="AQ1302" s="354"/>
      <c r="AR1302" s="354"/>
      <c r="AS1302" s="354"/>
      <c r="AT1302" s="354"/>
      <c r="AU1302" s="354"/>
      <c r="AV1302" s="354"/>
      <c r="AW1302" s="354"/>
      <c r="AX1302" s="354"/>
      <c r="AY1302" s="354"/>
      <c r="AZ1302" s="354"/>
      <c r="BA1302" s="354"/>
      <c r="BB1302" s="354"/>
      <c r="BC1302" s="354"/>
      <c r="BD1302" s="354"/>
      <c r="BE1302" s="354"/>
      <c r="BF1302" s="354"/>
      <c r="BG1302" s="354"/>
      <c r="BH1302" s="354"/>
      <c r="BI1302" s="354"/>
      <c r="BJ1302" s="354"/>
      <c r="BK1302" s="354"/>
      <c r="BL1302" s="354"/>
      <c r="BM1302" s="354"/>
      <c r="BN1302" s="354"/>
      <c r="BO1302" s="354"/>
      <c r="BP1302" s="354"/>
      <c r="BQ1302" s="354"/>
      <c r="BR1302" s="354"/>
      <c r="BS1302" s="354"/>
      <c r="BT1302" s="355"/>
      <c r="BU1302" s="324" t="str">
        <f t="shared" si="78"/>
        <v>No disability</v>
      </c>
      <c r="BV1302" s="328" t="str">
        <f t="shared" si="76"/>
        <v>Out</v>
      </c>
      <c r="BW1302" s="329" t="str">
        <f t="shared" si="77"/>
        <v>Out</v>
      </c>
      <c r="BX1302" s="327" t="str">
        <f t="shared" si="79"/>
        <v/>
      </c>
    </row>
    <row r="1303" spans="2:76" x14ac:dyDescent="0.2">
      <c r="B1303" s="137"/>
      <c r="C1303" s="138"/>
      <c r="D1303" s="139" t="s">
        <v>1330</v>
      </c>
      <c r="E1303" s="140"/>
      <c r="F1303" s="140"/>
      <c r="G1303" s="321"/>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2"/>
      <c r="AD1303" s="322"/>
      <c r="AE1303" s="322"/>
      <c r="AF1303" s="322"/>
      <c r="AG1303" s="322"/>
      <c r="AH1303" s="322"/>
      <c r="AI1303" s="322"/>
      <c r="AJ1303" s="322"/>
      <c r="AK1303" s="322"/>
      <c r="AL1303" s="322"/>
      <c r="AM1303" s="323"/>
      <c r="AN1303" s="353"/>
      <c r="AO1303" s="354"/>
      <c r="AP1303" s="354"/>
      <c r="AQ1303" s="354"/>
      <c r="AR1303" s="354"/>
      <c r="AS1303" s="354"/>
      <c r="AT1303" s="354"/>
      <c r="AU1303" s="354"/>
      <c r="AV1303" s="354"/>
      <c r="AW1303" s="354"/>
      <c r="AX1303" s="354"/>
      <c r="AY1303" s="354"/>
      <c r="AZ1303" s="354"/>
      <c r="BA1303" s="354"/>
      <c r="BB1303" s="354"/>
      <c r="BC1303" s="354"/>
      <c r="BD1303" s="354"/>
      <c r="BE1303" s="354"/>
      <c r="BF1303" s="354"/>
      <c r="BG1303" s="354"/>
      <c r="BH1303" s="354"/>
      <c r="BI1303" s="354"/>
      <c r="BJ1303" s="354"/>
      <c r="BK1303" s="354"/>
      <c r="BL1303" s="354"/>
      <c r="BM1303" s="354"/>
      <c r="BN1303" s="354"/>
      <c r="BO1303" s="354"/>
      <c r="BP1303" s="354"/>
      <c r="BQ1303" s="354"/>
      <c r="BR1303" s="354"/>
      <c r="BS1303" s="354"/>
      <c r="BT1303" s="355"/>
      <c r="BU1303" s="324" t="str">
        <f t="shared" si="78"/>
        <v>No disability</v>
      </c>
      <c r="BV1303" s="328" t="str">
        <f t="shared" si="76"/>
        <v>Out</v>
      </c>
      <c r="BW1303" s="329" t="str">
        <f t="shared" si="77"/>
        <v>Out</v>
      </c>
      <c r="BX1303" s="327" t="str">
        <f t="shared" si="79"/>
        <v/>
      </c>
    </row>
    <row r="1304" spans="2:76" x14ac:dyDescent="0.2">
      <c r="B1304" s="137"/>
      <c r="C1304" s="138"/>
      <c r="D1304" s="139" t="s">
        <v>1331</v>
      </c>
      <c r="E1304" s="140"/>
      <c r="F1304" s="140"/>
      <c r="G1304" s="321"/>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2"/>
      <c r="AD1304" s="322"/>
      <c r="AE1304" s="322"/>
      <c r="AF1304" s="322"/>
      <c r="AG1304" s="322"/>
      <c r="AH1304" s="322"/>
      <c r="AI1304" s="322"/>
      <c r="AJ1304" s="322"/>
      <c r="AK1304" s="322"/>
      <c r="AL1304" s="322"/>
      <c r="AM1304" s="323"/>
      <c r="AN1304" s="353"/>
      <c r="AO1304" s="354"/>
      <c r="AP1304" s="354"/>
      <c r="AQ1304" s="354"/>
      <c r="AR1304" s="354"/>
      <c r="AS1304" s="354"/>
      <c r="AT1304" s="354"/>
      <c r="AU1304" s="354"/>
      <c r="AV1304" s="354"/>
      <c r="AW1304" s="354"/>
      <c r="AX1304" s="354"/>
      <c r="AY1304" s="354"/>
      <c r="AZ1304" s="354"/>
      <c r="BA1304" s="354"/>
      <c r="BB1304" s="354"/>
      <c r="BC1304" s="354"/>
      <c r="BD1304" s="354"/>
      <c r="BE1304" s="354"/>
      <c r="BF1304" s="354"/>
      <c r="BG1304" s="354"/>
      <c r="BH1304" s="354"/>
      <c r="BI1304" s="354"/>
      <c r="BJ1304" s="354"/>
      <c r="BK1304" s="354"/>
      <c r="BL1304" s="354"/>
      <c r="BM1304" s="354"/>
      <c r="BN1304" s="354"/>
      <c r="BO1304" s="354"/>
      <c r="BP1304" s="354"/>
      <c r="BQ1304" s="354"/>
      <c r="BR1304" s="354"/>
      <c r="BS1304" s="354"/>
      <c r="BT1304" s="355"/>
      <c r="BU1304" s="324" t="str">
        <f t="shared" si="78"/>
        <v>No disability</v>
      </c>
      <c r="BV1304" s="328" t="str">
        <f t="shared" si="76"/>
        <v>Out</v>
      </c>
      <c r="BW1304" s="329" t="str">
        <f t="shared" si="77"/>
        <v>Out</v>
      </c>
      <c r="BX1304" s="327" t="str">
        <f t="shared" si="79"/>
        <v/>
      </c>
    </row>
    <row r="1305" spans="2:76" x14ac:dyDescent="0.2">
      <c r="B1305" s="137"/>
      <c r="C1305" s="138"/>
      <c r="D1305" s="139" t="s">
        <v>1332</v>
      </c>
      <c r="E1305" s="140"/>
      <c r="F1305" s="140"/>
      <c r="G1305" s="321"/>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2"/>
      <c r="AD1305" s="322"/>
      <c r="AE1305" s="322"/>
      <c r="AF1305" s="322"/>
      <c r="AG1305" s="322"/>
      <c r="AH1305" s="322"/>
      <c r="AI1305" s="322"/>
      <c r="AJ1305" s="322"/>
      <c r="AK1305" s="322"/>
      <c r="AL1305" s="322"/>
      <c r="AM1305" s="323"/>
      <c r="AN1305" s="353"/>
      <c r="AO1305" s="354"/>
      <c r="AP1305" s="354"/>
      <c r="AQ1305" s="354"/>
      <c r="AR1305" s="354"/>
      <c r="AS1305" s="354"/>
      <c r="AT1305" s="354"/>
      <c r="AU1305" s="354"/>
      <c r="AV1305" s="354"/>
      <c r="AW1305" s="354"/>
      <c r="AX1305" s="354"/>
      <c r="AY1305" s="354"/>
      <c r="AZ1305" s="354"/>
      <c r="BA1305" s="354"/>
      <c r="BB1305" s="354"/>
      <c r="BC1305" s="354"/>
      <c r="BD1305" s="354"/>
      <c r="BE1305" s="354"/>
      <c r="BF1305" s="354"/>
      <c r="BG1305" s="354"/>
      <c r="BH1305" s="354"/>
      <c r="BI1305" s="354"/>
      <c r="BJ1305" s="354"/>
      <c r="BK1305" s="354"/>
      <c r="BL1305" s="354"/>
      <c r="BM1305" s="354"/>
      <c r="BN1305" s="354"/>
      <c r="BO1305" s="354"/>
      <c r="BP1305" s="354"/>
      <c r="BQ1305" s="354"/>
      <c r="BR1305" s="354"/>
      <c r="BS1305" s="354"/>
      <c r="BT1305" s="355"/>
      <c r="BU1305" s="324" t="str">
        <f t="shared" si="78"/>
        <v>No disability</v>
      </c>
      <c r="BV1305" s="328" t="str">
        <f t="shared" si="76"/>
        <v>Out</v>
      </c>
      <c r="BW1305" s="329" t="str">
        <f t="shared" si="77"/>
        <v>Out</v>
      </c>
      <c r="BX1305" s="327" t="str">
        <f t="shared" si="79"/>
        <v/>
      </c>
    </row>
    <row r="1306" spans="2:76" x14ac:dyDescent="0.2">
      <c r="B1306" s="137"/>
      <c r="C1306" s="138"/>
      <c r="D1306" s="139" t="s">
        <v>1333</v>
      </c>
      <c r="E1306" s="140"/>
      <c r="F1306" s="140"/>
      <c r="G1306" s="321"/>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2"/>
      <c r="AD1306" s="322"/>
      <c r="AE1306" s="322"/>
      <c r="AF1306" s="322"/>
      <c r="AG1306" s="322"/>
      <c r="AH1306" s="322"/>
      <c r="AI1306" s="322"/>
      <c r="AJ1306" s="322"/>
      <c r="AK1306" s="322"/>
      <c r="AL1306" s="322"/>
      <c r="AM1306" s="323"/>
      <c r="AN1306" s="353"/>
      <c r="AO1306" s="354"/>
      <c r="AP1306" s="354"/>
      <c r="AQ1306" s="354"/>
      <c r="AR1306" s="354"/>
      <c r="AS1306" s="354"/>
      <c r="AT1306" s="354"/>
      <c r="AU1306" s="354"/>
      <c r="AV1306" s="354"/>
      <c r="AW1306" s="354"/>
      <c r="AX1306" s="354"/>
      <c r="AY1306" s="354"/>
      <c r="AZ1306" s="354"/>
      <c r="BA1306" s="354"/>
      <c r="BB1306" s="354"/>
      <c r="BC1306" s="354"/>
      <c r="BD1306" s="354"/>
      <c r="BE1306" s="354"/>
      <c r="BF1306" s="354"/>
      <c r="BG1306" s="354"/>
      <c r="BH1306" s="354"/>
      <c r="BI1306" s="354"/>
      <c r="BJ1306" s="354"/>
      <c r="BK1306" s="354"/>
      <c r="BL1306" s="354"/>
      <c r="BM1306" s="354"/>
      <c r="BN1306" s="354"/>
      <c r="BO1306" s="354"/>
      <c r="BP1306" s="354"/>
      <c r="BQ1306" s="354"/>
      <c r="BR1306" s="354"/>
      <c r="BS1306" s="354"/>
      <c r="BT1306" s="355"/>
      <c r="BU1306" s="324" t="str">
        <f t="shared" si="78"/>
        <v>No disability</v>
      </c>
      <c r="BV1306" s="328" t="str">
        <f t="shared" si="76"/>
        <v>Out</v>
      </c>
      <c r="BW1306" s="329" t="str">
        <f t="shared" si="77"/>
        <v>Out</v>
      </c>
      <c r="BX1306" s="327" t="str">
        <f t="shared" si="79"/>
        <v/>
      </c>
    </row>
    <row r="1307" spans="2:76" x14ac:dyDescent="0.2">
      <c r="B1307" s="137"/>
      <c r="C1307" s="138"/>
      <c r="D1307" s="139" t="s">
        <v>1334</v>
      </c>
      <c r="E1307" s="140"/>
      <c r="F1307" s="140"/>
      <c r="G1307" s="321"/>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2"/>
      <c r="AD1307" s="322"/>
      <c r="AE1307" s="322"/>
      <c r="AF1307" s="322"/>
      <c r="AG1307" s="322"/>
      <c r="AH1307" s="322"/>
      <c r="AI1307" s="322"/>
      <c r="AJ1307" s="322"/>
      <c r="AK1307" s="322"/>
      <c r="AL1307" s="322"/>
      <c r="AM1307" s="323"/>
      <c r="AN1307" s="353"/>
      <c r="AO1307" s="354"/>
      <c r="AP1307" s="354"/>
      <c r="AQ1307" s="354"/>
      <c r="AR1307" s="354"/>
      <c r="AS1307" s="354"/>
      <c r="AT1307" s="354"/>
      <c r="AU1307" s="354"/>
      <c r="AV1307" s="354"/>
      <c r="AW1307" s="354"/>
      <c r="AX1307" s="354"/>
      <c r="AY1307" s="354"/>
      <c r="AZ1307" s="354"/>
      <c r="BA1307" s="354"/>
      <c r="BB1307" s="354"/>
      <c r="BC1307" s="354"/>
      <c r="BD1307" s="354"/>
      <c r="BE1307" s="354"/>
      <c r="BF1307" s="354"/>
      <c r="BG1307" s="354"/>
      <c r="BH1307" s="354"/>
      <c r="BI1307" s="354"/>
      <c r="BJ1307" s="354"/>
      <c r="BK1307" s="354"/>
      <c r="BL1307" s="354"/>
      <c r="BM1307" s="354"/>
      <c r="BN1307" s="354"/>
      <c r="BO1307" s="354"/>
      <c r="BP1307" s="354"/>
      <c r="BQ1307" s="354"/>
      <c r="BR1307" s="354"/>
      <c r="BS1307" s="354"/>
      <c r="BT1307" s="355"/>
      <c r="BU1307" s="324" t="str">
        <f t="shared" si="78"/>
        <v>No disability</v>
      </c>
      <c r="BV1307" s="328" t="str">
        <f t="shared" si="76"/>
        <v>Out</v>
      </c>
      <c r="BW1307" s="329" t="str">
        <f t="shared" si="77"/>
        <v>Out</v>
      </c>
      <c r="BX1307" s="327" t="str">
        <f t="shared" si="79"/>
        <v/>
      </c>
    </row>
    <row r="1308" spans="2:76" x14ac:dyDescent="0.2">
      <c r="B1308" s="137"/>
      <c r="C1308" s="138"/>
      <c r="D1308" s="139" t="s">
        <v>1335</v>
      </c>
      <c r="E1308" s="140"/>
      <c r="F1308" s="140"/>
      <c r="G1308" s="321"/>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2"/>
      <c r="AD1308" s="322"/>
      <c r="AE1308" s="322"/>
      <c r="AF1308" s="322"/>
      <c r="AG1308" s="322"/>
      <c r="AH1308" s="322"/>
      <c r="AI1308" s="322"/>
      <c r="AJ1308" s="322"/>
      <c r="AK1308" s="322"/>
      <c r="AL1308" s="322"/>
      <c r="AM1308" s="323"/>
      <c r="AN1308" s="353"/>
      <c r="AO1308" s="354"/>
      <c r="AP1308" s="354"/>
      <c r="AQ1308" s="354"/>
      <c r="AR1308" s="354"/>
      <c r="AS1308" s="354"/>
      <c r="AT1308" s="354"/>
      <c r="AU1308" s="354"/>
      <c r="AV1308" s="354"/>
      <c r="AW1308" s="354"/>
      <c r="AX1308" s="354"/>
      <c r="AY1308" s="354"/>
      <c r="AZ1308" s="354"/>
      <c r="BA1308" s="354"/>
      <c r="BB1308" s="354"/>
      <c r="BC1308" s="354"/>
      <c r="BD1308" s="354"/>
      <c r="BE1308" s="354"/>
      <c r="BF1308" s="354"/>
      <c r="BG1308" s="354"/>
      <c r="BH1308" s="354"/>
      <c r="BI1308" s="354"/>
      <c r="BJ1308" s="354"/>
      <c r="BK1308" s="354"/>
      <c r="BL1308" s="354"/>
      <c r="BM1308" s="354"/>
      <c r="BN1308" s="354"/>
      <c r="BO1308" s="354"/>
      <c r="BP1308" s="354"/>
      <c r="BQ1308" s="354"/>
      <c r="BR1308" s="354"/>
      <c r="BS1308" s="354"/>
      <c r="BT1308" s="355"/>
      <c r="BU1308" s="324" t="str">
        <f t="shared" si="78"/>
        <v>No disability</v>
      </c>
      <c r="BV1308" s="328" t="str">
        <f t="shared" si="76"/>
        <v>Out</v>
      </c>
      <c r="BW1308" s="329" t="str">
        <f t="shared" si="77"/>
        <v>Out</v>
      </c>
      <c r="BX1308" s="327" t="str">
        <f t="shared" si="79"/>
        <v/>
      </c>
    </row>
    <row r="1309" spans="2:76" x14ac:dyDescent="0.2">
      <c r="B1309" s="137"/>
      <c r="C1309" s="138"/>
      <c r="D1309" s="139" t="s">
        <v>1336</v>
      </c>
      <c r="E1309" s="140"/>
      <c r="F1309" s="140"/>
      <c r="G1309" s="321"/>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2"/>
      <c r="AD1309" s="322"/>
      <c r="AE1309" s="322"/>
      <c r="AF1309" s="322"/>
      <c r="AG1309" s="322"/>
      <c r="AH1309" s="322"/>
      <c r="AI1309" s="322"/>
      <c r="AJ1309" s="322"/>
      <c r="AK1309" s="322"/>
      <c r="AL1309" s="322"/>
      <c r="AM1309" s="323"/>
      <c r="AN1309" s="353"/>
      <c r="AO1309" s="354"/>
      <c r="AP1309" s="354"/>
      <c r="AQ1309" s="354"/>
      <c r="AR1309" s="354"/>
      <c r="AS1309" s="354"/>
      <c r="AT1309" s="354"/>
      <c r="AU1309" s="354"/>
      <c r="AV1309" s="354"/>
      <c r="AW1309" s="354"/>
      <c r="AX1309" s="354"/>
      <c r="AY1309" s="354"/>
      <c r="AZ1309" s="354"/>
      <c r="BA1309" s="354"/>
      <c r="BB1309" s="354"/>
      <c r="BC1309" s="354"/>
      <c r="BD1309" s="354"/>
      <c r="BE1309" s="354"/>
      <c r="BF1309" s="354"/>
      <c r="BG1309" s="354"/>
      <c r="BH1309" s="354"/>
      <c r="BI1309" s="354"/>
      <c r="BJ1309" s="354"/>
      <c r="BK1309" s="354"/>
      <c r="BL1309" s="354"/>
      <c r="BM1309" s="354"/>
      <c r="BN1309" s="354"/>
      <c r="BO1309" s="354"/>
      <c r="BP1309" s="354"/>
      <c r="BQ1309" s="354"/>
      <c r="BR1309" s="354"/>
      <c r="BS1309" s="354"/>
      <c r="BT1309" s="355"/>
      <c r="BU1309" s="324" t="str">
        <f t="shared" si="78"/>
        <v>No disability</v>
      </c>
      <c r="BV1309" s="328" t="str">
        <f t="shared" si="76"/>
        <v>Out</v>
      </c>
      <c r="BW1309" s="329" t="str">
        <f t="shared" si="77"/>
        <v>Out</v>
      </c>
      <c r="BX1309" s="327" t="str">
        <f t="shared" si="79"/>
        <v/>
      </c>
    </row>
    <row r="1310" spans="2:76" x14ac:dyDescent="0.2">
      <c r="B1310" s="137"/>
      <c r="C1310" s="138"/>
      <c r="D1310" s="139" t="s">
        <v>1337</v>
      </c>
      <c r="E1310" s="140"/>
      <c r="F1310" s="140"/>
      <c r="G1310" s="321"/>
      <c r="H1310" s="322"/>
      <c r="I1310" s="322"/>
      <c r="J1310" s="322"/>
      <c r="K1310" s="322"/>
      <c r="L1310" s="322"/>
      <c r="M1310" s="322"/>
      <c r="N1310" s="322"/>
      <c r="O1310" s="322"/>
      <c r="P1310" s="322"/>
      <c r="Q1310" s="322"/>
      <c r="R1310" s="322"/>
      <c r="S1310" s="322"/>
      <c r="T1310" s="322"/>
      <c r="U1310" s="322"/>
      <c r="V1310" s="322"/>
      <c r="W1310" s="322"/>
      <c r="X1310" s="322"/>
      <c r="Y1310" s="322"/>
      <c r="Z1310" s="322"/>
      <c r="AA1310" s="322"/>
      <c r="AB1310" s="322"/>
      <c r="AC1310" s="322"/>
      <c r="AD1310" s="322"/>
      <c r="AE1310" s="322"/>
      <c r="AF1310" s="322"/>
      <c r="AG1310" s="322"/>
      <c r="AH1310" s="322"/>
      <c r="AI1310" s="322"/>
      <c r="AJ1310" s="322"/>
      <c r="AK1310" s="322"/>
      <c r="AL1310" s="322"/>
      <c r="AM1310" s="323"/>
      <c r="AN1310" s="353"/>
      <c r="AO1310" s="354"/>
      <c r="AP1310" s="354"/>
      <c r="AQ1310" s="354"/>
      <c r="AR1310" s="354"/>
      <c r="AS1310" s="354"/>
      <c r="AT1310" s="354"/>
      <c r="AU1310" s="354"/>
      <c r="AV1310" s="354"/>
      <c r="AW1310" s="354"/>
      <c r="AX1310" s="354"/>
      <c r="AY1310" s="354"/>
      <c r="AZ1310" s="354"/>
      <c r="BA1310" s="354"/>
      <c r="BB1310" s="354"/>
      <c r="BC1310" s="354"/>
      <c r="BD1310" s="354"/>
      <c r="BE1310" s="354"/>
      <c r="BF1310" s="354"/>
      <c r="BG1310" s="354"/>
      <c r="BH1310" s="354"/>
      <c r="BI1310" s="354"/>
      <c r="BJ1310" s="354"/>
      <c r="BK1310" s="354"/>
      <c r="BL1310" s="354"/>
      <c r="BM1310" s="354"/>
      <c r="BN1310" s="354"/>
      <c r="BO1310" s="354"/>
      <c r="BP1310" s="354"/>
      <c r="BQ1310" s="354"/>
      <c r="BR1310" s="354"/>
      <c r="BS1310" s="354"/>
      <c r="BT1310" s="355"/>
      <c r="BU1310" s="324" t="str">
        <f t="shared" si="78"/>
        <v>No disability</v>
      </c>
      <c r="BV1310" s="328" t="str">
        <f t="shared" si="76"/>
        <v>Out</v>
      </c>
      <c r="BW1310" s="329" t="str">
        <f t="shared" si="77"/>
        <v>Out</v>
      </c>
      <c r="BX1310" s="327" t="str">
        <f t="shared" si="79"/>
        <v/>
      </c>
    </row>
    <row r="1311" spans="2:76" x14ac:dyDescent="0.2">
      <c r="B1311" s="137"/>
      <c r="C1311" s="138"/>
      <c r="D1311" s="139" t="s">
        <v>1338</v>
      </c>
      <c r="E1311" s="140"/>
      <c r="F1311" s="140"/>
      <c r="G1311" s="321"/>
      <c r="H1311" s="322"/>
      <c r="I1311" s="322"/>
      <c r="J1311" s="322"/>
      <c r="K1311" s="322"/>
      <c r="L1311" s="322"/>
      <c r="M1311" s="322"/>
      <c r="N1311" s="322"/>
      <c r="O1311" s="322"/>
      <c r="P1311" s="322"/>
      <c r="Q1311" s="322"/>
      <c r="R1311" s="322"/>
      <c r="S1311" s="322"/>
      <c r="T1311" s="322"/>
      <c r="U1311" s="322"/>
      <c r="V1311" s="322"/>
      <c r="W1311" s="322"/>
      <c r="X1311" s="322"/>
      <c r="Y1311" s="322"/>
      <c r="Z1311" s="322"/>
      <c r="AA1311" s="322"/>
      <c r="AB1311" s="322"/>
      <c r="AC1311" s="322"/>
      <c r="AD1311" s="322"/>
      <c r="AE1311" s="322"/>
      <c r="AF1311" s="322"/>
      <c r="AG1311" s="322"/>
      <c r="AH1311" s="322"/>
      <c r="AI1311" s="322"/>
      <c r="AJ1311" s="322"/>
      <c r="AK1311" s="322"/>
      <c r="AL1311" s="322"/>
      <c r="AM1311" s="323"/>
      <c r="AN1311" s="353"/>
      <c r="AO1311" s="354"/>
      <c r="AP1311" s="354"/>
      <c r="AQ1311" s="354"/>
      <c r="AR1311" s="354"/>
      <c r="AS1311" s="354"/>
      <c r="AT1311" s="354"/>
      <c r="AU1311" s="354"/>
      <c r="AV1311" s="354"/>
      <c r="AW1311" s="354"/>
      <c r="AX1311" s="354"/>
      <c r="AY1311" s="354"/>
      <c r="AZ1311" s="354"/>
      <c r="BA1311" s="354"/>
      <c r="BB1311" s="354"/>
      <c r="BC1311" s="354"/>
      <c r="BD1311" s="354"/>
      <c r="BE1311" s="354"/>
      <c r="BF1311" s="354"/>
      <c r="BG1311" s="354"/>
      <c r="BH1311" s="354"/>
      <c r="BI1311" s="354"/>
      <c r="BJ1311" s="354"/>
      <c r="BK1311" s="354"/>
      <c r="BL1311" s="354"/>
      <c r="BM1311" s="354"/>
      <c r="BN1311" s="354"/>
      <c r="BO1311" s="354"/>
      <c r="BP1311" s="354"/>
      <c r="BQ1311" s="354"/>
      <c r="BR1311" s="354"/>
      <c r="BS1311" s="354"/>
      <c r="BT1311" s="355"/>
      <c r="BU1311" s="324" t="str">
        <f t="shared" si="78"/>
        <v>No disability</v>
      </c>
      <c r="BV1311" s="328" t="str">
        <f t="shared" si="76"/>
        <v>Out</v>
      </c>
      <c r="BW1311" s="329" t="str">
        <f t="shared" si="77"/>
        <v>Out</v>
      </c>
      <c r="BX1311" s="327" t="str">
        <f t="shared" si="79"/>
        <v/>
      </c>
    </row>
    <row r="1312" spans="2:76" x14ac:dyDescent="0.2">
      <c r="B1312" s="137"/>
      <c r="C1312" s="138"/>
      <c r="D1312" s="139" t="s">
        <v>1339</v>
      </c>
      <c r="E1312" s="140"/>
      <c r="F1312" s="140"/>
      <c r="G1312" s="321"/>
      <c r="H1312" s="322"/>
      <c r="I1312" s="322"/>
      <c r="J1312" s="322"/>
      <c r="K1312" s="322"/>
      <c r="L1312" s="322"/>
      <c r="M1312" s="322"/>
      <c r="N1312" s="322"/>
      <c r="O1312" s="322"/>
      <c r="P1312" s="322"/>
      <c r="Q1312" s="322"/>
      <c r="R1312" s="322"/>
      <c r="S1312" s="322"/>
      <c r="T1312" s="322"/>
      <c r="U1312" s="322"/>
      <c r="V1312" s="322"/>
      <c r="W1312" s="322"/>
      <c r="X1312" s="322"/>
      <c r="Y1312" s="322"/>
      <c r="Z1312" s="322"/>
      <c r="AA1312" s="322"/>
      <c r="AB1312" s="322"/>
      <c r="AC1312" s="322"/>
      <c r="AD1312" s="322"/>
      <c r="AE1312" s="322"/>
      <c r="AF1312" s="322"/>
      <c r="AG1312" s="322"/>
      <c r="AH1312" s="322"/>
      <c r="AI1312" s="322"/>
      <c r="AJ1312" s="322"/>
      <c r="AK1312" s="322"/>
      <c r="AL1312" s="322"/>
      <c r="AM1312" s="323"/>
      <c r="AN1312" s="353"/>
      <c r="AO1312" s="354"/>
      <c r="AP1312" s="354"/>
      <c r="AQ1312" s="354"/>
      <c r="AR1312" s="354"/>
      <c r="AS1312" s="354"/>
      <c r="AT1312" s="354"/>
      <c r="AU1312" s="354"/>
      <c r="AV1312" s="354"/>
      <c r="AW1312" s="354"/>
      <c r="AX1312" s="354"/>
      <c r="AY1312" s="354"/>
      <c r="AZ1312" s="354"/>
      <c r="BA1312" s="354"/>
      <c r="BB1312" s="354"/>
      <c r="BC1312" s="354"/>
      <c r="BD1312" s="354"/>
      <c r="BE1312" s="354"/>
      <c r="BF1312" s="354"/>
      <c r="BG1312" s="354"/>
      <c r="BH1312" s="354"/>
      <c r="BI1312" s="354"/>
      <c r="BJ1312" s="354"/>
      <c r="BK1312" s="354"/>
      <c r="BL1312" s="354"/>
      <c r="BM1312" s="354"/>
      <c r="BN1312" s="354"/>
      <c r="BO1312" s="354"/>
      <c r="BP1312" s="354"/>
      <c r="BQ1312" s="354"/>
      <c r="BR1312" s="354"/>
      <c r="BS1312" s="354"/>
      <c r="BT1312" s="355"/>
      <c r="BU1312" s="324" t="str">
        <f t="shared" si="78"/>
        <v>No disability</v>
      </c>
      <c r="BV1312" s="328" t="str">
        <f t="shared" si="76"/>
        <v>Out</v>
      </c>
      <c r="BW1312" s="329" t="str">
        <f t="shared" si="77"/>
        <v>Out</v>
      </c>
      <c r="BX1312" s="327" t="str">
        <f t="shared" si="79"/>
        <v/>
      </c>
    </row>
    <row r="1313" spans="2:76" x14ac:dyDescent="0.2">
      <c r="B1313" s="137"/>
      <c r="C1313" s="138"/>
      <c r="D1313" s="139" t="s">
        <v>1340</v>
      </c>
      <c r="E1313" s="140"/>
      <c r="F1313" s="140"/>
      <c r="G1313" s="321"/>
      <c r="H1313" s="322"/>
      <c r="I1313" s="322"/>
      <c r="J1313" s="322"/>
      <c r="K1313" s="322"/>
      <c r="L1313" s="322"/>
      <c r="M1313" s="322"/>
      <c r="N1313" s="322"/>
      <c r="O1313" s="322"/>
      <c r="P1313" s="322"/>
      <c r="Q1313" s="322"/>
      <c r="R1313" s="322"/>
      <c r="S1313" s="322"/>
      <c r="T1313" s="322"/>
      <c r="U1313" s="322"/>
      <c r="V1313" s="322"/>
      <c r="W1313" s="322"/>
      <c r="X1313" s="322"/>
      <c r="Y1313" s="322"/>
      <c r="Z1313" s="322"/>
      <c r="AA1313" s="322"/>
      <c r="AB1313" s="322"/>
      <c r="AC1313" s="322"/>
      <c r="AD1313" s="322"/>
      <c r="AE1313" s="322"/>
      <c r="AF1313" s="322"/>
      <c r="AG1313" s="322"/>
      <c r="AH1313" s="322"/>
      <c r="AI1313" s="322"/>
      <c r="AJ1313" s="322"/>
      <c r="AK1313" s="322"/>
      <c r="AL1313" s="322"/>
      <c r="AM1313" s="323"/>
      <c r="AN1313" s="353"/>
      <c r="AO1313" s="354"/>
      <c r="AP1313" s="354"/>
      <c r="AQ1313" s="354"/>
      <c r="AR1313" s="354"/>
      <c r="AS1313" s="354"/>
      <c r="AT1313" s="354"/>
      <c r="AU1313" s="354"/>
      <c r="AV1313" s="354"/>
      <c r="AW1313" s="354"/>
      <c r="AX1313" s="354"/>
      <c r="AY1313" s="354"/>
      <c r="AZ1313" s="354"/>
      <c r="BA1313" s="354"/>
      <c r="BB1313" s="354"/>
      <c r="BC1313" s="354"/>
      <c r="BD1313" s="354"/>
      <c r="BE1313" s="354"/>
      <c r="BF1313" s="354"/>
      <c r="BG1313" s="354"/>
      <c r="BH1313" s="354"/>
      <c r="BI1313" s="354"/>
      <c r="BJ1313" s="354"/>
      <c r="BK1313" s="354"/>
      <c r="BL1313" s="354"/>
      <c r="BM1313" s="354"/>
      <c r="BN1313" s="354"/>
      <c r="BO1313" s="354"/>
      <c r="BP1313" s="354"/>
      <c r="BQ1313" s="354"/>
      <c r="BR1313" s="354"/>
      <c r="BS1313" s="354"/>
      <c r="BT1313" s="355"/>
      <c r="BU1313" s="324" t="str">
        <f t="shared" si="78"/>
        <v>No disability</v>
      </c>
      <c r="BV1313" s="328" t="str">
        <f t="shared" si="76"/>
        <v>Out</v>
      </c>
      <c r="BW1313" s="329" t="str">
        <f t="shared" si="77"/>
        <v>Out</v>
      </c>
      <c r="BX1313" s="327" t="str">
        <f t="shared" si="79"/>
        <v/>
      </c>
    </row>
    <row r="1314" spans="2:76" x14ac:dyDescent="0.2">
      <c r="B1314" s="137"/>
      <c r="C1314" s="138"/>
      <c r="D1314" s="139" t="s">
        <v>1341</v>
      </c>
      <c r="E1314" s="140"/>
      <c r="F1314" s="140"/>
      <c r="G1314" s="321"/>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2"/>
      <c r="AD1314" s="322"/>
      <c r="AE1314" s="322"/>
      <c r="AF1314" s="322"/>
      <c r="AG1314" s="322"/>
      <c r="AH1314" s="322"/>
      <c r="AI1314" s="322"/>
      <c r="AJ1314" s="322"/>
      <c r="AK1314" s="322"/>
      <c r="AL1314" s="322"/>
      <c r="AM1314" s="323"/>
      <c r="AN1314" s="353"/>
      <c r="AO1314" s="354"/>
      <c r="AP1314" s="354"/>
      <c r="AQ1314" s="354"/>
      <c r="AR1314" s="354"/>
      <c r="AS1314" s="354"/>
      <c r="AT1314" s="354"/>
      <c r="AU1314" s="354"/>
      <c r="AV1314" s="354"/>
      <c r="AW1314" s="354"/>
      <c r="AX1314" s="354"/>
      <c r="AY1314" s="354"/>
      <c r="AZ1314" s="354"/>
      <c r="BA1314" s="354"/>
      <c r="BB1314" s="354"/>
      <c r="BC1314" s="354"/>
      <c r="BD1314" s="354"/>
      <c r="BE1314" s="354"/>
      <c r="BF1314" s="354"/>
      <c r="BG1314" s="354"/>
      <c r="BH1314" s="354"/>
      <c r="BI1314" s="354"/>
      <c r="BJ1314" s="354"/>
      <c r="BK1314" s="354"/>
      <c r="BL1314" s="354"/>
      <c r="BM1314" s="354"/>
      <c r="BN1314" s="354"/>
      <c r="BO1314" s="354"/>
      <c r="BP1314" s="354"/>
      <c r="BQ1314" s="354"/>
      <c r="BR1314" s="354"/>
      <c r="BS1314" s="354"/>
      <c r="BT1314" s="355"/>
      <c r="BU1314" s="324" t="str">
        <f t="shared" si="78"/>
        <v>No disability</v>
      </c>
      <c r="BV1314" s="328" t="str">
        <f t="shared" ref="BV1314:BV1377" si="80">IF(OR(J1314=1,K1314=1,L1314=1,M1314=1),"In","Out")</f>
        <v>Out</v>
      </c>
      <c r="BW1314" s="329" t="str">
        <f t="shared" si="77"/>
        <v>Out</v>
      </c>
      <c r="BX1314" s="327" t="str">
        <f t="shared" si="79"/>
        <v/>
      </c>
    </row>
    <row r="1315" spans="2:76" x14ac:dyDescent="0.2">
      <c r="B1315" s="137"/>
      <c r="C1315" s="138"/>
      <c r="D1315" s="139" t="s">
        <v>1342</v>
      </c>
      <c r="E1315" s="140"/>
      <c r="F1315" s="140"/>
      <c r="G1315" s="321"/>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2"/>
      <c r="AD1315" s="322"/>
      <c r="AE1315" s="322"/>
      <c r="AF1315" s="322"/>
      <c r="AG1315" s="322"/>
      <c r="AH1315" s="322"/>
      <c r="AI1315" s="322"/>
      <c r="AJ1315" s="322"/>
      <c r="AK1315" s="322"/>
      <c r="AL1315" s="322"/>
      <c r="AM1315" s="323"/>
      <c r="AN1315" s="353"/>
      <c r="AO1315" s="354"/>
      <c r="AP1315" s="354"/>
      <c r="AQ1315" s="354"/>
      <c r="AR1315" s="354"/>
      <c r="AS1315" s="354"/>
      <c r="AT1315" s="354"/>
      <c r="AU1315" s="354"/>
      <c r="AV1315" s="354"/>
      <c r="AW1315" s="354"/>
      <c r="AX1315" s="354"/>
      <c r="AY1315" s="354"/>
      <c r="AZ1315" s="354"/>
      <c r="BA1315" s="354"/>
      <c r="BB1315" s="354"/>
      <c r="BC1315" s="354"/>
      <c r="BD1315" s="354"/>
      <c r="BE1315" s="354"/>
      <c r="BF1315" s="354"/>
      <c r="BG1315" s="354"/>
      <c r="BH1315" s="354"/>
      <c r="BI1315" s="354"/>
      <c r="BJ1315" s="354"/>
      <c r="BK1315" s="354"/>
      <c r="BL1315" s="354"/>
      <c r="BM1315" s="354"/>
      <c r="BN1315" s="354"/>
      <c r="BO1315" s="354"/>
      <c r="BP1315" s="354"/>
      <c r="BQ1315" s="354"/>
      <c r="BR1315" s="354"/>
      <c r="BS1315" s="354"/>
      <c r="BT1315" s="355"/>
      <c r="BU1315" s="324" t="str">
        <f t="shared" si="78"/>
        <v>No disability</v>
      </c>
      <c r="BV1315" s="328" t="str">
        <f t="shared" si="80"/>
        <v>Out</v>
      </c>
      <c r="BW1315" s="329" t="str">
        <f t="shared" ref="BW1315:BW1378" si="81">IF(OR(AQ1315=1,AR1315=1,AS1315=1,AT1315=1),"In","Out")</f>
        <v>Out</v>
      </c>
      <c r="BX1315" s="327" t="str">
        <f t="shared" si="79"/>
        <v/>
      </c>
    </row>
    <row r="1316" spans="2:76" x14ac:dyDescent="0.2">
      <c r="B1316" s="137"/>
      <c r="C1316" s="138"/>
      <c r="D1316" s="139" t="s">
        <v>1343</v>
      </c>
      <c r="E1316" s="140"/>
      <c r="F1316" s="140"/>
      <c r="G1316" s="321"/>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2"/>
      <c r="AD1316" s="322"/>
      <c r="AE1316" s="322"/>
      <c r="AF1316" s="322"/>
      <c r="AG1316" s="322"/>
      <c r="AH1316" s="322"/>
      <c r="AI1316" s="322"/>
      <c r="AJ1316" s="322"/>
      <c r="AK1316" s="322"/>
      <c r="AL1316" s="322"/>
      <c r="AM1316" s="323"/>
      <c r="AN1316" s="353"/>
      <c r="AO1316" s="354"/>
      <c r="AP1316" s="354"/>
      <c r="AQ1316" s="354"/>
      <c r="AR1316" s="354"/>
      <c r="AS1316" s="354"/>
      <c r="AT1316" s="354"/>
      <c r="AU1316" s="354"/>
      <c r="AV1316" s="354"/>
      <c r="AW1316" s="354"/>
      <c r="AX1316" s="354"/>
      <c r="AY1316" s="354"/>
      <c r="AZ1316" s="354"/>
      <c r="BA1316" s="354"/>
      <c r="BB1316" s="354"/>
      <c r="BC1316" s="354"/>
      <c r="BD1316" s="354"/>
      <c r="BE1316" s="354"/>
      <c r="BF1316" s="354"/>
      <c r="BG1316" s="354"/>
      <c r="BH1316" s="354"/>
      <c r="BI1316" s="354"/>
      <c r="BJ1316" s="354"/>
      <c r="BK1316" s="354"/>
      <c r="BL1316" s="354"/>
      <c r="BM1316" s="354"/>
      <c r="BN1316" s="354"/>
      <c r="BO1316" s="354"/>
      <c r="BP1316" s="354"/>
      <c r="BQ1316" s="354"/>
      <c r="BR1316" s="354"/>
      <c r="BS1316" s="354"/>
      <c r="BT1316" s="355"/>
      <c r="BU1316" s="324" t="str">
        <f t="shared" ref="BU1316:BU1379" si="82">IF(OR(BO1316=3,BO1316=2,BP1316=3,BP1316=2,BQ1316=3,BQ1316=2,BR1316=3,BR1316=2,BS1316=3,BS1316=2,BT1316=3,BT1316=2),"Disability", "No disability")</f>
        <v>No disability</v>
      </c>
      <c r="BV1316" s="328" t="str">
        <f t="shared" si="80"/>
        <v>Out</v>
      </c>
      <c r="BW1316" s="329" t="str">
        <f t="shared" si="81"/>
        <v>Out</v>
      </c>
      <c r="BX1316" s="327" t="str">
        <f t="shared" ref="BX1316:BX1379" si="83">IF(AO1316="","",IF(AO1316=0,AP1316,IF(AO1316&lt;15,1,IF(AO1316&lt;=19,2,IF(AO1316&lt;=24,3,IF(AO1316&lt;=29,4,IF(AO1316&gt;=30,5,"")))))))</f>
        <v/>
      </c>
    </row>
    <row r="1317" spans="2:76" x14ac:dyDescent="0.2">
      <c r="B1317" s="137"/>
      <c r="C1317" s="138"/>
      <c r="D1317" s="139" t="s">
        <v>1344</v>
      </c>
      <c r="E1317" s="140"/>
      <c r="F1317" s="140"/>
      <c r="G1317" s="321"/>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2"/>
      <c r="AD1317" s="322"/>
      <c r="AE1317" s="322"/>
      <c r="AF1317" s="322"/>
      <c r="AG1317" s="322"/>
      <c r="AH1317" s="322"/>
      <c r="AI1317" s="322"/>
      <c r="AJ1317" s="322"/>
      <c r="AK1317" s="322"/>
      <c r="AL1317" s="322"/>
      <c r="AM1317" s="323"/>
      <c r="AN1317" s="353"/>
      <c r="AO1317" s="354"/>
      <c r="AP1317" s="354"/>
      <c r="AQ1317" s="354"/>
      <c r="AR1317" s="354"/>
      <c r="AS1317" s="354"/>
      <c r="AT1317" s="354"/>
      <c r="AU1317" s="354"/>
      <c r="AV1317" s="354"/>
      <c r="AW1317" s="354"/>
      <c r="AX1317" s="354"/>
      <c r="AY1317" s="354"/>
      <c r="AZ1317" s="354"/>
      <c r="BA1317" s="354"/>
      <c r="BB1317" s="354"/>
      <c r="BC1317" s="354"/>
      <c r="BD1317" s="354"/>
      <c r="BE1317" s="354"/>
      <c r="BF1317" s="354"/>
      <c r="BG1317" s="354"/>
      <c r="BH1317" s="354"/>
      <c r="BI1317" s="354"/>
      <c r="BJ1317" s="354"/>
      <c r="BK1317" s="354"/>
      <c r="BL1317" s="354"/>
      <c r="BM1317" s="354"/>
      <c r="BN1317" s="354"/>
      <c r="BO1317" s="354"/>
      <c r="BP1317" s="354"/>
      <c r="BQ1317" s="354"/>
      <c r="BR1317" s="354"/>
      <c r="BS1317" s="354"/>
      <c r="BT1317" s="355"/>
      <c r="BU1317" s="324" t="str">
        <f t="shared" si="82"/>
        <v>No disability</v>
      </c>
      <c r="BV1317" s="328" t="str">
        <f t="shared" si="80"/>
        <v>Out</v>
      </c>
      <c r="BW1317" s="329" t="str">
        <f t="shared" si="81"/>
        <v>Out</v>
      </c>
      <c r="BX1317" s="327" t="str">
        <f t="shared" si="83"/>
        <v/>
      </c>
    </row>
    <row r="1318" spans="2:76" x14ac:dyDescent="0.2">
      <c r="B1318" s="137"/>
      <c r="C1318" s="138"/>
      <c r="D1318" s="139" t="s">
        <v>1345</v>
      </c>
      <c r="E1318" s="140"/>
      <c r="F1318" s="140"/>
      <c r="G1318" s="321"/>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2"/>
      <c r="AD1318" s="322"/>
      <c r="AE1318" s="322"/>
      <c r="AF1318" s="322"/>
      <c r="AG1318" s="322"/>
      <c r="AH1318" s="322"/>
      <c r="AI1318" s="322"/>
      <c r="AJ1318" s="322"/>
      <c r="AK1318" s="322"/>
      <c r="AL1318" s="322"/>
      <c r="AM1318" s="323"/>
      <c r="AN1318" s="353"/>
      <c r="AO1318" s="354"/>
      <c r="AP1318" s="354"/>
      <c r="AQ1318" s="354"/>
      <c r="AR1318" s="354"/>
      <c r="AS1318" s="354"/>
      <c r="AT1318" s="354"/>
      <c r="AU1318" s="354"/>
      <c r="AV1318" s="354"/>
      <c r="AW1318" s="354"/>
      <c r="AX1318" s="354"/>
      <c r="AY1318" s="354"/>
      <c r="AZ1318" s="354"/>
      <c r="BA1318" s="354"/>
      <c r="BB1318" s="354"/>
      <c r="BC1318" s="354"/>
      <c r="BD1318" s="354"/>
      <c r="BE1318" s="354"/>
      <c r="BF1318" s="354"/>
      <c r="BG1318" s="354"/>
      <c r="BH1318" s="354"/>
      <c r="BI1318" s="354"/>
      <c r="BJ1318" s="354"/>
      <c r="BK1318" s="354"/>
      <c r="BL1318" s="354"/>
      <c r="BM1318" s="354"/>
      <c r="BN1318" s="354"/>
      <c r="BO1318" s="354"/>
      <c r="BP1318" s="354"/>
      <c r="BQ1318" s="354"/>
      <c r="BR1318" s="354"/>
      <c r="BS1318" s="354"/>
      <c r="BT1318" s="355"/>
      <c r="BU1318" s="324" t="str">
        <f t="shared" si="82"/>
        <v>No disability</v>
      </c>
      <c r="BV1318" s="328" t="str">
        <f t="shared" si="80"/>
        <v>Out</v>
      </c>
      <c r="BW1318" s="329" t="str">
        <f t="shared" si="81"/>
        <v>Out</v>
      </c>
      <c r="BX1318" s="327" t="str">
        <f t="shared" si="83"/>
        <v/>
      </c>
    </row>
    <row r="1319" spans="2:76" x14ac:dyDescent="0.2">
      <c r="B1319" s="137"/>
      <c r="C1319" s="138"/>
      <c r="D1319" s="139" t="s">
        <v>1346</v>
      </c>
      <c r="E1319" s="140"/>
      <c r="F1319" s="140"/>
      <c r="G1319" s="321"/>
      <c r="H1319" s="322"/>
      <c r="I1319" s="322"/>
      <c r="J1319" s="322"/>
      <c r="K1319" s="322"/>
      <c r="L1319" s="322"/>
      <c r="M1319" s="322"/>
      <c r="N1319" s="322"/>
      <c r="O1319" s="322"/>
      <c r="P1319" s="322"/>
      <c r="Q1319" s="322"/>
      <c r="R1319" s="322"/>
      <c r="S1319" s="322"/>
      <c r="T1319" s="322"/>
      <c r="U1319" s="322"/>
      <c r="V1319" s="322"/>
      <c r="W1319" s="322"/>
      <c r="X1319" s="322"/>
      <c r="Y1319" s="322"/>
      <c r="Z1319" s="322"/>
      <c r="AA1319" s="322"/>
      <c r="AB1319" s="322"/>
      <c r="AC1319" s="322"/>
      <c r="AD1319" s="322"/>
      <c r="AE1319" s="322"/>
      <c r="AF1319" s="322"/>
      <c r="AG1319" s="322"/>
      <c r="AH1319" s="322"/>
      <c r="AI1319" s="322"/>
      <c r="AJ1319" s="322"/>
      <c r="AK1319" s="322"/>
      <c r="AL1319" s="322"/>
      <c r="AM1319" s="323"/>
      <c r="AN1319" s="353"/>
      <c r="AO1319" s="354"/>
      <c r="AP1319" s="354"/>
      <c r="AQ1319" s="354"/>
      <c r="AR1319" s="354"/>
      <c r="AS1319" s="354"/>
      <c r="AT1319" s="354"/>
      <c r="AU1319" s="354"/>
      <c r="AV1319" s="354"/>
      <c r="AW1319" s="354"/>
      <c r="AX1319" s="354"/>
      <c r="AY1319" s="354"/>
      <c r="AZ1319" s="354"/>
      <c r="BA1319" s="354"/>
      <c r="BB1319" s="354"/>
      <c r="BC1319" s="354"/>
      <c r="BD1319" s="354"/>
      <c r="BE1319" s="354"/>
      <c r="BF1319" s="354"/>
      <c r="BG1319" s="354"/>
      <c r="BH1319" s="354"/>
      <c r="BI1319" s="354"/>
      <c r="BJ1319" s="354"/>
      <c r="BK1319" s="354"/>
      <c r="BL1319" s="354"/>
      <c r="BM1319" s="354"/>
      <c r="BN1319" s="354"/>
      <c r="BO1319" s="354"/>
      <c r="BP1319" s="354"/>
      <c r="BQ1319" s="354"/>
      <c r="BR1319" s="354"/>
      <c r="BS1319" s="354"/>
      <c r="BT1319" s="355"/>
      <c r="BU1319" s="324" t="str">
        <f t="shared" si="82"/>
        <v>No disability</v>
      </c>
      <c r="BV1319" s="328" t="str">
        <f t="shared" si="80"/>
        <v>Out</v>
      </c>
      <c r="BW1319" s="329" t="str">
        <f t="shared" si="81"/>
        <v>Out</v>
      </c>
      <c r="BX1319" s="327" t="str">
        <f t="shared" si="83"/>
        <v/>
      </c>
    </row>
    <row r="1320" spans="2:76" x14ac:dyDescent="0.2">
      <c r="B1320" s="137"/>
      <c r="C1320" s="138"/>
      <c r="D1320" s="139" t="s">
        <v>1347</v>
      </c>
      <c r="E1320" s="140"/>
      <c r="F1320" s="140"/>
      <c r="G1320" s="321"/>
      <c r="H1320" s="322"/>
      <c r="I1320" s="322"/>
      <c r="J1320" s="322"/>
      <c r="K1320" s="322"/>
      <c r="L1320" s="322"/>
      <c r="M1320" s="322"/>
      <c r="N1320" s="322"/>
      <c r="O1320" s="322"/>
      <c r="P1320" s="322"/>
      <c r="Q1320" s="322"/>
      <c r="R1320" s="322"/>
      <c r="S1320" s="322"/>
      <c r="T1320" s="322"/>
      <c r="U1320" s="322"/>
      <c r="V1320" s="322"/>
      <c r="W1320" s="322"/>
      <c r="X1320" s="322"/>
      <c r="Y1320" s="322"/>
      <c r="Z1320" s="322"/>
      <c r="AA1320" s="322"/>
      <c r="AB1320" s="322"/>
      <c r="AC1320" s="322"/>
      <c r="AD1320" s="322"/>
      <c r="AE1320" s="322"/>
      <c r="AF1320" s="322"/>
      <c r="AG1320" s="322"/>
      <c r="AH1320" s="322"/>
      <c r="AI1320" s="322"/>
      <c r="AJ1320" s="322"/>
      <c r="AK1320" s="322"/>
      <c r="AL1320" s="322"/>
      <c r="AM1320" s="323"/>
      <c r="AN1320" s="353"/>
      <c r="AO1320" s="354"/>
      <c r="AP1320" s="354"/>
      <c r="AQ1320" s="354"/>
      <c r="AR1320" s="354"/>
      <c r="AS1320" s="354"/>
      <c r="AT1320" s="354"/>
      <c r="AU1320" s="354"/>
      <c r="AV1320" s="354"/>
      <c r="AW1320" s="354"/>
      <c r="AX1320" s="354"/>
      <c r="AY1320" s="354"/>
      <c r="AZ1320" s="354"/>
      <c r="BA1320" s="354"/>
      <c r="BB1320" s="354"/>
      <c r="BC1320" s="354"/>
      <c r="BD1320" s="354"/>
      <c r="BE1320" s="354"/>
      <c r="BF1320" s="354"/>
      <c r="BG1320" s="354"/>
      <c r="BH1320" s="354"/>
      <c r="BI1320" s="354"/>
      <c r="BJ1320" s="354"/>
      <c r="BK1320" s="354"/>
      <c r="BL1320" s="354"/>
      <c r="BM1320" s="354"/>
      <c r="BN1320" s="354"/>
      <c r="BO1320" s="354"/>
      <c r="BP1320" s="354"/>
      <c r="BQ1320" s="354"/>
      <c r="BR1320" s="354"/>
      <c r="BS1320" s="354"/>
      <c r="BT1320" s="355"/>
      <c r="BU1320" s="324" t="str">
        <f t="shared" si="82"/>
        <v>No disability</v>
      </c>
      <c r="BV1320" s="328" t="str">
        <f t="shared" si="80"/>
        <v>Out</v>
      </c>
      <c r="BW1320" s="329" t="str">
        <f t="shared" si="81"/>
        <v>Out</v>
      </c>
      <c r="BX1320" s="327" t="str">
        <f t="shared" si="83"/>
        <v/>
      </c>
    </row>
    <row r="1321" spans="2:76" x14ac:dyDescent="0.2">
      <c r="B1321" s="137"/>
      <c r="C1321" s="138"/>
      <c r="D1321" s="139" t="s">
        <v>1348</v>
      </c>
      <c r="E1321" s="140"/>
      <c r="F1321" s="140"/>
      <c r="G1321" s="321"/>
      <c r="H1321" s="322"/>
      <c r="I1321" s="322"/>
      <c r="J1321" s="322"/>
      <c r="K1321" s="322"/>
      <c r="L1321" s="322"/>
      <c r="M1321" s="322"/>
      <c r="N1321" s="322"/>
      <c r="O1321" s="322"/>
      <c r="P1321" s="322"/>
      <c r="Q1321" s="322"/>
      <c r="R1321" s="322"/>
      <c r="S1321" s="322"/>
      <c r="T1321" s="322"/>
      <c r="U1321" s="322"/>
      <c r="V1321" s="322"/>
      <c r="W1321" s="322"/>
      <c r="X1321" s="322"/>
      <c r="Y1321" s="322"/>
      <c r="Z1321" s="322"/>
      <c r="AA1321" s="322"/>
      <c r="AB1321" s="322"/>
      <c r="AC1321" s="322"/>
      <c r="AD1321" s="322"/>
      <c r="AE1321" s="322"/>
      <c r="AF1321" s="322"/>
      <c r="AG1321" s="322"/>
      <c r="AH1321" s="322"/>
      <c r="AI1321" s="322"/>
      <c r="AJ1321" s="322"/>
      <c r="AK1321" s="322"/>
      <c r="AL1321" s="322"/>
      <c r="AM1321" s="323"/>
      <c r="AN1321" s="353"/>
      <c r="AO1321" s="354"/>
      <c r="AP1321" s="354"/>
      <c r="AQ1321" s="354"/>
      <c r="AR1321" s="354"/>
      <c r="AS1321" s="354"/>
      <c r="AT1321" s="354"/>
      <c r="AU1321" s="354"/>
      <c r="AV1321" s="354"/>
      <c r="AW1321" s="354"/>
      <c r="AX1321" s="354"/>
      <c r="AY1321" s="354"/>
      <c r="AZ1321" s="354"/>
      <c r="BA1321" s="354"/>
      <c r="BB1321" s="354"/>
      <c r="BC1321" s="354"/>
      <c r="BD1321" s="354"/>
      <c r="BE1321" s="354"/>
      <c r="BF1321" s="354"/>
      <c r="BG1321" s="354"/>
      <c r="BH1321" s="354"/>
      <c r="BI1321" s="354"/>
      <c r="BJ1321" s="354"/>
      <c r="BK1321" s="354"/>
      <c r="BL1321" s="354"/>
      <c r="BM1321" s="354"/>
      <c r="BN1321" s="354"/>
      <c r="BO1321" s="354"/>
      <c r="BP1321" s="354"/>
      <c r="BQ1321" s="354"/>
      <c r="BR1321" s="354"/>
      <c r="BS1321" s="354"/>
      <c r="BT1321" s="355"/>
      <c r="BU1321" s="324" t="str">
        <f t="shared" si="82"/>
        <v>No disability</v>
      </c>
      <c r="BV1321" s="328" t="str">
        <f t="shared" si="80"/>
        <v>Out</v>
      </c>
      <c r="BW1321" s="329" t="str">
        <f t="shared" si="81"/>
        <v>Out</v>
      </c>
      <c r="BX1321" s="327" t="str">
        <f t="shared" si="83"/>
        <v/>
      </c>
    </row>
    <row r="1322" spans="2:76" x14ac:dyDescent="0.2">
      <c r="B1322" s="137"/>
      <c r="C1322" s="138"/>
      <c r="D1322" s="139" t="s">
        <v>1349</v>
      </c>
      <c r="E1322" s="140"/>
      <c r="F1322" s="140"/>
      <c r="G1322" s="321"/>
      <c r="H1322" s="322"/>
      <c r="I1322" s="322"/>
      <c r="J1322" s="322"/>
      <c r="K1322" s="322"/>
      <c r="L1322" s="322"/>
      <c r="M1322" s="322"/>
      <c r="N1322" s="322"/>
      <c r="O1322" s="322"/>
      <c r="P1322" s="322"/>
      <c r="Q1322" s="322"/>
      <c r="R1322" s="322"/>
      <c r="S1322" s="322"/>
      <c r="T1322" s="322"/>
      <c r="U1322" s="322"/>
      <c r="V1322" s="322"/>
      <c r="W1322" s="322"/>
      <c r="X1322" s="322"/>
      <c r="Y1322" s="322"/>
      <c r="Z1322" s="322"/>
      <c r="AA1322" s="322"/>
      <c r="AB1322" s="322"/>
      <c r="AC1322" s="322"/>
      <c r="AD1322" s="322"/>
      <c r="AE1322" s="322"/>
      <c r="AF1322" s="322"/>
      <c r="AG1322" s="322"/>
      <c r="AH1322" s="322"/>
      <c r="AI1322" s="322"/>
      <c r="AJ1322" s="322"/>
      <c r="AK1322" s="322"/>
      <c r="AL1322" s="322"/>
      <c r="AM1322" s="323"/>
      <c r="AN1322" s="353"/>
      <c r="AO1322" s="354"/>
      <c r="AP1322" s="354"/>
      <c r="AQ1322" s="354"/>
      <c r="AR1322" s="354"/>
      <c r="AS1322" s="354"/>
      <c r="AT1322" s="354"/>
      <c r="AU1322" s="354"/>
      <c r="AV1322" s="354"/>
      <c r="AW1322" s="354"/>
      <c r="AX1322" s="354"/>
      <c r="AY1322" s="354"/>
      <c r="AZ1322" s="354"/>
      <c r="BA1322" s="354"/>
      <c r="BB1322" s="354"/>
      <c r="BC1322" s="354"/>
      <c r="BD1322" s="354"/>
      <c r="BE1322" s="354"/>
      <c r="BF1322" s="354"/>
      <c r="BG1322" s="354"/>
      <c r="BH1322" s="354"/>
      <c r="BI1322" s="354"/>
      <c r="BJ1322" s="354"/>
      <c r="BK1322" s="354"/>
      <c r="BL1322" s="354"/>
      <c r="BM1322" s="354"/>
      <c r="BN1322" s="354"/>
      <c r="BO1322" s="354"/>
      <c r="BP1322" s="354"/>
      <c r="BQ1322" s="354"/>
      <c r="BR1322" s="354"/>
      <c r="BS1322" s="354"/>
      <c r="BT1322" s="355"/>
      <c r="BU1322" s="324" t="str">
        <f t="shared" si="82"/>
        <v>No disability</v>
      </c>
      <c r="BV1322" s="328" t="str">
        <f t="shared" si="80"/>
        <v>Out</v>
      </c>
      <c r="BW1322" s="329" t="str">
        <f t="shared" si="81"/>
        <v>Out</v>
      </c>
      <c r="BX1322" s="327" t="str">
        <f t="shared" si="83"/>
        <v/>
      </c>
    </row>
    <row r="1323" spans="2:76" x14ac:dyDescent="0.2">
      <c r="B1323" s="137"/>
      <c r="C1323" s="138"/>
      <c r="D1323" s="139" t="s">
        <v>1350</v>
      </c>
      <c r="E1323" s="140"/>
      <c r="F1323" s="140"/>
      <c r="G1323" s="321"/>
      <c r="H1323" s="322"/>
      <c r="I1323" s="322"/>
      <c r="J1323" s="322"/>
      <c r="K1323" s="322"/>
      <c r="L1323" s="322"/>
      <c r="M1323" s="322"/>
      <c r="N1323" s="322"/>
      <c r="O1323" s="322"/>
      <c r="P1323" s="322"/>
      <c r="Q1323" s="322"/>
      <c r="R1323" s="322"/>
      <c r="S1323" s="322"/>
      <c r="T1323" s="322"/>
      <c r="U1323" s="322"/>
      <c r="V1323" s="322"/>
      <c r="W1323" s="322"/>
      <c r="X1323" s="322"/>
      <c r="Y1323" s="322"/>
      <c r="Z1323" s="322"/>
      <c r="AA1323" s="322"/>
      <c r="AB1323" s="322"/>
      <c r="AC1323" s="322"/>
      <c r="AD1323" s="322"/>
      <c r="AE1323" s="322"/>
      <c r="AF1323" s="322"/>
      <c r="AG1323" s="322"/>
      <c r="AH1323" s="322"/>
      <c r="AI1323" s="322"/>
      <c r="AJ1323" s="322"/>
      <c r="AK1323" s="322"/>
      <c r="AL1323" s="322"/>
      <c r="AM1323" s="323"/>
      <c r="AN1323" s="353"/>
      <c r="AO1323" s="354"/>
      <c r="AP1323" s="354"/>
      <c r="AQ1323" s="354"/>
      <c r="AR1323" s="354"/>
      <c r="AS1323" s="354"/>
      <c r="AT1323" s="354"/>
      <c r="AU1323" s="354"/>
      <c r="AV1323" s="354"/>
      <c r="AW1323" s="354"/>
      <c r="AX1323" s="354"/>
      <c r="AY1323" s="354"/>
      <c r="AZ1323" s="354"/>
      <c r="BA1323" s="354"/>
      <c r="BB1323" s="354"/>
      <c r="BC1323" s="354"/>
      <c r="BD1323" s="354"/>
      <c r="BE1323" s="354"/>
      <c r="BF1323" s="354"/>
      <c r="BG1323" s="354"/>
      <c r="BH1323" s="354"/>
      <c r="BI1323" s="354"/>
      <c r="BJ1323" s="354"/>
      <c r="BK1323" s="354"/>
      <c r="BL1323" s="354"/>
      <c r="BM1323" s="354"/>
      <c r="BN1323" s="354"/>
      <c r="BO1323" s="354"/>
      <c r="BP1323" s="354"/>
      <c r="BQ1323" s="354"/>
      <c r="BR1323" s="354"/>
      <c r="BS1323" s="354"/>
      <c r="BT1323" s="355"/>
      <c r="BU1323" s="324" t="str">
        <f t="shared" si="82"/>
        <v>No disability</v>
      </c>
      <c r="BV1323" s="328" t="str">
        <f t="shared" si="80"/>
        <v>Out</v>
      </c>
      <c r="BW1323" s="329" t="str">
        <f t="shared" si="81"/>
        <v>Out</v>
      </c>
      <c r="BX1323" s="327" t="str">
        <f t="shared" si="83"/>
        <v/>
      </c>
    </row>
    <row r="1324" spans="2:76" x14ac:dyDescent="0.2">
      <c r="B1324" s="137"/>
      <c r="C1324" s="138"/>
      <c r="D1324" s="139" t="s">
        <v>1351</v>
      </c>
      <c r="E1324" s="140"/>
      <c r="F1324" s="140"/>
      <c r="G1324" s="321"/>
      <c r="H1324" s="322"/>
      <c r="I1324" s="322"/>
      <c r="J1324" s="322"/>
      <c r="K1324" s="322"/>
      <c r="L1324" s="322"/>
      <c r="M1324" s="322"/>
      <c r="N1324" s="322"/>
      <c r="O1324" s="322"/>
      <c r="P1324" s="322"/>
      <c r="Q1324" s="322"/>
      <c r="R1324" s="322"/>
      <c r="S1324" s="322"/>
      <c r="T1324" s="322"/>
      <c r="U1324" s="322"/>
      <c r="V1324" s="322"/>
      <c r="W1324" s="322"/>
      <c r="X1324" s="322"/>
      <c r="Y1324" s="322"/>
      <c r="Z1324" s="322"/>
      <c r="AA1324" s="322"/>
      <c r="AB1324" s="322"/>
      <c r="AC1324" s="322"/>
      <c r="AD1324" s="322"/>
      <c r="AE1324" s="322"/>
      <c r="AF1324" s="322"/>
      <c r="AG1324" s="322"/>
      <c r="AH1324" s="322"/>
      <c r="AI1324" s="322"/>
      <c r="AJ1324" s="322"/>
      <c r="AK1324" s="322"/>
      <c r="AL1324" s="322"/>
      <c r="AM1324" s="323"/>
      <c r="AN1324" s="353"/>
      <c r="AO1324" s="354"/>
      <c r="AP1324" s="354"/>
      <c r="AQ1324" s="354"/>
      <c r="AR1324" s="354"/>
      <c r="AS1324" s="354"/>
      <c r="AT1324" s="354"/>
      <c r="AU1324" s="354"/>
      <c r="AV1324" s="354"/>
      <c r="AW1324" s="354"/>
      <c r="AX1324" s="354"/>
      <c r="AY1324" s="354"/>
      <c r="AZ1324" s="354"/>
      <c r="BA1324" s="354"/>
      <c r="BB1324" s="354"/>
      <c r="BC1324" s="354"/>
      <c r="BD1324" s="354"/>
      <c r="BE1324" s="354"/>
      <c r="BF1324" s="354"/>
      <c r="BG1324" s="354"/>
      <c r="BH1324" s="354"/>
      <c r="BI1324" s="354"/>
      <c r="BJ1324" s="354"/>
      <c r="BK1324" s="354"/>
      <c r="BL1324" s="354"/>
      <c r="BM1324" s="354"/>
      <c r="BN1324" s="354"/>
      <c r="BO1324" s="354"/>
      <c r="BP1324" s="354"/>
      <c r="BQ1324" s="354"/>
      <c r="BR1324" s="354"/>
      <c r="BS1324" s="354"/>
      <c r="BT1324" s="355"/>
      <c r="BU1324" s="324" t="str">
        <f t="shared" si="82"/>
        <v>No disability</v>
      </c>
      <c r="BV1324" s="328" t="str">
        <f t="shared" si="80"/>
        <v>Out</v>
      </c>
      <c r="BW1324" s="329" t="str">
        <f t="shared" si="81"/>
        <v>Out</v>
      </c>
      <c r="BX1324" s="327" t="str">
        <f t="shared" si="83"/>
        <v/>
      </c>
    </row>
    <row r="1325" spans="2:76" x14ac:dyDescent="0.2">
      <c r="B1325" s="137"/>
      <c r="C1325" s="138"/>
      <c r="D1325" s="139" t="s">
        <v>1352</v>
      </c>
      <c r="E1325" s="140"/>
      <c r="F1325" s="140"/>
      <c r="G1325" s="321"/>
      <c r="H1325" s="322"/>
      <c r="I1325" s="322"/>
      <c r="J1325" s="322"/>
      <c r="K1325" s="322"/>
      <c r="L1325" s="322"/>
      <c r="M1325" s="322"/>
      <c r="N1325" s="322"/>
      <c r="O1325" s="322"/>
      <c r="P1325" s="322"/>
      <c r="Q1325" s="322"/>
      <c r="R1325" s="322"/>
      <c r="S1325" s="322"/>
      <c r="T1325" s="322"/>
      <c r="U1325" s="322"/>
      <c r="V1325" s="322"/>
      <c r="W1325" s="322"/>
      <c r="X1325" s="322"/>
      <c r="Y1325" s="322"/>
      <c r="Z1325" s="322"/>
      <c r="AA1325" s="322"/>
      <c r="AB1325" s="322"/>
      <c r="AC1325" s="322"/>
      <c r="AD1325" s="322"/>
      <c r="AE1325" s="322"/>
      <c r="AF1325" s="322"/>
      <c r="AG1325" s="322"/>
      <c r="AH1325" s="322"/>
      <c r="AI1325" s="322"/>
      <c r="AJ1325" s="322"/>
      <c r="AK1325" s="322"/>
      <c r="AL1325" s="322"/>
      <c r="AM1325" s="323"/>
      <c r="AN1325" s="353"/>
      <c r="AO1325" s="354"/>
      <c r="AP1325" s="354"/>
      <c r="AQ1325" s="354"/>
      <c r="AR1325" s="354"/>
      <c r="AS1325" s="354"/>
      <c r="AT1325" s="354"/>
      <c r="AU1325" s="354"/>
      <c r="AV1325" s="354"/>
      <c r="AW1325" s="354"/>
      <c r="AX1325" s="354"/>
      <c r="AY1325" s="354"/>
      <c r="AZ1325" s="354"/>
      <c r="BA1325" s="354"/>
      <c r="BB1325" s="354"/>
      <c r="BC1325" s="354"/>
      <c r="BD1325" s="354"/>
      <c r="BE1325" s="354"/>
      <c r="BF1325" s="354"/>
      <c r="BG1325" s="354"/>
      <c r="BH1325" s="354"/>
      <c r="BI1325" s="354"/>
      <c r="BJ1325" s="354"/>
      <c r="BK1325" s="354"/>
      <c r="BL1325" s="354"/>
      <c r="BM1325" s="354"/>
      <c r="BN1325" s="354"/>
      <c r="BO1325" s="354"/>
      <c r="BP1325" s="354"/>
      <c r="BQ1325" s="354"/>
      <c r="BR1325" s="354"/>
      <c r="BS1325" s="354"/>
      <c r="BT1325" s="355"/>
      <c r="BU1325" s="324" t="str">
        <f t="shared" si="82"/>
        <v>No disability</v>
      </c>
      <c r="BV1325" s="328" t="str">
        <f t="shared" si="80"/>
        <v>Out</v>
      </c>
      <c r="BW1325" s="329" t="str">
        <f t="shared" si="81"/>
        <v>Out</v>
      </c>
      <c r="BX1325" s="327" t="str">
        <f t="shared" si="83"/>
        <v/>
      </c>
    </row>
    <row r="1326" spans="2:76" x14ac:dyDescent="0.2">
      <c r="B1326" s="137"/>
      <c r="C1326" s="138"/>
      <c r="D1326" s="139" t="s">
        <v>1353</v>
      </c>
      <c r="E1326" s="140"/>
      <c r="F1326" s="140"/>
      <c r="G1326" s="321"/>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322"/>
      <c r="AE1326" s="322"/>
      <c r="AF1326" s="322"/>
      <c r="AG1326" s="322"/>
      <c r="AH1326" s="322"/>
      <c r="AI1326" s="322"/>
      <c r="AJ1326" s="322"/>
      <c r="AK1326" s="322"/>
      <c r="AL1326" s="322"/>
      <c r="AM1326" s="323"/>
      <c r="AN1326" s="353"/>
      <c r="AO1326" s="354"/>
      <c r="AP1326" s="354"/>
      <c r="AQ1326" s="354"/>
      <c r="AR1326" s="354"/>
      <c r="AS1326" s="354"/>
      <c r="AT1326" s="354"/>
      <c r="AU1326" s="354"/>
      <c r="AV1326" s="354"/>
      <c r="AW1326" s="354"/>
      <c r="AX1326" s="354"/>
      <c r="AY1326" s="354"/>
      <c r="AZ1326" s="354"/>
      <c r="BA1326" s="354"/>
      <c r="BB1326" s="354"/>
      <c r="BC1326" s="354"/>
      <c r="BD1326" s="354"/>
      <c r="BE1326" s="354"/>
      <c r="BF1326" s="354"/>
      <c r="BG1326" s="354"/>
      <c r="BH1326" s="354"/>
      <c r="BI1326" s="354"/>
      <c r="BJ1326" s="354"/>
      <c r="BK1326" s="354"/>
      <c r="BL1326" s="354"/>
      <c r="BM1326" s="354"/>
      <c r="BN1326" s="354"/>
      <c r="BO1326" s="354"/>
      <c r="BP1326" s="354"/>
      <c r="BQ1326" s="354"/>
      <c r="BR1326" s="354"/>
      <c r="BS1326" s="354"/>
      <c r="BT1326" s="355"/>
      <c r="BU1326" s="324" t="str">
        <f t="shared" si="82"/>
        <v>No disability</v>
      </c>
      <c r="BV1326" s="328" t="str">
        <f t="shared" si="80"/>
        <v>Out</v>
      </c>
      <c r="BW1326" s="329" t="str">
        <f t="shared" si="81"/>
        <v>Out</v>
      </c>
      <c r="BX1326" s="327" t="str">
        <f t="shared" si="83"/>
        <v/>
      </c>
    </row>
    <row r="1327" spans="2:76" x14ac:dyDescent="0.2">
      <c r="B1327" s="137"/>
      <c r="C1327" s="138"/>
      <c r="D1327" s="139" t="s">
        <v>1354</v>
      </c>
      <c r="E1327" s="140"/>
      <c r="F1327" s="140"/>
      <c r="G1327" s="321"/>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2"/>
      <c r="AD1327" s="322"/>
      <c r="AE1327" s="322"/>
      <c r="AF1327" s="322"/>
      <c r="AG1327" s="322"/>
      <c r="AH1327" s="322"/>
      <c r="AI1327" s="322"/>
      <c r="AJ1327" s="322"/>
      <c r="AK1327" s="322"/>
      <c r="AL1327" s="322"/>
      <c r="AM1327" s="323"/>
      <c r="AN1327" s="353"/>
      <c r="AO1327" s="354"/>
      <c r="AP1327" s="354"/>
      <c r="AQ1327" s="354"/>
      <c r="AR1327" s="354"/>
      <c r="AS1327" s="354"/>
      <c r="AT1327" s="354"/>
      <c r="AU1327" s="354"/>
      <c r="AV1327" s="354"/>
      <c r="AW1327" s="354"/>
      <c r="AX1327" s="354"/>
      <c r="AY1327" s="354"/>
      <c r="AZ1327" s="354"/>
      <c r="BA1327" s="354"/>
      <c r="BB1327" s="354"/>
      <c r="BC1327" s="354"/>
      <c r="BD1327" s="354"/>
      <c r="BE1327" s="354"/>
      <c r="BF1327" s="354"/>
      <c r="BG1327" s="354"/>
      <c r="BH1327" s="354"/>
      <c r="BI1327" s="354"/>
      <c r="BJ1327" s="354"/>
      <c r="BK1327" s="354"/>
      <c r="BL1327" s="354"/>
      <c r="BM1327" s="354"/>
      <c r="BN1327" s="354"/>
      <c r="BO1327" s="354"/>
      <c r="BP1327" s="354"/>
      <c r="BQ1327" s="354"/>
      <c r="BR1327" s="354"/>
      <c r="BS1327" s="354"/>
      <c r="BT1327" s="355"/>
      <c r="BU1327" s="324" t="str">
        <f t="shared" si="82"/>
        <v>No disability</v>
      </c>
      <c r="BV1327" s="328" t="str">
        <f t="shared" si="80"/>
        <v>Out</v>
      </c>
      <c r="BW1327" s="329" t="str">
        <f t="shared" si="81"/>
        <v>Out</v>
      </c>
      <c r="BX1327" s="327" t="str">
        <f t="shared" si="83"/>
        <v/>
      </c>
    </row>
    <row r="1328" spans="2:76" x14ac:dyDescent="0.2">
      <c r="B1328" s="137"/>
      <c r="C1328" s="138"/>
      <c r="D1328" s="139" t="s">
        <v>1355</v>
      </c>
      <c r="E1328" s="140"/>
      <c r="F1328" s="140"/>
      <c r="G1328" s="321"/>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2"/>
      <c r="AD1328" s="322"/>
      <c r="AE1328" s="322"/>
      <c r="AF1328" s="322"/>
      <c r="AG1328" s="322"/>
      <c r="AH1328" s="322"/>
      <c r="AI1328" s="322"/>
      <c r="AJ1328" s="322"/>
      <c r="AK1328" s="322"/>
      <c r="AL1328" s="322"/>
      <c r="AM1328" s="323"/>
      <c r="AN1328" s="353"/>
      <c r="AO1328" s="354"/>
      <c r="AP1328" s="354"/>
      <c r="AQ1328" s="354"/>
      <c r="AR1328" s="354"/>
      <c r="AS1328" s="354"/>
      <c r="AT1328" s="354"/>
      <c r="AU1328" s="354"/>
      <c r="AV1328" s="354"/>
      <c r="AW1328" s="354"/>
      <c r="AX1328" s="354"/>
      <c r="AY1328" s="354"/>
      <c r="AZ1328" s="354"/>
      <c r="BA1328" s="354"/>
      <c r="BB1328" s="354"/>
      <c r="BC1328" s="354"/>
      <c r="BD1328" s="354"/>
      <c r="BE1328" s="354"/>
      <c r="BF1328" s="354"/>
      <c r="BG1328" s="354"/>
      <c r="BH1328" s="354"/>
      <c r="BI1328" s="354"/>
      <c r="BJ1328" s="354"/>
      <c r="BK1328" s="354"/>
      <c r="BL1328" s="354"/>
      <c r="BM1328" s="354"/>
      <c r="BN1328" s="354"/>
      <c r="BO1328" s="354"/>
      <c r="BP1328" s="354"/>
      <c r="BQ1328" s="354"/>
      <c r="BR1328" s="354"/>
      <c r="BS1328" s="354"/>
      <c r="BT1328" s="355"/>
      <c r="BU1328" s="324" t="str">
        <f t="shared" si="82"/>
        <v>No disability</v>
      </c>
      <c r="BV1328" s="328" t="str">
        <f t="shared" si="80"/>
        <v>Out</v>
      </c>
      <c r="BW1328" s="329" t="str">
        <f t="shared" si="81"/>
        <v>Out</v>
      </c>
      <c r="BX1328" s="327" t="str">
        <f t="shared" si="83"/>
        <v/>
      </c>
    </row>
    <row r="1329" spans="2:76" x14ac:dyDescent="0.2">
      <c r="B1329" s="137"/>
      <c r="C1329" s="138"/>
      <c r="D1329" s="139" t="s">
        <v>1356</v>
      </c>
      <c r="E1329" s="140"/>
      <c r="F1329" s="140"/>
      <c r="G1329" s="321"/>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2"/>
      <c r="AD1329" s="322"/>
      <c r="AE1329" s="322"/>
      <c r="AF1329" s="322"/>
      <c r="AG1329" s="322"/>
      <c r="AH1329" s="322"/>
      <c r="AI1329" s="322"/>
      <c r="AJ1329" s="322"/>
      <c r="AK1329" s="322"/>
      <c r="AL1329" s="322"/>
      <c r="AM1329" s="323"/>
      <c r="AN1329" s="353"/>
      <c r="AO1329" s="354"/>
      <c r="AP1329" s="354"/>
      <c r="AQ1329" s="354"/>
      <c r="AR1329" s="354"/>
      <c r="AS1329" s="354"/>
      <c r="AT1329" s="354"/>
      <c r="AU1329" s="354"/>
      <c r="AV1329" s="354"/>
      <c r="AW1329" s="354"/>
      <c r="AX1329" s="354"/>
      <c r="AY1329" s="354"/>
      <c r="AZ1329" s="354"/>
      <c r="BA1329" s="354"/>
      <c r="BB1329" s="354"/>
      <c r="BC1329" s="354"/>
      <c r="BD1329" s="354"/>
      <c r="BE1329" s="354"/>
      <c r="BF1329" s="354"/>
      <c r="BG1329" s="354"/>
      <c r="BH1329" s="354"/>
      <c r="BI1329" s="354"/>
      <c r="BJ1329" s="354"/>
      <c r="BK1329" s="354"/>
      <c r="BL1329" s="354"/>
      <c r="BM1329" s="354"/>
      <c r="BN1329" s="354"/>
      <c r="BO1329" s="354"/>
      <c r="BP1329" s="354"/>
      <c r="BQ1329" s="354"/>
      <c r="BR1329" s="354"/>
      <c r="BS1329" s="354"/>
      <c r="BT1329" s="355"/>
      <c r="BU1329" s="324" t="str">
        <f t="shared" si="82"/>
        <v>No disability</v>
      </c>
      <c r="BV1329" s="328" t="str">
        <f t="shared" si="80"/>
        <v>Out</v>
      </c>
      <c r="BW1329" s="329" t="str">
        <f t="shared" si="81"/>
        <v>Out</v>
      </c>
      <c r="BX1329" s="327" t="str">
        <f t="shared" si="83"/>
        <v/>
      </c>
    </row>
    <row r="1330" spans="2:76" x14ac:dyDescent="0.2">
      <c r="B1330" s="137"/>
      <c r="C1330" s="138"/>
      <c r="D1330" s="139" t="s">
        <v>1357</v>
      </c>
      <c r="E1330" s="140"/>
      <c r="F1330" s="140"/>
      <c r="G1330" s="321"/>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2"/>
      <c r="AD1330" s="322"/>
      <c r="AE1330" s="322"/>
      <c r="AF1330" s="322"/>
      <c r="AG1330" s="322"/>
      <c r="AH1330" s="322"/>
      <c r="AI1330" s="322"/>
      <c r="AJ1330" s="322"/>
      <c r="AK1330" s="322"/>
      <c r="AL1330" s="322"/>
      <c r="AM1330" s="323"/>
      <c r="AN1330" s="353"/>
      <c r="AO1330" s="354"/>
      <c r="AP1330" s="354"/>
      <c r="AQ1330" s="354"/>
      <c r="AR1330" s="354"/>
      <c r="AS1330" s="354"/>
      <c r="AT1330" s="354"/>
      <c r="AU1330" s="354"/>
      <c r="AV1330" s="354"/>
      <c r="AW1330" s="354"/>
      <c r="AX1330" s="354"/>
      <c r="AY1330" s="354"/>
      <c r="AZ1330" s="354"/>
      <c r="BA1330" s="354"/>
      <c r="BB1330" s="354"/>
      <c r="BC1330" s="354"/>
      <c r="BD1330" s="354"/>
      <c r="BE1330" s="354"/>
      <c r="BF1330" s="354"/>
      <c r="BG1330" s="354"/>
      <c r="BH1330" s="354"/>
      <c r="BI1330" s="354"/>
      <c r="BJ1330" s="354"/>
      <c r="BK1330" s="354"/>
      <c r="BL1330" s="354"/>
      <c r="BM1330" s="354"/>
      <c r="BN1330" s="354"/>
      <c r="BO1330" s="354"/>
      <c r="BP1330" s="354"/>
      <c r="BQ1330" s="354"/>
      <c r="BR1330" s="354"/>
      <c r="BS1330" s="354"/>
      <c r="BT1330" s="355"/>
      <c r="BU1330" s="324" t="str">
        <f t="shared" si="82"/>
        <v>No disability</v>
      </c>
      <c r="BV1330" s="328" t="str">
        <f t="shared" si="80"/>
        <v>Out</v>
      </c>
      <c r="BW1330" s="329" t="str">
        <f t="shared" si="81"/>
        <v>Out</v>
      </c>
      <c r="BX1330" s="327" t="str">
        <f t="shared" si="83"/>
        <v/>
      </c>
    </row>
    <row r="1331" spans="2:76" x14ac:dyDescent="0.2">
      <c r="B1331" s="137"/>
      <c r="C1331" s="138"/>
      <c r="D1331" s="139" t="s">
        <v>1358</v>
      </c>
      <c r="E1331" s="140"/>
      <c r="F1331" s="140"/>
      <c r="G1331" s="321"/>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2"/>
      <c r="AD1331" s="322"/>
      <c r="AE1331" s="322"/>
      <c r="AF1331" s="322"/>
      <c r="AG1331" s="322"/>
      <c r="AH1331" s="322"/>
      <c r="AI1331" s="322"/>
      <c r="AJ1331" s="322"/>
      <c r="AK1331" s="322"/>
      <c r="AL1331" s="322"/>
      <c r="AM1331" s="323"/>
      <c r="AN1331" s="353"/>
      <c r="AO1331" s="354"/>
      <c r="AP1331" s="354"/>
      <c r="AQ1331" s="354"/>
      <c r="AR1331" s="354"/>
      <c r="AS1331" s="354"/>
      <c r="AT1331" s="354"/>
      <c r="AU1331" s="354"/>
      <c r="AV1331" s="354"/>
      <c r="AW1331" s="354"/>
      <c r="AX1331" s="354"/>
      <c r="AY1331" s="354"/>
      <c r="AZ1331" s="354"/>
      <c r="BA1331" s="354"/>
      <c r="BB1331" s="354"/>
      <c r="BC1331" s="354"/>
      <c r="BD1331" s="354"/>
      <c r="BE1331" s="354"/>
      <c r="BF1331" s="354"/>
      <c r="BG1331" s="354"/>
      <c r="BH1331" s="354"/>
      <c r="BI1331" s="354"/>
      <c r="BJ1331" s="354"/>
      <c r="BK1331" s="354"/>
      <c r="BL1331" s="354"/>
      <c r="BM1331" s="354"/>
      <c r="BN1331" s="354"/>
      <c r="BO1331" s="354"/>
      <c r="BP1331" s="354"/>
      <c r="BQ1331" s="354"/>
      <c r="BR1331" s="354"/>
      <c r="BS1331" s="354"/>
      <c r="BT1331" s="355"/>
      <c r="BU1331" s="324" t="str">
        <f t="shared" si="82"/>
        <v>No disability</v>
      </c>
      <c r="BV1331" s="328" t="str">
        <f t="shared" si="80"/>
        <v>Out</v>
      </c>
      <c r="BW1331" s="329" t="str">
        <f t="shared" si="81"/>
        <v>Out</v>
      </c>
      <c r="BX1331" s="327" t="str">
        <f t="shared" si="83"/>
        <v/>
      </c>
    </row>
    <row r="1332" spans="2:76" x14ac:dyDescent="0.2">
      <c r="B1332" s="137"/>
      <c r="C1332" s="138"/>
      <c r="D1332" s="139" t="s">
        <v>1359</v>
      </c>
      <c r="E1332" s="140"/>
      <c r="F1332" s="140"/>
      <c r="G1332" s="321"/>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2"/>
      <c r="AD1332" s="322"/>
      <c r="AE1332" s="322"/>
      <c r="AF1332" s="322"/>
      <c r="AG1332" s="322"/>
      <c r="AH1332" s="322"/>
      <c r="AI1332" s="322"/>
      <c r="AJ1332" s="322"/>
      <c r="AK1332" s="322"/>
      <c r="AL1332" s="322"/>
      <c r="AM1332" s="323"/>
      <c r="AN1332" s="353"/>
      <c r="AO1332" s="354"/>
      <c r="AP1332" s="354"/>
      <c r="AQ1332" s="354"/>
      <c r="AR1332" s="354"/>
      <c r="AS1332" s="354"/>
      <c r="AT1332" s="354"/>
      <c r="AU1332" s="354"/>
      <c r="AV1332" s="354"/>
      <c r="AW1332" s="354"/>
      <c r="AX1332" s="354"/>
      <c r="AY1332" s="354"/>
      <c r="AZ1332" s="354"/>
      <c r="BA1332" s="354"/>
      <c r="BB1332" s="354"/>
      <c r="BC1332" s="354"/>
      <c r="BD1332" s="354"/>
      <c r="BE1332" s="354"/>
      <c r="BF1332" s="354"/>
      <c r="BG1332" s="354"/>
      <c r="BH1332" s="354"/>
      <c r="BI1332" s="354"/>
      <c r="BJ1332" s="354"/>
      <c r="BK1332" s="354"/>
      <c r="BL1332" s="354"/>
      <c r="BM1332" s="354"/>
      <c r="BN1332" s="354"/>
      <c r="BO1332" s="354"/>
      <c r="BP1332" s="354"/>
      <c r="BQ1332" s="354"/>
      <c r="BR1332" s="354"/>
      <c r="BS1332" s="354"/>
      <c r="BT1332" s="355"/>
      <c r="BU1332" s="324" t="str">
        <f t="shared" si="82"/>
        <v>No disability</v>
      </c>
      <c r="BV1332" s="328" t="str">
        <f t="shared" si="80"/>
        <v>Out</v>
      </c>
      <c r="BW1332" s="329" t="str">
        <f t="shared" si="81"/>
        <v>Out</v>
      </c>
      <c r="BX1332" s="327" t="str">
        <f t="shared" si="83"/>
        <v/>
      </c>
    </row>
    <row r="1333" spans="2:76" x14ac:dyDescent="0.2">
      <c r="B1333" s="137"/>
      <c r="C1333" s="138"/>
      <c r="D1333" s="139" t="s">
        <v>1360</v>
      </c>
      <c r="E1333" s="140"/>
      <c r="F1333" s="140"/>
      <c r="G1333" s="321"/>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2"/>
      <c r="AD1333" s="322"/>
      <c r="AE1333" s="322"/>
      <c r="AF1333" s="322"/>
      <c r="AG1333" s="322"/>
      <c r="AH1333" s="322"/>
      <c r="AI1333" s="322"/>
      <c r="AJ1333" s="322"/>
      <c r="AK1333" s="322"/>
      <c r="AL1333" s="322"/>
      <c r="AM1333" s="323"/>
      <c r="AN1333" s="353"/>
      <c r="AO1333" s="354"/>
      <c r="AP1333" s="354"/>
      <c r="AQ1333" s="354"/>
      <c r="AR1333" s="354"/>
      <c r="AS1333" s="354"/>
      <c r="AT1333" s="354"/>
      <c r="AU1333" s="354"/>
      <c r="AV1333" s="354"/>
      <c r="AW1333" s="354"/>
      <c r="AX1333" s="354"/>
      <c r="AY1333" s="354"/>
      <c r="AZ1333" s="354"/>
      <c r="BA1333" s="354"/>
      <c r="BB1333" s="354"/>
      <c r="BC1333" s="354"/>
      <c r="BD1333" s="354"/>
      <c r="BE1333" s="354"/>
      <c r="BF1333" s="354"/>
      <c r="BG1333" s="354"/>
      <c r="BH1333" s="354"/>
      <c r="BI1333" s="354"/>
      <c r="BJ1333" s="354"/>
      <c r="BK1333" s="354"/>
      <c r="BL1333" s="354"/>
      <c r="BM1333" s="354"/>
      <c r="BN1333" s="354"/>
      <c r="BO1333" s="354"/>
      <c r="BP1333" s="354"/>
      <c r="BQ1333" s="354"/>
      <c r="BR1333" s="354"/>
      <c r="BS1333" s="354"/>
      <c r="BT1333" s="355"/>
      <c r="BU1333" s="324" t="str">
        <f t="shared" si="82"/>
        <v>No disability</v>
      </c>
      <c r="BV1333" s="328" t="str">
        <f t="shared" si="80"/>
        <v>Out</v>
      </c>
      <c r="BW1333" s="329" t="str">
        <f t="shared" si="81"/>
        <v>Out</v>
      </c>
      <c r="BX1333" s="327" t="str">
        <f t="shared" si="83"/>
        <v/>
      </c>
    </row>
    <row r="1334" spans="2:76" x14ac:dyDescent="0.2">
      <c r="B1334" s="137"/>
      <c r="C1334" s="138"/>
      <c r="D1334" s="139" t="s">
        <v>1361</v>
      </c>
      <c r="E1334" s="140"/>
      <c r="F1334" s="140"/>
      <c r="G1334" s="321"/>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2"/>
      <c r="AD1334" s="322"/>
      <c r="AE1334" s="322"/>
      <c r="AF1334" s="322"/>
      <c r="AG1334" s="322"/>
      <c r="AH1334" s="322"/>
      <c r="AI1334" s="322"/>
      <c r="AJ1334" s="322"/>
      <c r="AK1334" s="322"/>
      <c r="AL1334" s="322"/>
      <c r="AM1334" s="323"/>
      <c r="AN1334" s="353"/>
      <c r="AO1334" s="354"/>
      <c r="AP1334" s="354"/>
      <c r="AQ1334" s="354"/>
      <c r="AR1334" s="354"/>
      <c r="AS1334" s="354"/>
      <c r="AT1334" s="354"/>
      <c r="AU1334" s="354"/>
      <c r="AV1334" s="354"/>
      <c r="AW1334" s="354"/>
      <c r="AX1334" s="354"/>
      <c r="AY1334" s="354"/>
      <c r="AZ1334" s="354"/>
      <c r="BA1334" s="354"/>
      <c r="BB1334" s="354"/>
      <c r="BC1334" s="354"/>
      <c r="BD1334" s="354"/>
      <c r="BE1334" s="354"/>
      <c r="BF1334" s="354"/>
      <c r="BG1334" s="354"/>
      <c r="BH1334" s="354"/>
      <c r="BI1334" s="354"/>
      <c r="BJ1334" s="354"/>
      <c r="BK1334" s="354"/>
      <c r="BL1334" s="354"/>
      <c r="BM1334" s="354"/>
      <c r="BN1334" s="354"/>
      <c r="BO1334" s="354"/>
      <c r="BP1334" s="354"/>
      <c r="BQ1334" s="354"/>
      <c r="BR1334" s="354"/>
      <c r="BS1334" s="354"/>
      <c r="BT1334" s="355"/>
      <c r="BU1334" s="324" t="str">
        <f t="shared" si="82"/>
        <v>No disability</v>
      </c>
      <c r="BV1334" s="328" t="str">
        <f t="shared" si="80"/>
        <v>Out</v>
      </c>
      <c r="BW1334" s="329" t="str">
        <f t="shared" si="81"/>
        <v>Out</v>
      </c>
      <c r="BX1334" s="327" t="str">
        <f t="shared" si="83"/>
        <v/>
      </c>
    </row>
    <row r="1335" spans="2:76" x14ac:dyDescent="0.2">
      <c r="B1335" s="137"/>
      <c r="C1335" s="138"/>
      <c r="D1335" s="139" t="s">
        <v>1362</v>
      </c>
      <c r="E1335" s="140"/>
      <c r="F1335" s="140"/>
      <c r="G1335" s="321"/>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2"/>
      <c r="AD1335" s="322"/>
      <c r="AE1335" s="322"/>
      <c r="AF1335" s="322"/>
      <c r="AG1335" s="322"/>
      <c r="AH1335" s="322"/>
      <c r="AI1335" s="322"/>
      <c r="AJ1335" s="322"/>
      <c r="AK1335" s="322"/>
      <c r="AL1335" s="322"/>
      <c r="AM1335" s="323"/>
      <c r="AN1335" s="353"/>
      <c r="AO1335" s="354"/>
      <c r="AP1335" s="354"/>
      <c r="AQ1335" s="354"/>
      <c r="AR1335" s="354"/>
      <c r="AS1335" s="354"/>
      <c r="AT1335" s="354"/>
      <c r="AU1335" s="354"/>
      <c r="AV1335" s="354"/>
      <c r="AW1335" s="354"/>
      <c r="AX1335" s="354"/>
      <c r="AY1335" s="354"/>
      <c r="AZ1335" s="354"/>
      <c r="BA1335" s="354"/>
      <c r="BB1335" s="354"/>
      <c r="BC1335" s="354"/>
      <c r="BD1335" s="354"/>
      <c r="BE1335" s="354"/>
      <c r="BF1335" s="354"/>
      <c r="BG1335" s="354"/>
      <c r="BH1335" s="354"/>
      <c r="BI1335" s="354"/>
      <c r="BJ1335" s="354"/>
      <c r="BK1335" s="354"/>
      <c r="BL1335" s="354"/>
      <c r="BM1335" s="354"/>
      <c r="BN1335" s="354"/>
      <c r="BO1335" s="354"/>
      <c r="BP1335" s="354"/>
      <c r="BQ1335" s="354"/>
      <c r="BR1335" s="354"/>
      <c r="BS1335" s="354"/>
      <c r="BT1335" s="355"/>
      <c r="BU1335" s="324" t="str">
        <f t="shared" si="82"/>
        <v>No disability</v>
      </c>
      <c r="BV1335" s="328" t="str">
        <f t="shared" si="80"/>
        <v>Out</v>
      </c>
      <c r="BW1335" s="329" t="str">
        <f t="shared" si="81"/>
        <v>Out</v>
      </c>
      <c r="BX1335" s="327" t="str">
        <f t="shared" si="83"/>
        <v/>
      </c>
    </row>
    <row r="1336" spans="2:76" x14ac:dyDescent="0.2">
      <c r="B1336" s="137"/>
      <c r="C1336" s="138"/>
      <c r="D1336" s="139" t="s">
        <v>1363</v>
      </c>
      <c r="E1336" s="140"/>
      <c r="F1336" s="140"/>
      <c r="G1336" s="321"/>
      <c r="H1336" s="322"/>
      <c r="I1336" s="322"/>
      <c r="J1336" s="322"/>
      <c r="K1336" s="322"/>
      <c r="L1336" s="322"/>
      <c r="M1336" s="322"/>
      <c r="N1336" s="322"/>
      <c r="O1336" s="322"/>
      <c r="P1336" s="322"/>
      <c r="Q1336" s="322"/>
      <c r="R1336" s="322"/>
      <c r="S1336" s="322"/>
      <c r="T1336" s="322"/>
      <c r="U1336" s="322"/>
      <c r="V1336" s="322"/>
      <c r="W1336" s="322"/>
      <c r="X1336" s="322"/>
      <c r="Y1336" s="322"/>
      <c r="Z1336" s="322"/>
      <c r="AA1336" s="322"/>
      <c r="AB1336" s="322"/>
      <c r="AC1336" s="322"/>
      <c r="AD1336" s="322"/>
      <c r="AE1336" s="322"/>
      <c r="AF1336" s="322"/>
      <c r="AG1336" s="322"/>
      <c r="AH1336" s="322"/>
      <c r="AI1336" s="322"/>
      <c r="AJ1336" s="322"/>
      <c r="AK1336" s="322"/>
      <c r="AL1336" s="322"/>
      <c r="AM1336" s="323"/>
      <c r="AN1336" s="353"/>
      <c r="AO1336" s="354"/>
      <c r="AP1336" s="354"/>
      <c r="AQ1336" s="354"/>
      <c r="AR1336" s="354"/>
      <c r="AS1336" s="354"/>
      <c r="AT1336" s="354"/>
      <c r="AU1336" s="354"/>
      <c r="AV1336" s="354"/>
      <c r="AW1336" s="354"/>
      <c r="AX1336" s="354"/>
      <c r="AY1336" s="354"/>
      <c r="AZ1336" s="354"/>
      <c r="BA1336" s="354"/>
      <c r="BB1336" s="354"/>
      <c r="BC1336" s="354"/>
      <c r="BD1336" s="354"/>
      <c r="BE1336" s="354"/>
      <c r="BF1336" s="354"/>
      <c r="BG1336" s="354"/>
      <c r="BH1336" s="354"/>
      <c r="BI1336" s="354"/>
      <c r="BJ1336" s="354"/>
      <c r="BK1336" s="354"/>
      <c r="BL1336" s="354"/>
      <c r="BM1336" s="354"/>
      <c r="BN1336" s="354"/>
      <c r="BO1336" s="354"/>
      <c r="BP1336" s="354"/>
      <c r="BQ1336" s="354"/>
      <c r="BR1336" s="354"/>
      <c r="BS1336" s="354"/>
      <c r="BT1336" s="355"/>
      <c r="BU1336" s="324" t="str">
        <f t="shared" si="82"/>
        <v>No disability</v>
      </c>
      <c r="BV1336" s="328" t="str">
        <f t="shared" si="80"/>
        <v>Out</v>
      </c>
      <c r="BW1336" s="329" t="str">
        <f t="shared" si="81"/>
        <v>Out</v>
      </c>
      <c r="BX1336" s="327" t="str">
        <f t="shared" si="83"/>
        <v/>
      </c>
    </row>
    <row r="1337" spans="2:76" x14ac:dyDescent="0.2">
      <c r="B1337" s="137"/>
      <c r="C1337" s="138"/>
      <c r="D1337" s="139" t="s">
        <v>1364</v>
      </c>
      <c r="E1337" s="140"/>
      <c r="F1337" s="140"/>
      <c r="G1337" s="321"/>
      <c r="H1337" s="322"/>
      <c r="I1337" s="322"/>
      <c r="J1337" s="322"/>
      <c r="K1337" s="322"/>
      <c r="L1337" s="322"/>
      <c r="M1337" s="322"/>
      <c r="N1337" s="322"/>
      <c r="O1337" s="322"/>
      <c r="P1337" s="322"/>
      <c r="Q1337" s="322"/>
      <c r="R1337" s="322"/>
      <c r="S1337" s="322"/>
      <c r="T1337" s="322"/>
      <c r="U1337" s="322"/>
      <c r="V1337" s="322"/>
      <c r="W1337" s="322"/>
      <c r="X1337" s="322"/>
      <c r="Y1337" s="322"/>
      <c r="Z1337" s="322"/>
      <c r="AA1337" s="322"/>
      <c r="AB1337" s="322"/>
      <c r="AC1337" s="322"/>
      <c r="AD1337" s="322"/>
      <c r="AE1337" s="322"/>
      <c r="AF1337" s="322"/>
      <c r="AG1337" s="322"/>
      <c r="AH1337" s="322"/>
      <c r="AI1337" s="322"/>
      <c r="AJ1337" s="322"/>
      <c r="AK1337" s="322"/>
      <c r="AL1337" s="322"/>
      <c r="AM1337" s="323"/>
      <c r="AN1337" s="353"/>
      <c r="AO1337" s="354"/>
      <c r="AP1337" s="354"/>
      <c r="AQ1337" s="354"/>
      <c r="AR1337" s="354"/>
      <c r="AS1337" s="354"/>
      <c r="AT1337" s="354"/>
      <c r="AU1337" s="354"/>
      <c r="AV1337" s="354"/>
      <c r="AW1337" s="354"/>
      <c r="AX1337" s="354"/>
      <c r="AY1337" s="354"/>
      <c r="AZ1337" s="354"/>
      <c r="BA1337" s="354"/>
      <c r="BB1337" s="354"/>
      <c r="BC1337" s="354"/>
      <c r="BD1337" s="354"/>
      <c r="BE1337" s="354"/>
      <c r="BF1337" s="354"/>
      <c r="BG1337" s="354"/>
      <c r="BH1337" s="354"/>
      <c r="BI1337" s="354"/>
      <c r="BJ1337" s="354"/>
      <c r="BK1337" s="354"/>
      <c r="BL1337" s="354"/>
      <c r="BM1337" s="354"/>
      <c r="BN1337" s="354"/>
      <c r="BO1337" s="354"/>
      <c r="BP1337" s="354"/>
      <c r="BQ1337" s="354"/>
      <c r="BR1337" s="354"/>
      <c r="BS1337" s="354"/>
      <c r="BT1337" s="355"/>
      <c r="BU1337" s="324" t="str">
        <f t="shared" si="82"/>
        <v>No disability</v>
      </c>
      <c r="BV1337" s="328" t="str">
        <f t="shared" si="80"/>
        <v>Out</v>
      </c>
      <c r="BW1337" s="329" t="str">
        <f t="shared" si="81"/>
        <v>Out</v>
      </c>
      <c r="BX1337" s="327" t="str">
        <f t="shared" si="83"/>
        <v/>
      </c>
    </row>
    <row r="1338" spans="2:76" x14ac:dyDescent="0.2">
      <c r="B1338" s="137"/>
      <c r="C1338" s="138"/>
      <c r="D1338" s="139" t="s">
        <v>1365</v>
      </c>
      <c r="E1338" s="140"/>
      <c r="F1338" s="140"/>
      <c r="G1338" s="321"/>
      <c r="H1338" s="322"/>
      <c r="I1338" s="322"/>
      <c r="J1338" s="322"/>
      <c r="K1338" s="322"/>
      <c r="L1338" s="322"/>
      <c r="M1338" s="322"/>
      <c r="N1338" s="322"/>
      <c r="O1338" s="322"/>
      <c r="P1338" s="322"/>
      <c r="Q1338" s="322"/>
      <c r="R1338" s="322"/>
      <c r="S1338" s="322"/>
      <c r="T1338" s="322"/>
      <c r="U1338" s="322"/>
      <c r="V1338" s="322"/>
      <c r="W1338" s="322"/>
      <c r="X1338" s="322"/>
      <c r="Y1338" s="322"/>
      <c r="Z1338" s="322"/>
      <c r="AA1338" s="322"/>
      <c r="AB1338" s="322"/>
      <c r="AC1338" s="322"/>
      <c r="AD1338" s="322"/>
      <c r="AE1338" s="322"/>
      <c r="AF1338" s="322"/>
      <c r="AG1338" s="322"/>
      <c r="AH1338" s="322"/>
      <c r="AI1338" s="322"/>
      <c r="AJ1338" s="322"/>
      <c r="AK1338" s="322"/>
      <c r="AL1338" s="322"/>
      <c r="AM1338" s="323"/>
      <c r="AN1338" s="353"/>
      <c r="AO1338" s="354"/>
      <c r="AP1338" s="354"/>
      <c r="AQ1338" s="354"/>
      <c r="AR1338" s="354"/>
      <c r="AS1338" s="354"/>
      <c r="AT1338" s="354"/>
      <c r="AU1338" s="354"/>
      <c r="AV1338" s="354"/>
      <c r="AW1338" s="354"/>
      <c r="AX1338" s="354"/>
      <c r="AY1338" s="354"/>
      <c r="AZ1338" s="354"/>
      <c r="BA1338" s="354"/>
      <c r="BB1338" s="354"/>
      <c r="BC1338" s="354"/>
      <c r="BD1338" s="354"/>
      <c r="BE1338" s="354"/>
      <c r="BF1338" s="354"/>
      <c r="BG1338" s="354"/>
      <c r="BH1338" s="354"/>
      <c r="BI1338" s="354"/>
      <c r="BJ1338" s="354"/>
      <c r="BK1338" s="354"/>
      <c r="BL1338" s="354"/>
      <c r="BM1338" s="354"/>
      <c r="BN1338" s="354"/>
      <c r="BO1338" s="354"/>
      <c r="BP1338" s="354"/>
      <c r="BQ1338" s="354"/>
      <c r="BR1338" s="354"/>
      <c r="BS1338" s="354"/>
      <c r="BT1338" s="355"/>
      <c r="BU1338" s="324" t="str">
        <f t="shared" si="82"/>
        <v>No disability</v>
      </c>
      <c r="BV1338" s="328" t="str">
        <f t="shared" si="80"/>
        <v>Out</v>
      </c>
      <c r="BW1338" s="329" t="str">
        <f t="shared" si="81"/>
        <v>Out</v>
      </c>
      <c r="BX1338" s="327" t="str">
        <f t="shared" si="83"/>
        <v/>
      </c>
    </row>
    <row r="1339" spans="2:76" x14ac:dyDescent="0.2">
      <c r="B1339" s="137"/>
      <c r="C1339" s="138"/>
      <c r="D1339" s="139" t="s">
        <v>1366</v>
      </c>
      <c r="E1339" s="140"/>
      <c r="F1339" s="140"/>
      <c r="G1339" s="321"/>
      <c r="H1339" s="322"/>
      <c r="I1339" s="322"/>
      <c r="J1339" s="322"/>
      <c r="K1339" s="322"/>
      <c r="L1339" s="322"/>
      <c r="M1339" s="322"/>
      <c r="N1339" s="322"/>
      <c r="O1339" s="322"/>
      <c r="P1339" s="322"/>
      <c r="Q1339" s="322"/>
      <c r="R1339" s="322"/>
      <c r="S1339" s="322"/>
      <c r="T1339" s="322"/>
      <c r="U1339" s="322"/>
      <c r="V1339" s="322"/>
      <c r="W1339" s="322"/>
      <c r="X1339" s="322"/>
      <c r="Y1339" s="322"/>
      <c r="Z1339" s="322"/>
      <c r="AA1339" s="322"/>
      <c r="AB1339" s="322"/>
      <c r="AC1339" s="322"/>
      <c r="AD1339" s="322"/>
      <c r="AE1339" s="322"/>
      <c r="AF1339" s="322"/>
      <c r="AG1339" s="322"/>
      <c r="AH1339" s="322"/>
      <c r="AI1339" s="322"/>
      <c r="AJ1339" s="322"/>
      <c r="AK1339" s="322"/>
      <c r="AL1339" s="322"/>
      <c r="AM1339" s="323"/>
      <c r="AN1339" s="353"/>
      <c r="AO1339" s="354"/>
      <c r="AP1339" s="354"/>
      <c r="AQ1339" s="354"/>
      <c r="AR1339" s="354"/>
      <c r="AS1339" s="354"/>
      <c r="AT1339" s="354"/>
      <c r="AU1339" s="354"/>
      <c r="AV1339" s="354"/>
      <c r="AW1339" s="354"/>
      <c r="AX1339" s="354"/>
      <c r="AY1339" s="354"/>
      <c r="AZ1339" s="354"/>
      <c r="BA1339" s="354"/>
      <c r="BB1339" s="354"/>
      <c r="BC1339" s="354"/>
      <c r="BD1339" s="354"/>
      <c r="BE1339" s="354"/>
      <c r="BF1339" s="354"/>
      <c r="BG1339" s="354"/>
      <c r="BH1339" s="354"/>
      <c r="BI1339" s="354"/>
      <c r="BJ1339" s="354"/>
      <c r="BK1339" s="354"/>
      <c r="BL1339" s="354"/>
      <c r="BM1339" s="354"/>
      <c r="BN1339" s="354"/>
      <c r="BO1339" s="354"/>
      <c r="BP1339" s="354"/>
      <c r="BQ1339" s="354"/>
      <c r="BR1339" s="354"/>
      <c r="BS1339" s="354"/>
      <c r="BT1339" s="355"/>
      <c r="BU1339" s="324" t="str">
        <f t="shared" si="82"/>
        <v>No disability</v>
      </c>
      <c r="BV1339" s="328" t="str">
        <f t="shared" si="80"/>
        <v>Out</v>
      </c>
      <c r="BW1339" s="329" t="str">
        <f t="shared" si="81"/>
        <v>Out</v>
      </c>
      <c r="BX1339" s="327" t="str">
        <f t="shared" si="83"/>
        <v/>
      </c>
    </row>
    <row r="1340" spans="2:76" x14ac:dyDescent="0.2">
      <c r="B1340" s="137"/>
      <c r="C1340" s="138"/>
      <c r="D1340" s="139" t="s">
        <v>1367</v>
      </c>
      <c r="E1340" s="140"/>
      <c r="F1340" s="140"/>
      <c r="G1340" s="321"/>
      <c r="H1340" s="322"/>
      <c r="I1340" s="322"/>
      <c r="J1340" s="322"/>
      <c r="K1340" s="322"/>
      <c r="L1340" s="322"/>
      <c r="M1340" s="322"/>
      <c r="N1340" s="322"/>
      <c r="O1340" s="322"/>
      <c r="P1340" s="322"/>
      <c r="Q1340" s="322"/>
      <c r="R1340" s="322"/>
      <c r="S1340" s="322"/>
      <c r="T1340" s="322"/>
      <c r="U1340" s="322"/>
      <c r="V1340" s="322"/>
      <c r="W1340" s="322"/>
      <c r="X1340" s="322"/>
      <c r="Y1340" s="322"/>
      <c r="Z1340" s="322"/>
      <c r="AA1340" s="322"/>
      <c r="AB1340" s="322"/>
      <c r="AC1340" s="322"/>
      <c r="AD1340" s="322"/>
      <c r="AE1340" s="322"/>
      <c r="AF1340" s="322"/>
      <c r="AG1340" s="322"/>
      <c r="AH1340" s="322"/>
      <c r="AI1340" s="322"/>
      <c r="AJ1340" s="322"/>
      <c r="AK1340" s="322"/>
      <c r="AL1340" s="322"/>
      <c r="AM1340" s="323"/>
      <c r="AN1340" s="353"/>
      <c r="AO1340" s="354"/>
      <c r="AP1340" s="354"/>
      <c r="AQ1340" s="354"/>
      <c r="AR1340" s="354"/>
      <c r="AS1340" s="354"/>
      <c r="AT1340" s="354"/>
      <c r="AU1340" s="354"/>
      <c r="AV1340" s="354"/>
      <c r="AW1340" s="354"/>
      <c r="AX1340" s="354"/>
      <c r="AY1340" s="354"/>
      <c r="AZ1340" s="354"/>
      <c r="BA1340" s="354"/>
      <c r="BB1340" s="354"/>
      <c r="BC1340" s="354"/>
      <c r="BD1340" s="354"/>
      <c r="BE1340" s="354"/>
      <c r="BF1340" s="354"/>
      <c r="BG1340" s="354"/>
      <c r="BH1340" s="354"/>
      <c r="BI1340" s="354"/>
      <c r="BJ1340" s="354"/>
      <c r="BK1340" s="354"/>
      <c r="BL1340" s="354"/>
      <c r="BM1340" s="354"/>
      <c r="BN1340" s="354"/>
      <c r="BO1340" s="354"/>
      <c r="BP1340" s="354"/>
      <c r="BQ1340" s="354"/>
      <c r="BR1340" s="354"/>
      <c r="BS1340" s="354"/>
      <c r="BT1340" s="355"/>
      <c r="BU1340" s="324" t="str">
        <f t="shared" si="82"/>
        <v>No disability</v>
      </c>
      <c r="BV1340" s="328" t="str">
        <f t="shared" si="80"/>
        <v>Out</v>
      </c>
      <c r="BW1340" s="329" t="str">
        <f t="shared" si="81"/>
        <v>Out</v>
      </c>
      <c r="BX1340" s="327" t="str">
        <f t="shared" si="83"/>
        <v/>
      </c>
    </row>
    <row r="1341" spans="2:76" x14ac:dyDescent="0.2">
      <c r="B1341" s="137"/>
      <c r="C1341" s="138"/>
      <c r="D1341" s="139" t="s">
        <v>1368</v>
      </c>
      <c r="E1341" s="140"/>
      <c r="F1341" s="140"/>
      <c r="G1341" s="321"/>
      <c r="H1341" s="322"/>
      <c r="I1341" s="322"/>
      <c r="J1341" s="322"/>
      <c r="K1341" s="322"/>
      <c r="L1341" s="322"/>
      <c r="M1341" s="322"/>
      <c r="N1341" s="322"/>
      <c r="O1341" s="322"/>
      <c r="P1341" s="322"/>
      <c r="Q1341" s="322"/>
      <c r="R1341" s="322"/>
      <c r="S1341" s="322"/>
      <c r="T1341" s="322"/>
      <c r="U1341" s="322"/>
      <c r="V1341" s="322"/>
      <c r="W1341" s="322"/>
      <c r="X1341" s="322"/>
      <c r="Y1341" s="322"/>
      <c r="Z1341" s="322"/>
      <c r="AA1341" s="322"/>
      <c r="AB1341" s="322"/>
      <c r="AC1341" s="322"/>
      <c r="AD1341" s="322"/>
      <c r="AE1341" s="322"/>
      <c r="AF1341" s="322"/>
      <c r="AG1341" s="322"/>
      <c r="AH1341" s="322"/>
      <c r="AI1341" s="322"/>
      <c r="AJ1341" s="322"/>
      <c r="AK1341" s="322"/>
      <c r="AL1341" s="322"/>
      <c r="AM1341" s="323"/>
      <c r="AN1341" s="353"/>
      <c r="AO1341" s="354"/>
      <c r="AP1341" s="354"/>
      <c r="AQ1341" s="354"/>
      <c r="AR1341" s="354"/>
      <c r="AS1341" s="354"/>
      <c r="AT1341" s="354"/>
      <c r="AU1341" s="354"/>
      <c r="AV1341" s="354"/>
      <c r="AW1341" s="354"/>
      <c r="AX1341" s="354"/>
      <c r="AY1341" s="354"/>
      <c r="AZ1341" s="354"/>
      <c r="BA1341" s="354"/>
      <c r="BB1341" s="354"/>
      <c r="BC1341" s="354"/>
      <c r="BD1341" s="354"/>
      <c r="BE1341" s="354"/>
      <c r="BF1341" s="354"/>
      <c r="BG1341" s="354"/>
      <c r="BH1341" s="354"/>
      <c r="BI1341" s="354"/>
      <c r="BJ1341" s="354"/>
      <c r="BK1341" s="354"/>
      <c r="BL1341" s="354"/>
      <c r="BM1341" s="354"/>
      <c r="BN1341" s="354"/>
      <c r="BO1341" s="354"/>
      <c r="BP1341" s="354"/>
      <c r="BQ1341" s="354"/>
      <c r="BR1341" s="354"/>
      <c r="BS1341" s="354"/>
      <c r="BT1341" s="355"/>
      <c r="BU1341" s="324" t="str">
        <f t="shared" si="82"/>
        <v>No disability</v>
      </c>
      <c r="BV1341" s="328" t="str">
        <f t="shared" si="80"/>
        <v>Out</v>
      </c>
      <c r="BW1341" s="329" t="str">
        <f t="shared" si="81"/>
        <v>Out</v>
      </c>
      <c r="BX1341" s="327" t="str">
        <f t="shared" si="83"/>
        <v/>
      </c>
    </row>
    <row r="1342" spans="2:76" x14ac:dyDescent="0.2">
      <c r="B1342" s="137"/>
      <c r="C1342" s="138"/>
      <c r="D1342" s="139" t="s">
        <v>1369</v>
      </c>
      <c r="E1342" s="140"/>
      <c r="F1342" s="140"/>
      <c r="G1342" s="321"/>
      <c r="H1342" s="322"/>
      <c r="I1342" s="322"/>
      <c r="J1342" s="322"/>
      <c r="K1342" s="322"/>
      <c r="L1342" s="322"/>
      <c r="M1342" s="322"/>
      <c r="N1342" s="322"/>
      <c r="O1342" s="322"/>
      <c r="P1342" s="322"/>
      <c r="Q1342" s="322"/>
      <c r="R1342" s="322"/>
      <c r="S1342" s="322"/>
      <c r="T1342" s="322"/>
      <c r="U1342" s="322"/>
      <c r="V1342" s="322"/>
      <c r="W1342" s="322"/>
      <c r="X1342" s="322"/>
      <c r="Y1342" s="322"/>
      <c r="Z1342" s="322"/>
      <c r="AA1342" s="322"/>
      <c r="AB1342" s="322"/>
      <c r="AC1342" s="322"/>
      <c r="AD1342" s="322"/>
      <c r="AE1342" s="322"/>
      <c r="AF1342" s="322"/>
      <c r="AG1342" s="322"/>
      <c r="AH1342" s="322"/>
      <c r="AI1342" s="322"/>
      <c r="AJ1342" s="322"/>
      <c r="AK1342" s="322"/>
      <c r="AL1342" s="322"/>
      <c r="AM1342" s="323"/>
      <c r="AN1342" s="353"/>
      <c r="AO1342" s="354"/>
      <c r="AP1342" s="354"/>
      <c r="AQ1342" s="354"/>
      <c r="AR1342" s="354"/>
      <c r="AS1342" s="354"/>
      <c r="AT1342" s="354"/>
      <c r="AU1342" s="354"/>
      <c r="AV1342" s="354"/>
      <c r="AW1342" s="354"/>
      <c r="AX1342" s="354"/>
      <c r="AY1342" s="354"/>
      <c r="AZ1342" s="354"/>
      <c r="BA1342" s="354"/>
      <c r="BB1342" s="354"/>
      <c r="BC1342" s="354"/>
      <c r="BD1342" s="354"/>
      <c r="BE1342" s="354"/>
      <c r="BF1342" s="354"/>
      <c r="BG1342" s="354"/>
      <c r="BH1342" s="354"/>
      <c r="BI1342" s="354"/>
      <c r="BJ1342" s="354"/>
      <c r="BK1342" s="354"/>
      <c r="BL1342" s="354"/>
      <c r="BM1342" s="354"/>
      <c r="BN1342" s="354"/>
      <c r="BO1342" s="354"/>
      <c r="BP1342" s="354"/>
      <c r="BQ1342" s="354"/>
      <c r="BR1342" s="354"/>
      <c r="BS1342" s="354"/>
      <c r="BT1342" s="355"/>
      <c r="BU1342" s="324" t="str">
        <f t="shared" si="82"/>
        <v>No disability</v>
      </c>
      <c r="BV1342" s="328" t="str">
        <f t="shared" si="80"/>
        <v>Out</v>
      </c>
      <c r="BW1342" s="329" t="str">
        <f t="shared" si="81"/>
        <v>Out</v>
      </c>
      <c r="BX1342" s="327" t="str">
        <f t="shared" si="83"/>
        <v/>
      </c>
    </row>
    <row r="1343" spans="2:76" x14ac:dyDescent="0.2">
      <c r="B1343" s="137"/>
      <c r="C1343" s="138"/>
      <c r="D1343" s="139" t="s">
        <v>1370</v>
      </c>
      <c r="E1343" s="140"/>
      <c r="F1343" s="140"/>
      <c r="G1343" s="321"/>
      <c r="H1343" s="322"/>
      <c r="I1343" s="322"/>
      <c r="J1343" s="322"/>
      <c r="K1343" s="322"/>
      <c r="L1343" s="322"/>
      <c r="M1343" s="322"/>
      <c r="N1343" s="322"/>
      <c r="O1343" s="322"/>
      <c r="P1343" s="322"/>
      <c r="Q1343" s="322"/>
      <c r="R1343" s="322"/>
      <c r="S1343" s="322"/>
      <c r="T1343" s="322"/>
      <c r="U1343" s="322"/>
      <c r="V1343" s="322"/>
      <c r="W1343" s="322"/>
      <c r="X1343" s="322"/>
      <c r="Y1343" s="322"/>
      <c r="Z1343" s="322"/>
      <c r="AA1343" s="322"/>
      <c r="AB1343" s="322"/>
      <c r="AC1343" s="322"/>
      <c r="AD1343" s="322"/>
      <c r="AE1343" s="322"/>
      <c r="AF1343" s="322"/>
      <c r="AG1343" s="322"/>
      <c r="AH1343" s="322"/>
      <c r="AI1343" s="322"/>
      <c r="AJ1343" s="322"/>
      <c r="AK1343" s="322"/>
      <c r="AL1343" s="322"/>
      <c r="AM1343" s="323"/>
      <c r="AN1343" s="353"/>
      <c r="AO1343" s="354"/>
      <c r="AP1343" s="354"/>
      <c r="AQ1343" s="354"/>
      <c r="AR1343" s="354"/>
      <c r="AS1343" s="354"/>
      <c r="AT1343" s="354"/>
      <c r="AU1343" s="354"/>
      <c r="AV1343" s="354"/>
      <c r="AW1343" s="354"/>
      <c r="AX1343" s="354"/>
      <c r="AY1343" s="354"/>
      <c r="AZ1343" s="354"/>
      <c r="BA1343" s="354"/>
      <c r="BB1343" s="354"/>
      <c r="BC1343" s="354"/>
      <c r="BD1343" s="354"/>
      <c r="BE1343" s="354"/>
      <c r="BF1343" s="354"/>
      <c r="BG1343" s="354"/>
      <c r="BH1343" s="354"/>
      <c r="BI1343" s="354"/>
      <c r="BJ1343" s="354"/>
      <c r="BK1343" s="354"/>
      <c r="BL1343" s="354"/>
      <c r="BM1343" s="354"/>
      <c r="BN1343" s="354"/>
      <c r="BO1343" s="354"/>
      <c r="BP1343" s="354"/>
      <c r="BQ1343" s="354"/>
      <c r="BR1343" s="354"/>
      <c r="BS1343" s="354"/>
      <c r="BT1343" s="355"/>
      <c r="BU1343" s="324" t="str">
        <f t="shared" si="82"/>
        <v>No disability</v>
      </c>
      <c r="BV1343" s="328" t="str">
        <f t="shared" si="80"/>
        <v>Out</v>
      </c>
      <c r="BW1343" s="329" t="str">
        <f t="shared" si="81"/>
        <v>Out</v>
      </c>
      <c r="BX1343" s="327" t="str">
        <f t="shared" si="83"/>
        <v/>
      </c>
    </row>
    <row r="1344" spans="2:76" x14ac:dyDescent="0.2">
      <c r="B1344" s="137"/>
      <c r="C1344" s="138"/>
      <c r="D1344" s="139" t="s">
        <v>1371</v>
      </c>
      <c r="E1344" s="140"/>
      <c r="F1344" s="140"/>
      <c r="G1344" s="321"/>
      <c r="H1344" s="322"/>
      <c r="I1344" s="322"/>
      <c r="J1344" s="322"/>
      <c r="K1344" s="322"/>
      <c r="L1344" s="322"/>
      <c r="M1344" s="322"/>
      <c r="N1344" s="322"/>
      <c r="O1344" s="322"/>
      <c r="P1344" s="322"/>
      <c r="Q1344" s="322"/>
      <c r="R1344" s="322"/>
      <c r="S1344" s="322"/>
      <c r="T1344" s="322"/>
      <c r="U1344" s="322"/>
      <c r="V1344" s="322"/>
      <c r="W1344" s="322"/>
      <c r="X1344" s="322"/>
      <c r="Y1344" s="322"/>
      <c r="Z1344" s="322"/>
      <c r="AA1344" s="322"/>
      <c r="AB1344" s="322"/>
      <c r="AC1344" s="322"/>
      <c r="AD1344" s="322"/>
      <c r="AE1344" s="322"/>
      <c r="AF1344" s="322"/>
      <c r="AG1344" s="322"/>
      <c r="AH1344" s="322"/>
      <c r="AI1344" s="322"/>
      <c r="AJ1344" s="322"/>
      <c r="AK1344" s="322"/>
      <c r="AL1344" s="322"/>
      <c r="AM1344" s="323"/>
      <c r="AN1344" s="353"/>
      <c r="AO1344" s="354"/>
      <c r="AP1344" s="354"/>
      <c r="AQ1344" s="354"/>
      <c r="AR1344" s="354"/>
      <c r="AS1344" s="354"/>
      <c r="AT1344" s="354"/>
      <c r="AU1344" s="354"/>
      <c r="AV1344" s="354"/>
      <c r="AW1344" s="354"/>
      <c r="AX1344" s="354"/>
      <c r="AY1344" s="354"/>
      <c r="AZ1344" s="354"/>
      <c r="BA1344" s="354"/>
      <c r="BB1344" s="354"/>
      <c r="BC1344" s="354"/>
      <c r="BD1344" s="354"/>
      <c r="BE1344" s="354"/>
      <c r="BF1344" s="354"/>
      <c r="BG1344" s="354"/>
      <c r="BH1344" s="354"/>
      <c r="BI1344" s="354"/>
      <c r="BJ1344" s="354"/>
      <c r="BK1344" s="354"/>
      <c r="BL1344" s="354"/>
      <c r="BM1344" s="354"/>
      <c r="BN1344" s="354"/>
      <c r="BO1344" s="354"/>
      <c r="BP1344" s="354"/>
      <c r="BQ1344" s="354"/>
      <c r="BR1344" s="354"/>
      <c r="BS1344" s="354"/>
      <c r="BT1344" s="355"/>
      <c r="BU1344" s="324" t="str">
        <f t="shared" si="82"/>
        <v>No disability</v>
      </c>
      <c r="BV1344" s="328" t="str">
        <f t="shared" si="80"/>
        <v>Out</v>
      </c>
      <c r="BW1344" s="329" t="str">
        <f t="shared" si="81"/>
        <v>Out</v>
      </c>
      <c r="BX1344" s="327" t="str">
        <f t="shared" si="83"/>
        <v/>
      </c>
    </row>
    <row r="1345" spans="2:76" x14ac:dyDescent="0.2">
      <c r="B1345" s="137"/>
      <c r="C1345" s="138"/>
      <c r="D1345" s="139" t="s">
        <v>1372</v>
      </c>
      <c r="E1345" s="140"/>
      <c r="F1345" s="140"/>
      <c r="G1345" s="321"/>
      <c r="H1345" s="322"/>
      <c r="I1345" s="322"/>
      <c r="J1345" s="322"/>
      <c r="K1345" s="322"/>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322"/>
      <c r="AF1345" s="322"/>
      <c r="AG1345" s="322"/>
      <c r="AH1345" s="322"/>
      <c r="AI1345" s="322"/>
      <c r="AJ1345" s="322"/>
      <c r="AK1345" s="322"/>
      <c r="AL1345" s="322"/>
      <c r="AM1345" s="323"/>
      <c r="AN1345" s="353"/>
      <c r="AO1345" s="354"/>
      <c r="AP1345" s="354"/>
      <c r="AQ1345" s="354"/>
      <c r="AR1345" s="354"/>
      <c r="AS1345" s="354"/>
      <c r="AT1345" s="354"/>
      <c r="AU1345" s="354"/>
      <c r="AV1345" s="354"/>
      <c r="AW1345" s="354"/>
      <c r="AX1345" s="354"/>
      <c r="AY1345" s="354"/>
      <c r="AZ1345" s="354"/>
      <c r="BA1345" s="354"/>
      <c r="BB1345" s="354"/>
      <c r="BC1345" s="354"/>
      <c r="BD1345" s="354"/>
      <c r="BE1345" s="354"/>
      <c r="BF1345" s="354"/>
      <c r="BG1345" s="354"/>
      <c r="BH1345" s="354"/>
      <c r="BI1345" s="354"/>
      <c r="BJ1345" s="354"/>
      <c r="BK1345" s="354"/>
      <c r="BL1345" s="354"/>
      <c r="BM1345" s="354"/>
      <c r="BN1345" s="354"/>
      <c r="BO1345" s="354"/>
      <c r="BP1345" s="354"/>
      <c r="BQ1345" s="354"/>
      <c r="BR1345" s="354"/>
      <c r="BS1345" s="354"/>
      <c r="BT1345" s="355"/>
      <c r="BU1345" s="324" t="str">
        <f t="shared" si="82"/>
        <v>No disability</v>
      </c>
      <c r="BV1345" s="328" t="str">
        <f t="shared" si="80"/>
        <v>Out</v>
      </c>
      <c r="BW1345" s="329" t="str">
        <f t="shared" si="81"/>
        <v>Out</v>
      </c>
      <c r="BX1345" s="327" t="str">
        <f t="shared" si="83"/>
        <v/>
      </c>
    </row>
    <row r="1346" spans="2:76" x14ac:dyDescent="0.2">
      <c r="B1346" s="137"/>
      <c r="C1346" s="138"/>
      <c r="D1346" s="139" t="s">
        <v>1373</v>
      </c>
      <c r="E1346" s="140"/>
      <c r="F1346" s="140"/>
      <c r="G1346" s="321"/>
      <c r="H1346" s="322"/>
      <c r="I1346" s="322"/>
      <c r="J1346" s="322"/>
      <c r="K1346" s="322"/>
      <c r="L1346" s="322"/>
      <c r="M1346" s="322"/>
      <c r="N1346" s="322"/>
      <c r="O1346" s="322"/>
      <c r="P1346" s="322"/>
      <c r="Q1346" s="322"/>
      <c r="R1346" s="322"/>
      <c r="S1346" s="322"/>
      <c r="T1346" s="322"/>
      <c r="U1346" s="322"/>
      <c r="V1346" s="322"/>
      <c r="W1346" s="322"/>
      <c r="X1346" s="322"/>
      <c r="Y1346" s="322"/>
      <c r="Z1346" s="322"/>
      <c r="AA1346" s="322"/>
      <c r="AB1346" s="322"/>
      <c r="AC1346" s="322"/>
      <c r="AD1346" s="322"/>
      <c r="AE1346" s="322"/>
      <c r="AF1346" s="322"/>
      <c r="AG1346" s="322"/>
      <c r="AH1346" s="322"/>
      <c r="AI1346" s="322"/>
      <c r="AJ1346" s="322"/>
      <c r="AK1346" s="322"/>
      <c r="AL1346" s="322"/>
      <c r="AM1346" s="323"/>
      <c r="AN1346" s="353"/>
      <c r="AO1346" s="354"/>
      <c r="AP1346" s="354"/>
      <c r="AQ1346" s="354"/>
      <c r="AR1346" s="354"/>
      <c r="AS1346" s="354"/>
      <c r="AT1346" s="354"/>
      <c r="AU1346" s="354"/>
      <c r="AV1346" s="354"/>
      <c r="AW1346" s="354"/>
      <c r="AX1346" s="354"/>
      <c r="AY1346" s="354"/>
      <c r="AZ1346" s="354"/>
      <c r="BA1346" s="354"/>
      <c r="BB1346" s="354"/>
      <c r="BC1346" s="354"/>
      <c r="BD1346" s="354"/>
      <c r="BE1346" s="354"/>
      <c r="BF1346" s="354"/>
      <c r="BG1346" s="354"/>
      <c r="BH1346" s="354"/>
      <c r="BI1346" s="354"/>
      <c r="BJ1346" s="354"/>
      <c r="BK1346" s="354"/>
      <c r="BL1346" s="354"/>
      <c r="BM1346" s="354"/>
      <c r="BN1346" s="354"/>
      <c r="BO1346" s="354"/>
      <c r="BP1346" s="354"/>
      <c r="BQ1346" s="354"/>
      <c r="BR1346" s="354"/>
      <c r="BS1346" s="354"/>
      <c r="BT1346" s="355"/>
      <c r="BU1346" s="324" t="str">
        <f t="shared" si="82"/>
        <v>No disability</v>
      </c>
      <c r="BV1346" s="328" t="str">
        <f t="shared" si="80"/>
        <v>Out</v>
      </c>
      <c r="BW1346" s="329" t="str">
        <f t="shared" si="81"/>
        <v>Out</v>
      </c>
      <c r="BX1346" s="327" t="str">
        <f t="shared" si="83"/>
        <v/>
      </c>
    </row>
    <row r="1347" spans="2:76" x14ac:dyDescent="0.2">
      <c r="B1347" s="137"/>
      <c r="C1347" s="138"/>
      <c r="D1347" s="139" t="s">
        <v>1374</v>
      </c>
      <c r="E1347" s="140"/>
      <c r="F1347" s="140"/>
      <c r="G1347" s="321"/>
      <c r="H1347" s="322"/>
      <c r="I1347" s="322"/>
      <c r="J1347" s="322"/>
      <c r="K1347" s="322"/>
      <c r="L1347" s="322"/>
      <c r="M1347" s="322"/>
      <c r="N1347" s="322"/>
      <c r="O1347" s="322"/>
      <c r="P1347" s="322"/>
      <c r="Q1347" s="322"/>
      <c r="R1347" s="322"/>
      <c r="S1347" s="322"/>
      <c r="T1347" s="322"/>
      <c r="U1347" s="322"/>
      <c r="V1347" s="322"/>
      <c r="W1347" s="322"/>
      <c r="X1347" s="322"/>
      <c r="Y1347" s="322"/>
      <c r="Z1347" s="322"/>
      <c r="AA1347" s="322"/>
      <c r="AB1347" s="322"/>
      <c r="AC1347" s="322"/>
      <c r="AD1347" s="322"/>
      <c r="AE1347" s="322"/>
      <c r="AF1347" s="322"/>
      <c r="AG1347" s="322"/>
      <c r="AH1347" s="322"/>
      <c r="AI1347" s="322"/>
      <c r="AJ1347" s="322"/>
      <c r="AK1347" s="322"/>
      <c r="AL1347" s="322"/>
      <c r="AM1347" s="323"/>
      <c r="AN1347" s="353"/>
      <c r="AO1347" s="354"/>
      <c r="AP1347" s="354"/>
      <c r="AQ1347" s="354"/>
      <c r="AR1347" s="354"/>
      <c r="AS1347" s="354"/>
      <c r="AT1347" s="354"/>
      <c r="AU1347" s="354"/>
      <c r="AV1347" s="354"/>
      <c r="AW1347" s="354"/>
      <c r="AX1347" s="354"/>
      <c r="AY1347" s="354"/>
      <c r="AZ1347" s="354"/>
      <c r="BA1347" s="354"/>
      <c r="BB1347" s="354"/>
      <c r="BC1347" s="354"/>
      <c r="BD1347" s="354"/>
      <c r="BE1347" s="354"/>
      <c r="BF1347" s="354"/>
      <c r="BG1347" s="354"/>
      <c r="BH1347" s="354"/>
      <c r="BI1347" s="354"/>
      <c r="BJ1347" s="354"/>
      <c r="BK1347" s="354"/>
      <c r="BL1347" s="354"/>
      <c r="BM1347" s="354"/>
      <c r="BN1347" s="354"/>
      <c r="BO1347" s="354"/>
      <c r="BP1347" s="354"/>
      <c r="BQ1347" s="354"/>
      <c r="BR1347" s="354"/>
      <c r="BS1347" s="354"/>
      <c r="BT1347" s="355"/>
      <c r="BU1347" s="324" t="str">
        <f t="shared" si="82"/>
        <v>No disability</v>
      </c>
      <c r="BV1347" s="328" t="str">
        <f t="shared" si="80"/>
        <v>Out</v>
      </c>
      <c r="BW1347" s="329" t="str">
        <f t="shared" si="81"/>
        <v>Out</v>
      </c>
      <c r="BX1347" s="327" t="str">
        <f t="shared" si="83"/>
        <v/>
      </c>
    </row>
    <row r="1348" spans="2:76" x14ac:dyDescent="0.2">
      <c r="B1348" s="137"/>
      <c r="C1348" s="138"/>
      <c r="D1348" s="139" t="s">
        <v>1375</v>
      </c>
      <c r="E1348" s="140"/>
      <c r="F1348" s="140"/>
      <c r="G1348" s="321"/>
      <c r="H1348" s="322"/>
      <c r="I1348" s="322"/>
      <c r="J1348" s="322"/>
      <c r="K1348" s="322"/>
      <c r="L1348" s="322"/>
      <c r="M1348" s="322"/>
      <c r="N1348" s="322"/>
      <c r="O1348" s="322"/>
      <c r="P1348" s="322"/>
      <c r="Q1348" s="322"/>
      <c r="R1348" s="322"/>
      <c r="S1348" s="322"/>
      <c r="T1348" s="322"/>
      <c r="U1348" s="322"/>
      <c r="V1348" s="322"/>
      <c r="W1348" s="322"/>
      <c r="X1348" s="322"/>
      <c r="Y1348" s="322"/>
      <c r="Z1348" s="322"/>
      <c r="AA1348" s="322"/>
      <c r="AB1348" s="322"/>
      <c r="AC1348" s="322"/>
      <c r="AD1348" s="322"/>
      <c r="AE1348" s="322"/>
      <c r="AF1348" s="322"/>
      <c r="AG1348" s="322"/>
      <c r="AH1348" s="322"/>
      <c r="AI1348" s="322"/>
      <c r="AJ1348" s="322"/>
      <c r="AK1348" s="322"/>
      <c r="AL1348" s="322"/>
      <c r="AM1348" s="323"/>
      <c r="AN1348" s="353"/>
      <c r="AO1348" s="354"/>
      <c r="AP1348" s="354"/>
      <c r="AQ1348" s="354"/>
      <c r="AR1348" s="354"/>
      <c r="AS1348" s="354"/>
      <c r="AT1348" s="354"/>
      <c r="AU1348" s="354"/>
      <c r="AV1348" s="354"/>
      <c r="AW1348" s="354"/>
      <c r="AX1348" s="354"/>
      <c r="AY1348" s="354"/>
      <c r="AZ1348" s="354"/>
      <c r="BA1348" s="354"/>
      <c r="BB1348" s="354"/>
      <c r="BC1348" s="354"/>
      <c r="BD1348" s="354"/>
      <c r="BE1348" s="354"/>
      <c r="BF1348" s="354"/>
      <c r="BG1348" s="354"/>
      <c r="BH1348" s="354"/>
      <c r="BI1348" s="354"/>
      <c r="BJ1348" s="354"/>
      <c r="BK1348" s="354"/>
      <c r="BL1348" s="354"/>
      <c r="BM1348" s="354"/>
      <c r="BN1348" s="354"/>
      <c r="BO1348" s="354"/>
      <c r="BP1348" s="354"/>
      <c r="BQ1348" s="354"/>
      <c r="BR1348" s="354"/>
      <c r="BS1348" s="354"/>
      <c r="BT1348" s="355"/>
      <c r="BU1348" s="324" t="str">
        <f t="shared" si="82"/>
        <v>No disability</v>
      </c>
      <c r="BV1348" s="328" t="str">
        <f t="shared" si="80"/>
        <v>Out</v>
      </c>
      <c r="BW1348" s="329" t="str">
        <f t="shared" si="81"/>
        <v>Out</v>
      </c>
      <c r="BX1348" s="327" t="str">
        <f t="shared" si="83"/>
        <v/>
      </c>
    </row>
    <row r="1349" spans="2:76" x14ac:dyDescent="0.2">
      <c r="B1349" s="137"/>
      <c r="C1349" s="138"/>
      <c r="D1349" s="139" t="s">
        <v>1376</v>
      </c>
      <c r="E1349" s="140"/>
      <c r="F1349" s="140"/>
      <c r="G1349" s="321"/>
      <c r="H1349" s="322"/>
      <c r="I1349" s="322"/>
      <c r="J1349" s="322"/>
      <c r="K1349" s="322"/>
      <c r="L1349" s="322"/>
      <c r="M1349" s="322"/>
      <c r="N1349" s="322"/>
      <c r="O1349" s="322"/>
      <c r="P1349" s="322"/>
      <c r="Q1349" s="322"/>
      <c r="R1349" s="322"/>
      <c r="S1349" s="322"/>
      <c r="T1349" s="322"/>
      <c r="U1349" s="322"/>
      <c r="V1349" s="322"/>
      <c r="W1349" s="322"/>
      <c r="X1349" s="322"/>
      <c r="Y1349" s="322"/>
      <c r="Z1349" s="322"/>
      <c r="AA1349" s="322"/>
      <c r="AB1349" s="322"/>
      <c r="AC1349" s="322"/>
      <c r="AD1349" s="322"/>
      <c r="AE1349" s="322"/>
      <c r="AF1349" s="322"/>
      <c r="AG1349" s="322"/>
      <c r="AH1349" s="322"/>
      <c r="AI1349" s="322"/>
      <c r="AJ1349" s="322"/>
      <c r="AK1349" s="322"/>
      <c r="AL1349" s="322"/>
      <c r="AM1349" s="323"/>
      <c r="AN1349" s="353"/>
      <c r="AO1349" s="354"/>
      <c r="AP1349" s="354"/>
      <c r="AQ1349" s="354"/>
      <c r="AR1349" s="354"/>
      <c r="AS1349" s="354"/>
      <c r="AT1349" s="354"/>
      <c r="AU1349" s="354"/>
      <c r="AV1349" s="354"/>
      <c r="AW1349" s="354"/>
      <c r="AX1349" s="354"/>
      <c r="AY1349" s="354"/>
      <c r="AZ1349" s="354"/>
      <c r="BA1349" s="354"/>
      <c r="BB1349" s="354"/>
      <c r="BC1349" s="354"/>
      <c r="BD1349" s="354"/>
      <c r="BE1349" s="354"/>
      <c r="BF1349" s="354"/>
      <c r="BG1349" s="354"/>
      <c r="BH1349" s="354"/>
      <c r="BI1349" s="354"/>
      <c r="BJ1349" s="354"/>
      <c r="BK1349" s="354"/>
      <c r="BL1349" s="354"/>
      <c r="BM1349" s="354"/>
      <c r="BN1349" s="354"/>
      <c r="BO1349" s="354"/>
      <c r="BP1349" s="354"/>
      <c r="BQ1349" s="354"/>
      <c r="BR1349" s="354"/>
      <c r="BS1349" s="354"/>
      <c r="BT1349" s="355"/>
      <c r="BU1349" s="324" t="str">
        <f t="shared" si="82"/>
        <v>No disability</v>
      </c>
      <c r="BV1349" s="328" t="str">
        <f t="shared" si="80"/>
        <v>Out</v>
      </c>
      <c r="BW1349" s="329" t="str">
        <f t="shared" si="81"/>
        <v>Out</v>
      </c>
      <c r="BX1349" s="327" t="str">
        <f t="shared" si="83"/>
        <v/>
      </c>
    </row>
    <row r="1350" spans="2:76" x14ac:dyDescent="0.2">
      <c r="B1350" s="137"/>
      <c r="C1350" s="138"/>
      <c r="D1350" s="139" t="s">
        <v>1377</v>
      </c>
      <c r="E1350" s="140"/>
      <c r="F1350" s="140"/>
      <c r="G1350" s="321"/>
      <c r="H1350" s="322"/>
      <c r="I1350" s="322"/>
      <c r="J1350" s="322"/>
      <c r="K1350" s="322"/>
      <c r="L1350" s="322"/>
      <c r="M1350" s="322"/>
      <c r="N1350" s="322"/>
      <c r="O1350" s="322"/>
      <c r="P1350" s="322"/>
      <c r="Q1350" s="322"/>
      <c r="R1350" s="322"/>
      <c r="S1350" s="322"/>
      <c r="T1350" s="322"/>
      <c r="U1350" s="322"/>
      <c r="V1350" s="322"/>
      <c r="W1350" s="322"/>
      <c r="X1350" s="322"/>
      <c r="Y1350" s="322"/>
      <c r="Z1350" s="322"/>
      <c r="AA1350" s="322"/>
      <c r="AB1350" s="322"/>
      <c r="AC1350" s="322"/>
      <c r="AD1350" s="322"/>
      <c r="AE1350" s="322"/>
      <c r="AF1350" s="322"/>
      <c r="AG1350" s="322"/>
      <c r="AH1350" s="322"/>
      <c r="AI1350" s="322"/>
      <c r="AJ1350" s="322"/>
      <c r="AK1350" s="322"/>
      <c r="AL1350" s="322"/>
      <c r="AM1350" s="323"/>
      <c r="AN1350" s="353"/>
      <c r="AO1350" s="354"/>
      <c r="AP1350" s="354"/>
      <c r="AQ1350" s="354"/>
      <c r="AR1350" s="354"/>
      <c r="AS1350" s="354"/>
      <c r="AT1350" s="354"/>
      <c r="AU1350" s="354"/>
      <c r="AV1350" s="354"/>
      <c r="AW1350" s="354"/>
      <c r="AX1350" s="354"/>
      <c r="AY1350" s="354"/>
      <c r="AZ1350" s="354"/>
      <c r="BA1350" s="354"/>
      <c r="BB1350" s="354"/>
      <c r="BC1350" s="354"/>
      <c r="BD1350" s="354"/>
      <c r="BE1350" s="354"/>
      <c r="BF1350" s="354"/>
      <c r="BG1350" s="354"/>
      <c r="BH1350" s="354"/>
      <c r="BI1350" s="354"/>
      <c r="BJ1350" s="354"/>
      <c r="BK1350" s="354"/>
      <c r="BL1350" s="354"/>
      <c r="BM1350" s="354"/>
      <c r="BN1350" s="354"/>
      <c r="BO1350" s="354"/>
      <c r="BP1350" s="354"/>
      <c r="BQ1350" s="354"/>
      <c r="BR1350" s="354"/>
      <c r="BS1350" s="354"/>
      <c r="BT1350" s="355"/>
      <c r="BU1350" s="324" t="str">
        <f t="shared" si="82"/>
        <v>No disability</v>
      </c>
      <c r="BV1350" s="328" t="str">
        <f t="shared" si="80"/>
        <v>Out</v>
      </c>
      <c r="BW1350" s="329" t="str">
        <f t="shared" si="81"/>
        <v>Out</v>
      </c>
      <c r="BX1350" s="327" t="str">
        <f t="shared" si="83"/>
        <v/>
      </c>
    </row>
    <row r="1351" spans="2:76" x14ac:dyDescent="0.2">
      <c r="B1351" s="137"/>
      <c r="C1351" s="138"/>
      <c r="D1351" s="139" t="s">
        <v>1378</v>
      </c>
      <c r="E1351" s="140"/>
      <c r="F1351" s="140"/>
      <c r="G1351" s="321"/>
      <c r="H1351" s="322"/>
      <c r="I1351" s="322"/>
      <c r="J1351" s="322"/>
      <c r="K1351" s="322"/>
      <c r="L1351" s="322"/>
      <c r="M1351" s="322"/>
      <c r="N1351" s="322"/>
      <c r="O1351" s="322"/>
      <c r="P1351" s="322"/>
      <c r="Q1351" s="322"/>
      <c r="R1351" s="322"/>
      <c r="S1351" s="322"/>
      <c r="T1351" s="322"/>
      <c r="U1351" s="322"/>
      <c r="V1351" s="322"/>
      <c r="W1351" s="322"/>
      <c r="X1351" s="322"/>
      <c r="Y1351" s="322"/>
      <c r="Z1351" s="322"/>
      <c r="AA1351" s="322"/>
      <c r="AB1351" s="322"/>
      <c r="AC1351" s="322"/>
      <c r="AD1351" s="322"/>
      <c r="AE1351" s="322"/>
      <c r="AF1351" s="322"/>
      <c r="AG1351" s="322"/>
      <c r="AH1351" s="322"/>
      <c r="AI1351" s="322"/>
      <c r="AJ1351" s="322"/>
      <c r="AK1351" s="322"/>
      <c r="AL1351" s="322"/>
      <c r="AM1351" s="323"/>
      <c r="AN1351" s="353"/>
      <c r="AO1351" s="354"/>
      <c r="AP1351" s="354"/>
      <c r="AQ1351" s="354"/>
      <c r="AR1351" s="354"/>
      <c r="AS1351" s="354"/>
      <c r="AT1351" s="354"/>
      <c r="AU1351" s="354"/>
      <c r="AV1351" s="354"/>
      <c r="AW1351" s="354"/>
      <c r="AX1351" s="354"/>
      <c r="AY1351" s="354"/>
      <c r="AZ1351" s="354"/>
      <c r="BA1351" s="354"/>
      <c r="BB1351" s="354"/>
      <c r="BC1351" s="354"/>
      <c r="BD1351" s="354"/>
      <c r="BE1351" s="354"/>
      <c r="BF1351" s="354"/>
      <c r="BG1351" s="354"/>
      <c r="BH1351" s="354"/>
      <c r="BI1351" s="354"/>
      <c r="BJ1351" s="354"/>
      <c r="BK1351" s="354"/>
      <c r="BL1351" s="354"/>
      <c r="BM1351" s="354"/>
      <c r="BN1351" s="354"/>
      <c r="BO1351" s="354"/>
      <c r="BP1351" s="354"/>
      <c r="BQ1351" s="354"/>
      <c r="BR1351" s="354"/>
      <c r="BS1351" s="354"/>
      <c r="BT1351" s="355"/>
      <c r="BU1351" s="324" t="str">
        <f t="shared" si="82"/>
        <v>No disability</v>
      </c>
      <c r="BV1351" s="328" t="str">
        <f t="shared" si="80"/>
        <v>Out</v>
      </c>
      <c r="BW1351" s="329" t="str">
        <f t="shared" si="81"/>
        <v>Out</v>
      </c>
      <c r="BX1351" s="327" t="str">
        <f t="shared" si="83"/>
        <v/>
      </c>
    </row>
    <row r="1352" spans="2:76" x14ac:dyDescent="0.2">
      <c r="B1352" s="137"/>
      <c r="C1352" s="138"/>
      <c r="D1352" s="139" t="s">
        <v>1379</v>
      </c>
      <c r="E1352" s="140"/>
      <c r="F1352" s="140"/>
      <c r="G1352" s="321"/>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322"/>
      <c r="AE1352" s="322"/>
      <c r="AF1352" s="322"/>
      <c r="AG1352" s="322"/>
      <c r="AH1352" s="322"/>
      <c r="AI1352" s="322"/>
      <c r="AJ1352" s="322"/>
      <c r="AK1352" s="322"/>
      <c r="AL1352" s="322"/>
      <c r="AM1352" s="323"/>
      <c r="AN1352" s="353"/>
      <c r="AO1352" s="354"/>
      <c r="AP1352" s="354"/>
      <c r="AQ1352" s="354"/>
      <c r="AR1352" s="354"/>
      <c r="AS1352" s="354"/>
      <c r="AT1352" s="354"/>
      <c r="AU1352" s="354"/>
      <c r="AV1352" s="354"/>
      <c r="AW1352" s="354"/>
      <c r="AX1352" s="354"/>
      <c r="AY1352" s="354"/>
      <c r="AZ1352" s="354"/>
      <c r="BA1352" s="354"/>
      <c r="BB1352" s="354"/>
      <c r="BC1352" s="354"/>
      <c r="BD1352" s="354"/>
      <c r="BE1352" s="354"/>
      <c r="BF1352" s="354"/>
      <c r="BG1352" s="354"/>
      <c r="BH1352" s="354"/>
      <c r="BI1352" s="354"/>
      <c r="BJ1352" s="354"/>
      <c r="BK1352" s="354"/>
      <c r="BL1352" s="354"/>
      <c r="BM1352" s="354"/>
      <c r="BN1352" s="354"/>
      <c r="BO1352" s="354"/>
      <c r="BP1352" s="354"/>
      <c r="BQ1352" s="354"/>
      <c r="BR1352" s="354"/>
      <c r="BS1352" s="354"/>
      <c r="BT1352" s="355"/>
      <c r="BU1352" s="324" t="str">
        <f t="shared" si="82"/>
        <v>No disability</v>
      </c>
      <c r="BV1352" s="328" t="str">
        <f t="shared" si="80"/>
        <v>Out</v>
      </c>
      <c r="BW1352" s="329" t="str">
        <f t="shared" si="81"/>
        <v>Out</v>
      </c>
      <c r="BX1352" s="327" t="str">
        <f t="shared" si="83"/>
        <v/>
      </c>
    </row>
    <row r="1353" spans="2:76" x14ac:dyDescent="0.2">
      <c r="B1353" s="137"/>
      <c r="C1353" s="138"/>
      <c r="D1353" s="139" t="s">
        <v>1380</v>
      </c>
      <c r="E1353" s="140"/>
      <c r="F1353" s="140"/>
      <c r="G1353" s="321"/>
      <c r="H1353" s="322"/>
      <c r="I1353" s="322"/>
      <c r="J1353" s="322"/>
      <c r="K1353" s="322"/>
      <c r="L1353" s="322"/>
      <c r="M1353" s="322"/>
      <c r="N1353" s="322"/>
      <c r="O1353" s="322"/>
      <c r="P1353" s="322"/>
      <c r="Q1353" s="322"/>
      <c r="R1353" s="322"/>
      <c r="S1353" s="322"/>
      <c r="T1353" s="322"/>
      <c r="U1353" s="322"/>
      <c r="V1353" s="322"/>
      <c r="W1353" s="322"/>
      <c r="X1353" s="322"/>
      <c r="Y1353" s="322"/>
      <c r="Z1353" s="322"/>
      <c r="AA1353" s="322"/>
      <c r="AB1353" s="322"/>
      <c r="AC1353" s="322"/>
      <c r="AD1353" s="322"/>
      <c r="AE1353" s="322"/>
      <c r="AF1353" s="322"/>
      <c r="AG1353" s="322"/>
      <c r="AH1353" s="322"/>
      <c r="AI1353" s="322"/>
      <c r="AJ1353" s="322"/>
      <c r="AK1353" s="322"/>
      <c r="AL1353" s="322"/>
      <c r="AM1353" s="323"/>
      <c r="AN1353" s="353"/>
      <c r="AO1353" s="354"/>
      <c r="AP1353" s="354"/>
      <c r="AQ1353" s="354"/>
      <c r="AR1353" s="354"/>
      <c r="AS1353" s="354"/>
      <c r="AT1353" s="354"/>
      <c r="AU1353" s="354"/>
      <c r="AV1353" s="354"/>
      <c r="AW1353" s="354"/>
      <c r="AX1353" s="354"/>
      <c r="AY1353" s="354"/>
      <c r="AZ1353" s="354"/>
      <c r="BA1353" s="354"/>
      <c r="BB1353" s="354"/>
      <c r="BC1353" s="354"/>
      <c r="BD1353" s="354"/>
      <c r="BE1353" s="354"/>
      <c r="BF1353" s="354"/>
      <c r="BG1353" s="354"/>
      <c r="BH1353" s="354"/>
      <c r="BI1353" s="354"/>
      <c r="BJ1353" s="354"/>
      <c r="BK1353" s="354"/>
      <c r="BL1353" s="354"/>
      <c r="BM1353" s="354"/>
      <c r="BN1353" s="354"/>
      <c r="BO1353" s="354"/>
      <c r="BP1353" s="354"/>
      <c r="BQ1353" s="354"/>
      <c r="BR1353" s="354"/>
      <c r="BS1353" s="354"/>
      <c r="BT1353" s="355"/>
      <c r="BU1353" s="324" t="str">
        <f t="shared" si="82"/>
        <v>No disability</v>
      </c>
      <c r="BV1353" s="328" t="str">
        <f t="shared" si="80"/>
        <v>Out</v>
      </c>
      <c r="BW1353" s="329" t="str">
        <f t="shared" si="81"/>
        <v>Out</v>
      </c>
      <c r="BX1353" s="327" t="str">
        <f t="shared" si="83"/>
        <v/>
      </c>
    </row>
    <row r="1354" spans="2:76" x14ac:dyDescent="0.2">
      <c r="B1354" s="137"/>
      <c r="C1354" s="138"/>
      <c r="D1354" s="139" t="s">
        <v>1381</v>
      </c>
      <c r="E1354" s="140"/>
      <c r="F1354" s="140"/>
      <c r="G1354" s="321"/>
      <c r="H1354" s="322"/>
      <c r="I1354" s="322"/>
      <c r="J1354" s="322"/>
      <c r="K1354" s="322"/>
      <c r="L1354" s="322"/>
      <c r="M1354" s="322"/>
      <c r="N1354" s="322"/>
      <c r="O1354" s="322"/>
      <c r="P1354" s="322"/>
      <c r="Q1354" s="322"/>
      <c r="R1354" s="322"/>
      <c r="S1354" s="322"/>
      <c r="T1354" s="322"/>
      <c r="U1354" s="322"/>
      <c r="V1354" s="322"/>
      <c r="W1354" s="322"/>
      <c r="X1354" s="322"/>
      <c r="Y1354" s="322"/>
      <c r="Z1354" s="322"/>
      <c r="AA1354" s="322"/>
      <c r="AB1354" s="322"/>
      <c r="AC1354" s="322"/>
      <c r="AD1354" s="322"/>
      <c r="AE1354" s="322"/>
      <c r="AF1354" s="322"/>
      <c r="AG1354" s="322"/>
      <c r="AH1354" s="322"/>
      <c r="AI1354" s="322"/>
      <c r="AJ1354" s="322"/>
      <c r="AK1354" s="322"/>
      <c r="AL1354" s="322"/>
      <c r="AM1354" s="323"/>
      <c r="AN1354" s="353"/>
      <c r="AO1354" s="354"/>
      <c r="AP1354" s="354"/>
      <c r="AQ1354" s="354"/>
      <c r="AR1354" s="354"/>
      <c r="AS1354" s="354"/>
      <c r="AT1354" s="354"/>
      <c r="AU1354" s="354"/>
      <c r="AV1354" s="354"/>
      <c r="AW1354" s="354"/>
      <c r="AX1354" s="354"/>
      <c r="AY1354" s="354"/>
      <c r="AZ1354" s="354"/>
      <c r="BA1354" s="354"/>
      <c r="BB1354" s="354"/>
      <c r="BC1354" s="354"/>
      <c r="BD1354" s="354"/>
      <c r="BE1354" s="354"/>
      <c r="BF1354" s="354"/>
      <c r="BG1354" s="354"/>
      <c r="BH1354" s="354"/>
      <c r="BI1354" s="354"/>
      <c r="BJ1354" s="354"/>
      <c r="BK1354" s="354"/>
      <c r="BL1354" s="354"/>
      <c r="BM1354" s="354"/>
      <c r="BN1354" s="354"/>
      <c r="BO1354" s="354"/>
      <c r="BP1354" s="354"/>
      <c r="BQ1354" s="354"/>
      <c r="BR1354" s="354"/>
      <c r="BS1354" s="354"/>
      <c r="BT1354" s="355"/>
      <c r="BU1354" s="324" t="str">
        <f t="shared" si="82"/>
        <v>No disability</v>
      </c>
      <c r="BV1354" s="328" t="str">
        <f t="shared" si="80"/>
        <v>Out</v>
      </c>
      <c r="BW1354" s="329" t="str">
        <f t="shared" si="81"/>
        <v>Out</v>
      </c>
      <c r="BX1354" s="327" t="str">
        <f t="shared" si="83"/>
        <v/>
      </c>
    </row>
    <row r="1355" spans="2:76" x14ac:dyDescent="0.2">
      <c r="B1355" s="137"/>
      <c r="C1355" s="138"/>
      <c r="D1355" s="139" t="s">
        <v>1382</v>
      </c>
      <c r="E1355" s="140"/>
      <c r="F1355" s="140"/>
      <c r="G1355" s="321"/>
      <c r="H1355" s="322"/>
      <c r="I1355" s="322"/>
      <c r="J1355" s="322"/>
      <c r="K1355" s="322"/>
      <c r="L1355" s="322"/>
      <c r="M1355" s="322"/>
      <c r="N1355" s="322"/>
      <c r="O1355" s="322"/>
      <c r="P1355" s="322"/>
      <c r="Q1355" s="322"/>
      <c r="R1355" s="322"/>
      <c r="S1355" s="322"/>
      <c r="T1355" s="322"/>
      <c r="U1355" s="322"/>
      <c r="V1355" s="322"/>
      <c r="W1355" s="322"/>
      <c r="X1355" s="322"/>
      <c r="Y1355" s="322"/>
      <c r="Z1355" s="322"/>
      <c r="AA1355" s="322"/>
      <c r="AB1355" s="322"/>
      <c r="AC1355" s="322"/>
      <c r="AD1355" s="322"/>
      <c r="AE1355" s="322"/>
      <c r="AF1355" s="322"/>
      <c r="AG1355" s="322"/>
      <c r="AH1355" s="322"/>
      <c r="AI1355" s="322"/>
      <c r="AJ1355" s="322"/>
      <c r="AK1355" s="322"/>
      <c r="AL1355" s="322"/>
      <c r="AM1355" s="323"/>
      <c r="AN1355" s="353"/>
      <c r="AO1355" s="354"/>
      <c r="AP1355" s="354"/>
      <c r="AQ1355" s="354"/>
      <c r="AR1355" s="354"/>
      <c r="AS1355" s="354"/>
      <c r="AT1355" s="354"/>
      <c r="AU1355" s="354"/>
      <c r="AV1355" s="354"/>
      <c r="AW1355" s="354"/>
      <c r="AX1355" s="354"/>
      <c r="AY1355" s="354"/>
      <c r="AZ1355" s="354"/>
      <c r="BA1355" s="354"/>
      <c r="BB1355" s="354"/>
      <c r="BC1355" s="354"/>
      <c r="BD1355" s="354"/>
      <c r="BE1355" s="354"/>
      <c r="BF1355" s="354"/>
      <c r="BG1355" s="354"/>
      <c r="BH1355" s="354"/>
      <c r="BI1355" s="354"/>
      <c r="BJ1355" s="354"/>
      <c r="BK1355" s="354"/>
      <c r="BL1355" s="354"/>
      <c r="BM1355" s="354"/>
      <c r="BN1355" s="354"/>
      <c r="BO1355" s="354"/>
      <c r="BP1355" s="354"/>
      <c r="BQ1355" s="354"/>
      <c r="BR1355" s="354"/>
      <c r="BS1355" s="354"/>
      <c r="BT1355" s="355"/>
      <c r="BU1355" s="324" t="str">
        <f t="shared" si="82"/>
        <v>No disability</v>
      </c>
      <c r="BV1355" s="328" t="str">
        <f t="shared" si="80"/>
        <v>Out</v>
      </c>
      <c r="BW1355" s="329" t="str">
        <f t="shared" si="81"/>
        <v>Out</v>
      </c>
      <c r="BX1355" s="327" t="str">
        <f t="shared" si="83"/>
        <v/>
      </c>
    </row>
    <row r="1356" spans="2:76" x14ac:dyDescent="0.2">
      <c r="B1356" s="137"/>
      <c r="C1356" s="138"/>
      <c r="D1356" s="139" t="s">
        <v>1383</v>
      </c>
      <c r="E1356" s="140"/>
      <c r="F1356" s="140"/>
      <c r="G1356" s="321"/>
      <c r="H1356" s="322"/>
      <c r="I1356" s="322"/>
      <c r="J1356" s="322"/>
      <c r="K1356" s="322"/>
      <c r="L1356" s="322"/>
      <c r="M1356" s="322"/>
      <c r="N1356" s="322"/>
      <c r="O1356" s="322"/>
      <c r="P1356" s="322"/>
      <c r="Q1356" s="322"/>
      <c r="R1356" s="322"/>
      <c r="S1356" s="322"/>
      <c r="T1356" s="322"/>
      <c r="U1356" s="322"/>
      <c r="V1356" s="322"/>
      <c r="W1356" s="322"/>
      <c r="X1356" s="322"/>
      <c r="Y1356" s="322"/>
      <c r="Z1356" s="322"/>
      <c r="AA1356" s="322"/>
      <c r="AB1356" s="322"/>
      <c r="AC1356" s="322"/>
      <c r="AD1356" s="322"/>
      <c r="AE1356" s="322"/>
      <c r="AF1356" s="322"/>
      <c r="AG1356" s="322"/>
      <c r="AH1356" s="322"/>
      <c r="AI1356" s="322"/>
      <c r="AJ1356" s="322"/>
      <c r="AK1356" s="322"/>
      <c r="AL1356" s="322"/>
      <c r="AM1356" s="323"/>
      <c r="AN1356" s="353"/>
      <c r="AO1356" s="354"/>
      <c r="AP1356" s="354"/>
      <c r="AQ1356" s="354"/>
      <c r="AR1356" s="354"/>
      <c r="AS1356" s="354"/>
      <c r="AT1356" s="354"/>
      <c r="AU1356" s="354"/>
      <c r="AV1356" s="354"/>
      <c r="AW1356" s="354"/>
      <c r="AX1356" s="354"/>
      <c r="AY1356" s="354"/>
      <c r="AZ1356" s="354"/>
      <c r="BA1356" s="354"/>
      <c r="BB1356" s="354"/>
      <c r="BC1356" s="354"/>
      <c r="BD1356" s="354"/>
      <c r="BE1356" s="354"/>
      <c r="BF1356" s="354"/>
      <c r="BG1356" s="354"/>
      <c r="BH1356" s="354"/>
      <c r="BI1356" s="354"/>
      <c r="BJ1356" s="354"/>
      <c r="BK1356" s="354"/>
      <c r="BL1356" s="354"/>
      <c r="BM1356" s="354"/>
      <c r="BN1356" s="354"/>
      <c r="BO1356" s="354"/>
      <c r="BP1356" s="354"/>
      <c r="BQ1356" s="354"/>
      <c r="BR1356" s="354"/>
      <c r="BS1356" s="354"/>
      <c r="BT1356" s="355"/>
      <c r="BU1356" s="324" t="str">
        <f t="shared" si="82"/>
        <v>No disability</v>
      </c>
      <c r="BV1356" s="328" t="str">
        <f t="shared" si="80"/>
        <v>Out</v>
      </c>
      <c r="BW1356" s="329" t="str">
        <f t="shared" si="81"/>
        <v>Out</v>
      </c>
      <c r="BX1356" s="327" t="str">
        <f t="shared" si="83"/>
        <v/>
      </c>
    </row>
    <row r="1357" spans="2:76" x14ac:dyDescent="0.2">
      <c r="B1357" s="137"/>
      <c r="C1357" s="138"/>
      <c r="D1357" s="139" t="s">
        <v>1384</v>
      </c>
      <c r="E1357" s="140"/>
      <c r="F1357" s="140"/>
      <c r="G1357" s="321"/>
      <c r="H1357" s="322"/>
      <c r="I1357" s="322"/>
      <c r="J1357" s="322"/>
      <c r="K1357" s="322"/>
      <c r="L1357" s="322"/>
      <c r="M1357" s="322"/>
      <c r="N1357" s="322"/>
      <c r="O1357" s="322"/>
      <c r="P1357" s="322"/>
      <c r="Q1357" s="322"/>
      <c r="R1357" s="322"/>
      <c r="S1357" s="322"/>
      <c r="T1357" s="322"/>
      <c r="U1357" s="322"/>
      <c r="V1357" s="322"/>
      <c r="W1357" s="322"/>
      <c r="X1357" s="322"/>
      <c r="Y1357" s="322"/>
      <c r="Z1357" s="322"/>
      <c r="AA1357" s="322"/>
      <c r="AB1357" s="322"/>
      <c r="AC1357" s="322"/>
      <c r="AD1357" s="322"/>
      <c r="AE1357" s="322"/>
      <c r="AF1357" s="322"/>
      <c r="AG1357" s="322"/>
      <c r="AH1357" s="322"/>
      <c r="AI1357" s="322"/>
      <c r="AJ1357" s="322"/>
      <c r="AK1357" s="322"/>
      <c r="AL1357" s="322"/>
      <c r="AM1357" s="323"/>
      <c r="AN1357" s="353"/>
      <c r="AO1357" s="354"/>
      <c r="AP1357" s="354"/>
      <c r="AQ1357" s="354"/>
      <c r="AR1357" s="354"/>
      <c r="AS1357" s="354"/>
      <c r="AT1357" s="354"/>
      <c r="AU1357" s="354"/>
      <c r="AV1357" s="354"/>
      <c r="AW1357" s="354"/>
      <c r="AX1357" s="354"/>
      <c r="AY1357" s="354"/>
      <c r="AZ1357" s="354"/>
      <c r="BA1357" s="354"/>
      <c r="BB1357" s="354"/>
      <c r="BC1357" s="354"/>
      <c r="BD1357" s="354"/>
      <c r="BE1357" s="354"/>
      <c r="BF1357" s="354"/>
      <c r="BG1357" s="354"/>
      <c r="BH1357" s="354"/>
      <c r="BI1357" s="354"/>
      <c r="BJ1357" s="354"/>
      <c r="BK1357" s="354"/>
      <c r="BL1357" s="354"/>
      <c r="BM1357" s="354"/>
      <c r="BN1357" s="354"/>
      <c r="BO1357" s="354"/>
      <c r="BP1357" s="354"/>
      <c r="BQ1357" s="354"/>
      <c r="BR1357" s="354"/>
      <c r="BS1357" s="354"/>
      <c r="BT1357" s="355"/>
      <c r="BU1357" s="324" t="str">
        <f t="shared" si="82"/>
        <v>No disability</v>
      </c>
      <c r="BV1357" s="328" t="str">
        <f t="shared" si="80"/>
        <v>Out</v>
      </c>
      <c r="BW1357" s="329" t="str">
        <f t="shared" si="81"/>
        <v>Out</v>
      </c>
      <c r="BX1357" s="327" t="str">
        <f t="shared" si="83"/>
        <v/>
      </c>
    </row>
    <row r="1358" spans="2:76" x14ac:dyDescent="0.2">
      <c r="B1358" s="137"/>
      <c r="C1358" s="138"/>
      <c r="D1358" s="139" t="s">
        <v>1385</v>
      </c>
      <c r="E1358" s="140"/>
      <c r="F1358" s="140"/>
      <c r="G1358" s="321"/>
      <c r="H1358" s="322"/>
      <c r="I1358" s="322"/>
      <c r="J1358" s="322"/>
      <c r="K1358" s="322"/>
      <c r="L1358" s="322"/>
      <c r="M1358" s="322"/>
      <c r="N1358" s="322"/>
      <c r="O1358" s="322"/>
      <c r="P1358" s="322"/>
      <c r="Q1358" s="322"/>
      <c r="R1358" s="322"/>
      <c r="S1358" s="322"/>
      <c r="T1358" s="322"/>
      <c r="U1358" s="322"/>
      <c r="V1358" s="322"/>
      <c r="W1358" s="322"/>
      <c r="X1358" s="322"/>
      <c r="Y1358" s="322"/>
      <c r="Z1358" s="322"/>
      <c r="AA1358" s="322"/>
      <c r="AB1358" s="322"/>
      <c r="AC1358" s="322"/>
      <c r="AD1358" s="322"/>
      <c r="AE1358" s="322"/>
      <c r="AF1358" s="322"/>
      <c r="AG1358" s="322"/>
      <c r="AH1358" s="322"/>
      <c r="AI1358" s="322"/>
      <c r="AJ1358" s="322"/>
      <c r="AK1358" s="322"/>
      <c r="AL1358" s="322"/>
      <c r="AM1358" s="323"/>
      <c r="AN1358" s="353"/>
      <c r="AO1358" s="354"/>
      <c r="AP1358" s="354"/>
      <c r="AQ1358" s="354"/>
      <c r="AR1358" s="354"/>
      <c r="AS1358" s="354"/>
      <c r="AT1358" s="354"/>
      <c r="AU1358" s="354"/>
      <c r="AV1358" s="354"/>
      <c r="AW1358" s="354"/>
      <c r="AX1358" s="354"/>
      <c r="AY1358" s="354"/>
      <c r="AZ1358" s="354"/>
      <c r="BA1358" s="354"/>
      <c r="BB1358" s="354"/>
      <c r="BC1358" s="354"/>
      <c r="BD1358" s="354"/>
      <c r="BE1358" s="354"/>
      <c r="BF1358" s="354"/>
      <c r="BG1358" s="354"/>
      <c r="BH1358" s="354"/>
      <c r="BI1358" s="354"/>
      <c r="BJ1358" s="354"/>
      <c r="BK1358" s="354"/>
      <c r="BL1358" s="354"/>
      <c r="BM1358" s="354"/>
      <c r="BN1358" s="354"/>
      <c r="BO1358" s="354"/>
      <c r="BP1358" s="354"/>
      <c r="BQ1358" s="354"/>
      <c r="BR1358" s="354"/>
      <c r="BS1358" s="354"/>
      <c r="BT1358" s="355"/>
      <c r="BU1358" s="324" t="str">
        <f t="shared" si="82"/>
        <v>No disability</v>
      </c>
      <c r="BV1358" s="328" t="str">
        <f t="shared" si="80"/>
        <v>Out</v>
      </c>
      <c r="BW1358" s="329" t="str">
        <f t="shared" si="81"/>
        <v>Out</v>
      </c>
      <c r="BX1358" s="327" t="str">
        <f t="shared" si="83"/>
        <v/>
      </c>
    </row>
    <row r="1359" spans="2:76" x14ac:dyDescent="0.2">
      <c r="B1359" s="137"/>
      <c r="C1359" s="138"/>
      <c r="D1359" s="139" t="s">
        <v>1386</v>
      </c>
      <c r="E1359" s="140"/>
      <c r="F1359" s="140"/>
      <c r="G1359" s="321"/>
      <c r="H1359" s="322"/>
      <c r="I1359" s="322"/>
      <c r="J1359" s="322"/>
      <c r="K1359" s="322"/>
      <c r="L1359" s="322"/>
      <c r="M1359" s="322"/>
      <c r="N1359" s="322"/>
      <c r="O1359" s="322"/>
      <c r="P1359" s="322"/>
      <c r="Q1359" s="322"/>
      <c r="R1359" s="322"/>
      <c r="S1359" s="322"/>
      <c r="T1359" s="322"/>
      <c r="U1359" s="322"/>
      <c r="V1359" s="322"/>
      <c r="W1359" s="322"/>
      <c r="X1359" s="322"/>
      <c r="Y1359" s="322"/>
      <c r="Z1359" s="322"/>
      <c r="AA1359" s="322"/>
      <c r="AB1359" s="322"/>
      <c r="AC1359" s="322"/>
      <c r="AD1359" s="322"/>
      <c r="AE1359" s="322"/>
      <c r="AF1359" s="322"/>
      <c r="AG1359" s="322"/>
      <c r="AH1359" s="322"/>
      <c r="AI1359" s="322"/>
      <c r="AJ1359" s="322"/>
      <c r="AK1359" s="322"/>
      <c r="AL1359" s="322"/>
      <c r="AM1359" s="323"/>
      <c r="AN1359" s="353"/>
      <c r="AO1359" s="354"/>
      <c r="AP1359" s="354"/>
      <c r="AQ1359" s="354"/>
      <c r="AR1359" s="354"/>
      <c r="AS1359" s="354"/>
      <c r="AT1359" s="354"/>
      <c r="AU1359" s="354"/>
      <c r="AV1359" s="354"/>
      <c r="AW1359" s="354"/>
      <c r="AX1359" s="354"/>
      <c r="AY1359" s="354"/>
      <c r="AZ1359" s="354"/>
      <c r="BA1359" s="354"/>
      <c r="BB1359" s="354"/>
      <c r="BC1359" s="354"/>
      <c r="BD1359" s="354"/>
      <c r="BE1359" s="354"/>
      <c r="BF1359" s="354"/>
      <c r="BG1359" s="354"/>
      <c r="BH1359" s="354"/>
      <c r="BI1359" s="354"/>
      <c r="BJ1359" s="354"/>
      <c r="BK1359" s="354"/>
      <c r="BL1359" s="354"/>
      <c r="BM1359" s="354"/>
      <c r="BN1359" s="354"/>
      <c r="BO1359" s="354"/>
      <c r="BP1359" s="354"/>
      <c r="BQ1359" s="354"/>
      <c r="BR1359" s="354"/>
      <c r="BS1359" s="354"/>
      <c r="BT1359" s="355"/>
      <c r="BU1359" s="324" t="str">
        <f t="shared" si="82"/>
        <v>No disability</v>
      </c>
      <c r="BV1359" s="328" t="str">
        <f t="shared" si="80"/>
        <v>Out</v>
      </c>
      <c r="BW1359" s="329" t="str">
        <f t="shared" si="81"/>
        <v>Out</v>
      </c>
      <c r="BX1359" s="327" t="str">
        <f t="shared" si="83"/>
        <v/>
      </c>
    </row>
    <row r="1360" spans="2:76" x14ac:dyDescent="0.2">
      <c r="B1360" s="137"/>
      <c r="C1360" s="138"/>
      <c r="D1360" s="139" t="s">
        <v>1387</v>
      </c>
      <c r="E1360" s="140"/>
      <c r="F1360" s="140"/>
      <c r="G1360" s="321"/>
      <c r="H1360" s="322"/>
      <c r="I1360" s="322"/>
      <c r="J1360" s="322"/>
      <c r="K1360" s="322"/>
      <c r="L1360" s="322"/>
      <c r="M1360" s="322"/>
      <c r="N1360" s="322"/>
      <c r="O1360" s="322"/>
      <c r="P1360" s="322"/>
      <c r="Q1360" s="322"/>
      <c r="R1360" s="322"/>
      <c r="S1360" s="322"/>
      <c r="T1360" s="322"/>
      <c r="U1360" s="322"/>
      <c r="V1360" s="322"/>
      <c r="W1360" s="322"/>
      <c r="X1360" s="322"/>
      <c r="Y1360" s="322"/>
      <c r="Z1360" s="322"/>
      <c r="AA1360" s="322"/>
      <c r="AB1360" s="322"/>
      <c r="AC1360" s="322"/>
      <c r="AD1360" s="322"/>
      <c r="AE1360" s="322"/>
      <c r="AF1360" s="322"/>
      <c r="AG1360" s="322"/>
      <c r="AH1360" s="322"/>
      <c r="AI1360" s="322"/>
      <c r="AJ1360" s="322"/>
      <c r="AK1360" s="322"/>
      <c r="AL1360" s="322"/>
      <c r="AM1360" s="323"/>
      <c r="AN1360" s="353"/>
      <c r="AO1360" s="354"/>
      <c r="AP1360" s="354"/>
      <c r="AQ1360" s="354"/>
      <c r="AR1360" s="354"/>
      <c r="AS1360" s="354"/>
      <c r="AT1360" s="354"/>
      <c r="AU1360" s="354"/>
      <c r="AV1360" s="354"/>
      <c r="AW1360" s="354"/>
      <c r="AX1360" s="354"/>
      <c r="AY1360" s="354"/>
      <c r="AZ1360" s="354"/>
      <c r="BA1360" s="354"/>
      <c r="BB1360" s="354"/>
      <c r="BC1360" s="354"/>
      <c r="BD1360" s="354"/>
      <c r="BE1360" s="354"/>
      <c r="BF1360" s="354"/>
      <c r="BG1360" s="354"/>
      <c r="BH1360" s="354"/>
      <c r="BI1360" s="354"/>
      <c r="BJ1360" s="354"/>
      <c r="BK1360" s="354"/>
      <c r="BL1360" s="354"/>
      <c r="BM1360" s="354"/>
      <c r="BN1360" s="354"/>
      <c r="BO1360" s="354"/>
      <c r="BP1360" s="354"/>
      <c r="BQ1360" s="354"/>
      <c r="BR1360" s="354"/>
      <c r="BS1360" s="354"/>
      <c r="BT1360" s="355"/>
      <c r="BU1360" s="324" t="str">
        <f t="shared" si="82"/>
        <v>No disability</v>
      </c>
      <c r="BV1360" s="328" t="str">
        <f t="shared" si="80"/>
        <v>Out</v>
      </c>
      <c r="BW1360" s="329" t="str">
        <f t="shared" si="81"/>
        <v>Out</v>
      </c>
      <c r="BX1360" s="327" t="str">
        <f t="shared" si="83"/>
        <v/>
      </c>
    </row>
    <row r="1361" spans="2:76" x14ac:dyDescent="0.2">
      <c r="B1361" s="137"/>
      <c r="C1361" s="138"/>
      <c r="D1361" s="139" t="s">
        <v>1388</v>
      </c>
      <c r="E1361" s="140"/>
      <c r="F1361" s="140"/>
      <c r="G1361" s="321"/>
      <c r="H1361" s="322"/>
      <c r="I1361" s="322"/>
      <c r="J1361" s="322"/>
      <c r="K1361" s="322"/>
      <c r="L1361" s="322"/>
      <c r="M1361" s="322"/>
      <c r="N1361" s="322"/>
      <c r="O1361" s="322"/>
      <c r="P1361" s="322"/>
      <c r="Q1361" s="322"/>
      <c r="R1361" s="322"/>
      <c r="S1361" s="322"/>
      <c r="T1361" s="322"/>
      <c r="U1361" s="322"/>
      <c r="V1361" s="322"/>
      <c r="W1361" s="322"/>
      <c r="X1361" s="322"/>
      <c r="Y1361" s="322"/>
      <c r="Z1361" s="322"/>
      <c r="AA1361" s="322"/>
      <c r="AB1361" s="322"/>
      <c r="AC1361" s="322"/>
      <c r="AD1361" s="322"/>
      <c r="AE1361" s="322"/>
      <c r="AF1361" s="322"/>
      <c r="AG1361" s="322"/>
      <c r="AH1361" s="322"/>
      <c r="AI1361" s="322"/>
      <c r="AJ1361" s="322"/>
      <c r="AK1361" s="322"/>
      <c r="AL1361" s="322"/>
      <c r="AM1361" s="323"/>
      <c r="AN1361" s="353"/>
      <c r="AO1361" s="354"/>
      <c r="AP1361" s="354"/>
      <c r="AQ1361" s="354"/>
      <c r="AR1361" s="354"/>
      <c r="AS1361" s="354"/>
      <c r="AT1361" s="354"/>
      <c r="AU1361" s="354"/>
      <c r="AV1361" s="354"/>
      <c r="AW1361" s="354"/>
      <c r="AX1361" s="354"/>
      <c r="AY1361" s="354"/>
      <c r="AZ1361" s="354"/>
      <c r="BA1361" s="354"/>
      <c r="BB1361" s="354"/>
      <c r="BC1361" s="354"/>
      <c r="BD1361" s="354"/>
      <c r="BE1361" s="354"/>
      <c r="BF1361" s="354"/>
      <c r="BG1361" s="354"/>
      <c r="BH1361" s="354"/>
      <c r="BI1361" s="354"/>
      <c r="BJ1361" s="354"/>
      <c r="BK1361" s="354"/>
      <c r="BL1361" s="354"/>
      <c r="BM1361" s="354"/>
      <c r="BN1361" s="354"/>
      <c r="BO1361" s="354"/>
      <c r="BP1361" s="354"/>
      <c r="BQ1361" s="354"/>
      <c r="BR1361" s="354"/>
      <c r="BS1361" s="354"/>
      <c r="BT1361" s="355"/>
      <c r="BU1361" s="324" t="str">
        <f t="shared" si="82"/>
        <v>No disability</v>
      </c>
      <c r="BV1361" s="328" t="str">
        <f t="shared" si="80"/>
        <v>Out</v>
      </c>
      <c r="BW1361" s="329" t="str">
        <f t="shared" si="81"/>
        <v>Out</v>
      </c>
      <c r="BX1361" s="327" t="str">
        <f t="shared" si="83"/>
        <v/>
      </c>
    </row>
    <row r="1362" spans="2:76" x14ac:dyDescent="0.2">
      <c r="B1362" s="137"/>
      <c r="C1362" s="138"/>
      <c r="D1362" s="139" t="s">
        <v>1389</v>
      </c>
      <c r="E1362" s="140"/>
      <c r="F1362" s="140"/>
      <c r="G1362" s="321"/>
      <c r="H1362" s="322"/>
      <c r="I1362" s="322"/>
      <c r="J1362" s="322"/>
      <c r="K1362" s="322"/>
      <c r="L1362" s="322"/>
      <c r="M1362" s="322"/>
      <c r="N1362" s="322"/>
      <c r="O1362" s="322"/>
      <c r="P1362" s="322"/>
      <c r="Q1362" s="322"/>
      <c r="R1362" s="322"/>
      <c r="S1362" s="322"/>
      <c r="T1362" s="322"/>
      <c r="U1362" s="322"/>
      <c r="V1362" s="322"/>
      <c r="W1362" s="322"/>
      <c r="X1362" s="322"/>
      <c r="Y1362" s="322"/>
      <c r="Z1362" s="322"/>
      <c r="AA1362" s="322"/>
      <c r="AB1362" s="322"/>
      <c r="AC1362" s="322"/>
      <c r="AD1362" s="322"/>
      <c r="AE1362" s="322"/>
      <c r="AF1362" s="322"/>
      <c r="AG1362" s="322"/>
      <c r="AH1362" s="322"/>
      <c r="AI1362" s="322"/>
      <c r="AJ1362" s="322"/>
      <c r="AK1362" s="322"/>
      <c r="AL1362" s="322"/>
      <c r="AM1362" s="323"/>
      <c r="AN1362" s="353"/>
      <c r="AO1362" s="354"/>
      <c r="AP1362" s="354"/>
      <c r="AQ1362" s="354"/>
      <c r="AR1362" s="354"/>
      <c r="AS1362" s="354"/>
      <c r="AT1362" s="354"/>
      <c r="AU1362" s="354"/>
      <c r="AV1362" s="354"/>
      <c r="AW1362" s="354"/>
      <c r="AX1362" s="354"/>
      <c r="AY1362" s="354"/>
      <c r="AZ1362" s="354"/>
      <c r="BA1362" s="354"/>
      <c r="BB1362" s="354"/>
      <c r="BC1362" s="354"/>
      <c r="BD1362" s="354"/>
      <c r="BE1362" s="354"/>
      <c r="BF1362" s="354"/>
      <c r="BG1362" s="354"/>
      <c r="BH1362" s="354"/>
      <c r="BI1362" s="354"/>
      <c r="BJ1362" s="354"/>
      <c r="BK1362" s="354"/>
      <c r="BL1362" s="354"/>
      <c r="BM1362" s="354"/>
      <c r="BN1362" s="354"/>
      <c r="BO1362" s="354"/>
      <c r="BP1362" s="354"/>
      <c r="BQ1362" s="354"/>
      <c r="BR1362" s="354"/>
      <c r="BS1362" s="354"/>
      <c r="BT1362" s="355"/>
      <c r="BU1362" s="324" t="str">
        <f t="shared" si="82"/>
        <v>No disability</v>
      </c>
      <c r="BV1362" s="328" t="str">
        <f t="shared" si="80"/>
        <v>Out</v>
      </c>
      <c r="BW1362" s="329" t="str">
        <f t="shared" si="81"/>
        <v>Out</v>
      </c>
      <c r="BX1362" s="327" t="str">
        <f t="shared" si="83"/>
        <v/>
      </c>
    </row>
    <row r="1363" spans="2:76" x14ac:dyDescent="0.2">
      <c r="B1363" s="137"/>
      <c r="C1363" s="138"/>
      <c r="D1363" s="139" t="s">
        <v>1390</v>
      </c>
      <c r="E1363" s="140"/>
      <c r="F1363" s="140"/>
      <c r="G1363" s="321"/>
      <c r="H1363" s="322"/>
      <c r="I1363" s="322"/>
      <c r="J1363" s="322"/>
      <c r="K1363" s="322"/>
      <c r="L1363" s="322"/>
      <c r="M1363" s="322"/>
      <c r="N1363" s="322"/>
      <c r="O1363" s="322"/>
      <c r="P1363" s="322"/>
      <c r="Q1363" s="322"/>
      <c r="R1363" s="322"/>
      <c r="S1363" s="322"/>
      <c r="T1363" s="322"/>
      <c r="U1363" s="322"/>
      <c r="V1363" s="322"/>
      <c r="W1363" s="322"/>
      <c r="X1363" s="322"/>
      <c r="Y1363" s="322"/>
      <c r="Z1363" s="322"/>
      <c r="AA1363" s="322"/>
      <c r="AB1363" s="322"/>
      <c r="AC1363" s="322"/>
      <c r="AD1363" s="322"/>
      <c r="AE1363" s="322"/>
      <c r="AF1363" s="322"/>
      <c r="AG1363" s="322"/>
      <c r="AH1363" s="322"/>
      <c r="AI1363" s="322"/>
      <c r="AJ1363" s="322"/>
      <c r="AK1363" s="322"/>
      <c r="AL1363" s="322"/>
      <c r="AM1363" s="323"/>
      <c r="AN1363" s="353"/>
      <c r="AO1363" s="354"/>
      <c r="AP1363" s="354"/>
      <c r="AQ1363" s="354"/>
      <c r="AR1363" s="354"/>
      <c r="AS1363" s="354"/>
      <c r="AT1363" s="354"/>
      <c r="AU1363" s="354"/>
      <c r="AV1363" s="354"/>
      <c r="AW1363" s="354"/>
      <c r="AX1363" s="354"/>
      <c r="AY1363" s="354"/>
      <c r="AZ1363" s="354"/>
      <c r="BA1363" s="354"/>
      <c r="BB1363" s="354"/>
      <c r="BC1363" s="354"/>
      <c r="BD1363" s="354"/>
      <c r="BE1363" s="354"/>
      <c r="BF1363" s="354"/>
      <c r="BG1363" s="354"/>
      <c r="BH1363" s="354"/>
      <c r="BI1363" s="354"/>
      <c r="BJ1363" s="354"/>
      <c r="BK1363" s="354"/>
      <c r="BL1363" s="354"/>
      <c r="BM1363" s="354"/>
      <c r="BN1363" s="354"/>
      <c r="BO1363" s="354"/>
      <c r="BP1363" s="354"/>
      <c r="BQ1363" s="354"/>
      <c r="BR1363" s="354"/>
      <c r="BS1363" s="354"/>
      <c r="BT1363" s="355"/>
      <c r="BU1363" s="324" t="str">
        <f t="shared" si="82"/>
        <v>No disability</v>
      </c>
      <c r="BV1363" s="328" t="str">
        <f t="shared" si="80"/>
        <v>Out</v>
      </c>
      <c r="BW1363" s="329" t="str">
        <f t="shared" si="81"/>
        <v>Out</v>
      </c>
      <c r="BX1363" s="327" t="str">
        <f t="shared" si="83"/>
        <v/>
      </c>
    </row>
    <row r="1364" spans="2:76" x14ac:dyDescent="0.2">
      <c r="B1364" s="137"/>
      <c r="C1364" s="138"/>
      <c r="D1364" s="139" t="s">
        <v>1391</v>
      </c>
      <c r="E1364" s="140"/>
      <c r="F1364" s="140"/>
      <c r="G1364" s="321"/>
      <c r="H1364" s="322"/>
      <c r="I1364" s="322"/>
      <c r="J1364" s="322"/>
      <c r="K1364" s="322"/>
      <c r="L1364" s="322"/>
      <c r="M1364" s="322"/>
      <c r="N1364" s="322"/>
      <c r="O1364" s="322"/>
      <c r="P1364" s="322"/>
      <c r="Q1364" s="322"/>
      <c r="R1364" s="322"/>
      <c r="S1364" s="322"/>
      <c r="T1364" s="322"/>
      <c r="U1364" s="322"/>
      <c r="V1364" s="322"/>
      <c r="W1364" s="322"/>
      <c r="X1364" s="322"/>
      <c r="Y1364" s="322"/>
      <c r="Z1364" s="322"/>
      <c r="AA1364" s="322"/>
      <c r="AB1364" s="322"/>
      <c r="AC1364" s="322"/>
      <c r="AD1364" s="322"/>
      <c r="AE1364" s="322"/>
      <c r="AF1364" s="322"/>
      <c r="AG1364" s="322"/>
      <c r="AH1364" s="322"/>
      <c r="AI1364" s="322"/>
      <c r="AJ1364" s="322"/>
      <c r="AK1364" s="322"/>
      <c r="AL1364" s="322"/>
      <c r="AM1364" s="323"/>
      <c r="AN1364" s="353"/>
      <c r="AO1364" s="354"/>
      <c r="AP1364" s="354"/>
      <c r="AQ1364" s="354"/>
      <c r="AR1364" s="354"/>
      <c r="AS1364" s="354"/>
      <c r="AT1364" s="354"/>
      <c r="AU1364" s="354"/>
      <c r="AV1364" s="354"/>
      <c r="AW1364" s="354"/>
      <c r="AX1364" s="354"/>
      <c r="AY1364" s="354"/>
      <c r="AZ1364" s="354"/>
      <c r="BA1364" s="354"/>
      <c r="BB1364" s="354"/>
      <c r="BC1364" s="354"/>
      <c r="BD1364" s="354"/>
      <c r="BE1364" s="354"/>
      <c r="BF1364" s="354"/>
      <c r="BG1364" s="354"/>
      <c r="BH1364" s="354"/>
      <c r="BI1364" s="354"/>
      <c r="BJ1364" s="354"/>
      <c r="BK1364" s="354"/>
      <c r="BL1364" s="354"/>
      <c r="BM1364" s="354"/>
      <c r="BN1364" s="354"/>
      <c r="BO1364" s="354"/>
      <c r="BP1364" s="354"/>
      <c r="BQ1364" s="354"/>
      <c r="BR1364" s="354"/>
      <c r="BS1364" s="354"/>
      <c r="BT1364" s="355"/>
      <c r="BU1364" s="324" t="str">
        <f t="shared" si="82"/>
        <v>No disability</v>
      </c>
      <c r="BV1364" s="328" t="str">
        <f t="shared" si="80"/>
        <v>Out</v>
      </c>
      <c r="BW1364" s="329" t="str">
        <f t="shared" si="81"/>
        <v>Out</v>
      </c>
      <c r="BX1364" s="327" t="str">
        <f t="shared" si="83"/>
        <v/>
      </c>
    </row>
    <row r="1365" spans="2:76" x14ac:dyDescent="0.2">
      <c r="B1365" s="137"/>
      <c r="C1365" s="138"/>
      <c r="D1365" s="139" t="s">
        <v>1392</v>
      </c>
      <c r="E1365" s="140"/>
      <c r="F1365" s="140"/>
      <c r="G1365" s="321"/>
      <c r="H1365" s="322"/>
      <c r="I1365" s="322"/>
      <c r="J1365" s="322"/>
      <c r="K1365" s="322"/>
      <c r="L1365" s="322"/>
      <c r="M1365" s="322"/>
      <c r="N1365" s="322"/>
      <c r="O1365" s="322"/>
      <c r="P1365" s="322"/>
      <c r="Q1365" s="322"/>
      <c r="R1365" s="322"/>
      <c r="S1365" s="322"/>
      <c r="T1365" s="322"/>
      <c r="U1365" s="322"/>
      <c r="V1365" s="322"/>
      <c r="W1365" s="322"/>
      <c r="X1365" s="322"/>
      <c r="Y1365" s="322"/>
      <c r="Z1365" s="322"/>
      <c r="AA1365" s="322"/>
      <c r="AB1365" s="322"/>
      <c r="AC1365" s="322"/>
      <c r="AD1365" s="322"/>
      <c r="AE1365" s="322"/>
      <c r="AF1365" s="322"/>
      <c r="AG1365" s="322"/>
      <c r="AH1365" s="322"/>
      <c r="AI1365" s="322"/>
      <c r="AJ1365" s="322"/>
      <c r="AK1365" s="322"/>
      <c r="AL1365" s="322"/>
      <c r="AM1365" s="323"/>
      <c r="AN1365" s="353"/>
      <c r="AO1365" s="354"/>
      <c r="AP1365" s="354"/>
      <c r="AQ1365" s="354"/>
      <c r="AR1365" s="354"/>
      <c r="AS1365" s="354"/>
      <c r="AT1365" s="354"/>
      <c r="AU1365" s="354"/>
      <c r="AV1365" s="354"/>
      <c r="AW1365" s="354"/>
      <c r="AX1365" s="354"/>
      <c r="AY1365" s="354"/>
      <c r="AZ1365" s="354"/>
      <c r="BA1365" s="354"/>
      <c r="BB1365" s="354"/>
      <c r="BC1365" s="354"/>
      <c r="BD1365" s="354"/>
      <c r="BE1365" s="354"/>
      <c r="BF1365" s="354"/>
      <c r="BG1365" s="354"/>
      <c r="BH1365" s="354"/>
      <c r="BI1365" s="354"/>
      <c r="BJ1365" s="354"/>
      <c r="BK1365" s="354"/>
      <c r="BL1365" s="354"/>
      <c r="BM1365" s="354"/>
      <c r="BN1365" s="354"/>
      <c r="BO1365" s="354"/>
      <c r="BP1365" s="354"/>
      <c r="BQ1365" s="354"/>
      <c r="BR1365" s="354"/>
      <c r="BS1365" s="354"/>
      <c r="BT1365" s="355"/>
      <c r="BU1365" s="324" t="str">
        <f t="shared" si="82"/>
        <v>No disability</v>
      </c>
      <c r="BV1365" s="328" t="str">
        <f t="shared" si="80"/>
        <v>Out</v>
      </c>
      <c r="BW1365" s="329" t="str">
        <f t="shared" si="81"/>
        <v>Out</v>
      </c>
      <c r="BX1365" s="327" t="str">
        <f t="shared" si="83"/>
        <v/>
      </c>
    </row>
    <row r="1366" spans="2:76" x14ac:dyDescent="0.2">
      <c r="B1366" s="137"/>
      <c r="C1366" s="138"/>
      <c r="D1366" s="139" t="s">
        <v>1393</v>
      </c>
      <c r="E1366" s="140"/>
      <c r="F1366" s="140"/>
      <c r="G1366" s="321"/>
      <c r="H1366" s="322"/>
      <c r="I1366" s="322"/>
      <c r="J1366" s="322"/>
      <c r="K1366" s="322"/>
      <c r="L1366" s="322"/>
      <c r="M1366" s="322"/>
      <c r="N1366" s="322"/>
      <c r="O1366" s="322"/>
      <c r="P1366" s="322"/>
      <c r="Q1366" s="322"/>
      <c r="R1366" s="322"/>
      <c r="S1366" s="322"/>
      <c r="T1366" s="322"/>
      <c r="U1366" s="322"/>
      <c r="V1366" s="322"/>
      <c r="W1366" s="322"/>
      <c r="X1366" s="322"/>
      <c r="Y1366" s="322"/>
      <c r="Z1366" s="322"/>
      <c r="AA1366" s="322"/>
      <c r="AB1366" s="322"/>
      <c r="AC1366" s="322"/>
      <c r="AD1366" s="322"/>
      <c r="AE1366" s="322"/>
      <c r="AF1366" s="322"/>
      <c r="AG1366" s="322"/>
      <c r="AH1366" s="322"/>
      <c r="AI1366" s="322"/>
      <c r="AJ1366" s="322"/>
      <c r="AK1366" s="322"/>
      <c r="AL1366" s="322"/>
      <c r="AM1366" s="323"/>
      <c r="AN1366" s="353"/>
      <c r="AO1366" s="354"/>
      <c r="AP1366" s="354"/>
      <c r="AQ1366" s="354"/>
      <c r="AR1366" s="354"/>
      <c r="AS1366" s="354"/>
      <c r="AT1366" s="354"/>
      <c r="AU1366" s="354"/>
      <c r="AV1366" s="354"/>
      <c r="AW1366" s="354"/>
      <c r="AX1366" s="354"/>
      <c r="AY1366" s="354"/>
      <c r="AZ1366" s="354"/>
      <c r="BA1366" s="354"/>
      <c r="BB1366" s="354"/>
      <c r="BC1366" s="354"/>
      <c r="BD1366" s="354"/>
      <c r="BE1366" s="354"/>
      <c r="BF1366" s="354"/>
      <c r="BG1366" s="354"/>
      <c r="BH1366" s="354"/>
      <c r="BI1366" s="354"/>
      <c r="BJ1366" s="354"/>
      <c r="BK1366" s="354"/>
      <c r="BL1366" s="354"/>
      <c r="BM1366" s="354"/>
      <c r="BN1366" s="354"/>
      <c r="BO1366" s="354"/>
      <c r="BP1366" s="354"/>
      <c r="BQ1366" s="354"/>
      <c r="BR1366" s="354"/>
      <c r="BS1366" s="354"/>
      <c r="BT1366" s="355"/>
      <c r="BU1366" s="324" t="str">
        <f t="shared" si="82"/>
        <v>No disability</v>
      </c>
      <c r="BV1366" s="328" t="str">
        <f t="shared" si="80"/>
        <v>Out</v>
      </c>
      <c r="BW1366" s="329" t="str">
        <f t="shared" si="81"/>
        <v>Out</v>
      </c>
      <c r="BX1366" s="327" t="str">
        <f t="shared" si="83"/>
        <v/>
      </c>
    </row>
    <row r="1367" spans="2:76" x14ac:dyDescent="0.2">
      <c r="B1367" s="137"/>
      <c r="C1367" s="138"/>
      <c r="D1367" s="139" t="s">
        <v>1394</v>
      </c>
      <c r="E1367" s="140"/>
      <c r="F1367" s="140"/>
      <c r="G1367" s="321"/>
      <c r="H1367" s="322"/>
      <c r="I1367" s="322"/>
      <c r="J1367" s="322"/>
      <c r="K1367" s="322"/>
      <c r="L1367" s="322"/>
      <c r="M1367" s="322"/>
      <c r="N1367" s="322"/>
      <c r="O1367" s="322"/>
      <c r="P1367" s="322"/>
      <c r="Q1367" s="322"/>
      <c r="R1367" s="322"/>
      <c r="S1367" s="322"/>
      <c r="T1367" s="322"/>
      <c r="U1367" s="322"/>
      <c r="V1367" s="322"/>
      <c r="W1367" s="322"/>
      <c r="X1367" s="322"/>
      <c r="Y1367" s="322"/>
      <c r="Z1367" s="322"/>
      <c r="AA1367" s="322"/>
      <c r="AB1367" s="322"/>
      <c r="AC1367" s="322"/>
      <c r="AD1367" s="322"/>
      <c r="AE1367" s="322"/>
      <c r="AF1367" s="322"/>
      <c r="AG1367" s="322"/>
      <c r="AH1367" s="322"/>
      <c r="AI1367" s="322"/>
      <c r="AJ1367" s="322"/>
      <c r="AK1367" s="322"/>
      <c r="AL1367" s="322"/>
      <c r="AM1367" s="323"/>
      <c r="AN1367" s="353"/>
      <c r="AO1367" s="354"/>
      <c r="AP1367" s="354"/>
      <c r="AQ1367" s="354"/>
      <c r="AR1367" s="354"/>
      <c r="AS1367" s="354"/>
      <c r="AT1367" s="354"/>
      <c r="AU1367" s="354"/>
      <c r="AV1367" s="354"/>
      <c r="AW1367" s="354"/>
      <c r="AX1367" s="354"/>
      <c r="AY1367" s="354"/>
      <c r="AZ1367" s="354"/>
      <c r="BA1367" s="354"/>
      <c r="BB1367" s="354"/>
      <c r="BC1367" s="354"/>
      <c r="BD1367" s="354"/>
      <c r="BE1367" s="354"/>
      <c r="BF1367" s="354"/>
      <c r="BG1367" s="354"/>
      <c r="BH1367" s="354"/>
      <c r="BI1367" s="354"/>
      <c r="BJ1367" s="354"/>
      <c r="BK1367" s="354"/>
      <c r="BL1367" s="354"/>
      <c r="BM1367" s="354"/>
      <c r="BN1367" s="354"/>
      <c r="BO1367" s="354"/>
      <c r="BP1367" s="354"/>
      <c r="BQ1367" s="354"/>
      <c r="BR1367" s="354"/>
      <c r="BS1367" s="354"/>
      <c r="BT1367" s="355"/>
      <c r="BU1367" s="324" t="str">
        <f t="shared" si="82"/>
        <v>No disability</v>
      </c>
      <c r="BV1367" s="328" t="str">
        <f t="shared" si="80"/>
        <v>Out</v>
      </c>
      <c r="BW1367" s="329" t="str">
        <f t="shared" si="81"/>
        <v>Out</v>
      </c>
      <c r="BX1367" s="327" t="str">
        <f t="shared" si="83"/>
        <v/>
      </c>
    </row>
    <row r="1368" spans="2:76" x14ac:dyDescent="0.2">
      <c r="B1368" s="137"/>
      <c r="C1368" s="138"/>
      <c r="D1368" s="139" t="s">
        <v>1395</v>
      </c>
      <c r="E1368" s="140"/>
      <c r="F1368" s="140"/>
      <c r="G1368" s="321"/>
      <c r="H1368" s="322"/>
      <c r="I1368" s="322"/>
      <c r="J1368" s="322"/>
      <c r="K1368" s="322"/>
      <c r="L1368" s="322"/>
      <c r="M1368" s="322"/>
      <c r="N1368" s="322"/>
      <c r="O1368" s="322"/>
      <c r="P1368" s="322"/>
      <c r="Q1368" s="322"/>
      <c r="R1368" s="322"/>
      <c r="S1368" s="322"/>
      <c r="T1368" s="322"/>
      <c r="U1368" s="322"/>
      <c r="V1368" s="322"/>
      <c r="W1368" s="322"/>
      <c r="X1368" s="322"/>
      <c r="Y1368" s="322"/>
      <c r="Z1368" s="322"/>
      <c r="AA1368" s="322"/>
      <c r="AB1368" s="322"/>
      <c r="AC1368" s="322"/>
      <c r="AD1368" s="322"/>
      <c r="AE1368" s="322"/>
      <c r="AF1368" s="322"/>
      <c r="AG1368" s="322"/>
      <c r="AH1368" s="322"/>
      <c r="AI1368" s="322"/>
      <c r="AJ1368" s="322"/>
      <c r="AK1368" s="322"/>
      <c r="AL1368" s="322"/>
      <c r="AM1368" s="323"/>
      <c r="AN1368" s="353"/>
      <c r="AO1368" s="354"/>
      <c r="AP1368" s="354"/>
      <c r="AQ1368" s="354"/>
      <c r="AR1368" s="354"/>
      <c r="AS1368" s="354"/>
      <c r="AT1368" s="354"/>
      <c r="AU1368" s="354"/>
      <c r="AV1368" s="354"/>
      <c r="AW1368" s="354"/>
      <c r="AX1368" s="354"/>
      <c r="AY1368" s="354"/>
      <c r="AZ1368" s="354"/>
      <c r="BA1368" s="354"/>
      <c r="BB1368" s="354"/>
      <c r="BC1368" s="354"/>
      <c r="BD1368" s="354"/>
      <c r="BE1368" s="354"/>
      <c r="BF1368" s="354"/>
      <c r="BG1368" s="354"/>
      <c r="BH1368" s="354"/>
      <c r="BI1368" s="354"/>
      <c r="BJ1368" s="354"/>
      <c r="BK1368" s="354"/>
      <c r="BL1368" s="354"/>
      <c r="BM1368" s="354"/>
      <c r="BN1368" s="354"/>
      <c r="BO1368" s="354"/>
      <c r="BP1368" s="354"/>
      <c r="BQ1368" s="354"/>
      <c r="BR1368" s="354"/>
      <c r="BS1368" s="354"/>
      <c r="BT1368" s="355"/>
      <c r="BU1368" s="324" t="str">
        <f t="shared" si="82"/>
        <v>No disability</v>
      </c>
      <c r="BV1368" s="328" t="str">
        <f t="shared" si="80"/>
        <v>Out</v>
      </c>
      <c r="BW1368" s="329" t="str">
        <f t="shared" si="81"/>
        <v>Out</v>
      </c>
      <c r="BX1368" s="327" t="str">
        <f t="shared" si="83"/>
        <v/>
      </c>
    </row>
    <row r="1369" spans="2:76" x14ac:dyDescent="0.2">
      <c r="B1369" s="137"/>
      <c r="C1369" s="138"/>
      <c r="D1369" s="139" t="s">
        <v>1396</v>
      </c>
      <c r="E1369" s="140"/>
      <c r="F1369" s="140"/>
      <c r="G1369" s="321"/>
      <c r="H1369" s="322"/>
      <c r="I1369" s="322"/>
      <c r="J1369" s="322"/>
      <c r="K1369" s="322"/>
      <c r="L1369" s="322"/>
      <c r="M1369" s="322"/>
      <c r="N1369" s="322"/>
      <c r="O1369" s="322"/>
      <c r="P1369" s="322"/>
      <c r="Q1369" s="322"/>
      <c r="R1369" s="322"/>
      <c r="S1369" s="322"/>
      <c r="T1369" s="322"/>
      <c r="U1369" s="322"/>
      <c r="V1369" s="322"/>
      <c r="W1369" s="322"/>
      <c r="X1369" s="322"/>
      <c r="Y1369" s="322"/>
      <c r="Z1369" s="322"/>
      <c r="AA1369" s="322"/>
      <c r="AB1369" s="322"/>
      <c r="AC1369" s="322"/>
      <c r="AD1369" s="322"/>
      <c r="AE1369" s="322"/>
      <c r="AF1369" s="322"/>
      <c r="AG1369" s="322"/>
      <c r="AH1369" s="322"/>
      <c r="AI1369" s="322"/>
      <c r="AJ1369" s="322"/>
      <c r="AK1369" s="322"/>
      <c r="AL1369" s="322"/>
      <c r="AM1369" s="323"/>
      <c r="AN1369" s="353"/>
      <c r="AO1369" s="354"/>
      <c r="AP1369" s="354"/>
      <c r="AQ1369" s="354"/>
      <c r="AR1369" s="354"/>
      <c r="AS1369" s="354"/>
      <c r="AT1369" s="354"/>
      <c r="AU1369" s="354"/>
      <c r="AV1369" s="354"/>
      <c r="AW1369" s="354"/>
      <c r="AX1369" s="354"/>
      <c r="AY1369" s="354"/>
      <c r="AZ1369" s="354"/>
      <c r="BA1369" s="354"/>
      <c r="BB1369" s="354"/>
      <c r="BC1369" s="354"/>
      <c r="BD1369" s="354"/>
      <c r="BE1369" s="354"/>
      <c r="BF1369" s="354"/>
      <c r="BG1369" s="354"/>
      <c r="BH1369" s="354"/>
      <c r="BI1369" s="354"/>
      <c r="BJ1369" s="354"/>
      <c r="BK1369" s="354"/>
      <c r="BL1369" s="354"/>
      <c r="BM1369" s="354"/>
      <c r="BN1369" s="354"/>
      <c r="BO1369" s="354"/>
      <c r="BP1369" s="354"/>
      <c r="BQ1369" s="354"/>
      <c r="BR1369" s="354"/>
      <c r="BS1369" s="354"/>
      <c r="BT1369" s="355"/>
      <c r="BU1369" s="324" t="str">
        <f t="shared" si="82"/>
        <v>No disability</v>
      </c>
      <c r="BV1369" s="328" t="str">
        <f t="shared" si="80"/>
        <v>Out</v>
      </c>
      <c r="BW1369" s="329" t="str">
        <f t="shared" si="81"/>
        <v>Out</v>
      </c>
      <c r="BX1369" s="327" t="str">
        <f t="shared" si="83"/>
        <v/>
      </c>
    </row>
    <row r="1370" spans="2:76" x14ac:dyDescent="0.2">
      <c r="B1370" s="137"/>
      <c r="C1370" s="138"/>
      <c r="D1370" s="139" t="s">
        <v>1397</v>
      </c>
      <c r="E1370" s="140"/>
      <c r="F1370" s="140"/>
      <c r="G1370" s="321"/>
      <c r="H1370" s="322"/>
      <c r="I1370" s="322"/>
      <c r="J1370" s="322"/>
      <c r="K1370" s="322"/>
      <c r="L1370" s="322"/>
      <c r="M1370" s="322"/>
      <c r="N1370" s="322"/>
      <c r="O1370" s="322"/>
      <c r="P1370" s="322"/>
      <c r="Q1370" s="322"/>
      <c r="R1370" s="322"/>
      <c r="S1370" s="322"/>
      <c r="T1370" s="322"/>
      <c r="U1370" s="322"/>
      <c r="V1370" s="322"/>
      <c r="W1370" s="322"/>
      <c r="X1370" s="322"/>
      <c r="Y1370" s="322"/>
      <c r="Z1370" s="322"/>
      <c r="AA1370" s="322"/>
      <c r="AB1370" s="322"/>
      <c r="AC1370" s="322"/>
      <c r="AD1370" s="322"/>
      <c r="AE1370" s="322"/>
      <c r="AF1370" s="322"/>
      <c r="AG1370" s="322"/>
      <c r="AH1370" s="322"/>
      <c r="AI1370" s="322"/>
      <c r="AJ1370" s="322"/>
      <c r="AK1370" s="322"/>
      <c r="AL1370" s="322"/>
      <c r="AM1370" s="323"/>
      <c r="AN1370" s="353"/>
      <c r="AO1370" s="354"/>
      <c r="AP1370" s="354"/>
      <c r="AQ1370" s="354"/>
      <c r="AR1370" s="354"/>
      <c r="AS1370" s="354"/>
      <c r="AT1370" s="354"/>
      <c r="AU1370" s="354"/>
      <c r="AV1370" s="354"/>
      <c r="AW1370" s="354"/>
      <c r="AX1370" s="354"/>
      <c r="AY1370" s="354"/>
      <c r="AZ1370" s="354"/>
      <c r="BA1370" s="354"/>
      <c r="BB1370" s="354"/>
      <c r="BC1370" s="354"/>
      <c r="BD1370" s="354"/>
      <c r="BE1370" s="354"/>
      <c r="BF1370" s="354"/>
      <c r="BG1370" s="354"/>
      <c r="BH1370" s="354"/>
      <c r="BI1370" s="354"/>
      <c r="BJ1370" s="354"/>
      <c r="BK1370" s="354"/>
      <c r="BL1370" s="354"/>
      <c r="BM1370" s="354"/>
      <c r="BN1370" s="354"/>
      <c r="BO1370" s="354"/>
      <c r="BP1370" s="354"/>
      <c r="BQ1370" s="354"/>
      <c r="BR1370" s="354"/>
      <c r="BS1370" s="354"/>
      <c r="BT1370" s="355"/>
      <c r="BU1370" s="324" t="str">
        <f t="shared" si="82"/>
        <v>No disability</v>
      </c>
      <c r="BV1370" s="328" t="str">
        <f t="shared" si="80"/>
        <v>Out</v>
      </c>
      <c r="BW1370" s="329" t="str">
        <f t="shared" si="81"/>
        <v>Out</v>
      </c>
      <c r="BX1370" s="327" t="str">
        <f t="shared" si="83"/>
        <v/>
      </c>
    </row>
    <row r="1371" spans="2:76" x14ac:dyDescent="0.2">
      <c r="B1371" s="137"/>
      <c r="C1371" s="138"/>
      <c r="D1371" s="139" t="s">
        <v>1398</v>
      </c>
      <c r="E1371" s="140"/>
      <c r="F1371" s="140"/>
      <c r="G1371" s="321"/>
      <c r="H1371" s="322"/>
      <c r="I1371" s="322"/>
      <c r="J1371" s="322"/>
      <c r="K1371" s="322"/>
      <c r="L1371" s="322"/>
      <c r="M1371" s="322"/>
      <c r="N1371" s="322"/>
      <c r="O1371" s="322"/>
      <c r="P1371" s="322"/>
      <c r="Q1371" s="322"/>
      <c r="R1371" s="322"/>
      <c r="S1371" s="322"/>
      <c r="T1371" s="322"/>
      <c r="U1371" s="322"/>
      <c r="V1371" s="322"/>
      <c r="W1371" s="322"/>
      <c r="X1371" s="322"/>
      <c r="Y1371" s="322"/>
      <c r="Z1371" s="322"/>
      <c r="AA1371" s="322"/>
      <c r="AB1371" s="322"/>
      <c r="AC1371" s="322"/>
      <c r="AD1371" s="322"/>
      <c r="AE1371" s="322"/>
      <c r="AF1371" s="322"/>
      <c r="AG1371" s="322"/>
      <c r="AH1371" s="322"/>
      <c r="AI1371" s="322"/>
      <c r="AJ1371" s="322"/>
      <c r="AK1371" s="322"/>
      <c r="AL1371" s="322"/>
      <c r="AM1371" s="323"/>
      <c r="AN1371" s="353"/>
      <c r="AO1371" s="354"/>
      <c r="AP1371" s="354"/>
      <c r="AQ1371" s="354"/>
      <c r="AR1371" s="354"/>
      <c r="AS1371" s="354"/>
      <c r="AT1371" s="354"/>
      <c r="AU1371" s="354"/>
      <c r="AV1371" s="354"/>
      <c r="AW1371" s="354"/>
      <c r="AX1371" s="354"/>
      <c r="AY1371" s="354"/>
      <c r="AZ1371" s="354"/>
      <c r="BA1371" s="354"/>
      <c r="BB1371" s="354"/>
      <c r="BC1371" s="354"/>
      <c r="BD1371" s="354"/>
      <c r="BE1371" s="354"/>
      <c r="BF1371" s="354"/>
      <c r="BG1371" s="354"/>
      <c r="BH1371" s="354"/>
      <c r="BI1371" s="354"/>
      <c r="BJ1371" s="354"/>
      <c r="BK1371" s="354"/>
      <c r="BL1371" s="354"/>
      <c r="BM1371" s="354"/>
      <c r="BN1371" s="354"/>
      <c r="BO1371" s="354"/>
      <c r="BP1371" s="354"/>
      <c r="BQ1371" s="354"/>
      <c r="BR1371" s="354"/>
      <c r="BS1371" s="354"/>
      <c r="BT1371" s="355"/>
      <c r="BU1371" s="324" t="str">
        <f t="shared" si="82"/>
        <v>No disability</v>
      </c>
      <c r="BV1371" s="328" t="str">
        <f t="shared" si="80"/>
        <v>Out</v>
      </c>
      <c r="BW1371" s="329" t="str">
        <f t="shared" si="81"/>
        <v>Out</v>
      </c>
      <c r="BX1371" s="327" t="str">
        <f t="shared" si="83"/>
        <v/>
      </c>
    </row>
    <row r="1372" spans="2:76" x14ac:dyDescent="0.2">
      <c r="B1372" s="137"/>
      <c r="C1372" s="138"/>
      <c r="D1372" s="139" t="s">
        <v>1399</v>
      </c>
      <c r="E1372" s="140"/>
      <c r="F1372" s="140"/>
      <c r="G1372" s="321"/>
      <c r="H1372" s="322"/>
      <c r="I1372" s="322"/>
      <c r="J1372" s="322"/>
      <c r="K1372" s="322"/>
      <c r="L1372" s="322"/>
      <c r="M1372" s="322"/>
      <c r="N1372" s="322"/>
      <c r="O1372" s="322"/>
      <c r="P1372" s="322"/>
      <c r="Q1372" s="322"/>
      <c r="R1372" s="322"/>
      <c r="S1372" s="322"/>
      <c r="T1372" s="322"/>
      <c r="U1372" s="322"/>
      <c r="V1372" s="322"/>
      <c r="W1372" s="322"/>
      <c r="X1372" s="322"/>
      <c r="Y1372" s="322"/>
      <c r="Z1372" s="322"/>
      <c r="AA1372" s="322"/>
      <c r="AB1372" s="322"/>
      <c r="AC1372" s="322"/>
      <c r="AD1372" s="322"/>
      <c r="AE1372" s="322"/>
      <c r="AF1372" s="322"/>
      <c r="AG1372" s="322"/>
      <c r="AH1372" s="322"/>
      <c r="AI1372" s="322"/>
      <c r="AJ1372" s="322"/>
      <c r="AK1372" s="322"/>
      <c r="AL1372" s="322"/>
      <c r="AM1372" s="323"/>
      <c r="AN1372" s="353"/>
      <c r="AO1372" s="354"/>
      <c r="AP1372" s="354"/>
      <c r="AQ1372" s="354"/>
      <c r="AR1372" s="354"/>
      <c r="AS1372" s="354"/>
      <c r="AT1372" s="354"/>
      <c r="AU1372" s="354"/>
      <c r="AV1372" s="354"/>
      <c r="AW1372" s="354"/>
      <c r="AX1372" s="354"/>
      <c r="AY1372" s="354"/>
      <c r="AZ1372" s="354"/>
      <c r="BA1372" s="354"/>
      <c r="BB1372" s="354"/>
      <c r="BC1372" s="354"/>
      <c r="BD1372" s="354"/>
      <c r="BE1372" s="354"/>
      <c r="BF1372" s="354"/>
      <c r="BG1372" s="354"/>
      <c r="BH1372" s="354"/>
      <c r="BI1372" s="354"/>
      <c r="BJ1372" s="354"/>
      <c r="BK1372" s="354"/>
      <c r="BL1372" s="354"/>
      <c r="BM1372" s="354"/>
      <c r="BN1372" s="354"/>
      <c r="BO1372" s="354"/>
      <c r="BP1372" s="354"/>
      <c r="BQ1372" s="354"/>
      <c r="BR1372" s="354"/>
      <c r="BS1372" s="354"/>
      <c r="BT1372" s="355"/>
      <c r="BU1372" s="324" t="str">
        <f t="shared" si="82"/>
        <v>No disability</v>
      </c>
      <c r="BV1372" s="328" t="str">
        <f t="shared" si="80"/>
        <v>Out</v>
      </c>
      <c r="BW1372" s="329" t="str">
        <f t="shared" si="81"/>
        <v>Out</v>
      </c>
      <c r="BX1372" s="327" t="str">
        <f t="shared" si="83"/>
        <v/>
      </c>
    </row>
    <row r="1373" spans="2:76" x14ac:dyDescent="0.2">
      <c r="B1373" s="137"/>
      <c r="C1373" s="138"/>
      <c r="D1373" s="139" t="s">
        <v>1400</v>
      </c>
      <c r="E1373" s="140"/>
      <c r="F1373" s="140"/>
      <c r="G1373" s="321"/>
      <c r="H1373" s="322"/>
      <c r="I1373" s="322"/>
      <c r="J1373" s="322"/>
      <c r="K1373" s="322"/>
      <c r="L1373" s="322"/>
      <c r="M1373" s="322"/>
      <c r="N1373" s="322"/>
      <c r="O1373" s="322"/>
      <c r="P1373" s="322"/>
      <c r="Q1373" s="322"/>
      <c r="R1373" s="322"/>
      <c r="S1373" s="322"/>
      <c r="T1373" s="322"/>
      <c r="U1373" s="322"/>
      <c r="V1373" s="322"/>
      <c r="W1373" s="322"/>
      <c r="X1373" s="322"/>
      <c r="Y1373" s="322"/>
      <c r="Z1373" s="322"/>
      <c r="AA1373" s="322"/>
      <c r="AB1373" s="322"/>
      <c r="AC1373" s="322"/>
      <c r="AD1373" s="322"/>
      <c r="AE1373" s="322"/>
      <c r="AF1373" s="322"/>
      <c r="AG1373" s="322"/>
      <c r="AH1373" s="322"/>
      <c r="AI1373" s="322"/>
      <c r="AJ1373" s="322"/>
      <c r="AK1373" s="322"/>
      <c r="AL1373" s="322"/>
      <c r="AM1373" s="323"/>
      <c r="AN1373" s="353"/>
      <c r="AO1373" s="354"/>
      <c r="AP1373" s="354"/>
      <c r="AQ1373" s="354"/>
      <c r="AR1373" s="354"/>
      <c r="AS1373" s="354"/>
      <c r="AT1373" s="354"/>
      <c r="AU1373" s="354"/>
      <c r="AV1373" s="354"/>
      <c r="AW1373" s="354"/>
      <c r="AX1373" s="354"/>
      <c r="AY1373" s="354"/>
      <c r="AZ1373" s="354"/>
      <c r="BA1373" s="354"/>
      <c r="BB1373" s="354"/>
      <c r="BC1373" s="354"/>
      <c r="BD1373" s="354"/>
      <c r="BE1373" s="354"/>
      <c r="BF1373" s="354"/>
      <c r="BG1373" s="354"/>
      <c r="BH1373" s="354"/>
      <c r="BI1373" s="354"/>
      <c r="BJ1373" s="354"/>
      <c r="BK1373" s="354"/>
      <c r="BL1373" s="354"/>
      <c r="BM1373" s="354"/>
      <c r="BN1373" s="354"/>
      <c r="BO1373" s="354"/>
      <c r="BP1373" s="354"/>
      <c r="BQ1373" s="354"/>
      <c r="BR1373" s="354"/>
      <c r="BS1373" s="354"/>
      <c r="BT1373" s="355"/>
      <c r="BU1373" s="324" t="str">
        <f t="shared" si="82"/>
        <v>No disability</v>
      </c>
      <c r="BV1373" s="328" t="str">
        <f t="shared" si="80"/>
        <v>Out</v>
      </c>
      <c r="BW1373" s="329" t="str">
        <f t="shared" si="81"/>
        <v>Out</v>
      </c>
      <c r="BX1373" s="327" t="str">
        <f t="shared" si="83"/>
        <v/>
      </c>
    </row>
    <row r="1374" spans="2:76" x14ac:dyDescent="0.2">
      <c r="B1374" s="137"/>
      <c r="C1374" s="138"/>
      <c r="D1374" s="139" t="s">
        <v>1401</v>
      </c>
      <c r="E1374" s="140"/>
      <c r="F1374" s="140"/>
      <c r="G1374" s="321"/>
      <c r="H1374" s="322"/>
      <c r="I1374" s="322"/>
      <c r="J1374" s="322"/>
      <c r="K1374" s="322"/>
      <c r="L1374" s="322"/>
      <c r="M1374" s="322"/>
      <c r="N1374" s="322"/>
      <c r="O1374" s="322"/>
      <c r="P1374" s="322"/>
      <c r="Q1374" s="322"/>
      <c r="R1374" s="322"/>
      <c r="S1374" s="322"/>
      <c r="T1374" s="322"/>
      <c r="U1374" s="322"/>
      <c r="V1374" s="322"/>
      <c r="W1374" s="322"/>
      <c r="X1374" s="322"/>
      <c r="Y1374" s="322"/>
      <c r="Z1374" s="322"/>
      <c r="AA1374" s="322"/>
      <c r="AB1374" s="322"/>
      <c r="AC1374" s="322"/>
      <c r="AD1374" s="322"/>
      <c r="AE1374" s="322"/>
      <c r="AF1374" s="322"/>
      <c r="AG1374" s="322"/>
      <c r="AH1374" s="322"/>
      <c r="AI1374" s="322"/>
      <c r="AJ1374" s="322"/>
      <c r="AK1374" s="322"/>
      <c r="AL1374" s="322"/>
      <c r="AM1374" s="323"/>
      <c r="AN1374" s="353"/>
      <c r="AO1374" s="354"/>
      <c r="AP1374" s="354"/>
      <c r="AQ1374" s="354"/>
      <c r="AR1374" s="354"/>
      <c r="AS1374" s="354"/>
      <c r="AT1374" s="354"/>
      <c r="AU1374" s="354"/>
      <c r="AV1374" s="354"/>
      <c r="AW1374" s="354"/>
      <c r="AX1374" s="354"/>
      <c r="AY1374" s="354"/>
      <c r="AZ1374" s="354"/>
      <c r="BA1374" s="354"/>
      <c r="BB1374" s="354"/>
      <c r="BC1374" s="354"/>
      <c r="BD1374" s="354"/>
      <c r="BE1374" s="354"/>
      <c r="BF1374" s="354"/>
      <c r="BG1374" s="354"/>
      <c r="BH1374" s="354"/>
      <c r="BI1374" s="354"/>
      <c r="BJ1374" s="354"/>
      <c r="BK1374" s="354"/>
      <c r="BL1374" s="354"/>
      <c r="BM1374" s="354"/>
      <c r="BN1374" s="354"/>
      <c r="BO1374" s="354"/>
      <c r="BP1374" s="354"/>
      <c r="BQ1374" s="354"/>
      <c r="BR1374" s="354"/>
      <c r="BS1374" s="354"/>
      <c r="BT1374" s="355"/>
      <c r="BU1374" s="324" t="str">
        <f t="shared" si="82"/>
        <v>No disability</v>
      </c>
      <c r="BV1374" s="328" t="str">
        <f t="shared" si="80"/>
        <v>Out</v>
      </c>
      <c r="BW1374" s="329" t="str">
        <f t="shared" si="81"/>
        <v>Out</v>
      </c>
      <c r="BX1374" s="327" t="str">
        <f t="shared" si="83"/>
        <v/>
      </c>
    </row>
    <row r="1375" spans="2:76" x14ac:dyDescent="0.2">
      <c r="B1375" s="137"/>
      <c r="C1375" s="138"/>
      <c r="D1375" s="139" t="s">
        <v>1402</v>
      </c>
      <c r="E1375" s="140"/>
      <c r="F1375" s="140"/>
      <c r="G1375" s="321"/>
      <c r="H1375" s="322"/>
      <c r="I1375" s="322"/>
      <c r="J1375" s="322"/>
      <c r="K1375" s="322"/>
      <c r="L1375" s="322"/>
      <c r="M1375" s="322"/>
      <c r="N1375" s="322"/>
      <c r="O1375" s="322"/>
      <c r="P1375" s="322"/>
      <c r="Q1375" s="322"/>
      <c r="R1375" s="322"/>
      <c r="S1375" s="322"/>
      <c r="T1375" s="322"/>
      <c r="U1375" s="322"/>
      <c r="V1375" s="322"/>
      <c r="W1375" s="322"/>
      <c r="X1375" s="322"/>
      <c r="Y1375" s="322"/>
      <c r="Z1375" s="322"/>
      <c r="AA1375" s="322"/>
      <c r="AB1375" s="322"/>
      <c r="AC1375" s="322"/>
      <c r="AD1375" s="322"/>
      <c r="AE1375" s="322"/>
      <c r="AF1375" s="322"/>
      <c r="AG1375" s="322"/>
      <c r="AH1375" s="322"/>
      <c r="AI1375" s="322"/>
      <c r="AJ1375" s="322"/>
      <c r="AK1375" s="322"/>
      <c r="AL1375" s="322"/>
      <c r="AM1375" s="323"/>
      <c r="AN1375" s="353"/>
      <c r="AO1375" s="354"/>
      <c r="AP1375" s="354"/>
      <c r="AQ1375" s="354"/>
      <c r="AR1375" s="354"/>
      <c r="AS1375" s="354"/>
      <c r="AT1375" s="354"/>
      <c r="AU1375" s="354"/>
      <c r="AV1375" s="354"/>
      <c r="AW1375" s="354"/>
      <c r="AX1375" s="354"/>
      <c r="AY1375" s="354"/>
      <c r="AZ1375" s="354"/>
      <c r="BA1375" s="354"/>
      <c r="BB1375" s="354"/>
      <c r="BC1375" s="354"/>
      <c r="BD1375" s="354"/>
      <c r="BE1375" s="354"/>
      <c r="BF1375" s="354"/>
      <c r="BG1375" s="354"/>
      <c r="BH1375" s="354"/>
      <c r="BI1375" s="354"/>
      <c r="BJ1375" s="354"/>
      <c r="BK1375" s="354"/>
      <c r="BL1375" s="354"/>
      <c r="BM1375" s="354"/>
      <c r="BN1375" s="354"/>
      <c r="BO1375" s="354"/>
      <c r="BP1375" s="354"/>
      <c r="BQ1375" s="354"/>
      <c r="BR1375" s="354"/>
      <c r="BS1375" s="354"/>
      <c r="BT1375" s="355"/>
      <c r="BU1375" s="324" t="str">
        <f t="shared" si="82"/>
        <v>No disability</v>
      </c>
      <c r="BV1375" s="328" t="str">
        <f t="shared" si="80"/>
        <v>Out</v>
      </c>
      <c r="BW1375" s="329" t="str">
        <f t="shared" si="81"/>
        <v>Out</v>
      </c>
      <c r="BX1375" s="327" t="str">
        <f t="shared" si="83"/>
        <v/>
      </c>
    </row>
    <row r="1376" spans="2:76" x14ac:dyDescent="0.2">
      <c r="B1376" s="137"/>
      <c r="C1376" s="138"/>
      <c r="D1376" s="139" t="s">
        <v>1403</v>
      </c>
      <c r="E1376" s="140"/>
      <c r="F1376" s="140"/>
      <c r="G1376" s="321"/>
      <c r="H1376" s="322"/>
      <c r="I1376" s="322"/>
      <c r="J1376" s="322"/>
      <c r="K1376" s="322"/>
      <c r="L1376" s="322"/>
      <c r="M1376" s="322"/>
      <c r="N1376" s="322"/>
      <c r="O1376" s="322"/>
      <c r="P1376" s="322"/>
      <c r="Q1376" s="322"/>
      <c r="R1376" s="322"/>
      <c r="S1376" s="322"/>
      <c r="T1376" s="322"/>
      <c r="U1376" s="322"/>
      <c r="V1376" s="322"/>
      <c r="W1376" s="322"/>
      <c r="X1376" s="322"/>
      <c r="Y1376" s="322"/>
      <c r="Z1376" s="322"/>
      <c r="AA1376" s="322"/>
      <c r="AB1376" s="322"/>
      <c r="AC1376" s="322"/>
      <c r="AD1376" s="322"/>
      <c r="AE1376" s="322"/>
      <c r="AF1376" s="322"/>
      <c r="AG1376" s="322"/>
      <c r="AH1376" s="322"/>
      <c r="AI1376" s="322"/>
      <c r="AJ1376" s="322"/>
      <c r="AK1376" s="322"/>
      <c r="AL1376" s="322"/>
      <c r="AM1376" s="323"/>
      <c r="AN1376" s="353"/>
      <c r="AO1376" s="354"/>
      <c r="AP1376" s="354"/>
      <c r="AQ1376" s="354"/>
      <c r="AR1376" s="354"/>
      <c r="AS1376" s="354"/>
      <c r="AT1376" s="354"/>
      <c r="AU1376" s="354"/>
      <c r="AV1376" s="354"/>
      <c r="AW1376" s="354"/>
      <c r="AX1376" s="354"/>
      <c r="AY1376" s="354"/>
      <c r="AZ1376" s="354"/>
      <c r="BA1376" s="354"/>
      <c r="BB1376" s="354"/>
      <c r="BC1376" s="354"/>
      <c r="BD1376" s="354"/>
      <c r="BE1376" s="354"/>
      <c r="BF1376" s="354"/>
      <c r="BG1376" s="354"/>
      <c r="BH1376" s="354"/>
      <c r="BI1376" s="354"/>
      <c r="BJ1376" s="354"/>
      <c r="BK1376" s="354"/>
      <c r="BL1376" s="354"/>
      <c r="BM1376" s="354"/>
      <c r="BN1376" s="354"/>
      <c r="BO1376" s="354"/>
      <c r="BP1376" s="354"/>
      <c r="BQ1376" s="354"/>
      <c r="BR1376" s="354"/>
      <c r="BS1376" s="354"/>
      <c r="BT1376" s="355"/>
      <c r="BU1376" s="324" t="str">
        <f t="shared" si="82"/>
        <v>No disability</v>
      </c>
      <c r="BV1376" s="328" t="str">
        <f t="shared" si="80"/>
        <v>Out</v>
      </c>
      <c r="BW1376" s="329" t="str">
        <f t="shared" si="81"/>
        <v>Out</v>
      </c>
      <c r="BX1376" s="327" t="str">
        <f t="shared" si="83"/>
        <v/>
      </c>
    </row>
    <row r="1377" spans="2:76" x14ac:dyDescent="0.2">
      <c r="B1377" s="137"/>
      <c r="C1377" s="138"/>
      <c r="D1377" s="139" t="s">
        <v>1404</v>
      </c>
      <c r="E1377" s="140"/>
      <c r="F1377" s="140"/>
      <c r="G1377" s="321"/>
      <c r="H1377" s="322"/>
      <c r="I1377" s="322"/>
      <c r="J1377" s="322"/>
      <c r="K1377" s="322"/>
      <c r="L1377" s="322"/>
      <c r="M1377" s="322"/>
      <c r="N1377" s="322"/>
      <c r="O1377" s="322"/>
      <c r="P1377" s="322"/>
      <c r="Q1377" s="322"/>
      <c r="R1377" s="322"/>
      <c r="S1377" s="322"/>
      <c r="T1377" s="322"/>
      <c r="U1377" s="322"/>
      <c r="V1377" s="322"/>
      <c r="W1377" s="322"/>
      <c r="X1377" s="322"/>
      <c r="Y1377" s="322"/>
      <c r="Z1377" s="322"/>
      <c r="AA1377" s="322"/>
      <c r="AB1377" s="322"/>
      <c r="AC1377" s="322"/>
      <c r="AD1377" s="322"/>
      <c r="AE1377" s="322"/>
      <c r="AF1377" s="322"/>
      <c r="AG1377" s="322"/>
      <c r="AH1377" s="322"/>
      <c r="AI1377" s="322"/>
      <c r="AJ1377" s="322"/>
      <c r="AK1377" s="322"/>
      <c r="AL1377" s="322"/>
      <c r="AM1377" s="323"/>
      <c r="AN1377" s="353"/>
      <c r="AO1377" s="354"/>
      <c r="AP1377" s="354"/>
      <c r="AQ1377" s="354"/>
      <c r="AR1377" s="354"/>
      <c r="AS1377" s="354"/>
      <c r="AT1377" s="354"/>
      <c r="AU1377" s="354"/>
      <c r="AV1377" s="354"/>
      <c r="AW1377" s="354"/>
      <c r="AX1377" s="354"/>
      <c r="AY1377" s="354"/>
      <c r="AZ1377" s="354"/>
      <c r="BA1377" s="354"/>
      <c r="BB1377" s="354"/>
      <c r="BC1377" s="354"/>
      <c r="BD1377" s="354"/>
      <c r="BE1377" s="354"/>
      <c r="BF1377" s="354"/>
      <c r="BG1377" s="354"/>
      <c r="BH1377" s="354"/>
      <c r="BI1377" s="354"/>
      <c r="BJ1377" s="354"/>
      <c r="BK1377" s="354"/>
      <c r="BL1377" s="354"/>
      <c r="BM1377" s="354"/>
      <c r="BN1377" s="354"/>
      <c r="BO1377" s="354"/>
      <c r="BP1377" s="354"/>
      <c r="BQ1377" s="354"/>
      <c r="BR1377" s="354"/>
      <c r="BS1377" s="354"/>
      <c r="BT1377" s="355"/>
      <c r="BU1377" s="324" t="str">
        <f t="shared" si="82"/>
        <v>No disability</v>
      </c>
      <c r="BV1377" s="328" t="str">
        <f t="shared" si="80"/>
        <v>Out</v>
      </c>
      <c r="BW1377" s="329" t="str">
        <f t="shared" si="81"/>
        <v>Out</v>
      </c>
      <c r="BX1377" s="327" t="str">
        <f t="shared" si="83"/>
        <v/>
      </c>
    </row>
    <row r="1378" spans="2:76" x14ac:dyDescent="0.2">
      <c r="B1378" s="137"/>
      <c r="C1378" s="138"/>
      <c r="D1378" s="139" t="s">
        <v>1405</v>
      </c>
      <c r="E1378" s="140"/>
      <c r="F1378" s="140"/>
      <c r="G1378" s="321"/>
      <c r="H1378" s="322"/>
      <c r="I1378" s="322"/>
      <c r="J1378" s="322"/>
      <c r="K1378" s="322"/>
      <c r="L1378" s="322"/>
      <c r="M1378" s="322"/>
      <c r="N1378" s="322"/>
      <c r="O1378" s="322"/>
      <c r="P1378" s="322"/>
      <c r="Q1378" s="322"/>
      <c r="R1378" s="322"/>
      <c r="S1378" s="322"/>
      <c r="T1378" s="322"/>
      <c r="U1378" s="322"/>
      <c r="V1378" s="322"/>
      <c r="W1378" s="322"/>
      <c r="X1378" s="322"/>
      <c r="Y1378" s="322"/>
      <c r="Z1378" s="322"/>
      <c r="AA1378" s="322"/>
      <c r="AB1378" s="322"/>
      <c r="AC1378" s="322"/>
      <c r="AD1378" s="322"/>
      <c r="AE1378" s="322"/>
      <c r="AF1378" s="322"/>
      <c r="AG1378" s="322"/>
      <c r="AH1378" s="322"/>
      <c r="AI1378" s="322"/>
      <c r="AJ1378" s="322"/>
      <c r="AK1378" s="322"/>
      <c r="AL1378" s="322"/>
      <c r="AM1378" s="323"/>
      <c r="AN1378" s="353"/>
      <c r="AO1378" s="354"/>
      <c r="AP1378" s="354"/>
      <c r="AQ1378" s="354"/>
      <c r="AR1378" s="354"/>
      <c r="AS1378" s="354"/>
      <c r="AT1378" s="354"/>
      <c r="AU1378" s="354"/>
      <c r="AV1378" s="354"/>
      <c r="AW1378" s="354"/>
      <c r="AX1378" s="354"/>
      <c r="AY1378" s="354"/>
      <c r="AZ1378" s="354"/>
      <c r="BA1378" s="354"/>
      <c r="BB1378" s="354"/>
      <c r="BC1378" s="354"/>
      <c r="BD1378" s="354"/>
      <c r="BE1378" s="354"/>
      <c r="BF1378" s="354"/>
      <c r="BG1378" s="354"/>
      <c r="BH1378" s="354"/>
      <c r="BI1378" s="354"/>
      <c r="BJ1378" s="354"/>
      <c r="BK1378" s="354"/>
      <c r="BL1378" s="354"/>
      <c r="BM1378" s="354"/>
      <c r="BN1378" s="354"/>
      <c r="BO1378" s="354"/>
      <c r="BP1378" s="354"/>
      <c r="BQ1378" s="354"/>
      <c r="BR1378" s="354"/>
      <c r="BS1378" s="354"/>
      <c r="BT1378" s="355"/>
      <c r="BU1378" s="324" t="str">
        <f t="shared" si="82"/>
        <v>No disability</v>
      </c>
      <c r="BV1378" s="328" t="str">
        <f t="shared" ref="BV1378:BV1441" si="84">IF(OR(J1378=1,K1378=1,L1378=1,M1378=1),"In","Out")</f>
        <v>Out</v>
      </c>
      <c r="BW1378" s="329" t="str">
        <f t="shared" si="81"/>
        <v>Out</v>
      </c>
      <c r="BX1378" s="327" t="str">
        <f t="shared" si="83"/>
        <v/>
      </c>
    </row>
    <row r="1379" spans="2:76" x14ac:dyDescent="0.2">
      <c r="B1379" s="137"/>
      <c r="C1379" s="138"/>
      <c r="D1379" s="139" t="s">
        <v>1406</v>
      </c>
      <c r="E1379" s="140"/>
      <c r="F1379" s="140"/>
      <c r="G1379" s="321"/>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322"/>
      <c r="AE1379" s="322"/>
      <c r="AF1379" s="322"/>
      <c r="AG1379" s="322"/>
      <c r="AH1379" s="322"/>
      <c r="AI1379" s="322"/>
      <c r="AJ1379" s="322"/>
      <c r="AK1379" s="322"/>
      <c r="AL1379" s="322"/>
      <c r="AM1379" s="323"/>
      <c r="AN1379" s="353"/>
      <c r="AO1379" s="354"/>
      <c r="AP1379" s="354"/>
      <c r="AQ1379" s="354"/>
      <c r="AR1379" s="354"/>
      <c r="AS1379" s="354"/>
      <c r="AT1379" s="354"/>
      <c r="AU1379" s="354"/>
      <c r="AV1379" s="354"/>
      <c r="AW1379" s="354"/>
      <c r="AX1379" s="354"/>
      <c r="AY1379" s="354"/>
      <c r="AZ1379" s="354"/>
      <c r="BA1379" s="354"/>
      <c r="BB1379" s="354"/>
      <c r="BC1379" s="354"/>
      <c r="BD1379" s="354"/>
      <c r="BE1379" s="354"/>
      <c r="BF1379" s="354"/>
      <c r="BG1379" s="354"/>
      <c r="BH1379" s="354"/>
      <c r="BI1379" s="354"/>
      <c r="BJ1379" s="354"/>
      <c r="BK1379" s="354"/>
      <c r="BL1379" s="354"/>
      <c r="BM1379" s="354"/>
      <c r="BN1379" s="354"/>
      <c r="BO1379" s="354"/>
      <c r="BP1379" s="354"/>
      <c r="BQ1379" s="354"/>
      <c r="BR1379" s="354"/>
      <c r="BS1379" s="354"/>
      <c r="BT1379" s="355"/>
      <c r="BU1379" s="324" t="str">
        <f t="shared" si="82"/>
        <v>No disability</v>
      </c>
      <c r="BV1379" s="328" t="str">
        <f t="shared" si="84"/>
        <v>Out</v>
      </c>
      <c r="BW1379" s="329" t="str">
        <f t="shared" ref="BW1379:BW1442" si="85">IF(OR(AQ1379=1,AR1379=1,AS1379=1,AT1379=1),"In","Out")</f>
        <v>Out</v>
      </c>
      <c r="BX1379" s="327" t="str">
        <f t="shared" si="83"/>
        <v/>
      </c>
    </row>
    <row r="1380" spans="2:76" x14ac:dyDescent="0.2">
      <c r="B1380" s="137"/>
      <c r="C1380" s="138"/>
      <c r="D1380" s="139" t="s">
        <v>1407</v>
      </c>
      <c r="E1380" s="140"/>
      <c r="F1380" s="140"/>
      <c r="G1380" s="321"/>
      <c r="H1380" s="322"/>
      <c r="I1380" s="322"/>
      <c r="J1380" s="322"/>
      <c r="K1380" s="322"/>
      <c r="L1380" s="322"/>
      <c r="M1380" s="322"/>
      <c r="N1380" s="322"/>
      <c r="O1380" s="322"/>
      <c r="P1380" s="322"/>
      <c r="Q1380" s="322"/>
      <c r="R1380" s="322"/>
      <c r="S1380" s="322"/>
      <c r="T1380" s="322"/>
      <c r="U1380" s="322"/>
      <c r="V1380" s="322"/>
      <c r="W1380" s="322"/>
      <c r="X1380" s="322"/>
      <c r="Y1380" s="322"/>
      <c r="Z1380" s="322"/>
      <c r="AA1380" s="322"/>
      <c r="AB1380" s="322"/>
      <c r="AC1380" s="322"/>
      <c r="AD1380" s="322"/>
      <c r="AE1380" s="322"/>
      <c r="AF1380" s="322"/>
      <c r="AG1380" s="322"/>
      <c r="AH1380" s="322"/>
      <c r="AI1380" s="322"/>
      <c r="AJ1380" s="322"/>
      <c r="AK1380" s="322"/>
      <c r="AL1380" s="322"/>
      <c r="AM1380" s="323"/>
      <c r="AN1380" s="353"/>
      <c r="AO1380" s="354"/>
      <c r="AP1380" s="354"/>
      <c r="AQ1380" s="354"/>
      <c r="AR1380" s="354"/>
      <c r="AS1380" s="354"/>
      <c r="AT1380" s="354"/>
      <c r="AU1380" s="354"/>
      <c r="AV1380" s="354"/>
      <c r="AW1380" s="354"/>
      <c r="AX1380" s="354"/>
      <c r="AY1380" s="354"/>
      <c r="AZ1380" s="354"/>
      <c r="BA1380" s="354"/>
      <c r="BB1380" s="354"/>
      <c r="BC1380" s="354"/>
      <c r="BD1380" s="354"/>
      <c r="BE1380" s="354"/>
      <c r="BF1380" s="354"/>
      <c r="BG1380" s="354"/>
      <c r="BH1380" s="354"/>
      <c r="BI1380" s="354"/>
      <c r="BJ1380" s="354"/>
      <c r="BK1380" s="354"/>
      <c r="BL1380" s="354"/>
      <c r="BM1380" s="354"/>
      <c r="BN1380" s="354"/>
      <c r="BO1380" s="354"/>
      <c r="BP1380" s="354"/>
      <c r="BQ1380" s="354"/>
      <c r="BR1380" s="354"/>
      <c r="BS1380" s="354"/>
      <c r="BT1380" s="355"/>
      <c r="BU1380" s="324" t="str">
        <f t="shared" ref="BU1380:BU1443" si="86">IF(OR(BO1380=3,BO1380=2,BP1380=3,BP1380=2,BQ1380=3,BQ1380=2,BR1380=3,BR1380=2,BS1380=3,BS1380=2,BT1380=3,BT1380=2),"Disability", "No disability")</f>
        <v>No disability</v>
      </c>
      <c r="BV1380" s="328" t="str">
        <f t="shared" si="84"/>
        <v>Out</v>
      </c>
      <c r="BW1380" s="329" t="str">
        <f t="shared" si="85"/>
        <v>Out</v>
      </c>
      <c r="BX1380" s="327" t="str">
        <f t="shared" ref="BX1380:BX1443" si="87">IF(AO1380="","",IF(AO1380=0,AP1380,IF(AO1380&lt;15,1,IF(AO1380&lt;=19,2,IF(AO1380&lt;=24,3,IF(AO1380&lt;=29,4,IF(AO1380&gt;=30,5,"")))))))</f>
        <v/>
      </c>
    </row>
    <row r="1381" spans="2:76" x14ac:dyDescent="0.2">
      <c r="B1381" s="137"/>
      <c r="C1381" s="138"/>
      <c r="D1381" s="139" t="s">
        <v>1408</v>
      </c>
      <c r="E1381" s="140"/>
      <c r="F1381" s="140"/>
      <c r="G1381" s="321"/>
      <c r="H1381" s="322"/>
      <c r="I1381" s="322"/>
      <c r="J1381" s="322"/>
      <c r="K1381" s="322"/>
      <c r="L1381" s="322"/>
      <c r="M1381" s="322"/>
      <c r="N1381" s="322"/>
      <c r="O1381" s="322"/>
      <c r="P1381" s="322"/>
      <c r="Q1381" s="322"/>
      <c r="R1381" s="322"/>
      <c r="S1381" s="322"/>
      <c r="T1381" s="322"/>
      <c r="U1381" s="322"/>
      <c r="V1381" s="322"/>
      <c r="W1381" s="322"/>
      <c r="X1381" s="322"/>
      <c r="Y1381" s="322"/>
      <c r="Z1381" s="322"/>
      <c r="AA1381" s="322"/>
      <c r="AB1381" s="322"/>
      <c r="AC1381" s="322"/>
      <c r="AD1381" s="322"/>
      <c r="AE1381" s="322"/>
      <c r="AF1381" s="322"/>
      <c r="AG1381" s="322"/>
      <c r="AH1381" s="322"/>
      <c r="AI1381" s="322"/>
      <c r="AJ1381" s="322"/>
      <c r="AK1381" s="322"/>
      <c r="AL1381" s="322"/>
      <c r="AM1381" s="323"/>
      <c r="AN1381" s="353"/>
      <c r="AO1381" s="354"/>
      <c r="AP1381" s="354"/>
      <c r="AQ1381" s="354"/>
      <c r="AR1381" s="354"/>
      <c r="AS1381" s="354"/>
      <c r="AT1381" s="354"/>
      <c r="AU1381" s="354"/>
      <c r="AV1381" s="354"/>
      <c r="AW1381" s="354"/>
      <c r="AX1381" s="354"/>
      <c r="AY1381" s="354"/>
      <c r="AZ1381" s="354"/>
      <c r="BA1381" s="354"/>
      <c r="BB1381" s="354"/>
      <c r="BC1381" s="354"/>
      <c r="BD1381" s="354"/>
      <c r="BE1381" s="354"/>
      <c r="BF1381" s="354"/>
      <c r="BG1381" s="354"/>
      <c r="BH1381" s="354"/>
      <c r="BI1381" s="354"/>
      <c r="BJ1381" s="354"/>
      <c r="BK1381" s="354"/>
      <c r="BL1381" s="354"/>
      <c r="BM1381" s="354"/>
      <c r="BN1381" s="354"/>
      <c r="BO1381" s="354"/>
      <c r="BP1381" s="354"/>
      <c r="BQ1381" s="354"/>
      <c r="BR1381" s="354"/>
      <c r="BS1381" s="354"/>
      <c r="BT1381" s="355"/>
      <c r="BU1381" s="324" t="str">
        <f t="shared" si="86"/>
        <v>No disability</v>
      </c>
      <c r="BV1381" s="328" t="str">
        <f t="shared" si="84"/>
        <v>Out</v>
      </c>
      <c r="BW1381" s="329" t="str">
        <f t="shared" si="85"/>
        <v>Out</v>
      </c>
      <c r="BX1381" s="327" t="str">
        <f t="shared" si="87"/>
        <v/>
      </c>
    </row>
    <row r="1382" spans="2:76" x14ac:dyDescent="0.2">
      <c r="B1382" s="137"/>
      <c r="C1382" s="138"/>
      <c r="D1382" s="139" t="s">
        <v>1409</v>
      </c>
      <c r="E1382" s="140"/>
      <c r="F1382" s="140"/>
      <c r="G1382" s="321"/>
      <c r="H1382" s="322"/>
      <c r="I1382" s="322"/>
      <c r="J1382" s="322"/>
      <c r="K1382" s="322"/>
      <c r="L1382" s="322"/>
      <c r="M1382" s="322"/>
      <c r="N1382" s="322"/>
      <c r="O1382" s="322"/>
      <c r="P1382" s="322"/>
      <c r="Q1382" s="322"/>
      <c r="R1382" s="322"/>
      <c r="S1382" s="322"/>
      <c r="T1382" s="322"/>
      <c r="U1382" s="322"/>
      <c r="V1382" s="322"/>
      <c r="W1382" s="322"/>
      <c r="X1382" s="322"/>
      <c r="Y1382" s="322"/>
      <c r="Z1382" s="322"/>
      <c r="AA1382" s="322"/>
      <c r="AB1382" s="322"/>
      <c r="AC1382" s="322"/>
      <c r="AD1382" s="322"/>
      <c r="AE1382" s="322"/>
      <c r="AF1382" s="322"/>
      <c r="AG1382" s="322"/>
      <c r="AH1382" s="322"/>
      <c r="AI1382" s="322"/>
      <c r="AJ1382" s="322"/>
      <c r="AK1382" s="322"/>
      <c r="AL1382" s="322"/>
      <c r="AM1382" s="323"/>
      <c r="AN1382" s="353"/>
      <c r="AO1382" s="354"/>
      <c r="AP1382" s="354"/>
      <c r="AQ1382" s="354"/>
      <c r="AR1382" s="354"/>
      <c r="AS1382" s="354"/>
      <c r="AT1382" s="354"/>
      <c r="AU1382" s="354"/>
      <c r="AV1382" s="354"/>
      <c r="AW1382" s="354"/>
      <c r="AX1382" s="354"/>
      <c r="AY1382" s="354"/>
      <c r="AZ1382" s="354"/>
      <c r="BA1382" s="354"/>
      <c r="BB1382" s="354"/>
      <c r="BC1382" s="354"/>
      <c r="BD1382" s="354"/>
      <c r="BE1382" s="354"/>
      <c r="BF1382" s="354"/>
      <c r="BG1382" s="354"/>
      <c r="BH1382" s="354"/>
      <c r="BI1382" s="354"/>
      <c r="BJ1382" s="354"/>
      <c r="BK1382" s="354"/>
      <c r="BL1382" s="354"/>
      <c r="BM1382" s="354"/>
      <c r="BN1382" s="354"/>
      <c r="BO1382" s="354"/>
      <c r="BP1382" s="354"/>
      <c r="BQ1382" s="354"/>
      <c r="BR1382" s="354"/>
      <c r="BS1382" s="354"/>
      <c r="BT1382" s="355"/>
      <c r="BU1382" s="324" t="str">
        <f t="shared" si="86"/>
        <v>No disability</v>
      </c>
      <c r="BV1382" s="328" t="str">
        <f t="shared" si="84"/>
        <v>Out</v>
      </c>
      <c r="BW1382" s="329" t="str">
        <f t="shared" si="85"/>
        <v>Out</v>
      </c>
      <c r="BX1382" s="327" t="str">
        <f t="shared" si="87"/>
        <v/>
      </c>
    </row>
    <row r="1383" spans="2:76" x14ac:dyDescent="0.2">
      <c r="B1383" s="137"/>
      <c r="C1383" s="138"/>
      <c r="D1383" s="139" t="s">
        <v>1410</v>
      </c>
      <c r="E1383" s="140"/>
      <c r="F1383" s="140"/>
      <c r="G1383" s="321"/>
      <c r="H1383" s="322"/>
      <c r="I1383" s="322"/>
      <c r="J1383" s="322"/>
      <c r="K1383" s="322"/>
      <c r="L1383" s="322"/>
      <c r="M1383" s="322"/>
      <c r="N1383" s="322"/>
      <c r="O1383" s="322"/>
      <c r="P1383" s="322"/>
      <c r="Q1383" s="322"/>
      <c r="R1383" s="322"/>
      <c r="S1383" s="322"/>
      <c r="T1383" s="322"/>
      <c r="U1383" s="322"/>
      <c r="V1383" s="322"/>
      <c r="W1383" s="322"/>
      <c r="X1383" s="322"/>
      <c r="Y1383" s="322"/>
      <c r="Z1383" s="322"/>
      <c r="AA1383" s="322"/>
      <c r="AB1383" s="322"/>
      <c r="AC1383" s="322"/>
      <c r="AD1383" s="322"/>
      <c r="AE1383" s="322"/>
      <c r="AF1383" s="322"/>
      <c r="AG1383" s="322"/>
      <c r="AH1383" s="322"/>
      <c r="AI1383" s="322"/>
      <c r="AJ1383" s="322"/>
      <c r="AK1383" s="322"/>
      <c r="AL1383" s="322"/>
      <c r="AM1383" s="323"/>
      <c r="AN1383" s="353"/>
      <c r="AO1383" s="354"/>
      <c r="AP1383" s="354"/>
      <c r="AQ1383" s="354"/>
      <c r="AR1383" s="354"/>
      <c r="AS1383" s="354"/>
      <c r="AT1383" s="354"/>
      <c r="AU1383" s="354"/>
      <c r="AV1383" s="354"/>
      <c r="AW1383" s="354"/>
      <c r="AX1383" s="354"/>
      <c r="AY1383" s="354"/>
      <c r="AZ1383" s="354"/>
      <c r="BA1383" s="354"/>
      <c r="BB1383" s="354"/>
      <c r="BC1383" s="354"/>
      <c r="BD1383" s="354"/>
      <c r="BE1383" s="354"/>
      <c r="BF1383" s="354"/>
      <c r="BG1383" s="354"/>
      <c r="BH1383" s="354"/>
      <c r="BI1383" s="354"/>
      <c r="BJ1383" s="354"/>
      <c r="BK1383" s="354"/>
      <c r="BL1383" s="354"/>
      <c r="BM1383" s="354"/>
      <c r="BN1383" s="354"/>
      <c r="BO1383" s="354"/>
      <c r="BP1383" s="354"/>
      <c r="BQ1383" s="354"/>
      <c r="BR1383" s="354"/>
      <c r="BS1383" s="354"/>
      <c r="BT1383" s="355"/>
      <c r="BU1383" s="324" t="str">
        <f t="shared" si="86"/>
        <v>No disability</v>
      </c>
      <c r="BV1383" s="328" t="str">
        <f t="shared" si="84"/>
        <v>Out</v>
      </c>
      <c r="BW1383" s="329" t="str">
        <f t="shared" si="85"/>
        <v>Out</v>
      </c>
      <c r="BX1383" s="327" t="str">
        <f t="shared" si="87"/>
        <v/>
      </c>
    </row>
    <row r="1384" spans="2:76" x14ac:dyDescent="0.2">
      <c r="B1384" s="137"/>
      <c r="C1384" s="138"/>
      <c r="D1384" s="139" t="s">
        <v>1411</v>
      </c>
      <c r="E1384" s="140"/>
      <c r="F1384" s="140"/>
      <c r="G1384" s="321"/>
      <c r="H1384" s="322"/>
      <c r="I1384" s="322"/>
      <c r="J1384" s="322"/>
      <c r="K1384" s="322"/>
      <c r="L1384" s="322"/>
      <c r="M1384" s="322"/>
      <c r="N1384" s="322"/>
      <c r="O1384" s="322"/>
      <c r="P1384" s="322"/>
      <c r="Q1384" s="322"/>
      <c r="R1384" s="322"/>
      <c r="S1384" s="322"/>
      <c r="T1384" s="322"/>
      <c r="U1384" s="322"/>
      <c r="V1384" s="322"/>
      <c r="W1384" s="322"/>
      <c r="X1384" s="322"/>
      <c r="Y1384" s="322"/>
      <c r="Z1384" s="322"/>
      <c r="AA1384" s="322"/>
      <c r="AB1384" s="322"/>
      <c r="AC1384" s="322"/>
      <c r="AD1384" s="322"/>
      <c r="AE1384" s="322"/>
      <c r="AF1384" s="322"/>
      <c r="AG1384" s="322"/>
      <c r="AH1384" s="322"/>
      <c r="AI1384" s="322"/>
      <c r="AJ1384" s="322"/>
      <c r="AK1384" s="322"/>
      <c r="AL1384" s="322"/>
      <c r="AM1384" s="323"/>
      <c r="AN1384" s="353"/>
      <c r="AO1384" s="354"/>
      <c r="AP1384" s="354"/>
      <c r="AQ1384" s="354"/>
      <c r="AR1384" s="354"/>
      <c r="AS1384" s="354"/>
      <c r="AT1384" s="354"/>
      <c r="AU1384" s="354"/>
      <c r="AV1384" s="354"/>
      <c r="AW1384" s="354"/>
      <c r="AX1384" s="354"/>
      <c r="AY1384" s="354"/>
      <c r="AZ1384" s="354"/>
      <c r="BA1384" s="354"/>
      <c r="BB1384" s="354"/>
      <c r="BC1384" s="354"/>
      <c r="BD1384" s="354"/>
      <c r="BE1384" s="354"/>
      <c r="BF1384" s="354"/>
      <c r="BG1384" s="354"/>
      <c r="BH1384" s="354"/>
      <c r="BI1384" s="354"/>
      <c r="BJ1384" s="354"/>
      <c r="BK1384" s="354"/>
      <c r="BL1384" s="354"/>
      <c r="BM1384" s="354"/>
      <c r="BN1384" s="354"/>
      <c r="BO1384" s="354"/>
      <c r="BP1384" s="354"/>
      <c r="BQ1384" s="354"/>
      <c r="BR1384" s="354"/>
      <c r="BS1384" s="354"/>
      <c r="BT1384" s="355"/>
      <c r="BU1384" s="324" t="str">
        <f t="shared" si="86"/>
        <v>No disability</v>
      </c>
      <c r="BV1384" s="328" t="str">
        <f t="shared" si="84"/>
        <v>Out</v>
      </c>
      <c r="BW1384" s="329" t="str">
        <f t="shared" si="85"/>
        <v>Out</v>
      </c>
      <c r="BX1384" s="327" t="str">
        <f t="shared" si="87"/>
        <v/>
      </c>
    </row>
    <row r="1385" spans="2:76" x14ac:dyDescent="0.2">
      <c r="B1385" s="137"/>
      <c r="C1385" s="138"/>
      <c r="D1385" s="139" t="s">
        <v>1412</v>
      </c>
      <c r="E1385" s="140"/>
      <c r="F1385" s="140"/>
      <c r="G1385" s="321"/>
      <c r="H1385" s="322"/>
      <c r="I1385" s="322"/>
      <c r="J1385" s="322"/>
      <c r="K1385" s="322"/>
      <c r="L1385" s="322"/>
      <c r="M1385" s="322"/>
      <c r="N1385" s="322"/>
      <c r="O1385" s="322"/>
      <c r="P1385" s="322"/>
      <c r="Q1385" s="322"/>
      <c r="R1385" s="322"/>
      <c r="S1385" s="322"/>
      <c r="T1385" s="322"/>
      <c r="U1385" s="322"/>
      <c r="V1385" s="322"/>
      <c r="W1385" s="322"/>
      <c r="X1385" s="322"/>
      <c r="Y1385" s="322"/>
      <c r="Z1385" s="322"/>
      <c r="AA1385" s="322"/>
      <c r="AB1385" s="322"/>
      <c r="AC1385" s="322"/>
      <c r="AD1385" s="322"/>
      <c r="AE1385" s="322"/>
      <c r="AF1385" s="322"/>
      <c r="AG1385" s="322"/>
      <c r="AH1385" s="322"/>
      <c r="AI1385" s="322"/>
      <c r="AJ1385" s="322"/>
      <c r="AK1385" s="322"/>
      <c r="AL1385" s="322"/>
      <c r="AM1385" s="323"/>
      <c r="AN1385" s="353"/>
      <c r="AO1385" s="354"/>
      <c r="AP1385" s="354"/>
      <c r="AQ1385" s="354"/>
      <c r="AR1385" s="354"/>
      <c r="AS1385" s="354"/>
      <c r="AT1385" s="354"/>
      <c r="AU1385" s="354"/>
      <c r="AV1385" s="354"/>
      <c r="AW1385" s="354"/>
      <c r="AX1385" s="354"/>
      <c r="AY1385" s="354"/>
      <c r="AZ1385" s="354"/>
      <c r="BA1385" s="354"/>
      <c r="BB1385" s="354"/>
      <c r="BC1385" s="354"/>
      <c r="BD1385" s="354"/>
      <c r="BE1385" s="354"/>
      <c r="BF1385" s="354"/>
      <c r="BG1385" s="354"/>
      <c r="BH1385" s="354"/>
      <c r="BI1385" s="354"/>
      <c r="BJ1385" s="354"/>
      <c r="BK1385" s="354"/>
      <c r="BL1385" s="354"/>
      <c r="BM1385" s="354"/>
      <c r="BN1385" s="354"/>
      <c r="BO1385" s="354"/>
      <c r="BP1385" s="354"/>
      <c r="BQ1385" s="354"/>
      <c r="BR1385" s="354"/>
      <c r="BS1385" s="354"/>
      <c r="BT1385" s="355"/>
      <c r="BU1385" s="324" t="str">
        <f t="shared" si="86"/>
        <v>No disability</v>
      </c>
      <c r="BV1385" s="328" t="str">
        <f t="shared" si="84"/>
        <v>Out</v>
      </c>
      <c r="BW1385" s="329" t="str">
        <f t="shared" si="85"/>
        <v>Out</v>
      </c>
      <c r="BX1385" s="327" t="str">
        <f t="shared" si="87"/>
        <v/>
      </c>
    </row>
    <row r="1386" spans="2:76" x14ac:dyDescent="0.2">
      <c r="B1386" s="137"/>
      <c r="C1386" s="138"/>
      <c r="D1386" s="139" t="s">
        <v>1413</v>
      </c>
      <c r="E1386" s="140"/>
      <c r="F1386" s="140"/>
      <c r="G1386" s="321"/>
      <c r="H1386" s="322"/>
      <c r="I1386" s="322"/>
      <c r="J1386" s="322"/>
      <c r="K1386" s="322"/>
      <c r="L1386" s="322"/>
      <c r="M1386" s="322"/>
      <c r="N1386" s="322"/>
      <c r="O1386" s="322"/>
      <c r="P1386" s="322"/>
      <c r="Q1386" s="322"/>
      <c r="R1386" s="322"/>
      <c r="S1386" s="322"/>
      <c r="T1386" s="322"/>
      <c r="U1386" s="322"/>
      <c r="V1386" s="322"/>
      <c r="W1386" s="322"/>
      <c r="X1386" s="322"/>
      <c r="Y1386" s="322"/>
      <c r="Z1386" s="322"/>
      <c r="AA1386" s="322"/>
      <c r="AB1386" s="322"/>
      <c r="AC1386" s="322"/>
      <c r="AD1386" s="322"/>
      <c r="AE1386" s="322"/>
      <c r="AF1386" s="322"/>
      <c r="AG1386" s="322"/>
      <c r="AH1386" s="322"/>
      <c r="AI1386" s="322"/>
      <c r="AJ1386" s="322"/>
      <c r="AK1386" s="322"/>
      <c r="AL1386" s="322"/>
      <c r="AM1386" s="323"/>
      <c r="AN1386" s="353"/>
      <c r="AO1386" s="354"/>
      <c r="AP1386" s="354"/>
      <c r="AQ1386" s="354"/>
      <c r="AR1386" s="354"/>
      <c r="AS1386" s="354"/>
      <c r="AT1386" s="354"/>
      <c r="AU1386" s="354"/>
      <c r="AV1386" s="354"/>
      <c r="AW1386" s="354"/>
      <c r="AX1386" s="354"/>
      <c r="AY1386" s="354"/>
      <c r="AZ1386" s="354"/>
      <c r="BA1386" s="354"/>
      <c r="BB1386" s="354"/>
      <c r="BC1386" s="354"/>
      <c r="BD1386" s="354"/>
      <c r="BE1386" s="354"/>
      <c r="BF1386" s="354"/>
      <c r="BG1386" s="354"/>
      <c r="BH1386" s="354"/>
      <c r="BI1386" s="354"/>
      <c r="BJ1386" s="354"/>
      <c r="BK1386" s="354"/>
      <c r="BL1386" s="354"/>
      <c r="BM1386" s="354"/>
      <c r="BN1386" s="354"/>
      <c r="BO1386" s="354"/>
      <c r="BP1386" s="354"/>
      <c r="BQ1386" s="354"/>
      <c r="BR1386" s="354"/>
      <c r="BS1386" s="354"/>
      <c r="BT1386" s="355"/>
      <c r="BU1386" s="324" t="str">
        <f t="shared" si="86"/>
        <v>No disability</v>
      </c>
      <c r="BV1386" s="328" t="str">
        <f t="shared" si="84"/>
        <v>Out</v>
      </c>
      <c r="BW1386" s="329" t="str">
        <f t="shared" si="85"/>
        <v>Out</v>
      </c>
      <c r="BX1386" s="327" t="str">
        <f t="shared" si="87"/>
        <v/>
      </c>
    </row>
    <row r="1387" spans="2:76" x14ac:dyDescent="0.2">
      <c r="B1387" s="137"/>
      <c r="C1387" s="138"/>
      <c r="D1387" s="139" t="s">
        <v>1414</v>
      </c>
      <c r="E1387" s="140"/>
      <c r="F1387" s="140"/>
      <c r="G1387" s="321"/>
      <c r="H1387" s="322"/>
      <c r="I1387" s="322"/>
      <c r="J1387" s="322"/>
      <c r="K1387" s="322"/>
      <c r="L1387" s="322"/>
      <c r="M1387" s="322"/>
      <c r="N1387" s="322"/>
      <c r="O1387" s="322"/>
      <c r="P1387" s="322"/>
      <c r="Q1387" s="322"/>
      <c r="R1387" s="322"/>
      <c r="S1387" s="322"/>
      <c r="T1387" s="322"/>
      <c r="U1387" s="322"/>
      <c r="V1387" s="322"/>
      <c r="W1387" s="322"/>
      <c r="X1387" s="322"/>
      <c r="Y1387" s="322"/>
      <c r="Z1387" s="322"/>
      <c r="AA1387" s="322"/>
      <c r="AB1387" s="322"/>
      <c r="AC1387" s="322"/>
      <c r="AD1387" s="322"/>
      <c r="AE1387" s="322"/>
      <c r="AF1387" s="322"/>
      <c r="AG1387" s="322"/>
      <c r="AH1387" s="322"/>
      <c r="AI1387" s="322"/>
      <c r="AJ1387" s="322"/>
      <c r="AK1387" s="322"/>
      <c r="AL1387" s="322"/>
      <c r="AM1387" s="323"/>
      <c r="AN1387" s="353"/>
      <c r="AO1387" s="354"/>
      <c r="AP1387" s="354"/>
      <c r="AQ1387" s="354"/>
      <c r="AR1387" s="354"/>
      <c r="AS1387" s="354"/>
      <c r="AT1387" s="354"/>
      <c r="AU1387" s="354"/>
      <c r="AV1387" s="354"/>
      <c r="AW1387" s="354"/>
      <c r="AX1387" s="354"/>
      <c r="AY1387" s="354"/>
      <c r="AZ1387" s="354"/>
      <c r="BA1387" s="354"/>
      <c r="BB1387" s="354"/>
      <c r="BC1387" s="354"/>
      <c r="BD1387" s="354"/>
      <c r="BE1387" s="354"/>
      <c r="BF1387" s="354"/>
      <c r="BG1387" s="354"/>
      <c r="BH1387" s="354"/>
      <c r="BI1387" s="354"/>
      <c r="BJ1387" s="354"/>
      <c r="BK1387" s="354"/>
      <c r="BL1387" s="354"/>
      <c r="BM1387" s="354"/>
      <c r="BN1387" s="354"/>
      <c r="BO1387" s="354"/>
      <c r="BP1387" s="354"/>
      <c r="BQ1387" s="354"/>
      <c r="BR1387" s="354"/>
      <c r="BS1387" s="354"/>
      <c r="BT1387" s="355"/>
      <c r="BU1387" s="324" t="str">
        <f t="shared" si="86"/>
        <v>No disability</v>
      </c>
      <c r="BV1387" s="328" t="str">
        <f t="shared" si="84"/>
        <v>Out</v>
      </c>
      <c r="BW1387" s="329" t="str">
        <f t="shared" si="85"/>
        <v>Out</v>
      </c>
      <c r="BX1387" s="327" t="str">
        <f t="shared" si="87"/>
        <v/>
      </c>
    </row>
    <row r="1388" spans="2:76" x14ac:dyDescent="0.2">
      <c r="B1388" s="137"/>
      <c r="C1388" s="138"/>
      <c r="D1388" s="139" t="s">
        <v>1415</v>
      </c>
      <c r="E1388" s="140"/>
      <c r="F1388" s="140"/>
      <c r="G1388" s="321"/>
      <c r="H1388" s="322"/>
      <c r="I1388" s="322"/>
      <c r="J1388" s="322"/>
      <c r="K1388" s="322"/>
      <c r="L1388" s="322"/>
      <c r="M1388" s="322"/>
      <c r="N1388" s="322"/>
      <c r="O1388" s="322"/>
      <c r="P1388" s="322"/>
      <c r="Q1388" s="322"/>
      <c r="R1388" s="322"/>
      <c r="S1388" s="322"/>
      <c r="T1388" s="322"/>
      <c r="U1388" s="322"/>
      <c r="V1388" s="322"/>
      <c r="W1388" s="322"/>
      <c r="X1388" s="322"/>
      <c r="Y1388" s="322"/>
      <c r="Z1388" s="322"/>
      <c r="AA1388" s="322"/>
      <c r="AB1388" s="322"/>
      <c r="AC1388" s="322"/>
      <c r="AD1388" s="322"/>
      <c r="AE1388" s="322"/>
      <c r="AF1388" s="322"/>
      <c r="AG1388" s="322"/>
      <c r="AH1388" s="322"/>
      <c r="AI1388" s="322"/>
      <c r="AJ1388" s="322"/>
      <c r="AK1388" s="322"/>
      <c r="AL1388" s="322"/>
      <c r="AM1388" s="323"/>
      <c r="AN1388" s="353"/>
      <c r="AO1388" s="354"/>
      <c r="AP1388" s="354"/>
      <c r="AQ1388" s="354"/>
      <c r="AR1388" s="354"/>
      <c r="AS1388" s="354"/>
      <c r="AT1388" s="354"/>
      <c r="AU1388" s="354"/>
      <c r="AV1388" s="354"/>
      <c r="AW1388" s="354"/>
      <c r="AX1388" s="354"/>
      <c r="AY1388" s="354"/>
      <c r="AZ1388" s="354"/>
      <c r="BA1388" s="354"/>
      <c r="BB1388" s="354"/>
      <c r="BC1388" s="354"/>
      <c r="BD1388" s="354"/>
      <c r="BE1388" s="354"/>
      <c r="BF1388" s="354"/>
      <c r="BG1388" s="354"/>
      <c r="BH1388" s="354"/>
      <c r="BI1388" s="354"/>
      <c r="BJ1388" s="354"/>
      <c r="BK1388" s="354"/>
      <c r="BL1388" s="354"/>
      <c r="BM1388" s="354"/>
      <c r="BN1388" s="354"/>
      <c r="BO1388" s="354"/>
      <c r="BP1388" s="354"/>
      <c r="BQ1388" s="354"/>
      <c r="BR1388" s="354"/>
      <c r="BS1388" s="354"/>
      <c r="BT1388" s="355"/>
      <c r="BU1388" s="324" t="str">
        <f t="shared" si="86"/>
        <v>No disability</v>
      </c>
      <c r="BV1388" s="328" t="str">
        <f t="shared" si="84"/>
        <v>Out</v>
      </c>
      <c r="BW1388" s="329" t="str">
        <f t="shared" si="85"/>
        <v>Out</v>
      </c>
      <c r="BX1388" s="327" t="str">
        <f t="shared" si="87"/>
        <v/>
      </c>
    </row>
    <row r="1389" spans="2:76" x14ac:dyDescent="0.2">
      <c r="B1389" s="137"/>
      <c r="C1389" s="138"/>
      <c r="D1389" s="139" t="s">
        <v>1416</v>
      </c>
      <c r="E1389" s="140"/>
      <c r="F1389" s="140"/>
      <c r="G1389" s="321"/>
      <c r="H1389" s="322"/>
      <c r="I1389" s="322"/>
      <c r="J1389" s="322"/>
      <c r="K1389" s="322"/>
      <c r="L1389" s="322"/>
      <c r="M1389" s="322"/>
      <c r="N1389" s="322"/>
      <c r="O1389" s="322"/>
      <c r="P1389" s="322"/>
      <c r="Q1389" s="322"/>
      <c r="R1389" s="322"/>
      <c r="S1389" s="322"/>
      <c r="T1389" s="322"/>
      <c r="U1389" s="322"/>
      <c r="V1389" s="322"/>
      <c r="W1389" s="322"/>
      <c r="X1389" s="322"/>
      <c r="Y1389" s="322"/>
      <c r="Z1389" s="322"/>
      <c r="AA1389" s="322"/>
      <c r="AB1389" s="322"/>
      <c r="AC1389" s="322"/>
      <c r="AD1389" s="322"/>
      <c r="AE1389" s="322"/>
      <c r="AF1389" s="322"/>
      <c r="AG1389" s="322"/>
      <c r="AH1389" s="322"/>
      <c r="AI1389" s="322"/>
      <c r="AJ1389" s="322"/>
      <c r="AK1389" s="322"/>
      <c r="AL1389" s="322"/>
      <c r="AM1389" s="323"/>
      <c r="AN1389" s="353"/>
      <c r="AO1389" s="354"/>
      <c r="AP1389" s="354"/>
      <c r="AQ1389" s="354"/>
      <c r="AR1389" s="354"/>
      <c r="AS1389" s="354"/>
      <c r="AT1389" s="354"/>
      <c r="AU1389" s="354"/>
      <c r="AV1389" s="354"/>
      <c r="AW1389" s="354"/>
      <c r="AX1389" s="354"/>
      <c r="AY1389" s="354"/>
      <c r="AZ1389" s="354"/>
      <c r="BA1389" s="354"/>
      <c r="BB1389" s="354"/>
      <c r="BC1389" s="354"/>
      <c r="BD1389" s="354"/>
      <c r="BE1389" s="354"/>
      <c r="BF1389" s="354"/>
      <c r="BG1389" s="354"/>
      <c r="BH1389" s="354"/>
      <c r="BI1389" s="354"/>
      <c r="BJ1389" s="354"/>
      <c r="BK1389" s="354"/>
      <c r="BL1389" s="354"/>
      <c r="BM1389" s="354"/>
      <c r="BN1389" s="354"/>
      <c r="BO1389" s="354"/>
      <c r="BP1389" s="354"/>
      <c r="BQ1389" s="354"/>
      <c r="BR1389" s="354"/>
      <c r="BS1389" s="354"/>
      <c r="BT1389" s="355"/>
      <c r="BU1389" s="324" t="str">
        <f t="shared" si="86"/>
        <v>No disability</v>
      </c>
      <c r="BV1389" s="328" t="str">
        <f t="shared" si="84"/>
        <v>Out</v>
      </c>
      <c r="BW1389" s="329" t="str">
        <f t="shared" si="85"/>
        <v>Out</v>
      </c>
      <c r="BX1389" s="327" t="str">
        <f t="shared" si="87"/>
        <v/>
      </c>
    </row>
    <row r="1390" spans="2:76" x14ac:dyDescent="0.2">
      <c r="B1390" s="137"/>
      <c r="C1390" s="138"/>
      <c r="D1390" s="139" t="s">
        <v>1417</v>
      </c>
      <c r="E1390" s="140"/>
      <c r="F1390" s="140"/>
      <c r="G1390" s="321"/>
      <c r="H1390" s="322"/>
      <c r="I1390" s="322"/>
      <c r="J1390" s="322"/>
      <c r="K1390" s="322"/>
      <c r="L1390" s="322"/>
      <c r="M1390" s="322"/>
      <c r="N1390" s="322"/>
      <c r="O1390" s="322"/>
      <c r="P1390" s="322"/>
      <c r="Q1390" s="322"/>
      <c r="R1390" s="322"/>
      <c r="S1390" s="322"/>
      <c r="T1390" s="322"/>
      <c r="U1390" s="322"/>
      <c r="V1390" s="322"/>
      <c r="W1390" s="322"/>
      <c r="X1390" s="322"/>
      <c r="Y1390" s="322"/>
      <c r="Z1390" s="322"/>
      <c r="AA1390" s="322"/>
      <c r="AB1390" s="322"/>
      <c r="AC1390" s="322"/>
      <c r="AD1390" s="322"/>
      <c r="AE1390" s="322"/>
      <c r="AF1390" s="322"/>
      <c r="AG1390" s="322"/>
      <c r="AH1390" s="322"/>
      <c r="AI1390" s="322"/>
      <c r="AJ1390" s="322"/>
      <c r="AK1390" s="322"/>
      <c r="AL1390" s="322"/>
      <c r="AM1390" s="323"/>
      <c r="AN1390" s="353"/>
      <c r="AO1390" s="354"/>
      <c r="AP1390" s="354"/>
      <c r="AQ1390" s="354"/>
      <c r="AR1390" s="354"/>
      <c r="AS1390" s="354"/>
      <c r="AT1390" s="354"/>
      <c r="AU1390" s="354"/>
      <c r="AV1390" s="354"/>
      <c r="AW1390" s="354"/>
      <c r="AX1390" s="354"/>
      <c r="AY1390" s="354"/>
      <c r="AZ1390" s="354"/>
      <c r="BA1390" s="354"/>
      <c r="BB1390" s="354"/>
      <c r="BC1390" s="354"/>
      <c r="BD1390" s="354"/>
      <c r="BE1390" s="354"/>
      <c r="BF1390" s="354"/>
      <c r="BG1390" s="354"/>
      <c r="BH1390" s="354"/>
      <c r="BI1390" s="354"/>
      <c r="BJ1390" s="354"/>
      <c r="BK1390" s="354"/>
      <c r="BL1390" s="354"/>
      <c r="BM1390" s="354"/>
      <c r="BN1390" s="354"/>
      <c r="BO1390" s="354"/>
      <c r="BP1390" s="354"/>
      <c r="BQ1390" s="354"/>
      <c r="BR1390" s="354"/>
      <c r="BS1390" s="354"/>
      <c r="BT1390" s="355"/>
      <c r="BU1390" s="324" t="str">
        <f t="shared" si="86"/>
        <v>No disability</v>
      </c>
      <c r="BV1390" s="328" t="str">
        <f t="shared" si="84"/>
        <v>Out</v>
      </c>
      <c r="BW1390" s="329" t="str">
        <f t="shared" si="85"/>
        <v>Out</v>
      </c>
      <c r="BX1390" s="327" t="str">
        <f t="shared" si="87"/>
        <v/>
      </c>
    </row>
    <row r="1391" spans="2:76" x14ac:dyDescent="0.2">
      <c r="B1391" s="137"/>
      <c r="C1391" s="138"/>
      <c r="D1391" s="139" t="s">
        <v>1418</v>
      </c>
      <c r="E1391" s="140"/>
      <c r="F1391" s="140"/>
      <c r="G1391" s="321"/>
      <c r="H1391" s="322"/>
      <c r="I1391" s="322"/>
      <c r="J1391" s="322"/>
      <c r="K1391" s="322"/>
      <c r="L1391" s="322"/>
      <c r="M1391" s="322"/>
      <c r="N1391" s="322"/>
      <c r="O1391" s="322"/>
      <c r="P1391" s="322"/>
      <c r="Q1391" s="322"/>
      <c r="R1391" s="322"/>
      <c r="S1391" s="322"/>
      <c r="T1391" s="322"/>
      <c r="U1391" s="322"/>
      <c r="V1391" s="322"/>
      <c r="W1391" s="322"/>
      <c r="X1391" s="322"/>
      <c r="Y1391" s="322"/>
      <c r="Z1391" s="322"/>
      <c r="AA1391" s="322"/>
      <c r="AB1391" s="322"/>
      <c r="AC1391" s="322"/>
      <c r="AD1391" s="322"/>
      <c r="AE1391" s="322"/>
      <c r="AF1391" s="322"/>
      <c r="AG1391" s="322"/>
      <c r="AH1391" s="322"/>
      <c r="AI1391" s="322"/>
      <c r="AJ1391" s="322"/>
      <c r="AK1391" s="322"/>
      <c r="AL1391" s="322"/>
      <c r="AM1391" s="323"/>
      <c r="AN1391" s="353"/>
      <c r="AO1391" s="354"/>
      <c r="AP1391" s="354"/>
      <c r="AQ1391" s="354"/>
      <c r="AR1391" s="354"/>
      <c r="AS1391" s="354"/>
      <c r="AT1391" s="354"/>
      <c r="AU1391" s="354"/>
      <c r="AV1391" s="354"/>
      <c r="AW1391" s="354"/>
      <c r="AX1391" s="354"/>
      <c r="AY1391" s="354"/>
      <c r="AZ1391" s="354"/>
      <c r="BA1391" s="354"/>
      <c r="BB1391" s="354"/>
      <c r="BC1391" s="354"/>
      <c r="BD1391" s="354"/>
      <c r="BE1391" s="354"/>
      <c r="BF1391" s="354"/>
      <c r="BG1391" s="354"/>
      <c r="BH1391" s="354"/>
      <c r="BI1391" s="354"/>
      <c r="BJ1391" s="354"/>
      <c r="BK1391" s="354"/>
      <c r="BL1391" s="354"/>
      <c r="BM1391" s="354"/>
      <c r="BN1391" s="354"/>
      <c r="BO1391" s="354"/>
      <c r="BP1391" s="354"/>
      <c r="BQ1391" s="354"/>
      <c r="BR1391" s="354"/>
      <c r="BS1391" s="354"/>
      <c r="BT1391" s="355"/>
      <c r="BU1391" s="324" t="str">
        <f t="shared" si="86"/>
        <v>No disability</v>
      </c>
      <c r="BV1391" s="328" t="str">
        <f t="shared" si="84"/>
        <v>Out</v>
      </c>
      <c r="BW1391" s="329" t="str">
        <f t="shared" si="85"/>
        <v>Out</v>
      </c>
      <c r="BX1391" s="327" t="str">
        <f t="shared" si="87"/>
        <v/>
      </c>
    </row>
    <row r="1392" spans="2:76" x14ac:dyDescent="0.2">
      <c r="B1392" s="137"/>
      <c r="C1392" s="138"/>
      <c r="D1392" s="139" t="s">
        <v>1419</v>
      </c>
      <c r="E1392" s="140"/>
      <c r="F1392" s="140"/>
      <c r="G1392" s="321"/>
      <c r="H1392" s="322"/>
      <c r="I1392" s="322"/>
      <c r="J1392" s="322"/>
      <c r="K1392" s="322"/>
      <c r="L1392" s="322"/>
      <c r="M1392" s="322"/>
      <c r="N1392" s="322"/>
      <c r="O1392" s="322"/>
      <c r="P1392" s="322"/>
      <c r="Q1392" s="322"/>
      <c r="R1392" s="322"/>
      <c r="S1392" s="322"/>
      <c r="T1392" s="322"/>
      <c r="U1392" s="322"/>
      <c r="V1392" s="322"/>
      <c r="W1392" s="322"/>
      <c r="X1392" s="322"/>
      <c r="Y1392" s="322"/>
      <c r="Z1392" s="322"/>
      <c r="AA1392" s="322"/>
      <c r="AB1392" s="322"/>
      <c r="AC1392" s="322"/>
      <c r="AD1392" s="322"/>
      <c r="AE1392" s="322"/>
      <c r="AF1392" s="322"/>
      <c r="AG1392" s="322"/>
      <c r="AH1392" s="322"/>
      <c r="AI1392" s="322"/>
      <c r="AJ1392" s="322"/>
      <c r="AK1392" s="322"/>
      <c r="AL1392" s="322"/>
      <c r="AM1392" s="323"/>
      <c r="AN1392" s="353"/>
      <c r="AO1392" s="354"/>
      <c r="AP1392" s="354"/>
      <c r="AQ1392" s="354"/>
      <c r="AR1392" s="354"/>
      <c r="AS1392" s="354"/>
      <c r="AT1392" s="354"/>
      <c r="AU1392" s="354"/>
      <c r="AV1392" s="354"/>
      <c r="AW1392" s="354"/>
      <c r="AX1392" s="354"/>
      <c r="AY1392" s="354"/>
      <c r="AZ1392" s="354"/>
      <c r="BA1392" s="354"/>
      <c r="BB1392" s="354"/>
      <c r="BC1392" s="354"/>
      <c r="BD1392" s="354"/>
      <c r="BE1392" s="354"/>
      <c r="BF1392" s="354"/>
      <c r="BG1392" s="354"/>
      <c r="BH1392" s="354"/>
      <c r="BI1392" s="354"/>
      <c r="BJ1392" s="354"/>
      <c r="BK1392" s="354"/>
      <c r="BL1392" s="354"/>
      <c r="BM1392" s="354"/>
      <c r="BN1392" s="354"/>
      <c r="BO1392" s="354"/>
      <c r="BP1392" s="354"/>
      <c r="BQ1392" s="354"/>
      <c r="BR1392" s="354"/>
      <c r="BS1392" s="354"/>
      <c r="BT1392" s="355"/>
      <c r="BU1392" s="324" t="str">
        <f t="shared" si="86"/>
        <v>No disability</v>
      </c>
      <c r="BV1392" s="328" t="str">
        <f t="shared" si="84"/>
        <v>Out</v>
      </c>
      <c r="BW1392" s="329" t="str">
        <f t="shared" si="85"/>
        <v>Out</v>
      </c>
      <c r="BX1392" s="327" t="str">
        <f t="shared" si="87"/>
        <v/>
      </c>
    </row>
    <row r="1393" spans="2:76" x14ac:dyDescent="0.2">
      <c r="B1393" s="137"/>
      <c r="C1393" s="138"/>
      <c r="D1393" s="139" t="s">
        <v>1420</v>
      </c>
      <c r="E1393" s="140"/>
      <c r="F1393" s="140"/>
      <c r="G1393" s="321"/>
      <c r="H1393" s="322"/>
      <c r="I1393" s="322"/>
      <c r="J1393" s="322"/>
      <c r="K1393" s="322"/>
      <c r="L1393" s="322"/>
      <c r="M1393" s="322"/>
      <c r="N1393" s="322"/>
      <c r="O1393" s="322"/>
      <c r="P1393" s="322"/>
      <c r="Q1393" s="322"/>
      <c r="R1393" s="322"/>
      <c r="S1393" s="322"/>
      <c r="T1393" s="322"/>
      <c r="U1393" s="322"/>
      <c r="V1393" s="322"/>
      <c r="W1393" s="322"/>
      <c r="X1393" s="322"/>
      <c r="Y1393" s="322"/>
      <c r="Z1393" s="322"/>
      <c r="AA1393" s="322"/>
      <c r="AB1393" s="322"/>
      <c r="AC1393" s="322"/>
      <c r="AD1393" s="322"/>
      <c r="AE1393" s="322"/>
      <c r="AF1393" s="322"/>
      <c r="AG1393" s="322"/>
      <c r="AH1393" s="322"/>
      <c r="AI1393" s="322"/>
      <c r="AJ1393" s="322"/>
      <c r="AK1393" s="322"/>
      <c r="AL1393" s="322"/>
      <c r="AM1393" s="323"/>
      <c r="AN1393" s="353"/>
      <c r="AO1393" s="354"/>
      <c r="AP1393" s="354"/>
      <c r="AQ1393" s="354"/>
      <c r="AR1393" s="354"/>
      <c r="AS1393" s="354"/>
      <c r="AT1393" s="354"/>
      <c r="AU1393" s="354"/>
      <c r="AV1393" s="354"/>
      <c r="AW1393" s="354"/>
      <c r="AX1393" s="354"/>
      <c r="AY1393" s="354"/>
      <c r="AZ1393" s="354"/>
      <c r="BA1393" s="354"/>
      <c r="BB1393" s="354"/>
      <c r="BC1393" s="354"/>
      <c r="BD1393" s="354"/>
      <c r="BE1393" s="354"/>
      <c r="BF1393" s="354"/>
      <c r="BG1393" s="354"/>
      <c r="BH1393" s="354"/>
      <c r="BI1393" s="354"/>
      <c r="BJ1393" s="354"/>
      <c r="BK1393" s="354"/>
      <c r="BL1393" s="354"/>
      <c r="BM1393" s="354"/>
      <c r="BN1393" s="354"/>
      <c r="BO1393" s="354"/>
      <c r="BP1393" s="354"/>
      <c r="BQ1393" s="354"/>
      <c r="BR1393" s="354"/>
      <c r="BS1393" s="354"/>
      <c r="BT1393" s="355"/>
      <c r="BU1393" s="324" t="str">
        <f t="shared" si="86"/>
        <v>No disability</v>
      </c>
      <c r="BV1393" s="328" t="str">
        <f t="shared" si="84"/>
        <v>Out</v>
      </c>
      <c r="BW1393" s="329" t="str">
        <f t="shared" si="85"/>
        <v>Out</v>
      </c>
      <c r="BX1393" s="327" t="str">
        <f t="shared" si="87"/>
        <v/>
      </c>
    </row>
    <row r="1394" spans="2:76" x14ac:dyDescent="0.2">
      <c r="B1394" s="137"/>
      <c r="C1394" s="138"/>
      <c r="D1394" s="139" t="s">
        <v>1421</v>
      </c>
      <c r="E1394" s="140"/>
      <c r="F1394" s="140"/>
      <c r="G1394" s="321"/>
      <c r="H1394" s="322"/>
      <c r="I1394" s="322"/>
      <c r="J1394" s="322"/>
      <c r="K1394" s="322"/>
      <c r="L1394" s="322"/>
      <c r="M1394" s="322"/>
      <c r="N1394" s="322"/>
      <c r="O1394" s="322"/>
      <c r="P1394" s="322"/>
      <c r="Q1394" s="322"/>
      <c r="R1394" s="322"/>
      <c r="S1394" s="322"/>
      <c r="T1394" s="322"/>
      <c r="U1394" s="322"/>
      <c r="V1394" s="322"/>
      <c r="W1394" s="322"/>
      <c r="X1394" s="322"/>
      <c r="Y1394" s="322"/>
      <c r="Z1394" s="322"/>
      <c r="AA1394" s="322"/>
      <c r="AB1394" s="322"/>
      <c r="AC1394" s="322"/>
      <c r="AD1394" s="322"/>
      <c r="AE1394" s="322"/>
      <c r="AF1394" s="322"/>
      <c r="AG1394" s="322"/>
      <c r="AH1394" s="322"/>
      <c r="AI1394" s="322"/>
      <c r="AJ1394" s="322"/>
      <c r="AK1394" s="322"/>
      <c r="AL1394" s="322"/>
      <c r="AM1394" s="323"/>
      <c r="AN1394" s="353"/>
      <c r="AO1394" s="354"/>
      <c r="AP1394" s="354"/>
      <c r="AQ1394" s="354"/>
      <c r="AR1394" s="354"/>
      <c r="AS1394" s="354"/>
      <c r="AT1394" s="354"/>
      <c r="AU1394" s="354"/>
      <c r="AV1394" s="354"/>
      <c r="AW1394" s="354"/>
      <c r="AX1394" s="354"/>
      <c r="AY1394" s="354"/>
      <c r="AZ1394" s="354"/>
      <c r="BA1394" s="354"/>
      <c r="BB1394" s="354"/>
      <c r="BC1394" s="354"/>
      <c r="BD1394" s="354"/>
      <c r="BE1394" s="354"/>
      <c r="BF1394" s="354"/>
      <c r="BG1394" s="354"/>
      <c r="BH1394" s="354"/>
      <c r="BI1394" s="354"/>
      <c r="BJ1394" s="354"/>
      <c r="BK1394" s="354"/>
      <c r="BL1394" s="354"/>
      <c r="BM1394" s="354"/>
      <c r="BN1394" s="354"/>
      <c r="BO1394" s="354"/>
      <c r="BP1394" s="354"/>
      <c r="BQ1394" s="354"/>
      <c r="BR1394" s="354"/>
      <c r="BS1394" s="354"/>
      <c r="BT1394" s="355"/>
      <c r="BU1394" s="324" t="str">
        <f t="shared" si="86"/>
        <v>No disability</v>
      </c>
      <c r="BV1394" s="328" t="str">
        <f t="shared" si="84"/>
        <v>Out</v>
      </c>
      <c r="BW1394" s="329" t="str">
        <f t="shared" si="85"/>
        <v>Out</v>
      </c>
      <c r="BX1394" s="327" t="str">
        <f t="shared" si="87"/>
        <v/>
      </c>
    </row>
    <row r="1395" spans="2:76" x14ac:dyDescent="0.2">
      <c r="B1395" s="137"/>
      <c r="C1395" s="138"/>
      <c r="D1395" s="139" t="s">
        <v>1422</v>
      </c>
      <c r="E1395" s="140"/>
      <c r="F1395" s="140"/>
      <c r="G1395" s="321"/>
      <c r="H1395" s="322"/>
      <c r="I1395" s="322"/>
      <c r="J1395" s="322"/>
      <c r="K1395" s="322"/>
      <c r="L1395" s="322"/>
      <c r="M1395" s="322"/>
      <c r="N1395" s="322"/>
      <c r="O1395" s="322"/>
      <c r="P1395" s="322"/>
      <c r="Q1395" s="322"/>
      <c r="R1395" s="322"/>
      <c r="S1395" s="322"/>
      <c r="T1395" s="322"/>
      <c r="U1395" s="322"/>
      <c r="V1395" s="322"/>
      <c r="W1395" s="322"/>
      <c r="X1395" s="322"/>
      <c r="Y1395" s="322"/>
      <c r="Z1395" s="322"/>
      <c r="AA1395" s="322"/>
      <c r="AB1395" s="322"/>
      <c r="AC1395" s="322"/>
      <c r="AD1395" s="322"/>
      <c r="AE1395" s="322"/>
      <c r="AF1395" s="322"/>
      <c r="AG1395" s="322"/>
      <c r="AH1395" s="322"/>
      <c r="AI1395" s="322"/>
      <c r="AJ1395" s="322"/>
      <c r="AK1395" s="322"/>
      <c r="AL1395" s="322"/>
      <c r="AM1395" s="323"/>
      <c r="AN1395" s="353"/>
      <c r="AO1395" s="354"/>
      <c r="AP1395" s="354"/>
      <c r="AQ1395" s="354"/>
      <c r="AR1395" s="354"/>
      <c r="AS1395" s="354"/>
      <c r="AT1395" s="354"/>
      <c r="AU1395" s="354"/>
      <c r="AV1395" s="354"/>
      <c r="AW1395" s="354"/>
      <c r="AX1395" s="354"/>
      <c r="AY1395" s="354"/>
      <c r="AZ1395" s="354"/>
      <c r="BA1395" s="354"/>
      <c r="BB1395" s="354"/>
      <c r="BC1395" s="354"/>
      <c r="BD1395" s="354"/>
      <c r="BE1395" s="354"/>
      <c r="BF1395" s="354"/>
      <c r="BG1395" s="354"/>
      <c r="BH1395" s="354"/>
      <c r="BI1395" s="354"/>
      <c r="BJ1395" s="354"/>
      <c r="BK1395" s="354"/>
      <c r="BL1395" s="354"/>
      <c r="BM1395" s="354"/>
      <c r="BN1395" s="354"/>
      <c r="BO1395" s="354"/>
      <c r="BP1395" s="354"/>
      <c r="BQ1395" s="354"/>
      <c r="BR1395" s="354"/>
      <c r="BS1395" s="354"/>
      <c r="BT1395" s="355"/>
      <c r="BU1395" s="324" t="str">
        <f t="shared" si="86"/>
        <v>No disability</v>
      </c>
      <c r="BV1395" s="328" t="str">
        <f t="shared" si="84"/>
        <v>Out</v>
      </c>
      <c r="BW1395" s="329" t="str">
        <f t="shared" si="85"/>
        <v>Out</v>
      </c>
      <c r="BX1395" s="327" t="str">
        <f t="shared" si="87"/>
        <v/>
      </c>
    </row>
    <row r="1396" spans="2:76" x14ac:dyDescent="0.2">
      <c r="B1396" s="137"/>
      <c r="C1396" s="138"/>
      <c r="D1396" s="139" t="s">
        <v>1423</v>
      </c>
      <c r="E1396" s="140"/>
      <c r="F1396" s="140"/>
      <c r="G1396" s="321"/>
      <c r="H1396" s="322"/>
      <c r="I1396" s="322"/>
      <c r="J1396" s="322"/>
      <c r="K1396" s="322"/>
      <c r="L1396" s="322"/>
      <c r="M1396" s="322"/>
      <c r="N1396" s="322"/>
      <c r="O1396" s="322"/>
      <c r="P1396" s="322"/>
      <c r="Q1396" s="322"/>
      <c r="R1396" s="322"/>
      <c r="S1396" s="322"/>
      <c r="T1396" s="322"/>
      <c r="U1396" s="322"/>
      <c r="V1396" s="322"/>
      <c r="W1396" s="322"/>
      <c r="X1396" s="322"/>
      <c r="Y1396" s="322"/>
      <c r="Z1396" s="322"/>
      <c r="AA1396" s="322"/>
      <c r="AB1396" s="322"/>
      <c r="AC1396" s="322"/>
      <c r="AD1396" s="322"/>
      <c r="AE1396" s="322"/>
      <c r="AF1396" s="322"/>
      <c r="AG1396" s="322"/>
      <c r="AH1396" s="322"/>
      <c r="AI1396" s="322"/>
      <c r="AJ1396" s="322"/>
      <c r="AK1396" s="322"/>
      <c r="AL1396" s="322"/>
      <c r="AM1396" s="323"/>
      <c r="AN1396" s="353"/>
      <c r="AO1396" s="354"/>
      <c r="AP1396" s="354"/>
      <c r="AQ1396" s="354"/>
      <c r="AR1396" s="354"/>
      <c r="AS1396" s="354"/>
      <c r="AT1396" s="354"/>
      <c r="AU1396" s="354"/>
      <c r="AV1396" s="354"/>
      <c r="AW1396" s="354"/>
      <c r="AX1396" s="354"/>
      <c r="AY1396" s="354"/>
      <c r="AZ1396" s="354"/>
      <c r="BA1396" s="354"/>
      <c r="BB1396" s="354"/>
      <c r="BC1396" s="354"/>
      <c r="BD1396" s="354"/>
      <c r="BE1396" s="354"/>
      <c r="BF1396" s="354"/>
      <c r="BG1396" s="354"/>
      <c r="BH1396" s="354"/>
      <c r="BI1396" s="354"/>
      <c r="BJ1396" s="354"/>
      <c r="BK1396" s="354"/>
      <c r="BL1396" s="354"/>
      <c r="BM1396" s="354"/>
      <c r="BN1396" s="354"/>
      <c r="BO1396" s="354"/>
      <c r="BP1396" s="354"/>
      <c r="BQ1396" s="354"/>
      <c r="BR1396" s="354"/>
      <c r="BS1396" s="354"/>
      <c r="BT1396" s="355"/>
      <c r="BU1396" s="324" t="str">
        <f t="shared" si="86"/>
        <v>No disability</v>
      </c>
      <c r="BV1396" s="328" t="str">
        <f t="shared" si="84"/>
        <v>Out</v>
      </c>
      <c r="BW1396" s="329" t="str">
        <f t="shared" si="85"/>
        <v>Out</v>
      </c>
      <c r="BX1396" s="327" t="str">
        <f t="shared" si="87"/>
        <v/>
      </c>
    </row>
    <row r="1397" spans="2:76" x14ac:dyDescent="0.2">
      <c r="B1397" s="137"/>
      <c r="C1397" s="138"/>
      <c r="D1397" s="139" t="s">
        <v>1424</v>
      </c>
      <c r="E1397" s="140"/>
      <c r="F1397" s="140"/>
      <c r="G1397" s="321"/>
      <c r="H1397" s="322"/>
      <c r="I1397" s="322"/>
      <c r="J1397" s="322"/>
      <c r="K1397" s="322"/>
      <c r="L1397" s="322"/>
      <c r="M1397" s="322"/>
      <c r="N1397" s="322"/>
      <c r="O1397" s="322"/>
      <c r="P1397" s="322"/>
      <c r="Q1397" s="322"/>
      <c r="R1397" s="322"/>
      <c r="S1397" s="322"/>
      <c r="T1397" s="322"/>
      <c r="U1397" s="322"/>
      <c r="V1397" s="322"/>
      <c r="W1397" s="322"/>
      <c r="X1397" s="322"/>
      <c r="Y1397" s="322"/>
      <c r="Z1397" s="322"/>
      <c r="AA1397" s="322"/>
      <c r="AB1397" s="322"/>
      <c r="AC1397" s="322"/>
      <c r="AD1397" s="322"/>
      <c r="AE1397" s="322"/>
      <c r="AF1397" s="322"/>
      <c r="AG1397" s="322"/>
      <c r="AH1397" s="322"/>
      <c r="AI1397" s="322"/>
      <c r="AJ1397" s="322"/>
      <c r="AK1397" s="322"/>
      <c r="AL1397" s="322"/>
      <c r="AM1397" s="323"/>
      <c r="AN1397" s="353"/>
      <c r="AO1397" s="354"/>
      <c r="AP1397" s="354"/>
      <c r="AQ1397" s="354"/>
      <c r="AR1397" s="354"/>
      <c r="AS1397" s="354"/>
      <c r="AT1397" s="354"/>
      <c r="AU1397" s="354"/>
      <c r="AV1397" s="354"/>
      <c r="AW1397" s="354"/>
      <c r="AX1397" s="354"/>
      <c r="AY1397" s="354"/>
      <c r="AZ1397" s="354"/>
      <c r="BA1397" s="354"/>
      <c r="BB1397" s="354"/>
      <c r="BC1397" s="354"/>
      <c r="BD1397" s="354"/>
      <c r="BE1397" s="354"/>
      <c r="BF1397" s="354"/>
      <c r="BG1397" s="354"/>
      <c r="BH1397" s="354"/>
      <c r="BI1397" s="354"/>
      <c r="BJ1397" s="354"/>
      <c r="BK1397" s="354"/>
      <c r="BL1397" s="354"/>
      <c r="BM1397" s="354"/>
      <c r="BN1397" s="354"/>
      <c r="BO1397" s="354"/>
      <c r="BP1397" s="354"/>
      <c r="BQ1397" s="354"/>
      <c r="BR1397" s="354"/>
      <c r="BS1397" s="354"/>
      <c r="BT1397" s="355"/>
      <c r="BU1397" s="324" t="str">
        <f t="shared" si="86"/>
        <v>No disability</v>
      </c>
      <c r="BV1397" s="328" t="str">
        <f t="shared" si="84"/>
        <v>Out</v>
      </c>
      <c r="BW1397" s="329" t="str">
        <f t="shared" si="85"/>
        <v>Out</v>
      </c>
      <c r="BX1397" s="327" t="str">
        <f t="shared" si="87"/>
        <v/>
      </c>
    </row>
    <row r="1398" spans="2:76" x14ac:dyDescent="0.2">
      <c r="B1398" s="137"/>
      <c r="C1398" s="138"/>
      <c r="D1398" s="139" t="s">
        <v>1425</v>
      </c>
      <c r="E1398" s="140"/>
      <c r="F1398" s="140"/>
      <c r="G1398" s="321"/>
      <c r="H1398" s="322"/>
      <c r="I1398" s="322"/>
      <c r="J1398" s="322"/>
      <c r="K1398" s="322"/>
      <c r="L1398" s="322"/>
      <c r="M1398" s="322"/>
      <c r="N1398" s="322"/>
      <c r="O1398" s="322"/>
      <c r="P1398" s="322"/>
      <c r="Q1398" s="322"/>
      <c r="R1398" s="322"/>
      <c r="S1398" s="322"/>
      <c r="T1398" s="322"/>
      <c r="U1398" s="322"/>
      <c r="V1398" s="322"/>
      <c r="W1398" s="322"/>
      <c r="X1398" s="322"/>
      <c r="Y1398" s="322"/>
      <c r="Z1398" s="322"/>
      <c r="AA1398" s="322"/>
      <c r="AB1398" s="322"/>
      <c r="AC1398" s="322"/>
      <c r="AD1398" s="322"/>
      <c r="AE1398" s="322"/>
      <c r="AF1398" s="322"/>
      <c r="AG1398" s="322"/>
      <c r="AH1398" s="322"/>
      <c r="AI1398" s="322"/>
      <c r="AJ1398" s="322"/>
      <c r="AK1398" s="322"/>
      <c r="AL1398" s="322"/>
      <c r="AM1398" s="323"/>
      <c r="AN1398" s="353"/>
      <c r="AO1398" s="354"/>
      <c r="AP1398" s="354"/>
      <c r="AQ1398" s="354"/>
      <c r="AR1398" s="354"/>
      <c r="AS1398" s="354"/>
      <c r="AT1398" s="354"/>
      <c r="AU1398" s="354"/>
      <c r="AV1398" s="354"/>
      <c r="AW1398" s="354"/>
      <c r="AX1398" s="354"/>
      <c r="AY1398" s="354"/>
      <c r="AZ1398" s="354"/>
      <c r="BA1398" s="354"/>
      <c r="BB1398" s="354"/>
      <c r="BC1398" s="354"/>
      <c r="BD1398" s="354"/>
      <c r="BE1398" s="354"/>
      <c r="BF1398" s="354"/>
      <c r="BG1398" s="354"/>
      <c r="BH1398" s="354"/>
      <c r="BI1398" s="354"/>
      <c r="BJ1398" s="354"/>
      <c r="BK1398" s="354"/>
      <c r="BL1398" s="354"/>
      <c r="BM1398" s="354"/>
      <c r="BN1398" s="354"/>
      <c r="BO1398" s="354"/>
      <c r="BP1398" s="354"/>
      <c r="BQ1398" s="354"/>
      <c r="BR1398" s="354"/>
      <c r="BS1398" s="354"/>
      <c r="BT1398" s="355"/>
      <c r="BU1398" s="324" t="str">
        <f t="shared" si="86"/>
        <v>No disability</v>
      </c>
      <c r="BV1398" s="328" t="str">
        <f t="shared" si="84"/>
        <v>Out</v>
      </c>
      <c r="BW1398" s="329" t="str">
        <f t="shared" si="85"/>
        <v>Out</v>
      </c>
      <c r="BX1398" s="327" t="str">
        <f t="shared" si="87"/>
        <v/>
      </c>
    </row>
    <row r="1399" spans="2:76" x14ac:dyDescent="0.2">
      <c r="B1399" s="137"/>
      <c r="C1399" s="138"/>
      <c r="D1399" s="139" t="s">
        <v>1426</v>
      </c>
      <c r="E1399" s="140"/>
      <c r="F1399" s="140"/>
      <c r="G1399" s="321"/>
      <c r="H1399" s="322"/>
      <c r="I1399" s="322"/>
      <c r="J1399" s="322"/>
      <c r="K1399" s="322"/>
      <c r="L1399" s="322"/>
      <c r="M1399" s="322"/>
      <c r="N1399" s="322"/>
      <c r="O1399" s="322"/>
      <c r="P1399" s="322"/>
      <c r="Q1399" s="322"/>
      <c r="R1399" s="322"/>
      <c r="S1399" s="322"/>
      <c r="T1399" s="322"/>
      <c r="U1399" s="322"/>
      <c r="V1399" s="322"/>
      <c r="W1399" s="322"/>
      <c r="X1399" s="322"/>
      <c r="Y1399" s="322"/>
      <c r="Z1399" s="322"/>
      <c r="AA1399" s="322"/>
      <c r="AB1399" s="322"/>
      <c r="AC1399" s="322"/>
      <c r="AD1399" s="322"/>
      <c r="AE1399" s="322"/>
      <c r="AF1399" s="322"/>
      <c r="AG1399" s="322"/>
      <c r="AH1399" s="322"/>
      <c r="AI1399" s="322"/>
      <c r="AJ1399" s="322"/>
      <c r="AK1399" s="322"/>
      <c r="AL1399" s="322"/>
      <c r="AM1399" s="323"/>
      <c r="AN1399" s="353"/>
      <c r="AO1399" s="354"/>
      <c r="AP1399" s="354"/>
      <c r="AQ1399" s="354"/>
      <c r="AR1399" s="354"/>
      <c r="AS1399" s="354"/>
      <c r="AT1399" s="354"/>
      <c r="AU1399" s="354"/>
      <c r="AV1399" s="354"/>
      <c r="AW1399" s="354"/>
      <c r="AX1399" s="354"/>
      <c r="AY1399" s="354"/>
      <c r="AZ1399" s="354"/>
      <c r="BA1399" s="354"/>
      <c r="BB1399" s="354"/>
      <c r="BC1399" s="354"/>
      <c r="BD1399" s="354"/>
      <c r="BE1399" s="354"/>
      <c r="BF1399" s="354"/>
      <c r="BG1399" s="354"/>
      <c r="BH1399" s="354"/>
      <c r="BI1399" s="354"/>
      <c r="BJ1399" s="354"/>
      <c r="BK1399" s="354"/>
      <c r="BL1399" s="354"/>
      <c r="BM1399" s="354"/>
      <c r="BN1399" s="354"/>
      <c r="BO1399" s="354"/>
      <c r="BP1399" s="354"/>
      <c r="BQ1399" s="354"/>
      <c r="BR1399" s="354"/>
      <c r="BS1399" s="354"/>
      <c r="BT1399" s="355"/>
      <c r="BU1399" s="324" t="str">
        <f t="shared" si="86"/>
        <v>No disability</v>
      </c>
      <c r="BV1399" s="328" t="str">
        <f t="shared" si="84"/>
        <v>Out</v>
      </c>
      <c r="BW1399" s="329" t="str">
        <f t="shared" si="85"/>
        <v>Out</v>
      </c>
      <c r="BX1399" s="327" t="str">
        <f t="shared" si="87"/>
        <v/>
      </c>
    </row>
    <row r="1400" spans="2:76" x14ac:dyDescent="0.2">
      <c r="B1400" s="137"/>
      <c r="C1400" s="138"/>
      <c r="D1400" s="139" t="s">
        <v>1427</v>
      </c>
      <c r="E1400" s="140"/>
      <c r="F1400" s="140"/>
      <c r="G1400" s="321"/>
      <c r="H1400" s="322"/>
      <c r="I1400" s="322"/>
      <c r="J1400" s="322"/>
      <c r="K1400" s="322"/>
      <c r="L1400" s="322"/>
      <c r="M1400" s="322"/>
      <c r="N1400" s="322"/>
      <c r="O1400" s="322"/>
      <c r="P1400" s="322"/>
      <c r="Q1400" s="322"/>
      <c r="R1400" s="322"/>
      <c r="S1400" s="322"/>
      <c r="T1400" s="322"/>
      <c r="U1400" s="322"/>
      <c r="V1400" s="322"/>
      <c r="W1400" s="322"/>
      <c r="X1400" s="322"/>
      <c r="Y1400" s="322"/>
      <c r="Z1400" s="322"/>
      <c r="AA1400" s="322"/>
      <c r="AB1400" s="322"/>
      <c r="AC1400" s="322"/>
      <c r="AD1400" s="322"/>
      <c r="AE1400" s="322"/>
      <c r="AF1400" s="322"/>
      <c r="AG1400" s="322"/>
      <c r="AH1400" s="322"/>
      <c r="AI1400" s="322"/>
      <c r="AJ1400" s="322"/>
      <c r="AK1400" s="322"/>
      <c r="AL1400" s="322"/>
      <c r="AM1400" s="323"/>
      <c r="AN1400" s="353"/>
      <c r="AO1400" s="354"/>
      <c r="AP1400" s="354"/>
      <c r="AQ1400" s="354"/>
      <c r="AR1400" s="354"/>
      <c r="AS1400" s="354"/>
      <c r="AT1400" s="354"/>
      <c r="AU1400" s="354"/>
      <c r="AV1400" s="354"/>
      <c r="AW1400" s="354"/>
      <c r="AX1400" s="354"/>
      <c r="AY1400" s="354"/>
      <c r="AZ1400" s="354"/>
      <c r="BA1400" s="354"/>
      <c r="BB1400" s="354"/>
      <c r="BC1400" s="354"/>
      <c r="BD1400" s="354"/>
      <c r="BE1400" s="354"/>
      <c r="BF1400" s="354"/>
      <c r="BG1400" s="354"/>
      <c r="BH1400" s="354"/>
      <c r="BI1400" s="354"/>
      <c r="BJ1400" s="354"/>
      <c r="BK1400" s="354"/>
      <c r="BL1400" s="354"/>
      <c r="BM1400" s="354"/>
      <c r="BN1400" s="354"/>
      <c r="BO1400" s="354"/>
      <c r="BP1400" s="354"/>
      <c r="BQ1400" s="354"/>
      <c r="BR1400" s="354"/>
      <c r="BS1400" s="354"/>
      <c r="BT1400" s="355"/>
      <c r="BU1400" s="324" t="str">
        <f t="shared" si="86"/>
        <v>No disability</v>
      </c>
      <c r="BV1400" s="328" t="str">
        <f t="shared" si="84"/>
        <v>Out</v>
      </c>
      <c r="BW1400" s="329" t="str">
        <f t="shared" si="85"/>
        <v>Out</v>
      </c>
      <c r="BX1400" s="327" t="str">
        <f t="shared" si="87"/>
        <v/>
      </c>
    </row>
    <row r="1401" spans="2:76" x14ac:dyDescent="0.2">
      <c r="B1401" s="137"/>
      <c r="C1401" s="138"/>
      <c r="D1401" s="139" t="s">
        <v>1428</v>
      </c>
      <c r="E1401" s="140"/>
      <c r="F1401" s="140"/>
      <c r="G1401" s="321"/>
      <c r="H1401" s="322"/>
      <c r="I1401" s="322"/>
      <c r="J1401" s="322"/>
      <c r="K1401" s="322"/>
      <c r="L1401" s="322"/>
      <c r="M1401" s="322"/>
      <c r="N1401" s="322"/>
      <c r="O1401" s="322"/>
      <c r="P1401" s="322"/>
      <c r="Q1401" s="322"/>
      <c r="R1401" s="322"/>
      <c r="S1401" s="322"/>
      <c r="T1401" s="322"/>
      <c r="U1401" s="322"/>
      <c r="V1401" s="322"/>
      <c r="W1401" s="322"/>
      <c r="X1401" s="322"/>
      <c r="Y1401" s="322"/>
      <c r="Z1401" s="322"/>
      <c r="AA1401" s="322"/>
      <c r="AB1401" s="322"/>
      <c r="AC1401" s="322"/>
      <c r="AD1401" s="322"/>
      <c r="AE1401" s="322"/>
      <c r="AF1401" s="322"/>
      <c r="AG1401" s="322"/>
      <c r="AH1401" s="322"/>
      <c r="AI1401" s="322"/>
      <c r="AJ1401" s="322"/>
      <c r="AK1401" s="322"/>
      <c r="AL1401" s="322"/>
      <c r="AM1401" s="323"/>
      <c r="AN1401" s="353"/>
      <c r="AO1401" s="354"/>
      <c r="AP1401" s="354"/>
      <c r="AQ1401" s="354"/>
      <c r="AR1401" s="354"/>
      <c r="AS1401" s="354"/>
      <c r="AT1401" s="354"/>
      <c r="AU1401" s="354"/>
      <c r="AV1401" s="354"/>
      <c r="AW1401" s="354"/>
      <c r="AX1401" s="354"/>
      <c r="AY1401" s="354"/>
      <c r="AZ1401" s="354"/>
      <c r="BA1401" s="354"/>
      <c r="BB1401" s="354"/>
      <c r="BC1401" s="354"/>
      <c r="BD1401" s="354"/>
      <c r="BE1401" s="354"/>
      <c r="BF1401" s="354"/>
      <c r="BG1401" s="354"/>
      <c r="BH1401" s="354"/>
      <c r="BI1401" s="354"/>
      <c r="BJ1401" s="354"/>
      <c r="BK1401" s="354"/>
      <c r="BL1401" s="354"/>
      <c r="BM1401" s="354"/>
      <c r="BN1401" s="354"/>
      <c r="BO1401" s="354"/>
      <c r="BP1401" s="354"/>
      <c r="BQ1401" s="354"/>
      <c r="BR1401" s="354"/>
      <c r="BS1401" s="354"/>
      <c r="BT1401" s="355"/>
      <c r="BU1401" s="324" t="str">
        <f t="shared" si="86"/>
        <v>No disability</v>
      </c>
      <c r="BV1401" s="328" t="str">
        <f t="shared" si="84"/>
        <v>Out</v>
      </c>
      <c r="BW1401" s="329" t="str">
        <f t="shared" si="85"/>
        <v>Out</v>
      </c>
      <c r="BX1401" s="327" t="str">
        <f t="shared" si="87"/>
        <v/>
      </c>
    </row>
    <row r="1402" spans="2:76" x14ac:dyDescent="0.2">
      <c r="B1402" s="137"/>
      <c r="C1402" s="138"/>
      <c r="D1402" s="139" t="s">
        <v>1429</v>
      </c>
      <c r="E1402" s="140"/>
      <c r="F1402" s="140"/>
      <c r="G1402" s="321"/>
      <c r="H1402" s="322"/>
      <c r="I1402" s="322"/>
      <c r="J1402" s="322"/>
      <c r="K1402" s="322"/>
      <c r="L1402" s="322"/>
      <c r="M1402" s="322"/>
      <c r="N1402" s="322"/>
      <c r="O1402" s="322"/>
      <c r="P1402" s="322"/>
      <c r="Q1402" s="322"/>
      <c r="R1402" s="322"/>
      <c r="S1402" s="322"/>
      <c r="T1402" s="322"/>
      <c r="U1402" s="322"/>
      <c r="V1402" s="322"/>
      <c r="W1402" s="322"/>
      <c r="X1402" s="322"/>
      <c r="Y1402" s="322"/>
      <c r="Z1402" s="322"/>
      <c r="AA1402" s="322"/>
      <c r="AB1402" s="322"/>
      <c r="AC1402" s="322"/>
      <c r="AD1402" s="322"/>
      <c r="AE1402" s="322"/>
      <c r="AF1402" s="322"/>
      <c r="AG1402" s="322"/>
      <c r="AH1402" s="322"/>
      <c r="AI1402" s="322"/>
      <c r="AJ1402" s="322"/>
      <c r="AK1402" s="322"/>
      <c r="AL1402" s="322"/>
      <c r="AM1402" s="323"/>
      <c r="AN1402" s="353"/>
      <c r="AO1402" s="354"/>
      <c r="AP1402" s="354"/>
      <c r="AQ1402" s="354"/>
      <c r="AR1402" s="354"/>
      <c r="AS1402" s="354"/>
      <c r="AT1402" s="354"/>
      <c r="AU1402" s="354"/>
      <c r="AV1402" s="354"/>
      <c r="AW1402" s="354"/>
      <c r="AX1402" s="354"/>
      <c r="AY1402" s="354"/>
      <c r="AZ1402" s="354"/>
      <c r="BA1402" s="354"/>
      <c r="BB1402" s="354"/>
      <c r="BC1402" s="354"/>
      <c r="BD1402" s="354"/>
      <c r="BE1402" s="354"/>
      <c r="BF1402" s="354"/>
      <c r="BG1402" s="354"/>
      <c r="BH1402" s="354"/>
      <c r="BI1402" s="354"/>
      <c r="BJ1402" s="354"/>
      <c r="BK1402" s="354"/>
      <c r="BL1402" s="354"/>
      <c r="BM1402" s="354"/>
      <c r="BN1402" s="354"/>
      <c r="BO1402" s="354"/>
      <c r="BP1402" s="354"/>
      <c r="BQ1402" s="354"/>
      <c r="BR1402" s="354"/>
      <c r="BS1402" s="354"/>
      <c r="BT1402" s="355"/>
      <c r="BU1402" s="324" t="str">
        <f t="shared" si="86"/>
        <v>No disability</v>
      </c>
      <c r="BV1402" s="328" t="str">
        <f t="shared" si="84"/>
        <v>Out</v>
      </c>
      <c r="BW1402" s="329" t="str">
        <f t="shared" si="85"/>
        <v>Out</v>
      </c>
      <c r="BX1402" s="327" t="str">
        <f t="shared" si="87"/>
        <v/>
      </c>
    </row>
    <row r="1403" spans="2:76" x14ac:dyDescent="0.2">
      <c r="B1403" s="137"/>
      <c r="C1403" s="138"/>
      <c r="D1403" s="139" t="s">
        <v>1430</v>
      </c>
      <c r="E1403" s="140"/>
      <c r="F1403" s="140"/>
      <c r="G1403" s="321"/>
      <c r="H1403" s="322"/>
      <c r="I1403" s="322"/>
      <c r="J1403" s="322"/>
      <c r="K1403" s="322"/>
      <c r="L1403" s="322"/>
      <c r="M1403" s="322"/>
      <c r="N1403" s="322"/>
      <c r="O1403" s="322"/>
      <c r="P1403" s="322"/>
      <c r="Q1403" s="322"/>
      <c r="R1403" s="322"/>
      <c r="S1403" s="322"/>
      <c r="T1403" s="322"/>
      <c r="U1403" s="322"/>
      <c r="V1403" s="322"/>
      <c r="W1403" s="322"/>
      <c r="X1403" s="322"/>
      <c r="Y1403" s="322"/>
      <c r="Z1403" s="322"/>
      <c r="AA1403" s="322"/>
      <c r="AB1403" s="322"/>
      <c r="AC1403" s="322"/>
      <c r="AD1403" s="322"/>
      <c r="AE1403" s="322"/>
      <c r="AF1403" s="322"/>
      <c r="AG1403" s="322"/>
      <c r="AH1403" s="322"/>
      <c r="AI1403" s="322"/>
      <c r="AJ1403" s="322"/>
      <c r="AK1403" s="322"/>
      <c r="AL1403" s="322"/>
      <c r="AM1403" s="323"/>
      <c r="AN1403" s="353"/>
      <c r="AO1403" s="354"/>
      <c r="AP1403" s="354"/>
      <c r="AQ1403" s="354"/>
      <c r="AR1403" s="354"/>
      <c r="AS1403" s="354"/>
      <c r="AT1403" s="354"/>
      <c r="AU1403" s="354"/>
      <c r="AV1403" s="354"/>
      <c r="AW1403" s="354"/>
      <c r="AX1403" s="354"/>
      <c r="AY1403" s="354"/>
      <c r="AZ1403" s="354"/>
      <c r="BA1403" s="354"/>
      <c r="BB1403" s="354"/>
      <c r="BC1403" s="354"/>
      <c r="BD1403" s="354"/>
      <c r="BE1403" s="354"/>
      <c r="BF1403" s="354"/>
      <c r="BG1403" s="354"/>
      <c r="BH1403" s="354"/>
      <c r="BI1403" s="354"/>
      <c r="BJ1403" s="354"/>
      <c r="BK1403" s="354"/>
      <c r="BL1403" s="354"/>
      <c r="BM1403" s="354"/>
      <c r="BN1403" s="354"/>
      <c r="BO1403" s="354"/>
      <c r="BP1403" s="354"/>
      <c r="BQ1403" s="354"/>
      <c r="BR1403" s="354"/>
      <c r="BS1403" s="354"/>
      <c r="BT1403" s="355"/>
      <c r="BU1403" s="324" t="str">
        <f t="shared" si="86"/>
        <v>No disability</v>
      </c>
      <c r="BV1403" s="328" t="str">
        <f t="shared" si="84"/>
        <v>Out</v>
      </c>
      <c r="BW1403" s="329" t="str">
        <f t="shared" si="85"/>
        <v>Out</v>
      </c>
      <c r="BX1403" s="327" t="str">
        <f t="shared" si="87"/>
        <v/>
      </c>
    </row>
    <row r="1404" spans="2:76" x14ac:dyDescent="0.2">
      <c r="B1404" s="137"/>
      <c r="C1404" s="138"/>
      <c r="D1404" s="139" t="s">
        <v>1431</v>
      </c>
      <c r="E1404" s="140"/>
      <c r="F1404" s="140"/>
      <c r="G1404" s="321"/>
      <c r="H1404" s="322"/>
      <c r="I1404" s="322"/>
      <c r="J1404" s="322"/>
      <c r="K1404" s="322"/>
      <c r="L1404" s="322"/>
      <c r="M1404" s="322"/>
      <c r="N1404" s="322"/>
      <c r="O1404" s="322"/>
      <c r="P1404" s="322"/>
      <c r="Q1404" s="322"/>
      <c r="R1404" s="322"/>
      <c r="S1404" s="322"/>
      <c r="T1404" s="322"/>
      <c r="U1404" s="322"/>
      <c r="V1404" s="322"/>
      <c r="W1404" s="322"/>
      <c r="X1404" s="322"/>
      <c r="Y1404" s="322"/>
      <c r="Z1404" s="322"/>
      <c r="AA1404" s="322"/>
      <c r="AB1404" s="322"/>
      <c r="AC1404" s="322"/>
      <c r="AD1404" s="322"/>
      <c r="AE1404" s="322"/>
      <c r="AF1404" s="322"/>
      <c r="AG1404" s="322"/>
      <c r="AH1404" s="322"/>
      <c r="AI1404" s="322"/>
      <c r="AJ1404" s="322"/>
      <c r="AK1404" s="322"/>
      <c r="AL1404" s="322"/>
      <c r="AM1404" s="323"/>
      <c r="AN1404" s="353"/>
      <c r="AO1404" s="354"/>
      <c r="AP1404" s="354"/>
      <c r="AQ1404" s="354"/>
      <c r="AR1404" s="354"/>
      <c r="AS1404" s="354"/>
      <c r="AT1404" s="354"/>
      <c r="AU1404" s="354"/>
      <c r="AV1404" s="354"/>
      <c r="AW1404" s="354"/>
      <c r="AX1404" s="354"/>
      <c r="AY1404" s="354"/>
      <c r="AZ1404" s="354"/>
      <c r="BA1404" s="354"/>
      <c r="BB1404" s="354"/>
      <c r="BC1404" s="354"/>
      <c r="BD1404" s="354"/>
      <c r="BE1404" s="354"/>
      <c r="BF1404" s="354"/>
      <c r="BG1404" s="354"/>
      <c r="BH1404" s="354"/>
      <c r="BI1404" s="354"/>
      <c r="BJ1404" s="354"/>
      <c r="BK1404" s="354"/>
      <c r="BL1404" s="354"/>
      <c r="BM1404" s="354"/>
      <c r="BN1404" s="354"/>
      <c r="BO1404" s="354"/>
      <c r="BP1404" s="354"/>
      <c r="BQ1404" s="354"/>
      <c r="BR1404" s="354"/>
      <c r="BS1404" s="354"/>
      <c r="BT1404" s="355"/>
      <c r="BU1404" s="324" t="str">
        <f t="shared" si="86"/>
        <v>No disability</v>
      </c>
      <c r="BV1404" s="328" t="str">
        <f t="shared" si="84"/>
        <v>Out</v>
      </c>
      <c r="BW1404" s="329" t="str">
        <f t="shared" si="85"/>
        <v>Out</v>
      </c>
      <c r="BX1404" s="327" t="str">
        <f t="shared" si="87"/>
        <v/>
      </c>
    </row>
    <row r="1405" spans="2:76" x14ac:dyDescent="0.2">
      <c r="B1405" s="137"/>
      <c r="C1405" s="138"/>
      <c r="D1405" s="139" t="s">
        <v>1432</v>
      </c>
      <c r="E1405" s="140"/>
      <c r="F1405" s="140"/>
      <c r="G1405" s="321"/>
      <c r="H1405" s="322"/>
      <c r="I1405" s="322"/>
      <c r="J1405" s="322"/>
      <c r="K1405" s="322"/>
      <c r="L1405" s="322"/>
      <c r="M1405" s="322"/>
      <c r="N1405" s="322"/>
      <c r="O1405" s="322"/>
      <c r="P1405" s="322"/>
      <c r="Q1405" s="322"/>
      <c r="R1405" s="322"/>
      <c r="S1405" s="322"/>
      <c r="T1405" s="322"/>
      <c r="U1405" s="322"/>
      <c r="V1405" s="322"/>
      <c r="W1405" s="322"/>
      <c r="X1405" s="322"/>
      <c r="Y1405" s="322"/>
      <c r="Z1405" s="322"/>
      <c r="AA1405" s="322"/>
      <c r="AB1405" s="322"/>
      <c r="AC1405" s="322"/>
      <c r="AD1405" s="322"/>
      <c r="AE1405" s="322"/>
      <c r="AF1405" s="322"/>
      <c r="AG1405" s="322"/>
      <c r="AH1405" s="322"/>
      <c r="AI1405" s="322"/>
      <c r="AJ1405" s="322"/>
      <c r="AK1405" s="322"/>
      <c r="AL1405" s="322"/>
      <c r="AM1405" s="323"/>
      <c r="AN1405" s="353"/>
      <c r="AO1405" s="354"/>
      <c r="AP1405" s="354"/>
      <c r="AQ1405" s="354"/>
      <c r="AR1405" s="354"/>
      <c r="AS1405" s="354"/>
      <c r="AT1405" s="354"/>
      <c r="AU1405" s="354"/>
      <c r="AV1405" s="354"/>
      <c r="AW1405" s="354"/>
      <c r="AX1405" s="354"/>
      <c r="AY1405" s="354"/>
      <c r="AZ1405" s="354"/>
      <c r="BA1405" s="354"/>
      <c r="BB1405" s="354"/>
      <c r="BC1405" s="354"/>
      <c r="BD1405" s="354"/>
      <c r="BE1405" s="354"/>
      <c r="BF1405" s="354"/>
      <c r="BG1405" s="354"/>
      <c r="BH1405" s="354"/>
      <c r="BI1405" s="354"/>
      <c r="BJ1405" s="354"/>
      <c r="BK1405" s="354"/>
      <c r="BL1405" s="354"/>
      <c r="BM1405" s="354"/>
      <c r="BN1405" s="354"/>
      <c r="BO1405" s="354"/>
      <c r="BP1405" s="354"/>
      <c r="BQ1405" s="354"/>
      <c r="BR1405" s="354"/>
      <c r="BS1405" s="354"/>
      <c r="BT1405" s="355"/>
      <c r="BU1405" s="324" t="str">
        <f t="shared" si="86"/>
        <v>No disability</v>
      </c>
      <c r="BV1405" s="328" t="str">
        <f t="shared" si="84"/>
        <v>Out</v>
      </c>
      <c r="BW1405" s="329" t="str">
        <f t="shared" si="85"/>
        <v>Out</v>
      </c>
      <c r="BX1405" s="327" t="str">
        <f t="shared" si="87"/>
        <v/>
      </c>
    </row>
    <row r="1406" spans="2:76" x14ac:dyDescent="0.2">
      <c r="B1406" s="137"/>
      <c r="C1406" s="138"/>
      <c r="D1406" s="139" t="s">
        <v>1433</v>
      </c>
      <c r="E1406" s="140"/>
      <c r="F1406" s="140"/>
      <c r="G1406" s="321"/>
      <c r="H1406" s="322"/>
      <c r="I1406" s="322"/>
      <c r="J1406" s="322"/>
      <c r="K1406" s="322"/>
      <c r="L1406" s="322"/>
      <c r="M1406" s="322"/>
      <c r="N1406" s="322"/>
      <c r="O1406" s="322"/>
      <c r="P1406" s="322"/>
      <c r="Q1406" s="322"/>
      <c r="R1406" s="322"/>
      <c r="S1406" s="322"/>
      <c r="T1406" s="322"/>
      <c r="U1406" s="322"/>
      <c r="V1406" s="322"/>
      <c r="W1406" s="322"/>
      <c r="X1406" s="322"/>
      <c r="Y1406" s="322"/>
      <c r="Z1406" s="322"/>
      <c r="AA1406" s="322"/>
      <c r="AB1406" s="322"/>
      <c r="AC1406" s="322"/>
      <c r="AD1406" s="322"/>
      <c r="AE1406" s="322"/>
      <c r="AF1406" s="322"/>
      <c r="AG1406" s="322"/>
      <c r="AH1406" s="322"/>
      <c r="AI1406" s="322"/>
      <c r="AJ1406" s="322"/>
      <c r="AK1406" s="322"/>
      <c r="AL1406" s="322"/>
      <c r="AM1406" s="323"/>
      <c r="AN1406" s="353"/>
      <c r="AO1406" s="354"/>
      <c r="AP1406" s="354"/>
      <c r="AQ1406" s="354"/>
      <c r="AR1406" s="354"/>
      <c r="AS1406" s="354"/>
      <c r="AT1406" s="354"/>
      <c r="AU1406" s="354"/>
      <c r="AV1406" s="354"/>
      <c r="AW1406" s="354"/>
      <c r="AX1406" s="354"/>
      <c r="AY1406" s="354"/>
      <c r="AZ1406" s="354"/>
      <c r="BA1406" s="354"/>
      <c r="BB1406" s="354"/>
      <c r="BC1406" s="354"/>
      <c r="BD1406" s="354"/>
      <c r="BE1406" s="354"/>
      <c r="BF1406" s="354"/>
      <c r="BG1406" s="354"/>
      <c r="BH1406" s="354"/>
      <c r="BI1406" s="354"/>
      <c r="BJ1406" s="354"/>
      <c r="BK1406" s="354"/>
      <c r="BL1406" s="354"/>
      <c r="BM1406" s="354"/>
      <c r="BN1406" s="354"/>
      <c r="BO1406" s="354"/>
      <c r="BP1406" s="354"/>
      <c r="BQ1406" s="354"/>
      <c r="BR1406" s="354"/>
      <c r="BS1406" s="354"/>
      <c r="BT1406" s="355"/>
      <c r="BU1406" s="324" t="str">
        <f t="shared" si="86"/>
        <v>No disability</v>
      </c>
      <c r="BV1406" s="328" t="str">
        <f t="shared" si="84"/>
        <v>Out</v>
      </c>
      <c r="BW1406" s="329" t="str">
        <f t="shared" si="85"/>
        <v>Out</v>
      </c>
      <c r="BX1406" s="327" t="str">
        <f t="shared" si="87"/>
        <v/>
      </c>
    </row>
    <row r="1407" spans="2:76" x14ac:dyDescent="0.2">
      <c r="B1407" s="137"/>
      <c r="C1407" s="138"/>
      <c r="D1407" s="139" t="s">
        <v>1434</v>
      </c>
      <c r="E1407" s="140"/>
      <c r="F1407" s="140"/>
      <c r="G1407" s="321"/>
      <c r="H1407" s="322"/>
      <c r="I1407" s="322"/>
      <c r="J1407" s="322"/>
      <c r="K1407" s="322"/>
      <c r="L1407" s="322"/>
      <c r="M1407" s="322"/>
      <c r="N1407" s="322"/>
      <c r="O1407" s="322"/>
      <c r="P1407" s="322"/>
      <c r="Q1407" s="322"/>
      <c r="R1407" s="322"/>
      <c r="S1407" s="322"/>
      <c r="T1407" s="322"/>
      <c r="U1407" s="322"/>
      <c r="V1407" s="322"/>
      <c r="W1407" s="322"/>
      <c r="X1407" s="322"/>
      <c r="Y1407" s="322"/>
      <c r="Z1407" s="322"/>
      <c r="AA1407" s="322"/>
      <c r="AB1407" s="322"/>
      <c r="AC1407" s="322"/>
      <c r="AD1407" s="322"/>
      <c r="AE1407" s="322"/>
      <c r="AF1407" s="322"/>
      <c r="AG1407" s="322"/>
      <c r="AH1407" s="322"/>
      <c r="AI1407" s="322"/>
      <c r="AJ1407" s="322"/>
      <c r="AK1407" s="322"/>
      <c r="AL1407" s="322"/>
      <c r="AM1407" s="323"/>
      <c r="AN1407" s="353"/>
      <c r="AO1407" s="354"/>
      <c r="AP1407" s="354"/>
      <c r="AQ1407" s="354"/>
      <c r="AR1407" s="354"/>
      <c r="AS1407" s="354"/>
      <c r="AT1407" s="354"/>
      <c r="AU1407" s="354"/>
      <c r="AV1407" s="354"/>
      <c r="AW1407" s="354"/>
      <c r="AX1407" s="354"/>
      <c r="AY1407" s="354"/>
      <c r="AZ1407" s="354"/>
      <c r="BA1407" s="354"/>
      <c r="BB1407" s="354"/>
      <c r="BC1407" s="354"/>
      <c r="BD1407" s="354"/>
      <c r="BE1407" s="354"/>
      <c r="BF1407" s="354"/>
      <c r="BG1407" s="354"/>
      <c r="BH1407" s="354"/>
      <c r="BI1407" s="354"/>
      <c r="BJ1407" s="354"/>
      <c r="BK1407" s="354"/>
      <c r="BL1407" s="354"/>
      <c r="BM1407" s="354"/>
      <c r="BN1407" s="354"/>
      <c r="BO1407" s="354"/>
      <c r="BP1407" s="354"/>
      <c r="BQ1407" s="354"/>
      <c r="BR1407" s="354"/>
      <c r="BS1407" s="354"/>
      <c r="BT1407" s="355"/>
      <c r="BU1407" s="324" t="str">
        <f t="shared" si="86"/>
        <v>No disability</v>
      </c>
      <c r="BV1407" s="328" t="str">
        <f t="shared" si="84"/>
        <v>Out</v>
      </c>
      <c r="BW1407" s="329" t="str">
        <f t="shared" si="85"/>
        <v>Out</v>
      </c>
      <c r="BX1407" s="327" t="str">
        <f t="shared" si="87"/>
        <v/>
      </c>
    </row>
    <row r="1408" spans="2:76" x14ac:dyDescent="0.2">
      <c r="B1408" s="137"/>
      <c r="C1408" s="138"/>
      <c r="D1408" s="139" t="s">
        <v>1435</v>
      </c>
      <c r="E1408" s="140"/>
      <c r="F1408" s="140"/>
      <c r="G1408" s="321"/>
      <c r="H1408" s="322"/>
      <c r="I1408" s="322"/>
      <c r="J1408" s="322"/>
      <c r="K1408" s="322"/>
      <c r="L1408" s="322"/>
      <c r="M1408" s="322"/>
      <c r="N1408" s="322"/>
      <c r="O1408" s="322"/>
      <c r="P1408" s="322"/>
      <c r="Q1408" s="322"/>
      <c r="R1408" s="322"/>
      <c r="S1408" s="322"/>
      <c r="T1408" s="322"/>
      <c r="U1408" s="322"/>
      <c r="V1408" s="322"/>
      <c r="W1408" s="322"/>
      <c r="X1408" s="322"/>
      <c r="Y1408" s="322"/>
      <c r="Z1408" s="322"/>
      <c r="AA1408" s="322"/>
      <c r="AB1408" s="322"/>
      <c r="AC1408" s="322"/>
      <c r="AD1408" s="322"/>
      <c r="AE1408" s="322"/>
      <c r="AF1408" s="322"/>
      <c r="AG1408" s="322"/>
      <c r="AH1408" s="322"/>
      <c r="AI1408" s="322"/>
      <c r="AJ1408" s="322"/>
      <c r="AK1408" s="322"/>
      <c r="AL1408" s="322"/>
      <c r="AM1408" s="323"/>
      <c r="AN1408" s="353"/>
      <c r="AO1408" s="354"/>
      <c r="AP1408" s="354"/>
      <c r="AQ1408" s="354"/>
      <c r="AR1408" s="354"/>
      <c r="AS1408" s="354"/>
      <c r="AT1408" s="354"/>
      <c r="AU1408" s="354"/>
      <c r="AV1408" s="354"/>
      <c r="AW1408" s="354"/>
      <c r="AX1408" s="354"/>
      <c r="AY1408" s="354"/>
      <c r="AZ1408" s="354"/>
      <c r="BA1408" s="354"/>
      <c r="BB1408" s="354"/>
      <c r="BC1408" s="354"/>
      <c r="BD1408" s="354"/>
      <c r="BE1408" s="354"/>
      <c r="BF1408" s="354"/>
      <c r="BG1408" s="354"/>
      <c r="BH1408" s="354"/>
      <c r="BI1408" s="354"/>
      <c r="BJ1408" s="354"/>
      <c r="BK1408" s="354"/>
      <c r="BL1408" s="354"/>
      <c r="BM1408" s="354"/>
      <c r="BN1408" s="354"/>
      <c r="BO1408" s="354"/>
      <c r="BP1408" s="354"/>
      <c r="BQ1408" s="354"/>
      <c r="BR1408" s="354"/>
      <c r="BS1408" s="354"/>
      <c r="BT1408" s="355"/>
      <c r="BU1408" s="324" t="str">
        <f t="shared" si="86"/>
        <v>No disability</v>
      </c>
      <c r="BV1408" s="328" t="str">
        <f t="shared" si="84"/>
        <v>Out</v>
      </c>
      <c r="BW1408" s="329" t="str">
        <f t="shared" si="85"/>
        <v>Out</v>
      </c>
      <c r="BX1408" s="327" t="str">
        <f t="shared" si="87"/>
        <v/>
      </c>
    </row>
    <row r="1409" spans="2:76" x14ac:dyDescent="0.2">
      <c r="B1409" s="137"/>
      <c r="C1409" s="138"/>
      <c r="D1409" s="139" t="s">
        <v>1436</v>
      </c>
      <c r="E1409" s="140"/>
      <c r="F1409" s="140"/>
      <c r="G1409" s="321"/>
      <c r="H1409" s="322"/>
      <c r="I1409" s="322"/>
      <c r="J1409" s="322"/>
      <c r="K1409" s="322"/>
      <c r="L1409" s="322"/>
      <c r="M1409" s="322"/>
      <c r="N1409" s="322"/>
      <c r="O1409" s="322"/>
      <c r="P1409" s="322"/>
      <c r="Q1409" s="322"/>
      <c r="R1409" s="322"/>
      <c r="S1409" s="322"/>
      <c r="T1409" s="322"/>
      <c r="U1409" s="322"/>
      <c r="V1409" s="322"/>
      <c r="W1409" s="322"/>
      <c r="X1409" s="322"/>
      <c r="Y1409" s="322"/>
      <c r="Z1409" s="322"/>
      <c r="AA1409" s="322"/>
      <c r="AB1409" s="322"/>
      <c r="AC1409" s="322"/>
      <c r="AD1409" s="322"/>
      <c r="AE1409" s="322"/>
      <c r="AF1409" s="322"/>
      <c r="AG1409" s="322"/>
      <c r="AH1409" s="322"/>
      <c r="AI1409" s="322"/>
      <c r="AJ1409" s="322"/>
      <c r="AK1409" s="322"/>
      <c r="AL1409" s="322"/>
      <c r="AM1409" s="323"/>
      <c r="AN1409" s="353"/>
      <c r="AO1409" s="354"/>
      <c r="AP1409" s="354"/>
      <c r="AQ1409" s="354"/>
      <c r="AR1409" s="354"/>
      <c r="AS1409" s="354"/>
      <c r="AT1409" s="354"/>
      <c r="AU1409" s="354"/>
      <c r="AV1409" s="354"/>
      <c r="AW1409" s="354"/>
      <c r="AX1409" s="354"/>
      <c r="AY1409" s="354"/>
      <c r="AZ1409" s="354"/>
      <c r="BA1409" s="354"/>
      <c r="BB1409" s="354"/>
      <c r="BC1409" s="354"/>
      <c r="BD1409" s="354"/>
      <c r="BE1409" s="354"/>
      <c r="BF1409" s="354"/>
      <c r="BG1409" s="354"/>
      <c r="BH1409" s="354"/>
      <c r="BI1409" s="354"/>
      <c r="BJ1409" s="354"/>
      <c r="BK1409" s="354"/>
      <c r="BL1409" s="354"/>
      <c r="BM1409" s="354"/>
      <c r="BN1409" s="354"/>
      <c r="BO1409" s="354"/>
      <c r="BP1409" s="354"/>
      <c r="BQ1409" s="354"/>
      <c r="BR1409" s="354"/>
      <c r="BS1409" s="354"/>
      <c r="BT1409" s="355"/>
      <c r="BU1409" s="324" t="str">
        <f t="shared" si="86"/>
        <v>No disability</v>
      </c>
      <c r="BV1409" s="328" t="str">
        <f t="shared" si="84"/>
        <v>Out</v>
      </c>
      <c r="BW1409" s="329" t="str">
        <f t="shared" si="85"/>
        <v>Out</v>
      </c>
      <c r="BX1409" s="327" t="str">
        <f t="shared" si="87"/>
        <v/>
      </c>
    </row>
    <row r="1410" spans="2:76" x14ac:dyDescent="0.2">
      <c r="B1410" s="137"/>
      <c r="C1410" s="138"/>
      <c r="D1410" s="139" t="s">
        <v>1437</v>
      </c>
      <c r="E1410" s="140"/>
      <c r="F1410" s="140"/>
      <c r="G1410" s="321"/>
      <c r="H1410" s="322"/>
      <c r="I1410" s="322"/>
      <c r="J1410" s="322"/>
      <c r="K1410" s="322"/>
      <c r="L1410" s="322"/>
      <c r="M1410" s="322"/>
      <c r="N1410" s="322"/>
      <c r="O1410" s="322"/>
      <c r="P1410" s="322"/>
      <c r="Q1410" s="322"/>
      <c r="R1410" s="322"/>
      <c r="S1410" s="322"/>
      <c r="T1410" s="322"/>
      <c r="U1410" s="322"/>
      <c r="V1410" s="322"/>
      <c r="W1410" s="322"/>
      <c r="X1410" s="322"/>
      <c r="Y1410" s="322"/>
      <c r="Z1410" s="322"/>
      <c r="AA1410" s="322"/>
      <c r="AB1410" s="322"/>
      <c r="AC1410" s="322"/>
      <c r="AD1410" s="322"/>
      <c r="AE1410" s="322"/>
      <c r="AF1410" s="322"/>
      <c r="AG1410" s="322"/>
      <c r="AH1410" s="322"/>
      <c r="AI1410" s="322"/>
      <c r="AJ1410" s="322"/>
      <c r="AK1410" s="322"/>
      <c r="AL1410" s="322"/>
      <c r="AM1410" s="323"/>
      <c r="AN1410" s="353"/>
      <c r="AO1410" s="354"/>
      <c r="AP1410" s="354"/>
      <c r="AQ1410" s="354"/>
      <c r="AR1410" s="354"/>
      <c r="AS1410" s="354"/>
      <c r="AT1410" s="354"/>
      <c r="AU1410" s="354"/>
      <c r="AV1410" s="354"/>
      <c r="AW1410" s="354"/>
      <c r="AX1410" s="354"/>
      <c r="AY1410" s="354"/>
      <c r="AZ1410" s="354"/>
      <c r="BA1410" s="354"/>
      <c r="BB1410" s="354"/>
      <c r="BC1410" s="354"/>
      <c r="BD1410" s="354"/>
      <c r="BE1410" s="354"/>
      <c r="BF1410" s="354"/>
      <c r="BG1410" s="354"/>
      <c r="BH1410" s="354"/>
      <c r="BI1410" s="354"/>
      <c r="BJ1410" s="354"/>
      <c r="BK1410" s="354"/>
      <c r="BL1410" s="354"/>
      <c r="BM1410" s="354"/>
      <c r="BN1410" s="354"/>
      <c r="BO1410" s="354"/>
      <c r="BP1410" s="354"/>
      <c r="BQ1410" s="354"/>
      <c r="BR1410" s="354"/>
      <c r="BS1410" s="354"/>
      <c r="BT1410" s="355"/>
      <c r="BU1410" s="324" t="str">
        <f t="shared" si="86"/>
        <v>No disability</v>
      </c>
      <c r="BV1410" s="328" t="str">
        <f t="shared" si="84"/>
        <v>Out</v>
      </c>
      <c r="BW1410" s="329" t="str">
        <f t="shared" si="85"/>
        <v>Out</v>
      </c>
      <c r="BX1410" s="327" t="str">
        <f t="shared" si="87"/>
        <v/>
      </c>
    </row>
    <row r="1411" spans="2:76" x14ac:dyDescent="0.2">
      <c r="B1411" s="137"/>
      <c r="C1411" s="138"/>
      <c r="D1411" s="139" t="s">
        <v>1438</v>
      </c>
      <c r="E1411" s="140"/>
      <c r="F1411" s="140"/>
      <c r="G1411" s="321"/>
      <c r="H1411" s="322"/>
      <c r="I1411" s="322"/>
      <c r="J1411" s="322"/>
      <c r="K1411" s="322"/>
      <c r="L1411" s="322"/>
      <c r="M1411" s="322"/>
      <c r="N1411" s="322"/>
      <c r="O1411" s="322"/>
      <c r="P1411" s="322"/>
      <c r="Q1411" s="322"/>
      <c r="R1411" s="322"/>
      <c r="S1411" s="322"/>
      <c r="T1411" s="322"/>
      <c r="U1411" s="322"/>
      <c r="V1411" s="322"/>
      <c r="W1411" s="322"/>
      <c r="X1411" s="322"/>
      <c r="Y1411" s="322"/>
      <c r="Z1411" s="322"/>
      <c r="AA1411" s="322"/>
      <c r="AB1411" s="322"/>
      <c r="AC1411" s="322"/>
      <c r="AD1411" s="322"/>
      <c r="AE1411" s="322"/>
      <c r="AF1411" s="322"/>
      <c r="AG1411" s="322"/>
      <c r="AH1411" s="322"/>
      <c r="AI1411" s="322"/>
      <c r="AJ1411" s="322"/>
      <c r="AK1411" s="322"/>
      <c r="AL1411" s="322"/>
      <c r="AM1411" s="323"/>
      <c r="AN1411" s="353"/>
      <c r="AO1411" s="354"/>
      <c r="AP1411" s="354"/>
      <c r="AQ1411" s="354"/>
      <c r="AR1411" s="354"/>
      <c r="AS1411" s="354"/>
      <c r="AT1411" s="354"/>
      <c r="AU1411" s="354"/>
      <c r="AV1411" s="354"/>
      <c r="AW1411" s="354"/>
      <c r="AX1411" s="354"/>
      <c r="AY1411" s="354"/>
      <c r="AZ1411" s="354"/>
      <c r="BA1411" s="354"/>
      <c r="BB1411" s="354"/>
      <c r="BC1411" s="354"/>
      <c r="BD1411" s="354"/>
      <c r="BE1411" s="354"/>
      <c r="BF1411" s="354"/>
      <c r="BG1411" s="354"/>
      <c r="BH1411" s="354"/>
      <c r="BI1411" s="354"/>
      <c r="BJ1411" s="354"/>
      <c r="BK1411" s="354"/>
      <c r="BL1411" s="354"/>
      <c r="BM1411" s="354"/>
      <c r="BN1411" s="354"/>
      <c r="BO1411" s="354"/>
      <c r="BP1411" s="354"/>
      <c r="BQ1411" s="354"/>
      <c r="BR1411" s="354"/>
      <c r="BS1411" s="354"/>
      <c r="BT1411" s="355"/>
      <c r="BU1411" s="324" t="str">
        <f t="shared" si="86"/>
        <v>No disability</v>
      </c>
      <c r="BV1411" s="328" t="str">
        <f t="shared" si="84"/>
        <v>Out</v>
      </c>
      <c r="BW1411" s="329" t="str">
        <f t="shared" si="85"/>
        <v>Out</v>
      </c>
      <c r="BX1411" s="327" t="str">
        <f t="shared" si="87"/>
        <v/>
      </c>
    </row>
    <row r="1412" spans="2:76" x14ac:dyDescent="0.2">
      <c r="B1412" s="137"/>
      <c r="C1412" s="138"/>
      <c r="D1412" s="139" t="s">
        <v>1439</v>
      </c>
      <c r="E1412" s="140"/>
      <c r="F1412" s="140"/>
      <c r="G1412" s="321"/>
      <c r="H1412" s="322"/>
      <c r="I1412" s="322"/>
      <c r="J1412" s="322"/>
      <c r="K1412" s="322"/>
      <c r="L1412" s="322"/>
      <c r="M1412" s="322"/>
      <c r="N1412" s="322"/>
      <c r="O1412" s="322"/>
      <c r="P1412" s="322"/>
      <c r="Q1412" s="322"/>
      <c r="R1412" s="322"/>
      <c r="S1412" s="322"/>
      <c r="T1412" s="322"/>
      <c r="U1412" s="322"/>
      <c r="V1412" s="322"/>
      <c r="W1412" s="322"/>
      <c r="X1412" s="322"/>
      <c r="Y1412" s="322"/>
      <c r="Z1412" s="322"/>
      <c r="AA1412" s="322"/>
      <c r="AB1412" s="322"/>
      <c r="AC1412" s="322"/>
      <c r="AD1412" s="322"/>
      <c r="AE1412" s="322"/>
      <c r="AF1412" s="322"/>
      <c r="AG1412" s="322"/>
      <c r="AH1412" s="322"/>
      <c r="AI1412" s="322"/>
      <c r="AJ1412" s="322"/>
      <c r="AK1412" s="322"/>
      <c r="AL1412" s="322"/>
      <c r="AM1412" s="323"/>
      <c r="AN1412" s="353"/>
      <c r="AO1412" s="354"/>
      <c r="AP1412" s="354"/>
      <c r="AQ1412" s="354"/>
      <c r="AR1412" s="354"/>
      <c r="AS1412" s="354"/>
      <c r="AT1412" s="354"/>
      <c r="AU1412" s="354"/>
      <c r="AV1412" s="354"/>
      <c r="AW1412" s="354"/>
      <c r="AX1412" s="354"/>
      <c r="AY1412" s="354"/>
      <c r="AZ1412" s="354"/>
      <c r="BA1412" s="354"/>
      <c r="BB1412" s="354"/>
      <c r="BC1412" s="354"/>
      <c r="BD1412" s="354"/>
      <c r="BE1412" s="354"/>
      <c r="BF1412" s="354"/>
      <c r="BG1412" s="354"/>
      <c r="BH1412" s="354"/>
      <c r="BI1412" s="354"/>
      <c r="BJ1412" s="354"/>
      <c r="BK1412" s="354"/>
      <c r="BL1412" s="354"/>
      <c r="BM1412" s="354"/>
      <c r="BN1412" s="354"/>
      <c r="BO1412" s="354"/>
      <c r="BP1412" s="354"/>
      <c r="BQ1412" s="354"/>
      <c r="BR1412" s="354"/>
      <c r="BS1412" s="354"/>
      <c r="BT1412" s="355"/>
      <c r="BU1412" s="324" t="str">
        <f t="shared" si="86"/>
        <v>No disability</v>
      </c>
      <c r="BV1412" s="328" t="str">
        <f t="shared" si="84"/>
        <v>Out</v>
      </c>
      <c r="BW1412" s="329" t="str">
        <f t="shared" si="85"/>
        <v>Out</v>
      </c>
      <c r="BX1412" s="327" t="str">
        <f t="shared" si="87"/>
        <v/>
      </c>
    </row>
    <row r="1413" spans="2:76" x14ac:dyDescent="0.2">
      <c r="B1413" s="137"/>
      <c r="C1413" s="138"/>
      <c r="D1413" s="139" t="s">
        <v>1440</v>
      </c>
      <c r="E1413" s="140"/>
      <c r="F1413" s="140"/>
      <c r="G1413" s="321"/>
      <c r="H1413" s="322"/>
      <c r="I1413" s="322"/>
      <c r="J1413" s="322"/>
      <c r="K1413" s="322"/>
      <c r="L1413" s="322"/>
      <c r="M1413" s="322"/>
      <c r="N1413" s="322"/>
      <c r="O1413" s="322"/>
      <c r="P1413" s="322"/>
      <c r="Q1413" s="322"/>
      <c r="R1413" s="322"/>
      <c r="S1413" s="322"/>
      <c r="T1413" s="322"/>
      <c r="U1413" s="322"/>
      <c r="V1413" s="322"/>
      <c r="W1413" s="322"/>
      <c r="X1413" s="322"/>
      <c r="Y1413" s="322"/>
      <c r="Z1413" s="322"/>
      <c r="AA1413" s="322"/>
      <c r="AB1413" s="322"/>
      <c r="AC1413" s="322"/>
      <c r="AD1413" s="322"/>
      <c r="AE1413" s="322"/>
      <c r="AF1413" s="322"/>
      <c r="AG1413" s="322"/>
      <c r="AH1413" s="322"/>
      <c r="AI1413" s="322"/>
      <c r="AJ1413" s="322"/>
      <c r="AK1413" s="322"/>
      <c r="AL1413" s="322"/>
      <c r="AM1413" s="323"/>
      <c r="AN1413" s="353"/>
      <c r="AO1413" s="354"/>
      <c r="AP1413" s="354"/>
      <c r="AQ1413" s="354"/>
      <c r="AR1413" s="354"/>
      <c r="AS1413" s="354"/>
      <c r="AT1413" s="354"/>
      <c r="AU1413" s="354"/>
      <c r="AV1413" s="354"/>
      <c r="AW1413" s="354"/>
      <c r="AX1413" s="354"/>
      <c r="AY1413" s="354"/>
      <c r="AZ1413" s="354"/>
      <c r="BA1413" s="354"/>
      <c r="BB1413" s="354"/>
      <c r="BC1413" s="354"/>
      <c r="BD1413" s="354"/>
      <c r="BE1413" s="354"/>
      <c r="BF1413" s="354"/>
      <c r="BG1413" s="354"/>
      <c r="BH1413" s="354"/>
      <c r="BI1413" s="354"/>
      <c r="BJ1413" s="354"/>
      <c r="BK1413" s="354"/>
      <c r="BL1413" s="354"/>
      <c r="BM1413" s="354"/>
      <c r="BN1413" s="354"/>
      <c r="BO1413" s="354"/>
      <c r="BP1413" s="354"/>
      <c r="BQ1413" s="354"/>
      <c r="BR1413" s="354"/>
      <c r="BS1413" s="354"/>
      <c r="BT1413" s="355"/>
      <c r="BU1413" s="324" t="str">
        <f t="shared" si="86"/>
        <v>No disability</v>
      </c>
      <c r="BV1413" s="328" t="str">
        <f t="shared" si="84"/>
        <v>Out</v>
      </c>
      <c r="BW1413" s="329" t="str">
        <f t="shared" si="85"/>
        <v>Out</v>
      </c>
      <c r="BX1413" s="327" t="str">
        <f t="shared" si="87"/>
        <v/>
      </c>
    </row>
    <row r="1414" spans="2:76" x14ac:dyDescent="0.2">
      <c r="B1414" s="137"/>
      <c r="C1414" s="138"/>
      <c r="D1414" s="139" t="s">
        <v>1441</v>
      </c>
      <c r="E1414" s="140"/>
      <c r="F1414" s="140"/>
      <c r="G1414" s="321"/>
      <c r="H1414" s="322"/>
      <c r="I1414" s="322"/>
      <c r="J1414" s="322"/>
      <c r="K1414" s="322"/>
      <c r="L1414" s="322"/>
      <c r="M1414" s="322"/>
      <c r="N1414" s="322"/>
      <c r="O1414" s="322"/>
      <c r="P1414" s="322"/>
      <c r="Q1414" s="322"/>
      <c r="R1414" s="322"/>
      <c r="S1414" s="322"/>
      <c r="T1414" s="322"/>
      <c r="U1414" s="322"/>
      <c r="V1414" s="322"/>
      <c r="W1414" s="322"/>
      <c r="X1414" s="322"/>
      <c r="Y1414" s="322"/>
      <c r="Z1414" s="322"/>
      <c r="AA1414" s="322"/>
      <c r="AB1414" s="322"/>
      <c r="AC1414" s="322"/>
      <c r="AD1414" s="322"/>
      <c r="AE1414" s="322"/>
      <c r="AF1414" s="322"/>
      <c r="AG1414" s="322"/>
      <c r="AH1414" s="322"/>
      <c r="AI1414" s="322"/>
      <c r="AJ1414" s="322"/>
      <c r="AK1414" s="322"/>
      <c r="AL1414" s="322"/>
      <c r="AM1414" s="323"/>
      <c r="AN1414" s="353"/>
      <c r="AO1414" s="354"/>
      <c r="AP1414" s="354"/>
      <c r="AQ1414" s="354"/>
      <c r="AR1414" s="354"/>
      <c r="AS1414" s="354"/>
      <c r="AT1414" s="354"/>
      <c r="AU1414" s="354"/>
      <c r="AV1414" s="354"/>
      <c r="AW1414" s="354"/>
      <c r="AX1414" s="354"/>
      <c r="AY1414" s="354"/>
      <c r="AZ1414" s="354"/>
      <c r="BA1414" s="354"/>
      <c r="BB1414" s="354"/>
      <c r="BC1414" s="354"/>
      <c r="BD1414" s="354"/>
      <c r="BE1414" s="354"/>
      <c r="BF1414" s="354"/>
      <c r="BG1414" s="354"/>
      <c r="BH1414" s="354"/>
      <c r="BI1414" s="354"/>
      <c r="BJ1414" s="354"/>
      <c r="BK1414" s="354"/>
      <c r="BL1414" s="354"/>
      <c r="BM1414" s="354"/>
      <c r="BN1414" s="354"/>
      <c r="BO1414" s="354"/>
      <c r="BP1414" s="354"/>
      <c r="BQ1414" s="354"/>
      <c r="BR1414" s="354"/>
      <c r="BS1414" s="354"/>
      <c r="BT1414" s="355"/>
      <c r="BU1414" s="324" t="str">
        <f t="shared" si="86"/>
        <v>No disability</v>
      </c>
      <c r="BV1414" s="328" t="str">
        <f t="shared" si="84"/>
        <v>Out</v>
      </c>
      <c r="BW1414" s="329" t="str">
        <f t="shared" si="85"/>
        <v>Out</v>
      </c>
      <c r="BX1414" s="327" t="str">
        <f t="shared" si="87"/>
        <v/>
      </c>
    </row>
    <row r="1415" spans="2:76" x14ac:dyDescent="0.2">
      <c r="B1415" s="137"/>
      <c r="C1415" s="138"/>
      <c r="D1415" s="139" t="s">
        <v>1442</v>
      </c>
      <c r="E1415" s="140"/>
      <c r="F1415" s="140"/>
      <c r="G1415" s="321"/>
      <c r="H1415" s="322"/>
      <c r="I1415" s="322"/>
      <c r="J1415" s="322"/>
      <c r="K1415" s="322"/>
      <c r="L1415" s="322"/>
      <c r="M1415" s="322"/>
      <c r="N1415" s="322"/>
      <c r="O1415" s="322"/>
      <c r="P1415" s="322"/>
      <c r="Q1415" s="322"/>
      <c r="R1415" s="322"/>
      <c r="S1415" s="322"/>
      <c r="T1415" s="322"/>
      <c r="U1415" s="322"/>
      <c r="V1415" s="322"/>
      <c r="W1415" s="322"/>
      <c r="X1415" s="322"/>
      <c r="Y1415" s="322"/>
      <c r="Z1415" s="322"/>
      <c r="AA1415" s="322"/>
      <c r="AB1415" s="322"/>
      <c r="AC1415" s="322"/>
      <c r="AD1415" s="322"/>
      <c r="AE1415" s="322"/>
      <c r="AF1415" s="322"/>
      <c r="AG1415" s="322"/>
      <c r="AH1415" s="322"/>
      <c r="AI1415" s="322"/>
      <c r="AJ1415" s="322"/>
      <c r="AK1415" s="322"/>
      <c r="AL1415" s="322"/>
      <c r="AM1415" s="323"/>
      <c r="AN1415" s="353"/>
      <c r="AO1415" s="354"/>
      <c r="AP1415" s="354"/>
      <c r="AQ1415" s="354"/>
      <c r="AR1415" s="354"/>
      <c r="AS1415" s="354"/>
      <c r="AT1415" s="354"/>
      <c r="AU1415" s="354"/>
      <c r="AV1415" s="354"/>
      <c r="AW1415" s="354"/>
      <c r="AX1415" s="354"/>
      <c r="AY1415" s="354"/>
      <c r="AZ1415" s="354"/>
      <c r="BA1415" s="354"/>
      <c r="BB1415" s="354"/>
      <c r="BC1415" s="354"/>
      <c r="BD1415" s="354"/>
      <c r="BE1415" s="354"/>
      <c r="BF1415" s="354"/>
      <c r="BG1415" s="354"/>
      <c r="BH1415" s="354"/>
      <c r="BI1415" s="354"/>
      <c r="BJ1415" s="354"/>
      <c r="BK1415" s="354"/>
      <c r="BL1415" s="354"/>
      <c r="BM1415" s="354"/>
      <c r="BN1415" s="354"/>
      <c r="BO1415" s="354"/>
      <c r="BP1415" s="354"/>
      <c r="BQ1415" s="354"/>
      <c r="BR1415" s="354"/>
      <c r="BS1415" s="354"/>
      <c r="BT1415" s="355"/>
      <c r="BU1415" s="324" t="str">
        <f t="shared" si="86"/>
        <v>No disability</v>
      </c>
      <c r="BV1415" s="328" t="str">
        <f t="shared" si="84"/>
        <v>Out</v>
      </c>
      <c r="BW1415" s="329" t="str">
        <f t="shared" si="85"/>
        <v>Out</v>
      </c>
      <c r="BX1415" s="327" t="str">
        <f t="shared" si="87"/>
        <v/>
      </c>
    </row>
    <row r="1416" spans="2:76" x14ac:dyDescent="0.2">
      <c r="B1416" s="137"/>
      <c r="C1416" s="138"/>
      <c r="D1416" s="139" t="s">
        <v>1443</v>
      </c>
      <c r="E1416" s="140"/>
      <c r="F1416" s="140"/>
      <c r="G1416" s="321"/>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322"/>
      <c r="AE1416" s="322"/>
      <c r="AF1416" s="322"/>
      <c r="AG1416" s="322"/>
      <c r="AH1416" s="322"/>
      <c r="AI1416" s="322"/>
      <c r="AJ1416" s="322"/>
      <c r="AK1416" s="322"/>
      <c r="AL1416" s="322"/>
      <c r="AM1416" s="323"/>
      <c r="AN1416" s="353"/>
      <c r="AO1416" s="354"/>
      <c r="AP1416" s="354"/>
      <c r="AQ1416" s="354"/>
      <c r="AR1416" s="354"/>
      <c r="AS1416" s="354"/>
      <c r="AT1416" s="354"/>
      <c r="AU1416" s="354"/>
      <c r="AV1416" s="354"/>
      <c r="AW1416" s="354"/>
      <c r="AX1416" s="354"/>
      <c r="AY1416" s="354"/>
      <c r="AZ1416" s="354"/>
      <c r="BA1416" s="354"/>
      <c r="BB1416" s="354"/>
      <c r="BC1416" s="354"/>
      <c r="BD1416" s="354"/>
      <c r="BE1416" s="354"/>
      <c r="BF1416" s="354"/>
      <c r="BG1416" s="354"/>
      <c r="BH1416" s="354"/>
      <c r="BI1416" s="354"/>
      <c r="BJ1416" s="354"/>
      <c r="BK1416" s="354"/>
      <c r="BL1416" s="354"/>
      <c r="BM1416" s="354"/>
      <c r="BN1416" s="354"/>
      <c r="BO1416" s="354"/>
      <c r="BP1416" s="354"/>
      <c r="BQ1416" s="354"/>
      <c r="BR1416" s="354"/>
      <c r="BS1416" s="354"/>
      <c r="BT1416" s="355"/>
      <c r="BU1416" s="324" t="str">
        <f t="shared" si="86"/>
        <v>No disability</v>
      </c>
      <c r="BV1416" s="328" t="str">
        <f t="shared" si="84"/>
        <v>Out</v>
      </c>
      <c r="BW1416" s="329" t="str">
        <f t="shared" si="85"/>
        <v>Out</v>
      </c>
      <c r="BX1416" s="327" t="str">
        <f t="shared" si="87"/>
        <v/>
      </c>
    </row>
    <row r="1417" spans="2:76" x14ac:dyDescent="0.2">
      <c r="B1417" s="137"/>
      <c r="C1417" s="138"/>
      <c r="D1417" s="139" t="s">
        <v>1444</v>
      </c>
      <c r="E1417" s="140"/>
      <c r="F1417" s="140"/>
      <c r="G1417" s="321"/>
      <c r="H1417" s="322"/>
      <c r="I1417" s="322"/>
      <c r="J1417" s="322"/>
      <c r="K1417" s="322"/>
      <c r="L1417" s="322"/>
      <c r="M1417" s="322"/>
      <c r="N1417" s="322"/>
      <c r="O1417" s="322"/>
      <c r="P1417" s="322"/>
      <c r="Q1417" s="322"/>
      <c r="R1417" s="322"/>
      <c r="S1417" s="322"/>
      <c r="T1417" s="322"/>
      <c r="U1417" s="322"/>
      <c r="V1417" s="322"/>
      <c r="W1417" s="322"/>
      <c r="X1417" s="322"/>
      <c r="Y1417" s="322"/>
      <c r="Z1417" s="322"/>
      <c r="AA1417" s="322"/>
      <c r="AB1417" s="322"/>
      <c r="AC1417" s="322"/>
      <c r="AD1417" s="322"/>
      <c r="AE1417" s="322"/>
      <c r="AF1417" s="322"/>
      <c r="AG1417" s="322"/>
      <c r="AH1417" s="322"/>
      <c r="AI1417" s="322"/>
      <c r="AJ1417" s="322"/>
      <c r="AK1417" s="322"/>
      <c r="AL1417" s="322"/>
      <c r="AM1417" s="323"/>
      <c r="AN1417" s="353"/>
      <c r="AO1417" s="354"/>
      <c r="AP1417" s="354"/>
      <c r="AQ1417" s="354"/>
      <c r="AR1417" s="354"/>
      <c r="AS1417" s="354"/>
      <c r="AT1417" s="354"/>
      <c r="AU1417" s="354"/>
      <c r="AV1417" s="354"/>
      <c r="AW1417" s="354"/>
      <c r="AX1417" s="354"/>
      <c r="AY1417" s="354"/>
      <c r="AZ1417" s="354"/>
      <c r="BA1417" s="354"/>
      <c r="BB1417" s="354"/>
      <c r="BC1417" s="354"/>
      <c r="BD1417" s="354"/>
      <c r="BE1417" s="354"/>
      <c r="BF1417" s="354"/>
      <c r="BG1417" s="354"/>
      <c r="BH1417" s="354"/>
      <c r="BI1417" s="354"/>
      <c r="BJ1417" s="354"/>
      <c r="BK1417" s="354"/>
      <c r="BL1417" s="354"/>
      <c r="BM1417" s="354"/>
      <c r="BN1417" s="354"/>
      <c r="BO1417" s="354"/>
      <c r="BP1417" s="354"/>
      <c r="BQ1417" s="354"/>
      <c r="BR1417" s="354"/>
      <c r="BS1417" s="354"/>
      <c r="BT1417" s="355"/>
      <c r="BU1417" s="324" t="str">
        <f t="shared" si="86"/>
        <v>No disability</v>
      </c>
      <c r="BV1417" s="328" t="str">
        <f t="shared" si="84"/>
        <v>Out</v>
      </c>
      <c r="BW1417" s="329" t="str">
        <f t="shared" si="85"/>
        <v>Out</v>
      </c>
      <c r="BX1417" s="327" t="str">
        <f t="shared" si="87"/>
        <v/>
      </c>
    </row>
    <row r="1418" spans="2:76" x14ac:dyDescent="0.2">
      <c r="B1418" s="137"/>
      <c r="C1418" s="138"/>
      <c r="D1418" s="139" t="s">
        <v>1445</v>
      </c>
      <c r="E1418" s="140"/>
      <c r="F1418" s="140"/>
      <c r="G1418" s="321"/>
      <c r="H1418" s="322"/>
      <c r="I1418" s="322"/>
      <c r="J1418" s="322"/>
      <c r="K1418" s="322"/>
      <c r="L1418" s="322"/>
      <c r="M1418" s="322"/>
      <c r="N1418" s="322"/>
      <c r="O1418" s="322"/>
      <c r="P1418" s="322"/>
      <c r="Q1418" s="322"/>
      <c r="R1418" s="322"/>
      <c r="S1418" s="322"/>
      <c r="T1418" s="322"/>
      <c r="U1418" s="322"/>
      <c r="V1418" s="322"/>
      <c r="W1418" s="322"/>
      <c r="X1418" s="322"/>
      <c r="Y1418" s="322"/>
      <c r="Z1418" s="322"/>
      <c r="AA1418" s="322"/>
      <c r="AB1418" s="322"/>
      <c r="AC1418" s="322"/>
      <c r="AD1418" s="322"/>
      <c r="AE1418" s="322"/>
      <c r="AF1418" s="322"/>
      <c r="AG1418" s="322"/>
      <c r="AH1418" s="322"/>
      <c r="AI1418" s="322"/>
      <c r="AJ1418" s="322"/>
      <c r="AK1418" s="322"/>
      <c r="AL1418" s="322"/>
      <c r="AM1418" s="323"/>
      <c r="AN1418" s="353"/>
      <c r="AO1418" s="354"/>
      <c r="AP1418" s="354"/>
      <c r="AQ1418" s="354"/>
      <c r="AR1418" s="354"/>
      <c r="AS1418" s="354"/>
      <c r="AT1418" s="354"/>
      <c r="AU1418" s="354"/>
      <c r="AV1418" s="354"/>
      <c r="AW1418" s="354"/>
      <c r="AX1418" s="354"/>
      <c r="AY1418" s="354"/>
      <c r="AZ1418" s="354"/>
      <c r="BA1418" s="354"/>
      <c r="BB1418" s="354"/>
      <c r="BC1418" s="354"/>
      <c r="BD1418" s="354"/>
      <c r="BE1418" s="354"/>
      <c r="BF1418" s="354"/>
      <c r="BG1418" s="354"/>
      <c r="BH1418" s="354"/>
      <c r="BI1418" s="354"/>
      <c r="BJ1418" s="354"/>
      <c r="BK1418" s="354"/>
      <c r="BL1418" s="354"/>
      <c r="BM1418" s="354"/>
      <c r="BN1418" s="354"/>
      <c r="BO1418" s="354"/>
      <c r="BP1418" s="354"/>
      <c r="BQ1418" s="354"/>
      <c r="BR1418" s="354"/>
      <c r="BS1418" s="354"/>
      <c r="BT1418" s="355"/>
      <c r="BU1418" s="324" t="str">
        <f t="shared" si="86"/>
        <v>No disability</v>
      </c>
      <c r="BV1418" s="328" t="str">
        <f t="shared" si="84"/>
        <v>Out</v>
      </c>
      <c r="BW1418" s="329" t="str">
        <f t="shared" si="85"/>
        <v>Out</v>
      </c>
      <c r="BX1418" s="327" t="str">
        <f t="shared" si="87"/>
        <v/>
      </c>
    </row>
    <row r="1419" spans="2:76" x14ac:dyDescent="0.2">
      <c r="B1419" s="137"/>
      <c r="C1419" s="138"/>
      <c r="D1419" s="139" t="s">
        <v>1446</v>
      </c>
      <c r="E1419" s="140"/>
      <c r="F1419" s="140"/>
      <c r="G1419" s="321"/>
      <c r="H1419" s="322"/>
      <c r="I1419" s="322"/>
      <c r="J1419" s="322"/>
      <c r="K1419" s="322"/>
      <c r="L1419" s="322"/>
      <c r="M1419" s="322"/>
      <c r="N1419" s="322"/>
      <c r="O1419" s="322"/>
      <c r="P1419" s="322"/>
      <c r="Q1419" s="322"/>
      <c r="R1419" s="322"/>
      <c r="S1419" s="322"/>
      <c r="T1419" s="322"/>
      <c r="U1419" s="322"/>
      <c r="V1419" s="322"/>
      <c r="W1419" s="322"/>
      <c r="X1419" s="322"/>
      <c r="Y1419" s="322"/>
      <c r="Z1419" s="322"/>
      <c r="AA1419" s="322"/>
      <c r="AB1419" s="322"/>
      <c r="AC1419" s="322"/>
      <c r="AD1419" s="322"/>
      <c r="AE1419" s="322"/>
      <c r="AF1419" s="322"/>
      <c r="AG1419" s="322"/>
      <c r="AH1419" s="322"/>
      <c r="AI1419" s="322"/>
      <c r="AJ1419" s="322"/>
      <c r="AK1419" s="322"/>
      <c r="AL1419" s="322"/>
      <c r="AM1419" s="323"/>
      <c r="AN1419" s="353"/>
      <c r="AO1419" s="354"/>
      <c r="AP1419" s="354"/>
      <c r="AQ1419" s="354"/>
      <c r="AR1419" s="354"/>
      <c r="AS1419" s="354"/>
      <c r="AT1419" s="354"/>
      <c r="AU1419" s="354"/>
      <c r="AV1419" s="354"/>
      <c r="AW1419" s="354"/>
      <c r="AX1419" s="354"/>
      <c r="AY1419" s="354"/>
      <c r="AZ1419" s="354"/>
      <c r="BA1419" s="354"/>
      <c r="BB1419" s="354"/>
      <c r="BC1419" s="354"/>
      <c r="BD1419" s="354"/>
      <c r="BE1419" s="354"/>
      <c r="BF1419" s="354"/>
      <c r="BG1419" s="354"/>
      <c r="BH1419" s="354"/>
      <c r="BI1419" s="354"/>
      <c r="BJ1419" s="354"/>
      <c r="BK1419" s="354"/>
      <c r="BL1419" s="354"/>
      <c r="BM1419" s="354"/>
      <c r="BN1419" s="354"/>
      <c r="BO1419" s="354"/>
      <c r="BP1419" s="354"/>
      <c r="BQ1419" s="354"/>
      <c r="BR1419" s="354"/>
      <c r="BS1419" s="354"/>
      <c r="BT1419" s="355"/>
      <c r="BU1419" s="324" t="str">
        <f t="shared" si="86"/>
        <v>No disability</v>
      </c>
      <c r="BV1419" s="328" t="str">
        <f t="shared" si="84"/>
        <v>Out</v>
      </c>
      <c r="BW1419" s="329" t="str">
        <f t="shared" si="85"/>
        <v>Out</v>
      </c>
      <c r="BX1419" s="327" t="str">
        <f t="shared" si="87"/>
        <v/>
      </c>
    </row>
    <row r="1420" spans="2:76" x14ac:dyDescent="0.2">
      <c r="B1420" s="137"/>
      <c r="C1420" s="138"/>
      <c r="D1420" s="139" t="s">
        <v>1447</v>
      </c>
      <c r="E1420" s="140"/>
      <c r="F1420" s="140"/>
      <c r="G1420" s="321"/>
      <c r="H1420" s="322"/>
      <c r="I1420" s="322"/>
      <c r="J1420" s="322"/>
      <c r="K1420" s="322"/>
      <c r="L1420" s="322"/>
      <c r="M1420" s="322"/>
      <c r="N1420" s="322"/>
      <c r="O1420" s="322"/>
      <c r="P1420" s="322"/>
      <c r="Q1420" s="322"/>
      <c r="R1420" s="322"/>
      <c r="S1420" s="322"/>
      <c r="T1420" s="322"/>
      <c r="U1420" s="322"/>
      <c r="V1420" s="322"/>
      <c r="W1420" s="322"/>
      <c r="X1420" s="322"/>
      <c r="Y1420" s="322"/>
      <c r="Z1420" s="322"/>
      <c r="AA1420" s="322"/>
      <c r="AB1420" s="322"/>
      <c r="AC1420" s="322"/>
      <c r="AD1420" s="322"/>
      <c r="AE1420" s="322"/>
      <c r="AF1420" s="322"/>
      <c r="AG1420" s="322"/>
      <c r="AH1420" s="322"/>
      <c r="AI1420" s="322"/>
      <c r="AJ1420" s="322"/>
      <c r="AK1420" s="322"/>
      <c r="AL1420" s="322"/>
      <c r="AM1420" s="323"/>
      <c r="AN1420" s="353"/>
      <c r="AO1420" s="354"/>
      <c r="AP1420" s="354"/>
      <c r="AQ1420" s="354"/>
      <c r="AR1420" s="354"/>
      <c r="AS1420" s="354"/>
      <c r="AT1420" s="354"/>
      <c r="AU1420" s="354"/>
      <c r="AV1420" s="354"/>
      <c r="AW1420" s="354"/>
      <c r="AX1420" s="354"/>
      <c r="AY1420" s="354"/>
      <c r="AZ1420" s="354"/>
      <c r="BA1420" s="354"/>
      <c r="BB1420" s="354"/>
      <c r="BC1420" s="354"/>
      <c r="BD1420" s="354"/>
      <c r="BE1420" s="354"/>
      <c r="BF1420" s="354"/>
      <c r="BG1420" s="354"/>
      <c r="BH1420" s="354"/>
      <c r="BI1420" s="354"/>
      <c r="BJ1420" s="354"/>
      <c r="BK1420" s="354"/>
      <c r="BL1420" s="354"/>
      <c r="BM1420" s="354"/>
      <c r="BN1420" s="354"/>
      <c r="BO1420" s="354"/>
      <c r="BP1420" s="354"/>
      <c r="BQ1420" s="354"/>
      <c r="BR1420" s="354"/>
      <c r="BS1420" s="354"/>
      <c r="BT1420" s="355"/>
      <c r="BU1420" s="324" t="str">
        <f t="shared" si="86"/>
        <v>No disability</v>
      </c>
      <c r="BV1420" s="328" t="str">
        <f t="shared" si="84"/>
        <v>Out</v>
      </c>
      <c r="BW1420" s="329" t="str">
        <f t="shared" si="85"/>
        <v>Out</v>
      </c>
      <c r="BX1420" s="327" t="str">
        <f t="shared" si="87"/>
        <v/>
      </c>
    </row>
    <row r="1421" spans="2:76" x14ac:dyDescent="0.2">
      <c r="B1421" s="137"/>
      <c r="C1421" s="138"/>
      <c r="D1421" s="139" t="s">
        <v>1448</v>
      </c>
      <c r="E1421" s="140"/>
      <c r="F1421" s="140"/>
      <c r="G1421" s="321"/>
      <c r="H1421" s="322"/>
      <c r="I1421" s="322"/>
      <c r="J1421" s="322"/>
      <c r="K1421" s="322"/>
      <c r="L1421" s="322"/>
      <c r="M1421" s="322"/>
      <c r="N1421" s="322"/>
      <c r="O1421" s="322"/>
      <c r="P1421" s="322"/>
      <c r="Q1421" s="322"/>
      <c r="R1421" s="322"/>
      <c r="S1421" s="322"/>
      <c r="T1421" s="322"/>
      <c r="U1421" s="322"/>
      <c r="V1421" s="322"/>
      <c r="W1421" s="322"/>
      <c r="X1421" s="322"/>
      <c r="Y1421" s="322"/>
      <c r="Z1421" s="322"/>
      <c r="AA1421" s="322"/>
      <c r="AB1421" s="322"/>
      <c r="AC1421" s="322"/>
      <c r="AD1421" s="322"/>
      <c r="AE1421" s="322"/>
      <c r="AF1421" s="322"/>
      <c r="AG1421" s="322"/>
      <c r="AH1421" s="322"/>
      <c r="AI1421" s="322"/>
      <c r="AJ1421" s="322"/>
      <c r="AK1421" s="322"/>
      <c r="AL1421" s="322"/>
      <c r="AM1421" s="323"/>
      <c r="AN1421" s="353"/>
      <c r="AO1421" s="354"/>
      <c r="AP1421" s="354"/>
      <c r="AQ1421" s="354"/>
      <c r="AR1421" s="354"/>
      <c r="AS1421" s="354"/>
      <c r="AT1421" s="354"/>
      <c r="AU1421" s="354"/>
      <c r="AV1421" s="354"/>
      <c r="AW1421" s="354"/>
      <c r="AX1421" s="354"/>
      <c r="AY1421" s="354"/>
      <c r="AZ1421" s="354"/>
      <c r="BA1421" s="354"/>
      <c r="BB1421" s="354"/>
      <c r="BC1421" s="354"/>
      <c r="BD1421" s="354"/>
      <c r="BE1421" s="354"/>
      <c r="BF1421" s="354"/>
      <c r="BG1421" s="354"/>
      <c r="BH1421" s="354"/>
      <c r="BI1421" s="354"/>
      <c r="BJ1421" s="354"/>
      <c r="BK1421" s="354"/>
      <c r="BL1421" s="354"/>
      <c r="BM1421" s="354"/>
      <c r="BN1421" s="354"/>
      <c r="BO1421" s="354"/>
      <c r="BP1421" s="354"/>
      <c r="BQ1421" s="354"/>
      <c r="BR1421" s="354"/>
      <c r="BS1421" s="354"/>
      <c r="BT1421" s="355"/>
      <c r="BU1421" s="324" t="str">
        <f t="shared" si="86"/>
        <v>No disability</v>
      </c>
      <c r="BV1421" s="328" t="str">
        <f t="shared" si="84"/>
        <v>Out</v>
      </c>
      <c r="BW1421" s="329" t="str">
        <f t="shared" si="85"/>
        <v>Out</v>
      </c>
      <c r="BX1421" s="327" t="str">
        <f t="shared" si="87"/>
        <v/>
      </c>
    </row>
    <row r="1422" spans="2:76" x14ac:dyDescent="0.2">
      <c r="B1422" s="137"/>
      <c r="C1422" s="138"/>
      <c r="D1422" s="139" t="s">
        <v>1449</v>
      </c>
      <c r="E1422" s="140"/>
      <c r="F1422" s="140"/>
      <c r="G1422" s="321"/>
      <c r="H1422" s="322"/>
      <c r="I1422" s="322"/>
      <c r="J1422" s="322"/>
      <c r="K1422" s="322"/>
      <c r="L1422" s="322"/>
      <c r="M1422" s="322"/>
      <c r="N1422" s="322"/>
      <c r="O1422" s="322"/>
      <c r="P1422" s="322"/>
      <c r="Q1422" s="322"/>
      <c r="R1422" s="322"/>
      <c r="S1422" s="322"/>
      <c r="T1422" s="322"/>
      <c r="U1422" s="322"/>
      <c r="V1422" s="322"/>
      <c r="W1422" s="322"/>
      <c r="X1422" s="322"/>
      <c r="Y1422" s="322"/>
      <c r="Z1422" s="322"/>
      <c r="AA1422" s="322"/>
      <c r="AB1422" s="322"/>
      <c r="AC1422" s="322"/>
      <c r="AD1422" s="322"/>
      <c r="AE1422" s="322"/>
      <c r="AF1422" s="322"/>
      <c r="AG1422" s="322"/>
      <c r="AH1422" s="322"/>
      <c r="AI1422" s="322"/>
      <c r="AJ1422" s="322"/>
      <c r="AK1422" s="322"/>
      <c r="AL1422" s="322"/>
      <c r="AM1422" s="323"/>
      <c r="AN1422" s="353"/>
      <c r="AO1422" s="354"/>
      <c r="AP1422" s="354"/>
      <c r="AQ1422" s="354"/>
      <c r="AR1422" s="354"/>
      <c r="AS1422" s="354"/>
      <c r="AT1422" s="354"/>
      <c r="AU1422" s="354"/>
      <c r="AV1422" s="354"/>
      <c r="AW1422" s="354"/>
      <c r="AX1422" s="354"/>
      <c r="AY1422" s="354"/>
      <c r="AZ1422" s="354"/>
      <c r="BA1422" s="354"/>
      <c r="BB1422" s="354"/>
      <c r="BC1422" s="354"/>
      <c r="BD1422" s="354"/>
      <c r="BE1422" s="354"/>
      <c r="BF1422" s="354"/>
      <c r="BG1422" s="354"/>
      <c r="BH1422" s="354"/>
      <c r="BI1422" s="354"/>
      <c r="BJ1422" s="354"/>
      <c r="BK1422" s="354"/>
      <c r="BL1422" s="354"/>
      <c r="BM1422" s="354"/>
      <c r="BN1422" s="354"/>
      <c r="BO1422" s="354"/>
      <c r="BP1422" s="354"/>
      <c r="BQ1422" s="354"/>
      <c r="BR1422" s="354"/>
      <c r="BS1422" s="354"/>
      <c r="BT1422" s="355"/>
      <c r="BU1422" s="324" t="str">
        <f t="shared" si="86"/>
        <v>No disability</v>
      </c>
      <c r="BV1422" s="328" t="str">
        <f t="shared" si="84"/>
        <v>Out</v>
      </c>
      <c r="BW1422" s="329" t="str">
        <f t="shared" si="85"/>
        <v>Out</v>
      </c>
      <c r="BX1422" s="327" t="str">
        <f t="shared" si="87"/>
        <v/>
      </c>
    </row>
    <row r="1423" spans="2:76" x14ac:dyDescent="0.2">
      <c r="B1423" s="137"/>
      <c r="C1423" s="138"/>
      <c r="D1423" s="139" t="s">
        <v>1450</v>
      </c>
      <c r="E1423" s="140"/>
      <c r="F1423" s="140"/>
      <c r="G1423" s="321"/>
      <c r="H1423" s="322"/>
      <c r="I1423" s="322"/>
      <c r="J1423" s="322"/>
      <c r="K1423" s="322"/>
      <c r="L1423" s="322"/>
      <c r="M1423" s="322"/>
      <c r="N1423" s="322"/>
      <c r="O1423" s="322"/>
      <c r="P1423" s="322"/>
      <c r="Q1423" s="322"/>
      <c r="R1423" s="322"/>
      <c r="S1423" s="322"/>
      <c r="T1423" s="322"/>
      <c r="U1423" s="322"/>
      <c r="V1423" s="322"/>
      <c r="W1423" s="322"/>
      <c r="X1423" s="322"/>
      <c r="Y1423" s="322"/>
      <c r="Z1423" s="322"/>
      <c r="AA1423" s="322"/>
      <c r="AB1423" s="322"/>
      <c r="AC1423" s="322"/>
      <c r="AD1423" s="322"/>
      <c r="AE1423" s="322"/>
      <c r="AF1423" s="322"/>
      <c r="AG1423" s="322"/>
      <c r="AH1423" s="322"/>
      <c r="AI1423" s="322"/>
      <c r="AJ1423" s="322"/>
      <c r="AK1423" s="322"/>
      <c r="AL1423" s="322"/>
      <c r="AM1423" s="323"/>
      <c r="AN1423" s="353"/>
      <c r="AO1423" s="354"/>
      <c r="AP1423" s="354"/>
      <c r="AQ1423" s="354"/>
      <c r="AR1423" s="354"/>
      <c r="AS1423" s="354"/>
      <c r="AT1423" s="354"/>
      <c r="AU1423" s="354"/>
      <c r="AV1423" s="354"/>
      <c r="AW1423" s="354"/>
      <c r="AX1423" s="354"/>
      <c r="AY1423" s="354"/>
      <c r="AZ1423" s="354"/>
      <c r="BA1423" s="354"/>
      <c r="BB1423" s="354"/>
      <c r="BC1423" s="354"/>
      <c r="BD1423" s="354"/>
      <c r="BE1423" s="354"/>
      <c r="BF1423" s="354"/>
      <c r="BG1423" s="354"/>
      <c r="BH1423" s="354"/>
      <c r="BI1423" s="354"/>
      <c r="BJ1423" s="354"/>
      <c r="BK1423" s="354"/>
      <c r="BL1423" s="354"/>
      <c r="BM1423" s="354"/>
      <c r="BN1423" s="354"/>
      <c r="BO1423" s="354"/>
      <c r="BP1423" s="354"/>
      <c r="BQ1423" s="354"/>
      <c r="BR1423" s="354"/>
      <c r="BS1423" s="354"/>
      <c r="BT1423" s="355"/>
      <c r="BU1423" s="324" t="str">
        <f t="shared" si="86"/>
        <v>No disability</v>
      </c>
      <c r="BV1423" s="328" t="str">
        <f t="shared" si="84"/>
        <v>Out</v>
      </c>
      <c r="BW1423" s="329" t="str">
        <f t="shared" si="85"/>
        <v>Out</v>
      </c>
      <c r="BX1423" s="327" t="str">
        <f t="shared" si="87"/>
        <v/>
      </c>
    </row>
    <row r="1424" spans="2:76" x14ac:dyDescent="0.2">
      <c r="B1424" s="137"/>
      <c r="C1424" s="138"/>
      <c r="D1424" s="139" t="s">
        <v>1451</v>
      </c>
      <c r="E1424" s="140"/>
      <c r="F1424" s="140"/>
      <c r="G1424" s="321"/>
      <c r="H1424" s="322"/>
      <c r="I1424" s="322"/>
      <c r="J1424" s="322"/>
      <c r="K1424" s="322"/>
      <c r="L1424" s="322"/>
      <c r="M1424" s="322"/>
      <c r="N1424" s="322"/>
      <c r="O1424" s="322"/>
      <c r="P1424" s="322"/>
      <c r="Q1424" s="322"/>
      <c r="R1424" s="322"/>
      <c r="S1424" s="322"/>
      <c r="T1424" s="322"/>
      <c r="U1424" s="322"/>
      <c r="V1424" s="322"/>
      <c r="W1424" s="322"/>
      <c r="X1424" s="322"/>
      <c r="Y1424" s="322"/>
      <c r="Z1424" s="322"/>
      <c r="AA1424" s="322"/>
      <c r="AB1424" s="322"/>
      <c r="AC1424" s="322"/>
      <c r="AD1424" s="322"/>
      <c r="AE1424" s="322"/>
      <c r="AF1424" s="322"/>
      <c r="AG1424" s="322"/>
      <c r="AH1424" s="322"/>
      <c r="AI1424" s="322"/>
      <c r="AJ1424" s="322"/>
      <c r="AK1424" s="322"/>
      <c r="AL1424" s="322"/>
      <c r="AM1424" s="323"/>
      <c r="AN1424" s="353"/>
      <c r="AO1424" s="354"/>
      <c r="AP1424" s="354"/>
      <c r="AQ1424" s="354"/>
      <c r="AR1424" s="354"/>
      <c r="AS1424" s="354"/>
      <c r="AT1424" s="354"/>
      <c r="AU1424" s="354"/>
      <c r="AV1424" s="354"/>
      <c r="AW1424" s="354"/>
      <c r="AX1424" s="354"/>
      <c r="AY1424" s="354"/>
      <c r="AZ1424" s="354"/>
      <c r="BA1424" s="354"/>
      <c r="BB1424" s="354"/>
      <c r="BC1424" s="354"/>
      <c r="BD1424" s="354"/>
      <c r="BE1424" s="354"/>
      <c r="BF1424" s="354"/>
      <c r="BG1424" s="354"/>
      <c r="BH1424" s="354"/>
      <c r="BI1424" s="354"/>
      <c r="BJ1424" s="354"/>
      <c r="BK1424" s="354"/>
      <c r="BL1424" s="354"/>
      <c r="BM1424" s="354"/>
      <c r="BN1424" s="354"/>
      <c r="BO1424" s="354"/>
      <c r="BP1424" s="354"/>
      <c r="BQ1424" s="354"/>
      <c r="BR1424" s="354"/>
      <c r="BS1424" s="354"/>
      <c r="BT1424" s="355"/>
      <c r="BU1424" s="324" t="str">
        <f t="shared" si="86"/>
        <v>No disability</v>
      </c>
      <c r="BV1424" s="328" t="str">
        <f t="shared" si="84"/>
        <v>Out</v>
      </c>
      <c r="BW1424" s="329" t="str">
        <f t="shared" si="85"/>
        <v>Out</v>
      </c>
      <c r="BX1424" s="327" t="str">
        <f t="shared" si="87"/>
        <v/>
      </c>
    </row>
    <row r="1425" spans="2:76" x14ac:dyDescent="0.2">
      <c r="B1425" s="137"/>
      <c r="C1425" s="138"/>
      <c r="D1425" s="139" t="s">
        <v>1452</v>
      </c>
      <c r="E1425" s="140"/>
      <c r="F1425" s="140"/>
      <c r="G1425" s="321"/>
      <c r="H1425" s="322"/>
      <c r="I1425" s="322"/>
      <c r="J1425" s="322"/>
      <c r="K1425" s="322"/>
      <c r="L1425" s="322"/>
      <c r="M1425" s="322"/>
      <c r="N1425" s="322"/>
      <c r="O1425" s="322"/>
      <c r="P1425" s="322"/>
      <c r="Q1425" s="322"/>
      <c r="R1425" s="322"/>
      <c r="S1425" s="322"/>
      <c r="T1425" s="322"/>
      <c r="U1425" s="322"/>
      <c r="V1425" s="322"/>
      <c r="W1425" s="322"/>
      <c r="X1425" s="322"/>
      <c r="Y1425" s="322"/>
      <c r="Z1425" s="322"/>
      <c r="AA1425" s="322"/>
      <c r="AB1425" s="322"/>
      <c r="AC1425" s="322"/>
      <c r="AD1425" s="322"/>
      <c r="AE1425" s="322"/>
      <c r="AF1425" s="322"/>
      <c r="AG1425" s="322"/>
      <c r="AH1425" s="322"/>
      <c r="AI1425" s="322"/>
      <c r="AJ1425" s="322"/>
      <c r="AK1425" s="322"/>
      <c r="AL1425" s="322"/>
      <c r="AM1425" s="323"/>
      <c r="AN1425" s="353"/>
      <c r="AO1425" s="354"/>
      <c r="AP1425" s="354"/>
      <c r="AQ1425" s="354"/>
      <c r="AR1425" s="354"/>
      <c r="AS1425" s="354"/>
      <c r="AT1425" s="354"/>
      <c r="AU1425" s="354"/>
      <c r="AV1425" s="354"/>
      <c r="AW1425" s="354"/>
      <c r="AX1425" s="354"/>
      <c r="AY1425" s="354"/>
      <c r="AZ1425" s="354"/>
      <c r="BA1425" s="354"/>
      <c r="BB1425" s="354"/>
      <c r="BC1425" s="354"/>
      <c r="BD1425" s="354"/>
      <c r="BE1425" s="354"/>
      <c r="BF1425" s="354"/>
      <c r="BG1425" s="354"/>
      <c r="BH1425" s="354"/>
      <c r="BI1425" s="354"/>
      <c r="BJ1425" s="354"/>
      <c r="BK1425" s="354"/>
      <c r="BL1425" s="354"/>
      <c r="BM1425" s="354"/>
      <c r="BN1425" s="354"/>
      <c r="BO1425" s="354"/>
      <c r="BP1425" s="354"/>
      <c r="BQ1425" s="354"/>
      <c r="BR1425" s="354"/>
      <c r="BS1425" s="354"/>
      <c r="BT1425" s="355"/>
      <c r="BU1425" s="324" t="str">
        <f t="shared" si="86"/>
        <v>No disability</v>
      </c>
      <c r="BV1425" s="328" t="str">
        <f t="shared" si="84"/>
        <v>Out</v>
      </c>
      <c r="BW1425" s="329" t="str">
        <f t="shared" si="85"/>
        <v>Out</v>
      </c>
      <c r="BX1425" s="327" t="str">
        <f t="shared" si="87"/>
        <v/>
      </c>
    </row>
    <row r="1426" spans="2:76" x14ac:dyDescent="0.2">
      <c r="B1426" s="137"/>
      <c r="C1426" s="138"/>
      <c r="D1426" s="139" t="s">
        <v>1453</v>
      </c>
      <c r="E1426" s="140"/>
      <c r="F1426" s="140"/>
      <c r="G1426" s="321"/>
      <c r="H1426" s="322"/>
      <c r="I1426" s="322"/>
      <c r="J1426" s="322"/>
      <c r="K1426" s="322"/>
      <c r="L1426" s="322"/>
      <c r="M1426" s="322"/>
      <c r="N1426" s="322"/>
      <c r="O1426" s="322"/>
      <c r="P1426" s="322"/>
      <c r="Q1426" s="322"/>
      <c r="R1426" s="322"/>
      <c r="S1426" s="322"/>
      <c r="T1426" s="322"/>
      <c r="U1426" s="322"/>
      <c r="V1426" s="322"/>
      <c r="W1426" s="322"/>
      <c r="X1426" s="322"/>
      <c r="Y1426" s="322"/>
      <c r="Z1426" s="322"/>
      <c r="AA1426" s="322"/>
      <c r="AB1426" s="322"/>
      <c r="AC1426" s="322"/>
      <c r="AD1426" s="322"/>
      <c r="AE1426" s="322"/>
      <c r="AF1426" s="322"/>
      <c r="AG1426" s="322"/>
      <c r="AH1426" s="322"/>
      <c r="AI1426" s="322"/>
      <c r="AJ1426" s="322"/>
      <c r="AK1426" s="322"/>
      <c r="AL1426" s="322"/>
      <c r="AM1426" s="323"/>
      <c r="AN1426" s="353"/>
      <c r="AO1426" s="354"/>
      <c r="AP1426" s="354"/>
      <c r="AQ1426" s="354"/>
      <c r="AR1426" s="354"/>
      <c r="AS1426" s="354"/>
      <c r="AT1426" s="354"/>
      <c r="AU1426" s="354"/>
      <c r="AV1426" s="354"/>
      <c r="AW1426" s="354"/>
      <c r="AX1426" s="354"/>
      <c r="AY1426" s="354"/>
      <c r="AZ1426" s="354"/>
      <c r="BA1426" s="354"/>
      <c r="BB1426" s="354"/>
      <c r="BC1426" s="354"/>
      <c r="BD1426" s="354"/>
      <c r="BE1426" s="354"/>
      <c r="BF1426" s="354"/>
      <c r="BG1426" s="354"/>
      <c r="BH1426" s="354"/>
      <c r="BI1426" s="354"/>
      <c r="BJ1426" s="354"/>
      <c r="BK1426" s="354"/>
      <c r="BL1426" s="354"/>
      <c r="BM1426" s="354"/>
      <c r="BN1426" s="354"/>
      <c r="BO1426" s="354"/>
      <c r="BP1426" s="354"/>
      <c r="BQ1426" s="354"/>
      <c r="BR1426" s="354"/>
      <c r="BS1426" s="354"/>
      <c r="BT1426" s="355"/>
      <c r="BU1426" s="324" t="str">
        <f t="shared" si="86"/>
        <v>No disability</v>
      </c>
      <c r="BV1426" s="328" t="str">
        <f t="shared" si="84"/>
        <v>Out</v>
      </c>
      <c r="BW1426" s="329" t="str">
        <f t="shared" si="85"/>
        <v>Out</v>
      </c>
      <c r="BX1426" s="327" t="str">
        <f t="shared" si="87"/>
        <v/>
      </c>
    </row>
    <row r="1427" spans="2:76" x14ac:dyDescent="0.2">
      <c r="B1427" s="137"/>
      <c r="C1427" s="138"/>
      <c r="D1427" s="139" t="s">
        <v>1454</v>
      </c>
      <c r="E1427" s="140"/>
      <c r="F1427" s="140"/>
      <c r="G1427" s="321"/>
      <c r="H1427" s="322"/>
      <c r="I1427" s="322"/>
      <c r="J1427" s="322"/>
      <c r="K1427" s="322"/>
      <c r="L1427" s="322"/>
      <c r="M1427" s="322"/>
      <c r="N1427" s="322"/>
      <c r="O1427" s="322"/>
      <c r="P1427" s="322"/>
      <c r="Q1427" s="322"/>
      <c r="R1427" s="322"/>
      <c r="S1427" s="322"/>
      <c r="T1427" s="322"/>
      <c r="U1427" s="322"/>
      <c r="V1427" s="322"/>
      <c r="W1427" s="322"/>
      <c r="X1427" s="322"/>
      <c r="Y1427" s="322"/>
      <c r="Z1427" s="322"/>
      <c r="AA1427" s="322"/>
      <c r="AB1427" s="322"/>
      <c r="AC1427" s="322"/>
      <c r="AD1427" s="322"/>
      <c r="AE1427" s="322"/>
      <c r="AF1427" s="322"/>
      <c r="AG1427" s="322"/>
      <c r="AH1427" s="322"/>
      <c r="AI1427" s="322"/>
      <c r="AJ1427" s="322"/>
      <c r="AK1427" s="322"/>
      <c r="AL1427" s="322"/>
      <c r="AM1427" s="323"/>
      <c r="AN1427" s="353"/>
      <c r="AO1427" s="354"/>
      <c r="AP1427" s="354"/>
      <c r="AQ1427" s="354"/>
      <c r="AR1427" s="354"/>
      <c r="AS1427" s="354"/>
      <c r="AT1427" s="354"/>
      <c r="AU1427" s="354"/>
      <c r="AV1427" s="354"/>
      <c r="AW1427" s="354"/>
      <c r="AX1427" s="354"/>
      <c r="AY1427" s="354"/>
      <c r="AZ1427" s="354"/>
      <c r="BA1427" s="354"/>
      <c r="BB1427" s="354"/>
      <c r="BC1427" s="354"/>
      <c r="BD1427" s="354"/>
      <c r="BE1427" s="354"/>
      <c r="BF1427" s="354"/>
      <c r="BG1427" s="354"/>
      <c r="BH1427" s="354"/>
      <c r="BI1427" s="354"/>
      <c r="BJ1427" s="354"/>
      <c r="BK1427" s="354"/>
      <c r="BL1427" s="354"/>
      <c r="BM1427" s="354"/>
      <c r="BN1427" s="354"/>
      <c r="BO1427" s="354"/>
      <c r="BP1427" s="354"/>
      <c r="BQ1427" s="354"/>
      <c r="BR1427" s="354"/>
      <c r="BS1427" s="354"/>
      <c r="BT1427" s="355"/>
      <c r="BU1427" s="324" t="str">
        <f t="shared" si="86"/>
        <v>No disability</v>
      </c>
      <c r="BV1427" s="328" t="str">
        <f t="shared" si="84"/>
        <v>Out</v>
      </c>
      <c r="BW1427" s="329" t="str">
        <f t="shared" si="85"/>
        <v>Out</v>
      </c>
      <c r="BX1427" s="327" t="str">
        <f t="shared" si="87"/>
        <v/>
      </c>
    </row>
    <row r="1428" spans="2:76" x14ac:dyDescent="0.2">
      <c r="B1428" s="137"/>
      <c r="C1428" s="138"/>
      <c r="D1428" s="139" t="s">
        <v>1455</v>
      </c>
      <c r="E1428" s="140"/>
      <c r="F1428" s="140"/>
      <c r="G1428" s="321"/>
      <c r="H1428" s="322"/>
      <c r="I1428" s="322"/>
      <c r="J1428" s="322"/>
      <c r="K1428" s="322"/>
      <c r="L1428" s="322"/>
      <c r="M1428" s="322"/>
      <c r="N1428" s="322"/>
      <c r="O1428" s="322"/>
      <c r="P1428" s="322"/>
      <c r="Q1428" s="322"/>
      <c r="R1428" s="322"/>
      <c r="S1428" s="322"/>
      <c r="T1428" s="322"/>
      <c r="U1428" s="322"/>
      <c r="V1428" s="322"/>
      <c r="W1428" s="322"/>
      <c r="X1428" s="322"/>
      <c r="Y1428" s="322"/>
      <c r="Z1428" s="322"/>
      <c r="AA1428" s="322"/>
      <c r="AB1428" s="322"/>
      <c r="AC1428" s="322"/>
      <c r="AD1428" s="322"/>
      <c r="AE1428" s="322"/>
      <c r="AF1428" s="322"/>
      <c r="AG1428" s="322"/>
      <c r="AH1428" s="322"/>
      <c r="AI1428" s="322"/>
      <c r="AJ1428" s="322"/>
      <c r="AK1428" s="322"/>
      <c r="AL1428" s="322"/>
      <c r="AM1428" s="323"/>
      <c r="AN1428" s="353"/>
      <c r="AO1428" s="354"/>
      <c r="AP1428" s="354"/>
      <c r="AQ1428" s="354"/>
      <c r="AR1428" s="354"/>
      <c r="AS1428" s="354"/>
      <c r="AT1428" s="354"/>
      <c r="AU1428" s="354"/>
      <c r="AV1428" s="354"/>
      <c r="AW1428" s="354"/>
      <c r="AX1428" s="354"/>
      <c r="AY1428" s="354"/>
      <c r="AZ1428" s="354"/>
      <c r="BA1428" s="354"/>
      <c r="BB1428" s="354"/>
      <c r="BC1428" s="354"/>
      <c r="BD1428" s="354"/>
      <c r="BE1428" s="354"/>
      <c r="BF1428" s="354"/>
      <c r="BG1428" s="354"/>
      <c r="BH1428" s="354"/>
      <c r="BI1428" s="354"/>
      <c r="BJ1428" s="354"/>
      <c r="BK1428" s="354"/>
      <c r="BL1428" s="354"/>
      <c r="BM1428" s="354"/>
      <c r="BN1428" s="354"/>
      <c r="BO1428" s="354"/>
      <c r="BP1428" s="354"/>
      <c r="BQ1428" s="354"/>
      <c r="BR1428" s="354"/>
      <c r="BS1428" s="354"/>
      <c r="BT1428" s="355"/>
      <c r="BU1428" s="324" t="str">
        <f t="shared" si="86"/>
        <v>No disability</v>
      </c>
      <c r="BV1428" s="328" t="str">
        <f t="shared" si="84"/>
        <v>Out</v>
      </c>
      <c r="BW1428" s="329" t="str">
        <f t="shared" si="85"/>
        <v>Out</v>
      </c>
      <c r="BX1428" s="327" t="str">
        <f t="shared" si="87"/>
        <v/>
      </c>
    </row>
    <row r="1429" spans="2:76" x14ac:dyDescent="0.2">
      <c r="B1429" s="137"/>
      <c r="C1429" s="138"/>
      <c r="D1429" s="139" t="s">
        <v>1456</v>
      </c>
      <c r="E1429" s="140"/>
      <c r="F1429" s="140"/>
      <c r="G1429" s="321"/>
      <c r="H1429" s="322"/>
      <c r="I1429" s="322"/>
      <c r="J1429" s="322"/>
      <c r="K1429" s="322"/>
      <c r="L1429" s="322"/>
      <c r="M1429" s="322"/>
      <c r="N1429" s="322"/>
      <c r="O1429" s="322"/>
      <c r="P1429" s="322"/>
      <c r="Q1429" s="322"/>
      <c r="R1429" s="322"/>
      <c r="S1429" s="322"/>
      <c r="T1429" s="322"/>
      <c r="U1429" s="322"/>
      <c r="V1429" s="322"/>
      <c r="W1429" s="322"/>
      <c r="X1429" s="322"/>
      <c r="Y1429" s="322"/>
      <c r="Z1429" s="322"/>
      <c r="AA1429" s="322"/>
      <c r="AB1429" s="322"/>
      <c r="AC1429" s="322"/>
      <c r="AD1429" s="322"/>
      <c r="AE1429" s="322"/>
      <c r="AF1429" s="322"/>
      <c r="AG1429" s="322"/>
      <c r="AH1429" s="322"/>
      <c r="AI1429" s="322"/>
      <c r="AJ1429" s="322"/>
      <c r="AK1429" s="322"/>
      <c r="AL1429" s="322"/>
      <c r="AM1429" s="323"/>
      <c r="AN1429" s="353"/>
      <c r="AO1429" s="354"/>
      <c r="AP1429" s="354"/>
      <c r="AQ1429" s="354"/>
      <c r="AR1429" s="354"/>
      <c r="AS1429" s="354"/>
      <c r="AT1429" s="354"/>
      <c r="AU1429" s="354"/>
      <c r="AV1429" s="354"/>
      <c r="AW1429" s="354"/>
      <c r="AX1429" s="354"/>
      <c r="AY1429" s="354"/>
      <c r="AZ1429" s="354"/>
      <c r="BA1429" s="354"/>
      <c r="BB1429" s="354"/>
      <c r="BC1429" s="354"/>
      <c r="BD1429" s="354"/>
      <c r="BE1429" s="354"/>
      <c r="BF1429" s="354"/>
      <c r="BG1429" s="354"/>
      <c r="BH1429" s="354"/>
      <c r="BI1429" s="354"/>
      <c r="BJ1429" s="354"/>
      <c r="BK1429" s="354"/>
      <c r="BL1429" s="354"/>
      <c r="BM1429" s="354"/>
      <c r="BN1429" s="354"/>
      <c r="BO1429" s="354"/>
      <c r="BP1429" s="354"/>
      <c r="BQ1429" s="354"/>
      <c r="BR1429" s="354"/>
      <c r="BS1429" s="354"/>
      <c r="BT1429" s="355"/>
      <c r="BU1429" s="324" t="str">
        <f t="shared" si="86"/>
        <v>No disability</v>
      </c>
      <c r="BV1429" s="328" t="str">
        <f t="shared" si="84"/>
        <v>Out</v>
      </c>
      <c r="BW1429" s="329" t="str">
        <f t="shared" si="85"/>
        <v>Out</v>
      </c>
      <c r="BX1429" s="327" t="str">
        <f t="shared" si="87"/>
        <v/>
      </c>
    </row>
    <row r="1430" spans="2:76" x14ac:dyDescent="0.2">
      <c r="B1430" s="137"/>
      <c r="C1430" s="138"/>
      <c r="D1430" s="139" t="s">
        <v>1457</v>
      </c>
      <c r="E1430" s="140"/>
      <c r="F1430" s="140"/>
      <c r="G1430" s="321"/>
      <c r="H1430" s="322"/>
      <c r="I1430" s="322"/>
      <c r="J1430" s="322"/>
      <c r="K1430" s="322"/>
      <c r="L1430" s="322"/>
      <c r="M1430" s="322"/>
      <c r="N1430" s="322"/>
      <c r="O1430" s="322"/>
      <c r="P1430" s="322"/>
      <c r="Q1430" s="322"/>
      <c r="R1430" s="322"/>
      <c r="S1430" s="322"/>
      <c r="T1430" s="322"/>
      <c r="U1430" s="322"/>
      <c r="V1430" s="322"/>
      <c r="W1430" s="322"/>
      <c r="X1430" s="322"/>
      <c r="Y1430" s="322"/>
      <c r="Z1430" s="322"/>
      <c r="AA1430" s="322"/>
      <c r="AB1430" s="322"/>
      <c r="AC1430" s="322"/>
      <c r="AD1430" s="322"/>
      <c r="AE1430" s="322"/>
      <c r="AF1430" s="322"/>
      <c r="AG1430" s="322"/>
      <c r="AH1430" s="322"/>
      <c r="AI1430" s="322"/>
      <c r="AJ1430" s="322"/>
      <c r="AK1430" s="322"/>
      <c r="AL1430" s="322"/>
      <c r="AM1430" s="323"/>
      <c r="AN1430" s="353"/>
      <c r="AO1430" s="354"/>
      <c r="AP1430" s="354"/>
      <c r="AQ1430" s="354"/>
      <c r="AR1430" s="354"/>
      <c r="AS1430" s="354"/>
      <c r="AT1430" s="354"/>
      <c r="AU1430" s="354"/>
      <c r="AV1430" s="354"/>
      <c r="AW1430" s="354"/>
      <c r="AX1430" s="354"/>
      <c r="AY1430" s="354"/>
      <c r="AZ1430" s="354"/>
      <c r="BA1430" s="354"/>
      <c r="BB1430" s="354"/>
      <c r="BC1430" s="354"/>
      <c r="BD1430" s="354"/>
      <c r="BE1430" s="354"/>
      <c r="BF1430" s="354"/>
      <c r="BG1430" s="354"/>
      <c r="BH1430" s="354"/>
      <c r="BI1430" s="354"/>
      <c r="BJ1430" s="354"/>
      <c r="BK1430" s="354"/>
      <c r="BL1430" s="354"/>
      <c r="BM1430" s="354"/>
      <c r="BN1430" s="354"/>
      <c r="BO1430" s="354"/>
      <c r="BP1430" s="354"/>
      <c r="BQ1430" s="354"/>
      <c r="BR1430" s="354"/>
      <c r="BS1430" s="354"/>
      <c r="BT1430" s="355"/>
      <c r="BU1430" s="324" t="str">
        <f t="shared" si="86"/>
        <v>No disability</v>
      </c>
      <c r="BV1430" s="328" t="str">
        <f t="shared" si="84"/>
        <v>Out</v>
      </c>
      <c r="BW1430" s="329" t="str">
        <f t="shared" si="85"/>
        <v>Out</v>
      </c>
      <c r="BX1430" s="327" t="str">
        <f t="shared" si="87"/>
        <v/>
      </c>
    </row>
    <row r="1431" spans="2:76" x14ac:dyDescent="0.2">
      <c r="B1431" s="137"/>
      <c r="C1431" s="138"/>
      <c r="D1431" s="139" t="s">
        <v>1458</v>
      </c>
      <c r="E1431" s="140"/>
      <c r="F1431" s="140"/>
      <c r="G1431" s="321"/>
      <c r="H1431" s="322"/>
      <c r="I1431" s="322"/>
      <c r="J1431" s="322"/>
      <c r="K1431" s="322"/>
      <c r="L1431" s="322"/>
      <c r="M1431" s="322"/>
      <c r="N1431" s="322"/>
      <c r="O1431" s="322"/>
      <c r="P1431" s="322"/>
      <c r="Q1431" s="322"/>
      <c r="R1431" s="322"/>
      <c r="S1431" s="322"/>
      <c r="T1431" s="322"/>
      <c r="U1431" s="322"/>
      <c r="V1431" s="322"/>
      <c r="W1431" s="322"/>
      <c r="X1431" s="322"/>
      <c r="Y1431" s="322"/>
      <c r="Z1431" s="322"/>
      <c r="AA1431" s="322"/>
      <c r="AB1431" s="322"/>
      <c r="AC1431" s="322"/>
      <c r="AD1431" s="322"/>
      <c r="AE1431" s="322"/>
      <c r="AF1431" s="322"/>
      <c r="AG1431" s="322"/>
      <c r="AH1431" s="322"/>
      <c r="AI1431" s="322"/>
      <c r="AJ1431" s="322"/>
      <c r="AK1431" s="322"/>
      <c r="AL1431" s="322"/>
      <c r="AM1431" s="323"/>
      <c r="AN1431" s="353"/>
      <c r="AO1431" s="354"/>
      <c r="AP1431" s="354"/>
      <c r="AQ1431" s="354"/>
      <c r="AR1431" s="354"/>
      <c r="AS1431" s="354"/>
      <c r="AT1431" s="354"/>
      <c r="AU1431" s="354"/>
      <c r="AV1431" s="354"/>
      <c r="AW1431" s="354"/>
      <c r="AX1431" s="354"/>
      <c r="AY1431" s="354"/>
      <c r="AZ1431" s="354"/>
      <c r="BA1431" s="354"/>
      <c r="BB1431" s="354"/>
      <c r="BC1431" s="354"/>
      <c r="BD1431" s="354"/>
      <c r="BE1431" s="354"/>
      <c r="BF1431" s="354"/>
      <c r="BG1431" s="354"/>
      <c r="BH1431" s="354"/>
      <c r="BI1431" s="354"/>
      <c r="BJ1431" s="354"/>
      <c r="BK1431" s="354"/>
      <c r="BL1431" s="354"/>
      <c r="BM1431" s="354"/>
      <c r="BN1431" s="354"/>
      <c r="BO1431" s="354"/>
      <c r="BP1431" s="354"/>
      <c r="BQ1431" s="354"/>
      <c r="BR1431" s="354"/>
      <c r="BS1431" s="354"/>
      <c r="BT1431" s="355"/>
      <c r="BU1431" s="324" t="str">
        <f t="shared" si="86"/>
        <v>No disability</v>
      </c>
      <c r="BV1431" s="328" t="str">
        <f t="shared" si="84"/>
        <v>Out</v>
      </c>
      <c r="BW1431" s="329" t="str">
        <f t="shared" si="85"/>
        <v>Out</v>
      </c>
      <c r="BX1431" s="327" t="str">
        <f t="shared" si="87"/>
        <v/>
      </c>
    </row>
    <row r="1432" spans="2:76" x14ac:dyDescent="0.2">
      <c r="B1432" s="137"/>
      <c r="C1432" s="138"/>
      <c r="D1432" s="139" t="s">
        <v>1459</v>
      </c>
      <c r="E1432" s="140"/>
      <c r="F1432" s="140"/>
      <c r="G1432" s="321"/>
      <c r="H1432" s="322"/>
      <c r="I1432" s="322"/>
      <c r="J1432" s="322"/>
      <c r="K1432" s="322"/>
      <c r="L1432" s="322"/>
      <c r="M1432" s="322"/>
      <c r="N1432" s="322"/>
      <c r="O1432" s="322"/>
      <c r="P1432" s="322"/>
      <c r="Q1432" s="322"/>
      <c r="R1432" s="322"/>
      <c r="S1432" s="322"/>
      <c r="T1432" s="322"/>
      <c r="U1432" s="322"/>
      <c r="V1432" s="322"/>
      <c r="W1432" s="322"/>
      <c r="X1432" s="322"/>
      <c r="Y1432" s="322"/>
      <c r="Z1432" s="322"/>
      <c r="AA1432" s="322"/>
      <c r="AB1432" s="322"/>
      <c r="AC1432" s="322"/>
      <c r="AD1432" s="322"/>
      <c r="AE1432" s="322"/>
      <c r="AF1432" s="322"/>
      <c r="AG1432" s="322"/>
      <c r="AH1432" s="322"/>
      <c r="AI1432" s="322"/>
      <c r="AJ1432" s="322"/>
      <c r="AK1432" s="322"/>
      <c r="AL1432" s="322"/>
      <c r="AM1432" s="323"/>
      <c r="AN1432" s="353"/>
      <c r="AO1432" s="354"/>
      <c r="AP1432" s="354"/>
      <c r="AQ1432" s="354"/>
      <c r="AR1432" s="354"/>
      <c r="AS1432" s="354"/>
      <c r="AT1432" s="354"/>
      <c r="AU1432" s="354"/>
      <c r="AV1432" s="354"/>
      <c r="AW1432" s="354"/>
      <c r="AX1432" s="354"/>
      <c r="AY1432" s="354"/>
      <c r="AZ1432" s="354"/>
      <c r="BA1432" s="354"/>
      <c r="BB1432" s="354"/>
      <c r="BC1432" s="354"/>
      <c r="BD1432" s="354"/>
      <c r="BE1432" s="354"/>
      <c r="BF1432" s="354"/>
      <c r="BG1432" s="354"/>
      <c r="BH1432" s="354"/>
      <c r="BI1432" s="354"/>
      <c r="BJ1432" s="354"/>
      <c r="BK1432" s="354"/>
      <c r="BL1432" s="354"/>
      <c r="BM1432" s="354"/>
      <c r="BN1432" s="354"/>
      <c r="BO1432" s="354"/>
      <c r="BP1432" s="354"/>
      <c r="BQ1432" s="354"/>
      <c r="BR1432" s="354"/>
      <c r="BS1432" s="354"/>
      <c r="BT1432" s="355"/>
      <c r="BU1432" s="324" t="str">
        <f t="shared" si="86"/>
        <v>No disability</v>
      </c>
      <c r="BV1432" s="328" t="str">
        <f t="shared" si="84"/>
        <v>Out</v>
      </c>
      <c r="BW1432" s="329" t="str">
        <f t="shared" si="85"/>
        <v>Out</v>
      </c>
      <c r="BX1432" s="327" t="str">
        <f t="shared" si="87"/>
        <v/>
      </c>
    </row>
    <row r="1433" spans="2:76" x14ac:dyDescent="0.2">
      <c r="B1433" s="137"/>
      <c r="C1433" s="138"/>
      <c r="D1433" s="139" t="s">
        <v>1460</v>
      </c>
      <c r="E1433" s="140"/>
      <c r="F1433" s="140"/>
      <c r="G1433" s="321"/>
      <c r="H1433" s="322"/>
      <c r="I1433" s="322"/>
      <c r="J1433" s="322"/>
      <c r="K1433" s="322"/>
      <c r="L1433" s="322"/>
      <c r="M1433" s="322"/>
      <c r="N1433" s="322"/>
      <c r="O1433" s="322"/>
      <c r="P1433" s="322"/>
      <c r="Q1433" s="322"/>
      <c r="R1433" s="322"/>
      <c r="S1433" s="322"/>
      <c r="T1433" s="322"/>
      <c r="U1433" s="322"/>
      <c r="V1433" s="322"/>
      <c r="W1433" s="322"/>
      <c r="X1433" s="322"/>
      <c r="Y1433" s="322"/>
      <c r="Z1433" s="322"/>
      <c r="AA1433" s="322"/>
      <c r="AB1433" s="322"/>
      <c r="AC1433" s="322"/>
      <c r="AD1433" s="322"/>
      <c r="AE1433" s="322"/>
      <c r="AF1433" s="322"/>
      <c r="AG1433" s="322"/>
      <c r="AH1433" s="322"/>
      <c r="AI1433" s="322"/>
      <c r="AJ1433" s="322"/>
      <c r="AK1433" s="322"/>
      <c r="AL1433" s="322"/>
      <c r="AM1433" s="323"/>
      <c r="AN1433" s="353"/>
      <c r="AO1433" s="354"/>
      <c r="AP1433" s="354"/>
      <c r="AQ1433" s="354"/>
      <c r="AR1433" s="354"/>
      <c r="AS1433" s="354"/>
      <c r="AT1433" s="354"/>
      <c r="AU1433" s="354"/>
      <c r="AV1433" s="354"/>
      <c r="AW1433" s="354"/>
      <c r="AX1433" s="354"/>
      <c r="AY1433" s="354"/>
      <c r="AZ1433" s="354"/>
      <c r="BA1433" s="354"/>
      <c r="BB1433" s="354"/>
      <c r="BC1433" s="354"/>
      <c r="BD1433" s="354"/>
      <c r="BE1433" s="354"/>
      <c r="BF1433" s="354"/>
      <c r="BG1433" s="354"/>
      <c r="BH1433" s="354"/>
      <c r="BI1433" s="354"/>
      <c r="BJ1433" s="354"/>
      <c r="BK1433" s="354"/>
      <c r="BL1433" s="354"/>
      <c r="BM1433" s="354"/>
      <c r="BN1433" s="354"/>
      <c r="BO1433" s="354"/>
      <c r="BP1433" s="354"/>
      <c r="BQ1433" s="354"/>
      <c r="BR1433" s="354"/>
      <c r="BS1433" s="354"/>
      <c r="BT1433" s="355"/>
      <c r="BU1433" s="324" t="str">
        <f t="shared" si="86"/>
        <v>No disability</v>
      </c>
      <c r="BV1433" s="328" t="str">
        <f t="shared" si="84"/>
        <v>Out</v>
      </c>
      <c r="BW1433" s="329" t="str">
        <f t="shared" si="85"/>
        <v>Out</v>
      </c>
      <c r="BX1433" s="327" t="str">
        <f t="shared" si="87"/>
        <v/>
      </c>
    </row>
    <row r="1434" spans="2:76" x14ac:dyDescent="0.2">
      <c r="B1434" s="137"/>
      <c r="C1434" s="138"/>
      <c r="D1434" s="139" t="s">
        <v>1461</v>
      </c>
      <c r="E1434" s="140"/>
      <c r="F1434" s="140"/>
      <c r="G1434" s="321"/>
      <c r="H1434" s="322"/>
      <c r="I1434" s="322"/>
      <c r="J1434" s="322"/>
      <c r="K1434" s="322"/>
      <c r="L1434" s="322"/>
      <c r="M1434" s="322"/>
      <c r="N1434" s="322"/>
      <c r="O1434" s="322"/>
      <c r="P1434" s="322"/>
      <c r="Q1434" s="322"/>
      <c r="R1434" s="322"/>
      <c r="S1434" s="322"/>
      <c r="T1434" s="322"/>
      <c r="U1434" s="322"/>
      <c r="V1434" s="322"/>
      <c r="W1434" s="322"/>
      <c r="X1434" s="322"/>
      <c r="Y1434" s="322"/>
      <c r="Z1434" s="322"/>
      <c r="AA1434" s="322"/>
      <c r="AB1434" s="322"/>
      <c r="AC1434" s="322"/>
      <c r="AD1434" s="322"/>
      <c r="AE1434" s="322"/>
      <c r="AF1434" s="322"/>
      <c r="AG1434" s="322"/>
      <c r="AH1434" s="322"/>
      <c r="AI1434" s="322"/>
      <c r="AJ1434" s="322"/>
      <c r="AK1434" s="322"/>
      <c r="AL1434" s="322"/>
      <c r="AM1434" s="323"/>
      <c r="AN1434" s="353"/>
      <c r="AO1434" s="354"/>
      <c r="AP1434" s="354"/>
      <c r="AQ1434" s="354"/>
      <c r="AR1434" s="354"/>
      <c r="AS1434" s="354"/>
      <c r="AT1434" s="354"/>
      <c r="AU1434" s="354"/>
      <c r="AV1434" s="354"/>
      <c r="AW1434" s="354"/>
      <c r="AX1434" s="354"/>
      <c r="AY1434" s="354"/>
      <c r="AZ1434" s="354"/>
      <c r="BA1434" s="354"/>
      <c r="BB1434" s="354"/>
      <c r="BC1434" s="354"/>
      <c r="BD1434" s="354"/>
      <c r="BE1434" s="354"/>
      <c r="BF1434" s="354"/>
      <c r="BG1434" s="354"/>
      <c r="BH1434" s="354"/>
      <c r="BI1434" s="354"/>
      <c r="BJ1434" s="354"/>
      <c r="BK1434" s="354"/>
      <c r="BL1434" s="354"/>
      <c r="BM1434" s="354"/>
      <c r="BN1434" s="354"/>
      <c r="BO1434" s="354"/>
      <c r="BP1434" s="354"/>
      <c r="BQ1434" s="354"/>
      <c r="BR1434" s="354"/>
      <c r="BS1434" s="354"/>
      <c r="BT1434" s="355"/>
      <c r="BU1434" s="324" t="str">
        <f t="shared" si="86"/>
        <v>No disability</v>
      </c>
      <c r="BV1434" s="328" t="str">
        <f t="shared" si="84"/>
        <v>Out</v>
      </c>
      <c r="BW1434" s="329" t="str">
        <f t="shared" si="85"/>
        <v>Out</v>
      </c>
      <c r="BX1434" s="327" t="str">
        <f t="shared" si="87"/>
        <v/>
      </c>
    </row>
    <row r="1435" spans="2:76" x14ac:dyDescent="0.2">
      <c r="B1435" s="137"/>
      <c r="C1435" s="138"/>
      <c r="D1435" s="139" t="s">
        <v>1462</v>
      </c>
      <c r="E1435" s="140"/>
      <c r="F1435" s="140"/>
      <c r="G1435" s="321"/>
      <c r="H1435" s="322"/>
      <c r="I1435" s="322"/>
      <c r="J1435" s="322"/>
      <c r="K1435" s="322"/>
      <c r="L1435" s="322"/>
      <c r="M1435" s="322"/>
      <c r="N1435" s="322"/>
      <c r="O1435" s="322"/>
      <c r="P1435" s="322"/>
      <c r="Q1435" s="322"/>
      <c r="R1435" s="322"/>
      <c r="S1435" s="322"/>
      <c r="T1435" s="322"/>
      <c r="U1435" s="322"/>
      <c r="V1435" s="322"/>
      <c r="W1435" s="322"/>
      <c r="X1435" s="322"/>
      <c r="Y1435" s="322"/>
      <c r="Z1435" s="322"/>
      <c r="AA1435" s="322"/>
      <c r="AB1435" s="322"/>
      <c r="AC1435" s="322"/>
      <c r="AD1435" s="322"/>
      <c r="AE1435" s="322"/>
      <c r="AF1435" s="322"/>
      <c r="AG1435" s="322"/>
      <c r="AH1435" s="322"/>
      <c r="AI1435" s="322"/>
      <c r="AJ1435" s="322"/>
      <c r="AK1435" s="322"/>
      <c r="AL1435" s="322"/>
      <c r="AM1435" s="323"/>
      <c r="AN1435" s="353"/>
      <c r="AO1435" s="354"/>
      <c r="AP1435" s="354"/>
      <c r="AQ1435" s="354"/>
      <c r="AR1435" s="354"/>
      <c r="AS1435" s="354"/>
      <c r="AT1435" s="354"/>
      <c r="AU1435" s="354"/>
      <c r="AV1435" s="354"/>
      <c r="AW1435" s="354"/>
      <c r="AX1435" s="354"/>
      <c r="AY1435" s="354"/>
      <c r="AZ1435" s="354"/>
      <c r="BA1435" s="354"/>
      <c r="BB1435" s="354"/>
      <c r="BC1435" s="354"/>
      <c r="BD1435" s="354"/>
      <c r="BE1435" s="354"/>
      <c r="BF1435" s="354"/>
      <c r="BG1435" s="354"/>
      <c r="BH1435" s="354"/>
      <c r="BI1435" s="354"/>
      <c r="BJ1435" s="354"/>
      <c r="BK1435" s="354"/>
      <c r="BL1435" s="354"/>
      <c r="BM1435" s="354"/>
      <c r="BN1435" s="354"/>
      <c r="BO1435" s="354"/>
      <c r="BP1435" s="354"/>
      <c r="BQ1435" s="354"/>
      <c r="BR1435" s="354"/>
      <c r="BS1435" s="354"/>
      <c r="BT1435" s="355"/>
      <c r="BU1435" s="324" t="str">
        <f t="shared" si="86"/>
        <v>No disability</v>
      </c>
      <c r="BV1435" s="328" t="str">
        <f t="shared" si="84"/>
        <v>Out</v>
      </c>
      <c r="BW1435" s="329" t="str">
        <f t="shared" si="85"/>
        <v>Out</v>
      </c>
      <c r="BX1435" s="327" t="str">
        <f t="shared" si="87"/>
        <v/>
      </c>
    </row>
    <row r="1436" spans="2:76" x14ac:dyDescent="0.2">
      <c r="B1436" s="137"/>
      <c r="C1436" s="138"/>
      <c r="D1436" s="139" t="s">
        <v>1463</v>
      </c>
      <c r="E1436" s="140"/>
      <c r="F1436" s="140"/>
      <c r="G1436" s="321"/>
      <c r="H1436" s="322"/>
      <c r="I1436" s="322"/>
      <c r="J1436" s="322"/>
      <c r="K1436" s="322"/>
      <c r="L1436" s="322"/>
      <c r="M1436" s="322"/>
      <c r="N1436" s="322"/>
      <c r="O1436" s="322"/>
      <c r="P1436" s="322"/>
      <c r="Q1436" s="322"/>
      <c r="R1436" s="322"/>
      <c r="S1436" s="322"/>
      <c r="T1436" s="322"/>
      <c r="U1436" s="322"/>
      <c r="V1436" s="322"/>
      <c r="W1436" s="322"/>
      <c r="X1436" s="322"/>
      <c r="Y1436" s="322"/>
      <c r="Z1436" s="322"/>
      <c r="AA1436" s="322"/>
      <c r="AB1436" s="322"/>
      <c r="AC1436" s="322"/>
      <c r="AD1436" s="322"/>
      <c r="AE1436" s="322"/>
      <c r="AF1436" s="322"/>
      <c r="AG1436" s="322"/>
      <c r="AH1436" s="322"/>
      <c r="AI1436" s="322"/>
      <c r="AJ1436" s="322"/>
      <c r="AK1436" s="322"/>
      <c r="AL1436" s="322"/>
      <c r="AM1436" s="323"/>
      <c r="AN1436" s="353"/>
      <c r="AO1436" s="354"/>
      <c r="AP1436" s="354"/>
      <c r="AQ1436" s="354"/>
      <c r="AR1436" s="354"/>
      <c r="AS1436" s="354"/>
      <c r="AT1436" s="354"/>
      <c r="AU1436" s="354"/>
      <c r="AV1436" s="354"/>
      <c r="AW1436" s="354"/>
      <c r="AX1436" s="354"/>
      <c r="AY1436" s="354"/>
      <c r="AZ1436" s="354"/>
      <c r="BA1436" s="354"/>
      <c r="BB1436" s="354"/>
      <c r="BC1436" s="354"/>
      <c r="BD1436" s="354"/>
      <c r="BE1436" s="354"/>
      <c r="BF1436" s="354"/>
      <c r="BG1436" s="354"/>
      <c r="BH1436" s="354"/>
      <c r="BI1436" s="354"/>
      <c r="BJ1436" s="354"/>
      <c r="BK1436" s="354"/>
      <c r="BL1436" s="354"/>
      <c r="BM1436" s="354"/>
      <c r="BN1436" s="354"/>
      <c r="BO1436" s="354"/>
      <c r="BP1436" s="354"/>
      <c r="BQ1436" s="354"/>
      <c r="BR1436" s="354"/>
      <c r="BS1436" s="354"/>
      <c r="BT1436" s="355"/>
      <c r="BU1436" s="324" t="str">
        <f t="shared" si="86"/>
        <v>No disability</v>
      </c>
      <c r="BV1436" s="328" t="str">
        <f t="shared" si="84"/>
        <v>Out</v>
      </c>
      <c r="BW1436" s="329" t="str">
        <f t="shared" si="85"/>
        <v>Out</v>
      </c>
      <c r="BX1436" s="327" t="str">
        <f t="shared" si="87"/>
        <v/>
      </c>
    </row>
    <row r="1437" spans="2:76" x14ac:dyDescent="0.2">
      <c r="B1437" s="137"/>
      <c r="C1437" s="138"/>
      <c r="D1437" s="139" t="s">
        <v>1464</v>
      </c>
      <c r="E1437" s="140"/>
      <c r="F1437" s="140"/>
      <c r="G1437" s="321"/>
      <c r="H1437" s="322"/>
      <c r="I1437" s="322"/>
      <c r="J1437" s="322"/>
      <c r="K1437" s="322"/>
      <c r="L1437" s="322"/>
      <c r="M1437" s="322"/>
      <c r="N1437" s="322"/>
      <c r="O1437" s="322"/>
      <c r="P1437" s="322"/>
      <c r="Q1437" s="322"/>
      <c r="R1437" s="322"/>
      <c r="S1437" s="322"/>
      <c r="T1437" s="322"/>
      <c r="U1437" s="322"/>
      <c r="V1437" s="322"/>
      <c r="W1437" s="322"/>
      <c r="X1437" s="322"/>
      <c r="Y1437" s="322"/>
      <c r="Z1437" s="322"/>
      <c r="AA1437" s="322"/>
      <c r="AB1437" s="322"/>
      <c r="AC1437" s="322"/>
      <c r="AD1437" s="322"/>
      <c r="AE1437" s="322"/>
      <c r="AF1437" s="322"/>
      <c r="AG1437" s="322"/>
      <c r="AH1437" s="322"/>
      <c r="AI1437" s="322"/>
      <c r="AJ1437" s="322"/>
      <c r="AK1437" s="322"/>
      <c r="AL1437" s="322"/>
      <c r="AM1437" s="323"/>
      <c r="AN1437" s="353"/>
      <c r="AO1437" s="354"/>
      <c r="AP1437" s="354"/>
      <c r="AQ1437" s="354"/>
      <c r="AR1437" s="354"/>
      <c r="AS1437" s="354"/>
      <c r="AT1437" s="354"/>
      <c r="AU1437" s="354"/>
      <c r="AV1437" s="354"/>
      <c r="AW1437" s="354"/>
      <c r="AX1437" s="354"/>
      <c r="AY1437" s="354"/>
      <c r="AZ1437" s="354"/>
      <c r="BA1437" s="354"/>
      <c r="BB1437" s="354"/>
      <c r="BC1437" s="354"/>
      <c r="BD1437" s="354"/>
      <c r="BE1437" s="354"/>
      <c r="BF1437" s="354"/>
      <c r="BG1437" s="354"/>
      <c r="BH1437" s="354"/>
      <c r="BI1437" s="354"/>
      <c r="BJ1437" s="354"/>
      <c r="BK1437" s="354"/>
      <c r="BL1437" s="354"/>
      <c r="BM1437" s="354"/>
      <c r="BN1437" s="354"/>
      <c r="BO1437" s="354"/>
      <c r="BP1437" s="354"/>
      <c r="BQ1437" s="354"/>
      <c r="BR1437" s="354"/>
      <c r="BS1437" s="354"/>
      <c r="BT1437" s="355"/>
      <c r="BU1437" s="324" t="str">
        <f t="shared" si="86"/>
        <v>No disability</v>
      </c>
      <c r="BV1437" s="328" t="str">
        <f t="shared" si="84"/>
        <v>Out</v>
      </c>
      <c r="BW1437" s="329" t="str">
        <f t="shared" si="85"/>
        <v>Out</v>
      </c>
      <c r="BX1437" s="327" t="str">
        <f t="shared" si="87"/>
        <v/>
      </c>
    </row>
    <row r="1438" spans="2:76" x14ac:dyDescent="0.2">
      <c r="B1438" s="137"/>
      <c r="C1438" s="138"/>
      <c r="D1438" s="139" t="s">
        <v>1465</v>
      </c>
      <c r="E1438" s="140"/>
      <c r="F1438" s="140"/>
      <c r="G1438" s="321"/>
      <c r="H1438" s="322"/>
      <c r="I1438" s="322"/>
      <c r="J1438" s="322"/>
      <c r="K1438" s="322"/>
      <c r="L1438" s="322"/>
      <c r="M1438" s="322"/>
      <c r="N1438" s="322"/>
      <c r="O1438" s="322"/>
      <c r="P1438" s="322"/>
      <c r="Q1438" s="322"/>
      <c r="R1438" s="322"/>
      <c r="S1438" s="322"/>
      <c r="T1438" s="322"/>
      <c r="U1438" s="322"/>
      <c r="V1438" s="322"/>
      <c r="W1438" s="322"/>
      <c r="X1438" s="322"/>
      <c r="Y1438" s="322"/>
      <c r="Z1438" s="322"/>
      <c r="AA1438" s="322"/>
      <c r="AB1438" s="322"/>
      <c r="AC1438" s="322"/>
      <c r="AD1438" s="322"/>
      <c r="AE1438" s="322"/>
      <c r="AF1438" s="322"/>
      <c r="AG1438" s="322"/>
      <c r="AH1438" s="322"/>
      <c r="AI1438" s="322"/>
      <c r="AJ1438" s="322"/>
      <c r="AK1438" s="322"/>
      <c r="AL1438" s="322"/>
      <c r="AM1438" s="323"/>
      <c r="AN1438" s="353"/>
      <c r="AO1438" s="354"/>
      <c r="AP1438" s="354"/>
      <c r="AQ1438" s="354"/>
      <c r="AR1438" s="354"/>
      <c r="AS1438" s="354"/>
      <c r="AT1438" s="354"/>
      <c r="AU1438" s="354"/>
      <c r="AV1438" s="354"/>
      <c r="AW1438" s="354"/>
      <c r="AX1438" s="354"/>
      <c r="AY1438" s="354"/>
      <c r="AZ1438" s="354"/>
      <c r="BA1438" s="354"/>
      <c r="BB1438" s="354"/>
      <c r="BC1438" s="354"/>
      <c r="BD1438" s="354"/>
      <c r="BE1438" s="354"/>
      <c r="BF1438" s="354"/>
      <c r="BG1438" s="354"/>
      <c r="BH1438" s="354"/>
      <c r="BI1438" s="354"/>
      <c r="BJ1438" s="354"/>
      <c r="BK1438" s="354"/>
      <c r="BL1438" s="354"/>
      <c r="BM1438" s="354"/>
      <c r="BN1438" s="354"/>
      <c r="BO1438" s="354"/>
      <c r="BP1438" s="354"/>
      <c r="BQ1438" s="354"/>
      <c r="BR1438" s="354"/>
      <c r="BS1438" s="354"/>
      <c r="BT1438" s="355"/>
      <c r="BU1438" s="324" t="str">
        <f t="shared" si="86"/>
        <v>No disability</v>
      </c>
      <c r="BV1438" s="328" t="str">
        <f t="shared" si="84"/>
        <v>Out</v>
      </c>
      <c r="BW1438" s="329" t="str">
        <f t="shared" si="85"/>
        <v>Out</v>
      </c>
      <c r="BX1438" s="327" t="str">
        <f t="shared" si="87"/>
        <v/>
      </c>
    </row>
    <row r="1439" spans="2:76" x14ac:dyDescent="0.2">
      <c r="B1439" s="137"/>
      <c r="C1439" s="138"/>
      <c r="D1439" s="139" t="s">
        <v>1466</v>
      </c>
      <c r="E1439" s="140"/>
      <c r="F1439" s="140"/>
      <c r="G1439" s="321"/>
      <c r="H1439" s="322"/>
      <c r="I1439" s="322"/>
      <c r="J1439" s="322"/>
      <c r="K1439" s="322"/>
      <c r="L1439" s="322"/>
      <c r="M1439" s="322"/>
      <c r="N1439" s="322"/>
      <c r="O1439" s="322"/>
      <c r="P1439" s="322"/>
      <c r="Q1439" s="322"/>
      <c r="R1439" s="322"/>
      <c r="S1439" s="322"/>
      <c r="T1439" s="322"/>
      <c r="U1439" s="322"/>
      <c r="V1439" s="322"/>
      <c r="W1439" s="322"/>
      <c r="X1439" s="322"/>
      <c r="Y1439" s="322"/>
      <c r="Z1439" s="322"/>
      <c r="AA1439" s="322"/>
      <c r="AB1439" s="322"/>
      <c r="AC1439" s="322"/>
      <c r="AD1439" s="322"/>
      <c r="AE1439" s="322"/>
      <c r="AF1439" s="322"/>
      <c r="AG1439" s="322"/>
      <c r="AH1439" s="322"/>
      <c r="AI1439" s="322"/>
      <c r="AJ1439" s="322"/>
      <c r="AK1439" s="322"/>
      <c r="AL1439" s="322"/>
      <c r="AM1439" s="323"/>
      <c r="AN1439" s="353"/>
      <c r="AO1439" s="354"/>
      <c r="AP1439" s="354"/>
      <c r="AQ1439" s="354"/>
      <c r="AR1439" s="354"/>
      <c r="AS1439" s="354"/>
      <c r="AT1439" s="354"/>
      <c r="AU1439" s="354"/>
      <c r="AV1439" s="354"/>
      <c r="AW1439" s="354"/>
      <c r="AX1439" s="354"/>
      <c r="AY1439" s="354"/>
      <c r="AZ1439" s="354"/>
      <c r="BA1439" s="354"/>
      <c r="BB1439" s="354"/>
      <c r="BC1439" s="354"/>
      <c r="BD1439" s="354"/>
      <c r="BE1439" s="354"/>
      <c r="BF1439" s="354"/>
      <c r="BG1439" s="354"/>
      <c r="BH1439" s="354"/>
      <c r="BI1439" s="354"/>
      <c r="BJ1439" s="354"/>
      <c r="BK1439" s="354"/>
      <c r="BL1439" s="354"/>
      <c r="BM1439" s="354"/>
      <c r="BN1439" s="354"/>
      <c r="BO1439" s="354"/>
      <c r="BP1439" s="354"/>
      <c r="BQ1439" s="354"/>
      <c r="BR1439" s="354"/>
      <c r="BS1439" s="354"/>
      <c r="BT1439" s="355"/>
      <c r="BU1439" s="324" t="str">
        <f t="shared" si="86"/>
        <v>No disability</v>
      </c>
      <c r="BV1439" s="328" t="str">
        <f t="shared" si="84"/>
        <v>Out</v>
      </c>
      <c r="BW1439" s="329" t="str">
        <f t="shared" si="85"/>
        <v>Out</v>
      </c>
      <c r="BX1439" s="327" t="str">
        <f t="shared" si="87"/>
        <v/>
      </c>
    </row>
    <row r="1440" spans="2:76" x14ac:dyDescent="0.2">
      <c r="B1440" s="137"/>
      <c r="C1440" s="138"/>
      <c r="D1440" s="139" t="s">
        <v>1467</v>
      </c>
      <c r="E1440" s="140"/>
      <c r="F1440" s="140"/>
      <c r="G1440" s="321"/>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322"/>
      <c r="AF1440" s="322"/>
      <c r="AG1440" s="322"/>
      <c r="AH1440" s="322"/>
      <c r="AI1440" s="322"/>
      <c r="AJ1440" s="322"/>
      <c r="AK1440" s="322"/>
      <c r="AL1440" s="322"/>
      <c r="AM1440" s="323"/>
      <c r="AN1440" s="353"/>
      <c r="AO1440" s="354"/>
      <c r="AP1440" s="354"/>
      <c r="AQ1440" s="354"/>
      <c r="AR1440" s="354"/>
      <c r="AS1440" s="354"/>
      <c r="AT1440" s="354"/>
      <c r="AU1440" s="354"/>
      <c r="AV1440" s="354"/>
      <c r="AW1440" s="354"/>
      <c r="AX1440" s="354"/>
      <c r="AY1440" s="354"/>
      <c r="AZ1440" s="354"/>
      <c r="BA1440" s="354"/>
      <c r="BB1440" s="354"/>
      <c r="BC1440" s="354"/>
      <c r="BD1440" s="354"/>
      <c r="BE1440" s="354"/>
      <c r="BF1440" s="354"/>
      <c r="BG1440" s="354"/>
      <c r="BH1440" s="354"/>
      <c r="BI1440" s="354"/>
      <c r="BJ1440" s="354"/>
      <c r="BK1440" s="354"/>
      <c r="BL1440" s="354"/>
      <c r="BM1440" s="354"/>
      <c r="BN1440" s="354"/>
      <c r="BO1440" s="354"/>
      <c r="BP1440" s="354"/>
      <c r="BQ1440" s="354"/>
      <c r="BR1440" s="354"/>
      <c r="BS1440" s="354"/>
      <c r="BT1440" s="355"/>
      <c r="BU1440" s="324" t="str">
        <f t="shared" si="86"/>
        <v>No disability</v>
      </c>
      <c r="BV1440" s="328" t="str">
        <f t="shared" si="84"/>
        <v>Out</v>
      </c>
      <c r="BW1440" s="329" t="str">
        <f t="shared" si="85"/>
        <v>Out</v>
      </c>
      <c r="BX1440" s="327" t="str">
        <f t="shared" si="87"/>
        <v/>
      </c>
    </row>
    <row r="1441" spans="2:76" x14ac:dyDescent="0.2">
      <c r="B1441" s="137"/>
      <c r="C1441" s="138"/>
      <c r="D1441" s="139" t="s">
        <v>1468</v>
      </c>
      <c r="E1441" s="140"/>
      <c r="F1441" s="140"/>
      <c r="G1441" s="321"/>
      <c r="H1441" s="322"/>
      <c r="I1441" s="322"/>
      <c r="J1441" s="322"/>
      <c r="K1441" s="322"/>
      <c r="L1441" s="322"/>
      <c r="M1441" s="322"/>
      <c r="N1441" s="322"/>
      <c r="O1441" s="322"/>
      <c r="P1441" s="322"/>
      <c r="Q1441" s="322"/>
      <c r="R1441" s="322"/>
      <c r="S1441" s="322"/>
      <c r="T1441" s="322"/>
      <c r="U1441" s="322"/>
      <c r="V1441" s="322"/>
      <c r="W1441" s="322"/>
      <c r="X1441" s="322"/>
      <c r="Y1441" s="322"/>
      <c r="Z1441" s="322"/>
      <c r="AA1441" s="322"/>
      <c r="AB1441" s="322"/>
      <c r="AC1441" s="322"/>
      <c r="AD1441" s="322"/>
      <c r="AE1441" s="322"/>
      <c r="AF1441" s="322"/>
      <c r="AG1441" s="322"/>
      <c r="AH1441" s="322"/>
      <c r="AI1441" s="322"/>
      <c r="AJ1441" s="322"/>
      <c r="AK1441" s="322"/>
      <c r="AL1441" s="322"/>
      <c r="AM1441" s="323"/>
      <c r="AN1441" s="353"/>
      <c r="AO1441" s="354"/>
      <c r="AP1441" s="354"/>
      <c r="AQ1441" s="354"/>
      <c r="AR1441" s="354"/>
      <c r="AS1441" s="354"/>
      <c r="AT1441" s="354"/>
      <c r="AU1441" s="354"/>
      <c r="AV1441" s="354"/>
      <c r="AW1441" s="354"/>
      <c r="AX1441" s="354"/>
      <c r="AY1441" s="354"/>
      <c r="AZ1441" s="354"/>
      <c r="BA1441" s="354"/>
      <c r="BB1441" s="354"/>
      <c r="BC1441" s="354"/>
      <c r="BD1441" s="354"/>
      <c r="BE1441" s="354"/>
      <c r="BF1441" s="354"/>
      <c r="BG1441" s="354"/>
      <c r="BH1441" s="354"/>
      <c r="BI1441" s="354"/>
      <c r="BJ1441" s="354"/>
      <c r="BK1441" s="354"/>
      <c r="BL1441" s="354"/>
      <c r="BM1441" s="354"/>
      <c r="BN1441" s="354"/>
      <c r="BO1441" s="354"/>
      <c r="BP1441" s="354"/>
      <c r="BQ1441" s="354"/>
      <c r="BR1441" s="354"/>
      <c r="BS1441" s="354"/>
      <c r="BT1441" s="355"/>
      <c r="BU1441" s="324" t="str">
        <f t="shared" si="86"/>
        <v>No disability</v>
      </c>
      <c r="BV1441" s="328" t="str">
        <f t="shared" si="84"/>
        <v>Out</v>
      </c>
      <c r="BW1441" s="329" t="str">
        <f t="shared" si="85"/>
        <v>Out</v>
      </c>
      <c r="BX1441" s="327" t="str">
        <f t="shared" si="87"/>
        <v/>
      </c>
    </row>
    <row r="1442" spans="2:76" x14ac:dyDescent="0.2">
      <c r="B1442" s="137"/>
      <c r="C1442" s="138"/>
      <c r="D1442" s="139" t="s">
        <v>1469</v>
      </c>
      <c r="E1442" s="140"/>
      <c r="F1442" s="140"/>
      <c r="G1442" s="321"/>
      <c r="H1442" s="322"/>
      <c r="I1442" s="322"/>
      <c r="J1442" s="322"/>
      <c r="K1442" s="322"/>
      <c r="L1442" s="322"/>
      <c r="M1442" s="322"/>
      <c r="N1442" s="322"/>
      <c r="O1442" s="322"/>
      <c r="P1442" s="322"/>
      <c r="Q1442" s="322"/>
      <c r="R1442" s="322"/>
      <c r="S1442" s="322"/>
      <c r="T1442" s="322"/>
      <c r="U1442" s="322"/>
      <c r="V1442" s="322"/>
      <c r="W1442" s="322"/>
      <c r="X1442" s="322"/>
      <c r="Y1442" s="322"/>
      <c r="Z1442" s="322"/>
      <c r="AA1442" s="322"/>
      <c r="AB1442" s="322"/>
      <c r="AC1442" s="322"/>
      <c r="AD1442" s="322"/>
      <c r="AE1442" s="322"/>
      <c r="AF1442" s="322"/>
      <c r="AG1442" s="322"/>
      <c r="AH1442" s="322"/>
      <c r="AI1442" s="322"/>
      <c r="AJ1442" s="322"/>
      <c r="AK1442" s="322"/>
      <c r="AL1442" s="322"/>
      <c r="AM1442" s="323"/>
      <c r="AN1442" s="353"/>
      <c r="AO1442" s="354"/>
      <c r="AP1442" s="354"/>
      <c r="AQ1442" s="354"/>
      <c r="AR1442" s="354"/>
      <c r="AS1442" s="354"/>
      <c r="AT1442" s="354"/>
      <c r="AU1442" s="354"/>
      <c r="AV1442" s="354"/>
      <c r="AW1442" s="354"/>
      <c r="AX1442" s="354"/>
      <c r="AY1442" s="354"/>
      <c r="AZ1442" s="354"/>
      <c r="BA1442" s="354"/>
      <c r="BB1442" s="354"/>
      <c r="BC1442" s="354"/>
      <c r="BD1442" s="354"/>
      <c r="BE1442" s="354"/>
      <c r="BF1442" s="354"/>
      <c r="BG1442" s="354"/>
      <c r="BH1442" s="354"/>
      <c r="BI1442" s="354"/>
      <c r="BJ1442" s="354"/>
      <c r="BK1442" s="354"/>
      <c r="BL1442" s="354"/>
      <c r="BM1442" s="354"/>
      <c r="BN1442" s="354"/>
      <c r="BO1442" s="354"/>
      <c r="BP1442" s="354"/>
      <c r="BQ1442" s="354"/>
      <c r="BR1442" s="354"/>
      <c r="BS1442" s="354"/>
      <c r="BT1442" s="355"/>
      <c r="BU1442" s="324" t="str">
        <f t="shared" si="86"/>
        <v>No disability</v>
      </c>
      <c r="BV1442" s="328" t="str">
        <f t="shared" ref="BV1442:BV1505" si="88">IF(OR(J1442=1,K1442=1,L1442=1,M1442=1),"In","Out")</f>
        <v>Out</v>
      </c>
      <c r="BW1442" s="329" t="str">
        <f t="shared" si="85"/>
        <v>Out</v>
      </c>
      <c r="BX1442" s="327" t="str">
        <f t="shared" si="87"/>
        <v/>
      </c>
    </row>
    <row r="1443" spans="2:76" x14ac:dyDescent="0.2">
      <c r="B1443" s="137"/>
      <c r="C1443" s="138"/>
      <c r="D1443" s="139" t="s">
        <v>1470</v>
      </c>
      <c r="E1443" s="140"/>
      <c r="F1443" s="140"/>
      <c r="G1443" s="321"/>
      <c r="H1443" s="322"/>
      <c r="I1443" s="322"/>
      <c r="J1443" s="322"/>
      <c r="K1443" s="322"/>
      <c r="L1443" s="322"/>
      <c r="M1443" s="322"/>
      <c r="N1443" s="322"/>
      <c r="O1443" s="322"/>
      <c r="P1443" s="322"/>
      <c r="Q1443" s="322"/>
      <c r="R1443" s="322"/>
      <c r="S1443" s="322"/>
      <c r="T1443" s="322"/>
      <c r="U1443" s="322"/>
      <c r="V1443" s="322"/>
      <c r="W1443" s="322"/>
      <c r="X1443" s="322"/>
      <c r="Y1443" s="322"/>
      <c r="Z1443" s="322"/>
      <c r="AA1443" s="322"/>
      <c r="AB1443" s="322"/>
      <c r="AC1443" s="322"/>
      <c r="AD1443" s="322"/>
      <c r="AE1443" s="322"/>
      <c r="AF1443" s="322"/>
      <c r="AG1443" s="322"/>
      <c r="AH1443" s="322"/>
      <c r="AI1443" s="322"/>
      <c r="AJ1443" s="322"/>
      <c r="AK1443" s="322"/>
      <c r="AL1443" s="322"/>
      <c r="AM1443" s="323"/>
      <c r="AN1443" s="353"/>
      <c r="AO1443" s="354"/>
      <c r="AP1443" s="354"/>
      <c r="AQ1443" s="354"/>
      <c r="AR1443" s="354"/>
      <c r="AS1443" s="354"/>
      <c r="AT1443" s="354"/>
      <c r="AU1443" s="354"/>
      <c r="AV1443" s="354"/>
      <c r="AW1443" s="354"/>
      <c r="AX1443" s="354"/>
      <c r="AY1443" s="354"/>
      <c r="AZ1443" s="354"/>
      <c r="BA1443" s="354"/>
      <c r="BB1443" s="354"/>
      <c r="BC1443" s="354"/>
      <c r="BD1443" s="354"/>
      <c r="BE1443" s="354"/>
      <c r="BF1443" s="354"/>
      <c r="BG1443" s="354"/>
      <c r="BH1443" s="354"/>
      <c r="BI1443" s="354"/>
      <c r="BJ1443" s="354"/>
      <c r="BK1443" s="354"/>
      <c r="BL1443" s="354"/>
      <c r="BM1443" s="354"/>
      <c r="BN1443" s="354"/>
      <c r="BO1443" s="354"/>
      <c r="BP1443" s="354"/>
      <c r="BQ1443" s="354"/>
      <c r="BR1443" s="354"/>
      <c r="BS1443" s="354"/>
      <c r="BT1443" s="355"/>
      <c r="BU1443" s="324" t="str">
        <f t="shared" si="86"/>
        <v>No disability</v>
      </c>
      <c r="BV1443" s="328" t="str">
        <f t="shared" si="88"/>
        <v>Out</v>
      </c>
      <c r="BW1443" s="329" t="str">
        <f t="shared" ref="BW1443:BW1506" si="89">IF(OR(AQ1443=1,AR1443=1,AS1443=1,AT1443=1),"In","Out")</f>
        <v>Out</v>
      </c>
      <c r="BX1443" s="327" t="str">
        <f t="shared" si="87"/>
        <v/>
      </c>
    </row>
    <row r="1444" spans="2:76" x14ac:dyDescent="0.2">
      <c r="B1444" s="137"/>
      <c r="C1444" s="138"/>
      <c r="D1444" s="139" t="s">
        <v>1471</v>
      </c>
      <c r="E1444" s="140"/>
      <c r="F1444" s="140"/>
      <c r="G1444" s="321"/>
      <c r="H1444" s="322"/>
      <c r="I1444" s="322"/>
      <c r="J1444" s="322"/>
      <c r="K1444" s="322"/>
      <c r="L1444" s="322"/>
      <c r="M1444" s="322"/>
      <c r="N1444" s="322"/>
      <c r="O1444" s="322"/>
      <c r="P1444" s="322"/>
      <c r="Q1444" s="322"/>
      <c r="R1444" s="322"/>
      <c r="S1444" s="322"/>
      <c r="T1444" s="322"/>
      <c r="U1444" s="322"/>
      <c r="V1444" s="322"/>
      <c r="W1444" s="322"/>
      <c r="X1444" s="322"/>
      <c r="Y1444" s="322"/>
      <c r="Z1444" s="322"/>
      <c r="AA1444" s="322"/>
      <c r="AB1444" s="322"/>
      <c r="AC1444" s="322"/>
      <c r="AD1444" s="322"/>
      <c r="AE1444" s="322"/>
      <c r="AF1444" s="322"/>
      <c r="AG1444" s="322"/>
      <c r="AH1444" s="322"/>
      <c r="AI1444" s="322"/>
      <c r="AJ1444" s="322"/>
      <c r="AK1444" s="322"/>
      <c r="AL1444" s="322"/>
      <c r="AM1444" s="323"/>
      <c r="AN1444" s="353"/>
      <c r="AO1444" s="354"/>
      <c r="AP1444" s="354"/>
      <c r="AQ1444" s="354"/>
      <c r="AR1444" s="354"/>
      <c r="AS1444" s="354"/>
      <c r="AT1444" s="354"/>
      <c r="AU1444" s="354"/>
      <c r="AV1444" s="354"/>
      <c r="AW1444" s="354"/>
      <c r="AX1444" s="354"/>
      <c r="AY1444" s="354"/>
      <c r="AZ1444" s="354"/>
      <c r="BA1444" s="354"/>
      <c r="BB1444" s="354"/>
      <c r="BC1444" s="354"/>
      <c r="BD1444" s="354"/>
      <c r="BE1444" s="354"/>
      <c r="BF1444" s="354"/>
      <c r="BG1444" s="354"/>
      <c r="BH1444" s="354"/>
      <c r="BI1444" s="354"/>
      <c r="BJ1444" s="354"/>
      <c r="BK1444" s="354"/>
      <c r="BL1444" s="354"/>
      <c r="BM1444" s="354"/>
      <c r="BN1444" s="354"/>
      <c r="BO1444" s="354"/>
      <c r="BP1444" s="354"/>
      <c r="BQ1444" s="354"/>
      <c r="BR1444" s="354"/>
      <c r="BS1444" s="354"/>
      <c r="BT1444" s="355"/>
      <c r="BU1444" s="324" t="str">
        <f t="shared" ref="BU1444:BU1507" si="90">IF(OR(BO1444=3,BO1444=2,BP1444=3,BP1444=2,BQ1444=3,BQ1444=2,BR1444=3,BR1444=2,BS1444=3,BS1444=2,BT1444=3,BT1444=2),"Disability", "No disability")</f>
        <v>No disability</v>
      </c>
      <c r="BV1444" s="328" t="str">
        <f t="shared" si="88"/>
        <v>Out</v>
      </c>
      <c r="BW1444" s="329" t="str">
        <f t="shared" si="89"/>
        <v>Out</v>
      </c>
      <c r="BX1444" s="327" t="str">
        <f t="shared" ref="BX1444:BX1507" si="91">IF(AO1444="","",IF(AO1444=0,AP1444,IF(AO1444&lt;15,1,IF(AO1444&lt;=19,2,IF(AO1444&lt;=24,3,IF(AO1444&lt;=29,4,IF(AO1444&gt;=30,5,"")))))))</f>
        <v/>
      </c>
    </row>
    <row r="1445" spans="2:76" x14ac:dyDescent="0.2">
      <c r="B1445" s="137"/>
      <c r="C1445" s="138"/>
      <c r="D1445" s="139" t="s">
        <v>1472</v>
      </c>
      <c r="E1445" s="140"/>
      <c r="F1445" s="140"/>
      <c r="G1445" s="321"/>
      <c r="H1445" s="322"/>
      <c r="I1445" s="322"/>
      <c r="J1445" s="322"/>
      <c r="K1445" s="322"/>
      <c r="L1445" s="322"/>
      <c r="M1445" s="322"/>
      <c r="N1445" s="322"/>
      <c r="O1445" s="322"/>
      <c r="P1445" s="322"/>
      <c r="Q1445" s="322"/>
      <c r="R1445" s="322"/>
      <c r="S1445" s="322"/>
      <c r="T1445" s="322"/>
      <c r="U1445" s="322"/>
      <c r="V1445" s="322"/>
      <c r="W1445" s="322"/>
      <c r="X1445" s="322"/>
      <c r="Y1445" s="322"/>
      <c r="Z1445" s="322"/>
      <c r="AA1445" s="322"/>
      <c r="AB1445" s="322"/>
      <c r="AC1445" s="322"/>
      <c r="AD1445" s="322"/>
      <c r="AE1445" s="322"/>
      <c r="AF1445" s="322"/>
      <c r="AG1445" s="322"/>
      <c r="AH1445" s="322"/>
      <c r="AI1445" s="322"/>
      <c r="AJ1445" s="322"/>
      <c r="AK1445" s="322"/>
      <c r="AL1445" s="322"/>
      <c r="AM1445" s="323"/>
      <c r="AN1445" s="353"/>
      <c r="AO1445" s="354"/>
      <c r="AP1445" s="354"/>
      <c r="AQ1445" s="354"/>
      <c r="AR1445" s="354"/>
      <c r="AS1445" s="354"/>
      <c r="AT1445" s="354"/>
      <c r="AU1445" s="354"/>
      <c r="AV1445" s="354"/>
      <c r="AW1445" s="354"/>
      <c r="AX1445" s="354"/>
      <c r="AY1445" s="354"/>
      <c r="AZ1445" s="354"/>
      <c r="BA1445" s="354"/>
      <c r="BB1445" s="354"/>
      <c r="BC1445" s="354"/>
      <c r="BD1445" s="354"/>
      <c r="BE1445" s="354"/>
      <c r="BF1445" s="354"/>
      <c r="BG1445" s="354"/>
      <c r="BH1445" s="354"/>
      <c r="BI1445" s="354"/>
      <c r="BJ1445" s="354"/>
      <c r="BK1445" s="354"/>
      <c r="BL1445" s="354"/>
      <c r="BM1445" s="354"/>
      <c r="BN1445" s="354"/>
      <c r="BO1445" s="354"/>
      <c r="BP1445" s="354"/>
      <c r="BQ1445" s="354"/>
      <c r="BR1445" s="354"/>
      <c r="BS1445" s="354"/>
      <c r="BT1445" s="355"/>
      <c r="BU1445" s="324" t="str">
        <f t="shared" si="90"/>
        <v>No disability</v>
      </c>
      <c r="BV1445" s="328" t="str">
        <f t="shared" si="88"/>
        <v>Out</v>
      </c>
      <c r="BW1445" s="329" t="str">
        <f t="shared" si="89"/>
        <v>Out</v>
      </c>
      <c r="BX1445" s="327" t="str">
        <f t="shared" si="91"/>
        <v/>
      </c>
    </row>
    <row r="1446" spans="2:76" x14ac:dyDescent="0.2">
      <c r="B1446" s="137"/>
      <c r="C1446" s="138"/>
      <c r="D1446" s="139" t="s">
        <v>1473</v>
      </c>
      <c r="E1446" s="140"/>
      <c r="F1446" s="140"/>
      <c r="G1446" s="321"/>
      <c r="H1446" s="322"/>
      <c r="I1446" s="322"/>
      <c r="J1446" s="322"/>
      <c r="K1446" s="322"/>
      <c r="L1446" s="322"/>
      <c r="M1446" s="322"/>
      <c r="N1446" s="322"/>
      <c r="O1446" s="322"/>
      <c r="P1446" s="322"/>
      <c r="Q1446" s="322"/>
      <c r="R1446" s="322"/>
      <c r="S1446" s="322"/>
      <c r="T1446" s="322"/>
      <c r="U1446" s="322"/>
      <c r="V1446" s="322"/>
      <c r="W1446" s="322"/>
      <c r="X1446" s="322"/>
      <c r="Y1446" s="322"/>
      <c r="Z1446" s="322"/>
      <c r="AA1446" s="322"/>
      <c r="AB1446" s="322"/>
      <c r="AC1446" s="322"/>
      <c r="AD1446" s="322"/>
      <c r="AE1446" s="322"/>
      <c r="AF1446" s="322"/>
      <c r="AG1446" s="322"/>
      <c r="AH1446" s="322"/>
      <c r="AI1446" s="322"/>
      <c r="AJ1446" s="322"/>
      <c r="AK1446" s="322"/>
      <c r="AL1446" s="322"/>
      <c r="AM1446" s="323"/>
      <c r="AN1446" s="353"/>
      <c r="AO1446" s="354"/>
      <c r="AP1446" s="354"/>
      <c r="AQ1446" s="354"/>
      <c r="AR1446" s="354"/>
      <c r="AS1446" s="354"/>
      <c r="AT1446" s="354"/>
      <c r="AU1446" s="354"/>
      <c r="AV1446" s="354"/>
      <c r="AW1446" s="354"/>
      <c r="AX1446" s="354"/>
      <c r="AY1446" s="354"/>
      <c r="AZ1446" s="354"/>
      <c r="BA1446" s="354"/>
      <c r="BB1446" s="354"/>
      <c r="BC1446" s="354"/>
      <c r="BD1446" s="354"/>
      <c r="BE1446" s="354"/>
      <c r="BF1446" s="354"/>
      <c r="BG1446" s="354"/>
      <c r="BH1446" s="354"/>
      <c r="BI1446" s="354"/>
      <c r="BJ1446" s="354"/>
      <c r="BK1446" s="354"/>
      <c r="BL1446" s="354"/>
      <c r="BM1446" s="354"/>
      <c r="BN1446" s="354"/>
      <c r="BO1446" s="354"/>
      <c r="BP1446" s="354"/>
      <c r="BQ1446" s="354"/>
      <c r="BR1446" s="354"/>
      <c r="BS1446" s="354"/>
      <c r="BT1446" s="355"/>
      <c r="BU1446" s="324" t="str">
        <f t="shared" si="90"/>
        <v>No disability</v>
      </c>
      <c r="BV1446" s="328" t="str">
        <f t="shared" si="88"/>
        <v>Out</v>
      </c>
      <c r="BW1446" s="329" t="str">
        <f t="shared" si="89"/>
        <v>Out</v>
      </c>
      <c r="BX1446" s="327" t="str">
        <f t="shared" si="91"/>
        <v/>
      </c>
    </row>
    <row r="1447" spans="2:76" x14ac:dyDescent="0.2">
      <c r="B1447" s="137"/>
      <c r="C1447" s="138"/>
      <c r="D1447" s="139" t="s">
        <v>1474</v>
      </c>
      <c r="E1447" s="140"/>
      <c r="F1447" s="140"/>
      <c r="G1447" s="321"/>
      <c r="H1447" s="322"/>
      <c r="I1447" s="322"/>
      <c r="J1447" s="322"/>
      <c r="K1447" s="322"/>
      <c r="L1447" s="322"/>
      <c r="M1447" s="322"/>
      <c r="N1447" s="322"/>
      <c r="O1447" s="322"/>
      <c r="P1447" s="322"/>
      <c r="Q1447" s="322"/>
      <c r="R1447" s="322"/>
      <c r="S1447" s="322"/>
      <c r="T1447" s="322"/>
      <c r="U1447" s="322"/>
      <c r="V1447" s="322"/>
      <c r="W1447" s="322"/>
      <c r="X1447" s="322"/>
      <c r="Y1447" s="322"/>
      <c r="Z1447" s="322"/>
      <c r="AA1447" s="322"/>
      <c r="AB1447" s="322"/>
      <c r="AC1447" s="322"/>
      <c r="AD1447" s="322"/>
      <c r="AE1447" s="322"/>
      <c r="AF1447" s="322"/>
      <c r="AG1447" s="322"/>
      <c r="AH1447" s="322"/>
      <c r="AI1447" s="322"/>
      <c r="AJ1447" s="322"/>
      <c r="AK1447" s="322"/>
      <c r="AL1447" s="322"/>
      <c r="AM1447" s="323"/>
      <c r="AN1447" s="353"/>
      <c r="AO1447" s="354"/>
      <c r="AP1447" s="354"/>
      <c r="AQ1447" s="354"/>
      <c r="AR1447" s="354"/>
      <c r="AS1447" s="354"/>
      <c r="AT1447" s="354"/>
      <c r="AU1447" s="354"/>
      <c r="AV1447" s="354"/>
      <c r="AW1447" s="354"/>
      <c r="AX1447" s="354"/>
      <c r="AY1447" s="354"/>
      <c r="AZ1447" s="354"/>
      <c r="BA1447" s="354"/>
      <c r="BB1447" s="354"/>
      <c r="BC1447" s="354"/>
      <c r="BD1447" s="354"/>
      <c r="BE1447" s="354"/>
      <c r="BF1447" s="354"/>
      <c r="BG1447" s="354"/>
      <c r="BH1447" s="354"/>
      <c r="BI1447" s="354"/>
      <c r="BJ1447" s="354"/>
      <c r="BK1447" s="354"/>
      <c r="BL1447" s="354"/>
      <c r="BM1447" s="354"/>
      <c r="BN1447" s="354"/>
      <c r="BO1447" s="354"/>
      <c r="BP1447" s="354"/>
      <c r="BQ1447" s="354"/>
      <c r="BR1447" s="354"/>
      <c r="BS1447" s="354"/>
      <c r="BT1447" s="355"/>
      <c r="BU1447" s="324" t="str">
        <f t="shared" si="90"/>
        <v>No disability</v>
      </c>
      <c r="BV1447" s="328" t="str">
        <f t="shared" si="88"/>
        <v>Out</v>
      </c>
      <c r="BW1447" s="329" t="str">
        <f t="shared" si="89"/>
        <v>Out</v>
      </c>
      <c r="BX1447" s="327" t="str">
        <f t="shared" si="91"/>
        <v/>
      </c>
    </row>
    <row r="1448" spans="2:76" x14ac:dyDescent="0.2">
      <c r="B1448" s="137"/>
      <c r="C1448" s="138"/>
      <c r="D1448" s="139" t="s">
        <v>1475</v>
      </c>
      <c r="E1448" s="140"/>
      <c r="F1448" s="140"/>
      <c r="G1448" s="321"/>
      <c r="H1448" s="322"/>
      <c r="I1448" s="322"/>
      <c r="J1448" s="322"/>
      <c r="K1448" s="322"/>
      <c r="L1448" s="322"/>
      <c r="M1448" s="322"/>
      <c r="N1448" s="322"/>
      <c r="O1448" s="322"/>
      <c r="P1448" s="322"/>
      <c r="Q1448" s="322"/>
      <c r="R1448" s="322"/>
      <c r="S1448" s="322"/>
      <c r="T1448" s="322"/>
      <c r="U1448" s="322"/>
      <c r="V1448" s="322"/>
      <c r="W1448" s="322"/>
      <c r="X1448" s="322"/>
      <c r="Y1448" s="322"/>
      <c r="Z1448" s="322"/>
      <c r="AA1448" s="322"/>
      <c r="AB1448" s="322"/>
      <c r="AC1448" s="322"/>
      <c r="AD1448" s="322"/>
      <c r="AE1448" s="322"/>
      <c r="AF1448" s="322"/>
      <c r="AG1448" s="322"/>
      <c r="AH1448" s="322"/>
      <c r="AI1448" s="322"/>
      <c r="AJ1448" s="322"/>
      <c r="AK1448" s="322"/>
      <c r="AL1448" s="322"/>
      <c r="AM1448" s="323"/>
      <c r="AN1448" s="353"/>
      <c r="AO1448" s="354"/>
      <c r="AP1448" s="354"/>
      <c r="AQ1448" s="354"/>
      <c r="AR1448" s="354"/>
      <c r="AS1448" s="354"/>
      <c r="AT1448" s="354"/>
      <c r="AU1448" s="354"/>
      <c r="AV1448" s="354"/>
      <c r="AW1448" s="354"/>
      <c r="AX1448" s="354"/>
      <c r="AY1448" s="354"/>
      <c r="AZ1448" s="354"/>
      <c r="BA1448" s="354"/>
      <c r="BB1448" s="354"/>
      <c r="BC1448" s="354"/>
      <c r="BD1448" s="354"/>
      <c r="BE1448" s="354"/>
      <c r="BF1448" s="354"/>
      <c r="BG1448" s="354"/>
      <c r="BH1448" s="354"/>
      <c r="BI1448" s="354"/>
      <c r="BJ1448" s="354"/>
      <c r="BK1448" s="354"/>
      <c r="BL1448" s="354"/>
      <c r="BM1448" s="354"/>
      <c r="BN1448" s="354"/>
      <c r="BO1448" s="354"/>
      <c r="BP1448" s="354"/>
      <c r="BQ1448" s="354"/>
      <c r="BR1448" s="354"/>
      <c r="BS1448" s="354"/>
      <c r="BT1448" s="355"/>
      <c r="BU1448" s="324" t="str">
        <f t="shared" si="90"/>
        <v>No disability</v>
      </c>
      <c r="BV1448" s="328" t="str">
        <f t="shared" si="88"/>
        <v>Out</v>
      </c>
      <c r="BW1448" s="329" t="str">
        <f t="shared" si="89"/>
        <v>Out</v>
      </c>
      <c r="BX1448" s="327" t="str">
        <f t="shared" si="91"/>
        <v/>
      </c>
    </row>
    <row r="1449" spans="2:76" x14ac:dyDescent="0.2">
      <c r="B1449" s="137"/>
      <c r="C1449" s="138"/>
      <c r="D1449" s="139" t="s">
        <v>1476</v>
      </c>
      <c r="E1449" s="140"/>
      <c r="F1449" s="140"/>
      <c r="G1449" s="321"/>
      <c r="H1449" s="322"/>
      <c r="I1449" s="322"/>
      <c r="J1449" s="322"/>
      <c r="K1449" s="322"/>
      <c r="L1449" s="322"/>
      <c r="M1449" s="322"/>
      <c r="N1449" s="322"/>
      <c r="O1449" s="322"/>
      <c r="P1449" s="322"/>
      <c r="Q1449" s="322"/>
      <c r="R1449" s="322"/>
      <c r="S1449" s="322"/>
      <c r="T1449" s="322"/>
      <c r="U1449" s="322"/>
      <c r="V1449" s="322"/>
      <c r="W1449" s="322"/>
      <c r="X1449" s="322"/>
      <c r="Y1449" s="322"/>
      <c r="Z1449" s="322"/>
      <c r="AA1449" s="322"/>
      <c r="AB1449" s="322"/>
      <c r="AC1449" s="322"/>
      <c r="AD1449" s="322"/>
      <c r="AE1449" s="322"/>
      <c r="AF1449" s="322"/>
      <c r="AG1449" s="322"/>
      <c r="AH1449" s="322"/>
      <c r="AI1449" s="322"/>
      <c r="AJ1449" s="322"/>
      <c r="AK1449" s="322"/>
      <c r="AL1449" s="322"/>
      <c r="AM1449" s="323"/>
      <c r="AN1449" s="353"/>
      <c r="AO1449" s="354"/>
      <c r="AP1449" s="354"/>
      <c r="AQ1449" s="354"/>
      <c r="AR1449" s="354"/>
      <c r="AS1449" s="354"/>
      <c r="AT1449" s="354"/>
      <c r="AU1449" s="354"/>
      <c r="AV1449" s="354"/>
      <c r="AW1449" s="354"/>
      <c r="AX1449" s="354"/>
      <c r="AY1449" s="354"/>
      <c r="AZ1449" s="354"/>
      <c r="BA1449" s="354"/>
      <c r="BB1449" s="354"/>
      <c r="BC1449" s="354"/>
      <c r="BD1449" s="354"/>
      <c r="BE1449" s="354"/>
      <c r="BF1449" s="354"/>
      <c r="BG1449" s="354"/>
      <c r="BH1449" s="354"/>
      <c r="BI1449" s="354"/>
      <c r="BJ1449" s="354"/>
      <c r="BK1449" s="354"/>
      <c r="BL1449" s="354"/>
      <c r="BM1449" s="354"/>
      <c r="BN1449" s="354"/>
      <c r="BO1449" s="354"/>
      <c r="BP1449" s="354"/>
      <c r="BQ1449" s="354"/>
      <c r="BR1449" s="354"/>
      <c r="BS1449" s="354"/>
      <c r="BT1449" s="355"/>
      <c r="BU1449" s="324" t="str">
        <f t="shared" si="90"/>
        <v>No disability</v>
      </c>
      <c r="BV1449" s="328" t="str">
        <f t="shared" si="88"/>
        <v>Out</v>
      </c>
      <c r="BW1449" s="329" t="str">
        <f t="shared" si="89"/>
        <v>Out</v>
      </c>
      <c r="BX1449" s="327" t="str">
        <f t="shared" si="91"/>
        <v/>
      </c>
    </row>
    <row r="1450" spans="2:76" x14ac:dyDescent="0.2">
      <c r="B1450" s="137"/>
      <c r="C1450" s="138"/>
      <c r="D1450" s="139" t="s">
        <v>1477</v>
      </c>
      <c r="E1450" s="140"/>
      <c r="F1450" s="140"/>
      <c r="G1450" s="321"/>
      <c r="H1450" s="322"/>
      <c r="I1450" s="322"/>
      <c r="J1450" s="322"/>
      <c r="K1450" s="322"/>
      <c r="L1450" s="322"/>
      <c r="M1450" s="322"/>
      <c r="N1450" s="322"/>
      <c r="O1450" s="322"/>
      <c r="P1450" s="322"/>
      <c r="Q1450" s="322"/>
      <c r="R1450" s="322"/>
      <c r="S1450" s="322"/>
      <c r="T1450" s="322"/>
      <c r="U1450" s="322"/>
      <c r="V1450" s="322"/>
      <c r="W1450" s="322"/>
      <c r="X1450" s="322"/>
      <c r="Y1450" s="322"/>
      <c r="Z1450" s="322"/>
      <c r="AA1450" s="322"/>
      <c r="AB1450" s="322"/>
      <c r="AC1450" s="322"/>
      <c r="AD1450" s="322"/>
      <c r="AE1450" s="322"/>
      <c r="AF1450" s="322"/>
      <c r="AG1450" s="322"/>
      <c r="AH1450" s="322"/>
      <c r="AI1450" s="322"/>
      <c r="AJ1450" s="322"/>
      <c r="AK1450" s="322"/>
      <c r="AL1450" s="322"/>
      <c r="AM1450" s="323"/>
      <c r="AN1450" s="353"/>
      <c r="AO1450" s="354"/>
      <c r="AP1450" s="354"/>
      <c r="AQ1450" s="354"/>
      <c r="AR1450" s="354"/>
      <c r="AS1450" s="354"/>
      <c r="AT1450" s="354"/>
      <c r="AU1450" s="354"/>
      <c r="AV1450" s="354"/>
      <c r="AW1450" s="354"/>
      <c r="AX1450" s="354"/>
      <c r="AY1450" s="354"/>
      <c r="AZ1450" s="354"/>
      <c r="BA1450" s="354"/>
      <c r="BB1450" s="354"/>
      <c r="BC1450" s="354"/>
      <c r="BD1450" s="354"/>
      <c r="BE1450" s="354"/>
      <c r="BF1450" s="354"/>
      <c r="BG1450" s="354"/>
      <c r="BH1450" s="354"/>
      <c r="BI1450" s="354"/>
      <c r="BJ1450" s="354"/>
      <c r="BK1450" s="354"/>
      <c r="BL1450" s="354"/>
      <c r="BM1450" s="354"/>
      <c r="BN1450" s="354"/>
      <c r="BO1450" s="354"/>
      <c r="BP1450" s="354"/>
      <c r="BQ1450" s="354"/>
      <c r="BR1450" s="354"/>
      <c r="BS1450" s="354"/>
      <c r="BT1450" s="355"/>
      <c r="BU1450" s="324" t="str">
        <f t="shared" si="90"/>
        <v>No disability</v>
      </c>
      <c r="BV1450" s="328" t="str">
        <f t="shared" si="88"/>
        <v>Out</v>
      </c>
      <c r="BW1450" s="329" t="str">
        <f t="shared" si="89"/>
        <v>Out</v>
      </c>
      <c r="BX1450" s="327" t="str">
        <f t="shared" si="91"/>
        <v/>
      </c>
    </row>
    <row r="1451" spans="2:76" x14ac:dyDescent="0.2">
      <c r="B1451" s="137"/>
      <c r="C1451" s="138"/>
      <c r="D1451" s="139" t="s">
        <v>1478</v>
      </c>
      <c r="E1451" s="140"/>
      <c r="F1451" s="140"/>
      <c r="G1451" s="321"/>
      <c r="H1451" s="322"/>
      <c r="I1451" s="322"/>
      <c r="J1451" s="322"/>
      <c r="K1451" s="322"/>
      <c r="L1451" s="322"/>
      <c r="M1451" s="322"/>
      <c r="N1451" s="322"/>
      <c r="O1451" s="322"/>
      <c r="P1451" s="322"/>
      <c r="Q1451" s="322"/>
      <c r="R1451" s="322"/>
      <c r="S1451" s="322"/>
      <c r="T1451" s="322"/>
      <c r="U1451" s="322"/>
      <c r="V1451" s="322"/>
      <c r="W1451" s="322"/>
      <c r="X1451" s="322"/>
      <c r="Y1451" s="322"/>
      <c r="Z1451" s="322"/>
      <c r="AA1451" s="322"/>
      <c r="AB1451" s="322"/>
      <c r="AC1451" s="322"/>
      <c r="AD1451" s="322"/>
      <c r="AE1451" s="322"/>
      <c r="AF1451" s="322"/>
      <c r="AG1451" s="322"/>
      <c r="AH1451" s="322"/>
      <c r="AI1451" s="322"/>
      <c r="AJ1451" s="322"/>
      <c r="AK1451" s="322"/>
      <c r="AL1451" s="322"/>
      <c r="AM1451" s="323"/>
      <c r="AN1451" s="353"/>
      <c r="AO1451" s="354"/>
      <c r="AP1451" s="354"/>
      <c r="AQ1451" s="354"/>
      <c r="AR1451" s="354"/>
      <c r="AS1451" s="354"/>
      <c r="AT1451" s="354"/>
      <c r="AU1451" s="354"/>
      <c r="AV1451" s="354"/>
      <c r="AW1451" s="354"/>
      <c r="AX1451" s="354"/>
      <c r="AY1451" s="354"/>
      <c r="AZ1451" s="354"/>
      <c r="BA1451" s="354"/>
      <c r="BB1451" s="354"/>
      <c r="BC1451" s="354"/>
      <c r="BD1451" s="354"/>
      <c r="BE1451" s="354"/>
      <c r="BF1451" s="354"/>
      <c r="BG1451" s="354"/>
      <c r="BH1451" s="354"/>
      <c r="BI1451" s="354"/>
      <c r="BJ1451" s="354"/>
      <c r="BK1451" s="354"/>
      <c r="BL1451" s="354"/>
      <c r="BM1451" s="354"/>
      <c r="BN1451" s="354"/>
      <c r="BO1451" s="354"/>
      <c r="BP1451" s="354"/>
      <c r="BQ1451" s="354"/>
      <c r="BR1451" s="354"/>
      <c r="BS1451" s="354"/>
      <c r="BT1451" s="355"/>
      <c r="BU1451" s="324" t="str">
        <f t="shared" si="90"/>
        <v>No disability</v>
      </c>
      <c r="BV1451" s="328" t="str">
        <f t="shared" si="88"/>
        <v>Out</v>
      </c>
      <c r="BW1451" s="329" t="str">
        <f t="shared" si="89"/>
        <v>Out</v>
      </c>
      <c r="BX1451" s="327" t="str">
        <f t="shared" si="91"/>
        <v/>
      </c>
    </row>
    <row r="1452" spans="2:76" x14ac:dyDescent="0.2">
      <c r="B1452" s="137"/>
      <c r="C1452" s="138"/>
      <c r="D1452" s="139" t="s">
        <v>1479</v>
      </c>
      <c r="E1452" s="140"/>
      <c r="F1452" s="140"/>
      <c r="G1452" s="321"/>
      <c r="H1452" s="322"/>
      <c r="I1452" s="322"/>
      <c r="J1452" s="322"/>
      <c r="K1452" s="322"/>
      <c r="L1452" s="322"/>
      <c r="M1452" s="322"/>
      <c r="N1452" s="322"/>
      <c r="O1452" s="322"/>
      <c r="P1452" s="322"/>
      <c r="Q1452" s="322"/>
      <c r="R1452" s="322"/>
      <c r="S1452" s="322"/>
      <c r="T1452" s="322"/>
      <c r="U1452" s="322"/>
      <c r="V1452" s="322"/>
      <c r="W1452" s="322"/>
      <c r="X1452" s="322"/>
      <c r="Y1452" s="322"/>
      <c r="Z1452" s="322"/>
      <c r="AA1452" s="322"/>
      <c r="AB1452" s="322"/>
      <c r="AC1452" s="322"/>
      <c r="AD1452" s="322"/>
      <c r="AE1452" s="322"/>
      <c r="AF1452" s="322"/>
      <c r="AG1452" s="322"/>
      <c r="AH1452" s="322"/>
      <c r="AI1452" s="322"/>
      <c r="AJ1452" s="322"/>
      <c r="AK1452" s="322"/>
      <c r="AL1452" s="322"/>
      <c r="AM1452" s="323"/>
      <c r="AN1452" s="353"/>
      <c r="AO1452" s="354"/>
      <c r="AP1452" s="354"/>
      <c r="AQ1452" s="354"/>
      <c r="AR1452" s="354"/>
      <c r="AS1452" s="354"/>
      <c r="AT1452" s="354"/>
      <c r="AU1452" s="354"/>
      <c r="AV1452" s="354"/>
      <c r="AW1452" s="354"/>
      <c r="AX1452" s="354"/>
      <c r="AY1452" s="354"/>
      <c r="AZ1452" s="354"/>
      <c r="BA1452" s="354"/>
      <c r="BB1452" s="354"/>
      <c r="BC1452" s="354"/>
      <c r="BD1452" s="354"/>
      <c r="BE1452" s="354"/>
      <c r="BF1452" s="354"/>
      <c r="BG1452" s="354"/>
      <c r="BH1452" s="354"/>
      <c r="BI1452" s="354"/>
      <c r="BJ1452" s="354"/>
      <c r="BK1452" s="354"/>
      <c r="BL1452" s="354"/>
      <c r="BM1452" s="354"/>
      <c r="BN1452" s="354"/>
      <c r="BO1452" s="354"/>
      <c r="BP1452" s="354"/>
      <c r="BQ1452" s="354"/>
      <c r="BR1452" s="354"/>
      <c r="BS1452" s="354"/>
      <c r="BT1452" s="355"/>
      <c r="BU1452" s="324" t="str">
        <f t="shared" si="90"/>
        <v>No disability</v>
      </c>
      <c r="BV1452" s="328" t="str">
        <f t="shared" si="88"/>
        <v>Out</v>
      </c>
      <c r="BW1452" s="329" t="str">
        <f t="shared" si="89"/>
        <v>Out</v>
      </c>
      <c r="BX1452" s="327" t="str">
        <f t="shared" si="91"/>
        <v/>
      </c>
    </row>
    <row r="1453" spans="2:76" x14ac:dyDescent="0.2">
      <c r="B1453" s="137"/>
      <c r="C1453" s="138"/>
      <c r="D1453" s="139" t="s">
        <v>1480</v>
      </c>
      <c r="E1453" s="140"/>
      <c r="F1453" s="140"/>
      <c r="G1453" s="321"/>
      <c r="H1453" s="322"/>
      <c r="I1453" s="322"/>
      <c r="J1453" s="322"/>
      <c r="K1453" s="322"/>
      <c r="L1453" s="322"/>
      <c r="M1453" s="322"/>
      <c r="N1453" s="322"/>
      <c r="O1453" s="322"/>
      <c r="P1453" s="322"/>
      <c r="Q1453" s="322"/>
      <c r="R1453" s="322"/>
      <c r="S1453" s="322"/>
      <c r="T1453" s="322"/>
      <c r="U1453" s="322"/>
      <c r="V1453" s="322"/>
      <c r="W1453" s="322"/>
      <c r="X1453" s="322"/>
      <c r="Y1453" s="322"/>
      <c r="Z1453" s="322"/>
      <c r="AA1453" s="322"/>
      <c r="AB1453" s="322"/>
      <c r="AC1453" s="322"/>
      <c r="AD1453" s="322"/>
      <c r="AE1453" s="322"/>
      <c r="AF1453" s="322"/>
      <c r="AG1453" s="322"/>
      <c r="AH1453" s="322"/>
      <c r="AI1453" s="322"/>
      <c r="AJ1453" s="322"/>
      <c r="AK1453" s="322"/>
      <c r="AL1453" s="322"/>
      <c r="AM1453" s="323"/>
      <c r="AN1453" s="353"/>
      <c r="AO1453" s="354"/>
      <c r="AP1453" s="354"/>
      <c r="AQ1453" s="354"/>
      <c r="AR1453" s="354"/>
      <c r="AS1453" s="354"/>
      <c r="AT1453" s="354"/>
      <c r="AU1453" s="354"/>
      <c r="AV1453" s="354"/>
      <c r="AW1453" s="354"/>
      <c r="AX1453" s="354"/>
      <c r="AY1453" s="354"/>
      <c r="AZ1453" s="354"/>
      <c r="BA1453" s="354"/>
      <c r="BB1453" s="354"/>
      <c r="BC1453" s="354"/>
      <c r="BD1453" s="354"/>
      <c r="BE1453" s="354"/>
      <c r="BF1453" s="354"/>
      <c r="BG1453" s="354"/>
      <c r="BH1453" s="354"/>
      <c r="BI1453" s="354"/>
      <c r="BJ1453" s="354"/>
      <c r="BK1453" s="354"/>
      <c r="BL1453" s="354"/>
      <c r="BM1453" s="354"/>
      <c r="BN1453" s="354"/>
      <c r="BO1453" s="354"/>
      <c r="BP1453" s="354"/>
      <c r="BQ1453" s="354"/>
      <c r="BR1453" s="354"/>
      <c r="BS1453" s="354"/>
      <c r="BT1453" s="355"/>
      <c r="BU1453" s="324" t="str">
        <f t="shared" si="90"/>
        <v>No disability</v>
      </c>
      <c r="BV1453" s="328" t="str">
        <f t="shared" si="88"/>
        <v>Out</v>
      </c>
      <c r="BW1453" s="329" t="str">
        <f t="shared" si="89"/>
        <v>Out</v>
      </c>
      <c r="BX1453" s="327" t="str">
        <f t="shared" si="91"/>
        <v/>
      </c>
    </row>
    <row r="1454" spans="2:76" x14ac:dyDescent="0.2">
      <c r="B1454" s="137"/>
      <c r="C1454" s="138"/>
      <c r="D1454" s="139" t="s">
        <v>1481</v>
      </c>
      <c r="E1454" s="140"/>
      <c r="F1454" s="140"/>
      <c r="G1454" s="321"/>
      <c r="H1454" s="322"/>
      <c r="I1454" s="322"/>
      <c r="J1454" s="322"/>
      <c r="K1454" s="322"/>
      <c r="L1454" s="322"/>
      <c r="M1454" s="322"/>
      <c r="N1454" s="322"/>
      <c r="O1454" s="322"/>
      <c r="P1454" s="322"/>
      <c r="Q1454" s="322"/>
      <c r="R1454" s="322"/>
      <c r="S1454" s="322"/>
      <c r="T1454" s="322"/>
      <c r="U1454" s="322"/>
      <c r="V1454" s="322"/>
      <c r="W1454" s="322"/>
      <c r="X1454" s="322"/>
      <c r="Y1454" s="322"/>
      <c r="Z1454" s="322"/>
      <c r="AA1454" s="322"/>
      <c r="AB1454" s="322"/>
      <c r="AC1454" s="322"/>
      <c r="AD1454" s="322"/>
      <c r="AE1454" s="322"/>
      <c r="AF1454" s="322"/>
      <c r="AG1454" s="322"/>
      <c r="AH1454" s="322"/>
      <c r="AI1454" s="322"/>
      <c r="AJ1454" s="322"/>
      <c r="AK1454" s="322"/>
      <c r="AL1454" s="322"/>
      <c r="AM1454" s="323"/>
      <c r="AN1454" s="353"/>
      <c r="AO1454" s="354"/>
      <c r="AP1454" s="354"/>
      <c r="AQ1454" s="354"/>
      <c r="AR1454" s="354"/>
      <c r="AS1454" s="354"/>
      <c r="AT1454" s="354"/>
      <c r="AU1454" s="354"/>
      <c r="AV1454" s="354"/>
      <c r="AW1454" s="354"/>
      <c r="AX1454" s="354"/>
      <c r="AY1454" s="354"/>
      <c r="AZ1454" s="354"/>
      <c r="BA1454" s="354"/>
      <c r="BB1454" s="354"/>
      <c r="BC1454" s="354"/>
      <c r="BD1454" s="354"/>
      <c r="BE1454" s="354"/>
      <c r="BF1454" s="354"/>
      <c r="BG1454" s="354"/>
      <c r="BH1454" s="354"/>
      <c r="BI1454" s="354"/>
      <c r="BJ1454" s="354"/>
      <c r="BK1454" s="354"/>
      <c r="BL1454" s="354"/>
      <c r="BM1454" s="354"/>
      <c r="BN1454" s="354"/>
      <c r="BO1454" s="354"/>
      <c r="BP1454" s="354"/>
      <c r="BQ1454" s="354"/>
      <c r="BR1454" s="354"/>
      <c r="BS1454" s="354"/>
      <c r="BT1454" s="355"/>
      <c r="BU1454" s="324" t="str">
        <f t="shared" si="90"/>
        <v>No disability</v>
      </c>
      <c r="BV1454" s="328" t="str">
        <f t="shared" si="88"/>
        <v>Out</v>
      </c>
      <c r="BW1454" s="329" t="str">
        <f t="shared" si="89"/>
        <v>Out</v>
      </c>
      <c r="BX1454" s="327" t="str">
        <f t="shared" si="91"/>
        <v/>
      </c>
    </row>
    <row r="1455" spans="2:76" x14ac:dyDescent="0.2">
      <c r="B1455" s="137"/>
      <c r="C1455" s="138"/>
      <c r="D1455" s="139" t="s">
        <v>1482</v>
      </c>
      <c r="E1455" s="140"/>
      <c r="F1455" s="140"/>
      <c r="G1455" s="321"/>
      <c r="H1455" s="322"/>
      <c r="I1455" s="322"/>
      <c r="J1455" s="322"/>
      <c r="K1455" s="322"/>
      <c r="L1455" s="322"/>
      <c r="M1455" s="322"/>
      <c r="N1455" s="322"/>
      <c r="O1455" s="322"/>
      <c r="P1455" s="322"/>
      <c r="Q1455" s="322"/>
      <c r="R1455" s="322"/>
      <c r="S1455" s="322"/>
      <c r="T1455" s="322"/>
      <c r="U1455" s="322"/>
      <c r="V1455" s="322"/>
      <c r="W1455" s="322"/>
      <c r="X1455" s="322"/>
      <c r="Y1455" s="322"/>
      <c r="Z1455" s="322"/>
      <c r="AA1455" s="322"/>
      <c r="AB1455" s="322"/>
      <c r="AC1455" s="322"/>
      <c r="AD1455" s="322"/>
      <c r="AE1455" s="322"/>
      <c r="AF1455" s="322"/>
      <c r="AG1455" s="322"/>
      <c r="AH1455" s="322"/>
      <c r="AI1455" s="322"/>
      <c r="AJ1455" s="322"/>
      <c r="AK1455" s="322"/>
      <c r="AL1455" s="322"/>
      <c r="AM1455" s="323"/>
      <c r="AN1455" s="353"/>
      <c r="AO1455" s="354"/>
      <c r="AP1455" s="354"/>
      <c r="AQ1455" s="354"/>
      <c r="AR1455" s="354"/>
      <c r="AS1455" s="354"/>
      <c r="AT1455" s="354"/>
      <c r="AU1455" s="354"/>
      <c r="AV1455" s="354"/>
      <c r="AW1455" s="354"/>
      <c r="AX1455" s="354"/>
      <c r="AY1455" s="354"/>
      <c r="AZ1455" s="354"/>
      <c r="BA1455" s="354"/>
      <c r="BB1455" s="354"/>
      <c r="BC1455" s="354"/>
      <c r="BD1455" s="354"/>
      <c r="BE1455" s="354"/>
      <c r="BF1455" s="354"/>
      <c r="BG1455" s="354"/>
      <c r="BH1455" s="354"/>
      <c r="BI1455" s="354"/>
      <c r="BJ1455" s="354"/>
      <c r="BK1455" s="354"/>
      <c r="BL1455" s="354"/>
      <c r="BM1455" s="354"/>
      <c r="BN1455" s="354"/>
      <c r="BO1455" s="354"/>
      <c r="BP1455" s="354"/>
      <c r="BQ1455" s="354"/>
      <c r="BR1455" s="354"/>
      <c r="BS1455" s="354"/>
      <c r="BT1455" s="355"/>
      <c r="BU1455" s="324" t="str">
        <f t="shared" si="90"/>
        <v>No disability</v>
      </c>
      <c r="BV1455" s="328" t="str">
        <f t="shared" si="88"/>
        <v>Out</v>
      </c>
      <c r="BW1455" s="329" t="str">
        <f t="shared" si="89"/>
        <v>Out</v>
      </c>
      <c r="BX1455" s="327" t="str">
        <f t="shared" si="91"/>
        <v/>
      </c>
    </row>
    <row r="1456" spans="2:76" x14ac:dyDescent="0.2">
      <c r="B1456" s="137"/>
      <c r="C1456" s="138"/>
      <c r="D1456" s="139" t="s">
        <v>1483</v>
      </c>
      <c r="E1456" s="140"/>
      <c r="F1456" s="140"/>
      <c r="G1456" s="321"/>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322"/>
      <c r="AE1456" s="322"/>
      <c r="AF1456" s="322"/>
      <c r="AG1456" s="322"/>
      <c r="AH1456" s="322"/>
      <c r="AI1456" s="322"/>
      <c r="AJ1456" s="322"/>
      <c r="AK1456" s="322"/>
      <c r="AL1456" s="322"/>
      <c r="AM1456" s="323"/>
      <c r="AN1456" s="353"/>
      <c r="AO1456" s="354"/>
      <c r="AP1456" s="354"/>
      <c r="AQ1456" s="354"/>
      <c r="AR1456" s="354"/>
      <c r="AS1456" s="354"/>
      <c r="AT1456" s="354"/>
      <c r="AU1456" s="354"/>
      <c r="AV1456" s="354"/>
      <c r="AW1456" s="354"/>
      <c r="AX1456" s="354"/>
      <c r="AY1456" s="354"/>
      <c r="AZ1456" s="354"/>
      <c r="BA1456" s="354"/>
      <c r="BB1456" s="354"/>
      <c r="BC1456" s="354"/>
      <c r="BD1456" s="354"/>
      <c r="BE1456" s="354"/>
      <c r="BF1456" s="354"/>
      <c r="BG1456" s="354"/>
      <c r="BH1456" s="354"/>
      <c r="BI1456" s="354"/>
      <c r="BJ1456" s="354"/>
      <c r="BK1456" s="354"/>
      <c r="BL1456" s="354"/>
      <c r="BM1456" s="354"/>
      <c r="BN1456" s="354"/>
      <c r="BO1456" s="354"/>
      <c r="BP1456" s="354"/>
      <c r="BQ1456" s="354"/>
      <c r="BR1456" s="354"/>
      <c r="BS1456" s="354"/>
      <c r="BT1456" s="355"/>
      <c r="BU1456" s="324" t="str">
        <f t="shared" si="90"/>
        <v>No disability</v>
      </c>
      <c r="BV1456" s="328" t="str">
        <f t="shared" si="88"/>
        <v>Out</v>
      </c>
      <c r="BW1456" s="329" t="str">
        <f t="shared" si="89"/>
        <v>Out</v>
      </c>
      <c r="BX1456" s="327" t="str">
        <f t="shared" si="91"/>
        <v/>
      </c>
    </row>
    <row r="1457" spans="2:76" x14ac:dyDescent="0.2">
      <c r="B1457" s="137"/>
      <c r="C1457" s="138"/>
      <c r="D1457" s="139" t="s">
        <v>1484</v>
      </c>
      <c r="E1457" s="140"/>
      <c r="F1457" s="140"/>
      <c r="G1457" s="321"/>
      <c r="H1457" s="322"/>
      <c r="I1457" s="322"/>
      <c r="J1457" s="322"/>
      <c r="K1457" s="322"/>
      <c r="L1457" s="322"/>
      <c r="M1457" s="322"/>
      <c r="N1457" s="322"/>
      <c r="O1457" s="322"/>
      <c r="P1457" s="322"/>
      <c r="Q1457" s="322"/>
      <c r="R1457" s="322"/>
      <c r="S1457" s="322"/>
      <c r="T1457" s="322"/>
      <c r="U1457" s="322"/>
      <c r="V1457" s="322"/>
      <c r="W1457" s="322"/>
      <c r="X1457" s="322"/>
      <c r="Y1457" s="322"/>
      <c r="Z1457" s="322"/>
      <c r="AA1457" s="322"/>
      <c r="AB1457" s="322"/>
      <c r="AC1457" s="322"/>
      <c r="AD1457" s="322"/>
      <c r="AE1457" s="322"/>
      <c r="AF1457" s="322"/>
      <c r="AG1457" s="322"/>
      <c r="AH1457" s="322"/>
      <c r="AI1457" s="322"/>
      <c r="AJ1457" s="322"/>
      <c r="AK1457" s="322"/>
      <c r="AL1457" s="322"/>
      <c r="AM1457" s="323"/>
      <c r="AN1457" s="353"/>
      <c r="AO1457" s="354"/>
      <c r="AP1457" s="354"/>
      <c r="AQ1457" s="354"/>
      <c r="AR1457" s="354"/>
      <c r="AS1457" s="354"/>
      <c r="AT1457" s="354"/>
      <c r="AU1457" s="354"/>
      <c r="AV1457" s="354"/>
      <c r="AW1457" s="354"/>
      <c r="AX1457" s="354"/>
      <c r="AY1457" s="354"/>
      <c r="AZ1457" s="354"/>
      <c r="BA1457" s="354"/>
      <c r="BB1457" s="354"/>
      <c r="BC1457" s="354"/>
      <c r="BD1457" s="354"/>
      <c r="BE1457" s="354"/>
      <c r="BF1457" s="354"/>
      <c r="BG1457" s="354"/>
      <c r="BH1457" s="354"/>
      <c r="BI1457" s="354"/>
      <c r="BJ1457" s="354"/>
      <c r="BK1457" s="354"/>
      <c r="BL1457" s="354"/>
      <c r="BM1457" s="354"/>
      <c r="BN1457" s="354"/>
      <c r="BO1457" s="354"/>
      <c r="BP1457" s="354"/>
      <c r="BQ1457" s="354"/>
      <c r="BR1457" s="354"/>
      <c r="BS1457" s="354"/>
      <c r="BT1457" s="355"/>
      <c r="BU1457" s="324" t="str">
        <f t="shared" si="90"/>
        <v>No disability</v>
      </c>
      <c r="BV1457" s="328" t="str">
        <f t="shared" si="88"/>
        <v>Out</v>
      </c>
      <c r="BW1457" s="329" t="str">
        <f t="shared" si="89"/>
        <v>Out</v>
      </c>
      <c r="BX1457" s="327" t="str">
        <f t="shared" si="91"/>
        <v/>
      </c>
    </row>
    <row r="1458" spans="2:76" x14ac:dyDescent="0.2">
      <c r="B1458" s="137"/>
      <c r="C1458" s="138"/>
      <c r="D1458" s="139" t="s">
        <v>1485</v>
      </c>
      <c r="E1458" s="140"/>
      <c r="F1458" s="140"/>
      <c r="G1458" s="321"/>
      <c r="H1458" s="322"/>
      <c r="I1458" s="322"/>
      <c r="J1458" s="322"/>
      <c r="K1458" s="322"/>
      <c r="L1458" s="322"/>
      <c r="M1458" s="322"/>
      <c r="N1458" s="322"/>
      <c r="O1458" s="322"/>
      <c r="P1458" s="322"/>
      <c r="Q1458" s="322"/>
      <c r="R1458" s="322"/>
      <c r="S1458" s="322"/>
      <c r="T1458" s="322"/>
      <c r="U1458" s="322"/>
      <c r="V1458" s="322"/>
      <c r="W1458" s="322"/>
      <c r="X1458" s="322"/>
      <c r="Y1458" s="322"/>
      <c r="Z1458" s="322"/>
      <c r="AA1458" s="322"/>
      <c r="AB1458" s="322"/>
      <c r="AC1458" s="322"/>
      <c r="AD1458" s="322"/>
      <c r="AE1458" s="322"/>
      <c r="AF1458" s="322"/>
      <c r="AG1458" s="322"/>
      <c r="AH1458" s="322"/>
      <c r="AI1458" s="322"/>
      <c r="AJ1458" s="322"/>
      <c r="AK1458" s="322"/>
      <c r="AL1458" s="322"/>
      <c r="AM1458" s="323"/>
      <c r="AN1458" s="353"/>
      <c r="AO1458" s="354"/>
      <c r="AP1458" s="354"/>
      <c r="AQ1458" s="354"/>
      <c r="AR1458" s="354"/>
      <c r="AS1458" s="354"/>
      <c r="AT1458" s="354"/>
      <c r="AU1458" s="354"/>
      <c r="AV1458" s="354"/>
      <c r="AW1458" s="354"/>
      <c r="AX1458" s="354"/>
      <c r="AY1458" s="354"/>
      <c r="AZ1458" s="354"/>
      <c r="BA1458" s="354"/>
      <c r="BB1458" s="354"/>
      <c r="BC1458" s="354"/>
      <c r="BD1458" s="354"/>
      <c r="BE1458" s="354"/>
      <c r="BF1458" s="354"/>
      <c r="BG1458" s="354"/>
      <c r="BH1458" s="354"/>
      <c r="BI1458" s="354"/>
      <c r="BJ1458" s="354"/>
      <c r="BK1458" s="354"/>
      <c r="BL1458" s="354"/>
      <c r="BM1458" s="354"/>
      <c r="BN1458" s="354"/>
      <c r="BO1458" s="354"/>
      <c r="BP1458" s="354"/>
      <c r="BQ1458" s="354"/>
      <c r="BR1458" s="354"/>
      <c r="BS1458" s="354"/>
      <c r="BT1458" s="355"/>
      <c r="BU1458" s="324" t="str">
        <f t="shared" si="90"/>
        <v>No disability</v>
      </c>
      <c r="BV1458" s="328" t="str">
        <f t="shared" si="88"/>
        <v>Out</v>
      </c>
      <c r="BW1458" s="329" t="str">
        <f t="shared" si="89"/>
        <v>Out</v>
      </c>
      <c r="BX1458" s="327" t="str">
        <f t="shared" si="91"/>
        <v/>
      </c>
    </row>
    <row r="1459" spans="2:76" x14ac:dyDescent="0.2">
      <c r="B1459" s="137"/>
      <c r="C1459" s="138"/>
      <c r="D1459" s="139" t="s">
        <v>1486</v>
      </c>
      <c r="E1459" s="140"/>
      <c r="F1459" s="140"/>
      <c r="G1459" s="321"/>
      <c r="H1459" s="322"/>
      <c r="I1459" s="322"/>
      <c r="J1459" s="322"/>
      <c r="K1459" s="322"/>
      <c r="L1459" s="322"/>
      <c r="M1459" s="322"/>
      <c r="N1459" s="322"/>
      <c r="O1459" s="322"/>
      <c r="P1459" s="322"/>
      <c r="Q1459" s="322"/>
      <c r="R1459" s="322"/>
      <c r="S1459" s="322"/>
      <c r="T1459" s="322"/>
      <c r="U1459" s="322"/>
      <c r="V1459" s="322"/>
      <c r="W1459" s="322"/>
      <c r="X1459" s="322"/>
      <c r="Y1459" s="322"/>
      <c r="Z1459" s="322"/>
      <c r="AA1459" s="322"/>
      <c r="AB1459" s="322"/>
      <c r="AC1459" s="322"/>
      <c r="AD1459" s="322"/>
      <c r="AE1459" s="322"/>
      <c r="AF1459" s="322"/>
      <c r="AG1459" s="322"/>
      <c r="AH1459" s="322"/>
      <c r="AI1459" s="322"/>
      <c r="AJ1459" s="322"/>
      <c r="AK1459" s="322"/>
      <c r="AL1459" s="322"/>
      <c r="AM1459" s="323"/>
      <c r="AN1459" s="353"/>
      <c r="AO1459" s="354"/>
      <c r="AP1459" s="354"/>
      <c r="AQ1459" s="354"/>
      <c r="AR1459" s="354"/>
      <c r="AS1459" s="354"/>
      <c r="AT1459" s="354"/>
      <c r="AU1459" s="354"/>
      <c r="AV1459" s="354"/>
      <c r="AW1459" s="354"/>
      <c r="AX1459" s="354"/>
      <c r="AY1459" s="354"/>
      <c r="AZ1459" s="354"/>
      <c r="BA1459" s="354"/>
      <c r="BB1459" s="354"/>
      <c r="BC1459" s="354"/>
      <c r="BD1459" s="354"/>
      <c r="BE1459" s="354"/>
      <c r="BF1459" s="354"/>
      <c r="BG1459" s="354"/>
      <c r="BH1459" s="354"/>
      <c r="BI1459" s="354"/>
      <c r="BJ1459" s="354"/>
      <c r="BK1459" s="354"/>
      <c r="BL1459" s="354"/>
      <c r="BM1459" s="354"/>
      <c r="BN1459" s="354"/>
      <c r="BO1459" s="354"/>
      <c r="BP1459" s="354"/>
      <c r="BQ1459" s="354"/>
      <c r="BR1459" s="354"/>
      <c r="BS1459" s="354"/>
      <c r="BT1459" s="355"/>
      <c r="BU1459" s="324" t="str">
        <f t="shared" si="90"/>
        <v>No disability</v>
      </c>
      <c r="BV1459" s="328" t="str">
        <f t="shared" si="88"/>
        <v>Out</v>
      </c>
      <c r="BW1459" s="329" t="str">
        <f t="shared" si="89"/>
        <v>Out</v>
      </c>
      <c r="BX1459" s="327" t="str">
        <f t="shared" si="91"/>
        <v/>
      </c>
    </row>
    <row r="1460" spans="2:76" x14ac:dyDescent="0.2">
      <c r="B1460" s="137"/>
      <c r="C1460" s="138"/>
      <c r="D1460" s="139" t="s">
        <v>1487</v>
      </c>
      <c r="E1460" s="140"/>
      <c r="F1460" s="140"/>
      <c r="G1460" s="321"/>
      <c r="H1460" s="322"/>
      <c r="I1460" s="322"/>
      <c r="J1460" s="322"/>
      <c r="K1460" s="322"/>
      <c r="L1460" s="322"/>
      <c r="M1460" s="322"/>
      <c r="N1460" s="322"/>
      <c r="O1460" s="322"/>
      <c r="P1460" s="322"/>
      <c r="Q1460" s="322"/>
      <c r="R1460" s="322"/>
      <c r="S1460" s="322"/>
      <c r="T1460" s="322"/>
      <c r="U1460" s="322"/>
      <c r="V1460" s="322"/>
      <c r="W1460" s="322"/>
      <c r="X1460" s="322"/>
      <c r="Y1460" s="322"/>
      <c r="Z1460" s="322"/>
      <c r="AA1460" s="322"/>
      <c r="AB1460" s="322"/>
      <c r="AC1460" s="322"/>
      <c r="AD1460" s="322"/>
      <c r="AE1460" s="322"/>
      <c r="AF1460" s="322"/>
      <c r="AG1460" s="322"/>
      <c r="AH1460" s="322"/>
      <c r="AI1460" s="322"/>
      <c r="AJ1460" s="322"/>
      <c r="AK1460" s="322"/>
      <c r="AL1460" s="322"/>
      <c r="AM1460" s="323"/>
      <c r="AN1460" s="353"/>
      <c r="AO1460" s="354"/>
      <c r="AP1460" s="354"/>
      <c r="AQ1460" s="354"/>
      <c r="AR1460" s="354"/>
      <c r="AS1460" s="354"/>
      <c r="AT1460" s="354"/>
      <c r="AU1460" s="354"/>
      <c r="AV1460" s="354"/>
      <c r="AW1460" s="354"/>
      <c r="AX1460" s="354"/>
      <c r="AY1460" s="354"/>
      <c r="AZ1460" s="354"/>
      <c r="BA1460" s="354"/>
      <c r="BB1460" s="354"/>
      <c r="BC1460" s="354"/>
      <c r="BD1460" s="354"/>
      <c r="BE1460" s="354"/>
      <c r="BF1460" s="354"/>
      <c r="BG1460" s="354"/>
      <c r="BH1460" s="354"/>
      <c r="BI1460" s="354"/>
      <c r="BJ1460" s="354"/>
      <c r="BK1460" s="354"/>
      <c r="BL1460" s="354"/>
      <c r="BM1460" s="354"/>
      <c r="BN1460" s="354"/>
      <c r="BO1460" s="354"/>
      <c r="BP1460" s="354"/>
      <c r="BQ1460" s="354"/>
      <c r="BR1460" s="354"/>
      <c r="BS1460" s="354"/>
      <c r="BT1460" s="355"/>
      <c r="BU1460" s="324" t="str">
        <f t="shared" si="90"/>
        <v>No disability</v>
      </c>
      <c r="BV1460" s="328" t="str">
        <f t="shared" si="88"/>
        <v>Out</v>
      </c>
      <c r="BW1460" s="329" t="str">
        <f t="shared" si="89"/>
        <v>Out</v>
      </c>
      <c r="BX1460" s="327" t="str">
        <f t="shared" si="91"/>
        <v/>
      </c>
    </row>
    <row r="1461" spans="2:76" x14ac:dyDescent="0.2">
      <c r="B1461" s="137"/>
      <c r="C1461" s="138"/>
      <c r="D1461" s="139" t="s">
        <v>1488</v>
      </c>
      <c r="E1461" s="140"/>
      <c r="F1461" s="140"/>
      <c r="G1461" s="321"/>
      <c r="H1461" s="322"/>
      <c r="I1461" s="322"/>
      <c r="J1461" s="322"/>
      <c r="K1461" s="322"/>
      <c r="L1461" s="322"/>
      <c r="M1461" s="322"/>
      <c r="N1461" s="322"/>
      <c r="O1461" s="322"/>
      <c r="P1461" s="322"/>
      <c r="Q1461" s="322"/>
      <c r="R1461" s="322"/>
      <c r="S1461" s="322"/>
      <c r="T1461" s="322"/>
      <c r="U1461" s="322"/>
      <c r="V1461" s="322"/>
      <c r="W1461" s="322"/>
      <c r="X1461" s="322"/>
      <c r="Y1461" s="322"/>
      <c r="Z1461" s="322"/>
      <c r="AA1461" s="322"/>
      <c r="AB1461" s="322"/>
      <c r="AC1461" s="322"/>
      <c r="AD1461" s="322"/>
      <c r="AE1461" s="322"/>
      <c r="AF1461" s="322"/>
      <c r="AG1461" s="322"/>
      <c r="AH1461" s="322"/>
      <c r="AI1461" s="322"/>
      <c r="AJ1461" s="322"/>
      <c r="AK1461" s="322"/>
      <c r="AL1461" s="322"/>
      <c r="AM1461" s="323"/>
      <c r="AN1461" s="353"/>
      <c r="AO1461" s="354"/>
      <c r="AP1461" s="354"/>
      <c r="AQ1461" s="354"/>
      <c r="AR1461" s="354"/>
      <c r="AS1461" s="354"/>
      <c r="AT1461" s="354"/>
      <c r="AU1461" s="354"/>
      <c r="AV1461" s="354"/>
      <c r="AW1461" s="354"/>
      <c r="AX1461" s="354"/>
      <c r="AY1461" s="354"/>
      <c r="AZ1461" s="354"/>
      <c r="BA1461" s="354"/>
      <c r="BB1461" s="354"/>
      <c r="BC1461" s="354"/>
      <c r="BD1461" s="354"/>
      <c r="BE1461" s="354"/>
      <c r="BF1461" s="354"/>
      <c r="BG1461" s="354"/>
      <c r="BH1461" s="354"/>
      <c r="BI1461" s="354"/>
      <c r="BJ1461" s="354"/>
      <c r="BK1461" s="354"/>
      <c r="BL1461" s="354"/>
      <c r="BM1461" s="354"/>
      <c r="BN1461" s="354"/>
      <c r="BO1461" s="354"/>
      <c r="BP1461" s="354"/>
      <c r="BQ1461" s="354"/>
      <c r="BR1461" s="354"/>
      <c r="BS1461" s="354"/>
      <c r="BT1461" s="355"/>
      <c r="BU1461" s="324" t="str">
        <f t="shared" si="90"/>
        <v>No disability</v>
      </c>
      <c r="BV1461" s="328" t="str">
        <f t="shared" si="88"/>
        <v>Out</v>
      </c>
      <c r="BW1461" s="329" t="str">
        <f t="shared" si="89"/>
        <v>Out</v>
      </c>
      <c r="BX1461" s="327" t="str">
        <f t="shared" si="91"/>
        <v/>
      </c>
    </row>
    <row r="1462" spans="2:76" x14ac:dyDescent="0.2">
      <c r="B1462" s="137"/>
      <c r="C1462" s="138"/>
      <c r="D1462" s="139" t="s">
        <v>1489</v>
      </c>
      <c r="E1462" s="140"/>
      <c r="F1462" s="140"/>
      <c r="G1462" s="321"/>
      <c r="H1462" s="322"/>
      <c r="I1462" s="322"/>
      <c r="J1462" s="322"/>
      <c r="K1462" s="322"/>
      <c r="L1462" s="322"/>
      <c r="M1462" s="322"/>
      <c r="N1462" s="322"/>
      <c r="O1462" s="322"/>
      <c r="P1462" s="322"/>
      <c r="Q1462" s="322"/>
      <c r="R1462" s="322"/>
      <c r="S1462" s="322"/>
      <c r="T1462" s="322"/>
      <c r="U1462" s="322"/>
      <c r="V1462" s="322"/>
      <c r="W1462" s="322"/>
      <c r="X1462" s="322"/>
      <c r="Y1462" s="322"/>
      <c r="Z1462" s="322"/>
      <c r="AA1462" s="322"/>
      <c r="AB1462" s="322"/>
      <c r="AC1462" s="322"/>
      <c r="AD1462" s="322"/>
      <c r="AE1462" s="322"/>
      <c r="AF1462" s="322"/>
      <c r="AG1462" s="322"/>
      <c r="AH1462" s="322"/>
      <c r="AI1462" s="322"/>
      <c r="AJ1462" s="322"/>
      <c r="AK1462" s="322"/>
      <c r="AL1462" s="322"/>
      <c r="AM1462" s="323"/>
      <c r="AN1462" s="353"/>
      <c r="AO1462" s="354"/>
      <c r="AP1462" s="354"/>
      <c r="AQ1462" s="354"/>
      <c r="AR1462" s="354"/>
      <c r="AS1462" s="354"/>
      <c r="AT1462" s="354"/>
      <c r="AU1462" s="354"/>
      <c r="AV1462" s="354"/>
      <c r="AW1462" s="354"/>
      <c r="AX1462" s="354"/>
      <c r="AY1462" s="354"/>
      <c r="AZ1462" s="354"/>
      <c r="BA1462" s="354"/>
      <c r="BB1462" s="354"/>
      <c r="BC1462" s="354"/>
      <c r="BD1462" s="354"/>
      <c r="BE1462" s="354"/>
      <c r="BF1462" s="354"/>
      <c r="BG1462" s="354"/>
      <c r="BH1462" s="354"/>
      <c r="BI1462" s="354"/>
      <c r="BJ1462" s="354"/>
      <c r="BK1462" s="354"/>
      <c r="BL1462" s="354"/>
      <c r="BM1462" s="354"/>
      <c r="BN1462" s="354"/>
      <c r="BO1462" s="354"/>
      <c r="BP1462" s="354"/>
      <c r="BQ1462" s="354"/>
      <c r="BR1462" s="354"/>
      <c r="BS1462" s="354"/>
      <c r="BT1462" s="355"/>
      <c r="BU1462" s="324" t="str">
        <f t="shared" si="90"/>
        <v>No disability</v>
      </c>
      <c r="BV1462" s="328" t="str">
        <f t="shared" si="88"/>
        <v>Out</v>
      </c>
      <c r="BW1462" s="329" t="str">
        <f t="shared" si="89"/>
        <v>Out</v>
      </c>
      <c r="BX1462" s="327" t="str">
        <f t="shared" si="91"/>
        <v/>
      </c>
    </row>
    <row r="1463" spans="2:76" x14ac:dyDescent="0.2">
      <c r="B1463" s="137"/>
      <c r="C1463" s="138"/>
      <c r="D1463" s="139" t="s">
        <v>1490</v>
      </c>
      <c r="E1463" s="140"/>
      <c r="F1463" s="140"/>
      <c r="G1463" s="321"/>
      <c r="H1463" s="322"/>
      <c r="I1463" s="322"/>
      <c r="J1463" s="322"/>
      <c r="K1463" s="322"/>
      <c r="L1463" s="322"/>
      <c r="M1463" s="322"/>
      <c r="N1463" s="322"/>
      <c r="O1463" s="322"/>
      <c r="P1463" s="322"/>
      <c r="Q1463" s="322"/>
      <c r="R1463" s="322"/>
      <c r="S1463" s="322"/>
      <c r="T1463" s="322"/>
      <c r="U1463" s="322"/>
      <c r="V1463" s="322"/>
      <c r="W1463" s="322"/>
      <c r="X1463" s="322"/>
      <c r="Y1463" s="322"/>
      <c r="Z1463" s="322"/>
      <c r="AA1463" s="322"/>
      <c r="AB1463" s="322"/>
      <c r="AC1463" s="322"/>
      <c r="AD1463" s="322"/>
      <c r="AE1463" s="322"/>
      <c r="AF1463" s="322"/>
      <c r="AG1463" s="322"/>
      <c r="AH1463" s="322"/>
      <c r="AI1463" s="322"/>
      <c r="AJ1463" s="322"/>
      <c r="AK1463" s="322"/>
      <c r="AL1463" s="322"/>
      <c r="AM1463" s="323"/>
      <c r="AN1463" s="353"/>
      <c r="AO1463" s="354"/>
      <c r="AP1463" s="354"/>
      <c r="AQ1463" s="354"/>
      <c r="AR1463" s="354"/>
      <c r="AS1463" s="354"/>
      <c r="AT1463" s="354"/>
      <c r="AU1463" s="354"/>
      <c r="AV1463" s="354"/>
      <c r="AW1463" s="354"/>
      <c r="AX1463" s="354"/>
      <c r="AY1463" s="354"/>
      <c r="AZ1463" s="354"/>
      <c r="BA1463" s="354"/>
      <c r="BB1463" s="354"/>
      <c r="BC1463" s="354"/>
      <c r="BD1463" s="354"/>
      <c r="BE1463" s="354"/>
      <c r="BF1463" s="354"/>
      <c r="BG1463" s="354"/>
      <c r="BH1463" s="354"/>
      <c r="BI1463" s="354"/>
      <c r="BJ1463" s="354"/>
      <c r="BK1463" s="354"/>
      <c r="BL1463" s="354"/>
      <c r="BM1463" s="354"/>
      <c r="BN1463" s="354"/>
      <c r="BO1463" s="354"/>
      <c r="BP1463" s="354"/>
      <c r="BQ1463" s="354"/>
      <c r="BR1463" s="354"/>
      <c r="BS1463" s="354"/>
      <c r="BT1463" s="355"/>
      <c r="BU1463" s="324" t="str">
        <f t="shared" si="90"/>
        <v>No disability</v>
      </c>
      <c r="BV1463" s="328" t="str">
        <f t="shared" si="88"/>
        <v>Out</v>
      </c>
      <c r="BW1463" s="329" t="str">
        <f t="shared" si="89"/>
        <v>Out</v>
      </c>
      <c r="BX1463" s="327" t="str">
        <f t="shared" si="91"/>
        <v/>
      </c>
    </row>
    <row r="1464" spans="2:76" x14ac:dyDescent="0.2">
      <c r="B1464" s="137"/>
      <c r="C1464" s="138"/>
      <c r="D1464" s="139" t="s">
        <v>1491</v>
      </c>
      <c r="E1464" s="140"/>
      <c r="F1464" s="140"/>
      <c r="G1464" s="321"/>
      <c r="H1464" s="322"/>
      <c r="I1464" s="322"/>
      <c r="J1464" s="322"/>
      <c r="K1464" s="322"/>
      <c r="L1464" s="322"/>
      <c r="M1464" s="322"/>
      <c r="N1464" s="322"/>
      <c r="O1464" s="322"/>
      <c r="P1464" s="322"/>
      <c r="Q1464" s="322"/>
      <c r="R1464" s="322"/>
      <c r="S1464" s="322"/>
      <c r="T1464" s="322"/>
      <c r="U1464" s="322"/>
      <c r="V1464" s="322"/>
      <c r="W1464" s="322"/>
      <c r="X1464" s="322"/>
      <c r="Y1464" s="322"/>
      <c r="Z1464" s="322"/>
      <c r="AA1464" s="322"/>
      <c r="AB1464" s="322"/>
      <c r="AC1464" s="322"/>
      <c r="AD1464" s="322"/>
      <c r="AE1464" s="322"/>
      <c r="AF1464" s="322"/>
      <c r="AG1464" s="322"/>
      <c r="AH1464" s="322"/>
      <c r="AI1464" s="322"/>
      <c r="AJ1464" s="322"/>
      <c r="AK1464" s="322"/>
      <c r="AL1464" s="322"/>
      <c r="AM1464" s="323"/>
      <c r="AN1464" s="353"/>
      <c r="AO1464" s="354"/>
      <c r="AP1464" s="354"/>
      <c r="AQ1464" s="354"/>
      <c r="AR1464" s="354"/>
      <c r="AS1464" s="354"/>
      <c r="AT1464" s="354"/>
      <c r="AU1464" s="354"/>
      <c r="AV1464" s="354"/>
      <c r="AW1464" s="354"/>
      <c r="AX1464" s="354"/>
      <c r="AY1464" s="354"/>
      <c r="AZ1464" s="354"/>
      <c r="BA1464" s="354"/>
      <c r="BB1464" s="354"/>
      <c r="BC1464" s="354"/>
      <c r="BD1464" s="354"/>
      <c r="BE1464" s="354"/>
      <c r="BF1464" s="354"/>
      <c r="BG1464" s="354"/>
      <c r="BH1464" s="354"/>
      <c r="BI1464" s="354"/>
      <c r="BJ1464" s="354"/>
      <c r="BK1464" s="354"/>
      <c r="BL1464" s="354"/>
      <c r="BM1464" s="354"/>
      <c r="BN1464" s="354"/>
      <c r="BO1464" s="354"/>
      <c r="BP1464" s="354"/>
      <c r="BQ1464" s="354"/>
      <c r="BR1464" s="354"/>
      <c r="BS1464" s="354"/>
      <c r="BT1464" s="355"/>
      <c r="BU1464" s="324" t="str">
        <f t="shared" si="90"/>
        <v>No disability</v>
      </c>
      <c r="BV1464" s="328" t="str">
        <f t="shared" si="88"/>
        <v>Out</v>
      </c>
      <c r="BW1464" s="329" t="str">
        <f t="shared" si="89"/>
        <v>Out</v>
      </c>
      <c r="BX1464" s="327" t="str">
        <f t="shared" si="91"/>
        <v/>
      </c>
    </row>
    <row r="1465" spans="2:76" x14ac:dyDescent="0.2">
      <c r="B1465" s="137"/>
      <c r="C1465" s="138"/>
      <c r="D1465" s="139" t="s">
        <v>1492</v>
      </c>
      <c r="E1465" s="140"/>
      <c r="F1465" s="140"/>
      <c r="G1465" s="321"/>
      <c r="H1465" s="322"/>
      <c r="I1465" s="322"/>
      <c r="J1465" s="322"/>
      <c r="K1465" s="322"/>
      <c r="L1465" s="322"/>
      <c r="M1465" s="322"/>
      <c r="N1465" s="322"/>
      <c r="O1465" s="322"/>
      <c r="P1465" s="322"/>
      <c r="Q1465" s="322"/>
      <c r="R1465" s="322"/>
      <c r="S1465" s="322"/>
      <c r="T1465" s="322"/>
      <c r="U1465" s="322"/>
      <c r="V1465" s="322"/>
      <c r="W1465" s="322"/>
      <c r="X1465" s="322"/>
      <c r="Y1465" s="322"/>
      <c r="Z1465" s="322"/>
      <c r="AA1465" s="322"/>
      <c r="AB1465" s="322"/>
      <c r="AC1465" s="322"/>
      <c r="AD1465" s="322"/>
      <c r="AE1465" s="322"/>
      <c r="AF1465" s="322"/>
      <c r="AG1465" s="322"/>
      <c r="AH1465" s="322"/>
      <c r="AI1465" s="322"/>
      <c r="AJ1465" s="322"/>
      <c r="AK1465" s="322"/>
      <c r="AL1465" s="322"/>
      <c r="AM1465" s="323"/>
      <c r="AN1465" s="353"/>
      <c r="AO1465" s="354"/>
      <c r="AP1465" s="354"/>
      <c r="AQ1465" s="354"/>
      <c r="AR1465" s="354"/>
      <c r="AS1465" s="354"/>
      <c r="AT1465" s="354"/>
      <c r="AU1465" s="354"/>
      <c r="AV1465" s="354"/>
      <c r="AW1465" s="354"/>
      <c r="AX1465" s="354"/>
      <c r="AY1465" s="354"/>
      <c r="AZ1465" s="354"/>
      <c r="BA1465" s="354"/>
      <c r="BB1465" s="354"/>
      <c r="BC1465" s="354"/>
      <c r="BD1465" s="354"/>
      <c r="BE1465" s="354"/>
      <c r="BF1465" s="354"/>
      <c r="BG1465" s="354"/>
      <c r="BH1465" s="354"/>
      <c r="BI1465" s="354"/>
      <c r="BJ1465" s="354"/>
      <c r="BK1465" s="354"/>
      <c r="BL1465" s="354"/>
      <c r="BM1465" s="354"/>
      <c r="BN1465" s="354"/>
      <c r="BO1465" s="354"/>
      <c r="BP1465" s="354"/>
      <c r="BQ1465" s="354"/>
      <c r="BR1465" s="354"/>
      <c r="BS1465" s="354"/>
      <c r="BT1465" s="355"/>
      <c r="BU1465" s="324" t="str">
        <f t="shared" si="90"/>
        <v>No disability</v>
      </c>
      <c r="BV1465" s="328" t="str">
        <f t="shared" si="88"/>
        <v>Out</v>
      </c>
      <c r="BW1465" s="329" t="str">
        <f t="shared" si="89"/>
        <v>Out</v>
      </c>
      <c r="BX1465" s="327" t="str">
        <f t="shared" si="91"/>
        <v/>
      </c>
    </row>
    <row r="1466" spans="2:76" x14ac:dyDescent="0.2">
      <c r="B1466" s="137"/>
      <c r="C1466" s="138"/>
      <c r="D1466" s="139" t="s">
        <v>1493</v>
      </c>
      <c r="E1466" s="140"/>
      <c r="F1466" s="140"/>
      <c r="G1466" s="321"/>
      <c r="H1466" s="322"/>
      <c r="I1466" s="322"/>
      <c r="J1466" s="322"/>
      <c r="K1466" s="322"/>
      <c r="L1466" s="322"/>
      <c r="M1466" s="322"/>
      <c r="N1466" s="322"/>
      <c r="O1466" s="322"/>
      <c r="P1466" s="322"/>
      <c r="Q1466" s="322"/>
      <c r="R1466" s="322"/>
      <c r="S1466" s="322"/>
      <c r="T1466" s="322"/>
      <c r="U1466" s="322"/>
      <c r="V1466" s="322"/>
      <c r="W1466" s="322"/>
      <c r="X1466" s="322"/>
      <c r="Y1466" s="322"/>
      <c r="Z1466" s="322"/>
      <c r="AA1466" s="322"/>
      <c r="AB1466" s="322"/>
      <c r="AC1466" s="322"/>
      <c r="AD1466" s="322"/>
      <c r="AE1466" s="322"/>
      <c r="AF1466" s="322"/>
      <c r="AG1466" s="322"/>
      <c r="AH1466" s="322"/>
      <c r="AI1466" s="322"/>
      <c r="AJ1466" s="322"/>
      <c r="AK1466" s="322"/>
      <c r="AL1466" s="322"/>
      <c r="AM1466" s="323"/>
      <c r="AN1466" s="353"/>
      <c r="AO1466" s="354"/>
      <c r="AP1466" s="354"/>
      <c r="AQ1466" s="354"/>
      <c r="AR1466" s="354"/>
      <c r="AS1466" s="354"/>
      <c r="AT1466" s="354"/>
      <c r="AU1466" s="354"/>
      <c r="AV1466" s="354"/>
      <c r="AW1466" s="354"/>
      <c r="AX1466" s="354"/>
      <c r="AY1466" s="354"/>
      <c r="AZ1466" s="354"/>
      <c r="BA1466" s="354"/>
      <c r="BB1466" s="354"/>
      <c r="BC1466" s="354"/>
      <c r="BD1466" s="354"/>
      <c r="BE1466" s="354"/>
      <c r="BF1466" s="354"/>
      <c r="BG1466" s="354"/>
      <c r="BH1466" s="354"/>
      <c r="BI1466" s="354"/>
      <c r="BJ1466" s="354"/>
      <c r="BK1466" s="354"/>
      <c r="BL1466" s="354"/>
      <c r="BM1466" s="354"/>
      <c r="BN1466" s="354"/>
      <c r="BO1466" s="354"/>
      <c r="BP1466" s="354"/>
      <c r="BQ1466" s="354"/>
      <c r="BR1466" s="354"/>
      <c r="BS1466" s="354"/>
      <c r="BT1466" s="355"/>
      <c r="BU1466" s="324" t="str">
        <f t="shared" si="90"/>
        <v>No disability</v>
      </c>
      <c r="BV1466" s="328" t="str">
        <f t="shared" si="88"/>
        <v>Out</v>
      </c>
      <c r="BW1466" s="329" t="str">
        <f t="shared" si="89"/>
        <v>Out</v>
      </c>
      <c r="BX1466" s="327" t="str">
        <f t="shared" si="91"/>
        <v/>
      </c>
    </row>
    <row r="1467" spans="2:76" x14ac:dyDescent="0.2">
      <c r="B1467" s="137"/>
      <c r="C1467" s="138"/>
      <c r="D1467" s="139" t="s">
        <v>1494</v>
      </c>
      <c r="E1467" s="140"/>
      <c r="F1467" s="140"/>
      <c r="G1467" s="321"/>
      <c r="H1467" s="322"/>
      <c r="I1467" s="322"/>
      <c r="J1467" s="322"/>
      <c r="K1467" s="322"/>
      <c r="L1467" s="322"/>
      <c r="M1467" s="322"/>
      <c r="N1467" s="322"/>
      <c r="O1467" s="322"/>
      <c r="P1467" s="322"/>
      <c r="Q1467" s="322"/>
      <c r="R1467" s="322"/>
      <c r="S1467" s="322"/>
      <c r="T1467" s="322"/>
      <c r="U1467" s="322"/>
      <c r="V1467" s="322"/>
      <c r="W1467" s="322"/>
      <c r="X1467" s="322"/>
      <c r="Y1467" s="322"/>
      <c r="Z1467" s="322"/>
      <c r="AA1467" s="322"/>
      <c r="AB1467" s="322"/>
      <c r="AC1467" s="322"/>
      <c r="AD1467" s="322"/>
      <c r="AE1467" s="322"/>
      <c r="AF1467" s="322"/>
      <c r="AG1467" s="322"/>
      <c r="AH1467" s="322"/>
      <c r="AI1467" s="322"/>
      <c r="AJ1467" s="322"/>
      <c r="AK1467" s="322"/>
      <c r="AL1467" s="322"/>
      <c r="AM1467" s="323"/>
      <c r="AN1467" s="353"/>
      <c r="AO1467" s="354"/>
      <c r="AP1467" s="354"/>
      <c r="AQ1467" s="354"/>
      <c r="AR1467" s="354"/>
      <c r="AS1467" s="354"/>
      <c r="AT1467" s="354"/>
      <c r="AU1467" s="354"/>
      <c r="AV1467" s="354"/>
      <c r="AW1467" s="354"/>
      <c r="AX1467" s="354"/>
      <c r="AY1467" s="354"/>
      <c r="AZ1467" s="354"/>
      <c r="BA1467" s="354"/>
      <c r="BB1467" s="354"/>
      <c r="BC1467" s="354"/>
      <c r="BD1467" s="354"/>
      <c r="BE1467" s="354"/>
      <c r="BF1467" s="354"/>
      <c r="BG1467" s="354"/>
      <c r="BH1467" s="354"/>
      <c r="BI1467" s="354"/>
      <c r="BJ1467" s="354"/>
      <c r="BK1467" s="354"/>
      <c r="BL1467" s="354"/>
      <c r="BM1467" s="354"/>
      <c r="BN1467" s="354"/>
      <c r="BO1467" s="354"/>
      <c r="BP1467" s="354"/>
      <c r="BQ1467" s="354"/>
      <c r="BR1467" s="354"/>
      <c r="BS1467" s="354"/>
      <c r="BT1467" s="355"/>
      <c r="BU1467" s="324" t="str">
        <f t="shared" si="90"/>
        <v>No disability</v>
      </c>
      <c r="BV1467" s="328" t="str">
        <f t="shared" si="88"/>
        <v>Out</v>
      </c>
      <c r="BW1467" s="329" t="str">
        <f t="shared" si="89"/>
        <v>Out</v>
      </c>
      <c r="BX1467" s="327" t="str">
        <f t="shared" si="91"/>
        <v/>
      </c>
    </row>
    <row r="1468" spans="2:76" x14ac:dyDescent="0.2">
      <c r="B1468" s="137"/>
      <c r="C1468" s="138"/>
      <c r="D1468" s="139" t="s">
        <v>1495</v>
      </c>
      <c r="E1468" s="140"/>
      <c r="F1468" s="140"/>
      <c r="G1468" s="321"/>
      <c r="H1468" s="322"/>
      <c r="I1468" s="322"/>
      <c r="J1468" s="322"/>
      <c r="K1468" s="322"/>
      <c r="L1468" s="322"/>
      <c r="M1468" s="322"/>
      <c r="N1468" s="322"/>
      <c r="O1468" s="322"/>
      <c r="P1468" s="322"/>
      <c r="Q1468" s="322"/>
      <c r="R1468" s="322"/>
      <c r="S1468" s="322"/>
      <c r="T1468" s="322"/>
      <c r="U1468" s="322"/>
      <c r="V1468" s="322"/>
      <c r="W1468" s="322"/>
      <c r="X1468" s="322"/>
      <c r="Y1468" s="322"/>
      <c r="Z1468" s="322"/>
      <c r="AA1468" s="322"/>
      <c r="AB1468" s="322"/>
      <c r="AC1468" s="322"/>
      <c r="AD1468" s="322"/>
      <c r="AE1468" s="322"/>
      <c r="AF1468" s="322"/>
      <c r="AG1468" s="322"/>
      <c r="AH1468" s="322"/>
      <c r="AI1468" s="322"/>
      <c r="AJ1468" s="322"/>
      <c r="AK1468" s="322"/>
      <c r="AL1468" s="322"/>
      <c r="AM1468" s="323"/>
      <c r="AN1468" s="353"/>
      <c r="AO1468" s="354"/>
      <c r="AP1468" s="354"/>
      <c r="AQ1468" s="354"/>
      <c r="AR1468" s="354"/>
      <c r="AS1468" s="354"/>
      <c r="AT1468" s="354"/>
      <c r="AU1468" s="354"/>
      <c r="AV1468" s="354"/>
      <c r="AW1468" s="354"/>
      <c r="AX1468" s="354"/>
      <c r="AY1468" s="354"/>
      <c r="AZ1468" s="354"/>
      <c r="BA1468" s="354"/>
      <c r="BB1468" s="354"/>
      <c r="BC1468" s="354"/>
      <c r="BD1468" s="354"/>
      <c r="BE1468" s="354"/>
      <c r="BF1468" s="354"/>
      <c r="BG1468" s="354"/>
      <c r="BH1468" s="354"/>
      <c r="BI1468" s="354"/>
      <c r="BJ1468" s="354"/>
      <c r="BK1468" s="354"/>
      <c r="BL1468" s="354"/>
      <c r="BM1468" s="354"/>
      <c r="BN1468" s="354"/>
      <c r="BO1468" s="354"/>
      <c r="BP1468" s="354"/>
      <c r="BQ1468" s="354"/>
      <c r="BR1468" s="354"/>
      <c r="BS1468" s="354"/>
      <c r="BT1468" s="355"/>
      <c r="BU1468" s="324" t="str">
        <f t="shared" si="90"/>
        <v>No disability</v>
      </c>
      <c r="BV1468" s="328" t="str">
        <f t="shared" si="88"/>
        <v>Out</v>
      </c>
      <c r="BW1468" s="329" t="str">
        <f t="shared" si="89"/>
        <v>Out</v>
      </c>
      <c r="BX1468" s="327" t="str">
        <f t="shared" si="91"/>
        <v/>
      </c>
    </row>
    <row r="1469" spans="2:76" x14ac:dyDescent="0.2">
      <c r="B1469" s="137"/>
      <c r="C1469" s="138"/>
      <c r="D1469" s="139" t="s">
        <v>1496</v>
      </c>
      <c r="E1469" s="140"/>
      <c r="F1469" s="140"/>
      <c r="G1469" s="321"/>
      <c r="H1469" s="322"/>
      <c r="I1469" s="322"/>
      <c r="J1469" s="322"/>
      <c r="K1469" s="322"/>
      <c r="L1469" s="322"/>
      <c r="M1469" s="322"/>
      <c r="N1469" s="322"/>
      <c r="O1469" s="322"/>
      <c r="P1469" s="322"/>
      <c r="Q1469" s="322"/>
      <c r="R1469" s="322"/>
      <c r="S1469" s="322"/>
      <c r="T1469" s="322"/>
      <c r="U1469" s="322"/>
      <c r="V1469" s="322"/>
      <c r="W1469" s="322"/>
      <c r="X1469" s="322"/>
      <c r="Y1469" s="322"/>
      <c r="Z1469" s="322"/>
      <c r="AA1469" s="322"/>
      <c r="AB1469" s="322"/>
      <c r="AC1469" s="322"/>
      <c r="AD1469" s="322"/>
      <c r="AE1469" s="322"/>
      <c r="AF1469" s="322"/>
      <c r="AG1469" s="322"/>
      <c r="AH1469" s="322"/>
      <c r="AI1469" s="322"/>
      <c r="AJ1469" s="322"/>
      <c r="AK1469" s="322"/>
      <c r="AL1469" s="322"/>
      <c r="AM1469" s="323"/>
      <c r="AN1469" s="353"/>
      <c r="AO1469" s="354"/>
      <c r="AP1469" s="354"/>
      <c r="AQ1469" s="354"/>
      <c r="AR1469" s="354"/>
      <c r="AS1469" s="354"/>
      <c r="AT1469" s="354"/>
      <c r="AU1469" s="354"/>
      <c r="AV1469" s="354"/>
      <c r="AW1469" s="354"/>
      <c r="AX1469" s="354"/>
      <c r="AY1469" s="354"/>
      <c r="AZ1469" s="354"/>
      <c r="BA1469" s="354"/>
      <c r="BB1469" s="354"/>
      <c r="BC1469" s="354"/>
      <c r="BD1469" s="354"/>
      <c r="BE1469" s="354"/>
      <c r="BF1469" s="354"/>
      <c r="BG1469" s="354"/>
      <c r="BH1469" s="354"/>
      <c r="BI1469" s="354"/>
      <c r="BJ1469" s="354"/>
      <c r="BK1469" s="354"/>
      <c r="BL1469" s="354"/>
      <c r="BM1469" s="354"/>
      <c r="BN1469" s="354"/>
      <c r="BO1469" s="354"/>
      <c r="BP1469" s="354"/>
      <c r="BQ1469" s="354"/>
      <c r="BR1469" s="354"/>
      <c r="BS1469" s="354"/>
      <c r="BT1469" s="355"/>
      <c r="BU1469" s="324" t="str">
        <f t="shared" si="90"/>
        <v>No disability</v>
      </c>
      <c r="BV1469" s="328" t="str">
        <f t="shared" si="88"/>
        <v>Out</v>
      </c>
      <c r="BW1469" s="329" t="str">
        <f t="shared" si="89"/>
        <v>Out</v>
      </c>
      <c r="BX1469" s="327" t="str">
        <f t="shared" si="91"/>
        <v/>
      </c>
    </row>
    <row r="1470" spans="2:76" x14ac:dyDescent="0.2">
      <c r="B1470" s="137"/>
      <c r="C1470" s="138"/>
      <c r="D1470" s="139" t="s">
        <v>1497</v>
      </c>
      <c r="E1470" s="140"/>
      <c r="F1470" s="140"/>
      <c r="G1470" s="321"/>
      <c r="H1470" s="322"/>
      <c r="I1470" s="322"/>
      <c r="J1470" s="322"/>
      <c r="K1470" s="322"/>
      <c r="L1470" s="322"/>
      <c r="M1470" s="322"/>
      <c r="N1470" s="322"/>
      <c r="O1470" s="322"/>
      <c r="P1470" s="322"/>
      <c r="Q1470" s="322"/>
      <c r="R1470" s="322"/>
      <c r="S1470" s="322"/>
      <c r="T1470" s="322"/>
      <c r="U1470" s="322"/>
      <c r="V1470" s="322"/>
      <c r="W1470" s="322"/>
      <c r="X1470" s="322"/>
      <c r="Y1470" s="322"/>
      <c r="Z1470" s="322"/>
      <c r="AA1470" s="322"/>
      <c r="AB1470" s="322"/>
      <c r="AC1470" s="322"/>
      <c r="AD1470" s="322"/>
      <c r="AE1470" s="322"/>
      <c r="AF1470" s="322"/>
      <c r="AG1470" s="322"/>
      <c r="AH1470" s="322"/>
      <c r="AI1470" s="322"/>
      <c r="AJ1470" s="322"/>
      <c r="AK1470" s="322"/>
      <c r="AL1470" s="322"/>
      <c r="AM1470" s="323"/>
      <c r="AN1470" s="353"/>
      <c r="AO1470" s="354"/>
      <c r="AP1470" s="354"/>
      <c r="AQ1470" s="354"/>
      <c r="AR1470" s="354"/>
      <c r="AS1470" s="354"/>
      <c r="AT1470" s="354"/>
      <c r="AU1470" s="354"/>
      <c r="AV1470" s="354"/>
      <c r="AW1470" s="354"/>
      <c r="AX1470" s="354"/>
      <c r="AY1470" s="354"/>
      <c r="AZ1470" s="354"/>
      <c r="BA1470" s="354"/>
      <c r="BB1470" s="354"/>
      <c r="BC1470" s="354"/>
      <c r="BD1470" s="354"/>
      <c r="BE1470" s="354"/>
      <c r="BF1470" s="354"/>
      <c r="BG1470" s="354"/>
      <c r="BH1470" s="354"/>
      <c r="BI1470" s="354"/>
      <c r="BJ1470" s="354"/>
      <c r="BK1470" s="354"/>
      <c r="BL1470" s="354"/>
      <c r="BM1470" s="354"/>
      <c r="BN1470" s="354"/>
      <c r="BO1470" s="354"/>
      <c r="BP1470" s="354"/>
      <c r="BQ1470" s="354"/>
      <c r="BR1470" s="354"/>
      <c r="BS1470" s="354"/>
      <c r="BT1470" s="355"/>
      <c r="BU1470" s="324" t="str">
        <f t="shared" si="90"/>
        <v>No disability</v>
      </c>
      <c r="BV1470" s="328" t="str">
        <f t="shared" si="88"/>
        <v>Out</v>
      </c>
      <c r="BW1470" s="329" t="str">
        <f t="shared" si="89"/>
        <v>Out</v>
      </c>
      <c r="BX1470" s="327" t="str">
        <f t="shared" si="91"/>
        <v/>
      </c>
    </row>
    <row r="1471" spans="2:76" x14ac:dyDescent="0.2">
      <c r="B1471" s="137"/>
      <c r="C1471" s="138"/>
      <c r="D1471" s="139" t="s">
        <v>1498</v>
      </c>
      <c r="E1471" s="140"/>
      <c r="F1471" s="140"/>
      <c r="G1471" s="321"/>
      <c r="H1471" s="322"/>
      <c r="I1471" s="322"/>
      <c r="J1471" s="322"/>
      <c r="K1471" s="322"/>
      <c r="L1471" s="322"/>
      <c r="M1471" s="322"/>
      <c r="N1471" s="322"/>
      <c r="O1471" s="322"/>
      <c r="P1471" s="322"/>
      <c r="Q1471" s="322"/>
      <c r="R1471" s="322"/>
      <c r="S1471" s="322"/>
      <c r="T1471" s="322"/>
      <c r="U1471" s="322"/>
      <c r="V1471" s="322"/>
      <c r="W1471" s="322"/>
      <c r="X1471" s="322"/>
      <c r="Y1471" s="322"/>
      <c r="Z1471" s="322"/>
      <c r="AA1471" s="322"/>
      <c r="AB1471" s="322"/>
      <c r="AC1471" s="322"/>
      <c r="AD1471" s="322"/>
      <c r="AE1471" s="322"/>
      <c r="AF1471" s="322"/>
      <c r="AG1471" s="322"/>
      <c r="AH1471" s="322"/>
      <c r="AI1471" s="322"/>
      <c r="AJ1471" s="322"/>
      <c r="AK1471" s="322"/>
      <c r="AL1471" s="322"/>
      <c r="AM1471" s="323"/>
      <c r="AN1471" s="353"/>
      <c r="AO1471" s="354"/>
      <c r="AP1471" s="354"/>
      <c r="AQ1471" s="354"/>
      <c r="AR1471" s="354"/>
      <c r="AS1471" s="354"/>
      <c r="AT1471" s="354"/>
      <c r="AU1471" s="354"/>
      <c r="AV1471" s="354"/>
      <c r="AW1471" s="354"/>
      <c r="AX1471" s="354"/>
      <c r="AY1471" s="354"/>
      <c r="AZ1471" s="354"/>
      <c r="BA1471" s="354"/>
      <c r="BB1471" s="354"/>
      <c r="BC1471" s="354"/>
      <c r="BD1471" s="354"/>
      <c r="BE1471" s="354"/>
      <c r="BF1471" s="354"/>
      <c r="BG1471" s="354"/>
      <c r="BH1471" s="354"/>
      <c r="BI1471" s="354"/>
      <c r="BJ1471" s="354"/>
      <c r="BK1471" s="354"/>
      <c r="BL1471" s="354"/>
      <c r="BM1471" s="354"/>
      <c r="BN1471" s="354"/>
      <c r="BO1471" s="354"/>
      <c r="BP1471" s="354"/>
      <c r="BQ1471" s="354"/>
      <c r="BR1471" s="354"/>
      <c r="BS1471" s="354"/>
      <c r="BT1471" s="355"/>
      <c r="BU1471" s="324" t="str">
        <f t="shared" si="90"/>
        <v>No disability</v>
      </c>
      <c r="BV1471" s="328" t="str">
        <f t="shared" si="88"/>
        <v>Out</v>
      </c>
      <c r="BW1471" s="329" t="str">
        <f t="shared" si="89"/>
        <v>Out</v>
      </c>
      <c r="BX1471" s="327" t="str">
        <f t="shared" si="91"/>
        <v/>
      </c>
    </row>
    <row r="1472" spans="2:76" x14ac:dyDescent="0.2">
      <c r="B1472" s="137"/>
      <c r="C1472" s="138"/>
      <c r="D1472" s="139" t="s">
        <v>1499</v>
      </c>
      <c r="E1472" s="140"/>
      <c r="F1472" s="140"/>
      <c r="G1472" s="321"/>
      <c r="H1472" s="322"/>
      <c r="I1472" s="322"/>
      <c r="J1472" s="322"/>
      <c r="K1472" s="322"/>
      <c r="L1472" s="322"/>
      <c r="M1472" s="322"/>
      <c r="N1472" s="322"/>
      <c r="O1472" s="322"/>
      <c r="P1472" s="322"/>
      <c r="Q1472" s="322"/>
      <c r="R1472" s="322"/>
      <c r="S1472" s="322"/>
      <c r="T1472" s="322"/>
      <c r="U1472" s="322"/>
      <c r="V1472" s="322"/>
      <c r="W1472" s="322"/>
      <c r="X1472" s="322"/>
      <c r="Y1472" s="322"/>
      <c r="Z1472" s="322"/>
      <c r="AA1472" s="322"/>
      <c r="AB1472" s="322"/>
      <c r="AC1472" s="322"/>
      <c r="AD1472" s="322"/>
      <c r="AE1472" s="322"/>
      <c r="AF1472" s="322"/>
      <c r="AG1472" s="322"/>
      <c r="AH1472" s="322"/>
      <c r="AI1472" s="322"/>
      <c r="AJ1472" s="322"/>
      <c r="AK1472" s="322"/>
      <c r="AL1472" s="322"/>
      <c r="AM1472" s="323"/>
      <c r="AN1472" s="353"/>
      <c r="AO1472" s="354"/>
      <c r="AP1472" s="354"/>
      <c r="AQ1472" s="354"/>
      <c r="AR1472" s="354"/>
      <c r="AS1472" s="354"/>
      <c r="AT1472" s="354"/>
      <c r="AU1472" s="354"/>
      <c r="AV1472" s="354"/>
      <c r="AW1472" s="354"/>
      <c r="AX1472" s="354"/>
      <c r="AY1472" s="354"/>
      <c r="AZ1472" s="354"/>
      <c r="BA1472" s="354"/>
      <c r="BB1472" s="354"/>
      <c r="BC1472" s="354"/>
      <c r="BD1472" s="354"/>
      <c r="BE1472" s="354"/>
      <c r="BF1472" s="354"/>
      <c r="BG1472" s="354"/>
      <c r="BH1472" s="354"/>
      <c r="BI1472" s="354"/>
      <c r="BJ1472" s="354"/>
      <c r="BK1472" s="354"/>
      <c r="BL1472" s="354"/>
      <c r="BM1472" s="354"/>
      <c r="BN1472" s="354"/>
      <c r="BO1472" s="354"/>
      <c r="BP1472" s="354"/>
      <c r="BQ1472" s="354"/>
      <c r="BR1472" s="354"/>
      <c r="BS1472" s="354"/>
      <c r="BT1472" s="355"/>
      <c r="BU1472" s="324" t="str">
        <f t="shared" si="90"/>
        <v>No disability</v>
      </c>
      <c r="BV1472" s="328" t="str">
        <f t="shared" si="88"/>
        <v>Out</v>
      </c>
      <c r="BW1472" s="329" t="str">
        <f t="shared" si="89"/>
        <v>Out</v>
      </c>
      <c r="BX1472" s="327" t="str">
        <f t="shared" si="91"/>
        <v/>
      </c>
    </row>
    <row r="1473" spans="2:76" x14ac:dyDescent="0.2">
      <c r="B1473" s="137"/>
      <c r="C1473" s="138"/>
      <c r="D1473" s="139" t="s">
        <v>1500</v>
      </c>
      <c r="E1473" s="140"/>
      <c r="F1473" s="140"/>
      <c r="G1473" s="321"/>
      <c r="H1473" s="322"/>
      <c r="I1473" s="322"/>
      <c r="J1473" s="322"/>
      <c r="K1473" s="322"/>
      <c r="L1473" s="322"/>
      <c r="M1473" s="322"/>
      <c r="N1473" s="322"/>
      <c r="O1473" s="322"/>
      <c r="P1473" s="322"/>
      <c r="Q1473" s="322"/>
      <c r="R1473" s="322"/>
      <c r="S1473" s="322"/>
      <c r="T1473" s="322"/>
      <c r="U1473" s="322"/>
      <c r="V1473" s="322"/>
      <c r="W1473" s="322"/>
      <c r="X1473" s="322"/>
      <c r="Y1473" s="322"/>
      <c r="Z1473" s="322"/>
      <c r="AA1473" s="322"/>
      <c r="AB1473" s="322"/>
      <c r="AC1473" s="322"/>
      <c r="AD1473" s="322"/>
      <c r="AE1473" s="322"/>
      <c r="AF1473" s="322"/>
      <c r="AG1473" s="322"/>
      <c r="AH1473" s="322"/>
      <c r="AI1473" s="322"/>
      <c r="AJ1473" s="322"/>
      <c r="AK1473" s="322"/>
      <c r="AL1473" s="322"/>
      <c r="AM1473" s="323"/>
      <c r="AN1473" s="353"/>
      <c r="AO1473" s="354"/>
      <c r="AP1473" s="354"/>
      <c r="AQ1473" s="354"/>
      <c r="AR1473" s="354"/>
      <c r="AS1473" s="354"/>
      <c r="AT1473" s="354"/>
      <c r="AU1473" s="354"/>
      <c r="AV1473" s="354"/>
      <c r="AW1473" s="354"/>
      <c r="AX1473" s="354"/>
      <c r="AY1473" s="354"/>
      <c r="AZ1473" s="354"/>
      <c r="BA1473" s="354"/>
      <c r="BB1473" s="354"/>
      <c r="BC1473" s="354"/>
      <c r="BD1473" s="354"/>
      <c r="BE1473" s="354"/>
      <c r="BF1473" s="354"/>
      <c r="BG1473" s="354"/>
      <c r="BH1473" s="354"/>
      <c r="BI1473" s="354"/>
      <c r="BJ1473" s="354"/>
      <c r="BK1473" s="354"/>
      <c r="BL1473" s="354"/>
      <c r="BM1473" s="354"/>
      <c r="BN1473" s="354"/>
      <c r="BO1473" s="354"/>
      <c r="BP1473" s="354"/>
      <c r="BQ1473" s="354"/>
      <c r="BR1473" s="354"/>
      <c r="BS1473" s="354"/>
      <c r="BT1473" s="355"/>
      <c r="BU1473" s="324" t="str">
        <f t="shared" si="90"/>
        <v>No disability</v>
      </c>
      <c r="BV1473" s="328" t="str">
        <f t="shared" si="88"/>
        <v>Out</v>
      </c>
      <c r="BW1473" s="329" t="str">
        <f t="shared" si="89"/>
        <v>Out</v>
      </c>
      <c r="BX1473" s="327" t="str">
        <f t="shared" si="91"/>
        <v/>
      </c>
    </row>
    <row r="1474" spans="2:76" x14ac:dyDescent="0.2">
      <c r="B1474" s="137"/>
      <c r="C1474" s="138"/>
      <c r="D1474" s="139" t="s">
        <v>1501</v>
      </c>
      <c r="E1474" s="140"/>
      <c r="F1474" s="140"/>
      <c r="G1474" s="321"/>
      <c r="H1474" s="322"/>
      <c r="I1474" s="322"/>
      <c r="J1474" s="322"/>
      <c r="K1474" s="322"/>
      <c r="L1474" s="322"/>
      <c r="M1474" s="322"/>
      <c r="N1474" s="322"/>
      <c r="O1474" s="322"/>
      <c r="P1474" s="322"/>
      <c r="Q1474" s="322"/>
      <c r="R1474" s="322"/>
      <c r="S1474" s="322"/>
      <c r="T1474" s="322"/>
      <c r="U1474" s="322"/>
      <c r="V1474" s="322"/>
      <c r="W1474" s="322"/>
      <c r="X1474" s="322"/>
      <c r="Y1474" s="322"/>
      <c r="Z1474" s="322"/>
      <c r="AA1474" s="322"/>
      <c r="AB1474" s="322"/>
      <c r="AC1474" s="322"/>
      <c r="AD1474" s="322"/>
      <c r="AE1474" s="322"/>
      <c r="AF1474" s="322"/>
      <c r="AG1474" s="322"/>
      <c r="AH1474" s="322"/>
      <c r="AI1474" s="322"/>
      <c r="AJ1474" s="322"/>
      <c r="AK1474" s="322"/>
      <c r="AL1474" s="322"/>
      <c r="AM1474" s="323"/>
      <c r="AN1474" s="353"/>
      <c r="AO1474" s="354"/>
      <c r="AP1474" s="354"/>
      <c r="AQ1474" s="354"/>
      <c r="AR1474" s="354"/>
      <c r="AS1474" s="354"/>
      <c r="AT1474" s="354"/>
      <c r="AU1474" s="354"/>
      <c r="AV1474" s="354"/>
      <c r="AW1474" s="354"/>
      <c r="AX1474" s="354"/>
      <c r="AY1474" s="354"/>
      <c r="AZ1474" s="354"/>
      <c r="BA1474" s="354"/>
      <c r="BB1474" s="354"/>
      <c r="BC1474" s="354"/>
      <c r="BD1474" s="354"/>
      <c r="BE1474" s="354"/>
      <c r="BF1474" s="354"/>
      <c r="BG1474" s="354"/>
      <c r="BH1474" s="354"/>
      <c r="BI1474" s="354"/>
      <c r="BJ1474" s="354"/>
      <c r="BK1474" s="354"/>
      <c r="BL1474" s="354"/>
      <c r="BM1474" s="354"/>
      <c r="BN1474" s="354"/>
      <c r="BO1474" s="354"/>
      <c r="BP1474" s="354"/>
      <c r="BQ1474" s="354"/>
      <c r="BR1474" s="354"/>
      <c r="BS1474" s="354"/>
      <c r="BT1474" s="355"/>
      <c r="BU1474" s="324" t="str">
        <f t="shared" si="90"/>
        <v>No disability</v>
      </c>
      <c r="BV1474" s="328" t="str">
        <f t="shared" si="88"/>
        <v>Out</v>
      </c>
      <c r="BW1474" s="329" t="str">
        <f t="shared" si="89"/>
        <v>Out</v>
      </c>
      <c r="BX1474" s="327" t="str">
        <f t="shared" si="91"/>
        <v/>
      </c>
    </row>
    <row r="1475" spans="2:76" x14ac:dyDescent="0.2">
      <c r="B1475" s="137"/>
      <c r="C1475" s="138"/>
      <c r="D1475" s="139" t="s">
        <v>1502</v>
      </c>
      <c r="E1475" s="140"/>
      <c r="F1475" s="140"/>
      <c r="G1475" s="321"/>
      <c r="H1475" s="322"/>
      <c r="I1475" s="322"/>
      <c r="J1475" s="322"/>
      <c r="K1475" s="322"/>
      <c r="L1475" s="322"/>
      <c r="M1475" s="322"/>
      <c r="N1475" s="322"/>
      <c r="O1475" s="322"/>
      <c r="P1475" s="322"/>
      <c r="Q1475" s="322"/>
      <c r="R1475" s="322"/>
      <c r="S1475" s="322"/>
      <c r="T1475" s="322"/>
      <c r="U1475" s="322"/>
      <c r="V1475" s="322"/>
      <c r="W1475" s="322"/>
      <c r="X1475" s="322"/>
      <c r="Y1475" s="322"/>
      <c r="Z1475" s="322"/>
      <c r="AA1475" s="322"/>
      <c r="AB1475" s="322"/>
      <c r="AC1475" s="322"/>
      <c r="AD1475" s="322"/>
      <c r="AE1475" s="322"/>
      <c r="AF1475" s="322"/>
      <c r="AG1475" s="322"/>
      <c r="AH1475" s="322"/>
      <c r="AI1475" s="322"/>
      <c r="AJ1475" s="322"/>
      <c r="AK1475" s="322"/>
      <c r="AL1475" s="322"/>
      <c r="AM1475" s="323"/>
      <c r="AN1475" s="353"/>
      <c r="AO1475" s="354"/>
      <c r="AP1475" s="354"/>
      <c r="AQ1475" s="354"/>
      <c r="AR1475" s="354"/>
      <c r="AS1475" s="354"/>
      <c r="AT1475" s="354"/>
      <c r="AU1475" s="354"/>
      <c r="AV1475" s="354"/>
      <c r="AW1475" s="354"/>
      <c r="AX1475" s="354"/>
      <c r="AY1475" s="354"/>
      <c r="AZ1475" s="354"/>
      <c r="BA1475" s="354"/>
      <c r="BB1475" s="354"/>
      <c r="BC1475" s="354"/>
      <c r="BD1475" s="354"/>
      <c r="BE1475" s="354"/>
      <c r="BF1475" s="354"/>
      <c r="BG1475" s="354"/>
      <c r="BH1475" s="354"/>
      <c r="BI1475" s="354"/>
      <c r="BJ1475" s="354"/>
      <c r="BK1475" s="354"/>
      <c r="BL1475" s="354"/>
      <c r="BM1475" s="354"/>
      <c r="BN1475" s="354"/>
      <c r="BO1475" s="354"/>
      <c r="BP1475" s="354"/>
      <c r="BQ1475" s="354"/>
      <c r="BR1475" s="354"/>
      <c r="BS1475" s="354"/>
      <c r="BT1475" s="355"/>
      <c r="BU1475" s="324" t="str">
        <f t="shared" si="90"/>
        <v>No disability</v>
      </c>
      <c r="BV1475" s="328" t="str">
        <f t="shared" si="88"/>
        <v>Out</v>
      </c>
      <c r="BW1475" s="329" t="str">
        <f t="shared" si="89"/>
        <v>Out</v>
      </c>
      <c r="BX1475" s="327" t="str">
        <f t="shared" si="91"/>
        <v/>
      </c>
    </row>
    <row r="1476" spans="2:76" x14ac:dyDescent="0.2">
      <c r="B1476" s="137"/>
      <c r="C1476" s="138"/>
      <c r="D1476" s="139" t="s">
        <v>1503</v>
      </c>
      <c r="E1476" s="140"/>
      <c r="F1476" s="140"/>
      <c r="G1476" s="321"/>
      <c r="H1476" s="322"/>
      <c r="I1476" s="322"/>
      <c r="J1476" s="322"/>
      <c r="K1476" s="322"/>
      <c r="L1476" s="322"/>
      <c r="M1476" s="322"/>
      <c r="N1476" s="322"/>
      <c r="O1476" s="322"/>
      <c r="P1476" s="322"/>
      <c r="Q1476" s="322"/>
      <c r="R1476" s="322"/>
      <c r="S1476" s="322"/>
      <c r="T1476" s="322"/>
      <c r="U1476" s="322"/>
      <c r="V1476" s="322"/>
      <c r="W1476" s="322"/>
      <c r="X1476" s="322"/>
      <c r="Y1476" s="322"/>
      <c r="Z1476" s="322"/>
      <c r="AA1476" s="322"/>
      <c r="AB1476" s="322"/>
      <c r="AC1476" s="322"/>
      <c r="AD1476" s="322"/>
      <c r="AE1476" s="322"/>
      <c r="AF1476" s="322"/>
      <c r="AG1476" s="322"/>
      <c r="AH1476" s="322"/>
      <c r="AI1476" s="322"/>
      <c r="AJ1476" s="322"/>
      <c r="AK1476" s="322"/>
      <c r="AL1476" s="322"/>
      <c r="AM1476" s="323"/>
      <c r="AN1476" s="353"/>
      <c r="AO1476" s="354"/>
      <c r="AP1476" s="354"/>
      <c r="AQ1476" s="354"/>
      <c r="AR1476" s="354"/>
      <c r="AS1476" s="354"/>
      <c r="AT1476" s="354"/>
      <c r="AU1476" s="354"/>
      <c r="AV1476" s="354"/>
      <c r="AW1476" s="354"/>
      <c r="AX1476" s="354"/>
      <c r="AY1476" s="354"/>
      <c r="AZ1476" s="354"/>
      <c r="BA1476" s="354"/>
      <c r="BB1476" s="354"/>
      <c r="BC1476" s="354"/>
      <c r="BD1476" s="354"/>
      <c r="BE1476" s="354"/>
      <c r="BF1476" s="354"/>
      <c r="BG1476" s="354"/>
      <c r="BH1476" s="354"/>
      <c r="BI1476" s="354"/>
      <c r="BJ1476" s="354"/>
      <c r="BK1476" s="354"/>
      <c r="BL1476" s="354"/>
      <c r="BM1476" s="354"/>
      <c r="BN1476" s="354"/>
      <c r="BO1476" s="354"/>
      <c r="BP1476" s="354"/>
      <c r="BQ1476" s="354"/>
      <c r="BR1476" s="354"/>
      <c r="BS1476" s="354"/>
      <c r="BT1476" s="355"/>
      <c r="BU1476" s="324" t="str">
        <f t="shared" si="90"/>
        <v>No disability</v>
      </c>
      <c r="BV1476" s="328" t="str">
        <f t="shared" si="88"/>
        <v>Out</v>
      </c>
      <c r="BW1476" s="329" t="str">
        <f t="shared" si="89"/>
        <v>Out</v>
      </c>
      <c r="BX1476" s="327" t="str">
        <f t="shared" si="91"/>
        <v/>
      </c>
    </row>
    <row r="1477" spans="2:76" x14ac:dyDescent="0.2">
      <c r="B1477" s="137"/>
      <c r="C1477" s="138"/>
      <c r="D1477" s="139" t="s">
        <v>1504</v>
      </c>
      <c r="E1477" s="140"/>
      <c r="F1477" s="140"/>
      <c r="G1477" s="321"/>
      <c r="H1477" s="322"/>
      <c r="I1477" s="322"/>
      <c r="J1477" s="322"/>
      <c r="K1477" s="322"/>
      <c r="L1477" s="322"/>
      <c r="M1477" s="322"/>
      <c r="N1477" s="322"/>
      <c r="O1477" s="322"/>
      <c r="P1477" s="322"/>
      <c r="Q1477" s="322"/>
      <c r="R1477" s="322"/>
      <c r="S1477" s="322"/>
      <c r="T1477" s="322"/>
      <c r="U1477" s="322"/>
      <c r="V1477" s="322"/>
      <c r="W1477" s="322"/>
      <c r="X1477" s="322"/>
      <c r="Y1477" s="322"/>
      <c r="Z1477" s="322"/>
      <c r="AA1477" s="322"/>
      <c r="AB1477" s="322"/>
      <c r="AC1477" s="322"/>
      <c r="AD1477" s="322"/>
      <c r="AE1477" s="322"/>
      <c r="AF1477" s="322"/>
      <c r="AG1477" s="322"/>
      <c r="AH1477" s="322"/>
      <c r="AI1477" s="322"/>
      <c r="AJ1477" s="322"/>
      <c r="AK1477" s="322"/>
      <c r="AL1477" s="322"/>
      <c r="AM1477" s="323"/>
      <c r="AN1477" s="353"/>
      <c r="AO1477" s="354"/>
      <c r="AP1477" s="354"/>
      <c r="AQ1477" s="354"/>
      <c r="AR1477" s="354"/>
      <c r="AS1477" s="354"/>
      <c r="AT1477" s="354"/>
      <c r="AU1477" s="354"/>
      <c r="AV1477" s="354"/>
      <c r="AW1477" s="354"/>
      <c r="AX1477" s="354"/>
      <c r="AY1477" s="354"/>
      <c r="AZ1477" s="354"/>
      <c r="BA1477" s="354"/>
      <c r="BB1477" s="354"/>
      <c r="BC1477" s="354"/>
      <c r="BD1477" s="354"/>
      <c r="BE1477" s="354"/>
      <c r="BF1477" s="354"/>
      <c r="BG1477" s="354"/>
      <c r="BH1477" s="354"/>
      <c r="BI1477" s="354"/>
      <c r="BJ1477" s="354"/>
      <c r="BK1477" s="354"/>
      <c r="BL1477" s="354"/>
      <c r="BM1477" s="354"/>
      <c r="BN1477" s="354"/>
      <c r="BO1477" s="354"/>
      <c r="BP1477" s="354"/>
      <c r="BQ1477" s="354"/>
      <c r="BR1477" s="354"/>
      <c r="BS1477" s="354"/>
      <c r="BT1477" s="355"/>
      <c r="BU1477" s="324" t="str">
        <f t="shared" si="90"/>
        <v>No disability</v>
      </c>
      <c r="BV1477" s="328" t="str">
        <f t="shared" si="88"/>
        <v>Out</v>
      </c>
      <c r="BW1477" s="329" t="str">
        <f t="shared" si="89"/>
        <v>Out</v>
      </c>
      <c r="BX1477" s="327" t="str">
        <f t="shared" si="91"/>
        <v/>
      </c>
    </row>
    <row r="1478" spans="2:76" x14ac:dyDescent="0.2">
      <c r="B1478" s="137"/>
      <c r="C1478" s="138"/>
      <c r="D1478" s="139" t="s">
        <v>1505</v>
      </c>
      <c r="E1478" s="140"/>
      <c r="F1478" s="140"/>
      <c r="G1478" s="321"/>
      <c r="H1478" s="322"/>
      <c r="I1478" s="322"/>
      <c r="J1478" s="322"/>
      <c r="K1478" s="322"/>
      <c r="L1478" s="322"/>
      <c r="M1478" s="322"/>
      <c r="N1478" s="322"/>
      <c r="O1478" s="322"/>
      <c r="P1478" s="322"/>
      <c r="Q1478" s="322"/>
      <c r="R1478" s="322"/>
      <c r="S1478" s="322"/>
      <c r="T1478" s="322"/>
      <c r="U1478" s="322"/>
      <c r="V1478" s="322"/>
      <c r="W1478" s="322"/>
      <c r="X1478" s="322"/>
      <c r="Y1478" s="322"/>
      <c r="Z1478" s="322"/>
      <c r="AA1478" s="322"/>
      <c r="AB1478" s="322"/>
      <c r="AC1478" s="322"/>
      <c r="AD1478" s="322"/>
      <c r="AE1478" s="322"/>
      <c r="AF1478" s="322"/>
      <c r="AG1478" s="322"/>
      <c r="AH1478" s="322"/>
      <c r="AI1478" s="322"/>
      <c r="AJ1478" s="322"/>
      <c r="AK1478" s="322"/>
      <c r="AL1478" s="322"/>
      <c r="AM1478" s="323"/>
      <c r="AN1478" s="353"/>
      <c r="AO1478" s="354"/>
      <c r="AP1478" s="354"/>
      <c r="AQ1478" s="354"/>
      <c r="AR1478" s="354"/>
      <c r="AS1478" s="354"/>
      <c r="AT1478" s="354"/>
      <c r="AU1478" s="354"/>
      <c r="AV1478" s="354"/>
      <c r="AW1478" s="354"/>
      <c r="AX1478" s="354"/>
      <c r="AY1478" s="354"/>
      <c r="AZ1478" s="354"/>
      <c r="BA1478" s="354"/>
      <c r="BB1478" s="354"/>
      <c r="BC1478" s="354"/>
      <c r="BD1478" s="354"/>
      <c r="BE1478" s="354"/>
      <c r="BF1478" s="354"/>
      <c r="BG1478" s="354"/>
      <c r="BH1478" s="354"/>
      <c r="BI1478" s="354"/>
      <c r="BJ1478" s="354"/>
      <c r="BK1478" s="354"/>
      <c r="BL1478" s="354"/>
      <c r="BM1478" s="354"/>
      <c r="BN1478" s="354"/>
      <c r="BO1478" s="354"/>
      <c r="BP1478" s="354"/>
      <c r="BQ1478" s="354"/>
      <c r="BR1478" s="354"/>
      <c r="BS1478" s="354"/>
      <c r="BT1478" s="355"/>
      <c r="BU1478" s="324" t="str">
        <f t="shared" si="90"/>
        <v>No disability</v>
      </c>
      <c r="BV1478" s="328" t="str">
        <f t="shared" si="88"/>
        <v>Out</v>
      </c>
      <c r="BW1478" s="329" t="str">
        <f t="shared" si="89"/>
        <v>Out</v>
      </c>
      <c r="BX1478" s="327" t="str">
        <f t="shared" si="91"/>
        <v/>
      </c>
    </row>
    <row r="1479" spans="2:76" x14ac:dyDescent="0.2">
      <c r="B1479" s="137"/>
      <c r="C1479" s="138"/>
      <c r="D1479" s="139" t="s">
        <v>1506</v>
      </c>
      <c r="E1479" s="140"/>
      <c r="F1479" s="140"/>
      <c r="G1479" s="321"/>
      <c r="H1479" s="322"/>
      <c r="I1479" s="322"/>
      <c r="J1479" s="322"/>
      <c r="K1479" s="322"/>
      <c r="L1479" s="322"/>
      <c r="M1479" s="322"/>
      <c r="N1479" s="322"/>
      <c r="O1479" s="322"/>
      <c r="P1479" s="322"/>
      <c r="Q1479" s="322"/>
      <c r="R1479" s="322"/>
      <c r="S1479" s="322"/>
      <c r="T1479" s="322"/>
      <c r="U1479" s="322"/>
      <c r="V1479" s="322"/>
      <c r="W1479" s="322"/>
      <c r="X1479" s="322"/>
      <c r="Y1479" s="322"/>
      <c r="Z1479" s="322"/>
      <c r="AA1479" s="322"/>
      <c r="AB1479" s="322"/>
      <c r="AC1479" s="322"/>
      <c r="AD1479" s="322"/>
      <c r="AE1479" s="322"/>
      <c r="AF1479" s="322"/>
      <c r="AG1479" s="322"/>
      <c r="AH1479" s="322"/>
      <c r="AI1479" s="322"/>
      <c r="AJ1479" s="322"/>
      <c r="AK1479" s="322"/>
      <c r="AL1479" s="322"/>
      <c r="AM1479" s="323"/>
      <c r="AN1479" s="353"/>
      <c r="AO1479" s="354"/>
      <c r="AP1479" s="354"/>
      <c r="AQ1479" s="354"/>
      <c r="AR1479" s="354"/>
      <c r="AS1479" s="354"/>
      <c r="AT1479" s="354"/>
      <c r="AU1479" s="354"/>
      <c r="AV1479" s="354"/>
      <c r="AW1479" s="354"/>
      <c r="AX1479" s="354"/>
      <c r="AY1479" s="354"/>
      <c r="AZ1479" s="354"/>
      <c r="BA1479" s="354"/>
      <c r="BB1479" s="354"/>
      <c r="BC1479" s="354"/>
      <c r="BD1479" s="354"/>
      <c r="BE1479" s="354"/>
      <c r="BF1479" s="354"/>
      <c r="BG1479" s="354"/>
      <c r="BH1479" s="354"/>
      <c r="BI1479" s="354"/>
      <c r="BJ1479" s="354"/>
      <c r="BK1479" s="354"/>
      <c r="BL1479" s="354"/>
      <c r="BM1479" s="354"/>
      <c r="BN1479" s="354"/>
      <c r="BO1479" s="354"/>
      <c r="BP1479" s="354"/>
      <c r="BQ1479" s="354"/>
      <c r="BR1479" s="354"/>
      <c r="BS1479" s="354"/>
      <c r="BT1479" s="355"/>
      <c r="BU1479" s="324" t="str">
        <f t="shared" si="90"/>
        <v>No disability</v>
      </c>
      <c r="BV1479" s="328" t="str">
        <f t="shared" si="88"/>
        <v>Out</v>
      </c>
      <c r="BW1479" s="329" t="str">
        <f t="shared" si="89"/>
        <v>Out</v>
      </c>
      <c r="BX1479" s="327" t="str">
        <f t="shared" si="91"/>
        <v/>
      </c>
    </row>
    <row r="1480" spans="2:76" x14ac:dyDescent="0.2">
      <c r="B1480" s="137"/>
      <c r="C1480" s="138"/>
      <c r="D1480" s="139" t="s">
        <v>1507</v>
      </c>
      <c r="E1480" s="140"/>
      <c r="F1480" s="140"/>
      <c r="G1480" s="321"/>
      <c r="H1480" s="322"/>
      <c r="I1480" s="322"/>
      <c r="J1480" s="322"/>
      <c r="K1480" s="322"/>
      <c r="L1480" s="322"/>
      <c r="M1480" s="322"/>
      <c r="N1480" s="322"/>
      <c r="O1480" s="322"/>
      <c r="P1480" s="322"/>
      <c r="Q1480" s="322"/>
      <c r="R1480" s="322"/>
      <c r="S1480" s="322"/>
      <c r="T1480" s="322"/>
      <c r="U1480" s="322"/>
      <c r="V1480" s="322"/>
      <c r="W1480" s="322"/>
      <c r="X1480" s="322"/>
      <c r="Y1480" s="322"/>
      <c r="Z1480" s="322"/>
      <c r="AA1480" s="322"/>
      <c r="AB1480" s="322"/>
      <c r="AC1480" s="322"/>
      <c r="AD1480" s="322"/>
      <c r="AE1480" s="322"/>
      <c r="AF1480" s="322"/>
      <c r="AG1480" s="322"/>
      <c r="AH1480" s="322"/>
      <c r="AI1480" s="322"/>
      <c r="AJ1480" s="322"/>
      <c r="AK1480" s="322"/>
      <c r="AL1480" s="322"/>
      <c r="AM1480" s="323"/>
      <c r="AN1480" s="353"/>
      <c r="AO1480" s="354"/>
      <c r="AP1480" s="354"/>
      <c r="AQ1480" s="354"/>
      <c r="AR1480" s="354"/>
      <c r="AS1480" s="354"/>
      <c r="AT1480" s="354"/>
      <c r="AU1480" s="354"/>
      <c r="AV1480" s="354"/>
      <c r="AW1480" s="354"/>
      <c r="AX1480" s="354"/>
      <c r="AY1480" s="354"/>
      <c r="AZ1480" s="354"/>
      <c r="BA1480" s="354"/>
      <c r="BB1480" s="354"/>
      <c r="BC1480" s="354"/>
      <c r="BD1480" s="354"/>
      <c r="BE1480" s="354"/>
      <c r="BF1480" s="354"/>
      <c r="BG1480" s="354"/>
      <c r="BH1480" s="354"/>
      <c r="BI1480" s="354"/>
      <c r="BJ1480" s="354"/>
      <c r="BK1480" s="354"/>
      <c r="BL1480" s="354"/>
      <c r="BM1480" s="354"/>
      <c r="BN1480" s="354"/>
      <c r="BO1480" s="354"/>
      <c r="BP1480" s="354"/>
      <c r="BQ1480" s="354"/>
      <c r="BR1480" s="354"/>
      <c r="BS1480" s="354"/>
      <c r="BT1480" s="355"/>
      <c r="BU1480" s="324" t="str">
        <f t="shared" si="90"/>
        <v>No disability</v>
      </c>
      <c r="BV1480" s="328" t="str">
        <f t="shared" si="88"/>
        <v>Out</v>
      </c>
      <c r="BW1480" s="329" t="str">
        <f t="shared" si="89"/>
        <v>Out</v>
      </c>
      <c r="BX1480" s="327" t="str">
        <f t="shared" si="91"/>
        <v/>
      </c>
    </row>
    <row r="1481" spans="2:76" x14ac:dyDescent="0.2">
      <c r="B1481" s="137"/>
      <c r="C1481" s="138"/>
      <c r="D1481" s="139" t="s">
        <v>1508</v>
      </c>
      <c r="E1481" s="140"/>
      <c r="F1481" s="140"/>
      <c r="G1481" s="321"/>
      <c r="H1481" s="322"/>
      <c r="I1481" s="322"/>
      <c r="J1481" s="322"/>
      <c r="K1481" s="322"/>
      <c r="L1481" s="322"/>
      <c r="M1481" s="322"/>
      <c r="N1481" s="322"/>
      <c r="O1481" s="322"/>
      <c r="P1481" s="322"/>
      <c r="Q1481" s="322"/>
      <c r="R1481" s="322"/>
      <c r="S1481" s="322"/>
      <c r="T1481" s="322"/>
      <c r="U1481" s="322"/>
      <c r="V1481" s="322"/>
      <c r="W1481" s="322"/>
      <c r="X1481" s="322"/>
      <c r="Y1481" s="322"/>
      <c r="Z1481" s="322"/>
      <c r="AA1481" s="322"/>
      <c r="AB1481" s="322"/>
      <c r="AC1481" s="322"/>
      <c r="AD1481" s="322"/>
      <c r="AE1481" s="322"/>
      <c r="AF1481" s="322"/>
      <c r="AG1481" s="322"/>
      <c r="AH1481" s="322"/>
      <c r="AI1481" s="322"/>
      <c r="AJ1481" s="322"/>
      <c r="AK1481" s="322"/>
      <c r="AL1481" s="322"/>
      <c r="AM1481" s="323"/>
      <c r="AN1481" s="353"/>
      <c r="AO1481" s="354"/>
      <c r="AP1481" s="354"/>
      <c r="AQ1481" s="354"/>
      <c r="AR1481" s="354"/>
      <c r="AS1481" s="354"/>
      <c r="AT1481" s="354"/>
      <c r="AU1481" s="354"/>
      <c r="AV1481" s="354"/>
      <c r="AW1481" s="354"/>
      <c r="AX1481" s="354"/>
      <c r="AY1481" s="354"/>
      <c r="AZ1481" s="354"/>
      <c r="BA1481" s="354"/>
      <c r="BB1481" s="354"/>
      <c r="BC1481" s="354"/>
      <c r="BD1481" s="354"/>
      <c r="BE1481" s="354"/>
      <c r="BF1481" s="354"/>
      <c r="BG1481" s="354"/>
      <c r="BH1481" s="354"/>
      <c r="BI1481" s="354"/>
      <c r="BJ1481" s="354"/>
      <c r="BK1481" s="354"/>
      <c r="BL1481" s="354"/>
      <c r="BM1481" s="354"/>
      <c r="BN1481" s="354"/>
      <c r="BO1481" s="354"/>
      <c r="BP1481" s="354"/>
      <c r="BQ1481" s="354"/>
      <c r="BR1481" s="354"/>
      <c r="BS1481" s="354"/>
      <c r="BT1481" s="355"/>
      <c r="BU1481" s="324" t="str">
        <f t="shared" si="90"/>
        <v>No disability</v>
      </c>
      <c r="BV1481" s="328" t="str">
        <f t="shared" si="88"/>
        <v>Out</v>
      </c>
      <c r="BW1481" s="329" t="str">
        <f t="shared" si="89"/>
        <v>Out</v>
      </c>
      <c r="BX1481" s="327" t="str">
        <f t="shared" si="91"/>
        <v/>
      </c>
    </row>
    <row r="1482" spans="2:76" x14ac:dyDescent="0.2">
      <c r="B1482" s="137"/>
      <c r="C1482" s="138"/>
      <c r="D1482" s="139" t="s">
        <v>1509</v>
      </c>
      <c r="E1482" s="140"/>
      <c r="F1482" s="140"/>
      <c r="G1482" s="321"/>
      <c r="H1482" s="322"/>
      <c r="I1482" s="322"/>
      <c r="J1482" s="322"/>
      <c r="K1482" s="322"/>
      <c r="L1482" s="322"/>
      <c r="M1482" s="322"/>
      <c r="N1482" s="322"/>
      <c r="O1482" s="322"/>
      <c r="P1482" s="322"/>
      <c r="Q1482" s="322"/>
      <c r="R1482" s="322"/>
      <c r="S1482" s="322"/>
      <c r="T1482" s="322"/>
      <c r="U1482" s="322"/>
      <c r="V1482" s="322"/>
      <c r="W1482" s="322"/>
      <c r="X1482" s="322"/>
      <c r="Y1482" s="322"/>
      <c r="Z1482" s="322"/>
      <c r="AA1482" s="322"/>
      <c r="AB1482" s="322"/>
      <c r="AC1482" s="322"/>
      <c r="AD1482" s="322"/>
      <c r="AE1482" s="322"/>
      <c r="AF1482" s="322"/>
      <c r="AG1482" s="322"/>
      <c r="AH1482" s="322"/>
      <c r="AI1482" s="322"/>
      <c r="AJ1482" s="322"/>
      <c r="AK1482" s="322"/>
      <c r="AL1482" s="322"/>
      <c r="AM1482" s="323"/>
      <c r="AN1482" s="353"/>
      <c r="AO1482" s="354"/>
      <c r="AP1482" s="354"/>
      <c r="AQ1482" s="354"/>
      <c r="AR1482" s="354"/>
      <c r="AS1482" s="354"/>
      <c r="AT1482" s="354"/>
      <c r="AU1482" s="354"/>
      <c r="AV1482" s="354"/>
      <c r="AW1482" s="354"/>
      <c r="AX1482" s="354"/>
      <c r="AY1482" s="354"/>
      <c r="AZ1482" s="354"/>
      <c r="BA1482" s="354"/>
      <c r="BB1482" s="354"/>
      <c r="BC1482" s="354"/>
      <c r="BD1482" s="354"/>
      <c r="BE1482" s="354"/>
      <c r="BF1482" s="354"/>
      <c r="BG1482" s="354"/>
      <c r="BH1482" s="354"/>
      <c r="BI1482" s="354"/>
      <c r="BJ1482" s="354"/>
      <c r="BK1482" s="354"/>
      <c r="BL1482" s="354"/>
      <c r="BM1482" s="354"/>
      <c r="BN1482" s="354"/>
      <c r="BO1482" s="354"/>
      <c r="BP1482" s="354"/>
      <c r="BQ1482" s="354"/>
      <c r="BR1482" s="354"/>
      <c r="BS1482" s="354"/>
      <c r="BT1482" s="355"/>
      <c r="BU1482" s="324" t="str">
        <f t="shared" si="90"/>
        <v>No disability</v>
      </c>
      <c r="BV1482" s="328" t="str">
        <f t="shared" si="88"/>
        <v>Out</v>
      </c>
      <c r="BW1482" s="329" t="str">
        <f t="shared" si="89"/>
        <v>Out</v>
      </c>
      <c r="BX1482" s="327" t="str">
        <f t="shared" si="91"/>
        <v/>
      </c>
    </row>
    <row r="1483" spans="2:76" x14ac:dyDescent="0.2">
      <c r="B1483" s="137"/>
      <c r="C1483" s="138"/>
      <c r="D1483" s="139" t="s">
        <v>1510</v>
      </c>
      <c r="E1483" s="140"/>
      <c r="F1483" s="140"/>
      <c r="G1483" s="321"/>
      <c r="H1483" s="322"/>
      <c r="I1483" s="322"/>
      <c r="J1483" s="322"/>
      <c r="K1483" s="322"/>
      <c r="L1483" s="322"/>
      <c r="M1483" s="322"/>
      <c r="N1483" s="322"/>
      <c r="O1483" s="322"/>
      <c r="P1483" s="322"/>
      <c r="Q1483" s="322"/>
      <c r="R1483" s="322"/>
      <c r="S1483" s="322"/>
      <c r="T1483" s="322"/>
      <c r="U1483" s="322"/>
      <c r="V1483" s="322"/>
      <c r="W1483" s="322"/>
      <c r="X1483" s="322"/>
      <c r="Y1483" s="322"/>
      <c r="Z1483" s="322"/>
      <c r="AA1483" s="322"/>
      <c r="AB1483" s="322"/>
      <c r="AC1483" s="322"/>
      <c r="AD1483" s="322"/>
      <c r="AE1483" s="322"/>
      <c r="AF1483" s="322"/>
      <c r="AG1483" s="322"/>
      <c r="AH1483" s="322"/>
      <c r="AI1483" s="322"/>
      <c r="AJ1483" s="322"/>
      <c r="AK1483" s="322"/>
      <c r="AL1483" s="322"/>
      <c r="AM1483" s="323"/>
      <c r="AN1483" s="353"/>
      <c r="AO1483" s="354"/>
      <c r="AP1483" s="354"/>
      <c r="AQ1483" s="354"/>
      <c r="AR1483" s="354"/>
      <c r="AS1483" s="354"/>
      <c r="AT1483" s="354"/>
      <c r="AU1483" s="354"/>
      <c r="AV1483" s="354"/>
      <c r="AW1483" s="354"/>
      <c r="AX1483" s="354"/>
      <c r="AY1483" s="354"/>
      <c r="AZ1483" s="354"/>
      <c r="BA1483" s="354"/>
      <c r="BB1483" s="354"/>
      <c r="BC1483" s="354"/>
      <c r="BD1483" s="354"/>
      <c r="BE1483" s="354"/>
      <c r="BF1483" s="354"/>
      <c r="BG1483" s="354"/>
      <c r="BH1483" s="354"/>
      <c r="BI1483" s="354"/>
      <c r="BJ1483" s="354"/>
      <c r="BK1483" s="354"/>
      <c r="BL1483" s="354"/>
      <c r="BM1483" s="354"/>
      <c r="BN1483" s="354"/>
      <c r="BO1483" s="354"/>
      <c r="BP1483" s="354"/>
      <c r="BQ1483" s="354"/>
      <c r="BR1483" s="354"/>
      <c r="BS1483" s="354"/>
      <c r="BT1483" s="355"/>
      <c r="BU1483" s="324" t="str">
        <f t="shared" si="90"/>
        <v>No disability</v>
      </c>
      <c r="BV1483" s="328" t="str">
        <f t="shared" si="88"/>
        <v>Out</v>
      </c>
      <c r="BW1483" s="329" t="str">
        <f t="shared" si="89"/>
        <v>Out</v>
      </c>
      <c r="BX1483" s="327" t="str">
        <f t="shared" si="91"/>
        <v/>
      </c>
    </row>
    <row r="1484" spans="2:76" x14ac:dyDescent="0.2">
      <c r="B1484" s="137"/>
      <c r="C1484" s="138"/>
      <c r="D1484" s="139" t="s">
        <v>1511</v>
      </c>
      <c r="E1484" s="140"/>
      <c r="F1484" s="140"/>
      <c r="G1484" s="321"/>
      <c r="H1484" s="322"/>
      <c r="I1484" s="322"/>
      <c r="J1484" s="322"/>
      <c r="K1484" s="322"/>
      <c r="L1484" s="322"/>
      <c r="M1484" s="322"/>
      <c r="N1484" s="322"/>
      <c r="O1484" s="322"/>
      <c r="P1484" s="322"/>
      <c r="Q1484" s="322"/>
      <c r="R1484" s="322"/>
      <c r="S1484" s="322"/>
      <c r="T1484" s="322"/>
      <c r="U1484" s="322"/>
      <c r="V1484" s="322"/>
      <c r="W1484" s="322"/>
      <c r="X1484" s="322"/>
      <c r="Y1484" s="322"/>
      <c r="Z1484" s="322"/>
      <c r="AA1484" s="322"/>
      <c r="AB1484" s="322"/>
      <c r="AC1484" s="322"/>
      <c r="AD1484" s="322"/>
      <c r="AE1484" s="322"/>
      <c r="AF1484" s="322"/>
      <c r="AG1484" s="322"/>
      <c r="AH1484" s="322"/>
      <c r="AI1484" s="322"/>
      <c r="AJ1484" s="322"/>
      <c r="AK1484" s="322"/>
      <c r="AL1484" s="322"/>
      <c r="AM1484" s="323"/>
      <c r="AN1484" s="353"/>
      <c r="AO1484" s="354"/>
      <c r="AP1484" s="354"/>
      <c r="AQ1484" s="354"/>
      <c r="AR1484" s="354"/>
      <c r="AS1484" s="354"/>
      <c r="AT1484" s="354"/>
      <c r="AU1484" s="354"/>
      <c r="AV1484" s="354"/>
      <c r="AW1484" s="354"/>
      <c r="AX1484" s="354"/>
      <c r="AY1484" s="354"/>
      <c r="AZ1484" s="354"/>
      <c r="BA1484" s="354"/>
      <c r="BB1484" s="354"/>
      <c r="BC1484" s="354"/>
      <c r="BD1484" s="354"/>
      <c r="BE1484" s="354"/>
      <c r="BF1484" s="354"/>
      <c r="BG1484" s="354"/>
      <c r="BH1484" s="354"/>
      <c r="BI1484" s="354"/>
      <c r="BJ1484" s="354"/>
      <c r="BK1484" s="354"/>
      <c r="BL1484" s="354"/>
      <c r="BM1484" s="354"/>
      <c r="BN1484" s="354"/>
      <c r="BO1484" s="354"/>
      <c r="BP1484" s="354"/>
      <c r="BQ1484" s="354"/>
      <c r="BR1484" s="354"/>
      <c r="BS1484" s="354"/>
      <c r="BT1484" s="355"/>
      <c r="BU1484" s="324" t="str">
        <f t="shared" si="90"/>
        <v>No disability</v>
      </c>
      <c r="BV1484" s="328" t="str">
        <f t="shared" si="88"/>
        <v>Out</v>
      </c>
      <c r="BW1484" s="329" t="str">
        <f t="shared" si="89"/>
        <v>Out</v>
      </c>
      <c r="BX1484" s="327" t="str">
        <f t="shared" si="91"/>
        <v/>
      </c>
    </row>
    <row r="1485" spans="2:76" x14ac:dyDescent="0.2">
      <c r="B1485" s="137"/>
      <c r="C1485" s="138"/>
      <c r="D1485" s="139" t="s">
        <v>1512</v>
      </c>
      <c r="E1485" s="140"/>
      <c r="F1485" s="140"/>
      <c r="G1485" s="321"/>
      <c r="H1485" s="322"/>
      <c r="I1485" s="322"/>
      <c r="J1485" s="322"/>
      <c r="K1485" s="322"/>
      <c r="L1485" s="322"/>
      <c r="M1485" s="322"/>
      <c r="N1485" s="322"/>
      <c r="O1485" s="322"/>
      <c r="P1485" s="322"/>
      <c r="Q1485" s="322"/>
      <c r="R1485" s="322"/>
      <c r="S1485" s="322"/>
      <c r="T1485" s="322"/>
      <c r="U1485" s="322"/>
      <c r="V1485" s="322"/>
      <c r="W1485" s="322"/>
      <c r="X1485" s="322"/>
      <c r="Y1485" s="322"/>
      <c r="Z1485" s="322"/>
      <c r="AA1485" s="322"/>
      <c r="AB1485" s="322"/>
      <c r="AC1485" s="322"/>
      <c r="AD1485" s="322"/>
      <c r="AE1485" s="322"/>
      <c r="AF1485" s="322"/>
      <c r="AG1485" s="322"/>
      <c r="AH1485" s="322"/>
      <c r="AI1485" s="322"/>
      <c r="AJ1485" s="322"/>
      <c r="AK1485" s="322"/>
      <c r="AL1485" s="322"/>
      <c r="AM1485" s="323"/>
      <c r="AN1485" s="353"/>
      <c r="AO1485" s="354"/>
      <c r="AP1485" s="354"/>
      <c r="AQ1485" s="354"/>
      <c r="AR1485" s="354"/>
      <c r="AS1485" s="354"/>
      <c r="AT1485" s="354"/>
      <c r="AU1485" s="354"/>
      <c r="AV1485" s="354"/>
      <c r="AW1485" s="354"/>
      <c r="AX1485" s="354"/>
      <c r="AY1485" s="354"/>
      <c r="AZ1485" s="354"/>
      <c r="BA1485" s="354"/>
      <c r="BB1485" s="354"/>
      <c r="BC1485" s="354"/>
      <c r="BD1485" s="354"/>
      <c r="BE1485" s="354"/>
      <c r="BF1485" s="354"/>
      <c r="BG1485" s="354"/>
      <c r="BH1485" s="354"/>
      <c r="BI1485" s="354"/>
      <c r="BJ1485" s="354"/>
      <c r="BK1485" s="354"/>
      <c r="BL1485" s="354"/>
      <c r="BM1485" s="354"/>
      <c r="BN1485" s="354"/>
      <c r="BO1485" s="354"/>
      <c r="BP1485" s="354"/>
      <c r="BQ1485" s="354"/>
      <c r="BR1485" s="354"/>
      <c r="BS1485" s="354"/>
      <c r="BT1485" s="355"/>
      <c r="BU1485" s="324" t="str">
        <f t="shared" si="90"/>
        <v>No disability</v>
      </c>
      <c r="BV1485" s="328" t="str">
        <f t="shared" si="88"/>
        <v>Out</v>
      </c>
      <c r="BW1485" s="329" t="str">
        <f t="shared" si="89"/>
        <v>Out</v>
      </c>
      <c r="BX1485" s="327" t="str">
        <f t="shared" si="91"/>
        <v/>
      </c>
    </row>
    <row r="1486" spans="2:76" x14ac:dyDescent="0.2">
      <c r="B1486" s="137"/>
      <c r="C1486" s="138"/>
      <c r="D1486" s="139" t="s">
        <v>1513</v>
      </c>
      <c r="E1486" s="140"/>
      <c r="F1486" s="140"/>
      <c r="G1486" s="321"/>
      <c r="H1486" s="322"/>
      <c r="I1486" s="322"/>
      <c r="J1486" s="322"/>
      <c r="K1486" s="322"/>
      <c r="L1486" s="322"/>
      <c r="M1486" s="322"/>
      <c r="N1486" s="322"/>
      <c r="O1486" s="322"/>
      <c r="P1486" s="322"/>
      <c r="Q1486" s="322"/>
      <c r="R1486" s="322"/>
      <c r="S1486" s="322"/>
      <c r="T1486" s="322"/>
      <c r="U1486" s="322"/>
      <c r="V1486" s="322"/>
      <c r="W1486" s="322"/>
      <c r="X1486" s="322"/>
      <c r="Y1486" s="322"/>
      <c r="Z1486" s="322"/>
      <c r="AA1486" s="322"/>
      <c r="AB1486" s="322"/>
      <c r="AC1486" s="322"/>
      <c r="AD1486" s="322"/>
      <c r="AE1486" s="322"/>
      <c r="AF1486" s="322"/>
      <c r="AG1486" s="322"/>
      <c r="AH1486" s="322"/>
      <c r="AI1486" s="322"/>
      <c r="AJ1486" s="322"/>
      <c r="AK1486" s="322"/>
      <c r="AL1486" s="322"/>
      <c r="AM1486" s="323"/>
      <c r="AN1486" s="353"/>
      <c r="AO1486" s="354"/>
      <c r="AP1486" s="354"/>
      <c r="AQ1486" s="354"/>
      <c r="AR1486" s="354"/>
      <c r="AS1486" s="354"/>
      <c r="AT1486" s="354"/>
      <c r="AU1486" s="354"/>
      <c r="AV1486" s="354"/>
      <c r="AW1486" s="354"/>
      <c r="AX1486" s="354"/>
      <c r="AY1486" s="354"/>
      <c r="AZ1486" s="354"/>
      <c r="BA1486" s="354"/>
      <c r="BB1486" s="354"/>
      <c r="BC1486" s="354"/>
      <c r="BD1486" s="354"/>
      <c r="BE1486" s="354"/>
      <c r="BF1486" s="354"/>
      <c r="BG1486" s="354"/>
      <c r="BH1486" s="354"/>
      <c r="BI1486" s="354"/>
      <c r="BJ1486" s="354"/>
      <c r="BK1486" s="354"/>
      <c r="BL1486" s="354"/>
      <c r="BM1486" s="354"/>
      <c r="BN1486" s="354"/>
      <c r="BO1486" s="354"/>
      <c r="BP1486" s="354"/>
      <c r="BQ1486" s="354"/>
      <c r="BR1486" s="354"/>
      <c r="BS1486" s="354"/>
      <c r="BT1486" s="355"/>
      <c r="BU1486" s="324" t="str">
        <f t="shared" si="90"/>
        <v>No disability</v>
      </c>
      <c r="BV1486" s="328" t="str">
        <f t="shared" si="88"/>
        <v>Out</v>
      </c>
      <c r="BW1486" s="329" t="str">
        <f t="shared" si="89"/>
        <v>Out</v>
      </c>
      <c r="BX1486" s="327" t="str">
        <f t="shared" si="91"/>
        <v/>
      </c>
    </row>
    <row r="1487" spans="2:76" x14ac:dyDescent="0.2">
      <c r="B1487" s="137"/>
      <c r="C1487" s="138"/>
      <c r="D1487" s="139" t="s">
        <v>1514</v>
      </c>
      <c r="E1487" s="140"/>
      <c r="F1487" s="140"/>
      <c r="G1487" s="321"/>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322"/>
      <c r="AE1487" s="322"/>
      <c r="AF1487" s="322"/>
      <c r="AG1487" s="322"/>
      <c r="AH1487" s="322"/>
      <c r="AI1487" s="322"/>
      <c r="AJ1487" s="322"/>
      <c r="AK1487" s="322"/>
      <c r="AL1487" s="322"/>
      <c r="AM1487" s="323"/>
      <c r="AN1487" s="353"/>
      <c r="AO1487" s="354"/>
      <c r="AP1487" s="354"/>
      <c r="AQ1487" s="354"/>
      <c r="AR1487" s="354"/>
      <c r="AS1487" s="354"/>
      <c r="AT1487" s="354"/>
      <c r="AU1487" s="354"/>
      <c r="AV1487" s="354"/>
      <c r="AW1487" s="354"/>
      <c r="AX1487" s="354"/>
      <c r="AY1487" s="354"/>
      <c r="AZ1487" s="354"/>
      <c r="BA1487" s="354"/>
      <c r="BB1487" s="354"/>
      <c r="BC1487" s="354"/>
      <c r="BD1487" s="354"/>
      <c r="BE1487" s="354"/>
      <c r="BF1487" s="354"/>
      <c r="BG1487" s="354"/>
      <c r="BH1487" s="354"/>
      <c r="BI1487" s="354"/>
      <c r="BJ1487" s="354"/>
      <c r="BK1487" s="354"/>
      <c r="BL1487" s="354"/>
      <c r="BM1487" s="354"/>
      <c r="BN1487" s="354"/>
      <c r="BO1487" s="354"/>
      <c r="BP1487" s="354"/>
      <c r="BQ1487" s="354"/>
      <c r="BR1487" s="354"/>
      <c r="BS1487" s="354"/>
      <c r="BT1487" s="355"/>
      <c r="BU1487" s="324" t="str">
        <f t="shared" si="90"/>
        <v>No disability</v>
      </c>
      <c r="BV1487" s="328" t="str">
        <f t="shared" si="88"/>
        <v>Out</v>
      </c>
      <c r="BW1487" s="329" t="str">
        <f t="shared" si="89"/>
        <v>Out</v>
      </c>
      <c r="BX1487" s="327" t="str">
        <f t="shared" si="91"/>
        <v/>
      </c>
    </row>
    <row r="1488" spans="2:76" x14ac:dyDescent="0.2">
      <c r="B1488" s="137"/>
      <c r="C1488" s="138"/>
      <c r="D1488" s="139" t="s">
        <v>1515</v>
      </c>
      <c r="E1488" s="140"/>
      <c r="F1488" s="140"/>
      <c r="G1488" s="321"/>
      <c r="H1488" s="322"/>
      <c r="I1488" s="322"/>
      <c r="J1488" s="322"/>
      <c r="K1488" s="322"/>
      <c r="L1488" s="322"/>
      <c r="M1488" s="322"/>
      <c r="N1488" s="322"/>
      <c r="O1488" s="322"/>
      <c r="P1488" s="322"/>
      <c r="Q1488" s="322"/>
      <c r="R1488" s="322"/>
      <c r="S1488" s="322"/>
      <c r="T1488" s="322"/>
      <c r="U1488" s="322"/>
      <c r="V1488" s="322"/>
      <c r="W1488" s="322"/>
      <c r="X1488" s="322"/>
      <c r="Y1488" s="322"/>
      <c r="Z1488" s="322"/>
      <c r="AA1488" s="322"/>
      <c r="AB1488" s="322"/>
      <c r="AC1488" s="322"/>
      <c r="AD1488" s="322"/>
      <c r="AE1488" s="322"/>
      <c r="AF1488" s="322"/>
      <c r="AG1488" s="322"/>
      <c r="AH1488" s="322"/>
      <c r="AI1488" s="322"/>
      <c r="AJ1488" s="322"/>
      <c r="AK1488" s="322"/>
      <c r="AL1488" s="322"/>
      <c r="AM1488" s="323"/>
      <c r="AN1488" s="353"/>
      <c r="AO1488" s="354"/>
      <c r="AP1488" s="354"/>
      <c r="AQ1488" s="354"/>
      <c r="AR1488" s="354"/>
      <c r="AS1488" s="354"/>
      <c r="AT1488" s="354"/>
      <c r="AU1488" s="354"/>
      <c r="AV1488" s="354"/>
      <c r="AW1488" s="354"/>
      <c r="AX1488" s="354"/>
      <c r="AY1488" s="354"/>
      <c r="AZ1488" s="354"/>
      <c r="BA1488" s="354"/>
      <c r="BB1488" s="354"/>
      <c r="BC1488" s="354"/>
      <c r="BD1488" s="354"/>
      <c r="BE1488" s="354"/>
      <c r="BF1488" s="354"/>
      <c r="BG1488" s="354"/>
      <c r="BH1488" s="354"/>
      <c r="BI1488" s="354"/>
      <c r="BJ1488" s="354"/>
      <c r="BK1488" s="354"/>
      <c r="BL1488" s="354"/>
      <c r="BM1488" s="354"/>
      <c r="BN1488" s="354"/>
      <c r="BO1488" s="354"/>
      <c r="BP1488" s="354"/>
      <c r="BQ1488" s="354"/>
      <c r="BR1488" s="354"/>
      <c r="BS1488" s="354"/>
      <c r="BT1488" s="355"/>
      <c r="BU1488" s="324" t="str">
        <f t="shared" si="90"/>
        <v>No disability</v>
      </c>
      <c r="BV1488" s="328" t="str">
        <f t="shared" si="88"/>
        <v>Out</v>
      </c>
      <c r="BW1488" s="329" t="str">
        <f t="shared" si="89"/>
        <v>Out</v>
      </c>
      <c r="BX1488" s="327" t="str">
        <f t="shared" si="91"/>
        <v/>
      </c>
    </row>
    <row r="1489" spans="2:76" x14ac:dyDescent="0.2">
      <c r="B1489" s="137"/>
      <c r="C1489" s="138"/>
      <c r="D1489" s="139" t="s">
        <v>1516</v>
      </c>
      <c r="E1489" s="140"/>
      <c r="F1489" s="140"/>
      <c r="G1489" s="321"/>
      <c r="H1489" s="322"/>
      <c r="I1489" s="322"/>
      <c r="J1489" s="322"/>
      <c r="K1489" s="322"/>
      <c r="L1489" s="322"/>
      <c r="M1489" s="322"/>
      <c r="N1489" s="322"/>
      <c r="O1489" s="322"/>
      <c r="P1489" s="322"/>
      <c r="Q1489" s="322"/>
      <c r="R1489" s="322"/>
      <c r="S1489" s="322"/>
      <c r="T1489" s="322"/>
      <c r="U1489" s="322"/>
      <c r="V1489" s="322"/>
      <c r="W1489" s="322"/>
      <c r="X1489" s="322"/>
      <c r="Y1489" s="322"/>
      <c r="Z1489" s="322"/>
      <c r="AA1489" s="322"/>
      <c r="AB1489" s="322"/>
      <c r="AC1489" s="322"/>
      <c r="AD1489" s="322"/>
      <c r="AE1489" s="322"/>
      <c r="AF1489" s="322"/>
      <c r="AG1489" s="322"/>
      <c r="AH1489" s="322"/>
      <c r="AI1489" s="322"/>
      <c r="AJ1489" s="322"/>
      <c r="AK1489" s="322"/>
      <c r="AL1489" s="322"/>
      <c r="AM1489" s="323"/>
      <c r="AN1489" s="353"/>
      <c r="AO1489" s="354"/>
      <c r="AP1489" s="354"/>
      <c r="AQ1489" s="354"/>
      <c r="AR1489" s="354"/>
      <c r="AS1489" s="354"/>
      <c r="AT1489" s="354"/>
      <c r="AU1489" s="354"/>
      <c r="AV1489" s="354"/>
      <c r="AW1489" s="354"/>
      <c r="AX1489" s="354"/>
      <c r="AY1489" s="354"/>
      <c r="AZ1489" s="354"/>
      <c r="BA1489" s="354"/>
      <c r="BB1489" s="354"/>
      <c r="BC1489" s="354"/>
      <c r="BD1489" s="354"/>
      <c r="BE1489" s="354"/>
      <c r="BF1489" s="354"/>
      <c r="BG1489" s="354"/>
      <c r="BH1489" s="354"/>
      <c r="BI1489" s="354"/>
      <c r="BJ1489" s="354"/>
      <c r="BK1489" s="354"/>
      <c r="BL1489" s="354"/>
      <c r="BM1489" s="354"/>
      <c r="BN1489" s="354"/>
      <c r="BO1489" s="354"/>
      <c r="BP1489" s="354"/>
      <c r="BQ1489" s="354"/>
      <c r="BR1489" s="354"/>
      <c r="BS1489" s="354"/>
      <c r="BT1489" s="355"/>
      <c r="BU1489" s="324" t="str">
        <f t="shared" si="90"/>
        <v>No disability</v>
      </c>
      <c r="BV1489" s="328" t="str">
        <f t="shared" si="88"/>
        <v>Out</v>
      </c>
      <c r="BW1489" s="329" t="str">
        <f t="shared" si="89"/>
        <v>Out</v>
      </c>
      <c r="BX1489" s="327" t="str">
        <f t="shared" si="91"/>
        <v/>
      </c>
    </row>
    <row r="1490" spans="2:76" x14ac:dyDescent="0.2">
      <c r="B1490" s="137"/>
      <c r="C1490" s="138"/>
      <c r="D1490" s="139" t="s">
        <v>1517</v>
      </c>
      <c r="E1490" s="140"/>
      <c r="F1490" s="140"/>
      <c r="G1490" s="321"/>
      <c r="H1490" s="322"/>
      <c r="I1490" s="322"/>
      <c r="J1490" s="322"/>
      <c r="K1490" s="322"/>
      <c r="L1490" s="322"/>
      <c r="M1490" s="322"/>
      <c r="N1490" s="322"/>
      <c r="O1490" s="322"/>
      <c r="P1490" s="322"/>
      <c r="Q1490" s="322"/>
      <c r="R1490" s="322"/>
      <c r="S1490" s="322"/>
      <c r="T1490" s="322"/>
      <c r="U1490" s="322"/>
      <c r="V1490" s="322"/>
      <c r="W1490" s="322"/>
      <c r="X1490" s="322"/>
      <c r="Y1490" s="322"/>
      <c r="Z1490" s="322"/>
      <c r="AA1490" s="322"/>
      <c r="AB1490" s="322"/>
      <c r="AC1490" s="322"/>
      <c r="AD1490" s="322"/>
      <c r="AE1490" s="322"/>
      <c r="AF1490" s="322"/>
      <c r="AG1490" s="322"/>
      <c r="AH1490" s="322"/>
      <c r="AI1490" s="322"/>
      <c r="AJ1490" s="322"/>
      <c r="AK1490" s="322"/>
      <c r="AL1490" s="322"/>
      <c r="AM1490" s="323"/>
      <c r="AN1490" s="353"/>
      <c r="AO1490" s="354"/>
      <c r="AP1490" s="354"/>
      <c r="AQ1490" s="354"/>
      <c r="AR1490" s="354"/>
      <c r="AS1490" s="354"/>
      <c r="AT1490" s="354"/>
      <c r="AU1490" s="354"/>
      <c r="AV1490" s="354"/>
      <c r="AW1490" s="354"/>
      <c r="AX1490" s="354"/>
      <c r="AY1490" s="354"/>
      <c r="AZ1490" s="354"/>
      <c r="BA1490" s="354"/>
      <c r="BB1490" s="354"/>
      <c r="BC1490" s="354"/>
      <c r="BD1490" s="354"/>
      <c r="BE1490" s="354"/>
      <c r="BF1490" s="354"/>
      <c r="BG1490" s="354"/>
      <c r="BH1490" s="354"/>
      <c r="BI1490" s="354"/>
      <c r="BJ1490" s="354"/>
      <c r="BK1490" s="354"/>
      <c r="BL1490" s="354"/>
      <c r="BM1490" s="354"/>
      <c r="BN1490" s="354"/>
      <c r="BO1490" s="354"/>
      <c r="BP1490" s="354"/>
      <c r="BQ1490" s="354"/>
      <c r="BR1490" s="354"/>
      <c r="BS1490" s="354"/>
      <c r="BT1490" s="355"/>
      <c r="BU1490" s="324" t="str">
        <f t="shared" si="90"/>
        <v>No disability</v>
      </c>
      <c r="BV1490" s="328" t="str">
        <f t="shared" si="88"/>
        <v>Out</v>
      </c>
      <c r="BW1490" s="329" t="str">
        <f t="shared" si="89"/>
        <v>Out</v>
      </c>
      <c r="BX1490" s="327" t="str">
        <f t="shared" si="91"/>
        <v/>
      </c>
    </row>
    <row r="1491" spans="2:76" x14ac:dyDescent="0.2">
      <c r="B1491" s="137"/>
      <c r="C1491" s="138"/>
      <c r="D1491" s="139" t="s">
        <v>1518</v>
      </c>
      <c r="E1491" s="140"/>
      <c r="F1491" s="140"/>
      <c r="G1491" s="321"/>
      <c r="H1491" s="322"/>
      <c r="I1491" s="322"/>
      <c r="J1491" s="322"/>
      <c r="K1491" s="322"/>
      <c r="L1491" s="322"/>
      <c r="M1491" s="322"/>
      <c r="N1491" s="322"/>
      <c r="O1491" s="322"/>
      <c r="P1491" s="322"/>
      <c r="Q1491" s="322"/>
      <c r="R1491" s="322"/>
      <c r="S1491" s="322"/>
      <c r="T1491" s="322"/>
      <c r="U1491" s="322"/>
      <c r="V1491" s="322"/>
      <c r="W1491" s="322"/>
      <c r="X1491" s="322"/>
      <c r="Y1491" s="322"/>
      <c r="Z1491" s="322"/>
      <c r="AA1491" s="322"/>
      <c r="AB1491" s="322"/>
      <c r="AC1491" s="322"/>
      <c r="AD1491" s="322"/>
      <c r="AE1491" s="322"/>
      <c r="AF1491" s="322"/>
      <c r="AG1491" s="322"/>
      <c r="AH1491" s="322"/>
      <c r="AI1491" s="322"/>
      <c r="AJ1491" s="322"/>
      <c r="AK1491" s="322"/>
      <c r="AL1491" s="322"/>
      <c r="AM1491" s="323"/>
      <c r="AN1491" s="353"/>
      <c r="AO1491" s="354"/>
      <c r="AP1491" s="354"/>
      <c r="AQ1491" s="354"/>
      <c r="AR1491" s="354"/>
      <c r="AS1491" s="354"/>
      <c r="AT1491" s="354"/>
      <c r="AU1491" s="354"/>
      <c r="AV1491" s="354"/>
      <c r="AW1491" s="354"/>
      <c r="AX1491" s="354"/>
      <c r="AY1491" s="354"/>
      <c r="AZ1491" s="354"/>
      <c r="BA1491" s="354"/>
      <c r="BB1491" s="354"/>
      <c r="BC1491" s="354"/>
      <c r="BD1491" s="354"/>
      <c r="BE1491" s="354"/>
      <c r="BF1491" s="354"/>
      <c r="BG1491" s="354"/>
      <c r="BH1491" s="354"/>
      <c r="BI1491" s="354"/>
      <c r="BJ1491" s="354"/>
      <c r="BK1491" s="354"/>
      <c r="BL1491" s="354"/>
      <c r="BM1491" s="354"/>
      <c r="BN1491" s="354"/>
      <c r="BO1491" s="354"/>
      <c r="BP1491" s="354"/>
      <c r="BQ1491" s="354"/>
      <c r="BR1491" s="354"/>
      <c r="BS1491" s="354"/>
      <c r="BT1491" s="355"/>
      <c r="BU1491" s="324" t="str">
        <f t="shared" si="90"/>
        <v>No disability</v>
      </c>
      <c r="BV1491" s="328" t="str">
        <f t="shared" si="88"/>
        <v>Out</v>
      </c>
      <c r="BW1491" s="329" t="str">
        <f t="shared" si="89"/>
        <v>Out</v>
      </c>
      <c r="BX1491" s="327" t="str">
        <f t="shared" si="91"/>
        <v/>
      </c>
    </row>
    <row r="1492" spans="2:76" x14ac:dyDescent="0.2">
      <c r="B1492" s="137"/>
      <c r="C1492" s="138"/>
      <c r="D1492" s="139" t="s">
        <v>1519</v>
      </c>
      <c r="E1492" s="140"/>
      <c r="F1492" s="140"/>
      <c r="G1492" s="321"/>
      <c r="H1492" s="322"/>
      <c r="I1492" s="322"/>
      <c r="J1492" s="322"/>
      <c r="K1492" s="322"/>
      <c r="L1492" s="322"/>
      <c r="M1492" s="322"/>
      <c r="N1492" s="322"/>
      <c r="O1492" s="322"/>
      <c r="P1492" s="322"/>
      <c r="Q1492" s="322"/>
      <c r="R1492" s="322"/>
      <c r="S1492" s="322"/>
      <c r="T1492" s="322"/>
      <c r="U1492" s="322"/>
      <c r="V1492" s="322"/>
      <c r="W1492" s="322"/>
      <c r="X1492" s="322"/>
      <c r="Y1492" s="322"/>
      <c r="Z1492" s="322"/>
      <c r="AA1492" s="322"/>
      <c r="AB1492" s="322"/>
      <c r="AC1492" s="322"/>
      <c r="AD1492" s="322"/>
      <c r="AE1492" s="322"/>
      <c r="AF1492" s="322"/>
      <c r="AG1492" s="322"/>
      <c r="AH1492" s="322"/>
      <c r="AI1492" s="322"/>
      <c r="AJ1492" s="322"/>
      <c r="AK1492" s="322"/>
      <c r="AL1492" s="322"/>
      <c r="AM1492" s="323"/>
      <c r="AN1492" s="353"/>
      <c r="AO1492" s="354"/>
      <c r="AP1492" s="354"/>
      <c r="AQ1492" s="354"/>
      <c r="AR1492" s="354"/>
      <c r="AS1492" s="354"/>
      <c r="AT1492" s="354"/>
      <c r="AU1492" s="354"/>
      <c r="AV1492" s="354"/>
      <c r="AW1492" s="354"/>
      <c r="AX1492" s="354"/>
      <c r="AY1492" s="354"/>
      <c r="AZ1492" s="354"/>
      <c r="BA1492" s="354"/>
      <c r="BB1492" s="354"/>
      <c r="BC1492" s="354"/>
      <c r="BD1492" s="354"/>
      <c r="BE1492" s="354"/>
      <c r="BF1492" s="354"/>
      <c r="BG1492" s="354"/>
      <c r="BH1492" s="354"/>
      <c r="BI1492" s="354"/>
      <c r="BJ1492" s="354"/>
      <c r="BK1492" s="354"/>
      <c r="BL1492" s="354"/>
      <c r="BM1492" s="354"/>
      <c r="BN1492" s="354"/>
      <c r="BO1492" s="354"/>
      <c r="BP1492" s="354"/>
      <c r="BQ1492" s="354"/>
      <c r="BR1492" s="354"/>
      <c r="BS1492" s="354"/>
      <c r="BT1492" s="355"/>
      <c r="BU1492" s="324" t="str">
        <f t="shared" si="90"/>
        <v>No disability</v>
      </c>
      <c r="BV1492" s="328" t="str">
        <f t="shared" si="88"/>
        <v>Out</v>
      </c>
      <c r="BW1492" s="329" t="str">
        <f t="shared" si="89"/>
        <v>Out</v>
      </c>
      <c r="BX1492" s="327" t="str">
        <f t="shared" si="91"/>
        <v/>
      </c>
    </row>
    <row r="1493" spans="2:76" x14ac:dyDescent="0.2">
      <c r="B1493" s="137"/>
      <c r="C1493" s="138"/>
      <c r="D1493" s="139" t="s">
        <v>1520</v>
      </c>
      <c r="E1493" s="140"/>
      <c r="F1493" s="140"/>
      <c r="G1493" s="321"/>
      <c r="H1493" s="322"/>
      <c r="I1493" s="322"/>
      <c r="J1493" s="322"/>
      <c r="K1493" s="322"/>
      <c r="L1493" s="322"/>
      <c r="M1493" s="322"/>
      <c r="N1493" s="322"/>
      <c r="O1493" s="322"/>
      <c r="P1493" s="322"/>
      <c r="Q1493" s="322"/>
      <c r="R1493" s="322"/>
      <c r="S1493" s="322"/>
      <c r="T1493" s="322"/>
      <c r="U1493" s="322"/>
      <c r="V1493" s="322"/>
      <c r="W1493" s="322"/>
      <c r="X1493" s="322"/>
      <c r="Y1493" s="322"/>
      <c r="Z1493" s="322"/>
      <c r="AA1493" s="322"/>
      <c r="AB1493" s="322"/>
      <c r="AC1493" s="322"/>
      <c r="AD1493" s="322"/>
      <c r="AE1493" s="322"/>
      <c r="AF1493" s="322"/>
      <c r="AG1493" s="322"/>
      <c r="AH1493" s="322"/>
      <c r="AI1493" s="322"/>
      <c r="AJ1493" s="322"/>
      <c r="AK1493" s="322"/>
      <c r="AL1493" s="322"/>
      <c r="AM1493" s="323"/>
      <c r="AN1493" s="353"/>
      <c r="AO1493" s="354"/>
      <c r="AP1493" s="354"/>
      <c r="AQ1493" s="354"/>
      <c r="AR1493" s="354"/>
      <c r="AS1493" s="354"/>
      <c r="AT1493" s="354"/>
      <c r="AU1493" s="354"/>
      <c r="AV1493" s="354"/>
      <c r="AW1493" s="354"/>
      <c r="AX1493" s="354"/>
      <c r="AY1493" s="354"/>
      <c r="AZ1493" s="354"/>
      <c r="BA1493" s="354"/>
      <c r="BB1493" s="354"/>
      <c r="BC1493" s="354"/>
      <c r="BD1493" s="354"/>
      <c r="BE1493" s="354"/>
      <c r="BF1493" s="354"/>
      <c r="BG1493" s="354"/>
      <c r="BH1493" s="354"/>
      <c r="BI1493" s="354"/>
      <c r="BJ1493" s="354"/>
      <c r="BK1493" s="354"/>
      <c r="BL1493" s="354"/>
      <c r="BM1493" s="354"/>
      <c r="BN1493" s="354"/>
      <c r="BO1493" s="354"/>
      <c r="BP1493" s="354"/>
      <c r="BQ1493" s="354"/>
      <c r="BR1493" s="354"/>
      <c r="BS1493" s="354"/>
      <c r="BT1493" s="355"/>
      <c r="BU1493" s="324" t="str">
        <f t="shared" si="90"/>
        <v>No disability</v>
      </c>
      <c r="BV1493" s="328" t="str">
        <f t="shared" si="88"/>
        <v>Out</v>
      </c>
      <c r="BW1493" s="329" t="str">
        <f t="shared" si="89"/>
        <v>Out</v>
      </c>
      <c r="BX1493" s="327" t="str">
        <f t="shared" si="91"/>
        <v/>
      </c>
    </row>
    <row r="1494" spans="2:76" x14ac:dyDescent="0.2">
      <c r="B1494" s="137"/>
      <c r="C1494" s="138"/>
      <c r="D1494" s="139" t="s">
        <v>1521</v>
      </c>
      <c r="E1494" s="140"/>
      <c r="F1494" s="140"/>
      <c r="G1494" s="321"/>
      <c r="H1494" s="322"/>
      <c r="I1494" s="322"/>
      <c r="J1494" s="322"/>
      <c r="K1494" s="322"/>
      <c r="L1494" s="322"/>
      <c r="M1494" s="322"/>
      <c r="N1494" s="322"/>
      <c r="O1494" s="322"/>
      <c r="P1494" s="322"/>
      <c r="Q1494" s="322"/>
      <c r="R1494" s="322"/>
      <c r="S1494" s="322"/>
      <c r="T1494" s="322"/>
      <c r="U1494" s="322"/>
      <c r="V1494" s="322"/>
      <c r="W1494" s="322"/>
      <c r="X1494" s="322"/>
      <c r="Y1494" s="322"/>
      <c r="Z1494" s="322"/>
      <c r="AA1494" s="322"/>
      <c r="AB1494" s="322"/>
      <c r="AC1494" s="322"/>
      <c r="AD1494" s="322"/>
      <c r="AE1494" s="322"/>
      <c r="AF1494" s="322"/>
      <c r="AG1494" s="322"/>
      <c r="AH1494" s="322"/>
      <c r="AI1494" s="322"/>
      <c r="AJ1494" s="322"/>
      <c r="AK1494" s="322"/>
      <c r="AL1494" s="322"/>
      <c r="AM1494" s="323"/>
      <c r="AN1494" s="353"/>
      <c r="AO1494" s="354"/>
      <c r="AP1494" s="354"/>
      <c r="AQ1494" s="354"/>
      <c r="AR1494" s="354"/>
      <c r="AS1494" s="354"/>
      <c r="AT1494" s="354"/>
      <c r="AU1494" s="354"/>
      <c r="AV1494" s="354"/>
      <c r="AW1494" s="354"/>
      <c r="AX1494" s="354"/>
      <c r="AY1494" s="354"/>
      <c r="AZ1494" s="354"/>
      <c r="BA1494" s="354"/>
      <c r="BB1494" s="354"/>
      <c r="BC1494" s="354"/>
      <c r="BD1494" s="354"/>
      <c r="BE1494" s="354"/>
      <c r="BF1494" s="354"/>
      <c r="BG1494" s="354"/>
      <c r="BH1494" s="354"/>
      <c r="BI1494" s="354"/>
      <c r="BJ1494" s="354"/>
      <c r="BK1494" s="354"/>
      <c r="BL1494" s="354"/>
      <c r="BM1494" s="354"/>
      <c r="BN1494" s="354"/>
      <c r="BO1494" s="354"/>
      <c r="BP1494" s="354"/>
      <c r="BQ1494" s="354"/>
      <c r="BR1494" s="354"/>
      <c r="BS1494" s="354"/>
      <c r="BT1494" s="355"/>
      <c r="BU1494" s="324" t="str">
        <f t="shared" si="90"/>
        <v>No disability</v>
      </c>
      <c r="BV1494" s="328" t="str">
        <f t="shared" si="88"/>
        <v>Out</v>
      </c>
      <c r="BW1494" s="329" t="str">
        <f t="shared" si="89"/>
        <v>Out</v>
      </c>
      <c r="BX1494" s="327" t="str">
        <f t="shared" si="91"/>
        <v/>
      </c>
    </row>
    <row r="1495" spans="2:76" x14ac:dyDescent="0.2">
      <c r="B1495" s="137"/>
      <c r="C1495" s="138"/>
      <c r="D1495" s="139" t="s">
        <v>1522</v>
      </c>
      <c r="E1495" s="140"/>
      <c r="F1495" s="140"/>
      <c r="G1495" s="321"/>
      <c r="H1495" s="322"/>
      <c r="I1495" s="322"/>
      <c r="J1495" s="322"/>
      <c r="K1495" s="322"/>
      <c r="L1495" s="322"/>
      <c r="M1495" s="322"/>
      <c r="N1495" s="322"/>
      <c r="O1495" s="322"/>
      <c r="P1495" s="322"/>
      <c r="Q1495" s="322"/>
      <c r="R1495" s="322"/>
      <c r="S1495" s="322"/>
      <c r="T1495" s="322"/>
      <c r="U1495" s="322"/>
      <c r="V1495" s="322"/>
      <c r="W1495" s="322"/>
      <c r="X1495" s="322"/>
      <c r="Y1495" s="322"/>
      <c r="Z1495" s="322"/>
      <c r="AA1495" s="322"/>
      <c r="AB1495" s="322"/>
      <c r="AC1495" s="322"/>
      <c r="AD1495" s="322"/>
      <c r="AE1495" s="322"/>
      <c r="AF1495" s="322"/>
      <c r="AG1495" s="322"/>
      <c r="AH1495" s="322"/>
      <c r="AI1495" s="322"/>
      <c r="AJ1495" s="322"/>
      <c r="AK1495" s="322"/>
      <c r="AL1495" s="322"/>
      <c r="AM1495" s="323"/>
      <c r="AN1495" s="353"/>
      <c r="AO1495" s="354"/>
      <c r="AP1495" s="354"/>
      <c r="AQ1495" s="354"/>
      <c r="AR1495" s="354"/>
      <c r="AS1495" s="354"/>
      <c r="AT1495" s="354"/>
      <c r="AU1495" s="354"/>
      <c r="AV1495" s="354"/>
      <c r="AW1495" s="354"/>
      <c r="AX1495" s="354"/>
      <c r="AY1495" s="354"/>
      <c r="AZ1495" s="354"/>
      <c r="BA1495" s="354"/>
      <c r="BB1495" s="354"/>
      <c r="BC1495" s="354"/>
      <c r="BD1495" s="354"/>
      <c r="BE1495" s="354"/>
      <c r="BF1495" s="354"/>
      <c r="BG1495" s="354"/>
      <c r="BH1495" s="354"/>
      <c r="BI1495" s="354"/>
      <c r="BJ1495" s="354"/>
      <c r="BK1495" s="354"/>
      <c r="BL1495" s="354"/>
      <c r="BM1495" s="354"/>
      <c r="BN1495" s="354"/>
      <c r="BO1495" s="354"/>
      <c r="BP1495" s="354"/>
      <c r="BQ1495" s="354"/>
      <c r="BR1495" s="354"/>
      <c r="BS1495" s="354"/>
      <c r="BT1495" s="355"/>
      <c r="BU1495" s="324" t="str">
        <f t="shared" si="90"/>
        <v>No disability</v>
      </c>
      <c r="BV1495" s="328" t="str">
        <f t="shared" si="88"/>
        <v>Out</v>
      </c>
      <c r="BW1495" s="329" t="str">
        <f t="shared" si="89"/>
        <v>Out</v>
      </c>
      <c r="BX1495" s="327" t="str">
        <f t="shared" si="91"/>
        <v/>
      </c>
    </row>
    <row r="1496" spans="2:76" x14ac:dyDescent="0.2">
      <c r="B1496" s="137"/>
      <c r="C1496" s="138"/>
      <c r="D1496" s="139" t="s">
        <v>1523</v>
      </c>
      <c r="E1496" s="140"/>
      <c r="F1496" s="140"/>
      <c r="G1496" s="321"/>
      <c r="H1496" s="322"/>
      <c r="I1496" s="322"/>
      <c r="J1496" s="322"/>
      <c r="K1496" s="322"/>
      <c r="L1496" s="322"/>
      <c r="M1496" s="322"/>
      <c r="N1496" s="322"/>
      <c r="O1496" s="322"/>
      <c r="P1496" s="322"/>
      <c r="Q1496" s="322"/>
      <c r="R1496" s="322"/>
      <c r="S1496" s="322"/>
      <c r="T1496" s="322"/>
      <c r="U1496" s="322"/>
      <c r="V1496" s="322"/>
      <c r="W1496" s="322"/>
      <c r="X1496" s="322"/>
      <c r="Y1496" s="322"/>
      <c r="Z1496" s="322"/>
      <c r="AA1496" s="322"/>
      <c r="AB1496" s="322"/>
      <c r="AC1496" s="322"/>
      <c r="AD1496" s="322"/>
      <c r="AE1496" s="322"/>
      <c r="AF1496" s="322"/>
      <c r="AG1496" s="322"/>
      <c r="AH1496" s="322"/>
      <c r="AI1496" s="322"/>
      <c r="AJ1496" s="322"/>
      <c r="AK1496" s="322"/>
      <c r="AL1496" s="322"/>
      <c r="AM1496" s="323"/>
      <c r="AN1496" s="353"/>
      <c r="AO1496" s="354"/>
      <c r="AP1496" s="354"/>
      <c r="AQ1496" s="354"/>
      <c r="AR1496" s="354"/>
      <c r="AS1496" s="354"/>
      <c r="AT1496" s="354"/>
      <c r="AU1496" s="354"/>
      <c r="AV1496" s="354"/>
      <c r="AW1496" s="354"/>
      <c r="AX1496" s="354"/>
      <c r="AY1496" s="354"/>
      <c r="AZ1496" s="354"/>
      <c r="BA1496" s="354"/>
      <c r="BB1496" s="354"/>
      <c r="BC1496" s="354"/>
      <c r="BD1496" s="354"/>
      <c r="BE1496" s="354"/>
      <c r="BF1496" s="354"/>
      <c r="BG1496" s="354"/>
      <c r="BH1496" s="354"/>
      <c r="BI1496" s="354"/>
      <c r="BJ1496" s="354"/>
      <c r="BK1496" s="354"/>
      <c r="BL1496" s="354"/>
      <c r="BM1496" s="354"/>
      <c r="BN1496" s="354"/>
      <c r="BO1496" s="354"/>
      <c r="BP1496" s="354"/>
      <c r="BQ1496" s="354"/>
      <c r="BR1496" s="354"/>
      <c r="BS1496" s="354"/>
      <c r="BT1496" s="355"/>
      <c r="BU1496" s="324" t="str">
        <f t="shared" si="90"/>
        <v>No disability</v>
      </c>
      <c r="BV1496" s="328" t="str">
        <f t="shared" si="88"/>
        <v>Out</v>
      </c>
      <c r="BW1496" s="329" t="str">
        <f t="shared" si="89"/>
        <v>Out</v>
      </c>
      <c r="BX1496" s="327" t="str">
        <f t="shared" si="91"/>
        <v/>
      </c>
    </row>
    <row r="1497" spans="2:76" x14ac:dyDescent="0.2">
      <c r="B1497" s="137"/>
      <c r="C1497" s="138"/>
      <c r="D1497" s="139" t="s">
        <v>1524</v>
      </c>
      <c r="E1497" s="140"/>
      <c r="F1497" s="140"/>
      <c r="G1497" s="321"/>
      <c r="H1497" s="322"/>
      <c r="I1497" s="322"/>
      <c r="J1497" s="322"/>
      <c r="K1497" s="322"/>
      <c r="L1497" s="322"/>
      <c r="M1497" s="322"/>
      <c r="N1497" s="322"/>
      <c r="O1497" s="322"/>
      <c r="P1497" s="322"/>
      <c r="Q1497" s="322"/>
      <c r="R1497" s="322"/>
      <c r="S1497" s="322"/>
      <c r="T1497" s="322"/>
      <c r="U1497" s="322"/>
      <c r="V1497" s="322"/>
      <c r="W1497" s="322"/>
      <c r="X1497" s="322"/>
      <c r="Y1497" s="322"/>
      <c r="Z1497" s="322"/>
      <c r="AA1497" s="322"/>
      <c r="AB1497" s="322"/>
      <c r="AC1497" s="322"/>
      <c r="AD1497" s="322"/>
      <c r="AE1497" s="322"/>
      <c r="AF1497" s="322"/>
      <c r="AG1497" s="322"/>
      <c r="AH1497" s="322"/>
      <c r="AI1497" s="322"/>
      <c r="AJ1497" s="322"/>
      <c r="AK1497" s="322"/>
      <c r="AL1497" s="322"/>
      <c r="AM1497" s="323"/>
      <c r="AN1497" s="353"/>
      <c r="AO1497" s="354"/>
      <c r="AP1497" s="354"/>
      <c r="AQ1497" s="354"/>
      <c r="AR1497" s="354"/>
      <c r="AS1497" s="354"/>
      <c r="AT1497" s="354"/>
      <c r="AU1497" s="354"/>
      <c r="AV1497" s="354"/>
      <c r="AW1497" s="354"/>
      <c r="AX1497" s="354"/>
      <c r="AY1497" s="354"/>
      <c r="AZ1497" s="354"/>
      <c r="BA1497" s="354"/>
      <c r="BB1497" s="354"/>
      <c r="BC1497" s="354"/>
      <c r="BD1497" s="354"/>
      <c r="BE1497" s="354"/>
      <c r="BF1497" s="354"/>
      <c r="BG1497" s="354"/>
      <c r="BH1497" s="354"/>
      <c r="BI1497" s="354"/>
      <c r="BJ1497" s="354"/>
      <c r="BK1497" s="354"/>
      <c r="BL1497" s="354"/>
      <c r="BM1497" s="354"/>
      <c r="BN1497" s="354"/>
      <c r="BO1497" s="354"/>
      <c r="BP1497" s="354"/>
      <c r="BQ1497" s="354"/>
      <c r="BR1497" s="354"/>
      <c r="BS1497" s="354"/>
      <c r="BT1497" s="355"/>
      <c r="BU1497" s="324" t="str">
        <f t="shared" si="90"/>
        <v>No disability</v>
      </c>
      <c r="BV1497" s="328" t="str">
        <f t="shared" si="88"/>
        <v>Out</v>
      </c>
      <c r="BW1497" s="329" t="str">
        <f t="shared" si="89"/>
        <v>Out</v>
      </c>
      <c r="BX1497" s="327" t="str">
        <f t="shared" si="91"/>
        <v/>
      </c>
    </row>
    <row r="1498" spans="2:76" x14ac:dyDescent="0.2">
      <c r="B1498" s="137"/>
      <c r="C1498" s="138"/>
      <c r="D1498" s="139" t="s">
        <v>1525</v>
      </c>
      <c r="E1498" s="140"/>
      <c r="F1498" s="140"/>
      <c r="G1498" s="321"/>
      <c r="H1498" s="322"/>
      <c r="I1498" s="322"/>
      <c r="J1498" s="322"/>
      <c r="K1498" s="322"/>
      <c r="L1498" s="322"/>
      <c r="M1498" s="322"/>
      <c r="N1498" s="322"/>
      <c r="O1498" s="322"/>
      <c r="P1498" s="322"/>
      <c r="Q1498" s="322"/>
      <c r="R1498" s="322"/>
      <c r="S1498" s="322"/>
      <c r="T1498" s="322"/>
      <c r="U1498" s="322"/>
      <c r="V1498" s="322"/>
      <c r="W1498" s="322"/>
      <c r="X1498" s="322"/>
      <c r="Y1498" s="322"/>
      <c r="Z1498" s="322"/>
      <c r="AA1498" s="322"/>
      <c r="AB1498" s="322"/>
      <c r="AC1498" s="322"/>
      <c r="AD1498" s="322"/>
      <c r="AE1498" s="322"/>
      <c r="AF1498" s="322"/>
      <c r="AG1498" s="322"/>
      <c r="AH1498" s="322"/>
      <c r="AI1498" s="322"/>
      <c r="AJ1498" s="322"/>
      <c r="AK1498" s="322"/>
      <c r="AL1498" s="322"/>
      <c r="AM1498" s="323"/>
      <c r="AN1498" s="353"/>
      <c r="AO1498" s="354"/>
      <c r="AP1498" s="354"/>
      <c r="AQ1498" s="354"/>
      <c r="AR1498" s="354"/>
      <c r="AS1498" s="354"/>
      <c r="AT1498" s="354"/>
      <c r="AU1498" s="354"/>
      <c r="AV1498" s="354"/>
      <c r="AW1498" s="354"/>
      <c r="AX1498" s="354"/>
      <c r="AY1498" s="354"/>
      <c r="AZ1498" s="354"/>
      <c r="BA1498" s="354"/>
      <c r="BB1498" s="354"/>
      <c r="BC1498" s="354"/>
      <c r="BD1498" s="354"/>
      <c r="BE1498" s="354"/>
      <c r="BF1498" s="354"/>
      <c r="BG1498" s="354"/>
      <c r="BH1498" s="354"/>
      <c r="BI1498" s="354"/>
      <c r="BJ1498" s="354"/>
      <c r="BK1498" s="354"/>
      <c r="BL1498" s="354"/>
      <c r="BM1498" s="354"/>
      <c r="BN1498" s="354"/>
      <c r="BO1498" s="354"/>
      <c r="BP1498" s="354"/>
      <c r="BQ1498" s="354"/>
      <c r="BR1498" s="354"/>
      <c r="BS1498" s="354"/>
      <c r="BT1498" s="355"/>
      <c r="BU1498" s="324" t="str">
        <f t="shared" si="90"/>
        <v>No disability</v>
      </c>
      <c r="BV1498" s="328" t="str">
        <f t="shared" si="88"/>
        <v>Out</v>
      </c>
      <c r="BW1498" s="329" t="str">
        <f t="shared" si="89"/>
        <v>Out</v>
      </c>
      <c r="BX1498" s="327" t="str">
        <f t="shared" si="91"/>
        <v/>
      </c>
    </row>
    <row r="1499" spans="2:76" x14ac:dyDescent="0.2">
      <c r="B1499" s="137"/>
      <c r="C1499" s="138"/>
      <c r="D1499" s="139" t="s">
        <v>1526</v>
      </c>
      <c r="E1499" s="140"/>
      <c r="F1499" s="140"/>
      <c r="G1499" s="321"/>
      <c r="H1499" s="322"/>
      <c r="I1499" s="322"/>
      <c r="J1499" s="322"/>
      <c r="K1499" s="322"/>
      <c r="L1499" s="322"/>
      <c r="M1499" s="322"/>
      <c r="N1499" s="322"/>
      <c r="O1499" s="322"/>
      <c r="P1499" s="322"/>
      <c r="Q1499" s="322"/>
      <c r="R1499" s="322"/>
      <c r="S1499" s="322"/>
      <c r="T1499" s="322"/>
      <c r="U1499" s="322"/>
      <c r="V1499" s="322"/>
      <c r="W1499" s="322"/>
      <c r="X1499" s="322"/>
      <c r="Y1499" s="322"/>
      <c r="Z1499" s="322"/>
      <c r="AA1499" s="322"/>
      <c r="AB1499" s="322"/>
      <c r="AC1499" s="322"/>
      <c r="AD1499" s="322"/>
      <c r="AE1499" s="322"/>
      <c r="AF1499" s="322"/>
      <c r="AG1499" s="322"/>
      <c r="AH1499" s="322"/>
      <c r="AI1499" s="322"/>
      <c r="AJ1499" s="322"/>
      <c r="AK1499" s="322"/>
      <c r="AL1499" s="322"/>
      <c r="AM1499" s="323"/>
      <c r="AN1499" s="353"/>
      <c r="AO1499" s="354"/>
      <c r="AP1499" s="354"/>
      <c r="AQ1499" s="354"/>
      <c r="AR1499" s="354"/>
      <c r="AS1499" s="354"/>
      <c r="AT1499" s="354"/>
      <c r="AU1499" s="354"/>
      <c r="AV1499" s="354"/>
      <c r="AW1499" s="354"/>
      <c r="AX1499" s="354"/>
      <c r="AY1499" s="354"/>
      <c r="AZ1499" s="354"/>
      <c r="BA1499" s="354"/>
      <c r="BB1499" s="354"/>
      <c r="BC1499" s="354"/>
      <c r="BD1499" s="354"/>
      <c r="BE1499" s="354"/>
      <c r="BF1499" s="354"/>
      <c r="BG1499" s="354"/>
      <c r="BH1499" s="354"/>
      <c r="BI1499" s="354"/>
      <c r="BJ1499" s="354"/>
      <c r="BK1499" s="354"/>
      <c r="BL1499" s="354"/>
      <c r="BM1499" s="354"/>
      <c r="BN1499" s="354"/>
      <c r="BO1499" s="354"/>
      <c r="BP1499" s="354"/>
      <c r="BQ1499" s="354"/>
      <c r="BR1499" s="354"/>
      <c r="BS1499" s="354"/>
      <c r="BT1499" s="355"/>
      <c r="BU1499" s="324" t="str">
        <f t="shared" si="90"/>
        <v>No disability</v>
      </c>
      <c r="BV1499" s="328" t="str">
        <f t="shared" si="88"/>
        <v>Out</v>
      </c>
      <c r="BW1499" s="329" t="str">
        <f t="shared" si="89"/>
        <v>Out</v>
      </c>
      <c r="BX1499" s="327" t="str">
        <f t="shared" si="91"/>
        <v/>
      </c>
    </row>
    <row r="1500" spans="2:76" x14ac:dyDescent="0.2">
      <c r="B1500" s="137"/>
      <c r="C1500" s="138"/>
      <c r="D1500" s="139" t="s">
        <v>1527</v>
      </c>
      <c r="E1500" s="140"/>
      <c r="F1500" s="140"/>
      <c r="G1500" s="321"/>
      <c r="H1500" s="322"/>
      <c r="I1500" s="322"/>
      <c r="J1500" s="322"/>
      <c r="K1500" s="322"/>
      <c r="L1500" s="322"/>
      <c r="M1500" s="322"/>
      <c r="N1500" s="322"/>
      <c r="O1500" s="322"/>
      <c r="P1500" s="322"/>
      <c r="Q1500" s="322"/>
      <c r="R1500" s="322"/>
      <c r="S1500" s="322"/>
      <c r="T1500" s="322"/>
      <c r="U1500" s="322"/>
      <c r="V1500" s="322"/>
      <c r="W1500" s="322"/>
      <c r="X1500" s="322"/>
      <c r="Y1500" s="322"/>
      <c r="Z1500" s="322"/>
      <c r="AA1500" s="322"/>
      <c r="AB1500" s="322"/>
      <c r="AC1500" s="322"/>
      <c r="AD1500" s="322"/>
      <c r="AE1500" s="322"/>
      <c r="AF1500" s="322"/>
      <c r="AG1500" s="322"/>
      <c r="AH1500" s="322"/>
      <c r="AI1500" s="322"/>
      <c r="AJ1500" s="322"/>
      <c r="AK1500" s="322"/>
      <c r="AL1500" s="322"/>
      <c r="AM1500" s="323"/>
      <c r="AN1500" s="353"/>
      <c r="AO1500" s="354"/>
      <c r="AP1500" s="354"/>
      <c r="AQ1500" s="354"/>
      <c r="AR1500" s="354"/>
      <c r="AS1500" s="354"/>
      <c r="AT1500" s="354"/>
      <c r="AU1500" s="354"/>
      <c r="AV1500" s="354"/>
      <c r="AW1500" s="354"/>
      <c r="AX1500" s="354"/>
      <c r="AY1500" s="354"/>
      <c r="AZ1500" s="354"/>
      <c r="BA1500" s="354"/>
      <c r="BB1500" s="354"/>
      <c r="BC1500" s="354"/>
      <c r="BD1500" s="354"/>
      <c r="BE1500" s="354"/>
      <c r="BF1500" s="354"/>
      <c r="BG1500" s="354"/>
      <c r="BH1500" s="354"/>
      <c r="BI1500" s="354"/>
      <c r="BJ1500" s="354"/>
      <c r="BK1500" s="354"/>
      <c r="BL1500" s="354"/>
      <c r="BM1500" s="354"/>
      <c r="BN1500" s="354"/>
      <c r="BO1500" s="354"/>
      <c r="BP1500" s="354"/>
      <c r="BQ1500" s="354"/>
      <c r="BR1500" s="354"/>
      <c r="BS1500" s="354"/>
      <c r="BT1500" s="355"/>
      <c r="BU1500" s="324" t="str">
        <f t="shared" si="90"/>
        <v>No disability</v>
      </c>
      <c r="BV1500" s="328" t="str">
        <f t="shared" si="88"/>
        <v>Out</v>
      </c>
      <c r="BW1500" s="329" t="str">
        <f t="shared" si="89"/>
        <v>Out</v>
      </c>
      <c r="BX1500" s="327" t="str">
        <f t="shared" si="91"/>
        <v/>
      </c>
    </row>
    <row r="1501" spans="2:76" x14ac:dyDescent="0.2">
      <c r="B1501" s="137"/>
      <c r="C1501" s="138"/>
      <c r="D1501" s="139" t="s">
        <v>1528</v>
      </c>
      <c r="E1501" s="140"/>
      <c r="F1501" s="140"/>
      <c r="G1501" s="321"/>
      <c r="H1501" s="322"/>
      <c r="I1501" s="322"/>
      <c r="J1501" s="322"/>
      <c r="K1501" s="322"/>
      <c r="L1501" s="322"/>
      <c r="M1501" s="322"/>
      <c r="N1501" s="322"/>
      <c r="O1501" s="322"/>
      <c r="P1501" s="322"/>
      <c r="Q1501" s="322"/>
      <c r="R1501" s="322"/>
      <c r="S1501" s="322"/>
      <c r="T1501" s="322"/>
      <c r="U1501" s="322"/>
      <c r="V1501" s="322"/>
      <c r="W1501" s="322"/>
      <c r="X1501" s="322"/>
      <c r="Y1501" s="322"/>
      <c r="Z1501" s="322"/>
      <c r="AA1501" s="322"/>
      <c r="AB1501" s="322"/>
      <c r="AC1501" s="322"/>
      <c r="AD1501" s="322"/>
      <c r="AE1501" s="322"/>
      <c r="AF1501" s="322"/>
      <c r="AG1501" s="322"/>
      <c r="AH1501" s="322"/>
      <c r="AI1501" s="322"/>
      <c r="AJ1501" s="322"/>
      <c r="AK1501" s="322"/>
      <c r="AL1501" s="322"/>
      <c r="AM1501" s="323"/>
      <c r="AN1501" s="353"/>
      <c r="AO1501" s="354"/>
      <c r="AP1501" s="354"/>
      <c r="AQ1501" s="354"/>
      <c r="AR1501" s="354"/>
      <c r="AS1501" s="354"/>
      <c r="AT1501" s="354"/>
      <c r="AU1501" s="354"/>
      <c r="AV1501" s="354"/>
      <c r="AW1501" s="354"/>
      <c r="AX1501" s="354"/>
      <c r="AY1501" s="354"/>
      <c r="AZ1501" s="354"/>
      <c r="BA1501" s="354"/>
      <c r="BB1501" s="354"/>
      <c r="BC1501" s="354"/>
      <c r="BD1501" s="354"/>
      <c r="BE1501" s="354"/>
      <c r="BF1501" s="354"/>
      <c r="BG1501" s="354"/>
      <c r="BH1501" s="354"/>
      <c r="BI1501" s="354"/>
      <c r="BJ1501" s="354"/>
      <c r="BK1501" s="354"/>
      <c r="BL1501" s="354"/>
      <c r="BM1501" s="354"/>
      <c r="BN1501" s="354"/>
      <c r="BO1501" s="354"/>
      <c r="BP1501" s="354"/>
      <c r="BQ1501" s="354"/>
      <c r="BR1501" s="354"/>
      <c r="BS1501" s="354"/>
      <c r="BT1501" s="355"/>
      <c r="BU1501" s="324" t="str">
        <f t="shared" si="90"/>
        <v>No disability</v>
      </c>
      <c r="BV1501" s="328" t="str">
        <f t="shared" si="88"/>
        <v>Out</v>
      </c>
      <c r="BW1501" s="329" t="str">
        <f t="shared" si="89"/>
        <v>Out</v>
      </c>
      <c r="BX1501" s="327" t="str">
        <f t="shared" si="91"/>
        <v/>
      </c>
    </row>
    <row r="1502" spans="2:76" x14ac:dyDescent="0.2">
      <c r="B1502" s="137"/>
      <c r="C1502" s="138"/>
      <c r="D1502" s="139" t="s">
        <v>1529</v>
      </c>
      <c r="E1502" s="140"/>
      <c r="F1502" s="140"/>
      <c r="G1502" s="321"/>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2"/>
      <c r="AD1502" s="322"/>
      <c r="AE1502" s="322"/>
      <c r="AF1502" s="322"/>
      <c r="AG1502" s="322"/>
      <c r="AH1502" s="322"/>
      <c r="AI1502" s="322"/>
      <c r="AJ1502" s="322"/>
      <c r="AK1502" s="322"/>
      <c r="AL1502" s="322"/>
      <c r="AM1502" s="323"/>
      <c r="AN1502" s="353"/>
      <c r="AO1502" s="354"/>
      <c r="AP1502" s="354"/>
      <c r="AQ1502" s="354"/>
      <c r="AR1502" s="354"/>
      <c r="AS1502" s="354"/>
      <c r="AT1502" s="354"/>
      <c r="AU1502" s="354"/>
      <c r="AV1502" s="354"/>
      <c r="AW1502" s="354"/>
      <c r="AX1502" s="354"/>
      <c r="AY1502" s="354"/>
      <c r="AZ1502" s="354"/>
      <c r="BA1502" s="354"/>
      <c r="BB1502" s="354"/>
      <c r="BC1502" s="354"/>
      <c r="BD1502" s="354"/>
      <c r="BE1502" s="354"/>
      <c r="BF1502" s="354"/>
      <c r="BG1502" s="354"/>
      <c r="BH1502" s="354"/>
      <c r="BI1502" s="354"/>
      <c r="BJ1502" s="354"/>
      <c r="BK1502" s="354"/>
      <c r="BL1502" s="354"/>
      <c r="BM1502" s="354"/>
      <c r="BN1502" s="354"/>
      <c r="BO1502" s="354"/>
      <c r="BP1502" s="354"/>
      <c r="BQ1502" s="354"/>
      <c r="BR1502" s="354"/>
      <c r="BS1502" s="354"/>
      <c r="BT1502" s="355"/>
      <c r="BU1502" s="324" t="str">
        <f t="shared" si="90"/>
        <v>No disability</v>
      </c>
      <c r="BV1502" s="328" t="str">
        <f t="shared" si="88"/>
        <v>Out</v>
      </c>
      <c r="BW1502" s="329" t="str">
        <f t="shared" si="89"/>
        <v>Out</v>
      </c>
      <c r="BX1502" s="327" t="str">
        <f t="shared" si="91"/>
        <v/>
      </c>
    </row>
    <row r="1503" spans="2:76" x14ac:dyDescent="0.2">
      <c r="B1503" s="137"/>
      <c r="C1503" s="138"/>
      <c r="D1503" s="139" t="s">
        <v>1530</v>
      </c>
      <c r="E1503" s="140"/>
      <c r="F1503" s="140"/>
      <c r="G1503" s="321"/>
      <c r="H1503" s="322"/>
      <c r="I1503" s="322"/>
      <c r="J1503" s="322"/>
      <c r="K1503" s="322"/>
      <c r="L1503" s="322"/>
      <c r="M1503" s="322"/>
      <c r="N1503" s="322"/>
      <c r="O1503" s="322"/>
      <c r="P1503" s="322"/>
      <c r="Q1503" s="322"/>
      <c r="R1503" s="322"/>
      <c r="S1503" s="322"/>
      <c r="T1503" s="322"/>
      <c r="U1503" s="322"/>
      <c r="V1503" s="322"/>
      <c r="W1503" s="322"/>
      <c r="X1503" s="322"/>
      <c r="Y1503" s="322"/>
      <c r="Z1503" s="322"/>
      <c r="AA1503" s="322"/>
      <c r="AB1503" s="322"/>
      <c r="AC1503" s="322"/>
      <c r="AD1503" s="322"/>
      <c r="AE1503" s="322"/>
      <c r="AF1503" s="322"/>
      <c r="AG1503" s="322"/>
      <c r="AH1503" s="322"/>
      <c r="AI1503" s="322"/>
      <c r="AJ1503" s="322"/>
      <c r="AK1503" s="322"/>
      <c r="AL1503" s="322"/>
      <c r="AM1503" s="323"/>
      <c r="AN1503" s="353"/>
      <c r="AO1503" s="354"/>
      <c r="AP1503" s="354"/>
      <c r="AQ1503" s="354"/>
      <c r="AR1503" s="354"/>
      <c r="AS1503" s="354"/>
      <c r="AT1503" s="354"/>
      <c r="AU1503" s="354"/>
      <c r="AV1503" s="354"/>
      <c r="AW1503" s="354"/>
      <c r="AX1503" s="354"/>
      <c r="AY1503" s="354"/>
      <c r="AZ1503" s="354"/>
      <c r="BA1503" s="354"/>
      <c r="BB1503" s="354"/>
      <c r="BC1503" s="354"/>
      <c r="BD1503" s="354"/>
      <c r="BE1503" s="354"/>
      <c r="BF1503" s="354"/>
      <c r="BG1503" s="354"/>
      <c r="BH1503" s="354"/>
      <c r="BI1503" s="354"/>
      <c r="BJ1503" s="354"/>
      <c r="BK1503" s="354"/>
      <c r="BL1503" s="354"/>
      <c r="BM1503" s="354"/>
      <c r="BN1503" s="354"/>
      <c r="BO1503" s="354"/>
      <c r="BP1503" s="354"/>
      <c r="BQ1503" s="354"/>
      <c r="BR1503" s="354"/>
      <c r="BS1503" s="354"/>
      <c r="BT1503" s="355"/>
      <c r="BU1503" s="324" t="str">
        <f t="shared" si="90"/>
        <v>No disability</v>
      </c>
      <c r="BV1503" s="328" t="str">
        <f t="shared" si="88"/>
        <v>Out</v>
      </c>
      <c r="BW1503" s="329" t="str">
        <f t="shared" si="89"/>
        <v>Out</v>
      </c>
      <c r="BX1503" s="327" t="str">
        <f t="shared" si="91"/>
        <v/>
      </c>
    </row>
    <row r="1504" spans="2:76" x14ac:dyDescent="0.2">
      <c r="B1504" s="137"/>
      <c r="C1504" s="138"/>
      <c r="D1504" s="139" t="s">
        <v>1531</v>
      </c>
      <c r="E1504" s="140"/>
      <c r="F1504" s="140"/>
      <c r="G1504" s="321"/>
      <c r="H1504" s="322"/>
      <c r="I1504" s="322"/>
      <c r="J1504" s="322"/>
      <c r="K1504" s="322"/>
      <c r="L1504" s="322"/>
      <c r="M1504" s="322"/>
      <c r="N1504" s="322"/>
      <c r="O1504" s="322"/>
      <c r="P1504" s="322"/>
      <c r="Q1504" s="322"/>
      <c r="R1504" s="322"/>
      <c r="S1504" s="322"/>
      <c r="T1504" s="322"/>
      <c r="U1504" s="322"/>
      <c r="V1504" s="322"/>
      <c r="W1504" s="322"/>
      <c r="X1504" s="322"/>
      <c r="Y1504" s="322"/>
      <c r="Z1504" s="322"/>
      <c r="AA1504" s="322"/>
      <c r="AB1504" s="322"/>
      <c r="AC1504" s="322"/>
      <c r="AD1504" s="322"/>
      <c r="AE1504" s="322"/>
      <c r="AF1504" s="322"/>
      <c r="AG1504" s="322"/>
      <c r="AH1504" s="322"/>
      <c r="AI1504" s="322"/>
      <c r="AJ1504" s="322"/>
      <c r="AK1504" s="322"/>
      <c r="AL1504" s="322"/>
      <c r="AM1504" s="323"/>
      <c r="AN1504" s="353"/>
      <c r="AO1504" s="354"/>
      <c r="AP1504" s="354"/>
      <c r="AQ1504" s="354"/>
      <c r="AR1504" s="354"/>
      <c r="AS1504" s="354"/>
      <c r="AT1504" s="354"/>
      <c r="AU1504" s="354"/>
      <c r="AV1504" s="354"/>
      <c r="AW1504" s="354"/>
      <c r="AX1504" s="354"/>
      <c r="AY1504" s="354"/>
      <c r="AZ1504" s="354"/>
      <c r="BA1504" s="354"/>
      <c r="BB1504" s="354"/>
      <c r="BC1504" s="354"/>
      <c r="BD1504" s="354"/>
      <c r="BE1504" s="354"/>
      <c r="BF1504" s="354"/>
      <c r="BG1504" s="354"/>
      <c r="BH1504" s="354"/>
      <c r="BI1504" s="354"/>
      <c r="BJ1504" s="354"/>
      <c r="BK1504" s="354"/>
      <c r="BL1504" s="354"/>
      <c r="BM1504" s="354"/>
      <c r="BN1504" s="354"/>
      <c r="BO1504" s="354"/>
      <c r="BP1504" s="354"/>
      <c r="BQ1504" s="354"/>
      <c r="BR1504" s="354"/>
      <c r="BS1504" s="354"/>
      <c r="BT1504" s="355"/>
      <c r="BU1504" s="324" t="str">
        <f t="shared" si="90"/>
        <v>No disability</v>
      </c>
      <c r="BV1504" s="328" t="str">
        <f t="shared" si="88"/>
        <v>Out</v>
      </c>
      <c r="BW1504" s="329" t="str">
        <f t="shared" si="89"/>
        <v>Out</v>
      </c>
      <c r="BX1504" s="327" t="str">
        <f t="shared" si="91"/>
        <v/>
      </c>
    </row>
    <row r="1505" spans="2:76" x14ac:dyDescent="0.2">
      <c r="B1505" s="137"/>
      <c r="C1505" s="138"/>
      <c r="D1505" s="139" t="s">
        <v>1532</v>
      </c>
      <c r="E1505" s="140"/>
      <c r="F1505" s="140"/>
      <c r="G1505" s="321"/>
      <c r="H1505" s="322"/>
      <c r="I1505" s="322"/>
      <c r="J1505" s="322"/>
      <c r="K1505" s="322"/>
      <c r="L1505" s="322"/>
      <c r="M1505" s="322"/>
      <c r="N1505" s="322"/>
      <c r="O1505" s="322"/>
      <c r="P1505" s="322"/>
      <c r="Q1505" s="322"/>
      <c r="R1505" s="322"/>
      <c r="S1505" s="322"/>
      <c r="T1505" s="322"/>
      <c r="U1505" s="322"/>
      <c r="V1505" s="322"/>
      <c r="W1505" s="322"/>
      <c r="X1505" s="322"/>
      <c r="Y1505" s="322"/>
      <c r="Z1505" s="322"/>
      <c r="AA1505" s="322"/>
      <c r="AB1505" s="322"/>
      <c r="AC1505" s="322"/>
      <c r="AD1505" s="322"/>
      <c r="AE1505" s="322"/>
      <c r="AF1505" s="322"/>
      <c r="AG1505" s="322"/>
      <c r="AH1505" s="322"/>
      <c r="AI1505" s="322"/>
      <c r="AJ1505" s="322"/>
      <c r="AK1505" s="322"/>
      <c r="AL1505" s="322"/>
      <c r="AM1505" s="323"/>
      <c r="AN1505" s="353"/>
      <c r="AO1505" s="354"/>
      <c r="AP1505" s="354"/>
      <c r="AQ1505" s="354"/>
      <c r="AR1505" s="354"/>
      <c r="AS1505" s="354"/>
      <c r="AT1505" s="354"/>
      <c r="AU1505" s="354"/>
      <c r="AV1505" s="354"/>
      <c r="AW1505" s="354"/>
      <c r="AX1505" s="354"/>
      <c r="AY1505" s="354"/>
      <c r="AZ1505" s="354"/>
      <c r="BA1505" s="354"/>
      <c r="BB1505" s="354"/>
      <c r="BC1505" s="354"/>
      <c r="BD1505" s="354"/>
      <c r="BE1505" s="354"/>
      <c r="BF1505" s="354"/>
      <c r="BG1505" s="354"/>
      <c r="BH1505" s="354"/>
      <c r="BI1505" s="354"/>
      <c r="BJ1505" s="354"/>
      <c r="BK1505" s="354"/>
      <c r="BL1505" s="354"/>
      <c r="BM1505" s="354"/>
      <c r="BN1505" s="354"/>
      <c r="BO1505" s="354"/>
      <c r="BP1505" s="354"/>
      <c r="BQ1505" s="354"/>
      <c r="BR1505" s="354"/>
      <c r="BS1505" s="354"/>
      <c r="BT1505" s="355"/>
      <c r="BU1505" s="324" t="str">
        <f t="shared" si="90"/>
        <v>No disability</v>
      </c>
      <c r="BV1505" s="328" t="str">
        <f t="shared" si="88"/>
        <v>Out</v>
      </c>
      <c r="BW1505" s="329" t="str">
        <f t="shared" si="89"/>
        <v>Out</v>
      </c>
      <c r="BX1505" s="327" t="str">
        <f t="shared" si="91"/>
        <v/>
      </c>
    </row>
    <row r="1506" spans="2:76" x14ac:dyDescent="0.2">
      <c r="B1506" s="137"/>
      <c r="C1506" s="138"/>
      <c r="D1506" s="139" t="s">
        <v>1533</v>
      </c>
      <c r="E1506" s="140"/>
      <c r="F1506" s="140"/>
      <c r="G1506" s="321"/>
      <c r="H1506" s="322"/>
      <c r="I1506" s="322"/>
      <c r="J1506" s="322"/>
      <c r="K1506" s="322"/>
      <c r="L1506" s="322"/>
      <c r="M1506" s="322"/>
      <c r="N1506" s="322"/>
      <c r="O1506" s="322"/>
      <c r="P1506" s="322"/>
      <c r="Q1506" s="322"/>
      <c r="R1506" s="322"/>
      <c r="S1506" s="322"/>
      <c r="T1506" s="322"/>
      <c r="U1506" s="322"/>
      <c r="V1506" s="322"/>
      <c r="W1506" s="322"/>
      <c r="X1506" s="322"/>
      <c r="Y1506" s="322"/>
      <c r="Z1506" s="322"/>
      <c r="AA1506" s="322"/>
      <c r="AB1506" s="322"/>
      <c r="AC1506" s="322"/>
      <c r="AD1506" s="322"/>
      <c r="AE1506" s="322"/>
      <c r="AF1506" s="322"/>
      <c r="AG1506" s="322"/>
      <c r="AH1506" s="322"/>
      <c r="AI1506" s="322"/>
      <c r="AJ1506" s="322"/>
      <c r="AK1506" s="322"/>
      <c r="AL1506" s="322"/>
      <c r="AM1506" s="323"/>
      <c r="AN1506" s="353"/>
      <c r="AO1506" s="354"/>
      <c r="AP1506" s="354"/>
      <c r="AQ1506" s="354"/>
      <c r="AR1506" s="354"/>
      <c r="AS1506" s="354"/>
      <c r="AT1506" s="354"/>
      <c r="AU1506" s="354"/>
      <c r="AV1506" s="354"/>
      <c r="AW1506" s="354"/>
      <c r="AX1506" s="354"/>
      <c r="AY1506" s="354"/>
      <c r="AZ1506" s="354"/>
      <c r="BA1506" s="354"/>
      <c r="BB1506" s="354"/>
      <c r="BC1506" s="354"/>
      <c r="BD1506" s="354"/>
      <c r="BE1506" s="354"/>
      <c r="BF1506" s="354"/>
      <c r="BG1506" s="354"/>
      <c r="BH1506" s="354"/>
      <c r="BI1506" s="354"/>
      <c r="BJ1506" s="354"/>
      <c r="BK1506" s="354"/>
      <c r="BL1506" s="354"/>
      <c r="BM1506" s="354"/>
      <c r="BN1506" s="354"/>
      <c r="BO1506" s="354"/>
      <c r="BP1506" s="354"/>
      <c r="BQ1506" s="354"/>
      <c r="BR1506" s="354"/>
      <c r="BS1506" s="354"/>
      <c r="BT1506" s="355"/>
      <c r="BU1506" s="324" t="str">
        <f t="shared" si="90"/>
        <v>No disability</v>
      </c>
      <c r="BV1506" s="328" t="str">
        <f t="shared" ref="BV1506:BV1569" si="92">IF(OR(J1506=1,K1506=1,L1506=1,M1506=1),"In","Out")</f>
        <v>Out</v>
      </c>
      <c r="BW1506" s="329" t="str">
        <f t="shared" si="89"/>
        <v>Out</v>
      </c>
      <c r="BX1506" s="327" t="str">
        <f t="shared" si="91"/>
        <v/>
      </c>
    </row>
    <row r="1507" spans="2:76" x14ac:dyDescent="0.2">
      <c r="B1507" s="137"/>
      <c r="C1507" s="138"/>
      <c r="D1507" s="139" t="s">
        <v>1534</v>
      </c>
      <c r="E1507" s="140"/>
      <c r="F1507" s="140"/>
      <c r="G1507" s="321"/>
      <c r="H1507" s="322"/>
      <c r="I1507" s="322"/>
      <c r="J1507" s="322"/>
      <c r="K1507" s="322"/>
      <c r="L1507" s="322"/>
      <c r="M1507" s="322"/>
      <c r="N1507" s="322"/>
      <c r="O1507" s="322"/>
      <c r="P1507" s="322"/>
      <c r="Q1507" s="322"/>
      <c r="R1507" s="322"/>
      <c r="S1507" s="322"/>
      <c r="T1507" s="322"/>
      <c r="U1507" s="322"/>
      <c r="V1507" s="322"/>
      <c r="W1507" s="322"/>
      <c r="X1507" s="322"/>
      <c r="Y1507" s="322"/>
      <c r="Z1507" s="322"/>
      <c r="AA1507" s="322"/>
      <c r="AB1507" s="322"/>
      <c r="AC1507" s="322"/>
      <c r="AD1507" s="322"/>
      <c r="AE1507" s="322"/>
      <c r="AF1507" s="322"/>
      <c r="AG1507" s="322"/>
      <c r="AH1507" s="322"/>
      <c r="AI1507" s="322"/>
      <c r="AJ1507" s="322"/>
      <c r="AK1507" s="322"/>
      <c r="AL1507" s="322"/>
      <c r="AM1507" s="323"/>
      <c r="AN1507" s="353"/>
      <c r="AO1507" s="354"/>
      <c r="AP1507" s="354"/>
      <c r="AQ1507" s="354"/>
      <c r="AR1507" s="354"/>
      <c r="AS1507" s="354"/>
      <c r="AT1507" s="354"/>
      <c r="AU1507" s="354"/>
      <c r="AV1507" s="354"/>
      <c r="AW1507" s="354"/>
      <c r="AX1507" s="354"/>
      <c r="AY1507" s="354"/>
      <c r="AZ1507" s="354"/>
      <c r="BA1507" s="354"/>
      <c r="BB1507" s="354"/>
      <c r="BC1507" s="354"/>
      <c r="BD1507" s="354"/>
      <c r="BE1507" s="354"/>
      <c r="BF1507" s="354"/>
      <c r="BG1507" s="354"/>
      <c r="BH1507" s="354"/>
      <c r="BI1507" s="354"/>
      <c r="BJ1507" s="354"/>
      <c r="BK1507" s="354"/>
      <c r="BL1507" s="354"/>
      <c r="BM1507" s="354"/>
      <c r="BN1507" s="354"/>
      <c r="BO1507" s="354"/>
      <c r="BP1507" s="354"/>
      <c r="BQ1507" s="354"/>
      <c r="BR1507" s="354"/>
      <c r="BS1507" s="354"/>
      <c r="BT1507" s="355"/>
      <c r="BU1507" s="324" t="str">
        <f t="shared" si="90"/>
        <v>No disability</v>
      </c>
      <c r="BV1507" s="328" t="str">
        <f t="shared" si="92"/>
        <v>Out</v>
      </c>
      <c r="BW1507" s="329" t="str">
        <f t="shared" ref="BW1507:BW1570" si="93">IF(OR(AQ1507=1,AR1507=1,AS1507=1,AT1507=1),"In","Out")</f>
        <v>Out</v>
      </c>
      <c r="BX1507" s="327" t="str">
        <f t="shared" si="91"/>
        <v/>
      </c>
    </row>
    <row r="1508" spans="2:76" x14ac:dyDescent="0.2">
      <c r="B1508" s="137"/>
      <c r="C1508" s="138"/>
      <c r="D1508" s="139" t="s">
        <v>1535</v>
      </c>
      <c r="E1508" s="140"/>
      <c r="F1508" s="140"/>
      <c r="G1508" s="321"/>
      <c r="H1508" s="322"/>
      <c r="I1508" s="322"/>
      <c r="J1508" s="322"/>
      <c r="K1508" s="322"/>
      <c r="L1508" s="322"/>
      <c r="M1508" s="322"/>
      <c r="N1508" s="322"/>
      <c r="O1508" s="322"/>
      <c r="P1508" s="322"/>
      <c r="Q1508" s="322"/>
      <c r="R1508" s="322"/>
      <c r="S1508" s="322"/>
      <c r="T1508" s="322"/>
      <c r="U1508" s="322"/>
      <c r="V1508" s="322"/>
      <c r="W1508" s="322"/>
      <c r="X1508" s="322"/>
      <c r="Y1508" s="322"/>
      <c r="Z1508" s="322"/>
      <c r="AA1508" s="322"/>
      <c r="AB1508" s="322"/>
      <c r="AC1508" s="322"/>
      <c r="AD1508" s="322"/>
      <c r="AE1508" s="322"/>
      <c r="AF1508" s="322"/>
      <c r="AG1508" s="322"/>
      <c r="AH1508" s="322"/>
      <c r="AI1508" s="322"/>
      <c r="AJ1508" s="322"/>
      <c r="AK1508" s="322"/>
      <c r="AL1508" s="322"/>
      <c r="AM1508" s="323"/>
      <c r="AN1508" s="353"/>
      <c r="AO1508" s="354"/>
      <c r="AP1508" s="354"/>
      <c r="AQ1508" s="354"/>
      <c r="AR1508" s="354"/>
      <c r="AS1508" s="354"/>
      <c r="AT1508" s="354"/>
      <c r="AU1508" s="354"/>
      <c r="AV1508" s="354"/>
      <c r="AW1508" s="354"/>
      <c r="AX1508" s="354"/>
      <c r="AY1508" s="354"/>
      <c r="AZ1508" s="354"/>
      <c r="BA1508" s="354"/>
      <c r="BB1508" s="354"/>
      <c r="BC1508" s="354"/>
      <c r="BD1508" s="354"/>
      <c r="BE1508" s="354"/>
      <c r="BF1508" s="354"/>
      <c r="BG1508" s="354"/>
      <c r="BH1508" s="354"/>
      <c r="BI1508" s="354"/>
      <c r="BJ1508" s="354"/>
      <c r="BK1508" s="354"/>
      <c r="BL1508" s="354"/>
      <c r="BM1508" s="354"/>
      <c r="BN1508" s="354"/>
      <c r="BO1508" s="354"/>
      <c r="BP1508" s="354"/>
      <c r="BQ1508" s="354"/>
      <c r="BR1508" s="354"/>
      <c r="BS1508" s="354"/>
      <c r="BT1508" s="355"/>
      <c r="BU1508" s="324" t="str">
        <f t="shared" ref="BU1508:BU1571" si="94">IF(OR(BO1508=3,BO1508=2,BP1508=3,BP1508=2,BQ1508=3,BQ1508=2,BR1508=3,BR1508=2,BS1508=3,BS1508=2,BT1508=3,BT1508=2),"Disability", "No disability")</f>
        <v>No disability</v>
      </c>
      <c r="BV1508" s="328" t="str">
        <f t="shared" si="92"/>
        <v>Out</v>
      </c>
      <c r="BW1508" s="329" t="str">
        <f t="shared" si="93"/>
        <v>Out</v>
      </c>
      <c r="BX1508" s="327" t="str">
        <f t="shared" ref="BX1508:BX1571" si="95">IF(AO1508="","",IF(AO1508=0,AP1508,IF(AO1508&lt;15,1,IF(AO1508&lt;=19,2,IF(AO1508&lt;=24,3,IF(AO1508&lt;=29,4,IF(AO1508&gt;=30,5,"")))))))</f>
        <v/>
      </c>
    </row>
    <row r="1509" spans="2:76" x14ac:dyDescent="0.2">
      <c r="B1509" s="137"/>
      <c r="C1509" s="138"/>
      <c r="D1509" s="139" t="s">
        <v>1536</v>
      </c>
      <c r="E1509" s="140"/>
      <c r="F1509" s="140"/>
      <c r="G1509" s="321"/>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2"/>
      <c r="AD1509" s="322"/>
      <c r="AE1509" s="322"/>
      <c r="AF1509" s="322"/>
      <c r="AG1509" s="322"/>
      <c r="AH1509" s="322"/>
      <c r="AI1509" s="322"/>
      <c r="AJ1509" s="322"/>
      <c r="AK1509" s="322"/>
      <c r="AL1509" s="322"/>
      <c r="AM1509" s="323"/>
      <c r="AN1509" s="353"/>
      <c r="AO1509" s="354"/>
      <c r="AP1509" s="354"/>
      <c r="AQ1509" s="354"/>
      <c r="AR1509" s="354"/>
      <c r="AS1509" s="354"/>
      <c r="AT1509" s="354"/>
      <c r="AU1509" s="354"/>
      <c r="AV1509" s="354"/>
      <c r="AW1509" s="354"/>
      <c r="AX1509" s="354"/>
      <c r="AY1509" s="354"/>
      <c r="AZ1509" s="354"/>
      <c r="BA1509" s="354"/>
      <c r="BB1509" s="354"/>
      <c r="BC1509" s="354"/>
      <c r="BD1509" s="354"/>
      <c r="BE1509" s="354"/>
      <c r="BF1509" s="354"/>
      <c r="BG1509" s="354"/>
      <c r="BH1509" s="354"/>
      <c r="BI1509" s="354"/>
      <c r="BJ1509" s="354"/>
      <c r="BK1509" s="354"/>
      <c r="BL1509" s="354"/>
      <c r="BM1509" s="354"/>
      <c r="BN1509" s="354"/>
      <c r="BO1509" s="354"/>
      <c r="BP1509" s="354"/>
      <c r="BQ1509" s="354"/>
      <c r="BR1509" s="354"/>
      <c r="BS1509" s="354"/>
      <c r="BT1509" s="355"/>
      <c r="BU1509" s="324" t="str">
        <f t="shared" si="94"/>
        <v>No disability</v>
      </c>
      <c r="BV1509" s="328" t="str">
        <f t="shared" si="92"/>
        <v>Out</v>
      </c>
      <c r="BW1509" s="329" t="str">
        <f t="shared" si="93"/>
        <v>Out</v>
      </c>
      <c r="BX1509" s="327" t="str">
        <f t="shared" si="95"/>
        <v/>
      </c>
    </row>
    <row r="1510" spans="2:76" x14ac:dyDescent="0.2">
      <c r="B1510" s="137"/>
      <c r="C1510" s="138"/>
      <c r="D1510" s="139" t="s">
        <v>1537</v>
      </c>
      <c r="E1510" s="140"/>
      <c r="F1510" s="140"/>
      <c r="G1510" s="321"/>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2"/>
      <c r="AD1510" s="322"/>
      <c r="AE1510" s="322"/>
      <c r="AF1510" s="322"/>
      <c r="AG1510" s="322"/>
      <c r="AH1510" s="322"/>
      <c r="AI1510" s="322"/>
      <c r="AJ1510" s="322"/>
      <c r="AK1510" s="322"/>
      <c r="AL1510" s="322"/>
      <c r="AM1510" s="323"/>
      <c r="AN1510" s="353"/>
      <c r="AO1510" s="354"/>
      <c r="AP1510" s="354"/>
      <c r="AQ1510" s="354"/>
      <c r="AR1510" s="354"/>
      <c r="AS1510" s="354"/>
      <c r="AT1510" s="354"/>
      <c r="AU1510" s="354"/>
      <c r="AV1510" s="354"/>
      <c r="AW1510" s="354"/>
      <c r="AX1510" s="354"/>
      <c r="AY1510" s="354"/>
      <c r="AZ1510" s="354"/>
      <c r="BA1510" s="354"/>
      <c r="BB1510" s="354"/>
      <c r="BC1510" s="354"/>
      <c r="BD1510" s="354"/>
      <c r="BE1510" s="354"/>
      <c r="BF1510" s="354"/>
      <c r="BG1510" s="354"/>
      <c r="BH1510" s="354"/>
      <c r="BI1510" s="354"/>
      <c r="BJ1510" s="354"/>
      <c r="BK1510" s="354"/>
      <c r="BL1510" s="354"/>
      <c r="BM1510" s="354"/>
      <c r="BN1510" s="354"/>
      <c r="BO1510" s="354"/>
      <c r="BP1510" s="354"/>
      <c r="BQ1510" s="354"/>
      <c r="BR1510" s="354"/>
      <c r="BS1510" s="354"/>
      <c r="BT1510" s="355"/>
      <c r="BU1510" s="324" t="str">
        <f t="shared" si="94"/>
        <v>No disability</v>
      </c>
      <c r="BV1510" s="328" t="str">
        <f t="shared" si="92"/>
        <v>Out</v>
      </c>
      <c r="BW1510" s="329" t="str">
        <f t="shared" si="93"/>
        <v>Out</v>
      </c>
      <c r="BX1510" s="327" t="str">
        <f t="shared" si="95"/>
        <v/>
      </c>
    </row>
    <row r="1511" spans="2:76" x14ac:dyDescent="0.2">
      <c r="B1511" s="137"/>
      <c r="C1511" s="138"/>
      <c r="D1511" s="139" t="s">
        <v>1538</v>
      </c>
      <c r="E1511" s="140"/>
      <c r="F1511" s="140"/>
      <c r="G1511" s="321"/>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2"/>
      <c r="AD1511" s="322"/>
      <c r="AE1511" s="322"/>
      <c r="AF1511" s="322"/>
      <c r="AG1511" s="322"/>
      <c r="AH1511" s="322"/>
      <c r="AI1511" s="322"/>
      <c r="AJ1511" s="322"/>
      <c r="AK1511" s="322"/>
      <c r="AL1511" s="322"/>
      <c r="AM1511" s="323"/>
      <c r="AN1511" s="353"/>
      <c r="AO1511" s="354"/>
      <c r="AP1511" s="354"/>
      <c r="AQ1511" s="354"/>
      <c r="AR1511" s="354"/>
      <c r="AS1511" s="354"/>
      <c r="AT1511" s="354"/>
      <c r="AU1511" s="354"/>
      <c r="AV1511" s="354"/>
      <c r="AW1511" s="354"/>
      <c r="AX1511" s="354"/>
      <c r="AY1511" s="354"/>
      <c r="AZ1511" s="354"/>
      <c r="BA1511" s="354"/>
      <c r="BB1511" s="354"/>
      <c r="BC1511" s="354"/>
      <c r="BD1511" s="354"/>
      <c r="BE1511" s="354"/>
      <c r="BF1511" s="354"/>
      <c r="BG1511" s="354"/>
      <c r="BH1511" s="354"/>
      <c r="BI1511" s="354"/>
      <c r="BJ1511" s="354"/>
      <c r="BK1511" s="354"/>
      <c r="BL1511" s="354"/>
      <c r="BM1511" s="354"/>
      <c r="BN1511" s="354"/>
      <c r="BO1511" s="354"/>
      <c r="BP1511" s="354"/>
      <c r="BQ1511" s="354"/>
      <c r="BR1511" s="354"/>
      <c r="BS1511" s="354"/>
      <c r="BT1511" s="355"/>
      <c r="BU1511" s="324" t="str">
        <f t="shared" si="94"/>
        <v>No disability</v>
      </c>
      <c r="BV1511" s="328" t="str">
        <f t="shared" si="92"/>
        <v>Out</v>
      </c>
      <c r="BW1511" s="329" t="str">
        <f t="shared" si="93"/>
        <v>Out</v>
      </c>
      <c r="BX1511" s="327" t="str">
        <f t="shared" si="95"/>
        <v/>
      </c>
    </row>
    <row r="1512" spans="2:76" x14ac:dyDescent="0.2">
      <c r="B1512" s="137"/>
      <c r="C1512" s="138"/>
      <c r="D1512" s="139" t="s">
        <v>1539</v>
      </c>
      <c r="E1512" s="140"/>
      <c r="F1512" s="140"/>
      <c r="G1512" s="321"/>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2"/>
      <c r="AD1512" s="322"/>
      <c r="AE1512" s="322"/>
      <c r="AF1512" s="322"/>
      <c r="AG1512" s="322"/>
      <c r="AH1512" s="322"/>
      <c r="AI1512" s="322"/>
      <c r="AJ1512" s="322"/>
      <c r="AK1512" s="322"/>
      <c r="AL1512" s="322"/>
      <c r="AM1512" s="323"/>
      <c r="AN1512" s="353"/>
      <c r="AO1512" s="354"/>
      <c r="AP1512" s="354"/>
      <c r="AQ1512" s="354"/>
      <c r="AR1512" s="354"/>
      <c r="AS1512" s="354"/>
      <c r="AT1512" s="354"/>
      <c r="AU1512" s="354"/>
      <c r="AV1512" s="354"/>
      <c r="AW1512" s="354"/>
      <c r="AX1512" s="354"/>
      <c r="AY1512" s="354"/>
      <c r="AZ1512" s="354"/>
      <c r="BA1512" s="354"/>
      <c r="BB1512" s="354"/>
      <c r="BC1512" s="354"/>
      <c r="BD1512" s="354"/>
      <c r="BE1512" s="354"/>
      <c r="BF1512" s="354"/>
      <c r="BG1512" s="354"/>
      <c r="BH1512" s="354"/>
      <c r="BI1512" s="354"/>
      <c r="BJ1512" s="354"/>
      <c r="BK1512" s="354"/>
      <c r="BL1512" s="354"/>
      <c r="BM1512" s="354"/>
      <c r="BN1512" s="354"/>
      <c r="BO1512" s="354"/>
      <c r="BP1512" s="354"/>
      <c r="BQ1512" s="354"/>
      <c r="BR1512" s="354"/>
      <c r="BS1512" s="354"/>
      <c r="BT1512" s="355"/>
      <c r="BU1512" s="324" t="str">
        <f t="shared" si="94"/>
        <v>No disability</v>
      </c>
      <c r="BV1512" s="328" t="str">
        <f t="shared" si="92"/>
        <v>Out</v>
      </c>
      <c r="BW1512" s="329" t="str">
        <f t="shared" si="93"/>
        <v>Out</v>
      </c>
      <c r="BX1512" s="327" t="str">
        <f t="shared" si="95"/>
        <v/>
      </c>
    </row>
    <row r="1513" spans="2:76" x14ac:dyDescent="0.2">
      <c r="B1513" s="137"/>
      <c r="C1513" s="138"/>
      <c r="D1513" s="139" t="s">
        <v>1540</v>
      </c>
      <c r="E1513" s="140"/>
      <c r="F1513" s="140"/>
      <c r="G1513" s="321"/>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2"/>
      <c r="AD1513" s="322"/>
      <c r="AE1513" s="322"/>
      <c r="AF1513" s="322"/>
      <c r="AG1513" s="322"/>
      <c r="AH1513" s="322"/>
      <c r="AI1513" s="322"/>
      <c r="AJ1513" s="322"/>
      <c r="AK1513" s="322"/>
      <c r="AL1513" s="322"/>
      <c r="AM1513" s="323"/>
      <c r="AN1513" s="353"/>
      <c r="AO1513" s="354"/>
      <c r="AP1513" s="354"/>
      <c r="AQ1513" s="354"/>
      <c r="AR1513" s="354"/>
      <c r="AS1513" s="354"/>
      <c r="AT1513" s="354"/>
      <c r="AU1513" s="354"/>
      <c r="AV1513" s="354"/>
      <c r="AW1513" s="354"/>
      <c r="AX1513" s="354"/>
      <c r="AY1513" s="354"/>
      <c r="AZ1513" s="354"/>
      <c r="BA1513" s="354"/>
      <c r="BB1513" s="354"/>
      <c r="BC1513" s="354"/>
      <c r="BD1513" s="354"/>
      <c r="BE1513" s="354"/>
      <c r="BF1513" s="354"/>
      <c r="BG1513" s="354"/>
      <c r="BH1513" s="354"/>
      <c r="BI1513" s="354"/>
      <c r="BJ1513" s="354"/>
      <c r="BK1513" s="354"/>
      <c r="BL1513" s="354"/>
      <c r="BM1513" s="354"/>
      <c r="BN1513" s="354"/>
      <c r="BO1513" s="354"/>
      <c r="BP1513" s="354"/>
      <c r="BQ1513" s="354"/>
      <c r="BR1513" s="354"/>
      <c r="BS1513" s="354"/>
      <c r="BT1513" s="355"/>
      <c r="BU1513" s="324" t="str">
        <f t="shared" si="94"/>
        <v>No disability</v>
      </c>
      <c r="BV1513" s="328" t="str">
        <f t="shared" si="92"/>
        <v>Out</v>
      </c>
      <c r="BW1513" s="329" t="str">
        <f t="shared" si="93"/>
        <v>Out</v>
      </c>
      <c r="BX1513" s="327" t="str">
        <f t="shared" si="95"/>
        <v/>
      </c>
    </row>
    <row r="1514" spans="2:76" x14ac:dyDescent="0.2">
      <c r="B1514" s="137"/>
      <c r="C1514" s="138"/>
      <c r="D1514" s="139" t="s">
        <v>1541</v>
      </c>
      <c r="E1514" s="140"/>
      <c r="F1514" s="140"/>
      <c r="G1514" s="321"/>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2"/>
      <c r="AD1514" s="322"/>
      <c r="AE1514" s="322"/>
      <c r="AF1514" s="322"/>
      <c r="AG1514" s="322"/>
      <c r="AH1514" s="322"/>
      <c r="AI1514" s="322"/>
      <c r="AJ1514" s="322"/>
      <c r="AK1514" s="322"/>
      <c r="AL1514" s="322"/>
      <c r="AM1514" s="323"/>
      <c r="AN1514" s="353"/>
      <c r="AO1514" s="354"/>
      <c r="AP1514" s="354"/>
      <c r="AQ1514" s="354"/>
      <c r="AR1514" s="354"/>
      <c r="AS1514" s="354"/>
      <c r="AT1514" s="354"/>
      <c r="AU1514" s="354"/>
      <c r="AV1514" s="354"/>
      <c r="AW1514" s="354"/>
      <c r="AX1514" s="354"/>
      <c r="AY1514" s="354"/>
      <c r="AZ1514" s="354"/>
      <c r="BA1514" s="354"/>
      <c r="BB1514" s="354"/>
      <c r="BC1514" s="354"/>
      <c r="BD1514" s="354"/>
      <c r="BE1514" s="354"/>
      <c r="BF1514" s="354"/>
      <c r="BG1514" s="354"/>
      <c r="BH1514" s="354"/>
      <c r="BI1514" s="354"/>
      <c r="BJ1514" s="354"/>
      <c r="BK1514" s="354"/>
      <c r="BL1514" s="354"/>
      <c r="BM1514" s="354"/>
      <c r="BN1514" s="354"/>
      <c r="BO1514" s="354"/>
      <c r="BP1514" s="354"/>
      <c r="BQ1514" s="354"/>
      <c r="BR1514" s="354"/>
      <c r="BS1514" s="354"/>
      <c r="BT1514" s="355"/>
      <c r="BU1514" s="324" t="str">
        <f t="shared" si="94"/>
        <v>No disability</v>
      </c>
      <c r="BV1514" s="328" t="str">
        <f t="shared" si="92"/>
        <v>Out</v>
      </c>
      <c r="BW1514" s="329" t="str">
        <f t="shared" si="93"/>
        <v>Out</v>
      </c>
      <c r="BX1514" s="327" t="str">
        <f t="shared" si="95"/>
        <v/>
      </c>
    </row>
    <row r="1515" spans="2:76" x14ac:dyDescent="0.2">
      <c r="B1515" s="137"/>
      <c r="C1515" s="138"/>
      <c r="D1515" s="139" t="s">
        <v>1542</v>
      </c>
      <c r="E1515" s="140"/>
      <c r="F1515" s="140"/>
      <c r="G1515" s="321"/>
      <c r="H1515" s="322"/>
      <c r="I1515" s="322"/>
      <c r="J1515" s="322"/>
      <c r="K1515" s="322"/>
      <c r="L1515" s="322"/>
      <c r="M1515" s="322"/>
      <c r="N1515" s="322"/>
      <c r="O1515" s="322"/>
      <c r="P1515" s="322"/>
      <c r="Q1515" s="322"/>
      <c r="R1515" s="322"/>
      <c r="S1515" s="322"/>
      <c r="T1515" s="322"/>
      <c r="U1515" s="322"/>
      <c r="V1515" s="322"/>
      <c r="W1515" s="322"/>
      <c r="X1515" s="322"/>
      <c r="Y1515" s="322"/>
      <c r="Z1515" s="322"/>
      <c r="AA1515" s="322"/>
      <c r="AB1515" s="322"/>
      <c r="AC1515" s="322"/>
      <c r="AD1515" s="322"/>
      <c r="AE1515" s="322"/>
      <c r="AF1515" s="322"/>
      <c r="AG1515" s="322"/>
      <c r="AH1515" s="322"/>
      <c r="AI1515" s="322"/>
      <c r="AJ1515" s="322"/>
      <c r="AK1515" s="322"/>
      <c r="AL1515" s="322"/>
      <c r="AM1515" s="323"/>
      <c r="AN1515" s="353"/>
      <c r="AO1515" s="354"/>
      <c r="AP1515" s="354"/>
      <c r="AQ1515" s="354"/>
      <c r="AR1515" s="354"/>
      <c r="AS1515" s="354"/>
      <c r="AT1515" s="354"/>
      <c r="AU1515" s="354"/>
      <c r="AV1515" s="354"/>
      <c r="AW1515" s="354"/>
      <c r="AX1515" s="354"/>
      <c r="AY1515" s="354"/>
      <c r="AZ1515" s="354"/>
      <c r="BA1515" s="354"/>
      <c r="BB1515" s="354"/>
      <c r="BC1515" s="354"/>
      <c r="BD1515" s="354"/>
      <c r="BE1515" s="354"/>
      <c r="BF1515" s="354"/>
      <c r="BG1515" s="354"/>
      <c r="BH1515" s="354"/>
      <c r="BI1515" s="354"/>
      <c r="BJ1515" s="354"/>
      <c r="BK1515" s="354"/>
      <c r="BL1515" s="354"/>
      <c r="BM1515" s="354"/>
      <c r="BN1515" s="354"/>
      <c r="BO1515" s="354"/>
      <c r="BP1515" s="354"/>
      <c r="BQ1515" s="354"/>
      <c r="BR1515" s="354"/>
      <c r="BS1515" s="354"/>
      <c r="BT1515" s="355"/>
      <c r="BU1515" s="324" t="str">
        <f t="shared" si="94"/>
        <v>No disability</v>
      </c>
      <c r="BV1515" s="328" t="str">
        <f t="shared" si="92"/>
        <v>Out</v>
      </c>
      <c r="BW1515" s="329" t="str">
        <f t="shared" si="93"/>
        <v>Out</v>
      </c>
      <c r="BX1515" s="327" t="str">
        <f t="shared" si="95"/>
        <v/>
      </c>
    </row>
    <row r="1516" spans="2:76" x14ac:dyDescent="0.2">
      <c r="B1516" s="137"/>
      <c r="C1516" s="138"/>
      <c r="D1516" s="139" t="s">
        <v>1543</v>
      </c>
      <c r="E1516" s="140"/>
      <c r="F1516" s="140"/>
      <c r="G1516" s="321"/>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2"/>
      <c r="AD1516" s="322"/>
      <c r="AE1516" s="322"/>
      <c r="AF1516" s="322"/>
      <c r="AG1516" s="322"/>
      <c r="AH1516" s="322"/>
      <c r="AI1516" s="322"/>
      <c r="AJ1516" s="322"/>
      <c r="AK1516" s="322"/>
      <c r="AL1516" s="322"/>
      <c r="AM1516" s="323"/>
      <c r="AN1516" s="353"/>
      <c r="AO1516" s="354"/>
      <c r="AP1516" s="354"/>
      <c r="AQ1516" s="354"/>
      <c r="AR1516" s="354"/>
      <c r="AS1516" s="354"/>
      <c r="AT1516" s="354"/>
      <c r="AU1516" s="354"/>
      <c r="AV1516" s="354"/>
      <c r="AW1516" s="354"/>
      <c r="AX1516" s="354"/>
      <c r="AY1516" s="354"/>
      <c r="AZ1516" s="354"/>
      <c r="BA1516" s="354"/>
      <c r="BB1516" s="354"/>
      <c r="BC1516" s="354"/>
      <c r="BD1516" s="354"/>
      <c r="BE1516" s="354"/>
      <c r="BF1516" s="354"/>
      <c r="BG1516" s="354"/>
      <c r="BH1516" s="354"/>
      <c r="BI1516" s="354"/>
      <c r="BJ1516" s="354"/>
      <c r="BK1516" s="354"/>
      <c r="BL1516" s="354"/>
      <c r="BM1516" s="354"/>
      <c r="BN1516" s="354"/>
      <c r="BO1516" s="354"/>
      <c r="BP1516" s="354"/>
      <c r="BQ1516" s="354"/>
      <c r="BR1516" s="354"/>
      <c r="BS1516" s="354"/>
      <c r="BT1516" s="355"/>
      <c r="BU1516" s="324" t="str">
        <f t="shared" si="94"/>
        <v>No disability</v>
      </c>
      <c r="BV1516" s="328" t="str">
        <f t="shared" si="92"/>
        <v>Out</v>
      </c>
      <c r="BW1516" s="329" t="str">
        <f t="shared" si="93"/>
        <v>Out</v>
      </c>
      <c r="BX1516" s="327" t="str">
        <f t="shared" si="95"/>
        <v/>
      </c>
    </row>
    <row r="1517" spans="2:76" x14ac:dyDescent="0.2">
      <c r="B1517" s="137"/>
      <c r="C1517" s="138"/>
      <c r="D1517" s="139" t="s">
        <v>1544</v>
      </c>
      <c r="E1517" s="140"/>
      <c r="F1517" s="140"/>
      <c r="G1517" s="321"/>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2"/>
      <c r="AD1517" s="322"/>
      <c r="AE1517" s="322"/>
      <c r="AF1517" s="322"/>
      <c r="AG1517" s="322"/>
      <c r="AH1517" s="322"/>
      <c r="AI1517" s="322"/>
      <c r="AJ1517" s="322"/>
      <c r="AK1517" s="322"/>
      <c r="AL1517" s="322"/>
      <c r="AM1517" s="323"/>
      <c r="AN1517" s="353"/>
      <c r="AO1517" s="354"/>
      <c r="AP1517" s="354"/>
      <c r="AQ1517" s="354"/>
      <c r="AR1517" s="354"/>
      <c r="AS1517" s="354"/>
      <c r="AT1517" s="354"/>
      <c r="AU1517" s="354"/>
      <c r="AV1517" s="354"/>
      <c r="AW1517" s="354"/>
      <c r="AX1517" s="354"/>
      <c r="AY1517" s="354"/>
      <c r="AZ1517" s="354"/>
      <c r="BA1517" s="354"/>
      <c r="BB1517" s="354"/>
      <c r="BC1517" s="354"/>
      <c r="BD1517" s="354"/>
      <c r="BE1517" s="354"/>
      <c r="BF1517" s="354"/>
      <c r="BG1517" s="354"/>
      <c r="BH1517" s="354"/>
      <c r="BI1517" s="354"/>
      <c r="BJ1517" s="354"/>
      <c r="BK1517" s="354"/>
      <c r="BL1517" s="354"/>
      <c r="BM1517" s="354"/>
      <c r="BN1517" s="354"/>
      <c r="BO1517" s="354"/>
      <c r="BP1517" s="354"/>
      <c r="BQ1517" s="354"/>
      <c r="BR1517" s="354"/>
      <c r="BS1517" s="354"/>
      <c r="BT1517" s="355"/>
      <c r="BU1517" s="324" t="str">
        <f t="shared" si="94"/>
        <v>No disability</v>
      </c>
      <c r="BV1517" s="328" t="str">
        <f t="shared" si="92"/>
        <v>Out</v>
      </c>
      <c r="BW1517" s="329" t="str">
        <f t="shared" si="93"/>
        <v>Out</v>
      </c>
      <c r="BX1517" s="327" t="str">
        <f t="shared" si="95"/>
        <v/>
      </c>
    </row>
    <row r="1518" spans="2:76" x14ac:dyDescent="0.2">
      <c r="B1518" s="137"/>
      <c r="C1518" s="138"/>
      <c r="D1518" s="139" t="s">
        <v>1545</v>
      </c>
      <c r="E1518" s="140"/>
      <c r="F1518" s="140"/>
      <c r="G1518" s="321"/>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2"/>
      <c r="AD1518" s="322"/>
      <c r="AE1518" s="322"/>
      <c r="AF1518" s="322"/>
      <c r="AG1518" s="322"/>
      <c r="AH1518" s="322"/>
      <c r="AI1518" s="322"/>
      <c r="AJ1518" s="322"/>
      <c r="AK1518" s="322"/>
      <c r="AL1518" s="322"/>
      <c r="AM1518" s="323"/>
      <c r="AN1518" s="353"/>
      <c r="AO1518" s="354"/>
      <c r="AP1518" s="354"/>
      <c r="AQ1518" s="354"/>
      <c r="AR1518" s="354"/>
      <c r="AS1518" s="354"/>
      <c r="AT1518" s="354"/>
      <c r="AU1518" s="354"/>
      <c r="AV1518" s="354"/>
      <c r="AW1518" s="354"/>
      <c r="AX1518" s="354"/>
      <c r="AY1518" s="354"/>
      <c r="AZ1518" s="354"/>
      <c r="BA1518" s="354"/>
      <c r="BB1518" s="354"/>
      <c r="BC1518" s="354"/>
      <c r="BD1518" s="354"/>
      <c r="BE1518" s="354"/>
      <c r="BF1518" s="354"/>
      <c r="BG1518" s="354"/>
      <c r="BH1518" s="354"/>
      <c r="BI1518" s="354"/>
      <c r="BJ1518" s="354"/>
      <c r="BK1518" s="354"/>
      <c r="BL1518" s="354"/>
      <c r="BM1518" s="354"/>
      <c r="BN1518" s="354"/>
      <c r="BO1518" s="354"/>
      <c r="BP1518" s="354"/>
      <c r="BQ1518" s="354"/>
      <c r="BR1518" s="354"/>
      <c r="BS1518" s="354"/>
      <c r="BT1518" s="355"/>
      <c r="BU1518" s="324" t="str">
        <f t="shared" si="94"/>
        <v>No disability</v>
      </c>
      <c r="BV1518" s="328" t="str">
        <f t="shared" si="92"/>
        <v>Out</v>
      </c>
      <c r="BW1518" s="329" t="str">
        <f t="shared" si="93"/>
        <v>Out</v>
      </c>
      <c r="BX1518" s="327" t="str">
        <f t="shared" si="95"/>
        <v/>
      </c>
    </row>
    <row r="1519" spans="2:76" x14ac:dyDescent="0.2">
      <c r="B1519" s="137"/>
      <c r="C1519" s="138"/>
      <c r="D1519" s="139" t="s">
        <v>1546</v>
      </c>
      <c r="E1519" s="140"/>
      <c r="F1519" s="140"/>
      <c r="G1519" s="321"/>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2"/>
      <c r="AD1519" s="322"/>
      <c r="AE1519" s="322"/>
      <c r="AF1519" s="322"/>
      <c r="AG1519" s="322"/>
      <c r="AH1519" s="322"/>
      <c r="AI1519" s="322"/>
      <c r="AJ1519" s="322"/>
      <c r="AK1519" s="322"/>
      <c r="AL1519" s="322"/>
      <c r="AM1519" s="323"/>
      <c r="AN1519" s="353"/>
      <c r="AO1519" s="354"/>
      <c r="AP1519" s="354"/>
      <c r="AQ1519" s="354"/>
      <c r="AR1519" s="354"/>
      <c r="AS1519" s="354"/>
      <c r="AT1519" s="354"/>
      <c r="AU1519" s="354"/>
      <c r="AV1519" s="354"/>
      <c r="AW1519" s="354"/>
      <c r="AX1519" s="354"/>
      <c r="AY1519" s="354"/>
      <c r="AZ1519" s="354"/>
      <c r="BA1519" s="354"/>
      <c r="BB1519" s="354"/>
      <c r="BC1519" s="354"/>
      <c r="BD1519" s="354"/>
      <c r="BE1519" s="354"/>
      <c r="BF1519" s="354"/>
      <c r="BG1519" s="354"/>
      <c r="BH1519" s="354"/>
      <c r="BI1519" s="354"/>
      <c r="BJ1519" s="354"/>
      <c r="BK1519" s="354"/>
      <c r="BL1519" s="354"/>
      <c r="BM1519" s="354"/>
      <c r="BN1519" s="354"/>
      <c r="BO1519" s="354"/>
      <c r="BP1519" s="354"/>
      <c r="BQ1519" s="354"/>
      <c r="BR1519" s="354"/>
      <c r="BS1519" s="354"/>
      <c r="BT1519" s="355"/>
      <c r="BU1519" s="324" t="str">
        <f t="shared" si="94"/>
        <v>No disability</v>
      </c>
      <c r="BV1519" s="328" t="str">
        <f t="shared" si="92"/>
        <v>Out</v>
      </c>
      <c r="BW1519" s="329" t="str">
        <f t="shared" si="93"/>
        <v>Out</v>
      </c>
      <c r="BX1519" s="327" t="str">
        <f t="shared" si="95"/>
        <v/>
      </c>
    </row>
    <row r="1520" spans="2:76" x14ac:dyDescent="0.2">
      <c r="B1520" s="137"/>
      <c r="C1520" s="138"/>
      <c r="D1520" s="139" t="s">
        <v>1547</v>
      </c>
      <c r="E1520" s="140"/>
      <c r="F1520" s="140"/>
      <c r="G1520" s="321"/>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2"/>
      <c r="AD1520" s="322"/>
      <c r="AE1520" s="322"/>
      <c r="AF1520" s="322"/>
      <c r="AG1520" s="322"/>
      <c r="AH1520" s="322"/>
      <c r="AI1520" s="322"/>
      <c r="AJ1520" s="322"/>
      <c r="AK1520" s="322"/>
      <c r="AL1520" s="322"/>
      <c r="AM1520" s="323"/>
      <c r="AN1520" s="353"/>
      <c r="AO1520" s="354"/>
      <c r="AP1520" s="354"/>
      <c r="AQ1520" s="354"/>
      <c r="AR1520" s="354"/>
      <c r="AS1520" s="354"/>
      <c r="AT1520" s="354"/>
      <c r="AU1520" s="354"/>
      <c r="AV1520" s="354"/>
      <c r="AW1520" s="354"/>
      <c r="AX1520" s="354"/>
      <c r="AY1520" s="354"/>
      <c r="AZ1520" s="354"/>
      <c r="BA1520" s="354"/>
      <c r="BB1520" s="354"/>
      <c r="BC1520" s="354"/>
      <c r="BD1520" s="354"/>
      <c r="BE1520" s="354"/>
      <c r="BF1520" s="354"/>
      <c r="BG1520" s="354"/>
      <c r="BH1520" s="354"/>
      <c r="BI1520" s="354"/>
      <c r="BJ1520" s="354"/>
      <c r="BK1520" s="354"/>
      <c r="BL1520" s="354"/>
      <c r="BM1520" s="354"/>
      <c r="BN1520" s="354"/>
      <c r="BO1520" s="354"/>
      <c r="BP1520" s="354"/>
      <c r="BQ1520" s="354"/>
      <c r="BR1520" s="354"/>
      <c r="BS1520" s="354"/>
      <c r="BT1520" s="355"/>
      <c r="BU1520" s="324" t="str">
        <f t="shared" si="94"/>
        <v>No disability</v>
      </c>
      <c r="BV1520" s="328" t="str">
        <f t="shared" si="92"/>
        <v>Out</v>
      </c>
      <c r="BW1520" s="329" t="str">
        <f t="shared" si="93"/>
        <v>Out</v>
      </c>
      <c r="BX1520" s="327" t="str">
        <f t="shared" si="95"/>
        <v/>
      </c>
    </row>
    <row r="1521" spans="2:76" x14ac:dyDescent="0.2">
      <c r="B1521" s="137"/>
      <c r="C1521" s="138"/>
      <c r="D1521" s="139" t="s">
        <v>1548</v>
      </c>
      <c r="E1521" s="140"/>
      <c r="F1521" s="140"/>
      <c r="G1521" s="321"/>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2"/>
      <c r="AD1521" s="322"/>
      <c r="AE1521" s="322"/>
      <c r="AF1521" s="322"/>
      <c r="AG1521" s="322"/>
      <c r="AH1521" s="322"/>
      <c r="AI1521" s="322"/>
      <c r="AJ1521" s="322"/>
      <c r="AK1521" s="322"/>
      <c r="AL1521" s="322"/>
      <c r="AM1521" s="323"/>
      <c r="AN1521" s="353"/>
      <c r="AO1521" s="354"/>
      <c r="AP1521" s="354"/>
      <c r="AQ1521" s="354"/>
      <c r="AR1521" s="354"/>
      <c r="AS1521" s="354"/>
      <c r="AT1521" s="354"/>
      <c r="AU1521" s="354"/>
      <c r="AV1521" s="354"/>
      <c r="AW1521" s="354"/>
      <c r="AX1521" s="354"/>
      <c r="AY1521" s="354"/>
      <c r="AZ1521" s="354"/>
      <c r="BA1521" s="354"/>
      <c r="BB1521" s="354"/>
      <c r="BC1521" s="354"/>
      <c r="BD1521" s="354"/>
      <c r="BE1521" s="354"/>
      <c r="BF1521" s="354"/>
      <c r="BG1521" s="354"/>
      <c r="BH1521" s="354"/>
      <c r="BI1521" s="354"/>
      <c r="BJ1521" s="354"/>
      <c r="BK1521" s="354"/>
      <c r="BL1521" s="354"/>
      <c r="BM1521" s="354"/>
      <c r="BN1521" s="354"/>
      <c r="BO1521" s="354"/>
      <c r="BP1521" s="354"/>
      <c r="BQ1521" s="354"/>
      <c r="BR1521" s="354"/>
      <c r="BS1521" s="354"/>
      <c r="BT1521" s="355"/>
      <c r="BU1521" s="324" t="str">
        <f t="shared" si="94"/>
        <v>No disability</v>
      </c>
      <c r="BV1521" s="328" t="str">
        <f t="shared" si="92"/>
        <v>Out</v>
      </c>
      <c r="BW1521" s="329" t="str">
        <f t="shared" si="93"/>
        <v>Out</v>
      </c>
      <c r="BX1521" s="327" t="str">
        <f t="shared" si="95"/>
        <v/>
      </c>
    </row>
    <row r="1522" spans="2:76" x14ac:dyDescent="0.2">
      <c r="B1522" s="137"/>
      <c r="C1522" s="138"/>
      <c r="D1522" s="139" t="s">
        <v>1549</v>
      </c>
      <c r="E1522" s="140"/>
      <c r="F1522" s="140"/>
      <c r="G1522" s="321"/>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2"/>
      <c r="AD1522" s="322"/>
      <c r="AE1522" s="322"/>
      <c r="AF1522" s="322"/>
      <c r="AG1522" s="322"/>
      <c r="AH1522" s="322"/>
      <c r="AI1522" s="322"/>
      <c r="AJ1522" s="322"/>
      <c r="AK1522" s="322"/>
      <c r="AL1522" s="322"/>
      <c r="AM1522" s="323"/>
      <c r="AN1522" s="353"/>
      <c r="AO1522" s="354"/>
      <c r="AP1522" s="354"/>
      <c r="AQ1522" s="354"/>
      <c r="AR1522" s="354"/>
      <c r="AS1522" s="354"/>
      <c r="AT1522" s="354"/>
      <c r="AU1522" s="354"/>
      <c r="AV1522" s="354"/>
      <c r="AW1522" s="354"/>
      <c r="AX1522" s="354"/>
      <c r="AY1522" s="354"/>
      <c r="AZ1522" s="354"/>
      <c r="BA1522" s="354"/>
      <c r="BB1522" s="354"/>
      <c r="BC1522" s="354"/>
      <c r="BD1522" s="354"/>
      <c r="BE1522" s="354"/>
      <c r="BF1522" s="354"/>
      <c r="BG1522" s="354"/>
      <c r="BH1522" s="354"/>
      <c r="BI1522" s="354"/>
      <c r="BJ1522" s="354"/>
      <c r="BK1522" s="354"/>
      <c r="BL1522" s="354"/>
      <c r="BM1522" s="354"/>
      <c r="BN1522" s="354"/>
      <c r="BO1522" s="354"/>
      <c r="BP1522" s="354"/>
      <c r="BQ1522" s="354"/>
      <c r="BR1522" s="354"/>
      <c r="BS1522" s="354"/>
      <c r="BT1522" s="355"/>
      <c r="BU1522" s="324" t="str">
        <f t="shared" si="94"/>
        <v>No disability</v>
      </c>
      <c r="BV1522" s="328" t="str">
        <f t="shared" si="92"/>
        <v>Out</v>
      </c>
      <c r="BW1522" s="329" t="str">
        <f t="shared" si="93"/>
        <v>Out</v>
      </c>
      <c r="BX1522" s="327" t="str">
        <f t="shared" si="95"/>
        <v/>
      </c>
    </row>
    <row r="1523" spans="2:76" x14ac:dyDescent="0.2">
      <c r="B1523" s="137"/>
      <c r="C1523" s="138"/>
      <c r="D1523" s="139" t="s">
        <v>1550</v>
      </c>
      <c r="E1523" s="140"/>
      <c r="F1523" s="140"/>
      <c r="G1523" s="321"/>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2"/>
      <c r="AD1523" s="322"/>
      <c r="AE1523" s="322"/>
      <c r="AF1523" s="322"/>
      <c r="AG1523" s="322"/>
      <c r="AH1523" s="322"/>
      <c r="AI1523" s="322"/>
      <c r="AJ1523" s="322"/>
      <c r="AK1523" s="322"/>
      <c r="AL1523" s="322"/>
      <c r="AM1523" s="323"/>
      <c r="AN1523" s="353"/>
      <c r="AO1523" s="354"/>
      <c r="AP1523" s="354"/>
      <c r="AQ1523" s="354"/>
      <c r="AR1523" s="354"/>
      <c r="AS1523" s="354"/>
      <c r="AT1523" s="354"/>
      <c r="AU1523" s="354"/>
      <c r="AV1523" s="354"/>
      <c r="AW1523" s="354"/>
      <c r="AX1523" s="354"/>
      <c r="AY1523" s="354"/>
      <c r="AZ1523" s="354"/>
      <c r="BA1523" s="354"/>
      <c r="BB1523" s="354"/>
      <c r="BC1523" s="354"/>
      <c r="BD1523" s="354"/>
      <c r="BE1523" s="354"/>
      <c r="BF1523" s="354"/>
      <c r="BG1523" s="354"/>
      <c r="BH1523" s="354"/>
      <c r="BI1523" s="354"/>
      <c r="BJ1523" s="354"/>
      <c r="BK1523" s="354"/>
      <c r="BL1523" s="354"/>
      <c r="BM1523" s="354"/>
      <c r="BN1523" s="354"/>
      <c r="BO1523" s="354"/>
      <c r="BP1523" s="354"/>
      <c r="BQ1523" s="354"/>
      <c r="BR1523" s="354"/>
      <c r="BS1523" s="354"/>
      <c r="BT1523" s="355"/>
      <c r="BU1523" s="324" t="str">
        <f t="shared" si="94"/>
        <v>No disability</v>
      </c>
      <c r="BV1523" s="328" t="str">
        <f t="shared" si="92"/>
        <v>Out</v>
      </c>
      <c r="BW1523" s="329" t="str">
        <f t="shared" si="93"/>
        <v>Out</v>
      </c>
      <c r="BX1523" s="327" t="str">
        <f t="shared" si="95"/>
        <v/>
      </c>
    </row>
    <row r="1524" spans="2:76" x14ac:dyDescent="0.2">
      <c r="B1524" s="137"/>
      <c r="C1524" s="138"/>
      <c r="D1524" s="139" t="s">
        <v>1551</v>
      </c>
      <c r="E1524" s="140"/>
      <c r="F1524" s="140"/>
      <c r="G1524" s="321"/>
      <c r="H1524" s="322"/>
      <c r="I1524" s="322"/>
      <c r="J1524" s="322"/>
      <c r="K1524" s="322"/>
      <c r="L1524" s="322"/>
      <c r="M1524" s="322"/>
      <c r="N1524" s="322"/>
      <c r="O1524" s="322"/>
      <c r="P1524" s="322"/>
      <c r="Q1524" s="322"/>
      <c r="R1524" s="322"/>
      <c r="S1524" s="322"/>
      <c r="T1524" s="322"/>
      <c r="U1524" s="322"/>
      <c r="V1524" s="322"/>
      <c r="W1524" s="322"/>
      <c r="X1524" s="322"/>
      <c r="Y1524" s="322"/>
      <c r="Z1524" s="322"/>
      <c r="AA1524" s="322"/>
      <c r="AB1524" s="322"/>
      <c r="AC1524" s="322"/>
      <c r="AD1524" s="322"/>
      <c r="AE1524" s="322"/>
      <c r="AF1524" s="322"/>
      <c r="AG1524" s="322"/>
      <c r="AH1524" s="322"/>
      <c r="AI1524" s="322"/>
      <c r="AJ1524" s="322"/>
      <c r="AK1524" s="322"/>
      <c r="AL1524" s="322"/>
      <c r="AM1524" s="323"/>
      <c r="AN1524" s="353"/>
      <c r="AO1524" s="354"/>
      <c r="AP1524" s="354"/>
      <c r="AQ1524" s="354"/>
      <c r="AR1524" s="354"/>
      <c r="AS1524" s="354"/>
      <c r="AT1524" s="354"/>
      <c r="AU1524" s="354"/>
      <c r="AV1524" s="354"/>
      <c r="AW1524" s="354"/>
      <c r="AX1524" s="354"/>
      <c r="AY1524" s="354"/>
      <c r="AZ1524" s="354"/>
      <c r="BA1524" s="354"/>
      <c r="BB1524" s="354"/>
      <c r="BC1524" s="354"/>
      <c r="BD1524" s="354"/>
      <c r="BE1524" s="354"/>
      <c r="BF1524" s="354"/>
      <c r="BG1524" s="354"/>
      <c r="BH1524" s="354"/>
      <c r="BI1524" s="354"/>
      <c r="BJ1524" s="354"/>
      <c r="BK1524" s="354"/>
      <c r="BL1524" s="354"/>
      <c r="BM1524" s="354"/>
      <c r="BN1524" s="354"/>
      <c r="BO1524" s="354"/>
      <c r="BP1524" s="354"/>
      <c r="BQ1524" s="354"/>
      <c r="BR1524" s="354"/>
      <c r="BS1524" s="354"/>
      <c r="BT1524" s="355"/>
      <c r="BU1524" s="324" t="str">
        <f t="shared" si="94"/>
        <v>No disability</v>
      </c>
      <c r="BV1524" s="328" t="str">
        <f t="shared" si="92"/>
        <v>Out</v>
      </c>
      <c r="BW1524" s="329" t="str">
        <f t="shared" si="93"/>
        <v>Out</v>
      </c>
      <c r="BX1524" s="327" t="str">
        <f t="shared" si="95"/>
        <v/>
      </c>
    </row>
    <row r="1525" spans="2:76" x14ac:dyDescent="0.2">
      <c r="B1525" s="137"/>
      <c r="C1525" s="138"/>
      <c r="D1525" s="139" t="s">
        <v>1552</v>
      </c>
      <c r="E1525" s="140"/>
      <c r="F1525" s="140"/>
      <c r="G1525" s="321"/>
      <c r="H1525" s="322"/>
      <c r="I1525" s="322"/>
      <c r="J1525" s="322"/>
      <c r="K1525" s="322"/>
      <c r="L1525" s="322"/>
      <c r="M1525" s="322"/>
      <c r="N1525" s="322"/>
      <c r="O1525" s="322"/>
      <c r="P1525" s="322"/>
      <c r="Q1525" s="322"/>
      <c r="R1525" s="322"/>
      <c r="S1525" s="322"/>
      <c r="T1525" s="322"/>
      <c r="U1525" s="322"/>
      <c r="V1525" s="322"/>
      <c r="W1525" s="322"/>
      <c r="X1525" s="322"/>
      <c r="Y1525" s="322"/>
      <c r="Z1525" s="322"/>
      <c r="AA1525" s="322"/>
      <c r="AB1525" s="322"/>
      <c r="AC1525" s="322"/>
      <c r="AD1525" s="322"/>
      <c r="AE1525" s="322"/>
      <c r="AF1525" s="322"/>
      <c r="AG1525" s="322"/>
      <c r="AH1525" s="322"/>
      <c r="AI1525" s="322"/>
      <c r="AJ1525" s="322"/>
      <c r="AK1525" s="322"/>
      <c r="AL1525" s="322"/>
      <c r="AM1525" s="323"/>
      <c r="AN1525" s="353"/>
      <c r="AO1525" s="354"/>
      <c r="AP1525" s="354"/>
      <c r="AQ1525" s="354"/>
      <c r="AR1525" s="354"/>
      <c r="AS1525" s="354"/>
      <c r="AT1525" s="354"/>
      <c r="AU1525" s="354"/>
      <c r="AV1525" s="354"/>
      <c r="AW1525" s="354"/>
      <c r="AX1525" s="354"/>
      <c r="AY1525" s="354"/>
      <c r="AZ1525" s="354"/>
      <c r="BA1525" s="354"/>
      <c r="BB1525" s="354"/>
      <c r="BC1525" s="354"/>
      <c r="BD1525" s="354"/>
      <c r="BE1525" s="354"/>
      <c r="BF1525" s="354"/>
      <c r="BG1525" s="354"/>
      <c r="BH1525" s="354"/>
      <c r="BI1525" s="354"/>
      <c r="BJ1525" s="354"/>
      <c r="BK1525" s="354"/>
      <c r="BL1525" s="354"/>
      <c r="BM1525" s="354"/>
      <c r="BN1525" s="354"/>
      <c r="BO1525" s="354"/>
      <c r="BP1525" s="354"/>
      <c r="BQ1525" s="354"/>
      <c r="BR1525" s="354"/>
      <c r="BS1525" s="354"/>
      <c r="BT1525" s="355"/>
      <c r="BU1525" s="324" t="str">
        <f t="shared" si="94"/>
        <v>No disability</v>
      </c>
      <c r="BV1525" s="328" t="str">
        <f t="shared" si="92"/>
        <v>Out</v>
      </c>
      <c r="BW1525" s="329" t="str">
        <f t="shared" si="93"/>
        <v>Out</v>
      </c>
      <c r="BX1525" s="327" t="str">
        <f t="shared" si="95"/>
        <v/>
      </c>
    </row>
    <row r="1526" spans="2:76" x14ac:dyDescent="0.2">
      <c r="B1526" s="137"/>
      <c r="C1526" s="138"/>
      <c r="D1526" s="139" t="s">
        <v>1553</v>
      </c>
      <c r="E1526" s="140"/>
      <c r="F1526" s="140"/>
      <c r="G1526" s="321"/>
      <c r="H1526" s="322"/>
      <c r="I1526" s="322"/>
      <c r="J1526" s="322"/>
      <c r="K1526" s="322"/>
      <c r="L1526" s="322"/>
      <c r="M1526" s="322"/>
      <c r="N1526" s="322"/>
      <c r="O1526" s="322"/>
      <c r="P1526" s="322"/>
      <c r="Q1526" s="322"/>
      <c r="R1526" s="322"/>
      <c r="S1526" s="322"/>
      <c r="T1526" s="322"/>
      <c r="U1526" s="322"/>
      <c r="V1526" s="322"/>
      <c r="W1526" s="322"/>
      <c r="X1526" s="322"/>
      <c r="Y1526" s="322"/>
      <c r="Z1526" s="322"/>
      <c r="AA1526" s="322"/>
      <c r="AB1526" s="322"/>
      <c r="AC1526" s="322"/>
      <c r="AD1526" s="322"/>
      <c r="AE1526" s="322"/>
      <c r="AF1526" s="322"/>
      <c r="AG1526" s="322"/>
      <c r="AH1526" s="322"/>
      <c r="AI1526" s="322"/>
      <c r="AJ1526" s="322"/>
      <c r="AK1526" s="322"/>
      <c r="AL1526" s="322"/>
      <c r="AM1526" s="323"/>
      <c r="AN1526" s="353"/>
      <c r="AO1526" s="354"/>
      <c r="AP1526" s="354"/>
      <c r="AQ1526" s="354"/>
      <c r="AR1526" s="354"/>
      <c r="AS1526" s="354"/>
      <c r="AT1526" s="354"/>
      <c r="AU1526" s="354"/>
      <c r="AV1526" s="354"/>
      <c r="AW1526" s="354"/>
      <c r="AX1526" s="354"/>
      <c r="AY1526" s="354"/>
      <c r="AZ1526" s="354"/>
      <c r="BA1526" s="354"/>
      <c r="BB1526" s="354"/>
      <c r="BC1526" s="354"/>
      <c r="BD1526" s="354"/>
      <c r="BE1526" s="354"/>
      <c r="BF1526" s="354"/>
      <c r="BG1526" s="354"/>
      <c r="BH1526" s="354"/>
      <c r="BI1526" s="354"/>
      <c r="BJ1526" s="354"/>
      <c r="BK1526" s="354"/>
      <c r="BL1526" s="354"/>
      <c r="BM1526" s="354"/>
      <c r="BN1526" s="354"/>
      <c r="BO1526" s="354"/>
      <c r="BP1526" s="354"/>
      <c r="BQ1526" s="354"/>
      <c r="BR1526" s="354"/>
      <c r="BS1526" s="354"/>
      <c r="BT1526" s="355"/>
      <c r="BU1526" s="324" t="str">
        <f t="shared" si="94"/>
        <v>No disability</v>
      </c>
      <c r="BV1526" s="328" t="str">
        <f t="shared" si="92"/>
        <v>Out</v>
      </c>
      <c r="BW1526" s="329" t="str">
        <f t="shared" si="93"/>
        <v>Out</v>
      </c>
      <c r="BX1526" s="327" t="str">
        <f t="shared" si="95"/>
        <v/>
      </c>
    </row>
    <row r="1527" spans="2:76" x14ac:dyDescent="0.2">
      <c r="B1527" s="137"/>
      <c r="C1527" s="138"/>
      <c r="D1527" s="139" t="s">
        <v>1554</v>
      </c>
      <c r="E1527" s="140"/>
      <c r="F1527" s="140"/>
      <c r="G1527" s="321"/>
      <c r="H1527" s="322"/>
      <c r="I1527" s="322"/>
      <c r="J1527" s="322"/>
      <c r="K1527" s="322"/>
      <c r="L1527" s="322"/>
      <c r="M1527" s="322"/>
      <c r="N1527" s="322"/>
      <c r="O1527" s="322"/>
      <c r="P1527" s="322"/>
      <c r="Q1527" s="322"/>
      <c r="R1527" s="322"/>
      <c r="S1527" s="322"/>
      <c r="T1527" s="322"/>
      <c r="U1527" s="322"/>
      <c r="V1527" s="322"/>
      <c r="W1527" s="322"/>
      <c r="X1527" s="322"/>
      <c r="Y1527" s="322"/>
      <c r="Z1527" s="322"/>
      <c r="AA1527" s="322"/>
      <c r="AB1527" s="322"/>
      <c r="AC1527" s="322"/>
      <c r="AD1527" s="322"/>
      <c r="AE1527" s="322"/>
      <c r="AF1527" s="322"/>
      <c r="AG1527" s="322"/>
      <c r="AH1527" s="322"/>
      <c r="AI1527" s="322"/>
      <c r="AJ1527" s="322"/>
      <c r="AK1527" s="322"/>
      <c r="AL1527" s="322"/>
      <c r="AM1527" s="323"/>
      <c r="AN1527" s="353"/>
      <c r="AO1527" s="354"/>
      <c r="AP1527" s="354"/>
      <c r="AQ1527" s="354"/>
      <c r="AR1527" s="354"/>
      <c r="AS1527" s="354"/>
      <c r="AT1527" s="354"/>
      <c r="AU1527" s="354"/>
      <c r="AV1527" s="354"/>
      <c r="AW1527" s="354"/>
      <c r="AX1527" s="354"/>
      <c r="AY1527" s="354"/>
      <c r="AZ1527" s="354"/>
      <c r="BA1527" s="354"/>
      <c r="BB1527" s="354"/>
      <c r="BC1527" s="354"/>
      <c r="BD1527" s="354"/>
      <c r="BE1527" s="354"/>
      <c r="BF1527" s="354"/>
      <c r="BG1527" s="354"/>
      <c r="BH1527" s="354"/>
      <c r="BI1527" s="354"/>
      <c r="BJ1527" s="354"/>
      <c r="BK1527" s="354"/>
      <c r="BL1527" s="354"/>
      <c r="BM1527" s="354"/>
      <c r="BN1527" s="354"/>
      <c r="BO1527" s="354"/>
      <c r="BP1527" s="354"/>
      <c r="BQ1527" s="354"/>
      <c r="BR1527" s="354"/>
      <c r="BS1527" s="354"/>
      <c r="BT1527" s="355"/>
      <c r="BU1527" s="324" t="str">
        <f t="shared" si="94"/>
        <v>No disability</v>
      </c>
      <c r="BV1527" s="328" t="str">
        <f t="shared" si="92"/>
        <v>Out</v>
      </c>
      <c r="BW1527" s="329" t="str">
        <f t="shared" si="93"/>
        <v>Out</v>
      </c>
      <c r="BX1527" s="327" t="str">
        <f t="shared" si="95"/>
        <v/>
      </c>
    </row>
    <row r="1528" spans="2:76" x14ac:dyDescent="0.2">
      <c r="B1528" s="137"/>
      <c r="C1528" s="138"/>
      <c r="D1528" s="139" t="s">
        <v>1555</v>
      </c>
      <c r="E1528" s="140"/>
      <c r="F1528" s="140"/>
      <c r="G1528" s="321"/>
      <c r="H1528" s="322"/>
      <c r="I1528" s="322"/>
      <c r="J1528" s="322"/>
      <c r="K1528" s="322"/>
      <c r="L1528" s="322"/>
      <c r="M1528" s="322"/>
      <c r="N1528" s="322"/>
      <c r="O1528" s="322"/>
      <c r="P1528" s="322"/>
      <c r="Q1528" s="322"/>
      <c r="R1528" s="322"/>
      <c r="S1528" s="322"/>
      <c r="T1528" s="322"/>
      <c r="U1528" s="322"/>
      <c r="V1528" s="322"/>
      <c r="W1528" s="322"/>
      <c r="X1528" s="322"/>
      <c r="Y1528" s="322"/>
      <c r="Z1528" s="322"/>
      <c r="AA1528" s="322"/>
      <c r="AB1528" s="322"/>
      <c r="AC1528" s="322"/>
      <c r="AD1528" s="322"/>
      <c r="AE1528" s="322"/>
      <c r="AF1528" s="322"/>
      <c r="AG1528" s="322"/>
      <c r="AH1528" s="322"/>
      <c r="AI1528" s="322"/>
      <c r="AJ1528" s="322"/>
      <c r="AK1528" s="322"/>
      <c r="AL1528" s="322"/>
      <c r="AM1528" s="323"/>
      <c r="AN1528" s="353"/>
      <c r="AO1528" s="354"/>
      <c r="AP1528" s="354"/>
      <c r="AQ1528" s="354"/>
      <c r="AR1528" s="354"/>
      <c r="AS1528" s="354"/>
      <c r="AT1528" s="354"/>
      <c r="AU1528" s="354"/>
      <c r="AV1528" s="354"/>
      <c r="AW1528" s="354"/>
      <c r="AX1528" s="354"/>
      <c r="AY1528" s="354"/>
      <c r="AZ1528" s="354"/>
      <c r="BA1528" s="354"/>
      <c r="BB1528" s="354"/>
      <c r="BC1528" s="354"/>
      <c r="BD1528" s="354"/>
      <c r="BE1528" s="354"/>
      <c r="BF1528" s="354"/>
      <c r="BG1528" s="354"/>
      <c r="BH1528" s="354"/>
      <c r="BI1528" s="354"/>
      <c r="BJ1528" s="354"/>
      <c r="BK1528" s="354"/>
      <c r="BL1528" s="354"/>
      <c r="BM1528" s="354"/>
      <c r="BN1528" s="354"/>
      <c r="BO1528" s="354"/>
      <c r="BP1528" s="354"/>
      <c r="BQ1528" s="354"/>
      <c r="BR1528" s="354"/>
      <c r="BS1528" s="354"/>
      <c r="BT1528" s="355"/>
      <c r="BU1528" s="324" t="str">
        <f t="shared" si="94"/>
        <v>No disability</v>
      </c>
      <c r="BV1528" s="328" t="str">
        <f t="shared" si="92"/>
        <v>Out</v>
      </c>
      <c r="BW1528" s="329" t="str">
        <f t="shared" si="93"/>
        <v>Out</v>
      </c>
      <c r="BX1528" s="327" t="str">
        <f t="shared" si="95"/>
        <v/>
      </c>
    </row>
    <row r="1529" spans="2:76" x14ac:dyDescent="0.2">
      <c r="B1529" s="137"/>
      <c r="C1529" s="138"/>
      <c r="D1529" s="139" t="s">
        <v>1556</v>
      </c>
      <c r="E1529" s="140"/>
      <c r="F1529" s="140"/>
      <c r="G1529" s="321"/>
      <c r="H1529" s="322"/>
      <c r="I1529" s="322"/>
      <c r="J1529" s="322"/>
      <c r="K1529" s="322"/>
      <c r="L1529" s="322"/>
      <c r="M1529" s="322"/>
      <c r="N1529" s="322"/>
      <c r="O1529" s="322"/>
      <c r="P1529" s="322"/>
      <c r="Q1529" s="322"/>
      <c r="R1529" s="322"/>
      <c r="S1529" s="322"/>
      <c r="T1529" s="322"/>
      <c r="U1529" s="322"/>
      <c r="V1529" s="322"/>
      <c r="W1529" s="322"/>
      <c r="X1529" s="322"/>
      <c r="Y1529" s="322"/>
      <c r="Z1529" s="322"/>
      <c r="AA1529" s="322"/>
      <c r="AB1529" s="322"/>
      <c r="AC1529" s="322"/>
      <c r="AD1529" s="322"/>
      <c r="AE1529" s="322"/>
      <c r="AF1529" s="322"/>
      <c r="AG1529" s="322"/>
      <c r="AH1529" s="322"/>
      <c r="AI1529" s="322"/>
      <c r="AJ1529" s="322"/>
      <c r="AK1529" s="322"/>
      <c r="AL1529" s="322"/>
      <c r="AM1529" s="323"/>
      <c r="AN1529" s="353"/>
      <c r="AO1529" s="354"/>
      <c r="AP1529" s="354"/>
      <c r="AQ1529" s="354"/>
      <c r="AR1529" s="354"/>
      <c r="AS1529" s="354"/>
      <c r="AT1529" s="354"/>
      <c r="AU1529" s="354"/>
      <c r="AV1529" s="354"/>
      <c r="AW1529" s="354"/>
      <c r="AX1529" s="354"/>
      <c r="AY1529" s="354"/>
      <c r="AZ1529" s="354"/>
      <c r="BA1529" s="354"/>
      <c r="BB1529" s="354"/>
      <c r="BC1529" s="354"/>
      <c r="BD1529" s="354"/>
      <c r="BE1529" s="354"/>
      <c r="BF1529" s="354"/>
      <c r="BG1529" s="354"/>
      <c r="BH1529" s="354"/>
      <c r="BI1529" s="354"/>
      <c r="BJ1529" s="354"/>
      <c r="BK1529" s="354"/>
      <c r="BL1529" s="354"/>
      <c r="BM1529" s="354"/>
      <c r="BN1529" s="354"/>
      <c r="BO1529" s="354"/>
      <c r="BP1529" s="354"/>
      <c r="BQ1529" s="354"/>
      <c r="BR1529" s="354"/>
      <c r="BS1529" s="354"/>
      <c r="BT1529" s="355"/>
      <c r="BU1529" s="324" t="str">
        <f t="shared" si="94"/>
        <v>No disability</v>
      </c>
      <c r="BV1529" s="328" t="str">
        <f t="shared" si="92"/>
        <v>Out</v>
      </c>
      <c r="BW1529" s="329" t="str">
        <f t="shared" si="93"/>
        <v>Out</v>
      </c>
      <c r="BX1529" s="327" t="str">
        <f t="shared" si="95"/>
        <v/>
      </c>
    </row>
    <row r="1530" spans="2:76" x14ac:dyDescent="0.2">
      <c r="B1530" s="137"/>
      <c r="C1530" s="138"/>
      <c r="D1530" s="139" t="s">
        <v>1557</v>
      </c>
      <c r="E1530" s="140"/>
      <c r="F1530" s="140"/>
      <c r="G1530" s="321"/>
      <c r="H1530" s="322"/>
      <c r="I1530" s="322"/>
      <c r="J1530" s="322"/>
      <c r="K1530" s="322"/>
      <c r="L1530" s="322"/>
      <c r="M1530" s="322"/>
      <c r="N1530" s="322"/>
      <c r="O1530" s="322"/>
      <c r="P1530" s="322"/>
      <c r="Q1530" s="322"/>
      <c r="R1530" s="322"/>
      <c r="S1530" s="322"/>
      <c r="T1530" s="322"/>
      <c r="U1530" s="322"/>
      <c r="V1530" s="322"/>
      <c r="W1530" s="322"/>
      <c r="X1530" s="322"/>
      <c r="Y1530" s="322"/>
      <c r="Z1530" s="322"/>
      <c r="AA1530" s="322"/>
      <c r="AB1530" s="322"/>
      <c r="AC1530" s="322"/>
      <c r="AD1530" s="322"/>
      <c r="AE1530" s="322"/>
      <c r="AF1530" s="322"/>
      <c r="AG1530" s="322"/>
      <c r="AH1530" s="322"/>
      <c r="AI1530" s="322"/>
      <c r="AJ1530" s="322"/>
      <c r="AK1530" s="322"/>
      <c r="AL1530" s="322"/>
      <c r="AM1530" s="323"/>
      <c r="AN1530" s="353"/>
      <c r="AO1530" s="354"/>
      <c r="AP1530" s="354"/>
      <c r="AQ1530" s="354"/>
      <c r="AR1530" s="354"/>
      <c r="AS1530" s="354"/>
      <c r="AT1530" s="354"/>
      <c r="AU1530" s="354"/>
      <c r="AV1530" s="354"/>
      <c r="AW1530" s="354"/>
      <c r="AX1530" s="354"/>
      <c r="AY1530" s="354"/>
      <c r="AZ1530" s="354"/>
      <c r="BA1530" s="354"/>
      <c r="BB1530" s="354"/>
      <c r="BC1530" s="354"/>
      <c r="BD1530" s="354"/>
      <c r="BE1530" s="354"/>
      <c r="BF1530" s="354"/>
      <c r="BG1530" s="354"/>
      <c r="BH1530" s="354"/>
      <c r="BI1530" s="354"/>
      <c r="BJ1530" s="354"/>
      <c r="BK1530" s="354"/>
      <c r="BL1530" s="354"/>
      <c r="BM1530" s="354"/>
      <c r="BN1530" s="354"/>
      <c r="BO1530" s="354"/>
      <c r="BP1530" s="354"/>
      <c r="BQ1530" s="354"/>
      <c r="BR1530" s="354"/>
      <c r="BS1530" s="354"/>
      <c r="BT1530" s="355"/>
      <c r="BU1530" s="324" t="str">
        <f t="shared" si="94"/>
        <v>No disability</v>
      </c>
      <c r="BV1530" s="328" t="str">
        <f t="shared" si="92"/>
        <v>Out</v>
      </c>
      <c r="BW1530" s="329" t="str">
        <f t="shared" si="93"/>
        <v>Out</v>
      </c>
      <c r="BX1530" s="327" t="str">
        <f t="shared" si="95"/>
        <v/>
      </c>
    </row>
    <row r="1531" spans="2:76" x14ac:dyDescent="0.2">
      <c r="B1531" s="137"/>
      <c r="C1531" s="138"/>
      <c r="D1531" s="139" t="s">
        <v>1558</v>
      </c>
      <c r="E1531" s="140"/>
      <c r="F1531" s="140"/>
      <c r="G1531" s="321"/>
      <c r="H1531" s="322"/>
      <c r="I1531" s="322"/>
      <c r="J1531" s="322"/>
      <c r="K1531" s="322"/>
      <c r="L1531" s="322"/>
      <c r="M1531" s="322"/>
      <c r="N1531" s="322"/>
      <c r="O1531" s="322"/>
      <c r="P1531" s="322"/>
      <c r="Q1531" s="322"/>
      <c r="R1531" s="322"/>
      <c r="S1531" s="322"/>
      <c r="T1531" s="322"/>
      <c r="U1531" s="322"/>
      <c r="V1531" s="322"/>
      <c r="W1531" s="322"/>
      <c r="X1531" s="322"/>
      <c r="Y1531" s="322"/>
      <c r="Z1531" s="322"/>
      <c r="AA1531" s="322"/>
      <c r="AB1531" s="322"/>
      <c r="AC1531" s="322"/>
      <c r="AD1531" s="322"/>
      <c r="AE1531" s="322"/>
      <c r="AF1531" s="322"/>
      <c r="AG1531" s="322"/>
      <c r="AH1531" s="322"/>
      <c r="AI1531" s="322"/>
      <c r="AJ1531" s="322"/>
      <c r="AK1531" s="322"/>
      <c r="AL1531" s="322"/>
      <c r="AM1531" s="323"/>
      <c r="AN1531" s="353"/>
      <c r="AO1531" s="354"/>
      <c r="AP1531" s="354"/>
      <c r="AQ1531" s="354"/>
      <c r="AR1531" s="354"/>
      <c r="AS1531" s="354"/>
      <c r="AT1531" s="354"/>
      <c r="AU1531" s="354"/>
      <c r="AV1531" s="354"/>
      <c r="AW1531" s="354"/>
      <c r="AX1531" s="354"/>
      <c r="AY1531" s="354"/>
      <c r="AZ1531" s="354"/>
      <c r="BA1531" s="354"/>
      <c r="BB1531" s="354"/>
      <c r="BC1531" s="354"/>
      <c r="BD1531" s="354"/>
      <c r="BE1531" s="354"/>
      <c r="BF1531" s="354"/>
      <c r="BG1531" s="354"/>
      <c r="BH1531" s="354"/>
      <c r="BI1531" s="354"/>
      <c r="BJ1531" s="354"/>
      <c r="BK1531" s="354"/>
      <c r="BL1531" s="354"/>
      <c r="BM1531" s="354"/>
      <c r="BN1531" s="354"/>
      <c r="BO1531" s="354"/>
      <c r="BP1531" s="354"/>
      <c r="BQ1531" s="354"/>
      <c r="BR1531" s="354"/>
      <c r="BS1531" s="354"/>
      <c r="BT1531" s="355"/>
      <c r="BU1531" s="324" t="str">
        <f t="shared" si="94"/>
        <v>No disability</v>
      </c>
      <c r="BV1531" s="328" t="str">
        <f t="shared" si="92"/>
        <v>Out</v>
      </c>
      <c r="BW1531" s="329" t="str">
        <f t="shared" si="93"/>
        <v>Out</v>
      </c>
      <c r="BX1531" s="327" t="str">
        <f t="shared" si="95"/>
        <v/>
      </c>
    </row>
    <row r="1532" spans="2:76" x14ac:dyDescent="0.2">
      <c r="B1532" s="137"/>
      <c r="C1532" s="138"/>
      <c r="D1532" s="139" t="s">
        <v>1559</v>
      </c>
      <c r="E1532" s="140"/>
      <c r="F1532" s="140"/>
      <c r="G1532" s="321"/>
      <c r="H1532" s="322"/>
      <c r="I1532" s="322"/>
      <c r="J1532" s="322"/>
      <c r="K1532" s="322"/>
      <c r="L1532" s="322"/>
      <c r="M1532" s="322"/>
      <c r="N1532" s="322"/>
      <c r="O1532" s="322"/>
      <c r="P1532" s="322"/>
      <c r="Q1532" s="322"/>
      <c r="R1532" s="322"/>
      <c r="S1532" s="322"/>
      <c r="T1532" s="322"/>
      <c r="U1532" s="322"/>
      <c r="V1532" s="322"/>
      <c r="W1532" s="322"/>
      <c r="X1532" s="322"/>
      <c r="Y1532" s="322"/>
      <c r="Z1532" s="322"/>
      <c r="AA1532" s="322"/>
      <c r="AB1532" s="322"/>
      <c r="AC1532" s="322"/>
      <c r="AD1532" s="322"/>
      <c r="AE1532" s="322"/>
      <c r="AF1532" s="322"/>
      <c r="AG1532" s="322"/>
      <c r="AH1532" s="322"/>
      <c r="AI1532" s="322"/>
      <c r="AJ1532" s="322"/>
      <c r="AK1532" s="322"/>
      <c r="AL1532" s="322"/>
      <c r="AM1532" s="323"/>
      <c r="AN1532" s="353"/>
      <c r="AO1532" s="354"/>
      <c r="AP1532" s="354"/>
      <c r="AQ1532" s="354"/>
      <c r="AR1532" s="354"/>
      <c r="AS1532" s="354"/>
      <c r="AT1532" s="354"/>
      <c r="AU1532" s="354"/>
      <c r="AV1532" s="354"/>
      <c r="AW1532" s="354"/>
      <c r="AX1532" s="354"/>
      <c r="AY1532" s="354"/>
      <c r="AZ1532" s="354"/>
      <c r="BA1532" s="354"/>
      <c r="BB1532" s="354"/>
      <c r="BC1532" s="354"/>
      <c r="BD1532" s="354"/>
      <c r="BE1532" s="354"/>
      <c r="BF1532" s="354"/>
      <c r="BG1532" s="354"/>
      <c r="BH1532" s="354"/>
      <c r="BI1532" s="354"/>
      <c r="BJ1532" s="354"/>
      <c r="BK1532" s="354"/>
      <c r="BL1532" s="354"/>
      <c r="BM1532" s="354"/>
      <c r="BN1532" s="354"/>
      <c r="BO1532" s="354"/>
      <c r="BP1532" s="354"/>
      <c r="BQ1532" s="354"/>
      <c r="BR1532" s="354"/>
      <c r="BS1532" s="354"/>
      <c r="BT1532" s="355"/>
      <c r="BU1532" s="324" t="str">
        <f t="shared" si="94"/>
        <v>No disability</v>
      </c>
      <c r="BV1532" s="328" t="str">
        <f t="shared" si="92"/>
        <v>Out</v>
      </c>
      <c r="BW1532" s="329" t="str">
        <f t="shared" si="93"/>
        <v>Out</v>
      </c>
      <c r="BX1532" s="327" t="str">
        <f t="shared" si="95"/>
        <v/>
      </c>
    </row>
    <row r="1533" spans="2:76" x14ac:dyDescent="0.2">
      <c r="B1533" s="137"/>
      <c r="C1533" s="138"/>
      <c r="D1533" s="139" t="s">
        <v>1560</v>
      </c>
      <c r="E1533" s="140"/>
      <c r="F1533" s="140"/>
      <c r="G1533" s="321"/>
      <c r="H1533" s="322"/>
      <c r="I1533" s="322"/>
      <c r="J1533" s="322"/>
      <c r="K1533" s="322"/>
      <c r="L1533" s="322"/>
      <c r="M1533" s="322"/>
      <c r="N1533" s="322"/>
      <c r="O1533" s="322"/>
      <c r="P1533" s="322"/>
      <c r="Q1533" s="322"/>
      <c r="R1533" s="322"/>
      <c r="S1533" s="322"/>
      <c r="T1533" s="322"/>
      <c r="U1533" s="322"/>
      <c r="V1533" s="322"/>
      <c r="W1533" s="322"/>
      <c r="X1533" s="322"/>
      <c r="Y1533" s="322"/>
      <c r="Z1533" s="322"/>
      <c r="AA1533" s="322"/>
      <c r="AB1533" s="322"/>
      <c r="AC1533" s="322"/>
      <c r="AD1533" s="322"/>
      <c r="AE1533" s="322"/>
      <c r="AF1533" s="322"/>
      <c r="AG1533" s="322"/>
      <c r="AH1533" s="322"/>
      <c r="AI1533" s="322"/>
      <c r="AJ1533" s="322"/>
      <c r="AK1533" s="322"/>
      <c r="AL1533" s="322"/>
      <c r="AM1533" s="323"/>
      <c r="AN1533" s="353"/>
      <c r="AO1533" s="354"/>
      <c r="AP1533" s="354"/>
      <c r="AQ1533" s="354"/>
      <c r="AR1533" s="354"/>
      <c r="AS1533" s="354"/>
      <c r="AT1533" s="354"/>
      <c r="AU1533" s="354"/>
      <c r="AV1533" s="354"/>
      <c r="AW1533" s="354"/>
      <c r="AX1533" s="354"/>
      <c r="AY1533" s="354"/>
      <c r="AZ1533" s="354"/>
      <c r="BA1533" s="354"/>
      <c r="BB1533" s="354"/>
      <c r="BC1533" s="354"/>
      <c r="BD1533" s="354"/>
      <c r="BE1533" s="354"/>
      <c r="BF1533" s="354"/>
      <c r="BG1533" s="354"/>
      <c r="BH1533" s="354"/>
      <c r="BI1533" s="354"/>
      <c r="BJ1533" s="354"/>
      <c r="BK1533" s="354"/>
      <c r="BL1533" s="354"/>
      <c r="BM1533" s="354"/>
      <c r="BN1533" s="354"/>
      <c r="BO1533" s="354"/>
      <c r="BP1533" s="354"/>
      <c r="BQ1533" s="354"/>
      <c r="BR1533" s="354"/>
      <c r="BS1533" s="354"/>
      <c r="BT1533" s="355"/>
      <c r="BU1533" s="324" t="str">
        <f t="shared" si="94"/>
        <v>No disability</v>
      </c>
      <c r="BV1533" s="328" t="str">
        <f t="shared" si="92"/>
        <v>Out</v>
      </c>
      <c r="BW1533" s="329" t="str">
        <f t="shared" si="93"/>
        <v>Out</v>
      </c>
      <c r="BX1533" s="327" t="str">
        <f t="shared" si="95"/>
        <v/>
      </c>
    </row>
    <row r="1534" spans="2:76" x14ac:dyDescent="0.2">
      <c r="B1534" s="137"/>
      <c r="C1534" s="138"/>
      <c r="D1534" s="139" t="s">
        <v>1561</v>
      </c>
      <c r="E1534" s="140"/>
      <c r="F1534" s="140"/>
      <c r="G1534" s="321"/>
      <c r="H1534" s="322"/>
      <c r="I1534" s="322"/>
      <c r="J1534" s="322"/>
      <c r="K1534" s="322"/>
      <c r="L1534" s="322"/>
      <c r="M1534" s="322"/>
      <c r="N1534" s="322"/>
      <c r="O1534" s="322"/>
      <c r="P1534" s="322"/>
      <c r="Q1534" s="322"/>
      <c r="R1534" s="322"/>
      <c r="S1534" s="322"/>
      <c r="T1534" s="322"/>
      <c r="U1534" s="322"/>
      <c r="V1534" s="322"/>
      <c r="W1534" s="322"/>
      <c r="X1534" s="322"/>
      <c r="Y1534" s="322"/>
      <c r="Z1534" s="322"/>
      <c r="AA1534" s="322"/>
      <c r="AB1534" s="322"/>
      <c r="AC1534" s="322"/>
      <c r="AD1534" s="322"/>
      <c r="AE1534" s="322"/>
      <c r="AF1534" s="322"/>
      <c r="AG1534" s="322"/>
      <c r="AH1534" s="322"/>
      <c r="AI1534" s="322"/>
      <c r="AJ1534" s="322"/>
      <c r="AK1534" s="322"/>
      <c r="AL1534" s="322"/>
      <c r="AM1534" s="323"/>
      <c r="AN1534" s="353"/>
      <c r="AO1534" s="354"/>
      <c r="AP1534" s="354"/>
      <c r="AQ1534" s="354"/>
      <c r="AR1534" s="354"/>
      <c r="AS1534" s="354"/>
      <c r="AT1534" s="354"/>
      <c r="AU1534" s="354"/>
      <c r="AV1534" s="354"/>
      <c r="AW1534" s="354"/>
      <c r="AX1534" s="354"/>
      <c r="AY1534" s="354"/>
      <c r="AZ1534" s="354"/>
      <c r="BA1534" s="354"/>
      <c r="BB1534" s="354"/>
      <c r="BC1534" s="354"/>
      <c r="BD1534" s="354"/>
      <c r="BE1534" s="354"/>
      <c r="BF1534" s="354"/>
      <c r="BG1534" s="354"/>
      <c r="BH1534" s="354"/>
      <c r="BI1534" s="354"/>
      <c r="BJ1534" s="354"/>
      <c r="BK1534" s="354"/>
      <c r="BL1534" s="354"/>
      <c r="BM1534" s="354"/>
      <c r="BN1534" s="354"/>
      <c r="BO1534" s="354"/>
      <c r="BP1534" s="354"/>
      <c r="BQ1534" s="354"/>
      <c r="BR1534" s="354"/>
      <c r="BS1534" s="354"/>
      <c r="BT1534" s="355"/>
      <c r="BU1534" s="324" t="str">
        <f t="shared" si="94"/>
        <v>No disability</v>
      </c>
      <c r="BV1534" s="328" t="str">
        <f t="shared" si="92"/>
        <v>Out</v>
      </c>
      <c r="BW1534" s="329" t="str">
        <f t="shared" si="93"/>
        <v>Out</v>
      </c>
      <c r="BX1534" s="327" t="str">
        <f t="shared" si="95"/>
        <v/>
      </c>
    </row>
    <row r="1535" spans="2:76" x14ac:dyDescent="0.2">
      <c r="B1535" s="137"/>
      <c r="C1535" s="138"/>
      <c r="D1535" s="139" t="s">
        <v>1562</v>
      </c>
      <c r="E1535" s="140"/>
      <c r="F1535" s="140"/>
      <c r="G1535" s="321"/>
      <c r="H1535" s="322"/>
      <c r="I1535" s="322"/>
      <c r="J1535" s="322"/>
      <c r="K1535" s="322"/>
      <c r="L1535" s="322"/>
      <c r="M1535" s="322"/>
      <c r="N1535" s="322"/>
      <c r="O1535" s="322"/>
      <c r="P1535" s="322"/>
      <c r="Q1535" s="322"/>
      <c r="R1535" s="322"/>
      <c r="S1535" s="322"/>
      <c r="T1535" s="322"/>
      <c r="U1535" s="322"/>
      <c r="V1535" s="322"/>
      <c r="W1535" s="322"/>
      <c r="X1535" s="322"/>
      <c r="Y1535" s="322"/>
      <c r="Z1535" s="322"/>
      <c r="AA1535" s="322"/>
      <c r="AB1535" s="322"/>
      <c r="AC1535" s="322"/>
      <c r="AD1535" s="322"/>
      <c r="AE1535" s="322"/>
      <c r="AF1535" s="322"/>
      <c r="AG1535" s="322"/>
      <c r="AH1535" s="322"/>
      <c r="AI1535" s="322"/>
      <c r="AJ1535" s="322"/>
      <c r="AK1535" s="322"/>
      <c r="AL1535" s="322"/>
      <c r="AM1535" s="323"/>
      <c r="AN1535" s="353"/>
      <c r="AO1535" s="354"/>
      <c r="AP1535" s="354"/>
      <c r="AQ1535" s="354"/>
      <c r="AR1535" s="354"/>
      <c r="AS1535" s="354"/>
      <c r="AT1535" s="354"/>
      <c r="AU1535" s="354"/>
      <c r="AV1535" s="354"/>
      <c r="AW1535" s="354"/>
      <c r="AX1535" s="354"/>
      <c r="AY1535" s="354"/>
      <c r="AZ1535" s="354"/>
      <c r="BA1535" s="354"/>
      <c r="BB1535" s="354"/>
      <c r="BC1535" s="354"/>
      <c r="BD1535" s="354"/>
      <c r="BE1535" s="354"/>
      <c r="BF1535" s="354"/>
      <c r="BG1535" s="354"/>
      <c r="BH1535" s="354"/>
      <c r="BI1535" s="354"/>
      <c r="BJ1535" s="354"/>
      <c r="BK1535" s="354"/>
      <c r="BL1535" s="354"/>
      <c r="BM1535" s="354"/>
      <c r="BN1535" s="354"/>
      <c r="BO1535" s="354"/>
      <c r="BP1535" s="354"/>
      <c r="BQ1535" s="354"/>
      <c r="BR1535" s="354"/>
      <c r="BS1535" s="354"/>
      <c r="BT1535" s="355"/>
      <c r="BU1535" s="324" t="str">
        <f t="shared" si="94"/>
        <v>No disability</v>
      </c>
      <c r="BV1535" s="328" t="str">
        <f t="shared" si="92"/>
        <v>Out</v>
      </c>
      <c r="BW1535" s="329" t="str">
        <f t="shared" si="93"/>
        <v>Out</v>
      </c>
      <c r="BX1535" s="327" t="str">
        <f t="shared" si="95"/>
        <v/>
      </c>
    </row>
    <row r="1536" spans="2:76" x14ac:dyDescent="0.2">
      <c r="B1536" s="137"/>
      <c r="C1536" s="138"/>
      <c r="D1536" s="139" t="s">
        <v>1563</v>
      </c>
      <c r="E1536" s="140"/>
      <c r="F1536" s="140"/>
      <c r="G1536" s="321"/>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2"/>
      <c r="AD1536" s="322"/>
      <c r="AE1536" s="322"/>
      <c r="AF1536" s="322"/>
      <c r="AG1536" s="322"/>
      <c r="AH1536" s="322"/>
      <c r="AI1536" s="322"/>
      <c r="AJ1536" s="322"/>
      <c r="AK1536" s="322"/>
      <c r="AL1536" s="322"/>
      <c r="AM1536" s="323"/>
      <c r="AN1536" s="353"/>
      <c r="AO1536" s="354"/>
      <c r="AP1536" s="354"/>
      <c r="AQ1536" s="354"/>
      <c r="AR1536" s="354"/>
      <c r="AS1536" s="354"/>
      <c r="AT1536" s="354"/>
      <c r="AU1536" s="354"/>
      <c r="AV1536" s="354"/>
      <c r="AW1536" s="354"/>
      <c r="AX1536" s="354"/>
      <c r="AY1536" s="354"/>
      <c r="AZ1536" s="354"/>
      <c r="BA1536" s="354"/>
      <c r="BB1536" s="354"/>
      <c r="BC1536" s="354"/>
      <c r="BD1536" s="354"/>
      <c r="BE1536" s="354"/>
      <c r="BF1536" s="354"/>
      <c r="BG1536" s="354"/>
      <c r="BH1536" s="354"/>
      <c r="BI1536" s="354"/>
      <c r="BJ1536" s="354"/>
      <c r="BK1536" s="354"/>
      <c r="BL1536" s="354"/>
      <c r="BM1536" s="354"/>
      <c r="BN1536" s="354"/>
      <c r="BO1536" s="354"/>
      <c r="BP1536" s="354"/>
      <c r="BQ1536" s="354"/>
      <c r="BR1536" s="354"/>
      <c r="BS1536" s="354"/>
      <c r="BT1536" s="355"/>
      <c r="BU1536" s="324" t="str">
        <f t="shared" si="94"/>
        <v>No disability</v>
      </c>
      <c r="BV1536" s="328" t="str">
        <f t="shared" si="92"/>
        <v>Out</v>
      </c>
      <c r="BW1536" s="329" t="str">
        <f t="shared" si="93"/>
        <v>Out</v>
      </c>
      <c r="BX1536" s="327" t="str">
        <f t="shared" si="95"/>
        <v/>
      </c>
    </row>
    <row r="1537" spans="2:76" x14ac:dyDescent="0.2">
      <c r="B1537" s="137"/>
      <c r="C1537" s="138"/>
      <c r="D1537" s="139" t="s">
        <v>1564</v>
      </c>
      <c r="E1537" s="140"/>
      <c r="F1537" s="140"/>
      <c r="G1537" s="321"/>
      <c r="H1537" s="322"/>
      <c r="I1537" s="322"/>
      <c r="J1537" s="322"/>
      <c r="K1537" s="322"/>
      <c r="L1537" s="322"/>
      <c r="M1537" s="322"/>
      <c r="N1537" s="322"/>
      <c r="O1537" s="322"/>
      <c r="P1537" s="322"/>
      <c r="Q1537" s="322"/>
      <c r="R1537" s="322"/>
      <c r="S1537" s="322"/>
      <c r="T1537" s="322"/>
      <c r="U1537" s="322"/>
      <c r="V1537" s="322"/>
      <c r="W1537" s="322"/>
      <c r="X1537" s="322"/>
      <c r="Y1537" s="322"/>
      <c r="Z1537" s="322"/>
      <c r="AA1537" s="322"/>
      <c r="AB1537" s="322"/>
      <c r="AC1537" s="322"/>
      <c r="AD1537" s="322"/>
      <c r="AE1537" s="322"/>
      <c r="AF1537" s="322"/>
      <c r="AG1537" s="322"/>
      <c r="AH1537" s="322"/>
      <c r="AI1537" s="322"/>
      <c r="AJ1537" s="322"/>
      <c r="AK1537" s="322"/>
      <c r="AL1537" s="322"/>
      <c r="AM1537" s="323"/>
      <c r="AN1537" s="353"/>
      <c r="AO1537" s="354"/>
      <c r="AP1537" s="354"/>
      <c r="AQ1537" s="354"/>
      <c r="AR1537" s="354"/>
      <c r="AS1537" s="354"/>
      <c r="AT1537" s="354"/>
      <c r="AU1537" s="354"/>
      <c r="AV1537" s="354"/>
      <c r="AW1537" s="354"/>
      <c r="AX1537" s="354"/>
      <c r="AY1537" s="354"/>
      <c r="AZ1537" s="354"/>
      <c r="BA1537" s="354"/>
      <c r="BB1537" s="354"/>
      <c r="BC1537" s="354"/>
      <c r="BD1537" s="354"/>
      <c r="BE1537" s="354"/>
      <c r="BF1537" s="354"/>
      <c r="BG1537" s="354"/>
      <c r="BH1537" s="354"/>
      <c r="BI1537" s="354"/>
      <c r="BJ1537" s="354"/>
      <c r="BK1537" s="354"/>
      <c r="BL1537" s="354"/>
      <c r="BM1537" s="354"/>
      <c r="BN1537" s="354"/>
      <c r="BO1537" s="354"/>
      <c r="BP1537" s="354"/>
      <c r="BQ1537" s="354"/>
      <c r="BR1537" s="354"/>
      <c r="BS1537" s="354"/>
      <c r="BT1537" s="355"/>
      <c r="BU1537" s="324" t="str">
        <f t="shared" si="94"/>
        <v>No disability</v>
      </c>
      <c r="BV1537" s="328" t="str">
        <f t="shared" si="92"/>
        <v>Out</v>
      </c>
      <c r="BW1537" s="329" t="str">
        <f t="shared" si="93"/>
        <v>Out</v>
      </c>
      <c r="BX1537" s="327" t="str">
        <f t="shared" si="95"/>
        <v/>
      </c>
    </row>
    <row r="1538" spans="2:76" x14ac:dyDescent="0.2">
      <c r="B1538" s="137"/>
      <c r="C1538" s="138"/>
      <c r="D1538" s="139" t="s">
        <v>1565</v>
      </c>
      <c r="E1538" s="140"/>
      <c r="F1538" s="140"/>
      <c r="G1538" s="321"/>
      <c r="H1538" s="322"/>
      <c r="I1538" s="322"/>
      <c r="J1538" s="322"/>
      <c r="K1538" s="322"/>
      <c r="L1538" s="322"/>
      <c r="M1538" s="322"/>
      <c r="N1538" s="322"/>
      <c r="O1538" s="322"/>
      <c r="P1538" s="322"/>
      <c r="Q1538" s="322"/>
      <c r="R1538" s="322"/>
      <c r="S1538" s="322"/>
      <c r="T1538" s="322"/>
      <c r="U1538" s="322"/>
      <c r="V1538" s="322"/>
      <c r="W1538" s="322"/>
      <c r="X1538" s="322"/>
      <c r="Y1538" s="322"/>
      <c r="Z1538" s="322"/>
      <c r="AA1538" s="322"/>
      <c r="AB1538" s="322"/>
      <c r="AC1538" s="322"/>
      <c r="AD1538" s="322"/>
      <c r="AE1538" s="322"/>
      <c r="AF1538" s="322"/>
      <c r="AG1538" s="322"/>
      <c r="AH1538" s="322"/>
      <c r="AI1538" s="322"/>
      <c r="AJ1538" s="322"/>
      <c r="AK1538" s="322"/>
      <c r="AL1538" s="322"/>
      <c r="AM1538" s="323"/>
      <c r="AN1538" s="353"/>
      <c r="AO1538" s="354"/>
      <c r="AP1538" s="354"/>
      <c r="AQ1538" s="354"/>
      <c r="AR1538" s="354"/>
      <c r="AS1538" s="354"/>
      <c r="AT1538" s="354"/>
      <c r="AU1538" s="354"/>
      <c r="AV1538" s="354"/>
      <c r="AW1538" s="354"/>
      <c r="AX1538" s="354"/>
      <c r="AY1538" s="354"/>
      <c r="AZ1538" s="354"/>
      <c r="BA1538" s="354"/>
      <c r="BB1538" s="354"/>
      <c r="BC1538" s="354"/>
      <c r="BD1538" s="354"/>
      <c r="BE1538" s="354"/>
      <c r="BF1538" s="354"/>
      <c r="BG1538" s="354"/>
      <c r="BH1538" s="354"/>
      <c r="BI1538" s="354"/>
      <c r="BJ1538" s="354"/>
      <c r="BK1538" s="354"/>
      <c r="BL1538" s="354"/>
      <c r="BM1538" s="354"/>
      <c r="BN1538" s="354"/>
      <c r="BO1538" s="354"/>
      <c r="BP1538" s="354"/>
      <c r="BQ1538" s="354"/>
      <c r="BR1538" s="354"/>
      <c r="BS1538" s="354"/>
      <c r="BT1538" s="355"/>
      <c r="BU1538" s="324" t="str">
        <f t="shared" si="94"/>
        <v>No disability</v>
      </c>
      <c r="BV1538" s="328" t="str">
        <f t="shared" si="92"/>
        <v>Out</v>
      </c>
      <c r="BW1538" s="329" t="str">
        <f t="shared" si="93"/>
        <v>Out</v>
      </c>
      <c r="BX1538" s="327" t="str">
        <f t="shared" si="95"/>
        <v/>
      </c>
    </row>
    <row r="1539" spans="2:76" x14ac:dyDescent="0.2">
      <c r="B1539" s="137"/>
      <c r="C1539" s="138"/>
      <c r="D1539" s="139" t="s">
        <v>1566</v>
      </c>
      <c r="E1539" s="140"/>
      <c r="F1539" s="140"/>
      <c r="G1539" s="321"/>
      <c r="H1539" s="322"/>
      <c r="I1539" s="322"/>
      <c r="J1539" s="322"/>
      <c r="K1539" s="322"/>
      <c r="L1539" s="322"/>
      <c r="M1539" s="322"/>
      <c r="N1539" s="322"/>
      <c r="O1539" s="322"/>
      <c r="P1539" s="322"/>
      <c r="Q1539" s="322"/>
      <c r="R1539" s="322"/>
      <c r="S1539" s="322"/>
      <c r="T1539" s="322"/>
      <c r="U1539" s="322"/>
      <c r="V1539" s="322"/>
      <c r="W1539" s="322"/>
      <c r="X1539" s="322"/>
      <c r="Y1539" s="322"/>
      <c r="Z1539" s="322"/>
      <c r="AA1539" s="322"/>
      <c r="AB1539" s="322"/>
      <c r="AC1539" s="322"/>
      <c r="AD1539" s="322"/>
      <c r="AE1539" s="322"/>
      <c r="AF1539" s="322"/>
      <c r="AG1539" s="322"/>
      <c r="AH1539" s="322"/>
      <c r="AI1539" s="322"/>
      <c r="AJ1539" s="322"/>
      <c r="AK1539" s="322"/>
      <c r="AL1539" s="322"/>
      <c r="AM1539" s="323"/>
      <c r="AN1539" s="353"/>
      <c r="AO1539" s="354"/>
      <c r="AP1539" s="354"/>
      <c r="AQ1539" s="354"/>
      <c r="AR1539" s="354"/>
      <c r="AS1539" s="354"/>
      <c r="AT1539" s="354"/>
      <c r="AU1539" s="354"/>
      <c r="AV1539" s="354"/>
      <c r="AW1539" s="354"/>
      <c r="AX1539" s="354"/>
      <c r="AY1539" s="354"/>
      <c r="AZ1539" s="354"/>
      <c r="BA1539" s="354"/>
      <c r="BB1539" s="354"/>
      <c r="BC1539" s="354"/>
      <c r="BD1539" s="354"/>
      <c r="BE1539" s="354"/>
      <c r="BF1539" s="354"/>
      <c r="BG1539" s="354"/>
      <c r="BH1539" s="354"/>
      <c r="BI1539" s="354"/>
      <c r="BJ1539" s="354"/>
      <c r="BK1539" s="354"/>
      <c r="BL1539" s="354"/>
      <c r="BM1539" s="354"/>
      <c r="BN1539" s="354"/>
      <c r="BO1539" s="354"/>
      <c r="BP1539" s="354"/>
      <c r="BQ1539" s="354"/>
      <c r="BR1539" s="354"/>
      <c r="BS1539" s="354"/>
      <c r="BT1539" s="355"/>
      <c r="BU1539" s="324" t="str">
        <f t="shared" si="94"/>
        <v>No disability</v>
      </c>
      <c r="BV1539" s="328" t="str">
        <f t="shared" si="92"/>
        <v>Out</v>
      </c>
      <c r="BW1539" s="329" t="str">
        <f t="shared" si="93"/>
        <v>Out</v>
      </c>
      <c r="BX1539" s="327" t="str">
        <f t="shared" si="95"/>
        <v/>
      </c>
    </row>
    <row r="1540" spans="2:76" x14ac:dyDescent="0.2">
      <c r="B1540" s="137"/>
      <c r="C1540" s="138"/>
      <c r="D1540" s="139" t="s">
        <v>1567</v>
      </c>
      <c r="E1540" s="140"/>
      <c r="F1540" s="140"/>
      <c r="G1540" s="321"/>
      <c r="H1540" s="322"/>
      <c r="I1540" s="322"/>
      <c r="J1540" s="322"/>
      <c r="K1540" s="322"/>
      <c r="L1540" s="322"/>
      <c r="M1540" s="322"/>
      <c r="N1540" s="322"/>
      <c r="O1540" s="322"/>
      <c r="P1540" s="322"/>
      <c r="Q1540" s="322"/>
      <c r="R1540" s="322"/>
      <c r="S1540" s="322"/>
      <c r="T1540" s="322"/>
      <c r="U1540" s="322"/>
      <c r="V1540" s="322"/>
      <c r="W1540" s="322"/>
      <c r="X1540" s="322"/>
      <c r="Y1540" s="322"/>
      <c r="Z1540" s="322"/>
      <c r="AA1540" s="322"/>
      <c r="AB1540" s="322"/>
      <c r="AC1540" s="322"/>
      <c r="AD1540" s="322"/>
      <c r="AE1540" s="322"/>
      <c r="AF1540" s="322"/>
      <c r="AG1540" s="322"/>
      <c r="AH1540" s="322"/>
      <c r="AI1540" s="322"/>
      <c r="AJ1540" s="322"/>
      <c r="AK1540" s="322"/>
      <c r="AL1540" s="322"/>
      <c r="AM1540" s="323"/>
      <c r="AN1540" s="353"/>
      <c r="AO1540" s="354"/>
      <c r="AP1540" s="354"/>
      <c r="AQ1540" s="354"/>
      <c r="AR1540" s="354"/>
      <c r="AS1540" s="354"/>
      <c r="AT1540" s="354"/>
      <c r="AU1540" s="354"/>
      <c r="AV1540" s="354"/>
      <c r="AW1540" s="354"/>
      <c r="AX1540" s="354"/>
      <c r="AY1540" s="354"/>
      <c r="AZ1540" s="354"/>
      <c r="BA1540" s="354"/>
      <c r="BB1540" s="354"/>
      <c r="BC1540" s="354"/>
      <c r="BD1540" s="354"/>
      <c r="BE1540" s="354"/>
      <c r="BF1540" s="354"/>
      <c r="BG1540" s="354"/>
      <c r="BH1540" s="354"/>
      <c r="BI1540" s="354"/>
      <c r="BJ1540" s="354"/>
      <c r="BK1540" s="354"/>
      <c r="BL1540" s="354"/>
      <c r="BM1540" s="354"/>
      <c r="BN1540" s="354"/>
      <c r="BO1540" s="354"/>
      <c r="BP1540" s="354"/>
      <c r="BQ1540" s="354"/>
      <c r="BR1540" s="354"/>
      <c r="BS1540" s="354"/>
      <c r="BT1540" s="355"/>
      <c r="BU1540" s="324" t="str">
        <f t="shared" si="94"/>
        <v>No disability</v>
      </c>
      <c r="BV1540" s="328" t="str">
        <f t="shared" si="92"/>
        <v>Out</v>
      </c>
      <c r="BW1540" s="329" t="str">
        <f t="shared" si="93"/>
        <v>Out</v>
      </c>
      <c r="BX1540" s="327" t="str">
        <f t="shared" si="95"/>
        <v/>
      </c>
    </row>
    <row r="1541" spans="2:76" x14ac:dyDescent="0.2">
      <c r="B1541" s="137"/>
      <c r="C1541" s="138"/>
      <c r="D1541" s="139" t="s">
        <v>1568</v>
      </c>
      <c r="E1541" s="140"/>
      <c r="F1541" s="140"/>
      <c r="G1541" s="321"/>
      <c r="H1541" s="322"/>
      <c r="I1541" s="322"/>
      <c r="J1541" s="322"/>
      <c r="K1541" s="322"/>
      <c r="L1541" s="322"/>
      <c r="M1541" s="322"/>
      <c r="N1541" s="322"/>
      <c r="O1541" s="322"/>
      <c r="P1541" s="322"/>
      <c r="Q1541" s="322"/>
      <c r="R1541" s="322"/>
      <c r="S1541" s="322"/>
      <c r="T1541" s="322"/>
      <c r="U1541" s="322"/>
      <c r="V1541" s="322"/>
      <c r="W1541" s="322"/>
      <c r="X1541" s="322"/>
      <c r="Y1541" s="322"/>
      <c r="Z1541" s="322"/>
      <c r="AA1541" s="322"/>
      <c r="AB1541" s="322"/>
      <c r="AC1541" s="322"/>
      <c r="AD1541" s="322"/>
      <c r="AE1541" s="322"/>
      <c r="AF1541" s="322"/>
      <c r="AG1541" s="322"/>
      <c r="AH1541" s="322"/>
      <c r="AI1541" s="322"/>
      <c r="AJ1541" s="322"/>
      <c r="AK1541" s="322"/>
      <c r="AL1541" s="322"/>
      <c r="AM1541" s="323"/>
      <c r="AN1541" s="353"/>
      <c r="AO1541" s="354"/>
      <c r="AP1541" s="354"/>
      <c r="AQ1541" s="354"/>
      <c r="AR1541" s="354"/>
      <c r="AS1541" s="354"/>
      <c r="AT1541" s="354"/>
      <c r="AU1541" s="354"/>
      <c r="AV1541" s="354"/>
      <c r="AW1541" s="354"/>
      <c r="AX1541" s="354"/>
      <c r="AY1541" s="354"/>
      <c r="AZ1541" s="354"/>
      <c r="BA1541" s="354"/>
      <c r="BB1541" s="354"/>
      <c r="BC1541" s="354"/>
      <c r="BD1541" s="354"/>
      <c r="BE1541" s="354"/>
      <c r="BF1541" s="354"/>
      <c r="BG1541" s="354"/>
      <c r="BH1541" s="354"/>
      <c r="BI1541" s="354"/>
      <c r="BJ1541" s="354"/>
      <c r="BK1541" s="354"/>
      <c r="BL1541" s="354"/>
      <c r="BM1541" s="354"/>
      <c r="BN1541" s="354"/>
      <c r="BO1541" s="354"/>
      <c r="BP1541" s="354"/>
      <c r="BQ1541" s="354"/>
      <c r="BR1541" s="354"/>
      <c r="BS1541" s="354"/>
      <c r="BT1541" s="355"/>
      <c r="BU1541" s="324" t="str">
        <f t="shared" si="94"/>
        <v>No disability</v>
      </c>
      <c r="BV1541" s="328" t="str">
        <f t="shared" si="92"/>
        <v>Out</v>
      </c>
      <c r="BW1541" s="329" t="str">
        <f t="shared" si="93"/>
        <v>Out</v>
      </c>
      <c r="BX1541" s="327" t="str">
        <f t="shared" si="95"/>
        <v/>
      </c>
    </row>
    <row r="1542" spans="2:76" x14ac:dyDescent="0.2">
      <c r="B1542" s="137"/>
      <c r="C1542" s="138"/>
      <c r="D1542" s="139" t="s">
        <v>1569</v>
      </c>
      <c r="E1542" s="140"/>
      <c r="F1542" s="140"/>
      <c r="G1542" s="321"/>
      <c r="H1542" s="322"/>
      <c r="I1542" s="322"/>
      <c r="J1542" s="322"/>
      <c r="K1542" s="322"/>
      <c r="L1542" s="322"/>
      <c r="M1542" s="322"/>
      <c r="N1542" s="322"/>
      <c r="O1542" s="322"/>
      <c r="P1542" s="322"/>
      <c r="Q1542" s="322"/>
      <c r="R1542" s="322"/>
      <c r="S1542" s="322"/>
      <c r="T1542" s="322"/>
      <c r="U1542" s="322"/>
      <c r="V1542" s="322"/>
      <c r="W1542" s="322"/>
      <c r="X1542" s="322"/>
      <c r="Y1542" s="322"/>
      <c r="Z1542" s="322"/>
      <c r="AA1542" s="322"/>
      <c r="AB1542" s="322"/>
      <c r="AC1542" s="322"/>
      <c r="AD1542" s="322"/>
      <c r="AE1542" s="322"/>
      <c r="AF1542" s="322"/>
      <c r="AG1542" s="322"/>
      <c r="AH1542" s="322"/>
      <c r="AI1542" s="322"/>
      <c r="AJ1542" s="322"/>
      <c r="AK1542" s="322"/>
      <c r="AL1542" s="322"/>
      <c r="AM1542" s="323"/>
      <c r="AN1542" s="353"/>
      <c r="AO1542" s="354"/>
      <c r="AP1542" s="354"/>
      <c r="AQ1542" s="354"/>
      <c r="AR1542" s="354"/>
      <c r="AS1542" s="354"/>
      <c r="AT1542" s="354"/>
      <c r="AU1542" s="354"/>
      <c r="AV1542" s="354"/>
      <c r="AW1542" s="354"/>
      <c r="AX1542" s="354"/>
      <c r="AY1542" s="354"/>
      <c r="AZ1542" s="354"/>
      <c r="BA1542" s="354"/>
      <c r="BB1542" s="354"/>
      <c r="BC1542" s="354"/>
      <c r="BD1542" s="354"/>
      <c r="BE1542" s="354"/>
      <c r="BF1542" s="354"/>
      <c r="BG1542" s="354"/>
      <c r="BH1542" s="354"/>
      <c r="BI1542" s="354"/>
      <c r="BJ1542" s="354"/>
      <c r="BK1542" s="354"/>
      <c r="BL1542" s="354"/>
      <c r="BM1542" s="354"/>
      <c r="BN1542" s="354"/>
      <c r="BO1542" s="354"/>
      <c r="BP1542" s="354"/>
      <c r="BQ1542" s="354"/>
      <c r="BR1542" s="354"/>
      <c r="BS1542" s="354"/>
      <c r="BT1542" s="355"/>
      <c r="BU1542" s="324" t="str">
        <f t="shared" si="94"/>
        <v>No disability</v>
      </c>
      <c r="BV1542" s="328" t="str">
        <f t="shared" si="92"/>
        <v>Out</v>
      </c>
      <c r="BW1542" s="329" t="str">
        <f t="shared" si="93"/>
        <v>Out</v>
      </c>
      <c r="BX1542" s="327" t="str">
        <f t="shared" si="95"/>
        <v/>
      </c>
    </row>
    <row r="1543" spans="2:76" x14ac:dyDescent="0.2">
      <c r="B1543" s="137"/>
      <c r="C1543" s="138"/>
      <c r="D1543" s="139" t="s">
        <v>1570</v>
      </c>
      <c r="E1543" s="140"/>
      <c r="F1543" s="140"/>
      <c r="G1543" s="321"/>
      <c r="H1543" s="322"/>
      <c r="I1543" s="322"/>
      <c r="J1543" s="322"/>
      <c r="K1543" s="322"/>
      <c r="L1543" s="322"/>
      <c r="M1543" s="322"/>
      <c r="N1543" s="322"/>
      <c r="O1543" s="322"/>
      <c r="P1543" s="322"/>
      <c r="Q1543" s="322"/>
      <c r="R1543" s="322"/>
      <c r="S1543" s="322"/>
      <c r="T1543" s="322"/>
      <c r="U1543" s="322"/>
      <c r="V1543" s="322"/>
      <c r="W1543" s="322"/>
      <c r="X1543" s="322"/>
      <c r="Y1543" s="322"/>
      <c r="Z1543" s="322"/>
      <c r="AA1543" s="322"/>
      <c r="AB1543" s="322"/>
      <c r="AC1543" s="322"/>
      <c r="AD1543" s="322"/>
      <c r="AE1543" s="322"/>
      <c r="AF1543" s="322"/>
      <c r="AG1543" s="322"/>
      <c r="AH1543" s="322"/>
      <c r="AI1543" s="322"/>
      <c r="AJ1543" s="322"/>
      <c r="AK1543" s="322"/>
      <c r="AL1543" s="322"/>
      <c r="AM1543" s="323"/>
      <c r="AN1543" s="353"/>
      <c r="AO1543" s="354"/>
      <c r="AP1543" s="354"/>
      <c r="AQ1543" s="354"/>
      <c r="AR1543" s="354"/>
      <c r="AS1543" s="354"/>
      <c r="AT1543" s="354"/>
      <c r="AU1543" s="354"/>
      <c r="AV1543" s="354"/>
      <c r="AW1543" s="354"/>
      <c r="AX1543" s="354"/>
      <c r="AY1543" s="354"/>
      <c r="AZ1543" s="354"/>
      <c r="BA1543" s="354"/>
      <c r="BB1543" s="354"/>
      <c r="BC1543" s="354"/>
      <c r="BD1543" s="354"/>
      <c r="BE1543" s="354"/>
      <c r="BF1543" s="354"/>
      <c r="BG1543" s="354"/>
      <c r="BH1543" s="354"/>
      <c r="BI1543" s="354"/>
      <c r="BJ1543" s="354"/>
      <c r="BK1543" s="354"/>
      <c r="BL1543" s="354"/>
      <c r="BM1543" s="354"/>
      <c r="BN1543" s="354"/>
      <c r="BO1543" s="354"/>
      <c r="BP1543" s="354"/>
      <c r="BQ1543" s="354"/>
      <c r="BR1543" s="354"/>
      <c r="BS1543" s="354"/>
      <c r="BT1543" s="355"/>
      <c r="BU1543" s="324" t="str">
        <f t="shared" si="94"/>
        <v>No disability</v>
      </c>
      <c r="BV1543" s="328" t="str">
        <f t="shared" si="92"/>
        <v>Out</v>
      </c>
      <c r="BW1543" s="329" t="str">
        <f t="shared" si="93"/>
        <v>Out</v>
      </c>
      <c r="BX1543" s="327" t="str">
        <f t="shared" si="95"/>
        <v/>
      </c>
    </row>
    <row r="1544" spans="2:76" x14ac:dyDescent="0.2">
      <c r="B1544" s="137"/>
      <c r="C1544" s="138"/>
      <c r="D1544" s="139" t="s">
        <v>1571</v>
      </c>
      <c r="E1544" s="140"/>
      <c r="F1544" s="140"/>
      <c r="G1544" s="321"/>
      <c r="H1544" s="322"/>
      <c r="I1544" s="322"/>
      <c r="J1544" s="322"/>
      <c r="K1544" s="322"/>
      <c r="L1544" s="322"/>
      <c r="M1544" s="322"/>
      <c r="N1544" s="322"/>
      <c r="O1544" s="322"/>
      <c r="P1544" s="322"/>
      <c r="Q1544" s="322"/>
      <c r="R1544" s="322"/>
      <c r="S1544" s="322"/>
      <c r="T1544" s="322"/>
      <c r="U1544" s="322"/>
      <c r="V1544" s="322"/>
      <c r="W1544" s="322"/>
      <c r="X1544" s="322"/>
      <c r="Y1544" s="322"/>
      <c r="Z1544" s="322"/>
      <c r="AA1544" s="322"/>
      <c r="AB1544" s="322"/>
      <c r="AC1544" s="322"/>
      <c r="AD1544" s="322"/>
      <c r="AE1544" s="322"/>
      <c r="AF1544" s="322"/>
      <c r="AG1544" s="322"/>
      <c r="AH1544" s="322"/>
      <c r="AI1544" s="322"/>
      <c r="AJ1544" s="322"/>
      <c r="AK1544" s="322"/>
      <c r="AL1544" s="322"/>
      <c r="AM1544" s="323"/>
      <c r="AN1544" s="353"/>
      <c r="AO1544" s="354"/>
      <c r="AP1544" s="354"/>
      <c r="AQ1544" s="354"/>
      <c r="AR1544" s="354"/>
      <c r="AS1544" s="354"/>
      <c r="AT1544" s="354"/>
      <c r="AU1544" s="354"/>
      <c r="AV1544" s="354"/>
      <c r="AW1544" s="354"/>
      <c r="AX1544" s="354"/>
      <c r="AY1544" s="354"/>
      <c r="AZ1544" s="354"/>
      <c r="BA1544" s="354"/>
      <c r="BB1544" s="354"/>
      <c r="BC1544" s="354"/>
      <c r="BD1544" s="354"/>
      <c r="BE1544" s="354"/>
      <c r="BF1544" s="354"/>
      <c r="BG1544" s="354"/>
      <c r="BH1544" s="354"/>
      <c r="BI1544" s="354"/>
      <c r="BJ1544" s="354"/>
      <c r="BK1544" s="354"/>
      <c r="BL1544" s="354"/>
      <c r="BM1544" s="354"/>
      <c r="BN1544" s="354"/>
      <c r="BO1544" s="354"/>
      <c r="BP1544" s="354"/>
      <c r="BQ1544" s="354"/>
      <c r="BR1544" s="354"/>
      <c r="BS1544" s="354"/>
      <c r="BT1544" s="355"/>
      <c r="BU1544" s="324" t="str">
        <f t="shared" si="94"/>
        <v>No disability</v>
      </c>
      <c r="BV1544" s="328" t="str">
        <f t="shared" si="92"/>
        <v>Out</v>
      </c>
      <c r="BW1544" s="329" t="str">
        <f t="shared" si="93"/>
        <v>Out</v>
      </c>
      <c r="BX1544" s="327" t="str">
        <f t="shared" si="95"/>
        <v/>
      </c>
    </row>
    <row r="1545" spans="2:76" x14ac:dyDescent="0.2">
      <c r="B1545" s="137"/>
      <c r="C1545" s="138"/>
      <c r="D1545" s="139" t="s">
        <v>1572</v>
      </c>
      <c r="E1545" s="140"/>
      <c r="F1545" s="140"/>
      <c r="G1545" s="321"/>
      <c r="H1545" s="322"/>
      <c r="I1545" s="322"/>
      <c r="J1545" s="322"/>
      <c r="K1545" s="322"/>
      <c r="L1545" s="322"/>
      <c r="M1545" s="322"/>
      <c r="N1545" s="322"/>
      <c r="O1545" s="322"/>
      <c r="P1545" s="322"/>
      <c r="Q1545" s="322"/>
      <c r="R1545" s="322"/>
      <c r="S1545" s="322"/>
      <c r="T1545" s="322"/>
      <c r="U1545" s="322"/>
      <c r="V1545" s="322"/>
      <c r="W1545" s="322"/>
      <c r="X1545" s="322"/>
      <c r="Y1545" s="322"/>
      <c r="Z1545" s="322"/>
      <c r="AA1545" s="322"/>
      <c r="AB1545" s="322"/>
      <c r="AC1545" s="322"/>
      <c r="AD1545" s="322"/>
      <c r="AE1545" s="322"/>
      <c r="AF1545" s="322"/>
      <c r="AG1545" s="322"/>
      <c r="AH1545" s="322"/>
      <c r="AI1545" s="322"/>
      <c r="AJ1545" s="322"/>
      <c r="AK1545" s="322"/>
      <c r="AL1545" s="322"/>
      <c r="AM1545" s="323"/>
      <c r="AN1545" s="353"/>
      <c r="AO1545" s="354"/>
      <c r="AP1545" s="354"/>
      <c r="AQ1545" s="354"/>
      <c r="AR1545" s="354"/>
      <c r="AS1545" s="354"/>
      <c r="AT1545" s="354"/>
      <c r="AU1545" s="354"/>
      <c r="AV1545" s="354"/>
      <c r="AW1545" s="354"/>
      <c r="AX1545" s="354"/>
      <c r="AY1545" s="354"/>
      <c r="AZ1545" s="354"/>
      <c r="BA1545" s="354"/>
      <c r="BB1545" s="354"/>
      <c r="BC1545" s="354"/>
      <c r="BD1545" s="354"/>
      <c r="BE1545" s="354"/>
      <c r="BF1545" s="354"/>
      <c r="BG1545" s="354"/>
      <c r="BH1545" s="354"/>
      <c r="BI1545" s="354"/>
      <c r="BJ1545" s="354"/>
      <c r="BK1545" s="354"/>
      <c r="BL1545" s="354"/>
      <c r="BM1545" s="354"/>
      <c r="BN1545" s="354"/>
      <c r="BO1545" s="354"/>
      <c r="BP1545" s="354"/>
      <c r="BQ1545" s="354"/>
      <c r="BR1545" s="354"/>
      <c r="BS1545" s="354"/>
      <c r="BT1545" s="355"/>
      <c r="BU1545" s="324" t="str">
        <f t="shared" si="94"/>
        <v>No disability</v>
      </c>
      <c r="BV1545" s="328" t="str">
        <f t="shared" si="92"/>
        <v>Out</v>
      </c>
      <c r="BW1545" s="329" t="str">
        <f t="shared" si="93"/>
        <v>Out</v>
      </c>
      <c r="BX1545" s="327" t="str">
        <f t="shared" si="95"/>
        <v/>
      </c>
    </row>
    <row r="1546" spans="2:76" x14ac:dyDescent="0.2">
      <c r="B1546" s="137"/>
      <c r="C1546" s="138"/>
      <c r="D1546" s="139" t="s">
        <v>1573</v>
      </c>
      <c r="E1546" s="140"/>
      <c r="F1546" s="140"/>
      <c r="G1546" s="321"/>
      <c r="H1546" s="322"/>
      <c r="I1546" s="322"/>
      <c r="J1546" s="322"/>
      <c r="K1546" s="322"/>
      <c r="L1546" s="322"/>
      <c r="M1546" s="322"/>
      <c r="N1546" s="322"/>
      <c r="O1546" s="322"/>
      <c r="P1546" s="322"/>
      <c r="Q1546" s="322"/>
      <c r="R1546" s="322"/>
      <c r="S1546" s="322"/>
      <c r="T1546" s="322"/>
      <c r="U1546" s="322"/>
      <c r="V1546" s="322"/>
      <c r="W1546" s="322"/>
      <c r="X1546" s="322"/>
      <c r="Y1546" s="322"/>
      <c r="Z1546" s="322"/>
      <c r="AA1546" s="322"/>
      <c r="AB1546" s="322"/>
      <c r="AC1546" s="322"/>
      <c r="AD1546" s="322"/>
      <c r="AE1546" s="322"/>
      <c r="AF1546" s="322"/>
      <c r="AG1546" s="322"/>
      <c r="AH1546" s="322"/>
      <c r="AI1546" s="322"/>
      <c r="AJ1546" s="322"/>
      <c r="AK1546" s="322"/>
      <c r="AL1546" s="322"/>
      <c r="AM1546" s="323"/>
      <c r="AN1546" s="353"/>
      <c r="AO1546" s="354"/>
      <c r="AP1546" s="354"/>
      <c r="AQ1546" s="354"/>
      <c r="AR1546" s="354"/>
      <c r="AS1546" s="354"/>
      <c r="AT1546" s="354"/>
      <c r="AU1546" s="354"/>
      <c r="AV1546" s="354"/>
      <c r="AW1546" s="354"/>
      <c r="AX1546" s="354"/>
      <c r="AY1546" s="354"/>
      <c r="AZ1546" s="354"/>
      <c r="BA1546" s="354"/>
      <c r="BB1546" s="354"/>
      <c r="BC1546" s="354"/>
      <c r="BD1546" s="354"/>
      <c r="BE1546" s="354"/>
      <c r="BF1546" s="354"/>
      <c r="BG1546" s="354"/>
      <c r="BH1546" s="354"/>
      <c r="BI1546" s="354"/>
      <c r="BJ1546" s="354"/>
      <c r="BK1546" s="354"/>
      <c r="BL1546" s="354"/>
      <c r="BM1546" s="354"/>
      <c r="BN1546" s="354"/>
      <c r="BO1546" s="354"/>
      <c r="BP1546" s="354"/>
      <c r="BQ1546" s="354"/>
      <c r="BR1546" s="354"/>
      <c r="BS1546" s="354"/>
      <c r="BT1546" s="355"/>
      <c r="BU1546" s="324" t="str">
        <f t="shared" si="94"/>
        <v>No disability</v>
      </c>
      <c r="BV1546" s="328" t="str">
        <f t="shared" si="92"/>
        <v>Out</v>
      </c>
      <c r="BW1546" s="329" t="str">
        <f t="shared" si="93"/>
        <v>Out</v>
      </c>
      <c r="BX1546" s="327" t="str">
        <f t="shared" si="95"/>
        <v/>
      </c>
    </row>
    <row r="1547" spans="2:76" x14ac:dyDescent="0.2">
      <c r="B1547" s="137"/>
      <c r="C1547" s="138"/>
      <c r="D1547" s="139" t="s">
        <v>1574</v>
      </c>
      <c r="E1547" s="140"/>
      <c r="F1547" s="140"/>
      <c r="G1547" s="321"/>
      <c r="H1547" s="322"/>
      <c r="I1547" s="322"/>
      <c r="J1547" s="322"/>
      <c r="K1547" s="322"/>
      <c r="L1547" s="322"/>
      <c r="M1547" s="322"/>
      <c r="N1547" s="322"/>
      <c r="O1547" s="322"/>
      <c r="P1547" s="322"/>
      <c r="Q1547" s="322"/>
      <c r="R1547" s="322"/>
      <c r="S1547" s="322"/>
      <c r="T1547" s="322"/>
      <c r="U1547" s="322"/>
      <c r="V1547" s="322"/>
      <c r="W1547" s="322"/>
      <c r="X1547" s="322"/>
      <c r="Y1547" s="322"/>
      <c r="Z1547" s="322"/>
      <c r="AA1547" s="322"/>
      <c r="AB1547" s="322"/>
      <c r="AC1547" s="322"/>
      <c r="AD1547" s="322"/>
      <c r="AE1547" s="322"/>
      <c r="AF1547" s="322"/>
      <c r="AG1547" s="322"/>
      <c r="AH1547" s="322"/>
      <c r="AI1547" s="322"/>
      <c r="AJ1547" s="322"/>
      <c r="AK1547" s="322"/>
      <c r="AL1547" s="322"/>
      <c r="AM1547" s="323"/>
      <c r="AN1547" s="353"/>
      <c r="AO1547" s="354"/>
      <c r="AP1547" s="354"/>
      <c r="AQ1547" s="354"/>
      <c r="AR1547" s="354"/>
      <c r="AS1547" s="354"/>
      <c r="AT1547" s="354"/>
      <c r="AU1547" s="354"/>
      <c r="AV1547" s="354"/>
      <c r="AW1547" s="354"/>
      <c r="AX1547" s="354"/>
      <c r="AY1547" s="354"/>
      <c r="AZ1547" s="354"/>
      <c r="BA1547" s="354"/>
      <c r="BB1547" s="354"/>
      <c r="BC1547" s="354"/>
      <c r="BD1547" s="354"/>
      <c r="BE1547" s="354"/>
      <c r="BF1547" s="354"/>
      <c r="BG1547" s="354"/>
      <c r="BH1547" s="354"/>
      <c r="BI1547" s="354"/>
      <c r="BJ1547" s="354"/>
      <c r="BK1547" s="354"/>
      <c r="BL1547" s="354"/>
      <c r="BM1547" s="354"/>
      <c r="BN1547" s="354"/>
      <c r="BO1547" s="354"/>
      <c r="BP1547" s="354"/>
      <c r="BQ1547" s="354"/>
      <c r="BR1547" s="354"/>
      <c r="BS1547" s="354"/>
      <c r="BT1547" s="355"/>
      <c r="BU1547" s="324" t="str">
        <f t="shared" si="94"/>
        <v>No disability</v>
      </c>
      <c r="BV1547" s="328" t="str">
        <f t="shared" si="92"/>
        <v>Out</v>
      </c>
      <c r="BW1547" s="329" t="str">
        <f t="shared" si="93"/>
        <v>Out</v>
      </c>
      <c r="BX1547" s="327" t="str">
        <f t="shared" si="95"/>
        <v/>
      </c>
    </row>
    <row r="1548" spans="2:76" x14ac:dyDescent="0.2">
      <c r="B1548" s="137"/>
      <c r="C1548" s="138"/>
      <c r="D1548" s="139" t="s">
        <v>1575</v>
      </c>
      <c r="E1548" s="140"/>
      <c r="F1548" s="140"/>
      <c r="G1548" s="321"/>
      <c r="H1548" s="322"/>
      <c r="I1548" s="322"/>
      <c r="J1548" s="322"/>
      <c r="K1548" s="322"/>
      <c r="L1548" s="322"/>
      <c r="M1548" s="322"/>
      <c r="N1548" s="322"/>
      <c r="O1548" s="322"/>
      <c r="P1548" s="322"/>
      <c r="Q1548" s="322"/>
      <c r="R1548" s="322"/>
      <c r="S1548" s="322"/>
      <c r="T1548" s="322"/>
      <c r="U1548" s="322"/>
      <c r="V1548" s="322"/>
      <c r="W1548" s="322"/>
      <c r="X1548" s="322"/>
      <c r="Y1548" s="322"/>
      <c r="Z1548" s="322"/>
      <c r="AA1548" s="322"/>
      <c r="AB1548" s="322"/>
      <c r="AC1548" s="322"/>
      <c r="AD1548" s="322"/>
      <c r="AE1548" s="322"/>
      <c r="AF1548" s="322"/>
      <c r="AG1548" s="322"/>
      <c r="AH1548" s="322"/>
      <c r="AI1548" s="322"/>
      <c r="AJ1548" s="322"/>
      <c r="AK1548" s="322"/>
      <c r="AL1548" s="322"/>
      <c r="AM1548" s="323"/>
      <c r="AN1548" s="353"/>
      <c r="AO1548" s="354"/>
      <c r="AP1548" s="354"/>
      <c r="AQ1548" s="354"/>
      <c r="AR1548" s="354"/>
      <c r="AS1548" s="354"/>
      <c r="AT1548" s="354"/>
      <c r="AU1548" s="354"/>
      <c r="AV1548" s="354"/>
      <c r="AW1548" s="354"/>
      <c r="AX1548" s="354"/>
      <c r="AY1548" s="354"/>
      <c r="AZ1548" s="354"/>
      <c r="BA1548" s="354"/>
      <c r="BB1548" s="354"/>
      <c r="BC1548" s="354"/>
      <c r="BD1548" s="354"/>
      <c r="BE1548" s="354"/>
      <c r="BF1548" s="354"/>
      <c r="BG1548" s="354"/>
      <c r="BH1548" s="354"/>
      <c r="BI1548" s="354"/>
      <c r="BJ1548" s="354"/>
      <c r="BK1548" s="354"/>
      <c r="BL1548" s="354"/>
      <c r="BM1548" s="354"/>
      <c r="BN1548" s="354"/>
      <c r="BO1548" s="354"/>
      <c r="BP1548" s="354"/>
      <c r="BQ1548" s="354"/>
      <c r="BR1548" s="354"/>
      <c r="BS1548" s="354"/>
      <c r="BT1548" s="355"/>
      <c r="BU1548" s="324" t="str">
        <f t="shared" si="94"/>
        <v>No disability</v>
      </c>
      <c r="BV1548" s="328" t="str">
        <f t="shared" si="92"/>
        <v>Out</v>
      </c>
      <c r="BW1548" s="329" t="str">
        <f t="shared" si="93"/>
        <v>Out</v>
      </c>
      <c r="BX1548" s="327" t="str">
        <f t="shared" si="95"/>
        <v/>
      </c>
    </row>
    <row r="1549" spans="2:76" x14ac:dyDescent="0.2">
      <c r="B1549" s="137"/>
      <c r="C1549" s="138"/>
      <c r="D1549" s="139" t="s">
        <v>1576</v>
      </c>
      <c r="E1549" s="140"/>
      <c r="F1549" s="140"/>
      <c r="G1549" s="321"/>
      <c r="H1549" s="322"/>
      <c r="I1549" s="322"/>
      <c r="J1549" s="322"/>
      <c r="K1549" s="322"/>
      <c r="L1549" s="322"/>
      <c r="M1549" s="322"/>
      <c r="N1549" s="322"/>
      <c r="O1549" s="322"/>
      <c r="P1549" s="322"/>
      <c r="Q1549" s="322"/>
      <c r="R1549" s="322"/>
      <c r="S1549" s="322"/>
      <c r="T1549" s="322"/>
      <c r="U1549" s="322"/>
      <c r="V1549" s="322"/>
      <c r="W1549" s="322"/>
      <c r="X1549" s="322"/>
      <c r="Y1549" s="322"/>
      <c r="Z1549" s="322"/>
      <c r="AA1549" s="322"/>
      <c r="AB1549" s="322"/>
      <c r="AC1549" s="322"/>
      <c r="AD1549" s="322"/>
      <c r="AE1549" s="322"/>
      <c r="AF1549" s="322"/>
      <c r="AG1549" s="322"/>
      <c r="AH1549" s="322"/>
      <c r="AI1549" s="322"/>
      <c r="AJ1549" s="322"/>
      <c r="AK1549" s="322"/>
      <c r="AL1549" s="322"/>
      <c r="AM1549" s="323"/>
      <c r="AN1549" s="353"/>
      <c r="AO1549" s="354"/>
      <c r="AP1549" s="354"/>
      <c r="AQ1549" s="354"/>
      <c r="AR1549" s="354"/>
      <c r="AS1549" s="354"/>
      <c r="AT1549" s="354"/>
      <c r="AU1549" s="354"/>
      <c r="AV1549" s="354"/>
      <c r="AW1549" s="354"/>
      <c r="AX1549" s="354"/>
      <c r="AY1549" s="354"/>
      <c r="AZ1549" s="354"/>
      <c r="BA1549" s="354"/>
      <c r="BB1549" s="354"/>
      <c r="BC1549" s="354"/>
      <c r="BD1549" s="354"/>
      <c r="BE1549" s="354"/>
      <c r="BF1549" s="354"/>
      <c r="BG1549" s="354"/>
      <c r="BH1549" s="354"/>
      <c r="BI1549" s="354"/>
      <c r="BJ1549" s="354"/>
      <c r="BK1549" s="354"/>
      <c r="BL1549" s="354"/>
      <c r="BM1549" s="354"/>
      <c r="BN1549" s="354"/>
      <c r="BO1549" s="354"/>
      <c r="BP1549" s="354"/>
      <c r="BQ1549" s="354"/>
      <c r="BR1549" s="354"/>
      <c r="BS1549" s="354"/>
      <c r="BT1549" s="355"/>
      <c r="BU1549" s="324" t="str">
        <f t="shared" si="94"/>
        <v>No disability</v>
      </c>
      <c r="BV1549" s="328" t="str">
        <f t="shared" si="92"/>
        <v>Out</v>
      </c>
      <c r="BW1549" s="329" t="str">
        <f t="shared" si="93"/>
        <v>Out</v>
      </c>
      <c r="BX1549" s="327" t="str">
        <f t="shared" si="95"/>
        <v/>
      </c>
    </row>
    <row r="1550" spans="2:76" x14ac:dyDescent="0.2">
      <c r="B1550" s="137"/>
      <c r="C1550" s="138"/>
      <c r="D1550" s="139" t="s">
        <v>1577</v>
      </c>
      <c r="E1550" s="140"/>
      <c r="F1550" s="140"/>
      <c r="G1550" s="321"/>
      <c r="H1550" s="322"/>
      <c r="I1550" s="322"/>
      <c r="J1550" s="322"/>
      <c r="K1550" s="322"/>
      <c r="L1550" s="322"/>
      <c r="M1550" s="322"/>
      <c r="N1550" s="322"/>
      <c r="O1550" s="322"/>
      <c r="P1550" s="322"/>
      <c r="Q1550" s="322"/>
      <c r="R1550" s="322"/>
      <c r="S1550" s="322"/>
      <c r="T1550" s="322"/>
      <c r="U1550" s="322"/>
      <c r="V1550" s="322"/>
      <c r="W1550" s="322"/>
      <c r="X1550" s="322"/>
      <c r="Y1550" s="322"/>
      <c r="Z1550" s="322"/>
      <c r="AA1550" s="322"/>
      <c r="AB1550" s="322"/>
      <c r="AC1550" s="322"/>
      <c r="AD1550" s="322"/>
      <c r="AE1550" s="322"/>
      <c r="AF1550" s="322"/>
      <c r="AG1550" s="322"/>
      <c r="AH1550" s="322"/>
      <c r="AI1550" s="322"/>
      <c r="AJ1550" s="322"/>
      <c r="AK1550" s="322"/>
      <c r="AL1550" s="322"/>
      <c r="AM1550" s="323"/>
      <c r="AN1550" s="353"/>
      <c r="AO1550" s="354"/>
      <c r="AP1550" s="354"/>
      <c r="AQ1550" s="354"/>
      <c r="AR1550" s="354"/>
      <c r="AS1550" s="354"/>
      <c r="AT1550" s="354"/>
      <c r="AU1550" s="354"/>
      <c r="AV1550" s="354"/>
      <c r="AW1550" s="354"/>
      <c r="AX1550" s="354"/>
      <c r="AY1550" s="354"/>
      <c r="AZ1550" s="354"/>
      <c r="BA1550" s="354"/>
      <c r="BB1550" s="354"/>
      <c r="BC1550" s="354"/>
      <c r="BD1550" s="354"/>
      <c r="BE1550" s="354"/>
      <c r="BF1550" s="354"/>
      <c r="BG1550" s="354"/>
      <c r="BH1550" s="354"/>
      <c r="BI1550" s="354"/>
      <c r="BJ1550" s="354"/>
      <c r="BK1550" s="354"/>
      <c r="BL1550" s="354"/>
      <c r="BM1550" s="354"/>
      <c r="BN1550" s="354"/>
      <c r="BO1550" s="354"/>
      <c r="BP1550" s="354"/>
      <c r="BQ1550" s="354"/>
      <c r="BR1550" s="354"/>
      <c r="BS1550" s="354"/>
      <c r="BT1550" s="355"/>
      <c r="BU1550" s="324" t="str">
        <f t="shared" si="94"/>
        <v>No disability</v>
      </c>
      <c r="BV1550" s="328" t="str">
        <f t="shared" si="92"/>
        <v>Out</v>
      </c>
      <c r="BW1550" s="329" t="str">
        <f t="shared" si="93"/>
        <v>Out</v>
      </c>
      <c r="BX1550" s="327" t="str">
        <f t="shared" si="95"/>
        <v/>
      </c>
    </row>
    <row r="1551" spans="2:76" x14ac:dyDescent="0.2">
      <c r="B1551" s="137"/>
      <c r="C1551" s="138"/>
      <c r="D1551" s="139" t="s">
        <v>1578</v>
      </c>
      <c r="E1551" s="140"/>
      <c r="F1551" s="140"/>
      <c r="G1551" s="321"/>
      <c r="H1551" s="322"/>
      <c r="I1551" s="322"/>
      <c r="J1551" s="322"/>
      <c r="K1551" s="322"/>
      <c r="L1551" s="322"/>
      <c r="M1551" s="322"/>
      <c r="N1551" s="322"/>
      <c r="O1551" s="322"/>
      <c r="P1551" s="322"/>
      <c r="Q1551" s="322"/>
      <c r="R1551" s="322"/>
      <c r="S1551" s="322"/>
      <c r="T1551" s="322"/>
      <c r="U1551" s="322"/>
      <c r="V1551" s="322"/>
      <c r="W1551" s="322"/>
      <c r="X1551" s="322"/>
      <c r="Y1551" s="322"/>
      <c r="Z1551" s="322"/>
      <c r="AA1551" s="322"/>
      <c r="AB1551" s="322"/>
      <c r="AC1551" s="322"/>
      <c r="AD1551" s="322"/>
      <c r="AE1551" s="322"/>
      <c r="AF1551" s="322"/>
      <c r="AG1551" s="322"/>
      <c r="AH1551" s="322"/>
      <c r="AI1551" s="322"/>
      <c r="AJ1551" s="322"/>
      <c r="AK1551" s="322"/>
      <c r="AL1551" s="322"/>
      <c r="AM1551" s="323"/>
      <c r="AN1551" s="353"/>
      <c r="AO1551" s="354"/>
      <c r="AP1551" s="354"/>
      <c r="AQ1551" s="354"/>
      <c r="AR1551" s="354"/>
      <c r="AS1551" s="354"/>
      <c r="AT1551" s="354"/>
      <c r="AU1551" s="354"/>
      <c r="AV1551" s="354"/>
      <c r="AW1551" s="354"/>
      <c r="AX1551" s="354"/>
      <c r="AY1551" s="354"/>
      <c r="AZ1551" s="354"/>
      <c r="BA1551" s="354"/>
      <c r="BB1551" s="354"/>
      <c r="BC1551" s="354"/>
      <c r="BD1551" s="354"/>
      <c r="BE1551" s="354"/>
      <c r="BF1551" s="354"/>
      <c r="BG1551" s="354"/>
      <c r="BH1551" s="354"/>
      <c r="BI1551" s="354"/>
      <c r="BJ1551" s="354"/>
      <c r="BK1551" s="354"/>
      <c r="BL1551" s="354"/>
      <c r="BM1551" s="354"/>
      <c r="BN1551" s="354"/>
      <c r="BO1551" s="354"/>
      <c r="BP1551" s="354"/>
      <c r="BQ1551" s="354"/>
      <c r="BR1551" s="354"/>
      <c r="BS1551" s="354"/>
      <c r="BT1551" s="355"/>
      <c r="BU1551" s="324" t="str">
        <f t="shared" si="94"/>
        <v>No disability</v>
      </c>
      <c r="BV1551" s="328" t="str">
        <f t="shared" si="92"/>
        <v>Out</v>
      </c>
      <c r="BW1551" s="329" t="str">
        <f t="shared" si="93"/>
        <v>Out</v>
      </c>
      <c r="BX1551" s="327" t="str">
        <f t="shared" si="95"/>
        <v/>
      </c>
    </row>
    <row r="1552" spans="2:76" x14ac:dyDescent="0.2">
      <c r="B1552" s="137"/>
      <c r="C1552" s="138"/>
      <c r="D1552" s="139" t="s">
        <v>1579</v>
      </c>
      <c r="E1552" s="140"/>
      <c r="F1552" s="140"/>
      <c r="G1552" s="321"/>
      <c r="H1552" s="322"/>
      <c r="I1552" s="322"/>
      <c r="J1552" s="322"/>
      <c r="K1552" s="322"/>
      <c r="L1552" s="322"/>
      <c r="M1552" s="322"/>
      <c r="N1552" s="322"/>
      <c r="O1552" s="322"/>
      <c r="P1552" s="322"/>
      <c r="Q1552" s="322"/>
      <c r="R1552" s="322"/>
      <c r="S1552" s="322"/>
      <c r="T1552" s="322"/>
      <c r="U1552" s="322"/>
      <c r="V1552" s="322"/>
      <c r="W1552" s="322"/>
      <c r="X1552" s="322"/>
      <c r="Y1552" s="322"/>
      <c r="Z1552" s="322"/>
      <c r="AA1552" s="322"/>
      <c r="AB1552" s="322"/>
      <c r="AC1552" s="322"/>
      <c r="AD1552" s="322"/>
      <c r="AE1552" s="322"/>
      <c r="AF1552" s="322"/>
      <c r="AG1552" s="322"/>
      <c r="AH1552" s="322"/>
      <c r="AI1552" s="322"/>
      <c r="AJ1552" s="322"/>
      <c r="AK1552" s="322"/>
      <c r="AL1552" s="322"/>
      <c r="AM1552" s="323"/>
      <c r="AN1552" s="353"/>
      <c r="AO1552" s="354"/>
      <c r="AP1552" s="354"/>
      <c r="AQ1552" s="354"/>
      <c r="AR1552" s="354"/>
      <c r="AS1552" s="354"/>
      <c r="AT1552" s="354"/>
      <c r="AU1552" s="354"/>
      <c r="AV1552" s="354"/>
      <c r="AW1552" s="354"/>
      <c r="AX1552" s="354"/>
      <c r="AY1552" s="354"/>
      <c r="AZ1552" s="354"/>
      <c r="BA1552" s="354"/>
      <c r="BB1552" s="354"/>
      <c r="BC1552" s="354"/>
      <c r="BD1552" s="354"/>
      <c r="BE1552" s="354"/>
      <c r="BF1552" s="354"/>
      <c r="BG1552" s="354"/>
      <c r="BH1552" s="354"/>
      <c r="BI1552" s="354"/>
      <c r="BJ1552" s="354"/>
      <c r="BK1552" s="354"/>
      <c r="BL1552" s="354"/>
      <c r="BM1552" s="354"/>
      <c r="BN1552" s="354"/>
      <c r="BO1552" s="354"/>
      <c r="BP1552" s="354"/>
      <c r="BQ1552" s="354"/>
      <c r="BR1552" s="354"/>
      <c r="BS1552" s="354"/>
      <c r="BT1552" s="355"/>
      <c r="BU1552" s="324" t="str">
        <f t="shared" si="94"/>
        <v>No disability</v>
      </c>
      <c r="BV1552" s="328" t="str">
        <f t="shared" si="92"/>
        <v>Out</v>
      </c>
      <c r="BW1552" s="329" t="str">
        <f t="shared" si="93"/>
        <v>Out</v>
      </c>
      <c r="BX1552" s="327" t="str">
        <f t="shared" si="95"/>
        <v/>
      </c>
    </row>
    <row r="1553" spans="2:76" x14ac:dyDescent="0.2">
      <c r="B1553" s="137"/>
      <c r="C1553" s="138"/>
      <c r="D1553" s="139" t="s">
        <v>1580</v>
      </c>
      <c r="E1553" s="140"/>
      <c r="F1553" s="140"/>
      <c r="G1553" s="321"/>
      <c r="H1553" s="322"/>
      <c r="I1553" s="322"/>
      <c r="J1553" s="322"/>
      <c r="K1553" s="322"/>
      <c r="L1553" s="322"/>
      <c r="M1553" s="322"/>
      <c r="N1553" s="322"/>
      <c r="O1553" s="322"/>
      <c r="P1553" s="322"/>
      <c r="Q1553" s="322"/>
      <c r="R1553" s="322"/>
      <c r="S1553" s="322"/>
      <c r="T1553" s="322"/>
      <c r="U1553" s="322"/>
      <c r="V1553" s="322"/>
      <c r="W1553" s="322"/>
      <c r="X1553" s="322"/>
      <c r="Y1553" s="322"/>
      <c r="Z1553" s="322"/>
      <c r="AA1553" s="322"/>
      <c r="AB1553" s="322"/>
      <c r="AC1553" s="322"/>
      <c r="AD1553" s="322"/>
      <c r="AE1553" s="322"/>
      <c r="AF1553" s="322"/>
      <c r="AG1553" s="322"/>
      <c r="AH1553" s="322"/>
      <c r="AI1553" s="322"/>
      <c r="AJ1553" s="322"/>
      <c r="AK1553" s="322"/>
      <c r="AL1553" s="322"/>
      <c r="AM1553" s="323"/>
      <c r="AN1553" s="353"/>
      <c r="AO1553" s="354"/>
      <c r="AP1553" s="354"/>
      <c r="AQ1553" s="354"/>
      <c r="AR1553" s="354"/>
      <c r="AS1553" s="354"/>
      <c r="AT1553" s="354"/>
      <c r="AU1553" s="354"/>
      <c r="AV1553" s="354"/>
      <c r="AW1553" s="354"/>
      <c r="AX1553" s="354"/>
      <c r="AY1553" s="354"/>
      <c r="AZ1553" s="354"/>
      <c r="BA1553" s="354"/>
      <c r="BB1553" s="354"/>
      <c r="BC1553" s="354"/>
      <c r="BD1553" s="354"/>
      <c r="BE1553" s="354"/>
      <c r="BF1553" s="354"/>
      <c r="BG1553" s="354"/>
      <c r="BH1553" s="354"/>
      <c r="BI1553" s="354"/>
      <c r="BJ1553" s="354"/>
      <c r="BK1553" s="354"/>
      <c r="BL1553" s="354"/>
      <c r="BM1553" s="354"/>
      <c r="BN1553" s="354"/>
      <c r="BO1553" s="354"/>
      <c r="BP1553" s="354"/>
      <c r="BQ1553" s="354"/>
      <c r="BR1553" s="354"/>
      <c r="BS1553" s="354"/>
      <c r="BT1553" s="355"/>
      <c r="BU1553" s="324" t="str">
        <f t="shared" si="94"/>
        <v>No disability</v>
      </c>
      <c r="BV1553" s="328" t="str">
        <f t="shared" si="92"/>
        <v>Out</v>
      </c>
      <c r="BW1553" s="329" t="str">
        <f t="shared" si="93"/>
        <v>Out</v>
      </c>
      <c r="BX1553" s="327" t="str">
        <f t="shared" si="95"/>
        <v/>
      </c>
    </row>
    <row r="1554" spans="2:76" x14ac:dyDescent="0.2">
      <c r="B1554" s="137"/>
      <c r="C1554" s="138"/>
      <c r="D1554" s="139" t="s">
        <v>1581</v>
      </c>
      <c r="E1554" s="140"/>
      <c r="F1554" s="140"/>
      <c r="G1554" s="321"/>
      <c r="H1554" s="322"/>
      <c r="I1554" s="322"/>
      <c r="J1554" s="322"/>
      <c r="K1554" s="322"/>
      <c r="L1554" s="322"/>
      <c r="M1554" s="322"/>
      <c r="N1554" s="322"/>
      <c r="O1554" s="322"/>
      <c r="P1554" s="322"/>
      <c r="Q1554" s="322"/>
      <c r="R1554" s="322"/>
      <c r="S1554" s="322"/>
      <c r="T1554" s="322"/>
      <c r="U1554" s="322"/>
      <c r="V1554" s="322"/>
      <c r="W1554" s="322"/>
      <c r="X1554" s="322"/>
      <c r="Y1554" s="322"/>
      <c r="Z1554" s="322"/>
      <c r="AA1554" s="322"/>
      <c r="AB1554" s="322"/>
      <c r="AC1554" s="322"/>
      <c r="AD1554" s="322"/>
      <c r="AE1554" s="322"/>
      <c r="AF1554" s="322"/>
      <c r="AG1554" s="322"/>
      <c r="AH1554" s="322"/>
      <c r="AI1554" s="322"/>
      <c r="AJ1554" s="322"/>
      <c r="AK1554" s="322"/>
      <c r="AL1554" s="322"/>
      <c r="AM1554" s="323"/>
      <c r="AN1554" s="353"/>
      <c r="AO1554" s="354"/>
      <c r="AP1554" s="354"/>
      <c r="AQ1554" s="354"/>
      <c r="AR1554" s="354"/>
      <c r="AS1554" s="354"/>
      <c r="AT1554" s="354"/>
      <c r="AU1554" s="354"/>
      <c r="AV1554" s="354"/>
      <c r="AW1554" s="354"/>
      <c r="AX1554" s="354"/>
      <c r="AY1554" s="354"/>
      <c r="AZ1554" s="354"/>
      <c r="BA1554" s="354"/>
      <c r="BB1554" s="354"/>
      <c r="BC1554" s="354"/>
      <c r="BD1554" s="354"/>
      <c r="BE1554" s="354"/>
      <c r="BF1554" s="354"/>
      <c r="BG1554" s="354"/>
      <c r="BH1554" s="354"/>
      <c r="BI1554" s="354"/>
      <c r="BJ1554" s="354"/>
      <c r="BK1554" s="354"/>
      <c r="BL1554" s="354"/>
      <c r="BM1554" s="354"/>
      <c r="BN1554" s="354"/>
      <c r="BO1554" s="354"/>
      <c r="BP1554" s="354"/>
      <c r="BQ1554" s="354"/>
      <c r="BR1554" s="354"/>
      <c r="BS1554" s="354"/>
      <c r="BT1554" s="355"/>
      <c r="BU1554" s="324" t="str">
        <f t="shared" si="94"/>
        <v>No disability</v>
      </c>
      <c r="BV1554" s="328" t="str">
        <f t="shared" si="92"/>
        <v>Out</v>
      </c>
      <c r="BW1554" s="329" t="str">
        <f t="shared" si="93"/>
        <v>Out</v>
      </c>
      <c r="BX1554" s="327" t="str">
        <f t="shared" si="95"/>
        <v/>
      </c>
    </row>
    <row r="1555" spans="2:76" x14ac:dyDescent="0.2">
      <c r="B1555" s="137"/>
      <c r="C1555" s="138"/>
      <c r="D1555" s="139" t="s">
        <v>1582</v>
      </c>
      <c r="E1555" s="140"/>
      <c r="F1555" s="140"/>
      <c r="G1555" s="321"/>
      <c r="H1555" s="322"/>
      <c r="I1555" s="322"/>
      <c r="J1555" s="322"/>
      <c r="K1555" s="322"/>
      <c r="L1555" s="322"/>
      <c r="M1555" s="322"/>
      <c r="N1555" s="322"/>
      <c r="O1555" s="322"/>
      <c r="P1555" s="322"/>
      <c r="Q1555" s="322"/>
      <c r="R1555" s="322"/>
      <c r="S1555" s="322"/>
      <c r="T1555" s="322"/>
      <c r="U1555" s="322"/>
      <c r="V1555" s="322"/>
      <c r="W1555" s="322"/>
      <c r="X1555" s="322"/>
      <c r="Y1555" s="322"/>
      <c r="Z1555" s="322"/>
      <c r="AA1555" s="322"/>
      <c r="AB1555" s="322"/>
      <c r="AC1555" s="322"/>
      <c r="AD1555" s="322"/>
      <c r="AE1555" s="322"/>
      <c r="AF1555" s="322"/>
      <c r="AG1555" s="322"/>
      <c r="AH1555" s="322"/>
      <c r="AI1555" s="322"/>
      <c r="AJ1555" s="322"/>
      <c r="AK1555" s="322"/>
      <c r="AL1555" s="322"/>
      <c r="AM1555" s="323"/>
      <c r="AN1555" s="353"/>
      <c r="AO1555" s="354"/>
      <c r="AP1555" s="354"/>
      <c r="AQ1555" s="354"/>
      <c r="AR1555" s="354"/>
      <c r="AS1555" s="354"/>
      <c r="AT1555" s="354"/>
      <c r="AU1555" s="354"/>
      <c r="AV1555" s="354"/>
      <c r="AW1555" s="354"/>
      <c r="AX1555" s="354"/>
      <c r="AY1555" s="354"/>
      <c r="AZ1555" s="354"/>
      <c r="BA1555" s="354"/>
      <c r="BB1555" s="354"/>
      <c r="BC1555" s="354"/>
      <c r="BD1555" s="354"/>
      <c r="BE1555" s="354"/>
      <c r="BF1555" s="354"/>
      <c r="BG1555" s="354"/>
      <c r="BH1555" s="354"/>
      <c r="BI1555" s="354"/>
      <c r="BJ1555" s="354"/>
      <c r="BK1555" s="354"/>
      <c r="BL1555" s="354"/>
      <c r="BM1555" s="354"/>
      <c r="BN1555" s="354"/>
      <c r="BO1555" s="354"/>
      <c r="BP1555" s="354"/>
      <c r="BQ1555" s="354"/>
      <c r="BR1555" s="354"/>
      <c r="BS1555" s="354"/>
      <c r="BT1555" s="355"/>
      <c r="BU1555" s="324" t="str">
        <f t="shared" si="94"/>
        <v>No disability</v>
      </c>
      <c r="BV1555" s="328" t="str">
        <f t="shared" si="92"/>
        <v>Out</v>
      </c>
      <c r="BW1555" s="329" t="str">
        <f t="shared" si="93"/>
        <v>Out</v>
      </c>
      <c r="BX1555" s="327" t="str">
        <f t="shared" si="95"/>
        <v/>
      </c>
    </row>
    <row r="1556" spans="2:76" x14ac:dyDescent="0.2">
      <c r="B1556" s="137"/>
      <c r="C1556" s="138"/>
      <c r="D1556" s="139" t="s">
        <v>1583</v>
      </c>
      <c r="E1556" s="140"/>
      <c r="F1556" s="140"/>
      <c r="G1556" s="321"/>
      <c r="H1556" s="322"/>
      <c r="I1556" s="322"/>
      <c r="J1556" s="322"/>
      <c r="K1556" s="322"/>
      <c r="L1556" s="322"/>
      <c r="M1556" s="322"/>
      <c r="N1556" s="322"/>
      <c r="O1556" s="322"/>
      <c r="P1556" s="322"/>
      <c r="Q1556" s="322"/>
      <c r="R1556" s="322"/>
      <c r="S1556" s="322"/>
      <c r="T1556" s="322"/>
      <c r="U1556" s="322"/>
      <c r="V1556" s="322"/>
      <c r="W1556" s="322"/>
      <c r="X1556" s="322"/>
      <c r="Y1556" s="322"/>
      <c r="Z1556" s="322"/>
      <c r="AA1556" s="322"/>
      <c r="AB1556" s="322"/>
      <c r="AC1556" s="322"/>
      <c r="AD1556" s="322"/>
      <c r="AE1556" s="322"/>
      <c r="AF1556" s="322"/>
      <c r="AG1556" s="322"/>
      <c r="AH1556" s="322"/>
      <c r="AI1556" s="322"/>
      <c r="AJ1556" s="322"/>
      <c r="AK1556" s="322"/>
      <c r="AL1556" s="322"/>
      <c r="AM1556" s="323"/>
      <c r="AN1556" s="353"/>
      <c r="AO1556" s="354"/>
      <c r="AP1556" s="354"/>
      <c r="AQ1556" s="354"/>
      <c r="AR1556" s="354"/>
      <c r="AS1556" s="354"/>
      <c r="AT1556" s="354"/>
      <c r="AU1556" s="354"/>
      <c r="AV1556" s="354"/>
      <c r="AW1556" s="354"/>
      <c r="AX1556" s="354"/>
      <c r="AY1556" s="354"/>
      <c r="AZ1556" s="354"/>
      <c r="BA1556" s="354"/>
      <c r="BB1556" s="354"/>
      <c r="BC1556" s="354"/>
      <c r="BD1556" s="354"/>
      <c r="BE1556" s="354"/>
      <c r="BF1556" s="354"/>
      <c r="BG1556" s="354"/>
      <c r="BH1556" s="354"/>
      <c r="BI1556" s="354"/>
      <c r="BJ1556" s="354"/>
      <c r="BK1556" s="354"/>
      <c r="BL1556" s="354"/>
      <c r="BM1556" s="354"/>
      <c r="BN1556" s="354"/>
      <c r="BO1556" s="354"/>
      <c r="BP1556" s="354"/>
      <c r="BQ1556" s="354"/>
      <c r="BR1556" s="354"/>
      <c r="BS1556" s="354"/>
      <c r="BT1556" s="355"/>
      <c r="BU1556" s="324" t="str">
        <f t="shared" si="94"/>
        <v>No disability</v>
      </c>
      <c r="BV1556" s="328" t="str">
        <f t="shared" si="92"/>
        <v>Out</v>
      </c>
      <c r="BW1556" s="329" t="str">
        <f t="shared" si="93"/>
        <v>Out</v>
      </c>
      <c r="BX1556" s="327" t="str">
        <f t="shared" si="95"/>
        <v/>
      </c>
    </row>
    <row r="1557" spans="2:76" x14ac:dyDescent="0.2">
      <c r="B1557" s="137"/>
      <c r="C1557" s="138"/>
      <c r="D1557" s="139" t="s">
        <v>1584</v>
      </c>
      <c r="E1557" s="140"/>
      <c r="F1557" s="140"/>
      <c r="G1557" s="321"/>
      <c r="H1557" s="322"/>
      <c r="I1557" s="322"/>
      <c r="J1557" s="322"/>
      <c r="K1557" s="322"/>
      <c r="L1557" s="322"/>
      <c r="M1557" s="322"/>
      <c r="N1557" s="322"/>
      <c r="O1557" s="322"/>
      <c r="P1557" s="322"/>
      <c r="Q1557" s="322"/>
      <c r="R1557" s="322"/>
      <c r="S1557" s="322"/>
      <c r="T1557" s="322"/>
      <c r="U1557" s="322"/>
      <c r="V1557" s="322"/>
      <c r="W1557" s="322"/>
      <c r="X1557" s="322"/>
      <c r="Y1557" s="322"/>
      <c r="Z1557" s="322"/>
      <c r="AA1557" s="322"/>
      <c r="AB1557" s="322"/>
      <c r="AC1557" s="322"/>
      <c r="AD1557" s="322"/>
      <c r="AE1557" s="322"/>
      <c r="AF1557" s="322"/>
      <c r="AG1557" s="322"/>
      <c r="AH1557" s="322"/>
      <c r="AI1557" s="322"/>
      <c r="AJ1557" s="322"/>
      <c r="AK1557" s="322"/>
      <c r="AL1557" s="322"/>
      <c r="AM1557" s="323"/>
      <c r="AN1557" s="353"/>
      <c r="AO1557" s="354"/>
      <c r="AP1557" s="354"/>
      <c r="AQ1557" s="354"/>
      <c r="AR1557" s="354"/>
      <c r="AS1557" s="354"/>
      <c r="AT1557" s="354"/>
      <c r="AU1557" s="354"/>
      <c r="AV1557" s="354"/>
      <c r="AW1557" s="354"/>
      <c r="AX1557" s="354"/>
      <c r="AY1557" s="354"/>
      <c r="AZ1557" s="354"/>
      <c r="BA1557" s="354"/>
      <c r="BB1557" s="354"/>
      <c r="BC1557" s="354"/>
      <c r="BD1557" s="354"/>
      <c r="BE1557" s="354"/>
      <c r="BF1557" s="354"/>
      <c r="BG1557" s="354"/>
      <c r="BH1557" s="354"/>
      <c r="BI1557" s="354"/>
      <c r="BJ1557" s="354"/>
      <c r="BK1557" s="354"/>
      <c r="BL1557" s="354"/>
      <c r="BM1557" s="354"/>
      <c r="BN1557" s="354"/>
      <c r="BO1557" s="354"/>
      <c r="BP1557" s="354"/>
      <c r="BQ1557" s="354"/>
      <c r="BR1557" s="354"/>
      <c r="BS1557" s="354"/>
      <c r="BT1557" s="355"/>
      <c r="BU1557" s="324" t="str">
        <f t="shared" si="94"/>
        <v>No disability</v>
      </c>
      <c r="BV1557" s="328" t="str">
        <f t="shared" si="92"/>
        <v>Out</v>
      </c>
      <c r="BW1557" s="329" t="str">
        <f t="shared" si="93"/>
        <v>Out</v>
      </c>
      <c r="BX1557" s="327" t="str">
        <f t="shared" si="95"/>
        <v/>
      </c>
    </row>
    <row r="1558" spans="2:76" x14ac:dyDescent="0.2">
      <c r="B1558" s="137"/>
      <c r="C1558" s="138"/>
      <c r="D1558" s="139" t="s">
        <v>1585</v>
      </c>
      <c r="E1558" s="140"/>
      <c r="F1558" s="140"/>
      <c r="G1558" s="321"/>
      <c r="H1558" s="322"/>
      <c r="I1558" s="322"/>
      <c r="J1558" s="322"/>
      <c r="K1558" s="322"/>
      <c r="L1558" s="322"/>
      <c r="M1558" s="322"/>
      <c r="N1558" s="322"/>
      <c r="O1558" s="322"/>
      <c r="P1558" s="322"/>
      <c r="Q1558" s="322"/>
      <c r="R1558" s="322"/>
      <c r="S1558" s="322"/>
      <c r="T1558" s="322"/>
      <c r="U1558" s="322"/>
      <c r="V1558" s="322"/>
      <c r="W1558" s="322"/>
      <c r="X1558" s="322"/>
      <c r="Y1558" s="322"/>
      <c r="Z1558" s="322"/>
      <c r="AA1558" s="322"/>
      <c r="AB1558" s="322"/>
      <c r="AC1558" s="322"/>
      <c r="AD1558" s="322"/>
      <c r="AE1558" s="322"/>
      <c r="AF1558" s="322"/>
      <c r="AG1558" s="322"/>
      <c r="AH1558" s="322"/>
      <c r="AI1558" s="322"/>
      <c r="AJ1558" s="322"/>
      <c r="AK1558" s="322"/>
      <c r="AL1558" s="322"/>
      <c r="AM1558" s="323"/>
      <c r="AN1558" s="353"/>
      <c r="AO1558" s="354"/>
      <c r="AP1558" s="354"/>
      <c r="AQ1558" s="354"/>
      <c r="AR1558" s="354"/>
      <c r="AS1558" s="354"/>
      <c r="AT1558" s="354"/>
      <c r="AU1558" s="354"/>
      <c r="AV1558" s="354"/>
      <c r="AW1558" s="354"/>
      <c r="AX1558" s="354"/>
      <c r="AY1558" s="354"/>
      <c r="AZ1558" s="354"/>
      <c r="BA1558" s="354"/>
      <c r="BB1558" s="354"/>
      <c r="BC1558" s="354"/>
      <c r="BD1558" s="354"/>
      <c r="BE1558" s="354"/>
      <c r="BF1558" s="354"/>
      <c r="BG1558" s="354"/>
      <c r="BH1558" s="354"/>
      <c r="BI1558" s="354"/>
      <c r="BJ1558" s="354"/>
      <c r="BK1558" s="354"/>
      <c r="BL1558" s="354"/>
      <c r="BM1558" s="354"/>
      <c r="BN1558" s="354"/>
      <c r="BO1558" s="354"/>
      <c r="BP1558" s="354"/>
      <c r="BQ1558" s="354"/>
      <c r="BR1558" s="354"/>
      <c r="BS1558" s="354"/>
      <c r="BT1558" s="355"/>
      <c r="BU1558" s="324" t="str">
        <f t="shared" si="94"/>
        <v>No disability</v>
      </c>
      <c r="BV1558" s="328" t="str">
        <f t="shared" si="92"/>
        <v>Out</v>
      </c>
      <c r="BW1558" s="329" t="str">
        <f t="shared" si="93"/>
        <v>Out</v>
      </c>
      <c r="BX1558" s="327" t="str">
        <f t="shared" si="95"/>
        <v/>
      </c>
    </row>
    <row r="1559" spans="2:76" x14ac:dyDescent="0.2">
      <c r="B1559" s="137"/>
      <c r="C1559" s="138"/>
      <c r="D1559" s="139" t="s">
        <v>1586</v>
      </c>
      <c r="E1559" s="140"/>
      <c r="F1559" s="140"/>
      <c r="G1559" s="321"/>
      <c r="H1559" s="322"/>
      <c r="I1559" s="322"/>
      <c r="J1559" s="322"/>
      <c r="K1559" s="322"/>
      <c r="L1559" s="322"/>
      <c r="M1559" s="322"/>
      <c r="N1559" s="322"/>
      <c r="O1559" s="322"/>
      <c r="P1559" s="322"/>
      <c r="Q1559" s="322"/>
      <c r="R1559" s="322"/>
      <c r="S1559" s="322"/>
      <c r="T1559" s="322"/>
      <c r="U1559" s="322"/>
      <c r="V1559" s="322"/>
      <c r="W1559" s="322"/>
      <c r="X1559" s="322"/>
      <c r="Y1559" s="322"/>
      <c r="Z1559" s="322"/>
      <c r="AA1559" s="322"/>
      <c r="AB1559" s="322"/>
      <c r="AC1559" s="322"/>
      <c r="AD1559" s="322"/>
      <c r="AE1559" s="322"/>
      <c r="AF1559" s="322"/>
      <c r="AG1559" s="322"/>
      <c r="AH1559" s="322"/>
      <c r="AI1559" s="322"/>
      <c r="AJ1559" s="322"/>
      <c r="AK1559" s="322"/>
      <c r="AL1559" s="322"/>
      <c r="AM1559" s="323"/>
      <c r="AN1559" s="353"/>
      <c r="AO1559" s="354"/>
      <c r="AP1559" s="354"/>
      <c r="AQ1559" s="354"/>
      <c r="AR1559" s="354"/>
      <c r="AS1559" s="354"/>
      <c r="AT1559" s="354"/>
      <c r="AU1559" s="354"/>
      <c r="AV1559" s="354"/>
      <c r="AW1559" s="354"/>
      <c r="AX1559" s="354"/>
      <c r="AY1559" s="354"/>
      <c r="AZ1559" s="354"/>
      <c r="BA1559" s="354"/>
      <c r="BB1559" s="354"/>
      <c r="BC1559" s="354"/>
      <c r="BD1559" s="354"/>
      <c r="BE1559" s="354"/>
      <c r="BF1559" s="354"/>
      <c r="BG1559" s="354"/>
      <c r="BH1559" s="354"/>
      <c r="BI1559" s="354"/>
      <c r="BJ1559" s="354"/>
      <c r="BK1559" s="354"/>
      <c r="BL1559" s="354"/>
      <c r="BM1559" s="354"/>
      <c r="BN1559" s="354"/>
      <c r="BO1559" s="354"/>
      <c r="BP1559" s="354"/>
      <c r="BQ1559" s="354"/>
      <c r="BR1559" s="354"/>
      <c r="BS1559" s="354"/>
      <c r="BT1559" s="355"/>
      <c r="BU1559" s="324" t="str">
        <f t="shared" si="94"/>
        <v>No disability</v>
      </c>
      <c r="BV1559" s="328" t="str">
        <f t="shared" si="92"/>
        <v>Out</v>
      </c>
      <c r="BW1559" s="329" t="str">
        <f t="shared" si="93"/>
        <v>Out</v>
      </c>
      <c r="BX1559" s="327" t="str">
        <f t="shared" si="95"/>
        <v/>
      </c>
    </row>
    <row r="1560" spans="2:76" x14ac:dyDescent="0.2">
      <c r="B1560" s="137"/>
      <c r="C1560" s="138"/>
      <c r="D1560" s="139" t="s">
        <v>1587</v>
      </c>
      <c r="E1560" s="140"/>
      <c r="F1560" s="140"/>
      <c r="G1560" s="321"/>
      <c r="H1560" s="322"/>
      <c r="I1560" s="322"/>
      <c r="J1560" s="322"/>
      <c r="K1560" s="322"/>
      <c r="L1560" s="322"/>
      <c r="M1560" s="322"/>
      <c r="N1560" s="322"/>
      <c r="O1560" s="322"/>
      <c r="P1560" s="322"/>
      <c r="Q1560" s="322"/>
      <c r="R1560" s="322"/>
      <c r="S1560" s="322"/>
      <c r="T1560" s="322"/>
      <c r="U1560" s="322"/>
      <c r="V1560" s="322"/>
      <c r="W1560" s="322"/>
      <c r="X1560" s="322"/>
      <c r="Y1560" s="322"/>
      <c r="Z1560" s="322"/>
      <c r="AA1560" s="322"/>
      <c r="AB1560" s="322"/>
      <c r="AC1560" s="322"/>
      <c r="AD1560" s="322"/>
      <c r="AE1560" s="322"/>
      <c r="AF1560" s="322"/>
      <c r="AG1560" s="322"/>
      <c r="AH1560" s="322"/>
      <c r="AI1560" s="322"/>
      <c r="AJ1560" s="322"/>
      <c r="AK1560" s="322"/>
      <c r="AL1560" s="322"/>
      <c r="AM1560" s="323"/>
      <c r="AN1560" s="353"/>
      <c r="AO1560" s="354"/>
      <c r="AP1560" s="354"/>
      <c r="AQ1560" s="354"/>
      <c r="AR1560" s="354"/>
      <c r="AS1560" s="354"/>
      <c r="AT1560" s="354"/>
      <c r="AU1560" s="354"/>
      <c r="AV1560" s="354"/>
      <c r="AW1560" s="354"/>
      <c r="AX1560" s="354"/>
      <c r="AY1560" s="354"/>
      <c r="AZ1560" s="354"/>
      <c r="BA1560" s="354"/>
      <c r="BB1560" s="354"/>
      <c r="BC1560" s="354"/>
      <c r="BD1560" s="354"/>
      <c r="BE1560" s="354"/>
      <c r="BF1560" s="354"/>
      <c r="BG1560" s="354"/>
      <c r="BH1560" s="354"/>
      <c r="BI1560" s="354"/>
      <c r="BJ1560" s="354"/>
      <c r="BK1560" s="354"/>
      <c r="BL1560" s="354"/>
      <c r="BM1560" s="354"/>
      <c r="BN1560" s="354"/>
      <c r="BO1560" s="354"/>
      <c r="BP1560" s="354"/>
      <c r="BQ1560" s="354"/>
      <c r="BR1560" s="354"/>
      <c r="BS1560" s="354"/>
      <c r="BT1560" s="355"/>
      <c r="BU1560" s="324" t="str">
        <f t="shared" si="94"/>
        <v>No disability</v>
      </c>
      <c r="BV1560" s="328" t="str">
        <f t="shared" si="92"/>
        <v>Out</v>
      </c>
      <c r="BW1560" s="329" t="str">
        <f t="shared" si="93"/>
        <v>Out</v>
      </c>
      <c r="BX1560" s="327" t="str">
        <f t="shared" si="95"/>
        <v/>
      </c>
    </row>
    <row r="1561" spans="2:76" x14ac:dyDescent="0.2">
      <c r="B1561" s="137"/>
      <c r="C1561" s="138"/>
      <c r="D1561" s="139" t="s">
        <v>1588</v>
      </c>
      <c r="E1561" s="140"/>
      <c r="F1561" s="140"/>
      <c r="G1561" s="321"/>
      <c r="H1561" s="322"/>
      <c r="I1561" s="322"/>
      <c r="J1561" s="322"/>
      <c r="K1561" s="322"/>
      <c r="L1561" s="322"/>
      <c r="M1561" s="322"/>
      <c r="N1561" s="322"/>
      <c r="O1561" s="322"/>
      <c r="P1561" s="322"/>
      <c r="Q1561" s="322"/>
      <c r="R1561" s="322"/>
      <c r="S1561" s="322"/>
      <c r="T1561" s="322"/>
      <c r="U1561" s="322"/>
      <c r="V1561" s="322"/>
      <c r="W1561" s="322"/>
      <c r="X1561" s="322"/>
      <c r="Y1561" s="322"/>
      <c r="Z1561" s="322"/>
      <c r="AA1561" s="322"/>
      <c r="AB1561" s="322"/>
      <c r="AC1561" s="322"/>
      <c r="AD1561" s="322"/>
      <c r="AE1561" s="322"/>
      <c r="AF1561" s="322"/>
      <c r="AG1561" s="322"/>
      <c r="AH1561" s="322"/>
      <c r="AI1561" s="322"/>
      <c r="AJ1561" s="322"/>
      <c r="AK1561" s="322"/>
      <c r="AL1561" s="322"/>
      <c r="AM1561" s="323"/>
      <c r="AN1561" s="353"/>
      <c r="AO1561" s="354"/>
      <c r="AP1561" s="354"/>
      <c r="AQ1561" s="354"/>
      <c r="AR1561" s="354"/>
      <c r="AS1561" s="354"/>
      <c r="AT1561" s="354"/>
      <c r="AU1561" s="354"/>
      <c r="AV1561" s="354"/>
      <c r="AW1561" s="354"/>
      <c r="AX1561" s="354"/>
      <c r="AY1561" s="354"/>
      <c r="AZ1561" s="354"/>
      <c r="BA1561" s="354"/>
      <c r="BB1561" s="354"/>
      <c r="BC1561" s="354"/>
      <c r="BD1561" s="354"/>
      <c r="BE1561" s="354"/>
      <c r="BF1561" s="354"/>
      <c r="BG1561" s="354"/>
      <c r="BH1561" s="354"/>
      <c r="BI1561" s="354"/>
      <c r="BJ1561" s="354"/>
      <c r="BK1561" s="354"/>
      <c r="BL1561" s="354"/>
      <c r="BM1561" s="354"/>
      <c r="BN1561" s="354"/>
      <c r="BO1561" s="354"/>
      <c r="BP1561" s="354"/>
      <c r="BQ1561" s="354"/>
      <c r="BR1561" s="354"/>
      <c r="BS1561" s="354"/>
      <c r="BT1561" s="355"/>
      <c r="BU1561" s="324" t="str">
        <f t="shared" si="94"/>
        <v>No disability</v>
      </c>
      <c r="BV1561" s="328" t="str">
        <f t="shared" si="92"/>
        <v>Out</v>
      </c>
      <c r="BW1561" s="329" t="str">
        <f t="shared" si="93"/>
        <v>Out</v>
      </c>
      <c r="BX1561" s="327" t="str">
        <f t="shared" si="95"/>
        <v/>
      </c>
    </row>
    <row r="1562" spans="2:76" x14ac:dyDescent="0.2">
      <c r="B1562" s="137"/>
      <c r="C1562" s="138"/>
      <c r="D1562" s="139" t="s">
        <v>1589</v>
      </c>
      <c r="E1562" s="140"/>
      <c r="F1562" s="140"/>
      <c r="G1562" s="321"/>
      <c r="H1562" s="322"/>
      <c r="I1562" s="322"/>
      <c r="J1562" s="322"/>
      <c r="K1562" s="322"/>
      <c r="L1562" s="322"/>
      <c r="M1562" s="322"/>
      <c r="N1562" s="322"/>
      <c r="O1562" s="322"/>
      <c r="P1562" s="322"/>
      <c r="Q1562" s="322"/>
      <c r="R1562" s="322"/>
      <c r="S1562" s="322"/>
      <c r="T1562" s="322"/>
      <c r="U1562" s="322"/>
      <c r="V1562" s="322"/>
      <c r="W1562" s="322"/>
      <c r="X1562" s="322"/>
      <c r="Y1562" s="322"/>
      <c r="Z1562" s="322"/>
      <c r="AA1562" s="322"/>
      <c r="AB1562" s="322"/>
      <c r="AC1562" s="322"/>
      <c r="AD1562" s="322"/>
      <c r="AE1562" s="322"/>
      <c r="AF1562" s="322"/>
      <c r="AG1562" s="322"/>
      <c r="AH1562" s="322"/>
      <c r="AI1562" s="322"/>
      <c r="AJ1562" s="322"/>
      <c r="AK1562" s="322"/>
      <c r="AL1562" s="322"/>
      <c r="AM1562" s="323"/>
      <c r="AN1562" s="353"/>
      <c r="AO1562" s="354"/>
      <c r="AP1562" s="354"/>
      <c r="AQ1562" s="354"/>
      <c r="AR1562" s="354"/>
      <c r="AS1562" s="354"/>
      <c r="AT1562" s="354"/>
      <c r="AU1562" s="354"/>
      <c r="AV1562" s="354"/>
      <c r="AW1562" s="354"/>
      <c r="AX1562" s="354"/>
      <c r="AY1562" s="354"/>
      <c r="AZ1562" s="354"/>
      <c r="BA1562" s="354"/>
      <c r="BB1562" s="354"/>
      <c r="BC1562" s="354"/>
      <c r="BD1562" s="354"/>
      <c r="BE1562" s="354"/>
      <c r="BF1562" s="354"/>
      <c r="BG1562" s="354"/>
      <c r="BH1562" s="354"/>
      <c r="BI1562" s="354"/>
      <c r="BJ1562" s="354"/>
      <c r="BK1562" s="354"/>
      <c r="BL1562" s="354"/>
      <c r="BM1562" s="354"/>
      <c r="BN1562" s="354"/>
      <c r="BO1562" s="354"/>
      <c r="BP1562" s="354"/>
      <c r="BQ1562" s="354"/>
      <c r="BR1562" s="354"/>
      <c r="BS1562" s="354"/>
      <c r="BT1562" s="355"/>
      <c r="BU1562" s="324" t="str">
        <f t="shared" si="94"/>
        <v>No disability</v>
      </c>
      <c r="BV1562" s="328" t="str">
        <f t="shared" si="92"/>
        <v>Out</v>
      </c>
      <c r="BW1562" s="329" t="str">
        <f t="shared" si="93"/>
        <v>Out</v>
      </c>
      <c r="BX1562" s="327" t="str">
        <f t="shared" si="95"/>
        <v/>
      </c>
    </row>
    <row r="1563" spans="2:76" x14ac:dyDescent="0.2">
      <c r="B1563" s="137"/>
      <c r="C1563" s="138"/>
      <c r="D1563" s="139" t="s">
        <v>1590</v>
      </c>
      <c r="E1563" s="140"/>
      <c r="F1563" s="140"/>
      <c r="G1563" s="321"/>
      <c r="H1563" s="322"/>
      <c r="I1563" s="322"/>
      <c r="J1563" s="322"/>
      <c r="K1563" s="322"/>
      <c r="L1563" s="322"/>
      <c r="M1563" s="322"/>
      <c r="N1563" s="322"/>
      <c r="O1563" s="322"/>
      <c r="P1563" s="322"/>
      <c r="Q1563" s="322"/>
      <c r="R1563" s="322"/>
      <c r="S1563" s="322"/>
      <c r="T1563" s="322"/>
      <c r="U1563" s="322"/>
      <c r="V1563" s="322"/>
      <c r="W1563" s="322"/>
      <c r="X1563" s="322"/>
      <c r="Y1563" s="322"/>
      <c r="Z1563" s="322"/>
      <c r="AA1563" s="322"/>
      <c r="AB1563" s="322"/>
      <c r="AC1563" s="322"/>
      <c r="AD1563" s="322"/>
      <c r="AE1563" s="322"/>
      <c r="AF1563" s="322"/>
      <c r="AG1563" s="322"/>
      <c r="AH1563" s="322"/>
      <c r="AI1563" s="322"/>
      <c r="AJ1563" s="322"/>
      <c r="AK1563" s="322"/>
      <c r="AL1563" s="322"/>
      <c r="AM1563" s="323"/>
      <c r="AN1563" s="353"/>
      <c r="AO1563" s="354"/>
      <c r="AP1563" s="354"/>
      <c r="AQ1563" s="354"/>
      <c r="AR1563" s="354"/>
      <c r="AS1563" s="354"/>
      <c r="AT1563" s="354"/>
      <c r="AU1563" s="354"/>
      <c r="AV1563" s="354"/>
      <c r="AW1563" s="354"/>
      <c r="AX1563" s="354"/>
      <c r="AY1563" s="354"/>
      <c r="AZ1563" s="354"/>
      <c r="BA1563" s="354"/>
      <c r="BB1563" s="354"/>
      <c r="BC1563" s="354"/>
      <c r="BD1563" s="354"/>
      <c r="BE1563" s="354"/>
      <c r="BF1563" s="354"/>
      <c r="BG1563" s="354"/>
      <c r="BH1563" s="354"/>
      <c r="BI1563" s="354"/>
      <c r="BJ1563" s="354"/>
      <c r="BK1563" s="354"/>
      <c r="BL1563" s="354"/>
      <c r="BM1563" s="354"/>
      <c r="BN1563" s="354"/>
      <c r="BO1563" s="354"/>
      <c r="BP1563" s="354"/>
      <c r="BQ1563" s="354"/>
      <c r="BR1563" s="354"/>
      <c r="BS1563" s="354"/>
      <c r="BT1563" s="355"/>
      <c r="BU1563" s="324" t="str">
        <f t="shared" si="94"/>
        <v>No disability</v>
      </c>
      <c r="BV1563" s="328" t="str">
        <f t="shared" si="92"/>
        <v>Out</v>
      </c>
      <c r="BW1563" s="329" t="str">
        <f t="shared" si="93"/>
        <v>Out</v>
      </c>
      <c r="BX1563" s="327" t="str">
        <f t="shared" si="95"/>
        <v/>
      </c>
    </row>
    <row r="1564" spans="2:76" x14ac:dyDescent="0.2">
      <c r="B1564" s="137"/>
      <c r="C1564" s="138"/>
      <c r="D1564" s="139" t="s">
        <v>1591</v>
      </c>
      <c r="E1564" s="140"/>
      <c r="F1564" s="140"/>
      <c r="G1564" s="321"/>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322"/>
      <c r="AE1564" s="322"/>
      <c r="AF1564" s="322"/>
      <c r="AG1564" s="322"/>
      <c r="AH1564" s="322"/>
      <c r="AI1564" s="322"/>
      <c r="AJ1564" s="322"/>
      <c r="AK1564" s="322"/>
      <c r="AL1564" s="322"/>
      <c r="AM1564" s="323"/>
      <c r="AN1564" s="353"/>
      <c r="AO1564" s="354"/>
      <c r="AP1564" s="354"/>
      <c r="AQ1564" s="354"/>
      <c r="AR1564" s="354"/>
      <c r="AS1564" s="354"/>
      <c r="AT1564" s="354"/>
      <c r="AU1564" s="354"/>
      <c r="AV1564" s="354"/>
      <c r="AW1564" s="354"/>
      <c r="AX1564" s="354"/>
      <c r="AY1564" s="354"/>
      <c r="AZ1564" s="354"/>
      <c r="BA1564" s="354"/>
      <c r="BB1564" s="354"/>
      <c r="BC1564" s="354"/>
      <c r="BD1564" s="354"/>
      <c r="BE1564" s="354"/>
      <c r="BF1564" s="354"/>
      <c r="BG1564" s="354"/>
      <c r="BH1564" s="354"/>
      <c r="BI1564" s="354"/>
      <c r="BJ1564" s="354"/>
      <c r="BK1564" s="354"/>
      <c r="BL1564" s="354"/>
      <c r="BM1564" s="354"/>
      <c r="BN1564" s="354"/>
      <c r="BO1564" s="354"/>
      <c r="BP1564" s="354"/>
      <c r="BQ1564" s="354"/>
      <c r="BR1564" s="354"/>
      <c r="BS1564" s="354"/>
      <c r="BT1564" s="355"/>
      <c r="BU1564" s="324" t="str">
        <f t="shared" si="94"/>
        <v>No disability</v>
      </c>
      <c r="BV1564" s="328" t="str">
        <f t="shared" si="92"/>
        <v>Out</v>
      </c>
      <c r="BW1564" s="329" t="str">
        <f t="shared" si="93"/>
        <v>Out</v>
      </c>
      <c r="BX1564" s="327" t="str">
        <f t="shared" si="95"/>
        <v/>
      </c>
    </row>
    <row r="1565" spans="2:76" x14ac:dyDescent="0.2">
      <c r="B1565" s="137"/>
      <c r="C1565" s="138"/>
      <c r="D1565" s="139" t="s">
        <v>1592</v>
      </c>
      <c r="E1565" s="140"/>
      <c r="F1565" s="140"/>
      <c r="G1565" s="321"/>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2"/>
      <c r="AD1565" s="322"/>
      <c r="AE1565" s="322"/>
      <c r="AF1565" s="322"/>
      <c r="AG1565" s="322"/>
      <c r="AH1565" s="322"/>
      <c r="AI1565" s="322"/>
      <c r="AJ1565" s="322"/>
      <c r="AK1565" s="322"/>
      <c r="AL1565" s="322"/>
      <c r="AM1565" s="323"/>
      <c r="AN1565" s="353"/>
      <c r="AO1565" s="354"/>
      <c r="AP1565" s="354"/>
      <c r="AQ1565" s="354"/>
      <c r="AR1565" s="354"/>
      <c r="AS1565" s="354"/>
      <c r="AT1565" s="354"/>
      <c r="AU1565" s="354"/>
      <c r="AV1565" s="354"/>
      <c r="AW1565" s="354"/>
      <c r="AX1565" s="354"/>
      <c r="AY1565" s="354"/>
      <c r="AZ1565" s="354"/>
      <c r="BA1565" s="354"/>
      <c r="BB1565" s="354"/>
      <c r="BC1565" s="354"/>
      <c r="BD1565" s="354"/>
      <c r="BE1565" s="354"/>
      <c r="BF1565" s="354"/>
      <c r="BG1565" s="354"/>
      <c r="BH1565" s="354"/>
      <c r="BI1565" s="354"/>
      <c r="BJ1565" s="354"/>
      <c r="BK1565" s="354"/>
      <c r="BL1565" s="354"/>
      <c r="BM1565" s="354"/>
      <c r="BN1565" s="354"/>
      <c r="BO1565" s="354"/>
      <c r="BP1565" s="354"/>
      <c r="BQ1565" s="354"/>
      <c r="BR1565" s="354"/>
      <c r="BS1565" s="354"/>
      <c r="BT1565" s="355"/>
      <c r="BU1565" s="324" t="str">
        <f t="shared" si="94"/>
        <v>No disability</v>
      </c>
      <c r="BV1565" s="328" t="str">
        <f t="shared" si="92"/>
        <v>Out</v>
      </c>
      <c r="BW1565" s="329" t="str">
        <f t="shared" si="93"/>
        <v>Out</v>
      </c>
      <c r="BX1565" s="327" t="str">
        <f t="shared" si="95"/>
        <v/>
      </c>
    </row>
    <row r="1566" spans="2:76" x14ac:dyDescent="0.2">
      <c r="B1566" s="137"/>
      <c r="C1566" s="138"/>
      <c r="D1566" s="139" t="s">
        <v>1593</v>
      </c>
      <c r="E1566" s="140"/>
      <c r="F1566" s="140"/>
      <c r="G1566" s="321"/>
      <c r="H1566" s="322"/>
      <c r="I1566" s="322"/>
      <c r="J1566" s="322"/>
      <c r="K1566" s="322"/>
      <c r="L1566" s="322"/>
      <c r="M1566" s="322"/>
      <c r="N1566" s="322"/>
      <c r="O1566" s="322"/>
      <c r="P1566" s="322"/>
      <c r="Q1566" s="322"/>
      <c r="R1566" s="322"/>
      <c r="S1566" s="322"/>
      <c r="T1566" s="322"/>
      <c r="U1566" s="322"/>
      <c r="V1566" s="322"/>
      <c r="W1566" s="322"/>
      <c r="X1566" s="322"/>
      <c r="Y1566" s="322"/>
      <c r="Z1566" s="322"/>
      <c r="AA1566" s="322"/>
      <c r="AB1566" s="322"/>
      <c r="AC1566" s="322"/>
      <c r="AD1566" s="322"/>
      <c r="AE1566" s="322"/>
      <c r="AF1566" s="322"/>
      <c r="AG1566" s="322"/>
      <c r="AH1566" s="322"/>
      <c r="AI1566" s="322"/>
      <c r="AJ1566" s="322"/>
      <c r="AK1566" s="322"/>
      <c r="AL1566" s="322"/>
      <c r="AM1566" s="323"/>
      <c r="AN1566" s="353"/>
      <c r="AO1566" s="354"/>
      <c r="AP1566" s="354"/>
      <c r="AQ1566" s="354"/>
      <c r="AR1566" s="354"/>
      <c r="AS1566" s="354"/>
      <c r="AT1566" s="354"/>
      <c r="AU1566" s="354"/>
      <c r="AV1566" s="354"/>
      <c r="AW1566" s="354"/>
      <c r="AX1566" s="354"/>
      <c r="AY1566" s="354"/>
      <c r="AZ1566" s="354"/>
      <c r="BA1566" s="354"/>
      <c r="BB1566" s="354"/>
      <c r="BC1566" s="354"/>
      <c r="BD1566" s="354"/>
      <c r="BE1566" s="354"/>
      <c r="BF1566" s="354"/>
      <c r="BG1566" s="354"/>
      <c r="BH1566" s="354"/>
      <c r="BI1566" s="354"/>
      <c r="BJ1566" s="354"/>
      <c r="BK1566" s="354"/>
      <c r="BL1566" s="354"/>
      <c r="BM1566" s="354"/>
      <c r="BN1566" s="354"/>
      <c r="BO1566" s="354"/>
      <c r="BP1566" s="354"/>
      <c r="BQ1566" s="354"/>
      <c r="BR1566" s="354"/>
      <c r="BS1566" s="354"/>
      <c r="BT1566" s="355"/>
      <c r="BU1566" s="324" t="str">
        <f t="shared" si="94"/>
        <v>No disability</v>
      </c>
      <c r="BV1566" s="328" t="str">
        <f t="shared" si="92"/>
        <v>Out</v>
      </c>
      <c r="BW1566" s="329" t="str">
        <f t="shared" si="93"/>
        <v>Out</v>
      </c>
      <c r="BX1566" s="327" t="str">
        <f t="shared" si="95"/>
        <v/>
      </c>
    </row>
    <row r="1567" spans="2:76" x14ac:dyDescent="0.2">
      <c r="B1567" s="137"/>
      <c r="C1567" s="138"/>
      <c r="D1567" s="139" t="s">
        <v>1594</v>
      </c>
      <c r="E1567" s="140"/>
      <c r="F1567" s="140"/>
      <c r="G1567" s="321"/>
      <c r="H1567" s="322"/>
      <c r="I1567" s="322"/>
      <c r="J1567" s="322"/>
      <c r="K1567" s="322"/>
      <c r="L1567" s="322"/>
      <c r="M1567" s="322"/>
      <c r="N1567" s="322"/>
      <c r="O1567" s="322"/>
      <c r="P1567" s="322"/>
      <c r="Q1567" s="322"/>
      <c r="R1567" s="322"/>
      <c r="S1567" s="322"/>
      <c r="T1567" s="322"/>
      <c r="U1567" s="322"/>
      <c r="V1567" s="322"/>
      <c r="W1567" s="322"/>
      <c r="X1567" s="322"/>
      <c r="Y1567" s="322"/>
      <c r="Z1567" s="322"/>
      <c r="AA1567" s="322"/>
      <c r="AB1567" s="322"/>
      <c r="AC1567" s="322"/>
      <c r="AD1567" s="322"/>
      <c r="AE1567" s="322"/>
      <c r="AF1567" s="322"/>
      <c r="AG1567" s="322"/>
      <c r="AH1567" s="322"/>
      <c r="AI1567" s="322"/>
      <c r="AJ1567" s="322"/>
      <c r="AK1567" s="322"/>
      <c r="AL1567" s="322"/>
      <c r="AM1567" s="323"/>
      <c r="AN1567" s="353"/>
      <c r="AO1567" s="354"/>
      <c r="AP1567" s="354"/>
      <c r="AQ1567" s="354"/>
      <c r="AR1567" s="354"/>
      <c r="AS1567" s="354"/>
      <c r="AT1567" s="354"/>
      <c r="AU1567" s="354"/>
      <c r="AV1567" s="354"/>
      <c r="AW1567" s="354"/>
      <c r="AX1567" s="354"/>
      <c r="AY1567" s="354"/>
      <c r="AZ1567" s="354"/>
      <c r="BA1567" s="354"/>
      <c r="BB1567" s="354"/>
      <c r="BC1567" s="354"/>
      <c r="BD1567" s="354"/>
      <c r="BE1567" s="354"/>
      <c r="BF1567" s="354"/>
      <c r="BG1567" s="354"/>
      <c r="BH1567" s="354"/>
      <c r="BI1567" s="354"/>
      <c r="BJ1567" s="354"/>
      <c r="BK1567" s="354"/>
      <c r="BL1567" s="354"/>
      <c r="BM1567" s="354"/>
      <c r="BN1567" s="354"/>
      <c r="BO1567" s="354"/>
      <c r="BP1567" s="354"/>
      <c r="BQ1567" s="354"/>
      <c r="BR1567" s="354"/>
      <c r="BS1567" s="354"/>
      <c r="BT1567" s="355"/>
      <c r="BU1567" s="324" t="str">
        <f t="shared" si="94"/>
        <v>No disability</v>
      </c>
      <c r="BV1567" s="328" t="str">
        <f t="shared" si="92"/>
        <v>Out</v>
      </c>
      <c r="BW1567" s="329" t="str">
        <f t="shared" si="93"/>
        <v>Out</v>
      </c>
      <c r="BX1567" s="327" t="str">
        <f t="shared" si="95"/>
        <v/>
      </c>
    </row>
    <row r="1568" spans="2:76" x14ac:dyDescent="0.2">
      <c r="B1568" s="137"/>
      <c r="C1568" s="138"/>
      <c r="D1568" s="139" t="s">
        <v>1595</v>
      </c>
      <c r="E1568" s="140"/>
      <c r="F1568" s="140"/>
      <c r="G1568" s="321"/>
      <c r="H1568" s="322"/>
      <c r="I1568" s="322"/>
      <c r="J1568" s="322"/>
      <c r="K1568" s="322"/>
      <c r="L1568" s="322"/>
      <c r="M1568" s="322"/>
      <c r="N1568" s="322"/>
      <c r="O1568" s="322"/>
      <c r="P1568" s="322"/>
      <c r="Q1568" s="322"/>
      <c r="R1568" s="322"/>
      <c r="S1568" s="322"/>
      <c r="T1568" s="322"/>
      <c r="U1568" s="322"/>
      <c r="V1568" s="322"/>
      <c r="W1568" s="322"/>
      <c r="X1568" s="322"/>
      <c r="Y1568" s="322"/>
      <c r="Z1568" s="322"/>
      <c r="AA1568" s="322"/>
      <c r="AB1568" s="322"/>
      <c r="AC1568" s="322"/>
      <c r="AD1568" s="322"/>
      <c r="AE1568" s="322"/>
      <c r="AF1568" s="322"/>
      <c r="AG1568" s="322"/>
      <c r="AH1568" s="322"/>
      <c r="AI1568" s="322"/>
      <c r="AJ1568" s="322"/>
      <c r="AK1568" s="322"/>
      <c r="AL1568" s="322"/>
      <c r="AM1568" s="323"/>
      <c r="AN1568" s="353"/>
      <c r="AO1568" s="354"/>
      <c r="AP1568" s="354"/>
      <c r="AQ1568" s="354"/>
      <c r="AR1568" s="354"/>
      <c r="AS1568" s="354"/>
      <c r="AT1568" s="354"/>
      <c r="AU1568" s="354"/>
      <c r="AV1568" s="354"/>
      <c r="AW1568" s="354"/>
      <c r="AX1568" s="354"/>
      <c r="AY1568" s="354"/>
      <c r="AZ1568" s="354"/>
      <c r="BA1568" s="354"/>
      <c r="BB1568" s="354"/>
      <c r="BC1568" s="354"/>
      <c r="BD1568" s="354"/>
      <c r="BE1568" s="354"/>
      <c r="BF1568" s="354"/>
      <c r="BG1568" s="354"/>
      <c r="BH1568" s="354"/>
      <c r="BI1568" s="354"/>
      <c r="BJ1568" s="354"/>
      <c r="BK1568" s="354"/>
      <c r="BL1568" s="354"/>
      <c r="BM1568" s="354"/>
      <c r="BN1568" s="354"/>
      <c r="BO1568" s="354"/>
      <c r="BP1568" s="354"/>
      <c r="BQ1568" s="354"/>
      <c r="BR1568" s="354"/>
      <c r="BS1568" s="354"/>
      <c r="BT1568" s="355"/>
      <c r="BU1568" s="324" t="str">
        <f t="shared" si="94"/>
        <v>No disability</v>
      </c>
      <c r="BV1568" s="328" t="str">
        <f t="shared" si="92"/>
        <v>Out</v>
      </c>
      <c r="BW1568" s="329" t="str">
        <f t="shared" si="93"/>
        <v>Out</v>
      </c>
      <c r="BX1568" s="327" t="str">
        <f t="shared" si="95"/>
        <v/>
      </c>
    </row>
    <row r="1569" spans="2:76" x14ac:dyDescent="0.2">
      <c r="B1569" s="137"/>
      <c r="C1569" s="138"/>
      <c r="D1569" s="139" t="s">
        <v>1596</v>
      </c>
      <c r="E1569" s="140"/>
      <c r="F1569" s="140"/>
      <c r="G1569" s="321"/>
      <c r="H1569" s="322"/>
      <c r="I1569" s="322"/>
      <c r="J1569" s="322"/>
      <c r="K1569" s="322"/>
      <c r="L1569" s="322"/>
      <c r="M1569" s="322"/>
      <c r="N1569" s="322"/>
      <c r="O1569" s="322"/>
      <c r="P1569" s="322"/>
      <c r="Q1569" s="322"/>
      <c r="R1569" s="322"/>
      <c r="S1569" s="322"/>
      <c r="T1569" s="322"/>
      <c r="U1569" s="322"/>
      <c r="V1569" s="322"/>
      <c r="W1569" s="322"/>
      <c r="X1569" s="322"/>
      <c r="Y1569" s="322"/>
      <c r="Z1569" s="322"/>
      <c r="AA1569" s="322"/>
      <c r="AB1569" s="322"/>
      <c r="AC1569" s="322"/>
      <c r="AD1569" s="322"/>
      <c r="AE1569" s="322"/>
      <c r="AF1569" s="322"/>
      <c r="AG1569" s="322"/>
      <c r="AH1569" s="322"/>
      <c r="AI1569" s="322"/>
      <c r="AJ1569" s="322"/>
      <c r="AK1569" s="322"/>
      <c r="AL1569" s="322"/>
      <c r="AM1569" s="323"/>
      <c r="AN1569" s="353"/>
      <c r="AO1569" s="354"/>
      <c r="AP1569" s="354"/>
      <c r="AQ1569" s="354"/>
      <c r="AR1569" s="354"/>
      <c r="AS1569" s="354"/>
      <c r="AT1569" s="354"/>
      <c r="AU1569" s="354"/>
      <c r="AV1569" s="354"/>
      <c r="AW1569" s="354"/>
      <c r="AX1569" s="354"/>
      <c r="AY1569" s="354"/>
      <c r="AZ1569" s="354"/>
      <c r="BA1569" s="354"/>
      <c r="BB1569" s="354"/>
      <c r="BC1569" s="354"/>
      <c r="BD1569" s="354"/>
      <c r="BE1569" s="354"/>
      <c r="BF1569" s="354"/>
      <c r="BG1569" s="354"/>
      <c r="BH1569" s="354"/>
      <c r="BI1569" s="354"/>
      <c r="BJ1569" s="354"/>
      <c r="BK1569" s="354"/>
      <c r="BL1569" s="354"/>
      <c r="BM1569" s="354"/>
      <c r="BN1569" s="354"/>
      <c r="BO1569" s="354"/>
      <c r="BP1569" s="354"/>
      <c r="BQ1569" s="354"/>
      <c r="BR1569" s="354"/>
      <c r="BS1569" s="354"/>
      <c r="BT1569" s="355"/>
      <c r="BU1569" s="324" t="str">
        <f t="shared" si="94"/>
        <v>No disability</v>
      </c>
      <c r="BV1569" s="328" t="str">
        <f t="shared" si="92"/>
        <v>Out</v>
      </c>
      <c r="BW1569" s="329" t="str">
        <f t="shared" si="93"/>
        <v>Out</v>
      </c>
      <c r="BX1569" s="327" t="str">
        <f t="shared" si="95"/>
        <v/>
      </c>
    </row>
    <row r="1570" spans="2:76" x14ac:dyDescent="0.2">
      <c r="B1570" s="137"/>
      <c r="C1570" s="138"/>
      <c r="D1570" s="139" t="s">
        <v>1597</v>
      </c>
      <c r="E1570" s="140"/>
      <c r="F1570" s="140"/>
      <c r="G1570" s="321"/>
      <c r="H1570" s="322"/>
      <c r="I1570" s="322"/>
      <c r="J1570" s="322"/>
      <c r="K1570" s="322"/>
      <c r="L1570" s="322"/>
      <c r="M1570" s="322"/>
      <c r="N1570" s="322"/>
      <c r="O1570" s="322"/>
      <c r="P1570" s="322"/>
      <c r="Q1570" s="322"/>
      <c r="R1570" s="322"/>
      <c r="S1570" s="322"/>
      <c r="T1570" s="322"/>
      <c r="U1570" s="322"/>
      <c r="V1570" s="322"/>
      <c r="W1570" s="322"/>
      <c r="X1570" s="322"/>
      <c r="Y1570" s="322"/>
      <c r="Z1570" s="322"/>
      <c r="AA1570" s="322"/>
      <c r="AB1570" s="322"/>
      <c r="AC1570" s="322"/>
      <c r="AD1570" s="322"/>
      <c r="AE1570" s="322"/>
      <c r="AF1570" s="322"/>
      <c r="AG1570" s="322"/>
      <c r="AH1570" s="322"/>
      <c r="AI1570" s="322"/>
      <c r="AJ1570" s="322"/>
      <c r="AK1570" s="322"/>
      <c r="AL1570" s="322"/>
      <c r="AM1570" s="323"/>
      <c r="AN1570" s="353"/>
      <c r="AO1570" s="354"/>
      <c r="AP1570" s="354"/>
      <c r="AQ1570" s="354"/>
      <c r="AR1570" s="354"/>
      <c r="AS1570" s="354"/>
      <c r="AT1570" s="354"/>
      <c r="AU1570" s="354"/>
      <c r="AV1570" s="354"/>
      <c r="AW1570" s="354"/>
      <c r="AX1570" s="354"/>
      <c r="AY1570" s="354"/>
      <c r="AZ1570" s="354"/>
      <c r="BA1570" s="354"/>
      <c r="BB1570" s="354"/>
      <c r="BC1570" s="354"/>
      <c r="BD1570" s="354"/>
      <c r="BE1570" s="354"/>
      <c r="BF1570" s="354"/>
      <c r="BG1570" s="354"/>
      <c r="BH1570" s="354"/>
      <c r="BI1570" s="354"/>
      <c r="BJ1570" s="354"/>
      <c r="BK1570" s="354"/>
      <c r="BL1570" s="354"/>
      <c r="BM1570" s="354"/>
      <c r="BN1570" s="354"/>
      <c r="BO1570" s="354"/>
      <c r="BP1570" s="354"/>
      <c r="BQ1570" s="354"/>
      <c r="BR1570" s="354"/>
      <c r="BS1570" s="354"/>
      <c r="BT1570" s="355"/>
      <c r="BU1570" s="324" t="str">
        <f t="shared" si="94"/>
        <v>No disability</v>
      </c>
      <c r="BV1570" s="328" t="str">
        <f t="shared" ref="BV1570:BV1633" si="96">IF(OR(J1570=1,K1570=1,L1570=1,M1570=1),"In","Out")</f>
        <v>Out</v>
      </c>
      <c r="BW1570" s="329" t="str">
        <f t="shared" si="93"/>
        <v>Out</v>
      </c>
      <c r="BX1570" s="327" t="str">
        <f t="shared" si="95"/>
        <v/>
      </c>
    </row>
    <row r="1571" spans="2:76" x14ac:dyDescent="0.2">
      <c r="B1571" s="137"/>
      <c r="C1571" s="138"/>
      <c r="D1571" s="139" t="s">
        <v>1598</v>
      </c>
      <c r="E1571" s="140"/>
      <c r="F1571" s="140"/>
      <c r="G1571" s="321"/>
      <c r="H1571" s="322"/>
      <c r="I1571" s="322"/>
      <c r="J1571" s="322"/>
      <c r="K1571" s="322"/>
      <c r="L1571" s="322"/>
      <c r="M1571" s="322"/>
      <c r="N1571" s="322"/>
      <c r="O1571" s="322"/>
      <c r="P1571" s="322"/>
      <c r="Q1571" s="322"/>
      <c r="R1571" s="322"/>
      <c r="S1571" s="322"/>
      <c r="T1571" s="322"/>
      <c r="U1571" s="322"/>
      <c r="V1571" s="322"/>
      <c r="W1571" s="322"/>
      <c r="X1571" s="322"/>
      <c r="Y1571" s="322"/>
      <c r="Z1571" s="322"/>
      <c r="AA1571" s="322"/>
      <c r="AB1571" s="322"/>
      <c r="AC1571" s="322"/>
      <c r="AD1571" s="322"/>
      <c r="AE1571" s="322"/>
      <c r="AF1571" s="322"/>
      <c r="AG1571" s="322"/>
      <c r="AH1571" s="322"/>
      <c r="AI1571" s="322"/>
      <c r="AJ1571" s="322"/>
      <c r="AK1571" s="322"/>
      <c r="AL1571" s="322"/>
      <c r="AM1571" s="323"/>
      <c r="AN1571" s="353"/>
      <c r="AO1571" s="354"/>
      <c r="AP1571" s="354"/>
      <c r="AQ1571" s="354"/>
      <c r="AR1571" s="354"/>
      <c r="AS1571" s="354"/>
      <c r="AT1571" s="354"/>
      <c r="AU1571" s="354"/>
      <c r="AV1571" s="354"/>
      <c r="AW1571" s="354"/>
      <c r="AX1571" s="354"/>
      <c r="AY1571" s="354"/>
      <c r="AZ1571" s="354"/>
      <c r="BA1571" s="354"/>
      <c r="BB1571" s="354"/>
      <c r="BC1571" s="354"/>
      <c r="BD1571" s="354"/>
      <c r="BE1571" s="354"/>
      <c r="BF1571" s="354"/>
      <c r="BG1571" s="354"/>
      <c r="BH1571" s="354"/>
      <c r="BI1571" s="354"/>
      <c r="BJ1571" s="354"/>
      <c r="BK1571" s="354"/>
      <c r="BL1571" s="354"/>
      <c r="BM1571" s="354"/>
      <c r="BN1571" s="354"/>
      <c r="BO1571" s="354"/>
      <c r="BP1571" s="354"/>
      <c r="BQ1571" s="354"/>
      <c r="BR1571" s="354"/>
      <c r="BS1571" s="354"/>
      <c r="BT1571" s="355"/>
      <c r="BU1571" s="324" t="str">
        <f t="shared" si="94"/>
        <v>No disability</v>
      </c>
      <c r="BV1571" s="328" t="str">
        <f t="shared" si="96"/>
        <v>Out</v>
      </c>
      <c r="BW1571" s="329" t="str">
        <f t="shared" ref="BW1571:BW1634" si="97">IF(OR(AQ1571=1,AR1571=1,AS1571=1,AT1571=1),"In","Out")</f>
        <v>Out</v>
      </c>
      <c r="BX1571" s="327" t="str">
        <f t="shared" si="95"/>
        <v/>
      </c>
    </row>
    <row r="1572" spans="2:76" x14ac:dyDescent="0.2">
      <c r="B1572" s="137"/>
      <c r="C1572" s="138"/>
      <c r="D1572" s="139" t="s">
        <v>1599</v>
      </c>
      <c r="E1572" s="140"/>
      <c r="F1572" s="140"/>
      <c r="G1572" s="321"/>
      <c r="H1572" s="322"/>
      <c r="I1572" s="322"/>
      <c r="J1572" s="322"/>
      <c r="K1572" s="322"/>
      <c r="L1572" s="322"/>
      <c r="M1572" s="322"/>
      <c r="N1572" s="322"/>
      <c r="O1572" s="322"/>
      <c r="P1572" s="322"/>
      <c r="Q1572" s="322"/>
      <c r="R1572" s="322"/>
      <c r="S1572" s="322"/>
      <c r="T1572" s="322"/>
      <c r="U1572" s="322"/>
      <c r="V1572" s="322"/>
      <c r="W1572" s="322"/>
      <c r="X1572" s="322"/>
      <c r="Y1572" s="322"/>
      <c r="Z1572" s="322"/>
      <c r="AA1572" s="322"/>
      <c r="AB1572" s="322"/>
      <c r="AC1572" s="322"/>
      <c r="AD1572" s="322"/>
      <c r="AE1572" s="322"/>
      <c r="AF1572" s="322"/>
      <c r="AG1572" s="322"/>
      <c r="AH1572" s="322"/>
      <c r="AI1572" s="322"/>
      <c r="AJ1572" s="322"/>
      <c r="AK1572" s="322"/>
      <c r="AL1572" s="322"/>
      <c r="AM1572" s="323"/>
      <c r="AN1572" s="353"/>
      <c r="AO1572" s="354"/>
      <c r="AP1572" s="354"/>
      <c r="AQ1572" s="354"/>
      <c r="AR1572" s="354"/>
      <c r="AS1572" s="354"/>
      <c r="AT1572" s="354"/>
      <c r="AU1572" s="354"/>
      <c r="AV1572" s="354"/>
      <c r="AW1572" s="354"/>
      <c r="AX1572" s="354"/>
      <c r="AY1572" s="354"/>
      <c r="AZ1572" s="354"/>
      <c r="BA1572" s="354"/>
      <c r="BB1572" s="354"/>
      <c r="BC1572" s="354"/>
      <c r="BD1572" s="354"/>
      <c r="BE1572" s="354"/>
      <c r="BF1572" s="354"/>
      <c r="BG1572" s="354"/>
      <c r="BH1572" s="354"/>
      <c r="BI1572" s="354"/>
      <c r="BJ1572" s="354"/>
      <c r="BK1572" s="354"/>
      <c r="BL1572" s="354"/>
      <c r="BM1572" s="354"/>
      <c r="BN1572" s="354"/>
      <c r="BO1572" s="354"/>
      <c r="BP1572" s="354"/>
      <c r="BQ1572" s="354"/>
      <c r="BR1572" s="354"/>
      <c r="BS1572" s="354"/>
      <c r="BT1572" s="355"/>
      <c r="BU1572" s="324" t="str">
        <f t="shared" ref="BU1572:BU1635" si="98">IF(OR(BO1572=3,BO1572=2,BP1572=3,BP1572=2,BQ1572=3,BQ1572=2,BR1572=3,BR1572=2,BS1572=3,BS1572=2,BT1572=3,BT1572=2),"Disability", "No disability")</f>
        <v>No disability</v>
      </c>
      <c r="BV1572" s="328" t="str">
        <f t="shared" si="96"/>
        <v>Out</v>
      </c>
      <c r="BW1572" s="329" t="str">
        <f t="shared" si="97"/>
        <v>Out</v>
      </c>
      <c r="BX1572" s="327" t="str">
        <f t="shared" ref="BX1572:BX1635" si="99">IF(AO1572="","",IF(AO1572=0,AP1572,IF(AO1572&lt;15,1,IF(AO1572&lt;=19,2,IF(AO1572&lt;=24,3,IF(AO1572&lt;=29,4,IF(AO1572&gt;=30,5,"")))))))</f>
        <v/>
      </c>
    </row>
    <row r="1573" spans="2:76" x14ac:dyDescent="0.2">
      <c r="B1573" s="137"/>
      <c r="C1573" s="138"/>
      <c r="D1573" s="139" t="s">
        <v>1600</v>
      </c>
      <c r="E1573" s="140"/>
      <c r="F1573" s="140"/>
      <c r="G1573" s="321"/>
      <c r="H1573" s="322"/>
      <c r="I1573" s="322"/>
      <c r="J1573" s="322"/>
      <c r="K1573" s="322"/>
      <c r="L1573" s="322"/>
      <c r="M1573" s="322"/>
      <c r="N1573" s="322"/>
      <c r="O1573" s="322"/>
      <c r="P1573" s="322"/>
      <c r="Q1573" s="322"/>
      <c r="R1573" s="322"/>
      <c r="S1573" s="322"/>
      <c r="T1573" s="322"/>
      <c r="U1573" s="322"/>
      <c r="V1573" s="322"/>
      <c r="W1573" s="322"/>
      <c r="X1573" s="322"/>
      <c r="Y1573" s="322"/>
      <c r="Z1573" s="322"/>
      <c r="AA1573" s="322"/>
      <c r="AB1573" s="322"/>
      <c r="AC1573" s="322"/>
      <c r="AD1573" s="322"/>
      <c r="AE1573" s="322"/>
      <c r="AF1573" s="322"/>
      <c r="AG1573" s="322"/>
      <c r="AH1573" s="322"/>
      <c r="AI1573" s="322"/>
      <c r="AJ1573" s="322"/>
      <c r="AK1573" s="322"/>
      <c r="AL1573" s="322"/>
      <c r="AM1573" s="323"/>
      <c r="AN1573" s="353"/>
      <c r="AO1573" s="354"/>
      <c r="AP1573" s="354"/>
      <c r="AQ1573" s="354"/>
      <c r="AR1573" s="354"/>
      <c r="AS1573" s="354"/>
      <c r="AT1573" s="354"/>
      <c r="AU1573" s="354"/>
      <c r="AV1573" s="354"/>
      <c r="AW1573" s="354"/>
      <c r="AX1573" s="354"/>
      <c r="AY1573" s="354"/>
      <c r="AZ1573" s="354"/>
      <c r="BA1573" s="354"/>
      <c r="BB1573" s="354"/>
      <c r="BC1573" s="354"/>
      <c r="BD1573" s="354"/>
      <c r="BE1573" s="354"/>
      <c r="BF1573" s="354"/>
      <c r="BG1573" s="354"/>
      <c r="BH1573" s="354"/>
      <c r="BI1573" s="354"/>
      <c r="BJ1573" s="354"/>
      <c r="BK1573" s="354"/>
      <c r="BL1573" s="354"/>
      <c r="BM1573" s="354"/>
      <c r="BN1573" s="354"/>
      <c r="BO1573" s="354"/>
      <c r="BP1573" s="354"/>
      <c r="BQ1573" s="354"/>
      <c r="BR1573" s="354"/>
      <c r="BS1573" s="354"/>
      <c r="BT1573" s="355"/>
      <c r="BU1573" s="324" t="str">
        <f t="shared" si="98"/>
        <v>No disability</v>
      </c>
      <c r="BV1573" s="328" t="str">
        <f t="shared" si="96"/>
        <v>Out</v>
      </c>
      <c r="BW1573" s="329" t="str">
        <f t="shared" si="97"/>
        <v>Out</v>
      </c>
      <c r="BX1573" s="327" t="str">
        <f t="shared" si="99"/>
        <v/>
      </c>
    </row>
    <row r="1574" spans="2:76" x14ac:dyDescent="0.2">
      <c r="B1574" s="137"/>
      <c r="C1574" s="138"/>
      <c r="D1574" s="139" t="s">
        <v>1601</v>
      </c>
      <c r="E1574" s="140"/>
      <c r="F1574" s="140"/>
      <c r="G1574" s="321"/>
      <c r="H1574" s="322"/>
      <c r="I1574" s="322"/>
      <c r="J1574" s="322"/>
      <c r="K1574" s="322"/>
      <c r="L1574" s="322"/>
      <c r="M1574" s="322"/>
      <c r="N1574" s="322"/>
      <c r="O1574" s="322"/>
      <c r="P1574" s="322"/>
      <c r="Q1574" s="322"/>
      <c r="R1574" s="322"/>
      <c r="S1574" s="322"/>
      <c r="T1574" s="322"/>
      <c r="U1574" s="322"/>
      <c r="V1574" s="322"/>
      <c r="W1574" s="322"/>
      <c r="X1574" s="322"/>
      <c r="Y1574" s="322"/>
      <c r="Z1574" s="322"/>
      <c r="AA1574" s="322"/>
      <c r="AB1574" s="322"/>
      <c r="AC1574" s="322"/>
      <c r="AD1574" s="322"/>
      <c r="AE1574" s="322"/>
      <c r="AF1574" s="322"/>
      <c r="AG1574" s="322"/>
      <c r="AH1574" s="322"/>
      <c r="AI1574" s="322"/>
      <c r="AJ1574" s="322"/>
      <c r="AK1574" s="322"/>
      <c r="AL1574" s="322"/>
      <c r="AM1574" s="323"/>
      <c r="AN1574" s="353"/>
      <c r="AO1574" s="354"/>
      <c r="AP1574" s="354"/>
      <c r="AQ1574" s="354"/>
      <c r="AR1574" s="354"/>
      <c r="AS1574" s="354"/>
      <c r="AT1574" s="354"/>
      <c r="AU1574" s="354"/>
      <c r="AV1574" s="354"/>
      <c r="AW1574" s="354"/>
      <c r="AX1574" s="354"/>
      <c r="AY1574" s="354"/>
      <c r="AZ1574" s="354"/>
      <c r="BA1574" s="354"/>
      <c r="BB1574" s="354"/>
      <c r="BC1574" s="354"/>
      <c r="BD1574" s="354"/>
      <c r="BE1574" s="354"/>
      <c r="BF1574" s="354"/>
      <c r="BG1574" s="354"/>
      <c r="BH1574" s="354"/>
      <c r="BI1574" s="354"/>
      <c r="BJ1574" s="354"/>
      <c r="BK1574" s="354"/>
      <c r="BL1574" s="354"/>
      <c r="BM1574" s="354"/>
      <c r="BN1574" s="354"/>
      <c r="BO1574" s="354"/>
      <c r="BP1574" s="354"/>
      <c r="BQ1574" s="354"/>
      <c r="BR1574" s="354"/>
      <c r="BS1574" s="354"/>
      <c r="BT1574" s="355"/>
      <c r="BU1574" s="324" t="str">
        <f t="shared" si="98"/>
        <v>No disability</v>
      </c>
      <c r="BV1574" s="328" t="str">
        <f t="shared" si="96"/>
        <v>Out</v>
      </c>
      <c r="BW1574" s="329" t="str">
        <f t="shared" si="97"/>
        <v>Out</v>
      </c>
      <c r="BX1574" s="327" t="str">
        <f t="shared" si="99"/>
        <v/>
      </c>
    </row>
    <row r="1575" spans="2:76" x14ac:dyDescent="0.2">
      <c r="B1575" s="137"/>
      <c r="C1575" s="138"/>
      <c r="D1575" s="139" t="s">
        <v>1602</v>
      </c>
      <c r="E1575" s="140"/>
      <c r="F1575" s="140"/>
      <c r="G1575" s="321"/>
      <c r="H1575" s="322"/>
      <c r="I1575" s="322"/>
      <c r="J1575" s="322"/>
      <c r="K1575" s="322"/>
      <c r="L1575" s="322"/>
      <c r="M1575" s="322"/>
      <c r="N1575" s="322"/>
      <c r="O1575" s="322"/>
      <c r="P1575" s="322"/>
      <c r="Q1575" s="322"/>
      <c r="R1575" s="322"/>
      <c r="S1575" s="322"/>
      <c r="T1575" s="322"/>
      <c r="U1575" s="322"/>
      <c r="V1575" s="322"/>
      <c r="W1575" s="322"/>
      <c r="X1575" s="322"/>
      <c r="Y1575" s="322"/>
      <c r="Z1575" s="322"/>
      <c r="AA1575" s="322"/>
      <c r="AB1575" s="322"/>
      <c r="AC1575" s="322"/>
      <c r="AD1575" s="322"/>
      <c r="AE1575" s="322"/>
      <c r="AF1575" s="322"/>
      <c r="AG1575" s="322"/>
      <c r="AH1575" s="322"/>
      <c r="AI1575" s="322"/>
      <c r="AJ1575" s="322"/>
      <c r="AK1575" s="322"/>
      <c r="AL1575" s="322"/>
      <c r="AM1575" s="323"/>
      <c r="AN1575" s="353"/>
      <c r="AO1575" s="354"/>
      <c r="AP1575" s="354"/>
      <c r="AQ1575" s="354"/>
      <c r="AR1575" s="354"/>
      <c r="AS1575" s="354"/>
      <c r="AT1575" s="354"/>
      <c r="AU1575" s="354"/>
      <c r="AV1575" s="354"/>
      <c r="AW1575" s="354"/>
      <c r="AX1575" s="354"/>
      <c r="AY1575" s="354"/>
      <c r="AZ1575" s="354"/>
      <c r="BA1575" s="354"/>
      <c r="BB1575" s="354"/>
      <c r="BC1575" s="354"/>
      <c r="BD1575" s="354"/>
      <c r="BE1575" s="354"/>
      <c r="BF1575" s="354"/>
      <c r="BG1575" s="354"/>
      <c r="BH1575" s="354"/>
      <c r="BI1575" s="354"/>
      <c r="BJ1575" s="354"/>
      <c r="BK1575" s="354"/>
      <c r="BL1575" s="354"/>
      <c r="BM1575" s="354"/>
      <c r="BN1575" s="354"/>
      <c r="BO1575" s="354"/>
      <c r="BP1575" s="354"/>
      <c r="BQ1575" s="354"/>
      <c r="BR1575" s="354"/>
      <c r="BS1575" s="354"/>
      <c r="BT1575" s="355"/>
      <c r="BU1575" s="324" t="str">
        <f t="shared" si="98"/>
        <v>No disability</v>
      </c>
      <c r="BV1575" s="328" t="str">
        <f t="shared" si="96"/>
        <v>Out</v>
      </c>
      <c r="BW1575" s="329" t="str">
        <f t="shared" si="97"/>
        <v>Out</v>
      </c>
      <c r="BX1575" s="327" t="str">
        <f t="shared" si="99"/>
        <v/>
      </c>
    </row>
    <row r="1576" spans="2:76" x14ac:dyDescent="0.2">
      <c r="B1576" s="137"/>
      <c r="C1576" s="138"/>
      <c r="D1576" s="139" t="s">
        <v>1603</v>
      </c>
      <c r="E1576" s="140"/>
      <c r="F1576" s="140"/>
      <c r="G1576" s="321"/>
      <c r="H1576" s="322"/>
      <c r="I1576" s="322"/>
      <c r="J1576" s="322"/>
      <c r="K1576" s="322"/>
      <c r="L1576" s="322"/>
      <c r="M1576" s="322"/>
      <c r="N1576" s="322"/>
      <c r="O1576" s="322"/>
      <c r="P1576" s="322"/>
      <c r="Q1576" s="322"/>
      <c r="R1576" s="322"/>
      <c r="S1576" s="322"/>
      <c r="T1576" s="322"/>
      <c r="U1576" s="322"/>
      <c r="V1576" s="322"/>
      <c r="W1576" s="322"/>
      <c r="X1576" s="322"/>
      <c r="Y1576" s="322"/>
      <c r="Z1576" s="322"/>
      <c r="AA1576" s="322"/>
      <c r="AB1576" s="322"/>
      <c r="AC1576" s="322"/>
      <c r="AD1576" s="322"/>
      <c r="AE1576" s="322"/>
      <c r="AF1576" s="322"/>
      <c r="AG1576" s="322"/>
      <c r="AH1576" s="322"/>
      <c r="AI1576" s="322"/>
      <c r="AJ1576" s="322"/>
      <c r="AK1576" s="322"/>
      <c r="AL1576" s="322"/>
      <c r="AM1576" s="323"/>
      <c r="AN1576" s="353"/>
      <c r="AO1576" s="354"/>
      <c r="AP1576" s="354"/>
      <c r="AQ1576" s="354"/>
      <c r="AR1576" s="354"/>
      <c r="AS1576" s="354"/>
      <c r="AT1576" s="354"/>
      <c r="AU1576" s="354"/>
      <c r="AV1576" s="354"/>
      <c r="AW1576" s="354"/>
      <c r="AX1576" s="354"/>
      <c r="AY1576" s="354"/>
      <c r="AZ1576" s="354"/>
      <c r="BA1576" s="354"/>
      <c r="BB1576" s="354"/>
      <c r="BC1576" s="354"/>
      <c r="BD1576" s="354"/>
      <c r="BE1576" s="354"/>
      <c r="BF1576" s="354"/>
      <c r="BG1576" s="354"/>
      <c r="BH1576" s="354"/>
      <c r="BI1576" s="354"/>
      <c r="BJ1576" s="354"/>
      <c r="BK1576" s="354"/>
      <c r="BL1576" s="354"/>
      <c r="BM1576" s="354"/>
      <c r="BN1576" s="354"/>
      <c r="BO1576" s="354"/>
      <c r="BP1576" s="354"/>
      <c r="BQ1576" s="354"/>
      <c r="BR1576" s="354"/>
      <c r="BS1576" s="354"/>
      <c r="BT1576" s="355"/>
      <c r="BU1576" s="324" t="str">
        <f t="shared" si="98"/>
        <v>No disability</v>
      </c>
      <c r="BV1576" s="328" t="str">
        <f t="shared" si="96"/>
        <v>Out</v>
      </c>
      <c r="BW1576" s="329" t="str">
        <f t="shared" si="97"/>
        <v>Out</v>
      </c>
      <c r="BX1576" s="327" t="str">
        <f t="shared" si="99"/>
        <v/>
      </c>
    </row>
    <row r="1577" spans="2:76" x14ac:dyDescent="0.2">
      <c r="B1577" s="137"/>
      <c r="C1577" s="138"/>
      <c r="D1577" s="139" t="s">
        <v>1604</v>
      </c>
      <c r="E1577" s="140"/>
      <c r="F1577" s="140"/>
      <c r="G1577" s="321"/>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2"/>
      <c r="AD1577" s="322"/>
      <c r="AE1577" s="322"/>
      <c r="AF1577" s="322"/>
      <c r="AG1577" s="322"/>
      <c r="AH1577" s="322"/>
      <c r="AI1577" s="322"/>
      <c r="AJ1577" s="322"/>
      <c r="AK1577" s="322"/>
      <c r="AL1577" s="322"/>
      <c r="AM1577" s="323"/>
      <c r="AN1577" s="353"/>
      <c r="AO1577" s="354"/>
      <c r="AP1577" s="354"/>
      <c r="AQ1577" s="354"/>
      <c r="AR1577" s="354"/>
      <c r="AS1577" s="354"/>
      <c r="AT1577" s="354"/>
      <c r="AU1577" s="354"/>
      <c r="AV1577" s="354"/>
      <c r="AW1577" s="354"/>
      <c r="AX1577" s="354"/>
      <c r="AY1577" s="354"/>
      <c r="AZ1577" s="354"/>
      <c r="BA1577" s="354"/>
      <c r="BB1577" s="354"/>
      <c r="BC1577" s="354"/>
      <c r="BD1577" s="354"/>
      <c r="BE1577" s="354"/>
      <c r="BF1577" s="354"/>
      <c r="BG1577" s="354"/>
      <c r="BH1577" s="354"/>
      <c r="BI1577" s="354"/>
      <c r="BJ1577" s="354"/>
      <c r="BK1577" s="354"/>
      <c r="BL1577" s="354"/>
      <c r="BM1577" s="354"/>
      <c r="BN1577" s="354"/>
      <c r="BO1577" s="354"/>
      <c r="BP1577" s="354"/>
      <c r="BQ1577" s="354"/>
      <c r="BR1577" s="354"/>
      <c r="BS1577" s="354"/>
      <c r="BT1577" s="355"/>
      <c r="BU1577" s="324" t="str">
        <f t="shared" si="98"/>
        <v>No disability</v>
      </c>
      <c r="BV1577" s="328" t="str">
        <f t="shared" si="96"/>
        <v>Out</v>
      </c>
      <c r="BW1577" s="329" t="str">
        <f t="shared" si="97"/>
        <v>Out</v>
      </c>
      <c r="BX1577" s="327" t="str">
        <f t="shared" si="99"/>
        <v/>
      </c>
    </row>
    <row r="1578" spans="2:76" x14ac:dyDescent="0.2">
      <c r="B1578" s="137"/>
      <c r="C1578" s="138"/>
      <c r="D1578" s="139" t="s">
        <v>1605</v>
      </c>
      <c r="E1578" s="140"/>
      <c r="F1578" s="140"/>
      <c r="G1578" s="321"/>
      <c r="H1578" s="322"/>
      <c r="I1578" s="322"/>
      <c r="J1578" s="322"/>
      <c r="K1578" s="322"/>
      <c r="L1578" s="322"/>
      <c r="M1578" s="322"/>
      <c r="N1578" s="322"/>
      <c r="O1578" s="322"/>
      <c r="P1578" s="322"/>
      <c r="Q1578" s="322"/>
      <c r="R1578" s="322"/>
      <c r="S1578" s="322"/>
      <c r="T1578" s="322"/>
      <c r="U1578" s="322"/>
      <c r="V1578" s="322"/>
      <c r="W1578" s="322"/>
      <c r="X1578" s="322"/>
      <c r="Y1578" s="322"/>
      <c r="Z1578" s="322"/>
      <c r="AA1578" s="322"/>
      <c r="AB1578" s="322"/>
      <c r="AC1578" s="322"/>
      <c r="AD1578" s="322"/>
      <c r="AE1578" s="322"/>
      <c r="AF1578" s="322"/>
      <c r="AG1578" s="322"/>
      <c r="AH1578" s="322"/>
      <c r="AI1578" s="322"/>
      <c r="AJ1578" s="322"/>
      <c r="AK1578" s="322"/>
      <c r="AL1578" s="322"/>
      <c r="AM1578" s="323"/>
      <c r="AN1578" s="353"/>
      <c r="AO1578" s="354"/>
      <c r="AP1578" s="354"/>
      <c r="AQ1578" s="354"/>
      <c r="AR1578" s="354"/>
      <c r="AS1578" s="354"/>
      <c r="AT1578" s="354"/>
      <c r="AU1578" s="354"/>
      <c r="AV1578" s="354"/>
      <c r="AW1578" s="354"/>
      <c r="AX1578" s="354"/>
      <c r="AY1578" s="354"/>
      <c r="AZ1578" s="354"/>
      <c r="BA1578" s="354"/>
      <c r="BB1578" s="354"/>
      <c r="BC1578" s="354"/>
      <c r="BD1578" s="354"/>
      <c r="BE1578" s="354"/>
      <c r="BF1578" s="354"/>
      <c r="BG1578" s="354"/>
      <c r="BH1578" s="354"/>
      <c r="BI1578" s="354"/>
      <c r="BJ1578" s="354"/>
      <c r="BK1578" s="354"/>
      <c r="BL1578" s="354"/>
      <c r="BM1578" s="354"/>
      <c r="BN1578" s="354"/>
      <c r="BO1578" s="354"/>
      <c r="BP1578" s="354"/>
      <c r="BQ1578" s="354"/>
      <c r="BR1578" s="354"/>
      <c r="BS1578" s="354"/>
      <c r="BT1578" s="355"/>
      <c r="BU1578" s="324" t="str">
        <f t="shared" si="98"/>
        <v>No disability</v>
      </c>
      <c r="BV1578" s="328" t="str">
        <f t="shared" si="96"/>
        <v>Out</v>
      </c>
      <c r="BW1578" s="329" t="str">
        <f t="shared" si="97"/>
        <v>Out</v>
      </c>
      <c r="BX1578" s="327" t="str">
        <f t="shared" si="99"/>
        <v/>
      </c>
    </row>
    <row r="1579" spans="2:76" x14ac:dyDescent="0.2">
      <c r="B1579" s="137"/>
      <c r="C1579" s="138"/>
      <c r="D1579" s="139" t="s">
        <v>1606</v>
      </c>
      <c r="E1579" s="140"/>
      <c r="F1579" s="140"/>
      <c r="G1579" s="321"/>
      <c r="H1579" s="322"/>
      <c r="I1579" s="322"/>
      <c r="J1579" s="322"/>
      <c r="K1579" s="322"/>
      <c r="L1579" s="322"/>
      <c r="M1579" s="322"/>
      <c r="N1579" s="322"/>
      <c r="O1579" s="322"/>
      <c r="P1579" s="322"/>
      <c r="Q1579" s="322"/>
      <c r="R1579" s="322"/>
      <c r="S1579" s="322"/>
      <c r="T1579" s="322"/>
      <c r="U1579" s="322"/>
      <c r="V1579" s="322"/>
      <c r="W1579" s="322"/>
      <c r="X1579" s="322"/>
      <c r="Y1579" s="322"/>
      <c r="Z1579" s="322"/>
      <c r="AA1579" s="322"/>
      <c r="AB1579" s="322"/>
      <c r="AC1579" s="322"/>
      <c r="AD1579" s="322"/>
      <c r="AE1579" s="322"/>
      <c r="AF1579" s="322"/>
      <c r="AG1579" s="322"/>
      <c r="AH1579" s="322"/>
      <c r="AI1579" s="322"/>
      <c r="AJ1579" s="322"/>
      <c r="AK1579" s="322"/>
      <c r="AL1579" s="322"/>
      <c r="AM1579" s="323"/>
      <c r="AN1579" s="353"/>
      <c r="AO1579" s="354"/>
      <c r="AP1579" s="354"/>
      <c r="AQ1579" s="354"/>
      <c r="AR1579" s="354"/>
      <c r="AS1579" s="354"/>
      <c r="AT1579" s="354"/>
      <c r="AU1579" s="354"/>
      <c r="AV1579" s="354"/>
      <c r="AW1579" s="354"/>
      <c r="AX1579" s="354"/>
      <c r="AY1579" s="354"/>
      <c r="AZ1579" s="354"/>
      <c r="BA1579" s="354"/>
      <c r="BB1579" s="354"/>
      <c r="BC1579" s="354"/>
      <c r="BD1579" s="354"/>
      <c r="BE1579" s="354"/>
      <c r="BF1579" s="354"/>
      <c r="BG1579" s="354"/>
      <c r="BH1579" s="354"/>
      <c r="BI1579" s="354"/>
      <c r="BJ1579" s="354"/>
      <c r="BK1579" s="354"/>
      <c r="BL1579" s="354"/>
      <c r="BM1579" s="354"/>
      <c r="BN1579" s="354"/>
      <c r="BO1579" s="354"/>
      <c r="BP1579" s="354"/>
      <c r="BQ1579" s="354"/>
      <c r="BR1579" s="354"/>
      <c r="BS1579" s="354"/>
      <c r="BT1579" s="355"/>
      <c r="BU1579" s="324" t="str">
        <f t="shared" si="98"/>
        <v>No disability</v>
      </c>
      <c r="BV1579" s="328" t="str">
        <f t="shared" si="96"/>
        <v>Out</v>
      </c>
      <c r="BW1579" s="329" t="str">
        <f t="shared" si="97"/>
        <v>Out</v>
      </c>
      <c r="BX1579" s="327" t="str">
        <f t="shared" si="99"/>
        <v/>
      </c>
    </row>
    <row r="1580" spans="2:76" x14ac:dyDescent="0.2">
      <c r="B1580" s="137"/>
      <c r="C1580" s="138"/>
      <c r="D1580" s="139" t="s">
        <v>1607</v>
      </c>
      <c r="E1580" s="140"/>
      <c r="F1580" s="140"/>
      <c r="G1580" s="321"/>
      <c r="H1580" s="322"/>
      <c r="I1580" s="322"/>
      <c r="J1580" s="322"/>
      <c r="K1580" s="322"/>
      <c r="L1580" s="322"/>
      <c r="M1580" s="322"/>
      <c r="N1580" s="322"/>
      <c r="O1580" s="322"/>
      <c r="P1580" s="322"/>
      <c r="Q1580" s="322"/>
      <c r="R1580" s="322"/>
      <c r="S1580" s="322"/>
      <c r="T1580" s="322"/>
      <c r="U1580" s="322"/>
      <c r="V1580" s="322"/>
      <c r="W1580" s="322"/>
      <c r="X1580" s="322"/>
      <c r="Y1580" s="322"/>
      <c r="Z1580" s="322"/>
      <c r="AA1580" s="322"/>
      <c r="AB1580" s="322"/>
      <c r="AC1580" s="322"/>
      <c r="AD1580" s="322"/>
      <c r="AE1580" s="322"/>
      <c r="AF1580" s="322"/>
      <c r="AG1580" s="322"/>
      <c r="AH1580" s="322"/>
      <c r="AI1580" s="322"/>
      <c r="AJ1580" s="322"/>
      <c r="AK1580" s="322"/>
      <c r="AL1580" s="322"/>
      <c r="AM1580" s="323"/>
      <c r="AN1580" s="353"/>
      <c r="AO1580" s="354"/>
      <c r="AP1580" s="354"/>
      <c r="AQ1580" s="354"/>
      <c r="AR1580" s="354"/>
      <c r="AS1580" s="354"/>
      <c r="AT1580" s="354"/>
      <c r="AU1580" s="354"/>
      <c r="AV1580" s="354"/>
      <c r="AW1580" s="354"/>
      <c r="AX1580" s="354"/>
      <c r="AY1580" s="354"/>
      <c r="AZ1580" s="354"/>
      <c r="BA1580" s="354"/>
      <c r="BB1580" s="354"/>
      <c r="BC1580" s="354"/>
      <c r="BD1580" s="354"/>
      <c r="BE1580" s="354"/>
      <c r="BF1580" s="354"/>
      <c r="BG1580" s="354"/>
      <c r="BH1580" s="354"/>
      <c r="BI1580" s="354"/>
      <c r="BJ1580" s="354"/>
      <c r="BK1580" s="354"/>
      <c r="BL1580" s="354"/>
      <c r="BM1580" s="354"/>
      <c r="BN1580" s="354"/>
      <c r="BO1580" s="354"/>
      <c r="BP1580" s="354"/>
      <c r="BQ1580" s="354"/>
      <c r="BR1580" s="354"/>
      <c r="BS1580" s="354"/>
      <c r="BT1580" s="355"/>
      <c r="BU1580" s="324" t="str">
        <f t="shared" si="98"/>
        <v>No disability</v>
      </c>
      <c r="BV1580" s="328" t="str">
        <f t="shared" si="96"/>
        <v>Out</v>
      </c>
      <c r="BW1580" s="329" t="str">
        <f t="shared" si="97"/>
        <v>Out</v>
      </c>
      <c r="BX1580" s="327" t="str">
        <f t="shared" si="99"/>
        <v/>
      </c>
    </row>
    <row r="1581" spans="2:76" x14ac:dyDescent="0.2">
      <c r="B1581" s="137"/>
      <c r="C1581" s="138"/>
      <c r="D1581" s="139" t="s">
        <v>1608</v>
      </c>
      <c r="E1581" s="140"/>
      <c r="F1581" s="140"/>
      <c r="G1581" s="321"/>
      <c r="H1581" s="322"/>
      <c r="I1581" s="322"/>
      <c r="J1581" s="322"/>
      <c r="K1581" s="322"/>
      <c r="L1581" s="322"/>
      <c r="M1581" s="322"/>
      <c r="N1581" s="322"/>
      <c r="O1581" s="322"/>
      <c r="P1581" s="322"/>
      <c r="Q1581" s="322"/>
      <c r="R1581" s="322"/>
      <c r="S1581" s="322"/>
      <c r="T1581" s="322"/>
      <c r="U1581" s="322"/>
      <c r="V1581" s="322"/>
      <c r="W1581" s="322"/>
      <c r="X1581" s="322"/>
      <c r="Y1581" s="322"/>
      <c r="Z1581" s="322"/>
      <c r="AA1581" s="322"/>
      <c r="AB1581" s="322"/>
      <c r="AC1581" s="322"/>
      <c r="AD1581" s="322"/>
      <c r="AE1581" s="322"/>
      <c r="AF1581" s="322"/>
      <c r="AG1581" s="322"/>
      <c r="AH1581" s="322"/>
      <c r="AI1581" s="322"/>
      <c r="AJ1581" s="322"/>
      <c r="AK1581" s="322"/>
      <c r="AL1581" s="322"/>
      <c r="AM1581" s="323"/>
      <c r="AN1581" s="353"/>
      <c r="AO1581" s="354"/>
      <c r="AP1581" s="354"/>
      <c r="AQ1581" s="354"/>
      <c r="AR1581" s="354"/>
      <c r="AS1581" s="354"/>
      <c r="AT1581" s="354"/>
      <c r="AU1581" s="354"/>
      <c r="AV1581" s="354"/>
      <c r="AW1581" s="354"/>
      <c r="AX1581" s="354"/>
      <c r="AY1581" s="354"/>
      <c r="AZ1581" s="354"/>
      <c r="BA1581" s="354"/>
      <c r="BB1581" s="354"/>
      <c r="BC1581" s="354"/>
      <c r="BD1581" s="354"/>
      <c r="BE1581" s="354"/>
      <c r="BF1581" s="354"/>
      <c r="BG1581" s="354"/>
      <c r="BH1581" s="354"/>
      <c r="BI1581" s="354"/>
      <c r="BJ1581" s="354"/>
      <c r="BK1581" s="354"/>
      <c r="BL1581" s="354"/>
      <c r="BM1581" s="354"/>
      <c r="BN1581" s="354"/>
      <c r="BO1581" s="354"/>
      <c r="BP1581" s="354"/>
      <c r="BQ1581" s="354"/>
      <c r="BR1581" s="354"/>
      <c r="BS1581" s="354"/>
      <c r="BT1581" s="355"/>
      <c r="BU1581" s="324" t="str">
        <f t="shared" si="98"/>
        <v>No disability</v>
      </c>
      <c r="BV1581" s="328" t="str">
        <f t="shared" si="96"/>
        <v>Out</v>
      </c>
      <c r="BW1581" s="329" t="str">
        <f t="shared" si="97"/>
        <v>Out</v>
      </c>
      <c r="BX1581" s="327" t="str">
        <f t="shared" si="99"/>
        <v/>
      </c>
    </row>
    <row r="1582" spans="2:76" x14ac:dyDescent="0.2">
      <c r="B1582" s="137"/>
      <c r="C1582" s="138"/>
      <c r="D1582" s="139" t="s">
        <v>1609</v>
      </c>
      <c r="E1582" s="140"/>
      <c r="F1582" s="140"/>
      <c r="G1582" s="321"/>
      <c r="H1582" s="322"/>
      <c r="I1582" s="322"/>
      <c r="J1582" s="322"/>
      <c r="K1582" s="322"/>
      <c r="L1582" s="322"/>
      <c r="M1582" s="322"/>
      <c r="N1582" s="322"/>
      <c r="O1582" s="322"/>
      <c r="P1582" s="322"/>
      <c r="Q1582" s="322"/>
      <c r="R1582" s="322"/>
      <c r="S1582" s="322"/>
      <c r="T1582" s="322"/>
      <c r="U1582" s="322"/>
      <c r="V1582" s="322"/>
      <c r="W1582" s="322"/>
      <c r="X1582" s="322"/>
      <c r="Y1582" s="322"/>
      <c r="Z1582" s="322"/>
      <c r="AA1582" s="322"/>
      <c r="AB1582" s="322"/>
      <c r="AC1582" s="322"/>
      <c r="AD1582" s="322"/>
      <c r="AE1582" s="322"/>
      <c r="AF1582" s="322"/>
      <c r="AG1582" s="322"/>
      <c r="AH1582" s="322"/>
      <c r="AI1582" s="322"/>
      <c r="AJ1582" s="322"/>
      <c r="AK1582" s="322"/>
      <c r="AL1582" s="322"/>
      <c r="AM1582" s="323"/>
      <c r="AN1582" s="353"/>
      <c r="AO1582" s="354"/>
      <c r="AP1582" s="354"/>
      <c r="AQ1582" s="354"/>
      <c r="AR1582" s="354"/>
      <c r="AS1582" s="354"/>
      <c r="AT1582" s="354"/>
      <c r="AU1582" s="354"/>
      <c r="AV1582" s="354"/>
      <c r="AW1582" s="354"/>
      <c r="AX1582" s="354"/>
      <c r="AY1582" s="354"/>
      <c r="AZ1582" s="354"/>
      <c r="BA1582" s="354"/>
      <c r="BB1582" s="354"/>
      <c r="BC1582" s="354"/>
      <c r="BD1582" s="354"/>
      <c r="BE1582" s="354"/>
      <c r="BF1582" s="354"/>
      <c r="BG1582" s="354"/>
      <c r="BH1582" s="354"/>
      <c r="BI1582" s="354"/>
      <c r="BJ1582" s="354"/>
      <c r="BK1582" s="354"/>
      <c r="BL1582" s="354"/>
      <c r="BM1582" s="354"/>
      <c r="BN1582" s="354"/>
      <c r="BO1582" s="354"/>
      <c r="BP1582" s="354"/>
      <c r="BQ1582" s="354"/>
      <c r="BR1582" s="354"/>
      <c r="BS1582" s="354"/>
      <c r="BT1582" s="355"/>
      <c r="BU1582" s="324" t="str">
        <f t="shared" si="98"/>
        <v>No disability</v>
      </c>
      <c r="BV1582" s="328" t="str">
        <f t="shared" si="96"/>
        <v>Out</v>
      </c>
      <c r="BW1582" s="329" t="str">
        <f t="shared" si="97"/>
        <v>Out</v>
      </c>
      <c r="BX1582" s="327" t="str">
        <f t="shared" si="99"/>
        <v/>
      </c>
    </row>
    <row r="1583" spans="2:76" x14ac:dyDescent="0.2">
      <c r="B1583" s="137"/>
      <c r="C1583" s="138"/>
      <c r="D1583" s="139" t="s">
        <v>1610</v>
      </c>
      <c r="E1583" s="140"/>
      <c r="F1583" s="140"/>
      <c r="G1583" s="321"/>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2"/>
      <c r="AD1583" s="322"/>
      <c r="AE1583" s="322"/>
      <c r="AF1583" s="322"/>
      <c r="AG1583" s="322"/>
      <c r="AH1583" s="322"/>
      <c r="AI1583" s="322"/>
      <c r="AJ1583" s="322"/>
      <c r="AK1583" s="322"/>
      <c r="AL1583" s="322"/>
      <c r="AM1583" s="323"/>
      <c r="AN1583" s="353"/>
      <c r="AO1583" s="354"/>
      <c r="AP1583" s="354"/>
      <c r="AQ1583" s="354"/>
      <c r="AR1583" s="354"/>
      <c r="AS1583" s="354"/>
      <c r="AT1583" s="354"/>
      <c r="AU1583" s="354"/>
      <c r="AV1583" s="354"/>
      <c r="AW1583" s="354"/>
      <c r="AX1583" s="354"/>
      <c r="AY1583" s="354"/>
      <c r="AZ1583" s="354"/>
      <c r="BA1583" s="354"/>
      <c r="BB1583" s="354"/>
      <c r="BC1583" s="354"/>
      <c r="BD1583" s="354"/>
      <c r="BE1583" s="354"/>
      <c r="BF1583" s="354"/>
      <c r="BG1583" s="354"/>
      <c r="BH1583" s="354"/>
      <c r="BI1583" s="354"/>
      <c r="BJ1583" s="354"/>
      <c r="BK1583" s="354"/>
      <c r="BL1583" s="354"/>
      <c r="BM1583" s="354"/>
      <c r="BN1583" s="354"/>
      <c r="BO1583" s="354"/>
      <c r="BP1583" s="354"/>
      <c r="BQ1583" s="354"/>
      <c r="BR1583" s="354"/>
      <c r="BS1583" s="354"/>
      <c r="BT1583" s="355"/>
      <c r="BU1583" s="324" t="str">
        <f t="shared" si="98"/>
        <v>No disability</v>
      </c>
      <c r="BV1583" s="328" t="str">
        <f t="shared" si="96"/>
        <v>Out</v>
      </c>
      <c r="BW1583" s="329" t="str">
        <f t="shared" si="97"/>
        <v>Out</v>
      </c>
      <c r="BX1583" s="327" t="str">
        <f t="shared" si="99"/>
        <v/>
      </c>
    </row>
    <row r="1584" spans="2:76" x14ac:dyDescent="0.2">
      <c r="B1584" s="137"/>
      <c r="C1584" s="138"/>
      <c r="D1584" s="139" t="s">
        <v>1611</v>
      </c>
      <c r="E1584" s="140"/>
      <c r="F1584" s="140"/>
      <c r="G1584" s="321"/>
      <c r="H1584" s="322"/>
      <c r="I1584" s="322"/>
      <c r="J1584" s="322"/>
      <c r="K1584" s="322"/>
      <c r="L1584" s="322"/>
      <c r="M1584" s="322"/>
      <c r="N1584" s="322"/>
      <c r="O1584" s="322"/>
      <c r="P1584" s="322"/>
      <c r="Q1584" s="322"/>
      <c r="R1584" s="322"/>
      <c r="S1584" s="322"/>
      <c r="T1584" s="322"/>
      <c r="U1584" s="322"/>
      <c r="V1584" s="322"/>
      <c r="W1584" s="322"/>
      <c r="X1584" s="322"/>
      <c r="Y1584" s="322"/>
      <c r="Z1584" s="322"/>
      <c r="AA1584" s="322"/>
      <c r="AB1584" s="322"/>
      <c r="AC1584" s="322"/>
      <c r="AD1584" s="322"/>
      <c r="AE1584" s="322"/>
      <c r="AF1584" s="322"/>
      <c r="AG1584" s="322"/>
      <c r="AH1584" s="322"/>
      <c r="AI1584" s="322"/>
      <c r="AJ1584" s="322"/>
      <c r="AK1584" s="322"/>
      <c r="AL1584" s="322"/>
      <c r="AM1584" s="323"/>
      <c r="AN1584" s="353"/>
      <c r="AO1584" s="354"/>
      <c r="AP1584" s="354"/>
      <c r="AQ1584" s="354"/>
      <c r="AR1584" s="354"/>
      <c r="AS1584" s="354"/>
      <c r="AT1584" s="354"/>
      <c r="AU1584" s="354"/>
      <c r="AV1584" s="354"/>
      <c r="AW1584" s="354"/>
      <c r="AX1584" s="354"/>
      <c r="AY1584" s="354"/>
      <c r="AZ1584" s="354"/>
      <c r="BA1584" s="354"/>
      <c r="BB1584" s="354"/>
      <c r="BC1584" s="354"/>
      <c r="BD1584" s="354"/>
      <c r="BE1584" s="354"/>
      <c r="BF1584" s="354"/>
      <c r="BG1584" s="354"/>
      <c r="BH1584" s="354"/>
      <c r="BI1584" s="354"/>
      <c r="BJ1584" s="354"/>
      <c r="BK1584" s="354"/>
      <c r="BL1584" s="354"/>
      <c r="BM1584" s="354"/>
      <c r="BN1584" s="354"/>
      <c r="BO1584" s="354"/>
      <c r="BP1584" s="354"/>
      <c r="BQ1584" s="354"/>
      <c r="BR1584" s="354"/>
      <c r="BS1584" s="354"/>
      <c r="BT1584" s="355"/>
      <c r="BU1584" s="324" t="str">
        <f t="shared" si="98"/>
        <v>No disability</v>
      </c>
      <c r="BV1584" s="328" t="str">
        <f t="shared" si="96"/>
        <v>Out</v>
      </c>
      <c r="BW1584" s="329" t="str">
        <f t="shared" si="97"/>
        <v>Out</v>
      </c>
      <c r="BX1584" s="327" t="str">
        <f t="shared" si="99"/>
        <v/>
      </c>
    </row>
    <row r="1585" spans="2:76" x14ac:dyDescent="0.2">
      <c r="B1585" s="137"/>
      <c r="C1585" s="138"/>
      <c r="D1585" s="139" t="s">
        <v>1612</v>
      </c>
      <c r="E1585" s="140"/>
      <c r="F1585" s="140"/>
      <c r="G1585" s="321"/>
      <c r="H1585" s="322"/>
      <c r="I1585" s="322"/>
      <c r="J1585" s="322"/>
      <c r="K1585" s="322"/>
      <c r="L1585" s="322"/>
      <c r="M1585" s="322"/>
      <c r="N1585" s="322"/>
      <c r="O1585" s="322"/>
      <c r="P1585" s="322"/>
      <c r="Q1585" s="322"/>
      <c r="R1585" s="322"/>
      <c r="S1585" s="322"/>
      <c r="T1585" s="322"/>
      <c r="U1585" s="322"/>
      <c r="V1585" s="322"/>
      <c r="W1585" s="322"/>
      <c r="X1585" s="322"/>
      <c r="Y1585" s="322"/>
      <c r="Z1585" s="322"/>
      <c r="AA1585" s="322"/>
      <c r="AB1585" s="322"/>
      <c r="AC1585" s="322"/>
      <c r="AD1585" s="322"/>
      <c r="AE1585" s="322"/>
      <c r="AF1585" s="322"/>
      <c r="AG1585" s="322"/>
      <c r="AH1585" s="322"/>
      <c r="AI1585" s="322"/>
      <c r="AJ1585" s="322"/>
      <c r="AK1585" s="322"/>
      <c r="AL1585" s="322"/>
      <c r="AM1585" s="323"/>
      <c r="AN1585" s="353"/>
      <c r="AO1585" s="354"/>
      <c r="AP1585" s="354"/>
      <c r="AQ1585" s="354"/>
      <c r="AR1585" s="354"/>
      <c r="AS1585" s="354"/>
      <c r="AT1585" s="354"/>
      <c r="AU1585" s="354"/>
      <c r="AV1585" s="354"/>
      <c r="AW1585" s="354"/>
      <c r="AX1585" s="354"/>
      <c r="AY1585" s="354"/>
      <c r="AZ1585" s="354"/>
      <c r="BA1585" s="354"/>
      <c r="BB1585" s="354"/>
      <c r="BC1585" s="354"/>
      <c r="BD1585" s="354"/>
      <c r="BE1585" s="354"/>
      <c r="BF1585" s="354"/>
      <c r="BG1585" s="354"/>
      <c r="BH1585" s="354"/>
      <c r="BI1585" s="354"/>
      <c r="BJ1585" s="354"/>
      <c r="BK1585" s="354"/>
      <c r="BL1585" s="354"/>
      <c r="BM1585" s="354"/>
      <c r="BN1585" s="354"/>
      <c r="BO1585" s="354"/>
      <c r="BP1585" s="354"/>
      <c r="BQ1585" s="354"/>
      <c r="BR1585" s="354"/>
      <c r="BS1585" s="354"/>
      <c r="BT1585" s="355"/>
      <c r="BU1585" s="324" t="str">
        <f t="shared" si="98"/>
        <v>No disability</v>
      </c>
      <c r="BV1585" s="328" t="str">
        <f t="shared" si="96"/>
        <v>Out</v>
      </c>
      <c r="BW1585" s="329" t="str">
        <f t="shared" si="97"/>
        <v>Out</v>
      </c>
      <c r="BX1585" s="327" t="str">
        <f t="shared" si="99"/>
        <v/>
      </c>
    </row>
    <row r="1586" spans="2:76" x14ac:dyDescent="0.2">
      <c r="B1586" s="137"/>
      <c r="C1586" s="138"/>
      <c r="D1586" s="139" t="s">
        <v>1613</v>
      </c>
      <c r="E1586" s="140"/>
      <c r="F1586" s="140"/>
      <c r="G1586" s="321"/>
      <c r="H1586" s="322"/>
      <c r="I1586" s="322"/>
      <c r="J1586" s="322"/>
      <c r="K1586" s="322"/>
      <c r="L1586" s="322"/>
      <c r="M1586" s="322"/>
      <c r="N1586" s="322"/>
      <c r="O1586" s="322"/>
      <c r="P1586" s="322"/>
      <c r="Q1586" s="322"/>
      <c r="R1586" s="322"/>
      <c r="S1586" s="322"/>
      <c r="T1586" s="322"/>
      <c r="U1586" s="322"/>
      <c r="V1586" s="322"/>
      <c r="W1586" s="322"/>
      <c r="X1586" s="322"/>
      <c r="Y1586" s="322"/>
      <c r="Z1586" s="322"/>
      <c r="AA1586" s="322"/>
      <c r="AB1586" s="322"/>
      <c r="AC1586" s="322"/>
      <c r="AD1586" s="322"/>
      <c r="AE1586" s="322"/>
      <c r="AF1586" s="322"/>
      <c r="AG1586" s="322"/>
      <c r="AH1586" s="322"/>
      <c r="AI1586" s="322"/>
      <c r="AJ1586" s="322"/>
      <c r="AK1586" s="322"/>
      <c r="AL1586" s="322"/>
      <c r="AM1586" s="323"/>
      <c r="AN1586" s="353"/>
      <c r="AO1586" s="354"/>
      <c r="AP1586" s="354"/>
      <c r="AQ1586" s="354"/>
      <c r="AR1586" s="354"/>
      <c r="AS1586" s="354"/>
      <c r="AT1586" s="354"/>
      <c r="AU1586" s="354"/>
      <c r="AV1586" s="354"/>
      <c r="AW1586" s="354"/>
      <c r="AX1586" s="354"/>
      <c r="AY1586" s="354"/>
      <c r="AZ1586" s="354"/>
      <c r="BA1586" s="354"/>
      <c r="BB1586" s="354"/>
      <c r="BC1586" s="354"/>
      <c r="BD1586" s="354"/>
      <c r="BE1586" s="354"/>
      <c r="BF1586" s="354"/>
      <c r="BG1586" s="354"/>
      <c r="BH1586" s="354"/>
      <c r="BI1586" s="354"/>
      <c r="BJ1586" s="354"/>
      <c r="BK1586" s="354"/>
      <c r="BL1586" s="354"/>
      <c r="BM1586" s="354"/>
      <c r="BN1586" s="354"/>
      <c r="BO1586" s="354"/>
      <c r="BP1586" s="354"/>
      <c r="BQ1586" s="354"/>
      <c r="BR1586" s="354"/>
      <c r="BS1586" s="354"/>
      <c r="BT1586" s="355"/>
      <c r="BU1586" s="324" t="str">
        <f t="shared" si="98"/>
        <v>No disability</v>
      </c>
      <c r="BV1586" s="328" t="str">
        <f t="shared" si="96"/>
        <v>Out</v>
      </c>
      <c r="BW1586" s="329" t="str">
        <f t="shared" si="97"/>
        <v>Out</v>
      </c>
      <c r="BX1586" s="327" t="str">
        <f t="shared" si="99"/>
        <v/>
      </c>
    </row>
    <row r="1587" spans="2:76" x14ac:dyDescent="0.2">
      <c r="B1587" s="137"/>
      <c r="C1587" s="138"/>
      <c r="D1587" s="139" t="s">
        <v>1614</v>
      </c>
      <c r="E1587" s="140"/>
      <c r="F1587" s="140"/>
      <c r="G1587" s="321"/>
      <c r="H1587" s="322"/>
      <c r="I1587" s="322"/>
      <c r="J1587" s="322"/>
      <c r="K1587" s="322"/>
      <c r="L1587" s="322"/>
      <c r="M1587" s="322"/>
      <c r="N1587" s="322"/>
      <c r="O1587" s="322"/>
      <c r="P1587" s="322"/>
      <c r="Q1587" s="322"/>
      <c r="R1587" s="322"/>
      <c r="S1587" s="322"/>
      <c r="T1587" s="322"/>
      <c r="U1587" s="322"/>
      <c r="V1587" s="322"/>
      <c r="W1587" s="322"/>
      <c r="X1587" s="322"/>
      <c r="Y1587" s="322"/>
      <c r="Z1587" s="322"/>
      <c r="AA1587" s="322"/>
      <c r="AB1587" s="322"/>
      <c r="AC1587" s="322"/>
      <c r="AD1587" s="322"/>
      <c r="AE1587" s="322"/>
      <c r="AF1587" s="322"/>
      <c r="AG1587" s="322"/>
      <c r="AH1587" s="322"/>
      <c r="AI1587" s="322"/>
      <c r="AJ1587" s="322"/>
      <c r="AK1587" s="322"/>
      <c r="AL1587" s="322"/>
      <c r="AM1587" s="323"/>
      <c r="AN1587" s="353"/>
      <c r="AO1587" s="354"/>
      <c r="AP1587" s="354"/>
      <c r="AQ1587" s="354"/>
      <c r="AR1587" s="354"/>
      <c r="AS1587" s="354"/>
      <c r="AT1587" s="354"/>
      <c r="AU1587" s="354"/>
      <c r="AV1587" s="354"/>
      <c r="AW1587" s="354"/>
      <c r="AX1587" s="354"/>
      <c r="AY1587" s="354"/>
      <c r="AZ1587" s="354"/>
      <c r="BA1587" s="354"/>
      <c r="BB1587" s="354"/>
      <c r="BC1587" s="354"/>
      <c r="BD1587" s="354"/>
      <c r="BE1587" s="354"/>
      <c r="BF1587" s="354"/>
      <c r="BG1587" s="354"/>
      <c r="BH1587" s="354"/>
      <c r="BI1587" s="354"/>
      <c r="BJ1587" s="354"/>
      <c r="BK1587" s="354"/>
      <c r="BL1587" s="354"/>
      <c r="BM1587" s="354"/>
      <c r="BN1587" s="354"/>
      <c r="BO1587" s="354"/>
      <c r="BP1587" s="354"/>
      <c r="BQ1587" s="354"/>
      <c r="BR1587" s="354"/>
      <c r="BS1587" s="354"/>
      <c r="BT1587" s="355"/>
      <c r="BU1587" s="324" t="str">
        <f t="shared" si="98"/>
        <v>No disability</v>
      </c>
      <c r="BV1587" s="328" t="str">
        <f t="shared" si="96"/>
        <v>Out</v>
      </c>
      <c r="BW1587" s="329" t="str">
        <f t="shared" si="97"/>
        <v>Out</v>
      </c>
      <c r="BX1587" s="327" t="str">
        <f t="shared" si="99"/>
        <v/>
      </c>
    </row>
    <row r="1588" spans="2:76" x14ac:dyDescent="0.2">
      <c r="B1588" s="137"/>
      <c r="C1588" s="138"/>
      <c r="D1588" s="139" t="s">
        <v>1615</v>
      </c>
      <c r="E1588" s="140"/>
      <c r="F1588" s="140"/>
      <c r="G1588" s="321"/>
      <c r="H1588" s="322"/>
      <c r="I1588" s="322"/>
      <c r="J1588" s="322"/>
      <c r="K1588" s="322"/>
      <c r="L1588" s="322"/>
      <c r="M1588" s="322"/>
      <c r="N1588" s="322"/>
      <c r="O1588" s="322"/>
      <c r="P1588" s="322"/>
      <c r="Q1588" s="322"/>
      <c r="R1588" s="322"/>
      <c r="S1588" s="322"/>
      <c r="T1588" s="322"/>
      <c r="U1588" s="322"/>
      <c r="V1588" s="322"/>
      <c r="W1588" s="322"/>
      <c r="X1588" s="322"/>
      <c r="Y1588" s="322"/>
      <c r="Z1588" s="322"/>
      <c r="AA1588" s="322"/>
      <c r="AB1588" s="322"/>
      <c r="AC1588" s="322"/>
      <c r="AD1588" s="322"/>
      <c r="AE1588" s="322"/>
      <c r="AF1588" s="322"/>
      <c r="AG1588" s="322"/>
      <c r="AH1588" s="322"/>
      <c r="AI1588" s="322"/>
      <c r="AJ1588" s="322"/>
      <c r="AK1588" s="322"/>
      <c r="AL1588" s="322"/>
      <c r="AM1588" s="323"/>
      <c r="AN1588" s="353"/>
      <c r="AO1588" s="354"/>
      <c r="AP1588" s="354"/>
      <c r="AQ1588" s="354"/>
      <c r="AR1588" s="354"/>
      <c r="AS1588" s="354"/>
      <c r="AT1588" s="354"/>
      <c r="AU1588" s="354"/>
      <c r="AV1588" s="354"/>
      <c r="AW1588" s="354"/>
      <c r="AX1588" s="354"/>
      <c r="AY1588" s="354"/>
      <c r="AZ1588" s="354"/>
      <c r="BA1588" s="354"/>
      <c r="BB1588" s="354"/>
      <c r="BC1588" s="354"/>
      <c r="BD1588" s="354"/>
      <c r="BE1588" s="354"/>
      <c r="BF1588" s="354"/>
      <c r="BG1588" s="354"/>
      <c r="BH1588" s="354"/>
      <c r="BI1588" s="354"/>
      <c r="BJ1588" s="354"/>
      <c r="BK1588" s="354"/>
      <c r="BL1588" s="354"/>
      <c r="BM1588" s="354"/>
      <c r="BN1588" s="354"/>
      <c r="BO1588" s="354"/>
      <c r="BP1588" s="354"/>
      <c r="BQ1588" s="354"/>
      <c r="BR1588" s="354"/>
      <c r="BS1588" s="354"/>
      <c r="BT1588" s="355"/>
      <c r="BU1588" s="324" t="str">
        <f t="shared" si="98"/>
        <v>No disability</v>
      </c>
      <c r="BV1588" s="328" t="str">
        <f t="shared" si="96"/>
        <v>Out</v>
      </c>
      <c r="BW1588" s="329" t="str">
        <f t="shared" si="97"/>
        <v>Out</v>
      </c>
      <c r="BX1588" s="327" t="str">
        <f t="shared" si="99"/>
        <v/>
      </c>
    </row>
    <row r="1589" spans="2:76" x14ac:dyDescent="0.2">
      <c r="B1589" s="137"/>
      <c r="C1589" s="138"/>
      <c r="D1589" s="139" t="s">
        <v>1616</v>
      </c>
      <c r="E1589" s="140"/>
      <c r="F1589" s="140"/>
      <c r="G1589" s="321"/>
      <c r="H1589" s="322"/>
      <c r="I1589" s="322"/>
      <c r="J1589" s="322"/>
      <c r="K1589" s="322"/>
      <c r="L1589" s="322"/>
      <c r="M1589" s="322"/>
      <c r="N1589" s="322"/>
      <c r="O1589" s="322"/>
      <c r="P1589" s="322"/>
      <c r="Q1589" s="322"/>
      <c r="R1589" s="322"/>
      <c r="S1589" s="322"/>
      <c r="T1589" s="322"/>
      <c r="U1589" s="322"/>
      <c r="V1589" s="322"/>
      <c r="W1589" s="322"/>
      <c r="X1589" s="322"/>
      <c r="Y1589" s="322"/>
      <c r="Z1589" s="322"/>
      <c r="AA1589" s="322"/>
      <c r="AB1589" s="322"/>
      <c r="AC1589" s="322"/>
      <c r="AD1589" s="322"/>
      <c r="AE1589" s="322"/>
      <c r="AF1589" s="322"/>
      <c r="AG1589" s="322"/>
      <c r="AH1589" s="322"/>
      <c r="AI1589" s="322"/>
      <c r="AJ1589" s="322"/>
      <c r="AK1589" s="322"/>
      <c r="AL1589" s="322"/>
      <c r="AM1589" s="323"/>
      <c r="AN1589" s="353"/>
      <c r="AO1589" s="354"/>
      <c r="AP1589" s="354"/>
      <c r="AQ1589" s="354"/>
      <c r="AR1589" s="354"/>
      <c r="AS1589" s="354"/>
      <c r="AT1589" s="354"/>
      <c r="AU1589" s="354"/>
      <c r="AV1589" s="354"/>
      <c r="AW1589" s="354"/>
      <c r="AX1589" s="354"/>
      <c r="AY1589" s="354"/>
      <c r="AZ1589" s="354"/>
      <c r="BA1589" s="354"/>
      <c r="BB1589" s="354"/>
      <c r="BC1589" s="354"/>
      <c r="BD1589" s="354"/>
      <c r="BE1589" s="354"/>
      <c r="BF1589" s="354"/>
      <c r="BG1589" s="354"/>
      <c r="BH1589" s="354"/>
      <c r="BI1589" s="354"/>
      <c r="BJ1589" s="354"/>
      <c r="BK1589" s="354"/>
      <c r="BL1589" s="354"/>
      <c r="BM1589" s="354"/>
      <c r="BN1589" s="354"/>
      <c r="BO1589" s="354"/>
      <c r="BP1589" s="354"/>
      <c r="BQ1589" s="354"/>
      <c r="BR1589" s="354"/>
      <c r="BS1589" s="354"/>
      <c r="BT1589" s="355"/>
      <c r="BU1589" s="324" t="str">
        <f t="shared" si="98"/>
        <v>No disability</v>
      </c>
      <c r="BV1589" s="328" t="str">
        <f t="shared" si="96"/>
        <v>Out</v>
      </c>
      <c r="BW1589" s="329" t="str">
        <f t="shared" si="97"/>
        <v>Out</v>
      </c>
      <c r="BX1589" s="327" t="str">
        <f t="shared" si="99"/>
        <v/>
      </c>
    </row>
    <row r="1590" spans="2:76" x14ac:dyDescent="0.2">
      <c r="B1590" s="137"/>
      <c r="C1590" s="138"/>
      <c r="D1590" s="139" t="s">
        <v>1617</v>
      </c>
      <c r="E1590" s="140"/>
      <c r="F1590" s="140"/>
      <c r="G1590" s="321"/>
      <c r="H1590" s="322"/>
      <c r="I1590" s="322"/>
      <c r="J1590" s="322"/>
      <c r="K1590" s="322"/>
      <c r="L1590" s="322"/>
      <c r="M1590" s="322"/>
      <c r="N1590" s="322"/>
      <c r="O1590" s="322"/>
      <c r="P1590" s="322"/>
      <c r="Q1590" s="322"/>
      <c r="R1590" s="322"/>
      <c r="S1590" s="322"/>
      <c r="T1590" s="322"/>
      <c r="U1590" s="322"/>
      <c r="V1590" s="322"/>
      <c r="W1590" s="322"/>
      <c r="X1590" s="322"/>
      <c r="Y1590" s="322"/>
      <c r="Z1590" s="322"/>
      <c r="AA1590" s="322"/>
      <c r="AB1590" s="322"/>
      <c r="AC1590" s="322"/>
      <c r="AD1590" s="322"/>
      <c r="AE1590" s="322"/>
      <c r="AF1590" s="322"/>
      <c r="AG1590" s="322"/>
      <c r="AH1590" s="322"/>
      <c r="AI1590" s="322"/>
      <c r="AJ1590" s="322"/>
      <c r="AK1590" s="322"/>
      <c r="AL1590" s="322"/>
      <c r="AM1590" s="323"/>
      <c r="AN1590" s="353"/>
      <c r="AO1590" s="354"/>
      <c r="AP1590" s="354"/>
      <c r="AQ1590" s="354"/>
      <c r="AR1590" s="354"/>
      <c r="AS1590" s="354"/>
      <c r="AT1590" s="354"/>
      <c r="AU1590" s="354"/>
      <c r="AV1590" s="354"/>
      <c r="AW1590" s="354"/>
      <c r="AX1590" s="354"/>
      <c r="AY1590" s="354"/>
      <c r="AZ1590" s="354"/>
      <c r="BA1590" s="354"/>
      <c r="BB1590" s="354"/>
      <c r="BC1590" s="354"/>
      <c r="BD1590" s="354"/>
      <c r="BE1590" s="354"/>
      <c r="BF1590" s="354"/>
      <c r="BG1590" s="354"/>
      <c r="BH1590" s="354"/>
      <c r="BI1590" s="354"/>
      <c r="BJ1590" s="354"/>
      <c r="BK1590" s="354"/>
      <c r="BL1590" s="354"/>
      <c r="BM1590" s="354"/>
      <c r="BN1590" s="354"/>
      <c r="BO1590" s="354"/>
      <c r="BP1590" s="354"/>
      <c r="BQ1590" s="354"/>
      <c r="BR1590" s="354"/>
      <c r="BS1590" s="354"/>
      <c r="BT1590" s="355"/>
      <c r="BU1590" s="324" t="str">
        <f t="shared" si="98"/>
        <v>No disability</v>
      </c>
      <c r="BV1590" s="328" t="str">
        <f t="shared" si="96"/>
        <v>Out</v>
      </c>
      <c r="BW1590" s="329" t="str">
        <f t="shared" si="97"/>
        <v>Out</v>
      </c>
      <c r="BX1590" s="327" t="str">
        <f t="shared" si="99"/>
        <v/>
      </c>
    </row>
    <row r="1591" spans="2:76" x14ac:dyDescent="0.2">
      <c r="B1591" s="137"/>
      <c r="C1591" s="138"/>
      <c r="D1591" s="139" t="s">
        <v>1618</v>
      </c>
      <c r="E1591" s="140"/>
      <c r="F1591" s="140"/>
      <c r="G1591" s="321"/>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2"/>
      <c r="AD1591" s="322"/>
      <c r="AE1591" s="322"/>
      <c r="AF1591" s="322"/>
      <c r="AG1591" s="322"/>
      <c r="AH1591" s="322"/>
      <c r="AI1591" s="322"/>
      <c r="AJ1591" s="322"/>
      <c r="AK1591" s="322"/>
      <c r="AL1591" s="322"/>
      <c r="AM1591" s="323"/>
      <c r="AN1591" s="353"/>
      <c r="AO1591" s="354"/>
      <c r="AP1591" s="354"/>
      <c r="AQ1591" s="354"/>
      <c r="AR1591" s="354"/>
      <c r="AS1591" s="354"/>
      <c r="AT1591" s="354"/>
      <c r="AU1591" s="354"/>
      <c r="AV1591" s="354"/>
      <c r="AW1591" s="354"/>
      <c r="AX1591" s="354"/>
      <c r="AY1591" s="354"/>
      <c r="AZ1591" s="354"/>
      <c r="BA1591" s="354"/>
      <c r="BB1591" s="354"/>
      <c r="BC1591" s="354"/>
      <c r="BD1591" s="354"/>
      <c r="BE1591" s="354"/>
      <c r="BF1591" s="354"/>
      <c r="BG1591" s="354"/>
      <c r="BH1591" s="354"/>
      <c r="BI1591" s="354"/>
      <c r="BJ1591" s="354"/>
      <c r="BK1591" s="354"/>
      <c r="BL1591" s="354"/>
      <c r="BM1591" s="354"/>
      <c r="BN1591" s="354"/>
      <c r="BO1591" s="354"/>
      <c r="BP1591" s="354"/>
      <c r="BQ1591" s="354"/>
      <c r="BR1591" s="354"/>
      <c r="BS1591" s="354"/>
      <c r="BT1591" s="355"/>
      <c r="BU1591" s="324" t="str">
        <f t="shared" si="98"/>
        <v>No disability</v>
      </c>
      <c r="BV1591" s="328" t="str">
        <f t="shared" si="96"/>
        <v>Out</v>
      </c>
      <c r="BW1591" s="329" t="str">
        <f t="shared" si="97"/>
        <v>Out</v>
      </c>
      <c r="BX1591" s="327" t="str">
        <f t="shared" si="99"/>
        <v/>
      </c>
    </row>
    <row r="1592" spans="2:76" x14ac:dyDescent="0.2">
      <c r="B1592" s="137"/>
      <c r="C1592" s="138"/>
      <c r="D1592" s="139" t="s">
        <v>1619</v>
      </c>
      <c r="E1592" s="140"/>
      <c r="F1592" s="140"/>
      <c r="G1592" s="321"/>
      <c r="H1592" s="322"/>
      <c r="I1592" s="322"/>
      <c r="J1592" s="322"/>
      <c r="K1592" s="322"/>
      <c r="L1592" s="322"/>
      <c r="M1592" s="322"/>
      <c r="N1592" s="322"/>
      <c r="O1592" s="322"/>
      <c r="P1592" s="322"/>
      <c r="Q1592" s="322"/>
      <c r="R1592" s="322"/>
      <c r="S1592" s="322"/>
      <c r="T1592" s="322"/>
      <c r="U1592" s="322"/>
      <c r="V1592" s="322"/>
      <c r="W1592" s="322"/>
      <c r="X1592" s="322"/>
      <c r="Y1592" s="322"/>
      <c r="Z1592" s="322"/>
      <c r="AA1592" s="322"/>
      <c r="AB1592" s="322"/>
      <c r="AC1592" s="322"/>
      <c r="AD1592" s="322"/>
      <c r="AE1592" s="322"/>
      <c r="AF1592" s="322"/>
      <c r="AG1592" s="322"/>
      <c r="AH1592" s="322"/>
      <c r="AI1592" s="322"/>
      <c r="AJ1592" s="322"/>
      <c r="AK1592" s="322"/>
      <c r="AL1592" s="322"/>
      <c r="AM1592" s="323"/>
      <c r="AN1592" s="353"/>
      <c r="AO1592" s="354"/>
      <c r="AP1592" s="354"/>
      <c r="AQ1592" s="354"/>
      <c r="AR1592" s="354"/>
      <c r="AS1592" s="354"/>
      <c r="AT1592" s="354"/>
      <c r="AU1592" s="354"/>
      <c r="AV1592" s="354"/>
      <c r="AW1592" s="354"/>
      <c r="AX1592" s="354"/>
      <c r="AY1592" s="354"/>
      <c r="AZ1592" s="354"/>
      <c r="BA1592" s="354"/>
      <c r="BB1592" s="354"/>
      <c r="BC1592" s="354"/>
      <c r="BD1592" s="354"/>
      <c r="BE1592" s="354"/>
      <c r="BF1592" s="354"/>
      <c r="BG1592" s="354"/>
      <c r="BH1592" s="354"/>
      <c r="BI1592" s="354"/>
      <c r="BJ1592" s="354"/>
      <c r="BK1592" s="354"/>
      <c r="BL1592" s="354"/>
      <c r="BM1592" s="354"/>
      <c r="BN1592" s="354"/>
      <c r="BO1592" s="354"/>
      <c r="BP1592" s="354"/>
      <c r="BQ1592" s="354"/>
      <c r="BR1592" s="354"/>
      <c r="BS1592" s="354"/>
      <c r="BT1592" s="355"/>
      <c r="BU1592" s="324" t="str">
        <f t="shared" si="98"/>
        <v>No disability</v>
      </c>
      <c r="BV1592" s="328" t="str">
        <f t="shared" si="96"/>
        <v>Out</v>
      </c>
      <c r="BW1592" s="329" t="str">
        <f t="shared" si="97"/>
        <v>Out</v>
      </c>
      <c r="BX1592" s="327" t="str">
        <f t="shared" si="99"/>
        <v/>
      </c>
    </row>
    <row r="1593" spans="2:76" x14ac:dyDescent="0.2">
      <c r="B1593" s="137"/>
      <c r="C1593" s="138"/>
      <c r="D1593" s="139" t="s">
        <v>1620</v>
      </c>
      <c r="E1593" s="140"/>
      <c r="F1593" s="140"/>
      <c r="G1593" s="321"/>
      <c r="H1593" s="322"/>
      <c r="I1593" s="322"/>
      <c r="J1593" s="322"/>
      <c r="K1593" s="322"/>
      <c r="L1593" s="322"/>
      <c r="M1593" s="322"/>
      <c r="N1593" s="322"/>
      <c r="O1593" s="322"/>
      <c r="P1593" s="322"/>
      <c r="Q1593" s="322"/>
      <c r="R1593" s="322"/>
      <c r="S1593" s="322"/>
      <c r="T1593" s="322"/>
      <c r="U1593" s="322"/>
      <c r="V1593" s="322"/>
      <c r="W1593" s="322"/>
      <c r="X1593" s="322"/>
      <c r="Y1593" s="322"/>
      <c r="Z1593" s="322"/>
      <c r="AA1593" s="322"/>
      <c r="AB1593" s="322"/>
      <c r="AC1593" s="322"/>
      <c r="AD1593" s="322"/>
      <c r="AE1593" s="322"/>
      <c r="AF1593" s="322"/>
      <c r="AG1593" s="322"/>
      <c r="AH1593" s="322"/>
      <c r="AI1593" s="322"/>
      <c r="AJ1593" s="322"/>
      <c r="AK1593" s="322"/>
      <c r="AL1593" s="322"/>
      <c r="AM1593" s="323"/>
      <c r="AN1593" s="353"/>
      <c r="AO1593" s="354"/>
      <c r="AP1593" s="354"/>
      <c r="AQ1593" s="354"/>
      <c r="AR1593" s="354"/>
      <c r="AS1593" s="354"/>
      <c r="AT1593" s="354"/>
      <c r="AU1593" s="354"/>
      <c r="AV1593" s="354"/>
      <c r="AW1593" s="354"/>
      <c r="AX1593" s="354"/>
      <c r="AY1593" s="354"/>
      <c r="AZ1593" s="354"/>
      <c r="BA1593" s="354"/>
      <c r="BB1593" s="354"/>
      <c r="BC1593" s="354"/>
      <c r="BD1593" s="354"/>
      <c r="BE1593" s="354"/>
      <c r="BF1593" s="354"/>
      <c r="BG1593" s="354"/>
      <c r="BH1593" s="354"/>
      <c r="BI1593" s="354"/>
      <c r="BJ1593" s="354"/>
      <c r="BK1593" s="354"/>
      <c r="BL1593" s="354"/>
      <c r="BM1593" s="354"/>
      <c r="BN1593" s="354"/>
      <c r="BO1593" s="354"/>
      <c r="BP1593" s="354"/>
      <c r="BQ1593" s="354"/>
      <c r="BR1593" s="354"/>
      <c r="BS1593" s="354"/>
      <c r="BT1593" s="355"/>
      <c r="BU1593" s="324" t="str">
        <f t="shared" si="98"/>
        <v>No disability</v>
      </c>
      <c r="BV1593" s="328" t="str">
        <f t="shared" si="96"/>
        <v>Out</v>
      </c>
      <c r="BW1593" s="329" t="str">
        <f t="shared" si="97"/>
        <v>Out</v>
      </c>
      <c r="BX1593" s="327" t="str">
        <f t="shared" si="99"/>
        <v/>
      </c>
    </row>
    <row r="1594" spans="2:76" x14ac:dyDescent="0.2">
      <c r="B1594" s="137"/>
      <c r="C1594" s="138"/>
      <c r="D1594" s="139" t="s">
        <v>1621</v>
      </c>
      <c r="E1594" s="140"/>
      <c r="F1594" s="140"/>
      <c r="G1594" s="321"/>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2"/>
      <c r="AD1594" s="322"/>
      <c r="AE1594" s="322"/>
      <c r="AF1594" s="322"/>
      <c r="AG1594" s="322"/>
      <c r="AH1594" s="322"/>
      <c r="AI1594" s="322"/>
      <c r="AJ1594" s="322"/>
      <c r="AK1594" s="322"/>
      <c r="AL1594" s="322"/>
      <c r="AM1594" s="323"/>
      <c r="AN1594" s="353"/>
      <c r="AO1594" s="354"/>
      <c r="AP1594" s="354"/>
      <c r="AQ1594" s="354"/>
      <c r="AR1594" s="354"/>
      <c r="AS1594" s="354"/>
      <c r="AT1594" s="354"/>
      <c r="AU1594" s="354"/>
      <c r="AV1594" s="354"/>
      <c r="AW1594" s="354"/>
      <c r="AX1594" s="354"/>
      <c r="AY1594" s="354"/>
      <c r="AZ1594" s="354"/>
      <c r="BA1594" s="354"/>
      <c r="BB1594" s="354"/>
      <c r="BC1594" s="354"/>
      <c r="BD1594" s="354"/>
      <c r="BE1594" s="354"/>
      <c r="BF1594" s="354"/>
      <c r="BG1594" s="354"/>
      <c r="BH1594" s="354"/>
      <c r="BI1594" s="354"/>
      <c r="BJ1594" s="354"/>
      <c r="BK1594" s="354"/>
      <c r="BL1594" s="354"/>
      <c r="BM1594" s="354"/>
      <c r="BN1594" s="354"/>
      <c r="BO1594" s="354"/>
      <c r="BP1594" s="354"/>
      <c r="BQ1594" s="354"/>
      <c r="BR1594" s="354"/>
      <c r="BS1594" s="354"/>
      <c r="BT1594" s="355"/>
      <c r="BU1594" s="324" t="str">
        <f t="shared" si="98"/>
        <v>No disability</v>
      </c>
      <c r="BV1594" s="328" t="str">
        <f t="shared" si="96"/>
        <v>Out</v>
      </c>
      <c r="BW1594" s="329" t="str">
        <f t="shared" si="97"/>
        <v>Out</v>
      </c>
      <c r="BX1594" s="327" t="str">
        <f t="shared" si="99"/>
        <v/>
      </c>
    </row>
    <row r="1595" spans="2:76" x14ac:dyDescent="0.2">
      <c r="B1595" s="137"/>
      <c r="C1595" s="138"/>
      <c r="D1595" s="139" t="s">
        <v>1622</v>
      </c>
      <c r="E1595" s="140"/>
      <c r="F1595" s="140"/>
      <c r="G1595" s="321"/>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2"/>
      <c r="AD1595" s="322"/>
      <c r="AE1595" s="322"/>
      <c r="AF1595" s="322"/>
      <c r="AG1595" s="322"/>
      <c r="AH1595" s="322"/>
      <c r="AI1595" s="322"/>
      <c r="AJ1595" s="322"/>
      <c r="AK1595" s="322"/>
      <c r="AL1595" s="322"/>
      <c r="AM1595" s="323"/>
      <c r="AN1595" s="353"/>
      <c r="AO1595" s="354"/>
      <c r="AP1595" s="354"/>
      <c r="AQ1595" s="354"/>
      <c r="AR1595" s="354"/>
      <c r="AS1595" s="354"/>
      <c r="AT1595" s="354"/>
      <c r="AU1595" s="354"/>
      <c r="AV1595" s="354"/>
      <c r="AW1595" s="354"/>
      <c r="AX1595" s="354"/>
      <c r="AY1595" s="354"/>
      <c r="AZ1595" s="354"/>
      <c r="BA1595" s="354"/>
      <c r="BB1595" s="354"/>
      <c r="BC1595" s="354"/>
      <c r="BD1595" s="354"/>
      <c r="BE1595" s="354"/>
      <c r="BF1595" s="354"/>
      <c r="BG1595" s="354"/>
      <c r="BH1595" s="354"/>
      <c r="BI1595" s="354"/>
      <c r="BJ1595" s="354"/>
      <c r="BK1595" s="354"/>
      <c r="BL1595" s="354"/>
      <c r="BM1595" s="354"/>
      <c r="BN1595" s="354"/>
      <c r="BO1595" s="354"/>
      <c r="BP1595" s="354"/>
      <c r="BQ1595" s="354"/>
      <c r="BR1595" s="354"/>
      <c r="BS1595" s="354"/>
      <c r="BT1595" s="355"/>
      <c r="BU1595" s="324" t="str">
        <f t="shared" si="98"/>
        <v>No disability</v>
      </c>
      <c r="BV1595" s="328" t="str">
        <f t="shared" si="96"/>
        <v>Out</v>
      </c>
      <c r="BW1595" s="329" t="str">
        <f t="shared" si="97"/>
        <v>Out</v>
      </c>
      <c r="BX1595" s="327" t="str">
        <f t="shared" si="99"/>
        <v/>
      </c>
    </row>
    <row r="1596" spans="2:76" x14ac:dyDescent="0.2">
      <c r="B1596" s="137"/>
      <c r="C1596" s="138"/>
      <c r="D1596" s="139" t="s">
        <v>1623</v>
      </c>
      <c r="E1596" s="140"/>
      <c r="F1596" s="140"/>
      <c r="G1596" s="321"/>
      <c r="H1596" s="322"/>
      <c r="I1596" s="322"/>
      <c r="J1596" s="322"/>
      <c r="K1596" s="322"/>
      <c r="L1596" s="322"/>
      <c r="M1596" s="322"/>
      <c r="N1596" s="322"/>
      <c r="O1596" s="322"/>
      <c r="P1596" s="322"/>
      <c r="Q1596" s="322"/>
      <c r="R1596" s="322"/>
      <c r="S1596" s="322"/>
      <c r="T1596" s="322"/>
      <c r="U1596" s="322"/>
      <c r="V1596" s="322"/>
      <c r="W1596" s="322"/>
      <c r="X1596" s="322"/>
      <c r="Y1596" s="322"/>
      <c r="Z1596" s="322"/>
      <c r="AA1596" s="322"/>
      <c r="AB1596" s="322"/>
      <c r="AC1596" s="322"/>
      <c r="AD1596" s="322"/>
      <c r="AE1596" s="322"/>
      <c r="AF1596" s="322"/>
      <c r="AG1596" s="322"/>
      <c r="AH1596" s="322"/>
      <c r="AI1596" s="322"/>
      <c r="AJ1596" s="322"/>
      <c r="AK1596" s="322"/>
      <c r="AL1596" s="322"/>
      <c r="AM1596" s="323"/>
      <c r="AN1596" s="353"/>
      <c r="AO1596" s="354"/>
      <c r="AP1596" s="354"/>
      <c r="AQ1596" s="354"/>
      <c r="AR1596" s="354"/>
      <c r="AS1596" s="354"/>
      <c r="AT1596" s="354"/>
      <c r="AU1596" s="354"/>
      <c r="AV1596" s="354"/>
      <c r="AW1596" s="354"/>
      <c r="AX1596" s="354"/>
      <c r="AY1596" s="354"/>
      <c r="AZ1596" s="354"/>
      <c r="BA1596" s="354"/>
      <c r="BB1596" s="354"/>
      <c r="BC1596" s="354"/>
      <c r="BD1596" s="354"/>
      <c r="BE1596" s="354"/>
      <c r="BF1596" s="354"/>
      <c r="BG1596" s="354"/>
      <c r="BH1596" s="354"/>
      <c r="BI1596" s="354"/>
      <c r="BJ1596" s="354"/>
      <c r="BK1596" s="354"/>
      <c r="BL1596" s="354"/>
      <c r="BM1596" s="354"/>
      <c r="BN1596" s="354"/>
      <c r="BO1596" s="354"/>
      <c r="BP1596" s="354"/>
      <c r="BQ1596" s="354"/>
      <c r="BR1596" s="354"/>
      <c r="BS1596" s="354"/>
      <c r="BT1596" s="355"/>
      <c r="BU1596" s="324" t="str">
        <f t="shared" si="98"/>
        <v>No disability</v>
      </c>
      <c r="BV1596" s="328" t="str">
        <f t="shared" si="96"/>
        <v>Out</v>
      </c>
      <c r="BW1596" s="329" t="str">
        <f t="shared" si="97"/>
        <v>Out</v>
      </c>
      <c r="BX1596" s="327" t="str">
        <f t="shared" si="99"/>
        <v/>
      </c>
    </row>
    <row r="1597" spans="2:76" x14ac:dyDescent="0.2">
      <c r="B1597" s="137"/>
      <c r="C1597" s="138"/>
      <c r="D1597" s="139" t="s">
        <v>1624</v>
      </c>
      <c r="E1597" s="140"/>
      <c r="F1597" s="140"/>
      <c r="G1597" s="321"/>
      <c r="H1597" s="322"/>
      <c r="I1597" s="322"/>
      <c r="J1597" s="322"/>
      <c r="K1597" s="322"/>
      <c r="L1597" s="322"/>
      <c r="M1597" s="322"/>
      <c r="N1597" s="322"/>
      <c r="O1597" s="322"/>
      <c r="P1597" s="322"/>
      <c r="Q1597" s="322"/>
      <c r="R1597" s="322"/>
      <c r="S1597" s="322"/>
      <c r="T1597" s="322"/>
      <c r="U1597" s="322"/>
      <c r="V1597" s="322"/>
      <c r="W1597" s="322"/>
      <c r="X1597" s="322"/>
      <c r="Y1597" s="322"/>
      <c r="Z1597" s="322"/>
      <c r="AA1597" s="322"/>
      <c r="AB1597" s="322"/>
      <c r="AC1597" s="322"/>
      <c r="AD1597" s="322"/>
      <c r="AE1597" s="322"/>
      <c r="AF1597" s="322"/>
      <c r="AG1597" s="322"/>
      <c r="AH1597" s="322"/>
      <c r="AI1597" s="322"/>
      <c r="AJ1597" s="322"/>
      <c r="AK1597" s="322"/>
      <c r="AL1597" s="322"/>
      <c r="AM1597" s="323"/>
      <c r="AN1597" s="353"/>
      <c r="AO1597" s="354"/>
      <c r="AP1597" s="354"/>
      <c r="AQ1597" s="354"/>
      <c r="AR1597" s="354"/>
      <c r="AS1597" s="354"/>
      <c r="AT1597" s="354"/>
      <c r="AU1597" s="354"/>
      <c r="AV1597" s="354"/>
      <c r="AW1597" s="354"/>
      <c r="AX1597" s="354"/>
      <c r="AY1597" s="354"/>
      <c r="AZ1597" s="354"/>
      <c r="BA1597" s="354"/>
      <c r="BB1597" s="354"/>
      <c r="BC1597" s="354"/>
      <c r="BD1597" s="354"/>
      <c r="BE1597" s="354"/>
      <c r="BF1597" s="354"/>
      <c r="BG1597" s="354"/>
      <c r="BH1597" s="354"/>
      <c r="BI1597" s="354"/>
      <c r="BJ1597" s="354"/>
      <c r="BK1597" s="354"/>
      <c r="BL1597" s="354"/>
      <c r="BM1597" s="354"/>
      <c r="BN1597" s="354"/>
      <c r="BO1597" s="354"/>
      <c r="BP1597" s="354"/>
      <c r="BQ1597" s="354"/>
      <c r="BR1597" s="354"/>
      <c r="BS1597" s="354"/>
      <c r="BT1597" s="355"/>
      <c r="BU1597" s="324" t="str">
        <f t="shared" si="98"/>
        <v>No disability</v>
      </c>
      <c r="BV1597" s="328" t="str">
        <f t="shared" si="96"/>
        <v>Out</v>
      </c>
      <c r="BW1597" s="329" t="str">
        <f t="shared" si="97"/>
        <v>Out</v>
      </c>
      <c r="BX1597" s="327" t="str">
        <f t="shared" si="99"/>
        <v/>
      </c>
    </row>
    <row r="1598" spans="2:76" x14ac:dyDescent="0.2">
      <c r="B1598" s="137"/>
      <c r="C1598" s="138"/>
      <c r="D1598" s="139" t="s">
        <v>1625</v>
      </c>
      <c r="E1598" s="140"/>
      <c r="F1598" s="140"/>
      <c r="G1598" s="321"/>
      <c r="H1598" s="322"/>
      <c r="I1598" s="322"/>
      <c r="J1598" s="322"/>
      <c r="K1598" s="322"/>
      <c r="L1598" s="322"/>
      <c r="M1598" s="322"/>
      <c r="N1598" s="322"/>
      <c r="O1598" s="322"/>
      <c r="P1598" s="322"/>
      <c r="Q1598" s="322"/>
      <c r="R1598" s="322"/>
      <c r="S1598" s="322"/>
      <c r="T1598" s="322"/>
      <c r="U1598" s="322"/>
      <c r="V1598" s="322"/>
      <c r="W1598" s="322"/>
      <c r="X1598" s="322"/>
      <c r="Y1598" s="322"/>
      <c r="Z1598" s="322"/>
      <c r="AA1598" s="322"/>
      <c r="AB1598" s="322"/>
      <c r="AC1598" s="322"/>
      <c r="AD1598" s="322"/>
      <c r="AE1598" s="322"/>
      <c r="AF1598" s="322"/>
      <c r="AG1598" s="322"/>
      <c r="AH1598" s="322"/>
      <c r="AI1598" s="322"/>
      <c r="AJ1598" s="322"/>
      <c r="AK1598" s="322"/>
      <c r="AL1598" s="322"/>
      <c r="AM1598" s="323"/>
      <c r="AN1598" s="353"/>
      <c r="AO1598" s="354"/>
      <c r="AP1598" s="354"/>
      <c r="AQ1598" s="354"/>
      <c r="AR1598" s="354"/>
      <c r="AS1598" s="354"/>
      <c r="AT1598" s="354"/>
      <c r="AU1598" s="354"/>
      <c r="AV1598" s="354"/>
      <c r="AW1598" s="354"/>
      <c r="AX1598" s="354"/>
      <c r="AY1598" s="354"/>
      <c r="AZ1598" s="354"/>
      <c r="BA1598" s="354"/>
      <c r="BB1598" s="354"/>
      <c r="BC1598" s="354"/>
      <c r="BD1598" s="354"/>
      <c r="BE1598" s="354"/>
      <c r="BF1598" s="354"/>
      <c r="BG1598" s="354"/>
      <c r="BH1598" s="354"/>
      <c r="BI1598" s="354"/>
      <c r="BJ1598" s="354"/>
      <c r="BK1598" s="354"/>
      <c r="BL1598" s="354"/>
      <c r="BM1598" s="354"/>
      <c r="BN1598" s="354"/>
      <c r="BO1598" s="354"/>
      <c r="BP1598" s="354"/>
      <c r="BQ1598" s="354"/>
      <c r="BR1598" s="354"/>
      <c r="BS1598" s="354"/>
      <c r="BT1598" s="355"/>
      <c r="BU1598" s="324" t="str">
        <f t="shared" si="98"/>
        <v>No disability</v>
      </c>
      <c r="BV1598" s="328" t="str">
        <f t="shared" si="96"/>
        <v>Out</v>
      </c>
      <c r="BW1598" s="329" t="str">
        <f t="shared" si="97"/>
        <v>Out</v>
      </c>
      <c r="BX1598" s="327" t="str">
        <f t="shared" si="99"/>
        <v/>
      </c>
    </row>
    <row r="1599" spans="2:76" x14ac:dyDescent="0.2">
      <c r="B1599" s="137"/>
      <c r="C1599" s="138"/>
      <c r="D1599" s="139" t="s">
        <v>1626</v>
      </c>
      <c r="E1599" s="140"/>
      <c r="F1599" s="140"/>
      <c r="G1599" s="321"/>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2"/>
      <c r="AD1599" s="322"/>
      <c r="AE1599" s="322"/>
      <c r="AF1599" s="322"/>
      <c r="AG1599" s="322"/>
      <c r="AH1599" s="322"/>
      <c r="AI1599" s="322"/>
      <c r="AJ1599" s="322"/>
      <c r="AK1599" s="322"/>
      <c r="AL1599" s="322"/>
      <c r="AM1599" s="323"/>
      <c r="AN1599" s="353"/>
      <c r="AO1599" s="354"/>
      <c r="AP1599" s="354"/>
      <c r="AQ1599" s="354"/>
      <c r="AR1599" s="354"/>
      <c r="AS1599" s="354"/>
      <c r="AT1599" s="354"/>
      <c r="AU1599" s="354"/>
      <c r="AV1599" s="354"/>
      <c r="AW1599" s="354"/>
      <c r="AX1599" s="354"/>
      <c r="AY1599" s="354"/>
      <c r="AZ1599" s="354"/>
      <c r="BA1599" s="354"/>
      <c r="BB1599" s="354"/>
      <c r="BC1599" s="354"/>
      <c r="BD1599" s="354"/>
      <c r="BE1599" s="354"/>
      <c r="BF1599" s="354"/>
      <c r="BG1599" s="354"/>
      <c r="BH1599" s="354"/>
      <c r="BI1599" s="354"/>
      <c r="BJ1599" s="354"/>
      <c r="BK1599" s="354"/>
      <c r="BL1599" s="354"/>
      <c r="BM1599" s="354"/>
      <c r="BN1599" s="354"/>
      <c r="BO1599" s="354"/>
      <c r="BP1599" s="354"/>
      <c r="BQ1599" s="354"/>
      <c r="BR1599" s="354"/>
      <c r="BS1599" s="354"/>
      <c r="BT1599" s="355"/>
      <c r="BU1599" s="324" t="str">
        <f t="shared" si="98"/>
        <v>No disability</v>
      </c>
      <c r="BV1599" s="328" t="str">
        <f t="shared" si="96"/>
        <v>Out</v>
      </c>
      <c r="BW1599" s="329" t="str">
        <f t="shared" si="97"/>
        <v>Out</v>
      </c>
      <c r="BX1599" s="327" t="str">
        <f t="shared" si="99"/>
        <v/>
      </c>
    </row>
    <row r="1600" spans="2:76" x14ac:dyDescent="0.2">
      <c r="B1600" s="137"/>
      <c r="C1600" s="138"/>
      <c r="D1600" s="139" t="s">
        <v>1627</v>
      </c>
      <c r="E1600" s="140"/>
      <c r="F1600" s="140"/>
      <c r="G1600" s="321"/>
      <c r="H1600" s="322"/>
      <c r="I1600" s="322"/>
      <c r="J1600" s="322"/>
      <c r="K1600" s="322"/>
      <c r="L1600" s="322"/>
      <c r="M1600" s="322"/>
      <c r="N1600" s="322"/>
      <c r="O1600" s="322"/>
      <c r="P1600" s="322"/>
      <c r="Q1600" s="322"/>
      <c r="R1600" s="322"/>
      <c r="S1600" s="322"/>
      <c r="T1600" s="322"/>
      <c r="U1600" s="322"/>
      <c r="V1600" s="322"/>
      <c r="W1600" s="322"/>
      <c r="X1600" s="322"/>
      <c r="Y1600" s="322"/>
      <c r="Z1600" s="322"/>
      <c r="AA1600" s="322"/>
      <c r="AB1600" s="322"/>
      <c r="AC1600" s="322"/>
      <c r="AD1600" s="322"/>
      <c r="AE1600" s="322"/>
      <c r="AF1600" s="322"/>
      <c r="AG1600" s="322"/>
      <c r="AH1600" s="322"/>
      <c r="AI1600" s="322"/>
      <c r="AJ1600" s="322"/>
      <c r="AK1600" s="322"/>
      <c r="AL1600" s="322"/>
      <c r="AM1600" s="323"/>
      <c r="AN1600" s="353"/>
      <c r="AO1600" s="354"/>
      <c r="AP1600" s="354"/>
      <c r="AQ1600" s="354"/>
      <c r="AR1600" s="354"/>
      <c r="AS1600" s="354"/>
      <c r="AT1600" s="354"/>
      <c r="AU1600" s="354"/>
      <c r="AV1600" s="354"/>
      <c r="AW1600" s="354"/>
      <c r="AX1600" s="354"/>
      <c r="AY1600" s="354"/>
      <c r="AZ1600" s="354"/>
      <c r="BA1600" s="354"/>
      <c r="BB1600" s="354"/>
      <c r="BC1600" s="354"/>
      <c r="BD1600" s="354"/>
      <c r="BE1600" s="354"/>
      <c r="BF1600" s="354"/>
      <c r="BG1600" s="354"/>
      <c r="BH1600" s="354"/>
      <c r="BI1600" s="354"/>
      <c r="BJ1600" s="354"/>
      <c r="BK1600" s="354"/>
      <c r="BL1600" s="354"/>
      <c r="BM1600" s="354"/>
      <c r="BN1600" s="354"/>
      <c r="BO1600" s="354"/>
      <c r="BP1600" s="354"/>
      <c r="BQ1600" s="354"/>
      <c r="BR1600" s="354"/>
      <c r="BS1600" s="354"/>
      <c r="BT1600" s="355"/>
      <c r="BU1600" s="324" t="str">
        <f t="shared" si="98"/>
        <v>No disability</v>
      </c>
      <c r="BV1600" s="328" t="str">
        <f t="shared" si="96"/>
        <v>Out</v>
      </c>
      <c r="BW1600" s="329" t="str">
        <f t="shared" si="97"/>
        <v>Out</v>
      </c>
      <c r="BX1600" s="327" t="str">
        <f t="shared" si="99"/>
        <v/>
      </c>
    </row>
    <row r="1601" spans="2:76" x14ac:dyDescent="0.2">
      <c r="B1601" s="137"/>
      <c r="C1601" s="138"/>
      <c r="D1601" s="139" t="s">
        <v>1628</v>
      </c>
      <c r="E1601" s="140"/>
      <c r="F1601" s="140"/>
      <c r="G1601" s="321"/>
      <c r="H1601" s="322"/>
      <c r="I1601" s="322"/>
      <c r="J1601" s="322"/>
      <c r="K1601" s="322"/>
      <c r="L1601" s="322"/>
      <c r="M1601" s="322"/>
      <c r="N1601" s="322"/>
      <c r="O1601" s="322"/>
      <c r="P1601" s="322"/>
      <c r="Q1601" s="322"/>
      <c r="R1601" s="322"/>
      <c r="S1601" s="322"/>
      <c r="T1601" s="322"/>
      <c r="U1601" s="322"/>
      <c r="V1601" s="322"/>
      <c r="W1601" s="322"/>
      <c r="X1601" s="322"/>
      <c r="Y1601" s="322"/>
      <c r="Z1601" s="322"/>
      <c r="AA1601" s="322"/>
      <c r="AB1601" s="322"/>
      <c r="AC1601" s="322"/>
      <c r="AD1601" s="322"/>
      <c r="AE1601" s="322"/>
      <c r="AF1601" s="322"/>
      <c r="AG1601" s="322"/>
      <c r="AH1601" s="322"/>
      <c r="AI1601" s="322"/>
      <c r="AJ1601" s="322"/>
      <c r="AK1601" s="322"/>
      <c r="AL1601" s="322"/>
      <c r="AM1601" s="323"/>
      <c r="AN1601" s="353"/>
      <c r="AO1601" s="354"/>
      <c r="AP1601" s="354"/>
      <c r="AQ1601" s="354"/>
      <c r="AR1601" s="354"/>
      <c r="AS1601" s="354"/>
      <c r="AT1601" s="354"/>
      <c r="AU1601" s="354"/>
      <c r="AV1601" s="354"/>
      <c r="AW1601" s="354"/>
      <c r="AX1601" s="354"/>
      <c r="AY1601" s="354"/>
      <c r="AZ1601" s="354"/>
      <c r="BA1601" s="354"/>
      <c r="BB1601" s="354"/>
      <c r="BC1601" s="354"/>
      <c r="BD1601" s="354"/>
      <c r="BE1601" s="354"/>
      <c r="BF1601" s="354"/>
      <c r="BG1601" s="354"/>
      <c r="BH1601" s="354"/>
      <c r="BI1601" s="354"/>
      <c r="BJ1601" s="354"/>
      <c r="BK1601" s="354"/>
      <c r="BL1601" s="354"/>
      <c r="BM1601" s="354"/>
      <c r="BN1601" s="354"/>
      <c r="BO1601" s="354"/>
      <c r="BP1601" s="354"/>
      <c r="BQ1601" s="354"/>
      <c r="BR1601" s="354"/>
      <c r="BS1601" s="354"/>
      <c r="BT1601" s="355"/>
      <c r="BU1601" s="324" t="str">
        <f t="shared" si="98"/>
        <v>No disability</v>
      </c>
      <c r="BV1601" s="328" t="str">
        <f t="shared" si="96"/>
        <v>Out</v>
      </c>
      <c r="BW1601" s="329" t="str">
        <f t="shared" si="97"/>
        <v>Out</v>
      </c>
      <c r="BX1601" s="327" t="str">
        <f t="shared" si="99"/>
        <v/>
      </c>
    </row>
    <row r="1602" spans="2:76" x14ac:dyDescent="0.2">
      <c r="B1602" s="137"/>
      <c r="C1602" s="138"/>
      <c r="D1602" s="139" t="s">
        <v>1629</v>
      </c>
      <c r="E1602" s="140"/>
      <c r="F1602" s="140"/>
      <c r="G1602" s="321"/>
      <c r="H1602" s="322"/>
      <c r="I1602" s="322"/>
      <c r="J1602" s="322"/>
      <c r="K1602" s="322"/>
      <c r="L1602" s="322"/>
      <c r="M1602" s="322"/>
      <c r="N1602" s="322"/>
      <c r="O1602" s="322"/>
      <c r="P1602" s="322"/>
      <c r="Q1602" s="322"/>
      <c r="R1602" s="322"/>
      <c r="S1602" s="322"/>
      <c r="T1602" s="322"/>
      <c r="U1602" s="322"/>
      <c r="V1602" s="322"/>
      <c r="W1602" s="322"/>
      <c r="X1602" s="322"/>
      <c r="Y1602" s="322"/>
      <c r="Z1602" s="322"/>
      <c r="AA1602" s="322"/>
      <c r="AB1602" s="322"/>
      <c r="AC1602" s="322"/>
      <c r="AD1602" s="322"/>
      <c r="AE1602" s="322"/>
      <c r="AF1602" s="322"/>
      <c r="AG1602" s="322"/>
      <c r="AH1602" s="322"/>
      <c r="AI1602" s="322"/>
      <c r="AJ1602" s="322"/>
      <c r="AK1602" s="322"/>
      <c r="AL1602" s="322"/>
      <c r="AM1602" s="323"/>
      <c r="AN1602" s="353"/>
      <c r="AO1602" s="354"/>
      <c r="AP1602" s="354"/>
      <c r="AQ1602" s="354"/>
      <c r="AR1602" s="354"/>
      <c r="AS1602" s="354"/>
      <c r="AT1602" s="354"/>
      <c r="AU1602" s="354"/>
      <c r="AV1602" s="354"/>
      <c r="AW1602" s="354"/>
      <c r="AX1602" s="354"/>
      <c r="AY1602" s="354"/>
      <c r="AZ1602" s="354"/>
      <c r="BA1602" s="354"/>
      <c r="BB1602" s="354"/>
      <c r="BC1602" s="354"/>
      <c r="BD1602" s="354"/>
      <c r="BE1602" s="354"/>
      <c r="BF1602" s="354"/>
      <c r="BG1602" s="354"/>
      <c r="BH1602" s="354"/>
      <c r="BI1602" s="354"/>
      <c r="BJ1602" s="354"/>
      <c r="BK1602" s="354"/>
      <c r="BL1602" s="354"/>
      <c r="BM1602" s="354"/>
      <c r="BN1602" s="354"/>
      <c r="BO1602" s="354"/>
      <c r="BP1602" s="354"/>
      <c r="BQ1602" s="354"/>
      <c r="BR1602" s="354"/>
      <c r="BS1602" s="354"/>
      <c r="BT1602" s="355"/>
      <c r="BU1602" s="324" t="str">
        <f t="shared" si="98"/>
        <v>No disability</v>
      </c>
      <c r="BV1602" s="328" t="str">
        <f t="shared" si="96"/>
        <v>Out</v>
      </c>
      <c r="BW1602" s="329" t="str">
        <f t="shared" si="97"/>
        <v>Out</v>
      </c>
      <c r="BX1602" s="327" t="str">
        <f t="shared" si="99"/>
        <v/>
      </c>
    </row>
    <row r="1603" spans="2:76" x14ac:dyDescent="0.2">
      <c r="B1603" s="137"/>
      <c r="C1603" s="138"/>
      <c r="D1603" s="139" t="s">
        <v>1630</v>
      </c>
      <c r="E1603" s="140"/>
      <c r="F1603" s="140"/>
      <c r="G1603" s="321"/>
      <c r="H1603" s="322"/>
      <c r="I1603" s="322"/>
      <c r="J1603" s="322"/>
      <c r="K1603" s="322"/>
      <c r="L1603" s="322"/>
      <c r="M1603" s="322"/>
      <c r="N1603" s="322"/>
      <c r="O1603" s="322"/>
      <c r="P1603" s="322"/>
      <c r="Q1603" s="322"/>
      <c r="R1603" s="322"/>
      <c r="S1603" s="322"/>
      <c r="T1603" s="322"/>
      <c r="U1603" s="322"/>
      <c r="V1603" s="322"/>
      <c r="W1603" s="322"/>
      <c r="X1603" s="322"/>
      <c r="Y1603" s="322"/>
      <c r="Z1603" s="322"/>
      <c r="AA1603" s="322"/>
      <c r="AB1603" s="322"/>
      <c r="AC1603" s="322"/>
      <c r="AD1603" s="322"/>
      <c r="AE1603" s="322"/>
      <c r="AF1603" s="322"/>
      <c r="AG1603" s="322"/>
      <c r="AH1603" s="322"/>
      <c r="AI1603" s="322"/>
      <c r="AJ1603" s="322"/>
      <c r="AK1603" s="322"/>
      <c r="AL1603" s="322"/>
      <c r="AM1603" s="323"/>
      <c r="AN1603" s="353"/>
      <c r="AO1603" s="354"/>
      <c r="AP1603" s="354"/>
      <c r="AQ1603" s="354"/>
      <c r="AR1603" s="354"/>
      <c r="AS1603" s="354"/>
      <c r="AT1603" s="354"/>
      <c r="AU1603" s="354"/>
      <c r="AV1603" s="354"/>
      <c r="AW1603" s="354"/>
      <c r="AX1603" s="354"/>
      <c r="AY1603" s="354"/>
      <c r="AZ1603" s="354"/>
      <c r="BA1603" s="354"/>
      <c r="BB1603" s="354"/>
      <c r="BC1603" s="354"/>
      <c r="BD1603" s="354"/>
      <c r="BE1603" s="354"/>
      <c r="BF1603" s="354"/>
      <c r="BG1603" s="354"/>
      <c r="BH1603" s="354"/>
      <c r="BI1603" s="354"/>
      <c r="BJ1603" s="354"/>
      <c r="BK1603" s="354"/>
      <c r="BL1603" s="354"/>
      <c r="BM1603" s="354"/>
      <c r="BN1603" s="354"/>
      <c r="BO1603" s="354"/>
      <c r="BP1603" s="354"/>
      <c r="BQ1603" s="354"/>
      <c r="BR1603" s="354"/>
      <c r="BS1603" s="354"/>
      <c r="BT1603" s="355"/>
      <c r="BU1603" s="324" t="str">
        <f t="shared" si="98"/>
        <v>No disability</v>
      </c>
      <c r="BV1603" s="328" t="str">
        <f t="shared" si="96"/>
        <v>Out</v>
      </c>
      <c r="BW1603" s="329" t="str">
        <f t="shared" si="97"/>
        <v>Out</v>
      </c>
      <c r="BX1603" s="327" t="str">
        <f t="shared" si="99"/>
        <v/>
      </c>
    </row>
    <row r="1604" spans="2:76" x14ac:dyDescent="0.2">
      <c r="B1604" s="137"/>
      <c r="C1604" s="138"/>
      <c r="D1604" s="139" t="s">
        <v>1631</v>
      </c>
      <c r="E1604" s="140"/>
      <c r="F1604" s="140"/>
      <c r="G1604" s="321"/>
      <c r="H1604" s="322"/>
      <c r="I1604" s="322"/>
      <c r="J1604" s="322"/>
      <c r="K1604" s="322"/>
      <c r="L1604" s="322"/>
      <c r="M1604" s="322"/>
      <c r="N1604" s="322"/>
      <c r="O1604" s="322"/>
      <c r="P1604" s="322"/>
      <c r="Q1604" s="322"/>
      <c r="R1604" s="322"/>
      <c r="S1604" s="322"/>
      <c r="T1604" s="322"/>
      <c r="U1604" s="322"/>
      <c r="V1604" s="322"/>
      <c r="W1604" s="322"/>
      <c r="X1604" s="322"/>
      <c r="Y1604" s="322"/>
      <c r="Z1604" s="322"/>
      <c r="AA1604" s="322"/>
      <c r="AB1604" s="322"/>
      <c r="AC1604" s="322"/>
      <c r="AD1604" s="322"/>
      <c r="AE1604" s="322"/>
      <c r="AF1604" s="322"/>
      <c r="AG1604" s="322"/>
      <c r="AH1604" s="322"/>
      <c r="AI1604" s="322"/>
      <c r="AJ1604" s="322"/>
      <c r="AK1604" s="322"/>
      <c r="AL1604" s="322"/>
      <c r="AM1604" s="323"/>
      <c r="AN1604" s="353"/>
      <c r="AO1604" s="354"/>
      <c r="AP1604" s="354"/>
      <c r="AQ1604" s="354"/>
      <c r="AR1604" s="354"/>
      <c r="AS1604" s="354"/>
      <c r="AT1604" s="354"/>
      <c r="AU1604" s="354"/>
      <c r="AV1604" s="354"/>
      <c r="AW1604" s="354"/>
      <c r="AX1604" s="354"/>
      <c r="AY1604" s="354"/>
      <c r="AZ1604" s="354"/>
      <c r="BA1604" s="354"/>
      <c r="BB1604" s="354"/>
      <c r="BC1604" s="354"/>
      <c r="BD1604" s="354"/>
      <c r="BE1604" s="354"/>
      <c r="BF1604" s="354"/>
      <c r="BG1604" s="354"/>
      <c r="BH1604" s="354"/>
      <c r="BI1604" s="354"/>
      <c r="BJ1604" s="354"/>
      <c r="BK1604" s="354"/>
      <c r="BL1604" s="354"/>
      <c r="BM1604" s="354"/>
      <c r="BN1604" s="354"/>
      <c r="BO1604" s="354"/>
      <c r="BP1604" s="354"/>
      <c r="BQ1604" s="354"/>
      <c r="BR1604" s="354"/>
      <c r="BS1604" s="354"/>
      <c r="BT1604" s="355"/>
      <c r="BU1604" s="324" t="str">
        <f t="shared" si="98"/>
        <v>No disability</v>
      </c>
      <c r="BV1604" s="328" t="str">
        <f t="shared" si="96"/>
        <v>Out</v>
      </c>
      <c r="BW1604" s="329" t="str">
        <f t="shared" si="97"/>
        <v>Out</v>
      </c>
      <c r="BX1604" s="327" t="str">
        <f t="shared" si="99"/>
        <v/>
      </c>
    </row>
    <row r="1605" spans="2:76" x14ac:dyDescent="0.2">
      <c r="B1605" s="137"/>
      <c r="C1605" s="138"/>
      <c r="D1605" s="139" t="s">
        <v>1632</v>
      </c>
      <c r="E1605" s="140"/>
      <c r="F1605" s="140"/>
      <c r="G1605" s="321"/>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2"/>
      <c r="AD1605" s="322"/>
      <c r="AE1605" s="322"/>
      <c r="AF1605" s="322"/>
      <c r="AG1605" s="322"/>
      <c r="AH1605" s="322"/>
      <c r="AI1605" s="322"/>
      <c r="AJ1605" s="322"/>
      <c r="AK1605" s="322"/>
      <c r="AL1605" s="322"/>
      <c r="AM1605" s="323"/>
      <c r="AN1605" s="353"/>
      <c r="AO1605" s="354"/>
      <c r="AP1605" s="354"/>
      <c r="AQ1605" s="354"/>
      <c r="AR1605" s="354"/>
      <c r="AS1605" s="354"/>
      <c r="AT1605" s="354"/>
      <c r="AU1605" s="354"/>
      <c r="AV1605" s="354"/>
      <c r="AW1605" s="354"/>
      <c r="AX1605" s="354"/>
      <c r="AY1605" s="354"/>
      <c r="AZ1605" s="354"/>
      <c r="BA1605" s="354"/>
      <c r="BB1605" s="354"/>
      <c r="BC1605" s="354"/>
      <c r="BD1605" s="354"/>
      <c r="BE1605" s="354"/>
      <c r="BF1605" s="354"/>
      <c r="BG1605" s="354"/>
      <c r="BH1605" s="354"/>
      <c r="BI1605" s="354"/>
      <c r="BJ1605" s="354"/>
      <c r="BK1605" s="354"/>
      <c r="BL1605" s="354"/>
      <c r="BM1605" s="354"/>
      <c r="BN1605" s="354"/>
      <c r="BO1605" s="354"/>
      <c r="BP1605" s="354"/>
      <c r="BQ1605" s="354"/>
      <c r="BR1605" s="354"/>
      <c r="BS1605" s="354"/>
      <c r="BT1605" s="355"/>
      <c r="BU1605" s="324" t="str">
        <f t="shared" si="98"/>
        <v>No disability</v>
      </c>
      <c r="BV1605" s="328" t="str">
        <f t="shared" si="96"/>
        <v>Out</v>
      </c>
      <c r="BW1605" s="329" t="str">
        <f t="shared" si="97"/>
        <v>Out</v>
      </c>
      <c r="BX1605" s="327" t="str">
        <f t="shared" si="99"/>
        <v/>
      </c>
    </row>
    <row r="1606" spans="2:76" x14ac:dyDescent="0.2">
      <c r="B1606" s="137"/>
      <c r="C1606" s="138"/>
      <c r="D1606" s="139" t="s">
        <v>1633</v>
      </c>
      <c r="E1606" s="140"/>
      <c r="F1606" s="140"/>
      <c r="G1606" s="321"/>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2"/>
      <c r="AD1606" s="322"/>
      <c r="AE1606" s="322"/>
      <c r="AF1606" s="322"/>
      <c r="AG1606" s="322"/>
      <c r="AH1606" s="322"/>
      <c r="AI1606" s="322"/>
      <c r="AJ1606" s="322"/>
      <c r="AK1606" s="322"/>
      <c r="AL1606" s="322"/>
      <c r="AM1606" s="323"/>
      <c r="AN1606" s="353"/>
      <c r="AO1606" s="354"/>
      <c r="AP1606" s="354"/>
      <c r="AQ1606" s="354"/>
      <c r="AR1606" s="354"/>
      <c r="AS1606" s="354"/>
      <c r="AT1606" s="354"/>
      <c r="AU1606" s="354"/>
      <c r="AV1606" s="354"/>
      <c r="AW1606" s="354"/>
      <c r="AX1606" s="354"/>
      <c r="AY1606" s="354"/>
      <c r="AZ1606" s="354"/>
      <c r="BA1606" s="354"/>
      <c r="BB1606" s="354"/>
      <c r="BC1606" s="354"/>
      <c r="BD1606" s="354"/>
      <c r="BE1606" s="354"/>
      <c r="BF1606" s="354"/>
      <c r="BG1606" s="354"/>
      <c r="BH1606" s="354"/>
      <c r="BI1606" s="354"/>
      <c r="BJ1606" s="354"/>
      <c r="BK1606" s="354"/>
      <c r="BL1606" s="354"/>
      <c r="BM1606" s="354"/>
      <c r="BN1606" s="354"/>
      <c r="BO1606" s="354"/>
      <c r="BP1606" s="354"/>
      <c r="BQ1606" s="354"/>
      <c r="BR1606" s="354"/>
      <c r="BS1606" s="354"/>
      <c r="BT1606" s="355"/>
      <c r="BU1606" s="324" t="str">
        <f t="shared" si="98"/>
        <v>No disability</v>
      </c>
      <c r="BV1606" s="328" t="str">
        <f t="shared" si="96"/>
        <v>Out</v>
      </c>
      <c r="BW1606" s="329" t="str">
        <f t="shared" si="97"/>
        <v>Out</v>
      </c>
      <c r="BX1606" s="327" t="str">
        <f t="shared" si="99"/>
        <v/>
      </c>
    </row>
    <row r="1607" spans="2:76" x14ac:dyDescent="0.2">
      <c r="B1607" s="137"/>
      <c r="C1607" s="138"/>
      <c r="D1607" s="139" t="s">
        <v>1634</v>
      </c>
      <c r="E1607" s="140"/>
      <c r="F1607" s="140"/>
      <c r="G1607" s="321"/>
      <c r="H1607" s="322"/>
      <c r="I1607" s="322"/>
      <c r="J1607" s="322"/>
      <c r="K1607" s="322"/>
      <c r="L1607" s="322"/>
      <c r="M1607" s="322"/>
      <c r="N1607" s="322"/>
      <c r="O1607" s="322"/>
      <c r="P1607" s="322"/>
      <c r="Q1607" s="322"/>
      <c r="R1607" s="322"/>
      <c r="S1607" s="322"/>
      <c r="T1607" s="322"/>
      <c r="U1607" s="322"/>
      <c r="V1607" s="322"/>
      <c r="W1607" s="322"/>
      <c r="X1607" s="322"/>
      <c r="Y1607" s="322"/>
      <c r="Z1607" s="322"/>
      <c r="AA1607" s="322"/>
      <c r="AB1607" s="322"/>
      <c r="AC1607" s="322"/>
      <c r="AD1607" s="322"/>
      <c r="AE1607" s="322"/>
      <c r="AF1607" s="322"/>
      <c r="AG1607" s="322"/>
      <c r="AH1607" s="322"/>
      <c r="AI1607" s="322"/>
      <c r="AJ1607" s="322"/>
      <c r="AK1607" s="322"/>
      <c r="AL1607" s="322"/>
      <c r="AM1607" s="323"/>
      <c r="AN1607" s="353"/>
      <c r="AO1607" s="354"/>
      <c r="AP1607" s="354"/>
      <c r="AQ1607" s="354"/>
      <c r="AR1607" s="354"/>
      <c r="AS1607" s="354"/>
      <c r="AT1607" s="354"/>
      <c r="AU1607" s="354"/>
      <c r="AV1607" s="354"/>
      <c r="AW1607" s="354"/>
      <c r="AX1607" s="354"/>
      <c r="AY1607" s="354"/>
      <c r="AZ1607" s="354"/>
      <c r="BA1607" s="354"/>
      <c r="BB1607" s="354"/>
      <c r="BC1607" s="354"/>
      <c r="BD1607" s="354"/>
      <c r="BE1607" s="354"/>
      <c r="BF1607" s="354"/>
      <c r="BG1607" s="354"/>
      <c r="BH1607" s="354"/>
      <c r="BI1607" s="354"/>
      <c r="BJ1607" s="354"/>
      <c r="BK1607" s="354"/>
      <c r="BL1607" s="354"/>
      <c r="BM1607" s="354"/>
      <c r="BN1607" s="354"/>
      <c r="BO1607" s="354"/>
      <c r="BP1607" s="354"/>
      <c r="BQ1607" s="354"/>
      <c r="BR1607" s="354"/>
      <c r="BS1607" s="354"/>
      <c r="BT1607" s="355"/>
      <c r="BU1607" s="324" t="str">
        <f t="shared" si="98"/>
        <v>No disability</v>
      </c>
      <c r="BV1607" s="328" t="str">
        <f t="shared" si="96"/>
        <v>Out</v>
      </c>
      <c r="BW1607" s="329" t="str">
        <f t="shared" si="97"/>
        <v>Out</v>
      </c>
      <c r="BX1607" s="327" t="str">
        <f t="shared" si="99"/>
        <v/>
      </c>
    </row>
    <row r="1608" spans="2:76" x14ac:dyDescent="0.2">
      <c r="B1608" s="137"/>
      <c r="C1608" s="138"/>
      <c r="D1608" s="139" t="s">
        <v>1635</v>
      </c>
      <c r="E1608" s="140"/>
      <c r="F1608" s="140"/>
      <c r="G1608" s="321"/>
      <c r="H1608" s="322"/>
      <c r="I1608" s="322"/>
      <c r="J1608" s="322"/>
      <c r="K1608" s="322"/>
      <c r="L1608" s="322"/>
      <c r="M1608" s="322"/>
      <c r="N1608" s="322"/>
      <c r="O1608" s="322"/>
      <c r="P1608" s="322"/>
      <c r="Q1608" s="322"/>
      <c r="R1608" s="322"/>
      <c r="S1608" s="322"/>
      <c r="T1608" s="322"/>
      <c r="U1608" s="322"/>
      <c r="V1608" s="322"/>
      <c r="W1608" s="322"/>
      <c r="X1608" s="322"/>
      <c r="Y1608" s="322"/>
      <c r="Z1608" s="322"/>
      <c r="AA1608" s="322"/>
      <c r="AB1608" s="322"/>
      <c r="AC1608" s="322"/>
      <c r="AD1608" s="322"/>
      <c r="AE1608" s="322"/>
      <c r="AF1608" s="322"/>
      <c r="AG1608" s="322"/>
      <c r="AH1608" s="322"/>
      <c r="AI1608" s="322"/>
      <c r="AJ1608" s="322"/>
      <c r="AK1608" s="322"/>
      <c r="AL1608" s="322"/>
      <c r="AM1608" s="323"/>
      <c r="AN1608" s="353"/>
      <c r="AO1608" s="354"/>
      <c r="AP1608" s="354"/>
      <c r="AQ1608" s="354"/>
      <c r="AR1608" s="354"/>
      <c r="AS1608" s="354"/>
      <c r="AT1608" s="354"/>
      <c r="AU1608" s="354"/>
      <c r="AV1608" s="354"/>
      <c r="AW1608" s="354"/>
      <c r="AX1608" s="354"/>
      <c r="AY1608" s="354"/>
      <c r="AZ1608" s="354"/>
      <c r="BA1608" s="354"/>
      <c r="BB1608" s="354"/>
      <c r="BC1608" s="354"/>
      <c r="BD1608" s="354"/>
      <c r="BE1608" s="354"/>
      <c r="BF1608" s="354"/>
      <c r="BG1608" s="354"/>
      <c r="BH1608" s="354"/>
      <c r="BI1608" s="354"/>
      <c r="BJ1608" s="354"/>
      <c r="BK1608" s="354"/>
      <c r="BL1608" s="354"/>
      <c r="BM1608" s="354"/>
      <c r="BN1608" s="354"/>
      <c r="BO1608" s="354"/>
      <c r="BP1608" s="354"/>
      <c r="BQ1608" s="354"/>
      <c r="BR1608" s="354"/>
      <c r="BS1608" s="354"/>
      <c r="BT1608" s="355"/>
      <c r="BU1608" s="324" t="str">
        <f t="shared" si="98"/>
        <v>No disability</v>
      </c>
      <c r="BV1608" s="328" t="str">
        <f t="shared" si="96"/>
        <v>Out</v>
      </c>
      <c r="BW1608" s="329" t="str">
        <f t="shared" si="97"/>
        <v>Out</v>
      </c>
      <c r="BX1608" s="327" t="str">
        <f t="shared" si="99"/>
        <v/>
      </c>
    </row>
    <row r="1609" spans="2:76" x14ac:dyDescent="0.2">
      <c r="B1609" s="137"/>
      <c r="C1609" s="138"/>
      <c r="D1609" s="139" t="s">
        <v>1636</v>
      </c>
      <c r="E1609" s="140"/>
      <c r="F1609" s="140"/>
      <c r="G1609" s="321"/>
      <c r="H1609" s="322"/>
      <c r="I1609" s="322"/>
      <c r="J1609" s="322"/>
      <c r="K1609" s="322"/>
      <c r="L1609" s="322"/>
      <c r="M1609" s="322"/>
      <c r="N1609" s="322"/>
      <c r="O1609" s="322"/>
      <c r="P1609" s="322"/>
      <c r="Q1609" s="322"/>
      <c r="R1609" s="322"/>
      <c r="S1609" s="322"/>
      <c r="T1609" s="322"/>
      <c r="U1609" s="322"/>
      <c r="V1609" s="322"/>
      <c r="W1609" s="322"/>
      <c r="X1609" s="322"/>
      <c r="Y1609" s="322"/>
      <c r="Z1609" s="322"/>
      <c r="AA1609" s="322"/>
      <c r="AB1609" s="322"/>
      <c r="AC1609" s="322"/>
      <c r="AD1609" s="322"/>
      <c r="AE1609" s="322"/>
      <c r="AF1609" s="322"/>
      <c r="AG1609" s="322"/>
      <c r="AH1609" s="322"/>
      <c r="AI1609" s="322"/>
      <c r="AJ1609" s="322"/>
      <c r="AK1609" s="322"/>
      <c r="AL1609" s="322"/>
      <c r="AM1609" s="323"/>
      <c r="AN1609" s="353"/>
      <c r="AO1609" s="354"/>
      <c r="AP1609" s="354"/>
      <c r="AQ1609" s="354"/>
      <c r="AR1609" s="354"/>
      <c r="AS1609" s="354"/>
      <c r="AT1609" s="354"/>
      <c r="AU1609" s="354"/>
      <c r="AV1609" s="354"/>
      <c r="AW1609" s="354"/>
      <c r="AX1609" s="354"/>
      <c r="AY1609" s="354"/>
      <c r="AZ1609" s="354"/>
      <c r="BA1609" s="354"/>
      <c r="BB1609" s="354"/>
      <c r="BC1609" s="354"/>
      <c r="BD1609" s="354"/>
      <c r="BE1609" s="354"/>
      <c r="BF1609" s="354"/>
      <c r="BG1609" s="354"/>
      <c r="BH1609" s="354"/>
      <c r="BI1609" s="354"/>
      <c r="BJ1609" s="354"/>
      <c r="BK1609" s="354"/>
      <c r="BL1609" s="354"/>
      <c r="BM1609" s="354"/>
      <c r="BN1609" s="354"/>
      <c r="BO1609" s="354"/>
      <c r="BP1609" s="354"/>
      <c r="BQ1609" s="354"/>
      <c r="BR1609" s="354"/>
      <c r="BS1609" s="354"/>
      <c r="BT1609" s="355"/>
      <c r="BU1609" s="324" t="str">
        <f t="shared" si="98"/>
        <v>No disability</v>
      </c>
      <c r="BV1609" s="328" t="str">
        <f t="shared" si="96"/>
        <v>Out</v>
      </c>
      <c r="BW1609" s="329" t="str">
        <f t="shared" si="97"/>
        <v>Out</v>
      </c>
      <c r="BX1609" s="327" t="str">
        <f t="shared" si="99"/>
        <v/>
      </c>
    </row>
    <row r="1610" spans="2:76" x14ac:dyDescent="0.2">
      <c r="B1610" s="137"/>
      <c r="C1610" s="138"/>
      <c r="D1610" s="139" t="s">
        <v>1637</v>
      </c>
      <c r="E1610" s="140"/>
      <c r="F1610" s="140"/>
      <c r="G1610" s="321"/>
      <c r="H1610" s="322"/>
      <c r="I1610" s="322"/>
      <c r="J1610" s="322"/>
      <c r="K1610" s="322"/>
      <c r="L1610" s="322"/>
      <c r="M1610" s="322"/>
      <c r="N1610" s="322"/>
      <c r="O1610" s="322"/>
      <c r="P1610" s="322"/>
      <c r="Q1610" s="322"/>
      <c r="R1610" s="322"/>
      <c r="S1610" s="322"/>
      <c r="T1610" s="322"/>
      <c r="U1610" s="322"/>
      <c r="V1610" s="322"/>
      <c r="W1610" s="322"/>
      <c r="X1610" s="322"/>
      <c r="Y1610" s="322"/>
      <c r="Z1610" s="322"/>
      <c r="AA1610" s="322"/>
      <c r="AB1610" s="322"/>
      <c r="AC1610" s="322"/>
      <c r="AD1610" s="322"/>
      <c r="AE1610" s="322"/>
      <c r="AF1610" s="322"/>
      <c r="AG1610" s="322"/>
      <c r="AH1610" s="322"/>
      <c r="AI1610" s="322"/>
      <c r="AJ1610" s="322"/>
      <c r="AK1610" s="322"/>
      <c r="AL1610" s="322"/>
      <c r="AM1610" s="323"/>
      <c r="AN1610" s="353"/>
      <c r="AO1610" s="354"/>
      <c r="AP1610" s="354"/>
      <c r="AQ1610" s="354"/>
      <c r="AR1610" s="354"/>
      <c r="AS1610" s="354"/>
      <c r="AT1610" s="354"/>
      <c r="AU1610" s="354"/>
      <c r="AV1610" s="354"/>
      <c r="AW1610" s="354"/>
      <c r="AX1610" s="354"/>
      <c r="AY1610" s="354"/>
      <c r="AZ1610" s="354"/>
      <c r="BA1610" s="354"/>
      <c r="BB1610" s="354"/>
      <c r="BC1610" s="354"/>
      <c r="BD1610" s="354"/>
      <c r="BE1610" s="354"/>
      <c r="BF1610" s="354"/>
      <c r="BG1610" s="354"/>
      <c r="BH1610" s="354"/>
      <c r="BI1610" s="354"/>
      <c r="BJ1610" s="354"/>
      <c r="BK1610" s="354"/>
      <c r="BL1610" s="354"/>
      <c r="BM1610" s="354"/>
      <c r="BN1610" s="354"/>
      <c r="BO1610" s="354"/>
      <c r="BP1610" s="354"/>
      <c r="BQ1610" s="354"/>
      <c r="BR1610" s="354"/>
      <c r="BS1610" s="354"/>
      <c r="BT1610" s="355"/>
      <c r="BU1610" s="324" t="str">
        <f t="shared" si="98"/>
        <v>No disability</v>
      </c>
      <c r="BV1610" s="328" t="str">
        <f t="shared" si="96"/>
        <v>Out</v>
      </c>
      <c r="BW1610" s="329" t="str">
        <f t="shared" si="97"/>
        <v>Out</v>
      </c>
      <c r="BX1610" s="327" t="str">
        <f t="shared" si="99"/>
        <v/>
      </c>
    </row>
    <row r="1611" spans="2:76" x14ac:dyDescent="0.2">
      <c r="B1611" s="137"/>
      <c r="C1611" s="138"/>
      <c r="D1611" s="139" t="s">
        <v>1638</v>
      </c>
      <c r="E1611" s="140"/>
      <c r="F1611" s="140"/>
      <c r="G1611" s="321"/>
      <c r="H1611" s="322"/>
      <c r="I1611" s="322"/>
      <c r="J1611" s="322"/>
      <c r="K1611" s="322"/>
      <c r="L1611" s="322"/>
      <c r="M1611" s="322"/>
      <c r="N1611" s="322"/>
      <c r="O1611" s="322"/>
      <c r="P1611" s="322"/>
      <c r="Q1611" s="322"/>
      <c r="R1611" s="322"/>
      <c r="S1611" s="322"/>
      <c r="T1611" s="322"/>
      <c r="U1611" s="322"/>
      <c r="V1611" s="322"/>
      <c r="W1611" s="322"/>
      <c r="X1611" s="322"/>
      <c r="Y1611" s="322"/>
      <c r="Z1611" s="322"/>
      <c r="AA1611" s="322"/>
      <c r="AB1611" s="322"/>
      <c r="AC1611" s="322"/>
      <c r="AD1611" s="322"/>
      <c r="AE1611" s="322"/>
      <c r="AF1611" s="322"/>
      <c r="AG1611" s="322"/>
      <c r="AH1611" s="322"/>
      <c r="AI1611" s="322"/>
      <c r="AJ1611" s="322"/>
      <c r="AK1611" s="322"/>
      <c r="AL1611" s="322"/>
      <c r="AM1611" s="323"/>
      <c r="AN1611" s="353"/>
      <c r="AO1611" s="354"/>
      <c r="AP1611" s="354"/>
      <c r="AQ1611" s="354"/>
      <c r="AR1611" s="354"/>
      <c r="AS1611" s="354"/>
      <c r="AT1611" s="354"/>
      <c r="AU1611" s="354"/>
      <c r="AV1611" s="354"/>
      <c r="AW1611" s="354"/>
      <c r="AX1611" s="354"/>
      <c r="AY1611" s="354"/>
      <c r="AZ1611" s="354"/>
      <c r="BA1611" s="354"/>
      <c r="BB1611" s="354"/>
      <c r="BC1611" s="354"/>
      <c r="BD1611" s="354"/>
      <c r="BE1611" s="354"/>
      <c r="BF1611" s="354"/>
      <c r="BG1611" s="354"/>
      <c r="BH1611" s="354"/>
      <c r="BI1611" s="354"/>
      <c r="BJ1611" s="354"/>
      <c r="BK1611" s="354"/>
      <c r="BL1611" s="354"/>
      <c r="BM1611" s="354"/>
      <c r="BN1611" s="354"/>
      <c r="BO1611" s="354"/>
      <c r="BP1611" s="354"/>
      <c r="BQ1611" s="354"/>
      <c r="BR1611" s="354"/>
      <c r="BS1611" s="354"/>
      <c r="BT1611" s="355"/>
      <c r="BU1611" s="324" t="str">
        <f t="shared" si="98"/>
        <v>No disability</v>
      </c>
      <c r="BV1611" s="328" t="str">
        <f t="shared" si="96"/>
        <v>Out</v>
      </c>
      <c r="BW1611" s="329" t="str">
        <f t="shared" si="97"/>
        <v>Out</v>
      </c>
      <c r="BX1611" s="327" t="str">
        <f t="shared" si="99"/>
        <v/>
      </c>
    </row>
    <row r="1612" spans="2:76" x14ac:dyDescent="0.2">
      <c r="B1612" s="137"/>
      <c r="C1612" s="138"/>
      <c r="D1612" s="139" t="s">
        <v>1639</v>
      </c>
      <c r="E1612" s="140"/>
      <c r="F1612" s="140"/>
      <c r="G1612" s="321"/>
      <c r="H1612" s="322"/>
      <c r="I1612" s="322"/>
      <c r="J1612" s="322"/>
      <c r="K1612" s="322"/>
      <c r="L1612" s="322"/>
      <c r="M1612" s="322"/>
      <c r="N1612" s="322"/>
      <c r="O1612" s="322"/>
      <c r="P1612" s="322"/>
      <c r="Q1612" s="322"/>
      <c r="R1612" s="322"/>
      <c r="S1612" s="322"/>
      <c r="T1612" s="322"/>
      <c r="U1612" s="322"/>
      <c r="V1612" s="322"/>
      <c r="W1612" s="322"/>
      <c r="X1612" s="322"/>
      <c r="Y1612" s="322"/>
      <c r="Z1612" s="322"/>
      <c r="AA1612" s="322"/>
      <c r="AB1612" s="322"/>
      <c r="AC1612" s="322"/>
      <c r="AD1612" s="322"/>
      <c r="AE1612" s="322"/>
      <c r="AF1612" s="322"/>
      <c r="AG1612" s="322"/>
      <c r="AH1612" s="322"/>
      <c r="AI1612" s="322"/>
      <c r="AJ1612" s="322"/>
      <c r="AK1612" s="322"/>
      <c r="AL1612" s="322"/>
      <c r="AM1612" s="323"/>
      <c r="AN1612" s="353"/>
      <c r="AO1612" s="354"/>
      <c r="AP1612" s="354"/>
      <c r="AQ1612" s="354"/>
      <c r="AR1612" s="354"/>
      <c r="AS1612" s="354"/>
      <c r="AT1612" s="354"/>
      <c r="AU1612" s="354"/>
      <c r="AV1612" s="354"/>
      <c r="AW1612" s="354"/>
      <c r="AX1612" s="354"/>
      <c r="AY1612" s="354"/>
      <c r="AZ1612" s="354"/>
      <c r="BA1612" s="354"/>
      <c r="BB1612" s="354"/>
      <c r="BC1612" s="354"/>
      <c r="BD1612" s="354"/>
      <c r="BE1612" s="354"/>
      <c r="BF1612" s="354"/>
      <c r="BG1612" s="354"/>
      <c r="BH1612" s="354"/>
      <c r="BI1612" s="354"/>
      <c r="BJ1612" s="354"/>
      <c r="BK1612" s="354"/>
      <c r="BL1612" s="354"/>
      <c r="BM1612" s="354"/>
      <c r="BN1612" s="354"/>
      <c r="BO1612" s="354"/>
      <c r="BP1612" s="354"/>
      <c r="BQ1612" s="354"/>
      <c r="BR1612" s="354"/>
      <c r="BS1612" s="354"/>
      <c r="BT1612" s="355"/>
      <c r="BU1612" s="324" t="str">
        <f t="shared" si="98"/>
        <v>No disability</v>
      </c>
      <c r="BV1612" s="328" t="str">
        <f t="shared" si="96"/>
        <v>Out</v>
      </c>
      <c r="BW1612" s="329" t="str">
        <f t="shared" si="97"/>
        <v>Out</v>
      </c>
      <c r="BX1612" s="327" t="str">
        <f t="shared" si="99"/>
        <v/>
      </c>
    </row>
    <row r="1613" spans="2:76" x14ac:dyDescent="0.2">
      <c r="B1613" s="137"/>
      <c r="C1613" s="138"/>
      <c r="D1613" s="139" t="s">
        <v>1640</v>
      </c>
      <c r="E1613" s="140"/>
      <c r="F1613" s="140"/>
      <c r="G1613" s="321"/>
      <c r="H1613" s="322"/>
      <c r="I1613" s="322"/>
      <c r="J1613" s="322"/>
      <c r="K1613" s="322"/>
      <c r="L1613" s="322"/>
      <c r="M1613" s="322"/>
      <c r="N1613" s="322"/>
      <c r="O1613" s="322"/>
      <c r="P1613" s="322"/>
      <c r="Q1613" s="322"/>
      <c r="R1613" s="322"/>
      <c r="S1613" s="322"/>
      <c r="T1613" s="322"/>
      <c r="U1613" s="322"/>
      <c r="V1613" s="322"/>
      <c r="W1613" s="322"/>
      <c r="X1613" s="322"/>
      <c r="Y1613" s="322"/>
      <c r="Z1613" s="322"/>
      <c r="AA1613" s="322"/>
      <c r="AB1613" s="322"/>
      <c r="AC1613" s="322"/>
      <c r="AD1613" s="322"/>
      <c r="AE1613" s="322"/>
      <c r="AF1613" s="322"/>
      <c r="AG1613" s="322"/>
      <c r="AH1613" s="322"/>
      <c r="AI1613" s="322"/>
      <c r="AJ1613" s="322"/>
      <c r="AK1613" s="322"/>
      <c r="AL1613" s="322"/>
      <c r="AM1613" s="323"/>
      <c r="AN1613" s="353"/>
      <c r="AO1613" s="354"/>
      <c r="AP1613" s="354"/>
      <c r="AQ1613" s="354"/>
      <c r="AR1613" s="354"/>
      <c r="AS1613" s="354"/>
      <c r="AT1613" s="354"/>
      <c r="AU1613" s="354"/>
      <c r="AV1613" s="354"/>
      <c r="AW1613" s="354"/>
      <c r="AX1613" s="354"/>
      <c r="AY1613" s="354"/>
      <c r="AZ1613" s="354"/>
      <c r="BA1613" s="354"/>
      <c r="BB1613" s="354"/>
      <c r="BC1613" s="354"/>
      <c r="BD1613" s="354"/>
      <c r="BE1613" s="354"/>
      <c r="BF1613" s="354"/>
      <c r="BG1613" s="354"/>
      <c r="BH1613" s="354"/>
      <c r="BI1613" s="354"/>
      <c r="BJ1613" s="354"/>
      <c r="BK1613" s="354"/>
      <c r="BL1613" s="354"/>
      <c r="BM1613" s="354"/>
      <c r="BN1613" s="354"/>
      <c r="BO1613" s="354"/>
      <c r="BP1613" s="354"/>
      <c r="BQ1613" s="354"/>
      <c r="BR1613" s="354"/>
      <c r="BS1613" s="354"/>
      <c r="BT1613" s="355"/>
      <c r="BU1613" s="324" t="str">
        <f t="shared" si="98"/>
        <v>No disability</v>
      </c>
      <c r="BV1613" s="328" t="str">
        <f t="shared" si="96"/>
        <v>Out</v>
      </c>
      <c r="BW1613" s="329" t="str">
        <f t="shared" si="97"/>
        <v>Out</v>
      </c>
      <c r="BX1613" s="327" t="str">
        <f t="shared" si="99"/>
        <v/>
      </c>
    </row>
    <row r="1614" spans="2:76" x14ac:dyDescent="0.2">
      <c r="B1614" s="137"/>
      <c r="C1614" s="138"/>
      <c r="D1614" s="139" t="s">
        <v>1641</v>
      </c>
      <c r="E1614" s="140"/>
      <c r="F1614" s="140"/>
      <c r="G1614" s="321"/>
      <c r="H1614" s="322"/>
      <c r="I1614" s="322"/>
      <c r="J1614" s="322"/>
      <c r="K1614" s="322"/>
      <c r="L1614" s="322"/>
      <c r="M1614" s="322"/>
      <c r="N1614" s="322"/>
      <c r="O1614" s="322"/>
      <c r="P1614" s="322"/>
      <c r="Q1614" s="322"/>
      <c r="R1614" s="322"/>
      <c r="S1614" s="322"/>
      <c r="T1614" s="322"/>
      <c r="U1614" s="322"/>
      <c r="V1614" s="322"/>
      <c r="W1614" s="322"/>
      <c r="X1614" s="322"/>
      <c r="Y1614" s="322"/>
      <c r="Z1614" s="322"/>
      <c r="AA1614" s="322"/>
      <c r="AB1614" s="322"/>
      <c r="AC1614" s="322"/>
      <c r="AD1614" s="322"/>
      <c r="AE1614" s="322"/>
      <c r="AF1614" s="322"/>
      <c r="AG1614" s="322"/>
      <c r="AH1614" s="322"/>
      <c r="AI1614" s="322"/>
      <c r="AJ1614" s="322"/>
      <c r="AK1614" s="322"/>
      <c r="AL1614" s="322"/>
      <c r="AM1614" s="323"/>
      <c r="AN1614" s="353"/>
      <c r="AO1614" s="354"/>
      <c r="AP1614" s="354"/>
      <c r="AQ1614" s="354"/>
      <c r="AR1614" s="354"/>
      <c r="AS1614" s="354"/>
      <c r="AT1614" s="354"/>
      <c r="AU1614" s="354"/>
      <c r="AV1614" s="354"/>
      <c r="AW1614" s="354"/>
      <c r="AX1614" s="354"/>
      <c r="AY1614" s="354"/>
      <c r="AZ1614" s="354"/>
      <c r="BA1614" s="354"/>
      <c r="BB1614" s="354"/>
      <c r="BC1614" s="354"/>
      <c r="BD1614" s="354"/>
      <c r="BE1614" s="354"/>
      <c r="BF1614" s="354"/>
      <c r="BG1614" s="354"/>
      <c r="BH1614" s="354"/>
      <c r="BI1614" s="354"/>
      <c r="BJ1614" s="354"/>
      <c r="BK1614" s="354"/>
      <c r="BL1614" s="354"/>
      <c r="BM1614" s="354"/>
      <c r="BN1614" s="354"/>
      <c r="BO1614" s="354"/>
      <c r="BP1614" s="354"/>
      <c r="BQ1614" s="354"/>
      <c r="BR1614" s="354"/>
      <c r="BS1614" s="354"/>
      <c r="BT1614" s="355"/>
      <c r="BU1614" s="324" t="str">
        <f t="shared" si="98"/>
        <v>No disability</v>
      </c>
      <c r="BV1614" s="328" t="str">
        <f t="shared" si="96"/>
        <v>Out</v>
      </c>
      <c r="BW1614" s="329" t="str">
        <f t="shared" si="97"/>
        <v>Out</v>
      </c>
      <c r="BX1614" s="327" t="str">
        <f t="shared" si="99"/>
        <v/>
      </c>
    </row>
    <row r="1615" spans="2:76" x14ac:dyDescent="0.2">
      <c r="B1615" s="137"/>
      <c r="C1615" s="138"/>
      <c r="D1615" s="139" t="s">
        <v>1642</v>
      </c>
      <c r="E1615" s="140"/>
      <c r="F1615" s="140"/>
      <c r="G1615" s="321"/>
      <c r="H1615" s="322"/>
      <c r="I1615" s="322"/>
      <c r="J1615" s="322"/>
      <c r="K1615" s="322"/>
      <c r="L1615" s="322"/>
      <c r="M1615" s="322"/>
      <c r="N1615" s="322"/>
      <c r="O1615" s="322"/>
      <c r="P1615" s="322"/>
      <c r="Q1615" s="322"/>
      <c r="R1615" s="322"/>
      <c r="S1615" s="322"/>
      <c r="T1615" s="322"/>
      <c r="U1615" s="322"/>
      <c r="V1615" s="322"/>
      <c r="W1615" s="322"/>
      <c r="X1615" s="322"/>
      <c r="Y1615" s="322"/>
      <c r="Z1615" s="322"/>
      <c r="AA1615" s="322"/>
      <c r="AB1615" s="322"/>
      <c r="AC1615" s="322"/>
      <c r="AD1615" s="322"/>
      <c r="AE1615" s="322"/>
      <c r="AF1615" s="322"/>
      <c r="AG1615" s="322"/>
      <c r="AH1615" s="322"/>
      <c r="AI1615" s="322"/>
      <c r="AJ1615" s="322"/>
      <c r="AK1615" s="322"/>
      <c r="AL1615" s="322"/>
      <c r="AM1615" s="323"/>
      <c r="AN1615" s="353"/>
      <c r="AO1615" s="354"/>
      <c r="AP1615" s="354"/>
      <c r="AQ1615" s="354"/>
      <c r="AR1615" s="354"/>
      <c r="AS1615" s="354"/>
      <c r="AT1615" s="354"/>
      <c r="AU1615" s="354"/>
      <c r="AV1615" s="354"/>
      <c r="AW1615" s="354"/>
      <c r="AX1615" s="354"/>
      <c r="AY1615" s="354"/>
      <c r="AZ1615" s="354"/>
      <c r="BA1615" s="354"/>
      <c r="BB1615" s="354"/>
      <c r="BC1615" s="354"/>
      <c r="BD1615" s="354"/>
      <c r="BE1615" s="354"/>
      <c r="BF1615" s="354"/>
      <c r="BG1615" s="354"/>
      <c r="BH1615" s="354"/>
      <c r="BI1615" s="354"/>
      <c r="BJ1615" s="354"/>
      <c r="BK1615" s="354"/>
      <c r="BL1615" s="354"/>
      <c r="BM1615" s="354"/>
      <c r="BN1615" s="354"/>
      <c r="BO1615" s="354"/>
      <c r="BP1615" s="354"/>
      <c r="BQ1615" s="354"/>
      <c r="BR1615" s="354"/>
      <c r="BS1615" s="354"/>
      <c r="BT1615" s="355"/>
      <c r="BU1615" s="324" t="str">
        <f t="shared" si="98"/>
        <v>No disability</v>
      </c>
      <c r="BV1615" s="328" t="str">
        <f t="shared" si="96"/>
        <v>Out</v>
      </c>
      <c r="BW1615" s="329" t="str">
        <f t="shared" si="97"/>
        <v>Out</v>
      </c>
      <c r="BX1615" s="327" t="str">
        <f t="shared" si="99"/>
        <v/>
      </c>
    </row>
    <row r="1616" spans="2:76" x14ac:dyDescent="0.2">
      <c r="B1616" s="137"/>
      <c r="C1616" s="138"/>
      <c r="D1616" s="139" t="s">
        <v>1643</v>
      </c>
      <c r="E1616" s="140"/>
      <c r="F1616" s="140"/>
      <c r="G1616" s="321"/>
      <c r="H1616" s="322"/>
      <c r="I1616" s="322"/>
      <c r="J1616" s="322"/>
      <c r="K1616" s="322"/>
      <c r="L1616" s="322"/>
      <c r="M1616" s="322"/>
      <c r="N1616" s="322"/>
      <c r="O1616" s="322"/>
      <c r="P1616" s="322"/>
      <c r="Q1616" s="322"/>
      <c r="R1616" s="322"/>
      <c r="S1616" s="322"/>
      <c r="T1616" s="322"/>
      <c r="U1616" s="322"/>
      <c r="V1616" s="322"/>
      <c r="W1616" s="322"/>
      <c r="X1616" s="322"/>
      <c r="Y1616" s="322"/>
      <c r="Z1616" s="322"/>
      <c r="AA1616" s="322"/>
      <c r="AB1616" s="322"/>
      <c r="AC1616" s="322"/>
      <c r="AD1616" s="322"/>
      <c r="AE1616" s="322"/>
      <c r="AF1616" s="322"/>
      <c r="AG1616" s="322"/>
      <c r="AH1616" s="322"/>
      <c r="AI1616" s="322"/>
      <c r="AJ1616" s="322"/>
      <c r="AK1616" s="322"/>
      <c r="AL1616" s="322"/>
      <c r="AM1616" s="323"/>
      <c r="AN1616" s="353"/>
      <c r="AO1616" s="354"/>
      <c r="AP1616" s="354"/>
      <c r="AQ1616" s="354"/>
      <c r="AR1616" s="354"/>
      <c r="AS1616" s="354"/>
      <c r="AT1616" s="354"/>
      <c r="AU1616" s="354"/>
      <c r="AV1616" s="354"/>
      <c r="AW1616" s="354"/>
      <c r="AX1616" s="354"/>
      <c r="AY1616" s="354"/>
      <c r="AZ1616" s="354"/>
      <c r="BA1616" s="354"/>
      <c r="BB1616" s="354"/>
      <c r="BC1616" s="354"/>
      <c r="BD1616" s="354"/>
      <c r="BE1616" s="354"/>
      <c r="BF1616" s="354"/>
      <c r="BG1616" s="354"/>
      <c r="BH1616" s="354"/>
      <c r="BI1616" s="354"/>
      <c r="BJ1616" s="354"/>
      <c r="BK1616" s="354"/>
      <c r="BL1616" s="354"/>
      <c r="BM1616" s="354"/>
      <c r="BN1616" s="354"/>
      <c r="BO1616" s="354"/>
      <c r="BP1616" s="354"/>
      <c r="BQ1616" s="354"/>
      <c r="BR1616" s="354"/>
      <c r="BS1616" s="354"/>
      <c r="BT1616" s="355"/>
      <c r="BU1616" s="324" t="str">
        <f t="shared" si="98"/>
        <v>No disability</v>
      </c>
      <c r="BV1616" s="328" t="str">
        <f t="shared" si="96"/>
        <v>Out</v>
      </c>
      <c r="BW1616" s="329" t="str">
        <f t="shared" si="97"/>
        <v>Out</v>
      </c>
      <c r="BX1616" s="327" t="str">
        <f t="shared" si="99"/>
        <v/>
      </c>
    </row>
    <row r="1617" spans="2:76" x14ac:dyDescent="0.2">
      <c r="B1617" s="137"/>
      <c r="C1617" s="138"/>
      <c r="D1617" s="139" t="s">
        <v>1644</v>
      </c>
      <c r="E1617" s="140"/>
      <c r="F1617" s="140"/>
      <c r="G1617" s="321"/>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2"/>
      <c r="AD1617" s="322"/>
      <c r="AE1617" s="322"/>
      <c r="AF1617" s="322"/>
      <c r="AG1617" s="322"/>
      <c r="AH1617" s="322"/>
      <c r="AI1617" s="322"/>
      <c r="AJ1617" s="322"/>
      <c r="AK1617" s="322"/>
      <c r="AL1617" s="322"/>
      <c r="AM1617" s="323"/>
      <c r="AN1617" s="353"/>
      <c r="AO1617" s="354"/>
      <c r="AP1617" s="354"/>
      <c r="AQ1617" s="354"/>
      <c r="AR1617" s="354"/>
      <c r="AS1617" s="354"/>
      <c r="AT1617" s="354"/>
      <c r="AU1617" s="354"/>
      <c r="AV1617" s="354"/>
      <c r="AW1617" s="354"/>
      <c r="AX1617" s="354"/>
      <c r="AY1617" s="354"/>
      <c r="AZ1617" s="354"/>
      <c r="BA1617" s="354"/>
      <c r="BB1617" s="354"/>
      <c r="BC1617" s="354"/>
      <c r="BD1617" s="354"/>
      <c r="BE1617" s="354"/>
      <c r="BF1617" s="354"/>
      <c r="BG1617" s="354"/>
      <c r="BH1617" s="354"/>
      <c r="BI1617" s="354"/>
      <c r="BJ1617" s="354"/>
      <c r="BK1617" s="354"/>
      <c r="BL1617" s="354"/>
      <c r="BM1617" s="354"/>
      <c r="BN1617" s="354"/>
      <c r="BO1617" s="354"/>
      <c r="BP1617" s="354"/>
      <c r="BQ1617" s="354"/>
      <c r="BR1617" s="354"/>
      <c r="BS1617" s="354"/>
      <c r="BT1617" s="355"/>
      <c r="BU1617" s="324" t="str">
        <f t="shared" si="98"/>
        <v>No disability</v>
      </c>
      <c r="BV1617" s="328" t="str">
        <f t="shared" si="96"/>
        <v>Out</v>
      </c>
      <c r="BW1617" s="329" t="str">
        <f t="shared" si="97"/>
        <v>Out</v>
      </c>
      <c r="BX1617" s="327" t="str">
        <f t="shared" si="99"/>
        <v/>
      </c>
    </row>
    <row r="1618" spans="2:76" x14ac:dyDescent="0.2">
      <c r="B1618" s="137"/>
      <c r="C1618" s="138"/>
      <c r="D1618" s="139" t="s">
        <v>1645</v>
      </c>
      <c r="E1618" s="140"/>
      <c r="F1618" s="140"/>
      <c r="G1618" s="321"/>
      <c r="H1618" s="322"/>
      <c r="I1618" s="322"/>
      <c r="J1618" s="322"/>
      <c r="K1618" s="322"/>
      <c r="L1618" s="322"/>
      <c r="M1618" s="322"/>
      <c r="N1618" s="322"/>
      <c r="O1618" s="322"/>
      <c r="P1618" s="322"/>
      <c r="Q1618" s="322"/>
      <c r="R1618" s="322"/>
      <c r="S1618" s="322"/>
      <c r="T1618" s="322"/>
      <c r="U1618" s="322"/>
      <c r="V1618" s="322"/>
      <c r="W1618" s="322"/>
      <c r="X1618" s="322"/>
      <c r="Y1618" s="322"/>
      <c r="Z1618" s="322"/>
      <c r="AA1618" s="322"/>
      <c r="AB1618" s="322"/>
      <c r="AC1618" s="322"/>
      <c r="AD1618" s="322"/>
      <c r="AE1618" s="322"/>
      <c r="AF1618" s="322"/>
      <c r="AG1618" s="322"/>
      <c r="AH1618" s="322"/>
      <c r="AI1618" s="322"/>
      <c r="AJ1618" s="322"/>
      <c r="AK1618" s="322"/>
      <c r="AL1618" s="322"/>
      <c r="AM1618" s="323"/>
      <c r="AN1618" s="353"/>
      <c r="AO1618" s="354"/>
      <c r="AP1618" s="354"/>
      <c r="AQ1618" s="354"/>
      <c r="AR1618" s="354"/>
      <c r="AS1618" s="354"/>
      <c r="AT1618" s="354"/>
      <c r="AU1618" s="354"/>
      <c r="AV1618" s="354"/>
      <c r="AW1618" s="354"/>
      <c r="AX1618" s="354"/>
      <c r="AY1618" s="354"/>
      <c r="AZ1618" s="354"/>
      <c r="BA1618" s="354"/>
      <c r="BB1618" s="354"/>
      <c r="BC1618" s="354"/>
      <c r="BD1618" s="354"/>
      <c r="BE1618" s="354"/>
      <c r="BF1618" s="354"/>
      <c r="BG1618" s="354"/>
      <c r="BH1618" s="354"/>
      <c r="BI1618" s="354"/>
      <c r="BJ1618" s="354"/>
      <c r="BK1618" s="354"/>
      <c r="BL1618" s="354"/>
      <c r="BM1618" s="354"/>
      <c r="BN1618" s="354"/>
      <c r="BO1618" s="354"/>
      <c r="BP1618" s="354"/>
      <c r="BQ1618" s="354"/>
      <c r="BR1618" s="354"/>
      <c r="BS1618" s="354"/>
      <c r="BT1618" s="355"/>
      <c r="BU1618" s="324" t="str">
        <f t="shared" si="98"/>
        <v>No disability</v>
      </c>
      <c r="BV1618" s="328" t="str">
        <f t="shared" si="96"/>
        <v>Out</v>
      </c>
      <c r="BW1618" s="329" t="str">
        <f t="shared" si="97"/>
        <v>Out</v>
      </c>
      <c r="BX1618" s="327" t="str">
        <f t="shared" si="99"/>
        <v/>
      </c>
    </row>
    <row r="1619" spans="2:76" x14ac:dyDescent="0.2">
      <c r="B1619" s="137"/>
      <c r="C1619" s="138"/>
      <c r="D1619" s="139" t="s">
        <v>1646</v>
      </c>
      <c r="E1619" s="140"/>
      <c r="F1619" s="140"/>
      <c r="G1619" s="321"/>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2"/>
      <c r="AD1619" s="322"/>
      <c r="AE1619" s="322"/>
      <c r="AF1619" s="322"/>
      <c r="AG1619" s="322"/>
      <c r="AH1619" s="322"/>
      <c r="AI1619" s="322"/>
      <c r="AJ1619" s="322"/>
      <c r="AK1619" s="322"/>
      <c r="AL1619" s="322"/>
      <c r="AM1619" s="323"/>
      <c r="AN1619" s="353"/>
      <c r="AO1619" s="354"/>
      <c r="AP1619" s="354"/>
      <c r="AQ1619" s="354"/>
      <c r="AR1619" s="354"/>
      <c r="AS1619" s="354"/>
      <c r="AT1619" s="354"/>
      <c r="AU1619" s="354"/>
      <c r="AV1619" s="354"/>
      <c r="AW1619" s="354"/>
      <c r="AX1619" s="354"/>
      <c r="AY1619" s="354"/>
      <c r="AZ1619" s="354"/>
      <c r="BA1619" s="354"/>
      <c r="BB1619" s="354"/>
      <c r="BC1619" s="354"/>
      <c r="BD1619" s="354"/>
      <c r="BE1619" s="354"/>
      <c r="BF1619" s="354"/>
      <c r="BG1619" s="354"/>
      <c r="BH1619" s="354"/>
      <c r="BI1619" s="354"/>
      <c r="BJ1619" s="354"/>
      <c r="BK1619" s="354"/>
      <c r="BL1619" s="354"/>
      <c r="BM1619" s="354"/>
      <c r="BN1619" s="354"/>
      <c r="BO1619" s="354"/>
      <c r="BP1619" s="354"/>
      <c r="BQ1619" s="354"/>
      <c r="BR1619" s="354"/>
      <c r="BS1619" s="354"/>
      <c r="BT1619" s="355"/>
      <c r="BU1619" s="324" t="str">
        <f t="shared" si="98"/>
        <v>No disability</v>
      </c>
      <c r="BV1619" s="328" t="str">
        <f t="shared" si="96"/>
        <v>Out</v>
      </c>
      <c r="BW1619" s="329" t="str">
        <f t="shared" si="97"/>
        <v>Out</v>
      </c>
      <c r="BX1619" s="327" t="str">
        <f t="shared" si="99"/>
        <v/>
      </c>
    </row>
    <row r="1620" spans="2:76" x14ac:dyDescent="0.2">
      <c r="B1620" s="137"/>
      <c r="C1620" s="138"/>
      <c r="D1620" s="139" t="s">
        <v>1647</v>
      </c>
      <c r="E1620" s="140"/>
      <c r="F1620" s="140"/>
      <c r="G1620" s="321"/>
      <c r="H1620" s="322"/>
      <c r="I1620" s="322"/>
      <c r="J1620" s="322"/>
      <c r="K1620" s="322"/>
      <c r="L1620" s="322"/>
      <c r="M1620" s="322"/>
      <c r="N1620" s="322"/>
      <c r="O1620" s="322"/>
      <c r="P1620" s="322"/>
      <c r="Q1620" s="322"/>
      <c r="R1620" s="322"/>
      <c r="S1620" s="322"/>
      <c r="T1620" s="322"/>
      <c r="U1620" s="322"/>
      <c r="V1620" s="322"/>
      <c r="W1620" s="322"/>
      <c r="X1620" s="322"/>
      <c r="Y1620" s="322"/>
      <c r="Z1620" s="322"/>
      <c r="AA1620" s="322"/>
      <c r="AB1620" s="322"/>
      <c r="AC1620" s="322"/>
      <c r="AD1620" s="322"/>
      <c r="AE1620" s="322"/>
      <c r="AF1620" s="322"/>
      <c r="AG1620" s="322"/>
      <c r="AH1620" s="322"/>
      <c r="AI1620" s="322"/>
      <c r="AJ1620" s="322"/>
      <c r="AK1620" s="322"/>
      <c r="AL1620" s="322"/>
      <c r="AM1620" s="323"/>
      <c r="AN1620" s="353"/>
      <c r="AO1620" s="354"/>
      <c r="AP1620" s="354"/>
      <c r="AQ1620" s="354"/>
      <c r="AR1620" s="354"/>
      <c r="AS1620" s="354"/>
      <c r="AT1620" s="354"/>
      <c r="AU1620" s="354"/>
      <c r="AV1620" s="354"/>
      <c r="AW1620" s="354"/>
      <c r="AX1620" s="354"/>
      <c r="AY1620" s="354"/>
      <c r="AZ1620" s="354"/>
      <c r="BA1620" s="354"/>
      <c r="BB1620" s="354"/>
      <c r="BC1620" s="354"/>
      <c r="BD1620" s="354"/>
      <c r="BE1620" s="354"/>
      <c r="BF1620" s="354"/>
      <c r="BG1620" s="354"/>
      <c r="BH1620" s="354"/>
      <c r="BI1620" s="354"/>
      <c r="BJ1620" s="354"/>
      <c r="BK1620" s="354"/>
      <c r="BL1620" s="354"/>
      <c r="BM1620" s="354"/>
      <c r="BN1620" s="354"/>
      <c r="BO1620" s="354"/>
      <c r="BP1620" s="354"/>
      <c r="BQ1620" s="354"/>
      <c r="BR1620" s="354"/>
      <c r="BS1620" s="354"/>
      <c r="BT1620" s="355"/>
      <c r="BU1620" s="324" t="str">
        <f t="shared" si="98"/>
        <v>No disability</v>
      </c>
      <c r="BV1620" s="328" t="str">
        <f t="shared" si="96"/>
        <v>Out</v>
      </c>
      <c r="BW1620" s="329" t="str">
        <f t="shared" si="97"/>
        <v>Out</v>
      </c>
      <c r="BX1620" s="327" t="str">
        <f t="shared" si="99"/>
        <v/>
      </c>
    </row>
    <row r="1621" spans="2:76" x14ac:dyDescent="0.2">
      <c r="B1621" s="137"/>
      <c r="C1621" s="138"/>
      <c r="D1621" s="139" t="s">
        <v>1648</v>
      </c>
      <c r="E1621" s="140"/>
      <c r="F1621" s="140"/>
      <c r="G1621" s="321"/>
      <c r="H1621" s="322"/>
      <c r="I1621" s="322"/>
      <c r="J1621" s="322"/>
      <c r="K1621" s="322"/>
      <c r="L1621" s="322"/>
      <c r="M1621" s="322"/>
      <c r="N1621" s="322"/>
      <c r="O1621" s="322"/>
      <c r="P1621" s="322"/>
      <c r="Q1621" s="322"/>
      <c r="R1621" s="322"/>
      <c r="S1621" s="322"/>
      <c r="T1621" s="322"/>
      <c r="U1621" s="322"/>
      <c r="V1621" s="322"/>
      <c r="W1621" s="322"/>
      <c r="X1621" s="322"/>
      <c r="Y1621" s="322"/>
      <c r="Z1621" s="322"/>
      <c r="AA1621" s="322"/>
      <c r="AB1621" s="322"/>
      <c r="AC1621" s="322"/>
      <c r="AD1621" s="322"/>
      <c r="AE1621" s="322"/>
      <c r="AF1621" s="322"/>
      <c r="AG1621" s="322"/>
      <c r="AH1621" s="322"/>
      <c r="AI1621" s="322"/>
      <c r="AJ1621" s="322"/>
      <c r="AK1621" s="322"/>
      <c r="AL1621" s="322"/>
      <c r="AM1621" s="323"/>
      <c r="AN1621" s="353"/>
      <c r="AO1621" s="354"/>
      <c r="AP1621" s="354"/>
      <c r="AQ1621" s="354"/>
      <c r="AR1621" s="354"/>
      <c r="AS1621" s="354"/>
      <c r="AT1621" s="354"/>
      <c r="AU1621" s="354"/>
      <c r="AV1621" s="354"/>
      <c r="AW1621" s="354"/>
      <c r="AX1621" s="354"/>
      <c r="AY1621" s="354"/>
      <c r="AZ1621" s="354"/>
      <c r="BA1621" s="354"/>
      <c r="BB1621" s="354"/>
      <c r="BC1621" s="354"/>
      <c r="BD1621" s="354"/>
      <c r="BE1621" s="354"/>
      <c r="BF1621" s="354"/>
      <c r="BG1621" s="354"/>
      <c r="BH1621" s="354"/>
      <c r="BI1621" s="354"/>
      <c r="BJ1621" s="354"/>
      <c r="BK1621" s="354"/>
      <c r="BL1621" s="354"/>
      <c r="BM1621" s="354"/>
      <c r="BN1621" s="354"/>
      <c r="BO1621" s="354"/>
      <c r="BP1621" s="354"/>
      <c r="BQ1621" s="354"/>
      <c r="BR1621" s="354"/>
      <c r="BS1621" s="354"/>
      <c r="BT1621" s="355"/>
      <c r="BU1621" s="324" t="str">
        <f t="shared" si="98"/>
        <v>No disability</v>
      </c>
      <c r="BV1621" s="328" t="str">
        <f t="shared" si="96"/>
        <v>Out</v>
      </c>
      <c r="BW1621" s="329" t="str">
        <f t="shared" si="97"/>
        <v>Out</v>
      </c>
      <c r="BX1621" s="327" t="str">
        <f t="shared" si="99"/>
        <v/>
      </c>
    </row>
    <row r="1622" spans="2:76" x14ac:dyDescent="0.2">
      <c r="B1622" s="137"/>
      <c r="C1622" s="138"/>
      <c r="D1622" s="139" t="s">
        <v>1649</v>
      </c>
      <c r="E1622" s="140"/>
      <c r="F1622" s="140"/>
      <c r="G1622" s="321"/>
      <c r="H1622" s="322"/>
      <c r="I1622" s="322"/>
      <c r="J1622" s="322"/>
      <c r="K1622" s="322"/>
      <c r="L1622" s="322"/>
      <c r="M1622" s="322"/>
      <c r="N1622" s="322"/>
      <c r="O1622" s="322"/>
      <c r="P1622" s="322"/>
      <c r="Q1622" s="322"/>
      <c r="R1622" s="322"/>
      <c r="S1622" s="322"/>
      <c r="T1622" s="322"/>
      <c r="U1622" s="322"/>
      <c r="V1622" s="322"/>
      <c r="W1622" s="322"/>
      <c r="X1622" s="322"/>
      <c r="Y1622" s="322"/>
      <c r="Z1622" s="322"/>
      <c r="AA1622" s="322"/>
      <c r="AB1622" s="322"/>
      <c r="AC1622" s="322"/>
      <c r="AD1622" s="322"/>
      <c r="AE1622" s="322"/>
      <c r="AF1622" s="322"/>
      <c r="AG1622" s="322"/>
      <c r="AH1622" s="322"/>
      <c r="AI1622" s="322"/>
      <c r="AJ1622" s="322"/>
      <c r="AK1622" s="322"/>
      <c r="AL1622" s="322"/>
      <c r="AM1622" s="323"/>
      <c r="AN1622" s="353"/>
      <c r="AO1622" s="354"/>
      <c r="AP1622" s="354"/>
      <c r="AQ1622" s="354"/>
      <c r="AR1622" s="354"/>
      <c r="AS1622" s="354"/>
      <c r="AT1622" s="354"/>
      <c r="AU1622" s="354"/>
      <c r="AV1622" s="354"/>
      <c r="AW1622" s="354"/>
      <c r="AX1622" s="354"/>
      <c r="AY1622" s="354"/>
      <c r="AZ1622" s="354"/>
      <c r="BA1622" s="354"/>
      <c r="BB1622" s="354"/>
      <c r="BC1622" s="354"/>
      <c r="BD1622" s="354"/>
      <c r="BE1622" s="354"/>
      <c r="BF1622" s="354"/>
      <c r="BG1622" s="354"/>
      <c r="BH1622" s="354"/>
      <c r="BI1622" s="354"/>
      <c r="BJ1622" s="354"/>
      <c r="BK1622" s="354"/>
      <c r="BL1622" s="354"/>
      <c r="BM1622" s="354"/>
      <c r="BN1622" s="354"/>
      <c r="BO1622" s="354"/>
      <c r="BP1622" s="354"/>
      <c r="BQ1622" s="354"/>
      <c r="BR1622" s="354"/>
      <c r="BS1622" s="354"/>
      <c r="BT1622" s="355"/>
      <c r="BU1622" s="324" t="str">
        <f t="shared" si="98"/>
        <v>No disability</v>
      </c>
      <c r="BV1622" s="328" t="str">
        <f t="shared" si="96"/>
        <v>Out</v>
      </c>
      <c r="BW1622" s="329" t="str">
        <f t="shared" si="97"/>
        <v>Out</v>
      </c>
      <c r="BX1622" s="327" t="str">
        <f t="shared" si="99"/>
        <v/>
      </c>
    </row>
    <row r="1623" spans="2:76" x14ac:dyDescent="0.2">
      <c r="B1623" s="137"/>
      <c r="C1623" s="138"/>
      <c r="D1623" s="139" t="s">
        <v>1650</v>
      </c>
      <c r="E1623" s="140"/>
      <c r="F1623" s="140"/>
      <c r="G1623" s="321"/>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2"/>
      <c r="AD1623" s="322"/>
      <c r="AE1623" s="322"/>
      <c r="AF1623" s="322"/>
      <c r="AG1623" s="322"/>
      <c r="AH1623" s="322"/>
      <c r="AI1623" s="322"/>
      <c r="AJ1623" s="322"/>
      <c r="AK1623" s="322"/>
      <c r="AL1623" s="322"/>
      <c r="AM1623" s="323"/>
      <c r="AN1623" s="353"/>
      <c r="AO1623" s="354"/>
      <c r="AP1623" s="354"/>
      <c r="AQ1623" s="354"/>
      <c r="AR1623" s="354"/>
      <c r="AS1623" s="354"/>
      <c r="AT1623" s="354"/>
      <c r="AU1623" s="354"/>
      <c r="AV1623" s="354"/>
      <c r="AW1623" s="354"/>
      <c r="AX1623" s="354"/>
      <c r="AY1623" s="354"/>
      <c r="AZ1623" s="354"/>
      <c r="BA1623" s="354"/>
      <c r="BB1623" s="354"/>
      <c r="BC1623" s="354"/>
      <c r="BD1623" s="354"/>
      <c r="BE1623" s="354"/>
      <c r="BF1623" s="354"/>
      <c r="BG1623" s="354"/>
      <c r="BH1623" s="354"/>
      <c r="BI1623" s="354"/>
      <c r="BJ1623" s="354"/>
      <c r="BK1623" s="354"/>
      <c r="BL1623" s="354"/>
      <c r="BM1623" s="354"/>
      <c r="BN1623" s="354"/>
      <c r="BO1623" s="354"/>
      <c r="BP1623" s="354"/>
      <c r="BQ1623" s="354"/>
      <c r="BR1623" s="354"/>
      <c r="BS1623" s="354"/>
      <c r="BT1623" s="355"/>
      <c r="BU1623" s="324" t="str">
        <f t="shared" si="98"/>
        <v>No disability</v>
      </c>
      <c r="BV1623" s="328" t="str">
        <f t="shared" si="96"/>
        <v>Out</v>
      </c>
      <c r="BW1623" s="329" t="str">
        <f t="shared" si="97"/>
        <v>Out</v>
      </c>
      <c r="BX1623" s="327" t="str">
        <f t="shared" si="99"/>
        <v/>
      </c>
    </row>
    <row r="1624" spans="2:76" x14ac:dyDescent="0.2">
      <c r="B1624" s="137"/>
      <c r="C1624" s="138"/>
      <c r="D1624" s="139" t="s">
        <v>1651</v>
      </c>
      <c r="E1624" s="140"/>
      <c r="F1624" s="140"/>
      <c r="G1624" s="321"/>
      <c r="H1624" s="322"/>
      <c r="I1624" s="322"/>
      <c r="J1624" s="322"/>
      <c r="K1624" s="322"/>
      <c r="L1624" s="322"/>
      <c r="M1624" s="322"/>
      <c r="N1624" s="322"/>
      <c r="O1624" s="322"/>
      <c r="P1624" s="322"/>
      <c r="Q1624" s="322"/>
      <c r="R1624" s="322"/>
      <c r="S1624" s="322"/>
      <c r="T1624" s="322"/>
      <c r="U1624" s="322"/>
      <c r="V1624" s="322"/>
      <c r="W1624" s="322"/>
      <c r="X1624" s="322"/>
      <c r="Y1624" s="322"/>
      <c r="Z1624" s="322"/>
      <c r="AA1624" s="322"/>
      <c r="AB1624" s="322"/>
      <c r="AC1624" s="322"/>
      <c r="AD1624" s="322"/>
      <c r="AE1624" s="322"/>
      <c r="AF1624" s="322"/>
      <c r="AG1624" s="322"/>
      <c r="AH1624" s="322"/>
      <c r="AI1624" s="322"/>
      <c r="AJ1624" s="322"/>
      <c r="AK1624" s="322"/>
      <c r="AL1624" s="322"/>
      <c r="AM1624" s="323"/>
      <c r="AN1624" s="353"/>
      <c r="AO1624" s="354"/>
      <c r="AP1624" s="354"/>
      <c r="AQ1624" s="354"/>
      <c r="AR1624" s="354"/>
      <c r="AS1624" s="354"/>
      <c r="AT1624" s="354"/>
      <c r="AU1624" s="354"/>
      <c r="AV1624" s="354"/>
      <c r="AW1624" s="354"/>
      <c r="AX1624" s="354"/>
      <c r="AY1624" s="354"/>
      <c r="AZ1624" s="354"/>
      <c r="BA1624" s="354"/>
      <c r="BB1624" s="354"/>
      <c r="BC1624" s="354"/>
      <c r="BD1624" s="354"/>
      <c r="BE1624" s="354"/>
      <c r="BF1624" s="354"/>
      <c r="BG1624" s="354"/>
      <c r="BH1624" s="354"/>
      <c r="BI1624" s="354"/>
      <c r="BJ1624" s="354"/>
      <c r="BK1624" s="354"/>
      <c r="BL1624" s="354"/>
      <c r="BM1624" s="354"/>
      <c r="BN1624" s="354"/>
      <c r="BO1624" s="354"/>
      <c r="BP1624" s="354"/>
      <c r="BQ1624" s="354"/>
      <c r="BR1624" s="354"/>
      <c r="BS1624" s="354"/>
      <c r="BT1624" s="355"/>
      <c r="BU1624" s="324" t="str">
        <f t="shared" si="98"/>
        <v>No disability</v>
      </c>
      <c r="BV1624" s="328" t="str">
        <f t="shared" si="96"/>
        <v>Out</v>
      </c>
      <c r="BW1624" s="329" t="str">
        <f t="shared" si="97"/>
        <v>Out</v>
      </c>
      <c r="BX1624" s="327" t="str">
        <f t="shared" si="99"/>
        <v/>
      </c>
    </row>
    <row r="1625" spans="2:76" x14ac:dyDescent="0.2">
      <c r="B1625" s="137"/>
      <c r="C1625" s="138"/>
      <c r="D1625" s="139" t="s">
        <v>1652</v>
      </c>
      <c r="E1625" s="140"/>
      <c r="F1625" s="140"/>
      <c r="G1625" s="321"/>
      <c r="H1625" s="322"/>
      <c r="I1625" s="322"/>
      <c r="J1625" s="322"/>
      <c r="K1625" s="322"/>
      <c r="L1625" s="322"/>
      <c r="M1625" s="322"/>
      <c r="N1625" s="322"/>
      <c r="O1625" s="322"/>
      <c r="P1625" s="322"/>
      <c r="Q1625" s="322"/>
      <c r="R1625" s="322"/>
      <c r="S1625" s="322"/>
      <c r="T1625" s="322"/>
      <c r="U1625" s="322"/>
      <c r="V1625" s="322"/>
      <c r="W1625" s="322"/>
      <c r="X1625" s="322"/>
      <c r="Y1625" s="322"/>
      <c r="Z1625" s="322"/>
      <c r="AA1625" s="322"/>
      <c r="AB1625" s="322"/>
      <c r="AC1625" s="322"/>
      <c r="AD1625" s="322"/>
      <c r="AE1625" s="322"/>
      <c r="AF1625" s="322"/>
      <c r="AG1625" s="322"/>
      <c r="AH1625" s="322"/>
      <c r="AI1625" s="322"/>
      <c r="AJ1625" s="322"/>
      <c r="AK1625" s="322"/>
      <c r="AL1625" s="322"/>
      <c r="AM1625" s="323"/>
      <c r="AN1625" s="353"/>
      <c r="AO1625" s="354"/>
      <c r="AP1625" s="354"/>
      <c r="AQ1625" s="354"/>
      <c r="AR1625" s="354"/>
      <c r="AS1625" s="354"/>
      <c r="AT1625" s="354"/>
      <c r="AU1625" s="354"/>
      <c r="AV1625" s="354"/>
      <c r="AW1625" s="354"/>
      <c r="AX1625" s="354"/>
      <c r="AY1625" s="354"/>
      <c r="AZ1625" s="354"/>
      <c r="BA1625" s="354"/>
      <c r="BB1625" s="354"/>
      <c r="BC1625" s="354"/>
      <c r="BD1625" s="354"/>
      <c r="BE1625" s="354"/>
      <c r="BF1625" s="354"/>
      <c r="BG1625" s="354"/>
      <c r="BH1625" s="354"/>
      <c r="BI1625" s="354"/>
      <c r="BJ1625" s="354"/>
      <c r="BK1625" s="354"/>
      <c r="BL1625" s="354"/>
      <c r="BM1625" s="354"/>
      <c r="BN1625" s="354"/>
      <c r="BO1625" s="354"/>
      <c r="BP1625" s="354"/>
      <c r="BQ1625" s="354"/>
      <c r="BR1625" s="354"/>
      <c r="BS1625" s="354"/>
      <c r="BT1625" s="355"/>
      <c r="BU1625" s="324" t="str">
        <f t="shared" si="98"/>
        <v>No disability</v>
      </c>
      <c r="BV1625" s="328" t="str">
        <f t="shared" si="96"/>
        <v>Out</v>
      </c>
      <c r="BW1625" s="329" t="str">
        <f t="shared" si="97"/>
        <v>Out</v>
      </c>
      <c r="BX1625" s="327" t="str">
        <f t="shared" si="99"/>
        <v/>
      </c>
    </row>
    <row r="1626" spans="2:76" x14ac:dyDescent="0.2">
      <c r="B1626" s="137"/>
      <c r="C1626" s="138"/>
      <c r="D1626" s="139" t="s">
        <v>1653</v>
      </c>
      <c r="E1626" s="140"/>
      <c r="F1626" s="140"/>
      <c r="G1626" s="321"/>
      <c r="H1626" s="322"/>
      <c r="I1626" s="322"/>
      <c r="J1626" s="322"/>
      <c r="K1626" s="322"/>
      <c r="L1626" s="322"/>
      <c r="M1626" s="322"/>
      <c r="N1626" s="322"/>
      <c r="O1626" s="322"/>
      <c r="P1626" s="322"/>
      <c r="Q1626" s="322"/>
      <c r="R1626" s="322"/>
      <c r="S1626" s="322"/>
      <c r="T1626" s="322"/>
      <c r="U1626" s="322"/>
      <c r="V1626" s="322"/>
      <c r="W1626" s="322"/>
      <c r="X1626" s="322"/>
      <c r="Y1626" s="322"/>
      <c r="Z1626" s="322"/>
      <c r="AA1626" s="322"/>
      <c r="AB1626" s="322"/>
      <c r="AC1626" s="322"/>
      <c r="AD1626" s="322"/>
      <c r="AE1626" s="322"/>
      <c r="AF1626" s="322"/>
      <c r="AG1626" s="322"/>
      <c r="AH1626" s="322"/>
      <c r="AI1626" s="322"/>
      <c r="AJ1626" s="322"/>
      <c r="AK1626" s="322"/>
      <c r="AL1626" s="322"/>
      <c r="AM1626" s="323"/>
      <c r="AN1626" s="353"/>
      <c r="AO1626" s="354"/>
      <c r="AP1626" s="354"/>
      <c r="AQ1626" s="354"/>
      <c r="AR1626" s="354"/>
      <c r="AS1626" s="354"/>
      <c r="AT1626" s="354"/>
      <c r="AU1626" s="354"/>
      <c r="AV1626" s="354"/>
      <c r="AW1626" s="354"/>
      <c r="AX1626" s="354"/>
      <c r="AY1626" s="354"/>
      <c r="AZ1626" s="354"/>
      <c r="BA1626" s="354"/>
      <c r="BB1626" s="354"/>
      <c r="BC1626" s="354"/>
      <c r="BD1626" s="354"/>
      <c r="BE1626" s="354"/>
      <c r="BF1626" s="354"/>
      <c r="BG1626" s="354"/>
      <c r="BH1626" s="354"/>
      <c r="BI1626" s="354"/>
      <c r="BJ1626" s="354"/>
      <c r="BK1626" s="354"/>
      <c r="BL1626" s="354"/>
      <c r="BM1626" s="354"/>
      <c r="BN1626" s="354"/>
      <c r="BO1626" s="354"/>
      <c r="BP1626" s="354"/>
      <c r="BQ1626" s="354"/>
      <c r="BR1626" s="354"/>
      <c r="BS1626" s="354"/>
      <c r="BT1626" s="355"/>
      <c r="BU1626" s="324" t="str">
        <f t="shared" si="98"/>
        <v>No disability</v>
      </c>
      <c r="BV1626" s="328" t="str">
        <f t="shared" si="96"/>
        <v>Out</v>
      </c>
      <c r="BW1626" s="329" t="str">
        <f t="shared" si="97"/>
        <v>Out</v>
      </c>
      <c r="BX1626" s="327" t="str">
        <f t="shared" si="99"/>
        <v/>
      </c>
    </row>
    <row r="1627" spans="2:76" x14ac:dyDescent="0.2">
      <c r="B1627" s="137"/>
      <c r="C1627" s="138"/>
      <c r="D1627" s="139" t="s">
        <v>1654</v>
      </c>
      <c r="E1627" s="140"/>
      <c r="F1627" s="140"/>
      <c r="G1627" s="321"/>
      <c r="H1627" s="322"/>
      <c r="I1627" s="322"/>
      <c r="J1627" s="322"/>
      <c r="K1627" s="322"/>
      <c r="L1627" s="322"/>
      <c r="M1627" s="322"/>
      <c r="N1627" s="322"/>
      <c r="O1627" s="322"/>
      <c r="P1627" s="322"/>
      <c r="Q1627" s="322"/>
      <c r="R1627" s="322"/>
      <c r="S1627" s="322"/>
      <c r="T1627" s="322"/>
      <c r="U1627" s="322"/>
      <c r="V1627" s="322"/>
      <c r="W1627" s="322"/>
      <c r="X1627" s="322"/>
      <c r="Y1627" s="322"/>
      <c r="Z1627" s="322"/>
      <c r="AA1627" s="322"/>
      <c r="AB1627" s="322"/>
      <c r="AC1627" s="322"/>
      <c r="AD1627" s="322"/>
      <c r="AE1627" s="322"/>
      <c r="AF1627" s="322"/>
      <c r="AG1627" s="322"/>
      <c r="AH1627" s="322"/>
      <c r="AI1627" s="322"/>
      <c r="AJ1627" s="322"/>
      <c r="AK1627" s="322"/>
      <c r="AL1627" s="322"/>
      <c r="AM1627" s="323"/>
      <c r="AN1627" s="353"/>
      <c r="AO1627" s="354"/>
      <c r="AP1627" s="354"/>
      <c r="AQ1627" s="354"/>
      <c r="AR1627" s="354"/>
      <c r="AS1627" s="354"/>
      <c r="AT1627" s="354"/>
      <c r="AU1627" s="354"/>
      <c r="AV1627" s="354"/>
      <c r="AW1627" s="354"/>
      <c r="AX1627" s="354"/>
      <c r="AY1627" s="354"/>
      <c r="AZ1627" s="354"/>
      <c r="BA1627" s="354"/>
      <c r="BB1627" s="354"/>
      <c r="BC1627" s="354"/>
      <c r="BD1627" s="354"/>
      <c r="BE1627" s="354"/>
      <c r="BF1627" s="354"/>
      <c r="BG1627" s="354"/>
      <c r="BH1627" s="354"/>
      <c r="BI1627" s="354"/>
      <c r="BJ1627" s="354"/>
      <c r="BK1627" s="354"/>
      <c r="BL1627" s="354"/>
      <c r="BM1627" s="354"/>
      <c r="BN1627" s="354"/>
      <c r="BO1627" s="354"/>
      <c r="BP1627" s="354"/>
      <c r="BQ1627" s="354"/>
      <c r="BR1627" s="354"/>
      <c r="BS1627" s="354"/>
      <c r="BT1627" s="355"/>
      <c r="BU1627" s="324" t="str">
        <f t="shared" si="98"/>
        <v>No disability</v>
      </c>
      <c r="BV1627" s="328" t="str">
        <f t="shared" si="96"/>
        <v>Out</v>
      </c>
      <c r="BW1627" s="329" t="str">
        <f t="shared" si="97"/>
        <v>Out</v>
      </c>
      <c r="BX1627" s="327" t="str">
        <f t="shared" si="99"/>
        <v/>
      </c>
    </row>
    <row r="1628" spans="2:76" x14ac:dyDescent="0.2">
      <c r="B1628" s="137"/>
      <c r="C1628" s="138"/>
      <c r="D1628" s="139" t="s">
        <v>1655</v>
      </c>
      <c r="E1628" s="140"/>
      <c r="F1628" s="140"/>
      <c r="G1628" s="321"/>
      <c r="H1628" s="322"/>
      <c r="I1628" s="322"/>
      <c r="J1628" s="322"/>
      <c r="K1628" s="322"/>
      <c r="L1628" s="322"/>
      <c r="M1628" s="322"/>
      <c r="N1628" s="322"/>
      <c r="O1628" s="322"/>
      <c r="P1628" s="322"/>
      <c r="Q1628" s="322"/>
      <c r="R1628" s="322"/>
      <c r="S1628" s="322"/>
      <c r="T1628" s="322"/>
      <c r="U1628" s="322"/>
      <c r="V1628" s="322"/>
      <c r="W1628" s="322"/>
      <c r="X1628" s="322"/>
      <c r="Y1628" s="322"/>
      <c r="Z1628" s="322"/>
      <c r="AA1628" s="322"/>
      <c r="AB1628" s="322"/>
      <c r="AC1628" s="322"/>
      <c r="AD1628" s="322"/>
      <c r="AE1628" s="322"/>
      <c r="AF1628" s="322"/>
      <c r="AG1628" s="322"/>
      <c r="AH1628" s="322"/>
      <c r="AI1628" s="322"/>
      <c r="AJ1628" s="322"/>
      <c r="AK1628" s="322"/>
      <c r="AL1628" s="322"/>
      <c r="AM1628" s="323"/>
      <c r="AN1628" s="353"/>
      <c r="AO1628" s="354"/>
      <c r="AP1628" s="354"/>
      <c r="AQ1628" s="354"/>
      <c r="AR1628" s="354"/>
      <c r="AS1628" s="354"/>
      <c r="AT1628" s="354"/>
      <c r="AU1628" s="354"/>
      <c r="AV1628" s="354"/>
      <c r="AW1628" s="354"/>
      <c r="AX1628" s="354"/>
      <c r="AY1628" s="354"/>
      <c r="AZ1628" s="354"/>
      <c r="BA1628" s="354"/>
      <c r="BB1628" s="354"/>
      <c r="BC1628" s="354"/>
      <c r="BD1628" s="354"/>
      <c r="BE1628" s="354"/>
      <c r="BF1628" s="354"/>
      <c r="BG1628" s="354"/>
      <c r="BH1628" s="354"/>
      <c r="BI1628" s="354"/>
      <c r="BJ1628" s="354"/>
      <c r="BK1628" s="354"/>
      <c r="BL1628" s="354"/>
      <c r="BM1628" s="354"/>
      <c r="BN1628" s="354"/>
      <c r="BO1628" s="354"/>
      <c r="BP1628" s="354"/>
      <c r="BQ1628" s="354"/>
      <c r="BR1628" s="354"/>
      <c r="BS1628" s="354"/>
      <c r="BT1628" s="355"/>
      <c r="BU1628" s="324" t="str">
        <f t="shared" si="98"/>
        <v>No disability</v>
      </c>
      <c r="BV1628" s="328" t="str">
        <f t="shared" si="96"/>
        <v>Out</v>
      </c>
      <c r="BW1628" s="329" t="str">
        <f t="shared" si="97"/>
        <v>Out</v>
      </c>
      <c r="BX1628" s="327" t="str">
        <f t="shared" si="99"/>
        <v/>
      </c>
    </row>
    <row r="1629" spans="2:76" x14ac:dyDescent="0.2">
      <c r="B1629" s="137"/>
      <c r="C1629" s="138"/>
      <c r="D1629" s="139" t="s">
        <v>1656</v>
      </c>
      <c r="E1629" s="140"/>
      <c r="F1629" s="140"/>
      <c r="G1629" s="321"/>
      <c r="H1629" s="322"/>
      <c r="I1629" s="322"/>
      <c r="J1629" s="322"/>
      <c r="K1629" s="322"/>
      <c r="L1629" s="322"/>
      <c r="M1629" s="322"/>
      <c r="N1629" s="322"/>
      <c r="O1629" s="322"/>
      <c r="P1629" s="322"/>
      <c r="Q1629" s="322"/>
      <c r="R1629" s="322"/>
      <c r="S1629" s="322"/>
      <c r="T1629" s="322"/>
      <c r="U1629" s="322"/>
      <c r="V1629" s="322"/>
      <c r="W1629" s="322"/>
      <c r="X1629" s="322"/>
      <c r="Y1629" s="322"/>
      <c r="Z1629" s="322"/>
      <c r="AA1629" s="322"/>
      <c r="AB1629" s="322"/>
      <c r="AC1629" s="322"/>
      <c r="AD1629" s="322"/>
      <c r="AE1629" s="322"/>
      <c r="AF1629" s="322"/>
      <c r="AG1629" s="322"/>
      <c r="AH1629" s="322"/>
      <c r="AI1629" s="322"/>
      <c r="AJ1629" s="322"/>
      <c r="AK1629" s="322"/>
      <c r="AL1629" s="322"/>
      <c r="AM1629" s="323"/>
      <c r="AN1629" s="353"/>
      <c r="AO1629" s="354"/>
      <c r="AP1629" s="354"/>
      <c r="AQ1629" s="354"/>
      <c r="AR1629" s="354"/>
      <c r="AS1629" s="354"/>
      <c r="AT1629" s="354"/>
      <c r="AU1629" s="354"/>
      <c r="AV1629" s="354"/>
      <c r="AW1629" s="354"/>
      <c r="AX1629" s="354"/>
      <c r="AY1629" s="354"/>
      <c r="AZ1629" s="354"/>
      <c r="BA1629" s="354"/>
      <c r="BB1629" s="354"/>
      <c r="BC1629" s="354"/>
      <c r="BD1629" s="354"/>
      <c r="BE1629" s="354"/>
      <c r="BF1629" s="354"/>
      <c r="BG1629" s="354"/>
      <c r="BH1629" s="354"/>
      <c r="BI1629" s="354"/>
      <c r="BJ1629" s="354"/>
      <c r="BK1629" s="354"/>
      <c r="BL1629" s="354"/>
      <c r="BM1629" s="354"/>
      <c r="BN1629" s="354"/>
      <c r="BO1629" s="354"/>
      <c r="BP1629" s="354"/>
      <c r="BQ1629" s="354"/>
      <c r="BR1629" s="354"/>
      <c r="BS1629" s="354"/>
      <c r="BT1629" s="355"/>
      <c r="BU1629" s="324" t="str">
        <f t="shared" si="98"/>
        <v>No disability</v>
      </c>
      <c r="BV1629" s="328" t="str">
        <f t="shared" si="96"/>
        <v>Out</v>
      </c>
      <c r="BW1629" s="329" t="str">
        <f t="shared" si="97"/>
        <v>Out</v>
      </c>
      <c r="BX1629" s="327" t="str">
        <f t="shared" si="99"/>
        <v/>
      </c>
    </row>
    <row r="1630" spans="2:76" x14ac:dyDescent="0.2">
      <c r="B1630" s="137"/>
      <c r="C1630" s="138"/>
      <c r="D1630" s="139" t="s">
        <v>1657</v>
      </c>
      <c r="E1630" s="140"/>
      <c r="F1630" s="140"/>
      <c r="G1630" s="321"/>
      <c r="H1630" s="322"/>
      <c r="I1630" s="322"/>
      <c r="J1630" s="322"/>
      <c r="K1630" s="322"/>
      <c r="L1630" s="322"/>
      <c r="M1630" s="322"/>
      <c r="N1630" s="322"/>
      <c r="O1630" s="322"/>
      <c r="P1630" s="322"/>
      <c r="Q1630" s="322"/>
      <c r="R1630" s="322"/>
      <c r="S1630" s="322"/>
      <c r="T1630" s="322"/>
      <c r="U1630" s="322"/>
      <c r="V1630" s="322"/>
      <c r="W1630" s="322"/>
      <c r="X1630" s="322"/>
      <c r="Y1630" s="322"/>
      <c r="Z1630" s="322"/>
      <c r="AA1630" s="322"/>
      <c r="AB1630" s="322"/>
      <c r="AC1630" s="322"/>
      <c r="AD1630" s="322"/>
      <c r="AE1630" s="322"/>
      <c r="AF1630" s="322"/>
      <c r="AG1630" s="322"/>
      <c r="AH1630" s="322"/>
      <c r="AI1630" s="322"/>
      <c r="AJ1630" s="322"/>
      <c r="AK1630" s="322"/>
      <c r="AL1630" s="322"/>
      <c r="AM1630" s="323"/>
      <c r="AN1630" s="353"/>
      <c r="AO1630" s="354"/>
      <c r="AP1630" s="354"/>
      <c r="AQ1630" s="354"/>
      <c r="AR1630" s="354"/>
      <c r="AS1630" s="354"/>
      <c r="AT1630" s="354"/>
      <c r="AU1630" s="354"/>
      <c r="AV1630" s="354"/>
      <c r="AW1630" s="354"/>
      <c r="AX1630" s="354"/>
      <c r="AY1630" s="354"/>
      <c r="AZ1630" s="354"/>
      <c r="BA1630" s="354"/>
      <c r="BB1630" s="354"/>
      <c r="BC1630" s="354"/>
      <c r="BD1630" s="354"/>
      <c r="BE1630" s="354"/>
      <c r="BF1630" s="354"/>
      <c r="BG1630" s="354"/>
      <c r="BH1630" s="354"/>
      <c r="BI1630" s="354"/>
      <c r="BJ1630" s="354"/>
      <c r="BK1630" s="354"/>
      <c r="BL1630" s="354"/>
      <c r="BM1630" s="354"/>
      <c r="BN1630" s="354"/>
      <c r="BO1630" s="354"/>
      <c r="BP1630" s="354"/>
      <c r="BQ1630" s="354"/>
      <c r="BR1630" s="354"/>
      <c r="BS1630" s="354"/>
      <c r="BT1630" s="355"/>
      <c r="BU1630" s="324" t="str">
        <f t="shared" si="98"/>
        <v>No disability</v>
      </c>
      <c r="BV1630" s="328" t="str">
        <f t="shared" si="96"/>
        <v>Out</v>
      </c>
      <c r="BW1630" s="329" t="str">
        <f t="shared" si="97"/>
        <v>Out</v>
      </c>
      <c r="BX1630" s="327" t="str">
        <f t="shared" si="99"/>
        <v/>
      </c>
    </row>
    <row r="1631" spans="2:76" x14ac:dyDescent="0.2">
      <c r="B1631" s="137"/>
      <c r="C1631" s="138"/>
      <c r="D1631" s="139" t="s">
        <v>1658</v>
      </c>
      <c r="E1631" s="140"/>
      <c r="F1631" s="140"/>
      <c r="G1631" s="321"/>
      <c r="H1631" s="322"/>
      <c r="I1631" s="322"/>
      <c r="J1631" s="322"/>
      <c r="K1631" s="322"/>
      <c r="L1631" s="322"/>
      <c r="M1631" s="322"/>
      <c r="N1631" s="322"/>
      <c r="O1631" s="322"/>
      <c r="P1631" s="322"/>
      <c r="Q1631" s="322"/>
      <c r="R1631" s="322"/>
      <c r="S1631" s="322"/>
      <c r="T1631" s="322"/>
      <c r="U1631" s="322"/>
      <c r="V1631" s="322"/>
      <c r="W1631" s="322"/>
      <c r="X1631" s="322"/>
      <c r="Y1631" s="322"/>
      <c r="Z1631" s="322"/>
      <c r="AA1631" s="322"/>
      <c r="AB1631" s="322"/>
      <c r="AC1631" s="322"/>
      <c r="AD1631" s="322"/>
      <c r="AE1631" s="322"/>
      <c r="AF1631" s="322"/>
      <c r="AG1631" s="322"/>
      <c r="AH1631" s="322"/>
      <c r="AI1631" s="322"/>
      <c r="AJ1631" s="322"/>
      <c r="AK1631" s="322"/>
      <c r="AL1631" s="322"/>
      <c r="AM1631" s="323"/>
      <c r="AN1631" s="353"/>
      <c r="AO1631" s="354"/>
      <c r="AP1631" s="354"/>
      <c r="AQ1631" s="354"/>
      <c r="AR1631" s="354"/>
      <c r="AS1631" s="354"/>
      <c r="AT1631" s="354"/>
      <c r="AU1631" s="354"/>
      <c r="AV1631" s="354"/>
      <c r="AW1631" s="354"/>
      <c r="AX1631" s="354"/>
      <c r="AY1631" s="354"/>
      <c r="AZ1631" s="354"/>
      <c r="BA1631" s="354"/>
      <c r="BB1631" s="354"/>
      <c r="BC1631" s="354"/>
      <c r="BD1631" s="354"/>
      <c r="BE1631" s="354"/>
      <c r="BF1631" s="354"/>
      <c r="BG1631" s="354"/>
      <c r="BH1631" s="354"/>
      <c r="BI1631" s="354"/>
      <c r="BJ1631" s="354"/>
      <c r="BK1631" s="354"/>
      <c r="BL1631" s="354"/>
      <c r="BM1631" s="354"/>
      <c r="BN1631" s="354"/>
      <c r="BO1631" s="354"/>
      <c r="BP1631" s="354"/>
      <c r="BQ1631" s="354"/>
      <c r="BR1631" s="354"/>
      <c r="BS1631" s="354"/>
      <c r="BT1631" s="355"/>
      <c r="BU1631" s="324" t="str">
        <f t="shared" si="98"/>
        <v>No disability</v>
      </c>
      <c r="BV1631" s="328" t="str">
        <f t="shared" si="96"/>
        <v>Out</v>
      </c>
      <c r="BW1631" s="329" t="str">
        <f t="shared" si="97"/>
        <v>Out</v>
      </c>
      <c r="BX1631" s="327" t="str">
        <f t="shared" si="99"/>
        <v/>
      </c>
    </row>
    <row r="1632" spans="2:76" x14ac:dyDescent="0.2">
      <c r="B1632" s="137"/>
      <c r="C1632" s="138"/>
      <c r="D1632" s="139" t="s">
        <v>1659</v>
      </c>
      <c r="E1632" s="140"/>
      <c r="F1632" s="140"/>
      <c r="G1632" s="321"/>
      <c r="H1632" s="322"/>
      <c r="I1632" s="322"/>
      <c r="J1632" s="322"/>
      <c r="K1632" s="322"/>
      <c r="L1632" s="322"/>
      <c r="M1632" s="322"/>
      <c r="N1632" s="322"/>
      <c r="O1632" s="322"/>
      <c r="P1632" s="322"/>
      <c r="Q1632" s="322"/>
      <c r="R1632" s="322"/>
      <c r="S1632" s="322"/>
      <c r="T1632" s="322"/>
      <c r="U1632" s="322"/>
      <c r="V1632" s="322"/>
      <c r="W1632" s="322"/>
      <c r="X1632" s="322"/>
      <c r="Y1632" s="322"/>
      <c r="Z1632" s="322"/>
      <c r="AA1632" s="322"/>
      <c r="AB1632" s="322"/>
      <c r="AC1632" s="322"/>
      <c r="AD1632" s="322"/>
      <c r="AE1632" s="322"/>
      <c r="AF1632" s="322"/>
      <c r="AG1632" s="322"/>
      <c r="AH1632" s="322"/>
      <c r="AI1632" s="322"/>
      <c r="AJ1632" s="322"/>
      <c r="AK1632" s="322"/>
      <c r="AL1632" s="322"/>
      <c r="AM1632" s="323"/>
      <c r="AN1632" s="353"/>
      <c r="AO1632" s="354"/>
      <c r="AP1632" s="354"/>
      <c r="AQ1632" s="354"/>
      <c r="AR1632" s="354"/>
      <c r="AS1632" s="354"/>
      <c r="AT1632" s="354"/>
      <c r="AU1632" s="354"/>
      <c r="AV1632" s="354"/>
      <c r="AW1632" s="354"/>
      <c r="AX1632" s="354"/>
      <c r="AY1632" s="354"/>
      <c r="AZ1632" s="354"/>
      <c r="BA1632" s="354"/>
      <c r="BB1632" s="354"/>
      <c r="BC1632" s="354"/>
      <c r="BD1632" s="354"/>
      <c r="BE1632" s="354"/>
      <c r="BF1632" s="354"/>
      <c r="BG1632" s="354"/>
      <c r="BH1632" s="354"/>
      <c r="BI1632" s="354"/>
      <c r="BJ1632" s="354"/>
      <c r="BK1632" s="354"/>
      <c r="BL1632" s="354"/>
      <c r="BM1632" s="354"/>
      <c r="BN1632" s="354"/>
      <c r="BO1632" s="354"/>
      <c r="BP1632" s="354"/>
      <c r="BQ1632" s="354"/>
      <c r="BR1632" s="354"/>
      <c r="BS1632" s="354"/>
      <c r="BT1632" s="355"/>
      <c r="BU1632" s="324" t="str">
        <f t="shared" si="98"/>
        <v>No disability</v>
      </c>
      <c r="BV1632" s="328" t="str">
        <f t="shared" si="96"/>
        <v>Out</v>
      </c>
      <c r="BW1632" s="329" t="str">
        <f t="shared" si="97"/>
        <v>Out</v>
      </c>
      <c r="BX1632" s="327" t="str">
        <f t="shared" si="99"/>
        <v/>
      </c>
    </row>
    <row r="1633" spans="2:76" x14ac:dyDescent="0.2">
      <c r="B1633" s="137"/>
      <c r="C1633" s="138"/>
      <c r="D1633" s="139" t="s">
        <v>1660</v>
      </c>
      <c r="E1633" s="140"/>
      <c r="F1633" s="140"/>
      <c r="G1633" s="321"/>
      <c r="H1633" s="322"/>
      <c r="I1633" s="322"/>
      <c r="J1633" s="322"/>
      <c r="K1633" s="322"/>
      <c r="L1633" s="322"/>
      <c r="M1633" s="322"/>
      <c r="N1633" s="322"/>
      <c r="O1633" s="322"/>
      <c r="P1633" s="322"/>
      <c r="Q1633" s="322"/>
      <c r="R1633" s="322"/>
      <c r="S1633" s="322"/>
      <c r="T1633" s="322"/>
      <c r="U1633" s="322"/>
      <c r="V1633" s="322"/>
      <c r="W1633" s="322"/>
      <c r="X1633" s="322"/>
      <c r="Y1633" s="322"/>
      <c r="Z1633" s="322"/>
      <c r="AA1633" s="322"/>
      <c r="AB1633" s="322"/>
      <c r="AC1633" s="322"/>
      <c r="AD1633" s="322"/>
      <c r="AE1633" s="322"/>
      <c r="AF1633" s="322"/>
      <c r="AG1633" s="322"/>
      <c r="AH1633" s="322"/>
      <c r="AI1633" s="322"/>
      <c r="AJ1633" s="322"/>
      <c r="AK1633" s="322"/>
      <c r="AL1633" s="322"/>
      <c r="AM1633" s="323"/>
      <c r="AN1633" s="353"/>
      <c r="AO1633" s="354"/>
      <c r="AP1633" s="354"/>
      <c r="AQ1633" s="354"/>
      <c r="AR1633" s="354"/>
      <c r="AS1633" s="354"/>
      <c r="AT1633" s="354"/>
      <c r="AU1633" s="354"/>
      <c r="AV1633" s="354"/>
      <c r="AW1633" s="354"/>
      <c r="AX1633" s="354"/>
      <c r="AY1633" s="354"/>
      <c r="AZ1633" s="354"/>
      <c r="BA1633" s="354"/>
      <c r="BB1633" s="354"/>
      <c r="BC1633" s="354"/>
      <c r="BD1633" s="354"/>
      <c r="BE1633" s="354"/>
      <c r="BF1633" s="354"/>
      <c r="BG1633" s="354"/>
      <c r="BH1633" s="354"/>
      <c r="BI1633" s="354"/>
      <c r="BJ1633" s="354"/>
      <c r="BK1633" s="354"/>
      <c r="BL1633" s="354"/>
      <c r="BM1633" s="354"/>
      <c r="BN1633" s="354"/>
      <c r="BO1633" s="354"/>
      <c r="BP1633" s="354"/>
      <c r="BQ1633" s="354"/>
      <c r="BR1633" s="354"/>
      <c r="BS1633" s="354"/>
      <c r="BT1633" s="355"/>
      <c r="BU1633" s="324" t="str">
        <f t="shared" si="98"/>
        <v>No disability</v>
      </c>
      <c r="BV1633" s="328" t="str">
        <f t="shared" si="96"/>
        <v>Out</v>
      </c>
      <c r="BW1633" s="329" t="str">
        <f t="shared" si="97"/>
        <v>Out</v>
      </c>
      <c r="BX1633" s="327" t="str">
        <f t="shared" si="99"/>
        <v/>
      </c>
    </row>
    <row r="1634" spans="2:76" x14ac:dyDescent="0.2">
      <c r="B1634" s="137"/>
      <c r="C1634" s="138"/>
      <c r="D1634" s="139" t="s">
        <v>1661</v>
      </c>
      <c r="E1634" s="140"/>
      <c r="F1634" s="140"/>
      <c r="G1634" s="321"/>
      <c r="H1634" s="322"/>
      <c r="I1634" s="322"/>
      <c r="J1634" s="322"/>
      <c r="K1634" s="322"/>
      <c r="L1634" s="322"/>
      <c r="M1634" s="322"/>
      <c r="N1634" s="322"/>
      <c r="O1634" s="322"/>
      <c r="P1634" s="322"/>
      <c r="Q1634" s="322"/>
      <c r="R1634" s="322"/>
      <c r="S1634" s="322"/>
      <c r="T1634" s="322"/>
      <c r="U1634" s="322"/>
      <c r="V1634" s="322"/>
      <c r="W1634" s="322"/>
      <c r="X1634" s="322"/>
      <c r="Y1634" s="322"/>
      <c r="Z1634" s="322"/>
      <c r="AA1634" s="322"/>
      <c r="AB1634" s="322"/>
      <c r="AC1634" s="322"/>
      <c r="AD1634" s="322"/>
      <c r="AE1634" s="322"/>
      <c r="AF1634" s="322"/>
      <c r="AG1634" s="322"/>
      <c r="AH1634" s="322"/>
      <c r="AI1634" s="322"/>
      <c r="AJ1634" s="322"/>
      <c r="AK1634" s="322"/>
      <c r="AL1634" s="322"/>
      <c r="AM1634" s="323"/>
      <c r="AN1634" s="353"/>
      <c r="AO1634" s="354"/>
      <c r="AP1634" s="354"/>
      <c r="AQ1634" s="354"/>
      <c r="AR1634" s="354"/>
      <c r="AS1634" s="354"/>
      <c r="AT1634" s="354"/>
      <c r="AU1634" s="354"/>
      <c r="AV1634" s="354"/>
      <c r="AW1634" s="354"/>
      <c r="AX1634" s="354"/>
      <c r="AY1634" s="354"/>
      <c r="AZ1634" s="354"/>
      <c r="BA1634" s="354"/>
      <c r="BB1634" s="354"/>
      <c r="BC1634" s="354"/>
      <c r="BD1634" s="354"/>
      <c r="BE1634" s="354"/>
      <c r="BF1634" s="354"/>
      <c r="BG1634" s="354"/>
      <c r="BH1634" s="354"/>
      <c r="BI1634" s="354"/>
      <c r="BJ1634" s="354"/>
      <c r="BK1634" s="354"/>
      <c r="BL1634" s="354"/>
      <c r="BM1634" s="354"/>
      <c r="BN1634" s="354"/>
      <c r="BO1634" s="354"/>
      <c r="BP1634" s="354"/>
      <c r="BQ1634" s="354"/>
      <c r="BR1634" s="354"/>
      <c r="BS1634" s="354"/>
      <c r="BT1634" s="355"/>
      <c r="BU1634" s="324" t="str">
        <f t="shared" si="98"/>
        <v>No disability</v>
      </c>
      <c r="BV1634" s="328" t="str">
        <f t="shared" ref="BV1634:BV1697" si="100">IF(OR(J1634=1,K1634=1,L1634=1,M1634=1),"In","Out")</f>
        <v>Out</v>
      </c>
      <c r="BW1634" s="329" t="str">
        <f t="shared" si="97"/>
        <v>Out</v>
      </c>
      <c r="BX1634" s="327" t="str">
        <f t="shared" si="99"/>
        <v/>
      </c>
    </row>
    <row r="1635" spans="2:76" x14ac:dyDescent="0.2">
      <c r="B1635" s="137"/>
      <c r="C1635" s="138"/>
      <c r="D1635" s="139" t="s">
        <v>1662</v>
      </c>
      <c r="E1635" s="140"/>
      <c r="F1635" s="140"/>
      <c r="G1635" s="321"/>
      <c r="H1635" s="322"/>
      <c r="I1635" s="322"/>
      <c r="J1635" s="322"/>
      <c r="K1635" s="322"/>
      <c r="L1635" s="322"/>
      <c r="M1635" s="322"/>
      <c r="N1635" s="322"/>
      <c r="O1635" s="322"/>
      <c r="P1635" s="322"/>
      <c r="Q1635" s="322"/>
      <c r="R1635" s="322"/>
      <c r="S1635" s="322"/>
      <c r="T1635" s="322"/>
      <c r="U1635" s="322"/>
      <c r="V1635" s="322"/>
      <c r="W1635" s="322"/>
      <c r="X1635" s="322"/>
      <c r="Y1635" s="322"/>
      <c r="Z1635" s="322"/>
      <c r="AA1635" s="322"/>
      <c r="AB1635" s="322"/>
      <c r="AC1635" s="322"/>
      <c r="AD1635" s="322"/>
      <c r="AE1635" s="322"/>
      <c r="AF1635" s="322"/>
      <c r="AG1635" s="322"/>
      <c r="AH1635" s="322"/>
      <c r="AI1635" s="322"/>
      <c r="AJ1635" s="322"/>
      <c r="AK1635" s="322"/>
      <c r="AL1635" s="322"/>
      <c r="AM1635" s="323"/>
      <c r="AN1635" s="353"/>
      <c r="AO1635" s="354"/>
      <c r="AP1635" s="354"/>
      <c r="AQ1635" s="354"/>
      <c r="AR1635" s="354"/>
      <c r="AS1635" s="354"/>
      <c r="AT1635" s="354"/>
      <c r="AU1635" s="354"/>
      <c r="AV1635" s="354"/>
      <c r="AW1635" s="354"/>
      <c r="AX1635" s="354"/>
      <c r="AY1635" s="354"/>
      <c r="AZ1635" s="354"/>
      <c r="BA1635" s="354"/>
      <c r="BB1635" s="354"/>
      <c r="BC1635" s="354"/>
      <c r="BD1635" s="354"/>
      <c r="BE1635" s="354"/>
      <c r="BF1635" s="354"/>
      <c r="BG1635" s="354"/>
      <c r="BH1635" s="354"/>
      <c r="BI1635" s="354"/>
      <c r="BJ1635" s="354"/>
      <c r="BK1635" s="354"/>
      <c r="BL1635" s="354"/>
      <c r="BM1635" s="354"/>
      <c r="BN1635" s="354"/>
      <c r="BO1635" s="354"/>
      <c r="BP1635" s="354"/>
      <c r="BQ1635" s="354"/>
      <c r="BR1635" s="354"/>
      <c r="BS1635" s="354"/>
      <c r="BT1635" s="355"/>
      <c r="BU1635" s="324" t="str">
        <f t="shared" si="98"/>
        <v>No disability</v>
      </c>
      <c r="BV1635" s="328" t="str">
        <f t="shared" si="100"/>
        <v>Out</v>
      </c>
      <c r="BW1635" s="329" t="str">
        <f t="shared" ref="BW1635:BW1698" si="101">IF(OR(AQ1635=1,AR1635=1,AS1635=1,AT1635=1),"In","Out")</f>
        <v>Out</v>
      </c>
      <c r="BX1635" s="327" t="str">
        <f t="shared" si="99"/>
        <v/>
      </c>
    </row>
    <row r="1636" spans="2:76" x14ac:dyDescent="0.2">
      <c r="B1636" s="137"/>
      <c r="C1636" s="138"/>
      <c r="D1636" s="139" t="s">
        <v>1663</v>
      </c>
      <c r="E1636" s="140"/>
      <c r="F1636" s="140"/>
      <c r="G1636" s="321"/>
      <c r="H1636" s="322"/>
      <c r="I1636" s="322"/>
      <c r="J1636" s="322"/>
      <c r="K1636" s="322"/>
      <c r="L1636" s="322"/>
      <c r="M1636" s="322"/>
      <c r="N1636" s="322"/>
      <c r="O1636" s="322"/>
      <c r="P1636" s="322"/>
      <c r="Q1636" s="322"/>
      <c r="R1636" s="322"/>
      <c r="S1636" s="322"/>
      <c r="T1636" s="322"/>
      <c r="U1636" s="322"/>
      <c r="V1636" s="322"/>
      <c r="W1636" s="322"/>
      <c r="X1636" s="322"/>
      <c r="Y1636" s="322"/>
      <c r="Z1636" s="322"/>
      <c r="AA1636" s="322"/>
      <c r="AB1636" s="322"/>
      <c r="AC1636" s="322"/>
      <c r="AD1636" s="322"/>
      <c r="AE1636" s="322"/>
      <c r="AF1636" s="322"/>
      <c r="AG1636" s="322"/>
      <c r="AH1636" s="322"/>
      <c r="AI1636" s="322"/>
      <c r="AJ1636" s="322"/>
      <c r="AK1636" s="322"/>
      <c r="AL1636" s="322"/>
      <c r="AM1636" s="323"/>
      <c r="AN1636" s="353"/>
      <c r="AO1636" s="354"/>
      <c r="AP1636" s="354"/>
      <c r="AQ1636" s="354"/>
      <c r="AR1636" s="354"/>
      <c r="AS1636" s="354"/>
      <c r="AT1636" s="354"/>
      <c r="AU1636" s="354"/>
      <c r="AV1636" s="354"/>
      <c r="AW1636" s="354"/>
      <c r="AX1636" s="354"/>
      <c r="AY1636" s="354"/>
      <c r="AZ1636" s="354"/>
      <c r="BA1636" s="354"/>
      <c r="BB1636" s="354"/>
      <c r="BC1636" s="354"/>
      <c r="BD1636" s="354"/>
      <c r="BE1636" s="354"/>
      <c r="BF1636" s="354"/>
      <c r="BG1636" s="354"/>
      <c r="BH1636" s="354"/>
      <c r="BI1636" s="354"/>
      <c r="BJ1636" s="354"/>
      <c r="BK1636" s="354"/>
      <c r="BL1636" s="354"/>
      <c r="BM1636" s="354"/>
      <c r="BN1636" s="354"/>
      <c r="BO1636" s="354"/>
      <c r="BP1636" s="354"/>
      <c r="BQ1636" s="354"/>
      <c r="BR1636" s="354"/>
      <c r="BS1636" s="354"/>
      <c r="BT1636" s="355"/>
      <c r="BU1636" s="324" t="str">
        <f t="shared" ref="BU1636:BU1699" si="102">IF(OR(BO1636=3,BO1636=2,BP1636=3,BP1636=2,BQ1636=3,BQ1636=2,BR1636=3,BR1636=2,BS1636=3,BS1636=2,BT1636=3,BT1636=2),"Disability", "No disability")</f>
        <v>No disability</v>
      </c>
      <c r="BV1636" s="328" t="str">
        <f t="shared" si="100"/>
        <v>Out</v>
      </c>
      <c r="BW1636" s="329" t="str">
        <f t="shared" si="101"/>
        <v>Out</v>
      </c>
      <c r="BX1636" s="327" t="str">
        <f t="shared" ref="BX1636:BX1699" si="103">IF(AO1636="","",IF(AO1636=0,AP1636,IF(AO1636&lt;15,1,IF(AO1636&lt;=19,2,IF(AO1636&lt;=24,3,IF(AO1636&lt;=29,4,IF(AO1636&gt;=30,5,"")))))))</f>
        <v/>
      </c>
    </row>
    <row r="1637" spans="2:76" x14ac:dyDescent="0.2">
      <c r="B1637" s="137"/>
      <c r="C1637" s="138"/>
      <c r="D1637" s="139" t="s">
        <v>1664</v>
      </c>
      <c r="E1637" s="140"/>
      <c r="F1637" s="140"/>
      <c r="G1637" s="321"/>
      <c r="H1637" s="322"/>
      <c r="I1637" s="322"/>
      <c r="J1637" s="322"/>
      <c r="K1637" s="322"/>
      <c r="L1637" s="322"/>
      <c r="M1637" s="322"/>
      <c r="N1637" s="322"/>
      <c r="O1637" s="322"/>
      <c r="P1637" s="322"/>
      <c r="Q1637" s="322"/>
      <c r="R1637" s="322"/>
      <c r="S1637" s="322"/>
      <c r="T1637" s="322"/>
      <c r="U1637" s="322"/>
      <c r="V1637" s="322"/>
      <c r="W1637" s="322"/>
      <c r="X1637" s="322"/>
      <c r="Y1637" s="322"/>
      <c r="Z1637" s="322"/>
      <c r="AA1637" s="322"/>
      <c r="AB1637" s="322"/>
      <c r="AC1637" s="322"/>
      <c r="AD1637" s="322"/>
      <c r="AE1637" s="322"/>
      <c r="AF1637" s="322"/>
      <c r="AG1637" s="322"/>
      <c r="AH1637" s="322"/>
      <c r="AI1637" s="322"/>
      <c r="AJ1637" s="322"/>
      <c r="AK1637" s="322"/>
      <c r="AL1637" s="322"/>
      <c r="AM1637" s="323"/>
      <c r="AN1637" s="353"/>
      <c r="AO1637" s="354"/>
      <c r="AP1637" s="354"/>
      <c r="AQ1637" s="354"/>
      <c r="AR1637" s="354"/>
      <c r="AS1637" s="354"/>
      <c r="AT1637" s="354"/>
      <c r="AU1637" s="354"/>
      <c r="AV1637" s="354"/>
      <c r="AW1637" s="354"/>
      <c r="AX1637" s="354"/>
      <c r="AY1637" s="354"/>
      <c r="AZ1637" s="354"/>
      <c r="BA1637" s="354"/>
      <c r="BB1637" s="354"/>
      <c r="BC1637" s="354"/>
      <c r="BD1637" s="354"/>
      <c r="BE1637" s="354"/>
      <c r="BF1637" s="354"/>
      <c r="BG1637" s="354"/>
      <c r="BH1637" s="354"/>
      <c r="BI1637" s="354"/>
      <c r="BJ1637" s="354"/>
      <c r="BK1637" s="354"/>
      <c r="BL1637" s="354"/>
      <c r="BM1637" s="354"/>
      <c r="BN1637" s="354"/>
      <c r="BO1637" s="354"/>
      <c r="BP1637" s="354"/>
      <c r="BQ1637" s="354"/>
      <c r="BR1637" s="354"/>
      <c r="BS1637" s="354"/>
      <c r="BT1637" s="355"/>
      <c r="BU1637" s="324" t="str">
        <f t="shared" si="102"/>
        <v>No disability</v>
      </c>
      <c r="BV1637" s="328" t="str">
        <f t="shared" si="100"/>
        <v>Out</v>
      </c>
      <c r="BW1637" s="329" t="str">
        <f t="shared" si="101"/>
        <v>Out</v>
      </c>
      <c r="BX1637" s="327" t="str">
        <f t="shared" si="103"/>
        <v/>
      </c>
    </row>
    <row r="1638" spans="2:76" x14ac:dyDescent="0.2">
      <c r="B1638" s="137"/>
      <c r="C1638" s="138"/>
      <c r="D1638" s="139" t="s">
        <v>1665</v>
      </c>
      <c r="E1638" s="140"/>
      <c r="F1638" s="140"/>
      <c r="G1638" s="321"/>
      <c r="H1638" s="322"/>
      <c r="I1638" s="322"/>
      <c r="J1638" s="322"/>
      <c r="K1638" s="322"/>
      <c r="L1638" s="322"/>
      <c r="M1638" s="322"/>
      <c r="N1638" s="322"/>
      <c r="O1638" s="322"/>
      <c r="P1638" s="322"/>
      <c r="Q1638" s="322"/>
      <c r="R1638" s="322"/>
      <c r="S1638" s="322"/>
      <c r="T1638" s="322"/>
      <c r="U1638" s="322"/>
      <c r="V1638" s="322"/>
      <c r="W1638" s="322"/>
      <c r="X1638" s="322"/>
      <c r="Y1638" s="322"/>
      <c r="Z1638" s="322"/>
      <c r="AA1638" s="322"/>
      <c r="AB1638" s="322"/>
      <c r="AC1638" s="322"/>
      <c r="AD1638" s="322"/>
      <c r="AE1638" s="322"/>
      <c r="AF1638" s="322"/>
      <c r="AG1638" s="322"/>
      <c r="AH1638" s="322"/>
      <c r="AI1638" s="322"/>
      <c r="AJ1638" s="322"/>
      <c r="AK1638" s="322"/>
      <c r="AL1638" s="322"/>
      <c r="AM1638" s="323"/>
      <c r="AN1638" s="353"/>
      <c r="AO1638" s="354"/>
      <c r="AP1638" s="354"/>
      <c r="AQ1638" s="354"/>
      <c r="AR1638" s="354"/>
      <c r="AS1638" s="354"/>
      <c r="AT1638" s="354"/>
      <c r="AU1638" s="354"/>
      <c r="AV1638" s="354"/>
      <c r="AW1638" s="354"/>
      <c r="AX1638" s="354"/>
      <c r="AY1638" s="354"/>
      <c r="AZ1638" s="354"/>
      <c r="BA1638" s="354"/>
      <c r="BB1638" s="354"/>
      <c r="BC1638" s="354"/>
      <c r="BD1638" s="354"/>
      <c r="BE1638" s="354"/>
      <c r="BF1638" s="354"/>
      <c r="BG1638" s="354"/>
      <c r="BH1638" s="354"/>
      <c r="BI1638" s="354"/>
      <c r="BJ1638" s="354"/>
      <c r="BK1638" s="354"/>
      <c r="BL1638" s="354"/>
      <c r="BM1638" s="354"/>
      <c r="BN1638" s="354"/>
      <c r="BO1638" s="354"/>
      <c r="BP1638" s="354"/>
      <c r="BQ1638" s="354"/>
      <c r="BR1638" s="354"/>
      <c r="BS1638" s="354"/>
      <c r="BT1638" s="355"/>
      <c r="BU1638" s="324" t="str">
        <f t="shared" si="102"/>
        <v>No disability</v>
      </c>
      <c r="BV1638" s="328" t="str">
        <f t="shared" si="100"/>
        <v>Out</v>
      </c>
      <c r="BW1638" s="329" t="str">
        <f t="shared" si="101"/>
        <v>Out</v>
      </c>
      <c r="BX1638" s="327" t="str">
        <f t="shared" si="103"/>
        <v/>
      </c>
    </row>
    <row r="1639" spans="2:76" x14ac:dyDescent="0.2">
      <c r="B1639" s="137"/>
      <c r="C1639" s="138"/>
      <c r="D1639" s="139" t="s">
        <v>1666</v>
      </c>
      <c r="E1639" s="140"/>
      <c r="F1639" s="140"/>
      <c r="G1639" s="321"/>
      <c r="H1639" s="322"/>
      <c r="I1639" s="322"/>
      <c r="J1639" s="322"/>
      <c r="K1639" s="322"/>
      <c r="L1639" s="322"/>
      <c r="M1639" s="322"/>
      <c r="N1639" s="322"/>
      <c r="O1639" s="322"/>
      <c r="P1639" s="322"/>
      <c r="Q1639" s="322"/>
      <c r="R1639" s="322"/>
      <c r="S1639" s="322"/>
      <c r="T1639" s="322"/>
      <c r="U1639" s="322"/>
      <c r="V1639" s="322"/>
      <c r="W1639" s="322"/>
      <c r="X1639" s="322"/>
      <c r="Y1639" s="322"/>
      <c r="Z1639" s="322"/>
      <c r="AA1639" s="322"/>
      <c r="AB1639" s="322"/>
      <c r="AC1639" s="322"/>
      <c r="AD1639" s="322"/>
      <c r="AE1639" s="322"/>
      <c r="AF1639" s="322"/>
      <c r="AG1639" s="322"/>
      <c r="AH1639" s="322"/>
      <c r="AI1639" s="322"/>
      <c r="AJ1639" s="322"/>
      <c r="AK1639" s="322"/>
      <c r="AL1639" s="322"/>
      <c r="AM1639" s="323"/>
      <c r="AN1639" s="353"/>
      <c r="AO1639" s="354"/>
      <c r="AP1639" s="354"/>
      <c r="AQ1639" s="354"/>
      <c r="AR1639" s="354"/>
      <c r="AS1639" s="354"/>
      <c r="AT1639" s="354"/>
      <c r="AU1639" s="354"/>
      <c r="AV1639" s="354"/>
      <c r="AW1639" s="354"/>
      <c r="AX1639" s="354"/>
      <c r="AY1639" s="354"/>
      <c r="AZ1639" s="354"/>
      <c r="BA1639" s="354"/>
      <c r="BB1639" s="354"/>
      <c r="BC1639" s="354"/>
      <c r="BD1639" s="354"/>
      <c r="BE1639" s="354"/>
      <c r="BF1639" s="354"/>
      <c r="BG1639" s="354"/>
      <c r="BH1639" s="354"/>
      <c r="BI1639" s="354"/>
      <c r="BJ1639" s="354"/>
      <c r="BK1639" s="354"/>
      <c r="BL1639" s="354"/>
      <c r="BM1639" s="354"/>
      <c r="BN1639" s="354"/>
      <c r="BO1639" s="354"/>
      <c r="BP1639" s="354"/>
      <c r="BQ1639" s="354"/>
      <c r="BR1639" s="354"/>
      <c r="BS1639" s="354"/>
      <c r="BT1639" s="355"/>
      <c r="BU1639" s="324" t="str">
        <f t="shared" si="102"/>
        <v>No disability</v>
      </c>
      <c r="BV1639" s="328" t="str">
        <f t="shared" si="100"/>
        <v>Out</v>
      </c>
      <c r="BW1639" s="329" t="str">
        <f t="shared" si="101"/>
        <v>Out</v>
      </c>
      <c r="BX1639" s="327" t="str">
        <f t="shared" si="103"/>
        <v/>
      </c>
    </row>
    <row r="1640" spans="2:76" x14ac:dyDescent="0.2">
      <c r="B1640" s="137"/>
      <c r="C1640" s="138"/>
      <c r="D1640" s="139" t="s">
        <v>1667</v>
      </c>
      <c r="E1640" s="140"/>
      <c r="F1640" s="140"/>
      <c r="G1640" s="321"/>
      <c r="H1640" s="322"/>
      <c r="I1640" s="322"/>
      <c r="J1640" s="322"/>
      <c r="K1640" s="322"/>
      <c r="L1640" s="322"/>
      <c r="M1640" s="322"/>
      <c r="N1640" s="322"/>
      <c r="O1640" s="322"/>
      <c r="P1640" s="322"/>
      <c r="Q1640" s="322"/>
      <c r="R1640" s="322"/>
      <c r="S1640" s="322"/>
      <c r="T1640" s="322"/>
      <c r="U1640" s="322"/>
      <c r="V1640" s="322"/>
      <c r="W1640" s="322"/>
      <c r="X1640" s="322"/>
      <c r="Y1640" s="322"/>
      <c r="Z1640" s="322"/>
      <c r="AA1640" s="322"/>
      <c r="AB1640" s="322"/>
      <c r="AC1640" s="322"/>
      <c r="AD1640" s="322"/>
      <c r="AE1640" s="322"/>
      <c r="AF1640" s="322"/>
      <c r="AG1640" s="322"/>
      <c r="AH1640" s="322"/>
      <c r="AI1640" s="322"/>
      <c r="AJ1640" s="322"/>
      <c r="AK1640" s="322"/>
      <c r="AL1640" s="322"/>
      <c r="AM1640" s="323"/>
      <c r="AN1640" s="353"/>
      <c r="AO1640" s="354"/>
      <c r="AP1640" s="354"/>
      <c r="AQ1640" s="354"/>
      <c r="AR1640" s="354"/>
      <c r="AS1640" s="354"/>
      <c r="AT1640" s="354"/>
      <c r="AU1640" s="354"/>
      <c r="AV1640" s="354"/>
      <c r="AW1640" s="354"/>
      <c r="AX1640" s="354"/>
      <c r="AY1640" s="354"/>
      <c r="AZ1640" s="354"/>
      <c r="BA1640" s="354"/>
      <c r="BB1640" s="354"/>
      <c r="BC1640" s="354"/>
      <c r="BD1640" s="354"/>
      <c r="BE1640" s="354"/>
      <c r="BF1640" s="354"/>
      <c r="BG1640" s="354"/>
      <c r="BH1640" s="354"/>
      <c r="BI1640" s="354"/>
      <c r="BJ1640" s="354"/>
      <c r="BK1640" s="354"/>
      <c r="BL1640" s="354"/>
      <c r="BM1640" s="354"/>
      <c r="BN1640" s="354"/>
      <c r="BO1640" s="354"/>
      <c r="BP1640" s="354"/>
      <c r="BQ1640" s="354"/>
      <c r="BR1640" s="354"/>
      <c r="BS1640" s="354"/>
      <c r="BT1640" s="355"/>
      <c r="BU1640" s="324" t="str">
        <f t="shared" si="102"/>
        <v>No disability</v>
      </c>
      <c r="BV1640" s="328" t="str">
        <f t="shared" si="100"/>
        <v>Out</v>
      </c>
      <c r="BW1640" s="329" t="str">
        <f t="shared" si="101"/>
        <v>Out</v>
      </c>
      <c r="BX1640" s="327" t="str">
        <f t="shared" si="103"/>
        <v/>
      </c>
    </row>
    <row r="1641" spans="2:76" x14ac:dyDescent="0.2">
      <c r="B1641" s="137"/>
      <c r="C1641" s="138"/>
      <c r="D1641" s="139" t="s">
        <v>1668</v>
      </c>
      <c r="E1641" s="140"/>
      <c r="F1641" s="140"/>
      <c r="G1641" s="321"/>
      <c r="H1641" s="322"/>
      <c r="I1641" s="322"/>
      <c r="J1641" s="322"/>
      <c r="K1641" s="322"/>
      <c r="L1641" s="322"/>
      <c r="M1641" s="322"/>
      <c r="N1641" s="322"/>
      <c r="O1641" s="322"/>
      <c r="P1641" s="322"/>
      <c r="Q1641" s="322"/>
      <c r="R1641" s="322"/>
      <c r="S1641" s="322"/>
      <c r="T1641" s="322"/>
      <c r="U1641" s="322"/>
      <c r="V1641" s="322"/>
      <c r="W1641" s="322"/>
      <c r="X1641" s="322"/>
      <c r="Y1641" s="322"/>
      <c r="Z1641" s="322"/>
      <c r="AA1641" s="322"/>
      <c r="AB1641" s="322"/>
      <c r="AC1641" s="322"/>
      <c r="AD1641" s="322"/>
      <c r="AE1641" s="322"/>
      <c r="AF1641" s="322"/>
      <c r="AG1641" s="322"/>
      <c r="AH1641" s="322"/>
      <c r="AI1641" s="322"/>
      <c r="AJ1641" s="322"/>
      <c r="AK1641" s="322"/>
      <c r="AL1641" s="322"/>
      <c r="AM1641" s="323"/>
      <c r="AN1641" s="353"/>
      <c r="AO1641" s="354"/>
      <c r="AP1641" s="354"/>
      <c r="AQ1641" s="354"/>
      <c r="AR1641" s="354"/>
      <c r="AS1641" s="354"/>
      <c r="AT1641" s="354"/>
      <c r="AU1641" s="354"/>
      <c r="AV1641" s="354"/>
      <c r="AW1641" s="354"/>
      <c r="AX1641" s="354"/>
      <c r="AY1641" s="354"/>
      <c r="AZ1641" s="354"/>
      <c r="BA1641" s="354"/>
      <c r="BB1641" s="354"/>
      <c r="BC1641" s="354"/>
      <c r="BD1641" s="354"/>
      <c r="BE1641" s="354"/>
      <c r="BF1641" s="354"/>
      <c r="BG1641" s="354"/>
      <c r="BH1641" s="354"/>
      <c r="BI1641" s="354"/>
      <c r="BJ1641" s="354"/>
      <c r="BK1641" s="354"/>
      <c r="BL1641" s="354"/>
      <c r="BM1641" s="354"/>
      <c r="BN1641" s="354"/>
      <c r="BO1641" s="354"/>
      <c r="BP1641" s="354"/>
      <c r="BQ1641" s="354"/>
      <c r="BR1641" s="354"/>
      <c r="BS1641" s="354"/>
      <c r="BT1641" s="355"/>
      <c r="BU1641" s="324" t="str">
        <f t="shared" si="102"/>
        <v>No disability</v>
      </c>
      <c r="BV1641" s="328" t="str">
        <f t="shared" si="100"/>
        <v>Out</v>
      </c>
      <c r="BW1641" s="329" t="str">
        <f t="shared" si="101"/>
        <v>Out</v>
      </c>
      <c r="BX1641" s="327" t="str">
        <f t="shared" si="103"/>
        <v/>
      </c>
    </row>
    <row r="1642" spans="2:76" x14ac:dyDescent="0.2">
      <c r="B1642" s="137"/>
      <c r="C1642" s="138"/>
      <c r="D1642" s="139" t="s">
        <v>1669</v>
      </c>
      <c r="E1642" s="140"/>
      <c r="F1642" s="140"/>
      <c r="G1642" s="321"/>
      <c r="H1642" s="322"/>
      <c r="I1642" s="322"/>
      <c r="J1642" s="322"/>
      <c r="K1642" s="322"/>
      <c r="L1642" s="322"/>
      <c r="M1642" s="322"/>
      <c r="N1642" s="322"/>
      <c r="O1642" s="322"/>
      <c r="P1642" s="322"/>
      <c r="Q1642" s="322"/>
      <c r="R1642" s="322"/>
      <c r="S1642" s="322"/>
      <c r="T1642" s="322"/>
      <c r="U1642" s="322"/>
      <c r="V1642" s="322"/>
      <c r="W1642" s="322"/>
      <c r="X1642" s="322"/>
      <c r="Y1642" s="322"/>
      <c r="Z1642" s="322"/>
      <c r="AA1642" s="322"/>
      <c r="AB1642" s="322"/>
      <c r="AC1642" s="322"/>
      <c r="AD1642" s="322"/>
      <c r="AE1642" s="322"/>
      <c r="AF1642" s="322"/>
      <c r="AG1642" s="322"/>
      <c r="AH1642" s="322"/>
      <c r="AI1642" s="322"/>
      <c r="AJ1642" s="322"/>
      <c r="AK1642" s="322"/>
      <c r="AL1642" s="322"/>
      <c r="AM1642" s="323"/>
      <c r="AN1642" s="353"/>
      <c r="AO1642" s="354"/>
      <c r="AP1642" s="354"/>
      <c r="AQ1642" s="354"/>
      <c r="AR1642" s="354"/>
      <c r="AS1642" s="354"/>
      <c r="AT1642" s="354"/>
      <c r="AU1642" s="354"/>
      <c r="AV1642" s="354"/>
      <c r="AW1642" s="354"/>
      <c r="AX1642" s="354"/>
      <c r="AY1642" s="354"/>
      <c r="AZ1642" s="354"/>
      <c r="BA1642" s="354"/>
      <c r="BB1642" s="354"/>
      <c r="BC1642" s="354"/>
      <c r="BD1642" s="354"/>
      <c r="BE1642" s="354"/>
      <c r="BF1642" s="354"/>
      <c r="BG1642" s="354"/>
      <c r="BH1642" s="354"/>
      <c r="BI1642" s="354"/>
      <c r="BJ1642" s="354"/>
      <c r="BK1642" s="354"/>
      <c r="BL1642" s="354"/>
      <c r="BM1642" s="354"/>
      <c r="BN1642" s="354"/>
      <c r="BO1642" s="354"/>
      <c r="BP1642" s="354"/>
      <c r="BQ1642" s="354"/>
      <c r="BR1642" s="354"/>
      <c r="BS1642" s="354"/>
      <c r="BT1642" s="355"/>
      <c r="BU1642" s="324" t="str">
        <f t="shared" si="102"/>
        <v>No disability</v>
      </c>
      <c r="BV1642" s="328" t="str">
        <f t="shared" si="100"/>
        <v>Out</v>
      </c>
      <c r="BW1642" s="329" t="str">
        <f t="shared" si="101"/>
        <v>Out</v>
      </c>
      <c r="BX1642" s="327" t="str">
        <f t="shared" si="103"/>
        <v/>
      </c>
    </row>
    <row r="1643" spans="2:76" x14ac:dyDescent="0.2">
      <c r="B1643" s="137"/>
      <c r="C1643" s="138"/>
      <c r="D1643" s="139" t="s">
        <v>1670</v>
      </c>
      <c r="E1643" s="140"/>
      <c r="F1643" s="140"/>
      <c r="G1643" s="321"/>
      <c r="H1643" s="322"/>
      <c r="I1643" s="322"/>
      <c r="J1643" s="322"/>
      <c r="K1643" s="322"/>
      <c r="L1643" s="322"/>
      <c r="M1643" s="322"/>
      <c r="N1643" s="322"/>
      <c r="O1643" s="322"/>
      <c r="P1643" s="322"/>
      <c r="Q1643" s="322"/>
      <c r="R1643" s="322"/>
      <c r="S1643" s="322"/>
      <c r="T1643" s="322"/>
      <c r="U1643" s="322"/>
      <c r="V1643" s="322"/>
      <c r="W1643" s="322"/>
      <c r="X1643" s="322"/>
      <c r="Y1643" s="322"/>
      <c r="Z1643" s="322"/>
      <c r="AA1643" s="322"/>
      <c r="AB1643" s="322"/>
      <c r="AC1643" s="322"/>
      <c r="AD1643" s="322"/>
      <c r="AE1643" s="322"/>
      <c r="AF1643" s="322"/>
      <c r="AG1643" s="322"/>
      <c r="AH1643" s="322"/>
      <c r="AI1643" s="322"/>
      <c r="AJ1643" s="322"/>
      <c r="AK1643" s="322"/>
      <c r="AL1643" s="322"/>
      <c r="AM1643" s="323"/>
      <c r="AN1643" s="353"/>
      <c r="AO1643" s="354"/>
      <c r="AP1643" s="354"/>
      <c r="AQ1643" s="354"/>
      <c r="AR1643" s="354"/>
      <c r="AS1643" s="354"/>
      <c r="AT1643" s="354"/>
      <c r="AU1643" s="354"/>
      <c r="AV1643" s="354"/>
      <c r="AW1643" s="354"/>
      <c r="AX1643" s="354"/>
      <c r="AY1643" s="354"/>
      <c r="AZ1643" s="354"/>
      <c r="BA1643" s="354"/>
      <c r="BB1643" s="354"/>
      <c r="BC1643" s="354"/>
      <c r="BD1643" s="354"/>
      <c r="BE1643" s="354"/>
      <c r="BF1643" s="354"/>
      <c r="BG1643" s="354"/>
      <c r="BH1643" s="354"/>
      <c r="BI1643" s="354"/>
      <c r="BJ1643" s="354"/>
      <c r="BK1643" s="354"/>
      <c r="BL1643" s="354"/>
      <c r="BM1643" s="354"/>
      <c r="BN1643" s="354"/>
      <c r="BO1643" s="354"/>
      <c r="BP1643" s="354"/>
      <c r="BQ1643" s="354"/>
      <c r="BR1643" s="354"/>
      <c r="BS1643" s="354"/>
      <c r="BT1643" s="355"/>
      <c r="BU1643" s="324" t="str">
        <f t="shared" si="102"/>
        <v>No disability</v>
      </c>
      <c r="BV1643" s="328" t="str">
        <f t="shared" si="100"/>
        <v>Out</v>
      </c>
      <c r="BW1643" s="329" t="str">
        <f t="shared" si="101"/>
        <v>Out</v>
      </c>
      <c r="BX1643" s="327" t="str">
        <f t="shared" si="103"/>
        <v/>
      </c>
    </row>
    <row r="1644" spans="2:76" x14ac:dyDescent="0.2">
      <c r="B1644" s="137"/>
      <c r="C1644" s="138"/>
      <c r="D1644" s="139" t="s">
        <v>1671</v>
      </c>
      <c r="E1644" s="140"/>
      <c r="F1644" s="140"/>
      <c r="G1644" s="321"/>
      <c r="H1644" s="322"/>
      <c r="I1644" s="322"/>
      <c r="J1644" s="322"/>
      <c r="K1644" s="322"/>
      <c r="L1644" s="322"/>
      <c r="M1644" s="322"/>
      <c r="N1644" s="322"/>
      <c r="O1644" s="322"/>
      <c r="P1644" s="322"/>
      <c r="Q1644" s="322"/>
      <c r="R1644" s="322"/>
      <c r="S1644" s="322"/>
      <c r="T1644" s="322"/>
      <c r="U1644" s="322"/>
      <c r="V1644" s="322"/>
      <c r="W1644" s="322"/>
      <c r="X1644" s="322"/>
      <c r="Y1644" s="322"/>
      <c r="Z1644" s="322"/>
      <c r="AA1644" s="322"/>
      <c r="AB1644" s="322"/>
      <c r="AC1644" s="322"/>
      <c r="AD1644" s="322"/>
      <c r="AE1644" s="322"/>
      <c r="AF1644" s="322"/>
      <c r="AG1644" s="322"/>
      <c r="AH1644" s="322"/>
      <c r="AI1644" s="322"/>
      <c r="AJ1644" s="322"/>
      <c r="AK1644" s="322"/>
      <c r="AL1644" s="322"/>
      <c r="AM1644" s="323"/>
      <c r="AN1644" s="353"/>
      <c r="AO1644" s="354"/>
      <c r="AP1644" s="354"/>
      <c r="AQ1644" s="354"/>
      <c r="AR1644" s="354"/>
      <c r="AS1644" s="354"/>
      <c r="AT1644" s="354"/>
      <c r="AU1644" s="354"/>
      <c r="AV1644" s="354"/>
      <c r="AW1644" s="354"/>
      <c r="AX1644" s="354"/>
      <c r="AY1644" s="354"/>
      <c r="AZ1644" s="354"/>
      <c r="BA1644" s="354"/>
      <c r="BB1644" s="354"/>
      <c r="BC1644" s="354"/>
      <c r="BD1644" s="354"/>
      <c r="BE1644" s="354"/>
      <c r="BF1644" s="354"/>
      <c r="BG1644" s="354"/>
      <c r="BH1644" s="354"/>
      <c r="BI1644" s="354"/>
      <c r="BJ1644" s="354"/>
      <c r="BK1644" s="354"/>
      <c r="BL1644" s="354"/>
      <c r="BM1644" s="354"/>
      <c r="BN1644" s="354"/>
      <c r="BO1644" s="354"/>
      <c r="BP1644" s="354"/>
      <c r="BQ1644" s="354"/>
      <c r="BR1644" s="354"/>
      <c r="BS1644" s="354"/>
      <c r="BT1644" s="355"/>
      <c r="BU1644" s="324" t="str">
        <f t="shared" si="102"/>
        <v>No disability</v>
      </c>
      <c r="BV1644" s="328" t="str">
        <f t="shared" si="100"/>
        <v>Out</v>
      </c>
      <c r="BW1644" s="329" t="str">
        <f t="shared" si="101"/>
        <v>Out</v>
      </c>
      <c r="BX1644" s="327" t="str">
        <f t="shared" si="103"/>
        <v/>
      </c>
    </row>
    <row r="1645" spans="2:76" x14ac:dyDescent="0.2">
      <c r="B1645" s="137"/>
      <c r="C1645" s="138"/>
      <c r="D1645" s="139" t="s">
        <v>1672</v>
      </c>
      <c r="E1645" s="140"/>
      <c r="F1645" s="140"/>
      <c r="G1645" s="321"/>
      <c r="H1645" s="322"/>
      <c r="I1645" s="322"/>
      <c r="J1645" s="322"/>
      <c r="K1645" s="322"/>
      <c r="L1645" s="322"/>
      <c r="M1645" s="322"/>
      <c r="N1645" s="322"/>
      <c r="O1645" s="322"/>
      <c r="P1645" s="322"/>
      <c r="Q1645" s="322"/>
      <c r="R1645" s="322"/>
      <c r="S1645" s="322"/>
      <c r="T1645" s="322"/>
      <c r="U1645" s="322"/>
      <c r="V1645" s="322"/>
      <c r="W1645" s="322"/>
      <c r="X1645" s="322"/>
      <c r="Y1645" s="322"/>
      <c r="Z1645" s="322"/>
      <c r="AA1645" s="322"/>
      <c r="AB1645" s="322"/>
      <c r="AC1645" s="322"/>
      <c r="AD1645" s="322"/>
      <c r="AE1645" s="322"/>
      <c r="AF1645" s="322"/>
      <c r="AG1645" s="322"/>
      <c r="AH1645" s="322"/>
      <c r="AI1645" s="322"/>
      <c r="AJ1645" s="322"/>
      <c r="AK1645" s="322"/>
      <c r="AL1645" s="322"/>
      <c r="AM1645" s="323"/>
      <c r="AN1645" s="353"/>
      <c r="AO1645" s="354"/>
      <c r="AP1645" s="354"/>
      <c r="AQ1645" s="354"/>
      <c r="AR1645" s="354"/>
      <c r="AS1645" s="354"/>
      <c r="AT1645" s="354"/>
      <c r="AU1645" s="354"/>
      <c r="AV1645" s="354"/>
      <c r="AW1645" s="354"/>
      <c r="AX1645" s="354"/>
      <c r="AY1645" s="354"/>
      <c r="AZ1645" s="354"/>
      <c r="BA1645" s="354"/>
      <c r="BB1645" s="354"/>
      <c r="BC1645" s="354"/>
      <c r="BD1645" s="354"/>
      <c r="BE1645" s="354"/>
      <c r="BF1645" s="354"/>
      <c r="BG1645" s="354"/>
      <c r="BH1645" s="354"/>
      <c r="BI1645" s="354"/>
      <c r="BJ1645" s="354"/>
      <c r="BK1645" s="354"/>
      <c r="BL1645" s="354"/>
      <c r="BM1645" s="354"/>
      <c r="BN1645" s="354"/>
      <c r="BO1645" s="354"/>
      <c r="BP1645" s="354"/>
      <c r="BQ1645" s="354"/>
      <c r="BR1645" s="354"/>
      <c r="BS1645" s="354"/>
      <c r="BT1645" s="355"/>
      <c r="BU1645" s="324" t="str">
        <f t="shared" si="102"/>
        <v>No disability</v>
      </c>
      <c r="BV1645" s="328" t="str">
        <f t="shared" si="100"/>
        <v>Out</v>
      </c>
      <c r="BW1645" s="329" t="str">
        <f t="shared" si="101"/>
        <v>Out</v>
      </c>
      <c r="BX1645" s="327" t="str">
        <f t="shared" si="103"/>
        <v/>
      </c>
    </row>
    <row r="1646" spans="2:76" x14ac:dyDescent="0.2">
      <c r="B1646" s="137"/>
      <c r="C1646" s="138"/>
      <c r="D1646" s="139" t="s">
        <v>1673</v>
      </c>
      <c r="E1646" s="140"/>
      <c r="F1646" s="140"/>
      <c r="G1646" s="321"/>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322"/>
      <c r="AE1646" s="322"/>
      <c r="AF1646" s="322"/>
      <c r="AG1646" s="322"/>
      <c r="AH1646" s="322"/>
      <c r="AI1646" s="322"/>
      <c r="AJ1646" s="322"/>
      <c r="AK1646" s="322"/>
      <c r="AL1646" s="322"/>
      <c r="AM1646" s="323"/>
      <c r="AN1646" s="353"/>
      <c r="AO1646" s="354"/>
      <c r="AP1646" s="354"/>
      <c r="AQ1646" s="354"/>
      <c r="AR1646" s="354"/>
      <c r="AS1646" s="354"/>
      <c r="AT1646" s="354"/>
      <c r="AU1646" s="354"/>
      <c r="AV1646" s="354"/>
      <c r="AW1646" s="354"/>
      <c r="AX1646" s="354"/>
      <c r="AY1646" s="354"/>
      <c r="AZ1646" s="354"/>
      <c r="BA1646" s="354"/>
      <c r="BB1646" s="354"/>
      <c r="BC1646" s="354"/>
      <c r="BD1646" s="354"/>
      <c r="BE1646" s="354"/>
      <c r="BF1646" s="354"/>
      <c r="BG1646" s="354"/>
      <c r="BH1646" s="354"/>
      <c r="BI1646" s="354"/>
      <c r="BJ1646" s="354"/>
      <c r="BK1646" s="354"/>
      <c r="BL1646" s="354"/>
      <c r="BM1646" s="354"/>
      <c r="BN1646" s="354"/>
      <c r="BO1646" s="354"/>
      <c r="BP1646" s="354"/>
      <c r="BQ1646" s="354"/>
      <c r="BR1646" s="354"/>
      <c r="BS1646" s="354"/>
      <c r="BT1646" s="355"/>
      <c r="BU1646" s="324" t="str">
        <f t="shared" si="102"/>
        <v>No disability</v>
      </c>
      <c r="BV1646" s="328" t="str">
        <f t="shared" si="100"/>
        <v>Out</v>
      </c>
      <c r="BW1646" s="329" t="str">
        <f t="shared" si="101"/>
        <v>Out</v>
      </c>
      <c r="BX1646" s="327" t="str">
        <f t="shared" si="103"/>
        <v/>
      </c>
    </row>
    <row r="1647" spans="2:76" x14ac:dyDescent="0.2">
      <c r="B1647" s="137"/>
      <c r="C1647" s="138"/>
      <c r="D1647" s="139" t="s">
        <v>1674</v>
      </c>
      <c r="E1647" s="140"/>
      <c r="F1647" s="140"/>
      <c r="G1647" s="321"/>
      <c r="H1647" s="322"/>
      <c r="I1647" s="322"/>
      <c r="J1647" s="322"/>
      <c r="K1647" s="322"/>
      <c r="L1647" s="322"/>
      <c r="M1647" s="322"/>
      <c r="N1647" s="322"/>
      <c r="O1647" s="322"/>
      <c r="P1647" s="322"/>
      <c r="Q1647" s="322"/>
      <c r="R1647" s="322"/>
      <c r="S1647" s="322"/>
      <c r="T1647" s="322"/>
      <c r="U1647" s="322"/>
      <c r="V1647" s="322"/>
      <c r="W1647" s="322"/>
      <c r="X1647" s="322"/>
      <c r="Y1647" s="322"/>
      <c r="Z1647" s="322"/>
      <c r="AA1647" s="322"/>
      <c r="AB1647" s="322"/>
      <c r="AC1647" s="322"/>
      <c r="AD1647" s="322"/>
      <c r="AE1647" s="322"/>
      <c r="AF1647" s="322"/>
      <c r="AG1647" s="322"/>
      <c r="AH1647" s="322"/>
      <c r="AI1647" s="322"/>
      <c r="AJ1647" s="322"/>
      <c r="AK1647" s="322"/>
      <c r="AL1647" s="322"/>
      <c r="AM1647" s="323"/>
      <c r="AN1647" s="353"/>
      <c r="AO1647" s="354"/>
      <c r="AP1647" s="354"/>
      <c r="AQ1647" s="354"/>
      <c r="AR1647" s="354"/>
      <c r="AS1647" s="354"/>
      <c r="AT1647" s="354"/>
      <c r="AU1647" s="354"/>
      <c r="AV1647" s="354"/>
      <c r="AW1647" s="354"/>
      <c r="AX1647" s="354"/>
      <c r="AY1647" s="354"/>
      <c r="AZ1647" s="354"/>
      <c r="BA1647" s="354"/>
      <c r="BB1647" s="354"/>
      <c r="BC1647" s="354"/>
      <c r="BD1647" s="354"/>
      <c r="BE1647" s="354"/>
      <c r="BF1647" s="354"/>
      <c r="BG1647" s="354"/>
      <c r="BH1647" s="354"/>
      <c r="BI1647" s="354"/>
      <c r="BJ1647" s="354"/>
      <c r="BK1647" s="354"/>
      <c r="BL1647" s="354"/>
      <c r="BM1647" s="354"/>
      <c r="BN1647" s="354"/>
      <c r="BO1647" s="354"/>
      <c r="BP1647" s="354"/>
      <c r="BQ1647" s="354"/>
      <c r="BR1647" s="354"/>
      <c r="BS1647" s="354"/>
      <c r="BT1647" s="355"/>
      <c r="BU1647" s="324" t="str">
        <f t="shared" si="102"/>
        <v>No disability</v>
      </c>
      <c r="BV1647" s="328" t="str">
        <f t="shared" si="100"/>
        <v>Out</v>
      </c>
      <c r="BW1647" s="329" t="str">
        <f t="shared" si="101"/>
        <v>Out</v>
      </c>
      <c r="BX1647" s="327" t="str">
        <f t="shared" si="103"/>
        <v/>
      </c>
    </row>
    <row r="1648" spans="2:76" x14ac:dyDescent="0.2">
      <c r="B1648" s="137"/>
      <c r="C1648" s="138"/>
      <c r="D1648" s="139" t="s">
        <v>1675</v>
      </c>
      <c r="E1648" s="140"/>
      <c r="F1648" s="140"/>
      <c r="G1648" s="321"/>
      <c r="H1648" s="322"/>
      <c r="I1648" s="322"/>
      <c r="J1648" s="322"/>
      <c r="K1648" s="322"/>
      <c r="L1648" s="322"/>
      <c r="M1648" s="322"/>
      <c r="N1648" s="322"/>
      <c r="O1648" s="322"/>
      <c r="P1648" s="322"/>
      <c r="Q1648" s="322"/>
      <c r="R1648" s="322"/>
      <c r="S1648" s="322"/>
      <c r="T1648" s="322"/>
      <c r="U1648" s="322"/>
      <c r="V1648" s="322"/>
      <c r="W1648" s="322"/>
      <c r="X1648" s="322"/>
      <c r="Y1648" s="322"/>
      <c r="Z1648" s="322"/>
      <c r="AA1648" s="322"/>
      <c r="AB1648" s="322"/>
      <c r="AC1648" s="322"/>
      <c r="AD1648" s="322"/>
      <c r="AE1648" s="322"/>
      <c r="AF1648" s="322"/>
      <c r="AG1648" s="322"/>
      <c r="AH1648" s="322"/>
      <c r="AI1648" s="322"/>
      <c r="AJ1648" s="322"/>
      <c r="AK1648" s="322"/>
      <c r="AL1648" s="322"/>
      <c r="AM1648" s="323"/>
      <c r="AN1648" s="353"/>
      <c r="AO1648" s="354"/>
      <c r="AP1648" s="354"/>
      <c r="AQ1648" s="354"/>
      <c r="AR1648" s="354"/>
      <c r="AS1648" s="354"/>
      <c r="AT1648" s="354"/>
      <c r="AU1648" s="354"/>
      <c r="AV1648" s="354"/>
      <c r="AW1648" s="354"/>
      <c r="AX1648" s="354"/>
      <c r="AY1648" s="354"/>
      <c r="AZ1648" s="354"/>
      <c r="BA1648" s="354"/>
      <c r="BB1648" s="354"/>
      <c r="BC1648" s="354"/>
      <c r="BD1648" s="354"/>
      <c r="BE1648" s="354"/>
      <c r="BF1648" s="354"/>
      <c r="BG1648" s="354"/>
      <c r="BH1648" s="354"/>
      <c r="BI1648" s="354"/>
      <c r="BJ1648" s="354"/>
      <c r="BK1648" s="354"/>
      <c r="BL1648" s="354"/>
      <c r="BM1648" s="354"/>
      <c r="BN1648" s="354"/>
      <c r="BO1648" s="354"/>
      <c r="BP1648" s="354"/>
      <c r="BQ1648" s="354"/>
      <c r="BR1648" s="354"/>
      <c r="BS1648" s="354"/>
      <c r="BT1648" s="355"/>
      <c r="BU1648" s="324" t="str">
        <f t="shared" si="102"/>
        <v>No disability</v>
      </c>
      <c r="BV1648" s="328" t="str">
        <f t="shared" si="100"/>
        <v>Out</v>
      </c>
      <c r="BW1648" s="329" t="str">
        <f t="shared" si="101"/>
        <v>Out</v>
      </c>
      <c r="BX1648" s="327" t="str">
        <f t="shared" si="103"/>
        <v/>
      </c>
    </row>
    <row r="1649" spans="2:76" x14ac:dyDescent="0.2">
      <c r="B1649" s="137"/>
      <c r="C1649" s="138"/>
      <c r="D1649" s="139" t="s">
        <v>1676</v>
      </c>
      <c r="E1649" s="140"/>
      <c r="F1649" s="140"/>
      <c r="G1649" s="321"/>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2"/>
      <c r="AD1649" s="322"/>
      <c r="AE1649" s="322"/>
      <c r="AF1649" s="322"/>
      <c r="AG1649" s="322"/>
      <c r="AH1649" s="322"/>
      <c r="AI1649" s="322"/>
      <c r="AJ1649" s="322"/>
      <c r="AK1649" s="322"/>
      <c r="AL1649" s="322"/>
      <c r="AM1649" s="323"/>
      <c r="AN1649" s="353"/>
      <c r="AO1649" s="354"/>
      <c r="AP1649" s="354"/>
      <c r="AQ1649" s="354"/>
      <c r="AR1649" s="354"/>
      <c r="AS1649" s="354"/>
      <c r="AT1649" s="354"/>
      <c r="AU1649" s="354"/>
      <c r="AV1649" s="354"/>
      <c r="AW1649" s="354"/>
      <c r="AX1649" s="354"/>
      <c r="AY1649" s="354"/>
      <c r="AZ1649" s="354"/>
      <c r="BA1649" s="354"/>
      <c r="BB1649" s="354"/>
      <c r="BC1649" s="354"/>
      <c r="BD1649" s="354"/>
      <c r="BE1649" s="354"/>
      <c r="BF1649" s="354"/>
      <c r="BG1649" s="354"/>
      <c r="BH1649" s="354"/>
      <c r="BI1649" s="354"/>
      <c r="BJ1649" s="354"/>
      <c r="BK1649" s="354"/>
      <c r="BL1649" s="354"/>
      <c r="BM1649" s="354"/>
      <c r="BN1649" s="354"/>
      <c r="BO1649" s="354"/>
      <c r="BP1649" s="354"/>
      <c r="BQ1649" s="354"/>
      <c r="BR1649" s="354"/>
      <c r="BS1649" s="354"/>
      <c r="BT1649" s="355"/>
      <c r="BU1649" s="324" t="str">
        <f t="shared" si="102"/>
        <v>No disability</v>
      </c>
      <c r="BV1649" s="328" t="str">
        <f t="shared" si="100"/>
        <v>Out</v>
      </c>
      <c r="BW1649" s="329" t="str">
        <f t="shared" si="101"/>
        <v>Out</v>
      </c>
      <c r="BX1649" s="327" t="str">
        <f t="shared" si="103"/>
        <v/>
      </c>
    </row>
    <row r="1650" spans="2:76" x14ac:dyDescent="0.2">
      <c r="B1650" s="137"/>
      <c r="C1650" s="138"/>
      <c r="D1650" s="139" t="s">
        <v>1677</v>
      </c>
      <c r="E1650" s="140"/>
      <c r="F1650" s="140"/>
      <c r="G1650" s="321"/>
      <c r="H1650" s="322"/>
      <c r="I1650" s="322"/>
      <c r="J1650" s="322"/>
      <c r="K1650" s="322"/>
      <c r="L1650" s="322"/>
      <c r="M1650" s="322"/>
      <c r="N1650" s="322"/>
      <c r="O1650" s="322"/>
      <c r="P1650" s="322"/>
      <c r="Q1650" s="322"/>
      <c r="R1650" s="322"/>
      <c r="S1650" s="322"/>
      <c r="T1650" s="322"/>
      <c r="U1650" s="322"/>
      <c r="V1650" s="322"/>
      <c r="W1650" s="322"/>
      <c r="X1650" s="322"/>
      <c r="Y1650" s="322"/>
      <c r="Z1650" s="322"/>
      <c r="AA1650" s="322"/>
      <c r="AB1650" s="322"/>
      <c r="AC1650" s="322"/>
      <c r="AD1650" s="322"/>
      <c r="AE1650" s="322"/>
      <c r="AF1650" s="322"/>
      <c r="AG1650" s="322"/>
      <c r="AH1650" s="322"/>
      <c r="AI1650" s="322"/>
      <c r="AJ1650" s="322"/>
      <c r="AK1650" s="322"/>
      <c r="AL1650" s="322"/>
      <c r="AM1650" s="323"/>
      <c r="AN1650" s="353"/>
      <c r="AO1650" s="354"/>
      <c r="AP1650" s="354"/>
      <c r="AQ1650" s="354"/>
      <c r="AR1650" s="354"/>
      <c r="AS1650" s="354"/>
      <c r="AT1650" s="354"/>
      <c r="AU1650" s="354"/>
      <c r="AV1650" s="354"/>
      <c r="AW1650" s="354"/>
      <c r="AX1650" s="354"/>
      <c r="AY1650" s="354"/>
      <c r="AZ1650" s="354"/>
      <c r="BA1650" s="354"/>
      <c r="BB1650" s="354"/>
      <c r="BC1650" s="354"/>
      <c r="BD1650" s="354"/>
      <c r="BE1650" s="354"/>
      <c r="BF1650" s="354"/>
      <c r="BG1650" s="354"/>
      <c r="BH1650" s="354"/>
      <c r="BI1650" s="354"/>
      <c r="BJ1650" s="354"/>
      <c r="BK1650" s="354"/>
      <c r="BL1650" s="354"/>
      <c r="BM1650" s="354"/>
      <c r="BN1650" s="354"/>
      <c r="BO1650" s="354"/>
      <c r="BP1650" s="354"/>
      <c r="BQ1650" s="354"/>
      <c r="BR1650" s="354"/>
      <c r="BS1650" s="354"/>
      <c r="BT1650" s="355"/>
      <c r="BU1650" s="324" t="str">
        <f t="shared" si="102"/>
        <v>No disability</v>
      </c>
      <c r="BV1650" s="328" t="str">
        <f t="shared" si="100"/>
        <v>Out</v>
      </c>
      <c r="BW1650" s="329" t="str">
        <f t="shared" si="101"/>
        <v>Out</v>
      </c>
      <c r="BX1650" s="327" t="str">
        <f t="shared" si="103"/>
        <v/>
      </c>
    </row>
    <row r="1651" spans="2:76" x14ac:dyDescent="0.2">
      <c r="B1651" s="137"/>
      <c r="C1651" s="138"/>
      <c r="D1651" s="139" t="s">
        <v>1678</v>
      </c>
      <c r="E1651" s="140"/>
      <c r="F1651" s="140"/>
      <c r="G1651" s="321"/>
      <c r="H1651" s="322"/>
      <c r="I1651" s="322"/>
      <c r="J1651" s="322"/>
      <c r="K1651" s="322"/>
      <c r="L1651" s="322"/>
      <c r="M1651" s="322"/>
      <c r="N1651" s="322"/>
      <c r="O1651" s="322"/>
      <c r="P1651" s="322"/>
      <c r="Q1651" s="322"/>
      <c r="R1651" s="322"/>
      <c r="S1651" s="322"/>
      <c r="T1651" s="322"/>
      <c r="U1651" s="322"/>
      <c r="V1651" s="322"/>
      <c r="W1651" s="322"/>
      <c r="X1651" s="322"/>
      <c r="Y1651" s="322"/>
      <c r="Z1651" s="322"/>
      <c r="AA1651" s="322"/>
      <c r="AB1651" s="322"/>
      <c r="AC1651" s="322"/>
      <c r="AD1651" s="322"/>
      <c r="AE1651" s="322"/>
      <c r="AF1651" s="322"/>
      <c r="AG1651" s="322"/>
      <c r="AH1651" s="322"/>
      <c r="AI1651" s="322"/>
      <c r="AJ1651" s="322"/>
      <c r="AK1651" s="322"/>
      <c r="AL1651" s="322"/>
      <c r="AM1651" s="323"/>
      <c r="AN1651" s="353"/>
      <c r="AO1651" s="354"/>
      <c r="AP1651" s="354"/>
      <c r="AQ1651" s="354"/>
      <c r="AR1651" s="354"/>
      <c r="AS1651" s="354"/>
      <c r="AT1651" s="354"/>
      <c r="AU1651" s="354"/>
      <c r="AV1651" s="354"/>
      <c r="AW1651" s="354"/>
      <c r="AX1651" s="354"/>
      <c r="AY1651" s="354"/>
      <c r="AZ1651" s="354"/>
      <c r="BA1651" s="354"/>
      <c r="BB1651" s="354"/>
      <c r="BC1651" s="354"/>
      <c r="BD1651" s="354"/>
      <c r="BE1651" s="354"/>
      <c r="BF1651" s="354"/>
      <c r="BG1651" s="354"/>
      <c r="BH1651" s="354"/>
      <c r="BI1651" s="354"/>
      <c r="BJ1651" s="354"/>
      <c r="BK1651" s="354"/>
      <c r="BL1651" s="354"/>
      <c r="BM1651" s="354"/>
      <c r="BN1651" s="354"/>
      <c r="BO1651" s="354"/>
      <c r="BP1651" s="354"/>
      <c r="BQ1651" s="354"/>
      <c r="BR1651" s="354"/>
      <c r="BS1651" s="354"/>
      <c r="BT1651" s="355"/>
      <c r="BU1651" s="324" t="str">
        <f t="shared" si="102"/>
        <v>No disability</v>
      </c>
      <c r="BV1651" s="328" t="str">
        <f t="shared" si="100"/>
        <v>Out</v>
      </c>
      <c r="BW1651" s="329" t="str">
        <f t="shared" si="101"/>
        <v>Out</v>
      </c>
      <c r="BX1651" s="327" t="str">
        <f t="shared" si="103"/>
        <v/>
      </c>
    </row>
    <row r="1652" spans="2:76" x14ac:dyDescent="0.2">
      <c r="B1652" s="137"/>
      <c r="C1652" s="138"/>
      <c r="D1652" s="139" t="s">
        <v>1679</v>
      </c>
      <c r="E1652" s="140"/>
      <c r="F1652" s="140"/>
      <c r="G1652" s="321"/>
      <c r="H1652" s="322"/>
      <c r="I1652" s="322"/>
      <c r="J1652" s="322"/>
      <c r="K1652" s="322"/>
      <c r="L1652" s="322"/>
      <c r="M1652" s="322"/>
      <c r="N1652" s="322"/>
      <c r="O1652" s="322"/>
      <c r="P1652" s="322"/>
      <c r="Q1652" s="322"/>
      <c r="R1652" s="322"/>
      <c r="S1652" s="322"/>
      <c r="T1652" s="322"/>
      <c r="U1652" s="322"/>
      <c r="V1652" s="322"/>
      <c r="W1652" s="322"/>
      <c r="X1652" s="322"/>
      <c r="Y1652" s="322"/>
      <c r="Z1652" s="322"/>
      <c r="AA1652" s="322"/>
      <c r="AB1652" s="322"/>
      <c r="AC1652" s="322"/>
      <c r="AD1652" s="322"/>
      <c r="AE1652" s="322"/>
      <c r="AF1652" s="322"/>
      <c r="AG1652" s="322"/>
      <c r="AH1652" s="322"/>
      <c r="AI1652" s="322"/>
      <c r="AJ1652" s="322"/>
      <c r="AK1652" s="322"/>
      <c r="AL1652" s="322"/>
      <c r="AM1652" s="323"/>
      <c r="AN1652" s="353"/>
      <c r="AO1652" s="354"/>
      <c r="AP1652" s="354"/>
      <c r="AQ1652" s="354"/>
      <c r="AR1652" s="354"/>
      <c r="AS1652" s="354"/>
      <c r="AT1652" s="354"/>
      <c r="AU1652" s="354"/>
      <c r="AV1652" s="354"/>
      <c r="AW1652" s="354"/>
      <c r="AX1652" s="354"/>
      <c r="AY1652" s="354"/>
      <c r="AZ1652" s="354"/>
      <c r="BA1652" s="354"/>
      <c r="BB1652" s="354"/>
      <c r="BC1652" s="354"/>
      <c r="BD1652" s="354"/>
      <c r="BE1652" s="354"/>
      <c r="BF1652" s="354"/>
      <c r="BG1652" s="354"/>
      <c r="BH1652" s="354"/>
      <c r="BI1652" s="354"/>
      <c r="BJ1652" s="354"/>
      <c r="BK1652" s="354"/>
      <c r="BL1652" s="354"/>
      <c r="BM1652" s="354"/>
      <c r="BN1652" s="354"/>
      <c r="BO1652" s="354"/>
      <c r="BP1652" s="354"/>
      <c r="BQ1652" s="354"/>
      <c r="BR1652" s="354"/>
      <c r="BS1652" s="354"/>
      <c r="BT1652" s="355"/>
      <c r="BU1652" s="324" t="str">
        <f t="shared" si="102"/>
        <v>No disability</v>
      </c>
      <c r="BV1652" s="328" t="str">
        <f t="shared" si="100"/>
        <v>Out</v>
      </c>
      <c r="BW1652" s="329" t="str">
        <f t="shared" si="101"/>
        <v>Out</v>
      </c>
      <c r="BX1652" s="327" t="str">
        <f t="shared" si="103"/>
        <v/>
      </c>
    </row>
    <row r="1653" spans="2:76" x14ac:dyDescent="0.2">
      <c r="B1653" s="137"/>
      <c r="C1653" s="138"/>
      <c r="D1653" s="139" t="s">
        <v>1680</v>
      </c>
      <c r="E1653" s="140"/>
      <c r="F1653" s="140"/>
      <c r="G1653" s="321"/>
      <c r="H1653" s="322"/>
      <c r="I1653" s="322"/>
      <c r="J1653" s="322"/>
      <c r="K1653" s="322"/>
      <c r="L1653" s="322"/>
      <c r="M1653" s="322"/>
      <c r="N1653" s="322"/>
      <c r="O1653" s="322"/>
      <c r="P1653" s="322"/>
      <c r="Q1653" s="322"/>
      <c r="R1653" s="322"/>
      <c r="S1653" s="322"/>
      <c r="T1653" s="322"/>
      <c r="U1653" s="322"/>
      <c r="V1653" s="322"/>
      <c r="W1653" s="322"/>
      <c r="X1653" s="322"/>
      <c r="Y1653" s="322"/>
      <c r="Z1653" s="322"/>
      <c r="AA1653" s="322"/>
      <c r="AB1653" s="322"/>
      <c r="AC1653" s="322"/>
      <c r="AD1653" s="322"/>
      <c r="AE1653" s="322"/>
      <c r="AF1653" s="322"/>
      <c r="AG1653" s="322"/>
      <c r="AH1653" s="322"/>
      <c r="AI1653" s="322"/>
      <c r="AJ1653" s="322"/>
      <c r="AK1653" s="322"/>
      <c r="AL1653" s="322"/>
      <c r="AM1653" s="323"/>
      <c r="AN1653" s="353"/>
      <c r="AO1653" s="354"/>
      <c r="AP1653" s="354"/>
      <c r="AQ1653" s="354"/>
      <c r="AR1653" s="354"/>
      <c r="AS1653" s="354"/>
      <c r="AT1653" s="354"/>
      <c r="AU1653" s="354"/>
      <c r="AV1653" s="354"/>
      <c r="AW1653" s="354"/>
      <c r="AX1653" s="354"/>
      <c r="AY1653" s="354"/>
      <c r="AZ1653" s="354"/>
      <c r="BA1653" s="354"/>
      <c r="BB1653" s="354"/>
      <c r="BC1653" s="354"/>
      <c r="BD1653" s="354"/>
      <c r="BE1653" s="354"/>
      <c r="BF1653" s="354"/>
      <c r="BG1653" s="354"/>
      <c r="BH1653" s="354"/>
      <c r="BI1653" s="354"/>
      <c r="BJ1653" s="354"/>
      <c r="BK1653" s="354"/>
      <c r="BL1653" s="354"/>
      <c r="BM1653" s="354"/>
      <c r="BN1653" s="354"/>
      <c r="BO1653" s="354"/>
      <c r="BP1653" s="354"/>
      <c r="BQ1653" s="354"/>
      <c r="BR1653" s="354"/>
      <c r="BS1653" s="354"/>
      <c r="BT1653" s="355"/>
      <c r="BU1653" s="324" t="str">
        <f t="shared" si="102"/>
        <v>No disability</v>
      </c>
      <c r="BV1653" s="328" t="str">
        <f t="shared" si="100"/>
        <v>Out</v>
      </c>
      <c r="BW1653" s="329" t="str">
        <f t="shared" si="101"/>
        <v>Out</v>
      </c>
      <c r="BX1653" s="327" t="str">
        <f t="shared" si="103"/>
        <v/>
      </c>
    </row>
    <row r="1654" spans="2:76" x14ac:dyDescent="0.2">
      <c r="B1654" s="137"/>
      <c r="C1654" s="138"/>
      <c r="D1654" s="139" t="s">
        <v>1681</v>
      </c>
      <c r="E1654" s="140"/>
      <c r="F1654" s="140"/>
      <c r="G1654" s="321"/>
      <c r="H1654" s="322"/>
      <c r="I1654" s="322"/>
      <c r="J1654" s="322"/>
      <c r="K1654" s="322"/>
      <c r="L1654" s="322"/>
      <c r="M1654" s="322"/>
      <c r="N1654" s="322"/>
      <c r="O1654" s="322"/>
      <c r="P1654" s="322"/>
      <c r="Q1654" s="322"/>
      <c r="R1654" s="322"/>
      <c r="S1654" s="322"/>
      <c r="T1654" s="322"/>
      <c r="U1654" s="322"/>
      <c r="V1654" s="322"/>
      <c r="W1654" s="322"/>
      <c r="X1654" s="322"/>
      <c r="Y1654" s="322"/>
      <c r="Z1654" s="322"/>
      <c r="AA1654" s="322"/>
      <c r="AB1654" s="322"/>
      <c r="AC1654" s="322"/>
      <c r="AD1654" s="322"/>
      <c r="AE1654" s="322"/>
      <c r="AF1654" s="322"/>
      <c r="AG1654" s="322"/>
      <c r="AH1654" s="322"/>
      <c r="AI1654" s="322"/>
      <c r="AJ1654" s="322"/>
      <c r="AK1654" s="322"/>
      <c r="AL1654" s="322"/>
      <c r="AM1654" s="323"/>
      <c r="AN1654" s="353"/>
      <c r="AO1654" s="354"/>
      <c r="AP1654" s="354"/>
      <c r="AQ1654" s="354"/>
      <c r="AR1654" s="354"/>
      <c r="AS1654" s="354"/>
      <c r="AT1654" s="354"/>
      <c r="AU1654" s="354"/>
      <c r="AV1654" s="354"/>
      <c r="AW1654" s="354"/>
      <c r="AX1654" s="354"/>
      <c r="AY1654" s="354"/>
      <c r="AZ1654" s="354"/>
      <c r="BA1654" s="354"/>
      <c r="BB1654" s="354"/>
      <c r="BC1654" s="354"/>
      <c r="BD1654" s="354"/>
      <c r="BE1654" s="354"/>
      <c r="BF1654" s="354"/>
      <c r="BG1654" s="354"/>
      <c r="BH1654" s="354"/>
      <c r="BI1654" s="354"/>
      <c r="BJ1654" s="354"/>
      <c r="BK1654" s="354"/>
      <c r="BL1654" s="354"/>
      <c r="BM1654" s="354"/>
      <c r="BN1654" s="354"/>
      <c r="BO1654" s="354"/>
      <c r="BP1654" s="354"/>
      <c r="BQ1654" s="354"/>
      <c r="BR1654" s="354"/>
      <c r="BS1654" s="354"/>
      <c r="BT1654" s="355"/>
      <c r="BU1654" s="324" t="str">
        <f t="shared" si="102"/>
        <v>No disability</v>
      </c>
      <c r="BV1654" s="328" t="str">
        <f t="shared" si="100"/>
        <v>Out</v>
      </c>
      <c r="BW1654" s="329" t="str">
        <f t="shared" si="101"/>
        <v>Out</v>
      </c>
      <c r="BX1654" s="327" t="str">
        <f t="shared" si="103"/>
        <v/>
      </c>
    </row>
    <row r="1655" spans="2:76" x14ac:dyDescent="0.2">
      <c r="B1655" s="137"/>
      <c r="C1655" s="138"/>
      <c r="D1655" s="139" t="s">
        <v>1682</v>
      </c>
      <c r="E1655" s="140"/>
      <c r="F1655" s="140"/>
      <c r="G1655" s="321"/>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2"/>
      <c r="AD1655" s="322"/>
      <c r="AE1655" s="322"/>
      <c r="AF1655" s="322"/>
      <c r="AG1655" s="322"/>
      <c r="AH1655" s="322"/>
      <c r="AI1655" s="322"/>
      <c r="AJ1655" s="322"/>
      <c r="AK1655" s="322"/>
      <c r="AL1655" s="322"/>
      <c r="AM1655" s="323"/>
      <c r="AN1655" s="353"/>
      <c r="AO1655" s="354"/>
      <c r="AP1655" s="354"/>
      <c r="AQ1655" s="354"/>
      <c r="AR1655" s="354"/>
      <c r="AS1655" s="354"/>
      <c r="AT1655" s="354"/>
      <c r="AU1655" s="354"/>
      <c r="AV1655" s="354"/>
      <c r="AW1655" s="354"/>
      <c r="AX1655" s="354"/>
      <c r="AY1655" s="354"/>
      <c r="AZ1655" s="354"/>
      <c r="BA1655" s="354"/>
      <c r="BB1655" s="354"/>
      <c r="BC1655" s="354"/>
      <c r="BD1655" s="354"/>
      <c r="BE1655" s="354"/>
      <c r="BF1655" s="354"/>
      <c r="BG1655" s="354"/>
      <c r="BH1655" s="354"/>
      <c r="BI1655" s="354"/>
      <c r="BJ1655" s="354"/>
      <c r="BK1655" s="354"/>
      <c r="BL1655" s="354"/>
      <c r="BM1655" s="354"/>
      <c r="BN1655" s="354"/>
      <c r="BO1655" s="354"/>
      <c r="BP1655" s="354"/>
      <c r="BQ1655" s="354"/>
      <c r="BR1655" s="354"/>
      <c r="BS1655" s="354"/>
      <c r="BT1655" s="355"/>
      <c r="BU1655" s="324" t="str">
        <f t="shared" si="102"/>
        <v>No disability</v>
      </c>
      <c r="BV1655" s="328" t="str">
        <f t="shared" si="100"/>
        <v>Out</v>
      </c>
      <c r="BW1655" s="329" t="str">
        <f t="shared" si="101"/>
        <v>Out</v>
      </c>
      <c r="BX1655" s="327" t="str">
        <f t="shared" si="103"/>
        <v/>
      </c>
    </row>
    <row r="1656" spans="2:76" x14ac:dyDescent="0.2">
      <c r="B1656" s="137"/>
      <c r="C1656" s="138"/>
      <c r="D1656" s="139" t="s">
        <v>1683</v>
      </c>
      <c r="E1656" s="140"/>
      <c r="F1656" s="140"/>
      <c r="G1656" s="321"/>
      <c r="H1656" s="322"/>
      <c r="I1656" s="322"/>
      <c r="J1656" s="322"/>
      <c r="K1656" s="322"/>
      <c r="L1656" s="322"/>
      <c r="M1656" s="322"/>
      <c r="N1656" s="322"/>
      <c r="O1656" s="322"/>
      <c r="P1656" s="322"/>
      <c r="Q1656" s="322"/>
      <c r="R1656" s="322"/>
      <c r="S1656" s="322"/>
      <c r="T1656" s="322"/>
      <c r="U1656" s="322"/>
      <c r="V1656" s="322"/>
      <c r="W1656" s="322"/>
      <c r="X1656" s="322"/>
      <c r="Y1656" s="322"/>
      <c r="Z1656" s="322"/>
      <c r="AA1656" s="322"/>
      <c r="AB1656" s="322"/>
      <c r="AC1656" s="322"/>
      <c r="AD1656" s="322"/>
      <c r="AE1656" s="322"/>
      <c r="AF1656" s="322"/>
      <c r="AG1656" s="322"/>
      <c r="AH1656" s="322"/>
      <c r="AI1656" s="322"/>
      <c r="AJ1656" s="322"/>
      <c r="AK1656" s="322"/>
      <c r="AL1656" s="322"/>
      <c r="AM1656" s="323"/>
      <c r="AN1656" s="353"/>
      <c r="AO1656" s="354"/>
      <c r="AP1656" s="354"/>
      <c r="AQ1656" s="354"/>
      <c r="AR1656" s="354"/>
      <c r="AS1656" s="354"/>
      <c r="AT1656" s="354"/>
      <c r="AU1656" s="354"/>
      <c r="AV1656" s="354"/>
      <c r="AW1656" s="354"/>
      <c r="AX1656" s="354"/>
      <c r="AY1656" s="354"/>
      <c r="AZ1656" s="354"/>
      <c r="BA1656" s="354"/>
      <c r="BB1656" s="354"/>
      <c r="BC1656" s="354"/>
      <c r="BD1656" s="354"/>
      <c r="BE1656" s="354"/>
      <c r="BF1656" s="354"/>
      <c r="BG1656" s="354"/>
      <c r="BH1656" s="354"/>
      <c r="BI1656" s="354"/>
      <c r="BJ1656" s="354"/>
      <c r="BK1656" s="354"/>
      <c r="BL1656" s="354"/>
      <c r="BM1656" s="354"/>
      <c r="BN1656" s="354"/>
      <c r="BO1656" s="354"/>
      <c r="BP1656" s="354"/>
      <c r="BQ1656" s="354"/>
      <c r="BR1656" s="354"/>
      <c r="BS1656" s="354"/>
      <c r="BT1656" s="355"/>
      <c r="BU1656" s="324" t="str">
        <f t="shared" si="102"/>
        <v>No disability</v>
      </c>
      <c r="BV1656" s="328" t="str">
        <f t="shared" si="100"/>
        <v>Out</v>
      </c>
      <c r="BW1656" s="329" t="str">
        <f t="shared" si="101"/>
        <v>Out</v>
      </c>
      <c r="BX1656" s="327" t="str">
        <f t="shared" si="103"/>
        <v/>
      </c>
    </row>
    <row r="1657" spans="2:76" x14ac:dyDescent="0.2">
      <c r="B1657" s="137"/>
      <c r="C1657" s="138"/>
      <c r="D1657" s="139" t="s">
        <v>1684</v>
      </c>
      <c r="E1657" s="140"/>
      <c r="F1657" s="140"/>
      <c r="G1657" s="321"/>
      <c r="H1657" s="322"/>
      <c r="I1657" s="322"/>
      <c r="J1657" s="322"/>
      <c r="K1657" s="322"/>
      <c r="L1657" s="322"/>
      <c r="M1657" s="322"/>
      <c r="N1657" s="322"/>
      <c r="O1657" s="322"/>
      <c r="P1657" s="322"/>
      <c r="Q1657" s="322"/>
      <c r="R1657" s="322"/>
      <c r="S1657" s="322"/>
      <c r="T1657" s="322"/>
      <c r="U1657" s="322"/>
      <c r="V1657" s="322"/>
      <c r="W1657" s="322"/>
      <c r="X1657" s="322"/>
      <c r="Y1657" s="322"/>
      <c r="Z1657" s="322"/>
      <c r="AA1657" s="322"/>
      <c r="AB1657" s="322"/>
      <c r="AC1657" s="322"/>
      <c r="AD1657" s="322"/>
      <c r="AE1657" s="322"/>
      <c r="AF1657" s="322"/>
      <c r="AG1657" s="322"/>
      <c r="AH1657" s="322"/>
      <c r="AI1657" s="322"/>
      <c r="AJ1657" s="322"/>
      <c r="AK1657" s="322"/>
      <c r="AL1657" s="322"/>
      <c r="AM1657" s="323"/>
      <c r="AN1657" s="353"/>
      <c r="AO1657" s="354"/>
      <c r="AP1657" s="354"/>
      <c r="AQ1657" s="354"/>
      <c r="AR1657" s="354"/>
      <c r="AS1657" s="354"/>
      <c r="AT1657" s="354"/>
      <c r="AU1657" s="354"/>
      <c r="AV1657" s="354"/>
      <c r="AW1657" s="354"/>
      <c r="AX1657" s="354"/>
      <c r="AY1657" s="354"/>
      <c r="AZ1657" s="354"/>
      <c r="BA1657" s="354"/>
      <c r="BB1657" s="354"/>
      <c r="BC1657" s="354"/>
      <c r="BD1657" s="354"/>
      <c r="BE1657" s="354"/>
      <c r="BF1657" s="354"/>
      <c r="BG1657" s="354"/>
      <c r="BH1657" s="354"/>
      <c r="BI1657" s="354"/>
      <c r="BJ1657" s="354"/>
      <c r="BK1657" s="354"/>
      <c r="BL1657" s="354"/>
      <c r="BM1657" s="354"/>
      <c r="BN1657" s="354"/>
      <c r="BO1657" s="354"/>
      <c r="BP1657" s="354"/>
      <c r="BQ1657" s="354"/>
      <c r="BR1657" s="354"/>
      <c r="BS1657" s="354"/>
      <c r="BT1657" s="355"/>
      <c r="BU1657" s="324" t="str">
        <f t="shared" si="102"/>
        <v>No disability</v>
      </c>
      <c r="BV1657" s="328" t="str">
        <f t="shared" si="100"/>
        <v>Out</v>
      </c>
      <c r="BW1657" s="329" t="str">
        <f t="shared" si="101"/>
        <v>Out</v>
      </c>
      <c r="BX1657" s="327" t="str">
        <f t="shared" si="103"/>
        <v/>
      </c>
    </row>
    <row r="1658" spans="2:76" x14ac:dyDescent="0.2">
      <c r="B1658" s="137"/>
      <c r="C1658" s="138"/>
      <c r="D1658" s="139" t="s">
        <v>1685</v>
      </c>
      <c r="E1658" s="140"/>
      <c r="F1658" s="140"/>
      <c r="G1658" s="321"/>
      <c r="H1658" s="322"/>
      <c r="I1658" s="322"/>
      <c r="J1658" s="322"/>
      <c r="K1658" s="322"/>
      <c r="L1658" s="322"/>
      <c r="M1658" s="322"/>
      <c r="N1658" s="322"/>
      <c r="O1658" s="322"/>
      <c r="P1658" s="322"/>
      <c r="Q1658" s="322"/>
      <c r="R1658" s="322"/>
      <c r="S1658" s="322"/>
      <c r="T1658" s="322"/>
      <c r="U1658" s="322"/>
      <c r="V1658" s="322"/>
      <c r="W1658" s="322"/>
      <c r="X1658" s="322"/>
      <c r="Y1658" s="322"/>
      <c r="Z1658" s="322"/>
      <c r="AA1658" s="322"/>
      <c r="AB1658" s="322"/>
      <c r="AC1658" s="322"/>
      <c r="AD1658" s="322"/>
      <c r="AE1658" s="322"/>
      <c r="AF1658" s="322"/>
      <c r="AG1658" s="322"/>
      <c r="AH1658" s="322"/>
      <c r="AI1658" s="322"/>
      <c r="AJ1658" s="322"/>
      <c r="AK1658" s="322"/>
      <c r="AL1658" s="322"/>
      <c r="AM1658" s="323"/>
      <c r="AN1658" s="353"/>
      <c r="AO1658" s="354"/>
      <c r="AP1658" s="354"/>
      <c r="AQ1658" s="354"/>
      <c r="AR1658" s="354"/>
      <c r="AS1658" s="354"/>
      <c r="AT1658" s="354"/>
      <c r="AU1658" s="354"/>
      <c r="AV1658" s="354"/>
      <c r="AW1658" s="354"/>
      <c r="AX1658" s="354"/>
      <c r="AY1658" s="354"/>
      <c r="AZ1658" s="354"/>
      <c r="BA1658" s="354"/>
      <c r="BB1658" s="354"/>
      <c r="BC1658" s="354"/>
      <c r="BD1658" s="354"/>
      <c r="BE1658" s="354"/>
      <c r="BF1658" s="354"/>
      <c r="BG1658" s="354"/>
      <c r="BH1658" s="354"/>
      <c r="BI1658" s="354"/>
      <c r="BJ1658" s="354"/>
      <c r="BK1658" s="354"/>
      <c r="BL1658" s="354"/>
      <c r="BM1658" s="354"/>
      <c r="BN1658" s="354"/>
      <c r="BO1658" s="354"/>
      <c r="BP1658" s="354"/>
      <c r="BQ1658" s="354"/>
      <c r="BR1658" s="354"/>
      <c r="BS1658" s="354"/>
      <c r="BT1658" s="355"/>
      <c r="BU1658" s="324" t="str">
        <f t="shared" si="102"/>
        <v>No disability</v>
      </c>
      <c r="BV1658" s="328" t="str">
        <f t="shared" si="100"/>
        <v>Out</v>
      </c>
      <c r="BW1658" s="329" t="str">
        <f t="shared" si="101"/>
        <v>Out</v>
      </c>
      <c r="BX1658" s="327" t="str">
        <f t="shared" si="103"/>
        <v/>
      </c>
    </row>
    <row r="1659" spans="2:76" x14ac:dyDescent="0.2">
      <c r="B1659" s="137"/>
      <c r="C1659" s="138"/>
      <c r="D1659" s="139" t="s">
        <v>1686</v>
      </c>
      <c r="E1659" s="140"/>
      <c r="F1659" s="140"/>
      <c r="G1659" s="321"/>
      <c r="H1659" s="322"/>
      <c r="I1659" s="322"/>
      <c r="J1659" s="322"/>
      <c r="K1659" s="322"/>
      <c r="L1659" s="322"/>
      <c r="M1659" s="322"/>
      <c r="N1659" s="322"/>
      <c r="O1659" s="322"/>
      <c r="P1659" s="322"/>
      <c r="Q1659" s="322"/>
      <c r="R1659" s="322"/>
      <c r="S1659" s="322"/>
      <c r="T1659" s="322"/>
      <c r="U1659" s="322"/>
      <c r="V1659" s="322"/>
      <c r="W1659" s="322"/>
      <c r="X1659" s="322"/>
      <c r="Y1659" s="322"/>
      <c r="Z1659" s="322"/>
      <c r="AA1659" s="322"/>
      <c r="AB1659" s="322"/>
      <c r="AC1659" s="322"/>
      <c r="AD1659" s="322"/>
      <c r="AE1659" s="322"/>
      <c r="AF1659" s="322"/>
      <c r="AG1659" s="322"/>
      <c r="AH1659" s="322"/>
      <c r="AI1659" s="322"/>
      <c r="AJ1659" s="322"/>
      <c r="AK1659" s="322"/>
      <c r="AL1659" s="322"/>
      <c r="AM1659" s="323"/>
      <c r="AN1659" s="353"/>
      <c r="AO1659" s="354"/>
      <c r="AP1659" s="354"/>
      <c r="AQ1659" s="354"/>
      <c r="AR1659" s="354"/>
      <c r="AS1659" s="354"/>
      <c r="AT1659" s="354"/>
      <c r="AU1659" s="354"/>
      <c r="AV1659" s="354"/>
      <c r="AW1659" s="354"/>
      <c r="AX1659" s="354"/>
      <c r="AY1659" s="354"/>
      <c r="AZ1659" s="354"/>
      <c r="BA1659" s="354"/>
      <c r="BB1659" s="354"/>
      <c r="BC1659" s="354"/>
      <c r="BD1659" s="354"/>
      <c r="BE1659" s="354"/>
      <c r="BF1659" s="354"/>
      <c r="BG1659" s="354"/>
      <c r="BH1659" s="354"/>
      <c r="BI1659" s="354"/>
      <c r="BJ1659" s="354"/>
      <c r="BK1659" s="354"/>
      <c r="BL1659" s="354"/>
      <c r="BM1659" s="354"/>
      <c r="BN1659" s="354"/>
      <c r="BO1659" s="354"/>
      <c r="BP1659" s="354"/>
      <c r="BQ1659" s="354"/>
      <c r="BR1659" s="354"/>
      <c r="BS1659" s="354"/>
      <c r="BT1659" s="355"/>
      <c r="BU1659" s="324" t="str">
        <f t="shared" si="102"/>
        <v>No disability</v>
      </c>
      <c r="BV1659" s="328" t="str">
        <f t="shared" si="100"/>
        <v>Out</v>
      </c>
      <c r="BW1659" s="329" t="str">
        <f t="shared" si="101"/>
        <v>Out</v>
      </c>
      <c r="BX1659" s="327" t="str">
        <f t="shared" si="103"/>
        <v/>
      </c>
    </row>
    <row r="1660" spans="2:76" x14ac:dyDescent="0.2">
      <c r="B1660" s="137"/>
      <c r="C1660" s="138"/>
      <c r="D1660" s="139" t="s">
        <v>1687</v>
      </c>
      <c r="E1660" s="140"/>
      <c r="F1660" s="140"/>
      <c r="G1660" s="321"/>
      <c r="H1660" s="322"/>
      <c r="I1660" s="322"/>
      <c r="J1660" s="322"/>
      <c r="K1660" s="322"/>
      <c r="L1660" s="322"/>
      <c r="M1660" s="322"/>
      <c r="N1660" s="322"/>
      <c r="O1660" s="322"/>
      <c r="P1660" s="322"/>
      <c r="Q1660" s="322"/>
      <c r="R1660" s="322"/>
      <c r="S1660" s="322"/>
      <c r="T1660" s="322"/>
      <c r="U1660" s="322"/>
      <c r="V1660" s="322"/>
      <c r="W1660" s="322"/>
      <c r="X1660" s="322"/>
      <c r="Y1660" s="322"/>
      <c r="Z1660" s="322"/>
      <c r="AA1660" s="322"/>
      <c r="AB1660" s="322"/>
      <c r="AC1660" s="322"/>
      <c r="AD1660" s="322"/>
      <c r="AE1660" s="322"/>
      <c r="AF1660" s="322"/>
      <c r="AG1660" s="322"/>
      <c r="AH1660" s="322"/>
      <c r="AI1660" s="322"/>
      <c r="AJ1660" s="322"/>
      <c r="AK1660" s="322"/>
      <c r="AL1660" s="322"/>
      <c r="AM1660" s="323"/>
      <c r="AN1660" s="353"/>
      <c r="AO1660" s="354"/>
      <c r="AP1660" s="354"/>
      <c r="AQ1660" s="354"/>
      <c r="AR1660" s="354"/>
      <c r="AS1660" s="354"/>
      <c r="AT1660" s="354"/>
      <c r="AU1660" s="354"/>
      <c r="AV1660" s="354"/>
      <c r="AW1660" s="354"/>
      <c r="AX1660" s="354"/>
      <c r="AY1660" s="354"/>
      <c r="AZ1660" s="354"/>
      <c r="BA1660" s="354"/>
      <c r="BB1660" s="354"/>
      <c r="BC1660" s="354"/>
      <c r="BD1660" s="354"/>
      <c r="BE1660" s="354"/>
      <c r="BF1660" s="354"/>
      <c r="BG1660" s="354"/>
      <c r="BH1660" s="354"/>
      <c r="BI1660" s="354"/>
      <c r="BJ1660" s="354"/>
      <c r="BK1660" s="354"/>
      <c r="BL1660" s="354"/>
      <c r="BM1660" s="354"/>
      <c r="BN1660" s="354"/>
      <c r="BO1660" s="354"/>
      <c r="BP1660" s="354"/>
      <c r="BQ1660" s="354"/>
      <c r="BR1660" s="354"/>
      <c r="BS1660" s="354"/>
      <c r="BT1660" s="355"/>
      <c r="BU1660" s="324" t="str">
        <f t="shared" si="102"/>
        <v>No disability</v>
      </c>
      <c r="BV1660" s="328" t="str">
        <f t="shared" si="100"/>
        <v>Out</v>
      </c>
      <c r="BW1660" s="329" t="str">
        <f t="shared" si="101"/>
        <v>Out</v>
      </c>
      <c r="BX1660" s="327" t="str">
        <f t="shared" si="103"/>
        <v/>
      </c>
    </row>
    <row r="1661" spans="2:76" x14ac:dyDescent="0.2">
      <c r="B1661" s="137"/>
      <c r="C1661" s="138"/>
      <c r="D1661" s="139" t="s">
        <v>1688</v>
      </c>
      <c r="E1661" s="140"/>
      <c r="F1661" s="140"/>
      <c r="G1661" s="321"/>
      <c r="H1661" s="322"/>
      <c r="I1661" s="322"/>
      <c r="J1661" s="322"/>
      <c r="K1661" s="322"/>
      <c r="L1661" s="322"/>
      <c r="M1661" s="322"/>
      <c r="N1661" s="322"/>
      <c r="O1661" s="322"/>
      <c r="P1661" s="322"/>
      <c r="Q1661" s="322"/>
      <c r="R1661" s="322"/>
      <c r="S1661" s="322"/>
      <c r="T1661" s="322"/>
      <c r="U1661" s="322"/>
      <c r="V1661" s="322"/>
      <c r="W1661" s="322"/>
      <c r="X1661" s="322"/>
      <c r="Y1661" s="322"/>
      <c r="Z1661" s="322"/>
      <c r="AA1661" s="322"/>
      <c r="AB1661" s="322"/>
      <c r="AC1661" s="322"/>
      <c r="AD1661" s="322"/>
      <c r="AE1661" s="322"/>
      <c r="AF1661" s="322"/>
      <c r="AG1661" s="322"/>
      <c r="AH1661" s="322"/>
      <c r="AI1661" s="322"/>
      <c r="AJ1661" s="322"/>
      <c r="AK1661" s="322"/>
      <c r="AL1661" s="322"/>
      <c r="AM1661" s="323"/>
      <c r="AN1661" s="353"/>
      <c r="AO1661" s="354"/>
      <c r="AP1661" s="354"/>
      <c r="AQ1661" s="354"/>
      <c r="AR1661" s="354"/>
      <c r="AS1661" s="354"/>
      <c r="AT1661" s="354"/>
      <c r="AU1661" s="354"/>
      <c r="AV1661" s="354"/>
      <c r="AW1661" s="354"/>
      <c r="AX1661" s="354"/>
      <c r="AY1661" s="354"/>
      <c r="AZ1661" s="354"/>
      <c r="BA1661" s="354"/>
      <c r="BB1661" s="354"/>
      <c r="BC1661" s="354"/>
      <c r="BD1661" s="354"/>
      <c r="BE1661" s="354"/>
      <c r="BF1661" s="354"/>
      <c r="BG1661" s="354"/>
      <c r="BH1661" s="354"/>
      <c r="BI1661" s="354"/>
      <c r="BJ1661" s="354"/>
      <c r="BK1661" s="354"/>
      <c r="BL1661" s="354"/>
      <c r="BM1661" s="354"/>
      <c r="BN1661" s="354"/>
      <c r="BO1661" s="354"/>
      <c r="BP1661" s="354"/>
      <c r="BQ1661" s="354"/>
      <c r="BR1661" s="354"/>
      <c r="BS1661" s="354"/>
      <c r="BT1661" s="355"/>
      <c r="BU1661" s="324" t="str">
        <f t="shared" si="102"/>
        <v>No disability</v>
      </c>
      <c r="BV1661" s="328" t="str">
        <f t="shared" si="100"/>
        <v>Out</v>
      </c>
      <c r="BW1661" s="329" t="str">
        <f t="shared" si="101"/>
        <v>Out</v>
      </c>
      <c r="BX1661" s="327" t="str">
        <f t="shared" si="103"/>
        <v/>
      </c>
    </row>
    <row r="1662" spans="2:76" x14ac:dyDescent="0.2">
      <c r="B1662" s="137"/>
      <c r="C1662" s="138"/>
      <c r="D1662" s="139" t="s">
        <v>1689</v>
      </c>
      <c r="E1662" s="140"/>
      <c r="F1662" s="140"/>
      <c r="G1662" s="321"/>
      <c r="H1662" s="322"/>
      <c r="I1662" s="322"/>
      <c r="J1662" s="322"/>
      <c r="K1662" s="322"/>
      <c r="L1662" s="322"/>
      <c r="M1662" s="322"/>
      <c r="N1662" s="322"/>
      <c r="O1662" s="322"/>
      <c r="P1662" s="322"/>
      <c r="Q1662" s="322"/>
      <c r="R1662" s="322"/>
      <c r="S1662" s="322"/>
      <c r="T1662" s="322"/>
      <c r="U1662" s="322"/>
      <c r="V1662" s="322"/>
      <c r="W1662" s="322"/>
      <c r="X1662" s="322"/>
      <c r="Y1662" s="322"/>
      <c r="Z1662" s="322"/>
      <c r="AA1662" s="322"/>
      <c r="AB1662" s="322"/>
      <c r="AC1662" s="322"/>
      <c r="AD1662" s="322"/>
      <c r="AE1662" s="322"/>
      <c r="AF1662" s="322"/>
      <c r="AG1662" s="322"/>
      <c r="AH1662" s="322"/>
      <c r="AI1662" s="322"/>
      <c r="AJ1662" s="322"/>
      <c r="AK1662" s="322"/>
      <c r="AL1662" s="322"/>
      <c r="AM1662" s="323"/>
      <c r="AN1662" s="353"/>
      <c r="AO1662" s="354"/>
      <c r="AP1662" s="354"/>
      <c r="AQ1662" s="354"/>
      <c r="AR1662" s="354"/>
      <c r="AS1662" s="354"/>
      <c r="AT1662" s="354"/>
      <c r="AU1662" s="354"/>
      <c r="AV1662" s="354"/>
      <c r="AW1662" s="354"/>
      <c r="AX1662" s="354"/>
      <c r="AY1662" s="354"/>
      <c r="AZ1662" s="354"/>
      <c r="BA1662" s="354"/>
      <c r="BB1662" s="354"/>
      <c r="BC1662" s="354"/>
      <c r="BD1662" s="354"/>
      <c r="BE1662" s="354"/>
      <c r="BF1662" s="354"/>
      <c r="BG1662" s="354"/>
      <c r="BH1662" s="354"/>
      <c r="BI1662" s="354"/>
      <c r="BJ1662" s="354"/>
      <c r="BK1662" s="354"/>
      <c r="BL1662" s="354"/>
      <c r="BM1662" s="354"/>
      <c r="BN1662" s="354"/>
      <c r="BO1662" s="354"/>
      <c r="BP1662" s="354"/>
      <c r="BQ1662" s="354"/>
      <c r="BR1662" s="354"/>
      <c r="BS1662" s="354"/>
      <c r="BT1662" s="355"/>
      <c r="BU1662" s="324" t="str">
        <f t="shared" si="102"/>
        <v>No disability</v>
      </c>
      <c r="BV1662" s="328" t="str">
        <f t="shared" si="100"/>
        <v>Out</v>
      </c>
      <c r="BW1662" s="329" t="str">
        <f t="shared" si="101"/>
        <v>Out</v>
      </c>
      <c r="BX1662" s="327" t="str">
        <f t="shared" si="103"/>
        <v/>
      </c>
    </row>
    <row r="1663" spans="2:76" x14ac:dyDescent="0.2">
      <c r="B1663" s="137"/>
      <c r="C1663" s="138"/>
      <c r="D1663" s="139" t="s">
        <v>1690</v>
      </c>
      <c r="E1663" s="140"/>
      <c r="F1663" s="140"/>
      <c r="G1663" s="321"/>
      <c r="H1663" s="322"/>
      <c r="I1663" s="322"/>
      <c r="J1663" s="322"/>
      <c r="K1663" s="322"/>
      <c r="L1663" s="322"/>
      <c r="M1663" s="322"/>
      <c r="N1663" s="322"/>
      <c r="O1663" s="322"/>
      <c r="P1663" s="322"/>
      <c r="Q1663" s="322"/>
      <c r="R1663" s="322"/>
      <c r="S1663" s="322"/>
      <c r="T1663" s="322"/>
      <c r="U1663" s="322"/>
      <c r="V1663" s="322"/>
      <c r="W1663" s="322"/>
      <c r="X1663" s="322"/>
      <c r="Y1663" s="322"/>
      <c r="Z1663" s="322"/>
      <c r="AA1663" s="322"/>
      <c r="AB1663" s="322"/>
      <c r="AC1663" s="322"/>
      <c r="AD1663" s="322"/>
      <c r="AE1663" s="322"/>
      <c r="AF1663" s="322"/>
      <c r="AG1663" s="322"/>
      <c r="AH1663" s="322"/>
      <c r="AI1663" s="322"/>
      <c r="AJ1663" s="322"/>
      <c r="AK1663" s="322"/>
      <c r="AL1663" s="322"/>
      <c r="AM1663" s="323"/>
      <c r="AN1663" s="353"/>
      <c r="AO1663" s="354"/>
      <c r="AP1663" s="354"/>
      <c r="AQ1663" s="354"/>
      <c r="AR1663" s="354"/>
      <c r="AS1663" s="354"/>
      <c r="AT1663" s="354"/>
      <c r="AU1663" s="354"/>
      <c r="AV1663" s="354"/>
      <c r="AW1663" s="354"/>
      <c r="AX1663" s="354"/>
      <c r="AY1663" s="354"/>
      <c r="AZ1663" s="354"/>
      <c r="BA1663" s="354"/>
      <c r="BB1663" s="354"/>
      <c r="BC1663" s="354"/>
      <c r="BD1663" s="354"/>
      <c r="BE1663" s="354"/>
      <c r="BF1663" s="354"/>
      <c r="BG1663" s="354"/>
      <c r="BH1663" s="354"/>
      <c r="BI1663" s="354"/>
      <c r="BJ1663" s="354"/>
      <c r="BK1663" s="354"/>
      <c r="BL1663" s="354"/>
      <c r="BM1663" s="354"/>
      <c r="BN1663" s="354"/>
      <c r="BO1663" s="354"/>
      <c r="BP1663" s="354"/>
      <c r="BQ1663" s="354"/>
      <c r="BR1663" s="354"/>
      <c r="BS1663" s="354"/>
      <c r="BT1663" s="355"/>
      <c r="BU1663" s="324" t="str">
        <f t="shared" si="102"/>
        <v>No disability</v>
      </c>
      <c r="BV1663" s="328" t="str">
        <f t="shared" si="100"/>
        <v>Out</v>
      </c>
      <c r="BW1663" s="329" t="str">
        <f t="shared" si="101"/>
        <v>Out</v>
      </c>
      <c r="BX1663" s="327" t="str">
        <f t="shared" si="103"/>
        <v/>
      </c>
    </row>
    <row r="1664" spans="2:76" x14ac:dyDescent="0.2">
      <c r="B1664" s="137"/>
      <c r="C1664" s="138"/>
      <c r="D1664" s="139" t="s">
        <v>1691</v>
      </c>
      <c r="E1664" s="140"/>
      <c r="F1664" s="140"/>
      <c r="G1664" s="321"/>
      <c r="H1664" s="322"/>
      <c r="I1664" s="322"/>
      <c r="J1664" s="322"/>
      <c r="K1664" s="322"/>
      <c r="L1664" s="322"/>
      <c r="M1664" s="322"/>
      <c r="N1664" s="322"/>
      <c r="O1664" s="322"/>
      <c r="P1664" s="322"/>
      <c r="Q1664" s="322"/>
      <c r="R1664" s="322"/>
      <c r="S1664" s="322"/>
      <c r="T1664" s="322"/>
      <c r="U1664" s="322"/>
      <c r="V1664" s="322"/>
      <c r="W1664" s="322"/>
      <c r="X1664" s="322"/>
      <c r="Y1664" s="322"/>
      <c r="Z1664" s="322"/>
      <c r="AA1664" s="322"/>
      <c r="AB1664" s="322"/>
      <c r="AC1664" s="322"/>
      <c r="AD1664" s="322"/>
      <c r="AE1664" s="322"/>
      <c r="AF1664" s="322"/>
      <c r="AG1664" s="322"/>
      <c r="AH1664" s="322"/>
      <c r="AI1664" s="322"/>
      <c r="AJ1664" s="322"/>
      <c r="AK1664" s="322"/>
      <c r="AL1664" s="322"/>
      <c r="AM1664" s="323"/>
      <c r="AN1664" s="353"/>
      <c r="AO1664" s="354"/>
      <c r="AP1664" s="354"/>
      <c r="AQ1664" s="354"/>
      <c r="AR1664" s="354"/>
      <c r="AS1664" s="354"/>
      <c r="AT1664" s="354"/>
      <c r="AU1664" s="354"/>
      <c r="AV1664" s="354"/>
      <c r="AW1664" s="354"/>
      <c r="AX1664" s="354"/>
      <c r="AY1664" s="354"/>
      <c r="AZ1664" s="354"/>
      <c r="BA1664" s="354"/>
      <c r="BB1664" s="354"/>
      <c r="BC1664" s="354"/>
      <c r="BD1664" s="354"/>
      <c r="BE1664" s="354"/>
      <c r="BF1664" s="354"/>
      <c r="BG1664" s="354"/>
      <c r="BH1664" s="354"/>
      <c r="BI1664" s="354"/>
      <c r="BJ1664" s="354"/>
      <c r="BK1664" s="354"/>
      <c r="BL1664" s="354"/>
      <c r="BM1664" s="354"/>
      <c r="BN1664" s="354"/>
      <c r="BO1664" s="354"/>
      <c r="BP1664" s="354"/>
      <c r="BQ1664" s="354"/>
      <c r="BR1664" s="354"/>
      <c r="BS1664" s="354"/>
      <c r="BT1664" s="355"/>
      <c r="BU1664" s="324" t="str">
        <f t="shared" si="102"/>
        <v>No disability</v>
      </c>
      <c r="BV1664" s="328" t="str">
        <f t="shared" si="100"/>
        <v>Out</v>
      </c>
      <c r="BW1664" s="329" t="str">
        <f t="shared" si="101"/>
        <v>Out</v>
      </c>
      <c r="BX1664" s="327" t="str">
        <f t="shared" si="103"/>
        <v/>
      </c>
    </row>
    <row r="1665" spans="2:76" x14ac:dyDescent="0.2">
      <c r="B1665" s="137"/>
      <c r="C1665" s="138"/>
      <c r="D1665" s="139" t="s">
        <v>1692</v>
      </c>
      <c r="E1665" s="140"/>
      <c r="F1665" s="140"/>
      <c r="G1665" s="321"/>
      <c r="H1665" s="322"/>
      <c r="I1665" s="322"/>
      <c r="J1665" s="322"/>
      <c r="K1665" s="322"/>
      <c r="L1665" s="322"/>
      <c r="M1665" s="322"/>
      <c r="N1665" s="322"/>
      <c r="O1665" s="322"/>
      <c r="P1665" s="322"/>
      <c r="Q1665" s="322"/>
      <c r="R1665" s="322"/>
      <c r="S1665" s="322"/>
      <c r="T1665" s="322"/>
      <c r="U1665" s="322"/>
      <c r="V1665" s="322"/>
      <c r="W1665" s="322"/>
      <c r="X1665" s="322"/>
      <c r="Y1665" s="322"/>
      <c r="Z1665" s="322"/>
      <c r="AA1665" s="322"/>
      <c r="AB1665" s="322"/>
      <c r="AC1665" s="322"/>
      <c r="AD1665" s="322"/>
      <c r="AE1665" s="322"/>
      <c r="AF1665" s="322"/>
      <c r="AG1665" s="322"/>
      <c r="AH1665" s="322"/>
      <c r="AI1665" s="322"/>
      <c r="AJ1665" s="322"/>
      <c r="AK1665" s="322"/>
      <c r="AL1665" s="322"/>
      <c r="AM1665" s="323"/>
      <c r="AN1665" s="353"/>
      <c r="AO1665" s="354"/>
      <c r="AP1665" s="354"/>
      <c r="AQ1665" s="354"/>
      <c r="AR1665" s="354"/>
      <c r="AS1665" s="354"/>
      <c r="AT1665" s="354"/>
      <c r="AU1665" s="354"/>
      <c r="AV1665" s="354"/>
      <c r="AW1665" s="354"/>
      <c r="AX1665" s="354"/>
      <c r="AY1665" s="354"/>
      <c r="AZ1665" s="354"/>
      <c r="BA1665" s="354"/>
      <c r="BB1665" s="354"/>
      <c r="BC1665" s="354"/>
      <c r="BD1665" s="354"/>
      <c r="BE1665" s="354"/>
      <c r="BF1665" s="354"/>
      <c r="BG1665" s="354"/>
      <c r="BH1665" s="354"/>
      <c r="BI1665" s="354"/>
      <c r="BJ1665" s="354"/>
      <c r="BK1665" s="354"/>
      <c r="BL1665" s="354"/>
      <c r="BM1665" s="354"/>
      <c r="BN1665" s="354"/>
      <c r="BO1665" s="354"/>
      <c r="BP1665" s="354"/>
      <c r="BQ1665" s="354"/>
      <c r="BR1665" s="354"/>
      <c r="BS1665" s="354"/>
      <c r="BT1665" s="355"/>
      <c r="BU1665" s="324" t="str">
        <f t="shared" si="102"/>
        <v>No disability</v>
      </c>
      <c r="BV1665" s="328" t="str">
        <f t="shared" si="100"/>
        <v>Out</v>
      </c>
      <c r="BW1665" s="329" t="str">
        <f t="shared" si="101"/>
        <v>Out</v>
      </c>
      <c r="BX1665" s="327" t="str">
        <f t="shared" si="103"/>
        <v/>
      </c>
    </row>
    <row r="1666" spans="2:76" x14ac:dyDescent="0.2">
      <c r="B1666" s="137"/>
      <c r="C1666" s="138"/>
      <c r="D1666" s="139" t="s">
        <v>1693</v>
      </c>
      <c r="E1666" s="140"/>
      <c r="F1666" s="140"/>
      <c r="G1666" s="321"/>
      <c r="H1666" s="322"/>
      <c r="I1666" s="322"/>
      <c r="J1666" s="322"/>
      <c r="K1666" s="322"/>
      <c r="L1666" s="322"/>
      <c r="M1666" s="322"/>
      <c r="N1666" s="322"/>
      <c r="O1666" s="322"/>
      <c r="P1666" s="322"/>
      <c r="Q1666" s="322"/>
      <c r="R1666" s="322"/>
      <c r="S1666" s="322"/>
      <c r="T1666" s="322"/>
      <c r="U1666" s="322"/>
      <c r="V1666" s="322"/>
      <c r="W1666" s="322"/>
      <c r="X1666" s="322"/>
      <c r="Y1666" s="322"/>
      <c r="Z1666" s="322"/>
      <c r="AA1666" s="322"/>
      <c r="AB1666" s="322"/>
      <c r="AC1666" s="322"/>
      <c r="AD1666" s="322"/>
      <c r="AE1666" s="322"/>
      <c r="AF1666" s="322"/>
      <c r="AG1666" s="322"/>
      <c r="AH1666" s="322"/>
      <c r="AI1666" s="322"/>
      <c r="AJ1666" s="322"/>
      <c r="AK1666" s="322"/>
      <c r="AL1666" s="322"/>
      <c r="AM1666" s="323"/>
      <c r="AN1666" s="353"/>
      <c r="AO1666" s="354"/>
      <c r="AP1666" s="354"/>
      <c r="AQ1666" s="354"/>
      <c r="AR1666" s="354"/>
      <c r="AS1666" s="354"/>
      <c r="AT1666" s="354"/>
      <c r="AU1666" s="354"/>
      <c r="AV1666" s="354"/>
      <c r="AW1666" s="354"/>
      <c r="AX1666" s="354"/>
      <c r="AY1666" s="354"/>
      <c r="AZ1666" s="354"/>
      <c r="BA1666" s="354"/>
      <c r="BB1666" s="354"/>
      <c r="BC1666" s="354"/>
      <c r="BD1666" s="354"/>
      <c r="BE1666" s="354"/>
      <c r="BF1666" s="354"/>
      <c r="BG1666" s="354"/>
      <c r="BH1666" s="354"/>
      <c r="BI1666" s="354"/>
      <c r="BJ1666" s="354"/>
      <c r="BK1666" s="354"/>
      <c r="BL1666" s="354"/>
      <c r="BM1666" s="354"/>
      <c r="BN1666" s="354"/>
      <c r="BO1666" s="354"/>
      <c r="BP1666" s="354"/>
      <c r="BQ1666" s="354"/>
      <c r="BR1666" s="354"/>
      <c r="BS1666" s="354"/>
      <c r="BT1666" s="355"/>
      <c r="BU1666" s="324" t="str">
        <f t="shared" si="102"/>
        <v>No disability</v>
      </c>
      <c r="BV1666" s="328" t="str">
        <f t="shared" si="100"/>
        <v>Out</v>
      </c>
      <c r="BW1666" s="329" t="str">
        <f t="shared" si="101"/>
        <v>Out</v>
      </c>
      <c r="BX1666" s="327" t="str">
        <f t="shared" si="103"/>
        <v/>
      </c>
    </row>
    <row r="1667" spans="2:76" x14ac:dyDescent="0.2">
      <c r="B1667" s="137"/>
      <c r="C1667" s="138"/>
      <c r="D1667" s="139" t="s">
        <v>1694</v>
      </c>
      <c r="E1667" s="140"/>
      <c r="F1667" s="140"/>
      <c r="G1667" s="321"/>
      <c r="H1667" s="322"/>
      <c r="I1667" s="322"/>
      <c r="J1667" s="322"/>
      <c r="K1667" s="322"/>
      <c r="L1667" s="322"/>
      <c r="M1667" s="322"/>
      <c r="N1667" s="322"/>
      <c r="O1667" s="322"/>
      <c r="P1667" s="322"/>
      <c r="Q1667" s="322"/>
      <c r="R1667" s="322"/>
      <c r="S1667" s="322"/>
      <c r="T1667" s="322"/>
      <c r="U1667" s="322"/>
      <c r="V1667" s="322"/>
      <c r="W1667" s="322"/>
      <c r="X1667" s="322"/>
      <c r="Y1667" s="322"/>
      <c r="Z1667" s="322"/>
      <c r="AA1667" s="322"/>
      <c r="AB1667" s="322"/>
      <c r="AC1667" s="322"/>
      <c r="AD1667" s="322"/>
      <c r="AE1667" s="322"/>
      <c r="AF1667" s="322"/>
      <c r="AG1667" s="322"/>
      <c r="AH1667" s="322"/>
      <c r="AI1667" s="322"/>
      <c r="AJ1667" s="322"/>
      <c r="AK1667" s="322"/>
      <c r="AL1667" s="322"/>
      <c r="AM1667" s="323"/>
      <c r="AN1667" s="353"/>
      <c r="AO1667" s="354"/>
      <c r="AP1667" s="354"/>
      <c r="AQ1667" s="354"/>
      <c r="AR1667" s="354"/>
      <c r="AS1667" s="354"/>
      <c r="AT1667" s="354"/>
      <c r="AU1667" s="354"/>
      <c r="AV1667" s="354"/>
      <c r="AW1667" s="354"/>
      <c r="AX1667" s="354"/>
      <c r="AY1667" s="354"/>
      <c r="AZ1667" s="354"/>
      <c r="BA1667" s="354"/>
      <c r="BB1667" s="354"/>
      <c r="BC1667" s="354"/>
      <c r="BD1667" s="354"/>
      <c r="BE1667" s="354"/>
      <c r="BF1667" s="354"/>
      <c r="BG1667" s="354"/>
      <c r="BH1667" s="354"/>
      <c r="BI1667" s="354"/>
      <c r="BJ1667" s="354"/>
      <c r="BK1667" s="354"/>
      <c r="BL1667" s="354"/>
      <c r="BM1667" s="354"/>
      <c r="BN1667" s="354"/>
      <c r="BO1667" s="354"/>
      <c r="BP1667" s="354"/>
      <c r="BQ1667" s="354"/>
      <c r="BR1667" s="354"/>
      <c r="BS1667" s="354"/>
      <c r="BT1667" s="355"/>
      <c r="BU1667" s="324" t="str">
        <f t="shared" si="102"/>
        <v>No disability</v>
      </c>
      <c r="BV1667" s="328" t="str">
        <f t="shared" si="100"/>
        <v>Out</v>
      </c>
      <c r="BW1667" s="329" t="str">
        <f t="shared" si="101"/>
        <v>Out</v>
      </c>
      <c r="BX1667" s="327" t="str">
        <f t="shared" si="103"/>
        <v/>
      </c>
    </row>
    <row r="1668" spans="2:76" x14ac:dyDescent="0.2">
      <c r="B1668" s="137"/>
      <c r="C1668" s="138"/>
      <c r="D1668" s="139" t="s">
        <v>1695</v>
      </c>
      <c r="E1668" s="140"/>
      <c r="F1668" s="140"/>
      <c r="G1668" s="321"/>
      <c r="H1668" s="322"/>
      <c r="I1668" s="322"/>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322"/>
      <c r="AF1668" s="322"/>
      <c r="AG1668" s="322"/>
      <c r="AH1668" s="322"/>
      <c r="AI1668" s="322"/>
      <c r="AJ1668" s="322"/>
      <c r="AK1668" s="322"/>
      <c r="AL1668" s="322"/>
      <c r="AM1668" s="323"/>
      <c r="AN1668" s="353"/>
      <c r="AO1668" s="354"/>
      <c r="AP1668" s="354"/>
      <c r="AQ1668" s="354"/>
      <c r="AR1668" s="354"/>
      <c r="AS1668" s="354"/>
      <c r="AT1668" s="354"/>
      <c r="AU1668" s="354"/>
      <c r="AV1668" s="354"/>
      <c r="AW1668" s="354"/>
      <c r="AX1668" s="354"/>
      <c r="AY1668" s="354"/>
      <c r="AZ1668" s="354"/>
      <c r="BA1668" s="354"/>
      <c r="BB1668" s="354"/>
      <c r="BC1668" s="354"/>
      <c r="BD1668" s="354"/>
      <c r="BE1668" s="354"/>
      <c r="BF1668" s="354"/>
      <c r="BG1668" s="354"/>
      <c r="BH1668" s="354"/>
      <c r="BI1668" s="354"/>
      <c r="BJ1668" s="354"/>
      <c r="BK1668" s="354"/>
      <c r="BL1668" s="354"/>
      <c r="BM1668" s="354"/>
      <c r="BN1668" s="354"/>
      <c r="BO1668" s="354"/>
      <c r="BP1668" s="354"/>
      <c r="BQ1668" s="354"/>
      <c r="BR1668" s="354"/>
      <c r="BS1668" s="354"/>
      <c r="BT1668" s="355"/>
      <c r="BU1668" s="324" t="str">
        <f t="shared" si="102"/>
        <v>No disability</v>
      </c>
      <c r="BV1668" s="328" t="str">
        <f t="shared" si="100"/>
        <v>Out</v>
      </c>
      <c r="BW1668" s="329" t="str">
        <f t="shared" si="101"/>
        <v>Out</v>
      </c>
      <c r="BX1668" s="327" t="str">
        <f t="shared" si="103"/>
        <v/>
      </c>
    </row>
    <row r="1669" spans="2:76" x14ac:dyDescent="0.2">
      <c r="B1669" s="137"/>
      <c r="C1669" s="138"/>
      <c r="D1669" s="139" t="s">
        <v>1696</v>
      </c>
      <c r="E1669" s="140"/>
      <c r="F1669" s="140"/>
      <c r="G1669" s="321"/>
      <c r="H1669" s="322"/>
      <c r="I1669" s="322"/>
      <c r="J1669" s="322"/>
      <c r="K1669" s="322"/>
      <c r="L1669" s="322"/>
      <c r="M1669" s="322"/>
      <c r="N1669" s="322"/>
      <c r="O1669" s="322"/>
      <c r="P1669" s="322"/>
      <c r="Q1669" s="322"/>
      <c r="R1669" s="322"/>
      <c r="S1669" s="322"/>
      <c r="T1669" s="322"/>
      <c r="U1669" s="322"/>
      <c r="V1669" s="322"/>
      <c r="W1669" s="322"/>
      <c r="X1669" s="322"/>
      <c r="Y1669" s="322"/>
      <c r="Z1669" s="322"/>
      <c r="AA1669" s="322"/>
      <c r="AB1669" s="322"/>
      <c r="AC1669" s="322"/>
      <c r="AD1669" s="322"/>
      <c r="AE1669" s="322"/>
      <c r="AF1669" s="322"/>
      <c r="AG1669" s="322"/>
      <c r="AH1669" s="322"/>
      <c r="AI1669" s="322"/>
      <c r="AJ1669" s="322"/>
      <c r="AK1669" s="322"/>
      <c r="AL1669" s="322"/>
      <c r="AM1669" s="323"/>
      <c r="AN1669" s="353"/>
      <c r="AO1669" s="354"/>
      <c r="AP1669" s="354"/>
      <c r="AQ1669" s="354"/>
      <c r="AR1669" s="354"/>
      <c r="AS1669" s="354"/>
      <c r="AT1669" s="354"/>
      <c r="AU1669" s="354"/>
      <c r="AV1669" s="354"/>
      <c r="AW1669" s="354"/>
      <c r="AX1669" s="354"/>
      <c r="AY1669" s="354"/>
      <c r="AZ1669" s="354"/>
      <c r="BA1669" s="354"/>
      <c r="BB1669" s="354"/>
      <c r="BC1669" s="354"/>
      <c r="BD1669" s="354"/>
      <c r="BE1669" s="354"/>
      <c r="BF1669" s="354"/>
      <c r="BG1669" s="354"/>
      <c r="BH1669" s="354"/>
      <c r="BI1669" s="354"/>
      <c r="BJ1669" s="354"/>
      <c r="BK1669" s="354"/>
      <c r="BL1669" s="354"/>
      <c r="BM1669" s="354"/>
      <c r="BN1669" s="354"/>
      <c r="BO1669" s="354"/>
      <c r="BP1669" s="354"/>
      <c r="BQ1669" s="354"/>
      <c r="BR1669" s="354"/>
      <c r="BS1669" s="354"/>
      <c r="BT1669" s="355"/>
      <c r="BU1669" s="324" t="str">
        <f t="shared" si="102"/>
        <v>No disability</v>
      </c>
      <c r="BV1669" s="328" t="str">
        <f t="shared" si="100"/>
        <v>Out</v>
      </c>
      <c r="BW1669" s="329" t="str">
        <f t="shared" si="101"/>
        <v>Out</v>
      </c>
      <c r="BX1669" s="327" t="str">
        <f t="shared" si="103"/>
        <v/>
      </c>
    </row>
    <row r="1670" spans="2:76" x14ac:dyDescent="0.2">
      <c r="B1670" s="137"/>
      <c r="C1670" s="138"/>
      <c r="D1670" s="139" t="s">
        <v>1697</v>
      </c>
      <c r="E1670" s="140"/>
      <c r="F1670" s="140"/>
      <c r="G1670" s="321"/>
      <c r="H1670" s="322"/>
      <c r="I1670" s="322"/>
      <c r="J1670" s="322"/>
      <c r="K1670" s="322"/>
      <c r="L1670" s="322"/>
      <c r="M1670" s="322"/>
      <c r="N1670" s="322"/>
      <c r="O1670" s="322"/>
      <c r="P1670" s="322"/>
      <c r="Q1670" s="322"/>
      <c r="R1670" s="322"/>
      <c r="S1670" s="322"/>
      <c r="T1670" s="322"/>
      <c r="U1670" s="322"/>
      <c r="V1670" s="322"/>
      <c r="W1670" s="322"/>
      <c r="X1670" s="322"/>
      <c r="Y1670" s="322"/>
      <c r="Z1670" s="322"/>
      <c r="AA1670" s="322"/>
      <c r="AB1670" s="322"/>
      <c r="AC1670" s="322"/>
      <c r="AD1670" s="322"/>
      <c r="AE1670" s="322"/>
      <c r="AF1670" s="322"/>
      <c r="AG1670" s="322"/>
      <c r="AH1670" s="322"/>
      <c r="AI1670" s="322"/>
      <c r="AJ1670" s="322"/>
      <c r="AK1670" s="322"/>
      <c r="AL1670" s="322"/>
      <c r="AM1670" s="323"/>
      <c r="AN1670" s="353"/>
      <c r="AO1670" s="354"/>
      <c r="AP1670" s="354"/>
      <c r="AQ1670" s="354"/>
      <c r="AR1670" s="354"/>
      <c r="AS1670" s="354"/>
      <c r="AT1670" s="354"/>
      <c r="AU1670" s="354"/>
      <c r="AV1670" s="354"/>
      <c r="AW1670" s="354"/>
      <c r="AX1670" s="354"/>
      <c r="AY1670" s="354"/>
      <c r="AZ1670" s="354"/>
      <c r="BA1670" s="354"/>
      <c r="BB1670" s="354"/>
      <c r="BC1670" s="354"/>
      <c r="BD1670" s="354"/>
      <c r="BE1670" s="354"/>
      <c r="BF1670" s="354"/>
      <c r="BG1670" s="354"/>
      <c r="BH1670" s="354"/>
      <c r="BI1670" s="354"/>
      <c r="BJ1670" s="354"/>
      <c r="BK1670" s="354"/>
      <c r="BL1670" s="354"/>
      <c r="BM1670" s="354"/>
      <c r="BN1670" s="354"/>
      <c r="BO1670" s="354"/>
      <c r="BP1670" s="354"/>
      <c r="BQ1670" s="354"/>
      <c r="BR1670" s="354"/>
      <c r="BS1670" s="354"/>
      <c r="BT1670" s="355"/>
      <c r="BU1670" s="324" t="str">
        <f t="shared" si="102"/>
        <v>No disability</v>
      </c>
      <c r="BV1670" s="328" t="str">
        <f t="shared" si="100"/>
        <v>Out</v>
      </c>
      <c r="BW1670" s="329" t="str">
        <f t="shared" si="101"/>
        <v>Out</v>
      </c>
      <c r="BX1670" s="327" t="str">
        <f t="shared" si="103"/>
        <v/>
      </c>
    </row>
    <row r="1671" spans="2:76" x14ac:dyDescent="0.2">
      <c r="B1671" s="137"/>
      <c r="C1671" s="138"/>
      <c r="D1671" s="139" t="s">
        <v>1698</v>
      </c>
      <c r="E1671" s="140"/>
      <c r="F1671" s="140"/>
      <c r="G1671" s="321"/>
      <c r="H1671" s="322"/>
      <c r="I1671" s="322"/>
      <c r="J1671" s="322"/>
      <c r="K1671" s="322"/>
      <c r="L1671" s="322"/>
      <c r="M1671" s="322"/>
      <c r="N1671" s="322"/>
      <c r="O1671" s="322"/>
      <c r="P1671" s="322"/>
      <c r="Q1671" s="322"/>
      <c r="R1671" s="322"/>
      <c r="S1671" s="322"/>
      <c r="T1671" s="322"/>
      <c r="U1671" s="322"/>
      <c r="V1671" s="322"/>
      <c r="W1671" s="322"/>
      <c r="X1671" s="322"/>
      <c r="Y1671" s="322"/>
      <c r="Z1671" s="322"/>
      <c r="AA1671" s="322"/>
      <c r="AB1671" s="322"/>
      <c r="AC1671" s="322"/>
      <c r="AD1671" s="322"/>
      <c r="AE1671" s="322"/>
      <c r="AF1671" s="322"/>
      <c r="AG1671" s="322"/>
      <c r="AH1671" s="322"/>
      <c r="AI1671" s="322"/>
      <c r="AJ1671" s="322"/>
      <c r="AK1671" s="322"/>
      <c r="AL1671" s="322"/>
      <c r="AM1671" s="323"/>
      <c r="AN1671" s="353"/>
      <c r="AO1671" s="354"/>
      <c r="AP1671" s="354"/>
      <c r="AQ1671" s="354"/>
      <c r="AR1671" s="354"/>
      <c r="AS1671" s="354"/>
      <c r="AT1671" s="354"/>
      <c r="AU1671" s="354"/>
      <c r="AV1671" s="354"/>
      <c r="AW1671" s="354"/>
      <c r="AX1671" s="354"/>
      <c r="AY1671" s="354"/>
      <c r="AZ1671" s="354"/>
      <c r="BA1671" s="354"/>
      <c r="BB1671" s="354"/>
      <c r="BC1671" s="354"/>
      <c r="BD1671" s="354"/>
      <c r="BE1671" s="354"/>
      <c r="BF1671" s="354"/>
      <c r="BG1671" s="354"/>
      <c r="BH1671" s="354"/>
      <c r="BI1671" s="354"/>
      <c r="BJ1671" s="354"/>
      <c r="BK1671" s="354"/>
      <c r="BL1671" s="354"/>
      <c r="BM1671" s="354"/>
      <c r="BN1671" s="354"/>
      <c r="BO1671" s="354"/>
      <c r="BP1671" s="354"/>
      <c r="BQ1671" s="354"/>
      <c r="BR1671" s="354"/>
      <c r="BS1671" s="354"/>
      <c r="BT1671" s="355"/>
      <c r="BU1671" s="324" t="str">
        <f t="shared" si="102"/>
        <v>No disability</v>
      </c>
      <c r="BV1671" s="328" t="str">
        <f t="shared" si="100"/>
        <v>Out</v>
      </c>
      <c r="BW1671" s="329" t="str">
        <f t="shared" si="101"/>
        <v>Out</v>
      </c>
      <c r="BX1671" s="327" t="str">
        <f t="shared" si="103"/>
        <v/>
      </c>
    </row>
    <row r="1672" spans="2:76" x14ac:dyDescent="0.2">
      <c r="B1672" s="137"/>
      <c r="C1672" s="138"/>
      <c r="D1672" s="139" t="s">
        <v>1699</v>
      </c>
      <c r="E1672" s="140"/>
      <c r="F1672" s="140"/>
      <c r="G1672" s="321"/>
      <c r="H1672" s="322"/>
      <c r="I1672" s="322"/>
      <c r="J1672" s="322"/>
      <c r="K1672" s="322"/>
      <c r="L1672" s="322"/>
      <c r="M1672" s="322"/>
      <c r="N1672" s="322"/>
      <c r="O1672" s="322"/>
      <c r="P1672" s="322"/>
      <c r="Q1672" s="322"/>
      <c r="R1672" s="322"/>
      <c r="S1672" s="322"/>
      <c r="T1672" s="322"/>
      <c r="U1672" s="322"/>
      <c r="V1672" s="322"/>
      <c r="W1672" s="322"/>
      <c r="X1672" s="322"/>
      <c r="Y1672" s="322"/>
      <c r="Z1672" s="322"/>
      <c r="AA1672" s="322"/>
      <c r="AB1672" s="322"/>
      <c r="AC1672" s="322"/>
      <c r="AD1672" s="322"/>
      <c r="AE1672" s="322"/>
      <c r="AF1672" s="322"/>
      <c r="AG1672" s="322"/>
      <c r="AH1672" s="322"/>
      <c r="AI1672" s="322"/>
      <c r="AJ1672" s="322"/>
      <c r="AK1672" s="322"/>
      <c r="AL1672" s="322"/>
      <c r="AM1672" s="323"/>
      <c r="AN1672" s="353"/>
      <c r="AO1672" s="354"/>
      <c r="AP1672" s="354"/>
      <c r="AQ1672" s="354"/>
      <c r="AR1672" s="354"/>
      <c r="AS1672" s="354"/>
      <c r="AT1672" s="354"/>
      <c r="AU1672" s="354"/>
      <c r="AV1672" s="354"/>
      <c r="AW1672" s="354"/>
      <c r="AX1672" s="354"/>
      <c r="AY1672" s="354"/>
      <c r="AZ1672" s="354"/>
      <c r="BA1672" s="354"/>
      <c r="BB1672" s="354"/>
      <c r="BC1672" s="354"/>
      <c r="BD1672" s="354"/>
      <c r="BE1672" s="354"/>
      <c r="BF1672" s="354"/>
      <c r="BG1672" s="354"/>
      <c r="BH1672" s="354"/>
      <c r="BI1672" s="354"/>
      <c r="BJ1672" s="354"/>
      <c r="BK1672" s="354"/>
      <c r="BL1672" s="354"/>
      <c r="BM1672" s="354"/>
      <c r="BN1672" s="354"/>
      <c r="BO1672" s="354"/>
      <c r="BP1672" s="354"/>
      <c r="BQ1672" s="354"/>
      <c r="BR1672" s="354"/>
      <c r="BS1672" s="354"/>
      <c r="BT1672" s="355"/>
      <c r="BU1672" s="324" t="str">
        <f t="shared" si="102"/>
        <v>No disability</v>
      </c>
      <c r="BV1672" s="328" t="str">
        <f t="shared" si="100"/>
        <v>Out</v>
      </c>
      <c r="BW1672" s="329" t="str">
        <f t="shared" si="101"/>
        <v>Out</v>
      </c>
      <c r="BX1672" s="327" t="str">
        <f t="shared" si="103"/>
        <v/>
      </c>
    </row>
    <row r="1673" spans="2:76" x14ac:dyDescent="0.2">
      <c r="B1673" s="137"/>
      <c r="C1673" s="138"/>
      <c r="D1673" s="139" t="s">
        <v>1700</v>
      </c>
      <c r="E1673" s="140"/>
      <c r="F1673" s="140"/>
      <c r="G1673" s="321"/>
      <c r="H1673" s="322"/>
      <c r="I1673" s="322"/>
      <c r="J1673" s="322"/>
      <c r="K1673" s="322"/>
      <c r="L1673" s="322"/>
      <c r="M1673" s="322"/>
      <c r="N1673" s="322"/>
      <c r="O1673" s="322"/>
      <c r="P1673" s="322"/>
      <c r="Q1673" s="322"/>
      <c r="R1673" s="322"/>
      <c r="S1673" s="322"/>
      <c r="T1673" s="322"/>
      <c r="U1673" s="322"/>
      <c r="V1673" s="322"/>
      <c r="W1673" s="322"/>
      <c r="X1673" s="322"/>
      <c r="Y1673" s="322"/>
      <c r="Z1673" s="322"/>
      <c r="AA1673" s="322"/>
      <c r="AB1673" s="322"/>
      <c r="AC1673" s="322"/>
      <c r="AD1673" s="322"/>
      <c r="AE1673" s="322"/>
      <c r="AF1673" s="322"/>
      <c r="AG1673" s="322"/>
      <c r="AH1673" s="322"/>
      <c r="AI1673" s="322"/>
      <c r="AJ1673" s="322"/>
      <c r="AK1673" s="322"/>
      <c r="AL1673" s="322"/>
      <c r="AM1673" s="323"/>
      <c r="AN1673" s="353"/>
      <c r="AO1673" s="354"/>
      <c r="AP1673" s="354"/>
      <c r="AQ1673" s="354"/>
      <c r="AR1673" s="354"/>
      <c r="AS1673" s="354"/>
      <c r="AT1673" s="354"/>
      <c r="AU1673" s="354"/>
      <c r="AV1673" s="354"/>
      <c r="AW1673" s="354"/>
      <c r="AX1673" s="354"/>
      <c r="AY1673" s="354"/>
      <c r="AZ1673" s="354"/>
      <c r="BA1673" s="354"/>
      <c r="BB1673" s="354"/>
      <c r="BC1673" s="354"/>
      <c r="BD1673" s="354"/>
      <c r="BE1673" s="354"/>
      <c r="BF1673" s="354"/>
      <c r="BG1673" s="354"/>
      <c r="BH1673" s="354"/>
      <c r="BI1673" s="354"/>
      <c r="BJ1673" s="354"/>
      <c r="BK1673" s="354"/>
      <c r="BL1673" s="354"/>
      <c r="BM1673" s="354"/>
      <c r="BN1673" s="354"/>
      <c r="BO1673" s="354"/>
      <c r="BP1673" s="354"/>
      <c r="BQ1673" s="354"/>
      <c r="BR1673" s="354"/>
      <c r="BS1673" s="354"/>
      <c r="BT1673" s="355"/>
      <c r="BU1673" s="324" t="str">
        <f t="shared" si="102"/>
        <v>No disability</v>
      </c>
      <c r="BV1673" s="328" t="str">
        <f t="shared" si="100"/>
        <v>Out</v>
      </c>
      <c r="BW1673" s="329" t="str">
        <f t="shared" si="101"/>
        <v>Out</v>
      </c>
      <c r="BX1673" s="327" t="str">
        <f t="shared" si="103"/>
        <v/>
      </c>
    </row>
    <row r="1674" spans="2:76" x14ac:dyDescent="0.2">
      <c r="B1674" s="137"/>
      <c r="C1674" s="138"/>
      <c r="D1674" s="139" t="s">
        <v>1701</v>
      </c>
      <c r="E1674" s="140"/>
      <c r="F1674" s="140"/>
      <c r="G1674" s="321"/>
      <c r="H1674" s="322"/>
      <c r="I1674" s="322"/>
      <c r="J1674" s="322"/>
      <c r="K1674" s="322"/>
      <c r="L1674" s="322"/>
      <c r="M1674" s="322"/>
      <c r="N1674" s="322"/>
      <c r="O1674" s="322"/>
      <c r="P1674" s="322"/>
      <c r="Q1674" s="322"/>
      <c r="R1674" s="322"/>
      <c r="S1674" s="322"/>
      <c r="T1674" s="322"/>
      <c r="U1674" s="322"/>
      <c r="V1674" s="322"/>
      <c r="W1674" s="322"/>
      <c r="X1674" s="322"/>
      <c r="Y1674" s="322"/>
      <c r="Z1674" s="322"/>
      <c r="AA1674" s="322"/>
      <c r="AB1674" s="322"/>
      <c r="AC1674" s="322"/>
      <c r="AD1674" s="322"/>
      <c r="AE1674" s="322"/>
      <c r="AF1674" s="322"/>
      <c r="AG1674" s="322"/>
      <c r="AH1674" s="322"/>
      <c r="AI1674" s="322"/>
      <c r="AJ1674" s="322"/>
      <c r="AK1674" s="322"/>
      <c r="AL1674" s="322"/>
      <c r="AM1674" s="323"/>
      <c r="AN1674" s="353"/>
      <c r="AO1674" s="354"/>
      <c r="AP1674" s="354"/>
      <c r="AQ1674" s="354"/>
      <c r="AR1674" s="354"/>
      <c r="AS1674" s="354"/>
      <c r="AT1674" s="354"/>
      <c r="AU1674" s="354"/>
      <c r="AV1674" s="354"/>
      <c r="AW1674" s="354"/>
      <c r="AX1674" s="354"/>
      <c r="AY1674" s="354"/>
      <c r="AZ1674" s="354"/>
      <c r="BA1674" s="354"/>
      <c r="BB1674" s="354"/>
      <c r="BC1674" s="354"/>
      <c r="BD1674" s="354"/>
      <c r="BE1674" s="354"/>
      <c r="BF1674" s="354"/>
      <c r="BG1674" s="354"/>
      <c r="BH1674" s="354"/>
      <c r="BI1674" s="354"/>
      <c r="BJ1674" s="354"/>
      <c r="BK1674" s="354"/>
      <c r="BL1674" s="354"/>
      <c r="BM1674" s="354"/>
      <c r="BN1674" s="354"/>
      <c r="BO1674" s="354"/>
      <c r="BP1674" s="354"/>
      <c r="BQ1674" s="354"/>
      <c r="BR1674" s="354"/>
      <c r="BS1674" s="354"/>
      <c r="BT1674" s="355"/>
      <c r="BU1674" s="324" t="str">
        <f t="shared" si="102"/>
        <v>No disability</v>
      </c>
      <c r="BV1674" s="328" t="str">
        <f t="shared" si="100"/>
        <v>Out</v>
      </c>
      <c r="BW1674" s="329" t="str">
        <f t="shared" si="101"/>
        <v>Out</v>
      </c>
      <c r="BX1674" s="327" t="str">
        <f t="shared" si="103"/>
        <v/>
      </c>
    </row>
    <row r="1675" spans="2:76" x14ac:dyDescent="0.2">
      <c r="B1675" s="137"/>
      <c r="C1675" s="138"/>
      <c r="D1675" s="139" t="s">
        <v>1702</v>
      </c>
      <c r="E1675" s="140"/>
      <c r="F1675" s="140"/>
      <c r="G1675" s="321"/>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322"/>
      <c r="AE1675" s="322"/>
      <c r="AF1675" s="322"/>
      <c r="AG1675" s="322"/>
      <c r="AH1675" s="322"/>
      <c r="AI1675" s="322"/>
      <c r="AJ1675" s="322"/>
      <c r="AK1675" s="322"/>
      <c r="AL1675" s="322"/>
      <c r="AM1675" s="323"/>
      <c r="AN1675" s="353"/>
      <c r="AO1675" s="354"/>
      <c r="AP1675" s="354"/>
      <c r="AQ1675" s="354"/>
      <c r="AR1675" s="354"/>
      <c r="AS1675" s="354"/>
      <c r="AT1675" s="354"/>
      <c r="AU1675" s="354"/>
      <c r="AV1675" s="354"/>
      <c r="AW1675" s="354"/>
      <c r="AX1675" s="354"/>
      <c r="AY1675" s="354"/>
      <c r="AZ1675" s="354"/>
      <c r="BA1675" s="354"/>
      <c r="BB1675" s="354"/>
      <c r="BC1675" s="354"/>
      <c r="BD1675" s="354"/>
      <c r="BE1675" s="354"/>
      <c r="BF1675" s="354"/>
      <c r="BG1675" s="354"/>
      <c r="BH1675" s="354"/>
      <c r="BI1675" s="354"/>
      <c r="BJ1675" s="354"/>
      <c r="BK1675" s="354"/>
      <c r="BL1675" s="354"/>
      <c r="BM1675" s="354"/>
      <c r="BN1675" s="354"/>
      <c r="BO1675" s="354"/>
      <c r="BP1675" s="354"/>
      <c r="BQ1675" s="354"/>
      <c r="BR1675" s="354"/>
      <c r="BS1675" s="354"/>
      <c r="BT1675" s="355"/>
      <c r="BU1675" s="324" t="str">
        <f t="shared" si="102"/>
        <v>No disability</v>
      </c>
      <c r="BV1675" s="328" t="str">
        <f t="shared" si="100"/>
        <v>Out</v>
      </c>
      <c r="BW1675" s="329" t="str">
        <f t="shared" si="101"/>
        <v>Out</v>
      </c>
      <c r="BX1675" s="327" t="str">
        <f t="shared" si="103"/>
        <v/>
      </c>
    </row>
    <row r="1676" spans="2:76" x14ac:dyDescent="0.2">
      <c r="B1676" s="137"/>
      <c r="C1676" s="138"/>
      <c r="D1676" s="139" t="s">
        <v>1703</v>
      </c>
      <c r="E1676" s="140"/>
      <c r="F1676" s="140"/>
      <c r="G1676" s="321"/>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2"/>
      <c r="AD1676" s="322"/>
      <c r="AE1676" s="322"/>
      <c r="AF1676" s="322"/>
      <c r="AG1676" s="322"/>
      <c r="AH1676" s="322"/>
      <c r="AI1676" s="322"/>
      <c r="AJ1676" s="322"/>
      <c r="AK1676" s="322"/>
      <c r="AL1676" s="322"/>
      <c r="AM1676" s="323"/>
      <c r="AN1676" s="353"/>
      <c r="AO1676" s="354"/>
      <c r="AP1676" s="354"/>
      <c r="AQ1676" s="354"/>
      <c r="AR1676" s="354"/>
      <c r="AS1676" s="354"/>
      <c r="AT1676" s="354"/>
      <c r="AU1676" s="354"/>
      <c r="AV1676" s="354"/>
      <c r="AW1676" s="354"/>
      <c r="AX1676" s="354"/>
      <c r="AY1676" s="354"/>
      <c r="AZ1676" s="354"/>
      <c r="BA1676" s="354"/>
      <c r="BB1676" s="354"/>
      <c r="BC1676" s="354"/>
      <c r="BD1676" s="354"/>
      <c r="BE1676" s="354"/>
      <c r="BF1676" s="354"/>
      <c r="BG1676" s="354"/>
      <c r="BH1676" s="354"/>
      <c r="BI1676" s="354"/>
      <c r="BJ1676" s="354"/>
      <c r="BK1676" s="354"/>
      <c r="BL1676" s="354"/>
      <c r="BM1676" s="354"/>
      <c r="BN1676" s="354"/>
      <c r="BO1676" s="354"/>
      <c r="BP1676" s="354"/>
      <c r="BQ1676" s="354"/>
      <c r="BR1676" s="354"/>
      <c r="BS1676" s="354"/>
      <c r="BT1676" s="355"/>
      <c r="BU1676" s="324" t="str">
        <f t="shared" si="102"/>
        <v>No disability</v>
      </c>
      <c r="BV1676" s="328" t="str">
        <f t="shared" si="100"/>
        <v>Out</v>
      </c>
      <c r="BW1676" s="329" t="str">
        <f t="shared" si="101"/>
        <v>Out</v>
      </c>
      <c r="BX1676" s="327" t="str">
        <f t="shared" si="103"/>
        <v/>
      </c>
    </row>
    <row r="1677" spans="2:76" x14ac:dyDescent="0.2">
      <c r="B1677" s="137"/>
      <c r="C1677" s="138"/>
      <c r="D1677" s="139" t="s">
        <v>1704</v>
      </c>
      <c r="E1677" s="140"/>
      <c r="F1677" s="140"/>
      <c r="G1677" s="321"/>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2"/>
      <c r="AD1677" s="322"/>
      <c r="AE1677" s="322"/>
      <c r="AF1677" s="322"/>
      <c r="AG1677" s="322"/>
      <c r="AH1677" s="322"/>
      <c r="AI1677" s="322"/>
      <c r="AJ1677" s="322"/>
      <c r="AK1677" s="322"/>
      <c r="AL1677" s="322"/>
      <c r="AM1677" s="323"/>
      <c r="AN1677" s="353"/>
      <c r="AO1677" s="354"/>
      <c r="AP1677" s="354"/>
      <c r="AQ1677" s="354"/>
      <c r="AR1677" s="354"/>
      <c r="AS1677" s="354"/>
      <c r="AT1677" s="354"/>
      <c r="AU1677" s="354"/>
      <c r="AV1677" s="354"/>
      <c r="AW1677" s="354"/>
      <c r="AX1677" s="354"/>
      <c r="AY1677" s="354"/>
      <c r="AZ1677" s="354"/>
      <c r="BA1677" s="354"/>
      <c r="BB1677" s="354"/>
      <c r="BC1677" s="354"/>
      <c r="BD1677" s="354"/>
      <c r="BE1677" s="354"/>
      <c r="BF1677" s="354"/>
      <c r="BG1677" s="354"/>
      <c r="BH1677" s="354"/>
      <c r="BI1677" s="354"/>
      <c r="BJ1677" s="354"/>
      <c r="BK1677" s="354"/>
      <c r="BL1677" s="354"/>
      <c r="BM1677" s="354"/>
      <c r="BN1677" s="354"/>
      <c r="BO1677" s="354"/>
      <c r="BP1677" s="354"/>
      <c r="BQ1677" s="354"/>
      <c r="BR1677" s="354"/>
      <c r="BS1677" s="354"/>
      <c r="BT1677" s="355"/>
      <c r="BU1677" s="324" t="str">
        <f t="shared" si="102"/>
        <v>No disability</v>
      </c>
      <c r="BV1677" s="328" t="str">
        <f t="shared" si="100"/>
        <v>Out</v>
      </c>
      <c r="BW1677" s="329" t="str">
        <f t="shared" si="101"/>
        <v>Out</v>
      </c>
      <c r="BX1677" s="327" t="str">
        <f t="shared" si="103"/>
        <v/>
      </c>
    </row>
    <row r="1678" spans="2:76" x14ac:dyDescent="0.2">
      <c r="B1678" s="137"/>
      <c r="C1678" s="138"/>
      <c r="D1678" s="139" t="s">
        <v>1705</v>
      </c>
      <c r="E1678" s="140"/>
      <c r="F1678" s="140"/>
      <c r="G1678" s="321"/>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2"/>
      <c r="AD1678" s="322"/>
      <c r="AE1678" s="322"/>
      <c r="AF1678" s="322"/>
      <c r="AG1678" s="322"/>
      <c r="AH1678" s="322"/>
      <c r="AI1678" s="322"/>
      <c r="AJ1678" s="322"/>
      <c r="AK1678" s="322"/>
      <c r="AL1678" s="322"/>
      <c r="AM1678" s="323"/>
      <c r="AN1678" s="353"/>
      <c r="AO1678" s="354"/>
      <c r="AP1678" s="354"/>
      <c r="AQ1678" s="354"/>
      <c r="AR1678" s="354"/>
      <c r="AS1678" s="354"/>
      <c r="AT1678" s="354"/>
      <c r="AU1678" s="354"/>
      <c r="AV1678" s="354"/>
      <c r="AW1678" s="354"/>
      <c r="AX1678" s="354"/>
      <c r="AY1678" s="354"/>
      <c r="AZ1678" s="354"/>
      <c r="BA1678" s="354"/>
      <c r="BB1678" s="354"/>
      <c r="BC1678" s="354"/>
      <c r="BD1678" s="354"/>
      <c r="BE1678" s="354"/>
      <c r="BF1678" s="354"/>
      <c r="BG1678" s="354"/>
      <c r="BH1678" s="354"/>
      <c r="BI1678" s="354"/>
      <c r="BJ1678" s="354"/>
      <c r="BK1678" s="354"/>
      <c r="BL1678" s="354"/>
      <c r="BM1678" s="354"/>
      <c r="BN1678" s="354"/>
      <c r="BO1678" s="354"/>
      <c r="BP1678" s="354"/>
      <c r="BQ1678" s="354"/>
      <c r="BR1678" s="354"/>
      <c r="BS1678" s="354"/>
      <c r="BT1678" s="355"/>
      <c r="BU1678" s="324" t="str">
        <f t="shared" si="102"/>
        <v>No disability</v>
      </c>
      <c r="BV1678" s="328" t="str">
        <f t="shared" si="100"/>
        <v>Out</v>
      </c>
      <c r="BW1678" s="329" t="str">
        <f t="shared" si="101"/>
        <v>Out</v>
      </c>
      <c r="BX1678" s="327" t="str">
        <f t="shared" si="103"/>
        <v/>
      </c>
    </row>
    <row r="1679" spans="2:76" x14ac:dyDescent="0.2">
      <c r="B1679" s="137"/>
      <c r="C1679" s="138"/>
      <c r="D1679" s="139" t="s">
        <v>1706</v>
      </c>
      <c r="E1679" s="140"/>
      <c r="F1679" s="140"/>
      <c r="G1679" s="321"/>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2"/>
      <c r="AD1679" s="322"/>
      <c r="AE1679" s="322"/>
      <c r="AF1679" s="322"/>
      <c r="AG1679" s="322"/>
      <c r="AH1679" s="322"/>
      <c r="AI1679" s="322"/>
      <c r="AJ1679" s="322"/>
      <c r="AK1679" s="322"/>
      <c r="AL1679" s="322"/>
      <c r="AM1679" s="323"/>
      <c r="AN1679" s="353"/>
      <c r="AO1679" s="354"/>
      <c r="AP1679" s="354"/>
      <c r="AQ1679" s="354"/>
      <c r="AR1679" s="354"/>
      <c r="AS1679" s="354"/>
      <c r="AT1679" s="354"/>
      <c r="AU1679" s="354"/>
      <c r="AV1679" s="354"/>
      <c r="AW1679" s="354"/>
      <c r="AX1679" s="354"/>
      <c r="AY1679" s="354"/>
      <c r="AZ1679" s="354"/>
      <c r="BA1679" s="354"/>
      <c r="BB1679" s="354"/>
      <c r="BC1679" s="354"/>
      <c r="BD1679" s="354"/>
      <c r="BE1679" s="354"/>
      <c r="BF1679" s="354"/>
      <c r="BG1679" s="354"/>
      <c r="BH1679" s="354"/>
      <c r="BI1679" s="354"/>
      <c r="BJ1679" s="354"/>
      <c r="BK1679" s="354"/>
      <c r="BL1679" s="354"/>
      <c r="BM1679" s="354"/>
      <c r="BN1679" s="354"/>
      <c r="BO1679" s="354"/>
      <c r="BP1679" s="354"/>
      <c r="BQ1679" s="354"/>
      <c r="BR1679" s="354"/>
      <c r="BS1679" s="354"/>
      <c r="BT1679" s="355"/>
      <c r="BU1679" s="324" t="str">
        <f t="shared" si="102"/>
        <v>No disability</v>
      </c>
      <c r="BV1679" s="328" t="str">
        <f t="shared" si="100"/>
        <v>Out</v>
      </c>
      <c r="BW1679" s="329" t="str">
        <f t="shared" si="101"/>
        <v>Out</v>
      </c>
      <c r="BX1679" s="327" t="str">
        <f t="shared" si="103"/>
        <v/>
      </c>
    </row>
    <row r="1680" spans="2:76" x14ac:dyDescent="0.2">
      <c r="B1680" s="137"/>
      <c r="C1680" s="138"/>
      <c r="D1680" s="139" t="s">
        <v>1707</v>
      </c>
      <c r="E1680" s="140"/>
      <c r="F1680" s="140"/>
      <c r="G1680" s="321"/>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2"/>
      <c r="AD1680" s="322"/>
      <c r="AE1680" s="322"/>
      <c r="AF1680" s="322"/>
      <c r="AG1680" s="322"/>
      <c r="AH1680" s="322"/>
      <c r="AI1680" s="322"/>
      <c r="AJ1680" s="322"/>
      <c r="AK1680" s="322"/>
      <c r="AL1680" s="322"/>
      <c r="AM1680" s="323"/>
      <c r="AN1680" s="353"/>
      <c r="AO1680" s="354"/>
      <c r="AP1680" s="354"/>
      <c r="AQ1680" s="354"/>
      <c r="AR1680" s="354"/>
      <c r="AS1680" s="354"/>
      <c r="AT1680" s="354"/>
      <c r="AU1680" s="354"/>
      <c r="AV1680" s="354"/>
      <c r="AW1680" s="354"/>
      <c r="AX1680" s="354"/>
      <c r="AY1680" s="354"/>
      <c r="AZ1680" s="354"/>
      <c r="BA1680" s="354"/>
      <c r="BB1680" s="354"/>
      <c r="BC1680" s="354"/>
      <c r="BD1680" s="354"/>
      <c r="BE1680" s="354"/>
      <c r="BF1680" s="354"/>
      <c r="BG1680" s="354"/>
      <c r="BH1680" s="354"/>
      <c r="BI1680" s="354"/>
      <c r="BJ1680" s="354"/>
      <c r="BK1680" s="354"/>
      <c r="BL1680" s="354"/>
      <c r="BM1680" s="354"/>
      <c r="BN1680" s="354"/>
      <c r="BO1680" s="354"/>
      <c r="BP1680" s="354"/>
      <c r="BQ1680" s="354"/>
      <c r="BR1680" s="354"/>
      <c r="BS1680" s="354"/>
      <c r="BT1680" s="355"/>
      <c r="BU1680" s="324" t="str">
        <f t="shared" si="102"/>
        <v>No disability</v>
      </c>
      <c r="BV1680" s="328" t="str">
        <f t="shared" si="100"/>
        <v>Out</v>
      </c>
      <c r="BW1680" s="329" t="str">
        <f t="shared" si="101"/>
        <v>Out</v>
      </c>
      <c r="BX1680" s="327" t="str">
        <f t="shared" si="103"/>
        <v/>
      </c>
    </row>
    <row r="1681" spans="2:76" x14ac:dyDescent="0.2">
      <c r="B1681" s="137"/>
      <c r="C1681" s="138"/>
      <c r="D1681" s="139" t="s">
        <v>1708</v>
      </c>
      <c r="E1681" s="140"/>
      <c r="F1681" s="140"/>
      <c r="G1681" s="321"/>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2"/>
      <c r="AD1681" s="322"/>
      <c r="AE1681" s="322"/>
      <c r="AF1681" s="322"/>
      <c r="AG1681" s="322"/>
      <c r="AH1681" s="322"/>
      <c r="AI1681" s="322"/>
      <c r="AJ1681" s="322"/>
      <c r="AK1681" s="322"/>
      <c r="AL1681" s="322"/>
      <c r="AM1681" s="323"/>
      <c r="AN1681" s="353"/>
      <c r="AO1681" s="354"/>
      <c r="AP1681" s="354"/>
      <c r="AQ1681" s="354"/>
      <c r="AR1681" s="354"/>
      <c r="AS1681" s="354"/>
      <c r="AT1681" s="354"/>
      <c r="AU1681" s="354"/>
      <c r="AV1681" s="354"/>
      <c r="AW1681" s="354"/>
      <c r="AX1681" s="354"/>
      <c r="AY1681" s="354"/>
      <c r="AZ1681" s="354"/>
      <c r="BA1681" s="354"/>
      <c r="BB1681" s="354"/>
      <c r="BC1681" s="354"/>
      <c r="BD1681" s="354"/>
      <c r="BE1681" s="354"/>
      <c r="BF1681" s="354"/>
      <c r="BG1681" s="354"/>
      <c r="BH1681" s="354"/>
      <c r="BI1681" s="354"/>
      <c r="BJ1681" s="354"/>
      <c r="BK1681" s="354"/>
      <c r="BL1681" s="354"/>
      <c r="BM1681" s="354"/>
      <c r="BN1681" s="354"/>
      <c r="BO1681" s="354"/>
      <c r="BP1681" s="354"/>
      <c r="BQ1681" s="354"/>
      <c r="BR1681" s="354"/>
      <c r="BS1681" s="354"/>
      <c r="BT1681" s="355"/>
      <c r="BU1681" s="324" t="str">
        <f t="shared" si="102"/>
        <v>No disability</v>
      </c>
      <c r="BV1681" s="328" t="str">
        <f t="shared" si="100"/>
        <v>Out</v>
      </c>
      <c r="BW1681" s="329" t="str">
        <f t="shared" si="101"/>
        <v>Out</v>
      </c>
      <c r="BX1681" s="327" t="str">
        <f t="shared" si="103"/>
        <v/>
      </c>
    </row>
    <row r="1682" spans="2:76" x14ac:dyDescent="0.2">
      <c r="B1682" s="137"/>
      <c r="C1682" s="138"/>
      <c r="D1682" s="139" t="s">
        <v>1709</v>
      </c>
      <c r="E1682" s="140"/>
      <c r="F1682" s="140"/>
      <c r="G1682" s="321"/>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2"/>
      <c r="AD1682" s="322"/>
      <c r="AE1682" s="322"/>
      <c r="AF1682" s="322"/>
      <c r="AG1682" s="322"/>
      <c r="AH1682" s="322"/>
      <c r="AI1682" s="322"/>
      <c r="AJ1682" s="322"/>
      <c r="AK1682" s="322"/>
      <c r="AL1682" s="322"/>
      <c r="AM1682" s="323"/>
      <c r="AN1682" s="353"/>
      <c r="AO1682" s="354"/>
      <c r="AP1682" s="354"/>
      <c r="AQ1682" s="354"/>
      <c r="AR1682" s="354"/>
      <c r="AS1682" s="354"/>
      <c r="AT1682" s="354"/>
      <c r="AU1682" s="354"/>
      <c r="AV1682" s="354"/>
      <c r="AW1682" s="354"/>
      <c r="AX1682" s="354"/>
      <c r="AY1682" s="354"/>
      <c r="AZ1682" s="354"/>
      <c r="BA1682" s="354"/>
      <c r="BB1682" s="354"/>
      <c r="BC1682" s="354"/>
      <c r="BD1682" s="354"/>
      <c r="BE1682" s="354"/>
      <c r="BF1682" s="354"/>
      <c r="BG1682" s="354"/>
      <c r="BH1682" s="354"/>
      <c r="BI1682" s="354"/>
      <c r="BJ1682" s="354"/>
      <c r="BK1682" s="354"/>
      <c r="BL1682" s="354"/>
      <c r="BM1682" s="354"/>
      <c r="BN1682" s="354"/>
      <c r="BO1682" s="354"/>
      <c r="BP1682" s="354"/>
      <c r="BQ1682" s="354"/>
      <c r="BR1682" s="354"/>
      <c r="BS1682" s="354"/>
      <c r="BT1682" s="355"/>
      <c r="BU1682" s="324" t="str">
        <f t="shared" si="102"/>
        <v>No disability</v>
      </c>
      <c r="BV1682" s="328" t="str">
        <f t="shared" si="100"/>
        <v>Out</v>
      </c>
      <c r="BW1682" s="329" t="str">
        <f t="shared" si="101"/>
        <v>Out</v>
      </c>
      <c r="BX1682" s="327" t="str">
        <f t="shared" si="103"/>
        <v/>
      </c>
    </row>
    <row r="1683" spans="2:76" x14ac:dyDescent="0.2">
      <c r="B1683" s="137"/>
      <c r="C1683" s="138"/>
      <c r="D1683" s="139" t="s">
        <v>1710</v>
      </c>
      <c r="E1683" s="140"/>
      <c r="F1683" s="140"/>
      <c r="G1683" s="321"/>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2"/>
      <c r="AD1683" s="322"/>
      <c r="AE1683" s="322"/>
      <c r="AF1683" s="322"/>
      <c r="AG1683" s="322"/>
      <c r="AH1683" s="322"/>
      <c r="AI1683" s="322"/>
      <c r="AJ1683" s="322"/>
      <c r="AK1683" s="322"/>
      <c r="AL1683" s="322"/>
      <c r="AM1683" s="323"/>
      <c r="AN1683" s="353"/>
      <c r="AO1683" s="354"/>
      <c r="AP1683" s="354"/>
      <c r="AQ1683" s="354"/>
      <c r="AR1683" s="354"/>
      <c r="AS1683" s="354"/>
      <c r="AT1683" s="354"/>
      <c r="AU1683" s="354"/>
      <c r="AV1683" s="354"/>
      <c r="AW1683" s="354"/>
      <c r="AX1683" s="354"/>
      <c r="AY1683" s="354"/>
      <c r="AZ1683" s="354"/>
      <c r="BA1683" s="354"/>
      <c r="BB1683" s="354"/>
      <c r="BC1683" s="354"/>
      <c r="BD1683" s="354"/>
      <c r="BE1683" s="354"/>
      <c r="BF1683" s="354"/>
      <c r="BG1683" s="354"/>
      <c r="BH1683" s="354"/>
      <c r="BI1683" s="354"/>
      <c r="BJ1683" s="354"/>
      <c r="BK1683" s="354"/>
      <c r="BL1683" s="354"/>
      <c r="BM1683" s="354"/>
      <c r="BN1683" s="354"/>
      <c r="BO1683" s="354"/>
      <c r="BP1683" s="354"/>
      <c r="BQ1683" s="354"/>
      <c r="BR1683" s="354"/>
      <c r="BS1683" s="354"/>
      <c r="BT1683" s="355"/>
      <c r="BU1683" s="324" t="str">
        <f t="shared" si="102"/>
        <v>No disability</v>
      </c>
      <c r="BV1683" s="328" t="str">
        <f t="shared" si="100"/>
        <v>Out</v>
      </c>
      <c r="BW1683" s="329" t="str">
        <f t="shared" si="101"/>
        <v>Out</v>
      </c>
      <c r="BX1683" s="327" t="str">
        <f t="shared" si="103"/>
        <v/>
      </c>
    </row>
    <row r="1684" spans="2:76" x14ac:dyDescent="0.2">
      <c r="B1684" s="137"/>
      <c r="C1684" s="138"/>
      <c r="D1684" s="139" t="s">
        <v>1711</v>
      </c>
      <c r="E1684" s="140"/>
      <c r="F1684" s="140"/>
      <c r="G1684" s="321"/>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2"/>
      <c r="AD1684" s="322"/>
      <c r="AE1684" s="322"/>
      <c r="AF1684" s="322"/>
      <c r="AG1684" s="322"/>
      <c r="AH1684" s="322"/>
      <c r="AI1684" s="322"/>
      <c r="AJ1684" s="322"/>
      <c r="AK1684" s="322"/>
      <c r="AL1684" s="322"/>
      <c r="AM1684" s="323"/>
      <c r="AN1684" s="353"/>
      <c r="AO1684" s="354"/>
      <c r="AP1684" s="354"/>
      <c r="AQ1684" s="354"/>
      <c r="AR1684" s="354"/>
      <c r="AS1684" s="354"/>
      <c r="AT1684" s="354"/>
      <c r="AU1684" s="354"/>
      <c r="AV1684" s="354"/>
      <c r="AW1684" s="354"/>
      <c r="AX1684" s="354"/>
      <c r="AY1684" s="354"/>
      <c r="AZ1684" s="354"/>
      <c r="BA1684" s="354"/>
      <c r="BB1684" s="354"/>
      <c r="BC1684" s="354"/>
      <c r="BD1684" s="354"/>
      <c r="BE1684" s="354"/>
      <c r="BF1684" s="354"/>
      <c r="BG1684" s="354"/>
      <c r="BH1684" s="354"/>
      <c r="BI1684" s="354"/>
      <c r="BJ1684" s="354"/>
      <c r="BK1684" s="354"/>
      <c r="BL1684" s="354"/>
      <c r="BM1684" s="354"/>
      <c r="BN1684" s="354"/>
      <c r="BO1684" s="354"/>
      <c r="BP1684" s="354"/>
      <c r="BQ1684" s="354"/>
      <c r="BR1684" s="354"/>
      <c r="BS1684" s="354"/>
      <c r="BT1684" s="355"/>
      <c r="BU1684" s="324" t="str">
        <f t="shared" si="102"/>
        <v>No disability</v>
      </c>
      <c r="BV1684" s="328" t="str">
        <f t="shared" si="100"/>
        <v>Out</v>
      </c>
      <c r="BW1684" s="329" t="str">
        <f t="shared" si="101"/>
        <v>Out</v>
      </c>
      <c r="BX1684" s="327" t="str">
        <f t="shared" si="103"/>
        <v/>
      </c>
    </row>
    <row r="1685" spans="2:76" x14ac:dyDescent="0.2">
      <c r="B1685" s="137"/>
      <c r="C1685" s="138"/>
      <c r="D1685" s="139" t="s">
        <v>1712</v>
      </c>
      <c r="E1685" s="140"/>
      <c r="F1685" s="140"/>
      <c r="G1685" s="321"/>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2"/>
      <c r="AD1685" s="322"/>
      <c r="AE1685" s="322"/>
      <c r="AF1685" s="322"/>
      <c r="AG1685" s="322"/>
      <c r="AH1685" s="322"/>
      <c r="AI1685" s="322"/>
      <c r="AJ1685" s="322"/>
      <c r="AK1685" s="322"/>
      <c r="AL1685" s="322"/>
      <c r="AM1685" s="323"/>
      <c r="AN1685" s="353"/>
      <c r="AO1685" s="354"/>
      <c r="AP1685" s="354"/>
      <c r="AQ1685" s="354"/>
      <c r="AR1685" s="354"/>
      <c r="AS1685" s="354"/>
      <c r="AT1685" s="354"/>
      <c r="AU1685" s="354"/>
      <c r="AV1685" s="354"/>
      <c r="AW1685" s="354"/>
      <c r="AX1685" s="354"/>
      <c r="AY1685" s="354"/>
      <c r="AZ1685" s="354"/>
      <c r="BA1685" s="354"/>
      <c r="BB1685" s="354"/>
      <c r="BC1685" s="354"/>
      <c r="BD1685" s="354"/>
      <c r="BE1685" s="354"/>
      <c r="BF1685" s="354"/>
      <c r="BG1685" s="354"/>
      <c r="BH1685" s="354"/>
      <c r="BI1685" s="354"/>
      <c r="BJ1685" s="354"/>
      <c r="BK1685" s="354"/>
      <c r="BL1685" s="354"/>
      <c r="BM1685" s="354"/>
      <c r="BN1685" s="354"/>
      <c r="BO1685" s="354"/>
      <c r="BP1685" s="354"/>
      <c r="BQ1685" s="354"/>
      <c r="BR1685" s="354"/>
      <c r="BS1685" s="354"/>
      <c r="BT1685" s="355"/>
      <c r="BU1685" s="324" t="str">
        <f t="shared" si="102"/>
        <v>No disability</v>
      </c>
      <c r="BV1685" s="328" t="str">
        <f t="shared" si="100"/>
        <v>Out</v>
      </c>
      <c r="BW1685" s="329" t="str">
        <f t="shared" si="101"/>
        <v>Out</v>
      </c>
      <c r="BX1685" s="327" t="str">
        <f t="shared" si="103"/>
        <v/>
      </c>
    </row>
    <row r="1686" spans="2:76" x14ac:dyDescent="0.2">
      <c r="B1686" s="137"/>
      <c r="C1686" s="138"/>
      <c r="D1686" s="139" t="s">
        <v>1713</v>
      </c>
      <c r="E1686" s="140"/>
      <c r="F1686" s="140"/>
      <c r="G1686" s="321"/>
      <c r="H1686" s="322"/>
      <c r="I1686" s="322"/>
      <c r="J1686" s="322"/>
      <c r="K1686" s="322"/>
      <c r="L1686" s="322"/>
      <c r="M1686" s="322"/>
      <c r="N1686" s="322"/>
      <c r="O1686" s="322"/>
      <c r="P1686" s="322"/>
      <c r="Q1686" s="322"/>
      <c r="R1686" s="322"/>
      <c r="S1686" s="322"/>
      <c r="T1686" s="322"/>
      <c r="U1686" s="322"/>
      <c r="V1686" s="322"/>
      <c r="W1686" s="322"/>
      <c r="X1686" s="322"/>
      <c r="Y1686" s="322"/>
      <c r="Z1686" s="322"/>
      <c r="AA1686" s="322"/>
      <c r="AB1686" s="322"/>
      <c r="AC1686" s="322"/>
      <c r="AD1686" s="322"/>
      <c r="AE1686" s="322"/>
      <c r="AF1686" s="322"/>
      <c r="AG1686" s="322"/>
      <c r="AH1686" s="322"/>
      <c r="AI1686" s="322"/>
      <c r="AJ1686" s="322"/>
      <c r="AK1686" s="322"/>
      <c r="AL1686" s="322"/>
      <c r="AM1686" s="323"/>
      <c r="AN1686" s="353"/>
      <c r="AO1686" s="354"/>
      <c r="AP1686" s="354"/>
      <c r="AQ1686" s="354"/>
      <c r="AR1686" s="354"/>
      <c r="AS1686" s="354"/>
      <c r="AT1686" s="354"/>
      <c r="AU1686" s="354"/>
      <c r="AV1686" s="354"/>
      <c r="AW1686" s="354"/>
      <c r="AX1686" s="354"/>
      <c r="AY1686" s="354"/>
      <c r="AZ1686" s="354"/>
      <c r="BA1686" s="354"/>
      <c r="BB1686" s="354"/>
      <c r="BC1686" s="354"/>
      <c r="BD1686" s="354"/>
      <c r="BE1686" s="354"/>
      <c r="BF1686" s="354"/>
      <c r="BG1686" s="354"/>
      <c r="BH1686" s="354"/>
      <c r="BI1686" s="354"/>
      <c r="BJ1686" s="354"/>
      <c r="BK1686" s="354"/>
      <c r="BL1686" s="354"/>
      <c r="BM1686" s="354"/>
      <c r="BN1686" s="354"/>
      <c r="BO1686" s="354"/>
      <c r="BP1686" s="354"/>
      <c r="BQ1686" s="354"/>
      <c r="BR1686" s="354"/>
      <c r="BS1686" s="354"/>
      <c r="BT1686" s="355"/>
      <c r="BU1686" s="324" t="str">
        <f t="shared" si="102"/>
        <v>No disability</v>
      </c>
      <c r="BV1686" s="328" t="str">
        <f t="shared" si="100"/>
        <v>Out</v>
      </c>
      <c r="BW1686" s="329" t="str">
        <f t="shared" si="101"/>
        <v>Out</v>
      </c>
      <c r="BX1686" s="327" t="str">
        <f t="shared" si="103"/>
        <v/>
      </c>
    </row>
    <row r="1687" spans="2:76" x14ac:dyDescent="0.2">
      <c r="B1687" s="137"/>
      <c r="C1687" s="138"/>
      <c r="D1687" s="139" t="s">
        <v>1714</v>
      </c>
      <c r="E1687" s="140"/>
      <c r="F1687" s="140"/>
      <c r="G1687" s="321"/>
      <c r="H1687" s="322"/>
      <c r="I1687" s="322"/>
      <c r="J1687" s="322"/>
      <c r="K1687" s="322"/>
      <c r="L1687" s="322"/>
      <c r="M1687" s="322"/>
      <c r="N1687" s="322"/>
      <c r="O1687" s="322"/>
      <c r="P1687" s="322"/>
      <c r="Q1687" s="322"/>
      <c r="R1687" s="322"/>
      <c r="S1687" s="322"/>
      <c r="T1687" s="322"/>
      <c r="U1687" s="322"/>
      <c r="V1687" s="322"/>
      <c r="W1687" s="322"/>
      <c r="X1687" s="322"/>
      <c r="Y1687" s="322"/>
      <c r="Z1687" s="322"/>
      <c r="AA1687" s="322"/>
      <c r="AB1687" s="322"/>
      <c r="AC1687" s="322"/>
      <c r="AD1687" s="322"/>
      <c r="AE1687" s="322"/>
      <c r="AF1687" s="322"/>
      <c r="AG1687" s="322"/>
      <c r="AH1687" s="322"/>
      <c r="AI1687" s="322"/>
      <c r="AJ1687" s="322"/>
      <c r="AK1687" s="322"/>
      <c r="AL1687" s="322"/>
      <c r="AM1687" s="323"/>
      <c r="AN1687" s="353"/>
      <c r="AO1687" s="354"/>
      <c r="AP1687" s="354"/>
      <c r="AQ1687" s="354"/>
      <c r="AR1687" s="354"/>
      <c r="AS1687" s="354"/>
      <c r="AT1687" s="354"/>
      <c r="AU1687" s="354"/>
      <c r="AV1687" s="354"/>
      <c r="AW1687" s="354"/>
      <c r="AX1687" s="354"/>
      <c r="AY1687" s="354"/>
      <c r="AZ1687" s="354"/>
      <c r="BA1687" s="354"/>
      <c r="BB1687" s="354"/>
      <c r="BC1687" s="354"/>
      <c r="BD1687" s="354"/>
      <c r="BE1687" s="354"/>
      <c r="BF1687" s="354"/>
      <c r="BG1687" s="354"/>
      <c r="BH1687" s="354"/>
      <c r="BI1687" s="354"/>
      <c r="BJ1687" s="354"/>
      <c r="BK1687" s="354"/>
      <c r="BL1687" s="354"/>
      <c r="BM1687" s="354"/>
      <c r="BN1687" s="354"/>
      <c r="BO1687" s="354"/>
      <c r="BP1687" s="354"/>
      <c r="BQ1687" s="354"/>
      <c r="BR1687" s="354"/>
      <c r="BS1687" s="354"/>
      <c r="BT1687" s="355"/>
      <c r="BU1687" s="324" t="str">
        <f t="shared" si="102"/>
        <v>No disability</v>
      </c>
      <c r="BV1687" s="328" t="str">
        <f t="shared" si="100"/>
        <v>Out</v>
      </c>
      <c r="BW1687" s="329" t="str">
        <f t="shared" si="101"/>
        <v>Out</v>
      </c>
      <c r="BX1687" s="327" t="str">
        <f t="shared" si="103"/>
        <v/>
      </c>
    </row>
    <row r="1688" spans="2:76" x14ac:dyDescent="0.2">
      <c r="B1688" s="137"/>
      <c r="C1688" s="138"/>
      <c r="D1688" s="139" t="s">
        <v>1715</v>
      </c>
      <c r="E1688" s="140"/>
      <c r="F1688" s="140"/>
      <c r="G1688" s="321"/>
      <c r="H1688" s="322"/>
      <c r="I1688" s="322"/>
      <c r="J1688" s="322"/>
      <c r="K1688" s="322"/>
      <c r="L1688" s="322"/>
      <c r="M1688" s="322"/>
      <c r="N1688" s="322"/>
      <c r="O1688" s="322"/>
      <c r="P1688" s="322"/>
      <c r="Q1688" s="322"/>
      <c r="R1688" s="322"/>
      <c r="S1688" s="322"/>
      <c r="T1688" s="322"/>
      <c r="U1688" s="322"/>
      <c r="V1688" s="322"/>
      <c r="W1688" s="322"/>
      <c r="X1688" s="322"/>
      <c r="Y1688" s="322"/>
      <c r="Z1688" s="322"/>
      <c r="AA1688" s="322"/>
      <c r="AB1688" s="322"/>
      <c r="AC1688" s="322"/>
      <c r="AD1688" s="322"/>
      <c r="AE1688" s="322"/>
      <c r="AF1688" s="322"/>
      <c r="AG1688" s="322"/>
      <c r="AH1688" s="322"/>
      <c r="AI1688" s="322"/>
      <c r="AJ1688" s="322"/>
      <c r="AK1688" s="322"/>
      <c r="AL1688" s="322"/>
      <c r="AM1688" s="323"/>
      <c r="AN1688" s="353"/>
      <c r="AO1688" s="354"/>
      <c r="AP1688" s="354"/>
      <c r="AQ1688" s="354"/>
      <c r="AR1688" s="354"/>
      <c r="AS1688" s="354"/>
      <c r="AT1688" s="354"/>
      <c r="AU1688" s="354"/>
      <c r="AV1688" s="354"/>
      <c r="AW1688" s="354"/>
      <c r="AX1688" s="354"/>
      <c r="AY1688" s="354"/>
      <c r="AZ1688" s="354"/>
      <c r="BA1688" s="354"/>
      <c r="BB1688" s="354"/>
      <c r="BC1688" s="354"/>
      <c r="BD1688" s="354"/>
      <c r="BE1688" s="354"/>
      <c r="BF1688" s="354"/>
      <c r="BG1688" s="354"/>
      <c r="BH1688" s="354"/>
      <c r="BI1688" s="354"/>
      <c r="BJ1688" s="354"/>
      <c r="BK1688" s="354"/>
      <c r="BL1688" s="354"/>
      <c r="BM1688" s="354"/>
      <c r="BN1688" s="354"/>
      <c r="BO1688" s="354"/>
      <c r="BP1688" s="354"/>
      <c r="BQ1688" s="354"/>
      <c r="BR1688" s="354"/>
      <c r="BS1688" s="354"/>
      <c r="BT1688" s="355"/>
      <c r="BU1688" s="324" t="str">
        <f t="shared" si="102"/>
        <v>No disability</v>
      </c>
      <c r="BV1688" s="328" t="str">
        <f t="shared" si="100"/>
        <v>Out</v>
      </c>
      <c r="BW1688" s="329" t="str">
        <f t="shared" si="101"/>
        <v>Out</v>
      </c>
      <c r="BX1688" s="327" t="str">
        <f t="shared" si="103"/>
        <v/>
      </c>
    </row>
    <row r="1689" spans="2:76" x14ac:dyDescent="0.2">
      <c r="B1689" s="137"/>
      <c r="C1689" s="138"/>
      <c r="D1689" s="139" t="s">
        <v>1716</v>
      </c>
      <c r="E1689" s="140"/>
      <c r="F1689" s="140"/>
      <c r="G1689" s="321"/>
      <c r="H1689" s="322"/>
      <c r="I1689" s="322"/>
      <c r="J1689" s="322"/>
      <c r="K1689" s="322"/>
      <c r="L1689" s="322"/>
      <c r="M1689" s="322"/>
      <c r="N1689" s="322"/>
      <c r="O1689" s="322"/>
      <c r="P1689" s="322"/>
      <c r="Q1689" s="322"/>
      <c r="R1689" s="322"/>
      <c r="S1689" s="322"/>
      <c r="T1689" s="322"/>
      <c r="U1689" s="322"/>
      <c r="V1689" s="322"/>
      <c r="W1689" s="322"/>
      <c r="X1689" s="322"/>
      <c r="Y1689" s="322"/>
      <c r="Z1689" s="322"/>
      <c r="AA1689" s="322"/>
      <c r="AB1689" s="322"/>
      <c r="AC1689" s="322"/>
      <c r="AD1689" s="322"/>
      <c r="AE1689" s="322"/>
      <c r="AF1689" s="322"/>
      <c r="AG1689" s="322"/>
      <c r="AH1689" s="322"/>
      <c r="AI1689" s="322"/>
      <c r="AJ1689" s="322"/>
      <c r="AK1689" s="322"/>
      <c r="AL1689" s="322"/>
      <c r="AM1689" s="323"/>
      <c r="AN1689" s="353"/>
      <c r="AO1689" s="354"/>
      <c r="AP1689" s="354"/>
      <c r="AQ1689" s="354"/>
      <c r="AR1689" s="354"/>
      <c r="AS1689" s="354"/>
      <c r="AT1689" s="354"/>
      <c r="AU1689" s="354"/>
      <c r="AV1689" s="354"/>
      <c r="AW1689" s="354"/>
      <c r="AX1689" s="354"/>
      <c r="AY1689" s="354"/>
      <c r="AZ1689" s="354"/>
      <c r="BA1689" s="354"/>
      <c r="BB1689" s="354"/>
      <c r="BC1689" s="354"/>
      <c r="BD1689" s="354"/>
      <c r="BE1689" s="354"/>
      <c r="BF1689" s="354"/>
      <c r="BG1689" s="354"/>
      <c r="BH1689" s="354"/>
      <c r="BI1689" s="354"/>
      <c r="BJ1689" s="354"/>
      <c r="BK1689" s="354"/>
      <c r="BL1689" s="354"/>
      <c r="BM1689" s="354"/>
      <c r="BN1689" s="354"/>
      <c r="BO1689" s="354"/>
      <c r="BP1689" s="354"/>
      <c r="BQ1689" s="354"/>
      <c r="BR1689" s="354"/>
      <c r="BS1689" s="354"/>
      <c r="BT1689" s="355"/>
      <c r="BU1689" s="324" t="str">
        <f t="shared" si="102"/>
        <v>No disability</v>
      </c>
      <c r="BV1689" s="328" t="str">
        <f t="shared" si="100"/>
        <v>Out</v>
      </c>
      <c r="BW1689" s="329" t="str">
        <f t="shared" si="101"/>
        <v>Out</v>
      </c>
      <c r="BX1689" s="327" t="str">
        <f t="shared" si="103"/>
        <v/>
      </c>
    </row>
    <row r="1690" spans="2:76" x14ac:dyDescent="0.2">
      <c r="B1690" s="137"/>
      <c r="C1690" s="138"/>
      <c r="D1690" s="139" t="s">
        <v>1717</v>
      </c>
      <c r="E1690" s="140"/>
      <c r="F1690" s="140"/>
      <c r="G1690" s="321"/>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2"/>
      <c r="AD1690" s="322"/>
      <c r="AE1690" s="322"/>
      <c r="AF1690" s="322"/>
      <c r="AG1690" s="322"/>
      <c r="AH1690" s="322"/>
      <c r="AI1690" s="322"/>
      <c r="AJ1690" s="322"/>
      <c r="AK1690" s="322"/>
      <c r="AL1690" s="322"/>
      <c r="AM1690" s="323"/>
      <c r="AN1690" s="353"/>
      <c r="AO1690" s="354"/>
      <c r="AP1690" s="354"/>
      <c r="AQ1690" s="354"/>
      <c r="AR1690" s="354"/>
      <c r="AS1690" s="354"/>
      <c r="AT1690" s="354"/>
      <c r="AU1690" s="354"/>
      <c r="AV1690" s="354"/>
      <c r="AW1690" s="354"/>
      <c r="AX1690" s="354"/>
      <c r="AY1690" s="354"/>
      <c r="AZ1690" s="354"/>
      <c r="BA1690" s="354"/>
      <c r="BB1690" s="354"/>
      <c r="BC1690" s="354"/>
      <c r="BD1690" s="354"/>
      <c r="BE1690" s="354"/>
      <c r="BF1690" s="354"/>
      <c r="BG1690" s="354"/>
      <c r="BH1690" s="354"/>
      <c r="BI1690" s="354"/>
      <c r="BJ1690" s="354"/>
      <c r="BK1690" s="354"/>
      <c r="BL1690" s="354"/>
      <c r="BM1690" s="354"/>
      <c r="BN1690" s="354"/>
      <c r="BO1690" s="354"/>
      <c r="BP1690" s="354"/>
      <c r="BQ1690" s="354"/>
      <c r="BR1690" s="354"/>
      <c r="BS1690" s="354"/>
      <c r="BT1690" s="355"/>
      <c r="BU1690" s="324" t="str">
        <f t="shared" si="102"/>
        <v>No disability</v>
      </c>
      <c r="BV1690" s="328" t="str">
        <f t="shared" si="100"/>
        <v>Out</v>
      </c>
      <c r="BW1690" s="329" t="str">
        <f t="shared" si="101"/>
        <v>Out</v>
      </c>
      <c r="BX1690" s="327" t="str">
        <f t="shared" si="103"/>
        <v/>
      </c>
    </row>
    <row r="1691" spans="2:76" x14ac:dyDescent="0.2">
      <c r="B1691" s="137"/>
      <c r="C1691" s="138"/>
      <c r="D1691" s="139" t="s">
        <v>1718</v>
      </c>
      <c r="E1691" s="140"/>
      <c r="F1691" s="140"/>
      <c r="G1691" s="321"/>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2"/>
      <c r="AD1691" s="322"/>
      <c r="AE1691" s="322"/>
      <c r="AF1691" s="322"/>
      <c r="AG1691" s="322"/>
      <c r="AH1691" s="322"/>
      <c r="AI1691" s="322"/>
      <c r="AJ1691" s="322"/>
      <c r="AK1691" s="322"/>
      <c r="AL1691" s="322"/>
      <c r="AM1691" s="323"/>
      <c r="AN1691" s="353"/>
      <c r="AO1691" s="354"/>
      <c r="AP1691" s="354"/>
      <c r="AQ1691" s="354"/>
      <c r="AR1691" s="354"/>
      <c r="AS1691" s="354"/>
      <c r="AT1691" s="354"/>
      <c r="AU1691" s="354"/>
      <c r="AV1691" s="354"/>
      <c r="AW1691" s="354"/>
      <c r="AX1691" s="354"/>
      <c r="AY1691" s="354"/>
      <c r="AZ1691" s="354"/>
      <c r="BA1691" s="354"/>
      <c r="BB1691" s="354"/>
      <c r="BC1691" s="354"/>
      <c r="BD1691" s="354"/>
      <c r="BE1691" s="354"/>
      <c r="BF1691" s="354"/>
      <c r="BG1691" s="354"/>
      <c r="BH1691" s="354"/>
      <c r="BI1691" s="354"/>
      <c r="BJ1691" s="354"/>
      <c r="BK1691" s="354"/>
      <c r="BL1691" s="354"/>
      <c r="BM1691" s="354"/>
      <c r="BN1691" s="354"/>
      <c r="BO1691" s="354"/>
      <c r="BP1691" s="354"/>
      <c r="BQ1691" s="354"/>
      <c r="BR1691" s="354"/>
      <c r="BS1691" s="354"/>
      <c r="BT1691" s="355"/>
      <c r="BU1691" s="324" t="str">
        <f t="shared" si="102"/>
        <v>No disability</v>
      </c>
      <c r="BV1691" s="328" t="str">
        <f t="shared" si="100"/>
        <v>Out</v>
      </c>
      <c r="BW1691" s="329" t="str">
        <f t="shared" si="101"/>
        <v>Out</v>
      </c>
      <c r="BX1691" s="327" t="str">
        <f t="shared" si="103"/>
        <v/>
      </c>
    </row>
    <row r="1692" spans="2:76" x14ac:dyDescent="0.2">
      <c r="B1692" s="137"/>
      <c r="C1692" s="138"/>
      <c r="D1692" s="139" t="s">
        <v>1719</v>
      </c>
      <c r="E1692" s="140"/>
      <c r="F1692" s="140"/>
      <c r="G1692" s="321"/>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2"/>
      <c r="AD1692" s="322"/>
      <c r="AE1692" s="322"/>
      <c r="AF1692" s="322"/>
      <c r="AG1692" s="322"/>
      <c r="AH1692" s="322"/>
      <c r="AI1692" s="322"/>
      <c r="AJ1692" s="322"/>
      <c r="AK1692" s="322"/>
      <c r="AL1692" s="322"/>
      <c r="AM1692" s="323"/>
      <c r="AN1692" s="353"/>
      <c r="AO1692" s="354"/>
      <c r="AP1692" s="354"/>
      <c r="AQ1692" s="354"/>
      <c r="AR1692" s="354"/>
      <c r="AS1692" s="354"/>
      <c r="AT1692" s="354"/>
      <c r="AU1692" s="354"/>
      <c r="AV1692" s="354"/>
      <c r="AW1692" s="354"/>
      <c r="AX1692" s="354"/>
      <c r="AY1692" s="354"/>
      <c r="AZ1692" s="354"/>
      <c r="BA1692" s="354"/>
      <c r="BB1692" s="354"/>
      <c r="BC1692" s="354"/>
      <c r="BD1692" s="354"/>
      <c r="BE1692" s="354"/>
      <c r="BF1692" s="354"/>
      <c r="BG1692" s="354"/>
      <c r="BH1692" s="354"/>
      <c r="BI1692" s="354"/>
      <c r="BJ1692" s="354"/>
      <c r="BK1692" s="354"/>
      <c r="BL1692" s="354"/>
      <c r="BM1692" s="354"/>
      <c r="BN1692" s="354"/>
      <c r="BO1692" s="354"/>
      <c r="BP1692" s="354"/>
      <c r="BQ1692" s="354"/>
      <c r="BR1692" s="354"/>
      <c r="BS1692" s="354"/>
      <c r="BT1692" s="355"/>
      <c r="BU1692" s="324" t="str">
        <f t="shared" si="102"/>
        <v>No disability</v>
      </c>
      <c r="BV1692" s="328" t="str">
        <f t="shared" si="100"/>
        <v>Out</v>
      </c>
      <c r="BW1692" s="329" t="str">
        <f t="shared" si="101"/>
        <v>Out</v>
      </c>
      <c r="BX1692" s="327" t="str">
        <f t="shared" si="103"/>
        <v/>
      </c>
    </row>
    <row r="1693" spans="2:76" x14ac:dyDescent="0.2">
      <c r="B1693" s="137"/>
      <c r="C1693" s="138"/>
      <c r="D1693" s="139" t="s">
        <v>1720</v>
      </c>
      <c r="E1693" s="140"/>
      <c r="F1693" s="140"/>
      <c r="G1693" s="321"/>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2"/>
      <c r="AD1693" s="322"/>
      <c r="AE1693" s="322"/>
      <c r="AF1693" s="322"/>
      <c r="AG1693" s="322"/>
      <c r="AH1693" s="322"/>
      <c r="AI1693" s="322"/>
      <c r="AJ1693" s="322"/>
      <c r="AK1693" s="322"/>
      <c r="AL1693" s="322"/>
      <c r="AM1693" s="323"/>
      <c r="AN1693" s="353"/>
      <c r="AO1693" s="354"/>
      <c r="AP1693" s="354"/>
      <c r="AQ1693" s="354"/>
      <c r="AR1693" s="354"/>
      <c r="AS1693" s="354"/>
      <c r="AT1693" s="354"/>
      <c r="AU1693" s="354"/>
      <c r="AV1693" s="354"/>
      <c r="AW1693" s="354"/>
      <c r="AX1693" s="354"/>
      <c r="AY1693" s="354"/>
      <c r="AZ1693" s="354"/>
      <c r="BA1693" s="354"/>
      <c r="BB1693" s="354"/>
      <c r="BC1693" s="354"/>
      <c r="BD1693" s="354"/>
      <c r="BE1693" s="354"/>
      <c r="BF1693" s="354"/>
      <c r="BG1693" s="354"/>
      <c r="BH1693" s="354"/>
      <c r="BI1693" s="354"/>
      <c r="BJ1693" s="354"/>
      <c r="BK1693" s="354"/>
      <c r="BL1693" s="354"/>
      <c r="BM1693" s="354"/>
      <c r="BN1693" s="354"/>
      <c r="BO1693" s="354"/>
      <c r="BP1693" s="354"/>
      <c r="BQ1693" s="354"/>
      <c r="BR1693" s="354"/>
      <c r="BS1693" s="354"/>
      <c r="BT1693" s="355"/>
      <c r="BU1693" s="324" t="str">
        <f t="shared" si="102"/>
        <v>No disability</v>
      </c>
      <c r="BV1693" s="328" t="str">
        <f t="shared" si="100"/>
        <v>Out</v>
      </c>
      <c r="BW1693" s="329" t="str">
        <f t="shared" si="101"/>
        <v>Out</v>
      </c>
      <c r="BX1693" s="327" t="str">
        <f t="shared" si="103"/>
        <v/>
      </c>
    </row>
    <row r="1694" spans="2:76" x14ac:dyDescent="0.2">
      <c r="B1694" s="137"/>
      <c r="C1694" s="138"/>
      <c r="D1694" s="139" t="s">
        <v>1721</v>
      </c>
      <c r="E1694" s="140"/>
      <c r="F1694" s="140"/>
      <c r="G1694" s="321"/>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2"/>
      <c r="AD1694" s="322"/>
      <c r="AE1694" s="322"/>
      <c r="AF1694" s="322"/>
      <c r="AG1694" s="322"/>
      <c r="AH1694" s="322"/>
      <c r="AI1694" s="322"/>
      <c r="AJ1694" s="322"/>
      <c r="AK1694" s="322"/>
      <c r="AL1694" s="322"/>
      <c r="AM1694" s="323"/>
      <c r="AN1694" s="353"/>
      <c r="AO1694" s="354"/>
      <c r="AP1694" s="354"/>
      <c r="AQ1694" s="354"/>
      <c r="AR1694" s="354"/>
      <c r="AS1694" s="354"/>
      <c r="AT1694" s="354"/>
      <c r="AU1694" s="354"/>
      <c r="AV1694" s="354"/>
      <c r="AW1694" s="354"/>
      <c r="AX1694" s="354"/>
      <c r="AY1694" s="354"/>
      <c r="AZ1694" s="354"/>
      <c r="BA1694" s="354"/>
      <c r="BB1694" s="354"/>
      <c r="BC1694" s="354"/>
      <c r="BD1694" s="354"/>
      <c r="BE1694" s="354"/>
      <c r="BF1694" s="354"/>
      <c r="BG1694" s="354"/>
      <c r="BH1694" s="354"/>
      <c r="BI1694" s="354"/>
      <c r="BJ1694" s="354"/>
      <c r="BK1694" s="354"/>
      <c r="BL1694" s="354"/>
      <c r="BM1694" s="354"/>
      <c r="BN1694" s="354"/>
      <c r="BO1694" s="354"/>
      <c r="BP1694" s="354"/>
      <c r="BQ1694" s="354"/>
      <c r="BR1694" s="354"/>
      <c r="BS1694" s="354"/>
      <c r="BT1694" s="355"/>
      <c r="BU1694" s="324" t="str">
        <f t="shared" si="102"/>
        <v>No disability</v>
      </c>
      <c r="BV1694" s="328" t="str">
        <f t="shared" si="100"/>
        <v>Out</v>
      </c>
      <c r="BW1694" s="329" t="str">
        <f t="shared" si="101"/>
        <v>Out</v>
      </c>
      <c r="BX1694" s="327" t="str">
        <f t="shared" si="103"/>
        <v/>
      </c>
    </row>
    <row r="1695" spans="2:76" x14ac:dyDescent="0.2">
      <c r="B1695" s="137"/>
      <c r="C1695" s="138"/>
      <c r="D1695" s="139" t="s">
        <v>1722</v>
      </c>
      <c r="E1695" s="140"/>
      <c r="F1695" s="140"/>
      <c r="G1695" s="321"/>
      <c r="H1695" s="322"/>
      <c r="I1695" s="322"/>
      <c r="J1695" s="322"/>
      <c r="K1695" s="322"/>
      <c r="L1695" s="322"/>
      <c r="M1695" s="322"/>
      <c r="N1695" s="322"/>
      <c r="O1695" s="322"/>
      <c r="P1695" s="322"/>
      <c r="Q1695" s="322"/>
      <c r="R1695" s="322"/>
      <c r="S1695" s="322"/>
      <c r="T1695" s="322"/>
      <c r="U1695" s="322"/>
      <c r="V1695" s="322"/>
      <c r="W1695" s="322"/>
      <c r="X1695" s="322"/>
      <c r="Y1695" s="322"/>
      <c r="Z1695" s="322"/>
      <c r="AA1695" s="322"/>
      <c r="AB1695" s="322"/>
      <c r="AC1695" s="322"/>
      <c r="AD1695" s="322"/>
      <c r="AE1695" s="322"/>
      <c r="AF1695" s="322"/>
      <c r="AG1695" s="322"/>
      <c r="AH1695" s="322"/>
      <c r="AI1695" s="322"/>
      <c r="AJ1695" s="322"/>
      <c r="AK1695" s="322"/>
      <c r="AL1695" s="322"/>
      <c r="AM1695" s="323"/>
      <c r="AN1695" s="353"/>
      <c r="AO1695" s="354"/>
      <c r="AP1695" s="354"/>
      <c r="AQ1695" s="354"/>
      <c r="AR1695" s="354"/>
      <c r="AS1695" s="354"/>
      <c r="AT1695" s="354"/>
      <c r="AU1695" s="354"/>
      <c r="AV1695" s="354"/>
      <c r="AW1695" s="354"/>
      <c r="AX1695" s="354"/>
      <c r="AY1695" s="354"/>
      <c r="AZ1695" s="354"/>
      <c r="BA1695" s="354"/>
      <c r="BB1695" s="354"/>
      <c r="BC1695" s="354"/>
      <c r="BD1695" s="354"/>
      <c r="BE1695" s="354"/>
      <c r="BF1695" s="354"/>
      <c r="BG1695" s="354"/>
      <c r="BH1695" s="354"/>
      <c r="BI1695" s="354"/>
      <c r="BJ1695" s="354"/>
      <c r="BK1695" s="354"/>
      <c r="BL1695" s="354"/>
      <c r="BM1695" s="354"/>
      <c r="BN1695" s="354"/>
      <c r="BO1695" s="354"/>
      <c r="BP1695" s="354"/>
      <c r="BQ1695" s="354"/>
      <c r="BR1695" s="354"/>
      <c r="BS1695" s="354"/>
      <c r="BT1695" s="355"/>
      <c r="BU1695" s="324" t="str">
        <f t="shared" si="102"/>
        <v>No disability</v>
      </c>
      <c r="BV1695" s="328" t="str">
        <f t="shared" si="100"/>
        <v>Out</v>
      </c>
      <c r="BW1695" s="329" t="str">
        <f t="shared" si="101"/>
        <v>Out</v>
      </c>
      <c r="BX1695" s="327" t="str">
        <f t="shared" si="103"/>
        <v/>
      </c>
    </row>
    <row r="1696" spans="2:76" x14ac:dyDescent="0.2">
      <c r="B1696" s="137"/>
      <c r="C1696" s="138"/>
      <c r="D1696" s="139" t="s">
        <v>1723</v>
      </c>
      <c r="E1696" s="140"/>
      <c r="F1696" s="140"/>
      <c r="G1696" s="321"/>
      <c r="H1696" s="322"/>
      <c r="I1696" s="322"/>
      <c r="J1696" s="322"/>
      <c r="K1696" s="322"/>
      <c r="L1696" s="322"/>
      <c r="M1696" s="322"/>
      <c r="N1696" s="322"/>
      <c r="O1696" s="322"/>
      <c r="P1696" s="322"/>
      <c r="Q1696" s="322"/>
      <c r="R1696" s="322"/>
      <c r="S1696" s="322"/>
      <c r="T1696" s="322"/>
      <c r="U1696" s="322"/>
      <c r="V1696" s="322"/>
      <c r="W1696" s="322"/>
      <c r="X1696" s="322"/>
      <c r="Y1696" s="322"/>
      <c r="Z1696" s="322"/>
      <c r="AA1696" s="322"/>
      <c r="AB1696" s="322"/>
      <c r="AC1696" s="322"/>
      <c r="AD1696" s="322"/>
      <c r="AE1696" s="322"/>
      <c r="AF1696" s="322"/>
      <c r="AG1696" s="322"/>
      <c r="AH1696" s="322"/>
      <c r="AI1696" s="322"/>
      <c r="AJ1696" s="322"/>
      <c r="AK1696" s="322"/>
      <c r="AL1696" s="322"/>
      <c r="AM1696" s="323"/>
      <c r="AN1696" s="353"/>
      <c r="AO1696" s="354"/>
      <c r="AP1696" s="354"/>
      <c r="AQ1696" s="354"/>
      <c r="AR1696" s="354"/>
      <c r="AS1696" s="354"/>
      <c r="AT1696" s="354"/>
      <c r="AU1696" s="354"/>
      <c r="AV1696" s="354"/>
      <c r="AW1696" s="354"/>
      <c r="AX1696" s="354"/>
      <c r="AY1696" s="354"/>
      <c r="AZ1696" s="354"/>
      <c r="BA1696" s="354"/>
      <c r="BB1696" s="354"/>
      <c r="BC1696" s="354"/>
      <c r="BD1696" s="354"/>
      <c r="BE1696" s="354"/>
      <c r="BF1696" s="354"/>
      <c r="BG1696" s="354"/>
      <c r="BH1696" s="354"/>
      <c r="BI1696" s="354"/>
      <c r="BJ1696" s="354"/>
      <c r="BK1696" s="354"/>
      <c r="BL1696" s="354"/>
      <c r="BM1696" s="354"/>
      <c r="BN1696" s="354"/>
      <c r="BO1696" s="354"/>
      <c r="BP1696" s="354"/>
      <c r="BQ1696" s="354"/>
      <c r="BR1696" s="354"/>
      <c r="BS1696" s="354"/>
      <c r="BT1696" s="355"/>
      <c r="BU1696" s="324" t="str">
        <f t="shared" si="102"/>
        <v>No disability</v>
      </c>
      <c r="BV1696" s="328" t="str">
        <f t="shared" si="100"/>
        <v>Out</v>
      </c>
      <c r="BW1696" s="329" t="str">
        <f t="shared" si="101"/>
        <v>Out</v>
      </c>
      <c r="BX1696" s="327" t="str">
        <f t="shared" si="103"/>
        <v/>
      </c>
    </row>
    <row r="1697" spans="2:76" x14ac:dyDescent="0.2">
      <c r="B1697" s="137"/>
      <c r="C1697" s="138"/>
      <c r="D1697" s="139" t="s">
        <v>1724</v>
      </c>
      <c r="E1697" s="140"/>
      <c r="F1697" s="140"/>
      <c r="G1697" s="321"/>
      <c r="H1697" s="322"/>
      <c r="I1697" s="322"/>
      <c r="J1697" s="322"/>
      <c r="K1697" s="322"/>
      <c r="L1697" s="322"/>
      <c r="M1697" s="322"/>
      <c r="N1697" s="322"/>
      <c r="O1697" s="322"/>
      <c r="P1697" s="322"/>
      <c r="Q1697" s="322"/>
      <c r="R1697" s="322"/>
      <c r="S1697" s="322"/>
      <c r="T1697" s="322"/>
      <c r="U1697" s="322"/>
      <c r="V1697" s="322"/>
      <c r="W1697" s="322"/>
      <c r="X1697" s="322"/>
      <c r="Y1697" s="322"/>
      <c r="Z1697" s="322"/>
      <c r="AA1697" s="322"/>
      <c r="AB1697" s="322"/>
      <c r="AC1697" s="322"/>
      <c r="AD1697" s="322"/>
      <c r="AE1697" s="322"/>
      <c r="AF1697" s="322"/>
      <c r="AG1697" s="322"/>
      <c r="AH1697" s="322"/>
      <c r="AI1697" s="322"/>
      <c r="AJ1697" s="322"/>
      <c r="AK1697" s="322"/>
      <c r="AL1697" s="322"/>
      <c r="AM1697" s="323"/>
      <c r="AN1697" s="353"/>
      <c r="AO1697" s="354"/>
      <c r="AP1697" s="354"/>
      <c r="AQ1697" s="354"/>
      <c r="AR1697" s="354"/>
      <c r="AS1697" s="354"/>
      <c r="AT1697" s="354"/>
      <c r="AU1697" s="354"/>
      <c r="AV1697" s="354"/>
      <c r="AW1697" s="354"/>
      <c r="AX1697" s="354"/>
      <c r="AY1697" s="354"/>
      <c r="AZ1697" s="354"/>
      <c r="BA1697" s="354"/>
      <c r="BB1697" s="354"/>
      <c r="BC1697" s="354"/>
      <c r="BD1697" s="354"/>
      <c r="BE1697" s="354"/>
      <c r="BF1697" s="354"/>
      <c r="BG1697" s="354"/>
      <c r="BH1697" s="354"/>
      <c r="BI1697" s="354"/>
      <c r="BJ1697" s="354"/>
      <c r="BK1697" s="354"/>
      <c r="BL1697" s="354"/>
      <c r="BM1697" s="354"/>
      <c r="BN1697" s="354"/>
      <c r="BO1697" s="354"/>
      <c r="BP1697" s="354"/>
      <c r="BQ1697" s="354"/>
      <c r="BR1697" s="354"/>
      <c r="BS1697" s="354"/>
      <c r="BT1697" s="355"/>
      <c r="BU1697" s="324" t="str">
        <f t="shared" si="102"/>
        <v>No disability</v>
      </c>
      <c r="BV1697" s="328" t="str">
        <f t="shared" si="100"/>
        <v>Out</v>
      </c>
      <c r="BW1697" s="329" t="str">
        <f t="shared" si="101"/>
        <v>Out</v>
      </c>
      <c r="BX1697" s="327" t="str">
        <f t="shared" si="103"/>
        <v/>
      </c>
    </row>
    <row r="1698" spans="2:76" x14ac:dyDescent="0.2">
      <c r="B1698" s="137"/>
      <c r="C1698" s="138"/>
      <c r="D1698" s="139" t="s">
        <v>1725</v>
      </c>
      <c r="E1698" s="140"/>
      <c r="F1698" s="140"/>
      <c r="G1698" s="321"/>
      <c r="H1698" s="322"/>
      <c r="I1698" s="322"/>
      <c r="J1698" s="322"/>
      <c r="K1698" s="322"/>
      <c r="L1698" s="322"/>
      <c r="M1698" s="322"/>
      <c r="N1698" s="322"/>
      <c r="O1698" s="322"/>
      <c r="P1698" s="322"/>
      <c r="Q1698" s="322"/>
      <c r="R1698" s="322"/>
      <c r="S1698" s="322"/>
      <c r="T1698" s="322"/>
      <c r="U1698" s="322"/>
      <c r="V1698" s="322"/>
      <c r="W1698" s="322"/>
      <c r="X1698" s="322"/>
      <c r="Y1698" s="322"/>
      <c r="Z1698" s="322"/>
      <c r="AA1698" s="322"/>
      <c r="AB1698" s="322"/>
      <c r="AC1698" s="322"/>
      <c r="AD1698" s="322"/>
      <c r="AE1698" s="322"/>
      <c r="AF1698" s="322"/>
      <c r="AG1698" s="322"/>
      <c r="AH1698" s="322"/>
      <c r="AI1698" s="322"/>
      <c r="AJ1698" s="322"/>
      <c r="AK1698" s="322"/>
      <c r="AL1698" s="322"/>
      <c r="AM1698" s="323"/>
      <c r="AN1698" s="353"/>
      <c r="AO1698" s="354"/>
      <c r="AP1698" s="354"/>
      <c r="AQ1698" s="354"/>
      <c r="AR1698" s="354"/>
      <c r="AS1698" s="354"/>
      <c r="AT1698" s="354"/>
      <c r="AU1698" s="354"/>
      <c r="AV1698" s="354"/>
      <c r="AW1698" s="354"/>
      <c r="AX1698" s="354"/>
      <c r="AY1698" s="354"/>
      <c r="AZ1698" s="354"/>
      <c r="BA1698" s="354"/>
      <c r="BB1698" s="354"/>
      <c r="BC1698" s="354"/>
      <c r="BD1698" s="354"/>
      <c r="BE1698" s="354"/>
      <c r="BF1698" s="354"/>
      <c r="BG1698" s="354"/>
      <c r="BH1698" s="354"/>
      <c r="BI1698" s="354"/>
      <c r="BJ1698" s="354"/>
      <c r="BK1698" s="354"/>
      <c r="BL1698" s="354"/>
      <c r="BM1698" s="354"/>
      <c r="BN1698" s="354"/>
      <c r="BO1698" s="354"/>
      <c r="BP1698" s="354"/>
      <c r="BQ1698" s="354"/>
      <c r="BR1698" s="354"/>
      <c r="BS1698" s="354"/>
      <c r="BT1698" s="355"/>
      <c r="BU1698" s="324" t="str">
        <f t="shared" si="102"/>
        <v>No disability</v>
      </c>
      <c r="BV1698" s="328" t="str">
        <f t="shared" ref="BV1698:BV1761" si="104">IF(OR(J1698=1,K1698=1,L1698=1,M1698=1),"In","Out")</f>
        <v>Out</v>
      </c>
      <c r="BW1698" s="329" t="str">
        <f t="shared" si="101"/>
        <v>Out</v>
      </c>
      <c r="BX1698" s="327" t="str">
        <f t="shared" si="103"/>
        <v/>
      </c>
    </row>
    <row r="1699" spans="2:76" x14ac:dyDescent="0.2">
      <c r="B1699" s="137"/>
      <c r="C1699" s="138"/>
      <c r="D1699" s="139" t="s">
        <v>1726</v>
      </c>
      <c r="E1699" s="140"/>
      <c r="F1699" s="140"/>
      <c r="G1699" s="321"/>
      <c r="H1699" s="322"/>
      <c r="I1699" s="322"/>
      <c r="J1699" s="322"/>
      <c r="K1699" s="322"/>
      <c r="L1699" s="322"/>
      <c r="M1699" s="322"/>
      <c r="N1699" s="322"/>
      <c r="O1699" s="322"/>
      <c r="P1699" s="322"/>
      <c r="Q1699" s="322"/>
      <c r="R1699" s="322"/>
      <c r="S1699" s="322"/>
      <c r="T1699" s="322"/>
      <c r="U1699" s="322"/>
      <c r="V1699" s="322"/>
      <c r="W1699" s="322"/>
      <c r="X1699" s="322"/>
      <c r="Y1699" s="322"/>
      <c r="Z1699" s="322"/>
      <c r="AA1699" s="322"/>
      <c r="AB1699" s="322"/>
      <c r="AC1699" s="322"/>
      <c r="AD1699" s="322"/>
      <c r="AE1699" s="322"/>
      <c r="AF1699" s="322"/>
      <c r="AG1699" s="322"/>
      <c r="AH1699" s="322"/>
      <c r="AI1699" s="322"/>
      <c r="AJ1699" s="322"/>
      <c r="AK1699" s="322"/>
      <c r="AL1699" s="322"/>
      <c r="AM1699" s="323"/>
      <c r="AN1699" s="353"/>
      <c r="AO1699" s="354"/>
      <c r="AP1699" s="354"/>
      <c r="AQ1699" s="354"/>
      <c r="AR1699" s="354"/>
      <c r="AS1699" s="354"/>
      <c r="AT1699" s="354"/>
      <c r="AU1699" s="354"/>
      <c r="AV1699" s="354"/>
      <c r="AW1699" s="354"/>
      <c r="AX1699" s="354"/>
      <c r="AY1699" s="354"/>
      <c r="AZ1699" s="354"/>
      <c r="BA1699" s="354"/>
      <c r="BB1699" s="354"/>
      <c r="BC1699" s="354"/>
      <c r="BD1699" s="354"/>
      <c r="BE1699" s="354"/>
      <c r="BF1699" s="354"/>
      <c r="BG1699" s="354"/>
      <c r="BH1699" s="354"/>
      <c r="BI1699" s="354"/>
      <c r="BJ1699" s="354"/>
      <c r="BK1699" s="354"/>
      <c r="BL1699" s="354"/>
      <c r="BM1699" s="354"/>
      <c r="BN1699" s="354"/>
      <c r="BO1699" s="354"/>
      <c r="BP1699" s="354"/>
      <c r="BQ1699" s="354"/>
      <c r="BR1699" s="354"/>
      <c r="BS1699" s="354"/>
      <c r="BT1699" s="355"/>
      <c r="BU1699" s="324" t="str">
        <f t="shared" si="102"/>
        <v>No disability</v>
      </c>
      <c r="BV1699" s="328" t="str">
        <f t="shared" si="104"/>
        <v>Out</v>
      </c>
      <c r="BW1699" s="329" t="str">
        <f t="shared" ref="BW1699:BW1762" si="105">IF(OR(AQ1699=1,AR1699=1,AS1699=1,AT1699=1),"In","Out")</f>
        <v>Out</v>
      </c>
      <c r="BX1699" s="327" t="str">
        <f t="shared" si="103"/>
        <v/>
      </c>
    </row>
    <row r="1700" spans="2:76" x14ac:dyDescent="0.2">
      <c r="B1700" s="137"/>
      <c r="C1700" s="138"/>
      <c r="D1700" s="139" t="s">
        <v>1727</v>
      </c>
      <c r="E1700" s="140"/>
      <c r="F1700" s="140"/>
      <c r="G1700" s="321"/>
      <c r="H1700" s="322"/>
      <c r="I1700" s="322"/>
      <c r="J1700" s="322"/>
      <c r="K1700" s="322"/>
      <c r="L1700" s="322"/>
      <c r="M1700" s="322"/>
      <c r="N1700" s="322"/>
      <c r="O1700" s="322"/>
      <c r="P1700" s="322"/>
      <c r="Q1700" s="322"/>
      <c r="R1700" s="322"/>
      <c r="S1700" s="322"/>
      <c r="T1700" s="322"/>
      <c r="U1700" s="322"/>
      <c r="V1700" s="322"/>
      <c r="W1700" s="322"/>
      <c r="X1700" s="322"/>
      <c r="Y1700" s="322"/>
      <c r="Z1700" s="322"/>
      <c r="AA1700" s="322"/>
      <c r="AB1700" s="322"/>
      <c r="AC1700" s="322"/>
      <c r="AD1700" s="322"/>
      <c r="AE1700" s="322"/>
      <c r="AF1700" s="322"/>
      <c r="AG1700" s="322"/>
      <c r="AH1700" s="322"/>
      <c r="AI1700" s="322"/>
      <c r="AJ1700" s="322"/>
      <c r="AK1700" s="322"/>
      <c r="AL1700" s="322"/>
      <c r="AM1700" s="323"/>
      <c r="AN1700" s="353"/>
      <c r="AO1700" s="354"/>
      <c r="AP1700" s="354"/>
      <c r="AQ1700" s="354"/>
      <c r="AR1700" s="354"/>
      <c r="AS1700" s="354"/>
      <c r="AT1700" s="354"/>
      <c r="AU1700" s="354"/>
      <c r="AV1700" s="354"/>
      <c r="AW1700" s="354"/>
      <c r="AX1700" s="354"/>
      <c r="AY1700" s="354"/>
      <c r="AZ1700" s="354"/>
      <c r="BA1700" s="354"/>
      <c r="BB1700" s="354"/>
      <c r="BC1700" s="354"/>
      <c r="BD1700" s="354"/>
      <c r="BE1700" s="354"/>
      <c r="BF1700" s="354"/>
      <c r="BG1700" s="354"/>
      <c r="BH1700" s="354"/>
      <c r="BI1700" s="354"/>
      <c r="BJ1700" s="354"/>
      <c r="BK1700" s="354"/>
      <c r="BL1700" s="354"/>
      <c r="BM1700" s="354"/>
      <c r="BN1700" s="354"/>
      <c r="BO1700" s="354"/>
      <c r="BP1700" s="354"/>
      <c r="BQ1700" s="354"/>
      <c r="BR1700" s="354"/>
      <c r="BS1700" s="354"/>
      <c r="BT1700" s="355"/>
      <c r="BU1700" s="324" t="str">
        <f t="shared" ref="BU1700:BU1763" si="106">IF(OR(BO1700=3,BO1700=2,BP1700=3,BP1700=2,BQ1700=3,BQ1700=2,BR1700=3,BR1700=2,BS1700=3,BS1700=2,BT1700=3,BT1700=2),"Disability", "No disability")</f>
        <v>No disability</v>
      </c>
      <c r="BV1700" s="328" t="str">
        <f t="shared" si="104"/>
        <v>Out</v>
      </c>
      <c r="BW1700" s="329" t="str">
        <f t="shared" si="105"/>
        <v>Out</v>
      </c>
      <c r="BX1700" s="327" t="str">
        <f t="shared" ref="BX1700:BX1763" si="107">IF(AO1700="","",IF(AO1700=0,AP1700,IF(AO1700&lt;15,1,IF(AO1700&lt;=19,2,IF(AO1700&lt;=24,3,IF(AO1700&lt;=29,4,IF(AO1700&gt;=30,5,"")))))))</f>
        <v/>
      </c>
    </row>
    <row r="1701" spans="2:76" x14ac:dyDescent="0.2">
      <c r="B1701" s="137"/>
      <c r="C1701" s="138"/>
      <c r="D1701" s="139" t="s">
        <v>1728</v>
      </c>
      <c r="E1701" s="140"/>
      <c r="F1701" s="140"/>
      <c r="G1701" s="321"/>
      <c r="H1701" s="322"/>
      <c r="I1701" s="322"/>
      <c r="J1701" s="322"/>
      <c r="K1701" s="322"/>
      <c r="L1701" s="322"/>
      <c r="M1701" s="322"/>
      <c r="N1701" s="322"/>
      <c r="O1701" s="322"/>
      <c r="P1701" s="322"/>
      <c r="Q1701" s="322"/>
      <c r="R1701" s="322"/>
      <c r="S1701" s="322"/>
      <c r="T1701" s="322"/>
      <c r="U1701" s="322"/>
      <c r="V1701" s="322"/>
      <c r="W1701" s="322"/>
      <c r="X1701" s="322"/>
      <c r="Y1701" s="322"/>
      <c r="Z1701" s="322"/>
      <c r="AA1701" s="322"/>
      <c r="AB1701" s="322"/>
      <c r="AC1701" s="322"/>
      <c r="AD1701" s="322"/>
      <c r="AE1701" s="322"/>
      <c r="AF1701" s="322"/>
      <c r="AG1701" s="322"/>
      <c r="AH1701" s="322"/>
      <c r="AI1701" s="322"/>
      <c r="AJ1701" s="322"/>
      <c r="AK1701" s="322"/>
      <c r="AL1701" s="322"/>
      <c r="AM1701" s="323"/>
      <c r="AN1701" s="353"/>
      <c r="AO1701" s="354"/>
      <c r="AP1701" s="354"/>
      <c r="AQ1701" s="354"/>
      <c r="AR1701" s="354"/>
      <c r="AS1701" s="354"/>
      <c r="AT1701" s="354"/>
      <c r="AU1701" s="354"/>
      <c r="AV1701" s="354"/>
      <c r="AW1701" s="354"/>
      <c r="AX1701" s="354"/>
      <c r="AY1701" s="354"/>
      <c r="AZ1701" s="354"/>
      <c r="BA1701" s="354"/>
      <c r="BB1701" s="354"/>
      <c r="BC1701" s="354"/>
      <c r="BD1701" s="354"/>
      <c r="BE1701" s="354"/>
      <c r="BF1701" s="354"/>
      <c r="BG1701" s="354"/>
      <c r="BH1701" s="354"/>
      <c r="BI1701" s="354"/>
      <c r="BJ1701" s="354"/>
      <c r="BK1701" s="354"/>
      <c r="BL1701" s="354"/>
      <c r="BM1701" s="354"/>
      <c r="BN1701" s="354"/>
      <c r="BO1701" s="354"/>
      <c r="BP1701" s="354"/>
      <c r="BQ1701" s="354"/>
      <c r="BR1701" s="354"/>
      <c r="BS1701" s="354"/>
      <c r="BT1701" s="355"/>
      <c r="BU1701" s="324" t="str">
        <f t="shared" si="106"/>
        <v>No disability</v>
      </c>
      <c r="BV1701" s="328" t="str">
        <f t="shared" si="104"/>
        <v>Out</v>
      </c>
      <c r="BW1701" s="329" t="str">
        <f t="shared" si="105"/>
        <v>Out</v>
      </c>
      <c r="BX1701" s="327" t="str">
        <f t="shared" si="107"/>
        <v/>
      </c>
    </row>
    <row r="1702" spans="2:76" x14ac:dyDescent="0.2">
      <c r="B1702" s="137"/>
      <c r="C1702" s="138"/>
      <c r="D1702" s="139" t="s">
        <v>1729</v>
      </c>
      <c r="E1702" s="140"/>
      <c r="F1702" s="140"/>
      <c r="G1702" s="321"/>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322"/>
      <c r="AE1702" s="322"/>
      <c r="AF1702" s="322"/>
      <c r="AG1702" s="322"/>
      <c r="AH1702" s="322"/>
      <c r="AI1702" s="322"/>
      <c r="AJ1702" s="322"/>
      <c r="AK1702" s="322"/>
      <c r="AL1702" s="322"/>
      <c r="AM1702" s="323"/>
      <c r="AN1702" s="353"/>
      <c r="AO1702" s="354"/>
      <c r="AP1702" s="354"/>
      <c r="AQ1702" s="354"/>
      <c r="AR1702" s="354"/>
      <c r="AS1702" s="354"/>
      <c r="AT1702" s="354"/>
      <c r="AU1702" s="354"/>
      <c r="AV1702" s="354"/>
      <c r="AW1702" s="354"/>
      <c r="AX1702" s="354"/>
      <c r="AY1702" s="354"/>
      <c r="AZ1702" s="354"/>
      <c r="BA1702" s="354"/>
      <c r="BB1702" s="354"/>
      <c r="BC1702" s="354"/>
      <c r="BD1702" s="354"/>
      <c r="BE1702" s="354"/>
      <c r="BF1702" s="354"/>
      <c r="BG1702" s="354"/>
      <c r="BH1702" s="354"/>
      <c r="BI1702" s="354"/>
      <c r="BJ1702" s="354"/>
      <c r="BK1702" s="354"/>
      <c r="BL1702" s="354"/>
      <c r="BM1702" s="354"/>
      <c r="BN1702" s="354"/>
      <c r="BO1702" s="354"/>
      <c r="BP1702" s="354"/>
      <c r="BQ1702" s="354"/>
      <c r="BR1702" s="354"/>
      <c r="BS1702" s="354"/>
      <c r="BT1702" s="355"/>
      <c r="BU1702" s="324" t="str">
        <f t="shared" si="106"/>
        <v>No disability</v>
      </c>
      <c r="BV1702" s="328" t="str">
        <f t="shared" si="104"/>
        <v>Out</v>
      </c>
      <c r="BW1702" s="329" t="str">
        <f t="shared" si="105"/>
        <v>Out</v>
      </c>
      <c r="BX1702" s="327" t="str">
        <f t="shared" si="107"/>
        <v/>
      </c>
    </row>
    <row r="1703" spans="2:76" x14ac:dyDescent="0.2">
      <c r="B1703" s="137"/>
      <c r="C1703" s="138"/>
      <c r="D1703" s="139" t="s">
        <v>1730</v>
      </c>
      <c r="E1703" s="140"/>
      <c r="F1703" s="140"/>
      <c r="G1703" s="321"/>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2"/>
      <c r="AD1703" s="322"/>
      <c r="AE1703" s="322"/>
      <c r="AF1703" s="322"/>
      <c r="AG1703" s="322"/>
      <c r="AH1703" s="322"/>
      <c r="AI1703" s="322"/>
      <c r="AJ1703" s="322"/>
      <c r="AK1703" s="322"/>
      <c r="AL1703" s="322"/>
      <c r="AM1703" s="323"/>
      <c r="AN1703" s="353"/>
      <c r="AO1703" s="354"/>
      <c r="AP1703" s="354"/>
      <c r="AQ1703" s="354"/>
      <c r="AR1703" s="354"/>
      <c r="AS1703" s="354"/>
      <c r="AT1703" s="354"/>
      <c r="AU1703" s="354"/>
      <c r="AV1703" s="354"/>
      <c r="AW1703" s="354"/>
      <c r="AX1703" s="354"/>
      <c r="AY1703" s="354"/>
      <c r="AZ1703" s="354"/>
      <c r="BA1703" s="354"/>
      <c r="BB1703" s="354"/>
      <c r="BC1703" s="354"/>
      <c r="BD1703" s="354"/>
      <c r="BE1703" s="354"/>
      <c r="BF1703" s="354"/>
      <c r="BG1703" s="354"/>
      <c r="BH1703" s="354"/>
      <c r="BI1703" s="354"/>
      <c r="BJ1703" s="354"/>
      <c r="BK1703" s="354"/>
      <c r="BL1703" s="354"/>
      <c r="BM1703" s="354"/>
      <c r="BN1703" s="354"/>
      <c r="BO1703" s="354"/>
      <c r="BP1703" s="354"/>
      <c r="BQ1703" s="354"/>
      <c r="BR1703" s="354"/>
      <c r="BS1703" s="354"/>
      <c r="BT1703" s="355"/>
      <c r="BU1703" s="324" t="str">
        <f t="shared" si="106"/>
        <v>No disability</v>
      </c>
      <c r="BV1703" s="328" t="str">
        <f t="shared" si="104"/>
        <v>Out</v>
      </c>
      <c r="BW1703" s="329" t="str">
        <f t="shared" si="105"/>
        <v>Out</v>
      </c>
      <c r="BX1703" s="327" t="str">
        <f t="shared" si="107"/>
        <v/>
      </c>
    </row>
    <row r="1704" spans="2:76" x14ac:dyDescent="0.2">
      <c r="B1704" s="137"/>
      <c r="C1704" s="138"/>
      <c r="D1704" s="139" t="s">
        <v>1731</v>
      </c>
      <c r="E1704" s="140"/>
      <c r="F1704" s="140"/>
      <c r="G1704" s="321"/>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2"/>
      <c r="AD1704" s="322"/>
      <c r="AE1704" s="322"/>
      <c r="AF1704" s="322"/>
      <c r="AG1704" s="322"/>
      <c r="AH1704" s="322"/>
      <c r="AI1704" s="322"/>
      <c r="AJ1704" s="322"/>
      <c r="AK1704" s="322"/>
      <c r="AL1704" s="322"/>
      <c r="AM1704" s="323"/>
      <c r="AN1704" s="353"/>
      <c r="AO1704" s="354"/>
      <c r="AP1704" s="354"/>
      <c r="AQ1704" s="354"/>
      <c r="AR1704" s="354"/>
      <c r="AS1704" s="354"/>
      <c r="AT1704" s="354"/>
      <c r="AU1704" s="354"/>
      <c r="AV1704" s="354"/>
      <c r="AW1704" s="354"/>
      <c r="AX1704" s="354"/>
      <c r="AY1704" s="354"/>
      <c r="AZ1704" s="354"/>
      <c r="BA1704" s="354"/>
      <c r="BB1704" s="354"/>
      <c r="BC1704" s="354"/>
      <c r="BD1704" s="354"/>
      <c r="BE1704" s="354"/>
      <c r="BF1704" s="354"/>
      <c r="BG1704" s="354"/>
      <c r="BH1704" s="354"/>
      <c r="BI1704" s="354"/>
      <c r="BJ1704" s="354"/>
      <c r="BK1704" s="354"/>
      <c r="BL1704" s="354"/>
      <c r="BM1704" s="354"/>
      <c r="BN1704" s="354"/>
      <c r="BO1704" s="354"/>
      <c r="BP1704" s="354"/>
      <c r="BQ1704" s="354"/>
      <c r="BR1704" s="354"/>
      <c r="BS1704" s="354"/>
      <c r="BT1704" s="355"/>
      <c r="BU1704" s="324" t="str">
        <f t="shared" si="106"/>
        <v>No disability</v>
      </c>
      <c r="BV1704" s="328" t="str">
        <f t="shared" si="104"/>
        <v>Out</v>
      </c>
      <c r="BW1704" s="329" t="str">
        <f t="shared" si="105"/>
        <v>Out</v>
      </c>
      <c r="BX1704" s="327" t="str">
        <f t="shared" si="107"/>
        <v/>
      </c>
    </row>
    <row r="1705" spans="2:76" x14ac:dyDescent="0.2">
      <c r="B1705" s="137"/>
      <c r="C1705" s="138"/>
      <c r="D1705" s="139" t="s">
        <v>1732</v>
      </c>
      <c r="E1705" s="140"/>
      <c r="F1705" s="140"/>
      <c r="G1705" s="321"/>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2"/>
      <c r="AD1705" s="322"/>
      <c r="AE1705" s="322"/>
      <c r="AF1705" s="322"/>
      <c r="AG1705" s="322"/>
      <c r="AH1705" s="322"/>
      <c r="AI1705" s="322"/>
      <c r="AJ1705" s="322"/>
      <c r="AK1705" s="322"/>
      <c r="AL1705" s="322"/>
      <c r="AM1705" s="323"/>
      <c r="AN1705" s="353"/>
      <c r="AO1705" s="354"/>
      <c r="AP1705" s="354"/>
      <c r="AQ1705" s="354"/>
      <c r="AR1705" s="354"/>
      <c r="AS1705" s="354"/>
      <c r="AT1705" s="354"/>
      <c r="AU1705" s="354"/>
      <c r="AV1705" s="354"/>
      <c r="AW1705" s="354"/>
      <c r="AX1705" s="354"/>
      <c r="AY1705" s="354"/>
      <c r="AZ1705" s="354"/>
      <c r="BA1705" s="354"/>
      <c r="BB1705" s="354"/>
      <c r="BC1705" s="354"/>
      <c r="BD1705" s="354"/>
      <c r="BE1705" s="354"/>
      <c r="BF1705" s="354"/>
      <c r="BG1705" s="354"/>
      <c r="BH1705" s="354"/>
      <c r="BI1705" s="354"/>
      <c r="BJ1705" s="354"/>
      <c r="BK1705" s="354"/>
      <c r="BL1705" s="354"/>
      <c r="BM1705" s="354"/>
      <c r="BN1705" s="354"/>
      <c r="BO1705" s="354"/>
      <c r="BP1705" s="354"/>
      <c r="BQ1705" s="354"/>
      <c r="BR1705" s="354"/>
      <c r="BS1705" s="354"/>
      <c r="BT1705" s="355"/>
      <c r="BU1705" s="324" t="str">
        <f t="shared" si="106"/>
        <v>No disability</v>
      </c>
      <c r="BV1705" s="328" t="str">
        <f t="shared" si="104"/>
        <v>Out</v>
      </c>
      <c r="BW1705" s="329" t="str">
        <f t="shared" si="105"/>
        <v>Out</v>
      </c>
      <c r="BX1705" s="327" t="str">
        <f t="shared" si="107"/>
        <v/>
      </c>
    </row>
    <row r="1706" spans="2:76" x14ac:dyDescent="0.2">
      <c r="B1706" s="137"/>
      <c r="C1706" s="138"/>
      <c r="D1706" s="139" t="s">
        <v>1733</v>
      </c>
      <c r="E1706" s="140"/>
      <c r="F1706" s="140"/>
      <c r="G1706" s="321"/>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2"/>
      <c r="AD1706" s="322"/>
      <c r="AE1706" s="322"/>
      <c r="AF1706" s="322"/>
      <c r="AG1706" s="322"/>
      <c r="AH1706" s="322"/>
      <c r="AI1706" s="322"/>
      <c r="AJ1706" s="322"/>
      <c r="AK1706" s="322"/>
      <c r="AL1706" s="322"/>
      <c r="AM1706" s="323"/>
      <c r="AN1706" s="353"/>
      <c r="AO1706" s="354"/>
      <c r="AP1706" s="354"/>
      <c r="AQ1706" s="354"/>
      <c r="AR1706" s="354"/>
      <c r="AS1706" s="354"/>
      <c r="AT1706" s="354"/>
      <c r="AU1706" s="354"/>
      <c r="AV1706" s="354"/>
      <c r="AW1706" s="354"/>
      <c r="AX1706" s="354"/>
      <c r="AY1706" s="354"/>
      <c r="AZ1706" s="354"/>
      <c r="BA1706" s="354"/>
      <c r="BB1706" s="354"/>
      <c r="BC1706" s="354"/>
      <c r="BD1706" s="354"/>
      <c r="BE1706" s="354"/>
      <c r="BF1706" s="354"/>
      <c r="BG1706" s="354"/>
      <c r="BH1706" s="354"/>
      <c r="BI1706" s="354"/>
      <c r="BJ1706" s="354"/>
      <c r="BK1706" s="354"/>
      <c r="BL1706" s="354"/>
      <c r="BM1706" s="354"/>
      <c r="BN1706" s="354"/>
      <c r="BO1706" s="354"/>
      <c r="BP1706" s="354"/>
      <c r="BQ1706" s="354"/>
      <c r="BR1706" s="354"/>
      <c r="BS1706" s="354"/>
      <c r="BT1706" s="355"/>
      <c r="BU1706" s="324" t="str">
        <f t="shared" si="106"/>
        <v>No disability</v>
      </c>
      <c r="BV1706" s="328" t="str">
        <f t="shared" si="104"/>
        <v>Out</v>
      </c>
      <c r="BW1706" s="329" t="str">
        <f t="shared" si="105"/>
        <v>Out</v>
      </c>
      <c r="BX1706" s="327" t="str">
        <f t="shared" si="107"/>
        <v/>
      </c>
    </row>
    <row r="1707" spans="2:76" x14ac:dyDescent="0.2">
      <c r="B1707" s="137"/>
      <c r="C1707" s="138"/>
      <c r="D1707" s="139" t="s">
        <v>1734</v>
      </c>
      <c r="E1707" s="140"/>
      <c r="F1707" s="140"/>
      <c r="G1707" s="321"/>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2"/>
      <c r="AD1707" s="322"/>
      <c r="AE1707" s="322"/>
      <c r="AF1707" s="322"/>
      <c r="AG1707" s="322"/>
      <c r="AH1707" s="322"/>
      <c r="AI1707" s="322"/>
      <c r="AJ1707" s="322"/>
      <c r="AK1707" s="322"/>
      <c r="AL1707" s="322"/>
      <c r="AM1707" s="323"/>
      <c r="AN1707" s="353"/>
      <c r="AO1707" s="354"/>
      <c r="AP1707" s="354"/>
      <c r="AQ1707" s="354"/>
      <c r="AR1707" s="354"/>
      <c r="AS1707" s="354"/>
      <c r="AT1707" s="354"/>
      <c r="AU1707" s="354"/>
      <c r="AV1707" s="354"/>
      <c r="AW1707" s="354"/>
      <c r="AX1707" s="354"/>
      <c r="AY1707" s="354"/>
      <c r="AZ1707" s="354"/>
      <c r="BA1707" s="354"/>
      <c r="BB1707" s="354"/>
      <c r="BC1707" s="354"/>
      <c r="BD1707" s="354"/>
      <c r="BE1707" s="354"/>
      <c r="BF1707" s="354"/>
      <c r="BG1707" s="354"/>
      <c r="BH1707" s="354"/>
      <c r="BI1707" s="354"/>
      <c r="BJ1707" s="354"/>
      <c r="BK1707" s="354"/>
      <c r="BL1707" s="354"/>
      <c r="BM1707" s="354"/>
      <c r="BN1707" s="354"/>
      <c r="BO1707" s="354"/>
      <c r="BP1707" s="354"/>
      <c r="BQ1707" s="354"/>
      <c r="BR1707" s="354"/>
      <c r="BS1707" s="354"/>
      <c r="BT1707" s="355"/>
      <c r="BU1707" s="324" t="str">
        <f t="shared" si="106"/>
        <v>No disability</v>
      </c>
      <c r="BV1707" s="328" t="str">
        <f t="shared" si="104"/>
        <v>Out</v>
      </c>
      <c r="BW1707" s="329" t="str">
        <f t="shared" si="105"/>
        <v>Out</v>
      </c>
      <c r="BX1707" s="327" t="str">
        <f t="shared" si="107"/>
        <v/>
      </c>
    </row>
    <row r="1708" spans="2:76" x14ac:dyDescent="0.2">
      <c r="B1708" s="137"/>
      <c r="C1708" s="138"/>
      <c r="D1708" s="139" t="s">
        <v>1735</v>
      </c>
      <c r="E1708" s="140"/>
      <c r="F1708" s="140"/>
      <c r="G1708" s="321"/>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2"/>
      <c r="AD1708" s="322"/>
      <c r="AE1708" s="322"/>
      <c r="AF1708" s="322"/>
      <c r="AG1708" s="322"/>
      <c r="AH1708" s="322"/>
      <c r="AI1708" s="322"/>
      <c r="AJ1708" s="322"/>
      <c r="AK1708" s="322"/>
      <c r="AL1708" s="322"/>
      <c r="AM1708" s="323"/>
      <c r="AN1708" s="353"/>
      <c r="AO1708" s="354"/>
      <c r="AP1708" s="354"/>
      <c r="AQ1708" s="354"/>
      <c r="AR1708" s="354"/>
      <c r="AS1708" s="354"/>
      <c r="AT1708" s="354"/>
      <c r="AU1708" s="354"/>
      <c r="AV1708" s="354"/>
      <c r="AW1708" s="354"/>
      <c r="AX1708" s="354"/>
      <c r="AY1708" s="354"/>
      <c r="AZ1708" s="354"/>
      <c r="BA1708" s="354"/>
      <c r="BB1708" s="354"/>
      <c r="BC1708" s="354"/>
      <c r="BD1708" s="354"/>
      <c r="BE1708" s="354"/>
      <c r="BF1708" s="354"/>
      <c r="BG1708" s="354"/>
      <c r="BH1708" s="354"/>
      <c r="BI1708" s="354"/>
      <c r="BJ1708" s="354"/>
      <c r="BK1708" s="354"/>
      <c r="BL1708" s="354"/>
      <c r="BM1708" s="354"/>
      <c r="BN1708" s="354"/>
      <c r="BO1708" s="354"/>
      <c r="BP1708" s="354"/>
      <c r="BQ1708" s="354"/>
      <c r="BR1708" s="354"/>
      <c r="BS1708" s="354"/>
      <c r="BT1708" s="355"/>
      <c r="BU1708" s="324" t="str">
        <f t="shared" si="106"/>
        <v>No disability</v>
      </c>
      <c r="BV1708" s="328" t="str">
        <f t="shared" si="104"/>
        <v>Out</v>
      </c>
      <c r="BW1708" s="329" t="str">
        <f t="shared" si="105"/>
        <v>Out</v>
      </c>
      <c r="BX1708" s="327" t="str">
        <f t="shared" si="107"/>
        <v/>
      </c>
    </row>
    <row r="1709" spans="2:76" x14ac:dyDescent="0.2">
      <c r="B1709" s="137"/>
      <c r="C1709" s="138"/>
      <c r="D1709" s="139" t="s">
        <v>1736</v>
      </c>
      <c r="E1709" s="140"/>
      <c r="F1709" s="140"/>
      <c r="G1709" s="321"/>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2"/>
      <c r="AD1709" s="322"/>
      <c r="AE1709" s="322"/>
      <c r="AF1709" s="322"/>
      <c r="AG1709" s="322"/>
      <c r="AH1709" s="322"/>
      <c r="AI1709" s="322"/>
      <c r="AJ1709" s="322"/>
      <c r="AK1709" s="322"/>
      <c r="AL1709" s="322"/>
      <c r="AM1709" s="323"/>
      <c r="AN1709" s="353"/>
      <c r="AO1709" s="354"/>
      <c r="AP1709" s="354"/>
      <c r="AQ1709" s="354"/>
      <c r="AR1709" s="354"/>
      <c r="AS1709" s="354"/>
      <c r="AT1709" s="354"/>
      <c r="AU1709" s="354"/>
      <c r="AV1709" s="354"/>
      <c r="AW1709" s="354"/>
      <c r="AX1709" s="354"/>
      <c r="AY1709" s="354"/>
      <c r="AZ1709" s="354"/>
      <c r="BA1709" s="354"/>
      <c r="BB1709" s="354"/>
      <c r="BC1709" s="354"/>
      <c r="BD1709" s="354"/>
      <c r="BE1709" s="354"/>
      <c r="BF1709" s="354"/>
      <c r="BG1709" s="354"/>
      <c r="BH1709" s="354"/>
      <c r="BI1709" s="354"/>
      <c r="BJ1709" s="354"/>
      <c r="BK1709" s="354"/>
      <c r="BL1709" s="354"/>
      <c r="BM1709" s="354"/>
      <c r="BN1709" s="354"/>
      <c r="BO1709" s="354"/>
      <c r="BP1709" s="354"/>
      <c r="BQ1709" s="354"/>
      <c r="BR1709" s="354"/>
      <c r="BS1709" s="354"/>
      <c r="BT1709" s="355"/>
      <c r="BU1709" s="324" t="str">
        <f t="shared" si="106"/>
        <v>No disability</v>
      </c>
      <c r="BV1709" s="328" t="str">
        <f t="shared" si="104"/>
        <v>Out</v>
      </c>
      <c r="BW1709" s="329" t="str">
        <f t="shared" si="105"/>
        <v>Out</v>
      </c>
      <c r="BX1709" s="327" t="str">
        <f t="shared" si="107"/>
        <v/>
      </c>
    </row>
    <row r="1710" spans="2:76" x14ac:dyDescent="0.2">
      <c r="B1710" s="137"/>
      <c r="C1710" s="138"/>
      <c r="D1710" s="139" t="s">
        <v>1737</v>
      </c>
      <c r="E1710" s="140"/>
      <c r="F1710" s="140"/>
      <c r="G1710" s="321"/>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2"/>
      <c r="AD1710" s="322"/>
      <c r="AE1710" s="322"/>
      <c r="AF1710" s="322"/>
      <c r="AG1710" s="322"/>
      <c r="AH1710" s="322"/>
      <c r="AI1710" s="322"/>
      <c r="AJ1710" s="322"/>
      <c r="AK1710" s="322"/>
      <c r="AL1710" s="322"/>
      <c r="AM1710" s="323"/>
      <c r="AN1710" s="353"/>
      <c r="AO1710" s="354"/>
      <c r="AP1710" s="354"/>
      <c r="AQ1710" s="354"/>
      <c r="AR1710" s="354"/>
      <c r="AS1710" s="354"/>
      <c r="AT1710" s="354"/>
      <c r="AU1710" s="354"/>
      <c r="AV1710" s="354"/>
      <c r="AW1710" s="354"/>
      <c r="AX1710" s="354"/>
      <c r="AY1710" s="354"/>
      <c r="AZ1710" s="354"/>
      <c r="BA1710" s="354"/>
      <c r="BB1710" s="354"/>
      <c r="BC1710" s="354"/>
      <c r="BD1710" s="354"/>
      <c r="BE1710" s="354"/>
      <c r="BF1710" s="354"/>
      <c r="BG1710" s="354"/>
      <c r="BH1710" s="354"/>
      <c r="BI1710" s="354"/>
      <c r="BJ1710" s="354"/>
      <c r="BK1710" s="354"/>
      <c r="BL1710" s="354"/>
      <c r="BM1710" s="354"/>
      <c r="BN1710" s="354"/>
      <c r="BO1710" s="354"/>
      <c r="BP1710" s="354"/>
      <c r="BQ1710" s="354"/>
      <c r="BR1710" s="354"/>
      <c r="BS1710" s="354"/>
      <c r="BT1710" s="355"/>
      <c r="BU1710" s="324" t="str">
        <f t="shared" si="106"/>
        <v>No disability</v>
      </c>
      <c r="BV1710" s="328" t="str">
        <f t="shared" si="104"/>
        <v>Out</v>
      </c>
      <c r="BW1710" s="329" t="str">
        <f t="shared" si="105"/>
        <v>Out</v>
      </c>
      <c r="BX1710" s="327" t="str">
        <f t="shared" si="107"/>
        <v/>
      </c>
    </row>
    <row r="1711" spans="2:76" x14ac:dyDescent="0.2">
      <c r="B1711" s="137"/>
      <c r="C1711" s="138"/>
      <c r="D1711" s="139" t="s">
        <v>1738</v>
      </c>
      <c r="E1711" s="140"/>
      <c r="F1711" s="140"/>
      <c r="G1711" s="321"/>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2"/>
      <c r="AD1711" s="322"/>
      <c r="AE1711" s="322"/>
      <c r="AF1711" s="322"/>
      <c r="AG1711" s="322"/>
      <c r="AH1711" s="322"/>
      <c r="AI1711" s="322"/>
      <c r="AJ1711" s="322"/>
      <c r="AK1711" s="322"/>
      <c r="AL1711" s="322"/>
      <c r="AM1711" s="323"/>
      <c r="AN1711" s="353"/>
      <c r="AO1711" s="354"/>
      <c r="AP1711" s="354"/>
      <c r="AQ1711" s="354"/>
      <c r="AR1711" s="354"/>
      <c r="AS1711" s="354"/>
      <c r="AT1711" s="354"/>
      <c r="AU1711" s="354"/>
      <c r="AV1711" s="354"/>
      <c r="AW1711" s="354"/>
      <c r="AX1711" s="354"/>
      <c r="AY1711" s="354"/>
      <c r="AZ1711" s="354"/>
      <c r="BA1711" s="354"/>
      <c r="BB1711" s="354"/>
      <c r="BC1711" s="354"/>
      <c r="BD1711" s="354"/>
      <c r="BE1711" s="354"/>
      <c r="BF1711" s="354"/>
      <c r="BG1711" s="354"/>
      <c r="BH1711" s="354"/>
      <c r="BI1711" s="354"/>
      <c r="BJ1711" s="354"/>
      <c r="BK1711" s="354"/>
      <c r="BL1711" s="354"/>
      <c r="BM1711" s="354"/>
      <c r="BN1711" s="354"/>
      <c r="BO1711" s="354"/>
      <c r="BP1711" s="354"/>
      <c r="BQ1711" s="354"/>
      <c r="BR1711" s="354"/>
      <c r="BS1711" s="354"/>
      <c r="BT1711" s="355"/>
      <c r="BU1711" s="324" t="str">
        <f t="shared" si="106"/>
        <v>No disability</v>
      </c>
      <c r="BV1711" s="328" t="str">
        <f t="shared" si="104"/>
        <v>Out</v>
      </c>
      <c r="BW1711" s="329" t="str">
        <f t="shared" si="105"/>
        <v>Out</v>
      </c>
      <c r="BX1711" s="327" t="str">
        <f t="shared" si="107"/>
        <v/>
      </c>
    </row>
    <row r="1712" spans="2:76" x14ac:dyDescent="0.2">
      <c r="B1712" s="137"/>
      <c r="C1712" s="138"/>
      <c r="D1712" s="139" t="s">
        <v>1739</v>
      </c>
      <c r="E1712" s="140"/>
      <c r="F1712" s="140"/>
      <c r="G1712" s="321"/>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2"/>
      <c r="AD1712" s="322"/>
      <c r="AE1712" s="322"/>
      <c r="AF1712" s="322"/>
      <c r="AG1712" s="322"/>
      <c r="AH1712" s="322"/>
      <c r="AI1712" s="322"/>
      <c r="AJ1712" s="322"/>
      <c r="AK1712" s="322"/>
      <c r="AL1712" s="322"/>
      <c r="AM1712" s="323"/>
      <c r="AN1712" s="353"/>
      <c r="AO1712" s="354"/>
      <c r="AP1712" s="354"/>
      <c r="AQ1712" s="354"/>
      <c r="AR1712" s="354"/>
      <c r="AS1712" s="354"/>
      <c r="AT1712" s="354"/>
      <c r="AU1712" s="354"/>
      <c r="AV1712" s="354"/>
      <c r="AW1712" s="354"/>
      <c r="AX1712" s="354"/>
      <c r="AY1712" s="354"/>
      <c r="AZ1712" s="354"/>
      <c r="BA1712" s="354"/>
      <c r="BB1712" s="354"/>
      <c r="BC1712" s="354"/>
      <c r="BD1712" s="354"/>
      <c r="BE1712" s="354"/>
      <c r="BF1712" s="354"/>
      <c r="BG1712" s="354"/>
      <c r="BH1712" s="354"/>
      <c r="BI1712" s="354"/>
      <c r="BJ1712" s="354"/>
      <c r="BK1712" s="354"/>
      <c r="BL1712" s="354"/>
      <c r="BM1712" s="354"/>
      <c r="BN1712" s="354"/>
      <c r="BO1712" s="354"/>
      <c r="BP1712" s="354"/>
      <c r="BQ1712" s="354"/>
      <c r="BR1712" s="354"/>
      <c r="BS1712" s="354"/>
      <c r="BT1712" s="355"/>
      <c r="BU1712" s="324" t="str">
        <f t="shared" si="106"/>
        <v>No disability</v>
      </c>
      <c r="BV1712" s="328" t="str">
        <f t="shared" si="104"/>
        <v>Out</v>
      </c>
      <c r="BW1712" s="329" t="str">
        <f t="shared" si="105"/>
        <v>Out</v>
      </c>
      <c r="BX1712" s="327" t="str">
        <f t="shared" si="107"/>
        <v/>
      </c>
    </row>
    <row r="1713" spans="2:76" x14ac:dyDescent="0.2">
      <c r="B1713" s="137"/>
      <c r="C1713" s="138"/>
      <c r="D1713" s="139" t="s">
        <v>1740</v>
      </c>
      <c r="E1713" s="140"/>
      <c r="F1713" s="140"/>
      <c r="G1713" s="321"/>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2"/>
      <c r="AD1713" s="322"/>
      <c r="AE1713" s="322"/>
      <c r="AF1713" s="322"/>
      <c r="AG1713" s="322"/>
      <c r="AH1713" s="322"/>
      <c r="AI1713" s="322"/>
      <c r="AJ1713" s="322"/>
      <c r="AK1713" s="322"/>
      <c r="AL1713" s="322"/>
      <c r="AM1713" s="323"/>
      <c r="AN1713" s="353"/>
      <c r="AO1713" s="354"/>
      <c r="AP1713" s="354"/>
      <c r="AQ1713" s="354"/>
      <c r="AR1713" s="354"/>
      <c r="AS1713" s="354"/>
      <c r="AT1713" s="354"/>
      <c r="AU1713" s="354"/>
      <c r="AV1713" s="354"/>
      <c r="AW1713" s="354"/>
      <c r="AX1713" s="354"/>
      <c r="AY1713" s="354"/>
      <c r="AZ1713" s="354"/>
      <c r="BA1713" s="354"/>
      <c r="BB1713" s="354"/>
      <c r="BC1713" s="354"/>
      <c r="BD1713" s="354"/>
      <c r="BE1713" s="354"/>
      <c r="BF1713" s="354"/>
      <c r="BG1713" s="354"/>
      <c r="BH1713" s="354"/>
      <c r="BI1713" s="354"/>
      <c r="BJ1713" s="354"/>
      <c r="BK1713" s="354"/>
      <c r="BL1713" s="354"/>
      <c r="BM1713" s="354"/>
      <c r="BN1713" s="354"/>
      <c r="BO1713" s="354"/>
      <c r="BP1713" s="354"/>
      <c r="BQ1713" s="354"/>
      <c r="BR1713" s="354"/>
      <c r="BS1713" s="354"/>
      <c r="BT1713" s="355"/>
      <c r="BU1713" s="324" t="str">
        <f t="shared" si="106"/>
        <v>No disability</v>
      </c>
      <c r="BV1713" s="328" t="str">
        <f t="shared" si="104"/>
        <v>Out</v>
      </c>
      <c r="BW1713" s="329" t="str">
        <f t="shared" si="105"/>
        <v>Out</v>
      </c>
      <c r="BX1713" s="327" t="str">
        <f t="shared" si="107"/>
        <v/>
      </c>
    </row>
    <row r="1714" spans="2:76" x14ac:dyDescent="0.2">
      <c r="B1714" s="137"/>
      <c r="C1714" s="138"/>
      <c r="D1714" s="139" t="s">
        <v>1741</v>
      </c>
      <c r="E1714" s="140"/>
      <c r="F1714" s="140"/>
      <c r="G1714" s="321"/>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2"/>
      <c r="AD1714" s="322"/>
      <c r="AE1714" s="322"/>
      <c r="AF1714" s="322"/>
      <c r="AG1714" s="322"/>
      <c r="AH1714" s="322"/>
      <c r="AI1714" s="322"/>
      <c r="AJ1714" s="322"/>
      <c r="AK1714" s="322"/>
      <c r="AL1714" s="322"/>
      <c r="AM1714" s="323"/>
      <c r="AN1714" s="353"/>
      <c r="AO1714" s="354"/>
      <c r="AP1714" s="354"/>
      <c r="AQ1714" s="354"/>
      <c r="AR1714" s="354"/>
      <c r="AS1714" s="354"/>
      <c r="AT1714" s="354"/>
      <c r="AU1714" s="354"/>
      <c r="AV1714" s="354"/>
      <c r="AW1714" s="354"/>
      <c r="AX1714" s="354"/>
      <c r="AY1714" s="354"/>
      <c r="AZ1714" s="354"/>
      <c r="BA1714" s="354"/>
      <c r="BB1714" s="354"/>
      <c r="BC1714" s="354"/>
      <c r="BD1714" s="354"/>
      <c r="BE1714" s="354"/>
      <c r="BF1714" s="354"/>
      <c r="BG1714" s="354"/>
      <c r="BH1714" s="354"/>
      <c r="BI1714" s="354"/>
      <c r="BJ1714" s="354"/>
      <c r="BK1714" s="354"/>
      <c r="BL1714" s="354"/>
      <c r="BM1714" s="354"/>
      <c r="BN1714" s="354"/>
      <c r="BO1714" s="354"/>
      <c r="BP1714" s="354"/>
      <c r="BQ1714" s="354"/>
      <c r="BR1714" s="354"/>
      <c r="BS1714" s="354"/>
      <c r="BT1714" s="355"/>
      <c r="BU1714" s="324" t="str">
        <f t="shared" si="106"/>
        <v>No disability</v>
      </c>
      <c r="BV1714" s="328" t="str">
        <f t="shared" si="104"/>
        <v>Out</v>
      </c>
      <c r="BW1714" s="329" t="str">
        <f t="shared" si="105"/>
        <v>Out</v>
      </c>
      <c r="BX1714" s="327" t="str">
        <f t="shared" si="107"/>
        <v/>
      </c>
    </row>
    <row r="1715" spans="2:76" x14ac:dyDescent="0.2">
      <c r="B1715" s="137"/>
      <c r="C1715" s="138"/>
      <c r="D1715" s="139" t="s">
        <v>1742</v>
      </c>
      <c r="E1715" s="140"/>
      <c r="F1715" s="140"/>
      <c r="G1715" s="321"/>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2"/>
      <c r="AD1715" s="322"/>
      <c r="AE1715" s="322"/>
      <c r="AF1715" s="322"/>
      <c r="AG1715" s="322"/>
      <c r="AH1715" s="322"/>
      <c r="AI1715" s="322"/>
      <c r="AJ1715" s="322"/>
      <c r="AK1715" s="322"/>
      <c r="AL1715" s="322"/>
      <c r="AM1715" s="323"/>
      <c r="AN1715" s="353"/>
      <c r="AO1715" s="354"/>
      <c r="AP1715" s="354"/>
      <c r="AQ1715" s="354"/>
      <c r="AR1715" s="354"/>
      <c r="AS1715" s="354"/>
      <c r="AT1715" s="354"/>
      <c r="AU1715" s="354"/>
      <c r="AV1715" s="354"/>
      <c r="AW1715" s="354"/>
      <c r="AX1715" s="354"/>
      <c r="AY1715" s="354"/>
      <c r="AZ1715" s="354"/>
      <c r="BA1715" s="354"/>
      <c r="BB1715" s="354"/>
      <c r="BC1715" s="354"/>
      <c r="BD1715" s="354"/>
      <c r="BE1715" s="354"/>
      <c r="BF1715" s="354"/>
      <c r="BG1715" s="354"/>
      <c r="BH1715" s="354"/>
      <c r="BI1715" s="354"/>
      <c r="BJ1715" s="354"/>
      <c r="BK1715" s="354"/>
      <c r="BL1715" s="354"/>
      <c r="BM1715" s="354"/>
      <c r="BN1715" s="354"/>
      <c r="BO1715" s="354"/>
      <c r="BP1715" s="354"/>
      <c r="BQ1715" s="354"/>
      <c r="BR1715" s="354"/>
      <c r="BS1715" s="354"/>
      <c r="BT1715" s="355"/>
      <c r="BU1715" s="324" t="str">
        <f t="shared" si="106"/>
        <v>No disability</v>
      </c>
      <c r="BV1715" s="328" t="str">
        <f t="shared" si="104"/>
        <v>Out</v>
      </c>
      <c r="BW1715" s="329" t="str">
        <f t="shared" si="105"/>
        <v>Out</v>
      </c>
      <c r="BX1715" s="327" t="str">
        <f t="shared" si="107"/>
        <v/>
      </c>
    </row>
    <row r="1716" spans="2:76" x14ac:dyDescent="0.2">
      <c r="B1716" s="137"/>
      <c r="C1716" s="138"/>
      <c r="D1716" s="139" t="s">
        <v>1743</v>
      </c>
      <c r="E1716" s="140"/>
      <c r="F1716" s="140"/>
      <c r="G1716" s="321"/>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2"/>
      <c r="AD1716" s="322"/>
      <c r="AE1716" s="322"/>
      <c r="AF1716" s="322"/>
      <c r="AG1716" s="322"/>
      <c r="AH1716" s="322"/>
      <c r="AI1716" s="322"/>
      <c r="AJ1716" s="322"/>
      <c r="AK1716" s="322"/>
      <c r="AL1716" s="322"/>
      <c r="AM1716" s="323"/>
      <c r="AN1716" s="353"/>
      <c r="AO1716" s="354"/>
      <c r="AP1716" s="354"/>
      <c r="AQ1716" s="354"/>
      <c r="AR1716" s="354"/>
      <c r="AS1716" s="354"/>
      <c r="AT1716" s="354"/>
      <c r="AU1716" s="354"/>
      <c r="AV1716" s="354"/>
      <c r="AW1716" s="354"/>
      <c r="AX1716" s="354"/>
      <c r="AY1716" s="354"/>
      <c r="AZ1716" s="354"/>
      <c r="BA1716" s="354"/>
      <c r="BB1716" s="354"/>
      <c r="BC1716" s="354"/>
      <c r="BD1716" s="354"/>
      <c r="BE1716" s="354"/>
      <c r="BF1716" s="354"/>
      <c r="BG1716" s="354"/>
      <c r="BH1716" s="354"/>
      <c r="BI1716" s="354"/>
      <c r="BJ1716" s="354"/>
      <c r="BK1716" s="354"/>
      <c r="BL1716" s="354"/>
      <c r="BM1716" s="354"/>
      <c r="BN1716" s="354"/>
      <c r="BO1716" s="354"/>
      <c r="BP1716" s="354"/>
      <c r="BQ1716" s="354"/>
      <c r="BR1716" s="354"/>
      <c r="BS1716" s="354"/>
      <c r="BT1716" s="355"/>
      <c r="BU1716" s="324" t="str">
        <f t="shared" si="106"/>
        <v>No disability</v>
      </c>
      <c r="BV1716" s="328" t="str">
        <f t="shared" si="104"/>
        <v>Out</v>
      </c>
      <c r="BW1716" s="329" t="str">
        <f t="shared" si="105"/>
        <v>Out</v>
      </c>
      <c r="BX1716" s="327" t="str">
        <f t="shared" si="107"/>
        <v/>
      </c>
    </row>
    <row r="1717" spans="2:76" x14ac:dyDescent="0.2">
      <c r="B1717" s="137"/>
      <c r="C1717" s="138"/>
      <c r="D1717" s="139" t="s">
        <v>1744</v>
      </c>
      <c r="E1717" s="140"/>
      <c r="F1717" s="140"/>
      <c r="G1717" s="321"/>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2"/>
      <c r="AD1717" s="322"/>
      <c r="AE1717" s="322"/>
      <c r="AF1717" s="322"/>
      <c r="AG1717" s="322"/>
      <c r="AH1717" s="322"/>
      <c r="AI1717" s="322"/>
      <c r="AJ1717" s="322"/>
      <c r="AK1717" s="322"/>
      <c r="AL1717" s="322"/>
      <c r="AM1717" s="323"/>
      <c r="AN1717" s="353"/>
      <c r="AO1717" s="354"/>
      <c r="AP1717" s="354"/>
      <c r="AQ1717" s="354"/>
      <c r="AR1717" s="354"/>
      <c r="AS1717" s="354"/>
      <c r="AT1717" s="354"/>
      <c r="AU1717" s="354"/>
      <c r="AV1717" s="354"/>
      <c r="AW1717" s="354"/>
      <c r="AX1717" s="354"/>
      <c r="AY1717" s="354"/>
      <c r="AZ1717" s="354"/>
      <c r="BA1717" s="354"/>
      <c r="BB1717" s="354"/>
      <c r="BC1717" s="354"/>
      <c r="BD1717" s="354"/>
      <c r="BE1717" s="354"/>
      <c r="BF1717" s="354"/>
      <c r="BG1717" s="354"/>
      <c r="BH1717" s="354"/>
      <c r="BI1717" s="354"/>
      <c r="BJ1717" s="354"/>
      <c r="BK1717" s="354"/>
      <c r="BL1717" s="354"/>
      <c r="BM1717" s="354"/>
      <c r="BN1717" s="354"/>
      <c r="BO1717" s="354"/>
      <c r="BP1717" s="354"/>
      <c r="BQ1717" s="354"/>
      <c r="BR1717" s="354"/>
      <c r="BS1717" s="354"/>
      <c r="BT1717" s="355"/>
      <c r="BU1717" s="324" t="str">
        <f t="shared" si="106"/>
        <v>No disability</v>
      </c>
      <c r="BV1717" s="328" t="str">
        <f t="shared" si="104"/>
        <v>Out</v>
      </c>
      <c r="BW1717" s="329" t="str">
        <f t="shared" si="105"/>
        <v>Out</v>
      </c>
      <c r="BX1717" s="327" t="str">
        <f t="shared" si="107"/>
        <v/>
      </c>
    </row>
    <row r="1718" spans="2:76" x14ac:dyDescent="0.2">
      <c r="B1718" s="137"/>
      <c r="C1718" s="138"/>
      <c r="D1718" s="139" t="s">
        <v>1745</v>
      </c>
      <c r="E1718" s="140"/>
      <c r="F1718" s="140"/>
      <c r="G1718" s="321"/>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2"/>
      <c r="AD1718" s="322"/>
      <c r="AE1718" s="322"/>
      <c r="AF1718" s="322"/>
      <c r="AG1718" s="322"/>
      <c r="AH1718" s="322"/>
      <c r="AI1718" s="322"/>
      <c r="AJ1718" s="322"/>
      <c r="AK1718" s="322"/>
      <c r="AL1718" s="322"/>
      <c r="AM1718" s="323"/>
      <c r="AN1718" s="353"/>
      <c r="AO1718" s="354"/>
      <c r="AP1718" s="354"/>
      <c r="AQ1718" s="354"/>
      <c r="AR1718" s="354"/>
      <c r="AS1718" s="354"/>
      <c r="AT1718" s="354"/>
      <c r="AU1718" s="354"/>
      <c r="AV1718" s="354"/>
      <c r="AW1718" s="354"/>
      <c r="AX1718" s="354"/>
      <c r="AY1718" s="354"/>
      <c r="AZ1718" s="354"/>
      <c r="BA1718" s="354"/>
      <c r="BB1718" s="354"/>
      <c r="BC1718" s="354"/>
      <c r="BD1718" s="354"/>
      <c r="BE1718" s="354"/>
      <c r="BF1718" s="354"/>
      <c r="BG1718" s="354"/>
      <c r="BH1718" s="354"/>
      <c r="BI1718" s="354"/>
      <c r="BJ1718" s="354"/>
      <c r="BK1718" s="354"/>
      <c r="BL1718" s="354"/>
      <c r="BM1718" s="354"/>
      <c r="BN1718" s="354"/>
      <c r="BO1718" s="354"/>
      <c r="BP1718" s="354"/>
      <c r="BQ1718" s="354"/>
      <c r="BR1718" s="354"/>
      <c r="BS1718" s="354"/>
      <c r="BT1718" s="355"/>
      <c r="BU1718" s="324" t="str">
        <f t="shared" si="106"/>
        <v>No disability</v>
      </c>
      <c r="BV1718" s="328" t="str">
        <f t="shared" si="104"/>
        <v>Out</v>
      </c>
      <c r="BW1718" s="329" t="str">
        <f t="shared" si="105"/>
        <v>Out</v>
      </c>
      <c r="BX1718" s="327" t="str">
        <f t="shared" si="107"/>
        <v/>
      </c>
    </row>
    <row r="1719" spans="2:76" x14ac:dyDescent="0.2">
      <c r="B1719" s="137"/>
      <c r="C1719" s="138"/>
      <c r="D1719" s="139" t="s">
        <v>1746</v>
      </c>
      <c r="E1719" s="140"/>
      <c r="F1719" s="140"/>
      <c r="G1719" s="321"/>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2"/>
      <c r="AD1719" s="322"/>
      <c r="AE1719" s="322"/>
      <c r="AF1719" s="322"/>
      <c r="AG1719" s="322"/>
      <c r="AH1719" s="322"/>
      <c r="AI1719" s="322"/>
      <c r="AJ1719" s="322"/>
      <c r="AK1719" s="322"/>
      <c r="AL1719" s="322"/>
      <c r="AM1719" s="323"/>
      <c r="AN1719" s="353"/>
      <c r="AO1719" s="354"/>
      <c r="AP1719" s="354"/>
      <c r="AQ1719" s="354"/>
      <c r="AR1719" s="354"/>
      <c r="AS1719" s="354"/>
      <c r="AT1719" s="354"/>
      <c r="AU1719" s="354"/>
      <c r="AV1719" s="354"/>
      <c r="AW1719" s="354"/>
      <c r="AX1719" s="354"/>
      <c r="AY1719" s="354"/>
      <c r="AZ1719" s="354"/>
      <c r="BA1719" s="354"/>
      <c r="BB1719" s="354"/>
      <c r="BC1719" s="354"/>
      <c r="BD1719" s="354"/>
      <c r="BE1719" s="354"/>
      <c r="BF1719" s="354"/>
      <c r="BG1719" s="354"/>
      <c r="BH1719" s="354"/>
      <c r="BI1719" s="354"/>
      <c r="BJ1719" s="354"/>
      <c r="BK1719" s="354"/>
      <c r="BL1719" s="354"/>
      <c r="BM1719" s="354"/>
      <c r="BN1719" s="354"/>
      <c r="BO1719" s="354"/>
      <c r="BP1719" s="354"/>
      <c r="BQ1719" s="354"/>
      <c r="BR1719" s="354"/>
      <c r="BS1719" s="354"/>
      <c r="BT1719" s="355"/>
      <c r="BU1719" s="324" t="str">
        <f t="shared" si="106"/>
        <v>No disability</v>
      </c>
      <c r="BV1719" s="328" t="str">
        <f t="shared" si="104"/>
        <v>Out</v>
      </c>
      <c r="BW1719" s="329" t="str">
        <f t="shared" si="105"/>
        <v>Out</v>
      </c>
      <c r="BX1719" s="327" t="str">
        <f t="shared" si="107"/>
        <v/>
      </c>
    </row>
    <row r="1720" spans="2:76" x14ac:dyDescent="0.2">
      <c r="B1720" s="137"/>
      <c r="C1720" s="138"/>
      <c r="D1720" s="139" t="s">
        <v>1747</v>
      </c>
      <c r="E1720" s="140"/>
      <c r="F1720" s="140"/>
      <c r="G1720" s="321"/>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2"/>
      <c r="AD1720" s="322"/>
      <c r="AE1720" s="322"/>
      <c r="AF1720" s="322"/>
      <c r="AG1720" s="322"/>
      <c r="AH1720" s="322"/>
      <c r="AI1720" s="322"/>
      <c r="AJ1720" s="322"/>
      <c r="AK1720" s="322"/>
      <c r="AL1720" s="322"/>
      <c r="AM1720" s="323"/>
      <c r="AN1720" s="353"/>
      <c r="AO1720" s="354"/>
      <c r="AP1720" s="354"/>
      <c r="AQ1720" s="354"/>
      <c r="AR1720" s="354"/>
      <c r="AS1720" s="354"/>
      <c r="AT1720" s="354"/>
      <c r="AU1720" s="354"/>
      <c r="AV1720" s="354"/>
      <c r="AW1720" s="354"/>
      <c r="AX1720" s="354"/>
      <c r="AY1720" s="354"/>
      <c r="AZ1720" s="354"/>
      <c r="BA1720" s="354"/>
      <c r="BB1720" s="354"/>
      <c r="BC1720" s="354"/>
      <c r="BD1720" s="354"/>
      <c r="BE1720" s="354"/>
      <c r="BF1720" s="354"/>
      <c r="BG1720" s="354"/>
      <c r="BH1720" s="354"/>
      <c r="BI1720" s="354"/>
      <c r="BJ1720" s="354"/>
      <c r="BK1720" s="354"/>
      <c r="BL1720" s="354"/>
      <c r="BM1720" s="354"/>
      <c r="BN1720" s="354"/>
      <c r="BO1720" s="354"/>
      <c r="BP1720" s="354"/>
      <c r="BQ1720" s="354"/>
      <c r="BR1720" s="354"/>
      <c r="BS1720" s="354"/>
      <c r="BT1720" s="355"/>
      <c r="BU1720" s="324" t="str">
        <f t="shared" si="106"/>
        <v>No disability</v>
      </c>
      <c r="BV1720" s="328" t="str">
        <f t="shared" si="104"/>
        <v>Out</v>
      </c>
      <c r="BW1720" s="329" t="str">
        <f t="shared" si="105"/>
        <v>Out</v>
      </c>
      <c r="BX1720" s="327" t="str">
        <f t="shared" si="107"/>
        <v/>
      </c>
    </row>
    <row r="1721" spans="2:76" x14ac:dyDescent="0.2">
      <c r="B1721" s="137"/>
      <c r="C1721" s="138"/>
      <c r="D1721" s="139" t="s">
        <v>1748</v>
      </c>
      <c r="E1721" s="140"/>
      <c r="F1721" s="140"/>
      <c r="G1721" s="321"/>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2"/>
      <c r="AD1721" s="322"/>
      <c r="AE1721" s="322"/>
      <c r="AF1721" s="322"/>
      <c r="AG1721" s="322"/>
      <c r="AH1721" s="322"/>
      <c r="AI1721" s="322"/>
      <c r="AJ1721" s="322"/>
      <c r="AK1721" s="322"/>
      <c r="AL1721" s="322"/>
      <c r="AM1721" s="323"/>
      <c r="AN1721" s="353"/>
      <c r="AO1721" s="354"/>
      <c r="AP1721" s="354"/>
      <c r="AQ1721" s="354"/>
      <c r="AR1721" s="354"/>
      <c r="AS1721" s="354"/>
      <c r="AT1721" s="354"/>
      <c r="AU1721" s="354"/>
      <c r="AV1721" s="354"/>
      <c r="AW1721" s="354"/>
      <c r="AX1721" s="354"/>
      <c r="AY1721" s="354"/>
      <c r="AZ1721" s="354"/>
      <c r="BA1721" s="354"/>
      <c r="BB1721" s="354"/>
      <c r="BC1721" s="354"/>
      <c r="BD1721" s="354"/>
      <c r="BE1721" s="354"/>
      <c r="BF1721" s="354"/>
      <c r="BG1721" s="354"/>
      <c r="BH1721" s="354"/>
      <c r="BI1721" s="354"/>
      <c r="BJ1721" s="354"/>
      <c r="BK1721" s="354"/>
      <c r="BL1721" s="354"/>
      <c r="BM1721" s="354"/>
      <c r="BN1721" s="354"/>
      <c r="BO1721" s="354"/>
      <c r="BP1721" s="354"/>
      <c r="BQ1721" s="354"/>
      <c r="BR1721" s="354"/>
      <c r="BS1721" s="354"/>
      <c r="BT1721" s="355"/>
      <c r="BU1721" s="324" t="str">
        <f t="shared" si="106"/>
        <v>No disability</v>
      </c>
      <c r="BV1721" s="328" t="str">
        <f t="shared" si="104"/>
        <v>Out</v>
      </c>
      <c r="BW1721" s="329" t="str">
        <f t="shared" si="105"/>
        <v>Out</v>
      </c>
      <c r="BX1721" s="327" t="str">
        <f t="shared" si="107"/>
        <v/>
      </c>
    </row>
    <row r="1722" spans="2:76" x14ac:dyDescent="0.2">
      <c r="B1722" s="137"/>
      <c r="C1722" s="138"/>
      <c r="D1722" s="139" t="s">
        <v>1749</v>
      </c>
      <c r="E1722" s="140"/>
      <c r="F1722" s="140"/>
      <c r="G1722" s="321"/>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2"/>
      <c r="AD1722" s="322"/>
      <c r="AE1722" s="322"/>
      <c r="AF1722" s="322"/>
      <c r="AG1722" s="322"/>
      <c r="AH1722" s="322"/>
      <c r="AI1722" s="322"/>
      <c r="AJ1722" s="322"/>
      <c r="AK1722" s="322"/>
      <c r="AL1722" s="322"/>
      <c r="AM1722" s="323"/>
      <c r="AN1722" s="353"/>
      <c r="AO1722" s="354"/>
      <c r="AP1722" s="354"/>
      <c r="AQ1722" s="354"/>
      <c r="AR1722" s="354"/>
      <c r="AS1722" s="354"/>
      <c r="AT1722" s="354"/>
      <c r="AU1722" s="354"/>
      <c r="AV1722" s="354"/>
      <c r="AW1722" s="354"/>
      <c r="AX1722" s="354"/>
      <c r="AY1722" s="354"/>
      <c r="AZ1722" s="354"/>
      <c r="BA1722" s="354"/>
      <c r="BB1722" s="354"/>
      <c r="BC1722" s="354"/>
      <c r="BD1722" s="354"/>
      <c r="BE1722" s="354"/>
      <c r="BF1722" s="354"/>
      <c r="BG1722" s="354"/>
      <c r="BH1722" s="354"/>
      <c r="BI1722" s="354"/>
      <c r="BJ1722" s="354"/>
      <c r="BK1722" s="354"/>
      <c r="BL1722" s="354"/>
      <c r="BM1722" s="354"/>
      <c r="BN1722" s="354"/>
      <c r="BO1722" s="354"/>
      <c r="BP1722" s="354"/>
      <c r="BQ1722" s="354"/>
      <c r="BR1722" s="354"/>
      <c r="BS1722" s="354"/>
      <c r="BT1722" s="355"/>
      <c r="BU1722" s="324" t="str">
        <f t="shared" si="106"/>
        <v>No disability</v>
      </c>
      <c r="BV1722" s="328" t="str">
        <f t="shared" si="104"/>
        <v>Out</v>
      </c>
      <c r="BW1722" s="329" t="str">
        <f t="shared" si="105"/>
        <v>Out</v>
      </c>
      <c r="BX1722" s="327" t="str">
        <f t="shared" si="107"/>
        <v/>
      </c>
    </row>
    <row r="1723" spans="2:76" x14ac:dyDescent="0.2">
      <c r="B1723" s="137"/>
      <c r="C1723" s="138"/>
      <c r="D1723" s="139" t="s">
        <v>1750</v>
      </c>
      <c r="E1723" s="140"/>
      <c r="F1723" s="140"/>
      <c r="G1723" s="321"/>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2"/>
      <c r="AD1723" s="322"/>
      <c r="AE1723" s="322"/>
      <c r="AF1723" s="322"/>
      <c r="AG1723" s="322"/>
      <c r="AH1723" s="322"/>
      <c r="AI1723" s="322"/>
      <c r="AJ1723" s="322"/>
      <c r="AK1723" s="322"/>
      <c r="AL1723" s="322"/>
      <c r="AM1723" s="323"/>
      <c r="AN1723" s="353"/>
      <c r="AO1723" s="354"/>
      <c r="AP1723" s="354"/>
      <c r="AQ1723" s="354"/>
      <c r="AR1723" s="354"/>
      <c r="AS1723" s="354"/>
      <c r="AT1723" s="354"/>
      <c r="AU1723" s="354"/>
      <c r="AV1723" s="354"/>
      <c r="AW1723" s="354"/>
      <c r="AX1723" s="354"/>
      <c r="AY1723" s="354"/>
      <c r="AZ1723" s="354"/>
      <c r="BA1723" s="354"/>
      <c r="BB1723" s="354"/>
      <c r="BC1723" s="354"/>
      <c r="BD1723" s="354"/>
      <c r="BE1723" s="354"/>
      <c r="BF1723" s="354"/>
      <c r="BG1723" s="354"/>
      <c r="BH1723" s="354"/>
      <c r="BI1723" s="354"/>
      <c r="BJ1723" s="354"/>
      <c r="BK1723" s="354"/>
      <c r="BL1723" s="354"/>
      <c r="BM1723" s="354"/>
      <c r="BN1723" s="354"/>
      <c r="BO1723" s="354"/>
      <c r="BP1723" s="354"/>
      <c r="BQ1723" s="354"/>
      <c r="BR1723" s="354"/>
      <c r="BS1723" s="354"/>
      <c r="BT1723" s="355"/>
      <c r="BU1723" s="324" t="str">
        <f t="shared" si="106"/>
        <v>No disability</v>
      </c>
      <c r="BV1723" s="328" t="str">
        <f t="shared" si="104"/>
        <v>Out</v>
      </c>
      <c r="BW1723" s="329" t="str">
        <f t="shared" si="105"/>
        <v>Out</v>
      </c>
      <c r="BX1723" s="327" t="str">
        <f t="shared" si="107"/>
        <v/>
      </c>
    </row>
    <row r="1724" spans="2:76" x14ac:dyDescent="0.2">
      <c r="B1724" s="137"/>
      <c r="C1724" s="138"/>
      <c r="D1724" s="139" t="s">
        <v>1751</v>
      </c>
      <c r="E1724" s="140"/>
      <c r="F1724" s="140"/>
      <c r="G1724" s="321"/>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2"/>
      <c r="AD1724" s="322"/>
      <c r="AE1724" s="322"/>
      <c r="AF1724" s="322"/>
      <c r="AG1724" s="322"/>
      <c r="AH1724" s="322"/>
      <c r="AI1724" s="322"/>
      <c r="AJ1724" s="322"/>
      <c r="AK1724" s="322"/>
      <c r="AL1724" s="322"/>
      <c r="AM1724" s="323"/>
      <c r="AN1724" s="353"/>
      <c r="AO1724" s="354"/>
      <c r="AP1724" s="354"/>
      <c r="AQ1724" s="354"/>
      <c r="AR1724" s="354"/>
      <c r="AS1724" s="354"/>
      <c r="AT1724" s="354"/>
      <c r="AU1724" s="354"/>
      <c r="AV1724" s="354"/>
      <c r="AW1724" s="354"/>
      <c r="AX1724" s="354"/>
      <c r="AY1724" s="354"/>
      <c r="AZ1724" s="354"/>
      <c r="BA1724" s="354"/>
      <c r="BB1724" s="354"/>
      <c r="BC1724" s="354"/>
      <c r="BD1724" s="354"/>
      <c r="BE1724" s="354"/>
      <c r="BF1724" s="354"/>
      <c r="BG1724" s="354"/>
      <c r="BH1724" s="354"/>
      <c r="BI1724" s="354"/>
      <c r="BJ1724" s="354"/>
      <c r="BK1724" s="354"/>
      <c r="BL1724" s="354"/>
      <c r="BM1724" s="354"/>
      <c r="BN1724" s="354"/>
      <c r="BO1724" s="354"/>
      <c r="BP1724" s="354"/>
      <c r="BQ1724" s="354"/>
      <c r="BR1724" s="354"/>
      <c r="BS1724" s="354"/>
      <c r="BT1724" s="355"/>
      <c r="BU1724" s="324" t="str">
        <f t="shared" si="106"/>
        <v>No disability</v>
      </c>
      <c r="BV1724" s="328" t="str">
        <f t="shared" si="104"/>
        <v>Out</v>
      </c>
      <c r="BW1724" s="329" t="str">
        <f t="shared" si="105"/>
        <v>Out</v>
      </c>
      <c r="BX1724" s="327" t="str">
        <f t="shared" si="107"/>
        <v/>
      </c>
    </row>
    <row r="1725" spans="2:76" x14ac:dyDescent="0.2">
      <c r="B1725" s="137"/>
      <c r="C1725" s="138"/>
      <c r="D1725" s="139" t="s">
        <v>1752</v>
      </c>
      <c r="E1725" s="140"/>
      <c r="F1725" s="140"/>
      <c r="G1725" s="321"/>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2"/>
      <c r="AD1725" s="322"/>
      <c r="AE1725" s="322"/>
      <c r="AF1725" s="322"/>
      <c r="AG1725" s="322"/>
      <c r="AH1725" s="322"/>
      <c r="AI1725" s="322"/>
      <c r="AJ1725" s="322"/>
      <c r="AK1725" s="322"/>
      <c r="AL1725" s="322"/>
      <c r="AM1725" s="323"/>
      <c r="AN1725" s="353"/>
      <c r="AO1725" s="354"/>
      <c r="AP1725" s="354"/>
      <c r="AQ1725" s="354"/>
      <c r="AR1725" s="354"/>
      <c r="AS1725" s="354"/>
      <c r="AT1725" s="354"/>
      <c r="AU1725" s="354"/>
      <c r="AV1725" s="354"/>
      <c r="AW1725" s="354"/>
      <c r="AX1725" s="354"/>
      <c r="AY1725" s="354"/>
      <c r="AZ1725" s="354"/>
      <c r="BA1725" s="354"/>
      <c r="BB1725" s="354"/>
      <c r="BC1725" s="354"/>
      <c r="BD1725" s="354"/>
      <c r="BE1725" s="354"/>
      <c r="BF1725" s="354"/>
      <c r="BG1725" s="354"/>
      <c r="BH1725" s="354"/>
      <c r="BI1725" s="354"/>
      <c r="BJ1725" s="354"/>
      <c r="BK1725" s="354"/>
      <c r="BL1725" s="354"/>
      <c r="BM1725" s="354"/>
      <c r="BN1725" s="354"/>
      <c r="BO1725" s="354"/>
      <c r="BP1725" s="354"/>
      <c r="BQ1725" s="354"/>
      <c r="BR1725" s="354"/>
      <c r="BS1725" s="354"/>
      <c r="BT1725" s="355"/>
      <c r="BU1725" s="324" t="str">
        <f t="shared" si="106"/>
        <v>No disability</v>
      </c>
      <c r="BV1725" s="328" t="str">
        <f t="shared" si="104"/>
        <v>Out</v>
      </c>
      <c r="BW1725" s="329" t="str">
        <f t="shared" si="105"/>
        <v>Out</v>
      </c>
      <c r="BX1725" s="327" t="str">
        <f t="shared" si="107"/>
        <v/>
      </c>
    </row>
    <row r="1726" spans="2:76" x14ac:dyDescent="0.2">
      <c r="B1726" s="137"/>
      <c r="C1726" s="138"/>
      <c r="D1726" s="139" t="s">
        <v>1753</v>
      </c>
      <c r="E1726" s="140"/>
      <c r="F1726" s="140"/>
      <c r="G1726" s="321"/>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2"/>
      <c r="AD1726" s="322"/>
      <c r="AE1726" s="322"/>
      <c r="AF1726" s="322"/>
      <c r="AG1726" s="322"/>
      <c r="AH1726" s="322"/>
      <c r="AI1726" s="322"/>
      <c r="AJ1726" s="322"/>
      <c r="AK1726" s="322"/>
      <c r="AL1726" s="322"/>
      <c r="AM1726" s="323"/>
      <c r="AN1726" s="353"/>
      <c r="AO1726" s="354"/>
      <c r="AP1726" s="354"/>
      <c r="AQ1726" s="354"/>
      <c r="AR1726" s="354"/>
      <c r="AS1726" s="354"/>
      <c r="AT1726" s="354"/>
      <c r="AU1726" s="354"/>
      <c r="AV1726" s="354"/>
      <c r="AW1726" s="354"/>
      <c r="AX1726" s="354"/>
      <c r="AY1726" s="354"/>
      <c r="AZ1726" s="354"/>
      <c r="BA1726" s="354"/>
      <c r="BB1726" s="354"/>
      <c r="BC1726" s="354"/>
      <c r="BD1726" s="354"/>
      <c r="BE1726" s="354"/>
      <c r="BF1726" s="354"/>
      <c r="BG1726" s="354"/>
      <c r="BH1726" s="354"/>
      <c r="BI1726" s="354"/>
      <c r="BJ1726" s="354"/>
      <c r="BK1726" s="354"/>
      <c r="BL1726" s="354"/>
      <c r="BM1726" s="354"/>
      <c r="BN1726" s="354"/>
      <c r="BO1726" s="354"/>
      <c r="BP1726" s="354"/>
      <c r="BQ1726" s="354"/>
      <c r="BR1726" s="354"/>
      <c r="BS1726" s="354"/>
      <c r="BT1726" s="355"/>
      <c r="BU1726" s="324" t="str">
        <f t="shared" si="106"/>
        <v>No disability</v>
      </c>
      <c r="BV1726" s="328" t="str">
        <f t="shared" si="104"/>
        <v>Out</v>
      </c>
      <c r="BW1726" s="329" t="str">
        <f t="shared" si="105"/>
        <v>Out</v>
      </c>
      <c r="BX1726" s="327" t="str">
        <f t="shared" si="107"/>
        <v/>
      </c>
    </row>
    <row r="1727" spans="2:76" x14ac:dyDescent="0.2">
      <c r="B1727" s="137"/>
      <c r="C1727" s="138"/>
      <c r="D1727" s="139" t="s">
        <v>1754</v>
      </c>
      <c r="E1727" s="140"/>
      <c r="F1727" s="140"/>
      <c r="G1727" s="321"/>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2"/>
      <c r="AD1727" s="322"/>
      <c r="AE1727" s="322"/>
      <c r="AF1727" s="322"/>
      <c r="AG1727" s="322"/>
      <c r="AH1727" s="322"/>
      <c r="AI1727" s="322"/>
      <c r="AJ1727" s="322"/>
      <c r="AK1727" s="322"/>
      <c r="AL1727" s="322"/>
      <c r="AM1727" s="323"/>
      <c r="AN1727" s="353"/>
      <c r="AO1727" s="354"/>
      <c r="AP1727" s="354"/>
      <c r="AQ1727" s="354"/>
      <c r="AR1727" s="354"/>
      <c r="AS1727" s="354"/>
      <c r="AT1727" s="354"/>
      <c r="AU1727" s="354"/>
      <c r="AV1727" s="354"/>
      <c r="AW1727" s="354"/>
      <c r="AX1727" s="354"/>
      <c r="AY1727" s="354"/>
      <c r="AZ1727" s="354"/>
      <c r="BA1727" s="354"/>
      <c r="BB1727" s="354"/>
      <c r="BC1727" s="354"/>
      <c r="BD1727" s="354"/>
      <c r="BE1727" s="354"/>
      <c r="BF1727" s="354"/>
      <c r="BG1727" s="354"/>
      <c r="BH1727" s="354"/>
      <c r="BI1727" s="354"/>
      <c r="BJ1727" s="354"/>
      <c r="BK1727" s="354"/>
      <c r="BL1727" s="354"/>
      <c r="BM1727" s="354"/>
      <c r="BN1727" s="354"/>
      <c r="BO1727" s="354"/>
      <c r="BP1727" s="354"/>
      <c r="BQ1727" s="354"/>
      <c r="BR1727" s="354"/>
      <c r="BS1727" s="354"/>
      <c r="BT1727" s="355"/>
      <c r="BU1727" s="324" t="str">
        <f t="shared" si="106"/>
        <v>No disability</v>
      </c>
      <c r="BV1727" s="328" t="str">
        <f t="shared" si="104"/>
        <v>Out</v>
      </c>
      <c r="BW1727" s="329" t="str">
        <f t="shared" si="105"/>
        <v>Out</v>
      </c>
      <c r="BX1727" s="327" t="str">
        <f t="shared" si="107"/>
        <v/>
      </c>
    </row>
    <row r="1728" spans="2:76" x14ac:dyDescent="0.2">
      <c r="B1728" s="137"/>
      <c r="C1728" s="138"/>
      <c r="D1728" s="139" t="s">
        <v>1755</v>
      </c>
      <c r="E1728" s="140"/>
      <c r="F1728" s="140"/>
      <c r="G1728" s="321"/>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2"/>
      <c r="AD1728" s="322"/>
      <c r="AE1728" s="322"/>
      <c r="AF1728" s="322"/>
      <c r="AG1728" s="322"/>
      <c r="AH1728" s="322"/>
      <c r="AI1728" s="322"/>
      <c r="AJ1728" s="322"/>
      <c r="AK1728" s="322"/>
      <c r="AL1728" s="322"/>
      <c r="AM1728" s="323"/>
      <c r="AN1728" s="353"/>
      <c r="AO1728" s="354"/>
      <c r="AP1728" s="354"/>
      <c r="AQ1728" s="354"/>
      <c r="AR1728" s="354"/>
      <c r="AS1728" s="354"/>
      <c r="AT1728" s="354"/>
      <c r="AU1728" s="354"/>
      <c r="AV1728" s="354"/>
      <c r="AW1728" s="354"/>
      <c r="AX1728" s="354"/>
      <c r="AY1728" s="354"/>
      <c r="AZ1728" s="354"/>
      <c r="BA1728" s="354"/>
      <c r="BB1728" s="354"/>
      <c r="BC1728" s="354"/>
      <c r="BD1728" s="354"/>
      <c r="BE1728" s="354"/>
      <c r="BF1728" s="354"/>
      <c r="BG1728" s="354"/>
      <c r="BH1728" s="354"/>
      <c r="BI1728" s="354"/>
      <c r="BJ1728" s="354"/>
      <c r="BK1728" s="354"/>
      <c r="BL1728" s="354"/>
      <c r="BM1728" s="354"/>
      <c r="BN1728" s="354"/>
      <c r="BO1728" s="354"/>
      <c r="BP1728" s="354"/>
      <c r="BQ1728" s="354"/>
      <c r="BR1728" s="354"/>
      <c r="BS1728" s="354"/>
      <c r="BT1728" s="355"/>
      <c r="BU1728" s="324" t="str">
        <f t="shared" si="106"/>
        <v>No disability</v>
      </c>
      <c r="BV1728" s="328" t="str">
        <f t="shared" si="104"/>
        <v>Out</v>
      </c>
      <c r="BW1728" s="329" t="str">
        <f t="shared" si="105"/>
        <v>Out</v>
      </c>
      <c r="BX1728" s="327" t="str">
        <f t="shared" si="107"/>
        <v/>
      </c>
    </row>
    <row r="1729" spans="2:76" x14ac:dyDescent="0.2">
      <c r="B1729" s="137"/>
      <c r="C1729" s="138"/>
      <c r="D1729" s="139" t="s">
        <v>1756</v>
      </c>
      <c r="E1729" s="140"/>
      <c r="F1729" s="140"/>
      <c r="G1729" s="321"/>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2"/>
      <c r="AD1729" s="322"/>
      <c r="AE1729" s="322"/>
      <c r="AF1729" s="322"/>
      <c r="AG1729" s="322"/>
      <c r="AH1729" s="322"/>
      <c r="AI1729" s="322"/>
      <c r="AJ1729" s="322"/>
      <c r="AK1729" s="322"/>
      <c r="AL1729" s="322"/>
      <c r="AM1729" s="323"/>
      <c r="AN1729" s="353"/>
      <c r="AO1729" s="354"/>
      <c r="AP1729" s="354"/>
      <c r="AQ1729" s="354"/>
      <c r="AR1729" s="354"/>
      <c r="AS1729" s="354"/>
      <c r="AT1729" s="354"/>
      <c r="AU1729" s="354"/>
      <c r="AV1729" s="354"/>
      <c r="AW1729" s="354"/>
      <c r="AX1729" s="354"/>
      <c r="AY1729" s="354"/>
      <c r="AZ1729" s="354"/>
      <c r="BA1729" s="354"/>
      <c r="BB1729" s="354"/>
      <c r="BC1729" s="354"/>
      <c r="BD1729" s="354"/>
      <c r="BE1729" s="354"/>
      <c r="BF1729" s="354"/>
      <c r="BG1729" s="354"/>
      <c r="BH1729" s="354"/>
      <c r="BI1729" s="354"/>
      <c r="BJ1729" s="354"/>
      <c r="BK1729" s="354"/>
      <c r="BL1729" s="354"/>
      <c r="BM1729" s="354"/>
      <c r="BN1729" s="354"/>
      <c r="BO1729" s="354"/>
      <c r="BP1729" s="354"/>
      <c r="BQ1729" s="354"/>
      <c r="BR1729" s="354"/>
      <c r="BS1729" s="354"/>
      <c r="BT1729" s="355"/>
      <c r="BU1729" s="324" t="str">
        <f t="shared" si="106"/>
        <v>No disability</v>
      </c>
      <c r="BV1729" s="328" t="str">
        <f t="shared" si="104"/>
        <v>Out</v>
      </c>
      <c r="BW1729" s="329" t="str">
        <f t="shared" si="105"/>
        <v>Out</v>
      </c>
      <c r="BX1729" s="327" t="str">
        <f t="shared" si="107"/>
        <v/>
      </c>
    </row>
    <row r="1730" spans="2:76" x14ac:dyDescent="0.2">
      <c r="B1730" s="137"/>
      <c r="C1730" s="138"/>
      <c r="D1730" s="139" t="s">
        <v>1757</v>
      </c>
      <c r="E1730" s="140"/>
      <c r="F1730" s="140"/>
      <c r="G1730" s="321"/>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2"/>
      <c r="AD1730" s="322"/>
      <c r="AE1730" s="322"/>
      <c r="AF1730" s="322"/>
      <c r="AG1730" s="322"/>
      <c r="AH1730" s="322"/>
      <c r="AI1730" s="322"/>
      <c r="AJ1730" s="322"/>
      <c r="AK1730" s="322"/>
      <c r="AL1730" s="322"/>
      <c r="AM1730" s="323"/>
      <c r="AN1730" s="353"/>
      <c r="AO1730" s="354"/>
      <c r="AP1730" s="354"/>
      <c r="AQ1730" s="354"/>
      <c r="AR1730" s="354"/>
      <c r="AS1730" s="354"/>
      <c r="AT1730" s="354"/>
      <c r="AU1730" s="354"/>
      <c r="AV1730" s="354"/>
      <c r="AW1730" s="354"/>
      <c r="AX1730" s="354"/>
      <c r="AY1730" s="354"/>
      <c r="AZ1730" s="354"/>
      <c r="BA1730" s="354"/>
      <c r="BB1730" s="354"/>
      <c r="BC1730" s="354"/>
      <c r="BD1730" s="354"/>
      <c r="BE1730" s="354"/>
      <c r="BF1730" s="354"/>
      <c r="BG1730" s="354"/>
      <c r="BH1730" s="354"/>
      <c r="BI1730" s="354"/>
      <c r="BJ1730" s="354"/>
      <c r="BK1730" s="354"/>
      <c r="BL1730" s="354"/>
      <c r="BM1730" s="354"/>
      <c r="BN1730" s="354"/>
      <c r="BO1730" s="354"/>
      <c r="BP1730" s="354"/>
      <c r="BQ1730" s="354"/>
      <c r="BR1730" s="354"/>
      <c r="BS1730" s="354"/>
      <c r="BT1730" s="355"/>
      <c r="BU1730" s="324" t="str">
        <f t="shared" si="106"/>
        <v>No disability</v>
      </c>
      <c r="BV1730" s="328" t="str">
        <f t="shared" si="104"/>
        <v>Out</v>
      </c>
      <c r="BW1730" s="329" t="str">
        <f t="shared" si="105"/>
        <v>Out</v>
      </c>
      <c r="BX1730" s="327" t="str">
        <f t="shared" si="107"/>
        <v/>
      </c>
    </row>
    <row r="1731" spans="2:76" x14ac:dyDescent="0.2">
      <c r="B1731" s="137"/>
      <c r="C1731" s="138"/>
      <c r="D1731" s="139" t="s">
        <v>1758</v>
      </c>
      <c r="E1731" s="140"/>
      <c r="F1731" s="140"/>
      <c r="G1731" s="321"/>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2"/>
      <c r="AD1731" s="322"/>
      <c r="AE1731" s="322"/>
      <c r="AF1731" s="322"/>
      <c r="AG1731" s="322"/>
      <c r="AH1731" s="322"/>
      <c r="AI1731" s="322"/>
      <c r="AJ1731" s="322"/>
      <c r="AK1731" s="322"/>
      <c r="AL1731" s="322"/>
      <c r="AM1731" s="323"/>
      <c r="AN1731" s="353"/>
      <c r="AO1731" s="354"/>
      <c r="AP1731" s="354"/>
      <c r="AQ1731" s="354"/>
      <c r="AR1731" s="354"/>
      <c r="AS1731" s="354"/>
      <c r="AT1731" s="354"/>
      <c r="AU1731" s="354"/>
      <c r="AV1731" s="354"/>
      <c r="AW1731" s="354"/>
      <c r="AX1731" s="354"/>
      <c r="AY1731" s="354"/>
      <c r="AZ1731" s="354"/>
      <c r="BA1731" s="354"/>
      <c r="BB1731" s="354"/>
      <c r="BC1731" s="354"/>
      <c r="BD1731" s="354"/>
      <c r="BE1731" s="354"/>
      <c r="BF1731" s="354"/>
      <c r="BG1731" s="354"/>
      <c r="BH1731" s="354"/>
      <c r="BI1731" s="354"/>
      <c r="BJ1731" s="354"/>
      <c r="BK1731" s="354"/>
      <c r="BL1731" s="354"/>
      <c r="BM1731" s="354"/>
      <c r="BN1731" s="354"/>
      <c r="BO1731" s="354"/>
      <c r="BP1731" s="354"/>
      <c r="BQ1731" s="354"/>
      <c r="BR1731" s="354"/>
      <c r="BS1731" s="354"/>
      <c r="BT1731" s="355"/>
      <c r="BU1731" s="324" t="str">
        <f t="shared" si="106"/>
        <v>No disability</v>
      </c>
      <c r="BV1731" s="328" t="str">
        <f t="shared" si="104"/>
        <v>Out</v>
      </c>
      <c r="BW1731" s="329" t="str">
        <f t="shared" si="105"/>
        <v>Out</v>
      </c>
      <c r="BX1731" s="327" t="str">
        <f t="shared" si="107"/>
        <v/>
      </c>
    </row>
    <row r="1732" spans="2:76" x14ac:dyDescent="0.2">
      <c r="B1732" s="137"/>
      <c r="C1732" s="138"/>
      <c r="D1732" s="139" t="s">
        <v>1759</v>
      </c>
      <c r="E1732" s="140"/>
      <c r="F1732" s="140"/>
      <c r="G1732" s="321"/>
      <c r="H1732" s="322"/>
      <c r="I1732" s="322"/>
      <c r="J1732" s="322"/>
      <c r="K1732" s="322"/>
      <c r="L1732" s="322"/>
      <c r="M1732" s="322"/>
      <c r="N1732" s="322"/>
      <c r="O1732" s="322"/>
      <c r="P1732" s="322"/>
      <c r="Q1732" s="322"/>
      <c r="R1732" s="322"/>
      <c r="S1732" s="322"/>
      <c r="T1732" s="322"/>
      <c r="U1732" s="322"/>
      <c r="V1732" s="322"/>
      <c r="W1732" s="322"/>
      <c r="X1732" s="322"/>
      <c r="Y1732" s="322"/>
      <c r="Z1732" s="322"/>
      <c r="AA1732" s="322"/>
      <c r="AB1732" s="322"/>
      <c r="AC1732" s="322"/>
      <c r="AD1732" s="322"/>
      <c r="AE1732" s="322"/>
      <c r="AF1732" s="322"/>
      <c r="AG1732" s="322"/>
      <c r="AH1732" s="322"/>
      <c r="AI1732" s="322"/>
      <c r="AJ1732" s="322"/>
      <c r="AK1732" s="322"/>
      <c r="AL1732" s="322"/>
      <c r="AM1732" s="323"/>
      <c r="AN1732" s="353"/>
      <c r="AO1732" s="354"/>
      <c r="AP1732" s="354"/>
      <c r="AQ1732" s="354"/>
      <c r="AR1732" s="354"/>
      <c r="AS1732" s="354"/>
      <c r="AT1732" s="354"/>
      <c r="AU1732" s="354"/>
      <c r="AV1732" s="354"/>
      <c r="AW1732" s="354"/>
      <c r="AX1732" s="354"/>
      <c r="AY1732" s="354"/>
      <c r="AZ1732" s="354"/>
      <c r="BA1732" s="354"/>
      <c r="BB1732" s="354"/>
      <c r="BC1732" s="354"/>
      <c r="BD1732" s="354"/>
      <c r="BE1732" s="354"/>
      <c r="BF1732" s="354"/>
      <c r="BG1732" s="354"/>
      <c r="BH1732" s="354"/>
      <c r="BI1732" s="354"/>
      <c r="BJ1732" s="354"/>
      <c r="BK1732" s="354"/>
      <c r="BL1732" s="354"/>
      <c r="BM1732" s="354"/>
      <c r="BN1732" s="354"/>
      <c r="BO1732" s="354"/>
      <c r="BP1732" s="354"/>
      <c r="BQ1732" s="354"/>
      <c r="BR1732" s="354"/>
      <c r="BS1732" s="354"/>
      <c r="BT1732" s="355"/>
      <c r="BU1732" s="324" t="str">
        <f t="shared" si="106"/>
        <v>No disability</v>
      </c>
      <c r="BV1732" s="328" t="str">
        <f t="shared" si="104"/>
        <v>Out</v>
      </c>
      <c r="BW1732" s="329" t="str">
        <f t="shared" si="105"/>
        <v>Out</v>
      </c>
      <c r="BX1732" s="327" t="str">
        <f t="shared" si="107"/>
        <v/>
      </c>
    </row>
    <row r="1733" spans="2:76" x14ac:dyDescent="0.2">
      <c r="B1733" s="137"/>
      <c r="C1733" s="138"/>
      <c r="D1733" s="139" t="s">
        <v>1760</v>
      </c>
      <c r="E1733" s="140"/>
      <c r="F1733" s="140"/>
      <c r="G1733" s="321"/>
      <c r="H1733" s="322"/>
      <c r="I1733" s="322"/>
      <c r="J1733" s="322"/>
      <c r="K1733" s="322"/>
      <c r="L1733" s="322"/>
      <c r="M1733" s="322"/>
      <c r="N1733" s="322"/>
      <c r="O1733" s="322"/>
      <c r="P1733" s="322"/>
      <c r="Q1733" s="322"/>
      <c r="R1733" s="322"/>
      <c r="S1733" s="322"/>
      <c r="T1733" s="322"/>
      <c r="U1733" s="322"/>
      <c r="V1733" s="322"/>
      <c r="W1733" s="322"/>
      <c r="X1733" s="322"/>
      <c r="Y1733" s="322"/>
      <c r="Z1733" s="322"/>
      <c r="AA1733" s="322"/>
      <c r="AB1733" s="322"/>
      <c r="AC1733" s="322"/>
      <c r="AD1733" s="322"/>
      <c r="AE1733" s="322"/>
      <c r="AF1733" s="322"/>
      <c r="AG1733" s="322"/>
      <c r="AH1733" s="322"/>
      <c r="AI1733" s="322"/>
      <c r="AJ1733" s="322"/>
      <c r="AK1733" s="322"/>
      <c r="AL1733" s="322"/>
      <c r="AM1733" s="323"/>
      <c r="AN1733" s="353"/>
      <c r="AO1733" s="354"/>
      <c r="AP1733" s="354"/>
      <c r="AQ1733" s="354"/>
      <c r="AR1733" s="354"/>
      <c r="AS1733" s="354"/>
      <c r="AT1733" s="354"/>
      <c r="AU1733" s="354"/>
      <c r="AV1733" s="354"/>
      <c r="AW1733" s="354"/>
      <c r="AX1733" s="354"/>
      <c r="AY1733" s="354"/>
      <c r="AZ1733" s="354"/>
      <c r="BA1733" s="354"/>
      <c r="BB1733" s="354"/>
      <c r="BC1733" s="354"/>
      <c r="BD1733" s="354"/>
      <c r="BE1733" s="354"/>
      <c r="BF1733" s="354"/>
      <c r="BG1733" s="354"/>
      <c r="BH1733" s="354"/>
      <c r="BI1733" s="354"/>
      <c r="BJ1733" s="354"/>
      <c r="BK1733" s="354"/>
      <c r="BL1733" s="354"/>
      <c r="BM1733" s="354"/>
      <c r="BN1733" s="354"/>
      <c r="BO1733" s="354"/>
      <c r="BP1733" s="354"/>
      <c r="BQ1733" s="354"/>
      <c r="BR1733" s="354"/>
      <c r="BS1733" s="354"/>
      <c r="BT1733" s="355"/>
      <c r="BU1733" s="324" t="str">
        <f t="shared" si="106"/>
        <v>No disability</v>
      </c>
      <c r="BV1733" s="328" t="str">
        <f t="shared" si="104"/>
        <v>Out</v>
      </c>
      <c r="BW1733" s="329" t="str">
        <f t="shared" si="105"/>
        <v>Out</v>
      </c>
      <c r="BX1733" s="327" t="str">
        <f t="shared" si="107"/>
        <v/>
      </c>
    </row>
    <row r="1734" spans="2:76" x14ac:dyDescent="0.2">
      <c r="B1734" s="137"/>
      <c r="C1734" s="138"/>
      <c r="D1734" s="139" t="s">
        <v>1761</v>
      </c>
      <c r="E1734" s="140"/>
      <c r="F1734" s="140"/>
      <c r="G1734" s="321"/>
      <c r="H1734" s="322"/>
      <c r="I1734" s="322"/>
      <c r="J1734" s="322"/>
      <c r="K1734" s="322"/>
      <c r="L1734" s="322"/>
      <c r="M1734" s="322"/>
      <c r="N1734" s="322"/>
      <c r="O1734" s="322"/>
      <c r="P1734" s="322"/>
      <c r="Q1734" s="322"/>
      <c r="R1734" s="322"/>
      <c r="S1734" s="322"/>
      <c r="T1734" s="322"/>
      <c r="U1734" s="322"/>
      <c r="V1734" s="322"/>
      <c r="W1734" s="322"/>
      <c r="X1734" s="322"/>
      <c r="Y1734" s="322"/>
      <c r="Z1734" s="322"/>
      <c r="AA1734" s="322"/>
      <c r="AB1734" s="322"/>
      <c r="AC1734" s="322"/>
      <c r="AD1734" s="322"/>
      <c r="AE1734" s="322"/>
      <c r="AF1734" s="322"/>
      <c r="AG1734" s="322"/>
      <c r="AH1734" s="322"/>
      <c r="AI1734" s="322"/>
      <c r="AJ1734" s="322"/>
      <c r="AK1734" s="322"/>
      <c r="AL1734" s="322"/>
      <c r="AM1734" s="323"/>
      <c r="AN1734" s="353"/>
      <c r="AO1734" s="354"/>
      <c r="AP1734" s="354"/>
      <c r="AQ1734" s="354"/>
      <c r="AR1734" s="354"/>
      <c r="AS1734" s="354"/>
      <c r="AT1734" s="354"/>
      <c r="AU1734" s="354"/>
      <c r="AV1734" s="354"/>
      <c r="AW1734" s="354"/>
      <c r="AX1734" s="354"/>
      <c r="AY1734" s="354"/>
      <c r="AZ1734" s="354"/>
      <c r="BA1734" s="354"/>
      <c r="BB1734" s="354"/>
      <c r="BC1734" s="354"/>
      <c r="BD1734" s="354"/>
      <c r="BE1734" s="354"/>
      <c r="BF1734" s="354"/>
      <c r="BG1734" s="354"/>
      <c r="BH1734" s="354"/>
      <c r="BI1734" s="354"/>
      <c r="BJ1734" s="354"/>
      <c r="BK1734" s="354"/>
      <c r="BL1734" s="354"/>
      <c r="BM1734" s="354"/>
      <c r="BN1734" s="354"/>
      <c r="BO1734" s="354"/>
      <c r="BP1734" s="354"/>
      <c r="BQ1734" s="354"/>
      <c r="BR1734" s="354"/>
      <c r="BS1734" s="354"/>
      <c r="BT1734" s="355"/>
      <c r="BU1734" s="324" t="str">
        <f t="shared" si="106"/>
        <v>No disability</v>
      </c>
      <c r="BV1734" s="328" t="str">
        <f t="shared" si="104"/>
        <v>Out</v>
      </c>
      <c r="BW1734" s="329" t="str">
        <f t="shared" si="105"/>
        <v>Out</v>
      </c>
      <c r="BX1734" s="327" t="str">
        <f t="shared" si="107"/>
        <v/>
      </c>
    </row>
    <row r="1735" spans="2:76" x14ac:dyDescent="0.2">
      <c r="B1735" s="137"/>
      <c r="C1735" s="138"/>
      <c r="D1735" s="139" t="s">
        <v>1762</v>
      </c>
      <c r="E1735" s="140"/>
      <c r="F1735" s="140"/>
      <c r="G1735" s="321"/>
      <c r="H1735" s="322"/>
      <c r="I1735" s="322"/>
      <c r="J1735" s="322"/>
      <c r="K1735" s="322"/>
      <c r="L1735" s="322"/>
      <c r="M1735" s="322"/>
      <c r="N1735" s="322"/>
      <c r="O1735" s="322"/>
      <c r="P1735" s="322"/>
      <c r="Q1735" s="322"/>
      <c r="R1735" s="322"/>
      <c r="S1735" s="322"/>
      <c r="T1735" s="322"/>
      <c r="U1735" s="322"/>
      <c r="V1735" s="322"/>
      <c r="W1735" s="322"/>
      <c r="X1735" s="322"/>
      <c r="Y1735" s="322"/>
      <c r="Z1735" s="322"/>
      <c r="AA1735" s="322"/>
      <c r="AB1735" s="322"/>
      <c r="AC1735" s="322"/>
      <c r="AD1735" s="322"/>
      <c r="AE1735" s="322"/>
      <c r="AF1735" s="322"/>
      <c r="AG1735" s="322"/>
      <c r="AH1735" s="322"/>
      <c r="AI1735" s="322"/>
      <c r="AJ1735" s="322"/>
      <c r="AK1735" s="322"/>
      <c r="AL1735" s="322"/>
      <c r="AM1735" s="323"/>
      <c r="AN1735" s="353"/>
      <c r="AO1735" s="354"/>
      <c r="AP1735" s="354"/>
      <c r="AQ1735" s="354"/>
      <c r="AR1735" s="354"/>
      <c r="AS1735" s="354"/>
      <c r="AT1735" s="354"/>
      <c r="AU1735" s="354"/>
      <c r="AV1735" s="354"/>
      <c r="AW1735" s="354"/>
      <c r="AX1735" s="354"/>
      <c r="AY1735" s="354"/>
      <c r="AZ1735" s="354"/>
      <c r="BA1735" s="354"/>
      <c r="BB1735" s="354"/>
      <c r="BC1735" s="354"/>
      <c r="BD1735" s="354"/>
      <c r="BE1735" s="354"/>
      <c r="BF1735" s="354"/>
      <c r="BG1735" s="354"/>
      <c r="BH1735" s="354"/>
      <c r="BI1735" s="354"/>
      <c r="BJ1735" s="354"/>
      <c r="BK1735" s="354"/>
      <c r="BL1735" s="354"/>
      <c r="BM1735" s="354"/>
      <c r="BN1735" s="354"/>
      <c r="BO1735" s="354"/>
      <c r="BP1735" s="354"/>
      <c r="BQ1735" s="354"/>
      <c r="BR1735" s="354"/>
      <c r="BS1735" s="354"/>
      <c r="BT1735" s="355"/>
      <c r="BU1735" s="324" t="str">
        <f t="shared" si="106"/>
        <v>No disability</v>
      </c>
      <c r="BV1735" s="328" t="str">
        <f t="shared" si="104"/>
        <v>Out</v>
      </c>
      <c r="BW1735" s="329" t="str">
        <f t="shared" si="105"/>
        <v>Out</v>
      </c>
      <c r="BX1735" s="327" t="str">
        <f t="shared" si="107"/>
        <v/>
      </c>
    </row>
    <row r="1736" spans="2:76" x14ac:dyDescent="0.2">
      <c r="B1736" s="137"/>
      <c r="C1736" s="138"/>
      <c r="D1736" s="139" t="s">
        <v>1763</v>
      </c>
      <c r="E1736" s="140"/>
      <c r="F1736" s="140"/>
      <c r="G1736" s="321"/>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2"/>
      <c r="AD1736" s="322"/>
      <c r="AE1736" s="322"/>
      <c r="AF1736" s="322"/>
      <c r="AG1736" s="322"/>
      <c r="AH1736" s="322"/>
      <c r="AI1736" s="322"/>
      <c r="AJ1736" s="322"/>
      <c r="AK1736" s="322"/>
      <c r="AL1736" s="322"/>
      <c r="AM1736" s="323"/>
      <c r="AN1736" s="353"/>
      <c r="AO1736" s="354"/>
      <c r="AP1736" s="354"/>
      <c r="AQ1736" s="354"/>
      <c r="AR1736" s="354"/>
      <c r="AS1736" s="354"/>
      <c r="AT1736" s="354"/>
      <c r="AU1736" s="354"/>
      <c r="AV1736" s="354"/>
      <c r="AW1736" s="354"/>
      <c r="AX1736" s="354"/>
      <c r="AY1736" s="354"/>
      <c r="AZ1736" s="354"/>
      <c r="BA1736" s="354"/>
      <c r="BB1736" s="354"/>
      <c r="BC1736" s="354"/>
      <c r="BD1736" s="354"/>
      <c r="BE1736" s="354"/>
      <c r="BF1736" s="354"/>
      <c r="BG1736" s="354"/>
      <c r="BH1736" s="354"/>
      <c r="BI1736" s="354"/>
      <c r="BJ1736" s="354"/>
      <c r="BK1736" s="354"/>
      <c r="BL1736" s="354"/>
      <c r="BM1736" s="354"/>
      <c r="BN1736" s="354"/>
      <c r="BO1736" s="354"/>
      <c r="BP1736" s="354"/>
      <c r="BQ1736" s="354"/>
      <c r="BR1736" s="354"/>
      <c r="BS1736" s="354"/>
      <c r="BT1736" s="355"/>
      <c r="BU1736" s="324" t="str">
        <f t="shared" si="106"/>
        <v>No disability</v>
      </c>
      <c r="BV1736" s="328" t="str">
        <f t="shared" si="104"/>
        <v>Out</v>
      </c>
      <c r="BW1736" s="329" t="str">
        <f t="shared" si="105"/>
        <v>Out</v>
      </c>
      <c r="BX1736" s="327" t="str">
        <f t="shared" si="107"/>
        <v/>
      </c>
    </row>
    <row r="1737" spans="2:76" x14ac:dyDescent="0.2">
      <c r="B1737" s="137"/>
      <c r="C1737" s="138"/>
      <c r="D1737" s="139" t="s">
        <v>1764</v>
      </c>
      <c r="E1737" s="140"/>
      <c r="F1737" s="140"/>
      <c r="G1737" s="321"/>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2"/>
      <c r="AD1737" s="322"/>
      <c r="AE1737" s="322"/>
      <c r="AF1737" s="322"/>
      <c r="AG1737" s="322"/>
      <c r="AH1737" s="322"/>
      <c r="AI1737" s="322"/>
      <c r="AJ1737" s="322"/>
      <c r="AK1737" s="322"/>
      <c r="AL1737" s="322"/>
      <c r="AM1737" s="323"/>
      <c r="AN1737" s="353"/>
      <c r="AO1737" s="354"/>
      <c r="AP1737" s="354"/>
      <c r="AQ1737" s="354"/>
      <c r="AR1737" s="354"/>
      <c r="AS1737" s="354"/>
      <c r="AT1737" s="354"/>
      <c r="AU1737" s="354"/>
      <c r="AV1737" s="354"/>
      <c r="AW1737" s="354"/>
      <c r="AX1737" s="354"/>
      <c r="AY1737" s="354"/>
      <c r="AZ1737" s="354"/>
      <c r="BA1737" s="354"/>
      <c r="BB1737" s="354"/>
      <c r="BC1737" s="354"/>
      <c r="BD1737" s="354"/>
      <c r="BE1737" s="354"/>
      <c r="BF1737" s="354"/>
      <c r="BG1737" s="354"/>
      <c r="BH1737" s="354"/>
      <c r="BI1737" s="354"/>
      <c r="BJ1737" s="354"/>
      <c r="BK1737" s="354"/>
      <c r="BL1737" s="354"/>
      <c r="BM1737" s="354"/>
      <c r="BN1737" s="354"/>
      <c r="BO1737" s="354"/>
      <c r="BP1737" s="354"/>
      <c r="BQ1737" s="354"/>
      <c r="BR1737" s="354"/>
      <c r="BS1737" s="354"/>
      <c r="BT1737" s="355"/>
      <c r="BU1737" s="324" t="str">
        <f t="shared" si="106"/>
        <v>No disability</v>
      </c>
      <c r="BV1737" s="328" t="str">
        <f t="shared" si="104"/>
        <v>Out</v>
      </c>
      <c r="BW1737" s="329" t="str">
        <f t="shared" si="105"/>
        <v>Out</v>
      </c>
      <c r="BX1737" s="327" t="str">
        <f t="shared" si="107"/>
        <v/>
      </c>
    </row>
    <row r="1738" spans="2:76" x14ac:dyDescent="0.2">
      <c r="B1738" s="137"/>
      <c r="C1738" s="138"/>
      <c r="D1738" s="139" t="s">
        <v>1765</v>
      </c>
      <c r="E1738" s="140"/>
      <c r="F1738" s="140"/>
      <c r="G1738" s="321"/>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2"/>
      <c r="AD1738" s="322"/>
      <c r="AE1738" s="322"/>
      <c r="AF1738" s="322"/>
      <c r="AG1738" s="322"/>
      <c r="AH1738" s="322"/>
      <c r="AI1738" s="322"/>
      <c r="AJ1738" s="322"/>
      <c r="AK1738" s="322"/>
      <c r="AL1738" s="322"/>
      <c r="AM1738" s="323"/>
      <c r="AN1738" s="353"/>
      <c r="AO1738" s="354"/>
      <c r="AP1738" s="354"/>
      <c r="AQ1738" s="354"/>
      <c r="AR1738" s="354"/>
      <c r="AS1738" s="354"/>
      <c r="AT1738" s="354"/>
      <c r="AU1738" s="354"/>
      <c r="AV1738" s="354"/>
      <c r="AW1738" s="354"/>
      <c r="AX1738" s="354"/>
      <c r="AY1738" s="354"/>
      <c r="AZ1738" s="354"/>
      <c r="BA1738" s="354"/>
      <c r="BB1738" s="354"/>
      <c r="BC1738" s="354"/>
      <c r="BD1738" s="354"/>
      <c r="BE1738" s="354"/>
      <c r="BF1738" s="354"/>
      <c r="BG1738" s="354"/>
      <c r="BH1738" s="354"/>
      <c r="BI1738" s="354"/>
      <c r="BJ1738" s="354"/>
      <c r="BK1738" s="354"/>
      <c r="BL1738" s="354"/>
      <c r="BM1738" s="354"/>
      <c r="BN1738" s="354"/>
      <c r="BO1738" s="354"/>
      <c r="BP1738" s="354"/>
      <c r="BQ1738" s="354"/>
      <c r="BR1738" s="354"/>
      <c r="BS1738" s="354"/>
      <c r="BT1738" s="355"/>
      <c r="BU1738" s="324" t="str">
        <f t="shared" si="106"/>
        <v>No disability</v>
      </c>
      <c r="BV1738" s="328" t="str">
        <f t="shared" si="104"/>
        <v>Out</v>
      </c>
      <c r="BW1738" s="329" t="str">
        <f t="shared" si="105"/>
        <v>Out</v>
      </c>
      <c r="BX1738" s="327" t="str">
        <f t="shared" si="107"/>
        <v/>
      </c>
    </row>
    <row r="1739" spans="2:76" x14ac:dyDescent="0.2">
      <c r="B1739" s="137"/>
      <c r="C1739" s="138"/>
      <c r="D1739" s="139" t="s">
        <v>1766</v>
      </c>
      <c r="E1739" s="140"/>
      <c r="F1739" s="140"/>
      <c r="G1739" s="321"/>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2"/>
      <c r="AD1739" s="322"/>
      <c r="AE1739" s="322"/>
      <c r="AF1739" s="322"/>
      <c r="AG1739" s="322"/>
      <c r="AH1739" s="322"/>
      <c r="AI1739" s="322"/>
      <c r="AJ1739" s="322"/>
      <c r="AK1739" s="322"/>
      <c r="AL1739" s="322"/>
      <c r="AM1739" s="323"/>
      <c r="AN1739" s="353"/>
      <c r="AO1739" s="354"/>
      <c r="AP1739" s="354"/>
      <c r="AQ1739" s="354"/>
      <c r="AR1739" s="354"/>
      <c r="AS1739" s="354"/>
      <c r="AT1739" s="354"/>
      <c r="AU1739" s="354"/>
      <c r="AV1739" s="354"/>
      <c r="AW1739" s="354"/>
      <c r="AX1739" s="354"/>
      <c r="AY1739" s="354"/>
      <c r="AZ1739" s="354"/>
      <c r="BA1739" s="354"/>
      <c r="BB1739" s="354"/>
      <c r="BC1739" s="354"/>
      <c r="BD1739" s="354"/>
      <c r="BE1739" s="354"/>
      <c r="BF1739" s="354"/>
      <c r="BG1739" s="354"/>
      <c r="BH1739" s="354"/>
      <c r="BI1739" s="354"/>
      <c r="BJ1739" s="354"/>
      <c r="BK1739" s="354"/>
      <c r="BL1739" s="354"/>
      <c r="BM1739" s="354"/>
      <c r="BN1739" s="354"/>
      <c r="BO1739" s="354"/>
      <c r="BP1739" s="354"/>
      <c r="BQ1739" s="354"/>
      <c r="BR1739" s="354"/>
      <c r="BS1739" s="354"/>
      <c r="BT1739" s="355"/>
      <c r="BU1739" s="324" t="str">
        <f t="shared" si="106"/>
        <v>No disability</v>
      </c>
      <c r="BV1739" s="328" t="str">
        <f t="shared" si="104"/>
        <v>Out</v>
      </c>
      <c r="BW1739" s="329" t="str">
        <f t="shared" si="105"/>
        <v>Out</v>
      </c>
      <c r="BX1739" s="327" t="str">
        <f t="shared" si="107"/>
        <v/>
      </c>
    </row>
    <row r="1740" spans="2:76" x14ac:dyDescent="0.2">
      <c r="B1740" s="137"/>
      <c r="C1740" s="138"/>
      <c r="D1740" s="139" t="s">
        <v>1767</v>
      </c>
      <c r="E1740" s="140"/>
      <c r="F1740" s="140"/>
      <c r="G1740" s="321"/>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2"/>
      <c r="AD1740" s="322"/>
      <c r="AE1740" s="322"/>
      <c r="AF1740" s="322"/>
      <c r="AG1740" s="322"/>
      <c r="AH1740" s="322"/>
      <c r="AI1740" s="322"/>
      <c r="AJ1740" s="322"/>
      <c r="AK1740" s="322"/>
      <c r="AL1740" s="322"/>
      <c r="AM1740" s="323"/>
      <c r="AN1740" s="353"/>
      <c r="AO1740" s="354"/>
      <c r="AP1740" s="354"/>
      <c r="AQ1740" s="354"/>
      <c r="AR1740" s="354"/>
      <c r="AS1740" s="354"/>
      <c r="AT1740" s="354"/>
      <c r="AU1740" s="354"/>
      <c r="AV1740" s="354"/>
      <c r="AW1740" s="354"/>
      <c r="AX1740" s="354"/>
      <c r="AY1740" s="354"/>
      <c r="AZ1740" s="354"/>
      <c r="BA1740" s="354"/>
      <c r="BB1740" s="354"/>
      <c r="BC1740" s="354"/>
      <c r="BD1740" s="354"/>
      <c r="BE1740" s="354"/>
      <c r="BF1740" s="354"/>
      <c r="BG1740" s="354"/>
      <c r="BH1740" s="354"/>
      <c r="BI1740" s="354"/>
      <c r="BJ1740" s="354"/>
      <c r="BK1740" s="354"/>
      <c r="BL1740" s="354"/>
      <c r="BM1740" s="354"/>
      <c r="BN1740" s="354"/>
      <c r="BO1740" s="354"/>
      <c r="BP1740" s="354"/>
      <c r="BQ1740" s="354"/>
      <c r="BR1740" s="354"/>
      <c r="BS1740" s="354"/>
      <c r="BT1740" s="355"/>
      <c r="BU1740" s="324" t="str">
        <f t="shared" si="106"/>
        <v>No disability</v>
      </c>
      <c r="BV1740" s="328" t="str">
        <f t="shared" si="104"/>
        <v>Out</v>
      </c>
      <c r="BW1740" s="329" t="str">
        <f t="shared" si="105"/>
        <v>Out</v>
      </c>
      <c r="BX1740" s="327" t="str">
        <f t="shared" si="107"/>
        <v/>
      </c>
    </row>
    <row r="1741" spans="2:76" x14ac:dyDescent="0.2">
      <c r="B1741" s="137"/>
      <c r="C1741" s="138"/>
      <c r="D1741" s="139" t="s">
        <v>1768</v>
      </c>
      <c r="E1741" s="140"/>
      <c r="F1741" s="140"/>
      <c r="G1741" s="321"/>
      <c r="H1741" s="322"/>
      <c r="I1741" s="322"/>
      <c r="J1741" s="322"/>
      <c r="K1741" s="322"/>
      <c r="L1741" s="322"/>
      <c r="M1741" s="322"/>
      <c r="N1741" s="322"/>
      <c r="O1741" s="322"/>
      <c r="P1741" s="322"/>
      <c r="Q1741" s="322"/>
      <c r="R1741" s="322"/>
      <c r="S1741" s="322"/>
      <c r="T1741" s="322"/>
      <c r="U1741" s="322"/>
      <c r="V1741" s="322"/>
      <c r="W1741" s="322"/>
      <c r="X1741" s="322"/>
      <c r="Y1741" s="322"/>
      <c r="Z1741" s="322"/>
      <c r="AA1741" s="322"/>
      <c r="AB1741" s="322"/>
      <c r="AC1741" s="322"/>
      <c r="AD1741" s="322"/>
      <c r="AE1741" s="322"/>
      <c r="AF1741" s="322"/>
      <c r="AG1741" s="322"/>
      <c r="AH1741" s="322"/>
      <c r="AI1741" s="322"/>
      <c r="AJ1741" s="322"/>
      <c r="AK1741" s="322"/>
      <c r="AL1741" s="322"/>
      <c r="AM1741" s="323"/>
      <c r="AN1741" s="353"/>
      <c r="AO1741" s="354"/>
      <c r="AP1741" s="354"/>
      <c r="AQ1741" s="354"/>
      <c r="AR1741" s="354"/>
      <c r="AS1741" s="354"/>
      <c r="AT1741" s="354"/>
      <c r="AU1741" s="354"/>
      <c r="AV1741" s="354"/>
      <c r="AW1741" s="354"/>
      <c r="AX1741" s="354"/>
      <c r="AY1741" s="354"/>
      <c r="AZ1741" s="354"/>
      <c r="BA1741" s="354"/>
      <c r="BB1741" s="354"/>
      <c r="BC1741" s="354"/>
      <c r="BD1741" s="354"/>
      <c r="BE1741" s="354"/>
      <c r="BF1741" s="354"/>
      <c r="BG1741" s="354"/>
      <c r="BH1741" s="354"/>
      <c r="BI1741" s="354"/>
      <c r="BJ1741" s="354"/>
      <c r="BK1741" s="354"/>
      <c r="BL1741" s="354"/>
      <c r="BM1741" s="354"/>
      <c r="BN1741" s="354"/>
      <c r="BO1741" s="354"/>
      <c r="BP1741" s="354"/>
      <c r="BQ1741" s="354"/>
      <c r="BR1741" s="354"/>
      <c r="BS1741" s="354"/>
      <c r="BT1741" s="355"/>
      <c r="BU1741" s="324" t="str">
        <f t="shared" si="106"/>
        <v>No disability</v>
      </c>
      <c r="BV1741" s="328" t="str">
        <f t="shared" si="104"/>
        <v>Out</v>
      </c>
      <c r="BW1741" s="329" t="str">
        <f t="shared" si="105"/>
        <v>Out</v>
      </c>
      <c r="BX1741" s="327" t="str">
        <f t="shared" si="107"/>
        <v/>
      </c>
    </row>
    <row r="1742" spans="2:76" x14ac:dyDescent="0.2">
      <c r="B1742" s="137"/>
      <c r="C1742" s="138"/>
      <c r="D1742" s="139" t="s">
        <v>1769</v>
      </c>
      <c r="E1742" s="140"/>
      <c r="F1742" s="140"/>
      <c r="G1742" s="321"/>
      <c r="H1742" s="322"/>
      <c r="I1742" s="322"/>
      <c r="J1742" s="322"/>
      <c r="K1742" s="322"/>
      <c r="L1742" s="322"/>
      <c r="M1742" s="322"/>
      <c r="N1742" s="322"/>
      <c r="O1742" s="322"/>
      <c r="P1742" s="322"/>
      <c r="Q1742" s="322"/>
      <c r="R1742" s="322"/>
      <c r="S1742" s="322"/>
      <c r="T1742" s="322"/>
      <c r="U1742" s="322"/>
      <c r="V1742" s="322"/>
      <c r="W1742" s="322"/>
      <c r="X1742" s="322"/>
      <c r="Y1742" s="322"/>
      <c r="Z1742" s="322"/>
      <c r="AA1742" s="322"/>
      <c r="AB1742" s="322"/>
      <c r="AC1742" s="322"/>
      <c r="AD1742" s="322"/>
      <c r="AE1742" s="322"/>
      <c r="AF1742" s="322"/>
      <c r="AG1742" s="322"/>
      <c r="AH1742" s="322"/>
      <c r="AI1742" s="322"/>
      <c r="AJ1742" s="322"/>
      <c r="AK1742" s="322"/>
      <c r="AL1742" s="322"/>
      <c r="AM1742" s="323"/>
      <c r="AN1742" s="353"/>
      <c r="AO1742" s="354"/>
      <c r="AP1742" s="354"/>
      <c r="AQ1742" s="354"/>
      <c r="AR1742" s="354"/>
      <c r="AS1742" s="354"/>
      <c r="AT1742" s="354"/>
      <c r="AU1742" s="354"/>
      <c r="AV1742" s="354"/>
      <c r="AW1742" s="354"/>
      <c r="AX1742" s="354"/>
      <c r="AY1742" s="354"/>
      <c r="AZ1742" s="354"/>
      <c r="BA1742" s="354"/>
      <c r="BB1742" s="354"/>
      <c r="BC1742" s="354"/>
      <c r="BD1742" s="354"/>
      <c r="BE1742" s="354"/>
      <c r="BF1742" s="354"/>
      <c r="BG1742" s="354"/>
      <c r="BH1742" s="354"/>
      <c r="BI1742" s="354"/>
      <c r="BJ1742" s="354"/>
      <c r="BK1742" s="354"/>
      <c r="BL1742" s="354"/>
      <c r="BM1742" s="354"/>
      <c r="BN1742" s="354"/>
      <c r="BO1742" s="354"/>
      <c r="BP1742" s="354"/>
      <c r="BQ1742" s="354"/>
      <c r="BR1742" s="354"/>
      <c r="BS1742" s="354"/>
      <c r="BT1742" s="355"/>
      <c r="BU1742" s="324" t="str">
        <f t="shared" si="106"/>
        <v>No disability</v>
      </c>
      <c r="BV1742" s="328" t="str">
        <f t="shared" si="104"/>
        <v>Out</v>
      </c>
      <c r="BW1742" s="329" t="str">
        <f t="shared" si="105"/>
        <v>Out</v>
      </c>
      <c r="BX1742" s="327" t="str">
        <f t="shared" si="107"/>
        <v/>
      </c>
    </row>
    <row r="1743" spans="2:76" x14ac:dyDescent="0.2">
      <c r="B1743" s="137"/>
      <c r="C1743" s="138"/>
      <c r="D1743" s="139" t="s">
        <v>1770</v>
      </c>
      <c r="E1743" s="140"/>
      <c r="F1743" s="140"/>
      <c r="G1743" s="321"/>
      <c r="H1743" s="322"/>
      <c r="I1743" s="322"/>
      <c r="J1743" s="322"/>
      <c r="K1743" s="322"/>
      <c r="L1743" s="322"/>
      <c r="M1743" s="322"/>
      <c r="N1743" s="322"/>
      <c r="O1743" s="322"/>
      <c r="P1743" s="322"/>
      <c r="Q1743" s="322"/>
      <c r="R1743" s="322"/>
      <c r="S1743" s="322"/>
      <c r="T1743" s="322"/>
      <c r="U1743" s="322"/>
      <c r="V1743" s="322"/>
      <c r="W1743" s="322"/>
      <c r="X1743" s="322"/>
      <c r="Y1743" s="322"/>
      <c r="Z1743" s="322"/>
      <c r="AA1743" s="322"/>
      <c r="AB1743" s="322"/>
      <c r="AC1743" s="322"/>
      <c r="AD1743" s="322"/>
      <c r="AE1743" s="322"/>
      <c r="AF1743" s="322"/>
      <c r="AG1743" s="322"/>
      <c r="AH1743" s="322"/>
      <c r="AI1743" s="322"/>
      <c r="AJ1743" s="322"/>
      <c r="AK1743" s="322"/>
      <c r="AL1743" s="322"/>
      <c r="AM1743" s="323"/>
      <c r="AN1743" s="353"/>
      <c r="AO1743" s="354"/>
      <c r="AP1743" s="354"/>
      <c r="AQ1743" s="354"/>
      <c r="AR1743" s="354"/>
      <c r="AS1743" s="354"/>
      <c r="AT1743" s="354"/>
      <c r="AU1743" s="354"/>
      <c r="AV1743" s="354"/>
      <c r="AW1743" s="354"/>
      <c r="AX1743" s="354"/>
      <c r="AY1743" s="354"/>
      <c r="AZ1743" s="354"/>
      <c r="BA1743" s="354"/>
      <c r="BB1743" s="354"/>
      <c r="BC1743" s="354"/>
      <c r="BD1743" s="354"/>
      <c r="BE1743" s="354"/>
      <c r="BF1743" s="354"/>
      <c r="BG1743" s="354"/>
      <c r="BH1743" s="354"/>
      <c r="BI1743" s="354"/>
      <c r="BJ1743" s="354"/>
      <c r="BK1743" s="354"/>
      <c r="BL1743" s="354"/>
      <c r="BM1743" s="354"/>
      <c r="BN1743" s="354"/>
      <c r="BO1743" s="354"/>
      <c r="BP1743" s="354"/>
      <c r="BQ1743" s="354"/>
      <c r="BR1743" s="354"/>
      <c r="BS1743" s="354"/>
      <c r="BT1743" s="355"/>
      <c r="BU1743" s="324" t="str">
        <f t="shared" si="106"/>
        <v>No disability</v>
      </c>
      <c r="BV1743" s="328" t="str">
        <f t="shared" si="104"/>
        <v>Out</v>
      </c>
      <c r="BW1743" s="329" t="str">
        <f t="shared" si="105"/>
        <v>Out</v>
      </c>
      <c r="BX1743" s="327" t="str">
        <f t="shared" si="107"/>
        <v/>
      </c>
    </row>
    <row r="1744" spans="2:76" x14ac:dyDescent="0.2">
      <c r="B1744" s="137"/>
      <c r="C1744" s="138"/>
      <c r="D1744" s="139" t="s">
        <v>1771</v>
      </c>
      <c r="E1744" s="140"/>
      <c r="F1744" s="140"/>
      <c r="G1744" s="321"/>
      <c r="H1744" s="322"/>
      <c r="I1744" s="322"/>
      <c r="J1744" s="322"/>
      <c r="K1744" s="322"/>
      <c r="L1744" s="322"/>
      <c r="M1744" s="322"/>
      <c r="N1744" s="322"/>
      <c r="O1744" s="322"/>
      <c r="P1744" s="322"/>
      <c r="Q1744" s="322"/>
      <c r="R1744" s="322"/>
      <c r="S1744" s="322"/>
      <c r="T1744" s="322"/>
      <c r="U1744" s="322"/>
      <c r="V1744" s="322"/>
      <c r="W1744" s="322"/>
      <c r="X1744" s="322"/>
      <c r="Y1744" s="322"/>
      <c r="Z1744" s="322"/>
      <c r="AA1744" s="322"/>
      <c r="AB1744" s="322"/>
      <c r="AC1744" s="322"/>
      <c r="AD1744" s="322"/>
      <c r="AE1744" s="322"/>
      <c r="AF1744" s="322"/>
      <c r="AG1744" s="322"/>
      <c r="AH1744" s="322"/>
      <c r="AI1744" s="322"/>
      <c r="AJ1744" s="322"/>
      <c r="AK1744" s="322"/>
      <c r="AL1744" s="322"/>
      <c r="AM1744" s="323"/>
      <c r="AN1744" s="353"/>
      <c r="AO1744" s="354"/>
      <c r="AP1744" s="354"/>
      <c r="AQ1744" s="354"/>
      <c r="AR1744" s="354"/>
      <c r="AS1744" s="354"/>
      <c r="AT1744" s="354"/>
      <c r="AU1744" s="354"/>
      <c r="AV1744" s="354"/>
      <c r="AW1744" s="354"/>
      <c r="AX1744" s="354"/>
      <c r="AY1744" s="354"/>
      <c r="AZ1744" s="354"/>
      <c r="BA1744" s="354"/>
      <c r="BB1744" s="354"/>
      <c r="BC1744" s="354"/>
      <c r="BD1744" s="354"/>
      <c r="BE1744" s="354"/>
      <c r="BF1744" s="354"/>
      <c r="BG1744" s="354"/>
      <c r="BH1744" s="354"/>
      <c r="BI1744" s="354"/>
      <c r="BJ1744" s="354"/>
      <c r="BK1744" s="354"/>
      <c r="BL1744" s="354"/>
      <c r="BM1744" s="354"/>
      <c r="BN1744" s="354"/>
      <c r="BO1744" s="354"/>
      <c r="BP1744" s="354"/>
      <c r="BQ1744" s="354"/>
      <c r="BR1744" s="354"/>
      <c r="BS1744" s="354"/>
      <c r="BT1744" s="355"/>
      <c r="BU1744" s="324" t="str">
        <f t="shared" si="106"/>
        <v>No disability</v>
      </c>
      <c r="BV1744" s="328" t="str">
        <f t="shared" si="104"/>
        <v>Out</v>
      </c>
      <c r="BW1744" s="329" t="str">
        <f t="shared" si="105"/>
        <v>Out</v>
      </c>
      <c r="BX1744" s="327" t="str">
        <f t="shared" si="107"/>
        <v/>
      </c>
    </row>
    <row r="1745" spans="2:76" x14ac:dyDescent="0.2">
      <c r="B1745" s="137"/>
      <c r="C1745" s="138"/>
      <c r="D1745" s="139" t="s">
        <v>1772</v>
      </c>
      <c r="E1745" s="140"/>
      <c r="F1745" s="140"/>
      <c r="G1745" s="321"/>
      <c r="H1745" s="322"/>
      <c r="I1745" s="322"/>
      <c r="J1745" s="322"/>
      <c r="K1745" s="322"/>
      <c r="L1745" s="322"/>
      <c r="M1745" s="322"/>
      <c r="N1745" s="322"/>
      <c r="O1745" s="322"/>
      <c r="P1745" s="322"/>
      <c r="Q1745" s="322"/>
      <c r="R1745" s="322"/>
      <c r="S1745" s="322"/>
      <c r="T1745" s="322"/>
      <c r="U1745" s="322"/>
      <c r="V1745" s="322"/>
      <c r="W1745" s="322"/>
      <c r="X1745" s="322"/>
      <c r="Y1745" s="322"/>
      <c r="Z1745" s="322"/>
      <c r="AA1745" s="322"/>
      <c r="AB1745" s="322"/>
      <c r="AC1745" s="322"/>
      <c r="AD1745" s="322"/>
      <c r="AE1745" s="322"/>
      <c r="AF1745" s="322"/>
      <c r="AG1745" s="322"/>
      <c r="AH1745" s="322"/>
      <c r="AI1745" s="322"/>
      <c r="AJ1745" s="322"/>
      <c r="AK1745" s="322"/>
      <c r="AL1745" s="322"/>
      <c r="AM1745" s="323"/>
      <c r="AN1745" s="353"/>
      <c r="AO1745" s="354"/>
      <c r="AP1745" s="354"/>
      <c r="AQ1745" s="354"/>
      <c r="AR1745" s="354"/>
      <c r="AS1745" s="354"/>
      <c r="AT1745" s="354"/>
      <c r="AU1745" s="354"/>
      <c r="AV1745" s="354"/>
      <c r="AW1745" s="354"/>
      <c r="AX1745" s="354"/>
      <c r="AY1745" s="354"/>
      <c r="AZ1745" s="354"/>
      <c r="BA1745" s="354"/>
      <c r="BB1745" s="354"/>
      <c r="BC1745" s="354"/>
      <c r="BD1745" s="354"/>
      <c r="BE1745" s="354"/>
      <c r="BF1745" s="354"/>
      <c r="BG1745" s="354"/>
      <c r="BH1745" s="354"/>
      <c r="BI1745" s="354"/>
      <c r="BJ1745" s="354"/>
      <c r="BK1745" s="354"/>
      <c r="BL1745" s="354"/>
      <c r="BM1745" s="354"/>
      <c r="BN1745" s="354"/>
      <c r="BO1745" s="354"/>
      <c r="BP1745" s="354"/>
      <c r="BQ1745" s="354"/>
      <c r="BR1745" s="354"/>
      <c r="BS1745" s="354"/>
      <c r="BT1745" s="355"/>
      <c r="BU1745" s="324" t="str">
        <f t="shared" si="106"/>
        <v>No disability</v>
      </c>
      <c r="BV1745" s="328" t="str">
        <f t="shared" si="104"/>
        <v>Out</v>
      </c>
      <c r="BW1745" s="329" t="str">
        <f t="shared" si="105"/>
        <v>Out</v>
      </c>
      <c r="BX1745" s="327" t="str">
        <f t="shared" si="107"/>
        <v/>
      </c>
    </row>
    <row r="1746" spans="2:76" x14ac:dyDescent="0.2">
      <c r="B1746" s="137"/>
      <c r="C1746" s="138"/>
      <c r="D1746" s="139" t="s">
        <v>1773</v>
      </c>
      <c r="E1746" s="140"/>
      <c r="F1746" s="140"/>
      <c r="G1746" s="321"/>
      <c r="H1746" s="322"/>
      <c r="I1746" s="322"/>
      <c r="J1746" s="322"/>
      <c r="K1746" s="322"/>
      <c r="L1746" s="322"/>
      <c r="M1746" s="322"/>
      <c r="N1746" s="322"/>
      <c r="O1746" s="322"/>
      <c r="P1746" s="322"/>
      <c r="Q1746" s="322"/>
      <c r="R1746" s="322"/>
      <c r="S1746" s="322"/>
      <c r="T1746" s="322"/>
      <c r="U1746" s="322"/>
      <c r="V1746" s="322"/>
      <c r="W1746" s="322"/>
      <c r="X1746" s="322"/>
      <c r="Y1746" s="322"/>
      <c r="Z1746" s="322"/>
      <c r="AA1746" s="322"/>
      <c r="AB1746" s="322"/>
      <c r="AC1746" s="322"/>
      <c r="AD1746" s="322"/>
      <c r="AE1746" s="322"/>
      <c r="AF1746" s="322"/>
      <c r="AG1746" s="322"/>
      <c r="AH1746" s="322"/>
      <c r="AI1746" s="322"/>
      <c r="AJ1746" s="322"/>
      <c r="AK1746" s="322"/>
      <c r="AL1746" s="322"/>
      <c r="AM1746" s="323"/>
      <c r="AN1746" s="353"/>
      <c r="AO1746" s="354"/>
      <c r="AP1746" s="354"/>
      <c r="AQ1746" s="354"/>
      <c r="AR1746" s="354"/>
      <c r="AS1746" s="354"/>
      <c r="AT1746" s="354"/>
      <c r="AU1746" s="354"/>
      <c r="AV1746" s="354"/>
      <c r="AW1746" s="354"/>
      <c r="AX1746" s="354"/>
      <c r="AY1746" s="354"/>
      <c r="AZ1746" s="354"/>
      <c r="BA1746" s="354"/>
      <c r="BB1746" s="354"/>
      <c r="BC1746" s="354"/>
      <c r="BD1746" s="354"/>
      <c r="BE1746" s="354"/>
      <c r="BF1746" s="354"/>
      <c r="BG1746" s="354"/>
      <c r="BH1746" s="354"/>
      <c r="BI1746" s="354"/>
      <c r="BJ1746" s="354"/>
      <c r="BK1746" s="354"/>
      <c r="BL1746" s="354"/>
      <c r="BM1746" s="354"/>
      <c r="BN1746" s="354"/>
      <c r="BO1746" s="354"/>
      <c r="BP1746" s="354"/>
      <c r="BQ1746" s="354"/>
      <c r="BR1746" s="354"/>
      <c r="BS1746" s="354"/>
      <c r="BT1746" s="355"/>
      <c r="BU1746" s="324" t="str">
        <f t="shared" si="106"/>
        <v>No disability</v>
      </c>
      <c r="BV1746" s="328" t="str">
        <f t="shared" si="104"/>
        <v>Out</v>
      </c>
      <c r="BW1746" s="329" t="str">
        <f t="shared" si="105"/>
        <v>Out</v>
      </c>
      <c r="BX1746" s="327" t="str">
        <f t="shared" si="107"/>
        <v/>
      </c>
    </row>
    <row r="1747" spans="2:76" x14ac:dyDescent="0.2">
      <c r="B1747" s="137"/>
      <c r="C1747" s="138"/>
      <c r="D1747" s="139" t="s">
        <v>1774</v>
      </c>
      <c r="E1747" s="140"/>
      <c r="F1747" s="140"/>
      <c r="G1747" s="321"/>
      <c r="H1747" s="322"/>
      <c r="I1747" s="322"/>
      <c r="J1747" s="322"/>
      <c r="K1747" s="322"/>
      <c r="L1747" s="322"/>
      <c r="M1747" s="322"/>
      <c r="N1747" s="322"/>
      <c r="O1747" s="322"/>
      <c r="P1747" s="322"/>
      <c r="Q1747" s="322"/>
      <c r="R1747" s="322"/>
      <c r="S1747" s="322"/>
      <c r="T1747" s="322"/>
      <c r="U1747" s="322"/>
      <c r="V1747" s="322"/>
      <c r="W1747" s="322"/>
      <c r="X1747" s="322"/>
      <c r="Y1747" s="322"/>
      <c r="Z1747" s="322"/>
      <c r="AA1747" s="322"/>
      <c r="AB1747" s="322"/>
      <c r="AC1747" s="322"/>
      <c r="AD1747" s="322"/>
      <c r="AE1747" s="322"/>
      <c r="AF1747" s="322"/>
      <c r="AG1747" s="322"/>
      <c r="AH1747" s="322"/>
      <c r="AI1747" s="322"/>
      <c r="AJ1747" s="322"/>
      <c r="AK1747" s="322"/>
      <c r="AL1747" s="322"/>
      <c r="AM1747" s="323"/>
      <c r="AN1747" s="353"/>
      <c r="AO1747" s="354"/>
      <c r="AP1747" s="354"/>
      <c r="AQ1747" s="354"/>
      <c r="AR1747" s="354"/>
      <c r="AS1747" s="354"/>
      <c r="AT1747" s="354"/>
      <c r="AU1747" s="354"/>
      <c r="AV1747" s="354"/>
      <c r="AW1747" s="354"/>
      <c r="AX1747" s="354"/>
      <c r="AY1747" s="354"/>
      <c r="AZ1747" s="354"/>
      <c r="BA1747" s="354"/>
      <c r="BB1747" s="354"/>
      <c r="BC1747" s="354"/>
      <c r="BD1747" s="354"/>
      <c r="BE1747" s="354"/>
      <c r="BF1747" s="354"/>
      <c r="BG1747" s="354"/>
      <c r="BH1747" s="354"/>
      <c r="BI1747" s="354"/>
      <c r="BJ1747" s="354"/>
      <c r="BK1747" s="354"/>
      <c r="BL1747" s="354"/>
      <c r="BM1747" s="354"/>
      <c r="BN1747" s="354"/>
      <c r="BO1747" s="354"/>
      <c r="BP1747" s="354"/>
      <c r="BQ1747" s="354"/>
      <c r="BR1747" s="354"/>
      <c r="BS1747" s="354"/>
      <c r="BT1747" s="355"/>
      <c r="BU1747" s="324" t="str">
        <f t="shared" si="106"/>
        <v>No disability</v>
      </c>
      <c r="BV1747" s="328" t="str">
        <f t="shared" si="104"/>
        <v>Out</v>
      </c>
      <c r="BW1747" s="329" t="str">
        <f t="shared" si="105"/>
        <v>Out</v>
      </c>
      <c r="BX1747" s="327" t="str">
        <f t="shared" si="107"/>
        <v/>
      </c>
    </row>
    <row r="1748" spans="2:76" x14ac:dyDescent="0.2">
      <c r="B1748" s="137"/>
      <c r="C1748" s="138"/>
      <c r="D1748" s="139" t="s">
        <v>1775</v>
      </c>
      <c r="E1748" s="140"/>
      <c r="F1748" s="140"/>
      <c r="G1748" s="321"/>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322"/>
      <c r="AE1748" s="322"/>
      <c r="AF1748" s="322"/>
      <c r="AG1748" s="322"/>
      <c r="AH1748" s="322"/>
      <c r="AI1748" s="322"/>
      <c r="AJ1748" s="322"/>
      <c r="AK1748" s="322"/>
      <c r="AL1748" s="322"/>
      <c r="AM1748" s="323"/>
      <c r="AN1748" s="353"/>
      <c r="AO1748" s="354"/>
      <c r="AP1748" s="354"/>
      <c r="AQ1748" s="354"/>
      <c r="AR1748" s="354"/>
      <c r="AS1748" s="354"/>
      <c r="AT1748" s="354"/>
      <c r="AU1748" s="354"/>
      <c r="AV1748" s="354"/>
      <c r="AW1748" s="354"/>
      <c r="AX1748" s="354"/>
      <c r="AY1748" s="354"/>
      <c r="AZ1748" s="354"/>
      <c r="BA1748" s="354"/>
      <c r="BB1748" s="354"/>
      <c r="BC1748" s="354"/>
      <c r="BD1748" s="354"/>
      <c r="BE1748" s="354"/>
      <c r="BF1748" s="354"/>
      <c r="BG1748" s="354"/>
      <c r="BH1748" s="354"/>
      <c r="BI1748" s="354"/>
      <c r="BJ1748" s="354"/>
      <c r="BK1748" s="354"/>
      <c r="BL1748" s="354"/>
      <c r="BM1748" s="354"/>
      <c r="BN1748" s="354"/>
      <c r="BO1748" s="354"/>
      <c r="BP1748" s="354"/>
      <c r="BQ1748" s="354"/>
      <c r="BR1748" s="354"/>
      <c r="BS1748" s="354"/>
      <c r="BT1748" s="355"/>
      <c r="BU1748" s="324" t="str">
        <f t="shared" si="106"/>
        <v>No disability</v>
      </c>
      <c r="BV1748" s="328" t="str">
        <f t="shared" si="104"/>
        <v>Out</v>
      </c>
      <c r="BW1748" s="329" t="str">
        <f t="shared" si="105"/>
        <v>Out</v>
      </c>
      <c r="BX1748" s="327" t="str">
        <f t="shared" si="107"/>
        <v/>
      </c>
    </row>
    <row r="1749" spans="2:76" x14ac:dyDescent="0.2">
      <c r="B1749" s="137"/>
      <c r="C1749" s="138"/>
      <c r="D1749" s="139" t="s">
        <v>1776</v>
      </c>
      <c r="E1749" s="140"/>
      <c r="F1749" s="140"/>
      <c r="G1749" s="321"/>
      <c r="H1749" s="322"/>
      <c r="I1749" s="322"/>
      <c r="J1749" s="322"/>
      <c r="K1749" s="322"/>
      <c r="L1749" s="322"/>
      <c r="M1749" s="322"/>
      <c r="N1749" s="322"/>
      <c r="O1749" s="322"/>
      <c r="P1749" s="322"/>
      <c r="Q1749" s="322"/>
      <c r="R1749" s="322"/>
      <c r="S1749" s="322"/>
      <c r="T1749" s="322"/>
      <c r="U1749" s="322"/>
      <c r="V1749" s="322"/>
      <c r="W1749" s="322"/>
      <c r="X1749" s="322"/>
      <c r="Y1749" s="322"/>
      <c r="Z1749" s="322"/>
      <c r="AA1749" s="322"/>
      <c r="AB1749" s="322"/>
      <c r="AC1749" s="322"/>
      <c r="AD1749" s="322"/>
      <c r="AE1749" s="322"/>
      <c r="AF1749" s="322"/>
      <c r="AG1749" s="322"/>
      <c r="AH1749" s="322"/>
      <c r="AI1749" s="322"/>
      <c r="AJ1749" s="322"/>
      <c r="AK1749" s="322"/>
      <c r="AL1749" s="322"/>
      <c r="AM1749" s="323"/>
      <c r="AN1749" s="353"/>
      <c r="AO1749" s="354"/>
      <c r="AP1749" s="354"/>
      <c r="AQ1749" s="354"/>
      <c r="AR1749" s="354"/>
      <c r="AS1749" s="354"/>
      <c r="AT1749" s="354"/>
      <c r="AU1749" s="354"/>
      <c r="AV1749" s="354"/>
      <c r="AW1749" s="354"/>
      <c r="AX1749" s="354"/>
      <c r="AY1749" s="354"/>
      <c r="AZ1749" s="354"/>
      <c r="BA1749" s="354"/>
      <c r="BB1749" s="354"/>
      <c r="BC1749" s="354"/>
      <c r="BD1749" s="354"/>
      <c r="BE1749" s="354"/>
      <c r="BF1749" s="354"/>
      <c r="BG1749" s="354"/>
      <c r="BH1749" s="354"/>
      <c r="BI1749" s="354"/>
      <c r="BJ1749" s="354"/>
      <c r="BK1749" s="354"/>
      <c r="BL1749" s="354"/>
      <c r="BM1749" s="354"/>
      <c r="BN1749" s="354"/>
      <c r="BO1749" s="354"/>
      <c r="BP1749" s="354"/>
      <c r="BQ1749" s="354"/>
      <c r="BR1749" s="354"/>
      <c r="BS1749" s="354"/>
      <c r="BT1749" s="355"/>
      <c r="BU1749" s="324" t="str">
        <f t="shared" si="106"/>
        <v>No disability</v>
      </c>
      <c r="BV1749" s="328" t="str">
        <f t="shared" si="104"/>
        <v>Out</v>
      </c>
      <c r="BW1749" s="329" t="str">
        <f t="shared" si="105"/>
        <v>Out</v>
      </c>
      <c r="BX1749" s="327" t="str">
        <f t="shared" si="107"/>
        <v/>
      </c>
    </row>
    <row r="1750" spans="2:76" x14ac:dyDescent="0.2">
      <c r="B1750" s="137"/>
      <c r="C1750" s="138"/>
      <c r="D1750" s="139" t="s">
        <v>1777</v>
      </c>
      <c r="E1750" s="140"/>
      <c r="F1750" s="140"/>
      <c r="G1750" s="321"/>
      <c r="H1750" s="322"/>
      <c r="I1750" s="322"/>
      <c r="J1750" s="322"/>
      <c r="K1750" s="322"/>
      <c r="L1750" s="322"/>
      <c r="M1750" s="322"/>
      <c r="N1750" s="322"/>
      <c r="O1750" s="322"/>
      <c r="P1750" s="322"/>
      <c r="Q1750" s="322"/>
      <c r="R1750" s="322"/>
      <c r="S1750" s="322"/>
      <c r="T1750" s="322"/>
      <c r="U1750" s="322"/>
      <c r="V1750" s="322"/>
      <c r="W1750" s="322"/>
      <c r="X1750" s="322"/>
      <c r="Y1750" s="322"/>
      <c r="Z1750" s="322"/>
      <c r="AA1750" s="322"/>
      <c r="AB1750" s="322"/>
      <c r="AC1750" s="322"/>
      <c r="AD1750" s="322"/>
      <c r="AE1750" s="322"/>
      <c r="AF1750" s="322"/>
      <c r="AG1750" s="322"/>
      <c r="AH1750" s="322"/>
      <c r="AI1750" s="322"/>
      <c r="AJ1750" s="322"/>
      <c r="AK1750" s="322"/>
      <c r="AL1750" s="322"/>
      <c r="AM1750" s="323"/>
      <c r="AN1750" s="353"/>
      <c r="AO1750" s="354"/>
      <c r="AP1750" s="354"/>
      <c r="AQ1750" s="354"/>
      <c r="AR1750" s="354"/>
      <c r="AS1750" s="354"/>
      <c r="AT1750" s="354"/>
      <c r="AU1750" s="354"/>
      <c r="AV1750" s="354"/>
      <c r="AW1750" s="354"/>
      <c r="AX1750" s="354"/>
      <c r="AY1750" s="354"/>
      <c r="AZ1750" s="354"/>
      <c r="BA1750" s="354"/>
      <c r="BB1750" s="354"/>
      <c r="BC1750" s="354"/>
      <c r="BD1750" s="354"/>
      <c r="BE1750" s="354"/>
      <c r="BF1750" s="354"/>
      <c r="BG1750" s="354"/>
      <c r="BH1750" s="354"/>
      <c r="BI1750" s="354"/>
      <c r="BJ1750" s="354"/>
      <c r="BK1750" s="354"/>
      <c r="BL1750" s="354"/>
      <c r="BM1750" s="354"/>
      <c r="BN1750" s="354"/>
      <c r="BO1750" s="354"/>
      <c r="BP1750" s="354"/>
      <c r="BQ1750" s="354"/>
      <c r="BR1750" s="354"/>
      <c r="BS1750" s="354"/>
      <c r="BT1750" s="355"/>
      <c r="BU1750" s="324" t="str">
        <f t="shared" si="106"/>
        <v>No disability</v>
      </c>
      <c r="BV1750" s="328" t="str">
        <f t="shared" si="104"/>
        <v>Out</v>
      </c>
      <c r="BW1750" s="329" t="str">
        <f t="shared" si="105"/>
        <v>Out</v>
      </c>
      <c r="BX1750" s="327" t="str">
        <f t="shared" si="107"/>
        <v/>
      </c>
    </row>
    <row r="1751" spans="2:76" x14ac:dyDescent="0.2">
      <c r="B1751" s="137"/>
      <c r="C1751" s="138"/>
      <c r="D1751" s="139" t="s">
        <v>1778</v>
      </c>
      <c r="E1751" s="140"/>
      <c r="F1751" s="140"/>
      <c r="G1751" s="321"/>
      <c r="H1751" s="322"/>
      <c r="I1751" s="322"/>
      <c r="J1751" s="322"/>
      <c r="K1751" s="322"/>
      <c r="L1751" s="322"/>
      <c r="M1751" s="322"/>
      <c r="N1751" s="322"/>
      <c r="O1751" s="322"/>
      <c r="P1751" s="322"/>
      <c r="Q1751" s="322"/>
      <c r="R1751" s="322"/>
      <c r="S1751" s="322"/>
      <c r="T1751" s="322"/>
      <c r="U1751" s="322"/>
      <c r="V1751" s="322"/>
      <c r="W1751" s="322"/>
      <c r="X1751" s="322"/>
      <c r="Y1751" s="322"/>
      <c r="Z1751" s="322"/>
      <c r="AA1751" s="322"/>
      <c r="AB1751" s="322"/>
      <c r="AC1751" s="322"/>
      <c r="AD1751" s="322"/>
      <c r="AE1751" s="322"/>
      <c r="AF1751" s="322"/>
      <c r="AG1751" s="322"/>
      <c r="AH1751" s="322"/>
      <c r="AI1751" s="322"/>
      <c r="AJ1751" s="322"/>
      <c r="AK1751" s="322"/>
      <c r="AL1751" s="322"/>
      <c r="AM1751" s="323"/>
      <c r="AN1751" s="353"/>
      <c r="AO1751" s="354"/>
      <c r="AP1751" s="354"/>
      <c r="AQ1751" s="354"/>
      <c r="AR1751" s="354"/>
      <c r="AS1751" s="354"/>
      <c r="AT1751" s="354"/>
      <c r="AU1751" s="354"/>
      <c r="AV1751" s="354"/>
      <c r="AW1751" s="354"/>
      <c r="AX1751" s="354"/>
      <c r="AY1751" s="354"/>
      <c r="AZ1751" s="354"/>
      <c r="BA1751" s="354"/>
      <c r="BB1751" s="354"/>
      <c r="BC1751" s="354"/>
      <c r="BD1751" s="354"/>
      <c r="BE1751" s="354"/>
      <c r="BF1751" s="354"/>
      <c r="BG1751" s="354"/>
      <c r="BH1751" s="354"/>
      <c r="BI1751" s="354"/>
      <c r="BJ1751" s="354"/>
      <c r="BK1751" s="354"/>
      <c r="BL1751" s="354"/>
      <c r="BM1751" s="354"/>
      <c r="BN1751" s="354"/>
      <c r="BO1751" s="354"/>
      <c r="BP1751" s="354"/>
      <c r="BQ1751" s="354"/>
      <c r="BR1751" s="354"/>
      <c r="BS1751" s="354"/>
      <c r="BT1751" s="355"/>
      <c r="BU1751" s="324" t="str">
        <f t="shared" si="106"/>
        <v>No disability</v>
      </c>
      <c r="BV1751" s="328" t="str">
        <f t="shared" si="104"/>
        <v>Out</v>
      </c>
      <c r="BW1751" s="329" t="str">
        <f t="shared" si="105"/>
        <v>Out</v>
      </c>
      <c r="BX1751" s="327" t="str">
        <f t="shared" si="107"/>
        <v/>
      </c>
    </row>
    <row r="1752" spans="2:76" x14ac:dyDescent="0.2">
      <c r="B1752" s="137"/>
      <c r="C1752" s="138"/>
      <c r="D1752" s="139" t="s">
        <v>1779</v>
      </c>
      <c r="E1752" s="140"/>
      <c r="F1752" s="140"/>
      <c r="G1752" s="321"/>
      <c r="H1752" s="322"/>
      <c r="I1752" s="322"/>
      <c r="J1752" s="322"/>
      <c r="K1752" s="322"/>
      <c r="L1752" s="322"/>
      <c r="M1752" s="322"/>
      <c r="N1752" s="322"/>
      <c r="O1752" s="322"/>
      <c r="P1752" s="322"/>
      <c r="Q1752" s="322"/>
      <c r="R1752" s="322"/>
      <c r="S1752" s="322"/>
      <c r="T1752" s="322"/>
      <c r="U1752" s="322"/>
      <c r="V1752" s="322"/>
      <c r="W1752" s="322"/>
      <c r="X1752" s="322"/>
      <c r="Y1752" s="322"/>
      <c r="Z1752" s="322"/>
      <c r="AA1752" s="322"/>
      <c r="AB1752" s="322"/>
      <c r="AC1752" s="322"/>
      <c r="AD1752" s="322"/>
      <c r="AE1752" s="322"/>
      <c r="AF1752" s="322"/>
      <c r="AG1752" s="322"/>
      <c r="AH1752" s="322"/>
      <c r="AI1752" s="322"/>
      <c r="AJ1752" s="322"/>
      <c r="AK1752" s="322"/>
      <c r="AL1752" s="322"/>
      <c r="AM1752" s="323"/>
      <c r="AN1752" s="353"/>
      <c r="AO1752" s="354"/>
      <c r="AP1752" s="354"/>
      <c r="AQ1752" s="354"/>
      <c r="AR1752" s="354"/>
      <c r="AS1752" s="354"/>
      <c r="AT1752" s="354"/>
      <c r="AU1752" s="354"/>
      <c r="AV1752" s="354"/>
      <c r="AW1752" s="354"/>
      <c r="AX1752" s="354"/>
      <c r="AY1752" s="354"/>
      <c r="AZ1752" s="354"/>
      <c r="BA1752" s="354"/>
      <c r="BB1752" s="354"/>
      <c r="BC1752" s="354"/>
      <c r="BD1752" s="354"/>
      <c r="BE1752" s="354"/>
      <c r="BF1752" s="354"/>
      <c r="BG1752" s="354"/>
      <c r="BH1752" s="354"/>
      <c r="BI1752" s="354"/>
      <c r="BJ1752" s="354"/>
      <c r="BK1752" s="354"/>
      <c r="BL1752" s="354"/>
      <c r="BM1752" s="354"/>
      <c r="BN1752" s="354"/>
      <c r="BO1752" s="354"/>
      <c r="BP1752" s="354"/>
      <c r="BQ1752" s="354"/>
      <c r="BR1752" s="354"/>
      <c r="BS1752" s="354"/>
      <c r="BT1752" s="355"/>
      <c r="BU1752" s="324" t="str">
        <f t="shared" si="106"/>
        <v>No disability</v>
      </c>
      <c r="BV1752" s="328" t="str">
        <f t="shared" si="104"/>
        <v>Out</v>
      </c>
      <c r="BW1752" s="329" t="str">
        <f t="shared" si="105"/>
        <v>Out</v>
      </c>
      <c r="BX1752" s="327" t="str">
        <f t="shared" si="107"/>
        <v/>
      </c>
    </row>
    <row r="1753" spans="2:76" x14ac:dyDescent="0.2">
      <c r="B1753" s="137"/>
      <c r="C1753" s="138"/>
      <c r="D1753" s="139" t="s">
        <v>1780</v>
      </c>
      <c r="E1753" s="140"/>
      <c r="F1753" s="140"/>
      <c r="G1753" s="321"/>
      <c r="H1753" s="322"/>
      <c r="I1753" s="322"/>
      <c r="J1753" s="322"/>
      <c r="K1753" s="322"/>
      <c r="L1753" s="322"/>
      <c r="M1753" s="322"/>
      <c r="N1753" s="322"/>
      <c r="O1753" s="322"/>
      <c r="P1753" s="322"/>
      <c r="Q1753" s="322"/>
      <c r="R1753" s="322"/>
      <c r="S1753" s="322"/>
      <c r="T1753" s="322"/>
      <c r="U1753" s="322"/>
      <c r="V1753" s="322"/>
      <c r="W1753" s="322"/>
      <c r="X1753" s="322"/>
      <c r="Y1753" s="322"/>
      <c r="Z1753" s="322"/>
      <c r="AA1753" s="322"/>
      <c r="AB1753" s="322"/>
      <c r="AC1753" s="322"/>
      <c r="AD1753" s="322"/>
      <c r="AE1753" s="322"/>
      <c r="AF1753" s="322"/>
      <c r="AG1753" s="322"/>
      <c r="AH1753" s="322"/>
      <c r="AI1753" s="322"/>
      <c r="AJ1753" s="322"/>
      <c r="AK1753" s="322"/>
      <c r="AL1753" s="322"/>
      <c r="AM1753" s="323"/>
      <c r="AN1753" s="353"/>
      <c r="AO1753" s="354"/>
      <c r="AP1753" s="354"/>
      <c r="AQ1753" s="354"/>
      <c r="AR1753" s="354"/>
      <c r="AS1753" s="354"/>
      <c r="AT1753" s="354"/>
      <c r="AU1753" s="354"/>
      <c r="AV1753" s="354"/>
      <c r="AW1753" s="354"/>
      <c r="AX1753" s="354"/>
      <c r="AY1753" s="354"/>
      <c r="AZ1753" s="354"/>
      <c r="BA1753" s="354"/>
      <c r="BB1753" s="354"/>
      <c r="BC1753" s="354"/>
      <c r="BD1753" s="354"/>
      <c r="BE1753" s="354"/>
      <c r="BF1753" s="354"/>
      <c r="BG1753" s="354"/>
      <c r="BH1753" s="354"/>
      <c r="BI1753" s="354"/>
      <c r="BJ1753" s="354"/>
      <c r="BK1753" s="354"/>
      <c r="BL1753" s="354"/>
      <c r="BM1753" s="354"/>
      <c r="BN1753" s="354"/>
      <c r="BO1753" s="354"/>
      <c r="BP1753" s="354"/>
      <c r="BQ1753" s="354"/>
      <c r="BR1753" s="354"/>
      <c r="BS1753" s="354"/>
      <c r="BT1753" s="355"/>
      <c r="BU1753" s="324" t="str">
        <f t="shared" si="106"/>
        <v>No disability</v>
      </c>
      <c r="BV1753" s="328" t="str">
        <f t="shared" si="104"/>
        <v>Out</v>
      </c>
      <c r="BW1753" s="329" t="str">
        <f t="shared" si="105"/>
        <v>Out</v>
      </c>
      <c r="BX1753" s="327" t="str">
        <f t="shared" si="107"/>
        <v/>
      </c>
    </row>
    <row r="1754" spans="2:76" x14ac:dyDescent="0.2">
      <c r="B1754" s="137"/>
      <c r="C1754" s="138"/>
      <c r="D1754" s="139" t="s">
        <v>1781</v>
      </c>
      <c r="E1754" s="140"/>
      <c r="F1754" s="140"/>
      <c r="G1754" s="321"/>
      <c r="H1754" s="322"/>
      <c r="I1754" s="322"/>
      <c r="J1754" s="322"/>
      <c r="K1754" s="322"/>
      <c r="L1754" s="322"/>
      <c r="M1754" s="322"/>
      <c r="N1754" s="322"/>
      <c r="O1754" s="322"/>
      <c r="P1754" s="322"/>
      <c r="Q1754" s="322"/>
      <c r="R1754" s="322"/>
      <c r="S1754" s="322"/>
      <c r="T1754" s="322"/>
      <c r="U1754" s="322"/>
      <c r="V1754" s="322"/>
      <c r="W1754" s="322"/>
      <c r="X1754" s="322"/>
      <c r="Y1754" s="322"/>
      <c r="Z1754" s="322"/>
      <c r="AA1754" s="322"/>
      <c r="AB1754" s="322"/>
      <c r="AC1754" s="322"/>
      <c r="AD1754" s="322"/>
      <c r="AE1754" s="322"/>
      <c r="AF1754" s="322"/>
      <c r="AG1754" s="322"/>
      <c r="AH1754" s="322"/>
      <c r="AI1754" s="322"/>
      <c r="AJ1754" s="322"/>
      <c r="AK1754" s="322"/>
      <c r="AL1754" s="322"/>
      <c r="AM1754" s="323"/>
      <c r="AN1754" s="353"/>
      <c r="AO1754" s="354"/>
      <c r="AP1754" s="354"/>
      <c r="AQ1754" s="354"/>
      <c r="AR1754" s="354"/>
      <c r="AS1754" s="354"/>
      <c r="AT1754" s="354"/>
      <c r="AU1754" s="354"/>
      <c r="AV1754" s="354"/>
      <c r="AW1754" s="354"/>
      <c r="AX1754" s="354"/>
      <c r="AY1754" s="354"/>
      <c r="AZ1754" s="354"/>
      <c r="BA1754" s="354"/>
      <c r="BB1754" s="354"/>
      <c r="BC1754" s="354"/>
      <c r="BD1754" s="354"/>
      <c r="BE1754" s="354"/>
      <c r="BF1754" s="354"/>
      <c r="BG1754" s="354"/>
      <c r="BH1754" s="354"/>
      <c r="BI1754" s="354"/>
      <c r="BJ1754" s="354"/>
      <c r="BK1754" s="354"/>
      <c r="BL1754" s="354"/>
      <c r="BM1754" s="354"/>
      <c r="BN1754" s="354"/>
      <c r="BO1754" s="354"/>
      <c r="BP1754" s="354"/>
      <c r="BQ1754" s="354"/>
      <c r="BR1754" s="354"/>
      <c r="BS1754" s="354"/>
      <c r="BT1754" s="355"/>
      <c r="BU1754" s="324" t="str">
        <f t="shared" si="106"/>
        <v>No disability</v>
      </c>
      <c r="BV1754" s="328" t="str">
        <f t="shared" si="104"/>
        <v>Out</v>
      </c>
      <c r="BW1754" s="329" t="str">
        <f t="shared" si="105"/>
        <v>Out</v>
      </c>
      <c r="BX1754" s="327" t="str">
        <f t="shared" si="107"/>
        <v/>
      </c>
    </row>
    <row r="1755" spans="2:76" x14ac:dyDescent="0.2">
      <c r="B1755" s="137"/>
      <c r="C1755" s="138"/>
      <c r="D1755" s="139" t="s">
        <v>1782</v>
      </c>
      <c r="E1755" s="140"/>
      <c r="F1755" s="140"/>
      <c r="G1755" s="321"/>
      <c r="H1755" s="322"/>
      <c r="I1755" s="322"/>
      <c r="J1755" s="322"/>
      <c r="K1755" s="322"/>
      <c r="L1755" s="322"/>
      <c r="M1755" s="322"/>
      <c r="N1755" s="322"/>
      <c r="O1755" s="322"/>
      <c r="P1755" s="322"/>
      <c r="Q1755" s="322"/>
      <c r="R1755" s="322"/>
      <c r="S1755" s="322"/>
      <c r="T1755" s="322"/>
      <c r="U1755" s="322"/>
      <c r="V1755" s="322"/>
      <c r="W1755" s="322"/>
      <c r="X1755" s="322"/>
      <c r="Y1755" s="322"/>
      <c r="Z1755" s="322"/>
      <c r="AA1755" s="322"/>
      <c r="AB1755" s="322"/>
      <c r="AC1755" s="322"/>
      <c r="AD1755" s="322"/>
      <c r="AE1755" s="322"/>
      <c r="AF1755" s="322"/>
      <c r="AG1755" s="322"/>
      <c r="AH1755" s="322"/>
      <c r="AI1755" s="322"/>
      <c r="AJ1755" s="322"/>
      <c r="AK1755" s="322"/>
      <c r="AL1755" s="322"/>
      <c r="AM1755" s="323"/>
      <c r="AN1755" s="353"/>
      <c r="AO1755" s="354"/>
      <c r="AP1755" s="354"/>
      <c r="AQ1755" s="354"/>
      <c r="AR1755" s="354"/>
      <c r="AS1755" s="354"/>
      <c r="AT1755" s="354"/>
      <c r="AU1755" s="354"/>
      <c r="AV1755" s="354"/>
      <c r="AW1755" s="354"/>
      <c r="AX1755" s="354"/>
      <c r="AY1755" s="354"/>
      <c r="AZ1755" s="354"/>
      <c r="BA1755" s="354"/>
      <c r="BB1755" s="354"/>
      <c r="BC1755" s="354"/>
      <c r="BD1755" s="354"/>
      <c r="BE1755" s="354"/>
      <c r="BF1755" s="354"/>
      <c r="BG1755" s="354"/>
      <c r="BH1755" s="354"/>
      <c r="BI1755" s="354"/>
      <c r="BJ1755" s="354"/>
      <c r="BK1755" s="354"/>
      <c r="BL1755" s="354"/>
      <c r="BM1755" s="354"/>
      <c r="BN1755" s="354"/>
      <c r="BO1755" s="354"/>
      <c r="BP1755" s="354"/>
      <c r="BQ1755" s="354"/>
      <c r="BR1755" s="354"/>
      <c r="BS1755" s="354"/>
      <c r="BT1755" s="355"/>
      <c r="BU1755" s="324" t="str">
        <f t="shared" si="106"/>
        <v>No disability</v>
      </c>
      <c r="BV1755" s="328" t="str">
        <f t="shared" si="104"/>
        <v>Out</v>
      </c>
      <c r="BW1755" s="329" t="str">
        <f t="shared" si="105"/>
        <v>Out</v>
      </c>
      <c r="BX1755" s="327" t="str">
        <f t="shared" si="107"/>
        <v/>
      </c>
    </row>
    <row r="1756" spans="2:76" x14ac:dyDescent="0.2">
      <c r="B1756" s="137"/>
      <c r="C1756" s="138"/>
      <c r="D1756" s="139" t="s">
        <v>1783</v>
      </c>
      <c r="E1756" s="140"/>
      <c r="F1756" s="140"/>
      <c r="G1756" s="321"/>
      <c r="H1756" s="322"/>
      <c r="I1756" s="322"/>
      <c r="J1756" s="322"/>
      <c r="K1756" s="322"/>
      <c r="L1756" s="322"/>
      <c r="M1756" s="322"/>
      <c r="N1756" s="322"/>
      <c r="O1756" s="322"/>
      <c r="P1756" s="322"/>
      <c r="Q1756" s="322"/>
      <c r="R1756" s="322"/>
      <c r="S1756" s="322"/>
      <c r="T1756" s="322"/>
      <c r="U1756" s="322"/>
      <c r="V1756" s="322"/>
      <c r="W1756" s="322"/>
      <c r="X1756" s="322"/>
      <c r="Y1756" s="322"/>
      <c r="Z1756" s="322"/>
      <c r="AA1756" s="322"/>
      <c r="AB1756" s="322"/>
      <c r="AC1756" s="322"/>
      <c r="AD1756" s="322"/>
      <c r="AE1756" s="322"/>
      <c r="AF1756" s="322"/>
      <c r="AG1756" s="322"/>
      <c r="AH1756" s="322"/>
      <c r="AI1756" s="322"/>
      <c r="AJ1756" s="322"/>
      <c r="AK1756" s="322"/>
      <c r="AL1756" s="322"/>
      <c r="AM1756" s="323"/>
      <c r="AN1756" s="353"/>
      <c r="AO1756" s="354"/>
      <c r="AP1756" s="354"/>
      <c r="AQ1756" s="354"/>
      <c r="AR1756" s="354"/>
      <c r="AS1756" s="354"/>
      <c r="AT1756" s="354"/>
      <c r="AU1756" s="354"/>
      <c r="AV1756" s="354"/>
      <c r="AW1756" s="354"/>
      <c r="AX1756" s="354"/>
      <c r="AY1756" s="354"/>
      <c r="AZ1756" s="354"/>
      <c r="BA1756" s="354"/>
      <c r="BB1756" s="354"/>
      <c r="BC1756" s="354"/>
      <c r="BD1756" s="354"/>
      <c r="BE1756" s="354"/>
      <c r="BF1756" s="354"/>
      <c r="BG1756" s="354"/>
      <c r="BH1756" s="354"/>
      <c r="BI1756" s="354"/>
      <c r="BJ1756" s="354"/>
      <c r="BK1756" s="354"/>
      <c r="BL1756" s="354"/>
      <c r="BM1756" s="354"/>
      <c r="BN1756" s="354"/>
      <c r="BO1756" s="354"/>
      <c r="BP1756" s="354"/>
      <c r="BQ1756" s="354"/>
      <c r="BR1756" s="354"/>
      <c r="BS1756" s="354"/>
      <c r="BT1756" s="355"/>
      <c r="BU1756" s="324" t="str">
        <f t="shared" si="106"/>
        <v>No disability</v>
      </c>
      <c r="BV1756" s="328" t="str">
        <f t="shared" si="104"/>
        <v>Out</v>
      </c>
      <c r="BW1756" s="329" t="str">
        <f t="shared" si="105"/>
        <v>Out</v>
      </c>
      <c r="BX1756" s="327" t="str">
        <f t="shared" si="107"/>
        <v/>
      </c>
    </row>
    <row r="1757" spans="2:76" x14ac:dyDescent="0.2">
      <c r="B1757" s="137"/>
      <c r="C1757" s="138"/>
      <c r="D1757" s="139" t="s">
        <v>1784</v>
      </c>
      <c r="E1757" s="140"/>
      <c r="F1757" s="140"/>
      <c r="G1757" s="321"/>
      <c r="H1757" s="322"/>
      <c r="I1757" s="322"/>
      <c r="J1757" s="322"/>
      <c r="K1757" s="322"/>
      <c r="L1757" s="322"/>
      <c r="M1757" s="322"/>
      <c r="N1757" s="322"/>
      <c r="O1757" s="322"/>
      <c r="P1757" s="322"/>
      <c r="Q1757" s="322"/>
      <c r="R1757" s="322"/>
      <c r="S1757" s="322"/>
      <c r="T1757" s="322"/>
      <c r="U1757" s="322"/>
      <c r="V1757" s="322"/>
      <c r="W1757" s="322"/>
      <c r="X1757" s="322"/>
      <c r="Y1757" s="322"/>
      <c r="Z1757" s="322"/>
      <c r="AA1757" s="322"/>
      <c r="AB1757" s="322"/>
      <c r="AC1757" s="322"/>
      <c r="AD1757" s="322"/>
      <c r="AE1757" s="322"/>
      <c r="AF1757" s="322"/>
      <c r="AG1757" s="322"/>
      <c r="AH1757" s="322"/>
      <c r="AI1757" s="322"/>
      <c r="AJ1757" s="322"/>
      <c r="AK1757" s="322"/>
      <c r="AL1757" s="322"/>
      <c r="AM1757" s="323"/>
      <c r="AN1757" s="353"/>
      <c r="AO1757" s="354"/>
      <c r="AP1757" s="354"/>
      <c r="AQ1757" s="354"/>
      <c r="AR1757" s="354"/>
      <c r="AS1757" s="354"/>
      <c r="AT1757" s="354"/>
      <c r="AU1757" s="354"/>
      <c r="AV1757" s="354"/>
      <c r="AW1757" s="354"/>
      <c r="AX1757" s="354"/>
      <c r="AY1757" s="354"/>
      <c r="AZ1757" s="354"/>
      <c r="BA1757" s="354"/>
      <c r="BB1757" s="354"/>
      <c r="BC1757" s="354"/>
      <c r="BD1757" s="354"/>
      <c r="BE1757" s="354"/>
      <c r="BF1757" s="354"/>
      <c r="BG1757" s="354"/>
      <c r="BH1757" s="354"/>
      <c r="BI1757" s="354"/>
      <c r="BJ1757" s="354"/>
      <c r="BK1757" s="354"/>
      <c r="BL1757" s="354"/>
      <c r="BM1757" s="354"/>
      <c r="BN1757" s="354"/>
      <c r="BO1757" s="354"/>
      <c r="BP1757" s="354"/>
      <c r="BQ1757" s="354"/>
      <c r="BR1757" s="354"/>
      <c r="BS1757" s="354"/>
      <c r="BT1757" s="355"/>
      <c r="BU1757" s="324" t="str">
        <f t="shared" si="106"/>
        <v>No disability</v>
      </c>
      <c r="BV1757" s="328" t="str">
        <f t="shared" si="104"/>
        <v>Out</v>
      </c>
      <c r="BW1757" s="329" t="str">
        <f t="shared" si="105"/>
        <v>Out</v>
      </c>
      <c r="BX1757" s="327" t="str">
        <f t="shared" si="107"/>
        <v/>
      </c>
    </row>
    <row r="1758" spans="2:76" x14ac:dyDescent="0.2">
      <c r="B1758" s="137"/>
      <c r="C1758" s="138"/>
      <c r="D1758" s="139" t="s">
        <v>1785</v>
      </c>
      <c r="E1758" s="140"/>
      <c r="F1758" s="140"/>
      <c r="G1758" s="321"/>
      <c r="H1758" s="322"/>
      <c r="I1758" s="322"/>
      <c r="J1758" s="322"/>
      <c r="K1758" s="322"/>
      <c r="L1758" s="322"/>
      <c r="M1758" s="322"/>
      <c r="N1758" s="322"/>
      <c r="O1758" s="322"/>
      <c r="P1758" s="322"/>
      <c r="Q1758" s="322"/>
      <c r="R1758" s="322"/>
      <c r="S1758" s="322"/>
      <c r="T1758" s="322"/>
      <c r="U1758" s="322"/>
      <c r="V1758" s="322"/>
      <c r="W1758" s="322"/>
      <c r="X1758" s="322"/>
      <c r="Y1758" s="322"/>
      <c r="Z1758" s="322"/>
      <c r="AA1758" s="322"/>
      <c r="AB1758" s="322"/>
      <c r="AC1758" s="322"/>
      <c r="AD1758" s="322"/>
      <c r="AE1758" s="322"/>
      <c r="AF1758" s="322"/>
      <c r="AG1758" s="322"/>
      <c r="AH1758" s="322"/>
      <c r="AI1758" s="322"/>
      <c r="AJ1758" s="322"/>
      <c r="AK1758" s="322"/>
      <c r="AL1758" s="322"/>
      <c r="AM1758" s="323"/>
      <c r="AN1758" s="353"/>
      <c r="AO1758" s="354"/>
      <c r="AP1758" s="354"/>
      <c r="AQ1758" s="354"/>
      <c r="AR1758" s="354"/>
      <c r="AS1758" s="354"/>
      <c r="AT1758" s="354"/>
      <c r="AU1758" s="354"/>
      <c r="AV1758" s="354"/>
      <c r="AW1758" s="354"/>
      <c r="AX1758" s="354"/>
      <c r="AY1758" s="354"/>
      <c r="AZ1758" s="354"/>
      <c r="BA1758" s="354"/>
      <c r="BB1758" s="354"/>
      <c r="BC1758" s="354"/>
      <c r="BD1758" s="354"/>
      <c r="BE1758" s="354"/>
      <c r="BF1758" s="354"/>
      <c r="BG1758" s="354"/>
      <c r="BH1758" s="354"/>
      <c r="BI1758" s="354"/>
      <c r="BJ1758" s="354"/>
      <c r="BK1758" s="354"/>
      <c r="BL1758" s="354"/>
      <c r="BM1758" s="354"/>
      <c r="BN1758" s="354"/>
      <c r="BO1758" s="354"/>
      <c r="BP1758" s="354"/>
      <c r="BQ1758" s="354"/>
      <c r="BR1758" s="354"/>
      <c r="BS1758" s="354"/>
      <c r="BT1758" s="355"/>
      <c r="BU1758" s="324" t="str">
        <f t="shared" si="106"/>
        <v>No disability</v>
      </c>
      <c r="BV1758" s="328" t="str">
        <f t="shared" si="104"/>
        <v>Out</v>
      </c>
      <c r="BW1758" s="329" t="str">
        <f t="shared" si="105"/>
        <v>Out</v>
      </c>
      <c r="BX1758" s="327" t="str">
        <f t="shared" si="107"/>
        <v/>
      </c>
    </row>
    <row r="1759" spans="2:76" x14ac:dyDescent="0.2">
      <c r="B1759" s="137"/>
      <c r="C1759" s="138"/>
      <c r="D1759" s="139" t="s">
        <v>1786</v>
      </c>
      <c r="E1759" s="140"/>
      <c r="F1759" s="140"/>
      <c r="G1759" s="321"/>
      <c r="H1759" s="322"/>
      <c r="I1759" s="322"/>
      <c r="J1759" s="322"/>
      <c r="K1759" s="322"/>
      <c r="L1759" s="322"/>
      <c r="M1759" s="322"/>
      <c r="N1759" s="322"/>
      <c r="O1759" s="322"/>
      <c r="P1759" s="322"/>
      <c r="Q1759" s="322"/>
      <c r="R1759" s="322"/>
      <c r="S1759" s="322"/>
      <c r="T1759" s="322"/>
      <c r="U1759" s="322"/>
      <c r="V1759" s="322"/>
      <c r="W1759" s="322"/>
      <c r="X1759" s="322"/>
      <c r="Y1759" s="322"/>
      <c r="Z1759" s="322"/>
      <c r="AA1759" s="322"/>
      <c r="AB1759" s="322"/>
      <c r="AC1759" s="322"/>
      <c r="AD1759" s="322"/>
      <c r="AE1759" s="322"/>
      <c r="AF1759" s="322"/>
      <c r="AG1759" s="322"/>
      <c r="AH1759" s="322"/>
      <c r="AI1759" s="322"/>
      <c r="AJ1759" s="322"/>
      <c r="AK1759" s="322"/>
      <c r="AL1759" s="322"/>
      <c r="AM1759" s="323"/>
      <c r="AN1759" s="353"/>
      <c r="AO1759" s="354"/>
      <c r="AP1759" s="354"/>
      <c r="AQ1759" s="354"/>
      <c r="AR1759" s="354"/>
      <c r="AS1759" s="354"/>
      <c r="AT1759" s="354"/>
      <c r="AU1759" s="354"/>
      <c r="AV1759" s="354"/>
      <c r="AW1759" s="354"/>
      <c r="AX1759" s="354"/>
      <c r="AY1759" s="354"/>
      <c r="AZ1759" s="354"/>
      <c r="BA1759" s="354"/>
      <c r="BB1759" s="354"/>
      <c r="BC1759" s="354"/>
      <c r="BD1759" s="354"/>
      <c r="BE1759" s="354"/>
      <c r="BF1759" s="354"/>
      <c r="BG1759" s="354"/>
      <c r="BH1759" s="354"/>
      <c r="BI1759" s="354"/>
      <c r="BJ1759" s="354"/>
      <c r="BK1759" s="354"/>
      <c r="BL1759" s="354"/>
      <c r="BM1759" s="354"/>
      <c r="BN1759" s="354"/>
      <c r="BO1759" s="354"/>
      <c r="BP1759" s="354"/>
      <c r="BQ1759" s="354"/>
      <c r="BR1759" s="354"/>
      <c r="BS1759" s="354"/>
      <c r="BT1759" s="355"/>
      <c r="BU1759" s="324" t="str">
        <f t="shared" si="106"/>
        <v>No disability</v>
      </c>
      <c r="BV1759" s="328" t="str">
        <f t="shared" si="104"/>
        <v>Out</v>
      </c>
      <c r="BW1759" s="329" t="str">
        <f t="shared" si="105"/>
        <v>Out</v>
      </c>
      <c r="BX1759" s="327" t="str">
        <f t="shared" si="107"/>
        <v/>
      </c>
    </row>
    <row r="1760" spans="2:76" x14ac:dyDescent="0.2">
      <c r="B1760" s="137"/>
      <c r="C1760" s="138"/>
      <c r="D1760" s="139" t="s">
        <v>1787</v>
      </c>
      <c r="E1760" s="140"/>
      <c r="F1760" s="140"/>
      <c r="G1760" s="321"/>
      <c r="H1760" s="322"/>
      <c r="I1760" s="322"/>
      <c r="J1760" s="322"/>
      <c r="K1760" s="322"/>
      <c r="L1760" s="322"/>
      <c r="M1760" s="322"/>
      <c r="N1760" s="322"/>
      <c r="O1760" s="322"/>
      <c r="P1760" s="322"/>
      <c r="Q1760" s="322"/>
      <c r="R1760" s="322"/>
      <c r="S1760" s="322"/>
      <c r="T1760" s="322"/>
      <c r="U1760" s="322"/>
      <c r="V1760" s="322"/>
      <c r="W1760" s="322"/>
      <c r="X1760" s="322"/>
      <c r="Y1760" s="322"/>
      <c r="Z1760" s="322"/>
      <c r="AA1760" s="322"/>
      <c r="AB1760" s="322"/>
      <c r="AC1760" s="322"/>
      <c r="AD1760" s="322"/>
      <c r="AE1760" s="322"/>
      <c r="AF1760" s="322"/>
      <c r="AG1760" s="322"/>
      <c r="AH1760" s="322"/>
      <c r="AI1760" s="322"/>
      <c r="AJ1760" s="322"/>
      <c r="AK1760" s="322"/>
      <c r="AL1760" s="322"/>
      <c r="AM1760" s="323"/>
      <c r="AN1760" s="353"/>
      <c r="AO1760" s="354"/>
      <c r="AP1760" s="354"/>
      <c r="AQ1760" s="354"/>
      <c r="AR1760" s="354"/>
      <c r="AS1760" s="354"/>
      <c r="AT1760" s="354"/>
      <c r="AU1760" s="354"/>
      <c r="AV1760" s="354"/>
      <c r="AW1760" s="354"/>
      <c r="AX1760" s="354"/>
      <c r="AY1760" s="354"/>
      <c r="AZ1760" s="354"/>
      <c r="BA1760" s="354"/>
      <c r="BB1760" s="354"/>
      <c r="BC1760" s="354"/>
      <c r="BD1760" s="354"/>
      <c r="BE1760" s="354"/>
      <c r="BF1760" s="354"/>
      <c r="BG1760" s="354"/>
      <c r="BH1760" s="354"/>
      <c r="BI1760" s="354"/>
      <c r="BJ1760" s="354"/>
      <c r="BK1760" s="354"/>
      <c r="BL1760" s="354"/>
      <c r="BM1760" s="354"/>
      <c r="BN1760" s="354"/>
      <c r="BO1760" s="354"/>
      <c r="BP1760" s="354"/>
      <c r="BQ1760" s="354"/>
      <c r="BR1760" s="354"/>
      <c r="BS1760" s="354"/>
      <c r="BT1760" s="355"/>
      <c r="BU1760" s="324" t="str">
        <f t="shared" si="106"/>
        <v>No disability</v>
      </c>
      <c r="BV1760" s="328" t="str">
        <f t="shared" si="104"/>
        <v>Out</v>
      </c>
      <c r="BW1760" s="329" t="str">
        <f t="shared" si="105"/>
        <v>Out</v>
      </c>
      <c r="BX1760" s="327" t="str">
        <f t="shared" si="107"/>
        <v/>
      </c>
    </row>
    <row r="1761" spans="2:76" x14ac:dyDescent="0.2">
      <c r="B1761" s="137"/>
      <c r="C1761" s="138"/>
      <c r="D1761" s="139" t="s">
        <v>1788</v>
      </c>
      <c r="E1761" s="140"/>
      <c r="F1761" s="140"/>
      <c r="G1761" s="321"/>
      <c r="H1761" s="322"/>
      <c r="I1761" s="322"/>
      <c r="J1761" s="322"/>
      <c r="K1761" s="322"/>
      <c r="L1761" s="322"/>
      <c r="M1761" s="322"/>
      <c r="N1761" s="322"/>
      <c r="O1761" s="322"/>
      <c r="P1761" s="322"/>
      <c r="Q1761" s="322"/>
      <c r="R1761" s="322"/>
      <c r="S1761" s="322"/>
      <c r="T1761" s="322"/>
      <c r="U1761" s="322"/>
      <c r="V1761" s="322"/>
      <c r="W1761" s="322"/>
      <c r="X1761" s="322"/>
      <c r="Y1761" s="322"/>
      <c r="Z1761" s="322"/>
      <c r="AA1761" s="322"/>
      <c r="AB1761" s="322"/>
      <c r="AC1761" s="322"/>
      <c r="AD1761" s="322"/>
      <c r="AE1761" s="322"/>
      <c r="AF1761" s="322"/>
      <c r="AG1761" s="322"/>
      <c r="AH1761" s="322"/>
      <c r="AI1761" s="322"/>
      <c r="AJ1761" s="322"/>
      <c r="AK1761" s="322"/>
      <c r="AL1761" s="322"/>
      <c r="AM1761" s="323"/>
      <c r="AN1761" s="353"/>
      <c r="AO1761" s="354"/>
      <c r="AP1761" s="354"/>
      <c r="AQ1761" s="354"/>
      <c r="AR1761" s="354"/>
      <c r="AS1761" s="354"/>
      <c r="AT1761" s="354"/>
      <c r="AU1761" s="354"/>
      <c r="AV1761" s="354"/>
      <c r="AW1761" s="354"/>
      <c r="AX1761" s="354"/>
      <c r="AY1761" s="354"/>
      <c r="AZ1761" s="354"/>
      <c r="BA1761" s="354"/>
      <c r="BB1761" s="354"/>
      <c r="BC1761" s="354"/>
      <c r="BD1761" s="354"/>
      <c r="BE1761" s="354"/>
      <c r="BF1761" s="354"/>
      <c r="BG1761" s="354"/>
      <c r="BH1761" s="354"/>
      <c r="BI1761" s="354"/>
      <c r="BJ1761" s="354"/>
      <c r="BK1761" s="354"/>
      <c r="BL1761" s="354"/>
      <c r="BM1761" s="354"/>
      <c r="BN1761" s="354"/>
      <c r="BO1761" s="354"/>
      <c r="BP1761" s="354"/>
      <c r="BQ1761" s="354"/>
      <c r="BR1761" s="354"/>
      <c r="BS1761" s="354"/>
      <c r="BT1761" s="355"/>
      <c r="BU1761" s="324" t="str">
        <f t="shared" si="106"/>
        <v>No disability</v>
      </c>
      <c r="BV1761" s="328" t="str">
        <f t="shared" si="104"/>
        <v>Out</v>
      </c>
      <c r="BW1761" s="329" t="str">
        <f t="shared" si="105"/>
        <v>Out</v>
      </c>
      <c r="BX1761" s="327" t="str">
        <f t="shared" si="107"/>
        <v/>
      </c>
    </row>
    <row r="1762" spans="2:76" x14ac:dyDescent="0.2">
      <c r="B1762" s="137"/>
      <c r="C1762" s="138"/>
      <c r="D1762" s="139" t="s">
        <v>1789</v>
      </c>
      <c r="E1762" s="140"/>
      <c r="F1762" s="140"/>
      <c r="G1762" s="321"/>
      <c r="H1762" s="322"/>
      <c r="I1762" s="322"/>
      <c r="J1762" s="322"/>
      <c r="K1762" s="322"/>
      <c r="L1762" s="322"/>
      <c r="M1762" s="322"/>
      <c r="N1762" s="322"/>
      <c r="O1762" s="322"/>
      <c r="P1762" s="322"/>
      <c r="Q1762" s="322"/>
      <c r="R1762" s="322"/>
      <c r="S1762" s="322"/>
      <c r="T1762" s="322"/>
      <c r="U1762" s="322"/>
      <c r="V1762" s="322"/>
      <c r="W1762" s="322"/>
      <c r="X1762" s="322"/>
      <c r="Y1762" s="322"/>
      <c r="Z1762" s="322"/>
      <c r="AA1762" s="322"/>
      <c r="AB1762" s="322"/>
      <c r="AC1762" s="322"/>
      <c r="AD1762" s="322"/>
      <c r="AE1762" s="322"/>
      <c r="AF1762" s="322"/>
      <c r="AG1762" s="322"/>
      <c r="AH1762" s="322"/>
      <c r="AI1762" s="322"/>
      <c r="AJ1762" s="322"/>
      <c r="AK1762" s="322"/>
      <c r="AL1762" s="322"/>
      <c r="AM1762" s="323"/>
      <c r="AN1762" s="353"/>
      <c r="AO1762" s="354"/>
      <c r="AP1762" s="354"/>
      <c r="AQ1762" s="354"/>
      <c r="AR1762" s="354"/>
      <c r="AS1762" s="354"/>
      <c r="AT1762" s="354"/>
      <c r="AU1762" s="354"/>
      <c r="AV1762" s="354"/>
      <c r="AW1762" s="354"/>
      <c r="AX1762" s="354"/>
      <c r="AY1762" s="354"/>
      <c r="AZ1762" s="354"/>
      <c r="BA1762" s="354"/>
      <c r="BB1762" s="354"/>
      <c r="BC1762" s="354"/>
      <c r="BD1762" s="354"/>
      <c r="BE1762" s="354"/>
      <c r="BF1762" s="354"/>
      <c r="BG1762" s="354"/>
      <c r="BH1762" s="354"/>
      <c r="BI1762" s="354"/>
      <c r="BJ1762" s="354"/>
      <c r="BK1762" s="354"/>
      <c r="BL1762" s="354"/>
      <c r="BM1762" s="354"/>
      <c r="BN1762" s="354"/>
      <c r="BO1762" s="354"/>
      <c r="BP1762" s="354"/>
      <c r="BQ1762" s="354"/>
      <c r="BR1762" s="354"/>
      <c r="BS1762" s="354"/>
      <c r="BT1762" s="355"/>
      <c r="BU1762" s="324" t="str">
        <f t="shared" si="106"/>
        <v>No disability</v>
      </c>
      <c r="BV1762" s="328" t="str">
        <f t="shared" ref="BV1762:BV1825" si="108">IF(OR(J1762=1,K1762=1,L1762=1,M1762=1),"In","Out")</f>
        <v>Out</v>
      </c>
      <c r="BW1762" s="329" t="str">
        <f t="shared" si="105"/>
        <v>Out</v>
      </c>
      <c r="BX1762" s="327" t="str">
        <f t="shared" si="107"/>
        <v/>
      </c>
    </row>
    <row r="1763" spans="2:76" x14ac:dyDescent="0.2">
      <c r="B1763" s="137"/>
      <c r="C1763" s="138"/>
      <c r="D1763" s="139" t="s">
        <v>1790</v>
      </c>
      <c r="E1763" s="140"/>
      <c r="F1763" s="140"/>
      <c r="G1763" s="321"/>
      <c r="H1763" s="322"/>
      <c r="I1763" s="322"/>
      <c r="J1763" s="322"/>
      <c r="K1763" s="322"/>
      <c r="L1763" s="322"/>
      <c r="M1763" s="322"/>
      <c r="N1763" s="322"/>
      <c r="O1763" s="322"/>
      <c r="P1763" s="322"/>
      <c r="Q1763" s="322"/>
      <c r="R1763" s="322"/>
      <c r="S1763" s="322"/>
      <c r="T1763" s="322"/>
      <c r="U1763" s="322"/>
      <c r="V1763" s="322"/>
      <c r="W1763" s="322"/>
      <c r="X1763" s="322"/>
      <c r="Y1763" s="322"/>
      <c r="Z1763" s="322"/>
      <c r="AA1763" s="322"/>
      <c r="AB1763" s="322"/>
      <c r="AC1763" s="322"/>
      <c r="AD1763" s="322"/>
      <c r="AE1763" s="322"/>
      <c r="AF1763" s="322"/>
      <c r="AG1763" s="322"/>
      <c r="AH1763" s="322"/>
      <c r="AI1763" s="322"/>
      <c r="AJ1763" s="322"/>
      <c r="AK1763" s="322"/>
      <c r="AL1763" s="322"/>
      <c r="AM1763" s="323"/>
      <c r="AN1763" s="353"/>
      <c r="AO1763" s="354"/>
      <c r="AP1763" s="354"/>
      <c r="AQ1763" s="354"/>
      <c r="AR1763" s="354"/>
      <c r="AS1763" s="354"/>
      <c r="AT1763" s="354"/>
      <c r="AU1763" s="354"/>
      <c r="AV1763" s="354"/>
      <c r="AW1763" s="354"/>
      <c r="AX1763" s="354"/>
      <c r="AY1763" s="354"/>
      <c r="AZ1763" s="354"/>
      <c r="BA1763" s="354"/>
      <c r="BB1763" s="354"/>
      <c r="BC1763" s="354"/>
      <c r="BD1763" s="354"/>
      <c r="BE1763" s="354"/>
      <c r="BF1763" s="354"/>
      <c r="BG1763" s="354"/>
      <c r="BH1763" s="354"/>
      <c r="BI1763" s="354"/>
      <c r="BJ1763" s="354"/>
      <c r="BK1763" s="354"/>
      <c r="BL1763" s="354"/>
      <c r="BM1763" s="354"/>
      <c r="BN1763" s="354"/>
      <c r="BO1763" s="354"/>
      <c r="BP1763" s="354"/>
      <c r="BQ1763" s="354"/>
      <c r="BR1763" s="354"/>
      <c r="BS1763" s="354"/>
      <c r="BT1763" s="355"/>
      <c r="BU1763" s="324" t="str">
        <f t="shared" si="106"/>
        <v>No disability</v>
      </c>
      <c r="BV1763" s="328" t="str">
        <f t="shared" si="108"/>
        <v>Out</v>
      </c>
      <c r="BW1763" s="329" t="str">
        <f t="shared" ref="BW1763:BW1826" si="109">IF(OR(AQ1763=1,AR1763=1,AS1763=1,AT1763=1),"In","Out")</f>
        <v>Out</v>
      </c>
      <c r="BX1763" s="327" t="str">
        <f t="shared" si="107"/>
        <v/>
      </c>
    </row>
    <row r="1764" spans="2:76" x14ac:dyDescent="0.2">
      <c r="B1764" s="137"/>
      <c r="C1764" s="138"/>
      <c r="D1764" s="139" t="s">
        <v>1791</v>
      </c>
      <c r="E1764" s="140"/>
      <c r="F1764" s="140"/>
      <c r="G1764" s="321"/>
      <c r="H1764" s="322"/>
      <c r="I1764" s="322"/>
      <c r="J1764" s="322"/>
      <c r="K1764" s="322"/>
      <c r="L1764" s="322"/>
      <c r="M1764" s="322"/>
      <c r="N1764" s="322"/>
      <c r="O1764" s="322"/>
      <c r="P1764" s="322"/>
      <c r="Q1764" s="322"/>
      <c r="R1764" s="322"/>
      <c r="S1764" s="322"/>
      <c r="T1764" s="322"/>
      <c r="U1764" s="322"/>
      <c r="V1764" s="322"/>
      <c r="W1764" s="322"/>
      <c r="X1764" s="322"/>
      <c r="Y1764" s="322"/>
      <c r="Z1764" s="322"/>
      <c r="AA1764" s="322"/>
      <c r="AB1764" s="322"/>
      <c r="AC1764" s="322"/>
      <c r="AD1764" s="322"/>
      <c r="AE1764" s="322"/>
      <c r="AF1764" s="322"/>
      <c r="AG1764" s="322"/>
      <c r="AH1764" s="322"/>
      <c r="AI1764" s="322"/>
      <c r="AJ1764" s="322"/>
      <c r="AK1764" s="322"/>
      <c r="AL1764" s="322"/>
      <c r="AM1764" s="323"/>
      <c r="AN1764" s="353"/>
      <c r="AO1764" s="354"/>
      <c r="AP1764" s="354"/>
      <c r="AQ1764" s="354"/>
      <c r="AR1764" s="354"/>
      <c r="AS1764" s="354"/>
      <c r="AT1764" s="354"/>
      <c r="AU1764" s="354"/>
      <c r="AV1764" s="354"/>
      <c r="AW1764" s="354"/>
      <c r="AX1764" s="354"/>
      <c r="AY1764" s="354"/>
      <c r="AZ1764" s="354"/>
      <c r="BA1764" s="354"/>
      <c r="BB1764" s="354"/>
      <c r="BC1764" s="354"/>
      <c r="BD1764" s="354"/>
      <c r="BE1764" s="354"/>
      <c r="BF1764" s="354"/>
      <c r="BG1764" s="354"/>
      <c r="BH1764" s="354"/>
      <c r="BI1764" s="354"/>
      <c r="BJ1764" s="354"/>
      <c r="BK1764" s="354"/>
      <c r="BL1764" s="354"/>
      <c r="BM1764" s="354"/>
      <c r="BN1764" s="354"/>
      <c r="BO1764" s="354"/>
      <c r="BP1764" s="354"/>
      <c r="BQ1764" s="354"/>
      <c r="BR1764" s="354"/>
      <c r="BS1764" s="354"/>
      <c r="BT1764" s="355"/>
      <c r="BU1764" s="324" t="str">
        <f t="shared" ref="BU1764:BU1827" si="110">IF(OR(BO1764=3,BO1764=2,BP1764=3,BP1764=2,BQ1764=3,BQ1764=2,BR1764=3,BR1764=2,BS1764=3,BS1764=2,BT1764=3,BT1764=2),"Disability", "No disability")</f>
        <v>No disability</v>
      </c>
      <c r="BV1764" s="328" t="str">
        <f t="shared" si="108"/>
        <v>Out</v>
      </c>
      <c r="BW1764" s="329" t="str">
        <f t="shared" si="109"/>
        <v>Out</v>
      </c>
      <c r="BX1764" s="327" t="str">
        <f t="shared" ref="BX1764:BX1827" si="111">IF(AO1764="","",IF(AO1764=0,AP1764,IF(AO1764&lt;15,1,IF(AO1764&lt;=19,2,IF(AO1764&lt;=24,3,IF(AO1764&lt;=29,4,IF(AO1764&gt;=30,5,"")))))))</f>
        <v/>
      </c>
    </row>
    <row r="1765" spans="2:76" x14ac:dyDescent="0.2">
      <c r="B1765" s="137"/>
      <c r="C1765" s="138"/>
      <c r="D1765" s="139" t="s">
        <v>1792</v>
      </c>
      <c r="E1765" s="140"/>
      <c r="F1765" s="140"/>
      <c r="G1765" s="321"/>
      <c r="H1765" s="322"/>
      <c r="I1765" s="322"/>
      <c r="J1765" s="322"/>
      <c r="K1765" s="322"/>
      <c r="L1765" s="322"/>
      <c r="M1765" s="322"/>
      <c r="N1765" s="322"/>
      <c r="O1765" s="322"/>
      <c r="P1765" s="322"/>
      <c r="Q1765" s="322"/>
      <c r="R1765" s="322"/>
      <c r="S1765" s="322"/>
      <c r="T1765" s="322"/>
      <c r="U1765" s="322"/>
      <c r="V1765" s="322"/>
      <c r="W1765" s="322"/>
      <c r="X1765" s="322"/>
      <c r="Y1765" s="322"/>
      <c r="Z1765" s="322"/>
      <c r="AA1765" s="322"/>
      <c r="AB1765" s="322"/>
      <c r="AC1765" s="322"/>
      <c r="AD1765" s="322"/>
      <c r="AE1765" s="322"/>
      <c r="AF1765" s="322"/>
      <c r="AG1765" s="322"/>
      <c r="AH1765" s="322"/>
      <c r="AI1765" s="322"/>
      <c r="AJ1765" s="322"/>
      <c r="AK1765" s="322"/>
      <c r="AL1765" s="322"/>
      <c r="AM1765" s="323"/>
      <c r="AN1765" s="353"/>
      <c r="AO1765" s="354"/>
      <c r="AP1765" s="354"/>
      <c r="AQ1765" s="354"/>
      <c r="AR1765" s="354"/>
      <c r="AS1765" s="354"/>
      <c r="AT1765" s="354"/>
      <c r="AU1765" s="354"/>
      <c r="AV1765" s="354"/>
      <c r="AW1765" s="354"/>
      <c r="AX1765" s="354"/>
      <c r="AY1765" s="354"/>
      <c r="AZ1765" s="354"/>
      <c r="BA1765" s="354"/>
      <c r="BB1765" s="354"/>
      <c r="BC1765" s="354"/>
      <c r="BD1765" s="354"/>
      <c r="BE1765" s="354"/>
      <c r="BF1765" s="354"/>
      <c r="BG1765" s="354"/>
      <c r="BH1765" s="354"/>
      <c r="BI1765" s="354"/>
      <c r="BJ1765" s="354"/>
      <c r="BK1765" s="354"/>
      <c r="BL1765" s="354"/>
      <c r="BM1765" s="354"/>
      <c r="BN1765" s="354"/>
      <c r="BO1765" s="354"/>
      <c r="BP1765" s="354"/>
      <c r="BQ1765" s="354"/>
      <c r="BR1765" s="354"/>
      <c r="BS1765" s="354"/>
      <c r="BT1765" s="355"/>
      <c r="BU1765" s="324" t="str">
        <f t="shared" si="110"/>
        <v>No disability</v>
      </c>
      <c r="BV1765" s="328" t="str">
        <f t="shared" si="108"/>
        <v>Out</v>
      </c>
      <c r="BW1765" s="329" t="str">
        <f t="shared" si="109"/>
        <v>Out</v>
      </c>
      <c r="BX1765" s="327" t="str">
        <f t="shared" si="111"/>
        <v/>
      </c>
    </row>
    <row r="1766" spans="2:76" x14ac:dyDescent="0.2">
      <c r="B1766" s="137"/>
      <c r="C1766" s="138"/>
      <c r="D1766" s="139" t="s">
        <v>1793</v>
      </c>
      <c r="E1766" s="140"/>
      <c r="F1766" s="140"/>
      <c r="G1766" s="321"/>
      <c r="H1766" s="322"/>
      <c r="I1766" s="322"/>
      <c r="J1766" s="322"/>
      <c r="K1766" s="322"/>
      <c r="L1766" s="322"/>
      <c r="M1766" s="322"/>
      <c r="N1766" s="322"/>
      <c r="O1766" s="322"/>
      <c r="P1766" s="322"/>
      <c r="Q1766" s="322"/>
      <c r="R1766" s="322"/>
      <c r="S1766" s="322"/>
      <c r="T1766" s="322"/>
      <c r="U1766" s="322"/>
      <c r="V1766" s="322"/>
      <c r="W1766" s="322"/>
      <c r="X1766" s="322"/>
      <c r="Y1766" s="322"/>
      <c r="Z1766" s="322"/>
      <c r="AA1766" s="322"/>
      <c r="AB1766" s="322"/>
      <c r="AC1766" s="322"/>
      <c r="AD1766" s="322"/>
      <c r="AE1766" s="322"/>
      <c r="AF1766" s="322"/>
      <c r="AG1766" s="322"/>
      <c r="AH1766" s="322"/>
      <c r="AI1766" s="322"/>
      <c r="AJ1766" s="322"/>
      <c r="AK1766" s="322"/>
      <c r="AL1766" s="322"/>
      <c r="AM1766" s="323"/>
      <c r="AN1766" s="353"/>
      <c r="AO1766" s="354"/>
      <c r="AP1766" s="354"/>
      <c r="AQ1766" s="354"/>
      <c r="AR1766" s="354"/>
      <c r="AS1766" s="354"/>
      <c r="AT1766" s="354"/>
      <c r="AU1766" s="354"/>
      <c r="AV1766" s="354"/>
      <c r="AW1766" s="354"/>
      <c r="AX1766" s="354"/>
      <c r="AY1766" s="354"/>
      <c r="AZ1766" s="354"/>
      <c r="BA1766" s="354"/>
      <c r="BB1766" s="354"/>
      <c r="BC1766" s="354"/>
      <c r="BD1766" s="354"/>
      <c r="BE1766" s="354"/>
      <c r="BF1766" s="354"/>
      <c r="BG1766" s="354"/>
      <c r="BH1766" s="354"/>
      <c r="BI1766" s="354"/>
      <c r="BJ1766" s="354"/>
      <c r="BK1766" s="354"/>
      <c r="BL1766" s="354"/>
      <c r="BM1766" s="354"/>
      <c r="BN1766" s="354"/>
      <c r="BO1766" s="354"/>
      <c r="BP1766" s="354"/>
      <c r="BQ1766" s="354"/>
      <c r="BR1766" s="354"/>
      <c r="BS1766" s="354"/>
      <c r="BT1766" s="355"/>
      <c r="BU1766" s="324" t="str">
        <f t="shared" si="110"/>
        <v>No disability</v>
      </c>
      <c r="BV1766" s="328" t="str">
        <f t="shared" si="108"/>
        <v>Out</v>
      </c>
      <c r="BW1766" s="329" t="str">
        <f t="shared" si="109"/>
        <v>Out</v>
      </c>
      <c r="BX1766" s="327" t="str">
        <f t="shared" si="111"/>
        <v/>
      </c>
    </row>
    <row r="1767" spans="2:76" x14ac:dyDescent="0.2">
      <c r="B1767" s="137"/>
      <c r="C1767" s="138"/>
      <c r="D1767" s="139" t="s">
        <v>1794</v>
      </c>
      <c r="E1767" s="140"/>
      <c r="F1767" s="140"/>
      <c r="G1767" s="321"/>
      <c r="H1767" s="322"/>
      <c r="I1767" s="322"/>
      <c r="J1767" s="322"/>
      <c r="K1767" s="322"/>
      <c r="L1767" s="322"/>
      <c r="M1767" s="322"/>
      <c r="N1767" s="322"/>
      <c r="O1767" s="322"/>
      <c r="P1767" s="322"/>
      <c r="Q1767" s="322"/>
      <c r="R1767" s="322"/>
      <c r="S1767" s="322"/>
      <c r="T1767" s="322"/>
      <c r="U1767" s="322"/>
      <c r="V1767" s="322"/>
      <c r="W1767" s="322"/>
      <c r="X1767" s="322"/>
      <c r="Y1767" s="322"/>
      <c r="Z1767" s="322"/>
      <c r="AA1767" s="322"/>
      <c r="AB1767" s="322"/>
      <c r="AC1767" s="322"/>
      <c r="AD1767" s="322"/>
      <c r="AE1767" s="322"/>
      <c r="AF1767" s="322"/>
      <c r="AG1767" s="322"/>
      <c r="AH1767" s="322"/>
      <c r="AI1767" s="322"/>
      <c r="AJ1767" s="322"/>
      <c r="AK1767" s="322"/>
      <c r="AL1767" s="322"/>
      <c r="AM1767" s="323"/>
      <c r="AN1767" s="353"/>
      <c r="AO1767" s="354"/>
      <c r="AP1767" s="354"/>
      <c r="AQ1767" s="354"/>
      <c r="AR1767" s="354"/>
      <c r="AS1767" s="354"/>
      <c r="AT1767" s="354"/>
      <c r="AU1767" s="354"/>
      <c r="AV1767" s="354"/>
      <c r="AW1767" s="354"/>
      <c r="AX1767" s="354"/>
      <c r="AY1767" s="354"/>
      <c r="AZ1767" s="354"/>
      <c r="BA1767" s="354"/>
      <c r="BB1767" s="354"/>
      <c r="BC1767" s="354"/>
      <c r="BD1767" s="354"/>
      <c r="BE1767" s="354"/>
      <c r="BF1767" s="354"/>
      <c r="BG1767" s="354"/>
      <c r="BH1767" s="354"/>
      <c r="BI1767" s="354"/>
      <c r="BJ1767" s="354"/>
      <c r="BK1767" s="354"/>
      <c r="BL1767" s="354"/>
      <c r="BM1767" s="354"/>
      <c r="BN1767" s="354"/>
      <c r="BO1767" s="354"/>
      <c r="BP1767" s="354"/>
      <c r="BQ1767" s="354"/>
      <c r="BR1767" s="354"/>
      <c r="BS1767" s="354"/>
      <c r="BT1767" s="355"/>
      <c r="BU1767" s="324" t="str">
        <f t="shared" si="110"/>
        <v>No disability</v>
      </c>
      <c r="BV1767" s="328" t="str">
        <f t="shared" si="108"/>
        <v>Out</v>
      </c>
      <c r="BW1767" s="329" t="str">
        <f t="shared" si="109"/>
        <v>Out</v>
      </c>
      <c r="BX1767" s="327" t="str">
        <f t="shared" si="111"/>
        <v/>
      </c>
    </row>
    <row r="1768" spans="2:76" x14ac:dyDescent="0.2">
      <c r="B1768" s="137"/>
      <c r="C1768" s="138"/>
      <c r="D1768" s="139" t="s">
        <v>1795</v>
      </c>
      <c r="E1768" s="140"/>
      <c r="F1768" s="140"/>
      <c r="G1768" s="321"/>
      <c r="H1768" s="322"/>
      <c r="I1768" s="322"/>
      <c r="J1768" s="322"/>
      <c r="K1768" s="322"/>
      <c r="L1768" s="322"/>
      <c r="M1768" s="322"/>
      <c r="N1768" s="322"/>
      <c r="O1768" s="322"/>
      <c r="P1768" s="322"/>
      <c r="Q1768" s="322"/>
      <c r="R1768" s="322"/>
      <c r="S1768" s="322"/>
      <c r="T1768" s="322"/>
      <c r="U1768" s="322"/>
      <c r="V1768" s="322"/>
      <c r="W1768" s="322"/>
      <c r="X1768" s="322"/>
      <c r="Y1768" s="322"/>
      <c r="Z1768" s="322"/>
      <c r="AA1768" s="322"/>
      <c r="AB1768" s="322"/>
      <c r="AC1768" s="322"/>
      <c r="AD1768" s="322"/>
      <c r="AE1768" s="322"/>
      <c r="AF1768" s="322"/>
      <c r="AG1768" s="322"/>
      <c r="AH1768" s="322"/>
      <c r="AI1768" s="322"/>
      <c r="AJ1768" s="322"/>
      <c r="AK1768" s="322"/>
      <c r="AL1768" s="322"/>
      <c r="AM1768" s="323"/>
      <c r="AN1768" s="353"/>
      <c r="AO1768" s="354"/>
      <c r="AP1768" s="354"/>
      <c r="AQ1768" s="354"/>
      <c r="AR1768" s="354"/>
      <c r="AS1768" s="354"/>
      <c r="AT1768" s="354"/>
      <c r="AU1768" s="354"/>
      <c r="AV1768" s="354"/>
      <c r="AW1768" s="354"/>
      <c r="AX1768" s="354"/>
      <c r="AY1768" s="354"/>
      <c r="AZ1768" s="354"/>
      <c r="BA1768" s="354"/>
      <c r="BB1768" s="354"/>
      <c r="BC1768" s="354"/>
      <c r="BD1768" s="354"/>
      <c r="BE1768" s="354"/>
      <c r="BF1768" s="354"/>
      <c r="BG1768" s="354"/>
      <c r="BH1768" s="354"/>
      <c r="BI1768" s="354"/>
      <c r="BJ1768" s="354"/>
      <c r="BK1768" s="354"/>
      <c r="BL1768" s="354"/>
      <c r="BM1768" s="354"/>
      <c r="BN1768" s="354"/>
      <c r="BO1768" s="354"/>
      <c r="BP1768" s="354"/>
      <c r="BQ1768" s="354"/>
      <c r="BR1768" s="354"/>
      <c r="BS1768" s="354"/>
      <c r="BT1768" s="355"/>
      <c r="BU1768" s="324" t="str">
        <f t="shared" si="110"/>
        <v>No disability</v>
      </c>
      <c r="BV1768" s="328" t="str">
        <f t="shared" si="108"/>
        <v>Out</v>
      </c>
      <c r="BW1768" s="329" t="str">
        <f t="shared" si="109"/>
        <v>Out</v>
      </c>
      <c r="BX1768" s="327" t="str">
        <f t="shared" si="111"/>
        <v/>
      </c>
    </row>
    <row r="1769" spans="2:76" x14ac:dyDescent="0.2">
      <c r="B1769" s="137"/>
      <c r="C1769" s="138"/>
      <c r="D1769" s="139" t="s">
        <v>1796</v>
      </c>
      <c r="E1769" s="140"/>
      <c r="F1769" s="140"/>
      <c r="G1769" s="321"/>
      <c r="H1769" s="322"/>
      <c r="I1769" s="322"/>
      <c r="J1769" s="322"/>
      <c r="K1769" s="322"/>
      <c r="L1769" s="322"/>
      <c r="M1769" s="322"/>
      <c r="N1769" s="322"/>
      <c r="O1769" s="322"/>
      <c r="P1769" s="322"/>
      <c r="Q1769" s="322"/>
      <c r="R1769" s="322"/>
      <c r="S1769" s="322"/>
      <c r="T1769" s="322"/>
      <c r="U1769" s="322"/>
      <c r="V1769" s="322"/>
      <c r="W1769" s="322"/>
      <c r="X1769" s="322"/>
      <c r="Y1769" s="322"/>
      <c r="Z1769" s="322"/>
      <c r="AA1769" s="322"/>
      <c r="AB1769" s="322"/>
      <c r="AC1769" s="322"/>
      <c r="AD1769" s="322"/>
      <c r="AE1769" s="322"/>
      <c r="AF1769" s="322"/>
      <c r="AG1769" s="322"/>
      <c r="AH1769" s="322"/>
      <c r="AI1769" s="322"/>
      <c r="AJ1769" s="322"/>
      <c r="AK1769" s="322"/>
      <c r="AL1769" s="322"/>
      <c r="AM1769" s="323"/>
      <c r="AN1769" s="353"/>
      <c r="AO1769" s="354"/>
      <c r="AP1769" s="354"/>
      <c r="AQ1769" s="354"/>
      <c r="AR1769" s="354"/>
      <c r="AS1769" s="354"/>
      <c r="AT1769" s="354"/>
      <c r="AU1769" s="354"/>
      <c r="AV1769" s="354"/>
      <c r="AW1769" s="354"/>
      <c r="AX1769" s="354"/>
      <c r="AY1769" s="354"/>
      <c r="AZ1769" s="354"/>
      <c r="BA1769" s="354"/>
      <c r="BB1769" s="354"/>
      <c r="BC1769" s="354"/>
      <c r="BD1769" s="354"/>
      <c r="BE1769" s="354"/>
      <c r="BF1769" s="354"/>
      <c r="BG1769" s="354"/>
      <c r="BH1769" s="354"/>
      <c r="BI1769" s="354"/>
      <c r="BJ1769" s="354"/>
      <c r="BK1769" s="354"/>
      <c r="BL1769" s="354"/>
      <c r="BM1769" s="354"/>
      <c r="BN1769" s="354"/>
      <c r="BO1769" s="354"/>
      <c r="BP1769" s="354"/>
      <c r="BQ1769" s="354"/>
      <c r="BR1769" s="354"/>
      <c r="BS1769" s="354"/>
      <c r="BT1769" s="355"/>
      <c r="BU1769" s="324" t="str">
        <f t="shared" si="110"/>
        <v>No disability</v>
      </c>
      <c r="BV1769" s="328" t="str">
        <f t="shared" si="108"/>
        <v>Out</v>
      </c>
      <c r="BW1769" s="329" t="str">
        <f t="shared" si="109"/>
        <v>Out</v>
      </c>
      <c r="BX1769" s="327" t="str">
        <f t="shared" si="111"/>
        <v/>
      </c>
    </row>
    <row r="1770" spans="2:76" x14ac:dyDescent="0.2">
      <c r="B1770" s="137"/>
      <c r="C1770" s="138"/>
      <c r="D1770" s="139" t="s">
        <v>1797</v>
      </c>
      <c r="E1770" s="140"/>
      <c r="F1770" s="140"/>
      <c r="G1770" s="321"/>
      <c r="H1770" s="322"/>
      <c r="I1770" s="322"/>
      <c r="J1770" s="322"/>
      <c r="K1770" s="322"/>
      <c r="L1770" s="322"/>
      <c r="M1770" s="322"/>
      <c r="N1770" s="322"/>
      <c r="O1770" s="322"/>
      <c r="P1770" s="322"/>
      <c r="Q1770" s="322"/>
      <c r="R1770" s="322"/>
      <c r="S1770" s="322"/>
      <c r="T1770" s="322"/>
      <c r="U1770" s="322"/>
      <c r="V1770" s="322"/>
      <c r="W1770" s="322"/>
      <c r="X1770" s="322"/>
      <c r="Y1770" s="322"/>
      <c r="Z1770" s="322"/>
      <c r="AA1770" s="322"/>
      <c r="AB1770" s="322"/>
      <c r="AC1770" s="322"/>
      <c r="AD1770" s="322"/>
      <c r="AE1770" s="322"/>
      <c r="AF1770" s="322"/>
      <c r="AG1770" s="322"/>
      <c r="AH1770" s="322"/>
      <c r="AI1770" s="322"/>
      <c r="AJ1770" s="322"/>
      <c r="AK1770" s="322"/>
      <c r="AL1770" s="322"/>
      <c r="AM1770" s="323"/>
      <c r="AN1770" s="353"/>
      <c r="AO1770" s="354"/>
      <c r="AP1770" s="354"/>
      <c r="AQ1770" s="354"/>
      <c r="AR1770" s="354"/>
      <c r="AS1770" s="354"/>
      <c r="AT1770" s="354"/>
      <c r="AU1770" s="354"/>
      <c r="AV1770" s="354"/>
      <c r="AW1770" s="354"/>
      <c r="AX1770" s="354"/>
      <c r="AY1770" s="354"/>
      <c r="AZ1770" s="354"/>
      <c r="BA1770" s="354"/>
      <c r="BB1770" s="354"/>
      <c r="BC1770" s="354"/>
      <c r="BD1770" s="354"/>
      <c r="BE1770" s="354"/>
      <c r="BF1770" s="354"/>
      <c r="BG1770" s="354"/>
      <c r="BH1770" s="354"/>
      <c r="BI1770" s="354"/>
      <c r="BJ1770" s="354"/>
      <c r="BK1770" s="354"/>
      <c r="BL1770" s="354"/>
      <c r="BM1770" s="354"/>
      <c r="BN1770" s="354"/>
      <c r="BO1770" s="354"/>
      <c r="BP1770" s="354"/>
      <c r="BQ1770" s="354"/>
      <c r="BR1770" s="354"/>
      <c r="BS1770" s="354"/>
      <c r="BT1770" s="355"/>
      <c r="BU1770" s="324" t="str">
        <f t="shared" si="110"/>
        <v>No disability</v>
      </c>
      <c r="BV1770" s="328" t="str">
        <f t="shared" si="108"/>
        <v>Out</v>
      </c>
      <c r="BW1770" s="329" t="str">
        <f t="shared" si="109"/>
        <v>Out</v>
      </c>
      <c r="BX1770" s="327" t="str">
        <f t="shared" si="111"/>
        <v/>
      </c>
    </row>
    <row r="1771" spans="2:76" x14ac:dyDescent="0.2">
      <c r="B1771" s="137"/>
      <c r="C1771" s="138"/>
      <c r="D1771" s="139" t="s">
        <v>1798</v>
      </c>
      <c r="E1771" s="140"/>
      <c r="F1771" s="140"/>
      <c r="G1771" s="321"/>
      <c r="H1771" s="322"/>
      <c r="I1771" s="322"/>
      <c r="J1771" s="322"/>
      <c r="K1771" s="322"/>
      <c r="L1771" s="322"/>
      <c r="M1771" s="322"/>
      <c r="N1771" s="322"/>
      <c r="O1771" s="322"/>
      <c r="P1771" s="322"/>
      <c r="Q1771" s="322"/>
      <c r="R1771" s="322"/>
      <c r="S1771" s="322"/>
      <c r="T1771" s="322"/>
      <c r="U1771" s="322"/>
      <c r="V1771" s="322"/>
      <c r="W1771" s="322"/>
      <c r="X1771" s="322"/>
      <c r="Y1771" s="322"/>
      <c r="Z1771" s="322"/>
      <c r="AA1771" s="322"/>
      <c r="AB1771" s="322"/>
      <c r="AC1771" s="322"/>
      <c r="AD1771" s="322"/>
      <c r="AE1771" s="322"/>
      <c r="AF1771" s="322"/>
      <c r="AG1771" s="322"/>
      <c r="AH1771" s="322"/>
      <c r="AI1771" s="322"/>
      <c r="AJ1771" s="322"/>
      <c r="AK1771" s="322"/>
      <c r="AL1771" s="322"/>
      <c r="AM1771" s="323"/>
      <c r="AN1771" s="353"/>
      <c r="AO1771" s="354"/>
      <c r="AP1771" s="354"/>
      <c r="AQ1771" s="354"/>
      <c r="AR1771" s="354"/>
      <c r="AS1771" s="354"/>
      <c r="AT1771" s="354"/>
      <c r="AU1771" s="354"/>
      <c r="AV1771" s="354"/>
      <c r="AW1771" s="354"/>
      <c r="AX1771" s="354"/>
      <c r="AY1771" s="354"/>
      <c r="AZ1771" s="354"/>
      <c r="BA1771" s="354"/>
      <c r="BB1771" s="354"/>
      <c r="BC1771" s="354"/>
      <c r="BD1771" s="354"/>
      <c r="BE1771" s="354"/>
      <c r="BF1771" s="354"/>
      <c r="BG1771" s="354"/>
      <c r="BH1771" s="354"/>
      <c r="BI1771" s="354"/>
      <c r="BJ1771" s="354"/>
      <c r="BK1771" s="354"/>
      <c r="BL1771" s="354"/>
      <c r="BM1771" s="354"/>
      <c r="BN1771" s="354"/>
      <c r="BO1771" s="354"/>
      <c r="BP1771" s="354"/>
      <c r="BQ1771" s="354"/>
      <c r="BR1771" s="354"/>
      <c r="BS1771" s="354"/>
      <c r="BT1771" s="355"/>
      <c r="BU1771" s="324" t="str">
        <f t="shared" si="110"/>
        <v>No disability</v>
      </c>
      <c r="BV1771" s="328" t="str">
        <f t="shared" si="108"/>
        <v>Out</v>
      </c>
      <c r="BW1771" s="329" t="str">
        <f t="shared" si="109"/>
        <v>Out</v>
      </c>
      <c r="BX1771" s="327" t="str">
        <f t="shared" si="111"/>
        <v/>
      </c>
    </row>
    <row r="1772" spans="2:76" x14ac:dyDescent="0.2">
      <c r="B1772" s="137"/>
      <c r="C1772" s="138"/>
      <c r="D1772" s="139" t="s">
        <v>1799</v>
      </c>
      <c r="E1772" s="140"/>
      <c r="F1772" s="140"/>
      <c r="G1772" s="321"/>
      <c r="H1772" s="322"/>
      <c r="I1772" s="322"/>
      <c r="J1772" s="322"/>
      <c r="K1772" s="322"/>
      <c r="L1772" s="322"/>
      <c r="M1772" s="322"/>
      <c r="N1772" s="322"/>
      <c r="O1772" s="322"/>
      <c r="P1772" s="322"/>
      <c r="Q1772" s="322"/>
      <c r="R1772" s="322"/>
      <c r="S1772" s="322"/>
      <c r="T1772" s="322"/>
      <c r="U1772" s="322"/>
      <c r="V1772" s="322"/>
      <c r="W1772" s="322"/>
      <c r="X1772" s="322"/>
      <c r="Y1772" s="322"/>
      <c r="Z1772" s="322"/>
      <c r="AA1772" s="322"/>
      <c r="AB1772" s="322"/>
      <c r="AC1772" s="322"/>
      <c r="AD1772" s="322"/>
      <c r="AE1772" s="322"/>
      <c r="AF1772" s="322"/>
      <c r="AG1772" s="322"/>
      <c r="AH1772" s="322"/>
      <c r="AI1772" s="322"/>
      <c r="AJ1772" s="322"/>
      <c r="AK1772" s="322"/>
      <c r="AL1772" s="322"/>
      <c r="AM1772" s="323"/>
      <c r="AN1772" s="353"/>
      <c r="AO1772" s="354"/>
      <c r="AP1772" s="354"/>
      <c r="AQ1772" s="354"/>
      <c r="AR1772" s="354"/>
      <c r="AS1772" s="354"/>
      <c r="AT1772" s="354"/>
      <c r="AU1772" s="354"/>
      <c r="AV1772" s="354"/>
      <c r="AW1772" s="354"/>
      <c r="AX1772" s="354"/>
      <c r="AY1772" s="354"/>
      <c r="AZ1772" s="354"/>
      <c r="BA1772" s="354"/>
      <c r="BB1772" s="354"/>
      <c r="BC1772" s="354"/>
      <c r="BD1772" s="354"/>
      <c r="BE1772" s="354"/>
      <c r="BF1772" s="354"/>
      <c r="BG1772" s="354"/>
      <c r="BH1772" s="354"/>
      <c r="BI1772" s="354"/>
      <c r="BJ1772" s="354"/>
      <c r="BK1772" s="354"/>
      <c r="BL1772" s="354"/>
      <c r="BM1772" s="354"/>
      <c r="BN1772" s="354"/>
      <c r="BO1772" s="354"/>
      <c r="BP1772" s="354"/>
      <c r="BQ1772" s="354"/>
      <c r="BR1772" s="354"/>
      <c r="BS1772" s="354"/>
      <c r="BT1772" s="355"/>
      <c r="BU1772" s="324" t="str">
        <f t="shared" si="110"/>
        <v>No disability</v>
      </c>
      <c r="BV1772" s="328" t="str">
        <f t="shared" si="108"/>
        <v>Out</v>
      </c>
      <c r="BW1772" s="329" t="str">
        <f t="shared" si="109"/>
        <v>Out</v>
      </c>
      <c r="BX1772" s="327" t="str">
        <f t="shared" si="111"/>
        <v/>
      </c>
    </row>
    <row r="1773" spans="2:76" x14ac:dyDescent="0.2">
      <c r="B1773" s="137"/>
      <c r="C1773" s="138"/>
      <c r="D1773" s="139" t="s">
        <v>1800</v>
      </c>
      <c r="E1773" s="140"/>
      <c r="F1773" s="140"/>
      <c r="G1773" s="321"/>
      <c r="H1773" s="322"/>
      <c r="I1773" s="322"/>
      <c r="J1773" s="322"/>
      <c r="K1773" s="322"/>
      <c r="L1773" s="322"/>
      <c r="M1773" s="322"/>
      <c r="N1773" s="322"/>
      <c r="O1773" s="322"/>
      <c r="P1773" s="322"/>
      <c r="Q1773" s="322"/>
      <c r="R1773" s="322"/>
      <c r="S1773" s="322"/>
      <c r="T1773" s="322"/>
      <c r="U1773" s="322"/>
      <c r="V1773" s="322"/>
      <c r="W1773" s="322"/>
      <c r="X1773" s="322"/>
      <c r="Y1773" s="322"/>
      <c r="Z1773" s="322"/>
      <c r="AA1773" s="322"/>
      <c r="AB1773" s="322"/>
      <c r="AC1773" s="322"/>
      <c r="AD1773" s="322"/>
      <c r="AE1773" s="322"/>
      <c r="AF1773" s="322"/>
      <c r="AG1773" s="322"/>
      <c r="AH1773" s="322"/>
      <c r="AI1773" s="322"/>
      <c r="AJ1773" s="322"/>
      <c r="AK1773" s="322"/>
      <c r="AL1773" s="322"/>
      <c r="AM1773" s="323"/>
      <c r="AN1773" s="353"/>
      <c r="AO1773" s="354"/>
      <c r="AP1773" s="354"/>
      <c r="AQ1773" s="354"/>
      <c r="AR1773" s="354"/>
      <c r="AS1773" s="354"/>
      <c r="AT1773" s="354"/>
      <c r="AU1773" s="354"/>
      <c r="AV1773" s="354"/>
      <c r="AW1773" s="354"/>
      <c r="AX1773" s="354"/>
      <c r="AY1773" s="354"/>
      <c r="AZ1773" s="354"/>
      <c r="BA1773" s="354"/>
      <c r="BB1773" s="354"/>
      <c r="BC1773" s="354"/>
      <c r="BD1773" s="354"/>
      <c r="BE1773" s="354"/>
      <c r="BF1773" s="354"/>
      <c r="BG1773" s="354"/>
      <c r="BH1773" s="354"/>
      <c r="BI1773" s="354"/>
      <c r="BJ1773" s="354"/>
      <c r="BK1773" s="354"/>
      <c r="BL1773" s="354"/>
      <c r="BM1773" s="354"/>
      <c r="BN1773" s="354"/>
      <c r="BO1773" s="354"/>
      <c r="BP1773" s="354"/>
      <c r="BQ1773" s="354"/>
      <c r="BR1773" s="354"/>
      <c r="BS1773" s="354"/>
      <c r="BT1773" s="355"/>
      <c r="BU1773" s="324" t="str">
        <f t="shared" si="110"/>
        <v>No disability</v>
      </c>
      <c r="BV1773" s="328" t="str">
        <f t="shared" si="108"/>
        <v>Out</v>
      </c>
      <c r="BW1773" s="329" t="str">
        <f t="shared" si="109"/>
        <v>Out</v>
      </c>
      <c r="BX1773" s="327" t="str">
        <f t="shared" si="111"/>
        <v/>
      </c>
    </row>
    <row r="1774" spans="2:76" x14ac:dyDescent="0.2">
      <c r="B1774" s="137"/>
      <c r="C1774" s="138"/>
      <c r="D1774" s="139" t="s">
        <v>1801</v>
      </c>
      <c r="E1774" s="140"/>
      <c r="F1774" s="140"/>
      <c r="G1774" s="321"/>
      <c r="H1774" s="322"/>
      <c r="I1774" s="322"/>
      <c r="J1774" s="322"/>
      <c r="K1774" s="322"/>
      <c r="L1774" s="322"/>
      <c r="M1774" s="322"/>
      <c r="N1774" s="322"/>
      <c r="O1774" s="322"/>
      <c r="P1774" s="322"/>
      <c r="Q1774" s="322"/>
      <c r="R1774" s="322"/>
      <c r="S1774" s="322"/>
      <c r="T1774" s="322"/>
      <c r="U1774" s="322"/>
      <c r="V1774" s="322"/>
      <c r="W1774" s="322"/>
      <c r="X1774" s="322"/>
      <c r="Y1774" s="322"/>
      <c r="Z1774" s="322"/>
      <c r="AA1774" s="322"/>
      <c r="AB1774" s="322"/>
      <c r="AC1774" s="322"/>
      <c r="AD1774" s="322"/>
      <c r="AE1774" s="322"/>
      <c r="AF1774" s="322"/>
      <c r="AG1774" s="322"/>
      <c r="AH1774" s="322"/>
      <c r="AI1774" s="322"/>
      <c r="AJ1774" s="322"/>
      <c r="AK1774" s="322"/>
      <c r="AL1774" s="322"/>
      <c r="AM1774" s="323"/>
      <c r="AN1774" s="353"/>
      <c r="AO1774" s="354"/>
      <c r="AP1774" s="354"/>
      <c r="AQ1774" s="354"/>
      <c r="AR1774" s="354"/>
      <c r="AS1774" s="354"/>
      <c r="AT1774" s="354"/>
      <c r="AU1774" s="354"/>
      <c r="AV1774" s="354"/>
      <c r="AW1774" s="354"/>
      <c r="AX1774" s="354"/>
      <c r="AY1774" s="354"/>
      <c r="AZ1774" s="354"/>
      <c r="BA1774" s="354"/>
      <c r="BB1774" s="354"/>
      <c r="BC1774" s="354"/>
      <c r="BD1774" s="354"/>
      <c r="BE1774" s="354"/>
      <c r="BF1774" s="354"/>
      <c r="BG1774" s="354"/>
      <c r="BH1774" s="354"/>
      <c r="BI1774" s="354"/>
      <c r="BJ1774" s="354"/>
      <c r="BK1774" s="354"/>
      <c r="BL1774" s="354"/>
      <c r="BM1774" s="354"/>
      <c r="BN1774" s="354"/>
      <c r="BO1774" s="354"/>
      <c r="BP1774" s="354"/>
      <c r="BQ1774" s="354"/>
      <c r="BR1774" s="354"/>
      <c r="BS1774" s="354"/>
      <c r="BT1774" s="355"/>
      <c r="BU1774" s="324" t="str">
        <f t="shared" si="110"/>
        <v>No disability</v>
      </c>
      <c r="BV1774" s="328" t="str">
        <f t="shared" si="108"/>
        <v>Out</v>
      </c>
      <c r="BW1774" s="329" t="str">
        <f t="shared" si="109"/>
        <v>Out</v>
      </c>
      <c r="BX1774" s="327" t="str">
        <f t="shared" si="111"/>
        <v/>
      </c>
    </row>
    <row r="1775" spans="2:76" x14ac:dyDescent="0.2">
      <c r="B1775" s="137"/>
      <c r="C1775" s="138"/>
      <c r="D1775" s="139" t="s">
        <v>1802</v>
      </c>
      <c r="E1775" s="140"/>
      <c r="F1775" s="140"/>
      <c r="G1775" s="321"/>
      <c r="H1775" s="322"/>
      <c r="I1775" s="322"/>
      <c r="J1775" s="322"/>
      <c r="K1775" s="322"/>
      <c r="L1775" s="322"/>
      <c r="M1775" s="322"/>
      <c r="N1775" s="322"/>
      <c r="O1775" s="322"/>
      <c r="P1775" s="322"/>
      <c r="Q1775" s="322"/>
      <c r="R1775" s="322"/>
      <c r="S1775" s="322"/>
      <c r="T1775" s="322"/>
      <c r="U1775" s="322"/>
      <c r="V1775" s="322"/>
      <c r="W1775" s="322"/>
      <c r="X1775" s="322"/>
      <c r="Y1775" s="322"/>
      <c r="Z1775" s="322"/>
      <c r="AA1775" s="322"/>
      <c r="AB1775" s="322"/>
      <c r="AC1775" s="322"/>
      <c r="AD1775" s="322"/>
      <c r="AE1775" s="322"/>
      <c r="AF1775" s="322"/>
      <c r="AG1775" s="322"/>
      <c r="AH1775" s="322"/>
      <c r="AI1775" s="322"/>
      <c r="AJ1775" s="322"/>
      <c r="AK1775" s="322"/>
      <c r="AL1775" s="322"/>
      <c r="AM1775" s="323"/>
      <c r="AN1775" s="353"/>
      <c r="AO1775" s="354"/>
      <c r="AP1775" s="354"/>
      <c r="AQ1775" s="354"/>
      <c r="AR1775" s="354"/>
      <c r="AS1775" s="354"/>
      <c r="AT1775" s="354"/>
      <c r="AU1775" s="354"/>
      <c r="AV1775" s="354"/>
      <c r="AW1775" s="354"/>
      <c r="AX1775" s="354"/>
      <c r="AY1775" s="354"/>
      <c r="AZ1775" s="354"/>
      <c r="BA1775" s="354"/>
      <c r="BB1775" s="354"/>
      <c r="BC1775" s="354"/>
      <c r="BD1775" s="354"/>
      <c r="BE1775" s="354"/>
      <c r="BF1775" s="354"/>
      <c r="BG1775" s="354"/>
      <c r="BH1775" s="354"/>
      <c r="BI1775" s="354"/>
      <c r="BJ1775" s="354"/>
      <c r="BK1775" s="354"/>
      <c r="BL1775" s="354"/>
      <c r="BM1775" s="354"/>
      <c r="BN1775" s="354"/>
      <c r="BO1775" s="354"/>
      <c r="BP1775" s="354"/>
      <c r="BQ1775" s="354"/>
      <c r="BR1775" s="354"/>
      <c r="BS1775" s="354"/>
      <c r="BT1775" s="355"/>
      <c r="BU1775" s="324" t="str">
        <f t="shared" si="110"/>
        <v>No disability</v>
      </c>
      <c r="BV1775" s="328" t="str">
        <f t="shared" si="108"/>
        <v>Out</v>
      </c>
      <c r="BW1775" s="329" t="str">
        <f t="shared" si="109"/>
        <v>Out</v>
      </c>
      <c r="BX1775" s="327" t="str">
        <f t="shared" si="111"/>
        <v/>
      </c>
    </row>
    <row r="1776" spans="2:76" x14ac:dyDescent="0.2">
      <c r="B1776" s="137"/>
      <c r="C1776" s="138"/>
      <c r="D1776" s="139" t="s">
        <v>1803</v>
      </c>
      <c r="E1776" s="140"/>
      <c r="F1776" s="140"/>
      <c r="G1776" s="321"/>
      <c r="H1776" s="322"/>
      <c r="I1776" s="322"/>
      <c r="J1776" s="322"/>
      <c r="K1776" s="322"/>
      <c r="L1776" s="322"/>
      <c r="M1776" s="322"/>
      <c r="N1776" s="322"/>
      <c r="O1776" s="322"/>
      <c r="P1776" s="322"/>
      <c r="Q1776" s="322"/>
      <c r="R1776" s="322"/>
      <c r="S1776" s="322"/>
      <c r="T1776" s="322"/>
      <c r="U1776" s="322"/>
      <c r="V1776" s="322"/>
      <c r="W1776" s="322"/>
      <c r="X1776" s="322"/>
      <c r="Y1776" s="322"/>
      <c r="Z1776" s="322"/>
      <c r="AA1776" s="322"/>
      <c r="AB1776" s="322"/>
      <c r="AC1776" s="322"/>
      <c r="AD1776" s="322"/>
      <c r="AE1776" s="322"/>
      <c r="AF1776" s="322"/>
      <c r="AG1776" s="322"/>
      <c r="AH1776" s="322"/>
      <c r="AI1776" s="322"/>
      <c r="AJ1776" s="322"/>
      <c r="AK1776" s="322"/>
      <c r="AL1776" s="322"/>
      <c r="AM1776" s="323"/>
      <c r="AN1776" s="353"/>
      <c r="AO1776" s="354"/>
      <c r="AP1776" s="354"/>
      <c r="AQ1776" s="354"/>
      <c r="AR1776" s="354"/>
      <c r="AS1776" s="354"/>
      <c r="AT1776" s="354"/>
      <c r="AU1776" s="354"/>
      <c r="AV1776" s="354"/>
      <c r="AW1776" s="354"/>
      <c r="AX1776" s="354"/>
      <c r="AY1776" s="354"/>
      <c r="AZ1776" s="354"/>
      <c r="BA1776" s="354"/>
      <c r="BB1776" s="354"/>
      <c r="BC1776" s="354"/>
      <c r="BD1776" s="354"/>
      <c r="BE1776" s="354"/>
      <c r="BF1776" s="354"/>
      <c r="BG1776" s="354"/>
      <c r="BH1776" s="354"/>
      <c r="BI1776" s="354"/>
      <c r="BJ1776" s="354"/>
      <c r="BK1776" s="354"/>
      <c r="BL1776" s="354"/>
      <c r="BM1776" s="354"/>
      <c r="BN1776" s="354"/>
      <c r="BO1776" s="354"/>
      <c r="BP1776" s="354"/>
      <c r="BQ1776" s="354"/>
      <c r="BR1776" s="354"/>
      <c r="BS1776" s="354"/>
      <c r="BT1776" s="355"/>
      <c r="BU1776" s="324" t="str">
        <f t="shared" si="110"/>
        <v>No disability</v>
      </c>
      <c r="BV1776" s="328" t="str">
        <f t="shared" si="108"/>
        <v>Out</v>
      </c>
      <c r="BW1776" s="329" t="str">
        <f t="shared" si="109"/>
        <v>Out</v>
      </c>
      <c r="BX1776" s="327" t="str">
        <f t="shared" si="111"/>
        <v/>
      </c>
    </row>
    <row r="1777" spans="2:76" x14ac:dyDescent="0.2">
      <c r="B1777" s="137"/>
      <c r="C1777" s="138"/>
      <c r="D1777" s="139" t="s">
        <v>1804</v>
      </c>
      <c r="E1777" s="140"/>
      <c r="F1777" s="140"/>
      <c r="G1777" s="321"/>
      <c r="H1777" s="322"/>
      <c r="I1777" s="322"/>
      <c r="J1777" s="322"/>
      <c r="K1777" s="322"/>
      <c r="L1777" s="322"/>
      <c r="M1777" s="322"/>
      <c r="N1777" s="322"/>
      <c r="O1777" s="322"/>
      <c r="P1777" s="322"/>
      <c r="Q1777" s="322"/>
      <c r="R1777" s="322"/>
      <c r="S1777" s="322"/>
      <c r="T1777" s="322"/>
      <c r="U1777" s="322"/>
      <c r="V1777" s="322"/>
      <c r="W1777" s="322"/>
      <c r="X1777" s="322"/>
      <c r="Y1777" s="322"/>
      <c r="Z1777" s="322"/>
      <c r="AA1777" s="322"/>
      <c r="AB1777" s="322"/>
      <c r="AC1777" s="322"/>
      <c r="AD1777" s="322"/>
      <c r="AE1777" s="322"/>
      <c r="AF1777" s="322"/>
      <c r="AG1777" s="322"/>
      <c r="AH1777" s="322"/>
      <c r="AI1777" s="322"/>
      <c r="AJ1777" s="322"/>
      <c r="AK1777" s="322"/>
      <c r="AL1777" s="322"/>
      <c r="AM1777" s="323"/>
      <c r="AN1777" s="353"/>
      <c r="AO1777" s="354"/>
      <c r="AP1777" s="354"/>
      <c r="AQ1777" s="354"/>
      <c r="AR1777" s="354"/>
      <c r="AS1777" s="354"/>
      <c r="AT1777" s="354"/>
      <c r="AU1777" s="354"/>
      <c r="AV1777" s="354"/>
      <c r="AW1777" s="354"/>
      <c r="AX1777" s="354"/>
      <c r="AY1777" s="354"/>
      <c r="AZ1777" s="354"/>
      <c r="BA1777" s="354"/>
      <c r="BB1777" s="354"/>
      <c r="BC1777" s="354"/>
      <c r="BD1777" s="354"/>
      <c r="BE1777" s="354"/>
      <c r="BF1777" s="354"/>
      <c r="BG1777" s="354"/>
      <c r="BH1777" s="354"/>
      <c r="BI1777" s="354"/>
      <c r="BJ1777" s="354"/>
      <c r="BK1777" s="354"/>
      <c r="BL1777" s="354"/>
      <c r="BM1777" s="354"/>
      <c r="BN1777" s="354"/>
      <c r="BO1777" s="354"/>
      <c r="BP1777" s="354"/>
      <c r="BQ1777" s="354"/>
      <c r="BR1777" s="354"/>
      <c r="BS1777" s="354"/>
      <c r="BT1777" s="355"/>
      <c r="BU1777" s="324" t="str">
        <f t="shared" si="110"/>
        <v>No disability</v>
      </c>
      <c r="BV1777" s="328" t="str">
        <f t="shared" si="108"/>
        <v>Out</v>
      </c>
      <c r="BW1777" s="329" t="str">
        <f t="shared" si="109"/>
        <v>Out</v>
      </c>
      <c r="BX1777" s="327" t="str">
        <f t="shared" si="111"/>
        <v/>
      </c>
    </row>
    <row r="1778" spans="2:76" x14ac:dyDescent="0.2">
      <c r="B1778" s="137"/>
      <c r="C1778" s="138"/>
      <c r="D1778" s="139" t="s">
        <v>1805</v>
      </c>
      <c r="E1778" s="140"/>
      <c r="F1778" s="140"/>
      <c r="G1778" s="321"/>
      <c r="H1778" s="322"/>
      <c r="I1778" s="322"/>
      <c r="J1778" s="322"/>
      <c r="K1778" s="322"/>
      <c r="L1778" s="322"/>
      <c r="M1778" s="322"/>
      <c r="N1778" s="322"/>
      <c r="O1778" s="322"/>
      <c r="P1778" s="322"/>
      <c r="Q1778" s="322"/>
      <c r="R1778" s="322"/>
      <c r="S1778" s="322"/>
      <c r="T1778" s="322"/>
      <c r="U1778" s="322"/>
      <c r="V1778" s="322"/>
      <c r="W1778" s="322"/>
      <c r="X1778" s="322"/>
      <c r="Y1778" s="322"/>
      <c r="Z1778" s="322"/>
      <c r="AA1778" s="322"/>
      <c r="AB1778" s="322"/>
      <c r="AC1778" s="322"/>
      <c r="AD1778" s="322"/>
      <c r="AE1778" s="322"/>
      <c r="AF1778" s="322"/>
      <c r="AG1778" s="322"/>
      <c r="AH1778" s="322"/>
      <c r="AI1778" s="322"/>
      <c r="AJ1778" s="322"/>
      <c r="AK1778" s="322"/>
      <c r="AL1778" s="322"/>
      <c r="AM1778" s="323"/>
      <c r="AN1778" s="353"/>
      <c r="AO1778" s="354"/>
      <c r="AP1778" s="354"/>
      <c r="AQ1778" s="354"/>
      <c r="AR1778" s="354"/>
      <c r="AS1778" s="354"/>
      <c r="AT1778" s="354"/>
      <c r="AU1778" s="354"/>
      <c r="AV1778" s="354"/>
      <c r="AW1778" s="354"/>
      <c r="AX1778" s="354"/>
      <c r="AY1778" s="354"/>
      <c r="AZ1778" s="354"/>
      <c r="BA1778" s="354"/>
      <c r="BB1778" s="354"/>
      <c r="BC1778" s="354"/>
      <c r="BD1778" s="354"/>
      <c r="BE1778" s="354"/>
      <c r="BF1778" s="354"/>
      <c r="BG1778" s="354"/>
      <c r="BH1778" s="354"/>
      <c r="BI1778" s="354"/>
      <c r="BJ1778" s="354"/>
      <c r="BK1778" s="354"/>
      <c r="BL1778" s="354"/>
      <c r="BM1778" s="354"/>
      <c r="BN1778" s="354"/>
      <c r="BO1778" s="354"/>
      <c r="BP1778" s="354"/>
      <c r="BQ1778" s="354"/>
      <c r="BR1778" s="354"/>
      <c r="BS1778" s="354"/>
      <c r="BT1778" s="355"/>
      <c r="BU1778" s="324" t="str">
        <f t="shared" si="110"/>
        <v>No disability</v>
      </c>
      <c r="BV1778" s="328" t="str">
        <f t="shared" si="108"/>
        <v>Out</v>
      </c>
      <c r="BW1778" s="329" t="str">
        <f t="shared" si="109"/>
        <v>Out</v>
      </c>
      <c r="BX1778" s="327" t="str">
        <f t="shared" si="111"/>
        <v/>
      </c>
    </row>
    <row r="1779" spans="2:76" x14ac:dyDescent="0.2">
      <c r="B1779" s="137"/>
      <c r="C1779" s="138"/>
      <c r="D1779" s="139" t="s">
        <v>1806</v>
      </c>
      <c r="E1779" s="140"/>
      <c r="F1779" s="140"/>
      <c r="G1779" s="321"/>
      <c r="H1779" s="322"/>
      <c r="I1779" s="322"/>
      <c r="J1779" s="322"/>
      <c r="K1779" s="322"/>
      <c r="L1779" s="322"/>
      <c r="M1779" s="322"/>
      <c r="N1779" s="322"/>
      <c r="O1779" s="322"/>
      <c r="P1779" s="322"/>
      <c r="Q1779" s="322"/>
      <c r="R1779" s="322"/>
      <c r="S1779" s="322"/>
      <c r="T1779" s="322"/>
      <c r="U1779" s="322"/>
      <c r="V1779" s="322"/>
      <c r="W1779" s="322"/>
      <c r="X1779" s="322"/>
      <c r="Y1779" s="322"/>
      <c r="Z1779" s="322"/>
      <c r="AA1779" s="322"/>
      <c r="AB1779" s="322"/>
      <c r="AC1779" s="322"/>
      <c r="AD1779" s="322"/>
      <c r="AE1779" s="322"/>
      <c r="AF1779" s="322"/>
      <c r="AG1779" s="322"/>
      <c r="AH1779" s="322"/>
      <c r="AI1779" s="322"/>
      <c r="AJ1779" s="322"/>
      <c r="AK1779" s="322"/>
      <c r="AL1779" s="322"/>
      <c r="AM1779" s="323"/>
      <c r="AN1779" s="353"/>
      <c r="AO1779" s="354"/>
      <c r="AP1779" s="354"/>
      <c r="AQ1779" s="354"/>
      <c r="AR1779" s="354"/>
      <c r="AS1779" s="354"/>
      <c r="AT1779" s="354"/>
      <c r="AU1779" s="354"/>
      <c r="AV1779" s="354"/>
      <c r="AW1779" s="354"/>
      <c r="AX1779" s="354"/>
      <c r="AY1779" s="354"/>
      <c r="AZ1779" s="354"/>
      <c r="BA1779" s="354"/>
      <c r="BB1779" s="354"/>
      <c r="BC1779" s="354"/>
      <c r="BD1779" s="354"/>
      <c r="BE1779" s="354"/>
      <c r="BF1779" s="354"/>
      <c r="BG1779" s="354"/>
      <c r="BH1779" s="354"/>
      <c r="BI1779" s="354"/>
      <c r="BJ1779" s="354"/>
      <c r="BK1779" s="354"/>
      <c r="BL1779" s="354"/>
      <c r="BM1779" s="354"/>
      <c r="BN1779" s="354"/>
      <c r="BO1779" s="354"/>
      <c r="BP1779" s="354"/>
      <c r="BQ1779" s="354"/>
      <c r="BR1779" s="354"/>
      <c r="BS1779" s="354"/>
      <c r="BT1779" s="355"/>
      <c r="BU1779" s="324" t="str">
        <f t="shared" si="110"/>
        <v>No disability</v>
      </c>
      <c r="BV1779" s="328" t="str">
        <f t="shared" si="108"/>
        <v>Out</v>
      </c>
      <c r="BW1779" s="329" t="str">
        <f t="shared" si="109"/>
        <v>Out</v>
      </c>
      <c r="BX1779" s="327" t="str">
        <f t="shared" si="111"/>
        <v/>
      </c>
    </row>
    <row r="1780" spans="2:76" x14ac:dyDescent="0.2">
      <c r="B1780" s="137"/>
      <c r="C1780" s="138"/>
      <c r="D1780" s="139" t="s">
        <v>1807</v>
      </c>
      <c r="E1780" s="140"/>
      <c r="F1780" s="140"/>
      <c r="G1780" s="321"/>
      <c r="H1780" s="322"/>
      <c r="I1780" s="322"/>
      <c r="J1780" s="322"/>
      <c r="K1780" s="322"/>
      <c r="L1780" s="322"/>
      <c r="M1780" s="322"/>
      <c r="N1780" s="322"/>
      <c r="O1780" s="322"/>
      <c r="P1780" s="322"/>
      <c r="Q1780" s="322"/>
      <c r="R1780" s="322"/>
      <c r="S1780" s="322"/>
      <c r="T1780" s="322"/>
      <c r="U1780" s="322"/>
      <c r="V1780" s="322"/>
      <c r="W1780" s="322"/>
      <c r="X1780" s="322"/>
      <c r="Y1780" s="322"/>
      <c r="Z1780" s="322"/>
      <c r="AA1780" s="322"/>
      <c r="AB1780" s="322"/>
      <c r="AC1780" s="322"/>
      <c r="AD1780" s="322"/>
      <c r="AE1780" s="322"/>
      <c r="AF1780" s="322"/>
      <c r="AG1780" s="322"/>
      <c r="AH1780" s="322"/>
      <c r="AI1780" s="322"/>
      <c r="AJ1780" s="322"/>
      <c r="AK1780" s="322"/>
      <c r="AL1780" s="322"/>
      <c r="AM1780" s="323"/>
      <c r="AN1780" s="353"/>
      <c r="AO1780" s="354"/>
      <c r="AP1780" s="354"/>
      <c r="AQ1780" s="354"/>
      <c r="AR1780" s="354"/>
      <c r="AS1780" s="354"/>
      <c r="AT1780" s="354"/>
      <c r="AU1780" s="354"/>
      <c r="AV1780" s="354"/>
      <c r="AW1780" s="354"/>
      <c r="AX1780" s="354"/>
      <c r="AY1780" s="354"/>
      <c r="AZ1780" s="354"/>
      <c r="BA1780" s="354"/>
      <c r="BB1780" s="354"/>
      <c r="BC1780" s="354"/>
      <c r="BD1780" s="354"/>
      <c r="BE1780" s="354"/>
      <c r="BF1780" s="354"/>
      <c r="BG1780" s="354"/>
      <c r="BH1780" s="354"/>
      <c r="BI1780" s="354"/>
      <c r="BJ1780" s="354"/>
      <c r="BK1780" s="354"/>
      <c r="BL1780" s="354"/>
      <c r="BM1780" s="354"/>
      <c r="BN1780" s="354"/>
      <c r="BO1780" s="354"/>
      <c r="BP1780" s="354"/>
      <c r="BQ1780" s="354"/>
      <c r="BR1780" s="354"/>
      <c r="BS1780" s="354"/>
      <c r="BT1780" s="355"/>
      <c r="BU1780" s="324" t="str">
        <f t="shared" si="110"/>
        <v>No disability</v>
      </c>
      <c r="BV1780" s="328" t="str">
        <f t="shared" si="108"/>
        <v>Out</v>
      </c>
      <c r="BW1780" s="329" t="str">
        <f t="shared" si="109"/>
        <v>Out</v>
      </c>
      <c r="BX1780" s="327" t="str">
        <f t="shared" si="111"/>
        <v/>
      </c>
    </row>
    <row r="1781" spans="2:76" x14ac:dyDescent="0.2">
      <c r="B1781" s="137"/>
      <c r="C1781" s="138"/>
      <c r="D1781" s="139" t="s">
        <v>1808</v>
      </c>
      <c r="E1781" s="140"/>
      <c r="F1781" s="140"/>
      <c r="G1781" s="321"/>
      <c r="H1781" s="322"/>
      <c r="I1781" s="322"/>
      <c r="J1781" s="322"/>
      <c r="K1781" s="322"/>
      <c r="L1781" s="322"/>
      <c r="M1781" s="322"/>
      <c r="N1781" s="322"/>
      <c r="O1781" s="322"/>
      <c r="P1781" s="322"/>
      <c r="Q1781" s="322"/>
      <c r="R1781" s="322"/>
      <c r="S1781" s="322"/>
      <c r="T1781" s="322"/>
      <c r="U1781" s="322"/>
      <c r="V1781" s="322"/>
      <c r="W1781" s="322"/>
      <c r="X1781" s="322"/>
      <c r="Y1781" s="322"/>
      <c r="Z1781" s="322"/>
      <c r="AA1781" s="322"/>
      <c r="AB1781" s="322"/>
      <c r="AC1781" s="322"/>
      <c r="AD1781" s="322"/>
      <c r="AE1781" s="322"/>
      <c r="AF1781" s="322"/>
      <c r="AG1781" s="322"/>
      <c r="AH1781" s="322"/>
      <c r="AI1781" s="322"/>
      <c r="AJ1781" s="322"/>
      <c r="AK1781" s="322"/>
      <c r="AL1781" s="322"/>
      <c r="AM1781" s="323"/>
      <c r="AN1781" s="353"/>
      <c r="AO1781" s="354"/>
      <c r="AP1781" s="354"/>
      <c r="AQ1781" s="354"/>
      <c r="AR1781" s="354"/>
      <c r="AS1781" s="354"/>
      <c r="AT1781" s="354"/>
      <c r="AU1781" s="354"/>
      <c r="AV1781" s="354"/>
      <c r="AW1781" s="354"/>
      <c r="AX1781" s="354"/>
      <c r="AY1781" s="354"/>
      <c r="AZ1781" s="354"/>
      <c r="BA1781" s="354"/>
      <c r="BB1781" s="354"/>
      <c r="BC1781" s="354"/>
      <c r="BD1781" s="354"/>
      <c r="BE1781" s="354"/>
      <c r="BF1781" s="354"/>
      <c r="BG1781" s="354"/>
      <c r="BH1781" s="354"/>
      <c r="BI1781" s="354"/>
      <c r="BJ1781" s="354"/>
      <c r="BK1781" s="354"/>
      <c r="BL1781" s="354"/>
      <c r="BM1781" s="354"/>
      <c r="BN1781" s="354"/>
      <c r="BO1781" s="354"/>
      <c r="BP1781" s="354"/>
      <c r="BQ1781" s="354"/>
      <c r="BR1781" s="354"/>
      <c r="BS1781" s="354"/>
      <c r="BT1781" s="355"/>
      <c r="BU1781" s="324" t="str">
        <f t="shared" si="110"/>
        <v>No disability</v>
      </c>
      <c r="BV1781" s="328" t="str">
        <f t="shared" si="108"/>
        <v>Out</v>
      </c>
      <c r="BW1781" s="329" t="str">
        <f t="shared" si="109"/>
        <v>Out</v>
      </c>
      <c r="BX1781" s="327" t="str">
        <f t="shared" si="111"/>
        <v/>
      </c>
    </row>
    <row r="1782" spans="2:76" x14ac:dyDescent="0.2">
      <c r="B1782" s="137"/>
      <c r="C1782" s="138"/>
      <c r="D1782" s="139" t="s">
        <v>1809</v>
      </c>
      <c r="E1782" s="140"/>
      <c r="F1782" s="140"/>
      <c r="G1782" s="321"/>
      <c r="H1782" s="322"/>
      <c r="I1782" s="322"/>
      <c r="J1782" s="322"/>
      <c r="K1782" s="322"/>
      <c r="L1782" s="322"/>
      <c r="M1782" s="322"/>
      <c r="N1782" s="322"/>
      <c r="O1782" s="322"/>
      <c r="P1782" s="322"/>
      <c r="Q1782" s="322"/>
      <c r="R1782" s="322"/>
      <c r="S1782" s="322"/>
      <c r="T1782" s="322"/>
      <c r="U1782" s="322"/>
      <c r="V1782" s="322"/>
      <c r="W1782" s="322"/>
      <c r="X1782" s="322"/>
      <c r="Y1782" s="322"/>
      <c r="Z1782" s="322"/>
      <c r="AA1782" s="322"/>
      <c r="AB1782" s="322"/>
      <c r="AC1782" s="322"/>
      <c r="AD1782" s="322"/>
      <c r="AE1782" s="322"/>
      <c r="AF1782" s="322"/>
      <c r="AG1782" s="322"/>
      <c r="AH1782" s="322"/>
      <c r="AI1782" s="322"/>
      <c r="AJ1782" s="322"/>
      <c r="AK1782" s="322"/>
      <c r="AL1782" s="322"/>
      <c r="AM1782" s="323"/>
      <c r="AN1782" s="353"/>
      <c r="AO1782" s="354"/>
      <c r="AP1782" s="354"/>
      <c r="AQ1782" s="354"/>
      <c r="AR1782" s="354"/>
      <c r="AS1782" s="354"/>
      <c r="AT1782" s="354"/>
      <c r="AU1782" s="354"/>
      <c r="AV1782" s="354"/>
      <c r="AW1782" s="354"/>
      <c r="AX1782" s="354"/>
      <c r="AY1782" s="354"/>
      <c r="AZ1782" s="354"/>
      <c r="BA1782" s="354"/>
      <c r="BB1782" s="354"/>
      <c r="BC1782" s="354"/>
      <c r="BD1782" s="354"/>
      <c r="BE1782" s="354"/>
      <c r="BF1782" s="354"/>
      <c r="BG1782" s="354"/>
      <c r="BH1782" s="354"/>
      <c r="BI1782" s="354"/>
      <c r="BJ1782" s="354"/>
      <c r="BK1782" s="354"/>
      <c r="BL1782" s="354"/>
      <c r="BM1782" s="354"/>
      <c r="BN1782" s="354"/>
      <c r="BO1782" s="354"/>
      <c r="BP1782" s="354"/>
      <c r="BQ1782" s="354"/>
      <c r="BR1782" s="354"/>
      <c r="BS1782" s="354"/>
      <c r="BT1782" s="355"/>
      <c r="BU1782" s="324" t="str">
        <f t="shared" si="110"/>
        <v>No disability</v>
      </c>
      <c r="BV1782" s="328" t="str">
        <f t="shared" si="108"/>
        <v>Out</v>
      </c>
      <c r="BW1782" s="329" t="str">
        <f t="shared" si="109"/>
        <v>Out</v>
      </c>
      <c r="BX1782" s="327" t="str">
        <f t="shared" si="111"/>
        <v/>
      </c>
    </row>
    <row r="1783" spans="2:76" x14ac:dyDescent="0.2">
      <c r="B1783" s="137"/>
      <c r="C1783" s="138"/>
      <c r="D1783" s="139" t="s">
        <v>1810</v>
      </c>
      <c r="E1783" s="140"/>
      <c r="F1783" s="140"/>
      <c r="G1783" s="321"/>
      <c r="H1783" s="322"/>
      <c r="I1783" s="322"/>
      <c r="J1783" s="322"/>
      <c r="K1783" s="322"/>
      <c r="L1783" s="322"/>
      <c r="M1783" s="322"/>
      <c r="N1783" s="322"/>
      <c r="O1783" s="322"/>
      <c r="P1783" s="322"/>
      <c r="Q1783" s="322"/>
      <c r="R1783" s="322"/>
      <c r="S1783" s="322"/>
      <c r="T1783" s="322"/>
      <c r="U1783" s="322"/>
      <c r="V1783" s="322"/>
      <c r="W1783" s="322"/>
      <c r="X1783" s="322"/>
      <c r="Y1783" s="322"/>
      <c r="Z1783" s="322"/>
      <c r="AA1783" s="322"/>
      <c r="AB1783" s="322"/>
      <c r="AC1783" s="322"/>
      <c r="AD1783" s="322"/>
      <c r="AE1783" s="322"/>
      <c r="AF1783" s="322"/>
      <c r="AG1783" s="322"/>
      <c r="AH1783" s="322"/>
      <c r="AI1783" s="322"/>
      <c r="AJ1783" s="322"/>
      <c r="AK1783" s="322"/>
      <c r="AL1783" s="322"/>
      <c r="AM1783" s="323"/>
      <c r="AN1783" s="353"/>
      <c r="AO1783" s="354"/>
      <c r="AP1783" s="354"/>
      <c r="AQ1783" s="354"/>
      <c r="AR1783" s="354"/>
      <c r="AS1783" s="354"/>
      <c r="AT1783" s="354"/>
      <c r="AU1783" s="354"/>
      <c r="AV1783" s="354"/>
      <c r="AW1783" s="354"/>
      <c r="AX1783" s="354"/>
      <c r="AY1783" s="354"/>
      <c r="AZ1783" s="354"/>
      <c r="BA1783" s="354"/>
      <c r="BB1783" s="354"/>
      <c r="BC1783" s="354"/>
      <c r="BD1783" s="354"/>
      <c r="BE1783" s="354"/>
      <c r="BF1783" s="354"/>
      <c r="BG1783" s="354"/>
      <c r="BH1783" s="354"/>
      <c r="BI1783" s="354"/>
      <c r="BJ1783" s="354"/>
      <c r="BK1783" s="354"/>
      <c r="BL1783" s="354"/>
      <c r="BM1783" s="354"/>
      <c r="BN1783" s="354"/>
      <c r="BO1783" s="354"/>
      <c r="BP1783" s="354"/>
      <c r="BQ1783" s="354"/>
      <c r="BR1783" s="354"/>
      <c r="BS1783" s="354"/>
      <c r="BT1783" s="355"/>
      <c r="BU1783" s="324" t="str">
        <f t="shared" si="110"/>
        <v>No disability</v>
      </c>
      <c r="BV1783" s="328" t="str">
        <f t="shared" si="108"/>
        <v>Out</v>
      </c>
      <c r="BW1783" s="329" t="str">
        <f t="shared" si="109"/>
        <v>Out</v>
      </c>
      <c r="BX1783" s="327" t="str">
        <f t="shared" si="111"/>
        <v/>
      </c>
    </row>
    <row r="1784" spans="2:76" x14ac:dyDescent="0.2">
      <c r="B1784" s="137"/>
      <c r="C1784" s="138"/>
      <c r="D1784" s="139" t="s">
        <v>1811</v>
      </c>
      <c r="E1784" s="140"/>
      <c r="F1784" s="140"/>
      <c r="G1784" s="321"/>
      <c r="H1784" s="322"/>
      <c r="I1784" s="322"/>
      <c r="J1784" s="322"/>
      <c r="K1784" s="322"/>
      <c r="L1784" s="322"/>
      <c r="M1784" s="322"/>
      <c r="N1784" s="322"/>
      <c r="O1784" s="322"/>
      <c r="P1784" s="322"/>
      <c r="Q1784" s="322"/>
      <c r="R1784" s="322"/>
      <c r="S1784" s="322"/>
      <c r="T1784" s="322"/>
      <c r="U1784" s="322"/>
      <c r="V1784" s="322"/>
      <c r="W1784" s="322"/>
      <c r="X1784" s="322"/>
      <c r="Y1784" s="322"/>
      <c r="Z1784" s="322"/>
      <c r="AA1784" s="322"/>
      <c r="AB1784" s="322"/>
      <c r="AC1784" s="322"/>
      <c r="AD1784" s="322"/>
      <c r="AE1784" s="322"/>
      <c r="AF1784" s="322"/>
      <c r="AG1784" s="322"/>
      <c r="AH1784" s="322"/>
      <c r="AI1784" s="322"/>
      <c r="AJ1784" s="322"/>
      <c r="AK1784" s="322"/>
      <c r="AL1784" s="322"/>
      <c r="AM1784" s="323"/>
      <c r="AN1784" s="353"/>
      <c r="AO1784" s="354"/>
      <c r="AP1784" s="354"/>
      <c r="AQ1784" s="354"/>
      <c r="AR1784" s="354"/>
      <c r="AS1784" s="354"/>
      <c r="AT1784" s="354"/>
      <c r="AU1784" s="354"/>
      <c r="AV1784" s="354"/>
      <c r="AW1784" s="354"/>
      <c r="AX1784" s="354"/>
      <c r="AY1784" s="354"/>
      <c r="AZ1784" s="354"/>
      <c r="BA1784" s="354"/>
      <c r="BB1784" s="354"/>
      <c r="BC1784" s="354"/>
      <c r="BD1784" s="354"/>
      <c r="BE1784" s="354"/>
      <c r="BF1784" s="354"/>
      <c r="BG1784" s="354"/>
      <c r="BH1784" s="354"/>
      <c r="BI1784" s="354"/>
      <c r="BJ1784" s="354"/>
      <c r="BK1784" s="354"/>
      <c r="BL1784" s="354"/>
      <c r="BM1784" s="354"/>
      <c r="BN1784" s="354"/>
      <c r="BO1784" s="354"/>
      <c r="BP1784" s="354"/>
      <c r="BQ1784" s="354"/>
      <c r="BR1784" s="354"/>
      <c r="BS1784" s="354"/>
      <c r="BT1784" s="355"/>
      <c r="BU1784" s="324" t="str">
        <f t="shared" si="110"/>
        <v>No disability</v>
      </c>
      <c r="BV1784" s="328" t="str">
        <f t="shared" si="108"/>
        <v>Out</v>
      </c>
      <c r="BW1784" s="329" t="str">
        <f t="shared" si="109"/>
        <v>Out</v>
      </c>
      <c r="BX1784" s="327" t="str">
        <f t="shared" si="111"/>
        <v/>
      </c>
    </row>
    <row r="1785" spans="2:76" x14ac:dyDescent="0.2">
      <c r="B1785" s="137"/>
      <c r="C1785" s="138"/>
      <c r="D1785" s="139" t="s">
        <v>1812</v>
      </c>
      <c r="E1785" s="140"/>
      <c r="F1785" s="140"/>
      <c r="G1785" s="321"/>
      <c r="H1785" s="322"/>
      <c r="I1785" s="322"/>
      <c r="J1785" s="322"/>
      <c r="K1785" s="322"/>
      <c r="L1785" s="322"/>
      <c r="M1785" s="322"/>
      <c r="N1785" s="322"/>
      <c r="O1785" s="322"/>
      <c r="P1785" s="322"/>
      <c r="Q1785" s="322"/>
      <c r="R1785" s="322"/>
      <c r="S1785" s="322"/>
      <c r="T1785" s="322"/>
      <c r="U1785" s="322"/>
      <c r="V1785" s="322"/>
      <c r="W1785" s="322"/>
      <c r="X1785" s="322"/>
      <c r="Y1785" s="322"/>
      <c r="Z1785" s="322"/>
      <c r="AA1785" s="322"/>
      <c r="AB1785" s="322"/>
      <c r="AC1785" s="322"/>
      <c r="AD1785" s="322"/>
      <c r="AE1785" s="322"/>
      <c r="AF1785" s="322"/>
      <c r="AG1785" s="322"/>
      <c r="AH1785" s="322"/>
      <c r="AI1785" s="322"/>
      <c r="AJ1785" s="322"/>
      <c r="AK1785" s="322"/>
      <c r="AL1785" s="322"/>
      <c r="AM1785" s="323"/>
      <c r="AN1785" s="353"/>
      <c r="AO1785" s="354"/>
      <c r="AP1785" s="354"/>
      <c r="AQ1785" s="354"/>
      <c r="AR1785" s="354"/>
      <c r="AS1785" s="354"/>
      <c r="AT1785" s="354"/>
      <c r="AU1785" s="354"/>
      <c r="AV1785" s="354"/>
      <c r="AW1785" s="354"/>
      <c r="AX1785" s="354"/>
      <c r="AY1785" s="354"/>
      <c r="AZ1785" s="354"/>
      <c r="BA1785" s="354"/>
      <c r="BB1785" s="354"/>
      <c r="BC1785" s="354"/>
      <c r="BD1785" s="354"/>
      <c r="BE1785" s="354"/>
      <c r="BF1785" s="354"/>
      <c r="BG1785" s="354"/>
      <c r="BH1785" s="354"/>
      <c r="BI1785" s="354"/>
      <c r="BJ1785" s="354"/>
      <c r="BK1785" s="354"/>
      <c r="BL1785" s="354"/>
      <c r="BM1785" s="354"/>
      <c r="BN1785" s="354"/>
      <c r="BO1785" s="354"/>
      <c r="BP1785" s="354"/>
      <c r="BQ1785" s="354"/>
      <c r="BR1785" s="354"/>
      <c r="BS1785" s="354"/>
      <c r="BT1785" s="355"/>
      <c r="BU1785" s="324" t="str">
        <f t="shared" si="110"/>
        <v>No disability</v>
      </c>
      <c r="BV1785" s="328" t="str">
        <f t="shared" si="108"/>
        <v>Out</v>
      </c>
      <c r="BW1785" s="329" t="str">
        <f t="shared" si="109"/>
        <v>Out</v>
      </c>
      <c r="BX1785" s="327" t="str">
        <f t="shared" si="111"/>
        <v/>
      </c>
    </row>
    <row r="1786" spans="2:76" x14ac:dyDescent="0.2">
      <c r="B1786" s="137"/>
      <c r="C1786" s="138"/>
      <c r="D1786" s="139" t="s">
        <v>1813</v>
      </c>
      <c r="E1786" s="140"/>
      <c r="F1786" s="140"/>
      <c r="G1786" s="321"/>
      <c r="H1786" s="322"/>
      <c r="I1786" s="322"/>
      <c r="J1786" s="322"/>
      <c r="K1786" s="322"/>
      <c r="L1786" s="322"/>
      <c r="M1786" s="322"/>
      <c r="N1786" s="322"/>
      <c r="O1786" s="322"/>
      <c r="P1786" s="322"/>
      <c r="Q1786" s="322"/>
      <c r="R1786" s="322"/>
      <c r="S1786" s="322"/>
      <c r="T1786" s="322"/>
      <c r="U1786" s="322"/>
      <c r="V1786" s="322"/>
      <c r="W1786" s="322"/>
      <c r="X1786" s="322"/>
      <c r="Y1786" s="322"/>
      <c r="Z1786" s="322"/>
      <c r="AA1786" s="322"/>
      <c r="AB1786" s="322"/>
      <c r="AC1786" s="322"/>
      <c r="AD1786" s="322"/>
      <c r="AE1786" s="322"/>
      <c r="AF1786" s="322"/>
      <c r="AG1786" s="322"/>
      <c r="AH1786" s="322"/>
      <c r="AI1786" s="322"/>
      <c r="AJ1786" s="322"/>
      <c r="AK1786" s="322"/>
      <c r="AL1786" s="322"/>
      <c r="AM1786" s="323"/>
      <c r="AN1786" s="353"/>
      <c r="AO1786" s="354"/>
      <c r="AP1786" s="354"/>
      <c r="AQ1786" s="354"/>
      <c r="AR1786" s="354"/>
      <c r="AS1786" s="354"/>
      <c r="AT1786" s="354"/>
      <c r="AU1786" s="354"/>
      <c r="AV1786" s="354"/>
      <c r="AW1786" s="354"/>
      <c r="AX1786" s="354"/>
      <c r="AY1786" s="354"/>
      <c r="AZ1786" s="354"/>
      <c r="BA1786" s="354"/>
      <c r="BB1786" s="354"/>
      <c r="BC1786" s="354"/>
      <c r="BD1786" s="354"/>
      <c r="BE1786" s="354"/>
      <c r="BF1786" s="354"/>
      <c r="BG1786" s="354"/>
      <c r="BH1786" s="354"/>
      <c r="BI1786" s="354"/>
      <c r="BJ1786" s="354"/>
      <c r="BK1786" s="354"/>
      <c r="BL1786" s="354"/>
      <c r="BM1786" s="354"/>
      <c r="BN1786" s="354"/>
      <c r="BO1786" s="354"/>
      <c r="BP1786" s="354"/>
      <c r="BQ1786" s="354"/>
      <c r="BR1786" s="354"/>
      <c r="BS1786" s="354"/>
      <c r="BT1786" s="355"/>
      <c r="BU1786" s="324" t="str">
        <f t="shared" si="110"/>
        <v>No disability</v>
      </c>
      <c r="BV1786" s="328" t="str">
        <f t="shared" si="108"/>
        <v>Out</v>
      </c>
      <c r="BW1786" s="329" t="str">
        <f t="shared" si="109"/>
        <v>Out</v>
      </c>
      <c r="BX1786" s="327" t="str">
        <f t="shared" si="111"/>
        <v/>
      </c>
    </row>
    <row r="1787" spans="2:76" x14ac:dyDescent="0.2">
      <c r="B1787" s="137"/>
      <c r="C1787" s="138"/>
      <c r="D1787" s="139" t="s">
        <v>1814</v>
      </c>
      <c r="E1787" s="140"/>
      <c r="F1787" s="140"/>
      <c r="G1787" s="321"/>
      <c r="H1787" s="322"/>
      <c r="I1787" s="322"/>
      <c r="J1787" s="322"/>
      <c r="K1787" s="322"/>
      <c r="L1787" s="322"/>
      <c r="M1787" s="322"/>
      <c r="N1787" s="322"/>
      <c r="O1787" s="322"/>
      <c r="P1787" s="322"/>
      <c r="Q1787" s="322"/>
      <c r="R1787" s="322"/>
      <c r="S1787" s="322"/>
      <c r="T1787" s="322"/>
      <c r="U1787" s="322"/>
      <c r="V1787" s="322"/>
      <c r="W1787" s="322"/>
      <c r="X1787" s="322"/>
      <c r="Y1787" s="322"/>
      <c r="Z1787" s="322"/>
      <c r="AA1787" s="322"/>
      <c r="AB1787" s="322"/>
      <c r="AC1787" s="322"/>
      <c r="AD1787" s="322"/>
      <c r="AE1787" s="322"/>
      <c r="AF1787" s="322"/>
      <c r="AG1787" s="322"/>
      <c r="AH1787" s="322"/>
      <c r="AI1787" s="322"/>
      <c r="AJ1787" s="322"/>
      <c r="AK1787" s="322"/>
      <c r="AL1787" s="322"/>
      <c r="AM1787" s="323"/>
      <c r="AN1787" s="353"/>
      <c r="AO1787" s="354"/>
      <c r="AP1787" s="354"/>
      <c r="AQ1787" s="354"/>
      <c r="AR1787" s="354"/>
      <c r="AS1787" s="354"/>
      <c r="AT1787" s="354"/>
      <c r="AU1787" s="354"/>
      <c r="AV1787" s="354"/>
      <c r="AW1787" s="354"/>
      <c r="AX1787" s="354"/>
      <c r="AY1787" s="354"/>
      <c r="AZ1787" s="354"/>
      <c r="BA1787" s="354"/>
      <c r="BB1787" s="354"/>
      <c r="BC1787" s="354"/>
      <c r="BD1787" s="354"/>
      <c r="BE1787" s="354"/>
      <c r="BF1787" s="354"/>
      <c r="BG1787" s="354"/>
      <c r="BH1787" s="354"/>
      <c r="BI1787" s="354"/>
      <c r="BJ1787" s="354"/>
      <c r="BK1787" s="354"/>
      <c r="BL1787" s="354"/>
      <c r="BM1787" s="354"/>
      <c r="BN1787" s="354"/>
      <c r="BO1787" s="354"/>
      <c r="BP1787" s="354"/>
      <c r="BQ1787" s="354"/>
      <c r="BR1787" s="354"/>
      <c r="BS1787" s="354"/>
      <c r="BT1787" s="355"/>
      <c r="BU1787" s="324" t="str">
        <f t="shared" si="110"/>
        <v>No disability</v>
      </c>
      <c r="BV1787" s="328" t="str">
        <f t="shared" si="108"/>
        <v>Out</v>
      </c>
      <c r="BW1787" s="329" t="str">
        <f t="shared" si="109"/>
        <v>Out</v>
      </c>
      <c r="BX1787" s="327" t="str">
        <f t="shared" si="111"/>
        <v/>
      </c>
    </row>
    <row r="1788" spans="2:76" x14ac:dyDescent="0.2">
      <c r="B1788" s="137"/>
      <c r="C1788" s="138"/>
      <c r="D1788" s="139" t="s">
        <v>1815</v>
      </c>
      <c r="E1788" s="140"/>
      <c r="F1788" s="140"/>
      <c r="G1788" s="321"/>
      <c r="H1788" s="322"/>
      <c r="I1788" s="322"/>
      <c r="J1788" s="322"/>
      <c r="K1788" s="322"/>
      <c r="L1788" s="322"/>
      <c r="M1788" s="322"/>
      <c r="N1788" s="322"/>
      <c r="O1788" s="322"/>
      <c r="P1788" s="322"/>
      <c r="Q1788" s="322"/>
      <c r="R1788" s="322"/>
      <c r="S1788" s="322"/>
      <c r="T1788" s="322"/>
      <c r="U1788" s="322"/>
      <c r="V1788" s="322"/>
      <c r="W1788" s="322"/>
      <c r="X1788" s="322"/>
      <c r="Y1788" s="322"/>
      <c r="Z1788" s="322"/>
      <c r="AA1788" s="322"/>
      <c r="AB1788" s="322"/>
      <c r="AC1788" s="322"/>
      <c r="AD1788" s="322"/>
      <c r="AE1788" s="322"/>
      <c r="AF1788" s="322"/>
      <c r="AG1788" s="322"/>
      <c r="AH1788" s="322"/>
      <c r="AI1788" s="322"/>
      <c r="AJ1788" s="322"/>
      <c r="AK1788" s="322"/>
      <c r="AL1788" s="322"/>
      <c r="AM1788" s="323"/>
      <c r="AN1788" s="353"/>
      <c r="AO1788" s="354"/>
      <c r="AP1788" s="354"/>
      <c r="AQ1788" s="354"/>
      <c r="AR1788" s="354"/>
      <c r="AS1788" s="354"/>
      <c r="AT1788" s="354"/>
      <c r="AU1788" s="354"/>
      <c r="AV1788" s="354"/>
      <c r="AW1788" s="354"/>
      <c r="AX1788" s="354"/>
      <c r="AY1788" s="354"/>
      <c r="AZ1788" s="354"/>
      <c r="BA1788" s="354"/>
      <c r="BB1788" s="354"/>
      <c r="BC1788" s="354"/>
      <c r="BD1788" s="354"/>
      <c r="BE1788" s="354"/>
      <c r="BF1788" s="354"/>
      <c r="BG1788" s="354"/>
      <c r="BH1788" s="354"/>
      <c r="BI1788" s="354"/>
      <c r="BJ1788" s="354"/>
      <c r="BK1788" s="354"/>
      <c r="BL1788" s="354"/>
      <c r="BM1788" s="354"/>
      <c r="BN1788" s="354"/>
      <c r="BO1788" s="354"/>
      <c r="BP1788" s="354"/>
      <c r="BQ1788" s="354"/>
      <c r="BR1788" s="354"/>
      <c r="BS1788" s="354"/>
      <c r="BT1788" s="355"/>
      <c r="BU1788" s="324" t="str">
        <f t="shared" si="110"/>
        <v>No disability</v>
      </c>
      <c r="BV1788" s="328" t="str">
        <f t="shared" si="108"/>
        <v>Out</v>
      </c>
      <c r="BW1788" s="329" t="str">
        <f t="shared" si="109"/>
        <v>Out</v>
      </c>
      <c r="BX1788" s="327" t="str">
        <f t="shared" si="111"/>
        <v/>
      </c>
    </row>
    <row r="1789" spans="2:76" x14ac:dyDescent="0.2">
      <c r="B1789" s="137"/>
      <c r="C1789" s="138"/>
      <c r="D1789" s="139" t="s">
        <v>1816</v>
      </c>
      <c r="E1789" s="140"/>
      <c r="F1789" s="140"/>
      <c r="G1789" s="321"/>
      <c r="H1789" s="322"/>
      <c r="I1789" s="322"/>
      <c r="J1789" s="322"/>
      <c r="K1789" s="322"/>
      <c r="L1789" s="322"/>
      <c r="M1789" s="322"/>
      <c r="N1789" s="322"/>
      <c r="O1789" s="322"/>
      <c r="P1789" s="322"/>
      <c r="Q1789" s="322"/>
      <c r="R1789" s="322"/>
      <c r="S1789" s="322"/>
      <c r="T1789" s="322"/>
      <c r="U1789" s="322"/>
      <c r="V1789" s="322"/>
      <c r="W1789" s="322"/>
      <c r="X1789" s="322"/>
      <c r="Y1789" s="322"/>
      <c r="Z1789" s="322"/>
      <c r="AA1789" s="322"/>
      <c r="AB1789" s="322"/>
      <c r="AC1789" s="322"/>
      <c r="AD1789" s="322"/>
      <c r="AE1789" s="322"/>
      <c r="AF1789" s="322"/>
      <c r="AG1789" s="322"/>
      <c r="AH1789" s="322"/>
      <c r="AI1789" s="322"/>
      <c r="AJ1789" s="322"/>
      <c r="AK1789" s="322"/>
      <c r="AL1789" s="322"/>
      <c r="AM1789" s="323"/>
      <c r="AN1789" s="353"/>
      <c r="AO1789" s="354"/>
      <c r="AP1789" s="354"/>
      <c r="AQ1789" s="354"/>
      <c r="AR1789" s="354"/>
      <c r="AS1789" s="354"/>
      <c r="AT1789" s="354"/>
      <c r="AU1789" s="354"/>
      <c r="AV1789" s="354"/>
      <c r="AW1789" s="354"/>
      <c r="AX1789" s="354"/>
      <c r="AY1789" s="354"/>
      <c r="AZ1789" s="354"/>
      <c r="BA1789" s="354"/>
      <c r="BB1789" s="354"/>
      <c r="BC1789" s="354"/>
      <c r="BD1789" s="354"/>
      <c r="BE1789" s="354"/>
      <c r="BF1789" s="354"/>
      <c r="BG1789" s="354"/>
      <c r="BH1789" s="354"/>
      <c r="BI1789" s="354"/>
      <c r="BJ1789" s="354"/>
      <c r="BK1789" s="354"/>
      <c r="BL1789" s="354"/>
      <c r="BM1789" s="354"/>
      <c r="BN1789" s="354"/>
      <c r="BO1789" s="354"/>
      <c r="BP1789" s="354"/>
      <c r="BQ1789" s="354"/>
      <c r="BR1789" s="354"/>
      <c r="BS1789" s="354"/>
      <c r="BT1789" s="355"/>
      <c r="BU1789" s="324" t="str">
        <f t="shared" si="110"/>
        <v>No disability</v>
      </c>
      <c r="BV1789" s="328" t="str">
        <f t="shared" si="108"/>
        <v>Out</v>
      </c>
      <c r="BW1789" s="329" t="str">
        <f t="shared" si="109"/>
        <v>Out</v>
      </c>
      <c r="BX1789" s="327" t="str">
        <f t="shared" si="111"/>
        <v/>
      </c>
    </row>
    <row r="1790" spans="2:76" x14ac:dyDescent="0.2">
      <c r="B1790" s="137"/>
      <c r="C1790" s="138"/>
      <c r="D1790" s="139" t="s">
        <v>1817</v>
      </c>
      <c r="E1790" s="140"/>
      <c r="F1790" s="140"/>
      <c r="G1790" s="321"/>
      <c r="H1790" s="322"/>
      <c r="I1790" s="322"/>
      <c r="J1790" s="322"/>
      <c r="K1790" s="322"/>
      <c r="L1790" s="322"/>
      <c r="M1790" s="322"/>
      <c r="N1790" s="322"/>
      <c r="O1790" s="322"/>
      <c r="P1790" s="322"/>
      <c r="Q1790" s="322"/>
      <c r="R1790" s="322"/>
      <c r="S1790" s="322"/>
      <c r="T1790" s="322"/>
      <c r="U1790" s="322"/>
      <c r="V1790" s="322"/>
      <c r="W1790" s="322"/>
      <c r="X1790" s="322"/>
      <c r="Y1790" s="322"/>
      <c r="Z1790" s="322"/>
      <c r="AA1790" s="322"/>
      <c r="AB1790" s="322"/>
      <c r="AC1790" s="322"/>
      <c r="AD1790" s="322"/>
      <c r="AE1790" s="322"/>
      <c r="AF1790" s="322"/>
      <c r="AG1790" s="322"/>
      <c r="AH1790" s="322"/>
      <c r="AI1790" s="322"/>
      <c r="AJ1790" s="322"/>
      <c r="AK1790" s="322"/>
      <c r="AL1790" s="322"/>
      <c r="AM1790" s="323"/>
      <c r="AN1790" s="353"/>
      <c r="AO1790" s="354"/>
      <c r="AP1790" s="354"/>
      <c r="AQ1790" s="354"/>
      <c r="AR1790" s="354"/>
      <c r="AS1790" s="354"/>
      <c r="AT1790" s="354"/>
      <c r="AU1790" s="354"/>
      <c r="AV1790" s="354"/>
      <c r="AW1790" s="354"/>
      <c r="AX1790" s="354"/>
      <c r="AY1790" s="354"/>
      <c r="AZ1790" s="354"/>
      <c r="BA1790" s="354"/>
      <c r="BB1790" s="354"/>
      <c r="BC1790" s="354"/>
      <c r="BD1790" s="354"/>
      <c r="BE1790" s="354"/>
      <c r="BF1790" s="354"/>
      <c r="BG1790" s="354"/>
      <c r="BH1790" s="354"/>
      <c r="BI1790" s="354"/>
      <c r="BJ1790" s="354"/>
      <c r="BK1790" s="354"/>
      <c r="BL1790" s="354"/>
      <c r="BM1790" s="354"/>
      <c r="BN1790" s="354"/>
      <c r="BO1790" s="354"/>
      <c r="BP1790" s="354"/>
      <c r="BQ1790" s="354"/>
      <c r="BR1790" s="354"/>
      <c r="BS1790" s="354"/>
      <c r="BT1790" s="355"/>
      <c r="BU1790" s="324" t="str">
        <f t="shared" si="110"/>
        <v>No disability</v>
      </c>
      <c r="BV1790" s="328" t="str">
        <f t="shared" si="108"/>
        <v>Out</v>
      </c>
      <c r="BW1790" s="329" t="str">
        <f t="shared" si="109"/>
        <v>Out</v>
      </c>
      <c r="BX1790" s="327" t="str">
        <f t="shared" si="111"/>
        <v/>
      </c>
    </row>
    <row r="1791" spans="2:76" x14ac:dyDescent="0.2">
      <c r="B1791" s="137"/>
      <c r="C1791" s="138"/>
      <c r="D1791" s="139" t="s">
        <v>1818</v>
      </c>
      <c r="E1791" s="140"/>
      <c r="F1791" s="140"/>
      <c r="G1791" s="321"/>
      <c r="H1791" s="322"/>
      <c r="I1791" s="322"/>
      <c r="J1791" s="322"/>
      <c r="K1791" s="322"/>
      <c r="L1791" s="322"/>
      <c r="M1791" s="322"/>
      <c r="N1791" s="322"/>
      <c r="O1791" s="322"/>
      <c r="P1791" s="322"/>
      <c r="Q1791" s="322"/>
      <c r="R1791" s="322"/>
      <c r="S1791" s="322"/>
      <c r="T1791" s="322"/>
      <c r="U1791" s="322"/>
      <c r="V1791" s="322"/>
      <c r="W1791" s="322"/>
      <c r="X1791" s="322"/>
      <c r="Y1791" s="322"/>
      <c r="Z1791" s="322"/>
      <c r="AA1791" s="322"/>
      <c r="AB1791" s="322"/>
      <c r="AC1791" s="322"/>
      <c r="AD1791" s="322"/>
      <c r="AE1791" s="322"/>
      <c r="AF1791" s="322"/>
      <c r="AG1791" s="322"/>
      <c r="AH1791" s="322"/>
      <c r="AI1791" s="322"/>
      <c r="AJ1791" s="322"/>
      <c r="AK1791" s="322"/>
      <c r="AL1791" s="322"/>
      <c r="AM1791" s="323"/>
      <c r="AN1791" s="353"/>
      <c r="AO1791" s="354"/>
      <c r="AP1791" s="354"/>
      <c r="AQ1791" s="354"/>
      <c r="AR1791" s="354"/>
      <c r="AS1791" s="354"/>
      <c r="AT1791" s="354"/>
      <c r="AU1791" s="354"/>
      <c r="AV1791" s="354"/>
      <c r="AW1791" s="354"/>
      <c r="AX1791" s="354"/>
      <c r="AY1791" s="354"/>
      <c r="AZ1791" s="354"/>
      <c r="BA1791" s="354"/>
      <c r="BB1791" s="354"/>
      <c r="BC1791" s="354"/>
      <c r="BD1791" s="354"/>
      <c r="BE1791" s="354"/>
      <c r="BF1791" s="354"/>
      <c r="BG1791" s="354"/>
      <c r="BH1791" s="354"/>
      <c r="BI1791" s="354"/>
      <c r="BJ1791" s="354"/>
      <c r="BK1791" s="354"/>
      <c r="BL1791" s="354"/>
      <c r="BM1791" s="354"/>
      <c r="BN1791" s="354"/>
      <c r="BO1791" s="354"/>
      <c r="BP1791" s="354"/>
      <c r="BQ1791" s="354"/>
      <c r="BR1791" s="354"/>
      <c r="BS1791" s="354"/>
      <c r="BT1791" s="355"/>
      <c r="BU1791" s="324" t="str">
        <f t="shared" si="110"/>
        <v>No disability</v>
      </c>
      <c r="BV1791" s="328" t="str">
        <f t="shared" si="108"/>
        <v>Out</v>
      </c>
      <c r="BW1791" s="329" t="str">
        <f t="shared" si="109"/>
        <v>Out</v>
      </c>
      <c r="BX1791" s="327" t="str">
        <f t="shared" si="111"/>
        <v/>
      </c>
    </row>
    <row r="1792" spans="2:76" x14ac:dyDescent="0.2">
      <c r="B1792" s="137"/>
      <c r="C1792" s="138"/>
      <c r="D1792" s="139" t="s">
        <v>1819</v>
      </c>
      <c r="E1792" s="140"/>
      <c r="F1792" s="140"/>
      <c r="G1792" s="321"/>
      <c r="H1792" s="322"/>
      <c r="I1792" s="322"/>
      <c r="J1792" s="322"/>
      <c r="K1792" s="322"/>
      <c r="L1792" s="322"/>
      <c r="M1792" s="322"/>
      <c r="N1792" s="322"/>
      <c r="O1792" s="322"/>
      <c r="P1792" s="322"/>
      <c r="Q1792" s="322"/>
      <c r="R1792" s="322"/>
      <c r="S1792" s="322"/>
      <c r="T1792" s="322"/>
      <c r="U1792" s="322"/>
      <c r="V1792" s="322"/>
      <c r="W1792" s="322"/>
      <c r="X1792" s="322"/>
      <c r="Y1792" s="322"/>
      <c r="Z1792" s="322"/>
      <c r="AA1792" s="322"/>
      <c r="AB1792" s="322"/>
      <c r="AC1792" s="322"/>
      <c r="AD1792" s="322"/>
      <c r="AE1792" s="322"/>
      <c r="AF1792" s="322"/>
      <c r="AG1792" s="322"/>
      <c r="AH1792" s="322"/>
      <c r="AI1792" s="322"/>
      <c r="AJ1792" s="322"/>
      <c r="AK1792" s="322"/>
      <c r="AL1792" s="322"/>
      <c r="AM1792" s="323"/>
      <c r="AN1792" s="353"/>
      <c r="AO1792" s="354"/>
      <c r="AP1792" s="354"/>
      <c r="AQ1792" s="354"/>
      <c r="AR1792" s="354"/>
      <c r="AS1792" s="354"/>
      <c r="AT1792" s="354"/>
      <c r="AU1792" s="354"/>
      <c r="AV1792" s="354"/>
      <c r="AW1792" s="354"/>
      <c r="AX1792" s="354"/>
      <c r="AY1792" s="354"/>
      <c r="AZ1792" s="354"/>
      <c r="BA1792" s="354"/>
      <c r="BB1792" s="354"/>
      <c r="BC1792" s="354"/>
      <c r="BD1792" s="354"/>
      <c r="BE1792" s="354"/>
      <c r="BF1792" s="354"/>
      <c r="BG1792" s="354"/>
      <c r="BH1792" s="354"/>
      <c r="BI1792" s="354"/>
      <c r="BJ1792" s="354"/>
      <c r="BK1792" s="354"/>
      <c r="BL1792" s="354"/>
      <c r="BM1792" s="354"/>
      <c r="BN1792" s="354"/>
      <c r="BO1792" s="354"/>
      <c r="BP1792" s="354"/>
      <c r="BQ1792" s="354"/>
      <c r="BR1792" s="354"/>
      <c r="BS1792" s="354"/>
      <c r="BT1792" s="355"/>
      <c r="BU1792" s="324" t="str">
        <f t="shared" si="110"/>
        <v>No disability</v>
      </c>
      <c r="BV1792" s="328" t="str">
        <f t="shared" si="108"/>
        <v>Out</v>
      </c>
      <c r="BW1792" s="329" t="str">
        <f t="shared" si="109"/>
        <v>Out</v>
      </c>
      <c r="BX1792" s="327" t="str">
        <f t="shared" si="111"/>
        <v/>
      </c>
    </row>
    <row r="1793" spans="2:76" x14ac:dyDescent="0.2">
      <c r="B1793" s="137"/>
      <c r="C1793" s="138"/>
      <c r="D1793" s="139" t="s">
        <v>1820</v>
      </c>
      <c r="E1793" s="140"/>
      <c r="F1793" s="140"/>
      <c r="G1793" s="321"/>
      <c r="H1793" s="322"/>
      <c r="I1793" s="322"/>
      <c r="J1793" s="322"/>
      <c r="K1793" s="322"/>
      <c r="L1793" s="322"/>
      <c r="M1793" s="322"/>
      <c r="N1793" s="322"/>
      <c r="O1793" s="322"/>
      <c r="P1793" s="322"/>
      <c r="Q1793" s="322"/>
      <c r="R1793" s="322"/>
      <c r="S1793" s="322"/>
      <c r="T1793" s="322"/>
      <c r="U1793" s="322"/>
      <c r="V1793" s="322"/>
      <c r="W1793" s="322"/>
      <c r="X1793" s="322"/>
      <c r="Y1793" s="322"/>
      <c r="Z1793" s="322"/>
      <c r="AA1793" s="322"/>
      <c r="AB1793" s="322"/>
      <c r="AC1793" s="322"/>
      <c r="AD1793" s="322"/>
      <c r="AE1793" s="322"/>
      <c r="AF1793" s="322"/>
      <c r="AG1793" s="322"/>
      <c r="AH1793" s="322"/>
      <c r="AI1793" s="322"/>
      <c r="AJ1793" s="322"/>
      <c r="AK1793" s="322"/>
      <c r="AL1793" s="322"/>
      <c r="AM1793" s="323"/>
      <c r="AN1793" s="353"/>
      <c r="AO1793" s="354"/>
      <c r="AP1793" s="354"/>
      <c r="AQ1793" s="354"/>
      <c r="AR1793" s="354"/>
      <c r="AS1793" s="354"/>
      <c r="AT1793" s="354"/>
      <c r="AU1793" s="354"/>
      <c r="AV1793" s="354"/>
      <c r="AW1793" s="354"/>
      <c r="AX1793" s="354"/>
      <c r="AY1793" s="354"/>
      <c r="AZ1793" s="354"/>
      <c r="BA1793" s="354"/>
      <c r="BB1793" s="354"/>
      <c r="BC1793" s="354"/>
      <c r="BD1793" s="354"/>
      <c r="BE1793" s="354"/>
      <c r="BF1793" s="354"/>
      <c r="BG1793" s="354"/>
      <c r="BH1793" s="354"/>
      <c r="BI1793" s="354"/>
      <c r="BJ1793" s="354"/>
      <c r="BK1793" s="354"/>
      <c r="BL1793" s="354"/>
      <c r="BM1793" s="354"/>
      <c r="BN1793" s="354"/>
      <c r="BO1793" s="354"/>
      <c r="BP1793" s="354"/>
      <c r="BQ1793" s="354"/>
      <c r="BR1793" s="354"/>
      <c r="BS1793" s="354"/>
      <c r="BT1793" s="355"/>
      <c r="BU1793" s="324" t="str">
        <f t="shared" si="110"/>
        <v>No disability</v>
      </c>
      <c r="BV1793" s="328" t="str">
        <f t="shared" si="108"/>
        <v>Out</v>
      </c>
      <c r="BW1793" s="329" t="str">
        <f t="shared" si="109"/>
        <v>Out</v>
      </c>
      <c r="BX1793" s="327" t="str">
        <f t="shared" si="111"/>
        <v/>
      </c>
    </row>
    <row r="1794" spans="2:76" x14ac:dyDescent="0.2">
      <c r="B1794" s="137"/>
      <c r="C1794" s="138"/>
      <c r="D1794" s="139" t="s">
        <v>1821</v>
      </c>
      <c r="E1794" s="140"/>
      <c r="F1794" s="140"/>
      <c r="G1794" s="321"/>
      <c r="H1794" s="322"/>
      <c r="I1794" s="322"/>
      <c r="J1794" s="322"/>
      <c r="K1794" s="322"/>
      <c r="L1794" s="322"/>
      <c r="M1794" s="322"/>
      <c r="N1794" s="322"/>
      <c r="O1794" s="322"/>
      <c r="P1794" s="322"/>
      <c r="Q1794" s="322"/>
      <c r="R1794" s="322"/>
      <c r="S1794" s="322"/>
      <c r="T1794" s="322"/>
      <c r="U1794" s="322"/>
      <c r="V1794" s="322"/>
      <c r="W1794" s="322"/>
      <c r="X1794" s="322"/>
      <c r="Y1794" s="322"/>
      <c r="Z1794" s="322"/>
      <c r="AA1794" s="322"/>
      <c r="AB1794" s="322"/>
      <c r="AC1794" s="322"/>
      <c r="AD1794" s="322"/>
      <c r="AE1794" s="322"/>
      <c r="AF1794" s="322"/>
      <c r="AG1794" s="322"/>
      <c r="AH1794" s="322"/>
      <c r="AI1794" s="322"/>
      <c r="AJ1794" s="322"/>
      <c r="AK1794" s="322"/>
      <c r="AL1794" s="322"/>
      <c r="AM1794" s="323"/>
      <c r="AN1794" s="353"/>
      <c r="AO1794" s="354"/>
      <c r="AP1794" s="354"/>
      <c r="AQ1794" s="354"/>
      <c r="AR1794" s="354"/>
      <c r="AS1794" s="354"/>
      <c r="AT1794" s="354"/>
      <c r="AU1794" s="354"/>
      <c r="AV1794" s="354"/>
      <c r="AW1794" s="354"/>
      <c r="AX1794" s="354"/>
      <c r="AY1794" s="354"/>
      <c r="AZ1794" s="354"/>
      <c r="BA1794" s="354"/>
      <c r="BB1794" s="354"/>
      <c r="BC1794" s="354"/>
      <c r="BD1794" s="354"/>
      <c r="BE1794" s="354"/>
      <c r="BF1794" s="354"/>
      <c r="BG1794" s="354"/>
      <c r="BH1794" s="354"/>
      <c r="BI1794" s="354"/>
      <c r="BJ1794" s="354"/>
      <c r="BK1794" s="354"/>
      <c r="BL1794" s="354"/>
      <c r="BM1794" s="354"/>
      <c r="BN1794" s="354"/>
      <c r="BO1794" s="354"/>
      <c r="BP1794" s="354"/>
      <c r="BQ1794" s="354"/>
      <c r="BR1794" s="354"/>
      <c r="BS1794" s="354"/>
      <c r="BT1794" s="355"/>
      <c r="BU1794" s="324" t="str">
        <f t="shared" si="110"/>
        <v>No disability</v>
      </c>
      <c r="BV1794" s="328" t="str">
        <f t="shared" si="108"/>
        <v>Out</v>
      </c>
      <c r="BW1794" s="329" t="str">
        <f t="shared" si="109"/>
        <v>Out</v>
      </c>
      <c r="BX1794" s="327" t="str">
        <f t="shared" si="111"/>
        <v/>
      </c>
    </row>
    <row r="1795" spans="2:76" x14ac:dyDescent="0.2">
      <c r="B1795" s="137"/>
      <c r="C1795" s="138"/>
      <c r="D1795" s="139" t="s">
        <v>1822</v>
      </c>
      <c r="E1795" s="140"/>
      <c r="F1795" s="140"/>
      <c r="G1795" s="321"/>
      <c r="H1795" s="322"/>
      <c r="I1795" s="322"/>
      <c r="J1795" s="322"/>
      <c r="K1795" s="322"/>
      <c r="L1795" s="322"/>
      <c r="M1795" s="322"/>
      <c r="N1795" s="322"/>
      <c r="O1795" s="322"/>
      <c r="P1795" s="322"/>
      <c r="Q1795" s="322"/>
      <c r="R1795" s="322"/>
      <c r="S1795" s="322"/>
      <c r="T1795" s="322"/>
      <c r="U1795" s="322"/>
      <c r="V1795" s="322"/>
      <c r="W1795" s="322"/>
      <c r="X1795" s="322"/>
      <c r="Y1795" s="322"/>
      <c r="Z1795" s="322"/>
      <c r="AA1795" s="322"/>
      <c r="AB1795" s="322"/>
      <c r="AC1795" s="322"/>
      <c r="AD1795" s="322"/>
      <c r="AE1795" s="322"/>
      <c r="AF1795" s="322"/>
      <c r="AG1795" s="322"/>
      <c r="AH1795" s="322"/>
      <c r="AI1795" s="322"/>
      <c r="AJ1795" s="322"/>
      <c r="AK1795" s="322"/>
      <c r="AL1795" s="322"/>
      <c r="AM1795" s="323"/>
      <c r="AN1795" s="353"/>
      <c r="AO1795" s="354"/>
      <c r="AP1795" s="354"/>
      <c r="AQ1795" s="354"/>
      <c r="AR1795" s="354"/>
      <c r="AS1795" s="354"/>
      <c r="AT1795" s="354"/>
      <c r="AU1795" s="354"/>
      <c r="AV1795" s="354"/>
      <c r="AW1795" s="354"/>
      <c r="AX1795" s="354"/>
      <c r="AY1795" s="354"/>
      <c r="AZ1795" s="354"/>
      <c r="BA1795" s="354"/>
      <c r="BB1795" s="354"/>
      <c r="BC1795" s="354"/>
      <c r="BD1795" s="354"/>
      <c r="BE1795" s="354"/>
      <c r="BF1795" s="354"/>
      <c r="BG1795" s="354"/>
      <c r="BH1795" s="354"/>
      <c r="BI1795" s="354"/>
      <c r="BJ1795" s="354"/>
      <c r="BK1795" s="354"/>
      <c r="BL1795" s="354"/>
      <c r="BM1795" s="354"/>
      <c r="BN1795" s="354"/>
      <c r="BO1795" s="354"/>
      <c r="BP1795" s="354"/>
      <c r="BQ1795" s="354"/>
      <c r="BR1795" s="354"/>
      <c r="BS1795" s="354"/>
      <c r="BT1795" s="355"/>
      <c r="BU1795" s="324" t="str">
        <f t="shared" si="110"/>
        <v>No disability</v>
      </c>
      <c r="BV1795" s="328" t="str">
        <f t="shared" si="108"/>
        <v>Out</v>
      </c>
      <c r="BW1795" s="329" t="str">
        <f t="shared" si="109"/>
        <v>Out</v>
      </c>
      <c r="BX1795" s="327" t="str">
        <f t="shared" si="111"/>
        <v/>
      </c>
    </row>
    <row r="1796" spans="2:76" x14ac:dyDescent="0.2">
      <c r="B1796" s="137"/>
      <c r="C1796" s="138"/>
      <c r="D1796" s="139" t="s">
        <v>1823</v>
      </c>
      <c r="E1796" s="140"/>
      <c r="F1796" s="140"/>
      <c r="G1796" s="321"/>
      <c r="H1796" s="322"/>
      <c r="I1796" s="322"/>
      <c r="J1796" s="322"/>
      <c r="K1796" s="322"/>
      <c r="L1796" s="322"/>
      <c r="M1796" s="322"/>
      <c r="N1796" s="322"/>
      <c r="O1796" s="322"/>
      <c r="P1796" s="322"/>
      <c r="Q1796" s="322"/>
      <c r="R1796" s="322"/>
      <c r="S1796" s="322"/>
      <c r="T1796" s="322"/>
      <c r="U1796" s="322"/>
      <c r="V1796" s="322"/>
      <c r="W1796" s="322"/>
      <c r="X1796" s="322"/>
      <c r="Y1796" s="322"/>
      <c r="Z1796" s="322"/>
      <c r="AA1796" s="322"/>
      <c r="AB1796" s="322"/>
      <c r="AC1796" s="322"/>
      <c r="AD1796" s="322"/>
      <c r="AE1796" s="322"/>
      <c r="AF1796" s="322"/>
      <c r="AG1796" s="322"/>
      <c r="AH1796" s="322"/>
      <c r="AI1796" s="322"/>
      <c r="AJ1796" s="322"/>
      <c r="AK1796" s="322"/>
      <c r="AL1796" s="322"/>
      <c r="AM1796" s="323"/>
      <c r="AN1796" s="353"/>
      <c r="AO1796" s="354"/>
      <c r="AP1796" s="354"/>
      <c r="AQ1796" s="354"/>
      <c r="AR1796" s="354"/>
      <c r="AS1796" s="354"/>
      <c r="AT1796" s="354"/>
      <c r="AU1796" s="354"/>
      <c r="AV1796" s="354"/>
      <c r="AW1796" s="354"/>
      <c r="AX1796" s="354"/>
      <c r="AY1796" s="354"/>
      <c r="AZ1796" s="354"/>
      <c r="BA1796" s="354"/>
      <c r="BB1796" s="354"/>
      <c r="BC1796" s="354"/>
      <c r="BD1796" s="354"/>
      <c r="BE1796" s="354"/>
      <c r="BF1796" s="354"/>
      <c r="BG1796" s="354"/>
      <c r="BH1796" s="354"/>
      <c r="BI1796" s="354"/>
      <c r="BJ1796" s="354"/>
      <c r="BK1796" s="354"/>
      <c r="BL1796" s="354"/>
      <c r="BM1796" s="354"/>
      <c r="BN1796" s="354"/>
      <c r="BO1796" s="354"/>
      <c r="BP1796" s="354"/>
      <c r="BQ1796" s="354"/>
      <c r="BR1796" s="354"/>
      <c r="BS1796" s="354"/>
      <c r="BT1796" s="355"/>
      <c r="BU1796" s="324" t="str">
        <f t="shared" si="110"/>
        <v>No disability</v>
      </c>
      <c r="BV1796" s="328" t="str">
        <f t="shared" si="108"/>
        <v>Out</v>
      </c>
      <c r="BW1796" s="329" t="str">
        <f t="shared" si="109"/>
        <v>Out</v>
      </c>
      <c r="BX1796" s="327" t="str">
        <f t="shared" si="111"/>
        <v/>
      </c>
    </row>
    <row r="1797" spans="2:76" x14ac:dyDescent="0.2">
      <c r="B1797" s="137"/>
      <c r="C1797" s="138"/>
      <c r="D1797" s="139" t="s">
        <v>1824</v>
      </c>
      <c r="E1797" s="140"/>
      <c r="F1797" s="140"/>
      <c r="G1797" s="321"/>
      <c r="H1797" s="322"/>
      <c r="I1797" s="322"/>
      <c r="J1797" s="322"/>
      <c r="K1797" s="322"/>
      <c r="L1797" s="322"/>
      <c r="M1797" s="322"/>
      <c r="N1797" s="322"/>
      <c r="O1797" s="322"/>
      <c r="P1797" s="322"/>
      <c r="Q1797" s="322"/>
      <c r="R1797" s="322"/>
      <c r="S1797" s="322"/>
      <c r="T1797" s="322"/>
      <c r="U1797" s="322"/>
      <c r="V1797" s="322"/>
      <c r="W1797" s="322"/>
      <c r="X1797" s="322"/>
      <c r="Y1797" s="322"/>
      <c r="Z1797" s="322"/>
      <c r="AA1797" s="322"/>
      <c r="AB1797" s="322"/>
      <c r="AC1797" s="322"/>
      <c r="AD1797" s="322"/>
      <c r="AE1797" s="322"/>
      <c r="AF1797" s="322"/>
      <c r="AG1797" s="322"/>
      <c r="AH1797" s="322"/>
      <c r="AI1797" s="322"/>
      <c r="AJ1797" s="322"/>
      <c r="AK1797" s="322"/>
      <c r="AL1797" s="322"/>
      <c r="AM1797" s="323"/>
      <c r="AN1797" s="353"/>
      <c r="AO1797" s="354"/>
      <c r="AP1797" s="354"/>
      <c r="AQ1797" s="354"/>
      <c r="AR1797" s="354"/>
      <c r="AS1797" s="354"/>
      <c r="AT1797" s="354"/>
      <c r="AU1797" s="354"/>
      <c r="AV1797" s="354"/>
      <c r="AW1797" s="354"/>
      <c r="AX1797" s="354"/>
      <c r="AY1797" s="354"/>
      <c r="AZ1797" s="354"/>
      <c r="BA1797" s="354"/>
      <c r="BB1797" s="354"/>
      <c r="BC1797" s="354"/>
      <c r="BD1797" s="354"/>
      <c r="BE1797" s="354"/>
      <c r="BF1797" s="354"/>
      <c r="BG1797" s="354"/>
      <c r="BH1797" s="354"/>
      <c r="BI1797" s="354"/>
      <c r="BJ1797" s="354"/>
      <c r="BK1797" s="354"/>
      <c r="BL1797" s="354"/>
      <c r="BM1797" s="354"/>
      <c r="BN1797" s="354"/>
      <c r="BO1797" s="354"/>
      <c r="BP1797" s="354"/>
      <c r="BQ1797" s="354"/>
      <c r="BR1797" s="354"/>
      <c r="BS1797" s="354"/>
      <c r="BT1797" s="355"/>
      <c r="BU1797" s="324" t="str">
        <f t="shared" si="110"/>
        <v>No disability</v>
      </c>
      <c r="BV1797" s="328" t="str">
        <f t="shared" si="108"/>
        <v>Out</v>
      </c>
      <c r="BW1797" s="329" t="str">
        <f t="shared" si="109"/>
        <v>Out</v>
      </c>
      <c r="BX1797" s="327" t="str">
        <f t="shared" si="111"/>
        <v/>
      </c>
    </row>
    <row r="1798" spans="2:76" x14ac:dyDescent="0.2">
      <c r="B1798" s="137"/>
      <c r="C1798" s="138"/>
      <c r="D1798" s="139" t="s">
        <v>1825</v>
      </c>
      <c r="E1798" s="140"/>
      <c r="F1798" s="140"/>
      <c r="G1798" s="321"/>
      <c r="H1798" s="322"/>
      <c r="I1798" s="322"/>
      <c r="J1798" s="322"/>
      <c r="K1798" s="322"/>
      <c r="L1798" s="322"/>
      <c r="M1798" s="322"/>
      <c r="N1798" s="322"/>
      <c r="O1798" s="322"/>
      <c r="P1798" s="322"/>
      <c r="Q1798" s="322"/>
      <c r="R1798" s="322"/>
      <c r="S1798" s="322"/>
      <c r="T1798" s="322"/>
      <c r="U1798" s="322"/>
      <c r="V1798" s="322"/>
      <c r="W1798" s="322"/>
      <c r="X1798" s="322"/>
      <c r="Y1798" s="322"/>
      <c r="Z1798" s="322"/>
      <c r="AA1798" s="322"/>
      <c r="AB1798" s="322"/>
      <c r="AC1798" s="322"/>
      <c r="AD1798" s="322"/>
      <c r="AE1798" s="322"/>
      <c r="AF1798" s="322"/>
      <c r="AG1798" s="322"/>
      <c r="AH1798" s="322"/>
      <c r="AI1798" s="322"/>
      <c r="AJ1798" s="322"/>
      <c r="AK1798" s="322"/>
      <c r="AL1798" s="322"/>
      <c r="AM1798" s="323"/>
      <c r="AN1798" s="353"/>
      <c r="AO1798" s="354"/>
      <c r="AP1798" s="354"/>
      <c r="AQ1798" s="354"/>
      <c r="AR1798" s="354"/>
      <c r="AS1798" s="354"/>
      <c r="AT1798" s="354"/>
      <c r="AU1798" s="354"/>
      <c r="AV1798" s="354"/>
      <c r="AW1798" s="354"/>
      <c r="AX1798" s="354"/>
      <c r="AY1798" s="354"/>
      <c r="AZ1798" s="354"/>
      <c r="BA1798" s="354"/>
      <c r="BB1798" s="354"/>
      <c r="BC1798" s="354"/>
      <c r="BD1798" s="354"/>
      <c r="BE1798" s="354"/>
      <c r="BF1798" s="354"/>
      <c r="BG1798" s="354"/>
      <c r="BH1798" s="354"/>
      <c r="BI1798" s="354"/>
      <c r="BJ1798" s="354"/>
      <c r="BK1798" s="354"/>
      <c r="BL1798" s="354"/>
      <c r="BM1798" s="354"/>
      <c r="BN1798" s="354"/>
      <c r="BO1798" s="354"/>
      <c r="BP1798" s="354"/>
      <c r="BQ1798" s="354"/>
      <c r="BR1798" s="354"/>
      <c r="BS1798" s="354"/>
      <c r="BT1798" s="355"/>
      <c r="BU1798" s="324" t="str">
        <f t="shared" si="110"/>
        <v>No disability</v>
      </c>
      <c r="BV1798" s="328" t="str">
        <f t="shared" si="108"/>
        <v>Out</v>
      </c>
      <c r="BW1798" s="329" t="str">
        <f t="shared" si="109"/>
        <v>Out</v>
      </c>
      <c r="BX1798" s="327" t="str">
        <f t="shared" si="111"/>
        <v/>
      </c>
    </row>
    <row r="1799" spans="2:76" x14ac:dyDescent="0.2">
      <c r="B1799" s="137"/>
      <c r="C1799" s="138"/>
      <c r="D1799" s="139" t="s">
        <v>1826</v>
      </c>
      <c r="E1799" s="140"/>
      <c r="F1799" s="140"/>
      <c r="G1799" s="321"/>
      <c r="H1799" s="322"/>
      <c r="I1799" s="322"/>
      <c r="J1799" s="322"/>
      <c r="K1799" s="322"/>
      <c r="L1799" s="322"/>
      <c r="M1799" s="322"/>
      <c r="N1799" s="322"/>
      <c r="O1799" s="322"/>
      <c r="P1799" s="322"/>
      <c r="Q1799" s="322"/>
      <c r="R1799" s="322"/>
      <c r="S1799" s="322"/>
      <c r="T1799" s="322"/>
      <c r="U1799" s="322"/>
      <c r="V1799" s="322"/>
      <c r="W1799" s="322"/>
      <c r="X1799" s="322"/>
      <c r="Y1799" s="322"/>
      <c r="Z1799" s="322"/>
      <c r="AA1799" s="322"/>
      <c r="AB1799" s="322"/>
      <c r="AC1799" s="322"/>
      <c r="AD1799" s="322"/>
      <c r="AE1799" s="322"/>
      <c r="AF1799" s="322"/>
      <c r="AG1799" s="322"/>
      <c r="AH1799" s="322"/>
      <c r="AI1799" s="322"/>
      <c r="AJ1799" s="322"/>
      <c r="AK1799" s="322"/>
      <c r="AL1799" s="322"/>
      <c r="AM1799" s="323"/>
      <c r="AN1799" s="353"/>
      <c r="AO1799" s="354"/>
      <c r="AP1799" s="354"/>
      <c r="AQ1799" s="354"/>
      <c r="AR1799" s="354"/>
      <c r="AS1799" s="354"/>
      <c r="AT1799" s="354"/>
      <c r="AU1799" s="354"/>
      <c r="AV1799" s="354"/>
      <c r="AW1799" s="354"/>
      <c r="AX1799" s="354"/>
      <c r="AY1799" s="354"/>
      <c r="AZ1799" s="354"/>
      <c r="BA1799" s="354"/>
      <c r="BB1799" s="354"/>
      <c r="BC1799" s="354"/>
      <c r="BD1799" s="354"/>
      <c r="BE1799" s="354"/>
      <c r="BF1799" s="354"/>
      <c r="BG1799" s="354"/>
      <c r="BH1799" s="354"/>
      <c r="BI1799" s="354"/>
      <c r="BJ1799" s="354"/>
      <c r="BK1799" s="354"/>
      <c r="BL1799" s="354"/>
      <c r="BM1799" s="354"/>
      <c r="BN1799" s="354"/>
      <c r="BO1799" s="354"/>
      <c r="BP1799" s="354"/>
      <c r="BQ1799" s="354"/>
      <c r="BR1799" s="354"/>
      <c r="BS1799" s="354"/>
      <c r="BT1799" s="355"/>
      <c r="BU1799" s="324" t="str">
        <f t="shared" si="110"/>
        <v>No disability</v>
      </c>
      <c r="BV1799" s="328" t="str">
        <f t="shared" si="108"/>
        <v>Out</v>
      </c>
      <c r="BW1799" s="329" t="str">
        <f t="shared" si="109"/>
        <v>Out</v>
      </c>
      <c r="BX1799" s="327" t="str">
        <f t="shared" si="111"/>
        <v/>
      </c>
    </row>
    <row r="1800" spans="2:76" x14ac:dyDescent="0.2">
      <c r="B1800" s="137"/>
      <c r="C1800" s="138"/>
      <c r="D1800" s="139" t="s">
        <v>1827</v>
      </c>
      <c r="E1800" s="140"/>
      <c r="F1800" s="140"/>
      <c r="G1800" s="321"/>
      <c r="H1800" s="322"/>
      <c r="I1800" s="322"/>
      <c r="J1800" s="322"/>
      <c r="K1800" s="322"/>
      <c r="L1800" s="322"/>
      <c r="M1800" s="322"/>
      <c r="N1800" s="322"/>
      <c r="O1800" s="322"/>
      <c r="P1800" s="322"/>
      <c r="Q1800" s="322"/>
      <c r="R1800" s="322"/>
      <c r="S1800" s="322"/>
      <c r="T1800" s="322"/>
      <c r="U1800" s="322"/>
      <c r="V1800" s="322"/>
      <c r="W1800" s="322"/>
      <c r="X1800" s="322"/>
      <c r="Y1800" s="322"/>
      <c r="Z1800" s="322"/>
      <c r="AA1800" s="322"/>
      <c r="AB1800" s="322"/>
      <c r="AC1800" s="322"/>
      <c r="AD1800" s="322"/>
      <c r="AE1800" s="322"/>
      <c r="AF1800" s="322"/>
      <c r="AG1800" s="322"/>
      <c r="AH1800" s="322"/>
      <c r="AI1800" s="322"/>
      <c r="AJ1800" s="322"/>
      <c r="AK1800" s="322"/>
      <c r="AL1800" s="322"/>
      <c r="AM1800" s="323"/>
      <c r="AN1800" s="353"/>
      <c r="AO1800" s="354"/>
      <c r="AP1800" s="354"/>
      <c r="AQ1800" s="354"/>
      <c r="AR1800" s="354"/>
      <c r="AS1800" s="354"/>
      <c r="AT1800" s="354"/>
      <c r="AU1800" s="354"/>
      <c r="AV1800" s="354"/>
      <c r="AW1800" s="354"/>
      <c r="AX1800" s="354"/>
      <c r="AY1800" s="354"/>
      <c r="AZ1800" s="354"/>
      <c r="BA1800" s="354"/>
      <c r="BB1800" s="354"/>
      <c r="BC1800" s="354"/>
      <c r="BD1800" s="354"/>
      <c r="BE1800" s="354"/>
      <c r="BF1800" s="354"/>
      <c r="BG1800" s="354"/>
      <c r="BH1800" s="354"/>
      <c r="BI1800" s="354"/>
      <c r="BJ1800" s="354"/>
      <c r="BK1800" s="354"/>
      <c r="BL1800" s="354"/>
      <c r="BM1800" s="354"/>
      <c r="BN1800" s="354"/>
      <c r="BO1800" s="354"/>
      <c r="BP1800" s="354"/>
      <c r="BQ1800" s="354"/>
      <c r="BR1800" s="354"/>
      <c r="BS1800" s="354"/>
      <c r="BT1800" s="355"/>
      <c r="BU1800" s="324" t="str">
        <f t="shared" si="110"/>
        <v>No disability</v>
      </c>
      <c r="BV1800" s="328" t="str">
        <f t="shared" si="108"/>
        <v>Out</v>
      </c>
      <c r="BW1800" s="329" t="str">
        <f t="shared" si="109"/>
        <v>Out</v>
      </c>
      <c r="BX1800" s="327" t="str">
        <f t="shared" si="111"/>
        <v/>
      </c>
    </row>
    <row r="1801" spans="2:76" x14ac:dyDescent="0.2">
      <c r="B1801" s="137"/>
      <c r="C1801" s="138"/>
      <c r="D1801" s="139" t="s">
        <v>1828</v>
      </c>
      <c r="E1801" s="140"/>
      <c r="F1801" s="140"/>
      <c r="G1801" s="321"/>
      <c r="H1801" s="322"/>
      <c r="I1801" s="322"/>
      <c r="J1801" s="322"/>
      <c r="K1801" s="322"/>
      <c r="L1801" s="322"/>
      <c r="M1801" s="322"/>
      <c r="N1801" s="322"/>
      <c r="O1801" s="322"/>
      <c r="P1801" s="322"/>
      <c r="Q1801" s="322"/>
      <c r="R1801" s="322"/>
      <c r="S1801" s="322"/>
      <c r="T1801" s="322"/>
      <c r="U1801" s="322"/>
      <c r="V1801" s="322"/>
      <c r="W1801" s="322"/>
      <c r="X1801" s="322"/>
      <c r="Y1801" s="322"/>
      <c r="Z1801" s="322"/>
      <c r="AA1801" s="322"/>
      <c r="AB1801" s="322"/>
      <c r="AC1801" s="322"/>
      <c r="AD1801" s="322"/>
      <c r="AE1801" s="322"/>
      <c r="AF1801" s="322"/>
      <c r="AG1801" s="322"/>
      <c r="AH1801" s="322"/>
      <c r="AI1801" s="322"/>
      <c r="AJ1801" s="322"/>
      <c r="AK1801" s="322"/>
      <c r="AL1801" s="322"/>
      <c r="AM1801" s="323"/>
      <c r="AN1801" s="353"/>
      <c r="AO1801" s="354"/>
      <c r="AP1801" s="354"/>
      <c r="AQ1801" s="354"/>
      <c r="AR1801" s="354"/>
      <c r="AS1801" s="354"/>
      <c r="AT1801" s="354"/>
      <c r="AU1801" s="354"/>
      <c r="AV1801" s="354"/>
      <c r="AW1801" s="354"/>
      <c r="AX1801" s="354"/>
      <c r="AY1801" s="354"/>
      <c r="AZ1801" s="354"/>
      <c r="BA1801" s="354"/>
      <c r="BB1801" s="354"/>
      <c r="BC1801" s="354"/>
      <c r="BD1801" s="354"/>
      <c r="BE1801" s="354"/>
      <c r="BF1801" s="354"/>
      <c r="BG1801" s="354"/>
      <c r="BH1801" s="354"/>
      <c r="BI1801" s="354"/>
      <c r="BJ1801" s="354"/>
      <c r="BK1801" s="354"/>
      <c r="BL1801" s="354"/>
      <c r="BM1801" s="354"/>
      <c r="BN1801" s="354"/>
      <c r="BO1801" s="354"/>
      <c r="BP1801" s="354"/>
      <c r="BQ1801" s="354"/>
      <c r="BR1801" s="354"/>
      <c r="BS1801" s="354"/>
      <c r="BT1801" s="355"/>
      <c r="BU1801" s="324" t="str">
        <f t="shared" si="110"/>
        <v>No disability</v>
      </c>
      <c r="BV1801" s="328" t="str">
        <f t="shared" si="108"/>
        <v>Out</v>
      </c>
      <c r="BW1801" s="329" t="str">
        <f t="shared" si="109"/>
        <v>Out</v>
      </c>
      <c r="BX1801" s="327" t="str">
        <f t="shared" si="111"/>
        <v/>
      </c>
    </row>
    <row r="1802" spans="2:76" x14ac:dyDescent="0.2">
      <c r="B1802" s="137"/>
      <c r="C1802" s="138"/>
      <c r="D1802" s="139" t="s">
        <v>1829</v>
      </c>
      <c r="E1802" s="140"/>
      <c r="F1802" s="140"/>
      <c r="G1802" s="321"/>
      <c r="H1802" s="322"/>
      <c r="I1802" s="322"/>
      <c r="J1802" s="322"/>
      <c r="K1802" s="322"/>
      <c r="L1802" s="322"/>
      <c r="M1802" s="322"/>
      <c r="N1802" s="322"/>
      <c r="O1802" s="322"/>
      <c r="P1802" s="322"/>
      <c r="Q1802" s="322"/>
      <c r="R1802" s="322"/>
      <c r="S1802" s="322"/>
      <c r="T1802" s="322"/>
      <c r="U1802" s="322"/>
      <c r="V1802" s="322"/>
      <c r="W1802" s="322"/>
      <c r="X1802" s="322"/>
      <c r="Y1802" s="322"/>
      <c r="Z1802" s="322"/>
      <c r="AA1802" s="322"/>
      <c r="AB1802" s="322"/>
      <c r="AC1802" s="322"/>
      <c r="AD1802" s="322"/>
      <c r="AE1802" s="322"/>
      <c r="AF1802" s="322"/>
      <c r="AG1802" s="322"/>
      <c r="AH1802" s="322"/>
      <c r="AI1802" s="322"/>
      <c r="AJ1802" s="322"/>
      <c r="AK1802" s="322"/>
      <c r="AL1802" s="322"/>
      <c r="AM1802" s="323"/>
      <c r="AN1802" s="353"/>
      <c r="AO1802" s="354"/>
      <c r="AP1802" s="354"/>
      <c r="AQ1802" s="354"/>
      <c r="AR1802" s="354"/>
      <c r="AS1802" s="354"/>
      <c r="AT1802" s="354"/>
      <c r="AU1802" s="354"/>
      <c r="AV1802" s="354"/>
      <c r="AW1802" s="354"/>
      <c r="AX1802" s="354"/>
      <c r="AY1802" s="354"/>
      <c r="AZ1802" s="354"/>
      <c r="BA1802" s="354"/>
      <c r="BB1802" s="354"/>
      <c r="BC1802" s="354"/>
      <c r="BD1802" s="354"/>
      <c r="BE1802" s="354"/>
      <c r="BF1802" s="354"/>
      <c r="BG1802" s="354"/>
      <c r="BH1802" s="354"/>
      <c r="BI1802" s="354"/>
      <c r="BJ1802" s="354"/>
      <c r="BK1802" s="354"/>
      <c r="BL1802" s="354"/>
      <c r="BM1802" s="354"/>
      <c r="BN1802" s="354"/>
      <c r="BO1802" s="354"/>
      <c r="BP1802" s="354"/>
      <c r="BQ1802" s="354"/>
      <c r="BR1802" s="354"/>
      <c r="BS1802" s="354"/>
      <c r="BT1802" s="355"/>
      <c r="BU1802" s="324" t="str">
        <f t="shared" si="110"/>
        <v>No disability</v>
      </c>
      <c r="BV1802" s="328" t="str">
        <f t="shared" si="108"/>
        <v>Out</v>
      </c>
      <c r="BW1802" s="329" t="str">
        <f t="shared" si="109"/>
        <v>Out</v>
      </c>
      <c r="BX1802" s="327" t="str">
        <f t="shared" si="111"/>
        <v/>
      </c>
    </row>
    <row r="1803" spans="2:76" x14ac:dyDescent="0.2">
      <c r="B1803" s="137"/>
      <c r="C1803" s="138"/>
      <c r="D1803" s="139" t="s">
        <v>1830</v>
      </c>
      <c r="E1803" s="140"/>
      <c r="F1803" s="140"/>
      <c r="G1803" s="321"/>
      <c r="H1803" s="322"/>
      <c r="I1803" s="322"/>
      <c r="J1803" s="322"/>
      <c r="K1803" s="322"/>
      <c r="L1803" s="322"/>
      <c r="M1803" s="322"/>
      <c r="N1803" s="322"/>
      <c r="O1803" s="322"/>
      <c r="P1803" s="322"/>
      <c r="Q1803" s="322"/>
      <c r="R1803" s="322"/>
      <c r="S1803" s="322"/>
      <c r="T1803" s="322"/>
      <c r="U1803" s="322"/>
      <c r="V1803" s="322"/>
      <c r="W1803" s="322"/>
      <c r="X1803" s="322"/>
      <c r="Y1803" s="322"/>
      <c r="Z1803" s="322"/>
      <c r="AA1803" s="322"/>
      <c r="AB1803" s="322"/>
      <c r="AC1803" s="322"/>
      <c r="AD1803" s="322"/>
      <c r="AE1803" s="322"/>
      <c r="AF1803" s="322"/>
      <c r="AG1803" s="322"/>
      <c r="AH1803" s="322"/>
      <c r="AI1803" s="322"/>
      <c r="AJ1803" s="322"/>
      <c r="AK1803" s="322"/>
      <c r="AL1803" s="322"/>
      <c r="AM1803" s="323"/>
      <c r="AN1803" s="353"/>
      <c r="AO1803" s="354"/>
      <c r="AP1803" s="354"/>
      <c r="AQ1803" s="354"/>
      <c r="AR1803" s="354"/>
      <c r="AS1803" s="354"/>
      <c r="AT1803" s="354"/>
      <c r="AU1803" s="354"/>
      <c r="AV1803" s="354"/>
      <c r="AW1803" s="354"/>
      <c r="AX1803" s="354"/>
      <c r="AY1803" s="354"/>
      <c r="AZ1803" s="354"/>
      <c r="BA1803" s="354"/>
      <c r="BB1803" s="354"/>
      <c r="BC1803" s="354"/>
      <c r="BD1803" s="354"/>
      <c r="BE1803" s="354"/>
      <c r="BF1803" s="354"/>
      <c r="BG1803" s="354"/>
      <c r="BH1803" s="354"/>
      <c r="BI1803" s="354"/>
      <c r="BJ1803" s="354"/>
      <c r="BK1803" s="354"/>
      <c r="BL1803" s="354"/>
      <c r="BM1803" s="354"/>
      <c r="BN1803" s="354"/>
      <c r="BO1803" s="354"/>
      <c r="BP1803" s="354"/>
      <c r="BQ1803" s="354"/>
      <c r="BR1803" s="354"/>
      <c r="BS1803" s="354"/>
      <c r="BT1803" s="355"/>
      <c r="BU1803" s="324" t="str">
        <f t="shared" si="110"/>
        <v>No disability</v>
      </c>
      <c r="BV1803" s="328" t="str">
        <f t="shared" si="108"/>
        <v>Out</v>
      </c>
      <c r="BW1803" s="329" t="str">
        <f t="shared" si="109"/>
        <v>Out</v>
      </c>
      <c r="BX1803" s="327" t="str">
        <f t="shared" si="111"/>
        <v/>
      </c>
    </row>
    <row r="1804" spans="2:76" x14ac:dyDescent="0.2">
      <c r="B1804" s="137"/>
      <c r="C1804" s="138"/>
      <c r="D1804" s="139" t="s">
        <v>1831</v>
      </c>
      <c r="E1804" s="140"/>
      <c r="F1804" s="140"/>
      <c r="G1804" s="321"/>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2"/>
      <c r="AD1804" s="322"/>
      <c r="AE1804" s="322"/>
      <c r="AF1804" s="322"/>
      <c r="AG1804" s="322"/>
      <c r="AH1804" s="322"/>
      <c r="AI1804" s="322"/>
      <c r="AJ1804" s="322"/>
      <c r="AK1804" s="322"/>
      <c r="AL1804" s="322"/>
      <c r="AM1804" s="323"/>
      <c r="AN1804" s="353"/>
      <c r="AO1804" s="354"/>
      <c r="AP1804" s="354"/>
      <c r="AQ1804" s="354"/>
      <c r="AR1804" s="354"/>
      <c r="AS1804" s="354"/>
      <c r="AT1804" s="354"/>
      <c r="AU1804" s="354"/>
      <c r="AV1804" s="354"/>
      <c r="AW1804" s="354"/>
      <c r="AX1804" s="354"/>
      <c r="AY1804" s="354"/>
      <c r="AZ1804" s="354"/>
      <c r="BA1804" s="354"/>
      <c r="BB1804" s="354"/>
      <c r="BC1804" s="354"/>
      <c r="BD1804" s="354"/>
      <c r="BE1804" s="354"/>
      <c r="BF1804" s="354"/>
      <c r="BG1804" s="354"/>
      <c r="BH1804" s="354"/>
      <c r="BI1804" s="354"/>
      <c r="BJ1804" s="354"/>
      <c r="BK1804" s="354"/>
      <c r="BL1804" s="354"/>
      <c r="BM1804" s="354"/>
      <c r="BN1804" s="354"/>
      <c r="BO1804" s="354"/>
      <c r="BP1804" s="354"/>
      <c r="BQ1804" s="354"/>
      <c r="BR1804" s="354"/>
      <c r="BS1804" s="354"/>
      <c r="BT1804" s="355"/>
      <c r="BU1804" s="324" t="str">
        <f t="shared" si="110"/>
        <v>No disability</v>
      </c>
      <c r="BV1804" s="328" t="str">
        <f t="shared" si="108"/>
        <v>Out</v>
      </c>
      <c r="BW1804" s="329" t="str">
        <f t="shared" si="109"/>
        <v>Out</v>
      </c>
      <c r="BX1804" s="327" t="str">
        <f t="shared" si="111"/>
        <v/>
      </c>
    </row>
    <row r="1805" spans="2:76" x14ac:dyDescent="0.2">
      <c r="B1805" s="137"/>
      <c r="C1805" s="138"/>
      <c r="D1805" s="139" t="s">
        <v>1832</v>
      </c>
      <c r="E1805" s="140"/>
      <c r="F1805" s="140"/>
      <c r="G1805" s="321"/>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2"/>
      <c r="AD1805" s="322"/>
      <c r="AE1805" s="322"/>
      <c r="AF1805" s="322"/>
      <c r="AG1805" s="322"/>
      <c r="AH1805" s="322"/>
      <c r="AI1805" s="322"/>
      <c r="AJ1805" s="322"/>
      <c r="AK1805" s="322"/>
      <c r="AL1805" s="322"/>
      <c r="AM1805" s="323"/>
      <c r="AN1805" s="353"/>
      <c r="AO1805" s="354"/>
      <c r="AP1805" s="354"/>
      <c r="AQ1805" s="354"/>
      <c r="AR1805" s="354"/>
      <c r="AS1805" s="354"/>
      <c r="AT1805" s="354"/>
      <c r="AU1805" s="354"/>
      <c r="AV1805" s="354"/>
      <c r="AW1805" s="354"/>
      <c r="AX1805" s="354"/>
      <c r="AY1805" s="354"/>
      <c r="AZ1805" s="354"/>
      <c r="BA1805" s="354"/>
      <c r="BB1805" s="354"/>
      <c r="BC1805" s="354"/>
      <c r="BD1805" s="354"/>
      <c r="BE1805" s="354"/>
      <c r="BF1805" s="354"/>
      <c r="BG1805" s="354"/>
      <c r="BH1805" s="354"/>
      <c r="BI1805" s="354"/>
      <c r="BJ1805" s="354"/>
      <c r="BK1805" s="354"/>
      <c r="BL1805" s="354"/>
      <c r="BM1805" s="354"/>
      <c r="BN1805" s="354"/>
      <c r="BO1805" s="354"/>
      <c r="BP1805" s="354"/>
      <c r="BQ1805" s="354"/>
      <c r="BR1805" s="354"/>
      <c r="BS1805" s="354"/>
      <c r="BT1805" s="355"/>
      <c r="BU1805" s="324" t="str">
        <f t="shared" si="110"/>
        <v>No disability</v>
      </c>
      <c r="BV1805" s="328" t="str">
        <f t="shared" si="108"/>
        <v>Out</v>
      </c>
      <c r="BW1805" s="329" t="str">
        <f t="shared" si="109"/>
        <v>Out</v>
      </c>
      <c r="BX1805" s="327" t="str">
        <f t="shared" si="111"/>
        <v/>
      </c>
    </row>
    <row r="1806" spans="2:76" x14ac:dyDescent="0.2">
      <c r="B1806" s="137"/>
      <c r="C1806" s="138"/>
      <c r="D1806" s="139" t="s">
        <v>1833</v>
      </c>
      <c r="E1806" s="140"/>
      <c r="F1806" s="140"/>
      <c r="G1806" s="321"/>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2"/>
      <c r="AD1806" s="322"/>
      <c r="AE1806" s="322"/>
      <c r="AF1806" s="322"/>
      <c r="AG1806" s="322"/>
      <c r="AH1806" s="322"/>
      <c r="AI1806" s="322"/>
      <c r="AJ1806" s="322"/>
      <c r="AK1806" s="322"/>
      <c r="AL1806" s="322"/>
      <c r="AM1806" s="323"/>
      <c r="AN1806" s="353"/>
      <c r="AO1806" s="354"/>
      <c r="AP1806" s="354"/>
      <c r="AQ1806" s="354"/>
      <c r="AR1806" s="354"/>
      <c r="AS1806" s="354"/>
      <c r="AT1806" s="354"/>
      <c r="AU1806" s="354"/>
      <c r="AV1806" s="354"/>
      <c r="AW1806" s="354"/>
      <c r="AX1806" s="354"/>
      <c r="AY1806" s="354"/>
      <c r="AZ1806" s="354"/>
      <c r="BA1806" s="354"/>
      <c r="BB1806" s="354"/>
      <c r="BC1806" s="354"/>
      <c r="BD1806" s="354"/>
      <c r="BE1806" s="354"/>
      <c r="BF1806" s="354"/>
      <c r="BG1806" s="354"/>
      <c r="BH1806" s="354"/>
      <c r="BI1806" s="354"/>
      <c r="BJ1806" s="354"/>
      <c r="BK1806" s="354"/>
      <c r="BL1806" s="354"/>
      <c r="BM1806" s="354"/>
      <c r="BN1806" s="354"/>
      <c r="BO1806" s="354"/>
      <c r="BP1806" s="354"/>
      <c r="BQ1806" s="354"/>
      <c r="BR1806" s="354"/>
      <c r="BS1806" s="354"/>
      <c r="BT1806" s="355"/>
      <c r="BU1806" s="324" t="str">
        <f t="shared" si="110"/>
        <v>No disability</v>
      </c>
      <c r="BV1806" s="328" t="str">
        <f t="shared" si="108"/>
        <v>Out</v>
      </c>
      <c r="BW1806" s="329" t="str">
        <f t="shared" si="109"/>
        <v>Out</v>
      </c>
      <c r="BX1806" s="327" t="str">
        <f t="shared" si="111"/>
        <v/>
      </c>
    </row>
    <row r="1807" spans="2:76" x14ac:dyDescent="0.2">
      <c r="B1807" s="137"/>
      <c r="C1807" s="138"/>
      <c r="D1807" s="139" t="s">
        <v>1834</v>
      </c>
      <c r="E1807" s="140"/>
      <c r="F1807" s="140"/>
      <c r="G1807" s="321"/>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2"/>
      <c r="AD1807" s="322"/>
      <c r="AE1807" s="322"/>
      <c r="AF1807" s="322"/>
      <c r="AG1807" s="322"/>
      <c r="AH1807" s="322"/>
      <c r="AI1807" s="322"/>
      <c r="AJ1807" s="322"/>
      <c r="AK1807" s="322"/>
      <c r="AL1807" s="322"/>
      <c r="AM1807" s="323"/>
      <c r="AN1807" s="353"/>
      <c r="AO1807" s="354"/>
      <c r="AP1807" s="354"/>
      <c r="AQ1807" s="354"/>
      <c r="AR1807" s="354"/>
      <c r="AS1807" s="354"/>
      <c r="AT1807" s="354"/>
      <c r="AU1807" s="354"/>
      <c r="AV1807" s="354"/>
      <c r="AW1807" s="354"/>
      <c r="AX1807" s="354"/>
      <c r="AY1807" s="354"/>
      <c r="AZ1807" s="354"/>
      <c r="BA1807" s="354"/>
      <c r="BB1807" s="354"/>
      <c r="BC1807" s="354"/>
      <c r="BD1807" s="354"/>
      <c r="BE1807" s="354"/>
      <c r="BF1807" s="354"/>
      <c r="BG1807" s="354"/>
      <c r="BH1807" s="354"/>
      <c r="BI1807" s="354"/>
      <c r="BJ1807" s="354"/>
      <c r="BK1807" s="354"/>
      <c r="BL1807" s="354"/>
      <c r="BM1807" s="354"/>
      <c r="BN1807" s="354"/>
      <c r="BO1807" s="354"/>
      <c r="BP1807" s="354"/>
      <c r="BQ1807" s="354"/>
      <c r="BR1807" s="354"/>
      <c r="BS1807" s="354"/>
      <c r="BT1807" s="355"/>
      <c r="BU1807" s="324" t="str">
        <f t="shared" si="110"/>
        <v>No disability</v>
      </c>
      <c r="BV1807" s="328" t="str">
        <f t="shared" si="108"/>
        <v>Out</v>
      </c>
      <c r="BW1807" s="329" t="str">
        <f t="shared" si="109"/>
        <v>Out</v>
      </c>
      <c r="BX1807" s="327" t="str">
        <f t="shared" si="111"/>
        <v/>
      </c>
    </row>
    <row r="1808" spans="2:76" x14ac:dyDescent="0.2">
      <c r="B1808" s="137"/>
      <c r="C1808" s="138"/>
      <c r="D1808" s="139" t="s">
        <v>1835</v>
      </c>
      <c r="E1808" s="140"/>
      <c r="F1808" s="140"/>
      <c r="G1808" s="321"/>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2"/>
      <c r="AD1808" s="322"/>
      <c r="AE1808" s="322"/>
      <c r="AF1808" s="322"/>
      <c r="AG1808" s="322"/>
      <c r="AH1808" s="322"/>
      <c r="AI1808" s="322"/>
      <c r="AJ1808" s="322"/>
      <c r="AK1808" s="322"/>
      <c r="AL1808" s="322"/>
      <c r="AM1808" s="323"/>
      <c r="AN1808" s="353"/>
      <c r="AO1808" s="354"/>
      <c r="AP1808" s="354"/>
      <c r="AQ1808" s="354"/>
      <c r="AR1808" s="354"/>
      <c r="AS1808" s="354"/>
      <c r="AT1808" s="354"/>
      <c r="AU1808" s="354"/>
      <c r="AV1808" s="354"/>
      <c r="AW1808" s="354"/>
      <c r="AX1808" s="354"/>
      <c r="AY1808" s="354"/>
      <c r="AZ1808" s="354"/>
      <c r="BA1808" s="354"/>
      <c r="BB1808" s="354"/>
      <c r="BC1808" s="354"/>
      <c r="BD1808" s="354"/>
      <c r="BE1808" s="354"/>
      <c r="BF1808" s="354"/>
      <c r="BG1808" s="354"/>
      <c r="BH1808" s="354"/>
      <c r="BI1808" s="354"/>
      <c r="BJ1808" s="354"/>
      <c r="BK1808" s="354"/>
      <c r="BL1808" s="354"/>
      <c r="BM1808" s="354"/>
      <c r="BN1808" s="354"/>
      <c r="BO1808" s="354"/>
      <c r="BP1808" s="354"/>
      <c r="BQ1808" s="354"/>
      <c r="BR1808" s="354"/>
      <c r="BS1808" s="354"/>
      <c r="BT1808" s="355"/>
      <c r="BU1808" s="324" t="str">
        <f t="shared" si="110"/>
        <v>No disability</v>
      </c>
      <c r="BV1808" s="328" t="str">
        <f t="shared" si="108"/>
        <v>Out</v>
      </c>
      <c r="BW1808" s="329" t="str">
        <f t="shared" si="109"/>
        <v>Out</v>
      </c>
      <c r="BX1808" s="327" t="str">
        <f t="shared" si="111"/>
        <v/>
      </c>
    </row>
    <row r="1809" spans="2:76" x14ac:dyDescent="0.2">
      <c r="B1809" s="137"/>
      <c r="C1809" s="138"/>
      <c r="D1809" s="139" t="s">
        <v>1836</v>
      </c>
      <c r="E1809" s="140"/>
      <c r="F1809" s="140"/>
      <c r="G1809" s="321"/>
      <c r="H1809" s="322"/>
      <c r="I1809" s="322"/>
      <c r="J1809" s="322"/>
      <c r="K1809" s="322"/>
      <c r="L1809" s="322"/>
      <c r="M1809" s="322"/>
      <c r="N1809" s="322"/>
      <c r="O1809" s="322"/>
      <c r="P1809" s="322"/>
      <c r="Q1809" s="322"/>
      <c r="R1809" s="322"/>
      <c r="S1809" s="322"/>
      <c r="T1809" s="322"/>
      <c r="U1809" s="322"/>
      <c r="V1809" s="322"/>
      <c r="W1809" s="322"/>
      <c r="X1809" s="322"/>
      <c r="Y1809" s="322"/>
      <c r="Z1809" s="322"/>
      <c r="AA1809" s="322"/>
      <c r="AB1809" s="322"/>
      <c r="AC1809" s="322"/>
      <c r="AD1809" s="322"/>
      <c r="AE1809" s="322"/>
      <c r="AF1809" s="322"/>
      <c r="AG1809" s="322"/>
      <c r="AH1809" s="322"/>
      <c r="AI1809" s="322"/>
      <c r="AJ1809" s="322"/>
      <c r="AK1809" s="322"/>
      <c r="AL1809" s="322"/>
      <c r="AM1809" s="323"/>
      <c r="AN1809" s="353"/>
      <c r="AO1809" s="354"/>
      <c r="AP1809" s="354"/>
      <c r="AQ1809" s="354"/>
      <c r="AR1809" s="354"/>
      <c r="AS1809" s="354"/>
      <c r="AT1809" s="354"/>
      <c r="AU1809" s="354"/>
      <c r="AV1809" s="354"/>
      <c r="AW1809" s="354"/>
      <c r="AX1809" s="354"/>
      <c r="AY1809" s="354"/>
      <c r="AZ1809" s="354"/>
      <c r="BA1809" s="354"/>
      <c r="BB1809" s="354"/>
      <c r="BC1809" s="354"/>
      <c r="BD1809" s="354"/>
      <c r="BE1809" s="354"/>
      <c r="BF1809" s="354"/>
      <c r="BG1809" s="354"/>
      <c r="BH1809" s="354"/>
      <c r="BI1809" s="354"/>
      <c r="BJ1809" s="354"/>
      <c r="BK1809" s="354"/>
      <c r="BL1809" s="354"/>
      <c r="BM1809" s="354"/>
      <c r="BN1809" s="354"/>
      <c r="BO1809" s="354"/>
      <c r="BP1809" s="354"/>
      <c r="BQ1809" s="354"/>
      <c r="BR1809" s="354"/>
      <c r="BS1809" s="354"/>
      <c r="BT1809" s="355"/>
      <c r="BU1809" s="324" t="str">
        <f t="shared" si="110"/>
        <v>No disability</v>
      </c>
      <c r="BV1809" s="328" t="str">
        <f t="shared" si="108"/>
        <v>Out</v>
      </c>
      <c r="BW1809" s="329" t="str">
        <f t="shared" si="109"/>
        <v>Out</v>
      </c>
      <c r="BX1809" s="327" t="str">
        <f t="shared" si="111"/>
        <v/>
      </c>
    </row>
    <row r="1810" spans="2:76" x14ac:dyDescent="0.2">
      <c r="B1810" s="137"/>
      <c r="C1810" s="138"/>
      <c r="D1810" s="139" t="s">
        <v>1837</v>
      </c>
      <c r="E1810" s="140"/>
      <c r="F1810" s="140"/>
      <c r="G1810" s="321"/>
      <c r="H1810" s="322"/>
      <c r="I1810" s="322"/>
      <c r="J1810" s="322"/>
      <c r="K1810" s="322"/>
      <c r="L1810" s="322"/>
      <c r="M1810" s="322"/>
      <c r="N1810" s="322"/>
      <c r="O1810" s="322"/>
      <c r="P1810" s="322"/>
      <c r="Q1810" s="322"/>
      <c r="R1810" s="322"/>
      <c r="S1810" s="322"/>
      <c r="T1810" s="322"/>
      <c r="U1810" s="322"/>
      <c r="V1810" s="322"/>
      <c r="W1810" s="322"/>
      <c r="X1810" s="322"/>
      <c r="Y1810" s="322"/>
      <c r="Z1810" s="322"/>
      <c r="AA1810" s="322"/>
      <c r="AB1810" s="322"/>
      <c r="AC1810" s="322"/>
      <c r="AD1810" s="322"/>
      <c r="AE1810" s="322"/>
      <c r="AF1810" s="322"/>
      <c r="AG1810" s="322"/>
      <c r="AH1810" s="322"/>
      <c r="AI1810" s="322"/>
      <c r="AJ1810" s="322"/>
      <c r="AK1810" s="322"/>
      <c r="AL1810" s="322"/>
      <c r="AM1810" s="323"/>
      <c r="AN1810" s="353"/>
      <c r="AO1810" s="354"/>
      <c r="AP1810" s="354"/>
      <c r="AQ1810" s="354"/>
      <c r="AR1810" s="354"/>
      <c r="AS1810" s="354"/>
      <c r="AT1810" s="354"/>
      <c r="AU1810" s="354"/>
      <c r="AV1810" s="354"/>
      <c r="AW1810" s="354"/>
      <c r="AX1810" s="354"/>
      <c r="AY1810" s="354"/>
      <c r="AZ1810" s="354"/>
      <c r="BA1810" s="354"/>
      <c r="BB1810" s="354"/>
      <c r="BC1810" s="354"/>
      <c r="BD1810" s="354"/>
      <c r="BE1810" s="354"/>
      <c r="BF1810" s="354"/>
      <c r="BG1810" s="354"/>
      <c r="BH1810" s="354"/>
      <c r="BI1810" s="354"/>
      <c r="BJ1810" s="354"/>
      <c r="BK1810" s="354"/>
      <c r="BL1810" s="354"/>
      <c r="BM1810" s="354"/>
      <c r="BN1810" s="354"/>
      <c r="BO1810" s="354"/>
      <c r="BP1810" s="354"/>
      <c r="BQ1810" s="354"/>
      <c r="BR1810" s="354"/>
      <c r="BS1810" s="354"/>
      <c r="BT1810" s="355"/>
      <c r="BU1810" s="324" t="str">
        <f t="shared" si="110"/>
        <v>No disability</v>
      </c>
      <c r="BV1810" s="328" t="str">
        <f t="shared" si="108"/>
        <v>Out</v>
      </c>
      <c r="BW1810" s="329" t="str">
        <f t="shared" si="109"/>
        <v>Out</v>
      </c>
      <c r="BX1810" s="327" t="str">
        <f t="shared" si="111"/>
        <v/>
      </c>
    </row>
    <row r="1811" spans="2:76" x14ac:dyDescent="0.2">
      <c r="B1811" s="137"/>
      <c r="C1811" s="138"/>
      <c r="D1811" s="139" t="s">
        <v>1838</v>
      </c>
      <c r="E1811" s="140"/>
      <c r="F1811" s="140"/>
      <c r="G1811" s="321"/>
      <c r="H1811" s="322"/>
      <c r="I1811" s="322"/>
      <c r="J1811" s="322"/>
      <c r="K1811" s="322"/>
      <c r="L1811" s="322"/>
      <c r="M1811" s="322"/>
      <c r="N1811" s="322"/>
      <c r="O1811" s="322"/>
      <c r="P1811" s="322"/>
      <c r="Q1811" s="322"/>
      <c r="R1811" s="322"/>
      <c r="S1811" s="322"/>
      <c r="T1811" s="322"/>
      <c r="U1811" s="322"/>
      <c r="V1811" s="322"/>
      <c r="W1811" s="322"/>
      <c r="X1811" s="322"/>
      <c r="Y1811" s="322"/>
      <c r="Z1811" s="322"/>
      <c r="AA1811" s="322"/>
      <c r="AB1811" s="322"/>
      <c r="AC1811" s="322"/>
      <c r="AD1811" s="322"/>
      <c r="AE1811" s="322"/>
      <c r="AF1811" s="322"/>
      <c r="AG1811" s="322"/>
      <c r="AH1811" s="322"/>
      <c r="AI1811" s="322"/>
      <c r="AJ1811" s="322"/>
      <c r="AK1811" s="322"/>
      <c r="AL1811" s="322"/>
      <c r="AM1811" s="323"/>
      <c r="AN1811" s="353"/>
      <c r="AO1811" s="354"/>
      <c r="AP1811" s="354"/>
      <c r="AQ1811" s="354"/>
      <c r="AR1811" s="354"/>
      <c r="AS1811" s="354"/>
      <c r="AT1811" s="354"/>
      <c r="AU1811" s="354"/>
      <c r="AV1811" s="354"/>
      <c r="AW1811" s="354"/>
      <c r="AX1811" s="354"/>
      <c r="AY1811" s="354"/>
      <c r="AZ1811" s="354"/>
      <c r="BA1811" s="354"/>
      <c r="BB1811" s="354"/>
      <c r="BC1811" s="354"/>
      <c r="BD1811" s="354"/>
      <c r="BE1811" s="354"/>
      <c r="BF1811" s="354"/>
      <c r="BG1811" s="354"/>
      <c r="BH1811" s="354"/>
      <c r="BI1811" s="354"/>
      <c r="BJ1811" s="354"/>
      <c r="BK1811" s="354"/>
      <c r="BL1811" s="354"/>
      <c r="BM1811" s="354"/>
      <c r="BN1811" s="354"/>
      <c r="BO1811" s="354"/>
      <c r="BP1811" s="354"/>
      <c r="BQ1811" s="354"/>
      <c r="BR1811" s="354"/>
      <c r="BS1811" s="354"/>
      <c r="BT1811" s="355"/>
      <c r="BU1811" s="324" t="str">
        <f t="shared" si="110"/>
        <v>No disability</v>
      </c>
      <c r="BV1811" s="328" t="str">
        <f t="shared" si="108"/>
        <v>Out</v>
      </c>
      <c r="BW1811" s="329" t="str">
        <f t="shared" si="109"/>
        <v>Out</v>
      </c>
      <c r="BX1811" s="327" t="str">
        <f t="shared" si="111"/>
        <v/>
      </c>
    </row>
    <row r="1812" spans="2:76" x14ac:dyDescent="0.2">
      <c r="B1812" s="137"/>
      <c r="C1812" s="138"/>
      <c r="D1812" s="139" t="s">
        <v>1839</v>
      </c>
      <c r="E1812" s="140"/>
      <c r="F1812" s="140"/>
      <c r="G1812" s="321"/>
      <c r="H1812" s="322"/>
      <c r="I1812" s="322"/>
      <c r="J1812" s="322"/>
      <c r="K1812" s="322"/>
      <c r="L1812" s="322"/>
      <c r="M1812" s="322"/>
      <c r="N1812" s="322"/>
      <c r="O1812" s="322"/>
      <c r="P1812" s="322"/>
      <c r="Q1812" s="322"/>
      <c r="R1812" s="322"/>
      <c r="S1812" s="322"/>
      <c r="T1812" s="322"/>
      <c r="U1812" s="322"/>
      <c r="V1812" s="322"/>
      <c r="W1812" s="322"/>
      <c r="X1812" s="322"/>
      <c r="Y1812" s="322"/>
      <c r="Z1812" s="322"/>
      <c r="AA1812" s="322"/>
      <c r="AB1812" s="322"/>
      <c r="AC1812" s="322"/>
      <c r="AD1812" s="322"/>
      <c r="AE1812" s="322"/>
      <c r="AF1812" s="322"/>
      <c r="AG1812" s="322"/>
      <c r="AH1812" s="322"/>
      <c r="AI1812" s="322"/>
      <c r="AJ1812" s="322"/>
      <c r="AK1812" s="322"/>
      <c r="AL1812" s="322"/>
      <c r="AM1812" s="323"/>
      <c r="AN1812" s="353"/>
      <c r="AO1812" s="354"/>
      <c r="AP1812" s="354"/>
      <c r="AQ1812" s="354"/>
      <c r="AR1812" s="354"/>
      <c r="AS1812" s="354"/>
      <c r="AT1812" s="354"/>
      <c r="AU1812" s="354"/>
      <c r="AV1812" s="354"/>
      <c r="AW1812" s="354"/>
      <c r="AX1812" s="354"/>
      <c r="AY1812" s="354"/>
      <c r="AZ1812" s="354"/>
      <c r="BA1812" s="354"/>
      <c r="BB1812" s="354"/>
      <c r="BC1812" s="354"/>
      <c r="BD1812" s="354"/>
      <c r="BE1812" s="354"/>
      <c r="BF1812" s="354"/>
      <c r="BG1812" s="354"/>
      <c r="BH1812" s="354"/>
      <c r="BI1812" s="354"/>
      <c r="BJ1812" s="354"/>
      <c r="BK1812" s="354"/>
      <c r="BL1812" s="354"/>
      <c r="BM1812" s="354"/>
      <c r="BN1812" s="354"/>
      <c r="BO1812" s="354"/>
      <c r="BP1812" s="354"/>
      <c r="BQ1812" s="354"/>
      <c r="BR1812" s="354"/>
      <c r="BS1812" s="354"/>
      <c r="BT1812" s="355"/>
      <c r="BU1812" s="324" t="str">
        <f t="shared" si="110"/>
        <v>No disability</v>
      </c>
      <c r="BV1812" s="328" t="str">
        <f t="shared" si="108"/>
        <v>Out</v>
      </c>
      <c r="BW1812" s="329" t="str">
        <f t="shared" si="109"/>
        <v>Out</v>
      </c>
      <c r="BX1812" s="327" t="str">
        <f t="shared" si="111"/>
        <v/>
      </c>
    </row>
    <row r="1813" spans="2:76" x14ac:dyDescent="0.2">
      <c r="B1813" s="137"/>
      <c r="C1813" s="138"/>
      <c r="D1813" s="139" t="s">
        <v>1840</v>
      </c>
      <c r="E1813" s="140"/>
      <c r="F1813" s="140"/>
      <c r="G1813" s="321"/>
      <c r="H1813" s="322"/>
      <c r="I1813" s="322"/>
      <c r="J1813" s="322"/>
      <c r="K1813" s="322"/>
      <c r="L1813" s="322"/>
      <c r="M1813" s="322"/>
      <c r="N1813" s="322"/>
      <c r="O1813" s="322"/>
      <c r="P1813" s="322"/>
      <c r="Q1813" s="322"/>
      <c r="R1813" s="322"/>
      <c r="S1813" s="322"/>
      <c r="T1813" s="322"/>
      <c r="U1813" s="322"/>
      <c r="V1813" s="322"/>
      <c r="W1813" s="322"/>
      <c r="X1813" s="322"/>
      <c r="Y1813" s="322"/>
      <c r="Z1813" s="322"/>
      <c r="AA1813" s="322"/>
      <c r="AB1813" s="322"/>
      <c r="AC1813" s="322"/>
      <c r="AD1813" s="322"/>
      <c r="AE1813" s="322"/>
      <c r="AF1813" s="322"/>
      <c r="AG1813" s="322"/>
      <c r="AH1813" s="322"/>
      <c r="AI1813" s="322"/>
      <c r="AJ1813" s="322"/>
      <c r="AK1813" s="322"/>
      <c r="AL1813" s="322"/>
      <c r="AM1813" s="323"/>
      <c r="AN1813" s="353"/>
      <c r="AO1813" s="354"/>
      <c r="AP1813" s="354"/>
      <c r="AQ1813" s="354"/>
      <c r="AR1813" s="354"/>
      <c r="AS1813" s="354"/>
      <c r="AT1813" s="354"/>
      <c r="AU1813" s="354"/>
      <c r="AV1813" s="354"/>
      <c r="AW1813" s="354"/>
      <c r="AX1813" s="354"/>
      <c r="AY1813" s="354"/>
      <c r="AZ1813" s="354"/>
      <c r="BA1813" s="354"/>
      <c r="BB1813" s="354"/>
      <c r="BC1813" s="354"/>
      <c r="BD1813" s="354"/>
      <c r="BE1813" s="354"/>
      <c r="BF1813" s="354"/>
      <c r="BG1813" s="354"/>
      <c r="BH1813" s="354"/>
      <c r="BI1813" s="354"/>
      <c r="BJ1813" s="354"/>
      <c r="BK1813" s="354"/>
      <c r="BL1813" s="354"/>
      <c r="BM1813" s="354"/>
      <c r="BN1813" s="354"/>
      <c r="BO1813" s="354"/>
      <c r="BP1813" s="354"/>
      <c r="BQ1813" s="354"/>
      <c r="BR1813" s="354"/>
      <c r="BS1813" s="354"/>
      <c r="BT1813" s="355"/>
      <c r="BU1813" s="324" t="str">
        <f t="shared" si="110"/>
        <v>No disability</v>
      </c>
      <c r="BV1813" s="328" t="str">
        <f t="shared" si="108"/>
        <v>Out</v>
      </c>
      <c r="BW1813" s="329" t="str">
        <f t="shared" si="109"/>
        <v>Out</v>
      </c>
      <c r="BX1813" s="327" t="str">
        <f t="shared" si="111"/>
        <v/>
      </c>
    </row>
    <row r="1814" spans="2:76" x14ac:dyDescent="0.2">
      <c r="B1814" s="137"/>
      <c r="C1814" s="138"/>
      <c r="D1814" s="139" t="s">
        <v>1841</v>
      </c>
      <c r="E1814" s="140"/>
      <c r="F1814" s="140"/>
      <c r="G1814" s="321"/>
      <c r="H1814" s="322"/>
      <c r="I1814" s="322"/>
      <c r="J1814" s="322"/>
      <c r="K1814" s="322"/>
      <c r="L1814" s="322"/>
      <c r="M1814" s="322"/>
      <c r="N1814" s="322"/>
      <c r="O1814" s="322"/>
      <c r="P1814" s="322"/>
      <c r="Q1814" s="322"/>
      <c r="R1814" s="322"/>
      <c r="S1814" s="322"/>
      <c r="T1814" s="322"/>
      <c r="U1814" s="322"/>
      <c r="V1814" s="322"/>
      <c r="W1814" s="322"/>
      <c r="X1814" s="322"/>
      <c r="Y1814" s="322"/>
      <c r="Z1814" s="322"/>
      <c r="AA1814" s="322"/>
      <c r="AB1814" s="322"/>
      <c r="AC1814" s="322"/>
      <c r="AD1814" s="322"/>
      <c r="AE1814" s="322"/>
      <c r="AF1814" s="322"/>
      <c r="AG1814" s="322"/>
      <c r="AH1814" s="322"/>
      <c r="AI1814" s="322"/>
      <c r="AJ1814" s="322"/>
      <c r="AK1814" s="322"/>
      <c r="AL1814" s="322"/>
      <c r="AM1814" s="323"/>
      <c r="AN1814" s="353"/>
      <c r="AO1814" s="354"/>
      <c r="AP1814" s="354"/>
      <c r="AQ1814" s="354"/>
      <c r="AR1814" s="354"/>
      <c r="AS1814" s="354"/>
      <c r="AT1814" s="354"/>
      <c r="AU1814" s="354"/>
      <c r="AV1814" s="354"/>
      <c r="AW1814" s="354"/>
      <c r="AX1814" s="354"/>
      <c r="AY1814" s="354"/>
      <c r="AZ1814" s="354"/>
      <c r="BA1814" s="354"/>
      <c r="BB1814" s="354"/>
      <c r="BC1814" s="354"/>
      <c r="BD1814" s="354"/>
      <c r="BE1814" s="354"/>
      <c r="BF1814" s="354"/>
      <c r="BG1814" s="354"/>
      <c r="BH1814" s="354"/>
      <c r="BI1814" s="354"/>
      <c r="BJ1814" s="354"/>
      <c r="BK1814" s="354"/>
      <c r="BL1814" s="354"/>
      <c r="BM1814" s="354"/>
      <c r="BN1814" s="354"/>
      <c r="BO1814" s="354"/>
      <c r="BP1814" s="354"/>
      <c r="BQ1814" s="354"/>
      <c r="BR1814" s="354"/>
      <c r="BS1814" s="354"/>
      <c r="BT1814" s="355"/>
      <c r="BU1814" s="324" t="str">
        <f t="shared" si="110"/>
        <v>No disability</v>
      </c>
      <c r="BV1814" s="328" t="str">
        <f t="shared" si="108"/>
        <v>Out</v>
      </c>
      <c r="BW1814" s="329" t="str">
        <f t="shared" si="109"/>
        <v>Out</v>
      </c>
      <c r="BX1814" s="327" t="str">
        <f t="shared" si="111"/>
        <v/>
      </c>
    </row>
    <row r="1815" spans="2:76" x14ac:dyDescent="0.2">
      <c r="B1815" s="137"/>
      <c r="C1815" s="138"/>
      <c r="D1815" s="139" t="s">
        <v>1842</v>
      </c>
      <c r="E1815" s="140"/>
      <c r="F1815" s="140"/>
      <c r="G1815" s="321"/>
      <c r="H1815" s="322"/>
      <c r="I1815" s="322"/>
      <c r="J1815" s="322"/>
      <c r="K1815" s="322"/>
      <c r="L1815" s="322"/>
      <c r="M1815" s="322"/>
      <c r="N1815" s="322"/>
      <c r="O1815" s="322"/>
      <c r="P1815" s="322"/>
      <c r="Q1815" s="322"/>
      <c r="R1815" s="322"/>
      <c r="S1815" s="322"/>
      <c r="T1815" s="322"/>
      <c r="U1815" s="322"/>
      <c r="V1815" s="322"/>
      <c r="W1815" s="322"/>
      <c r="X1815" s="322"/>
      <c r="Y1815" s="322"/>
      <c r="Z1815" s="322"/>
      <c r="AA1815" s="322"/>
      <c r="AB1815" s="322"/>
      <c r="AC1815" s="322"/>
      <c r="AD1815" s="322"/>
      <c r="AE1815" s="322"/>
      <c r="AF1815" s="322"/>
      <c r="AG1815" s="322"/>
      <c r="AH1815" s="322"/>
      <c r="AI1815" s="322"/>
      <c r="AJ1815" s="322"/>
      <c r="AK1815" s="322"/>
      <c r="AL1815" s="322"/>
      <c r="AM1815" s="323"/>
      <c r="AN1815" s="353"/>
      <c r="AO1815" s="354"/>
      <c r="AP1815" s="354"/>
      <c r="AQ1815" s="354"/>
      <c r="AR1815" s="354"/>
      <c r="AS1815" s="354"/>
      <c r="AT1815" s="354"/>
      <c r="AU1815" s="354"/>
      <c r="AV1815" s="354"/>
      <c r="AW1815" s="354"/>
      <c r="AX1815" s="354"/>
      <c r="AY1815" s="354"/>
      <c r="AZ1815" s="354"/>
      <c r="BA1815" s="354"/>
      <c r="BB1815" s="354"/>
      <c r="BC1815" s="354"/>
      <c r="BD1815" s="354"/>
      <c r="BE1815" s="354"/>
      <c r="BF1815" s="354"/>
      <c r="BG1815" s="354"/>
      <c r="BH1815" s="354"/>
      <c r="BI1815" s="354"/>
      <c r="BJ1815" s="354"/>
      <c r="BK1815" s="354"/>
      <c r="BL1815" s="354"/>
      <c r="BM1815" s="354"/>
      <c r="BN1815" s="354"/>
      <c r="BO1815" s="354"/>
      <c r="BP1815" s="354"/>
      <c r="BQ1815" s="354"/>
      <c r="BR1815" s="354"/>
      <c r="BS1815" s="354"/>
      <c r="BT1815" s="355"/>
      <c r="BU1815" s="324" t="str">
        <f t="shared" si="110"/>
        <v>No disability</v>
      </c>
      <c r="BV1815" s="328" t="str">
        <f t="shared" si="108"/>
        <v>Out</v>
      </c>
      <c r="BW1815" s="329" t="str">
        <f t="shared" si="109"/>
        <v>Out</v>
      </c>
      <c r="BX1815" s="327" t="str">
        <f t="shared" si="111"/>
        <v/>
      </c>
    </row>
    <row r="1816" spans="2:76" x14ac:dyDescent="0.2">
      <c r="B1816" s="137"/>
      <c r="C1816" s="138"/>
      <c r="D1816" s="139" t="s">
        <v>1843</v>
      </c>
      <c r="E1816" s="140"/>
      <c r="F1816" s="140"/>
      <c r="G1816" s="321"/>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322"/>
      <c r="AE1816" s="322"/>
      <c r="AF1816" s="322"/>
      <c r="AG1816" s="322"/>
      <c r="AH1816" s="322"/>
      <c r="AI1816" s="322"/>
      <c r="AJ1816" s="322"/>
      <c r="AK1816" s="322"/>
      <c r="AL1816" s="322"/>
      <c r="AM1816" s="323"/>
      <c r="AN1816" s="353"/>
      <c r="AO1816" s="354"/>
      <c r="AP1816" s="354"/>
      <c r="AQ1816" s="354"/>
      <c r="AR1816" s="354"/>
      <c r="AS1816" s="354"/>
      <c r="AT1816" s="354"/>
      <c r="AU1816" s="354"/>
      <c r="AV1816" s="354"/>
      <c r="AW1816" s="354"/>
      <c r="AX1816" s="354"/>
      <c r="AY1816" s="354"/>
      <c r="AZ1816" s="354"/>
      <c r="BA1816" s="354"/>
      <c r="BB1816" s="354"/>
      <c r="BC1816" s="354"/>
      <c r="BD1816" s="354"/>
      <c r="BE1816" s="354"/>
      <c r="BF1816" s="354"/>
      <c r="BG1816" s="354"/>
      <c r="BH1816" s="354"/>
      <c r="BI1816" s="354"/>
      <c r="BJ1816" s="354"/>
      <c r="BK1816" s="354"/>
      <c r="BL1816" s="354"/>
      <c r="BM1816" s="354"/>
      <c r="BN1816" s="354"/>
      <c r="BO1816" s="354"/>
      <c r="BP1816" s="354"/>
      <c r="BQ1816" s="354"/>
      <c r="BR1816" s="354"/>
      <c r="BS1816" s="354"/>
      <c r="BT1816" s="355"/>
      <c r="BU1816" s="324" t="str">
        <f t="shared" si="110"/>
        <v>No disability</v>
      </c>
      <c r="BV1816" s="328" t="str">
        <f t="shared" si="108"/>
        <v>Out</v>
      </c>
      <c r="BW1816" s="329" t="str">
        <f t="shared" si="109"/>
        <v>Out</v>
      </c>
      <c r="BX1816" s="327" t="str">
        <f t="shared" si="111"/>
        <v/>
      </c>
    </row>
    <row r="1817" spans="2:76" x14ac:dyDescent="0.2">
      <c r="B1817" s="137"/>
      <c r="C1817" s="138"/>
      <c r="D1817" s="139" t="s">
        <v>1844</v>
      </c>
      <c r="E1817" s="140"/>
      <c r="F1817" s="140"/>
      <c r="G1817" s="321"/>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2"/>
      <c r="AD1817" s="322"/>
      <c r="AE1817" s="322"/>
      <c r="AF1817" s="322"/>
      <c r="AG1817" s="322"/>
      <c r="AH1817" s="322"/>
      <c r="AI1817" s="322"/>
      <c r="AJ1817" s="322"/>
      <c r="AK1817" s="322"/>
      <c r="AL1817" s="322"/>
      <c r="AM1817" s="323"/>
      <c r="AN1817" s="353"/>
      <c r="AO1817" s="354"/>
      <c r="AP1817" s="354"/>
      <c r="AQ1817" s="354"/>
      <c r="AR1817" s="354"/>
      <c r="AS1817" s="354"/>
      <c r="AT1817" s="354"/>
      <c r="AU1817" s="354"/>
      <c r="AV1817" s="354"/>
      <c r="AW1817" s="354"/>
      <c r="AX1817" s="354"/>
      <c r="AY1817" s="354"/>
      <c r="AZ1817" s="354"/>
      <c r="BA1817" s="354"/>
      <c r="BB1817" s="354"/>
      <c r="BC1817" s="354"/>
      <c r="BD1817" s="354"/>
      <c r="BE1817" s="354"/>
      <c r="BF1817" s="354"/>
      <c r="BG1817" s="354"/>
      <c r="BH1817" s="354"/>
      <c r="BI1817" s="354"/>
      <c r="BJ1817" s="354"/>
      <c r="BK1817" s="354"/>
      <c r="BL1817" s="354"/>
      <c r="BM1817" s="354"/>
      <c r="BN1817" s="354"/>
      <c r="BO1817" s="354"/>
      <c r="BP1817" s="354"/>
      <c r="BQ1817" s="354"/>
      <c r="BR1817" s="354"/>
      <c r="BS1817" s="354"/>
      <c r="BT1817" s="355"/>
      <c r="BU1817" s="324" t="str">
        <f t="shared" si="110"/>
        <v>No disability</v>
      </c>
      <c r="BV1817" s="328" t="str">
        <f t="shared" si="108"/>
        <v>Out</v>
      </c>
      <c r="BW1817" s="329" t="str">
        <f t="shared" si="109"/>
        <v>Out</v>
      </c>
      <c r="BX1817" s="327" t="str">
        <f t="shared" si="111"/>
        <v/>
      </c>
    </row>
    <row r="1818" spans="2:76" x14ac:dyDescent="0.2">
      <c r="B1818" s="137"/>
      <c r="C1818" s="138"/>
      <c r="D1818" s="139" t="s">
        <v>1845</v>
      </c>
      <c r="E1818" s="140"/>
      <c r="F1818" s="140"/>
      <c r="G1818" s="321"/>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2"/>
      <c r="AD1818" s="322"/>
      <c r="AE1818" s="322"/>
      <c r="AF1818" s="322"/>
      <c r="AG1818" s="322"/>
      <c r="AH1818" s="322"/>
      <c r="AI1818" s="322"/>
      <c r="AJ1818" s="322"/>
      <c r="AK1818" s="322"/>
      <c r="AL1818" s="322"/>
      <c r="AM1818" s="323"/>
      <c r="AN1818" s="353"/>
      <c r="AO1818" s="354"/>
      <c r="AP1818" s="354"/>
      <c r="AQ1818" s="354"/>
      <c r="AR1818" s="354"/>
      <c r="AS1818" s="354"/>
      <c r="AT1818" s="354"/>
      <c r="AU1818" s="354"/>
      <c r="AV1818" s="354"/>
      <c r="AW1818" s="354"/>
      <c r="AX1818" s="354"/>
      <c r="AY1818" s="354"/>
      <c r="AZ1818" s="354"/>
      <c r="BA1818" s="354"/>
      <c r="BB1818" s="354"/>
      <c r="BC1818" s="354"/>
      <c r="BD1818" s="354"/>
      <c r="BE1818" s="354"/>
      <c r="BF1818" s="354"/>
      <c r="BG1818" s="354"/>
      <c r="BH1818" s="354"/>
      <c r="BI1818" s="354"/>
      <c r="BJ1818" s="354"/>
      <c r="BK1818" s="354"/>
      <c r="BL1818" s="354"/>
      <c r="BM1818" s="354"/>
      <c r="BN1818" s="354"/>
      <c r="BO1818" s="354"/>
      <c r="BP1818" s="354"/>
      <c r="BQ1818" s="354"/>
      <c r="BR1818" s="354"/>
      <c r="BS1818" s="354"/>
      <c r="BT1818" s="355"/>
      <c r="BU1818" s="324" t="str">
        <f t="shared" si="110"/>
        <v>No disability</v>
      </c>
      <c r="BV1818" s="328" t="str">
        <f t="shared" si="108"/>
        <v>Out</v>
      </c>
      <c r="BW1818" s="329" t="str">
        <f t="shared" si="109"/>
        <v>Out</v>
      </c>
      <c r="BX1818" s="327" t="str">
        <f t="shared" si="111"/>
        <v/>
      </c>
    </row>
    <row r="1819" spans="2:76" x14ac:dyDescent="0.2">
      <c r="B1819" s="137"/>
      <c r="C1819" s="138"/>
      <c r="D1819" s="139" t="s">
        <v>1846</v>
      </c>
      <c r="E1819" s="140"/>
      <c r="F1819" s="140"/>
      <c r="G1819" s="321"/>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2"/>
      <c r="AD1819" s="322"/>
      <c r="AE1819" s="322"/>
      <c r="AF1819" s="322"/>
      <c r="AG1819" s="322"/>
      <c r="AH1819" s="322"/>
      <c r="AI1819" s="322"/>
      <c r="AJ1819" s="322"/>
      <c r="AK1819" s="322"/>
      <c r="AL1819" s="322"/>
      <c r="AM1819" s="323"/>
      <c r="AN1819" s="353"/>
      <c r="AO1819" s="354"/>
      <c r="AP1819" s="354"/>
      <c r="AQ1819" s="354"/>
      <c r="AR1819" s="354"/>
      <c r="AS1819" s="354"/>
      <c r="AT1819" s="354"/>
      <c r="AU1819" s="354"/>
      <c r="AV1819" s="354"/>
      <c r="AW1819" s="354"/>
      <c r="AX1819" s="354"/>
      <c r="AY1819" s="354"/>
      <c r="AZ1819" s="354"/>
      <c r="BA1819" s="354"/>
      <c r="BB1819" s="354"/>
      <c r="BC1819" s="354"/>
      <c r="BD1819" s="354"/>
      <c r="BE1819" s="354"/>
      <c r="BF1819" s="354"/>
      <c r="BG1819" s="354"/>
      <c r="BH1819" s="354"/>
      <c r="BI1819" s="354"/>
      <c r="BJ1819" s="354"/>
      <c r="BK1819" s="354"/>
      <c r="BL1819" s="354"/>
      <c r="BM1819" s="354"/>
      <c r="BN1819" s="354"/>
      <c r="BO1819" s="354"/>
      <c r="BP1819" s="354"/>
      <c r="BQ1819" s="354"/>
      <c r="BR1819" s="354"/>
      <c r="BS1819" s="354"/>
      <c r="BT1819" s="355"/>
      <c r="BU1819" s="324" t="str">
        <f t="shared" si="110"/>
        <v>No disability</v>
      </c>
      <c r="BV1819" s="328" t="str">
        <f t="shared" si="108"/>
        <v>Out</v>
      </c>
      <c r="BW1819" s="329" t="str">
        <f t="shared" si="109"/>
        <v>Out</v>
      </c>
      <c r="BX1819" s="327" t="str">
        <f t="shared" si="111"/>
        <v/>
      </c>
    </row>
    <row r="1820" spans="2:76" x14ac:dyDescent="0.2">
      <c r="B1820" s="137"/>
      <c r="C1820" s="138"/>
      <c r="D1820" s="139" t="s">
        <v>1847</v>
      </c>
      <c r="E1820" s="140"/>
      <c r="F1820" s="140"/>
      <c r="G1820" s="321"/>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2"/>
      <c r="AD1820" s="322"/>
      <c r="AE1820" s="322"/>
      <c r="AF1820" s="322"/>
      <c r="AG1820" s="322"/>
      <c r="AH1820" s="322"/>
      <c r="AI1820" s="322"/>
      <c r="AJ1820" s="322"/>
      <c r="AK1820" s="322"/>
      <c r="AL1820" s="322"/>
      <c r="AM1820" s="323"/>
      <c r="AN1820" s="353"/>
      <c r="AO1820" s="354"/>
      <c r="AP1820" s="354"/>
      <c r="AQ1820" s="354"/>
      <c r="AR1820" s="354"/>
      <c r="AS1820" s="354"/>
      <c r="AT1820" s="354"/>
      <c r="AU1820" s="354"/>
      <c r="AV1820" s="354"/>
      <c r="AW1820" s="354"/>
      <c r="AX1820" s="354"/>
      <c r="AY1820" s="354"/>
      <c r="AZ1820" s="354"/>
      <c r="BA1820" s="354"/>
      <c r="BB1820" s="354"/>
      <c r="BC1820" s="354"/>
      <c r="BD1820" s="354"/>
      <c r="BE1820" s="354"/>
      <c r="BF1820" s="354"/>
      <c r="BG1820" s="354"/>
      <c r="BH1820" s="354"/>
      <c r="BI1820" s="354"/>
      <c r="BJ1820" s="354"/>
      <c r="BK1820" s="354"/>
      <c r="BL1820" s="354"/>
      <c r="BM1820" s="354"/>
      <c r="BN1820" s="354"/>
      <c r="BO1820" s="354"/>
      <c r="BP1820" s="354"/>
      <c r="BQ1820" s="354"/>
      <c r="BR1820" s="354"/>
      <c r="BS1820" s="354"/>
      <c r="BT1820" s="355"/>
      <c r="BU1820" s="324" t="str">
        <f t="shared" si="110"/>
        <v>No disability</v>
      </c>
      <c r="BV1820" s="328" t="str">
        <f t="shared" si="108"/>
        <v>Out</v>
      </c>
      <c r="BW1820" s="329" t="str">
        <f t="shared" si="109"/>
        <v>Out</v>
      </c>
      <c r="BX1820" s="327" t="str">
        <f t="shared" si="111"/>
        <v/>
      </c>
    </row>
    <row r="1821" spans="2:76" x14ac:dyDescent="0.2">
      <c r="B1821" s="137"/>
      <c r="C1821" s="138"/>
      <c r="D1821" s="139" t="s">
        <v>1848</v>
      </c>
      <c r="E1821" s="140"/>
      <c r="F1821" s="140"/>
      <c r="G1821" s="321"/>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2"/>
      <c r="AD1821" s="322"/>
      <c r="AE1821" s="322"/>
      <c r="AF1821" s="322"/>
      <c r="AG1821" s="322"/>
      <c r="AH1821" s="322"/>
      <c r="AI1821" s="322"/>
      <c r="AJ1821" s="322"/>
      <c r="AK1821" s="322"/>
      <c r="AL1821" s="322"/>
      <c r="AM1821" s="323"/>
      <c r="AN1821" s="353"/>
      <c r="AO1821" s="354"/>
      <c r="AP1821" s="354"/>
      <c r="AQ1821" s="354"/>
      <c r="AR1821" s="354"/>
      <c r="AS1821" s="354"/>
      <c r="AT1821" s="354"/>
      <c r="AU1821" s="354"/>
      <c r="AV1821" s="354"/>
      <c r="AW1821" s="354"/>
      <c r="AX1821" s="354"/>
      <c r="AY1821" s="354"/>
      <c r="AZ1821" s="354"/>
      <c r="BA1821" s="354"/>
      <c r="BB1821" s="354"/>
      <c r="BC1821" s="354"/>
      <c r="BD1821" s="354"/>
      <c r="BE1821" s="354"/>
      <c r="BF1821" s="354"/>
      <c r="BG1821" s="354"/>
      <c r="BH1821" s="354"/>
      <c r="BI1821" s="354"/>
      <c r="BJ1821" s="354"/>
      <c r="BK1821" s="354"/>
      <c r="BL1821" s="354"/>
      <c r="BM1821" s="354"/>
      <c r="BN1821" s="354"/>
      <c r="BO1821" s="354"/>
      <c r="BP1821" s="354"/>
      <c r="BQ1821" s="354"/>
      <c r="BR1821" s="354"/>
      <c r="BS1821" s="354"/>
      <c r="BT1821" s="355"/>
      <c r="BU1821" s="324" t="str">
        <f t="shared" si="110"/>
        <v>No disability</v>
      </c>
      <c r="BV1821" s="328" t="str">
        <f t="shared" si="108"/>
        <v>Out</v>
      </c>
      <c r="BW1821" s="329" t="str">
        <f t="shared" si="109"/>
        <v>Out</v>
      </c>
      <c r="BX1821" s="327" t="str">
        <f t="shared" si="111"/>
        <v/>
      </c>
    </row>
    <row r="1822" spans="2:76" x14ac:dyDescent="0.2">
      <c r="B1822" s="137"/>
      <c r="C1822" s="138"/>
      <c r="D1822" s="139" t="s">
        <v>1849</v>
      </c>
      <c r="E1822" s="140"/>
      <c r="F1822" s="140"/>
      <c r="G1822" s="321"/>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2"/>
      <c r="AD1822" s="322"/>
      <c r="AE1822" s="322"/>
      <c r="AF1822" s="322"/>
      <c r="AG1822" s="322"/>
      <c r="AH1822" s="322"/>
      <c r="AI1822" s="322"/>
      <c r="AJ1822" s="322"/>
      <c r="AK1822" s="322"/>
      <c r="AL1822" s="322"/>
      <c r="AM1822" s="323"/>
      <c r="AN1822" s="353"/>
      <c r="AO1822" s="354"/>
      <c r="AP1822" s="354"/>
      <c r="AQ1822" s="354"/>
      <c r="AR1822" s="354"/>
      <c r="AS1822" s="354"/>
      <c r="AT1822" s="354"/>
      <c r="AU1822" s="354"/>
      <c r="AV1822" s="354"/>
      <c r="AW1822" s="354"/>
      <c r="AX1822" s="354"/>
      <c r="AY1822" s="354"/>
      <c r="AZ1822" s="354"/>
      <c r="BA1822" s="354"/>
      <c r="BB1822" s="354"/>
      <c r="BC1822" s="354"/>
      <c r="BD1822" s="354"/>
      <c r="BE1822" s="354"/>
      <c r="BF1822" s="354"/>
      <c r="BG1822" s="354"/>
      <c r="BH1822" s="354"/>
      <c r="BI1822" s="354"/>
      <c r="BJ1822" s="354"/>
      <c r="BK1822" s="354"/>
      <c r="BL1822" s="354"/>
      <c r="BM1822" s="354"/>
      <c r="BN1822" s="354"/>
      <c r="BO1822" s="354"/>
      <c r="BP1822" s="354"/>
      <c r="BQ1822" s="354"/>
      <c r="BR1822" s="354"/>
      <c r="BS1822" s="354"/>
      <c r="BT1822" s="355"/>
      <c r="BU1822" s="324" t="str">
        <f t="shared" si="110"/>
        <v>No disability</v>
      </c>
      <c r="BV1822" s="328" t="str">
        <f t="shared" si="108"/>
        <v>Out</v>
      </c>
      <c r="BW1822" s="329" t="str">
        <f t="shared" si="109"/>
        <v>Out</v>
      </c>
      <c r="BX1822" s="327" t="str">
        <f t="shared" si="111"/>
        <v/>
      </c>
    </row>
    <row r="1823" spans="2:76" x14ac:dyDescent="0.2">
      <c r="B1823" s="137"/>
      <c r="C1823" s="138"/>
      <c r="D1823" s="139" t="s">
        <v>1850</v>
      </c>
      <c r="E1823" s="140"/>
      <c r="F1823" s="140"/>
      <c r="G1823" s="321"/>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2"/>
      <c r="AD1823" s="322"/>
      <c r="AE1823" s="322"/>
      <c r="AF1823" s="322"/>
      <c r="AG1823" s="322"/>
      <c r="AH1823" s="322"/>
      <c r="AI1823" s="322"/>
      <c r="AJ1823" s="322"/>
      <c r="AK1823" s="322"/>
      <c r="AL1823" s="322"/>
      <c r="AM1823" s="323"/>
      <c r="AN1823" s="353"/>
      <c r="AO1823" s="354"/>
      <c r="AP1823" s="354"/>
      <c r="AQ1823" s="354"/>
      <c r="AR1823" s="354"/>
      <c r="AS1823" s="354"/>
      <c r="AT1823" s="354"/>
      <c r="AU1823" s="354"/>
      <c r="AV1823" s="354"/>
      <c r="AW1823" s="354"/>
      <c r="AX1823" s="354"/>
      <c r="AY1823" s="354"/>
      <c r="AZ1823" s="354"/>
      <c r="BA1823" s="354"/>
      <c r="BB1823" s="354"/>
      <c r="BC1823" s="354"/>
      <c r="BD1823" s="354"/>
      <c r="BE1823" s="354"/>
      <c r="BF1823" s="354"/>
      <c r="BG1823" s="354"/>
      <c r="BH1823" s="354"/>
      <c r="BI1823" s="354"/>
      <c r="BJ1823" s="354"/>
      <c r="BK1823" s="354"/>
      <c r="BL1823" s="354"/>
      <c r="BM1823" s="354"/>
      <c r="BN1823" s="354"/>
      <c r="BO1823" s="354"/>
      <c r="BP1823" s="354"/>
      <c r="BQ1823" s="354"/>
      <c r="BR1823" s="354"/>
      <c r="BS1823" s="354"/>
      <c r="BT1823" s="355"/>
      <c r="BU1823" s="324" t="str">
        <f t="shared" si="110"/>
        <v>No disability</v>
      </c>
      <c r="BV1823" s="328" t="str">
        <f t="shared" si="108"/>
        <v>Out</v>
      </c>
      <c r="BW1823" s="329" t="str">
        <f t="shared" si="109"/>
        <v>Out</v>
      </c>
      <c r="BX1823" s="327" t="str">
        <f t="shared" si="111"/>
        <v/>
      </c>
    </row>
    <row r="1824" spans="2:76" x14ac:dyDescent="0.2">
      <c r="B1824" s="137"/>
      <c r="C1824" s="138"/>
      <c r="D1824" s="139" t="s">
        <v>1851</v>
      </c>
      <c r="E1824" s="140"/>
      <c r="F1824" s="140"/>
      <c r="G1824" s="321"/>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2"/>
      <c r="AD1824" s="322"/>
      <c r="AE1824" s="322"/>
      <c r="AF1824" s="322"/>
      <c r="AG1824" s="322"/>
      <c r="AH1824" s="322"/>
      <c r="AI1824" s="322"/>
      <c r="AJ1824" s="322"/>
      <c r="AK1824" s="322"/>
      <c r="AL1824" s="322"/>
      <c r="AM1824" s="323"/>
      <c r="AN1824" s="353"/>
      <c r="AO1824" s="354"/>
      <c r="AP1824" s="354"/>
      <c r="AQ1824" s="354"/>
      <c r="AR1824" s="354"/>
      <c r="AS1824" s="354"/>
      <c r="AT1824" s="354"/>
      <c r="AU1824" s="354"/>
      <c r="AV1824" s="354"/>
      <c r="AW1824" s="354"/>
      <c r="AX1824" s="354"/>
      <c r="AY1824" s="354"/>
      <c r="AZ1824" s="354"/>
      <c r="BA1824" s="354"/>
      <c r="BB1824" s="354"/>
      <c r="BC1824" s="354"/>
      <c r="BD1824" s="354"/>
      <c r="BE1824" s="354"/>
      <c r="BF1824" s="354"/>
      <c r="BG1824" s="354"/>
      <c r="BH1824" s="354"/>
      <c r="BI1824" s="354"/>
      <c r="BJ1824" s="354"/>
      <c r="BK1824" s="354"/>
      <c r="BL1824" s="354"/>
      <c r="BM1824" s="354"/>
      <c r="BN1824" s="354"/>
      <c r="BO1824" s="354"/>
      <c r="BP1824" s="354"/>
      <c r="BQ1824" s="354"/>
      <c r="BR1824" s="354"/>
      <c r="BS1824" s="354"/>
      <c r="BT1824" s="355"/>
      <c r="BU1824" s="324" t="str">
        <f t="shared" si="110"/>
        <v>No disability</v>
      </c>
      <c r="BV1824" s="328" t="str">
        <f t="shared" si="108"/>
        <v>Out</v>
      </c>
      <c r="BW1824" s="329" t="str">
        <f t="shared" si="109"/>
        <v>Out</v>
      </c>
      <c r="BX1824" s="327" t="str">
        <f t="shared" si="111"/>
        <v/>
      </c>
    </row>
    <row r="1825" spans="2:76" x14ac:dyDescent="0.2">
      <c r="B1825" s="137"/>
      <c r="C1825" s="138"/>
      <c r="D1825" s="139" t="s">
        <v>1852</v>
      </c>
      <c r="E1825" s="140"/>
      <c r="F1825" s="140"/>
      <c r="G1825" s="321"/>
      <c r="H1825" s="322"/>
      <c r="I1825" s="322"/>
      <c r="J1825" s="322"/>
      <c r="K1825" s="322"/>
      <c r="L1825" s="322"/>
      <c r="M1825" s="322"/>
      <c r="N1825" s="322"/>
      <c r="O1825" s="322"/>
      <c r="P1825" s="322"/>
      <c r="Q1825" s="322"/>
      <c r="R1825" s="322"/>
      <c r="S1825" s="322"/>
      <c r="T1825" s="322"/>
      <c r="U1825" s="322"/>
      <c r="V1825" s="322"/>
      <c r="W1825" s="322"/>
      <c r="X1825" s="322"/>
      <c r="Y1825" s="322"/>
      <c r="Z1825" s="322"/>
      <c r="AA1825" s="322"/>
      <c r="AB1825" s="322"/>
      <c r="AC1825" s="322"/>
      <c r="AD1825" s="322"/>
      <c r="AE1825" s="322"/>
      <c r="AF1825" s="322"/>
      <c r="AG1825" s="322"/>
      <c r="AH1825" s="322"/>
      <c r="AI1825" s="322"/>
      <c r="AJ1825" s="322"/>
      <c r="AK1825" s="322"/>
      <c r="AL1825" s="322"/>
      <c r="AM1825" s="323"/>
      <c r="AN1825" s="353"/>
      <c r="AO1825" s="354"/>
      <c r="AP1825" s="354"/>
      <c r="AQ1825" s="354"/>
      <c r="AR1825" s="354"/>
      <c r="AS1825" s="354"/>
      <c r="AT1825" s="354"/>
      <c r="AU1825" s="354"/>
      <c r="AV1825" s="354"/>
      <c r="AW1825" s="354"/>
      <c r="AX1825" s="354"/>
      <c r="AY1825" s="354"/>
      <c r="AZ1825" s="354"/>
      <c r="BA1825" s="354"/>
      <c r="BB1825" s="354"/>
      <c r="BC1825" s="354"/>
      <c r="BD1825" s="354"/>
      <c r="BE1825" s="354"/>
      <c r="BF1825" s="354"/>
      <c r="BG1825" s="354"/>
      <c r="BH1825" s="354"/>
      <c r="BI1825" s="354"/>
      <c r="BJ1825" s="354"/>
      <c r="BK1825" s="354"/>
      <c r="BL1825" s="354"/>
      <c r="BM1825" s="354"/>
      <c r="BN1825" s="354"/>
      <c r="BO1825" s="354"/>
      <c r="BP1825" s="354"/>
      <c r="BQ1825" s="354"/>
      <c r="BR1825" s="354"/>
      <c r="BS1825" s="354"/>
      <c r="BT1825" s="355"/>
      <c r="BU1825" s="324" t="str">
        <f t="shared" si="110"/>
        <v>No disability</v>
      </c>
      <c r="BV1825" s="328" t="str">
        <f t="shared" si="108"/>
        <v>Out</v>
      </c>
      <c r="BW1825" s="329" t="str">
        <f t="shared" si="109"/>
        <v>Out</v>
      </c>
      <c r="BX1825" s="327" t="str">
        <f t="shared" si="111"/>
        <v/>
      </c>
    </row>
    <row r="1826" spans="2:76" x14ac:dyDescent="0.2">
      <c r="B1826" s="137"/>
      <c r="C1826" s="138"/>
      <c r="D1826" s="139" t="s">
        <v>1853</v>
      </c>
      <c r="E1826" s="140"/>
      <c r="F1826" s="140"/>
      <c r="G1826" s="321"/>
      <c r="H1826" s="322"/>
      <c r="I1826" s="322"/>
      <c r="J1826" s="322"/>
      <c r="K1826" s="322"/>
      <c r="L1826" s="322"/>
      <c r="M1826" s="322"/>
      <c r="N1826" s="322"/>
      <c r="O1826" s="322"/>
      <c r="P1826" s="322"/>
      <c r="Q1826" s="322"/>
      <c r="R1826" s="322"/>
      <c r="S1826" s="322"/>
      <c r="T1826" s="322"/>
      <c r="U1826" s="322"/>
      <c r="V1826" s="322"/>
      <c r="W1826" s="322"/>
      <c r="X1826" s="322"/>
      <c r="Y1826" s="322"/>
      <c r="Z1826" s="322"/>
      <c r="AA1826" s="322"/>
      <c r="AB1826" s="322"/>
      <c r="AC1826" s="322"/>
      <c r="AD1826" s="322"/>
      <c r="AE1826" s="322"/>
      <c r="AF1826" s="322"/>
      <c r="AG1826" s="322"/>
      <c r="AH1826" s="322"/>
      <c r="AI1826" s="322"/>
      <c r="AJ1826" s="322"/>
      <c r="AK1826" s="322"/>
      <c r="AL1826" s="322"/>
      <c r="AM1826" s="323"/>
      <c r="AN1826" s="353"/>
      <c r="AO1826" s="354"/>
      <c r="AP1826" s="354"/>
      <c r="AQ1826" s="354"/>
      <c r="AR1826" s="354"/>
      <c r="AS1826" s="354"/>
      <c r="AT1826" s="354"/>
      <c r="AU1826" s="354"/>
      <c r="AV1826" s="354"/>
      <c r="AW1826" s="354"/>
      <c r="AX1826" s="354"/>
      <c r="AY1826" s="354"/>
      <c r="AZ1826" s="354"/>
      <c r="BA1826" s="354"/>
      <c r="BB1826" s="354"/>
      <c r="BC1826" s="354"/>
      <c r="BD1826" s="354"/>
      <c r="BE1826" s="354"/>
      <c r="BF1826" s="354"/>
      <c r="BG1826" s="354"/>
      <c r="BH1826" s="354"/>
      <c r="BI1826" s="354"/>
      <c r="BJ1826" s="354"/>
      <c r="BK1826" s="354"/>
      <c r="BL1826" s="354"/>
      <c r="BM1826" s="354"/>
      <c r="BN1826" s="354"/>
      <c r="BO1826" s="354"/>
      <c r="BP1826" s="354"/>
      <c r="BQ1826" s="354"/>
      <c r="BR1826" s="354"/>
      <c r="BS1826" s="354"/>
      <c r="BT1826" s="355"/>
      <c r="BU1826" s="324" t="str">
        <f t="shared" si="110"/>
        <v>No disability</v>
      </c>
      <c r="BV1826" s="328" t="str">
        <f t="shared" ref="BV1826:BV1889" si="112">IF(OR(J1826=1,K1826=1,L1826=1,M1826=1),"In","Out")</f>
        <v>Out</v>
      </c>
      <c r="BW1826" s="329" t="str">
        <f t="shared" si="109"/>
        <v>Out</v>
      </c>
      <c r="BX1826" s="327" t="str">
        <f t="shared" si="111"/>
        <v/>
      </c>
    </row>
    <row r="1827" spans="2:76" x14ac:dyDescent="0.2">
      <c r="B1827" s="137"/>
      <c r="C1827" s="138"/>
      <c r="D1827" s="139" t="s">
        <v>1854</v>
      </c>
      <c r="E1827" s="140"/>
      <c r="F1827" s="140"/>
      <c r="G1827" s="321"/>
      <c r="H1827" s="322"/>
      <c r="I1827" s="322"/>
      <c r="J1827" s="322"/>
      <c r="K1827" s="322"/>
      <c r="L1827" s="322"/>
      <c r="M1827" s="322"/>
      <c r="N1827" s="322"/>
      <c r="O1827" s="322"/>
      <c r="P1827" s="322"/>
      <c r="Q1827" s="322"/>
      <c r="R1827" s="322"/>
      <c r="S1827" s="322"/>
      <c r="T1827" s="322"/>
      <c r="U1827" s="322"/>
      <c r="V1827" s="322"/>
      <c r="W1827" s="322"/>
      <c r="X1827" s="322"/>
      <c r="Y1827" s="322"/>
      <c r="Z1827" s="322"/>
      <c r="AA1827" s="322"/>
      <c r="AB1827" s="322"/>
      <c r="AC1827" s="322"/>
      <c r="AD1827" s="322"/>
      <c r="AE1827" s="322"/>
      <c r="AF1827" s="322"/>
      <c r="AG1827" s="322"/>
      <c r="AH1827" s="322"/>
      <c r="AI1827" s="322"/>
      <c r="AJ1827" s="322"/>
      <c r="AK1827" s="322"/>
      <c r="AL1827" s="322"/>
      <c r="AM1827" s="323"/>
      <c r="AN1827" s="353"/>
      <c r="AO1827" s="354"/>
      <c r="AP1827" s="354"/>
      <c r="AQ1827" s="354"/>
      <c r="AR1827" s="354"/>
      <c r="AS1827" s="354"/>
      <c r="AT1827" s="354"/>
      <c r="AU1827" s="354"/>
      <c r="AV1827" s="354"/>
      <c r="AW1827" s="354"/>
      <c r="AX1827" s="354"/>
      <c r="AY1827" s="354"/>
      <c r="AZ1827" s="354"/>
      <c r="BA1827" s="354"/>
      <c r="BB1827" s="354"/>
      <c r="BC1827" s="354"/>
      <c r="BD1827" s="354"/>
      <c r="BE1827" s="354"/>
      <c r="BF1827" s="354"/>
      <c r="BG1827" s="354"/>
      <c r="BH1827" s="354"/>
      <c r="BI1827" s="354"/>
      <c r="BJ1827" s="354"/>
      <c r="BK1827" s="354"/>
      <c r="BL1827" s="354"/>
      <c r="BM1827" s="354"/>
      <c r="BN1827" s="354"/>
      <c r="BO1827" s="354"/>
      <c r="BP1827" s="354"/>
      <c r="BQ1827" s="354"/>
      <c r="BR1827" s="354"/>
      <c r="BS1827" s="354"/>
      <c r="BT1827" s="355"/>
      <c r="BU1827" s="324" t="str">
        <f t="shared" si="110"/>
        <v>No disability</v>
      </c>
      <c r="BV1827" s="328" t="str">
        <f t="shared" si="112"/>
        <v>Out</v>
      </c>
      <c r="BW1827" s="329" t="str">
        <f t="shared" ref="BW1827:BW1890" si="113">IF(OR(AQ1827=1,AR1827=1,AS1827=1,AT1827=1),"In","Out")</f>
        <v>Out</v>
      </c>
      <c r="BX1827" s="327" t="str">
        <f t="shared" si="111"/>
        <v/>
      </c>
    </row>
    <row r="1828" spans="2:76" x14ac:dyDescent="0.2">
      <c r="B1828" s="137"/>
      <c r="C1828" s="138"/>
      <c r="D1828" s="139" t="s">
        <v>1855</v>
      </c>
      <c r="E1828" s="140"/>
      <c r="F1828" s="140"/>
      <c r="G1828" s="321"/>
      <c r="H1828" s="322"/>
      <c r="I1828" s="322"/>
      <c r="J1828" s="322"/>
      <c r="K1828" s="322"/>
      <c r="L1828" s="322"/>
      <c r="M1828" s="322"/>
      <c r="N1828" s="322"/>
      <c r="O1828" s="322"/>
      <c r="P1828" s="322"/>
      <c r="Q1828" s="322"/>
      <c r="R1828" s="322"/>
      <c r="S1828" s="322"/>
      <c r="T1828" s="322"/>
      <c r="U1828" s="322"/>
      <c r="V1828" s="322"/>
      <c r="W1828" s="322"/>
      <c r="X1828" s="322"/>
      <c r="Y1828" s="322"/>
      <c r="Z1828" s="322"/>
      <c r="AA1828" s="322"/>
      <c r="AB1828" s="322"/>
      <c r="AC1828" s="322"/>
      <c r="AD1828" s="322"/>
      <c r="AE1828" s="322"/>
      <c r="AF1828" s="322"/>
      <c r="AG1828" s="322"/>
      <c r="AH1828" s="322"/>
      <c r="AI1828" s="322"/>
      <c r="AJ1828" s="322"/>
      <c r="AK1828" s="322"/>
      <c r="AL1828" s="322"/>
      <c r="AM1828" s="323"/>
      <c r="AN1828" s="353"/>
      <c r="AO1828" s="354"/>
      <c r="AP1828" s="354"/>
      <c r="AQ1828" s="354"/>
      <c r="AR1828" s="354"/>
      <c r="AS1828" s="354"/>
      <c r="AT1828" s="354"/>
      <c r="AU1828" s="354"/>
      <c r="AV1828" s="354"/>
      <c r="AW1828" s="354"/>
      <c r="AX1828" s="354"/>
      <c r="AY1828" s="354"/>
      <c r="AZ1828" s="354"/>
      <c r="BA1828" s="354"/>
      <c r="BB1828" s="354"/>
      <c r="BC1828" s="354"/>
      <c r="BD1828" s="354"/>
      <c r="BE1828" s="354"/>
      <c r="BF1828" s="354"/>
      <c r="BG1828" s="354"/>
      <c r="BH1828" s="354"/>
      <c r="BI1828" s="354"/>
      <c r="BJ1828" s="354"/>
      <c r="BK1828" s="354"/>
      <c r="BL1828" s="354"/>
      <c r="BM1828" s="354"/>
      <c r="BN1828" s="354"/>
      <c r="BO1828" s="354"/>
      <c r="BP1828" s="354"/>
      <c r="BQ1828" s="354"/>
      <c r="BR1828" s="354"/>
      <c r="BS1828" s="354"/>
      <c r="BT1828" s="355"/>
      <c r="BU1828" s="324" t="str">
        <f t="shared" ref="BU1828:BU1891" si="114">IF(OR(BO1828=3,BO1828=2,BP1828=3,BP1828=2,BQ1828=3,BQ1828=2,BR1828=3,BR1828=2,BS1828=3,BS1828=2,BT1828=3,BT1828=2),"Disability", "No disability")</f>
        <v>No disability</v>
      </c>
      <c r="BV1828" s="328" t="str">
        <f t="shared" si="112"/>
        <v>Out</v>
      </c>
      <c r="BW1828" s="329" t="str">
        <f t="shared" si="113"/>
        <v>Out</v>
      </c>
      <c r="BX1828" s="327" t="str">
        <f t="shared" ref="BX1828:BX1891" si="115">IF(AO1828="","",IF(AO1828=0,AP1828,IF(AO1828&lt;15,1,IF(AO1828&lt;=19,2,IF(AO1828&lt;=24,3,IF(AO1828&lt;=29,4,IF(AO1828&gt;=30,5,"")))))))</f>
        <v/>
      </c>
    </row>
    <row r="1829" spans="2:76" x14ac:dyDescent="0.2">
      <c r="B1829" s="137"/>
      <c r="C1829" s="138"/>
      <c r="D1829" s="139" t="s">
        <v>1856</v>
      </c>
      <c r="E1829" s="140"/>
      <c r="F1829" s="140"/>
      <c r="G1829" s="321"/>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2"/>
      <c r="AD1829" s="322"/>
      <c r="AE1829" s="322"/>
      <c r="AF1829" s="322"/>
      <c r="AG1829" s="322"/>
      <c r="AH1829" s="322"/>
      <c r="AI1829" s="322"/>
      <c r="AJ1829" s="322"/>
      <c r="AK1829" s="322"/>
      <c r="AL1829" s="322"/>
      <c r="AM1829" s="323"/>
      <c r="AN1829" s="353"/>
      <c r="AO1829" s="354"/>
      <c r="AP1829" s="354"/>
      <c r="AQ1829" s="354"/>
      <c r="AR1829" s="354"/>
      <c r="AS1829" s="354"/>
      <c r="AT1829" s="354"/>
      <c r="AU1829" s="354"/>
      <c r="AV1829" s="354"/>
      <c r="AW1829" s="354"/>
      <c r="AX1829" s="354"/>
      <c r="AY1829" s="354"/>
      <c r="AZ1829" s="354"/>
      <c r="BA1829" s="354"/>
      <c r="BB1829" s="354"/>
      <c r="BC1829" s="354"/>
      <c r="BD1829" s="354"/>
      <c r="BE1829" s="354"/>
      <c r="BF1829" s="354"/>
      <c r="BG1829" s="354"/>
      <c r="BH1829" s="354"/>
      <c r="BI1829" s="354"/>
      <c r="BJ1829" s="354"/>
      <c r="BK1829" s="354"/>
      <c r="BL1829" s="354"/>
      <c r="BM1829" s="354"/>
      <c r="BN1829" s="354"/>
      <c r="BO1829" s="354"/>
      <c r="BP1829" s="354"/>
      <c r="BQ1829" s="354"/>
      <c r="BR1829" s="354"/>
      <c r="BS1829" s="354"/>
      <c r="BT1829" s="355"/>
      <c r="BU1829" s="324" t="str">
        <f t="shared" si="114"/>
        <v>No disability</v>
      </c>
      <c r="BV1829" s="328" t="str">
        <f t="shared" si="112"/>
        <v>Out</v>
      </c>
      <c r="BW1829" s="329" t="str">
        <f t="shared" si="113"/>
        <v>Out</v>
      </c>
      <c r="BX1829" s="327" t="str">
        <f t="shared" si="115"/>
        <v/>
      </c>
    </row>
    <row r="1830" spans="2:76" x14ac:dyDescent="0.2">
      <c r="B1830" s="137"/>
      <c r="C1830" s="138"/>
      <c r="D1830" s="139" t="s">
        <v>1857</v>
      </c>
      <c r="E1830" s="140"/>
      <c r="F1830" s="140"/>
      <c r="G1830" s="321"/>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2"/>
      <c r="AD1830" s="322"/>
      <c r="AE1830" s="322"/>
      <c r="AF1830" s="322"/>
      <c r="AG1830" s="322"/>
      <c r="AH1830" s="322"/>
      <c r="AI1830" s="322"/>
      <c r="AJ1830" s="322"/>
      <c r="AK1830" s="322"/>
      <c r="AL1830" s="322"/>
      <c r="AM1830" s="323"/>
      <c r="AN1830" s="353"/>
      <c r="AO1830" s="354"/>
      <c r="AP1830" s="354"/>
      <c r="AQ1830" s="354"/>
      <c r="AR1830" s="354"/>
      <c r="AS1830" s="354"/>
      <c r="AT1830" s="354"/>
      <c r="AU1830" s="354"/>
      <c r="AV1830" s="354"/>
      <c r="AW1830" s="354"/>
      <c r="AX1830" s="354"/>
      <c r="AY1830" s="354"/>
      <c r="AZ1830" s="354"/>
      <c r="BA1830" s="354"/>
      <c r="BB1830" s="354"/>
      <c r="BC1830" s="354"/>
      <c r="BD1830" s="354"/>
      <c r="BE1830" s="354"/>
      <c r="BF1830" s="354"/>
      <c r="BG1830" s="354"/>
      <c r="BH1830" s="354"/>
      <c r="BI1830" s="354"/>
      <c r="BJ1830" s="354"/>
      <c r="BK1830" s="354"/>
      <c r="BL1830" s="354"/>
      <c r="BM1830" s="354"/>
      <c r="BN1830" s="354"/>
      <c r="BO1830" s="354"/>
      <c r="BP1830" s="354"/>
      <c r="BQ1830" s="354"/>
      <c r="BR1830" s="354"/>
      <c r="BS1830" s="354"/>
      <c r="BT1830" s="355"/>
      <c r="BU1830" s="324" t="str">
        <f t="shared" si="114"/>
        <v>No disability</v>
      </c>
      <c r="BV1830" s="328" t="str">
        <f t="shared" si="112"/>
        <v>Out</v>
      </c>
      <c r="BW1830" s="329" t="str">
        <f t="shared" si="113"/>
        <v>Out</v>
      </c>
      <c r="BX1830" s="327" t="str">
        <f t="shared" si="115"/>
        <v/>
      </c>
    </row>
    <row r="1831" spans="2:76" x14ac:dyDescent="0.2">
      <c r="B1831" s="137"/>
      <c r="C1831" s="138"/>
      <c r="D1831" s="139" t="s">
        <v>1858</v>
      </c>
      <c r="E1831" s="140"/>
      <c r="F1831" s="140"/>
      <c r="G1831" s="321"/>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2"/>
      <c r="AD1831" s="322"/>
      <c r="AE1831" s="322"/>
      <c r="AF1831" s="322"/>
      <c r="AG1831" s="322"/>
      <c r="AH1831" s="322"/>
      <c r="AI1831" s="322"/>
      <c r="AJ1831" s="322"/>
      <c r="AK1831" s="322"/>
      <c r="AL1831" s="322"/>
      <c r="AM1831" s="323"/>
      <c r="AN1831" s="353"/>
      <c r="AO1831" s="354"/>
      <c r="AP1831" s="354"/>
      <c r="AQ1831" s="354"/>
      <c r="AR1831" s="354"/>
      <c r="AS1831" s="354"/>
      <c r="AT1831" s="354"/>
      <c r="AU1831" s="354"/>
      <c r="AV1831" s="354"/>
      <c r="AW1831" s="354"/>
      <c r="AX1831" s="354"/>
      <c r="AY1831" s="354"/>
      <c r="AZ1831" s="354"/>
      <c r="BA1831" s="354"/>
      <c r="BB1831" s="354"/>
      <c r="BC1831" s="354"/>
      <c r="BD1831" s="354"/>
      <c r="BE1831" s="354"/>
      <c r="BF1831" s="354"/>
      <c r="BG1831" s="354"/>
      <c r="BH1831" s="354"/>
      <c r="BI1831" s="354"/>
      <c r="BJ1831" s="354"/>
      <c r="BK1831" s="354"/>
      <c r="BL1831" s="354"/>
      <c r="BM1831" s="354"/>
      <c r="BN1831" s="354"/>
      <c r="BO1831" s="354"/>
      <c r="BP1831" s="354"/>
      <c r="BQ1831" s="354"/>
      <c r="BR1831" s="354"/>
      <c r="BS1831" s="354"/>
      <c r="BT1831" s="355"/>
      <c r="BU1831" s="324" t="str">
        <f t="shared" si="114"/>
        <v>No disability</v>
      </c>
      <c r="BV1831" s="328" t="str">
        <f t="shared" si="112"/>
        <v>Out</v>
      </c>
      <c r="BW1831" s="329" t="str">
        <f t="shared" si="113"/>
        <v>Out</v>
      </c>
      <c r="BX1831" s="327" t="str">
        <f t="shared" si="115"/>
        <v/>
      </c>
    </row>
    <row r="1832" spans="2:76" x14ac:dyDescent="0.2">
      <c r="B1832" s="137"/>
      <c r="C1832" s="138"/>
      <c r="D1832" s="139" t="s">
        <v>1859</v>
      </c>
      <c r="E1832" s="140"/>
      <c r="F1832" s="140"/>
      <c r="G1832" s="321"/>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2"/>
      <c r="AD1832" s="322"/>
      <c r="AE1832" s="322"/>
      <c r="AF1832" s="322"/>
      <c r="AG1832" s="322"/>
      <c r="AH1832" s="322"/>
      <c r="AI1832" s="322"/>
      <c r="AJ1832" s="322"/>
      <c r="AK1832" s="322"/>
      <c r="AL1832" s="322"/>
      <c r="AM1832" s="323"/>
      <c r="AN1832" s="353"/>
      <c r="AO1832" s="354"/>
      <c r="AP1832" s="354"/>
      <c r="AQ1832" s="354"/>
      <c r="AR1832" s="354"/>
      <c r="AS1832" s="354"/>
      <c r="AT1832" s="354"/>
      <c r="AU1832" s="354"/>
      <c r="AV1832" s="354"/>
      <c r="AW1832" s="354"/>
      <c r="AX1832" s="354"/>
      <c r="AY1832" s="354"/>
      <c r="AZ1832" s="354"/>
      <c r="BA1832" s="354"/>
      <c r="BB1832" s="354"/>
      <c r="BC1832" s="354"/>
      <c r="BD1832" s="354"/>
      <c r="BE1832" s="354"/>
      <c r="BF1832" s="354"/>
      <c r="BG1832" s="354"/>
      <c r="BH1832" s="354"/>
      <c r="BI1832" s="354"/>
      <c r="BJ1832" s="354"/>
      <c r="BK1832" s="354"/>
      <c r="BL1832" s="354"/>
      <c r="BM1832" s="354"/>
      <c r="BN1832" s="354"/>
      <c r="BO1832" s="354"/>
      <c r="BP1832" s="354"/>
      <c r="BQ1832" s="354"/>
      <c r="BR1832" s="354"/>
      <c r="BS1832" s="354"/>
      <c r="BT1832" s="355"/>
      <c r="BU1832" s="324" t="str">
        <f t="shared" si="114"/>
        <v>No disability</v>
      </c>
      <c r="BV1832" s="328" t="str">
        <f t="shared" si="112"/>
        <v>Out</v>
      </c>
      <c r="BW1832" s="329" t="str">
        <f t="shared" si="113"/>
        <v>Out</v>
      </c>
      <c r="BX1832" s="327" t="str">
        <f t="shared" si="115"/>
        <v/>
      </c>
    </row>
    <row r="1833" spans="2:76" x14ac:dyDescent="0.2">
      <c r="B1833" s="137"/>
      <c r="C1833" s="138"/>
      <c r="D1833" s="139" t="s">
        <v>1860</v>
      </c>
      <c r="E1833" s="140"/>
      <c r="F1833" s="140"/>
      <c r="G1833" s="321"/>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2"/>
      <c r="AD1833" s="322"/>
      <c r="AE1833" s="322"/>
      <c r="AF1833" s="322"/>
      <c r="AG1833" s="322"/>
      <c r="AH1833" s="322"/>
      <c r="AI1833" s="322"/>
      <c r="AJ1833" s="322"/>
      <c r="AK1833" s="322"/>
      <c r="AL1833" s="322"/>
      <c r="AM1833" s="323"/>
      <c r="AN1833" s="353"/>
      <c r="AO1833" s="354"/>
      <c r="AP1833" s="354"/>
      <c r="AQ1833" s="354"/>
      <c r="AR1833" s="354"/>
      <c r="AS1833" s="354"/>
      <c r="AT1833" s="354"/>
      <c r="AU1833" s="354"/>
      <c r="AV1833" s="354"/>
      <c r="AW1833" s="354"/>
      <c r="AX1833" s="354"/>
      <c r="AY1833" s="354"/>
      <c r="AZ1833" s="354"/>
      <c r="BA1833" s="354"/>
      <c r="BB1833" s="354"/>
      <c r="BC1833" s="354"/>
      <c r="BD1833" s="354"/>
      <c r="BE1833" s="354"/>
      <c r="BF1833" s="354"/>
      <c r="BG1833" s="354"/>
      <c r="BH1833" s="354"/>
      <c r="BI1833" s="354"/>
      <c r="BJ1833" s="354"/>
      <c r="BK1833" s="354"/>
      <c r="BL1833" s="354"/>
      <c r="BM1833" s="354"/>
      <c r="BN1833" s="354"/>
      <c r="BO1833" s="354"/>
      <c r="BP1833" s="354"/>
      <c r="BQ1833" s="354"/>
      <c r="BR1833" s="354"/>
      <c r="BS1833" s="354"/>
      <c r="BT1833" s="355"/>
      <c r="BU1833" s="324" t="str">
        <f t="shared" si="114"/>
        <v>No disability</v>
      </c>
      <c r="BV1833" s="328" t="str">
        <f t="shared" si="112"/>
        <v>Out</v>
      </c>
      <c r="BW1833" s="329" t="str">
        <f t="shared" si="113"/>
        <v>Out</v>
      </c>
      <c r="BX1833" s="327" t="str">
        <f t="shared" si="115"/>
        <v/>
      </c>
    </row>
    <row r="1834" spans="2:76" x14ac:dyDescent="0.2">
      <c r="B1834" s="137"/>
      <c r="C1834" s="138"/>
      <c r="D1834" s="139" t="s">
        <v>1861</v>
      </c>
      <c r="E1834" s="140"/>
      <c r="F1834" s="140"/>
      <c r="G1834" s="321"/>
      <c r="H1834" s="322"/>
      <c r="I1834" s="322"/>
      <c r="J1834" s="322"/>
      <c r="K1834" s="322"/>
      <c r="L1834" s="322"/>
      <c r="M1834" s="322"/>
      <c r="N1834" s="322"/>
      <c r="O1834" s="322"/>
      <c r="P1834" s="322"/>
      <c r="Q1834" s="322"/>
      <c r="R1834" s="322"/>
      <c r="S1834" s="322"/>
      <c r="T1834" s="322"/>
      <c r="U1834" s="322"/>
      <c r="V1834" s="322"/>
      <c r="W1834" s="322"/>
      <c r="X1834" s="322"/>
      <c r="Y1834" s="322"/>
      <c r="Z1834" s="322"/>
      <c r="AA1834" s="322"/>
      <c r="AB1834" s="322"/>
      <c r="AC1834" s="322"/>
      <c r="AD1834" s="322"/>
      <c r="AE1834" s="322"/>
      <c r="AF1834" s="322"/>
      <c r="AG1834" s="322"/>
      <c r="AH1834" s="322"/>
      <c r="AI1834" s="322"/>
      <c r="AJ1834" s="322"/>
      <c r="AK1834" s="322"/>
      <c r="AL1834" s="322"/>
      <c r="AM1834" s="323"/>
      <c r="AN1834" s="353"/>
      <c r="AO1834" s="354"/>
      <c r="AP1834" s="354"/>
      <c r="AQ1834" s="354"/>
      <c r="AR1834" s="354"/>
      <c r="AS1834" s="354"/>
      <c r="AT1834" s="354"/>
      <c r="AU1834" s="354"/>
      <c r="AV1834" s="354"/>
      <c r="AW1834" s="354"/>
      <c r="AX1834" s="354"/>
      <c r="AY1834" s="354"/>
      <c r="AZ1834" s="354"/>
      <c r="BA1834" s="354"/>
      <c r="BB1834" s="354"/>
      <c r="BC1834" s="354"/>
      <c r="BD1834" s="354"/>
      <c r="BE1834" s="354"/>
      <c r="BF1834" s="354"/>
      <c r="BG1834" s="354"/>
      <c r="BH1834" s="354"/>
      <c r="BI1834" s="354"/>
      <c r="BJ1834" s="354"/>
      <c r="BK1834" s="354"/>
      <c r="BL1834" s="354"/>
      <c r="BM1834" s="354"/>
      <c r="BN1834" s="354"/>
      <c r="BO1834" s="354"/>
      <c r="BP1834" s="354"/>
      <c r="BQ1834" s="354"/>
      <c r="BR1834" s="354"/>
      <c r="BS1834" s="354"/>
      <c r="BT1834" s="355"/>
      <c r="BU1834" s="324" t="str">
        <f t="shared" si="114"/>
        <v>No disability</v>
      </c>
      <c r="BV1834" s="328" t="str">
        <f t="shared" si="112"/>
        <v>Out</v>
      </c>
      <c r="BW1834" s="329" t="str">
        <f t="shared" si="113"/>
        <v>Out</v>
      </c>
      <c r="BX1834" s="327" t="str">
        <f t="shared" si="115"/>
        <v/>
      </c>
    </row>
    <row r="1835" spans="2:76" x14ac:dyDescent="0.2">
      <c r="B1835" s="137"/>
      <c r="C1835" s="138"/>
      <c r="D1835" s="139" t="s">
        <v>1862</v>
      </c>
      <c r="E1835" s="140"/>
      <c r="F1835" s="140"/>
      <c r="G1835" s="321"/>
      <c r="H1835" s="322"/>
      <c r="I1835" s="322"/>
      <c r="J1835" s="322"/>
      <c r="K1835" s="322"/>
      <c r="L1835" s="322"/>
      <c r="M1835" s="322"/>
      <c r="N1835" s="322"/>
      <c r="O1835" s="322"/>
      <c r="P1835" s="322"/>
      <c r="Q1835" s="322"/>
      <c r="R1835" s="322"/>
      <c r="S1835" s="322"/>
      <c r="T1835" s="322"/>
      <c r="U1835" s="322"/>
      <c r="V1835" s="322"/>
      <c r="W1835" s="322"/>
      <c r="X1835" s="322"/>
      <c r="Y1835" s="322"/>
      <c r="Z1835" s="322"/>
      <c r="AA1835" s="322"/>
      <c r="AB1835" s="322"/>
      <c r="AC1835" s="322"/>
      <c r="AD1835" s="322"/>
      <c r="AE1835" s="322"/>
      <c r="AF1835" s="322"/>
      <c r="AG1835" s="322"/>
      <c r="AH1835" s="322"/>
      <c r="AI1835" s="322"/>
      <c r="AJ1835" s="322"/>
      <c r="AK1835" s="322"/>
      <c r="AL1835" s="322"/>
      <c r="AM1835" s="323"/>
      <c r="AN1835" s="353"/>
      <c r="AO1835" s="354"/>
      <c r="AP1835" s="354"/>
      <c r="AQ1835" s="354"/>
      <c r="AR1835" s="354"/>
      <c r="AS1835" s="354"/>
      <c r="AT1835" s="354"/>
      <c r="AU1835" s="354"/>
      <c r="AV1835" s="354"/>
      <c r="AW1835" s="354"/>
      <c r="AX1835" s="354"/>
      <c r="AY1835" s="354"/>
      <c r="AZ1835" s="354"/>
      <c r="BA1835" s="354"/>
      <c r="BB1835" s="354"/>
      <c r="BC1835" s="354"/>
      <c r="BD1835" s="354"/>
      <c r="BE1835" s="354"/>
      <c r="BF1835" s="354"/>
      <c r="BG1835" s="354"/>
      <c r="BH1835" s="354"/>
      <c r="BI1835" s="354"/>
      <c r="BJ1835" s="354"/>
      <c r="BK1835" s="354"/>
      <c r="BL1835" s="354"/>
      <c r="BM1835" s="354"/>
      <c r="BN1835" s="354"/>
      <c r="BO1835" s="354"/>
      <c r="BP1835" s="354"/>
      <c r="BQ1835" s="354"/>
      <c r="BR1835" s="354"/>
      <c r="BS1835" s="354"/>
      <c r="BT1835" s="355"/>
      <c r="BU1835" s="324" t="str">
        <f t="shared" si="114"/>
        <v>No disability</v>
      </c>
      <c r="BV1835" s="328" t="str">
        <f t="shared" si="112"/>
        <v>Out</v>
      </c>
      <c r="BW1835" s="329" t="str">
        <f t="shared" si="113"/>
        <v>Out</v>
      </c>
      <c r="BX1835" s="327" t="str">
        <f t="shared" si="115"/>
        <v/>
      </c>
    </row>
    <row r="1836" spans="2:76" x14ac:dyDescent="0.2">
      <c r="B1836" s="137"/>
      <c r="C1836" s="138"/>
      <c r="D1836" s="139" t="s">
        <v>1863</v>
      </c>
      <c r="E1836" s="140"/>
      <c r="F1836" s="140"/>
      <c r="G1836" s="321"/>
      <c r="H1836" s="322"/>
      <c r="I1836" s="322"/>
      <c r="J1836" s="322"/>
      <c r="K1836" s="322"/>
      <c r="L1836" s="322"/>
      <c r="M1836" s="322"/>
      <c r="N1836" s="322"/>
      <c r="O1836" s="322"/>
      <c r="P1836" s="322"/>
      <c r="Q1836" s="322"/>
      <c r="R1836" s="322"/>
      <c r="S1836" s="322"/>
      <c r="T1836" s="322"/>
      <c r="U1836" s="322"/>
      <c r="V1836" s="322"/>
      <c r="W1836" s="322"/>
      <c r="X1836" s="322"/>
      <c r="Y1836" s="322"/>
      <c r="Z1836" s="322"/>
      <c r="AA1836" s="322"/>
      <c r="AB1836" s="322"/>
      <c r="AC1836" s="322"/>
      <c r="AD1836" s="322"/>
      <c r="AE1836" s="322"/>
      <c r="AF1836" s="322"/>
      <c r="AG1836" s="322"/>
      <c r="AH1836" s="322"/>
      <c r="AI1836" s="322"/>
      <c r="AJ1836" s="322"/>
      <c r="AK1836" s="322"/>
      <c r="AL1836" s="322"/>
      <c r="AM1836" s="323"/>
      <c r="AN1836" s="353"/>
      <c r="AO1836" s="354"/>
      <c r="AP1836" s="354"/>
      <c r="AQ1836" s="354"/>
      <c r="AR1836" s="354"/>
      <c r="AS1836" s="354"/>
      <c r="AT1836" s="354"/>
      <c r="AU1836" s="354"/>
      <c r="AV1836" s="354"/>
      <c r="AW1836" s="354"/>
      <c r="AX1836" s="354"/>
      <c r="AY1836" s="354"/>
      <c r="AZ1836" s="354"/>
      <c r="BA1836" s="354"/>
      <c r="BB1836" s="354"/>
      <c r="BC1836" s="354"/>
      <c r="BD1836" s="354"/>
      <c r="BE1836" s="354"/>
      <c r="BF1836" s="354"/>
      <c r="BG1836" s="354"/>
      <c r="BH1836" s="354"/>
      <c r="BI1836" s="354"/>
      <c r="BJ1836" s="354"/>
      <c r="BK1836" s="354"/>
      <c r="BL1836" s="354"/>
      <c r="BM1836" s="354"/>
      <c r="BN1836" s="354"/>
      <c r="BO1836" s="354"/>
      <c r="BP1836" s="354"/>
      <c r="BQ1836" s="354"/>
      <c r="BR1836" s="354"/>
      <c r="BS1836" s="354"/>
      <c r="BT1836" s="355"/>
      <c r="BU1836" s="324" t="str">
        <f t="shared" si="114"/>
        <v>No disability</v>
      </c>
      <c r="BV1836" s="328" t="str">
        <f t="shared" si="112"/>
        <v>Out</v>
      </c>
      <c r="BW1836" s="329" t="str">
        <f t="shared" si="113"/>
        <v>Out</v>
      </c>
      <c r="BX1836" s="327" t="str">
        <f t="shared" si="115"/>
        <v/>
      </c>
    </row>
    <row r="1837" spans="2:76" x14ac:dyDescent="0.2">
      <c r="B1837" s="137"/>
      <c r="C1837" s="138"/>
      <c r="D1837" s="139" t="s">
        <v>1864</v>
      </c>
      <c r="E1837" s="140"/>
      <c r="F1837" s="140"/>
      <c r="G1837" s="321"/>
      <c r="H1837" s="322"/>
      <c r="I1837" s="322"/>
      <c r="J1837" s="322"/>
      <c r="K1837" s="322"/>
      <c r="L1837" s="322"/>
      <c r="M1837" s="322"/>
      <c r="N1837" s="322"/>
      <c r="O1837" s="322"/>
      <c r="P1837" s="322"/>
      <c r="Q1837" s="322"/>
      <c r="R1837" s="322"/>
      <c r="S1837" s="322"/>
      <c r="T1837" s="322"/>
      <c r="U1837" s="322"/>
      <c r="V1837" s="322"/>
      <c r="W1837" s="322"/>
      <c r="X1837" s="322"/>
      <c r="Y1837" s="322"/>
      <c r="Z1837" s="322"/>
      <c r="AA1837" s="322"/>
      <c r="AB1837" s="322"/>
      <c r="AC1837" s="322"/>
      <c r="AD1837" s="322"/>
      <c r="AE1837" s="322"/>
      <c r="AF1837" s="322"/>
      <c r="AG1837" s="322"/>
      <c r="AH1837" s="322"/>
      <c r="AI1837" s="322"/>
      <c r="AJ1837" s="322"/>
      <c r="AK1837" s="322"/>
      <c r="AL1837" s="322"/>
      <c r="AM1837" s="323"/>
      <c r="AN1837" s="353"/>
      <c r="AO1837" s="354"/>
      <c r="AP1837" s="354"/>
      <c r="AQ1837" s="354"/>
      <c r="AR1837" s="354"/>
      <c r="AS1837" s="354"/>
      <c r="AT1837" s="354"/>
      <c r="AU1837" s="354"/>
      <c r="AV1837" s="354"/>
      <c r="AW1837" s="354"/>
      <c r="AX1837" s="354"/>
      <c r="AY1837" s="354"/>
      <c r="AZ1837" s="354"/>
      <c r="BA1837" s="354"/>
      <c r="BB1837" s="354"/>
      <c r="BC1837" s="354"/>
      <c r="BD1837" s="354"/>
      <c r="BE1837" s="354"/>
      <c r="BF1837" s="354"/>
      <c r="BG1837" s="354"/>
      <c r="BH1837" s="354"/>
      <c r="BI1837" s="354"/>
      <c r="BJ1837" s="354"/>
      <c r="BK1837" s="354"/>
      <c r="BL1837" s="354"/>
      <c r="BM1837" s="354"/>
      <c r="BN1837" s="354"/>
      <c r="BO1837" s="354"/>
      <c r="BP1837" s="354"/>
      <c r="BQ1837" s="354"/>
      <c r="BR1837" s="354"/>
      <c r="BS1837" s="354"/>
      <c r="BT1837" s="355"/>
      <c r="BU1837" s="324" t="str">
        <f t="shared" si="114"/>
        <v>No disability</v>
      </c>
      <c r="BV1837" s="328" t="str">
        <f t="shared" si="112"/>
        <v>Out</v>
      </c>
      <c r="BW1837" s="329" t="str">
        <f t="shared" si="113"/>
        <v>Out</v>
      </c>
      <c r="BX1837" s="327" t="str">
        <f t="shared" si="115"/>
        <v/>
      </c>
    </row>
    <row r="1838" spans="2:76" x14ac:dyDescent="0.2">
      <c r="B1838" s="137"/>
      <c r="C1838" s="138"/>
      <c r="D1838" s="139" t="s">
        <v>1865</v>
      </c>
      <c r="E1838" s="140"/>
      <c r="F1838" s="140"/>
      <c r="G1838" s="321"/>
      <c r="H1838" s="322"/>
      <c r="I1838" s="322"/>
      <c r="J1838" s="322"/>
      <c r="K1838" s="322"/>
      <c r="L1838" s="322"/>
      <c r="M1838" s="322"/>
      <c r="N1838" s="322"/>
      <c r="O1838" s="322"/>
      <c r="P1838" s="322"/>
      <c r="Q1838" s="322"/>
      <c r="R1838" s="322"/>
      <c r="S1838" s="322"/>
      <c r="T1838" s="322"/>
      <c r="U1838" s="322"/>
      <c r="V1838" s="322"/>
      <c r="W1838" s="322"/>
      <c r="X1838" s="322"/>
      <c r="Y1838" s="322"/>
      <c r="Z1838" s="322"/>
      <c r="AA1838" s="322"/>
      <c r="AB1838" s="322"/>
      <c r="AC1838" s="322"/>
      <c r="AD1838" s="322"/>
      <c r="AE1838" s="322"/>
      <c r="AF1838" s="322"/>
      <c r="AG1838" s="322"/>
      <c r="AH1838" s="322"/>
      <c r="AI1838" s="322"/>
      <c r="AJ1838" s="322"/>
      <c r="AK1838" s="322"/>
      <c r="AL1838" s="322"/>
      <c r="AM1838" s="323"/>
      <c r="AN1838" s="353"/>
      <c r="AO1838" s="354"/>
      <c r="AP1838" s="354"/>
      <c r="AQ1838" s="354"/>
      <c r="AR1838" s="354"/>
      <c r="AS1838" s="354"/>
      <c r="AT1838" s="354"/>
      <c r="AU1838" s="354"/>
      <c r="AV1838" s="354"/>
      <c r="AW1838" s="354"/>
      <c r="AX1838" s="354"/>
      <c r="AY1838" s="354"/>
      <c r="AZ1838" s="354"/>
      <c r="BA1838" s="354"/>
      <c r="BB1838" s="354"/>
      <c r="BC1838" s="354"/>
      <c r="BD1838" s="354"/>
      <c r="BE1838" s="354"/>
      <c r="BF1838" s="354"/>
      <c r="BG1838" s="354"/>
      <c r="BH1838" s="354"/>
      <c r="BI1838" s="354"/>
      <c r="BJ1838" s="354"/>
      <c r="BK1838" s="354"/>
      <c r="BL1838" s="354"/>
      <c r="BM1838" s="354"/>
      <c r="BN1838" s="354"/>
      <c r="BO1838" s="354"/>
      <c r="BP1838" s="354"/>
      <c r="BQ1838" s="354"/>
      <c r="BR1838" s="354"/>
      <c r="BS1838" s="354"/>
      <c r="BT1838" s="355"/>
      <c r="BU1838" s="324" t="str">
        <f t="shared" si="114"/>
        <v>No disability</v>
      </c>
      <c r="BV1838" s="328" t="str">
        <f t="shared" si="112"/>
        <v>Out</v>
      </c>
      <c r="BW1838" s="329" t="str">
        <f t="shared" si="113"/>
        <v>Out</v>
      </c>
      <c r="BX1838" s="327" t="str">
        <f t="shared" si="115"/>
        <v/>
      </c>
    </row>
    <row r="1839" spans="2:76" x14ac:dyDescent="0.2">
      <c r="B1839" s="137"/>
      <c r="C1839" s="138"/>
      <c r="D1839" s="139" t="s">
        <v>1866</v>
      </c>
      <c r="E1839" s="140"/>
      <c r="F1839" s="140"/>
      <c r="G1839" s="321"/>
      <c r="H1839" s="322"/>
      <c r="I1839" s="322"/>
      <c r="J1839" s="322"/>
      <c r="K1839" s="322"/>
      <c r="L1839" s="322"/>
      <c r="M1839" s="322"/>
      <c r="N1839" s="322"/>
      <c r="O1839" s="322"/>
      <c r="P1839" s="322"/>
      <c r="Q1839" s="322"/>
      <c r="R1839" s="322"/>
      <c r="S1839" s="322"/>
      <c r="T1839" s="322"/>
      <c r="U1839" s="322"/>
      <c r="V1839" s="322"/>
      <c r="W1839" s="322"/>
      <c r="X1839" s="322"/>
      <c r="Y1839" s="322"/>
      <c r="Z1839" s="322"/>
      <c r="AA1839" s="322"/>
      <c r="AB1839" s="322"/>
      <c r="AC1839" s="322"/>
      <c r="AD1839" s="322"/>
      <c r="AE1839" s="322"/>
      <c r="AF1839" s="322"/>
      <c r="AG1839" s="322"/>
      <c r="AH1839" s="322"/>
      <c r="AI1839" s="322"/>
      <c r="AJ1839" s="322"/>
      <c r="AK1839" s="322"/>
      <c r="AL1839" s="322"/>
      <c r="AM1839" s="323"/>
      <c r="AN1839" s="353"/>
      <c r="AO1839" s="354"/>
      <c r="AP1839" s="354"/>
      <c r="AQ1839" s="354"/>
      <c r="AR1839" s="354"/>
      <c r="AS1839" s="354"/>
      <c r="AT1839" s="354"/>
      <c r="AU1839" s="354"/>
      <c r="AV1839" s="354"/>
      <c r="AW1839" s="354"/>
      <c r="AX1839" s="354"/>
      <c r="AY1839" s="354"/>
      <c r="AZ1839" s="354"/>
      <c r="BA1839" s="354"/>
      <c r="BB1839" s="354"/>
      <c r="BC1839" s="354"/>
      <c r="BD1839" s="354"/>
      <c r="BE1839" s="354"/>
      <c r="BF1839" s="354"/>
      <c r="BG1839" s="354"/>
      <c r="BH1839" s="354"/>
      <c r="BI1839" s="354"/>
      <c r="BJ1839" s="354"/>
      <c r="BK1839" s="354"/>
      <c r="BL1839" s="354"/>
      <c r="BM1839" s="354"/>
      <c r="BN1839" s="354"/>
      <c r="BO1839" s="354"/>
      <c r="BP1839" s="354"/>
      <c r="BQ1839" s="354"/>
      <c r="BR1839" s="354"/>
      <c r="BS1839" s="354"/>
      <c r="BT1839" s="355"/>
      <c r="BU1839" s="324" t="str">
        <f t="shared" si="114"/>
        <v>No disability</v>
      </c>
      <c r="BV1839" s="328" t="str">
        <f t="shared" si="112"/>
        <v>Out</v>
      </c>
      <c r="BW1839" s="329" t="str">
        <f t="shared" si="113"/>
        <v>Out</v>
      </c>
      <c r="BX1839" s="327" t="str">
        <f t="shared" si="115"/>
        <v/>
      </c>
    </row>
    <row r="1840" spans="2:76" x14ac:dyDescent="0.2">
      <c r="B1840" s="137"/>
      <c r="C1840" s="138"/>
      <c r="D1840" s="139" t="s">
        <v>1867</v>
      </c>
      <c r="E1840" s="140"/>
      <c r="F1840" s="140"/>
      <c r="G1840" s="321"/>
      <c r="H1840" s="322"/>
      <c r="I1840" s="322"/>
      <c r="J1840" s="322"/>
      <c r="K1840" s="322"/>
      <c r="L1840" s="322"/>
      <c r="M1840" s="322"/>
      <c r="N1840" s="322"/>
      <c r="O1840" s="322"/>
      <c r="P1840" s="322"/>
      <c r="Q1840" s="322"/>
      <c r="R1840" s="322"/>
      <c r="S1840" s="322"/>
      <c r="T1840" s="322"/>
      <c r="U1840" s="322"/>
      <c r="V1840" s="322"/>
      <c r="W1840" s="322"/>
      <c r="X1840" s="322"/>
      <c r="Y1840" s="322"/>
      <c r="Z1840" s="322"/>
      <c r="AA1840" s="322"/>
      <c r="AB1840" s="322"/>
      <c r="AC1840" s="322"/>
      <c r="AD1840" s="322"/>
      <c r="AE1840" s="322"/>
      <c r="AF1840" s="322"/>
      <c r="AG1840" s="322"/>
      <c r="AH1840" s="322"/>
      <c r="AI1840" s="322"/>
      <c r="AJ1840" s="322"/>
      <c r="AK1840" s="322"/>
      <c r="AL1840" s="322"/>
      <c r="AM1840" s="323"/>
      <c r="AN1840" s="353"/>
      <c r="AO1840" s="354"/>
      <c r="AP1840" s="354"/>
      <c r="AQ1840" s="354"/>
      <c r="AR1840" s="354"/>
      <c r="AS1840" s="354"/>
      <c r="AT1840" s="354"/>
      <c r="AU1840" s="354"/>
      <c r="AV1840" s="354"/>
      <c r="AW1840" s="354"/>
      <c r="AX1840" s="354"/>
      <c r="AY1840" s="354"/>
      <c r="AZ1840" s="354"/>
      <c r="BA1840" s="354"/>
      <c r="BB1840" s="354"/>
      <c r="BC1840" s="354"/>
      <c r="BD1840" s="354"/>
      <c r="BE1840" s="354"/>
      <c r="BF1840" s="354"/>
      <c r="BG1840" s="354"/>
      <c r="BH1840" s="354"/>
      <c r="BI1840" s="354"/>
      <c r="BJ1840" s="354"/>
      <c r="BK1840" s="354"/>
      <c r="BL1840" s="354"/>
      <c r="BM1840" s="354"/>
      <c r="BN1840" s="354"/>
      <c r="BO1840" s="354"/>
      <c r="BP1840" s="354"/>
      <c r="BQ1840" s="354"/>
      <c r="BR1840" s="354"/>
      <c r="BS1840" s="354"/>
      <c r="BT1840" s="355"/>
      <c r="BU1840" s="324" t="str">
        <f t="shared" si="114"/>
        <v>No disability</v>
      </c>
      <c r="BV1840" s="328" t="str">
        <f t="shared" si="112"/>
        <v>Out</v>
      </c>
      <c r="BW1840" s="329" t="str">
        <f t="shared" si="113"/>
        <v>Out</v>
      </c>
      <c r="BX1840" s="327" t="str">
        <f t="shared" si="115"/>
        <v/>
      </c>
    </row>
    <row r="1841" spans="2:76" x14ac:dyDescent="0.2">
      <c r="B1841" s="137"/>
      <c r="C1841" s="138"/>
      <c r="D1841" s="139" t="s">
        <v>1868</v>
      </c>
      <c r="E1841" s="140"/>
      <c r="F1841" s="140"/>
      <c r="G1841" s="321"/>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322"/>
      <c r="AE1841" s="322"/>
      <c r="AF1841" s="322"/>
      <c r="AG1841" s="322"/>
      <c r="AH1841" s="322"/>
      <c r="AI1841" s="322"/>
      <c r="AJ1841" s="322"/>
      <c r="AK1841" s="322"/>
      <c r="AL1841" s="322"/>
      <c r="AM1841" s="323"/>
      <c r="AN1841" s="353"/>
      <c r="AO1841" s="354"/>
      <c r="AP1841" s="354"/>
      <c r="AQ1841" s="354"/>
      <c r="AR1841" s="354"/>
      <c r="AS1841" s="354"/>
      <c r="AT1841" s="354"/>
      <c r="AU1841" s="354"/>
      <c r="AV1841" s="354"/>
      <c r="AW1841" s="354"/>
      <c r="AX1841" s="354"/>
      <c r="AY1841" s="354"/>
      <c r="AZ1841" s="354"/>
      <c r="BA1841" s="354"/>
      <c r="BB1841" s="354"/>
      <c r="BC1841" s="354"/>
      <c r="BD1841" s="354"/>
      <c r="BE1841" s="354"/>
      <c r="BF1841" s="354"/>
      <c r="BG1841" s="354"/>
      <c r="BH1841" s="354"/>
      <c r="BI1841" s="354"/>
      <c r="BJ1841" s="354"/>
      <c r="BK1841" s="354"/>
      <c r="BL1841" s="354"/>
      <c r="BM1841" s="354"/>
      <c r="BN1841" s="354"/>
      <c r="BO1841" s="354"/>
      <c r="BP1841" s="354"/>
      <c r="BQ1841" s="354"/>
      <c r="BR1841" s="354"/>
      <c r="BS1841" s="354"/>
      <c r="BT1841" s="355"/>
      <c r="BU1841" s="324" t="str">
        <f t="shared" si="114"/>
        <v>No disability</v>
      </c>
      <c r="BV1841" s="328" t="str">
        <f t="shared" si="112"/>
        <v>Out</v>
      </c>
      <c r="BW1841" s="329" t="str">
        <f t="shared" si="113"/>
        <v>Out</v>
      </c>
      <c r="BX1841" s="327" t="str">
        <f t="shared" si="115"/>
        <v/>
      </c>
    </row>
    <row r="1842" spans="2:76" x14ac:dyDescent="0.2">
      <c r="B1842" s="137"/>
      <c r="C1842" s="138"/>
      <c r="D1842" s="139" t="s">
        <v>1869</v>
      </c>
      <c r="E1842" s="140"/>
      <c r="F1842" s="140"/>
      <c r="G1842" s="321"/>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2"/>
      <c r="AD1842" s="322"/>
      <c r="AE1842" s="322"/>
      <c r="AF1842" s="322"/>
      <c r="AG1842" s="322"/>
      <c r="AH1842" s="322"/>
      <c r="AI1842" s="322"/>
      <c r="AJ1842" s="322"/>
      <c r="AK1842" s="322"/>
      <c r="AL1842" s="322"/>
      <c r="AM1842" s="323"/>
      <c r="AN1842" s="353"/>
      <c r="AO1842" s="354"/>
      <c r="AP1842" s="354"/>
      <c r="AQ1842" s="354"/>
      <c r="AR1842" s="354"/>
      <c r="AS1842" s="354"/>
      <c r="AT1842" s="354"/>
      <c r="AU1842" s="354"/>
      <c r="AV1842" s="354"/>
      <c r="AW1842" s="354"/>
      <c r="AX1842" s="354"/>
      <c r="AY1842" s="354"/>
      <c r="AZ1842" s="354"/>
      <c r="BA1842" s="354"/>
      <c r="BB1842" s="354"/>
      <c r="BC1842" s="354"/>
      <c r="BD1842" s="354"/>
      <c r="BE1842" s="354"/>
      <c r="BF1842" s="354"/>
      <c r="BG1842" s="354"/>
      <c r="BH1842" s="354"/>
      <c r="BI1842" s="354"/>
      <c r="BJ1842" s="354"/>
      <c r="BK1842" s="354"/>
      <c r="BL1842" s="354"/>
      <c r="BM1842" s="354"/>
      <c r="BN1842" s="354"/>
      <c r="BO1842" s="354"/>
      <c r="BP1842" s="354"/>
      <c r="BQ1842" s="354"/>
      <c r="BR1842" s="354"/>
      <c r="BS1842" s="354"/>
      <c r="BT1842" s="355"/>
      <c r="BU1842" s="324" t="str">
        <f t="shared" si="114"/>
        <v>No disability</v>
      </c>
      <c r="BV1842" s="328" t="str">
        <f t="shared" si="112"/>
        <v>Out</v>
      </c>
      <c r="BW1842" s="329" t="str">
        <f t="shared" si="113"/>
        <v>Out</v>
      </c>
      <c r="BX1842" s="327" t="str">
        <f t="shared" si="115"/>
        <v/>
      </c>
    </row>
    <row r="1843" spans="2:76" x14ac:dyDescent="0.2">
      <c r="B1843" s="137"/>
      <c r="C1843" s="138"/>
      <c r="D1843" s="139" t="s">
        <v>1870</v>
      </c>
      <c r="E1843" s="140"/>
      <c r="F1843" s="140"/>
      <c r="G1843" s="321"/>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2"/>
      <c r="AD1843" s="322"/>
      <c r="AE1843" s="322"/>
      <c r="AF1843" s="322"/>
      <c r="AG1843" s="322"/>
      <c r="AH1843" s="322"/>
      <c r="AI1843" s="322"/>
      <c r="AJ1843" s="322"/>
      <c r="AK1843" s="322"/>
      <c r="AL1843" s="322"/>
      <c r="AM1843" s="323"/>
      <c r="AN1843" s="353"/>
      <c r="AO1843" s="354"/>
      <c r="AP1843" s="354"/>
      <c r="AQ1843" s="354"/>
      <c r="AR1843" s="354"/>
      <c r="AS1843" s="354"/>
      <c r="AT1843" s="354"/>
      <c r="AU1843" s="354"/>
      <c r="AV1843" s="354"/>
      <c r="AW1843" s="354"/>
      <c r="AX1843" s="354"/>
      <c r="AY1843" s="354"/>
      <c r="AZ1843" s="354"/>
      <c r="BA1843" s="354"/>
      <c r="BB1843" s="354"/>
      <c r="BC1843" s="354"/>
      <c r="BD1843" s="354"/>
      <c r="BE1843" s="354"/>
      <c r="BF1843" s="354"/>
      <c r="BG1843" s="354"/>
      <c r="BH1843" s="354"/>
      <c r="BI1843" s="354"/>
      <c r="BJ1843" s="354"/>
      <c r="BK1843" s="354"/>
      <c r="BL1843" s="354"/>
      <c r="BM1843" s="354"/>
      <c r="BN1843" s="354"/>
      <c r="BO1843" s="354"/>
      <c r="BP1843" s="354"/>
      <c r="BQ1843" s="354"/>
      <c r="BR1843" s="354"/>
      <c r="BS1843" s="354"/>
      <c r="BT1843" s="355"/>
      <c r="BU1843" s="324" t="str">
        <f t="shared" si="114"/>
        <v>No disability</v>
      </c>
      <c r="BV1843" s="328" t="str">
        <f t="shared" si="112"/>
        <v>Out</v>
      </c>
      <c r="BW1843" s="329" t="str">
        <f t="shared" si="113"/>
        <v>Out</v>
      </c>
      <c r="BX1843" s="327" t="str">
        <f t="shared" si="115"/>
        <v/>
      </c>
    </row>
    <row r="1844" spans="2:76" x14ac:dyDescent="0.2">
      <c r="B1844" s="137"/>
      <c r="C1844" s="138"/>
      <c r="D1844" s="139" t="s">
        <v>1871</v>
      </c>
      <c r="E1844" s="140"/>
      <c r="F1844" s="140"/>
      <c r="G1844" s="321"/>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2"/>
      <c r="AD1844" s="322"/>
      <c r="AE1844" s="322"/>
      <c r="AF1844" s="322"/>
      <c r="AG1844" s="322"/>
      <c r="AH1844" s="322"/>
      <c r="AI1844" s="322"/>
      <c r="AJ1844" s="322"/>
      <c r="AK1844" s="322"/>
      <c r="AL1844" s="322"/>
      <c r="AM1844" s="323"/>
      <c r="AN1844" s="353"/>
      <c r="AO1844" s="354"/>
      <c r="AP1844" s="354"/>
      <c r="AQ1844" s="354"/>
      <c r="AR1844" s="354"/>
      <c r="AS1844" s="354"/>
      <c r="AT1844" s="354"/>
      <c r="AU1844" s="354"/>
      <c r="AV1844" s="354"/>
      <c r="AW1844" s="354"/>
      <c r="AX1844" s="354"/>
      <c r="AY1844" s="354"/>
      <c r="AZ1844" s="354"/>
      <c r="BA1844" s="354"/>
      <c r="BB1844" s="354"/>
      <c r="BC1844" s="354"/>
      <c r="BD1844" s="354"/>
      <c r="BE1844" s="354"/>
      <c r="BF1844" s="354"/>
      <c r="BG1844" s="354"/>
      <c r="BH1844" s="354"/>
      <c r="BI1844" s="354"/>
      <c r="BJ1844" s="354"/>
      <c r="BK1844" s="354"/>
      <c r="BL1844" s="354"/>
      <c r="BM1844" s="354"/>
      <c r="BN1844" s="354"/>
      <c r="BO1844" s="354"/>
      <c r="BP1844" s="354"/>
      <c r="BQ1844" s="354"/>
      <c r="BR1844" s="354"/>
      <c r="BS1844" s="354"/>
      <c r="BT1844" s="355"/>
      <c r="BU1844" s="324" t="str">
        <f t="shared" si="114"/>
        <v>No disability</v>
      </c>
      <c r="BV1844" s="328" t="str">
        <f t="shared" si="112"/>
        <v>Out</v>
      </c>
      <c r="BW1844" s="329" t="str">
        <f t="shared" si="113"/>
        <v>Out</v>
      </c>
      <c r="BX1844" s="327" t="str">
        <f t="shared" si="115"/>
        <v/>
      </c>
    </row>
    <row r="1845" spans="2:76" x14ac:dyDescent="0.2">
      <c r="B1845" s="137"/>
      <c r="C1845" s="138"/>
      <c r="D1845" s="139" t="s">
        <v>1872</v>
      </c>
      <c r="E1845" s="140"/>
      <c r="F1845" s="140"/>
      <c r="G1845" s="321"/>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2"/>
      <c r="AD1845" s="322"/>
      <c r="AE1845" s="322"/>
      <c r="AF1845" s="322"/>
      <c r="AG1845" s="322"/>
      <c r="AH1845" s="322"/>
      <c r="AI1845" s="322"/>
      <c r="AJ1845" s="322"/>
      <c r="AK1845" s="322"/>
      <c r="AL1845" s="322"/>
      <c r="AM1845" s="323"/>
      <c r="AN1845" s="353"/>
      <c r="AO1845" s="354"/>
      <c r="AP1845" s="354"/>
      <c r="AQ1845" s="354"/>
      <c r="AR1845" s="354"/>
      <c r="AS1845" s="354"/>
      <c r="AT1845" s="354"/>
      <c r="AU1845" s="354"/>
      <c r="AV1845" s="354"/>
      <c r="AW1845" s="354"/>
      <c r="AX1845" s="354"/>
      <c r="AY1845" s="354"/>
      <c r="AZ1845" s="354"/>
      <c r="BA1845" s="354"/>
      <c r="BB1845" s="354"/>
      <c r="BC1845" s="354"/>
      <c r="BD1845" s="354"/>
      <c r="BE1845" s="354"/>
      <c r="BF1845" s="354"/>
      <c r="BG1845" s="354"/>
      <c r="BH1845" s="354"/>
      <c r="BI1845" s="354"/>
      <c r="BJ1845" s="354"/>
      <c r="BK1845" s="354"/>
      <c r="BL1845" s="354"/>
      <c r="BM1845" s="354"/>
      <c r="BN1845" s="354"/>
      <c r="BO1845" s="354"/>
      <c r="BP1845" s="354"/>
      <c r="BQ1845" s="354"/>
      <c r="BR1845" s="354"/>
      <c r="BS1845" s="354"/>
      <c r="BT1845" s="355"/>
      <c r="BU1845" s="324" t="str">
        <f t="shared" si="114"/>
        <v>No disability</v>
      </c>
      <c r="BV1845" s="328" t="str">
        <f t="shared" si="112"/>
        <v>Out</v>
      </c>
      <c r="BW1845" s="329" t="str">
        <f t="shared" si="113"/>
        <v>Out</v>
      </c>
      <c r="BX1845" s="327" t="str">
        <f t="shared" si="115"/>
        <v/>
      </c>
    </row>
    <row r="1846" spans="2:76" x14ac:dyDescent="0.2">
      <c r="B1846" s="137"/>
      <c r="C1846" s="138"/>
      <c r="D1846" s="139" t="s">
        <v>1873</v>
      </c>
      <c r="E1846" s="140"/>
      <c r="F1846" s="140"/>
      <c r="G1846" s="321"/>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2"/>
      <c r="AD1846" s="322"/>
      <c r="AE1846" s="322"/>
      <c r="AF1846" s="322"/>
      <c r="AG1846" s="322"/>
      <c r="AH1846" s="322"/>
      <c r="AI1846" s="322"/>
      <c r="AJ1846" s="322"/>
      <c r="AK1846" s="322"/>
      <c r="AL1846" s="322"/>
      <c r="AM1846" s="323"/>
      <c r="AN1846" s="353"/>
      <c r="AO1846" s="354"/>
      <c r="AP1846" s="354"/>
      <c r="AQ1846" s="354"/>
      <c r="AR1846" s="354"/>
      <c r="AS1846" s="354"/>
      <c r="AT1846" s="354"/>
      <c r="AU1846" s="354"/>
      <c r="AV1846" s="354"/>
      <c r="AW1846" s="354"/>
      <c r="AX1846" s="354"/>
      <c r="AY1846" s="354"/>
      <c r="AZ1846" s="354"/>
      <c r="BA1846" s="354"/>
      <c r="BB1846" s="354"/>
      <c r="BC1846" s="354"/>
      <c r="BD1846" s="354"/>
      <c r="BE1846" s="354"/>
      <c r="BF1846" s="354"/>
      <c r="BG1846" s="354"/>
      <c r="BH1846" s="354"/>
      <c r="BI1846" s="354"/>
      <c r="BJ1846" s="354"/>
      <c r="BK1846" s="354"/>
      <c r="BL1846" s="354"/>
      <c r="BM1846" s="354"/>
      <c r="BN1846" s="354"/>
      <c r="BO1846" s="354"/>
      <c r="BP1846" s="354"/>
      <c r="BQ1846" s="354"/>
      <c r="BR1846" s="354"/>
      <c r="BS1846" s="354"/>
      <c r="BT1846" s="355"/>
      <c r="BU1846" s="324" t="str">
        <f t="shared" si="114"/>
        <v>No disability</v>
      </c>
      <c r="BV1846" s="328" t="str">
        <f t="shared" si="112"/>
        <v>Out</v>
      </c>
      <c r="BW1846" s="329" t="str">
        <f t="shared" si="113"/>
        <v>Out</v>
      </c>
      <c r="BX1846" s="327" t="str">
        <f t="shared" si="115"/>
        <v/>
      </c>
    </row>
    <row r="1847" spans="2:76" x14ac:dyDescent="0.2">
      <c r="B1847" s="137"/>
      <c r="C1847" s="138"/>
      <c r="D1847" s="139" t="s">
        <v>1874</v>
      </c>
      <c r="E1847" s="140"/>
      <c r="F1847" s="140"/>
      <c r="G1847" s="321"/>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2"/>
      <c r="AD1847" s="322"/>
      <c r="AE1847" s="322"/>
      <c r="AF1847" s="322"/>
      <c r="AG1847" s="322"/>
      <c r="AH1847" s="322"/>
      <c r="AI1847" s="322"/>
      <c r="AJ1847" s="322"/>
      <c r="AK1847" s="322"/>
      <c r="AL1847" s="322"/>
      <c r="AM1847" s="323"/>
      <c r="AN1847" s="353"/>
      <c r="AO1847" s="354"/>
      <c r="AP1847" s="354"/>
      <c r="AQ1847" s="354"/>
      <c r="AR1847" s="354"/>
      <c r="AS1847" s="354"/>
      <c r="AT1847" s="354"/>
      <c r="AU1847" s="354"/>
      <c r="AV1847" s="354"/>
      <c r="AW1847" s="354"/>
      <c r="AX1847" s="354"/>
      <c r="AY1847" s="354"/>
      <c r="AZ1847" s="354"/>
      <c r="BA1847" s="354"/>
      <c r="BB1847" s="354"/>
      <c r="BC1847" s="354"/>
      <c r="BD1847" s="354"/>
      <c r="BE1847" s="354"/>
      <c r="BF1847" s="354"/>
      <c r="BG1847" s="354"/>
      <c r="BH1847" s="354"/>
      <c r="BI1847" s="354"/>
      <c r="BJ1847" s="354"/>
      <c r="BK1847" s="354"/>
      <c r="BL1847" s="354"/>
      <c r="BM1847" s="354"/>
      <c r="BN1847" s="354"/>
      <c r="BO1847" s="354"/>
      <c r="BP1847" s="354"/>
      <c r="BQ1847" s="354"/>
      <c r="BR1847" s="354"/>
      <c r="BS1847" s="354"/>
      <c r="BT1847" s="355"/>
      <c r="BU1847" s="324" t="str">
        <f t="shared" si="114"/>
        <v>No disability</v>
      </c>
      <c r="BV1847" s="328" t="str">
        <f t="shared" si="112"/>
        <v>Out</v>
      </c>
      <c r="BW1847" s="329" t="str">
        <f t="shared" si="113"/>
        <v>Out</v>
      </c>
      <c r="BX1847" s="327" t="str">
        <f t="shared" si="115"/>
        <v/>
      </c>
    </row>
    <row r="1848" spans="2:76" x14ac:dyDescent="0.2">
      <c r="B1848" s="137"/>
      <c r="C1848" s="138"/>
      <c r="D1848" s="139" t="s">
        <v>1875</v>
      </c>
      <c r="E1848" s="140"/>
      <c r="F1848" s="140"/>
      <c r="G1848" s="321"/>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2"/>
      <c r="AD1848" s="322"/>
      <c r="AE1848" s="322"/>
      <c r="AF1848" s="322"/>
      <c r="AG1848" s="322"/>
      <c r="AH1848" s="322"/>
      <c r="AI1848" s="322"/>
      <c r="AJ1848" s="322"/>
      <c r="AK1848" s="322"/>
      <c r="AL1848" s="322"/>
      <c r="AM1848" s="323"/>
      <c r="AN1848" s="353"/>
      <c r="AO1848" s="354"/>
      <c r="AP1848" s="354"/>
      <c r="AQ1848" s="354"/>
      <c r="AR1848" s="354"/>
      <c r="AS1848" s="354"/>
      <c r="AT1848" s="354"/>
      <c r="AU1848" s="354"/>
      <c r="AV1848" s="354"/>
      <c r="AW1848" s="354"/>
      <c r="AX1848" s="354"/>
      <c r="AY1848" s="354"/>
      <c r="AZ1848" s="354"/>
      <c r="BA1848" s="354"/>
      <c r="BB1848" s="354"/>
      <c r="BC1848" s="354"/>
      <c r="BD1848" s="354"/>
      <c r="BE1848" s="354"/>
      <c r="BF1848" s="354"/>
      <c r="BG1848" s="354"/>
      <c r="BH1848" s="354"/>
      <c r="BI1848" s="354"/>
      <c r="BJ1848" s="354"/>
      <c r="BK1848" s="354"/>
      <c r="BL1848" s="354"/>
      <c r="BM1848" s="354"/>
      <c r="BN1848" s="354"/>
      <c r="BO1848" s="354"/>
      <c r="BP1848" s="354"/>
      <c r="BQ1848" s="354"/>
      <c r="BR1848" s="354"/>
      <c r="BS1848" s="354"/>
      <c r="BT1848" s="355"/>
      <c r="BU1848" s="324" t="str">
        <f t="shared" si="114"/>
        <v>No disability</v>
      </c>
      <c r="BV1848" s="328" t="str">
        <f t="shared" si="112"/>
        <v>Out</v>
      </c>
      <c r="BW1848" s="329" t="str">
        <f t="shared" si="113"/>
        <v>Out</v>
      </c>
      <c r="BX1848" s="327" t="str">
        <f t="shared" si="115"/>
        <v/>
      </c>
    </row>
    <row r="1849" spans="2:76" x14ac:dyDescent="0.2">
      <c r="B1849" s="137"/>
      <c r="C1849" s="138"/>
      <c r="D1849" s="139" t="s">
        <v>1876</v>
      </c>
      <c r="E1849" s="140"/>
      <c r="F1849" s="140"/>
      <c r="G1849" s="321"/>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2"/>
      <c r="AD1849" s="322"/>
      <c r="AE1849" s="322"/>
      <c r="AF1849" s="322"/>
      <c r="AG1849" s="322"/>
      <c r="AH1849" s="322"/>
      <c r="AI1849" s="322"/>
      <c r="AJ1849" s="322"/>
      <c r="AK1849" s="322"/>
      <c r="AL1849" s="322"/>
      <c r="AM1849" s="323"/>
      <c r="AN1849" s="353"/>
      <c r="AO1849" s="354"/>
      <c r="AP1849" s="354"/>
      <c r="AQ1849" s="354"/>
      <c r="AR1849" s="354"/>
      <c r="AS1849" s="354"/>
      <c r="AT1849" s="354"/>
      <c r="AU1849" s="354"/>
      <c r="AV1849" s="354"/>
      <c r="AW1849" s="354"/>
      <c r="AX1849" s="354"/>
      <c r="AY1849" s="354"/>
      <c r="AZ1849" s="354"/>
      <c r="BA1849" s="354"/>
      <c r="BB1849" s="354"/>
      <c r="BC1849" s="354"/>
      <c r="BD1849" s="354"/>
      <c r="BE1849" s="354"/>
      <c r="BF1849" s="354"/>
      <c r="BG1849" s="354"/>
      <c r="BH1849" s="354"/>
      <c r="BI1849" s="354"/>
      <c r="BJ1849" s="354"/>
      <c r="BK1849" s="354"/>
      <c r="BL1849" s="354"/>
      <c r="BM1849" s="354"/>
      <c r="BN1849" s="354"/>
      <c r="BO1849" s="354"/>
      <c r="BP1849" s="354"/>
      <c r="BQ1849" s="354"/>
      <c r="BR1849" s="354"/>
      <c r="BS1849" s="354"/>
      <c r="BT1849" s="355"/>
      <c r="BU1849" s="324" t="str">
        <f t="shared" si="114"/>
        <v>No disability</v>
      </c>
      <c r="BV1849" s="328" t="str">
        <f t="shared" si="112"/>
        <v>Out</v>
      </c>
      <c r="BW1849" s="329" t="str">
        <f t="shared" si="113"/>
        <v>Out</v>
      </c>
      <c r="BX1849" s="327" t="str">
        <f t="shared" si="115"/>
        <v/>
      </c>
    </row>
    <row r="1850" spans="2:76" x14ac:dyDescent="0.2">
      <c r="B1850" s="137"/>
      <c r="C1850" s="138"/>
      <c r="D1850" s="139" t="s">
        <v>1877</v>
      </c>
      <c r="E1850" s="140"/>
      <c r="F1850" s="140"/>
      <c r="G1850" s="321"/>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2"/>
      <c r="AD1850" s="322"/>
      <c r="AE1850" s="322"/>
      <c r="AF1850" s="322"/>
      <c r="AG1850" s="322"/>
      <c r="AH1850" s="322"/>
      <c r="AI1850" s="322"/>
      <c r="AJ1850" s="322"/>
      <c r="AK1850" s="322"/>
      <c r="AL1850" s="322"/>
      <c r="AM1850" s="323"/>
      <c r="AN1850" s="353"/>
      <c r="AO1850" s="354"/>
      <c r="AP1850" s="354"/>
      <c r="AQ1850" s="354"/>
      <c r="AR1850" s="354"/>
      <c r="AS1850" s="354"/>
      <c r="AT1850" s="354"/>
      <c r="AU1850" s="354"/>
      <c r="AV1850" s="354"/>
      <c r="AW1850" s="354"/>
      <c r="AX1850" s="354"/>
      <c r="AY1850" s="354"/>
      <c r="AZ1850" s="354"/>
      <c r="BA1850" s="354"/>
      <c r="BB1850" s="354"/>
      <c r="BC1850" s="354"/>
      <c r="BD1850" s="354"/>
      <c r="BE1850" s="354"/>
      <c r="BF1850" s="354"/>
      <c r="BG1850" s="354"/>
      <c r="BH1850" s="354"/>
      <c r="BI1850" s="354"/>
      <c r="BJ1850" s="354"/>
      <c r="BK1850" s="354"/>
      <c r="BL1850" s="354"/>
      <c r="BM1850" s="354"/>
      <c r="BN1850" s="354"/>
      <c r="BO1850" s="354"/>
      <c r="BP1850" s="354"/>
      <c r="BQ1850" s="354"/>
      <c r="BR1850" s="354"/>
      <c r="BS1850" s="354"/>
      <c r="BT1850" s="355"/>
      <c r="BU1850" s="324" t="str">
        <f t="shared" si="114"/>
        <v>No disability</v>
      </c>
      <c r="BV1850" s="328" t="str">
        <f t="shared" si="112"/>
        <v>Out</v>
      </c>
      <c r="BW1850" s="329" t="str">
        <f t="shared" si="113"/>
        <v>Out</v>
      </c>
      <c r="BX1850" s="327" t="str">
        <f t="shared" si="115"/>
        <v/>
      </c>
    </row>
    <row r="1851" spans="2:76" x14ac:dyDescent="0.2">
      <c r="B1851" s="137"/>
      <c r="C1851" s="138"/>
      <c r="D1851" s="139" t="s">
        <v>1878</v>
      </c>
      <c r="E1851" s="140"/>
      <c r="F1851" s="140"/>
      <c r="G1851" s="321"/>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2"/>
      <c r="AD1851" s="322"/>
      <c r="AE1851" s="322"/>
      <c r="AF1851" s="322"/>
      <c r="AG1851" s="322"/>
      <c r="AH1851" s="322"/>
      <c r="AI1851" s="322"/>
      <c r="AJ1851" s="322"/>
      <c r="AK1851" s="322"/>
      <c r="AL1851" s="322"/>
      <c r="AM1851" s="323"/>
      <c r="AN1851" s="353"/>
      <c r="AO1851" s="354"/>
      <c r="AP1851" s="354"/>
      <c r="AQ1851" s="354"/>
      <c r="AR1851" s="354"/>
      <c r="AS1851" s="354"/>
      <c r="AT1851" s="354"/>
      <c r="AU1851" s="354"/>
      <c r="AV1851" s="354"/>
      <c r="AW1851" s="354"/>
      <c r="AX1851" s="354"/>
      <c r="AY1851" s="354"/>
      <c r="AZ1851" s="354"/>
      <c r="BA1851" s="354"/>
      <c r="BB1851" s="354"/>
      <c r="BC1851" s="354"/>
      <c r="BD1851" s="354"/>
      <c r="BE1851" s="354"/>
      <c r="BF1851" s="354"/>
      <c r="BG1851" s="354"/>
      <c r="BH1851" s="354"/>
      <c r="BI1851" s="354"/>
      <c r="BJ1851" s="354"/>
      <c r="BK1851" s="354"/>
      <c r="BL1851" s="354"/>
      <c r="BM1851" s="354"/>
      <c r="BN1851" s="354"/>
      <c r="BO1851" s="354"/>
      <c r="BP1851" s="354"/>
      <c r="BQ1851" s="354"/>
      <c r="BR1851" s="354"/>
      <c r="BS1851" s="354"/>
      <c r="BT1851" s="355"/>
      <c r="BU1851" s="324" t="str">
        <f t="shared" si="114"/>
        <v>No disability</v>
      </c>
      <c r="BV1851" s="328" t="str">
        <f t="shared" si="112"/>
        <v>Out</v>
      </c>
      <c r="BW1851" s="329" t="str">
        <f t="shared" si="113"/>
        <v>Out</v>
      </c>
      <c r="BX1851" s="327" t="str">
        <f t="shared" si="115"/>
        <v/>
      </c>
    </row>
    <row r="1852" spans="2:76" x14ac:dyDescent="0.2">
      <c r="B1852" s="137"/>
      <c r="C1852" s="138"/>
      <c r="D1852" s="139" t="s">
        <v>1879</v>
      </c>
      <c r="E1852" s="140"/>
      <c r="F1852" s="140"/>
      <c r="G1852" s="321"/>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2"/>
      <c r="AD1852" s="322"/>
      <c r="AE1852" s="322"/>
      <c r="AF1852" s="322"/>
      <c r="AG1852" s="322"/>
      <c r="AH1852" s="322"/>
      <c r="AI1852" s="322"/>
      <c r="AJ1852" s="322"/>
      <c r="AK1852" s="322"/>
      <c r="AL1852" s="322"/>
      <c r="AM1852" s="323"/>
      <c r="AN1852" s="353"/>
      <c r="AO1852" s="354"/>
      <c r="AP1852" s="354"/>
      <c r="AQ1852" s="354"/>
      <c r="AR1852" s="354"/>
      <c r="AS1852" s="354"/>
      <c r="AT1852" s="354"/>
      <c r="AU1852" s="354"/>
      <c r="AV1852" s="354"/>
      <c r="AW1852" s="354"/>
      <c r="AX1852" s="354"/>
      <c r="AY1852" s="354"/>
      <c r="AZ1852" s="354"/>
      <c r="BA1852" s="354"/>
      <c r="BB1852" s="354"/>
      <c r="BC1852" s="354"/>
      <c r="BD1852" s="354"/>
      <c r="BE1852" s="354"/>
      <c r="BF1852" s="354"/>
      <c r="BG1852" s="354"/>
      <c r="BH1852" s="354"/>
      <c r="BI1852" s="354"/>
      <c r="BJ1852" s="354"/>
      <c r="BK1852" s="354"/>
      <c r="BL1852" s="354"/>
      <c r="BM1852" s="354"/>
      <c r="BN1852" s="354"/>
      <c r="BO1852" s="354"/>
      <c r="BP1852" s="354"/>
      <c r="BQ1852" s="354"/>
      <c r="BR1852" s="354"/>
      <c r="BS1852" s="354"/>
      <c r="BT1852" s="355"/>
      <c r="BU1852" s="324" t="str">
        <f t="shared" si="114"/>
        <v>No disability</v>
      </c>
      <c r="BV1852" s="328" t="str">
        <f t="shared" si="112"/>
        <v>Out</v>
      </c>
      <c r="BW1852" s="329" t="str">
        <f t="shared" si="113"/>
        <v>Out</v>
      </c>
      <c r="BX1852" s="327" t="str">
        <f t="shared" si="115"/>
        <v/>
      </c>
    </row>
    <row r="1853" spans="2:76" x14ac:dyDescent="0.2">
      <c r="B1853" s="137"/>
      <c r="C1853" s="138"/>
      <c r="D1853" s="139" t="s">
        <v>1880</v>
      </c>
      <c r="E1853" s="140"/>
      <c r="F1853" s="140"/>
      <c r="G1853" s="321"/>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2"/>
      <c r="AD1853" s="322"/>
      <c r="AE1853" s="322"/>
      <c r="AF1853" s="322"/>
      <c r="AG1853" s="322"/>
      <c r="AH1853" s="322"/>
      <c r="AI1853" s="322"/>
      <c r="AJ1853" s="322"/>
      <c r="AK1853" s="322"/>
      <c r="AL1853" s="322"/>
      <c r="AM1853" s="323"/>
      <c r="AN1853" s="353"/>
      <c r="AO1853" s="354"/>
      <c r="AP1853" s="354"/>
      <c r="AQ1853" s="354"/>
      <c r="AR1853" s="354"/>
      <c r="AS1853" s="354"/>
      <c r="AT1853" s="354"/>
      <c r="AU1853" s="354"/>
      <c r="AV1853" s="354"/>
      <c r="AW1853" s="354"/>
      <c r="AX1853" s="354"/>
      <c r="AY1853" s="354"/>
      <c r="AZ1853" s="354"/>
      <c r="BA1853" s="354"/>
      <c r="BB1853" s="354"/>
      <c r="BC1853" s="354"/>
      <c r="BD1853" s="354"/>
      <c r="BE1853" s="354"/>
      <c r="BF1853" s="354"/>
      <c r="BG1853" s="354"/>
      <c r="BH1853" s="354"/>
      <c r="BI1853" s="354"/>
      <c r="BJ1853" s="354"/>
      <c r="BK1853" s="354"/>
      <c r="BL1853" s="354"/>
      <c r="BM1853" s="354"/>
      <c r="BN1853" s="354"/>
      <c r="BO1853" s="354"/>
      <c r="BP1853" s="354"/>
      <c r="BQ1853" s="354"/>
      <c r="BR1853" s="354"/>
      <c r="BS1853" s="354"/>
      <c r="BT1853" s="355"/>
      <c r="BU1853" s="324" t="str">
        <f t="shared" si="114"/>
        <v>No disability</v>
      </c>
      <c r="BV1853" s="328" t="str">
        <f t="shared" si="112"/>
        <v>Out</v>
      </c>
      <c r="BW1853" s="329" t="str">
        <f t="shared" si="113"/>
        <v>Out</v>
      </c>
      <c r="BX1853" s="327" t="str">
        <f t="shared" si="115"/>
        <v/>
      </c>
    </row>
    <row r="1854" spans="2:76" x14ac:dyDescent="0.2">
      <c r="B1854" s="137"/>
      <c r="C1854" s="138"/>
      <c r="D1854" s="139" t="s">
        <v>1881</v>
      </c>
      <c r="E1854" s="140"/>
      <c r="F1854" s="140"/>
      <c r="G1854" s="321"/>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2"/>
      <c r="AD1854" s="322"/>
      <c r="AE1854" s="322"/>
      <c r="AF1854" s="322"/>
      <c r="AG1854" s="322"/>
      <c r="AH1854" s="322"/>
      <c r="AI1854" s="322"/>
      <c r="AJ1854" s="322"/>
      <c r="AK1854" s="322"/>
      <c r="AL1854" s="322"/>
      <c r="AM1854" s="323"/>
      <c r="AN1854" s="353"/>
      <c r="AO1854" s="354"/>
      <c r="AP1854" s="354"/>
      <c r="AQ1854" s="354"/>
      <c r="AR1854" s="354"/>
      <c r="AS1854" s="354"/>
      <c r="AT1854" s="354"/>
      <c r="AU1854" s="354"/>
      <c r="AV1854" s="354"/>
      <c r="AW1854" s="354"/>
      <c r="AX1854" s="354"/>
      <c r="AY1854" s="354"/>
      <c r="AZ1854" s="354"/>
      <c r="BA1854" s="354"/>
      <c r="BB1854" s="354"/>
      <c r="BC1854" s="354"/>
      <c r="BD1854" s="354"/>
      <c r="BE1854" s="354"/>
      <c r="BF1854" s="354"/>
      <c r="BG1854" s="354"/>
      <c r="BH1854" s="354"/>
      <c r="BI1854" s="354"/>
      <c r="BJ1854" s="354"/>
      <c r="BK1854" s="354"/>
      <c r="BL1854" s="354"/>
      <c r="BM1854" s="354"/>
      <c r="BN1854" s="354"/>
      <c r="BO1854" s="354"/>
      <c r="BP1854" s="354"/>
      <c r="BQ1854" s="354"/>
      <c r="BR1854" s="354"/>
      <c r="BS1854" s="354"/>
      <c r="BT1854" s="355"/>
      <c r="BU1854" s="324" t="str">
        <f t="shared" si="114"/>
        <v>No disability</v>
      </c>
      <c r="BV1854" s="328" t="str">
        <f t="shared" si="112"/>
        <v>Out</v>
      </c>
      <c r="BW1854" s="329" t="str">
        <f t="shared" si="113"/>
        <v>Out</v>
      </c>
      <c r="BX1854" s="327" t="str">
        <f t="shared" si="115"/>
        <v/>
      </c>
    </row>
    <row r="1855" spans="2:76" x14ac:dyDescent="0.2">
      <c r="B1855" s="137"/>
      <c r="C1855" s="138"/>
      <c r="D1855" s="139" t="s">
        <v>1882</v>
      </c>
      <c r="E1855" s="140"/>
      <c r="F1855" s="140"/>
      <c r="G1855" s="321"/>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2"/>
      <c r="AD1855" s="322"/>
      <c r="AE1855" s="322"/>
      <c r="AF1855" s="322"/>
      <c r="AG1855" s="322"/>
      <c r="AH1855" s="322"/>
      <c r="AI1855" s="322"/>
      <c r="AJ1855" s="322"/>
      <c r="AK1855" s="322"/>
      <c r="AL1855" s="322"/>
      <c r="AM1855" s="323"/>
      <c r="AN1855" s="353"/>
      <c r="AO1855" s="354"/>
      <c r="AP1855" s="354"/>
      <c r="AQ1855" s="354"/>
      <c r="AR1855" s="354"/>
      <c r="AS1855" s="354"/>
      <c r="AT1855" s="354"/>
      <c r="AU1855" s="354"/>
      <c r="AV1855" s="354"/>
      <c r="AW1855" s="354"/>
      <c r="AX1855" s="354"/>
      <c r="AY1855" s="354"/>
      <c r="AZ1855" s="354"/>
      <c r="BA1855" s="354"/>
      <c r="BB1855" s="354"/>
      <c r="BC1855" s="354"/>
      <c r="BD1855" s="354"/>
      <c r="BE1855" s="354"/>
      <c r="BF1855" s="354"/>
      <c r="BG1855" s="354"/>
      <c r="BH1855" s="354"/>
      <c r="BI1855" s="354"/>
      <c r="BJ1855" s="354"/>
      <c r="BK1855" s="354"/>
      <c r="BL1855" s="354"/>
      <c r="BM1855" s="354"/>
      <c r="BN1855" s="354"/>
      <c r="BO1855" s="354"/>
      <c r="BP1855" s="354"/>
      <c r="BQ1855" s="354"/>
      <c r="BR1855" s="354"/>
      <c r="BS1855" s="354"/>
      <c r="BT1855" s="355"/>
      <c r="BU1855" s="324" t="str">
        <f t="shared" si="114"/>
        <v>No disability</v>
      </c>
      <c r="BV1855" s="328" t="str">
        <f t="shared" si="112"/>
        <v>Out</v>
      </c>
      <c r="BW1855" s="329" t="str">
        <f t="shared" si="113"/>
        <v>Out</v>
      </c>
      <c r="BX1855" s="327" t="str">
        <f t="shared" si="115"/>
        <v/>
      </c>
    </row>
    <row r="1856" spans="2:76" x14ac:dyDescent="0.2">
      <c r="B1856" s="137"/>
      <c r="C1856" s="138"/>
      <c r="D1856" s="139" t="s">
        <v>1883</v>
      </c>
      <c r="E1856" s="140"/>
      <c r="F1856" s="140"/>
      <c r="G1856" s="321"/>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2"/>
      <c r="AD1856" s="322"/>
      <c r="AE1856" s="322"/>
      <c r="AF1856" s="322"/>
      <c r="AG1856" s="322"/>
      <c r="AH1856" s="322"/>
      <c r="AI1856" s="322"/>
      <c r="AJ1856" s="322"/>
      <c r="AK1856" s="322"/>
      <c r="AL1856" s="322"/>
      <c r="AM1856" s="323"/>
      <c r="AN1856" s="353"/>
      <c r="AO1856" s="354"/>
      <c r="AP1856" s="354"/>
      <c r="AQ1856" s="354"/>
      <c r="AR1856" s="354"/>
      <c r="AS1856" s="354"/>
      <c r="AT1856" s="354"/>
      <c r="AU1856" s="354"/>
      <c r="AV1856" s="354"/>
      <c r="AW1856" s="354"/>
      <c r="AX1856" s="354"/>
      <c r="AY1856" s="354"/>
      <c r="AZ1856" s="354"/>
      <c r="BA1856" s="354"/>
      <c r="BB1856" s="354"/>
      <c r="BC1856" s="354"/>
      <c r="BD1856" s="354"/>
      <c r="BE1856" s="354"/>
      <c r="BF1856" s="354"/>
      <c r="BG1856" s="354"/>
      <c r="BH1856" s="354"/>
      <c r="BI1856" s="354"/>
      <c r="BJ1856" s="354"/>
      <c r="BK1856" s="354"/>
      <c r="BL1856" s="354"/>
      <c r="BM1856" s="354"/>
      <c r="BN1856" s="354"/>
      <c r="BO1856" s="354"/>
      <c r="BP1856" s="354"/>
      <c r="BQ1856" s="354"/>
      <c r="BR1856" s="354"/>
      <c r="BS1856" s="354"/>
      <c r="BT1856" s="355"/>
      <c r="BU1856" s="324" t="str">
        <f t="shared" si="114"/>
        <v>No disability</v>
      </c>
      <c r="BV1856" s="328" t="str">
        <f t="shared" si="112"/>
        <v>Out</v>
      </c>
      <c r="BW1856" s="329" t="str">
        <f t="shared" si="113"/>
        <v>Out</v>
      </c>
      <c r="BX1856" s="327" t="str">
        <f t="shared" si="115"/>
        <v/>
      </c>
    </row>
    <row r="1857" spans="2:76" x14ac:dyDescent="0.2">
      <c r="B1857" s="137"/>
      <c r="C1857" s="138"/>
      <c r="D1857" s="139" t="s">
        <v>1884</v>
      </c>
      <c r="E1857" s="140"/>
      <c r="F1857" s="140"/>
      <c r="G1857" s="321"/>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2"/>
      <c r="AD1857" s="322"/>
      <c r="AE1857" s="322"/>
      <c r="AF1857" s="322"/>
      <c r="AG1857" s="322"/>
      <c r="AH1857" s="322"/>
      <c r="AI1857" s="322"/>
      <c r="AJ1857" s="322"/>
      <c r="AK1857" s="322"/>
      <c r="AL1857" s="322"/>
      <c r="AM1857" s="323"/>
      <c r="AN1857" s="353"/>
      <c r="AO1857" s="354"/>
      <c r="AP1857" s="354"/>
      <c r="AQ1857" s="354"/>
      <c r="AR1857" s="354"/>
      <c r="AS1857" s="354"/>
      <c r="AT1857" s="354"/>
      <c r="AU1857" s="354"/>
      <c r="AV1857" s="354"/>
      <c r="AW1857" s="354"/>
      <c r="AX1857" s="354"/>
      <c r="AY1857" s="354"/>
      <c r="AZ1857" s="354"/>
      <c r="BA1857" s="354"/>
      <c r="BB1857" s="354"/>
      <c r="BC1857" s="354"/>
      <c r="BD1857" s="354"/>
      <c r="BE1857" s="354"/>
      <c r="BF1857" s="354"/>
      <c r="BG1857" s="354"/>
      <c r="BH1857" s="354"/>
      <c r="BI1857" s="354"/>
      <c r="BJ1857" s="354"/>
      <c r="BK1857" s="354"/>
      <c r="BL1857" s="354"/>
      <c r="BM1857" s="354"/>
      <c r="BN1857" s="354"/>
      <c r="BO1857" s="354"/>
      <c r="BP1857" s="354"/>
      <c r="BQ1857" s="354"/>
      <c r="BR1857" s="354"/>
      <c r="BS1857" s="354"/>
      <c r="BT1857" s="355"/>
      <c r="BU1857" s="324" t="str">
        <f t="shared" si="114"/>
        <v>No disability</v>
      </c>
      <c r="BV1857" s="328" t="str">
        <f t="shared" si="112"/>
        <v>Out</v>
      </c>
      <c r="BW1857" s="329" t="str">
        <f t="shared" si="113"/>
        <v>Out</v>
      </c>
      <c r="BX1857" s="327" t="str">
        <f t="shared" si="115"/>
        <v/>
      </c>
    </row>
    <row r="1858" spans="2:76" x14ac:dyDescent="0.2">
      <c r="B1858" s="137"/>
      <c r="C1858" s="138"/>
      <c r="D1858" s="139" t="s">
        <v>1885</v>
      </c>
      <c r="E1858" s="140"/>
      <c r="F1858" s="140"/>
      <c r="G1858" s="321"/>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2"/>
      <c r="AD1858" s="322"/>
      <c r="AE1858" s="322"/>
      <c r="AF1858" s="322"/>
      <c r="AG1858" s="322"/>
      <c r="AH1858" s="322"/>
      <c r="AI1858" s="322"/>
      <c r="AJ1858" s="322"/>
      <c r="AK1858" s="322"/>
      <c r="AL1858" s="322"/>
      <c r="AM1858" s="323"/>
      <c r="AN1858" s="353"/>
      <c r="AO1858" s="354"/>
      <c r="AP1858" s="354"/>
      <c r="AQ1858" s="354"/>
      <c r="AR1858" s="354"/>
      <c r="AS1858" s="354"/>
      <c r="AT1858" s="354"/>
      <c r="AU1858" s="354"/>
      <c r="AV1858" s="354"/>
      <c r="AW1858" s="354"/>
      <c r="AX1858" s="354"/>
      <c r="AY1858" s="354"/>
      <c r="AZ1858" s="354"/>
      <c r="BA1858" s="354"/>
      <c r="BB1858" s="354"/>
      <c r="BC1858" s="354"/>
      <c r="BD1858" s="354"/>
      <c r="BE1858" s="354"/>
      <c r="BF1858" s="354"/>
      <c r="BG1858" s="354"/>
      <c r="BH1858" s="354"/>
      <c r="BI1858" s="354"/>
      <c r="BJ1858" s="354"/>
      <c r="BK1858" s="354"/>
      <c r="BL1858" s="354"/>
      <c r="BM1858" s="354"/>
      <c r="BN1858" s="354"/>
      <c r="BO1858" s="354"/>
      <c r="BP1858" s="354"/>
      <c r="BQ1858" s="354"/>
      <c r="BR1858" s="354"/>
      <c r="BS1858" s="354"/>
      <c r="BT1858" s="355"/>
      <c r="BU1858" s="324" t="str">
        <f t="shared" si="114"/>
        <v>No disability</v>
      </c>
      <c r="BV1858" s="328" t="str">
        <f t="shared" si="112"/>
        <v>Out</v>
      </c>
      <c r="BW1858" s="329" t="str">
        <f t="shared" si="113"/>
        <v>Out</v>
      </c>
      <c r="BX1858" s="327" t="str">
        <f t="shared" si="115"/>
        <v/>
      </c>
    </row>
    <row r="1859" spans="2:76" x14ac:dyDescent="0.2">
      <c r="B1859" s="137"/>
      <c r="C1859" s="138"/>
      <c r="D1859" s="139" t="s">
        <v>1886</v>
      </c>
      <c r="E1859" s="140"/>
      <c r="F1859" s="140"/>
      <c r="G1859" s="321"/>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2"/>
      <c r="AD1859" s="322"/>
      <c r="AE1859" s="322"/>
      <c r="AF1859" s="322"/>
      <c r="AG1859" s="322"/>
      <c r="AH1859" s="322"/>
      <c r="AI1859" s="322"/>
      <c r="AJ1859" s="322"/>
      <c r="AK1859" s="322"/>
      <c r="AL1859" s="322"/>
      <c r="AM1859" s="323"/>
      <c r="AN1859" s="353"/>
      <c r="AO1859" s="354"/>
      <c r="AP1859" s="354"/>
      <c r="AQ1859" s="354"/>
      <c r="AR1859" s="354"/>
      <c r="AS1859" s="354"/>
      <c r="AT1859" s="354"/>
      <c r="AU1859" s="354"/>
      <c r="AV1859" s="354"/>
      <c r="AW1859" s="354"/>
      <c r="AX1859" s="354"/>
      <c r="AY1859" s="354"/>
      <c r="AZ1859" s="354"/>
      <c r="BA1859" s="354"/>
      <c r="BB1859" s="354"/>
      <c r="BC1859" s="354"/>
      <c r="BD1859" s="354"/>
      <c r="BE1859" s="354"/>
      <c r="BF1859" s="354"/>
      <c r="BG1859" s="354"/>
      <c r="BH1859" s="354"/>
      <c r="BI1859" s="354"/>
      <c r="BJ1859" s="354"/>
      <c r="BK1859" s="354"/>
      <c r="BL1859" s="354"/>
      <c r="BM1859" s="354"/>
      <c r="BN1859" s="354"/>
      <c r="BO1859" s="354"/>
      <c r="BP1859" s="354"/>
      <c r="BQ1859" s="354"/>
      <c r="BR1859" s="354"/>
      <c r="BS1859" s="354"/>
      <c r="BT1859" s="355"/>
      <c r="BU1859" s="324" t="str">
        <f t="shared" si="114"/>
        <v>No disability</v>
      </c>
      <c r="BV1859" s="328" t="str">
        <f t="shared" si="112"/>
        <v>Out</v>
      </c>
      <c r="BW1859" s="329" t="str">
        <f t="shared" si="113"/>
        <v>Out</v>
      </c>
      <c r="BX1859" s="327" t="str">
        <f t="shared" si="115"/>
        <v/>
      </c>
    </row>
    <row r="1860" spans="2:76" x14ac:dyDescent="0.2">
      <c r="B1860" s="137"/>
      <c r="C1860" s="138"/>
      <c r="D1860" s="139" t="s">
        <v>1887</v>
      </c>
      <c r="E1860" s="140"/>
      <c r="F1860" s="140"/>
      <c r="G1860" s="321"/>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2"/>
      <c r="AD1860" s="322"/>
      <c r="AE1860" s="322"/>
      <c r="AF1860" s="322"/>
      <c r="AG1860" s="322"/>
      <c r="AH1860" s="322"/>
      <c r="AI1860" s="322"/>
      <c r="AJ1860" s="322"/>
      <c r="AK1860" s="322"/>
      <c r="AL1860" s="322"/>
      <c r="AM1860" s="323"/>
      <c r="AN1860" s="353"/>
      <c r="AO1860" s="354"/>
      <c r="AP1860" s="354"/>
      <c r="AQ1860" s="354"/>
      <c r="AR1860" s="354"/>
      <c r="AS1860" s="354"/>
      <c r="AT1860" s="354"/>
      <c r="AU1860" s="354"/>
      <c r="AV1860" s="354"/>
      <c r="AW1860" s="354"/>
      <c r="AX1860" s="354"/>
      <c r="AY1860" s="354"/>
      <c r="AZ1860" s="354"/>
      <c r="BA1860" s="354"/>
      <c r="BB1860" s="354"/>
      <c r="BC1860" s="354"/>
      <c r="BD1860" s="354"/>
      <c r="BE1860" s="354"/>
      <c r="BF1860" s="354"/>
      <c r="BG1860" s="354"/>
      <c r="BH1860" s="354"/>
      <c r="BI1860" s="354"/>
      <c r="BJ1860" s="354"/>
      <c r="BK1860" s="354"/>
      <c r="BL1860" s="354"/>
      <c r="BM1860" s="354"/>
      <c r="BN1860" s="354"/>
      <c r="BO1860" s="354"/>
      <c r="BP1860" s="354"/>
      <c r="BQ1860" s="354"/>
      <c r="BR1860" s="354"/>
      <c r="BS1860" s="354"/>
      <c r="BT1860" s="355"/>
      <c r="BU1860" s="324" t="str">
        <f t="shared" si="114"/>
        <v>No disability</v>
      </c>
      <c r="BV1860" s="328" t="str">
        <f t="shared" si="112"/>
        <v>Out</v>
      </c>
      <c r="BW1860" s="329" t="str">
        <f t="shared" si="113"/>
        <v>Out</v>
      </c>
      <c r="BX1860" s="327" t="str">
        <f t="shared" si="115"/>
        <v/>
      </c>
    </row>
    <row r="1861" spans="2:76" x14ac:dyDescent="0.2">
      <c r="B1861" s="137"/>
      <c r="C1861" s="138"/>
      <c r="D1861" s="139" t="s">
        <v>1888</v>
      </c>
      <c r="E1861" s="140"/>
      <c r="F1861" s="140"/>
      <c r="G1861" s="321"/>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2"/>
      <c r="AD1861" s="322"/>
      <c r="AE1861" s="322"/>
      <c r="AF1861" s="322"/>
      <c r="AG1861" s="322"/>
      <c r="AH1861" s="322"/>
      <c r="AI1861" s="322"/>
      <c r="AJ1861" s="322"/>
      <c r="AK1861" s="322"/>
      <c r="AL1861" s="322"/>
      <c r="AM1861" s="323"/>
      <c r="AN1861" s="353"/>
      <c r="AO1861" s="354"/>
      <c r="AP1861" s="354"/>
      <c r="AQ1861" s="354"/>
      <c r="AR1861" s="354"/>
      <c r="AS1861" s="354"/>
      <c r="AT1861" s="354"/>
      <c r="AU1861" s="354"/>
      <c r="AV1861" s="354"/>
      <c r="AW1861" s="354"/>
      <c r="AX1861" s="354"/>
      <c r="AY1861" s="354"/>
      <c r="AZ1861" s="354"/>
      <c r="BA1861" s="354"/>
      <c r="BB1861" s="354"/>
      <c r="BC1861" s="354"/>
      <c r="BD1861" s="354"/>
      <c r="BE1861" s="354"/>
      <c r="BF1861" s="354"/>
      <c r="BG1861" s="354"/>
      <c r="BH1861" s="354"/>
      <c r="BI1861" s="354"/>
      <c r="BJ1861" s="354"/>
      <c r="BK1861" s="354"/>
      <c r="BL1861" s="354"/>
      <c r="BM1861" s="354"/>
      <c r="BN1861" s="354"/>
      <c r="BO1861" s="354"/>
      <c r="BP1861" s="354"/>
      <c r="BQ1861" s="354"/>
      <c r="BR1861" s="354"/>
      <c r="BS1861" s="354"/>
      <c r="BT1861" s="355"/>
      <c r="BU1861" s="324" t="str">
        <f t="shared" si="114"/>
        <v>No disability</v>
      </c>
      <c r="BV1861" s="328" t="str">
        <f t="shared" si="112"/>
        <v>Out</v>
      </c>
      <c r="BW1861" s="329" t="str">
        <f t="shared" si="113"/>
        <v>Out</v>
      </c>
      <c r="BX1861" s="327" t="str">
        <f t="shared" si="115"/>
        <v/>
      </c>
    </row>
    <row r="1862" spans="2:76" x14ac:dyDescent="0.2">
      <c r="B1862" s="137"/>
      <c r="C1862" s="138"/>
      <c r="D1862" s="139" t="s">
        <v>1889</v>
      </c>
      <c r="E1862" s="140"/>
      <c r="F1862" s="140"/>
      <c r="G1862" s="321"/>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2"/>
      <c r="AD1862" s="322"/>
      <c r="AE1862" s="322"/>
      <c r="AF1862" s="322"/>
      <c r="AG1862" s="322"/>
      <c r="AH1862" s="322"/>
      <c r="AI1862" s="322"/>
      <c r="AJ1862" s="322"/>
      <c r="AK1862" s="322"/>
      <c r="AL1862" s="322"/>
      <c r="AM1862" s="323"/>
      <c r="AN1862" s="353"/>
      <c r="AO1862" s="354"/>
      <c r="AP1862" s="354"/>
      <c r="AQ1862" s="354"/>
      <c r="AR1862" s="354"/>
      <c r="AS1862" s="354"/>
      <c r="AT1862" s="354"/>
      <c r="AU1862" s="354"/>
      <c r="AV1862" s="354"/>
      <c r="AW1862" s="354"/>
      <c r="AX1862" s="354"/>
      <c r="AY1862" s="354"/>
      <c r="AZ1862" s="354"/>
      <c r="BA1862" s="354"/>
      <c r="BB1862" s="354"/>
      <c r="BC1862" s="354"/>
      <c r="BD1862" s="354"/>
      <c r="BE1862" s="354"/>
      <c r="BF1862" s="354"/>
      <c r="BG1862" s="354"/>
      <c r="BH1862" s="354"/>
      <c r="BI1862" s="354"/>
      <c r="BJ1862" s="354"/>
      <c r="BK1862" s="354"/>
      <c r="BL1862" s="354"/>
      <c r="BM1862" s="354"/>
      <c r="BN1862" s="354"/>
      <c r="BO1862" s="354"/>
      <c r="BP1862" s="354"/>
      <c r="BQ1862" s="354"/>
      <c r="BR1862" s="354"/>
      <c r="BS1862" s="354"/>
      <c r="BT1862" s="355"/>
      <c r="BU1862" s="324" t="str">
        <f t="shared" si="114"/>
        <v>No disability</v>
      </c>
      <c r="BV1862" s="328" t="str">
        <f t="shared" si="112"/>
        <v>Out</v>
      </c>
      <c r="BW1862" s="329" t="str">
        <f t="shared" si="113"/>
        <v>Out</v>
      </c>
      <c r="BX1862" s="327" t="str">
        <f t="shared" si="115"/>
        <v/>
      </c>
    </row>
    <row r="1863" spans="2:76" x14ac:dyDescent="0.2">
      <c r="B1863" s="137"/>
      <c r="C1863" s="138"/>
      <c r="D1863" s="139" t="s">
        <v>1890</v>
      </c>
      <c r="E1863" s="140"/>
      <c r="F1863" s="140"/>
      <c r="G1863" s="321"/>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2"/>
      <c r="AD1863" s="322"/>
      <c r="AE1863" s="322"/>
      <c r="AF1863" s="322"/>
      <c r="AG1863" s="322"/>
      <c r="AH1863" s="322"/>
      <c r="AI1863" s="322"/>
      <c r="AJ1863" s="322"/>
      <c r="AK1863" s="322"/>
      <c r="AL1863" s="322"/>
      <c r="AM1863" s="323"/>
      <c r="AN1863" s="353"/>
      <c r="AO1863" s="354"/>
      <c r="AP1863" s="354"/>
      <c r="AQ1863" s="354"/>
      <c r="AR1863" s="354"/>
      <c r="AS1863" s="354"/>
      <c r="AT1863" s="354"/>
      <c r="AU1863" s="354"/>
      <c r="AV1863" s="354"/>
      <c r="AW1863" s="354"/>
      <c r="AX1863" s="354"/>
      <c r="AY1863" s="354"/>
      <c r="AZ1863" s="354"/>
      <c r="BA1863" s="354"/>
      <c r="BB1863" s="354"/>
      <c r="BC1863" s="354"/>
      <c r="BD1863" s="354"/>
      <c r="BE1863" s="354"/>
      <c r="BF1863" s="354"/>
      <c r="BG1863" s="354"/>
      <c r="BH1863" s="354"/>
      <c r="BI1863" s="354"/>
      <c r="BJ1863" s="354"/>
      <c r="BK1863" s="354"/>
      <c r="BL1863" s="354"/>
      <c r="BM1863" s="354"/>
      <c r="BN1863" s="354"/>
      <c r="BO1863" s="354"/>
      <c r="BP1863" s="354"/>
      <c r="BQ1863" s="354"/>
      <c r="BR1863" s="354"/>
      <c r="BS1863" s="354"/>
      <c r="BT1863" s="355"/>
      <c r="BU1863" s="324" t="str">
        <f t="shared" si="114"/>
        <v>No disability</v>
      </c>
      <c r="BV1863" s="328" t="str">
        <f t="shared" si="112"/>
        <v>Out</v>
      </c>
      <c r="BW1863" s="329" t="str">
        <f t="shared" si="113"/>
        <v>Out</v>
      </c>
      <c r="BX1863" s="327" t="str">
        <f t="shared" si="115"/>
        <v/>
      </c>
    </row>
    <row r="1864" spans="2:76" x14ac:dyDescent="0.2">
      <c r="B1864" s="137"/>
      <c r="C1864" s="138"/>
      <c r="D1864" s="139" t="s">
        <v>1891</v>
      </c>
      <c r="E1864" s="140"/>
      <c r="F1864" s="140"/>
      <c r="G1864" s="321"/>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2"/>
      <c r="AD1864" s="322"/>
      <c r="AE1864" s="322"/>
      <c r="AF1864" s="322"/>
      <c r="AG1864" s="322"/>
      <c r="AH1864" s="322"/>
      <c r="AI1864" s="322"/>
      <c r="AJ1864" s="322"/>
      <c r="AK1864" s="322"/>
      <c r="AL1864" s="322"/>
      <c r="AM1864" s="323"/>
      <c r="AN1864" s="353"/>
      <c r="AO1864" s="354"/>
      <c r="AP1864" s="354"/>
      <c r="AQ1864" s="354"/>
      <c r="AR1864" s="354"/>
      <c r="AS1864" s="354"/>
      <c r="AT1864" s="354"/>
      <c r="AU1864" s="354"/>
      <c r="AV1864" s="354"/>
      <c r="AW1864" s="354"/>
      <c r="AX1864" s="354"/>
      <c r="AY1864" s="354"/>
      <c r="AZ1864" s="354"/>
      <c r="BA1864" s="354"/>
      <c r="BB1864" s="354"/>
      <c r="BC1864" s="354"/>
      <c r="BD1864" s="354"/>
      <c r="BE1864" s="354"/>
      <c r="BF1864" s="354"/>
      <c r="BG1864" s="354"/>
      <c r="BH1864" s="354"/>
      <c r="BI1864" s="354"/>
      <c r="BJ1864" s="354"/>
      <c r="BK1864" s="354"/>
      <c r="BL1864" s="354"/>
      <c r="BM1864" s="354"/>
      <c r="BN1864" s="354"/>
      <c r="BO1864" s="354"/>
      <c r="BP1864" s="354"/>
      <c r="BQ1864" s="354"/>
      <c r="BR1864" s="354"/>
      <c r="BS1864" s="354"/>
      <c r="BT1864" s="355"/>
      <c r="BU1864" s="324" t="str">
        <f t="shared" si="114"/>
        <v>No disability</v>
      </c>
      <c r="BV1864" s="328" t="str">
        <f t="shared" si="112"/>
        <v>Out</v>
      </c>
      <c r="BW1864" s="329" t="str">
        <f t="shared" si="113"/>
        <v>Out</v>
      </c>
      <c r="BX1864" s="327" t="str">
        <f t="shared" si="115"/>
        <v/>
      </c>
    </row>
    <row r="1865" spans="2:76" x14ac:dyDescent="0.2">
      <c r="B1865" s="137"/>
      <c r="C1865" s="138"/>
      <c r="D1865" s="139" t="s">
        <v>1892</v>
      </c>
      <c r="E1865" s="140"/>
      <c r="F1865" s="140"/>
      <c r="G1865" s="321"/>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2"/>
      <c r="AD1865" s="322"/>
      <c r="AE1865" s="322"/>
      <c r="AF1865" s="322"/>
      <c r="AG1865" s="322"/>
      <c r="AH1865" s="322"/>
      <c r="AI1865" s="322"/>
      <c r="AJ1865" s="322"/>
      <c r="AK1865" s="322"/>
      <c r="AL1865" s="322"/>
      <c r="AM1865" s="323"/>
      <c r="AN1865" s="353"/>
      <c r="AO1865" s="354"/>
      <c r="AP1865" s="354"/>
      <c r="AQ1865" s="354"/>
      <c r="AR1865" s="354"/>
      <c r="AS1865" s="354"/>
      <c r="AT1865" s="354"/>
      <c r="AU1865" s="354"/>
      <c r="AV1865" s="354"/>
      <c r="AW1865" s="354"/>
      <c r="AX1865" s="354"/>
      <c r="AY1865" s="354"/>
      <c r="AZ1865" s="354"/>
      <c r="BA1865" s="354"/>
      <c r="BB1865" s="354"/>
      <c r="BC1865" s="354"/>
      <c r="BD1865" s="354"/>
      <c r="BE1865" s="354"/>
      <c r="BF1865" s="354"/>
      <c r="BG1865" s="354"/>
      <c r="BH1865" s="354"/>
      <c r="BI1865" s="354"/>
      <c r="BJ1865" s="354"/>
      <c r="BK1865" s="354"/>
      <c r="BL1865" s="354"/>
      <c r="BM1865" s="354"/>
      <c r="BN1865" s="354"/>
      <c r="BO1865" s="354"/>
      <c r="BP1865" s="354"/>
      <c r="BQ1865" s="354"/>
      <c r="BR1865" s="354"/>
      <c r="BS1865" s="354"/>
      <c r="BT1865" s="355"/>
      <c r="BU1865" s="324" t="str">
        <f t="shared" si="114"/>
        <v>No disability</v>
      </c>
      <c r="BV1865" s="328" t="str">
        <f t="shared" si="112"/>
        <v>Out</v>
      </c>
      <c r="BW1865" s="329" t="str">
        <f t="shared" si="113"/>
        <v>Out</v>
      </c>
      <c r="BX1865" s="327" t="str">
        <f t="shared" si="115"/>
        <v/>
      </c>
    </row>
    <row r="1866" spans="2:76" x14ac:dyDescent="0.2">
      <c r="B1866" s="137"/>
      <c r="C1866" s="138"/>
      <c r="D1866" s="139" t="s">
        <v>1893</v>
      </c>
      <c r="E1866" s="140"/>
      <c r="F1866" s="140"/>
      <c r="G1866" s="321"/>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2"/>
      <c r="AD1866" s="322"/>
      <c r="AE1866" s="322"/>
      <c r="AF1866" s="322"/>
      <c r="AG1866" s="322"/>
      <c r="AH1866" s="322"/>
      <c r="AI1866" s="322"/>
      <c r="AJ1866" s="322"/>
      <c r="AK1866" s="322"/>
      <c r="AL1866" s="322"/>
      <c r="AM1866" s="323"/>
      <c r="AN1866" s="353"/>
      <c r="AO1866" s="354"/>
      <c r="AP1866" s="354"/>
      <c r="AQ1866" s="354"/>
      <c r="AR1866" s="354"/>
      <c r="AS1866" s="354"/>
      <c r="AT1866" s="354"/>
      <c r="AU1866" s="354"/>
      <c r="AV1866" s="354"/>
      <c r="AW1866" s="354"/>
      <c r="AX1866" s="354"/>
      <c r="AY1866" s="354"/>
      <c r="AZ1866" s="354"/>
      <c r="BA1866" s="354"/>
      <c r="BB1866" s="354"/>
      <c r="BC1866" s="354"/>
      <c r="BD1866" s="354"/>
      <c r="BE1866" s="354"/>
      <c r="BF1866" s="354"/>
      <c r="BG1866" s="354"/>
      <c r="BH1866" s="354"/>
      <c r="BI1866" s="354"/>
      <c r="BJ1866" s="354"/>
      <c r="BK1866" s="354"/>
      <c r="BL1866" s="354"/>
      <c r="BM1866" s="354"/>
      <c r="BN1866" s="354"/>
      <c r="BO1866" s="354"/>
      <c r="BP1866" s="354"/>
      <c r="BQ1866" s="354"/>
      <c r="BR1866" s="354"/>
      <c r="BS1866" s="354"/>
      <c r="BT1866" s="355"/>
      <c r="BU1866" s="324" t="str">
        <f t="shared" si="114"/>
        <v>No disability</v>
      </c>
      <c r="BV1866" s="328" t="str">
        <f t="shared" si="112"/>
        <v>Out</v>
      </c>
      <c r="BW1866" s="329" t="str">
        <f t="shared" si="113"/>
        <v>Out</v>
      </c>
      <c r="BX1866" s="327" t="str">
        <f t="shared" si="115"/>
        <v/>
      </c>
    </row>
    <row r="1867" spans="2:76" x14ac:dyDescent="0.2">
      <c r="B1867" s="137"/>
      <c r="C1867" s="138"/>
      <c r="D1867" s="139" t="s">
        <v>1894</v>
      </c>
      <c r="E1867" s="140"/>
      <c r="F1867" s="140"/>
      <c r="G1867" s="321"/>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2"/>
      <c r="AD1867" s="322"/>
      <c r="AE1867" s="322"/>
      <c r="AF1867" s="322"/>
      <c r="AG1867" s="322"/>
      <c r="AH1867" s="322"/>
      <c r="AI1867" s="322"/>
      <c r="AJ1867" s="322"/>
      <c r="AK1867" s="322"/>
      <c r="AL1867" s="322"/>
      <c r="AM1867" s="323"/>
      <c r="AN1867" s="353"/>
      <c r="AO1867" s="354"/>
      <c r="AP1867" s="354"/>
      <c r="AQ1867" s="354"/>
      <c r="AR1867" s="354"/>
      <c r="AS1867" s="354"/>
      <c r="AT1867" s="354"/>
      <c r="AU1867" s="354"/>
      <c r="AV1867" s="354"/>
      <c r="AW1867" s="354"/>
      <c r="AX1867" s="354"/>
      <c r="AY1867" s="354"/>
      <c r="AZ1867" s="354"/>
      <c r="BA1867" s="354"/>
      <c r="BB1867" s="354"/>
      <c r="BC1867" s="354"/>
      <c r="BD1867" s="354"/>
      <c r="BE1867" s="354"/>
      <c r="BF1867" s="354"/>
      <c r="BG1867" s="354"/>
      <c r="BH1867" s="354"/>
      <c r="BI1867" s="354"/>
      <c r="BJ1867" s="354"/>
      <c r="BK1867" s="354"/>
      <c r="BL1867" s="354"/>
      <c r="BM1867" s="354"/>
      <c r="BN1867" s="354"/>
      <c r="BO1867" s="354"/>
      <c r="BP1867" s="354"/>
      <c r="BQ1867" s="354"/>
      <c r="BR1867" s="354"/>
      <c r="BS1867" s="354"/>
      <c r="BT1867" s="355"/>
      <c r="BU1867" s="324" t="str">
        <f t="shared" si="114"/>
        <v>No disability</v>
      </c>
      <c r="BV1867" s="328" t="str">
        <f t="shared" si="112"/>
        <v>Out</v>
      </c>
      <c r="BW1867" s="329" t="str">
        <f t="shared" si="113"/>
        <v>Out</v>
      </c>
      <c r="BX1867" s="327" t="str">
        <f t="shared" si="115"/>
        <v/>
      </c>
    </row>
    <row r="1868" spans="2:76" x14ac:dyDescent="0.2">
      <c r="B1868" s="137"/>
      <c r="C1868" s="138"/>
      <c r="D1868" s="139" t="s">
        <v>1895</v>
      </c>
      <c r="E1868" s="140"/>
      <c r="F1868" s="140"/>
      <c r="G1868" s="321"/>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2"/>
      <c r="AD1868" s="322"/>
      <c r="AE1868" s="322"/>
      <c r="AF1868" s="322"/>
      <c r="AG1868" s="322"/>
      <c r="AH1868" s="322"/>
      <c r="AI1868" s="322"/>
      <c r="AJ1868" s="322"/>
      <c r="AK1868" s="322"/>
      <c r="AL1868" s="322"/>
      <c r="AM1868" s="323"/>
      <c r="AN1868" s="353"/>
      <c r="AO1868" s="354"/>
      <c r="AP1868" s="354"/>
      <c r="AQ1868" s="354"/>
      <c r="AR1868" s="354"/>
      <c r="AS1868" s="354"/>
      <c r="AT1868" s="354"/>
      <c r="AU1868" s="354"/>
      <c r="AV1868" s="354"/>
      <c r="AW1868" s="354"/>
      <c r="AX1868" s="354"/>
      <c r="AY1868" s="354"/>
      <c r="AZ1868" s="354"/>
      <c r="BA1868" s="354"/>
      <c r="BB1868" s="354"/>
      <c r="BC1868" s="354"/>
      <c r="BD1868" s="354"/>
      <c r="BE1868" s="354"/>
      <c r="BF1868" s="354"/>
      <c r="BG1868" s="354"/>
      <c r="BH1868" s="354"/>
      <c r="BI1868" s="354"/>
      <c r="BJ1868" s="354"/>
      <c r="BK1868" s="354"/>
      <c r="BL1868" s="354"/>
      <c r="BM1868" s="354"/>
      <c r="BN1868" s="354"/>
      <c r="BO1868" s="354"/>
      <c r="BP1868" s="354"/>
      <c r="BQ1868" s="354"/>
      <c r="BR1868" s="354"/>
      <c r="BS1868" s="354"/>
      <c r="BT1868" s="355"/>
      <c r="BU1868" s="324" t="str">
        <f t="shared" si="114"/>
        <v>No disability</v>
      </c>
      <c r="BV1868" s="328" t="str">
        <f t="shared" si="112"/>
        <v>Out</v>
      </c>
      <c r="BW1868" s="329" t="str">
        <f t="shared" si="113"/>
        <v>Out</v>
      </c>
      <c r="BX1868" s="327" t="str">
        <f t="shared" si="115"/>
        <v/>
      </c>
    </row>
    <row r="1869" spans="2:76" x14ac:dyDescent="0.2">
      <c r="B1869" s="137"/>
      <c r="C1869" s="138"/>
      <c r="D1869" s="139" t="s">
        <v>1896</v>
      </c>
      <c r="E1869" s="140"/>
      <c r="F1869" s="140"/>
      <c r="G1869" s="321"/>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2"/>
      <c r="AD1869" s="322"/>
      <c r="AE1869" s="322"/>
      <c r="AF1869" s="322"/>
      <c r="AG1869" s="322"/>
      <c r="AH1869" s="322"/>
      <c r="AI1869" s="322"/>
      <c r="AJ1869" s="322"/>
      <c r="AK1869" s="322"/>
      <c r="AL1869" s="322"/>
      <c r="AM1869" s="323"/>
      <c r="AN1869" s="353"/>
      <c r="AO1869" s="354"/>
      <c r="AP1869" s="354"/>
      <c r="AQ1869" s="354"/>
      <c r="AR1869" s="354"/>
      <c r="AS1869" s="354"/>
      <c r="AT1869" s="354"/>
      <c r="AU1869" s="354"/>
      <c r="AV1869" s="354"/>
      <c r="AW1869" s="354"/>
      <c r="AX1869" s="354"/>
      <c r="AY1869" s="354"/>
      <c r="AZ1869" s="354"/>
      <c r="BA1869" s="354"/>
      <c r="BB1869" s="354"/>
      <c r="BC1869" s="354"/>
      <c r="BD1869" s="354"/>
      <c r="BE1869" s="354"/>
      <c r="BF1869" s="354"/>
      <c r="BG1869" s="354"/>
      <c r="BH1869" s="354"/>
      <c r="BI1869" s="354"/>
      <c r="BJ1869" s="354"/>
      <c r="BK1869" s="354"/>
      <c r="BL1869" s="354"/>
      <c r="BM1869" s="354"/>
      <c r="BN1869" s="354"/>
      <c r="BO1869" s="354"/>
      <c r="BP1869" s="354"/>
      <c r="BQ1869" s="354"/>
      <c r="BR1869" s="354"/>
      <c r="BS1869" s="354"/>
      <c r="BT1869" s="355"/>
      <c r="BU1869" s="324" t="str">
        <f t="shared" si="114"/>
        <v>No disability</v>
      </c>
      <c r="BV1869" s="328" t="str">
        <f t="shared" si="112"/>
        <v>Out</v>
      </c>
      <c r="BW1869" s="329" t="str">
        <f t="shared" si="113"/>
        <v>Out</v>
      </c>
      <c r="BX1869" s="327" t="str">
        <f t="shared" si="115"/>
        <v/>
      </c>
    </row>
    <row r="1870" spans="2:76" x14ac:dyDescent="0.2">
      <c r="B1870" s="137"/>
      <c r="C1870" s="138"/>
      <c r="D1870" s="139" t="s">
        <v>1897</v>
      </c>
      <c r="E1870" s="140"/>
      <c r="F1870" s="140"/>
      <c r="G1870" s="321"/>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2"/>
      <c r="AD1870" s="322"/>
      <c r="AE1870" s="322"/>
      <c r="AF1870" s="322"/>
      <c r="AG1870" s="322"/>
      <c r="AH1870" s="322"/>
      <c r="AI1870" s="322"/>
      <c r="AJ1870" s="322"/>
      <c r="AK1870" s="322"/>
      <c r="AL1870" s="322"/>
      <c r="AM1870" s="323"/>
      <c r="AN1870" s="353"/>
      <c r="AO1870" s="354"/>
      <c r="AP1870" s="354"/>
      <c r="AQ1870" s="354"/>
      <c r="AR1870" s="354"/>
      <c r="AS1870" s="354"/>
      <c r="AT1870" s="354"/>
      <c r="AU1870" s="354"/>
      <c r="AV1870" s="354"/>
      <c r="AW1870" s="354"/>
      <c r="AX1870" s="354"/>
      <c r="AY1870" s="354"/>
      <c r="AZ1870" s="354"/>
      <c r="BA1870" s="354"/>
      <c r="BB1870" s="354"/>
      <c r="BC1870" s="354"/>
      <c r="BD1870" s="354"/>
      <c r="BE1870" s="354"/>
      <c r="BF1870" s="354"/>
      <c r="BG1870" s="354"/>
      <c r="BH1870" s="354"/>
      <c r="BI1870" s="354"/>
      <c r="BJ1870" s="354"/>
      <c r="BK1870" s="354"/>
      <c r="BL1870" s="354"/>
      <c r="BM1870" s="354"/>
      <c r="BN1870" s="354"/>
      <c r="BO1870" s="354"/>
      <c r="BP1870" s="354"/>
      <c r="BQ1870" s="354"/>
      <c r="BR1870" s="354"/>
      <c r="BS1870" s="354"/>
      <c r="BT1870" s="355"/>
      <c r="BU1870" s="324" t="str">
        <f t="shared" si="114"/>
        <v>No disability</v>
      </c>
      <c r="BV1870" s="328" t="str">
        <f t="shared" si="112"/>
        <v>Out</v>
      </c>
      <c r="BW1870" s="329" t="str">
        <f t="shared" si="113"/>
        <v>Out</v>
      </c>
      <c r="BX1870" s="327" t="str">
        <f t="shared" si="115"/>
        <v/>
      </c>
    </row>
    <row r="1871" spans="2:76" x14ac:dyDescent="0.2">
      <c r="B1871" s="137"/>
      <c r="C1871" s="138"/>
      <c r="D1871" s="139" t="s">
        <v>1898</v>
      </c>
      <c r="E1871" s="140"/>
      <c r="F1871" s="140"/>
      <c r="G1871" s="321"/>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2"/>
      <c r="AD1871" s="322"/>
      <c r="AE1871" s="322"/>
      <c r="AF1871" s="322"/>
      <c r="AG1871" s="322"/>
      <c r="AH1871" s="322"/>
      <c r="AI1871" s="322"/>
      <c r="AJ1871" s="322"/>
      <c r="AK1871" s="322"/>
      <c r="AL1871" s="322"/>
      <c r="AM1871" s="323"/>
      <c r="AN1871" s="353"/>
      <c r="AO1871" s="354"/>
      <c r="AP1871" s="354"/>
      <c r="AQ1871" s="354"/>
      <c r="AR1871" s="354"/>
      <c r="AS1871" s="354"/>
      <c r="AT1871" s="354"/>
      <c r="AU1871" s="354"/>
      <c r="AV1871" s="354"/>
      <c r="AW1871" s="354"/>
      <c r="AX1871" s="354"/>
      <c r="AY1871" s="354"/>
      <c r="AZ1871" s="354"/>
      <c r="BA1871" s="354"/>
      <c r="BB1871" s="354"/>
      <c r="BC1871" s="354"/>
      <c r="BD1871" s="354"/>
      <c r="BE1871" s="354"/>
      <c r="BF1871" s="354"/>
      <c r="BG1871" s="354"/>
      <c r="BH1871" s="354"/>
      <c r="BI1871" s="354"/>
      <c r="BJ1871" s="354"/>
      <c r="BK1871" s="354"/>
      <c r="BL1871" s="354"/>
      <c r="BM1871" s="354"/>
      <c r="BN1871" s="354"/>
      <c r="BO1871" s="354"/>
      <c r="BP1871" s="354"/>
      <c r="BQ1871" s="354"/>
      <c r="BR1871" s="354"/>
      <c r="BS1871" s="354"/>
      <c r="BT1871" s="355"/>
      <c r="BU1871" s="324" t="str">
        <f t="shared" si="114"/>
        <v>No disability</v>
      </c>
      <c r="BV1871" s="328" t="str">
        <f t="shared" si="112"/>
        <v>Out</v>
      </c>
      <c r="BW1871" s="329" t="str">
        <f t="shared" si="113"/>
        <v>Out</v>
      </c>
      <c r="BX1871" s="327" t="str">
        <f t="shared" si="115"/>
        <v/>
      </c>
    </row>
    <row r="1872" spans="2:76" x14ac:dyDescent="0.2">
      <c r="B1872" s="137"/>
      <c r="C1872" s="138"/>
      <c r="D1872" s="139" t="s">
        <v>1899</v>
      </c>
      <c r="E1872" s="140"/>
      <c r="F1872" s="140"/>
      <c r="G1872" s="321"/>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2"/>
      <c r="AD1872" s="322"/>
      <c r="AE1872" s="322"/>
      <c r="AF1872" s="322"/>
      <c r="AG1872" s="322"/>
      <c r="AH1872" s="322"/>
      <c r="AI1872" s="322"/>
      <c r="AJ1872" s="322"/>
      <c r="AK1872" s="322"/>
      <c r="AL1872" s="322"/>
      <c r="AM1872" s="323"/>
      <c r="AN1872" s="353"/>
      <c r="AO1872" s="354"/>
      <c r="AP1872" s="354"/>
      <c r="AQ1872" s="354"/>
      <c r="AR1872" s="354"/>
      <c r="AS1872" s="354"/>
      <c r="AT1872" s="354"/>
      <c r="AU1872" s="354"/>
      <c r="AV1872" s="354"/>
      <c r="AW1872" s="354"/>
      <c r="AX1872" s="354"/>
      <c r="AY1872" s="354"/>
      <c r="AZ1872" s="354"/>
      <c r="BA1872" s="354"/>
      <c r="BB1872" s="354"/>
      <c r="BC1872" s="354"/>
      <c r="BD1872" s="354"/>
      <c r="BE1872" s="354"/>
      <c r="BF1872" s="354"/>
      <c r="BG1872" s="354"/>
      <c r="BH1872" s="354"/>
      <c r="BI1872" s="354"/>
      <c r="BJ1872" s="354"/>
      <c r="BK1872" s="354"/>
      <c r="BL1872" s="354"/>
      <c r="BM1872" s="354"/>
      <c r="BN1872" s="354"/>
      <c r="BO1872" s="354"/>
      <c r="BP1872" s="354"/>
      <c r="BQ1872" s="354"/>
      <c r="BR1872" s="354"/>
      <c r="BS1872" s="354"/>
      <c r="BT1872" s="355"/>
      <c r="BU1872" s="324" t="str">
        <f t="shared" si="114"/>
        <v>No disability</v>
      </c>
      <c r="BV1872" s="328" t="str">
        <f t="shared" si="112"/>
        <v>Out</v>
      </c>
      <c r="BW1872" s="329" t="str">
        <f t="shared" si="113"/>
        <v>Out</v>
      </c>
      <c r="BX1872" s="327" t="str">
        <f t="shared" si="115"/>
        <v/>
      </c>
    </row>
    <row r="1873" spans="2:76" x14ac:dyDescent="0.2">
      <c r="B1873" s="137"/>
      <c r="C1873" s="138"/>
      <c r="D1873" s="139" t="s">
        <v>1900</v>
      </c>
      <c r="E1873" s="140"/>
      <c r="F1873" s="140"/>
      <c r="G1873" s="321"/>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2"/>
      <c r="AD1873" s="322"/>
      <c r="AE1873" s="322"/>
      <c r="AF1873" s="322"/>
      <c r="AG1873" s="322"/>
      <c r="AH1873" s="322"/>
      <c r="AI1873" s="322"/>
      <c r="AJ1873" s="322"/>
      <c r="AK1873" s="322"/>
      <c r="AL1873" s="322"/>
      <c r="AM1873" s="323"/>
      <c r="AN1873" s="353"/>
      <c r="AO1873" s="354"/>
      <c r="AP1873" s="354"/>
      <c r="AQ1873" s="354"/>
      <c r="AR1873" s="354"/>
      <c r="AS1873" s="354"/>
      <c r="AT1873" s="354"/>
      <c r="AU1873" s="354"/>
      <c r="AV1873" s="354"/>
      <c r="AW1873" s="354"/>
      <c r="AX1873" s="354"/>
      <c r="AY1873" s="354"/>
      <c r="AZ1873" s="354"/>
      <c r="BA1873" s="354"/>
      <c r="BB1873" s="354"/>
      <c r="BC1873" s="354"/>
      <c r="BD1873" s="354"/>
      <c r="BE1873" s="354"/>
      <c r="BF1873" s="354"/>
      <c r="BG1873" s="354"/>
      <c r="BH1873" s="354"/>
      <c r="BI1873" s="354"/>
      <c r="BJ1873" s="354"/>
      <c r="BK1873" s="354"/>
      <c r="BL1873" s="354"/>
      <c r="BM1873" s="354"/>
      <c r="BN1873" s="354"/>
      <c r="BO1873" s="354"/>
      <c r="BP1873" s="354"/>
      <c r="BQ1873" s="354"/>
      <c r="BR1873" s="354"/>
      <c r="BS1873" s="354"/>
      <c r="BT1873" s="355"/>
      <c r="BU1873" s="324" t="str">
        <f t="shared" si="114"/>
        <v>No disability</v>
      </c>
      <c r="BV1873" s="328" t="str">
        <f t="shared" si="112"/>
        <v>Out</v>
      </c>
      <c r="BW1873" s="329" t="str">
        <f t="shared" si="113"/>
        <v>Out</v>
      </c>
      <c r="BX1873" s="327" t="str">
        <f t="shared" si="115"/>
        <v/>
      </c>
    </row>
    <row r="1874" spans="2:76" x14ac:dyDescent="0.2">
      <c r="B1874" s="137"/>
      <c r="C1874" s="138"/>
      <c r="D1874" s="139" t="s">
        <v>1901</v>
      </c>
      <c r="E1874" s="140"/>
      <c r="F1874" s="140"/>
      <c r="G1874" s="321"/>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2"/>
      <c r="AD1874" s="322"/>
      <c r="AE1874" s="322"/>
      <c r="AF1874" s="322"/>
      <c r="AG1874" s="322"/>
      <c r="AH1874" s="322"/>
      <c r="AI1874" s="322"/>
      <c r="AJ1874" s="322"/>
      <c r="AK1874" s="322"/>
      <c r="AL1874" s="322"/>
      <c r="AM1874" s="323"/>
      <c r="AN1874" s="353"/>
      <c r="AO1874" s="354"/>
      <c r="AP1874" s="354"/>
      <c r="AQ1874" s="354"/>
      <c r="AR1874" s="354"/>
      <c r="AS1874" s="354"/>
      <c r="AT1874" s="354"/>
      <c r="AU1874" s="354"/>
      <c r="AV1874" s="354"/>
      <c r="AW1874" s="354"/>
      <c r="AX1874" s="354"/>
      <c r="AY1874" s="354"/>
      <c r="AZ1874" s="354"/>
      <c r="BA1874" s="354"/>
      <c r="BB1874" s="354"/>
      <c r="BC1874" s="354"/>
      <c r="BD1874" s="354"/>
      <c r="BE1874" s="354"/>
      <c r="BF1874" s="354"/>
      <c r="BG1874" s="354"/>
      <c r="BH1874" s="354"/>
      <c r="BI1874" s="354"/>
      <c r="BJ1874" s="354"/>
      <c r="BK1874" s="354"/>
      <c r="BL1874" s="354"/>
      <c r="BM1874" s="354"/>
      <c r="BN1874" s="354"/>
      <c r="BO1874" s="354"/>
      <c r="BP1874" s="354"/>
      <c r="BQ1874" s="354"/>
      <c r="BR1874" s="354"/>
      <c r="BS1874" s="354"/>
      <c r="BT1874" s="355"/>
      <c r="BU1874" s="324" t="str">
        <f t="shared" si="114"/>
        <v>No disability</v>
      </c>
      <c r="BV1874" s="328" t="str">
        <f t="shared" si="112"/>
        <v>Out</v>
      </c>
      <c r="BW1874" s="329" t="str">
        <f t="shared" si="113"/>
        <v>Out</v>
      </c>
      <c r="BX1874" s="327" t="str">
        <f t="shared" si="115"/>
        <v/>
      </c>
    </row>
    <row r="1875" spans="2:76" x14ac:dyDescent="0.2">
      <c r="B1875" s="137"/>
      <c r="C1875" s="138"/>
      <c r="D1875" s="139" t="s">
        <v>1902</v>
      </c>
      <c r="E1875" s="140"/>
      <c r="F1875" s="140"/>
      <c r="G1875" s="321"/>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2"/>
      <c r="AD1875" s="322"/>
      <c r="AE1875" s="322"/>
      <c r="AF1875" s="322"/>
      <c r="AG1875" s="322"/>
      <c r="AH1875" s="322"/>
      <c r="AI1875" s="322"/>
      <c r="AJ1875" s="322"/>
      <c r="AK1875" s="322"/>
      <c r="AL1875" s="322"/>
      <c r="AM1875" s="323"/>
      <c r="AN1875" s="353"/>
      <c r="AO1875" s="354"/>
      <c r="AP1875" s="354"/>
      <c r="AQ1875" s="354"/>
      <c r="AR1875" s="354"/>
      <c r="AS1875" s="354"/>
      <c r="AT1875" s="354"/>
      <c r="AU1875" s="354"/>
      <c r="AV1875" s="354"/>
      <c r="AW1875" s="354"/>
      <c r="AX1875" s="354"/>
      <c r="AY1875" s="354"/>
      <c r="AZ1875" s="354"/>
      <c r="BA1875" s="354"/>
      <c r="BB1875" s="354"/>
      <c r="BC1875" s="354"/>
      <c r="BD1875" s="354"/>
      <c r="BE1875" s="354"/>
      <c r="BF1875" s="354"/>
      <c r="BG1875" s="354"/>
      <c r="BH1875" s="354"/>
      <c r="BI1875" s="354"/>
      <c r="BJ1875" s="354"/>
      <c r="BK1875" s="354"/>
      <c r="BL1875" s="354"/>
      <c r="BM1875" s="354"/>
      <c r="BN1875" s="354"/>
      <c r="BO1875" s="354"/>
      <c r="BP1875" s="354"/>
      <c r="BQ1875" s="354"/>
      <c r="BR1875" s="354"/>
      <c r="BS1875" s="354"/>
      <c r="BT1875" s="355"/>
      <c r="BU1875" s="324" t="str">
        <f t="shared" si="114"/>
        <v>No disability</v>
      </c>
      <c r="BV1875" s="328" t="str">
        <f t="shared" si="112"/>
        <v>Out</v>
      </c>
      <c r="BW1875" s="329" t="str">
        <f t="shared" si="113"/>
        <v>Out</v>
      </c>
      <c r="BX1875" s="327" t="str">
        <f t="shared" si="115"/>
        <v/>
      </c>
    </row>
    <row r="1876" spans="2:76" x14ac:dyDescent="0.2">
      <c r="B1876" s="137"/>
      <c r="C1876" s="138"/>
      <c r="D1876" s="139" t="s">
        <v>1903</v>
      </c>
      <c r="E1876" s="140"/>
      <c r="F1876" s="140"/>
      <c r="G1876" s="321"/>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2"/>
      <c r="AD1876" s="322"/>
      <c r="AE1876" s="322"/>
      <c r="AF1876" s="322"/>
      <c r="AG1876" s="322"/>
      <c r="AH1876" s="322"/>
      <c r="AI1876" s="322"/>
      <c r="AJ1876" s="322"/>
      <c r="AK1876" s="322"/>
      <c r="AL1876" s="322"/>
      <c r="AM1876" s="323"/>
      <c r="AN1876" s="353"/>
      <c r="AO1876" s="354"/>
      <c r="AP1876" s="354"/>
      <c r="AQ1876" s="354"/>
      <c r="AR1876" s="354"/>
      <c r="AS1876" s="354"/>
      <c r="AT1876" s="354"/>
      <c r="AU1876" s="354"/>
      <c r="AV1876" s="354"/>
      <c r="AW1876" s="354"/>
      <c r="AX1876" s="354"/>
      <c r="AY1876" s="354"/>
      <c r="AZ1876" s="354"/>
      <c r="BA1876" s="354"/>
      <c r="BB1876" s="354"/>
      <c r="BC1876" s="354"/>
      <c r="BD1876" s="354"/>
      <c r="BE1876" s="354"/>
      <c r="BF1876" s="354"/>
      <c r="BG1876" s="354"/>
      <c r="BH1876" s="354"/>
      <c r="BI1876" s="354"/>
      <c r="BJ1876" s="354"/>
      <c r="BK1876" s="354"/>
      <c r="BL1876" s="354"/>
      <c r="BM1876" s="354"/>
      <c r="BN1876" s="354"/>
      <c r="BO1876" s="354"/>
      <c r="BP1876" s="354"/>
      <c r="BQ1876" s="354"/>
      <c r="BR1876" s="354"/>
      <c r="BS1876" s="354"/>
      <c r="BT1876" s="355"/>
      <c r="BU1876" s="324" t="str">
        <f t="shared" si="114"/>
        <v>No disability</v>
      </c>
      <c r="BV1876" s="328" t="str">
        <f t="shared" si="112"/>
        <v>Out</v>
      </c>
      <c r="BW1876" s="329" t="str">
        <f t="shared" si="113"/>
        <v>Out</v>
      </c>
      <c r="BX1876" s="327" t="str">
        <f t="shared" si="115"/>
        <v/>
      </c>
    </row>
    <row r="1877" spans="2:76" x14ac:dyDescent="0.2">
      <c r="B1877" s="137"/>
      <c r="C1877" s="138"/>
      <c r="D1877" s="139" t="s">
        <v>1904</v>
      </c>
      <c r="E1877" s="140"/>
      <c r="F1877" s="140"/>
      <c r="G1877" s="321"/>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2"/>
      <c r="AD1877" s="322"/>
      <c r="AE1877" s="322"/>
      <c r="AF1877" s="322"/>
      <c r="AG1877" s="322"/>
      <c r="AH1877" s="322"/>
      <c r="AI1877" s="322"/>
      <c r="AJ1877" s="322"/>
      <c r="AK1877" s="322"/>
      <c r="AL1877" s="322"/>
      <c r="AM1877" s="323"/>
      <c r="AN1877" s="353"/>
      <c r="AO1877" s="354"/>
      <c r="AP1877" s="354"/>
      <c r="AQ1877" s="354"/>
      <c r="AR1877" s="354"/>
      <c r="AS1877" s="354"/>
      <c r="AT1877" s="354"/>
      <c r="AU1877" s="354"/>
      <c r="AV1877" s="354"/>
      <c r="AW1877" s="354"/>
      <c r="AX1877" s="354"/>
      <c r="AY1877" s="354"/>
      <c r="AZ1877" s="354"/>
      <c r="BA1877" s="354"/>
      <c r="BB1877" s="354"/>
      <c r="BC1877" s="354"/>
      <c r="BD1877" s="354"/>
      <c r="BE1877" s="354"/>
      <c r="BF1877" s="354"/>
      <c r="BG1877" s="354"/>
      <c r="BH1877" s="354"/>
      <c r="BI1877" s="354"/>
      <c r="BJ1877" s="354"/>
      <c r="BK1877" s="354"/>
      <c r="BL1877" s="354"/>
      <c r="BM1877" s="354"/>
      <c r="BN1877" s="354"/>
      <c r="BO1877" s="354"/>
      <c r="BP1877" s="354"/>
      <c r="BQ1877" s="354"/>
      <c r="BR1877" s="354"/>
      <c r="BS1877" s="354"/>
      <c r="BT1877" s="355"/>
      <c r="BU1877" s="324" t="str">
        <f t="shared" si="114"/>
        <v>No disability</v>
      </c>
      <c r="BV1877" s="328" t="str">
        <f t="shared" si="112"/>
        <v>Out</v>
      </c>
      <c r="BW1877" s="329" t="str">
        <f t="shared" si="113"/>
        <v>Out</v>
      </c>
      <c r="BX1877" s="327" t="str">
        <f t="shared" si="115"/>
        <v/>
      </c>
    </row>
    <row r="1878" spans="2:76" x14ac:dyDescent="0.2">
      <c r="B1878" s="137"/>
      <c r="C1878" s="138"/>
      <c r="D1878" s="139" t="s">
        <v>1905</v>
      </c>
      <c r="E1878" s="140"/>
      <c r="F1878" s="140"/>
      <c r="G1878" s="321"/>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2"/>
      <c r="AD1878" s="322"/>
      <c r="AE1878" s="322"/>
      <c r="AF1878" s="322"/>
      <c r="AG1878" s="322"/>
      <c r="AH1878" s="322"/>
      <c r="AI1878" s="322"/>
      <c r="AJ1878" s="322"/>
      <c r="AK1878" s="322"/>
      <c r="AL1878" s="322"/>
      <c r="AM1878" s="323"/>
      <c r="AN1878" s="353"/>
      <c r="AO1878" s="354"/>
      <c r="AP1878" s="354"/>
      <c r="AQ1878" s="354"/>
      <c r="AR1878" s="354"/>
      <c r="AS1878" s="354"/>
      <c r="AT1878" s="354"/>
      <c r="AU1878" s="354"/>
      <c r="AV1878" s="354"/>
      <c r="AW1878" s="354"/>
      <c r="AX1878" s="354"/>
      <c r="AY1878" s="354"/>
      <c r="AZ1878" s="354"/>
      <c r="BA1878" s="354"/>
      <c r="BB1878" s="354"/>
      <c r="BC1878" s="354"/>
      <c r="BD1878" s="354"/>
      <c r="BE1878" s="354"/>
      <c r="BF1878" s="354"/>
      <c r="BG1878" s="354"/>
      <c r="BH1878" s="354"/>
      <c r="BI1878" s="354"/>
      <c r="BJ1878" s="354"/>
      <c r="BK1878" s="354"/>
      <c r="BL1878" s="354"/>
      <c r="BM1878" s="354"/>
      <c r="BN1878" s="354"/>
      <c r="BO1878" s="354"/>
      <c r="BP1878" s="354"/>
      <c r="BQ1878" s="354"/>
      <c r="BR1878" s="354"/>
      <c r="BS1878" s="354"/>
      <c r="BT1878" s="355"/>
      <c r="BU1878" s="324" t="str">
        <f t="shared" si="114"/>
        <v>No disability</v>
      </c>
      <c r="BV1878" s="328" t="str">
        <f t="shared" si="112"/>
        <v>Out</v>
      </c>
      <c r="BW1878" s="329" t="str">
        <f t="shared" si="113"/>
        <v>Out</v>
      </c>
      <c r="BX1878" s="327" t="str">
        <f t="shared" si="115"/>
        <v/>
      </c>
    </row>
    <row r="1879" spans="2:76" x14ac:dyDescent="0.2">
      <c r="B1879" s="137"/>
      <c r="C1879" s="138"/>
      <c r="D1879" s="139" t="s">
        <v>1906</v>
      </c>
      <c r="E1879" s="140"/>
      <c r="F1879" s="140"/>
      <c r="G1879" s="321"/>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2"/>
      <c r="AD1879" s="322"/>
      <c r="AE1879" s="322"/>
      <c r="AF1879" s="322"/>
      <c r="AG1879" s="322"/>
      <c r="AH1879" s="322"/>
      <c r="AI1879" s="322"/>
      <c r="AJ1879" s="322"/>
      <c r="AK1879" s="322"/>
      <c r="AL1879" s="322"/>
      <c r="AM1879" s="323"/>
      <c r="AN1879" s="353"/>
      <c r="AO1879" s="354"/>
      <c r="AP1879" s="354"/>
      <c r="AQ1879" s="354"/>
      <c r="AR1879" s="354"/>
      <c r="AS1879" s="354"/>
      <c r="AT1879" s="354"/>
      <c r="AU1879" s="354"/>
      <c r="AV1879" s="354"/>
      <c r="AW1879" s="354"/>
      <c r="AX1879" s="354"/>
      <c r="AY1879" s="354"/>
      <c r="AZ1879" s="354"/>
      <c r="BA1879" s="354"/>
      <c r="BB1879" s="354"/>
      <c r="BC1879" s="354"/>
      <c r="BD1879" s="354"/>
      <c r="BE1879" s="354"/>
      <c r="BF1879" s="354"/>
      <c r="BG1879" s="354"/>
      <c r="BH1879" s="354"/>
      <c r="BI1879" s="354"/>
      <c r="BJ1879" s="354"/>
      <c r="BK1879" s="354"/>
      <c r="BL1879" s="354"/>
      <c r="BM1879" s="354"/>
      <c r="BN1879" s="354"/>
      <c r="BO1879" s="354"/>
      <c r="BP1879" s="354"/>
      <c r="BQ1879" s="354"/>
      <c r="BR1879" s="354"/>
      <c r="BS1879" s="354"/>
      <c r="BT1879" s="355"/>
      <c r="BU1879" s="324" t="str">
        <f t="shared" si="114"/>
        <v>No disability</v>
      </c>
      <c r="BV1879" s="328" t="str">
        <f t="shared" si="112"/>
        <v>Out</v>
      </c>
      <c r="BW1879" s="329" t="str">
        <f t="shared" si="113"/>
        <v>Out</v>
      </c>
      <c r="BX1879" s="327" t="str">
        <f t="shared" si="115"/>
        <v/>
      </c>
    </row>
    <row r="1880" spans="2:76" x14ac:dyDescent="0.2">
      <c r="B1880" s="137"/>
      <c r="C1880" s="138"/>
      <c r="D1880" s="139" t="s">
        <v>1907</v>
      </c>
      <c r="E1880" s="140"/>
      <c r="F1880" s="140"/>
      <c r="G1880" s="321"/>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2"/>
      <c r="AD1880" s="322"/>
      <c r="AE1880" s="322"/>
      <c r="AF1880" s="322"/>
      <c r="AG1880" s="322"/>
      <c r="AH1880" s="322"/>
      <c r="AI1880" s="322"/>
      <c r="AJ1880" s="322"/>
      <c r="AK1880" s="322"/>
      <c r="AL1880" s="322"/>
      <c r="AM1880" s="323"/>
      <c r="AN1880" s="353"/>
      <c r="AO1880" s="354"/>
      <c r="AP1880" s="354"/>
      <c r="AQ1880" s="354"/>
      <c r="AR1880" s="354"/>
      <c r="AS1880" s="354"/>
      <c r="AT1880" s="354"/>
      <c r="AU1880" s="354"/>
      <c r="AV1880" s="354"/>
      <c r="AW1880" s="354"/>
      <c r="AX1880" s="354"/>
      <c r="AY1880" s="354"/>
      <c r="AZ1880" s="354"/>
      <c r="BA1880" s="354"/>
      <c r="BB1880" s="354"/>
      <c r="BC1880" s="354"/>
      <c r="BD1880" s="354"/>
      <c r="BE1880" s="354"/>
      <c r="BF1880" s="354"/>
      <c r="BG1880" s="354"/>
      <c r="BH1880" s="354"/>
      <c r="BI1880" s="354"/>
      <c r="BJ1880" s="354"/>
      <c r="BK1880" s="354"/>
      <c r="BL1880" s="354"/>
      <c r="BM1880" s="354"/>
      <c r="BN1880" s="354"/>
      <c r="BO1880" s="354"/>
      <c r="BP1880" s="354"/>
      <c r="BQ1880" s="354"/>
      <c r="BR1880" s="354"/>
      <c r="BS1880" s="354"/>
      <c r="BT1880" s="355"/>
      <c r="BU1880" s="324" t="str">
        <f t="shared" si="114"/>
        <v>No disability</v>
      </c>
      <c r="BV1880" s="328" t="str">
        <f t="shared" si="112"/>
        <v>Out</v>
      </c>
      <c r="BW1880" s="329" t="str">
        <f t="shared" si="113"/>
        <v>Out</v>
      </c>
      <c r="BX1880" s="327" t="str">
        <f t="shared" si="115"/>
        <v/>
      </c>
    </row>
    <row r="1881" spans="2:76" x14ac:dyDescent="0.2">
      <c r="B1881" s="137"/>
      <c r="C1881" s="138"/>
      <c r="D1881" s="139" t="s">
        <v>1908</v>
      </c>
      <c r="E1881" s="140"/>
      <c r="F1881" s="140"/>
      <c r="G1881" s="321"/>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2"/>
      <c r="AD1881" s="322"/>
      <c r="AE1881" s="322"/>
      <c r="AF1881" s="322"/>
      <c r="AG1881" s="322"/>
      <c r="AH1881" s="322"/>
      <c r="AI1881" s="322"/>
      <c r="AJ1881" s="322"/>
      <c r="AK1881" s="322"/>
      <c r="AL1881" s="322"/>
      <c r="AM1881" s="323"/>
      <c r="AN1881" s="353"/>
      <c r="AO1881" s="354"/>
      <c r="AP1881" s="354"/>
      <c r="AQ1881" s="354"/>
      <c r="AR1881" s="354"/>
      <c r="AS1881" s="354"/>
      <c r="AT1881" s="354"/>
      <c r="AU1881" s="354"/>
      <c r="AV1881" s="354"/>
      <c r="AW1881" s="354"/>
      <c r="AX1881" s="354"/>
      <c r="AY1881" s="354"/>
      <c r="AZ1881" s="354"/>
      <c r="BA1881" s="354"/>
      <c r="BB1881" s="354"/>
      <c r="BC1881" s="354"/>
      <c r="BD1881" s="354"/>
      <c r="BE1881" s="354"/>
      <c r="BF1881" s="354"/>
      <c r="BG1881" s="354"/>
      <c r="BH1881" s="354"/>
      <c r="BI1881" s="354"/>
      <c r="BJ1881" s="354"/>
      <c r="BK1881" s="354"/>
      <c r="BL1881" s="354"/>
      <c r="BM1881" s="354"/>
      <c r="BN1881" s="354"/>
      <c r="BO1881" s="354"/>
      <c r="BP1881" s="354"/>
      <c r="BQ1881" s="354"/>
      <c r="BR1881" s="354"/>
      <c r="BS1881" s="354"/>
      <c r="BT1881" s="355"/>
      <c r="BU1881" s="324" t="str">
        <f t="shared" si="114"/>
        <v>No disability</v>
      </c>
      <c r="BV1881" s="328" t="str">
        <f t="shared" si="112"/>
        <v>Out</v>
      </c>
      <c r="BW1881" s="329" t="str">
        <f t="shared" si="113"/>
        <v>Out</v>
      </c>
      <c r="BX1881" s="327" t="str">
        <f t="shared" si="115"/>
        <v/>
      </c>
    </row>
    <row r="1882" spans="2:76" x14ac:dyDescent="0.2">
      <c r="B1882" s="137"/>
      <c r="C1882" s="138"/>
      <c r="D1882" s="139" t="s">
        <v>1909</v>
      </c>
      <c r="E1882" s="140"/>
      <c r="F1882" s="140"/>
      <c r="G1882" s="321"/>
      <c r="H1882" s="322"/>
      <c r="I1882" s="322"/>
      <c r="J1882" s="322"/>
      <c r="K1882" s="322"/>
      <c r="L1882" s="322"/>
      <c r="M1882" s="322"/>
      <c r="N1882" s="322"/>
      <c r="O1882" s="322"/>
      <c r="P1882" s="322"/>
      <c r="Q1882" s="322"/>
      <c r="R1882" s="322"/>
      <c r="S1882" s="322"/>
      <c r="T1882" s="322"/>
      <c r="U1882" s="322"/>
      <c r="V1882" s="322"/>
      <c r="W1882" s="322"/>
      <c r="X1882" s="322"/>
      <c r="Y1882" s="322"/>
      <c r="Z1882" s="322"/>
      <c r="AA1882" s="322"/>
      <c r="AB1882" s="322"/>
      <c r="AC1882" s="322"/>
      <c r="AD1882" s="322"/>
      <c r="AE1882" s="322"/>
      <c r="AF1882" s="322"/>
      <c r="AG1882" s="322"/>
      <c r="AH1882" s="322"/>
      <c r="AI1882" s="322"/>
      <c r="AJ1882" s="322"/>
      <c r="AK1882" s="322"/>
      <c r="AL1882" s="322"/>
      <c r="AM1882" s="323"/>
      <c r="AN1882" s="353"/>
      <c r="AO1882" s="354"/>
      <c r="AP1882" s="354"/>
      <c r="AQ1882" s="354"/>
      <c r="AR1882" s="354"/>
      <c r="AS1882" s="354"/>
      <c r="AT1882" s="354"/>
      <c r="AU1882" s="354"/>
      <c r="AV1882" s="354"/>
      <c r="AW1882" s="354"/>
      <c r="AX1882" s="354"/>
      <c r="AY1882" s="354"/>
      <c r="AZ1882" s="354"/>
      <c r="BA1882" s="354"/>
      <c r="BB1882" s="354"/>
      <c r="BC1882" s="354"/>
      <c r="BD1882" s="354"/>
      <c r="BE1882" s="354"/>
      <c r="BF1882" s="354"/>
      <c r="BG1882" s="354"/>
      <c r="BH1882" s="354"/>
      <c r="BI1882" s="354"/>
      <c r="BJ1882" s="354"/>
      <c r="BK1882" s="354"/>
      <c r="BL1882" s="354"/>
      <c r="BM1882" s="354"/>
      <c r="BN1882" s="354"/>
      <c r="BO1882" s="354"/>
      <c r="BP1882" s="354"/>
      <c r="BQ1882" s="354"/>
      <c r="BR1882" s="354"/>
      <c r="BS1882" s="354"/>
      <c r="BT1882" s="355"/>
      <c r="BU1882" s="324" t="str">
        <f t="shared" si="114"/>
        <v>No disability</v>
      </c>
      <c r="BV1882" s="328" t="str">
        <f t="shared" si="112"/>
        <v>Out</v>
      </c>
      <c r="BW1882" s="329" t="str">
        <f t="shared" si="113"/>
        <v>Out</v>
      </c>
      <c r="BX1882" s="327" t="str">
        <f t="shared" si="115"/>
        <v/>
      </c>
    </row>
    <row r="1883" spans="2:76" x14ac:dyDescent="0.2">
      <c r="B1883" s="137"/>
      <c r="C1883" s="138"/>
      <c r="D1883" s="139" t="s">
        <v>1910</v>
      </c>
      <c r="E1883" s="140"/>
      <c r="F1883" s="140"/>
      <c r="G1883" s="321"/>
      <c r="H1883" s="322"/>
      <c r="I1883" s="322"/>
      <c r="J1883" s="322"/>
      <c r="K1883" s="322"/>
      <c r="L1883" s="322"/>
      <c r="M1883" s="322"/>
      <c r="N1883" s="322"/>
      <c r="O1883" s="322"/>
      <c r="P1883" s="322"/>
      <c r="Q1883" s="322"/>
      <c r="R1883" s="322"/>
      <c r="S1883" s="322"/>
      <c r="T1883" s="322"/>
      <c r="U1883" s="322"/>
      <c r="V1883" s="322"/>
      <c r="W1883" s="322"/>
      <c r="X1883" s="322"/>
      <c r="Y1883" s="322"/>
      <c r="Z1883" s="322"/>
      <c r="AA1883" s="322"/>
      <c r="AB1883" s="322"/>
      <c r="AC1883" s="322"/>
      <c r="AD1883" s="322"/>
      <c r="AE1883" s="322"/>
      <c r="AF1883" s="322"/>
      <c r="AG1883" s="322"/>
      <c r="AH1883" s="322"/>
      <c r="AI1883" s="322"/>
      <c r="AJ1883" s="322"/>
      <c r="AK1883" s="322"/>
      <c r="AL1883" s="322"/>
      <c r="AM1883" s="323"/>
      <c r="AN1883" s="353"/>
      <c r="AO1883" s="354"/>
      <c r="AP1883" s="354"/>
      <c r="AQ1883" s="354"/>
      <c r="AR1883" s="354"/>
      <c r="AS1883" s="354"/>
      <c r="AT1883" s="354"/>
      <c r="AU1883" s="354"/>
      <c r="AV1883" s="354"/>
      <c r="AW1883" s="354"/>
      <c r="AX1883" s="354"/>
      <c r="AY1883" s="354"/>
      <c r="AZ1883" s="354"/>
      <c r="BA1883" s="354"/>
      <c r="BB1883" s="354"/>
      <c r="BC1883" s="354"/>
      <c r="BD1883" s="354"/>
      <c r="BE1883" s="354"/>
      <c r="BF1883" s="354"/>
      <c r="BG1883" s="354"/>
      <c r="BH1883" s="354"/>
      <c r="BI1883" s="354"/>
      <c r="BJ1883" s="354"/>
      <c r="BK1883" s="354"/>
      <c r="BL1883" s="354"/>
      <c r="BM1883" s="354"/>
      <c r="BN1883" s="354"/>
      <c r="BO1883" s="354"/>
      <c r="BP1883" s="354"/>
      <c r="BQ1883" s="354"/>
      <c r="BR1883" s="354"/>
      <c r="BS1883" s="354"/>
      <c r="BT1883" s="355"/>
      <c r="BU1883" s="324" t="str">
        <f t="shared" si="114"/>
        <v>No disability</v>
      </c>
      <c r="BV1883" s="328" t="str">
        <f t="shared" si="112"/>
        <v>Out</v>
      </c>
      <c r="BW1883" s="329" t="str">
        <f t="shared" si="113"/>
        <v>Out</v>
      </c>
      <c r="BX1883" s="327" t="str">
        <f t="shared" si="115"/>
        <v/>
      </c>
    </row>
    <row r="1884" spans="2:76" x14ac:dyDescent="0.2">
      <c r="B1884" s="137"/>
      <c r="C1884" s="138"/>
      <c r="D1884" s="139" t="s">
        <v>1911</v>
      </c>
      <c r="E1884" s="140"/>
      <c r="F1884" s="140"/>
      <c r="G1884" s="321"/>
      <c r="H1884" s="322"/>
      <c r="I1884" s="322"/>
      <c r="J1884" s="322"/>
      <c r="K1884" s="322"/>
      <c r="L1884" s="322"/>
      <c r="M1884" s="322"/>
      <c r="N1884" s="322"/>
      <c r="O1884" s="322"/>
      <c r="P1884" s="322"/>
      <c r="Q1884" s="322"/>
      <c r="R1884" s="322"/>
      <c r="S1884" s="322"/>
      <c r="T1884" s="322"/>
      <c r="U1884" s="322"/>
      <c r="V1884" s="322"/>
      <c r="W1884" s="322"/>
      <c r="X1884" s="322"/>
      <c r="Y1884" s="322"/>
      <c r="Z1884" s="322"/>
      <c r="AA1884" s="322"/>
      <c r="AB1884" s="322"/>
      <c r="AC1884" s="322"/>
      <c r="AD1884" s="322"/>
      <c r="AE1884" s="322"/>
      <c r="AF1884" s="322"/>
      <c r="AG1884" s="322"/>
      <c r="AH1884" s="322"/>
      <c r="AI1884" s="322"/>
      <c r="AJ1884" s="322"/>
      <c r="AK1884" s="322"/>
      <c r="AL1884" s="322"/>
      <c r="AM1884" s="323"/>
      <c r="AN1884" s="353"/>
      <c r="AO1884" s="354"/>
      <c r="AP1884" s="354"/>
      <c r="AQ1884" s="354"/>
      <c r="AR1884" s="354"/>
      <c r="AS1884" s="354"/>
      <c r="AT1884" s="354"/>
      <c r="AU1884" s="354"/>
      <c r="AV1884" s="354"/>
      <c r="AW1884" s="354"/>
      <c r="AX1884" s="354"/>
      <c r="AY1884" s="354"/>
      <c r="AZ1884" s="354"/>
      <c r="BA1884" s="354"/>
      <c r="BB1884" s="354"/>
      <c r="BC1884" s="354"/>
      <c r="BD1884" s="354"/>
      <c r="BE1884" s="354"/>
      <c r="BF1884" s="354"/>
      <c r="BG1884" s="354"/>
      <c r="BH1884" s="354"/>
      <c r="BI1884" s="354"/>
      <c r="BJ1884" s="354"/>
      <c r="BK1884" s="354"/>
      <c r="BL1884" s="354"/>
      <c r="BM1884" s="354"/>
      <c r="BN1884" s="354"/>
      <c r="BO1884" s="354"/>
      <c r="BP1884" s="354"/>
      <c r="BQ1884" s="354"/>
      <c r="BR1884" s="354"/>
      <c r="BS1884" s="354"/>
      <c r="BT1884" s="355"/>
      <c r="BU1884" s="324" t="str">
        <f t="shared" si="114"/>
        <v>No disability</v>
      </c>
      <c r="BV1884" s="328" t="str">
        <f t="shared" si="112"/>
        <v>Out</v>
      </c>
      <c r="BW1884" s="329" t="str">
        <f t="shared" si="113"/>
        <v>Out</v>
      </c>
      <c r="BX1884" s="327" t="str">
        <f t="shared" si="115"/>
        <v/>
      </c>
    </row>
    <row r="1885" spans="2:76" x14ac:dyDescent="0.2">
      <c r="B1885" s="137"/>
      <c r="C1885" s="138"/>
      <c r="D1885" s="139" t="s">
        <v>1912</v>
      </c>
      <c r="E1885" s="140"/>
      <c r="F1885" s="140"/>
      <c r="G1885" s="321"/>
      <c r="H1885" s="322"/>
      <c r="I1885" s="322"/>
      <c r="J1885" s="322"/>
      <c r="K1885" s="322"/>
      <c r="L1885" s="322"/>
      <c r="M1885" s="322"/>
      <c r="N1885" s="322"/>
      <c r="O1885" s="322"/>
      <c r="P1885" s="322"/>
      <c r="Q1885" s="322"/>
      <c r="R1885" s="322"/>
      <c r="S1885" s="322"/>
      <c r="T1885" s="322"/>
      <c r="U1885" s="322"/>
      <c r="V1885" s="322"/>
      <c r="W1885" s="322"/>
      <c r="X1885" s="322"/>
      <c r="Y1885" s="322"/>
      <c r="Z1885" s="322"/>
      <c r="AA1885" s="322"/>
      <c r="AB1885" s="322"/>
      <c r="AC1885" s="322"/>
      <c r="AD1885" s="322"/>
      <c r="AE1885" s="322"/>
      <c r="AF1885" s="322"/>
      <c r="AG1885" s="322"/>
      <c r="AH1885" s="322"/>
      <c r="AI1885" s="322"/>
      <c r="AJ1885" s="322"/>
      <c r="AK1885" s="322"/>
      <c r="AL1885" s="322"/>
      <c r="AM1885" s="323"/>
      <c r="AN1885" s="353"/>
      <c r="AO1885" s="354"/>
      <c r="AP1885" s="354"/>
      <c r="AQ1885" s="354"/>
      <c r="AR1885" s="354"/>
      <c r="AS1885" s="354"/>
      <c r="AT1885" s="354"/>
      <c r="AU1885" s="354"/>
      <c r="AV1885" s="354"/>
      <c r="AW1885" s="354"/>
      <c r="AX1885" s="354"/>
      <c r="AY1885" s="354"/>
      <c r="AZ1885" s="354"/>
      <c r="BA1885" s="354"/>
      <c r="BB1885" s="354"/>
      <c r="BC1885" s="354"/>
      <c r="BD1885" s="354"/>
      <c r="BE1885" s="354"/>
      <c r="BF1885" s="354"/>
      <c r="BG1885" s="354"/>
      <c r="BH1885" s="354"/>
      <c r="BI1885" s="354"/>
      <c r="BJ1885" s="354"/>
      <c r="BK1885" s="354"/>
      <c r="BL1885" s="354"/>
      <c r="BM1885" s="354"/>
      <c r="BN1885" s="354"/>
      <c r="BO1885" s="354"/>
      <c r="BP1885" s="354"/>
      <c r="BQ1885" s="354"/>
      <c r="BR1885" s="354"/>
      <c r="BS1885" s="354"/>
      <c r="BT1885" s="355"/>
      <c r="BU1885" s="324" t="str">
        <f t="shared" si="114"/>
        <v>No disability</v>
      </c>
      <c r="BV1885" s="328" t="str">
        <f t="shared" si="112"/>
        <v>Out</v>
      </c>
      <c r="BW1885" s="329" t="str">
        <f t="shared" si="113"/>
        <v>Out</v>
      </c>
      <c r="BX1885" s="327" t="str">
        <f t="shared" si="115"/>
        <v/>
      </c>
    </row>
    <row r="1886" spans="2:76" x14ac:dyDescent="0.2">
      <c r="B1886" s="137"/>
      <c r="C1886" s="138"/>
      <c r="D1886" s="139" t="s">
        <v>1913</v>
      </c>
      <c r="E1886" s="140"/>
      <c r="F1886" s="140"/>
      <c r="G1886" s="321"/>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2"/>
      <c r="AD1886" s="322"/>
      <c r="AE1886" s="322"/>
      <c r="AF1886" s="322"/>
      <c r="AG1886" s="322"/>
      <c r="AH1886" s="322"/>
      <c r="AI1886" s="322"/>
      <c r="AJ1886" s="322"/>
      <c r="AK1886" s="322"/>
      <c r="AL1886" s="322"/>
      <c r="AM1886" s="323"/>
      <c r="AN1886" s="353"/>
      <c r="AO1886" s="354"/>
      <c r="AP1886" s="354"/>
      <c r="AQ1886" s="354"/>
      <c r="AR1886" s="354"/>
      <c r="AS1886" s="354"/>
      <c r="AT1886" s="354"/>
      <c r="AU1886" s="354"/>
      <c r="AV1886" s="354"/>
      <c r="AW1886" s="354"/>
      <c r="AX1886" s="354"/>
      <c r="AY1886" s="354"/>
      <c r="AZ1886" s="354"/>
      <c r="BA1886" s="354"/>
      <c r="BB1886" s="354"/>
      <c r="BC1886" s="354"/>
      <c r="BD1886" s="354"/>
      <c r="BE1886" s="354"/>
      <c r="BF1886" s="354"/>
      <c r="BG1886" s="354"/>
      <c r="BH1886" s="354"/>
      <c r="BI1886" s="354"/>
      <c r="BJ1886" s="354"/>
      <c r="BK1886" s="354"/>
      <c r="BL1886" s="354"/>
      <c r="BM1886" s="354"/>
      <c r="BN1886" s="354"/>
      <c r="BO1886" s="354"/>
      <c r="BP1886" s="354"/>
      <c r="BQ1886" s="354"/>
      <c r="BR1886" s="354"/>
      <c r="BS1886" s="354"/>
      <c r="BT1886" s="355"/>
      <c r="BU1886" s="324" t="str">
        <f t="shared" si="114"/>
        <v>No disability</v>
      </c>
      <c r="BV1886" s="328" t="str">
        <f t="shared" si="112"/>
        <v>Out</v>
      </c>
      <c r="BW1886" s="329" t="str">
        <f t="shared" si="113"/>
        <v>Out</v>
      </c>
      <c r="BX1886" s="327" t="str">
        <f t="shared" si="115"/>
        <v/>
      </c>
    </row>
    <row r="1887" spans="2:76" x14ac:dyDescent="0.2">
      <c r="B1887" s="137"/>
      <c r="C1887" s="138"/>
      <c r="D1887" s="139" t="s">
        <v>1914</v>
      </c>
      <c r="E1887" s="140"/>
      <c r="F1887" s="140"/>
      <c r="G1887" s="321"/>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2"/>
      <c r="AD1887" s="322"/>
      <c r="AE1887" s="322"/>
      <c r="AF1887" s="322"/>
      <c r="AG1887" s="322"/>
      <c r="AH1887" s="322"/>
      <c r="AI1887" s="322"/>
      <c r="AJ1887" s="322"/>
      <c r="AK1887" s="322"/>
      <c r="AL1887" s="322"/>
      <c r="AM1887" s="323"/>
      <c r="AN1887" s="353"/>
      <c r="AO1887" s="354"/>
      <c r="AP1887" s="354"/>
      <c r="AQ1887" s="354"/>
      <c r="AR1887" s="354"/>
      <c r="AS1887" s="354"/>
      <c r="AT1887" s="354"/>
      <c r="AU1887" s="354"/>
      <c r="AV1887" s="354"/>
      <c r="AW1887" s="354"/>
      <c r="AX1887" s="354"/>
      <c r="AY1887" s="354"/>
      <c r="AZ1887" s="354"/>
      <c r="BA1887" s="354"/>
      <c r="BB1887" s="354"/>
      <c r="BC1887" s="354"/>
      <c r="BD1887" s="354"/>
      <c r="BE1887" s="354"/>
      <c r="BF1887" s="354"/>
      <c r="BG1887" s="354"/>
      <c r="BH1887" s="354"/>
      <c r="BI1887" s="354"/>
      <c r="BJ1887" s="354"/>
      <c r="BK1887" s="354"/>
      <c r="BL1887" s="354"/>
      <c r="BM1887" s="354"/>
      <c r="BN1887" s="354"/>
      <c r="BO1887" s="354"/>
      <c r="BP1887" s="354"/>
      <c r="BQ1887" s="354"/>
      <c r="BR1887" s="354"/>
      <c r="BS1887" s="354"/>
      <c r="BT1887" s="355"/>
      <c r="BU1887" s="324" t="str">
        <f t="shared" si="114"/>
        <v>No disability</v>
      </c>
      <c r="BV1887" s="328" t="str">
        <f t="shared" si="112"/>
        <v>Out</v>
      </c>
      <c r="BW1887" s="329" t="str">
        <f t="shared" si="113"/>
        <v>Out</v>
      </c>
      <c r="BX1887" s="327" t="str">
        <f t="shared" si="115"/>
        <v/>
      </c>
    </row>
    <row r="1888" spans="2:76" x14ac:dyDescent="0.2">
      <c r="B1888" s="137"/>
      <c r="C1888" s="138"/>
      <c r="D1888" s="139" t="s">
        <v>1915</v>
      </c>
      <c r="E1888" s="140"/>
      <c r="F1888" s="140"/>
      <c r="G1888" s="321"/>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2"/>
      <c r="AD1888" s="322"/>
      <c r="AE1888" s="322"/>
      <c r="AF1888" s="322"/>
      <c r="AG1888" s="322"/>
      <c r="AH1888" s="322"/>
      <c r="AI1888" s="322"/>
      <c r="AJ1888" s="322"/>
      <c r="AK1888" s="322"/>
      <c r="AL1888" s="322"/>
      <c r="AM1888" s="323"/>
      <c r="AN1888" s="353"/>
      <c r="AO1888" s="354"/>
      <c r="AP1888" s="354"/>
      <c r="AQ1888" s="354"/>
      <c r="AR1888" s="354"/>
      <c r="AS1888" s="354"/>
      <c r="AT1888" s="354"/>
      <c r="AU1888" s="354"/>
      <c r="AV1888" s="354"/>
      <c r="AW1888" s="354"/>
      <c r="AX1888" s="354"/>
      <c r="AY1888" s="354"/>
      <c r="AZ1888" s="354"/>
      <c r="BA1888" s="354"/>
      <c r="BB1888" s="354"/>
      <c r="BC1888" s="354"/>
      <c r="BD1888" s="354"/>
      <c r="BE1888" s="354"/>
      <c r="BF1888" s="354"/>
      <c r="BG1888" s="354"/>
      <c r="BH1888" s="354"/>
      <c r="BI1888" s="354"/>
      <c r="BJ1888" s="354"/>
      <c r="BK1888" s="354"/>
      <c r="BL1888" s="354"/>
      <c r="BM1888" s="354"/>
      <c r="BN1888" s="354"/>
      <c r="BO1888" s="354"/>
      <c r="BP1888" s="354"/>
      <c r="BQ1888" s="354"/>
      <c r="BR1888" s="354"/>
      <c r="BS1888" s="354"/>
      <c r="BT1888" s="355"/>
      <c r="BU1888" s="324" t="str">
        <f t="shared" si="114"/>
        <v>No disability</v>
      </c>
      <c r="BV1888" s="328" t="str">
        <f t="shared" si="112"/>
        <v>Out</v>
      </c>
      <c r="BW1888" s="329" t="str">
        <f t="shared" si="113"/>
        <v>Out</v>
      </c>
      <c r="BX1888" s="327" t="str">
        <f t="shared" si="115"/>
        <v/>
      </c>
    </row>
    <row r="1889" spans="2:76" x14ac:dyDescent="0.2">
      <c r="B1889" s="137"/>
      <c r="C1889" s="138"/>
      <c r="D1889" s="139" t="s">
        <v>1916</v>
      </c>
      <c r="E1889" s="140"/>
      <c r="F1889" s="140"/>
      <c r="G1889" s="321"/>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2"/>
      <c r="AD1889" s="322"/>
      <c r="AE1889" s="322"/>
      <c r="AF1889" s="322"/>
      <c r="AG1889" s="322"/>
      <c r="AH1889" s="322"/>
      <c r="AI1889" s="322"/>
      <c r="AJ1889" s="322"/>
      <c r="AK1889" s="322"/>
      <c r="AL1889" s="322"/>
      <c r="AM1889" s="323"/>
      <c r="AN1889" s="353"/>
      <c r="AO1889" s="354"/>
      <c r="AP1889" s="354"/>
      <c r="AQ1889" s="354"/>
      <c r="AR1889" s="354"/>
      <c r="AS1889" s="354"/>
      <c r="AT1889" s="354"/>
      <c r="AU1889" s="354"/>
      <c r="AV1889" s="354"/>
      <c r="AW1889" s="354"/>
      <c r="AX1889" s="354"/>
      <c r="AY1889" s="354"/>
      <c r="AZ1889" s="354"/>
      <c r="BA1889" s="354"/>
      <c r="BB1889" s="354"/>
      <c r="BC1889" s="354"/>
      <c r="BD1889" s="354"/>
      <c r="BE1889" s="354"/>
      <c r="BF1889" s="354"/>
      <c r="BG1889" s="354"/>
      <c r="BH1889" s="354"/>
      <c r="BI1889" s="354"/>
      <c r="BJ1889" s="354"/>
      <c r="BK1889" s="354"/>
      <c r="BL1889" s="354"/>
      <c r="BM1889" s="354"/>
      <c r="BN1889" s="354"/>
      <c r="BO1889" s="354"/>
      <c r="BP1889" s="354"/>
      <c r="BQ1889" s="354"/>
      <c r="BR1889" s="354"/>
      <c r="BS1889" s="354"/>
      <c r="BT1889" s="355"/>
      <c r="BU1889" s="324" t="str">
        <f t="shared" si="114"/>
        <v>No disability</v>
      </c>
      <c r="BV1889" s="328" t="str">
        <f t="shared" si="112"/>
        <v>Out</v>
      </c>
      <c r="BW1889" s="329" t="str">
        <f t="shared" si="113"/>
        <v>Out</v>
      </c>
      <c r="BX1889" s="327" t="str">
        <f t="shared" si="115"/>
        <v/>
      </c>
    </row>
    <row r="1890" spans="2:76" x14ac:dyDescent="0.2">
      <c r="B1890" s="137"/>
      <c r="C1890" s="138"/>
      <c r="D1890" s="139" t="s">
        <v>1917</v>
      </c>
      <c r="E1890" s="140"/>
      <c r="F1890" s="140"/>
      <c r="G1890" s="321"/>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2"/>
      <c r="AD1890" s="322"/>
      <c r="AE1890" s="322"/>
      <c r="AF1890" s="322"/>
      <c r="AG1890" s="322"/>
      <c r="AH1890" s="322"/>
      <c r="AI1890" s="322"/>
      <c r="AJ1890" s="322"/>
      <c r="AK1890" s="322"/>
      <c r="AL1890" s="322"/>
      <c r="AM1890" s="323"/>
      <c r="AN1890" s="353"/>
      <c r="AO1890" s="354"/>
      <c r="AP1890" s="354"/>
      <c r="AQ1890" s="354"/>
      <c r="AR1890" s="354"/>
      <c r="AS1890" s="354"/>
      <c r="AT1890" s="354"/>
      <c r="AU1890" s="354"/>
      <c r="AV1890" s="354"/>
      <c r="AW1890" s="354"/>
      <c r="AX1890" s="354"/>
      <c r="AY1890" s="354"/>
      <c r="AZ1890" s="354"/>
      <c r="BA1890" s="354"/>
      <c r="BB1890" s="354"/>
      <c r="BC1890" s="354"/>
      <c r="BD1890" s="354"/>
      <c r="BE1890" s="354"/>
      <c r="BF1890" s="354"/>
      <c r="BG1890" s="354"/>
      <c r="BH1890" s="354"/>
      <c r="BI1890" s="354"/>
      <c r="BJ1890" s="354"/>
      <c r="BK1890" s="354"/>
      <c r="BL1890" s="354"/>
      <c r="BM1890" s="354"/>
      <c r="BN1890" s="354"/>
      <c r="BO1890" s="354"/>
      <c r="BP1890" s="354"/>
      <c r="BQ1890" s="354"/>
      <c r="BR1890" s="354"/>
      <c r="BS1890" s="354"/>
      <c r="BT1890" s="355"/>
      <c r="BU1890" s="324" t="str">
        <f t="shared" si="114"/>
        <v>No disability</v>
      </c>
      <c r="BV1890" s="328" t="str">
        <f t="shared" ref="BV1890:BV1953" si="116">IF(OR(J1890=1,K1890=1,L1890=1,M1890=1),"In","Out")</f>
        <v>Out</v>
      </c>
      <c r="BW1890" s="329" t="str">
        <f t="shared" si="113"/>
        <v>Out</v>
      </c>
      <c r="BX1890" s="327" t="str">
        <f t="shared" si="115"/>
        <v/>
      </c>
    </row>
    <row r="1891" spans="2:76" x14ac:dyDescent="0.2">
      <c r="B1891" s="137"/>
      <c r="C1891" s="138"/>
      <c r="D1891" s="139" t="s">
        <v>1918</v>
      </c>
      <c r="E1891" s="140"/>
      <c r="F1891" s="140"/>
      <c r="G1891" s="321"/>
      <c r="H1891" s="322"/>
      <c r="I1891" s="322"/>
      <c r="J1891" s="322"/>
      <c r="K1891" s="322"/>
      <c r="L1891" s="322"/>
      <c r="M1891" s="322"/>
      <c r="N1891" s="322"/>
      <c r="O1891" s="322"/>
      <c r="P1891" s="322"/>
      <c r="Q1891" s="322"/>
      <c r="R1891" s="322"/>
      <c r="S1891" s="322"/>
      <c r="T1891" s="322"/>
      <c r="U1891" s="322"/>
      <c r="V1891" s="322"/>
      <c r="W1891" s="322"/>
      <c r="X1891" s="322"/>
      <c r="Y1891" s="322"/>
      <c r="Z1891" s="322"/>
      <c r="AA1891" s="322"/>
      <c r="AB1891" s="322"/>
      <c r="AC1891" s="322"/>
      <c r="AD1891" s="322"/>
      <c r="AE1891" s="322"/>
      <c r="AF1891" s="322"/>
      <c r="AG1891" s="322"/>
      <c r="AH1891" s="322"/>
      <c r="AI1891" s="322"/>
      <c r="AJ1891" s="322"/>
      <c r="AK1891" s="322"/>
      <c r="AL1891" s="322"/>
      <c r="AM1891" s="323"/>
      <c r="AN1891" s="353"/>
      <c r="AO1891" s="354"/>
      <c r="AP1891" s="354"/>
      <c r="AQ1891" s="354"/>
      <c r="AR1891" s="354"/>
      <c r="AS1891" s="354"/>
      <c r="AT1891" s="354"/>
      <c r="AU1891" s="354"/>
      <c r="AV1891" s="354"/>
      <c r="AW1891" s="354"/>
      <c r="AX1891" s="354"/>
      <c r="AY1891" s="354"/>
      <c r="AZ1891" s="354"/>
      <c r="BA1891" s="354"/>
      <c r="BB1891" s="354"/>
      <c r="BC1891" s="354"/>
      <c r="BD1891" s="354"/>
      <c r="BE1891" s="354"/>
      <c r="BF1891" s="354"/>
      <c r="BG1891" s="354"/>
      <c r="BH1891" s="354"/>
      <c r="BI1891" s="354"/>
      <c r="BJ1891" s="354"/>
      <c r="BK1891" s="354"/>
      <c r="BL1891" s="354"/>
      <c r="BM1891" s="354"/>
      <c r="BN1891" s="354"/>
      <c r="BO1891" s="354"/>
      <c r="BP1891" s="354"/>
      <c r="BQ1891" s="354"/>
      <c r="BR1891" s="354"/>
      <c r="BS1891" s="354"/>
      <c r="BT1891" s="355"/>
      <c r="BU1891" s="324" t="str">
        <f t="shared" si="114"/>
        <v>No disability</v>
      </c>
      <c r="BV1891" s="328" t="str">
        <f t="shared" si="116"/>
        <v>Out</v>
      </c>
      <c r="BW1891" s="329" t="str">
        <f t="shared" ref="BW1891:BW1954" si="117">IF(OR(AQ1891=1,AR1891=1,AS1891=1,AT1891=1),"In","Out")</f>
        <v>Out</v>
      </c>
      <c r="BX1891" s="327" t="str">
        <f t="shared" si="115"/>
        <v/>
      </c>
    </row>
    <row r="1892" spans="2:76" x14ac:dyDescent="0.2">
      <c r="B1892" s="137"/>
      <c r="C1892" s="138"/>
      <c r="D1892" s="139" t="s">
        <v>1919</v>
      </c>
      <c r="E1892" s="140"/>
      <c r="F1892" s="140"/>
      <c r="G1892" s="321"/>
      <c r="H1892" s="322"/>
      <c r="I1892" s="322"/>
      <c r="J1892" s="322"/>
      <c r="K1892" s="322"/>
      <c r="L1892" s="322"/>
      <c r="M1892" s="322"/>
      <c r="N1892" s="322"/>
      <c r="O1892" s="322"/>
      <c r="P1892" s="322"/>
      <c r="Q1892" s="322"/>
      <c r="R1892" s="322"/>
      <c r="S1892" s="322"/>
      <c r="T1892" s="322"/>
      <c r="U1892" s="322"/>
      <c r="V1892" s="322"/>
      <c r="W1892" s="322"/>
      <c r="X1892" s="322"/>
      <c r="Y1892" s="322"/>
      <c r="Z1892" s="322"/>
      <c r="AA1892" s="322"/>
      <c r="AB1892" s="322"/>
      <c r="AC1892" s="322"/>
      <c r="AD1892" s="322"/>
      <c r="AE1892" s="322"/>
      <c r="AF1892" s="322"/>
      <c r="AG1892" s="322"/>
      <c r="AH1892" s="322"/>
      <c r="AI1892" s="322"/>
      <c r="AJ1892" s="322"/>
      <c r="AK1892" s="322"/>
      <c r="AL1892" s="322"/>
      <c r="AM1892" s="323"/>
      <c r="AN1892" s="353"/>
      <c r="AO1892" s="354"/>
      <c r="AP1892" s="354"/>
      <c r="AQ1892" s="354"/>
      <c r="AR1892" s="354"/>
      <c r="AS1892" s="354"/>
      <c r="AT1892" s="354"/>
      <c r="AU1892" s="354"/>
      <c r="AV1892" s="354"/>
      <c r="AW1892" s="354"/>
      <c r="AX1892" s="354"/>
      <c r="AY1892" s="354"/>
      <c r="AZ1892" s="354"/>
      <c r="BA1892" s="354"/>
      <c r="BB1892" s="354"/>
      <c r="BC1892" s="354"/>
      <c r="BD1892" s="354"/>
      <c r="BE1892" s="354"/>
      <c r="BF1892" s="354"/>
      <c r="BG1892" s="354"/>
      <c r="BH1892" s="354"/>
      <c r="BI1892" s="354"/>
      <c r="BJ1892" s="354"/>
      <c r="BK1892" s="354"/>
      <c r="BL1892" s="354"/>
      <c r="BM1892" s="354"/>
      <c r="BN1892" s="354"/>
      <c r="BO1892" s="354"/>
      <c r="BP1892" s="354"/>
      <c r="BQ1892" s="354"/>
      <c r="BR1892" s="354"/>
      <c r="BS1892" s="354"/>
      <c r="BT1892" s="355"/>
      <c r="BU1892" s="324" t="str">
        <f t="shared" ref="BU1892:BU1955" si="118">IF(OR(BO1892=3,BO1892=2,BP1892=3,BP1892=2,BQ1892=3,BQ1892=2,BR1892=3,BR1892=2,BS1892=3,BS1892=2,BT1892=3,BT1892=2),"Disability", "No disability")</f>
        <v>No disability</v>
      </c>
      <c r="BV1892" s="328" t="str">
        <f t="shared" si="116"/>
        <v>Out</v>
      </c>
      <c r="BW1892" s="329" t="str">
        <f t="shared" si="117"/>
        <v>Out</v>
      </c>
      <c r="BX1892" s="327" t="str">
        <f t="shared" ref="BX1892:BX1955" si="119">IF(AO1892="","",IF(AO1892=0,AP1892,IF(AO1892&lt;15,1,IF(AO1892&lt;=19,2,IF(AO1892&lt;=24,3,IF(AO1892&lt;=29,4,IF(AO1892&gt;=30,5,"")))))))</f>
        <v/>
      </c>
    </row>
    <row r="1893" spans="2:76" x14ac:dyDescent="0.2">
      <c r="B1893" s="137"/>
      <c r="C1893" s="138"/>
      <c r="D1893" s="139" t="s">
        <v>1920</v>
      </c>
      <c r="E1893" s="140"/>
      <c r="F1893" s="140"/>
      <c r="G1893" s="321"/>
      <c r="H1893" s="322"/>
      <c r="I1893" s="322"/>
      <c r="J1893" s="322"/>
      <c r="K1893" s="322"/>
      <c r="L1893" s="322"/>
      <c r="M1893" s="322"/>
      <c r="N1893" s="322"/>
      <c r="O1893" s="322"/>
      <c r="P1893" s="322"/>
      <c r="Q1893" s="322"/>
      <c r="R1893" s="322"/>
      <c r="S1893" s="322"/>
      <c r="T1893" s="322"/>
      <c r="U1893" s="322"/>
      <c r="V1893" s="322"/>
      <c r="W1893" s="322"/>
      <c r="X1893" s="322"/>
      <c r="Y1893" s="322"/>
      <c r="Z1893" s="322"/>
      <c r="AA1893" s="322"/>
      <c r="AB1893" s="322"/>
      <c r="AC1893" s="322"/>
      <c r="AD1893" s="322"/>
      <c r="AE1893" s="322"/>
      <c r="AF1893" s="322"/>
      <c r="AG1893" s="322"/>
      <c r="AH1893" s="322"/>
      <c r="AI1893" s="322"/>
      <c r="AJ1893" s="322"/>
      <c r="AK1893" s="322"/>
      <c r="AL1893" s="322"/>
      <c r="AM1893" s="323"/>
      <c r="AN1893" s="353"/>
      <c r="AO1893" s="354"/>
      <c r="AP1893" s="354"/>
      <c r="AQ1893" s="354"/>
      <c r="AR1893" s="354"/>
      <c r="AS1893" s="354"/>
      <c r="AT1893" s="354"/>
      <c r="AU1893" s="354"/>
      <c r="AV1893" s="354"/>
      <c r="AW1893" s="354"/>
      <c r="AX1893" s="354"/>
      <c r="AY1893" s="354"/>
      <c r="AZ1893" s="354"/>
      <c r="BA1893" s="354"/>
      <c r="BB1893" s="354"/>
      <c r="BC1893" s="354"/>
      <c r="BD1893" s="354"/>
      <c r="BE1893" s="354"/>
      <c r="BF1893" s="354"/>
      <c r="BG1893" s="354"/>
      <c r="BH1893" s="354"/>
      <c r="BI1893" s="354"/>
      <c r="BJ1893" s="354"/>
      <c r="BK1893" s="354"/>
      <c r="BL1893" s="354"/>
      <c r="BM1893" s="354"/>
      <c r="BN1893" s="354"/>
      <c r="BO1893" s="354"/>
      <c r="BP1893" s="354"/>
      <c r="BQ1893" s="354"/>
      <c r="BR1893" s="354"/>
      <c r="BS1893" s="354"/>
      <c r="BT1893" s="355"/>
      <c r="BU1893" s="324" t="str">
        <f t="shared" si="118"/>
        <v>No disability</v>
      </c>
      <c r="BV1893" s="328" t="str">
        <f t="shared" si="116"/>
        <v>Out</v>
      </c>
      <c r="BW1893" s="329" t="str">
        <f t="shared" si="117"/>
        <v>Out</v>
      </c>
      <c r="BX1893" s="327" t="str">
        <f t="shared" si="119"/>
        <v/>
      </c>
    </row>
    <row r="1894" spans="2:76" x14ac:dyDescent="0.2">
      <c r="B1894" s="137"/>
      <c r="C1894" s="138"/>
      <c r="D1894" s="139" t="s">
        <v>1921</v>
      </c>
      <c r="E1894" s="140"/>
      <c r="F1894" s="140"/>
      <c r="G1894" s="321"/>
      <c r="H1894" s="322"/>
      <c r="I1894" s="322"/>
      <c r="J1894" s="322"/>
      <c r="K1894" s="322"/>
      <c r="L1894" s="322"/>
      <c r="M1894" s="322"/>
      <c r="N1894" s="322"/>
      <c r="O1894" s="322"/>
      <c r="P1894" s="322"/>
      <c r="Q1894" s="322"/>
      <c r="R1894" s="322"/>
      <c r="S1894" s="322"/>
      <c r="T1894" s="322"/>
      <c r="U1894" s="322"/>
      <c r="V1894" s="322"/>
      <c r="W1894" s="322"/>
      <c r="X1894" s="322"/>
      <c r="Y1894" s="322"/>
      <c r="Z1894" s="322"/>
      <c r="AA1894" s="322"/>
      <c r="AB1894" s="322"/>
      <c r="AC1894" s="322"/>
      <c r="AD1894" s="322"/>
      <c r="AE1894" s="322"/>
      <c r="AF1894" s="322"/>
      <c r="AG1894" s="322"/>
      <c r="AH1894" s="322"/>
      <c r="AI1894" s="322"/>
      <c r="AJ1894" s="322"/>
      <c r="AK1894" s="322"/>
      <c r="AL1894" s="322"/>
      <c r="AM1894" s="323"/>
      <c r="AN1894" s="353"/>
      <c r="AO1894" s="354"/>
      <c r="AP1894" s="354"/>
      <c r="AQ1894" s="354"/>
      <c r="AR1894" s="354"/>
      <c r="AS1894" s="354"/>
      <c r="AT1894" s="354"/>
      <c r="AU1894" s="354"/>
      <c r="AV1894" s="354"/>
      <c r="AW1894" s="354"/>
      <c r="AX1894" s="354"/>
      <c r="AY1894" s="354"/>
      <c r="AZ1894" s="354"/>
      <c r="BA1894" s="354"/>
      <c r="BB1894" s="354"/>
      <c r="BC1894" s="354"/>
      <c r="BD1894" s="354"/>
      <c r="BE1894" s="354"/>
      <c r="BF1894" s="354"/>
      <c r="BG1894" s="354"/>
      <c r="BH1894" s="354"/>
      <c r="BI1894" s="354"/>
      <c r="BJ1894" s="354"/>
      <c r="BK1894" s="354"/>
      <c r="BL1894" s="354"/>
      <c r="BM1894" s="354"/>
      <c r="BN1894" s="354"/>
      <c r="BO1894" s="354"/>
      <c r="BP1894" s="354"/>
      <c r="BQ1894" s="354"/>
      <c r="BR1894" s="354"/>
      <c r="BS1894" s="354"/>
      <c r="BT1894" s="355"/>
      <c r="BU1894" s="324" t="str">
        <f t="shared" si="118"/>
        <v>No disability</v>
      </c>
      <c r="BV1894" s="328" t="str">
        <f t="shared" si="116"/>
        <v>Out</v>
      </c>
      <c r="BW1894" s="329" t="str">
        <f t="shared" si="117"/>
        <v>Out</v>
      </c>
      <c r="BX1894" s="327" t="str">
        <f t="shared" si="119"/>
        <v/>
      </c>
    </row>
    <row r="1895" spans="2:76" x14ac:dyDescent="0.2">
      <c r="B1895" s="137"/>
      <c r="C1895" s="138"/>
      <c r="D1895" s="139" t="s">
        <v>1922</v>
      </c>
      <c r="E1895" s="140"/>
      <c r="F1895" s="140"/>
      <c r="G1895" s="321"/>
      <c r="H1895" s="322"/>
      <c r="I1895" s="322"/>
      <c r="J1895" s="322"/>
      <c r="K1895" s="322"/>
      <c r="L1895" s="322"/>
      <c r="M1895" s="322"/>
      <c r="N1895" s="322"/>
      <c r="O1895" s="322"/>
      <c r="P1895" s="322"/>
      <c r="Q1895" s="322"/>
      <c r="R1895" s="322"/>
      <c r="S1895" s="322"/>
      <c r="T1895" s="322"/>
      <c r="U1895" s="322"/>
      <c r="V1895" s="322"/>
      <c r="W1895" s="322"/>
      <c r="X1895" s="322"/>
      <c r="Y1895" s="322"/>
      <c r="Z1895" s="322"/>
      <c r="AA1895" s="322"/>
      <c r="AB1895" s="322"/>
      <c r="AC1895" s="322"/>
      <c r="AD1895" s="322"/>
      <c r="AE1895" s="322"/>
      <c r="AF1895" s="322"/>
      <c r="AG1895" s="322"/>
      <c r="AH1895" s="322"/>
      <c r="AI1895" s="322"/>
      <c r="AJ1895" s="322"/>
      <c r="AK1895" s="322"/>
      <c r="AL1895" s="322"/>
      <c r="AM1895" s="323"/>
      <c r="AN1895" s="353"/>
      <c r="AO1895" s="354"/>
      <c r="AP1895" s="354"/>
      <c r="AQ1895" s="354"/>
      <c r="AR1895" s="354"/>
      <c r="AS1895" s="354"/>
      <c r="AT1895" s="354"/>
      <c r="AU1895" s="354"/>
      <c r="AV1895" s="354"/>
      <c r="AW1895" s="354"/>
      <c r="AX1895" s="354"/>
      <c r="AY1895" s="354"/>
      <c r="AZ1895" s="354"/>
      <c r="BA1895" s="354"/>
      <c r="BB1895" s="354"/>
      <c r="BC1895" s="354"/>
      <c r="BD1895" s="354"/>
      <c r="BE1895" s="354"/>
      <c r="BF1895" s="354"/>
      <c r="BG1895" s="354"/>
      <c r="BH1895" s="354"/>
      <c r="BI1895" s="354"/>
      <c r="BJ1895" s="354"/>
      <c r="BK1895" s="354"/>
      <c r="BL1895" s="354"/>
      <c r="BM1895" s="354"/>
      <c r="BN1895" s="354"/>
      <c r="BO1895" s="354"/>
      <c r="BP1895" s="354"/>
      <c r="BQ1895" s="354"/>
      <c r="BR1895" s="354"/>
      <c r="BS1895" s="354"/>
      <c r="BT1895" s="355"/>
      <c r="BU1895" s="324" t="str">
        <f t="shared" si="118"/>
        <v>No disability</v>
      </c>
      <c r="BV1895" s="328" t="str">
        <f t="shared" si="116"/>
        <v>Out</v>
      </c>
      <c r="BW1895" s="329" t="str">
        <f t="shared" si="117"/>
        <v>Out</v>
      </c>
      <c r="BX1895" s="327" t="str">
        <f t="shared" si="119"/>
        <v/>
      </c>
    </row>
    <row r="1896" spans="2:76" x14ac:dyDescent="0.2">
      <c r="B1896" s="137"/>
      <c r="C1896" s="138"/>
      <c r="D1896" s="139" t="s">
        <v>1923</v>
      </c>
      <c r="E1896" s="140"/>
      <c r="F1896" s="140"/>
      <c r="G1896" s="321"/>
      <c r="H1896" s="322"/>
      <c r="I1896" s="322"/>
      <c r="J1896" s="322"/>
      <c r="K1896" s="322"/>
      <c r="L1896" s="322"/>
      <c r="M1896" s="322"/>
      <c r="N1896" s="322"/>
      <c r="O1896" s="322"/>
      <c r="P1896" s="322"/>
      <c r="Q1896" s="322"/>
      <c r="R1896" s="322"/>
      <c r="S1896" s="322"/>
      <c r="T1896" s="322"/>
      <c r="U1896" s="322"/>
      <c r="V1896" s="322"/>
      <c r="W1896" s="322"/>
      <c r="X1896" s="322"/>
      <c r="Y1896" s="322"/>
      <c r="Z1896" s="322"/>
      <c r="AA1896" s="322"/>
      <c r="AB1896" s="322"/>
      <c r="AC1896" s="322"/>
      <c r="AD1896" s="322"/>
      <c r="AE1896" s="322"/>
      <c r="AF1896" s="322"/>
      <c r="AG1896" s="322"/>
      <c r="AH1896" s="322"/>
      <c r="AI1896" s="322"/>
      <c r="AJ1896" s="322"/>
      <c r="AK1896" s="322"/>
      <c r="AL1896" s="322"/>
      <c r="AM1896" s="323"/>
      <c r="AN1896" s="353"/>
      <c r="AO1896" s="354"/>
      <c r="AP1896" s="354"/>
      <c r="AQ1896" s="354"/>
      <c r="AR1896" s="354"/>
      <c r="AS1896" s="354"/>
      <c r="AT1896" s="354"/>
      <c r="AU1896" s="354"/>
      <c r="AV1896" s="354"/>
      <c r="AW1896" s="354"/>
      <c r="AX1896" s="354"/>
      <c r="AY1896" s="354"/>
      <c r="AZ1896" s="354"/>
      <c r="BA1896" s="354"/>
      <c r="BB1896" s="354"/>
      <c r="BC1896" s="354"/>
      <c r="BD1896" s="354"/>
      <c r="BE1896" s="354"/>
      <c r="BF1896" s="354"/>
      <c r="BG1896" s="354"/>
      <c r="BH1896" s="354"/>
      <c r="BI1896" s="354"/>
      <c r="BJ1896" s="354"/>
      <c r="BK1896" s="354"/>
      <c r="BL1896" s="354"/>
      <c r="BM1896" s="354"/>
      <c r="BN1896" s="354"/>
      <c r="BO1896" s="354"/>
      <c r="BP1896" s="354"/>
      <c r="BQ1896" s="354"/>
      <c r="BR1896" s="354"/>
      <c r="BS1896" s="354"/>
      <c r="BT1896" s="355"/>
      <c r="BU1896" s="324" t="str">
        <f t="shared" si="118"/>
        <v>No disability</v>
      </c>
      <c r="BV1896" s="328" t="str">
        <f t="shared" si="116"/>
        <v>Out</v>
      </c>
      <c r="BW1896" s="329" t="str">
        <f t="shared" si="117"/>
        <v>Out</v>
      </c>
      <c r="BX1896" s="327" t="str">
        <f t="shared" si="119"/>
        <v/>
      </c>
    </row>
    <row r="1897" spans="2:76" x14ac:dyDescent="0.2">
      <c r="B1897" s="137"/>
      <c r="C1897" s="138"/>
      <c r="D1897" s="139" t="s">
        <v>1924</v>
      </c>
      <c r="E1897" s="140"/>
      <c r="F1897" s="140"/>
      <c r="G1897" s="321"/>
      <c r="H1897" s="322"/>
      <c r="I1897" s="322"/>
      <c r="J1897" s="322"/>
      <c r="K1897" s="322"/>
      <c r="L1897" s="322"/>
      <c r="M1897" s="322"/>
      <c r="N1897" s="322"/>
      <c r="O1897" s="322"/>
      <c r="P1897" s="322"/>
      <c r="Q1897" s="322"/>
      <c r="R1897" s="322"/>
      <c r="S1897" s="322"/>
      <c r="T1897" s="322"/>
      <c r="U1897" s="322"/>
      <c r="V1897" s="322"/>
      <c r="W1897" s="322"/>
      <c r="X1897" s="322"/>
      <c r="Y1897" s="322"/>
      <c r="Z1897" s="322"/>
      <c r="AA1897" s="322"/>
      <c r="AB1897" s="322"/>
      <c r="AC1897" s="322"/>
      <c r="AD1897" s="322"/>
      <c r="AE1897" s="322"/>
      <c r="AF1897" s="322"/>
      <c r="AG1897" s="322"/>
      <c r="AH1897" s="322"/>
      <c r="AI1897" s="322"/>
      <c r="AJ1897" s="322"/>
      <c r="AK1897" s="322"/>
      <c r="AL1897" s="322"/>
      <c r="AM1897" s="323"/>
      <c r="AN1897" s="353"/>
      <c r="AO1897" s="354"/>
      <c r="AP1897" s="354"/>
      <c r="AQ1897" s="354"/>
      <c r="AR1897" s="354"/>
      <c r="AS1897" s="354"/>
      <c r="AT1897" s="354"/>
      <c r="AU1897" s="354"/>
      <c r="AV1897" s="354"/>
      <c r="AW1897" s="354"/>
      <c r="AX1897" s="354"/>
      <c r="AY1897" s="354"/>
      <c r="AZ1897" s="354"/>
      <c r="BA1897" s="354"/>
      <c r="BB1897" s="354"/>
      <c r="BC1897" s="354"/>
      <c r="BD1897" s="354"/>
      <c r="BE1897" s="354"/>
      <c r="BF1897" s="354"/>
      <c r="BG1897" s="354"/>
      <c r="BH1897" s="354"/>
      <c r="BI1897" s="354"/>
      <c r="BJ1897" s="354"/>
      <c r="BK1897" s="354"/>
      <c r="BL1897" s="354"/>
      <c r="BM1897" s="354"/>
      <c r="BN1897" s="354"/>
      <c r="BO1897" s="354"/>
      <c r="BP1897" s="354"/>
      <c r="BQ1897" s="354"/>
      <c r="BR1897" s="354"/>
      <c r="BS1897" s="354"/>
      <c r="BT1897" s="355"/>
      <c r="BU1897" s="324" t="str">
        <f t="shared" si="118"/>
        <v>No disability</v>
      </c>
      <c r="BV1897" s="328" t="str">
        <f t="shared" si="116"/>
        <v>Out</v>
      </c>
      <c r="BW1897" s="329" t="str">
        <f t="shared" si="117"/>
        <v>Out</v>
      </c>
      <c r="BX1897" s="327" t="str">
        <f t="shared" si="119"/>
        <v/>
      </c>
    </row>
    <row r="1898" spans="2:76" x14ac:dyDescent="0.2">
      <c r="B1898" s="137"/>
      <c r="C1898" s="138"/>
      <c r="D1898" s="139" t="s">
        <v>1925</v>
      </c>
      <c r="E1898" s="140"/>
      <c r="F1898" s="140"/>
      <c r="G1898" s="321"/>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322"/>
      <c r="AE1898" s="322"/>
      <c r="AF1898" s="322"/>
      <c r="AG1898" s="322"/>
      <c r="AH1898" s="322"/>
      <c r="AI1898" s="322"/>
      <c r="AJ1898" s="322"/>
      <c r="AK1898" s="322"/>
      <c r="AL1898" s="322"/>
      <c r="AM1898" s="323"/>
      <c r="AN1898" s="353"/>
      <c r="AO1898" s="354"/>
      <c r="AP1898" s="354"/>
      <c r="AQ1898" s="354"/>
      <c r="AR1898" s="354"/>
      <c r="AS1898" s="354"/>
      <c r="AT1898" s="354"/>
      <c r="AU1898" s="354"/>
      <c r="AV1898" s="354"/>
      <c r="AW1898" s="354"/>
      <c r="AX1898" s="354"/>
      <c r="AY1898" s="354"/>
      <c r="AZ1898" s="354"/>
      <c r="BA1898" s="354"/>
      <c r="BB1898" s="354"/>
      <c r="BC1898" s="354"/>
      <c r="BD1898" s="354"/>
      <c r="BE1898" s="354"/>
      <c r="BF1898" s="354"/>
      <c r="BG1898" s="354"/>
      <c r="BH1898" s="354"/>
      <c r="BI1898" s="354"/>
      <c r="BJ1898" s="354"/>
      <c r="BK1898" s="354"/>
      <c r="BL1898" s="354"/>
      <c r="BM1898" s="354"/>
      <c r="BN1898" s="354"/>
      <c r="BO1898" s="354"/>
      <c r="BP1898" s="354"/>
      <c r="BQ1898" s="354"/>
      <c r="BR1898" s="354"/>
      <c r="BS1898" s="354"/>
      <c r="BT1898" s="355"/>
      <c r="BU1898" s="324" t="str">
        <f t="shared" si="118"/>
        <v>No disability</v>
      </c>
      <c r="BV1898" s="328" t="str">
        <f t="shared" si="116"/>
        <v>Out</v>
      </c>
      <c r="BW1898" s="329" t="str">
        <f t="shared" si="117"/>
        <v>Out</v>
      </c>
      <c r="BX1898" s="327" t="str">
        <f t="shared" si="119"/>
        <v/>
      </c>
    </row>
    <row r="1899" spans="2:76" x14ac:dyDescent="0.2">
      <c r="B1899" s="137"/>
      <c r="C1899" s="138"/>
      <c r="D1899" s="139" t="s">
        <v>1926</v>
      </c>
      <c r="E1899" s="140"/>
      <c r="F1899" s="140"/>
      <c r="G1899" s="321"/>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322"/>
      <c r="AE1899" s="322"/>
      <c r="AF1899" s="322"/>
      <c r="AG1899" s="322"/>
      <c r="AH1899" s="322"/>
      <c r="AI1899" s="322"/>
      <c r="AJ1899" s="322"/>
      <c r="AK1899" s="322"/>
      <c r="AL1899" s="322"/>
      <c r="AM1899" s="323"/>
      <c r="AN1899" s="353"/>
      <c r="AO1899" s="354"/>
      <c r="AP1899" s="354"/>
      <c r="AQ1899" s="354"/>
      <c r="AR1899" s="354"/>
      <c r="AS1899" s="354"/>
      <c r="AT1899" s="354"/>
      <c r="AU1899" s="354"/>
      <c r="AV1899" s="354"/>
      <c r="AW1899" s="354"/>
      <c r="AX1899" s="354"/>
      <c r="AY1899" s="354"/>
      <c r="AZ1899" s="354"/>
      <c r="BA1899" s="354"/>
      <c r="BB1899" s="354"/>
      <c r="BC1899" s="354"/>
      <c r="BD1899" s="354"/>
      <c r="BE1899" s="354"/>
      <c r="BF1899" s="354"/>
      <c r="BG1899" s="354"/>
      <c r="BH1899" s="354"/>
      <c r="BI1899" s="354"/>
      <c r="BJ1899" s="354"/>
      <c r="BK1899" s="354"/>
      <c r="BL1899" s="354"/>
      <c r="BM1899" s="354"/>
      <c r="BN1899" s="354"/>
      <c r="BO1899" s="354"/>
      <c r="BP1899" s="354"/>
      <c r="BQ1899" s="354"/>
      <c r="BR1899" s="354"/>
      <c r="BS1899" s="354"/>
      <c r="BT1899" s="355"/>
      <c r="BU1899" s="324" t="str">
        <f t="shared" si="118"/>
        <v>No disability</v>
      </c>
      <c r="BV1899" s="328" t="str">
        <f t="shared" si="116"/>
        <v>Out</v>
      </c>
      <c r="BW1899" s="329" t="str">
        <f t="shared" si="117"/>
        <v>Out</v>
      </c>
      <c r="BX1899" s="327" t="str">
        <f t="shared" si="119"/>
        <v/>
      </c>
    </row>
    <row r="1900" spans="2:76" x14ac:dyDescent="0.2">
      <c r="B1900" s="137"/>
      <c r="C1900" s="138"/>
      <c r="D1900" s="139" t="s">
        <v>1927</v>
      </c>
      <c r="E1900" s="140"/>
      <c r="F1900" s="140"/>
      <c r="G1900" s="321"/>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322"/>
      <c r="AE1900" s="322"/>
      <c r="AF1900" s="322"/>
      <c r="AG1900" s="322"/>
      <c r="AH1900" s="322"/>
      <c r="AI1900" s="322"/>
      <c r="AJ1900" s="322"/>
      <c r="AK1900" s="322"/>
      <c r="AL1900" s="322"/>
      <c r="AM1900" s="323"/>
      <c r="AN1900" s="353"/>
      <c r="AO1900" s="354"/>
      <c r="AP1900" s="354"/>
      <c r="AQ1900" s="354"/>
      <c r="AR1900" s="354"/>
      <c r="AS1900" s="354"/>
      <c r="AT1900" s="354"/>
      <c r="AU1900" s="354"/>
      <c r="AV1900" s="354"/>
      <c r="AW1900" s="354"/>
      <c r="AX1900" s="354"/>
      <c r="AY1900" s="354"/>
      <c r="AZ1900" s="354"/>
      <c r="BA1900" s="354"/>
      <c r="BB1900" s="354"/>
      <c r="BC1900" s="354"/>
      <c r="BD1900" s="354"/>
      <c r="BE1900" s="354"/>
      <c r="BF1900" s="354"/>
      <c r="BG1900" s="354"/>
      <c r="BH1900" s="354"/>
      <c r="BI1900" s="354"/>
      <c r="BJ1900" s="354"/>
      <c r="BK1900" s="354"/>
      <c r="BL1900" s="354"/>
      <c r="BM1900" s="354"/>
      <c r="BN1900" s="354"/>
      <c r="BO1900" s="354"/>
      <c r="BP1900" s="354"/>
      <c r="BQ1900" s="354"/>
      <c r="BR1900" s="354"/>
      <c r="BS1900" s="354"/>
      <c r="BT1900" s="355"/>
      <c r="BU1900" s="324" t="str">
        <f t="shared" si="118"/>
        <v>No disability</v>
      </c>
      <c r="BV1900" s="328" t="str">
        <f t="shared" si="116"/>
        <v>Out</v>
      </c>
      <c r="BW1900" s="329" t="str">
        <f t="shared" si="117"/>
        <v>Out</v>
      </c>
      <c r="BX1900" s="327" t="str">
        <f t="shared" si="119"/>
        <v/>
      </c>
    </row>
    <row r="1901" spans="2:76" x14ac:dyDescent="0.2">
      <c r="B1901" s="137"/>
      <c r="C1901" s="138"/>
      <c r="D1901" s="139" t="s">
        <v>1928</v>
      </c>
      <c r="E1901" s="140"/>
      <c r="F1901" s="140"/>
      <c r="G1901" s="321"/>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322"/>
      <c r="AE1901" s="322"/>
      <c r="AF1901" s="322"/>
      <c r="AG1901" s="322"/>
      <c r="AH1901" s="322"/>
      <c r="AI1901" s="322"/>
      <c r="AJ1901" s="322"/>
      <c r="AK1901" s="322"/>
      <c r="AL1901" s="322"/>
      <c r="AM1901" s="323"/>
      <c r="AN1901" s="353"/>
      <c r="AO1901" s="354"/>
      <c r="AP1901" s="354"/>
      <c r="AQ1901" s="354"/>
      <c r="AR1901" s="354"/>
      <c r="AS1901" s="354"/>
      <c r="AT1901" s="354"/>
      <c r="AU1901" s="354"/>
      <c r="AV1901" s="354"/>
      <c r="AW1901" s="354"/>
      <c r="AX1901" s="354"/>
      <c r="AY1901" s="354"/>
      <c r="AZ1901" s="354"/>
      <c r="BA1901" s="354"/>
      <c r="BB1901" s="354"/>
      <c r="BC1901" s="354"/>
      <c r="BD1901" s="354"/>
      <c r="BE1901" s="354"/>
      <c r="BF1901" s="354"/>
      <c r="BG1901" s="354"/>
      <c r="BH1901" s="354"/>
      <c r="BI1901" s="354"/>
      <c r="BJ1901" s="354"/>
      <c r="BK1901" s="354"/>
      <c r="BL1901" s="354"/>
      <c r="BM1901" s="354"/>
      <c r="BN1901" s="354"/>
      <c r="BO1901" s="354"/>
      <c r="BP1901" s="354"/>
      <c r="BQ1901" s="354"/>
      <c r="BR1901" s="354"/>
      <c r="BS1901" s="354"/>
      <c r="BT1901" s="355"/>
      <c r="BU1901" s="324" t="str">
        <f t="shared" si="118"/>
        <v>No disability</v>
      </c>
      <c r="BV1901" s="328" t="str">
        <f t="shared" si="116"/>
        <v>Out</v>
      </c>
      <c r="BW1901" s="329" t="str">
        <f t="shared" si="117"/>
        <v>Out</v>
      </c>
      <c r="BX1901" s="327" t="str">
        <f t="shared" si="119"/>
        <v/>
      </c>
    </row>
    <row r="1902" spans="2:76" x14ac:dyDescent="0.2">
      <c r="B1902" s="137"/>
      <c r="C1902" s="138"/>
      <c r="D1902" s="139" t="s">
        <v>1929</v>
      </c>
      <c r="E1902" s="140"/>
      <c r="F1902" s="140"/>
      <c r="G1902" s="321"/>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322"/>
      <c r="AE1902" s="322"/>
      <c r="AF1902" s="322"/>
      <c r="AG1902" s="322"/>
      <c r="AH1902" s="322"/>
      <c r="AI1902" s="322"/>
      <c r="AJ1902" s="322"/>
      <c r="AK1902" s="322"/>
      <c r="AL1902" s="322"/>
      <c r="AM1902" s="323"/>
      <c r="AN1902" s="353"/>
      <c r="AO1902" s="354"/>
      <c r="AP1902" s="354"/>
      <c r="AQ1902" s="354"/>
      <c r="AR1902" s="354"/>
      <c r="AS1902" s="354"/>
      <c r="AT1902" s="354"/>
      <c r="AU1902" s="354"/>
      <c r="AV1902" s="354"/>
      <c r="AW1902" s="354"/>
      <c r="AX1902" s="354"/>
      <c r="AY1902" s="354"/>
      <c r="AZ1902" s="354"/>
      <c r="BA1902" s="354"/>
      <c r="BB1902" s="354"/>
      <c r="BC1902" s="354"/>
      <c r="BD1902" s="354"/>
      <c r="BE1902" s="354"/>
      <c r="BF1902" s="354"/>
      <c r="BG1902" s="354"/>
      <c r="BH1902" s="354"/>
      <c r="BI1902" s="354"/>
      <c r="BJ1902" s="354"/>
      <c r="BK1902" s="354"/>
      <c r="BL1902" s="354"/>
      <c r="BM1902" s="354"/>
      <c r="BN1902" s="354"/>
      <c r="BO1902" s="354"/>
      <c r="BP1902" s="354"/>
      <c r="BQ1902" s="354"/>
      <c r="BR1902" s="354"/>
      <c r="BS1902" s="354"/>
      <c r="BT1902" s="355"/>
      <c r="BU1902" s="324" t="str">
        <f t="shared" si="118"/>
        <v>No disability</v>
      </c>
      <c r="BV1902" s="328" t="str">
        <f t="shared" si="116"/>
        <v>Out</v>
      </c>
      <c r="BW1902" s="329" t="str">
        <f t="shared" si="117"/>
        <v>Out</v>
      </c>
      <c r="BX1902" s="327" t="str">
        <f t="shared" si="119"/>
        <v/>
      </c>
    </row>
    <row r="1903" spans="2:76" x14ac:dyDescent="0.2">
      <c r="B1903" s="137"/>
      <c r="C1903" s="138"/>
      <c r="D1903" s="139" t="s">
        <v>1930</v>
      </c>
      <c r="E1903" s="140"/>
      <c r="F1903" s="140"/>
      <c r="G1903" s="321"/>
      <c r="H1903" s="322"/>
      <c r="I1903" s="322"/>
      <c r="J1903" s="322"/>
      <c r="K1903" s="322"/>
      <c r="L1903" s="322"/>
      <c r="M1903" s="322"/>
      <c r="N1903" s="322"/>
      <c r="O1903" s="322"/>
      <c r="P1903" s="322"/>
      <c r="Q1903" s="322"/>
      <c r="R1903" s="322"/>
      <c r="S1903" s="322"/>
      <c r="T1903" s="322"/>
      <c r="U1903" s="322"/>
      <c r="V1903" s="322"/>
      <c r="W1903" s="322"/>
      <c r="X1903" s="322"/>
      <c r="Y1903" s="322"/>
      <c r="Z1903" s="322"/>
      <c r="AA1903" s="322"/>
      <c r="AB1903" s="322"/>
      <c r="AC1903" s="322"/>
      <c r="AD1903" s="322"/>
      <c r="AE1903" s="322"/>
      <c r="AF1903" s="322"/>
      <c r="AG1903" s="322"/>
      <c r="AH1903" s="322"/>
      <c r="AI1903" s="322"/>
      <c r="AJ1903" s="322"/>
      <c r="AK1903" s="322"/>
      <c r="AL1903" s="322"/>
      <c r="AM1903" s="323"/>
      <c r="AN1903" s="353"/>
      <c r="AO1903" s="354"/>
      <c r="AP1903" s="354"/>
      <c r="AQ1903" s="354"/>
      <c r="AR1903" s="354"/>
      <c r="AS1903" s="354"/>
      <c r="AT1903" s="354"/>
      <c r="AU1903" s="354"/>
      <c r="AV1903" s="354"/>
      <c r="AW1903" s="354"/>
      <c r="AX1903" s="354"/>
      <c r="AY1903" s="354"/>
      <c r="AZ1903" s="354"/>
      <c r="BA1903" s="354"/>
      <c r="BB1903" s="354"/>
      <c r="BC1903" s="354"/>
      <c r="BD1903" s="354"/>
      <c r="BE1903" s="354"/>
      <c r="BF1903" s="354"/>
      <c r="BG1903" s="354"/>
      <c r="BH1903" s="354"/>
      <c r="BI1903" s="354"/>
      <c r="BJ1903" s="354"/>
      <c r="BK1903" s="354"/>
      <c r="BL1903" s="354"/>
      <c r="BM1903" s="354"/>
      <c r="BN1903" s="354"/>
      <c r="BO1903" s="354"/>
      <c r="BP1903" s="354"/>
      <c r="BQ1903" s="354"/>
      <c r="BR1903" s="354"/>
      <c r="BS1903" s="354"/>
      <c r="BT1903" s="355"/>
      <c r="BU1903" s="324" t="str">
        <f t="shared" si="118"/>
        <v>No disability</v>
      </c>
      <c r="BV1903" s="328" t="str">
        <f t="shared" si="116"/>
        <v>Out</v>
      </c>
      <c r="BW1903" s="329" t="str">
        <f t="shared" si="117"/>
        <v>Out</v>
      </c>
      <c r="BX1903" s="327" t="str">
        <f t="shared" si="119"/>
        <v/>
      </c>
    </row>
    <row r="1904" spans="2:76" x14ac:dyDescent="0.2">
      <c r="B1904" s="137"/>
      <c r="C1904" s="138"/>
      <c r="D1904" s="139" t="s">
        <v>1931</v>
      </c>
      <c r="E1904" s="140"/>
      <c r="F1904" s="140"/>
      <c r="G1904" s="321"/>
      <c r="H1904" s="322"/>
      <c r="I1904" s="322"/>
      <c r="J1904" s="322"/>
      <c r="K1904" s="322"/>
      <c r="L1904" s="322"/>
      <c r="M1904" s="322"/>
      <c r="N1904" s="322"/>
      <c r="O1904" s="322"/>
      <c r="P1904" s="322"/>
      <c r="Q1904" s="322"/>
      <c r="R1904" s="322"/>
      <c r="S1904" s="322"/>
      <c r="T1904" s="322"/>
      <c r="U1904" s="322"/>
      <c r="V1904" s="322"/>
      <c r="W1904" s="322"/>
      <c r="X1904" s="322"/>
      <c r="Y1904" s="322"/>
      <c r="Z1904" s="322"/>
      <c r="AA1904" s="322"/>
      <c r="AB1904" s="322"/>
      <c r="AC1904" s="322"/>
      <c r="AD1904" s="322"/>
      <c r="AE1904" s="322"/>
      <c r="AF1904" s="322"/>
      <c r="AG1904" s="322"/>
      <c r="AH1904" s="322"/>
      <c r="AI1904" s="322"/>
      <c r="AJ1904" s="322"/>
      <c r="AK1904" s="322"/>
      <c r="AL1904" s="322"/>
      <c r="AM1904" s="323"/>
      <c r="AN1904" s="353"/>
      <c r="AO1904" s="354"/>
      <c r="AP1904" s="354"/>
      <c r="AQ1904" s="354"/>
      <c r="AR1904" s="354"/>
      <c r="AS1904" s="354"/>
      <c r="AT1904" s="354"/>
      <c r="AU1904" s="354"/>
      <c r="AV1904" s="354"/>
      <c r="AW1904" s="354"/>
      <c r="AX1904" s="354"/>
      <c r="AY1904" s="354"/>
      <c r="AZ1904" s="354"/>
      <c r="BA1904" s="354"/>
      <c r="BB1904" s="354"/>
      <c r="BC1904" s="354"/>
      <c r="BD1904" s="354"/>
      <c r="BE1904" s="354"/>
      <c r="BF1904" s="354"/>
      <c r="BG1904" s="354"/>
      <c r="BH1904" s="354"/>
      <c r="BI1904" s="354"/>
      <c r="BJ1904" s="354"/>
      <c r="BK1904" s="354"/>
      <c r="BL1904" s="354"/>
      <c r="BM1904" s="354"/>
      <c r="BN1904" s="354"/>
      <c r="BO1904" s="354"/>
      <c r="BP1904" s="354"/>
      <c r="BQ1904" s="354"/>
      <c r="BR1904" s="354"/>
      <c r="BS1904" s="354"/>
      <c r="BT1904" s="355"/>
      <c r="BU1904" s="324" t="str">
        <f t="shared" si="118"/>
        <v>No disability</v>
      </c>
      <c r="BV1904" s="328" t="str">
        <f t="shared" si="116"/>
        <v>Out</v>
      </c>
      <c r="BW1904" s="329" t="str">
        <f t="shared" si="117"/>
        <v>Out</v>
      </c>
      <c r="BX1904" s="327" t="str">
        <f t="shared" si="119"/>
        <v/>
      </c>
    </row>
    <row r="1905" spans="2:76" x14ac:dyDescent="0.2">
      <c r="B1905" s="137"/>
      <c r="C1905" s="138"/>
      <c r="D1905" s="139" t="s">
        <v>1932</v>
      </c>
      <c r="E1905" s="140"/>
      <c r="F1905" s="140"/>
      <c r="G1905" s="321"/>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322"/>
      <c r="AE1905" s="322"/>
      <c r="AF1905" s="322"/>
      <c r="AG1905" s="322"/>
      <c r="AH1905" s="322"/>
      <c r="AI1905" s="322"/>
      <c r="AJ1905" s="322"/>
      <c r="AK1905" s="322"/>
      <c r="AL1905" s="322"/>
      <c r="AM1905" s="323"/>
      <c r="AN1905" s="353"/>
      <c r="AO1905" s="354"/>
      <c r="AP1905" s="354"/>
      <c r="AQ1905" s="354"/>
      <c r="AR1905" s="354"/>
      <c r="AS1905" s="354"/>
      <c r="AT1905" s="354"/>
      <c r="AU1905" s="354"/>
      <c r="AV1905" s="354"/>
      <c r="AW1905" s="354"/>
      <c r="AX1905" s="354"/>
      <c r="AY1905" s="354"/>
      <c r="AZ1905" s="354"/>
      <c r="BA1905" s="354"/>
      <c r="BB1905" s="354"/>
      <c r="BC1905" s="354"/>
      <c r="BD1905" s="354"/>
      <c r="BE1905" s="354"/>
      <c r="BF1905" s="354"/>
      <c r="BG1905" s="354"/>
      <c r="BH1905" s="354"/>
      <c r="BI1905" s="354"/>
      <c r="BJ1905" s="354"/>
      <c r="BK1905" s="354"/>
      <c r="BL1905" s="354"/>
      <c r="BM1905" s="354"/>
      <c r="BN1905" s="354"/>
      <c r="BO1905" s="354"/>
      <c r="BP1905" s="354"/>
      <c r="BQ1905" s="354"/>
      <c r="BR1905" s="354"/>
      <c r="BS1905" s="354"/>
      <c r="BT1905" s="355"/>
      <c r="BU1905" s="324" t="str">
        <f t="shared" si="118"/>
        <v>No disability</v>
      </c>
      <c r="BV1905" s="328" t="str">
        <f t="shared" si="116"/>
        <v>Out</v>
      </c>
      <c r="BW1905" s="329" t="str">
        <f t="shared" si="117"/>
        <v>Out</v>
      </c>
      <c r="BX1905" s="327" t="str">
        <f t="shared" si="119"/>
        <v/>
      </c>
    </row>
    <row r="1906" spans="2:76" x14ac:dyDescent="0.2">
      <c r="B1906" s="137"/>
      <c r="C1906" s="138"/>
      <c r="D1906" s="139" t="s">
        <v>1933</v>
      </c>
      <c r="E1906" s="140"/>
      <c r="F1906" s="140"/>
      <c r="G1906" s="321"/>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322"/>
      <c r="AE1906" s="322"/>
      <c r="AF1906" s="322"/>
      <c r="AG1906" s="322"/>
      <c r="AH1906" s="322"/>
      <c r="AI1906" s="322"/>
      <c r="AJ1906" s="322"/>
      <c r="AK1906" s="322"/>
      <c r="AL1906" s="322"/>
      <c r="AM1906" s="323"/>
      <c r="AN1906" s="353"/>
      <c r="AO1906" s="354"/>
      <c r="AP1906" s="354"/>
      <c r="AQ1906" s="354"/>
      <c r="AR1906" s="354"/>
      <c r="AS1906" s="354"/>
      <c r="AT1906" s="354"/>
      <c r="AU1906" s="354"/>
      <c r="AV1906" s="354"/>
      <c r="AW1906" s="354"/>
      <c r="AX1906" s="354"/>
      <c r="AY1906" s="354"/>
      <c r="AZ1906" s="354"/>
      <c r="BA1906" s="354"/>
      <c r="BB1906" s="354"/>
      <c r="BC1906" s="354"/>
      <c r="BD1906" s="354"/>
      <c r="BE1906" s="354"/>
      <c r="BF1906" s="354"/>
      <c r="BG1906" s="354"/>
      <c r="BH1906" s="354"/>
      <c r="BI1906" s="354"/>
      <c r="BJ1906" s="354"/>
      <c r="BK1906" s="354"/>
      <c r="BL1906" s="354"/>
      <c r="BM1906" s="354"/>
      <c r="BN1906" s="354"/>
      <c r="BO1906" s="354"/>
      <c r="BP1906" s="354"/>
      <c r="BQ1906" s="354"/>
      <c r="BR1906" s="354"/>
      <c r="BS1906" s="354"/>
      <c r="BT1906" s="355"/>
      <c r="BU1906" s="324" t="str">
        <f t="shared" si="118"/>
        <v>No disability</v>
      </c>
      <c r="BV1906" s="328" t="str">
        <f t="shared" si="116"/>
        <v>Out</v>
      </c>
      <c r="BW1906" s="329" t="str">
        <f t="shared" si="117"/>
        <v>Out</v>
      </c>
      <c r="BX1906" s="327" t="str">
        <f t="shared" si="119"/>
        <v/>
      </c>
    </row>
    <row r="1907" spans="2:76" x14ac:dyDescent="0.2">
      <c r="B1907" s="137"/>
      <c r="C1907" s="138"/>
      <c r="D1907" s="139" t="s">
        <v>1934</v>
      </c>
      <c r="E1907" s="140"/>
      <c r="F1907" s="140"/>
      <c r="G1907" s="321"/>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322"/>
      <c r="AE1907" s="322"/>
      <c r="AF1907" s="322"/>
      <c r="AG1907" s="322"/>
      <c r="AH1907" s="322"/>
      <c r="AI1907" s="322"/>
      <c r="AJ1907" s="322"/>
      <c r="AK1907" s="322"/>
      <c r="AL1907" s="322"/>
      <c r="AM1907" s="323"/>
      <c r="AN1907" s="353"/>
      <c r="AO1907" s="354"/>
      <c r="AP1907" s="354"/>
      <c r="AQ1907" s="354"/>
      <c r="AR1907" s="354"/>
      <c r="AS1907" s="354"/>
      <c r="AT1907" s="354"/>
      <c r="AU1907" s="354"/>
      <c r="AV1907" s="354"/>
      <c r="AW1907" s="354"/>
      <c r="AX1907" s="354"/>
      <c r="AY1907" s="354"/>
      <c r="AZ1907" s="354"/>
      <c r="BA1907" s="354"/>
      <c r="BB1907" s="354"/>
      <c r="BC1907" s="354"/>
      <c r="BD1907" s="354"/>
      <c r="BE1907" s="354"/>
      <c r="BF1907" s="354"/>
      <c r="BG1907" s="354"/>
      <c r="BH1907" s="354"/>
      <c r="BI1907" s="354"/>
      <c r="BJ1907" s="354"/>
      <c r="BK1907" s="354"/>
      <c r="BL1907" s="354"/>
      <c r="BM1907" s="354"/>
      <c r="BN1907" s="354"/>
      <c r="BO1907" s="354"/>
      <c r="BP1907" s="354"/>
      <c r="BQ1907" s="354"/>
      <c r="BR1907" s="354"/>
      <c r="BS1907" s="354"/>
      <c r="BT1907" s="355"/>
      <c r="BU1907" s="324" t="str">
        <f t="shared" si="118"/>
        <v>No disability</v>
      </c>
      <c r="BV1907" s="328" t="str">
        <f t="shared" si="116"/>
        <v>Out</v>
      </c>
      <c r="BW1907" s="329" t="str">
        <f t="shared" si="117"/>
        <v>Out</v>
      </c>
      <c r="BX1907" s="327" t="str">
        <f t="shared" si="119"/>
        <v/>
      </c>
    </row>
    <row r="1908" spans="2:76" x14ac:dyDescent="0.2">
      <c r="B1908" s="137"/>
      <c r="C1908" s="138"/>
      <c r="D1908" s="139" t="s">
        <v>1935</v>
      </c>
      <c r="E1908" s="140"/>
      <c r="F1908" s="140"/>
      <c r="G1908" s="321"/>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322"/>
      <c r="AE1908" s="322"/>
      <c r="AF1908" s="322"/>
      <c r="AG1908" s="322"/>
      <c r="AH1908" s="322"/>
      <c r="AI1908" s="322"/>
      <c r="AJ1908" s="322"/>
      <c r="AK1908" s="322"/>
      <c r="AL1908" s="322"/>
      <c r="AM1908" s="323"/>
      <c r="AN1908" s="353"/>
      <c r="AO1908" s="354"/>
      <c r="AP1908" s="354"/>
      <c r="AQ1908" s="354"/>
      <c r="AR1908" s="354"/>
      <c r="AS1908" s="354"/>
      <c r="AT1908" s="354"/>
      <c r="AU1908" s="354"/>
      <c r="AV1908" s="354"/>
      <c r="AW1908" s="354"/>
      <c r="AX1908" s="354"/>
      <c r="AY1908" s="354"/>
      <c r="AZ1908" s="354"/>
      <c r="BA1908" s="354"/>
      <c r="BB1908" s="354"/>
      <c r="BC1908" s="354"/>
      <c r="BD1908" s="354"/>
      <c r="BE1908" s="354"/>
      <c r="BF1908" s="354"/>
      <c r="BG1908" s="354"/>
      <c r="BH1908" s="354"/>
      <c r="BI1908" s="354"/>
      <c r="BJ1908" s="354"/>
      <c r="BK1908" s="354"/>
      <c r="BL1908" s="354"/>
      <c r="BM1908" s="354"/>
      <c r="BN1908" s="354"/>
      <c r="BO1908" s="354"/>
      <c r="BP1908" s="354"/>
      <c r="BQ1908" s="354"/>
      <c r="BR1908" s="354"/>
      <c r="BS1908" s="354"/>
      <c r="BT1908" s="355"/>
      <c r="BU1908" s="324" t="str">
        <f t="shared" si="118"/>
        <v>No disability</v>
      </c>
      <c r="BV1908" s="328" t="str">
        <f t="shared" si="116"/>
        <v>Out</v>
      </c>
      <c r="BW1908" s="329" t="str">
        <f t="shared" si="117"/>
        <v>Out</v>
      </c>
      <c r="BX1908" s="327" t="str">
        <f t="shared" si="119"/>
        <v/>
      </c>
    </row>
    <row r="1909" spans="2:76" x14ac:dyDescent="0.2">
      <c r="B1909" s="137"/>
      <c r="C1909" s="138"/>
      <c r="D1909" s="139" t="s">
        <v>1936</v>
      </c>
      <c r="E1909" s="140"/>
      <c r="F1909" s="140"/>
      <c r="G1909" s="321"/>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322"/>
      <c r="AE1909" s="322"/>
      <c r="AF1909" s="322"/>
      <c r="AG1909" s="322"/>
      <c r="AH1909" s="322"/>
      <c r="AI1909" s="322"/>
      <c r="AJ1909" s="322"/>
      <c r="AK1909" s="322"/>
      <c r="AL1909" s="322"/>
      <c r="AM1909" s="323"/>
      <c r="AN1909" s="353"/>
      <c r="AO1909" s="354"/>
      <c r="AP1909" s="354"/>
      <c r="AQ1909" s="354"/>
      <c r="AR1909" s="354"/>
      <c r="AS1909" s="354"/>
      <c r="AT1909" s="354"/>
      <c r="AU1909" s="354"/>
      <c r="AV1909" s="354"/>
      <c r="AW1909" s="354"/>
      <c r="AX1909" s="354"/>
      <c r="AY1909" s="354"/>
      <c r="AZ1909" s="354"/>
      <c r="BA1909" s="354"/>
      <c r="BB1909" s="354"/>
      <c r="BC1909" s="354"/>
      <c r="BD1909" s="354"/>
      <c r="BE1909" s="354"/>
      <c r="BF1909" s="354"/>
      <c r="BG1909" s="354"/>
      <c r="BH1909" s="354"/>
      <c r="BI1909" s="354"/>
      <c r="BJ1909" s="354"/>
      <c r="BK1909" s="354"/>
      <c r="BL1909" s="354"/>
      <c r="BM1909" s="354"/>
      <c r="BN1909" s="354"/>
      <c r="BO1909" s="354"/>
      <c r="BP1909" s="354"/>
      <c r="BQ1909" s="354"/>
      <c r="BR1909" s="354"/>
      <c r="BS1909" s="354"/>
      <c r="BT1909" s="355"/>
      <c r="BU1909" s="324" t="str">
        <f t="shared" si="118"/>
        <v>No disability</v>
      </c>
      <c r="BV1909" s="328" t="str">
        <f t="shared" si="116"/>
        <v>Out</v>
      </c>
      <c r="BW1909" s="329" t="str">
        <f t="shared" si="117"/>
        <v>Out</v>
      </c>
      <c r="BX1909" s="327" t="str">
        <f t="shared" si="119"/>
        <v/>
      </c>
    </row>
    <row r="1910" spans="2:76" x14ac:dyDescent="0.2">
      <c r="B1910" s="137"/>
      <c r="C1910" s="138"/>
      <c r="D1910" s="139" t="s">
        <v>1937</v>
      </c>
      <c r="E1910" s="140"/>
      <c r="F1910" s="140"/>
      <c r="G1910" s="321"/>
      <c r="H1910" s="322"/>
      <c r="I1910" s="322"/>
      <c r="J1910" s="322"/>
      <c r="K1910" s="322"/>
      <c r="L1910" s="322"/>
      <c r="M1910" s="322"/>
      <c r="N1910" s="322"/>
      <c r="O1910" s="322"/>
      <c r="P1910" s="322"/>
      <c r="Q1910" s="322"/>
      <c r="R1910" s="322"/>
      <c r="S1910" s="322"/>
      <c r="T1910" s="322"/>
      <c r="U1910" s="322"/>
      <c r="V1910" s="322"/>
      <c r="W1910" s="322"/>
      <c r="X1910" s="322"/>
      <c r="Y1910" s="322"/>
      <c r="Z1910" s="322"/>
      <c r="AA1910" s="322"/>
      <c r="AB1910" s="322"/>
      <c r="AC1910" s="322"/>
      <c r="AD1910" s="322"/>
      <c r="AE1910" s="322"/>
      <c r="AF1910" s="322"/>
      <c r="AG1910" s="322"/>
      <c r="AH1910" s="322"/>
      <c r="AI1910" s="322"/>
      <c r="AJ1910" s="322"/>
      <c r="AK1910" s="322"/>
      <c r="AL1910" s="322"/>
      <c r="AM1910" s="323"/>
      <c r="AN1910" s="353"/>
      <c r="AO1910" s="354"/>
      <c r="AP1910" s="354"/>
      <c r="AQ1910" s="354"/>
      <c r="AR1910" s="354"/>
      <c r="AS1910" s="354"/>
      <c r="AT1910" s="354"/>
      <c r="AU1910" s="354"/>
      <c r="AV1910" s="354"/>
      <c r="AW1910" s="354"/>
      <c r="AX1910" s="354"/>
      <c r="AY1910" s="354"/>
      <c r="AZ1910" s="354"/>
      <c r="BA1910" s="354"/>
      <c r="BB1910" s="354"/>
      <c r="BC1910" s="354"/>
      <c r="BD1910" s="354"/>
      <c r="BE1910" s="354"/>
      <c r="BF1910" s="354"/>
      <c r="BG1910" s="354"/>
      <c r="BH1910" s="354"/>
      <c r="BI1910" s="354"/>
      <c r="BJ1910" s="354"/>
      <c r="BK1910" s="354"/>
      <c r="BL1910" s="354"/>
      <c r="BM1910" s="354"/>
      <c r="BN1910" s="354"/>
      <c r="BO1910" s="354"/>
      <c r="BP1910" s="354"/>
      <c r="BQ1910" s="354"/>
      <c r="BR1910" s="354"/>
      <c r="BS1910" s="354"/>
      <c r="BT1910" s="355"/>
      <c r="BU1910" s="324" t="str">
        <f t="shared" si="118"/>
        <v>No disability</v>
      </c>
      <c r="BV1910" s="328" t="str">
        <f t="shared" si="116"/>
        <v>Out</v>
      </c>
      <c r="BW1910" s="329" t="str">
        <f t="shared" si="117"/>
        <v>Out</v>
      </c>
      <c r="BX1910" s="327" t="str">
        <f t="shared" si="119"/>
        <v/>
      </c>
    </row>
    <row r="1911" spans="2:76" x14ac:dyDescent="0.2">
      <c r="B1911" s="137"/>
      <c r="C1911" s="138"/>
      <c r="D1911" s="139" t="s">
        <v>1938</v>
      </c>
      <c r="E1911" s="140"/>
      <c r="F1911" s="140"/>
      <c r="G1911" s="321"/>
      <c r="H1911" s="322"/>
      <c r="I1911" s="322"/>
      <c r="J1911" s="322"/>
      <c r="K1911" s="322"/>
      <c r="L1911" s="322"/>
      <c r="M1911" s="322"/>
      <c r="N1911" s="322"/>
      <c r="O1911" s="322"/>
      <c r="P1911" s="322"/>
      <c r="Q1911" s="322"/>
      <c r="R1911" s="322"/>
      <c r="S1911" s="322"/>
      <c r="T1911" s="322"/>
      <c r="U1911" s="322"/>
      <c r="V1911" s="322"/>
      <c r="W1911" s="322"/>
      <c r="X1911" s="322"/>
      <c r="Y1911" s="322"/>
      <c r="Z1911" s="322"/>
      <c r="AA1911" s="322"/>
      <c r="AB1911" s="322"/>
      <c r="AC1911" s="322"/>
      <c r="AD1911" s="322"/>
      <c r="AE1911" s="322"/>
      <c r="AF1911" s="322"/>
      <c r="AG1911" s="322"/>
      <c r="AH1911" s="322"/>
      <c r="AI1911" s="322"/>
      <c r="AJ1911" s="322"/>
      <c r="AK1911" s="322"/>
      <c r="AL1911" s="322"/>
      <c r="AM1911" s="323"/>
      <c r="AN1911" s="353"/>
      <c r="AO1911" s="354"/>
      <c r="AP1911" s="354"/>
      <c r="AQ1911" s="354"/>
      <c r="AR1911" s="354"/>
      <c r="AS1911" s="354"/>
      <c r="AT1911" s="354"/>
      <c r="AU1911" s="354"/>
      <c r="AV1911" s="354"/>
      <c r="AW1911" s="354"/>
      <c r="AX1911" s="354"/>
      <c r="AY1911" s="354"/>
      <c r="AZ1911" s="354"/>
      <c r="BA1911" s="354"/>
      <c r="BB1911" s="354"/>
      <c r="BC1911" s="354"/>
      <c r="BD1911" s="354"/>
      <c r="BE1911" s="354"/>
      <c r="BF1911" s="354"/>
      <c r="BG1911" s="354"/>
      <c r="BH1911" s="354"/>
      <c r="BI1911" s="354"/>
      <c r="BJ1911" s="354"/>
      <c r="BK1911" s="354"/>
      <c r="BL1911" s="354"/>
      <c r="BM1911" s="354"/>
      <c r="BN1911" s="354"/>
      <c r="BO1911" s="354"/>
      <c r="BP1911" s="354"/>
      <c r="BQ1911" s="354"/>
      <c r="BR1911" s="354"/>
      <c r="BS1911" s="354"/>
      <c r="BT1911" s="355"/>
      <c r="BU1911" s="324" t="str">
        <f t="shared" si="118"/>
        <v>No disability</v>
      </c>
      <c r="BV1911" s="328" t="str">
        <f t="shared" si="116"/>
        <v>Out</v>
      </c>
      <c r="BW1911" s="329" t="str">
        <f t="shared" si="117"/>
        <v>Out</v>
      </c>
      <c r="BX1911" s="327" t="str">
        <f t="shared" si="119"/>
        <v/>
      </c>
    </row>
    <row r="1912" spans="2:76" x14ac:dyDescent="0.2">
      <c r="B1912" s="137"/>
      <c r="C1912" s="138"/>
      <c r="D1912" s="139" t="s">
        <v>1939</v>
      </c>
      <c r="E1912" s="140"/>
      <c r="F1912" s="140"/>
      <c r="G1912" s="321"/>
      <c r="H1912" s="322"/>
      <c r="I1912" s="322"/>
      <c r="J1912" s="322"/>
      <c r="K1912" s="322"/>
      <c r="L1912" s="322"/>
      <c r="M1912" s="322"/>
      <c r="N1912" s="322"/>
      <c r="O1912" s="322"/>
      <c r="P1912" s="322"/>
      <c r="Q1912" s="322"/>
      <c r="R1912" s="322"/>
      <c r="S1912" s="322"/>
      <c r="T1912" s="322"/>
      <c r="U1912" s="322"/>
      <c r="V1912" s="322"/>
      <c r="W1912" s="322"/>
      <c r="X1912" s="322"/>
      <c r="Y1912" s="322"/>
      <c r="Z1912" s="322"/>
      <c r="AA1912" s="322"/>
      <c r="AB1912" s="322"/>
      <c r="AC1912" s="322"/>
      <c r="AD1912" s="322"/>
      <c r="AE1912" s="322"/>
      <c r="AF1912" s="322"/>
      <c r="AG1912" s="322"/>
      <c r="AH1912" s="322"/>
      <c r="AI1912" s="322"/>
      <c r="AJ1912" s="322"/>
      <c r="AK1912" s="322"/>
      <c r="AL1912" s="322"/>
      <c r="AM1912" s="323"/>
      <c r="AN1912" s="353"/>
      <c r="AO1912" s="354"/>
      <c r="AP1912" s="354"/>
      <c r="AQ1912" s="354"/>
      <c r="AR1912" s="354"/>
      <c r="AS1912" s="354"/>
      <c r="AT1912" s="354"/>
      <c r="AU1912" s="354"/>
      <c r="AV1912" s="354"/>
      <c r="AW1912" s="354"/>
      <c r="AX1912" s="354"/>
      <c r="AY1912" s="354"/>
      <c r="AZ1912" s="354"/>
      <c r="BA1912" s="354"/>
      <c r="BB1912" s="354"/>
      <c r="BC1912" s="354"/>
      <c r="BD1912" s="354"/>
      <c r="BE1912" s="354"/>
      <c r="BF1912" s="354"/>
      <c r="BG1912" s="354"/>
      <c r="BH1912" s="354"/>
      <c r="BI1912" s="354"/>
      <c r="BJ1912" s="354"/>
      <c r="BK1912" s="354"/>
      <c r="BL1912" s="354"/>
      <c r="BM1912" s="354"/>
      <c r="BN1912" s="354"/>
      <c r="BO1912" s="354"/>
      <c r="BP1912" s="354"/>
      <c r="BQ1912" s="354"/>
      <c r="BR1912" s="354"/>
      <c r="BS1912" s="354"/>
      <c r="BT1912" s="355"/>
      <c r="BU1912" s="324" t="str">
        <f t="shared" si="118"/>
        <v>No disability</v>
      </c>
      <c r="BV1912" s="328" t="str">
        <f t="shared" si="116"/>
        <v>Out</v>
      </c>
      <c r="BW1912" s="329" t="str">
        <f t="shared" si="117"/>
        <v>Out</v>
      </c>
      <c r="BX1912" s="327" t="str">
        <f t="shared" si="119"/>
        <v/>
      </c>
    </row>
    <row r="1913" spans="2:76" x14ac:dyDescent="0.2">
      <c r="B1913" s="137"/>
      <c r="C1913" s="138"/>
      <c r="D1913" s="139" t="s">
        <v>1940</v>
      </c>
      <c r="E1913" s="140"/>
      <c r="F1913" s="140"/>
      <c r="G1913" s="321"/>
      <c r="H1913" s="322"/>
      <c r="I1913" s="322"/>
      <c r="J1913" s="322"/>
      <c r="K1913" s="322"/>
      <c r="L1913" s="322"/>
      <c r="M1913" s="322"/>
      <c r="N1913" s="322"/>
      <c r="O1913" s="322"/>
      <c r="P1913" s="322"/>
      <c r="Q1913" s="322"/>
      <c r="R1913" s="322"/>
      <c r="S1913" s="322"/>
      <c r="T1913" s="322"/>
      <c r="U1913" s="322"/>
      <c r="V1913" s="322"/>
      <c r="W1913" s="322"/>
      <c r="X1913" s="322"/>
      <c r="Y1913" s="322"/>
      <c r="Z1913" s="322"/>
      <c r="AA1913" s="322"/>
      <c r="AB1913" s="322"/>
      <c r="AC1913" s="322"/>
      <c r="AD1913" s="322"/>
      <c r="AE1913" s="322"/>
      <c r="AF1913" s="322"/>
      <c r="AG1913" s="322"/>
      <c r="AH1913" s="322"/>
      <c r="AI1913" s="322"/>
      <c r="AJ1913" s="322"/>
      <c r="AK1913" s="322"/>
      <c r="AL1913" s="322"/>
      <c r="AM1913" s="323"/>
      <c r="AN1913" s="353"/>
      <c r="AO1913" s="354"/>
      <c r="AP1913" s="354"/>
      <c r="AQ1913" s="354"/>
      <c r="AR1913" s="354"/>
      <c r="AS1913" s="354"/>
      <c r="AT1913" s="354"/>
      <c r="AU1913" s="354"/>
      <c r="AV1913" s="354"/>
      <c r="AW1913" s="354"/>
      <c r="AX1913" s="354"/>
      <c r="AY1913" s="354"/>
      <c r="AZ1913" s="354"/>
      <c r="BA1913" s="354"/>
      <c r="BB1913" s="354"/>
      <c r="BC1913" s="354"/>
      <c r="BD1913" s="354"/>
      <c r="BE1913" s="354"/>
      <c r="BF1913" s="354"/>
      <c r="BG1913" s="354"/>
      <c r="BH1913" s="354"/>
      <c r="BI1913" s="354"/>
      <c r="BJ1913" s="354"/>
      <c r="BK1913" s="354"/>
      <c r="BL1913" s="354"/>
      <c r="BM1913" s="354"/>
      <c r="BN1913" s="354"/>
      <c r="BO1913" s="354"/>
      <c r="BP1913" s="354"/>
      <c r="BQ1913" s="354"/>
      <c r="BR1913" s="354"/>
      <c r="BS1913" s="354"/>
      <c r="BT1913" s="355"/>
      <c r="BU1913" s="324" t="str">
        <f t="shared" si="118"/>
        <v>No disability</v>
      </c>
      <c r="BV1913" s="328" t="str">
        <f t="shared" si="116"/>
        <v>Out</v>
      </c>
      <c r="BW1913" s="329" t="str">
        <f t="shared" si="117"/>
        <v>Out</v>
      </c>
      <c r="BX1913" s="327" t="str">
        <f t="shared" si="119"/>
        <v/>
      </c>
    </row>
    <row r="1914" spans="2:76" x14ac:dyDescent="0.2">
      <c r="B1914" s="137"/>
      <c r="C1914" s="138"/>
      <c r="D1914" s="139" t="s">
        <v>1941</v>
      </c>
      <c r="E1914" s="140"/>
      <c r="F1914" s="140"/>
      <c r="G1914" s="321"/>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322"/>
      <c r="AE1914" s="322"/>
      <c r="AF1914" s="322"/>
      <c r="AG1914" s="322"/>
      <c r="AH1914" s="322"/>
      <c r="AI1914" s="322"/>
      <c r="AJ1914" s="322"/>
      <c r="AK1914" s="322"/>
      <c r="AL1914" s="322"/>
      <c r="AM1914" s="323"/>
      <c r="AN1914" s="353"/>
      <c r="AO1914" s="354"/>
      <c r="AP1914" s="354"/>
      <c r="AQ1914" s="354"/>
      <c r="AR1914" s="354"/>
      <c r="AS1914" s="354"/>
      <c r="AT1914" s="354"/>
      <c r="AU1914" s="354"/>
      <c r="AV1914" s="354"/>
      <c r="AW1914" s="354"/>
      <c r="AX1914" s="354"/>
      <c r="AY1914" s="354"/>
      <c r="AZ1914" s="354"/>
      <c r="BA1914" s="354"/>
      <c r="BB1914" s="354"/>
      <c r="BC1914" s="354"/>
      <c r="BD1914" s="354"/>
      <c r="BE1914" s="354"/>
      <c r="BF1914" s="354"/>
      <c r="BG1914" s="354"/>
      <c r="BH1914" s="354"/>
      <c r="BI1914" s="354"/>
      <c r="BJ1914" s="354"/>
      <c r="BK1914" s="354"/>
      <c r="BL1914" s="354"/>
      <c r="BM1914" s="354"/>
      <c r="BN1914" s="354"/>
      <c r="BO1914" s="354"/>
      <c r="BP1914" s="354"/>
      <c r="BQ1914" s="354"/>
      <c r="BR1914" s="354"/>
      <c r="BS1914" s="354"/>
      <c r="BT1914" s="355"/>
      <c r="BU1914" s="324" t="str">
        <f t="shared" si="118"/>
        <v>No disability</v>
      </c>
      <c r="BV1914" s="328" t="str">
        <f t="shared" si="116"/>
        <v>Out</v>
      </c>
      <c r="BW1914" s="329" t="str">
        <f t="shared" si="117"/>
        <v>Out</v>
      </c>
      <c r="BX1914" s="327" t="str">
        <f t="shared" si="119"/>
        <v/>
      </c>
    </row>
    <row r="1915" spans="2:76" x14ac:dyDescent="0.2">
      <c r="B1915" s="137"/>
      <c r="C1915" s="138"/>
      <c r="D1915" s="139" t="s">
        <v>1942</v>
      </c>
      <c r="E1915" s="140"/>
      <c r="F1915" s="140"/>
      <c r="G1915" s="321"/>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322"/>
      <c r="AE1915" s="322"/>
      <c r="AF1915" s="322"/>
      <c r="AG1915" s="322"/>
      <c r="AH1915" s="322"/>
      <c r="AI1915" s="322"/>
      <c r="AJ1915" s="322"/>
      <c r="AK1915" s="322"/>
      <c r="AL1915" s="322"/>
      <c r="AM1915" s="323"/>
      <c r="AN1915" s="353"/>
      <c r="AO1915" s="354"/>
      <c r="AP1915" s="354"/>
      <c r="AQ1915" s="354"/>
      <c r="AR1915" s="354"/>
      <c r="AS1915" s="354"/>
      <c r="AT1915" s="354"/>
      <c r="AU1915" s="354"/>
      <c r="AV1915" s="354"/>
      <c r="AW1915" s="354"/>
      <c r="AX1915" s="354"/>
      <c r="AY1915" s="354"/>
      <c r="AZ1915" s="354"/>
      <c r="BA1915" s="354"/>
      <c r="BB1915" s="354"/>
      <c r="BC1915" s="354"/>
      <c r="BD1915" s="354"/>
      <c r="BE1915" s="354"/>
      <c r="BF1915" s="354"/>
      <c r="BG1915" s="354"/>
      <c r="BH1915" s="354"/>
      <c r="BI1915" s="354"/>
      <c r="BJ1915" s="354"/>
      <c r="BK1915" s="354"/>
      <c r="BL1915" s="354"/>
      <c r="BM1915" s="354"/>
      <c r="BN1915" s="354"/>
      <c r="BO1915" s="354"/>
      <c r="BP1915" s="354"/>
      <c r="BQ1915" s="354"/>
      <c r="BR1915" s="354"/>
      <c r="BS1915" s="354"/>
      <c r="BT1915" s="355"/>
      <c r="BU1915" s="324" t="str">
        <f t="shared" si="118"/>
        <v>No disability</v>
      </c>
      <c r="BV1915" s="328" t="str">
        <f t="shared" si="116"/>
        <v>Out</v>
      </c>
      <c r="BW1915" s="329" t="str">
        <f t="shared" si="117"/>
        <v>Out</v>
      </c>
      <c r="BX1915" s="327" t="str">
        <f t="shared" si="119"/>
        <v/>
      </c>
    </row>
    <row r="1916" spans="2:76" x14ac:dyDescent="0.2">
      <c r="B1916" s="137"/>
      <c r="C1916" s="138"/>
      <c r="D1916" s="139" t="s">
        <v>1943</v>
      </c>
      <c r="E1916" s="140"/>
      <c r="F1916" s="140"/>
      <c r="G1916" s="321"/>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322"/>
      <c r="AE1916" s="322"/>
      <c r="AF1916" s="322"/>
      <c r="AG1916" s="322"/>
      <c r="AH1916" s="322"/>
      <c r="AI1916" s="322"/>
      <c r="AJ1916" s="322"/>
      <c r="AK1916" s="322"/>
      <c r="AL1916" s="322"/>
      <c r="AM1916" s="323"/>
      <c r="AN1916" s="353"/>
      <c r="AO1916" s="354"/>
      <c r="AP1916" s="354"/>
      <c r="AQ1916" s="354"/>
      <c r="AR1916" s="354"/>
      <c r="AS1916" s="354"/>
      <c r="AT1916" s="354"/>
      <c r="AU1916" s="354"/>
      <c r="AV1916" s="354"/>
      <c r="AW1916" s="354"/>
      <c r="AX1916" s="354"/>
      <c r="AY1916" s="354"/>
      <c r="AZ1916" s="354"/>
      <c r="BA1916" s="354"/>
      <c r="BB1916" s="354"/>
      <c r="BC1916" s="354"/>
      <c r="BD1916" s="354"/>
      <c r="BE1916" s="354"/>
      <c r="BF1916" s="354"/>
      <c r="BG1916" s="354"/>
      <c r="BH1916" s="354"/>
      <c r="BI1916" s="354"/>
      <c r="BJ1916" s="354"/>
      <c r="BK1916" s="354"/>
      <c r="BL1916" s="354"/>
      <c r="BM1916" s="354"/>
      <c r="BN1916" s="354"/>
      <c r="BO1916" s="354"/>
      <c r="BP1916" s="354"/>
      <c r="BQ1916" s="354"/>
      <c r="BR1916" s="354"/>
      <c r="BS1916" s="354"/>
      <c r="BT1916" s="355"/>
      <c r="BU1916" s="324" t="str">
        <f t="shared" si="118"/>
        <v>No disability</v>
      </c>
      <c r="BV1916" s="328" t="str">
        <f t="shared" si="116"/>
        <v>Out</v>
      </c>
      <c r="BW1916" s="329" t="str">
        <f t="shared" si="117"/>
        <v>Out</v>
      </c>
      <c r="BX1916" s="327" t="str">
        <f t="shared" si="119"/>
        <v/>
      </c>
    </row>
    <row r="1917" spans="2:76" x14ac:dyDescent="0.2">
      <c r="B1917" s="137"/>
      <c r="C1917" s="138"/>
      <c r="D1917" s="139" t="s">
        <v>1944</v>
      </c>
      <c r="E1917" s="140"/>
      <c r="F1917" s="140"/>
      <c r="G1917" s="321"/>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322"/>
      <c r="AE1917" s="322"/>
      <c r="AF1917" s="322"/>
      <c r="AG1917" s="322"/>
      <c r="AH1917" s="322"/>
      <c r="AI1917" s="322"/>
      <c r="AJ1917" s="322"/>
      <c r="AK1917" s="322"/>
      <c r="AL1917" s="322"/>
      <c r="AM1917" s="323"/>
      <c r="AN1917" s="353"/>
      <c r="AO1917" s="354"/>
      <c r="AP1917" s="354"/>
      <c r="AQ1917" s="354"/>
      <c r="AR1917" s="354"/>
      <c r="AS1917" s="354"/>
      <c r="AT1917" s="354"/>
      <c r="AU1917" s="354"/>
      <c r="AV1917" s="354"/>
      <c r="AW1917" s="354"/>
      <c r="AX1917" s="354"/>
      <c r="AY1917" s="354"/>
      <c r="AZ1917" s="354"/>
      <c r="BA1917" s="354"/>
      <c r="BB1917" s="354"/>
      <c r="BC1917" s="354"/>
      <c r="BD1917" s="354"/>
      <c r="BE1917" s="354"/>
      <c r="BF1917" s="354"/>
      <c r="BG1917" s="354"/>
      <c r="BH1917" s="354"/>
      <c r="BI1917" s="354"/>
      <c r="BJ1917" s="354"/>
      <c r="BK1917" s="354"/>
      <c r="BL1917" s="354"/>
      <c r="BM1917" s="354"/>
      <c r="BN1917" s="354"/>
      <c r="BO1917" s="354"/>
      <c r="BP1917" s="354"/>
      <c r="BQ1917" s="354"/>
      <c r="BR1917" s="354"/>
      <c r="BS1917" s="354"/>
      <c r="BT1917" s="355"/>
      <c r="BU1917" s="324" t="str">
        <f t="shared" si="118"/>
        <v>No disability</v>
      </c>
      <c r="BV1917" s="328" t="str">
        <f t="shared" si="116"/>
        <v>Out</v>
      </c>
      <c r="BW1917" s="329" t="str">
        <f t="shared" si="117"/>
        <v>Out</v>
      </c>
      <c r="BX1917" s="327" t="str">
        <f t="shared" si="119"/>
        <v/>
      </c>
    </row>
    <row r="1918" spans="2:76" x14ac:dyDescent="0.2">
      <c r="B1918" s="137"/>
      <c r="C1918" s="138"/>
      <c r="D1918" s="139" t="s">
        <v>1945</v>
      </c>
      <c r="E1918" s="140"/>
      <c r="F1918" s="140"/>
      <c r="G1918" s="321"/>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322"/>
      <c r="AE1918" s="322"/>
      <c r="AF1918" s="322"/>
      <c r="AG1918" s="322"/>
      <c r="AH1918" s="322"/>
      <c r="AI1918" s="322"/>
      <c r="AJ1918" s="322"/>
      <c r="AK1918" s="322"/>
      <c r="AL1918" s="322"/>
      <c r="AM1918" s="323"/>
      <c r="AN1918" s="353"/>
      <c r="AO1918" s="354"/>
      <c r="AP1918" s="354"/>
      <c r="AQ1918" s="354"/>
      <c r="AR1918" s="354"/>
      <c r="AS1918" s="354"/>
      <c r="AT1918" s="354"/>
      <c r="AU1918" s="354"/>
      <c r="AV1918" s="354"/>
      <c r="AW1918" s="354"/>
      <c r="AX1918" s="354"/>
      <c r="AY1918" s="354"/>
      <c r="AZ1918" s="354"/>
      <c r="BA1918" s="354"/>
      <c r="BB1918" s="354"/>
      <c r="BC1918" s="354"/>
      <c r="BD1918" s="354"/>
      <c r="BE1918" s="354"/>
      <c r="BF1918" s="354"/>
      <c r="BG1918" s="354"/>
      <c r="BH1918" s="354"/>
      <c r="BI1918" s="354"/>
      <c r="BJ1918" s="354"/>
      <c r="BK1918" s="354"/>
      <c r="BL1918" s="354"/>
      <c r="BM1918" s="354"/>
      <c r="BN1918" s="354"/>
      <c r="BO1918" s="354"/>
      <c r="BP1918" s="354"/>
      <c r="BQ1918" s="354"/>
      <c r="BR1918" s="354"/>
      <c r="BS1918" s="354"/>
      <c r="BT1918" s="355"/>
      <c r="BU1918" s="324" t="str">
        <f t="shared" si="118"/>
        <v>No disability</v>
      </c>
      <c r="BV1918" s="328" t="str">
        <f t="shared" si="116"/>
        <v>Out</v>
      </c>
      <c r="BW1918" s="329" t="str">
        <f t="shared" si="117"/>
        <v>Out</v>
      </c>
      <c r="BX1918" s="327" t="str">
        <f t="shared" si="119"/>
        <v/>
      </c>
    </row>
    <row r="1919" spans="2:76" x14ac:dyDescent="0.2">
      <c r="B1919" s="137"/>
      <c r="C1919" s="138"/>
      <c r="D1919" s="139" t="s">
        <v>1946</v>
      </c>
      <c r="E1919" s="140"/>
      <c r="F1919" s="140"/>
      <c r="G1919" s="321"/>
      <c r="H1919" s="322"/>
      <c r="I1919" s="322"/>
      <c r="J1919" s="322"/>
      <c r="K1919" s="322"/>
      <c r="L1919" s="322"/>
      <c r="M1919" s="322"/>
      <c r="N1919" s="322"/>
      <c r="O1919" s="322"/>
      <c r="P1919" s="322"/>
      <c r="Q1919" s="322"/>
      <c r="R1919" s="322"/>
      <c r="S1919" s="322"/>
      <c r="T1919" s="322"/>
      <c r="U1919" s="322"/>
      <c r="V1919" s="322"/>
      <c r="W1919" s="322"/>
      <c r="X1919" s="322"/>
      <c r="Y1919" s="322"/>
      <c r="Z1919" s="322"/>
      <c r="AA1919" s="322"/>
      <c r="AB1919" s="322"/>
      <c r="AC1919" s="322"/>
      <c r="AD1919" s="322"/>
      <c r="AE1919" s="322"/>
      <c r="AF1919" s="322"/>
      <c r="AG1919" s="322"/>
      <c r="AH1919" s="322"/>
      <c r="AI1919" s="322"/>
      <c r="AJ1919" s="322"/>
      <c r="AK1919" s="322"/>
      <c r="AL1919" s="322"/>
      <c r="AM1919" s="323"/>
      <c r="AN1919" s="353"/>
      <c r="AO1919" s="354"/>
      <c r="AP1919" s="354"/>
      <c r="AQ1919" s="354"/>
      <c r="AR1919" s="354"/>
      <c r="AS1919" s="354"/>
      <c r="AT1919" s="354"/>
      <c r="AU1919" s="354"/>
      <c r="AV1919" s="354"/>
      <c r="AW1919" s="354"/>
      <c r="AX1919" s="354"/>
      <c r="AY1919" s="354"/>
      <c r="AZ1919" s="354"/>
      <c r="BA1919" s="354"/>
      <c r="BB1919" s="354"/>
      <c r="BC1919" s="354"/>
      <c r="BD1919" s="354"/>
      <c r="BE1919" s="354"/>
      <c r="BF1919" s="354"/>
      <c r="BG1919" s="354"/>
      <c r="BH1919" s="354"/>
      <c r="BI1919" s="354"/>
      <c r="BJ1919" s="354"/>
      <c r="BK1919" s="354"/>
      <c r="BL1919" s="354"/>
      <c r="BM1919" s="354"/>
      <c r="BN1919" s="354"/>
      <c r="BO1919" s="354"/>
      <c r="BP1919" s="354"/>
      <c r="BQ1919" s="354"/>
      <c r="BR1919" s="354"/>
      <c r="BS1919" s="354"/>
      <c r="BT1919" s="355"/>
      <c r="BU1919" s="324" t="str">
        <f t="shared" si="118"/>
        <v>No disability</v>
      </c>
      <c r="BV1919" s="328" t="str">
        <f t="shared" si="116"/>
        <v>Out</v>
      </c>
      <c r="BW1919" s="329" t="str">
        <f t="shared" si="117"/>
        <v>Out</v>
      </c>
      <c r="BX1919" s="327" t="str">
        <f t="shared" si="119"/>
        <v/>
      </c>
    </row>
    <row r="1920" spans="2:76" x14ac:dyDescent="0.2">
      <c r="B1920" s="137"/>
      <c r="C1920" s="138"/>
      <c r="D1920" s="139" t="s">
        <v>1947</v>
      </c>
      <c r="E1920" s="140"/>
      <c r="F1920" s="140"/>
      <c r="G1920" s="321"/>
      <c r="H1920" s="322"/>
      <c r="I1920" s="322"/>
      <c r="J1920" s="322"/>
      <c r="K1920" s="322"/>
      <c r="L1920" s="322"/>
      <c r="M1920" s="322"/>
      <c r="N1920" s="322"/>
      <c r="O1920" s="322"/>
      <c r="P1920" s="322"/>
      <c r="Q1920" s="322"/>
      <c r="R1920" s="322"/>
      <c r="S1920" s="322"/>
      <c r="T1920" s="322"/>
      <c r="U1920" s="322"/>
      <c r="V1920" s="322"/>
      <c r="W1920" s="322"/>
      <c r="X1920" s="322"/>
      <c r="Y1920" s="322"/>
      <c r="Z1920" s="322"/>
      <c r="AA1920" s="322"/>
      <c r="AB1920" s="322"/>
      <c r="AC1920" s="322"/>
      <c r="AD1920" s="322"/>
      <c r="AE1920" s="322"/>
      <c r="AF1920" s="322"/>
      <c r="AG1920" s="322"/>
      <c r="AH1920" s="322"/>
      <c r="AI1920" s="322"/>
      <c r="AJ1920" s="322"/>
      <c r="AK1920" s="322"/>
      <c r="AL1920" s="322"/>
      <c r="AM1920" s="323"/>
      <c r="AN1920" s="353"/>
      <c r="AO1920" s="354"/>
      <c r="AP1920" s="354"/>
      <c r="AQ1920" s="354"/>
      <c r="AR1920" s="354"/>
      <c r="AS1920" s="354"/>
      <c r="AT1920" s="354"/>
      <c r="AU1920" s="354"/>
      <c r="AV1920" s="354"/>
      <c r="AW1920" s="354"/>
      <c r="AX1920" s="354"/>
      <c r="AY1920" s="354"/>
      <c r="AZ1920" s="354"/>
      <c r="BA1920" s="354"/>
      <c r="BB1920" s="354"/>
      <c r="BC1920" s="354"/>
      <c r="BD1920" s="354"/>
      <c r="BE1920" s="354"/>
      <c r="BF1920" s="354"/>
      <c r="BG1920" s="354"/>
      <c r="BH1920" s="354"/>
      <c r="BI1920" s="354"/>
      <c r="BJ1920" s="354"/>
      <c r="BK1920" s="354"/>
      <c r="BL1920" s="354"/>
      <c r="BM1920" s="354"/>
      <c r="BN1920" s="354"/>
      <c r="BO1920" s="354"/>
      <c r="BP1920" s="354"/>
      <c r="BQ1920" s="354"/>
      <c r="BR1920" s="354"/>
      <c r="BS1920" s="354"/>
      <c r="BT1920" s="355"/>
      <c r="BU1920" s="324" t="str">
        <f t="shared" si="118"/>
        <v>No disability</v>
      </c>
      <c r="BV1920" s="328" t="str">
        <f t="shared" si="116"/>
        <v>Out</v>
      </c>
      <c r="BW1920" s="329" t="str">
        <f t="shared" si="117"/>
        <v>Out</v>
      </c>
      <c r="BX1920" s="327" t="str">
        <f t="shared" si="119"/>
        <v/>
      </c>
    </row>
    <row r="1921" spans="2:76" x14ac:dyDescent="0.2">
      <c r="B1921" s="137"/>
      <c r="C1921" s="138"/>
      <c r="D1921" s="139" t="s">
        <v>1948</v>
      </c>
      <c r="E1921" s="140"/>
      <c r="F1921" s="140"/>
      <c r="G1921" s="321"/>
      <c r="H1921" s="322"/>
      <c r="I1921" s="322"/>
      <c r="J1921" s="322"/>
      <c r="K1921" s="322"/>
      <c r="L1921" s="322"/>
      <c r="M1921" s="322"/>
      <c r="N1921" s="322"/>
      <c r="O1921" s="322"/>
      <c r="P1921" s="322"/>
      <c r="Q1921" s="322"/>
      <c r="R1921" s="322"/>
      <c r="S1921" s="322"/>
      <c r="T1921" s="322"/>
      <c r="U1921" s="322"/>
      <c r="V1921" s="322"/>
      <c r="W1921" s="322"/>
      <c r="X1921" s="322"/>
      <c r="Y1921" s="322"/>
      <c r="Z1921" s="322"/>
      <c r="AA1921" s="322"/>
      <c r="AB1921" s="322"/>
      <c r="AC1921" s="322"/>
      <c r="AD1921" s="322"/>
      <c r="AE1921" s="322"/>
      <c r="AF1921" s="322"/>
      <c r="AG1921" s="322"/>
      <c r="AH1921" s="322"/>
      <c r="AI1921" s="322"/>
      <c r="AJ1921" s="322"/>
      <c r="AK1921" s="322"/>
      <c r="AL1921" s="322"/>
      <c r="AM1921" s="323"/>
      <c r="AN1921" s="353"/>
      <c r="AO1921" s="354"/>
      <c r="AP1921" s="354"/>
      <c r="AQ1921" s="354"/>
      <c r="AR1921" s="354"/>
      <c r="AS1921" s="354"/>
      <c r="AT1921" s="354"/>
      <c r="AU1921" s="354"/>
      <c r="AV1921" s="354"/>
      <c r="AW1921" s="354"/>
      <c r="AX1921" s="354"/>
      <c r="AY1921" s="354"/>
      <c r="AZ1921" s="354"/>
      <c r="BA1921" s="354"/>
      <c r="BB1921" s="354"/>
      <c r="BC1921" s="354"/>
      <c r="BD1921" s="354"/>
      <c r="BE1921" s="354"/>
      <c r="BF1921" s="354"/>
      <c r="BG1921" s="354"/>
      <c r="BH1921" s="354"/>
      <c r="BI1921" s="354"/>
      <c r="BJ1921" s="354"/>
      <c r="BK1921" s="354"/>
      <c r="BL1921" s="354"/>
      <c r="BM1921" s="354"/>
      <c r="BN1921" s="354"/>
      <c r="BO1921" s="354"/>
      <c r="BP1921" s="354"/>
      <c r="BQ1921" s="354"/>
      <c r="BR1921" s="354"/>
      <c r="BS1921" s="354"/>
      <c r="BT1921" s="355"/>
      <c r="BU1921" s="324" t="str">
        <f t="shared" si="118"/>
        <v>No disability</v>
      </c>
      <c r="BV1921" s="328" t="str">
        <f t="shared" si="116"/>
        <v>Out</v>
      </c>
      <c r="BW1921" s="329" t="str">
        <f t="shared" si="117"/>
        <v>Out</v>
      </c>
      <c r="BX1921" s="327" t="str">
        <f t="shared" si="119"/>
        <v/>
      </c>
    </row>
    <row r="1922" spans="2:76" x14ac:dyDescent="0.2">
      <c r="B1922" s="137"/>
      <c r="C1922" s="138"/>
      <c r="D1922" s="139" t="s">
        <v>1949</v>
      </c>
      <c r="E1922" s="140"/>
      <c r="F1922" s="140"/>
      <c r="G1922" s="321"/>
      <c r="H1922" s="322"/>
      <c r="I1922" s="322"/>
      <c r="J1922" s="322"/>
      <c r="K1922" s="322"/>
      <c r="L1922" s="322"/>
      <c r="M1922" s="322"/>
      <c r="N1922" s="322"/>
      <c r="O1922" s="322"/>
      <c r="P1922" s="322"/>
      <c r="Q1922" s="322"/>
      <c r="R1922" s="322"/>
      <c r="S1922" s="322"/>
      <c r="T1922" s="322"/>
      <c r="U1922" s="322"/>
      <c r="V1922" s="322"/>
      <c r="W1922" s="322"/>
      <c r="X1922" s="322"/>
      <c r="Y1922" s="322"/>
      <c r="Z1922" s="322"/>
      <c r="AA1922" s="322"/>
      <c r="AB1922" s="322"/>
      <c r="AC1922" s="322"/>
      <c r="AD1922" s="322"/>
      <c r="AE1922" s="322"/>
      <c r="AF1922" s="322"/>
      <c r="AG1922" s="322"/>
      <c r="AH1922" s="322"/>
      <c r="AI1922" s="322"/>
      <c r="AJ1922" s="322"/>
      <c r="AK1922" s="322"/>
      <c r="AL1922" s="322"/>
      <c r="AM1922" s="323"/>
      <c r="AN1922" s="353"/>
      <c r="AO1922" s="354"/>
      <c r="AP1922" s="354"/>
      <c r="AQ1922" s="354"/>
      <c r="AR1922" s="354"/>
      <c r="AS1922" s="354"/>
      <c r="AT1922" s="354"/>
      <c r="AU1922" s="354"/>
      <c r="AV1922" s="354"/>
      <c r="AW1922" s="354"/>
      <c r="AX1922" s="354"/>
      <c r="AY1922" s="354"/>
      <c r="AZ1922" s="354"/>
      <c r="BA1922" s="354"/>
      <c r="BB1922" s="354"/>
      <c r="BC1922" s="354"/>
      <c r="BD1922" s="354"/>
      <c r="BE1922" s="354"/>
      <c r="BF1922" s="354"/>
      <c r="BG1922" s="354"/>
      <c r="BH1922" s="354"/>
      <c r="BI1922" s="354"/>
      <c r="BJ1922" s="354"/>
      <c r="BK1922" s="354"/>
      <c r="BL1922" s="354"/>
      <c r="BM1922" s="354"/>
      <c r="BN1922" s="354"/>
      <c r="BO1922" s="354"/>
      <c r="BP1922" s="354"/>
      <c r="BQ1922" s="354"/>
      <c r="BR1922" s="354"/>
      <c r="BS1922" s="354"/>
      <c r="BT1922" s="355"/>
      <c r="BU1922" s="324" t="str">
        <f t="shared" si="118"/>
        <v>No disability</v>
      </c>
      <c r="BV1922" s="328" t="str">
        <f t="shared" si="116"/>
        <v>Out</v>
      </c>
      <c r="BW1922" s="329" t="str">
        <f t="shared" si="117"/>
        <v>Out</v>
      </c>
      <c r="BX1922" s="327" t="str">
        <f t="shared" si="119"/>
        <v/>
      </c>
    </row>
    <row r="1923" spans="2:76" x14ac:dyDescent="0.2">
      <c r="B1923" s="137"/>
      <c r="C1923" s="138"/>
      <c r="D1923" s="139" t="s">
        <v>1950</v>
      </c>
      <c r="E1923" s="140"/>
      <c r="F1923" s="140"/>
      <c r="G1923" s="321"/>
      <c r="H1923" s="322"/>
      <c r="I1923" s="322"/>
      <c r="J1923" s="322"/>
      <c r="K1923" s="322"/>
      <c r="L1923" s="322"/>
      <c r="M1923" s="322"/>
      <c r="N1923" s="322"/>
      <c r="O1923" s="322"/>
      <c r="P1923" s="322"/>
      <c r="Q1923" s="322"/>
      <c r="R1923" s="322"/>
      <c r="S1923" s="322"/>
      <c r="T1923" s="322"/>
      <c r="U1923" s="322"/>
      <c r="V1923" s="322"/>
      <c r="W1923" s="322"/>
      <c r="X1923" s="322"/>
      <c r="Y1923" s="322"/>
      <c r="Z1923" s="322"/>
      <c r="AA1923" s="322"/>
      <c r="AB1923" s="322"/>
      <c r="AC1923" s="322"/>
      <c r="AD1923" s="322"/>
      <c r="AE1923" s="322"/>
      <c r="AF1923" s="322"/>
      <c r="AG1923" s="322"/>
      <c r="AH1923" s="322"/>
      <c r="AI1923" s="322"/>
      <c r="AJ1923" s="322"/>
      <c r="AK1923" s="322"/>
      <c r="AL1923" s="322"/>
      <c r="AM1923" s="323"/>
      <c r="AN1923" s="353"/>
      <c r="AO1923" s="354"/>
      <c r="AP1923" s="354"/>
      <c r="AQ1923" s="354"/>
      <c r="AR1923" s="354"/>
      <c r="AS1923" s="354"/>
      <c r="AT1923" s="354"/>
      <c r="AU1923" s="354"/>
      <c r="AV1923" s="354"/>
      <c r="AW1923" s="354"/>
      <c r="AX1923" s="354"/>
      <c r="AY1923" s="354"/>
      <c r="AZ1923" s="354"/>
      <c r="BA1923" s="354"/>
      <c r="BB1923" s="354"/>
      <c r="BC1923" s="354"/>
      <c r="BD1923" s="354"/>
      <c r="BE1923" s="354"/>
      <c r="BF1923" s="354"/>
      <c r="BG1923" s="354"/>
      <c r="BH1923" s="354"/>
      <c r="BI1923" s="354"/>
      <c r="BJ1923" s="354"/>
      <c r="BK1923" s="354"/>
      <c r="BL1923" s="354"/>
      <c r="BM1923" s="354"/>
      <c r="BN1923" s="354"/>
      <c r="BO1923" s="354"/>
      <c r="BP1923" s="354"/>
      <c r="BQ1923" s="354"/>
      <c r="BR1923" s="354"/>
      <c r="BS1923" s="354"/>
      <c r="BT1923" s="355"/>
      <c r="BU1923" s="324" t="str">
        <f t="shared" si="118"/>
        <v>No disability</v>
      </c>
      <c r="BV1923" s="328" t="str">
        <f t="shared" si="116"/>
        <v>Out</v>
      </c>
      <c r="BW1923" s="329" t="str">
        <f t="shared" si="117"/>
        <v>Out</v>
      </c>
      <c r="BX1923" s="327" t="str">
        <f t="shared" si="119"/>
        <v/>
      </c>
    </row>
    <row r="1924" spans="2:76" x14ac:dyDescent="0.2">
      <c r="B1924" s="137"/>
      <c r="C1924" s="138"/>
      <c r="D1924" s="139" t="s">
        <v>1951</v>
      </c>
      <c r="E1924" s="140"/>
      <c r="F1924" s="140"/>
      <c r="G1924" s="321"/>
      <c r="H1924" s="322"/>
      <c r="I1924" s="322"/>
      <c r="J1924" s="322"/>
      <c r="K1924" s="322"/>
      <c r="L1924" s="322"/>
      <c r="M1924" s="322"/>
      <c r="N1924" s="322"/>
      <c r="O1924" s="322"/>
      <c r="P1924" s="322"/>
      <c r="Q1924" s="322"/>
      <c r="R1924" s="322"/>
      <c r="S1924" s="322"/>
      <c r="T1924" s="322"/>
      <c r="U1924" s="322"/>
      <c r="V1924" s="322"/>
      <c r="W1924" s="322"/>
      <c r="X1924" s="322"/>
      <c r="Y1924" s="322"/>
      <c r="Z1924" s="322"/>
      <c r="AA1924" s="322"/>
      <c r="AB1924" s="322"/>
      <c r="AC1924" s="322"/>
      <c r="AD1924" s="322"/>
      <c r="AE1924" s="322"/>
      <c r="AF1924" s="322"/>
      <c r="AG1924" s="322"/>
      <c r="AH1924" s="322"/>
      <c r="AI1924" s="322"/>
      <c r="AJ1924" s="322"/>
      <c r="AK1924" s="322"/>
      <c r="AL1924" s="322"/>
      <c r="AM1924" s="323"/>
      <c r="AN1924" s="353"/>
      <c r="AO1924" s="354"/>
      <c r="AP1924" s="354"/>
      <c r="AQ1924" s="354"/>
      <c r="AR1924" s="354"/>
      <c r="AS1924" s="354"/>
      <c r="AT1924" s="354"/>
      <c r="AU1924" s="354"/>
      <c r="AV1924" s="354"/>
      <c r="AW1924" s="354"/>
      <c r="AX1924" s="354"/>
      <c r="AY1924" s="354"/>
      <c r="AZ1924" s="354"/>
      <c r="BA1924" s="354"/>
      <c r="BB1924" s="354"/>
      <c r="BC1924" s="354"/>
      <c r="BD1924" s="354"/>
      <c r="BE1924" s="354"/>
      <c r="BF1924" s="354"/>
      <c r="BG1924" s="354"/>
      <c r="BH1924" s="354"/>
      <c r="BI1924" s="354"/>
      <c r="BJ1924" s="354"/>
      <c r="BK1924" s="354"/>
      <c r="BL1924" s="354"/>
      <c r="BM1924" s="354"/>
      <c r="BN1924" s="354"/>
      <c r="BO1924" s="354"/>
      <c r="BP1924" s="354"/>
      <c r="BQ1924" s="354"/>
      <c r="BR1924" s="354"/>
      <c r="BS1924" s="354"/>
      <c r="BT1924" s="355"/>
      <c r="BU1924" s="324" t="str">
        <f t="shared" si="118"/>
        <v>No disability</v>
      </c>
      <c r="BV1924" s="328" t="str">
        <f t="shared" si="116"/>
        <v>Out</v>
      </c>
      <c r="BW1924" s="329" t="str">
        <f t="shared" si="117"/>
        <v>Out</v>
      </c>
      <c r="BX1924" s="327" t="str">
        <f t="shared" si="119"/>
        <v/>
      </c>
    </row>
    <row r="1925" spans="2:76" x14ac:dyDescent="0.2">
      <c r="B1925" s="137"/>
      <c r="C1925" s="138"/>
      <c r="D1925" s="139" t="s">
        <v>1952</v>
      </c>
      <c r="E1925" s="140"/>
      <c r="F1925" s="140"/>
      <c r="G1925" s="321"/>
      <c r="H1925" s="322"/>
      <c r="I1925" s="322"/>
      <c r="J1925" s="322"/>
      <c r="K1925" s="322"/>
      <c r="L1925" s="322"/>
      <c r="M1925" s="322"/>
      <c r="N1925" s="322"/>
      <c r="O1925" s="322"/>
      <c r="P1925" s="322"/>
      <c r="Q1925" s="322"/>
      <c r="R1925" s="322"/>
      <c r="S1925" s="322"/>
      <c r="T1925" s="322"/>
      <c r="U1925" s="322"/>
      <c r="V1925" s="322"/>
      <c r="W1925" s="322"/>
      <c r="X1925" s="322"/>
      <c r="Y1925" s="322"/>
      <c r="Z1925" s="322"/>
      <c r="AA1925" s="322"/>
      <c r="AB1925" s="322"/>
      <c r="AC1925" s="322"/>
      <c r="AD1925" s="322"/>
      <c r="AE1925" s="322"/>
      <c r="AF1925" s="322"/>
      <c r="AG1925" s="322"/>
      <c r="AH1925" s="322"/>
      <c r="AI1925" s="322"/>
      <c r="AJ1925" s="322"/>
      <c r="AK1925" s="322"/>
      <c r="AL1925" s="322"/>
      <c r="AM1925" s="323"/>
      <c r="AN1925" s="353"/>
      <c r="AO1925" s="354"/>
      <c r="AP1925" s="354"/>
      <c r="AQ1925" s="354"/>
      <c r="AR1925" s="354"/>
      <c r="AS1925" s="354"/>
      <c r="AT1925" s="354"/>
      <c r="AU1925" s="354"/>
      <c r="AV1925" s="354"/>
      <c r="AW1925" s="354"/>
      <c r="AX1925" s="354"/>
      <c r="AY1925" s="354"/>
      <c r="AZ1925" s="354"/>
      <c r="BA1925" s="354"/>
      <c r="BB1925" s="354"/>
      <c r="BC1925" s="354"/>
      <c r="BD1925" s="354"/>
      <c r="BE1925" s="354"/>
      <c r="BF1925" s="354"/>
      <c r="BG1925" s="354"/>
      <c r="BH1925" s="354"/>
      <c r="BI1925" s="354"/>
      <c r="BJ1925" s="354"/>
      <c r="BK1925" s="354"/>
      <c r="BL1925" s="354"/>
      <c r="BM1925" s="354"/>
      <c r="BN1925" s="354"/>
      <c r="BO1925" s="354"/>
      <c r="BP1925" s="354"/>
      <c r="BQ1925" s="354"/>
      <c r="BR1925" s="354"/>
      <c r="BS1925" s="354"/>
      <c r="BT1925" s="355"/>
      <c r="BU1925" s="324" t="str">
        <f t="shared" si="118"/>
        <v>No disability</v>
      </c>
      <c r="BV1925" s="328" t="str">
        <f t="shared" si="116"/>
        <v>Out</v>
      </c>
      <c r="BW1925" s="329" t="str">
        <f t="shared" si="117"/>
        <v>Out</v>
      </c>
      <c r="BX1925" s="327" t="str">
        <f t="shared" si="119"/>
        <v/>
      </c>
    </row>
    <row r="1926" spans="2:76" x14ac:dyDescent="0.2">
      <c r="B1926" s="137"/>
      <c r="C1926" s="138"/>
      <c r="D1926" s="139" t="s">
        <v>1953</v>
      </c>
      <c r="E1926" s="140"/>
      <c r="F1926" s="140"/>
      <c r="G1926" s="321"/>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322"/>
      <c r="AE1926" s="322"/>
      <c r="AF1926" s="322"/>
      <c r="AG1926" s="322"/>
      <c r="AH1926" s="322"/>
      <c r="AI1926" s="322"/>
      <c r="AJ1926" s="322"/>
      <c r="AK1926" s="322"/>
      <c r="AL1926" s="322"/>
      <c r="AM1926" s="323"/>
      <c r="AN1926" s="353"/>
      <c r="AO1926" s="354"/>
      <c r="AP1926" s="354"/>
      <c r="AQ1926" s="354"/>
      <c r="AR1926" s="354"/>
      <c r="AS1926" s="354"/>
      <c r="AT1926" s="354"/>
      <c r="AU1926" s="354"/>
      <c r="AV1926" s="354"/>
      <c r="AW1926" s="354"/>
      <c r="AX1926" s="354"/>
      <c r="AY1926" s="354"/>
      <c r="AZ1926" s="354"/>
      <c r="BA1926" s="354"/>
      <c r="BB1926" s="354"/>
      <c r="BC1926" s="354"/>
      <c r="BD1926" s="354"/>
      <c r="BE1926" s="354"/>
      <c r="BF1926" s="354"/>
      <c r="BG1926" s="354"/>
      <c r="BH1926" s="354"/>
      <c r="BI1926" s="354"/>
      <c r="BJ1926" s="354"/>
      <c r="BK1926" s="354"/>
      <c r="BL1926" s="354"/>
      <c r="BM1926" s="354"/>
      <c r="BN1926" s="354"/>
      <c r="BO1926" s="354"/>
      <c r="BP1926" s="354"/>
      <c r="BQ1926" s="354"/>
      <c r="BR1926" s="354"/>
      <c r="BS1926" s="354"/>
      <c r="BT1926" s="355"/>
      <c r="BU1926" s="324" t="str">
        <f t="shared" si="118"/>
        <v>No disability</v>
      </c>
      <c r="BV1926" s="328" t="str">
        <f t="shared" si="116"/>
        <v>Out</v>
      </c>
      <c r="BW1926" s="329" t="str">
        <f t="shared" si="117"/>
        <v>Out</v>
      </c>
      <c r="BX1926" s="327" t="str">
        <f t="shared" si="119"/>
        <v/>
      </c>
    </row>
    <row r="1927" spans="2:76" x14ac:dyDescent="0.2">
      <c r="B1927" s="137"/>
      <c r="C1927" s="138"/>
      <c r="D1927" s="139" t="s">
        <v>1954</v>
      </c>
      <c r="E1927" s="140"/>
      <c r="F1927" s="140"/>
      <c r="G1927" s="321"/>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2"/>
      <c r="AD1927" s="322"/>
      <c r="AE1927" s="322"/>
      <c r="AF1927" s="322"/>
      <c r="AG1927" s="322"/>
      <c r="AH1927" s="322"/>
      <c r="AI1927" s="322"/>
      <c r="AJ1927" s="322"/>
      <c r="AK1927" s="322"/>
      <c r="AL1927" s="322"/>
      <c r="AM1927" s="323"/>
      <c r="AN1927" s="353"/>
      <c r="AO1927" s="354"/>
      <c r="AP1927" s="354"/>
      <c r="AQ1927" s="354"/>
      <c r="AR1927" s="354"/>
      <c r="AS1927" s="354"/>
      <c r="AT1927" s="354"/>
      <c r="AU1927" s="354"/>
      <c r="AV1927" s="354"/>
      <c r="AW1927" s="354"/>
      <c r="AX1927" s="354"/>
      <c r="AY1927" s="354"/>
      <c r="AZ1927" s="354"/>
      <c r="BA1927" s="354"/>
      <c r="BB1927" s="354"/>
      <c r="BC1927" s="354"/>
      <c r="BD1927" s="354"/>
      <c r="BE1927" s="354"/>
      <c r="BF1927" s="354"/>
      <c r="BG1927" s="354"/>
      <c r="BH1927" s="354"/>
      <c r="BI1927" s="354"/>
      <c r="BJ1927" s="354"/>
      <c r="BK1927" s="354"/>
      <c r="BL1927" s="354"/>
      <c r="BM1927" s="354"/>
      <c r="BN1927" s="354"/>
      <c r="BO1927" s="354"/>
      <c r="BP1927" s="354"/>
      <c r="BQ1927" s="354"/>
      <c r="BR1927" s="354"/>
      <c r="BS1927" s="354"/>
      <c r="BT1927" s="355"/>
      <c r="BU1927" s="324" t="str">
        <f t="shared" si="118"/>
        <v>No disability</v>
      </c>
      <c r="BV1927" s="328" t="str">
        <f t="shared" si="116"/>
        <v>Out</v>
      </c>
      <c r="BW1927" s="329" t="str">
        <f t="shared" si="117"/>
        <v>Out</v>
      </c>
      <c r="BX1927" s="327" t="str">
        <f t="shared" si="119"/>
        <v/>
      </c>
    </row>
    <row r="1928" spans="2:76" x14ac:dyDescent="0.2">
      <c r="B1928" s="137"/>
      <c r="C1928" s="138"/>
      <c r="D1928" s="139" t="s">
        <v>1955</v>
      </c>
      <c r="E1928" s="140"/>
      <c r="F1928" s="140"/>
      <c r="G1928" s="321"/>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2"/>
      <c r="AD1928" s="322"/>
      <c r="AE1928" s="322"/>
      <c r="AF1928" s="322"/>
      <c r="AG1928" s="322"/>
      <c r="AH1928" s="322"/>
      <c r="AI1928" s="322"/>
      <c r="AJ1928" s="322"/>
      <c r="AK1928" s="322"/>
      <c r="AL1928" s="322"/>
      <c r="AM1928" s="323"/>
      <c r="AN1928" s="353"/>
      <c r="AO1928" s="354"/>
      <c r="AP1928" s="354"/>
      <c r="AQ1928" s="354"/>
      <c r="AR1928" s="354"/>
      <c r="AS1928" s="354"/>
      <c r="AT1928" s="354"/>
      <c r="AU1928" s="354"/>
      <c r="AV1928" s="354"/>
      <c r="AW1928" s="354"/>
      <c r="AX1928" s="354"/>
      <c r="AY1928" s="354"/>
      <c r="AZ1928" s="354"/>
      <c r="BA1928" s="354"/>
      <c r="BB1928" s="354"/>
      <c r="BC1928" s="354"/>
      <c r="BD1928" s="354"/>
      <c r="BE1928" s="354"/>
      <c r="BF1928" s="354"/>
      <c r="BG1928" s="354"/>
      <c r="BH1928" s="354"/>
      <c r="BI1928" s="354"/>
      <c r="BJ1928" s="354"/>
      <c r="BK1928" s="354"/>
      <c r="BL1928" s="354"/>
      <c r="BM1928" s="354"/>
      <c r="BN1928" s="354"/>
      <c r="BO1928" s="354"/>
      <c r="BP1928" s="354"/>
      <c r="BQ1928" s="354"/>
      <c r="BR1928" s="354"/>
      <c r="BS1928" s="354"/>
      <c r="BT1928" s="355"/>
      <c r="BU1928" s="324" t="str">
        <f t="shared" si="118"/>
        <v>No disability</v>
      </c>
      <c r="BV1928" s="328" t="str">
        <f t="shared" si="116"/>
        <v>Out</v>
      </c>
      <c r="BW1928" s="329" t="str">
        <f t="shared" si="117"/>
        <v>Out</v>
      </c>
      <c r="BX1928" s="327" t="str">
        <f t="shared" si="119"/>
        <v/>
      </c>
    </row>
    <row r="1929" spans="2:76" x14ac:dyDescent="0.2">
      <c r="B1929" s="137"/>
      <c r="C1929" s="138"/>
      <c r="D1929" s="139" t="s">
        <v>1956</v>
      </c>
      <c r="E1929" s="140"/>
      <c r="F1929" s="140"/>
      <c r="G1929" s="321"/>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2"/>
      <c r="AD1929" s="322"/>
      <c r="AE1929" s="322"/>
      <c r="AF1929" s="322"/>
      <c r="AG1929" s="322"/>
      <c r="AH1929" s="322"/>
      <c r="AI1929" s="322"/>
      <c r="AJ1929" s="322"/>
      <c r="AK1929" s="322"/>
      <c r="AL1929" s="322"/>
      <c r="AM1929" s="323"/>
      <c r="AN1929" s="353"/>
      <c r="AO1929" s="354"/>
      <c r="AP1929" s="354"/>
      <c r="AQ1929" s="354"/>
      <c r="AR1929" s="354"/>
      <c r="AS1929" s="354"/>
      <c r="AT1929" s="354"/>
      <c r="AU1929" s="354"/>
      <c r="AV1929" s="354"/>
      <c r="AW1929" s="354"/>
      <c r="AX1929" s="354"/>
      <c r="AY1929" s="354"/>
      <c r="AZ1929" s="354"/>
      <c r="BA1929" s="354"/>
      <c r="BB1929" s="354"/>
      <c r="BC1929" s="354"/>
      <c r="BD1929" s="354"/>
      <c r="BE1929" s="354"/>
      <c r="BF1929" s="354"/>
      <c r="BG1929" s="354"/>
      <c r="BH1929" s="354"/>
      <c r="BI1929" s="354"/>
      <c r="BJ1929" s="354"/>
      <c r="BK1929" s="354"/>
      <c r="BL1929" s="354"/>
      <c r="BM1929" s="354"/>
      <c r="BN1929" s="354"/>
      <c r="BO1929" s="354"/>
      <c r="BP1929" s="354"/>
      <c r="BQ1929" s="354"/>
      <c r="BR1929" s="354"/>
      <c r="BS1929" s="354"/>
      <c r="BT1929" s="355"/>
      <c r="BU1929" s="324" t="str">
        <f t="shared" si="118"/>
        <v>No disability</v>
      </c>
      <c r="BV1929" s="328" t="str">
        <f t="shared" si="116"/>
        <v>Out</v>
      </c>
      <c r="BW1929" s="329" t="str">
        <f t="shared" si="117"/>
        <v>Out</v>
      </c>
      <c r="BX1929" s="327" t="str">
        <f t="shared" si="119"/>
        <v/>
      </c>
    </row>
    <row r="1930" spans="2:76" x14ac:dyDescent="0.2">
      <c r="B1930" s="137"/>
      <c r="C1930" s="138"/>
      <c r="D1930" s="139" t="s">
        <v>1957</v>
      </c>
      <c r="E1930" s="140"/>
      <c r="F1930" s="140"/>
      <c r="G1930" s="321"/>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2"/>
      <c r="AD1930" s="322"/>
      <c r="AE1930" s="322"/>
      <c r="AF1930" s="322"/>
      <c r="AG1930" s="322"/>
      <c r="AH1930" s="322"/>
      <c r="AI1930" s="322"/>
      <c r="AJ1930" s="322"/>
      <c r="AK1930" s="322"/>
      <c r="AL1930" s="322"/>
      <c r="AM1930" s="323"/>
      <c r="AN1930" s="353"/>
      <c r="AO1930" s="354"/>
      <c r="AP1930" s="354"/>
      <c r="AQ1930" s="354"/>
      <c r="AR1930" s="354"/>
      <c r="AS1930" s="354"/>
      <c r="AT1930" s="354"/>
      <c r="AU1930" s="354"/>
      <c r="AV1930" s="354"/>
      <c r="AW1930" s="354"/>
      <c r="AX1930" s="354"/>
      <c r="AY1930" s="354"/>
      <c r="AZ1930" s="354"/>
      <c r="BA1930" s="354"/>
      <c r="BB1930" s="354"/>
      <c r="BC1930" s="354"/>
      <c r="BD1930" s="354"/>
      <c r="BE1930" s="354"/>
      <c r="BF1930" s="354"/>
      <c r="BG1930" s="354"/>
      <c r="BH1930" s="354"/>
      <c r="BI1930" s="354"/>
      <c r="BJ1930" s="354"/>
      <c r="BK1930" s="354"/>
      <c r="BL1930" s="354"/>
      <c r="BM1930" s="354"/>
      <c r="BN1930" s="354"/>
      <c r="BO1930" s="354"/>
      <c r="BP1930" s="354"/>
      <c r="BQ1930" s="354"/>
      <c r="BR1930" s="354"/>
      <c r="BS1930" s="354"/>
      <c r="BT1930" s="355"/>
      <c r="BU1930" s="324" t="str">
        <f t="shared" si="118"/>
        <v>No disability</v>
      </c>
      <c r="BV1930" s="328" t="str">
        <f t="shared" si="116"/>
        <v>Out</v>
      </c>
      <c r="BW1930" s="329" t="str">
        <f t="shared" si="117"/>
        <v>Out</v>
      </c>
      <c r="BX1930" s="327" t="str">
        <f t="shared" si="119"/>
        <v/>
      </c>
    </row>
    <row r="1931" spans="2:76" x14ac:dyDescent="0.2">
      <c r="B1931" s="137"/>
      <c r="C1931" s="138"/>
      <c r="D1931" s="139" t="s">
        <v>1958</v>
      </c>
      <c r="E1931" s="140"/>
      <c r="F1931" s="140"/>
      <c r="G1931" s="321"/>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2"/>
      <c r="AD1931" s="322"/>
      <c r="AE1931" s="322"/>
      <c r="AF1931" s="322"/>
      <c r="AG1931" s="322"/>
      <c r="AH1931" s="322"/>
      <c r="AI1931" s="322"/>
      <c r="AJ1931" s="322"/>
      <c r="AK1931" s="322"/>
      <c r="AL1931" s="322"/>
      <c r="AM1931" s="323"/>
      <c r="AN1931" s="353"/>
      <c r="AO1931" s="354"/>
      <c r="AP1931" s="354"/>
      <c r="AQ1931" s="354"/>
      <c r="AR1931" s="354"/>
      <c r="AS1931" s="354"/>
      <c r="AT1931" s="354"/>
      <c r="AU1931" s="354"/>
      <c r="AV1931" s="354"/>
      <c r="AW1931" s="354"/>
      <c r="AX1931" s="354"/>
      <c r="AY1931" s="354"/>
      <c r="AZ1931" s="354"/>
      <c r="BA1931" s="354"/>
      <c r="BB1931" s="354"/>
      <c r="BC1931" s="354"/>
      <c r="BD1931" s="354"/>
      <c r="BE1931" s="354"/>
      <c r="BF1931" s="354"/>
      <c r="BG1931" s="354"/>
      <c r="BH1931" s="354"/>
      <c r="BI1931" s="354"/>
      <c r="BJ1931" s="354"/>
      <c r="BK1931" s="354"/>
      <c r="BL1931" s="354"/>
      <c r="BM1931" s="354"/>
      <c r="BN1931" s="354"/>
      <c r="BO1931" s="354"/>
      <c r="BP1931" s="354"/>
      <c r="BQ1931" s="354"/>
      <c r="BR1931" s="354"/>
      <c r="BS1931" s="354"/>
      <c r="BT1931" s="355"/>
      <c r="BU1931" s="324" t="str">
        <f t="shared" si="118"/>
        <v>No disability</v>
      </c>
      <c r="BV1931" s="328" t="str">
        <f t="shared" si="116"/>
        <v>Out</v>
      </c>
      <c r="BW1931" s="329" t="str">
        <f t="shared" si="117"/>
        <v>Out</v>
      </c>
      <c r="BX1931" s="327" t="str">
        <f t="shared" si="119"/>
        <v/>
      </c>
    </row>
    <row r="1932" spans="2:76" x14ac:dyDescent="0.2">
      <c r="B1932" s="137"/>
      <c r="C1932" s="138"/>
      <c r="D1932" s="139" t="s">
        <v>1959</v>
      </c>
      <c r="E1932" s="140"/>
      <c r="F1932" s="140"/>
      <c r="G1932" s="321"/>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2"/>
      <c r="AD1932" s="322"/>
      <c r="AE1932" s="322"/>
      <c r="AF1932" s="322"/>
      <c r="AG1932" s="322"/>
      <c r="AH1932" s="322"/>
      <c r="AI1932" s="322"/>
      <c r="AJ1932" s="322"/>
      <c r="AK1932" s="322"/>
      <c r="AL1932" s="322"/>
      <c r="AM1932" s="323"/>
      <c r="AN1932" s="353"/>
      <c r="AO1932" s="354"/>
      <c r="AP1932" s="354"/>
      <c r="AQ1932" s="354"/>
      <c r="AR1932" s="354"/>
      <c r="AS1932" s="354"/>
      <c r="AT1932" s="354"/>
      <c r="AU1932" s="354"/>
      <c r="AV1932" s="354"/>
      <c r="AW1932" s="354"/>
      <c r="AX1932" s="354"/>
      <c r="AY1932" s="354"/>
      <c r="AZ1932" s="354"/>
      <c r="BA1932" s="354"/>
      <c r="BB1932" s="354"/>
      <c r="BC1932" s="354"/>
      <c r="BD1932" s="354"/>
      <c r="BE1932" s="354"/>
      <c r="BF1932" s="354"/>
      <c r="BG1932" s="354"/>
      <c r="BH1932" s="354"/>
      <c r="BI1932" s="354"/>
      <c r="BJ1932" s="354"/>
      <c r="BK1932" s="354"/>
      <c r="BL1932" s="354"/>
      <c r="BM1932" s="354"/>
      <c r="BN1932" s="354"/>
      <c r="BO1932" s="354"/>
      <c r="BP1932" s="354"/>
      <c r="BQ1932" s="354"/>
      <c r="BR1932" s="354"/>
      <c r="BS1932" s="354"/>
      <c r="BT1932" s="355"/>
      <c r="BU1932" s="324" t="str">
        <f t="shared" si="118"/>
        <v>No disability</v>
      </c>
      <c r="BV1932" s="328" t="str">
        <f t="shared" si="116"/>
        <v>Out</v>
      </c>
      <c r="BW1932" s="329" t="str">
        <f t="shared" si="117"/>
        <v>Out</v>
      </c>
      <c r="BX1932" s="327" t="str">
        <f t="shared" si="119"/>
        <v/>
      </c>
    </row>
    <row r="1933" spans="2:76" x14ac:dyDescent="0.2">
      <c r="B1933" s="137"/>
      <c r="C1933" s="138"/>
      <c r="D1933" s="139" t="s">
        <v>1960</v>
      </c>
      <c r="E1933" s="140"/>
      <c r="F1933" s="140"/>
      <c r="G1933" s="321"/>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2"/>
      <c r="AD1933" s="322"/>
      <c r="AE1933" s="322"/>
      <c r="AF1933" s="322"/>
      <c r="AG1933" s="322"/>
      <c r="AH1933" s="322"/>
      <c r="AI1933" s="322"/>
      <c r="AJ1933" s="322"/>
      <c r="AK1933" s="322"/>
      <c r="AL1933" s="322"/>
      <c r="AM1933" s="323"/>
      <c r="AN1933" s="353"/>
      <c r="AO1933" s="354"/>
      <c r="AP1933" s="354"/>
      <c r="AQ1933" s="354"/>
      <c r="AR1933" s="354"/>
      <c r="AS1933" s="354"/>
      <c r="AT1933" s="354"/>
      <c r="AU1933" s="354"/>
      <c r="AV1933" s="354"/>
      <c r="AW1933" s="354"/>
      <c r="AX1933" s="354"/>
      <c r="AY1933" s="354"/>
      <c r="AZ1933" s="354"/>
      <c r="BA1933" s="354"/>
      <c r="BB1933" s="354"/>
      <c r="BC1933" s="354"/>
      <c r="BD1933" s="354"/>
      <c r="BE1933" s="354"/>
      <c r="BF1933" s="354"/>
      <c r="BG1933" s="354"/>
      <c r="BH1933" s="354"/>
      <c r="BI1933" s="354"/>
      <c r="BJ1933" s="354"/>
      <c r="BK1933" s="354"/>
      <c r="BL1933" s="354"/>
      <c r="BM1933" s="354"/>
      <c r="BN1933" s="354"/>
      <c r="BO1933" s="354"/>
      <c r="BP1933" s="354"/>
      <c r="BQ1933" s="354"/>
      <c r="BR1933" s="354"/>
      <c r="BS1933" s="354"/>
      <c r="BT1933" s="355"/>
      <c r="BU1933" s="324" t="str">
        <f t="shared" si="118"/>
        <v>No disability</v>
      </c>
      <c r="BV1933" s="328" t="str">
        <f t="shared" si="116"/>
        <v>Out</v>
      </c>
      <c r="BW1933" s="329" t="str">
        <f t="shared" si="117"/>
        <v>Out</v>
      </c>
      <c r="BX1933" s="327" t="str">
        <f t="shared" si="119"/>
        <v/>
      </c>
    </row>
    <row r="1934" spans="2:76" x14ac:dyDescent="0.2">
      <c r="B1934" s="137"/>
      <c r="C1934" s="138"/>
      <c r="D1934" s="139" t="s">
        <v>1961</v>
      </c>
      <c r="E1934" s="140"/>
      <c r="F1934" s="140"/>
      <c r="G1934" s="321"/>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2"/>
      <c r="AD1934" s="322"/>
      <c r="AE1934" s="322"/>
      <c r="AF1934" s="322"/>
      <c r="AG1934" s="322"/>
      <c r="AH1934" s="322"/>
      <c r="AI1934" s="322"/>
      <c r="AJ1934" s="322"/>
      <c r="AK1934" s="322"/>
      <c r="AL1934" s="322"/>
      <c r="AM1934" s="323"/>
      <c r="AN1934" s="353"/>
      <c r="AO1934" s="354"/>
      <c r="AP1934" s="354"/>
      <c r="AQ1934" s="354"/>
      <c r="AR1934" s="354"/>
      <c r="AS1934" s="354"/>
      <c r="AT1934" s="354"/>
      <c r="AU1934" s="354"/>
      <c r="AV1934" s="354"/>
      <c r="AW1934" s="354"/>
      <c r="AX1934" s="354"/>
      <c r="AY1934" s="354"/>
      <c r="AZ1934" s="354"/>
      <c r="BA1934" s="354"/>
      <c r="BB1934" s="354"/>
      <c r="BC1934" s="354"/>
      <c r="BD1934" s="354"/>
      <c r="BE1934" s="354"/>
      <c r="BF1934" s="354"/>
      <c r="BG1934" s="354"/>
      <c r="BH1934" s="354"/>
      <c r="BI1934" s="354"/>
      <c r="BJ1934" s="354"/>
      <c r="BK1934" s="354"/>
      <c r="BL1934" s="354"/>
      <c r="BM1934" s="354"/>
      <c r="BN1934" s="354"/>
      <c r="BO1934" s="354"/>
      <c r="BP1934" s="354"/>
      <c r="BQ1934" s="354"/>
      <c r="BR1934" s="354"/>
      <c r="BS1934" s="354"/>
      <c r="BT1934" s="355"/>
      <c r="BU1934" s="324" t="str">
        <f t="shared" si="118"/>
        <v>No disability</v>
      </c>
      <c r="BV1934" s="328" t="str">
        <f t="shared" si="116"/>
        <v>Out</v>
      </c>
      <c r="BW1934" s="329" t="str">
        <f t="shared" si="117"/>
        <v>Out</v>
      </c>
      <c r="BX1934" s="327" t="str">
        <f t="shared" si="119"/>
        <v/>
      </c>
    </row>
    <row r="1935" spans="2:76" x14ac:dyDescent="0.2">
      <c r="B1935" s="137"/>
      <c r="C1935" s="138"/>
      <c r="D1935" s="139" t="s">
        <v>1962</v>
      </c>
      <c r="E1935" s="140"/>
      <c r="F1935" s="140"/>
      <c r="G1935" s="321"/>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2"/>
      <c r="AD1935" s="322"/>
      <c r="AE1935" s="322"/>
      <c r="AF1935" s="322"/>
      <c r="AG1935" s="322"/>
      <c r="AH1935" s="322"/>
      <c r="AI1935" s="322"/>
      <c r="AJ1935" s="322"/>
      <c r="AK1935" s="322"/>
      <c r="AL1935" s="322"/>
      <c r="AM1935" s="323"/>
      <c r="AN1935" s="353"/>
      <c r="AO1935" s="354"/>
      <c r="AP1935" s="354"/>
      <c r="AQ1935" s="354"/>
      <c r="AR1935" s="354"/>
      <c r="AS1935" s="354"/>
      <c r="AT1935" s="354"/>
      <c r="AU1935" s="354"/>
      <c r="AV1935" s="354"/>
      <c r="AW1935" s="354"/>
      <c r="AX1935" s="354"/>
      <c r="AY1935" s="354"/>
      <c r="AZ1935" s="354"/>
      <c r="BA1935" s="354"/>
      <c r="BB1935" s="354"/>
      <c r="BC1935" s="354"/>
      <c r="BD1935" s="354"/>
      <c r="BE1935" s="354"/>
      <c r="BF1935" s="354"/>
      <c r="BG1935" s="354"/>
      <c r="BH1935" s="354"/>
      <c r="BI1935" s="354"/>
      <c r="BJ1935" s="354"/>
      <c r="BK1935" s="354"/>
      <c r="BL1935" s="354"/>
      <c r="BM1935" s="354"/>
      <c r="BN1935" s="354"/>
      <c r="BO1935" s="354"/>
      <c r="BP1935" s="354"/>
      <c r="BQ1935" s="354"/>
      <c r="BR1935" s="354"/>
      <c r="BS1935" s="354"/>
      <c r="BT1935" s="355"/>
      <c r="BU1935" s="324" t="str">
        <f t="shared" si="118"/>
        <v>No disability</v>
      </c>
      <c r="BV1935" s="328" t="str">
        <f t="shared" si="116"/>
        <v>Out</v>
      </c>
      <c r="BW1935" s="329" t="str">
        <f t="shared" si="117"/>
        <v>Out</v>
      </c>
      <c r="BX1935" s="327" t="str">
        <f t="shared" si="119"/>
        <v/>
      </c>
    </row>
    <row r="1936" spans="2:76" x14ac:dyDescent="0.2">
      <c r="B1936" s="137"/>
      <c r="C1936" s="138"/>
      <c r="D1936" s="139" t="s">
        <v>1963</v>
      </c>
      <c r="E1936" s="140"/>
      <c r="F1936" s="140"/>
      <c r="G1936" s="321"/>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2"/>
      <c r="AD1936" s="322"/>
      <c r="AE1936" s="322"/>
      <c r="AF1936" s="322"/>
      <c r="AG1936" s="322"/>
      <c r="AH1936" s="322"/>
      <c r="AI1936" s="322"/>
      <c r="AJ1936" s="322"/>
      <c r="AK1936" s="322"/>
      <c r="AL1936" s="322"/>
      <c r="AM1936" s="323"/>
      <c r="AN1936" s="353"/>
      <c r="AO1936" s="354"/>
      <c r="AP1936" s="354"/>
      <c r="AQ1936" s="354"/>
      <c r="AR1936" s="354"/>
      <c r="AS1936" s="354"/>
      <c r="AT1936" s="354"/>
      <c r="AU1936" s="354"/>
      <c r="AV1936" s="354"/>
      <c r="AW1936" s="354"/>
      <c r="AX1936" s="354"/>
      <c r="AY1936" s="354"/>
      <c r="AZ1936" s="354"/>
      <c r="BA1936" s="354"/>
      <c r="BB1936" s="354"/>
      <c r="BC1936" s="354"/>
      <c r="BD1936" s="354"/>
      <c r="BE1936" s="354"/>
      <c r="BF1936" s="354"/>
      <c r="BG1936" s="354"/>
      <c r="BH1936" s="354"/>
      <c r="BI1936" s="354"/>
      <c r="BJ1936" s="354"/>
      <c r="BK1936" s="354"/>
      <c r="BL1936" s="354"/>
      <c r="BM1936" s="354"/>
      <c r="BN1936" s="354"/>
      <c r="BO1936" s="354"/>
      <c r="BP1936" s="354"/>
      <c r="BQ1936" s="354"/>
      <c r="BR1936" s="354"/>
      <c r="BS1936" s="354"/>
      <c r="BT1936" s="355"/>
      <c r="BU1936" s="324" t="str">
        <f t="shared" si="118"/>
        <v>No disability</v>
      </c>
      <c r="BV1936" s="328" t="str">
        <f t="shared" si="116"/>
        <v>Out</v>
      </c>
      <c r="BW1936" s="329" t="str">
        <f t="shared" si="117"/>
        <v>Out</v>
      </c>
      <c r="BX1936" s="327" t="str">
        <f t="shared" si="119"/>
        <v/>
      </c>
    </row>
    <row r="1937" spans="2:76" x14ac:dyDescent="0.2">
      <c r="B1937" s="137"/>
      <c r="C1937" s="138"/>
      <c r="D1937" s="139" t="s">
        <v>1964</v>
      </c>
      <c r="E1937" s="140"/>
      <c r="F1937" s="140"/>
      <c r="G1937" s="321"/>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2"/>
      <c r="AD1937" s="322"/>
      <c r="AE1937" s="322"/>
      <c r="AF1937" s="322"/>
      <c r="AG1937" s="322"/>
      <c r="AH1937" s="322"/>
      <c r="AI1937" s="322"/>
      <c r="AJ1937" s="322"/>
      <c r="AK1937" s="322"/>
      <c r="AL1937" s="322"/>
      <c r="AM1937" s="323"/>
      <c r="AN1937" s="353"/>
      <c r="AO1937" s="354"/>
      <c r="AP1937" s="354"/>
      <c r="AQ1937" s="354"/>
      <c r="AR1937" s="354"/>
      <c r="AS1937" s="354"/>
      <c r="AT1937" s="354"/>
      <c r="AU1937" s="354"/>
      <c r="AV1937" s="354"/>
      <c r="AW1937" s="354"/>
      <c r="AX1937" s="354"/>
      <c r="AY1937" s="354"/>
      <c r="AZ1937" s="354"/>
      <c r="BA1937" s="354"/>
      <c r="BB1937" s="354"/>
      <c r="BC1937" s="354"/>
      <c r="BD1937" s="354"/>
      <c r="BE1937" s="354"/>
      <c r="BF1937" s="354"/>
      <c r="BG1937" s="354"/>
      <c r="BH1937" s="354"/>
      <c r="BI1937" s="354"/>
      <c r="BJ1937" s="354"/>
      <c r="BK1937" s="354"/>
      <c r="BL1937" s="354"/>
      <c r="BM1937" s="354"/>
      <c r="BN1937" s="354"/>
      <c r="BO1937" s="354"/>
      <c r="BP1937" s="354"/>
      <c r="BQ1937" s="354"/>
      <c r="BR1937" s="354"/>
      <c r="BS1937" s="354"/>
      <c r="BT1937" s="355"/>
      <c r="BU1937" s="324" t="str">
        <f t="shared" si="118"/>
        <v>No disability</v>
      </c>
      <c r="BV1937" s="328" t="str">
        <f t="shared" si="116"/>
        <v>Out</v>
      </c>
      <c r="BW1937" s="329" t="str">
        <f t="shared" si="117"/>
        <v>Out</v>
      </c>
      <c r="BX1937" s="327" t="str">
        <f t="shared" si="119"/>
        <v/>
      </c>
    </row>
    <row r="1938" spans="2:76" x14ac:dyDescent="0.2">
      <c r="B1938" s="137"/>
      <c r="C1938" s="138"/>
      <c r="D1938" s="139" t="s">
        <v>1965</v>
      </c>
      <c r="E1938" s="140"/>
      <c r="F1938" s="140"/>
      <c r="G1938" s="321"/>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2"/>
      <c r="AD1938" s="322"/>
      <c r="AE1938" s="322"/>
      <c r="AF1938" s="322"/>
      <c r="AG1938" s="322"/>
      <c r="AH1938" s="322"/>
      <c r="AI1938" s="322"/>
      <c r="AJ1938" s="322"/>
      <c r="AK1938" s="322"/>
      <c r="AL1938" s="322"/>
      <c r="AM1938" s="323"/>
      <c r="AN1938" s="353"/>
      <c r="AO1938" s="354"/>
      <c r="AP1938" s="354"/>
      <c r="AQ1938" s="354"/>
      <c r="AR1938" s="354"/>
      <c r="AS1938" s="354"/>
      <c r="AT1938" s="354"/>
      <c r="AU1938" s="354"/>
      <c r="AV1938" s="354"/>
      <c r="AW1938" s="354"/>
      <c r="AX1938" s="354"/>
      <c r="AY1938" s="354"/>
      <c r="AZ1938" s="354"/>
      <c r="BA1938" s="354"/>
      <c r="BB1938" s="354"/>
      <c r="BC1938" s="354"/>
      <c r="BD1938" s="354"/>
      <c r="BE1938" s="354"/>
      <c r="BF1938" s="354"/>
      <c r="BG1938" s="354"/>
      <c r="BH1938" s="354"/>
      <c r="BI1938" s="354"/>
      <c r="BJ1938" s="354"/>
      <c r="BK1938" s="354"/>
      <c r="BL1938" s="354"/>
      <c r="BM1938" s="354"/>
      <c r="BN1938" s="354"/>
      <c r="BO1938" s="354"/>
      <c r="BP1938" s="354"/>
      <c r="BQ1938" s="354"/>
      <c r="BR1938" s="354"/>
      <c r="BS1938" s="354"/>
      <c r="BT1938" s="355"/>
      <c r="BU1938" s="324" t="str">
        <f t="shared" si="118"/>
        <v>No disability</v>
      </c>
      <c r="BV1938" s="328" t="str">
        <f t="shared" si="116"/>
        <v>Out</v>
      </c>
      <c r="BW1938" s="329" t="str">
        <f t="shared" si="117"/>
        <v>Out</v>
      </c>
      <c r="BX1938" s="327" t="str">
        <f t="shared" si="119"/>
        <v/>
      </c>
    </row>
    <row r="1939" spans="2:76" x14ac:dyDescent="0.2">
      <c r="B1939" s="137"/>
      <c r="C1939" s="138"/>
      <c r="D1939" s="139" t="s">
        <v>1966</v>
      </c>
      <c r="E1939" s="140"/>
      <c r="F1939" s="140"/>
      <c r="G1939" s="321"/>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2"/>
      <c r="AD1939" s="322"/>
      <c r="AE1939" s="322"/>
      <c r="AF1939" s="322"/>
      <c r="AG1939" s="322"/>
      <c r="AH1939" s="322"/>
      <c r="AI1939" s="322"/>
      <c r="AJ1939" s="322"/>
      <c r="AK1939" s="322"/>
      <c r="AL1939" s="322"/>
      <c r="AM1939" s="323"/>
      <c r="AN1939" s="353"/>
      <c r="AO1939" s="354"/>
      <c r="AP1939" s="354"/>
      <c r="AQ1939" s="354"/>
      <c r="AR1939" s="354"/>
      <c r="AS1939" s="354"/>
      <c r="AT1939" s="354"/>
      <c r="AU1939" s="354"/>
      <c r="AV1939" s="354"/>
      <c r="AW1939" s="354"/>
      <c r="AX1939" s="354"/>
      <c r="AY1939" s="354"/>
      <c r="AZ1939" s="354"/>
      <c r="BA1939" s="354"/>
      <c r="BB1939" s="354"/>
      <c r="BC1939" s="354"/>
      <c r="BD1939" s="354"/>
      <c r="BE1939" s="354"/>
      <c r="BF1939" s="354"/>
      <c r="BG1939" s="354"/>
      <c r="BH1939" s="354"/>
      <c r="BI1939" s="354"/>
      <c r="BJ1939" s="354"/>
      <c r="BK1939" s="354"/>
      <c r="BL1939" s="354"/>
      <c r="BM1939" s="354"/>
      <c r="BN1939" s="354"/>
      <c r="BO1939" s="354"/>
      <c r="BP1939" s="354"/>
      <c r="BQ1939" s="354"/>
      <c r="BR1939" s="354"/>
      <c r="BS1939" s="354"/>
      <c r="BT1939" s="355"/>
      <c r="BU1939" s="324" t="str">
        <f t="shared" si="118"/>
        <v>No disability</v>
      </c>
      <c r="BV1939" s="328" t="str">
        <f t="shared" si="116"/>
        <v>Out</v>
      </c>
      <c r="BW1939" s="329" t="str">
        <f t="shared" si="117"/>
        <v>Out</v>
      </c>
      <c r="BX1939" s="327" t="str">
        <f t="shared" si="119"/>
        <v/>
      </c>
    </row>
    <row r="1940" spans="2:76" x14ac:dyDescent="0.2">
      <c r="B1940" s="137"/>
      <c r="C1940" s="138"/>
      <c r="D1940" s="139" t="s">
        <v>1967</v>
      </c>
      <c r="E1940" s="140"/>
      <c r="F1940" s="140"/>
      <c r="G1940" s="321"/>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2"/>
      <c r="AD1940" s="322"/>
      <c r="AE1940" s="322"/>
      <c r="AF1940" s="322"/>
      <c r="AG1940" s="322"/>
      <c r="AH1940" s="322"/>
      <c r="AI1940" s="322"/>
      <c r="AJ1940" s="322"/>
      <c r="AK1940" s="322"/>
      <c r="AL1940" s="322"/>
      <c r="AM1940" s="323"/>
      <c r="AN1940" s="353"/>
      <c r="AO1940" s="354"/>
      <c r="AP1940" s="354"/>
      <c r="AQ1940" s="354"/>
      <c r="AR1940" s="354"/>
      <c r="AS1940" s="354"/>
      <c r="AT1940" s="354"/>
      <c r="AU1940" s="354"/>
      <c r="AV1940" s="354"/>
      <c r="AW1940" s="354"/>
      <c r="AX1940" s="354"/>
      <c r="AY1940" s="354"/>
      <c r="AZ1940" s="354"/>
      <c r="BA1940" s="354"/>
      <c r="BB1940" s="354"/>
      <c r="BC1940" s="354"/>
      <c r="BD1940" s="354"/>
      <c r="BE1940" s="354"/>
      <c r="BF1940" s="354"/>
      <c r="BG1940" s="354"/>
      <c r="BH1940" s="354"/>
      <c r="BI1940" s="354"/>
      <c r="BJ1940" s="354"/>
      <c r="BK1940" s="354"/>
      <c r="BL1940" s="354"/>
      <c r="BM1940" s="354"/>
      <c r="BN1940" s="354"/>
      <c r="BO1940" s="354"/>
      <c r="BP1940" s="354"/>
      <c r="BQ1940" s="354"/>
      <c r="BR1940" s="354"/>
      <c r="BS1940" s="354"/>
      <c r="BT1940" s="355"/>
      <c r="BU1940" s="324" t="str">
        <f t="shared" si="118"/>
        <v>No disability</v>
      </c>
      <c r="BV1940" s="328" t="str">
        <f t="shared" si="116"/>
        <v>Out</v>
      </c>
      <c r="BW1940" s="329" t="str">
        <f t="shared" si="117"/>
        <v>Out</v>
      </c>
      <c r="BX1940" s="327" t="str">
        <f t="shared" si="119"/>
        <v/>
      </c>
    </row>
    <row r="1941" spans="2:76" x14ac:dyDescent="0.2">
      <c r="B1941" s="137"/>
      <c r="C1941" s="138"/>
      <c r="D1941" s="139" t="s">
        <v>1968</v>
      </c>
      <c r="E1941" s="140"/>
      <c r="F1941" s="140"/>
      <c r="G1941" s="321"/>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2"/>
      <c r="AD1941" s="322"/>
      <c r="AE1941" s="322"/>
      <c r="AF1941" s="322"/>
      <c r="AG1941" s="322"/>
      <c r="AH1941" s="322"/>
      <c r="AI1941" s="322"/>
      <c r="AJ1941" s="322"/>
      <c r="AK1941" s="322"/>
      <c r="AL1941" s="322"/>
      <c r="AM1941" s="323"/>
      <c r="AN1941" s="353"/>
      <c r="AO1941" s="354"/>
      <c r="AP1941" s="354"/>
      <c r="AQ1941" s="354"/>
      <c r="AR1941" s="354"/>
      <c r="AS1941" s="354"/>
      <c r="AT1941" s="354"/>
      <c r="AU1941" s="354"/>
      <c r="AV1941" s="354"/>
      <c r="AW1941" s="354"/>
      <c r="AX1941" s="354"/>
      <c r="AY1941" s="354"/>
      <c r="AZ1941" s="354"/>
      <c r="BA1941" s="354"/>
      <c r="BB1941" s="354"/>
      <c r="BC1941" s="354"/>
      <c r="BD1941" s="354"/>
      <c r="BE1941" s="354"/>
      <c r="BF1941" s="354"/>
      <c r="BG1941" s="354"/>
      <c r="BH1941" s="354"/>
      <c r="BI1941" s="354"/>
      <c r="BJ1941" s="354"/>
      <c r="BK1941" s="354"/>
      <c r="BL1941" s="354"/>
      <c r="BM1941" s="354"/>
      <c r="BN1941" s="354"/>
      <c r="BO1941" s="354"/>
      <c r="BP1941" s="354"/>
      <c r="BQ1941" s="354"/>
      <c r="BR1941" s="354"/>
      <c r="BS1941" s="354"/>
      <c r="BT1941" s="355"/>
      <c r="BU1941" s="324" t="str">
        <f t="shared" si="118"/>
        <v>No disability</v>
      </c>
      <c r="BV1941" s="328" t="str">
        <f t="shared" si="116"/>
        <v>Out</v>
      </c>
      <c r="BW1941" s="329" t="str">
        <f t="shared" si="117"/>
        <v>Out</v>
      </c>
      <c r="BX1941" s="327" t="str">
        <f t="shared" si="119"/>
        <v/>
      </c>
    </row>
    <row r="1942" spans="2:76" x14ac:dyDescent="0.2">
      <c r="B1942" s="137"/>
      <c r="C1942" s="138"/>
      <c r="D1942" s="139" t="s">
        <v>1969</v>
      </c>
      <c r="E1942" s="140"/>
      <c r="F1942" s="140"/>
      <c r="G1942" s="321"/>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2"/>
      <c r="AD1942" s="322"/>
      <c r="AE1942" s="322"/>
      <c r="AF1942" s="322"/>
      <c r="AG1942" s="322"/>
      <c r="AH1942" s="322"/>
      <c r="AI1942" s="322"/>
      <c r="AJ1942" s="322"/>
      <c r="AK1942" s="322"/>
      <c r="AL1942" s="322"/>
      <c r="AM1942" s="323"/>
      <c r="AN1942" s="353"/>
      <c r="AO1942" s="354"/>
      <c r="AP1942" s="354"/>
      <c r="AQ1942" s="354"/>
      <c r="AR1942" s="354"/>
      <c r="AS1942" s="354"/>
      <c r="AT1942" s="354"/>
      <c r="AU1942" s="354"/>
      <c r="AV1942" s="354"/>
      <c r="AW1942" s="354"/>
      <c r="AX1942" s="354"/>
      <c r="AY1942" s="354"/>
      <c r="AZ1942" s="354"/>
      <c r="BA1942" s="354"/>
      <c r="BB1942" s="354"/>
      <c r="BC1942" s="354"/>
      <c r="BD1942" s="354"/>
      <c r="BE1942" s="354"/>
      <c r="BF1942" s="354"/>
      <c r="BG1942" s="354"/>
      <c r="BH1942" s="354"/>
      <c r="BI1942" s="354"/>
      <c r="BJ1942" s="354"/>
      <c r="BK1942" s="354"/>
      <c r="BL1942" s="354"/>
      <c r="BM1942" s="354"/>
      <c r="BN1942" s="354"/>
      <c r="BO1942" s="354"/>
      <c r="BP1942" s="354"/>
      <c r="BQ1942" s="354"/>
      <c r="BR1942" s="354"/>
      <c r="BS1942" s="354"/>
      <c r="BT1942" s="355"/>
      <c r="BU1942" s="324" t="str">
        <f t="shared" si="118"/>
        <v>No disability</v>
      </c>
      <c r="BV1942" s="328" t="str">
        <f t="shared" si="116"/>
        <v>Out</v>
      </c>
      <c r="BW1942" s="329" t="str">
        <f t="shared" si="117"/>
        <v>Out</v>
      </c>
      <c r="BX1942" s="327" t="str">
        <f t="shared" si="119"/>
        <v/>
      </c>
    </row>
    <row r="1943" spans="2:76" x14ac:dyDescent="0.2">
      <c r="B1943" s="137"/>
      <c r="C1943" s="138"/>
      <c r="D1943" s="139" t="s">
        <v>1970</v>
      </c>
      <c r="E1943" s="140"/>
      <c r="F1943" s="140"/>
      <c r="G1943" s="321"/>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2"/>
      <c r="AD1943" s="322"/>
      <c r="AE1943" s="322"/>
      <c r="AF1943" s="322"/>
      <c r="AG1943" s="322"/>
      <c r="AH1943" s="322"/>
      <c r="AI1943" s="322"/>
      <c r="AJ1943" s="322"/>
      <c r="AK1943" s="322"/>
      <c r="AL1943" s="322"/>
      <c r="AM1943" s="323"/>
      <c r="AN1943" s="353"/>
      <c r="AO1943" s="354"/>
      <c r="AP1943" s="354"/>
      <c r="AQ1943" s="354"/>
      <c r="AR1943" s="354"/>
      <c r="AS1943" s="354"/>
      <c r="AT1943" s="354"/>
      <c r="AU1943" s="354"/>
      <c r="AV1943" s="354"/>
      <c r="AW1943" s="354"/>
      <c r="AX1943" s="354"/>
      <c r="AY1943" s="354"/>
      <c r="AZ1943" s="354"/>
      <c r="BA1943" s="354"/>
      <c r="BB1943" s="354"/>
      <c r="BC1943" s="354"/>
      <c r="BD1943" s="354"/>
      <c r="BE1943" s="354"/>
      <c r="BF1943" s="354"/>
      <c r="BG1943" s="354"/>
      <c r="BH1943" s="354"/>
      <c r="BI1943" s="354"/>
      <c r="BJ1943" s="354"/>
      <c r="BK1943" s="354"/>
      <c r="BL1943" s="354"/>
      <c r="BM1943" s="354"/>
      <c r="BN1943" s="354"/>
      <c r="BO1943" s="354"/>
      <c r="BP1943" s="354"/>
      <c r="BQ1943" s="354"/>
      <c r="BR1943" s="354"/>
      <c r="BS1943" s="354"/>
      <c r="BT1943" s="355"/>
      <c r="BU1943" s="324" t="str">
        <f t="shared" si="118"/>
        <v>No disability</v>
      </c>
      <c r="BV1943" s="328" t="str">
        <f t="shared" si="116"/>
        <v>Out</v>
      </c>
      <c r="BW1943" s="329" t="str">
        <f t="shared" si="117"/>
        <v>Out</v>
      </c>
      <c r="BX1943" s="327" t="str">
        <f t="shared" si="119"/>
        <v/>
      </c>
    </row>
    <row r="1944" spans="2:76" x14ac:dyDescent="0.2">
      <c r="B1944" s="137"/>
      <c r="C1944" s="138"/>
      <c r="D1944" s="139" t="s">
        <v>1971</v>
      </c>
      <c r="E1944" s="140"/>
      <c r="F1944" s="140"/>
      <c r="G1944" s="321"/>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322"/>
      <c r="AF1944" s="322"/>
      <c r="AG1944" s="322"/>
      <c r="AH1944" s="322"/>
      <c r="AI1944" s="322"/>
      <c r="AJ1944" s="322"/>
      <c r="AK1944" s="322"/>
      <c r="AL1944" s="322"/>
      <c r="AM1944" s="323"/>
      <c r="AN1944" s="353"/>
      <c r="AO1944" s="354"/>
      <c r="AP1944" s="354"/>
      <c r="AQ1944" s="354"/>
      <c r="AR1944" s="354"/>
      <c r="AS1944" s="354"/>
      <c r="AT1944" s="354"/>
      <c r="AU1944" s="354"/>
      <c r="AV1944" s="354"/>
      <c r="AW1944" s="354"/>
      <c r="AX1944" s="354"/>
      <c r="AY1944" s="354"/>
      <c r="AZ1944" s="354"/>
      <c r="BA1944" s="354"/>
      <c r="BB1944" s="354"/>
      <c r="BC1944" s="354"/>
      <c r="BD1944" s="354"/>
      <c r="BE1944" s="354"/>
      <c r="BF1944" s="354"/>
      <c r="BG1944" s="354"/>
      <c r="BH1944" s="354"/>
      <c r="BI1944" s="354"/>
      <c r="BJ1944" s="354"/>
      <c r="BK1944" s="354"/>
      <c r="BL1944" s="354"/>
      <c r="BM1944" s="354"/>
      <c r="BN1944" s="354"/>
      <c r="BO1944" s="354"/>
      <c r="BP1944" s="354"/>
      <c r="BQ1944" s="354"/>
      <c r="BR1944" s="354"/>
      <c r="BS1944" s="354"/>
      <c r="BT1944" s="355"/>
      <c r="BU1944" s="324" t="str">
        <f t="shared" si="118"/>
        <v>No disability</v>
      </c>
      <c r="BV1944" s="328" t="str">
        <f t="shared" si="116"/>
        <v>Out</v>
      </c>
      <c r="BW1944" s="329" t="str">
        <f t="shared" si="117"/>
        <v>Out</v>
      </c>
      <c r="BX1944" s="327" t="str">
        <f t="shared" si="119"/>
        <v/>
      </c>
    </row>
    <row r="1945" spans="2:76" x14ac:dyDescent="0.2">
      <c r="B1945" s="137"/>
      <c r="C1945" s="138"/>
      <c r="D1945" s="139" t="s">
        <v>1972</v>
      </c>
      <c r="E1945" s="140"/>
      <c r="F1945" s="140"/>
      <c r="G1945" s="321"/>
      <c r="H1945" s="322"/>
      <c r="I1945" s="322"/>
      <c r="J1945" s="322"/>
      <c r="K1945" s="322"/>
      <c r="L1945" s="322"/>
      <c r="M1945" s="322"/>
      <c r="N1945" s="322"/>
      <c r="O1945" s="322"/>
      <c r="P1945" s="322"/>
      <c r="Q1945" s="322"/>
      <c r="R1945" s="322"/>
      <c r="S1945" s="322"/>
      <c r="T1945" s="322"/>
      <c r="U1945" s="322"/>
      <c r="V1945" s="322"/>
      <c r="W1945" s="322"/>
      <c r="X1945" s="322"/>
      <c r="Y1945" s="322"/>
      <c r="Z1945" s="322"/>
      <c r="AA1945" s="322"/>
      <c r="AB1945" s="322"/>
      <c r="AC1945" s="322"/>
      <c r="AD1945" s="322"/>
      <c r="AE1945" s="322"/>
      <c r="AF1945" s="322"/>
      <c r="AG1945" s="322"/>
      <c r="AH1945" s="322"/>
      <c r="AI1945" s="322"/>
      <c r="AJ1945" s="322"/>
      <c r="AK1945" s="322"/>
      <c r="AL1945" s="322"/>
      <c r="AM1945" s="323"/>
      <c r="AN1945" s="353"/>
      <c r="AO1945" s="354"/>
      <c r="AP1945" s="354"/>
      <c r="AQ1945" s="354"/>
      <c r="AR1945" s="354"/>
      <c r="AS1945" s="354"/>
      <c r="AT1945" s="354"/>
      <c r="AU1945" s="354"/>
      <c r="AV1945" s="354"/>
      <c r="AW1945" s="354"/>
      <c r="AX1945" s="354"/>
      <c r="AY1945" s="354"/>
      <c r="AZ1945" s="354"/>
      <c r="BA1945" s="354"/>
      <c r="BB1945" s="354"/>
      <c r="BC1945" s="354"/>
      <c r="BD1945" s="354"/>
      <c r="BE1945" s="354"/>
      <c r="BF1945" s="354"/>
      <c r="BG1945" s="354"/>
      <c r="BH1945" s="354"/>
      <c r="BI1945" s="354"/>
      <c r="BJ1945" s="354"/>
      <c r="BK1945" s="354"/>
      <c r="BL1945" s="354"/>
      <c r="BM1945" s="354"/>
      <c r="BN1945" s="354"/>
      <c r="BO1945" s="354"/>
      <c r="BP1945" s="354"/>
      <c r="BQ1945" s="354"/>
      <c r="BR1945" s="354"/>
      <c r="BS1945" s="354"/>
      <c r="BT1945" s="355"/>
      <c r="BU1945" s="324" t="str">
        <f t="shared" si="118"/>
        <v>No disability</v>
      </c>
      <c r="BV1945" s="328" t="str">
        <f t="shared" si="116"/>
        <v>Out</v>
      </c>
      <c r="BW1945" s="329" t="str">
        <f t="shared" si="117"/>
        <v>Out</v>
      </c>
      <c r="BX1945" s="327" t="str">
        <f t="shared" si="119"/>
        <v/>
      </c>
    </row>
    <row r="1946" spans="2:76" x14ac:dyDescent="0.2">
      <c r="B1946" s="137"/>
      <c r="C1946" s="138"/>
      <c r="D1946" s="139" t="s">
        <v>1973</v>
      </c>
      <c r="E1946" s="140"/>
      <c r="F1946" s="140"/>
      <c r="G1946" s="321"/>
      <c r="H1946" s="322"/>
      <c r="I1946" s="322"/>
      <c r="J1946" s="322"/>
      <c r="K1946" s="322"/>
      <c r="L1946" s="322"/>
      <c r="M1946" s="322"/>
      <c r="N1946" s="322"/>
      <c r="O1946" s="322"/>
      <c r="P1946" s="322"/>
      <c r="Q1946" s="322"/>
      <c r="R1946" s="322"/>
      <c r="S1946" s="322"/>
      <c r="T1946" s="322"/>
      <c r="U1946" s="322"/>
      <c r="V1946" s="322"/>
      <c r="W1946" s="322"/>
      <c r="X1946" s="322"/>
      <c r="Y1946" s="322"/>
      <c r="Z1946" s="322"/>
      <c r="AA1946" s="322"/>
      <c r="AB1946" s="322"/>
      <c r="AC1946" s="322"/>
      <c r="AD1946" s="322"/>
      <c r="AE1946" s="322"/>
      <c r="AF1946" s="322"/>
      <c r="AG1946" s="322"/>
      <c r="AH1946" s="322"/>
      <c r="AI1946" s="322"/>
      <c r="AJ1946" s="322"/>
      <c r="AK1946" s="322"/>
      <c r="AL1946" s="322"/>
      <c r="AM1946" s="323"/>
      <c r="AN1946" s="353"/>
      <c r="AO1946" s="354"/>
      <c r="AP1946" s="354"/>
      <c r="AQ1946" s="354"/>
      <c r="AR1946" s="354"/>
      <c r="AS1946" s="354"/>
      <c r="AT1946" s="354"/>
      <c r="AU1946" s="354"/>
      <c r="AV1946" s="354"/>
      <c r="AW1946" s="354"/>
      <c r="AX1946" s="354"/>
      <c r="AY1946" s="354"/>
      <c r="AZ1946" s="354"/>
      <c r="BA1946" s="354"/>
      <c r="BB1946" s="354"/>
      <c r="BC1946" s="354"/>
      <c r="BD1946" s="354"/>
      <c r="BE1946" s="354"/>
      <c r="BF1946" s="354"/>
      <c r="BG1946" s="354"/>
      <c r="BH1946" s="354"/>
      <c r="BI1946" s="354"/>
      <c r="BJ1946" s="354"/>
      <c r="BK1946" s="354"/>
      <c r="BL1946" s="354"/>
      <c r="BM1946" s="354"/>
      <c r="BN1946" s="354"/>
      <c r="BO1946" s="354"/>
      <c r="BP1946" s="354"/>
      <c r="BQ1946" s="354"/>
      <c r="BR1946" s="354"/>
      <c r="BS1946" s="354"/>
      <c r="BT1946" s="355"/>
      <c r="BU1946" s="324" t="str">
        <f t="shared" si="118"/>
        <v>No disability</v>
      </c>
      <c r="BV1946" s="328" t="str">
        <f t="shared" si="116"/>
        <v>Out</v>
      </c>
      <c r="BW1946" s="329" t="str">
        <f t="shared" si="117"/>
        <v>Out</v>
      </c>
      <c r="BX1946" s="327" t="str">
        <f t="shared" si="119"/>
        <v/>
      </c>
    </row>
    <row r="1947" spans="2:76" x14ac:dyDescent="0.2">
      <c r="B1947" s="137"/>
      <c r="C1947" s="138"/>
      <c r="D1947" s="139" t="s">
        <v>1974</v>
      </c>
      <c r="E1947" s="140"/>
      <c r="F1947" s="140"/>
      <c r="G1947" s="321"/>
      <c r="H1947" s="322"/>
      <c r="I1947" s="322"/>
      <c r="J1947" s="322"/>
      <c r="K1947" s="322"/>
      <c r="L1947" s="322"/>
      <c r="M1947" s="322"/>
      <c r="N1947" s="322"/>
      <c r="O1947" s="322"/>
      <c r="P1947" s="322"/>
      <c r="Q1947" s="322"/>
      <c r="R1947" s="322"/>
      <c r="S1947" s="322"/>
      <c r="T1947" s="322"/>
      <c r="U1947" s="322"/>
      <c r="V1947" s="322"/>
      <c r="W1947" s="322"/>
      <c r="X1947" s="322"/>
      <c r="Y1947" s="322"/>
      <c r="Z1947" s="322"/>
      <c r="AA1947" s="322"/>
      <c r="AB1947" s="322"/>
      <c r="AC1947" s="322"/>
      <c r="AD1947" s="322"/>
      <c r="AE1947" s="322"/>
      <c r="AF1947" s="322"/>
      <c r="AG1947" s="322"/>
      <c r="AH1947" s="322"/>
      <c r="AI1947" s="322"/>
      <c r="AJ1947" s="322"/>
      <c r="AK1947" s="322"/>
      <c r="AL1947" s="322"/>
      <c r="AM1947" s="323"/>
      <c r="AN1947" s="353"/>
      <c r="AO1947" s="354"/>
      <c r="AP1947" s="354"/>
      <c r="AQ1947" s="354"/>
      <c r="AR1947" s="354"/>
      <c r="AS1947" s="354"/>
      <c r="AT1947" s="354"/>
      <c r="AU1947" s="354"/>
      <c r="AV1947" s="354"/>
      <c r="AW1947" s="354"/>
      <c r="AX1947" s="354"/>
      <c r="AY1947" s="354"/>
      <c r="AZ1947" s="354"/>
      <c r="BA1947" s="354"/>
      <c r="BB1947" s="354"/>
      <c r="BC1947" s="354"/>
      <c r="BD1947" s="354"/>
      <c r="BE1947" s="354"/>
      <c r="BF1947" s="354"/>
      <c r="BG1947" s="354"/>
      <c r="BH1947" s="354"/>
      <c r="BI1947" s="354"/>
      <c r="BJ1947" s="354"/>
      <c r="BK1947" s="354"/>
      <c r="BL1947" s="354"/>
      <c r="BM1947" s="354"/>
      <c r="BN1947" s="354"/>
      <c r="BO1947" s="354"/>
      <c r="BP1947" s="354"/>
      <c r="BQ1947" s="354"/>
      <c r="BR1947" s="354"/>
      <c r="BS1947" s="354"/>
      <c r="BT1947" s="355"/>
      <c r="BU1947" s="324" t="str">
        <f t="shared" si="118"/>
        <v>No disability</v>
      </c>
      <c r="BV1947" s="328" t="str">
        <f t="shared" si="116"/>
        <v>Out</v>
      </c>
      <c r="BW1947" s="329" t="str">
        <f t="shared" si="117"/>
        <v>Out</v>
      </c>
      <c r="BX1947" s="327" t="str">
        <f t="shared" si="119"/>
        <v/>
      </c>
    </row>
    <row r="1948" spans="2:76" x14ac:dyDescent="0.2">
      <c r="B1948" s="137"/>
      <c r="C1948" s="138"/>
      <c r="D1948" s="139" t="s">
        <v>1975</v>
      </c>
      <c r="E1948" s="140"/>
      <c r="F1948" s="140"/>
      <c r="G1948" s="321"/>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2"/>
      <c r="AD1948" s="322"/>
      <c r="AE1948" s="322"/>
      <c r="AF1948" s="322"/>
      <c r="AG1948" s="322"/>
      <c r="AH1948" s="322"/>
      <c r="AI1948" s="322"/>
      <c r="AJ1948" s="322"/>
      <c r="AK1948" s="322"/>
      <c r="AL1948" s="322"/>
      <c r="AM1948" s="323"/>
      <c r="AN1948" s="353"/>
      <c r="AO1948" s="354"/>
      <c r="AP1948" s="354"/>
      <c r="AQ1948" s="354"/>
      <c r="AR1948" s="354"/>
      <c r="AS1948" s="354"/>
      <c r="AT1948" s="354"/>
      <c r="AU1948" s="354"/>
      <c r="AV1948" s="354"/>
      <c r="AW1948" s="354"/>
      <c r="AX1948" s="354"/>
      <c r="AY1948" s="354"/>
      <c r="AZ1948" s="354"/>
      <c r="BA1948" s="354"/>
      <c r="BB1948" s="354"/>
      <c r="BC1948" s="354"/>
      <c r="BD1948" s="354"/>
      <c r="BE1948" s="354"/>
      <c r="BF1948" s="354"/>
      <c r="BG1948" s="354"/>
      <c r="BH1948" s="354"/>
      <c r="BI1948" s="354"/>
      <c r="BJ1948" s="354"/>
      <c r="BK1948" s="354"/>
      <c r="BL1948" s="354"/>
      <c r="BM1948" s="354"/>
      <c r="BN1948" s="354"/>
      <c r="BO1948" s="354"/>
      <c r="BP1948" s="354"/>
      <c r="BQ1948" s="354"/>
      <c r="BR1948" s="354"/>
      <c r="BS1948" s="354"/>
      <c r="BT1948" s="355"/>
      <c r="BU1948" s="324" t="str">
        <f t="shared" si="118"/>
        <v>No disability</v>
      </c>
      <c r="BV1948" s="328" t="str">
        <f t="shared" si="116"/>
        <v>Out</v>
      </c>
      <c r="BW1948" s="329" t="str">
        <f t="shared" si="117"/>
        <v>Out</v>
      </c>
      <c r="BX1948" s="327" t="str">
        <f t="shared" si="119"/>
        <v/>
      </c>
    </row>
    <row r="1949" spans="2:76" x14ac:dyDescent="0.2">
      <c r="B1949" s="137"/>
      <c r="C1949" s="138"/>
      <c r="D1949" s="139" t="s">
        <v>1976</v>
      </c>
      <c r="E1949" s="140"/>
      <c r="F1949" s="140"/>
      <c r="G1949" s="321"/>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2"/>
      <c r="AD1949" s="322"/>
      <c r="AE1949" s="322"/>
      <c r="AF1949" s="322"/>
      <c r="AG1949" s="322"/>
      <c r="AH1949" s="322"/>
      <c r="AI1949" s="322"/>
      <c r="AJ1949" s="322"/>
      <c r="AK1949" s="322"/>
      <c r="AL1949" s="322"/>
      <c r="AM1949" s="323"/>
      <c r="AN1949" s="353"/>
      <c r="AO1949" s="354"/>
      <c r="AP1949" s="354"/>
      <c r="AQ1949" s="354"/>
      <c r="AR1949" s="354"/>
      <c r="AS1949" s="354"/>
      <c r="AT1949" s="354"/>
      <c r="AU1949" s="354"/>
      <c r="AV1949" s="354"/>
      <c r="AW1949" s="354"/>
      <c r="AX1949" s="354"/>
      <c r="AY1949" s="354"/>
      <c r="AZ1949" s="354"/>
      <c r="BA1949" s="354"/>
      <c r="BB1949" s="354"/>
      <c r="BC1949" s="354"/>
      <c r="BD1949" s="354"/>
      <c r="BE1949" s="354"/>
      <c r="BF1949" s="354"/>
      <c r="BG1949" s="354"/>
      <c r="BH1949" s="354"/>
      <c r="BI1949" s="354"/>
      <c r="BJ1949" s="354"/>
      <c r="BK1949" s="354"/>
      <c r="BL1949" s="354"/>
      <c r="BM1949" s="354"/>
      <c r="BN1949" s="354"/>
      <c r="BO1949" s="354"/>
      <c r="BP1949" s="354"/>
      <c r="BQ1949" s="354"/>
      <c r="BR1949" s="354"/>
      <c r="BS1949" s="354"/>
      <c r="BT1949" s="355"/>
      <c r="BU1949" s="324" t="str">
        <f t="shared" si="118"/>
        <v>No disability</v>
      </c>
      <c r="BV1949" s="328" t="str">
        <f t="shared" si="116"/>
        <v>Out</v>
      </c>
      <c r="BW1949" s="329" t="str">
        <f t="shared" si="117"/>
        <v>Out</v>
      </c>
      <c r="BX1949" s="327" t="str">
        <f t="shared" si="119"/>
        <v/>
      </c>
    </row>
    <row r="1950" spans="2:76" x14ac:dyDescent="0.2">
      <c r="B1950" s="137"/>
      <c r="C1950" s="138"/>
      <c r="D1950" s="139" t="s">
        <v>1977</v>
      </c>
      <c r="E1950" s="140"/>
      <c r="F1950" s="140"/>
      <c r="G1950" s="321"/>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2"/>
      <c r="AD1950" s="322"/>
      <c r="AE1950" s="322"/>
      <c r="AF1950" s="322"/>
      <c r="AG1950" s="322"/>
      <c r="AH1950" s="322"/>
      <c r="AI1950" s="322"/>
      <c r="AJ1950" s="322"/>
      <c r="AK1950" s="322"/>
      <c r="AL1950" s="322"/>
      <c r="AM1950" s="323"/>
      <c r="AN1950" s="353"/>
      <c r="AO1950" s="354"/>
      <c r="AP1950" s="354"/>
      <c r="AQ1950" s="354"/>
      <c r="AR1950" s="354"/>
      <c r="AS1950" s="354"/>
      <c r="AT1950" s="354"/>
      <c r="AU1950" s="354"/>
      <c r="AV1950" s="354"/>
      <c r="AW1950" s="354"/>
      <c r="AX1950" s="354"/>
      <c r="AY1950" s="354"/>
      <c r="AZ1950" s="354"/>
      <c r="BA1950" s="354"/>
      <c r="BB1950" s="354"/>
      <c r="BC1950" s="354"/>
      <c r="BD1950" s="354"/>
      <c r="BE1950" s="354"/>
      <c r="BF1950" s="354"/>
      <c r="BG1950" s="354"/>
      <c r="BH1950" s="354"/>
      <c r="BI1950" s="354"/>
      <c r="BJ1950" s="354"/>
      <c r="BK1950" s="354"/>
      <c r="BL1950" s="354"/>
      <c r="BM1950" s="354"/>
      <c r="BN1950" s="354"/>
      <c r="BO1950" s="354"/>
      <c r="BP1950" s="354"/>
      <c r="BQ1950" s="354"/>
      <c r="BR1950" s="354"/>
      <c r="BS1950" s="354"/>
      <c r="BT1950" s="355"/>
      <c r="BU1950" s="324" t="str">
        <f t="shared" si="118"/>
        <v>No disability</v>
      </c>
      <c r="BV1950" s="328" t="str">
        <f t="shared" si="116"/>
        <v>Out</v>
      </c>
      <c r="BW1950" s="329" t="str">
        <f t="shared" si="117"/>
        <v>Out</v>
      </c>
      <c r="BX1950" s="327" t="str">
        <f t="shared" si="119"/>
        <v/>
      </c>
    </row>
    <row r="1951" spans="2:76" x14ac:dyDescent="0.2">
      <c r="B1951" s="137"/>
      <c r="C1951" s="138"/>
      <c r="D1951" s="139" t="s">
        <v>1978</v>
      </c>
      <c r="E1951" s="140"/>
      <c r="F1951" s="140"/>
      <c r="G1951" s="321"/>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2"/>
      <c r="AD1951" s="322"/>
      <c r="AE1951" s="322"/>
      <c r="AF1951" s="322"/>
      <c r="AG1951" s="322"/>
      <c r="AH1951" s="322"/>
      <c r="AI1951" s="322"/>
      <c r="AJ1951" s="322"/>
      <c r="AK1951" s="322"/>
      <c r="AL1951" s="322"/>
      <c r="AM1951" s="323"/>
      <c r="AN1951" s="353"/>
      <c r="AO1951" s="354"/>
      <c r="AP1951" s="354"/>
      <c r="AQ1951" s="354"/>
      <c r="AR1951" s="354"/>
      <c r="AS1951" s="354"/>
      <c r="AT1951" s="354"/>
      <c r="AU1951" s="354"/>
      <c r="AV1951" s="354"/>
      <c r="AW1951" s="354"/>
      <c r="AX1951" s="354"/>
      <c r="AY1951" s="354"/>
      <c r="AZ1951" s="354"/>
      <c r="BA1951" s="354"/>
      <c r="BB1951" s="354"/>
      <c r="BC1951" s="354"/>
      <c r="BD1951" s="354"/>
      <c r="BE1951" s="354"/>
      <c r="BF1951" s="354"/>
      <c r="BG1951" s="354"/>
      <c r="BH1951" s="354"/>
      <c r="BI1951" s="354"/>
      <c r="BJ1951" s="354"/>
      <c r="BK1951" s="354"/>
      <c r="BL1951" s="354"/>
      <c r="BM1951" s="354"/>
      <c r="BN1951" s="354"/>
      <c r="BO1951" s="354"/>
      <c r="BP1951" s="354"/>
      <c r="BQ1951" s="354"/>
      <c r="BR1951" s="354"/>
      <c r="BS1951" s="354"/>
      <c r="BT1951" s="355"/>
      <c r="BU1951" s="324" t="str">
        <f t="shared" si="118"/>
        <v>No disability</v>
      </c>
      <c r="BV1951" s="328" t="str">
        <f t="shared" si="116"/>
        <v>Out</v>
      </c>
      <c r="BW1951" s="329" t="str">
        <f t="shared" si="117"/>
        <v>Out</v>
      </c>
      <c r="BX1951" s="327" t="str">
        <f t="shared" si="119"/>
        <v/>
      </c>
    </row>
    <row r="1952" spans="2:76" x14ac:dyDescent="0.2">
      <c r="B1952" s="137"/>
      <c r="C1952" s="138"/>
      <c r="D1952" s="139" t="s">
        <v>1979</v>
      </c>
      <c r="E1952" s="140"/>
      <c r="F1952" s="140"/>
      <c r="G1952" s="321"/>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2"/>
      <c r="AD1952" s="322"/>
      <c r="AE1952" s="322"/>
      <c r="AF1952" s="322"/>
      <c r="AG1952" s="322"/>
      <c r="AH1952" s="322"/>
      <c r="AI1952" s="322"/>
      <c r="AJ1952" s="322"/>
      <c r="AK1952" s="322"/>
      <c r="AL1952" s="322"/>
      <c r="AM1952" s="323"/>
      <c r="AN1952" s="353"/>
      <c r="AO1952" s="354"/>
      <c r="AP1952" s="354"/>
      <c r="AQ1952" s="354"/>
      <c r="AR1952" s="354"/>
      <c r="AS1952" s="354"/>
      <c r="AT1952" s="354"/>
      <c r="AU1952" s="354"/>
      <c r="AV1952" s="354"/>
      <c r="AW1952" s="354"/>
      <c r="AX1952" s="354"/>
      <c r="AY1952" s="354"/>
      <c r="AZ1952" s="354"/>
      <c r="BA1952" s="354"/>
      <c r="BB1952" s="354"/>
      <c r="BC1952" s="354"/>
      <c r="BD1952" s="354"/>
      <c r="BE1952" s="354"/>
      <c r="BF1952" s="354"/>
      <c r="BG1952" s="354"/>
      <c r="BH1952" s="354"/>
      <c r="BI1952" s="354"/>
      <c r="BJ1952" s="354"/>
      <c r="BK1952" s="354"/>
      <c r="BL1952" s="354"/>
      <c r="BM1952" s="354"/>
      <c r="BN1952" s="354"/>
      <c r="BO1952" s="354"/>
      <c r="BP1952" s="354"/>
      <c r="BQ1952" s="354"/>
      <c r="BR1952" s="354"/>
      <c r="BS1952" s="354"/>
      <c r="BT1952" s="355"/>
      <c r="BU1952" s="324" t="str">
        <f t="shared" si="118"/>
        <v>No disability</v>
      </c>
      <c r="BV1952" s="328" t="str">
        <f t="shared" si="116"/>
        <v>Out</v>
      </c>
      <c r="BW1952" s="329" t="str">
        <f t="shared" si="117"/>
        <v>Out</v>
      </c>
      <c r="BX1952" s="327" t="str">
        <f t="shared" si="119"/>
        <v/>
      </c>
    </row>
    <row r="1953" spans="2:76" x14ac:dyDescent="0.2">
      <c r="B1953" s="137"/>
      <c r="C1953" s="138"/>
      <c r="D1953" s="139" t="s">
        <v>1980</v>
      </c>
      <c r="E1953" s="140"/>
      <c r="F1953" s="140"/>
      <c r="G1953" s="321"/>
      <c r="H1953" s="322"/>
      <c r="I1953" s="322"/>
      <c r="J1953" s="322"/>
      <c r="K1953" s="322"/>
      <c r="L1953" s="322"/>
      <c r="M1953" s="322"/>
      <c r="N1953" s="322"/>
      <c r="O1953" s="322"/>
      <c r="P1953" s="322"/>
      <c r="Q1953" s="322"/>
      <c r="R1953" s="322"/>
      <c r="S1953" s="322"/>
      <c r="T1953" s="322"/>
      <c r="U1953" s="322"/>
      <c r="V1953" s="322"/>
      <c r="W1953" s="322"/>
      <c r="X1953" s="322"/>
      <c r="Y1953" s="322"/>
      <c r="Z1953" s="322"/>
      <c r="AA1953" s="322"/>
      <c r="AB1953" s="322"/>
      <c r="AC1953" s="322"/>
      <c r="AD1953" s="322"/>
      <c r="AE1953" s="322"/>
      <c r="AF1953" s="322"/>
      <c r="AG1953" s="322"/>
      <c r="AH1953" s="322"/>
      <c r="AI1953" s="322"/>
      <c r="AJ1953" s="322"/>
      <c r="AK1953" s="322"/>
      <c r="AL1953" s="322"/>
      <c r="AM1953" s="323"/>
      <c r="AN1953" s="353"/>
      <c r="AO1953" s="354"/>
      <c r="AP1953" s="354"/>
      <c r="AQ1953" s="354"/>
      <c r="AR1953" s="354"/>
      <c r="AS1953" s="354"/>
      <c r="AT1953" s="354"/>
      <c r="AU1953" s="354"/>
      <c r="AV1953" s="354"/>
      <c r="AW1953" s="354"/>
      <c r="AX1953" s="354"/>
      <c r="AY1953" s="354"/>
      <c r="AZ1953" s="354"/>
      <c r="BA1953" s="354"/>
      <c r="BB1953" s="354"/>
      <c r="BC1953" s="354"/>
      <c r="BD1953" s="354"/>
      <c r="BE1953" s="354"/>
      <c r="BF1953" s="354"/>
      <c r="BG1953" s="354"/>
      <c r="BH1953" s="354"/>
      <c r="BI1953" s="354"/>
      <c r="BJ1953" s="354"/>
      <c r="BK1953" s="354"/>
      <c r="BL1953" s="354"/>
      <c r="BM1953" s="354"/>
      <c r="BN1953" s="354"/>
      <c r="BO1953" s="354"/>
      <c r="BP1953" s="354"/>
      <c r="BQ1953" s="354"/>
      <c r="BR1953" s="354"/>
      <c r="BS1953" s="354"/>
      <c r="BT1953" s="355"/>
      <c r="BU1953" s="324" t="str">
        <f t="shared" si="118"/>
        <v>No disability</v>
      </c>
      <c r="BV1953" s="328" t="str">
        <f t="shared" si="116"/>
        <v>Out</v>
      </c>
      <c r="BW1953" s="329" t="str">
        <f t="shared" si="117"/>
        <v>Out</v>
      </c>
      <c r="BX1953" s="327" t="str">
        <f t="shared" si="119"/>
        <v/>
      </c>
    </row>
    <row r="1954" spans="2:76" x14ac:dyDescent="0.2">
      <c r="B1954" s="137"/>
      <c r="C1954" s="138"/>
      <c r="D1954" s="139" t="s">
        <v>1981</v>
      </c>
      <c r="E1954" s="140"/>
      <c r="F1954" s="140"/>
      <c r="G1954" s="321"/>
      <c r="H1954" s="322"/>
      <c r="I1954" s="322"/>
      <c r="J1954" s="322"/>
      <c r="K1954" s="322"/>
      <c r="L1954" s="322"/>
      <c r="M1954" s="322"/>
      <c r="N1954" s="322"/>
      <c r="O1954" s="322"/>
      <c r="P1954" s="322"/>
      <c r="Q1954" s="322"/>
      <c r="R1954" s="322"/>
      <c r="S1954" s="322"/>
      <c r="T1954" s="322"/>
      <c r="U1954" s="322"/>
      <c r="V1954" s="322"/>
      <c r="W1954" s="322"/>
      <c r="X1954" s="322"/>
      <c r="Y1954" s="322"/>
      <c r="Z1954" s="322"/>
      <c r="AA1954" s="322"/>
      <c r="AB1954" s="322"/>
      <c r="AC1954" s="322"/>
      <c r="AD1954" s="322"/>
      <c r="AE1954" s="322"/>
      <c r="AF1954" s="322"/>
      <c r="AG1954" s="322"/>
      <c r="AH1954" s="322"/>
      <c r="AI1954" s="322"/>
      <c r="AJ1954" s="322"/>
      <c r="AK1954" s="322"/>
      <c r="AL1954" s="322"/>
      <c r="AM1954" s="323"/>
      <c r="AN1954" s="353"/>
      <c r="AO1954" s="354"/>
      <c r="AP1954" s="354"/>
      <c r="AQ1954" s="354"/>
      <c r="AR1954" s="354"/>
      <c r="AS1954" s="354"/>
      <c r="AT1954" s="354"/>
      <c r="AU1954" s="354"/>
      <c r="AV1954" s="354"/>
      <c r="AW1954" s="354"/>
      <c r="AX1954" s="354"/>
      <c r="AY1954" s="354"/>
      <c r="AZ1954" s="354"/>
      <c r="BA1954" s="354"/>
      <c r="BB1954" s="354"/>
      <c r="BC1954" s="354"/>
      <c r="BD1954" s="354"/>
      <c r="BE1954" s="354"/>
      <c r="BF1954" s="354"/>
      <c r="BG1954" s="354"/>
      <c r="BH1954" s="354"/>
      <c r="BI1954" s="354"/>
      <c r="BJ1954" s="354"/>
      <c r="BK1954" s="354"/>
      <c r="BL1954" s="354"/>
      <c r="BM1954" s="354"/>
      <c r="BN1954" s="354"/>
      <c r="BO1954" s="354"/>
      <c r="BP1954" s="354"/>
      <c r="BQ1954" s="354"/>
      <c r="BR1954" s="354"/>
      <c r="BS1954" s="354"/>
      <c r="BT1954" s="355"/>
      <c r="BU1954" s="324" t="str">
        <f t="shared" si="118"/>
        <v>No disability</v>
      </c>
      <c r="BV1954" s="328" t="str">
        <f t="shared" ref="BV1954:BV2017" si="120">IF(OR(J1954=1,K1954=1,L1954=1,M1954=1),"In","Out")</f>
        <v>Out</v>
      </c>
      <c r="BW1954" s="329" t="str">
        <f t="shared" si="117"/>
        <v>Out</v>
      </c>
      <c r="BX1954" s="327" t="str">
        <f t="shared" si="119"/>
        <v/>
      </c>
    </row>
    <row r="1955" spans="2:76" x14ac:dyDescent="0.2">
      <c r="B1955" s="137"/>
      <c r="C1955" s="138"/>
      <c r="D1955" s="139" t="s">
        <v>1982</v>
      </c>
      <c r="E1955" s="140"/>
      <c r="F1955" s="140"/>
      <c r="G1955" s="321"/>
      <c r="H1955" s="322"/>
      <c r="I1955" s="322"/>
      <c r="J1955" s="322"/>
      <c r="K1955" s="322"/>
      <c r="L1955" s="322"/>
      <c r="M1955" s="322"/>
      <c r="N1955" s="322"/>
      <c r="O1955" s="322"/>
      <c r="P1955" s="322"/>
      <c r="Q1955" s="322"/>
      <c r="R1955" s="322"/>
      <c r="S1955" s="322"/>
      <c r="T1955" s="322"/>
      <c r="U1955" s="322"/>
      <c r="V1955" s="322"/>
      <c r="W1955" s="322"/>
      <c r="X1955" s="322"/>
      <c r="Y1955" s="322"/>
      <c r="Z1955" s="322"/>
      <c r="AA1955" s="322"/>
      <c r="AB1955" s="322"/>
      <c r="AC1955" s="322"/>
      <c r="AD1955" s="322"/>
      <c r="AE1955" s="322"/>
      <c r="AF1955" s="322"/>
      <c r="AG1955" s="322"/>
      <c r="AH1955" s="322"/>
      <c r="AI1955" s="322"/>
      <c r="AJ1955" s="322"/>
      <c r="AK1955" s="322"/>
      <c r="AL1955" s="322"/>
      <c r="AM1955" s="323"/>
      <c r="AN1955" s="353"/>
      <c r="AO1955" s="354"/>
      <c r="AP1955" s="354"/>
      <c r="AQ1955" s="354"/>
      <c r="AR1955" s="354"/>
      <c r="AS1955" s="354"/>
      <c r="AT1955" s="354"/>
      <c r="AU1955" s="354"/>
      <c r="AV1955" s="354"/>
      <c r="AW1955" s="354"/>
      <c r="AX1955" s="354"/>
      <c r="AY1955" s="354"/>
      <c r="AZ1955" s="354"/>
      <c r="BA1955" s="354"/>
      <c r="BB1955" s="354"/>
      <c r="BC1955" s="354"/>
      <c r="BD1955" s="354"/>
      <c r="BE1955" s="354"/>
      <c r="BF1955" s="354"/>
      <c r="BG1955" s="354"/>
      <c r="BH1955" s="354"/>
      <c r="BI1955" s="354"/>
      <c r="BJ1955" s="354"/>
      <c r="BK1955" s="354"/>
      <c r="BL1955" s="354"/>
      <c r="BM1955" s="354"/>
      <c r="BN1955" s="354"/>
      <c r="BO1955" s="354"/>
      <c r="BP1955" s="354"/>
      <c r="BQ1955" s="354"/>
      <c r="BR1955" s="354"/>
      <c r="BS1955" s="354"/>
      <c r="BT1955" s="355"/>
      <c r="BU1955" s="324" t="str">
        <f t="shared" si="118"/>
        <v>No disability</v>
      </c>
      <c r="BV1955" s="328" t="str">
        <f t="shared" si="120"/>
        <v>Out</v>
      </c>
      <c r="BW1955" s="329" t="str">
        <f t="shared" ref="BW1955:BW2018" si="121">IF(OR(AQ1955=1,AR1955=1,AS1955=1,AT1955=1),"In","Out")</f>
        <v>Out</v>
      </c>
      <c r="BX1955" s="327" t="str">
        <f t="shared" si="119"/>
        <v/>
      </c>
    </row>
    <row r="1956" spans="2:76" x14ac:dyDescent="0.2">
      <c r="B1956" s="137"/>
      <c r="C1956" s="138"/>
      <c r="D1956" s="139" t="s">
        <v>1983</v>
      </c>
      <c r="E1956" s="140"/>
      <c r="F1956" s="140"/>
      <c r="G1956" s="321"/>
      <c r="H1956" s="322"/>
      <c r="I1956" s="322"/>
      <c r="J1956" s="322"/>
      <c r="K1956" s="322"/>
      <c r="L1956" s="322"/>
      <c r="M1956" s="322"/>
      <c r="N1956" s="322"/>
      <c r="O1956" s="322"/>
      <c r="P1956" s="322"/>
      <c r="Q1956" s="322"/>
      <c r="R1956" s="322"/>
      <c r="S1956" s="322"/>
      <c r="T1956" s="322"/>
      <c r="U1956" s="322"/>
      <c r="V1956" s="322"/>
      <c r="W1956" s="322"/>
      <c r="X1956" s="322"/>
      <c r="Y1956" s="322"/>
      <c r="Z1956" s="322"/>
      <c r="AA1956" s="322"/>
      <c r="AB1956" s="322"/>
      <c r="AC1956" s="322"/>
      <c r="AD1956" s="322"/>
      <c r="AE1956" s="322"/>
      <c r="AF1956" s="322"/>
      <c r="AG1956" s="322"/>
      <c r="AH1956" s="322"/>
      <c r="AI1956" s="322"/>
      <c r="AJ1956" s="322"/>
      <c r="AK1956" s="322"/>
      <c r="AL1956" s="322"/>
      <c r="AM1956" s="323"/>
      <c r="AN1956" s="353"/>
      <c r="AO1956" s="354"/>
      <c r="AP1956" s="354"/>
      <c r="AQ1956" s="354"/>
      <c r="AR1956" s="354"/>
      <c r="AS1956" s="354"/>
      <c r="AT1956" s="354"/>
      <c r="AU1956" s="354"/>
      <c r="AV1956" s="354"/>
      <c r="AW1956" s="354"/>
      <c r="AX1956" s="354"/>
      <c r="AY1956" s="354"/>
      <c r="AZ1956" s="354"/>
      <c r="BA1956" s="354"/>
      <c r="BB1956" s="354"/>
      <c r="BC1956" s="354"/>
      <c r="BD1956" s="354"/>
      <c r="BE1956" s="354"/>
      <c r="BF1956" s="354"/>
      <c r="BG1956" s="354"/>
      <c r="BH1956" s="354"/>
      <c r="BI1956" s="354"/>
      <c r="BJ1956" s="354"/>
      <c r="BK1956" s="354"/>
      <c r="BL1956" s="354"/>
      <c r="BM1956" s="354"/>
      <c r="BN1956" s="354"/>
      <c r="BO1956" s="354"/>
      <c r="BP1956" s="354"/>
      <c r="BQ1956" s="354"/>
      <c r="BR1956" s="354"/>
      <c r="BS1956" s="354"/>
      <c r="BT1956" s="355"/>
      <c r="BU1956" s="324" t="str">
        <f t="shared" ref="BU1956:BU2019" si="122">IF(OR(BO1956=3,BO1956=2,BP1956=3,BP1956=2,BQ1956=3,BQ1956=2,BR1956=3,BR1956=2,BS1956=3,BS1956=2,BT1956=3,BT1956=2),"Disability", "No disability")</f>
        <v>No disability</v>
      </c>
      <c r="BV1956" s="328" t="str">
        <f t="shared" si="120"/>
        <v>Out</v>
      </c>
      <c r="BW1956" s="329" t="str">
        <f t="shared" si="121"/>
        <v>Out</v>
      </c>
      <c r="BX1956" s="327" t="str">
        <f t="shared" ref="BX1956:BX2019" si="123">IF(AO1956="","",IF(AO1956=0,AP1956,IF(AO1956&lt;15,1,IF(AO1956&lt;=19,2,IF(AO1956&lt;=24,3,IF(AO1956&lt;=29,4,IF(AO1956&gt;=30,5,"")))))))</f>
        <v/>
      </c>
    </row>
    <row r="1957" spans="2:76" x14ac:dyDescent="0.2">
      <c r="B1957" s="137"/>
      <c r="C1957" s="138"/>
      <c r="D1957" s="139" t="s">
        <v>1984</v>
      </c>
      <c r="E1957" s="140"/>
      <c r="F1957" s="140"/>
      <c r="G1957" s="321"/>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322"/>
      <c r="AE1957" s="322"/>
      <c r="AF1957" s="322"/>
      <c r="AG1957" s="322"/>
      <c r="AH1957" s="322"/>
      <c r="AI1957" s="322"/>
      <c r="AJ1957" s="322"/>
      <c r="AK1957" s="322"/>
      <c r="AL1957" s="322"/>
      <c r="AM1957" s="323"/>
      <c r="AN1957" s="353"/>
      <c r="AO1957" s="354"/>
      <c r="AP1957" s="354"/>
      <c r="AQ1957" s="354"/>
      <c r="AR1957" s="354"/>
      <c r="AS1957" s="354"/>
      <c r="AT1957" s="354"/>
      <c r="AU1957" s="354"/>
      <c r="AV1957" s="354"/>
      <c r="AW1957" s="354"/>
      <c r="AX1957" s="354"/>
      <c r="AY1957" s="354"/>
      <c r="AZ1957" s="354"/>
      <c r="BA1957" s="354"/>
      <c r="BB1957" s="354"/>
      <c r="BC1957" s="354"/>
      <c r="BD1957" s="354"/>
      <c r="BE1957" s="354"/>
      <c r="BF1957" s="354"/>
      <c r="BG1957" s="354"/>
      <c r="BH1957" s="354"/>
      <c r="BI1957" s="354"/>
      <c r="BJ1957" s="354"/>
      <c r="BK1957" s="354"/>
      <c r="BL1957" s="354"/>
      <c r="BM1957" s="354"/>
      <c r="BN1957" s="354"/>
      <c r="BO1957" s="354"/>
      <c r="BP1957" s="354"/>
      <c r="BQ1957" s="354"/>
      <c r="BR1957" s="354"/>
      <c r="BS1957" s="354"/>
      <c r="BT1957" s="355"/>
      <c r="BU1957" s="324" t="str">
        <f t="shared" si="122"/>
        <v>No disability</v>
      </c>
      <c r="BV1957" s="328" t="str">
        <f t="shared" si="120"/>
        <v>Out</v>
      </c>
      <c r="BW1957" s="329" t="str">
        <f t="shared" si="121"/>
        <v>Out</v>
      </c>
      <c r="BX1957" s="327" t="str">
        <f t="shared" si="123"/>
        <v/>
      </c>
    </row>
    <row r="1958" spans="2:76" x14ac:dyDescent="0.2">
      <c r="B1958" s="137"/>
      <c r="C1958" s="138"/>
      <c r="D1958" s="139" t="s">
        <v>1985</v>
      </c>
      <c r="E1958" s="140"/>
      <c r="F1958" s="140"/>
      <c r="G1958" s="321"/>
      <c r="H1958" s="322"/>
      <c r="I1958" s="322"/>
      <c r="J1958" s="322"/>
      <c r="K1958" s="322"/>
      <c r="L1958" s="322"/>
      <c r="M1958" s="322"/>
      <c r="N1958" s="322"/>
      <c r="O1958" s="322"/>
      <c r="P1958" s="322"/>
      <c r="Q1958" s="322"/>
      <c r="R1958" s="322"/>
      <c r="S1958" s="322"/>
      <c r="T1958" s="322"/>
      <c r="U1958" s="322"/>
      <c r="V1958" s="322"/>
      <c r="W1958" s="322"/>
      <c r="X1958" s="322"/>
      <c r="Y1958" s="322"/>
      <c r="Z1958" s="322"/>
      <c r="AA1958" s="322"/>
      <c r="AB1958" s="322"/>
      <c r="AC1958" s="322"/>
      <c r="AD1958" s="322"/>
      <c r="AE1958" s="322"/>
      <c r="AF1958" s="322"/>
      <c r="AG1958" s="322"/>
      <c r="AH1958" s="322"/>
      <c r="AI1958" s="322"/>
      <c r="AJ1958" s="322"/>
      <c r="AK1958" s="322"/>
      <c r="AL1958" s="322"/>
      <c r="AM1958" s="323"/>
      <c r="AN1958" s="353"/>
      <c r="AO1958" s="354"/>
      <c r="AP1958" s="354"/>
      <c r="AQ1958" s="354"/>
      <c r="AR1958" s="354"/>
      <c r="AS1958" s="354"/>
      <c r="AT1958" s="354"/>
      <c r="AU1958" s="354"/>
      <c r="AV1958" s="354"/>
      <c r="AW1958" s="354"/>
      <c r="AX1958" s="354"/>
      <c r="AY1958" s="354"/>
      <c r="AZ1958" s="354"/>
      <c r="BA1958" s="354"/>
      <c r="BB1958" s="354"/>
      <c r="BC1958" s="354"/>
      <c r="BD1958" s="354"/>
      <c r="BE1958" s="354"/>
      <c r="BF1958" s="354"/>
      <c r="BG1958" s="354"/>
      <c r="BH1958" s="354"/>
      <c r="BI1958" s="354"/>
      <c r="BJ1958" s="354"/>
      <c r="BK1958" s="354"/>
      <c r="BL1958" s="354"/>
      <c r="BM1958" s="354"/>
      <c r="BN1958" s="354"/>
      <c r="BO1958" s="354"/>
      <c r="BP1958" s="354"/>
      <c r="BQ1958" s="354"/>
      <c r="BR1958" s="354"/>
      <c r="BS1958" s="354"/>
      <c r="BT1958" s="355"/>
      <c r="BU1958" s="324" t="str">
        <f t="shared" si="122"/>
        <v>No disability</v>
      </c>
      <c r="BV1958" s="328" t="str">
        <f t="shared" si="120"/>
        <v>Out</v>
      </c>
      <c r="BW1958" s="329" t="str">
        <f t="shared" si="121"/>
        <v>Out</v>
      </c>
      <c r="BX1958" s="327" t="str">
        <f t="shared" si="123"/>
        <v/>
      </c>
    </row>
    <row r="1959" spans="2:76" x14ac:dyDescent="0.2">
      <c r="B1959" s="137"/>
      <c r="C1959" s="138"/>
      <c r="D1959" s="139" t="s">
        <v>1986</v>
      </c>
      <c r="E1959" s="140"/>
      <c r="F1959" s="140"/>
      <c r="G1959" s="321"/>
      <c r="H1959" s="322"/>
      <c r="I1959" s="322"/>
      <c r="J1959" s="322"/>
      <c r="K1959" s="322"/>
      <c r="L1959" s="322"/>
      <c r="M1959" s="322"/>
      <c r="N1959" s="322"/>
      <c r="O1959" s="322"/>
      <c r="P1959" s="322"/>
      <c r="Q1959" s="322"/>
      <c r="R1959" s="322"/>
      <c r="S1959" s="322"/>
      <c r="T1959" s="322"/>
      <c r="U1959" s="322"/>
      <c r="V1959" s="322"/>
      <c r="W1959" s="322"/>
      <c r="X1959" s="322"/>
      <c r="Y1959" s="322"/>
      <c r="Z1959" s="322"/>
      <c r="AA1959" s="322"/>
      <c r="AB1959" s="322"/>
      <c r="AC1959" s="322"/>
      <c r="AD1959" s="322"/>
      <c r="AE1959" s="322"/>
      <c r="AF1959" s="322"/>
      <c r="AG1959" s="322"/>
      <c r="AH1959" s="322"/>
      <c r="AI1959" s="322"/>
      <c r="AJ1959" s="322"/>
      <c r="AK1959" s="322"/>
      <c r="AL1959" s="322"/>
      <c r="AM1959" s="323"/>
      <c r="AN1959" s="353"/>
      <c r="AO1959" s="354"/>
      <c r="AP1959" s="354"/>
      <c r="AQ1959" s="354"/>
      <c r="AR1959" s="354"/>
      <c r="AS1959" s="354"/>
      <c r="AT1959" s="354"/>
      <c r="AU1959" s="354"/>
      <c r="AV1959" s="354"/>
      <c r="AW1959" s="354"/>
      <c r="AX1959" s="354"/>
      <c r="AY1959" s="354"/>
      <c r="AZ1959" s="354"/>
      <c r="BA1959" s="354"/>
      <c r="BB1959" s="354"/>
      <c r="BC1959" s="354"/>
      <c r="BD1959" s="354"/>
      <c r="BE1959" s="354"/>
      <c r="BF1959" s="354"/>
      <c r="BG1959" s="354"/>
      <c r="BH1959" s="354"/>
      <c r="BI1959" s="354"/>
      <c r="BJ1959" s="354"/>
      <c r="BK1959" s="354"/>
      <c r="BL1959" s="354"/>
      <c r="BM1959" s="354"/>
      <c r="BN1959" s="354"/>
      <c r="BO1959" s="354"/>
      <c r="BP1959" s="354"/>
      <c r="BQ1959" s="354"/>
      <c r="BR1959" s="354"/>
      <c r="BS1959" s="354"/>
      <c r="BT1959" s="355"/>
      <c r="BU1959" s="324" t="str">
        <f t="shared" si="122"/>
        <v>No disability</v>
      </c>
      <c r="BV1959" s="328" t="str">
        <f t="shared" si="120"/>
        <v>Out</v>
      </c>
      <c r="BW1959" s="329" t="str">
        <f t="shared" si="121"/>
        <v>Out</v>
      </c>
      <c r="BX1959" s="327" t="str">
        <f t="shared" si="123"/>
        <v/>
      </c>
    </row>
    <row r="1960" spans="2:76" x14ac:dyDescent="0.2">
      <c r="B1960" s="137"/>
      <c r="C1960" s="138"/>
      <c r="D1960" s="139" t="s">
        <v>1987</v>
      </c>
      <c r="E1960" s="140"/>
      <c r="F1960" s="140"/>
      <c r="G1960" s="321"/>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322"/>
      <c r="AE1960" s="322"/>
      <c r="AF1960" s="322"/>
      <c r="AG1960" s="322"/>
      <c r="AH1960" s="322"/>
      <c r="AI1960" s="322"/>
      <c r="AJ1960" s="322"/>
      <c r="AK1960" s="322"/>
      <c r="AL1960" s="322"/>
      <c r="AM1960" s="323"/>
      <c r="AN1960" s="353"/>
      <c r="AO1960" s="354"/>
      <c r="AP1960" s="354"/>
      <c r="AQ1960" s="354"/>
      <c r="AR1960" s="354"/>
      <c r="AS1960" s="354"/>
      <c r="AT1960" s="354"/>
      <c r="AU1960" s="354"/>
      <c r="AV1960" s="354"/>
      <c r="AW1960" s="354"/>
      <c r="AX1960" s="354"/>
      <c r="AY1960" s="354"/>
      <c r="AZ1960" s="354"/>
      <c r="BA1960" s="354"/>
      <c r="BB1960" s="354"/>
      <c r="BC1960" s="354"/>
      <c r="BD1960" s="354"/>
      <c r="BE1960" s="354"/>
      <c r="BF1960" s="354"/>
      <c r="BG1960" s="354"/>
      <c r="BH1960" s="354"/>
      <c r="BI1960" s="354"/>
      <c r="BJ1960" s="354"/>
      <c r="BK1960" s="354"/>
      <c r="BL1960" s="354"/>
      <c r="BM1960" s="354"/>
      <c r="BN1960" s="354"/>
      <c r="BO1960" s="354"/>
      <c r="BP1960" s="354"/>
      <c r="BQ1960" s="354"/>
      <c r="BR1960" s="354"/>
      <c r="BS1960" s="354"/>
      <c r="BT1960" s="355"/>
      <c r="BU1960" s="324" t="str">
        <f t="shared" si="122"/>
        <v>No disability</v>
      </c>
      <c r="BV1960" s="328" t="str">
        <f t="shared" si="120"/>
        <v>Out</v>
      </c>
      <c r="BW1960" s="329" t="str">
        <f t="shared" si="121"/>
        <v>Out</v>
      </c>
      <c r="BX1960" s="327" t="str">
        <f t="shared" si="123"/>
        <v/>
      </c>
    </row>
    <row r="1961" spans="2:76" x14ac:dyDescent="0.2">
      <c r="B1961" s="137"/>
      <c r="C1961" s="138"/>
      <c r="D1961" s="139" t="s">
        <v>1988</v>
      </c>
      <c r="E1961" s="140"/>
      <c r="F1961" s="140"/>
      <c r="G1961" s="321"/>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2"/>
      <c r="AD1961" s="322"/>
      <c r="AE1961" s="322"/>
      <c r="AF1961" s="322"/>
      <c r="AG1961" s="322"/>
      <c r="AH1961" s="322"/>
      <c r="AI1961" s="322"/>
      <c r="AJ1961" s="322"/>
      <c r="AK1961" s="322"/>
      <c r="AL1961" s="322"/>
      <c r="AM1961" s="323"/>
      <c r="AN1961" s="353"/>
      <c r="AO1961" s="354"/>
      <c r="AP1961" s="354"/>
      <c r="AQ1961" s="354"/>
      <c r="AR1961" s="354"/>
      <c r="AS1961" s="354"/>
      <c r="AT1961" s="354"/>
      <c r="AU1961" s="354"/>
      <c r="AV1961" s="354"/>
      <c r="AW1961" s="354"/>
      <c r="AX1961" s="354"/>
      <c r="AY1961" s="354"/>
      <c r="AZ1961" s="354"/>
      <c r="BA1961" s="354"/>
      <c r="BB1961" s="354"/>
      <c r="BC1961" s="354"/>
      <c r="BD1961" s="354"/>
      <c r="BE1961" s="354"/>
      <c r="BF1961" s="354"/>
      <c r="BG1961" s="354"/>
      <c r="BH1961" s="354"/>
      <c r="BI1961" s="354"/>
      <c r="BJ1961" s="354"/>
      <c r="BK1961" s="354"/>
      <c r="BL1961" s="354"/>
      <c r="BM1961" s="354"/>
      <c r="BN1961" s="354"/>
      <c r="BO1961" s="354"/>
      <c r="BP1961" s="354"/>
      <c r="BQ1961" s="354"/>
      <c r="BR1961" s="354"/>
      <c r="BS1961" s="354"/>
      <c r="BT1961" s="355"/>
      <c r="BU1961" s="324" t="str">
        <f t="shared" si="122"/>
        <v>No disability</v>
      </c>
      <c r="BV1961" s="328" t="str">
        <f t="shared" si="120"/>
        <v>Out</v>
      </c>
      <c r="BW1961" s="329" t="str">
        <f t="shared" si="121"/>
        <v>Out</v>
      </c>
      <c r="BX1961" s="327" t="str">
        <f t="shared" si="123"/>
        <v/>
      </c>
    </row>
    <row r="1962" spans="2:76" x14ac:dyDescent="0.2">
      <c r="B1962" s="137"/>
      <c r="C1962" s="138"/>
      <c r="D1962" s="139" t="s">
        <v>1989</v>
      </c>
      <c r="E1962" s="140"/>
      <c r="F1962" s="140"/>
      <c r="G1962" s="321"/>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2"/>
      <c r="AD1962" s="322"/>
      <c r="AE1962" s="322"/>
      <c r="AF1962" s="322"/>
      <c r="AG1962" s="322"/>
      <c r="AH1962" s="322"/>
      <c r="AI1962" s="322"/>
      <c r="AJ1962" s="322"/>
      <c r="AK1962" s="322"/>
      <c r="AL1962" s="322"/>
      <c r="AM1962" s="323"/>
      <c r="AN1962" s="353"/>
      <c r="AO1962" s="354"/>
      <c r="AP1962" s="354"/>
      <c r="AQ1962" s="354"/>
      <c r="AR1962" s="354"/>
      <c r="AS1962" s="354"/>
      <c r="AT1962" s="354"/>
      <c r="AU1962" s="354"/>
      <c r="AV1962" s="354"/>
      <c r="AW1962" s="354"/>
      <c r="AX1962" s="354"/>
      <c r="AY1962" s="354"/>
      <c r="AZ1962" s="354"/>
      <c r="BA1962" s="354"/>
      <c r="BB1962" s="354"/>
      <c r="BC1962" s="354"/>
      <c r="BD1962" s="354"/>
      <c r="BE1962" s="354"/>
      <c r="BF1962" s="354"/>
      <c r="BG1962" s="354"/>
      <c r="BH1962" s="354"/>
      <c r="BI1962" s="354"/>
      <c r="BJ1962" s="354"/>
      <c r="BK1962" s="354"/>
      <c r="BL1962" s="354"/>
      <c r="BM1962" s="354"/>
      <c r="BN1962" s="354"/>
      <c r="BO1962" s="354"/>
      <c r="BP1962" s="354"/>
      <c r="BQ1962" s="354"/>
      <c r="BR1962" s="354"/>
      <c r="BS1962" s="354"/>
      <c r="BT1962" s="355"/>
      <c r="BU1962" s="324" t="str">
        <f t="shared" si="122"/>
        <v>No disability</v>
      </c>
      <c r="BV1962" s="328" t="str">
        <f t="shared" si="120"/>
        <v>Out</v>
      </c>
      <c r="BW1962" s="329" t="str">
        <f t="shared" si="121"/>
        <v>Out</v>
      </c>
      <c r="BX1962" s="327" t="str">
        <f t="shared" si="123"/>
        <v/>
      </c>
    </row>
    <row r="1963" spans="2:76" x14ac:dyDescent="0.2">
      <c r="B1963" s="137"/>
      <c r="C1963" s="138"/>
      <c r="D1963" s="139" t="s">
        <v>1990</v>
      </c>
      <c r="E1963" s="140"/>
      <c r="F1963" s="140"/>
      <c r="G1963" s="321"/>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2"/>
      <c r="AD1963" s="322"/>
      <c r="AE1963" s="322"/>
      <c r="AF1963" s="322"/>
      <c r="AG1963" s="322"/>
      <c r="AH1963" s="322"/>
      <c r="AI1963" s="322"/>
      <c r="AJ1963" s="322"/>
      <c r="AK1963" s="322"/>
      <c r="AL1963" s="322"/>
      <c r="AM1963" s="323"/>
      <c r="AN1963" s="353"/>
      <c r="AO1963" s="354"/>
      <c r="AP1963" s="354"/>
      <c r="AQ1963" s="354"/>
      <c r="AR1963" s="354"/>
      <c r="AS1963" s="354"/>
      <c r="AT1963" s="354"/>
      <c r="AU1963" s="354"/>
      <c r="AV1963" s="354"/>
      <c r="AW1963" s="354"/>
      <c r="AX1963" s="354"/>
      <c r="AY1963" s="354"/>
      <c r="AZ1963" s="354"/>
      <c r="BA1963" s="354"/>
      <c r="BB1963" s="354"/>
      <c r="BC1963" s="354"/>
      <c r="BD1963" s="354"/>
      <c r="BE1963" s="354"/>
      <c r="BF1963" s="354"/>
      <c r="BG1963" s="354"/>
      <c r="BH1963" s="354"/>
      <c r="BI1963" s="354"/>
      <c r="BJ1963" s="354"/>
      <c r="BK1963" s="354"/>
      <c r="BL1963" s="354"/>
      <c r="BM1963" s="354"/>
      <c r="BN1963" s="354"/>
      <c r="BO1963" s="354"/>
      <c r="BP1963" s="354"/>
      <c r="BQ1963" s="354"/>
      <c r="BR1963" s="354"/>
      <c r="BS1963" s="354"/>
      <c r="BT1963" s="355"/>
      <c r="BU1963" s="324" t="str">
        <f t="shared" si="122"/>
        <v>No disability</v>
      </c>
      <c r="BV1963" s="328" t="str">
        <f t="shared" si="120"/>
        <v>Out</v>
      </c>
      <c r="BW1963" s="329" t="str">
        <f t="shared" si="121"/>
        <v>Out</v>
      </c>
      <c r="BX1963" s="327" t="str">
        <f t="shared" si="123"/>
        <v/>
      </c>
    </row>
    <row r="1964" spans="2:76" x14ac:dyDescent="0.2">
      <c r="B1964" s="137"/>
      <c r="C1964" s="138"/>
      <c r="D1964" s="139" t="s">
        <v>1991</v>
      </c>
      <c r="E1964" s="140"/>
      <c r="F1964" s="140"/>
      <c r="G1964" s="321"/>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2"/>
      <c r="AD1964" s="322"/>
      <c r="AE1964" s="322"/>
      <c r="AF1964" s="322"/>
      <c r="AG1964" s="322"/>
      <c r="AH1964" s="322"/>
      <c r="AI1964" s="322"/>
      <c r="AJ1964" s="322"/>
      <c r="AK1964" s="322"/>
      <c r="AL1964" s="322"/>
      <c r="AM1964" s="323"/>
      <c r="AN1964" s="353"/>
      <c r="AO1964" s="354"/>
      <c r="AP1964" s="354"/>
      <c r="AQ1964" s="354"/>
      <c r="AR1964" s="354"/>
      <c r="AS1964" s="354"/>
      <c r="AT1964" s="354"/>
      <c r="AU1964" s="354"/>
      <c r="AV1964" s="354"/>
      <c r="AW1964" s="354"/>
      <c r="AX1964" s="354"/>
      <c r="AY1964" s="354"/>
      <c r="AZ1964" s="354"/>
      <c r="BA1964" s="354"/>
      <c r="BB1964" s="354"/>
      <c r="BC1964" s="354"/>
      <c r="BD1964" s="354"/>
      <c r="BE1964" s="354"/>
      <c r="BF1964" s="354"/>
      <c r="BG1964" s="354"/>
      <c r="BH1964" s="354"/>
      <c r="BI1964" s="354"/>
      <c r="BJ1964" s="354"/>
      <c r="BK1964" s="354"/>
      <c r="BL1964" s="354"/>
      <c r="BM1964" s="354"/>
      <c r="BN1964" s="354"/>
      <c r="BO1964" s="354"/>
      <c r="BP1964" s="354"/>
      <c r="BQ1964" s="354"/>
      <c r="BR1964" s="354"/>
      <c r="BS1964" s="354"/>
      <c r="BT1964" s="355"/>
      <c r="BU1964" s="324" t="str">
        <f t="shared" si="122"/>
        <v>No disability</v>
      </c>
      <c r="BV1964" s="328" t="str">
        <f t="shared" si="120"/>
        <v>Out</v>
      </c>
      <c r="BW1964" s="329" t="str">
        <f t="shared" si="121"/>
        <v>Out</v>
      </c>
      <c r="BX1964" s="327" t="str">
        <f t="shared" si="123"/>
        <v/>
      </c>
    </row>
    <row r="1965" spans="2:76" x14ac:dyDescent="0.2">
      <c r="B1965" s="137"/>
      <c r="C1965" s="138"/>
      <c r="D1965" s="139" t="s">
        <v>1992</v>
      </c>
      <c r="E1965" s="140"/>
      <c r="F1965" s="140"/>
      <c r="G1965" s="321"/>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2"/>
      <c r="AD1965" s="322"/>
      <c r="AE1965" s="322"/>
      <c r="AF1965" s="322"/>
      <c r="AG1965" s="322"/>
      <c r="AH1965" s="322"/>
      <c r="AI1965" s="322"/>
      <c r="AJ1965" s="322"/>
      <c r="AK1965" s="322"/>
      <c r="AL1965" s="322"/>
      <c r="AM1965" s="323"/>
      <c r="AN1965" s="353"/>
      <c r="AO1965" s="354"/>
      <c r="AP1965" s="354"/>
      <c r="AQ1965" s="354"/>
      <c r="AR1965" s="354"/>
      <c r="AS1965" s="354"/>
      <c r="AT1965" s="354"/>
      <c r="AU1965" s="354"/>
      <c r="AV1965" s="354"/>
      <c r="AW1965" s="354"/>
      <c r="AX1965" s="354"/>
      <c r="AY1965" s="354"/>
      <c r="AZ1965" s="354"/>
      <c r="BA1965" s="354"/>
      <c r="BB1965" s="354"/>
      <c r="BC1965" s="354"/>
      <c r="BD1965" s="354"/>
      <c r="BE1965" s="354"/>
      <c r="BF1965" s="354"/>
      <c r="BG1965" s="354"/>
      <c r="BH1965" s="354"/>
      <c r="BI1965" s="354"/>
      <c r="BJ1965" s="354"/>
      <c r="BK1965" s="354"/>
      <c r="BL1965" s="354"/>
      <c r="BM1965" s="354"/>
      <c r="BN1965" s="354"/>
      <c r="BO1965" s="354"/>
      <c r="BP1965" s="354"/>
      <c r="BQ1965" s="354"/>
      <c r="BR1965" s="354"/>
      <c r="BS1965" s="354"/>
      <c r="BT1965" s="355"/>
      <c r="BU1965" s="324" t="str">
        <f t="shared" si="122"/>
        <v>No disability</v>
      </c>
      <c r="BV1965" s="328" t="str">
        <f t="shared" si="120"/>
        <v>Out</v>
      </c>
      <c r="BW1965" s="329" t="str">
        <f t="shared" si="121"/>
        <v>Out</v>
      </c>
      <c r="BX1965" s="327" t="str">
        <f t="shared" si="123"/>
        <v/>
      </c>
    </row>
    <row r="1966" spans="2:76" x14ac:dyDescent="0.2">
      <c r="B1966" s="137"/>
      <c r="C1966" s="138"/>
      <c r="D1966" s="139" t="s">
        <v>1993</v>
      </c>
      <c r="E1966" s="140"/>
      <c r="F1966" s="140"/>
      <c r="G1966" s="321"/>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2"/>
      <c r="AD1966" s="322"/>
      <c r="AE1966" s="322"/>
      <c r="AF1966" s="322"/>
      <c r="AG1966" s="322"/>
      <c r="AH1966" s="322"/>
      <c r="AI1966" s="322"/>
      <c r="AJ1966" s="322"/>
      <c r="AK1966" s="322"/>
      <c r="AL1966" s="322"/>
      <c r="AM1966" s="323"/>
      <c r="AN1966" s="353"/>
      <c r="AO1966" s="354"/>
      <c r="AP1966" s="354"/>
      <c r="AQ1966" s="354"/>
      <c r="AR1966" s="354"/>
      <c r="AS1966" s="354"/>
      <c r="AT1966" s="354"/>
      <c r="AU1966" s="354"/>
      <c r="AV1966" s="354"/>
      <c r="AW1966" s="354"/>
      <c r="AX1966" s="354"/>
      <c r="AY1966" s="354"/>
      <c r="AZ1966" s="354"/>
      <c r="BA1966" s="354"/>
      <c r="BB1966" s="354"/>
      <c r="BC1966" s="354"/>
      <c r="BD1966" s="354"/>
      <c r="BE1966" s="354"/>
      <c r="BF1966" s="354"/>
      <c r="BG1966" s="354"/>
      <c r="BH1966" s="354"/>
      <c r="BI1966" s="354"/>
      <c r="BJ1966" s="354"/>
      <c r="BK1966" s="354"/>
      <c r="BL1966" s="354"/>
      <c r="BM1966" s="354"/>
      <c r="BN1966" s="354"/>
      <c r="BO1966" s="354"/>
      <c r="BP1966" s="354"/>
      <c r="BQ1966" s="354"/>
      <c r="BR1966" s="354"/>
      <c r="BS1966" s="354"/>
      <c r="BT1966" s="355"/>
      <c r="BU1966" s="324" t="str">
        <f t="shared" si="122"/>
        <v>No disability</v>
      </c>
      <c r="BV1966" s="328" t="str">
        <f t="shared" si="120"/>
        <v>Out</v>
      </c>
      <c r="BW1966" s="329" t="str">
        <f t="shared" si="121"/>
        <v>Out</v>
      </c>
      <c r="BX1966" s="327" t="str">
        <f t="shared" si="123"/>
        <v/>
      </c>
    </row>
    <row r="1967" spans="2:76" x14ac:dyDescent="0.2">
      <c r="B1967" s="137"/>
      <c r="C1967" s="138"/>
      <c r="D1967" s="139" t="s">
        <v>1994</v>
      </c>
      <c r="E1967" s="140"/>
      <c r="F1967" s="140"/>
      <c r="G1967" s="321"/>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2"/>
      <c r="AD1967" s="322"/>
      <c r="AE1967" s="322"/>
      <c r="AF1967" s="322"/>
      <c r="AG1967" s="322"/>
      <c r="AH1967" s="322"/>
      <c r="AI1967" s="322"/>
      <c r="AJ1967" s="322"/>
      <c r="AK1967" s="322"/>
      <c r="AL1967" s="322"/>
      <c r="AM1967" s="323"/>
      <c r="AN1967" s="353"/>
      <c r="AO1967" s="354"/>
      <c r="AP1967" s="354"/>
      <c r="AQ1967" s="354"/>
      <c r="AR1967" s="354"/>
      <c r="AS1967" s="354"/>
      <c r="AT1967" s="354"/>
      <c r="AU1967" s="354"/>
      <c r="AV1967" s="354"/>
      <c r="AW1967" s="354"/>
      <c r="AX1967" s="354"/>
      <c r="AY1967" s="354"/>
      <c r="AZ1967" s="354"/>
      <c r="BA1967" s="354"/>
      <c r="BB1967" s="354"/>
      <c r="BC1967" s="354"/>
      <c r="BD1967" s="354"/>
      <c r="BE1967" s="354"/>
      <c r="BF1967" s="354"/>
      <c r="BG1967" s="354"/>
      <c r="BH1967" s="354"/>
      <c r="BI1967" s="354"/>
      <c r="BJ1967" s="354"/>
      <c r="BK1967" s="354"/>
      <c r="BL1967" s="354"/>
      <c r="BM1967" s="354"/>
      <c r="BN1967" s="354"/>
      <c r="BO1967" s="354"/>
      <c r="BP1967" s="354"/>
      <c r="BQ1967" s="354"/>
      <c r="BR1967" s="354"/>
      <c r="BS1967" s="354"/>
      <c r="BT1967" s="355"/>
      <c r="BU1967" s="324" t="str">
        <f t="shared" si="122"/>
        <v>No disability</v>
      </c>
      <c r="BV1967" s="328" t="str">
        <f t="shared" si="120"/>
        <v>Out</v>
      </c>
      <c r="BW1967" s="329" t="str">
        <f t="shared" si="121"/>
        <v>Out</v>
      </c>
      <c r="BX1967" s="327" t="str">
        <f t="shared" si="123"/>
        <v/>
      </c>
    </row>
    <row r="1968" spans="2:76" x14ac:dyDescent="0.2">
      <c r="B1968" s="137"/>
      <c r="C1968" s="138"/>
      <c r="D1968" s="139" t="s">
        <v>1995</v>
      </c>
      <c r="E1968" s="140"/>
      <c r="F1968" s="140"/>
      <c r="G1968" s="321"/>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2"/>
      <c r="AD1968" s="322"/>
      <c r="AE1968" s="322"/>
      <c r="AF1968" s="322"/>
      <c r="AG1968" s="322"/>
      <c r="AH1968" s="322"/>
      <c r="AI1968" s="322"/>
      <c r="AJ1968" s="322"/>
      <c r="AK1968" s="322"/>
      <c r="AL1968" s="322"/>
      <c r="AM1968" s="323"/>
      <c r="AN1968" s="353"/>
      <c r="AO1968" s="354"/>
      <c r="AP1968" s="354"/>
      <c r="AQ1968" s="354"/>
      <c r="AR1968" s="354"/>
      <c r="AS1968" s="354"/>
      <c r="AT1968" s="354"/>
      <c r="AU1968" s="354"/>
      <c r="AV1968" s="354"/>
      <c r="AW1968" s="354"/>
      <c r="AX1968" s="354"/>
      <c r="AY1968" s="354"/>
      <c r="AZ1968" s="354"/>
      <c r="BA1968" s="354"/>
      <c r="BB1968" s="354"/>
      <c r="BC1968" s="354"/>
      <c r="BD1968" s="354"/>
      <c r="BE1968" s="354"/>
      <c r="BF1968" s="354"/>
      <c r="BG1968" s="354"/>
      <c r="BH1968" s="354"/>
      <c r="BI1968" s="354"/>
      <c r="BJ1968" s="354"/>
      <c r="BK1968" s="354"/>
      <c r="BL1968" s="354"/>
      <c r="BM1968" s="354"/>
      <c r="BN1968" s="354"/>
      <c r="BO1968" s="354"/>
      <c r="BP1968" s="354"/>
      <c r="BQ1968" s="354"/>
      <c r="BR1968" s="354"/>
      <c r="BS1968" s="354"/>
      <c r="BT1968" s="355"/>
      <c r="BU1968" s="324" t="str">
        <f t="shared" si="122"/>
        <v>No disability</v>
      </c>
      <c r="BV1968" s="328" t="str">
        <f t="shared" si="120"/>
        <v>Out</v>
      </c>
      <c r="BW1968" s="329" t="str">
        <f t="shared" si="121"/>
        <v>Out</v>
      </c>
      <c r="BX1968" s="327" t="str">
        <f t="shared" si="123"/>
        <v/>
      </c>
    </row>
    <row r="1969" spans="2:76" x14ac:dyDescent="0.2">
      <c r="B1969" s="137"/>
      <c r="C1969" s="138"/>
      <c r="D1969" s="139" t="s">
        <v>1996</v>
      </c>
      <c r="E1969" s="140"/>
      <c r="F1969" s="140"/>
      <c r="G1969" s="321"/>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2"/>
      <c r="AD1969" s="322"/>
      <c r="AE1969" s="322"/>
      <c r="AF1969" s="322"/>
      <c r="AG1969" s="322"/>
      <c r="AH1969" s="322"/>
      <c r="AI1969" s="322"/>
      <c r="AJ1969" s="322"/>
      <c r="AK1969" s="322"/>
      <c r="AL1969" s="322"/>
      <c r="AM1969" s="323"/>
      <c r="AN1969" s="353"/>
      <c r="AO1969" s="354"/>
      <c r="AP1969" s="354"/>
      <c r="AQ1969" s="354"/>
      <c r="AR1969" s="354"/>
      <c r="AS1969" s="354"/>
      <c r="AT1969" s="354"/>
      <c r="AU1969" s="354"/>
      <c r="AV1969" s="354"/>
      <c r="AW1969" s="354"/>
      <c r="AX1969" s="354"/>
      <c r="AY1969" s="354"/>
      <c r="AZ1969" s="354"/>
      <c r="BA1969" s="354"/>
      <c r="BB1969" s="354"/>
      <c r="BC1969" s="354"/>
      <c r="BD1969" s="354"/>
      <c r="BE1969" s="354"/>
      <c r="BF1969" s="354"/>
      <c r="BG1969" s="354"/>
      <c r="BH1969" s="354"/>
      <c r="BI1969" s="354"/>
      <c r="BJ1969" s="354"/>
      <c r="BK1969" s="354"/>
      <c r="BL1969" s="354"/>
      <c r="BM1969" s="354"/>
      <c r="BN1969" s="354"/>
      <c r="BO1969" s="354"/>
      <c r="BP1969" s="354"/>
      <c r="BQ1969" s="354"/>
      <c r="BR1969" s="354"/>
      <c r="BS1969" s="354"/>
      <c r="BT1969" s="355"/>
      <c r="BU1969" s="324" t="str">
        <f t="shared" si="122"/>
        <v>No disability</v>
      </c>
      <c r="BV1969" s="328" t="str">
        <f t="shared" si="120"/>
        <v>Out</v>
      </c>
      <c r="BW1969" s="329" t="str">
        <f t="shared" si="121"/>
        <v>Out</v>
      </c>
      <c r="BX1969" s="327" t="str">
        <f t="shared" si="123"/>
        <v/>
      </c>
    </row>
    <row r="1970" spans="2:76" x14ac:dyDescent="0.2">
      <c r="B1970" s="137"/>
      <c r="C1970" s="138"/>
      <c r="D1970" s="139" t="s">
        <v>1997</v>
      </c>
      <c r="E1970" s="140"/>
      <c r="F1970" s="140"/>
      <c r="G1970" s="321"/>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2"/>
      <c r="AD1970" s="322"/>
      <c r="AE1970" s="322"/>
      <c r="AF1970" s="322"/>
      <c r="AG1970" s="322"/>
      <c r="AH1970" s="322"/>
      <c r="AI1970" s="322"/>
      <c r="AJ1970" s="322"/>
      <c r="AK1970" s="322"/>
      <c r="AL1970" s="322"/>
      <c r="AM1970" s="323"/>
      <c r="AN1970" s="353"/>
      <c r="AO1970" s="354"/>
      <c r="AP1970" s="354"/>
      <c r="AQ1970" s="354"/>
      <c r="AR1970" s="354"/>
      <c r="AS1970" s="354"/>
      <c r="AT1970" s="354"/>
      <c r="AU1970" s="354"/>
      <c r="AV1970" s="354"/>
      <c r="AW1970" s="354"/>
      <c r="AX1970" s="354"/>
      <c r="AY1970" s="354"/>
      <c r="AZ1970" s="354"/>
      <c r="BA1970" s="354"/>
      <c r="BB1970" s="354"/>
      <c r="BC1970" s="354"/>
      <c r="BD1970" s="354"/>
      <c r="BE1970" s="354"/>
      <c r="BF1970" s="354"/>
      <c r="BG1970" s="354"/>
      <c r="BH1970" s="354"/>
      <c r="BI1970" s="354"/>
      <c r="BJ1970" s="354"/>
      <c r="BK1970" s="354"/>
      <c r="BL1970" s="354"/>
      <c r="BM1970" s="354"/>
      <c r="BN1970" s="354"/>
      <c r="BO1970" s="354"/>
      <c r="BP1970" s="354"/>
      <c r="BQ1970" s="354"/>
      <c r="BR1970" s="354"/>
      <c r="BS1970" s="354"/>
      <c r="BT1970" s="355"/>
      <c r="BU1970" s="324" t="str">
        <f t="shared" si="122"/>
        <v>No disability</v>
      </c>
      <c r="BV1970" s="328" t="str">
        <f t="shared" si="120"/>
        <v>Out</v>
      </c>
      <c r="BW1970" s="329" t="str">
        <f t="shared" si="121"/>
        <v>Out</v>
      </c>
      <c r="BX1970" s="327" t="str">
        <f t="shared" si="123"/>
        <v/>
      </c>
    </row>
    <row r="1971" spans="2:76" x14ac:dyDescent="0.2">
      <c r="B1971" s="137"/>
      <c r="C1971" s="138"/>
      <c r="D1971" s="139" t="s">
        <v>1998</v>
      </c>
      <c r="E1971" s="140"/>
      <c r="F1971" s="140"/>
      <c r="G1971" s="321"/>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2"/>
      <c r="AD1971" s="322"/>
      <c r="AE1971" s="322"/>
      <c r="AF1971" s="322"/>
      <c r="AG1971" s="322"/>
      <c r="AH1971" s="322"/>
      <c r="AI1971" s="322"/>
      <c r="AJ1971" s="322"/>
      <c r="AK1971" s="322"/>
      <c r="AL1971" s="322"/>
      <c r="AM1971" s="323"/>
      <c r="AN1971" s="353"/>
      <c r="AO1971" s="354"/>
      <c r="AP1971" s="354"/>
      <c r="AQ1971" s="354"/>
      <c r="AR1971" s="354"/>
      <c r="AS1971" s="354"/>
      <c r="AT1971" s="354"/>
      <c r="AU1971" s="354"/>
      <c r="AV1971" s="354"/>
      <c r="AW1971" s="354"/>
      <c r="AX1971" s="354"/>
      <c r="AY1971" s="354"/>
      <c r="AZ1971" s="354"/>
      <c r="BA1971" s="354"/>
      <c r="BB1971" s="354"/>
      <c r="BC1971" s="354"/>
      <c r="BD1971" s="354"/>
      <c r="BE1971" s="354"/>
      <c r="BF1971" s="354"/>
      <c r="BG1971" s="354"/>
      <c r="BH1971" s="354"/>
      <c r="BI1971" s="354"/>
      <c r="BJ1971" s="354"/>
      <c r="BK1971" s="354"/>
      <c r="BL1971" s="354"/>
      <c r="BM1971" s="354"/>
      <c r="BN1971" s="354"/>
      <c r="BO1971" s="354"/>
      <c r="BP1971" s="354"/>
      <c r="BQ1971" s="354"/>
      <c r="BR1971" s="354"/>
      <c r="BS1971" s="354"/>
      <c r="BT1971" s="355"/>
      <c r="BU1971" s="324" t="str">
        <f t="shared" si="122"/>
        <v>No disability</v>
      </c>
      <c r="BV1971" s="328" t="str">
        <f t="shared" si="120"/>
        <v>Out</v>
      </c>
      <c r="BW1971" s="329" t="str">
        <f t="shared" si="121"/>
        <v>Out</v>
      </c>
      <c r="BX1971" s="327" t="str">
        <f t="shared" si="123"/>
        <v/>
      </c>
    </row>
    <row r="1972" spans="2:76" x14ac:dyDescent="0.2">
      <c r="B1972" s="137"/>
      <c r="C1972" s="138"/>
      <c r="D1972" s="139" t="s">
        <v>1999</v>
      </c>
      <c r="E1972" s="140"/>
      <c r="F1972" s="140"/>
      <c r="G1972" s="321"/>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2"/>
      <c r="AD1972" s="322"/>
      <c r="AE1972" s="322"/>
      <c r="AF1972" s="322"/>
      <c r="AG1972" s="322"/>
      <c r="AH1972" s="322"/>
      <c r="AI1972" s="322"/>
      <c r="AJ1972" s="322"/>
      <c r="AK1972" s="322"/>
      <c r="AL1972" s="322"/>
      <c r="AM1972" s="323"/>
      <c r="AN1972" s="353"/>
      <c r="AO1972" s="354"/>
      <c r="AP1972" s="354"/>
      <c r="AQ1972" s="354"/>
      <c r="AR1972" s="354"/>
      <c r="AS1972" s="354"/>
      <c r="AT1972" s="354"/>
      <c r="AU1972" s="354"/>
      <c r="AV1972" s="354"/>
      <c r="AW1972" s="354"/>
      <c r="AX1972" s="354"/>
      <c r="AY1972" s="354"/>
      <c r="AZ1972" s="354"/>
      <c r="BA1972" s="354"/>
      <c r="BB1972" s="354"/>
      <c r="BC1972" s="354"/>
      <c r="BD1972" s="354"/>
      <c r="BE1972" s="354"/>
      <c r="BF1972" s="354"/>
      <c r="BG1972" s="354"/>
      <c r="BH1972" s="354"/>
      <c r="BI1972" s="354"/>
      <c r="BJ1972" s="354"/>
      <c r="BK1972" s="354"/>
      <c r="BL1972" s="354"/>
      <c r="BM1972" s="354"/>
      <c r="BN1972" s="354"/>
      <c r="BO1972" s="354"/>
      <c r="BP1972" s="354"/>
      <c r="BQ1972" s="354"/>
      <c r="BR1972" s="354"/>
      <c r="BS1972" s="354"/>
      <c r="BT1972" s="355"/>
      <c r="BU1972" s="324" t="str">
        <f t="shared" si="122"/>
        <v>No disability</v>
      </c>
      <c r="BV1972" s="328" t="str">
        <f t="shared" si="120"/>
        <v>Out</v>
      </c>
      <c r="BW1972" s="329" t="str">
        <f t="shared" si="121"/>
        <v>Out</v>
      </c>
      <c r="BX1972" s="327" t="str">
        <f t="shared" si="123"/>
        <v/>
      </c>
    </row>
    <row r="1973" spans="2:76" x14ac:dyDescent="0.2">
      <c r="B1973" s="137"/>
      <c r="C1973" s="138"/>
      <c r="D1973" s="139" t="s">
        <v>2000</v>
      </c>
      <c r="E1973" s="140"/>
      <c r="F1973" s="140"/>
      <c r="G1973" s="321"/>
      <c r="H1973" s="322"/>
      <c r="I1973" s="322"/>
      <c r="J1973" s="322"/>
      <c r="K1973" s="322"/>
      <c r="L1973" s="322"/>
      <c r="M1973" s="322"/>
      <c r="N1973" s="322"/>
      <c r="O1973" s="322"/>
      <c r="P1973" s="322"/>
      <c r="Q1973" s="322"/>
      <c r="R1973" s="322"/>
      <c r="S1973" s="322"/>
      <c r="T1973" s="322"/>
      <c r="U1973" s="322"/>
      <c r="V1973" s="322"/>
      <c r="W1973" s="322"/>
      <c r="X1973" s="322"/>
      <c r="Y1973" s="322"/>
      <c r="Z1973" s="322"/>
      <c r="AA1973" s="322"/>
      <c r="AB1973" s="322"/>
      <c r="AC1973" s="322"/>
      <c r="AD1973" s="322"/>
      <c r="AE1973" s="322"/>
      <c r="AF1973" s="322"/>
      <c r="AG1973" s="322"/>
      <c r="AH1973" s="322"/>
      <c r="AI1973" s="322"/>
      <c r="AJ1973" s="322"/>
      <c r="AK1973" s="322"/>
      <c r="AL1973" s="322"/>
      <c r="AM1973" s="323"/>
      <c r="AN1973" s="353"/>
      <c r="AO1973" s="354"/>
      <c r="AP1973" s="354"/>
      <c r="AQ1973" s="354"/>
      <c r="AR1973" s="354"/>
      <c r="AS1973" s="354"/>
      <c r="AT1973" s="354"/>
      <c r="AU1973" s="354"/>
      <c r="AV1973" s="354"/>
      <c r="AW1973" s="354"/>
      <c r="AX1973" s="354"/>
      <c r="AY1973" s="354"/>
      <c r="AZ1973" s="354"/>
      <c r="BA1973" s="354"/>
      <c r="BB1973" s="354"/>
      <c r="BC1973" s="354"/>
      <c r="BD1973" s="354"/>
      <c r="BE1973" s="354"/>
      <c r="BF1973" s="354"/>
      <c r="BG1973" s="354"/>
      <c r="BH1973" s="354"/>
      <c r="BI1973" s="354"/>
      <c r="BJ1973" s="354"/>
      <c r="BK1973" s="354"/>
      <c r="BL1973" s="354"/>
      <c r="BM1973" s="354"/>
      <c r="BN1973" s="354"/>
      <c r="BO1973" s="354"/>
      <c r="BP1973" s="354"/>
      <c r="BQ1973" s="354"/>
      <c r="BR1973" s="354"/>
      <c r="BS1973" s="354"/>
      <c r="BT1973" s="355"/>
      <c r="BU1973" s="324" t="str">
        <f t="shared" si="122"/>
        <v>No disability</v>
      </c>
      <c r="BV1973" s="328" t="str">
        <f t="shared" si="120"/>
        <v>Out</v>
      </c>
      <c r="BW1973" s="329" t="str">
        <f t="shared" si="121"/>
        <v>Out</v>
      </c>
      <c r="BX1973" s="327" t="str">
        <f t="shared" si="123"/>
        <v/>
      </c>
    </row>
    <row r="1974" spans="2:76" x14ac:dyDescent="0.2">
      <c r="B1974" s="137"/>
      <c r="C1974" s="138"/>
      <c r="D1974" s="139" t="s">
        <v>2001</v>
      </c>
      <c r="E1974" s="140"/>
      <c r="F1974" s="140"/>
      <c r="G1974" s="321"/>
      <c r="H1974" s="322"/>
      <c r="I1974" s="322"/>
      <c r="J1974" s="322"/>
      <c r="K1974" s="322"/>
      <c r="L1974" s="322"/>
      <c r="M1974" s="322"/>
      <c r="N1974" s="322"/>
      <c r="O1974" s="322"/>
      <c r="P1974" s="322"/>
      <c r="Q1974" s="322"/>
      <c r="R1974" s="322"/>
      <c r="S1974" s="322"/>
      <c r="T1974" s="322"/>
      <c r="U1974" s="322"/>
      <c r="V1974" s="322"/>
      <c r="W1974" s="322"/>
      <c r="X1974" s="322"/>
      <c r="Y1974" s="322"/>
      <c r="Z1974" s="322"/>
      <c r="AA1974" s="322"/>
      <c r="AB1974" s="322"/>
      <c r="AC1974" s="322"/>
      <c r="AD1974" s="322"/>
      <c r="AE1974" s="322"/>
      <c r="AF1974" s="322"/>
      <c r="AG1974" s="322"/>
      <c r="AH1974" s="322"/>
      <c r="AI1974" s="322"/>
      <c r="AJ1974" s="322"/>
      <c r="AK1974" s="322"/>
      <c r="AL1974" s="322"/>
      <c r="AM1974" s="323"/>
      <c r="AN1974" s="353"/>
      <c r="AO1974" s="354"/>
      <c r="AP1974" s="354"/>
      <c r="AQ1974" s="354"/>
      <c r="AR1974" s="354"/>
      <c r="AS1974" s="354"/>
      <c r="AT1974" s="354"/>
      <c r="AU1974" s="354"/>
      <c r="AV1974" s="354"/>
      <c r="AW1974" s="354"/>
      <c r="AX1974" s="354"/>
      <c r="AY1974" s="354"/>
      <c r="AZ1974" s="354"/>
      <c r="BA1974" s="354"/>
      <c r="BB1974" s="354"/>
      <c r="BC1974" s="354"/>
      <c r="BD1974" s="354"/>
      <c r="BE1974" s="354"/>
      <c r="BF1974" s="354"/>
      <c r="BG1974" s="354"/>
      <c r="BH1974" s="354"/>
      <c r="BI1974" s="354"/>
      <c r="BJ1974" s="354"/>
      <c r="BK1974" s="354"/>
      <c r="BL1974" s="354"/>
      <c r="BM1974" s="354"/>
      <c r="BN1974" s="354"/>
      <c r="BO1974" s="354"/>
      <c r="BP1974" s="354"/>
      <c r="BQ1974" s="354"/>
      <c r="BR1974" s="354"/>
      <c r="BS1974" s="354"/>
      <c r="BT1974" s="355"/>
      <c r="BU1974" s="324" t="str">
        <f t="shared" si="122"/>
        <v>No disability</v>
      </c>
      <c r="BV1974" s="328" t="str">
        <f t="shared" si="120"/>
        <v>Out</v>
      </c>
      <c r="BW1974" s="329" t="str">
        <f t="shared" si="121"/>
        <v>Out</v>
      </c>
      <c r="BX1974" s="327" t="str">
        <f t="shared" si="123"/>
        <v/>
      </c>
    </row>
    <row r="1975" spans="2:76" x14ac:dyDescent="0.2">
      <c r="B1975" s="137"/>
      <c r="C1975" s="138"/>
      <c r="D1975" s="139" t="s">
        <v>2002</v>
      </c>
      <c r="E1975" s="140"/>
      <c r="F1975" s="140"/>
      <c r="G1975" s="321"/>
      <c r="H1975" s="322"/>
      <c r="I1975" s="322"/>
      <c r="J1975" s="322"/>
      <c r="K1975" s="322"/>
      <c r="L1975" s="322"/>
      <c r="M1975" s="322"/>
      <c r="N1975" s="322"/>
      <c r="O1975" s="322"/>
      <c r="P1975" s="322"/>
      <c r="Q1975" s="322"/>
      <c r="R1975" s="322"/>
      <c r="S1975" s="322"/>
      <c r="T1975" s="322"/>
      <c r="U1975" s="322"/>
      <c r="V1975" s="322"/>
      <c r="W1975" s="322"/>
      <c r="X1975" s="322"/>
      <c r="Y1975" s="322"/>
      <c r="Z1975" s="322"/>
      <c r="AA1975" s="322"/>
      <c r="AB1975" s="322"/>
      <c r="AC1975" s="322"/>
      <c r="AD1975" s="322"/>
      <c r="AE1975" s="322"/>
      <c r="AF1975" s="322"/>
      <c r="AG1975" s="322"/>
      <c r="AH1975" s="322"/>
      <c r="AI1975" s="322"/>
      <c r="AJ1975" s="322"/>
      <c r="AK1975" s="322"/>
      <c r="AL1975" s="322"/>
      <c r="AM1975" s="323"/>
      <c r="AN1975" s="353"/>
      <c r="AO1975" s="354"/>
      <c r="AP1975" s="354"/>
      <c r="AQ1975" s="354"/>
      <c r="AR1975" s="354"/>
      <c r="AS1975" s="354"/>
      <c r="AT1975" s="354"/>
      <c r="AU1975" s="354"/>
      <c r="AV1975" s="354"/>
      <c r="AW1975" s="354"/>
      <c r="AX1975" s="354"/>
      <c r="AY1975" s="354"/>
      <c r="AZ1975" s="354"/>
      <c r="BA1975" s="354"/>
      <c r="BB1975" s="354"/>
      <c r="BC1975" s="354"/>
      <c r="BD1975" s="354"/>
      <c r="BE1975" s="354"/>
      <c r="BF1975" s="354"/>
      <c r="BG1975" s="354"/>
      <c r="BH1975" s="354"/>
      <c r="BI1975" s="354"/>
      <c r="BJ1975" s="354"/>
      <c r="BK1975" s="354"/>
      <c r="BL1975" s="354"/>
      <c r="BM1975" s="354"/>
      <c r="BN1975" s="354"/>
      <c r="BO1975" s="354"/>
      <c r="BP1975" s="354"/>
      <c r="BQ1975" s="354"/>
      <c r="BR1975" s="354"/>
      <c r="BS1975" s="354"/>
      <c r="BT1975" s="355"/>
      <c r="BU1975" s="324" t="str">
        <f t="shared" si="122"/>
        <v>No disability</v>
      </c>
      <c r="BV1975" s="328" t="str">
        <f t="shared" si="120"/>
        <v>Out</v>
      </c>
      <c r="BW1975" s="329" t="str">
        <f t="shared" si="121"/>
        <v>Out</v>
      </c>
      <c r="BX1975" s="327" t="str">
        <f t="shared" si="123"/>
        <v/>
      </c>
    </row>
    <row r="1976" spans="2:76" x14ac:dyDescent="0.2">
      <c r="B1976" s="137"/>
      <c r="C1976" s="138"/>
      <c r="D1976" s="139" t="s">
        <v>2003</v>
      </c>
      <c r="E1976" s="140"/>
      <c r="F1976" s="140"/>
      <c r="G1976" s="321"/>
      <c r="H1976" s="322"/>
      <c r="I1976" s="322"/>
      <c r="J1976" s="322"/>
      <c r="K1976" s="322"/>
      <c r="L1976" s="322"/>
      <c r="M1976" s="322"/>
      <c r="N1976" s="322"/>
      <c r="O1976" s="322"/>
      <c r="P1976" s="322"/>
      <c r="Q1976" s="322"/>
      <c r="R1976" s="322"/>
      <c r="S1976" s="322"/>
      <c r="T1976" s="322"/>
      <c r="U1976" s="322"/>
      <c r="V1976" s="322"/>
      <c r="W1976" s="322"/>
      <c r="X1976" s="322"/>
      <c r="Y1976" s="322"/>
      <c r="Z1976" s="322"/>
      <c r="AA1976" s="322"/>
      <c r="AB1976" s="322"/>
      <c r="AC1976" s="322"/>
      <c r="AD1976" s="322"/>
      <c r="AE1976" s="322"/>
      <c r="AF1976" s="322"/>
      <c r="AG1976" s="322"/>
      <c r="AH1976" s="322"/>
      <c r="AI1976" s="322"/>
      <c r="AJ1976" s="322"/>
      <c r="AK1976" s="322"/>
      <c r="AL1976" s="322"/>
      <c r="AM1976" s="323"/>
      <c r="AN1976" s="353"/>
      <c r="AO1976" s="354"/>
      <c r="AP1976" s="354"/>
      <c r="AQ1976" s="354"/>
      <c r="AR1976" s="354"/>
      <c r="AS1976" s="354"/>
      <c r="AT1976" s="354"/>
      <c r="AU1976" s="354"/>
      <c r="AV1976" s="354"/>
      <c r="AW1976" s="354"/>
      <c r="AX1976" s="354"/>
      <c r="AY1976" s="354"/>
      <c r="AZ1976" s="354"/>
      <c r="BA1976" s="354"/>
      <c r="BB1976" s="354"/>
      <c r="BC1976" s="354"/>
      <c r="BD1976" s="354"/>
      <c r="BE1976" s="354"/>
      <c r="BF1976" s="354"/>
      <c r="BG1976" s="354"/>
      <c r="BH1976" s="354"/>
      <c r="BI1976" s="354"/>
      <c r="BJ1976" s="354"/>
      <c r="BK1976" s="354"/>
      <c r="BL1976" s="354"/>
      <c r="BM1976" s="354"/>
      <c r="BN1976" s="354"/>
      <c r="BO1976" s="354"/>
      <c r="BP1976" s="354"/>
      <c r="BQ1976" s="354"/>
      <c r="BR1976" s="354"/>
      <c r="BS1976" s="354"/>
      <c r="BT1976" s="355"/>
      <c r="BU1976" s="324" t="str">
        <f t="shared" si="122"/>
        <v>No disability</v>
      </c>
      <c r="BV1976" s="328" t="str">
        <f t="shared" si="120"/>
        <v>Out</v>
      </c>
      <c r="BW1976" s="329" t="str">
        <f t="shared" si="121"/>
        <v>Out</v>
      </c>
      <c r="BX1976" s="327" t="str">
        <f t="shared" si="123"/>
        <v/>
      </c>
    </row>
    <row r="1977" spans="2:76" x14ac:dyDescent="0.2">
      <c r="B1977" s="137"/>
      <c r="C1977" s="138"/>
      <c r="D1977" s="139" t="s">
        <v>2004</v>
      </c>
      <c r="E1977" s="140"/>
      <c r="F1977" s="140"/>
      <c r="G1977" s="321"/>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2"/>
      <c r="AD1977" s="322"/>
      <c r="AE1977" s="322"/>
      <c r="AF1977" s="322"/>
      <c r="AG1977" s="322"/>
      <c r="AH1977" s="322"/>
      <c r="AI1977" s="322"/>
      <c r="AJ1977" s="322"/>
      <c r="AK1977" s="322"/>
      <c r="AL1977" s="322"/>
      <c r="AM1977" s="323"/>
      <c r="AN1977" s="353"/>
      <c r="AO1977" s="354"/>
      <c r="AP1977" s="354"/>
      <c r="AQ1977" s="354"/>
      <c r="AR1977" s="354"/>
      <c r="AS1977" s="354"/>
      <c r="AT1977" s="354"/>
      <c r="AU1977" s="354"/>
      <c r="AV1977" s="354"/>
      <c r="AW1977" s="354"/>
      <c r="AX1977" s="354"/>
      <c r="AY1977" s="354"/>
      <c r="AZ1977" s="354"/>
      <c r="BA1977" s="354"/>
      <c r="BB1977" s="354"/>
      <c r="BC1977" s="354"/>
      <c r="BD1977" s="354"/>
      <c r="BE1977" s="354"/>
      <c r="BF1977" s="354"/>
      <c r="BG1977" s="354"/>
      <c r="BH1977" s="354"/>
      <c r="BI1977" s="354"/>
      <c r="BJ1977" s="354"/>
      <c r="BK1977" s="354"/>
      <c r="BL1977" s="354"/>
      <c r="BM1977" s="354"/>
      <c r="BN1977" s="354"/>
      <c r="BO1977" s="354"/>
      <c r="BP1977" s="354"/>
      <c r="BQ1977" s="354"/>
      <c r="BR1977" s="354"/>
      <c r="BS1977" s="354"/>
      <c r="BT1977" s="355"/>
      <c r="BU1977" s="324" t="str">
        <f t="shared" si="122"/>
        <v>No disability</v>
      </c>
      <c r="BV1977" s="328" t="str">
        <f t="shared" si="120"/>
        <v>Out</v>
      </c>
      <c r="BW1977" s="329" t="str">
        <f t="shared" si="121"/>
        <v>Out</v>
      </c>
      <c r="BX1977" s="327" t="str">
        <f t="shared" si="123"/>
        <v/>
      </c>
    </row>
    <row r="1978" spans="2:76" x14ac:dyDescent="0.2">
      <c r="B1978" s="137"/>
      <c r="C1978" s="138"/>
      <c r="D1978" s="139" t="s">
        <v>2005</v>
      </c>
      <c r="E1978" s="140"/>
      <c r="F1978" s="140"/>
      <c r="G1978" s="321"/>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2"/>
      <c r="AD1978" s="322"/>
      <c r="AE1978" s="322"/>
      <c r="AF1978" s="322"/>
      <c r="AG1978" s="322"/>
      <c r="AH1978" s="322"/>
      <c r="AI1978" s="322"/>
      <c r="AJ1978" s="322"/>
      <c r="AK1978" s="322"/>
      <c r="AL1978" s="322"/>
      <c r="AM1978" s="323"/>
      <c r="AN1978" s="353"/>
      <c r="AO1978" s="354"/>
      <c r="AP1978" s="354"/>
      <c r="AQ1978" s="354"/>
      <c r="AR1978" s="354"/>
      <c r="AS1978" s="354"/>
      <c r="AT1978" s="354"/>
      <c r="AU1978" s="354"/>
      <c r="AV1978" s="354"/>
      <c r="AW1978" s="354"/>
      <c r="AX1978" s="354"/>
      <c r="AY1978" s="354"/>
      <c r="AZ1978" s="354"/>
      <c r="BA1978" s="354"/>
      <c r="BB1978" s="354"/>
      <c r="BC1978" s="354"/>
      <c r="BD1978" s="354"/>
      <c r="BE1978" s="354"/>
      <c r="BF1978" s="354"/>
      <c r="BG1978" s="354"/>
      <c r="BH1978" s="354"/>
      <c r="BI1978" s="354"/>
      <c r="BJ1978" s="354"/>
      <c r="BK1978" s="354"/>
      <c r="BL1978" s="354"/>
      <c r="BM1978" s="354"/>
      <c r="BN1978" s="354"/>
      <c r="BO1978" s="354"/>
      <c r="BP1978" s="354"/>
      <c r="BQ1978" s="354"/>
      <c r="BR1978" s="354"/>
      <c r="BS1978" s="354"/>
      <c r="BT1978" s="355"/>
      <c r="BU1978" s="324" t="str">
        <f t="shared" si="122"/>
        <v>No disability</v>
      </c>
      <c r="BV1978" s="328" t="str">
        <f t="shared" si="120"/>
        <v>Out</v>
      </c>
      <c r="BW1978" s="329" t="str">
        <f t="shared" si="121"/>
        <v>Out</v>
      </c>
      <c r="BX1978" s="327" t="str">
        <f t="shared" si="123"/>
        <v/>
      </c>
    </row>
    <row r="1979" spans="2:76" x14ac:dyDescent="0.2">
      <c r="B1979" s="137"/>
      <c r="C1979" s="138"/>
      <c r="D1979" s="139" t="s">
        <v>2006</v>
      </c>
      <c r="E1979" s="140"/>
      <c r="F1979" s="140"/>
      <c r="G1979" s="321"/>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2"/>
      <c r="AD1979" s="322"/>
      <c r="AE1979" s="322"/>
      <c r="AF1979" s="322"/>
      <c r="AG1979" s="322"/>
      <c r="AH1979" s="322"/>
      <c r="AI1979" s="322"/>
      <c r="AJ1979" s="322"/>
      <c r="AK1979" s="322"/>
      <c r="AL1979" s="322"/>
      <c r="AM1979" s="323"/>
      <c r="AN1979" s="353"/>
      <c r="AO1979" s="354"/>
      <c r="AP1979" s="354"/>
      <c r="AQ1979" s="354"/>
      <c r="AR1979" s="354"/>
      <c r="AS1979" s="354"/>
      <c r="AT1979" s="354"/>
      <c r="AU1979" s="354"/>
      <c r="AV1979" s="354"/>
      <c r="AW1979" s="354"/>
      <c r="AX1979" s="354"/>
      <c r="AY1979" s="354"/>
      <c r="AZ1979" s="354"/>
      <c r="BA1979" s="354"/>
      <c r="BB1979" s="354"/>
      <c r="BC1979" s="354"/>
      <c r="BD1979" s="354"/>
      <c r="BE1979" s="354"/>
      <c r="BF1979" s="354"/>
      <c r="BG1979" s="354"/>
      <c r="BH1979" s="354"/>
      <c r="BI1979" s="354"/>
      <c r="BJ1979" s="354"/>
      <c r="BK1979" s="354"/>
      <c r="BL1979" s="354"/>
      <c r="BM1979" s="354"/>
      <c r="BN1979" s="354"/>
      <c r="BO1979" s="354"/>
      <c r="BP1979" s="354"/>
      <c r="BQ1979" s="354"/>
      <c r="BR1979" s="354"/>
      <c r="BS1979" s="354"/>
      <c r="BT1979" s="355"/>
      <c r="BU1979" s="324" t="str">
        <f t="shared" si="122"/>
        <v>No disability</v>
      </c>
      <c r="BV1979" s="328" t="str">
        <f t="shared" si="120"/>
        <v>Out</v>
      </c>
      <c r="BW1979" s="329" t="str">
        <f t="shared" si="121"/>
        <v>Out</v>
      </c>
      <c r="BX1979" s="327" t="str">
        <f t="shared" si="123"/>
        <v/>
      </c>
    </row>
    <row r="1980" spans="2:76" x14ac:dyDescent="0.2">
      <c r="B1980" s="137"/>
      <c r="C1980" s="138"/>
      <c r="D1980" s="139" t="s">
        <v>2007</v>
      </c>
      <c r="E1980" s="140"/>
      <c r="F1980" s="140"/>
      <c r="G1980" s="321"/>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2"/>
      <c r="AD1980" s="322"/>
      <c r="AE1980" s="322"/>
      <c r="AF1980" s="322"/>
      <c r="AG1980" s="322"/>
      <c r="AH1980" s="322"/>
      <c r="AI1980" s="322"/>
      <c r="AJ1980" s="322"/>
      <c r="AK1980" s="322"/>
      <c r="AL1980" s="322"/>
      <c r="AM1980" s="323"/>
      <c r="AN1980" s="353"/>
      <c r="AO1980" s="354"/>
      <c r="AP1980" s="354"/>
      <c r="AQ1980" s="354"/>
      <c r="AR1980" s="354"/>
      <c r="AS1980" s="354"/>
      <c r="AT1980" s="354"/>
      <c r="AU1980" s="354"/>
      <c r="AV1980" s="354"/>
      <c r="AW1980" s="354"/>
      <c r="AX1980" s="354"/>
      <c r="AY1980" s="354"/>
      <c r="AZ1980" s="354"/>
      <c r="BA1980" s="354"/>
      <c r="BB1980" s="354"/>
      <c r="BC1980" s="354"/>
      <c r="BD1980" s="354"/>
      <c r="BE1980" s="354"/>
      <c r="BF1980" s="354"/>
      <c r="BG1980" s="354"/>
      <c r="BH1980" s="354"/>
      <c r="BI1980" s="354"/>
      <c r="BJ1980" s="354"/>
      <c r="BK1980" s="354"/>
      <c r="BL1980" s="354"/>
      <c r="BM1980" s="354"/>
      <c r="BN1980" s="354"/>
      <c r="BO1980" s="354"/>
      <c r="BP1980" s="354"/>
      <c r="BQ1980" s="354"/>
      <c r="BR1980" s="354"/>
      <c r="BS1980" s="354"/>
      <c r="BT1980" s="355"/>
      <c r="BU1980" s="324" t="str">
        <f t="shared" si="122"/>
        <v>No disability</v>
      </c>
      <c r="BV1980" s="328" t="str">
        <f t="shared" si="120"/>
        <v>Out</v>
      </c>
      <c r="BW1980" s="329" t="str">
        <f t="shared" si="121"/>
        <v>Out</v>
      </c>
      <c r="BX1980" s="327" t="str">
        <f t="shared" si="123"/>
        <v/>
      </c>
    </row>
    <row r="1981" spans="2:76" x14ac:dyDescent="0.2">
      <c r="B1981" s="137"/>
      <c r="C1981" s="138"/>
      <c r="D1981" s="139" t="s">
        <v>2008</v>
      </c>
      <c r="E1981" s="140"/>
      <c r="F1981" s="140"/>
      <c r="G1981" s="321"/>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2"/>
      <c r="AD1981" s="322"/>
      <c r="AE1981" s="322"/>
      <c r="AF1981" s="322"/>
      <c r="AG1981" s="322"/>
      <c r="AH1981" s="322"/>
      <c r="AI1981" s="322"/>
      <c r="AJ1981" s="322"/>
      <c r="AK1981" s="322"/>
      <c r="AL1981" s="322"/>
      <c r="AM1981" s="323"/>
      <c r="AN1981" s="353"/>
      <c r="AO1981" s="354"/>
      <c r="AP1981" s="354"/>
      <c r="AQ1981" s="354"/>
      <c r="AR1981" s="354"/>
      <c r="AS1981" s="354"/>
      <c r="AT1981" s="354"/>
      <c r="AU1981" s="354"/>
      <c r="AV1981" s="354"/>
      <c r="AW1981" s="354"/>
      <c r="AX1981" s="354"/>
      <c r="AY1981" s="354"/>
      <c r="AZ1981" s="354"/>
      <c r="BA1981" s="354"/>
      <c r="BB1981" s="354"/>
      <c r="BC1981" s="354"/>
      <c r="BD1981" s="354"/>
      <c r="BE1981" s="354"/>
      <c r="BF1981" s="354"/>
      <c r="BG1981" s="354"/>
      <c r="BH1981" s="354"/>
      <c r="BI1981" s="354"/>
      <c r="BJ1981" s="354"/>
      <c r="BK1981" s="354"/>
      <c r="BL1981" s="354"/>
      <c r="BM1981" s="354"/>
      <c r="BN1981" s="354"/>
      <c r="BO1981" s="354"/>
      <c r="BP1981" s="354"/>
      <c r="BQ1981" s="354"/>
      <c r="BR1981" s="354"/>
      <c r="BS1981" s="354"/>
      <c r="BT1981" s="355"/>
      <c r="BU1981" s="324" t="str">
        <f t="shared" si="122"/>
        <v>No disability</v>
      </c>
      <c r="BV1981" s="328" t="str">
        <f t="shared" si="120"/>
        <v>Out</v>
      </c>
      <c r="BW1981" s="329" t="str">
        <f t="shared" si="121"/>
        <v>Out</v>
      </c>
      <c r="BX1981" s="327" t="str">
        <f t="shared" si="123"/>
        <v/>
      </c>
    </row>
    <row r="1982" spans="2:76" x14ac:dyDescent="0.2">
      <c r="B1982" s="137"/>
      <c r="C1982" s="138"/>
      <c r="D1982" s="139" t="s">
        <v>2009</v>
      </c>
      <c r="E1982" s="140"/>
      <c r="F1982" s="140"/>
      <c r="G1982" s="321"/>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322"/>
      <c r="AF1982" s="322"/>
      <c r="AG1982" s="322"/>
      <c r="AH1982" s="322"/>
      <c r="AI1982" s="322"/>
      <c r="AJ1982" s="322"/>
      <c r="AK1982" s="322"/>
      <c r="AL1982" s="322"/>
      <c r="AM1982" s="323"/>
      <c r="AN1982" s="353"/>
      <c r="AO1982" s="354"/>
      <c r="AP1982" s="354"/>
      <c r="AQ1982" s="354"/>
      <c r="AR1982" s="354"/>
      <c r="AS1982" s="354"/>
      <c r="AT1982" s="354"/>
      <c r="AU1982" s="354"/>
      <c r="AV1982" s="354"/>
      <c r="AW1982" s="354"/>
      <c r="AX1982" s="354"/>
      <c r="AY1982" s="354"/>
      <c r="AZ1982" s="354"/>
      <c r="BA1982" s="354"/>
      <c r="BB1982" s="354"/>
      <c r="BC1982" s="354"/>
      <c r="BD1982" s="354"/>
      <c r="BE1982" s="354"/>
      <c r="BF1982" s="354"/>
      <c r="BG1982" s="354"/>
      <c r="BH1982" s="354"/>
      <c r="BI1982" s="354"/>
      <c r="BJ1982" s="354"/>
      <c r="BK1982" s="354"/>
      <c r="BL1982" s="354"/>
      <c r="BM1982" s="354"/>
      <c r="BN1982" s="354"/>
      <c r="BO1982" s="354"/>
      <c r="BP1982" s="354"/>
      <c r="BQ1982" s="354"/>
      <c r="BR1982" s="354"/>
      <c r="BS1982" s="354"/>
      <c r="BT1982" s="355"/>
      <c r="BU1982" s="324" t="str">
        <f t="shared" si="122"/>
        <v>No disability</v>
      </c>
      <c r="BV1982" s="328" t="str">
        <f t="shared" si="120"/>
        <v>Out</v>
      </c>
      <c r="BW1982" s="329" t="str">
        <f t="shared" si="121"/>
        <v>Out</v>
      </c>
      <c r="BX1982" s="327" t="str">
        <f t="shared" si="123"/>
        <v/>
      </c>
    </row>
    <row r="1983" spans="2:76" x14ac:dyDescent="0.2">
      <c r="B1983" s="137"/>
      <c r="C1983" s="138"/>
      <c r="D1983" s="139" t="s">
        <v>2010</v>
      </c>
      <c r="E1983" s="140"/>
      <c r="F1983" s="140"/>
      <c r="G1983" s="321"/>
      <c r="H1983" s="322"/>
      <c r="I1983" s="322"/>
      <c r="J1983" s="322"/>
      <c r="K1983" s="322"/>
      <c r="L1983" s="322"/>
      <c r="M1983" s="322"/>
      <c r="N1983" s="322"/>
      <c r="O1983" s="322"/>
      <c r="P1983" s="322"/>
      <c r="Q1983" s="322"/>
      <c r="R1983" s="322"/>
      <c r="S1983" s="322"/>
      <c r="T1983" s="322"/>
      <c r="U1983" s="322"/>
      <c r="V1983" s="322"/>
      <c r="W1983" s="322"/>
      <c r="X1983" s="322"/>
      <c r="Y1983" s="322"/>
      <c r="Z1983" s="322"/>
      <c r="AA1983" s="322"/>
      <c r="AB1983" s="322"/>
      <c r="AC1983" s="322"/>
      <c r="AD1983" s="322"/>
      <c r="AE1983" s="322"/>
      <c r="AF1983" s="322"/>
      <c r="AG1983" s="322"/>
      <c r="AH1983" s="322"/>
      <c r="AI1983" s="322"/>
      <c r="AJ1983" s="322"/>
      <c r="AK1983" s="322"/>
      <c r="AL1983" s="322"/>
      <c r="AM1983" s="323"/>
      <c r="AN1983" s="353"/>
      <c r="AO1983" s="354"/>
      <c r="AP1983" s="354"/>
      <c r="AQ1983" s="354"/>
      <c r="AR1983" s="354"/>
      <c r="AS1983" s="354"/>
      <c r="AT1983" s="354"/>
      <c r="AU1983" s="354"/>
      <c r="AV1983" s="354"/>
      <c r="AW1983" s="354"/>
      <c r="AX1983" s="354"/>
      <c r="AY1983" s="354"/>
      <c r="AZ1983" s="354"/>
      <c r="BA1983" s="354"/>
      <c r="BB1983" s="354"/>
      <c r="BC1983" s="354"/>
      <c r="BD1983" s="354"/>
      <c r="BE1983" s="354"/>
      <c r="BF1983" s="354"/>
      <c r="BG1983" s="354"/>
      <c r="BH1983" s="354"/>
      <c r="BI1983" s="354"/>
      <c r="BJ1983" s="354"/>
      <c r="BK1983" s="354"/>
      <c r="BL1983" s="354"/>
      <c r="BM1983" s="354"/>
      <c r="BN1983" s="354"/>
      <c r="BO1983" s="354"/>
      <c r="BP1983" s="354"/>
      <c r="BQ1983" s="354"/>
      <c r="BR1983" s="354"/>
      <c r="BS1983" s="354"/>
      <c r="BT1983" s="355"/>
      <c r="BU1983" s="324" t="str">
        <f t="shared" si="122"/>
        <v>No disability</v>
      </c>
      <c r="BV1983" s="328" t="str">
        <f t="shared" si="120"/>
        <v>Out</v>
      </c>
      <c r="BW1983" s="329" t="str">
        <f t="shared" si="121"/>
        <v>Out</v>
      </c>
      <c r="BX1983" s="327" t="str">
        <f t="shared" si="123"/>
        <v/>
      </c>
    </row>
    <row r="1984" spans="2:76" x14ac:dyDescent="0.2">
      <c r="B1984" s="137"/>
      <c r="C1984" s="138"/>
      <c r="D1984" s="139" t="s">
        <v>2011</v>
      </c>
      <c r="E1984" s="140"/>
      <c r="F1984" s="140"/>
      <c r="G1984" s="321"/>
      <c r="H1984" s="322"/>
      <c r="I1984" s="322"/>
      <c r="J1984" s="322"/>
      <c r="K1984" s="322"/>
      <c r="L1984" s="322"/>
      <c r="M1984" s="322"/>
      <c r="N1984" s="322"/>
      <c r="O1984" s="322"/>
      <c r="P1984" s="322"/>
      <c r="Q1984" s="322"/>
      <c r="R1984" s="322"/>
      <c r="S1984" s="322"/>
      <c r="T1984" s="322"/>
      <c r="U1984" s="322"/>
      <c r="V1984" s="322"/>
      <c r="W1984" s="322"/>
      <c r="X1984" s="322"/>
      <c r="Y1984" s="322"/>
      <c r="Z1984" s="322"/>
      <c r="AA1984" s="322"/>
      <c r="AB1984" s="322"/>
      <c r="AC1984" s="322"/>
      <c r="AD1984" s="322"/>
      <c r="AE1984" s="322"/>
      <c r="AF1984" s="322"/>
      <c r="AG1984" s="322"/>
      <c r="AH1984" s="322"/>
      <c r="AI1984" s="322"/>
      <c r="AJ1984" s="322"/>
      <c r="AK1984" s="322"/>
      <c r="AL1984" s="322"/>
      <c r="AM1984" s="323"/>
      <c r="AN1984" s="353"/>
      <c r="AO1984" s="354"/>
      <c r="AP1984" s="354"/>
      <c r="AQ1984" s="354"/>
      <c r="AR1984" s="354"/>
      <c r="AS1984" s="354"/>
      <c r="AT1984" s="354"/>
      <c r="AU1984" s="354"/>
      <c r="AV1984" s="354"/>
      <c r="AW1984" s="354"/>
      <c r="AX1984" s="354"/>
      <c r="AY1984" s="354"/>
      <c r="AZ1984" s="354"/>
      <c r="BA1984" s="354"/>
      <c r="BB1984" s="354"/>
      <c r="BC1984" s="354"/>
      <c r="BD1984" s="354"/>
      <c r="BE1984" s="354"/>
      <c r="BF1984" s="354"/>
      <c r="BG1984" s="354"/>
      <c r="BH1984" s="354"/>
      <c r="BI1984" s="354"/>
      <c r="BJ1984" s="354"/>
      <c r="BK1984" s="354"/>
      <c r="BL1984" s="354"/>
      <c r="BM1984" s="354"/>
      <c r="BN1984" s="354"/>
      <c r="BO1984" s="354"/>
      <c r="BP1984" s="354"/>
      <c r="BQ1984" s="354"/>
      <c r="BR1984" s="354"/>
      <c r="BS1984" s="354"/>
      <c r="BT1984" s="355"/>
      <c r="BU1984" s="324" t="str">
        <f t="shared" si="122"/>
        <v>No disability</v>
      </c>
      <c r="BV1984" s="328" t="str">
        <f t="shared" si="120"/>
        <v>Out</v>
      </c>
      <c r="BW1984" s="329" t="str">
        <f t="shared" si="121"/>
        <v>Out</v>
      </c>
      <c r="BX1984" s="327" t="str">
        <f t="shared" si="123"/>
        <v/>
      </c>
    </row>
    <row r="1985" spans="2:76" x14ac:dyDescent="0.2">
      <c r="B1985" s="137"/>
      <c r="C1985" s="138"/>
      <c r="D1985" s="139" t="s">
        <v>2012</v>
      </c>
      <c r="E1985" s="140"/>
      <c r="F1985" s="140"/>
      <c r="G1985" s="321"/>
      <c r="H1985" s="322"/>
      <c r="I1985" s="322"/>
      <c r="J1985" s="322"/>
      <c r="K1985" s="322"/>
      <c r="L1985" s="322"/>
      <c r="M1985" s="322"/>
      <c r="N1985" s="322"/>
      <c r="O1985" s="322"/>
      <c r="P1985" s="322"/>
      <c r="Q1985" s="322"/>
      <c r="R1985" s="322"/>
      <c r="S1985" s="322"/>
      <c r="T1985" s="322"/>
      <c r="U1985" s="322"/>
      <c r="V1985" s="322"/>
      <c r="W1985" s="322"/>
      <c r="X1985" s="322"/>
      <c r="Y1985" s="322"/>
      <c r="Z1985" s="322"/>
      <c r="AA1985" s="322"/>
      <c r="AB1985" s="322"/>
      <c r="AC1985" s="322"/>
      <c r="AD1985" s="322"/>
      <c r="AE1985" s="322"/>
      <c r="AF1985" s="322"/>
      <c r="AG1985" s="322"/>
      <c r="AH1985" s="322"/>
      <c r="AI1985" s="322"/>
      <c r="AJ1985" s="322"/>
      <c r="AK1985" s="322"/>
      <c r="AL1985" s="322"/>
      <c r="AM1985" s="323"/>
      <c r="AN1985" s="353"/>
      <c r="AO1985" s="354"/>
      <c r="AP1985" s="354"/>
      <c r="AQ1985" s="354"/>
      <c r="AR1985" s="354"/>
      <c r="AS1985" s="354"/>
      <c r="AT1985" s="354"/>
      <c r="AU1985" s="354"/>
      <c r="AV1985" s="354"/>
      <c r="AW1985" s="354"/>
      <c r="AX1985" s="354"/>
      <c r="AY1985" s="354"/>
      <c r="AZ1985" s="354"/>
      <c r="BA1985" s="354"/>
      <c r="BB1985" s="354"/>
      <c r="BC1985" s="354"/>
      <c r="BD1985" s="354"/>
      <c r="BE1985" s="354"/>
      <c r="BF1985" s="354"/>
      <c r="BG1985" s="354"/>
      <c r="BH1985" s="354"/>
      <c r="BI1985" s="354"/>
      <c r="BJ1985" s="354"/>
      <c r="BK1985" s="354"/>
      <c r="BL1985" s="354"/>
      <c r="BM1985" s="354"/>
      <c r="BN1985" s="354"/>
      <c r="BO1985" s="354"/>
      <c r="BP1985" s="354"/>
      <c r="BQ1985" s="354"/>
      <c r="BR1985" s="354"/>
      <c r="BS1985" s="354"/>
      <c r="BT1985" s="355"/>
      <c r="BU1985" s="324" t="str">
        <f t="shared" si="122"/>
        <v>No disability</v>
      </c>
      <c r="BV1985" s="328" t="str">
        <f t="shared" si="120"/>
        <v>Out</v>
      </c>
      <c r="BW1985" s="329" t="str">
        <f t="shared" si="121"/>
        <v>Out</v>
      </c>
      <c r="BX1985" s="327" t="str">
        <f t="shared" si="123"/>
        <v/>
      </c>
    </row>
    <row r="1986" spans="2:76" x14ac:dyDescent="0.2">
      <c r="B1986" s="137"/>
      <c r="C1986" s="138"/>
      <c r="D1986" s="139" t="s">
        <v>2013</v>
      </c>
      <c r="E1986" s="140"/>
      <c r="F1986" s="140"/>
      <c r="G1986" s="321"/>
      <c r="H1986" s="322"/>
      <c r="I1986" s="322"/>
      <c r="J1986" s="322"/>
      <c r="K1986" s="322"/>
      <c r="L1986" s="322"/>
      <c r="M1986" s="322"/>
      <c r="N1986" s="322"/>
      <c r="O1986" s="322"/>
      <c r="P1986" s="322"/>
      <c r="Q1986" s="322"/>
      <c r="R1986" s="322"/>
      <c r="S1986" s="322"/>
      <c r="T1986" s="322"/>
      <c r="U1986" s="322"/>
      <c r="V1986" s="322"/>
      <c r="W1986" s="322"/>
      <c r="X1986" s="322"/>
      <c r="Y1986" s="322"/>
      <c r="Z1986" s="322"/>
      <c r="AA1986" s="322"/>
      <c r="AB1986" s="322"/>
      <c r="AC1986" s="322"/>
      <c r="AD1986" s="322"/>
      <c r="AE1986" s="322"/>
      <c r="AF1986" s="322"/>
      <c r="AG1986" s="322"/>
      <c r="AH1986" s="322"/>
      <c r="AI1986" s="322"/>
      <c r="AJ1986" s="322"/>
      <c r="AK1986" s="322"/>
      <c r="AL1986" s="322"/>
      <c r="AM1986" s="323"/>
      <c r="AN1986" s="353"/>
      <c r="AO1986" s="354"/>
      <c r="AP1986" s="354"/>
      <c r="AQ1986" s="354"/>
      <c r="AR1986" s="354"/>
      <c r="AS1986" s="354"/>
      <c r="AT1986" s="354"/>
      <c r="AU1986" s="354"/>
      <c r="AV1986" s="354"/>
      <c r="AW1986" s="354"/>
      <c r="AX1986" s="354"/>
      <c r="AY1986" s="354"/>
      <c r="AZ1986" s="354"/>
      <c r="BA1986" s="354"/>
      <c r="BB1986" s="354"/>
      <c r="BC1986" s="354"/>
      <c r="BD1986" s="354"/>
      <c r="BE1986" s="354"/>
      <c r="BF1986" s="354"/>
      <c r="BG1986" s="354"/>
      <c r="BH1986" s="354"/>
      <c r="BI1986" s="354"/>
      <c r="BJ1986" s="354"/>
      <c r="BK1986" s="354"/>
      <c r="BL1986" s="354"/>
      <c r="BM1986" s="354"/>
      <c r="BN1986" s="354"/>
      <c r="BO1986" s="354"/>
      <c r="BP1986" s="354"/>
      <c r="BQ1986" s="354"/>
      <c r="BR1986" s="354"/>
      <c r="BS1986" s="354"/>
      <c r="BT1986" s="355"/>
      <c r="BU1986" s="324" t="str">
        <f t="shared" si="122"/>
        <v>No disability</v>
      </c>
      <c r="BV1986" s="328" t="str">
        <f t="shared" si="120"/>
        <v>Out</v>
      </c>
      <c r="BW1986" s="329" t="str">
        <f t="shared" si="121"/>
        <v>Out</v>
      </c>
      <c r="BX1986" s="327" t="str">
        <f t="shared" si="123"/>
        <v/>
      </c>
    </row>
    <row r="1987" spans="2:76" x14ac:dyDescent="0.2">
      <c r="B1987" s="137"/>
      <c r="C1987" s="138"/>
      <c r="D1987" s="139" t="s">
        <v>2014</v>
      </c>
      <c r="E1987" s="140"/>
      <c r="F1987" s="140"/>
      <c r="G1987" s="321"/>
      <c r="H1987" s="322"/>
      <c r="I1987" s="322"/>
      <c r="J1987" s="322"/>
      <c r="K1987" s="322"/>
      <c r="L1987" s="322"/>
      <c r="M1987" s="322"/>
      <c r="N1987" s="322"/>
      <c r="O1987" s="322"/>
      <c r="P1987" s="322"/>
      <c r="Q1987" s="322"/>
      <c r="R1987" s="322"/>
      <c r="S1987" s="322"/>
      <c r="T1987" s="322"/>
      <c r="U1987" s="322"/>
      <c r="V1987" s="322"/>
      <c r="W1987" s="322"/>
      <c r="X1987" s="322"/>
      <c r="Y1987" s="322"/>
      <c r="Z1987" s="322"/>
      <c r="AA1987" s="322"/>
      <c r="AB1987" s="322"/>
      <c r="AC1987" s="322"/>
      <c r="AD1987" s="322"/>
      <c r="AE1987" s="322"/>
      <c r="AF1987" s="322"/>
      <c r="AG1987" s="322"/>
      <c r="AH1987" s="322"/>
      <c r="AI1987" s="322"/>
      <c r="AJ1987" s="322"/>
      <c r="AK1987" s="322"/>
      <c r="AL1987" s="322"/>
      <c r="AM1987" s="323"/>
      <c r="AN1987" s="353"/>
      <c r="AO1987" s="354"/>
      <c r="AP1987" s="354"/>
      <c r="AQ1987" s="354"/>
      <c r="AR1987" s="354"/>
      <c r="AS1987" s="354"/>
      <c r="AT1987" s="354"/>
      <c r="AU1987" s="354"/>
      <c r="AV1987" s="354"/>
      <c r="AW1987" s="354"/>
      <c r="AX1987" s="354"/>
      <c r="AY1987" s="354"/>
      <c r="AZ1987" s="354"/>
      <c r="BA1987" s="354"/>
      <c r="BB1987" s="354"/>
      <c r="BC1987" s="354"/>
      <c r="BD1987" s="354"/>
      <c r="BE1987" s="354"/>
      <c r="BF1987" s="354"/>
      <c r="BG1987" s="354"/>
      <c r="BH1987" s="354"/>
      <c r="BI1987" s="354"/>
      <c r="BJ1987" s="354"/>
      <c r="BK1987" s="354"/>
      <c r="BL1987" s="354"/>
      <c r="BM1987" s="354"/>
      <c r="BN1987" s="354"/>
      <c r="BO1987" s="354"/>
      <c r="BP1987" s="354"/>
      <c r="BQ1987" s="354"/>
      <c r="BR1987" s="354"/>
      <c r="BS1987" s="354"/>
      <c r="BT1987" s="355"/>
      <c r="BU1987" s="324" t="str">
        <f t="shared" si="122"/>
        <v>No disability</v>
      </c>
      <c r="BV1987" s="328" t="str">
        <f t="shared" si="120"/>
        <v>Out</v>
      </c>
      <c r="BW1987" s="329" t="str">
        <f t="shared" si="121"/>
        <v>Out</v>
      </c>
      <c r="BX1987" s="327" t="str">
        <f t="shared" si="123"/>
        <v/>
      </c>
    </row>
    <row r="1988" spans="2:76" x14ac:dyDescent="0.2">
      <c r="B1988" s="137"/>
      <c r="C1988" s="138"/>
      <c r="D1988" s="139" t="s">
        <v>2015</v>
      </c>
      <c r="E1988" s="140"/>
      <c r="F1988" s="140"/>
      <c r="G1988" s="321"/>
      <c r="H1988" s="322"/>
      <c r="I1988" s="322"/>
      <c r="J1988" s="322"/>
      <c r="K1988" s="322"/>
      <c r="L1988" s="322"/>
      <c r="M1988" s="322"/>
      <c r="N1988" s="322"/>
      <c r="O1988" s="322"/>
      <c r="P1988" s="322"/>
      <c r="Q1988" s="322"/>
      <c r="R1988" s="322"/>
      <c r="S1988" s="322"/>
      <c r="T1988" s="322"/>
      <c r="U1988" s="322"/>
      <c r="V1988" s="322"/>
      <c r="W1988" s="322"/>
      <c r="X1988" s="322"/>
      <c r="Y1988" s="322"/>
      <c r="Z1988" s="322"/>
      <c r="AA1988" s="322"/>
      <c r="AB1988" s="322"/>
      <c r="AC1988" s="322"/>
      <c r="AD1988" s="322"/>
      <c r="AE1988" s="322"/>
      <c r="AF1988" s="322"/>
      <c r="AG1988" s="322"/>
      <c r="AH1988" s="322"/>
      <c r="AI1988" s="322"/>
      <c r="AJ1988" s="322"/>
      <c r="AK1988" s="322"/>
      <c r="AL1988" s="322"/>
      <c r="AM1988" s="323"/>
      <c r="AN1988" s="353"/>
      <c r="AO1988" s="354"/>
      <c r="AP1988" s="354"/>
      <c r="AQ1988" s="354"/>
      <c r="AR1988" s="354"/>
      <c r="AS1988" s="354"/>
      <c r="AT1988" s="354"/>
      <c r="AU1988" s="354"/>
      <c r="AV1988" s="354"/>
      <c r="AW1988" s="354"/>
      <c r="AX1988" s="354"/>
      <c r="AY1988" s="354"/>
      <c r="AZ1988" s="354"/>
      <c r="BA1988" s="354"/>
      <c r="BB1988" s="354"/>
      <c r="BC1988" s="354"/>
      <c r="BD1988" s="354"/>
      <c r="BE1988" s="354"/>
      <c r="BF1988" s="354"/>
      <c r="BG1988" s="354"/>
      <c r="BH1988" s="354"/>
      <c r="BI1988" s="354"/>
      <c r="BJ1988" s="354"/>
      <c r="BK1988" s="354"/>
      <c r="BL1988" s="354"/>
      <c r="BM1988" s="354"/>
      <c r="BN1988" s="354"/>
      <c r="BO1988" s="354"/>
      <c r="BP1988" s="354"/>
      <c r="BQ1988" s="354"/>
      <c r="BR1988" s="354"/>
      <c r="BS1988" s="354"/>
      <c r="BT1988" s="355"/>
      <c r="BU1988" s="324" t="str">
        <f t="shared" si="122"/>
        <v>No disability</v>
      </c>
      <c r="BV1988" s="328" t="str">
        <f t="shared" si="120"/>
        <v>Out</v>
      </c>
      <c r="BW1988" s="329" t="str">
        <f t="shared" si="121"/>
        <v>Out</v>
      </c>
      <c r="BX1988" s="327" t="str">
        <f t="shared" si="123"/>
        <v/>
      </c>
    </row>
    <row r="1989" spans="2:76" x14ac:dyDescent="0.2">
      <c r="B1989" s="137"/>
      <c r="C1989" s="138"/>
      <c r="D1989" s="139" t="s">
        <v>2016</v>
      </c>
      <c r="E1989" s="140"/>
      <c r="F1989" s="140"/>
      <c r="G1989" s="321"/>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322"/>
      <c r="AE1989" s="322"/>
      <c r="AF1989" s="322"/>
      <c r="AG1989" s="322"/>
      <c r="AH1989" s="322"/>
      <c r="AI1989" s="322"/>
      <c r="AJ1989" s="322"/>
      <c r="AK1989" s="322"/>
      <c r="AL1989" s="322"/>
      <c r="AM1989" s="323"/>
      <c r="AN1989" s="353"/>
      <c r="AO1989" s="354"/>
      <c r="AP1989" s="354"/>
      <c r="AQ1989" s="354"/>
      <c r="AR1989" s="354"/>
      <c r="AS1989" s="354"/>
      <c r="AT1989" s="354"/>
      <c r="AU1989" s="354"/>
      <c r="AV1989" s="354"/>
      <c r="AW1989" s="354"/>
      <c r="AX1989" s="354"/>
      <c r="AY1989" s="354"/>
      <c r="AZ1989" s="354"/>
      <c r="BA1989" s="354"/>
      <c r="BB1989" s="354"/>
      <c r="BC1989" s="354"/>
      <c r="BD1989" s="354"/>
      <c r="BE1989" s="354"/>
      <c r="BF1989" s="354"/>
      <c r="BG1989" s="354"/>
      <c r="BH1989" s="354"/>
      <c r="BI1989" s="354"/>
      <c r="BJ1989" s="354"/>
      <c r="BK1989" s="354"/>
      <c r="BL1989" s="354"/>
      <c r="BM1989" s="354"/>
      <c r="BN1989" s="354"/>
      <c r="BO1989" s="354"/>
      <c r="BP1989" s="354"/>
      <c r="BQ1989" s="354"/>
      <c r="BR1989" s="354"/>
      <c r="BS1989" s="354"/>
      <c r="BT1989" s="355"/>
      <c r="BU1989" s="324" t="str">
        <f t="shared" si="122"/>
        <v>No disability</v>
      </c>
      <c r="BV1989" s="328" t="str">
        <f t="shared" si="120"/>
        <v>Out</v>
      </c>
      <c r="BW1989" s="329" t="str">
        <f t="shared" si="121"/>
        <v>Out</v>
      </c>
      <c r="BX1989" s="327" t="str">
        <f t="shared" si="123"/>
        <v/>
      </c>
    </row>
    <row r="1990" spans="2:76" x14ac:dyDescent="0.2">
      <c r="B1990" s="137"/>
      <c r="C1990" s="138"/>
      <c r="D1990" s="139" t="s">
        <v>2017</v>
      </c>
      <c r="E1990" s="140"/>
      <c r="F1990" s="140"/>
      <c r="G1990" s="321"/>
      <c r="H1990" s="322"/>
      <c r="I1990" s="322"/>
      <c r="J1990" s="322"/>
      <c r="K1990" s="322"/>
      <c r="L1990" s="322"/>
      <c r="M1990" s="322"/>
      <c r="N1990" s="322"/>
      <c r="O1990" s="322"/>
      <c r="P1990" s="322"/>
      <c r="Q1990" s="322"/>
      <c r="R1990" s="322"/>
      <c r="S1990" s="322"/>
      <c r="T1990" s="322"/>
      <c r="U1990" s="322"/>
      <c r="V1990" s="322"/>
      <c r="W1990" s="322"/>
      <c r="X1990" s="322"/>
      <c r="Y1990" s="322"/>
      <c r="Z1990" s="322"/>
      <c r="AA1990" s="322"/>
      <c r="AB1990" s="322"/>
      <c r="AC1990" s="322"/>
      <c r="AD1990" s="322"/>
      <c r="AE1990" s="322"/>
      <c r="AF1990" s="322"/>
      <c r="AG1990" s="322"/>
      <c r="AH1990" s="322"/>
      <c r="AI1990" s="322"/>
      <c r="AJ1990" s="322"/>
      <c r="AK1990" s="322"/>
      <c r="AL1990" s="322"/>
      <c r="AM1990" s="323"/>
      <c r="AN1990" s="353"/>
      <c r="AO1990" s="354"/>
      <c r="AP1990" s="354"/>
      <c r="AQ1990" s="354"/>
      <c r="AR1990" s="354"/>
      <c r="AS1990" s="354"/>
      <c r="AT1990" s="354"/>
      <c r="AU1990" s="354"/>
      <c r="AV1990" s="354"/>
      <c r="AW1990" s="354"/>
      <c r="AX1990" s="354"/>
      <c r="AY1990" s="354"/>
      <c r="AZ1990" s="354"/>
      <c r="BA1990" s="354"/>
      <c r="BB1990" s="354"/>
      <c r="BC1990" s="354"/>
      <c r="BD1990" s="354"/>
      <c r="BE1990" s="354"/>
      <c r="BF1990" s="354"/>
      <c r="BG1990" s="354"/>
      <c r="BH1990" s="354"/>
      <c r="BI1990" s="354"/>
      <c r="BJ1990" s="354"/>
      <c r="BK1990" s="354"/>
      <c r="BL1990" s="354"/>
      <c r="BM1990" s="354"/>
      <c r="BN1990" s="354"/>
      <c r="BO1990" s="354"/>
      <c r="BP1990" s="354"/>
      <c r="BQ1990" s="354"/>
      <c r="BR1990" s="354"/>
      <c r="BS1990" s="354"/>
      <c r="BT1990" s="355"/>
      <c r="BU1990" s="324" t="str">
        <f t="shared" si="122"/>
        <v>No disability</v>
      </c>
      <c r="BV1990" s="328" t="str">
        <f t="shared" si="120"/>
        <v>Out</v>
      </c>
      <c r="BW1990" s="329" t="str">
        <f t="shared" si="121"/>
        <v>Out</v>
      </c>
      <c r="BX1990" s="327" t="str">
        <f t="shared" si="123"/>
        <v/>
      </c>
    </row>
    <row r="1991" spans="2:76" x14ac:dyDescent="0.2">
      <c r="B1991" s="137"/>
      <c r="C1991" s="138"/>
      <c r="D1991" s="139" t="s">
        <v>2018</v>
      </c>
      <c r="E1991" s="140"/>
      <c r="F1991" s="140"/>
      <c r="G1991" s="321"/>
      <c r="H1991" s="322"/>
      <c r="I1991" s="322"/>
      <c r="J1991" s="322"/>
      <c r="K1991" s="322"/>
      <c r="L1991" s="322"/>
      <c r="M1991" s="322"/>
      <c r="N1991" s="322"/>
      <c r="O1991" s="322"/>
      <c r="P1991" s="322"/>
      <c r="Q1991" s="322"/>
      <c r="R1991" s="322"/>
      <c r="S1991" s="322"/>
      <c r="T1991" s="322"/>
      <c r="U1991" s="322"/>
      <c r="V1991" s="322"/>
      <c r="W1991" s="322"/>
      <c r="X1991" s="322"/>
      <c r="Y1991" s="322"/>
      <c r="Z1991" s="322"/>
      <c r="AA1991" s="322"/>
      <c r="AB1991" s="322"/>
      <c r="AC1991" s="322"/>
      <c r="AD1991" s="322"/>
      <c r="AE1991" s="322"/>
      <c r="AF1991" s="322"/>
      <c r="AG1991" s="322"/>
      <c r="AH1991" s="322"/>
      <c r="AI1991" s="322"/>
      <c r="AJ1991" s="322"/>
      <c r="AK1991" s="322"/>
      <c r="AL1991" s="322"/>
      <c r="AM1991" s="323"/>
      <c r="AN1991" s="353"/>
      <c r="AO1991" s="354"/>
      <c r="AP1991" s="354"/>
      <c r="AQ1991" s="354"/>
      <c r="AR1991" s="354"/>
      <c r="AS1991" s="354"/>
      <c r="AT1991" s="354"/>
      <c r="AU1991" s="354"/>
      <c r="AV1991" s="354"/>
      <c r="AW1991" s="354"/>
      <c r="AX1991" s="354"/>
      <c r="AY1991" s="354"/>
      <c r="AZ1991" s="354"/>
      <c r="BA1991" s="354"/>
      <c r="BB1991" s="354"/>
      <c r="BC1991" s="354"/>
      <c r="BD1991" s="354"/>
      <c r="BE1991" s="354"/>
      <c r="BF1991" s="354"/>
      <c r="BG1991" s="354"/>
      <c r="BH1991" s="354"/>
      <c r="BI1991" s="354"/>
      <c r="BJ1991" s="354"/>
      <c r="BK1991" s="354"/>
      <c r="BL1991" s="354"/>
      <c r="BM1991" s="354"/>
      <c r="BN1991" s="354"/>
      <c r="BO1991" s="354"/>
      <c r="BP1991" s="354"/>
      <c r="BQ1991" s="354"/>
      <c r="BR1991" s="354"/>
      <c r="BS1991" s="354"/>
      <c r="BT1991" s="355"/>
      <c r="BU1991" s="324" t="str">
        <f t="shared" si="122"/>
        <v>No disability</v>
      </c>
      <c r="BV1991" s="328" t="str">
        <f t="shared" si="120"/>
        <v>Out</v>
      </c>
      <c r="BW1991" s="329" t="str">
        <f t="shared" si="121"/>
        <v>Out</v>
      </c>
      <c r="BX1991" s="327" t="str">
        <f t="shared" si="123"/>
        <v/>
      </c>
    </row>
    <row r="1992" spans="2:76" x14ac:dyDescent="0.2">
      <c r="B1992" s="137"/>
      <c r="C1992" s="138"/>
      <c r="D1992" s="139" t="s">
        <v>2019</v>
      </c>
      <c r="E1992" s="140"/>
      <c r="F1992" s="140"/>
      <c r="G1992" s="321"/>
      <c r="H1992" s="322"/>
      <c r="I1992" s="322"/>
      <c r="J1992" s="322"/>
      <c r="K1992" s="322"/>
      <c r="L1992" s="322"/>
      <c r="M1992" s="322"/>
      <c r="N1992" s="322"/>
      <c r="O1992" s="322"/>
      <c r="P1992" s="322"/>
      <c r="Q1992" s="322"/>
      <c r="R1992" s="322"/>
      <c r="S1992" s="322"/>
      <c r="T1992" s="322"/>
      <c r="U1992" s="322"/>
      <c r="V1992" s="322"/>
      <c r="W1992" s="322"/>
      <c r="X1992" s="322"/>
      <c r="Y1992" s="322"/>
      <c r="Z1992" s="322"/>
      <c r="AA1992" s="322"/>
      <c r="AB1992" s="322"/>
      <c r="AC1992" s="322"/>
      <c r="AD1992" s="322"/>
      <c r="AE1992" s="322"/>
      <c r="AF1992" s="322"/>
      <c r="AG1992" s="322"/>
      <c r="AH1992" s="322"/>
      <c r="AI1992" s="322"/>
      <c r="AJ1992" s="322"/>
      <c r="AK1992" s="322"/>
      <c r="AL1992" s="322"/>
      <c r="AM1992" s="323"/>
      <c r="AN1992" s="353"/>
      <c r="AO1992" s="354"/>
      <c r="AP1992" s="354"/>
      <c r="AQ1992" s="354"/>
      <c r="AR1992" s="354"/>
      <c r="AS1992" s="354"/>
      <c r="AT1992" s="354"/>
      <c r="AU1992" s="354"/>
      <c r="AV1992" s="354"/>
      <c r="AW1992" s="354"/>
      <c r="AX1992" s="354"/>
      <c r="AY1992" s="354"/>
      <c r="AZ1992" s="354"/>
      <c r="BA1992" s="354"/>
      <c r="BB1992" s="354"/>
      <c r="BC1992" s="354"/>
      <c r="BD1992" s="354"/>
      <c r="BE1992" s="354"/>
      <c r="BF1992" s="354"/>
      <c r="BG1992" s="354"/>
      <c r="BH1992" s="354"/>
      <c r="BI1992" s="354"/>
      <c r="BJ1992" s="354"/>
      <c r="BK1992" s="354"/>
      <c r="BL1992" s="354"/>
      <c r="BM1992" s="354"/>
      <c r="BN1992" s="354"/>
      <c r="BO1992" s="354"/>
      <c r="BP1992" s="354"/>
      <c r="BQ1992" s="354"/>
      <c r="BR1992" s="354"/>
      <c r="BS1992" s="354"/>
      <c r="BT1992" s="355"/>
      <c r="BU1992" s="324" t="str">
        <f t="shared" si="122"/>
        <v>No disability</v>
      </c>
      <c r="BV1992" s="328" t="str">
        <f t="shared" si="120"/>
        <v>Out</v>
      </c>
      <c r="BW1992" s="329" t="str">
        <f t="shared" si="121"/>
        <v>Out</v>
      </c>
      <c r="BX1992" s="327" t="str">
        <f t="shared" si="123"/>
        <v/>
      </c>
    </row>
    <row r="1993" spans="2:76" x14ac:dyDescent="0.2">
      <c r="B1993" s="137"/>
      <c r="C1993" s="138"/>
      <c r="D1993" s="139" t="s">
        <v>2020</v>
      </c>
      <c r="E1993" s="140"/>
      <c r="F1993" s="140"/>
      <c r="G1993" s="321"/>
      <c r="H1993" s="322"/>
      <c r="I1993" s="322"/>
      <c r="J1993" s="322"/>
      <c r="K1993" s="322"/>
      <c r="L1993" s="322"/>
      <c r="M1993" s="322"/>
      <c r="N1993" s="322"/>
      <c r="O1993" s="322"/>
      <c r="P1993" s="322"/>
      <c r="Q1993" s="322"/>
      <c r="R1993" s="322"/>
      <c r="S1993" s="322"/>
      <c r="T1993" s="322"/>
      <c r="U1993" s="322"/>
      <c r="V1993" s="322"/>
      <c r="W1993" s="322"/>
      <c r="X1993" s="322"/>
      <c r="Y1993" s="322"/>
      <c r="Z1993" s="322"/>
      <c r="AA1993" s="322"/>
      <c r="AB1993" s="322"/>
      <c r="AC1993" s="322"/>
      <c r="AD1993" s="322"/>
      <c r="AE1993" s="322"/>
      <c r="AF1993" s="322"/>
      <c r="AG1993" s="322"/>
      <c r="AH1993" s="322"/>
      <c r="AI1993" s="322"/>
      <c r="AJ1993" s="322"/>
      <c r="AK1993" s="322"/>
      <c r="AL1993" s="322"/>
      <c r="AM1993" s="323"/>
      <c r="AN1993" s="353"/>
      <c r="AO1993" s="354"/>
      <c r="AP1993" s="354"/>
      <c r="AQ1993" s="354"/>
      <c r="AR1993" s="354"/>
      <c r="AS1993" s="354"/>
      <c r="AT1993" s="354"/>
      <c r="AU1993" s="354"/>
      <c r="AV1993" s="354"/>
      <c r="AW1993" s="354"/>
      <c r="AX1993" s="354"/>
      <c r="AY1993" s="354"/>
      <c r="AZ1993" s="354"/>
      <c r="BA1993" s="354"/>
      <c r="BB1993" s="354"/>
      <c r="BC1993" s="354"/>
      <c r="BD1993" s="354"/>
      <c r="BE1993" s="354"/>
      <c r="BF1993" s="354"/>
      <c r="BG1993" s="354"/>
      <c r="BH1993" s="354"/>
      <c r="BI1993" s="354"/>
      <c r="BJ1993" s="354"/>
      <c r="BK1993" s="354"/>
      <c r="BL1993" s="354"/>
      <c r="BM1993" s="354"/>
      <c r="BN1993" s="354"/>
      <c r="BO1993" s="354"/>
      <c r="BP1993" s="354"/>
      <c r="BQ1993" s="354"/>
      <c r="BR1993" s="354"/>
      <c r="BS1993" s="354"/>
      <c r="BT1993" s="355"/>
      <c r="BU1993" s="324" t="str">
        <f t="shared" si="122"/>
        <v>No disability</v>
      </c>
      <c r="BV1993" s="328" t="str">
        <f t="shared" si="120"/>
        <v>Out</v>
      </c>
      <c r="BW1993" s="329" t="str">
        <f t="shared" si="121"/>
        <v>Out</v>
      </c>
      <c r="BX1993" s="327" t="str">
        <f t="shared" si="123"/>
        <v/>
      </c>
    </row>
    <row r="1994" spans="2:76" x14ac:dyDescent="0.2">
      <c r="B1994" s="137"/>
      <c r="C1994" s="138"/>
      <c r="D1994" s="139" t="s">
        <v>2021</v>
      </c>
      <c r="E1994" s="140"/>
      <c r="F1994" s="140"/>
      <c r="G1994" s="321"/>
      <c r="H1994" s="322"/>
      <c r="I1994" s="322"/>
      <c r="J1994" s="322"/>
      <c r="K1994" s="322"/>
      <c r="L1994" s="322"/>
      <c r="M1994" s="322"/>
      <c r="N1994" s="322"/>
      <c r="O1994" s="322"/>
      <c r="P1994" s="322"/>
      <c r="Q1994" s="322"/>
      <c r="R1994" s="322"/>
      <c r="S1994" s="322"/>
      <c r="T1994" s="322"/>
      <c r="U1994" s="322"/>
      <c r="V1994" s="322"/>
      <c r="W1994" s="322"/>
      <c r="X1994" s="322"/>
      <c r="Y1994" s="322"/>
      <c r="Z1994" s="322"/>
      <c r="AA1994" s="322"/>
      <c r="AB1994" s="322"/>
      <c r="AC1994" s="322"/>
      <c r="AD1994" s="322"/>
      <c r="AE1994" s="322"/>
      <c r="AF1994" s="322"/>
      <c r="AG1994" s="322"/>
      <c r="AH1994" s="322"/>
      <c r="AI1994" s="322"/>
      <c r="AJ1994" s="322"/>
      <c r="AK1994" s="322"/>
      <c r="AL1994" s="322"/>
      <c r="AM1994" s="323"/>
      <c r="AN1994" s="353"/>
      <c r="AO1994" s="354"/>
      <c r="AP1994" s="354"/>
      <c r="AQ1994" s="354"/>
      <c r="AR1994" s="354"/>
      <c r="AS1994" s="354"/>
      <c r="AT1994" s="354"/>
      <c r="AU1994" s="354"/>
      <c r="AV1994" s="354"/>
      <c r="AW1994" s="354"/>
      <c r="AX1994" s="354"/>
      <c r="AY1994" s="354"/>
      <c r="AZ1994" s="354"/>
      <c r="BA1994" s="354"/>
      <c r="BB1994" s="354"/>
      <c r="BC1994" s="354"/>
      <c r="BD1994" s="354"/>
      <c r="BE1994" s="354"/>
      <c r="BF1994" s="354"/>
      <c r="BG1994" s="354"/>
      <c r="BH1994" s="354"/>
      <c r="BI1994" s="354"/>
      <c r="BJ1994" s="354"/>
      <c r="BK1994" s="354"/>
      <c r="BL1994" s="354"/>
      <c r="BM1994" s="354"/>
      <c r="BN1994" s="354"/>
      <c r="BO1994" s="354"/>
      <c r="BP1994" s="354"/>
      <c r="BQ1994" s="354"/>
      <c r="BR1994" s="354"/>
      <c r="BS1994" s="354"/>
      <c r="BT1994" s="355"/>
      <c r="BU1994" s="324" t="str">
        <f t="shared" si="122"/>
        <v>No disability</v>
      </c>
      <c r="BV1994" s="328" t="str">
        <f t="shared" si="120"/>
        <v>Out</v>
      </c>
      <c r="BW1994" s="329" t="str">
        <f t="shared" si="121"/>
        <v>Out</v>
      </c>
      <c r="BX1994" s="327" t="str">
        <f t="shared" si="123"/>
        <v/>
      </c>
    </row>
    <row r="1995" spans="2:76" x14ac:dyDescent="0.2">
      <c r="B1995" s="137"/>
      <c r="C1995" s="138"/>
      <c r="D1995" s="139" t="s">
        <v>2022</v>
      </c>
      <c r="E1995" s="140"/>
      <c r="F1995" s="140"/>
      <c r="G1995" s="321"/>
      <c r="H1995" s="322"/>
      <c r="I1995" s="322"/>
      <c r="J1995" s="322"/>
      <c r="K1995" s="322"/>
      <c r="L1995" s="322"/>
      <c r="M1995" s="322"/>
      <c r="N1995" s="322"/>
      <c r="O1995" s="322"/>
      <c r="P1995" s="322"/>
      <c r="Q1995" s="322"/>
      <c r="R1995" s="322"/>
      <c r="S1995" s="322"/>
      <c r="T1995" s="322"/>
      <c r="U1995" s="322"/>
      <c r="V1995" s="322"/>
      <c r="W1995" s="322"/>
      <c r="X1995" s="322"/>
      <c r="Y1995" s="322"/>
      <c r="Z1995" s="322"/>
      <c r="AA1995" s="322"/>
      <c r="AB1995" s="322"/>
      <c r="AC1995" s="322"/>
      <c r="AD1995" s="322"/>
      <c r="AE1995" s="322"/>
      <c r="AF1995" s="322"/>
      <c r="AG1995" s="322"/>
      <c r="AH1995" s="322"/>
      <c r="AI1995" s="322"/>
      <c r="AJ1995" s="322"/>
      <c r="AK1995" s="322"/>
      <c r="AL1995" s="322"/>
      <c r="AM1995" s="323"/>
      <c r="AN1995" s="353"/>
      <c r="AO1995" s="354"/>
      <c r="AP1995" s="354"/>
      <c r="AQ1995" s="354"/>
      <c r="AR1995" s="354"/>
      <c r="AS1995" s="354"/>
      <c r="AT1995" s="354"/>
      <c r="AU1995" s="354"/>
      <c r="AV1995" s="354"/>
      <c r="AW1995" s="354"/>
      <c r="AX1995" s="354"/>
      <c r="AY1995" s="354"/>
      <c r="AZ1995" s="354"/>
      <c r="BA1995" s="354"/>
      <c r="BB1995" s="354"/>
      <c r="BC1995" s="354"/>
      <c r="BD1995" s="354"/>
      <c r="BE1995" s="354"/>
      <c r="BF1995" s="354"/>
      <c r="BG1995" s="354"/>
      <c r="BH1995" s="354"/>
      <c r="BI1995" s="354"/>
      <c r="BJ1995" s="354"/>
      <c r="BK1995" s="354"/>
      <c r="BL1995" s="354"/>
      <c r="BM1995" s="354"/>
      <c r="BN1995" s="354"/>
      <c r="BO1995" s="354"/>
      <c r="BP1995" s="354"/>
      <c r="BQ1995" s="354"/>
      <c r="BR1995" s="354"/>
      <c r="BS1995" s="354"/>
      <c r="BT1995" s="355"/>
      <c r="BU1995" s="324" t="str">
        <f t="shared" si="122"/>
        <v>No disability</v>
      </c>
      <c r="BV1995" s="328" t="str">
        <f t="shared" si="120"/>
        <v>Out</v>
      </c>
      <c r="BW1995" s="329" t="str">
        <f t="shared" si="121"/>
        <v>Out</v>
      </c>
      <c r="BX1995" s="327" t="str">
        <f t="shared" si="123"/>
        <v/>
      </c>
    </row>
    <row r="1996" spans="2:76" x14ac:dyDescent="0.2">
      <c r="B1996" s="137"/>
      <c r="C1996" s="138"/>
      <c r="D1996" s="139" t="s">
        <v>2023</v>
      </c>
      <c r="E1996" s="140"/>
      <c r="F1996" s="140"/>
      <c r="G1996" s="321"/>
      <c r="H1996" s="322"/>
      <c r="I1996" s="322"/>
      <c r="J1996" s="322"/>
      <c r="K1996" s="322"/>
      <c r="L1996" s="322"/>
      <c r="M1996" s="322"/>
      <c r="N1996" s="322"/>
      <c r="O1996" s="322"/>
      <c r="P1996" s="322"/>
      <c r="Q1996" s="322"/>
      <c r="R1996" s="322"/>
      <c r="S1996" s="322"/>
      <c r="T1996" s="322"/>
      <c r="U1996" s="322"/>
      <c r="V1996" s="322"/>
      <c r="W1996" s="322"/>
      <c r="X1996" s="322"/>
      <c r="Y1996" s="322"/>
      <c r="Z1996" s="322"/>
      <c r="AA1996" s="322"/>
      <c r="AB1996" s="322"/>
      <c r="AC1996" s="322"/>
      <c r="AD1996" s="322"/>
      <c r="AE1996" s="322"/>
      <c r="AF1996" s="322"/>
      <c r="AG1996" s="322"/>
      <c r="AH1996" s="322"/>
      <c r="AI1996" s="322"/>
      <c r="AJ1996" s="322"/>
      <c r="AK1996" s="322"/>
      <c r="AL1996" s="322"/>
      <c r="AM1996" s="323"/>
      <c r="AN1996" s="353"/>
      <c r="AO1996" s="354"/>
      <c r="AP1996" s="354"/>
      <c r="AQ1996" s="354"/>
      <c r="AR1996" s="354"/>
      <c r="AS1996" s="354"/>
      <c r="AT1996" s="354"/>
      <c r="AU1996" s="354"/>
      <c r="AV1996" s="354"/>
      <c r="AW1996" s="354"/>
      <c r="AX1996" s="354"/>
      <c r="AY1996" s="354"/>
      <c r="AZ1996" s="354"/>
      <c r="BA1996" s="354"/>
      <c r="BB1996" s="354"/>
      <c r="BC1996" s="354"/>
      <c r="BD1996" s="354"/>
      <c r="BE1996" s="354"/>
      <c r="BF1996" s="354"/>
      <c r="BG1996" s="354"/>
      <c r="BH1996" s="354"/>
      <c r="BI1996" s="354"/>
      <c r="BJ1996" s="354"/>
      <c r="BK1996" s="354"/>
      <c r="BL1996" s="354"/>
      <c r="BM1996" s="354"/>
      <c r="BN1996" s="354"/>
      <c r="BO1996" s="354"/>
      <c r="BP1996" s="354"/>
      <c r="BQ1996" s="354"/>
      <c r="BR1996" s="354"/>
      <c r="BS1996" s="354"/>
      <c r="BT1996" s="355"/>
      <c r="BU1996" s="324" t="str">
        <f t="shared" si="122"/>
        <v>No disability</v>
      </c>
      <c r="BV1996" s="328" t="str">
        <f t="shared" si="120"/>
        <v>Out</v>
      </c>
      <c r="BW1996" s="329" t="str">
        <f t="shared" si="121"/>
        <v>Out</v>
      </c>
      <c r="BX1996" s="327" t="str">
        <f t="shared" si="123"/>
        <v/>
      </c>
    </row>
    <row r="1997" spans="2:76" x14ac:dyDescent="0.2">
      <c r="B1997" s="137"/>
      <c r="C1997" s="138"/>
      <c r="D1997" s="139" t="s">
        <v>2024</v>
      </c>
      <c r="E1997" s="140"/>
      <c r="F1997" s="140"/>
      <c r="G1997" s="321"/>
      <c r="H1997" s="322"/>
      <c r="I1997" s="322"/>
      <c r="J1997" s="322"/>
      <c r="K1997" s="322"/>
      <c r="L1997" s="322"/>
      <c r="M1997" s="322"/>
      <c r="N1997" s="322"/>
      <c r="O1997" s="322"/>
      <c r="P1997" s="322"/>
      <c r="Q1997" s="322"/>
      <c r="R1997" s="322"/>
      <c r="S1997" s="322"/>
      <c r="T1997" s="322"/>
      <c r="U1997" s="322"/>
      <c r="V1997" s="322"/>
      <c r="W1997" s="322"/>
      <c r="X1997" s="322"/>
      <c r="Y1997" s="322"/>
      <c r="Z1997" s="322"/>
      <c r="AA1997" s="322"/>
      <c r="AB1997" s="322"/>
      <c r="AC1997" s="322"/>
      <c r="AD1997" s="322"/>
      <c r="AE1997" s="322"/>
      <c r="AF1997" s="322"/>
      <c r="AG1997" s="322"/>
      <c r="AH1997" s="322"/>
      <c r="AI1997" s="322"/>
      <c r="AJ1997" s="322"/>
      <c r="AK1997" s="322"/>
      <c r="AL1997" s="322"/>
      <c r="AM1997" s="323"/>
      <c r="AN1997" s="353"/>
      <c r="AO1997" s="354"/>
      <c r="AP1997" s="354"/>
      <c r="AQ1997" s="354"/>
      <c r="AR1997" s="354"/>
      <c r="AS1997" s="354"/>
      <c r="AT1997" s="354"/>
      <c r="AU1997" s="354"/>
      <c r="AV1997" s="354"/>
      <c r="AW1997" s="354"/>
      <c r="AX1997" s="354"/>
      <c r="AY1997" s="354"/>
      <c r="AZ1997" s="354"/>
      <c r="BA1997" s="354"/>
      <c r="BB1997" s="354"/>
      <c r="BC1997" s="354"/>
      <c r="BD1997" s="354"/>
      <c r="BE1997" s="354"/>
      <c r="BF1997" s="354"/>
      <c r="BG1997" s="354"/>
      <c r="BH1997" s="354"/>
      <c r="BI1997" s="354"/>
      <c r="BJ1997" s="354"/>
      <c r="BK1997" s="354"/>
      <c r="BL1997" s="354"/>
      <c r="BM1997" s="354"/>
      <c r="BN1997" s="354"/>
      <c r="BO1997" s="354"/>
      <c r="BP1997" s="354"/>
      <c r="BQ1997" s="354"/>
      <c r="BR1997" s="354"/>
      <c r="BS1997" s="354"/>
      <c r="BT1997" s="355"/>
      <c r="BU1997" s="324" t="str">
        <f t="shared" si="122"/>
        <v>No disability</v>
      </c>
      <c r="BV1997" s="328" t="str">
        <f t="shared" si="120"/>
        <v>Out</v>
      </c>
      <c r="BW1997" s="329" t="str">
        <f t="shared" si="121"/>
        <v>Out</v>
      </c>
      <c r="BX1997" s="327" t="str">
        <f t="shared" si="123"/>
        <v/>
      </c>
    </row>
    <row r="1998" spans="2:76" x14ac:dyDescent="0.2">
      <c r="B1998" s="137"/>
      <c r="C1998" s="138"/>
      <c r="D1998" s="139" t="s">
        <v>2025</v>
      </c>
      <c r="E1998" s="140"/>
      <c r="F1998" s="140"/>
      <c r="G1998" s="321"/>
      <c r="H1998" s="322"/>
      <c r="I1998" s="322"/>
      <c r="J1998" s="322"/>
      <c r="K1998" s="322"/>
      <c r="L1998" s="322"/>
      <c r="M1998" s="322"/>
      <c r="N1998" s="322"/>
      <c r="O1998" s="322"/>
      <c r="P1998" s="322"/>
      <c r="Q1998" s="322"/>
      <c r="R1998" s="322"/>
      <c r="S1998" s="322"/>
      <c r="T1998" s="322"/>
      <c r="U1998" s="322"/>
      <c r="V1998" s="322"/>
      <c r="W1998" s="322"/>
      <c r="X1998" s="322"/>
      <c r="Y1998" s="322"/>
      <c r="Z1998" s="322"/>
      <c r="AA1998" s="322"/>
      <c r="AB1998" s="322"/>
      <c r="AC1998" s="322"/>
      <c r="AD1998" s="322"/>
      <c r="AE1998" s="322"/>
      <c r="AF1998" s="322"/>
      <c r="AG1998" s="322"/>
      <c r="AH1998" s="322"/>
      <c r="AI1998" s="322"/>
      <c r="AJ1998" s="322"/>
      <c r="AK1998" s="322"/>
      <c r="AL1998" s="322"/>
      <c r="AM1998" s="323"/>
      <c r="AN1998" s="353"/>
      <c r="AO1998" s="354"/>
      <c r="AP1998" s="354"/>
      <c r="AQ1998" s="354"/>
      <c r="AR1998" s="354"/>
      <c r="AS1998" s="354"/>
      <c r="AT1998" s="354"/>
      <c r="AU1998" s="354"/>
      <c r="AV1998" s="354"/>
      <c r="AW1998" s="354"/>
      <c r="AX1998" s="354"/>
      <c r="AY1998" s="354"/>
      <c r="AZ1998" s="354"/>
      <c r="BA1998" s="354"/>
      <c r="BB1998" s="354"/>
      <c r="BC1998" s="354"/>
      <c r="BD1998" s="354"/>
      <c r="BE1998" s="354"/>
      <c r="BF1998" s="354"/>
      <c r="BG1998" s="354"/>
      <c r="BH1998" s="354"/>
      <c r="BI1998" s="354"/>
      <c r="BJ1998" s="354"/>
      <c r="BK1998" s="354"/>
      <c r="BL1998" s="354"/>
      <c r="BM1998" s="354"/>
      <c r="BN1998" s="354"/>
      <c r="BO1998" s="354"/>
      <c r="BP1998" s="354"/>
      <c r="BQ1998" s="354"/>
      <c r="BR1998" s="354"/>
      <c r="BS1998" s="354"/>
      <c r="BT1998" s="355"/>
      <c r="BU1998" s="324" t="str">
        <f t="shared" si="122"/>
        <v>No disability</v>
      </c>
      <c r="BV1998" s="328" t="str">
        <f t="shared" si="120"/>
        <v>Out</v>
      </c>
      <c r="BW1998" s="329" t="str">
        <f t="shared" si="121"/>
        <v>Out</v>
      </c>
      <c r="BX1998" s="327" t="str">
        <f t="shared" si="123"/>
        <v/>
      </c>
    </row>
    <row r="1999" spans="2:76" x14ac:dyDescent="0.2">
      <c r="B1999" s="137"/>
      <c r="C1999" s="138"/>
      <c r="D1999" s="139" t="s">
        <v>2026</v>
      </c>
      <c r="E1999" s="140"/>
      <c r="F1999" s="140"/>
      <c r="G1999" s="321"/>
      <c r="H1999" s="322"/>
      <c r="I1999" s="322"/>
      <c r="J1999" s="322"/>
      <c r="K1999" s="322"/>
      <c r="L1999" s="322"/>
      <c r="M1999" s="322"/>
      <c r="N1999" s="322"/>
      <c r="O1999" s="322"/>
      <c r="P1999" s="322"/>
      <c r="Q1999" s="322"/>
      <c r="R1999" s="322"/>
      <c r="S1999" s="322"/>
      <c r="T1999" s="322"/>
      <c r="U1999" s="322"/>
      <c r="V1999" s="322"/>
      <c r="W1999" s="322"/>
      <c r="X1999" s="322"/>
      <c r="Y1999" s="322"/>
      <c r="Z1999" s="322"/>
      <c r="AA1999" s="322"/>
      <c r="AB1999" s="322"/>
      <c r="AC1999" s="322"/>
      <c r="AD1999" s="322"/>
      <c r="AE1999" s="322"/>
      <c r="AF1999" s="322"/>
      <c r="AG1999" s="322"/>
      <c r="AH1999" s="322"/>
      <c r="AI1999" s="322"/>
      <c r="AJ1999" s="322"/>
      <c r="AK1999" s="322"/>
      <c r="AL1999" s="322"/>
      <c r="AM1999" s="323"/>
      <c r="AN1999" s="353"/>
      <c r="AO1999" s="354"/>
      <c r="AP1999" s="354"/>
      <c r="AQ1999" s="354"/>
      <c r="AR1999" s="354"/>
      <c r="AS1999" s="354"/>
      <c r="AT1999" s="354"/>
      <c r="AU1999" s="354"/>
      <c r="AV1999" s="354"/>
      <c r="AW1999" s="354"/>
      <c r="AX1999" s="354"/>
      <c r="AY1999" s="354"/>
      <c r="AZ1999" s="354"/>
      <c r="BA1999" s="354"/>
      <c r="BB1999" s="354"/>
      <c r="BC1999" s="354"/>
      <c r="BD1999" s="354"/>
      <c r="BE1999" s="354"/>
      <c r="BF1999" s="354"/>
      <c r="BG1999" s="354"/>
      <c r="BH1999" s="354"/>
      <c r="BI1999" s="354"/>
      <c r="BJ1999" s="354"/>
      <c r="BK1999" s="354"/>
      <c r="BL1999" s="354"/>
      <c r="BM1999" s="354"/>
      <c r="BN1999" s="354"/>
      <c r="BO1999" s="354"/>
      <c r="BP1999" s="354"/>
      <c r="BQ1999" s="354"/>
      <c r="BR1999" s="354"/>
      <c r="BS1999" s="354"/>
      <c r="BT1999" s="355"/>
      <c r="BU1999" s="324" t="str">
        <f t="shared" si="122"/>
        <v>No disability</v>
      </c>
      <c r="BV1999" s="328" t="str">
        <f t="shared" si="120"/>
        <v>Out</v>
      </c>
      <c r="BW1999" s="329" t="str">
        <f t="shared" si="121"/>
        <v>Out</v>
      </c>
      <c r="BX1999" s="327" t="str">
        <f t="shared" si="123"/>
        <v/>
      </c>
    </row>
    <row r="2000" spans="2:76" x14ac:dyDescent="0.2">
      <c r="B2000" s="137"/>
      <c r="C2000" s="138"/>
      <c r="D2000" s="139" t="s">
        <v>2027</v>
      </c>
      <c r="E2000" s="140"/>
      <c r="F2000" s="140"/>
      <c r="G2000" s="321"/>
      <c r="H2000" s="322"/>
      <c r="I2000" s="322"/>
      <c r="J2000" s="322"/>
      <c r="K2000" s="322"/>
      <c r="L2000" s="322"/>
      <c r="M2000" s="322"/>
      <c r="N2000" s="322"/>
      <c r="O2000" s="322"/>
      <c r="P2000" s="322"/>
      <c r="Q2000" s="322"/>
      <c r="R2000" s="322"/>
      <c r="S2000" s="322"/>
      <c r="T2000" s="322"/>
      <c r="U2000" s="322"/>
      <c r="V2000" s="322"/>
      <c r="W2000" s="322"/>
      <c r="X2000" s="322"/>
      <c r="Y2000" s="322"/>
      <c r="Z2000" s="322"/>
      <c r="AA2000" s="322"/>
      <c r="AB2000" s="322"/>
      <c r="AC2000" s="322"/>
      <c r="AD2000" s="322"/>
      <c r="AE2000" s="322"/>
      <c r="AF2000" s="322"/>
      <c r="AG2000" s="322"/>
      <c r="AH2000" s="322"/>
      <c r="AI2000" s="322"/>
      <c r="AJ2000" s="322"/>
      <c r="AK2000" s="322"/>
      <c r="AL2000" s="322"/>
      <c r="AM2000" s="323"/>
      <c r="AN2000" s="353"/>
      <c r="AO2000" s="354"/>
      <c r="AP2000" s="354"/>
      <c r="AQ2000" s="354"/>
      <c r="AR2000" s="354"/>
      <c r="AS2000" s="354"/>
      <c r="AT2000" s="354"/>
      <c r="AU2000" s="354"/>
      <c r="AV2000" s="354"/>
      <c r="AW2000" s="354"/>
      <c r="AX2000" s="354"/>
      <c r="AY2000" s="354"/>
      <c r="AZ2000" s="354"/>
      <c r="BA2000" s="354"/>
      <c r="BB2000" s="354"/>
      <c r="BC2000" s="354"/>
      <c r="BD2000" s="354"/>
      <c r="BE2000" s="354"/>
      <c r="BF2000" s="354"/>
      <c r="BG2000" s="354"/>
      <c r="BH2000" s="354"/>
      <c r="BI2000" s="354"/>
      <c r="BJ2000" s="354"/>
      <c r="BK2000" s="354"/>
      <c r="BL2000" s="354"/>
      <c r="BM2000" s="354"/>
      <c r="BN2000" s="354"/>
      <c r="BO2000" s="354"/>
      <c r="BP2000" s="354"/>
      <c r="BQ2000" s="354"/>
      <c r="BR2000" s="354"/>
      <c r="BS2000" s="354"/>
      <c r="BT2000" s="355"/>
      <c r="BU2000" s="324" t="str">
        <f t="shared" si="122"/>
        <v>No disability</v>
      </c>
      <c r="BV2000" s="328" t="str">
        <f t="shared" si="120"/>
        <v>Out</v>
      </c>
      <c r="BW2000" s="329" t="str">
        <f t="shared" si="121"/>
        <v>Out</v>
      </c>
      <c r="BX2000" s="327" t="str">
        <f t="shared" si="123"/>
        <v/>
      </c>
    </row>
    <row r="2001" spans="2:76" x14ac:dyDescent="0.2">
      <c r="B2001" s="137"/>
      <c r="C2001" s="138"/>
      <c r="D2001" s="139" t="s">
        <v>2028</v>
      </c>
      <c r="E2001" s="140"/>
      <c r="F2001" s="140"/>
      <c r="G2001" s="321"/>
      <c r="H2001" s="322"/>
      <c r="I2001" s="322"/>
      <c r="J2001" s="322"/>
      <c r="K2001" s="322"/>
      <c r="L2001" s="322"/>
      <c r="M2001" s="322"/>
      <c r="N2001" s="322"/>
      <c r="O2001" s="322"/>
      <c r="P2001" s="322"/>
      <c r="Q2001" s="322"/>
      <c r="R2001" s="322"/>
      <c r="S2001" s="322"/>
      <c r="T2001" s="322"/>
      <c r="U2001" s="322"/>
      <c r="V2001" s="322"/>
      <c r="W2001" s="322"/>
      <c r="X2001" s="322"/>
      <c r="Y2001" s="322"/>
      <c r="Z2001" s="322"/>
      <c r="AA2001" s="322"/>
      <c r="AB2001" s="322"/>
      <c r="AC2001" s="322"/>
      <c r="AD2001" s="322"/>
      <c r="AE2001" s="322"/>
      <c r="AF2001" s="322"/>
      <c r="AG2001" s="322"/>
      <c r="AH2001" s="322"/>
      <c r="AI2001" s="322"/>
      <c r="AJ2001" s="322"/>
      <c r="AK2001" s="322"/>
      <c r="AL2001" s="322"/>
      <c r="AM2001" s="323"/>
      <c r="AN2001" s="353"/>
      <c r="AO2001" s="354"/>
      <c r="AP2001" s="354"/>
      <c r="AQ2001" s="354"/>
      <c r="AR2001" s="354"/>
      <c r="AS2001" s="354"/>
      <c r="AT2001" s="354"/>
      <c r="AU2001" s="354"/>
      <c r="AV2001" s="354"/>
      <c r="AW2001" s="354"/>
      <c r="AX2001" s="354"/>
      <c r="AY2001" s="354"/>
      <c r="AZ2001" s="354"/>
      <c r="BA2001" s="354"/>
      <c r="BB2001" s="354"/>
      <c r="BC2001" s="354"/>
      <c r="BD2001" s="354"/>
      <c r="BE2001" s="354"/>
      <c r="BF2001" s="354"/>
      <c r="BG2001" s="354"/>
      <c r="BH2001" s="354"/>
      <c r="BI2001" s="354"/>
      <c r="BJ2001" s="354"/>
      <c r="BK2001" s="354"/>
      <c r="BL2001" s="354"/>
      <c r="BM2001" s="354"/>
      <c r="BN2001" s="354"/>
      <c r="BO2001" s="354"/>
      <c r="BP2001" s="354"/>
      <c r="BQ2001" s="354"/>
      <c r="BR2001" s="354"/>
      <c r="BS2001" s="354"/>
      <c r="BT2001" s="355"/>
      <c r="BU2001" s="324" t="str">
        <f t="shared" si="122"/>
        <v>No disability</v>
      </c>
      <c r="BV2001" s="328" t="str">
        <f t="shared" si="120"/>
        <v>Out</v>
      </c>
      <c r="BW2001" s="329" t="str">
        <f t="shared" si="121"/>
        <v>Out</v>
      </c>
      <c r="BX2001" s="327" t="str">
        <f t="shared" si="123"/>
        <v/>
      </c>
    </row>
    <row r="2002" spans="2:76" x14ac:dyDescent="0.2">
      <c r="B2002" s="137"/>
      <c r="C2002" s="138"/>
      <c r="D2002" s="139" t="s">
        <v>2029</v>
      </c>
      <c r="E2002" s="140"/>
      <c r="F2002" s="140"/>
      <c r="G2002" s="321"/>
      <c r="H2002" s="322"/>
      <c r="I2002" s="322"/>
      <c r="J2002" s="322"/>
      <c r="K2002" s="322"/>
      <c r="L2002" s="322"/>
      <c r="M2002" s="322"/>
      <c r="N2002" s="322"/>
      <c r="O2002" s="322"/>
      <c r="P2002" s="322"/>
      <c r="Q2002" s="322"/>
      <c r="R2002" s="322"/>
      <c r="S2002" s="322"/>
      <c r="T2002" s="322"/>
      <c r="U2002" s="322"/>
      <c r="V2002" s="322"/>
      <c r="W2002" s="322"/>
      <c r="X2002" s="322"/>
      <c r="Y2002" s="322"/>
      <c r="Z2002" s="322"/>
      <c r="AA2002" s="322"/>
      <c r="AB2002" s="322"/>
      <c r="AC2002" s="322"/>
      <c r="AD2002" s="322"/>
      <c r="AE2002" s="322"/>
      <c r="AF2002" s="322"/>
      <c r="AG2002" s="322"/>
      <c r="AH2002" s="322"/>
      <c r="AI2002" s="322"/>
      <c r="AJ2002" s="322"/>
      <c r="AK2002" s="322"/>
      <c r="AL2002" s="322"/>
      <c r="AM2002" s="323"/>
      <c r="AN2002" s="353"/>
      <c r="AO2002" s="354"/>
      <c r="AP2002" s="354"/>
      <c r="AQ2002" s="354"/>
      <c r="AR2002" s="354"/>
      <c r="AS2002" s="354"/>
      <c r="AT2002" s="354"/>
      <c r="AU2002" s="354"/>
      <c r="AV2002" s="354"/>
      <c r="AW2002" s="354"/>
      <c r="AX2002" s="354"/>
      <c r="AY2002" s="354"/>
      <c r="AZ2002" s="354"/>
      <c r="BA2002" s="354"/>
      <c r="BB2002" s="354"/>
      <c r="BC2002" s="354"/>
      <c r="BD2002" s="354"/>
      <c r="BE2002" s="354"/>
      <c r="BF2002" s="354"/>
      <c r="BG2002" s="354"/>
      <c r="BH2002" s="354"/>
      <c r="BI2002" s="354"/>
      <c r="BJ2002" s="354"/>
      <c r="BK2002" s="354"/>
      <c r="BL2002" s="354"/>
      <c r="BM2002" s="354"/>
      <c r="BN2002" s="354"/>
      <c r="BO2002" s="354"/>
      <c r="BP2002" s="354"/>
      <c r="BQ2002" s="354"/>
      <c r="BR2002" s="354"/>
      <c r="BS2002" s="354"/>
      <c r="BT2002" s="355"/>
      <c r="BU2002" s="324" t="str">
        <f t="shared" si="122"/>
        <v>No disability</v>
      </c>
      <c r="BV2002" s="328" t="str">
        <f t="shared" si="120"/>
        <v>Out</v>
      </c>
      <c r="BW2002" s="329" t="str">
        <f t="shared" si="121"/>
        <v>Out</v>
      </c>
      <c r="BX2002" s="327" t="str">
        <f t="shared" si="123"/>
        <v/>
      </c>
    </row>
    <row r="2003" spans="2:76" x14ac:dyDescent="0.2">
      <c r="B2003" s="137"/>
      <c r="C2003" s="138"/>
      <c r="D2003" s="139" t="s">
        <v>2030</v>
      </c>
      <c r="E2003" s="140"/>
      <c r="F2003" s="140"/>
      <c r="G2003" s="321"/>
      <c r="H2003" s="322"/>
      <c r="I2003" s="322"/>
      <c r="J2003" s="322"/>
      <c r="K2003" s="322"/>
      <c r="L2003" s="322"/>
      <c r="M2003" s="322"/>
      <c r="N2003" s="322"/>
      <c r="O2003" s="322"/>
      <c r="P2003" s="322"/>
      <c r="Q2003" s="322"/>
      <c r="R2003" s="322"/>
      <c r="S2003" s="322"/>
      <c r="T2003" s="322"/>
      <c r="U2003" s="322"/>
      <c r="V2003" s="322"/>
      <c r="W2003" s="322"/>
      <c r="X2003" s="322"/>
      <c r="Y2003" s="322"/>
      <c r="Z2003" s="322"/>
      <c r="AA2003" s="322"/>
      <c r="AB2003" s="322"/>
      <c r="AC2003" s="322"/>
      <c r="AD2003" s="322"/>
      <c r="AE2003" s="322"/>
      <c r="AF2003" s="322"/>
      <c r="AG2003" s="322"/>
      <c r="AH2003" s="322"/>
      <c r="AI2003" s="322"/>
      <c r="AJ2003" s="322"/>
      <c r="AK2003" s="322"/>
      <c r="AL2003" s="322"/>
      <c r="AM2003" s="323"/>
      <c r="AN2003" s="353"/>
      <c r="AO2003" s="354"/>
      <c r="AP2003" s="354"/>
      <c r="AQ2003" s="354"/>
      <c r="AR2003" s="354"/>
      <c r="AS2003" s="354"/>
      <c r="AT2003" s="354"/>
      <c r="AU2003" s="354"/>
      <c r="AV2003" s="354"/>
      <c r="AW2003" s="354"/>
      <c r="AX2003" s="354"/>
      <c r="AY2003" s="354"/>
      <c r="AZ2003" s="354"/>
      <c r="BA2003" s="354"/>
      <c r="BB2003" s="354"/>
      <c r="BC2003" s="354"/>
      <c r="BD2003" s="354"/>
      <c r="BE2003" s="354"/>
      <c r="BF2003" s="354"/>
      <c r="BG2003" s="354"/>
      <c r="BH2003" s="354"/>
      <c r="BI2003" s="354"/>
      <c r="BJ2003" s="354"/>
      <c r="BK2003" s="354"/>
      <c r="BL2003" s="354"/>
      <c r="BM2003" s="354"/>
      <c r="BN2003" s="354"/>
      <c r="BO2003" s="354"/>
      <c r="BP2003" s="354"/>
      <c r="BQ2003" s="354"/>
      <c r="BR2003" s="354"/>
      <c r="BS2003" s="354"/>
      <c r="BT2003" s="355"/>
      <c r="BU2003" s="324" t="str">
        <f t="shared" si="122"/>
        <v>No disability</v>
      </c>
      <c r="BV2003" s="328" t="str">
        <f t="shared" si="120"/>
        <v>Out</v>
      </c>
      <c r="BW2003" s="329" t="str">
        <f t="shared" si="121"/>
        <v>Out</v>
      </c>
      <c r="BX2003" s="327" t="str">
        <f t="shared" si="123"/>
        <v/>
      </c>
    </row>
    <row r="2004" spans="2:76" x14ac:dyDescent="0.2">
      <c r="B2004" s="137"/>
      <c r="C2004" s="138"/>
      <c r="D2004" s="139" t="s">
        <v>2031</v>
      </c>
      <c r="E2004" s="140"/>
      <c r="F2004" s="140"/>
      <c r="G2004" s="321"/>
      <c r="H2004" s="322"/>
      <c r="I2004" s="322"/>
      <c r="J2004" s="322"/>
      <c r="K2004" s="322"/>
      <c r="L2004" s="322"/>
      <c r="M2004" s="322"/>
      <c r="N2004" s="322"/>
      <c r="O2004" s="322"/>
      <c r="P2004" s="322"/>
      <c r="Q2004" s="322"/>
      <c r="R2004" s="322"/>
      <c r="S2004" s="322"/>
      <c r="T2004" s="322"/>
      <c r="U2004" s="322"/>
      <c r="V2004" s="322"/>
      <c r="W2004" s="322"/>
      <c r="X2004" s="322"/>
      <c r="Y2004" s="322"/>
      <c r="Z2004" s="322"/>
      <c r="AA2004" s="322"/>
      <c r="AB2004" s="322"/>
      <c r="AC2004" s="322"/>
      <c r="AD2004" s="322"/>
      <c r="AE2004" s="322"/>
      <c r="AF2004" s="322"/>
      <c r="AG2004" s="322"/>
      <c r="AH2004" s="322"/>
      <c r="AI2004" s="322"/>
      <c r="AJ2004" s="322"/>
      <c r="AK2004" s="322"/>
      <c r="AL2004" s="322"/>
      <c r="AM2004" s="323"/>
      <c r="AN2004" s="353"/>
      <c r="AO2004" s="354"/>
      <c r="AP2004" s="354"/>
      <c r="AQ2004" s="354"/>
      <c r="AR2004" s="354"/>
      <c r="AS2004" s="354"/>
      <c r="AT2004" s="354"/>
      <c r="AU2004" s="354"/>
      <c r="AV2004" s="354"/>
      <c r="AW2004" s="354"/>
      <c r="AX2004" s="354"/>
      <c r="AY2004" s="354"/>
      <c r="AZ2004" s="354"/>
      <c r="BA2004" s="354"/>
      <c r="BB2004" s="354"/>
      <c r="BC2004" s="354"/>
      <c r="BD2004" s="354"/>
      <c r="BE2004" s="354"/>
      <c r="BF2004" s="354"/>
      <c r="BG2004" s="354"/>
      <c r="BH2004" s="354"/>
      <c r="BI2004" s="354"/>
      <c r="BJ2004" s="354"/>
      <c r="BK2004" s="354"/>
      <c r="BL2004" s="354"/>
      <c r="BM2004" s="354"/>
      <c r="BN2004" s="354"/>
      <c r="BO2004" s="354"/>
      <c r="BP2004" s="354"/>
      <c r="BQ2004" s="354"/>
      <c r="BR2004" s="354"/>
      <c r="BS2004" s="354"/>
      <c r="BT2004" s="355"/>
      <c r="BU2004" s="324" t="str">
        <f t="shared" si="122"/>
        <v>No disability</v>
      </c>
      <c r="BV2004" s="328" t="str">
        <f t="shared" si="120"/>
        <v>Out</v>
      </c>
      <c r="BW2004" s="329" t="str">
        <f t="shared" si="121"/>
        <v>Out</v>
      </c>
      <c r="BX2004" s="327" t="str">
        <f t="shared" si="123"/>
        <v/>
      </c>
    </row>
    <row r="2005" spans="2:76" x14ac:dyDescent="0.2">
      <c r="B2005" s="137"/>
      <c r="C2005" s="138"/>
      <c r="D2005" s="139" t="s">
        <v>2032</v>
      </c>
      <c r="E2005" s="140"/>
      <c r="F2005" s="140"/>
      <c r="G2005" s="321"/>
      <c r="H2005" s="322"/>
      <c r="I2005" s="322"/>
      <c r="J2005" s="322"/>
      <c r="K2005" s="322"/>
      <c r="L2005" s="322"/>
      <c r="M2005" s="322"/>
      <c r="N2005" s="322"/>
      <c r="O2005" s="322"/>
      <c r="P2005" s="322"/>
      <c r="Q2005" s="322"/>
      <c r="R2005" s="322"/>
      <c r="S2005" s="322"/>
      <c r="T2005" s="322"/>
      <c r="U2005" s="322"/>
      <c r="V2005" s="322"/>
      <c r="W2005" s="322"/>
      <c r="X2005" s="322"/>
      <c r="Y2005" s="322"/>
      <c r="Z2005" s="322"/>
      <c r="AA2005" s="322"/>
      <c r="AB2005" s="322"/>
      <c r="AC2005" s="322"/>
      <c r="AD2005" s="322"/>
      <c r="AE2005" s="322"/>
      <c r="AF2005" s="322"/>
      <c r="AG2005" s="322"/>
      <c r="AH2005" s="322"/>
      <c r="AI2005" s="322"/>
      <c r="AJ2005" s="322"/>
      <c r="AK2005" s="322"/>
      <c r="AL2005" s="322"/>
      <c r="AM2005" s="323"/>
      <c r="AN2005" s="353"/>
      <c r="AO2005" s="354"/>
      <c r="AP2005" s="354"/>
      <c r="AQ2005" s="354"/>
      <c r="AR2005" s="354"/>
      <c r="AS2005" s="354"/>
      <c r="AT2005" s="354"/>
      <c r="AU2005" s="354"/>
      <c r="AV2005" s="354"/>
      <c r="AW2005" s="354"/>
      <c r="AX2005" s="354"/>
      <c r="AY2005" s="354"/>
      <c r="AZ2005" s="354"/>
      <c r="BA2005" s="354"/>
      <c r="BB2005" s="354"/>
      <c r="BC2005" s="354"/>
      <c r="BD2005" s="354"/>
      <c r="BE2005" s="354"/>
      <c r="BF2005" s="354"/>
      <c r="BG2005" s="354"/>
      <c r="BH2005" s="354"/>
      <c r="BI2005" s="354"/>
      <c r="BJ2005" s="354"/>
      <c r="BK2005" s="354"/>
      <c r="BL2005" s="354"/>
      <c r="BM2005" s="354"/>
      <c r="BN2005" s="354"/>
      <c r="BO2005" s="354"/>
      <c r="BP2005" s="354"/>
      <c r="BQ2005" s="354"/>
      <c r="BR2005" s="354"/>
      <c r="BS2005" s="354"/>
      <c r="BT2005" s="355"/>
      <c r="BU2005" s="324" t="str">
        <f t="shared" si="122"/>
        <v>No disability</v>
      </c>
      <c r="BV2005" s="328" t="str">
        <f t="shared" si="120"/>
        <v>Out</v>
      </c>
      <c r="BW2005" s="329" t="str">
        <f t="shared" si="121"/>
        <v>Out</v>
      </c>
      <c r="BX2005" s="327" t="str">
        <f t="shared" si="123"/>
        <v/>
      </c>
    </row>
    <row r="2006" spans="2:76" x14ac:dyDescent="0.2">
      <c r="B2006" s="137"/>
      <c r="C2006" s="138"/>
      <c r="D2006" s="139" t="s">
        <v>2033</v>
      </c>
      <c r="E2006" s="140"/>
      <c r="F2006" s="140"/>
      <c r="G2006" s="321"/>
      <c r="H2006" s="322"/>
      <c r="I2006" s="322"/>
      <c r="J2006" s="322"/>
      <c r="K2006" s="322"/>
      <c r="L2006" s="322"/>
      <c r="M2006" s="322"/>
      <c r="N2006" s="322"/>
      <c r="O2006" s="322"/>
      <c r="P2006" s="322"/>
      <c r="Q2006" s="322"/>
      <c r="R2006" s="322"/>
      <c r="S2006" s="322"/>
      <c r="T2006" s="322"/>
      <c r="U2006" s="322"/>
      <c r="V2006" s="322"/>
      <c r="W2006" s="322"/>
      <c r="X2006" s="322"/>
      <c r="Y2006" s="322"/>
      <c r="Z2006" s="322"/>
      <c r="AA2006" s="322"/>
      <c r="AB2006" s="322"/>
      <c r="AC2006" s="322"/>
      <c r="AD2006" s="322"/>
      <c r="AE2006" s="322"/>
      <c r="AF2006" s="322"/>
      <c r="AG2006" s="322"/>
      <c r="AH2006" s="322"/>
      <c r="AI2006" s="322"/>
      <c r="AJ2006" s="322"/>
      <c r="AK2006" s="322"/>
      <c r="AL2006" s="322"/>
      <c r="AM2006" s="323"/>
      <c r="AN2006" s="353"/>
      <c r="AO2006" s="354"/>
      <c r="AP2006" s="354"/>
      <c r="AQ2006" s="354"/>
      <c r="AR2006" s="354"/>
      <c r="AS2006" s="354"/>
      <c r="AT2006" s="354"/>
      <c r="AU2006" s="354"/>
      <c r="AV2006" s="354"/>
      <c r="AW2006" s="354"/>
      <c r="AX2006" s="354"/>
      <c r="AY2006" s="354"/>
      <c r="AZ2006" s="354"/>
      <c r="BA2006" s="354"/>
      <c r="BB2006" s="354"/>
      <c r="BC2006" s="354"/>
      <c r="BD2006" s="354"/>
      <c r="BE2006" s="354"/>
      <c r="BF2006" s="354"/>
      <c r="BG2006" s="354"/>
      <c r="BH2006" s="354"/>
      <c r="BI2006" s="354"/>
      <c r="BJ2006" s="354"/>
      <c r="BK2006" s="354"/>
      <c r="BL2006" s="354"/>
      <c r="BM2006" s="354"/>
      <c r="BN2006" s="354"/>
      <c r="BO2006" s="354"/>
      <c r="BP2006" s="354"/>
      <c r="BQ2006" s="354"/>
      <c r="BR2006" s="354"/>
      <c r="BS2006" s="354"/>
      <c r="BT2006" s="355"/>
      <c r="BU2006" s="324" t="str">
        <f t="shared" si="122"/>
        <v>No disability</v>
      </c>
      <c r="BV2006" s="328" t="str">
        <f t="shared" si="120"/>
        <v>Out</v>
      </c>
      <c r="BW2006" s="329" t="str">
        <f t="shared" si="121"/>
        <v>Out</v>
      </c>
      <c r="BX2006" s="327" t="str">
        <f t="shared" si="123"/>
        <v/>
      </c>
    </row>
    <row r="2007" spans="2:76" x14ac:dyDescent="0.2">
      <c r="B2007" s="137"/>
      <c r="C2007" s="138"/>
      <c r="D2007" s="139" t="s">
        <v>2034</v>
      </c>
      <c r="E2007" s="140"/>
      <c r="F2007" s="140"/>
      <c r="G2007" s="321"/>
      <c r="H2007" s="322"/>
      <c r="I2007" s="322"/>
      <c r="J2007" s="322"/>
      <c r="K2007" s="322"/>
      <c r="L2007" s="322"/>
      <c r="M2007" s="322"/>
      <c r="N2007" s="322"/>
      <c r="O2007" s="322"/>
      <c r="P2007" s="322"/>
      <c r="Q2007" s="322"/>
      <c r="R2007" s="322"/>
      <c r="S2007" s="322"/>
      <c r="T2007" s="322"/>
      <c r="U2007" s="322"/>
      <c r="V2007" s="322"/>
      <c r="W2007" s="322"/>
      <c r="X2007" s="322"/>
      <c r="Y2007" s="322"/>
      <c r="Z2007" s="322"/>
      <c r="AA2007" s="322"/>
      <c r="AB2007" s="322"/>
      <c r="AC2007" s="322"/>
      <c r="AD2007" s="322"/>
      <c r="AE2007" s="322"/>
      <c r="AF2007" s="322"/>
      <c r="AG2007" s="322"/>
      <c r="AH2007" s="322"/>
      <c r="AI2007" s="322"/>
      <c r="AJ2007" s="322"/>
      <c r="AK2007" s="322"/>
      <c r="AL2007" s="322"/>
      <c r="AM2007" s="323"/>
      <c r="AN2007" s="353"/>
      <c r="AO2007" s="354"/>
      <c r="AP2007" s="354"/>
      <c r="AQ2007" s="354"/>
      <c r="AR2007" s="354"/>
      <c r="AS2007" s="354"/>
      <c r="AT2007" s="354"/>
      <c r="AU2007" s="354"/>
      <c r="AV2007" s="354"/>
      <c r="AW2007" s="354"/>
      <c r="AX2007" s="354"/>
      <c r="AY2007" s="354"/>
      <c r="AZ2007" s="354"/>
      <c r="BA2007" s="354"/>
      <c r="BB2007" s="354"/>
      <c r="BC2007" s="354"/>
      <c r="BD2007" s="354"/>
      <c r="BE2007" s="354"/>
      <c r="BF2007" s="354"/>
      <c r="BG2007" s="354"/>
      <c r="BH2007" s="354"/>
      <c r="BI2007" s="354"/>
      <c r="BJ2007" s="354"/>
      <c r="BK2007" s="354"/>
      <c r="BL2007" s="354"/>
      <c r="BM2007" s="354"/>
      <c r="BN2007" s="354"/>
      <c r="BO2007" s="354"/>
      <c r="BP2007" s="354"/>
      <c r="BQ2007" s="354"/>
      <c r="BR2007" s="354"/>
      <c r="BS2007" s="354"/>
      <c r="BT2007" s="355"/>
      <c r="BU2007" s="324" t="str">
        <f t="shared" si="122"/>
        <v>No disability</v>
      </c>
      <c r="BV2007" s="328" t="str">
        <f t="shared" si="120"/>
        <v>Out</v>
      </c>
      <c r="BW2007" s="329" t="str">
        <f t="shared" si="121"/>
        <v>Out</v>
      </c>
      <c r="BX2007" s="327" t="str">
        <f t="shared" si="123"/>
        <v/>
      </c>
    </row>
    <row r="2008" spans="2:76" x14ac:dyDescent="0.2">
      <c r="B2008" s="137"/>
      <c r="C2008" s="138"/>
      <c r="D2008" s="139" t="s">
        <v>2035</v>
      </c>
      <c r="E2008" s="140"/>
      <c r="F2008" s="140"/>
      <c r="G2008" s="321"/>
      <c r="H2008" s="322"/>
      <c r="I2008" s="322"/>
      <c r="J2008" s="322"/>
      <c r="K2008" s="322"/>
      <c r="L2008" s="322"/>
      <c r="M2008" s="322"/>
      <c r="N2008" s="322"/>
      <c r="O2008" s="322"/>
      <c r="P2008" s="322"/>
      <c r="Q2008" s="322"/>
      <c r="R2008" s="322"/>
      <c r="S2008" s="322"/>
      <c r="T2008" s="322"/>
      <c r="U2008" s="322"/>
      <c r="V2008" s="322"/>
      <c r="W2008" s="322"/>
      <c r="X2008" s="322"/>
      <c r="Y2008" s="322"/>
      <c r="Z2008" s="322"/>
      <c r="AA2008" s="322"/>
      <c r="AB2008" s="322"/>
      <c r="AC2008" s="322"/>
      <c r="AD2008" s="322"/>
      <c r="AE2008" s="322"/>
      <c r="AF2008" s="322"/>
      <c r="AG2008" s="322"/>
      <c r="AH2008" s="322"/>
      <c r="AI2008" s="322"/>
      <c r="AJ2008" s="322"/>
      <c r="AK2008" s="322"/>
      <c r="AL2008" s="322"/>
      <c r="AM2008" s="323"/>
      <c r="AN2008" s="353"/>
      <c r="AO2008" s="354"/>
      <c r="AP2008" s="354"/>
      <c r="AQ2008" s="354"/>
      <c r="AR2008" s="354"/>
      <c r="AS2008" s="354"/>
      <c r="AT2008" s="354"/>
      <c r="AU2008" s="354"/>
      <c r="AV2008" s="354"/>
      <c r="AW2008" s="354"/>
      <c r="AX2008" s="354"/>
      <c r="AY2008" s="354"/>
      <c r="AZ2008" s="354"/>
      <c r="BA2008" s="354"/>
      <c r="BB2008" s="354"/>
      <c r="BC2008" s="354"/>
      <c r="BD2008" s="354"/>
      <c r="BE2008" s="354"/>
      <c r="BF2008" s="354"/>
      <c r="BG2008" s="354"/>
      <c r="BH2008" s="354"/>
      <c r="BI2008" s="354"/>
      <c r="BJ2008" s="354"/>
      <c r="BK2008" s="354"/>
      <c r="BL2008" s="354"/>
      <c r="BM2008" s="354"/>
      <c r="BN2008" s="354"/>
      <c r="BO2008" s="354"/>
      <c r="BP2008" s="354"/>
      <c r="BQ2008" s="354"/>
      <c r="BR2008" s="354"/>
      <c r="BS2008" s="354"/>
      <c r="BT2008" s="355"/>
      <c r="BU2008" s="324" t="str">
        <f t="shared" si="122"/>
        <v>No disability</v>
      </c>
      <c r="BV2008" s="328" t="str">
        <f t="shared" si="120"/>
        <v>Out</v>
      </c>
      <c r="BW2008" s="329" t="str">
        <f t="shared" si="121"/>
        <v>Out</v>
      </c>
      <c r="BX2008" s="327" t="str">
        <f t="shared" si="123"/>
        <v/>
      </c>
    </row>
    <row r="2009" spans="2:76" x14ac:dyDescent="0.2">
      <c r="B2009" s="137"/>
      <c r="C2009" s="138"/>
      <c r="D2009" s="139" t="s">
        <v>2036</v>
      </c>
      <c r="E2009" s="140"/>
      <c r="F2009" s="140"/>
      <c r="G2009" s="321"/>
      <c r="H2009" s="322"/>
      <c r="I2009" s="322"/>
      <c r="J2009" s="322"/>
      <c r="K2009" s="322"/>
      <c r="L2009" s="322"/>
      <c r="M2009" s="322"/>
      <c r="N2009" s="322"/>
      <c r="O2009" s="322"/>
      <c r="P2009" s="322"/>
      <c r="Q2009" s="322"/>
      <c r="R2009" s="322"/>
      <c r="S2009" s="322"/>
      <c r="T2009" s="322"/>
      <c r="U2009" s="322"/>
      <c r="V2009" s="322"/>
      <c r="W2009" s="322"/>
      <c r="X2009" s="322"/>
      <c r="Y2009" s="322"/>
      <c r="Z2009" s="322"/>
      <c r="AA2009" s="322"/>
      <c r="AB2009" s="322"/>
      <c r="AC2009" s="322"/>
      <c r="AD2009" s="322"/>
      <c r="AE2009" s="322"/>
      <c r="AF2009" s="322"/>
      <c r="AG2009" s="322"/>
      <c r="AH2009" s="322"/>
      <c r="AI2009" s="322"/>
      <c r="AJ2009" s="322"/>
      <c r="AK2009" s="322"/>
      <c r="AL2009" s="322"/>
      <c r="AM2009" s="323"/>
      <c r="AN2009" s="353"/>
      <c r="AO2009" s="354"/>
      <c r="AP2009" s="354"/>
      <c r="AQ2009" s="354"/>
      <c r="AR2009" s="354"/>
      <c r="AS2009" s="354"/>
      <c r="AT2009" s="354"/>
      <c r="AU2009" s="354"/>
      <c r="AV2009" s="354"/>
      <c r="AW2009" s="354"/>
      <c r="AX2009" s="354"/>
      <c r="AY2009" s="354"/>
      <c r="AZ2009" s="354"/>
      <c r="BA2009" s="354"/>
      <c r="BB2009" s="354"/>
      <c r="BC2009" s="354"/>
      <c r="BD2009" s="354"/>
      <c r="BE2009" s="354"/>
      <c r="BF2009" s="354"/>
      <c r="BG2009" s="354"/>
      <c r="BH2009" s="354"/>
      <c r="BI2009" s="354"/>
      <c r="BJ2009" s="354"/>
      <c r="BK2009" s="354"/>
      <c r="BL2009" s="354"/>
      <c r="BM2009" s="354"/>
      <c r="BN2009" s="354"/>
      <c r="BO2009" s="354"/>
      <c r="BP2009" s="354"/>
      <c r="BQ2009" s="354"/>
      <c r="BR2009" s="354"/>
      <c r="BS2009" s="354"/>
      <c r="BT2009" s="355"/>
      <c r="BU2009" s="324" t="str">
        <f t="shared" si="122"/>
        <v>No disability</v>
      </c>
      <c r="BV2009" s="328" t="str">
        <f t="shared" si="120"/>
        <v>Out</v>
      </c>
      <c r="BW2009" s="329" t="str">
        <f t="shared" si="121"/>
        <v>Out</v>
      </c>
      <c r="BX2009" s="327" t="str">
        <f t="shared" si="123"/>
        <v/>
      </c>
    </row>
    <row r="2010" spans="2:76" x14ac:dyDescent="0.2">
      <c r="B2010" s="137"/>
      <c r="C2010" s="138"/>
      <c r="D2010" s="139" t="s">
        <v>2037</v>
      </c>
      <c r="E2010" s="140"/>
      <c r="F2010" s="140"/>
      <c r="G2010" s="321"/>
      <c r="H2010" s="322"/>
      <c r="I2010" s="322"/>
      <c r="J2010" s="322"/>
      <c r="K2010" s="322"/>
      <c r="L2010" s="322"/>
      <c r="M2010" s="322"/>
      <c r="N2010" s="322"/>
      <c r="O2010" s="322"/>
      <c r="P2010" s="322"/>
      <c r="Q2010" s="322"/>
      <c r="R2010" s="322"/>
      <c r="S2010" s="322"/>
      <c r="T2010" s="322"/>
      <c r="U2010" s="322"/>
      <c r="V2010" s="322"/>
      <c r="W2010" s="322"/>
      <c r="X2010" s="322"/>
      <c r="Y2010" s="322"/>
      <c r="Z2010" s="322"/>
      <c r="AA2010" s="322"/>
      <c r="AB2010" s="322"/>
      <c r="AC2010" s="322"/>
      <c r="AD2010" s="322"/>
      <c r="AE2010" s="322"/>
      <c r="AF2010" s="322"/>
      <c r="AG2010" s="322"/>
      <c r="AH2010" s="322"/>
      <c r="AI2010" s="322"/>
      <c r="AJ2010" s="322"/>
      <c r="AK2010" s="322"/>
      <c r="AL2010" s="322"/>
      <c r="AM2010" s="323"/>
      <c r="AN2010" s="353"/>
      <c r="AO2010" s="354"/>
      <c r="AP2010" s="354"/>
      <c r="AQ2010" s="354"/>
      <c r="AR2010" s="354"/>
      <c r="AS2010" s="354"/>
      <c r="AT2010" s="354"/>
      <c r="AU2010" s="354"/>
      <c r="AV2010" s="354"/>
      <c r="AW2010" s="354"/>
      <c r="AX2010" s="354"/>
      <c r="AY2010" s="354"/>
      <c r="AZ2010" s="354"/>
      <c r="BA2010" s="354"/>
      <c r="BB2010" s="354"/>
      <c r="BC2010" s="354"/>
      <c r="BD2010" s="354"/>
      <c r="BE2010" s="354"/>
      <c r="BF2010" s="354"/>
      <c r="BG2010" s="354"/>
      <c r="BH2010" s="354"/>
      <c r="BI2010" s="354"/>
      <c r="BJ2010" s="354"/>
      <c r="BK2010" s="354"/>
      <c r="BL2010" s="354"/>
      <c r="BM2010" s="354"/>
      <c r="BN2010" s="354"/>
      <c r="BO2010" s="354"/>
      <c r="BP2010" s="354"/>
      <c r="BQ2010" s="354"/>
      <c r="BR2010" s="354"/>
      <c r="BS2010" s="354"/>
      <c r="BT2010" s="355"/>
      <c r="BU2010" s="324" t="str">
        <f t="shared" si="122"/>
        <v>No disability</v>
      </c>
      <c r="BV2010" s="328" t="str">
        <f t="shared" si="120"/>
        <v>Out</v>
      </c>
      <c r="BW2010" s="329" t="str">
        <f t="shared" si="121"/>
        <v>Out</v>
      </c>
      <c r="BX2010" s="327" t="str">
        <f t="shared" si="123"/>
        <v/>
      </c>
    </row>
    <row r="2011" spans="2:76" x14ac:dyDescent="0.2">
      <c r="B2011" s="137"/>
      <c r="C2011" s="138"/>
      <c r="D2011" s="139" t="s">
        <v>2038</v>
      </c>
      <c r="E2011" s="140"/>
      <c r="F2011" s="140"/>
      <c r="G2011" s="321"/>
      <c r="H2011" s="322"/>
      <c r="I2011" s="322"/>
      <c r="J2011" s="322"/>
      <c r="K2011" s="322"/>
      <c r="L2011" s="322"/>
      <c r="M2011" s="322"/>
      <c r="N2011" s="322"/>
      <c r="O2011" s="322"/>
      <c r="P2011" s="322"/>
      <c r="Q2011" s="322"/>
      <c r="R2011" s="322"/>
      <c r="S2011" s="322"/>
      <c r="T2011" s="322"/>
      <c r="U2011" s="322"/>
      <c r="V2011" s="322"/>
      <c r="W2011" s="322"/>
      <c r="X2011" s="322"/>
      <c r="Y2011" s="322"/>
      <c r="Z2011" s="322"/>
      <c r="AA2011" s="322"/>
      <c r="AB2011" s="322"/>
      <c r="AC2011" s="322"/>
      <c r="AD2011" s="322"/>
      <c r="AE2011" s="322"/>
      <c r="AF2011" s="322"/>
      <c r="AG2011" s="322"/>
      <c r="AH2011" s="322"/>
      <c r="AI2011" s="322"/>
      <c r="AJ2011" s="322"/>
      <c r="AK2011" s="322"/>
      <c r="AL2011" s="322"/>
      <c r="AM2011" s="323"/>
      <c r="AN2011" s="353"/>
      <c r="AO2011" s="354"/>
      <c r="AP2011" s="354"/>
      <c r="AQ2011" s="354"/>
      <c r="AR2011" s="354"/>
      <c r="AS2011" s="354"/>
      <c r="AT2011" s="354"/>
      <c r="AU2011" s="354"/>
      <c r="AV2011" s="354"/>
      <c r="AW2011" s="354"/>
      <c r="AX2011" s="354"/>
      <c r="AY2011" s="354"/>
      <c r="AZ2011" s="354"/>
      <c r="BA2011" s="354"/>
      <c r="BB2011" s="354"/>
      <c r="BC2011" s="354"/>
      <c r="BD2011" s="354"/>
      <c r="BE2011" s="354"/>
      <c r="BF2011" s="354"/>
      <c r="BG2011" s="354"/>
      <c r="BH2011" s="354"/>
      <c r="BI2011" s="354"/>
      <c r="BJ2011" s="354"/>
      <c r="BK2011" s="354"/>
      <c r="BL2011" s="354"/>
      <c r="BM2011" s="354"/>
      <c r="BN2011" s="354"/>
      <c r="BO2011" s="354"/>
      <c r="BP2011" s="354"/>
      <c r="BQ2011" s="354"/>
      <c r="BR2011" s="354"/>
      <c r="BS2011" s="354"/>
      <c r="BT2011" s="355"/>
      <c r="BU2011" s="324" t="str">
        <f t="shared" si="122"/>
        <v>No disability</v>
      </c>
      <c r="BV2011" s="328" t="str">
        <f t="shared" si="120"/>
        <v>Out</v>
      </c>
      <c r="BW2011" s="329" t="str">
        <f t="shared" si="121"/>
        <v>Out</v>
      </c>
      <c r="BX2011" s="327" t="str">
        <f t="shared" si="123"/>
        <v/>
      </c>
    </row>
    <row r="2012" spans="2:76" x14ac:dyDescent="0.2">
      <c r="B2012" s="137"/>
      <c r="C2012" s="138"/>
      <c r="D2012" s="139" t="s">
        <v>2039</v>
      </c>
      <c r="E2012" s="140"/>
      <c r="F2012" s="140"/>
      <c r="G2012" s="321"/>
      <c r="H2012" s="322"/>
      <c r="I2012" s="322"/>
      <c r="J2012" s="322"/>
      <c r="K2012" s="322"/>
      <c r="L2012" s="322"/>
      <c r="M2012" s="322"/>
      <c r="N2012" s="322"/>
      <c r="O2012" s="322"/>
      <c r="P2012" s="322"/>
      <c r="Q2012" s="322"/>
      <c r="R2012" s="322"/>
      <c r="S2012" s="322"/>
      <c r="T2012" s="322"/>
      <c r="U2012" s="322"/>
      <c r="V2012" s="322"/>
      <c r="W2012" s="322"/>
      <c r="X2012" s="322"/>
      <c r="Y2012" s="322"/>
      <c r="Z2012" s="322"/>
      <c r="AA2012" s="322"/>
      <c r="AB2012" s="322"/>
      <c r="AC2012" s="322"/>
      <c r="AD2012" s="322"/>
      <c r="AE2012" s="322"/>
      <c r="AF2012" s="322"/>
      <c r="AG2012" s="322"/>
      <c r="AH2012" s="322"/>
      <c r="AI2012" s="322"/>
      <c r="AJ2012" s="322"/>
      <c r="AK2012" s="322"/>
      <c r="AL2012" s="322"/>
      <c r="AM2012" s="323"/>
      <c r="AN2012" s="353"/>
      <c r="AO2012" s="354"/>
      <c r="AP2012" s="354"/>
      <c r="AQ2012" s="354"/>
      <c r="AR2012" s="354"/>
      <c r="AS2012" s="354"/>
      <c r="AT2012" s="354"/>
      <c r="AU2012" s="354"/>
      <c r="AV2012" s="354"/>
      <c r="AW2012" s="354"/>
      <c r="AX2012" s="354"/>
      <c r="AY2012" s="354"/>
      <c r="AZ2012" s="354"/>
      <c r="BA2012" s="354"/>
      <c r="BB2012" s="354"/>
      <c r="BC2012" s="354"/>
      <c r="BD2012" s="354"/>
      <c r="BE2012" s="354"/>
      <c r="BF2012" s="354"/>
      <c r="BG2012" s="354"/>
      <c r="BH2012" s="354"/>
      <c r="BI2012" s="354"/>
      <c r="BJ2012" s="354"/>
      <c r="BK2012" s="354"/>
      <c r="BL2012" s="354"/>
      <c r="BM2012" s="354"/>
      <c r="BN2012" s="354"/>
      <c r="BO2012" s="354"/>
      <c r="BP2012" s="354"/>
      <c r="BQ2012" s="354"/>
      <c r="BR2012" s="354"/>
      <c r="BS2012" s="354"/>
      <c r="BT2012" s="355"/>
      <c r="BU2012" s="324" t="str">
        <f t="shared" si="122"/>
        <v>No disability</v>
      </c>
      <c r="BV2012" s="328" t="str">
        <f t="shared" si="120"/>
        <v>Out</v>
      </c>
      <c r="BW2012" s="329" t="str">
        <f t="shared" si="121"/>
        <v>Out</v>
      </c>
      <c r="BX2012" s="327" t="str">
        <f t="shared" si="123"/>
        <v/>
      </c>
    </row>
    <row r="2013" spans="2:76" x14ac:dyDescent="0.2">
      <c r="B2013" s="137"/>
      <c r="C2013" s="138"/>
      <c r="D2013" s="139" t="s">
        <v>2040</v>
      </c>
      <c r="E2013" s="140"/>
      <c r="F2013" s="140"/>
      <c r="G2013" s="321"/>
      <c r="H2013" s="322"/>
      <c r="I2013" s="322"/>
      <c r="J2013" s="322"/>
      <c r="K2013" s="322"/>
      <c r="L2013" s="322"/>
      <c r="M2013" s="322"/>
      <c r="N2013" s="322"/>
      <c r="O2013" s="322"/>
      <c r="P2013" s="322"/>
      <c r="Q2013" s="322"/>
      <c r="R2013" s="322"/>
      <c r="S2013" s="322"/>
      <c r="T2013" s="322"/>
      <c r="U2013" s="322"/>
      <c r="V2013" s="322"/>
      <c r="W2013" s="322"/>
      <c r="X2013" s="322"/>
      <c r="Y2013" s="322"/>
      <c r="Z2013" s="322"/>
      <c r="AA2013" s="322"/>
      <c r="AB2013" s="322"/>
      <c r="AC2013" s="322"/>
      <c r="AD2013" s="322"/>
      <c r="AE2013" s="322"/>
      <c r="AF2013" s="322"/>
      <c r="AG2013" s="322"/>
      <c r="AH2013" s="322"/>
      <c r="AI2013" s="322"/>
      <c r="AJ2013" s="322"/>
      <c r="AK2013" s="322"/>
      <c r="AL2013" s="322"/>
      <c r="AM2013" s="323"/>
      <c r="AN2013" s="353"/>
      <c r="AO2013" s="354"/>
      <c r="AP2013" s="354"/>
      <c r="AQ2013" s="354"/>
      <c r="AR2013" s="354"/>
      <c r="AS2013" s="354"/>
      <c r="AT2013" s="354"/>
      <c r="AU2013" s="354"/>
      <c r="AV2013" s="354"/>
      <c r="AW2013" s="354"/>
      <c r="AX2013" s="354"/>
      <c r="AY2013" s="354"/>
      <c r="AZ2013" s="354"/>
      <c r="BA2013" s="354"/>
      <c r="BB2013" s="354"/>
      <c r="BC2013" s="354"/>
      <c r="BD2013" s="354"/>
      <c r="BE2013" s="354"/>
      <c r="BF2013" s="354"/>
      <c r="BG2013" s="354"/>
      <c r="BH2013" s="354"/>
      <c r="BI2013" s="354"/>
      <c r="BJ2013" s="354"/>
      <c r="BK2013" s="354"/>
      <c r="BL2013" s="354"/>
      <c r="BM2013" s="354"/>
      <c r="BN2013" s="354"/>
      <c r="BO2013" s="354"/>
      <c r="BP2013" s="354"/>
      <c r="BQ2013" s="354"/>
      <c r="BR2013" s="354"/>
      <c r="BS2013" s="354"/>
      <c r="BT2013" s="355"/>
      <c r="BU2013" s="324" t="str">
        <f t="shared" si="122"/>
        <v>No disability</v>
      </c>
      <c r="BV2013" s="328" t="str">
        <f t="shared" si="120"/>
        <v>Out</v>
      </c>
      <c r="BW2013" s="329" t="str">
        <f t="shared" si="121"/>
        <v>Out</v>
      </c>
      <c r="BX2013" s="327" t="str">
        <f t="shared" si="123"/>
        <v/>
      </c>
    </row>
    <row r="2014" spans="2:76" x14ac:dyDescent="0.2">
      <c r="B2014" s="137"/>
      <c r="C2014" s="138"/>
      <c r="D2014" s="139" t="s">
        <v>2041</v>
      </c>
      <c r="E2014" s="140"/>
      <c r="F2014" s="140"/>
      <c r="G2014" s="321"/>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2"/>
      <c r="AD2014" s="322"/>
      <c r="AE2014" s="322"/>
      <c r="AF2014" s="322"/>
      <c r="AG2014" s="322"/>
      <c r="AH2014" s="322"/>
      <c r="AI2014" s="322"/>
      <c r="AJ2014" s="322"/>
      <c r="AK2014" s="322"/>
      <c r="AL2014" s="322"/>
      <c r="AM2014" s="323"/>
      <c r="AN2014" s="353"/>
      <c r="AO2014" s="354"/>
      <c r="AP2014" s="354"/>
      <c r="AQ2014" s="354"/>
      <c r="AR2014" s="354"/>
      <c r="AS2014" s="354"/>
      <c r="AT2014" s="354"/>
      <c r="AU2014" s="354"/>
      <c r="AV2014" s="354"/>
      <c r="AW2014" s="354"/>
      <c r="AX2014" s="354"/>
      <c r="AY2014" s="354"/>
      <c r="AZ2014" s="354"/>
      <c r="BA2014" s="354"/>
      <c r="BB2014" s="354"/>
      <c r="BC2014" s="354"/>
      <c r="BD2014" s="354"/>
      <c r="BE2014" s="354"/>
      <c r="BF2014" s="354"/>
      <c r="BG2014" s="354"/>
      <c r="BH2014" s="354"/>
      <c r="BI2014" s="354"/>
      <c r="BJ2014" s="354"/>
      <c r="BK2014" s="354"/>
      <c r="BL2014" s="354"/>
      <c r="BM2014" s="354"/>
      <c r="BN2014" s="354"/>
      <c r="BO2014" s="354"/>
      <c r="BP2014" s="354"/>
      <c r="BQ2014" s="354"/>
      <c r="BR2014" s="354"/>
      <c r="BS2014" s="354"/>
      <c r="BT2014" s="355"/>
      <c r="BU2014" s="324" t="str">
        <f t="shared" si="122"/>
        <v>No disability</v>
      </c>
      <c r="BV2014" s="328" t="str">
        <f t="shared" si="120"/>
        <v>Out</v>
      </c>
      <c r="BW2014" s="329" t="str">
        <f t="shared" si="121"/>
        <v>Out</v>
      </c>
      <c r="BX2014" s="327" t="str">
        <f t="shared" si="123"/>
        <v/>
      </c>
    </row>
    <row r="2015" spans="2:76" x14ac:dyDescent="0.2">
      <c r="B2015" s="137"/>
      <c r="C2015" s="138"/>
      <c r="D2015" s="139" t="s">
        <v>2042</v>
      </c>
      <c r="E2015" s="140"/>
      <c r="F2015" s="140"/>
      <c r="G2015" s="321"/>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2"/>
      <c r="AD2015" s="322"/>
      <c r="AE2015" s="322"/>
      <c r="AF2015" s="322"/>
      <c r="AG2015" s="322"/>
      <c r="AH2015" s="322"/>
      <c r="AI2015" s="322"/>
      <c r="AJ2015" s="322"/>
      <c r="AK2015" s="322"/>
      <c r="AL2015" s="322"/>
      <c r="AM2015" s="323"/>
      <c r="AN2015" s="353"/>
      <c r="AO2015" s="354"/>
      <c r="AP2015" s="354"/>
      <c r="AQ2015" s="354"/>
      <c r="AR2015" s="354"/>
      <c r="AS2015" s="354"/>
      <c r="AT2015" s="354"/>
      <c r="AU2015" s="354"/>
      <c r="AV2015" s="354"/>
      <c r="AW2015" s="354"/>
      <c r="AX2015" s="354"/>
      <c r="AY2015" s="354"/>
      <c r="AZ2015" s="354"/>
      <c r="BA2015" s="354"/>
      <c r="BB2015" s="354"/>
      <c r="BC2015" s="354"/>
      <c r="BD2015" s="354"/>
      <c r="BE2015" s="354"/>
      <c r="BF2015" s="354"/>
      <c r="BG2015" s="354"/>
      <c r="BH2015" s="354"/>
      <c r="BI2015" s="354"/>
      <c r="BJ2015" s="354"/>
      <c r="BK2015" s="354"/>
      <c r="BL2015" s="354"/>
      <c r="BM2015" s="354"/>
      <c r="BN2015" s="354"/>
      <c r="BO2015" s="354"/>
      <c r="BP2015" s="354"/>
      <c r="BQ2015" s="354"/>
      <c r="BR2015" s="354"/>
      <c r="BS2015" s="354"/>
      <c r="BT2015" s="355"/>
      <c r="BU2015" s="324" t="str">
        <f t="shared" si="122"/>
        <v>No disability</v>
      </c>
      <c r="BV2015" s="328" t="str">
        <f t="shared" si="120"/>
        <v>Out</v>
      </c>
      <c r="BW2015" s="329" t="str">
        <f t="shared" si="121"/>
        <v>Out</v>
      </c>
      <c r="BX2015" s="327" t="str">
        <f t="shared" si="123"/>
        <v/>
      </c>
    </row>
    <row r="2016" spans="2:76" x14ac:dyDescent="0.2">
      <c r="B2016" s="137"/>
      <c r="C2016" s="138"/>
      <c r="D2016" s="139" t="s">
        <v>2043</v>
      </c>
      <c r="E2016" s="140"/>
      <c r="F2016" s="140"/>
      <c r="G2016" s="321"/>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2"/>
      <c r="AD2016" s="322"/>
      <c r="AE2016" s="322"/>
      <c r="AF2016" s="322"/>
      <c r="AG2016" s="322"/>
      <c r="AH2016" s="322"/>
      <c r="AI2016" s="322"/>
      <c r="AJ2016" s="322"/>
      <c r="AK2016" s="322"/>
      <c r="AL2016" s="322"/>
      <c r="AM2016" s="323"/>
      <c r="AN2016" s="353"/>
      <c r="AO2016" s="354"/>
      <c r="AP2016" s="354"/>
      <c r="AQ2016" s="354"/>
      <c r="AR2016" s="354"/>
      <c r="AS2016" s="354"/>
      <c r="AT2016" s="354"/>
      <c r="AU2016" s="354"/>
      <c r="AV2016" s="354"/>
      <c r="AW2016" s="354"/>
      <c r="AX2016" s="354"/>
      <c r="AY2016" s="354"/>
      <c r="AZ2016" s="354"/>
      <c r="BA2016" s="354"/>
      <c r="BB2016" s="354"/>
      <c r="BC2016" s="354"/>
      <c r="BD2016" s="354"/>
      <c r="BE2016" s="354"/>
      <c r="BF2016" s="354"/>
      <c r="BG2016" s="354"/>
      <c r="BH2016" s="354"/>
      <c r="BI2016" s="354"/>
      <c r="BJ2016" s="354"/>
      <c r="BK2016" s="354"/>
      <c r="BL2016" s="354"/>
      <c r="BM2016" s="354"/>
      <c r="BN2016" s="354"/>
      <c r="BO2016" s="354"/>
      <c r="BP2016" s="354"/>
      <c r="BQ2016" s="354"/>
      <c r="BR2016" s="354"/>
      <c r="BS2016" s="354"/>
      <c r="BT2016" s="355"/>
      <c r="BU2016" s="324" t="str">
        <f t="shared" si="122"/>
        <v>No disability</v>
      </c>
      <c r="BV2016" s="328" t="str">
        <f t="shared" si="120"/>
        <v>Out</v>
      </c>
      <c r="BW2016" s="329" t="str">
        <f t="shared" si="121"/>
        <v>Out</v>
      </c>
      <c r="BX2016" s="327" t="str">
        <f t="shared" si="123"/>
        <v/>
      </c>
    </row>
    <row r="2017" spans="2:76" x14ac:dyDescent="0.2">
      <c r="B2017" s="137"/>
      <c r="C2017" s="138"/>
      <c r="D2017" s="139" t="s">
        <v>2044</v>
      </c>
      <c r="E2017" s="140"/>
      <c r="F2017" s="140"/>
      <c r="G2017" s="321"/>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2"/>
      <c r="AD2017" s="322"/>
      <c r="AE2017" s="322"/>
      <c r="AF2017" s="322"/>
      <c r="AG2017" s="322"/>
      <c r="AH2017" s="322"/>
      <c r="AI2017" s="322"/>
      <c r="AJ2017" s="322"/>
      <c r="AK2017" s="322"/>
      <c r="AL2017" s="322"/>
      <c r="AM2017" s="323"/>
      <c r="AN2017" s="353"/>
      <c r="AO2017" s="354"/>
      <c r="AP2017" s="354"/>
      <c r="AQ2017" s="354"/>
      <c r="AR2017" s="354"/>
      <c r="AS2017" s="354"/>
      <c r="AT2017" s="354"/>
      <c r="AU2017" s="354"/>
      <c r="AV2017" s="354"/>
      <c r="AW2017" s="354"/>
      <c r="AX2017" s="354"/>
      <c r="AY2017" s="354"/>
      <c r="AZ2017" s="354"/>
      <c r="BA2017" s="354"/>
      <c r="BB2017" s="354"/>
      <c r="BC2017" s="354"/>
      <c r="BD2017" s="354"/>
      <c r="BE2017" s="354"/>
      <c r="BF2017" s="354"/>
      <c r="BG2017" s="354"/>
      <c r="BH2017" s="354"/>
      <c r="BI2017" s="354"/>
      <c r="BJ2017" s="354"/>
      <c r="BK2017" s="354"/>
      <c r="BL2017" s="354"/>
      <c r="BM2017" s="354"/>
      <c r="BN2017" s="354"/>
      <c r="BO2017" s="354"/>
      <c r="BP2017" s="354"/>
      <c r="BQ2017" s="354"/>
      <c r="BR2017" s="354"/>
      <c r="BS2017" s="354"/>
      <c r="BT2017" s="355"/>
      <c r="BU2017" s="324" t="str">
        <f t="shared" si="122"/>
        <v>No disability</v>
      </c>
      <c r="BV2017" s="328" t="str">
        <f t="shared" si="120"/>
        <v>Out</v>
      </c>
      <c r="BW2017" s="329" t="str">
        <f t="shared" si="121"/>
        <v>Out</v>
      </c>
      <c r="BX2017" s="327" t="str">
        <f t="shared" si="123"/>
        <v/>
      </c>
    </row>
    <row r="2018" spans="2:76" x14ac:dyDescent="0.2">
      <c r="B2018" s="137"/>
      <c r="C2018" s="138"/>
      <c r="D2018" s="139" t="s">
        <v>2045</v>
      </c>
      <c r="E2018" s="140"/>
      <c r="F2018" s="140"/>
      <c r="G2018" s="321"/>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2"/>
      <c r="AD2018" s="322"/>
      <c r="AE2018" s="322"/>
      <c r="AF2018" s="322"/>
      <c r="AG2018" s="322"/>
      <c r="AH2018" s="322"/>
      <c r="AI2018" s="322"/>
      <c r="AJ2018" s="322"/>
      <c r="AK2018" s="322"/>
      <c r="AL2018" s="322"/>
      <c r="AM2018" s="323"/>
      <c r="AN2018" s="353"/>
      <c r="AO2018" s="354"/>
      <c r="AP2018" s="354"/>
      <c r="AQ2018" s="354"/>
      <c r="AR2018" s="354"/>
      <c r="AS2018" s="354"/>
      <c r="AT2018" s="354"/>
      <c r="AU2018" s="354"/>
      <c r="AV2018" s="354"/>
      <c r="AW2018" s="354"/>
      <c r="AX2018" s="354"/>
      <c r="AY2018" s="354"/>
      <c r="AZ2018" s="354"/>
      <c r="BA2018" s="354"/>
      <c r="BB2018" s="354"/>
      <c r="BC2018" s="354"/>
      <c r="BD2018" s="354"/>
      <c r="BE2018" s="354"/>
      <c r="BF2018" s="354"/>
      <c r="BG2018" s="354"/>
      <c r="BH2018" s="354"/>
      <c r="BI2018" s="354"/>
      <c r="BJ2018" s="354"/>
      <c r="BK2018" s="354"/>
      <c r="BL2018" s="354"/>
      <c r="BM2018" s="354"/>
      <c r="BN2018" s="354"/>
      <c r="BO2018" s="354"/>
      <c r="BP2018" s="354"/>
      <c r="BQ2018" s="354"/>
      <c r="BR2018" s="354"/>
      <c r="BS2018" s="354"/>
      <c r="BT2018" s="355"/>
      <c r="BU2018" s="324" t="str">
        <f t="shared" si="122"/>
        <v>No disability</v>
      </c>
      <c r="BV2018" s="328" t="str">
        <f t="shared" ref="BV2018:BV2081" si="124">IF(OR(J2018=1,K2018=1,L2018=1,M2018=1),"In","Out")</f>
        <v>Out</v>
      </c>
      <c r="BW2018" s="329" t="str">
        <f t="shared" si="121"/>
        <v>Out</v>
      </c>
      <c r="BX2018" s="327" t="str">
        <f t="shared" si="123"/>
        <v/>
      </c>
    </row>
    <row r="2019" spans="2:76" x14ac:dyDescent="0.2">
      <c r="B2019" s="137"/>
      <c r="C2019" s="138"/>
      <c r="D2019" s="139" t="s">
        <v>2046</v>
      </c>
      <c r="E2019" s="140"/>
      <c r="F2019" s="140"/>
      <c r="G2019" s="321"/>
      <c r="H2019" s="322"/>
      <c r="I2019" s="322"/>
      <c r="J2019" s="322"/>
      <c r="K2019" s="322"/>
      <c r="L2019" s="322"/>
      <c r="M2019" s="322"/>
      <c r="N2019" s="322"/>
      <c r="O2019" s="322"/>
      <c r="P2019" s="322"/>
      <c r="Q2019" s="322"/>
      <c r="R2019" s="322"/>
      <c r="S2019" s="322"/>
      <c r="T2019" s="322"/>
      <c r="U2019" s="322"/>
      <c r="V2019" s="322"/>
      <c r="W2019" s="322"/>
      <c r="X2019" s="322"/>
      <c r="Y2019" s="322"/>
      <c r="Z2019" s="322"/>
      <c r="AA2019" s="322"/>
      <c r="AB2019" s="322"/>
      <c r="AC2019" s="322"/>
      <c r="AD2019" s="322"/>
      <c r="AE2019" s="322"/>
      <c r="AF2019" s="322"/>
      <c r="AG2019" s="322"/>
      <c r="AH2019" s="322"/>
      <c r="AI2019" s="322"/>
      <c r="AJ2019" s="322"/>
      <c r="AK2019" s="322"/>
      <c r="AL2019" s="322"/>
      <c r="AM2019" s="323"/>
      <c r="AN2019" s="353"/>
      <c r="AO2019" s="354"/>
      <c r="AP2019" s="354"/>
      <c r="AQ2019" s="354"/>
      <c r="AR2019" s="354"/>
      <c r="AS2019" s="354"/>
      <c r="AT2019" s="354"/>
      <c r="AU2019" s="354"/>
      <c r="AV2019" s="354"/>
      <c r="AW2019" s="354"/>
      <c r="AX2019" s="354"/>
      <c r="AY2019" s="354"/>
      <c r="AZ2019" s="354"/>
      <c r="BA2019" s="354"/>
      <c r="BB2019" s="354"/>
      <c r="BC2019" s="354"/>
      <c r="BD2019" s="354"/>
      <c r="BE2019" s="354"/>
      <c r="BF2019" s="354"/>
      <c r="BG2019" s="354"/>
      <c r="BH2019" s="354"/>
      <c r="BI2019" s="354"/>
      <c r="BJ2019" s="354"/>
      <c r="BK2019" s="354"/>
      <c r="BL2019" s="354"/>
      <c r="BM2019" s="354"/>
      <c r="BN2019" s="354"/>
      <c r="BO2019" s="354"/>
      <c r="BP2019" s="354"/>
      <c r="BQ2019" s="354"/>
      <c r="BR2019" s="354"/>
      <c r="BS2019" s="354"/>
      <c r="BT2019" s="355"/>
      <c r="BU2019" s="324" t="str">
        <f t="shared" si="122"/>
        <v>No disability</v>
      </c>
      <c r="BV2019" s="328" t="str">
        <f t="shared" si="124"/>
        <v>Out</v>
      </c>
      <c r="BW2019" s="329" t="str">
        <f t="shared" ref="BW2019:BW2082" si="125">IF(OR(AQ2019=1,AR2019=1,AS2019=1,AT2019=1),"In","Out")</f>
        <v>Out</v>
      </c>
      <c r="BX2019" s="327" t="str">
        <f t="shared" si="123"/>
        <v/>
      </c>
    </row>
    <row r="2020" spans="2:76" x14ac:dyDescent="0.2">
      <c r="B2020" s="137"/>
      <c r="C2020" s="138"/>
      <c r="D2020" s="139" t="s">
        <v>2047</v>
      </c>
      <c r="E2020" s="140"/>
      <c r="F2020" s="140"/>
      <c r="G2020" s="321"/>
      <c r="H2020" s="322"/>
      <c r="I2020" s="322"/>
      <c r="J2020" s="322"/>
      <c r="K2020" s="322"/>
      <c r="L2020" s="322"/>
      <c r="M2020" s="322"/>
      <c r="N2020" s="322"/>
      <c r="O2020" s="322"/>
      <c r="P2020" s="322"/>
      <c r="Q2020" s="322"/>
      <c r="R2020" s="322"/>
      <c r="S2020" s="322"/>
      <c r="T2020" s="322"/>
      <c r="U2020" s="322"/>
      <c r="V2020" s="322"/>
      <c r="W2020" s="322"/>
      <c r="X2020" s="322"/>
      <c r="Y2020" s="322"/>
      <c r="Z2020" s="322"/>
      <c r="AA2020" s="322"/>
      <c r="AB2020" s="322"/>
      <c r="AC2020" s="322"/>
      <c r="AD2020" s="322"/>
      <c r="AE2020" s="322"/>
      <c r="AF2020" s="322"/>
      <c r="AG2020" s="322"/>
      <c r="AH2020" s="322"/>
      <c r="AI2020" s="322"/>
      <c r="AJ2020" s="322"/>
      <c r="AK2020" s="322"/>
      <c r="AL2020" s="322"/>
      <c r="AM2020" s="323"/>
      <c r="AN2020" s="353"/>
      <c r="AO2020" s="354"/>
      <c r="AP2020" s="354"/>
      <c r="AQ2020" s="354"/>
      <c r="AR2020" s="354"/>
      <c r="AS2020" s="354"/>
      <c r="AT2020" s="354"/>
      <c r="AU2020" s="354"/>
      <c r="AV2020" s="354"/>
      <c r="AW2020" s="354"/>
      <c r="AX2020" s="354"/>
      <c r="AY2020" s="354"/>
      <c r="AZ2020" s="354"/>
      <c r="BA2020" s="354"/>
      <c r="BB2020" s="354"/>
      <c r="BC2020" s="354"/>
      <c r="BD2020" s="354"/>
      <c r="BE2020" s="354"/>
      <c r="BF2020" s="354"/>
      <c r="BG2020" s="354"/>
      <c r="BH2020" s="354"/>
      <c r="BI2020" s="354"/>
      <c r="BJ2020" s="354"/>
      <c r="BK2020" s="354"/>
      <c r="BL2020" s="354"/>
      <c r="BM2020" s="354"/>
      <c r="BN2020" s="354"/>
      <c r="BO2020" s="354"/>
      <c r="BP2020" s="354"/>
      <c r="BQ2020" s="354"/>
      <c r="BR2020" s="354"/>
      <c r="BS2020" s="354"/>
      <c r="BT2020" s="355"/>
      <c r="BU2020" s="324" t="str">
        <f t="shared" ref="BU2020:BU2083" si="126">IF(OR(BO2020=3,BO2020=2,BP2020=3,BP2020=2,BQ2020=3,BQ2020=2,BR2020=3,BR2020=2,BS2020=3,BS2020=2,BT2020=3,BT2020=2),"Disability", "No disability")</f>
        <v>No disability</v>
      </c>
      <c r="BV2020" s="328" t="str">
        <f t="shared" si="124"/>
        <v>Out</v>
      </c>
      <c r="BW2020" s="329" t="str">
        <f t="shared" si="125"/>
        <v>Out</v>
      </c>
      <c r="BX2020" s="327" t="str">
        <f t="shared" ref="BX2020:BX2083" si="127">IF(AO2020="","",IF(AO2020=0,AP2020,IF(AO2020&lt;15,1,IF(AO2020&lt;=19,2,IF(AO2020&lt;=24,3,IF(AO2020&lt;=29,4,IF(AO2020&gt;=30,5,"")))))))</f>
        <v/>
      </c>
    </row>
    <row r="2021" spans="2:76" x14ac:dyDescent="0.2">
      <c r="B2021" s="137"/>
      <c r="C2021" s="138"/>
      <c r="D2021" s="139" t="s">
        <v>2048</v>
      </c>
      <c r="E2021" s="140"/>
      <c r="F2021" s="140"/>
      <c r="G2021" s="321"/>
      <c r="H2021" s="322"/>
      <c r="I2021" s="322"/>
      <c r="J2021" s="322"/>
      <c r="K2021" s="322"/>
      <c r="L2021" s="322"/>
      <c r="M2021" s="322"/>
      <c r="N2021" s="322"/>
      <c r="O2021" s="322"/>
      <c r="P2021" s="322"/>
      <c r="Q2021" s="322"/>
      <c r="R2021" s="322"/>
      <c r="S2021" s="322"/>
      <c r="T2021" s="322"/>
      <c r="U2021" s="322"/>
      <c r="V2021" s="322"/>
      <c r="W2021" s="322"/>
      <c r="X2021" s="322"/>
      <c r="Y2021" s="322"/>
      <c r="Z2021" s="322"/>
      <c r="AA2021" s="322"/>
      <c r="AB2021" s="322"/>
      <c r="AC2021" s="322"/>
      <c r="AD2021" s="322"/>
      <c r="AE2021" s="322"/>
      <c r="AF2021" s="322"/>
      <c r="AG2021" s="322"/>
      <c r="AH2021" s="322"/>
      <c r="AI2021" s="322"/>
      <c r="AJ2021" s="322"/>
      <c r="AK2021" s="322"/>
      <c r="AL2021" s="322"/>
      <c r="AM2021" s="323"/>
      <c r="AN2021" s="353"/>
      <c r="AO2021" s="354"/>
      <c r="AP2021" s="354"/>
      <c r="AQ2021" s="354"/>
      <c r="AR2021" s="354"/>
      <c r="AS2021" s="354"/>
      <c r="AT2021" s="354"/>
      <c r="AU2021" s="354"/>
      <c r="AV2021" s="354"/>
      <c r="AW2021" s="354"/>
      <c r="AX2021" s="354"/>
      <c r="AY2021" s="354"/>
      <c r="AZ2021" s="354"/>
      <c r="BA2021" s="354"/>
      <c r="BB2021" s="354"/>
      <c r="BC2021" s="354"/>
      <c r="BD2021" s="354"/>
      <c r="BE2021" s="354"/>
      <c r="BF2021" s="354"/>
      <c r="BG2021" s="354"/>
      <c r="BH2021" s="354"/>
      <c r="BI2021" s="354"/>
      <c r="BJ2021" s="354"/>
      <c r="BK2021" s="354"/>
      <c r="BL2021" s="354"/>
      <c r="BM2021" s="354"/>
      <c r="BN2021" s="354"/>
      <c r="BO2021" s="354"/>
      <c r="BP2021" s="354"/>
      <c r="BQ2021" s="354"/>
      <c r="BR2021" s="354"/>
      <c r="BS2021" s="354"/>
      <c r="BT2021" s="355"/>
      <c r="BU2021" s="324" t="str">
        <f t="shared" si="126"/>
        <v>No disability</v>
      </c>
      <c r="BV2021" s="328" t="str">
        <f t="shared" si="124"/>
        <v>Out</v>
      </c>
      <c r="BW2021" s="329" t="str">
        <f t="shared" si="125"/>
        <v>Out</v>
      </c>
      <c r="BX2021" s="327" t="str">
        <f t="shared" si="127"/>
        <v/>
      </c>
    </row>
    <row r="2022" spans="2:76" x14ac:dyDescent="0.2">
      <c r="B2022" s="137"/>
      <c r="C2022" s="138"/>
      <c r="D2022" s="139" t="s">
        <v>2049</v>
      </c>
      <c r="E2022" s="140"/>
      <c r="F2022" s="140"/>
      <c r="G2022" s="321"/>
      <c r="H2022" s="322"/>
      <c r="I2022" s="322"/>
      <c r="J2022" s="322"/>
      <c r="K2022" s="322"/>
      <c r="L2022" s="322"/>
      <c r="M2022" s="322"/>
      <c r="N2022" s="322"/>
      <c r="O2022" s="322"/>
      <c r="P2022" s="322"/>
      <c r="Q2022" s="322"/>
      <c r="R2022" s="322"/>
      <c r="S2022" s="322"/>
      <c r="T2022" s="322"/>
      <c r="U2022" s="322"/>
      <c r="V2022" s="322"/>
      <c r="W2022" s="322"/>
      <c r="X2022" s="322"/>
      <c r="Y2022" s="322"/>
      <c r="Z2022" s="322"/>
      <c r="AA2022" s="322"/>
      <c r="AB2022" s="322"/>
      <c r="AC2022" s="322"/>
      <c r="AD2022" s="322"/>
      <c r="AE2022" s="322"/>
      <c r="AF2022" s="322"/>
      <c r="AG2022" s="322"/>
      <c r="AH2022" s="322"/>
      <c r="AI2022" s="322"/>
      <c r="AJ2022" s="322"/>
      <c r="AK2022" s="322"/>
      <c r="AL2022" s="322"/>
      <c r="AM2022" s="323"/>
      <c r="AN2022" s="353"/>
      <c r="AO2022" s="354"/>
      <c r="AP2022" s="354"/>
      <c r="AQ2022" s="354"/>
      <c r="AR2022" s="354"/>
      <c r="AS2022" s="354"/>
      <c r="AT2022" s="354"/>
      <c r="AU2022" s="354"/>
      <c r="AV2022" s="354"/>
      <c r="AW2022" s="354"/>
      <c r="AX2022" s="354"/>
      <c r="AY2022" s="354"/>
      <c r="AZ2022" s="354"/>
      <c r="BA2022" s="354"/>
      <c r="BB2022" s="354"/>
      <c r="BC2022" s="354"/>
      <c r="BD2022" s="354"/>
      <c r="BE2022" s="354"/>
      <c r="BF2022" s="354"/>
      <c r="BG2022" s="354"/>
      <c r="BH2022" s="354"/>
      <c r="BI2022" s="354"/>
      <c r="BJ2022" s="354"/>
      <c r="BK2022" s="354"/>
      <c r="BL2022" s="354"/>
      <c r="BM2022" s="354"/>
      <c r="BN2022" s="354"/>
      <c r="BO2022" s="354"/>
      <c r="BP2022" s="354"/>
      <c r="BQ2022" s="354"/>
      <c r="BR2022" s="354"/>
      <c r="BS2022" s="354"/>
      <c r="BT2022" s="355"/>
      <c r="BU2022" s="324" t="str">
        <f t="shared" si="126"/>
        <v>No disability</v>
      </c>
      <c r="BV2022" s="328" t="str">
        <f t="shared" si="124"/>
        <v>Out</v>
      </c>
      <c r="BW2022" s="329" t="str">
        <f t="shared" si="125"/>
        <v>Out</v>
      </c>
      <c r="BX2022" s="327" t="str">
        <f t="shared" si="127"/>
        <v/>
      </c>
    </row>
    <row r="2023" spans="2:76" x14ac:dyDescent="0.2">
      <c r="B2023" s="137"/>
      <c r="C2023" s="138"/>
      <c r="D2023" s="139" t="s">
        <v>2050</v>
      </c>
      <c r="E2023" s="140"/>
      <c r="F2023" s="140"/>
      <c r="G2023" s="321"/>
      <c r="H2023" s="322"/>
      <c r="I2023" s="322"/>
      <c r="J2023" s="322"/>
      <c r="K2023" s="322"/>
      <c r="L2023" s="322"/>
      <c r="M2023" s="322"/>
      <c r="N2023" s="322"/>
      <c r="O2023" s="322"/>
      <c r="P2023" s="322"/>
      <c r="Q2023" s="322"/>
      <c r="R2023" s="322"/>
      <c r="S2023" s="322"/>
      <c r="T2023" s="322"/>
      <c r="U2023" s="322"/>
      <c r="V2023" s="322"/>
      <c r="W2023" s="322"/>
      <c r="X2023" s="322"/>
      <c r="Y2023" s="322"/>
      <c r="Z2023" s="322"/>
      <c r="AA2023" s="322"/>
      <c r="AB2023" s="322"/>
      <c r="AC2023" s="322"/>
      <c r="AD2023" s="322"/>
      <c r="AE2023" s="322"/>
      <c r="AF2023" s="322"/>
      <c r="AG2023" s="322"/>
      <c r="AH2023" s="322"/>
      <c r="AI2023" s="322"/>
      <c r="AJ2023" s="322"/>
      <c r="AK2023" s="322"/>
      <c r="AL2023" s="322"/>
      <c r="AM2023" s="323"/>
      <c r="AN2023" s="353"/>
      <c r="AO2023" s="354"/>
      <c r="AP2023" s="354"/>
      <c r="AQ2023" s="354"/>
      <c r="AR2023" s="354"/>
      <c r="AS2023" s="354"/>
      <c r="AT2023" s="354"/>
      <c r="AU2023" s="354"/>
      <c r="AV2023" s="354"/>
      <c r="AW2023" s="354"/>
      <c r="AX2023" s="354"/>
      <c r="AY2023" s="354"/>
      <c r="AZ2023" s="354"/>
      <c r="BA2023" s="354"/>
      <c r="BB2023" s="354"/>
      <c r="BC2023" s="354"/>
      <c r="BD2023" s="354"/>
      <c r="BE2023" s="354"/>
      <c r="BF2023" s="354"/>
      <c r="BG2023" s="354"/>
      <c r="BH2023" s="354"/>
      <c r="BI2023" s="354"/>
      <c r="BJ2023" s="354"/>
      <c r="BK2023" s="354"/>
      <c r="BL2023" s="354"/>
      <c r="BM2023" s="354"/>
      <c r="BN2023" s="354"/>
      <c r="BO2023" s="354"/>
      <c r="BP2023" s="354"/>
      <c r="BQ2023" s="354"/>
      <c r="BR2023" s="354"/>
      <c r="BS2023" s="354"/>
      <c r="BT2023" s="355"/>
      <c r="BU2023" s="324" t="str">
        <f t="shared" si="126"/>
        <v>No disability</v>
      </c>
      <c r="BV2023" s="328" t="str">
        <f t="shared" si="124"/>
        <v>Out</v>
      </c>
      <c r="BW2023" s="329" t="str">
        <f t="shared" si="125"/>
        <v>Out</v>
      </c>
      <c r="BX2023" s="327" t="str">
        <f t="shared" si="127"/>
        <v/>
      </c>
    </row>
    <row r="2024" spans="2:76" x14ac:dyDescent="0.2">
      <c r="B2024" s="137"/>
      <c r="C2024" s="138"/>
      <c r="D2024" s="139" t="s">
        <v>2051</v>
      </c>
      <c r="E2024" s="140"/>
      <c r="F2024" s="140"/>
      <c r="G2024" s="321"/>
      <c r="H2024" s="322"/>
      <c r="I2024" s="322"/>
      <c r="J2024" s="322"/>
      <c r="K2024" s="322"/>
      <c r="L2024" s="322"/>
      <c r="M2024" s="322"/>
      <c r="N2024" s="322"/>
      <c r="O2024" s="322"/>
      <c r="P2024" s="322"/>
      <c r="Q2024" s="322"/>
      <c r="R2024" s="322"/>
      <c r="S2024" s="322"/>
      <c r="T2024" s="322"/>
      <c r="U2024" s="322"/>
      <c r="V2024" s="322"/>
      <c r="W2024" s="322"/>
      <c r="X2024" s="322"/>
      <c r="Y2024" s="322"/>
      <c r="Z2024" s="322"/>
      <c r="AA2024" s="322"/>
      <c r="AB2024" s="322"/>
      <c r="AC2024" s="322"/>
      <c r="AD2024" s="322"/>
      <c r="AE2024" s="322"/>
      <c r="AF2024" s="322"/>
      <c r="AG2024" s="322"/>
      <c r="AH2024" s="322"/>
      <c r="AI2024" s="322"/>
      <c r="AJ2024" s="322"/>
      <c r="AK2024" s="322"/>
      <c r="AL2024" s="322"/>
      <c r="AM2024" s="323"/>
      <c r="AN2024" s="353"/>
      <c r="AO2024" s="354"/>
      <c r="AP2024" s="354"/>
      <c r="AQ2024" s="354"/>
      <c r="AR2024" s="354"/>
      <c r="AS2024" s="354"/>
      <c r="AT2024" s="354"/>
      <c r="AU2024" s="354"/>
      <c r="AV2024" s="354"/>
      <c r="AW2024" s="354"/>
      <c r="AX2024" s="354"/>
      <c r="AY2024" s="354"/>
      <c r="AZ2024" s="354"/>
      <c r="BA2024" s="354"/>
      <c r="BB2024" s="354"/>
      <c r="BC2024" s="354"/>
      <c r="BD2024" s="354"/>
      <c r="BE2024" s="354"/>
      <c r="BF2024" s="354"/>
      <c r="BG2024" s="354"/>
      <c r="BH2024" s="354"/>
      <c r="BI2024" s="354"/>
      <c r="BJ2024" s="354"/>
      <c r="BK2024" s="354"/>
      <c r="BL2024" s="354"/>
      <c r="BM2024" s="354"/>
      <c r="BN2024" s="354"/>
      <c r="BO2024" s="354"/>
      <c r="BP2024" s="354"/>
      <c r="BQ2024" s="354"/>
      <c r="BR2024" s="354"/>
      <c r="BS2024" s="354"/>
      <c r="BT2024" s="355"/>
      <c r="BU2024" s="324" t="str">
        <f t="shared" si="126"/>
        <v>No disability</v>
      </c>
      <c r="BV2024" s="328" t="str">
        <f t="shared" si="124"/>
        <v>Out</v>
      </c>
      <c r="BW2024" s="329" t="str">
        <f t="shared" si="125"/>
        <v>Out</v>
      </c>
      <c r="BX2024" s="327" t="str">
        <f t="shared" si="127"/>
        <v/>
      </c>
    </row>
    <row r="2025" spans="2:76" x14ac:dyDescent="0.2">
      <c r="B2025" s="137"/>
      <c r="C2025" s="138"/>
      <c r="D2025" s="139" t="s">
        <v>2052</v>
      </c>
      <c r="E2025" s="140"/>
      <c r="F2025" s="140"/>
      <c r="G2025" s="321"/>
      <c r="H2025" s="322"/>
      <c r="I2025" s="322"/>
      <c r="J2025" s="322"/>
      <c r="K2025" s="322"/>
      <c r="L2025" s="322"/>
      <c r="M2025" s="322"/>
      <c r="N2025" s="322"/>
      <c r="O2025" s="322"/>
      <c r="P2025" s="322"/>
      <c r="Q2025" s="322"/>
      <c r="R2025" s="322"/>
      <c r="S2025" s="322"/>
      <c r="T2025" s="322"/>
      <c r="U2025" s="322"/>
      <c r="V2025" s="322"/>
      <c r="W2025" s="322"/>
      <c r="X2025" s="322"/>
      <c r="Y2025" s="322"/>
      <c r="Z2025" s="322"/>
      <c r="AA2025" s="322"/>
      <c r="AB2025" s="322"/>
      <c r="AC2025" s="322"/>
      <c r="AD2025" s="322"/>
      <c r="AE2025" s="322"/>
      <c r="AF2025" s="322"/>
      <c r="AG2025" s="322"/>
      <c r="AH2025" s="322"/>
      <c r="AI2025" s="322"/>
      <c r="AJ2025" s="322"/>
      <c r="AK2025" s="322"/>
      <c r="AL2025" s="322"/>
      <c r="AM2025" s="323"/>
      <c r="AN2025" s="353"/>
      <c r="AO2025" s="354"/>
      <c r="AP2025" s="354"/>
      <c r="AQ2025" s="354"/>
      <c r="AR2025" s="354"/>
      <c r="AS2025" s="354"/>
      <c r="AT2025" s="354"/>
      <c r="AU2025" s="354"/>
      <c r="AV2025" s="354"/>
      <c r="AW2025" s="354"/>
      <c r="AX2025" s="354"/>
      <c r="AY2025" s="354"/>
      <c r="AZ2025" s="354"/>
      <c r="BA2025" s="354"/>
      <c r="BB2025" s="354"/>
      <c r="BC2025" s="354"/>
      <c r="BD2025" s="354"/>
      <c r="BE2025" s="354"/>
      <c r="BF2025" s="354"/>
      <c r="BG2025" s="354"/>
      <c r="BH2025" s="354"/>
      <c r="BI2025" s="354"/>
      <c r="BJ2025" s="354"/>
      <c r="BK2025" s="354"/>
      <c r="BL2025" s="354"/>
      <c r="BM2025" s="354"/>
      <c r="BN2025" s="354"/>
      <c r="BO2025" s="354"/>
      <c r="BP2025" s="354"/>
      <c r="BQ2025" s="354"/>
      <c r="BR2025" s="354"/>
      <c r="BS2025" s="354"/>
      <c r="BT2025" s="355"/>
      <c r="BU2025" s="324" t="str">
        <f t="shared" si="126"/>
        <v>No disability</v>
      </c>
      <c r="BV2025" s="328" t="str">
        <f t="shared" si="124"/>
        <v>Out</v>
      </c>
      <c r="BW2025" s="329" t="str">
        <f t="shared" si="125"/>
        <v>Out</v>
      </c>
      <c r="BX2025" s="327" t="str">
        <f t="shared" si="127"/>
        <v/>
      </c>
    </row>
    <row r="2026" spans="2:76" x14ac:dyDescent="0.2">
      <c r="B2026" s="137"/>
      <c r="C2026" s="138"/>
      <c r="D2026" s="139" t="s">
        <v>2053</v>
      </c>
      <c r="E2026" s="140"/>
      <c r="F2026" s="140"/>
      <c r="G2026" s="321"/>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322"/>
      <c r="AE2026" s="322"/>
      <c r="AF2026" s="322"/>
      <c r="AG2026" s="322"/>
      <c r="AH2026" s="322"/>
      <c r="AI2026" s="322"/>
      <c r="AJ2026" s="322"/>
      <c r="AK2026" s="322"/>
      <c r="AL2026" s="322"/>
      <c r="AM2026" s="323"/>
      <c r="AN2026" s="353"/>
      <c r="AO2026" s="354"/>
      <c r="AP2026" s="354"/>
      <c r="AQ2026" s="354"/>
      <c r="AR2026" s="354"/>
      <c r="AS2026" s="354"/>
      <c r="AT2026" s="354"/>
      <c r="AU2026" s="354"/>
      <c r="AV2026" s="354"/>
      <c r="AW2026" s="354"/>
      <c r="AX2026" s="354"/>
      <c r="AY2026" s="354"/>
      <c r="AZ2026" s="354"/>
      <c r="BA2026" s="354"/>
      <c r="BB2026" s="354"/>
      <c r="BC2026" s="354"/>
      <c r="BD2026" s="354"/>
      <c r="BE2026" s="354"/>
      <c r="BF2026" s="354"/>
      <c r="BG2026" s="354"/>
      <c r="BH2026" s="354"/>
      <c r="BI2026" s="354"/>
      <c r="BJ2026" s="354"/>
      <c r="BK2026" s="354"/>
      <c r="BL2026" s="354"/>
      <c r="BM2026" s="354"/>
      <c r="BN2026" s="354"/>
      <c r="BO2026" s="354"/>
      <c r="BP2026" s="354"/>
      <c r="BQ2026" s="354"/>
      <c r="BR2026" s="354"/>
      <c r="BS2026" s="354"/>
      <c r="BT2026" s="355"/>
      <c r="BU2026" s="324" t="str">
        <f t="shared" si="126"/>
        <v>No disability</v>
      </c>
      <c r="BV2026" s="328" t="str">
        <f t="shared" si="124"/>
        <v>Out</v>
      </c>
      <c r="BW2026" s="329" t="str">
        <f t="shared" si="125"/>
        <v>Out</v>
      </c>
      <c r="BX2026" s="327" t="str">
        <f t="shared" si="127"/>
        <v/>
      </c>
    </row>
    <row r="2027" spans="2:76" x14ac:dyDescent="0.2">
      <c r="B2027" s="137"/>
      <c r="C2027" s="138"/>
      <c r="D2027" s="139" t="s">
        <v>2054</v>
      </c>
      <c r="E2027" s="140"/>
      <c r="F2027" s="140"/>
      <c r="G2027" s="321"/>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2"/>
      <c r="AD2027" s="322"/>
      <c r="AE2027" s="322"/>
      <c r="AF2027" s="322"/>
      <c r="AG2027" s="322"/>
      <c r="AH2027" s="322"/>
      <c r="AI2027" s="322"/>
      <c r="AJ2027" s="322"/>
      <c r="AK2027" s="322"/>
      <c r="AL2027" s="322"/>
      <c r="AM2027" s="323"/>
      <c r="AN2027" s="353"/>
      <c r="AO2027" s="354"/>
      <c r="AP2027" s="354"/>
      <c r="AQ2027" s="354"/>
      <c r="AR2027" s="354"/>
      <c r="AS2027" s="354"/>
      <c r="AT2027" s="354"/>
      <c r="AU2027" s="354"/>
      <c r="AV2027" s="354"/>
      <c r="AW2027" s="354"/>
      <c r="AX2027" s="354"/>
      <c r="AY2027" s="354"/>
      <c r="AZ2027" s="354"/>
      <c r="BA2027" s="354"/>
      <c r="BB2027" s="354"/>
      <c r="BC2027" s="354"/>
      <c r="BD2027" s="354"/>
      <c r="BE2027" s="354"/>
      <c r="BF2027" s="354"/>
      <c r="BG2027" s="354"/>
      <c r="BH2027" s="354"/>
      <c r="BI2027" s="354"/>
      <c r="BJ2027" s="354"/>
      <c r="BK2027" s="354"/>
      <c r="BL2027" s="354"/>
      <c r="BM2027" s="354"/>
      <c r="BN2027" s="354"/>
      <c r="BO2027" s="354"/>
      <c r="BP2027" s="354"/>
      <c r="BQ2027" s="354"/>
      <c r="BR2027" s="354"/>
      <c r="BS2027" s="354"/>
      <c r="BT2027" s="355"/>
      <c r="BU2027" s="324" t="str">
        <f t="shared" si="126"/>
        <v>No disability</v>
      </c>
      <c r="BV2027" s="328" t="str">
        <f t="shared" si="124"/>
        <v>Out</v>
      </c>
      <c r="BW2027" s="329" t="str">
        <f t="shared" si="125"/>
        <v>Out</v>
      </c>
      <c r="BX2027" s="327" t="str">
        <f t="shared" si="127"/>
        <v/>
      </c>
    </row>
    <row r="2028" spans="2:76" x14ac:dyDescent="0.2">
      <c r="B2028" s="137"/>
      <c r="C2028" s="138"/>
      <c r="D2028" s="139" t="s">
        <v>2055</v>
      </c>
      <c r="E2028" s="140"/>
      <c r="F2028" s="140"/>
      <c r="G2028" s="321"/>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2"/>
      <c r="AD2028" s="322"/>
      <c r="AE2028" s="322"/>
      <c r="AF2028" s="322"/>
      <c r="AG2028" s="322"/>
      <c r="AH2028" s="322"/>
      <c r="AI2028" s="322"/>
      <c r="AJ2028" s="322"/>
      <c r="AK2028" s="322"/>
      <c r="AL2028" s="322"/>
      <c r="AM2028" s="323"/>
      <c r="AN2028" s="353"/>
      <c r="AO2028" s="354"/>
      <c r="AP2028" s="354"/>
      <c r="AQ2028" s="354"/>
      <c r="AR2028" s="354"/>
      <c r="AS2028" s="354"/>
      <c r="AT2028" s="354"/>
      <c r="AU2028" s="354"/>
      <c r="AV2028" s="354"/>
      <c r="AW2028" s="354"/>
      <c r="AX2028" s="354"/>
      <c r="AY2028" s="354"/>
      <c r="AZ2028" s="354"/>
      <c r="BA2028" s="354"/>
      <c r="BB2028" s="354"/>
      <c r="BC2028" s="354"/>
      <c r="BD2028" s="354"/>
      <c r="BE2028" s="354"/>
      <c r="BF2028" s="354"/>
      <c r="BG2028" s="354"/>
      <c r="BH2028" s="354"/>
      <c r="BI2028" s="354"/>
      <c r="BJ2028" s="354"/>
      <c r="BK2028" s="354"/>
      <c r="BL2028" s="354"/>
      <c r="BM2028" s="354"/>
      <c r="BN2028" s="354"/>
      <c r="BO2028" s="354"/>
      <c r="BP2028" s="354"/>
      <c r="BQ2028" s="354"/>
      <c r="BR2028" s="354"/>
      <c r="BS2028" s="354"/>
      <c r="BT2028" s="355"/>
      <c r="BU2028" s="324" t="str">
        <f t="shared" si="126"/>
        <v>No disability</v>
      </c>
      <c r="BV2028" s="328" t="str">
        <f t="shared" si="124"/>
        <v>Out</v>
      </c>
      <c r="BW2028" s="329" t="str">
        <f t="shared" si="125"/>
        <v>Out</v>
      </c>
      <c r="BX2028" s="327" t="str">
        <f t="shared" si="127"/>
        <v/>
      </c>
    </row>
    <row r="2029" spans="2:76" x14ac:dyDescent="0.2">
      <c r="B2029" s="137"/>
      <c r="C2029" s="138"/>
      <c r="D2029" s="139" t="s">
        <v>2056</v>
      </c>
      <c r="E2029" s="140"/>
      <c r="F2029" s="140"/>
      <c r="G2029" s="321"/>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2"/>
      <c r="AD2029" s="322"/>
      <c r="AE2029" s="322"/>
      <c r="AF2029" s="322"/>
      <c r="AG2029" s="322"/>
      <c r="AH2029" s="322"/>
      <c r="AI2029" s="322"/>
      <c r="AJ2029" s="322"/>
      <c r="AK2029" s="322"/>
      <c r="AL2029" s="322"/>
      <c r="AM2029" s="323"/>
      <c r="AN2029" s="353"/>
      <c r="AO2029" s="354"/>
      <c r="AP2029" s="354"/>
      <c r="AQ2029" s="354"/>
      <c r="AR2029" s="354"/>
      <c r="AS2029" s="354"/>
      <c r="AT2029" s="354"/>
      <c r="AU2029" s="354"/>
      <c r="AV2029" s="354"/>
      <c r="AW2029" s="354"/>
      <c r="AX2029" s="354"/>
      <c r="AY2029" s="354"/>
      <c r="AZ2029" s="354"/>
      <c r="BA2029" s="354"/>
      <c r="BB2029" s="354"/>
      <c r="BC2029" s="354"/>
      <c r="BD2029" s="354"/>
      <c r="BE2029" s="354"/>
      <c r="BF2029" s="354"/>
      <c r="BG2029" s="354"/>
      <c r="BH2029" s="354"/>
      <c r="BI2029" s="354"/>
      <c r="BJ2029" s="354"/>
      <c r="BK2029" s="354"/>
      <c r="BL2029" s="354"/>
      <c r="BM2029" s="354"/>
      <c r="BN2029" s="354"/>
      <c r="BO2029" s="354"/>
      <c r="BP2029" s="354"/>
      <c r="BQ2029" s="354"/>
      <c r="BR2029" s="354"/>
      <c r="BS2029" s="354"/>
      <c r="BT2029" s="355"/>
      <c r="BU2029" s="324" t="str">
        <f t="shared" si="126"/>
        <v>No disability</v>
      </c>
      <c r="BV2029" s="328" t="str">
        <f t="shared" si="124"/>
        <v>Out</v>
      </c>
      <c r="BW2029" s="329" t="str">
        <f t="shared" si="125"/>
        <v>Out</v>
      </c>
      <c r="BX2029" s="327" t="str">
        <f t="shared" si="127"/>
        <v/>
      </c>
    </row>
    <row r="2030" spans="2:76" x14ac:dyDescent="0.2">
      <c r="B2030" s="137"/>
      <c r="C2030" s="138"/>
      <c r="D2030" s="139" t="s">
        <v>2057</v>
      </c>
      <c r="E2030" s="140"/>
      <c r="F2030" s="140"/>
      <c r="G2030" s="321"/>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2"/>
      <c r="AD2030" s="322"/>
      <c r="AE2030" s="322"/>
      <c r="AF2030" s="322"/>
      <c r="AG2030" s="322"/>
      <c r="AH2030" s="322"/>
      <c r="AI2030" s="322"/>
      <c r="AJ2030" s="322"/>
      <c r="AK2030" s="322"/>
      <c r="AL2030" s="322"/>
      <c r="AM2030" s="323"/>
      <c r="AN2030" s="353"/>
      <c r="AO2030" s="354"/>
      <c r="AP2030" s="354"/>
      <c r="AQ2030" s="354"/>
      <c r="AR2030" s="354"/>
      <c r="AS2030" s="354"/>
      <c r="AT2030" s="354"/>
      <c r="AU2030" s="354"/>
      <c r="AV2030" s="354"/>
      <c r="AW2030" s="354"/>
      <c r="AX2030" s="354"/>
      <c r="AY2030" s="354"/>
      <c r="AZ2030" s="354"/>
      <c r="BA2030" s="354"/>
      <c r="BB2030" s="354"/>
      <c r="BC2030" s="354"/>
      <c r="BD2030" s="354"/>
      <c r="BE2030" s="354"/>
      <c r="BF2030" s="354"/>
      <c r="BG2030" s="354"/>
      <c r="BH2030" s="354"/>
      <c r="BI2030" s="354"/>
      <c r="BJ2030" s="354"/>
      <c r="BK2030" s="354"/>
      <c r="BL2030" s="354"/>
      <c r="BM2030" s="354"/>
      <c r="BN2030" s="354"/>
      <c r="BO2030" s="354"/>
      <c r="BP2030" s="354"/>
      <c r="BQ2030" s="354"/>
      <c r="BR2030" s="354"/>
      <c r="BS2030" s="354"/>
      <c r="BT2030" s="355"/>
      <c r="BU2030" s="324" t="str">
        <f t="shared" si="126"/>
        <v>No disability</v>
      </c>
      <c r="BV2030" s="328" t="str">
        <f t="shared" si="124"/>
        <v>Out</v>
      </c>
      <c r="BW2030" s="329" t="str">
        <f t="shared" si="125"/>
        <v>Out</v>
      </c>
      <c r="BX2030" s="327" t="str">
        <f t="shared" si="127"/>
        <v/>
      </c>
    </row>
    <row r="2031" spans="2:76" x14ac:dyDescent="0.2">
      <c r="B2031" s="137"/>
      <c r="C2031" s="138"/>
      <c r="D2031" s="139" t="s">
        <v>2058</v>
      </c>
      <c r="E2031" s="140"/>
      <c r="F2031" s="140"/>
      <c r="G2031" s="321"/>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2"/>
      <c r="AD2031" s="322"/>
      <c r="AE2031" s="322"/>
      <c r="AF2031" s="322"/>
      <c r="AG2031" s="322"/>
      <c r="AH2031" s="322"/>
      <c r="AI2031" s="322"/>
      <c r="AJ2031" s="322"/>
      <c r="AK2031" s="322"/>
      <c r="AL2031" s="322"/>
      <c r="AM2031" s="323"/>
      <c r="AN2031" s="353"/>
      <c r="AO2031" s="354"/>
      <c r="AP2031" s="354"/>
      <c r="AQ2031" s="354"/>
      <c r="AR2031" s="354"/>
      <c r="AS2031" s="354"/>
      <c r="AT2031" s="354"/>
      <c r="AU2031" s="354"/>
      <c r="AV2031" s="354"/>
      <c r="AW2031" s="354"/>
      <c r="AX2031" s="354"/>
      <c r="AY2031" s="354"/>
      <c r="AZ2031" s="354"/>
      <c r="BA2031" s="354"/>
      <c r="BB2031" s="354"/>
      <c r="BC2031" s="354"/>
      <c r="BD2031" s="354"/>
      <c r="BE2031" s="354"/>
      <c r="BF2031" s="354"/>
      <c r="BG2031" s="354"/>
      <c r="BH2031" s="354"/>
      <c r="BI2031" s="354"/>
      <c r="BJ2031" s="354"/>
      <c r="BK2031" s="354"/>
      <c r="BL2031" s="354"/>
      <c r="BM2031" s="354"/>
      <c r="BN2031" s="354"/>
      <c r="BO2031" s="354"/>
      <c r="BP2031" s="354"/>
      <c r="BQ2031" s="354"/>
      <c r="BR2031" s="354"/>
      <c r="BS2031" s="354"/>
      <c r="BT2031" s="355"/>
      <c r="BU2031" s="324" t="str">
        <f t="shared" si="126"/>
        <v>No disability</v>
      </c>
      <c r="BV2031" s="328" t="str">
        <f t="shared" si="124"/>
        <v>Out</v>
      </c>
      <c r="BW2031" s="329" t="str">
        <f t="shared" si="125"/>
        <v>Out</v>
      </c>
      <c r="BX2031" s="327" t="str">
        <f t="shared" si="127"/>
        <v/>
      </c>
    </row>
    <row r="2032" spans="2:76" x14ac:dyDescent="0.2">
      <c r="B2032" s="137"/>
      <c r="C2032" s="138"/>
      <c r="D2032" s="139" t="s">
        <v>2059</v>
      </c>
      <c r="E2032" s="140"/>
      <c r="F2032" s="140"/>
      <c r="G2032" s="321"/>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2"/>
      <c r="AD2032" s="322"/>
      <c r="AE2032" s="322"/>
      <c r="AF2032" s="322"/>
      <c r="AG2032" s="322"/>
      <c r="AH2032" s="322"/>
      <c r="AI2032" s="322"/>
      <c r="AJ2032" s="322"/>
      <c r="AK2032" s="322"/>
      <c r="AL2032" s="322"/>
      <c r="AM2032" s="323"/>
      <c r="AN2032" s="353"/>
      <c r="AO2032" s="354"/>
      <c r="AP2032" s="354"/>
      <c r="AQ2032" s="354"/>
      <c r="AR2032" s="354"/>
      <c r="AS2032" s="354"/>
      <c r="AT2032" s="354"/>
      <c r="AU2032" s="354"/>
      <c r="AV2032" s="354"/>
      <c r="AW2032" s="354"/>
      <c r="AX2032" s="354"/>
      <c r="AY2032" s="354"/>
      <c r="AZ2032" s="354"/>
      <c r="BA2032" s="354"/>
      <c r="BB2032" s="354"/>
      <c r="BC2032" s="354"/>
      <c r="BD2032" s="354"/>
      <c r="BE2032" s="354"/>
      <c r="BF2032" s="354"/>
      <c r="BG2032" s="354"/>
      <c r="BH2032" s="354"/>
      <c r="BI2032" s="354"/>
      <c r="BJ2032" s="354"/>
      <c r="BK2032" s="354"/>
      <c r="BL2032" s="354"/>
      <c r="BM2032" s="354"/>
      <c r="BN2032" s="354"/>
      <c r="BO2032" s="354"/>
      <c r="BP2032" s="354"/>
      <c r="BQ2032" s="354"/>
      <c r="BR2032" s="354"/>
      <c r="BS2032" s="354"/>
      <c r="BT2032" s="355"/>
      <c r="BU2032" s="324" t="str">
        <f t="shared" si="126"/>
        <v>No disability</v>
      </c>
      <c r="BV2032" s="328" t="str">
        <f t="shared" si="124"/>
        <v>Out</v>
      </c>
      <c r="BW2032" s="329" t="str">
        <f t="shared" si="125"/>
        <v>Out</v>
      </c>
      <c r="BX2032" s="327" t="str">
        <f t="shared" si="127"/>
        <v/>
      </c>
    </row>
    <row r="2033" spans="2:76" x14ac:dyDescent="0.2">
      <c r="B2033" s="137"/>
      <c r="C2033" s="138"/>
      <c r="D2033" s="139" t="s">
        <v>2060</v>
      </c>
      <c r="E2033" s="140"/>
      <c r="F2033" s="140"/>
      <c r="G2033" s="321"/>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2"/>
      <c r="AD2033" s="322"/>
      <c r="AE2033" s="322"/>
      <c r="AF2033" s="322"/>
      <c r="AG2033" s="322"/>
      <c r="AH2033" s="322"/>
      <c r="AI2033" s="322"/>
      <c r="AJ2033" s="322"/>
      <c r="AK2033" s="322"/>
      <c r="AL2033" s="322"/>
      <c r="AM2033" s="323"/>
      <c r="AN2033" s="353"/>
      <c r="AO2033" s="354"/>
      <c r="AP2033" s="354"/>
      <c r="AQ2033" s="354"/>
      <c r="AR2033" s="354"/>
      <c r="AS2033" s="354"/>
      <c r="AT2033" s="354"/>
      <c r="AU2033" s="354"/>
      <c r="AV2033" s="354"/>
      <c r="AW2033" s="354"/>
      <c r="AX2033" s="354"/>
      <c r="AY2033" s="354"/>
      <c r="AZ2033" s="354"/>
      <c r="BA2033" s="354"/>
      <c r="BB2033" s="354"/>
      <c r="BC2033" s="354"/>
      <c r="BD2033" s="354"/>
      <c r="BE2033" s="354"/>
      <c r="BF2033" s="354"/>
      <c r="BG2033" s="354"/>
      <c r="BH2033" s="354"/>
      <c r="BI2033" s="354"/>
      <c r="BJ2033" s="354"/>
      <c r="BK2033" s="354"/>
      <c r="BL2033" s="354"/>
      <c r="BM2033" s="354"/>
      <c r="BN2033" s="354"/>
      <c r="BO2033" s="354"/>
      <c r="BP2033" s="354"/>
      <c r="BQ2033" s="354"/>
      <c r="BR2033" s="354"/>
      <c r="BS2033" s="354"/>
      <c r="BT2033" s="355"/>
      <c r="BU2033" s="324" t="str">
        <f t="shared" si="126"/>
        <v>No disability</v>
      </c>
      <c r="BV2033" s="328" t="str">
        <f t="shared" si="124"/>
        <v>Out</v>
      </c>
      <c r="BW2033" s="329" t="str">
        <f t="shared" si="125"/>
        <v>Out</v>
      </c>
      <c r="BX2033" s="327" t="str">
        <f t="shared" si="127"/>
        <v/>
      </c>
    </row>
    <row r="2034" spans="2:76" x14ac:dyDescent="0.2">
      <c r="B2034" s="137"/>
      <c r="C2034" s="138"/>
      <c r="D2034" s="139" t="s">
        <v>2061</v>
      </c>
      <c r="E2034" s="140"/>
      <c r="F2034" s="140"/>
      <c r="G2034" s="321"/>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2"/>
      <c r="AD2034" s="322"/>
      <c r="AE2034" s="322"/>
      <c r="AF2034" s="322"/>
      <c r="AG2034" s="322"/>
      <c r="AH2034" s="322"/>
      <c r="AI2034" s="322"/>
      <c r="AJ2034" s="322"/>
      <c r="AK2034" s="322"/>
      <c r="AL2034" s="322"/>
      <c r="AM2034" s="323"/>
      <c r="AN2034" s="353"/>
      <c r="AO2034" s="354"/>
      <c r="AP2034" s="354"/>
      <c r="AQ2034" s="354"/>
      <c r="AR2034" s="354"/>
      <c r="AS2034" s="354"/>
      <c r="AT2034" s="354"/>
      <c r="AU2034" s="354"/>
      <c r="AV2034" s="354"/>
      <c r="AW2034" s="354"/>
      <c r="AX2034" s="354"/>
      <c r="AY2034" s="354"/>
      <c r="AZ2034" s="354"/>
      <c r="BA2034" s="354"/>
      <c r="BB2034" s="354"/>
      <c r="BC2034" s="354"/>
      <c r="BD2034" s="354"/>
      <c r="BE2034" s="354"/>
      <c r="BF2034" s="354"/>
      <c r="BG2034" s="354"/>
      <c r="BH2034" s="354"/>
      <c r="BI2034" s="354"/>
      <c r="BJ2034" s="354"/>
      <c r="BK2034" s="354"/>
      <c r="BL2034" s="354"/>
      <c r="BM2034" s="354"/>
      <c r="BN2034" s="354"/>
      <c r="BO2034" s="354"/>
      <c r="BP2034" s="354"/>
      <c r="BQ2034" s="354"/>
      <c r="BR2034" s="354"/>
      <c r="BS2034" s="354"/>
      <c r="BT2034" s="355"/>
      <c r="BU2034" s="324" t="str">
        <f t="shared" si="126"/>
        <v>No disability</v>
      </c>
      <c r="BV2034" s="328" t="str">
        <f t="shared" si="124"/>
        <v>Out</v>
      </c>
      <c r="BW2034" s="329" t="str">
        <f t="shared" si="125"/>
        <v>Out</v>
      </c>
      <c r="BX2034" s="327" t="str">
        <f t="shared" si="127"/>
        <v/>
      </c>
    </row>
    <row r="2035" spans="2:76" x14ac:dyDescent="0.2">
      <c r="B2035" s="137"/>
      <c r="C2035" s="138"/>
      <c r="D2035" s="139" t="s">
        <v>2062</v>
      </c>
      <c r="E2035" s="140"/>
      <c r="F2035" s="140"/>
      <c r="G2035" s="321"/>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2"/>
      <c r="AD2035" s="322"/>
      <c r="AE2035" s="322"/>
      <c r="AF2035" s="322"/>
      <c r="AG2035" s="322"/>
      <c r="AH2035" s="322"/>
      <c r="AI2035" s="322"/>
      <c r="AJ2035" s="322"/>
      <c r="AK2035" s="322"/>
      <c r="AL2035" s="322"/>
      <c r="AM2035" s="323"/>
      <c r="AN2035" s="353"/>
      <c r="AO2035" s="354"/>
      <c r="AP2035" s="354"/>
      <c r="AQ2035" s="354"/>
      <c r="AR2035" s="354"/>
      <c r="AS2035" s="354"/>
      <c r="AT2035" s="354"/>
      <c r="AU2035" s="354"/>
      <c r="AV2035" s="354"/>
      <c r="AW2035" s="354"/>
      <c r="AX2035" s="354"/>
      <c r="AY2035" s="354"/>
      <c r="AZ2035" s="354"/>
      <c r="BA2035" s="354"/>
      <c r="BB2035" s="354"/>
      <c r="BC2035" s="354"/>
      <c r="BD2035" s="354"/>
      <c r="BE2035" s="354"/>
      <c r="BF2035" s="354"/>
      <c r="BG2035" s="354"/>
      <c r="BH2035" s="354"/>
      <c r="BI2035" s="354"/>
      <c r="BJ2035" s="354"/>
      <c r="BK2035" s="354"/>
      <c r="BL2035" s="354"/>
      <c r="BM2035" s="354"/>
      <c r="BN2035" s="354"/>
      <c r="BO2035" s="354"/>
      <c r="BP2035" s="354"/>
      <c r="BQ2035" s="354"/>
      <c r="BR2035" s="354"/>
      <c r="BS2035" s="354"/>
      <c r="BT2035" s="355"/>
      <c r="BU2035" s="324" t="str">
        <f t="shared" si="126"/>
        <v>No disability</v>
      </c>
      <c r="BV2035" s="328" t="str">
        <f t="shared" si="124"/>
        <v>Out</v>
      </c>
      <c r="BW2035" s="329" t="str">
        <f t="shared" si="125"/>
        <v>Out</v>
      </c>
      <c r="BX2035" s="327" t="str">
        <f t="shared" si="127"/>
        <v/>
      </c>
    </row>
    <row r="2036" spans="2:76" x14ac:dyDescent="0.2">
      <c r="B2036" s="137"/>
      <c r="C2036" s="138"/>
      <c r="D2036" s="139" t="s">
        <v>2063</v>
      </c>
      <c r="E2036" s="140"/>
      <c r="F2036" s="140"/>
      <c r="G2036" s="321"/>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2"/>
      <c r="AD2036" s="322"/>
      <c r="AE2036" s="322"/>
      <c r="AF2036" s="322"/>
      <c r="AG2036" s="322"/>
      <c r="AH2036" s="322"/>
      <c r="AI2036" s="322"/>
      <c r="AJ2036" s="322"/>
      <c r="AK2036" s="322"/>
      <c r="AL2036" s="322"/>
      <c r="AM2036" s="323"/>
      <c r="AN2036" s="353"/>
      <c r="AO2036" s="354"/>
      <c r="AP2036" s="354"/>
      <c r="AQ2036" s="354"/>
      <c r="AR2036" s="354"/>
      <c r="AS2036" s="354"/>
      <c r="AT2036" s="354"/>
      <c r="AU2036" s="354"/>
      <c r="AV2036" s="354"/>
      <c r="AW2036" s="354"/>
      <c r="AX2036" s="354"/>
      <c r="AY2036" s="354"/>
      <c r="AZ2036" s="354"/>
      <c r="BA2036" s="354"/>
      <c r="BB2036" s="354"/>
      <c r="BC2036" s="354"/>
      <c r="BD2036" s="354"/>
      <c r="BE2036" s="354"/>
      <c r="BF2036" s="354"/>
      <c r="BG2036" s="354"/>
      <c r="BH2036" s="354"/>
      <c r="BI2036" s="354"/>
      <c r="BJ2036" s="354"/>
      <c r="BK2036" s="354"/>
      <c r="BL2036" s="354"/>
      <c r="BM2036" s="354"/>
      <c r="BN2036" s="354"/>
      <c r="BO2036" s="354"/>
      <c r="BP2036" s="354"/>
      <c r="BQ2036" s="354"/>
      <c r="BR2036" s="354"/>
      <c r="BS2036" s="354"/>
      <c r="BT2036" s="355"/>
      <c r="BU2036" s="324" t="str">
        <f t="shared" si="126"/>
        <v>No disability</v>
      </c>
      <c r="BV2036" s="328" t="str">
        <f t="shared" si="124"/>
        <v>Out</v>
      </c>
      <c r="BW2036" s="329" t="str">
        <f t="shared" si="125"/>
        <v>Out</v>
      </c>
      <c r="BX2036" s="327" t="str">
        <f t="shared" si="127"/>
        <v/>
      </c>
    </row>
    <row r="2037" spans="2:76" x14ac:dyDescent="0.2">
      <c r="B2037" s="137"/>
      <c r="C2037" s="138"/>
      <c r="D2037" s="139" t="s">
        <v>2064</v>
      </c>
      <c r="E2037" s="140"/>
      <c r="F2037" s="140"/>
      <c r="G2037" s="321"/>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2"/>
      <c r="AD2037" s="322"/>
      <c r="AE2037" s="322"/>
      <c r="AF2037" s="322"/>
      <c r="AG2037" s="322"/>
      <c r="AH2037" s="322"/>
      <c r="AI2037" s="322"/>
      <c r="AJ2037" s="322"/>
      <c r="AK2037" s="322"/>
      <c r="AL2037" s="322"/>
      <c r="AM2037" s="323"/>
      <c r="AN2037" s="353"/>
      <c r="AO2037" s="354"/>
      <c r="AP2037" s="354"/>
      <c r="AQ2037" s="354"/>
      <c r="AR2037" s="354"/>
      <c r="AS2037" s="354"/>
      <c r="AT2037" s="354"/>
      <c r="AU2037" s="354"/>
      <c r="AV2037" s="354"/>
      <c r="AW2037" s="354"/>
      <c r="AX2037" s="354"/>
      <c r="AY2037" s="354"/>
      <c r="AZ2037" s="354"/>
      <c r="BA2037" s="354"/>
      <c r="BB2037" s="354"/>
      <c r="BC2037" s="354"/>
      <c r="BD2037" s="354"/>
      <c r="BE2037" s="354"/>
      <c r="BF2037" s="354"/>
      <c r="BG2037" s="354"/>
      <c r="BH2037" s="354"/>
      <c r="BI2037" s="354"/>
      <c r="BJ2037" s="354"/>
      <c r="BK2037" s="354"/>
      <c r="BL2037" s="354"/>
      <c r="BM2037" s="354"/>
      <c r="BN2037" s="354"/>
      <c r="BO2037" s="354"/>
      <c r="BP2037" s="354"/>
      <c r="BQ2037" s="354"/>
      <c r="BR2037" s="354"/>
      <c r="BS2037" s="354"/>
      <c r="BT2037" s="355"/>
      <c r="BU2037" s="324" t="str">
        <f t="shared" si="126"/>
        <v>No disability</v>
      </c>
      <c r="BV2037" s="328" t="str">
        <f t="shared" si="124"/>
        <v>Out</v>
      </c>
      <c r="BW2037" s="329" t="str">
        <f t="shared" si="125"/>
        <v>Out</v>
      </c>
      <c r="BX2037" s="327" t="str">
        <f t="shared" si="127"/>
        <v/>
      </c>
    </row>
    <row r="2038" spans="2:76" x14ac:dyDescent="0.2">
      <c r="B2038" s="137"/>
      <c r="C2038" s="138"/>
      <c r="D2038" s="139" t="s">
        <v>2065</v>
      </c>
      <c r="E2038" s="140"/>
      <c r="F2038" s="140"/>
      <c r="G2038" s="321"/>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2"/>
      <c r="AD2038" s="322"/>
      <c r="AE2038" s="322"/>
      <c r="AF2038" s="322"/>
      <c r="AG2038" s="322"/>
      <c r="AH2038" s="322"/>
      <c r="AI2038" s="322"/>
      <c r="AJ2038" s="322"/>
      <c r="AK2038" s="322"/>
      <c r="AL2038" s="322"/>
      <c r="AM2038" s="323"/>
      <c r="AN2038" s="353"/>
      <c r="AO2038" s="354"/>
      <c r="AP2038" s="354"/>
      <c r="AQ2038" s="354"/>
      <c r="AR2038" s="354"/>
      <c r="AS2038" s="354"/>
      <c r="AT2038" s="354"/>
      <c r="AU2038" s="354"/>
      <c r="AV2038" s="354"/>
      <c r="AW2038" s="354"/>
      <c r="AX2038" s="354"/>
      <c r="AY2038" s="354"/>
      <c r="AZ2038" s="354"/>
      <c r="BA2038" s="354"/>
      <c r="BB2038" s="354"/>
      <c r="BC2038" s="354"/>
      <c r="BD2038" s="354"/>
      <c r="BE2038" s="354"/>
      <c r="BF2038" s="354"/>
      <c r="BG2038" s="354"/>
      <c r="BH2038" s="354"/>
      <c r="BI2038" s="354"/>
      <c r="BJ2038" s="354"/>
      <c r="BK2038" s="354"/>
      <c r="BL2038" s="354"/>
      <c r="BM2038" s="354"/>
      <c r="BN2038" s="354"/>
      <c r="BO2038" s="354"/>
      <c r="BP2038" s="354"/>
      <c r="BQ2038" s="354"/>
      <c r="BR2038" s="354"/>
      <c r="BS2038" s="354"/>
      <c r="BT2038" s="355"/>
      <c r="BU2038" s="324" t="str">
        <f t="shared" si="126"/>
        <v>No disability</v>
      </c>
      <c r="BV2038" s="328" t="str">
        <f t="shared" si="124"/>
        <v>Out</v>
      </c>
      <c r="BW2038" s="329" t="str">
        <f t="shared" si="125"/>
        <v>Out</v>
      </c>
      <c r="BX2038" s="327" t="str">
        <f t="shared" si="127"/>
        <v/>
      </c>
    </row>
    <row r="2039" spans="2:76" x14ac:dyDescent="0.2">
      <c r="B2039" s="137"/>
      <c r="C2039" s="138"/>
      <c r="D2039" s="139" t="s">
        <v>2066</v>
      </c>
      <c r="E2039" s="140"/>
      <c r="F2039" s="140"/>
      <c r="G2039" s="321"/>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2"/>
      <c r="AD2039" s="322"/>
      <c r="AE2039" s="322"/>
      <c r="AF2039" s="322"/>
      <c r="AG2039" s="322"/>
      <c r="AH2039" s="322"/>
      <c r="AI2039" s="322"/>
      <c r="AJ2039" s="322"/>
      <c r="AK2039" s="322"/>
      <c r="AL2039" s="322"/>
      <c r="AM2039" s="323"/>
      <c r="AN2039" s="353"/>
      <c r="AO2039" s="354"/>
      <c r="AP2039" s="354"/>
      <c r="AQ2039" s="354"/>
      <c r="AR2039" s="354"/>
      <c r="AS2039" s="354"/>
      <c r="AT2039" s="354"/>
      <c r="AU2039" s="354"/>
      <c r="AV2039" s="354"/>
      <c r="AW2039" s="354"/>
      <c r="AX2039" s="354"/>
      <c r="AY2039" s="354"/>
      <c r="AZ2039" s="354"/>
      <c r="BA2039" s="354"/>
      <c r="BB2039" s="354"/>
      <c r="BC2039" s="354"/>
      <c r="BD2039" s="354"/>
      <c r="BE2039" s="354"/>
      <c r="BF2039" s="354"/>
      <c r="BG2039" s="354"/>
      <c r="BH2039" s="354"/>
      <c r="BI2039" s="354"/>
      <c r="BJ2039" s="354"/>
      <c r="BK2039" s="354"/>
      <c r="BL2039" s="354"/>
      <c r="BM2039" s="354"/>
      <c r="BN2039" s="354"/>
      <c r="BO2039" s="354"/>
      <c r="BP2039" s="354"/>
      <c r="BQ2039" s="354"/>
      <c r="BR2039" s="354"/>
      <c r="BS2039" s="354"/>
      <c r="BT2039" s="355"/>
      <c r="BU2039" s="324" t="str">
        <f t="shared" si="126"/>
        <v>No disability</v>
      </c>
      <c r="BV2039" s="328" t="str">
        <f t="shared" si="124"/>
        <v>Out</v>
      </c>
      <c r="BW2039" s="329" t="str">
        <f t="shared" si="125"/>
        <v>Out</v>
      </c>
      <c r="BX2039" s="327" t="str">
        <f t="shared" si="127"/>
        <v/>
      </c>
    </row>
    <row r="2040" spans="2:76" x14ac:dyDescent="0.2">
      <c r="B2040" s="137"/>
      <c r="C2040" s="138"/>
      <c r="D2040" s="139" t="s">
        <v>2067</v>
      </c>
      <c r="E2040" s="140"/>
      <c r="F2040" s="140"/>
      <c r="G2040" s="321"/>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2"/>
      <c r="AD2040" s="322"/>
      <c r="AE2040" s="322"/>
      <c r="AF2040" s="322"/>
      <c r="AG2040" s="322"/>
      <c r="AH2040" s="322"/>
      <c r="AI2040" s="322"/>
      <c r="AJ2040" s="322"/>
      <c r="AK2040" s="322"/>
      <c r="AL2040" s="322"/>
      <c r="AM2040" s="323"/>
      <c r="AN2040" s="353"/>
      <c r="AO2040" s="354"/>
      <c r="AP2040" s="354"/>
      <c r="AQ2040" s="354"/>
      <c r="AR2040" s="354"/>
      <c r="AS2040" s="354"/>
      <c r="AT2040" s="354"/>
      <c r="AU2040" s="354"/>
      <c r="AV2040" s="354"/>
      <c r="AW2040" s="354"/>
      <c r="AX2040" s="354"/>
      <c r="AY2040" s="354"/>
      <c r="AZ2040" s="354"/>
      <c r="BA2040" s="354"/>
      <c r="BB2040" s="354"/>
      <c r="BC2040" s="354"/>
      <c r="BD2040" s="354"/>
      <c r="BE2040" s="354"/>
      <c r="BF2040" s="354"/>
      <c r="BG2040" s="354"/>
      <c r="BH2040" s="354"/>
      <c r="BI2040" s="354"/>
      <c r="BJ2040" s="354"/>
      <c r="BK2040" s="354"/>
      <c r="BL2040" s="354"/>
      <c r="BM2040" s="354"/>
      <c r="BN2040" s="354"/>
      <c r="BO2040" s="354"/>
      <c r="BP2040" s="354"/>
      <c r="BQ2040" s="354"/>
      <c r="BR2040" s="354"/>
      <c r="BS2040" s="354"/>
      <c r="BT2040" s="355"/>
      <c r="BU2040" s="324" t="str">
        <f t="shared" si="126"/>
        <v>No disability</v>
      </c>
      <c r="BV2040" s="328" t="str">
        <f t="shared" si="124"/>
        <v>Out</v>
      </c>
      <c r="BW2040" s="329" t="str">
        <f t="shared" si="125"/>
        <v>Out</v>
      </c>
      <c r="BX2040" s="327" t="str">
        <f t="shared" si="127"/>
        <v/>
      </c>
    </row>
    <row r="2041" spans="2:76" x14ac:dyDescent="0.2">
      <c r="B2041" s="137"/>
      <c r="C2041" s="138"/>
      <c r="D2041" s="139" t="s">
        <v>2068</v>
      </c>
      <c r="E2041" s="140"/>
      <c r="F2041" s="140"/>
      <c r="G2041" s="321"/>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2"/>
      <c r="AD2041" s="322"/>
      <c r="AE2041" s="322"/>
      <c r="AF2041" s="322"/>
      <c r="AG2041" s="322"/>
      <c r="AH2041" s="322"/>
      <c r="AI2041" s="322"/>
      <c r="AJ2041" s="322"/>
      <c r="AK2041" s="322"/>
      <c r="AL2041" s="322"/>
      <c r="AM2041" s="323"/>
      <c r="AN2041" s="353"/>
      <c r="AO2041" s="354"/>
      <c r="AP2041" s="354"/>
      <c r="AQ2041" s="354"/>
      <c r="AR2041" s="354"/>
      <c r="AS2041" s="354"/>
      <c r="AT2041" s="354"/>
      <c r="AU2041" s="354"/>
      <c r="AV2041" s="354"/>
      <c r="AW2041" s="354"/>
      <c r="AX2041" s="354"/>
      <c r="AY2041" s="354"/>
      <c r="AZ2041" s="354"/>
      <c r="BA2041" s="354"/>
      <c r="BB2041" s="354"/>
      <c r="BC2041" s="354"/>
      <c r="BD2041" s="354"/>
      <c r="BE2041" s="354"/>
      <c r="BF2041" s="354"/>
      <c r="BG2041" s="354"/>
      <c r="BH2041" s="354"/>
      <c r="BI2041" s="354"/>
      <c r="BJ2041" s="354"/>
      <c r="BK2041" s="354"/>
      <c r="BL2041" s="354"/>
      <c r="BM2041" s="354"/>
      <c r="BN2041" s="354"/>
      <c r="BO2041" s="354"/>
      <c r="BP2041" s="354"/>
      <c r="BQ2041" s="354"/>
      <c r="BR2041" s="354"/>
      <c r="BS2041" s="354"/>
      <c r="BT2041" s="355"/>
      <c r="BU2041" s="324" t="str">
        <f t="shared" si="126"/>
        <v>No disability</v>
      </c>
      <c r="BV2041" s="328" t="str">
        <f t="shared" si="124"/>
        <v>Out</v>
      </c>
      <c r="BW2041" s="329" t="str">
        <f t="shared" si="125"/>
        <v>Out</v>
      </c>
      <c r="BX2041" s="327" t="str">
        <f t="shared" si="127"/>
        <v/>
      </c>
    </row>
    <row r="2042" spans="2:76" x14ac:dyDescent="0.2">
      <c r="B2042" s="137"/>
      <c r="C2042" s="138"/>
      <c r="D2042" s="139" t="s">
        <v>2069</v>
      </c>
      <c r="E2042" s="140"/>
      <c r="F2042" s="140"/>
      <c r="G2042" s="321"/>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2"/>
      <c r="AD2042" s="322"/>
      <c r="AE2042" s="322"/>
      <c r="AF2042" s="322"/>
      <c r="AG2042" s="322"/>
      <c r="AH2042" s="322"/>
      <c r="AI2042" s="322"/>
      <c r="AJ2042" s="322"/>
      <c r="AK2042" s="322"/>
      <c r="AL2042" s="322"/>
      <c r="AM2042" s="323"/>
      <c r="AN2042" s="353"/>
      <c r="AO2042" s="354"/>
      <c r="AP2042" s="354"/>
      <c r="AQ2042" s="354"/>
      <c r="AR2042" s="354"/>
      <c r="AS2042" s="354"/>
      <c r="AT2042" s="354"/>
      <c r="AU2042" s="354"/>
      <c r="AV2042" s="354"/>
      <c r="AW2042" s="354"/>
      <c r="AX2042" s="354"/>
      <c r="AY2042" s="354"/>
      <c r="AZ2042" s="354"/>
      <c r="BA2042" s="354"/>
      <c r="BB2042" s="354"/>
      <c r="BC2042" s="354"/>
      <c r="BD2042" s="354"/>
      <c r="BE2042" s="354"/>
      <c r="BF2042" s="354"/>
      <c r="BG2042" s="354"/>
      <c r="BH2042" s="354"/>
      <c r="BI2042" s="354"/>
      <c r="BJ2042" s="354"/>
      <c r="BK2042" s="354"/>
      <c r="BL2042" s="354"/>
      <c r="BM2042" s="354"/>
      <c r="BN2042" s="354"/>
      <c r="BO2042" s="354"/>
      <c r="BP2042" s="354"/>
      <c r="BQ2042" s="354"/>
      <c r="BR2042" s="354"/>
      <c r="BS2042" s="354"/>
      <c r="BT2042" s="355"/>
      <c r="BU2042" s="324" t="str">
        <f t="shared" si="126"/>
        <v>No disability</v>
      </c>
      <c r="BV2042" s="328" t="str">
        <f t="shared" si="124"/>
        <v>Out</v>
      </c>
      <c r="BW2042" s="329" t="str">
        <f t="shared" si="125"/>
        <v>Out</v>
      </c>
      <c r="BX2042" s="327" t="str">
        <f t="shared" si="127"/>
        <v/>
      </c>
    </row>
    <row r="2043" spans="2:76" x14ac:dyDescent="0.2">
      <c r="B2043" s="137"/>
      <c r="C2043" s="138"/>
      <c r="D2043" s="139" t="s">
        <v>2070</v>
      </c>
      <c r="E2043" s="140"/>
      <c r="F2043" s="140"/>
      <c r="G2043" s="321"/>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2"/>
      <c r="AD2043" s="322"/>
      <c r="AE2043" s="322"/>
      <c r="AF2043" s="322"/>
      <c r="AG2043" s="322"/>
      <c r="AH2043" s="322"/>
      <c r="AI2043" s="322"/>
      <c r="AJ2043" s="322"/>
      <c r="AK2043" s="322"/>
      <c r="AL2043" s="322"/>
      <c r="AM2043" s="323"/>
      <c r="AN2043" s="353"/>
      <c r="AO2043" s="354"/>
      <c r="AP2043" s="354"/>
      <c r="AQ2043" s="354"/>
      <c r="AR2043" s="354"/>
      <c r="AS2043" s="354"/>
      <c r="AT2043" s="354"/>
      <c r="AU2043" s="354"/>
      <c r="AV2043" s="354"/>
      <c r="AW2043" s="354"/>
      <c r="AX2043" s="354"/>
      <c r="AY2043" s="354"/>
      <c r="AZ2043" s="354"/>
      <c r="BA2043" s="354"/>
      <c r="BB2043" s="354"/>
      <c r="BC2043" s="354"/>
      <c r="BD2043" s="354"/>
      <c r="BE2043" s="354"/>
      <c r="BF2043" s="354"/>
      <c r="BG2043" s="354"/>
      <c r="BH2043" s="354"/>
      <c r="BI2043" s="354"/>
      <c r="BJ2043" s="354"/>
      <c r="BK2043" s="354"/>
      <c r="BL2043" s="354"/>
      <c r="BM2043" s="354"/>
      <c r="BN2043" s="354"/>
      <c r="BO2043" s="354"/>
      <c r="BP2043" s="354"/>
      <c r="BQ2043" s="354"/>
      <c r="BR2043" s="354"/>
      <c r="BS2043" s="354"/>
      <c r="BT2043" s="355"/>
      <c r="BU2043" s="324" t="str">
        <f t="shared" si="126"/>
        <v>No disability</v>
      </c>
      <c r="BV2043" s="328" t="str">
        <f t="shared" si="124"/>
        <v>Out</v>
      </c>
      <c r="BW2043" s="329" t="str">
        <f t="shared" si="125"/>
        <v>Out</v>
      </c>
      <c r="BX2043" s="327" t="str">
        <f t="shared" si="127"/>
        <v/>
      </c>
    </row>
    <row r="2044" spans="2:76" x14ac:dyDescent="0.2">
      <c r="B2044" s="137"/>
      <c r="C2044" s="138"/>
      <c r="D2044" s="139" t="s">
        <v>2071</v>
      </c>
      <c r="E2044" s="140"/>
      <c r="F2044" s="140"/>
      <c r="G2044" s="321"/>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2"/>
      <c r="AD2044" s="322"/>
      <c r="AE2044" s="322"/>
      <c r="AF2044" s="322"/>
      <c r="AG2044" s="322"/>
      <c r="AH2044" s="322"/>
      <c r="AI2044" s="322"/>
      <c r="AJ2044" s="322"/>
      <c r="AK2044" s="322"/>
      <c r="AL2044" s="322"/>
      <c r="AM2044" s="323"/>
      <c r="AN2044" s="353"/>
      <c r="AO2044" s="354"/>
      <c r="AP2044" s="354"/>
      <c r="AQ2044" s="354"/>
      <c r="AR2044" s="354"/>
      <c r="AS2044" s="354"/>
      <c r="AT2044" s="354"/>
      <c r="AU2044" s="354"/>
      <c r="AV2044" s="354"/>
      <c r="AW2044" s="354"/>
      <c r="AX2044" s="354"/>
      <c r="AY2044" s="354"/>
      <c r="AZ2044" s="354"/>
      <c r="BA2044" s="354"/>
      <c r="BB2044" s="354"/>
      <c r="BC2044" s="354"/>
      <c r="BD2044" s="354"/>
      <c r="BE2044" s="354"/>
      <c r="BF2044" s="354"/>
      <c r="BG2044" s="354"/>
      <c r="BH2044" s="354"/>
      <c r="BI2044" s="354"/>
      <c r="BJ2044" s="354"/>
      <c r="BK2044" s="354"/>
      <c r="BL2044" s="354"/>
      <c r="BM2044" s="354"/>
      <c r="BN2044" s="354"/>
      <c r="BO2044" s="354"/>
      <c r="BP2044" s="354"/>
      <c r="BQ2044" s="354"/>
      <c r="BR2044" s="354"/>
      <c r="BS2044" s="354"/>
      <c r="BT2044" s="355"/>
      <c r="BU2044" s="324" t="str">
        <f t="shared" si="126"/>
        <v>No disability</v>
      </c>
      <c r="BV2044" s="328" t="str">
        <f t="shared" si="124"/>
        <v>Out</v>
      </c>
      <c r="BW2044" s="329" t="str">
        <f t="shared" si="125"/>
        <v>Out</v>
      </c>
      <c r="BX2044" s="327" t="str">
        <f t="shared" si="127"/>
        <v/>
      </c>
    </row>
    <row r="2045" spans="2:76" x14ac:dyDescent="0.2">
      <c r="B2045" s="137"/>
      <c r="C2045" s="138"/>
      <c r="D2045" s="139" t="s">
        <v>2072</v>
      </c>
      <c r="E2045" s="140"/>
      <c r="F2045" s="140"/>
      <c r="G2045" s="321"/>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2"/>
      <c r="AD2045" s="322"/>
      <c r="AE2045" s="322"/>
      <c r="AF2045" s="322"/>
      <c r="AG2045" s="322"/>
      <c r="AH2045" s="322"/>
      <c r="AI2045" s="322"/>
      <c r="AJ2045" s="322"/>
      <c r="AK2045" s="322"/>
      <c r="AL2045" s="322"/>
      <c r="AM2045" s="323"/>
      <c r="AN2045" s="353"/>
      <c r="AO2045" s="354"/>
      <c r="AP2045" s="354"/>
      <c r="AQ2045" s="354"/>
      <c r="AR2045" s="354"/>
      <c r="AS2045" s="354"/>
      <c r="AT2045" s="354"/>
      <c r="AU2045" s="354"/>
      <c r="AV2045" s="354"/>
      <c r="AW2045" s="354"/>
      <c r="AX2045" s="354"/>
      <c r="AY2045" s="354"/>
      <c r="AZ2045" s="354"/>
      <c r="BA2045" s="354"/>
      <c r="BB2045" s="354"/>
      <c r="BC2045" s="354"/>
      <c r="BD2045" s="354"/>
      <c r="BE2045" s="354"/>
      <c r="BF2045" s="354"/>
      <c r="BG2045" s="354"/>
      <c r="BH2045" s="354"/>
      <c r="BI2045" s="354"/>
      <c r="BJ2045" s="354"/>
      <c r="BK2045" s="354"/>
      <c r="BL2045" s="354"/>
      <c r="BM2045" s="354"/>
      <c r="BN2045" s="354"/>
      <c r="BO2045" s="354"/>
      <c r="BP2045" s="354"/>
      <c r="BQ2045" s="354"/>
      <c r="BR2045" s="354"/>
      <c r="BS2045" s="354"/>
      <c r="BT2045" s="355"/>
      <c r="BU2045" s="324" t="str">
        <f t="shared" si="126"/>
        <v>No disability</v>
      </c>
      <c r="BV2045" s="328" t="str">
        <f t="shared" si="124"/>
        <v>Out</v>
      </c>
      <c r="BW2045" s="329" t="str">
        <f t="shared" si="125"/>
        <v>Out</v>
      </c>
      <c r="BX2045" s="327" t="str">
        <f t="shared" si="127"/>
        <v/>
      </c>
    </row>
    <row r="2046" spans="2:76" x14ac:dyDescent="0.2">
      <c r="B2046" s="137"/>
      <c r="C2046" s="138"/>
      <c r="D2046" s="139" t="s">
        <v>2073</v>
      </c>
      <c r="E2046" s="140"/>
      <c r="F2046" s="140"/>
      <c r="G2046" s="321"/>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2"/>
      <c r="AD2046" s="322"/>
      <c r="AE2046" s="322"/>
      <c r="AF2046" s="322"/>
      <c r="AG2046" s="322"/>
      <c r="AH2046" s="322"/>
      <c r="AI2046" s="322"/>
      <c r="AJ2046" s="322"/>
      <c r="AK2046" s="322"/>
      <c r="AL2046" s="322"/>
      <c r="AM2046" s="323"/>
      <c r="AN2046" s="353"/>
      <c r="AO2046" s="354"/>
      <c r="AP2046" s="354"/>
      <c r="AQ2046" s="354"/>
      <c r="AR2046" s="354"/>
      <c r="AS2046" s="354"/>
      <c r="AT2046" s="354"/>
      <c r="AU2046" s="354"/>
      <c r="AV2046" s="354"/>
      <c r="AW2046" s="354"/>
      <c r="AX2046" s="354"/>
      <c r="AY2046" s="354"/>
      <c r="AZ2046" s="354"/>
      <c r="BA2046" s="354"/>
      <c r="BB2046" s="354"/>
      <c r="BC2046" s="354"/>
      <c r="BD2046" s="354"/>
      <c r="BE2046" s="354"/>
      <c r="BF2046" s="354"/>
      <c r="BG2046" s="354"/>
      <c r="BH2046" s="354"/>
      <c r="BI2046" s="354"/>
      <c r="BJ2046" s="354"/>
      <c r="BK2046" s="354"/>
      <c r="BL2046" s="354"/>
      <c r="BM2046" s="354"/>
      <c r="BN2046" s="354"/>
      <c r="BO2046" s="354"/>
      <c r="BP2046" s="354"/>
      <c r="BQ2046" s="354"/>
      <c r="BR2046" s="354"/>
      <c r="BS2046" s="354"/>
      <c r="BT2046" s="355"/>
      <c r="BU2046" s="324" t="str">
        <f t="shared" si="126"/>
        <v>No disability</v>
      </c>
      <c r="BV2046" s="328" t="str">
        <f t="shared" si="124"/>
        <v>Out</v>
      </c>
      <c r="BW2046" s="329" t="str">
        <f t="shared" si="125"/>
        <v>Out</v>
      </c>
      <c r="BX2046" s="327" t="str">
        <f t="shared" si="127"/>
        <v/>
      </c>
    </row>
    <row r="2047" spans="2:76" x14ac:dyDescent="0.2">
      <c r="B2047" s="137"/>
      <c r="C2047" s="138"/>
      <c r="D2047" s="139" t="s">
        <v>2074</v>
      </c>
      <c r="E2047" s="140"/>
      <c r="F2047" s="140"/>
      <c r="G2047" s="321"/>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2"/>
      <c r="AD2047" s="322"/>
      <c r="AE2047" s="322"/>
      <c r="AF2047" s="322"/>
      <c r="AG2047" s="322"/>
      <c r="AH2047" s="322"/>
      <c r="AI2047" s="322"/>
      <c r="AJ2047" s="322"/>
      <c r="AK2047" s="322"/>
      <c r="AL2047" s="322"/>
      <c r="AM2047" s="323"/>
      <c r="AN2047" s="353"/>
      <c r="AO2047" s="354"/>
      <c r="AP2047" s="354"/>
      <c r="AQ2047" s="354"/>
      <c r="AR2047" s="354"/>
      <c r="AS2047" s="354"/>
      <c r="AT2047" s="354"/>
      <c r="AU2047" s="354"/>
      <c r="AV2047" s="354"/>
      <c r="AW2047" s="354"/>
      <c r="AX2047" s="354"/>
      <c r="AY2047" s="354"/>
      <c r="AZ2047" s="354"/>
      <c r="BA2047" s="354"/>
      <c r="BB2047" s="354"/>
      <c r="BC2047" s="354"/>
      <c r="BD2047" s="354"/>
      <c r="BE2047" s="354"/>
      <c r="BF2047" s="354"/>
      <c r="BG2047" s="354"/>
      <c r="BH2047" s="354"/>
      <c r="BI2047" s="354"/>
      <c r="BJ2047" s="354"/>
      <c r="BK2047" s="354"/>
      <c r="BL2047" s="354"/>
      <c r="BM2047" s="354"/>
      <c r="BN2047" s="354"/>
      <c r="BO2047" s="354"/>
      <c r="BP2047" s="354"/>
      <c r="BQ2047" s="354"/>
      <c r="BR2047" s="354"/>
      <c r="BS2047" s="354"/>
      <c r="BT2047" s="355"/>
      <c r="BU2047" s="324" t="str">
        <f t="shared" si="126"/>
        <v>No disability</v>
      </c>
      <c r="BV2047" s="328" t="str">
        <f t="shared" si="124"/>
        <v>Out</v>
      </c>
      <c r="BW2047" s="329" t="str">
        <f t="shared" si="125"/>
        <v>Out</v>
      </c>
      <c r="BX2047" s="327" t="str">
        <f t="shared" si="127"/>
        <v/>
      </c>
    </row>
    <row r="2048" spans="2:76" x14ac:dyDescent="0.2">
      <c r="B2048" s="137"/>
      <c r="C2048" s="138"/>
      <c r="D2048" s="139" t="s">
        <v>2075</v>
      </c>
      <c r="E2048" s="140"/>
      <c r="F2048" s="140"/>
      <c r="G2048" s="321"/>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2"/>
      <c r="AD2048" s="322"/>
      <c r="AE2048" s="322"/>
      <c r="AF2048" s="322"/>
      <c r="AG2048" s="322"/>
      <c r="AH2048" s="322"/>
      <c r="AI2048" s="322"/>
      <c r="AJ2048" s="322"/>
      <c r="AK2048" s="322"/>
      <c r="AL2048" s="322"/>
      <c r="AM2048" s="323"/>
      <c r="AN2048" s="353"/>
      <c r="AO2048" s="354"/>
      <c r="AP2048" s="354"/>
      <c r="AQ2048" s="354"/>
      <c r="AR2048" s="354"/>
      <c r="AS2048" s="354"/>
      <c r="AT2048" s="354"/>
      <c r="AU2048" s="354"/>
      <c r="AV2048" s="354"/>
      <c r="AW2048" s="354"/>
      <c r="AX2048" s="354"/>
      <c r="AY2048" s="354"/>
      <c r="AZ2048" s="354"/>
      <c r="BA2048" s="354"/>
      <c r="BB2048" s="354"/>
      <c r="BC2048" s="354"/>
      <c r="BD2048" s="354"/>
      <c r="BE2048" s="354"/>
      <c r="BF2048" s="354"/>
      <c r="BG2048" s="354"/>
      <c r="BH2048" s="354"/>
      <c r="BI2048" s="354"/>
      <c r="BJ2048" s="354"/>
      <c r="BK2048" s="354"/>
      <c r="BL2048" s="354"/>
      <c r="BM2048" s="354"/>
      <c r="BN2048" s="354"/>
      <c r="BO2048" s="354"/>
      <c r="BP2048" s="354"/>
      <c r="BQ2048" s="354"/>
      <c r="BR2048" s="354"/>
      <c r="BS2048" s="354"/>
      <c r="BT2048" s="355"/>
      <c r="BU2048" s="324" t="str">
        <f t="shared" si="126"/>
        <v>No disability</v>
      </c>
      <c r="BV2048" s="328" t="str">
        <f t="shared" si="124"/>
        <v>Out</v>
      </c>
      <c r="BW2048" s="329" t="str">
        <f t="shared" si="125"/>
        <v>Out</v>
      </c>
      <c r="BX2048" s="327" t="str">
        <f t="shared" si="127"/>
        <v/>
      </c>
    </row>
    <row r="2049" spans="2:76" x14ac:dyDescent="0.2">
      <c r="B2049" s="137"/>
      <c r="C2049" s="138"/>
      <c r="D2049" s="139" t="s">
        <v>2076</v>
      </c>
      <c r="E2049" s="140"/>
      <c r="F2049" s="140"/>
      <c r="G2049" s="321"/>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2"/>
      <c r="AD2049" s="322"/>
      <c r="AE2049" s="322"/>
      <c r="AF2049" s="322"/>
      <c r="AG2049" s="322"/>
      <c r="AH2049" s="322"/>
      <c r="AI2049" s="322"/>
      <c r="AJ2049" s="322"/>
      <c r="AK2049" s="322"/>
      <c r="AL2049" s="322"/>
      <c r="AM2049" s="323"/>
      <c r="AN2049" s="353"/>
      <c r="AO2049" s="354"/>
      <c r="AP2049" s="354"/>
      <c r="AQ2049" s="354"/>
      <c r="AR2049" s="354"/>
      <c r="AS2049" s="354"/>
      <c r="AT2049" s="354"/>
      <c r="AU2049" s="354"/>
      <c r="AV2049" s="354"/>
      <c r="AW2049" s="354"/>
      <c r="AX2049" s="354"/>
      <c r="AY2049" s="354"/>
      <c r="AZ2049" s="354"/>
      <c r="BA2049" s="354"/>
      <c r="BB2049" s="354"/>
      <c r="BC2049" s="354"/>
      <c r="BD2049" s="354"/>
      <c r="BE2049" s="354"/>
      <c r="BF2049" s="354"/>
      <c r="BG2049" s="354"/>
      <c r="BH2049" s="354"/>
      <c r="BI2049" s="354"/>
      <c r="BJ2049" s="354"/>
      <c r="BK2049" s="354"/>
      <c r="BL2049" s="354"/>
      <c r="BM2049" s="354"/>
      <c r="BN2049" s="354"/>
      <c r="BO2049" s="354"/>
      <c r="BP2049" s="354"/>
      <c r="BQ2049" s="354"/>
      <c r="BR2049" s="354"/>
      <c r="BS2049" s="354"/>
      <c r="BT2049" s="355"/>
      <c r="BU2049" s="324" t="str">
        <f t="shared" si="126"/>
        <v>No disability</v>
      </c>
      <c r="BV2049" s="328" t="str">
        <f t="shared" si="124"/>
        <v>Out</v>
      </c>
      <c r="BW2049" s="329" t="str">
        <f t="shared" si="125"/>
        <v>Out</v>
      </c>
      <c r="BX2049" s="327" t="str">
        <f t="shared" si="127"/>
        <v/>
      </c>
    </row>
    <row r="2050" spans="2:76" x14ac:dyDescent="0.2">
      <c r="B2050" s="137"/>
      <c r="C2050" s="138"/>
      <c r="D2050" s="139" t="s">
        <v>2077</v>
      </c>
      <c r="E2050" s="140"/>
      <c r="F2050" s="140"/>
      <c r="G2050" s="321"/>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2"/>
      <c r="AD2050" s="322"/>
      <c r="AE2050" s="322"/>
      <c r="AF2050" s="322"/>
      <c r="AG2050" s="322"/>
      <c r="AH2050" s="322"/>
      <c r="AI2050" s="322"/>
      <c r="AJ2050" s="322"/>
      <c r="AK2050" s="322"/>
      <c r="AL2050" s="322"/>
      <c r="AM2050" s="323"/>
      <c r="AN2050" s="353"/>
      <c r="AO2050" s="354"/>
      <c r="AP2050" s="354"/>
      <c r="AQ2050" s="354"/>
      <c r="AR2050" s="354"/>
      <c r="AS2050" s="354"/>
      <c r="AT2050" s="354"/>
      <c r="AU2050" s="354"/>
      <c r="AV2050" s="354"/>
      <c r="AW2050" s="354"/>
      <c r="AX2050" s="354"/>
      <c r="AY2050" s="354"/>
      <c r="AZ2050" s="354"/>
      <c r="BA2050" s="354"/>
      <c r="BB2050" s="354"/>
      <c r="BC2050" s="354"/>
      <c r="BD2050" s="354"/>
      <c r="BE2050" s="354"/>
      <c r="BF2050" s="354"/>
      <c r="BG2050" s="354"/>
      <c r="BH2050" s="354"/>
      <c r="BI2050" s="354"/>
      <c r="BJ2050" s="354"/>
      <c r="BK2050" s="354"/>
      <c r="BL2050" s="354"/>
      <c r="BM2050" s="354"/>
      <c r="BN2050" s="354"/>
      <c r="BO2050" s="354"/>
      <c r="BP2050" s="354"/>
      <c r="BQ2050" s="354"/>
      <c r="BR2050" s="354"/>
      <c r="BS2050" s="354"/>
      <c r="BT2050" s="355"/>
      <c r="BU2050" s="324" t="str">
        <f t="shared" si="126"/>
        <v>No disability</v>
      </c>
      <c r="BV2050" s="328" t="str">
        <f t="shared" si="124"/>
        <v>Out</v>
      </c>
      <c r="BW2050" s="329" t="str">
        <f t="shared" si="125"/>
        <v>Out</v>
      </c>
      <c r="BX2050" s="327" t="str">
        <f t="shared" si="127"/>
        <v/>
      </c>
    </row>
    <row r="2051" spans="2:76" x14ac:dyDescent="0.2">
      <c r="B2051" s="137"/>
      <c r="C2051" s="138"/>
      <c r="D2051" s="139" t="s">
        <v>2078</v>
      </c>
      <c r="E2051" s="140"/>
      <c r="F2051" s="140"/>
      <c r="G2051" s="321"/>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2"/>
      <c r="AD2051" s="322"/>
      <c r="AE2051" s="322"/>
      <c r="AF2051" s="322"/>
      <c r="AG2051" s="322"/>
      <c r="AH2051" s="322"/>
      <c r="AI2051" s="322"/>
      <c r="AJ2051" s="322"/>
      <c r="AK2051" s="322"/>
      <c r="AL2051" s="322"/>
      <c r="AM2051" s="323"/>
      <c r="AN2051" s="353"/>
      <c r="AO2051" s="354"/>
      <c r="AP2051" s="354"/>
      <c r="AQ2051" s="354"/>
      <c r="AR2051" s="354"/>
      <c r="AS2051" s="354"/>
      <c r="AT2051" s="354"/>
      <c r="AU2051" s="354"/>
      <c r="AV2051" s="354"/>
      <c r="AW2051" s="354"/>
      <c r="AX2051" s="354"/>
      <c r="AY2051" s="354"/>
      <c r="AZ2051" s="354"/>
      <c r="BA2051" s="354"/>
      <c r="BB2051" s="354"/>
      <c r="BC2051" s="354"/>
      <c r="BD2051" s="354"/>
      <c r="BE2051" s="354"/>
      <c r="BF2051" s="354"/>
      <c r="BG2051" s="354"/>
      <c r="BH2051" s="354"/>
      <c r="BI2051" s="354"/>
      <c r="BJ2051" s="354"/>
      <c r="BK2051" s="354"/>
      <c r="BL2051" s="354"/>
      <c r="BM2051" s="354"/>
      <c r="BN2051" s="354"/>
      <c r="BO2051" s="354"/>
      <c r="BP2051" s="354"/>
      <c r="BQ2051" s="354"/>
      <c r="BR2051" s="354"/>
      <c r="BS2051" s="354"/>
      <c r="BT2051" s="355"/>
      <c r="BU2051" s="324" t="str">
        <f t="shared" si="126"/>
        <v>No disability</v>
      </c>
      <c r="BV2051" s="328" t="str">
        <f t="shared" si="124"/>
        <v>Out</v>
      </c>
      <c r="BW2051" s="329" t="str">
        <f t="shared" si="125"/>
        <v>Out</v>
      </c>
      <c r="BX2051" s="327" t="str">
        <f t="shared" si="127"/>
        <v/>
      </c>
    </row>
    <row r="2052" spans="2:76" x14ac:dyDescent="0.2">
      <c r="B2052" s="137"/>
      <c r="C2052" s="138"/>
      <c r="D2052" s="139" t="s">
        <v>2079</v>
      </c>
      <c r="E2052" s="140"/>
      <c r="F2052" s="140"/>
      <c r="G2052" s="321"/>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2"/>
      <c r="AD2052" s="322"/>
      <c r="AE2052" s="322"/>
      <c r="AF2052" s="322"/>
      <c r="AG2052" s="322"/>
      <c r="AH2052" s="322"/>
      <c r="AI2052" s="322"/>
      <c r="AJ2052" s="322"/>
      <c r="AK2052" s="322"/>
      <c r="AL2052" s="322"/>
      <c r="AM2052" s="323"/>
      <c r="AN2052" s="353"/>
      <c r="AO2052" s="354"/>
      <c r="AP2052" s="354"/>
      <c r="AQ2052" s="354"/>
      <c r="AR2052" s="354"/>
      <c r="AS2052" s="354"/>
      <c r="AT2052" s="354"/>
      <c r="AU2052" s="354"/>
      <c r="AV2052" s="354"/>
      <c r="AW2052" s="354"/>
      <c r="AX2052" s="354"/>
      <c r="AY2052" s="354"/>
      <c r="AZ2052" s="354"/>
      <c r="BA2052" s="354"/>
      <c r="BB2052" s="354"/>
      <c r="BC2052" s="354"/>
      <c r="BD2052" s="354"/>
      <c r="BE2052" s="354"/>
      <c r="BF2052" s="354"/>
      <c r="BG2052" s="354"/>
      <c r="BH2052" s="354"/>
      <c r="BI2052" s="354"/>
      <c r="BJ2052" s="354"/>
      <c r="BK2052" s="354"/>
      <c r="BL2052" s="354"/>
      <c r="BM2052" s="354"/>
      <c r="BN2052" s="354"/>
      <c r="BO2052" s="354"/>
      <c r="BP2052" s="354"/>
      <c r="BQ2052" s="354"/>
      <c r="BR2052" s="354"/>
      <c r="BS2052" s="354"/>
      <c r="BT2052" s="355"/>
      <c r="BU2052" s="324" t="str">
        <f t="shared" si="126"/>
        <v>No disability</v>
      </c>
      <c r="BV2052" s="328" t="str">
        <f t="shared" si="124"/>
        <v>Out</v>
      </c>
      <c r="BW2052" s="329" t="str">
        <f t="shared" si="125"/>
        <v>Out</v>
      </c>
      <c r="BX2052" s="327" t="str">
        <f t="shared" si="127"/>
        <v/>
      </c>
    </row>
    <row r="2053" spans="2:76" x14ac:dyDescent="0.2">
      <c r="B2053" s="137"/>
      <c r="C2053" s="138"/>
      <c r="D2053" s="139" t="s">
        <v>2080</v>
      </c>
      <c r="E2053" s="140"/>
      <c r="F2053" s="140"/>
      <c r="G2053" s="321"/>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2"/>
      <c r="AD2053" s="322"/>
      <c r="AE2053" s="322"/>
      <c r="AF2053" s="322"/>
      <c r="AG2053" s="322"/>
      <c r="AH2053" s="322"/>
      <c r="AI2053" s="322"/>
      <c r="AJ2053" s="322"/>
      <c r="AK2053" s="322"/>
      <c r="AL2053" s="322"/>
      <c r="AM2053" s="323"/>
      <c r="AN2053" s="353"/>
      <c r="AO2053" s="354"/>
      <c r="AP2053" s="354"/>
      <c r="AQ2053" s="354"/>
      <c r="AR2053" s="354"/>
      <c r="AS2053" s="354"/>
      <c r="AT2053" s="354"/>
      <c r="AU2053" s="354"/>
      <c r="AV2053" s="354"/>
      <c r="AW2053" s="354"/>
      <c r="AX2053" s="354"/>
      <c r="AY2053" s="354"/>
      <c r="AZ2053" s="354"/>
      <c r="BA2053" s="354"/>
      <c r="BB2053" s="354"/>
      <c r="BC2053" s="354"/>
      <c r="BD2053" s="354"/>
      <c r="BE2053" s="354"/>
      <c r="BF2053" s="354"/>
      <c r="BG2053" s="354"/>
      <c r="BH2053" s="354"/>
      <c r="BI2053" s="354"/>
      <c r="BJ2053" s="354"/>
      <c r="BK2053" s="354"/>
      <c r="BL2053" s="354"/>
      <c r="BM2053" s="354"/>
      <c r="BN2053" s="354"/>
      <c r="BO2053" s="354"/>
      <c r="BP2053" s="354"/>
      <c r="BQ2053" s="354"/>
      <c r="BR2053" s="354"/>
      <c r="BS2053" s="354"/>
      <c r="BT2053" s="355"/>
      <c r="BU2053" s="324" t="str">
        <f t="shared" si="126"/>
        <v>No disability</v>
      </c>
      <c r="BV2053" s="328" t="str">
        <f t="shared" si="124"/>
        <v>Out</v>
      </c>
      <c r="BW2053" s="329" t="str">
        <f t="shared" si="125"/>
        <v>Out</v>
      </c>
      <c r="BX2053" s="327" t="str">
        <f t="shared" si="127"/>
        <v/>
      </c>
    </row>
    <row r="2054" spans="2:76" x14ac:dyDescent="0.2">
      <c r="B2054" s="137"/>
      <c r="C2054" s="138"/>
      <c r="D2054" s="139" t="s">
        <v>2081</v>
      </c>
      <c r="E2054" s="140"/>
      <c r="F2054" s="140"/>
      <c r="G2054" s="321"/>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2"/>
      <c r="AD2054" s="322"/>
      <c r="AE2054" s="322"/>
      <c r="AF2054" s="322"/>
      <c r="AG2054" s="322"/>
      <c r="AH2054" s="322"/>
      <c r="AI2054" s="322"/>
      <c r="AJ2054" s="322"/>
      <c r="AK2054" s="322"/>
      <c r="AL2054" s="322"/>
      <c r="AM2054" s="323"/>
      <c r="AN2054" s="353"/>
      <c r="AO2054" s="354"/>
      <c r="AP2054" s="354"/>
      <c r="AQ2054" s="354"/>
      <c r="AR2054" s="354"/>
      <c r="AS2054" s="354"/>
      <c r="AT2054" s="354"/>
      <c r="AU2054" s="354"/>
      <c r="AV2054" s="354"/>
      <c r="AW2054" s="354"/>
      <c r="AX2054" s="354"/>
      <c r="AY2054" s="354"/>
      <c r="AZ2054" s="354"/>
      <c r="BA2054" s="354"/>
      <c r="BB2054" s="354"/>
      <c r="BC2054" s="354"/>
      <c r="BD2054" s="354"/>
      <c r="BE2054" s="354"/>
      <c r="BF2054" s="354"/>
      <c r="BG2054" s="354"/>
      <c r="BH2054" s="354"/>
      <c r="BI2054" s="354"/>
      <c r="BJ2054" s="354"/>
      <c r="BK2054" s="354"/>
      <c r="BL2054" s="354"/>
      <c r="BM2054" s="354"/>
      <c r="BN2054" s="354"/>
      <c r="BO2054" s="354"/>
      <c r="BP2054" s="354"/>
      <c r="BQ2054" s="354"/>
      <c r="BR2054" s="354"/>
      <c r="BS2054" s="354"/>
      <c r="BT2054" s="355"/>
      <c r="BU2054" s="324" t="str">
        <f t="shared" si="126"/>
        <v>No disability</v>
      </c>
      <c r="BV2054" s="328" t="str">
        <f t="shared" si="124"/>
        <v>Out</v>
      </c>
      <c r="BW2054" s="329" t="str">
        <f t="shared" si="125"/>
        <v>Out</v>
      </c>
      <c r="BX2054" s="327" t="str">
        <f t="shared" si="127"/>
        <v/>
      </c>
    </row>
    <row r="2055" spans="2:76" x14ac:dyDescent="0.2">
      <c r="B2055" s="137"/>
      <c r="C2055" s="138"/>
      <c r="D2055" s="139" t="s">
        <v>2082</v>
      </c>
      <c r="E2055" s="140"/>
      <c r="F2055" s="140"/>
      <c r="G2055" s="321"/>
      <c r="H2055" s="322"/>
      <c r="I2055" s="322"/>
      <c r="J2055" s="322"/>
      <c r="K2055" s="322"/>
      <c r="L2055" s="322"/>
      <c r="M2055" s="322"/>
      <c r="N2055" s="322"/>
      <c r="O2055" s="322"/>
      <c r="P2055" s="322"/>
      <c r="Q2055" s="322"/>
      <c r="R2055" s="322"/>
      <c r="S2055" s="322"/>
      <c r="T2055" s="322"/>
      <c r="U2055" s="322"/>
      <c r="V2055" s="322"/>
      <c r="W2055" s="322"/>
      <c r="X2055" s="322"/>
      <c r="Y2055" s="322"/>
      <c r="Z2055" s="322"/>
      <c r="AA2055" s="322"/>
      <c r="AB2055" s="322"/>
      <c r="AC2055" s="322"/>
      <c r="AD2055" s="322"/>
      <c r="AE2055" s="322"/>
      <c r="AF2055" s="322"/>
      <c r="AG2055" s="322"/>
      <c r="AH2055" s="322"/>
      <c r="AI2055" s="322"/>
      <c r="AJ2055" s="322"/>
      <c r="AK2055" s="322"/>
      <c r="AL2055" s="322"/>
      <c r="AM2055" s="323"/>
      <c r="AN2055" s="353"/>
      <c r="AO2055" s="354"/>
      <c r="AP2055" s="354"/>
      <c r="AQ2055" s="354"/>
      <c r="AR2055" s="354"/>
      <c r="AS2055" s="354"/>
      <c r="AT2055" s="354"/>
      <c r="AU2055" s="354"/>
      <c r="AV2055" s="354"/>
      <c r="AW2055" s="354"/>
      <c r="AX2055" s="354"/>
      <c r="AY2055" s="354"/>
      <c r="AZ2055" s="354"/>
      <c r="BA2055" s="354"/>
      <c r="BB2055" s="354"/>
      <c r="BC2055" s="354"/>
      <c r="BD2055" s="354"/>
      <c r="BE2055" s="354"/>
      <c r="BF2055" s="354"/>
      <c r="BG2055" s="354"/>
      <c r="BH2055" s="354"/>
      <c r="BI2055" s="354"/>
      <c r="BJ2055" s="354"/>
      <c r="BK2055" s="354"/>
      <c r="BL2055" s="354"/>
      <c r="BM2055" s="354"/>
      <c r="BN2055" s="354"/>
      <c r="BO2055" s="354"/>
      <c r="BP2055" s="354"/>
      <c r="BQ2055" s="354"/>
      <c r="BR2055" s="354"/>
      <c r="BS2055" s="354"/>
      <c r="BT2055" s="355"/>
      <c r="BU2055" s="324" t="str">
        <f t="shared" si="126"/>
        <v>No disability</v>
      </c>
      <c r="BV2055" s="328" t="str">
        <f t="shared" si="124"/>
        <v>Out</v>
      </c>
      <c r="BW2055" s="329" t="str">
        <f t="shared" si="125"/>
        <v>Out</v>
      </c>
      <c r="BX2055" s="327" t="str">
        <f t="shared" si="127"/>
        <v/>
      </c>
    </row>
    <row r="2056" spans="2:76" x14ac:dyDescent="0.2">
      <c r="B2056" s="137"/>
      <c r="C2056" s="138"/>
      <c r="D2056" s="139" t="s">
        <v>2083</v>
      </c>
      <c r="E2056" s="140"/>
      <c r="F2056" s="140"/>
      <c r="G2056" s="321"/>
      <c r="H2056" s="322"/>
      <c r="I2056" s="322"/>
      <c r="J2056" s="322"/>
      <c r="K2056" s="322"/>
      <c r="L2056" s="322"/>
      <c r="M2056" s="322"/>
      <c r="N2056" s="322"/>
      <c r="O2056" s="322"/>
      <c r="P2056" s="322"/>
      <c r="Q2056" s="322"/>
      <c r="R2056" s="322"/>
      <c r="S2056" s="322"/>
      <c r="T2056" s="322"/>
      <c r="U2056" s="322"/>
      <c r="V2056" s="322"/>
      <c r="W2056" s="322"/>
      <c r="X2056" s="322"/>
      <c r="Y2056" s="322"/>
      <c r="Z2056" s="322"/>
      <c r="AA2056" s="322"/>
      <c r="AB2056" s="322"/>
      <c r="AC2056" s="322"/>
      <c r="AD2056" s="322"/>
      <c r="AE2056" s="322"/>
      <c r="AF2056" s="322"/>
      <c r="AG2056" s="322"/>
      <c r="AH2056" s="322"/>
      <c r="AI2056" s="322"/>
      <c r="AJ2056" s="322"/>
      <c r="AK2056" s="322"/>
      <c r="AL2056" s="322"/>
      <c r="AM2056" s="323"/>
      <c r="AN2056" s="353"/>
      <c r="AO2056" s="354"/>
      <c r="AP2056" s="354"/>
      <c r="AQ2056" s="354"/>
      <c r="AR2056" s="354"/>
      <c r="AS2056" s="354"/>
      <c r="AT2056" s="354"/>
      <c r="AU2056" s="354"/>
      <c r="AV2056" s="354"/>
      <c r="AW2056" s="354"/>
      <c r="AX2056" s="354"/>
      <c r="AY2056" s="354"/>
      <c r="AZ2056" s="354"/>
      <c r="BA2056" s="354"/>
      <c r="BB2056" s="354"/>
      <c r="BC2056" s="354"/>
      <c r="BD2056" s="354"/>
      <c r="BE2056" s="354"/>
      <c r="BF2056" s="354"/>
      <c r="BG2056" s="354"/>
      <c r="BH2056" s="354"/>
      <c r="BI2056" s="354"/>
      <c r="BJ2056" s="354"/>
      <c r="BK2056" s="354"/>
      <c r="BL2056" s="354"/>
      <c r="BM2056" s="354"/>
      <c r="BN2056" s="354"/>
      <c r="BO2056" s="354"/>
      <c r="BP2056" s="354"/>
      <c r="BQ2056" s="354"/>
      <c r="BR2056" s="354"/>
      <c r="BS2056" s="354"/>
      <c r="BT2056" s="355"/>
      <c r="BU2056" s="324" t="str">
        <f t="shared" si="126"/>
        <v>No disability</v>
      </c>
      <c r="BV2056" s="328" t="str">
        <f t="shared" si="124"/>
        <v>Out</v>
      </c>
      <c r="BW2056" s="329" t="str">
        <f t="shared" si="125"/>
        <v>Out</v>
      </c>
      <c r="BX2056" s="327" t="str">
        <f t="shared" si="127"/>
        <v/>
      </c>
    </row>
    <row r="2057" spans="2:76" x14ac:dyDescent="0.2">
      <c r="B2057" s="137"/>
      <c r="C2057" s="138"/>
      <c r="D2057" s="139" t="s">
        <v>2084</v>
      </c>
      <c r="E2057" s="140"/>
      <c r="F2057" s="140"/>
      <c r="G2057" s="321"/>
      <c r="H2057" s="322"/>
      <c r="I2057" s="322"/>
      <c r="J2057" s="322"/>
      <c r="K2057" s="322"/>
      <c r="L2057" s="322"/>
      <c r="M2057" s="322"/>
      <c r="N2057" s="322"/>
      <c r="O2057" s="322"/>
      <c r="P2057" s="322"/>
      <c r="Q2057" s="322"/>
      <c r="R2057" s="322"/>
      <c r="S2057" s="322"/>
      <c r="T2057" s="322"/>
      <c r="U2057" s="322"/>
      <c r="V2057" s="322"/>
      <c r="W2057" s="322"/>
      <c r="X2057" s="322"/>
      <c r="Y2057" s="322"/>
      <c r="Z2057" s="322"/>
      <c r="AA2057" s="322"/>
      <c r="AB2057" s="322"/>
      <c r="AC2057" s="322"/>
      <c r="AD2057" s="322"/>
      <c r="AE2057" s="322"/>
      <c r="AF2057" s="322"/>
      <c r="AG2057" s="322"/>
      <c r="AH2057" s="322"/>
      <c r="AI2057" s="322"/>
      <c r="AJ2057" s="322"/>
      <c r="AK2057" s="322"/>
      <c r="AL2057" s="322"/>
      <c r="AM2057" s="323"/>
      <c r="AN2057" s="353"/>
      <c r="AO2057" s="354"/>
      <c r="AP2057" s="354"/>
      <c r="AQ2057" s="354"/>
      <c r="AR2057" s="354"/>
      <c r="AS2057" s="354"/>
      <c r="AT2057" s="354"/>
      <c r="AU2057" s="354"/>
      <c r="AV2057" s="354"/>
      <c r="AW2057" s="354"/>
      <c r="AX2057" s="354"/>
      <c r="AY2057" s="354"/>
      <c r="AZ2057" s="354"/>
      <c r="BA2057" s="354"/>
      <c r="BB2057" s="354"/>
      <c r="BC2057" s="354"/>
      <c r="BD2057" s="354"/>
      <c r="BE2057" s="354"/>
      <c r="BF2057" s="354"/>
      <c r="BG2057" s="354"/>
      <c r="BH2057" s="354"/>
      <c r="BI2057" s="354"/>
      <c r="BJ2057" s="354"/>
      <c r="BK2057" s="354"/>
      <c r="BL2057" s="354"/>
      <c r="BM2057" s="354"/>
      <c r="BN2057" s="354"/>
      <c r="BO2057" s="354"/>
      <c r="BP2057" s="354"/>
      <c r="BQ2057" s="354"/>
      <c r="BR2057" s="354"/>
      <c r="BS2057" s="354"/>
      <c r="BT2057" s="355"/>
      <c r="BU2057" s="324" t="str">
        <f t="shared" si="126"/>
        <v>No disability</v>
      </c>
      <c r="BV2057" s="328" t="str">
        <f t="shared" si="124"/>
        <v>Out</v>
      </c>
      <c r="BW2057" s="329" t="str">
        <f t="shared" si="125"/>
        <v>Out</v>
      </c>
      <c r="BX2057" s="327" t="str">
        <f t="shared" si="127"/>
        <v/>
      </c>
    </row>
    <row r="2058" spans="2:76" x14ac:dyDescent="0.2">
      <c r="B2058" s="137"/>
      <c r="C2058" s="138"/>
      <c r="D2058" s="139" t="s">
        <v>2085</v>
      </c>
      <c r="E2058" s="140"/>
      <c r="F2058" s="140"/>
      <c r="G2058" s="321"/>
      <c r="H2058" s="322"/>
      <c r="I2058" s="322"/>
      <c r="J2058" s="322"/>
      <c r="K2058" s="322"/>
      <c r="L2058" s="322"/>
      <c r="M2058" s="322"/>
      <c r="N2058" s="322"/>
      <c r="O2058" s="322"/>
      <c r="P2058" s="322"/>
      <c r="Q2058" s="322"/>
      <c r="R2058" s="322"/>
      <c r="S2058" s="322"/>
      <c r="T2058" s="322"/>
      <c r="U2058" s="322"/>
      <c r="V2058" s="322"/>
      <c r="W2058" s="322"/>
      <c r="X2058" s="322"/>
      <c r="Y2058" s="322"/>
      <c r="Z2058" s="322"/>
      <c r="AA2058" s="322"/>
      <c r="AB2058" s="322"/>
      <c r="AC2058" s="322"/>
      <c r="AD2058" s="322"/>
      <c r="AE2058" s="322"/>
      <c r="AF2058" s="322"/>
      <c r="AG2058" s="322"/>
      <c r="AH2058" s="322"/>
      <c r="AI2058" s="322"/>
      <c r="AJ2058" s="322"/>
      <c r="AK2058" s="322"/>
      <c r="AL2058" s="322"/>
      <c r="AM2058" s="323"/>
      <c r="AN2058" s="353"/>
      <c r="AO2058" s="354"/>
      <c r="AP2058" s="354"/>
      <c r="AQ2058" s="354"/>
      <c r="AR2058" s="354"/>
      <c r="AS2058" s="354"/>
      <c r="AT2058" s="354"/>
      <c r="AU2058" s="354"/>
      <c r="AV2058" s="354"/>
      <c r="AW2058" s="354"/>
      <c r="AX2058" s="354"/>
      <c r="AY2058" s="354"/>
      <c r="AZ2058" s="354"/>
      <c r="BA2058" s="354"/>
      <c r="BB2058" s="354"/>
      <c r="BC2058" s="354"/>
      <c r="BD2058" s="354"/>
      <c r="BE2058" s="354"/>
      <c r="BF2058" s="354"/>
      <c r="BG2058" s="354"/>
      <c r="BH2058" s="354"/>
      <c r="BI2058" s="354"/>
      <c r="BJ2058" s="354"/>
      <c r="BK2058" s="354"/>
      <c r="BL2058" s="354"/>
      <c r="BM2058" s="354"/>
      <c r="BN2058" s="354"/>
      <c r="BO2058" s="354"/>
      <c r="BP2058" s="354"/>
      <c r="BQ2058" s="354"/>
      <c r="BR2058" s="354"/>
      <c r="BS2058" s="354"/>
      <c r="BT2058" s="355"/>
      <c r="BU2058" s="324" t="str">
        <f t="shared" si="126"/>
        <v>No disability</v>
      </c>
      <c r="BV2058" s="328" t="str">
        <f t="shared" si="124"/>
        <v>Out</v>
      </c>
      <c r="BW2058" s="329" t="str">
        <f t="shared" si="125"/>
        <v>Out</v>
      </c>
      <c r="BX2058" s="327" t="str">
        <f t="shared" si="127"/>
        <v/>
      </c>
    </row>
    <row r="2059" spans="2:76" x14ac:dyDescent="0.2">
      <c r="B2059" s="137"/>
      <c r="C2059" s="138"/>
      <c r="D2059" s="139" t="s">
        <v>2086</v>
      </c>
      <c r="E2059" s="140"/>
      <c r="F2059" s="140"/>
      <c r="G2059" s="321"/>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2"/>
      <c r="AD2059" s="322"/>
      <c r="AE2059" s="322"/>
      <c r="AF2059" s="322"/>
      <c r="AG2059" s="322"/>
      <c r="AH2059" s="322"/>
      <c r="AI2059" s="322"/>
      <c r="AJ2059" s="322"/>
      <c r="AK2059" s="322"/>
      <c r="AL2059" s="322"/>
      <c r="AM2059" s="323"/>
      <c r="AN2059" s="353"/>
      <c r="AO2059" s="354"/>
      <c r="AP2059" s="354"/>
      <c r="AQ2059" s="354"/>
      <c r="AR2059" s="354"/>
      <c r="AS2059" s="354"/>
      <c r="AT2059" s="354"/>
      <c r="AU2059" s="354"/>
      <c r="AV2059" s="354"/>
      <c r="AW2059" s="354"/>
      <c r="AX2059" s="354"/>
      <c r="AY2059" s="354"/>
      <c r="AZ2059" s="354"/>
      <c r="BA2059" s="354"/>
      <c r="BB2059" s="354"/>
      <c r="BC2059" s="354"/>
      <c r="BD2059" s="354"/>
      <c r="BE2059" s="354"/>
      <c r="BF2059" s="354"/>
      <c r="BG2059" s="354"/>
      <c r="BH2059" s="354"/>
      <c r="BI2059" s="354"/>
      <c r="BJ2059" s="354"/>
      <c r="BK2059" s="354"/>
      <c r="BL2059" s="354"/>
      <c r="BM2059" s="354"/>
      <c r="BN2059" s="354"/>
      <c r="BO2059" s="354"/>
      <c r="BP2059" s="354"/>
      <c r="BQ2059" s="354"/>
      <c r="BR2059" s="354"/>
      <c r="BS2059" s="354"/>
      <c r="BT2059" s="355"/>
      <c r="BU2059" s="324" t="str">
        <f t="shared" si="126"/>
        <v>No disability</v>
      </c>
      <c r="BV2059" s="328" t="str">
        <f t="shared" si="124"/>
        <v>Out</v>
      </c>
      <c r="BW2059" s="329" t="str">
        <f t="shared" si="125"/>
        <v>Out</v>
      </c>
      <c r="BX2059" s="327" t="str">
        <f t="shared" si="127"/>
        <v/>
      </c>
    </row>
    <row r="2060" spans="2:76" x14ac:dyDescent="0.2">
      <c r="B2060" s="137"/>
      <c r="C2060" s="138"/>
      <c r="D2060" s="139" t="s">
        <v>2087</v>
      </c>
      <c r="E2060" s="140"/>
      <c r="F2060" s="140"/>
      <c r="G2060" s="321"/>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2"/>
      <c r="AD2060" s="322"/>
      <c r="AE2060" s="322"/>
      <c r="AF2060" s="322"/>
      <c r="AG2060" s="322"/>
      <c r="AH2060" s="322"/>
      <c r="AI2060" s="322"/>
      <c r="AJ2060" s="322"/>
      <c r="AK2060" s="322"/>
      <c r="AL2060" s="322"/>
      <c r="AM2060" s="323"/>
      <c r="AN2060" s="353"/>
      <c r="AO2060" s="354"/>
      <c r="AP2060" s="354"/>
      <c r="AQ2060" s="354"/>
      <c r="AR2060" s="354"/>
      <c r="AS2060" s="354"/>
      <c r="AT2060" s="354"/>
      <c r="AU2060" s="354"/>
      <c r="AV2060" s="354"/>
      <c r="AW2060" s="354"/>
      <c r="AX2060" s="354"/>
      <c r="AY2060" s="354"/>
      <c r="AZ2060" s="354"/>
      <c r="BA2060" s="354"/>
      <c r="BB2060" s="354"/>
      <c r="BC2060" s="354"/>
      <c r="BD2060" s="354"/>
      <c r="BE2060" s="354"/>
      <c r="BF2060" s="354"/>
      <c r="BG2060" s="354"/>
      <c r="BH2060" s="354"/>
      <c r="BI2060" s="354"/>
      <c r="BJ2060" s="354"/>
      <c r="BK2060" s="354"/>
      <c r="BL2060" s="354"/>
      <c r="BM2060" s="354"/>
      <c r="BN2060" s="354"/>
      <c r="BO2060" s="354"/>
      <c r="BP2060" s="354"/>
      <c r="BQ2060" s="354"/>
      <c r="BR2060" s="354"/>
      <c r="BS2060" s="354"/>
      <c r="BT2060" s="355"/>
      <c r="BU2060" s="324" t="str">
        <f t="shared" si="126"/>
        <v>No disability</v>
      </c>
      <c r="BV2060" s="328" t="str">
        <f t="shared" si="124"/>
        <v>Out</v>
      </c>
      <c r="BW2060" s="329" t="str">
        <f t="shared" si="125"/>
        <v>Out</v>
      </c>
      <c r="BX2060" s="327" t="str">
        <f t="shared" si="127"/>
        <v/>
      </c>
    </row>
    <row r="2061" spans="2:76" x14ac:dyDescent="0.2">
      <c r="B2061" s="137"/>
      <c r="C2061" s="138"/>
      <c r="D2061" s="139" t="s">
        <v>2088</v>
      </c>
      <c r="E2061" s="140"/>
      <c r="F2061" s="140"/>
      <c r="G2061" s="321"/>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2"/>
      <c r="AD2061" s="322"/>
      <c r="AE2061" s="322"/>
      <c r="AF2061" s="322"/>
      <c r="AG2061" s="322"/>
      <c r="AH2061" s="322"/>
      <c r="AI2061" s="322"/>
      <c r="AJ2061" s="322"/>
      <c r="AK2061" s="322"/>
      <c r="AL2061" s="322"/>
      <c r="AM2061" s="323"/>
      <c r="AN2061" s="353"/>
      <c r="AO2061" s="354"/>
      <c r="AP2061" s="354"/>
      <c r="AQ2061" s="354"/>
      <c r="AR2061" s="354"/>
      <c r="AS2061" s="354"/>
      <c r="AT2061" s="354"/>
      <c r="AU2061" s="354"/>
      <c r="AV2061" s="354"/>
      <c r="AW2061" s="354"/>
      <c r="AX2061" s="354"/>
      <c r="AY2061" s="354"/>
      <c r="AZ2061" s="354"/>
      <c r="BA2061" s="354"/>
      <c r="BB2061" s="354"/>
      <c r="BC2061" s="354"/>
      <c r="BD2061" s="354"/>
      <c r="BE2061" s="354"/>
      <c r="BF2061" s="354"/>
      <c r="BG2061" s="354"/>
      <c r="BH2061" s="354"/>
      <c r="BI2061" s="354"/>
      <c r="BJ2061" s="354"/>
      <c r="BK2061" s="354"/>
      <c r="BL2061" s="354"/>
      <c r="BM2061" s="354"/>
      <c r="BN2061" s="354"/>
      <c r="BO2061" s="354"/>
      <c r="BP2061" s="354"/>
      <c r="BQ2061" s="354"/>
      <c r="BR2061" s="354"/>
      <c r="BS2061" s="354"/>
      <c r="BT2061" s="355"/>
      <c r="BU2061" s="324" t="str">
        <f t="shared" si="126"/>
        <v>No disability</v>
      </c>
      <c r="BV2061" s="328" t="str">
        <f t="shared" si="124"/>
        <v>Out</v>
      </c>
      <c r="BW2061" s="329" t="str">
        <f t="shared" si="125"/>
        <v>Out</v>
      </c>
      <c r="BX2061" s="327" t="str">
        <f t="shared" si="127"/>
        <v/>
      </c>
    </row>
    <row r="2062" spans="2:76" x14ac:dyDescent="0.2">
      <c r="B2062" s="137"/>
      <c r="C2062" s="138"/>
      <c r="D2062" s="139" t="s">
        <v>2089</v>
      </c>
      <c r="E2062" s="140"/>
      <c r="F2062" s="140"/>
      <c r="G2062" s="321"/>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2"/>
      <c r="AD2062" s="322"/>
      <c r="AE2062" s="322"/>
      <c r="AF2062" s="322"/>
      <c r="AG2062" s="322"/>
      <c r="AH2062" s="322"/>
      <c r="AI2062" s="322"/>
      <c r="AJ2062" s="322"/>
      <c r="AK2062" s="322"/>
      <c r="AL2062" s="322"/>
      <c r="AM2062" s="323"/>
      <c r="AN2062" s="353"/>
      <c r="AO2062" s="354"/>
      <c r="AP2062" s="354"/>
      <c r="AQ2062" s="354"/>
      <c r="AR2062" s="354"/>
      <c r="AS2062" s="354"/>
      <c r="AT2062" s="354"/>
      <c r="AU2062" s="354"/>
      <c r="AV2062" s="354"/>
      <c r="AW2062" s="354"/>
      <c r="AX2062" s="354"/>
      <c r="AY2062" s="354"/>
      <c r="AZ2062" s="354"/>
      <c r="BA2062" s="354"/>
      <c r="BB2062" s="354"/>
      <c r="BC2062" s="354"/>
      <c r="BD2062" s="354"/>
      <c r="BE2062" s="354"/>
      <c r="BF2062" s="354"/>
      <c r="BG2062" s="354"/>
      <c r="BH2062" s="354"/>
      <c r="BI2062" s="354"/>
      <c r="BJ2062" s="354"/>
      <c r="BK2062" s="354"/>
      <c r="BL2062" s="354"/>
      <c r="BM2062" s="354"/>
      <c r="BN2062" s="354"/>
      <c r="BO2062" s="354"/>
      <c r="BP2062" s="354"/>
      <c r="BQ2062" s="354"/>
      <c r="BR2062" s="354"/>
      <c r="BS2062" s="354"/>
      <c r="BT2062" s="355"/>
      <c r="BU2062" s="324" t="str">
        <f t="shared" si="126"/>
        <v>No disability</v>
      </c>
      <c r="BV2062" s="328" t="str">
        <f t="shared" si="124"/>
        <v>Out</v>
      </c>
      <c r="BW2062" s="329" t="str">
        <f t="shared" si="125"/>
        <v>Out</v>
      </c>
      <c r="BX2062" s="327" t="str">
        <f t="shared" si="127"/>
        <v/>
      </c>
    </row>
    <row r="2063" spans="2:76" x14ac:dyDescent="0.2">
      <c r="B2063" s="137"/>
      <c r="C2063" s="138"/>
      <c r="D2063" s="139" t="s">
        <v>2090</v>
      </c>
      <c r="E2063" s="140"/>
      <c r="F2063" s="140"/>
      <c r="G2063" s="321"/>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2"/>
      <c r="AD2063" s="322"/>
      <c r="AE2063" s="322"/>
      <c r="AF2063" s="322"/>
      <c r="AG2063" s="322"/>
      <c r="AH2063" s="322"/>
      <c r="AI2063" s="322"/>
      <c r="AJ2063" s="322"/>
      <c r="AK2063" s="322"/>
      <c r="AL2063" s="322"/>
      <c r="AM2063" s="323"/>
      <c r="AN2063" s="353"/>
      <c r="AO2063" s="354"/>
      <c r="AP2063" s="354"/>
      <c r="AQ2063" s="354"/>
      <c r="AR2063" s="354"/>
      <c r="AS2063" s="354"/>
      <c r="AT2063" s="354"/>
      <c r="AU2063" s="354"/>
      <c r="AV2063" s="354"/>
      <c r="AW2063" s="354"/>
      <c r="AX2063" s="354"/>
      <c r="AY2063" s="354"/>
      <c r="AZ2063" s="354"/>
      <c r="BA2063" s="354"/>
      <c r="BB2063" s="354"/>
      <c r="BC2063" s="354"/>
      <c r="BD2063" s="354"/>
      <c r="BE2063" s="354"/>
      <c r="BF2063" s="354"/>
      <c r="BG2063" s="354"/>
      <c r="BH2063" s="354"/>
      <c r="BI2063" s="354"/>
      <c r="BJ2063" s="354"/>
      <c r="BK2063" s="354"/>
      <c r="BL2063" s="354"/>
      <c r="BM2063" s="354"/>
      <c r="BN2063" s="354"/>
      <c r="BO2063" s="354"/>
      <c r="BP2063" s="354"/>
      <c r="BQ2063" s="354"/>
      <c r="BR2063" s="354"/>
      <c r="BS2063" s="354"/>
      <c r="BT2063" s="355"/>
      <c r="BU2063" s="324" t="str">
        <f t="shared" si="126"/>
        <v>No disability</v>
      </c>
      <c r="BV2063" s="328" t="str">
        <f t="shared" si="124"/>
        <v>Out</v>
      </c>
      <c r="BW2063" s="329" t="str">
        <f t="shared" si="125"/>
        <v>Out</v>
      </c>
      <c r="BX2063" s="327" t="str">
        <f t="shared" si="127"/>
        <v/>
      </c>
    </row>
    <row r="2064" spans="2:76" x14ac:dyDescent="0.2">
      <c r="B2064" s="137"/>
      <c r="C2064" s="138"/>
      <c r="D2064" s="139" t="s">
        <v>2091</v>
      </c>
      <c r="E2064" s="140"/>
      <c r="F2064" s="140"/>
      <c r="G2064" s="321"/>
      <c r="H2064" s="322"/>
      <c r="I2064" s="322"/>
      <c r="J2064" s="322"/>
      <c r="K2064" s="322"/>
      <c r="L2064" s="322"/>
      <c r="M2064" s="322"/>
      <c r="N2064" s="322"/>
      <c r="O2064" s="322"/>
      <c r="P2064" s="322"/>
      <c r="Q2064" s="322"/>
      <c r="R2064" s="322"/>
      <c r="S2064" s="322"/>
      <c r="T2064" s="322"/>
      <c r="U2064" s="322"/>
      <c r="V2064" s="322"/>
      <c r="W2064" s="322"/>
      <c r="X2064" s="322"/>
      <c r="Y2064" s="322"/>
      <c r="Z2064" s="322"/>
      <c r="AA2064" s="322"/>
      <c r="AB2064" s="322"/>
      <c r="AC2064" s="322"/>
      <c r="AD2064" s="322"/>
      <c r="AE2064" s="322"/>
      <c r="AF2064" s="322"/>
      <c r="AG2064" s="322"/>
      <c r="AH2064" s="322"/>
      <c r="AI2064" s="322"/>
      <c r="AJ2064" s="322"/>
      <c r="AK2064" s="322"/>
      <c r="AL2064" s="322"/>
      <c r="AM2064" s="323"/>
      <c r="AN2064" s="353"/>
      <c r="AO2064" s="354"/>
      <c r="AP2064" s="354"/>
      <c r="AQ2064" s="354"/>
      <c r="AR2064" s="354"/>
      <c r="AS2064" s="354"/>
      <c r="AT2064" s="354"/>
      <c r="AU2064" s="354"/>
      <c r="AV2064" s="354"/>
      <c r="AW2064" s="354"/>
      <c r="AX2064" s="354"/>
      <c r="AY2064" s="354"/>
      <c r="AZ2064" s="354"/>
      <c r="BA2064" s="354"/>
      <c r="BB2064" s="354"/>
      <c r="BC2064" s="354"/>
      <c r="BD2064" s="354"/>
      <c r="BE2064" s="354"/>
      <c r="BF2064" s="354"/>
      <c r="BG2064" s="354"/>
      <c r="BH2064" s="354"/>
      <c r="BI2064" s="354"/>
      <c r="BJ2064" s="354"/>
      <c r="BK2064" s="354"/>
      <c r="BL2064" s="354"/>
      <c r="BM2064" s="354"/>
      <c r="BN2064" s="354"/>
      <c r="BO2064" s="354"/>
      <c r="BP2064" s="354"/>
      <c r="BQ2064" s="354"/>
      <c r="BR2064" s="354"/>
      <c r="BS2064" s="354"/>
      <c r="BT2064" s="355"/>
      <c r="BU2064" s="324" t="str">
        <f t="shared" si="126"/>
        <v>No disability</v>
      </c>
      <c r="BV2064" s="328" t="str">
        <f t="shared" si="124"/>
        <v>Out</v>
      </c>
      <c r="BW2064" s="329" t="str">
        <f t="shared" si="125"/>
        <v>Out</v>
      </c>
      <c r="BX2064" s="327" t="str">
        <f t="shared" si="127"/>
        <v/>
      </c>
    </row>
    <row r="2065" spans="2:76" x14ac:dyDescent="0.2">
      <c r="B2065" s="137"/>
      <c r="C2065" s="138"/>
      <c r="D2065" s="139" t="s">
        <v>2092</v>
      </c>
      <c r="E2065" s="140"/>
      <c r="F2065" s="140"/>
      <c r="G2065" s="321"/>
      <c r="H2065" s="322"/>
      <c r="I2065" s="322"/>
      <c r="J2065" s="322"/>
      <c r="K2065" s="322"/>
      <c r="L2065" s="322"/>
      <c r="M2065" s="322"/>
      <c r="N2065" s="322"/>
      <c r="O2065" s="322"/>
      <c r="P2065" s="322"/>
      <c r="Q2065" s="322"/>
      <c r="R2065" s="322"/>
      <c r="S2065" s="322"/>
      <c r="T2065" s="322"/>
      <c r="U2065" s="322"/>
      <c r="V2065" s="322"/>
      <c r="W2065" s="322"/>
      <c r="X2065" s="322"/>
      <c r="Y2065" s="322"/>
      <c r="Z2065" s="322"/>
      <c r="AA2065" s="322"/>
      <c r="AB2065" s="322"/>
      <c r="AC2065" s="322"/>
      <c r="AD2065" s="322"/>
      <c r="AE2065" s="322"/>
      <c r="AF2065" s="322"/>
      <c r="AG2065" s="322"/>
      <c r="AH2065" s="322"/>
      <c r="AI2065" s="322"/>
      <c r="AJ2065" s="322"/>
      <c r="AK2065" s="322"/>
      <c r="AL2065" s="322"/>
      <c r="AM2065" s="323"/>
      <c r="AN2065" s="353"/>
      <c r="AO2065" s="354"/>
      <c r="AP2065" s="354"/>
      <c r="AQ2065" s="354"/>
      <c r="AR2065" s="354"/>
      <c r="AS2065" s="354"/>
      <c r="AT2065" s="354"/>
      <c r="AU2065" s="354"/>
      <c r="AV2065" s="354"/>
      <c r="AW2065" s="354"/>
      <c r="AX2065" s="354"/>
      <c r="AY2065" s="354"/>
      <c r="AZ2065" s="354"/>
      <c r="BA2065" s="354"/>
      <c r="BB2065" s="354"/>
      <c r="BC2065" s="354"/>
      <c r="BD2065" s="354"/>
      <c r="BE2065" s="354"/>
      <c r="BF2065" s="354"/>
      <c r="BG2065" s="354"/>
      <c r="BH2065" s="354"/>
      <c r="BI2065" s="354"/>
      <c r="BJ2065" s="354"/>
      <c r="BK2065" s="354"/>
      <c r="BL2065" s="354"/>
      <c r="BM2065" s="354"/>
      <c r="BN2065" s="354"/>
      <c r="BO2065" s="354"/>
      <c r="BP2065" s="354"/>
      <c r="BQ2065" s="354"/>
      <c r="BR2065" s="354"/>
      <c r="BS2065" s="354"/>
      <c r="BT2065" s="355"/>
      <c r="BU2065" s="324" t="str">
        <f t="shared" si="126"/>
        <v>No disability</v>
      </c>
      <c r="BV2065" s="328" t="str">
        <f t="shared" si="124"/>
        <v>Out</v>
      </c>
      <c r="BW2065" s="329" t="str">
        <f t="shared" si="125"/>
        <v>Out</v>
      </c>
      <c r="BX2065" s="327" t="str">
        <f t="shared" si="127"/>
        <v/>
      </c>
    </row>
    <row r="2066" spans="2:76" x14ac:dyDescent="0.2">
      <c r="B2066" s="137"/>
      <c r="C2066" s="138"/>
      <c r="D2066" s="139" t="s">
        <v>2093</v>
      </c>
      <c r="E2066" s="140"/>
      <c r="F2066" s="140"/>
      <c r="G2066" s="321"/>
      <c r="H2066" s="322"/>
      <c r="I2066" s="322"/>
      <c r="J2066" s="322"/>
      <c r="K2066" s="322"/>
      <c r="L2066" s="322"/>
      <c r="M2066" s="322"/>
      <c r="N2066" s="322"/>
      <c r="O2066" s="322"/>
      <c r="P2066" s="322"/>
      <c r="Q2066" s="322"/>
      <c r="R2066" s="322"/>
      <c r="S2066" s="322"/>
      <c r="T2066" s="322"/>
      <c r="U2066" s="322"/>
      <c r="V2066" s="322"/>
      <c r="W2066" s="322"/>
      <c r="X2066" s="322"/>
      <c r="Y2066" s="322"/>
      <c r="Z2066" s="322"/>
      <c r="AA2066" s="322"/>
      <c r="AB2066" s="322"/>
      <c r="AC2066" s="322"/>
      <c r="AD2066" s="322"/>
      <c r="AE2066" s="322"/>
      <c r="AF2066" s="322"/>
      <c r="AG2066" s="322"/>
      <c r="AH2066" s="322"/>
      <c r="AI2066" s="322"/>
      <c r="AJ2066" s="322"/>
      <c r="AK2066" s="322"/>
      <c r="AL2066" s="322"/>
      <c r="AM2066" s="323"/>
      <c r="AN2066" s="353"/>
      <c r="AO2066" s="354"/>
      <c r="AP2066" s="354"/>
      <c r="AQ2066" s="354"/>
      <c r="AR2066" s="354"/>
      <c r="AS2066" s="354"/>
      <c r="AT2066" s="354"/>
      <c r="AU2066" s="354"/>
      <c r="AV2066" s="354"/>
      <c r="AW2066" s="354"/>
      <c r="AX2066" s="354"/>
      <c r="AY2066" s="354"/>
      <c r="AZ2066" s="354"/>
      <c r="BA2066" s="354"/>
      <c r="BB2066" s="354"/>
      <c r="BC2066" s="354"/>
      <c r="BD2066" s="354"/>
      <c r="BE2066" s="354"/>
      <c r="BF2066" s="354"/>
      <c r="BG2066" s="354"/>
      <c r="BH2066" s="354"/>
      <c r="BI2066" s="354"/>
      <c r="BJ2066" s="354"/>
      <c r="BK2066" s="354"/>
      <c r="BL2066" s="354"/>
      <c r="BM2066" s="354"/>
      <c r="BN2066" s="354"/>
      <c r="BO2066" s="354"/>
      <c r="BP2066" s="354"/>
      <c r="BQ2066" s="354"/>
      <c r="BR2066" s="354"/>
      <c r="BS2066" s="354"/>
      <c r="BT2066" s="355"/>
      <c r="BU2066" s="324" t="str">
        <f t="shared" si="126"/>
        <v>No disability</v>
      </c>
      <c r="BV2066" s="328" t="str">
        <f t="shared" si="124"/>
        <v>Out</v>
      </c>
      <c r="BW2066" s="329" t="str">
        <f t="shared" si="125"/>
        <v>Out</v>
      </c>
      <c r="BX2066" s="327" t="str">
        <f t="shared" si="127"/>
        <v/>
      </c>
    </row>
    <row r="2067" spans="2:76" x14ac:dyDescent="0.2">
      <c r="B2067" s="137"/>
      <c r="C2067" s="138"/>
      <c r="D2067" s="139" t="s">
        <v>2094</v>
      </c>
      <c r="E2067" s="140"/>
      <c r="F2067" s="140"/>
      <c r="G2067" s="321"/>
      <c r="H2067" s="322"/>
      <c r="I2067" s="322"/>
      <c r="J2067" s="322"/>
      <c r="K2067" s="322"/>
      <c r="L2067" s="322"/>
      <c r="M2067" s="322"/>
      <c r="N2067" s="322"/>
      <c r="O2067" s="322"/>
      <c r="P2067" s="322"/>
      <c r="Q2067" s="322"/>
      <c r="R2067" s="322"/>
      <c r="S2067" s="322"/>
      <c r="T2067" s="322"/>
      <c r="U2067" s="322"/>
      <c r="V2067" s="322"/>
      <c r="W2067" s="322"/>
      <c r="X2067" s="322"/>
      <c r="Y2067" s="322"/>
      <c r="Z2067" s="322"/>
      <c r="AA2067" s="322"/>
      <c r="AB2067" s="322"/>
      <c r="AC2067" s="322"/>
      <c r="AD2067" s="322"/>
      <c r="AE2067" s="322"/>
      <c r="AF2067" s="322"/>
      <c r="AG2067" s="322"/>
      <c r="AH2067" s="322"/>
      <c r="AI2067" s="322"/>
      <c r="AJ2067" s="322"/>
      <c r="AK2067" s="322"/>
      <c r="AL2067" s="322"/>
      <c r="AM2067" s="323"/>
      <c r="AN2067" s="353"/>
      <c r="AO2067" s="354"/>
      <c r="AP2067" s="354"/>
      <c r="AQ2067" s="354"/>
      <c r="AR2067" s="354"/>
      <c r="AS2067" s="354"/>
      <c r="AT2067" s="354"/>
      <c r="AU2067" s="354"/>
      <c r="AV2067" s="354"/>
      <c r="AW2067" s="354"/>
      <c r="AX2067" s="354"/>
      <c r="AY2067" s="354"/>
      <c r="AZ2067" s="354"/>
      <c r="BA2067" s="354"/>
      <c r="BB2067" s="354"/>
      <c r="BC2067" s="354"/>
      <c r="BD2067" s="354"/>
      <c r="BE2067" s="354"/>
      <c r="BF2067" s="354"/>
      <c r="BG2067" s="354"/>
      <c r="BH2067" s="354"/>
      <c r="BI2067" s="354"/>
      <c r="BJ2067" s="354"/>
      <c r="BK2067" s="354"/>
      <c r="BL2067" s="354"/>
      <c r="BM2067" s="354"/>
      <c r="BN2067" s="354"/>
      <c r="BO2067" s="354"/>
      <c r="BP2067" s="354"/>
      <c r="BQ2067" s="354"/>
      <c r="BR2067" s="354"/>
      <c r="BS2067" s="354"/>
      <c r="BT2067" s="355"/>
      <c r="BU2067" s="324" t="str">
        <f t="shared" si="126"/>
        <v>No disability</v>
      </c>
      <c r="BV2067" s="328" t="str">
        <f t="shared" si="124"/>
        <v>Out</v>
      </c>
      <c r="BW2067" s="329" t="str">
        <f t="shared" si="125"/>
        <v>Out</v>
      </c>
      <c r="BX2067" s="327" t="str">
        <f t="shared" si="127"/>
        <v/>
      </c>
    </row>
    <row r="2068" spans="2:76" x14ac:dyDescent="0.2">
      <c r="B2068" s="137"/>
      <c r="C2068" s="138"/>
      <c r="D2068" s="139" t="s">
        <v>2095</v>
      </c>
      <c r="E2068" s="140"/>
      <c r="F2068" s="140"/>
      <c r="G2068" s="321"/>
      <c r="H2068" s="322"/>
      <c r="I2068" s="322"/>
      <c r="J2068" s="322"/>
      <c r="K2068" s="322"/>
      <c r="L2068" s="322"/>
      <c r="M2068" s="322"/>
      <c r="N2068" s="322"/>
      <c r="O2068" s="322"/>
      <c r="P2068" s="322"/>
      <c r="Q2068" s="322"/>
      <c r="R2068" s="322"/>
      <c r="S2068" s="322"/>
      <c r="T2068" s="322"/>
      <c r="U2068" s="322"/>
      <c r="V2068" s="322"/>
      <c r="W2068" s="322"/>
      <c r="X2068" s="322"/>
      <c r="Y2068" s="322"/>
      <c r="Z2068" s="322"/>
      <c r="AA2068" s="322"/>
      <c r="AB2068" s="322"/>
      <c r="AC2068" s="322"/>
      <c r="AD2068" s="322"/>
      <c r="AE2068" s="322"/>
      <c r="AF2068" s="322"/>
      <c r="AG2068" s="322"/>
      <c r="AH2068" s="322"/>
      <c r="AI2068" s="322"/>
      <c r="AJ2068" s="322"/>
      <c r="AK2068" s="322"/>
      <c r="AL2068" s="322"/>
      <c r="AM2068" s="323"/>
      <c r="AN2068" s="353"/>
      <c r="AO2068" s="354"/>
      <c r="AP2068" s="354"/>
      <c r="AQ2068" s="354"/>
      <c r="AR2068" s="354"/>
      <c r="AS2068" s="354"/>
      <c r="AT2068" s="354"/>
      <c r="AU2068" s="354"/>
      <c r="AV2068" s="354"/>
      <c r="AW2068" s="354"/>
      <c r="AX2068" s="354"/>
      <c r="AY2068" s="354"/>
      <c r="AZ2068" s="354"/>
      <c r="BA2068" s="354"/>
      <c r="BB2068" s="354"/>
      <c r="BC2068" s="354"/>
      <c r="BD2068" s="354"/>
      <c r="BE2068" s="354"/>
      <c r="BF2068" s="354"/>
      <c r="BG2068" s="354"/>
      <c r="BH2068" s="354"/>
      <c r="BI2068" s="354"/>
      <c r="BJ2068" s="354"/>
      <c r="BK2068" s="354"/>
      <c r="BL2068" s="354"/>
      <c r="BM2068" s="354"/>
      <c r="BN2068" s="354"/>
      <c r="BO2068" s="354"/>
      <c r="BP2068" s="354"/>
      <c r="BQ2068" s="354"/>
      <c r="BR2068" s="354"/>
      <c r="BS2068" s="354"/>
      <c r="BT2068" s="355"/>
      <c r="BU2068" s="324" t="str">
        <f t="shared" si="126"/>
        <v>No disability</v>
      </c>
      <c r="BV2068" s="328" t="str">
        <f t="shared" si="124"/>
        <v>Out</v>
      </c>
      <c r="BW2068" s="329" t="str">
        <f t="shared" si="125"/>
        <v>Out</v>
      </c>
      <c r="BX2068" s="327" t="str">
        <f t="shared" si="127"/>
        <v/>
      </c>
    </row>
    <row r="2069" spans="2:76" x14ac:dyDescent="0.2">
      <c r="B2069" s="137"/>
      <c r="C2069" s="138"/>
      <c r="D2069" s="139" t="s">
        <v>2096</v>
      </c>
      <c r="E2069" s="140"/>
      <c r="F2069" s="140"/>
      <c r="G2069" s="321"/>
      <c r="H2069" s="322"/>
      <c r="I2069" s="322"/>
      <c r="J2069" s="322"/>
      <c r="K2069" s="322"/>
      <c r="L2069" s="322"/>
      <c r="M2069" s="322"/>
      <c r="N2069" s="322"/>
      <c r="O2069" s="322"/>
      <c r="P2069" s="322"/>
      <c r="Q2069" s="322"/>
      <c r="R2069" s="322"/>
      <c r="S2069" s="322"/>
      <c r="T2069" s="322"/>
      <c r="U2069" s="322"/>
      <c r="V2069" s="322"/>
      <c r="W2069" s="322"/>
      <c r="X2069" s="322"/>
      <c r="Y2069" s="322"/>
      <c r="Z2069" s="322"/>
      <c r="AA2069" s="322"/>
      <c r="AB2069" s="322"/>
      <c r="AC2069" s="322"/>
      <c r="AD2069" s="322"/>
      <c r="AE2069" s="322"/>
      <c r="AF2069" s="322"/>
      <c r="AG2069" s="322"/>
      <c r="AH2069" s="322"/>
      <c r="AI2069" s="322"/>
      <c r="AJ2069" s="322"/>
      <c r="AK2069" s="322"/>
      <c r="AL2069" s="322"/>
      <c r="AM2069" s="323"/>
      <c r="AN2069" s="353"/>
      <c r="AO2069" s="354"/>
      <c r="AP2069" s="354"/>
      <c r="AQ2069" s="354"/>
      <c r="AR2069" s="354"/>
      <c r="AS2069" s="354"/>
      <c r="AT2069" s="354"/>
      <c r="AU2069" s="354"/>
      <c r="AV2069" s="354"/>
      <c r="AW2069" s="354"/>
      <c r="AX2069" s="354"/>
      <c r="AY2069" s="354"/>
      <c r="AZ2069" s="354"/>
      <c r="BA2069" s="354"/>
      <c r="BB2069" s="354"/>
      <c r="BC2069" s="354"/>
      <c r="BD2069" s="354"/>
      <c r="BE2069" s="354"/>
      <c r="BF2069" s="354"/>
      <c r="BG2069" s="354"/>
      <c r="BH2069" s="354"/>
      <c r="BI2069" s="354"/>
      <c r="BJ2069" s="354"/>
      <c r="BK2069" s="354"/>
      <c r="BL2069" s="354"/>
      <c r="BM2069" s="354"/>
      <c r="BN2069" s="354"/>
      <c r="BO2069" s="354"/>
      <c r="BP2069" s="354"/>
      <c r="BQ2069" s="354"/>
      <c r="BR2069" s="354"/>
      <c r="BS2069" s="354"/>
      <c r="BT2069" s="355"/>
      <c r="BU2069" s="324" t="str">
        <f t="shared" si="126"/>
        <v>No disability</v>
      </c>
      <c r="BV2069" s="328" t="str">
        <f t="shared" si="124"/>
        <v>Out</v>
      </c>
      <c r="BW2069" s="329" t="str">
        <f t="shared" si="125"/>
        <v>Out</v>
      </c>
      <c r="BX2069" s="327" t="str">
        <f t="shared" si="127"/>
        <v/>
      </c>
    </row>
    <row r="2070" spans="2:76" x14ac:dyDescent="0.2">
      <c r="B2070" s="137"/>
      <c r="C2070" s="138"/>
      <c r="D2070" s="139" t="s">
        <v>2097</v>
      </c>
      <c r="E2070" s="140"/>
      <c r="F2070" s="140"/>
      <c r="G2070" s="321"/>
      <c r="H2070" s="322"/>
      <c r="I2070" s="322"/>
      <c r="J2070" s="322"/>
      <c r="K2070" s="322"/>
      <c r="L2070" s="322"/>
      <c r="M2070" s="322"/>
      <c r="N2070" s="322"/>
      <c r="O2070" s="322"/>
      <c r="P2070" s="322"/>
      <c r="Q2070" s="322"/>
      <c r="R2070" s="322"/>
      <c r="S2070" s="322"/>
      <c r="T2070" s="322"/>
      <c r="U2070" s="322"/>
      <c r="V2070" s="322"/>
      <c r="W2070" s="322"/>
      <c r="X2070" s="322"/>
      <c r="Y2070" s="322"/>
      <c r="Z2070" s="322"/>
      <c r="AA2070" s="322"/>
      <c r="AB2070" s="322"/>
      <c r="AC2070" s="322"/>
      <c r="AD2070" s="322"/>
      <c r="AE2070" s="322"/>
      <c r="AF2070" s="322"/>
      <c r="AG2070" s="322"/>
      <c r="AH2070" s="322"/>
      <c r="AI2070" s="322"/>
      <c r="AJ2070" s="322"/>
      <c r="AK2070" s="322"/>
      <c r="AL2070" s="322"/>
      <c r="AM2070" s="323"/>
      <c r="AN2070" s="353"/>
      <c r="AO2070" s="354"/>
      <c r="AP2070" s="354"/>
      <c r="AQ2070" s="354"/>
      <c r="AR2070" s="354"/>
      <c r="AS2070" s="354"/>
      <c r="AT2070" s="354"/>
      <c r="AU2070" s="354"/>
      <c r="AV2070" s="354"/>
      <c r="AW2070" s="354"/>
      <c r="AX2070" s="354"/>
      <c r="AY2070" s="354"/>
      <c r="AZ2070" s="354"/>
      <c r="BA2070" s="354"/>
      <c r="BB2070" s="354"/>
      <c r="BC2070" s="354"/>
      <c r="BD2070" s="354"/>
      <c r="BE2070" s="354"/>
      <c r="BF2070" s="354"/>
      <c r="BG2070" s="354"/>
      <c r="BH2070" s="354"/>
      <c r="BI2070" s="354"/>
      <c r="BJ2070" s="354"/>
      <c r="BK2070" s="354"/>
      <c r="BL2070" s="354"/>
      <c r="BM2070" s="354"/>
      <c r="BN2070" s="354"/>
      <c r="BO2070" s="354"/>
      <c r="BP2070" s="354"/>
      <c r="BQ2070" s="354"/>
      <c r="BR2070" s="354"/>
      <c r="BS2070" s="354"/>
      <c r="BT2070" s="355"/>
      <c r="BU2070" s="324" t="str">
        <f t="shared" si="126"/>
        <v>No disability</v>
      </c>
      <c r="BV2070" s="328" t="str">
        <f t="shared" si="124"/>
        <v>Out</v>
      </c>
      <c r="BW2070" s="329" t="str">
        <f t="shared" si="125"/>
        <v>Out</v>
      </c>
      <c r="BX2070" s="327" t="str">
        <f t="shared" si="127"/>
        <v/>
      </c>
    </row>
    <row r="2071" spans="2:76" x14ac:dyDescent="0.2">
      <c r="B2071" s="137"/>
      <c r="C2071" s="138"/>
      <c r="D2071" s="139" t="s">
        <v>2098</v>
      </c>
      <c r="E2071" s="140"/>
      <c r="F2071" s="140"/>
      <c r="G2071" s="321"/>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322"/>
      <c r="AE2071" s="322"/>
      <c r="AF2071" s="322"/>
      <c r="AG2071" s="322"/>
      <c r="AH2071" s="322"/>
      <c r="AI2071" s="322"/>
      <c r="AJ2071" s="322"/>
      <c r="AK2071" s="322"/>
      <c r="AL2071" s="322"/>
      <c r="AM2071" s="323"/>
      <c r="AN2071" s="353"/>
      <c r="AO2071" s="354"/>
      <c r="AP2071" s="354"/>
      <c r="AQ2071" s="354"/>
      <c r="AR2071" s="354"/>
      <c r="AS2071" s="354"/>
      <c r="AT2071" s="354"/>
      <c r="AU2071" s="354"/>
      <c r="AV2071" s="354"/>
      <c r="AW2071" s="354"/>
      <c r="AX2071" s="354"/>
      <c r="AY2071" s="354"/>
      <c r="AZ2071" s="354"/>
      <c r="BA2071" s="354"/>
      <c r="BB2071" s="354"/>
      <c r="BC2071" s="354"/>
      <c r="BD2071" s="354"/>
      <c r="BE2071" s="354"/>
      <c r="BF2071" s="354"/>
      <c r="BG2071" s="354"/>
      <c r="BH2071" s="354"/>
      <c r="BI2071" s="354"/>
      <c r="BJ2071" s="354"/>
      <c r="BK2071" s="354"/>
      <c r="BL2071" s="354"/>
      <c r="BM2071" s="354"/>
      <c r="BN2071" s="354"/>
      <c r="BO2071" s="354"/>
      <c r="BP2071" s="354"/>
      <c r="BQ2071" s="354"/>
      <c r="BR2071" s="354"/>
      <c r="BS2071" s="354"/>
      <c r="BT2071" s="355"/>
      <c r="BU2071" s="324" t="str">
        <f t="shared" si="126"/>
        <v>No disability</v>
      </c>
      <c r="BV2071" s="328" t="str">
        <f t="shared" si="124"/>
        <v>Out</v>
      </c>
      <c r="BW2071" s="329" t="str">
        <f t="shared" si="125"/>
        <v>Out</v>
      </c>
      <c r="BX2071" s="327" t="str">
        <f t="shared" si="127"/>
        <v/>
      </c>
    </row>
    <row r="2072" spans="2:76" x14ac:dyDescent="0.2">
      <c r="B2072" s="137"/>
      <c r="C2072" s="138"/>
      <c r="D2072" s="139" t="s">
        <v>2099</v>
      </c>
      <c r="E2072" s="140"/>
      <c r="F2072" s="140"/>
      <c r="G2072" s="321"/>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322"/>
      <c r="AE2072" s="322"/>
      <c r="AF2072" s="322"/>
      <c r="AG2072" s="322"/>
      <c r="AH2072" s="322"/>
      <c r="AI2072" s="322"/>
      <c r="AJ2072" s="322"/>
      <c r="AK2072" s="322"/>
      <c r="AL2072" s="322"/>
      <c r="AM2072" s="323"/>
      <c r="AN2072" s="353"/>
      <c r="AO2072" s="354"/>
      <c r="AP2072" s="354"/>
      <c r="AQ2072" s="354"/>
      <c r="AR2072" s="354"/>
      <c r="AS2072" s="354"/>
      <c r="AT2072" s="354"/>
      <c r="AU2072" s="354"/>
      <c r="AV2072" s="354"/>
      <c r="AW2072" s="354"/>
      <c r="AX2072" s="354"/>
      <c r="AY2072" s="354"/>
      <c r="AZ2072" s="354"/>
      <c r="BA2072" s="354"/>
      <c r="BB2072" s="354"/>
      <c r="BC2072" s="354"/>
      <c r="BD2072" s="354"/>
      <c r="BE2072" s="354"/>
      <c r="BF2072" s="354"/>
      <c r="BG2072" s="354"/>
      <c r="BH2072" s="354"/>
      <c r="BI2072" s="354"/>
      <c r="BJ2072" s="354"/>
      <c r="BK2072" s="354"/>
      <c r="BL2072" s="354"/>
      <c r="BM2072" s="354"/>
      <c r="BN2072" s="354"/>
      <c r="BO2072" s="354"/>
      <c r="BP2072" s="354"/>
      <c r="BQ2072" s="354"/>
      <c r="BR2072" s="354"/>
      <c r="BS2072" s="354"/>
      <c r="BT2072" s="355"/>
      <c r="BU2072" s="324" t="str">
        <f t="shared" si="126"/>
        <v>No disability</v>
      </c>
      <c r="BV2072" s="328" t="str">
        <f t="shared" si="124"/>
        <v>Out</v>
      </c>
      <c r="BW2072" s="329" t="str">
        <f t="shared" si="125"/>
        <v>Out</v>
      </c>
      <c r="BX2072" s="327" t="str">
        <f t="shared" si="127"/>
        <v/>
      </c>
    </row>
    <row r="2073" spans="2:76" x14ac:dyDescent="0.2">
      <c r="B2073" s="137"/>
      <c r="C2073" s="138"/>
      <c r="D2073" s="139" t="s">
        <v>2100</v>
      </c>
      <c r="E2073" s="140"/>
      <c r="F2073" s="140"/>
      <c r="G2073" s="321"/>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322"/>
      <c r="AE2073" s="322"/>
      <c r="AF2073" s="322"/>
      <c r="AG2073" s="322"/>
      <c r="AH2073" s="322"/>
      <c r="AI2073" s="322"/>
      <c r="AJ2073" s="322"/>
      <c r="AK2073" s="322"/>
      <c r="AL2073" s="322"/>
      <c r="AM2073" s="323"/>
      <c r="AN2073" s="353"/>
      <c r="AO2073" s="354"/>
      <c r="AP2073" s="354"/>
      <c r="AQ2073" s="354"/>
      <c r="AR2073" s="354"/>
      <c r="AS2073" s="354"/>
      <c r="AT2073" s="354"/>
      <c r="AU2073" s="354"/>
      <c r="AV2073" s="354"/>
      <c r="AW2073" s="354"/>
      <c r="AX2073" s="354"/>
      <c r="AY2073" s="354"/>
      <c r="AZ2073" s="354"/>
      <c r="BA2073" s="354"/>
      <c r="BB2073" s="354"/>
      <c r="BC2073" s="354"/>
      <c r="BD2073" s="354"/>
      <c r="BE2073" s="354"/>
      <c r="BF2073" s="354"/>
      <c r="BG2073" s="354"/>
      <c r="BH2073" s="354"/>
      <c r="BI2073" s="354"/>
      <c r="BJ2073" s="354"/>
      <c r="BK2073" s="354"/>
      <c r="BL2073" s="354"/>
      <c r="BM2073" s="354"/>
      <c r="BN2073" s="354"/>
      <c r="BO2073" s="354"/>
      <c r="BP2073" s="354"/>
      <c r="BQ2073" s="354"/>
      <c r="BR2073" s="354"/>
      <c r="BS2073" s="354"/>
      <c r="BT2073" s="355"/>
      <c r="BU2073" s="324" t="str">
        <f t="shared" si="126"/>
        <v>No disability</v>
      </c>
      <c r="BV2073" s="328" t="str">
        <f t="shared" si="124"/>
        <v>Out</v>
      </c>
      <c r="BW2073" s="329" t="str">
        <f t="shared" si="125"/>
        <v>Out</v>
      </c>
      <c r="BX2073" s="327" t="str">
        <f t="shared" si="127"/>
        <v/>
      </c>
    </row>
    <row r="2074" spans="2:76" x14ac:dyDescent="0.2">
      <c r="B2074" s="137"/>
      <c r="C2074" s="138"/>
      <c r="D2074" s="139" t="s">
        <v>2101</v>
      </c>
      <c r="E2074" s="140"/>
      <c r="F2074" s="140"/>
      <c r="G2074" s="321"/>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322"/>
      <c r="AE2074" s="322"/>
      <c r="AF2074" s="322"/>
      <c r="AG2074" s="322"/>
      <c r="AH2074" s="322"/>
      <c r="AI2074" s="322"/>
      <c r="AJ2074" s="322"/>
      <c r="AK2074" s="322"/>
      <c r="AL2074" s="322"/>
      <c r="AM2074" s="323"/>
      <c r="AN2074" s="353"/>
      <c r="AO2074" s="354"/>
      <c r="AP2074" s="354"/>
      <c r="AQ2074" s="354"/>
      <c r="AR2074" s="354"/>
      <c r="AS2074" s="354"/>
      <c r="AT2074" s="354"/>
      <c r="AU2074" s="354"/>
      <c r="AV2074" s="354"/>
      <c r="AW2074" s="354"/>
      <c r="AX2074" s="354"/>
      <c r="AY2074" s="354"/>
      <c r="AZ2074" s="354"/>
      <c r="BA2074" s="354"/>
      <c r="BB2074" s="354"/>
      <c r="BC2074" s="354"/>
      <c r="BD2074" s="354"/>
      <c r="BE2074" s="354"/>
      <c r="BF2074" s="354"/>
      <c r="BG2074" s="354"/>
      <c r="BH2074" s="354"/>
      <c r="BI2074" s="354"/>
      <c r="BJ2074" s="354"/>
      <c r="BK2074" s="354"/>
      <c r="BL2074" s="354"/>
      <c r="BM2074" s="354"/>
      <c r="BN2074" s="354"/>
      <c r="BO2074" s="354"/>
      <c r="BP2074" s="354"/>
      <c r="BQ2074" s="354"/>
      <c r="BR2074" s="354"/>
      <c r="BS2074" s="354"/>
      <c r="BT2074" s="355"/>
      <c r="BU2074" s="324" t="str">
        <f t="shared" si="126"/>
        <v>No disability</v>
      </c>
      <c r="BV2074" s="328" t="str">
        <f t="shared" si="124"/>
        <v>Out</v>
      </c>
      <c r="BW2074" s="329" t="str">
        <f t="shared" si="125"/>
        <v>Out</v>
      </c>
      <c r="BX2074" s="327" t="str">
        <f t="shared" si="127"/>
        <v/>
      </c>
    </row>
    <row r="2075" spans="2:76" x14ac:dyDescent="0.2">
      <c r="B2075" s="137"/>
      <c r="C2075" s="138"/>
      <c r="D2075" s="139" t="s">
        <v>2102</v>
      </c>
      <c r="E2075" s="140"/>
      <c r="F2075" s="140"/>
      <c r="G2075" s="321"/>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322"/>
      <c r="AE2075" s="322"/>
      <c r="AF2075" s="322"/>
      <c r="AG2075" s="322"/>
      <c r="AH2075" s="322"/>
      <c r="AI2075" s="322"/>
      <c r="AJ2075" s="322"/>
      <c r="AK2075" s="322"/>
      <c r="AL2075" s="322"/>
      <c r="AM2075" s="323"/>
      <c r="AN2075" s="353"/>
      <c r="AO2075" s="354"/>
      <c r="AP2075" s="354"/>
      <c r="AQ2075" s="354"/>
      <c r="AR2075" s="354"/>
      <c r="AS2075" s="354"/>
      <c r="AT2075" s="354"/>
      <c r="AU2075" s="354"/>
      <c r="AV2075" s="354"/>
      <c r="AW2075" s="354"/>
      <c r="AX2075" s="354"/>
      <c r="AY2075" s="354"/>
      <c r="AZ2075" s="354"/>
      <c r="BA2075" s="354"/>
      <c r="BB2075" s="354"/>
      <c r="BC2075" s="354"/>
      <c r="BD2075" s="354"/>
      <c r="BE2075" s="354"/>
      <c r="BF2075" s="354"/>
      <c r="BG2075" s="354"/>
      <c r="BH2075" s="354"/>
      <c r="BI2075" s="354"/>
      <c r="BJ2075" s="354"/>
      <c r="BK2075" s="354"/>
      <c r="BL2075" s="354"/>
      <c r="BM2075" s="354"/>
      <c r="BN2075" s="354"/>
      <c r="BO2075" s="354"/>
      <c r="BP2075" s="354"/>
      <c r="BQ2075" s="354"/>
      <c r="BR2075" s="354"/>
      <c r="BS2075" s="354"/>
      <c r="BT2075" s="355"/>
      <c r="BU2075" s="324" t="str">
        <f t="shared" si="126"/>
        <v>No disability</v>
      </c>
      <c r="BV2075" s="328" t="str">
        <f t="shared" si="124"/>
        <v>Out</v>
      </c>
      <c r="BW2075" s="329" t="str">
        <f t="shared" si="125"/>
        <v>Out</v>
      </c>
      <c r="BX2075" s="327" t="str">
        <f t="shared" si="127"/>
        <v/>
      </c>
    </row>
    <row r="2076" spans="2:76" x14ac:dyDescent="0.2">
      <c r="B2076" s="137"/>
      <c r="C2076" s="138"/>
      <c r="D2076" s="139" t="s">
        <v>2103</v>
      </c>
      <c r="E2076" s="140"/>
      <c r="F2076" s="140"/>
      <c r="G2076" s="321"/>
      <c r="H2076" s="322"/>
      <c r="I2076" s="322"/>
      <c r="J2076" s="322"/>
      <c r="K2076" s="322"/>
      <c r="L2076" s="322"/>
      <c r="M2076" s="322"/>
      <c r="N2076" s="322"/>
      <c r="O2076" s="322"/>
      <c r="P2076" s="322"/>
      <c r="Q2076" s="322"/>
      <c r="R2076" s="322"/>
      <c r="S2076" s="322"/>
      <c r="T2076" s="322"/>
      <c r="U2076" s="322"/>
      <c r="V2076" s="322"/>
      <c r="W2076" s="322"/>
      <c r="X2076" s="322"/>
      <c r="Y2076" s="322"/>
      <c r="Z2076" s="322"/>
      <c r="AA2076" s="322"/>
      <c r="AB2076" s="322"/>
      <c r="AC2076" s="322"/>
      <c r="AD2076" s="322"/>
      <c r="AE2076" s="322"/>
      <c r="AF2076" s="322"/>
      <c r="AG2076" s="322"/>
      <c r="AH2076" s="322"/>
      <c r="AI2076" s="322"/>
      <c r="AJ2076" s="322"/>
      <c r="AK2076" s="322"/>
      <c r="AL2076" s="322"/>
      <c r="AM2076" s="323"/>
      <c r="AN2076" s="353"/>
      <c r="AO2076" s="354"/>
      <c r="AP2076" s="354"/>
      <c r="AQ2076" s="354"/>
      <c r="AR2076" s="354"/>
      <c r="AS2076" s="354"/>
      <c r="AT2076" s="354"/>
      <c r="AU2076" s="354"/>
      <c r="AV2076" s="354"/>
      <c r="AW2076" s="354"/>
      <c r="AX2076" s="354"/>
      <c r="AY2076" s="354"/>
      <c r="AZ2076" s="354"/>
      <c r="BA2076" s="354"/>
      <c r="BB2076" s="354"/>
      <c r="BC2076" s="354"/>
      <c r="BD2076" s="354"/>
      <c r="BE2076" s="354"/>
      <c r="BF2076" s="354"/>
      <c r="BG2076" s="354"/>
      <c r="BH2076" s="354"/>
      <c r="BI2076" s="354"/>
      <c r="BJ2076" s="354"/>
      <c r="BK2076" s="354"/>
      <c r="BL2076" s="354"/>
      <c r="BM2076" s="354"/>
      <c r="BN2076" s="354"/>
      <c r="BO2076" s="354"/>
      <c r="BP2076" s="354"/>
      <c r="BQ2076" s="354"/>
      <c r="BR2076" s="354"/>
      <c r="BS2076" s="354"/>
      <c r="BT2076" s="355"/>
      <c r="BU2076" s="324" t="str">
        <f t="shared" si="126"/>
        <v>No disability</v>
      </c>
      <c r="BV2076" s="328" t="str">
        <f t="shared" si="124"/>
        <v>Out</v>
      </c>
      <c r="BW2076" s="329" t="str">
        <f t="shared" si="125"/>
        <v>Out</v>
      </c>
      <c r="BX2076" s="327" t="str">
        <f t="shared" si="127"/>
        <v/>
      </c>
    </row>
    <row r="2077" spans="2:76" x14ac:dyDescent="0.2">
      <c r="B2077" s="137"/>
      <c r="C2077" s="138"/>
      <c r="D2077" s="139" t="s">
        <v>2104</v>
      </c>
      <c r="E2077" s="140"/>
      <c r="F2077" s="140"/>
      <c r="G2077" s="321"/>
      <c r="H2077" s="322"/>
      <c r="I2077" s="322"/>
      <c r="J2077" s="322"/>
      <c r="K2077" s="322"/>
      <c r="L2077" s="322"/>
      <c r="M2077" s="322"/>
      <c r="N2077" s="322"/>
      <c r="O2077" s="322"/>
      <c r="P2077" s="322"/>
      <c r="Q2077" s="322"/>
      <c r="R2077" s="322"/>
      <c r="S2077" s="322"/>
      <c r="T2077" s="322"/>
      <c r="U2077" s="322"/>
      <c r="V2077" s="322"/>
      <c r="W2077" s="322"/>
      <c r="X2077" s="322"/>
      <c r="Y2077" s="322"/>
      <c r="Z2077" s="322"/>
      <c r="AA2077" s="322"/>
      <c r="AB2077" s="322"/>
      <c r="AC2077" s="322"/>
      <c r="AD2077" s="322"/>
      <c r="AE2077" s="322"/>
      <c r="AF2077" s="322"/>
      <c r="AG2077" s="322"/>
      <c r="AH2077" s="322"/>
      <c r="AI2077" s="322"/>
      <c r="AJ2077" s="322"/>
      <c r="AK2077" s="322"/>
      <c r="AL2077" s="322"/>
      <c r="AM2077" s="323"/>
      <c r="AN2077" s="353"/>
      <c r="AO2077" s="354"/>
      <c r="AP2077" s="354"/>
      <c r="AQ2077" s="354"/>
      <c r="AR2077" s="354"/>
      <c r="AS2077" s="354"/>
      <c r="AT2077" s="354"/>
      <c r="AU2077" s="354"/>
      <c r="AV2077" s="354"/>
      <c r="AW2077" s="354"/>
      <c r="AX2077" s="354"/>
      <c r="AY2077" s="354"/>
      <c r="AZ2077" s="354"/>
      <c r="BA2077" s="354"/>
      <c r="BB2077" s="354"/>
      <c r="BC2077" s="354"/>
      <c r="BD2077" s="354"/>
      <c r="BE2077" s="354"/>
      <c r="BF2077" s="354"/>
      <c r="BG2077" s="354"/>
      <c r="BH2077" s="354"/>
      <c r="BI2077" s="354"/>
      <c r="BJ2077" s="354"/>
      <c r="BK2077" s="354"/>
      <c r="BL2077" s="354"/>
      <c r="BM2077" s="354"/>
      <c r="BN2077" s="354"/>
      <c r="BO2077" s="354"/>
      <c r="BP2077" s="354"/>
      <c r="BQ2077" s="354"/>
      <c r="BR2077" s="354"/>
      <c r="BS2077" s="354"/>
      <c r="BT2077" s="355"/>
      <c r="BU2077" s="324" t="str">
        <f t="shared" si="126"/>
        <v>No disability</v>
      </c>
      <c r="BV2077" s="328" t="str">
        <f t="shared" si="124"/>
        <v>Out</v>
      </c>
      <c r="BW2077" s="329" t="str">
        <f t="shared" si="125"/>
        <v>Out</v>
      </c>
      <c r="BX2077" s="327" t="str">
        <f t="shared" si="127"/>
        <v/>
      </c>
    </row>
    <row r="2078" spans="2:76" x14ac:dyDescent="0.2">
      <c r="B2078" s="137"/>
      <c r="C2078" s="138"/>
      <c r="D2078" s="139" t="s">
        <v>2105</v>
      </c>
      <c r="E2078" s="140"/>
      <c r="F2078" s="140"/>
      <c r="G2078" s="321"/>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322"/>
      <c r="AE2078" s="322"/>
      <c r="AF2078" s="322"/>
      <c r="AG2078" s="322"/>
      <c r="AH2078" s="322"/>
      <c r="AI2078" s="322"/>
      <c r="AJ2078" s="322"/>
      <c r="AK2078" s="322"/>
      <c r="AL2078" s="322"/>
      <c r="AM2078" s="323"/>
      <c r="AN2078" s="353"/>
      <c r="AO2078" s="354"/>
      <c r="AP2078" s="354"/>
      <c r="AQ2078" s="354"/>
      <c r="AR2078" s="354"/>
      <c r="AS2078" s="354"/>
      <c r="AT2078" s="354"/>
      <c r="AU2078" s="354"/>
      <c r="AV2078" s="354"/>
      <c r="AW2078" s="354"/>
      <c r="AX2078" s="354"/>
      <c r="AY2078" s="354"/>
      <c r="AZ2078" s="354"/>
      <c r="BA2078" s="354"/>
      <c r="BB2078" s="354"/>
      <c r="BC2078" s="354"/>
      <c r="BD2078" s="354"/>
      <c r="BE2078" s="354"/>
      <c r="BF2078" s="354"/>
      <c r="BG2078" s="354"/>
      <c r="BH2078" s="354"/>
      <c r="BI2078" s="354"/>
      <c r="BJ2078" s="354"/>
      <c r="BK2078" s="354"/>
      <c r="BL2078" s="354"/>
      <c r="BM2078" s="354"/>
      <c r="BN2078" s="354"/>
      <c r="BO2078" s="354"/>
      <c r="BP2078" s="354"/>
      <c r="BQ2078" s="354"/>
      <c r="BR2078" s="354"/>
      <c r="BS2078" s="354"/>
      <c r="BT2078" s="355"/>
      <c r="BU2078" s="324" t="str">
        <f t="shared" si="126"/>
        <v>No disability</v>
      </c>
      <c r="BV2078" s="328" t="str">
        <f t="shared" si="124"/>
        <v>Out</v>
      </c>
      <c r="BW2078" s="329" t="str">
        <f t="shared" si="125"/>
        <v>Out</v>
      </c>
      <c r="BX2078" s="327" t="str">
        <f t="shared" si="127"/>
        <v/>
      </c>
    </row>
    <row r="2079" spans="2:76" x14ac:dyDescent="0.2">
      <c r="B2079" s="137"/>
      <c r="C2079" s="138"/>
      <c r="D2079" s="139" t="s">
        <v>2106</v>
      </c>
      <c r="E2079" s="140"/>
      <c r="F2079" s="140"/>
      <c r="G2079" s="321"/>
      <c r="H2079" s="322"/>
      <c r="I2079" s="322"/>
      <c r="J2079" s="322"/>
      <c r="K2079" s="322"/>
      <c r="L2079" s="322"/>
      <c r="M2079" s="322"/>
      <c r="N2079" s="322"/>
      <c r="O2079" s="322"/>
      <c r="P2079" s="322"/>
      <c r="Q2079" s="322"/>
      <c r="R2079" s="322"/>
      <c r="S2079" s="322"/>
      <c r="T2079" s="322"/>
      <c r="U2079" s="322"/>
      <c r="V2079" s="322"/>
      <c r="W2079" s="322"/>
      <c r="X2079" s="322"/>
      <c r="Y2079" s="322"/>
      <c r="Z2079" s="322"/>
      <c r="AA2079" s="322"/>
      <c r="AB2079" s="322"/>
      <c r="AC2079" s="322"/>
      <c r="AD2079" s="322"/>
      <c r="AE2079" s="322"/>
      <c r="AF2079" s="322"/>
      <c r="AG2079" s="322"/>
      <c r="AH2079" s="322"/>
      <c r="AI2079" s="322"/>
      <c r="AJ2079" s="322"/>
      <c r="AK2079" s="322"/>
      <c r="AL2079" s="322"/>
      <c r="AM2079" s="323"/>
      <c r="AN2079" s="353"/>
      <c r="AO2079" s="354"/>
      <c r="AP2079" s="354"/>
      <c r="AQ2079" s="354"/>
      <c r="AR2079" s="354"/>
      <c r="AS2079" s="354"/>
      <c r="AT2079" s="354"/>
      <c r="AU2079" s="354"/>
      <c r="AV2079" s="354"/>
      <c r="AW2079" s="354"/>
      <c r="AX2079" s="354"/>
      <c r="AY2079" s="354"/>
      <c r="AZ2079" s="354"/>
      <c r="BA2079" s="354"/>
      <c r="BB2079" s="354"/>
      <c r="BC2079" s="354"/>
      <c r="BD2079" s="354"/>
      <c r="BE2079" s="354"/>
      <c r="BF2079" s="354"/>
      <c r="BG2079" s="354"/>
      <c r="BH2079" s="354"/>
      <c r="BI2079" s="354"/>
      <c r="BJ2079" s="354"/>
      <c r="BK2079" s="354"/>
      <c r="BL2079" s="354"/>
      <c r="BM2079" s="354"/>
      <c r="BN2079" s="354"/>
      <c r="BO2079" s="354"/>
      <c r="BP2079" s="354"/>
      <c r="BQ2079" s="354"/>
      <c r="BR2079" s="354"/>
      <c r="BS2079" s="354"/>
      <c r="BT2079" s="355"/>
      <c r="BU2079" s="324" t="str">
        <f t="shared" si="126"/>
        <v>No disability</v>
      </c>
      <c r="BV2079" s="328" t="str">
        <f t="shared" si="124"/>
        <v>Out</v>
      </c>
      <c r="BW2079" s="329" t="str">
        <f t="shared" si="125"/>
        <v>Out</v>
      </c>
      <c r="BX2079" s="327" t="str">
        <f t="shared" si="127"/>
        <v/>
      </c>
    </row>
    <row r="2080" spans="2:76" x14ac:dyDescent="0.2">
      <c r="B2080" s="137"/>
      <c r="C2080" s="138"/>
      <c r="D2080" s="139" t="s">
        <v>2107</v>
      </c>
      <c r="E2080" s="140"/>
      <c r="F2080" s="140"/>
      <c r="G2080" s="321"/>
      <c r="H2080" s="322"/>
      <c r="I2080" s="322"/>
      <c r="J2080" s="322"/>
      <c r="K2080" s="322"/>
      <c r="L2080" s="322"/>
      <c r="M2080" s="322"/>
      <c r="N2080" s="322"/>
      <c r="O2080" s="322"/>
      <c r="P2080" s="322"/>
      <c r="Q2080" s="322"/>
      <c r="R2080" s="322"/>
      <c r="S2080" s="322"/>
      <c r="T2080" s="322"/>
      <c r="U2080" s="322"/>
      <c r="V2080" s="322"/>
      <c r="W2080" s="322"/>
      <c r="X2080" s="322"/>
      <c r="Y2080" s="322"/>
      <c r="Z2080" s="322"/>
      <c r="AA2080" s="322"/>
      <c r="AB2080" s="322"/>
      <c r="AC2080" s="322"/>
      <c r="AD2080" s="322"/>
      <c r="AE2080" s="322"/>
      <c r="AF2080" s="322"/>
      <c r="AG2080" s="322"/>
      <c r="AH2080" s="322"/>
      <c r="AI2080" s="322"/>
      <c r="AJ2080" s="322"/>
      <c r="AK2080" s="322"/>
      <c r="AL2080" s="322"/>
      <c r="AM2080" s="323"/>
      <c r="AN2080" s="353"/>
      <c r="AO2080" s="354"/>
      <c r="AP2080" s="354"/>
      <c r="AQ2080" s="354"/>
      <c r="AR2080" s="354"/>
      <c r="AS2080" s="354"/>
      <c r="AT2080" s="354"/>
      <c r="AU2080" s="354"/>
      <c r="AV2080" s="354"/>
      <c r="AW2080" s="354"/>
      <c r="AX2080" s="354"/>
      <c r="AY2080" s="354"/>
      <c r="AZ2080" s="354"/>
      <c r="BA2080" s="354"/>
      <c r="BB2080" s="354"/>
      <c r="BC2080" s="354"/>
      <c r="BD2080" s="354"/>
      <c r="BE2080" s="354"/>
      <c r="BF2080" s="354"/>
      <c r="BG2080" s="354"/>
      <c r="BH2080" s="354"/>
      <c r="BI2080" s="354"/>
      <c r="BJ2080" s="354"/>
      <c r="BK2080" s="354"/>
      <c r="BL2080" s="354"/>
      <c r="BM2080" s="354"/>
      <c r="BN2080" s="354"/>
      <c r="BO2080" s="354"/>
      <c r="BP2080" s="354"/>
      <c r="BQ2080" s="354"/>
      <c r="BR2080" s="354"/>
      <c r="BS2080" s="354"/>
      <c r="BT2080" s="355"/>
      <c r="BU2080" s="324" t="str">
        <f t="shared" si="126"/>
        <v>No disability</v>
      </c>
      <c r="BV2080" s="328" t="str">
        <f t="shared" si="124"/>
        <v>Out</v>
      </c>
      <c r="BW2080" s="329" t="str">
        <f t="shared" si="125"/>
        <v>Out</v>
      </c>
      <c r="BX2080" s="327" t="str">
        <f t="shared" si="127"/>
        <v/>
      </c>
    </row>
    <row r="2081" spans="2:76" x14ac:dyDescent="0.2">
      <c r="B2081" s="137"/>
      <c r="C2081" s="138"/>
      <c r="D2081" s="139" t="s">
        <v>2108</v>
      </c>
      <c r="E2081" s="140"/>
      <c r="F2081" s="140"/>
      <c r="G2081" s="321"/>
      <c r="H2081" s="322"/>
      <c r="I2081" s="322"/>
      <c r="J2081" s="322"/>
      <c r="K2081" s="322"/>
      <c r="L2081" s="322"/>
      <c r="M2081" s="322"/>
      <c r="N2081" s="322"/>
      <c r="O2081" s="322"/>
      <c r="P2081" s="322"/>
      <c r="Q2081" s="322"/>
      <c r="R2081" s="322"/>
      <c r="S2081" s="322"/>
      <c r="T2081" s="322"/>
      <c r="U2081" s="322"/>
      <c r="V2081" s="322"/>
      <c r="W2081" s="322"/>
      <c r="X2081" s="322"/>
      <c r="Y2081" s="322"/>
      <c r="Z2081" s="322"/>
      <c r="AA2081" s="322"/>
      <c r="AB2081" s="322"/>
      <c r="AC2081" s="322"/>
      <c r="AD2081" s="322"/>
      <c r="AE2081" s="322"/>
      <c r="AF2081" s="322"/>
      <c r="AG2081" s="322"/>
      <c r="AH2081" s="322"/>
      <c r="AI2081" s="322"/>
      <c r="AJ2081" s="322"/>
      <c r="AK2081" s="322"/>
      <c r="AL2081" s="322"/>
      <c r="AM2081" s="323"/>
      <c r="AN2081" s="353"/>
      <c r="AO2081" s="354"/>
      <c r="AP2081" s="354"/>
      <c r="AQ2081" s="354"/>
      <c r="AR2081" s="354"/>
      <c r="AS2081" s="354"/>
      <c r="AT2081" s="354"/>
      <c r="AU2081" s="354"/>
      <c r="AV2081" s="354"/>
      <c r="AW2081" s="354"/>
      <c r="AX2081" s="354"/>
      <c r="AY2081" s="354"/>
      <c r="AZ2081" s="354"/>
      <c r="BA2081" s="354"/>
      <c r="BB2081" s="354"/>
      <c r="BC2081" s="354"/>
      <c r="BD2081" s="354"/>
      <c r="BE2081" s="354"/>
      <c r="BF2081" s="354"/>
      <c r="BG2081" s="354"/>
      <c r="BH2081" s="354"/>
      <c r="BI2081" s="354"/>
      <c r="BJ2081" s="354"/>
      <c r="BK2081" s="354"/>
      <c r="BL2081" s="354"/>
      <c r="BM2081" s="354"/>
      <c r="BN2081" s="354"/>
      <c r="BO2081" s="354"/>
      <c r="BP2081" s="354"/>
      <c r="BQ2081" s="354"/>
      <c r="BR2081" s="354"/>
      <c r="BS2081" s="354"/>
      <c r="BT2081" s="355"/>
      <c r="BU2081" s="324" t="str">
        <f t="shared" si="126"/>
        <v>No disability</v>
      </c>
      <c r="BV2081" s="328" t="str">
        <f t="shared" si="124"/>
        <v>Out</v>
      </c>
      <c r="BW2081" s="329" t="str">
        <f t="shared" si="125"/>
        <v>Out</v>
      </c>
      <c r="BX2081" s="327" t="str">
        <f t="shared" si="127"/>
        <v/>
      </c>
    </row>
    <row r="2082" spans="2:76" x14ac:dyDescent="0.2">
      <c r="B2082" s="137"/>
      <c r="C2082" s="138"/>
      <c r="D2082" s="139" t="s">
        <v>2109</v>
      </c>
      <c r="E2082" s="140"/>
      <c r="F2082" s="140"/>
      <c r="G2082" s="321"/>
      <c r="H2082" s="322"/>
      <c r="I2082" s="322"/>
      <c r="J2082" s="322"/>
      <c r="K2082" s="322"/>
      <c r="L2082" s="322"/>
      <c r="M2082" s="322"/>
      <c r="N2082" s="322"/>
      <c r="O2082" s="322"/>
      <c r="P2082" s="322"/>
      <c r="Q2082" s="322"/>
      <c r="R2082" s="322"/>
      <c r="S2082" s="322"/>
      <c r="T2082" s="322"/>
      <c r="U2082" s="322"/>
      <c r="V2082" s="322"/>
      <c r="W2082" s="322"/>
      <c r="X2082" s="322"/>
      <c r="Y2082" s="322"/>
      <c r="Z2082" s="322"/>
      <c r="AA2082" s="322"/>
      <c r="AB2082" s="322"/>
      <c r="AC2082" s="322"/>
      <c r="AD2082" s="322"/>
      <c r="AE2082" s="322"/>
      <c r="AF2082" s="322"/>
      <c r="AG2082" s="322"/>
      <c r="AH2082" s="322"/>
      <c r="AI2082" s="322"/>
      <c r="AJ2082" s="322"/>
      <c r="AK2082" s="322"/>
      <c r="AL2082" s="322"/>
      <c r="AM2082" s="323"/>
      <c r="AN2082" s="353"/>
      <c r="AO2082" s="354"/>
      <c r="AP2082" s="354"/>
      <c r="AQ2082" s="354"/>
      <c r="AR2082" s="354"/>
      <c r="AS2082" s="354"/>
      <c r="AT2082" s="354"/>
      <c r="AU2082" s="354"/>
      <c r="AV2082" s="354"/>
      <c r="AW2082" s="354"/>
      <c r="AX2082" s="354"/>
      <c r="AY2082" s="354"/>
      <c r="AZ2082" s="354"/>
      <c r="BA2082" s="354"/>
      <c r="BB2082" s="354"/>
      <c r="BC2082" s="354"/>
      <c r="BD2082" s="354"/>
      <c r="BE2082" s="354"/>
      <c r="BF2082" s="354"/>
      <c r="BG2082" s="354"/>
      <c r="BH2082" s="354"/>
      <c r="BI2082" s="354"/>
      <c r="BJ2082" s="354"/>
      <c r="BK2082" s="354"/>
      <c r="BL2082" s="354"/>
      <c r="BM2082" s="354"/>
      <c r="BN2082" s="354"/>
      <c r="BO2082" s="354"/>
      <c r="BP2082" s="354"/>
      <c r="BQ2082" s="354"/>
      <c r="BR2082" s="354"/>
      <c r="BS2082" s="354"/>
      <c r="BT2082" s="355"/>
      <c r="BU2082" s="324" t="str">
        <f t="shared" si="126"/>
        <v>No disability</v>
      </c>
      <c r="BV2082" s="328" t="str">
        <f t="shared" ref="BV2082:BV2145" si="128">IF(OR(J2082=1,K2082=1,L2082=1,M2082=1),"In","Out")</f>
        <v>Out</v>
      </c>
      <c r="BW2082" s="329" t="str">
        <f t="shared" si="125"/>
        <v>Out</v>
      </c>
      <c r="BX2082" s="327" t="str">
        <f t="shared" si="127"/>
        <v/>
      </c>
    </row>
    <row r="2083" spans="2:76" x14ac:dyDescent="0.2">
      <c r="B2083" s="137"/>
      <c r="C2083" s="138"/>
      <c r="D2083" s="139" t="s">
        <v>2110</v>
      </c>
      <c r="E2083" s="140"/>
      <c r="F2083" s="140"/>
      <c r="G2083" s="321"/>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322"/>
      <c r="AE2083" s="322"/>
      <c r="AF2083" s="322"/>
      <c r="AG2083" s="322"/>
      <c r="AH2083" s="322"/>
      <c r="AI2083" s="322"/>
      <c r="AJ2083" s="322"/>
      <c r="AK2083" s="322"/>
      <c r="AL2083" s="322"/>
      <c r="AM2083" s="323"/>
      <c r="AN2083" s="353"/>
      <c r="AO2083" s="354"/>
      <c r="AP2083" s="354"/>
      <c r="AQ2083" s="354"/>
      <c r="AR2083" s="354"/>
      <c r="AS2083" s="354"/>
      <c r="AT2083" s="354"/>
      <c r="AU2083" s="354"/>
      <c r="AV2083" s="354"/>
      <c r="AW2083" s="354"/>
      <c r="AX2083" s="354"/>
      <c r="AY2083" s="354"/>
      <c r="AZ2083" s="354"/>
      <c r="BA2083" s="354"/>
      <c r="BB2083" s="354"/>
      <c r="BC2083" s="354"/>
      <c r="BD2083" s="354"/>
      <c r="BE2083" s="354"/>
      <c r="BF2083" s="354"/>
      <c r="BG2083" s="354"/>
      <c r="BH2083" s="354"/>
      <c r="BI2083" s="354"/>
      <c r="BJ2083" s="354"/>
      <c r="BK2083" s="354"/>
      <c r="BL2083" s="354"/>
      <c r="BM2083" s="354"/>
      <c r="BN2083" s="354"/>
      <c r="BO2083" s="354"/>
      <c r="BP2083" s="354"/>
      <c r="BQ2083" s="354"/>
      <c r="BR2083" s="354"/>
      <c r="BS2083" s="354"/>
      <c r="BT2083" s="355"/>
      <c r="BU2083" s="324" t="str">
        <f t="shared" si="126"/>
        <v>No disability</v>
      </c>
      <c r="BV2083" s="328" t="str">
        <f t="shared" si="128"/>
        <v>Out</v>
      </c>
      <c r="BW2083" s="329" t="str">
        <f t="shared" ref="BW2083:BW2146" si="129">IF(OR(AQ2083=1,AR2083=1,AS2083=1,AT2083=1),"In","Out")</f>
        <v>Out</v>
      </c>
      <c r="BX2083" s="327" t="str">
        <f t="shared" si="127"/>
        <v/>
      </c>
    </row>
    <row r="2084" spans="2:76" x14ac:dyDescent="0.2">
      <c r="B2084" s="137"/>
      <c r="C2084" s="138"/>
      <c r="D2084" s="139" t="s">
        <v>2111</v>
      </c>
      <c r="E2084" s="140"/>
      <c r="F2084" s="140"/>
      <c r="G2084" s="321"/>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322"/>
      <c r="AE2084" s="322"/>
      <c r="AF2084" s="322"/>
      <c r="AG2084" s="322"/>
      <c r="AH2084" s="322"/>
      <c r="AI2084" s="322"/>
      <c r="AJ2084" s="322"/>
      <c r="AK2084" s="322"/>
      <c r="AL2084" s="322"/>
      <c r="AM2084" s="323"/>
      <c r="AN2084" s="353"/>
      <c r="AO2084" s="354"/>
      <c r="AP2084" s="354"/>
      <c r="AQ2084" s="354"/>
      <c r="AR2084" s="354"/>
      <c r="AS2084" s="354"/>
      <c r="AT2084" s="354"/>
      <c r="AU2084" s="354"/>
      <c r="AV2084" s="354"/>
      <c r="AW2084" s="354"/>
      <c r="AX2084" s="354"/>
      <c r="AY2084" s="354"/>
      <c r="AZ2084" s="354"/>
      <c r="BA2084" s="354"/>
      <c r="BB2084" s="354"/>
      <c r="BC2084" s="354"/>
      <c r="BD2084" s="354"/>
      <c r="BE2084" s="354"/>
      <c r="BF2084" s="354"/>
      <c r="BG2084" s="354"/>
      <c r="BH2084" s="354"/>
      <c r="BI2084" s="354"/>
      <c r="BJ2084" s="354"/>
      <c r="BK2084" s="354"/>
      <c r="BL2084" s="354"/>
      <c r="BM2084" s="354"/>
      <c r="BN2084" s="354"/>
      <c r="BO2084" s="354"/>
      <c r="BP2084" s="354"/>
      <c r="BQ2084" s="354"/>
      <c r="BR2084" s="354"/>
      <c r="BS2084" s="354"/>
      <c r="BT2084" s="355"/>
      <c r="BU2084" s="324" t="str">
        <f t="shared" ref="BU2084:BU2147" si="130">IF(OR(BO2084=3,BO2084=2,BP2084=3,BP2084=2,BQ2084=3,BQ2084=2,BR2084=3,BR2084=2,BS2084=3,BS2084=2,BT2084=3,BT2084=2),"Disability", "No disability")</f>
        <v>No disability</v>
      </c>
      <c r="BV2084" s="328" t="str">
        <f t="shared" si="128"/>
        <v>Out</v>
      </c>
      <c r="BW2084" s="329" t="str">
        <f t="shared" si="129"/>
        <v>Out</v>
      </c>
      <c r="BX2084" s="327" t="str">
        <f t="shared" ref="BX2084:BX2147" si="131">IF(AO2084="","",IF(AO2084=0,AP2084,IF(AO2084&lt;15,1,IF(AO2084&lt;=19,2,IF(AO2084&lt;=24,3,IF(AO2084&lt;=29,4,IF(AO2084&gt;=30,5,"")))))))</f>
        <v/>
      </c>
    </row>
    <row r="2085" spans="2:76" x14ac:dyDescent="0.2">
      <c r="B2085" s="137"/>
      <c r="C2085" s="138"/>
      <c r="D2085" s="139" t="s">
        <v>2112</v>
      </c>
      <c r="E2085" s="140"/>
      <c r="F2085" s="140"/>
      <c r="G2085" s="321"/>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322"/>
      <c r="AE2085" s="322"/>
      <c r="AF2085" s="322"/>
      <c r="AG2085" s="322"/>
      <c r="AH2085" s="322"/>
      <c r="AI2085" s="322"/>
      <c r="AJ2085" s="322"/>
      <c r="AK2085" s="322"/>
      <c r="AL2085" s="322"/>
      <c r="AM2085" s="323"/>
      <c r="AN2085" s="353"/>
      <c r="AO2085" s="354"/>
      <c r="AP2085" s="354"/>
      <c r="AQ2085" s="354"/>
      <c r="AR2085" s="354"/>
      <c r="AS2085" s="354"/>
      <c r="AT2085" s="354"/>
      <c r="AU2085" s="354"/>
      <c r="AV2085" s="354"/>
      <c r="AW2085" s="354"/>
      <c r="AX2085" s="354"/>
      <c r="AY2085" s="354"/>
      <c r="AZ2085" s="354"/>
      <c r="BA2085" s="354"/>
      <c r="BB2085" s="354"/>
      <c r="BC2085" s="354"/>
      <c r="BD2085" s="354"/>
      <c r="BE2085" s="354"/>
      <c r="BF2085" s="354"/>
      <c r="BG2085" s="354"/>
      <c r="BH2085" s="354"/>
      <c r="BI2085" s="354"/>
      <c r="BJ2085" s="354"/>
      <c r="BK2085" s="354"/>
      <c r="BL2085" s="354"/>
      <c r="BM2085" s="354"/>
      <c r="BN2085" s="354"/>
      <c r="BO2085" s="354"/>
      <c r="BP2085" s="354"/>
      <c r="BQ2085" s="354"/>
      <c r="BR2085" s="354"/>
      <c r="BS2085" s="354"/>
      <c r="BT2085" s="355"/>
      <c r="BU2085" s="324" t="str">
        <f t="shared" si="130"/>
        <v>No disability</v>
      </c>
      <c r="BV2085" s="328" t="str">
        <f t="shared" si="128"/>
        <v>Out</v>
      </c>
      <c r="BW2085" s="329" t="str">
        <f t="shared" si="129"/>
        <v>Out</v>
      </c>
      <c r="BX2085" s="327" t="str">
        <f t="shared" si="131"/>
        <v/>
      </c>
    </row>
    <row r="2086" spans="2:76" x14ac:dyDescent="0.2">
      <c r="B2086" s="137"/>
      <c r="C2086" s="138"/>
      <c r="D2086" s="139" t="s">
        <v>2113</v>
      </c>
      <c r="E2086" s="140"/>
      <c r="F2086" s="140"/>
      <c r="G2086" s="321"/>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322"/>
      <c r="AE2086" s="322"/>
      <c r="AF2086" s="322"/>
      <c r="AG2086" s="322"/>
      <c r="AH2086" s="322"/>
      <c r="AI2086" s="322"/>
      <c r="AJ2086" s="322"/>
      <c r="AK2086" s="322"/>
      <c r="AL2086" s="322"/>
      <c r="AM2086" s="323"/>
      <c r="AN2086" s="353"/>
      <c r="AO2086" s="354"/>
      <c r="AP2086" s="354"/>
      <c r="AQ2086" s="354"/>
      <c r="AR2086" s="354"/>
      <c r="AS2086" s="354"/>
      <c r="AT2086" s="354"/>
      <c r="AU2086" s="354"/>
      <c r="AV2086" s="354"/>
      <c r="AW2086" s="354"/>
      <c r="AX2086" s="354"/>
      <c r="AY2086" s="354"/>
      <c r="AZ2086" s="354"/>
      <c r="BA2086" s="354"/>
      <c r="BB2086" s="354"/>
      <c r="BC2086" s="354"/>
      <c r="BD2086" s="354"/>
      <c r="BE2086" s="354"/>
      <c r="BF2086" s="354"/>
      <c r="BG2086" s="354"/>
      <c r="BH2086" s="354"/>
      <c r="BI2086" s="354"/>
      <c r="BJ2086" s="354"/>
      <c r="BK2086" s="354"/>
      <c r="BL2086" s="354"/>
      <c r="BM2086" s="354"/>
      <c r="BN2086" s="354"/>
      <c r="BO2086" s="354"/>
      <c r="BP2086" s="354"/>
      <c r="BQ2086" s="354"/>
      <c r="BR2086" s="354"/>
      <c r="BS2086" s="354"/>
      <c r="BT2086" s="355"/>
      <c r="BU2086" s="324" t="str">
        <f t="shared" si="130"/>
        <v>No disability</v>
      </c>
      <c r="BV2086" s="328" t="str">
        <f t="shared" si="128"/>
        <v>Out</v>
      </c>
      <c r="BW2086" s="329" t="str">
        <f t="shared" si="129"/>
        <v>Out</v>
      </c>
      <c r="BX2086" s="327" t="str">
        <f t="shared" si="131"/>
        <v/>
      </c>
    </row>
    <row r="2087" spans="2:76" x14ac:dyDescent="0.2">
      <c r="B2087" s="137"/>
      <c r="C2087" s="138"/>
      <c r="D2087" s="139" t="s">
        <v>2114</v>
      </c>
      <c r="E2087" s="140"/>
      <c r="F2087" s="140"/>
      <c r="G2087" s="321"/>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322"/>
      <c r="AE2087" s="322"/>
      <c r="AF2087" s="322"/>
      <c r="AG2087" s="322"/>
      <c r="AH2087" s="322"/>
      <c r="AI2087" s="322"/>
      <c r="AJ2087" s="322"/>
      <c r="AK2087" s="322"/>
      <c r="AL2087" s="322"/>
      <c r="AM2087" s="323"/>
      <c r="AN2087" s="353"/>
      <c r="AO2087" s="354"/>
      <c r="AP2087" s="354"/>
      <c r="AQ2087" s="354"/>
      <c r="AR2087" s="354"/>
      <c r="AS2087" s="354"/>
      <c r="AT2087" s="354"/>
      <c r="AU2087" s="354"/>
      <c r="AV2087" s="354"/>
      <c r="AW2087" s="354"/>
      <c r="AX2087" s="354"/>
      <c r="AY2087" s="354"/>
      <c r="AZ2087" s="354"/>
      <c r="BA2087" s="354"/>
      <c r="BB2087" s="354"/>
      <c r="BC2087" s="354"/>
      <c r="BD2087" s="354"/>
      <c r="BE2087" s="354"/>
      <c r="BF2087" s="354"/>
      <c r="BG2087" s="354"/>
      <c r="BH2087" s="354"/>
      <c r="BI2087" s="354"/>
      <c r="BJ2087" s="354"/>
      <c r="BK2087" s="354"/>
      <c r="BL2087" s="354"/>
      <c r="BM2087" s="354"/>
      <c r="BN2087" s="354"/>
      <c r="BO2087" s="354"/>
      <c r="BP2087" s="354"/>
      <c r="BQ2087" s="354"/>
      <c r="BR2087" s="354"/>
      <c r="BS2087" s="354"/>
      <c r="BT2087" s="355"/>
      <c r="BU2087" s="324" t="str">
        <f t="shared" si="130"/>
        <v>No disability</v>
      </c>
      <c r="BV2087" s="328" t="str">
        <f t="shared" si="128"/>
        <v>Out</v>
      </c>
      <c r="BW2087" s="329" t="str">
        <f t="shared" si="129"/>
        <v>Out</v>
      </c>
      <c r="BX2087" s="327" t="str">
        <f t="shared" si="131"/>
        <v/>
      </c>
    </row>
    <row r="2088" spans="2:76" x14ac:dyDescent="0.2">
      <c r="B2088" s="137"/>
      <c r="C2088" s="138"/>
      <c r="D2088" s="139" t="s">
        <v>2115</v>
      </c>
      <c r="E2088" s="140"/>
      <c r="F2088" s="140"/>
      <c r="G2088" s="321"/>
      <c r="H2088" s="322"/>
      <c r="I2088" s="322"/>
      <c r="J2088" s="322"/>
      <c r="K2088" s="322"/>
      <c r="L2088" s="322"/>
      <c r="M2088" s="322"/>
      <c r="N2088" s="322"/>
      <c r="O2088" s="322"/>
      <c r="P2088" s="322"/>
      <c r="Q2088" s="322"/>
      <c r="R2088" s="322"/>
      <c r="S2088" s="322"/>
      <c r="T2088" s="322"/>
      <c r="U2088" s="322"/>
      <c r="V2088" s="322"/>
      <c r="W2088" s="322"/>
      <c r="X2088" s="322"/>
      <c r="Y2088" s="322"/>
      <c r="Z2088" s="322"/>
      <c r="AA2088" s="322"/>
      <c r="AB2088" s="322"/>
      <c r="AC2088" s="322"/>
      <c r="AD2088" s="322"/>
      <c r="AE2088" s="322"/>
      <c r="AF2088" s="322"/>
      <c r="AG2088" s="322"/>
      <c r="AH2088" s="322"/>
      <c r="AI2088" s="322"/>
      <c r="AJ2088" s="322"/>
      <c r="AK2088" s="322"/>
      <c r="AL2088" s="322"/>
      <c r="AM2088" s="323"/>
      <c r="AN2088" s="353"/>
      <c r="AO2088" s="354"/>
      <c r="AP2088" s="354"/>
      <c r="AQ2088" s="354"/>
      <c r="AR2088" s="354"/>
      <c r="AS2088" s="354"/>
      <c r="AT2088" s="354"/>
      <c r="AU2088" s="354"/>
      <c r="AV2088" s="354"/>
      <c r="AW2088" s="354"/>
      <c r="AX2088" s="354"/>
      <c r="AY2088" s="354"/>
      <c r="AZ2088" s="354"/>
      <c r="BA2088" s="354"/>
      <c r="BB2088" s="354"/>
      <c r="BC2088" s="354"/>
      <c r="BD2088" s="354"/>
      <c r="BE2088" s="354"/>
      <c r="BF2088" s="354"/>
      <c r="BG2088" s="354"/>
      <c r="BH2088" s="354"/>
      <c r="BI2088" s="354"/>
      <c r="BJ2088" s="354"/>
      <c r="BK2088" s="354"/>
      <c r="BL2088" s="354"/>
      <c r="BM2088" s="354"/>
      <c r="BN2088" s="354"/>
      <c r="BO2088" s="354"/>
      <c r="BP2088" s="354"/>
      <c r="BQ2088" s="354"/>
      <c r="BR2088" s="354"/>
      <c r="BS2088" s="354"/>
      <c r="BT2088" s="355"/>
      <c r="BU2088" s="324" t="str">
        <f t="shared" si="130"/>
        <v>No disability</v>
      </c>
      <c r="BV2088" s="328" t="str">
        <f t="shared" si="128"/>
        <v>Out</v>
      </c>
      <c r="BW2088" s="329" t="str">
        <f t="shared" si="129"/>
        <v>Out</v>
      </c>
      <c r="BX2088" s="327" t="str">
        <f t="shared" si="131"/>
        <v/>
      </c>
    </row>
    <row r="2089" spans="2:76" x14ac:dyDescent="0.2">
      <c r="B2089" s="137"/>
      <c r="C2089" s="138"/>
      <c r="D2089" s="139" t="s">
        <v>2116</v>
      </c>
      <c r="E2089" s="140"/>
      <c r="F2089" s="140"/>
      <c r="G2089" s="321"/>
      <c r="H2089" s="322"/>
      <c r="I2089" s="322"/>
      <c r="J2089" s="322"/>
      <c r="K2089" s="322"/>
      <c r="L2089" s="322"/>
      <c r="M2089" s="322"/>
      <c r="N2089" s="322"/>
      <c r="O2089" s="322"/>
      <c r="P2089" s="322"/>
      <c r="Q2089" s="322"/>
      <c r="R2089" s="322"/>
      <c r="S2089" s="322"/>
      <c r="T2089" s="322"/>
      <c r="U2089" s="322"/>
      <c r="V2089" s="322"/>
      <c r="W2089" s="322"/>
      <c r="X2089" s="322"/>
      <c r="Y2089" s="322"/>
      <c r="Z2089" s="322"/>
      <c r="AA2089" s="322"/>
      <c r="AB2089" s="322"/>
      <c r="AC2089" s="322"/>
      <c r="AD2089" s="322"/>
      <c r="AE2089" s="322"/>
      <c r="AF2089" s="322"/>
      <c r="AG2089" s="322"/>
      <c r="AH2089" s="322"/>
      <c r="AI2089" s="322"/>
      <c r="AJ2089" s="322"/>
      <c r="AK2089" s="322"/>
      <c r="AL2089" s="322"/>
      <c r="AM2089" s="323"/>
      <c r="AN2089" s="353"/>
      <c r="AO2089" s="354"/>
      <c r="AP2089" s="354"/>
      <c r="AQ2089" s="354"/>
      <c r="AR2089" s="354"/>
      <c r="AS2089" s="354"/>
      <c r="AT2089" s="354"/>
      <c r="AU2089" s="354"/>
      <c r="AV2089" s="354"/>
      <c r="AW2089" s="354"/>
      <c r="AX2089" s="354"/>
      <c r="AY2089" s="354"/>
      <c r="AZ2089" s="354"/>
      <c r="BA2089" s="354"/>
      <c r="BB2089" s="354"/>
      <c r="BC2089" s="354"/>
      <c r="BD2089" s="354"/>
      <c r="BE2089" s="354"/>
      <c r="BF2089" s="354"/>
      <c r="BG2089" s="354"/>
      <c r="BH2089" s="354"/>
      <c r="BI2089" s="354"/>
      <c r="BJ2089" s="354"/>
      <c r="BK2089" s="354"/>
      <c r="BL2089" s="354"/>
      <c r="BM2089" s="354"/>
      <c r="BN2089" s="354"/>
      <c r="BO2089" s="354"/>
      <c r="BP2089" s="354"/>
      <c r="BQ2089" s="354"/>
      <c r="BR2089" s="354"/>
      <c r="BS2089" s="354"/>
      <c r="BT2089" s="355"/>
      <c r="BU2089" s="324" t="str">
        <f t="shared" si="130"/>
        <v>No disability</v>
      </c>
      <c r="BV2089" s="328" t="str">
        <f t="shared" si="128"/>
        <v>Out</v>
      </c>
      <c r="BW2089" s="329" t="str">
        <f t="shared" si="129"/>
        <v>Out</v>
      </c>
      <c r="BX2089" s="327" t="str">
        <f t="shared" si="131"/>
        <v/>
      </c>
    </row>
    <row r="2090" spans="2:76" x14ac:dyDescent="0.2">
      <c r="B2090" s="137"/>
      <c r="C2090" s="138"/>
      <c r="D2090" s="139" t="s">
        <v>2117</v>
      </c>
      <c r="E2090" s="140"/>
      <c r="F2090" s="140"/>
      <c r="G2090" s="321"/>
      <c r="H2090" s="322"/>
      <c r="I2090" s="322"/>
      <c r="J2090" s="322"/>
      <c r="K2090" s="322"/>
      <c r="L2090" s="322"/>
      <c r="M2090" s="322"/>
      <c r="N2090" s="322"/>
      <c r="O2090" s="322"/>
      <c r="P2090" s="322"/>
      <c r="Q2090" s="322"/>
      <c r="R2090" s="322"/>
      <c r="S2090" s="322"/>
      <c r="T2090" s="322"/>
      <c r="U2090" s="322"/>
      <c r="V2090" s="322"/>
      <c r="W2090" s="322"/>
      <c r="X2090" s="322"/>
      <c r="Y2090" s="322"/>
      <c r="Z2090" s="322"/>
      <c r="AA2090" s="322"/>
      <c r="AB2090" s="322"/>
      <c r="AC2090" s="322"/>
      <c r="AD2090" s="322"/>
      <c r="AE2090" s="322"/>
      <c r="AF2090" s="322"/>
      <c r="AG2090" s="322"/>
      <c r="AH2090" s="322"/>
      <c r="AI2090" s="322"/>
      <c r="AJ2090" s="322"/>
      <c r="AK2090" s="322"/>
      <c r="AL2090" s="322"/>
      <c r="AM2090" s="323"/>
      <c r="AN2090" s="353"/>
      <c r="AO2090" s="354"/>
      <c r="AP2090" s="354"/>
      <c r="AQ2090" s="354"/>
      <c r="AR2090" s="354"/>
      <c r="AS2090" s="354"/>
      <c r="AT2090" s="354"/>
      <c r="AU2090" s="354"/>
      <c r="AV2090" s="354"/>
      <c r="AW2090" s="354"/>
      <c r="AX2090" s="354"/>
      <c r="AY2090" s="354"/>
      <c r="AZ2090" s="354"/>
      <c r="BA2090" s="354"/>
      <c r="BB2090" s="354"/>
      <c r="BC2090" s="354"/>
      <c r="BD2090" s="354"/>
      <c r="BE2090" s="354"/>
      <c r="BF2090" s="354"/>
      <c r="BG2090" s="354"/>
      <c r="BH2090" s="354"/>
      <c r="BI2090" s="354"/>
      <c r="BJ2090" s="354"/>
      <c r="BK2090" s="354"/>
      <c r="BL2090" s="354"/>
      <c r="BM2090" s="354"/>
      <c r="BN2090" s="354"/>
      <c r="BO2090" s="354"/>
      <c r="BP2090" s="354"/>
      <c r="BQ2090" s="354"/>
      <c r="BR2090" s="354"/>
      <c r="BS2090" s="354"/>
      <c r="BT2090" s="355"/>
      <c r="BU2090" s="324" t="str">
        <f t="shared" si="130"/>
        <v>No disability</v>
      </c>
      <c r="BV2090" s="328" t="str">
        <f t="shared" si="128"/>
        <v>Out</v>
      </c>
      <c r="BW2090" s="329" t="str">
        <f t="shared" si="129"/>
        <v>Out</v>
      </c>
      <c r="BX2090" s="327" t="str">
        <f t="shared" si="131"/>
        <v/>
      </c>
    </row>
    <row r="2091" spans="2:76" x14ac:dyDescent="0.2">
      <c r="B2091" s="137"/>
      <c r="C2091" s="138"/>
      <c r="D2091" s="139" t="s">
        <v>2118</v>
      </c>
      <c r="E2091" s="140"/>
      <c r="F2091" s="140"/>
      <c r="G2091" s="321"/>
      <c r="H2091" s="322"/>
      <c r="I2091" s="322"/>
      <c r="J2091" s="322"/>
      <c r="K2091" s="322"/>
      <c r="L2091" s="322"/>
      <c r="M2091" s="322"/>
      <c r="N2091" s="322"/>
      <c r="O2091" s="322"/>
      <c r="P2091" s="322"/>
      <c r="Q2091" s="322"/>
      <c r="R2091" s="322"/>
      <c r="S2091" s="322"/>
      <c r="T2091" s="322"/>
      <c r="U2091" s="322"/>
      <c r="V2091" s="322"/>
      <c r="W2091" s="322"/>
      <c r="X2091" s="322"/>
      <c r="Y2091" s="322"/>
      <c r="Z2091" s="322"/>
      <c r="AA2091" s="322"/>
      <c r="AB2091" s="322"/>
      <c r="AC2091" s="322"/>
      <c r="AD2091" s="322"/>
      <c r="AE2091" s="322"/>
      <c r="AF2091" s="322"/>
      <c r="AG2091" s="322"/>
      <c r="AH2091" s="322"/>
      <c r="AI2091" s="322"/>
      <c r="AJ2091" s="322"/>
      <c r="AK2091" s="322"/>
      <c r="AL2091" s="322"/>
      <c r="AM2091" s="323"/>
      <c r="AN2091" s="353"/>
      <c r="AO2091" s="354"/>
      <c r="AP2091" s="354"/>
      <c r="AQ2091" s="354"/>
      <c r="AR2091" s="354"/>
      <c r="AS2091" s="354"/>
      <c r="AT2091" s="354"/>
      <c r="AU2091" s="354"/>
      <c r="AV2091" s="354"/>
      <c r="AW2091" s="354"/>
      <c r="AX2091" s="354"/>
      <c r="AY2091" s="354"/>
      <c r="AZ2091" s="354"/>
      <c r="BA2091" s="354"/>
      <c r="BB2091" s="354"/>
      <c r="BC2091" s="354"/>
      <c r="BD2091" s="354"/>
      <c r="BE2091" s="354"/>
      <c r="BF2091" s="354"/>
      <c r="BG2091" s="354"/>
      <c r="BH2091" s="354"/>
      <c r="BI2091" s="354"/>
      <c r="BJ2091" s="354"/>
      <c r="BK2091" s="354"/>
      <c r="BL2091" s="354"/>
      <c r="BM2091" s="354"/>
      <c r="BN2091" s="354"/>
      <c r="BO2091" s="354"/>
      <c r="BP2091" s="354"/>
      <c r="BQ2091" s="354"/>
      <c r="BR2091" s="354"/>
      <c r="BS2091" s="354"/>
      <c r="BT2091" s="355"/>
      <c r="BU2091" s="324" t="str">
        <f t="shared" si="130"/>
        <v>No disability</v>
      </c>
      <c r="BV2091" s="328" t="str">
        <f t="shared" si="128"/>
        <v>Out</v>
      </c>
      <c r="BW2091" s="329" t="str">
        <f t="shared" si="129"/>
        <v>Out</v>
      </c>
      <c r="BX2091" s="327" t="str">
        <f t="shared" si="131"/>
        <v/>
      </c>
    </row>
    <row r="2092" spans="2:76" x14ac:dyDescent="0.2">
      <c r="B2092" s="137"/>
      <c r="C2092" s="138"/>
      <c r="D2092" s="139" t="s">
        <v>2119</v>
      </c>
      <c r="E2092" s="140"/>
      <c r="F2092" s="140"/>
      <c r="G2092" s="321"/>
      <c r="H2092" s="322"/>
      <c r="I2092" s="322"/>
      <c r="J2092" s="322"/>
      <c r="K2092" s="322"/>
      <c r="L2092" s="322"/>
      <c r="M2092" s="322"/>
      <c r="N2092" s="322"/>
      <c r="O2092" s="322"/>
      <c r="P2092" s="322"/>
      <c r="Q2092" s="322"/>
      <c r="R2092" s="322"/>
      <c r="S2092" s="322"/>
      <c r="T2092" s="322"/>
      <c r="U2092" s="322"/>
      <c r="V2092" s="322"/>
      <c r="W2092" s="322"/>
      <c r="X2092" s="322"/>
      <c r="Y2092" s="322"/>
      <c r="Z2092" s="322"/>
      <c r="AA2092" s="322"/>
      <c r="AB2092" s="322"/>
      <c r="AC2092" s="322"/>
      <c r="AD2092" s="322"/>
      <c r="AE2092" s="322"/>
      <c r="AF2092" s="322"/>
      <c r="AG2092" s="322"/>
      <c r="AH2092" s="322"/>
      <c r="AI2092" s="322"/>
      <c r="AJ2092" s="322"/>
      <c r="AK2092" s="322"/>
      <c r="AL2092" s="322"/>
      <c r="AM2092" s="323"/>
      <c r="AN2092" s="353"/>
      <c r="AO2092" s="354"/>
      <c r="AP2092" s="354"/>
      <c r="AQ2092" s="354"/>
      <c r="AR2092" s="354"/>
      <c r="AS2092" s="354"/>
      <c r="AT2092" s="354"/>
      <c r="AU2092" s="354"/>
      <c r="AV2092" s="354"/>
      <c r="AW2092" s="354"/>
      <c r="AX2092" s="354"/>
      <c r="AY2092" s="354"/>
      <c r="AZ2092" s="354"/>
      <c r="BA2092" s="354"/>
      <c r="BB2092" s="354"/>
      <c r="BC2092" s="354"/>
      <c r="BD2092" s="354"/>
      <c r="BE2092" s="354"/>
      <c r="BF2092" s="354"/>
      <c r="BG2092" s="354"/>
      <c r="BH2092" s="354"/>
      <c r="BI2092" s="354"/>
      <c r="BJ2092" s="354"/>
      <c r="BK2092" s="354"/>
      <c r="BL2092" s="354"/>
      <c r="BM2092" s="354"/>
      <c r="BN2092" s="354"/>
      <c r="BO2092" s="354"/>
      <c r="BP2092" s="354"/>
      <c r="BQ2092" s="354"/>
      <c r="BR2092" s="354"/>
      <c r="BS2092" s="354"/>
      <c r="BT2092" s="355"/>
      <c r="BU2092" s="324" t="str">
        <f t="shared" si="130"/>
        <v>No disability</v>
      </c>
      <c r="BV2092" s="328" t="str">
        <f t="shared" si="128"/>
        <v>Out</v>
      </c>
      <c r="BW2092" s="329" t="str">
        <f t="shared" si="129"/>
        <v>Out</v>
      </c>
      <c r="BX2092" s="327" t="str">
        <f t="shared" si="131"/>
        <v/>
      </c>
    </row>
    <row r="2093" spans="2:76" x14ac:dyDescent="0.2">
      <c r="B2093" s="137"/>
      <c r="C2093" s="138"/>
      <c r="D2093" s="139" t="s">
        <v>2120</v>
      </c>
      <c r="E2093" s="140"/>
      <c r="F2093" s="140"/>
      <c r="G2093" s="321"/>
      <c r="H2093" s="322"/>
      <c r="I2093" s="322"/>
      <c r="J2093" s="322"/>
      <c r="K2093" s="322"/>
      <c r="L2093" s="322"/>
      <c r="M2093" s="322"/>
      <c r="N2093" s="322"/>
      <c r="O2093" s="322"/>
      <c r="P2093" s="322"/>
      <c r="Q2093" s="322"/>
      <c r="R2093" s="322"/>
      <c r="S2093" s="322"/>
      <c r="T2093" s="322"/>
      <c r="U2093" s="322"/>
      <c r="V2093" s="322"/>
      <c r="W2093" s="322"/>
      <c r="X2093" s="322"/>
      <c r="Y2093" s="322"/>
      <c r="Z2093" s="322"/>
      <c r="AA2093" s="322"/>
      <c r="AB2093" s="322"/>
      <c r="AC2093" s="322"/>
      <c r="AD2093" s="322"/>
      <c r="AE2093" s="322"/>
      <c r="AF2093" s="322"/>
      <c r="AG2093" s="322"/>
      <c r="AH2093" s="322"/>
      <c r="AI2093" s="322"/>
      <c r="AJ2093" s="322"/>
      <c r="AK2093" s="322"/>
      <c r="AL2093" s="322"/>
      <c r="AM2093" s="323"/>
      <c r="AN2093" s="353"/>
      <c r="AO2093" s="354"/>
      <c r="AP2093" s="354"/>
      <c r="AQ2093" s="354"/>
      <c r="AR2093" s="354"/>
      <c r="AS2093" s="354"/>
      <c r="AT2093" s="354"/>
      <c r="AU2093" s="354"/>
      <c r="AV2093" s="354"/>
      <c r="AW2093" s="354"/>
      <c r="AX2093" s="354"/>
      <c r="AY2093" s="354"/>
      <c r="AZ2093" s="354"/>
      <c r="BA2093" s="354"/>
      <c r="BB2093" s="354"/>
      <c r="BC2093" s="354"/>
      <c r="BD2093" s="354"/>
      <c r="BE2093" s="354"/>
      <c r="BF2093" s="354"/>
      <c r="BG2093" s="354"/>
      <c r="BH2093" s="354"/>
      <c r="BI2093" s="354"/>
      <c r="BJ2093" s="354"/>
      <c r="BK2093" s="354"/>
      <c r="BL2093" s="354"/>
      <c r="BM2093" s="354"/>
      <c r="BN2093" s="354"/>
      <c r="BO2093" s="354"/>
      <c r="BP2093" s="354"/>
      <c r="BQ2093" s="354"/>
      <c r="BR2093" s="354"/>
      <c r="BS2093" s="354"/>
      <c r="BT2093" s="355"/>
      <c r="BU2093" s="324" t="str">
        <f t="shared" si="130"/>
        <v>No disability</v>
      </c>
      <c r="BV2093" s="328" t="str">
        <f t="shared" si="128"/>
        <v>Out</v>
      </c>
      <c r="BW2093" s="329" t="str">
        <f t="shared" si="129"/>
        <v>Out</v>
      </c>
      <c r="BX2093" s="327" t="str">
        <f t="shared" si="131"/>
        <v/>
      </c>
    </row>
    <row r="2094" spans="2:76" x14ac:dyDescent="0.2">
      <c r="B2094" s="137"/>
      <c r="C2094" s="138"/>
      <c r="D2094" s="139" t="s">
        <v>2121</v>
      </c>
      <c r="E2094" s="140"/>
      <c r="F2094" s="140"/>
      <c r="G2094" s="321"/>
      <c r="H2094" s="322"/>
      <c r="I2094" s="322"/>
      <c r="J2094" s="322"/>
      <c r="K2094" s="322"/>
      <c r="L2094" s="322"/>
      <c r="M2094" s="322"/>
      <c r="N2094" s="322"/>
      <c r="O2094" s="322"/>
      <c r="P2094" s="322"/>
      <c r="Q2094" s="322"/>
      <c r="R2094" s="322"/>
      <c r="S2094" s="322"/>
      <c r="T2094" s="322"/>
      <c r="U2094" s="322"/>
      <c r="V2094" s="322"/>
      <c r="W2094" s="322"/>
      <c r="X2094" s="322"/>
      <c r="Y2094" s="322"/>
      <c r="Z2094" s="322"/>
      <c r="AA2094" s="322"/>
      <c r="AB2094" s="322"/>
      <c r="AC2094" s="322"/>
      <c r="AD2094" s="322"/>
      <c r="AE2094" s="322"/>
      <c r="AF2094" s="322"/>
      <c r="AG2094" s="322"/>
      <c r="AH2094" s="322"/>
      <c r="AI2094" s="322"/>
      <c r="AJ2094" s="322"/>
      <c r="AK2094" s="322"/>
      <c r="AL2094" s="322"/>
      <c r="AM2094" s="323"/>
      <c r="AN2094" s="353"/>
      <c r="AO2094" s="354"/>
      <c r="AP2094" s="354"/>
      <c r="AQ2094" s="354"/>
      <c r="AR2094" s="354"/>
      <c r="AS2094" s="354"/>
      <c r="AT2094" s="354"/>
      <c r="AU2094" s="354"/>
      <c r="AV2094" s="354"/>
      <c r="AW2094" s="354"/>
      <c r="AX2094" s="354"/>
      <c r="AY2094" s="354"/>
      <c r="AZ2094" s="354"/>
      <c r="BA2094" s="354"/>
      <c r="BB2094" s="354"/>
      <c r="BC2094" s="354"/>
      <c r="BD2094" s="354"/>
      <c r="BE2094" s="354"/>
      <c r="BF2094" s="354"/>
      <c r="BG2094" s="354"/>
      <c r="BH2094" s="354"/>
      <c r="BI2094" s="354"/>
      <c r="BJ2094" s="354"/>
      <c r="BK2094" s="354"/>
      <c r="BL2094" s="354"/>
      <c r="BM2094" s="354"/>
      <c r="BN2094" s="354"/>
      <c r="BO2094" s="354"/>
      <c r="BP2094" s="354"/>
      <c r="BQ2094" s="354"/>
      <c r="BR2094" s="354"/>
      <c r="BS2094" s="354"/>
      <c r="BT2094" s="355"/>
      <c r="BU2094" s="324" t="str">
        <f t="shared" si="130"/>
        <v>No disability</v>
      </c>
      <c r="BV2094" s="328" t="str">
        <f t="shared" si="128"/>
        <v>Out</v>
      </c>
      <c r="BW2094" s="329" t="str">
        <f t="shared" si="129"/>
        <v>Out</v>
      </c>
      <c r="BX2094" s="327" t="str">
        <f t="shared" si="131"/>
        <v/>
      </c>
    </row>
    <row r="2095" spans="2:76" x14ac:dyDescent="0.2">
      <c r="B2095" s="137"/>
      <c r="C2095" s="138"/>
      <c r="D2095" s="139" t="s">
        <v>2122</v>
      </c>
      <c r="E2095" s="140"/>
      <c r="F2095" s="140"/>
      <c r="G2095" s="321"/>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322"/>
      <c r="AE2095" s="322"/>
      <c r="AF2095" s="322"/>
      <c r="AG2095" s="322"/>
      <c r="AH2095" s="322"/>
      <c r="AI2095" s="322"/>
      <c r="AJ2095" s="322"/>
      <c r="AK2095" s="322"/>
      <c r="AL2095" s="322"/>
      <c r="AM2095" s="323"/>
      <c r="AN2095" s="353"/>
      <c r="AO2095" s="354"/>
      <c r="AP2095" s="354"/>
      <c r="AQ2095" s="354"/>
      <c r="AR2095" s="354"/>
      <c r="AS2095" s="354"/>
      <c r="AT2095" s="354"/>
      <c r="AU2095" s="354"/>
      <c r="AV2095" s="354"/>
      <c r="AW2095" s="354"/>
      <c r="AX2095" s="354"/>
      <c r="AY2095" s="354"/>
      <c r="AZ2095" s="354"/>
      <c r="BA2095" s="354"/>
      <c r="BB2095" s="354"/>
      <c r="BC2095" s="354"/>
      <c r="BD2095" s="354"/>
      <c r="BE2095" s="354"/>
      <c r="BF2095" s="354"/>
      <c r="BG2095" s="354"/>
      <c r="BH2095" s="354"/>
      <c r="BI2095" s="354"/>
      <c r="BJ2095" s="354"/>
      <c r="BK2095" s="354"/>
      <c r="BL2095" s="354"/>
      <c r="BM2095" s="354"/>
      <c r="BN2095" s="354"/>
      <c r="BO2095" s="354"/>
      <c r="BP2095" s="354"/>
      <c r="BQ2095" s="354"/>
      <c r="BR2095" s="354"/>
      <c r="BS2095" s="354"/>
      <c r="BT2095" s="355"/>
      <c r="BU2095" s="324" t="str">
        <f t="shared" si="130"/>
        <v>No disability</v>
      </c>
      <c r="BV2095" s="328" t="str">
        <f t="shared" si="128"/>
        <v>Out</v>
      </c>
      <c r="BW2095" s="329" t="str">
        <f t="shared" si="129"/>
        <v>Out</v>
      </c>
      <c r="BX2095" s="327" t="str">
        <f t="shared" si="131"/>
        <v/>
      </c>
    </row>
    <row r="2096" spans="2:76" x14ac:dyDescent="0.2">
      <c r="B2096" s="137"/>
      <c r="C2096" s="138"/>
      <c r="D2096" s="139" t="s">
        <v>2123</v>
      </c>
      <c r="E2096" s="140"/>
      <c r="F2096" s="140"/>
      <c r="G2096" s="321"/>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322"/>
      <c r="AE2096" s="322"/>
      <c r="AF2096" s="322"/>
      <c r="AG2096" s="322"/>
      <c r="AH2096" s="322"/>
      <c r="AI2096" s="322"/>
      <c r="AJ2096" s="322"/>
      <c r="AK2096" s="322"/>
      <c r="AL2096" s="322"/>
      <c r="AM2096" s="323"/>
      <c r="AN2096" s="353"/>
      <c r="AO2096" s="354"/>
      <c r="AP2096" s="354"/>
      <c r="AQ2096" s="354"/>
      <c r="AR2096" s="354"/>
      <c r="AS2096" s="354"/>
      <c r="AT2096" s="354"/>
      <c r="AU2096" s="354"/>
      <c r="AV2096" s="354"/>
      <c r="AW2096" s="354"/>
      <c r="AX2096" s="354"/>
      <c r="AY2096" s="354"/>
      <c r="AZ2096" s="354"/>
      <c r="BA2096" s="354"/>
      <c r="BB2096" s="354"/>
      <c r="BC2096" s="354"/>
      <c r="BD2096" s="354"/>
      <c r="BE2096" s="354"/>
      <c r="BF2096" s="354"/>
      <c r="BG2096" s="354"/>
      <c r="BH2096" s="354"/>
      <c r="BI2096" s="354"/>
      <c r="BJ2096" s="354"/>
      <c r="BK2096" s="354"/>
      <c r="BL2096" s="354"/>
      <c r="BM2096" s="354"/>
      <c r="BN2096" s="354"/>
      <c r="BO2096" s="354"/>
      <c r="BP2096" s="354"/>
      <c r="BQ2096" s="354"/>
      <c r="BR2096" s="354"/>
      <c r="BS2096" s="354"/>
      <c r="BT2096" s="355"/>
      <c r="BU2096" s="324" t="str">
        <f t="shared" si="130"/>
        <v>No disability</v>
      </c>
      <c r="BV2096" s="328" t="str">
        <f t="shared" si="128"/>
        <v>Out</v>
      </c>
      <c r="BW2096" s="329" t="str">
        <f t="shared" si="129"/>
        <v>Out</v>
      </c>
      <c r="BX2096" s="327" t="str">
        <f t="shared" si="131"/>
        <v/>
      </c>
    </row>
    <row r="2097" spans="2:76" x14ac:dyDescent="0.2">
      <c r="B2097" s="137"/>
      <c r="C2097" s="138"/>
      <c r="D2097" s="139" t="s">
        <v>2124</v>
      </c>
      <c r="E2097" s="140"/>
      <c r="F2097" s="140"/>
      <c r="G2097" s="321"/>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322"/>
      <c r="AE2097" s="322"/>
      <c r="AF2097" s="322"/>
      <c r="AG2097" s="322"/>
      <c r="AH2097" s="322"/>
      <c r="AI2097" s="322"/>
      <c r="AJ2097" s="322"/>
      <c r="AK2097" s="322"/>
      <c r="AL2097" s="322"/>
      <c r="AM2097" s="323"/>
      <c r="AN2097" s="353"/>
      <c r="AO2097" s="354"/>
      <c r="AP2097" s="354"/>
      <c r="AQ2097" s="354"/>
      <c r="AR2097" s="354"/>
      <c r="AS2097" s="354"/>
      <c r="AT2097" s="354"/>
      <c r="AU2097" s="354"/>
      <c r="AV2097" s="354"/>
      <c r="AW2097" s="354"/>
      <c r="AX2097" s="354"/>
      <c r="AY2097" s="354"/>
      <c r="AZ2097" s="354"/>
      <c r="BA2097" s="354"/>
      <c r="BB2097" s="354"/>
      <c r="BC2097" s="354"/>
      <c r="BD2097" s="354"/>
      <c r="BE2097" s="354"/>
      <c r="BF2097" s="354"/>
      <c r="BG2097" s="354"/>
      <c r="BH2097" s="354"/>
      <c r="BI2097" s="354"/>
      <c r="BJ2097" s="354"/>
      <c r="BK2097" s="354"/>
      <c r="BL2097" s="354"/>
      <c r="BM2097" s="354"/>
      <c r="BN2097" s="354"/>
      <c r="BO2097" s="354"/>
      <c r="BP2097" s="354"/>
      <c r="BQ2097" s="354"/>
      <c r="BR2097" s="354"/>
      <c r="BS2097" s="354"/>
      <c r="BT2097" s="355"/>
      <c r="BU2097" s="324" t="str">
        <f t="shared" si="130"/>
        <v>No disability</v>
      </c>
      <c r="BV2097" s="328" t="str">
        <f t="shared" si="128"/>
        <v>Out</v>
      </c>
      <c r="BW2097" s="329" t="str">
        <f t="shared" si="129"/>
        <v>Out</v>
      </c>
      <c r="BX2097" s="327" t="str">
        <f t="shared" si="131"/>
        <v/>
      </c>
    </row>
    <row r="2098" spans="2:76" x14ac:dyDescent="0.2">
      <c r="B2098" s="137"/>
      <c r="C2098" s="138"/>
      <c r="D2098" s="139" t="s">
        <v>2125</v>
      </c>
      <c r="E2098" s="140"/>
      <c r="F2098" s="140"/>
      <c r="G2098" s="321"/>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322"/>
      <c r="AE2098" s="322"/>
      <c r="AF2098" s="322"/>
      <c r="AG2098" s="322"/>
      <c r="AH2098" s="322"/>
      <c r="AI2098" s="322"/>
      <c r="AJ2098" s="322"/>
      <c r="AK2098" s="322"/>
      <c r="AL2098" s="322"/>
      <c r="AM2098" s="323"/>
      <c r="AN2098" s="353"/>
      <c r="AO2098" s="354"/>
      <c r="AP2098" s="354"/>
      <c r="AQ2098" s="354"/>
      <c r="AR2098" s="354"/>
      <c r="AS2098" s="354"/>
      <c r="AT2098" s="354"/>
      <c r="AU2098" s="354"/>
      <c r="AV2098" s="354"/>
      <c r="AW2098" s="354"/>
      <c r="AX2098" s="354"/>
      <c r="AY2098" s="354"/>
      <c r="AZ2098" s="354"/>
      <c r="BA2098" s="354"/>
      <c r="BB2098" s="354"/>
      <c r="BC2098" s="354"/>
      <c r="BD2098" s="354"/>
      <c r="BE2098" s="354"/>
      <c r="BF2098" s="354"/>
      <c r="BG2098" s="354"/>
      <c r="BH2098" s="354"/>
      <c r="BI2098" s="354"/>
      <c r="BJ2098" s="354"/>
      <c r="BK2098" s="354"/>
      <c r="BL2098" s="354"/>
      <c r="BM2098" s="354"/>
      <c r="BN2098" s="354"/>
      <c r="BO2098" s="354"/>
      <c r="BP2098" s="354"/>
      <c r="BQ2098" s="354"/>
      <c r="BR2098" s="354"/>
      <c r="BS2098" s="354"/>
      <c r="BT2098" s="355"/>
      <c r="BU2098" s="324" t="str">
        <f t="shared" si="130"/>
        <v>No disability</v>
      </c>
      <c r="BV2098" s="328" t="str">
        <f t="shared" si="128"/>
        <v>Out</v>
      </c>
      <c r="BW2098" s="329" t="str">
        <f t="shared" si="129"/>
        <v>Out</v>
      </c>
      <c r="BX2098" s="327" t="str">
        <f t="shared" si="131"/>
        <v/>
      </c>
    </row>
    <row r="2099" spans="2:76" x14ac:dyDescent="0.2">
      <c r="B2099" s="137"/>
      <c r="C2099" s="138"/>
      <c r="D2099" s="139" t="s">
        <v>2126</v>
      </c>
      <c r="E2099" s="140"/>
      <c r="F2099" s="140"/>
      <c r="G2099" s="321"/>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322"/>
      <c r="AE2099" s="322"/>
      <c r="AF2099" s="322"/>
      <c r="AG2099" s="322"/>
      <c r="AH2099" s="322"/>
      <c r="AI2099" s="322"/>
      <c r="AJ2099" s="322"/>
      <c r="AK2099" s="322"/>
      <c r="AL2099" s="322"/>
      <c r="AM2099" s="323"/>
      <c r="AN2099" s="353"/>
      <c r="AO2099" s="354"/>
      <c r="AP2099" s="354"/>
      <c r="AQ2099" s="354"/>
      <c r="AR2099" s="354"/>
      <c r="AS2099" s="354"/>
      <c r="AT2099" s="354"/>
      <c r="AU2099" s="354"/>
      <c r="AV2099" s="354"/>
      <c r="AW2099" s="354"/>
      <c r="AX2099" s="354"/>
      <c r="AY2099" s="354"/>
      <c r="AZ2099" s="354"/>
      <c r="BA2099" s="354"/>
      <c r="BB2099" s="354"/>
      <c r="BC2099" s="354"/>
      <c r="BD2099" s="354"/>
      <c r="BE2099" s="354"/>
      <c r="BF2099" s="354"/>
      <c r="BG2099" s="354"/>
      <c r="BH2099" s="354"/>
      <c r="BI2099" s="354"/>
      <c r="BJ2099" s="354"/>
      <c r="BK2099" s="354"/>
      <c r="BL2099" s="354"/>
      <c r="BM2099" s="354"/>
      <c r="BN2099" s="354"/>
      <c r="BO2099" s="354"/>
      <c r="BP2099" s="354"/>
      <c r="BQ2099" s="354"/>
      <c r="BR2099" s="354"/>
      <c r="BS2099" s="354"/>
      <c r="BT2099" s="355"/>
      <c r="BU2099" s="324" t="str">
        <f t="shared" si="130"/>
        <v>No disability</v>
      </c>
      <c r="BV2099" s="328" t="str">
        <f t="shared" si="128"/>
        <v>Out</v>
      </c>
      <c r="BW2099" s="329" t="str">
        <f t="shared" si="129"/>
        <v>Out</v>
      </c>
      <c r="BX2099" s="327" t="str">
        <f t="shared" si="131"/>
        <v/>
      </c>
    </row>
    <row r="2100" spans="2:76" x14ac:dyDescent="0.2">
      <c r="B2100" s="137"/>
      <c r="C2100" s="138"/>
      <c r="D2100" s="139" t="s">
        <v>2127</v>
      </c>
      <c r="E2100" s="140"/>
      <c r="F2100" s="140"/>
      <c r="G2100" s="321"/>
      <c r="H2100" s="322"/>
      <c r="I2100" s="322"/>
      <c r="J2100" s="322"/>
      <c r="K2100" s="322"/>
      <c r="L2100" s="322"/>
      <c r="M2100" s="322"/>
      <c r="N2100" s="322"/>
      <c r="O2100" s="322"/>
      <c r="P2100" s="322"/>
      <c r="Q2100" s="322"/>
      <c r="R2100" s="322"/>
      <c r="S2100" s="322"/>
      <c r="T2100" s="322"/>
      <c r="U2100" s="322"/>
      <c r="V2100" s="322"/>
      <c r="W2100" s="322"/>
      <c r="X2100" s="322"/>
      <c r="Y2100" s="322"/>
      <c r="Z2100" s="322"/>
      <c r="AA2100" s="322"/>
      <c r="AB2100" s="322"/>
      <c r="AC2100" s="322"/>
      <c r="AD2100" s="322"/>
      <c r="AE2100" s="322"/>
      <c r="AF2100" s="322"/>
      <c r="AG2100" s="322"/>
      <c r="AH2100" s="322"/>
      <c r="AI2100" s="322"/>
      <c r="AJ2100" s="322"/>
      <c r="AK2100" s="322"/>
      <c r="AL2100" s="322"/>
      <c r="AM2100" s="323"/>
      <c r="AN2100" s="353"/>
      <c r="AO2100" s="354"/>
      <c r="AP2100" s="354"/>
      <c r="AQ2100" s="354"/>
      <c r="AR2100" s="354"/>
      <c r="AS2100" s="354"/>
      <c r="AT2100" s="354"/>
      <c r="AU2100" s="354"/>
      <c r="AV2100" s="354"/>
      <c r="AW2100" s="354"/>
      <c r="AX2100" s="354"/>
      <c r="AY2100" s="354"/>
      <c r="AZ2100" s="354"/>
      <c r="BA2100" s="354"/>
      <c r="BB2100" s="354"/>
      <c r="BC2100" s="354"/>
      <c r="BD2100" s="354"/>
      <c r="BE2100" s="354"/>
      <c r="BF2100" s="354"/>
      <c r="BG2100" s="354"/>
      <c r="BH2100" s="354"/>
      <c r="BI2100" s="354"/>
      <c r="BJ2100" s="354"/>
      <c r="BK2100" s="354"/>
      <c r="BL2100" s="354"/>
      <c r="BM2100" s="354"/>
      <c r="BN2100" s="354"/>
      <c r="BO2100" s="354"/>
      <c r="BP2100" s="354"/>
      <c r="BQ2100" s="354"/>
      <c r="BR2100" s="354"/>
      <c r="BS2100" s="354"/>
      <c r="BT2100" s="355"/>
      <c r="BU2100" s="324" t="str">
        <f t="shared" si="130"/>
        <v>No disability</v>
      </c>
      <c r="BV2100" s="328" t="str">
        <f t="shared" si="128"/>
        <v>Out</v>
      </c>
      <c r="BW2100" s="329" t="str">
        <f t="shared" si="129"/>
        <v>Out</v>
      </c>
      <c r="BX2100" s="327" t="str">
        <f t="shared" si="131"/>
        <v/>
      </c>
    </row>
    <row r="2101" spans="2:76" x14ac:dyDescent="0.2">
      <c r="B2101" s="137"/>
      <c r="C2101" s="138"/>
      <c r="D2101" s="139" t="s">
        <v>2128</v>
      </c>
      <c r="E2101" s="140"/>
      <c r="F2101" s="140"/>
      <c r="G2101" s="321"/>
      <c r="H2101" s="322"/>
      <c r="I2101" s="322"/>
      <c r="J2101" s="322"/>
      <c r="K2101" s="322"/>
      <c r="L2101" s="322"/>
      <c r="M2101" s="322"/>
      <c r="N2101" s="322"/>
      <c r="O2101" s="322"/>
      <c r="P2101" s="322"/>
      <c r="Q2101" s="322"/>
      <c r="R2101" s="322"/>
      <c r="S2101" s="322"/>
      <c r="T2101" s="322"/>
      <c r="U2101" s="322"/>
      <c r="V2101" s="322"/>
      <c r="W2101" s="322"/>
      <c r="X2101" s="322"/>
      <c r="Y2101" s="322"/>
      <c r="Z2101" s="322"/>
      <c r="AA2101" s="322"/>
      <c r="AB2101" s="322"/>
      <c r="AC2101" s="322"/>
      <c r="AD2101" s="322"/>
      <c r="AE2101" s="322"/>
      <c r="AF2101" s="322"/>
      <c r="AG2101" s="322"/>
      <c r="AH2101" s="322"/>
      <c r="AI2101" s="322"/>
      <c r="AJ2101" s="322"/>
      <c r="AK2101" s="322"/>
      <c r="AL2101" s="322"/>
      <c r="AM2101" s="323"/>
      <c r="AN2101" s="353"/>
      <c r="AO2101" s="354"/>
      <c r="AP2101" s="354"/>
      <c r="AQ2101" s="354"/>
      <c r="AR2101" s="354"/>
      <c r="AS2101" s="354"/>
      <c r="AT2101" s="354"/>
      <c r="AU2101" s="354"/>
      <c r="AV2101" s="354"/>
      <c r="AW2101" s="354"/>
      <c r="AX2101" s="354"/>
      <c r="AY2101" s="354"/>
      <c r="AZ2101" s="354"/>
      <c r="BA2101" s="354"/>
      <c r="BB2101" s="354"/>
      <c r="BC2101" s="354"/>
      <c r="BD2101" s="354"/>
      <c r="BE2101" s="354"/>
      <c r="BF2101" s="354"/>
      <c r="BG2101" s="354"/>
      <c r="BH2101" s="354"/>
      <c r="BI2101" s="354"/>
      <c r="BJ2101" s="354"/>
      <c r="BK2101" s="354"/>
      <c r="BL2101" s="354"/>
      <c r="BM2101" s="354"/>
      <c r="BN2101" s="354"/>
      <c r="BO2101" s="354"/>
      <c r="BP2101" s="354"/>
      <c r="BQ2101" s="354"/>
      <c r="BR2101" s="354"/>
      <c r="BS2101" s="354"/>
      <c r="BT2101" s="355"/>
      <c r="BU2101" s="324" t="str">
        <f t="shared" si="130"/>
        <v>No disability</v>
      </c>
      <c r="BV2101" s="328" t="str">
        <f t="shared" si="128"/>
        <v>Out</v>
      </c>
      <c r="BW2101" s="329" t="str">
        <f t="shared" si="129"/>
        <v>Out</v>
      </c>
      <c r="BX2101" s="327" t="str">
        <f t="shared" si="131"/>
        <v/>
      </c>
    </row>
    <row r="2102" spans="2:76" x14ac:dyDescent="0.2">
      <c r="B2102" s="137"/>
      <c r="C2102" s="138"/>
      <c r="D2102" s="139" t="s">
        <v>2129</v>
      </c>
      <c r="E2102" s="140"/>
      <c r="F2102" s="140"/>
      <c r="G2102" s="321"/>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322"/>
      <c r="AE2102" s="322"/>
      <c r="AF2102" s="322"/>
      <c r="AG2102" s="322"/>
      <c r="AH2102" s="322"/>
      <c r="AI2102" s="322"/>
      <c r="AJ2102" s="322"/>
      <c r="AK2102" s="322"/>
      <c r="AL2102" s="322"/>
      <c r="AM2102" s="323"/>
      <c r="AN2102" s="353"/>
      <c r="AO2102" s="354"/>
      <c r="AP2102" s="354"/>
      <c r="AQ2102" s="354"/>
      <c r="AR2102" s="354"/>
      <c r="AS2102" s="354"/>
      <c r="AT2102" s="354"/>
      <c r="AU2102" s="354"/>
      <c r="AV2102" s="354"/>
      <c r="AW2102" s="354"/>
      <c r="AX2102" s="354"/>
      <c r="AY2102" s="354"/>
      <c r="AZ2102" s="354"/>
      <c r="BA2102" s="354"/>
      <c r="BB2102" s="354"/>
      <c r="BC2102" s="354"/>
      <c r="BD2102" s="354"/>
      <c r="BE2102" s="354"/>
      <c r="BF2102" s="354"/>
      <c r="BG2102" s="354"/>
      <c r="BH2102" s="354"/>
      <c r="BI2102" s="354"/>
      <c r="BJ2102" s="354"/>
      <c r="BK2102" s="354"/>
      <c r="BL2102" s="354"/>
      <c r="BM2102" s="354"/>
      <c r="BN2102" s="354"/>
      <c r="BO2102" s="354"/>
      <c r="BP2102" s="354"/>
      <c r="BQ2102" s="354"/>
      <c r="BR2102" s="354"/>
      <c r="BS2102" s="354"/>
      <c r="BT2102" s="355"/>
      <c r="BU2102" s="324" t="str">
        <f t="shared" si="130"/>
        <v>No disability</v>
      </c>
      <c r="BV2102" s="328" t="str">
        <f t="shared" si="128"/>
        <v>Out</v>
      </c>
      <c r="BW2102" s="329" t="str">
        <f t="shared" si="129"/>
        <v>Out</v>
      </c>
      <c r="BX2102" s="327" t="str">
        <f t="shared" si="131"/>
        <v/>
      </c>
    </row>
    <row r="2103" spans="2:76" x14ac:dyDescent="0.2">
      <c r="B2103" s="137"/>
      <c r="C2103" s="138"/>
      <c r="D2103" s="139" t="s">
        <v>2130</v>
      </c>
      <c r="E2103" s="140"/>
      <c r="F2103" s="140"/>
      <c r="G2103" s="321"/>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322"/>
      <c r="AE2103" s="322"/>
      <c r="AF2103" s="322"/>
      <c r="AG2103" s="322"/>
      <c r="AH2103" s="322"/>
      <c r="AI2103" s="322"/>
      <c r="AJ2103" s="322"/>
      <c r="AK2103" s="322"/>
      <c r="AL2103" s="322"/>
      <c r="AM2103" s="323"/>
      <c r="AN2103" s="353"/>
      <c r="AO2103" s="354"/>
      <c r="AP2103" s="354"/>
      <c r="AQ2103" s="354"/>
      <c r="AR2103" s="354"/>
      <c r="AS2103" s="354"/>
      <c r="AT2103" s="354"/>
      <c r="AU2103" s="354"/>
      <c r="AV2103" s="354"/>
      <c r="AW2103" s="354"/>
      <c r="AX2103" s="354"/>
      <c r="AY2103" s="354"/>
      <c r="AZ2103" s="354"/>
      <c r="BA2103" s="354"/>
      <c r="BB2103" s="354"/>
      <c r="BC2103" s="354"/>
      <c r="BD2103" s="354"/>
      <c r="BE2103" s="354"/>
      <c r="BF2103" s="354"/>
      <c r="BG2103" s="354"/>
      <c r="BH2103" s="354"/>
      <c r="BI2103" s="354"/>
      <c r="BJ2103" s="354"/>
      <c r="BK2103" s="354"/>
      <c r="BL2103" s="354"/>
      <c r="BM2103" s="354"/>
      <c r="BN2103" s="354"/>
      <c r="BO2103" s="354"/>
      <c r="BP2103" s="354"/>
      <c r="BQ2103" s="354"/>
      <c r="BR2103" s="354"/>
      <c r="BS2103" s="354"/>
      <c r="BT2103" s="355"/>
      <c r="BU2103" s="324" t="str">
        <f t="shared" si="130"/>
        <v>No disability</v>
      </c>
      <c r="BV2103" s="328" t="str">
        <f t="shared" si="128"/>
        <v>Out</v>
      </c>
      <c r="BW2103" s="329" t="str">
        <f t="shared" si="129"/>
        <v>Out</v>
      </c>
      <c r="BX2103" s="327" t="str">
        <f t="shared" si="131"/>
        <v/>
      </c>
    </row>
    <row r="2104" spans="2:76" x14ac:dyDescent="0.2">
      <c r="B2104" s="137"/>
      <c r="C2104" s="138"/>
      <c r="D2104" s="139" t="s">
        <v>2131</v>
      </c>
      <c r="E2104" s="140"/>
      <c r="F2104" s="140"/>
      <c r="G2104" s="321"/>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322"/>
      <c r="AE2104" s="322"/>
      <c r="AF2104" s="322"/>
      <c r="AG2104" s="322"/>
      <c r="AH2104" s="322"/>
      <c r="AI2104" s="322"/>
      <c r="AJ2104" s="322"/>
      <c r="AK2104" s="322"/>
      <c r="AL2104" s="322"/>
      <c r="AM2104" s="323"/>
      <c r="AN2104" s="353"/>
      <c r="AO2104" s="354"/>
      <c r="AP2104" s="354"/>
      <c r="AQ2104" s="354"/>
      <c r="AR2104" s="354"/>
      <c r="AS2104" s="354"/>
      <c r="AT2104" s="354"/>
      <c r="AU2104" s="354"/>
      <c r="AV2104" s="354"/>
      <c r="AW2104" s="354"/>
      <c r="AX2104" s="354"/>
      <c r="AY2104" s="354"/>
      <c r="AZ2104" s="354"/>
      <c r="BA2104" s="354"/>
      <c r="BB2104" s="354"/>
      <c r="BC2104" s="354"/>
      <c r="BD2104" s="354"/>
      <c r="BE2104" s="354"/>
      <c r="BF2104" s="354"/>
      <c r="BG2104" s="354"/>
      <c r="BH2104" s="354"/>
      <c r="BI2104" s="354"/>
      <c r="BJ2104" s="354"/>
      <c r="BK2104" s="354"/>
      <c r="BL2104" s="354"/>
      <c r="BM2104" s="354"/>
      <c r="BN2104" s="354"/>
      <c r="BO2104" s="354"/>
      <c r="BP2104" s="354"/>
      <c r="BQ2104" s="354"/>
      <c r="BR2104" s="354"/>
      <c r="BS2104" s="354"/>
      <c r="BT2104" s="355"/>
      <c r="BU2104" s="324" t="str">
        <f t="shared" si="130"/>
        <v>No disability</v>
      </c>
      <c r="BV2104" s="328" t="str">
        <f t="shared" si="128"/>
        <v>Out</v>
      </c>
      <c r="BW2104" s="329" t="str">
        <f t="shared" si="129"/>
        <v>Out</v>
      </c>
      <c r="BX2104" s="327" t="str">
        <f t="shared" si="131"/>
        <v/>
      </c>
    </row>
    <row r="2105" spans="2:76" x14ac:dyDescent="0.2">
      <c r="B2105" s="137"/>
      <c r="C2105" s="138"/>
      <c r="D2105" s="139" t="s">
        <v>2132</v>
      </c>
      <c r="E2105" s="140"/>
      <c r="F2105" s="140"/>
      <c r="G2105" s="321"/>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322"/>
      <c r="AE2105" s="322"/>
      <c r="AF2105" s="322"/>
      <c r="AG2105" s="322"/>
      <c r="AH2105" s="322"/>
      <c r="AI2105" s="322"/>
      <c r="AJ2105" s="322"/>
      <c r="AK2105" s="322"/>
      <c r="AL2105" s="322"/>
      <c r="AM2105" s="323"/>
      <c r="AN2105" s="353"/>
      <c r="AO2105" s="354"/>
      <c r="AP2105" s="354"/>
      <c r="AQ2105" s="354"/>
      <c r="AR2105" s="354"/>
      <c r="AS2105" s="354"/>
      <c r="AT2105" s="354"/>
      <c r="AU2105" s="354"/>
      <c r="AV2105" s="354"/>
      <c r="AW2105" s="354"/>
      <c r="AX2105" s="354"/>
      <c r="AY2105" s="354"/>
      <c r="AZ2105" s="354"/>
      <c r="BA2105" s="354"/>
      <c r="BB2105" s="354"/>
      <c r="BC2105" s="354"/>
      <c r="BD2105" s="354"/>
      <c r="BE2105" s="354"/>
      <c r="BF2105" s="354"/>
      <c r="BG2105" s="354"/>
      <c r="BH2105" s="354"/>
      <c r="BI2105" s="354"/>
      <c r="BJ2105" s="354"/>
      <c r="BK2105" s="354"/>
      <c r="BL2105" s="354"/>
      <c r="BM2105" s="354"/>
      <c r="BN2105" s="354"/>
      <c r="BO2105" s="354"/>
      <c r="BP2105" s="354"/>
      <c r="BQ2105" s="354"/>
      <c r="BR2105" s="354"/>
      <c r="BS2105" s="354"/>
      <c r="BT2105" s="355"/>
      <c r="BU2105" s="324" t="str">
        <f t="shared" si="130"/>
        <v>No disability</v>
      </c>
      <c r="BV2105" s="328" t="str">
        <f t="shared" si="128"/>
        <v>Out</v>
      </c>
      <c r="BW2105" s="329" t="str">
        <f t="shared" si="129"/>
        <v>Out</v>
      </c>
      <c r="BX2105" s="327" t="str">
        <f t="shared" si="131"/>
        <v/>
      </c>
    </row>
    <row r="2106" spans="2:76" x14ac:dyDescent="0.2">
      <c r="B2106" s="137"/>
      <c r="C2106" s="138"/>
      <c r="D2106" s="139" t="s">
        <v>2133</v>
      </c>
      <c r="E2106" s="140"/>
      <c r="F2106" s="140"/>
      <c r="G2106" s="321"/>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322"/>
      <c r="AE2106" s="322"/>
      <c r="AF2106" s="322"/>
      <c r="AG2106" s="322"/>
      <c r="AH2106" s="322"/>
      <c r="AI2106" s="322"/>
      <c r="AJ2106" s="322"/>
      <c r="AK2106" s="322"/>
      <c r="AL2106" s="322"/>
      <c r="AM2106" s="323"/>
      <c r="AN2106" s="353"/>
      <c r="AO2106" s="354"/>
      <c r="AP2106" s="354"/>
      <c r="AQ2106" s="354"/>
      <c r="AR2106" s="354"/>
      <c r="AS2106" s="354"/>
      <c r="AT2106" s="354"/>
      <c r="AU2106" s="354"/>
      <c r="AV2106" s="354"/>
      <c r="AW2106" s="354"/>
      <c r="AX2106" s="354"/>
      <c r="AY2106" s="354"/>
      <c r="AZ2106" s="354"/>
      <c r="BA2106" s="354"/>
      <c r="BB2106" s="354"/>
      <c r="BC2106" s="354"/>
      <c r="BD2106" s="354"/>
      <c r="BE2106" s="354"/>
      <c r="BF2106" s="354"/>
      <c r="BG2106" s="354"/>
      <c r="BH2106" s="354"/>
      <c r="BI2106" s="354"/>
      <c r="BJ2106" s="354"/>
      <c r="BK2106" s="354"/>
      <c r="BL2106" s="354"/>
      <c r="BM2106" s="354"/>
      <c r="BN2106" s="354"/>
      <c r="BO2106" s="354"/>
      <c r="BP2106" s="354"/>
      <c r="BQ2106" s="354"/>
      <c r="BR2106" s="354"/>
      <c r="BS2106" s="354"/>
      <c r="BT2106" s="355"/>
      <c r="BU2106" s="324" t="str">
        <f t="shared" si="130"/>
        <v>No disability</v>
      </c>
      <c r="BV2106" s="328" t="str">
        <f t="shared" si="128"/>
        <v>Out</v>
      </c>
      <c r="BW2106" s="329" t="str">
        <f t="shared" si="129"/>
        <v>Out</v>
      </c>
      <c r="BX2106" s="327" t="str">
        <f t="shared" si="131"/>
        <v/>
      </c>
    </row>
    <row r="2107" spans="2:76" x14ac:dyDescent="0.2">
      <c r="B2107" s="137"/>
      <c r="C2107" s="138"/>
      <c r="D2107" s="139" t="s">
        <v>2134</v>
      </c>
      <c r="E2107" s="140"/>
      <c r="F2107" s="140"/>
      <c r="G2107" s="321"/>
      <c r="H2107" s="322"/>
      <c r="I2107" s="322"/>
      <c r="J2107" s="322"/>
      <c r="K2107" s="322"/>
      <c r="L2107" s="322"/>
      <c r="M2107" s="322"/>
      <c r="N2107" s="322"/>
      <c r="O2107" s="322"/>
      <c r="P2107" s="322"/>
      <c r="Q2107" s="322"/>
      <c r="R2107" s="322"/>
      <c r="S2107" s="322"/>
      <c r="T2107" s="322"/>
      <c r="U2107" s="322"/>
      <c r="V2107" s="322"/>
      <c r="W2107" s="322"/>
      <c r="X2107" s="322"/>
      <c r="Y2107" s="322"/>
      <c r="Z2107" s="322"/>
      <c r="AA2107" s="322"/>
      <c r="AB2107" s="322"/>
      <c r="AC2107" s="322"/>
      <c r="AD2107" s="322"/>
      <c r="AE2107" s="322"/>
      <c r="AF2107" s="322"/>
      <c r="AG2107" s="322"/>
      <c r="AH2107" s="322"/>
      <c r="AI2107" s="322"/>
      <c r="AJ2107" s="322"/>
      <c r="AK2107" s="322"/>
      <c r="AL2107" s="322"/>
      <c r="AM2107" s="323"/>
      <c r="AN2107" s="353"/>
      <c r="AO2107" s="354"/>
      <c r="AP2107" s="354"/>
      <c r="AQ2107" s="354"/>
      <c r="AR2107" s="354"/>
      <c r="AS2107" s="354"/>
      <c r="AT2107" s="354"/>
      <c r="AU2107" s="354"/>
      <c r="AV2107" s="354"/>
      <c r="AW2107" s="354"/>
      <c r="AX2107" s="354"/>
      <c r="AY2107" s="354"/>
      <c r="AZ2107" s="354"/>
      <c r="BA2107" s="354"/>
      <c r="BB2107" s="354"/>
      <c r="BC2107" s="354"/>
      <c r="BD2107" s="354"/>
      <c r="BE2107" s="354"/>
      <c r="BF2107" s="354"/>
      <c r="BG2107" s="354"/>
      <c r="BH2107" s="354"/>
      <c r="BI2107" s="354"/>
      <c r="BJ2107" s="354"/>
      <c r="BK2107" s="354"/>
      <c r="BL2107" s="354"/>
      <c r="BM2107" s="354"/>
      <c r="BN2107" s="354"/>
      <c r="BO2107" s="354"/>
      <c r="BP2107" s="354"/>
      <c r="BQ2107" s="354"/>
      <c r="BR2107" s="354"/>
      <c r="BS2107" s="354"/>
      <c r="BT2107" s="355"/>
      <c r="BU2107" s="324" t="str">
        <f t="shared" si="130"/>
        <v>No disability</v>
      </c>
      <c r="BV2107" s="328" t="str">
        <f t="shared" si="128"/>
        <v>Out</v>
      </c>
      <c r="BW2107" s="329" t="str">
        <f t="shared" si="129"/>
        <v>Out</v>
      </c>
      <c r="BX2107" s="327" t="str">
        <f t="shared" si="131"/>
        <v/>
      </c>
    </row>
    <row r="2108" spans="2:76" x14ac:dyDescent="0.2">
      <c r="B2108" s="137"/>
      <c r="C2108" s="138"/>
      <c r="D2108" s="139" t="s">
        <v>2135</v>
      </c>
      <c r="E2108" s="140"/>
      <c r="F2108" s="140"/>
      <c r="G2108" s="321"/>
      <c r="H2108" s="322"/>
      <c r="I2108" s="322"/>
      <c r="J2108" s="322"/>
      <c r="K2108" s="322"/>
      <c r="L2108" s="322"/>
      <c r="M2108" s="322"/>
      <c r="N2108" s="322"/>
      <c r="O2108" s="322"/>
      <c r="P2108" s="322"/>
      <c r="Q2108" s="322"/>
      <c r="R2108" s="322"/>
      <c r="S2108" s="322"/>
      <c r="T2108" s="322"/>
      <c r="U2108" s="322"/>
      <c r="V2108" s="322"/>
      <c r="W2108" s="322"/>
      <c r="X2108" s="322"/>
      <c r="Y2108" s="322"/>
      <c r="Z2108" s="322"/>
      <c r="AA2108" s="322"/>
      <c r="AB2108" s="322"/>
      <c r="AC2108" s="322"/>
      <c r="AD2108" s="322"/>
      <c r="AE2108" s="322"/>
      <c r="AF2108" s="322"/>
      <c r="AG2108" s="322"/>
      <c r="AH2108" s="322"/>
      <c r="AI2108" s="322"/>
      <c r="AJ2108" s="322"/>
      <c r="AK2108" s="322"/>
      <c r="AL2108" s="322"/>
      <c r="AM2108" s="323"/>
      <c r="AN2108" s="353"/>
      <c r="AO2108" s="354"/>
      <c r="AP2108" s="354"/>
      <c r="AQ2108" s="354"/>
      <c r="AR2108" s="354"/>
      <c r="AS2108" s="354"/>
      <c r="AT2108" s="354"/>
      <c r="AU2108" s="354"/>
      <c r="AV2108" s="354"/>
      <c r="AW2108" s="354"/>
      <c r="AX2108" s="354"/>
      <c r="AY2108" s="354"/>
      <c r="AZ2108" s="354"/>
      <c r="BA2108" s="354"/>
      <c r="BB2108" s="354"/>
      <c r="BC2108" s="354"/>
      <c r="BD2108" s="354"/>
      <c r="BE2108" s="354"/>
      <c r="BF2108" s="354"/>
      <c r="BG2108" s="354"/>
      <c r="BH2108" s="354"/>
      <c r="BI2108" s="354"/>
      <c r="BJ2108" s="354"/>
      <c r="BK2108" s="354"/>
      <c r="BL2108" s="354"/>
      <c r="BM2108" s="354"/>
      <c r="BN2108" s="354"/>
      <c r="BO2108" s="354"/>
      <c r="BP2108" s="354"/>
      <c r="BQ2108" s="354"/>
      <c r="BR2108" s="354"/>
      <c r="BS2108" s="354"/>
      <c r="BT2108" s="355"/>
      <c r="BU2108" s="324" t="str">
        <f t="shared" si="130"/>
        <v>No disability</v>
      </c>
      <c r="BV2108" s="328" t="str">
        <f t="shared" si="128"/>
        <v>Out</v>
      </c>
      <c r="BW2108" s="329" t="str">
        <f t="shared" si="129"/>
        <v>Out</v>
      </c>
      <c r="BX2108" s="327" t="str">
        <f t="shared" si="131"/>
        <v/>
      </c>
    </row>
    <row r="2109" spans="2:76" x14ac:dyDescent="0.2">
      <c r="B2109" s="137"/>
      <c r="C2109" s="138"/>
      <c r="D2109" s="139" t="s">
        <v>2136</v>
      </c>
      <c r="E2109" s="140"/>
      <c r="F2109" s="140"/>
      <c r="G2109" s="321"/>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322"/>
      <c r="AE2109" s="322"/>
      <c r="AF2109" s="322"/>
      <c r="AG2109" s="322"/>
      <c r="AH2109" s="322"/>
      <c r="AI2109" s="322"/>
      <c r="AJ2109" s="322"/>
      <c r="AK2109" s="322"/>
      <c r="AL2109" s="322"/>
      <c r="AM2109" s="323"/>
      <c r="AN2109" s="353"/>
      <c r="AO2109" s="354"/>
      <c r="AP2109" s="354"/>
      <c r="AQ2109" s="354"/>
      <c r="AR2109" s="354"/>
      <c r="AS2109" s="354"/>
      <c r="AT2109" s="354"/>
      <c r="AU2109" s="354"/>
      <c r="AV2109" s="354"/>
      <c r="AW2109" s="354"/>
      <c r="AX2109" s="354"/>
      <c r="AY2109" s="354"/>
      <c r="AZ2109" s="354"/>
      <c r="BA2109" s="354"/>
      <c r="BB2109" s="354"/>
      <c r="BC2109" s="354"/>
      <c r="BD2109" s="354"/>
      <c r="BE2109" s="354"/>
      <c r="BF2109" s="354"/>
      <c r="BG2109" s="354"/>
      <c r="BH2109" s="354"/>
      <c r="BI2109" s="354"/>
      <c r="BJ2109" s="354"/>
      <c r="BK2109" s="354"/>
      <c r="BL2109" s="354"/>
      <c r="BM2109" s="354"/>
      <c r="BN2109" s="354"/>
      <c r="BO2109" s="354"/>
      <c r="BP2109" s="354"/>
      <c r="BQ2109" s="354"/>
      <c r="BR2109" s="354"/>
      <c r="BS2109" s="354"/>
      <c r="BT2109" s="355"/>
      <c r="BU2109" s="324" t="str">
        <f t="shared" si="130"/>
        <v>No disability</v>
      </c>
      <c r="BV2109" s="328" t="str">
        <f t="shared" si="128"/>
        <v>Out</v>
      </c>
      <c r="BW2109" s="329" t="str">
        <f t="shared" si="129"/>
        <v>Out</v>
      </c>
      <c r="BX2109" s="327" t="str">
        <f t="shared" si="131"/>
        <v/>
      </c>
    </row>
    <row r="2110" spans="2:76" x14ac:dyDescent="0.2">
      <c r="B2110" s="137"/>
      <c r="C2110" s="138"/>
      <c r="D2110" s="139" t="s">
        <v>2137</v>
      </c>
      <c r="E2110" s="140"/>
      <c r="F2110" s="140"/>
      <c r="G2110" s="321"/>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322"/>
      <c r="AE2110" s="322"/>
      <c r="AF2110" s="322"/>
      <c r="AG2110" s="322"/>
      <c r="AH2110" s="322"/>
      <c r="AI2110" s="322"/>
      <c r="AJ2110" s="322"/>
      <c r="AK2110" s="322"/>
      <c r="AL2110" s="322"/>
      <c r="AM2110" s="323"/>
      <c r="AN2110" s="353"/>
      <c r="AO2110" s="354"/>
      <c r="AP2110" s="354"/>
      <c r="AQ2110" s="354"/>
      <c r="AR2110" s="354"/>
      <c r="AS2110" s="354"/>
      <c r="AT2110" s="354"/>
      <c r="AU2110" s="354"/>
      <c r="AV2110" s="354"/>
      <c r="AW2110" s="354"/>
      <c r="AX2110" s="354"/>
      <c r="AY2110" s="354"/>
      <c r="AZ2110" s="354"/>
      <c r="BA2110" s="354"/>
      <c r="BB2110" s="354"/>
      <c r="BC2110" s="354"/>
      <c r="BD2110" s="354"/>
      <c r="BE2110" s="354"/>
      <c r="BF2110" s="354"/>
      <c r="BG2110" s="354"/>
      <c r="BH2110" s="354"/>
      <c r="BI2110" s="354"/>
      <c r="BJ2110" s="354"/>
      <c r="BK2110" s="354"/>
      <c r="BL2110" s="354"/>
      <c r="BM2110" s="354"/>
      <c r="BN2110" s="354"/>
      <c r="BO2110" s="354"/>
      <c r="BP2110" s="354"/>
      <c r="BQ2110" s="354"/>
      <c r="BR2110" s="354"/>
      <c r="BS2110" s="354"/>
      <c r="BT2110" s="355"/>
      <c r="BU2110" s="324" t="str">
        <f t="shared" si="130"/>
        <v>No disability</v>
      </c>
      <c r="BV2110" s="328" t="str">
        <f t="shared" si="128"/>
        <v>Out</v>
      </c>
      <c r="BW2110" s="329" t="str">
        <f t="shared" si="129"/>
        <v>Out</v>
      </c>
      <c r="BX2110" s="327" t="str">
        <f t="shared" si="131"/>
        <v/>
      </c>
    </row>
    <row r="2111" spans="2:76" x14ac:dyDescent="0.2">
      <c r="B2111" s="137"/>
      <c r="C2111" s="138"/>
      <c r="D2111" s="139" t="s">
        <v>2138</v>
      </c>
      <c r="E2111" s="140"/>
      <c r="F2111" s="140"/>
      <c r="G2111" s="321"/>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322"/>
      <c r="AE2111" s="322"/>
      <c r="AF2111" s="322"/>
      <c r="AG2111" s="322"/>
      <c r="AH2111" s="322"/>
      <c r="AI2111" s="322"/>
      <c r="AJ2111" s="322"/>
      <c r="AK2111" s="322"/>
      <c r="AL2111" s="322"/>
      <c r="AM2111" s="323"/>
      <c r="AN2111" s="353"/>
      <c r="AO2111" s="354"/>
      <c r="AP2111" s="354"/>
      <c r="AQ2111" s="354"/>
      <c r="AR2111" s="354"/>
      <c r="AS2111" s="354"/>
      <c r="AT2111" s="354"/>
      <c r="AU2111" s="354"/>
      <c r="AV2111" s="354"/>
      <c r="AW2111" s="354"/>
      <c r="AX2111" s="354"/>
      <c r="AY2111" s="354"/>
      <c r="AZ2111" s="354"/>
      <c r="BA2111" s="354"/>
      <c r="BB2111" s="354"/>
      <c r="BC2111" s="354"/>
      <c r="BD2111" s="354"/>
      <c r="BE2111" s="354"/>
      <c r="BF2111" s="354"/>
      <c r="BG2111" s="354"/>
      <c r="BH2111" s="354"/>
      <c r="BI2111" s="354"/>
      <c r="BJ2111" s="354"/>
      <c r="BK2111" s="354"/>
      <c r="BL2111" s="354"/>
      <c r="BM2111" s="354"/>
      <c r="BN2111" s="354"/>
      <c r="BO2111" s="354"/>
      <c r="BP2111" s="354"/>
      <c r="BQ2111" s="354"/>
      <c r="BR2111" s="354"/>
      <c r="BS2111" s="354"/>
      <c r="BT2111" s="355"/>
      <c r="BU2111" s="324" t="str">
        <f t="shared" si="130"/>
        <v>No disability</v>
      </c>
      <c r="BV2111" s="328" t="str">
        <f t="shared" si="128"/>
        <v>Out</v>
      </c>
      <c r="BW2111" s="329" t="str">
        <f t="shared" si="129"/>
        <v>Out</v>
      </c>
      <c r="BX2111" s="327" t="str">
        <f t="shared" si="131"/>
        <v/>
      </c>
    </row>
    <row r="2112" spans="2:76" x14ac:dyDescent="0.2">
      <c r="B2112" s="137"/>
      <c r="C2112" s="138"/>
      <c r="D2112" s="139" t="s">
        <v>2139</v>
      </c>
      <c r="E2112" s="140"/>
      <c r="F2112" s="140"/>
      <c r="G2112" s="321"/>
      <c r="H2112" s="322"/>
      <c r="I2112" s="322"/>
      <c r="J2112" s="322"/>
      <c r="K2112" s="322"/>
      <c r="L2112" s="322"/>
      <c r="M2112" s="322"/>
      <c r="N2112" s="322"/>
      <c r="O2112" s="322"/>
      <c r="P2112" s="322"/>
      <c r="Q2112" s="322"/>
      <c r="R2112" s="322"/>
      <c r="S2112" s="322"/>
      <c r="T2112" s="322"/>
      <c r="U2112" s="322"/>
      <c r="V2112" s="322"/>
      <c r="W2112" s="322"/>
      <c r="X2112" s="322"/>
      <c r="Y2112" s="322"/>
      <c r="Z2112" s="322"/>
      <c r="AA2112" s="322"/>
      <c r="AB2112" s="322"/>
      <c r="AC2112" s="322"/>
      <c r="AD2112" s="322"/>
      <c r="AE2112" s="322"/>
      <c r="AF2112" s="322"/>
      <c r="AG2112" s="322"/>
      <c r="AH2112" s="322"/>
      <c r="AI2112" s="322"/>
      <c r="AJ2112" s="322"/>
      <c r="AK2112" s="322"/>
      <c r="AL2112" s="322"/>
      <c r="AM2112" s="323"/>
      <c r="AN2112" s="353"/>
      <c r="AO2112" s="354"/>
      <c r="AP2112" s="354"/>
      <c r="AQ2112" s="354"/>
      <c r="AR2112" s="354"/>
      <c r="AS2112" s="354"/>
      <c r="AT2112" s="354"/>
      <c r="AU2112" s="354"/>
      <c r="AV2112" s="354"/>
      <c r="AW2112" s="354"/>
      <c r="AX2112" s="354"/>
      <c r="AY2112" s="354"/>
      <c r="AZ2112" s="354"/>
      <c r="BA2112" s="354"/>
      <c r="BB2112" s="354"/>
      <c r="BC2112" s="354"/>
      <c r="BD2112" s="354"/>
      <c r="BE2112" s="354"/>
      <c r="BF2112" s="354"/>
      <c r="BG2112" s="354"/>
      <c r="BH2112" s="354"/>
      <c r="BI2112" s="354"/>
      <c r="BJ2112" s="354"/>
      <c r="BK2112" s="354"/>
      <c r="BL2112" s="354"/>
      <c r="BM2112" s="354"/>
      <c r="BN2112" s="354"/>
      <c r="BO2112" s="354"/>
      <c r="BP2112" s="354"/>
      <c r="BQ2112" s="354"/>
      <c r="BR2112" s="354"/>
      <c r="BS2112" s="354"/>
      <c r="BT2112" s="355"/>
      <c r="BU2112" s="324" t="str">
        <f t="shared" si="130"/>
        <v>No disability</v>
      </c>
      <c r="BV2112" s="328" t="str">
        <f t="shared" si="128"/>
        <v>Out</v>
      </c>
      <c r="BW2112" s="329" t="str">
        <f t="shared" si="129"/>
        <v>Out</v>
      </c>
      <c r="BX2112" s="327" t="str">
        <f t="shared" si="131"/>
        <v/>
      </c>
    </row>
    <row r="2113" spans="2:76" x14ac:dyDescent="0.2">
      <c r="B2113" s="137"/>
      <c r="C2113" s="138"/>
      <c r="D2113" s="139" t="s">
        <v>2140</v>
      </c>
      <c r="E2113" s="140"/>
      <c r="F2113" s="140"/>
      <c r="G2113" s="321"/>
      <c r="H2113" s="322"/>
      <c r="I2113" s="322"/>
      <c r="J2113" s="322"/>
      <c r="K2113" s="322"/>
      <c r="L2113" s="322"/>
      <c r="M2113" s="322"/>
      <c r="N2113" s="322"/>
      <c r="O2113" s="322"/>
      <c r="P2113" s="322"/>
      <c r="Q2113" s="322"/>
      <c r="R2113" s="322"/>
      <c r="S2113" s="322"/>
      <c r="T2113" s="322"/>
      <c r="U2113" s="322"/>
      <c r="V2113" s="322"/>
      <c r="W2113" s="322"/>
      <c r="X2113" s="322"/>
      <c r="Y2113" s="322"/>
      <c r="Z2113" s="322"/>
      <c r="AA2113" s="322"/>
      <c r="AB2113" s="322"/>
      <c r="AC2113" s="322"/>
      <c r="AD2113" s="322"/>
      <c r="AE2113" s="322"/>
      <c r="AF2113" s="322"/>
      <c r="AG2113" s="322"/>
      <c r="AH2113" s="322"/>
      <c r="AI2113" s="322"/>
      <c r="AJ2113" s="322"/>
      <c r="AK2113" s="322"/>
      <c r="AL2113" s="322"/>
      <c r="AM2113" s="323"/>
      <c r="AN2113" s="353"/>
      <c r="AO2113" s="354"/>
      <c r="AP2113" s="354"/>
      <c r="AQ2113" s="354"/>
      <c r="AR2113" s="354"/>
      <c r="AS2113" s="354"/>
      <c r="AT2113" s="354"/>
      <c r="AU2113" s="354"/>
      <c r="AV2113" s="354"/>
      <c r="AW2113" s="354"/>
      <c r="AX2113" s="354"/>
      <c r="AY2113" s="354"/>
      <c r="AZ2113" s="354"/>
      <c r="BA2113" s="354"/>
      <c r="BB2113" s="354"/>
      <c r="BC2113" s="354"/>
      <c r="BD2113" s="354"/>
      <c r="BE2113" s="354"/>
      <c r="BF2113" s="354"/>
      <c r="BG2113" s="354"/>
      <c r="BH2113" s="354"/>
      <c r="BI2113" s="354"/>
      <c r="BJ2113" s="354"/>
      <c r="BK2113" s="354"/>
      <c r="BL2113" s="354"/>
      <c r="BM2113" s="354"/>
      <c r="BN2113" s="354"/>
      <c r="BO2113" s="354"/>
      <c r="BP2113" s="354"/>
      <c r="BQ2113" s="354"/>
      <c r="BR2113" s="354"/>
      <c r="BS2113" s="354"/>
      <c r="BT2113" s="355"/>
      <c r="BU2113" s="324" t="str">
        <f t="shared" si="130"/>
        <v>No disability</v>
      </c>
      <c r="BV2113" s="328" t="str">
        <f t="shared" si="128"/>
        <v>Out</v>
      </c>
      <c r="BW2113" s="329" t="str">
        <f t="shared" si="129"/>
        <v>Out</v>
      </c>
      <c r="BX2113" s="327" t="str">
        <f t="shared" si="131"/>
        <v/>
      </c>
    </row>
    <row r="2114" spans="2:76" x14ac:dyDescent="0.2">
      <c r="B2114" s="137"/>
      <c r="C2114" s="138"/>
      <c r="D2114" s="139" t="s">
        <v>2141</v>
      </c>
      <c r="E2114" s="140"/>
      <c r="F2114" s="140"/>
      <c r="G2114" s="321"/>
      <c r="H2114" s="322"/>
      <c r="I2114" s="322"/>
      <c r="J2114" s="322"/>
      <c r="K2114" s="322"/>
      <c r="L2114" s="322"/>
      <c r="M2114" s="322"/>
      <c r="N2114" s="322"/>
      <c r="O2114" s="322"/>
      <c r="P2114" s="322"/>
      <c r="Q2114" s="322"/>
      <c r="R2114" s="322"/>
      <c r="S2114" s="322"/>
      <c r="T2114" s="322"/>
      <c r="U2114" s="322"/>
      <c r="V2114" s="322"/>
      <c r="W2114" s="322"/>
      <c r="X2114" s="322"/>
      <c r="Y2114" s="322"/>
      <c r="Z2114" s="322"/>
      <c r="AA2114" s="322"/>
      <c r="AB2114" s="322"/>
      <c r="AC2114" s="322"/>
      <c r="AD2114" s="322"/>
      <c r="AE2114" s="322"/>
      <c r="AF2114" s="322"/>
      <c r="AG2114" s="322"/>
      <c r="AH2114" s="322"/>
      <c r="AI2114" s="322"/>
      <c r="AJ2114" s="322"/>
      <c r="AK2114" s="322"/>
      <c r="AL2114" s="322"/>
      <c r="AM2114" s="323"/>
      <c r="AN2114" s="353"/>
      <c r="AO2114" s="354"/>
      <c r="AP2114" s="354"/>
      <c r="AQ2114" s="354"/>
      <c r="AR2114" s="354"/>
      <c r="AS2114" s="354"/>
      <c r="AT2114" s="354"/>
      <c r="AU2114" s="354"/>
      <c r="AV2114" s="354"/>
      <c r="AW2114" s="354"/>
      <c r="AX2114" s="354"/>
      <c r="AY2114" s="354"/>
      <c r="AZ2114" s="354"/>
      <c r="BA2114" s="354"/>
      <c r="BB2114" s="354"/>
      <c r="BC2114" s="354"/>
      <c r="BD2114" s="354"/>
      <c r="BE2114" s="354"/>
      <c r="BF2114" s="354"/>
      <c r="BG2114" s="354"/>
      <c r="BH2114" s="354"/>
      <c r="BI2114" s="354"/>
      <c r="BJ2114" s="354"/>
      <c r="BK2114" s="354"/>
      <c r="BL2114" s="354"/>
      <c r="BM2114" s="354"/>
      <c r="BN2114" s="354"/>
      <c r="BO2114" s="354"/>
      <c r="BP2114" s="354"/>
      <c r="BQ2114" s="354"/>
      <c r="BR2114" s="354"/>
      <c r="BS2114" s="354"/>
      <c r="BT2114" s="355"/>
      <c r="BU2114" s="324" t="str">
        <f t="shared" si="130"/>
        <v>No disability</v>
      </c>
      <c r="BV2114" s="328" t="str">
        <f t="shared" si="128"/>
        <v>Out</v>
      </c>
      <c r="BW2114" s="329" t="str">
        <f t="shared" si="129"/>
        <v>Out</v>
      </c>
      <c r="BX2114" s="327" t="str">
        <f t="shared" si="131"/>
        <v/>
      </c>
    </row>
    <row r="2115" spans="2:76" x14ac:dyDescent="0.2">
      <c r="B2115" s="137"/>
      <c r="C2115" s="138"/>
      <c r="D2115" s="139" t="s">
        <v>2142</v>
      </c>
      <c r="E2115" s="140"/>
      <c r="F2115" s="140"/>
      <c r="G2115" s="321"/>
      <c r="H2115" s="322"/>
      <c r="I2115" s="322"/>
      <c r="J2115" s="322"/>
      <c r="K2115" s="322"/>
      <c r="L2115" s="322"/>
      <c r="M2115" s="322"/>
      <c r="N2115" s="322"/>
      <c r="O2115" s="322"/>
      <c r="P2115" s="322"/>
      <c r="Q2115" s="322"/>
      <c r="R2115" s="322"/>
      <c r="S2115" s="322"/>
      <c r="T2115" s="322"/>
      <c r="U2115" s="322"/>
      <c r="V2115" s="322"/>
      <c r="W2115" s="322"/>
      <c r="X2115" s="322"/>
      <c r="Y2115" s="322"/>
      <c r="Z2115" s="322"/>
      <c r="AA2115" s="322"/>
      <c r="AB2115" s="322"/>
      <c r="AC2115" s="322"/>
      <c r="AD2115" s="322"/>
      <c r="AE2115" s="322"/>
      <c r="AF2115" s="322"/>
      <c r="AG2115" s="322"/>
      <c r="AH2115" s="322"/>
      <c r="AI2115" s="322"/>
      <c r="AJ2115" s="322"/>
      <c r="AK2115" s="322"/>
      <c r="AL2115" s="322"/>
      <c r="AM2115" s="323"/>
      <c r="AN2115" s="353"/>
      <c r="AO2115" s="354"/>
      <c r="AP2115" s="354"/>
      <c r="AQ2115" s="354"/>
      <c r="AR2115" s="354"/>
      <c r="AS2115" s="354"/>
      <c r="AT2115" s="354"/>
      <c r="AU2115" s="354"/>
      <c r="AV2115" s="354"/>
      <c r="AW2115" s="354"/>
      <c r="AX2115" s="354"/>
      <c r="AY2115" s="354"/>
      <c r="AZ2115" s="354"/>
      <c r="BA2115" s="354"/>
      <c r="BB2115" s="354"/>
      <c r="BC2115" s="354"/>
      <c r="BD2115" s="354"/>
      <c r="BE2115" s="354"/>
      <c r="BF2115" s="354"/>
      <c r="BG2115" s="354"/>
      <c r="BH2115" s="354"/>
      <c r="BI2115" s="354"/>
      <c r="BJ2115" s="354"/>
      <c r="BK2115" s="354"/>
      <c r="BL2115" s="354"/>
      <c r="BM2115" s="354"/>
      <c r="BN2115" s="354"/>
      <c r="BO2115" s="354"/>
      <c r="BP2115" s="354"/>
      <c r="BQ2115" s="354"/>
      <c r="BR2115" s="354"/>
      <c r="BS2115" s="354"/>
      <c r="BT2115" s="355"/>
      <c r="BU2115" s="324" t="str">
        <f t="shared" si="130"/>
        <v>No disability</v>
      </c>
      <c r="BV2115" s="328" t="str">
        <f t="shared" si="128"/>
        <v>Out</v>
      </c>
      <c r="BW2115" s="329" t="str">
        <f t="shared" si="129"/>
        <v>Out</v>
      </c>
      <c r="BX2115" s="327" t="str">
        <f t="shared" si="131"/>
        <v/>
      </c>
    </row>
    <row r="2116" spans="2:76" x14ac:dyDescent="0.2">
      <c r="B2116" s="137"/>
      <c r="C2116" s="138"/>
      <c r="D2116" s="139" t="s">
        <v>2143</v>
      </c>
      <c r="E2116" s="140"/>
      <c r="F2116" s="140"/>
      <c r="G2116" s="321"/>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322"/>
      <c r="AE2116" s="322"/>
      <c r="AF2116" s="322"/>
      <c r="AG2116" s="322"/>
      <c r="AH2116" s="322"/>
      <c r="AI2116" s="322"/>
      <c r="AJ2116" s="322"/>
      <c r="AK2116" s="322"/>
      <c r="AL2116" s="322"/>
      <c r="AM2116" s="323"/>
      <c r="AN2116" s="353"/>
      <c r="AO2116" s="354"/>
      <c r="AP2116" s="354"/>
      <c r="AQ2116" s="354"/>
      <c r="AR2116" s="354"/>
      <c r="AS2116" s="354"/>
      <c r="AT2116" s="354"/>
      <c r="AU2116" s="354"/>
      <c r="AV2116" s="354"/>
      <c r="AW2116" s="354"/>
      <c r="AX2116" s="354"/>
      <c r="AY2116" s="354"/>
      <c r="AZ2116" s="354"/>
      <c r="BA2116" s="354"/>
      <c r="BB2116" s="354"/>
      <c r="BC2116" s="354"/>
      <c r="BD2116" s="354"/>
      <c r="BE2116" s="354"/>
      <c r="BF2116" s="354"/>
      <c r="BG2116" s="354"/>
      <c r="BH2116" s="354"/>
      <c r="BI2116" s="354"/>
      <c r="BJ2116" s="354"/>
      <c r="BK2116" s="354"/>
      <c r="BL2116" s="354"/>
      <c r="BM2116" s="354"/>
      <c r="BN2116" s="354"/>
      <c r="BO2116" s="354"/>
      <c r="BP2116" s="354"/>
      <c r="BQ2116" s="354"/>
      <c r="BR2116" s="354"/>
      <c r="BS2116" s="354"/>
      <c r="BT2116" s="355"/>
      <c r="BU2116" s="324" t="str">
        <f t="shared" si="130"/>
        <v>No disability</v>
      </c>
      <c r="BV2116" s="328" t="str">
        <f t="shared" si="128"/>
        <v>Out</v>
      </c>
      <c r="BW2116" s="329" t="str">
        <f t="shared" si="129"/>
        <v>Out</v>
      </c>
      <c r="BX2116" s="327" t="str">
        <f t="shared" si="131"/>
        <v/>
      </c>
    </row>
    <row r="2117" spans="2:76" x14ac:dyDescent="0.2">
      <c r="B2117" s="137"/>
      <c r="C2117" s="138"/>
      <c r="D2117" s="139" t="s">
        <v>2144</v>
      </c>
      <c r="E2117" s="140"/>
      <c r="F2117" s="140"/>
      <c r="G2117" s="321"/>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322"/>
      <c r="AE2117" s="322"/>
      <c r="AF2117" s="322"/>
      <c r="AG2117" s="322"/>
      <c r="AH2117" s="322"/>
      <c r="AI2117" s="322"/>
      <c r="AJ2117" s="322"/>
      <c r="AK2117" s="322"/>
      <c r="AL2117" s="322"/>
      <c r="AM2117" s="323"/>
      <c r="AN2117" s="353"/>
      <c r="AO2117" s="354"/>
      <c r="AP2117" s="354"/>
      <c r="AQ2117" s="354"/>
      <c r="AR2117" s="354"/>
      <c r="AS2117" s="354"/>
      <c r="AT2117" s="354"/>
      <c r="AU2117" s="354"/>
      <c r="AV2117" s="354"/>
      <c r="AW2117" s="354"/>
      <c r="AX2117" s="354"/>
      <c r="AY2117" s="354"/>
      <c r="AZ2117" s="354"/>
      <c r="BA2117" s="354"/>
      <c r="BB2117" s="354"/>
      <c r="BC2117" s="354"/>
      <c r="BD2117" s="354"/>
      <c r="BE2117" s="354"/>
      <c r="BF2117" s="354"/>
      <c r="BG2117" s="354"/>
      <c r="BH2117" s="354"/>
      <c r="BI2117" s="354"/>
      <c r="BJ2117" s="354"/>
      <c r="BK2117" s="354"/>
      <c r="BL2117" s="354"/>
      <c r="BM2117" s="354"/>
      <c r="BN2117" s="354"/>
      <c r="BO2117" s="354"/>
      <c r="BP2117" s="354"/>
      <c r="BQ2117" s="354"/>
      <c r="BR2117" s="354"/>
      <c r="BS2117" s="354"/>
      <c r="BT2117" s="355"/>
      <c r="BU2117" s="324" t="str">
        <f t="shared" si="130"/>
        <v>No disability</v>
      </c>
      <c r="BV2117" s="328" t="str">
        <f t="shared" si="128"/>
        <v>Out</v>
      </c>
      <c r="BW2117" s="329" t="str">
        <f t="shared" si="129"/>
        <v>Out</v>
      </c>
      <c r="BX2117" s="327" t="str">
        <f t="shared" si="131"/>
        <v/>
      </c>
    </row>
    <row r="2118" spans="2:76" x14ac:dyDescent="0.2">
      <c r="B2118" s="137"/>
      <c r="C2118" s="138"/>
      <c r="D2118" s="139" t="s">
        <v>2145</v>
      </c>
      <c r="E2118" s="140"/>
      <c r="F2118" s="140"/>
      <c r="G2118" s="321"/>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322"/>
      <c r="AE2118" s="322"/>
      <c r="AF2118" s="322"/>
      <c r="AG2118" s="322"/>
      <c r="AH2118" s="322"/>
      <c r="AI2118" s="322"/>
      <c r="AJ2118" s="322"/>
      <c r="AK2118" s="322"/>
      <c r="AL2118" s="322"/>
      <c r="AM2118" s="323"/>
      <c r="AN2118" s="353"/>
      <c r="AO2118" s="354"/>
      <c r="AP2118" s="354"/>
      <c r="AQ2118" s="354"/>
      <c r="AR2118" s="354"/>
      <c r="AS2118" s="354"/>
      <c r="AT2118" s="354"/>
      <c r="AU2118" s="354"/>
      <c r="AV2118" s="354"/>
      <c r="AW2118" s="354"/>
      <c r="AX2118" s="354"/>
      <c r="AY2118" s="354"/>
      <c r="AZ2118" s="354"/>
      <c r="BA2118" s="354"/>
      <c r="BB2118" s="354"/>
      <c r="BC2118" s="354"/>
      <c r="BD2118" s="354"/>
      <c r="BE2118" s="354"/>
      <c r="BF2118" s="354"/>
      <c r="BG2118" s="354"/>
      <c r="BH2118" s="354"/>
      <c r="BI2118" s="354"/>
      <c r="BJ2118" s="354"/>
      <c r="BK2118" s="354"/>
      <c r="BL2118" s="354"/>
      <c r="BM2118" s="354"/>
      <c r="BN2118" s="354"/>
      <c r="BO2118" s="354"/>
      <c r="BP2118" s="354"/>
      <c r="BQ2118" s="354"/>
      <c r="BR2118" s="354"/>
      <c r="BS2118" s="354"/>
      <c r="BT2118" s="355"/>
      <c r="BU2118" s="324" t="str">
        <f t="shared" si="130"/>
        <v>No disability</v>
      </c>
      <c r="BV2118" s="328" t="str">
        <f t="shared" si="128"/>
        <v>Out</v>
      </c>
      <c r="BW2118" s="329" t="str">
        <f t="shared" si="129"/>
        <v>Out</v>
      </c>
      <c r="BX2118" s="327" t="str">
        <f t="shared" si="131"/>
        <v/>
      </c>
    </row>
    <row r="2119" spans="2:76" x14ac:dyDescent="0.2">
      <c r="B2119" s="137"/>
      <c r="C2119" s="138"/>
      <c r="D2119" s="139" t="s">
        <v>2146</v>
      </c>
      <c r="E2119" s="140"/>
      <c r="F2119" s="140"/>
      <c r="G2119" s="321"/>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322"/>
      <c r="AE2119" s="322"/>
      <c r="AF2119" s="322"/>
      <c r="AG2119" s="322"/>
      <c r="AH2119" s="322"/>
      <c r="AI2119" s="322"/>
      <c r="AJ2119" s="322"/>
      <c r="AK2119" s="322"/>
      <c r="AL2119" s="322"/>
      <c r="AM2119" s="323"/>
      <c r="AN2119" s="353"/>
      <c r="AO2119" s="354"/>
      <c r="AP2119" s="354"/>
      <c r="AQ2119" s="354"/>
      <c r="AR2119" s="354"/>
      <c r="AS2119" s="354"/>
      <c r="AT2119" s="354"/>
      <c r="AU2119" s="354"/>
      <c r="AV2119" s="354"/>
      <c r="AW2119" s="354"/>
      <c r="AX2119" s="354"/>
      <c r="AY2119" s="354"/>
      <c r="AZ2119" s="354"/>
      <c r="BA2119" s="354"/>
      <c r="BB2119" s="354"/>
      <c r="BC2119" s="354"/>
      <c r="BD2119" s="354"/>
      <c r="BE2119" s="354"/>
      <c r="BF2119" s="354"/>
      <c r="BG2119" s="354"/>
      <c r="BH2119" s="354"/>
      <c r="BI2119" s="354"/>
      <c r="BJ2119" s="354"/>
      <c r="BK2119" s="354"/>
      <c r="BL2119" s="354"/>
      <c r="BM2119" s="354"/>
      <c r="BN2119" s="354"/>
      <c r="BO2119" s="354"/>
      <c r="BP2119" s="354"/>
      <c r="BQ2119" s="354"/>
      <c r="BR2119" s="354"/>
      <c r="BS2119" s="354"/>
      <c r="BT2119" s="355"/>
      <c r="BU2119" s="324" t="str">
        <f t="shared" si="130"/>
        <v>No disability</v>
      </c>
      <c r="BV2119" s="328" t="str">
        <f t="shared" si="128"/>
        <v>Out</v>
      </c>
      <c r="BW2119" s="329" t="str">
        <f t="shared" si="129"/>
        <v>Out</v>
      </c>
      <c r="BX2119" s="327" t="str">
        <f t="shared" si="131"/>
        <v/>
      </c>
    </row>
    <row r="2120" spans="2:76" x14ac:dyDescent="0.2">
      <c r="B2120" s="137"/>
      <c r="C2120" s="138"/>
      <c r="D2120" s="139" t="s">
        <v>2147</v>
      </c>
      <c r="E2120" s="140"/>
      <c r="F2120" s="140"/>
      <c r="G2120" s="321"/>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322"/>
      <c r="AE2120" s="322"/>
      <c r="AF2120" s="322"/>
      <c r="AG2120" s="322"/>
      <c r="AH2120" s="322"/>
      <c r="AI2120" s="322"/>
      <c r="AJ2120" s="322"/>
      <c r="AK2120" s="322"/>
      <c r="AL2120" s="322"/>
      <c r="AM2120" s="323"/>
      <c r="AN2120" s="353"/>
      <c r="AO2120" s="354"/>
      <c r="AP2120" s="354"/>
      <c r="AQ2120" s="354"/>
      <c r="AR2120" s="354"/>
      <c r="AS2120" s="354"/>
      <c r="AT2120" s="354"/>
      <c r="AU2120" s="354"/>
      <c r="AV2120" s="354"/>
      <c r="AW2120" s="354"/>
      <c r="AX2120" s="354"/>
      <c r="AY2120" s="354"/>
      <c r="AZ2120" s="354"/>
      <c r="BA2120" s="354"/>
      <c r="BB2120" s="354"/>
      <c r="BC2120" s="354"/>
      <c r="BD2120" s="354"/>
      <c r="BE2120" s="354"/>
      <c r="BF2120" s="354"/>
      <c r="BG2120" s="354"/>
      <c r="BH2120" s="354"/>
      <c r="BI2120" s="354"/>
      <c r="BJ2120" s="354"/>
      <c r="BK2120" s="354"/>
      <c r="BL2120" s="354"/>
      <c r="BM2120" s="354"/>
      <c r="BN2120" s="354"/>
      <c r="BO2120" s="354"/>
      <c r="BP2120" s="354"/>
      <c r="BQ2120" s="354"/>
      <c r="BR2120" s="354"/>
      <c r="BS2120" s="354"/>
      <c r="BT2120" s="355"/>
      <c r="BU2120" s="324" t="str">
        <f t="shared" si="130"/>
        <v>No disability</v>
      </c>
      <c r="BV2120" s="328" t="str">
        <f t="shared" si="128"/>
        <v>Out</v>
      </c>
      <c r="BW2120" s="329" t="str">
        <f t="shared" si="129"/>
        <v>Out</v>
      </c>
      <c r="BX2120" s="327" t="str">
        <f t="shared" si="131"/>
        <v/>
      </c>
    </row>
    <row r="2121" spans="2:76" x14ac:dyDescent="0.2">
      <c r="B2121" s="137"/>
      <c r="C2121" s="138"/>
      <c r="D2121" s="139" t="s">
        <v>2148</v>
      </c>
      <c r="E2121" s="140"/>
      <c r="F2121" s="140"/>
      <c r="G2121" s="321"/>
      <c r="H2121" s="322"/>
      <c r="I2121" s="322"/>
      <c r="J2121" s="322"/>
      <c r="K2121" s="322"/>
      <c r="L2121" s="322"/>
      <c r="M2121" s="322"/>
      <c r="N2121" s="322"/>
      <c r="O2121" s="322"/>
      <c r="P2121" s="322"/>
      <c r="Q2121" s="322"/>
      <c r="R2121" s="322"/>
      <c r="S2121" s="322"/>
      <c r="T2121" s="322"/>
      <c r="U2121" s="322"/>
      <c r="V2121" s="322"/>
      <c r="W2121" s="322"/>
      <c r="X2121" s="322"/>
      <c r="Y2121" s="322"/>
      <c r="Z2121" s="322"/>
      <c r="AA2121" s="322"/>
      <c r="AB2121" s="322"/>
      <c r="AC2121" s="322"/>
      <c r="AD2121" s="322"/>
      <c r="AE2121" s="322"/>
      <c r="AF2121" s="322"/>
      <c r="AG2121" s="322"/>
      <c r="AH2121" s="322"/>
      <c r="AI2121" s="322"/>
      <c r="AJ2121" s="322"/>
      <c r="AK2121" s="322"/>
      <c r="AL2121" s="322"/>
      <c r="AM2121" s="323"/>
      <c r="AN2121" s="353"/>
      <c r="AO2121" s="354"/>
      <c r="AP2121" s="354"/>
      <c r="AQ2121" s="354"/>
      <c r="AR2121" s="354"/>
      <c r="AS2121" s="354"/>
      <c r="AT2121" s="354"/>
      <c r="AU2121" s="354"/>
      <c r="AV2121" s="354"/>
      <c r="AW2121" s="354"/>
      <c r="AX2121" s="354"/>
      <c r="AY2121" s="354"/>
      <c r="AZ2121" s="354"/>
      <c r="BA2121" s="354"/>
      <c r="BB2121" s="354"/>
      <c r="BC2121" s="354"/>
      <c r="BD2121" s="354"/>
      <c r="BE2121" s="354"/>
      <c r="BF2121" s="354"/>
      <c r="BG2121" s="354"/>
      <c r="BH2121" s="354"/>
      <c r="BI2121" s="354"/>
      <c r="BJ2121" s="354"/>
      <c r="BK2121" s="354"/>
      <c r="BL2121" s="354"/>
      <c r="BM2121" s="354"/>
      <c r="BN2121" s="354"/>
      <c r="BO2121" s="354"/>
      <c r="BP2121" s="354"/>
      <c r="BQ2121" s="354"/>
      <c r="BR2121" s="354"/>
      <c r="BS2121" s="354"/>
      <c r="BT2121" s="355"/>
      <c r="BU2121" s="324" t="str">
        <f t="shared" si="130"/>
        <v>No disability</v>
      </c>
      <c r="BV2121" s="328" t="str">
        <f t="shared" si="128"/>
        <v>Out</v>
      </c>
      <c r="BW2121" s="329" t="str">
        <f t="shared" si="129"/>
        <v>Out</v>
      </c>
      <c r="BX2121" s="327" t="str">
        <f t="shared" si="131"/>
        <v/>
      </c>
    </row>
    <row r="2122" spans="2:76" x14ac:dyDescent="0.2">
      <c r="B2122" s="137"/>
      <c r="C2122" s="138"/>
      <c r="D2122" s="139" t="s">
        <v>2149</v>
      </c>
      <c r="E2122" s="140"/>
      <c r="F2122" s="140"/>
      <c r="G2122" s="321"/>
      <c r="H2122" s="322"/>
      <c r="I2122" s="322"/>
      <c r="J2122" s="322"/>
      <c r="K2122" s="322"/>
      <c r="L2122" s="322"/>
      <c r="M2122" s="322"/>
      <c r="N2122" s="322"/>
      <c r="O2122" s="322"/>
      <c r="P2122" s="322"/>
      <c r="Q2122" s="322"/>
      <c r="R2122" s="322"/>
      <c r="S2122" s="322"/>
      <c r="T2122" s="322"/>
      <c r="U2122" s="322"/>
      <c r="V2122" s="322"/>
      <c r="W2122" s="322"/>
      <c r="X2122" s="322"/>
      <c r="Y2122" s="322"/>
      <c r="Z2122" s="322"/>
      <c r="AA2122" s="322"/>
      <c r="AB2122" s="322"/>
      <c r="AC2122" s="322"/>
      <c r="AD2122" s="322"/>
      <c r="AE2122" s="322"/>
      <c r="AF2122" s="322"/>
      <c r="AG2122" s="322"/>
      <c r="AH2122" s="322"/>
      <c r="AI2122" s="322"/>
      <c r="AJ2122" s="322"/>
      <c r="AK2122" s="322"/>
      <c r="AL2122" s="322"/>
      <c r="AM2122" s="323"/>
      <c r="AN2122" s="353"/>
      <c r="AO2122" s="354"/>
      <c r="AP2122" s="354"/>
      <c r="AQ2122" s="354"/>
      <c r="AR2122" s="354"/>
      <c r="AS2122" s="354"/>
      <c r="AT2122" s="354"/>
      <c r="AU2122" s="354"/>
      <c r="AV2122" s="354"/>
      <c r="AW2122" s="354"/>
      <c r="AX2122" s="354"/>
      <c r="AY2122" s="354"/>
      <c r="AZ2122" s="354"/>
      <c r="BA2122" s="354"/>
      <c r="BB2122" s="354"/>
      <c r="BC2122" s="354"/>
      <c r="BD2122" s="354"/>
      <c r="BE2122" s="354"/>
      <c r="BF2122" s="354"/>
      <c r="BG2122" s="354"/>
      <c r="BH2122" s="354"/>
      <c r="BI2122" s="354"/>
      <c r="BJ2122" s="354"/>
      <c r="BK2122" s="354"/>
      <c r="BL2122" s="354"/>
      <c r="BM2122" s="354"/>
      <c r="BN2122" s="354"/>
      <c r="BO2122" s="354"/>
      <c r="BP2122" s="354"/>
      <c r="BQ2122" s="354"/>
      <c r="BR2122" s="354"/>
      <c r="BS2122" s="354"/>
      <c r="BT2122" s="355"/>
      <c r="BU2122" s="324" t="str">
        <f t="shared" si="130"/>
        <v>No disability</v>
      </c>
      <c r="BV2122" s="328" t="str">
        <f t="shared" si="128"/>
        <v>Out</v>
      </c>
      <c r="BW2122" s="329" t="str">
        <f t="shared" si="129"/>
        <v>Out</v>
      </c>
      <c r="BX2122" s="327" t="str">
        <f t="shared" si="131"/>
        <v/>
      </c>
    </row>
    <row r="2123" spans="2:76" x14ac:dyDescent="0.2">
      <c r="B2123" s="137"/>
      <c r="C2123" s="138"/>
      <c r="D2123" s="139" t="s">
        <v>2150</v>
      </c>
      <c r="E2123" s="140"/>
      <c r="F2123" s="140"/>
      <c r="G2123" s="321"/>
      <c r="H2123" s="322"/>
      <c r="I2123" s="322"/>
      <c r="J2123" s="322"/>
      <c r="K2123" s="322"/>
      <c r="L2123" s="322"/>
      <c r="M2123" s="322"/>
      <c r="N2123" s="322"/>
      <c r="O2123" s="322"/>
      <c r="P2123" s="322"/>
      <c r="Q2123" s="322"/>
      <c r="R2123" s="322"/>
      <c r="S2123" s="322"/>
      <c r="T2123" s="322"/>
      <c r="U2123" s="322"/>
      <c r="V2123" s="322"/>
      <c r="W2123" s="322"/>
      <c r="X2123" s="322"/>
      <c r="Y2123" s="322"/>
      <c r="Z2123" s="322"/>
      <c r="AA2123" s="322"/>
      <c r="AB2123" s="322"/>
      <c r="AC2123" s="322"/>
      <c r="AD2123" s="322"/>
      <c r="AE2123" s="322"/>
      <c r="AF2123" s="322"/>
      <c r="AG2123" s="322"/>
      <c r="AH2123" s="322"/>
      <c r="AI2123" s="322"/>
      <c r="AJ2123" s="322"/>
      <c r="AK2123" s="322"/>
      <c r="AL2123" s="322"/>
      <c r="AM2123" s="323"/>
      <c r="AN2123" s="353"/>
      <c r="AO2123" s="354"/>
      <c r="AP2123" s="354"/>
      <c r="AQ2123" s="354"/>
      <c r="AR2123" s="354"/>
      <c r="AS2123" s="354"/>
      <c r="AT2123" s="354"/>
      <c r="AU2123" s="354"/>
      <c r="AV2123" s="354"/>
      <c r="AW2123" s="354"/>
      <c r="AX2123" s="354"/>
      <c r="AY2123" s="354"/>
      <c r="AZ2123" s="354"/>
      <c r="BA2123" s="354"/>
      <c r="BB2123" s="354"/>
      <c r="BC2123" s="354"/>
      <c r="BD2123" s="354"/>
      <c r="BE2123" s="354"/>
      <c r="BF2123" s="354"/>
      <c r="BG2123" s="354"/>
      <c r="BH2123" s="354"/>
      <c r="BI2123" s="354"/>
      <c r="BJ2123" s="354"/>
      <c r="BK2123" s="354"/>
      <c r="BL2123" s="354"/>
      <c r="BM2123" s="354"/>
      <c r="BN2123" s="354"/>
      <c r="BO2123" s="354"/>
      <c r="BP2123" s="354"/>
      <c r="BQ2123" s="354"/>
      <c r="BR2123" s="354"/>
      <c r="BS2123" s="354"/>
      <c r="BT2123" s="355"/>
      <c r="BU2123" s="324" t="str">
        <f t="shared" si="130"/>
        <v>No disability</v>
      </c>
      <c r="BV2123" s="328" t="str">
        <f t="shared" si="128"/>
        <v>Out</v>
      </c>
      <c r="BW2123" s="329" t="str">
        <f t="shared" si="129"/>
        <v>Out</v>
      </c>
      <c r="BX2123" s="327" t="str">
        <f t="shared" si="131"/>
        <v/>
      </c>
    </row>
    <row r="2124" spans="2:76" x14ac:dyDescent="0.2">
      <c r="B2124" s="137"/>
      <c r="C2124" s="138"/>
      <c r="D2124" s="139" t="s">
        <v>2151</v>
      </c>
      <c r="E2124" s="140"/>
      <c r="F2124" s="140"/>
      <c r="G2124" s="321"/>
      <c r="H2124" s="322"/>
      <c r="I2124" s="322"/>
      <c r="J2124" s="322"/>
      <c r="K2124" s="322"/>
      <c r="L2124" s="322"/>
      <c r="M2124" s="322"/>
      <c r="N2124" s="322"/>
      <c r="O2124" s="322"/>
      <c r="P2124" s="322"/>
      <c r="Q2124" s="322"/>
      <c r="R2124" s="322"/>
      <c r="S2124" s="322"/>
      <c r="T2124" s="322"/>
      <c r="U2124" s="322"/>
      <c r="V2124" s="322"/>
      <c r="W2124" s="322"/>
      <c r="X2124" s="322"/>
      <c r="Y2124" s="322"/>
      <c r="Z2124" s="322"/>
      <c r="AA2124" s="322"/>
      <c r="AB2124" s="322"/>
      <c r="AC2124" s="322"/>
      <c r="AD2124" s="322"/>
      <c r="AE2124" s="322"/>
      <c r="AF2124" s="322"/>
      <c r="AG2124" s="322"/>
      <c r="AH2124" s="322"/>
      <c r="AI2124" s="322"/>
      <c r="AJ2124" s="322"/>
      <c r="AK2124" s="322"/>
      <c r="AL2124" s="322"/>
      <c r="AM2124" s="323"/>
      <c r="AN2124" s="353"/>
      <c r="AO2124" s="354"/>
      <c r="AP2124" s="354"/>
      <c r="AQ2124" s="354"/>
      <c r="AR2124" s="354"/>
      <c r="AS2124" s="354"/>
      <c r="AT2124" s="354"/>
      <c r="AU2124" s="354"/>
      <c r="AV2124" s="354"/>
      <c r="AW2124" s="354"/>
      <c r="AX2124" s="354"/>
      <c r="AY2124" s="354"/>
      <c r="AZ2124" s="354"/>
      <c r="BA2124" s="354"/>
      <c r="BB2124" s="354"/>
      <c r="BC2124" s="354"/>
      <c r="BD2124" s="354"/>
      <c r="BE2124" s="354"/>
      <c r="BF2124" s="354"/>
      <c r="BG2124" s="354"/>
      <c r="BH2124" s="354"/>
      <c r="BI2124" s="354"/>
      <c r="BJ2124" s="354"/>
      <c r="BK2124" s="354"/>
      <c r="BL2124" s="354"/>
      <c r="BM2124" s="354"/>
      <c r="BN2124" s="354"/>
      <c r="BO2124" s="354"/>
      <c r="BP2124" s="354"/>
      <c r="BQ2124" s="354"/>
      <c r="BR2124" s="354"/>
      <c r="BS2124" s="354"/>
      <c r="BT2124" s="355"/>
      <c r="BU2124" s="324" t="str">
        <f t="shared" si="130"/>
        <v>No disability</v>
      </c>
      <c r="BV2124" s="328" t="str">
        <f t="shared" si="128"/>
        <v>Out</v>
      </c>
      <c r="BW2124" s="329" t="str">
        <f t="shared" si="129"/>
        <v>Out</v>
      </c>
      <c r="BX2124" s="327" t="str">
        <f t="shared" si="131"/>
        <v/>
      </c>
    </row>
    <row r="2125" spans="2:76" x14ac:dyDescent="0.2">
      <c r="B2125" s="137"/>
      <c r="C2125" s="138"/>
      <c r="D2125" s="139" t="s">
        <v>2152</v>
      </c>
      <c r="E2125" s="140"/>
      <c r="F2125" s="140"/>
      <c r="G2125" s="321"/>
      <c r="H2125" s="322"/>
      <c r="I2125" s="322"/>
      <c r="J2125" s="322"/>
      <c r="K2125" s="322"/>
      <c r="L2125" s="322"/>
      <c r="M2125" s="322"/>
      <c r="N2125" s="322"/>
      <c r="O2125" s="322"/>
      <c r="P2125" s="322"/>
      <c r="Q2125" s="322"/>
      <c r="R2125" s="322"/>
      <c r="S2125" s="322"/>
      <c r="T2125" s="322"/>
      <c r="U2125" s="322"/>
      <c r="V2125" s="322"/>
      <c r="W2125" s="322"/>
      <c r="X2125" s="322"/>
      <c r="Y2125" s="322"/>
      <c r="Z2125" s="322"/>
      <c r="AA2125" s="322"/>
      <c r="AB2125" s="322"/>
      <c r="AC2125" s="322"/>
      <c r="AD2125" s="322"/>
      <c r="AE2125" s="322"/>
      <c r="AF2125" s="322"/>
      <c r="AG2125" s="322"/>
      <c r="AH2125" s="322"/>
      <c r="AI2125" s="322"/>
      <c r="AJ2125" s="322"/>
      <c r="AK2125" s="322"/>
      <c r="AL2125" s="322"/>
      <c r="AM2125" s="323"/>
      <c r="AN2125" s="353"/>
      <c r="AO2125" s="354"/>
      <c r="AP2125" s="354"/>
      <c r="AQ2125" s="354"/>
      <c r="AR2125" s="354"/>
      <c r="AS2125" s="354"/>
      <c r="AT2125" s="354"/>
      <c r="AU2125" s="354"/>
      <c r="AV2125" s="354"/>
      <c r="AW2125" s="354"/>
      <c r="AX2125" s="354"/>
      <c r="AY2125" s="354"/>
      <c r="AZ2125" s="354"/>
      <c r="BA2125" s="354"/>
      <c r="BB2125" s="354"/>
      <c r="BC2125" s="354"/>
      <c r="BD2125" s="354"/>
      <c r="BE2125" s="354"/>
      <c r="BF2125" s="354"/>
      <c r="BG2125" s="354"/>
      <c r="BH2125" s="354"/>
      <c r="BI2125" s="354"/>
      <c r="BJ2125" s="354"/>
      <c r="BK2125" s="354"/>
      <c r="BL2125" s="354"/>
      <c r="BM2125" s="354"/>
      <c r="BN2125" s="354"/>
      <c r="BO2125" s="354"/>
      <c r="BP2125" s="354"/>
      <c r="BQ2125" s="354"/>
      <c r="BR2125" s="354"/>
      <c r="BS2125" s="354"/>
      <c r="BT2125" s="355"/>
      <c r="BU2125" s="324" t="str">
        <f t="shared" si="130"/>
        <v>No disability</v>
      </c>
      <c r="BV2125" s="328" t="str">
        <f t="shared" si="128"/>
        <v>Out</v>
      </c>
      <c r="BW2125" s="329" t="str">
        <f t="shared" si="129"/>
        <v>Out</v>
      </c>
      <c r="BX2125" s="327" t="str">
        <f t="shared" si="131"/>
        <v/>
      </c>
    </row>
    <row r="2126" spans="2:76" x14ac:dyDescent="0.2">
      <c r="B2126" s="137"/>
      <c r="C2126" s="138"/>
      <c r="D2126" s="139" t="s">
        <v>2153</v>
      </c>
      <c r="E2126" s="140"/>
      <c r="F2126" s="140"/>
      <c r="G2126" s="321"/>
      <c r="H2126" s="322"/>
      <c r="I2126" s="322"/>
      <c r="J2126" s="322"/>
      <c r="K2126" s="322"/>
      <c r="L2126" s="322"/>
      <c r="M2126" s="322"/>
      <c r="N2126" s="322"/>
      <c r="O2126" s="322"/>
      <c r="P2126" s="322"/>
      <c r="Q2126" s="322"/>
      <c r="R2126" s="322"/>
      <c r="S2126" s="322"/>
      <c r="T2126" s="322"/>
      <c r="U2126" s="322"/>
      <c r="V2126" s="322"/>
      <c r="W2126" s="322"/>
      <c r="X2126" s="322"/>
      <c r="Y2126" s="322"/>
      <c r="Z2126" s="322"/>
      <c r="AA2126" s="322"/>
      <c r="AB2126" s="322"/>
      <c r="AC2126" s="322"/>
      <c r="AD2126" s="322"/>
      <c r="AE2126" s="322"/>
      <c r="AF2126" s="322"/>
      <c r="AG2126" s="322"/>
      <c r="AH2126" s="322"/>
      <c r="AI2126" s="322"/>
      <c r="AJ2126" s="322"/>
      <c r="AK2126" s="322"/>
      <c r="AL2126" s="322"/>
      <c r="AM2126" s="323"/>
      <c r="AN2126" s="353"/>
      <c r="AO2126" s="354"/>
      <c r="AP2126" s="354"/>
      <c r="AQ2126" s="354"/>
      <c r="AR2126" s="354"/>
      <c r="AS2126" s="354"/>
      <c r="AT2126" s="354"/>
      <c r="AU2126" s="354"/>
      <c r="AV2126" s="354"/>
      <c r="AW2126" s="354"/>
      <c r="AX2126" s="354"/>
      <c r="AY2126" s="354"/>
      <c r="AZ2126" s="354"/>
      <c r="BA2126" s="354"/>
      <c r="BB2126" s="354"/>
      <c r="BC2126" s="354"/>
      <c r="BD2126" s="354"/>
      <c r="BE2126" s="354"/>
      <c r="BF2126" s="354"/>
      <c r="BG2126" s="354"/>
      <c r="BH2126" s="354"/>
      <c r="BI2126" s="354"/>
      <c r="BJ2126" s="354"/>
      <c r="BK2126" s="354"/>
      <c r="BL2126" s="354"/>
      <c r="BM2126" s="354"/>
      <c r="BN2126" s="354"/>
      <c r="BO2126" s="354"/>
      <c r="BP2126" s="354"/>
      <c r="BQ2126" s="354"/>
      <c r="BR2126" s="354"/>
      <c r="BS2126" s="354"/>
      <c r="BT2126" s="355"/>
      <c r="BU2126" s="324" t="str">
        <f t="shared" si="130"/>
        <v>No disability</v>
      </c>
      <c r="BV2126" s="328" t="str">
        <f t="shared" si="128"/>
        <v>Out</v>
      </c>
      <c r="BW2126" s="329" t="str">
        <f t="shared" si="129"/>
        <v>Out</v>
      </c>
      <c r="BX2126" s="327" t="str">
        <f t="shared" si="131"/>
        <v/>
      </c>
    </row>
    <row r="2127" spans="2:76" x14ac:dyDescent="0.2">
      <c r="B2127" s="137"/>
      <c r="C2127" s="138"/>
      <c r="D2127" s="139" t="s">
        <v>2154</v>
      </c>
      <c r="E2127" s="140"/>
      <c r="F2127" s="140"/>
      <c r="G2127" s="321"/>
      <c r="H2127" s="322"/>
      <c r="I2127" s="322"/>
      <c r="J2127" s="322"/>
      <c r="K2127" s="322"/>
      <c r="L2127" s="322"/>
      <c r="M2127" s="322"/>
      <c r="N2127" s="322"/>
      <c r="O2127" s="322"/>
      <c r="P2127" s="322"/>
      <c r="Q2127" s="322"/>
      <c r="R2127" s="322"/>
      <c r="S2127" s="322"/>
      <c r="T2127" s="322"/>
      <c r="U2127" s="322"/>
      <c r="V2127" s="322"/>
      <c r="W2127" s="322"/>
      <c r="X2127" s="322"/>
      <c r="Y2127" s="322"/>
      <c r="Z2127" s="322"/>
      <c r="AA2127" s="322"/>
      <c r="AB2127" s="322"/>
      <c r="AC2127" s="322"/>
      <c r="AD2127" s="322"/>
      <c r="AE2127" s="322"/>
      <c r="AF2127" s="322"/>
      <c r="AG2127" s="322"/>
      <c r="AH2127" s="322"/>
      <c r="AI2127" s="322"/>
      <c r="AJ2127" s="322"/>
      <c r="AK2127" s="322"/>
      <c r="AL2127" s="322"/>
      <c r="AM2127" s="323"/>
      <c r="AN2127" s="353"/>
      <c r="AO2127" s="354"/>
      <c r="AP2127" s="354"/>
      <c r="AQ2127" s="354"/>
      <c r="AR2127" s="354"/>
      <c r="AS2127" s="354"/>
      <c r="AT2127" s="354"/>
      <c r="AU2127" s="354"/>
      <c r="AV2127" s="354"/>
      <c r="AW2127" s="354"/>
      <c r="AX2127" s="354"/>
      <c r="AY2127" s="354"/>
      <c r="AZ2127" s="354"/>
      <c r="BA2127" s="354"/>
      <c r="BB2127" s="354"/>
      <c r="BC2127" s="354"/>
      <c r="BD2127" s="354"/>
      <c r="BE2127" s="354"/>
      <c r="BF2127" s="354"/>
      <c r="BG2127" s="354"/>
      <c r="BH2127" s="354"/>
      <c r="BI2127" s="354"/>
      <c r="BJ2127" s="354"/>
      <c r="BK2127" s="354"/>
      <c r="BL2127" s="354"/>
      <c r="BM2127" s="354"/>
      <c r="BN2127" s="354"/>
      <c r="BO2127" s="354"/>
      <c r="BP2127" s="354"/>
      <c r="BQ2127" s="354"/>
      <c r="BR2127" s="354"/>
      <c r="BS2127" s="354"/>
      <c r="BT2127" s="355"/>
      <c r="BU2127" s="324" t="str">
        <f t="shared" si="130"/>
        <v>No disability</v>
      </c>
      <c r="BV2127" s="328" t="str">
        <f t="shared" si="128"/>
        <v>Out</v>
      </c>
      <c r="BW2127" s="329" t="str">
        <f t="shared" si="129"/>
        <v>Out</v>
      </c>
      <c r="BX2127" s="327" t="str">
        <f t="shared" si="131"/>
        <v/>
      </c>
    </row>
    <row r="2128" spans="2:76" x14ac:dyDescent="0.2">
      <c r="B2128" s="137"/>
      <c r="C2128" s="138"/>
      <c r="D2128" s="139" t="s">
        <v>2155</v>
      </c>
      <c r="E2128" s="140"/>
      <c r="F2128" s="140"/>
      <c r="G2128" s="321"/>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322"/>
      <c r="AE2128" s="322"/>
      <c r="AF2128" s="322"/>
      <c r="AG2128" s="322"/>
      <c r="AH2128" s="322"/>
      <c r="AI2128" s="322"/>
      <c r="AJ2128" s="322"/>
      <c r="AK2128" s="322"/>
      <c r="AL2128" s="322"/>
      <c r="AM2128" s="323"/>
      <c r="AN2128" s="353"/>
      <c r="AO2128" s="354"/>
      <c r="AP2128" s="354"/>
      <c r="AQ2128" s="354"/>
      <c r="AR2128" s="354"/>
      <c r="AS2128" s="354"/>
      <c r="AT2128" s="354"/>
      <c r="AU2128" s="354"/>
      <c r="AV2128" s="354"/>
      <c r="AW2128" s="354"/>
      <c r="AX2128" s="354"/>
      <c r="AY2128" s="354"/>
      <c r="AZ2128" s="354"/>
      <c r="BA2128" s="354"/>
      <c r="BB2128" s="354"/>
      <c r="BC2128" s="354"/>
      <c r="BD2128" s="354"/>
      <c r="BE2128" s="354"/>
      <c r="BF2128" s="354"/>
      <c r="BG2128" s="354"/>
      <c r="BH2128" s="354"/>
      <c r="BI2128" s="354"/>
      <c r="BJ2128" s="354"/>
      <c r="BK2128" s="354"/>
      <c r="BL2128" s="354"/>
      <c r="BM2128" s="354"/>
      <c r="BN2128" s="354"/>
      <c r="BO2128" s="354"/>
      <c r="BP2128" s="354"/>
      <c r="BQ2128" s="354"/>
      <c r="BR2128" s="354"/>
      <c r="BS2128" s="354"/>
      <c r="BT2128" s="355"/>
      <c r="BU2128" s="324" t="str">
        <f t="shared" si="130"/>
        <v>No disability</v>
      </c>
      <c r="BV2128" s="328" t="str">
        <f t="shared" si="128"/>
        <v>Out</v>
      </c>
      <c r="BW2128" s="329" t="str">
        <f t="shared" si="129"/>
        <v>Out</v>
      </c>
      <c r="BX2128" s="327" t="str">
        <f t="shared" si="131"/>
        <v/>
      </c>
    </row>
    <row r="2129" spans="2:76" x14ac:dyDescent="0.2">
      <c r="B2129" s="137"/>
      <c r="C2129" s="138"/>
      <c r="D2129" s="139" t="s">
        <v>2156</v>
      </c>
      <c r="E2129" s="140"/>
      <c r="F2129" s="140"/>
      <c r="G2129" s="321"/>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322"/>
      <c r="AE2129" s="322"/>
      <c r="AF2129" s="322"/>
      <c r="AG2129" s="322"/>
      <c r="AH2129" s="322"/>
      <c r="AI2129" s="322"/>
      <c r="AJ2129" s="322"/>
      <c r="AK2129" s="322"/>
      <c r="AL2129" s="322"/>
      <c r="AM2129" s="323"/>
      <c r="AN2129" s="353"/>
      <c r="AO2129" s="354"/>
      <c r="AP2129" s="354"/>
      <c r="AQ2129" s="354"/>
      <c r="AR2129" s="354"/>
      <c r="AS2129" s="354"/>
      <c r="AT2129" s="354"/>
      <c r="AU2129" s="354"/>
      <c r="AV2129" s="354"/>
      <c r="AW2129" s="354"/>
      <c r="AX2129" s="354"/>
      <c r="AY2129" s="354"/>
      <c r="AZ2129" s="354"/>
      <c r="BA2129" s="354"/>
      <c r="BB2129" s="354"/>
      <c r="BC2129" s="354"/>
      <c r="BD2129" s="354"/>
      <c r="BE2129" s="354"/>
      <c r="BF2129" s="354"/>
      <c r="BG2129" s="354"/>
      <c r="BH2129" s="354"/>
      <c r="BI2129" s="354"/>
      <c r="BJ2129" s="354"/>
      <c r="BK2129" s="354"/>
      <c r="BL2129" s="354"/>
      <c r="BM2129" s="354"/>
      <c r="BN2129" s="354"/>
      <c r="BO2129" s="354"/>
      <c r="BP2129" s="354"/>
      <c r="BQ2129" s="354"/>
      <c r="BR2129" s="354"/>
      <c r="BS2129" s="354"/>
      <c r="BT2129" s="355"/>
      <c r="BU2129" s="324" t="str">
        <f t="shared" si="130"/>
        <v>No disability</v>
      </c>
      <c r="BV2129" s="328" t="str">
        <f t="shared" si="128"/>
        <v>Out</v>
      </c>
      <c r="BW2129" s="329" t="str">
        <f t="shared" si="129"/>
        <v>Out</v>
      </c>
      <c r="BX2129" s="327" t="str">
        <f t="shared" si="131"/>
        <v/>
      </c>
    </row>
    <row r="2130" spans="2:76" x14ac:dyDescent="0.2">
      <c r="B2130" s="137"/>
      <c r="C2130" s="138"/>
      <c r="D2130" s="139" t="s">
        <v>2157</v>
      </c>
      <c r="E2130" s="140"/>
      <c r="F2130" s="140"/>
      <c r="G2130" s="321"/>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322"/>
      <c r="AE2130" s="322"/>
      <c r="AF2130" s="322"/>
      <c r="AG2130" s="322"/>
      <c r="AH2130" s="322"/>
      <c r="AI2130" s="322"/>
      <c r="AJ2130" s="322"/>
      <c r="AK2130" s="322"/>
      <c r="AL2130" s="322"/>
      <c r="AM2130" s="323"/>
      <c r="AN2130" s="353"/>
      <c r="AO2130" s="354"/>
      <c r="AP2130" s="354"/>
      <c r="AQ2130" s="354"/>
      <c r="AR2130" s="354"/>
      <c r="AS2130" s="354"/>
      <c r="AT2130" s="354"/>
      <c r="AU2130" s="354"/>
      <c r="AV2130" s="354"/>
      <c r="AW2130" s="354"/>
      <c r="AX2130" s="354"/>
      <c r="AY2130" s="354"/>
      <c r="AZ2130" s="354"/>
      <c r="BA2130" s="354"/>
      <c r="BB2130" s="354"/>
      <c r="BC2130" s="354"/>
      <c r="BD2130" s="354"/>
      <c r="BE2130" s="354"/>
      <c r="BF2130" s="354"/>
      <c r="BG2130" s="354"/>
      <c r="BH2130" s="354"/>
      <c r="BI2130" s="354"/>
      <c r="BJ2130" s="354"/>
      <c r="BK2130" s="354"/>
      <c r="BL2130" s="354"/>
      <c r="BM2130" s="354"/>
      <c r="BN2130" s="354"/>
      <c r="BO2130" s="354"/>
      <c r="BP2130" s="354"/>
      <c r="BQ2130" s="354"/>
      <c r="BR2130" s="354"/>
      <c r="BS2130" s="354"/>
      <c r="BT2130" s="355"/>
      <c r="BU2130" s="324" t="str">
        <f t="shared" si="130"/>
        <v>No disability</v>
      </c>
      <c r="BV2130" s="328" t="str">
        <f t="shared" si="128"/>
        <v>Out</v>
      </c>
      <c r="BW2130" s="329" t="str">
        <f t="shared" si="129"/>
        <v>Out</v>
      </c>
      <c r="BX2130" s="327" t="str">
        <f t="shared" si="131"/>
        <v/>
      </c>
    </row>
    <row r="2131" spans="2:76" x14ac:dyDescent="0.2">
      <c r="B2131" s="137"/>
      <c r="C2131" s="138"/>
      <c r="D2131" s="139" t="s">
        <v>2158</v>
      </c>
      <c r="E2131" s="140"/>
      <c r="F2131" s="140"/>
      <c r="G2131" s="321"/>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322"/>
      <c r="AE2131" s="322"/>
      <c r="AF2131" s="322"/>
      <c r="AG2131" s="322"/>
      <c r="AH2131" s="322"/>
      <c r="AI2131" s="322"/>
      <c r="AJ2131" s="322"/>
      <c r="AK2131" s="322"/>
      <c r="AL2131" s="322"/>
      <c r="AM2131" s="323"/>
      <c r="AN2131" s="353"/>
      <c r="AO2131" s="354"/>
      <c r="AP2131" s="354"/>
      <c r="AQ2131" s="354"/>
      <c r="AR2131" s="354"/>
      <c r="AS2131" s="354"/>
      <c r="AT2131" s="354"/>
      <c r="AU2131" s="354"/>
      <c r="AV2131" s="354"/>
      <c r="AW2131" s="354"/>
      <c r="AX2131" s="354"/>
      <c r="AY2131" s="354"/>
      <c r="AZ2131" s="354"/>
      <c r="BA2131" s="354"/>
      <c r="BB2131" s="354"/>
      <c r="BC2131" s="354"/>
      <c r="BD2131" s="354"/>
      <c r="BE2131" s="354"/>
      <c r="BF2131" s="354"/>
      <c r="BG2131" s="354"/>
      <c r="BH2131" s="354"/>
      <c r="BI2131" s="354"/>
      <c r="BJ2131" s="354"/>
      <c r="BK2131" s="354"/>
      <c r="BL2131" s="354"/>
      <c r="BM2131" s="354"/>
      <c r="BN2131" s="354"/>
      <c r="BO2131" s="354"/>
      <c r="BP2131" s="354"/>
      <c r="BQ2131" s="354"/>
      <c r="BR2131" s="354"/>
      <c r="BS2131" s="354"/>
      <c r="BT2131" s="355"/>
      <c r="BU2131" s="324" t="str">
        <f t="shared" si="130"/>
        <v>No disability</v>
      </c>
      <c r="BV2131" s="328" t="str">
        <f t="shared" si="128"/>
        <v>Out</v>
      </c>
      <c r="BW2131" s="329" t="str">
        <f t="shared" si="129"/>
        <v>Out</v>
      </c>
      <c r="BX2131" s="327" t="str">
        <f t="shared" si="131"/>
        <v/>
      </c>
    </row>
    <row r="2132" spans="2:76" x14ac:dyDescent="0.2">
      <c r="B2132" s="137"/>
      <c r="C2132" s="138"/>
      <c r="D2132" s="139" t="s">
        <v>2159</v>
      </c>
      <c r="E2132" s="140"/>
      <c r="F2132" s="140"/>
      <c r="G2132" s="321"/>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322"/>
      <c r="AE2132" s="322"/>
      <c r="AF2132" s="322"/>
      <c r="AG2132" s="322"/>
      <c r="AH2132" s="322"/>
      <c r="AI2132" s="322"/>
      <c r="AJ2132" s="322"/>
      <c r="AK2132" s="322"/>
      <c r="AL2132" s="322"/>
      <c r="AM2132" s="323"/>
      <c r="AN2132" s="353"/>
      <c r="AO2132" s="354"/>
      <c r="AP2132" s="354"/>
      <c r="AQ2132" s="354"/>
      <c r="AR2132" s="354"/>
      <c r="AS2132" s="354"/>
      <c r="AT2132" s="354"/>
      <c r="AU2132" s="354"/>
      <c r="AV2132" s="354"/>
      <c r="AW2132" s="354"/>
      <c r="AX2132" s="354"/>
      <c r="AY2132" s="354"/>
      <c r="AZ2132" s="354"/>
      <c r="BA2132" s="354"/>
      <c r="BB2132" s="354"/>
      <c r="BC2132" s="354"/>
      <c r="BD2132" s="354"/>
      <c r="BE2132" s="354"/>
      <c r="BF2132" s="354"/>
      <c r="BG2132" s="354"/>
      <c r="BH2132" s="354"/>
      <c r="BI2132" s="354"/>
      <c r="BJ2132" s="354"/>
      <c r="BK2132" s="354"/>
      <c r="BL2132" s="354"/>
      <c r="BM2132" s="354"/>
      <c r="BN2132" s="354"/>
      <c r="BO2132" s="354"/>
      <c r="BP2132" s="354"/>
      <c r="BQ2132" s="354"/>
      <c r="BR2132" s="354"/>
      <c r="BS2132" s="354"/>
      <c r="BT2132" s="355"/>
      <c r="BU2132" s="324" t="str">
        <f t="shared" si="130"/>
        <v>No disability</v>
      </c>
      <c r="BV2132" s="328" t="str">
        <f t="shared" si="128"/>
        <v>Out</v>
      </c>
      <c r="BW2132" s="329" t="str">
        <f t="shared" si="129"/>
        <v>Out</v>
      </c>
      <c r="BX2132" s="327" t="str">
        <f t="shared" si="131"/>
        <v/>
      </c>
    </row>
    <row r="2133" spans="2:76" x14ac:dyDescent="0.2">
      <c r="B2133" s="137"/>
      <c r="C2133" s="138"/>
      <c r="D2133" s="139" t="s">
        <v>2160</v>
      </c>
      <c r="E2133" s="140"/>
      <c r="F2133" s="140"/>
      <c r="G2133" s="321"/>
      <c r="H2133" s="322"/>
      <c r="I2133" s="322"/>
      <c r="J2133" s="322"/>
      <c r="K2133" s="322"/>
      <c r="L2133" s="322"/>
      <c r="M2133" s="322"/>
      <c r="N2133" s="322"/>
      <c r="O2133" s="322"/>
      <c r="P2133" s="322"/>
      <c r="Q2133" s="322"/>
      <c r="R2133" s="322"/>
      <c r="S2133" s="322"/>
      <c r="T2133" s="322"/>
      <c r="U2133" s="322"/>
      <c r="V2133" s="322"/>
      <c r="W2133" s="322"/>
      <c r="X2133" s="322"/>
      <c r="Y2133" s="322"/>
      <c r="Z2133" s="322"/>
      <c r="AA2133" s="322"/>
      <c r="AB2133" s="322"/>
      <c r="AC2133" s="322"/>
      <c r="AD2133" s="322"/>
      <c r="AE2133" s="322"/>
      <c r="AF2133" s="322"/>
      <c r="AG2133" s="322"/>
      <c r="AH2133" s="322"/>
      <c r="AI2133" s="322"/>
      <c r="AJ2133" s="322"/>
      <c r="AK2133" s="322"/>
      <c r="AL2133" s="322"/>
      <c r="AM2133" s="323"/>
      <c r="AN2133" s="353"/>
      <c r="AO2133" s="354"/>
      <c r="AP2133" s="354"/>
      <c r="AQ2133" s="354"/>
      <c r="AR2133" s="354"/>
      <c r="AS2133" s="354"/>
      <c r="AT2133" s="354"/>
      <c r="AU2133" s="354"/>
      <c r="AV2133" s="354"/>
      <c r="AW2133" s="354"/>
      <c r="AX2133" s="354"/>
      <c r="AY2133" s="354"/>
      <c r="AZ2133" s="354"/>
      <c r="BA2133" s="354"/>
      <c r="BB2133" s="354"/>
      <c r="BC2133" s="354"/>
      <c r="BD2133" s="354"/>
      <c r="BE2133" s="354"/>
      <c r="BF2133" s="354"/>
      <c r="BG2133" s="354"/>
      <c r="BH2133" s="354"/>
      <c r="BI2133" s="354"/>
      <c r="BJ2133" s="354"/>
      <c r="BK2133" s="354"/>
      <c r="BL2133" s="354"/>
      <c r="BM2133" s="354"/>
      <c r="BN2133" s="354"/>
      <c r="BO2133" s="354"/>
      <c r="BP2133" s="354"/>
      <c r="BQ2133" s="354"/>
      <c r="BR2133" s="354"/>
      <c r="BS2133" s="354"/>
      <c r="BT2133" s="355"/>
      <c r="BU2133" s="324" t="str">
        <f t="shared" si="130"/>
        <v>No disability</v>
      </c>
      <c r="BV2133" s="328" t="str">
        <f t="shared" si="128"/>
        <v>Out</v>
      </c>
      <c r="BW2133" s="329" t="str">
        <f t="shared" si="129"/>
        <v>Out</v>
      </c>
      <c r="BX2133" s="327" t="str">
        <f t="shared" si="131"/>
        <v/>
      </c>
    </row>
    <row r="2134" spans="2:76" x14ac:dyDescent="0.2">
      <c r="B2134" s="137"/>
      <c r="C2134" s="138"/>
      <c r="D2134" s="139" t="s">
        <v>2161</v>
      </c>
      <c r="E2134" s="140"/>
      <c r="F2134" s="140"/>
      <c r="G2134" s="321"/>
      <c r="H2134" s="322"/>
      <c r="I2134" s="322"/>
      <c r="J2134" s="322"/>
      <c r="K2134" s="322"/>
      <c r="L2134" s="322"/>
      <c r="M2134" s="322"/>
      <c r="N2134" s="322"/>
      <c r="O2134" s="322"/>
      <c r="P2134" s="322"/>
      <c r="Q2134" s="322"/>
      <c r="R2134" s="322"/>
      <c r="S2134" s="322"/>
      <c r="T2134" s="322"/>
      <c r="U2134" s="322"/>
      <c r="V2134" s="322"/>
      <c r="W2134" s="322"/>
      <c r="X2134" s="322"/>
      <c r="Y2134" s="322"/>
      <c r="Z2134" s="322"/>
      <c r="AA2134" s="322"/>
      <c r="AB2134" s="322"/>
      <c r="AC2134" s="322"/>
      <c r="AD2134" s="322"/>
      <c r="AE2134" s="322"/>
      <c r="AF2134" s="322"/>
      <c r="AG2134" s="322"/>
      <c r="AH2134" s="322"/>
      <c r="AI2134" s="322"/>
      <c r="AJ2134" s="322"/>
      <c r="AK2134" s="322"/>
      <c r="AL2134" s="322"/>
      <c r="AM2134" s="323"/>
      <c r="AN2134" s="353"/>
      <c r="AO2134" s="354"/>
      <c r="AP2134" s="354"/>
      <c r="AQ2134" s="354"/>
      <c r="AR2134" s="354"/>
      <c r="AS2134" s="354"/>
      <c r="AT2134" s="354"/>
      <c r="AU2134" s="354"/>
      <c r="AV2134" s="354"/>
      <c r="AW2134" s="354"/>
      <c r="AX2134" s="354"/>
      <c r="AY2134" s="354"/>
      <c r="AZ2134" s="354"/>
      <c r="BA2134" s="354"/>
      <c r="BB2134" s="354"/>
      <c r="BC2134" s="354"/>
      <c r="BD2134" s="354"/>
      <c r="BE2134" s="354"/>
      <c r="BF2134" s="354"/>
      <c r="BG2134" s="354"/>
      <c r="BH2134" s="354"/>
      <c r="BI2134" s="354"/>
      <c r="BJ2134" s="354"/>
      <c r="BK2134" s="354"/>
      <c r="BL2134" s="354"/>
      <c r="BM2134" s="354"/>
      <c r="BN2134" s="354"/>
      <c r="BO2134" s="354"/>
      <c r="BP2134" s="354"/>
      <c r="BQ2134" s="354"/>
      <c r="BR2134" s="354"/>
      <c r="BS2134" s="354"/>
      <c r="BT2134" s="355"/>
      <c r="BU2134" s="324" t="str">
        <f t="shared" si="130"/>
        <v>No disability</v>
      </c>
      <c r="BV2134" s="328" t="str">
        <f t="shared" si="128"/>
        <v>Out</v>
      </c>
      <c r="BW2134" s="329" t="str">
        <f t="shared" si="129"/>
        <v>Out</v>
      </c>
      <c r="BX2134" s="327" t="str">
        <f t="shared" si="131"/>
        <v/>
      </c>
    </row>
    <row r="2135" spans="2:76" x14ac:dyDescent="0.2">
      <c r="B2135" s="137"/>
      <c r="C2135" s="138"/>
      <c r="D2135" s="139" t="s">
        <v>2162</v>
      </c>
      <c r="E2135" s="140"/>
      <c r="F2135" s="140"/>
      <c r="G2135" s="321"/>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322"/>
      <c r="AE2135" s="322"/>
      <c r="AF2135" s="322"/>
      <c r="AG2135" s="322"/>
      <c r="AH2135" s="322"/>
      <c r="AI2135" s="322"/>
      <c r="AJ2135" s="322"/>
      <c r="AK2135" s="322"/>
      <c r="AL2135" s="322"/>
      <c r="AM2135" s="323"/>
      <c r="AN2135" s="353"/>
      <c r="AO2135" s="354"/>
      <c r="AP2135" s="354"/>
      <c r="AQ2135" s="354"/>
      <c r="AR2135" s="354"/>
      <c r="AS2135" s="354"/>
      <c r="AT2135" s="354"/>
      <c r="AU2135" s="354"/>
      <c r="AV2135" s="354"/>
      <c r="AW2135" s="354"/>
      <c r="AX2135" s="354"/>
      <c r="AY2135" s="354"/>
      <c r="AZ2135" s="354"/>
      <c r="BA2135" s="354"/>
      <c r="BB2135" s="354"/>
      <c r="BC2135" s="354"/>
      <c r="BD2135" s="354"/>
      <c r="BE2135" s="354"/>
      <c r="BF2135" s="354"/>
      <c r="BG2135" s="354"/>
      <c r="BH2135" s="354"/>
      <c r="BI2135" s="354"/>
      <c r="BJ2135" s="354"/>
      <c r="BK2135" s="354"/>
      <c r="BL2135" s="354"/>
      <c r="BM2135" s="354"/>
      <c r="BN2135" s="354"/>
      <c r="BO2135" s="354"/>
      <c r="BP2135" s="354"/>
      <c r="BQ2135" s="354"/>
      <c r="BR2135" s="354"/>
      <c r="BS2135" s="354"/>
      <c r="BT2135" s="355"/>
      <c r="BU2135" s="324" t="str">
        <f t="shared" si="130"/>
        <v>No disability</v>
      </c>
      <c r="BV2135" s="328" t="str">
        <f t="shared" si="128"/>
        <v>Out</v>
      </c>
      <c r="BW2135" s="329" t="str">
        <f t="shared" si="129"/>
        <v>Out</v>
      </c>
      <c r="BX2135" s="327" t="str">
        <f t="shared" si="131"/>
        <v/>
      </c>
    </row>
    <row r="2136" spans="2:76" x14ac:dyDescent="0.2">
      <c r="B2136" s="137"/>
      <c r="C2136" s="138"/>
      <c r="D2136" s="139" t="s">
        <v>2163</v>
      </c>
      <c r="E2136" s="140"/>
      <c r="F2136" s="140"/>
      <c r="G2136" s="321"/>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322"/>
      <c r="AE2136" s="322"/>
      <c r="AF2136" s="322"/>
      <c r="AG2136" s="322"/>
      <c r="AH2136" s="322"/>
      <c r="AI2136" s="322"/>
      <c r="AJ2136" s="322"/>
      <c r="AK2136" s="322"/>
      <c r="AL2136" s="322"/>
      <c r="AM2136" s="323"/>
      <c r="AN2136" s="353"/>
      <c r="AO2136" s="354"/>
      <c r="AP2136" s="354"/>
      <c r="AQ2136" s="354"/>
      <c r="AR2136" s="354"/>
      <c r="AS2136" s="354"/>
      <c r="AT2136" s="354"/>
      <c r="AU2136" s="354"/>
      <c r="AV2136" s="354"/>
      <c r="AW2136" s="354"/>
      <c r="AX2136" s="354"/>
      <c r="AY2136" s="354"/>
      <c r="AZ2136" s="354"/>
      <c r="BA2136" s="354"/>
      <c r="BB2136" s="354"/>
      <c r="BC2136" s="354"/>
      <c r="BD2136" s="354"/>
      <c r="BE2136" s="354"/>
      <c r="BF2136" s="354"/>
      <c r="BG2136" s="354"/>
      <c r="BH2136" s="354"/>
      <c r="BI2136" s="354"/>
      <c r="BJ2136" s="354"/>
      <c r="BK2136" s="354"/>
      <c r="BL2136" s="354"/>
      <c r="BM2136" s="354"/>
      <c r="BN2136" s="354"/>
      <c r="BO2136" s="354"/>
      <c r="BP2136" s="354"/>
      <c r="BQ2136" s="354"/>
      <c r="BR2136" s="354"/>
      <c r="BS2136" s="354"/>
      <c r="BT2136" s="355"/>
      <c r="BU2136" s="324" t="str">
        <f t="shared" si="130"/>
        <v>No disability</v>
      </c>
      <c r="BV2136" s="328" t="str">
        <f t="shared" si="128"/>
        <v>Out</v>
      </c>
      <c r="BW2136" s="329" t="str">
        <f t="shared" si="129"/>
        <v>Out</v>
      </c>
      <c r="BX2136" s="327" t="str">
        <f t="shared" si="131"/>
        <v/>
      </c>
    </row>
    <row r="2137" spans="2:76" x14ac:dyDescent="0.2">
      <c r="B2137" s="137"/>
      <c r="C2137" s="138"/>
      <c r="D2137" s="139" t="s">
        <v>2164</v>
      </c>
      <c r="E2137" s="140"/>
      <c r="F2137" s="140"/>
      <c r="G2137" s="321"/>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322"/>
      <c r="AE2137" s="322"/>
      <c r="AF2137" s="322"/>
      <c r="AG2137" s="322"/>
      <c r="AH2137" s="322"/>
      <c r="AI2137" s="322"/>
      <c r="AJ2137" s="322"/>
      <c r="AK2137" s="322"/>
      <c r="AL2137" s="322"/>
      <c r="AM2137" s="323"/>
      <c r="AN2137" s="353"/>
      <c r="AO2137" s="354"/>
      <c r="AP2137" s="354"/>
      <c r="AQ2137" s="354"/>
      <c r="AR2137" s="354"/>
      <c r="AS2137" s="354"/>
      <c r="AT2137" s="354"/>
      <c r="AU2137" s="354"/>
      <c r="AV2137" s="354"/>
      <c r="AW2137" s="354"/>
      <c r="AX2137" s="354"/>
      <c r="AY2137" s="354"/>
      <c r="AZ2137" s="354"/>
      <c r="BA2137" s="354"/>
      <c r="BB2137" s="354"/>
      <c r="BC2137" s="354"/>
      <c r="BD2137" s="354"/>
      <c r="BE2137" s="354"/>
      <c r="BF2137" s="354"/>
      <c r="BG2137" s="354"/>
      <c r="BH2137" s="354"/>
      <c r="BI2137" s="354"/>
      <c r="BJ2137" s="354"/>
      <c r="BK2137" s="354"/>
      <c r="BL2137" s="354"/>
      <c r="BM2137" s="354"/>
      <c r="BN2137" s="354"/>
      <c r="BO2137" s="354"/>
      <c r="BP2137" s="354"/>
      <c r="BQ2137" s="354"/>
      <c r="BR2137" s="354"/>
      <c r="BS2137" s="354"/>
      <c r="BT2137" s="355"/>
      <c r="BU2137" s="324" t="str">
        <f t="shared" si="130"/>
        <v>No disability</v>
      </c>
      <c r="BV2137" s="328" t="str">
        <f t="shared" si="128"/>
        <v>Out</v>
      </c>
      <c r="BW2137" s="329" t="str">
        <f t="shared" si="129"/>
        <v>Out</v>
      </c>
      <c r="BX2137" s="327" t="str">
        <f t="shared" si="131"/>
        <v/>
      </c>
    </row>
    <row r="2138" spans="2:76" x14ac:dyDescent="0.2">
      <c r="B2138" s="137"/>
      <c r="C2138" s="138"/>
      <c r="D2138" s="139" t="s">
        <v>2165</v>
      </c>
      <c r="E2138" s="140"/>
      <c r="F2138" s="140"/>
      <c r="G2138" s="321"/>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322"/>
      <c r="AE2138" s="322"/>
      <c r="AF2138" s="322"/>
      <c r="AG2138" s="322"/>
      <c r="AH2138" s="322"/>
      <c r="AI2138" s="322"/>
      <c r="AJ2138" s="322"/>
      <c r="AK2138" s="322"/>
      <c r="AL2138" s="322"/>
      <c r="AM2138" s="323"/>
      <c r="AN2138" s="353"/>
      <c r="AO2138" s="354"/>
      <c r="AP2138" s="354"/>
      <c r="AQ2138" s="354"/>
      <c r="AR2138" s="354"/>
      <c r="AS2138" s="354"/>
      <c r="AT2138" s="354"/>
      <c r="AU2138" s="354"/>
      <c r="AV2138" s="354"/>
      <c r="AW2138" s="354"/>
      <c r="AX2138" s="354"/>
      <c r="AY2138" s="354"/>
      <c r="AZ2138" s="354"/>
      <c r="BA2138" s="354"/>
      <c r="BB2138" s="354"/>
      <c r="BC2138" s="354"/>
      <c r="BD2138" s="354"/>
      <c r="BE2138" s="354"/>
      <c r="BF2138" s="354"/>
      <c r="BG2138" s="354"/>
      <c r="BH2138" s="354"/>
      <c r="BI2138" s="354"/>
      <c r="BJ2138" s="354"/>
      <c r="BK2138" s="354"/>
      <c r="BL2138" s="354"/>
      <c r="BM2138" s="354"/>
      <c r="BN2138" s="354"/>
      <c r="BO2138" s="354"/>
      <c r="BP2138" s="354"/>
      <c r="BQ2138" s="354"/>
      <c r="BR2138" s="354"/>
      <c r="BS2138" s="354"/>
      <c r="BT2138" s="355"/>
      <c r="BU2138" s="324" t="str">
        <f t="shared" si="130"/>
        <v>No disability</v>
      </c>
      <c r="BV2138" s="328" t="str">
        <f t="shared" si="128"/>
        <v>Out</v>
      </c>
      <c r="BW2138" s="329" t="str">
        <f t="shared" si="129"/>
        <v>Out</v>
      </c>
      <c r="BX2138" s="327" t="str">
        <f t="shared" si="131"/>
        <v/>
      </c>
    </row>
    <row r="2139" spans="2:76" x14ac:dyDescent="0.2">
      <c r="B2139" s="137"/>
      <c r="C2139" s="138"/>
      <c r="D2139" s="139" t="s">
        <v>2166</v>
      </c>
      <c r="E2139" s="140"/>
      <c r="F2139" s="140"/>
      <c r="G2139" s="321"/>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322"/>
      <c r="AE2139" s="322"/>
      <c r="AF2139" s="322"/>
      <c r="AG2139" s="322"/>
      <c r="AH2139" s="322"/>
      <c r="AI2139" s="322"/>
      <c r="AJ2139" s="322"/>
      <c r="AK2139" s="322"/>
      <c r="AL2139" s="322"/>
      <c r="AM2139" s="323"/>
      <c r="AN2139" s="353"/>
      <c r="AO2139" s="354"/>
      <c r="AP2139" s="354"/>
      <c r="AQ2139" s="354"/>
      <c r="AR2139" s="354"/>
      <c r="AS2139" s="354"/>
      <c r="AT2139" s="354"/>
      <c r="AU2139" s="354"/>
      <c r="AV2139" s="354"/>
      <c r="AW2139" s="354"/>
      <c r="AX2139" s="354"/>
      <c r="AY2139" s="354"/>
      <c r="AZ2139" s="354"/>
      <c r="BA2139" s="354"/>
      <c r="BB2139" s="354"/>
      <c r="BC2139" s="354"/>
      <c r="BD2139" s="354"/>
      <c r="BE2139" s="354"/>
      <c r="BF2139" s="354"/>
      <c r="BG2139" s="354"/>
      <c r="BH2139" s="354"/>
      <c r="BI2139" s="354"/>
      <c r="BJ2139" s="354"/>
      <c r="BK2139" s="354"/>
      <c r="BL2139" s="354"/>
      <c r="BM2139" s="354"/>
      <c r="BN2139" s="354"/>
      <c r="BO2139" s="354"/>
      <c r="BP2139" s="354"/>
      <c r="BQ2139" s="354"/>
      <c r="BR2139" s="354"/>
      <c r="BS2139" s="354"/>
      <c r="BT2139" s="355"/>
      <c r="BU2139" s="324" t="str">
        <f t="shared" si="130"/>
        <v>No disability</v>
      </c>
      <c r="BV2139" s="328" t="str">
        <f t="shared" si="128"/>
        <v>Out</v>
      </c>
      <c r="BW2139" s="329" t="str">
        <f t="shared" si="129"/>
        <v>Out</v>
      </c>
      <c r="BX2139" s="327" t="str">
        <f t="shared" si="131"/>
        <v/>
      </c>
    </row>
    <row r="2140" spans="2:76" x14ac:dyDescent="0.2">
      <c r="B2140" s="137"/>
      <c r="C2140" s="138"/>
      <c r="D2140" s="139" t="s">
        <v>2167</v>
      </c>
      <c r="E2140" s="140"/>
      <c r="F2140" s="140"/>
      <c r="G2140" s="321"/>
      <c r="H2140" s="322"/>
      <c r="I2140" s="322"/>
      <c r="J2140" s="322"/>
      <c r="K2140" s="322"/>
      <c r="L2140" s="322"/>
      <c r="M2140" s="322"/>
      <c r="N2140" s="322"/>
      <c r="O2140" s="322"/>
      <c r="P2140" s="322"/>
      <c r="Q2140" s="322"/>
      <c r="R2140" s="322"/>
      <c r="S2140" s="322"/>
      <c r="T2140" s="322"/>
      <c r="U2140" s="322"/>
      <c r="V2140" s="322"/>
      <c r="W2140" s="322"/>
      <c r="X2140" s="322"/>
      <c r="Y2140" s="322"/>
      <c r="Z2140" s="322"/>
      <c r="AA2140" s="322"/>
      <c r="AB2140" s="322"/>
      <c r="AC2140" s="322"/>
      <c r="AD2140" s="322"/>
      <c r="AE2140" s="322"/>
      <c r="AF2140" s="322"/>
      <c r="AG2140" s="322"/>
      <c r="AH2140" s="322"/>
      <c r="AI2140" s="322"/>
      <c r="AJ2140" s="322"/>
      <c r="AK2140" s="322"/>
      <c r="AL2140" s="322"/>
      <c r="AM2140" s="323"/>
      <c r="AN2140" s="353"/>
      <c r="AO2140" s="354"/>
      <c r="AP2140" s="354"/>
      <c r="AQ2140" s="354"/>
      <c r="AR2140" s="354"/>
      <c r="AS2140" s="354"/>
      <c r="AT2140" s="354"/>
      <c r="AU2140" s="354"/>
      <c r="AV2140" s="354"/>
      <c r="AW2140" s="354"/>
      <c r="AX2140" s="354"/>
      <c r="AY2140" s="354"/>
      <c r="AZ2140" s="354"/>
      <c r="BA2140" s="354"/>
      <c r="BB2140" s="354"/>
      <c r="BC2140" s="354"/>
      <c r="BD2140" s="354"/>
      <c r="BE2140" s="354"/>
      <c r="BF2140" s="354"/>
      <c r="BG2140" s="354"/>
      <c r="BH2140" s="354"/>
      <c r="BI2140" s="354"/>
      <c r="BJ2140" s="354"/>
      <c r="BK2140" s="354"/>
      <c r="BL2140" s="354"/>
      <c r="BM2140" s="354"/>
      <c r="BN2140" s="354"/>
      <c r="BO2140" s="354"/>
      <c r="BP2140" s="354"/>
      <c r="BQ2140" s="354"/>
      <c r="BR2140" s="354"/>
      <c r="BS2140" s="354"/>
      <c r="BT2140" s="355"/>
      <c r="BU2140" s="324" t="str">
        <f t="shared" si="130"/>
        <v>No disability</v>
      </c>
      <c r="BV2140" s="328" t="str">
        <f t="shared" si="128"/>
        <v>Out</v>
      </c>
      <c r="BW2140" s="329" t="str">
        <f t="shared" si="129"/>
        <v>Out</v>
      </c>
      <c r="BX2140" s="327" t="str">
        <f t="shared" si="131"/>
        <v/>
      </c>
    </row>
    <row r="2141" spans="2:76" x14ac:dyDescent="0.2">
      <c r="B2141" s="137"/>
      <c r="C2141" s="138"/>
      <c r="D2141" s="139" t="s">
        <v>2168</v>
      </c>
      <c r="E2141" s="140"/>
      <c r="F2141" s="140"/>
      <c r="G2141" s="321"/>
      <c r="H2141" s="322"/>
      <c r="I2141" s="322"/>
      <c r="J2141" s="322"/>
      <c r="K2141" s="322"/>
      <c r="L2141" s="322"/>
      <c r="M2141" s="322"/>
      <c r="N2141" s="322"/>
      <c r="O2141" s="322"/>
      <c r="P2141" s="322"/>
      <c r="Q2141" s="322"/>
      <c r="R2141" s="322"/>
      <c r="S2141" s="322"/>
      <c r="T2141" s="322"/>
      <c r="U2141" s="322"/>
      <c r="V2141" s="322"/>
      <c r="W2141" s="322"/>
      <c r="X2141" s="322"/>
      <c r="Y2141" s="322"/>
      <c r="Z2141" s="322"/>
      <c r="AA2141" s="322"/>
      <c r="AB2141" s="322"/>
      <c r="AC2141" s="322"/>
      <c r="AD2141" s="322"/>
      <c r="AE2141" s="322"/>
      <c r="AF2141" s="322"/>
      <c r="AG2141" s="322"/>
      <c r="AH2141" s="322"/>
      <c r="AI2141" s="322"/>
      <c r="AJ2141" s="322"/>
      <c r="AK2141" s="322"/>
      <c r="AL2141" s="322"/>
      <c r="AM2141" s="323"/>
      <c r="AN2141" s="353"/>
      <c r="AO2141" s="354"/>
      <c r="AP2141" s="354"/>
      <c r="AQ2141" s="354"/>
      <c r="AR2141" s="354"/>
      <c r="AS2141" s="354"/>
      <c r="AT2141" s="354"/>
      <c r="AU2141" s="354"/>
      <c r="AV2141" s="354"/>
      <c r="AW2141" s="354"/>
      <c r="AX2141" s="354"/>
      <c r="AY2141" s="354"/>
      <c r="AZ2141" s="354"/>
      <c r="BA2141" s="354"/>
      <c r="BB2141" s="354"/>
      <c r="BC2141" s="354"/>
      <c r="BD2141" s="354"/>
      <c r="BE2141" s="354"/>
      <c r="BF2141" s="354"/>
      <c r="BG2141" s="354"/>
      <c r="BH2141" s="354"/>
      <c r="BI2141" s="354"/>
      <c r="BJ2141" s="354"/>
      <c r="BK2141" s="354"/>
      <c r="BL2141" s="354"/>
      <c r="BM2141" s="354"/>
      <c r="BN2141" s="354"/>
      <c r="BO2141" s="354"/>
      <c r="BP2141" s="354"/>
      <c r="BQ2141" s="354"/>
      <c r="BR2141" s="354"/>
      <c r="BS2141" s="354"/>
      <c r="BT2141" s="355"/>
      <c r="BU2141" s="324" t="str">
        <f t="shared" si="130"/>
        <v>No disability</v>
      </c>
      <c r="BV2141" s="328" t="str">
        <f t="shared" si="128"/>
        <v>Out</v>
      </c>
      <c r="BW2141" s="329" t="str">
        <f t="shared" si="129"/>
        <v>Out</v>
      </c>
      <c r="BX2141" s="327" t="str">
        <f t="shared" si="131"/>
        <v/>
      </c>
    </row>
    <row r="2142" spans="2:76" x14ac:dyDescent="0.2">
      <c r="B2142" s="137"/>
      <c r="C2142" s="138"/>
      <c r="D2142" s="139" t="s">
        <v>2169</v>
      </c>
      <c r="E2142" s="140"/>
      <c r="F2142" s="140"/>
      <c r="G2142" s="321"/>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322"/>
      <c r="AE2142" s="322"/>
      <c r="AF2142" s="322"/>
      <c r="AG2142" s="322"/>
      <c r="AH2142" s="322"/>
      <c r="AI2142" s="322"/>
      <c r="AJ2142" s="322"/>
      <c r="AK2142" s="322"/>
      <c r="AL2142" s="322"/>
      <c r="AM2142" s="323"/>
      <c r="AN2142" s="353"/>
      <c r="AO2142" s="354"/>
      <c r="AP2142" s="354"/>
      <c r="AQ2142" s="354"/>
      <c r="AR2142" s="354"/>
      <c r="AS2142" s="354"/>
      <c r="AT2142" s="354"/>
      <c r="AU2142" s="354"/>
      <c r="AV2142" s="354"/>
      <c r="AW2142" s="354"/>
      <c r="AX2142" s="354"/>
      <c r="AY2142" s="354"/>
      <c r="AZ2142" s="354"/>
      <c r="BA2142" s="354"/>
      <c r="BB2142" s="354"/>
      <c r="BC2142" s="354"/>
      <c r="BD2142" s="354"/>
      <c r="BE2142" s="354"/>
      <c r="BF2142" s="354"/>
      <c r="BG2142" s="354"/>
      <c r="BH2142" s="354"/>
      <c r="BI2142" s="354"/>
      <c r="BJ2142" s="354"/>
      <c r="BK2142" s="354"/>
      <c r="BL2142" s="354"/>
      <c r="BM2142" s="354"/>
      <c r="BN2142" s="354"/>
      <c r="BO2142" s="354"/>
      <c r="BP2142" s="354"/>
      <c r="BQ2142" s="354"/>
      <c r="BR2142" s="354"/>
      <c r="BS2142" s="354"/>
      <c r="BT2142" s="355"/>
      <c r="BU2142" s="324" t="str">
        <f t="shared" si="130"/>
        <v>No disability</v>
      </c>
      <c r="BV2142" s="328" t="str">
        <f t="shared" si="128"/>
        <v>Out</v>
      </c>
      <c r="BW2142" s="329" t="str">
        <f t="shared" si="129"/>
        <v>Out</v>
      </c>
      <c r="BX2142" s="327" t="str">
        <f t="shared" si="131"/>
        <v/>
      </c>
    </row>
    <row r="2143" spans="2:76" x14ac:dyDescent="0.2">
      <c r="B2143" s="137"/>
      <c r="C2143" s="138"/>
      <c r="D2143" s="139" t="s">
        <v>2170</v>
      </c>
      <c r="E2143" s="140"/>
      <c r="F2143" s="140"/>
      <c r="G2143" s="321"/>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322"/>
      <c r="AE2143" s="322"/>
      <c r="AF2143" s="322"/>
      <c r="AG2143" s="322"/>
      <c r="AH2143" s="322"/>
      <c r="AI2143" s="322"/>
      <c r="AJ2143" s="322"/>
      <c r="AK2143" s="322"/>
      <c r="AL2143" s="322"/>
      <c r="AM2143" s="323"/>
      <c r="AN2143" s="353"/>
      <c r="AO2143" s="354"/>
      <c r="AP2143" s="354"/>
      <c r="AQ2143" s="354"/>
      <c r="AR2143" s="354"/>
      <c r="AS2143" s="354"/>
      <c r="AT2143" s="354"/>
      <c r="AU2143" s="354"/>
      <c r="AV2143" s="354"/>
      <c r="AW2143" s="354"/>
      <c r="AX2143" s="354"/>
      <c r="AY2143" s="354"/>
      <c r="AZ2143" s="354"/>
      <c r="BA2143" s="354"/>
      <c r="BB2143" s="354"/>
      <c r="BC2143" s="354"/>
      <c r="BD2143" s="354"/>
      <c r="BE2143" s="354"/>
      <c r="BF2143" s="354"/>
      <c r="BG2143" s="354"/>
      <c r="BH2143" s="354"/>
      <c r="BI2143" s="354"/>
      <c r="BJ2143" s="354"/>
      <c r="BK2143" s="354"/>
      <c r="BL2143" s="354"/>
      <c r="BM2143" s="354"/>
      <c r="BN2143" s="354"/>
      <c r="BO2143" s="354"/>
      <c r="BP2143" s="354"/>
      <c r="BQ2143" s="354"/>
      <c r="BR2143" s="354"/>
      <c r="BS2143" s="354"/>
      <c r="BT2143" s="355"/>
      <c r="BU2143" s="324" t="str">
        <f t="shared" si="130"/>
        <v>No disability</v>
      </c>
      <c r="BV2143" s="328" t="str">
        <f t="shared" si="128"/>
        <v>Out</v>
      </c>
      <c r="BW2143" s="329" t="str">
        <f t="shared" si="129"/>
        <v>Out</v>
      </c>
      <c r="BX2143" s="327" t="str">
        <f t="shared" si="131"/>
        <v/>
      </c>
    </row>
    <row r="2144" spans="2:76" x14ac:dyDescent="0.2">
      <c r="B2144" s="137"/>
      <c r="C2144" s="138"/>
      <c r="D2144" s="139" t="s">
        <v>2171</v>
      </c>
      <c r="E2144" s="140"/>
      <c r="F2144" s="140"/>
      <c r="G2144" s="321"/>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322"/>
      <c r="AE2144" s="322"/>
      <c r="AF2144" s="322"/>
      <c r="AG2144" s="322"/>
      <c r="AH2144" s="322"/>
      <c r="AI2144" s="322"/>
      <c r="AJ2144" s="322"/>
      <c r="AK2144" s="322"/>
      <c r="AL2144" s="322"/>
      <c r="AM2144" s="323"/>
      <c r="AN2144" s="353"/>
      <c r="AO2144" s="354"/>
      <c r="AP2144" s="354"/>
      <c r="AQ2144" s="354"/>
      <c r="AR2144" s="354"/>
      <c r="AS2144" s="354"/>
      <c r="AT2144" s="354"/>
      <c r="AU2144" s="354"/>
      <c r="AV2144" s="354"/>
      <c r="AW2144" s="354"/>
      <c r="AX2144" s="354"/>
      <c r="AY2144" s="354"/>
      <c r="AZ2144" s="354"/>
      <c r="BA2144" s="354"/>
      <c r="BB2144" s="354"/>
      <c r="BC2144" s="354"/>
      <c r="BD2144" s="354"/>
      <c r="BE2144" s="354"/>
      <c r="BF2144" s="354"/>
      <c r="BG2144" s="354"/>
      <c r="BH2144" s="354"/>
      <c r="BI2144" s="354"/>
      <c r="BJ2144" s="354"/>
      <c r="BK2144" s="354"/>
      <c r="BL2144" s="354"/>
      <c r="BM2144" s="354"/>
      <c r="BN2144" s="354"/>
      <c r="BO2144" s="354"/>
      <c r="BP2144" s="354"/>
      <c r="BQ2144" s="354"/>
      <c r="BR2144" s="354"/>
      <c r="BS2144" s="354"/>
      <c r="BT2144" s="355"/>
      <c r="BU2144" s="324" t="str">
        <f t="shared" si="130"/>
        <v>No disability</v>
      </c>
      <c r="BV2144" s="328" t="str">
        <f t="shared" si="128"/>
        <v>Out</v>
      </c>
      <c r="BW2144" s="329" t="str">
        <f t="shared" si="129"/>
        <v>Out</v>
      </c>
      <c r="BX2144" s="327" t="str">
        <f t="shared" si="131"/>
        <v/>
      </c>
    </row>
    <row r="2145" spans="2:76" x14ac:dyDescent="0.2">
      <c r="B2145" s="137"/>
      <c r="C2145" s="138"/>
      <c r="D2145" s="139" t="s">
        <v>2172</v>
      </c>
      <c r="E2145" s="140"/>
      <c r="F2145" s="140"/>
      <c r="G2145" s="321"/>
      <c r="H2145" s="322"/>
      <c r="I2145" s="322"/>
      <c r="J2145" s="322"/>
      <c r="K2145" s="322"/>
      <c r="L2145" s="322"/>
      <c r="M2145" s="322"/>
      <c r="N2145" s="322"/>
      <c r="O2145" s="322"/>
      <c r="P2145" s="322"/>
      <c r="Q2145" s="322"/>
      <c r="R2145" s="322"/>
      <c r="S2145" s="322"/>
      <c r="T2145" s="322"/>
      <c r="U2145" s="322"/>
      <c r="V2145" s="322"/>
      <c r="W2145" s="322"/>
      <c r="X2145" s="322"/>
      <c r="Y2145" s="322"/>
      <c r="Z2145" s="322"/>
      <c r="AA2145" s="322"/>
      <c r="AB2145" s="322"/>
      <c r="AC2145" s="322"/>
      <c r="AD2145" s="322"/>
      <c r="AE2145" s="322"/>
      <c r="AF2145" s="322"/>
      <c r="AG2145" s="322"/>
      <c r="AH2145" s="322"/>
      <c r="AI2145" s="322"/>
      <c r="AJ2145" s="322"/>
      <c r="AK2145" s="322"/>
      <c r="AL2145" s="322"/>
      <c r="AM2145" s="323"/>
      <c r="AN2145" s="353"/>
      <c r="AO2145" s="354"/>
      <c r="AP2145" s="354"/>
      <c r="AQ2145" s="354"/>
      <c r="AR2145" s="354"/>
      <c r="AS2145" s="354"/>
      <c r="AT2145" s="354"/>
      <c r="AU2145" s="354"/>
      <c r="AV2145" s="354"/>
      <c r="AW2145" s="354"/>
      <c r="AX2145" s="354"/>
      <c r="AY2145" s="354"/>
      <c r="AZ2145" s="354"/>
      <c r="BA2145" s="354"/>
      <c r="BB2145" s="354"/>
      <c r="BC2145" s="354"/>
      <c r="BD2145" s="354"/>
      <c r="BE2145" s="354"/>
      <c r="BF2145" s="354"/>
      <c r="BG2145" s="354"/>
      <c r="BH2145" s="354"/>
      <c r="BI2145" s="354"/>
      <c r="BJ2145" s="354"/>
      <c r="BK2145" s="354"/>
      <c r="BL2145" s="354"/>
      <c r="BM2145" s="354"/>
      <c r="BN2145" s="354"/>
      <c r="BO2145" s="354"/>
      <c r="BP2145" s="354"/>
      <c r="BQ2145" s="354"/>
      <c r="BR2145" s="354"/>
      <c r="BS2145" s="354"/>
      <c r="BT2145" s="355"/>
      <c r="BU2145" s="324" t="str">
        <f t="shared" si="130"/>
        <v>No disability</v>
      </c>
      <c r="BV2145" s="328" t="str">
        <f t="shared" si="128"/>
        <v>Out</v>
      </c>
      <c r="BW2145" s="329" t="str">
        <f t="shared" si="129"/>
        <v>Out</v>
      </c>
      <c r="BX2145" s="327" t="str">
        <f t="shared" si="131"/>
        <v/>
      </c>
    </row>
    <row r="2146" spans="2:76" x14ac:dyDescent="0.2">
      <c r="B2146" s="137"/>
      <c r="C2146" s="138"/>
      <c r="D2146" s="139" t="s">
        <v>2173</v>
      </c>
      <c r="E2146" s="140"/>
      <c r="F2146" s="140"/>
      <c r="G2146" s="321"/>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322"/>
      <c r="AE2146" s="322"/>
      <c r="AF2146" s="322"/>
      <c r="AG2146" s="322"/>
      <c r="AH2146" s="322"/>
      <c r="AI2146" s="322"/>
      <c r="AJ2146" s="322"/>
      <c r="AK2146" s="322"/>
      <c r="AL2146" s="322"/>
      <c r="AM2146" s="323"/>
      <c r="AN2146" s="353"/>
      <c r="AO2146" s="354"/>
      <c r="AP2146" s="354"/>
      <c r="AQ2146" s="354"/>
      <c r="AR2146" s="354"/>
      <c r="AS2146" s="354"/>
      <c r="AT2146" s="354"/>
      <c r="AU2146" s="354"/>
      <c r="AV2146" s="354"/>
      <c r="AW2146" s="354"/>
      <c r="AX2146" s="354"/>
      <c r="AY2146" s="354"/>
      <c r="AZ2146" s="354"/>
      <c r="BA2146" s="354"/>
      <c r="BB2146" s="354"/>
      <c r="BC2146" s="354"/>
      <c r="BD2146" s="354"/>
      <c r="BE2146" s="354"/>
      <c r="BF2146" s="354"/>
      <c r="BG2146" s="354"/>
      <c r="BH2146" s="354"/>
      <c r="BI2146" s="354"/>
      <c r="BJ2146" s="354"/>
      <c r="BK2146" s="354"/>
      <c r="BL2146" s="354"/>
      <c r="BM2146" s="354"/>
      <c r="BN2146" s="354"/>
      <c r="BO2146" s="354"/>
      <c r="BP2146" s="354"/>
      <c r="BQ2146" s="354"/>
      <c r="BR2146" s="354"/>
      <c r="BS2146" s="354"/>
      <c r="BT2146" s="355"/>
      <c r="BU2146" s="324" t="str">
        <f t="shared" si="130"/>
        <v>No disability</v>
      </c>
      <c r="BV2146" s="328" t="str">
        <f t="shared" ref="BV2146:BV2209" si="132">IF(OR(J2146=1,K2146=1,L2146=1,M2146=1),"In","Out")</f>
        <v>Out</v>
      </c>
      <c r="BW2146" s="329" t="str">
        <f t="shared" si="129"/>
        <v>Out</v>
      </c>
      <c r="BX2146" s="327" t="str">
        <f t="shared" si="131"/>
        <v/>
      </c>
    </row>
    <row r="2147" spans="2:76" x14ac:dyDescent="0.2">
      <c r="B2147" s="137"/>
      <c r="C2147" s="138"/>
      <c r="D2147" s="139" t="s">
        <v>2174</v>
      </c>
      <c r="E2147" s="140"/>
      <c r="F2147" s="140"/>
      <c r="G2147" s="321"/>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322"/>
      <c r="AE2147" s="322"/>
      <c r="AF2147" s="322"/>
      <c r="AG2147" s="322"/>
      <c r="AH2147" s="322"/>
      <c r="AI2147" s="322"/>
      <c r="AJ2147" s="322"/>
      <c r="AK2147" s="322"/>
      <c r="AL2147" s="322"/>
      <c r="AM2147" s="323"/>
      <c r="AN2147" s="353"/>
      <c r="AO2147" s="354"/>
      <c r="AP2147" s="354"/>
      <c r="AQ2147" s="354"/>
      <c r="AR2147" s="354"/>
      <c r="AS2147" s="354"/>
      <c r="AT2147" s="354"/>
      <c r="AU2147" s="354"/>
      <c r="AV2147" s="354"/>
      <c r="AW2147" s="354"/>
      <c r="AX2147" s="354"/>
      <c r="AY2147" s="354"/>
      <c r="AZ2147" s="354"/>
      <c r="BA2147" s="354"/>
      <c r="BB2147" s="354"/>
      <c r="BC2147" s="354"/>
      <c r="BD2147" s="354"/>
      <c r="BE2147" s="354"/>
      <c r="BF2147" s="354"/>
      <c r="BG2147" s="354"/>
      <c r="BH2147" s="354"/>
      <c r="BI2147" s="354"/>
      <c r="BJ2147" s="354"/>
      <c r="BK2147" s="354"/>
      <c r="BL2147" s="354"/>
      <c r="BM2147" s="354"/>
      <c r="BN2147" s="354"/>
      <c r="BO2147" s="354"/>
      <c r="BP2147" s="354"/>
      <c r="BQ2147" s="354"/>
      <c r="BR2147" s="354"/>
      <c r="BS2147" s="354"/>
      <c r="BT2147" s="355"/>
      <c r="BU2147" s="324" t="str">
        <f t="shared" si="130"/>
        <v>No disability</v>
      </c>
      <c r="BV2147" s="328" t="str">
        <f t="shared" si="132"/>
        <v>Out</v>
      </c>
      <c r="BW2147" s="329" t="str">
        <f t="shared" ref="BW2147:BW2210" si="133">IF(OR(AQ2147=1,AR2147=1,AS2147=1,AT2147=1),"In","Out")</f>
        <v>Out</v>
      </c>
      <c r="BX2147" s="327" t="str">
        <f t="shared" si="131"/>
        <v/>
      </c>
    </row>
    <row r="2148" spans="2:76" x14ac:dyDescent="0.2">
      <c r="B2148" s="137"/>
      <c r="C2148" s="138"/>
      <c r="D2148" s="139" t="s">
        <v>2175</v>
      </c>
      <c r="E2148" s="140"/>
      <c r="F2148" s="140"/>
      <c r="G2148" s="321"/>
      <c r="H2148" s="322"/>
      <c r="I2148" s="322"/>
      <c r="J2148" s="322"/>
      <c r="K2148" s="322"/>
      <c r="L2148" s="322"/>
      <c r="M2148" s="322"/>
      <c r="N2148" s="322"/>
      <c r="O2148" s="322"/>
      <c r="P2148" s="322"/>
      <c r="Q2148" s="322"/>
      <c r="R2148" s="322"/>
      <c r="S2148" s="322"/>
      <c r="T2148" s="322"/>
      <c r="U2148" s="322"/>
      <c r="V2148" s="322"/>
      <c r="W2148" s="322"/>
      <c r="X2148" s="322"/>
      <c r="Y2148" s="322"/>
      <c r="Z2148" s="322"/>
      <c r="AA2148" s="322"/>
      <c r="AB2148" s="322"/>
      <c r="AC2148" s="322"/>
      <c r="AD2148" s="322"/>
      <c r="AE2148" s="322"/>
      <c r="AF2148" s="322"/>
      <c r="AG2148" s="322"/>
      <c r="AH2148" s="322"/>
      <c r="AI2148" s="322"/>
      <c r="AJ2148" s="322"/>
      <c r="AK2148" s="322"/>
      <c r="AL2148" s="322"/>
      <c r="AM2148" s="323"/>
      <c r="AN2148" s="353"/>
      <c r="AO2148" s="354"/>
      <c r="AP2148" s="354"/>
      <c r="AQ2148" s="354"/>
      <c r="AR2148" s="354"/>
      <c r="AS2148" s="354"/>
      <c r="AT2148" s="354"/>
      <c r="AU2148" s="354"/>
      <c r="AV2148" s="354"/>
      <c r="AW2148" s="354"/>
      <c r="AX2148" s="354"/>
      <c r="AY2148" s="354"/>
      <c r="AZ2148" s="354"/>
      <c r="BA2148" s="354"/>
      <c r="BB2148" s="354"/>
      <c r="BC2148" s="354"/>
      <c r="BD2148" s="354"/>
      <c r="BE2148" s="354"/>
      <c r="BF2148" s="354"/>
      <c r="BG2148" s="354"/>
      <c r="BH2148" s="354"/>
      <c r="BI2148" s="354"/>
      <c r="BJ2148" s="354"/>
      <c r="BK2148" s="354"/>
      <c r="BL2148" s="354"/>
      <c r="BM2148" s="354"/>
      <c r="BN2148" s="354"/>
      <c r="BO2148" s="354"/>
      <c r="BP2148" s="354"/>
      <c r="BQ2148" s="354"/>
      <c r="BR2148" s="354"/>
      <c r="BS2148" s="354"/>
      <c r="BT2148" s="355"/>
      <c r="BU2148" s="324" t="str">
        <f t="shared" ref="BU2148:BU2211" si="134">IF(OR(BO2148=3,BO2148=2,BP2148=3,BP2148=2,BQ2148=3,BQ2148=2,BR2148=3,BR2148=2,BS2148=3,BS2148=2,BT2148=3,BT2148=2),"Disability", "No disability")</f>
        <v>No disability</v>
      </c>
      <c r="BV2148" s="328" t="str">
        <f t="shared" si="132"/>
        <v>Out</v>
      </c>
      <c r="BW2148" s="329" t="str">
        <f t="shared" si="133"/>
        <v>Out</v>
      </c>
      <c r="BX2148" s="327" t="str">
        <f t="shared" ref="BX2148:BX2211" si="135">IF(AO2148="","",IF(AO2148=0,AP2148,IF(AO2148&lt;15,1,IF(AO2148&lt;=19,2,IF(AO2148&lt;=24,3,IF(AO2148&lt;=29,4,IF(AO2148&gt;=30,5,"")))))))</f>
        <v/>
      </c>
    </row>
    <row r="2149" spans="2:76" x14ac:dyDescent="0.2">
      <c r="B2149" s="137"/>
      <c r="C2149" s="138"/>
      <c r="D2149" s="139" t="s">
        <v>2176</v>
      </c>
      <c r="E2149" s="140"/>
      <c r="F2149" s="140"/>
      <c r="G2149" s="321"/>
      <c r="H2149" s="322"/>
      <c r="I2149" s="322"/>
      <c r="J2149" s="322"/>
      <c r="K2149" s="322"/>
      <c r="L2149" s="322"/>
      <c r="M2149" s="322"/>
      <c r="N2149" s="322"/>
      <c r="O2149" s="322"/>
      <c r="P2149" s="322"/>
      <c r="Q2149" s="322"/>
      <c r="R2149" s="322"/>
      <c r="S2149" s="322"/>
      <c r="T2149" s="322"/>
      <c r="U2149" s="322"/>
      <c r="V2149" s="322"/>
      <c r="W2149" s="322"/>
      <c r="X2149" s="322"/>
      <c r="Y2149" s="322"/>
      <c r="Z2149" s="322"/>
      <c r="AA2149" s="322"/>
      <c r="AB2149" s="322"/>
      <c r="AC2149" s="322"/>
      <c r="AD2149" s="322"/>
      <c r="AE2149" s="322"/>
      <c r="AF2149" s="322"/>
      <c r="AG2149" s="322"/>
      <c r="AH2149" s="322"/>
      <c r="AI2149" s="322"/>
      <c r="AJ2149" s="322"/>
      <c r="AK2149" s="322"/>
      <c r="AL2149" s="322"/>
      <c r="AM2149" s="323"/>
      <c r="AN2149" s="353"/>
      <c r="AO2149" s="354"/>
      <c r="AP2149" s="354"/>
      <c r="AQ2149" s="354"/>
      <c r="AR2149" s="354"/>
      <c r="AS2149" s="354"/>
      <c r="AT2149" s="354"/>
      <c r="AU2149" s="354"/>
      <c r="AV2149" s="354"/>
      <c r="AW2149" s="354"/>
      <c r="AX2149" s="354"/>
      <c r="AY2149" s="354"/>
      <c r="AZ2149" s="354"/>
      <c r="BA2149" s="354"/>
      <c r="BB2149" s="354"/>
      <c r="BC2149" s="354"/>
      <c r="BD2149" s="354"/>
      <c r="BE2149" s="354"/>
      <c r="BF2149" s="354"/>
      <c r="BG2149" s="354"/>
      <c r="BH2149" s="354"/>
      <c r="BI2149" s="354"/>
      <c r="BJ2149" s="354"/>
      <c r="BK2149" s="354"/>
      <c r="BL2149" s="354"/>
      <c r="BM2149" s="354"/>
      <c r="BN2149" s="354"/>
      <c r="BO2149" s="354"/>
      <c r="BP2149" s="354"/>
      <c r="BQ2149" s="354"/>
      <c r="BR2149" s="354"/>
      <c r="BS2149" s="354"/>
      <c r="BT2149" s="355"/>
      <c r="BU2149" s="324" t="str">
        <f t="shared" si="134"/>
        <v>No disability</v>
      </c>
      <c r="BV2149" s="328" t="str">
        <f t="shared" si="132"/>
        <v>Out</v>
      </c>
      <c r="BW2149" s="329" t="str">
        <f t="shared" si="133"/>
        <v>Out</v>
      </c>
      <c r="BX2149" s="327" t="str">
        <f t="shared" si="135"/>
        <v/>
      </c>
    </row>
    <row r="2150" spans="2:76" x14ac:dyDescent="0.2">
      <c r="B2150" s="137"/>
      <c r="C2150" s="138"/>
      <c r="D2150" s="139" t="s">
        <v>2177</v>
      </c>
      <c r="E2150" s="140"/>
      <c r="F2150" s="140"/>
      <c r="G2150" s="321"/>
      <c r="H2150" s="322"/>
      <c r="I2150" s="322"/>
      <c r="J2150" s="322"/>
      <c r="K2150" s="322"/>
      <c r="L2150" s="322"/>
      <c r="M2150" s="322"/>
      <c r="N2150" s="322"/>
      <c r="O2150" s="322"/>
      <c r="P2150" s="322"/>
      <c r="Q2150" s="322"/>
      <c r="R2150" s="322"/>
      <c r="S2150" s="322"/>
      <c r="T2150" s="322"/>
      <c r="U2150" s="322"/>
      <c r="V2150" s="322"/>
      <c r="W2150" s="322"/>
      <c r="X2150" s="322"/>
      <c r="Y2150" s="322"/>
      <c r="Z2150" s="322"/>
      <c r="AA2150" s="322"/>
      <c r="AB2150" s="322"/>
      <c r="AC2150" s="322"/>
      <c r="AD2150" s="322"/>
      <c r="AE2150" s="322"/>
      <c r="AF2150" s="322"/>
      <c r="AG2150" s="322"/>
      <c r="AH2150" s="322"/>
      <c r="AI2150" s="322"/>
      <c r="AJ2150" s="322"/>
      <c r="AK2150" s="322"/>
      <c r="AL2150" s="322"/>
      <c r="AM2150" s="323"/>
      <c r="AN2150" s="353"/>
      <c r="AO2150" s="354"/>
      <c r="AP2150" s="354"/>
      <c r="AQ2150" s="354"/>
      <c r="AR2150" s="354"/>
      <c r="AS2150" s="354"/>
      <c r="AT2150" s="354"/>
      <c r="AU2150" s="354"/>
      <c r="AV2150" s="354"/>
      <c r="AW2150" s="354"/>
      <c r="AX2150" s="354"/>
      <c r="AY2150" s="354"/>
      <c r="AZ2150" s="354"/>
      <c r="BA2150" s="354"/>
      <c r="BB2150" s="354"/>
      <c r="BC2150" s="354"/>
      <c r="BD2150" s="354"/>
      <c r="BE2150" s="354"/>
      <c r="BF2150" s="354"/>
      <c r="BG2150" s="354"/>
      <c r="BH2150" s="354"/>
      <c r="BI2150" s="354"/>
      <c r="BJ2150" s="354"/>
      <c r="BK2150" s="354"/>
      <c r="BL2150" s="354"/>
      <c r="BM2150" s="354"/>
      <c r="BN2150" s="354"/>
      <c r="BO2150" s="354"/>
      <c r="BP2150" s="354"/>
      <c r="BQ2150" s="354"/>
      <c r="BR2150" s="354"/>
      <c r="BS2150" s="354"/>
      <c r="BT2150" s="355"/>
      <c r="BU2150" s="324" t="str">
        <f t="shared" si="134"/>
        <v>No disability</v>
      </c>
      <c r="BV2150" s="328" t="str">
        <f t="shared" si="132"/>
        <v>Out</v>
      </c>
      <c r="BW2150" s="329" t="str">
        <f t="shared" si="133"/>
        <v>Out</v>
      </c>
      <c r="BX2150" s="327" t="str">
        <f t="shared" si="135"/>
        <v/>
      </c>
    </row>
    <row r="2151" spans="2:76" x14ac:dyDescent="0.2">
      <c r="B2151" s="137"/>
      <c r="C2151" s="138"/>
      <c r="D2151" s="139" t="s">
        <v>2178</v>
      </c>
      <c r="E2151" s="140"/>
      <c r="F2151" s="140"/>
      <c r="G2151" s="321"/>
      <c r="H2151" s="322"/>
      <c r="I2151" s="322"/>
      <c r="J2151" s="322"/>
      <c r="K2151" s="322"/>
      <c r="L2151" s="322"/>
      <c r="M2151" s="322"/>
      <c r="N2151" s="322"/>
      <c r="O2151" s="322"/>
      <c r="P2151" s="322"/>
      <c r="Q2151" s="322"/>
      <c r="R2151" s="322"/>
      <c r="S2151" s="322"/>
      <c r="T2151" s="322"/>
      <c r="U2151" s="322"/>
      <c r="V2151" s="322"/>
      <c r="W2151" s="322"/>
      <c r="X2151" s="322"/>
      <c r="Y2151" s="322"/>
      <c r="Z2151" s="322"/>
      <c r="AA2151" s="322"/>
      <c r="AB2151" s="322"/>
      <c r="AC2151" s="322"/>
      <c r="AD2151" s="322"/>
      <c r="AE2151" s="322"/>
      <c r="AF2151" s="322"/>
      <c r="AG2151" s="322"/>
      <c r="AH2151" s="322"/>
      <c r="AI2151" s="322"/>
      <c r="AJ2151" s="322"/>
      <c r="AK2151" s="322"/>
      <c r="AL2151" s="322"/>
      <c r="AM2151" s="323"/>
      <c r="AN2151" s="353"/>
      <c r="AO2151" s="354"/>
      <c r="AP2151" s="354"/>
      <c r="AQ2151" s="354"/>
      <c r="AR2151" s="354"/>
      <c r="AS2151" s="354"/>
      <c r="AT2151" s="354"/>
      <c r="AU2151" s="354"/>
      <c r="AV2151" s="354"/>
      <c r="AW2151" s="354"/>
      <c r="AX2151" s="354"/>
      <c r="AY2151" s="354"/>
      <c r="AZ2151" s="354"/>
      <c r="BA2151" s="354"/>
      <c r="BB2151" s="354"/>
      <c r="BC2151" s="354"/>
      <c r="BD2151" s="354"/>
      <c r="BE2151" s="354"/>
      <c r="BF2151" s="354"/>
      <c r="BG2151" s="354"/>
      <c r="BH2151" s="354"/>
      <c r="BI2151" s="354"/>
      <c r="BJ2151" s="354"/>
      <c r="BK2151" s="354"/>
      <c r="BL2151" s="354"/>
      <c r="BM2151" s="354"/>
      <c r="BN2151" s="354"/>
      <c r="BO2151" s="354"/>
      <c r="BP2151" s="354"/>
      <c r="BQ2151" s="354"/>
      <c r="BR2151" s="354"/>
      <c r="BS2151" s="354"/>
      <c r="BT2151" s="355"/>
      <c r="BU2151" s="324" t="str">
        <f t="shared" si="134"/>
        <v>No disability</v>
      </c>
      <c r="BV2151" s="328" t="str">
        <f t="shared" si="132"/>
        <v>Out</v>
      </c>
      <c r="BW2151" s="329" t="str">
        <f t="shared" si="133"/>
        <v>Out</v>
      </c>
      <c r="BX2151" s="327" t="str">
        <f t="shared" si="135"/>
        <v/>
      </c>
    </row>
    <row r="2152" spans="2:76" x14ac:dyDescent="0.2">
      <c r="B2152" s="137"/>
      <c r="C2152" s="138"/>
      <c r="D2152" s="139" t="s">
        <v>2179</v>
      </c>
      <c r="E2152" s="140"/>
      <c r="F2152" s="140"/>
      <c r="G2152" s="321"/>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322"/>
      <c r="AE2152" s="322"/>
      <c r="AF2152" s="322"/>
      <c r="AG2152" s="322"/>
      <c r="AH2152" s="322"/>
      <c r="AI2152" s="322"/>
      <c r="AJ2152" s="322"/>
      <c r="AK2152" s="322"/>
      <c r="AL2152" s="322"/>
      <c r="AM2152" s="323"/>
      <c r="AN2152" s="353"/>
      <c r="AO2152" s="354"/>
      <c r="AP2152" s="354"/>
      <c r="AQ2152" s="354"/>
      <c r="AR2152" s="354"/>
      <c r="AS2152" s="354"/>
      <c r="AT2152" s="354"/>
      <c r="AU2152" s="354"/>
      <c r="AV2152" s="354"/>
      <c r="AW2152" s="354"/>
      <c r="AX2152" s="354"/>
      <c r="AY2152" s="354"/>
      <c r="AZ2152" s="354"/>
      <c r="BA2152" s="354"/>
      <c r="BB2152" s="354"/>
      <c r="BC2152" s="354"/>
      <c r="BD2152" s="354"/>
      <c r="BE2152" s="354"/>
      <c r="BF2152" s="354"/>
      <c r="BG2152" s="354"/>
      <c r="BH2152" s="354"/>
      <c r="BI2152" s="354"/>
      <c r="BJ2152" s="354"/>
      <c r="BK2152" s="354"/>
      <c r="BL2152" s="354"/>
      <c r="BM2152" s="354"/>
      <c r="BN2152" s="354"/>
      <c r="BO2152" s="354"/>
      <c r="BP2152" s="354"/>
      <c r="BQ2152" s="354"/>
      <c r="BR2152" s="354"/>
      <c r="BS2152" s="354"/>
      <c r="BT2152" s="355"/>
      <c r="BU2152" s="324" t="str">
        <f t="shared" si="134"/>
        <v>No disability</v>
      </c>
      <c r="BV2152" s="328" t="str">
        <f t="shared" si="132"/>
        <v>Out</v>
      </c>
      <c r="BW2152" s="329" t="str">
        <f t="shared" si="133"/>
        <v>Out</v>
      </c>
      <c r="BX2152" s="327" t="str">
        <f t="shared" si="135"/>
        <v/>
      </c>
    </row>
    <row r="2153" spans="2:76" x14ac:dyDescent="0.2">
      <c r="B2153" s="137"/>
      <c r="C2153" s="138"/>
      <c r="D2153" s="139" t="s">
        <v>2180</v>
      </c>
      <c r="E2153" s="140"/>
      <c r="F2153" s="140"/>
      <c r="G2153" s="321"/>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322"/>
      <c r="AE2153" s="322"/>
      <c r="AF2153" s="322"/>
      <c r="AG2153" s="322"/>
      <c r="AH2153" s="322"/>
      <c r="AI2153" s="322"/>
      <c r="AJ2153" s="322"/>
      <c r="AK2153" s="322"/>
      <c r="AL2153" s="322"/>
      <c r="AM2153" s="323"/>
      <c r="AN2153" s="353"/>
      <c r="AO2153" s="354"/>
      <c r="AP2153" s="354"/>
      <c r="AQ2153" s="354"/>
      <c r="AR2153" s="354"/>
      <c r="AS2153" s="354"/>
      <c r="AT2153" s="354"/>
      <c r="AU2153" s="354"/>
      <c r="AV2153" s="354"/>
      <c r="AW2153" s="354"/>
      <c r="AX2153" s="354"/>
      <c r="AY2153" s="354"/>
      <c r="AZ2153" s="354"/>
      <c r="BA2153" s="354"/>
      <c r="BB2153" s="354"/>
      <c r="BC2153" s="354"/>
      <c r="BD2153" s="354"/>
      <c r="BE2153" s="354"/>
      <c r="BF2153" s="354"/>
      <c r="BG2153" s="354"/>
      <c r="BH2153" s="354"/>
      <c r="BI2153" s="354"/>
      <c r="BJ2153" s="354"/>
      <c r="BK2153" s="354"/>
      <c r="BL2153" s="354"/>
      <c r="BM2153" s="354"/>
      <c r="BN2153" s="354"/>
      <c r="BO2153" s="354"/>
      <c r="BP2153" s="354"/>
      <c r="BQ2153" s="354"/>
      <c r="BR2153" s="354"/>
      <c r="BS2153" s="354"/>
      <c r="BT2153" s="355"/>
      <c r="BU2153" s="324" t="str">
        <f t="shared" si="134"/>
        <v>No disability</v>
      </c>
      <c r="BV2153" s="328" t="str">
        <f t="shared" si="132"/>
        <v>Out</v>
      </c>
      <c r="BW2153" s="329" t="str">
        <f t="shared" si="133"/>
        <v>Out</v>
      </c>
      <c r="BX2153" s="327" t="str">
        <f t="shared" si="135"/>
        <v/>
      </c>
    </row>
    <row r="2154" spans="2:76" x14ac:dyDescent="0.2">
      <c r="B2154" s="137"/>
      <c r="C2154" s="138"/>
      <c r="D2154" s="139" t="s">
        <v>2181</v>
      </c>
      <c r="E2154" s="140"/>
      <c r="F2154" s="140"/>
      <c r="G2154" s="321"/>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322"/>
      <c r="AE2154" s="322"/>
      <c r="AF2154" s="322"/>
      <c r="AG2154" s="322"/>
      <c r="AH2154" s="322"/>
      <c r="AI2154" s="322"/>
      <c r="AJ2154" s="322"/>
      <c r="AK2154" s="322"/>
      <c r="AL2154" s="322"/>
      <c r="AM2154" s="323"/>
      <c r="AN2154" s="353"/>
      <c r="AO2154" s="354"/>
      <c r="AP2154" s="354"/>
      <c r="AQ2154" s="354"/>
      <c r="AR2154" s="354"/>
      <c r="AS2154" s="354"/>
      <c r="AT2154" s="354"/>
      <c r="AU2154" s="354"/>
      <c r="AV2154" s="354"/>
      <c r="AW2154" s="354"/>
      <c r="AX2154" s="354"/>
      <c r="AY2154" s="354"/>
      <c r="AZ2154" s="354"/>
      <c r="BA2154" s="354"/>
      <c r="BB2154" s="354"/>
      <c r="BC2154" s="354"/>
      <c r="BD2154" s="354"/>
      <c r="BE2154" s="354"/>
      <c r="BF2154" s="354"/>
      <c r="BG2154" s="354"/>
      <c r="BH2154" s="354"/>
      <c r="BI2154" s="354"/>
      <c r="BJ2154" s="354"/>
      <c r="BK2154" s="354"/>
      <c r="BL2154" s="354"/>
      <c r="BM2154" s="354"/>
      <c r="BN2154" s="354"/>
      <c r="BO2154" s="354"/>
      <c r="BP2154" s="354"/>
      <c r="BQ2154" s="354"/>
      <c r="BR2154" s="354"/>
      <c r="BS2154" s="354"/>
      <c r="BT2154" s="355"/>
      <c r="BU2154" s="324" t="str">
        <f t="shared" si="134"/>
        <v>No disability</v>
      </c>
      <c r="BV2154" s="328" t="str">
        <f t="shared" si="132"/>
        <v>Out</v>
      </c>
      <c r="BW2154" s="329" t="str">
        <f t="shared" si="133"/>
        <v>Out</v>
      </c>
      <c r="BX2154" s="327" t="str">
        <f t="shared" si="135"/>
        <v/>
      </c>
    </row>
    <row r="2155" spans="2:76" x14ac:dyDescent="0.2">
      <c r="B2155" s="137"/>
      <c r="C2155" s="138"/>
      <c r="D2155" s="139" t="s">
        <v>2182</v>
      </c>
      <c r="E2155" s="140"/>
      <c r="F2155" s="140"/>
      <c r="G2155" s="321"/>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322"/>
      <c r="AE2155" s="322"/>
      <c r="AF2155" s="322"/>
      <c r="AG2155" s="322"/>
      <c r="AH2155" s="322"/>
      <c r="AI2155" s="322"/>
      <c r="AJ2155" s="322"/>
      <c r="AK2155" s="322"/>
      <c r="AL2155" s="322"/>
      <c r="AM2155" s="323"/>
      <c r="AN2155" s="353"/>
      <c r="AO2155" s="354"/>
      <c r="AP2155" s="354"/>
      <c r="AQ2155" s="354"/>
      <c r="AR2155" s="354"/>
      <c r="AS2155" s="354"/>
      <c r="AT2155" s="354"/>
      <c r="AU2155" s="354"/>
      <c r="AV2155" s="354"/>
      <c r="AW2155" s="354"/>
      <c r="AX2155" s="354"/>
      <c r="AY2155" s="354"/>
      <c r="AZ2155" s="354"/>
      <c r="BA2155" s="354"/>
      <c r="BB2155" s="354"/>
      <c r="BC2155" s="354"/>
      <c r="BD2155" s="354"/>
      <c r="BE2155" s="354"/>
      <c r="BF2155" s="354"/>
      <c r="BG2155" s="354"/>
      <c r="BH2155" s="354"/>
      <c r="BI2155" s="354"/>
      <c r="BJ2155" s="354"/>
      <c r="BK2155" s="354"/>
      <c r="BL2155" s="354"/>
      <c r="BM2155" s="354"/>
      <c r="BN2155" s="354"/>
      <c r="BO2155" s="354"/>
      <c r="BP2155" s="354"/>
      <c r="BQ2155" s="354"/>
      <c r="BR2155" s="354"/>
      <c r="BS2155" s="354"/>
      <c r="BT2155" s="355"/>
      <c r="BU2155" s="324" t="str">
        <f t="shared" si="134"/>
        <v>No disability</v>
      </c>
      <c r="BV2155" s="328" t="str">
        <f t="shared" si="132"/>
        <v>Out</v>
      </c>
      <c r="BW2155" s="329" t="str">
        <f t="shared" si="133"/>
        <v>Out</v>
      </c>
      <c r="BX2155" s="327" t="str">
        <f t="shared" si="135"/>
        <v/>
      </c>
    </row>
    <row r="2156" spans="2:76" x14ac:dyDescent="0.2">
      <c r="B2156" s="137"/>
      <c r="C2156" s="138"/>
      <c r="D2156" s="139" t="s">
        <v>2183</v>
      </c>
      <c r="E2156" s="140"/>
      <c r="F2156" s="140"/>
      <c r="G2156" s="321"/>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322"/>
      <c r="AE2156" s="322"/>
      <c r="AF2156" s="322"/>
      <c r="AG2156" s="322"/>
      <c r="AH2156" s="322"/>
      <c r="AI2156" s="322"/>
      <c r="AJ2156" s="322"/>
      <c r="AK2156" s="322"/>
      <c r="AL2156" s="322"/>
      <c r="AM2156" s="323"/>
      <c r="AN2156" s="353"/>
      <c r="AO2156" s="354"/>
      <c r="AP2156" s="354"/>
      <c r="AQ2156" s="354"/>
      <c r="AR2156" s="354"/>
      <c r="AS2156" s="354"/>
      <c r="AT2156" s="354"/>
      <c r="AU2156" s="354"/>
      <c r="AV2156" s="354"/>
      <c r="AW2156" s="354"/>
      <c r="AX2156" s="354"/>
      <c r="AY2156" s="354"/>
      <c r="AZ2156" s="354"/>
      <c r="BA2156" s="354"/>
      <c r="BB2156" s="354"/>
      <c r="BC2156" s="354"/>
      <c r="BD2156" s="354"/>
      <c r="BE2156" s="354"/>
      <c r="BF2156" s="354"/>
      <c r="BG2156" s="354"/>
      <c r="BH2156" s="354"/>
      <c r="BI2156" s="354"/>
      <c r="BJ2156" s="354"/>
      <c r="BK2156" s="354"/>
      <c r="BL2156" s="354"/>
      <c r="BM2156" s="354"/>
      <c r="BN2156" s="354"/>
      <c r="BO2156" s="354"/>
      <c r="BP2156" s="354"/>
      <c r="BQ2156" s="354"/>
      <c r="BR2156" s="354"/>
      <c r="BS2156" s="354"/>
      <c r="BT2156" s="355"/>
      <c r="BU2156" s="324" t="str">
        <f t="shared" si="134"/>
        <v>No disability</v>
      </c>
      <c r="BV2156" s="328" t="str">
        <f t="shared" si="132"/>
        <v>Out</v>
      </c>
      <c r="BW2156" s="329" t="str">
        <f t="shared" si="133"/>
        <v>Out</v>
      </c>
      <c r="BX2156" s="327" t="str">
        <f t="shared" si="135"/>
        <v/>
      </c>
    </row>
    <row r="2157" spans="2:76" x14ac:dyDescent="0.2">
      <c r="B2157" s="137"/>
      <c r="C2157" s="138"/>
      <c r="D2157" s="139" t="s">
        <v>2184</v>
      </c>
      <c r="E2157" s="140"/>
      <c r="F2157" s="140"/>
      <c r="G2157" s="321"/>
      <c r="H2157" s="322"/>
      <c r="I2157" s="322"/>
      <c r="J2157" s="322"/>
      <c r="K2157" s="322"/>
      <c r="L2157" s="322"/>
      <c r="M2157" s="322"/>
      <c r="N2157" s="322"/>
      <c r="O2157" s="322"/>
      <c r="P2157" s="322"/>
      <c r="Q2157" s="322"/>
      <c r="R2157" s="322"/>
      <c r="S2157" s="322"/>
      <c r="T2157" s="322"/>
      <c r="U2157" s="322"/>
      <c r="V2157" s="322"/>
      <c r="W2157" s="322"/>
      <c r="X2157" s="322"/>
      <c r="Y2157" s="322"/>
      <c r="Z2157" s="322"/>
      <c r="AA2157" s="322"/>
      <c r="AB2157" s="322"/>
      <c r="AC2157" s="322"/>
      <c r="AD2157" s="322"/>
      <c r="AE2157" s="322"/>
      <c r="AF2157" s="322"/>
      <c r="AG2157" s="322"/>
      <c r="AH2157" s="322"/>
      <c r="AI2157" s="322"/>
      <c r="AJ2157" s="322"/>
      <c r="AK2157" s="322"/>
      <c r="AL2157" s="322"/>
      <c r="AM2157" s="323"/>
      <c r="AN2157" s="353"/>
      <c r="AO2157" s="354"/>
      <c r="AP2157" s="354"/>
      <c r="AQ2157" s="354"/>
      <c r="AR2157" s="354"/>
      <c r="AS2157" s="354"/>
      <c r="AT2157" s="354"/>
      <c r="AU2157" s="354"/>
      <c r="AV2157" s="354"/>
      <c r="AW2157" s="354"/>
      <c r="AX2157" s="354"/>
      <c r="AY2157" s="354"/>
      <c r="AZ2157" s="354"/>
      <c r="BA2157" s="354"/>
      <c r="BB2157" s="354"/>
      <c r="BC2157" s="354"/>
      <c r="BD2157" s="354"/>
      <c r="BE2157" s="354"/>
      <c r="BF2157" s="354"/>
      <c r="BG2157" s="354"/>
      <c r="BH2157" s="354"/>
      <c r="BI2157" s="354"/>
      <c r="BJ2157" s="354"/>
      <c r="BK2157" s="354"/>
      <c r="BL2157" s="354"/>
      <c r="BM2157" s="354"/>
      <c r="BN2157" s="354"/>
      <c r="BO2157" s="354"/>
      <c r="BP2157" s="354"/>
      <c r="BQ2157" s="354"/>
      <c r="BR2157" s="354"/>
      <c r="BS2157" s="354"/>
      <c r="BT2157" s="355"/>
      <c r="BU2157" s="324" t="str">
        <f t="shared" si="134"/>
        <v>No disability</v>
      </c>
      <c r="BV2157" s="328" t="str">
        <f t="shared" si="132"/>
        <v>Out</v>
      </c>
      <c r="BW2157" s="329" t="str">
        <f t="shared" si="133"/>
        <v>Out</v>
      </c>
      <c r="BX2157" s="327" t="str">
        <f t="shared" si="135"/>
        <v/>
      </c>
    </row>
    <row r="2158" spans="2:76" x14ac:dyDescent="0.2">
      <c r="B2158" s="137"/>
      <c r="C2158" s="138"/>
      <c r="D2158" s="139" t="s">
        <v>2185</v>
      </c>
      <c r="E2158" s="140"/>
      <c r="F2158" s="140"/>
      <c r="G2158" s="321"/>
      <c r="H2158" s="322"/>
      <c r="I2158" s="322"/>
      <c r="J2158" s="322"/>
      <c r="K2158" s="322"/>
      <c r="L2158" s="322"/>
      <c r="M2158" s="322"/>
      <c r="N2158" s="322"/>
      <c r="O2158" s="322"/>
      <c r="P2158" s="322"/>
      <c r="Q2158" s="322"/>
      <c r="R2158" s="322"/>
      <c r="S2158" s="322"/>
      <c r="T2158" s="322"/>
      <c r="U2158" s="322"/>
      <c r="V2158" s="322"/>
      <c r="W2158" s="322"/>
      <c r="X2158" s="322"/>
      <c r="Y2158" s="322"/>
      <c r="Z2158" s="322"/>
      <c r="AA2158" s="322"/>
      <c r="AB2158" s="322"/>
      <c r="AC2158" s="322"/>
      <c r="AD2158" s="322"/>
      <c r="AE2158" s="322"/>
      <c r="AF2158" s="322"/>
      <c r="AG2158" s="322"/>
      <c r="AH2158" s="322"/>
      <c r="AI2158" s="322"/>
      <c r="AJ2158" s="322"/>
      <c r="AK2158" s="322"/>
      <c r="AL2158" s="322"/>
      <c r="AM2158" s="323"/>
      <c r="AN2158" s="353"/>
      <c r="AO2158" s="354"/>
      <c r="AP2158" s="354"/>
      <c r="AQ2158" s="354"/>
      <c r="AR2158" s="354"/>
      <c r="AS2158" s="354"/>
      <c r="AT2158" s="354"/>
      <c r="AU2158" s="354"/>
      <c r="AV2158" s="354"/>
      <c r="AW2158" s="354"/>
      <c r="AX2158" s="354"/>
      <c r="AY2158" s="354"/>
      <c r="AZ2158" s="354"/>
      <c r="BA2158" s="354"/>
      <c r="BB2158" s="354"/>
      <c r="BC2158" s="354"/>
      <c r="BD2158" s="354"/>
      <c r="BE2158" s="354"/>
      <c r="BF2158" s="354"/>
      <c r="BG2158" s="354"/>
      <c r="BH2158" s="354"/>
      <c r="BI2158" s="354"/>
      <c r="BJ2158" s="354"/>
      <c r="BK2158" s="354"/>
      <c r="BL2158" s="354"/>
      <c r="BM2158" s="354"/>
      <c r="BN2158" s="354"/>
      <c r="BO2158" s="354"/>
      <c r="BP2158" s="354"/>
      <c r="BQ2158" s="354"/>
      <c r="BR2158" s="354"/>
      <c r="BS2158" s="354"/>
      <c r="BT2158" s="355"/>
      <c r="BU2158" s="324" t="str">
        <f t="shared" si="134"/>
        <v>No disability</v>
      </c>
      <c r="BV2158" s="328" t="str">
        <f t="shared" si="132"/>
        <v>Out</v>
      </c>
      <c r="BW2158" s="329" t="str">
        <f t="shared" si="133"/>
        <v>Out</v>
      </c>
      <c r="BX2158" s="327" t="str">
        <f t="shared" si="135"/>
        <v/>
      </c>
    </row>
    <row r="2159" spans="2:76" x14ac:dyDescent="0.2">
      <c r="B2159" s="137"/>
      <c r="C2159" s="138"/>
      <c r="D2159" s="139" t="s">
        <v>2186</v>
      </c>
      <c r="E2159" s="140"/>
      <c r="F2159" s="140"/>
      <c r="G2159" s="321"/>
      <c r="H2159" s="322"/>
      <c r="I2159" s="322"/>
      <c r="J2159" s="322"/>
      <c r="K2159" s="322"/>
      <c r="L2159" s="322"/>
      <c r="M2159" s="322"/>
      <c r="N2159" s="322"/>
      <c r="O2159" s="322"/>
      <c r="P2159" s="322"/>
      <c r="Q2159" s="322"/>
      <c r="R2159" s="322"/>
      <c r="S2159" s="322"/>
      <c r="T2159" s="322"/>
      <c r="U2159" s="322"/>
      <c r="V2159" s="322"/>
      <c r="W2159" s="322"/>
      <c r="X2159" s="322"/>
      <c r="Y2159" s="322"/>
      <c r="Z2159" s="322"/>
      <c r="AA2159" s="322"/>
      <c r="AB2159" s="322"/>
      <c r="AC2159" s="322"/>
      <c r="AD2159" s="322"/>
      <c r="AE2159" s="322"/>
      <c r="AF2159" s="322"/>
      <c r="AG2159" s="322"/>
      <c r="AH2159" s="322"/>
      <c r="AI2159" s="322"/>
      <c r="AJ2159" s="322"/>
      <c r="AK2159" s="322"/>
      <c r="AL2159" s="322"/>
      <c r="AM2159" s="323"/>
      <c r="AN2159" s="353"/>
      <c r="AO2159" s="354"/>
      <c r="AP2159" s="354"/>
      <c r="AQ2159" s="354"/>
      <c r="AR2159" s="354"/>
      <c r="AS2159" s="354"/>
      <c r="AT2159" s="354"/>
      <c r="AU2159" s="354"/>
      <c r="AV2159" s="354"/>
      <c r="AW2159" s="354"/>
      <c r="AX2159" s="354"/>
      <c r="AY2159" s="354"/>
      <c r="AZ2159" s="354"/>
      <c r="BA2159" s="354"/>
      <c r="BB2159" s="354"/>
      <c r="BC2159" s="354"/>
      <c r="BD2159" s="354"/>
      <c r="BE2159" s="354"/>
      <c r="BF2159" s="354"/>
      <c r="BG2159" s="354"/>
      <c r="BH2159" s="354"/>
      <c r="BI2159" s="354"/>
      <c r="BJ2159" s="354"/>
      <c r="BK2159" s="354"/>
      <c r="BL2159" s="354"/>
      <c r="BM2159" s="354"/>
      <c r="BN2159" s="354"/>
      <c r="BO2159" s="354"/>
      <c r="BP2159" s="354"/>
      <c r="BQ2159" s="354"/>
      <c r="BR2159" s="354"/>
      <c r="BS2159" s="354"/>
      <c r="BT2159" s="355"/>
      <c r="BU2159" s="324" t="str">
        <f t="shared" si="134"/>
        <v>No disability</v>
      </c>
      <c r="BV2159" s="328" t="str">
        <f t="shared" si="132"/>
        <v>Out</v>
      </c>
      <c r="BW2159" s="329" t="str">
        <f t="shared" si="133"/>
        <v>Out</v>
      </c>
      <c r="BX2159" s="327" t="str">
        <f t="shared" si="135"/>
        <v/>
      </c>
    </row>
    <row r="2160" spans="2:76" x14ac:dyDescent="0.2">
      <c r="B2160" s="137"/>
      <c r="C2160" s="138"/>
      <c r="D2160" s="139" t="s">
        <v>2187</v>
      </c>
      <c r="E2160" s="140"/>
      <c r="F2160" s="140"/>
      <c r="G2160" s="321"/>
      <c r="H2160" s="322"/>
      <c r="I2160" s="322"/>
      <c r="J2160" s="322"/>
      <c r="K2160" s="322"/>
      <c r="L2160" s="322"/>
      <c r="M2160" s="322"/>
      <c r="N2160" s="322"/>
      <c r="O2160" s="322"/>
      <c r="P2160" s="322"/>
      <c r="Q2160" s="322"/>
      <c r="R2160" s="322"/>
      <c r="S2160" s="322"/>
      <c r="T2160" s="322"/>
      <c r="U2160" s="322"/>
      <c r="V2160" s="322"/>
      <c r="W2160" s="322"/>
      <c r="X2160" s="322"/>
      <c r="Y2160" s="322"/>
      <c r="Z2160" s="322"/>
      <c r="AA2160" s="322"/>
      <c r="AB2160" s="322"/>
      <c r="AC2160" s="322"/>
      <c r="AD2160" s="322"/>
      <c r="AE2160" s="322"/>
      <c r="AF2160" s="322"/>
      <c r="AG2160" s="322"/>
      <c r="AH2160" s="322"/>
      <c r="AI2160" s="322"/>
      <c r="AJ2160" s="322"/>
      <c r="AK2160" s="322"/>
      <c r="AL2160" s="322"/>
      <c r="AM2160" s="323"/>
      <c r="AN2160" s="353"/>
      <c r="AO2160" s="354"/>
      <c r="AP2160" s="354"/>
      <c r="AQ2160" s="354"/>
      <c r="AR2160" s="354"/>
      <c r="AS2160" s="354"/>
      <c r="AT2160" s="354"/>
      <c r="AU2160" s="354"/>
      <c r="AV2160" s="354"/>
      <c r="AW2160" s="354"/>
      <c r="AX2160" s="354"/>
      <c r="AY2160" s="354"/>
      <c r="AZ2160" s="354"/>
      <c r="BA2160" s="354"/>
      <c r="BB2160" s="354"/>
      <c r="BC2160" s="354"/>
      <c r="BD2160" s="354"/>
      <c r="BE2160" s="354"/>
      <c r="BF2160" s="354"/>
      <c r="BG2160" s="354"/>
      <c r="BH2160" s="354"/>
      <c r="BI2160" s="354"/>
      <c r="BJ2160" s="354"/>
      <c r="BK2160" s="354"/>
      <c r="BL2160" s="354"/>
      <c r="BM2160" s="354"/>
      <c r="BN2160" s="354"/>
      <c r="BO2160" s="354"/>
      <c r="BP2160" s="354"/>
      <c r="BQ2160" s="354"/>
      <c r="BR2160" s="354"/>
      <c r="BS2160" s="354"/>
      <c r="BT2160" s="355"/>
      <c r="BU2160" s="324" t="str">
        <f t="shared" si="134"/>
        <v>No disability</v>
      </c>
      <c r="BV2160" s="328" t="str">
        <f t="shared" si="132"/>
        <v>Out</v>
      </c>
      <c r="BW2160" s="329" t="str">
        <f t="shared" si="133"/>
        <v>Out</v>
      </c>
      <c r="BX2160" s="327" t="str">
        <f t="shared" si="135"/>
        <v/>
      </c>
    </row>
    <row r="2161" spans="2:76" x14ac:dyDescent="0.2">
      <c r="B2161" s="137"/>
      <c r="C2161" s="138"/>
      <c r="D2161" s="139" t="s">
        <v>2188</v>
      </c>
      <c r="E2161" s="140"/>
      <c r="F2161" s="140"/>
      <c r="G2161" s="321"/>
      <c r="H2161" s="322"/>
      <c r="I2161" s="322"/>
      <c r="J2161" s="322"/>
      <c r="K2161" s="322"/>
      <c r="L2161" s="322"/>
      <c r="M2161" s="322"/>
      <c r="N2161" s="322"/>
      <c r="O2161" s="322"/>
      <c r="P2161" s="322"/>
      <c r="Q2161" s="322"/>
      <c r="R2161" s="322"/>
      <c r="S2161" s="322"/>
      <c r="T2161" s="322"/>
      <c r="U2161" s="322"/>
      <c r="V2161" s="322"/>
      <c r="W2161" s="322"/>
      <c r="X2161" s="322"/>
      <c r="Y2161" s="322"/>
      <c r="Z2161" s="322"/>
      <c r="AA2161" s="322"/>
      <c r="AB2161" s="322"/>
      <c r="AC2161" s="322"/>
      <c r="AD2161" s="322"/>
      <c r="AE2161" s="322"/>
      <c r="AF2161" s="322"/>
      <c r="AG2161" s="322"/>
      <c r="AH2161" s="322"/>
      <c r="AI2161" s="322"/>
      <c r="AJ2161" s="322"/>
      <c r="AK2161" s="322"/>
      <c r="AL2161" s="322"/>
      <c r="AM2161" s="323"/>
      <c r="AN2161" s="353"/>
      <c r="AO2161" s="354"/>
      <c r="AP2161" s="354"/>
      <c r="AQ2161" s="354"/>
      <c r="AR2161" s="354"/>
      <c r="AS2161" s="354"/>
      <c r="AT2161" s="354"/>
      <c r="AU2161" s="354"/>
      <c r="AV2161" s="354"/>
      <c r="AW2161" s="354"/>
      <c r="AX2161" s="354"/>
      <c r="AY2161" s="354"/>
      <c r="AZ2161" s="354"/>
      <c r="BA2161" s="354"/>
      <c r="BB2161" s="354"/>
      <c r="BC2161" s="354"/>
      <c r="BD2161" s="354"/>
      <c r="BE2161" s="354"/>
      <c r="BF2161" s="354"/>
      <c r="BG2161" s="354"/>
      <c r="BH2161" s="354"/>
      <c r="BI2161" s="354"/>
      <c r="BJ2161" s="354"/>
      <c r="BK2161" s="354"/>
      <c r="BL2161" s="354"/>
      <c r="BM2161" s="354"/>
      <c r="BN2161" s="354"/>
      <c r="BO2161" s="354"/>
      <c r="BP2161" s="354"/>
      <c r="BQ2161" s="354"/>
      <c r="BR2161" s="354"/>
      <c r="BS2161" s="354"/>
      <c r="BT2161" s="355"/>
      <c r="BU2161" s="324" t="str">
        <f t="shared" si="134"/>
        <v>No disability</v>
      </c>
      <c r="BV2161" s="328" t="str">
        <f t="shared" si="132"/>
        <v>Out</v>
      </c>
      <c r="BW2161" s="329" t="str">
        <f t="shared" si="133"/>
        <v>Out</v>
      </c>
      <c r="BX2161" s="327" t="str">
        <f t="shared" si="135"/>
        <v/>
      </c>
    </row>
    <row r="2162" spans="2:76" x14ac:dyDescent="0.2">
      <c r="B2162" s="137"/>
      <c r="C2162" s="138"/>
      <c r="D2162" s="139" t="s">
        <v>2189</v>
      </c>
      <c r="E2162" s="140"/>
      <c r="F2162" s="140"/>
      <c r="G2162" s="321"/>
      <c r="H2162" s="322"/>
      <c r="I2162" s="322"/>
      <c r="J2162" s="322"/>
      <c r="K2162" s="322"/>
      <c r="L2162" s="322"/>
      <c r="M2162" s="322"/>
      <c r="N2162" s="322"/>
      <c r="O2162" s="322"/>
      <c r="P2162" s="322"/>
      <c r="Q2162" s="322"/>
      <c r="R2162" s="322"/>
      <c r="S2162" s="322"/>
      <c r="T2162" s="322"/>
      <c r="U2162" s="322"/>
      <c r="V2162" s="322"/>
      <c r="W2162" s="322"/>
      <c r="X2162" s="322"/>
      <c r="Y2162" s="322"/>
      <c r="Z2162" s="322"/>
      <c r="AA2162" s="322"/>
      <c r="AB2162" s="322"/>
      <c r="AC2162" s="322"/>
      <c r="AD2162" s="322"/>
      <c r="AE2162" s="322"/>
      <c r="AF2162" s="322"/>
      <c r="AG2162" s="322"/>
      <c r="AH2162" s="322"/>
      <c r="AI2162" s="322"/>
      <c r="AJ2162" s="322"/>
      <c r="AK2162" s="322"/>
      <c r="AL2162" s="322"/>
      <c r="AM2162" s="323"/>
      <c r="AN2162" s="353"/>
      <c r="AO2162" s="354"/>
      <c r="AP2162" s="354"/>
      <c r="AQ2162" s="354"/>
      <c r="AR2162" s="354"/>
      <c r="AS2162" s="354"/>
      <c r="AT2162" s="354"/>
      <c r="AU2162" s="354"/>
      <c r="AV2162" s="354"/>
      <c r="AW2162" s="354"/>
      <c r="AX2162" s="354"/>
      <c r="AY2162" s="354"/>
      <c r="AZ2162" s="354"/>
      <c r="BA2162" s="354"/>
      <c r="BB2162" s="354"/>
      <c r="BC2162" s="354"/>
      <c r="BD2162" s="354"/>
      <c r="BE2162" s="354"/>
      <c r="BF2162" s="354"/>
      <c r="BG2162" s="354"/>
      <c r="BH2162" s="354"/>
      <c r="BI2162" s="354"/>
      <c r="BJ2162" s="354"/>
      <c r="BK2162" s="354"/>
      <c r="BL2162" s="354"/>
      <c r="BM2162" s="354"/>
      <c r="BN2162" s="354"/>
      <c r="BO2162" s="354"/>
      <c r="BP2162" s="354"/>
      <c r="BQ2162" s="354"/>
      <c r="BR2162" s="354"/>
      <c r="BS2162" s="354"/>
      <c r="BT2162" s="355"/>
      <c r="BU2162" s="324" t="str">
        <f t="shared" si="134"/>
        <v>No disability</v>
      </c>
      <c r="BV2162" s="328" t="str">
        <f t="shared" si="132"/>
        <v>Out</v>
      </c>
      <c r="BW2162" s="329" t="str">
        <f t="shared" si="133"/>
        <v>Out</v>
      </c>
      <c r="BX2162" s="327" t="str">
        <f t="shared" si="135"/>
        <v/>
      </c>
    </row>
    <row r="2163" spans="2:76" x14ac:dyDescent="0.2">
      <c r="B2163" s="137"/>
      <c r="C2163" s="138"/>
      <c r="D2163" s="139" t="s">
        <v>2190</v>
      </c>
      <c r="E2163" s="140"/>
      <c r="F2163" s="140"/>
      <c r="G2163" s="321"/>
      <c r="H2163" s="322"/>
      <c r="I2163" s="322"/>
      <c r="J2163" s="322"/>
      <c r="K2163" s="322"/>
      <c r="L2163" s="322"/>
      <c r="M2163" s="322"/>
      <c r="N2163" s="322"/>
      <c r="O2163" s="322"/>
      <c r="P2163" s="322"/>
      <c r="Q2163" s="322"/>
      <c r="R2163" s="322"/>
      <c r="S2163" s="322"/>
      <c r="T2163" s="322"/>
      <c r="U2163" s="322"/>
      <c r="V2163" s="322"/>
      <c r="W2163" s="322"/>
      <c r="X2163" s="322"/>
      <c r="Y2163" s="322"/>
      <c r="Z2163" s="322"/>
      <c r="AA2163" s="322"/>
      <c r="AB2163" s="322"/>
      <c r="AC2163" s="322"/>
      <c r="AD2163" s="322"/>
      <c r="AE2163" s="322"/>
      <c r="AF2163" s="322"/>
      <c r="AG2163" s="322"/>
      <c r="AH2163" s="322"/>
      <c r="AI2163" s="322"/>
      <c r="AJ2163" s="322"/>
      <c r="AK2163" s="322"/>
      <c r="AL2163" s="322"/>
      <c r="AM2163" s="323"/>
      <c r="AN2163" s="353"/>
      <c r="AO2163" s="354"/>
      <c r="AP2163" s="354"/>
      <c r="AQ2163" s="354"/>
      <c r="AR2163" s="354"/>
      <c r="AS2163" s="354"/>
      <c r="AT2163" s="354"/>
      <c r="AU2163" s="354"/>
      <c r="AV2163" s="354"/>
      <c r="AW2163" s="354"/>
      <c r="AX2163" s="354"/>
      <c r="AY2163" s="354"/>
      <c r="AZ2163" s="354"/>
      <c r="BA2163" s="354"/>
      <c r="BB2163" s="354"/>
      <c r="BC2163" s="354"/>
      <c r="BD2163" s="354"/>
      <c r="BE2163" s="354"/>
      <c r="BF2163" s="354"/>
      <c r="BG2163" s="354"/>
      <c r="BH2163" s="354"/>
      <c r="BI2163" s="354"/>
      <c r="BJ2163" s="354"/>
      <c r="BK2163" s="354"/>
      <c r="BL2163" s="354"/>
      <c r="BM2163" s="354"/>
      <c r="BN2163" s="354"/>
      <c r="BO2163" s="354"/>
      <c r="BP2163" s="354"/>
      <c r="BQ2163" s="354"/>
      <c r="BR2163" s="354"/>
      <c r="BS2163" s="354"/>
      <c r="BT2163" s="355"/>
      <c r="BU2163" s="324" t="str">
        <f t="shared" si="134"/>
        <v>No disability</v>
      </c>
      <c r="BV2163" s="328" t="str">
        <f t="shared" si="132"/>
        <v>Out</v>
      </c>
      <c r="BW2163" s="329" t="str">
        <f t="shared" si="133"/>
        <v>Out</v>
      </c>
      <c r="BX2163" s="327" t="str">
        <f t="shared" si="135"/>
        <v/>
      </c>
    </row>
    <row r="2164" spans="2:76" x14ac:dyDescent="0.2">
      <c r="B2164" s="137"/>
      <c r="C2164" s="138"/>
      <c r="D2164" s="139" t="s">
        <v>2191</v>
      </c>
      <c r="E2164" s="140"/>
      <c r="F2164" s="140"/>
      <c r="G2164" s="321"/>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322"/>
      <c r="AE2164" s="322"/>
      <c r="AF2164" s="322"/>
      <c r="AG2164" s="322"/>
      <c r="AH2164" s="322"/>
      <c r="AI2164" s="322"/>
      <c r="AJ2164" s="322"/>
      <c r="AK2164" s="322"/>
      <c r="AL2164" s="322"/>
      <c r="AM2164" s="323"/>
      <c r="AN2164" s="353"/>
      <c r="AO2164" s="354"/>
      <c r="AP2164" s="354"/>
      <c r="AQ2164" s="354"/>
      <c r="AR2164" s="354"/>
      <c r="AS2164" s="354"/>
      <c r="AT2164" s="354"/>
      <c r="AU2164" s="354"/>
      <c r="AV2164" s="354"/>
      <c r="AW2164" s="354"/>
      <c r="AX2164" s="354"/>
      <c r="AY2164" s="354"/>
      <c r="AZ2164" s="354"/>
      <c r="BA2164" s="354"/>
      <c r="BB2164" s="354"/>
      <c r="BC2164" s="354"/>
      <c r="BD2164" s="354"/>
      <c r="BE2164" s="354"/>
      <c r="BF2164" s="354"/>
      <c r="BG2164" s="354"/>
      <c r="BH2164" s="354"/>
      <c r="BI2164" s="354"/>
      <c r="BJ2164" s="354"/>
      <c r="BK2164" s="354"/>
      <c r="BL2164" s="354"/>
      <c r="BM2164" s="354"/>
      <c r="BN2164" s="354"/>
      <c r="BO2164" s="354"/>
      <c r="BP2164" s="354"/>
      <c r="BQ2164" s="354"/>
      <c r="BR2164" s="354"/>
      <c r="BS2164" s="354"/>
      <c r="BT2164" s="355"/>
      <c r="BU2164" s="324" t="str">
        <f t="shared" si="134"/>
        <v>No disability</v>
      </c>
      <c r="BV2164" s="328" t="str">
        <f t="shared" si="132"/>
        <v>Out</v>
      </c>
      <c r="BW2164" s="329" t="str">
        <f t="shared" si="133"/>
        <v>Out</v>
      </c>
      <c r="BX2164" s="327" t="str">
        <f t="shared" si="135"/>
        <v/>
      </c>
    </row>
    <row r="2165" spans="2:76" x14ac:dyDescent="0.2">
      <c r="B2165" s="137"/>
      <c r="C2165" s="138"/>
      <c r="D2165" s="139" t="s">
        <v>2192</v>
      </c>
      <c r="E2165" s="140"/>
      <c r="F2165" s="140"/>
      <c r="G2165" s="321"/>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322"/>
      <c r="AE2165" s="322"/>
      <c r="AF2165" s="322"/>
      <c r="AG2165" s="322"/>
      <c r="AH2165" s="322"/>
      <c r="AI2165" s="322"/>
      <c r="AJ2165" s="322"/>
      <c r="AK2165" s="322"/>
      <c r="AL2165" s="322"/>
      <c r="AM2165" s="323"/>
      <c r="AN2165" s="353"/>
      <c r="AO2165" s="354"/>
      <c r="AP2165" s="354"/>
      <c r="AQ2165" s="354"/>
      <c r="AR2165" s="354"/>
      <c r="AS2165" s="354"/>
      <c r="AT2165" s="354"/>
      <c r="AU2165" s="354"/>
      <c r="AV2165" s="354"/>
      <c r="AW2165" s="354"/>
      <c r="AX2165" s="354"/>
      <c r="AY2165" s="354"/>
      <c r="AZ2165" s="354"/>
      <c r="BA2165" s="354"/>
      <c r="BB2165" s="354"/>
      <c r="BC2165" s="354"/>
      <c r="BD2165" s="354"/>
      <c r="BE2165" s="354"/>
      <c r="BF2165" s="354"/>
      <c r="BG2165" s="354"/>
      <c r="BH2165" s="354"/>
      <c r="BI2165" s="354"/>
      <c r="BJ2165" s="354"/>
      <c r="BK2165" s="354"/>
      <c r="BL2165" s="354"/>
      <c r="BM2165" s="354"/>
      <c r="BN2165" s="354"/>
      <c r="BO2165" s="354"/>
      <c r="BP2165" s="354"/>
      <c r="BQ2165" s="354"/>
      <c r="BR2165" s="354"/>
      <c r="BS2165" s="354"/>
      <c r="BT2165" s="355"/>
      <c r="BU2165" s="324" t="str">
        <f t="shared" si="134"/>
        <v>No disability</v>
      </c>
      <c r="BV2165" s="328" t="str">
        <f t="shared" si="132"/>
        <v>Out</v>
      </c>
      <c r="BW2165" s="329" t="str">
        <f t="shared" si="133"/>
        <v>Out</v>
      </c>
      <c r="BX2165" s="327" t="str">
        <f t="shared" si="135"/>
        <v/>
      </c>
    </row>
    <row r="2166" spans="2:76" x14ac:dyDescent="0.2">
      <c r="B2166" s="137"/>
      <c r="C2166" s="138"/>
      <c r="D2166" s="139" t="s">
        <v>2193</v>
      </c>
      <c r="E2166" s="140"/>
      <c r="F2166" s="140"/>
      <c r="G2166" s="321"/>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322"/>
      <c r="AE2166" s="322"/>
      <c r="AF2166" s="322"/>
      <c r="AG2166" s="322"/>
      <c r="AH2166" s="322"/>
      <c r="AI2166" s="322"/>
      <c r="AJ2166" s="322"/>
      <c r="AK2166" s="322"/>
      <c r="AL2166" s="322"/>
      <c r="AM2166" s="323"/>
      <c r="AN2166" s="353"/>
      <c r="AO2166" s="354"/>
      <c r="AP2166" s="354"/>
      <c r="AQ2166" s="354"/>
      <c r="AR2166" s="354"/>
      <c r="AS2166" s="354"/>
      <c r="AT2166" s="354"/>
      <c r="AU2166" s="354"/>
      <c r="AV2166" s="354"/>
      <c r="AW2166" s="354"/>
      <c r="AX2166" s="354"/>
      <c r="AY2166" s="354"/>
      <c r="AZ2166" s="354"/>
      <c r="BA2166" s="354"/>
      <c r="BB2166" s="354"/>
      <c r="BC2166" s="354"/>
      <c r="BD2166" s="354"/>
      <c r="BE2166" s="354"/>
      <c r="BF2166" s="354"/>
      <c r="BG2166" s="354"/>
      <c r="BH2166" s="354"/>
      <c r="BI2166" s="354"/>
      <c r="BJ2166" s="354"/>
      <c r="BK2166" s="354"/>
      <c r="BL2166" s="354"/>
      <c r="BM2166" s="354"/>
      <c r="BN2166" s="354"/>
      <c r="BO2166" s="354"/>
      <c r="BP2166" s="354"/>
      <c r="BQ2166" s="354"/>
      <c r="BR2166" s="354"/>
      <c r="BS2166" s="354"/>
      <c r="BT2166" s="355"/>
      <c r="BU2166" s="324" t="str">
        <f t="shared" si="134"/>
        <v>No disability</v>
      </c>
      <c r="BV2166" s="328" t="str">
        <f t="shared" si="132"/>
        <v>Out</v>
      </c>
      <c r="BW2166" s="329" t="str">
        <f t="shared" si="133"/>
        <v>Out</v>
      </c>
      <c r="BX2166" s="327" t="str">
        <f t="shared" si="135"/>
        <v/>
      </c>
    </row>
    <row r="2167" spans="2:76" x14ac:dyDescent="0.2">
      <c r="B2167" s="137"/>
      <c r="C2167" s="138"/>
      <c r="D2167" s="139" t="s">
        <v>2194</v>
      </c>
      <c r="E2167" s="140"/>
      <c r="F2167" s="140"/>
      <c r="G2167" s="321"/>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322"/>
      <c r="AE2167" s="322"/>
      <c r="AF2167" s="322"/>
      <c r="AG2167" s="322"/>
      <c r="AH2167" s="322"/>
      <c r="AI2167" s="322"/>
      <c r="AJ2167" s="322"/>
      <c r="AK2167" s="322"/>
      <c r="AL2167" s="322"/>
      <c r="AM2167" s="323"/>
      <c r="AN2167" s="353"/>
      <c r="AO2167" s="354"/>
      <c r="AP2167" s="354"/>
      <c r="AQ2167" s="354"/>
      <c r="AR2167" s="354"/>
      <c r="AS2167" s="354"/>
      <c r="AT2167" s="354"/>
      <c r="AU2167" s="354"/>
      <c r="AV2167" s="354"/>
      <c r="AW2167" s="354"/>
      <c r="AX2167" s="354"/>
      <c r="AY2167" s="354"/>
      <c r="AZ2167" s="354"/>
      <c r="BA2167" s="354"/>
      <c r="BB2167" s="354"/>
      <c r="BC2167" s="354"/>
      <c r="BD2167" s="354"/>
      <c r="BE2167" s="354"/>
      <c r="BF2167" s="354"/>
      <c r="BG2167" s="354"/>
      <c r="BH2167" s="354"/>
      <c r="BI2167" s="354"/>
      <c r="BJ2167" s="354"/>
      <c r="BK2167" s="354"/>
      <c r="BL2167" s="354"/>
      <c r="BM2167" s="354"/>
      <c r="BN2167" s="354"/>
      <c r="BO2167" s="354"/>
      <c r="BP2167" s="354"/>
      <c r="BQ2167" s="354"/>
      <c r="BR2167" s="354"/>
      <c r="BS2167" s="354"/>
      <c r="BT2167" s="355"/>
      <c r="BU2167" s="324" t="str">
        <f t="shared" si="134"/>
        <v>No disability</v>
      </c>
      <c r="BV2167" s="328" t="str">
        <f t="shared" si="132"/>
        <v>Out</v>
      </c>
      <c r="BW2167" s="329" t="str">
        <f t="shared" si="133"/>
        <v>Out</v>
      </c>
      <c r="BX2167" s="327" t="str">
        <f t="shared" si="135"/>
        <v/>
      </c>
    </row>
    <row r="2168" spans="2:76" x14ac:dyDescent="0.2">
      <c r="B2168" s="137"/>
      <c r="C2168" s="138"/>
      <c r="D2168" s="139" t="s">
        <v>2195</v>
      </c>
      <c r="E2168" s="140"/>
      <c r="F2168" s="140"/>
      <c r="G2168" s="321"/>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322"/>
      <c r="AE2168" s="322"/>
      <c r="AF2168" s="322"/>
      <c r="AG2168" s="322"/>
      <c r="AH2168" s="322"/>
      <c r="AI2168" s="322"/>
      <c r="AJ2168" s="322"/>
      <c r="AK2168" s="322"/>
      <c r="AL2168" s="322"/>
      <c r="AM2168" s="323"/>
      <c r="AN2168" s="353"/>
      <c r="AO2168" s="354"/>
      <c r="AP2168" s="354"/>
      <c r="AQ2168" s="354"/>
      <c r="AR2168" s="354"/>
      <c r="AS2168" s="354"/>
      <c r="AT2168" s="354"/>
      <c r="AU2168" s="354"/>
      <c r="AV2168" s="354"/>
      <c r="AW2168" s="354"/>
      <c r="AX2168" s="354"/>
      <c r="AY2168" s="354"/>
      <c r="AZ2168" s="354"/>
      <c r="BA2168" s="354"/>
      <c r="BB2168" s="354"/>
      <c r="BC2168" s="354"/>
      <c r="BD2168" s="354"/>
      <c r="BE2168" s="354"/>
      <c r="BF2168" s="354"/>
      <c r="BG2168" s="354"/>
      <c r="BH2168" s="354"/>
      <c r="BI2168" s="354"/>
      <c r="BJ2168" s="354"/>
      <c r="BK2168" s="354"/>
      <c r="BL2168" s="354"/>
      <c r="BM2168" s="354"/>
      <c r="BN2168" s="354"/>
      <c r="BO2168" s="354"/>
      <c r="BP2168" s="354"/>
      <c r="BQ2168" s="354"/>
      <c r="BR2168" s="354"/>
      <c r="BS2168" s="354"/>
      <c r="BT2168" s="355"/>
      <c r="BU2168" s="324" t="str">
        <f t="shared" si="134"/>
        <v>No disability</v>
      </c>
      <c r="BV2168" s="328" t="str">
        <f t="shared" si="132"/>
        <v>Out</v>
      </c>
      <c r="BW2168" s="329" t="str">
        <f t="shared" si="133"/>
        <v>Out</v>
      </c>
      <c r="BX2168" s="327" t="str">
        <f t="shared" si="135"/>
        <v/>
      </c>
    </row>
    <row r="2169" spans="2:76" x14ac:dyDescent="0.2">
      <c r="B2169" s="137"/>
      <c r="C2169" s="138"/>
      <c r="D2169" s="139" t="s">
        <v>2196</v>
      </c>
      <c r="E2169" s="140"/>
      <c r="F2169" s="140"/>
      <c r="G2169" s="321"/>
      <c r="H2169" s="322"/>
      <c r="I2169" s="322"/>
      <c r="J2169" s="322"/>
      <c r="K2169" s="322"/>
      <c r="L2169" s="322"/>
      <c r="M2169" s="322"/>
      <c r="N2169" s="322"/>
      <c r="O2169" s="322"/>
      <c r="P2169" s="322"/>
      <c r="Q2169" s="322"/>
      <c r="R2169" s="322"/>
      <c r="S2169" s="322"/>
      <c r="T2169" s="322"/>
      <c r="U2169" s="322"/>
      <c r="V2169" s="322"/>
      <c r="W2169" s="322"/>
      <c r="X2169" s="322"/>
      <c r="Y2169" s="322"/>
      <c r="Z2169" s="322"/>
      <c r="AA2169" s="322"/>
      <c r="AB2169" s="322"/>
      <c r="AC2169" s="322"/>
      <c r="AD2169" s="322"/>
      <c r="AE2169" s="322"/>
      <c r="AF2169" s="322"/>
      <c r="AG2169" s="322"/>
      <c r="AH2169" s="322"/>
      <c r="AI2169" s="322"/>
      <c r="AJ2169" s="322"/>
      <c r="AK2169" s="322"/>
      <c r="AL2169" s="322"/>
      <c r="AM2169" s="323"/>
      <c r="AN2169" s="353"/>
      <c r="AO2169" s="354"/>
      <c r="AP2169" s="354"/>
      <c r="AQ2169" s="354"/>
      <c r="AR2169" s="354"/>
      <c r="AS2169" s="354"/>
      <c r="AT2169" s="354"/>
      <c r="AU2169" s="354"/>
      <c r="AV2169" s="354"/>
      <c r="AW2169" s="354"/>
      <c r="AX2169" s="354"/>
      <c r="AY2169" s="354"/>
      <c r="AZ2169" s="354"/>
      <c r="BA2169" s="354"/>
      <c r="BB2169" s="354"/>
      <c r="BC2169" s="354"/>
      <c r="BD2169" s="354"/>
      <c r="BE2169" s="354"/>
      <c r="BF2169" s="354"/>
      <c r="BG2169" s="354"/>
      <c r="BH2169" s="354"/>
      <c r="BI2169" s="354"/>
      <c r="BJ2169" s="354"/>
      <c r="BK2169" s="354"/>
      <c r="BL2169" s="354"/>
      <c r="BM2169" s="354"/>
      <c r="BN2169" s="354"/>
      <c r="BO2169" s="354"/>
      <c r="BP2169" s="354"/>
      <c r="BQ2169" s="354"/>
      <c r="BR2169" s="354"/>
      <c r="BS2169" s="354"/>
      <c r="BT2169" s="355"/>
      <c r="BU2169" s="324" t="str">
        <f t="shared" si="134"/>
        <v>No disability</v>
      </c>
      <c r="BV2169" s="328" t="str">
        <f t="shared" si="132"/>
        <v>Out</v>
      </c>
      <c r="BW2169" s="329" t="str">
        <f t="shared" si="133"/>
        <v>Out</v>
      </c>
      <c r="BX2169" s="327" t="str">
        <f t="shared" si="135"/>
        <v/>
      </c>
    </row>
    <row r="2170" spans="2:76" x14ac:dyDescent="0.2">
      <c r="B2170" s="137"/>
      <c r="C2170" s="138"/>
      <c r="D2170" s="139" t="s">
        <v>2197</v>
      </c>
      <c r="E2170" s="140"/>
      <c r="F2170" s="140"/>
      <c r="G2170" s="321"/>
      <c r="H2170" s="322"/>
      <c r="I2170" s="322"/>
      <c r="J2170" s="322"/>
      <c r="K2170" s="322"/>
      <c r="L2170" s="322"/>
      <c r="M2170" s="322"/>
      <c r="N2170" s="322"/>
      <c r="O2170" s="322"/>
      <c r="P2170" s="322"/>
      <c r="Q2170" s="322"/>
      <c r="R2170" s="322"/>
      <c r="S2170" s="322"/>
      <c r="T2170" s="322"/>
      <c r="U2170" s="322"/>
      <c r="V2170" s="322"/>
      <c r="W2170" s="322"/>
      <c r="X2170" s="322"/>
      <c r="Y2170" s="322"/>
      <c r="Z2170" s="322"/>
      <c r="AA2170" s="322"/>
      <c r="AB2170" s="322"/>
      <c r="AC2170" s="322"/>
      <c r="AD2170" s="322"/>
      <c r="AE2170" s="322"/>
      <c r="AF2170" s="322"/>
      <c r="AG2170" s="322"/>
      <c r="AH2170" s="322"/>
      <c r="AI2170" s="322"/>
      <c r="AJ2170" s="322"/>
      <c r="AK2170" s="322"/>
      <c r="AL2170" s="322"/>
      <c r="AM2170" s="323"/>
      <c r="AN2170" s="353"/>
      <c r="AO2170" s="354"/>
      <c r="AP2170" s="354"/>
      <c r="AQ2170" s="354"/>
      <c r="AR2170" s="354"/>
      <c r="AS2170" s="354"/>
      <c r="AT2170" s="354"/>
      <c r="AU2170" s="354"/>
      <c r="AV2170" s="354"/>
      <c r="AW2170" s="354"/>
      <c r="AX2170" s="354"/>
      <c r="AY2170" s="354"/>
      <c r="AZ2170" s="354"/>
      <c r="BA2170" s="354"/>
      <c r="BB2170" s="354"/>
      <c r="BC2170" s="354"/>
      <c r="BD2170" s="354"/>
      <c r="BE2170" s="354"/>
      <c r="BF2170" s="354"/>
      <c r="BG2170" s="354"/>
      <c r="BH2170" s="354"/>
      <c r="BI2170" s="354"/>
      <c r="BJ2170" s="354"/>
      <c r="BK2170" s="354"/>
      <c r="BL2170" s="354"/>
      <c r="BM2170" s="354"/>
      <c r="BN2170" s="354"/>
      <c r="BO2170" s="354"/>
      <c r="BP2170" s="354"/>
      <c r="BQ2170" s="354"/>
      <c r="BR2170" s="354"/>
      <c r="BS2170" s="354"/>
      <c r="BT2170" s="355"/>
      <c r="BU2170" s="324" t="str">
        <f t="shared" si="134"/>
        <v>No disability</v>
      </c>
      <c r="BV2170" s="328" t="str">
        <f t="shared" si="132"/>
        <v>Out</v>
      </c>
      <c r="BW2170" s="329" t="str">
        <f t="shared" si="133"/>
        <v>Out</v>
      </c>
      <c r="BX2170" s="327" t="str">
        <f t="shared" si="135"/>
        <v/>
      </c>
    </row>
    <row r="2171" spans="2:76" x14ac:dyDescent="0.2">
      <c r="B2171" s="137"/>
      <c r="C2171" s="138"/>
      <c r="D2171" s="139" t="s">
        <v>2198</v>
      </c>
      <c r="E2171" s="140"/>
      <c r="F2171" s="140"/>
      <c r="G2171" s="321"/>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322"/>
      <c r="AE2171" s="322"/>
      <c r="AF2171" s="322"/>
      <c r="AG2171" s="322"/>
      <c r="AH2171" s="322"/>
      <c r="AI2171" s="322"/>
      <c r="AJ2171" s="322"/>
      <c r="AK2171" s="322"/>
      <c r="AL2171" s="322"/>
      <c r="AM2171" s="323"/>
      <c r="AN2171" s="353"/>
      <c r="AO2171" s="354"/>
      <c r="AP2171" s="354"/>
      <c r="AQ2171" s="354"/>
      <c r="AR2171" s="354"/>
      <c r="AS2171" s="354"/>
      <c r="AT2171" s="354"/>
      <c r="AU2171" s="354"/>
      <c r="AV2171" s="354"/>
      <c r="AW2171" s="354"/>
      <c r="AX2171" s="354"/>
      <c r="AY2171" s="354"/>
      <c r="AZ2171" s="354"/>
      <c r="BA2171" s="354"/>
      <c r="BB2171" s="354"/>
      <c r="BC2171" s="354"/>
      <c r="BD2171" s="354"/>
      <c r="BE2171" s="354"/>
      <c r="BF2171" s="354"/>
      <c r="BG2171" s="354"/>
      <c r="BH2171" s="354"/>
      <c r="BI2171" s="354"/>
      <c r="BJ2171" s="354"/>
      <c r="BK2171" s="354"/>
      <c r="BL2171" s="354"/>
      <c r="BM2171" s="354"/>
      <c r="BN2171" s="354"/>
      <c r="BO2171" s="354"/>
      <c r="BP2171" s="354"/>
      <c r="BQ2171" s="354"/>
      <c r="BR2171" s="354"/>
      <c r="BS2171" s="354"/>
      <c r="BT2171" s="355"/>
      <c r="BU2171" s="324" t="str">
        <f t="shared" si="134"/>
        <v>No disability</v>
      </c>
      <c r="BV2171" s="328" t="str">
        <f t="shared" si="132"/>
        <v>Out</v>
      </c>
      <c r="BW2171" s="329" t="str">
        <f t="shared" si="133"/>
        <v>Out</v>
      </c>
      <c r="BX2171" s="327" t="str">
        <f t="shared" si="135"/>
        <v/>
      </c>
    </row>
    <row r="2172" spans="2:76" x14ac:dyDescent="0.2">
      <c r="B2172" s="137"/>
      <c r="C2172" s="138"/>
      <c r="D2172" s="139" t="s">
        <v>2199</v>
      </c>
      <c r="E2172" s="140"/>
      <c r="F2172" s="140"/>
      <c r="G2172" s="321"/>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322"/>
      <c r="AE2172" s="322"/>
      <c r="AF2172" s="322"/>
      <c r="AG2172" s="322"/>
      <c r="AH2172" s="322"/>
      <c r="AI2172" s="322"/>
      <c r="AJ2172" s="322"/>
      <c r="AK2172" s="322"/>
      <c r="AL2172" s="322"/>
      <c r="AM2172" s="323"/>
      <c r="AN2172" s="353"/>
      <c r="AO2172" s="354"/>
      <c r="AP2172" s="354"/>
      <c r="AQ2172" s="354"/>
      <c r="AR2172" s="354"/>
      <c r="AS2172" s="354"/>
      <c r="AT2172" s="354"/>
      <c r="AU2172" s="354"/>
      <c r="AV2172" s="354"/>
      <c r="AW2172" s="354"/>
      <c r="AX2172" s="354"/>
      <c r="AY2172" s="354"/>
      <c r="AZ2172" s="354"/>
      <c r="BA2172" s="354"/>
      <c r="BB2172" s="354"/>
      <c r="BC2172" s="354"/>
      <c r="BD2172" s="354"/>
      <c r="BE2172" s="354"/>
      <c r="BF2172" s="354"/>
      <c r="BG2172" s="354"/>
      <c r="BH2172" s="354"/>
      <c r="BI2172" s="354"/>
      <c r="BJ2172" s="354"/>
      <c r="BK2172" s="354"/>
      <c r="BL2172" s="354"/>
      <c r="BM2172" s="354"/>
      <c r="BN2172" s="354"/>
      <c r="BO2172" s="354"/>
      <c r="BP2172" s="354"/>
      <c r="BQ2172" s="354"/>
      <c r="BR2172" s="354"/>
      <c r="BS2172" s="354"/>
      <c r="BT2172" s="355"/>
      <c r="BU2172" s="324" t="str">
        <f t="shared" si="134"/>
        <v>No disability</v>
      </c>
      <c r="BV2172" s="328" t="str">
        <f t="shared" si="132"/>
        <v>Out</v>
      </c>
      <c r="BW2172" s="329" t="str">
        <f t="shared" si="133"/>
        <v>Out</v>
      </c>
      <c r="BX2172" s="327" t="str">
        <f t="shared" si="135"/>
        <v/>
      </c>
    </row>
    <row r="2173" spans="2:76" x14ac:dyDescent="0.2">
      <c r="B2173" s="137"/>
      <c r="C2173" s="138"/>
      <c r="D2173" s="139" t="s">
        <v>2200</v>
      </c>
      <c r="E2173" s="140"/>
      <c r="F2173" s="140"/>
      <c r="G2173" s="321"/>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322"/>
      <c r="AE2173" s="322"/>
      <c r="AF2173" s="322"/>
      <c r="AG2173" s="322"/>
      <c r="AH2173" s="322"/>
      <c r="AI2173" s="322"/>
      <c r="AJ2173" s="322"/>
      <c r="AK2173" s="322"/>
      <c r="AL2173" s="322"/>
      <c r="AM2173" s="323"/>
      <c r="AN2173" s="353"/>
      <c r="AO2173" s="354"/>
      <c r="AP2173" s="354"/>
      <c r="AQ2173" s="354"/>
      <c r="AR2173" s="354"/>
      <c r="AS2173" s="354"/>
      <c r="AT2173" s="354"/>
      <c r="AU2173" s="354"/>
      <c r="AV2173" s="354"/>
      <c r="AW2173" s="354"/>
      <c r="AX2173" s="354"/>
      <c r="AY2173" s="354"/>
      <c r="AZ2173" s="354"/>
      <c r="BA2173" s="354"/>
      <c r="BB2173" s="354"/>
      <c r="BC2173" s="354"/>
      <c r="BD2173" s="354"/>
      <c r="BE2173" s="354"/>
      <c r="BF2173" s="354"/>
      <c r="BG2173" s="354"/>
      <c r="BH2173" s="354"/>
      <c r="BI2173" s="354"/>
      <c r="BJ2173" s="354"/>
      <c r="BK2173" s="354"/>
      <c r="BL2173" s="354"/>
      <c r="BM2173" s="354"/>
      <c r="BN2173" s="354"/>
      <c r="BO2173" s="354"/>
      <c r="BP2173" s="354"/>
      <c r="BQ2173" s="354"/>
      <c r="BR2173" s="354"/>
      <c r="BS2173" s="354"/>
      <c r="BT2173" s="355"/>
      <c r="BU2173" s="324" t="str">
        <f t="shared" si="134"/>
        <v>No disability</v>
      </c>
      <c r="BV2173" s="328" t="str">
        <f t="shared" si="132"/>
        <v>Out</v>
      </c>
      <c r="BW2173" s="329" t="str">
        <f t="shared" si="133"/>
        <v>Out</v>
      </c>
      <c r="BX2173" s="327" t="str">
        <f t="shared" si="135"/>
        <v/>
      </c>
    </row>
    <row r="2174" spans="2:76" x14ac:dyDescent="0.2">
      <c r="B2174" s="137"/>
      <c r="C2174" s="138"/>
      <c r="D2174" s="139" t="s">
        <v>2201</v>
      </c>
      <c r="E2174" s="140"/>
      <c r="F2174" s="140"/>
      <c r="G2174" s="321"/>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322"/>
      <c r="AE2174" s="322"/>
      <c r="AF2174" s="322"/>
      <c r="AG2174" s="322"/>
      <c r="AH2174" s="322"/>
      <c r="AI2174" s="322"/>
      <c r="AJ2174" s="322"/>
      <c r="AK2174" s="322"/>
      <c r="AL2174" s="322"/>
      <c r="AM2174" s="323"/>
      <c r="AN2174" s="353"/>
      <c r="AO2174" s="354"/>
      <c r="AP2174" s="354"/>
      <c r="AQ2174" s="354"/>
      <c r="AR2174" s="354"/>
      <c r="AS2174" s="354"/>
      <c r="AT2174" s="354"/>
      <c r="AU2174" s="354"/>
      <c r="AV2174" s="354"/>
      <c r="AW2174" s="354"/>
      <c r="AX2174" s="354"/>
      <c r="AY2174" s="354"/>
      <c r="AZ2174" s="354"/>
      <c r="BA2174" s="354"/>
      <c r="BB2174" s="354"/>
      <c r="BC2174" s="354"/>
      <c r="BD2174" s="354"/>
      <c r="BE2174" s="354"/>
      <c r="BF2174" s="354"/>
      <c r="BG2174" s="354"/>
      <c r="BH2174" s="354"/>
      <c r="BI2174" s="354"/>
      <c r="BJ2174" s="354"/>
      <c r="BK2174" s="354"/>
      <c r="BL2174" s="354"/>
      <c r="BM2174" s="354"/>
      <c r="BN2174" s="354"/>
      <c r="BO2174" s="354"/>
      <c r="BP2174" s="354"/>
      <c r="BQ2174" s="354"/>
      <c r="BR2174" s="354"/>
      <c r="BS2174" s="354"/>
      <c r="BT2174" s="355"/>
      <c r="BU2174" s="324" t="str">
        <f t="shared" si="134"/>
        <v>No disability</v>
      </c>
      <c r="BV2174" s="328" t="str">
        <f t="shared" si="132"/>
        <v>Out</v>
      </c>
      <c r="BW2174" s="329" t="str">
        <f t="shared" si="133"/>
        <v>Out</v>
      </c>
      <c r="BX2174" s="327" t="str">
        <f t="shared" si="135"/>
        <v/>
      </c>
    </row>
    <row r="2175" spans="2:76" x14ac:dyDescent="0.2">
      <c r="B2175" s="137"/>
      <c r="C2175" s="138"/>
      <c r="D2175" s="139" t="s">
        <v>2202</v>
      </c>
      <c r="E2175" s="140"/>
      <c r="F2175" s="140"/>
      <c r="G2175" s="321"/>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322"/>
      <c r="AE2175" s="322"/>
      <c r="AF2175" s="322"/>
      <c r="AG2175" s="322"/>
      <c r="AH2175" s="322"/>
      <c r="AI2175" s="322"/>
      <c r="AJ2175" s="322"/>
      <c r="AK2175" s="322"/>
      <c r="AL2175" s="322"/>
      <c r="AM2175" s="323"/>
      <c r="AN2175" s="353"/>
      <c r="AO2175" s="354"/>
      <c r="AP2175" s="354"/>
      <c r="AQ2175" s="354"/>
      <c r="AR2175" s="354"/>
      <c r="AS2175" s="354"/>
      <c r="AT2175" s="354"/>
      <c r="AU2175" s="354"/>
      <c r="AV2175" s="354"/>
      <c r="AW2175" s="354"/>
      <c r="AX2175" s="354"/>
      <c r="AY2175" s="354"/>
      <c r="AZ2175" s="354"/>
      <c r="BA2175" s="354"/>
      <c r="BB2175" s="354"/>
      <c r="BC2175" s="354"/>
      <c r="BD2175" s="354"/>
      <c r="BE2175" s="354"/>
      <c r="BF2175" s="354"/>
      <c r="BG2175" s="354"/>
      <c r="BH2175" s="354"/>
      <c r="BI2175" s="354"/>
      <c r="BJ2175" s="354"/>
      <c r="BK2175" s="354"/>
      <c r="BL2175" s="354"/>
      <c r="BM2175" s="354"/>
      <c r="BN2175" s="354"/>
      <c r="BO2175" s="354"/>
      <c r="BP2175" s="354"/>
      <c r="BQ2175" s="354"/>
      <c r="BR2175" s="354"/>
      <c r="BS2175" s="354"/>
      <c r="BT2175" s="355"/>
      <c r="BU2175" s="324" t="str">
        <f t="shared" si="134"/>
        <v>No disability</v>
      </c>
      <c r="BV2175" s="328" t="str">
        <f t="shared" si="132"/>
        <v>Out</v>
      </c>
      <c r="BW2175" s="329" t="str">
        <f t="shared" si="133"/>
        <v>Out</v>
      </c>
      <c r="BX2175" s="327" t="str">
        <f t="shared" si="135"/>
        <v/>
      </c>
    </row>
    <row r="2176" spans="2:76" x14ac:dyDescent="0.2">
      <c r="B2176" s="137"/>
      <c r="C2176" s="138"/>
      <c r="D2176" s="139" t="s">
        <v>2203</v>
      </c>
      <c r="E2176" s="140"/>
      <c r="F2176" s="140"/>
      <c r="G2176" s="321"/>
      <c r="H2176" s="322"/>
      <c r="I2176" s="322"/>
      <c r="J2176" s="322"/>
      <c r="K2176" s="322"/>
      <c r="L2176" s="322"/>
      <c r="M2176" s="322"/>
      <c r="N2176" s="322"/>
      <c r="O2176" s="322"/>
      <c r="P2176" s="322"/>
      <c r="Q2176" s="322"/>
      <c r="R2176" s="322"/>
      <c r="S2176" s="322"/>
      <c r="T2176" s="322"/>
      <c r="U2176" s="322"/>
      <c r="V2176" s="322"/>
      <c r="W2176" s="322"/>
      <c r="X2176" s="322"/>
      <c r="Y2176" s="322"/>
      <c r="Z2176" s="322"/>
      <c r="AA2176" s="322"/>
      <c r="AB2176" s="322"/>
      <c r="AC2176" s="322"/>
      <c r="AD2176" s="322"/>
      <c r="AE2176" s="322"/>
      <c r="AF2176" s="322"/>
      <c r="AG2176" s="322"/>
      <c r="AH2176" s="322"/>
      <c r="AI2176" s="322"/>
      <c r="AJ2176" s="322"/>
      <c r="AK2176" s="322"/>
      <c r="AL2176" s="322"/>
      <c r="AM2176" s="323"/>
      <c r="AN2176" s="353"/>
      <c r="AO2176" s="354"/>
      <c r="AP2176" s="354"/>
      <c r="AQ2176" s="354"/>
      <c r="AR2176" s="354"/>
      <c r="AS2176" s="354"/>
      <c r="AT2176" s="354"/>
      <c r="AU2176" s="354"/>
      <c r="AV2176" s="354"/>
      <c r="AW2176" s="354"/>
      <c r="AX2176" s="354"/>
      <c r="AY2176" s="354"/>
      <c r="AZ2176" s="354"/>
      <c r="BA2176" s="354"/>
      <c r="BB2176" s="354"/>
      <c r="BC2176" s="354"/>
      <c r="BD2176" s="354"/>
      <c r="BE2176" s="354"/>
      <c r="BF2176" s="354"/>
      <c r="BG2176" s="354"/>
      <c r="BH2176" s="354"/>
      <c r="BI2176" s="354"/>
      <c r="BJ2176" s="354"/>
      <c r="BK2176" s="354"/>
      <c r="BL2176" s="354"/>
      <c r="BM2176" s="354"/>
      <c r="BN2176" s="354"/>
      <c r="BO2176" s="354"/>
      <c r="BP2176" s="354"/>
      <c r="BQ2176" s="354"/>
      <c r="BR2176" s="354"/>
      <c r="BS2176" s="354"/>
      <c r="BT2176" s="355"/>
      <c r="BU2176" s="324" t="str">
        <f t="shared" si="134"/>
        <v>No disability</v>
      </c>
      <c r="BV2176" s="328" t="str">
        <f t="shared" si="132"/>
        <v>Out</v>
      </c>
      <c r="BW2176" s="329" t="str">
        <f t="shared" si="133"/>
        <v>Out</v>
      </c>
      <c r="BX2176" s="327" t="str">
        <f t="shared" si="135"/>
        <v/>
      </c>
    </row>
    <row r="2177" spans="2:76" x14ac:dyDescent="0.2">
      <c r="B2177" s="137"/>
      <c r="C2177" s="138"/>
      <c r="D2177" s="139" t="s">
        <v>2204</v>
      </c>
      <c r="E2177" s="140"/>
      <c r="F2177" s="140"/>
      <c r="G2177" s="321"/>
      <c r="H2177" s="322"/>
      <c r="I2177" s="322"/>
      <c r="J2177" s="322"/>
      <c r="K2177" s="322"/>
      <c r="L2177" s="322"/>
      <c r="M2177" s="322"/>
      <c r="N2177" s="322"/>
      <c r="O2177" s="322"/>
      <c r="P2177" s="322"/>
      <c r="Q2177" s="322"/>
      <c r="R2177" s="322"/>
      <c r="S2177" s="322"/>
      <c r="T2177" s="322"/>
      <c r="U2177" s="322"/>
      <c r="V2177" s="322"/>
      <c r="W2177" s="322"/>
      <c r="X2177" s="322"/>
      <c r="Y2177" s="322"/>
      <c r="Z2177" s="322"/>
      <c r="AA2177" s="322"/>
      <c r="AB2177" s="322"/>
      <c r="AC2177" s="322"/>
      <c r="AD2177" s="322"/>
      <c r="AE2177" s="322"/>
      <c r="AF2177" s="322"/>
      <c r="AG2177" s="322"/>
      <c r="AH2177" s="322"/>
      <c r="AI2177" s="322"/>
      <c r="AJ2177" s="322"/>
      <c r="AK2177" s="322"/>
      <c r="AL2177" s="322"/>
      <c r="AM2177" s="323"/>
      <c r="AN2177" s="353"/>
      <c r="AO2177" s="354"/>
      <c r="AP2177" s="354"/>
      <c r="AQ2177" s="354"/>
      <c r="AR2177" s="354"/>
      <c r="AS2177" s="354"/>
      <c r="AT2177" s="354"/>
      <c r="AU2177" s="354"/>
      <c r="AV2177" s="354"/>
      <c r="AW2177" s="354"/>
      <c r="AX2177" s="354"/>
      <c r="AY2177" s="354"/>
      <c r="AZ2177" s="354"/>
      <c r="BA2177" s="354"/>
      <c r="BB2177" s="354"/>
      <c r="BC2177" s="354"/>
      <c r="BD2177" s="354"/>
      <c r="BE2177" s="354"/>
      <c r="BF2177" s="354"/>
      <c r="BG2177" s="354"/>
      <c r="BH2177" s="354"/>
      <c r="BI2177" s="354"/>
      <c r="BJ2177" s="354"/>
      <c r="BK2177" s="354"/>
      <c r="BL2177" s="354"/>
      <c r="BM2177" s="354"/>
      <c r="BN2177" s="354"/>
      <c r="BO2177" s="354"/>
      <c r="BP2177" s="354"/>
      <c r="BQ2177" s="354"/>
      <c r="BR2177" s="354"/>
      <c r="BS2177" s="354"/>
      <c r="BT2177" s="355"/>
      <c r="BU2177" s="324" t="str">
        <f t="shared" si="134"/>
        <v>No disability</v>
      </c>
      <c r="BV2177" s="328" t="str">
        <f t="shared" si="132"/>
        <v>Out</v>
      </c>
      <c r="BW2177" s="329" t="str">
        <f t="shared" si="133"/>
        <v>Out</v>
      </c>
      <c r="BX2177" s="327" t="str">
        <f t="shared" si="135"/>
        <v/>
      </c>
    </row>
    <row r="2178" spans="2:76" x14ac:dyDescent="0.2">
      <c r="B2178" s="137"/>
      <c r="C2178" s="138"/>
      <c r="D2178" s="139" t="s">
        <v>2205</v>
      </c>
      <c r="E2178" s="140"/>
      <c r="F2178" s="140"/>
      <c r="G2178" s="321"/>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322"/>
      <c r="AE2178" s="322"/>
      <c r="AF2178" s="322"/>
      <c r="AG2178" s="322"/>
      <c r="AH2178" s="322"/>
      <c r="AI2178" s="322"/>
      <c r="AJ2178" s="322"/>
      <c r="AK2178" s="322"/>
      <c r="AL2178" s="322"/>
      <c r="AM2178" s="323"/>
      <c r="AN2178" s="353"/>
      <c r="AO2178" s="354"/>
      <c r="AP2178" s="354"/>
      <c r="AQ2178" s="354"/>
      <c r="AR2178" s="354"/>
      <c r="AS2178" s="354"/>
      <c r="AT2178" s="354"/>
      <c r="AU2178" s="354"/>
      <c r="AV2178" s="354"/>
      <c r="AW2178" s="354"/>
      <c r="AX2178" s="354"/>
      <c r="AY2178" s="354"/>
      <c r="AZ2178" s="354"/>
      <c r="BA2178" s="354"/>
      <c r="BB2178" s="354"/>
      <c r="BC2178" s="354"/>
      <c r="BD2178" s="354"/>
      <c r="BE2178" s="354"/>
      <c r="BF2178" s="354"/>
      <c r="BG2178" s="354"/>
      <c r="BH2178" s="354"/>
      <c r="BI2178" s="354"/>
      <c r="BJ2178" s="354"/>
      <c r="BK2178" s="354"/>
      <c r="BL2178" s="354"/>
      <c r="BM2178" s="354"/>
      <c r="BN2178" s="354"/>
      <c r="BO2178" s="354"/>
      <c r="BP2178" s="354"/>
      <c r="BQ2178" s="354"/>
      <c r="BR2178" s="354"/>
      <c r="BS2178" s="354"/>
      <c r="BT2178" s="355"/>
      <c r="BU2178" s="324" t="str">
        <f t="shared" si="134"/>
        <v>No disability</v>
      </c>
      <c r="BV2178" s="328" t="str">
        <f t="shared" si="132"/>
        <v>Out</v>
      </c>
      <c r="BW2178" s="329" t="str">
        <f t="shared" si="133"/>
        <v>Out</v>
      </c>
      <c r="BX2178" s="327" t="str">
        <f t="shared" si="135"/>
        <v/>
      </c>
    </row>
    <row r="2179" spans="2:76" x14ac:dyDescent="0.2">
      <c r="B2179" s="137"/>
      <c r="C2179" s="138"/>
      <c r="D2179" s="139" t="s">
        <v>2206</v>
      </c>
      <c r="E2179" s="140"/>
      <c r="F2179" s="140"/>
      <c r="G2179" s="321"/>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322"/>
      <c r="AE2179" s="322"/>
      <c r="AF2179" s="322"/>
      <c r="AG2179" s="322"/>
      <c r="AH2179" s="322"/>
      <c r="AI2179" s="322"/>
      <c r="AJ2179" s="322"/>
      <c r="AK2179" s="322"/>
      <c r="AL2179" s="322"/>
      <c r="AM2179" s="323"/>
      <c r="AN2179" s="353"/>
      <c r="AO2179" s="354"/>
      <c r="AP2179" s="354"/>
      <c r="AQ2179" s="354"/>
      <c r="AR2179" s="354"/>
      <c r="AS2179" s="354"/>
      <c r="AT2179" s="354"/>
      <c r="AU2179" s="354"/>
      <c r="AV2179" s="354"/>
      <c r="AW2179" s="354"/>
      <c r="AX2179" s="354"/>
      <c r="AY2179" s="354"/>
      <c r="AZ2179" s="354"/>
      <c r="BA2179" s="354"/>
      <c r="BB2179" s="354"/>
      <c r="BC2179" s="354"/>
      <c r="BD2179" s="354"/>
      <c r="BE2179" s="354"/>
      <c r="BF2179" s="354"/>
      <c r="BG2179" s="354"/>
      <c r="BH2179" s="354"/>
      <c r="BI2179" s="354"/>
      <c r="BJ2179" s="354"/>
      <c r="BK2179" s="354"/>
      <c r="BL2179" s="354"/>
      <c r="BM2179" s="354"/>
      <c r="BN2179" s="354"/>
      <c r="BO2179" s="354"/>
      <c r="BP2179" s="354"/>
      <c r="BQ2179" s="354"/>
      <c r="BR2179" s="354"/>
      <c r="BS2179" s="354"/>
      <c r="BT2179" s="355"/>
      <c r="BU2179" s="324" t="str">
        <f t="shared" si="134"/>
        <v>No disability</v>
      </c>
      <c r="BV2179" s="328" t="str">
        <f t="shared" si="132"/>
        <v>Out</v>
      </c>
      <c r="BW2179" s="329" t="str">
        <f t="shared" si="133"/>
        <v>Out</v>
      </c>
      <c r="BX2179" s="327" t="str">
        <f t="shared" si="135"/>
        <v/>
      </c>
    </row>
    <row r="2180" spans="2:76" x14ac:dyDescent="0.2">
      <c r="B2180" s="137"/>
      <c r="C2180" s="138"/>
      <c r="D2180" s="139" t="s">
        <v>2207</v>
      </c>
      <c r="E2180" s="140"/>
      <c r="F2180" s="140"/>
      <c r="G2180" s="321"/>
      <c r="H2180" s="322"/>
      <c r="I2180" s="322"/>
      <c r="J2180" s="322"/>
      <c r="K2180" s="322"/>
      <c r="L2180" s="322"/>
      <c r="M2180" s="322"/>
      <c r="N2180" s="322"/>
      <c r="O2180" s="322"/>
      <c r="P2180" s="322"/>
      <c r="Q2180" s="322"/>
      <c r="R2180" s="322"/>
      <c r="S2180" s="322"/>
      <c r="T2180" s="322"/>
      <c r="U2180" s="322"/>
      <c r="V2180" s="322"/>
      <c r="W2180" s="322"/>
      <c r="X2180" s="322"/>
      <c r="Y2180" s="322"/>
      <c r="Z2180" s="322"/>
      <c r="AA2180" s="322"/>
      <c r="AB2180" s="322"/>
      <c r="AC2180" s="322"/>
      <c r="AD2180" s="322"/>
      <c r="AE2180" s="322"/>
      <c r="AF2180" s="322"/>
      <c r="AG2180" s="322"/>
      <c r="AH2180" s="322"/>
      <c r="AI2180" s="322"/>
      <c r="AJ2180" s="322"/>
      <c r="AK2180" s="322"/>
      <c r="AL2180" s="322"/>
      <c r="AM2180" s="323"/>
      <c r="AN2180" s="353"/>
      <c r="AO2180" s="354"/>
      <c r="AP2180" s="354"/>
      <c r="AQ2180" s="354"/>
      <c r="AR2180" s="354"/>
      <c r="AS2180" s="354"/>
      <c r="AT2180" s="354"/>
      <c r="AU2180" s="354"/>
      <c r="AV2180" s="354"/>
      <c r="AW2180" s="354"/>
      <c r="AX2180" s="354"/>
      <c r="AY2180" s="354"/>
      <c r="AZ2180" s="354"/>
      <c r="BA2180" s="354"/>
      <c r="BB2180" s="354"/>
      <c r="BC2180" s="354"/>
      <c r="BD2180" s="354"/>
      <c r="BE2180" s="354"/>
      <c r="BF2180" s="354"/>
      <c r="BG2180" s="354"/>
      <c r="BH2180" s="354"/>
      <c r="BI2180" s="354"/>
      <c r="BJ2180" s="354"/>
      <c r="BK2180" s="354"/>
      <c r="BL2180" s="354"/>
      <c r="BM2180" s="354"/>
      <c r="BN2180" s="354"/>
      <c r="BO2180" s="354"/>
      <c r="BP2180" s="354"/>
      <c r="BQ2180" s="354"/>
      <c r="BR2180" s="354"/>
      <c r="BS2180" s="354"/>
      <c r="BT2180" s="355"/>
      <c r="BU2180" s="324" t="str">
        <f t="shared" si="134"/>
        <v>No disability</v>
      </c>
      <c r="BV2180" s="328" t="str">
        <f t="shared" si="132"/>
        <v>Out</v>
      </c>
      <c r="BW2180" s="329" t="str">
        <f t="shared" si="133"/>
        <v>Out</v>
      </c>
      <c r="BX2180" s="327" t="str">
        <f t="shared" si="135"/>
        <v/>
      </c>
    </row>
    <row r="2181" spans="2:76" x14ac:dyDescent="0.2">
      <c r="B2181" s="137"/>
      <c r="C2181" s="138"/>
      <c r="D2181" s="139" t="s">
        <v>2208</v>
      </c>
      <c r="E2181" s="140"/>
      <c r="F2181" s="140"/>
      <c r="G2181" s="321"/>
      <c r="H2181" s="322"/>
      <c r="I2181" s="322"/>
      <c r="J2181" s="322"/>
      <c r="K2181" s="322"/>
      <c r="L2181" s="322"/>
      <c r="M2181" s="322"/>
      <c r="N2181" s="322"/>
      <c r="O2181" s="322"/>
      <c r="P2181" s="322"/>
      <c r="Q2181" s="322"/>
      <c r="R2181" s="322"/>
      <c r="S2181" s="322"/>
      <c r="T2181" s="322"/>
      <c r="U2181" s="322"/>
      <c r="V2181" s="322"/>
      <c r="W2181" s="322"/>
      <c r="X2181" s="322"/>
      <c r="Y2181" s="322"/>
      <c r="Z2181" s="322"/>
      <c r="AA2181" s="322"/>
      <c r="AB2181" s="322"/>
      <c r="AC2181" s="322"/>
      <c r="AD2181" s="322"/>
      <c r="AE2181" s="322"/>
      <c r="AF2181" s="322"/>
      <c r="AG2181" s="322"/>
      <c r="AH2181" s="322"/>
      <c r="AI2181" s="322"/>
      <c r="AJ2181" s="322"/>
      <c r="AK2181" s="322"/>
      <c r="AL2181" s="322"/>
      <c r="AM2181" s="323"/>
      <c r="AN2181" s="353"/>
      <c r="AO2181" s="354"/>
      <c r="AP2181" s="354"/>
      <c r="AQ2181" s="354"/>
      <c r="AR2181" s="354"/>
      <c r="AS2181" s="354"/>
      <c r="AT2181" s="354"/>
      <c r="AU2181" s="354"/>
      <c r="AV2181" s="354"/>
      <c r="AW2181" s="354"/>
      <c r="AX2181" s="354"/>
      <c r="AY2181" s="354"/>
      <c r="AZ2181" s="354"/>
      <c r="BA2181" s="354"/>
      <c r="BB2181" s="354"/>
      <c r="BC2181" s="354"/>
      <c r="BD2181" s="354"/>
      <c r="BE2181" s="354"/>
      <c r="BF2181" s="354"/>
      <c r="BG2181" s="354"/>
      <c r="BH2181" s="354"/>
      <c r="BI2181" s="354"/>
      <c r="BJ2181" s="354"/>
      <c r="BK2181" s="354"/>
      <c r="BL2181" s="354"/>
      <c r="BM2181" s="354"/>
      <c r="BN2181" s="354"/>
      <c r="BO2181" s="354"/>
      <c r="BP2181" s="354"/>
      <c r="BQ2181" s="354"/>
      <c r="BR2181" s="354"/>
      <c r="BS2181" s="354"/>
      <c r="BT2181" s="355"/>
      <c r="BU2181" s="324" t="str">
        <f t="shared" si="134"/>
        <v>No disability</v>
      </c>
      <c r="BV2181" s="328" t="str">
        <f t="shared" si="132"/>
        <v>Out</v>
      </c>
      <c r="BW2181" s="329" t="str">
        <f t="shared" si="133"/>
        <v>Out</v>
      </c>
      <c r="BX2181" s="327" t="str">
        <f t="shared" si="135"/>
        <v/>
      </c>
    </row>
    <row r="2182" spans="2:76" x14ac:dyDescent="0.2">
      <c r="B2182" s="137"/>
      <c r="C2182" s="138"/>
      <c r="D2182" s="139" t="s">
        <v>2209</v>
      </c>
      <c r="E2182" s="140"/>
      <c r="F2182" s="140"/>
      <c r="G2182" s="321"/>
      <c r="H2182" s="322"/>
      <c r="I2182" s="322"/>
      <c r="J2182" s="322"/>
      <c r="K2182" s="322"/>
      <c r="L2182" s="322"/>
      <c r="M2182" s="322"/>
      <c r="N2182" s="322"/>
      <c r="O2182" s="322"/>
      <c r="P2182" s="322"/>
      <c r="Q2182" s="322"/>
      <c r="R2182" s="322"/>
      <c r="S2182" s="322"/>
      <c r="T2182" s="322"/>
      <c r="U2182" s="322"/>
      <c r="V2182" s="322"/>
      <c r="W2182" s="322"/>
      <c r="X2182" s="322"/>
      <c r="Y2182" s="322"/>
      <c r="Z2182" s="322"/>
      <c r="AA2182" s="322"/>
      <c r="AB2182" s="322"/>
      <c r="AC2182" s="322"/>
      <c r="AD2182" s="322"/>
      <c r="AE2182" s="322"/>
      <c r="AF2182" s="322"/>
      <c r="AG2182" s="322"/>
      <c r="AH2182" s="322"/>
      <c r="AI2182" s="322"/>
      <c r="AJ2182" s="322"/>
      <c r="AK2182" s="322"/>
      <c r="AL2182" s="322"/>
      <c r="AM2182" s="323"/>
      <c r="AN2182" s="353"/>
      <c r="AO2182" s="354"/>
      <c r="AP2182" s="354"/>
      <c r="AQ2182" s="354"/>
      <c r="AR2182" s="354"/>
      <c r="AS2182" s="354"/>
      <c r="AT2182" s="354"/>
      <c r="AU2182" s="354"/>
      <c r="AV2182" s="354"/>
      <c r="AW2182" s="354"/>
      <c r="AX2182" s="354"/>
      <c r="AY2182" s="354"/>
      <c r="AZ2182" s="354"/>
      <c r="BA2182" s="354"/>
      <c r="BB2182" s="354"/>
      <c r="BC2182" s="354"/>
      <c r="BD2182" s="354"/>
      <c r="BE2182" s="354"/>
      <c r="BF2182" s="354"/>
      <c r="BG2182" s="354"/>
      <c r="BH2182" s="354"/>
      <c r="BI2182" s="354"/>
      <c r="BJ2182" s="354"/>
      <c r="BK2182" s="354"/>
      <c r="BL2182" s="354"/>
      <c r="BM2182" s="354"/>
      <c r="BN2182" s="354"/>
      <c r="BO2182" s="354"/>
      <c r="BP2182" s="354"/>
      <c r="BQ2182" s="354"/>
      <c r="BR2182" s="354"/>
      <c r="BS2182" s="354"/>
      <c r="BT2182" s="355"/>
      <c r="BU2182" s="324" t="str">
        <f t="shared" si="134"/>
        <v>No disability</v>
      </c>
      <c r="BV2182" s="328" t="str">
        <f t="shared" si="132"/>
        <v>Out</v>
      </c>
      <c r="BW2182" s="329" t="str">
        <f t="shared" si="133"/>
        <v>Out</v>
      </c>
      <c r="BX2182" s="327" t="str">
        <f t="shared" si="135"/>
        <v/>
      </c>
    </row>
    <row r="2183" spans="2:76" x14ac:dyDescent="0.2">
      <c r="B2183" s="137"/>
      <c r="C2183" s="138"/>
      <c r="D2183" s="139" t="s">
        <v>2210</v>
      </c>
      <c r="E2183" s="140"/>
      <c r="F2183" s="140"/>
      <c r="G2183" s="321"/>
      <c r="H2183" s="322"/>
      <c r="I2183" s="322"/>
      <c r="J2183" s="322"/>
      <c r="K2183" s="322"/>
      <c r="L2183" s="322"/>
      <c r="M2183" s="322"/>
      <c r="N2183" s="322"/>
      <c r="O2183" s="322"/>
      <c r="P2183" s="322"/>
      <c r="Q2183" s="322"/>
      <c r="R2183" s="322"/>
      <c r="S2183" s="322"/>
      <c r="T2183" s="322"/>
      <c r="U2183" s="322"/>
      <c r="V2183" s="322"/>
      <c r="W2183" s="322"/>
      <c r="X2183" s="322"/>
      <c r="Y2183" s="322"/>
      <c r="Z2183" s="322"/>
      <c r="AA2183" s="322"/>
      <c r="AB2183" s="322"/>
      <c r="AC2183" s="322"/>
      <c r="AD2183" s="322"/>
      <c r="AE2183" s="322"/>
      <c r="AF2183" s="322"/>
      <c r="AG2183" s="322"/>
      <c r="AH2183" s="322"/>
      <c r="AI2183" s="322"/>
      <c r="AJ2183" s="322"/>
      <c r="AK2183" s="322"/>
      <c r="AL2183" s="322"/>
      <c r="AM2183" s="323"/>
      <c r="AN2183" s="353"/>
      <c r="AO2183" s="354"/>
      <c r="AP2183" s="354"/>
      <c r="AQ2183" s="354"/>
      <c r="AR2183" s="354"/>
      <c r="AS2183" s="354"/>
      <c r="AT2183" s="354"/>
      <c r="AU2183" s="354"/>
      <c r="AV2183" s="354"/>
      <c r="AW2183" s="354"/>
      <c r="AX2183" s="354"/>
      <c r="AY2183" s="354"/>
      <c r="AZ2183" s="354"/>
      <c r="BA2183" s="354"/>
      <c r="BB2183" s="354"/>
      <c r="BC2183" s="354"/>
      <c r="BD2183" s="354"/>
      <c r="BE2183" s="354"/>
      <c r="BF2183" s="354"/>
      <c r="BG2183" s="354"/>
      <c r="BH2183" s="354"/>
      <c r="BI2183" s="354"/>
      <c r="BJ2183" s="354"/>
      <c r="BK2183" s="354"/>
      <c r="BL2183" s="354"/>
      <c r="BM2183" s="354"/>
      <c r="BN2183" s="354"/>
      <c r="BO2183" s="354"/>
      <c r="BP2183" s="354"/>
      <c r="BQ2183" s="354"/>
      <c r="BR2183" s="354"/>
      <c r="BS2183" s="354"/>
      <c r="BT2183" s="355"/>
      <c r="BU2183" s="324" t="str">
        <f t="shared" si="134"/>
        <v>No disability</v>
      </c>
      <c r="BV2183" s="328" t="str">
        <f t="shared" si="132"/>
        <v>Out</v>
      </c>
      <c r="BW2183" s="329" t="str">
        <f t="shared" si="133"/>
        <v>Out</v>
      </c>
      <c r="BX2183" s="327" t="str">
        <f t="shared" si="135"/>
        <v/>
      </c>
    </row>
    <row r="2184" spans="2:76" x14ac:dyDescent="0.2">
      <c r="B2184" s="137"/>
      <c r="C2184" s="138"/>
      <c r="D2184" s="139" t="s">
        <v>2211</v>
      </c>
      <c r="E2184" s="140"/>
      <c r="F2184" s="140"/>
      <c r="G2184" s="321"/>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322"/>
      <c r="AE2184" s="322"/>
      <c r="AF2184" s="322"/>
      <c r="AG2184" s="322"/>
      <c r="AH2184" s="322"/>
      <c r="AI2184" s="322"/>
      <c r="AJ2184" s="322"/>
      <c r="AK2184" s="322"/>
      <c r="AL2184" s="322"/>
      <c r="AM2184" s="323"/>
      <c r="AN2184" s="353"/>
      <c r="AO2184" s="354"/>
      <c r="AP2184" s="354"/>
      <c r="AQ2184" s="354"/>
      <c r="AR2184" s="354"/>
      <c r="AS2184" s="354"/>
      <c r="AT2184" s="354"/>
      <c r="AU2184" s="354"/>
      <c r="AV2184" s="354"/>
      <c r="AW2184" s="354"/>
      <c r="AX2184" s="354"/>
      <c r="AY2184" s="354"/>
      <c r="AZ2184" s="354"/>
      <c r="BA2184" s="354"/>
      <c r="BB2184" s="354"/>
      <c r="BC2184" s="354"/>
      <c r="BD2184" s="354"/>
      <c r="BE2184" s="354"/>
      <c r="BF2184" s="354"/>
      <c r="BG2184" s="354"/>
      <c r="BH2184" s="354"/>
      <c r="BI2184" s="354"/>
      <c r="BJ2184" s="354"/>
      <c r="BK2184" s="354"/>
      <c r="BL2184" s="354"/>
      <c r="BM2184" s="354"/>
      <c r="BN2184" s="354"/>
      <c r="BO2184" s="354"/>
      <c r="BP2184" s="354"/>
      <c r="BQ2184" s="354"/>
      <c r="BR2184" s="354"/>
      <c r="BS2184" s="354"/>
      <c r="BT2184" s="355"/>
      <c r="BU2184" s="324" t="str">
        <f t="shared" si="134"/>
        <v>No disability</v>
      </c>
      <c r="BV2184" s="328" t="str">
        <f t="shared" si="132"/>
        <v>Out</v>
      </c>
      <c r="BW2184" s="329" t="str">
        <f t="shared" si="133"/>
        <v>Out</v>
      </c>
      <c r="BX2184" s="327" t="str">
        <f t="shared" si="135"/>
        <v/>
      </c>
    </row>
    <row r="2185" spans="2:76" x14ac:dyDescent="0.2">
      <c r="B2185" s="137"/>
      <c r="C2185" s="138"/>
      <c r="D2185" s="139" t="s">
        <v>2212</v>
      </c>
      <c r="E2185" s="140"/>
      <c r="F2185" s="140"/>
      <c r="G2185" s="321"/>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322"/>
      <c r="AE2185" s="322"/>
      <c r="AF2185" s="322"/>
      <c r="AG2185" s="322"/>
      <c r="AH2185" s="322"/>
      <c r="AI2185" s="322"/>
      <c r="AJ2185" s="322"/>
      <c r="AK2185" s="322"/>
      <c r="AL2185" s="322"/>
      <c r="AM2185" s="323"/>
      <c r="AN2185" s="353"/>
      <c r="AO2185" s="354"/>
      <c r="AP2185" s="354"/>
      <c r="AQ2185" s="354"/>
      <c r="AR2185" s="354"/>
      <c r="AS2185" s="354"/>
      <c r="AT2185" s="354"/>
      <c r="AU2185" s="354"/>
      <c r="AV2185" s="354"/>
      <c r="AW2185" s="354"/>
      <c r="AX2185" s="354"/>
      <c r="AY2185" s="354"/>
      <c r="AZ2185" s="354"/>
      <c r="BA2185" s="354"/>
      <c r="BB2185" s="354"/>
      <c r="BC2185" s="354"/>
      <c r="BD2185" s="354"/>
      <c r="BE2185" s="354"/>
      <c r="BF2185" s="354"/>
      <c r="BG2185" s="354"/>
      <c r="BH2185" s="354"/>
      <c r="BI2185" s="354"/>
      <c r="BJ2185" s="354"/>
      <c r="BK2185" s="354"/>
      <c r="BL2185" s="354"/>
      <c r="BM2185" s="354"/>
      <c r="BN2185" s="354"/>
      <c r="BO2185" s="354"/>
      <c r="BP2185" s="354"/>
      <c r="BQ2185" s="354"/>
      <c r="BR2185" s="354"/>
      <c r="BS2185" s="354"/>
      <c r="BT2185" s="355"/>
      <c r="BU2185" s="324" t="str">
        <f t="shared" si="134"/>
        <v>No disability</v>
      </c>
      <c r="BV2185" s="328" t="str">
        <f t="shared" si="132"/>
        <v>Out</v>
      </c>
      <c r="BW2185" s="329" t="str">
        <f t="shared" si="133"/>
        <v>Out</v>
      </c>
      <c r="BX2185" s="327" t="str">
        <f t="shared" si="135"/>
        <v/>
      </c>
    </row>
    <row r="2186" spans="2:76" x14ac:dyDescent="0.2">
      <c r="B2186" s="137"/>
      <c r="C2186" s="138"/>
      <c r="D2186" s="139" t="s">
        <v>2213</v>
      </c>
      <c r="E2186" s="140"/>
      <c r="F2186" s="140"/>
      <c r="G2186" s="321"/>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322"/>
      <c r="AE2186" s="322"/>
      <c r="AF2186" s="322"/>
      <c r="AG2186" s="322"/>
      <c r="AH2186" s="322"/>
      <c r="AI2186" s="322"/>
      <c r="AJ2186" s="322"/>
      <c r="AK2186" s="322"/>
      <c r="AL2186" s="322"/>
      <c r="AM2186" s="323"/>
      <c r="AN2186" s="353"/>
      <c r="AO2186" s="354"/>
      <c r="AP2186" s="354"/>
      <c r="AQ2186" s="354"/>
      <c r="AR2186" s="354"/>
      <c r="AS2186" s="354"/>
      <c r="AT2186" s="354"/>
      <c r="AU2186" s="354"/>
      <c r="AV2186" s="354"/>
      <c r="AW2186" s="354"/>
      <c r="AX2186" s="354"/>
      <c r="AY2186" s="354"/>
      <c r="AZ2186" s="354"/>
      <c r="BA2186" s="354"/>
      <c r="BB2186" s="354"/>
      <c r="BC2186" s="354"/>
      <c r="BD2186" s="354"/>
      <c r="BE2186" s="354"/>
      <c r="BF2186" s="354"/>
      <c r="BG2186" s="354"/>
      <c r="BH2186" s="354"/>
      <c r="BI2186" s="354"/>
      <c r="BJ2186" s="354"/>
      <c r="BK2186" s="354"/>
      <c r="BL2186" s="354"/>
      <c r="BM2186" s="354"/>
      <c r="BN2186" s="354"/>
      <c r="BO2186" s="354"/>
      <c r="BP2186" s="354"/>
      <c r="BQ2186" s="354"/>
      <c r="BR2186" s="354"/>
      <c r="BS2186" s="354"/>
      <c r="BT2186" s="355"/>
      <c r="BU2186" s="324" t="str">
        <f t="shared" si="134"/>
        <v>No disability</v>
      </c>
      <c r="BV2186" s="328" t="str">
        <f t="shared" si="132"/>
        <v>Out</v>
      </c>
      <c r="BW2186" s="329" t="str">
        <f t="shared" si="133"/>
        <v>Out</v>
      </c>
      <c r="BX2186" s="327" t="str">
        <f t="shared" si="135"/>
        <v/>
      </c>
    </row>
    <row r="2187" spans="2:76" x14ac:dyDescent="0.2">
      <c r="B2187" s="137"/>
      <c r="C2187" s="138"/>
      <c r="D2187" s="139" t="s">
        <v>2214</v>
      </c>
      <c r="E2187" s="140"/>
      <c r="F2187" s="140"/>
      <c r="G2187" s="321"/>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322"/>
      <c r="AE2187" s="322"/>
      <c r="AF2187" s="322"/>
      <c r="AG2187" s="322"/>
      <c r="AH2187" s="322"/>
      <c r="AI2187" s="322"/>
      <c r="AJ2187" s="322"/>
      <c r="AK2187" s="322"/>
      <c r="AL2187" s="322"/>
      <c r="AM2187" s="323"/>
      <c r="AN2187" s="353"/>
      <c r="AO2187" s="354"/>
      <c r="AP2187" s="354"/>
      <c r="AQ2187" s="354"/>
      <c r="AR2187" s="354"/>
      <c r="AS2187" s="354"/>
      <c r="AT2187" s="354"/>
      <c r="AU2187" s="354"/>
      <c r="AV2187" s="354"/>
      <c r="AW2187" s="354"/>
      <c r="AX2187" s="354"/>
      <c r="AY2187" s="354"/>
      <c r="AZ2187" s="354"/>
      <c r="BA2187" s="354"/>
      <c r="BB2187" s="354"/>
      <c r="BC2187" s="354"/>
      <c r="BD2187" s="354"/>
      <c r="BE2187" s="354"/>
      <c r="BF2187" s="354"/>
      <c r="BG2187" s="354"/>
      <c r="BH2187" s="354"/>
      <c r="BI2187" s="354"/>
      <c r="BJ2187" s="354"/>
      <c r="BK2187" s="354"/>
      <c r="BL2187" s="354"/>
      <c r="BM2187" s="354"/>
      <c r="BN2187" s="354"/>
      <c r="BO2187" s="354"/>
      <c r="BP2187" s="354"/>
      <c r="BQ2187" s="354"/>
      <c r="BR2187" s="354"/>
      <c r="BS2187" s="354"/>
      <c r="BT2187" s="355"/>
      <c r="BU2187" s="324" t="str">
        <f t="shared" si="134"/>
        <v>No disability</v>
      </c>
      <c r="BV2187" s="328" t="str">
        <f t="shared" si="132"/>
        <v>Out</v>
      </c>
      <c r="BW2187" s="329" t="str">
        <f t="shared" si="133"/>
        <v>Out</v>
      </c>
      <c r="BX2187" s="327" t="str">
        <f t="shared" si="135"/>
        <v/>
      </c>
    </row>
    <row r="2188" spans="2:76" x14ac:dyDescent="0.2">
      <c r="B2188" s="137"/>
      <c r="C2188" s="138"/>
      <c r="D2188" s="139" t="s">
        <v>2215</v>
      </c>
      <c r="E2188" s="140"/>
      <c r="F2188" s="140"/>
      <c r="G2188" s="321"/>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322"/>
      <c r="AE2188" s="322"/>
      <c r="AF2188" s="322"/>
      <c r="AG2188" s="322"/>
      <c r="AH2188" s="322"/>
      <c r="AI2188" s="322"/>
      <c r="AJ2188" s="322"/>
      <c r="AK2188" s="322"/>
      <c r="AL2188" s="322"/>
      <c r="AM2188" s="323"/>
      <c r="AN2188" s="353"/>
      <c r="AO2188" s="354"/>
      <c r="AP2188" s="354"/>
      <c r="AQ2188" s="354"/>
      <c r="AR2188" s="354"/>
      <c r="AS2188" s="354"/>
      <c r="AT2188" s="354"/>
      <c r="AU2188" s="354"/>
      <c r="AV2188" s="354"/>
      <c r="AW2188" s="354"/>
      <c r="AX2188" s="354"/>
      <c r="AY2188" s="354"/>
      <c r="AZ2188" s="354"/>
      <c r="BA2188" s="354"/>
      <c r="BB2188" s="354"/>
      <c r="BC2188" s="354"/>
      <c r="BD2188" s="354"/>
      <c r="BE2188" s="354"/>
      <c r="BF2188" s="354"/>
      <c r="BG2188" s="354"/>
      <c r="BH2188" s="354"/>
      <c r="BI2188" s="354"/>
      <c r="BJ2188" s="354"/>
      <c r="BK2188" s="354"/>
      <c r="BL2188" s="354"/>
      <c r="BM2188" s="354"/>
      <c r="BN2188" s="354"/>
      <c r="BO2188" s="354"/>
      <c r="BP2188" s="354"/>
      <c r="BQ2188" s="354"/>
      <c r="BR2188" s="354"/>
      <c r="BS2188" s="354"/>
      <c r="BT2188" s="355"/>
      <c r="BU2188" s="324" t="str">
        <f t="shared" si="134"/>
        <v>No disability</v>
      </c>
      <c r="BV2188" s="328" t="str">
        <f t="shared" si="132"/>
        <v>Out</v>
      </c>
      <c r="BW2188" s="329" t="str">
        <f t="shared" si="133"/>
        <v>Out</v>
      </c>
      <c r="BX2188" s="327" t="str">
        <f t="shared" si="135"/>
        <v/>
      </c>
    </row>
    <row r="2189" spans="2:76" x14ac:dyDescent="0.2">
      <c r="B2189" s="137"/>
      <c r="C2189" s="138"/>
      <c r="D2189" s="139" t="s">
        <v>2216</v>
      </c>
      <c r="E2189" s="140"/>
      <c r="F2189" s="140"/>
      <c r="G2189" s="321"/>
      <c r="H2189" s="322"/>
      <c r="I2189" s="322"/>
      <c r="J2189" s="322"/>
      <c r="K2189" s="322"/>
      <c r="L2189" s="322"/>
      <c r="M2189" s="322"/>
      <c r="N2189" s="322"/>
      <c r="O2189" s="322"/>
      <c r="P2189" s="322"/>
      <c r="Q2189" s="322"/>
      <c r="R2189" s="322"/>
      <c r="S2189" s="322"/>
      <c r="T2189" s="322"/>
      <c r="U2189" s="322"/>
      <c r="V2189" s="322"/>
      <c r="W2189" s="322"/>
      <c r="X2189" s="322"/>
      <c r="Y2189" s="322"/>
      <c r="Z2189" s="322"/>
      <c r="AA2189" s="322"/>
      <c r="AB2189" s="322"/>
      <c r="AC2189" s="322"/>
      <c r="AD2189" s="322"/>
      <c r="AE2189" s="322"/>
      <c r="AF2189" s="322"/>
      <c r="AG2189" s="322"/>
      <c r="AH2189" s="322"/>
      <c r="AI2189" s="322"/>
      <c r="AJ2189" s="322"/>
      <c r="AK2189" s="322"/>
      <c r="AL2189" s="322"/>
      <c r="AM2189" s="323"/>
      <c r="AN2189" s="353"/>
      <c r="AO2189" s="354"/>
      <c r="AP2189" s="354"/>
      <c r="AQ2189" s="354"/>
      <c r="AR2189" s="354"/>
      <c r="AS2189" s="354"/>
      <c r="AT2189" s="354"/>
      <c r="AU2189" s="354"/>
      <c r="AV2189" s="354"/>
      <c r="AW2189" s="354"/>
      <c r="AX2189" s="354"/>
      <c r="AY2189" s="354"/>
      <c r="AZ2189" s="354"/>
      <c r="BA2189" s="354"/>
      <c r="BB2189" s="354"/>
      <c r="BC2189" s="354"/>
      <c r="BD2189" s="354"/>
      <c r="BE2189" s="354"/>
      <c r="BF2189" s="354"/>
      <c r="BG2189" s="354"/>
      <c r="BH2189" s="354"/>
      <c r="BI2189" s="354"/>
      <c r="BJ2189" s="354"/>
      <c r="BK2189" s="354"/>
      <c r="BL2189" s="354"/>
      <c r="BM2189" s="354"/>
      <c r="BN2189" s="354"/>
      <c r="BO2189" s="354"/>
      <c r="BP2189" s="354"/>
      <c r="BQ2189" s="354"/>
      <c r="BR2189" s="354"/>
      <c r="BS2189" s="354"/>
      <c r="BT2189" s="355"/>
      <c r="BU2189" s="324" t="str">
        <f t="shared" si="134"/>
        <v>No disability</v>
      </c>
      <c r="BV2189" s="328" t="str">
        <f t="shared" si="132"/>
        <v>Out</v>
      </c>
      <c r="BW2189" s="329" t="str">
        <f t="shared" si="133"/>
        <v>Out</v>
      </c>
      <c r="BX2189" s="327" t="str">
        <f t="shared" si="135"/>
        <v/>
      </c>
    </row>
    <row r="2190" spans="2:76" x14ac:dyDescent="0.2">
      <c r="B2190" s="137"/>
      <c r="C2190" s="138"/>
      <c r="D2190" s="139" t="s">
        <v>2217</v>
      </c>
      <c r="E2190" s="140"/>
      <c r="F2190" s="140"/>
      <c r="G2190" s="321"/>
      <c r="H2190" s="322"/>
      <c r="I2190" s="322"/>
      <c r="J2190" s="322"/>
      <c r="K2190" s="322"/>
      <c r="L2190" s="322"/>
      <c r="M2190" s="322"/>
      <c r="N2190" s="322"/>
      <c r="O2190" s="322"/>
      <c r="P2190" s="322"/>
      <c r="Q2190" s="322"/>
      <c r="R2190" s="322"/>
      <c r="S2190" s="322"/>
      <c r="T2190" s="322"/>
      <c r="U2190" s="322"/>
      <c r="V2190" s="322"/>
      <c r="W2190" s="322"/>
      <c r="X2190" s="322"/>
      <c r="Y2190" s="322"/>
      <c r="Z2190" s="322"/>
      <c r="AA2190" s="322"/>
      <c r="AB2190" s="322"/>
      <c r="AC2190" s="322"/>
      <c r="AD2190" s="322"/>
      <c r="AE2190" s="322"/>
      <c r="AF2190" s="322"/>
      <c r="AG2190" s="322"/>
      <c r="AH2190" s="322"/>
      <c r="AI2190" s="322"/>
      <c r="AJ2190" s="322"/>
      <c r="AK2190" s="322"/>
      <c r="AL2190" s="322"/>
      <c r="AM2190" s="323"/>
      <c r="AN2190" s="353"/>
      <c r="AO2190" s="354"/>
      <c r="AP2190" s="354"/>
      <c r="AQ2190" s="354"/>
      <c r="AR2190" s="354"/>
      <c r="AS2190" s="354"/>
      <c r="AT2190" s="354"/>
      <c r="AU2190" s="354"/>
      <c r="AV2190" s="354"/>
      <c r="AW2190" s="354"/>
      <c r="AX2190" s="354"/>
      <c r="AY2190" s="354"/>
      <c r="AZ2190" s="354"/>
      <c r="BA2190" s="354"/>
      <c r="BB2190" s="354"/>
      <c r="BC2190" s="354"/>
      <c r="BD2190" s="354"/>
      <c r="BE2190" s="354"/>
      <c r="BF2190" s="354"/>
      <c r="BG2190" s="354"/>
      <c r="BH2190" s="354"/>
      <c r="BI2190" s="354"/>
      <c r="BJ2190" s="354"/>
      <c r="BK2190" s="354"/>
      <c r="BL2190" s="354"/>
      <c r="BM2190" s="354"/>
      <c r="BN2190" s="354"/>
      <c r="BO2190" s="354"/>
      <c r="BP2190" s="354"/>
      <c r="BQ2190" s="354"/>
      <c r="BR2190" s="354"/>
      <c r="BS2190" s="354"/>
      <c r="BT2190" s="355"/>
      <c r="BU2190" s="324" t="str">
        <f t="shared" si="134"/>
        <v>No disability</v>
      </c>
      <c r="BV2190" s="328" t="str">
        <f t="shared" si="132"/>
        <v>Out</v>
      </c>
      <c r="BW2190" s="329" t="str">
        <f t="shared" si="133"/>
        <v>Out</v>
      </c>
      <c r="BX2190" s="327" t="str">
        <f t="shared" si="135"/>
        <v/>
      </c>
    </row>
    <row r="2191" spans="2:76" x14ac:dyDescent="0.2">
      <c r="B2191" s="137"/>
      <c r="C2191" s="138"/>
      <c r="D2191" s="139" t="s">
        <v>2218</v>
      </c>
      <c r="E2191" s="140"/>
      <c r="F2191" s="140"/>
      <c r="G2191" s="321"/>
      <c r="H2191" s="322"/>
      <c r="I2191" s="322"/>
      <c r="J2191" s="322"/>
      <c r="K2191" s="322"/>
      <c r="L2191" s="322"/>
      <c r="M2191" s="322"/>
      <c r="N2191" s="322"/>
      <c r="O2191" s="322"/>
      <c r="P2191" s="322"/>
      <c r="Q2191" s="322"/>
      <c r="R2191" s="322"/>
      <c r="S2191" s="322"/>
      <c r="T2191" s="322"/>
      <c r="U2191" s="322"/>
      <c r="V2191" s="322"/>
      <c r="W2191" s="322"/>
      <c r="X2191" s="322"/>
      <c r="Y2191" s="322"/>
      <c r="Z2191" s="322"/>
      <c r="AA2191" s="322"/>
      <c r="AB2191" s="322"/>
      <c r="AC2191" s="322"/>
      <c r="AD2191" s="322"/>
      <c r="AE2191" s="322"/>
      <c r="AF2191" s="322"/>
      <c r="AG2191" s="322"/>
      <c r="AH2191" s="322"/>
      <c r="AI2191" s="322"/>
      <c r="AJ2191" s="322"/>
      <c r="AK2191" s="322"/>
      <c r="AL2191" s="322"/>
      <c r="AM2191" s="323"/>
      <c r="AN2191" s="353"/>
      <c r="AO2191" s="354"/>
      <c r="AP2191" s="354"/>
      <c r="AQ2191" s="354"/>
      <c r="AR2191" s="354"/>
      <c r="AS2191" s="354"/>
      <c r="AT2191" s="354"/>
      <c r="AU2191" s="354"/>
      <c r="AV2191" s="354"/>
      <c r="AW2191" s="354"/>
      <c r="AX2191" s="354"/>
      <c r="AY2191" s="354"/>
      <c r="AZ2191" s="354"/>
      <c r="BA2191" s="354"/>
      <c r="BB2191" s="354"/>
      <c r="BC2191" s="354"/>
      <c r="BD2191" s="354"/>
      <c r="BE2191" s="354"/>
      <c r="BF2191" s="354"/>
      <c r="BG2191" s="354"/>
      <c r="BH2191" s="354"/>
      <c r="BI2191" s="354"/>
      <c r="BJ2191" s="354"/>
      <c r="BK2191" s="354"/>
      <c r="BL2191" s="354"/>
      <c r="BM2191" s="354"/>
      <c r="BN2191" s="354"/>
      <c r="BO2191" s="354"/>
      <c r="BP2191" s="354"/>
      <c r="BQ2191" s="354"/>
      <c r="BR2191" s="354"/>
      <c r="BS2191" s="354"/>
      <c r="BT2191" s="355"/>
      <c r="BU2191" s="324" t="str">
        <f t="shared" si="134"/>
        <v>No disability</v>
      </c>
      <c r="BV2191" s="328" t="str">
        <f t="shared" si="132"/>
        <v>Out</v>
      </c>
      <c r="BW2191" s="329" t="str">
        <f t="shared" si="133"/>
        <v>Out</v>
      </c>
      <c r="BX2191" s="327" t="str">
        <f t="shared" si="135"/>
        <v/>
      </c>
    </row>
    <row r="2192" spans="2:76" x14ac:dyDescent="0.2">
      <c r="B2192" s="137"/>
      <c r="C2192" s="138"/>
      <c r="D2192" s="139" t="s">
        <v>2219</v>
      </c>
      <c r="E2192" s="140"/>
      <c r="F2192" s="140"/>
      <c r="G2192" s="321"/>
      <c r="H2192" s="322"/>
      <c r="I2192" s="322"/>
      <c r="J2192" s="322"/>
      <c r="K2192" s="322"/>
      <c r="L2192" s="322"/>
      <c r="M2192" s="322"/>
      <c r="N2192" s="322"/>
      <c r="O2192" s="322"/>
      <c r="P2192" s="322"/>
      <c r="Q2192" s="322"/>
      <c r="R2192" s="322"/>
      <c r="S2192" s="322"/>
      <c r="T2192" s="322"/>
      <c r="U2192" s="322"/>
      <c r="V2192" s="322"/>
      <c r="W2192" s="322"/>
      <c r="X2192" s="322"/>
      <c r="Y2192" s="322"/>
      <c r="Z2192" s="322"/>
      <c r="AA2192" s="322"/>
      <c r="AB2192" s="322"/>
      <c r="AC2192" s="322"/>
      <c r="AD2192" s="322"/>
      <c r="AE2192" s="322"/>
      <c r="AF2192" s="322"/>
      <c r="AG2192" s="322"/>
      <c r="AH2192" s="322"/>
      <c r="AI2192" s="322"/>
      <c r="AJ2192" s="322"/>
      <c r="AK2192" s="322"/>
      <c r="AL2192" s="322"/>
      <c r="AM2192" s="323"/>
      <c r="AN2192" s="353"/>
      <c r="AO2192" s="354"/>
      <c r="AP2192" s="354"/>
      <c r="AQ2192" s="354"/>
      <c r="AR2192" s="354"/>
      <c r="AS2192" s="354"/>
      <c r="AT2192" s="354"/>
      <c r="AU2192" s="354"/>
      <c r="AV2192" s="354"/>
      <c r="AW2192" s="354"/>
      <c r="AX2192" s="354"/>
      <c r="AY2192" s="354"/>
      <c r="AZ2192" s="354"/>
      <c r="BA2192" s="354"/>
      <c r="BB2192" s="354"/>
      <c r="BC2192" s="354"/>
      <c r="BD2192" s="354"/>
      <c r="BE2192" s="354"/>
      <c r="BF2192" s="354"/>
      <c r="BG2192" s="354"/>
      <c r="BH2192" s="354"/>
      <c r="BI2192" s="354"/>
      <c r="BJ2192" s="354"/>
      <c r="BK2192" s="354"/>
      <c r="BL2192" s="354"/>
      <c r="BM2192" s="354"/>
      <c r="BN2192" s="354"/>
      <c r="BO2192" s="354"/>
      <c r="BP2192" s="354"/>
      <c r="BQ2192" s="354"/>
      <c r="BR2192" s="354"/>
      <c r="BS2192" s="354"/>
      <c r="BT2192" s="355"/>
      <c r="BU2192" s="324" t="str">
        <f t="shared" si="134"/>
        <v>No disability</v>
      </c>
      <c r="BV2192" s="328" t="str">
        <f t="shared" si="132"/>
        <v>Out</v>
      </c>
      <c r="BW2192" s="329" t="str">
        <f t="shared" si="133"/>
        <v>Out</v>
      </c>
      <c r="BX2192" s="327" t="str">
        <f t="shared" si="135"/>
        <v/>
      </c>
    </row>
    <row r="2193" spans="2:76" x14ac:dyDescent="0.2">
      <c r="B2193" s="137"/>
      <c r="C2193" s="138"/>
      <c r="D2193" s="139" t="s">
        <v>2220</v>
      </c>
      <c r="E2193" s="140"/>
      <c r="F2193" s="140"/>
      <c r="G2193" s="321"/>
      <c r="H2193" s="322"/>
      <c r="I2193" s="322"/>
      <c r="J2193" s="322"/>
      <c r="K2193" s="322"/>
      <c r="L2193" s="322"/>
      <c r="M2193" s="322"/>
      <c r="N2193" s="322"/>
      <c r="O2193" s="322"/>
      <c r="P2193" s="322"/>
      <c r="Q2193" s="322"/>
      <c r="R2193" s="322"/>
      <c r="S2193" s="322"/>
      <c r="T2193" s="322"/>
      <c r="U2193" s="322"/>
      <c r="V2193" s="322"/>
      <c r="W2193" s="322"/>
      <c r="X2193" s="322"/>
      <c r="Y2193" s="322"/>
      <c r="Z2193" s="322"/>
      <c r="AA2193" s="322"/>
      <c r="AB2193" s="322"/>
      <c r="AC2193" s="322"/>
      <c r="AD2193" s="322"/>
      <c r="AE2193" s="322"/>
      <c r="AF2193" s="322"/>
      <c r="AG2193" s="322"/>
      <c r="AH2193" s="322"/>
      <c r="AI2193" s="322"/>
      <c r="AJ2193" s="322"/>
      <c r="AK2193" s="322"/>
      <c r="AL2193" s="322"/>
      <c r="AM2193" s="323"/>
      <c r="AN2193" s="353"/>
      <c r="AO2193" s="354"/>
      <c r="AP2193" s="354"/>
      <c r="AQ2193" s="354"/>
      <c r="AR2193" s="354"/>
      <c r="AS2193" s="354"/>
      <c r="AT2193" s="354"/>
      <c r="AU2193" s="354"/>
      <c r="AV2193" s="354"/>
      <c r="AW2193" s="354"/>
      <c r="AX2193" s="354"/>
      <c r="AY2193" s="354"/>
      <c r="AZ2193" s="354"/>
      <c r="BA2193" s="354"/>
      <c r="BB2193" s="354"/>
      <c r="BC2193" s="354"/>
      <c r="BD2193" s="354"/>
      <c r="BE2193" s="354"/>
      <c r="BF2193" s="354"/>
      <c r="BG2193" s="354"/>
      <c r="BH2193" s="354"/>
      <c r="BI2193" s="354"/>
      <c r="BJ2193" s="354"/>
      <c r="BK2193" s="354"/>
      <c r="BL2193" s="354"/>
      <c r="BM2193" s="354"/>
      <c r="BN2193" s="354"/>
      <c r="BO2193" s="354"/>
      <c r="BP2193" s="354"/>
      <c r="BQ2193" s="354"/>
      <c r="BR2193" s="354"/>
      <c r="BS2193" s="354"/>
      <c r="BT2193" s="355"/>
      <c r="BU2193" s="324" t="str">
        <f t="shared" si="134"/>
        <v>No disability</v>
      </c>
      <c r="BV2193" s="328" t="str">
        <f t="shared" si="132"/>
        <v>Out</v>
      </c>
      <c r="BW2193" s="329" t="str">
        <f t="shared" si="133"/>
        <v>Out</v>
      </c>
      <c r="BX2193" s="327" t="str">
        <f t="shared" si="135"/>
        <v/>
      </c>
    </row>
    <row r="2194" spans="2:76" x14ac:dyDescent="0.2">
      <c r="B2194" s="137"/>
      <c r="C2194" s="138"/>
      <c r="D2194" s="139" t="s">
        <v>2221</v>
      </c>
      <c r="E2194" s="140"/>
      <c r="F2194" s="140"/>
      <c r="G2194" s="321"/>
      <c r="H2194" s="322"/>
      <c r="I2194" s="322"/>
      <c r="J2194" s="322"/>
      <c r="K2194" s="322"/>
      <c r="L2194" s="322"/>
      <c r="M2194" s="322"/>
      <c r="N2194" s="322"/>
      <c r="O2194" s="322"/>
      <c r="P2194" s="322"/>
      <c r="Q2194" s="322"/>
      <c r="R2194" s="322"/>
      <c r="S2194" s="322"/>
      <c r="T2194" s="322"/>
      <c r="U2194" s="322"/>
      <c r="V2194" s="322"/>
      <c r="W2194" s="322"/>
      <c r="X2194" s="322"/>
      <c r="Y2194" s="322"/>
      <c r="Z2194" s="322"/>
      <c r="AA2194" s="322"/>
      <c r="AB2194" s="322"/>
      <c r="AC2194" s="322"/>
      <c r="AD2194" s="322"/>
      <c r="AE2194" s="322"/>
      <c r="AF2194" s="322"/>
      <c r="AG2194" s="322"/>
      <c r="AH2194" s="322"/>
      <c r="AI2194" s="322"/>
      <c r="AJ2194" s="322"/>
      <c r="AK2194" s="322"/>
      <c r="AL2194" s="322"/>
      <c r="AM2194" s="323"/>
      <c r="AN2194" s="353"/>
      <c r="AO2194" s="354"/>
      <c r="AP2194" s="354"/>
      <c r="AQ2194" s="354"/>
      <c r="AR2194" s="354"/>
      <c r="AS2194" s="354"/>
      <c r="AT2194" s="354"/>
      <c r="AU2194" s="354"/>
      <c r="AV2194" s="354"/>
      <c r="AW2194" s="354"/>
      <c r="AX2194" s="354"/>
      <c r="AY2194" s="354"/>
      <c r="AZ2194" s="354"/>
      <c r="BA2194" s="354"/>
      <c r="BB2194" s="354"/>
      <c r="BC2194" s="354"/>
      <c r="BD2194" s="354"/>
      <c r="BE2194" s="354"/>
      <c r="BF2194" s="354"/>
      <c r="BG2194" s="354"/>
      <c r="BH2194" s="354"/>
      <c r="BI2194" s="354"/>
      <c r="BJ2194" s="354"/>
      <c r="BK2194" s="354"/>
      <c r="BL2194" s="354"/>
      <c r="BM2194" s="354"/>
      <c r="BN2194" s="354"/>
      <c r="BO2194" s="354"/>
      <c r="BP2194" s="354"/>
      <c r="BQ2194" s="354"/>
      <c r="BR2194" s="354"/>
      <c r="BS2194" s="354"/>
      <c r="BT2194" s="355"/>
      <c r="BU2194" s="324" t="str">
        <f t="shared" si="134"/>
        <v>No disability</v>
      </c>
      <c r="BV2194" s="328" t="str">
        <f t="shared" si="132"/>
        <v>Out</v>
      </c>
      <c r="BW2194" s="329" t="str">
        <f t="shared" si="133"/>
        <v>Out</v>
      </c>
      <c r="BX2194" s="327" t="str">
        <f t="shared" si="135"/>
        <v/>
      </c>
    </row>
    <row r="2195" spans="2:76" x14ac:dyDescent="0.2">
      <c r="B2195" s="137"/>
      <c r="C2195" s="138"/>
      <c r="D2195" s="139" t="s">
        <v>2222</v>
      </c>
      <c r="E2195" s="140"/>
      <c r="F2195" s="140"/>
      <c r="G2195" s="321"/>
      <c r="H2195" s="322"/>
      <c r="I2195" s="322"/>
      <c r="J2195" s="322"/>
      <c r="K2195" s="322"/>
      <c r="L2195" s="322"/>
      <c r="M2195" s="322"/>
      <c r="N2195" s="322"/>
      <c r="O2195" s="322"/>
      <c r="P2195" s="322"/>
      <c r="Q2195" s="322"/>
      <c r="R2195" s="322"/>
      <c r="S2195" s="322"/>
      <c r="T2195" s="322"/>
      <c r="U2195" s="322"/>
      <c r="V2195" s="322"/>
      <c r="W2195" s="322"/>
      <c r="X2195" s="322"/>
      <c r="Y2195" s="322"/>
      <c r="Z2195" s="322"/>
      <c r="AA2195" s="322"/>
      <c r="AB2195" s="322"/>
      <c r="AC2195" s="322"/>
      <c r="AD2195" s="322"/>
      <c r="AE2195" s="322"/>
      <c r="AF2195" s="322"/>
      <c r="AG2195" s="322"/>
      <c r="AH2195" s="322"/>
      <c r="AI2195" s="322"/>
      <c r="AJ2195" s="322"/>
      <c r="AK2195" s="322"/>
      <c r="AL2195" s="322"/>
      <c r="AM2195" s="323"/>
      <c r="AN2195" s="353"/>
      <c r="AO2195" s="354"/>
      <c r="AP2195" s="354"/>
      <c r="AQ2195" s="354"/>
      <c r="AR2195" s="354"/>
      <c r="AS2195" s="354"/>
      <c r="AT2195" s="354"/>
      <c r="AU2195" s="354"/>
      <c r="AV2195" s="354"/>
      <c r="AW2195" s="354"/>
      <c r="AX2195" s="354"/>
      <c r="AY2195" s="354"/>
      <c r="AZ2195" s="354"/>
      <c r="BA2195" s="354"/>
      <c r="BB2195" s="354"/>
      <c r="BC2195" s="354"/>
      <c r="BD2195" s="354"/>
      <c r="BE2195" s="354"/>
      <c r="BF2195" s="354"/>
      <c r="BG2195" s="354"/>
      <c r="BH2195" s="354"/>
      <c r="BI2195" s="354"/>
      <c r="BJ2195" s="354"/>
      <c r="BK2195" s="354"/>
      <c r="BL2195" s="354"/>
      <c r="BM2195" s="354"/>
      <c r="BN2195" s="354"/>
      <c r="BO2195" s="354"/>
      <c r="BP2195" s="354"/>
      <c r="BQ2195" s="354"/>
      <c r="BR2195" s="354"/>
      <c r="BS2195" s="354"/>
      <c r="BT2195" s="355"/>
      <c r="BU2195" s="324" t="str">
        <f t="shared" si="134"/>
        <v>No disability</v>
      </c>
      <c r="BV2195" s="328" t="str">
        <f t="shared" si="132"/>
        <v>Out</v>
      </c>
      <c r="BW2195" s="329" t="str">
        <f t="shared" si="133"/>
        <v>Out</v>
      </c>
      <c r="BX2195" s="327" t="str">
        <f t="shared" si="135"/>
        <v/>
      </c>
    </row>
    <row r="2196" spans="2:76" x14ac:dyDescent="0.2">
      <c r="B2196" s="137"/>
      <c r="C2196" s="138"/>
      <c r="D2196" s="139" t="s">
        <v>2223</v>
      </c>
      <c r="E2196" s="140"/>
      <c r="F2196" s="140"/>
      <c r="G2196" s="321"/>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322"/>
      <c r="AE2196" s="322"/>
      <c r="AF2196" s="322"/>
      <c r="AG2196" s="322"/>
      <c r="AH2196" s="322"/>
      <c r="AI2196" s="322"/>
      <c r="AJ2196" s="322"/>
      <c r="AK2196" s="322"/>
      <c r="AL2196" s="322"/>
      <c r="AM2196" s="323"/>
      <c r="AN2196" s="353"/>
      <c r="AO2196" s="354"/>
      <c r="AP2196" s="354"/>
      <c r="AQ2196" s="354"/>
      <c r="AR2196" s="354"/>
      <c r="AS2196" s="354"/>
      <c r="AT2196" s="354"/>
      <c r="AU2196" s="354"/>
      <c r="AV2196" s="354"/>
      <c r="AW2196" s="354"/>
      <c r="AX2196" s="354"/>
      <c r="AY2196" s="354"/>
      <c r="AZ2196" s="354"/>
      <c r="BA2196" s="354"/>
      <c r="BB2196" s="354"/>
      <c r="BC2196" s="354"/>
      <c r="BD2196" s="354"/>
      <c r="BE2196" s="354"/>
      <c r="BF2196" s="354"/>
      <c r="BG2196" s="354"/>
      <c r="BH2196" s="354"/>
      <c r="BI2196" s="354"/>
      <c r="BJ2196" s="354"/>
      <c r="BK2196" s="354"/>
      <c r="BL2196" s="354"/>
      <c r="BM2196" s="354"/>
      <c r="BN2196" s="354"/>
      <c r="BO2196" s="354"/>
      <c r="BP2196" s="354"/>
      <c r="BQ2196" s="354"/>
      <c r="BR2196" s="354"/>
      <c r="BS2196" s="354"/>
      <c r="BT2196" s="355"/>
      <c r="BU2196" s="324" t="str">
        <f t="shared" si="134"/>
        <v>No disability</v>
      </c>
      <c r="BV2196" s="328" t="str">
        <f t="shared" si="132"/>
        <v>Out</v>
      </c>
      <c r="BW2196" s="329" t="str">
        <f t="shared" si="133"/>
        <v>Out</v>
      </c>
      <c r="BX2196" s="327" t="str">
        <f t="shared" si="135"/>
        <v/>
      </c>
    </row>
    <row r="2197" spans="2:76" x14ac:dyDescent="0.2">
      <c r="B2197" s="137"/>
      <c r="C2197" s="138"/>
      <c r="D2197" s="139" t="s">
        <v>2224</v>
      </c>
      <c r="E2197" s="140"/>
      <c r="F2197" s="140"/>
      <c r="G2197" s="321"/>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322"/>
      <c r="AE2197" s="322"/>
      <c r="AF2197" s="322"/>
      <c r="AG2197" s="322"/>
      <c r="AH2197" s="322"/>
      <c r="AI2197" s="322"/>
      <c r="AJ2197" s="322"/>
      <c r="AK2197" s="322"/>
      <c r="AL2197" s="322"/>
      <c r="AM2197" s="323"/>
      <c r="AN2197" s="353"/>
      <c r="AO2197" s="354"/>
      <c r="AP2197" s="354"/>
      <c r="AQ2197" s="354"/>
      <c r="AR2197" s="354"/>
      <c r="AS2197" s="354"/>
      <c r="AT2197" s="354"/>
      <c r="AU2197" s="354"/>
      <c r="AV2197" s="354"/>
      <c r="AW2197" s="354"/>
      <c r="AX2197" s="354"/>
      <c r="AY2197" s="354"/>
      <c r="AZ2197" s="354"/>
      <c r="BA2197" s="354"/>
      <c r="BB2197" s="354"/>
      <c r="BC2197" s="354"/>
      <c r="BD2197" s="354"/>
      <c r="BE2197" s="354"/>
      <c r="BF2197" s="354"/>
      <c r="BG2197" s="354"/>
      <c r="BH2197" s="354"/>
      <c r="BI2197" s="354"/>
      <c r="BJ2197" s="354"/>
      <c r="BK2197" s="354"/>
      <c r="BL2197" s="354"/>
      <c r="BM2197" s="354"/>
      <c r="BN2197" s="354"/>
      <c r="BO2197" s="354"/>
      <c r="BP2197" s="354"/>
      <c r="BQ2197" s="354"/>
      <c r="BR2197" s="354"/>
      <c r="BS2197" s="354"/>
      <c r="BT2197" s="355"/>
      <c r="BU2197" s="324" t="str">
        <f t="shared" si="134"/>
        <v>No disability</v>
      </c>
      <c r="BV2197" s="328" t="str">
        <f t="shared" si="132"/>
        <v>Out</v>
      </c>
      <c r="BW2197" s="329" t="str">
        <f t="shared" si="133"/>
        <v>Out</v>
      </c>
      <c r="BX2197" s="327" t="str">
        <f t="shared" si="135"/>
        <v/>
      </c>
    </row>
    <row r="2198" spans="2:76" x14ac:dyDescent="0.2">
      <c r="B2198" s="137"/>
      <c r="C2198" s="138"/>
      <c r="D2198" s="139" t="s">
        <v>2225</v>
      </c>
      <c r="E2198" s="140"/>
      <c r="F2198" s="140"/>
      <c r="G2198" s="321"/>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322"/>
      <c r="AE2198" s="322"/>
      <c r="AF2198" s="322"/>
      <c r="AG2198" s="322"/>
      <c r="AH2198" s="322"/>
      <c r="AI2198" s="322"/>
      <c r="AJ2198" s="322"/>
      <c r="AK2198" s="322"/>
      <c r="AL2198" s="322"/>
      <c r="AM2198" s="323"/>
      <c r="AN2198" s="353"/>
      <c r="AO2198" s="354"/>
      <c r="AP2198" s="354"/>
      <c r="AQ2198" s="354"/>
      <c r="AR2198" s="354"/>
      <c r="AS2198" s="354"/>
      <c r="AT2198" s="354"/>
      <c r="AU2198" s="354"/>
      <c r="AV2198" s="354"/>
      <c r="AW2198" s="354"/>
      <c r="AX2198" s="354"/>
      <c r="AY2198" s="354"/>
      <c r="AZ2198" s="354"/>
      <c r="BA2198" s="354"/>
      <c r="BB2198" s="354"/>
      <c r="BC2198" s="354"/>
      <c r="BD2198" s="354"/>
      <c r="BE2198" s="354"/>
      <c r="BF2198" s="354"/>
      <c r="BG2198" s="354"/>
      <c r="BH2198" s="354"/>
      <c r="BI2198" s="354"/>
      <c r="BJ2198" s="354"/>
      <c r="BK2198" s="354"/>
      <c r="BL2198" s="354"/>
      <c r="BM2198" s="354"/>
      <c r="BN2198" s="354"/>
      <c r="BO2198" s="354"/>
      <c r="BP2198" s="354"/>
      <c r="BQ2198" s="354"/>
      <c r="BR2198" s="354"/>
      <c r="BS2198" s="354"/>
      <c r="BT2198" s="355"/>
      <c r="BU2198" s="324" t="str">
        <f t="shared" si="134"/>
        <v>No disability</v>
      </c>
      <c r="BV2198" s="328" t="str">
        <f t="shared" si="132"/>
        <v>Out</v>
      </c>
      <c r="BW2198" s="329" t="str">
        <f t="shared" si="133"/>
        <v>Out</v>
      </c>
      <c r="BX2198" s="327" t="str">
        <f t="shared" si="135"/>
        <v/>
      </c>
    </row>
    <row r="2199" spans="2:76" x14ac:dyDescent="0.2">
      <c r="B2199" s="137"/>
      <c r="C2199" s="138"/>
      <c r="D2199" s="139" t="s">
        <v>2226</v>
      </c>
      <c r="E2199" s="140"/>
      <c r="F2199" s="140"/>
      <c r="G2199" s="321"/>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322"/>
      <c r="AE2199" s="322"/>
      <c r="AF2199" s="322"/>
      <c r="AG2199" s="322"/>
      <c r="AH2199" s="322"/>
      <c r="AI2199" s="322"/>
      <c r="AJ2199" s="322"/>
      <c r="AK2199" s="322"/>
      <c r="AL2199" s="322"/>
      <c r="AM2199" s="323"/>
      <c r="AN2199" s="353"/>
      <c r="AO2199" s="354"/>
      <c r="AP2199" s="354"/>
      <c r="AQ2199" s="354"/>
      <c r="AR2199" s="354"/>
      <c r="AS2199" s="354"/>
      <c r="AT2199" s="354"/>
      <c r="AU2199" s="354"/>
      <c r="AV2199" s="354"/>
      <c r="AW2199" s="354"/>
      <c r="AX2199" s="354"/>
      <c r="AY2199" s="354"/>
      <c r="AZ2199" s="354"/>
      <c r="BA2199" s="354"/>
      <c r="BB2199" s="354"/>
      <c r="BC2199" s="354"/>
      <c r="BD2199" s="354"/>
      <c r="BE2199" s="354"/>
      <c r="BF2199" s="354"/>
      <c r="BG2199" s="354"/>
      <c r="BH2199" s="354"/>
      <c r="BI2199" s="354"/>
      <c r="BJ2199" s="354"/>
      <c r="BK2199" s="354"/>
      <c r="BL2199" s="354"/>
      <c r="BM2199" s="354"/>
      <c r="BN2199" s="354"/>
      <c r="BO2199" s="354"/>
      <c r="BP2199" s="354"/>
      <c r="BQ2199" s="354"/>
      <c r="BR2199" s="354"/>
      <c r="BS2199" s="354"/>
      <c r="BT2199" s="355"/>
      <c r="BU2199" s="324" t="str">
        <f t="shared" si="134"/>
        <v>No disability</v>
      </c>
      <c r="BV2199" s="328" t="str">
        <f t="shared" si="132"/>
        <v>Out</v>
      </c>
      <c r="BW2199" s="329" t="str">
        <f t="shared" si="133"/>
        <v>Out</v>
      </c>
      <c r="BX2199" s="327" t="str">
        <f t="shared" si="135"/>
        <v/>
      </c>
    </row>
    <row r="2200" spans="2:76" x14ac:dyDescent="0.2">
      <c r="B2200" s="137"/>
      <c r="C2200" s="138"/>
      <c r="D2200" s="139" t="s">
        <v>2227</v>
      </c>
      <c r="E2200" s="140"/>
      <c r="F2200" s="140"/>
      <c r="G2200" s="321"/>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322"/>
      <c r="AE2200" s="322"/>
      <c r="AF2200" s="322"/>
      <c r="AG2200" s="322"/>
      <c r="AH2200" s="322"/>
      <c r="AI2200" s="322"/>
      <c r="AJ2200" s="322"/>
      <c r="AK2200" s="322"/>
      <c r="AL2200" s="322"/>
      <c r="AM2200" s="323"/>
      <c r="AN2200" s="353"/>
      <c r="AO2200" s="354"/>
      <c r="AP2200" s="354"/>
      <c r="AQ2200" s="354"/>
      <c r="AR2200" s="354"/>
      <c r="AS2200" s="354"/>
      <c r="AT2200" s="354"/>
      <c r="AU2200" s="354"/>
      <c r="AV2200" s="354"/>
      <c r="AW2200" s="354"/>
      <c r="AX2200" s="354"/>
      <c r="AY2200" s="354"/>
      <c r="AZ2200" s="354"/>
      <c r="BA2200" s="354"/>
      <c r="BB2200" s="354"/>
      <c r="BC2200" s="354"/>
      <c r="BD2200" s="354"/>
      <c r="BE2200" s="354"/>
      <c r="BF2200" s="354"/>
      <c r="BG2200" s="354"/>
      <c r="BH2200" s="354"/>
      <c r="BI2200" s="354"/>
      <c r="BJ2200" s="354"/>
      <c r="BK2200" s="354"/>
      <c r="BL2200" s="354"/>
      <c r="BM2200" s="354"/>
      <c r="BN2200" s="354"/>
      <c r="BO2200" s="354"/>
      <c r="BP2200" s="354"/>
      <c r="BQ2200" s="354"/>
      <c r="BR2200" s="354"/>
      <c r="BS2200" s="354"/>
      <c r="BT2200" s="355"/>
      <c r="BU2200" s="324" t="str">
        <f t="shared" si="134"/>
        <v>No disability</v>
      </c>
      <c r="BV2200" s="328" t="str">
        <f t="shared" si="132"/>
        <v>Out</v>
      </c>
      <c r="BW2200" s="329" t="str">
        <f t="shared" si="133"/>
        <v>Out</v>
      </c>
      <c r="BX2200" s="327" t="str">
        <f t="shared" si="135"/>
        <v/>
      </c>
    </row>
    <row r="2201" spans="2:76" x14ac:dyDescent="0.2">
      <c r="B2201" s="137"/>
      <c r="C2201" s="138"/>
      <c r="D2201" s="139" t="s">
        <v>2228</v>
      </c>
      <c r="E2201" s="140"/>
      <c r="F2201" s="140"/>
      <c r="G2201" s="321"/>
      <c r="H2201" s="322"/>
      <c r="I2201" s="322"/>
      <c r="J2201" s="322"/>
      <c r="K2201" s="322"/>
      <c r="L2201" s="322"/>
      <c r="M2201" s="322"/>
      <c r="N2201" s="322"/>
      <c r="O2201" s="322"/>
      <c r="P2201" s="322"/>
      <c r="Q2201" s="322"/>
      <c r="R2201" s="322"/>
      <c r="S2201" s="322"/>
      <c r="T2201" s="322"/>
      <c r="U2201" s="322"/>
      <c r="V2201" s="322"/>
      <c r="W2201" s="322"/>
      <c r="X2201" s="322"/>
      <c r="Y2201" s="322"/>
      <c r="Z2201" s="322"/>
      <c r="AA2201" s="322"/>
      <c r="AB2201" s="322"/>
      <c r="AC2201" s="322"/>
      <c r="AD2201" s="322"/>
      <c r="AE2201" s="322"/>
      <c r="AF2201" s="322"/>
      <c r="AG2201" s="322"/>
      <c r="AH2201" s="322"/>
      <c r="AI2201" s="322"/>
      <c r="AJ2201" s="322"/>
      <c r="AK2201" s="322"/>
      <c r="AL2201" s="322"/>
      <c r="AM2201" s="323"/>
      <c r="AN2201" s="353"/>
      <c r="AO2201" s="354"/>
      <c r="AP2201" s="354"/>
      <c r="AQ2201" s="354"/>
      <c r="AR2201" s="354"/>
      <c r="AS2201" s="354"/>
      <c r="AT2201" s="354"/>
      <c r="AU2201" s="354"/>
      <c r="AV2201" s="354"/>
      <c r="AW2201" s="354"/>
      <c r="AX2201" s="354"/>
      <c r="AY2201" s="354"/>
      <c r="AZ2201" s="354"/>
      <c r="BA2201" s="354"/>
      <c r="BB2201" s="354"/>
      <c r="BC2201" s="354"/>
      <c r="BD2201" s="354"/>
      <c r="BE2201" s="354"/>
      <c r="BF2201" s="354"/>
      <c r="BG2201" s="354"/>
      <c r="BH2201" s="354"/>
      <c r="BI2201" s="354"/>
      <c r="BJ2201" s="354"/>
      <c r="BK2201" s="354"/>
      <c r="BL2201" s="354"/>
      <c r="BM2201" s="354"/>
      <c r="BN2201" s="354"/>
      <c r="BO2201" s="354"/>
      <c r="BP2201" s="354"/>
      <c r="BQ2201" s="354"/>
      <c r="BR2201" s="354"/>
      <c r="BS2201" s="354"/>
      <c r="BT2201" s="355"/>
      <c r="BU2201" s="324" t="str">
        <f t="shared" si="134"/>
        <v>No disability</v>
      </c>
      <c r="BV2201" s="328" t="str">
        <f t="shared" si="132"/>
        <v>Out</v>
      </c>
      <c r="BW2201" s="329" t="str">
        <f t="shared" si="133"/>
        <v>Out</v>
      </c>
      <c r="BX2201" s="327" t="str">
        <f t="shared" si="135"/>
        <v/>
      </c>
    </row>
    <row r="2202" spans="2:76" x14ac:dyDescent="0.2">
      <c r="B2202" s="137"/>
      <c r="C2202" s="138"/>
      <c r="D2202" s="139" t="s">
        <v>2229</v>
      </c>
      <c r="E2202" s="140"/>
      <c r="F2202" s="140"/>
      <c r="G2202" s="321"/>
      <c r="H2202" s="322"/>
      <c r="I2202" s="322"/>
      <c r="J2202" s="322"/>
      <c r="K2202" s="322"/>
      <c r="L2202" s="322"/>
      <c r="M2202" s="322"/>
      <c r="N2202" s="322"/>
      <c r="O2202" s="322"/>
      <c r="P2202" s="322"/>
      <c r="Q2202" s="322"/>
      <c r="R2202" s="322"/>
      <c r="S2202" s="322"/>
      <c r="T2202" s="322"/>
      <c r="U2202" s="322"/>
      <c r="V2202" s="322"/>
      <c r="W2202" s="322"/>
      <c r="X2202" s="322"/>
      <c r="Y2202" s="322"/>
      <c r="Z2202" s="322"/>
      <c r="AA2202" s="322"/>
      <c r="AB2202" s="322"/>
      <c r="AC2202" s="322"/>
      <c r="AD2202" s="322"/>
      <c r="AE2202" s="322"/>
      <c r="AF2202" s="322"/>
      <c r="AG2202" s="322"/>
      <c r="AH2202" s="322"/>
      <c r="AI2202" s="322"/>
      <c r="AJ2202" s="322"/>
      <c r="AK2202" s="322"/>
      <c r="AL2202" s="322"/>
      <c r="AM2202" s="323"/>
      <c r="AN2202" s="353"/>
      <c r="AO2202" s="354"/>
      <c r="AP2202" s="354"/>
      <c r="AQ2202" s="354"/>
      <c r="AR2202" s="354"/>
      <c r="AS2202" s="354"/>
      <c r="AT2202" s="354"/>
      <c r="AU2202" s="354"/>
      <c r="AV2202" s="354"/>
      <c r="AW2202" s="354"/>
      <c r="AX2202" s="354"/>
      <c r="AY2202" s="354"/>
      <c r="AZ2202" s="354"/>
      <c r="BA2202" s="354"/>
      <c r="BB2202" s="354"/>
      <c r="BC2202" s="354"/>
      <c r="BD2202" s="354"/>
      <c r="BE2202" s="354"/>
      <c r="BF2202" s="354"/>
      <c r="BG2202" s="354"/>
      <c r="BH2202" s="354"/>
      <c r="BI2202" s="354"/>
      <c r="BJ2202" s="354"/>
      <c r="BK2202" s="354"/>
      <c r="BL2202" s="354"/>
      <c r="BM2202" s="354"/>
      <c r="BN2202" s="354"/>
      <c r="BO2202" s="354"/>
      <c r="BP2202" s="354"/>
      <c r="BQ2202" s="354"/>
      <c r="BR2202" s="354"/>
      <c r="BS2202" s="354"/>
      <c r="BT2202" s="355"/>
      <c r="BU2202" s="324" t="str">
        <f t="shared" si="134"/>
        <v>No disability</v>
      </c>
      <c r="BV2202" s="328" t="str">
        <f t="shared" si="132"/>
        <v>Out</v>
      </c>
      <c r="BW2202" s="329" t="str">
        <f t="shared" si="133"/>
        <v>Out</v>
      </c>
      <c r="BX2202" s="327" t="str">
        <f t="shared" si="135"/>
        <v/>
      </c>
    </row>
    <row r="2203" spans="2:76" x14ac:dyDescent="0.2">
      <c r="B2203" s="137"/>
      <c r="C2203" s="138"/>
      <c r="D2203" s="139" t="s">
        <v>2230</v>
      </c>
      <c r="E2203" s="140"/>
      <c r="F2203" s="140"/>
      <c r="G2203" s="321"/>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322"/>
      <c r="AE2203" s="322"/>
      <c r="AF2203" s="322"/>
      <c r="AG2203" s="322"/>
      <c r="AH2203" s="322"/>
      <c r="AI2203" s="322"/>
      <c r="AJ2203" s="322"/>
      <c r="AK2203" s="322"/>
      <c r="AL2203" s="322"/>
      <c r="AM2203" s="323"/>
      <c r="AN2203" s="353"/>
      <c r="AO2203" s="354"/>
      <c r="AP2203" s="354"/>
      <c r="AQ2203" s="354"/>
      <c r="AR2203" s="354"/>
      <c r="AS2203" s="354"/>
      <c r="AT2203" s="354"/>
      <c r="AU2203" s="354"/>
      <c r="AV2203" s="354"/>
      <c r="AW2203" s="354"/>
      <c r="AX2203" s="354"/>
      <c r="AY2203" s="354"/>
      <c r="AZ2203" s="354"/>
      <c r="BA2203" s="354"/>
      <c r="BB2203" s="354"/>
      <c r="BC2203" s="354"/>
      <c r="BD2203" s="354"/>
      <c r="BE2203" s="354"/>
      <c r="BF2203" s="354"/>
      <c r="BG2203" s="354"/>
      <c r="BH2203" s="354"/>
      <c r="BI2203" s="354"/>
      <c r="BJ2203" s="354"/>
      <c r="BK2203" s="354"/>
      <c r="BL2203" s="354"/>
      <c r="BM2203" s="354"/>
      <c r="BN2203" s="354"/>
      <c r="BO2203" s="354"/>
      <c r="BP2203" s="354"/>
      <c r="BQ2203" s="354"/>
      <c r="BR2203" s="354"/>
      <c r="BS2203" s="354"/>
      <c r="BT2203" s="355"/>
      <c r="BU2203" s="324" t="str">
        <f t="shared" si="134"/>
        <v>No disability</v>
      </c>
      <c r="BV2203" s="328" t="str">
        <f t="shared" si="132"/>
        <v>Out</v>
      </c>
      <c r="BW2203" s="329" t="str">
        <f t="shared" si="133"/>
        <v>Out</v>
      </c>
      <c r="BX2203" s="327" t="str">
        <f t="shared" si="135"/>
        <v/>
      </c>
    </row>
    <row r="2204" spans="2:76" x14ac:dyDescent="0.2">
      <c r="B2204" s="137"/>
      <c r="C2204" s="138"/>
      <c r="D2204" s="139" t="s">
        <v>2231</v>
      </c>
      <c r="E2204" s="140"/>
      <c r="F2204" s="140"/>
      <c r="G2204" s="321"/>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322"/>
      <c r="AE2204" s="322"/>
      <c r="AF2204" s="322"/>
      <c r="AG2204" s="322"/>
      <c r="AH2204" s="322"/>
      <c r="AI2204" s="322"/>
      <c r="AJ2204" s="322"/>
      <c r="AK2204" s="322"/>
      <c r="AL2204" s="322"/>
      <c r="AM2204" s="323"/>
      <c r="AN2204" s="353"/>
      <c r="AO2204" s="354"/>
      <c r="AP2204" s="354"/>
      <c r="AQ2204" s="354"/>
      <c r="AR2204" s="354"/>
      <c r="AS2204" s="354"/>
      <c r="AT2204" s="354"/>
      <c r="AU2204" s="354"/>
      <c r="AV2204" s="354"/>
      <c r="AW2204" s="354"/>
      <c r="AX2204" s="354"/>
      <c r="AY2204" s="354"/>
      <c r="AZ2204" s="354"/>
      <c r="BA2204" s="354"/>
      <c r="BB2204" s="354"/>
      <c r="BC2204" s="354"/>
      <c r="BD2204" s="354"/>
      <c r="BE2204" s="354"/>
      <c r="BF2204" s="354"/>
      <c r="BG2204" s="354"/>
      <c r="BH2204" s="354"/>
      <c r="BI2204" s="354"/>
      <c r="BJ2204" s="354"/>
      <c r="BK2204" s="354"/>
      <c r="BL2204" s="354"/>
      <c r="BM2204" s="354"/>
      <c r="BN2204" s="354"/>
      <c r="BO2204" s="354"/>
      <c r="BP2204" s="354"/>
      <c r="BQ2204" s="354"/>
      <c r="BR2204" s="354"/>
      <c r="BS2204" s="354"/>
      <c r="BT2204" s="355"/>
      <c r="BU2204" s="324" t="str">
        <f t="shared" si="134"/>
        <v>No disability</v>
      </c>
      <c r="BV2204" s="328" t="str">
        <f t="shared" si="132"/>
        <v>Out</v>
      </c>
      <c r="BW2204" s="329" t="str">
        <f t="shared" si="133"/>
        <v>Out</v>
      </c>
      <c r="BX2204" s="327" t="str">
        <f t="shared" si="135"/>
        <v/>
      </c>
    </row>
    <row r="2205" spans="2:76" x14ac:dyDescent="0.2">
      <c r="B2205" s="137"/>
      <c r="C2205" s="138"/>
      <c r="D2205" s="139" t="s">
        <v>2232</v>
      </c>
      <c r="E2205" s="140"/>
      <c r="F2205" s="140"/>
      <c r="G2205" s="321"/>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322"/>
      <c r="AE2205" s="322"/>
      <c r="AF2205" s="322"/>
      <c r="AG2205" s="322"/>
      <c r="AH2205" s="322"/>
      <c r="AI2205" s="322"/>
      <c r="AJ2205" s="322"/>
      <c r="AK2205" s="322"/>
      <c r="AL2205" s="322"/>
      <c r="AM2205" s="323"/>
      <c r="AN2205" s="353"/>
      <c r="AO2205" s="354"/>
      <c r="AP2205" s="354"/>
      <c r="AQ2205" s="354"/>
      <c r="AR2205" s="354"/>
      <c r="AS2205" s="354"/>
      <c r="AT2205" s="354"/>
      <c r="AU2205" s="354"/>
      <c r="AV2205" s="354"/>
      <c r="AW2205" s="354"/>
      <c r="AX2205" s="354"/>
      <c r="AY2205" s="354"/>
      <c r="AZ2205" s="354"/>
      <c r="BA2205" s="354"/>
      <c r="BB2205" s="354"/>
      <c r="BC2205" s="354"/>
      <c r="BD2205" s="354"/>
      <c r="BE2205" s="354"/>
      <c r="BF2205" s="354"/>
      <c r="BG2205" s="354"/>
      <c r="BH2205" s="354"/>
      <c r="BI2205" s="354"/>
      <c r="BJ2205" s="354"/>
      <c r="BK2205" s="354"/>
      <c r="BL2205" s="354"/>
      <c r="BM2205" s="354"/>
      <c r="BN2205" s="354"/>
      <c r="BO2205" s="354"/>
      <c r="BP2205" s="354"/>
      <c r="BQ2205" s="354"/>
      <c r="BR2205" s="354"/>
      <c r="BS2205" s="354"/>
      <c r="BT2205" s="355"/>
      <c r="BU2205" s="324" t="str">
        <f t="shared" si="134"/>
        <v>No disability</v>
      </c>
      <c r="BV2205" s="328" t="str">
        <f t="shared" si="132"/>
        <v>Out</v>
      </c>
      <c r="BW2205" s="329" t="str">
        <f t="shared" si="133"/>
        <v>Out</v>
      </c>
      <c r="BX2205" s="327" t="str">
        <f t="shared" si="135"/>
        <v/>
      </c>
    </row>
    <row r="2206" spans="2:76" x14ac:dyDescent="0.2">
      <c r="B2206" s="137"/>
      <c r="C2206" s="138"/>
      <c r="D2206" s="139" t="s">
        <v>2233</v>
      </c>
      <c r="E2206" s="140"/>
      <c r="F2206" s="140"/>
      <c r="G2206" s="321"/>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322"/>
      <c r="AE2206" s="322"/>
      <c r="AF2206" s="322"/>
      <c r="AG2206" s="322"/>
      <c r="AH2206" s="322"/>
      <c r="AI2206" s="322"/>
      <c r="AJ2206" s="322"/>
      <c r="AK2206" s="322"/>
      <c r="AL2206" s="322"/>
      <c r="AM2206" s="323"/>
      <c r="AN2206" s="353"/>
      <c r="AO2206" s="354"/>
      <c r="AP2206" s="354"/>
      <c r="AQ2206" s="354"/>
      <c r="AR2206" s="354"/>
      <c r="AS2206" s="354"/>
      <c r="AT2206" s="354"/>
      <c r="AU2206" s="354"/>
      <c r="AV2206" s="354"/>
      <c r="AW2206" s="354"/>
      <c r="AX2206" s="354"/>
      <c r="AY2206" s="354"/>
      <c r="AZ2206" s="354"/>
      <c r="BA2206" s="354"/>
      <c r="BB2206" s="354"/>
      <c r="BC2206" s="354"/>
      <c r="BD2206" s="354"/>
      <c r="BE2206" s="354"/>
      <c r="BF2206" s="354"/>
      <c r="BG2206" s="354"/>
      <c r="BH2206" s="354"/>
      <c r="BI2206" s="354"/>
      <c r="BJ2206" s="354"/>
      <c r="BK2206" s="354"/>
      <c r="BL2206" s="354"/>
      <c r="BM2206" s="354"/>
      <c r="BN2206" s="354"/>
      <c r="BO2206" s="354"/>
      <c r="BP2206" s="354"/>
      <c r="BQ2206" s="354"/>
      <c r="BR2206" s="354"/>
      <c r="BS2206" s="354"/>
      <c r="BT2206" s="355"/>
      <c r="BU2206" s="324" t="str">
        <f t="shared" si="134"/>
        <v>No disability</v>
      </c>
      <c r="BV2206" s="328" t="str">
        <f t="shared" si="132"/>
        <v>Out</v>
      </c>
      <c r="BW2206" s="329" t="str">
        <f t="shared" si="133"/>
        <v>Out</v>
      </c>
      <c r="BX2206" s="327" t="str">
        <f t="shared" si="135"/>
        <v/>
      </c>
    </row>
    <row r="2207" spans="2:76" x14ac:dyDescent="0.2">
      <c r="B2207" s="137"/>
      <c r="C2207" s="138"/>
      <c r="D2207" s="139" t="s">
        <v>2234</v>
      </c>
      <c r="E2207" s="140"/>
      <c r="F2207" s="140"/>
      <c r="G2207" s="321"/>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322"/>
      <c r="AE2207" s="322"/>
      <c r="AF2207" s="322"/>
      <c r="AG2207" s="322"/>
      <c r="AH2207" s="322"/>
      <c r="AI2207" s="322"/>
      <c r="AJ2207" s="322"/>
      <c r="AK2207" s="322"/>
      <c r="AL2207" s="322"/>
      <c r="AM2207" s="323"/>
      <c r="AN2207" s="353"/>
      <c r="AO2207" s="354"/>
      <c r="AP2207" s="354"/>
      <c r="AQ2207" s="354"/>
      <c r="AR2207" s="354"/>
      <c r="AS2207" s="354"/>
      <c r="AT2207" s="354"/>
      <c r="AU2207" s="354"/>
      <c r="AV2207" s="354"/>
      <c r="AW2207" s="354"/>
      <c r="AX2207" s="354"/>
      <c r="AY2207" s="354"/>
      <c r="AZ2207" s="354"/>
      <c r="BA2207" s="354"/>
      <c r="BB2207" s="354"/>
      <c r="BC2207" s="354"/>
      <c r="BD2207" s="354"/>
      <c r="BE2207" s="354"/>
      <c r="BF2207" s="354"/>
      <c r="BG2207" s="354"/>
      <c r="BH2207" s="354"/>
      <c r="BI2207" s="354"/>
      <c r="BJ2207" s="354"/>
      <c r="BK2207" s="354"/>
      <c r="BL2207" s="354"/>
      <c r="BM2207" s="354"/>
      <c r="BN2207" s="354"/>
      <c r="BO2207" s="354"/>
      <c r="BP2207" s="354"/>
      <c r="BQ2207" s="354"/>
      <c r="BR2207" s="354"/>
      <c r="BS2207" s="354"/>
      <c r="BT2207" s="355"/>
      <c r="BU2207" s="324" t="str">
        <f t="shared" si="134"/>
        <v>No disability</v>
      </c>
      <c r="BV2207" s="328" t="str">
        <f t="shared" si="132"/>
        <v>Out</v>
      </c>
      <c r="BW2207" s="329" t="str">
        <f t="shared" si="133"/>
        <v>Out</v>
      </c>
      <c r="BX2207" s="327" t="str">
        <f t="shared" si="135"/>
        <v/>
      </c>
    </row>
    <row r="2208" spans="2:76" x14ac:dyDescent="0.2">
      <c r="B2208" s="137"/>
      <c r="C2208" s="138"/>
      <c r="D2208" s="139" t="s">
        <v>2235</v>
      </c>
      <c r="E2208" s="140"/>
      <c r="F2208" s="140"/>
      <c r="G2208" s="321"/>
      <c r="H2208" s="322"/>
      <c r="I2208" s="322"/>
      <c r="J2208" s="322"/>
      <c r="K2208" s="322"/>
      <c r="L2208" s="322"/>
      <c r="M2208" s="322"/>
      <c r="N2208" s="322"/>
      <c r="O2208" s="322"/>
      <c r="P2208" s="322"/>
      <c r="Q2208" s="322"/>
      <c r="R2208" s="322"/>
      <c r="S2208" s="322"/>
      <c r="T2208" s="322"/>
      <c r="U2208" s="322"/>
      <c r="V2208" s="322"/>
      <c r="W2208" s="322"/>
      <c r="X2208" s="322"/>
      <c r="Y2208" s="322"/>
      <c r="Z2208" s="322"/>
      <c r="AA2208" s="322"/>
      <c r="AB2208" s="322"/>
      <c r="AC2208" s="322"/>
      <c r="AD2208" s="322"/>
      <c r="AE2208" s="322"/>
      <c r="AF2208" s="322"/>
      <c r="AG2208" s="322"/>
      <c r="AH2208" s="322"/>
      <c r="AI2208" s="322"/>
      <c r="AJ2208" s="322"/>
      <c r="AK2208" s="322"/>
      <c r="AL2208" s="322"/>
      <c r="AM2208" s="323"/>
      <c r="AN2208" s="353"/>
      <c r="AO2208" s="354"/>
      <c r="AP2208" s="354"/>
      <c r="AQ2208" s="354"/>
      <c r="AR2208" s="354"/>
      <c r="AS2208" s="354"/>
      <c r="AT2208" s="354"/>
      <c r="AU2208" s="354"/>
      <c r="AV2208" s="354"/>
      <c r="AW2208" s="354"/>
      <c r="AX2208" s="354"/>
      <c r="AY2208" s="354"/>
      <c r="AZ2208" s="354"/>
      <c r="BA2208" s="354"/>
      <c r="BB2208" s="354"/>
      <c r="BC2208" s="354"/>
      <c r="BD2208" s="354"/>
      <c r="BE2208" s="354"/>
      <c r="BF2208" s="354"/>
      <c r="BG2208" s="354"/>
      <c r="BH2208" s="354"/>
      <c r="BI2208" s="354"/>
      <c r="BJ2208" s="354"/>
      <c r="BK2208" s="354"/>
      <c r="BL2208" s="354"/>
      <c r="BM2208" s="354"/>
      <c r="BN2208" s="354"/>
      <c r="BO2208" s="354"/>
      <c r="BP2208" s="354"/>
      <c r="BQ2208" s="354"/>
      <c r="BR2208" s="354"/>
      <c r="BS2208" s="354"/>
      <c r="BT2208" s="355"/>
      <c r="BU2208" s="324" t="str">
        <f t="shared" si="134"/>
        <v>No disability</v>
      </c>
      <c r="BV2208" s="328" t="str">
        <f t="shared" si="132"/>
        <v>Out</v>
      </c>
      <c r="BW2208" s="329" t="str">
        <f t="shared" si="133"/>
        <v>Out</v>
      </c>
      <c r="BX2208" s="327" t="str">
        <f t="shared" si="135"/>
        <v/>
      </c>
    </row>
    <row r="2209" spans="2:76" x14ac:dyDescent="0.2">
      <c r="B2209" s="137"/>
      <c r="C2209" s="138"/>
      <c r="D2209" s="139" t="s">
        <v>2236</v>
      </c>
      <c r="E2209" s="140"/>
      <c r="F2209" s="140"/>
      <c r="G2209" s="321"/>
      <c r="H2209" s="322"/>
      <c r="I2209" s="322"/>
      <c r="J2209" s="322"/>
      <c r="K2209" s="322"/>
      <c r="L2209" s="322"/>
      <c r="M2209" s="322"/>
      <c r="N2209" s="322"/>
      <c r="O2209" s="322"/>
      <c r="P2209" s="322"/>
      <c r="Q2209" s="322"/>
      <c r="R2209" s="322"/>
      <c r="S2209" s="322"/>
      <c r="T2209" s="322"/>
      <c r="U2209" s="322"/>
      <c r="V2209" s="322"/>
      <c r="W2209" s="322"/>
      <c r="X2209" s="322"/>
      <c r="Y2209" s="322"/>
      <c r="Z2209" s="322"/>
      <c r="AA2209" s="322"/>
      <c r="AB2209" s="322"/>
      <c r="AC2209" s="322"/>
      <c r="AD2209" s="322"/>
      <c r="AE2209" s="322"/>
      <c r="AF2209" s="322"/>
      <c r="AG2209" s="322"/>
      <c r="AH2209" s="322"/>
      <c r="AI2209" s="322"/>
      <c r="AJ2209" s="322"/>
      <c r="AK2209" s="322"/>
      <c r="AL2209" s="322"/>
      <c r="AM2209" s="323"/>
      <c r="AN2209" s="353"/>
      <c r="AO2209" s="354"/>
      <c r="AP2209" s="354"/>
      <c r="AQ2209" s="354"/>
      <c r="AR2209" s="354"/>
      <c r="AS2209" s="354"/>
      <c r="AT2209" s="354"/>
      <c r="AU2209" s="354"/>
      <c r="AV2209" s="354"/>
      <c r="AW2209" s="354"/>
      <c r="AX2209" s="354"/>
      <c r="AY2209" s="354"/>
      <c r="AZ2209" s="354"/>
      <c r="BA2209" s="354"/>
      <c r="BB2209" s="354"/>
      <c r="BC2209" s="354"/>
      <c r="BD2209" s="354"/>
      <c r="BE2209" s="354"/>
      <c r="BF2209" s="354"/>
      <c r="BG2209" s="354"/>
      <c r="BH2209" s="354"/>
      <c r="BI2209" s="354"/>
      <c r="BJ2209" s="354"/>
      <c r="BK2209" s="354"/>
      <c r="BL2209" s="354"/>
      <c r="BM2209" s="354"/>
      <c r="BN2209" s="354"/>
      <c r="BO2209" s="354"/>
      <c r="BP2209" s="354"/>
      <c r="BQ2209" s="354"/>
      <c r="BR2209" s="354"/>
      <c r="BS2209" s="354"/>
      <c r="BT2209" s="355"/>
      <c r="BU2209" s="324" t="str">
        <f t="shared" si="134"/>
        <v>No disability</v>
      </c>
      <c r="BV2209" s="328" t="str">
        <f t="shared" si="132"/>
        <v>Out</v>
      </c>
      <c r="BW2209" s="329" t="str">
        <f t="shared" si="133"/>
        <v>Out</v>
      </c>
      <c r="BX2209" s="327" t="str">
        <f t="shared" si="135"/>
        <v/>
      </c>
    </row>
    <row r="2210" spans="2:76" x14ac:dyDescent="0.2">
      <c r="B2210" s="137"/>
      <c r="C2210" s="138"/>
      <c r="D2210" s="139" t="s">
        <v>2237</v>
      </c>
      <c r="E2210" s="140"/>
      <c r="F2210" s="140"/>
      <c r="G2210" s="321"/>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322"/>
      <c r="AE2210" s="322"/>
      <c r="AF2210" s="322"/>
      <c r="AG2210" s="322"/>
      <c r="AH2210" s="322"/>
      <c r="AI2210" s="322"/>
      <c r="AJ2210" s="322"/>
      <c r="AK2210" s="322"/>
      <c r="AL2210" s="322"/>
      <c r="AM2210" s="323"/>
      <c r="AN2210" s="353"/>
      <c r="AO2210" s="354"/>
      <c r="AP2210" s="354"/>
      <c r="AQ2210" s="354"/>
      <c r="AR2210" s="354"/>
      <c r="AS2210" s="354"/>
      <c r="AT2210" s="354"/>
      <c r="AU2210" s="354"/>
      <c r="AV2210" s="354"/>
      <c r="AW2210" s="354"/>
      <c r="AX2210" s="354"/>
      <c r="AY2210" s="354"/>
      <c r="AZ2210" s="354"/>
      <c r="BA2210" s="354"/>
      <c r="BB2210" s="354"/>
      <c r="BC2210" s="354"/>
      <c r="BD2210" s="354"/>
      <c r="BE2210" s="354"/>
      <c r="BF2210" s="354"/>
      <c r="BG2210" s="354"/>
      <c r="BH2210" s="354"/>
      <c r="BI2210" s="354"/>
      <c r="BJ2210" s="354"/>
      <c r="BK2210" s="354"/>
      <c r="BL2210" s="354"/>
      <c r="BM2210" s="354"/>
      <c r="BN2210" s="354"/>
      <c r="BO2210" s="354"/>
      <c r="BP2210" s="354"/>
      <c r="BQ2210" s="354"/>
      <c r="BR2210" s="354"/>
      <c r="BS2210" s="354"/>
      <c r="BT2210" s="355"/>
      <c r="BU2210" s="324" t="str">
        <f t="shared" si="134"/>
        <v>No disability</v>
      </c>
      <c r="BV2210" s="328" t="str">
        <f t="shared" ref="BV2210:BV2273" si="136">IF(OR(J2210=1,K2210=1,L2210=1,M2210=1),"In","Out")</f>
        <v>Out</v>
      </c>
      <c r="BW2210" s="329" t="str">
        <f t="shared" si="133"/>
        <v>Out</v>
      </c>
      <c r="BX2210" s="327" t="str">
        <f t="shared" si="135"/>
        <v/>
      </c>
    </row>
    <row r="2211" spans="2:76" x14ac:dyDescent="0.2">
      <c r="B2211" s="137"/>
      <c r="C2211" s="138"/>
      <c r="D2211" s="139" t="s">
        <v>2238</v>
      </c>
      <c r="E2211" s="140"/>
      <c r="F2211" s="140"/>
      <c r="G2211" s="321"/>
      <c r="H2211" s="322"/>
      <c r="I2211" s="322"/>
      <c r="J2211" s="322"/>
      <c r="K2211" s="322"/>
      <c r="L2211" s="322"/>
      <c r="M2211" s="322"/>
      <c r="N2211" s="322"/>
      <c r="O2211" s="322"/>
      <c r="P2211" s="322"/>
      <c r="Q2211" s="322"/>
      <c r="R2211" s="322"/>
      <c r="S2211" s="322"/>
      <c r="T2211" s="322"/>
      <c r="U2211" s="322"/>
      <c r="V2211" s="322"/>
      <c r="W2211" s="322"/>
      <c r="X2211" s="322"/>
      <c r="Y2211" s="322"/>
      <c r="Z2211" s="322"/>
      <c r="AA2211" s="322"/>
      <c r="AB2211" s="322"/>
      <c r="AC2211" s="322"/>
      <c r="AD2211" s="322"/>
      <c r="AE2211" s="322"/>
      <c r="AF2211" s="322"/>
      <c r="AG2211" s="322"/>
      <c r="AH2211" s="322"/>
      <c r="AI2211" s="322"/>
      <c r="AJ2211" s="322"/>
      <c r="AK2211" s="322"/>
      <c r="AL2211" s="322"/>
      <c r="AM2211" s="323"/>
      <c r="AN2211" s="353"/>
      <c r="AO2211" s="354"/>
      <c r="AP2211" s="354"/>
      <c r="AQ2211" s="354"/>
      <c r="AR2211" s="354"/>
      <c r="AS2211" s="354"/>
      <c r="AT2211" s="354"/>
      <c r="AU2211" s="354"/>
      <c r="AV2211" s="354"/>
      <c r="AW2211" s="354"/>
      <c r="AX2211" s="354"/>
      <c r="AY2211" s="354"/>
      <c r="AZ2211" s="354"/>
      <c r="BA2211" s="354"/>
      <c r="BB2211" s="354"/>
      <c r="BC2211" s="354"/>
      <c r="BD2211" s="354"/>
      <c r="BE2211" s="354"/>
      <c r="BF2211" s="354"/>
      <c r="BG2211" s="354"/>
      <c r="BH2211" s="354"/>
      <c r="BI2211" s="354"/>
      <c r="BJ2211" s="354"/>
      <c r="BK2211" s="354"/>
      <c r="BL2211" s="354"/>
      <c r="BM2211" s="354"/>
      <c r="BN2211" s="354"/>
      <c r="BO2211" s="354"/>
      <c r="BP2211" s="354"/>
      <c r="BQ2211" s="354"/>
      <c r="BR2211" s="354"/>
      <c r="BS2211" s="354"/>
      <c r="BT2211" s="355"/>
      <c r="BU2211" s="324" t="str">
        <f t="shared" si="134"/>
        <v>No disability</v>
      </c>
      <c r="BV2211" s="328" t="str">
        <f t="shared" si="136"/>
        <v>Out</v>
      </c>
      <c r="BW2211" s="329" t="str">
        <f t="shared" ref="BW2211:BW2274" si="137">IF(OR(AQ2211=1,AR2211=1,AS2211=1,AT2211=1),"In","Out")</f>
        <v>Out</v>
      </c>
      <c r="BX2211" s="327" t="str">
        <f t="shared" si="135"/>
        <v/>
      </c>
    </row>
    <row r="2212" spans="2:76" x14ac:dyDescent="0.2">
      <c r="B2212" s="137"/>
      <c r="C2212" s="138"/>
      <c r="D2212" s="139" t="s">
        <v>2239</v>
      </c>
      <c r="E2212" s="140"/>
      <c r="F2212" s="140"/>
      <c r="G2212" s="321"/>
      <c r="H2212" s="322"/>
      <c r="I2212" s="322"/>
      <c r="J2212" s="322"/>
      <c r="K2212" s="322"/>
      <c r="L2212" s="322"/>
      <c r="M2212" s="322"/>
      <c r="N2212" s="322"/>
      <c r="O2212" s="322"/>
      <c r="P2212" s="322"/>
      <c r="Q2212" s="322"/>
      <c r="R2212" s="322"/>
      <c r="S2212" s="322"/>
      <c r="T2212" s="322"/>
      <c r="U2212" s="322"/>
      <c r="V2212" s="322"/>
      <c r="W2212" s="322"/>
      <c r="X2212" s="322"/>
      <c r="Y2212" s="322"/>
      <c r="Z2212" s="322"/>
      <c r="AA2212" s="322"/>
      <c r="AB2212" s="322"/>
      <c r="AC2212" s="322"/>
      <c r="AD2212" s="322"/>
      <c r="AE2212" s="322"/>
      <c r="AF2212" s="322"/>
      <c r="AG2212" s="322"/>
      <c r="AH2212" s="322"/>
      <c r="AI2212" s="322"/>
      <c r="AJ2212" s="322"/>
      <c r="AK2212" s="322"/>
      <c r="AL2212" s="322"/>
      <c r="AM2212" s="323"/>
      <c r="AN2212" s="353"/>
      <c r="AO2212" s="354"/>
      <c r="AP2212" s="354"/>
      <c r="AQ2212" s="354"/>
      <c r="AR2212" s="354"/>
      <c r="AS2212" s="354"/>
      <c r="AT2212" s="354"/>
      <c r="AU2212" s="354"/>
      <c r="AV2212" s="354"/>
      <c r="AW2212" s="354"/>
      <c r="AX2212" s="354"/>
      <c r="AY2212" s="354"/>
      <c r="AZ2212" s="354"/>
      <c r="BA2212" s="354"/>
      <c r="BB2212" s="354"/>
      <c r="BC2212" s="354"/>
      <c r="BD2212" s="354"/>
      <c r="BE2212" s="354"/>
      <c r="BF2212" s="354"/>
      <c r="BG2212" s="354"/>
      <c r="BH2212" s="354"/>
      <c r="BI2212" s="354"/>
      <c r="BJ2212" s="354"/>
      <c r="BK2212" s="354"/>
      <c r="BL2212" s="354"/>
      <c r="BM2212" s="354"/>
      <c r="BN2212" s="354"/>
      <c r="BO2212" s="354"/>
      <c r="BP2212" s="354"/>
      <c r="BQ2212" s="354"/>
      <c r="BR2212" s="354"/>
      <c r="BS2212" s="354"/>
      <c r="BT2212" s="355"/>
      <c r="BU2212" s="324" t="str">
        <f t="shared" ref="BU2212:BU2275" si="138">IF(OR(BO2212=3,BO2212=2,BP2212=3,BP2212=2,BQ2212=3,BQ2212=2,BR2212=3,BR2212=2,BS2212=3,BS2212=2,BT2212=3,BT2212=2),"Disability", "No disability")</f>
        <v>No disability</v>
      </c>
      <c r="BV2212" s="328" t="str">
        <f t="shared" si="136"/>
        <v>Out</v>
      </c>
      <c r="BW2212" s="329" t="str">
        <f t="shared" si="137"/>
        <v>Out</v>
      </c>
      <c r="BX2212" s="327" t="str">
        <f t="shared" ref="BX2212:BX2275" si="139">IF(AO2212="","",IF(AO2212=0,AP2212,IF(AO2212&lt;15,1,IF(AO2212&lt;=19,2,IF(AO2212&lt;=24,3,IF(AO2212&lt;=29,4,IF(AO2212&gt;=30,5,"")))))))</f>
        <v/>
      </c>
    </row>
    <row r="2213" spans="2:76" x14ac:dyDescent="0.2">
      <c r="B2213" s="137"/>
      <c r="C2213" s="138"/>
      <c r="D2213" s="139" t="s">
        <v>2240</v>
      </c>
      <c r="E2213" s="140"/>
      <c r="F2213" s="140"/>
      <c r="G2213" s="321"/>
      <c r="H2213" s="322"/>
      <c r="I2213" s="322"/>
      <c r="J2213" s="322"/>
      <c r="K2213" s="322"/>
      <c r="L2213" s="322"/>
      <c r="M2213" s="322"/>
      <c r="N2213" s="322"/>
      <c r="O2213" s="322"/>
      <c r="P2213" s="322"/>
      <c r="Q2213" s="322"/>
      <c r="R2213" s="322"/>
      <c r="S2213" s="322"/>
      <c r="T2213" s="322"/>
      <c r="U2213" s="322"/>
      <c r="V2213" s="322"/>
      <c r="W2213" s="322"/>
      <c r="X2213" s="322"/>
      <c r="Y2213" s="322"/>
      <c r="Z2213" s="322"/>
      <c r="AA2213" s="322"/>
      <c r="AB2213" s="322"/>
      <c r="AC2213" s="322"/>
      <c r="AD2213" s="322"/>
      <c r="AE2213" s="322"/>
      <c r="AF2213" s="322"/>
      <c r="AG2213" s="322"/>
      <c r="AH2213" s="322"/>
      <c r="AI2213" s="322"/>
      <c r="AJ2213" s="322"/>
      <c r="AK2213" s="322"/>
      <c r="AL2213" s="322"/>
      <c r="AM2213" s="323"/>
      <c r="AN2213" s="353"/>
      <c r="AO2213" s="354"/>
      <c r="AP2213" s="354"/>
      <c r="AQ2213" s="354"/>
      <c r="AR2213" s="354"/>
      <c r="AS2213" s="354"/>
      <c r="AT2213" s="354"/>
      <c r="AU2213" s="354"/>
      <c r="AV2213" s="354"/>
      <c r="AW2213" s="354"/>
      <c r="AX2213" s="354"/>
      <c r="AY2213" s="354"/>
      <c r="AZ2213" s="354"/>
      <c r="BA2213" s="354"/>
      <c r="BB2213" s="354"/>
      <c r="BC2213" s="354"/>
      <c r="BD2213" s="354"/>
      <c r="BE2213" s="354"/>
      <c r="BF2213" s="354"/>
      <c r="BG2213" s="354"/>
      <c r="BH2213" s="354"/>
      <c r="BI2213" s="354"/>
      <c r="BJ2213" s="354"/>
      <c r="BK2213" s="354"/>
      <c r="BL2213" s="354"/>
      <c r="BM2213" s="354"/>
      <c r="BN2213" s="354"/>
      <c r="BO2213" s="354"/>
      <c r="BP2213" s="354"/>
      <c r="BQ2213" s="354"/>
      <c r="BR2213" s="354"/>
      <c r="BS2213" s="354"/>
      <c r="BT2213" s="355"/>
      <c r="BU2213" s="324" t="str">
        <f t="shared" si="138"/>
        <v>No disability</v>
      </c>
      <c r="BV2213" s="328" t="str">
        <f t="shared" si="136"/>
        <v>Out</v>
      </c>
      <c r="BW2213" s="329" t="str">
        <f t="shared" si="137"/>
        <v>Out</v>
      </c>
      <c r="BX2213" s="327" t="str">
        <f t="shared" si="139"/>
        <v/>
      </c>
    </row>
    <row r="2214" spans="2:76" x14ac:dyDescent="0.2">
      <c r="B2214" s="137"/>
      <c r="C2214" s="138"/>
      <c r="D2214" s="139" t="s">
        <v>2241</v>
      </c>
      <c r="E2214" s="140"/>
      <c r="F2214" s="140"/>
      <c r="G2214" s="321"/>
      <c r="H2214" s="322"/>
      <c r="I2214" s="322"/>
      <c r="J2214" s="322"/>
      <c r="K2214" s="322"/>
      <c r="L2214" s="322"/>
      <c r="M2214" s="322"/>
      <c r="N2214" s="322"/>
      <c r="O2214" s="322"/>
      <c r="P2214" s="322"/>
      <c r="Q2214" s="322"/>
      <c r="R2214" s="322"/>
      <c r="S2214" s="322"/>
      <c r="T2214" s="322"/>
      <c r="U2214" s="322"/>
      <c r="V2214" s="322"/>
      <c r="W2214" s="322"/>
      <c r="X2214" s="322"/>
      <c r="Y2214" s="322"/>
      <c r="Z2214" s="322"/>
      <c r="AA2214" s="322"/>
      <c r="AB2214" s="322"/>
      <c r="AC2214" s="322"/>
      <c r="AD2214" s="322"/>
      <c r="AE2214" s="322"/>
      <c r="AF2214" s="322"/>
      <c r="AG2214" s="322"/>
      <c r="AH2214" s="322"/>
      <c r="AI2214" s="322"/>
      <c r="AJ2214" s="322"/>
      <c r="AK2214" s="322"/>
      <c r="AL2214" s="322"/>
      <c r="AM2214" s="323"/>
      <c r="AN2214" s="353"/>
      <c r="AO2214" s="354"/>
      <c r="AP2214" s="354"/>
      <c r="AQ2214" s="354"/>
      <c r="AR2214" s="354"/>
      <c r="AS2214" s="354"/>
      <c r="AT2214" s="354"/>
      <c r="AU2214" s="354"/>
      <c r="AV2214" s="354"/>
      <c r="AW2214" s="354"/>
      <c r="AX2214" s="354"/>
      <c r="AY2214" s="354"/>
      <c r="AZ2214" s="354"/>
      <c r="BA2214" s="354"/>
      <c r="BB2214" s="354"/>
      <c r="BC2214" s="354"/>
      <c r="BD2214" s="354"/>
      <c r="BE2214" s="354"/>
      <c r="BF2214" s="354"/>
      <c r="BG2214" s="354"/>
      <c r="BH2214" s="354"/>
      <c r="BI2214" s="354"/>
      <c r="BJ2214" s="354"/>
      <c r="BK2214" s="354"/>
      <c r="BL2214" s="354"/>
      <c r="BM2214" s="354"/>
      <c r="BN2214" s="354"/>
      <c r="BO2214" s="354"/>
      <c r="BP2214" s="354"/>
      <c r="BQ2214" s="354"/>
      <c r="BR2214" s="354"/>
      <c r="BS2214" s="354"/>
      <c r="BT2214" s="355"/>
      <c r="BU2214" s="324" t="str">
        <f t="shared" si="138"/>
        <v>No disability</v>
      </c>
      <c r="BV2214" s="328" t="str">
        <f t="shared" si="136"/>
        <v>Out</v>
      </c>
      <c r="BW2214" s="329" t="str">
        <f t="shared" si="137"/>
        <v>Out</v>
      </c>
      <c r="BX2214" s="327" t="str">
        <f t="shared" si="139"/>
        <v/>
      </c>
    </row>
    <row r="2215" spans="2:76" x14ac:dyDescent="0.2">
      <c r="B2215" s="137"/>
      <c r="C2215" s="138"/>
      <c r="D2215" s="139" t="s">
        <v>2242</v>
      </c>
      <c r="E2215" s="140"/>
      <c r="F2215" s="140"/>
      <c r="G2215" s="321"/>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322"/>
      <c r="AE2215" s="322"/>
      <c r="AF2215" s="322"/>
      <c r="AG2215" s="322"/>
      <c r="AH2215" s="322"/>
      <c r="AI2215" s="322"/>
      <c r="AJ2215" s="322"/>
      <c r="AK2215" s="322"/>
      <c r="AL2215" s="322"/>
      <c r="AM2215" s="323"/>
      <c r="AN2215" s="353"/>
      <c r="AO2215" s="354"/>
      <c r="AP2215" s="354"/>
      <c r="AQ2215" s="354"/>
      <c r="AR2215" s="354"/>
      <c r="AS2215" s="354"/>
      <c r="AT2215" s="354"/>
      <c r="AU2215" s="354"/>
      <c r="AV2215" s="354"/>
      <c r="AW2215" s="354"/>
      <c r="AX2215" s="354"/>
      <c r="AY2215" s="354"/>
      <c r="AZ2215" s="354"/>
      <c r="BA2215" s="354"/>
      <c r="BB2215" s="354"/>
      <c r="BC2215" s="354"/>
      <c r="BD2215" s="354"/>
      <c r="BE2215" s="354"/>
      <c r="BF2215" s="354"/>
      <c r="BG2215" s="354"/>
      <c r="BH2215" s="354"/>
      <c r="BI2215" s="354"/>
      <c r="BJ2215" s="354"/>
      <c r="BK2215" s="354"/>
      <c r="BL2215" s="354"/>
      <c r="BM2215" s="354"/>
      <c r="BN2215" s="354"/>
      <c r="BO2215" s="354"/>
      <c r="BP2215" s="354"/>
      <c r="BQ2215" s="354"/>
      <c r="BR2215" s="354"/>
      <c r="BS2215" s="354"/>
      <c r="BT2215" s="355"/>
      <c r="BU2215" s="324" t="str">
        <f t="shared" si="138"/>
        <v>No disability</v>
      </c>
      <c r="BV2215" s="328" t="str">
        <f t="shared" si="136"/>
        <v>Out</v>
      </c>
      <c r="BW2215" s="329" t="str">
        <f t="shared" si="137"/>
        <v>Out</v>
      </c>
      <c r="BX2215" s="327" t="str">
        <f t="shared" si="139"/>
        <v/>
      </c>
    </row>
    <row r="2216" spans="2:76" x14ac:dyDescent="0.2">
      <c r="B2216" s="137"/>
      <c r="C2216" s="138"/>
      <c r="D2216" s="139" t="s">
        <v>2243</v>
      </c>
      <c r="E2216" s="140"/>
      <c r="F2216" s="140"/>
      <c r="G2216" s="321"/>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322"/>
      <c r="AE2216" s="322"/>
      <c r="AF2216" s="322"/>
      <c r="AG2216" s="322"/>
      <c r="AH2216" s="322"/>
      <c r="AI2216" s="322"/>
      <c r="AJ2216" s="322"/>
      <c r="AK2216" s="322"/>
      <c r="AL2216" s="322"/>
      <c r="AM2216" s="323"/>
      <c r="AN2216" s="353"/>
      <c r="AO2216" s="354"/>
      <c r="AP2216" s="354"/>
      <c r="AQ2216" s="354"/>
      <c r="AR2216" s="354"/>
      <c r="AS2216" s="354"/>
      <c r="AT2216" s="354"/>
      <c r="AU2216" s="354"/>
      <c r="AV2216" s="354"/>
      <c r="AW2216" s="354"/>
      <c r="AX2216" s="354"/>
      <c r="AY2216" s="354"/>
      <c r="AZ2216" s="354"/>
      <c r="BA2216" s="354"/>
      <c r="BB2216" s="354"/>
      <c r="BC2216" s="354"/>
      <c r="BD2216" s="354"/>
      <c r="BE2216" s="354"/>
      <c r="BF2216" s="354"/>
      <c r="BG2216" s="354"/>
      <c r="BH2216" s="354"/>
      <c r="BI2216" s="354"/>
      <c r="BJ2216" s="354"/>
      <c r="BK2216" s="354"/>
      <c r="BL2216" s="354"/>
      <c r="BM2216" s="354"/>
      <c r="BN2216" s="354"/>
      <c r="BO2216" s="354"/>
      <c r="BP2216" s="354"/>
      <c r="BQ2216" s="354"/>
      <c r="BR2216" s="354"/>
      <c r="BS2216" s="354"/>
      <c r="BT2216" s="355"/>
      <c r="BU2216" s="324" t="str">
        <f t="shared" si="138"/>
        <v>No disability</v>
      </c>
      <c r="BV2216" s="328" t="str">
        <f t="shared" si="136"/>
        <v>Out</v>
      </c>
      <c r="BW2216" s="329" t="str">
        <f t="shared" si="137"/>
        <v>Out</v>
      </c>
      <c r="BX2216" s="327" t="str">
        <f t="shared" si="139"/>
        <v/>
      </c>
    </row>
    <row r="2217" spans="2:76" x14ac:dyDescent="0.2">
      <c r="B2217" s="137"/>
      <c r="C2217" s="138"/>
      <c r="D2217" s="139" t="s">
        <v>2244</v>
      </c>
      <c r="E2217" s="140"/>
      <c r="F2217" s="140"/>
      <c r="G2217" s="321"/>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322"/>
      <c r="AE2217" s="322"/>
      <c r="AF2217" s="322"/>
      <c r="AG2217" s="322"/>
      <c r="AH2217" s="322"/>
      <c r="AI2217" s="322"/>
      <c r="AJ2217" s="322"/>
      <c r="AK2217" s="322"/>
      <c r="AL2217" s="322"/>
      <c r="AM2217" s="323"/>
      <c r="AN2217" s="353"/>
      <c r="AO2217" s="354"/>
      <c r="AP2217" s="354"/>
      <c r="AQ2217" s="354"/>
      <c r="AR2217" s="354"/>
      <c r="AS2217" s="354"/>
      <c r="AT2217" s="354"/>
      <c r="AU2217" s="354"/>
      <c r="AV2217" s="354"/>
      <c r="AW2217" s="354"/>
      <c r="AX2217" s="354"/>
      <c r="AY2217" s="354"/>
      <c r="AZ2217" s="354"/>
      <c r="BA2217" s="354"/>
      <c r="BB2217" s="354"/>
      <c r="BC2217" s="354"/>
      <c r="BD2217" s="354"/>
      <c r="BE2217" s="354"/>
      <c r="BF2217" s="354"/>
      <c r="BG2217" s="354"/>
      <c r="BH2217" s="354"/>
      <c r="BI2217" s="354"/>
      <c r="BJ2217" s="354"/>
      <c r="BK2217" s="354"/>
      <c r="BL2217" s="354"/>
      <c r="BM2217" s="354"/>
      <c r="BN2217" s="354"/>
      <c r="BO2217" s="354"/>
      <c r="BP2217" s="354"/>
      <c r="BQ2217" s="354"/>
      <c r="BR2217" s="354"/>
      <c r="BS2217" s="354"/>
      <c r="BT2217" s="355"/>
      <c r="BU2217" s="324" t="str">
        <f t="shared" si="138"/>
        <v>No disability</v>
      </c>
      <c r="BV2217" s="328" t="str">
        <f t="shared" si="136"/>
        <v>Out</v>
      </c>
      <c r="BW2217" s="329" t="str">
        <f t="shared" si="137"/>
        <v>Out</v>
      </c>
      <c r="BX2217" s="327" t="str">
        <f t="shared" si="139"/>
        <v/>
      </c>
    </row>
    <row r="2218" spans="2:76" x14ac:dyDescent="0.2">
      <c r="B2218" s="137"/>
      <c r="C2218" s="138"/>
      <c r="D2218" s="139" t="s">
        <v>2245</v>
      </c>
      <c r="E2218" s="140"/>
      <c r="F2218" s="140"/>
      <c r="G2218" s="321"/>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322"/>
      <c r="AE2218" s="322"/>
      <c r="AF2218" s="322"/>
      <c r="AG2218" s="322"/>
      <c r="AH2218" s="322"/>
      <c r="AI2218" s="322"/>
      <c r="AJ2218" s="322"/>
      <c r="AK2218" s="322"/>
      <c r="AL2218" s="322"/>
      <c r="AM2218" s="323"/>
      <c r="AN2218" s="353"/>
      <c r="AO2218" s="354"/>
      <c r="AP2218" s="354"/>
      <c r="AQ2218" s="354"/>
      <c r="AR2218" s="354"/>
      <c r="AS2218" s="354"/>
      <c r="AT2218" s="354"/>
      <c r="AU2218" s="354"/>
      <c r="AV2218" s="354"/>
      <c r="AW2218" s="354"/>
      <c r="AX2218" s="354"/>
      <c r="AY2218" s="354"/>
      <c r="AZ2218" s="354"/>
      <c r="BA2218" s="354"/>
      <c r="BB2218" s="354"/>
      <c r="BC2218" s="354"/>
      <c r="BD2218" s="354"/>
      <c r="BE2218" s="354"/>
      <c r="BF2218" s="354"/>
      <c r="BG2218" s="354"/>
      <c r="BH2218" s="354"/>
      <c r="BI2218" s="354"/>
      <c r="BJ2218" s="354"/>
      <c r="BK2218" s="354"/>
      <c r="BL2218" s="354"/>
      <c r="BM2218" s="354"/>
      <c r="BN2218" s="354"/>
      <c r="BO2218" s="354"/>
      <c r="BP2218" s="354"/>
      <c r="BQ2218" s="354"/>
      <c r="BR2218" s="354"/>
      <c r="BS2218" s="354"/>
      <c r="BT2218" s="355"/>
      <c r="BU2218" s="324" t="str">
        <f t="shared" si="138"/>
        <v>No disability</v>
      </c>
      <c r="BV2218" s="328" t="str">
        <f t="shared" si="136"/>
        <v>Out</v>
      </c>
      <c r="BW2218" s="329" t="str">
        <f t="shared" si="137"/>
        <v>Out</v>
      </c>
      <c r="BX2218" s="327" t="str">
        <f t="shared" si="139"/>
        <v/>
      </c>
    </row>
    <row r="2219" spans="2:76" x14ac:dyDescent="0.2">
      <c r="B2219" s="137"/>
      <c r="C2219" s="138"/>
      <c r="D2219" s="139" t="s">
        <v>2246</v>
      </c>
      <c r="E2219" s="140"/>
      <c r="F2219" s="140"/>
      <c r="G2219" s="321"/>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322"/>
      <c r="AE2219" s="322"/>
      <c r="AF2219" s="322"/>
      <c r="AG2219" s="322"/>
      <c r="AH2219" s="322"/>
      <c r="AI2219" s="322"/>
      <c r="AJ2219" s="322"/>
      <c r="AK2219" s="322"/>
      <c r="AL2219" s="322"/>
      <c r="AM2219" s="323"/>
      <c r="AN2219" s="353"/>
      <c r="AO2219" s="354"/>
      <c r="AP2219" s="354"/>
      <c r="AQ2219" s="354"/>
      <c r="AR2219" s="354"/>
      <c r="AS2219" s="354"/>
      <c r="AT2219" s="354"/>
      <c r="AU2219" s="354"/>
      <c r="AV2219" s="354"/>
      <c r="AW2219" s="354"/>
      <c r="AX2219" s="354"/>
      <c r="AY2219" s="354"/>
      <c r="AZ2219" s="354"/>
      <c r="BA2219" s="354"/>
      <c r="BB2219" s="354"/>
      <c r="BC2219" s="354"/>
      <c r="BD2219" s="354"/>
      <c r="BE2219" s="354"/>
      <c r="BF2219" s="354"/>
      <c r="BG2219" s="354"/>
      <c r="BH2219" s="354"/>
      <c r="BI2219" s="354"/>
      <c r="BJ2219" s="354"/>
      <c r="BK2219" s="354"/>
      <c r="BL2219" s="354"/>
      <c r="BM2219" s="354"/>
      <c r="BN2219" s="354"/>
      <c r="BO2219" s="354"/>
      <c r="BP2219" s="354"/>
      <c r="BQ2219" s="354"/>
      <c r="BR2219" s="354"/>
      <c r="BS2219" s="354"/>
      <c r="BT2219" s="355"/>
      <c r="BU2219" s="324" t="str">
        <f t="shared" si="138"/>
        <v>No disability</v>
      </c>
      <c r="BV2219" s="328" t="str">
        <f t="shared" si="136"/>
        <v>Out</v>
      </c>
      <c r="BW2219" s="329" t="str">
        <f t="shared" si="137"/>
        <v>Out</v>
      </c>
      <c r="BX2219" s="327" t="str">
        <f t="shared" si="139"/>
        <v/>
      </c>
    </row>
    <row r="2220" spans="2:76" x14ac:dyDescent="0.2">
      <c r="B2220" s="137"/>
      <c r="C2220" s="138"/>
      <c r="D2220" s="139" t="s">
        <v>2247</v>
      </c>
      <c r="E2220" s="140"/>
      <c r="F2220" s="140"/>
      <c r="G2220" s="321"/>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322"/>
      <c r="AF2220" s="322"/>
      <c r="AG2220" s="322"/>
      <c r="AH2220" s="322"/>
      <c r="AI2220" s="322"/>
      <c r="AJ2220" s="322"/>
      <c r="AK2220" s="322"/>
      <c r="AL2220" s="322"/>
      <c r="AM2220" s="323"/>
      <c r="AN2220" s="353"/>
      <c r="AO2220" s="354"/>
      <c r="AP2220" s="354"/>
      <c r="AQ2220" s="354"/>
      <c r="AR2220" s="354"/>
      <c r="AS2220" s="354"/>
      <c r="AT2220" s="354"/>
      <c r="AU2220" s="354"/>
      <c r="AV2220" s="354"/>
      <c r="AW2220" s="354"/>
      <c r="AX2220" s="354"/>
      <c r="AY2220" s="354"/>
      <c r="AZ2220" s="354"/>
      <c r="BA2220" s="354"/>
      <c r="BB2220" s="354"/>
      <c r="BC2220" s="354"/>
      <c r="BD2220" s="354"/>
      <c r="BE2220" s="354"/>
      <c r="BF2220" s="354"/>
      <c r="BG2220" s="354"/>
      <c r="BH2220" s="354"/>
      <c r="BI2220" s="354"/>
      <c r="BJ2220" s="354"/>
      <c r="BK2220" s="354"/>
      <c r="BL2220" s="354"/>
      <c r="BM2220" s="354"/>
      <c r="BN2220" s="354"/>
      <c r="BO2220" s="354"/>
      <c r="BP2220" s="354"/>
      <c r="BQ2220" s="354"/>
      <c r="BR2220" s="354"/>
      <c r="BS2220" s="354"/>
      <c r="BT2220" s="355"/>
      <c r="BU2220" s="324" t="str">
        <f t="shared" si="138"/>
        <v>No disability</v>
      </c>
      <c r="BV2220" s="328" t="str">
        <f t="shared" si="136"/>
        <v>Out</v>
      </c>
      <c r="BW2220" s="329" t="str">
        <f t="shared" si="137"/>
        <v>Out</v>
      </c>
      <c r="BX2220" s="327" t="str">
        <f t="shared" si="139"/>
        <v/>
      </c>
    </row>
    <row r="2221" spans="2:76" x14ac:dyDescent="0.2">
      <c r="B2221" s="137"/>
      <c r="C2221" s="138"/>
      <c r="D2221" s="139" t="s">
        <v>2248</v>
      </c>
      <c r="E2221" s="140"/>
      <c r="F2221" s="140"/>
      <c r="G2221" s="321"/>
      <c r="H2221" s="322"/>
      <c r="I2221" s="322"/>
      <c r="J2221" s="322"/>
      <c r="K2221" s="322"/>
      <c r="L2221" s="322"/>
      <c r="M2221" s="322"/>
      <c r="N2221" s="322"/>
      <c r="O2221" s="322"/>
      <c r="P2221" s="322"/>
      <c r="Q2221" s="322"/>
      <c r="R2221" s="322"/>
      <c r="S2221" s="322"/>
      <c r="T2221" s="322"/>
      <c r="U2221" s="322"/>
      <c r="V2221" s="322"/>
      <c r="W2221" s="322"/>
      <c r="X2221" s="322"/>
      <c r="Y2221" s="322"/>
      <c r="Z2221" s="322"/>
      <c r="AA2221" s="322"/>
      <c r="AB2221" s="322"/>
      <c r="AC2221" s="322"/>
      <c r="AD2221" s="322"/>
      <c r="AE2221" s="322"/>
      <c r="AF2221" s="322"/>
      <c r="AG2221" s="322"/>
      <c r="AH2221" s="322"/>
      <c r="AI2221" s="322"/>
      <c r="AJ2221" s="322"/>
      <c r="AK2221" s="322"/>
      <c r="AL2221" s="322"/>
      <c r="AM2221" s="323"/>
      <c r="AN2221" s="353"/>
      <c r="AO2221" s="354"/>
      <c r="AP2221" s="354"/>
      <c r="AQ2221" s="354"/>
      <c r="AR2221" s="354"/>
      <c r="AS2221" s="354"/>
      <c r="AT2221" s="354"/>
      <c r="AU2221" s="354"/>
      <c r="AV2221" s="354"/>
      <c r="AW2221" s="354"/>
      <c r="AX2221" s="354"/>
      <c r="AY2221" s="354"/>
      <c r="AZ2221" s="354"/>
      <c r="BA2221" s="354"/>
      <c r="BB2221" s="354"/>
      <c r="BC2221" s="354"/>
      <c r="BD2221" s="354"/>
      <c r="BE2221" s="354"/>
      <c r="BF2221" s="354"/>
      <c r="BG2221" s="354"/>
      <c r="BH2221" s="354"/>
      <c r="BI2221" s="354"/>
      <c r="BJ2221" s="354"/>
      <c r="BK2221" s="354"/>
      <c r="BL2221" s="354"/>
      <c r="BM2221" s="354"/>
      <c r="BN2221" s="354"/>
      <c r="BO2221" s="354"/>
      <c r="BP2221" s="354"/>
      <c r="BQ2221" s="354"/>
      <c r="BR2221" s="354"/>
      <c r="BS2221" s="354"/>
      <c r="BT2221" s="355"/>
      <c r="BU2221" s="324" t="str">
        <f t="shared" si="138"/>
        <v>No disability</v>
      </c>
      <c r="BV2221" s="328" t="str">
        <f t="shared" si="136"/>
        <v>Out</v>
      </c>
      <c r="BW2221" s="329" t="str">
        <f t="shared" si="137"/>
        <v>Out</v>
      </c>
      <c r="BX2221" s="327" t="str">
        <f t="shared" si="139"/>
        <v/>
      </c>
    </row>
    <row r="2222" spans="2:76" x14ac:dyDescent="0.2">
      <c r="B2222" s="137"/>
      <c r="C2222" s="138"/>
      <c r="D2222" s="139" t="s">
        <v>2249</v>
      </c>
      <c r="E2222" s="140"/>
      <c r="F2222" s="140"/>
      <c r="G2222" s="321"/>
      <c r="H2222" s="322"/>
      <c r="I2222" s="322"/>
      <c r="J2222" s="322"/>
      <c r="K2222" s="322"/>
      <c r="L2222" s="322"/>
      <c r="M2222" s="322"/>
      <c r="N2222" s="322"/>
      <c r="O2222" s="322"/>
      <c r="P2222" s="322"/>
      <c r="Q2222" s="322"/>
      <c r="R2222" s="322"/>
      <c r="S2222" s="322"/>
      <c r="T2222" s="322"/>
      <c r="U2222" s="322"/>
      <c r="V2222" s="322"/>
      <c r="W2222" s="322"/>
      <c r="X2222" s="322"/>
      <c r="Y2222" s="322"/>
      <c r="Z2222" s="322"/>
      <c r="AA2222" s="322"/>
      <c r="AB2222" s="322"/>
      <c r="AC2222" s="322"/>
      <c r="AD2222" s="322"/>
      <c r="AE2222" s="322"/>
      <c r="AF2222" s="322"/>
      <c r="AG2222" s="322"/>
      <c r="AH2222" s="322"/>
      <c r="AI2222" s="322"/>
      <c r="AJ2222" s="322"/>
      <c r="AK2222" s="322"/>
      <c r="AL2222" s="322"/>
      <c r="AM2222" s="323"/>
      <c r="AN2222" s="353"/>
      <c r="AO2222" s="354"/>
      <c r="AP2222" s="354"/>
      <c r="AQ2222" s="354"/>
      <c r="AR2222" s="354"/>
      <c r="AS2222" s="354"/>
      <c r="AT2222" s="354"/>
      <c r="AU2222" s="354"/>
      <c r="AV2222" s="354"/>
      <c r="AW2222" s="354"/>
      <c r="AX2222" s="354"/>
      <c r="AY2222" s="354"/>
      <c r="AZ2222" s="354"/>
      <c r="BA2222" s="354"/>
      <c r="BB2222" s="354"/>
      <c r="BC2222" s="354"/>
      <c r="BD2222" s="354"/>
      <c r="BE2222" s="354"/>
      <c r="BF2222" s="354"/>
      <c r="BG2222" s="354"/>
      <c r="BH2222" s="354"/>
      <c r="BI2222" s="354"/>
      <c r="BJ2222" s="354"/>
      <c r="BK2222" s="354"/>
      <c r="BL2222" s="354"/>
      <c r="BM2222" s="354"/>
      <c r="BN2222" s="354"/>
      <c r="BO2222" s="354"/>
      <c r="BP2222" s="354"/>
      <c r="BQ2222" s="354"/>
      <c r="BR2222" s="354"/>
      <c r="BS2222" s="354"/>
      <c r="BT2222" s="355"/>
      <c r="BU2222" s="324" t="str">
        <f t="shared" si="138"/>
        <v>No disability</v>
      </c>
      <c r="BV2222" s="328" t="str">
        <f t="shared" si="136"/>
        <v>Out</v>
      </c>
      <c r="BW2222" s="329" t="str">
        <f t="shared" si="137"/>
        <v>Out</v>
      </c>
      <c r="BX2222" s="327" t="str">
        <f t="shared" si="139"/>
        <v/>
      </c>
    </row>
    <row r="2223" spans="2:76" x14ac:dyDescent="0.2">
      <c r="B2223" s="137"/>
      <c r="C2223" s="138"/>
      <c r="D2223" s="139" t="s">
        <v>2250</v>
      </c>
      <c r="E2223" s="140"/>
      <c r="F2223" s="140"/>
      <c r="G2223" s="321"/>
      <c r="H2223" s="322"/>
      <c r="I2223" s="322"/>
      <c r="J2223" s="322"/>
      <c r="K2223" s="322"/>
      <c r="L2223" s="322"/>
      <c r="M2223" s="322"/>
      <c r="N2223" s="322"/>
      <c r="O2223" s="322"/>
      <c r="P2223" s="322"/>
      <c r="Q2223" s="322"/>
      <c r="R2223" s="322"/>
      <c r="S2223" s="322"/>
      <c r="T2223" s="322"/>
      <c r="U2223" s="322"/>
      <c r="V2223" s="322"/>
      <c r="W2223" s="322"/>
      <c r="X2223" s="322"/>
      <c r="Y2223" s="322"/>
      <c r="Z2223" s="322"/>
      <c r="AA2223" s="322"/>
      <c r="AB2223" s="322"/>
      <c r="AC2223" s="322"/>
      <c r="AD2223" s="322"/>
      <c r="AE2223" s="322"/>
      <c r="AF2223" s="322"/>
      <c r="AG2223" s="322"/>
      <c r="AH2223" s="322"/>
      <c r="AI2223" s="322"/>
      <c r="AJ2223" s="322"/>
      <c r="AK2223" s="322"/>
      <c r="AL2223" s="322"/>
      <c r="AM2223" s="323"/>
      <c r="AN2223" s="353"/>
      <c r="AO2223" s="354"/>
      <c r="AP2223" s="354"/>
      <c r="AQ2223" s="354"/>
      <c r="AR2223" s="354"/>
      <c r="AS2223" s="354"/>
      <c r="AT2223" s="354"/>
      <c r="AU2223" s="354"/>
      <c r="AV2223" s="354"/>
      <c r="AW2223" s="354"/>
      <c r="AX2223" s="354"/>
      <c r="AY2223" s="354"/>
      <c r="AZ2223" s="354"/>
      <c r="BA2223" s="354"/>
      <c r="BB2223" s="354"/>
      <c r="BC2223" s="354"/>
      <c r="BD2223" s="354"/>
      <c r="BE2223" s="354"/>
      <c r="BF2223" s="354"/>
      <c r="BG2223" s="354"/>
      <c r="BH2223" s="354"/>
      <c r="BI2223" s="354"/>
      <c r="BJ2223" s="354"/>
      <c r="BK2223" s="354"/>
      <c r="BL2223" s="354"/>
      <c r="BM2223" s="354"/>
      <c r="BN2223" s="354"/>
      <c r="BO2223" s="354"/>
      <c r="BP2223" s="354"/>
      <c r="BQ2223" s="354"/>
      <c r="BR2223" s="354"/>
      <c r="BS2223" s="354"/>
      <c r="BT2223" s="355"/>
      <c r="BU2223" s="324" t="str">
        <f t="shared" si="138"/>
        <v>No disability</v>
      </c>
      <c r="BV2223" s="328" t="str">
        <f t="shared" si="136"/>
        <v>Out</v>
      </c>
      <c r="BW2223" s="329" t="str">
        <f t="shared" si="137"/>
        <v>Out</v>
      </c>
      <c r="BX2223" s="327" t="str">
        <f t="shared" si="139"/>
        <v/>
      </c>
    </row>
    <row r="2224" spans="2:76" x14ac:dyDescent="0.2">
      <c r="B2224" s="137"/>
      <c r="C2224" s="138"/>
      <c r="D2224" s="139" t="s">
        <v>2251</v>
      </c>
      <c r="E2224" s="140"/>
      <c r="F2224" s="140"/>
      <c r="G2224" s="321"/>
      <c r="H2224" s="322"/>
      <c r="I2224" s="322"/>
      <c r="J2224" s="322"/>
      <c r="K2224" s="322"/>
      <c r="L2224" s="322"/>
      <c r="M2224" s="322"/>
      <c r="N2224" s="322"/>
      <c r="O2224" s="322"/>
      <c r="P2224" s="322"/>
      <c r="Q2224" s="322"/>
      <c r="R2224" s="322"/>
      <c r="S2224" s="322"/>
      <c r="T2224" s="322"/>
      <c r="U2224" s="322"/>
      <c r="V2224" s="322"/>
      <c r="W2224" s="322"/>
      <c r="X2224" s="322"/>
      <c r="Y2224" s="322"/>
      <c r="Z2224" s="322"/>
      <c r="AA2224" s="322"/>
      <c r="AB2224" s="322"/>
      <c r="AC2224" s="322"/>
      <c r="AD2224" s="322"/>
      <c r="AE2224" s="322"/>
      <c r="AF2224" s="322"/>
      <c r="AG2224" s="322"/>
      <c r="AH2224" s="322"/>
      <c r="AI2224" s="322"/>
      <c r="AJ2224" s="322"/>
      <c r="AK2224" s="322"/>
      <c r="AL2224" s="322"/>
      <c r="AM2224" s="323"/>
      <c r="AN2224" s="353"/>
      <c r="AO2224" s="354"/>
      <c r="AP2224" s="354"/>
      <c r="AQ2224" s="354"/>
      <c r="AR2224" s="354"/>
      <c r="AS2224" s="354"/>
      <c r="AT2224" s="354"/>
      <c r="AU2224" s="354"/>
      <c r="AV2224" s="354"/>
      <c r="AW2224" s="354"/>
      <c r="AX2224" s="354"/>
      <c r="AY2224" s="354"/>
      <c r="AZ2224" s="354"/>
      <c r="BA2224" s="354"/>
      <c r="BB2224" s="354"/>
      <c r="BC2224" s="354"/>
      <c r="BD2224" s="354"/>
      <c r="BE2224" s="354"/>
      <c r="BF2224" s="354"/>
      <c r="BG2224" s="354"/>
      <c r="BH2224" s="354"/>
      <c r="BI2224" s="354"/>
      <c r="BJ2224" s="354"/>
      <c r="BK2224" s="354"/>
      <c r="BL2224" s="354"/>
      <c r="BM2224" s="354"/>
      <c r="BN2224" s="354"/>
      <c r="BO2224" s="354"/>
      <c r="BP2224" s="354"/>
      <c r="BQ2224" s="354"/>
      <c r="BR2224" s="354"/>
      <c r="BS2224" s="354"/>
      <c r="BT2224" s="355"/>
      <c r="BU2224" s="324" t="str">
        <f t="shared" si="138"/>
        <v>No disability</v>
      </c>
      <c r="BV2224" s="328" t="str">
        <f t="shared" si="136"/>
        <v>Out</v>
      </c>
      <c r="BW2224" s="329" t="str">
        <f t="shared" si="137"/>
        <v>Out</v>
      </c>
      <c r="BX2224" s="327" t="str">
        <f t="shared" si="139"/>
        <v/>
      </c>
    </row>
    <row r="2225" spans="2:76" x14ac:dyDescent="0.2">
      <c r="B2225" s="137"/>
      <c r="C2225" s="138"/>
      <c r="D2225" s="139" t="s">
        <v>2252</v>
      </c>
      <c r="E2225" s="140"/>
      <c r="F2225" s="140"/>
      <c r="G2225" s="321"/>
      <c r="H2225" s="322"/>
      <c r="I2225" s="322"/>
      <c r="J2225" s="322"/>
      <c r="K2225" s="322"/>
      <c r="L2225" s="322"/>
      <c r="M2225" s="322"/>
      <c r="N2225" s="322"/>
      <c r="O2225" s="322"/>
      <c r="P2225" s="322"/>
      <c r="Q2225" s="322"/>
      <c r="R2225" s="322"/>
      <c r="S2225" s="322"/>
      <c r="T2225" s="322"/>
      <c r="U2225" s="322"/>
      <c r="V2225" s="322"/>
      <c r="W2225" s="322"/>
      <c r="X2225" s="322"/>
      <c r="Y2225" s="322"/>
      <c r="Z2225" s="322"/>
      <c r="AA2225" s="322"/>
      <c r="AB2225" s="322"/>
      <c r="AC2225" s="322"/>
      <c r="AD2225" s="322"/>
      <c r="AE2225" s="322"/>
      <c r="AF2225" s="322"/>
      <c r="AG2225" s="322"/>
      <c r="AH2225" s="322"/>
      <c r="AI2225" s="322"/>
      <c r="AJ2225" s="322"/>
      <c r="AK2225" s="322"/>
      <c r="AL2225" s="322"/>
      <c r="AM2225" s="323"/>
      <c r="AN2225" s="353"/>
      <c r="AO2225" s="354"/>
      <c r="AP2225" s="354"/>
      <c r="AQ2225" s="354"/>
      <c r="AR2225" s="354"/>
      <c r="AS2225" s="354"/>
      <c r="AT2225" s="354"/>
      <c r="AU2225" s="354"/>
      <c r="AV2225" s="354"/>
      <c r="AW2225" s="354"/>
      <c r="AX2225" s="354"/>
      <c r="AY2225" s="354"/>
      <c r="AZ2225" s="354"/>
      <c r="BA2225" s="354"/>
      <c r="BB2225" s="354"/>
      <c r="BC2225" s="354"/>
      <c r="BD2225" s="354"/>
      <c r="BE2225" s="354"/>
      <c r="BF2225" s="354"/>
      <c r="BG2225" s="354"/>
      <c r="BH2225" s="354"/>
      <c r="BI2225" s="354"/>
      <c r="BJ2225" s="354"/>
      <c r="BK2225" s="354"/>
      <c r="BL2225" s="354"/>
      <c r="BM2225" s="354"/>
      <c r="BN2225" s="354"/>
      <c r="BO2225" s="354"/>
      <c r="BP2225" s="354"/>
      <c r="BQ2225" s="354"/>
      <c r="BR2225" s="354"/>
      <c r="BS2225" s="354"/>
      <c r="BT2225" s="355"/>
      <c r="BU2225" s="324" t="str">
        <f t="shared" si="138"/>
        <v>No disability</v>
      </c>
      <c r="BV2225" s="328" t="str">
        <f t="shared" si="136"/>
        <v>Out</v>
      </c>
      <c r="BW2225" s="329" t="str">
        <f t="shared" si="137"/>
        <v>Out</v>
      </c>
      <c r="BX2225" s="327" t="str">
        <f t="shared" si="139"/>
        <v/>
      </c>
    </row>
    <row r="2226" spans="2:76" x14ac:dyDescent="0.2">
      <c r="B2226" s="137"/>
      <c r="C2226" s="138"/>
      <c r="D2226" s="139" t="s">
        <v>2253</v>
      </c>
      <c r="E2226" s="140"/>
      <c r="F2226" s="140"/>
      <c r="G2226" s="321"/>
      <c r="H2226" s="322"/>
      <c r="I2226" s="322"/>
      <c r="J2226" s="322"/>
      <c r="K2226" s="322"/>
      <c r="L2226" s="322"/>
      <c r="M2226" s="322"/>
      <c r="N2226" s="322"/>
      <c r="O2226" s="322"/>
      <c r="P2226" s="322"/>
      <c r="Q2226" s="322"/>
      <c r="R2226" s="322"/>
      <c r="S2226" s="322"/>
      <c r="T2226" s="322"/>
      <c r="U2226" s="322"/>
      <c r="V2226" s="322"/>
      <c r="W2226" s="322"/>
      <c r="X2226" s="322"/>
      <c r="Y2226" s="322"/>
      <c r="Z2226" s="322"/>
      <c r="AA2226" s="322"/>
      <c r="AB2226" s="322"/>
      <c r="AC2226" s="322"/>
      <c r="AD2226" s="322"/>
      <c r="AE2226" s="322"/>
      <c r="AF2226" s="322"/>
      <c r="AG2226" s="322"/>
      <c r="AH2226" s="322"/>
      <c r="AI2226" s="322"/>
      <c r="AJ2226" s="322"/>
      <c r="AK2226" s="322"/>
      <c r="AL2226" s="322"/>
      <c r="AM2226" s="323"/>
      <c r="AN2226" s="353"/>
      <c r="AO2226" s="354"/>
      <c r="AP2226" s="354"/>
      <c r="AQ2226" s="354"/>
      <c r="AR2226" s="354"/>
      <c r="AS2226" s="354"/>
      <c r="AT2226" s="354"/>
      <c r="AU2226" s="354"/>
      <c r="AV2226" s="354"/>
      <c r="AW2226" s="354"/>
      <c r="AX2226" s="354"/>
      <c r="AY2226" s="354"/>
      <c r="AZ2226" s="354"/>
      <c r="BA2226" s="354"/>
      <c r="BB2226" s="354"/>
      <c r="BC2226" s="354"/>
      <c r="BD2226" s="354"/>
      <c r="BE2226" s="354"/>
      <c r="BF2226" s="354"/>
      <c r="BG2226" s="354"/>
      <c r="BH2226" s="354"/>
      <c r="BI2226" s="354"/>
      <c r="BJ2226" s="354"/>
      <c r="BK2226" s="354"/>
      <c r="BL2226" s="354"/>
      <c r="BM2226" s="354"/>
      <c r="BN2226" s="354"/>
      <c r="BO2226" s="354"/>
      <c r="BP2226" s="354"/>
      <c r="BQ2226" s="354"/>
      <c r="BR2226" s="354"/>
      <c r="BS2226" s="354"/>
      <c r="BT2226" s="355"/>
      <c r="BU2226" s="324" t="str">
        <f t="shared" si="138"/>
        <v>No disability</v>
      </c>
      <c r="BV2226" s="328" t="str">
        <f t="shared" si="136"/>
        <v>Out</v>
      </c>
      <c r="BW2226" s="329" t="str">
        <f t="shared" si="137"/>
        <v>Out</v>
      </c>
      <c r="BX2226" s="327" t="str">
        <f t="shared" si="139"/>
        <v/>
      </c>
    </row>
    <row r="2227" spans="2:76" x14ac:dyDescent="0.2">
      <c r="B2227" s="137"/>
      <c r="C2227" s="138"/>
      <c r="D2227" s="139" t="s">
        <v>2254</v>
      </c>
      <c r="E2227" s="140"/>
      <c r="F2227" s="140"/>
      <c r="G2227" s="321"/>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322"/>
      <c r="AE2227" s="322"/>
      <c r="AF2227" s="322"/>
      <c r="AG2227" s="322"/>
      <c r="AH2227" s="322"/>
      <c r="AI2227" s="322"/>
      <c r="AJ2227" s="322"/>
      <c r="AK2227" s="322"/>
      <c r="AL2227" s="322"/>
      <c r="AM2227" s="323"/>
      <c r="AN2227" s="353"/>
      <c r="AO2227" s="354"/>
      <c r="AP2227" s="354"/>
      <c r="AQ2227" s="354"/>
      <c r="AR2227" s="354"/>
      <c r="AS2227" s="354"/>
      <c r="AT2227" s="354"/>
      <c r="AU2227" s="354"/>
      <c r="AV2227" s="354"/>
      <c r="AW2227" s="354"/>
      <c r="AX2227" s="354"/>
      <c r="AY2227" s="354"/>
      <c r="AZ2227" s="354"/>
      <c r="BA2227" s="354"/>
      <c r="BB2227" s="354"/>
      <c r="BC2227" s="354"/>
      <c r="BD2227" s="354"/>
      <c r="BE2227" s="354"/>
      <c r="BF2227" s="354"/>
      <c r="BG2227" s="354"/>
      <c r="BH2227" s="354"/>
      <c r="BI2227" s="354"/>
      <c r="BJ2227" s="354"/>
      <c r="BK2227" s="354"/>
      <c r="BL2227" s="354"/>
      <c r="BM2227" s="354"/>
      <c r="BN2227" s="354"/>
      <c r="BO2227" s="354"/>
      <c r="BP2227" s="354"/>
      <c r="BQ2227" s="354"/>
      <c r="BR2227" s="354"/>
      <c r="BS2227" s="354"/>
      <c r="BT2227" s="355"/>
      <c r="BU2227" s="324" t="str">
        <f t="shared" si="138"/>
        <v>No disability</v>
      </c>
      <c r="BV2227" s="328" t="str">
        <f t="shared" si="136"/>
        <v>Out</v>
      </c>
      <c r="BW2227" s="329" t="str">
        <f t="shared" si="137"/>
        <v>Out</v>
      </c>
      <c r="BX2227" s="327" t="str">
        <f t="shared" si="139"/>
        <v/>
      </c>
    </row>
    <row r="2228" spans="2:76" x14ac:dyDescent="0.2">
      <c r="B2228" s="137"/>
      <c r="C2228" s="138"/>
      <c r="D2228" s="139" t="s">
        <v>2255</v>
      </c>
      <c r="E2228" s="140"/>
      <c r="F2228" s="140"/>
      <c r="G2228" s="321"/>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322"/>
      <c r="AE2228" s="322"/>
      <c r="AF2228" s="322"/>
      <c r="AG2228" s="322"/>
      <c r="AH2228" s="322"/>
      <c r="AI2228" s="322"/>
      <c r="AJ2228" s="322"/>
      <c r="AK2228" s="322"/>
      <c r="AL2228" s="322"/>
      <c r="AM2228" s="323"/>
      <c r="AN2228" s="353"/>
      <c r="AO2228" s="354"/>
      <c r="AP2228" s="354"/>
      <c r="AQ2228" s="354"/>
      <c r="AR2228" s="354"/>
      <c r="AS2228" s="354"/>
      <c r="AT2228" s="354"/>
      <c r="AU2228" s="354"/>
      <c r="AV2228" s="354"/>
      <c r="AW2228" s="354"/>
      <c r="AX2228" s="354"/>
      <c r="AY2228" s="354"/>
      <c r="AZ2228" s="354"/>
      <c r="BA2228" s="354"/>
      <c r="BB2228" s="354"/>
      <c r="BC2228" s="354"/>
      <c r="BD2228" s="354"/>
      <c r="BE2228" s="354"/>
      <c r="BF2228" s="354"/>
      <c r="BG2228" s="354"/>
      <c r="BH2228" s="354"/>
      <c r="BI2228" s="354"/>
      <c r="BJ2228" s="354"/>
      <c r="BK2228" s="354"/>
      <c r="BL2228" s="354"/>
      <c r="BM2228" s="354"/>
      <c r="BN2228" s="354"/>
      <c r="BO2228" s="354"/>
      <c r="BP2228" s="354"/>
      <c r="BQ2228" s="354"/>
      <c r="BR2228" s="354"/>
      <c r="BS2228" s="354"/>
      <c r="BT2228" s="355"/>
      <c r="BU2228" s="324" t="str">
        <f t="shared" si="138"/>
        <v>No disability</v>
      </c>
      <c r="BV2228" s="328" t="str">
        <f t="shared" si="136"/>
        <v>Out</v>
      </c>
      <c r="BW2228" s="329" t="str">
        <f t="shared" si="137"/>
        <v>Out</v>
      </c>
      <c r="BX2228" s="327" t="str">
        <f t="shared" si="139"/>
        <v/>
      </c>
    </row>
    <row r="2229" spans="2:76" x14ac:dyDescent="0.2">
      <c r="B2229" s="137"/>
      <c r="C2229" s="138"/>
      <c r="D2229" s="139" t="s">
        <v>2256</v>
      </c>
      <c r="E2229" s="140"/>
      <c r="F2229" s="140"/>
      <c r="G2229" s="321"/>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322"/>
      <c r="AE2229" s="322"/>
      <c r="AF2229" s="322"/>
      <c r="AG2229" s="322"/>
      <c r="AH2229" s="322"/>
      <c r="AI2229" s="322"/>
      <c r="AJ2229" s="322"/>
      <c r="AK2229" s="322"/>
      <c r="AL2229" s="322"/>
      <c r="AM2229" s="323"/>
      <c r="AN2229" s="353"/>
      <c r="AO2229" s="354"/>
      <c r="AP2229" s="354"/>
      <c r="AQ2229" s="354"/>
      <c r="AR2229" s="354"/>
      <c r="AS2229" s="354"/>
      <c r="AT2229" s="354"/>
      <c r="AU2229" s="354"/>
      <c r="AV2229" s="354"/>
      <c r="AW2229" s="354"/>
      <c r="AX2229" s="354"/>
      <c r="AY2229" s="354"/>
      <c r="AZ2229" s="354"/>
      <c r="BA2229" s="354"/>
      <c r="BB2229" s="354"/>
      <c r="BC2229" s="354"/>
      <c r="BD2229" s="354"/>
      <c r="BE2229" s="354"/>
      <c r="BF2229" s="354"/>
      <c r="BG2229" s="354"/>
      <c r="BH2229" s="354"/>
      <c r="BI2229" s="354"/>
      <c r="BJ2229" s="354"/>
      <c r="BK2229" s="354"/>
      <c r="BL2229" s="354"/>
      <c r="BM2229" s="354"/>
      <c r="BN2229" s="354"/>
      <c r="BO2229" s="354"/>
      <c r="BP2229" s="354"/>
      <c r="BQ2229" s="354"/>
      <c r="BR2229" s="354"/>
      <c r="BS2229" s="354"/>
      <c r="BT2229" s="355"/>
      <c r="BU2229" s="324" t="str">
        <f t="shared" si="138"/>
        <v>No disability</v>
      </c>
      <c r="BV2229" s="328" t="str">
        <f t="shared" si="136"/>
        <v>Out</v>
      </c>
      <c r="BW2229" s="329" t="str">
        <f t="shared" si="137"/>
        <v>Out</v>
      </c>
      <c r="BX2229" s="327" t="str">
        <f t="shared" si="139"/>
        <v/>
      </c>
    </row>
    <row r="2230" spans="2:76" x14ac:dyDescent="0.2">
      <c r="B2230" s="137"/>
      <c r="C2230" s="138"/>
      <c r="D2230" s="139" t="s">
        <v>2257</v>
      </c>
      <c r="E2230" s="140"/>
      <c r="F2230" s="140"/>
      <c r="G2230" s="321"/>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322"/>
      <c r="AE2230" s="322"/>
      <c r="AF2230" s="322"/>
      <c r="AG2230" s="322"/>
      <c r="AH2230" s="322"/>
      <c r="AI2230" s="322"/>
      <c r="AJ2230" s="322"/>
      <c r="AK2230" s="322"/>
      <c r="AL2230" s="322"/>
      <c r="AM2230" s="323"/>
      <c r="AN2230" s="353"/>
      <c r="AO2230" s="354"/>
      <c r="AP2230" s="354"/>
      <c r="AQ2230" s="354"/>
      <c r="AR2230" s="354"/>
      <c r="AS2230" s="354"/>
      <c r="AT2230" s="354"/>
      <c r="AU2230" s="354"/>
      <c r="AV2230" s="354"/>
      <c r="AW2230" s="354"/>
      <c r="AX2230" s="354"/>
      <c r="AY2230" s="354"/>
      <c r="AZ2230" s="354"/>
      <c r="BA2230" s="354"/>
      <c r="BB2230" s="354"/>
      <c r="BC2230" s="354"/>
      <c r="BD2230" s="354"/>
      <c r="BE2230" s="354"/>
      <c r="BF2230" s="354"/>
      <c r="BG2230" s="354"/>
      <c r="BH2230" s="354"/>
      <c r="BI2230" s="354"/>
      <c r="BJ2230" s="354"/>
      <c r="BK2230" s="354"/>
      <c r="BL2230" s="354"/>
      <c r="BM2230" s="354"/>
      <c r="BN2230" s="354"/>
      <c r="BO2230" s="354"/>
      <c r="BP2230" s="354"/>
      <c r="BQ2230" s="354"/>
      <c r="BR2230" s="354"/>
      <c r="BS2230" s="354"/>
      <c r="BT2230" s="355"/>
      <c r="BU2230" s="324" t="str">
        <f t="shared" si="138"/>
        <v>No disability</v>
      </c>
      <c r="BV2230" s="328" t="str">
        <f t="shared" si="136"/>
        <v>Out</v>
      </c>
      <c r="BW2230" s="329" t="str">
        <f t="shared" si="137"/>
        <v>Out</v>
      </c>
      <c r="BX2230" s="327" t="str">
        <f t="shared" si="139"/>
        <v/>
      </c>
    </row>
    <row r="2231" spans="2:76" x14ac:dyDescent="0.2">
      <c r="B2231" s="137"/>
      <c r="C2231" s="138"/>
      <c r="D2231" s="139" t="s">
        <v>2258</v>
      </c>
      <c r="E2231" s="140"/>
      <c r="F2231" s="140"/>
      <c r="G2231" s="321"/>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322"/>
      <c r="AE2231" s="322"/>
      <c r="AF2231" s="322"/>
      <c r="AG2231" s="322"/>
      <c r="AH2231" s="322"/>
      <c r="AI2231" s="322"/>
      <c r="AJ2231" s="322"/>
      <c r="AK2231" s="322"/>
      <c r="AL2231" s="322"/>
      <c r="AM2231" s="323"/>
      <c r="AN2231" s="353"/>
      <c r="AO2231" s="354"/>
      <c r="AP2231" s="354"/>
      <c r="AQ2231" s="354"/>
      <c r="AR2231" s="354"/>
      <c r="AS2231" s="354"/>
      <c r="AT2231" s="354"/>
      <c r="AU2231" s="354"/>
      <c r="AV2231" s="354"/>
      <c r="AW2231" s="354"/>
      <c r="AX2231" s="354"/>
      <c r="AY2231" s="354"/>
      <c r="AZ2231" s="354"/>
      <c r="BA2231" s="354"/>
      <c r="BB2231" s="354"/>
      <c r="BC2231" s="354"/>
      <c r="BD2231" s="354"/>
      <c r="BE2231" s="354"/>
      <c r="BF2231" s="354"/>
      <c r="BG2231" s="354"/>
      <c r="BH2231" s="354"/>
      <c r="BI2231" s="354"/>
      <c r="BJ2231" s="354"/>
      <c r="BK2231" s="354"/>
      <c r="BL2231" s="354"/>
      <c r="BM2231" s="354"/>
      <c r="BN2231" s="354"/>
      <c r="BO2231" s="354"/>
      <c r="BP2231" s="354"/>
      <c r="BQ2231" s="354"/>
      <c r="BR2231" s="354"/>
      <c r="BS2231" s="354"/>
      <c r="BT2231" s="355"/>
      <c r="BU2231" s="324" t="str">
        <f t="shared" si="138"/>
        <v>No disability</v>
      </c>
      <c r="BV2231" s="328" t="str">
        <f t="shared" si="136"/>
        <v>Out</v>
      </c>
      <c r="BW2231" s="329" t="str">
        <f t="shared" si="137"/>
        <v>Out</v>
      </c>
      <c r="BX2231" s="327" t="str">
        <f t="shared" si="139"/>
        <v/>
      </c>
    </row>
    <row r="2232" spans="2:76" x14ac:dyDescent="0.2">
      <c r="B2232" s="137"/>
      <c r="C2232" s="138"/>
      <c r="D2232" s="139" t="s">
        <v>2259</v>
      </c>
      <c r="E2232" s="140"/>
      <c r="F2232" s="140"/>
      <c r="G2232" s="321"/>
      <c r="H2232" s="322"/>
      <c r="I2232" s="322"/>
      <c r="J2232" s="322"/>
      <c r="K2232" s="322"/>
      <c r="L2232" s="322"/>
      <c r="M2232" s="322"/>
      <c r="N2232" s="322"/>
      <c r="O2232" s="322"/>
      <c r="P2232" s="322"/>
      <c r="Q2232" s="322"/>
      <c r="R2232" s="322"/>
      <c r="S2232" s="322"/>
      <c r="T2232" s="322"/>
      <c r="U2232" s="322"/>
      <c r="V2232" s="322"/>
      <c r="W2232" s="322"/>
      <c r="X2232" s="322"/>
      <c r="Y2232" s="322"/>
      <c r="Z2232" s="322"/>
      <c r="AA2232" s="322"/>
      <c r="AB2232" s="322"/>
      <c r="AC2232" s="322"/>
      <c r="AD2232" s="322"/>
      <c r="AE2232" s="322"/>
      <c r="AF2232" s="322"/>
      <c r="AG2232" s="322"/>
      <c r="AH2232" s="322"/>
      <c r="AI2232" s="322"/>
      <c r="AJ2232" s="322"/>
      <c r="AK2232" s="322"/>
      <c r="AL2232" s="322"/>
      <c r="AM2232" s="323"/>
      <c r="AN2232" s="353"/>
      <c r="AO2232" s="354"/>
      <c r="AP2232" s="354"/>
      <c r="AQ2232" s="354"/>
      <c r="AR2232" s="354"/>
      <c r="AS2232" s="354"/>
      <c r="AT2232" s="354"/>
      <c r="AU2232" s="354"/>
      <c r="AV2232" s="354"/>
      <c r="AW2232" s="354"/>
      <c r="AX2232" s="354"/>
      <c r="AY2232" s="354"/>
      <c r="AZ2232" s="354"/>
      <c r="BA2232" s="354"/>
      <c r="BB2232" s="354"/>
      <c r="BC2232" s="354"/>
      <c r="BD2232" s="354"/>
      <c r="BE2232" s="354"/>
      <c r="BF2232" s="354"/>
      <c r="BG2232" s="354"/>
      <c r="BH2232" s="354"/>
      <c r="BI2232" s="354"/>
      <c r="BJ2232" s="354"/>
      <c r="BK2232" s="354"/>
      <c r="BL2232" s="354"/>
      <c r="BM2232" s="354"/>
      <c r="BN2232" s="354"/>
      <c r="BO2232" s="354"/>
      <c r="BP2232" s="354"/>
      <c r="BQ2232" s="354"/>
      <c r="BR2232" s="354"/>
      <c r="BS2232" s="354"/>
      <c r="BT2232" s="355"/>
      <c r="BU2232" s="324" t="str">
        <f t="shared" si="138"/>
        <v>No disability</v>
      </c>
      <c r="BV2232" s="328" t="str">
        <f t="shared" si="136"/>
        <v>Out</v>
      </c>
      <c r="BW2232" s="329" t="str">
        <f t="shared" si="137"/>
        <v>Out</v>
      </c>
      <c r="BX2232" s="327" t="str">
        <f t="shared" si="139"/>
        <v/>
      </c>
    </row>
    <row r="2233" spans="2:76" x14ac:dyDescent="0.2">
      <c r="B2233" s="137"/>
      <c r="C2233" s="138"/>
      <c r="D2233" s="139" t="s">
        <v>2260</v>
      </c>
      <c r="E2233" s="140"/>
      <c r="F2233" s="140"/>
      <c r="G2233" s="321"/>
      <c r="H2233" s="322"/>
      <c r="I2233" s="322"/>
      <c r="J2233" s="322"/>
      <c r="K2233" s="322"/>
      <c r="L2233" s="322"/>
      <c r="M2233" s="322"/>
      <c r="N2233" s="322"/>
      <c r="O2233" s="322"/>
      <c r="P2233" s="322"/>
      <c r="Q2233" s="322"/>
      <c r="R2233" s="322"/>
      <c r="S2233" s="322"/>
      <c r="T2233" s="322"/>
      <c r="U2233" s="322"/>
      <c r="V2233" s="322"/>
      <c r="W2233" s="322"/>
      <c r="X2233" s="322"/>
      <c r="Y2233" s="322"/>
      <c r="Z2233" s="322"/>
      <c r="AA2233" s="322"/>
      <c r="AB2233" s="322"/>
      <c r="AC2233" s="322"/>
      <c r="AD2233" s="322"/>
      <c r="AE2233" s="322"/>
      <c r="AF2233" s="322"/>
      <c r="AG2233" s="322"/>
      <c r="AH2233" s="322"/>
      <c r="AI2233" s="322"/>
      <c r="AJ2233" s="322"/>
      <c r="AK2233" s="322"/>
      <c r="AL2233" s="322"/>
      <c r="AM2233" s="323"/>
      <c r="AN2233" s="353"/>
      <c r="AO2233" s="354"/>
      <c r="AP2233" s="354"/>
      <c r="AQ2233" s="354"/>
      <c r="AR2233" s="354"/>
      <c r="AS2233" s="354"/>
      <c r="AT2233" s="354"/>
      <c r="AU2233" s="354"/>
      <c r="AV2233" s="354"/>
      <c r="AW2233" s="354"/>
      <c r="AX2233" s="354"/>
      <c r="AY2233" s="354"/>
      <c r="AZ2233" s="354"/>
      <c r="BA2233" s="354"/>
      <c r="BB2233" s="354"/>
      <c r="BC2233" s="354"/>
      <c r="BD2233" s="354"/>
      <c r="BE2233" s="354"/>
      <c r="BF2233" s="354"/>
      <c r="BG2233" s="354"/>
      <c r="BH2233" s="354"/>
      <c r="BI2233" s="354"/>
      <c r="BJ2233" s="354"/>
      <c r="BK2233" s="354"/>
      <c r="BL2233" s="354"/>
      <c r="BM2233" s="354"/>
      <c r="BN2233" s="354"/>
      <c r="BO2233" s="354"/>
      <c r="BP2233" s="354"/>
      <c r="BQ2233" s="354"/>
      <c r="BR2233" s="354"/>
      <c r="BS2233" s="354"/>
      <c r="BT2233" s="355"/>
      <c r="BU2233" s="324" t="str">
        <f t="shared" si="138"/>
        <v>No disability</v>
      </c>
      <c r="BV2233" s="328" t="str">
        <f t="shared" si="136"/>
        <v>Out</v>
      </c>
      <c r="BW2233" s="329" t="str">
        <f t="shared" si="137"/>
        <v>Out</v>
      </c>
      <c r="BX2233" s="327" t="str">
        <f t="shared" si="139"/>
        <v/>
      </c>
    </row>
    <row r="2234" spans="2:76" x14ac:dyDescent="0.2">
      <c r="B2234" s="137"/>
      <c r="C2234" s="138"/>
      <c r="D2234" s="139" t="s">
        <v>2261</v>
      </c>
      <c r="E2234" s="140"/>
      <c r="F2234" s="140"/>
      <c r="G2234" s="321"/>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322"/>
      <c r="AE2234" s="322"/>
      <c r="AF2234" s="322"/>
      <c r="AG2234" s="322"/>
      <c r="AH2234" s="322"/>
      <c r="AI2234" s="322"/>
      <c r="AJ2234" s="322"/>
      <c r="AK2234" s="322"/>
      <c r="AL2234" s="322"/>
      <c r="AM2234" s="323"/>
      <c r="AN2234" s="353"/>
      <c r="AO2234" s="354"/>
      <c r="AP2234" s="354"/>
      <c r="AQ2234" s="354"/>
      <c r="AR2234" s="354"/>
      <c r="AS2234" s="354"/>
      <c r="AT2234" s="354"/>
      <c r="AU2234" s="354"/>
      <c r="AV2234" s="354"/>
      <c r="AW2234" s="354"/>
      <c r="AX2234" s="354"/>
      <c r="AY2234" s="354"/>
      <c r="AZ2234" s="354"/>
      <c r="BA2234" s="354"/>
      <c r="BB2234" s="354"/>
      <c r="BC2234" s="354"/>
      <c r="BD2234" s="354"/>
      <c r="BE2234" s="354"/>
      <c r="BF2234" s="354"/>
      <c r="BG2234" s="354"/>
      <c r="BH2234" s="354"/>
      <c r="BI2234" s="354"/>
      <c r="BJ2234" s="354"/>
      <c r="BK2234" s="354"/>
      <c r="BL2234" s="354"/>
      <c r="BM2234" s="354"/>
      <c r="BN2234" s="354"/>
      <c r="BO2234" s="354"/>
      <c r="BP2234" s="354"/>
      <c r="BQ2234" s="354"/>
      <c r="BR2234" s="354"/>
      <c r="BS2234" s="354"/>
      <c r="BT2234" s="355"/>
      <c r="BU2234" s="324" t="str">
        <f t="shared" si="138"/>
        <v>No disability</v>
      </c>
      <c r="BV2234" s="328" t="str">
        <f t="shared" si="136"/>
        <v>Out</v>
      </c>
      <c r="BW2234" s="329" t="str">
        <f t="shared" si="137"/>
        <v>Out</v>
      </c>
      <c r="BX2234" s="327" t="str">
        <f t="shared" si="139"/>
        <v/>
      </c>
    </row>
    <row r="2235" spans="2:76" x14ac:dyDescent="0.2">
      <c r="B2235" s="137"/>
      <c r="C2235" s="138"/>
      <c r="D2235" s="139" t="s">
        <v>2262</v>
      </c>
      <c r="E2235" s="140"/>
      <c r="F2235" s="140"/>
      <c r="G2235" s="321"/>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322"/>
      <c r="AE2235" s="322"/>
      <c r="AF2235" s="322"/>
      <c r="AG2235" s="322"/>
      <c r="AH2235" s="322"/>
      <c r="AI2235" s="322"/>
      <c r="AJ2235" s="322"/>
      <c r="AK2235" s="322"/>
      <c r="AL2235" s="322"/>
      <c r="AM2235" s="323"/>
      <c r="AN2235" s="353"/>
      <c r="AO2235" s="354"/>
      <c r="AP2235" s="354"/>
      <c r="AQ2235" s="354"/>
      <c r="AR2235" s="354"/>
      <c r="AS2235" s="354"/>
      <c r="AT2235" s="354"/>
      <c r="AU2235" s="354"/>
      <c r="AV2235" s="354"/>
      <c r="AW2235" s="354"/>
      <c r="AX2235" s="354"/>
      <c r="AY2235" s="354"/>
      <c r="AZ2235" s="354"/>
      <c r="BA2235" s="354"/>
      <c r="BB2235" s="354"/>
      <c r="BC2235" s="354"/>
      <c r="BD2235" s="354"/>
      <c r="BE2235" s="354"/>
      <c r="BF2235" s="354"/>
      <c r="BG2235" s="354"/>
      <c r="BH2235" s="354"/>
      <c r="BI2235" s="354"/>
      <c r="BJ2235" s="354"/>
      <c r="BK2235" s="354"/>
      <c r="BL2235" s="354"/>
      <c r="BM2235" s="354"/>
      <c r="BN2235" s="354"/>
      <c r="BO2235" s="354"/>
      <c r="BP2235" s="354"/>
      <c r="BQ2235" s="354"/>
      <c r="BR2235" s="354"/>
      <c r="BS2235" s="354"/>
      <c r="BT2235" s="355"/>
      <c r="BU2235" s="324" t="str">
        <f t="shared" si="138"/>
        <v>No disability</v>
      </c>
      <c r="BV2235" s="328" t="str">
        <f t="shared" si="136"/>
        <v>Out</v>
      </c>
      <c r="BW2235" s="329" t="str">
        <f t="shared" si="137"/>
        <v>Out</v>
      </c>
      <c r="BX2235" s="327" t="str">
        <f t="shared" si="139"/>
        <v/>
      </c>
    </row>
    <row r="2236" spans="2:76" x14ac:dyDescent="0.2">
      <c r="B2236" s="137"/>
      <c r="C2236" s="138"/>
      <c r="D2236" s="139" t="s">
        <v>2263</v>
      </c>
      <c r="E2236" s="140"/>
      <c r="F2236" s="140"/>
      <c r="G2236" s="321"/>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322"/>
      <c r="AE2236" s="322"/>
      <c r="AF2236" s="322"/>
      <c r="AG2236" s="322"/>
      <c r="AH2236" s="322"/>
      <c r="AI2236" s="322"/>
      <c r="AJ2236" s="322"/>
      <c r="AK2236" s="322"/>
      <c r="AL2236" s="322"/>
      <c r="AM2236" s="323"/>
      <c r="AN2236" s="353"/>
      <c r="AO2236" s="354"/>
      <c r="AP2236" s="354"/>
      <c r="AQ2236" s="354"/>
      <c r="AR2236" s="354"/>
      <c r="AS2236" s="354"/>
      <c r="AT2236" s="354"/>
      <c r="AU2236" s="354"/>
      <c r="AV2236" s="354"/>
      <c r="AW2236" s="354"/>
      <c r="AX2236" s="354"/>
      <c r="AY2236" s="354"/>
      <c r="AZ2236" s="354"/>
      <c r="BA2236" s="354"/>
      <c r="BB2236" s="354"/>
      <c r="BC2236" s="354"/>
      <c r="BD2236" s="354"/>
      <c r="BE2236" s="354"/>
      <c r="BF2236" s="354"/>
      <c r="BG2236" s="354"/>
      <c r="BH2236" s="354"/>
      <c r="BI2236" s="354"/>
      <c r="BJ2236" s="354"/>
      <c r="BK2236" s="354"/>
      <c r="BL2236" s="354"/>
      <c r="BM2236" s="354"/>
      <c r="BN2236" s="354"/>
      <c r="BO2236" s="354"/>
      <c r="BP2236" s="354"/>
      <c r="BQ2236" s="354"/>
      <c r="BR2236" s="354"/>
      <c r="BS2236" s="354"/>
      <c r="BT2236" s="355"/>
      <c r="BU2236" s="324" t="str">
        <f t="shared" si="138"/>
        <v>No disability</v>
      </c>
      <c r="BV2236" s="328" t="str">
        <f t="shared" si="136"/>
        <v>Out</v>
      </c>
      <c r="BW2236" s="329" t="str">
        <f t="shared" si="137"/>
        <v>Out</v>
      </c>
      <c r="BX2236" s="327" t="str">
        <f t="shared" si="139"/>
        <v/>
      </c>
    </row>
    <row r="2237" spans="2:76" x14ac:dyDescent="0.2">
      <c r="B2237" s="137"/>
      <c r="C2237" s="138"/>
      <c r="D2237" s="139" t="s">
        <v>2264</v>
      </c>
      <c r="E2237" s="140"/>
      <c r="F2237" s="140"/>
      <c r="G2237" s="321"/>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322"/>
      <c r="AE2237" s="322"/>
      <c r="AF2237" s="322"/>
      <c r="AG2237" s="322"/>
      <c r="AH2237" s="322"/>
      <c r="AI2237" s="322"/>
      <c r="AJ2237" s="322"/>
      <c r="AK2237" s="322"/>
      <c r="AL2237" s="322"/>
      <c r="AM2237" s="323"/>
      <c r="AN2237" s="353"/>
      <c r="AO2237" s="354"/>
      <c r="AP2237" s="354"/>
      <c r="AQ2237" s="354"/>
      <c r="AR2237" s="354"/>
      <c r="AS2237" s="354"/>
      <c r="AT2237" s="354"/>
      <c r="AU2237" s="354"/>
      <c r="AV2237" s="354"/>
      <c r="AW2237" s="354"/>
      <c r="AX2237" s="354"/>
      <c r="AY2237" s="354"/>
      <c r="AZ2237" s="354"/>
      <c r="BA2237" s="354"/>
      <c r="BB2237" s="354"/>
      <c r="BC2237" s="354"/>
      <c r="BD2237" s="354"/>
      <c r="BE2237" s="354"/>
      <c r="BF2237" s="354"/>
      <c r="BG2237" s="354"/>
      <c r="BH2237" s="354"/>
      <c r="BI2237" s="354"/>
      <c r="BJ2237" s="354"/>
      <c r="BK2237" s="354"/>
      <c r="BL2237" s="354"/>
      <c r="BM2237" s="354"/>
      <c r="BN2237" s="354"/>
      <c r="BO2237" s="354"/>
      <c r="BP2237" s="354"/>
      <c r="BQ2237" s="354"/>
      <c r="BR2237" s="354"/>
      <c r="BS2237" s="354"/>
      <c r="BT2237" s="355"/>
      <c r="BU2237" s="324" t="str">
        <f t="shared" si="138"/>
        <v>No disability</v>
      </c>
      <c r="BV2237" s="328" t="str">
        <f t="shared" si="136"/>
        <v>Out</v>
      </c>
      <c r="BW2237" s="329" t="str">
        <f t="shared" si="137"/>
        <v>Out</v>
      </c>
      <c r="BX2237" s="327" t="str">
        <f t="shared" si="139"/>
        <v/>
      </c>
    </row>
    <row r="2238" spans="2:76" x14ac:dyDescent="0.2">
      <c r="B2238" s="137"/>
      <c r="C2238" s="138"/>
      <c r="D2238" s="139" t="s">
        <v>2265</v>
      </c>
      <c r="E2238" s="140"/>
      <c r="F2238" s="140"/>
      <c r="G2238" s="321"/>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322"/>
      <c r="AE2238" s="322"/>
      <c r="AF2238" s="322"/>
      <c r="AG2238" s="322"/>
      <c r="AH2238" s="322"/>
      <c r="AI2238" s="322"/>
      <c r="AJ2238" s="322"/>
      <c r="AK2238" s="322"/>
      <c r="AL2238" s="322"/>
      <c r="AM2238" s="323"/>
      <c r="AN2238" s="353"/>
      <c r="AO2238" s="354"/>
      <c r="AP2238" s="354"/>
      <c r="AQ2238" s="354"/>
      <c r="AR2238" s="354"/>
      <c r="AS2238" s="354"/>
      <c r="AT2238" s="354"/>
      <c r="AU2238" s="354"/>
      <c r="AV2238" s="354"/>
      <c r="AW2238" s="354"/>
      <c r="AX2238" s="354"/>
      <c r="AY2238" s="354"/>
      <c r="AZ2238" s="354"/>
      <c r="BA2238" s="354"/>
      <c r="BB2238" s="354"/>
      <c r="BC2238" s="354"/>
      <c r="BD2238" s="354"/>
      <c r="BE2238" s="354"/>
      <c r="BF2238" s="354"/>
      <c r="BG2238" s="354"/>
      <c r="BH2238" s="354"/>
      <c r="BI2238" s="354"/>
      <c r="BJ2238" s="354"/>
      <c r="BK2238" s="354"/>
      <c r="BL2238" s="354"/>
      <c r="BM2238" s="354"/>
      <c r="BN2238" s="354"/>
      <c r="BO2238" s="354"/>
      <c r="BP2238" s="354"/>
      <c r="BQ2238" s="354"/>
      <c r="BR2238" s="354"/>
      <c r="BS2238" s="354"/>
      <c r="BT2238" s="355"/>
      <c r="BU2238" s="324" t="str">
        <f t="shared" si="138"/>
        <v>No disability</v>
      </c>
      <c r="BV2238" s="328" t="str">
        <f t="shared" si="136"/>
        <v>Out</v>
      </c>
      <c r="BW2238" s="329" t="str">
        <f t="shared" si="137"/>
        <v>Out</v>
      </c>
      <c r="BX2238" s="327" t="str">
        <f t="shared" si="139"/>
        <v/>
      </c>
    </row>
    <row r="2239" spans="2:76" x14ac:dyDescent="0.2">
      <c r="B2239" s="137"/>
      <c r="C2239" s="138"/>
      <c r="D2239" s="139" t="s">
        <v>2266</v>
      </c>
      <c r="E2239" s="140"/>
      <c r="F2239" s="140"/>
      <c r="G2239" s="321"/>
      <c r="H2239" s="322"/>
      <c r="I2239" s="322"/>
      <c r="J2239" s="322"/>
      <c r="K2239" s="322"/>
      <c r="L2239" s="322"/>
      <c r="M2239" s="322"/>
      <c r="N2239" s="322"/>
      <c r="O2239" s="322"/>
      <c r="P2239" s="322"/>
      <c r="Q2239" s="322"/>
      <c r="R2239" s="322"/>
      <c r="S2239" s="322"/>
      <c r="T2239" s="322"/>
      <c r="U2239" s="322"/>
      <c r="V2239" s="322"/>
      <c r="W2239" s="322"/>
      <c r="X2239" s="322"/>
      <c r="Y2239" s="322"/>
      <c r="Z2239" s="322"/>
      <c r="AA2239" s="322"/>
      <c r="AB2239" s="322"/>
      <c r="AC2239" s="322"/>
      <c r="AD2239" s="322"/>
      <c r="AE2239" s="322"/>
      <c r="AF2239" s="322"/>
      <c r="AG2239" s="322"/>
      <c r="AH2239" s="322"/>
      <c r="AI2239" s="322"/>
      <c r="AJ2239" s="322"/>
      <c r="AK2239" s="322"/>
      <c r="AL2239" s="322"/>
      <c r="AM2239" s="323"/>
      <c r="AN2239" s="353"/>
      <c r="AO2239" s="354"/>
      <c r="AP2239" s="354"/>
      <c r="AQ2239" s="354"/>
      <c r="AR2239" s="354"/>
      <c r="AS2239" s="354"/>
      <c r="AT2239" s="354"/>
      <c r="AU2239" s="354"/>
      <c r="AV2239" s="354"/>
      <c r="AW2239" s="354"/>
      <c r="AX2239" s="354"/>
      <c r="AY2239" s="354"/>
      <c r="AZ2239" s="354"/>
      <c r="BA2239" s="354"/>
      <c r="BB2239" s="354"/>
      <c r="BC2239" s="354"/>
      <c r="BD2239" s="354"/>
      <c r="BE2239" s="354"/>
      <c r="BF2239" s="354"/>
      <c r="BG2239" s="354"/>
      <c r="BH2239" s="354"/>
      <c r="BI2239" s="354"/>
      <c r="BJ2239" s="354"/>
      <c r="BK2239" s="354"/>
      <c r="BL2239" s="354"/>
      <c r="BM2239" s="354"/>
      <c r="BN2239" s="354"/>
      <c r="BO2239" s="354"/>
      <c r="BP2239" s="354"/>
      <c r="BQ2239" s="354"/>
      <c r="BR2239" s="354"/>
      <c r="BS2239" s="354"/>
      <c r="BT2239" s="355"/>
      <c r="BU2239" s="324" t="str">
        <f t="shared" si="138"/>
        <v>No disability</v>
      </c>
      <c r="BV2239" s="328" t="str">
        <f t="shared" si="136"/>
        <v>Out</v>
      </c>
      <c r="BW2239" s="329" t="str">
        <f t="shared" si="137"/>
        <v>Out</v>
      </c>
      <c r="BX2239" s="327" t="str">
        <f t="shared" si="139"/>
        <v/>
      </c>
    </row>
    <row r="2240" spans="2:76" x14ac:dyDescent="0.2">
      <c r="B2240" s="137"/>
      <c r="C2240" s="138"/>
      <c r="D2240" s="139" t="s">
        <v>2267</v>
      </c>
      <c r="E2240" s="140"/>
      <c r="F2240" s="140"/>
      <c r="G2240" s="321"/>
      <c r="H2240" s="322"/>
      <c r="I2240" s="322"/>
      <c r="J2240" s="322"/>
      <c r="K2240" s="322"/>
      <c r="L2240" s="322"/>
      <c r="M2240" s="322"/>
      <c r="N2240" s="322"/>
      <c r="O2240" s="322"/>
      <c r="P2240" s="322"/>
      <c r="Q2240" s="322"/>
      <c r="R2240" s="322"/>
      <c r="S2240" s="322"/>
      <c r="T2240" s="322"/>
      <c r="U2240" s="322"/>
      <c r="V2240" s="322"/>
      <c r="W2240" s="322"/>
      <c r="X2240" s="322"/>
      <c r="Y2240" s="322"/>
      <c r="Z2240" s="322"/>
      <c r="AA2240" s="322"/>
      <c r="AB2240" s="322"/>
      <c r="AC2240" s="322"/>
      <c r="AD2240" s="322"/>
      <c r="AE2240" s="322"/>
      <c r="AF2240" s="322"/>
      <c r="AG2240" s="322"/>
      <c r="AH2240" s="322"/>
      <c r="AI2240" s="322"/>
      <c r="AJ2240" s="322"/>
      <c r="AK2240" s="322"/>
      <c r="AL2240" s="322"/>
      <c r="AM2240" s="323"/>
      <c r="AN2240" s="353"/>
      <c r="AO2240" s="354"/>
      <c r="AP2240" s="354"/>
      <c r="AQ2240" s="354"/>
      <c r="AR2240" s="354"/>
      <c r="AS2240" s="354"/>
      <c r="AT2240" s="354"/>
      <c r="AU2240" s="354"/>
      <c r="AV2240" s="354"/>
      <c r="AW2240" s="354"/>
      <c r="AX2240" s="354"/>
      <c r="AY2240" s="354"/>
      <c r="AZ2240" s="354"/>
      <c r="BA2240" s="354"/>
      <c r="BB2240" s="354"/>
      <c r="BC2240" s="354"/>
      <c r="BD2240" s="354"/>
      <c r="BE2240" s="354"/>
      <c r="BF2240" s="354"/>
      <c r="BG2240" s="354"/>
      <c r="BH2240" s="354"/>
      <c r="BI2240" s="354"/>
      <c r="BJ2240" s="354"/>
      <c r="BK2240" s="354"/>
      <c r="BL2240" s="354"/>
      <c r="BM2240" s="354"/>
      <c r="BN2240" s="354"/>
      <c r="BO2240" s="354"/>
      <c r="BP2240" s="354"/>
      <c r="BQ2240" s="354"/>
      <c r="BR2240" s="354"/>
      <c r="BS2240" s="354"/>
      <c r="BT2240" s="355"/>
      <c r="BU2240" s="324" t="str">
        <f t="shared" si="138"/>
        <v>No disability</v>
      </c>
      <c r="BV2240" s="328" t="str">
        <f t="shared" si="136"/>
        <v>Out</v>
      </c>
      <c r="BW2240" s="329" t="str">
        <f t="shared" si="137"/>
        <v>Out</v>
      </c>
      <c r="BX2240" s="327" t="str">
        <f t="shared" si="139"/>
        <v/>
      </c>
    </row>
    <row r="2241" spans="2:76" x14ac:dyDescent="0.2">
      <c r="B2241" s="137"/>
      <c r="C2241" s="138"/>
      <c r="D2241" s="139" t="s">
        <v>2268</v>
      </c>
      <c r="E2241" s="140"/>
      <c r="F2241" s="140"/>
      <c r="G2241" s="321"/>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322"/>
      <c r="AE2241" s="322"/>
      <c r="AF2241" s="322"/>
      <c r="AG2241" s="322"/>
      <c r="AH2241" s="322"/>
      <c r="AI2241" s="322"/>
      <c r="AJ2241" s="322"/>
      <c r="AK2241" s="322"/>
      <c r="AL2241" s="322"/>
      <c r="AM2241" s="323"/>
      <c r="AN2241" s="353"/>
      <c r="AO2241" s="354"/>
      <c r="AP2241" s="354"/>
      <c r="AQ2241" s="354"/>
      <c r="AR2241" s="354"/>
      <c r="AS2241" s="354"/>
      <c r="AT2241" s="354"/>
      <c r="AU2241" s="354"/>
      <c r="AV2241" s="354"/>
      <c r="AW2241" s="354"/>
      <c r="AX2241" s="354"/>
      <c r="AY2241" s="354"/>
      <c r="AZ2241" s="354"/>
      <c r="BA2241" s="354"/>
      <c r="BB2241" s="354"/>
      <c r="BC2241" s="354"/>
      <c r="BD2241" s="354"/>
      <c r="BE2241" s="354"/>
      <c r="BF2241" s="354"/>
      <c r="BG2241" s="354"/>
      <c r="BH2241" s="354"/>
      <c r="BI2241" s="354"/>
      <c r="BJ2241" s="354"/>
      <c r="BK2241" s="354"/>
      <c r="BL2241" s="354"/>
      <c r="BM2241" s="354"/>
      <c r="BN2241" s="354"/>
      <c r="BO2241" s="354"/>
      <c r="BP2241" s="354"/>
      <c r="BQ2241" s="354"/>
      <c r="BR2241" s="354"/>
      <c r="BS2241" s="354"/>
      <c r="BT2241" s="355"/>
      <c r="BU2241" s="324" t="str">
        <f t="shared" si="138"/>
        <v>No disability</v>
      </c>
      <c r="BV2241" s="328" t="str">
        <f t="shared" si="136"/>
        <v>Out</v>
      </c>
      <c r="BW2241" s="329" t="str">
        <f t="shared" si="137"/>
        <v>Out</v>
      </c>
      <c r="BX2241" s="327" t="str">
        <f t="shared" si="139"/>
        <v/>
      </c>
    </row>
    <row r="2242" spans="2:76" x14ac:dyDescent="0.2">
      <c r="B2242" s="137"/>
      <c r="C2242" s="138"/>
      <c r="D2242" s="139" t="s">
        <v>2269</v>
      </c>
      <c r="E2242" s="140"/>
      <c r="F2242" s="140"/>
      <c r="G2242" s="321"/>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322"/>
      <c r="AE2242" s="322"/>
      <c r="AF2242" s="322"/>
      <c r="AG2242" s="322"/>
      <c r="AH2242" s="322"/>
      <c r="AI2242" s="322"/>
      <c r="AJ2242" s="322"/>
      <c r="AK2242" s="322"/>
      <c r="AL2242" s="322"/>
      <c r="AM2242" s="323"/>
      <c r="AN2242" s="353"/>
      <c r="AO2242" s="354"/>
      <c r="AP2242" s="354"/>
      <c r="AQ2242" s="354"/>
      <c r="AR2242" s="354"/>
      <c r="AS2242" s="354"/>
      <c r="AT2242" s="354"/>
      <c r="AU2242" s="354"/>
      <c r="AV2242" s="354"/>
      <c r="AW2242" s="354"/>
      <c r="AX2242" s="354"/>
      <c r="AY2242" s="354"/>
      <c r="AZ2242" s="354"/>
      <c r="BA2242" s="354"/>
      <c r="BB2242" s="354"/>
      <c r="BC2242" s="354"/>
      <c r="BD2242" s="354"/>
      <c r="BE2242" s="354"/>
      <c r="BF2242" s="354"/>
      <c r="BG2242" s="354"/>
      <c r="BH2242" s="354"/>
      <c r="BI2242" s="354"/>
      <c r="BJ2242" s="354"/>
      <c r="BK2242" s="354"/>
      <c r="BL2242" s="354"/>
      <c r="BM2242" s="354"/>
      <c r="BN2242" s="354"/>
      <c r="BO2242" s="354"/>
      <c r="BP2242" s="354"/>
      <c r="BQ2242" s="354"/>
      <c r="BR2242" s="354"/>
      <c r="BS2242" s="354"/>
      <c r="BT2242" s="355"/>
      <c r="BU2242" s="324" t="str">
        <f t="shared" si="138"/>
        <v>No disability</v>
      </c>
      <c r="BV2242" s="328" t="str">
        <f t="shared" si="136"/>
        <v>Out</v>
      </c>
      <c r="BW2242" s="329" t="str">
        <f t="shared" si="137"/>
        <v>Out</v>
      </c>
      <c r="BX2242" s="327" t="str">
        <f t="shared" si="139"/>
        <v/>
      </c>
    </row>
    <row r="2243" spans="2:76" x14ac:dyDescent="0.2">
      <c r="B2243" s="137"/>
      <c r="C2243" s="138"/>
      <c r="D2243" s="139" t="s">
        <v>2270</v>
      </c>
      <c r="E2243" s="140"/>
      <c r="F2243" s="140"/>
      <c r="G2243" s="321"/>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322"/>
      <c r="AE2243" s="322"/>
      <c r="AF2243" s="322"/>
      <c r="AG2243" s="322"/>
      <c r="AH2243" s="322"/>
      <c r="AI2243" s="322"/>
      <c r="AJ2243" s="322"/>
      <c r="AK2243" s="322"/>
      <c r="AL2243" s="322"/>
      <c r="AM2243" s="323"/>
      <c r="AN2243" s="353"/>
      <c r="AO2243" s="354"/>
      <c r="AP2243" s="354"/>
      <c r="AQ2243" s="354"/>
      <c r="AR2243" s="354"/>
      <c r="AS2243" s="354"/>
      <c r="AT2243" s="354"/>
      <c r="AU2243" s="354"/>
      <c r="AV2243" s="354"/>
      <c r="AW2243" s="354"/>
      <c r="AX2243" s="354"/>
      <c r="AY2243" s="354"/>
      <c r="AZ2243" s="354"/>
      <c r="BA2243" s="354"/>
      <c r="BB2243" s="354"/>
      <c r="BC2243" s="354"/>
      <c r="BD2243" s="354"/>
      <c r="BE2243" s="354"/>
      <c r="BF2243" s="354"/>
      <c r="BG2243" s="354"/>
      <c r="BH2243" s="354"/>
      <c r="BI2243" s="354"/>
      <c r="BJ2243" s="354"/>
      <c r="BK2243" s="354"/>
      <c r="BL2243" s="354"/>
      <c r="BM2243" s="354"/>
      <c r="BN2243" s="354"/>
      <c r="BO2243" s="354"/>
      <c r="BP2243" s="354"/>
      <c r="BQ2243" s="354"/>
      <c r="BR2243" s="354"/>
      <c r="BS2243" s="354"/>
      <c r="BT2243" s="355"/>
      <c r="BU2243" s="324" t="str">
        <f t="shared" si="138"/>
        <v>No disability</v>
      </c>
      <c r="BV2243" s="328" t="str">
        <f t="shared" si="136"/>
        <v>Out</v>
      </c>
      <c r="BW2243" s="329" t="str">
        <f t="shared" si="137"/>
        <v>Out</v>
      </c>
      <c r="BX2243" s="327" t="str">
        <f t="shared" si="139"/>
        <v/>
      </c>
    </row>
    <row r="2244" spans="2:76" x14ac:dyDescent="0.2">
      <c r="B2244" s="137"/>
      <c r="C2244" s="138"/>
      <c r="D2244" s="139" t="s">
        <v>2271</v>
      </c>
      <c r="E2244" s="140"/>
      <c r="F2244" s="140"/>
      <c r="G2244" s="321"/>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322"/>
      <c r="AF2244" s="322"/>
      <c r="AG2244" s="322"/>
      <c r="AH2244" s="322"/>
      <c r="AI2244" s="322"/>
      <c r="AJ2244" s="322"/>
      <c r="AK2244" s="322"/>
      <c r="AL2244" s="322"/>
      <c r="AM2244" s="323"/>
      <c r="AN2244" s="353"/>
      <c r="AO2244" s="354"/>
      <c r="AP2244" s="354"/>
      <c r="AQ2244" s="354"/>
      <c r="AR2244" s="354"/>
      <c r="AS2244" s="354"/>
      <c r="AT2244" s="354"/>
      <c r="AU2244" s="354"/>
      <c r="AV2244" s="354"/>
      <c r="AW2244" s="354"/>
      <c r="AX2244" s="354"/>
      <c r="AY2244" s="354"/>
      <c r="AZ2244" s="354"/>
      <c r="BA2244" s="354"/>
      <c r="BB2244" s="354"/>
      <c r="BC2244" s="354"/>
      <c r="BD2244" s="354"/>
      <c r="BE2244" s="354"/>
      <c r="BF2244" s="354"/>
      <c r="BG2244" s="354"/>
      <c r="BH2244" s="354"/>
      <c r="BI2244" s="354"/>
      <c r="BJ2244" s="354"/>
      <c r="BK2244" s="354"/>
      <c r="BL2244" s="354"/>
      <c r="BM2244" s="354"/>
      <c r="BN2244" s="354"/>
      <c r="BO2244" s="354"/>
      <c r="BP2244" s="354"/>
      <c r="BQ2244" s="354"/>
      <c r="BR2244" s="354"/>
      <c r="BS2244" s="354"/>
      <c r="BT2244" s="355"/>
      <c r="BU2244" s="324" t="str">
        <f t="shared" si="138"/>
        <v>No disability</v>
      </c>
      <c r="BV2244" s="328" t="str">
        <f t="shared" si="136"/>
        <v>Out</v>
      </c>
      <c r="BW2244" s="329" t="str">
        <f t="shared" si="137"/>
        <v>Out</v>
      </c>
      <c r="BX2244" s="327" t="str">
        <f t="shared" si="139"/>
        <v/>
      </c>
    </row>
    <row r="2245" spans="2:76" x14ac:dyDescent="0.2">
      <c r="B2245" s="137"/>
      <c r="C2245" s="138"/>
      <c r="D2245" s="139" t="s">
        <v>2272</v>
      </c>
      <c r="E2245" s="140"/>
      <c r="F2245" s="140"/>
      <c r="G2245" s="321"/>
      <c r="H2245" s="322"/>
      <c r="I2245" s="322"/>
      <c r="J2245" s="322"/>
      <c r="K2245" s="322"/>
      <c r="L2245" s="322"/>
      <c r="M2245" s="322"/>
      <c r="N2245" s="322"/>
      <c r="O2245" s="322"/>
      <c r="P2245" s="322"/>
      <c r="Q2245" s="322"/>
      <c r="R2245" s="322"/>
      <c r="S2245" s="322"/>
      <c r="T2245" s="322"/>
      <c r="U2245" s="322"/>
      <c r="V2245" s="322"/>
      <c r="W2245" s="322"/>
      <c r="X2245" s="322"/>
      <c r="Y2245" s="322"/>
      <c r="Z2245" s="322"/>
      <c r="AA2245" s="322"/>
      <c r="AB2245" s="322"/>
      <c r="AC2245" s="322"/>
      <c r="AD2245" s="322"/>
      <c r="AE2245" s="322"/>
      <c r="AF2245" s="322"/>
      <c r="AG2245" s="322"/>
      <c r="AH2245" s="322"/>
      <c r="AI2245" s="322"/>
      <c r="AJ2245" s="322"/>
      <c r="AK2245" s="322"/>
      <c r="AL2245" s="322"/>
      <c r="AM2245" s="323"/>
      <c r="AN2245" s="353"/>
      <c r="AO2245" s="354"/>
      <c r="AP2245" s="354"/>
      <c r="AQ2245" s="354"/>
      <c r="AR2245" s="354"/>
      <c r="AS2245" s="354"/>
      <c r="AT2245" s="354"/>
      <c r="AU2245" s="354"/>
      <c r="AV2245" s="354"/>
      <c r="AW2245" s="354"/>
      <c r="AX2245" s="354"/>
      <c r="AY2245" s="354"/>
      <c r="AZ2245" s="354"/>
      <c r="BA2245" s="354"/>
      <c r="BB2245" s="354"/>
      <c r="BC2245" s="354"/>
      <c r="BD2245" s="354"/>
      <c r="BE2245" s="354"/>
      <c r="BF2245" s="354"/>
      <c r="BG2245" s="354"/>
      <c r="BH2245" s="354"/>
      <c r="BI2245" s="354"/>
      <c r="BJ2245" s="354"/>
      <c r="BK2245" s="354"/>
      <c r="BL2245" s="354"/>
      <c r="BM2245" s="354"/>
      <c r="BN2245" s="354"/>
      <c r="BO2245" s="354"/>
      <c r="BP2245" s="354"/>
      <c r="BQ2245" s="354"/>
      <c r="BR2245" s="354"/>
      <c r="BS2245" s="354"/>
      <c r="BT2245" s="355"/>
      <c r="BU2245" s="324" t="str">
        <f t="shared" si="138"/>
        <v>No disability</v>
      </c>
      <c r="BV2245" s="328" t="str">
        <f t="shared" si="136"/>
        <v>Out</v>
      </c>
      <c r="BW2245" s="329" t="str">
        <f t="shared" si="137"/>
        <v>Out</v>
      </c>
      <c r="BX2245" s="327" t="str">
        <f t="shared" si="139"/>
        <v/>
      </c>
    </row>
    <row r="2246" spans="2:76" x14ac:dyDescent="0.2">
      <c r="B2246" s="137"/>
      <c r="C2246" s="138"/>
      <c r="D2246" s="139" t="s">
        <v>2273</v>
      </c>
      <c r="E2246" s="140"/>
      <c r="F2246" s="140"/>
      <c r="G2246" s="321"/>
      <c r="H2246" s="322"/>
      <c r="I2246" s="322"/>
      <c r="J2246" s="322"/>
      <c r="K2246" s="322"/>
      <c r="L2246" s="322"/>
      <c r="M2246" s="322"/>
      <c r="N2246" s="322"/>
      <c r="O2246" s="322"/>
      <c r="P2246" s="322"/>
      <c r="Q2246" s="322"/>
      <c r="R2246" s="322"/>
      <c r="S2246" s="322"/>
      <c r="T2246" s="322"/>
      <c r="U2246" s="322"/>
      <c r="V2246" s="322"/>
      <c r="W2246" s="322"/>
      <c r="X2246" s="322"/>
      <c r="Y2246" s="322"/>
      <c r="Z2246" s="322"/>
      <c r="AA2246" s="322"/>
      <c r="AB2246" s="322"/>
      <c r="AC2246" s="322"/>
      <c r="AD2246" s="322"/>
      <c r="AE2246" s="322"/>
      <c r="AF2246" s="322"/>
      <c r="AG2246" s="322"/>
      <c r="AH2246" s="322"/>
      <c r="AI2246" s="322"/>
      <c r="AJ2246" s="322"/>
      <c r="AK2246" s="322"/>
      <c r="AL2246" s="322"/>
      <c r="AM2246" s="323"/>
      <c r="AN2246" s="353"/>
      <c r="AO2246" s="354"/>
      <c r="AP2246" s="354"/>
      <c r="AQ2246" s="354"/>
      <c r="AR2246" s="354"/>
      <c r="AS2246" s="354"/>
      <c r="AT2246" s="354"/>
      <c r="AU2246" s="354"/>
      <c r="AV2246" s="354"/>
      <c r="AW2246" s="354"/>
      <c r="AX2246" s="354"/>
      <c r="AY2246" s="354"/>
      <c r="AZ2246" s="354"/>
      <c r="BA2246" s="354"/>
      <c r="BB2246" s="354"/>
      <c r="BC2246" s="354"/>
      <c r="BD2246" s="354"/>
      <c r="BE2246" s="354"/>
      <c r="BF2246" s="354"/>
      <c r="BG2246" s="354"/>
      <c r="BH2246" s="354"/>
      <c r="BI2246" s="354"/>
      <c r="BJ2246" s="354"/>
      <c r="BK2246" s="354"/>
      <c r="BL2246" s="354"/>
      <c r="BM2246" s="354"/>
      <c r="BN2246" s="354"/>
      <c r="BO2246" s="354"/>
      <c r="BP2246" s="354"/>
      <c r="BQ2246" s="354"/>
      <c r="BR2246" s="354"/>
      <c r="BS2246" s="354"/>
      <c r="BT2246" s="355"/>
      <c r="BU2246" s="324" t="str">
        <f t="shared" si="138"/>
        <v>No disability</v>
      </c>
      <c r="BV2246" s="328" t="str">
        <f t="shared" si="136"/>
        <v>Out</v>
      </c>
      <c r="BW2246" s="329" t="str">
        <f t="shared" si="137"/>
        <v>Out</v>
      </c>
      <c r="BX2246" s="327" t="str">
        <f t="shared" si="139"/>
        <v/>
      </c>
    </row>
    <row r="2247" spans="2:76" x14ac:dyDescent="0.2">
      <c r="B2247" s="137"/>
      <c r="C2247" s="138"/>
      <c r="D2247" s="139" t="s">
        <v>2274</v>
      </c>
      <c r="E2247" s="140"/>
      <c r="F2247" s="140"/>
      <c r="G2247" s="321"/>
      <c r="H2247" s="322"/>
      <c r="I2247" s="322"/>
      <c r="J2247" s="322"/>
      <c r="K2247" s="322"/>
      <c r="L2247" s="322"/>
      <c r="M2247" s="322"/>
      <c r="N2247" s="322"/>
      <c r="O2247" s="322"/>
      <c r="P2247" s="322"/>
      <c r="Q2247" s="322"/>
      <c r="R2247" s="322"/>
      <c r="S2247" s="322"/>
      <c r="T2247" s="322"/>
      <c r="U2247" s="322"/>
      <c r="V2247" s="322"/>
      <c r="W2247" s="322"/>
      <c r="X2247" s="322"/>
      <c r="Y2247" s="322"/>
      <c r="Z2247" s="322"/>
      <c r="AA2247" s="322"/>
      <c r="AB2247" s="322"/>
      <c r="AC2247" s="322"/>
      <c r="AD2247" s="322"/>
      <c r="AE2247" s="322"/>
      <c r="AF2247" s="322"/>
      <c r="AG2247" s="322"/>
      <c r="AH2247" s="322"/>
      <c r="AI2247" s="322"/>
      <c r="AJ2247" s="322"/>
      <c r="AK2247" s="322"/>
      <c r="AL2247" s="322"/>
      <c r="AM2247" s="323"/>
      <c r="AN2247" s="353"/>
      <c r="AO2247" s="354"/>
      <c r="AP2247" s="354"/>
      <c r="AQ2247" s="354"/>
      <c r="AR2247" s="354"/>
      <c r="AS2247" s="354"/>
      <c r="AT2247" s="354"/>
      <c r="AU2247" s="354"/>
      <c r="AV2247" s="354"/>
      <c r="AW2247" s="354"/>
      <c r="AX2247" s="354"/>
      <c r="AY2247" s="354"/>
      <c r="AZ2247" s="354"/>
      <c r="BA2247" s="354"/>
      <c r="BB2247" s="354"/>
      <c r="BC2247" s="354"/>
      <c r="BD2247" s="354"/>
      <c r="BE2247" s="354"/>
      <c r="BF2247" s="354"/>
      <c r="BG2247" s="354"/>
      <c r="BH2247" s="354"/>
      <c r="BI2247" s="354"/>
      <c r="BJ2247" s="354"/>
      <c r="BK2247" s="354"/>
      <c r="BL2247" s="354"/>
      <c r="BM2247" s="354"/>
      <c r="BN2247" s="354"/>
      <c r="BO2247" s="354"/>
      <c r="BP2247" s="354"/>
      <c r="BQ2247" s="354"/>
      <c r="BR2247" s="354"/>
      <c r="BS2247" s="354"/>
      <c r="BT2247" s="355"/>
      <c r="BU2247" s="324" t="str">
        <f t="shared" si="138"/>
        <v>No disability</v>
      </c>
      <c r="BV2247" s="328" t="str">
        <f t="shared" si="136"/>
        <v>Out</v>
      </c>
      <c r="BW2247" s="329" t="str">
        <f t="shared" si="137"/>
        <v>Out</v>
      </c>
      <c r="BX2247" s="327" t="str">
        <f t="shared" si="139"/>
        <v/>
      </c>
    </row>
    <row r="2248" spans="2:76" x14ac:dyDescent="0.2">
      <c r="B2248" s="137"/>
      <c r="C2248" s="138"/>
      <c r="D2248" s="139" t="s">
        <v>2275</v>
      </c>
      <c r="E2248" s="140"/>
      <c r="F2248" s="140"/>
      <c r="G2248" s="321"/>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322"/>
      <c r="AE2248" s="322"/>
      <c r="AF2248" s="322"/>
      <c r="AG2248" s="322"/>
      <c r="AH2248" s="322"/>
      <c r="AI2248" s="322"/>
      <c r="AJ2248" s="322"/>
      <c r="AK2248" s="322"/>
      <c r="AL2248" s="322"/>
      <c r="AM2248" s="323"/>
      <c r="AN2248" s="353"/>
      <c r="AO2248" s="354"/>
      <c r="AP2248" s="354"/>
      <c r="AQ2248" s="354"/>
      <c r="AR2248" s="354"/>
      <c r="AS2248" s="354"/>
      <c r="AT2248" s="354"/>
      <c r="AU2248" s="354"/>
      <c r="AV2248" s="354"/>
      <c r="AW2248" s="354"/>
      <c r="AX2248" s="354"/>
      <c r="AY2248" s="354"/>
      <c r="AZ2248" s="354"/>
      <c r="BA2248" s="354"/>
      <c r="BB2248" s="354"/>
      <c r="BC2248" s="354"/>
      <c r="BD2248" s="354"/>
      <c r="BE2248" s="354"/>
      <c r="BF2248" s="354"/>
      <c r="BG2248" s="354"/>
      <c r="BH2248" s="354"/>
      <c r="BI2248" s="354"/>
      <c r="BJ2248" s="354"/>
      <c r="BK2248" s="354"/>
      <c r="BL2248" s="354"/>
      <c r="BM2248" s="354"/>
      <c r="BN2248" s="354"/>
      <c r="BO2248" s="354"/>
      <c r="BP2248" s="354"/>
      <c r="BQ2248" s="354"/>
      <c r="BR2248" s="354"/>
      <c r="BS2248" s="354"/>
      <c r="BT2248" s="355"/>
      <c r="BU2248" s="324" t="str">
        <f t="shared" si="138"/>
        <v>No disability</v>
      </c>
      <c r="BV2248" s="328" t="str">
        <f t="shared" si="136"/>
        <v>Out</v>
      </c>
      <c r="BW2248" s="329" t="str">
        <f t="shared" si="137"/>
        <v>Out</v>
      </c>
      <c r="BX2248" s="327" t="str">
        <f t="shared" si="139"/>
        <v/>
      </c>
    </row>
    <row r="2249" spans="2:76" x14ac:dyDescent="0.2">
      <c r="B2249" s="137"/>
      <c r="C2249" s="138"/>
      <c r="D2249" s="139" t="s">
        <v>2276</v>
      </c>
      <c r="E2249" s="140"/>
      <c r="F2249" s="140"/>
      <c r="G2249" s="321"/>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322"/>
      <c r="AE2249" s="322"/>
      <c r="AF2249" s="322"/>
      <c r="AG2249" s="322"/>
      <c r="AH2249" s="322"/>
      <c r="AI2249" s="322"/>
      <c r="AJ2249" s="322"/>
      <c r="AK2249" s="322"/>
      <c r="AL2249" s="322"/>
      <c r="AM2249" s="323"/>
      <c r="AN2249" s="353"/>
      <c r="AO2249" s="354"/>
      <c r="AP2249" s="354"/>
      <c r="AQ2249" s="354"/>
      <c r="AR2249" s="354"/>
      <c r="AS2249" s="354"/>
      <c r="AT2249" s="354"/>
      <c r="AU2249" s="354"/>
      <c r="AV2249" s="354"/>
      <c r="AW2249" s="354"/>
      <c r="AX2249" s="354"/>
      <c r="AY2249" s="354"/>
      <c r="AZ2249" s="354"/>
      <c r="BA2249" s="354"/>
      <c r="BB2249" s="354"/>
      <c r="BC2249" s="354"/>
      <c r="BD2249" s="354"/>
      <c r="BE2249" s="354"/>
      <c r="BF2249" s="354"/>
      <c r="BG2249" s="354"/>
      <c r="BH2249" s="354"/>
      <c r="BI2249" s="354"/>
      <c r="BJ2249" s="354"/>
      <c r="BK2249" s="354"/>
      <c r="BL2249" s="354"/>
      <c r="BM2249" s="354"/>
      <c r="BN2249" s="354"/>
      <c r="BO2249" s="354"/>
      <c r="BP2249" s="354"/>
      <c r="BQ2249" s="354"/>
      <c r="BR2249" s="354"/>
      <c r="BS2249" s="354"/>
      <c r="BT2249" s="355"/>
      <c r="BU2249" s="324" t="str">
        <f t="shared" si="138"/>
        <v>No disability</v>
      </c>
      <c r="BV2249" s="328" t="str">
        <f t="shared" si="136"/>
        <v>Out</v>
      </c>
      <c r="BW2249" s="329" t="str">
        <f t="shared" si="137"/>
        <v>Out</v>
      </c>
      <c r="BX2249" s="327" t="str">
        <f t="shared" si="139"/>
        <v/>
      </c>
    </row>
    <row r="2250" spans="2:76" x14ac:dyDescent="0.2">
      <c r="B2250" s="137"/>
      <c r="C2250" s="138"/>
      <c r="D2250" s="139" t="s">
        <v>2277</v>
      </c>
      <c r="E2250" s="140"/>
      <c r="F2250" s="140"/>
      <c r="G2250" s="321"/>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322"/>
      <c r="AE2250" s="322"/>
      <c r="AF2250" s="322"/>
      <c r="AG2250" s="322"/>
      <c r="AH2250" s="322"/>
      <c r="AI2250" s="322"/>
      <c r="AJ2250" s="322"/>
      <c r="AK2250" s="322"/>
      <c r="AL2250" s="322"/>
      <c r="AM2250" s="323"/>
      <c r="AN2250" s="353"/>
      <c r="AO2250" s="354"/>
      <c r="AP2250" s="354"/>
      <c r="AQ2250" s="354"/>
      <c r="AR2250" s="354"/>
      <c r="AS2250" s="354"/>
      <c r="AT2250" s="354"/>
      <c r="AU2250" s="354"/>
      <c r="AV2250" s="354"/>
      <c r="AW2250" s="354"/>
      <c r="AX2250" s="354"/>
      <c r="AY2250" s="354"/>
      <c r="AZ2250" s="354"/>
      <c r="BA2250" s="354"/>
      <c r="BB2250" s="354"/>
      <c r="BC2250" s="354"/>
      <c r="BD2250" s="354"/>
      <c r="BE2250" s="354"/>
      <c r="BF2250" s="354"/>
      <c r="BG2250" s="354"/>
      <c r="BH2250" s="354"/>
      <c r="BI2250" s="354"/>
      <c r="BJ2250" s="354"/>
      <c r="BK2250" s="354"/>
      <c r="BL2250" s="354"/>
      <c r="BM2250" s="354"/>
      <c r="BN2250" s="354"/>
      <c r="BO2250" s="354"/>
      <c r="BP2250" s="354"/>
      <c r="BQ2250" s="354"/>
      <c r="BR2250" s="354"/>
      <c r="BS2250" s="354"/>
      <c r="BT2250" s="355"/>
      <c r="BU2250" s="324" t="str">
        <f t="shared" si="138"/>
        <v>No disability</v>
      </c>
      <c r="BV2250" s="328" t="str">
        <f t="shared" si="136"/>
        <v>Out</v>
      </c>
      <c r="BW2250" s="329" t="str">
        <f t="shared" si="137"/>
        <v>Out</v>
      </c>
      <c r="BX2250" s="327" t="str">
        <f t="shared" si="139"/>
        <v/>
      </c>
    </row>
    <row r="2251" spans="2:76" x14ac:dyDescent="0.2">
      <c r="B2251" s="137"/>
      <c r="C2251" s="138"/>
      <c r="D2251" s="139" t="s">
        <v>2278</v>
      </c>
      <c r="E2251" s="140"/>
      <c r="F2251" s="140"/>
      <c r="G2251" s="321"/>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322"/>
      <c r="AE2251" s="322"/>
      <c r="AF2251" s="322"/>
      <c r="AG2251" s="322"/>
      <c r="AH2251" s="322"/>
      <c r="AI2251" s="322"/>
      <c r="AJ2251" s="322"/>
      <c r="AK2251" s="322"/>
      <c r="AL2251" s="322"/>
      <c r="AM2251" s="323"/>
      <c r="AN2251" s="353"/>
      <c r="AO2251" s="354"/>
      <c r="AP2251" s="354"/>
      <c r="AQ2251" s="354"/>
      <c r="AR2251" s="354"/>
      <c r="AS2251" s="354"/>
      <c r="AT2251" s="354"/>
      <c r="AU2251" s="354"/>
      <c r="AV2251" s="354"/>
      <c r="AW2251" s="354"/>
      <c r="AX2251" s="354"/>
      <c r="AY2251" s="354"/>
      <c r="AZ2251" s="354"/>
      <c r="BA2251" s="354"/>
      <c r="BB2251" s="354"/>
      <c r="BC2251" s="354"/>
      <c r="BD2251" s="354"/>
      <c r="BE2251" s="354"/>
      <c r="BF2251" s="354"/>
      <c r="BG2251" s="354"/>
      <c r="BH2251" s="354"/>
      <c r="BI2251" s="354"/>
      <c r="BJ2251" s="354"/>
      <c r="BK2251" s="354"/>
      <c r="BL2251" s="354"/>
      <c r="BM2251" s="354"/>
      <c r="BN2251" s="354"/>
      <c r="BO2251" s="354"/>
      <c r="BP2251" s="354"/>
      <c r="BQ2251" s="354"/>
      <c r="BR2251" s="354"/>
      <c r="BS2251" s="354"/>
      <c r="BT2251" s="355"/>
      <c r="BU2251" s="324" t="str">
        <f t="shared" si="138"/>
        <v>No disability</v>
      </c>
      <c r="BV2251" s="328" t="str">
        <f t="shared" si="136"/>
        <v>Out</v>
      </c>
      <c r="BW2251" s="329" t="str">
        <f t="shared" si="137"/>
        <v>Out</v>
      </c>
      <c r="BX2251" s="327" t="str">
        <f t="shared" si="139"/>
        <v/>
      </c>
    </row>
    <row r="2252" spans="2:76" x14ac:dyDescent="0.2">
      <c r="B2252" s="137"/>
      <c r="C2252" s="138"/>
      <c r="D2252" s="139" t="s">
        <v>2279</v>
      </c>
      <c r="E2252" s="140"/>
      <c r="F2252" s="140"/>
      <c r="G2252" s="321"/>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322"/>
      <c r="AE2252" s="322"/>
      <c r="AF2252" s="322"/>
      <c r="AG2252" s="322"/>
      <c r="AH2252" s="322"/>
      <c r="AI2252" s="322"/>
      <c r="AJ2252" s="322"/>
      <c r="AK2252" s="322"/>
      <c r="AL2252" s="322"/>
      <c r="AM2252" s="323"/>
      <c r="AN2252" s="353"/>
      <c r="AO2252" s="354"/>
      <c r="AP2252" s="354"/>
      <c r="AQ2252" s="354"/>
      <c r="AR2252" s="354"/>
      <c r="AS2252" s="354"/>
      <c r="AT2252" s="354"/>
      <c r="AU2252" s="354"/>
      <c r="AV2252" s="354"/>
      <c r="AW2252" s="354"/>
      <c r="AX2252" s="354"/>
      <c r="AY2252" s="354"/>
      <c r="AZ2252" s="354"/>
      <c r="BA2252" s="354"/>
      <c r="BB2252" s="354"/>
      <c r="BC2252" s="354"/>
      <c r="BD2252" s="354"/>
      <c r="BE2252" s="354"/>
      <c r="BF2252" s="354"/>
      <c r="BG2252" s="354"/>
      <c r="BH2252" s="354"/>
      <c r="BI2252" s="354"/>
      <c r="BJ2252" s="354"/>
      <c r="BK2252" s="354"/>
      <c r="BL2252" s="354"/>
      <c r="BM2252" s="354"/>
      <c r="BN2252" s="354"/>
      <c r="BO2252" s="354"/>
      <c r="BP2252" s="354"/>
      <c r="BQ2252" s="354"/>
      <c r="BR2252" s="354"/>
      <c r="BS2252" s="354"/>
      <c r="BT2252" s="355"/>
      <c r="BU2252" s="324" t="str">
        <f t="shared" si="138"/>
        <v>No disability</v>
      </c>
      <c r="BV2252" s="328" t="str">
        <f t="shared" si="136"/>
        <v>Out</v>
      </c>
      <c r="BW2252" s="329" t="str">
        <f t="shared" si="137"/>
        <v>Out</v>
      </c>
      <c r="BX2252" s="327" t="str">
        <f t="shared" si="139"/>
        <v/>
      </c>
    </row>
    <row r="2253" spans="2:76" x14ac:dyDescent="0.2">
      <c r="B2253" s="137"/>
      <c r="C2253" s="138"/>
      <c r="D2253" s="139" t="s">
        <v>2280</v>
      </c>
      <c r="E2253" s="140"/>
      <c r="F2253" s="140"/>
      <c r="G2253" s="321"/>
      <c r="H2253" s="322"/>
      <c r="I2253" s="322"/>
      <c r="J2253" s="322"/>
      <c r="K2253" s="322"/>
      <c r="L2253" s="322"/>
      <c r="M2253" s="322"/>
      <c r="N2253" s="322"/>
      <c r="O2253" s="322"/>
      <c r="P2253" s="322"/>
      <c r="Q2253" s="322"/>
      <c r="R2253" s="322"/>
      <c r="S2253" s="322"/>
      <c r="T2253" s="322"/>
      <c r="U2253" s="322"/>
      <c r="V2253" s="322"/>
      <c r="W2253" s="322"/>
      <c r="X2253" s="322"/>
      <c r="Y2253" s="322"/>
      <c r="Z2253" s="322"/>
      <c r="AA2253" s="322"/>
      <c r="AB2253" s="322"/>
      <c r="AC2253" s="322"/>
      <c r="AD2253" s="322"/>
      <c r="AE2253" s="322"/>
      <c r="AF2253" s="322"/>
      <c r="AG2253" s="322"/>
      <c r="AH2253" s="322"/>
      <c r="AI2253" s="322"/>
      <c r="AJ2253" s="322"/>
      <c r="AK2253" s="322"/>
      <c r="AL2253" s="322"/>
      <c r="AM2253" s="323"/>
      <c r="AN2253" s="353"/>
      <c r="AO2253" s="354"/>
      <c r="AP2253" s="354"/>
      <c r="AQ2253" s="354"/>
      <c r="AR2253" s="354"/>
      <c r="AS2253" s="354"/>
      <c r="AT2253" s="354"/>
      <c r="AU2253" s="354"/>
      <c r="AV2253" s="354"/>
      <c r="AW2253" s="354"/>
      <c r="AX2253" s="354"/>
      <c r="AY2253" s="354"/>
      <c r="AZ2253" s="354"/>
      <c r="BA2253" s="354"/>
      <c r="BB2253" s="354"/>
      <c r="BC2253" s="354"/>
      <c r="BD2253" s="354"/>
      <c r="BE2253" s="354"/>
      <c r="BF2253" s="354"/>
      <c r="BG2253" s="354"/>
      <c r="BH2253" s="354"/>
      <c r="BI2253" s="354"/>
      <c r="BJ2253" s="354"/>
      <c r="BK2253" s="354"/>
      <c r="BL2253" s="354"/>
      <c r="BM2253" s="354"/>
      <c r="BN2253" s="354"/>
      <c r="BO2253" s="354"/>
      <c r="BP2253" s="354"/>
      <c r="BQ2253" s="354"/>
      <c r="BR2253" s="354"/>
      <c r="BS2253" s="354"/>
      <c r="BT2253" s="355"/>
      <c r="BU2253" s="324" t="str">
        <f t="shared" si="138"/>
        <v>No disability</v>
      </c>
      <c r="BV2253" s="328" t="str">
        <f t="shared" si="136"/>
        <v>Out</v>
      </c>
      <c r="BW2253" s="329" t="str">
        <f t="shared" si="137"/>
        <v>Out</v>
      </c>
      <c r="BX2253" s="327" t="str">
        <f t="shared" si="139"/>
        <v/>
      </c>
    </row>
    <row r="2254" spans="2:76" x14ac:dyDescent="0.2">
      <c r="B2254" s="137"/>
      <c r="C2254" s="138"/>
      <c r="D2254" s="139" t="s">
        <v>2281</v>
      </c>
      <c r="E2254" s="140"/>
      <c r="F2254" s="140"/>
      <c r="G2254" s="321"/>
      <c r="H2254" s="322"/>
      <c r="I2254" s="322"/>
      <c r="J2254" s="322"/>
      <c r="K2254" s="322"/>
      <c r="L2254" s="322"/>
      <c r="M2254" s="322"/>
      <c r="N2254" s="322"/>
      <c r="O2254" s="322"/>
      <c r="P2254" s="322"/>
      <c r="Q2254" s="322"/>
      <c r="R2254" s="322"/>
      <c r="S2254" s="322"/>
      <c r="T2254" s="322"/>
      <c r="U2254" s="322"/>
      <c r="V2254" s="322"/>
      <c r="W2254" s="322"/>
      <c r="X2254" s="322"/>
      <c r="Y2254" s="322"/>
      <c r="Z2254" s="322"/>
      <c r="AA2254" s="322"/>
      <c r="AB2254" s="322"/>
      <c r="AC2254" s="322"/>
      <c r="AD2254" s="322"/>
      <c r="AE2254" s="322"/>
      <c r="AF2254" s="322"/>
      <c r="AG2254" s="322"/>
      <c r="AH2254" s="322"/>
      <c r="AI2254" s="322"/>
      <c r="AJ2254" s="322"/>
      <c r="AK2254" s="322"/>
      <c r="AL2254" s="322"/>
      <c r="AM2254" s="323"/>
      <c r="AN2254" s="353"/>
      <c r="AO2254" s="354"/>
      <c r="AP2254" s="354"/>
      <c r="AQ2254" s="354"/>
      <c r="AR2254" s="354"/>
      <c r="AS2254" s="354"/>
      <c r="AT2254" s="354"/>
      <c r="AU2254" s="354"/>
      <c r="AV2254" s="354"/>
      <c r="AW2254" s="354"/>
      <c r="AX2254" s="354"/>
      <c r="AY2254" s="354"/>
      <c r="AZ2254" s="354"/>
      <c r="BA2254" s="354"/>
      <c r="BB2254" s="354"/>
      <c r="BC2254" s="354"/>
      <c r="BD2254" s="354"/>
      <c r="BE2254" s="354"/>
      <c r="BF2254" s="354"/>
      <c r="BG2254" s="354"/>
      <c r="BH2254" s="354"/>
      <c r="BI2254" s="354"/>
      <c r="BJ2254" s="354"/>
      <c r="BK2254" s="354"/>
      <c r="BL2254" s="354"/>
      <c r="BM2254" s="354"/>
      <c r="BN2254" s="354"/>
      <c r="BO2254" s="354"/>
      <c r="BP2254" s="354"/>
      <c r="BQ2254" s="354"/>
      <c r="BR2254" s="354"/>
      <c r="BS2254" s="354"/>
      <c r="BT2254" s="355"/>
      <c r="BU2254" s="324" t="str">
        <f t="shared" si="138"/>
        <v>No disability</v>
      </c>
      <c r="BV2254" s="328" t="str">
        <f t="shared" si="136"/>
        <v>Out</v>
      </c>
      <c r="BW2254" s="329" t="str">
        <f t="shared" si="137"/>
        <v>Out</v>
      </c>
      <c r="BX2254" s="327" t="str">
        <f t="shared" si="139"/>
        <v/>
      </c>
    </row>
    <row r="2255" spans="2:76" x14ac:dyDescent="0.2">
      <c r="B2255" s="137"/>
      <c r="C2255" s="138"/>
      <c r="D2255" s="139" t="s">
        <v>2282</v>
      </c>
      <c r="E2255" s="140"/>
      <c r="F2255" s="140"/>
      <c r="G2255" s="321"/>
      <c r="H2255" s="322"/>
      <c r="I2255" s="322"/>
      <c r="J2255" s="322"/>
      <c r="K2255" s="322"/>
      <c r="L2255" s="322"/>
      <c r="M2255" s="322"/>
      <c r="N2255" s="322"/>
      <c r="O2255" s="322"/>
      <c r="P2255" s="322"/>
      <c r="Q2255" s="322"/>
      <c r="R2255" s="322"/>
      <c r="S2255" s="322"/>
      <c r="T2255" s="322"/>
      <c r="U2255" s="322"/>
      <c r="V2255" s="322"/>
      <c r="W2255" s="322"/>
      <c r="X2255" s="322"/>
      <c r="Y2255" s="322"/>
      <c r="Z2255" s="322"/>
      <c r="AA2255" s="322"/>
      <c r="AB2255" s="322"/>
      <c r="AC2255" s="322"/>
      <c r="AD2255" s="322"/>
      <c r="AE2255" s="322"/>
      <c r="AF2255" s="322"/>
      <c r="AG2255" s="322"/>
      <c r="AH2255" s="322"/>
      <c r="AI2255" s="322"/>
      <c r="AJ2255" s="322"/>
      <c r="AK2255" s="322"/>
      <c r="AL2255" s="322"/>
      <c r="AM2255" s="323"/>
      <c r="AN2255" s="353"/>
      <c r="AO2255" s="354"/>
      <c r="AP2255" s="354"/>
      <c r="AQ2255" s="354"/>
      <c r="AR2255" s="354"/>
      <c r="AS2255" s="354"/>
      <c r="AT2255" s="354"/>
      <c r="AU2255" s="354"/>
      <c r="AV2255" s="354"/>
      <c r="AW2255" s="354"/>
      <c r="AX2255" s="354"/>
      <c r="AY2255" s="354"/>
      <c r="AZ2255" s="354"/>
      <c r="BA2255" s="354"/>
      <c r="BB2255" s="354"/>
      <c r="BC2255" s="354"/>
      <c r="BD2255" s="354"/>
      <c r="BE2255" s="354"/>
      <c r="BF2255" s="354"/>
      <c r="BG2255" s="354"/>
      <c r="BH2255" s="354"/>
      <c r="BI2255" s="354"/>
      <c r="BJ2255" s="354"/>
      <c r="BK2255" s="354"/>
      <c r="BL2255" s="354"/>
      <c r="BM2255" s="354"/>
      <c r="BN2255" s="354"/>
      <c r="BO2255" s="354"/>
      <c r="BP2255" s="354"/>
      <c r="BQ2255" s="354"/>
      <c r="BR2255" s="354"/>
      <c r="BS2255" s="354"/>
      <c r="BT2255" s="355"/>
      <c r="BU2255" s="324" t="str">
        <f t="shared" si="138"/>
        <v>No disability</v>
      </c>
      <c r="BV2255" s="328" t="str">
        <f t="shared" si="136"/>
        <v>Out</v>
      </c>
      <c r="BW2255" s="329" t="str">
        <f t="shared" si="137"/>
        <v>Out</v>
      </c>
      <c r="BX2255" s="327" t="str">
        <f t="shared" si="139"/>
        <v/>
      </c>
    </row>
    <row r="2256" spans="2:76" x14ac:dyDescent="0.2">
      <c r="B2256" s="137"/>
      <c r="C2256" s="138"/>
      <c r="D2256" s="139" t="s">
        <v>2283</v>
      </c>
      <c r="E2256" s="140"/>
      <c r="F2256" s="140"/>
      <c r="G2256" s="321"/>
      <c r="H2256" s="322"/>
      <c r="I2256" s="322"/>
      <c r="J2256" s="322"/>
      <c r="K2256" s="322"/>
      <c r="L2256" s="322"/>
      <c r="M2256" s="322"/>
      <c r="N2256" s="322"/>
      <c r="O2256" s="322"/>
      <c r="P2256" s="322"/>
      <c r="Q2256" s="322"/>
      <c r="R2256" s="322"/>
      <c r="S2256" s="322"/>
      <c r="T2256" s="322"/>
      <c r="U2256" s="322"/>
      <c r="V2256" s="322"/>
      <c r="W2256" s="322"/>
      <c r="X2256" s="322"/>
      <c r="Y2256" s="322"/>
      <c r="Z2256" s="322"/>
      <c r="AA2256" s="322"/>
      <c r="AB2256" s="322"/>
      <c r="AC2256" s="322"/>
      <c r="AD2256" s="322"/>
      <c r="AE2256" s="322"/>
      <c r="AF2256" s="322"/>
      <c r="AG2256" s="322"/>
      <c r="AH2256" s="322"/>
      <c r="AI2256" s="322"/>
      <c r="AJ2256" s="322"/>
      <c r="AK2256" s="322"/>
      <c r="AL2256" s="322"/>
      <c r="AM2256" s="323"/>
      <c r="AN2256" s="353"/>
      <c r="AO2256" s="354"/>
      <c r="AP2256" s="354"/>
      <c r="AQ2256" s="354"/>
      <c r="AR2256" s="354"/>
      <c r="AS2256" s="354"/>
      <c r="AT2256" s="354"/>
      <c r="AU2256" s="354"/>
      <c r="AV2256" s="354"/>
      <c r="AW2256" s="354"/>
      <c r="AX2256" s="354"/>
      <c r="AY2256" s="354"/>
      <c r="AZ2256" s="354"/>
      <c r="BA2256" s="354"/>
      <c r="BB2256" s="354"/>
      <c r="BC2256" s="354"/>
      <c r="BD2256" s="354"/>
      <c r="BE2256" s="354"/>
      <c r="BF2256" s="354"/>
      <c r="BG2256" s="354"/>
      <c r="BH2256" s="354"/>
      <c r="BI2256" s="354"/>
      <c r="BJ2256" s="354"/>
      <c r="BK2256" s="354"/>
      <c r="BL2256" s="354"/>
      <c r="BM2256" s="354"/>
      <c r="BN2256" s="354"/>
      <c r="BO2256" s="354"/>
      <c r="BP2256" s="354"/>
      <c r="BQ2256" s="354"/>
      <c r="BR2256" s="354"/>
      <c r="BS2256" s="354"/>
      <c r="BT2256" s="355"/>
      <c r="BU2256" s="324" t="str">
        <f t="shared" si="138"/>
        <v>No disability</v>
      </c>
      <c r="BV2256" s="328" t="str">
        <f t="shared" si="136"/>
        <v>Out</v>
      </c>
      <c r="BW2256" s="329" t="str">
        <f t="shared" si="137"/>
        <v>Out</v>
      </c>
      <c r="BX2256" s="327" t="str">
        <f t="shared" si="139"/>
        <v/>
      </c>
    </row>
    <row r="2257" spans="2:76" x14ac:dyDescent="0.2">
      <c r="B2257" s="137"/>
      <c r="C2257" s="138"/>
      <c r="D2257" s="139" t="s">
        <v>2284</v>
      </c>
      <c r="E2257" s="140"/>
      <c r="F2257" s="140"/>
      <c r="G2257" s="321"/>
      <c r="H2257" s="322"/>
      <c r="I2257" s="322"/>
      <c r="J2257" s="322"/>
      <c r="K2257" s="322"/>
      <c r="L2257" s="322"/>
      <c r="M2257" s="322"/>
      <c r="N2257" s="322"/>
      <c r="O2257" s="322"/>
      <c r="P2257" s="322"/>
      <c r="Q2257" s="322"/>
      <c r="R2257" s="322"/>
      <c r="S2257" s="322"/>
      <c r="T2257" s="322"/>
      <c r="U2257" s="322"/>
      <c r="V2257" s="322"/>
      <c r="W2257" s="322"/>
      <c r="X2257" s="322"/>
      <c r="Y2257" s="322"/>
      <c r="Z2257" s="322"/>
      <c r="AA2257" s="322"/>
      <c r="AB2257" s="322"/>
      <c r="AC2257" s="322"/>
      <c r="AD2257" s="322"/>
      <c r="AE2257" s="322"/>
      <c r="AF2257" s="322"/>
      <c r="AG2257" s="322"/>
      <c r="AH2257" s="322"/>
      <c r="AI2257" s="322"/>
      <c r="AJ2257" s="322"/>
      <c r="AK2257" s="322"/>
      <c r="AL2257" s="322"/>
      <c r="AM2257" s="323"/>
      <c r="AN2257" s="353"/>
      <c r="AO2257" s="354"/>
      <c r="AP2257" s="354"/>
      <c r="AQ2257" s="354"/>
      <c r="AR2257" s="354"/>
      <c r="AS2257" s="354"/>
      <c r="AT2257" s="354"/>
      <c r="AU2257" s="354"/>
      <c r="AV2257" s="354"/>
      <c r="AW2257" s="354"/>
      <c r="AX2257" s="354"/>
      <c r="AY2257" s="354"/>
      <c r="AZ2257" s="354"/>
      <c r="BA2257" s="354"/>
      <c r="BB2257" s="354"/>
      <c r="BC2257" s="354"/>
      <c r="BD2257" s="354"/>
      <c r="BE2257" s="354"/>
      <c r="BF2257" s="354"/>
      <c r="BG2257" s="354"/>
      <c r="BH2257" s="354"/>
      <c r="BI2257" s="354"/>
      <c r="BJ2257" s="354"/>
      <c r="BK2257" s="354"/>
      <c r="BL2257" s="354"/>
      <c r="BM2257" s="354"/>
      <c r="BN2257" s="354"/>
      <c r="BO2257" s="354"/>
      <c r="BP2257" s="354"/>
      <c r="BQ2257" s="354"/>
      <c r="BR2257" s="354"/>
      <c r="BS2257" s="354"/>
      <c r="BT2257" s="355"/>
      <c r="BU2257" s="324" t="str">
        <f t="shared" si="138"/>
        <v>No disability</v>
      </c>
      <c r="BV2257" s="328" t="str">
        <f t="shared" si="136"/>
        <v>Out</v>
      </c>
      <c r="BW2257" s="329" t="str">
        <f t="shared" si="137"/>
        <v>Out</v>
      </c>
      <c r="BX2257" s="327" t="str">
        <f t="shared" si="139"/>
        <v/>
      </c>
    </row>
    <row r="2258" spans="2:76" x14ac:dyDescent="0.2">
      <c r="B2258" s="137"/>
      <c r="C2258" s="138"/>
      <c r="D2258" s="139" t="s">
        <v>2285</v>
      </c>
      <c r="E2258" s="140"/>
      <c r="F2258" s="140"/>
      <c r="G2258" s="321"/>
      <c r="H2258" s="322"/>
      <c r="I2258" s="322"/>
      <c r="J2258" s="322"/>
      <c r="K2258" s="322"/>
      <c r="L2258" s="322"/>
      <c r="M2258" s="322"/>
      <c r="N2258" s="322"/>
      <c r="O2258" s="322"/>
      <c r="P2258" s="322"/>
      <c r="Q2258" s="322"/>
      <c r="R2258" s="322"/>
      <c r="S2258" s="322"/>
      <c r="T2258" s="322"/>
      <c r="U2258" s="322"/>
      <c r="V2258" s="322"/>
      <c r="W2258" s="322"/>
      <c r="X2258" s="322"/>
      <c r="Y2258" s="322"/>
      <c r="Z2258" s="322"/>
      <c r="AA2258" s="322"/>
      <c r="AB2258" s="322"/>
      <c r="AC2258" s="322"/>
      <c r="AD2258" s="322"/>
      <c r="AE2258" s="322"/>
      <c r="AF2258" s="322"/>
      <c r="AG2258" s="322"/>
      <c r="AH2258" s="322"/>
      <c r="AI2258" s="322"/>
      <c r="AJ2258" s="322"/>
      <c r="AK2258" s="322"/>
      <c r="AL2258" s="322"/>
      <c r="AM2258" s="323"/>
      <c r="AN2258" s="353"/>
      <c r="AO2258" s="354"/>
      <c r="AP2258" s="354"/>
      <c r="AQ2258" s="354"/>
      <c r="AR2258" s="354"/>
      <c r="AS2258" s="354"/>
      <c r="AT2258" s="354"/>
      <c r="AU2258" s="354"/>
      <c r="AV2258" s="354"/>
      <c r="AW2258" s="354"/>
      <c r="AX2258" s="354"/>
      <c r="AY2258" s="354"/>
      <c r="AZ2258" s="354"/>
      <c r="BA2258" s="354"/>
      <c r="BB2258" s="354"/>
      <c r="BC2258" s="354"/>
      <c r="BD2258" s="354"/>
      <c r="BE2258" s="354"/>
      <c r="BF2258" s="354"/>
      <c r="BG2258" s="354"/>
      <c r="BH2258" s="354"/>
      <c r="BI2258" s="354"/>
      <c r="BJ2258" s="354"/>
      <c r="BK2258" s="354"/>
      <c r="BL2258" s="354"/>
      <c r="BM2258" s="354"/>
      <c r="BN2258" s="354"/>
      <c r="BO2258" s="354"/>
      <c r="BP2258" s="354"/>
      <c r="BQ2258" s="354"/>
      <c r="BR2258" s="354"/>
      <c r="BS2258" s="354"/>
      <c r="BT2258" s="355"/>
      <c r="BU2258" s="324" t="str">
        <f t="shared" si="138"/>
        <v>No disability</v>
      </c>
      <c r="BV2258" s="328" t="str">
        <f t="shared" si="136"/>
        <v>Out</v>
      </c>
      <c r="BW2258" s="329" t="str">
        <f t="shared" si="137"/>
        <v>Out</v>
      </c>
      <c r="BX2258" s="327" t="str">
        <f t="shared" si="139"/>
        <v/>
      </c>
    </row>
    <row r="2259" spans="2:76" x14ac:dyDescent="0.2">
      <c r="B2259" s="137"/>
      <c r="C2259" s="138"/>
      <c r="D2259" s="139" t="s">
        <v>2286</v>
      </c>
      <c r="E2259" s="140"/>
      <c r="F2259" s="140"/>
      <c r="G2259" s="321"/>
      <c r="H2259" s="322"/>
      <c r="I2259" s="322"/>
      <c r="J2259" s="322"/>
      <c r="K2259" s="322"/>
      <c r="L2259" s="322"/>
      <c r="M2259" s="322"/>
      <c r="N2259" s="322"/>
      <c r="O2259" s="322"/>
      <c r="P2259" s="322"/>
      <c r="Q2259" s="322"/>
      <c r="R2259" s="322"/>
      <c r="S2259" s="322"/>
      <c r="T2259" s="322"/>
      <c r="U2259" s="322"/>
      <c r="V2259" s="322"/>
      <c r="W2259" s="322"/>
      <c r="X2259" s="322"/>
      <c r="Y2259" s="322"/>
      <c r="Z2259" s="322"/>
      <c r="AA2259" s="322"/>
      <c r="AB2259" s="322"/>
      <c r="AC2259" s="322"/>
      <c r="AD2259" s="322"/>
      <c r="AE2259" s="322"/>
      <c r="AF2259" s="322"/>
      <c r="AG2259" s="322"/>
      <c r="AH2259" s="322"/>
      <c r="AI2259" s="322"/>
      <c r="AJ2259" s="322"/>
      <c r="AK2259" s="322"/>
      <c r="AL2259" s="322"/>
      <c r="AM2259" s="323"/>
      <c r="AN2259" s="353"/>
      <c r="AO2259" s="354"/>
      <c r="AP2259" s="354"/>
      <c r="AQ2259" s="354"/>
      <c r="AR2259" s="354"/>
      <c r="AS2259" s="354"/>
      <c r="AT2259" s="354"/>
      <c r="AU2259" s="354"/>
      <c r="AV2259" s="354"/>
      <c r="AW2259" s="354"/>
      <c r="AX2259" s="354"/>
      <c r="AY2259" s="354"/>
      <c r="AZ2259" s="354"/>
      <c r="BA2259" s="354"/>
      <c r="BB2259" s="354"/>
      <c r="BC2259" s="354"/>
      <c r="BD2259" s="354"/>
      <c r="BE2259" s="354"/>
      <c r="BF2259" s="354"/>
      <c r="BG2259" s="354"/>
      <c r="BH2259" s="354"/>
      <c r="BI2259" s="354"/>
      <c r="BJ2259" s="354"/>
      <c r="BK2259" s="354"/>
      <c r="BL2259" s="354"/>
      <c r="BM2259" s="354"/>
      <c r="BN2259" s="354"/>
      <c r="BO2259" s="354"/>
      <c r="BP2259" s="354"/>
      <c r="BQ2259" s="354"/>
      <c r="BR2259" s="354"/>
      <c r="BS2259" s="354"/>
      <c r="BT2259" s="355"/>
      <c r="BU2259" s="324" t="str">
        <f t="shared" si="138"/>
        <v>No disability</v>
      </c>
      <c r="BV2259" s="328" t="str">
        <f t="shared" si="136"/>
        <v>Out</v>
      </c>
      <c r="BW2259" s="329" t="str">
        <f t="shared" si="137"/>
        <v>Out</v>
      </c>
      <c r="BX2259" s="327" t="str">
        <f t="shared" si="139"/>
        <v/>
      </c>
    </row>
    <row r="2260" spans="2:76" x14ac:dyDescent="0.2">
      <c r="B2260" s="137"/>
      <c r="C2260" s="138"/>
      <c r="D2260" s="139" t="s">
        <v>2287</v>
      </c>
      <c r="E2260" s="140"/>
      <c r="F2260" s="140"/>
      <c r="G2260" s="321"/>
      <c r="H2260" s="322"/>
      <c r="I2260" s="322"/>
      <c r="J2260" s="322"/>
      <c r="K2260" s="322"/>
      <c r="L2260" s="322"/>
      <c r="M2260" s="322"/>
      <c r="N2260" s="322"/>
      <c r="O2260" s="322"/>
      <c r="P2260" s="322"/>
      <c r="Q2260" s="322"/>
      <c r="R2260" s="322"/>
      <c r="S2260" s="322"/>
      <c r="T2260" s="322"/>
      <c r="U2260" s="322"/>
      <c r="V2260" s="322"/>
      <c r="W2260" s="322"/>
      <c r="X2260" s="322"/>
      <c r="Y2260" s="322"/>
      <c r="Z2260" s="322"/>
      <c r="AA2260" s="322"/>
      <c r="AB2260" s="322"/>
      <c r="AC2260" s="322"/>
      <c r="AD2260" s="322"/>
      <c r="AE2260" s="322"/>
      <c r="AF2260" s="322"/>
      <c r="AG2260" s="322"/>
      <c r="AH2260" s="322"/>
      <c r="AI2260" s="322"/>
      <c r="AJ2260" s="322"/>
      <c r="AK2260" s="322"/>
      <c r="AL2260" s="322"/>
      <c r="AM2260" s="323"/>
      <c r="AN2260" s="353"/>
      <c r="AO2260" s="354"/>
      <c r="AP2260" s="354"/>
      <c r="AQ2260" s="354"/>
      <c r="AR2260" s="354"/>
      <c r="AS2260" s="354"/>
      <c r="AT2260" s="354"/>
      <c r="AU2260" s="354"/>
      <c r="AV2260" s="354"/>
      <c r="AW2260" s="354"/>
      <c r="AX2260" s="354"/>
      <c r="AY2260" s="354"/>
      <c r="AZ2260" s="354"/>
      <c r="BA2260" s="354"/>
      <c r="BB2260" s="354"/>
      <c r="BC2260" s="354"/>
      <c r="BD2260" s="354"/>
      <c r="BE2260" s="354"/>
      <c r="BF2260" s="354"/>
      <c r="BG2260" s="354"/>
      <c r="BH2260" s="354"/>
      <c r="BI2260" s="354"/>
      <c r="BJ2260" s="354"/>
      <c r="BK2260" s="354"/>
      <c r="BL2260" s="354"/>
      <c r="BM2260" s="354"/>
      <c r="BN2260" s="354"/>
      <c r="BO2260" s="354"/>
      <c r="BP2260" s="354"/>
      <c r="BQ2260" s="354"/>
      <c r="BR2260" s="354"/>
      <c r="BS2260" s="354"/>
      <c r="BT2260" s="355"/>
      <c r="BU2260" s="324" t="str">
        <f t="shared" si="138"/>
        <v>No disability</v>
      </c>
      <c r="BV2260" s="328" t="str">
        <f t="shared" si="136"/>
        <v>Out</v>
      </c>
      <c r="BW2260" s="329" t="str">
        <f t="shared" si="137"/>
        <v>Out</v>
      </c>
      <c r="BX2260" s="327" t="str">
        <f t="shared" si="139"/>
        <v/>
      </c>
    </row>
    <row r="2261" spans="2:76" x14ac:dyDescent="0.2">
      <c r="B2261" s="137"/>
      <c r="C2261" s="138"/>
      <c r="D2261" s="139" t="s">
        <v>2288</v>
      </c>
      <c r="E2261" s="140"/>
      <c r="F2261" s="140"/>
      <c r="G2261" s="321"/>
      <c r="H2261" s="322"/>
      <c r="I2261" s="322"/>
      <c r="J2261" s="322"/>
      <c r="K2261" s="322"/>
      <c r="L2261" s="322"/>
      <c r="M2261" s="322"/>
      <c r="N2261" s="322"/>
      <c r="O2261" s="322"/>
      <c r="P2261" s="322"/>
      <c r="Q2261" s="322"/>
      <c r="R2261" s="322"/>
      <c r="S2261" s="322"/>
      <c r="T2261" s="322"/>
      <c r="U2261" s="322"/>
      <c r="V2261" s="322"/>
      <c r="W2261" s="322"/>
      <c r="X2261" s="322"/>
      <c r="Y2261" s="322"/>
      <c r="Z2261" s="322"/>
      <c r="AA2261" s="322"/>
      <c r="AB2261" s="322"/>
      <c r="AC2261" s="322"/>
      <c r="AD2261" s="322"/>
      <c r="AE2261" s="322"/>
      <c r="AF2261" s="322"/>
      <c r="AG2261" s="322"/>
      <c r="AH2261" s="322"/>
      <c r="AI2261" s="322"/>
      <c r="AJ2261" s="322"/>
      <c r="AK2261" s="322"/>
      <c r="AL2261" s="322"/>
      <c r="AM2261" s="323"/>
      <c r="AN2261" s="353"/>
      <c r="AO2261" s="354"/>
      <c r="AP2261" s="354"/>
      <c r="AQ2261" s="354"/>
      <c r="AR2261" s="354"/>
      <c r="AS2261" s="354"/>
      <c r="AT2261" s="354"/>
      <c r="AU2261" s="354"/>
      <c r="AV2261" s="354"/>
      <c r="AW2261" s="354"/>
      <c r="AX2261" s="354"/>
      <c r="AY2261" s="354"/>
      <c r="AZ2261" s="354"/>
      <c r="BA2261" s="354"/>
      <c r="BB2261" s="354"/>
      <c r="BC2261" s="354"/>
      <c r="BD2261" s="354"/>
      <c r="BE2261" s="354"/>
      <c r="BF2261" s="354"/>
      <c r="BG2261" s="354"/>
      <c r="BH2261" s="354"/>
      <c r="BI2261" s="354"/>
      <c r="BJ2261" s="354"/>
      <c r="BK2261" s="354"/>
      <c r="BL2261" s="354"/>
      <c r="BM2261" s="354"/>
      <c r="BN2261" s="354"/>
      <c r="BO2261" s="354"/>
      <c r="BP2261" s="354"/>
      <c r="BQ2261" s="354"/>
      <c r="BR2261" s="354"/>
      <c r="BS2261" s="354"/>
      <c r="BT2261" s="355"/>
      <c r="BU2261" s="324" t="str">
        <f t="shared" si="138"/>
        <v>No disability</v>
      </c>
      <c r="BV2261" s="328" t="str">
        <f t="shared" si="136"/>
        <v>Out</v>
      </c>
      <c r="BW2261" s="329" t="str">
        <f t="shared" si="137"/>
        <v>Out</v>
      </c>
      <c r="BX2261" s="327" t="str">
        <f t="shared" si="139"/>
        <v/>
      </c>
    </row>
    <row r="2262" spans="2:76" x14ac:dyDescent="0.2">
      <c r="B2262" s="137"/>
      <c r="C2262" s="138"/>
      <c r="D2262" s="139" t="s">
        <v>2289</v>
      </c>
      <c r="E2262" s="140"/>
      <c r="F2262" s="140"/>
      <c r="G2262" s="321"/>
      <c r="H2262" s="322"/>
      <c r="I2262" s="322"/>
      <c r="J2262" s="322"/>
      <c r="K2262" s="322"/>
      <c r="L2262" s="322"/>
      <c r="M2262" s="322"/>
      <c r="N2262" s="322"/>
      <c r="O2262" s="322"/>
      <c r="P2262" s="322"/>
      <c r="Q2262" s="322"/>
      <c r="R2262" s="322"/>
      <c r="S2262" s="322"/>
      <c r="T2262" s="322"/>
      <c r="U2262" s="322"/>
      <c r="V2262" s="322"/>
      <c r="W2262" s="322"/>
      <c r="X2262" s="322"/>
      <c r="Y2262" s="322"/>
      <c r="Z2262" s="322"/>
      <c r="AA2262" s="322"/>
      <c r="AB2262" s="322"/>
      <c r="AC2262" s="322"/>
      <c r="AD2262" s="322"/>
      <c r="AE2262" s="322"/>
      <c r="AF2262" s="322"/>
      <c r="AG2262" s="322"/>
      <c r="AH2262" s="322"/>
      <c r="AI2262" s="322"/>
      <c r="AJ2262" s="322"/>
      <c r="AK2262" s="322"/>
      <c r="AL2262" s="322"/>
      <c r="AM2262" s="323"/>
      <c r="AN2262" s="353"/>
      <c r="AO2262" s="354"/>
      <c r="AP2262" s="354"/>
      <c r="AQ2262" s="354"/>
      <c r="AR2262" s="354"/>
      <c r="AS2262" s="354"/>
      <c r="AT2262" s="354"/>
      <c r="AU2262" s="354"/>
      <c r="AV2262" s="354"/>
      <c r="AW2262" s="354"/>
      <c r="AX2262" s="354"/>
      <c r="AY2262" s="354"/>
      <c r="AZ2262" s="354"/>
      <c r="BA2262" s="354"/>
      <c r="BB2262" s="354"/>
      <c r="BC2262" s="354"/>
      <c r="BD2262" s="354"/>
      <c r="BE2262" s="354"/>
      <c r="BF2262" s="354"/>
      <c r="BG2262" s="354"/>
      <c r="BH2262" s="354"/>
      <c r="BI2262" s="354"/>
      <c r="BJ2262" s="354"/>
      <c r="BK2262" s="354"/>
      <c r="BL2262" s="354"/>
      <c r="BM2262" s="354"/>
      <c r="BN2262" s="354"/>
      <c r="BO2262" s="354"/>
      <c r="BP2262" s="354"/>
      <c r="BQ2262" s="354"/>
      <c r="BR2262" s="354"/>
      <c r="BS2262" s="354"/>
      <c r="BT2262" s="355"/>
      <c r="BU2262" s="324" t="str">
        <f t="shared" si="138"/>
        <v>No disability</v>
      </c>
      <c r="BV2262" s="328" t="str">
        <f t="shared" si="136"/>
        <v>Out</v>
      </c>
      <c r="BW2262" s="329" t="str">
        <f t="shared" si="137"/>
        <v>Out</v>
      </c>
      <c r="BX2262" s="327" t="str">
        <f t="shared" si="139"/>
        <v/>
      </c>
    </row>
    <row r="2263" spans="2:76" x14ac:dyDescent="0.2">
      <c r="B2263" s="137"/>
      <c r="C2263" s="138"/>
      <c r="D2263" s="139" t="s">
        <v>2290</v>
      </c>
      <c r="E2263" s="140"/>
      <c r="F2263" s="140"/>
      <c r="G2263" s="321"/>
      <c r="H2263" s="322"/>
      <c r="I2263" s="322"/>
      <c r="J2263" s="322"/>
      <c r="K2263" s="322"/>
      <c r="L2263" s="322"/>
      <c r="M2263" s="322"/>
      <c r="N2263" s="322"/>
      <c r="O2263" s="322"/>
      <c r="P2263" s="322"/>
      <c r="Q2263" s="322"/>
      <c r="R2263" s="322"/>
      <c r="S2263" s="322"/>
      <c r="T2263" s="322"/>
      <c r="U2263" s="322"/>
      <c r="V2263" s="322"/>
      <c r="W2263" s="322"/>
      <c r="X2263" s="322"/>
      <c r="Y2263" s="322"/>
      <c r="Z2263" s="322"/>
      <c r="AA2263" s="322"/>
      <c r="AB2263" s="322"/>
      <c r="AC2263" s="322"/>
      <c r="AD2263" s="322"/>
      <c r="AE2263" s="322"/>
      <c r="AF2263" s="322"/>
      <c r="AG2263" s="322"/>
      <c r="AH2263" s="322"/>
      <c r="AI2263" s="322"/>
      <c r="AJ2263" s="322"/>
      <c r="AK2263" s="322"/>
      <c r="AL2263" s="322"/>
      <c r="AM2263" s="323"/>
      <c r="AN2263" s="353"/>
      <c r="AO2263" s="354"/>
      <c r="AP2263" s="354"/>
      <c r="AQ2263" s="354"/>
      <c r="AR2263" s="354"/>
      <c r="AS2263" s="354"/>
      <c r="AT2263" s="354"/>
      <c r="AU2263" s="354"/>
      <c r="AV2263" s="354"/>
      <c r="AW2263" s="354"/>
      <c r="AX2263" s="354"/>
      <c r="AY2263" s="354"/>
      <c r="AZ2263" s="354"/>
      <c r="BA2263" s="354"/>
      <c r="BB2263" s="354"/>
      <c r="BC2263" s="354"/>
      <c r="BD2263" s="354"/>
      <c r="BE2263" s="354"/>
      <c r="BF2263" s="354"/>
      <c r="BG2263" s="354"/>
      <c r="BH2263" s="354"/>
      <c r="BI2263" s="354"/>
      <c r="BJ2263" s="354"/>
      <c r="BK2263" s="354"/>
      <c r="BL2263" s="354"/>
      <c r="BM2263" s="354"/>
      <c r="BN2263" s="354"/>
      <c r="BO2263" s="354"/>
      <c r="BP2263" s="354"/>
      <c r="BQ2263" s="354"/>
      <c r="BR2263" s="354"/>
      <c r="BS2263" s="354"/>
      <c r="BT2263" s="355"/>
      <c r="BU2263" s="324" t="str">
        <f t="shared" si="138"/>
        <v>No disability</v>
      </c>
      <c r="BV2263" s="328" t="str">
        <f t="shared" si="136"/>
        <v>Out</v>
      </c>
      <c r="BW2263" s="329" t="str">
        <f t="shared" si="137"/>
        <v>Out</v>
      </c>
      <c r="BX2263" s="327" t="str">
        <f t="shared" si="139"/>
        <v/>
      </c>
    </row>
    <row r="2264" spans="2:76" x14ac:dyDescent="0.2">
      <c r="B2264" s="137"/>
      <c r="C2264" s="138"/>
      <c r="D2264" s="139" t="s">
        <v>2291</v>
      </c>
      <c r="E2264" s="140"/>
      <c r="F2264" s="140"/>
      <c r="G2264" s="321"/>
      <c r="H2264" s="322"/>
      <c r="I2264" s="322"/>
      <c r="J2264" s="322"/>
      <c r="K2264" s="322"/>
      <c r="L2264" s="322"/>
      <c r="M2264" s="322"/>
      <c r="N2264" s="322"/>
      <c r="O2264" s="322"/>
      <c r="P2264" s="322"/>
      <c r="Q2264" s="322"/>
      <c r="R2264" s="322"/>
      <c r="S2264" s="322"/>
      <c r="T2264" s="322"/>
      <c r="U2264" s="322"/>
      <c r="V2264" s="322"/>
      <c r="W2264" s="322"/>
      <c r="X2264" s="322"/>
      <c r="Y2264" s="322"/>
      <c r="Z2264" s="322"/>
      <c r="AA2264" s="322"/>
      <c r="AB2264" s="322"/>
      <c r="AC2264" s="322"/>
      <c r="AD2264" s="322"/>
      <c r="AE2264" s="322"/>
      <c r="AF2264" s="322"/>
      <c r="AG2264" s="322"/>
      <c r="AH2264" s="322"/>
      <c r="AI2264" s="322"/>
      <c r="AJ2264" s="322"/>
      <c r="AK2264" s="322"/>
      <c r="AL2264" s="322"/>
      <c r="AM2264" s="323"/>
      <c r="AN2264" s="353"/>
      <c r="AO2264" s="354"/>
      <c r="AP2264" s="354"/>
      <c r="AQ2264" s="354"/>
      <c r="AR2264" s="354"/>
      <c r="AS2264" s="354"/>
      <c r="AT2264" s="354"/>
      <c r="AU2264" s="354"/>
      <c r="AV2264" s="354"/>
      <c r="AW2264" s="354"/>
      <c r="AX2264" s="354"/>
      <c r="AY2264" s="354"/>
      <c r="AZ2264" s="354"/>
      <c r="BA2264" s="354"/>
      <c r="BB2264" s="354"/>
      <c r="BC2264" s="354"/>
      <c r="BD2264" s="354"/>
      <c r="BE2264" s="354"/>
      <c r="BF2264" s="354"/>
      <c r="BG2264" s="354"/>
      <c r="BH2264" s="354"/>
      <c r="BI2264" s="354"/>
      <c r="BJ2264" s="354"/>
      <c r="BK2264" s="354"/>
      <c r="BL2264" s="354"/>
      <c r="BM2264" s="354"/>
      <c r="BN2264" s="354"/>
      <c r="BO2264" s="354"/>
      <c r="BP2264" s="354"/>
      <c r="BQ2264" s="354"/>
      <c r="BR2264" s="354"/>
      <c r="BS2264" s="354"/>
      <c r="BT2264" s="355"/>
      <c r="BU2264" s="324" t="str">
        <f t="shared" si="138"/>
        <v>No disability</v>
      </c>
      <c r="BV2264" s="328" t="str">
        <f t="shared" si="136"/>
        <v>Out</v>
      </c>
      <c r="BW2264" s="329" t="str">
        <f t="shared" si="137"/>
        <v>Out</v>
      </c>
      <c r="BX2264" s="327" t="str">
        <f t="shared" si="139"/>
        <v/>
      </c>
    </row>
    <row r="2265" spans="2:76" x14ac:dyDescent="0.2">
      <c r="B2265" s="137"/>
      <c r="C2265" s="138"/>
      <c r="D2265" s="139" t="s">
        <v>2292</v>
      </c>
      <c r="E2265" s="140"/>
      <c r="F2265" s="140"/>
      <c r="G2265" s="321"/>
      <c r="H2265" s="322"/>
      <c r="I2265" s="322"/>
      <c r="J2265" s="322"/>
      <c r="K2265" s="322"/>
      <c r="L2265" s="322"/>
      <c r="M2265" s="322"/>
      <c r="N2265" s="322"/>
      <c r="O2265" s="322"/>
      <c r="P2265" s="322"/>
      <c r="Q2265" s="322"/>
      <c r="R2265" s="322"/>
      <c r="S2265" s="322"/>
      <c r="T2265" s="322"/>
      <c r="U2265" s="322"/>
      <c r="V2265" s="322"/>
      <c r="W2265" s="322"/>
      <c r="X2265" s="322"/>
      <c r="Y2265" s="322"/>
      <c r="Z2265" s="322"/>
      <c r="AA2265" s="322"/>
      <c r="AB2265" s="322"/>
      <c r="AC2265" s="322"/>
      <c r="AD2265" s="322"/>
      <c r="AE2265" s="322"/>
      <c r="AF2265" s="322"/>
      <c r="AG2265" s="322"/>
      <c r="AH2265" s="322"/>
      <c r="AI2265" s="322"/>
      <c r="AJ2265" s="322"/>
      <c r="AK2265" s="322"/>
      <c r="AL2265" s="322"/>
      <c r="AM2265" s="323"/>
      <c r="AN2265" s="353"/>
      <c r="AO2265" s="354"/>
      <c r="AP2265" s="354"/>
      <c r="AQ2265" s="354"/>
      <c r="AR2265" s="354"/>
      <c r="AS2265" s="354"/>
      <c r="AT2265" s="354"/>
      <c r="AU2265" s="354"/>
      <c r="AV2265" s="354"/>
      <c r="AW2265" s="354"/>
      <c r="AX2265" s="354"/>
      <c r="AY2265" s="354"/>
      <c r="AZ2265" s="354"/>
      <c r="BA2265" s="354"/>
      <c r="BB2265" s="354"/>
      <c r="BC2265" s="354"/>
      <c r="BD2265" s="354"/>
      <c r="BE2265" s="354"/>
      <c r="BF2265" s="354"/>
      <c r="BG2265" s="354"/>
      <c r="BH2265" s="354"/>
      <c r="BI2265" s="354"/>
      <c r="BJ2265" s="354"/>
      <c r="BK2265" s="354"/>
      <c r="BL2265" s="354"/>
      <c r="BM2265" s="354"/>
      <c r="BN2265" s="354"/>
      <c r="BO2265" s="354"/>
      <c r="BP2265" s="354"/>
      <c r="BQ2265" s="354"/>
      <c r="BR2265" s="354"/>
      <c r="BS2265" s="354"/>
      <c r="BT2265" s="355"/>
      <c r="BU2265" s="324" t="str">
        <f t="shared" si="138"/>
        <v>No disability</v>
      </c>
      <c r="BV2265" s="328" t="str">
        <f t="shared" si="136"/>
        <v>Out</v>
      </c>
      <c r="BW2265" s="329" t="str">
        <f t="shared" si="137"/>
        <v>Out</v>
      </c>
      <c r="BX2265" s="327" t="str">
        <f t="shared" si="139"/>
        <v/>
      </c>
    </row>
    <row r="2266" spans="2:76" x14ac:dyDescent="0.2">
      <c r="B2266" s="137"/>
      <c r="C2266" s="138"/>
      <c r="D2266" s="139" t="s">
        <v>2293</v>
      </c>
      <c r="E2266" s="140"/>
      <c r="F2266" s="140"/>
      <c r="G2266" s="321"/>
      <c r="H2266" s="322"/>
      <c r="I2266" s="322"/>
      <c r="J2266" s="322"/>
      <c r="K2266" s="322"/>
      <c r="L2266" s="322"/>
      <c r="M2266" s="322"/>
      <c r="N2266" s="322"/>
      <c r="O2266" s="322"/>
      <c r="P2266" s="322"/>
      <c r="Q2266" s="322"/>
      <c r="R2266" s="322"/>
      <c r="S2266" s="322"/>
      <c r="T2266" s="322"/>
      <c r="U2266" s="322"/>
      <c r="V2266" s="322"/>
      <c r="W2266" s="322"/>
      <c r="X2266" s="322"/>
      <c r="Y2266" s="322"/>
      <c r="Z2266" s="322"/>
      <c r="AA2266" s="322"/>
      <c r="AB2266" s="322"/>
      <c r="AC2266" s="322"/>
      <c r="AD2266" s="322"/>
      <c r="AE2266" s="322"/>
      <c r="AF2266" s="322"/>
      <c r="AG2266" s="322"/>
      <c r="AH2266" s="322"/>
      <c r="AI2266" s="322"/>
      <c r="AJ2266" s="322"/>
      <c r="AK2266" s="322"/>
      <c r="AL2266" s="322"/>
      <c r="AM2266" s="323"/>
      <c r="AN2266" s="353"/>
      <c r="AO2266" s="354"/>
      <c r="AP2266" s="354"/>
      <c r="AQ2266" s="354"/>
      <c r="AR2266" s="354"/>
      <c r="AS2266" s="354"/>
      <c r="AT2266" s="354"/>
      <c r="AU2266" s="354"/>
      <c r="AV2266" s="354"/>
      <c r="AW2266" s="354"/>
      <c r="AX2266" s="354"/>
      <c r="AY2266" s="354"/>
      <c r="AZ2266" s="354"/>
      <c r="BA2266" s="354"/>
      <c r="BB2266" s="354"/>
      <c r="BC2266" s="354"/>
      <c r="BD2266" s="354"/>
      <c r="BE2266" s="354"/>
      <c r="BF2266" s="354"/>
      <c r="BG2266" s="354"/>
      <c r="BH2266" s="354"/>
      <c r="BI2266" s="354"/>
      <c r="BJ2266" s="354"/>
      <c r="BK2266" s="354"/>
      <c r="BL2266" s="354"/>
      <c r="BM2266" s="354"/>
      <c r="BN2266" s="354"/>
      <c r="BO2266" s="354"/>
      <c r="BP2266" s="354"/>
      <c r="BQ2266" s="354"/>
      <c r="BR2266" s="354"/>
      <c r="BS2266" s="354"/>
      <c r="BT2266" s="355"/>
      <c r="BU2266" s="324" t="str">
        <f t="shared" si="138"/>
        <v>No disability</v>
      </c>
      <c r="BV2266" s="328" t="str">
        <f t="shared" si="136"/>
        <v>Out</v>
      </c>
      <c r="BW2266" s="329" t="str">
        <f t="shared" si="137"/>
        <v>Out</v>
      </c>
      <c r="BX2266" s="327" t="str">
        <f t="shared" si="139"/>
        <v/>
      </c>
    </row>
    <row r="2267" spans="2:76" x14ac:dyDescent="0.2">
      <c r="B2267" s="137"/>
      <c r="C2267" s="138"/>
      <c r="D2267" s="139" t="s">
        <v>2294</v>
      </c>
      <c r="E2267" s="140"/>
      <c r="F2267" s="140"/>
      <c r="G2267" s="321"/>
      <c r="H2267" s="322"/>
      <c r="I2267" s="322"/>
      <c r="J2267" s="322"/>
      <c r="K2267" s="322"/>
      <c r="L2267" s="322"/>
      <c r="M2267" s="322"/>
      <c r="N2267" s="322"/>
      <c r="O2267" s="322"/>
      <c r="P2267" s="322"/>
      <c r="Q2267" s="322"/>
      <c r="R2267" s="322"/>
      <c r="S2267" s="322"/>
      <c r="T2267" s="322"/>
      <c r="U2267" s="322"/>
      <c r="V2267" s="322"/>
      <c r="W2267" s="322"/>
      <c r="X2267" s="322"/>
      <c r="Y2267" s="322"/>
      <c r="Z2267" s="322"/>
      <c r="AA2267" s="322"/>
      <c r="AB2267" s="322"/>
      <c r="AC2267" s="322"/>
      <c r="AD2267" s="322"/>
      <c r="AE2267" s="322"/>
      <c r="AF2267" s="322"/>
      <c r="AG2267" s="322"/>
      <c r="AH2267" s="322"/>
      <c r="AI2267" s="322"/>
      <c r="AJ2267" s="322"/>
      <c r="AK2267" s="322"/>
      <c r="AL2267" s="322"/>
      <c r="AM2267" s="323"/>
      <c r="AN2267" s="353"/>
      <c r="AO2267" s="354"/>
      <c r="AP2267" s="354"/>
      <c r="AQ2267" s="354"/>
      <c r="AR2267" s="354"/>
      <c r="AS2267" s="354"/>
      <c r="AT2267" s="354"/>
      <c r="AU2267" s="354"/>
      <c r="AV2267" s="354"/>
      <c r="AW2267" s="354"/>
      <c r="AX2267" s="354"/>
      <c r="AY2267" s="354"/>
      <c r="AZ2267" s="354"/>
      <c r="BA2267" s="354"/>
      <c r="BB2267" s="354"/>
      <c r="BC2267" s="354"/>
      <c r="BD2267" s="354"/>
      <c r="BE2267" s="354"/>
      <c r="BF2267" s="354"/>
      <c r="BG2267" s="354"/>
      <c r="BH2267" s="354"/>
      <c r="BI2267" s="354"/>
      <c r="BJ2267" s="354"/>
      <c r="BK2267" s="354"/>
      <c r="BL2267" s="354"/>
      <c r="BM2267" s="354"/>
      <c r="BN2267" s="354"/>
      <c r="BO2267" s="354"/>
      <c r="BP2267" s="354"/>
      <c r="BQ2267" s="354"/>
      <c r="BR2267" s="354"/>
      <c r="BS2267" s="354"/>
      <c r="BT2267" s="355"/>
      <c r="BU2267" s="324" t="str">
        <f t="shared" si="138"/>
        <v>No disability</v>
      </c>
      <c r="BV2267" s="328" t="str">
        <f t="shared" si="136"/>
        <v>Out</v>
      </c>
      <c r="BW2267" s="329" t="str">
        <f t="shared" si="137"/>
        <v>Out</v>
      </c>
      <c r="BX2267" s="327" t="str">
        <f t="shared" si="139"/>
        <v/>
      </c>
    </row>
    <row r="2268" spans="2:76" x14ac:dyDescent="0.2">
      <c r="B2268" s="137"/>
      <c r="C2268" s="138"/>
      <c r="D2268" s="139" t="s">
        <v>2295</v>
      </c>
      <c r="E2268" s="140"/>
      <c r="F2268" s="140"/>
      <c r="G2268" s="321"/>
      <c r="H2268" s="322"/>
      <c r="I2268" s="322"/>
      <c r="J2268" s="322"/>
      <c r="K2268" s="322"/>
      <c r="L2268" s="322"/>
      <c r="M2268" s="322"/>
      <c r="N2268" s="322"/>
      <c r="O2268" s="322"/>
      <c r="P2268" s="322"/>
      <c r="Q2268" s="322"/>
      <c r="R2268" s="322"/>
      <c r="S2268" s="322"/>
      <c r="T2268" s="322"/>
      <c r="U2268" s="322"/>
      <c r="V2268" s="322"/>
      <c r="W2268" s="322"/>
      <c r="X2268" s="322"/>
      <c r="Y2268" s="322"/>
      <c r="Z2268" s="322"/>
      <c r="AA2268" s="322"/>
      <c r="AB2268" s="322"/>
      <c r="AC2268" s="322"/>
      <c r="AD2268" s="322"/>
      <c r="AE2268" s="322"/>
      <c r="AF2268" s="322"/>
      <c r="AG2268" s="322"/>
      <c r="AH2268" s="322"/>
      <c r="AI2268" s="322"/>
      <c r="AJ2268" s="322"/>
      <c r="AK2268" s="322"/>
      <c r="AL2268" s="322"/>
      <c r="AM2268" s="323"/>
      <c r="AN2268" s="353"/>
      <c r="AO2268" s="354"/>
      <c r="AP2268" s="354"/>
      <c r="AQ2268" s="354"/>
      <c r="AR2268" s="354"/>
      <c r="AS2268" s="354"/>
      <c r="AT2268" s="354"/>
      <c r="AU2268" s="354"/>
      <c r="AV2268" s="354"/>
      <c r="AW2268" s="354"/>
      <c r="AX2268" s="354"/>
      <c r="AY2268" s="354"/>
      <c r="AZ2268" s="354"/>
      <c r="BA2268" s="354"/>
      <c r="BB2268" s="354"/>
      <c r="BC2268" s="354"/>
      <c r="BD2268" s="354"/>
      <c r="BE2268" s="354"/>
      <c r="BF2268" s="354"/>
      <c r="BG2268" s="354"/>
      <c r="BH2268" s="354"/>
      <c r="BI2268" s="354"/>
      <c r="BJ2268" s="354"/>
      <c r="BK2268" s="354"/>
      <c r="BL2268" s="354"/>
      <c r="BM2268" s="354"/>
      <c r="BN2268" s="354"/>
      <c r="BO2268" s="354"/>
      <c r="BP2268" s="354"/>
      <c r="BQ2268" s="354"/>
      <c r="BR2268" s="354"/>
      <c r="BS2268" s="354"/>
      <c r="BT2268" s="355"/>
      <c r="BU2268" s="324" t="str">
        <f t="shared" si="138"/>
        <v>No disability</v>
      </c>
      <c r="BV2268" s="328" t="str">
        <f t="shared" si="136"/>
        <v>Out</v>
      </c>
      <c r="BW2268" s="329" t="str">
        <f t="shared" si="137"/>
        <v>Out</v>
      </c>
      <c r="BX2268" s="327" t="str">
        <f t="shared" si="139"/>
        <v/>
      </c>
    </row>
    <row r="2269" spans="2:76" x14ac:dyDescent="0.2">
      <c r="B2269" s="137"/>
      <c r="C2269" s="138"/>
      <c r="D2269" s="139" t="s">
        <v>2296</v>
      </c>
      <c r="E2269" s="140"/>
      <c r="F2269" s="140"/>
      <c r="G2269" s="321"/>
      <c r="H2269" s="322"/>
      <c r="I2269" s="322"/>
      <c r="J2269" s="322"/>
      <c r="K2269" s="322"/>
      <c r="L2269" s="322"/>
      <c r="M2269" s="322"/>
      <c r="N2269" s="322"/>
      <c r="O2269" s="322"/>
      <c r="P2269" s="322"/>
      <c r="Q2269" s="322"/>
      <c r="R2269" s="322"/>
      <c r="S2269" s="322"/>
      <c r="T2269" s="322"/>
      <c r="U2269" s="322"/>
      <c r="V2269" s="322"/>
      <c r="W2269" s="322"/>
      <c r="X2269" s="322"/>
      <c r="Y2269" s="322"/>
      <c r="Z2269" s="322"/>
      <c r="AA2269" s="322"/>
      <c r="AB2269" s="322"/>
      <c r="AC2269" s="322"/>
      <c r="AD2269" s="322"/>
      <c r="AE2269" s="322"/>
      <c r="AF2269" s="322"/>
      <c r="AG2269" s="322"/>
      <c r="AH2269" s="322"/>
      <c r="AI2269" s="322"/>
      <c r="AJ2269" s="322"/>
      <c r="AK2269" s="322"/>
      <c r="AL2269" s="322"/>
      <c r="AM2269" s="323"/>
      <c r="AN2269" s="353"/>
      <c r="AO2269" s="354"/>
      <c r="AP2269" s="354"/>
      <c r="AQ2269" s="354"/>
      <c r="AR2269" s="354"/>
      <c r="AS2269" s="354"/>
      <c r="AT2269" s="354"/>
      <c r="AU2269" s="354"/>
      <c r="AV2269" s="354"/>
      <c r="AW2269" s="354"/>
      <c r="AX2269" s="354"/>
      <c r="AY2269" s="354"/>
      <c r="AZ2269" s="354"/>
      <c r="BA2269" s="354"/>
      <c r="BB2269" s="354"/>
      <c r="BC2269" s="354"/>
      <c r="BD2269" s="354"/>
      <c r="BE2269" s="354"/>
      <c r="BF2269" s="354"/>
      <c r="BG2269" s="354"/>
      <c r="BH2269" s="354"/>
      <c r="BI2269" s="354"/>
      <c r="BJ2269" s="354"/>
      <c r="BK2269" s="354"/>
      <c r="BL2269" s="354"/>
      <c r="BM2269" s="354"/>
      <c r="BN2269" s="354"/>
      <c r="BO2269" s="354"/>
      <c r="BP2269" s="354"/>
      <c r="BQ2269" s="354"/>
      <c r="BR2269" s="354"/>
      <c r="BS2269" s="354"/>
      <c r="BT2269" s="355"/>
      <c r="BU2269" s="324" t="str">
        <f t="shared" si="138"/>
        <v>No disability</v>
      </c>
      <c r="BV2269" s="328" t="str">
        <f t="shared" si="136"/>
        <v>Out</v>
      </c>
      <c r="BW2269" s="329" t="str">
        <f t="shared" si="137"/>
        <v>Out</v>
      </c>
      <c r="BX2269" s="327" t="str">
        <f t="shared" si="139"/>
        <v/>
      </c>
    </row>
    <row r="2270" spans="2:76" x14ac:dyDescent="0.2">
      <c r="B2270" s="137"/>
      <c r="C2270" s="138"/>
      <c r="D2270" s="139" t="s">
        <v>2297</v>
      </c>
      <c r="E2270" s="140"/>
      <c r="F2270" s="140"/>
      <c r="G2270" s="321"/>
      <c r="H2270" s="322"/>
      <c r="I2270" s="322"/>
      <c r="J2270" s="322"/>
      <c r="K2270" s="322"/>
      <c r="L2270" s="322"/>
      <c r="M2270" s="322"/>
      <c r="N2270" s="322"/>
      <c r="O2270" s="322"/>
      <c r="P2270" s="322"/>
      <c r="Q2270" s="322"/>
      <c r="R2270" s="322"/>
      <c r="S2270" s="322"/>
      <c r="T2270" s="322"/>
      <c r="U2270" s="322"/>
      <c r="V2270" s="322"/>
      <c r="W2270" s="322"/>
      <c r="X2270" s="322"/>
      <c r="Y2270" s="322"/>
      <c r="Z2270" s="322"/>
      <c r="AA2270" s="322"/>
      <c r="AB2270" s="322"/>
      <c r="AC2270" s="322"/>
      <c r="AD2270" s="322"/>
      <c r="AE2270" s="322"/>
      <c r="AF2270" s="322"/>
      <c r="AG2270" s="322"/>
      <c r="AH2270" s="322"/>
      <c r="AI2270" s="322"/>
      <c r="AJ2270" s="322"/>
      <c r="AK2270" s="322"/>
      <c r="AL2270" s="322"/>
      <c r="AM2270" s="323"/>
      <c r="AN2270" s="353"/>
      <c r="AO2270" s="354"/>
      <c r="AP2270" s="354"/>
      <c r="AQ2270" s="354"/>
      <c r="AR2270" s="354"/>
      <c r="AS2270" s="354"/>
      <c r="AT2270" s="354"/>
      <c r="AU2270" s="354"/>
      <c r="AV2270" s="354"/>
      <c r="AW2270" s="354"/>
      <c r="AX2270" s="354"/>
      <c r="AY2270" s="354"/>
      <c r="AZ2270" s="354"/>
      <c r="BA2270" s="354"/>
      <c r="BB2270" s="354"/>
      <c r="BC2270" s="354"/>
      <c r="BD2270" s="354"/>
      <c r="BE2270" s="354"/>
      <c r="BF2270" s="354"/>
      <c r="BG2270" s="354"/>
      <c r="BH2270" s="354"/>
      <c r="BI2270" s="354"/>
      <c r="BJ2270" s="354"/>
      <c r="BK2270" s="354"/>
      <c r="BL2270" s="354"/>
      <c r="BM2270" s="354"/>
      <c r="BN2270" s="354"/>
      <c r="BO2270" s="354"/>
      <c r="BP2270" s="354"/>
      <c r="BQ2270" s="354"/>
      <c r="BR2270" s="354"/>
      <c r="BS2270" s="354"/>
      <c r="BT2270" s="355"/>
      <c r="BU2270" s="324" t="str">
        <f t="shared" si="138"/>
        <v>No disability</v>
      </c>
      <c r="BV2270" s="328" t="str">
        <f t="shared" si="136"/>
        <v>Out</v>
      </c>
      <c r="BW2270" s="329" t="str">
        <f t="shared" si="137"/>
        <v>Out</v>
      </c>
      <c r="BX2270" s="327" t="str">
        <f t="shared" si="139"/>
        <v/>
      </c>
    </row>
    <row r="2271" spans="2:76" x14ac:dyDescent="0.2">
      <c r="B2271" s="137"/>
      <c r="C2271" s="138"/>
      <c r="D2271" s="139" t="s">
        <v>2298</v>
      </c>
      <c r="E2271" s="140"/>
      <c r="F2271" s="140"/>
      <c r="G2271" s="321"/>
      <c r="H2271" s="322"/>
      <c r="I2271" s="322"/>
      <c r="J2271" s="322"/>
      <c r="K2271" s="322"/>
      <c r="L2271" s="322"/>
      <c r="M2271" s="322"/>
      <c r="N2271" s="322"/>
      <c r="O2271" s="322"/>
      <c r="P2271" s="322"/>
      <c r="Q2271" s="322"/>
      <c r="R2271" s="322"/>
      <c r="S2271" s="322"/>
      <c r="T2271" s="322"/>
      <c r="U2271" s="322"/>
      <c r="V2271" s="322"/>
      <c r="W2271" s="322"/>
      <c r="X2271" s="322"/>
      <c r="Y2271" s="322"/>
      <c r="Z2271" s="322"/>
      <c r="AA2271" s="322"/>
      <c r="AB2271" s="322"/>
      <c r="AC2271" s="322"/>
      <c r="AD2271" s="322"/>
      <c r="AE2271" s="322"/>
      <c r="AF2271" s="322"/>
      <c r="AG2271" s="322"/>
      <c r="AH2271" s="322"/>
      <c r="AI2271" s="322"/>
      <c r="AJ2271" s="322"/>
      <c r="AK2271" s="322"/>
      <c r="AL2271" s="322"/>
      <c r="AM2271" s="323"/>
      <c r="AN2271" s="353"/>
      <c r="AO2271" s="354"/>
      <c r="AP2271" s="354"/>
      <c r="AQ2271" s="354"/>
      <c r="AR2271" s="354"/>
      <c r="AS2271" s="354"/>
      <c r="AT2271" s="354"/>
      <c r="AU2271" s="354"/>
      <c r="AV2271" s="354"/>
      <c r="AW2271" s="354"/>
      <c r="AX2271" s="354"/>
      <c r="AY2271" s="354"/>
      <c r="AZ2271" s="354"/>
      <c r="BA2271" s="354"/>
      <c r="BB2271" s="354"/>
      <c r="BC2271" s="354"/>
      <c r="BD2271" s="354"/>
      <c r="BE2271" s="354"/>
      <c r="BF2271" s="354"/>
      <c r="BG2271" s="354"/>
      <c r="BH2271" s="354"/>
      <c r="BI2271" s="354"/>
      <c r="BJ2271" s="354"/>
      <c r="BK2271" s="354"/>
      <c r="BL2271" s="354"/>
      <c r="BM2271" s="354"/>
      <c r="BN2271" s="354"/>
      <c r="BO2271" s="354"/>
      <c r="BP2271" s="354"/>
      <c r="BQ2271" s="354"/>
      <c r="BR2271" s="354"/>
      <c r="BS2271" s="354"/>
      <c r="BT2271" s="355"/>
      <c r="BU2271" s="324" t="str">
        <f t="shared" si="138"/>
        <v>No disability</v>
      </c>
      <c r="BV2271" s="328" t="str">
        <f t="shared" si="136"/>
        <v>Out</v>
      </c>
      <c r="BW2271" s="329" t="str">
        <f t="shared" si="137"/>
        <v>Out</v>
      </c>
      <c r="BX2271" s="327" t="str">
        <f t="shared" si="139"/>
        <v/>
      </c>
    </row>
    <row r="2272" spans="2:76" x14ac:dyDescent="0.2">
      <c r="B2272" s="137"/>
      <c r="C2272" s="138"/>
      <c r="D2272" s="139" t="s">
        <v>2299</v>
      </c>
      <c r="E2272" s="140"/>
      <c r="F2272" s="140"/>
      <c r="G2272" s="321"/>
      <c r="H2272" s="322"/>
      <c r="I2272" s="322"/>
      <c r="J2272" s="322"/>
      <c r="K2272" s="322"/>
      <c r="L2272" s="322"/>
      <c r="M2272" s="322"/>
      <c r="N2272" s="322"/>
      <c r="O2272" s="322"/>
      <c r="P2272" s="322"/>
      <c r="Q2272" s="322"/>
      <c r="R2272" s="322"/>
      <c r="S2272" s="322"/>
      <c r="T2272" s="322"/>
      <c r="U2272" s="322"/>
      <c r="V2272" s="322"/>
      <c r="W2272" s="322"/>
      <c r="X2272" s="322"/>
      <c r="Y2272" s="322"/>
      <c r="Z2272" s="322"/>
      <c r="AA2272" s="322"/>
      <c r="AB2272" s="322"/>
      <c r="AC2272" s="322"/>
      <c r="AD2272" s="322"/>
      <c r="AE2272" s="322"/>
      <c r="AF2272" s="322"/>
      <c r="AG2272" s="322"/>
      <c r="AH2272" s="322"/>
      <c r="AI2272" s="322"/>
      <c r="AJ2272" s="322"/>
      <c r="AK2272" s="322"/>
      <c r="AL2272" s="322"/>
      <c r="AM2272" s="323"/>
      <c r="AN2272" s="353"/>
      <c r="AO2272" s="354"/>
      <c r="AP2272" s="354"/>
      <c r="AQ2272" s="354"/>
      <c r="AR2272" s="354"/>
      <c r="AS2272" s="354"/>
      <c r="AT2272" s="354"/>
      <c r="AU2272" s="354"/>
      <c r="AV2272" s="354"/>
      <c r="AW2272" s="354"/>
      <c r="AX2272" s="354"/>
      <c r="AY2272" s="354"/>
      <c r="AZ2272" s="354"/>
      <c r="BA2272" s="354"/>
      <c r="BB2272" s="354"/>
      <c r="BC2272" s="354"/>
      <c r="BD2272" s="354"/>
      <c r="BE2272" s="354"/>
      <c r="BF2272" s="354"/>
      <c r="BG2272" s="354"/>
      <c r="BH2272" s="354"/>
      <c r="BI2272" s="354"/>
      <c r="BJ2272" s="354"/>
      <c r="BK2272" s="354"/>
      <c r="BL2272" s="354"/>
      <c r="BM2272" s="354"/>
      <c r="BN2272" s="354"/>
      <c r="BO2272" s="354"/>
      <c r="BP2272" s="354"/>
      <c r="BQ2272" s="354"/>
      <c r="BR2272" s="354"/>
      <c r="BS2272" s="354"/>
      <c r="BT2272" s="355"/>
      <c r="BU2272" s="324" t="str">
        <f t="shared" si="138"/>
        <v>No disability</v>
      </c>
      <c r="BV2272" s="328" t="str">
        <f t="shared" si="136"/>
        <v>Out</v>
      </c>
      <c r="BW2272" s="329" t="str">
        <f t="shared" si="137"/>
        <v>Out</v>
      </c>
      <c r="BX2272" s="327" t="str">
        <f t="shared" si="139"/>
        <v/>
      </c>
    </row>
    <row r="2273" spans="2:76" x14ac:dyDescent="0.2">
      <c r="B2273" s="137"/>
      <c r="C2273" s="138"/>
      <c r="D2273" s="139" t="s">
        <v>2300</v>
      </c>
      <c r="E2273" s="140"/>
      <c r="F2273" s="140"/>
      <c r="G2273" s="321"/>
      <c r="H2273" s="322"/>
      <c r="I2273" s="322"/>
      <c r="J2273" s="322"/>
      <c r="K2273" s="322"/>
      <c r="L2273" s="322"/>
      <c r="M2273" s="322"/>
      <c r="N2273" s="322"/>
      <c r="O2273" s="322"/>
      <c r="P2273" s="322"/>
      <c r="Q2273" s="322"/>
      <c r="R2273" s="322"/>
      <c r="S2273" s="322"/>
      <c r="T2273" s="322"/>
      <c r="U2273" s="322"/>
      <c r="V2273" s="322"/>
      <c r="W2273" s="322"/>
      <c r="X2273" s="322"/>
      <c r="Y2273" s="322"/>
      <c r="Z2273" s="322"/>
      <c r="AA2273" s="322"/>
      <c r="AB2273" s="322"/>
      <c r="AC2273" s="322"/>
      <c r="AD2273" s="322"/>
      <c r="AE2273" s="322"/>
      <c r="AF2273" s="322"/>
      <c r="AG2273" s="322"/>
      <c r="AH2273" s="322"/>
      <c r="AI2273" s="322"/>
      <c r="AJ2273" s="322"/>
      <c r="AK2273" s="322"/>
      <c r="AL2273" s="322"/>
      <c r="AM2273" s="323"/>
      <c r="AN2273" s="353"/>
      <c r="AO2273" s="354"/>
      <c r="AP2273" s="354"/>
      <c r="AQ2273" s="354"/>
      <c r="AR2273" s="354"/>
      <c r="AS2273" s="354"/>
      <c r="AT2273" s="354"/>
      <c r="AU2273" s="354"/>
      <c r="AV2273" s="354"/>
      <c r="AW2273" s="354"/>
      <c r="AX2273" s="354"/>
      <c r="AY2273" s="354"/>
      <c r="AZ2273" s="354"/>
      <c r="BA2273" s="354"/>
      <c r="BB2273" s="354"/>
      <c r="BC2273" s="354"/>
      <c r="BD2273" s="354"/>
      <c r="BE2273" s="354"/>
      <c r="BF2273" s="354"/>
      <c r="BG2273" s="354"/>
      <c r="BH2273" s="354"/>
      <c r="BI2273" s="354"/>
      <c r="BJ2273" s="354"/>
      <c r="BK2273" s="354"/>
      <c r="BL2273" s="354"/>
      <c r="BM2273" s="354"/>
      <c r="BN2273" s="354"/>
      <c r="BO2273" s="354"/>
      <c r="BP2273" s="354"/>
      <c r="BQ2273" s="354"/>
      <c r="BR2273" s="354"/>
      <c r="BS2273" s="354"/>
      <c r="BT2273" s="355"/>
      <c r="BU2273" s="324" t="str">
        <f t="shared" si="138"/>
        <v>No disability</v>
      </c>
      <c r="BV2273" s="328" t="str">
        <f t="shared" si="136"/>
        <v>Out</v>
      </c>
      <c r="BW2273" s="329" t="str">
        <f t="shared" si="137"/>
        <v>Out</v>
      </c>
      <c r="BX2273" s="327" t="str">
        <f t="shared" si="139"/>
        <v/>
      </c>
    </row>
    <row r="2274" spans="2:76" x14ac:dyDescent="0.2">
      <c r="B2274" s="137"/>
      <c r="C2274" s="138"/>
      <c r="D2274" s="139" t="s">
        <v>2301</v>
      </c>
      <c r="E2274" s="140"/>
      <c r="F2274" s="140"/>
      <c r="G2274" s="321"/>
      <c r="H2274" s="322"/>
      <c r="I2274" s="322"/>
      <c r="J2274" s="322"/>
      <c r="K2274" s="322"/>
      <c r="L2274" s="322"/>
      <c r="M2274" s="322"/>
      <c r="N2274" s="322"/>
      <c r="O2274" s="322"/>
      <c r="P2274" s="322"/>
      <c r="Q2274" s="322"/>
      <c r="R2274" s="322"/>
      <c r="S2274" s="322"/>
      <c r="T2274" s="322"/>
      <c r="U2274" s="322"/>
      <c r="V2274" s="322"/>
      <c r="W2274" s="322"/>
      <c r="X2274" s="322"/>
      <c r="Y2274" s="322"/>
      <c r="Z2274" s="322"/>
      <c r="AA2274" s="322"/>
      <c r="AB2274" s="322"/>
      <c r="AC2274" s="322"/>
      <c r="AD2274" s="322"/>
      <c r="AE2274" s="322"/>
      <c r="AF2274" s="322"/>
      <c r="AG2274" s="322"/>
      <c r="AH2274" s="322"/>
      <c r="AI2274" s="322"/>
      <c r="AJ2274" s="322"/>
      <c r="AK2274" s="322"/>
      <c r="AL2274" s="322"/>
      <c r="AM2274" s="323"/>
      <c r="AN2274" s="353"/>
      <c r="AO2274" s="354"/>
      <c r="AP2274" s="354"/>
      <c r="AQ2274" s="354"/>
      <c r="AR2274" s="354"/>
      <c r="AS2274" s="354"/>
      <c r="AT2274" s="354"/>
      <c r="AU2274" s="354"/>
      <c r="AV2274" s="354"/>
      <c r="AW2274" s="354"/>
      <c r="AX2274" s="354"/>
      <c r="AY2274" s="354"/>
      <c r="AZ2274" s="354"/>
      <c r="BA2274" s="354"/>
      <c r="BB2274" s="354"/>
      <c r="BC2274" s="354"/>
      <c r="BD2274" s="354"/>
      <c r="BE2274" s="354"/>
      <c r="BF2274" s="354"/>
      <c r="BG2274" s="354"/>
      <c r="BH2274" s="354"/>
      <c r="BI2274" s="354"/>
      <c r="BJ2274" s="354"/>
      <c r="BK2274" s="354"/>
      <c r="BL2274" s="354"/>
      <c r="BM2274" s="354"/>
      <c r="BN2274" s="354"/>
      <c r="BO2274" s="354"/>
      <c r="BP2274" s="354"/>
      <c r="BQ2274" s="354"/>
      <c r="BR2274" s="354"/>
      <c r="BS2274" s="354"/>
      <c r="BT2274" s="355"/>
      <c r="BU2274" s="324" t="str">
        <f t="shared" si="138"/>
        <v>No disability</v>
      </c>
      <c r="BV2274" s="328" t="str">
        <f t="shared" ref="BV2274:BV2337" si="140">IF(OR(J2274=1,K2274=1,L2274=1,M2274=1),"In","Out")</f>
        <v>Out</v>
      </c>
      <c r="BW2274" s="329" t="str">
        <f t="shared" si="137"/>
        <v>Out</v>
      </c>
      <c r="BX2274" s="327" t="str">
        <f t="shared" si="139"/>
        <v/>
      </c>
    </row>
    <row r="2275" spans="2:76" x14ac:dyDescent="0.2">
      <c r="B2275" s="137"/>
      <c r="C2275" s="138"/>
      <c r="D2275" s="139" t="s">
        <v>2302</v>
      </c>
      <c r="E2275" s="140"/>
      <c r="F2275" s="140"/>
      <c r="G2275" s="321"/>
      <c r="H2275" s="322"/>
      <c r="I2275" s="322"/>
      <c r="J2275" s="322"/>
      <c r="K2275" s="322"/>
      <c r="L2275" s="322"/>
      <c r="M2275" s="322"/>
      <c r="N2275" s="322"/>
      <c r="O2275" s="322"/>
      <c r="P2275" s="322"/>
      <c r="Q2275" s="322"/>
      <c r="R2275" s="322"/>
      <c r="S2275" s="322"/>
      <c r="T2275" s="322"/>
      <c r="U2275" s="322"/>
      <c r="V2275" s="322"/>
      <c r="W2275" s="322"/>
      <c r="X2275" s="322"/>
      <c r="Y2275" s="322"/>
      <c r="Z2275" s="322"/>
      <c r="AA2275" s="322"/>
      <c r="AB2275" s="322"/>
      <c r="AC2275" s="322"/>
      <c r="AD2275" s="322"/>
      <c r="AE2275" s="322"/>
      <c r="AF2275" s="322"/>
      <c r="AG2275" s="322"/>
      <c r="AH2275" s="322"/>
      <c r="AI2275" s="322"/>
      <c r="AJ2275" s="322"/>
      <c r="AK2275" s="322"/>
      <c r="AL2275" s="322"/>
      <c r="AM2275" s="323"/>
      <c r="AN2275" s="353"/>
      <c r="AO2275" s="354"/>
      <c r="AP2275" s="354"/>
      <c r="AQ2275" s="354"/>
      <c r="AR2275" s="354"/>
      <c r="AS2275" s="354"/>
      <c r="AT2275" s="354"/>
      <c r="AU2275" s="354"/>
      <c r="AV2275" s="354"/>
      <c r="AW2275" s="354"/>
      <c r="AX2275" s="354"/>
      <c r="AY2275" s="354"/>
      <c r="AZ2275" s="354"/>
      <c r="BA2275" s="354"/>
      <c r="BB2275" s="354"/>
      <c r="BC2275" s="354"/>
      <c r="BD2275" s="354"/>
      <c r="BE2275" s="354"/>
      <c r="BF2275" s="354"/>
      <c r="BG2275" s="354"/>
      <c r="BH2275" s="354"/>
      <c r="BI2275" s="354"/>
      <c r="BJ2275" s="354"/>
      <c r="BK2275" s="354"/>
      <c r="BL2275" s="354"/>
      <c r="BM2275" s="354"/>
      <c r="BN2275" s="354"/>
      <c r="BO2275" s="354"/>
      <c r="BP2275" s="354"/>
      <c r="BQ2275" s="354"/>
      <c r="BR2275" s="354"/>
      <c r="BS2275" s="354"/>
      <c r="BT2275" s="355"/>
      <c r="BU2275" s="324" t="str">
        <f t="shared" si="138"/>
        <v>No disability</v>
      </c>
      <c r="BV2275" s="328" t="str">
        <f t="shared" si="140"/>
        <v>Out</v>
      </c>
      <c r="BW2275" s="329" t="str">
        <f t="shared" ref="BW2275:BW2338" si="141">IF(OR(AQ2275=1,AR2275=1,AS2275=1,AT2275=1),"In","Out")</f>
        <v>Out</v>
      </c>
      <c r="BX2275" s="327" t="str">
        <f t="shared" si="139"/>
        <v/>
      </c>
    </row>
    <row r="2276" spans="2:76" x14ac:dyDescent="0.2">
      <c r="B2276" s="137"/>
      <c r="C2276" s="138"/>
      <c r="D2276" s="139" t="s">
        <v>2303</v>
      </c>
      <c r="E2276" s="140"/>
      <c r="F2276" s="140"/>
      <c r="G2276" s="321"/>
      <c r="H2276" s="322"/>
      <c r="I2276" s="322"/>
      <c r="J2276" s="322"/>
      <c r="K2276" s="322"/>
      <c r="L2276" s="322"/>
      <c r="M2276" s="322"/>
      <c r="N2276" s="322"/>
      <c r="O2276" s="322"/>
      <c r="P2276" s="322"/>
      <c r="Q2276" s="322"/>
      <c r="R2276" s="322"/>
      <c r="S2276" s="322"/>
      <c r="T2276" s="322"/>
      <c r="U2276" s="322"/>
      <c r="V2276" s="322"/>
      <c r="W2276" s="322"/>
      <c r="X2276" s="322"/>
      <c r="Y2276" s="322"/>
      <c r="Z2276" s="322"/>
      <c r="AA2276" s="322"/>
      <c r="AB2276" s="322"/>
      <c r="AC2276" s="322"/>
      <c r="AD2276" s="322"/>
      <c r="AE2276" s="322"/>
      <c r="AF2276" s="322"/>
      <c r="AG2276" s="322"/>
      <c r="AH2276" s="322"/>
      <c r="AI2276" s="322"/>
      <c r="AJ2276" s="322"/>
      <c r="AK2276" s="322"/>
      <c r="AL2276" s="322"/>
      <c r="AM2276" s="323"/>
      <c r="AN2276" s="353"/>
      <c r="AO2276" s="354"/>
      <c r="AP2276" s="354"/>
      <c r="AQ2276" s="354"/>
      <c r="AR2276" s="354"/>
      <c r="AS2276" s="354"/>
      <c r="AT2276" s="354"/>
      <c r="AU2276" s="354"/>
      <c r="AV2276" s="354"/>
      <c r="AW2276" s="354"/>
      <c r="AX2276" s="354"/>
      <c r="AY2276" s="354"/>
      <c r="AZ2276" s="354"/>
      <c r="BA2276" s="354"/>
      <c r="BB2276" s="354"/>
      <c r="BC2276" s="354"/>
      <c r="BD2276" s="354"/>
      <c r="BE2276" s="354"/>
      <c r="BF2276" s="354"/>
      <c r="BG2276" s="354"/>
      <c r="BH2276" s="354"/>
      <c r="BI2276" s="354"/>
      <c r="BJ2276" s="354"/>
      <c r="BK2276" s="354"/>
      <c r="BL2276" s="354"/>
      <c r="BM2276" s="354"/>
      <c r="BN2276" s="354"/>
      <c r="BO2276" s="354"/>
      <c r="BP2276" s="354"/>
      <c r="BQ2276" s="354"/>
      <c r="BR2276" s="354"/>
      <c r="BS2276" s="354"/>
      <c r="BT2276" s="355"/>
      <c r="BU2276" s="324" t="str">
        <f t="shared" ref="BU2276:BU2339" si="142">IF(OR(BO2276=3,BO2276=2,BP2276=3,BP2276=2,BQ2276=3,BQ2276=2,BR2276=3,BR2276=2,BS2276=3,BS2276=2,BT2276=3,BT2276=2),"Disability", "No disability")</f>
        <v>No disability</v>
      </c>
      <c r="BV2276" s="328" t="str">
        <f t="shared" si="140"/>
        <v>Out</v>
      </c>
      <c r="BW2276" s="329" t="str">
        <f t="shared" si="141"/>
        <v>Out</v>
      </c>
      <c r="BX2276" s="327" t="str">
        <f t="shared" ref="BX2276:BX2339" si="143">IF(AO2276="","",IF(AO2276=0,AP2276,IF(AO2276&lt;15,1,IF(AO2276&lt;=19,2,IF(AO2276&lt;=24,3,IF(AO2276&lt;=29,4,IF(AO2276&gt;=30,5,"")))))))</f>
        <v/>
      </c>
    </row>
    <row r="2277" spans="2:76" x14ac:dyDescent="0.2">
      <c r="B2277" s="137"/>
      <c r="C2277" s="138"/>
      <c r="D2277" s="139" t="s">
        <v>2304</v>
      </c>
      <c r="E2277" s="140"/>
      <c r="F2277" s="140"/>
      <c r="G2277" s="321"/>
      <c r="H2277" s="322"/>
      <c r="I2277" s="322"/>
      <c r="J2277" s="322"/>
      <c r="K2277" s="322"/>
      <c r="L2277" s="322"/>
      <c r="M2277" s="322"/>
      <c r="N2277" s="322"/>
      <c r="O2277" s="322"/>
      <c r="P2277" s="322"/>
      <c r="Q2277" s="322"/>
      <c r="R2277" s="322"/>
      <c r="S2277" s="322"/>
      <c r="T2277" s="322"/>
      <c r="U2277" s="322"/>
      <c r="V2277" s="322"/>
      <c r="W2277" s="322"/>
      <c r="X2277" s="322"/>
      <c r="Y2277" s="322"/>
      <c r="Z2277" s="322"/>
      <c r="AA2277" s="322"/>
      <c r="AB2277" s="322"/>
      <c r="AC2277" s="322"/>
      <c r="AD2277" s="322"/>
      <c r="AE2277" s="322"/>
      <c r="AF2277" s="322"/>
      <c r="AG2277" s="322"/>
      <c r="AH2277" s="322"/>
      <c r="AI2277" s="322"/>
      <c r="AJ2277" s="322"/>
      <c r="AK2277" s="322"/>
      <c r="AL2277" s="322"/>
      <c r="AM2277" s="323"/>
      <c r="AN2277" s="353"/>
      <c r="AO2277" s="354"/>
      <c r="AP2277" s="354"/>
      <c r="AQ2277" s="354"/>
      <c r="AR2277" s="354"/>
      <c r="AS2277" s="354"/>
      <c r="AT2277" s="354"/>
      <c r="AU2277" s="354"/>
      <c r="AV2277" s="354"/>
      <c r="AW2277" s="354"/>
      <c r="AX2277" s="354"/>
      <c r="AY2277" s="354"/>
      <c r="AZ2277" s="354"/>
      <c r="BA2277" s="354"/>
      <c r="BB2277" s="354"/>
      <c r="BC2277" s="354"/>
      <c r="BD2277" s="354"/>
      <c r="BE2277" s="354"/>
      <c r="BF2277" s="354"/>
      <c r="BG2277" s="354"/>
      <c r="BH2277" s="354"/>
      <c r="BI2277" s="354"/>
      <c r="BJ2277" s="354"/>
      <c r="BK2277" s="354"/>
      <c r="BL2277" s="354"/>
      <c r="BM2277" s="354"/>
      <c r="BN2277" s="354"/>
      <c r="BO2277" s="354"/>
      <c r="BP2277" s="354"/>
      <c r="BQ2277" s="354"/>
      <c r="BR2277" s="354"/>
      <c r="BS2277" s="354"/>
      <c r="BT2277" s="355"/>
      <c r="BU2277" s="324" t="str">
        <f t="shared" si="142"/>
        <v>No disability</v>
      </c>
      <c r="BV2277" s="328" t="str">
        <f t="shared" si="140"/>
        <v>Out</v>
      </c>
      <c r="BW2277" s="329" t="str">
        <f t="shared" si="141"/>
        <v>Out</v>
      </c>
      <c r="BX2277" s="327" t="str">
        <f t="shared" si="143"/>
        <v/>
      </c>
    </row>
    <row r="2278" spans="2:76" x14ac:dyDescent="0.2">
      <c r="B2278" s="137"/>
      <c r="C2278" s="138"/>
      <c r="D2278" s="139" t="s">
        <v>2305</v>
      </c>
      <c r="E2278" s="140"/>
      <c r="F2278" s="140"/>
      <c r="G2278" s="321"/>
      <c r="H2278" s="322"/>
      <c r="I2278" s="322"/>
      <c r="J2278" s="322"/>
      <c r="K2278" s="322"/>
      <c r="L2278" s="322"/>
      <c r="M2278" s="322"/>
      <c r="N2278" s="322"/>
      <c r="O2278" s="322"/>
      <c r="P2278" s="322"/>
      <c r="Q2278" s="322"/>
      <c r="R2278" s="322"/>
      <c r="S2278" s="322"/>
      <c r="T2278" s="322"/>
      <c r="U2278" s="322"/>
      <c r="V2278" s="322"/>
      <c r="W2278" s="322"/>
      <c r="X2278" s="322"/>
      <c r="Y2278" s="322"/>
      <c r="Z2278" s="322"/>
      <c r="AA2278" s="322"/>
      <c r="AB2278" s="322"/>
      <c r="AC2278" s="322"/>
      <c r="AD2278" s="322"/>
      <c r="AE2278" s="322"/>
      <c r="AF2278" s="322"/>
      <c r="AG2278" s="322"/>
      <c r="AH2278" s="322"/>
      <c r="AI2278" s="322"/>
      <c r="AJ2278" s="322"/>
      <c r="AK2278" s="322"/>
      <c r="AL2278" s="322"/>
      <c r="AM2278" s="323"/>
      <c r="AN2278" s="353"/>
      <c r="AO2278" s="354"/>
      <c r="AP2278" s="354"/>
      <c r="AQ2278" s="354"/>
      <c r="AR2278" s="354"/>
      <c r="AS2278" s="354"/>
      <c r="AT2278" s="354"/>
      <c r="AU2278" s="354"/>
      <c r="AV2278" s="354"/>
      <c r="AW2278" s="354"/>
      <c r="AX2278" s="354"/>
      <c r="AY2278" s="354"/>
      <c r="AZ2278" s="354"/>
      <c r="BA2278" s="354"/>
      <c r="BB2278" s="354"/>
      <c r="BC2278" s="354"/>
      <c r="BD2278" s="354"/>
      <c r="BE2278" s="354"/>
      <c r="BF2278" s="354"/>
      <c r="BG2278" s="354"/>
      <c r="BH2278" s="354"/>
      <c r="BI2278" s="354"/>
      <c r="BJ2278" s="354"/>
      <c r="BK2278" s="354"/>
      <c r="BL2278" s="354"/>
      <c r="BM2278" s="354"/>
      <c r="BN2278" s="354"/>
      <c r="BO2278" s="354"/>
      <c r="BP2278" s="354"/>
      <c r="BQ2278" s="354"/>
      <c r="BR2278" s="354"/>
      <c r="BS2278" s="354"/>
      <c r="BT2278" s="355"/>
      <c r="BU2278" s="324" t="str">
        <f t="shared" si="142"/>
        <v>No disability</v>
      </c>
      <c r="BV2278" s="328" t="str">
        <f t="shared" si="140"/>
        <v>Out</v>
      </c>
      <c r="BW2278" s="329" t="str">
        <f t="shared" si="141"/>
        <v>Out</v>
      </c>
      <c r="BX2278" s="327" t="str">
        <f t="shared" si="143"/>
        <v/>
      </c>
    </row>
    <row r="2279" spans="2:76" x14ac:dyDescent="0.2">
      <c r="B2279" s="137"/>
      <c r="C2279" s="138"/>
      <c r="D2279" s="139" t="s">
        <v>2306</v>
      </c>
      <c r="E2279" s="140"/>
      <c r="F2279" s="140"/>
      <c r="G2279" s="321"/>
      <c r="H2279" s="322"/>
      <c r="I2279" s="322"/>
      <c r="J2279" s="322"/>
      <c r="K2279" s="322"/>
      <c r="L2279" s="322"/>
      <c r="M2279" s="322"/>
      <c r="N2279" s="322"/>
      <c r="O2279" s="322"/>
      <c r="P2279" s="322"/>
      <c r="Q2279" s="322"/>
      <c r="R2279" s="322"/>
      <c r="S2279" s="322"/>
      <c r="T2279" s="322"/>
      <c r="U2279" s="322"/>
      <c r="V2279" s="322"/>
      <c r="W2279" s="322"/>
      <c r="X2279" s="322"/>
      <c r="Y2279" s="322"/>
      <c r="Z2279" s="322"/>
      <c r="AA2279" s="322"/>
      <c r="AB2279" s="322"/>
      <c r="AC2279" s="322"/>
      <c r="AD2279" s="322"/>
      <c r="AE2279" s="322"/>
      <c r="AF2279" s="322"/>
      <c r="AG2279" s="322"/>
      <c r="AH2279" s="322"/>
      <c r="AI2279" s="322"/>
      <c r="AJ2279" s="322"/>
      <c r="AK2279" s="322"/>
      <c r="AL2279" s="322"/>
      <c r="AM2279" s="323"/>
      <c r="AN2279" s="353"/>
      <c r="AO2279" s="354"/>
      <c r="AP2279" s="354"/>
      <c r="AQ2279" s="354"/>
      <c r="AR2279" s="354"/>
      <c r="AS2279" s="354"/>
      <c r="AT2279" s="354"/>
      <c r="AU2279" s="354"/>
      <c r="AV2279" s="354"/>
      <c r="AW2279" s="354"/>
      <c r="AX2279" s="354"/>
      <c r="AY2279" s="354"/>
      <c r="AZ2279" s="354"/>
      <c r="BA2279" s="354"/>
      <c r="BB2279" s="354"/>
      <c r="BC2279" s="354"/>
      <c r="BD2279" s="354"/>
      <c r="BE2279" s="354"/>
      <c r="BF2279" s="354"/>
      <c r="BG2279" s="354"/>
      <c r="BH2279" s="354"/>
      <c r="BI2279" s="354"/>
      <c r="BJ2279" s="354"/>
      <c r="BK2279" s="354"/>
      <c r="BL2279" s="354"/>
      <c r="BM2279" s="354"/>
      <c r="BN2279" s="354"/>
      <c r="BO2279" s="354"/>
      <c r="BP2279" s="354"/>
      <c r="BQ2279" s="354"/>
      <c r="BR2279" s="354"/>
      <c r="BS2279" s="354"/>
      <c r="BT2279" s="355"/>
      <c r="BU2279" s="324" t="str">
        <f t="shared" si="142"/>
        <v>No disability</v>
      </c>
      <c r="BV2279" s="328" t="str">
        <f t="shared" si="140"/>
        <v>Out</v>
      </c>
      <c r="BW2279" s="329" t="str">
        <f t="shared" si="141"/>
        <v>Out</v>
      </c>
      <c r="BX2279" s="327" t="str">
        <f t="shared" si="143"/>
        <v/>
      </c>
    </row>
    <row r="2280" spans="2:76" x14ac:dyDescent="0.2">
      <c r="B2280" s="137"/>
      <c r="C2280" s="138"/>
      <c r="D2280" s="139" t="s">
        <v>2307</v>
      </c>
      <c r="E2280" s="140"/>
      <c r="F2280" s="140"/>
      <c r="G2280" s="321"/>
      <c r="H2280" s="322"/>
      <c r="I2280" s="322"/>
      <c r="J2280" s="322"/>
      <c r="K2280" s="322"/>
      <c r="L2280" s="322"/>
      <c r="M2280" s="322"/>
      <c r="N2280" s="322"/>
      <c r="O2280" s="322"/>
      <c r="P2280" s="322"/>
      <c r="Q2280" s="322"/>
      <c r="R2280" s="322"/>
      <c r="S2280" s="322"/>
      <c r="T2280" s="322"/>
      <c r="U2280" s="322"/>
      <c r="V2280" s="322"/>
      <c r="W2280" s="322"/>
      <c r="X2280" s="322"/>
      <c r="Y2280" s="322"/>
      <c r="Z2280" s="322"/>
      <c r="AA2280" s="322"/>
      <c r="AB2280" s="322"/>
      <c r="AC2280" s="322"/>
      <c r="AD2280" s="322"/>
      <c r="AE2280" s="322"/>
      <c r="AF2280" s="322"/>
      <c r="AG2280" s="322"/>
      <c r="AH2280" s="322"/>
      <c r="AI2280" s="322"/>
      <c r="AJ2280" s="322"/>
      <c r="AK2280" s="322"/>
      <c r="AL2280" s="322"/>
      <c r="AM2280" s="323"/>
      <c r="AN2280" s="353"/>
      <c r="AO2280" s="354"/>
      <c r="AP2280" s="354"/>
      <c r="AQ2280" s="354"/>
      <c r="AR2280" s="354"/>
      <c r="AS2280" s="354"/>
      <c r="AT2280" s="354"/>
      <c r="AU2280" s="354"/>
      <c r="AV2280" s="354"/>
      <c r="AW2280" s="354"/>
      <c r="AX2280" s="354"/>
      <c r="AY2280" s="354"/>
      <c r="AZ2280" s="354"/>
      <c r="BA2280" s="354"/>
      <c r="BB2280" s="354"/>
      <c r="BC2280" s="354"/>
      <c r="BD2280" s="354"/>
      <c r="BE2280" s="354"/>
      <c r="BF2280" s="354"/>
      <c r="BG2280" s="354"/>
      <c r="BH2280" s="354"/>
      <c r="BI2280" s="354"/>
      <c r="BJ2280" s="354"/>
      <c r="BK2280" s="354"/>
      <c r="BL2280" s="354"/>
      <c r="BM2280" s="354"/>
      <c r="BN2280" s="354"/>
      <c r="BO2280" s="354"/>
      <c r="BP2280" s="354"/>
      <c r="BQ2280" s="354"/>
      <c r="BR2280" s="354"/>
      <c r="BS2280" s="354"/>
      <c r="BT2280" s="355"/>
      <c r="BU2280" s="324" t="str">
        <f t="shared" si="142"/>
        <v>No disability</v>
      </c>
      <c r="BV2280" s="328" t="str">
        <f t="shared" si="140"/>
        <v>Out</v>
      </c>
      <c r="BW2280" s="329" t="str">
        <f t="shared" si="141"/>
        <v>Out</v>
      </c>
      <c r="BX2280" s="327" t="str">
        <f t="shared" si="143"/>
        <v/>
      </c>
    </row>
    <row r="2281" spans="2:76" x14ac:dyDescent="0.2">
      <c r="B2281" s="137"/>
      <c r="C2281" s="138"/>
      <c r="D2281" s="139" t="s">
        <v>2308</v>
      </c>
      <c r="E2281" s="140"/>
      <c r="F2281" s="140"/>
      <c r="G2281" s="321"/>
      <c r="H2281" s="322"/>
      <c r="I2281" s="322"/>
      <c r="J2281" s="322"/>
      <c r="K2281" s="322"/>
      <c r="L2281" s="322"/>
      <c r="M2281" s="322"/>
      <c r="N2281" s="322"/>
      <c r="O2281" s="322"/>
      <c r="P2281" s="322"/>
      <c r="Q2281" s="322"/>
      <c r="R2281" s="322"/>
      <c r="S2281" s="322"/>
      <c r="T2281" s="322"/>
      <c r="U2281" s="322"/>
      <c r="V2281" s="322"/>
      <c r="W2281" s="322"/>
      <c r="X2281" s="322"/>
      <c r="Y2281" s="322"/>
      <c r="Z2281" s="322"/>
      <c r="AA2281" s="322"/>
      <c r="AB2281" s="322"/>
      <c r="AC2281" s="322"/>
      <c r="AD2281" s="322"/>
      <c r="AE2281" s="322"/>
      <c r="AF2281" s="322"/>
      <c r="AG2281" s="322"/>
      <c r="AH2281" s="322"/>
      <c r="AI2281" s="322"/>
      <c r="AJ2281" s="322"/>
      <c r="AK2281" s="322"/>
      <c r="AL2281" s="322"/>
      <c r="AM2281" s="323"/>
      <c r="AN2281" s="353"/>
      <c r="AO2281" s="354"/>
      <c r="AP2281" s="354"/>
      <c r="AQ2281" s="354"/>
      <c r="AR2281" s="354"/>
      <c r="AS2281" s="354"/>
      <c r="AT2281" s="354"/>
      <c r="AU2281" s="354"/>
      <c r="AV2281" s="354"/>
      <c r="AW2281" s="354"/>
      <c r="AX2281" s="354"/>
      <c r="AY2281" s="354"/>
      <c r="AZ2281" s="354"/>
      <c r="BA2281" s="354"/>
      <c r="BB2281" s="354"/>
      <c r="BC2281" s="354"/>
      <c r="BD2281" s="354"/>
      <c r="BE2281" s="354"/>
      <c r="BF2281" s="354"/>
      <c r="BG2281" s="354"/>
      <c r="BH2281" s="354"/>
      <c r="BI2281" s="354"/>
      <c r="BJ2281" s="354"/>
      <c r="BK2281" s="354"/>
      <c r="BL2281" s="354"/>
      <c r="BM2281" s="354"/>
      <c r="BN2281" s="354"/>
      <c r="BO2281" s="354"/>
      <c r="BP2281" s="354"/>
      <c r="BQ2281" s="354"/>
      <c r="BR2281" s="354"/>
      <c r="BS2281" s="354"/>
      <c r="BT2281" s="355"/>
      <c r="BU2281" s="324" t="str">
        <f t="shared" si="142"/>
        <v>No disability</v>
      </c>
      <c r="BV2281" s="328" t="str">
        <f t="shared" si="140"/>
        <v>Out</v>
      </c>
      <c r="BW2281" s="329" t="str">
        <f t="shared" si="141"/>
        <v>Out</v>
      </c>
      <c r="BX2281" s="327" t="str">
        <f t="shared" si="143"/>
        <v/>
      </c>
    </row>
    <row r="2282" spans="2:76" x14ac:dyDescent="0.2">
      <c r="B2282" s="137"/>
      <c r="C2282" s="138"/>
      <c r="D2282" s="139" t="s">
        <v>2309</v>
      </c>
      <c r="E2282" s="140"/>
      <c r="F2282" s="140"/>
      <c r="G2282" s="321"/>
      <c r="H2282" s="322"/>
      <c r="I2282" s="322"/>
      <c r="J2282" s="322"/>
      <c r="K2282" s="322"/>
      <c r="L2282" s="322"/>
      <c r="M2282" s="322"/>
      <c r="N2282" s="322"/>
      <c r="O2282" s="322"/>
      <c r="P2282" s="322"/>
      <c r="Q2282" s="322"/>
      <c r="R2282" s="322"/>
      <c r="S2282" s="322"/>
      <c r="T2282" s="322"/>
      <c r="U2282" s="322"/>
      <c r="V2282" s="322"/>
      <c r="W2282" s="322"/>
      <c r="X2282" s="322"/>
      <c r="Y2282" s="322"/>
      <c r="Z2282" s="322"/>
      <c r="AA2282" s="322"/>
      <c r="AB2282" s="322"/>
      <c r="AC2282" s="322"/>
      <c r="AD2282" s="322"/>
      <c r="AE2282" s="322"/>
      <c r="AF2282" s="322"/>
      <c r="AG2282" s="322"/>
      <c r="AH2282" s="322"/>
      <c r="AI2282" s="322"/>
      <c r="AJ2282" s="322"/>
      <c r="AK2282" s="322"/>
      <c r="AL2282" s="322"/>
      <c r="AM2282" s="323"/>
      <c r="AN2282" s="353"/>
      <c r="AO2282" s="354"/>
      <c r="AP2282" s="354"/>
      <c r="AQ2282" s="354"/>
      <c r="AR2282" s="354"/>
      <c r="AS2282" s="354"/>
      <c r="AT2282" s="354"/>
      <c r="AU2282" s="354"/>
      <c r="AV2282" s="354"/>
      <c r="AW2282" s="354"/>
      <c r="AX2282" s="354"/>
      <c r="AY2282" s="354"/>
      <c r="AZ2282" s="354"/>
      <c r="BA2282" s="354"/>
      <c r="BB2282" s="354"/>
      <c r="BC2282" s="354"/>
      <c r="BD2282" s="354"/>
      <c r="BE2282" s="354"/>
      <c r="BF2282" s="354"/>
      <c r="BG2282" s="354"/>
      <c r="BH2282" s="354"/>
      <c r="BI2282" s="354"/>
      <c r="BJ2282" s="354"/>
      <c r="BK2282" s="354"/>
      <c r="BL2282" s="354"/>
      <c r="BM2282" s="354"/>
      <c r="BN2282" s="354"/>
      <c r="BO2282" s="354"/>
      <c r="BP2282" s="354"/>
      <c r="BQ2282" s="354"/>
      <c r="BR2282" s="354"/>
      <c r="BS2282" s="354"/>
      <c r="BT2282" s="355"/>
      <c r="BU2282" s="324" t="str">
        <f t="shared" si="142"/>
        <v>No disability</v>
      </c>
      <c r="BV2282" s="328" t="str">
        <f t="shared" si="140"/>
        <v>Out</v>
      </c>
      <c r="BW2282" s="329" t="str">
        <f t="shared" si="141"/>
        <v>Out</v>
      </c>
      <c r="BX2282" s="327" t="str">
        <f t="shared" si="143"/>
        <v/>
      </c>
    </row>
    <row r="2283" spans="2:76" x14ac:dyDescent="0.2">
      <c r="B2283" s="137"/>
      <c r="C2283" s="138"/>
      <c r="D2283" s="139" t="s">
        <v>2310</v>
      </c>
      <c r="E2283" s="140"/>
      <c r="F2283" s="140"/>
      <c r="G2283" s="321"/>
      <c r="H2283" s="322"/>
      <c r="I2283" s="322"/>
      <c r="J2283" s="322"/>
      <c r="K2283" s="322"/>
      <c r="L2283" s="322"/>
      <c r="M2283" s="322"/>
      <c r="N2283" s="322"/>
      <c r="O2283" s="322"/>
      <c r="P2283" s="322"/>
      <c r="Q2283" s="322"/>
      <c r="R2283" s="322"/>
      <c r="S2283" s="322"/>
      <c r="T2283" s="322"/>
      <c r="U2283" s="322"/>
      <c r="V2283" s="322"/>
      <c r="W2283" s="322"/>
      <c r="X2283" s="322"/>
      <c r="Y2283" s="322"/>
      <c r="Z2283" s="322"/>
      <c r="AA2283" s="322"/>
      <c r="AB2283" s="322"/>
      <c r="AC2283" s="322"/>
      <c r="AD2283" s="322"/>
      <c r="AE2283" s="322"/>
      <c r="AF2283" s="322"/>
      <c r="AG2283" s="322"/>
      <c r="AH2283" s="322"/>
      <c r="AI2283" s="322"/>
      <c r="AJ2283" s="322"/>
      <c r="AK2283" s="322"/>
      <c r="AL2283" s="322"/>
      <c r="AM2283" s="323"/>
      <c r="AN2283" s="353"/>
      <c r="AO2283" s="354"/>
      <c r="AP2283" s="354"/>
      <c r="AQ2283" s="354"/>
      <c r="AR2283" s="354"/>
      <c r="AS2283" s="354"/>
      <c r="AT2283" s="354"/>
      <c r="AU2283" s="354"/>
      <c r="AV2283" s="354"/>
      <c r="AW2283" s="354"/>
      <c r="AX2283" s="354"/>
      <c r="AY2283" s="354"/>
      <c r="AZ2283" s="354"/>
      <c r="BA2283" s="354"/>
      <c r="BB2283" s="354"/>
      <c r="BC2283" s="354"/>
      <c r="BD2283" s="354"/>
      <c r="BE2283" s="354"/>
      <c r="BF2283" s="354"/>
      <c r="BG2283" s="354"/>
      <c r="BH2283" s="354"/>
      <c r="BI2283" s="354"/>
      <c r="BJ2283" s="354"/>
      <c r="BK2283" s="354"/>
      <c r="BL2283" s="354"/>
      <c r="BM2283" s="354"/>
      <c r="BN2283" s="354"/>
      <c r="BO2283" s="354"/>
      <c r="BP2283" s="354"/>
      <c r="BQ2283" s="354"/>
      <c r="BR2283" s="354"/>
      <c r="BS2283" s="354"/>
      <c r="BT2283" s="355"/>
      <c r="BU2283" s="324" t="str">
        <f t="shared" si="142"/>
        <v>No disability</v>
      </c>
      <c r="BV2283" s="328" t="str">
        <f t="shared" si="140"/>
        <v>Out</v>
      </c>
      <c r="BW2283" s="329" t="str">
        <f t="shared" si="141"/>
        <v>Out</v>
      </c>
      <c r="BX2283" s="327" t="str">
        <f t="shared" si="143"/>
        <v/>
      </c>
    </row>
    <row r="2284" spans="2:76" x14ac:dyDescent="0.2">
      <c r="B2284" s="137"/>
      <c r="C2284" s="138"/>
      <c r="D2284" s="139" t="s">
        <v>2311</v>
      </c>
      <c r="E2284" s="140"/>
      <c r="F2284" s="140"/>
      <c r="G2284" s="321"/>
      <c r="H2284" s="322"/>
      <c r="I2284" s="322"/>
      <c r="J2284" s="322"/>
      <c r="K2284" s="322"/>
      <c r="L2284" s="322"/>
      <c r="M2284" s="322"/>
      <c r="N2284" s="322"/>
      <c r="O2284" s="322"/>
      <c r="P2284" s="322"/>
      <c r="Q2284" s="322"/>
      <c r="R2284" s="322"/>
      <c r="S2284" s="322"/>
      <c r="T2284" s="322"/>
      <c r="U2284" s="322"/>
      <c r="V2284" s="322"/>
      <c r="W2284" s="322"/>
      <c r="X2284" s="322"/>
      <c r="Y2284" s="322"/>
      <c r="Z2284" s="322"/>
      <c r="AA2284" s="322"/>
      <c r="AB2284" s="322"/>
      <c r="AC2284" s="322"/>
      <c r="AD2284" s="322"/>
      <c r="AE2284" s="322"/>
      <c r="AF2284" s="322"/>
      <c r="AG2284" s="322"/>
      <c r="AH2284" s="322"/>
      <c r="AI2284" s="322"/>
      <c r="AJ2284" s="322"/>
      <c r="AK2284" s="322"/>
      <c r="AL2284" s="322"/>
      <c r="AM2284" s="323"/>
      <c r="AN2284" s="353"/>
      <c r="AO2284" s="354"/>
      <c r="AP2284" s="354"/>
      <c r="AQ2284" s="354"/>
      <c r="AR2284" s="354"/>
      <c r="AS2284" s="354"/>
      <c r="AT2284" s="354"/>
      <c r="AU2284" s="354"/>
      <c r="AV2284" s="354"/>
      <c r="AW2284" s="354"/>
      <c r="AX2284" s="354"/>
      <c r="AY2284" s="354"/>
      <c r="AZ2284" s="354"/>
      <c r="BA2284" s="354"/>
      <c r="BB2284" s="354"/>
      <c r="BC2284" s="354"/>
      <c r="BD2284" s="354"/>
      <c r="BE2284" s="354"/>
      <c r="BF2284" s="354"/>
      <c r="BG2284" s="354"/>
      <c r="BH2284" s="354"/>
      <c r="BI2284" s="354"/>
      <c r="BJ2284" s="354"/>
      <c r="BK2284" s="354"/>
      <c r="BL2284" s="354"/>
      <c r="BM2284" s="354"/>
      <c r="BN2284" s="354"/>
      <c r="BO2284" s="354"/>
      <c r="BP2284" s="354"/>
      <c r="BQ2284" s="354"/>
      <c r="BR2284" s="354"/>
      <c r="BS2284" s="354"/>
      <c r="BT2284" s="355"/>
      <c r="BU2284" s="324" t="str">
        <f t="shared" si="142"/>
        <v>No disability</v>
      </c>
      <c r="BV2284" s="328" t="str">
        <f t="shared" si="140"/>
        <v>Out</v>
      </c>
      <c r="BW2284" s="329" t="str">
        <f t="shared" si="141"/>
        <v>Out</v>
      </c>
      <c r="BX2284" s="327" t="str">
        <f t="shared" si="143"/>
        <v/>
      </c>
    </row>
    <row r="2285" spans="2:76" x14ac:dyDescent="0.2">
      <c r="B2285" s="137"/>
      <c r="C2285" s="138"/>
      <c r="D2285" s="139" t="s">
        <v>2312</v>
      </c>
      <c r="E2285" s="140"/>
      <c r="F2285" s="140"/>
      <c r="G2285" s="321"/>
      <c r="H2285" s="322"/>
      <c r="I2285" s="322"/>
      <c r="J2285" s="322"/>
      <c r="K2285" s="322"/>
      <c r="L2285" s="322"/>
      <c r="M2285" s="322"/>
      <c r="N2285" s="322"/>
      <c r="O2285" s="322"/>
      <c r="P2285" s="322"/>
      <c r="Q2285" s="322"/>
      <c r="R2285" s="322"/>
      <c r="S2285" s="322"/>
      <c r="T2285" s="322"/>
      <c r="U2285" s="322"/>
      <c r="V2285" s="322"/>
      <c r="W2285" s="322"/>
      <c r="X2285" s="322"/>
      <c r="Y2285" s="322"/>
      <c r="Z2285" s="322"/>
      <c r="AA2285" s="322"/>
      <c r="AB2285" s="322"/>
      <c r="AC2285" s="322"/>
      <c r="AD2285" s="322"/>
      <c r="AE2285" s="322"/>
      <c r="AF2285" s="322"/>
      <c r="AG2285" s="322"/>
      <c r="AH2285" s="322"/>
      <c r="AI2285" s="322"/>
      <c r="AJ2285" s="322"/>
      <c r="AK2285" s="322"/>
      <c r="AL2285" s="322"/>
      <c r="AM2285" s="323"/>
      <c r="AN2285" s="353"/>
      <c r="AO2285" s="354"/>
      <c r="AP2285" s="354"/>
      <c r="AQ2285" s="354"/>
      <c r="AR2285" s="354"/>
      <c r="AS2285" s="354"/>
      <c r="AT2285" s="354"/>
      <c r="AU2285" s="354"/>
      <c r="AV2285" s="354"/>
      <c r="AW2285" s="354"/>
      <c r="AX2285" s="354"/>
      <c r="AY2285" s="354"/>
      <c r="AZ2285" s="354"/>
      <c r="BA2285" s="354"/>
      <c r="BB2285" s="354"/>
      <c r="BC2285" s="354"/>
      <c r="BD2285" s="354"/>
      <c r="BE2285" s="354"/>
      <c r="BF2285" s="354"/>
      <c r="BG2285" s="354"/>
      <c r="BH2285" s="354"/>
      <c r="BI2285" s="354"/>
      <c r="BJ2285" s="354"/>
      <c r="BK2285" s="354"/>
      <c r="BL2285" s="354"/>
      <c r="BM2285" s="354"/>
      <c r="BN2285" s="354"/>
      <c r="BO2285" s="354"/>
      <c r="BP2285" s="354"/>
      <c r="BQ2285" s="354"/>
      <c r="BR2285" s="354"/>
      <c r="BS2285" s="354"/>
      <c r="BT2285" s="355"/>
      <c r="BU2285" s="324" t="str">
        <f t="shared" si="142"/>
        <v>No disability</v>
      </c>
      <c r="BV2285" s="328" t="str">
        <f t="shared" si="140"/>
        <v>Out</v>
      </c>
      <c r="BW2285" s="329" t="str">
        <f t="shared" si="141"/>
        <v>Out</v>
      </c>
      <c r="BX2285" s="327" t="str">
        <f t="shared" si="143"/>
        <v/>
      </c>
    </row>
    <row r="2286" spans="2:76" x14ac:dyDescent="0.2">
      <c r="B2286" s="137"/>
      <c r="C2286" s="138"/>
      <c r="D2286" s="139" t="s">
        <v>2313</v>
      </c>
      <c r="E2286" s="140"/>
      <c r="F2286" s="140"/>
      <c r="G2286" s="321"/>
      <c r="H2286" s="322"/>
      <c r="I2286" s="322"/>
      <c r="J2286" s="322"/>
      <c r="K2286" s="322"/>
      <c r="L2286" s="322"/>
      <c r="M2286" s="322"/>
      <c r="N2286" s="322"/>
      <c r="O2286" s="322"/>
      <c r="P2286" s="322"/>
      <c r="Q2286" s="322"/>
      <c r="R2286" s="322"/>
      <c r="S2286" s="322"/>
      <c r="T2286" s="322"/>
      <c r="U2286" s="322"/>
      <c r="V2286" s="322"/>
      <c r="W2286" s="322"/>
      <c r="X2286" s="322"/>
      <c r="Y2286" s="322"/>
      <c r="Z2286" s="322"/>
      <c r="AA2286" s="322"/>
      <c r="AB2286" s="322"/>
      <c r="AC2286" s="322"/>
      <c r="AD2286" s="322"/>
      <c r="AE2286" s="322"/>
      <c r="AF2286" s="322"/>
      <c r="AG2286" s="322"/>
      <c r="AH2286" s="322"/>
      <c r="AI2286" s="322"/>
      <c r="AJ2286" s="322"/>
      <c r="AK2286" s="322"/>
      <c r="AL2286" s="322"/>
      <c r="AM2286" s="323"/>
      <c r="AN2286" s="353"/>
      <c r="AO2286" s="354"/>
      <c r="AP2286" s="354"/>
      <c r="AQ2286" s="354"/>
      <c r="AR2286" s="354"/>
      <c r="AS2286" s="354"/>
      <c r="AT2286" s="354"/>
      <c r="AU2286" s="354"/>
      <c r="AV2286" s="354"/>
      <c r="AW2286" s="354"/>
      <c r="AX2286" s="354"/>
      <c r="AY2286" s="354"/>
      <c r="AZ2286" s="354"/>
      <c r="BA2286" s="354"/>
      <c r="BB2286" s="354"/>
      <c r="BC2286" s="354"/>
      <c r="BD2286" s="354"/>
      <c r="BE2286" s="354"/>
      <c r="BF2286" s="354"/>
      <c r="BG2286" s="354"/>
      <c r="BH2286" s="354"/>
      <c r="BI2286" s="354"/>
      <c r="BJ2286" s="354"/>
      <c r="BK2286" s="354"/>
      <c r="BL2286" s="354"/>
      <c r="BM2286" s="354"/>
      <c r="BN2286" s="354"/>
      <c r="BO2286" s="354"/>
      <c r="BP2286" s="354"/>
      <c r="BQ2286" s="354"/>
      <c r="BR2286" s="354"/>
      <c r="BS2286" s="354"/>
      <c r="BT2286" s="355"/>
      <c r="BU2286" s="324" t="str">
        <f t="shared" si="142"/>
        <v>No disability</v>
      </c>
      <c r="BV2286" s="328" t="str">
        <f t="shared" si="140"/>
        <v>Out</v>
      </c>
      <c r="BW2286" s="329" t="str">
        <f t="shared" si="141"/>
        <v>Out</v>
      </c>
      <c r="BX2286" s="327" t="str">
        <f t="shared" si="143"/>
        <v/>
      </c>
    </row>
    <row r="2287" spans="2:76" x14ac:dyDescent="0.2">
      <c r="B2287" s="137"/>
      <c r="C2287" s="138"/>
      <c r="D2287" s="139" t="s">
        <v>2314</v>
      </c>
      <c r="E2287" s="140"/>
      <c r="F2287" s="140"/>
      <c r="G2287" s="321"/>
      <c r="H2287" s="322"/>
      <c r="I2287" s="322"/>
      <c r="J2287" s="322"/>
      <c r="K2287" s="322"/>
      <c r="L2287" s="322"/>
      <c r="M2287" s="322"/>
      <c r="N2287" s="322"/>
      <c r="O2287" s="322"/>
      <c r="P2287" s="322"/>
      <c r="Q2287" s="322"/>
      <c r="R2287" s="322"/>
      <c r="S2287" s="322"/>
      <c r="T2287" s="322"/>
      <c r="U2287" s="322"/>
      <c r="V2287" s="322"/>
      <c r="W2287" s="322"/>
      <c r="X2287" s="322"/>
      <c r="Y2287" s="322"/>
      <c r="Z2287" s="322"/>
      <c r="AA2287" s="322"/>
      <c r="AB2287" s="322"/>
      <c r="AC2287" s="322"/>
      <c r="AD2287" s="322"/>
      <c r="AE2287" s="322"/>
      <c r="AF2287" s="322"/>
      <c r="AG2287" s="322"/>
      <c r="AH2287" s="322"/>
      <c r="AI2287" s="322"/>
      <c r="AJ2287" s="322"/>
      <c r="AK2287" s="322"/>
      <c r="AL2287" s="322"/>
      <c r="AM2287" s="323"/>
      <c r="AN2287" s="353"/>
      <c r="AO2287" s="354"/>
      <c r="AP2287" s="354"/>
      <c r="AQ2287" s="354"/>
      <c r="AR2287" s="354"/>
      <c r="AS2287" s="354"/>
      <c r="AT2287" s="354"/>
      <c r="AU2287" s="354"/>
      <c r="AV2287" s="354"/>
      <c r="AW2287" s="354"/>
      <c r="AX2287" s="354"/>
      <c r="AY2287" s="354"/>
      <c r="AZ2287" s="354"/>
      <c r="BA2287" s="354"/>
      <c r="BB2287" s="354"/>
      <c r="BC2287" s="354"/>
      <c r="BD2287" s="354"/>
      <c r="BE2287" s="354"/>
      <c r="BF2287" s="354"/>
      <c r="BG2287" s="354"/>
      <c r="BH2287" s="354"/>
      <c r="BI2287" s="354"/>
      <c r="BJ2287" s="354"/>
      <c r="BK2287" s="354"/>
      <c r="BL2287" s="354"/>
      <c r="BM2287" s="354"/>
      <c r="BN2287" s="354"/>
      <c r="BO2287" s="354"/>
      <c r="BP2287" s="354"/>
      <c r="BQ2287" s="354"/>
      <c r="BR2287" s="354"/>
      <c r="BS2287" s="354"/>
      <c r="BT2287" s="355"/>
      <c r="BU2287" s="324" t="str">
        <f t="shared" si="142"/>
        <v>No disability</v>
      </c>
      <c r="BV2287" s="328" t="str">
        <f t="shared" si="140"/>
        <v>Out</v>
      </c>
      <c r="BW2287" s="329" t="str">
        <f t="shared" si="141"/>
        <v>Out</v>
      </c>
      <c r="BX2287" s="327" t="str">
        <f t="shared" si="143"/>
        <v/>
      </c>
    </row>
    <row r="2288" spans="2:76" x14ac:dyDescent="0.2">
      <c r="B2288" s="137"/>
      <c r="C2288" s="138"/>
      <c r="D2288" s="139" t="s">
        <v>2315</v>
      </c>
      <c r="E2288" s="140"/>
      <c r="F2288" s="140"/>
      <c r="G2288" s="321"/>
      <c r="H2288" s="322"/>
      <c r="I2288" s="322"/>
      <c r="J2288" s="322"/>
      <c r="K2288" s="322"/>
      <c r="L2288" s="322"/>
      <c r="M2288" s="322"/>
      <c r="N2288" s="322"/>
      <c r="O2288" s="322"/>
      <c r="P2288" s="322"/>
      <c r="Q2288" s="322"/>
      <c r="R2288" s="322"/>
      <c r="S2288" s="322"/>
      <c r="T2288" s="322"/>
      <c r="U2288" s="322"/>
      <c r="V2288" s="322"/>
      <c r="W2288" s="322"/>
      <c r="X2288" s="322"/>
      <c r="Y2288" s="322"/>
      <c r="Z2288" s="322"/>
      <c r="AA2288" s="322"/>
      <c r="AB2288" s="322"/>
      <c r="AC2288" s="322"/>
      <c r="AD2288" s="322"/>
      <c r="AE2288" s="322"/>
      <c r="AF2288" s="322"/>
      <c r="AG2288" s="322"/>
      <c r="AH2288" s="322"/>
      <c r="AI2288" s="322"/>
      <c r="AJ2288" s="322"/>
      <c r="AK2288" s="322"/>
      <c r="AL2288" s="322"/>
      <c r="AM2288" s="323"/>
      <c r="AN2288" s="353"/>
      <c r="AO2288" s="354"/>
      <c r="AP2288" s="354"/>
      <c r="AQ2288" s="354"/>
      <c r="AR2288" s="354"/>
      <c r="AS2288" s="354"/>
      <c r="AT2288" s="354"/>
      <c r="AU2288" s="354"/>
      <c r="AV2288" s="354"/>
      <c r="AW2288" s="354"/>
      <c r="AX2288" s="354"/>
      <c r="AY2288" s="354"/>
      <c r="AZ2288" s="354"/>
      <c r="BA2288" s="354"/>
      <c r="BB2288" s="354"/>
      <c r="BC2288" s="354"/>
      <c r="BD2288" s="354"/>
      <c r="BE2288" s="354"/>
      <c r="BF2288" s="354"/>
      <c r="BG2288" s="354"/>
      <c r="BH2288" s="354"/>
      <c r="BI2288" s="354"/>
      <c r="BJ2288" s="354"/>
      <c r="BK2288" s="354"/>
      <c r="BL2288" s="354"/>
      <c r="BM2288" s="354"/>
      <c r="BN2288" s="354"/>
      <c r="BO2288" s="354"/>
      <c r="BP2288" s="354"/>
      <c r="BQ2288" s="354"/>
      <c r="BR2288" s="354"/>
      <c r="BS2288" s="354"/>
      <c r="BT2288" s="355"/>
      <c r="BU2288" s="324" t="str">
        <f t="shared" si="142"/>
        <v>No disability</v>
      </c>
      <c r="BV2288" s="328" t="str">
        <f t="shared" si="140"/>
        <v>Out</v>
      </c>
      <c r="BW2288" s="329" t="str">
        <f t="shared" si="141"/>
        <v>Out</v>
      </c>
      <c r="BX2288" s="327" t="str">
        <f t="shared" si="143"/>
        <v/>
      </c>
    </row>
    <row r="2289" spans="2:76" x14ac:dyDescent="0.2">
      <c r="B2289" s="137"/>
      <c r="C2289" s="138"/>
      <c r="D2289" s="139" t="s">
        <v>2316</v>
      </c>
      <c r="E2289" s="140"/>
      <c r="F2289" s="140"/>
      <c r="G2289" s="321"/>
      <c r="H2289" s="322"/>
      <c r="I2289" s="322"/>
      <c r="J2289" s="322"/>
      <c r="K2289" s="322"/>
      <c r="L2289" s="322"/>
      <c r="M2289" s="322"/>
      <c r="N2289" s="322"/>
      <c r="O2289" s="322"/>
      <c r="P2289" s="322"/>
      <c r="Q2289" s="322"/>
      <c r="R2289" s="322"/>
      <c r="S2289" s="322"/>
      <c r="T2289" s="322"/>
      <c r="U2289" s="322"/>
      <c r="V2289" s="322"/>
      <c r="W2289" s="322"/>
      <c r="X2289" s="322"/>
      <c r="Y2289" s="322"/>
      <c r="Z2289" s="322"/>
      <c r="AA2289" s="322"/>
      <c r="AB2289" s="322"/>
      <c r="AC2289" s="322"/>
      <c r="AD2289" s="322"/>
      <c r="AE2289" s="322"/>
      <c r="AF2289" s="322"/>
      <c r="AG2289" s="322"/>
      <c r="AH2289" s="322"/>
      <c r="AI2289" s="322"/>
      <c r="AJ2289" s="322"/>
      <c r="AK2289" s="322"/>
      <c r="AL2289" s="322"/>
      <c r="AM2289" s="323"/>
      <c r="AN2289" s="353"/>
      <c r="AO2289" s="354"/>
      <c r="AP2289" s="354"/>
      <c r="AQ2289" s="354"/>
      <c r="AR2289" s="354"/>
      <c r="AS2289" s="354"/>
      <c r="AT2289" s="354"/>
      <c r="AU2289" s="354"/>
      <c r="AV2289" s="354"/>
      <c r="AW2289" s="354"/>
      <c r="AX2289" s="354"/>
      <c r="AY2289" s="354"/>
      <c r="AZ2289" s="354"/>
      <c r="BA2289" s="354"/>
      <c r="BB2289" s="354"/>
      <c r="BC2289" s="354"/>
      <c r="BD2289" s="354"/>
      <c r="BE2289" s="354"/>
      <c r="BF2289" s="354"/>
      <c r="BG2289" s="354"/>
      <c r="BH2289" s="354"/>
      <c r="BI2289" s="354"/>
      <c r="BJ2289" s="354"/>
      <c r="BK2289" s="354"/>
      <c r="BL2289" s="354"/>
      <c r="BM2289" s="354"/>
      <c r="BN2289" s="354"/>
      <c r="BO2289" s="354"/>
      <c r="BP2289" s="354"/>
      <c r="BQ2289" s="354"/>
      <c r="BR2289" s="354"/>
      <c r="BS2289" s="354"/>
      <c r="BT2289" s="355"/>
      <c r="BU2289" s="324" t="str">
        <f t="shared" si="142"/>
        <v>No disability</v>
      </c>
      <c r="BV2289" s="328" t="str">
        <f t="shared" si="140"/>
        <v>Out</v>
      </c>
      <c r="BW2289" s="329" t="str">
        <f t="shared" si="141"/>
        <v>Out</v>
      </c>
      <c r="BX2289" s="327" t="str">
        <f t="shared" si="143"/>
        <v/>
      </c>
    </row>
    <row r="2290" spans="2:76" x14ac:dyDescent="0.2">
      <c r="B2290" s="137"/>
      <c r="C2290" s="138"/>
      <c r="D2290" s="139" t="s">
        <v>2317</v>
      </c>
      <c r="E2290" s="140"/>
      <c r="F2290" s="140"/>
      <c r="G2290" s="321"/>
      <c r="H2290" s="322"/>
      <c r="I2290" s="322"/>
      <c r="J2290" s="322"/>
      <c r="K2290" s="322"/>
      <c r="L2290" s="322"/>
      <c r="M2290" s="322"/>
      <c r="N2290" s="322"/>
      <c r="O2290" s="322"/>
      <c r="P2290" s="322"/>
      <c r="Q2290" s="322"/>
      <c r="R2290" s="322"/>
      <c r="S2290" s="322"/>
      <c r="T2290" s="322"/>
      <c r="U2290" s="322"/>
      <c r="V2290" s="322"/>
      <c r="W2290" s="322"/>
      <c r="X2290" s="322"/>
      <c r="Y2290" s="322"/>
      <c r="Z2290" s="322"/>
      <c r="AA2290" s="322"/>
      <c r="AB2290" s="322"/>
      <c r="AC2290" s="322"/>
      <c r="AD2290" s="322"/>
      <c r="AE2290" s="322"/>
      <c r="AF2290" s="322"/>
      <c r="AG2290" s="322"/>
      <c r="AH2290" s="322"/>
      <c r="AI2290" s="322"/>
      <c r="AJ2290" s="322"/>
      <c r="AK2290" s="322"/>
      <c r="AL2290" s="322"/>
      <c r="AM2290" s="323"/>
      <c r="AN2290" s="353"/>
      <c r="AO2290" s="354"/>
      <c r="AP2290" s="354"/>
      <c r="AQ2290" s="354"/>
      <c r="AR2290" s="354"/>
      <c r="AS2290" s="354"/>
      <c r="AT2290" s="354"/>
      <c r="AU2290" s="354"/>
      <c r="AV2290" s="354"/>
      <c r="AW2290" s="354"/>
      <c r="AX2290" s="354"/>
      <c r="AY2290" s="354"/>
      <c r="AZ2290" s="354"/>
      <c r="BA2290" s="354"/>
      <c r="BB2290" s="354"/>
      <c r="BC2290" s="354"/>
      <c r="BD2290" s="354"/>
      <c r="BE2290" s="354"/>
      <c r="BF2290" s="354"/>
      <c r="BG2290" s="354"/>
      <c r="BH2290" s="354"/>
      <c r="BI2290" s="354"/>
      <c r="BJ2290" s="354"/>
      <c r="BK2290" s="354"/>
      <c r="BL2290" s="354"/>
      <c r="BM2290" s="354"/>
      <c r="BN2290" s="354"/>
      <c r="BO2290" s="354"/>
      <c r="BP2290" s="354"/>
      <c r="BQ2290" s="354"/>
      <c r="BR2290" s="354"/>
      <c r="BS2290" s="354"/>
      <c r="BT2290" s="355"/>
      <c r="BU2290" s="324" t="str">
        <f t="shared" si="142"/>
        <v>No disability</v>
      </c>
      <c r="BV2290" s="328" t="str">
        <f t="shared" si="140"/>
        <v>Out</v>
      </c>
      <c r="BW2290" s="329" t="str">
        <f t="shared" si="141"/>
        <v>Out</v>
      </c>
      <c r="BX2290" s="327" t="str">
        <f t="shared" si="143"/>
        <v/>
      </c>
    </row>
    <row r="2291" spans="2:76" x14ac:dyDescent="0.2">
      <c r="B2291" s="137"/>
      <c r="C2291" s="138"/>
      <c r="D2291" s="139" t="s">
        <v>2318</v>
      </c>
      <c r="E2291" s="140"/>
      <c r="F2291" s="140"/>
      <c r="G2291" s="321"/>
      <c r="H2291" s="322"/>
      <c r="I2291" s="322"/>
      <c r="J2291" s="322"/>
      <c r="K2291" s="322"/>
      <c r="L2291" s="322"/>
      <c r="M2291" s="322"/>
      <c r="N2291" s="322"/>
      <c r="O2291" s="322"/>
      <c r="P2291" s="322"/>
      <c r="Q2291" s="322"/>
      <c r="R2291" s="322"/>
      <c r="S2291" s="322"/>
      <c r="T2291" s="322"/>
      <c r="U2291" s="322"/>
      <c r="V2291" s="322"/>
      <c r="W2291" s="322"/>
      <c r="X2291" s="322"/>
      <c r="Y2291" s="322"/>
      <c r="Z2291" s="322"/>
      <c r="AA2291" s="322"/>
      <c r="AB2291" s="322"/>
      <c r="AC2291" s="322"/>
      <c r="AD2291" s="322"/>
      <c r="AE2291" s="322"/>
      <c r="AF2291" s="322"/>
      <c r="AG2291" s="322"/>
      <c r="AH2291" s="322"/>
      <c r="AI2291" s="322"/>
      <c r="AJ2291" s="322"/>
      <c r="AK2291" s="322"/>
      <c r="AL2291" s="322"/>
      <c r="AM2291" s="323"/>
      <c r="AN2291" s="353"/>
      <c r="AO2291" s="354"/>
      <c r="AP2291" s="354"/>
      <c r="AQ2291" s="354"/>
      <c r="AR2291" s="354"/>
      <c r="AS2291" s="354"/>
      <c r="AT2291" s="354"/>
      <c r="AU2291" s="354"/>
      <c r="AV2291" s="354"/>
      <c r="AW2291" s="354"/>
      <c r="AX2291" s="354"/>
      <c r="AY2291" s="354"/>
      <c r="AZ2291" s="354"/>
      <c r="BA2291" s="354"/>
      <c r="BB2291" s="354"/>
      <c r="BC2291" s="354"/>
      <c r="BD2291" s="354"/>
      <c r="BE2291" s="354"/>
      <c r="BF2291" s="354"/>
      <c r="BG2291" s="354"/>
      <c r="BH2291" s="354"/>
      <c r="BI2291" s="354"/>
      <c r="BJ2291" s="354"/>
      <c r="BK2291" s="354"/>
      <c r="BL2291" s="354"/>
      <c r="BM2291" s="354"/>
      <c r="BN2291" s="354"/>
      <c r="BO2291" s="354"/>
      <c r="BP2291" s="354"/>
      <c r="BQ2291" s="354"/>
      <c r="BR2291" s="354"/>
      <c r="BS2291" s="354"/>
      <c r="BT2291" s="355"/>
      <c r="BU2291" s="324" t="str">
        <f t="shared" si="142"/>
        <v>No disability</v>
      </c>
      <c r="BV2291" s="328" t="str">
        <f t="shared" si="140"/>
        <v>Out</v>
      </c>
      <c r="BW2291" s="329" t="str">
        <f t="shared" si="141"/>
        <v>Out</v>
      </c>
      <c r="BX2291" s="327" t="str">
        <f t="shared" si="143"/>
        <v/>
      </c>
    </row>
    <row r="2292" spans="2:76" x14ac:dyDescent="0.2">
      <c r="B2292" s="137"/>
      <c r="C2292" s="138"/>
      <c r="D2292" s="139" t="s">
        <v>2319</v>
      </c>
      <c r="E2292" s="140"/>
      <c r="F2292" s="140"/>
      <c r="G2292" s="321"/>
      <c r="H2292" s="322"/>
      <c r="I2292" s="322"/>
      <c r="J2292" s="322"/>
      <c r="K2292" s="322"/>
      <c r="L2292" s="322"/>
      <c r="M2292" s="322"/>
      <c r="N2292" s="322"/>
      <c r="O2292" s="322"/>
      <c r="P2292" s="322"/>
      <c r="Q2292" s="322"/>
      <c r="R2292" s="322"/>
      <c r="S2292" s="322"/>
      <c r="T2292" s="322"/>
      <c r="U2292" s="322"/>
      <c r="V2292" s="322"/>
      <c r="W2292" s="322"/>
      <c r="X2292" s="322"/>
      <c r="Y2292" s="322"/>
      <c r="Z2292" s="322"/>
      <c r="AA2292" s="322"/>
      <c r="AB2292" s="322"/>
      <c r="AC2292" s="322"/>
      <c r="AD2292" s="322"/>
      <c r="AE2292" s="322"/>
      <c r="AF2292" s="322"/>
      <c r="AG2292" s="322"/>
      <c r="AH2292" s="322"/>
      <c r="AI2292" s="322"/>
      <c r="AJ2292" s="322"/>
      <c r="AK2292" s="322"/>
      <c r="AL2292" s="322"/>
      <c r="AM2292" s="323"/>
      <c r="AN2292" s="353"/>
      <c r="AO2292" s="354"/>
      <c r="AP2292" s="354"/>
      <c r="AQ2292" s="354"/>
      <c r="AR2292" s="354"/>
      <c r="AS2292" s="354"/>
      <c r="AT2292" s="354"/>
      <c r="AU2292" s="354"/>
      <c r="AV2292" s="354"/>
      <c r="AW2292" s="354"/>
      <c r="AX2292" s="354"/>
      <c r="AY2292" s="354"/>
      <c r="AZ2292" s="354"/>
      <c r="BA2292" s="354"/>
      <c r="BB2292" s="354"/>
      <c r="BC2292" s="354"/>
      <c r="BD2292" s="354"/>
      <c r="BE2292" s="354"/>
      <c r="BF2292" s="354"/>
      <c r="BG2292" s="354"/>
      <c r="BH2292" s="354"/>
      <c r="BI2292" s="354"/>
      <c r="BJ2292" s="354"/>
      <c r="BK2292" s="354"/>
      <c r="BL2292" s="354"/>
      <c r="BM2292" s="354"/>
      <c r="BN2292" s="354"/>
      <c r="BO2292" s="354"/>
      <c r="BP2292" s="354"/>
      <c r="BQ2292" s="354"/>
      <c r="BR2292" s="354"/>
      <c r="BS2292" s="354"/>
      <c r="BT2292" s="355"/>
      <c r="BU2292" s="324" t="str">
        <f t="shared" si="142"/>
        <v>No disability</v>
      </c>
      <c r="BV2292" s="328" t="str">
        <f t="shared" si="140"/>
        <v>Out</v>
      </c>
      <c r="BW2292" s="329" t="str">
        <f t="shared" si="141"/>
        <v>Out</v>
      </c>
      <c r="BX2292" s="327" t="str">
        <f t="shared" si="143"/>
        <v/>
      </c>
    </row>
    <row r="2293" spans="2:76" x14ac:dyDescent="0.2">
      <c r="B2293" s="137"/>
      <c r="C2293" s="138"/>
      <c r="D2293" s="139" t="s">
        <v>2320</v>
      </c>
      <c r="E2293" s="140"/>
      <c r="F2293" s="140"/>
      <c r="G2293" s="321"/>
      <c r="H2293" s="322"/>
      <c r="I2293" s="322"/>
      <c r="J2293" s="322"/>
      <c r="K2293" s="322"/>
      <c r="L2293" s="322"/>
      <c r="M2293" s="322"/>
      <c r="N2293" s="322"/>
      <c r="O2293" s="322"/>
      <c r="P2293" s="322"/>
      <c r="Q2293" s="322"/>
      <c r="R2293" s="322"/>
      <c r="S2293" s="322"/>
      <c r="T2293" s="322"/>
      <c r="U2293" s="322"/>
      <c r="V2293" s="322"/>
      <c r="W2293" s="322"/>
      <c r="X2293" s="322"/>
      <c r="Y2293" s="322"/>
      <c r="Z2293" s="322"/>
      <c r="AA2293" s="322"/>
      <c r="AB2293" s="322"/>
      <c r="AC2293" s="322"/>
      <c r="AD2293" s="322"/>
      <c r="AE2293" s="322"/>
      <c r="AF2293" s="322"/>
      <c r="AG2293" s="322"/>
      <c r="AH2293" s="322"/>
      <c r="AI2293" s="322"/>
      <c r="AJ2293" s="322"/>
      <c r="AK2293" s="322"/>
      <c r="AL2293" s="322"/>
      <c r="AM2293" s="323"/>
      <c r="AN2293" s="353"/>
      <c r="AO2293" s="354"/>
      <c r="AP2293" s="354"/>
      <c r="AQ2293" s="354"/>
      <c r="AR2293" s="354"/>
      <c r="AS2293" s="354"/>
      <c r="AT2293" s="354"/>
      <c r="AU2293" s="354"/>
      <c r="AV2293" s="354"/>
      <c r="AW2293" s="354"/>
      <c r="AX2293" s="354"/>
      <c r="AY2293" s="354"/>
      <c r="AZ2293" s="354"/>
      <c r="BA2293" s="354"/>
      <c r="BB2293" s="354"/>
      <c r="BC2293" s="354"/>
      <c r="BD2293" s="354"/>
      <c r="BE2293" s="354"/>
      <c r="BF2293" s="354"/>
      <c r="BG2293" s="354"/>
      <c r="BH2293" s="354"/>
      <c r="BI2293" s="354"/>
      <c r="BJ2293" s="354"/>
      <c r="BK2293" s="354"/>
      <c r="BL2293" s="354"/>
      <c r="BM2293" s="354"/>
      <c r="BN2293" s="354"/>
      <c r="BO2293" s="354"/>
      <c r="BP2293" s="354"/>
      <c r="BQ2293" s="354"/>
      <c r="BR2293" s="354"/>
      <c r="BS2293" s="354"/>
      <c r="BT2293" s="355"/>
      <c r="BU2293" s="324" t="str">
        <f t="shared" si="142"/>
        <v>No disability</v>
      </c>
      <c r="BV2293" s="328" t="str">
        <f t="shared" si="140"/>
        <v>Out</v>
      </c>
      <c r="BW2293" s="329" t="str">
        <f t="shared" si="141"/>
        <v>Out</v>
      </c>
      <c r="BX2293" s="327" t="str">
        <f t="shared" si="143"/>
        <v/>
      </c>
    </row>
    <row r="2294" spans="2:76" x14ac:dyDescent="0.2">
      <c r="B2294" s="137"/>
      <c r="C2294" s="138"/>
      <c r="D2294" s="139" t="s">
        <v>2321</v>
      </c>
      <c r="E2294" s="140"/>
      <c r="F2294" s="140"/>
      <c r="G2294" s="321"/>
      <c r="H2294" s="322"/>
      <c r="I2294" s="322"/>
      <c r="J2294" s="322"/>
      <c r="K2294" s="322"/>
      <c r="L2294" s="322"/>
      <c r="M2294" s="322"/>
      <c r="N2294" s="322"/>
      <c r="O2294" s="322"/>
      <c r="P2294" s="322"/>
      <c r="Q2294" s="322"/>
      <c r="R2294" s="322"/>
      <c r="S2294" s="322"/>
      <c r="T2294" s="322"/>
      <c r="U2294" s="322"/>
      <c r="V2294" s="322"/>
      <c r="W2294" s="322"/>
      <c r="X2294" s="322"/>
      <c r="Y2294" s="322"/>
      <c r="Z2294" s="322"/>
      <c r="AA2294" s="322"/>
      <c r="AB2294" s="322"/>
      <c r="AC2294" s="322"/>
      <c r="AD2294" s="322"/>
      <c r="AE2294" s="322"/>
      <c r="AF2294" s="322"/>
      <c r="AG2294" s="322"/>
      <c r="AH2294" s="322"/>
      <c r="AI2294" s="322"/>
      <c r="AJ2294" s="322"/>
      <c r="AK2294" s="322"/>
      <c r="AL2294" s="322"/>
      <c r="AM2294" s="323"/>
      <c r="AN2294" s="353"/>
      <c r="AO2294" s="354"/>
      <c r="AP2294" s="354"/>
      <c r="AQ2294" s="354"/>
      <c r="AR2294" s="354"/>
      <c r="AS2294" s="354"/>
      <c r="AT2294" s="354"/>
      <c r="AU2294" s="354"/>
      <c r="AV2294" s="354"/>
      <c r="AW2294" s="354"/>
      <c r="AX2294" s="354"/>
      <c r="AY2294" s="354"/>
      <c r="AZ2294" s="354"/>
      <c r="BA2294" s="354"/>
      <c r="BB2294" s="354"/>
      <c r="BC2294" s="354"/>
      <c r="BD2294" s="354"/>
      <c r="BE2294" s="354"/>
      <c r="BF2294" s="354"/>
      <c r="BG2294" s="354"/>
      <c r="BH2294" s="354"/>
      <c r="BI2294" s="354"/>
      <c r="BJ2294" s="354"/>
      <c r="BK2294" s="354"/>
      <c r="BL2294" s="354"/>
      <c r="BM2294" s="354"/>
      <c r="BN2294" s="354"/>
      <c r="BO2294" s="354"/>
      <c r="BP2294" s="354"/>
      <c r="BQ2294" s="354"/>
      <c r="BR2294" s="354"/>
      <c r="BS2294" s="354"/>
      <c r="BT2294" s="355"/>
      <c r="BU2294" s="324" t="str">
        <f t="shared" si="142"/>
        <v>No disability</v>
      </c>
      <c r="BV2294" s="328" t="str">
        <f t="shared" si="140"/>
        <v>Out</v>
      </c>
      <c r="BW2294" s="329" t="str">
        <f t="shared" si="141"/>
        <v>Out</v>
      </c>
      <c r="BX2294" s="327" t="str">
        <f t="shared" si="143"/>
        <v/>
      </c>
    </row>
    <row r="2295" spans="2:76" x14ac:dyDescent="0.2">
      <c r="B2295" s="137"/>
      <c r="C2295" s="138"/>
      <c r="D2295" s="139" t="s">
        <v>2322</v>
      </c>
      <c r="E2295" s="140"/>
      <c r="F2295" s="140"/>
      <c r="G2295" s="321"/>
      <c r="H2295" s="322"/>
      <c r="I2295" s="322"/>
      <c r="J2295" s="322"/>
      <c r="K2295" s="322"/>
      <c r="L2295" s="322"/>
      <c r="M2295" s="322"/>
      <c r="N2295" s="322"/>
      <c r="O2295" s="322"/>
      <c r="P2295" s="322"/>
      <c r="Q2295" s="322"/>
      <c r="R2295" s="322"/>
      <c r="S2295" s="322"/>
      <c r="T2295" s="322"/>
      <c r="U2295" s="322"/>
      <c r="V2295" s="322"/>
      <c r="W2295" s="322"/>
      <c r="X2295" s="322"/>
      <c r="Y2295" s="322"/>
      <c r="Z2295" s="322"/>
      <c r="AA2295" s="322"/>
      <c r="AB2295" s="322"/>
      <c r="AC2295" s="322"/>
      <c r="AD2295" s="322"/>
      <c r="AE2295" s="322"/>
      <c r="AF2295" s="322"/>
      <c r="AG2295" s="322"/>
      <c r="AH2295" s="322"/>
      <c r="AI2295" s="322"/>
      <c r="AJ2295" s="322"/>
      <c r="AK2295" s="322"/>
      <c r="AL2295" s="322"/>
      <c r="AM2295" s="323"/>
      <c r="AN2295" s="353"/>
      <c r="AO2295" s="354"/>
      <c r="AP2295" s="354"/>
      <c r="AQ2295" s="354"/>
      <c r="AR2295" s="354"/>
      <c r="AS2295" s="354"/>
      <c r="AT2295" s="354"/>
      <c r="AU2295" s="354"/>
      <c r="AV2295" s="354"/>
      <c r="AW2295" s="354"/>
      <c r="AX2295" s="354"/>
      <c r="AY2295" s="354"/>
      <c r="AZ2295" s="354"/>
      <c r="BA2295" s="354"/>
      <c r="BB2295" s="354"/>
      <c r="BC2295" s="354"/>
      <c r="BD2295" s="354"/>
      <c r="BE2295" s="354"/>
      <c r="BF2295" s="354"/>
      <c r="BG2295" s="354"/>
      <c r="BH2295" s="354"/>
      <c r="BI2295" s="354"/>
      <c r="BJ2295" s="354"/>
      <c r="BK2295" s="354"/>
      <c r="BL2295" s="354"/>
      <c r="BM2295" s="354"/>
      <c r="BN2295" s="354"/>
      <c r="BO2295" s="354"/>
      <c r="BP2295" s="354"/>
      <c r="BQ2295" s="354"/>
      <c r="BR2295" s="354"/>
      <c r="BS2295" s="354"/>
      <c r="BT2295" s="355"/>
      <c r="BU2295" s="324" t="str">
        <f t="shared" si="142"/>
        <v>No disability</v>
      </c>
      <c r="BV2295" s="328" t="str">
        <f t="shared" si="140"/>
        <v>Out</v>
      </c>
      <c r="BW2295" s="329" t="str">
        <f t="shared" si="141"/>
        <v>Out</v>
      </c>
      <c r="BX2295" s="327" t="str">
        <f t="shared" si="143"/>
        <v/>
      </c>
    </row>
    <row r="2296" spans="2:76" x14ac:dyDescent="0.2">
      <c r="B2296" s="137"/>
      <c r="C2296" s="138"/>
      <c r="D2296" s="139" t="s">
        <v>2323</v>
      </c>
      <c r="E2296" s="140"/>
      <c r="F2296" s="140"/>
      <c r="G2296" s="321"/>
      <c r="H2296" s="322"/>
      <c r="I2296" s="322"/>
      <c r="J2296" s="322"/>
      <c r="K2296" s="322"/>
      <c r="L2296" s="322"/>
      <c r="M2296" s="322"/>
      <c r="N2296" s="322"/>
      <c r="O2296" s="322"/>
      <c r="P2296" s="322"/>
      <c r="Q2296" s="322"/>
      <c r="R2296" s="322"/>
      <c r="S2296" s="322"/>
      <c r="T2296" s="322"/>
      <c r="U2296" s="322"/>
      <c r="V2296" s="322"/>
      <c r="W2296" s="322"/>
      <c r="X2296" s="322"/>
      <c r="Y2296" s="322"/>
      <c r="Z2296" s="322"/>
      <c r="AA2296" s="322"/>
      <c r="AB2296" s="322"/>
      <c r="AC2296" s="322"/>
      <c r="AD2296" s="322"/>
      <c r="AE2296" s="322"/>
      <c r="AF2296" s="322"/>
      <c r="AG2296" s="322"/>
      <c r="AH2296" s="322"/>
      <c r="AI2296" s="322"/>
      <c r="AJ2296" s="322"/>
      <c r="AK2296" s="322"/>
      <c r="AL2296" s="322"/>
      <c r="AM2296" s="323"/>
      <c r="AN2296" s="353"/>
      <c r="AO2296" s="354"/>
      <c r="AP2296" s="354"/>
      <c r="AQ2296" s="354"/>
      <c r="AR2296" s="354"/>
      <c r="AS2296" s="354"/>
      <c r="AT2296" s="354"/>
      <c r="AU2296" s="354"/>
      <c r="AV2296" s="354"/>
      <c r="AW2296" s="354"/>
      <c r="AX2296" s="354"/>
      <c r="AY2296" s="354"/>
      <c r="AZ2296" s="354"/>
      <c r="BA2296" s="354"/>
      <c r="BB2296" s="354"/>
      <c r="BC2296" s="354"/>
      <c r="BD2296" s="354"/>
      <c r="BE2296" s="354"/>
      <c r="BF2296" s="354"/>
      <c r="BG2296" s="354"/>
      <c r="BH2296" s="354"/>
      <c r="BI2296" s="354"/>
      <c r="BJ2296" s="354"/>
      <c r="BK2296" s="354"/>
      <c r="BL2296" s="354"/>
      <c r="BM2296" s="354"/>
      <c r="BN2296" s="354"/>
      <c r="BO2296" s="354"/>
      <c r="BP2296" s="354"/>
      <c r="BQ2296" s="354"/>
      <c r="BR2296" s="354"/>
      <c r="BS2296" s="354"/>
      <c r="BT2296" s="355"/>
      <c r="BU2296" s="324" t="str">
        <f t="shared" si="142"/>
        <v>No disability</v>
      </c>
      <c r="BV2296" s="328" t="str">
        <f t="shared" si="140"/>
        <v>Out</v>
      </c>
      <c r="BW2296" s="329" t="str">
        <f t="shared" si="141"/>
        <v>Out</v>
      </c>
      <c r="BX2296" s="327" t="str">
        <f t="shared" si="143"/>
        <v/>
      </c>
    </row>
    <row r="2297" spans="2:76" x14ac:dyDescent="0.2">
      <c r="B2297" s="137"/>
      <c r="C2297" s="138"/>
      <c r="D2297" s="139" t="s">
        <v>2324</v>
      </c>
      <c r="E2297" s="140"/>
      <c r="F2297" s="140"/>
      <c r="G2297" s="321"/>
      <c r="H2297" s="322"/>
      <c r="I2297" s="322"/>
      <c r="J2297" s="322"/>
      <c r="K2297" s="322"/>
      <c r="L2297" s="322"/>
      <c r="M2297" s="322"/>
      <c r="N2297" s="322"/>
      <c r="O2297" s="322"/>
      <c r="P2297" s="322"/>
      <c r="Q2297" s="322"/>
      <c r="R2297" s="322"/>
      <c r="S2297" s="322"/>
      <c r="T2297" s="322"/>
      <c r="U2297" s="322"/>
      <c r="V2297" s="322"/>
      <c r="W2297" s="322"/>
      <c r="X2297" s="322"/>
      <c r="Y2297" s="322"/>
      <c r="Z2297" s="322"/>
      <c r="AA2297" s="322"/>
      <c r="AB2297" s="322"/>
      <c r="AC2297" s="322"/>
      <c r="AD2297" s="322"/>
      <c r="AE2297" s="322"/>
      <c r="AF2297" s="322"/>
      <c r="AG2297" s="322"/>
      <c r="AH2297" s="322"/>
      <c r="AI2297" s="322"/>
      <c r="AJ2297" s="322"/>
      <c r="AK2297" s="322"/>
      <c r="AL2297" s="322"/>
      <c r="AM2297" s="323"/>
      <c r="AN2297" s="353"/>
      <c r="AO2297" s="354"/>
      <c r="AP2297" s="354"/>
      <c r="AQ2297" s="354"/>
      <c r="AR2297" s="354"/>
      <c r="AS2297" s="354"/>
      <c r="AT2297" s="354"/>
      <c r="AU2297" s="354"/>
      <c r="AV2297" s="354"/>
      <c r="AW2297" s="354"/>
      <c r="AX2297" s="354"/>
      <c r="AY2297" s="354"/>
      <c r="AZ2297" s="354"/>
      <c r="BA2297" s="354"/>
      <c r="BB2297" s="354"/>
      <c r="BC2297" s="354"/>
      <c r="BD2297" s="354"/>
      <c r="BE2297" s="354"/>
      <c r="BF2297" s="354"/>
      <c r="BG2297" s="354"/>
      <c r="BH2297" s="354"/>
      <c r="BI2297" s="354"/>
      <c r="BJ2297" s="354"/>
      <c r="BK2297" s="354"/>
      <c r="BL2297" s="354"/>
      <c r="BM2297" s="354"/>
      <c r="BN2297" s="354"/>
      <c r="BO2297" s="354"/>
      <c r="BP2297" s="354"/>
      <c r="BQ2297" s="354"/>
      <c r="BR2297" s="354"/>
      <c r="BS2297" s="354"/>
      <c r="BT2297" s="355"/>
      <c r="BU2297" s="324" t="str">
        <f t="shared" si="142"/>
        <v>No disability</v>
      </c>
      <c r="BV2297" s="328" t="str">
        <f t="shared" si="140"/>
        <v>Out</v>
      </c>
      <c r="BW2297" s="329" t="str">
        <f t="shared" si="141"/>
        <v>Out</v>
      </c>
      <c r="BX2297" s="327" t="str">
        <f t="shared" si="143"/>
        <v/>
      </c>
    </row>
    <row r="2298" spans="2:76" x14ac:dyDescent="0.2">
      <c r="B2298" s="137"/>
      <c r="C2298" s="138"/>
      <c r="D2298" s="139" t="s">
        <v>2325</v>
      </c>
      <c r="E2298" s="140"/>
      <c r="F2298" s="140"/>
      <c r="G2298" s="321"/>
      <c r="H2298" s="322"/>
      <c r="I2298" s="322"/>
      <c r="J2298" s="322"/>
      <c r="K2298" s="322"/>
      <c r="L2298" s="322"/>
      <c r="M2298" s="322"/>
      <c r="N2298" s="322"/>
      <c r="O2298" s="322"/>
      <c r="P2298" s="322"/>
      <c r="Q2298" s="322"/>
      <c r="R2298" s="322"/>
      <c r="S2298" s="322"/>
      <c r="T2298" s="322"/>
      <c r="U2298" s="322"/>
      <c r="V2298" s="322"/>
      <c r="W2298" s="322"/>
      <c r="X2298" s="322"/>
      <c r="Y2298" s="322"/>
      <c r="Z2298" s="322"/>
      <c r="AA2298" s="322"/>
      <c r="AB2298" s="322"/>
      <c r="AC2298" s="322"/>
      <c r="AD2298" s="322"/>
      <c r="AE2298" s="322"/>
      <c r="AF2298" s="322"/>
      <c r="AG2298" s="322"/>
      <c r="AH2298" s="322"/>
      <c r="AI2298" s="322"/>
      <c r="AJ2298" s="322"/>
      <c r="AK2298" s="322"/>
      <c r="AL2298" s="322"/>
      <c r="AM2298" s="323"/>
      <c r="AN2298" s="353"/>
      <c r="AO2298" s="354"/>
      <c r="AP2298" s="354"/>
      <c r="AQ2298" s="354"/>
      <c r="AR2298" s="354"/>
      <c r="AS2298" s="354"/>
      <c r="AT2298" s="354"/>
      <c r="AU2298" s="354"/>
      <c r="AV2298" s="354"/>
      <c r="AW2298" s="354"/>
      <c r="AX2298" s="354"/>
      <c r="AY2298" s="354"/>
      <c r="AZ2298" s="354"/>
      <c r="BA2298" s="354"/>
      <c r="BB2298" s="354"/>
      <c r="BC2298" s="354"/>
      <c r="BD2298" s="354"/>
      <c r="BE2298" s="354"/>
      <c r="BF2298" s="354"/>
      <c r="BG2298" s="354"/>
      <c r="BH2298" s="354"/>
      <c r="BI2298" s="354"/>
      <c r="BJ2298" s="354"/>
      <c r="BK2298" s="354"/>
      <c r="BL2298" s="354"/>
      <c r="BM2298" s="354"/>
      <c r="BN2298" s="354"/>
      <c r="BO2298" s="354"/>
      <c r="BP2298" s="354"/>
      <c r="BQ2298" s="354"/>
      <c r="BR2298" s="354"/>
      <c r="BS2298" s="354"/>
      <c r="BT2298" s="355"/>
      <c r="BU2298" s="324" t="str">
        <f t="shared" si="142"/>
        <v>No disability</v>
      </c>
      <c r="BV2298" s="328" t="str">
        <f t="shared" si="140"/>
        <v>Out</v>
      </c>
      <c r="BW2298" s="329" t="str">
        <f t="shared" si="141"/>
        <v>Out</v>
      </c>
      <c r="BX2298" s="327" t="str">
        <f t="shared" si="143"/>
        <v/>
      </c>
    </row>
    <row r="2299" spans="2:76" x14ac:dyDescent="0.2">
      <c r="B2299" s="137"/>
      <c r="C2299" s="138"/>
      <c r="D2299" s="139" t="s">
        <v>2326</v>
      </c>
      <c r="E2299" s="140"/>
      <c r="F2299" s="140"/>
      <c r="G2299" s="321"/>
      <c r="H2299" s="322"/>
      <c r="I2299" s="322"/>
      <c r="J2299" s="322"/>
      <c r="K2299" s="322"/>
      <c r="L2299" s="322"/>
      <c r="M2299" s="322"/>
      <c r="N2299" s="322"/>
      <c r="O2299" s="322"/>
      <c r="P2299" s="322"/>
      <c r="Q2299" s="322"/>
      <c r="R2299" s="322"/>
      <c r="S2299" s="322"/>
      <c r="T2299" s="322"/>
      <c r="U2299" s="322"/>
      <c r="V2299" s="322"/>
      <c r="W2299" s="322"/>
      <c r="X2299" s="322"/>
      <c r="Y2299" s="322"/>
      <c r="Z2299" s="322"/>
      <c r="AA2299" s="322"/>
      <c r="AB2299" s="322"/>
      <c r="AC2299" s="322"/>
      <c r="AD2299" s="322"/>
      <c r="AE2299" s="322"/>
      <c r="AF2299" s="322"/>
      <c r="AG2299" s="322"/>
      <c r="AH2299" s="322"/>
      <c r="AI2299" s="322"/>
      <c r="AJ2299" s="322"/>
      <c r="AK2299" s="322"/>
      <c r="AL2299" s="322"/>
      <c r="AM2299" s="323"/>
      <c r="AN2299" s="353"/>
      <c r="AO2299" s="354"/>
      <c r="AP2299" s="354"/>
      <c r="AQ2299" s="354"/>
      <c r="AR2299" s="354"/>
      <c r="AS2299" s="354"/>
      <c r="AT2299" s="354"/>
      <c r="AU2299" s="354"/>
      <c r="AV2299" s="354"/>
      <c r="AW2299" s="354"/>
      <c r="AX2299" s="354"/>
      <c r="AY2299" s="354"/>
      <c r="AZ2299" s="354"/>
      <c r="BA2299" s="354"/>
      <c r="BB2299" s="354"/>
      <c r="BC2299" s="354"/>
      <c r="BD2299" s="354"/>
      <c r="BE2299" s="354"/>
      <c r="BF2299" s="354"/>
      <c r="BG2299" s="354"/>
      <c r="BH2299" s="354"/>
      <c r="BI2299" s="354"/>
      <c r="BJ2299" s="354"/>
      <c r="BK2299" s="354"/>
      <c r="BL2299" s="354"/>
      <c r="BM2299" s="354"/>
      <c r="BN2299" s="354"/>
      <c r="BO2299" s="354"/>
      <c r="BP2299" s="354"/>
      <c r="BQ2299" s="354"/>
      <c r="BR2299" s="354"/>
      <c r="BS2299" s="354"/>
      <c r="BT2299" s="355"/>
      <c r="BU2299" s="324" t="str">
        <f t="shared" si="142"/>
        <v>No disability</v>
      </c>
      <c r="BV2299" s="328" t="str">
        <f t="shared" si="140"/>
        <v>Out</v>
      </c>
      <c r="BW2299" s="329" t="str">
        <f t="shared" si="141"/>
        <v>Out</v>
      </c>
      <c r="BX2299" s="327" t="str">
        <f t="shared" si="143"/>
        <v/>
      </c>
    </row>
    <row r="2300" spans="2:76" x14ac:dyDescent="0.2">
      <c r="B2300" s="137"/>
      <c r="C2300" s="138"/>
      <c r="D2300" s="139" t="s">
        <v>2327</v>
      </c>
      <c r="E2300" s="140"/>
      <c r="F2300" s="140"/>
      <c r="G2300" s="321"/>
      <c r="H2300" s="322"/>
      <c r="I2300" s="322"/>
      <c r="J2300" s="322"/>
      <c r="K2300" s="322"/>
      <c r="L2300" s="322"/>
      <c r="M2300" s="322"/>
      <c r="N2300" s="322"/>
      <c r="O2300" s="322"/>
      <c r="P2300" s="322"/>
      <c r="Q2300" s="322"/>
      <c r="R2300" s="322"/>
      <c r="S2300" s="322"/>
      <c r="T2300" s="322"/>
      <c r="U2300" s="322"/>
      <c r="V2300" s="322"/>
      <c r="W2300" s="322"/>
      <c r="X2300" s="322"/>
      <c r="Y2300" s="322"/>
      <c r="Z2300" s="322"/>
      <c r="AA2300" s="322"/>
      <c r="AB2300" s="322"/>
      <c r="AC2300" s="322"/>
      <c r="AD2300" s="322"/>
      <c r="AE2300" s="322"/>
      <c r="AF2300" s="322"/>
      <c r="AG2300" s="322"/>
      <c r="AH2300" s="322"/>
      <c r="AI2300" s="322"/>
      <c r="AJ2300" s="322"/>
      <c r="AK2300" s="322"/>
      <c r="AL2300" s="322"/>
      <c r="AM2300" s="323"/>
      <c r="AN2300" s="353"/>
      <c r="AO2300" s="354"/>
      <c r="AP2300" s="354"/>
      <c r="AQ2300" s="354"/>
      <c r="AR2300" s="354"/>
      <c r="AS2300" s="354"/>
      <c r="AT2300" s="354"/>
      <c r="AU2300" s="354"/>
      <c r="AV2300" s="354"/>
      <c r="AW2300" s="354"/>
      <c r="AX2300" s="354"/>
      <c r="AY2300" s="354"/>
      <c r="AZ2300" s="354"/>
      <c r="BA2300" s="354"/>
      <c r="BB2300" s="354"/>
      <c r="BC2300" s="354"/>
      <c r="BD2300" s="354"/>
      <c r="BE2300" s="354"/>
      <c r="BF2300" s="354"/>
      <c r="BG2300" s="354"/>
      <c r="BH2300" s="354"/>
      <c r="BI2300" s="354"/>
      <c r="BJ2300" s="354"/>
      <c r="BK2300" s="354"/>
      <c r="BL2300" s="354"/>
      <c r="BM2300" s="354"/>
      <c r="BN2300" s="354"/>
      <c r="BO2300" s="354"/>
      <c r="BP2300" s="354"/>
      <c r="BQ2300" s="354"/>
      <c r="BR2300" s="354"/>
      <c r="BS2300" s="354"/>
      <c r="BT2300" s="355"/>
      <c r="BU2300" s="324" t="str">
        <f t="shared" si="142"/>
        <v>No disability</v>
      </c>
      <c r="BV2300" s="328" t="str">
        <f t="shared" si="140"/>
        <v>Out</v>
      </c>
      <c r="BW2300" s="329" t="str">
        <f t="shared" si="141"/>
        <v>Out</v>
      </c>
      <c r="BX2300" s="327" t="str">
        <f t="shared" si="143"/>
        <v/>
      </c>
    </row>
    <row r="2301" spans="2:76" x14ac:dyDescent="0.2">
      <c r="B2301" s="137"/>
      <c r="C2301" s="138"/>
      <c r="D2301" s="139" t="s">
        <v>2328</v>
      </c>
      <c r="E2301" s="140"/>
      <c r="F2301" s="140"/>
      <c r="G2301" s="321"/>
      <c r="H2301" s="322"/>
      <c r="I2301" s="322"/>
      <c r="J2301" s="322"/>
      <c r="K2301" s="322"/>
      <c r="L2301" s="322"/>
      <c r="M2301" s="322"/>
      <c r="N2301" s="322"/>
      <c r="O2301" s="322"/>
      <c r="P2301" s="322"/>
      <c r="Q2301" s="322"/>
      <c r="R2301" s="322"/>
      <c r="S2301" s="322"/>
      <c r="T2301" s="322"/>
      <c r="U2301" s="322"/>
      <c r="V2301" s="322"/>
      <c r="W2301" s="322"/>
      <c r="X2301" s="322"/>
      <c r="Y2301" s="322"/>
      <c r="Z2301" s="322"/>
      <c r="AA2301" s="322"/>
      <c r="AB2301" s="322"/>
      <c r="AC2301" s="322"/>
      <c r="AD2301" s="322"/>
      <c r="AE2301" s="322"/>
      <c r="AF2301" s="322"/>
      <c r="AG2301" s="322"/>
      <c r="AH2301" s="322"/>
      <c r="AI2301" s="322"/>
      <c r="AJ2301" s="322"/>
      <c r="AK2301" s="322"/>
      <c r="AL2301" s="322"/>
      <c r="AM2301" s="323"/>
      <c r="AN2301" s="353"/>
      <c r="AO2301" s="354"/>
      <c r="AP2301" s="354"/>
      <c r="AQ2301" s="354"/>
      <c r="AR2301" s="354"/>
      <c r="AS2301" s="354"/>
      <c r="AT2301" s="354"/>
      <c r="AU2301" s="354"/>
      <c r="AV2301" s="354"/>
      <c r="AW2301" s="354"/>
      <c r="AX2301" s="354"/>
      <c r="AY2301" s="354"/>
      <c r="AZ2301" s="354"/>
      <c r="BA2301" s="354"/>
      <c r="BB2301" s="354"/>
      <c r="BC2301" s="354"/>
      <c r="BD2301" s="354"/>
      <c r="BE2301" s="354"/>
      <c r="BF2301" s="354"/>
      <c r="BG2301" s="354"/>
      <c r="BH2301" s="354"/>
      <c r="BI2301" s="354"/>
      <c r="BJ2301" s="354"/>
      <c r="BK2301" s="354"/>
      <c r="BL2301" s="354"/>
      <c r="BM2301" s="354"/>
      <c r="BN2301" s="354"/>
      <c r="BO2301" s="354"/>
      <c r="BP2301" s="354"/>
      <c r="BQ2301" s="354"/>
      <c r="BR2301" s="354"/>
      <c r="BS2301" s="354"/>
      <c r="BT2301" s="355"/>
      <c r="BU2301" s="324" t="str">
        <f t="shared" si="142"/>
        <v>No disability</v>
      </c>
      <c r="BV2301" s="328" t="str">
        <f t="shared" si="140"/>
        <v>Out</v>
      </c>
      <c r="BW2301" s="329" t="str">
        <f t="shared" si="141"/>
        <v>Out</v>
      </c>
      <c r="BX2301" s="327" t="str">
        <f t="shared" si="143"/>
        <v/>
      </c>
    </row>
    <row r="2302" spans="2:76" x14ac:dyDescent="0.2">
      <c r="B2302" s="137"/>
      <c r="C2302" s="138"/>
      <c r="D2302" s="139" t="s">
        <v>2329</v>
      </c>
      <c r="E2302" s="140"/>
      <c r="F2302" s="140"/>
      <c r="G2302" s="321"/>
      <c r="H2302" s="322"/>
      <c r="I2302" s="322"/>
      <c r="J2302" s="322"/>
      <c r="K2302" s="322"/>
      <c r="L2302" s="322"/>
      <c r="M2302" s="322"/>
      <c r="N2302" s="322"/>
      <c r="O2302" s="322"/>
      <c r="P2302" s="322"/>
      <c r="Q2302" s="322"/>
      <c r="R2302" s="322"/>
      <c r="S2302" s="322"/>
      <c r="T2302" s="322"/>
      <c r="U2302" s="322"/>
      <c r="V2302" s="322"/>
      <c r="W2302" s="322"/>
      <c r="X2302" s="322"/>
      <c r="Y2302" s="322"/>
      <c r="Z2302" s="322"/>
      <c r="AA2302" s="322"/>
      <c r="AB2302" s="322"/>
      <c r="AC2302" s="322"/>
      <c r="AD2302" s="322"/>
      <c r="AE2302" s="322"/>
      <c r="AF2302" s="322"/>
      <c r="AG2302" s="322"/>
      <c r="AH2302" s="322"/>
      <c r="AI2302" s="322"/>
      <c r="AJ2302" s="322"/>
      <c r="AK2302" s="322"/>
      <c r="AL2302" s="322"/>
      <c r="AM2302" s="323"/>
      <c r="AN2302" s="353"/>
      <c r="AO2302" s="354"/>
      <c r="AP2302" s="354"/>
      <c r="AQ2302" s="354"/>
      <c r="AR2302" s="354"/>
      <c r="AS2302" s="354"/>
      <c r="AT2302" s="354"/>
      <c r="AU2302" s="354"/>
      <c r="AV2302" s="354"/>
      <c r="AW2302" s="354"/>
      <c r="AX2302" s="354"/>
      <c r="AY2302" s="354"/>
      <c r="AZ2302" s="354"/>
      <c r="BA2302" s="354"/>
      <c r="BB2302" s="354"/>
      <c r="BC2302" s="354"/>
      <c r="BD2302" s="354"/>
      <c r="BE2302" s="354"/>
      <c r="BF2302" s="354"/>
      <c r="BG2302" s="354"/>
      <c r="BH2302" s="354"/>
      <c r="BI2302" s="354"/>
      <c r="BJ2302" s="354"/>
      <c r="BK2302" s="354"/>
      <c r="BL2302" s="354"/>
      <c r="BM2302" s="354"/>
      <c r="BN2302" s="354"/>
      <c r="BO2302" s="354"/>
      <c r="BP2302" s="354"/>
      <c r="BQ2302" s="354"/>
      <c r="BR2302" s="354"/>
      <c r="BS2302" s="354"/>
      <c r="BT2302" s="355"/>
      <c r="BU2302" s="324" t="str">
        <f t="shared" si="142"/>
        <v>No disability</v>
      </c>
      <c r="BV2302" s="328" t="str">
        <f t="shared" si="140"/>
        <v>Out</v>
      </c>
      <c r="BW2302" s="329" t="str">
        <f t="shared" si="141"/>
        <v>Out</v>
      </c>
      <c r="BX2302" s="327" t="str">
        <f t="shared" si="143"/>
        <v/>
      </c>
    </row>
    <row r="2303" spans="2:76" x14ac:dyDescent="0.2">
      <c r="B2303" s="137"/>
      <c r="C2303" s="138"/>
      <c r="D2303" s="139" t="s">
        <v>2330</v>
      </c>
      <c r="E2303" s="140"/>
      <c r="F2303" s="140"/>
      <c r="G2303" s="321"/>
      <c r="H2303" s="322"/>
      <c r="I2303" s="322"/>
      <c r="J2303" s="322"/>
      <c r="K2303" s="322"/>
      <c r="L2303" s="322"/>
      <c r="M2303" s="322"/>
      <c r="N2303" s="322"/>
      <c r="O2303" s="322"/>
      <c r="P2303" s="322"/>
      <c r="Q2303" s="322"/>
      <c r="R2303" s="322"/>
      <c r="S2303" s="322"/>
      <c r="T2303" s="322"/>
      <c r="U2303" s="322"/>
      <c r="V2303" s="322"/>
      <c r="W2303" s="322"/>
      <c r="X2303" s="322"/>
      <c r="Y2303" s="322"/>
      <c r="Z2303" s="322"/>
      <c r="AA2303" s="322"/>
      <c r="AB2303" s="322"/>
      <c r="AC2303" s="322"/>
      <c r="AD2303" s="322"/>
      <c r="AE2303" s="322"/>
      <c r="AF2303" s="322"/>
      <c r="AG2303" s="322"/>
      <c r="AH2303" s="322"/>
      <c r="AI2303" s="322"/>
      <c r="AJ2303" s="322"/>
      <c r="AK2303" s="322"/>
      <c r="AL2303" s="322"/>
      <c r="AM2303" s="323"/>
      <c r="AN2303" s="353"/>
      <c r="AO2303" s="354"/>
      <c r="AP2303" s="354"/>
      <c r="AQ2303" s="354"/>
      <c r="AR2303" s="354"/>
      <c r="AS2303" s="354"/>
      <c r="AT2303" s="354"/>
      <c r="AU2303" s="354"/>
      <c r="AV2303" s="354"/>
      <c r="AW2303" s="354"/>
      <c r="AX2303" s="354"/>
      <c r="AY2303" s="354"/>
      <c r="AZ2303" s="354"/>
      <c r="BA2303" s="354"/>
      <c r="BB2303" s="354"/>
      <c r="BC2303" s="354"/>
      <c r="BD2303" s="354"/>
      <c r="BE2303" s="354"/>
      <c r="BF2303" s="354"/>
      <c r="BG2303" s="354"/>
      <c r="BH2303" s="354"/>
      <c r="BI2303" s="354"/>
      <c r="BJ2303" s="354"/>
      <c r="BK2303" s="354"/>
      <c r="BL2303" s="354"/>
      <c r="BM2303" s="354"/>
      <c r="BN2303" s="354"/>
      <c r="BO2303" s="354"/>
      <c r="BP2303" s="354"/>
      <c r="BQ2303" s="354"/>
      <c r="BR2303" s="354"/>
      <c r="BS2303" s="354"/>
      <c r="BT2303" s="355"/>
      <c r="BU2303" s="324" t="str">
        <f t="shared" si="142"/>
        <v>No disability</v>
      </c>
      <c r="BV2303" s="328" t="str">
        <f t="shared" si="140"/>
        <v>Out</v>
      </c>
      <c r="BW2303" s="329" t="str">
        <f t="shared" si="141"/>
        <v>Out</v>
      </c>
      <c r="BX2303" s="327" t="str">
        <f t="shared" si="143"/>
        <v/>
      </c>
    </row>
    <row r="2304" spans="2:76" x14ac:dyDescent="0.2">
      <c r="B2304" s="137"/>
      <c r="C2304" s="138"/>
      <c r="D2304" s="139" t="s">
        <v>2331</v>
      </c>
      <c r="E2304" s="140"/>
      <c r="F2304" s="140"/>
      <c r="G2304" s="321"/>
      <c r="H2304" s="322"/>
      <c r="I2304" s="322"/>
      <c r="J2304" s="322"/>
      <c r="K2304" s="322"/>
      <c r="L2304" s="322"/>
      <c r="M2304" s="322"/>
      <c r="N2304" s="322"/>
      <c r="O2304" s="322"/>
      <c r="P2304" s="322"/>
      <c r="Q2304" s="322"/>
      <c r="R2304" s="322"/>
      <c r="S2304" s="322"/>
      <c r="T2304" s="322"/>
      <c r="U2304" s="322"/>
      <c r="V2304" s="322"/>
      <c r="W2304" s="322"/>
      <c r="X2304" s="322"/>
      <c r="Y2304" s="322"/>
      <c r="Z2304" s="322"/>
      <c r="AA2304" s="322"/>
      <c r="AB2304" s="322"/>
      <c r="AC2304" s="322"/>
      <c r="AD2304" s="322"/>
      <c r="AE2304" s="322"/>
      <c r="AF2304" s="322"/>
      <c r="AG2304" s="322"/>
      <c r="AH2304" s="322"/>
      <c r="AI2304" s="322"/>
      <c r="AJ2304" s="322"/>
      <c r="AK2304" s="322"/>
      <c r="AL2304" s="322"/>
      <c r="AM2304" s="323"/>
      <c r="AN2304" s="353"/>
      <c r="AO2304" s="354"/>
      <c r="AP2304" s="354"/>
      <c r="AQ2304" s="354"/>
      <c r="AR2304" s="354"/>
      <c r="AS2304" s="354"/>
      <c r="AT2304" s="354"/>
      <c r="AU2304" s="354"/>
      <c r="AV2304" s="354"/>
      <c r="AW2304" s="354"/>
      <c r="AX2304" s="354"/>
      <c r="AY2304" s="354"/>
      <c r="AZ2304" s="354"/>
      <c r="BA2304" s="354"/>
      <c r="BB2304" s="354"/>
      <c r="BC2304" s="354"/>
      <c r="BD2304" s="354"/>
      <c r="BE2304" s="354"/>
      <c r="BF2304" s="354"/>
      <c r="BG2304" s="354"/>
      <c r="BH2304" s="354"/>
      <c r="BI2304" s="354"/>
      <c r="BJ2304" s="354"/>
      <c r="BK2304" s="354"/>
      <c r="BL2304" s="354"/>
      <c r="BM2304" s="354"/>
      <c r="BN2304" s="354"/>
      <c r="BO2304" s="354"/>
      <c r="BP2304" s="354"/>
      <c r="BQ2304" s="354"/>
      <c r="BR2304" s="354"/>
      <c r="BS2304" s="354"/>
      <c r="BT2304" s="355"/>
      <c r="BU2304" s="324" t="str">
        <f t="shared" si="142"/>
        <v>No disability</v>
      </c>
      <c r="BV2304" s="328" t="str">
        <f t="shared" si="140"/>
        <v>Out</v>
      </c>
      <c r="BW2304" s="329" t="str">
        <f t="shared" si="141"/>
        <v>Out</v>
      </c>
      <c r="BX2304" s="327" t="str">
        <f t="shared" si="143"/>
        <v/>
      </c>
    </row>
    <row r="2305" spans="2:76" x14ac:dyDescent="0.2">
      <c r="B2305" s="137"/>
      <c r="C2305" s="138"/>
      <c r="D2305" s="139" t="s">
        <v>2332</v>
      </c>
      <c r="E2305" s="140"/>
      <c r="F2305" s="140"/>
      <c r="G2305" s="321"/>
      <c r="H2305" s="322"/>
      <c r="I2305" s="322"/>
      <c r="J2305" s="322"/>
      <c r="K2305" s="322"/>
      <c r="L2305" s="322"/>
      <c r="M2305" s="322"/>
      <c r="N2305" s="322"/>
      <c r="O2305" s="322"/>
      <c r="P2305" s="322"/>
      <c r="Q2305" s="322"/>
      <c r="R2305" s="322"/>
      <c r="S2305" s="322"/>
      <c r="T2305" s="322"/>
      <c r="U2305" s="322"/>
      <c r="V2305" s="322"/>
      <c r="W2305" s="322"/>
      <c r="X2305" s="322"/>
      <c r="Y2305" s="322"/>
      <c r="Z2305" s="322"/>
      <c r="AA2305" s="322"/>
      <c r="AB2305" s="322"/>
      <c r="AC2305" s="322"/>
      <c r="AD2305" s="322"/>
      <c r="AE2305" s="322"/>
      <c r="AF2305" s="322"/>
      <c r="AG2305" s="322"/>
      <c r="AH2305" s="322"/>
      <c r="AI2305" s="322"/>
      <c r="AJ2305" s="322"/>
      <c r="AK2305" s="322"/>
      <c r="AL2305" s="322"/>
      <c r="AM2305" s="323"/>
      <c r="AN2305" s="353"/>
      <c r="AO2305" s="354"/>
      <c r="AP2305" s="354"/>
      <c r="AQ2305" s="354"/>
      <c r="AR2305" s="354"/>
      <c r="AS2305" s="354"/>
      <c r="AT2305" s="354"/>
      <c r="AU2305" s="354"/>
      <c r="AV2305" s="354"/>
      <c r="AW2305" s="354"/>
      <c r="AX2305" s="354"/>
      <c r="AY2305" s="354"/>
      <c r="AZ2305" s="354"/>
      <c r="BA2305" s="354"/>
      <c r="BB2305" s="354"/>
      <c r="BC2305" s="354"/>
      <c r="BD2305" s="354"/>
      <c r="BE2305" s="354"/>
      <c r="BF2305" s="354"/>
      <c r="BG2305" s="354"/>
      <c r="BH2305" s="354"/>
      <c r="BI2305" s="354"/>
      <c r="BJ2305" s="354"/>
      <c r="BK2305" s="354"/>
      <c r="BL2305" s="354"/>
      <c r="BM2305" s="354"/>
      <c r="BN2305" s="354"/>
      <c r="BO2305" s="354"/>
      <c r="BP2305" s="354"/>
      <c r="BQ2305" s="354"/>
      <c r="BR2305" s="354"/>
      <c r="BS2305" s="354"/>
      <c r="BT2305" s="355"/>
      <c r="BU2305" s="324" t="str">
        <f t="shared" si="142"/>
        <v>No disability</v>
      </c>
      <c r="BV2305" s="328" t="str">
        <f t="shared" si="140"/>
        <v>Out</v>
      </c>
      <c r="BW2305" s="329" t="str">
        <f t="shared" si="141"/>
        <v>Out</v>
      </c>
      <c r="BX2305" s="327" t="str">
        <f t="shared" si="143"/>
        <v/>
      </c>
    </row>
    <row r="2306" spans="2:76" x14ac:dyDescent="0.2">
      <c r="B2306" s="137"/>
      <c r="C2306" s="138"/>
      <c r="D2306" s="139" t="s">
        <v>2333</v>
      </c>
      <c r="E2306" s="140"/>
      <c r="F2306" s="140"/>
      <c r="G2306" s="321"/>
      <c r="H2306" s="322"/>
      <c r="I2306" s="322"/>
      <c r="J2306" s="322"/>
      <c r="K2306" s="322"/>
      <c r="L2306" s="322"/>
      <c r="M2306" s="322"/>
      <c r="N2306" s="322"/>
      <c r="O2306" s="322"/>
      <c r="P2306" s="322"/>
      <c r="Q2306" s="322"/>
      <c r="R2306" s="322"/>
      <c r="S2306" s="322"/>
      <c r="T2306" s="322"/>
      <c r="U2306" s="322"/>
      <c r="V2306" s="322"/>
      <c r="W2306" s="322"/>
      <c r="X2306" s="322"/>
      <c r="Y2306" s="322"/>
      <c r="Z2306" s="322"/>
      <c r="AA2306" s="322"/>
      <c r="AB2306" s="322"/>
      <c r="AC2306" s="322"/>
      <c r="AD2306" s="322"/>
      <c r="AE2306" s="322"/>
      <c r="AF2306" s="322"/>
      <c r="AG2306" s="322"/>
      <c r="AH2306" s="322"/>
      <c r="AI2306" s="322"/>
      <c r="AJ2306" s="322"/>
      <c r="AK2306" s="322"/>
      <c r="AL2306" s="322"/>
      <c r="AM2306" s="323"/>
      <c r="AN2306" s="353"/>
      <c r="AO2306" s="354"/>
      <c r="AP2306" s="354"/>
      <c r="AQ2306" s="354"/>
      <c r="AR2306" s="354"/>
      <c r="AS2306" s="354"/>
      <c r="AT2306" s="354"/>
      <c r="AU2306" s="354"/>
      <c r="AV2306" s="354"/>
      <c r="AW2306" s="354"/>
      <c r="AX2306" s="354"/>
      <c r="AY2306" s="354"/>
      <c r="AZ2306" s="354"/>
      <c r="BA2306" s="354"/>
      <c r="BB2306" s="354"/>
      <c r="BC2306" s="354"/>
      <c r="BD2306" s="354"/>
      <c r="BE2306" s="354"/>
      <c r="BF2306" s="354"/>
      <c r="BG2306" s="354"/>
      <c r="BH2306" s="354"/>
      <c r="BI2306" s="354"/>
      <c r="BJ2306" s="354"/>
      <c r="BK2306" s="354"/>
      <c r="BL2306" s="354"/>
      <c r="BM2306" s="354"/>
      <c r="BN2306" s="354"/>
      <c r="BO2306" s="354"/>
      <c r="BP2306" s="354"/>
      <c r="BQ2306" s="354"/>
      <c r="BR2306" s="354"/>
      <c r="BS2306" s="354"/>
      <c r="BT2306" s="355"/>
      <c r="BU2306" s="324" t="str">
        <f t="shared" si="142"/>
        <v>No disability</v>
      </c>
      <c r="BV2306" s="328" t="str">
        <f t="shared" si="140"/>
        <v>Out</v>
      </c>
      <c r="BW2306" s="329" t="str">
        <f t="shared" si="141"/>
        <v>Out</v>
      </c>
      <c r="BX2306" s="327" t="str">
        <f t="shared" si="143"/>
        <v/>
      </c>
    </row>
    <row r="2307" spans="2:76" x14ac:dyDescent="0.2">
      <c r="B2307" s="137"/>
      <c r="C2307" s="138"/>
      <c r="D2307" s="139" t="s">
        <v>2334</v>
      </c>
      <c r="E2307" s="140"/>
      <c r="F2307" s="140"/>
      <c r="G2307" s="321"/>
      <c r="H2307" s="322"/>
      <c r="I2307" s="322"/>
      <c r="J2307" s="322"/>
      <c r="K2307" s="322"/>
      <c r="L2307" s="322"/>
      <c r="M2307" s="322"/>
      <c r="N2307" s="322"/>
      <c r="O2307" s="322"/>
      <c r="P2307" s="322"/>
      <c r="Q2307" s="322"/>
      <c r="R2307" s="322"/>
      <c r="S2307" s="322"/>
      <c r="T2307" s="322"/>
      <c r="U2307" s="322"/>
      <c r="V2307" s="322"/>
      <c r="W2307" s="322"/>
      <c r="X2307" s="322"/>
      <c r="Y2307" s="322"/>
      <c r="Z2307" s="322"/>
      <c r="AA2307" s="322"/>
      <c r="AB2307" s="322"/>
      <c r="AC2307" s="322"/>
      <c r="AD2307" s="322"/>
      <c r="AE2307" s="322"/>
      <c r="AF2307" s="322"/>
      <c r="AG2307" s="322"/>
      <c r="AH2307" s="322"/>
      <c r="AI2307" s="322"/>
      <c r="AJ2307" s="322"/>
      <c r="AK2307" s="322"/>
      <c r="AL2307" s="322"/>
      <c r="AM2307" s="323"/>
      <c r="AN2307" s="353"/>
      <c r="AO2307" s="354"/>
      <c r="AP2307" s="354"/>
      <c r="AQ2307" s="354"/>
      <c r="AR2307" s="354"/>
      <c r="AS2307" s="354"/>
      <c r="AT2307" s="354"/>
      <c r="AU2307" s="354"/>
      <c r="AV2307" s="354"/>
      <c r="AW2307" s="354"/>
      <c r="AX2307" s="354"/>
      <c r="AY2307" s="354"/>
      <c r="AZ2307" s="354"/>
      <c r="BA2307" s="354"/>
      <c r="BB2307" s="354"/>
      <c r="BC2307" s="354"/>
      <c r="BD2307" s="354"/>
      <c r="BE2307" s="354"/>
      <c r="BF2307" s="354"/>
      <c r="BG2307" s="354"/>
      <c r="BH2307" s="354"/>
      <c r="BI2307" s="354"/>
      <c r="BJ2307" s="354"/>
      <c r="BK2307" s="354"/>
      <c r="BL2307" s="354"/>
      <c r="BM2307" s="354"/>
      <c r="BN2307" s="354"/>
      <c r="BO2307" s="354"/>
      <c r="BP2307" s="354"/>
      <c r="BQ2307" s="354"/>
      <c r="BR2307" s="354"/>
      <c r="BS2307" s="354"/>
      <c r="BT2307" s="355"/>
      <c r="BU2307" s="324" t="str">
        <f t="shared" si="142"/>
        <v>No disability</v>
      </c>
      <c r="BV2307" s="328" t="str">
        <f t="shared" si="140"/>
        <v>Out</v>
      </c>
      <c r="BW2307" s="329" t="str">
        <f t="shared" si="141"/>
        <v>Out</v>
      </c>
      <c r="BX2307" s="327" t="str">
        <f t="shared" si="143"/>
        <v/>
      </c>
    </row>
    <row r="2308" spans="2:76" x14ac:dyDescent="0.2">
      <c r="B2308" s="137"/>
      <c r="C2308" s="138"/>
      <c r="D2308" s="139" t="s">
        <v>2335</v>
      </c>
      <c r="E2308" s="140"/>
      <c r="F2308" s="140"/>
      <c r="G2308" s="321"/>
      <c r="H2308" s="322"/>
      <c r="I2308" s="322"/>
      <c r="J2308" s="322"/>
      <c r="K2308" s="322"/>
      <c r="L2308" s="322"/>
      <c r="M2308" s="322"/>
      <c r="N2308" s="322"/>
      <c r="O2308" s="322"/>
      <c r="P2308" s="322"/>
      <c r="Q2308" s="322"/>
      <c r="R2308" s="322"/>
      <c r="S2308" s="322"/>
      <c r="T2308" s="322"/>
      <c r="U2308" s="322"/>
      <c r="V2308" s="322"/>
      <c r="W2308" s="322"/>
      <c r="X2308" s="322"/>
      <c r="Y2308" s="322"/>
      <c r="Z2308" s="322"/>
      <c r="AA2308" s="322"/>
      <c r="AB2308" s="322"/>
      <c r="AC2308" s="322"/>
      <c r="AD2308" s="322"/>
      <c r="AE2308" s="322"/>
      <c r="AF2308" s="322"/>
      <c r="AG2308" s="322"/>
      <c r="AH2308" s="322"/>
      <c r="AI2308" s="322"/>
      <c r="AJ2308" s="322"/>
      <c r="AK2308" s="322"/>
      <c r="AL2308" s="322"/>
      <c r="AM2308" s="323"/>
      <c r="AN2308" s="353"/>
      <c r="AO2308" s="354"/>
      <c r="AP2308" s="354"/>
      <c r="AQ2308" s="354"/>
      <c r="AR2308" s="354"/>
      <c r="AS2308" s="354"/>
      <c r="AT2308" s="354"/>
      <c r="AU2308" s="354"/>
      <c r="AV2308" s="354"/>
      <c r="AW2308" s="354"/>
      <c r="AX2308" s="354"/>
      <c r="AY2308" s="354"/>
      <c r="AZ2308" s="354"/>
      <c r="BA2308" s="354"/>
      <c r="BB2308" s="354"/>
      <c r="BC2308" s="354"/>
      <c r="BD2308" s="354"/>
      <c r="BE2308" s="354"/>
      <c r="BF2308" s="354"/>
      <c r="BG2308" s="354"/>
      <c r="BH2308" s="354"/>
      <c r="BI2308" s="354"/>
      <c r="BJ2308" s="354"/>
      <c r="BK2308" s="354"/>
      <c r="BL2308" s="354"/>
      <c r="BM2308" s="354"/>
      <c r="BN2308" s="354"/>
      <c r="BO2308" s="354"/>
      <c r="BP2308" s="354"/>
      <c r="BQ2308" s="354"/>
      <c r="BR2308" s="354"/>
      <c r="BS2308" s="354"/>
      <c r="BT2308" s="355"/>
      <c r="BU2308" s="324" t="str">
        <f t="shared" si="142"/>
        <v>No disability</v>
      </c>
      <c r="BV2308" s="328" t="str">
        <f t="shared" si="140"/>
        <v>Out</v>
      </c>
      <c r="BW2308" s="329" t="str">
        <f t="shared" si="141"/>
        <v>Out</v>
      </c>
      <c r="BX2308" s="327" t="str">
        <f t="shared" si="143"/>
        <v/>
      </c>
    </row>
    <row r="2309" spans="2:76" x14ac:dyDescent="0.2">
      <c r="B2309" s="137"/>
      <c r="C2309" s="138"/>
      <c r="D2309" s="139" t="s">
        <v>2336</v>
      </c>
      <c r="E2309" s="140"/>
      <c r="F2309" s="140"/>
      <c r="G2309" s="321"/>
      <c r="H2309" s="322"/>
      <c r="I2309" s="322"/>
      <c r="J2309" s="322"/>
      <c r="K2309" s="322"/>
      <c r="L2309" s="322"/>
      <c r="M2309" s="322"/>
      <c r="N2309" s="322"/>
      <c r="O2309" s="322"/>
      <c r="P2309" s="322"/>
      <c r="Q2309" s="322"/>
      <c r="R2309" s="322"/>
      <c r="S2309" s="322"/>
      <c r="T2309" s="322"/>
      <c r="U2309" s="322"/>
      <c r="V2309" s="322"/>
      <c r="W2309" s="322"/>
      <c r="X2309" s="322"/>
      <c r="Y2309" s="322"/>
      <c r="Z2309" s="322"/>
      <c r="AA2309" s="322"/>
      <c r="AB2309" s="322"/>
      <c r="AC2309" s="322"/>
      <c r="AD2309" s="322"/>
      <c r="AE2309" s="322"/>
      <c r="AF2309" s="322"/>
      <c r="AG2309" s="322"/>
      <c r="AH2309" s="322"/>
      <c r="AI2309" s="322"/>
      <c r="AJ2309" s="322"/>
      <c r="AK2309" s="322"/>
      <c r="AL2309" s="322"/>
      <c r="AM2309" s="323"/>
      <c r="AN2309" s="353"/>
      <c r="AO2309" s="354"/>
      <c r="AP2309" s="354"/>
      <c r="AQ2309" s="354"/>
      <c r="AR2309" s="354"/>
      <c r="AS2309" s="354"/>
      <c r="AT2309" s="354"/>
      <c r="AU2309" s="354"/>
      <c r="AV2309" s="354"/>
      <c r="AW2309" s="354"/>
      <c r="AX2309" s="354"/>
      <c r="AY2309" s="354"/>
      <c r="AZ2309" s="354"/>
      <c r="BA2309" s="354"/>
      <c r="BB2309" s="354"/>
      <c r="BC2309" s="354"/>
      <c r="BD2309" s="354"/>
      <c r="BE2309" s="354"/>
      <c r="BF2309" s="354"/>
      <c r="BG2309" s="354"/>
      <c r="BH2309" s="354"/>
      <c r="BI2309" s="354"/>
      <c r="BJ2309" s="354"/>
      <c r="BK2309" s="354"/>
      <c r="BL2309" s="354"/>
      <c r="BM2309" s="354"/>
      <c r="BN2309" s="354"/>
      <c r="BO2309" s="354"/>
      <c r="BP2309" s="354"/>
      <c r="BQ2309" s="354"/>
      <c r="BR2309" s="354"/>
      <c r="BS2309" s="354"/>
      <c r="BT2309" s="355"/>
      <c r="BU2309" s="324" t="str">
        <f t="shared" si="142"/>
        <v>No disability</v>
      </c>
      <c r="BV2309" s="328" t="str">
        <f t="shared" si="140"/>
        <v>Out</v>
      </c>
      <c r="BW2309" s="329" t="str">
        <f t="shared" si="141"/>
        <v>Out</v>
      </c>
      <c r="BX2309" s="327" t="str">
        <f t="shared" si="143"/>
        <v/>
      </c>
    </row>
    <row r="2310" spans="2:76" x14ac:dyDescent="0.2">
      <c r="B2310" s="137"/>
      <c r="C2310" s="138"/>
      <c r="D2310" s="139" t="s">
        <v>2337</v>
      </c>
      <c r="E2310" s="140"/>
      <c r="F2310" s="140"/>
      <c r="G2310" s="321"/>
      <c r="H2310" s="322"/>
      <c r="I2310" s="322"/>
      <c r="J2310" s="322"/>
      <c r="K2310" s="322"/>
      <c r="L2310" s="322"/>
      <c r="M2310" s="322"/>
      <c r="N2310" s="322"/>
      <c r="O2310" s="322"/>
      <c r="P2310" s="322"/>
      <c r="Q2310" s="322"/>
      <c r="R2310" s="322"/>
      <c r="S2310" s="322"/>
      <c r="T2310" s="322"/>
      <c r="U2310" s="322"/>
      <c r="V2310" s="322"/>
      <c r="W2310" s="322"/>
      <c r="X2310" s="322"/>
      <c r="Y2310" s="322"/>
      <c r="Z2310" s="322"/>
      <c r="AA2310" s="322"/>
      <c r="AB2310" s="322"/>
      <c r="AC2310" s="322"/>
      <c r="AD2310" s="322"/>
      <c r="AE2310" s="322"/>
      <c r="AF2310" s="322"/>
      <c r="AG2310" s="322"/>
      <c r="AH2310" s="322"/>
      <c r="AI2310" s="322"/>
      <c r="AJ2310" s="322"/>
      <c r="AK2310" s="322"/>
      <c r="AL2310" s="322"/>
      <c r="AM2310" s="323"/>
      <c r="AN2310" s="353"/>
      <c r="AO2310" s="354"/>
      <c r="AP2310" s="354"/>
      <c r="AQ2310" s="354"/>
      <c r="AR2310" s="354"/>
      <c r="AS2310" s="354"/>
      <c r="AT2310" s="354"/>
      <c r="AU2310" s="354"/>
      <c r="AV2310" s="354"/>
      <c r="AW2310" s="354"/>
      <c r="AX2310" s="354"/>
      <c r="AY2310" s="354"/>
      <c r="AZ2310" s="354"/>
      <c r="BA2310" s="354"/>
      <c r="BB2310" s="354"/>
      <c r="BC2310" s="354"/>
      <c r="BD2310" s="354"/>
      <c r="BE2310" s="354"/>
      <c r="BF2310" s="354"/>
      <c r="BG2310" s="354"/>
      <c r="BH2310" s="354"/>
      <c r="BI2310" s="354"/>
      <c r="BJ2310" s="354"/>
      <c r="BK2310" s="354"/>
      <c r="BL2310" s="354"/>
      <c r="BM2310" s="354"/>
      <c r="BN2310" s="354"/>
      <c r="BO2310" s="354"/>
      <c r="BP2310" s="354"/>
      <c r="BQ2310" s="354"/>
      <c r="BR2310" s="354"/>
      <c r="BS2310" s="354"/>
      <c r="BT2310" s="355"/>
      <c r="BU2310" s="324" t="str">
        <f t="shared" si="142"/>
        <v>No disability</v>
      </c>
      <c r="BV2310" s="328" t="str">
        <f t="shared" si="140"/>
        <v>Out</v>
      </c>
      <c r="BW2310" s="329" t="str">
        <f t="shared" si="141"/>
        <v>Out</v>
      </c>
      <c r="BX2310" s="327" t="str">
        <f t="shared" si="143"/>
        <v/>
      </c>
    </row>
    <row r="2311" spans="2:76" x14ac:dyDescent="0.2">
      <c r="B2311" s="137"/>
      <c r="C2311" s="138"/>
      <c r="D2311" s="139" t="s">
        <v>2338</v>
      </c>
      <c r="E2311" s="140"/>
      <c r="F2311" s="140"/>
      <c r="G2311" s="321"/>
      <c r="H2311" s="322"/>
      <c r="I2311" s="322"/>
      <c r="J2311" s="322"/>
      <c r="K2311" s="322"/>
      <c r="L2311" s="322"/>
      <c r="M2311" s="322"/>
      <c r="N2311" s="322"/>
      <c r="O2311" s="322"/>
      <c r="P2311" s="322"/>
      <c r="Q2311" s="322"/>
      <c r="R2311" s="322"/>
      <c r="S2311" s="322"/>
      <c r="T2311" s="322"/>
      <c r="U2311" s="322"/>
      <c r="V2311" s="322"/>
      <c r="W2311" s="322"/>
      <c r="X2311" s="322"/>
      <c r="Y2311" s="322"/>
      <c r="Z2311" s="322"/>
      <c r="AA2311" s="322"/>
      <c r="AB2311" s="322"/>
      <c r="AC2311" s="322"/>
      <c r="AD2311" s="322"/>
      <c r="AE2311" s="322"/>
      <c r="AF2311" s="322"/>
      <c r="AG2311" s="322"/>
      <c r="AH2311" s="322"/>
      <c r="AI2311" s="322"/>
      <c r="AJ2311" s="322"/>
      <c r="AK2311" s="322"/>
      <c r="AL2311" s="322"/>
      <c r="AM2311" s="323"/>
      <c r="AN2311" s="353"/>
      <c r="AO2311" s="354"/>
      <c r="AP2311" s="354"/>
      <c r="AQ2311" s="354"/>
      <c r="AR2311" s="354"/>
      <c r="AS2311" s="354"/>
      <c r="AT2311" s="354"/>
      <c r="AU2311" s="354"/>
      <c r="AV2311" s="354"/>
      <c r="AW2311" s="354"/>
      <c r="AX2311" s="354"/>
      <c r="AY2311" s="354"/>
      <c r="AZ2311" s="354"/>
      <c r="BA2311" s="354"/>
      <c r="BB2311" s="354"/>
      <c r="BC2311" s="354"/>
      <c r="BD2311" s="354"/>
      <c r="BE2311" s="354"/>
      <c r="BF2311" s="354"/>
      <c r="BG2311" s="354"/>
      <c r="BH2311" s="354"/>
      <c r="BI2311" s="354"/>
      <c r="BJ2311" s="354"/>
      <c r="BK2311" s="354"/>
      <c r="BL2311" s="354"/>
      <c r="BM2311" s="354"/>
      <c r="BN2311" s="354"/>
      <c r="BO2311" s="354"/>
      <c r="BP2311" s="354"/>
      <c r="BQ2311" s="354"/>
      <c r="BR2311" s="354"/>
      <c r="BS2311" s="354"/>
      <c r="BT2311" s="355"/>
      <c r="BU2311" s="324" t="str">
        <f t="shared" si="142"/>
        <v>No disability</v>
      </c>
      <c r="BV2311" s="328" t="str">
        <f t="shared" si="140"/>
        <v>Out</v>
      </c>
      <c r="BW2311" s="329" t="str">
        <f t="shared" si="141"/>
        <v>Out</v>
      </c>
      <c r="BX2311" s="327" t="str">
        <f t="shared" si="143"/>
        <v/>
      </c>
    </row>
    <row r="2312" spans="2:76" x14ac:dyDescent="0.2">
      <c r="B2312" s="137"/>
      <c r="C2312" s="138"/>
      <c r="D2312" s="139" t="s">
        <v>2339</v>
      </c>
      <c r="E2312" s="140"/>
      <c r="F2312" s="140"/>
      <c r="G2312" s="321"/>
      <c r="H2312" s="322"/>
      <c r="I2312" s="322"/>
      <c r="J2312" s="322"/>
      <c r="K2312" s="322"/>
      <c r="L2312" s="322"/>
      <c r="M2312" s="322"/>
      <c r="N2312" s="322"/>
      <c r="O2312" s="322"/>
      <c r="P2312" s="322"/>
      <c r="Q2312" s="322"/>
      <c r="R2312" s="322"/>
      <c r="S2312" s="322"/>
      <c r="T2312" s="322"/>
      <c r="U2312" s="322"/>
      <c r="V2312" s="322"/>
      <c r="W2312" s="322"/>
      <c r="X2312" s="322"/>
      <c r="Y2312" s="322"/>
      <c r="Z2312" s="322"/>
      <c r="AA2312" s="322"/>
      <c r="AB2312" s="322"/>
      <c r="AC2312" s="322"/>
      <c r="AD2312" s="322"/>
      <c r="AE2312" s="322"/>
      <c r="AF2312" s="322"/>
      <c r="AG2312" s="322"/>
      <c r="AH2312" s="322"/>
      <c r="AI2312" s="322"/>
      <c r="AJ2312" s="322"/>
      <c r="AK2312" s="322"/>
      <c r="AL2312" s="322"/>
      <c r="AM2312" s="323"/>
      <c r="AN2312" s="353"/>
      <c r="AO2312" s="354"/>
      <c r="AP2312" s="354"/>
      <c r="AQ2312" s="354"/>
      <c r="AR2312" s="354"/>
      <c r="AS2312" s="354"/>
      <c r="AT2312" s="354"/>
      <c r="AU2312" s="354"/>
      <c r="AV2312" s="354"/>
      <c r="AW2312" s="354"/>
      <c r="AX2312" s="354"/>
      <c r="AY2312" s="354"/>
      <c r="AZ2312" s="354"/>
      <c r="BA2312" s="354"/>
      <c r="BB2312" s="354"/>
      <c r="BC2312" s="354"/>
      <c r="BD2312" s="354"/>
      <c r="BE2312" s="354"/>
      <c r="BF2312" s="354"/>
      <c r="BG2312" s="354"/>
      <c r="BH2312" s="354"/>
      <c r="BI2312" s="354"/>
      <c r="BJ2312" s="354"/>
      <c r="BK2312" s="354"/>
      <c r="BL2312" s="354"/>
      <c r="BM2312" s="354"/>
      <c r="BN2312" s="354"/>
      <c r="BO2312" s="354"/>
      <c r="BP2312" s="354"/>
      <c r="BQ2312" s="354"/>
      <c r="BR2312" s="354"/>
      <c r="BS2312" s="354"/>
      <c r="BT2312" s="355"/>
      <c r="BU2312" s="324" t="str">
        <f t="shared" si="142"/>
        <v>No disability</v>
      </c>
      <c r="BV2312" s="328" t="str">
        <f t="shared" si="140"/>
        <v>Out</v>
      </c>
      <c r="BW2312" s="329" t="str">
        <f t="shared" si="141"/>
        <v>Out</v>
      </c>
      <c r="BX2312" s="327" t="str">
        <f t="shared" si="143"/>
        <v/>
      </c>
    </row>
    <row r="2313" spans="2:76" x14ac:dyDescent="0.2">
      <c r="B2313" s="137"/>
      <c r="C2313" s="138"/>
      <c r="D2313" s="139" t="s">
        <v>2340</v>
      </c>
      <c r="E2313" s="140"/>
      <c r="F2313" s="140"/>
      <c r="G2313" s="321"/>
      <c r="H2313" s="322"/>
      <c r="I2313" s="322"/>
      <c r="J2313" s="322"/>
      <c r="K2313" s="322"/>
      <c r="L2313" s="322"/>
      <c r="M2313" s="322"/>
      <c r="N2313" s="322"/>
      <c r="O2313" s="322"/>
      <c r="P2313" s="322"/>
      <c r="Q2313" s="322"/>
      <c r="R2313" s="322"/>
      <c r="S2313" s="322"/>
      <c r="T2313" s="322"/>
      <c r="U2313" s="322"/>
      <c r="V2313" s="322"/>
      <c r="W2313" s="322"/>
      <c r="X2313" s="322"/>
      <c r="Y2313" s="322"/>
      <c r="Z2313" s="322"/>
      <c r="AA2313" s="322"/>
      <c r="AB2313" s="322"/>
      <c r="AC2313" s="322"/>
      <c r="AD2313" s="322"/>
      <c r="AE2313" s="322"/>
      <c r="AF2313" s="322"/>
      <c r="AG2313" s="322"/>
      <c r="AH2313" s="322"/>
      <c r="AI2313" s="322"/>
      <c r="AJ2313" s="322"/>
      <c r="AK2313" s="322"/>
      <c r="AL2313" s="322"/>
      <c r="AM2313" s="323"/>
      <c r="AN2313" s="353"/>
      <c r="AO2313" s="354"/>
      <c r="AP2313" s="354"/>
      <c r="AQ2313" s="354"/>
      <c r="AR2313" s="354"/>
      <c r="AS2313" s="354"/>
      <c r="AT2313" s="354"/>
      <c r="AU2313" s="354"/>
      <c r="AV2313" s="354"/>
      <c r="AW2313" s="354"/>
      <c r="AX2313" s="354"/>
      <c r="AY2313" s="354"/>
      <c r="AZ2313" s="354"/>
      <c r="BA2313" s="354"/>
      <c r="BB2313" s="354"/>
      <c r="BC2313" s="354"/>
      <c r="BD2313" s="354"/>
      <c r="BE2313" s="354"/>
      <c r="BF2313" s="354"/>
      <c r="BG2313" s="354"/>
      <c r="BH2313" s="354"/>
      <c r="BI2313" s="354"/>
      <c r="BJ2313" s="354"/>
      <c r="BK2313" s="354"/>
      <c r="BL2313" s="354"/>
      <c r="BM2313" s="354"/>
      <c r="BN2313" s="354"/>
      <c r="BO2313" s="354"/>
      <c r="BP2313" s="354"/>
      <c r="BQ2313" s="354"/>
      <c r="BR2313" s="354"/>
      <c r="BS2313" s="354"/>
      <c r="BT2313" s="355"/>
      <c r="BU2313" s="324" t="str">
        <f t="shared" si="142"/>
        <v>No disability</v>
      </c>
      <c r="BV2313" s="328" t="str">
        <f t="shared" si="140"/>
        <v>Out</v>
      </c>
      <c r="BW2313" s="329" t="str">
        <f t="shared" si="141"/>
        <v>Out</v>
      </c>
      <c r="BX2313" s="327" t="str">
        <f t="shared" si="143"/>
        <v/>
      </c>
    </row>
    <row r="2314" spans="2:76" x14ac:dyDescent="0.2">
      <c r="B2314" s="137"/>
      <c r="C2314" s="138"/>
      <c r="D2314" s="139" t="s">
        <v>2341</v>
      </c>
      <c r="E2314" s="140"/>
      <c r="F2314" s="140"/>
      <c r="G2314" s="321"/>
      <c r="H2314" s="322"/>
      <c r="I2314" s="322"/>
      <c r="J2314" s="322"/>
      <c r="K2314" s="322"/>
      <c r="L2314" s="322"/>
      <c r="M2314" s="322"/>
      <c r="N2314" s="322"/>
      <c r="O2314" s="322"/>
      <c r="P2314" s="322"/>
      <c r="Q2314" s="322"/>
      <c r="R2314" s="322"/>
      <c r="S2314" s="322"/>
      <c r="T2314" s="322"/>
      <c r="U2314" s="322"/>
      <c r="V2314" s="322"/>
      <c r="W2314" s="322"/>
      <c r="X2314" s="322"/>
      <c r="Y2314" s="322"/>
      <c r="Z2314" s="322"/>
      <c r="AA2314" s="322"/>
      <c r="AB2314" s="322"/>
      <c r="AC2314" s="322"/>
      <c r="AD2314" s="322"/>
      <c r="AE2314" s="322"/>
      <c r="AF2314" s="322"/>
      <c r="AG2314" s="322"/>
      <c r="AH2314" s="322"/>
      <c r="AI2314" s="322"/>
      <c r="AJ2314" s="322"/>
      <c r="AK2314" s="322"/>
      <c r="AL2314" s="322"/>
      <c r="AM2314" s="323"/>
      <c r="AN2314" s="353"/>
      <c r="AO2314" s="354"/>
      <c r="AP2314" s="354"/>
      <c r="AQ2314" s="354"/>
      <c r="AR2314" s="354"/>
      <c r="AS2314" s="354"/>
      <c r="AT2314" s="354"/>
      <c r="AU2314" s="354"/>
      <c r="AV2314" s="354"/>
      <c r="AW2314" s="354"/>
      <c r="AX2314" s="354"/>
      <c r="AY2314" s="354"/>
      <c r="AZ2314" s="354"/>
      <c r="BA2314" s="354"/>
      <c r="BB2314" s="354"/>
      <c r="BC2314" s="354"/>
      <c r="BD2314" s="354"/>
      <c r="BE2314" s="354"/>
      <c r="BF2314" s="354"/>
      <c r="BG2314" s="354"/>
      <c r="BH2314" s="354"/>
      <c r="BI2314" s="354"/>
      <c r="BJ2314" s="354"/>
      <c r="BK2314" s="354"/>
      <c r="BL2314" s="354"/>
      <c r="BM2314" s="354"/>
      <c r="BN2314" s="354"/>
      <c r="BO2314" s="354"/>
      <c r="BP2314" s="354"/>
      <c r="BQ2314" s="354"/>
      <c r="BR2314" s="354"/>
      <c r="BS2314" s="354"/>
      <c r="BT2314" s="355"/>
      <c r="BU2314" s="324" t="str">
        <f t="shared" si="142"/>
        <v>No disability</v>
      </c>
      <c r="BV2314" s="328" t="str">
        <f t="shared" si="140"/>
        <v>Out</v>
      </c>
      <c r="BW2314" s="329" t="str">
        <f t="shared" si="141"/>
        <v>Out</v>
      </c>
      <c r="BX2314" s="327" t="str">
        <f t="shared" si="143"/>
        <v/>
      </c>
    </row>
    <row r="2315" spans="2:76" x14ac:dyDescent="0.2">
      <c r="B2315" s="137"/>
      <c r="C2315" s="138"/>
      <c r="D2315" s="139" t="s">
        <v>2342</v>
      </c>
      <c r="E2315" s="140"/>
      <c r="F2315" s="140"/>
      <c r="G2315" s="321"/>
      <c r="H2315" s="322"/>
      <c r="I2315" s="322"/>
      <c r="J2315" s="322"/>
      <c r="K2315" s="322"/>
      <c r="L2315" s="322"/>
      <c r="M2315" s="322"/>
      <c r="N2315" s="322"/>
      <c r="O2315" s="322"/>
      <c r="P2315" s="322"/>
      <c r="Q2315" s="322"/>
      <c r="R2315" s="322"/>
      <c r="S2315" s="322"/>
      <c r="T2315" s="322"/>
      <c r="U2315" s="322"/>
      <c r="V2315" s="322"/>
      <c r="W2315" s="322"/>
      <c r="X2315" s="322"/>
      <c r="Y2315" s="322"/>
      <c r="Z2315" s="322"/>
      <c r="AA2315" s="322"/>
      <c r="AB2315" s="322"/>
      <c r="AC2315" s="322"/>
      <c r="AD2315" s="322"/>
      <c r="AE2315" s="322"/>
      <c r="AF2315" s="322"/>
      <c r="AG2315" s="322"/>
      <c r="AH2315" s="322"/>
      <c r="AI2315" s="322"/>
      <c r="AJ2315" s="322"/>
      <c r="AK2315" s="322"/>
      <c r="AL2315" s="322"/>
      <c r="AM2315" s="323"/>
      <c r="AN2315" s="353"/>
      <c r="AO2315" s="354"/>
      <c r="AP2315" s="354"/>
      <c r="AQ2315" s="354"/>
      <c r="AR2315" s="354"/>
      <c r="AS2315" s="354"/>
      <c r="AT2315" s="354"/>
      <c r="AU2315" s="354"/>
      <c r="AV2315" s="354"/>
      <c r="AW2315" s="354"/>
      <c r="AX2315" s="354"/>
      <c r="AY2315" s="354"/>
      <c r="AZ2315" s="354"/>
      <c r="BA2315" s="354"/>
      <c r="BB2315" s="354"/>
      <c r="BC2315" s="354"/>
      <c r="BD2315" s="354"/>
      <c r="BE2315" s="354"/>
      <c r="BF2315" s="354"/>
      <c r="BG2315" s="354"/>
      <c r="BH2315" s="354"/>
      <c r="BI2315" s="354"/>
      <c r="BJ2315" s="354"/>
      <c r="BK2315" s="354"/>
      <c r="BL2315" s="354"/>
      <c r="BM2315" s="354"/>
      <c r="BN2315" s="354"/>
      <c r="BO2315" s="354"/>
      <c r="BP2315" s="354"/>
      <c r="BQ2315" s="354"/>
      <c r="BR2315" s="354"/>
      <c r="BS2315" s="354"/>
      <c r="BT2315" s="355"/>
      <c r="BU2315" s="324" t="str">
        <f t="shared" si="142"/>
        <v>No disability</v>
      </c>
      <c r="BV2315" s="328" t="str">
        <f t="shared" si="140"/>
        <v>Out</v>
      </c>
      <c r="BW2315" s="329" t="str">
        <f t="shared" si="141"/>
        <v>Out</v>
      </c>
      <c r="BX2315" s="327" t="str">
        <f t="shared" si="143"/>
        <v/>
      </c>
    </row>
    <row r="2316" spans="2:76" x14ac:dyDescent="0.2">
      <c r="B2316" s="137"/>
      <c r="C2316" s="138"/>
      <c r="D2316" s="139" t="s">
        <v>2343</v>
      </c>
      <c r="E2316" s="140"/>
      <c r="F2316" s="140"/>
      <c r="G2316" s="321"/>
      <c r="H2316" s="322"/>
      <c r="I2316" s="322"/>
      <c r="J2316" s="322"/>
      <c r="K2316" s="322"/>
      <c r="L2316" s="322"/>
      <c r="M2316" s="322"/>
      <c r="N2316" s="322"/>
      <c r="O2316" s="322"/>
      <c r="P2316" s="322"/>
      <c r="Q2316" s="322"/>
      <c r="R2316" s="322"/>
      <c r="S2316" s="322"/>
      <c r="T2316" s="322"/>
      <c r="U2316" s="322"/>
      <c r="V2316" s="322"/>
      <c r="W2316" s="322"/>
      <c r="X2316" s="322"/>
      <c r="Y2316" s="322"/>
      <c r="Z2316" s="322"/>
      <c r="AA2316" s="322"/>
      <c r="AB2316" s="322"/>
      <c r="AC2316" s="322"/>
      <c r="AD2316" s="322"/>
      <c r="AE2316" s="322"/>
      <c r="AF2316" s="322"/>
      <c r="AG2316" s="322"/>
      <c r="AH2316" s="322"/>
      <c r="AI2316" s="322"/>
      <c r="AJ2316" s="322"/>
      <c r="AK2316" s="322"/>
      <c r="AL2316" s="322"/>
      <c r="AM2316" s="323"/>
      <c r="AN2316" s="353"/>
      <c r="AO2316" s="354"/>
      <c r="AP2316" s="354"/>
      <c r="AQ2316" s="354"/>
      <c r="AR2316" s="354"/>
      <c r="AS2316" s="354"/>
      <c r="AT2316" s="354"/>
      <c r="AU2316" s="354"/>
      <c r="AV2316" s="354"/>
      <c r="AW2316" s="354"/>
      <c r="AX2316" s="354"/>
      <c r="AY2316" s="354"/>
      <c r="AZ2316" s="354"/>
      <c r="BA2316" s="354"/>
      <c r="BB2316" s="354"/>
      <c r="BC2316" s="354"/>
      <c r="BD2316" s="354"/>
      <c r="BE2316" s="354"/>
      <c r="BF2316" s="354"/>
      <c r="BG2316" s="354"/>
      <c r="BH2316" s="354"/>
      <c r="BI2316" s="354"/>
      <c r="BJ2316" s="354"/>
      <c r="BK2316" s="354"/>
      <c r="BL2316" s="354"/>
      <c r="BM2316" s="354"/>
      <c r="BN2316" s="354"/>
      <c r="BO2316" s="354"/>
      <c r="BP2316" s="354"/>
      <c r="BQ2316" s="354"/>
      <c r="BR2316" s="354"/>
      <c r="BS2316" s="354"/>
      <c r="BT2316" s="355"/>
      <c r="BU2316" s="324" t="str">
        <f t="shared" si="142"/>
        <v>No disability</v>
      </c>
      <c r="BV2316" s="328" t="str">
        <f t="shared" si="140"/>
        <v>Out</v>
      </c>
      <c r="BW2316" s="329" t="str">
        <f t="shared" si="141"/>
        <v>Out</v>
      </c>
      <c r="BX2316" s="327" t="str">
        <f t="shared" si="143"/>
        <v/>
      </c>
    </row>
    <row r="2317" spans="2:76" x14ac:dyDescent="0.2">
      <c r="B2317" s="137"/>
      <c r="C2317" s="138"/>
      <c r="D2317" s="139" t="s">
        <v>2344</v>
      </c>
      <c r="E2317" s="140"/>
      <c r="F2317" s="140"/>
      <c r="G2317" s="321"/>
      <c r="H2317" s="322"/>
      <c r="I2317" s="322"/>
      <c r="J2317" s="322"/>
      <c r="K2317" s="322"/>
      <c r="L2317" s="322"/>
      <c r="M2317" s="322"/>
      <c r="N2317" s="322"/>
      <c r="O2317" s="322"/>
      <c r="P2317" s="322"/>
      <c r="Q2317" s="322"/>
      <c r="R2317" s="322"/>
      <c r="S2317" s="322"/>
      <c r="T2317" s="322"/>
      <c r="U2317" s="322"/>
      <c r="V2317" s="322"/>
      <c r="W2317" s="322"/>
      <c r="X2317" s="322"/>
      <c r="Y2317" s="322"/>
      <c r="Z2317" s="322"/>
      <c r="AA2317" s="322"/>
      <c r="AB2317" s="322"/>
      <c r="AC2317" s="322"/>
      <c r="AD2317" s="322"/>
      <c r="AE2317" s="322"/>
      <c r="AF2317" s="322"/>
      <c r="AG2317" s="322"/>
      <c r="AH2317" s="322"/>
      <c r="AI2317" s="322"/>
      <c r="AJ2317" s="322"/>
      <c r="AK2317" s="322"/>
      <c r="AL2317" s="322"/>
      <c r="AM2317" s="323"/>
      <c r="AN2317" s="353"/>
      <c r="AO2317" s="354"/>
      <c r="AP2317" s="354"/>
      <c r="AQ2317" s="354"/>
      <c r="AR2317" s="354"/>
      <c r="AS2317" s="354"/>
      <c r="AT2317" s="354"/>
      <c r="AU2317" s="354"/>
      <c r="AV2317" s="354"/>
      <c r="AW2317" s="354"/>
      <c r="AX2317" s="354"/>
      <c r="AY2317" s="354"/>
      <c r="AZ2317" s="354"/>
      <c r="BA2317" s="354"/>
      <c r="BB2317" s="354"/>
      <c r="BC2317" s="354"/>
      <c r="BD2317" s="354"/>
      <c r="BE2317" s="354"/>
      <c r="BF2317" s="354"/>
      <c r="BG2317" s="354"/>
      <c r="BH2317" s="354"/>
      <c r="BI2317" s="354"/>
      <c r="BJ2317" s="354"/>
      <c r="BK2317" s="354"/>
      <c r="BL2317" s="354"/>
      <c r="BM2317" s="354"/>
      <c r="BN2317" s="354"/>
      <c r="BO2317" s="354"/>
      <c r="BP2317" s="354"/>
      <c r="BQ2317" s="354"/>
      <c r="BR2317" s="354"/>
      <c r="BS2317" s="354"/>
      <c r="BT2317" s="355"/>
      <c r="BU2317" s="324" t="str">
        <f t="shared" si="142"/>
        <v>No disability</v>
      </c>
      <c r="BV2317" s="328" t="str">
        <f t="shared" si="140"/>
        <v>Out</v>
      </c>
      <c r="BW2317" s="329" t="str">
        <f t="shared" si="141"/>
        <v>Out</v>
      </c>
      <c r="BX2317" s="327" t="str">
        <f t="shared" si="143"/>
        <v/>
      </c>
    </row>
    <row r="2318" spans="2:76" x14ac:dyDescent="0.2">
      <c r="B2318" s="137"/>
      <c r="C2318" s="138"/>
      <c r="D2318" s="139" t="s">
        <v>2345</v>
      </c>
      <c r="E2318" s="140"/>
      <c r="F2318" s="140"/>
      <c r="G2318" s="321"/>
      <c r="H2318" s="322"/>
      <c r="I2318" s="322"/>
      <c r="J2318" s="322"/>
      <c r="K2318" s="322"/>
      <c r="L2318" s="322"/>
      <c r="M2318" s="322"/>
      <c r="N2318" s="322"/>
      <c r="O2318" s="322"/>
      <c r="P2318" s="322"/>
      <c r="Q2318" s="322"/>
      <c r="R2318" s="322"/>
      <c r="S2318" s="322"/>
      <c r="T2318" s="322"/>
      <c r="U2318" s="322"/>
      <c r="V2318" s="322"/>
      <c r="W2318" s="322"/>
      <c r="X2318" s="322"/>
      <c r="Y2318" s="322"/>
      <c r="Z2318" s="322"/>
      <c r="AA2318" s="322"/>
      <c r="AB2318" s="322"/>
      <c r="AC2318" s="322"/>
      <c r="AD2318" s="322"/>
      <c r="AE2318" s="322"/>
      <c r="AF2318" s="322"/>
      <c r="AG2318" s="322"/>
      <c r="AH2318" s="322"/>
      <c r="AI2318" s="322"/>
      <c r="AJ2318" s="322"/>
      <c r="AK2318" s="322"/>
      <c r="AL2318" s="322"/>
      <c r="AM2318" s="323"/>
      <c r="AN2318" s="353"/>
      <c r="AO2318" s="354"/>
      <c r="AP2318" s="354"/>
      <c r="AQ2318" s="354"/>
      <c r="AR2318" s="354"/>
      <c r="AS2318" s="354"/>
      <c r="AT2318" s="354"/>
      <c r="AU2318" s="354"/>
      <c r="AV2318" s="354"/>
      <c r="AW2318" s="354"/>
      <c r="AX2318" s="354"/>
      <c r="AY2318" s="354"/>
      <c r="AZ2318" s="354"/>
      <c r="BA2318" s="354"/>
      <c r="BB2318" s="354"/>
      <c r="BC2318" s="354"/>
      <c r="BD2318" s="354"/>
      <c r="BE2318" s="354"/>
      <c r="BF2318" s="354"/>
      <c r="BG2318" s="354"/>
      <c r="BH2318" s="354"/>
      <c r="BI2318" s="354"/>
      <c r="BJ2318" s="354"/>
      <c r="BK2318" s="354"/>
      <c r="BL2318" s="354"/>
      <c r="BM2318" s="354"/>
      <c r="BN2318" s="354"/>
      <c r="BO2318" s="354"/>
      <c r="BP2318" s="354"/>
      <c r="BQ2318" s="354"/>
      <c r="BR2318" s="354"/>
      <c r="BS2318" s="354"/>
      <c r="BT2318" s="355"/>
      <c r="BU2318" s="324" t="str">
        <f t="shared" si="142"/>
        <v>No disability</v>
      </c>
      <c r="BV2318" s="328" t="str">
        <f t="shared" si="140"/>
        <v>Out</v>
      </c>
      <c r="BW2318" s="329" t="str">
        <f t="shared" si="141"/>
        <v>Out</v>
      </c>
      <c r="BX2318" s="327" t="str">
        <f t="shared" si="143"/>
        <v/>
      </c>
    </row>
    <row r="2319" spans="2:76" x14ac:dyDescent="0.2">
      <c r="B2319" s="137"/>
      <c r="C2319" s="138"/>
      <c r="D2319" s="139" t="s">
        <v>2346</v>
      </c>
      <c r="E2319" s="140"/>
      <c r="F2319" s="140"/>
      <c r="G2319" s="321"/>
      <c r="H2319" s="322"/>
      <c r="I2319" s="322"/>
      <c r="J2319" s="322"/>
      <c r="K2319" s="322"/>
      <c r="L2319" s="322"/>
      <c r="M2319" s="322"/>
      <c r="N2319" s="322"/>
      <c r="O2319" s="322"/>
      <c r="P2319" s="322"/>
      <c r="Q2319" s="322"/>
      <c r="R2319" s="322"/>
      <c r="S2319" s="322"/>
      <c r="T2319" s="322"/>
      <c r="U2319" s="322"/>
      <c r="V2319" s="322"/>
      <c r="W2319" s="322"/>
      <c r="X2319" s="322"/>
      <c r="Y2319" s="322"/>
      <c r="Z2319" s="322"/>
      <c r="AA2319" s="322"/>
      <c r="AB2319" s="322"/>
      <c r="AC2319" s="322"/>
      <c r="AD2319" s="322"/>
      <c r="AE2319" s="322"/>
      <c r="AF2319" s="322"/>
      <c r="AG2319" s="322"/>
      <c r="AH2319" s="322"/>
      <c r="AI2319" s="322"/>
      <c r="AJ2319" s="322"/>
      <c r="AK2319" s="322"/>
      <c r="AL2319" s="322"/>
      <c r="AM2319" s="323"/>
      <c r="AN2319" s="353"/>
      <c r="AO2319" s="354"/>
      <c r="AP2319" s="354"/>
      <c r="AQ2319" s="354"/>
      <c r="AR2319" s="354"/>
      <c r="AS2319" s="354"/>
      <c r="AT2319" s="354"/>
      <c r="AU2319" s="354"/>
      <c r="AV2319" s="354"/>
      <c r="AW2319" s="354"/>
      <c r="AX2319" s="354"/>
      <c r="AY2319" s="354"/>
      <c r="AZ2319" s="354"/>
      <c r="BA2319" s="354"/>
      <c r="BB2319" s="354"/>
      <c r="BC2319" s="354"/>
      <c r="BD2319" s="354"/>
      <c r="BE2319" s="354"/>
      <c r="BF2319" s="354"/>
      <c r="BG2319" s="354"/>
      <c r="BH2319" s="354"/>
      <c r="BI2319" s="354"/>
      <c r="BJ2319" s="354"/>
      <c r="BK2319" s="354"/>
      <c r="BL2319" s="354"/>
      <c r="BM2319" s="354"/>
      <c r="BN2319" s="354"/>
      <c r="BO2319" s="354"/>
      <c r="BP2319" s="354"/>
      <c r="BQ2319" s="354"/>
      <c r="BR2319" s="354"/>
      <c r="BS2319" s="354"/>
      <c r="BT2319" s="355"/>
      <c r="BU2319" s="324" t="str">
        <f t="shared" si="142"/>
        <v>No disability</v>
      </c>
      <c r="BV2319" s="328" t="str">
        <f t="shared" si="140"/>
        <v>Out</v>
      </c>
      <c r="BW2319" s="329" t="str">
        <f t="shared" si="141"/>
        <v>Out</v>
      </c>
      <c r="BX2319" s="327" t="str">
        <f t="shared" si="143"/>
        <v/>
      </c>
    </row>
    <row r="2320" spans="2:76" x14ac:dyDescent="0.2">
      <c r="B2320" s="137"/>
      <c r="C2320" s="138"/>
      <c r="D2320" s="139" t="s">
        <v>2347</v>
      </c>
      <c r="E2320" s="140"/>
      <c r="F2320" s="140"/>
      <c r="G2320" s="321"/>
      <c r="H2320" s="322"/>
      <c r="I2320" s="322"/>
      <c r="J2320" s="322"/>
      <c r="K2320" s="322"/>
      <c r="L2320" s="322"/>
      <c r="M2320" s="322"/>
      <c r="N2320" s="322"/>
      <c r="O2320" s="322"/>
      <c r="P2320" s="322"/>
      <c r="Q2320" s="322"/>
      <c r="R2320" s="322"/>
      <c r="S2320" s="322"/>
      <c r="T2320" s="322"/>
      <c r="U2320" s="322"/>
      <c r="V2320" s="322"/>
      <c r="W2320" s="322"/>
      <c r="X2320" s="322"/>
      <c r="Y2320" s="322"/>
      <c r="Z2320" s="322"/>
      <c r="AA2320" s="322"/>
      <c r="AB2320" s="322"/>
      <c r="AC2320" s="322"/>
      <c r="AD2320" s="322"/>
      <c r="AE2320" s="322"/>
      <c r="AF2320" s="322"/>
      <c r="AG2320" s="322"/>
      <c r="AH2320" s="322"/>
      <c r="AI2320" s="322"/>
      <c r="AJ2320" s="322"/>
      <c r="AK2320" s="322"/>
      <c r="AL2320" s="322"/>
      <c r="AM2320" s="323"/>
      <c r="AN2320" s="353"/>
      <c r="AO2320" s="354"/>
      <c r="AP2320" s="354"/>
      <c r="AQ2320" s="354"/>
      <c r="AR2320" s="354"/>
      <c r="AS2320" s="354"/>
      <c r="AT2320" s="354"/>
      <c r="AU2320" s="354"/>
      <c r="AV2320" s="354"/>
      <c r="AW2320" s="354"/>
      <c r="AX2320" s="354"/>
      <c r="AY2320" s="354"/>
      <c r="AZ2320" s="354"/>
      <c r="BA2320" s="354"/>
      <c r="BB2320" s="354"/>
      <c r="BC2320" s="354"/>
      <c r="BD2320" s="354"/>
      <c r="BE2320" s="354"/>
      <c r="BF2320" s="354"/>
      <c r="BG2320" s="354"/>
      <c r="BH2320" s="354"/>
      <c r="BI2320" s="354"/>
      <c r="BJ2320" s="354"/>
      <c r="BK2320" s="354"/>
      <c r="BL2320" s="354"/>
      <c r="BM2320" s="354"/>
      <c r="BN2320" s="354"/>
      <c r="BO2320" s="354"/>
      <c r="BP2320" s="354"/>
      <c r="BQ2320" s="354"/>
      <c r="BR2320" s="354"/>
      <c r="BS2320" s="354"/>
      <c r="BT2320" s="355"/>
      <c r="BU2320" s="324" t="str">
        <f t="shared" si="142"/>
        <v>No disability</v>
      </c>
      <c r="BV2320" s="328" t="str">
        <f t="shared" si="140"/>
        <v>Out</v>
      </c>
      <c r="BW2320" s="329" t="str">
        <f t="shared" si="141"/>
        <v>Out</v>
      </c>
      <c r="BX2320" s="327" t="str">
        <f t="shared" si="143"/>
        <v/>
      </c>
    </row>
    <row r="2321" spans="2:76" x14ac:dyDescent="0.2">
      <c r="B2321" s="137"/>
      <c r="C2321" s="138"/>
      <c r="D2321" s="139" t="s">
        <v>2348</v>
      </c>
      <c r="E2321" s="140"/>
      <c r="F2321" s="140"/>
      <c r="G2321" s="321"/>
      <c r="H2321" s="322"/>
      <c r="I2321" s="322"/>
      <c r="J2321" s="322"/>
      <c r="K2321" s="322"/>
      <c r="L2321" s="322"/>
      <c r="M2321" s="322"/>
      <c r="N2321" s="322"/>
      <c r="O2321" s="322"/>
      <c r="P2321" s="322"/>
      <c r="Q2321" s="322"/>
      <c r="R2321" s="322"/>
      <c r="S2321" s="322"/>
      <c r="T2321" s="322"/>
      <c r="U2321" s="322"/>
      <c r="V2321" s="322"/>
      <c r="W2321" s="322"/>
      <c r="X2321" s="322"/>
      <c r="Y2321" s="322"/>
      <c r="Z2321" s="322"/>
      <c r="AA2321" s="322"/>
      <c r="AB2321" s="322"/>
      <c r="AC2321" s="322"/>
      <c r="AD2321" s="322"/>
      <c r="AE2321" s="322"/>
      <c r="AF2321" s="322"/>
      <c r="AG2321" s="322"/>
      <c r="AH2321" s="322"/>
      <c r="AI2321" s="322"/>
      <c r="AJ2321" s="322"/>
      <c r="AK2321" s="322"/>
      <c r="AL2321" s="322"/>
      <c r="AM2321" s="323"/>
      <c r="AN2321" s="353"/>
      <c r="AO2321" s="354"/>
      <c r="AP2321" s="354"/>
      <c r="AQ2321" s="354"/>
      <c r="AR2321" s="354"/>
      <c r="AS2321" s="354"/>
      <c r="AT2321" s="354"/>
      <c r="AU2321" s="354"/>
      <c r="AV2321" s="354"/>
      <c r="AW2321" s="354"/>
      <c r="AX2321" s="354"/>
      <c r="AY2321" s="354"/>
      <c r="AZ2321" s="354"/>
      <c r="BA2321" s="354"/>
      <c r="BB2321" s="354"/>
      <c r="BC2321" s="354"/>
      <c r="BD2321" s="354"/>
      <c r="BE2321" s="354"/>
      <c r="BF2321" s="354"/>
      <c r="BG2321" s="354"/>
      <c r="BH2321" s="354"/>
      <c r="BI2321" s="354"/>
      <c r="BJ2321" s="354"/>
      <c r="BK2321" s="354"/>
      <c r="BL2321" s="354"/>
      <c r="BM2321" s="354"/>
      <c r="BN2321" s="354"/>
      <c r="BO2321" s="354"/>
      <c r="BP2321" s="354"/>
      <c r="BQ2321" s="354"/>
      <c r="BR2321" s="354"/>
      <c r="BS2321" s="354"/>
      <c r="BT2321" s="355"/>
      <c r="BU2321" s="324" t="str">
        <f t="shared" si="142"/>
        <v>No disability</v>
      </c>
      <c r="BV2321" s="328" t="str">
        <f t="shared" si="140"/>
        <v>Out</v>
      </c>
      <c r="BW2321" s="329" t="str">
        <f t="shared" si="141"/>
        <v>Out</v>
      </c>
      <c r="BX2321" s="327" t="str">
        <f t="shared" si="143"/>
        <v/>
      </c>
    </row>
    <row r="2322" spans="2:76" x14ac:dyDescent="0.2">
      <c r="B2322" s="137"/>
      <c r="C2322" s="138"/>
      <c r="D2322" s="139" t="s">
        <v>2349</v>
      </c>
      <c r="E2322" s="140"/>
      <c r="F2322" s="140"/>
      <c r="G2322" s="321"/>
      <c r="H2322" s="322"/>
      <c r="I2322" s="322"/>
      <c r="J2322" s="322"/>
      <c r="K2322" s="322"/>
      <c r="L2322" s="322"/>
      <c r="M2322" s="322"/>
      <c r="N2322" s="322"/>
      <c r="O2322" s="322"/>
      <c r="P2322" s="322"/>
      <c r="Q2322" s="322"/>
      <c r="R2322" s="322"/>
      <c r="S2322" s="322"/>
      <c r="T2322" s="322"/>
      <c r="U2322" s="322"/>
      <c r="V2322" s="322"/>
      <c r="W2322" s="322"/>
      <c r="X2322" s="322"/>
      <c r="Y2322" s="322"/>
      <c r="Z2322" s="322"/>
      <c r="AA2322" s="322"/>
      <c r="AB2322" s="322"/>
      <c r="AC2322" s="322"/>
      <c r="AD2322" s="322"/>
      <c r="AE2322" s="322"/>
      <c r="AF2322" s="322"/>
      <c r="AG2322" s="322"/>
      <c r="AH2322" s="322"/>
      <c r="AI2322" s="322"/>
      <c r="AJ2322" s="322"/>
      <c r="AK2322" s="322"/>
      <c r="AL2322" s="322"/>
      <c r="AM2322" s="323"/>
      <c r="AN2322" s="353"/>
      <c r="AO2322" s="354"/>
      <c r="AP2322" s="354"/>
      <c r="AQ2322" s="354"/>
      <c r="AR2322" s="354"/>
      <c r="AS2322" s="354"/>
      <c r="AT2322" s="354"/>
      <c r="AU2322" s="354"/>
      <c r="AV2322" s="354"/>
      <c r="AW2322" s="354"/>
      <c r="AX2322" s="354"/>
      <c r="AY2322" s="354"/>
      <c r="AZ2322" s="354"/>
      <c r="BA2322" s="354"/>
      <c r="BB2322" s="354"/>
      <c r="BC2322" s="354"/>
      <c r="BD2322" s="354"/>
      <c r="BE2322" s="354"/>
      <c r="BF2322" s="354"/>
      <c r="BG2322" s="354"/>
      <c r="BH2322" s="354"/>
      <c r="BI2322" s="354"/>
      <c r="BJ2322" s="354"/>
      <c r="BK2322" s="354"/>
      <c r="BL2322" s="354"/>
      <c r="BM2322" s="354"/>
      <c r="BN2322" s="354"/>
      <c r="BO2322" s="354"/>
      <c r="BP2322" s="354"/>
      <c r="BQ2322" s="354"/>
      <c r="BR2322" s="354"/>
      <c r="BS2322" s="354"/>
      <c r="BT2322" s="355"/>
      <c r="BU2322" s="324" t="str">
        <f t="shared" si="142"/>
        <v>No disability</v>
      </c>
      <c r="BV2322" s="328" t="str">
        <f t="shared" si="140"/>
        <v>Out</v>
      </c>
      <c r="BW2322" s="329" t="str">
        <f t="shared" si="141"/>
        <v>Out</v>
      </c>
      <c r="BX2322" s="327" t="str">
        <f t="shared" si="143"/>
        <v/>
      </c>
    </row>
    <row r="2323" spans="2:76" x14ac:dyDescent="0.2">
      <c r="B2323" s="137"/>
      <c r="C2323" s="138"/>
      <c r="D2323" s="139" t="s">
        <v>2350</v>
      </c>
      <c r="E2323" s="140"/>
      <c r="F2323" s="140"/>
      <c r="G2323" s="321"/>
      <c r="H2323" s="322"/>
      <c r="I2323" s="322"/>
      <c r="J2323" s="322"/>
      <c r="K2323" s="322"/>
      <c r="L2323" s="322"/>
      <c r="M2323" s="322"/>
      <c r="N2323" s="322"/>
      <c r="O2323" s="322"/>
      <c r="P2323" s="322"/>
      <c r="Q2323" s="322"/>
      <c r="R2323" s="322"/>
      <c r="S2323" s="322"/>
      <c r="T2323" s="322"/>
      <c r="U2323" s="322"/>
      <c r="V2323" s="322"/>
      <c r="W2323" s="322"/>
      <c r="X2323" s="322"/>
      <c r="Y2323" s="322"/>
      <c r="Z2323" s="322"/>
      <c r="AA2323" s="322"/>
      <c r="AB2323" s="322"/>
      <c r="AC2323" s="322"/>
      <c r="AD2323" s="322"/>
      <c r="AE2323" s="322"/>
      <c r="AF2323" s="322"/>
      <c r="AG2323" s="322"/>
      <c r="AH2323" s="322"/>
      <c r="AI2323" s="322"/>
      <c r="AJ2323" s="322"/>
      <c r="AK2323" s="322"/>
      <c r="AL2323" s="322"/>
      <c r="AM2323" s="323"/>
      <c r="AN2323" s="353"/>
      <c r="AO2323" s="354"/>
      <c r="AP2323" s="354"/>
      <c r="AQ2323" s="354"/>
      <c r="AR2323" s="354"/>
      <c r="AS2323" s="354"/>
      <c r="AT2323" s="354"/>
      <c r="AU2323" s="354"/>
      <c r="AV2323" s="354"/>
      <c r="AW2323" s="354"/>
      <c r="AX2323" s="354"/>
      <c r="AY2323" s="354"/>
      <c r="AZ2323" s="354"/>
      <c r="BA2323" s="354"/>
      <c r="BB2323" s="354"/>
      <c r="BC2323" s="354"/>
      <c r="BD2323" s="354"/>
      <c r="BE2323" s="354"/>
      <c r="BF2323" s="354"/>
      <c r="BG2323" s="354"/>
      <c r="BH2323" s="354"/>
      <c r="BI2323" s="354"/>
      <c r="BJ2323" s="354"/>
      <c r="BK2323" s="354"/>
      <c r="BL2323" s="354"/>
      <c r="BM2323" s="354"/>
      <c r="BN2323" s="354"/>
      <c r="BO2323" s="354"/>
      <c r="BP2323" s="354"/>
      <c r="BQ2323" s="354"/>
      <c r="BR2323" s="354"/>
      <c r="BS2323" s="354"/>
      <c r="BT2323" s="355"/>
      <c r="BU2323" s="324" t="str">
        <f t="shared" si="142"/>
        <v>No disability</v>
      </c>
      <c r="BV2323" s="328" t="str">
        <f t="shared" si="140"/>
        <v>Out</v>
      </c>
      <c r="BW2323" s="329" t="str">
        <f t="shared" si="141"/>
        <v>Out</v>
      </c>
      <c r="BX2323" s="327" t="str">
        <f t="shared" si="143"/>
        <v/>
      </c>
    </row>
    <row r="2324" spans="2:76" x14ac:dyDescent="0.2">
      <c r="B2324" s="137"/>
      <c r="C2324" s="138"/>
      <c r="D2324" s="139" t="s">
        <v>2351</v>
      </c>
      <c r="E2324" s="140"/>
      <c r="F2324" s="140"/>
      <c r="G2324" s="321"/>
      <c r="H2324" s="322"/>
      <c r="I2324" s="322"/>
      <c r="J2324" s="322"/>
      <c r="K2324" s="322"/>
      <c r="L2324" s="322"/>
      <c r="M2324" s="322"/>
      <c r="N2324" s="322"/>
      <c r="O2324" s="322"/>
      <c r="P2324" s="322"/>
      <c r="Q2324" s="322"/>
      <c r="R2324" s="322"/>
      <c r="S2324" s="322"/>
      <c r="T2324" s="322"/>
      <c r="U2324" s="322"/>
      <c r="V2324" s="322"/>
      <c r="W2324" s="322"/>
      <c r="X2324" s="322"/>
      <c r="Y2324" s="322"/>
      <c r="Z2324" s="322"/>
      <c r="AA2324" s="322"/>
      <c r="AB2324" s="322"/>
      <c r="AC2324" s="322"/>
      <c r="AD2324" s="322"/>
      <c r="AE2324" s="322"/>
      <c r="AF2324" s="322"/>
      <c r="AG2324" s="322"/>
      <c r="AH2324" s="322"/>
      <c r="AI2324" s="322"/>
      <c r="AJ2324" s="322"/>
      <c r="AK2324" s="322"/>
      <c r="AL2324" s="322"/>
      <c r="AM2324" s="323"/>
      <c r="AN2324" s="353"/>
      <c r="AO2324" s="354"/>
      <c r="AP2324" s="354"/>
      <c r="AQ2324" s="354"/>
      <c r="AR2324" s="354"/>
      <c r="AS2324" s="354"/>
      <c r="AT2324" s="354"/>
      <c r="AU2324" s="354"/>
      <c r="AV2324" s="354"/>
      <c r="AW2324" s="354"/>
      <c r="AX2324" s="354"/>
      <c r="AY2324" s="354"/>
      <c r="AZ2324" s="354"/>
      <c r="BA2324" s="354"/>
      <c r="BB2324" s="354"/>
      <c r="BC2324" s="354"/>
      <c r="BD2324" s="354"/>
      <c r="BE2324" s="354"/>
      <c r="BF2324" s="354"/>
      <c r="BG2324" s="354"/>
      <c r="BH2324" s="354"/>
      <c r="BI2324" s="354"/>
      <c r="BJ2324" s="354"/>
      <c r="BK2324" s="354"/>
      <c r="BL2324" s="354"/>
      <c r="BM2324" s="354"/>
      <c r="BN2324" s="354"/>
      <c r="BO2324" s="354"/>
      <c r="BP2324" s="354"/>
      <c r="BQ2324" s="354"/>
      <c r="BR2324" s="354"/>
      <c r="BS2324" s="354"/>
      <c r="BT2324" s="355"/>
      <c r="BU2324" s="324" t="str">
        <f t="shared" si="142"/>
        <v>No disability</v>
      </c>
      <c r="BV2324" s="328" t="str">
        <f t="shared" si="140"/>
        <v>Out</v>
      </c>
      <c r="BW2324" s="329" t="str">
        <f t="shared" si="141"/>
        <v>Out</v>
      </c>
      <c r="BX2324" s="327" t="str">
        <f t="shared" si="143"/>
        <v/>
      </c>
    </row>
    <row r="2325" spans="2:76" x14ac:dyDescent="0.2">
      <c r="B2325" s="137"/>
      <c r="C2325" s="138"/>
      <c r="D2325" s="139" t="s">
        <v>2352</v>
      </c>
      <c r="E2325" s="140"/>
      <c r="F2325" s="140"/>
      <c r="G2325" s="321"/>
      <c r="H2325" s="322"/>
      <c r="I2325" s="322"/>
      <c r="J2325" s="322"/>
      <c r="K2325" s="322"/>
      <c r="L2325" s="322"/>
      <c r="M2325" s="322"/>
      <c r="N2325" s="322"/>
      <c r="O2325" s="322"/>
      <c r="P2325" s="322"/>
      <c r="Q2325" s="322"/>
      <c r="R2325" s="322"/>
      <c r="S2325" s="322"/>
      <c r="T2325" s="322"/>
      <c r="U2325" s="322"/>
      <c r="V2325" s="322"/>
      <c r="W2325" s="322"/>
      <c r="X2325" s="322"/>
      <c r="Y2325" s="322"/>
      <c r="Z2325" s="322"/>
      <c r="AA2325" s="322"/>
      <c r="AB2325" s="322"/>
      <c r="AC2325" s="322"/>
      <c r="AD2325" s="322"/>
      <c r="AE2325" s="322"/>
      <c r="AF2325" s="322"/>
      <c r="AG2325" s="322"/>
      <c r="AH2325" s="322"/>
      <c r="AI2325" s="322"/>
      <c r="AJ2325" s="322"/>
      <c r="AK2325" s="322"/>
      <c r="AL2325" s="322"/>
      <c r="AM2325" s="323"/>
      <c r="AN2325" s="353"/>
      <c r="AO2325" s="354"/>
      <c r="AP2325" s="354"/>
      <c r="AQ2325" s="354"/>
      <c r="AR2325" s="354"/>
      <c r="AS2325" s="354"/>
      <c r="AT2325" s="354"/>
      <c r="AU2325" s="354"/>
      <c r="AV2325" s="354"/>
      <c r="AW2325" s="354"/>
      <c r="AX2325" s="354"/>
      <c r="AY2325" s="354"/>
      <c r="AZ2325" s="354"/>
      <c r="BA2325" s="354"/>
      <c r="BB2325" s="354"/>
      <c r="BC2325" s="354"/>
      <c r="BD2325" s="354"/>
      <c r="BE2325" s="354"/>
      <c r="BF2325" s="354"/>
      <c r="BG2325" s="354"/>
      <c r="BH2325" s="354"/>
      <c r="BI2325" s="354"/>
      <c r="BJ2325" s="354"/>
      <c r="BK2325" s="354"/>
      <c r="BL2325" s="354"/>
      <c r="BM2325" s="354"/>
      <c r="BN2325" s="354"/>
      <c r="BO2325" s="354"/>
      <c r="BP2325" s="354"/>
      <c r="BQ2325" s="354"/>
      <c r="BR2325" s="354"/>
      <c r="BS2325" s="354"/>
      <c r="BT2325" s="355"/>
      <c r="BU2325" s="324" t="str">
        <f t="shared" si="142"/>
        <v>No disability</v>
      </c>
      <c r="BV2325" s="328" t="str">
        <f t="shared" si="140"/>
        <v>Out</v>
      </c>
      <c r="BW2325" s="329" t="str">
        <f t="shared" si="141"/>
        <v>Out</v>
      </c>
      <c r="BX2325" s="327" t="str">
        <f t="shared" si="143"/>
        <v/>
      </c>
    </row>
    <row r="2326" spans="2:76" x14ac:dyDescent="0.2">
      <c r="B2326" s="137"/>
      <c r="C2326" s="138"/>
      <c r="D2326" s="139" t="s">
        <v>2353</v>
      </c>
      <c r="E2326" s="140"/>
      <c r="F2326" s="140"/>
      <c r="G2326" s="321"/>
      <c r="H2326" s="322"/>
      <c r="I2326" s="322"/>
      <c r="J2326" s="322"/>
      <c r="K2326" s="322"/>
      <c r="L2326" s="322"/>
      <c r="M2326" s="322"/>
      <c r="N2326" s="322"/>
      <c r="O2326" s="322"/>
      <c r="P2326" s="322"/>
      <c r="Q2326" s="322"/>
      <c r="R2326" s="322"/>
      <c r="S2326" s="322"/>
      <c r="T2326" s="322"/>
      <c r="U2326" s="322"/>
      <c r="V2326" s="322"/>
      <c r="W2326" s="322"/>
      <c r="X2326" s="322"/>
      <c r="Y2326" s="322"/>
      <c r="Z2326" s="322"/>
      <c r="AA2326" s="322"/>
      <c r="AB2326" s="322"/>
      <c r="AC2326" s="322"/>
      <c r="AD2326" s="322"/>
      <c r="AE2326" s="322"/>
      <c r="AF2326" s="322"/>
      <c r="AG2326" s="322"/>
      <c r="AH2326" s="322"/>
      <c r="AI2326" s="322"/>
      <c r="AJ2326" s="322"/>
      <c r="AK2326" s="322"/>
      <c r="AL2326" s="322"/>
      <c r="AM2326" s="323"/>
      <c r="AN2326" s="353"/>
      <c r="AO2326" s="354"/>
      <c r="AP2326" s="354"/>
      <c r="AQ2326" s="354"/>
      <c r="AR2326" s="354"/>
      <c r="AS2326" s="354"/>
      <c r="AT2326" s="354"/>
      <c r="AU2326" s="354"/>
      <c r="AV2326" s="354"/>
      <c r="AW2326" s="354"/>
      <c r="AX2326" s="354"/>
      <c r="AY2326" s="354"/>
      <c r="AZ2326" s="354"/>
      <c r="BA2326" s="354"/>
      <c r="BB2326" s="354"/>
      <c r="BC2326" s="354"/>
      <c r="BD2326" s="354"/>
      <c r="BE2326" s="354"/>
      <c r="BF2326" s="354"/>
      <c r="BG2326" s="354"/>
      <c r="BH2326" s="354"/>
      <c r="BI2326" s="354"/>
      <c r="BJ2326" s="354"/>
      <c r="BK2326" s="354"/>
      <c r="BL2326" s="354"/>
      <c r="BM2326" s="354"/>
      <c r="BN2326" s="354"/>
      <c r="BO2326" s="354"/>
      <c r="BP2326" s="354"/>
      <c r="BQ2326" s="354"/>
      <c r="BR2326" s="354"/>
      <c r="BS2326" s="354"/>
      <c r="BT2326" s="355"/>
      <c r="BU2326" s="324" t="str">
        <f t="shared" si="142"/>
        <v>No disability</v>
      </c>
      <c r="BV2326" s="328" t="str">
        <f t="shared" si="140"/>
        <v>Out</v>
      </c>
      <c r="BW2326" s="329" t="str">
        <f t="shared" si="141"/>
        <v>Out</v>
      </c>
      <c r="BX2326" s="327" t="str">
        <f t="shared" si="143"/>
        <v/>
      </c>
    </row>
    <row r="2327" spans="2:76" x14ac:dyDescent="0.2">
      <c r="B2327" s="137"/>
      <c r="C2327" s="138"/>
      <c r="D2327" s="139" t="s">
        <v>2354</v>
      </c>
      <c r="E2327" s="140"/>
      <c r="F2327" s="140"/>
      <c r="G2327" s="321"/>
      <c r="H2327" s="322"/>
      <c r="I2327" s="322"/>
      <c r="J2327" s="322"/>
      <c r="K2327" s="322"/>
      <c r="L2327" s="322"/>
      <c r="M2327" s="322"/>
      <c r="N2327" s="322"/>
      <c r="O2327" s="322"/>
      <c r="P2327" s="322"/>
      <c r="Q2327" s="322"/>
      <c r="R2327" s="322"/>
      <c r="S2327" s="322"/>
      <c r="T2327" s="322"/>
      <c r="U2327" s="322"/>
      <c r="V2327" s="322"/>
      <c r="W2327" s="322"/>
      <c r="X2327" s="322"/>
      <c r="Y2327" s="322"/>
      <c r="Z2327" s="322"/>
      <c r="AA2327" s="322"/>
      <c r="AB2327" s="322"/>
      <c r="AC2327" s="322"/>
      <c r="AD2327" s="322"/>
      <c r="AE2327" s="322"/>
      <c r="AF2327" s="322"/>
      <c r="AG2327" s="322"/>
      <c r="AH2327" s="322"/>
      <c r="AI2327" s="322"/>
      <c r="AJ2327" s="322"/>
      <c r="AK2327" s="322"/>
      <c r="AL2327" s="322"/>
      <c r="AM2327" s="323"/>
      <c r="AN2327" s="353"/>
      <c r="AO2327" s="354"/>
      <c r="AP2327" s="354"/>
      <c r="AQ2327" s="354"/>
      <c r="AR2327" s="354"/>
      <c r="AS2327" s="354"/>
      <c r="AT2327" s="354"/>
      <c r="AU2327" s="354"/>
      <c r="AV2327" s="354"/>
      <c r="AW2327" s="354"/>
      <c r="AX2327" s="354"/>
      <c r="AY2327" s="354"/>
      <c r="AZ2327" s="354"/>
      <c r="BA2327" s="354"/>
      <c r="BB2327" s="354"/>
      <c r="BC2327" s="354"/>
      <c r="BD2327" s="354"/>
      <c r="BE2327" s="354"/>
      <c r="BF2327" s="354"/>
      <c r="BG2327" s="354"/>
      <c r="BH2327" s="354"/>
      <c r="BI2327" s="354"/>
      <c r="BJ2327" s="354"/>
      <c r="BK2327" s="354"/>
      <c r="BL2327" s="354"/>
      <c r="BM2327" s="354"/>
      <c r="BN2327" s="354"/>
      <c r="BO2327" s="354"/>
      <c r="BP2327" s="354"/>
      <c r="BQ2327" s="354"/>
      <c r="BR2327" s="354"/>
      <c r="BS2327" s="354"/>
      <c r="BT2327" s="355"/>
      <c r="BU2327" s="324" t="str">
        <f t="shared" si="142"/>
        <v>No disability</v>
      </c>
      <c r="BV2327" s="328" t="str">
        <f t="shared" si="140"/>
        <v>Out</v>
      </c>
      <c r="BW2327" s="329" t="str">
        <f t="shared" si="141"/>
        <v>Out</v>
      </c>
      <c r="BX2327" s="327" t="str">
        <f t="shared" si="143"/>
        <v/>
      </c>
    </row>
    <row r="2328" spans="2:76" x14ac:dyDescent="0.2">
      <c r="B2328" s="137"/>
      <c r="C2328" s="138"/>
      <c r="D2328" s="139" t="s">
        <v>2355</v>
      </c>
      <c r="E2328" s="140"/>
      <c r="F2328" s="140"/>
      <c r="G2328" s="321"/>
      <c r="H2328" s="322"/>
      <c r="I2328" s="322"/>
      <c r="J2328" s="322"/>
      <c r="K2328" s="322"/>
      <c r="L2328" s="322"/>
      <c r="M2328" s="322"/>
      <c r="N2328" s="322"/>
      <c r="O2328" s="322"/>
      <c r="P2328" s="322"/>
      <c r="Q2328" s="322"/>
      <c r="R2328" s="322"/>
      <c r="S2328" s="322"/>
      <c r="T2328" s="322"/>
      <c r="U2328" s="322"/>
      <c r="V2328" s="322"/>
      <c r="W2328" s="322"/>
      <c r="X2328" s="322"/>
      <c r="Y2328" s="322"/>
      <c r="Z2328" s="322"/>
      <c r="AA2328" s="322"/>
      <c r="AB2328" s="322"/>
      <c r="AC2328" s="322"/>
      <c r="AD2328" s="322"/>
      <c r="AE2328" s="322"/>
      <c r="AF2328" s="322"/>
      <c r="AG2328" s="322"/>
      <c r="AH2328" s="322"/>
      <c r="AI2328" s="322"/>
      <c r="AJ2328" s="322"/>
      <c r="AK2328" s="322"/>
      <c r="AL2328" s="322"/>
      <c r="AM2328" s="323"/>
      <c r="AN2328" s="353"/>
      <c r="AO2328" s="354"/>
      <c r="AP2328" s="354"/>
      <c r="AQ2328" s="354"/>
      <c r="AR2328" s="354"/>
      <c r="AS2328" s="354"/>
      <c r="AT2328" s="354"/>
      <c r="AU2328" s="354"/>
      <c r="AV2328" s="354"/>
      <c r="AW2328" s="354"/>
      <c r="AX2328" s="354"/>
      <c r="AY2328" s="354"/>
      <c r="AZ2328" s="354"/>
      <c r="BA2328" s="354"/>
      <c r="BB2328" s="354"/>
      <c r="BC2328" s="354"/>
      <c r="BD2328" s="354"/>
      <c r="BE2328" s="354"/>
      <c r="BF2328" s="354"/>
      <c r="BG2328" s="354"/>
      <c r="BH2328" s="354"/>
      <c r="BI2328" s="354"/>
      <c r="BJ2328" s="354"/>
      <c r="BK2328" s="354"/>
      <c r="BL2328" s="354"/>
      <c r="BM2328" s="354"/>
      <c r="BN2328" s="354"/>
      <c r="BO2328" s="354"/>
      <c r="BP2328" s="354"/>
      <c r="BQ2328" s="354"/>
      <c r="BR2328" s="354"/>
      <c r="BS2328" s="354"/>
      <c r="BT2328" s="355"/>
      <c r="BU2328" s="324" t="str">
        <f t="shared" si="142"/>
        <v>No disability</v>
      </c>
      <c r="BV2328" s="328" t="str">
        <f t="shared" si="140"/>
        <v>Out</v>
      </c>
      <c r="BW2328" s="329" t="str">
        <f t="shared" si="141"/>
        <v>Out</v>
      </c>
      <c r="BX2328" s="327" t="str">
        <f t="shared" si="143"/>
        <v/>
      </c>
    </row>
    <row r="2329" spans="2:76" x14ac:dyDescent="0.2">
      <c r="B2329" s="137"/>
      <c r="C2329" s="138"/>
      <c r="D2329" s="139" t="s">
        <v>2356</v>
      </c>
      <c r="E2329" s="140"/>
      <c r="F2329" s="140"/>
      <c r="G2329" s="321"/>
      <c r="H2329" s="322"/>
      <c r="I2329" s="322"/>
      <c r="J2329" s="322"/>
      <c r="K2329" s="322"/>
      <c r="L2329" s="322"/>
      <c r="M2329" s="322"/>
      <c r="N2329" s="322"/>
      <c r="O2329" s="322"/>
      <c r="P2329" s="322"/>
      <c r="Q2329" s="322"/>
      <c r="R2329" s="322"/>
      <c r="S2329" s="322"/>
      <c r="T2329" s="322"/>
      <c r="U2329" s="322"/>
      <c r="V2329" s="322"/>
      <c r="W2329" s="322"/>
      <c r="X2329" s="322"/>
      <c r="Y2329" s="322"/>
      <c r="Z2329" s="322"/>
      <c r="AA2329" s="322"/>
      <c r="AB2329" s="322"/>
      <c r="AC2329" s="322"/>
      <c r="AD2329" s="322"/>
      <c r="AE2329" s="322"/>
      <c r="AF2329" s="322"/>
      <c r="AG2329" s="322"/>
      <c r="AH2329" s="322"/>
      <c r="AI2329" s="322"/>
      <c r="AJ2329" s="322"/>
      <c r="AK2329" s="322"/>
      <c r="AL2329" s="322"/>
      <c r="AM2329" s="323"/>
      <c r="AN2329" s="353"/>
      <c r="AO2329" s="354"/>
      <c r="AP2329" s="354"/>
      <c r="AQ2329" s="354"/>
      <c r="AR2329" s="354"/>
      <c r="AS2329" s="354"/>
      <c r="AT2329" s="354"/>
      <c r="AU2329" s="354"/>
      <c r="AV2329" s="354"/>
      <c r="AW2329" s="354"/>
      <c r="AX2329" s="354"/>
      <c r="AY2329" s="354"/>
      <c r="AZ2329" s="354"/>
      <c r="BA2329" s="354"/>
      <c r="BB2329" s="354"/>
      <c r="BC2329" s="354"/>
      <c r="BD2329" s="354"/>
      <c r="BE2329" s="354"/>
      <c r="BF2329" s="354"/>
      <c r="BG2329" s="354"/>
      <c r="BH2329" s="354"/>
      <c r="BI2329" s="354"/>
      <c r="BJ2329" s="354"/>
      <c r="BK2329" s="354"/>
      <c r="BL2329" s="354"/>
      <c r="BM2329" s="354"/>
      <c r="BN2329" s="354"/>
      <c r="BO2329" s="354"/>
      <c r="BP2329" s="354"/>
      <c r="BQ2329" s="354"/>
      <c r="BR2329" s="354"/>
      <c r="BS2329" s="354"/>
      <c r="BT2329" s="355"/>
      <c r="BU2329" s="324" t="str">
        <f t="shared" si="142"/>
        <v>No disability</v>
      </c>
      <c r="BV2329" s="328" t="str">
        <f t="shared" si="140"/>
        <v>Out</v>
      </c>
      <c r="BW2329" s="329" t="str">
        <f t="shared" si="141"/>
        <v>Out</v>
      </c>
      <c r="BX2329" s="327" t="str">
        <f t="shared" si="143"/>
        <v/>
      </c>
    </row>
    <row r="2330" spans="2:76" x14ac:dyDescent="0.2">
      <c r="B2330" s="137"/>
      <c r="C2330" s="138"/>
      <c r="D2330" s="139" t="s">
        <v>2357</v>
      </c>
      <c r="E2330" s="140"/>
      <c r="F2330" s="140"/>
      <c r="G2330" s="321"/>
      <c r="H2330" s="322"/>
      <c r="I2330" s="322"/>
      <c r="J2330" s="322"/>
      <c r="K2330" s="322"/>
      <c r="L2330" s="322"/>
      <c r="M2330" s="322"/>
      <c r="N2330" s="322"/>
      <c r="O2330" s="322"/>
      <c r="P2330" s="322"/>
      <c r="Q2330" s="322"/>
      <c r="R2330" s="322"/>
      <c r="S2330" s="322"/>
      <c r="T2330" s="322"/>
      <c r="U2330" s="322"/>
      <c r="V2330" s="322"/>
      <c r="W2330" s="322"/>
      <c r="X2330" s="322"/>
      <c r="Y2330" s="322"/>
      <c r="Z2330" s="322"/>
      <c r="AA2330" s="322"/>
      <c r="AB2330" s="322"/>
      <c r="AC2330" s="322"/>
      <c r="AD2330" s="322"/>
      <c r="AE2330" s="322"/>
      <c r="AF2330" s="322"/>
      <c r="AG2330" s="322"/>
      <c r="AH2330" s="322"/>
      <c r="AI2330" s="322"/>
      <c r="AJ2330" s="322"/>
      <c r="AK2330" s="322"/>
      <c r="AL2330" s="322"/>
      <c r="AM2330" s="323"/>
      <c r="AN2330" s="353"/>
      <c r="AO2330" s="354"/>
      <c r="AP2330" s="354"/>
      <c r="AQ2330" s="354"/>
      <c r="AR2330" s="354"/>
      <c r="AS2330" s="354"/>
      <c r="AT2330" s="354"/>
      <c r="AU2330" s="354"/>
      <c r="AV2330" s="354"/>
      <c r="AW2330" s="354"/>
      <c r="AX2330" s="354"/>
      <c r="AY2330" s="354"/>
      <c r="AZ2330" s="354"/>
      <c r="BA2330" s="354"/>
      <c r="BB2330" s="354"/>
      <c r="BC2330" s="354"/>
      <c r="BD2330" s="354"/>
      <c r="BE2330" s="354"/>
      <c r="BF2330" s="354"/>
      <c r="BG2330" s="354"/>
      <c r="BH2330" s="354"/>
      <c r="BI2330" s="354"/>
      <c r="BJ2330" s="354"/>
      <c r="BK2330" s="354"/>
      <c r="BL2330" s="354"/>
      <c r="BM2330" s="354"/>
      <c r="BN2330" s="354"/>
      <c r="BO2330" s="354"/>
      <c r="BP2330" s="354"/>
      <c r="BQ2330" s="354"/>
      <c r="BR2330" s="354"/>
      <c r="BS2330" s="354"/>
      <c r="BT2330" s="355"/>
      <c r="BU2330" s="324" t="str">
        <f t="shared" si="142"/>
        <v>No disability</v>
      </c>
      <c r="BV2330" s="328" t="str">
        <f t="shared" si="140"/>
        <v>Out</v>
      </c>
      <c r="BW2330" s="329" t="str">
        <f t="shared" si="141"/>
        <v>Out</v>
      </c>
      <c r="BX2330" s="327" t="str">
        <f t="shared" si="143"/>
        <v/>
      </c>
    </row>
    <row r="2331" spans="2:76" x14ac:dyDescent="0.2">
      <c r="B2331" s="137"/>
      <c r="C2331" s="138"/>
      <c r="D2331" s="139" t="s">
        <v>2358</v>
      </c>
      <c r="E2331" s="140"/>
      <c r="F2331" s="140"/>
      <c r="G2331" s="321"/>
      <c r="H2331" s="322"/>
      <c r="I2331" s="322"/>
      <c r="J2331" s="322"/>
      <c r="K2331" s="322"/>
      <c r="L2331" s="322"/>
      <c r="M2331" s="322"/>
      <c r="N2331" s="322"/>
      <c r="O2331" s="322"/>
      <c r="P2331" s="322"/>
      <c r="Q2331" s="322"/>
      <c r="R2331" s="322"/>
      <c r="S2331" s="322"/>
      <c r="T2331" s="322"/>
      <c r="U2331" s="322"/>
      <c r="V2331" s="322"/>
      <c r="W2331" s="322"/>
      <c r="X2331" s="322"/>
      <c r="Y2331" s="322"/>
      <c r="Z2331" s="322"/>
      <c r="AA2331" s="322"/>
      <c r="AB2331" s="322"/>
      <c r="AC2331" s="322"/>
      <c r="AD2331" s="322"/>
      <c r="AE2331" s="322"/>
      <c r="AF2331" s="322"/>
      <c r="AG2331" s="322"/>
      <c r="AH2331" s="322"/>
      <c r="AI2331" s="322"/>
      <c r="AJ2331" s="322"/>
      <c r="AK2331" s="322"/>
      <c r="AL2331" s="322"/>
      <c r="AM2331" s="323"/>
      <c r="AN2331" s="353"/>
      <c r="AO2331" s="354"/>
      <c r="AP2331" s="354"/>
      <c r="AQ2331" s="354"/>
      <c r="AR2331" s="354"/>
      <c r="AS2331" s="354"/>
      <c r="AT2331" s="354"/>
      <c r="AU2331" s="354"/>
      <c r="AV2331" s="354"/>
      <c r="AW2331" s="354"/>
      <c r="AX2331" s="354"/>
      <c r="AY2331" s="354"/>
      <c r="AZ2331" s="354"/>
      <c r="BA2331" s="354"/>
      <c r="BB2331" s="354"/>
      <c r="BC2331" s="354"/>
      <c r="BD2331" s="354"/>
      <c r="BE2331" s="354"/>
      <c r="BF2331" s="354"/>
      <c r="BG2331" s="354"/>
      <c r="BH2331" s="354"/>
      <c r="BI2331" s="354"/>
      <c r="BJ2331" s="354"/>
      <c r="BK2331" s="354"/>
      <c r="BL2331" s="354"/>
      <c r="BM2331" s="354"/>
      <c r="BN2331" s="354"/>
      <c r="BO2331" s="354"/>
      <c r="BP2331" s="354"/>
      <c r="BQ2331" s="354"/>
      <c r="BR2331" s="354"/>
      <c r="BS2331" s="354"/>
      <c r="BT2331" s="355"/>
      <c r="BU2331" s="324" t="str">
        <f t="shared" si="142"/>
        <v>No disability</v>
      </c>
      <c r="BV2331" s="328" t="str">
        <f t="shared" si="140"/>
        <v>Out</v>
      </c>
      <c r="BW2331" s="329" t="str">
        <f t="shared" si="141"/>
        <v>Out</v>
      </c>
      <c r="BX2331" s="327" t="str">
        <f t="shared" si="143"/>
        <v/>
      </c>
    </row>
    <row r="2332" spans="2:76" x14ac:dyDescent="0.2">
      <c r="B2332" s="137"/>
      <c r="C2332" s="138"/>
      <c r="D2332" s="139" t="s">
        <v>2359</v>
      </c>
      <c r="E2332" s="140"/>
      <c r="F2332" s="140"/>
      <c r="G2332" s="321"/>
      <c r="H2332" s="322"/>
      <c r="I2332" s="322"/>
      <c r="J2332" s="322"/>
      <c r="K2332" s="322"/>
      <c r="L2332" s="322"/>
      <c r="M2332" s="322"/>
      <c r="N2332" s="322"/>
      <c r="O2332" s="322"/>
      <c r="P2332" s="322"/>
      <c r="Q2332" s="322"/>
      <c r="R2332" s="322"/>
      <c r="S2332" s="322"/>
      <c r="T2332" s="322"/>
      <c r="U2332" s="322"/>
      <c r="V2332" s="322"/>
      <c r="W2332" s="322"/>
      <c r="X2332" s="322"/>
      <c r="Y2332" s="322"/>
      <c r="Z2332" s="322"/>
      <c r="AA2332" s="322"/>
      <c r="AB2332" s="322"/>
      <c r="AC2332" s="322"/>
      <c r="AD2332" s="322"/>
      <c r="AE2332" s="322"/>
      <c r="AF2332" s="322"/>
      <c r="AG2332" s="322"/>
      <c r="AH2332" s="322"/>
      <c r="AI2332" s="322"/>
      <c r="AJ2332" s="322"/>
      <c r="AK2332" s="322"/>
      <c r="AL2332" s="322"/>
      <c r="AM2332" s="323"/>
      <c r="AN2332" s="353"/>
      <c r="AO2332" s="354"/>
      <c r="AP2332" s="354"/>
      <c r="AQ2332" s="354"/>
      <c r="AR2332" s="354"/>
      <c r="AS2332" s="354"/>
      <c r="AT2332" s="354"/>
      <c r="AU2332" s="354"/>
      <c r="AV2332" s="354"/>
      <c r="AW2332" s="354"/>
      <c r="AX2332" s="354"/>
      <c r="AY2332" s="354"/>
      <c r="AZ2332" s="354"/>
      <c r="BA2332" s="354"/>
      <c r="BB2332" s="354"/>
      <c r="BC2332" s="354"/>
      <c r="BD2332" s="354"/>
      <c r="BE2332" s="354"/>
      <c r="BF2332" s="354"/>
      <c r="BG2332" s="354"/>
      <c r="BH2332" s="354"/>
      <c r="BI2332" s="354"/>
      <c r="BJ2332" s="354"/>
      <c r="BK2332" s="354"/>
      <c r="BL2332" s="354"/>
      <c r="BM2332" s="354"/>
      <c r="BN2332" s="354"/>
      <c r="BO2332" s="354"/>
      <c r="BP2332" s="354"/>
      <c r="BQ2332" s="354"/>
      <c r="BR2332" s="354"/>
      <c r="BS2332" s="354"/>
      <c r="BT2332" s="355"/>
      <c r="BU2332" s="324" t="str">
        <f t="shared" si="142"/>
        <v>No disability</v>
      </c>
      <c r="BV2332" s="328" t="str">
        <f t="shared" si="140"/>
        <v>Out</v>
      </c>
      <c r="BW2332" s="329" t="str">
        <f t="shared" si="141"/>
        <v>Out</v>
      </c>
      <c r="BX2332" s="327" t="str">
        <f t="shared" si="143"/>
        <v/>
      </c>
    </row>
    <row r="2333" spans="2:76" x14ac:dyDescent="0.2">
      <c r="B2333" s="137"/>
      <c r="C2333" s="138"/>
      <c r="D2333" s="139" t="s">
        <v>2360</v>
      </c>
      <c r="E2333" s="140"/>
      <c r="F2333" s="140"/>
      <c r="G2333" s="321"/>
      <c r="H2333" s="322"/>
      <c r="I2333" s="322"/>
      <c r="J2333" s="322"/>
      <c r="K2333" s="322"/>
      <c r="L2333" s="322"/>
      <c r="M2333" s="322"/>
      <c r="N2333" s="322"/>
      <c r="O2333" s="322"/>
      <c r="P2333" s="322"/>
      <c r="Q2333" s="322"/>
      <c r="R2333" s="322"/>
      <c r="S2333" s="322"/>
      <c r="T2333" s="322"/>
      <c r="U2333" s="322"/>
      <c r="V2333" s="322"/>
      <c r="W2333" s="322"/>
      <c r="X2333" s="322"/>
      <c r="Y2333" s="322"/>
      <c r="Z2333" s="322"/>
      <c r="AA2333" s="322"/>
      <c r="AB2333" s="322"/>
      <c r="AC2333" s="322"/>
      <c r="AD2333" s="322"/>
      <c r="AE2333" s="322"/>
      <c r="AF2333" s="322"/>
      <c r="AG2333" s="322"/>
      <c r="AH2333" s="322"/>
      <c r="AI2333" s="322"/>
      <c r="AJ2333" s="322"/>
      <c r="AK2333" s="322"/>
      <c r="AL2333" s="322"/>
      <c r="AM2333" s="323"/>
      <c r="AN2333" s="353"/>
      <c r="AO2333" s="354"/>
      <c r="AP2333" s="354"/>
      <c r="AQ2333" s="354"/>
      <c r="AR2333" s="354"/>
      <c r="AS2333" s="354"/>
      <c r="AT2333" s="354"/>
      <c r="AU2333" s="354"/>
      <c r="AV2333" s="354"/>
      <c r="AW2333" s="354"/>
      <c r="AX2333" s="354"/>
      <c r="AY2333" s="354"/>
      <c r="AZ2333" s="354"/>
      <c r="BA2333" s="354"/>
      <c r="BB2333" s="354"/>
      <c r="BC2333" s="354"/>
      <c r="BD2333" s="354"/>
      <c r="BE2333" s="354"/>
      <c r="BF2333" s="354"/>
      <c r="BG2333" s="354"/>
      <c r="BH2333" s="354"/>
      <c r="BI2333" s="354"/>
      <c r="BJ2333" s="354"/>
      <c r="BK2333" s="354"/>
      <c r="BL2333" s="354"/>
      <c r="BM2333" s="354"/>
      <c r="BN2333" s="354"/>
      <c r="BO2333" s="354"/>
      <c r="BP2333" s="354"/>
      <c r="BQ2333" s="354"/>
      <c r="BR2333" s="354"/>
      <c r="BS2333" s="354"/>
      <c r="BT2333" s="355"/>
      <c r="BU2333" s="324" t="str">
        <f t="shared" si="142"/>
        <v>No disability</v>
      </c>
      <c r="BV2333" s="328" t="str">
        <f t="shared" si="140"/>
        <v>Out</v>
      </c>
      <c r="BW2333" s="329" t="str">
        <f t="shared" si="141"/>
        <v>Out</v>
      </c>
      <c r="BX2333" s="327" t="str">
        <f t="shared" si="143"/>
        <v/>
      </c>
    </row>
    <row r="2334" spans="2:76" x14ac:dyDescent="0.2">
      <c r="B2334" s="137"/>
      <c r="C2334" s="138"/>
      <c r="D2334" s="139" t="s">
        <v>2361</v>
      </c>
      <c r="E2334" s="140"/>
      <c r="F2334" s="140"/>
      <c r="G2334" s="321"/>
      <c r="H2334" s="322"/>
      <c r="I2334" s="322"/>
      <c r="J2334" s="322"/>
      <c r="K2334" s="322"/>
      <c r="L2334" s="322"/>
      <c r="M2334" s="322"/>
      <c r="N2334" s="322"/>
      <c r="O2334" s="322"/>
      <c r="P2334" s="322"/>
      <c r="Q2334" s="322"/>
      <c r="R2334" s="322"/>
      <c r="S2334" s="322"/>
      <c r="T2334" s="322"/>
      <c r="U2334" s="322"/>
      <c r="V2334" s="322"/>
      <c r="W2334" s="322"/>
      <c r="X2334" s="322"/>
      <c r="Y2334" s="322"/>
      <c r="Z2334" s="322"/>
      <c r="AA2334" s="322"/>
      <c r="AB2334" s="322"/>
      <c r="AC2334" s="322"/>
      <c r="AD2334" s="322"/>
      <c r="AE2334" s="322"/>
      <c r="AF2334" s="322"/>
      <c r="AG2334" s="322"/>
      <c r="AH2334" s="322"/>
      <c r="AI2334" s="322"/>
      <c r="AJ2334" s="322"/>
      <c r="AK2334" s="322"/>
      <c r="AL2334" s="322"/>
      <c r="AM2334" s="323"/>
      <c r="AN2334" s="353"/>
      <c r="AO2334" s="354"/>
      <c r="AP2334" s="354"/>
      <c r="AQ2334" s="354"/>
      <c r="AR2334" s="354"/>
      <c r="AS2334" s="354"/>
      <c r="AT2334" s="354"/>
      <c r="AU2334" s="354"/>
      <c r="AV2334" s="354"/>
      <c r="AW2334" s="354"/>
      <c r="AX2334" s="354"/>
      <c r="AY2334" s="354"/>
      <c r="AZ2334" s="354"/>
      <c r="BA2334" s="354"/>
      <c r="BB2334" s="354"/>
      <c r="BC2334" s="354"/>
      <c r="BD2334" s="354"/>
      <c r="BE2334" s="354"/>
      <c r="BF2334" s="354"/>
      <c r="BG2334" s="354"/>
      <c r="BH2334" s="354"/>
      <c r="BI2334" s="354"/>
      <c r="BJ2334" s="354"/>
      <c r="BK2334" s="354"/>
      <c r="BL2334" s="354"/>
      <c r="BM2334" s="354"/>
      <c r="BN2334" s="354"/>
      <c r="BO2334" s="354"/>
      <c r="BP2334" s="354"/>
      <c r="BQ2334" s="354"/>
      <c r="BR2334" s="354"/>
      <c r="BS2334" s="354"/>
      <c r="BT2334" s="355"/>
      <c r="BU2334" s="324" t="str">
        <f t="shared" si="142"/>
        <v>No disability</v>
      </c>
      <c r="BV2334" s="328" t="str">
        <f t="shared" si="140"/>
        <v>Out</v>
      </c>
      <c r="BW2334" s="329" t="str">
        <f t="shared" si="141"/>
        <v>Out</v>
      </c>
      <c r="BX2334" s="327" t="str">
        <f t="shared" si="143"/>
        <v/>
      </c>
    </row>
    <row r="2335" spans="2:76" x14ac:dyDescent="0.2">
      <c r="B2335" s="137"/>
      <c r="C2335" s="138"/>
      <c r="D2335" s="139" t="s">
        <v>2362</v>
      </c>
      <c r="E2335" s="140"/>
      <c r="F2335" s="140"/>
      <c r="G2335" s="321"/>
      <c r="H2335" s="322"/>
      <c r="I2335" s="322"/>
      <c r="J2335" s="322"/>
      <c r="K2335" s="322"/>
      <c r="L2335" s="322"/>
      <c r="M2335" s="322"/>
      <c r="N2335" s="322"/>
      <c r="O2335" s="322"/>
      <c r="P2335" s="322"/>
      <c r="Q2335" s="322"/>
      <c r="R2335" s="322"/>
      <c r="S2335" s="322"/>
      <c r="T2335" s="322"/>
      <c r="U2335" s="322"/>
      <c r="V2335" s="322"/>
      <c r="W2335" s="322"/>
      <c r="X2335" s="322"/>
      <c r="Y2335" s="322"/>
      <c r="Z2335" s="322"/>
      <c r="AA2335" s="322"/>
      <c r="AB2335" s="322"/>
      <c r="AC2335" s="322"/>
      <c r="AD2335" s="322"/>
      <c r="AE2335" s="322"/>
      <c r="AF2335" s="322"/>
      <c r="AG2335" s="322"/>
      <c r="AH2335" s="322"/>
      <c r="AI2335" s="322"/>
      <c r="AJ2335" s="322"/>
      <c r="AK2335" s="322"/>
      <c r="AL2335" s="322"/>
      <c r="AM2335" s="323"/>
      <c r="AN2335" s="353"/>
      <c r="AO2335" s="354"/>
      <c r="AP2335" s="354"/>
      <c r="AQ2335" s="354"/>
      <c r="AR2335" s="354"/>
      <c r="AS2335" s="354"/>
      <c r="AT2335" s="354"/>
      <c r="AU2335" s="354"/>
      <c r="AV2335" s="354"/>
      <c r="AW2335" s="354"/>
      <c r="AX2335" s="354"/>
      <c r="AY2335" s="354"/>
      <c r="AZ2335" s="354"/>
      <c r="BA2335" s="354"/>
      <c r="BB2335" s="354"/>
      <c r="BC2335" s="354"/>
      <c r="BD2335" s="354"/>
      <c r="BE2335" s="354"/>
      <c r="BF2335" s="354"/>
      <c r="BG2335" s="354"/>
      <c r="BH2335" s="354"/>
      <c r="BI2335" s="354"/>
      <c r="BJ2335" s="354"/>
      <c r="BK2335" s="354"/>
      <c r="BL2335" s="354"/>
      <c r="BM2335" s="354"/>
      <c r="BN2335" s="354"/>
      <c r="BO2335" s="354"/>
      <c r="BP2335" s="354"/>
      <c r="BQ2335" s="354"/>
      <c r="BR2335" s="354"/>
      <c r="BS2335" s="354"/>
      <c r="BT2335" s="355"/>
      <c r="BU2335" s="324" t="str">
        <f t="shared" si="142"/>
        <v>No disability</v>
      </c>
      <c r="BV2335" s="328" t="str">
        <f t="shared" si="140"/>
        <v>Out</v>
      </c>
      <c r="BW2335" s="329" t="str">
        <f t="shared" si="141"/>
        <v>Out</v>
      </c>
      <c r="BX2335" s="327" t="str">
        <f t="shared" si="143"/>
        <v/>
      </c>
    </row>
    <row r="2336" spans="2:76" x14ac:dyDescent="0.2">
      <c r="B2336" s="137"/>
      <c r="C2336" s="138"/>
      <c r="D2336" s="139" t="s">
        <v>2363</v>
      </c>
      <c r="E2336" s="140"/>
      <c r="F2336" s="140"/>
      <c r="G2336" s="321"/>
      <c r="H2336" s="322"/>
      <c r="I2336" s="322"/>
      <c r="J2336" s="322"/>
      <c r="K2336" s="322"/>
      <c r="L2336" s="322"/>
      <c r="M2336" s="322"/>
      <c r="N2336" s="322"/>
      <c r="O2336" s="322"/>
      <c r="P2336" s="322"/>
      <c r="Q2336" s="322"/>
      <c r="R2336" s="322"/>
      <c r="S2336" s="322"/>
      <c r="T2336" s="322"/>
      <c r="U2336" s="322"/>
      <c r="V2336" s="322"/>
      <c r="W2336" s="322"/>
      <c r="X2336" s="322"/>
      <c r="Y2336" s="322"/>
      <c r="Z2336" s="322"/>
      <c r="AA2336" s="322"/>
      <c r="AB2336" s="322"/>
      <c r="AC2336" s="322"/>
      <c r="AD2336" s="322"/>
      <c r="AE2336" s="322"/>
      <c r="AF2336" s="322"/>
      <c r="AG2336" s="322"/>
      <c r="AH2336" s="322"/>
      <c r="AI2336" s="322"/>
      <c r="AJ2336" s="322"/>
      <c r="AK2336" s="322"/>
      <c r="AL2336" s="322"/>
      <c r="AM2336" s="323"/>
      <c r="AN2336" s="353"/>
      <c r="AO2336" s="354"/>
      <c r="AP2336" s="354"/>
      <c r="AQ2336" s="354"/>
      <c r="AR2336" s="354"/>
      <c r="AS2336" s="354"/>
      <c r="AT2336" s="354"/>
      <c r="AU2336" s="354"/>
      <c r="AV2336" s="354"/>
      <c r="AW2336" s="354"/>
      <c r="AX2336" s="354"/>
      <c r="AY2336" s="354"/>
      <c r="AZ2336" s="354"/>
      <c r="BA2336" s="354"/>
      <c r="BB2336" s="354"/>
      <c r="BC2336" s="354"/>
      <c r="BD2336" s="354"/>
      <c r="BE2336" s="354"/>
      <c r="BF2336" s="354"/>
      <c r="BG2336" s="354"/>
      <c r="BH2336" s="354"/>
      <c r="BI2336" s="354"/>
      <c r="BJ2336" s="354"/>
      <c r="BK2336" s="354"/>
      <c r="BL2336" s="354"/>
      <c r="BM2336" s="354"/>
      <c r="BN2336" s="354"/>
      <c r="BO2336" s="354"/>
      <c r="BP2336" s="354"/>
      <c r="BQ2336" s="354"/>
      <c r="BR2336" s="354"/>
      <c r="BS2336" s="354"/>
      <c r="BT2336" s="355"/>
      <c r="BU2336" s="324" t="str">
        <f t="shared" si="142"/>
        <v>No disability</v>
      </c>
      <c r="BV2336" s="328" t="str">
        <f t="shared" si="140"/>
        <v>Out</v>
      </c>
      <c r="BW2336" s="329" t="str">
        <f t="shared" si="141"/>
        <v>Out</v>
      </c>
      <c r="BX2336" s="327" t="str">
        <f t="shared" si="143"/>
        <v/>
      </c>
    </row>
    <row r="2337" spans="2:76" x14ac:dyDescent="0.2">
      <c r="B2337" s="137"/>
      <c r="C2337" s="138"/>
      <c r="D2337" s="139" t="s">
        <v>2364</v>
      </c>
      <c r="E2337" s="140"/>
      <c r="F2337" s="140"/>
      <c r="G2337" s="321"/>
      <c r="H2337" s="322"/>
      <c r="I2337" s="322"/>
      <c r="J2337" s="322"/>
      <c r="K2337" s="322"/>
      <c r="L2337" s="322"/>
      <c r="M2337" s="322"/>
      <c r="N2337" s="322"/>
      <c r="O2337" s="322"/>
      <c r="P2337" s="322"/>
      <c r="Q2337" s="322"/>
      <c r="R2337" s="322"/>
      <c r="S2337" s="322"/>
      <c r="T2337" s="322"/>
      <c r="U2337" s="322"/>
      <c r="V2337" s="322"/>
      <c r="W2337" s="322"/>
      <c r="X2337" s="322"/>
      <c r="Y2337" s="322"/>
      <c r="Z2337" s="322"/>
      <c r="AA2337" s="322"/>
      <c r="AB2337" s="322"/>
      <c r="AC2337" s="322"/>
      <c r="AD2337" s="322"/>
      <c r="AE2337" s="322"/>
      <c r="AF2337" s="322"/>
      <c r="AG2337" s="322"/>
      <c r="AH2337" s="322"/>
      <c r="AI2337" s="322"/>
      <c r="AJ2337" s="322"/>
      <c r="AK2337" s="322"/>
      <c r="AL2337" s="322"/>
      <c r="AM2337" s="323"/>
      <c r="AN2337" s="353"/>
      <c r="AO2337" s="354"/>
      <c r="AP2337" s="354"/>
      <c r="AQ2337" s="354"/>
      <c r="AR2337" s="354"/>
      <c r="AS2337" s="354"/>
      <c r="AT2337" s="354"/>
      <c r="AU2337" s="354"/>
      <c r="AV2337" s="354"/>
      <c r="AW2337" s="354"/>
      <c r="AX2337" s="354"/>
      <c r="AY2337" s="354"/>
      <c r="AZ2337" s="354"/>
      <c r="BA2337" s="354"/>
      <c r="BB2337" s="354"/>
      <c r="BC2337" s="354"/>
      <c r="BD2337" s="354"/>
      <c r="BE2337" s="354"/>
      <c r="BF2337" s="354"/>
      <c r="BG2337" s="354"/>
      <c r="BH2337" s="354"/>
      <c r="BI2337" s="354"/>
      <c r="BJ2337" s="354"/>
      <c r="BK2337" s="354"/>
      <c r="BL2337" s="354"/>
      <c r="BM2337" s="354"/>
      <c r="BN2337" s="354"/>
      <c r="BO2337" s="354"/>
      <c r="BP2337" s="354"/>
      <c r="BQ2337" s="354"/>
      <c r="BR2337" s="354"/>
      <c r="BS2337" s="354"/>
      <c r="BT2337" s="355"/>
      <c r="BU2337" s="324" t="str">
        <f t="shared" si="142"/>
        <v>No disability</v>
      </c>
      <c r="BV2337" s="328" t="str">
        <f t="shared" si="140"/>
        <v>Out</v>
      </c>
      <c r="BW2337" s="329" t="str">
        <f t="shared" si="141"/>
        <v>Out</v>
      </c>
      <c r="BX2337" s="327" t="str">
        <f t="shared" si="143"/>
        <v/>
      </c>
    </row>
    <row r="2338" spans="2:76" x14ac:dyDescent="0.2">
      <c r="B2338" s="137"/>
      <c r="C2338" s="138"/>
      <c r="D2338" s="139" t="s">
        <v>2365</v>
      </c>
      <c r="E2338" s="140"/>
      <c r="F2338" s="140"/>
      <c r="G2338" s="321"/>
      <c r="H2338" s="322"/>
      <c r="I2338" s="322"/>
      <c r="J2338" s="322"/>
      <c r="K2338" s="322"/>
      <c r="L2338" s="322"/>
      <c r="M2338" s="322"/>
      <c r="N2338" s="322"/>
      <c r="O2338" s="322"/>
      <c r="P2338" s="322"/>
      <c r="Q2338" s="322"/>
      <c r="R2338" s="322"/>
      <c r="S2338" s="322"/>
      <c r="T2338" s="322"/>
      <c r="U2338" s="322"/>
      <c r="V2338" s="322"/>
      <c r="W2338" s="322"/>
      <c r="X2338" s="322"/>
      <c r="Y2338" s="322"/>
      <c r="Z2338" s="322"/>
      <c r="AA2338" s="322"/>
      <c r="AB2338" s="322"/>
      <c r="AC2338" s="322"/>
      <c r="AD2338" s="322"/>
      <c r="AE2338" s="322"/>
      <c r="AF2338" s="322"/>
      <c r="AG2338" s="322"/>
      <c r="AH2338" s="322"/>
      <c r="AI2338" s="322"/>
      <c r="AJ2338" s="322"/>
      <c r="AK2338" s="322"/>
      <c r="AL2338" s="322"/>
      <c r="AM2338" s="323"/>
      <c r="AN2338" s="353"/>
      <c r="AO2338" s="354"/>
      <c r="AP2338" s="354"/>
      <c r="AQ2338" s="354"/>
      <c r="AR2338" s="354"/>
      <c r="AS2338" s="354"/>
      <c r="AT2338" s="354"/>
      <c r="AU2338" s="354"/>
      <c r="AV2338" s="354"/>
      <c r="AW2338" s="354"/>
      <c r="AX2338" s="354"/>
      <c r="AY2338" s="354"/>
      <c r="AZ2338" s="354"/>
      <c r="BA2338" s="354"/>
      <c r="BB2338" s="354"/>
      <c r="BC2338" s="354"/>
      <c r="BD2338" s="354"/>
      <c r="BE2338" s="354"/>
      <c r="BF2338" s="354"/>
      <c r="BG2338" s="354"/>
      <c r="BH2338" s="354"/>
      <c r="BI2338" s="354"/>
      <c r="BJ2338" s="354"/>
      <c r="BK2338" s="354"/>
      <c r="BL2338" s="354"/>
      <c r="BM2338" s="354"/>
      <c r="BN2338" s="354"/>
      <c r="BO2338" s="354"/>
      <c r="BP2338" s="354"/>
      <c r="BQ2338" s="354"/>
      <c r="BR2338" s="354"/>
      <c r="BS2338" s="354"/>
      <c r="BT2338" s="355"/>
      <c r="BU2338" s="324" t="str">
        <f t="shared" si="142"/>
        <v>No disability</v>
      </c>
      <c r="BV2338" s="328" t="str">
        <f t="shared" ref="BV2338:BV2401" si="144">IF(OR(J2338=1,K2338=1,L2338=1,M2338=1),"In","Out")</f>
        <v>Out</v>
      </c>
      <c r="BW2338" s="329" t="str">
        <f t="shared" si="141"/>
        <v>Out</v>
      </c>
      <c r="BX2338" s="327" t="str">
        <f t="shared" si="143"/>
        <v/>
      </c>
    </row>
    <row r="2339" spans="2:76" x14ac:dyDescent="0.2">
      <c r="B2339" s="137"/>
      <c r="C2339" s="138"/>
      <c r="D2339" s="139" t="s">
        <v>2366</v>
      </c>
      <c r="E2339" s="140"/>
      <c r="F2339" s="140"/>
      <c r="G2339" s="321"/>
      <c r="H2339" s="322"/>
      <c r="I2339" s="322"/>
      <c r="J2339" s="322"/>
      <c r="K2339" s="322"/>
      <c r="L2339" s="322"/>
      <c r="M2339" s="322"/>
      <c r="N2339" s="322"/>
      <c r="O2339" s="322"/>
      <c r="P2339" s="322"/>
      <c r="Q2339" s="322"/>
      <c r="R2339" s="322"/>
      <c r="S2339" s="322"/>
      <c r="T2339" s="322"/>
      <c r="U2339" s="322"/>
      <c r="V2339" s="322"/>
      <c r="W2339" s="322"/>
      <c r="X2339" s="322"/>
      <c r="Y2339" s="322"/>
      <c r="Z2339" s="322"/>
      <c r="AA2339" s="322"/>
      <c r="AB2339" s="322"/>
      <c r="AC2339" s="322"/>
      <c r="AD2339" s="322"/>
      <c r="AE2339" s="322"/>
      <c r="AF2339" s="322"/>
      <c r="AG2339" s="322"/>
      <c r="AH2339" s="322"/>
      <c r="AI2339" s="322"/>
      <c r="AJ2339" s="322"/>
      <c r="AK2339" s="322"/>
      <c r="AL2339" s="322"/>
      <c r="AM2339" s="323"/>
      <c r="AN2339" s="353"/>
      <c r="AO2339" s="354"/>
      <c r="AP2339" s="354"/>
      <c r="AQ2339" s="354"/>
      <c r="AR2339" s="354"/>
      <c r="AS2339" s="354"/>
      <c r="AT2339" s="354"/>
      <c r="AU2339" s="354"/>
      <c r="AV2339" s="354"/>
      <c r="AW2339" s="354"/>
      <c r="AX2339" s="354"/>
      <c r="AY2339" s="354"/>
      <c r="AZ2339" s="354"/>
      <c r="BA2339" s="354"/>
      <c r="BB2339" s="354"/>
      <c r="BC2339" s="354"/>
      <c r="BD2339" s="354"/>
      <c r="BE2339" s="354"/>
      <c r="BF2339" s="354"/>
      <c r="BG2339" s="354"/>
      <c r="BH2339" s="354"/>
      <c r="BI2339" s="354"/>
      <c r="BJ2339" s="354"/>
      <c r="BK2339" s="354"/>
      <c r="BL2339" s="354"/>
      <c r="BM2339" s="354"/>
      <c r="BN2339" s="354"/>
      <c r="BO2339" s="354"/>
      <c r="BP2339" s="354"/>
      <c r="BQ2339" s="354"/>
      <c r="BR2339" s="354"/>
      <c r="BS2339" s="354"/>
      <c r="BT2339" s="355"/>
      <c r="BU2339" s="324" t="str">
        <f t="shared" si="142"/>
        <v>No disability</v>
      </c>
      <c r="BV2339" s="328" t="str">
        <f t="shared" si="144"/>
        <v>Out</v>
      </c>
      <c r="BW2339" s="329" t="str">
        <f t="shared" ref="BW2339:BW2402" si="145">IF(OR(AQ2339=1,AR2339=1,AS2339=1,AT2339=1),"In","Out")</f>
        <v>Out</v>
      </c>
      <c r="BX2339" s="327" t="str">
        <f t="shared" si="143"/>
        <v/>
      </c>
    </row>
    <row r="2340" spans="2:76" x14ac:dyDescent="0.2">
      <c r="B2340" s="137"/>
      <c r="C2340" s="138"/>
      <c r="D2340" s="139" t="s">
        <v>2367</v>
      </c>
      <c r="E2340" s="140"/>
      <c r="F2340" s="140"/>
      <c r="G2340" s="321"/>
      <c r="H2340" s="322"/>
      <c r="I2340" s="322"/>
      <c r="J2340" s="322"/>
      <c r="K2340" s="322"/>
      <c r="L2340" s="322"/>
      <c r="M2340" s="322"/>
      <c r="N2340" s="322"/>
      <c r="O2340" s="322"/>
      <c r="P2340" s="322"/>
      <c r="Q2340" s="322"/>
      <c r="R2340" s="322"/>
      <c r="S2340" s="322"/>
      <c r="T2340" s="322"/>
      <c r="U2340" s="322"/>
      <c r="V2340" s="322"/>
      <c r="W2340" s="322"/>
      <c r="X2340" s="322"/>
      <c r="Y2340" s="322"/>
      <c r="Z2340" s="322"/>
      <c r="AA2340" s="322"/>
      <c r="AB2340" s="322"/>
      <c r="AC2340" s="322"/>
      <c r="AD2340" s="322"/>
      <c r="AE2340" s="322"/>
      <c r="AF2340" s="322"/>
      <c r="AG2340" s="322"/>
      <c r="AH2340" s="322"/>
      <c r="AI2340" s="322"/>
      <c r="AJ2340" s="322"/>
      <c r="AK2340" s="322"/>
      <c r="AL2340" s="322"/>
      <c r="AM2340" s="323"/>
      <c r="AN2340" s="353"/>
      <c r="AO2340" s="354"/>
      <c r="AP2340" s="354"/>
      <c r="AQ2340" s="354"/>
      <c r="AR2340" s="354"/>
      <c r="AS2340" s="354"/>
      <c r="AT2340" s="354"/>
      <c r="AU2340" s="354"/>
      <c r="AV2340" s="354"/>
      <c r="AW2340" s="354"/>
      <c r="AX2340" s="354"/>
      <c r="AY2340" s="354"/>
      <c r="AZ2340" s="354"/>
      <c r="BA2340" s="354"/>
      <c r="BB2340" s="354"/>
      <c r="BC2340" s="354"/>
      <c r="BD2340" s="354"/>
      <c r="BE2340" s="354"/>
      <c r="BF2340" s="354"/>
      <c r="BG2340" s="354"/>
      <c r="BH2340" s="354"/>
      <c r="BI2340" s="354"/>
      <c r="BJ2340" s="354"/>
      <c r="BK2340" s="354"/>
      <c r="BL2340" s="354"/>
      <c r="BM2340" s="354"/>
      <c r="BN2340" s="354"/>
      <c r="BO2340" s="354"/>
      <c r="BP2340" s="354"/>
      <c r="BQ2340" s="354"/>
      <c r="BR2340" s="354"/>
      <c r="BS2340" s="354"/>
      <c r="BT2340" s="355"/>
      <c r="BU2340" s="324" t="str">
        <f t="shared" ref="BU2340:BU2403" si="146">IF(OR(BO2340=3,BO2340=2,BP2340=3,BP2340=2,BQ2340=3,BQ2340=2,BR2340=3,BR2340=2,BS2340=3,BS2340=2,BT2340=3,BT2340=2),"Disability", "No disability")</f>
        <v>No disability</v>
      </c>
      <c r="BV2340" s="328" t="str">
        <f t="shared" si="144"/>
        <v>Out</v>
      </c>
      <c r="BW2340" s="329" t="str">
        <f t="shared" si="145"/>
        <v>Out</v>
      </c>
      <c r="BX2340" s="327" t="str">
        <f t="shared" ref="BX2340:BX2403" si="147">IF(AO2340="","",IF(AO2340=0,AP2340,IF(AO2340&lt;15,1,IF(AO2340&lt;=19,2,IF(AO2340&lt;=24,3,IF(AO2340&lt;=29,4,IF(AO2340&gt;=30,5,"")))))))</f>
        <v/>
      </c>
    </row>
    <row r="2341" spans="2:76" x14ac:dyDescent="0.2">
      <c r="B2341" s="137"/>
      <c r="C2341" s="138"/>
      <c r="D2341" s="139" t="s">
        <v>2368</v>
      </c>
      <c r="E2341" s="140"/>
      <c r="F2341" s="140"/>
      <c r="G2341" s="321"/>
      <c r="H2341" s="322"/>
      <c r="I2341" s="322"/>
      <c r="J2341" s="322"/>
      <c r="K2341" s="322"/>
      <c r="L2341" s="322"/>
      <c r="M2341" s="322"/>
      <c r="N2341" s="322"/>
      <c r="O2341" s="322"/>
      <c r="P2341" s="322"/>
      <c r="Q2341" s="322"/>
      <c r="R2341" s="322"/>
      <c r="S2341" s="322"/>
      <c r="T2341" s="322"/>
      <c r="U2341" s="322"/>
      <c r="V2341" s="322"/>
      <c r="W2341" s="322"/>
      <c r="X2341" s="322"/>
      <c r="Y2341" s="322"/>
      <c r="Z2341" s="322"/>
      <c r="AA2341" s="322"/>
      <c r="AB2341" s="322"/>
      <c r="AC2341" s="322"/>
      <c r="AD2341" s="322"/>
      <c r="AE2341" s="322"/>
      <c r="AF2341" s="322"/>
      <c r="AG2341" s="322"/>
      <c r="AH2341" s="322"/>
      <c r="AI2341" s="322"/>
      <c r="AJ2341" s="322"/>
      <c r="AK2341" s="322"/>
      <c r="AL2341" s="322"/>
      <c r="AM2341" s="323"/>
      <c r="AN2341" s="353"/>
      <c r="AO2341" s="354"/>
      <c r="AP2341" s="354"/>
      <c r="AQ2341" s="354"/>
      <c r="AR2341" s="354"/>
      <c r="AS2341" s="354"/>
      <c r="AT2341" s="354"/>
      <c r="AU2341" s="354"/>
      <c r="AV2341" s="354"/>
      <c r="AW2341" s="354"/>
      <c r="AX2341" s="354"/>
      <c r="AY2341" s="354"/>
      <c r="AZ2341" s="354"/>
      <c r="BA2341" s="354"/>
      <c r="BB2341" s="354"/>
      <c r="BC2341" s="354"/>
      <c r="BD2341" s="354"/>
      <c r="BE2341" s="354"/>
      <c r="BF2341" s="354"/>
      <c r="BG2341" s="354"/>
      <c r="BH2341" s="354"/>
      <c r="BI2341" s="354"/>
      <c r="BJ2341" s="354"/>
      <c r="BK2341" s="354"/>
      <c r="BL2341" s="354"/>
      <c r="BM2341" s="354"/>
      <c r="BN2341" s="354"/>
      <c r="BO2341" s="354"/>
      <c r="BP2341" s="354"/>
      <c r="BQ2341" s="354"/>
      <c r="BR2341" s="354"/>
      <c r="BS2341" s="354"/>
      <c r="BT2341" s="355"/>
      <c r="BU2341" s="324" t="str">
        <f t="shared" si="146"/>
        <v>No disability</v>
      </c>
      <c r="BV2341" s="328" t="str">
        <f t="shared" si="144"/>
        <v>Out</v>
      </c>
      <c r="BW2341" s="329" t="str">
        <f t="shared" si="145"/>
        <v>Out</v>
      </c>
      <c r="BX2341" s="327" t="str">
        <f t="shared" si="147"/>
        <v/>
      </c>
    </row>
    <row r="2342" spans="2:76" x14ac:dyDescent="0.2">
      <c r="B2342" s="137"/>
      <c r="C2342" s="138"/>
      <c r="D2342" s="139" t="s">
        <v>2369</v>
      </c>
      <c r="E2342" s="140"/>
      <c r="F2342" s="140"/>
      <c r="G2342" s="321"/>
      <c r="H2342" s="322"/>
      <c r="I2342" s="322"/>
      <c r="J2342" s="322"/>
      <c r="K2342" s="322"/>
      <c r="L2342" s="322"/>
      <c r="M2342" s="322"/>
      <c r="N2342" s="322"/>
      <c r="O2342" s="322"/>
      <c r="P2342" s="322"/>
      <c r="Q2342" s="322"/>
      <c r="R2342" s="322"/>
      <c r="S2342" s="322"/>
      <c r="T2342" s="322"/>
      <c r="U2342" s="322"/>
      <c r="V2342" s="322"/>
      <c r="W2342" s="322"/>
      <c r="X2342" s="322"/>
      <c r="Y2342" s="322"/>
      <c r="Z2342" s="322"/>
      <c r="AA2342" s="322"/>
      <c r="AB2342" s="322"/>
      <c r="AC2342" s="322"/>
      <c r="AD2342" s="322"/>
      <c r="AE2342" s="322"/>
      <c r="AF2342" s="322"/>
      <c r="AG2342" s="322"/>
      <c r="AH2342" s="322"/>
      <c r="AI2342" s="322"/>
      <c r="AJ2342" s="322"/>
      <c r="AK2342" s="322"/>
      <c r="AL2342" s="322"/>
      <c r="AM2342" s="323"/>
      <c r="AN2342" s="353"/>
      <c r="AO2342" s="354"/>
      <c r="AP2342" s="354"/>
      <c r="AQ2342" s="354"/>
      <c r="AR2342" s="354"/>
      <c r="AS2342" s="354"/>
      <c r="AT2342" s="354"/>
      <c r="AU2342" s="354"/>
      <c r="AV2342" s="354"/>
      <c r="AW2342" s="354"/>
      <c r="AX2342" s="354"/>
      <c r="AY2342" s="354"/>
      <c r="AZ2342" s="354"/>
      <c r="BA2342" s="354"/>
      <c r="BB2342" s="354"/>
      <c r="BC2342" s="354"/>
      <c r="BD2342" s="354"/>
      <c r="BE2342" s="354"/>
      <c r="BF2342" s="354"/>
      <c r="BG2342" s="354"/>
      <c r="BH2342" s="354"/>
      <c r="BI2342" s="354"/>
      <c r="BJ2342" s="354"/>
      <c r="BK2342" s="354"/>
      <c r="BL2342" s="354"/>
      <c r="BM2342" s="354"/>
      <c r="BN2342" s="354"/>
      <c r="BO2342" s="354"/>
      <c r="BP2342" s="354"/>
      <c r="BQ2342" s="354"/>
      <c r="BR2342" s="354"/>
      <c r="BS2342" s="354"/>
      <c r="BT2342" s="355"/>
      <c r="BU2342" s="324" t="str">
        <f t="shared" si="146"/>
        <v>No disability</v>
      </c>
      <c r="BV2342" s="328" t="str">
        <f t="shared" si="144"/>
        <v>Out</v>
      </c>
      <c r="BW2342" s="329" t="str">
        <f t="shared" si="145"/>
        <v>Out</v>
      </c>
      <c r="BX2342" s="327" t="str">
        <f t="shared" si="147"/>
        <v/>
      </c>
    </row>
    <row r="2343" spans="2:76" x14ac:dyDescent="0.2">
      <c r="B2343" s="137"/>
      <c r="C2343" s="138"/>
      <c r="D2343" s="139" t="s">
        <v>2370</v>
      </c>
      <c r="E2343" s="140"/>
      <c r="F2343" s="140"/>
      <c r="G2343" s="321"/>
      <c r="H2343" s="322"/>
      <c r="I2343" s="322"/>
      <c r="J2343" s="322"/>
      <c r="K2343" s="322"/>
      <c r="L2343" s="322"/>
      <c r="M2343" s="322"/>
      <c r="N2343" s="322"/>
      <c r="O2343" s="322"/>
      <c r="P2343" s="322"/>
      <c r="Q2343" s="322"/>
      <c r="R2343" s="322"/>
      <c r="S2343" s="322"/>
      <c r="T2343" s="322"/>
      <c r="U2343" s="322"/>
      <c r="V2343" s="322"/>
      <c r="W2343" s="322"/>
      <c r="X2343" s="322"/>
      <c r="Y2343" s="322"/>
      <c r="Z2343" s="322"/>
      <c r="AA2343" s="322"/>
      <c r="AB2343" s="322"/>
      <c r="AC2343" s="322"/>
      <c r="AD2343" s="322"/>
      <c r="AE2343" s="322"/>
      <c r="AF2343" s="322"/>
      <c r="AG2343" s="322"/>
      <c r="AH2343" s="322"/>
      <c r="AI2343" s="322"/>
      <c r="AJ2343" s="322"/>
      <c r="AK2343" s="322"/>
      <c r="AL2343" s="322"/>
      <c r="AM2343" s="323"/>
      <c r="AN2343" s="353"/>
      <c r="AO2343" s="354"/>
      <c r="AP2343" s="354"/>
      <c r="AQ2343" s="354"/>
      <c r="AR2343" s="354"/>
      <c r="AS2343" s="354"/>
      <c r="AT2343" s="354"/>
      <c r="AU2343" s="354"/>
      <c r="AV2343" s="354"/>
      <c r="AW2343" s="354"/>
      <c r="AX2343" s="354"/>
      <c r="AY2343" s="354"/>
      <c r="AZ2343" s="354"/>
      <c r="BA2343" s="354"/>
      <c r="BB2343" s="354"/>
      <c r="BC2343" s="354"/>
      <c r="BD2343" s="354"/>
      <c r="BE2343" s="354"/>
      <c r="BF2343" s="354"/>
      <c r="BG2343" s="354"/>
      <c r="BH2343" s="354"/>
      <c r="BI2343" s="354"/>
      <c r="BJ2343" s="354"/>
      <c r="BK2343" s="354"/>
      <c r="BL2343" s="354"/>
      <c r="BM2343" s="354"/>
      <c r="BN2343" s="354"/>
      <c r="BO2343" s="354"/>
      <c r="BP2343" s="354"/>
      <c r="BQ2343" s="354"/>
      <c r="BR2343" s="354"/>
      <c r="BS2343" s="354"/>
      <c r="BT2343" s="355"/>
      <c r="BU2343" s="324" t="str">
        <f t="shared" si="146"/>
        <v>No disability</v>
      </c>
      <c r="BV2343" s="328" t="str">
        <f t="shared" si="144"/>
        <v>Out</v>
      </c>
      <c r="BW2343" s="329" t="str">
        <f t="shared" si="145"/>
        <v>Out</v>
      </c>
      <c r="BX2343" s="327" t="str">
        <f t="shared" si="147"/>
        <v/>
      </c>
    </row>
    <row r="2344" spans="2:76" x14ac:dyDescent="0.2">
      <c r="B2344" s="137"/>
      <c r="C2344" s="138"/>
      <c r="D2344" s="139" t="s">
        <v>2371</v>
      </c>
      <c r="E2344" s="140"/>
      <c r="F2344" s="140"/>
      <c r="G2344" s="321"/>
      <c r="H2344" s="322"/>
      <c r="I2344" s="322"/>
      <c r="J2344" s="322"/>
      <c r="K2344" s="322"/>
      <c r="L2344" s="322"/>
      <c r="M2344" s="322"/>
      <c r="N2344" s="322"/>
      <c r="O2344" s="322"/>
      <c r="P2344" s="322"/>
      <c r="Q2344" s="322"/>
      <c r="R2344" s="322"/>
      <c r="S2344" s="322"/>
      <c r="T2344" s="322"/>
      <c r="U2344" s="322"/>
      <c r="V2344" s="322"/>
      <c r="W2344" s="322"/>
      <c r="X2344" s="322"/>
      <c r="Y2344" s="322"/>
      <c r="Z2344" s="322"/>
      <c r="AA2344" s="322"/>
      <c r="AB2344" s="322"/>
      <c r="AC2344" s="322"/>
      <c r="AD2344" s="322"/>
      <c r="AE2344" s="322"/>
      <c r="AF2344" s="322"/>
      <c r="AG2344" s="322"/>
      <c r="AH2344" s="322"/>
      <c r="AI2344" s="322"/>
      <c r="AJ2344" s="322"/>
      <c r="AK2344" s="322"/>
      <c r="AL2344" s="322"/>
      <c r="AM2344" s="323"/>
      <c r="AN2344" s="353"/>
      <c r="AO2344" s="354"/>
      <c r="AP2344" s="354"/>
      <c r="AQ2344" s="354"/>
      <c r="AR2344" s="354"/>
      <c r="AS2344" s="354"/>
      <c r="AT2344" s="354"/>
      <c r="AU2344" s="354"/>
      <c r="AV2344" s="354"/>
      <c r="AW2344" s="354"/>
      <c r="AX2344" s="354"/>
      <c r="AY2344" s="354"/>
      <c r="AZ2344" s="354"/>
      <c r="BA2344" s="354"/>
      <c r="BB2344" s="354"/>
      <c r="BC2344" s="354"/>
      <c r="BD2344" s="354"/>
      <c r="BE2344" s="354"/>
      <c r="BF2344" s="354"/>
      <c r="BG2344" s="354"/>
      <c r="BH2344" s="354"/>
      <c r="BI2344" s="354"/>
      <c r="BJ2344" s="354"/>
      <c r="BK2344" s="354"/>
      <c r="BL2344" s="354"/>
      <c r="BM2344" s="354"/>
      <c r="BN2344" s="354"/>
      <c r="BO2344" s="354"/>
      <c r="BP2344" s="354"/>
      <c r="BQ2344" s="354"/>
      <c r="BR2344" s="354"/>
      <c r="BS2344" s="354"/>
      <c r="BT2344" s="355"/>
      <c r="BU2344" s="324" t="str">
        <f t="shared" si="146"/>
        <v>No disability</v>
      </c>
      <c r="BV2344" s="328" t="str">
        <f t="shared" si="144"/>
        <v>Out</v>
      </c>
      <c r="BW2344" s="329" t="str">
        <f t="shared" si="145"/>
        <v>Out</v>
      </c>
      <c r="BX2344" s="327" t="str">
        <f t="shared" si="147"/>
        <v/>
      </c>
    </row>
    <row r="2345" spans="2:76" x14ac:dyDescent="0.2">
      <c r="B2345" s="137"/>
      <c r="C2345" s="138"/>
      <c r="D2345" s="139" t="s">
        <v>2372</v>
      </c>
      <c r="E2345" s="140"/>
      <c r="F2345" s="140"/>
      <c r="G2345" s="321"/>
      <c r="H2345" s="322"/>
      <c r="I2345" s="322"/>
      <c r="J2345" s="322"/>
      <c r="K2345" s="322"/>
      <c r="L2345" s="322"/>
      <c r="M2345" s="322"/>
      <c r="N2345" s="322"/>
      <c r="O2345" s="322"/>
      <c r="P2345" s="322"/>
      <c r="Q2345" s="322"/>
      <c r="R2345" s="322"/>
      <c r="S2345" s="322"/>
      <c r="T2345" s="322"/>
      <c r="U2345" s="322"/>
      <c r="V2345" s="322"/>
      <c r="W2345" s="322"/>
      <c r="X2345" s="322"/>
      <c r="Y2345" s="322"/>
      <c r="Z2345" s="322"/>
      <c r="AA2345" s="322"/>
      <c r="AB2345" s="322"/>
      <c r="AC2345" s="322"/>
      <c r="AD2345" s="322"/>
      <c r="AE2345" s="322"/>
      <c r="AF2345" s="322"/>
      <c r="AG2345" s="322"/>
      <c r="AH2345" s="322"/>
      <c r="AI2345" s="322"/>
      <c r="AJ2345" s="322"/>
      <c r="AK2345" s="322"/>
      <c r="AL2345" s="322"/>
      <c r="AM2345" s="323"/>
      <c r="AN2345" s="353"/>
      <c r="AO2345" s="354"/>
      <c r="AP2345" s="354"/>
      <c r="AQ2345" s="354"/>
      <c r="AR2345" s="354"/>
      <c r="AS2345" s="354"/>
      <c r="AT2345" s="354"/>
      <c r="AU2345" s="354"/>
      <c r="AV2345" s="354"/>
      <c r="AW2345" s="354"/>
      <c r="AX2345" s="354"/>
      <c r="AY2345" s="354"/>
      <c r="AZ2345" s="354"/>
      <c r="BA2345" s="354"/>
      <c r="BB2345" s="354"/>
      <c r="BC2345" s="354"/>
      <c r="BD2345" s="354"/>
      <c r="BE2345" s="354"/>
      <c r="BF2345" s="354"/>
      <c r="BG2345" s="354"/>
      <c r="BH2345" s="354"/>
      <c r="BI2345" s="354"/>
      <c r="BJ2345" s="354"/>
      <c r="BK2345" s="354"/>
      <c r="BL2345" s="354"/>
      <c r="BM2345" s="354"/>
      <c r="BN2345" s="354"/>
      <c r="BO2345" s="354"/>
      <c r="BP2345" s="354"/>
      <c r="BQ2345" s="354"/>
      <c r="BR2345" s="354"/>
      <c r="BS2345" s="354"/>
      <c r="BT2345" s="355"/>
      <c r="BU2345" s="324" t="str">
        <f t="shared" si="146"/>
        <v>No disability</v>
      </c>
      <c r="BV2345" s="328" t="str">
        <f t="shared" si="144"/>
        <v>Out</v>
      </c>
      <c r="BW2345" s="329" t="str">
        <f t="shared" si="145"/>
        <v>Out</v>
      </c>
      <c r="BX2345" s="327" t="str">
        <f t="shared" si="147"/>
        <v/>
      </c>
    </row>
    <row r="2346" spans="2:76" x14ac:dyDescent="0.2">
      <c r="B2346" s="137"/>
      <c r="C2346" s="138"/>
      <c r="D2346" s="139" t="s">
        <v>2373</v>
      </c>
      <c r="E2346" s="140"/>
      <c r="F2346" s="140"/>
      <c r="G2346" s="321"/>
      <c r="H2346" s="322"/>
      <c r="I2346" s="322"/>
      <c r="J2346" s="322"/>
      <c r="K2346" s="322"/>
      <c r="L2346" s="322"/>
      <c r="M2346" s="322"/>
      <c r="N2346" s="322"/>
      <c r="O2346" s="322"/>
      <c r="P2346" s="322"/>
      <c r="Q2346" s="322"/>
      <c r="R2346" s="322"/>
      <c r="S2346" s="322"/>
      <c r="T2346" s="322"/>
      <c r="U2346" s="322"/>
      <c r="V2346" s="322"/>
      <c r="W2346" s="322"/>
      <c r="X2346" s="322"/>
      <c r="Y2346" s="322"/>
      <c r="Z2346" s="322"/>
      <c r="AA2346" s="322"/>
      <c r="AB2346" s="322"/>
      <c r="AC2346" s="322"/>
      <c r="AD2346" s="322"/>
      <c r="AE2346" s="322"/>
      <c r="AF2346" s="322"/>
      <c r="AG2346" s="322"/>
      <c r="AH2346" s="322"/>
      <c r="AI2346" s="322"/>
      <c r="AJ2346" s="322"/>
      <c r="AK2346" s="322"/>
      <c r="AL2346" s="322"/>
      <c r="AM2346" s="323"/>
      <c r="AN2346" s="353"/>
      <c r="AO2346" s="354"/>
      <c r="AP2346" s="354"/>
      <c r="AQ2346" s="354"/>
      <c r="AR2346" s="354"/>
      <c r="AS2346" s="354"/>
      <c r="AT2346" s="354"/>
      <c r="AU2346" s="354"/>
      <c r="AV2346" s="354"/>
      <c r="AW2346" s="354"/>
      <c r="AX2346" s="354"/>
      <c r="AY2346" s="354"/>
      <c r="AZ2346" s="354"/>
      <c r="BA2346" s="354"/>
      <c r="BB2346" s="354"/>
      <c r="BC2346" s="354"/>
      <c r="BD2346" s="354"/>
      <c r="BE2346" s="354"/>
      <c r="BF2346" s="354"/>
      <c r="BG2346" s="354"/>
      <c r="BH2346" s="354"/>
      <c r="BI2346" s="354"/>
      <c r="BJ2346" s="354"/>
      <c r="BK2346" s="354"/>
      <c r="BL2346" s="354"/>
      <c r="BM2346" s="354"/>
      <c r="BN2346" s="354"/>
      <c r="BO2346" s="354"/>
      <c r="BP2346" s="354"/>
      <c r="BQ2346" s="354"/>
      <c r="BR2346" s="354"/>
      <c r="BS2346" s="354"/>
      <c r="BT2346" s="355"/>
      <c r="BU2346" s="324" t="str">
        <f t="shared" si="146"/>
        <v>No disability</v>
      </c>
      <c r="BV2346" s="328" t="str">
        <f t="shared" si="144"/>
        <v>Out</v>
      </c>
      <c r="BW2346" s="329" t="str">
        <f t="shared" si="145"/>
        <v>Out</v>
      </c>
      <c r="BX2346" s="327" t="str">
        <f t="shared" si="147"/>
        <v/>
      </c>
    </row>
    <row r="2347" spans="2:76" x14ac:dyDescent="0.2">
      <c r="B2347" s="137"/>
      <c r="C2347" s="138"/>
      <c r="D2347" s="139" t="s">
        <v>2374</v>
      </c>
      <c r="E2347" s="140"/>
      <c r="F2347" s="140"/>
      <c r="G2347" s="321"/>
      <c r="H2347" s="322"/>
      <c r="I2347" s="322"/>
      <c r="J2347" s="322"/>
      <c r="K2347" s="322"/>
      <c r="L2347" s="322"/>
      <c r="M2347" s="322"/>
      <c r="N2347" s="322"/>
      <c r="O2347" s="322"/>
      <c r="P2347" s="322"/>
      <c r="Q2347" s="322"/>
      <c r="R2347" s="322"/>
      <c r="S2347" s="322"/>
      <c r="T2347" s="322"/>
      <c r="U2347" s="322"/>
      <c r="V2347" s="322"/>
      <c r="W2347" s="322"/>
      <c r="X2347" s="322"/>
      <c r="Y2347" s="322"/>
      <c r="Z2347" s="322"/>
      <c r="AA2347" s="322"/>
      <c r="AB2347" s="322"/>
      <c r="AC2347" s="322"/>
      <c r="AD2347" s="322"/>
      <c r="AE2347" s="322"/>
      <c r="AF2347" s="322"/>
      <c r="AG2347" s="322"/>
      <c r="AH2347" s="322"/>
      <c r="AI2347" s="322"/>
      <c r="AJ2347" s="322"/>
      <c r="AK2347" s="322"/>
      <c r="AL2347" s="322"/>
      <c r="AM2347" s="323"/>
      <c r="AN2347" s="353"/>
      <c r="AO2347" s="354"/>
      <c r="AP2347" s="354"/>
      <c r="AQ2347" s="354"/>
      <c r="AR2347" s="354"/>
      <c r="AS2347" s="354"/>
      <c r="AT2347" s="354"/>
      <c r="AU2347" s="354"/>
      <c r="AV2347" s="354"/>
      <c r="AW2347" s="354"/>
      <c r="AX2347" s="354"/>
      <c r="AY2347" s="354"/>
      <c r="AZ2347" s="354"/>
      <c r="BA2347" s="354"/>
      <c r="BB2347" s="354"/>
      <c r="BC2347" s="354"/>
      <c r="BD2347" s="354"/>
      <c r="BE2347" s="354"/>
      <c r="BF2347" s="354"/>
      <c r="BG2347" s="354"/>
      <c r="BH2347" s="354"/>
      <c r="BI2347" s="354"/>
      <c r="BJ2347" s="354"/>
      <c r="BK2347" s="354"/>
      <c r="BL2347" s="354"/>
      <c r="BM2347" s="354"/>
      <c r="BN2347" s="354"/>
      <c r="BO2347" s="354"/>
      <c r="BP2347" s="354"/>
      <c r="BQ2347" s="354"/>
      <c r="BR2347" s="354"/>
      <c r="BS2347" s="354"/>
      <c r="BT2347" s="355"/>
      <c r="BU2347" s="324" t="str">
        <f t="shared" si="146"/>
        <v>No disability</v>
      </c>
      <c r="BV2347" s="328" t="str">
        <f t="shared" si="144"/>
        <v>Out</v>
      </c>
      <c r="BW2347" s="329" t="str">
        <f t="shared" si="145"/>
        <v>Out</v>
      </c>
      <c r="BX2347" s="327" t="str">
        <f t="shared" si="147"/>
        <v/>
      </c>
    </row>
    <row r="2348" spans="2:76" x14ac:dyDescent="0.2">
      <c r="B2348" s="137"/>
      <c r="C2348" s="138"/>
      <c r="D2348" s="139" t="s">
        <v>2375</v>
      </c>
      <c r="E2348" s="140"/>
      <c r="F2348" s="140"/>
      <c r="G2348" s="321"/>
      <c r="H2348" s="322"/>
      <c r="I2348" s="322"/>
      <c r="J2348" s="322"/>
      <c r="K2348" s="322"/>
      <c r="L2348" s="322"/>
      <c r="M2348" s="322"/>
      <c r="N2348" s="322"/>
      <c r="O2348" s="322"/>
      <c r="P2348" s="322"/>
      <c r="Q2348" s="322"/>
      <c r="R2348" s="322"/>
      <c r="S2348" s="322"/>
      <c r="T2348" s="322"/>
      <c r="U2348" s="322"/>
      <c r="V2348" s="322"/>
      <c r="W2348" s="322"/>
      <c r="X2348" s="322"/>
      <c r="Y2348" s="322"/>
      <c r="Z2348" s="322"/>
      <c r="AA2348" s="322"/>
      <c r="AB2348" s="322"/>
      <c r="AC2348" s="322"/>
      <c r="AD2348" s="322"/>
      <c r="AE2348" s="322"/>
      <c r="AF2348" s="322"/>
      <c r="AG2348" s="322"/>
      <c r="AH2348" s="322"/>
      <c r="AI2348" s="322"/>
      <c r="AJ2348" s="322"/>
      <c r="AK2348" s="322"/>
      <c r="AL2348" s="322"/>
      <c r="AM2348" s="323"/>
      <c r="AN2348" s="353"/>
      <c r="AO2348" s="354"/>
      <c r="AP2348" s="354"/>
      <c r="AQ2348" s="354"/>
      <c r="AR2348" s="354"/>
      <c r="AS2348" s="354"/>
      <c r="AT2348" s="354"/>
      <c r="AU2348" s="354"/>
      <c r="AV2348" s="354"/>
      <c r="AW2348" s="354"/>
      <c r="AX2348" s="354"/>
      <c r="AY2348" s="354"/>
      <c r="AZ2348" s="354"/>
      <c r="BA2348" s="354"/>
      <c r="BB2348" s="354"/>
      <c r="BC2348" s="354"/>
      <c r="BD2348" s="354"/>
      <c r="BE2348" s="354"/>
      <c r="BF2348" s="354"/>
      <c r="BG2348" s="354"/>
      <c r="BH2348" s="354"/>
      <c r="BI2348" s="354"/>
      <c r="BJ2348" s="354"/>
      <c r="BK2348" s="354"/>
      <c r="BL2348" s="354"/>
      <c r="BM2348" s="354"/>
      <c r="BN2348" s="354"/>
      <c r="BO2348" s="354"/>
      <c r="BP2348" s="354"/>
      <c r="BQ2348" s="354"/>
      <c r="BR2348" s="354"/>
      <c r="BS2348" s="354"/>
      <c r="BT2348" s="355"/>
      <c r="BU2348" s="324" t="str">
        <f t="shared" si="146"/>
        <v>No disability</v>
      </c>
      <c r="BV2348" s="328" t="str">
        <f t="shared" si="144"/>
        <v>Out</v>
      </c>
      <c r="BW2348" s="329" t="str">
        <f t="shared" si="145"/>
        <v>Out</v>
      </c>
      <c r="BX2348" s="327" t="str">
        <f t="shared" si="147"/>
        <v/>
      </c>
    </row>
    <row r="2349" spans="2:76" x14ac:dyDescent="0.2">
      <c r="B2349" s="137"/>
      <c r="C2349" s="138"/>
      <c r="D2349" s="139" t="s">
        <v>2376</v>
      </c>
      <c r="E2349" s="140"/>
      <c r="F2349" s="140"/>
      <c r="G2349" s="321"/>
      <c r="H2349" s="322"/>
      <c r="I2349" s="322"/>
      <c r="J2349" s="322"/>
      <c r="K2349" s="322"/>
      <c r="L2349" s="322"/>
      <c r="M2349" s="322"/>
      <c r="N2349" s="322"/>
      <c r="O2349" s="322"/>
      <c r="P2349" s="322"/>
      <c r="Q2349" s="322"/>
      <c r="R2349" s="322"/>
      <c r="S2349" s="322"/>
      <c r="T2349" s="322"/>
      <c r="U2349" s="322"/>
      <c r="V2349" s="322"/>
      <c r="W2349" s="322"/>
      <c r="X2349" s="322"/>
      <c r="Y2349" s="322"/>
      <c r="Z2349" s="322"/>
      <c r="AA2349" s="322"/>
      <c r="AB2349" s="322"/>
      <c r="AC2349" s="322"/>
      <c r="AD2349" s="322"/>
      <c r="AE2349" s="322"/>
      <c r="AF2349" s="322"/>
      <c r="AG2349" s="322"/>
      <c r="AH2349" s="322"/>
      <c r="AI2349" s="322"/>
      <c r="AJ2349" s="322"/>
      <c r="AK2349" s="322"/>
      <c r="AL2349" s="322"/>
      <c r="AM2349" s="323"/>
      <c r="AN2349" s="353"/>
      <c r="AO2349" s="354"/>
      <c r="AP2349" s="354"/>
      <c r="AQ2349" s="354"/>
      <c r="AR2349" s="354"/>
      <c r="AS2349" s="354"/>
      <c r="AT2349" s="354"/>
      <c r="AU2349" s="354"/>
      <c r="AV2349" s="354"/>
      <c r="AW2349" s="354"/>
      <c r="AX2349" s="354"/>
      <c r="AY2349" s="354"/>
      <c r="AZ2349" s="354"/>
      <c r="BA2349" s="354"/>
      <c r="BB2349" s="354"/>
      <c r="BC2349" s="354"/>
      <c r="BD2349" s="354"/>
      <c r="BE2349" s="354"/>
      <c r="BF2349" s="354"/>
      <c r="BG2349" s="354"/>
      <c r="BH2349" s="354"/>
      <c r="BI2349" s="354"/>
      <c r="BJ2349" s="354"/>
      <c r="BK2349" s="354"/>
      <c r="BL2349" s="354"/>
      <c r="BM2349" s="354"/>
      <c r="BN2349" s="354"/>
      <c r="BO2349" s="354"/>
      <c r="BP2349" s="354"/>
      <c r="BQ2349" s="354"/>
      <c r="BR2349" s="354"/>
      <c r="BS2349" s="354"/>
      <c r="BT2349" s="355"/>
      <c r="BU2349" s="324" t="str">
        <f t="shared" si="146"/>
        <v>No disability</v>
      </c>
      <c r="BV2349" s="328" t="str">
        <f t="shared" si="144"/>
        <v>Out</v>
      </c>
      <c r="BW2349" s="329" t="str">
        <f t="shared" si="145"/>
        <v>Out</v>
      </c>
      <c r="BX2349" s="327" t="str">
        <f t="shared" si="147"/>
        <v/>
      </c>
    </row>
    <row r="2350" spans="2:76" x14ac:dyDescent="0.2">
      <c r="B2350" s="137"/>
      <c r="C2350" s="138"/>
      <c r="D2350" s="139" t="s">
        <v>2377</v>
      </c>
      <c r="E2350" s="140"/>
      <c r="F2350" s="140"/>
      <c r="G2350" s="321"/>
      <c r="H2350" s="322"/>
      <c r="I2350" s="322"/>
      <c r="J2350" s="322"/>
      <c r="K2350" s="322"/>
      <c r="L2350" s="322"/>
      <c r="M2350" s="322"/>
      <c r="N2350" s="322"/>
      <c r="O2350" s="322"/>
      <c r="P2350" s="322"/>
      <c r="Q2350" s="322"/>
      <c r="R2350" s="322"/>
      <c r="S2350" s="322"/>
      <c r="T2350" s="322"/>
      <c r="U2350" s="322"/>
      <c r="V2350" s="322"/>
      <c r="W2350" s="322"/>
      <c r="X2350" s="322"/>
      <c r="Y2350" s="322"/>
      <c r="Z2350" s="322"/>
      <c r="AA2350" s="322"/>
      <c r="AB2350" s="322"/>
      <c r="AC2350" s="322"/>
      <c r="AD2350" s="322"/>
      <c r="AE2350" s="322"/>
      <c r="AF2350" s="322"/>
      <c r="AG2350" s="322"/>
      <c r="AH2350" s="322"/>
      <c r="AI2350" s="322"/>
      <c r="AJ2350" s="322"/>
      <c r="AK2350" s="322"/>
      <c r="AL2350" s="322"/>
      <c r="AM2350" s="323"/>
      <c r="AN2350" s="353"/>
      <c r="AO2350" s="354"/>
      <c r="AP2350" s="354"/>
      <c r="AQ2350" s="354"/>
      <c r="AR2350" s="354"/>
      <c r="AS2350" s="354"/>
      <c r="AT2350" s="354"/>
      <c r="AU2350" s="354"/>
      <c r="AV2350" s="354"/>
      <c r="AW2350" s="354"/>
      <c r="AX2350" s="354"/>
      <c r="AY2350" s="354"/>
      <c r="AZ2350" s="354"/>
      <c r="BA2350" s="354"/>
      <c r="BB2350" s="354"/>
      <c r="BC2350" s="354"/>
      <c r="BD2350" s="354"/>
      <c r="BE2350" s="354"/>
      <c r="BF2350" s="354"/>
      <c r="BG2350" s="354"/>
      <c r="BH2350" s="354"/>
      <c r="BI2350" s="354"/>
      <c r="BJ2350" s="354"/>
      <c r="BK2350" s="354"/>
      <c r="BL2350" s="354"/>
      <c r="BM2350" s="354"/>
      <c r="BN2350" s="354"/>
      <c r="BO2350" s="354"/>
      <c r="BP2350" s="354"/>
      <c r="BQ2350" s="354"/>
      <c r="BR2350" s="354"/>
      <c r="BS2350" s="354"/>
      <c r="BT2350" s="355"/>
      <c r="BU2350" s="324" t="str">
        <f t="shared" si="146"/>
        <v>No disability</v>
      </c>
      <c r="BV2350" s="328" t="str">
        <f t="shared" si="144"/>
        <v>Out</v>
      </c>
      <c r="BW2350" s="329" t="str">
        <f t="shared" si="145"/>
        <v>Out</v>
      </c>
      <c r="BX2350" s="327" t="str">
        <f t="shared" si="147"/>
        <v/>
      </c>
    </row>
    <row r="2351" spans="2:76" x14ac:dyDescent="0.2">
      <c r="B2351" s="137"/>
      <c r="C2351" s="138"/>
      <c r="D2351" s="139" t="s">
        <v>2378</v>
      </c>
      <c r="E2351" s="140"/>
      <c r="F2351" s="140"/>
      <c r="G2351" s="321"/>
      <c r="H2351" s="322"/>
      <c r="I2351" s="322"/>
      <c r="J2351" s="322"/>
      <c r="K2351" s="322"/>
      <c r="L2351" s="322"/>
      <c r="M2351" s="322"/>
      <c r="N2351" s="322"/>
      <c r="O2351" s="322"/>
      <c r="P2351" s="322"/>
      <c r="Q2351" s="322"/>
      <c r="R2351" s="322"/>
      <c r="S2351" s="322"/>
      <c r="T2351" s="322"/>
      <c r="U2351" s="322"/>
      <c r="V2351" s="322"/>
      <c r="W2351" s="322"/>
      <c r="X2351" s="322"/>
      <c r="Y2351" s="322"/>
      <c r="Z2351" s="322"/>
      <c r="AA2351" s="322"/>
      <c r="AB2351" s="322"/>
      <c r="AC2351" s="322"/>
      <c r="AD2351" s="322"/>
      <c r="AE2351" s="322"/>
      <c r="AF2351" s="322"/>
      <c r="AG2351" s="322"/>
      <c r="AH2351" s="322"/>
      <c r="AI2351" s="322"/>
      <c r="AJ2351" s="322"/>
      <c r="AK2351" s="322"/>
      <c r="AL2351" s="322"/>
      <c r="AM2351" s="323"/>
      <c r="AN2351" s="353"/>
      <c r="AO2351" s="354"/>
      <c r="AP2351" s="354"/>
      <c r="AQ2351" s="354"/>
      <c r="AR2351" s="354"/>
      <c r="AS2351" s="354"/>
      <c r="AT2351" s="354"/>
      <c r="AU2351" s="354"/>
      <c r="AV2351" s="354"/>
      <c r="AW2351" s="354"/>
      <c r="AX2351" s="354"/>
      <c r="AY2351" s="354"/>
      <c r="AZ2351" s="354"/>
      <c r="BA2351" s="354"/>
      <c r="BB2351" s="354"/>
      <c r="BC2351" s="354"/>
      <c r="BD2351" s="354"/>
      <c r="BE2351" s="354"/>
      <c r="BF2351" s="354"/>
      <c r="BG2351" s="354"/>
      <c r="BH2351" s="354"/>
      <c r="BI2351" s="354"/>
      <c r="BJ2351" s="354"/>
      <c r="BK2351" s="354"/>
      <c r="BL2351" s="354"/>
      <c r="BM2351" s="354"/>
      <c r="BN2351" s="354"/>
      <c r="BO2351" s="354"/>
      <c r="BP2351" s="354"/>
      <c r="BQ2351" s="354"/>
      <c r="BR2351" s="354"/>
      <c r="BS2351" s="354"/>
      <c r="BT2351" s="355"/>
      <c r="BU2351" s="324" t="str">
        <f t="shared" si="146"/>
        <v>No disability</v>
      </c>
      <c r="BV2351" s="328" t="str">
        <f t="shared" si="144"/>
        <v>Out</v>
      </c>
      <c r="BW2351" s="329" t="str">
        <f t="shared" si="145"/>
        <v>Out</v>
      </c>
      <c r="BX2351" s="327" t="str">
        <f t="shared" si="147"/>
        <v/>
      </c>
    </row>
    <row r="2352" spans="2:76" x14ac:dyDescent="0.2">
      <c r="B2352" s="137"/>
      <c r="C2352" s="138"/>
      <c r="D2352" s="139" t="s">
        <v>2379</v>
      </c>
      <c r="E2352" s="140"/>
      <c r="F2352" s="140"/>
      <c r="G2352" s="321"/>
      <c r="H2352" s="322"/>
      <c r="I2352" s="322"/>
      <c r="J2352" s="322"/>
      <c r="K2352" s="322"/>
      <c r="L2352" s="322"/>
      <c r="M2352" s="322"/>
      <c r="N2352" s="322"/>
      <c r="O2352" s="322"/>
      <c r="P2352" s="322"/>
      <c r="Q2352" s="322"/>
      <c r="R2352" s="322"/>
      <c r="S2352" s="322"/>
      <c r="T2352" s="322"/>
      <c r="U2352" s="322"/>
      <c r="V2352" s="322"/>
      <c r="W2352" s="322"/>
      <c r="X2352" s="322"/>
      <c r="Y2352" s="322"/>
      <c r="Z2352" s="322"/>
      <c r="AA2352" s="322"/>
      <c r="AB2352" s="322"/>
      <c r="AC2352" s="322"/>
      <c r="AD2352" s="322"/>
      <c r="AE2352" s="322"/>
      <c r="AF2352" s="322"/>
      <c r="AG2352" s="322"/>
      <c r="AH2352" s="322"/>
      <c r="AI2352" s="322"/>
      <c r="AJ2352" s="322"/>
      <c r="AK2352" s="322"/>
      <c r="AL2352" s="322"/>
      <c r="AM2352" s="323"/>
      <c r="AN2352" s="353"/>
      <c r="AO2352" s="354"/>
      <c r="AP2352" s="354"/>
      <c r="AQ2352" s="354"/>
      <c r="AR2352" s="354"/>
      <c r="AS2352" s="354"/>
      <c r="AT2352" s="354"/>
      <c r="AU2352" s="354"/>
      <c r="AV2352" s="354"/>
      <c r="AW2352" s="354"/>
      <c r="AX2352" s="354"/>
      <c r="AY2352" s="354"/>
      <c r="AZ2352" s="354"/>
      <c r="BA2352" s="354"/>
      <c r="BB2352" s="354"/>
      <c r="BC2352" s="354"/>
      <c r="BD2352" s="354"/>
      <c r="BE2352" s="354"/>
      <c r="BF2352" s="354"/>
      <c r="BG2352" s="354"/>
      <c r="BH2352" s="354"/>
      <c r="BI2352" s="354"/>
      <c r="BJ2352" s="354"/>
      <c r="BK2352" s="354"/>
      <c r="BL2352" s="354"/>
      <c r="BM2352" s="354"/>
      <c r="BN2352" s="354"/>
      <c r="BO2352" s="354"/>
      <c r="BP2352" s="354"/>
      <c r="BQ2352" s="354"/>
      <c r="BR2352" s="354"/>
      <c r="BS2352" s="354"/>
      <c r="BT2352" s="355"/>
      <c r="BU2352" s="324" t="str">
        <f t="shared" si="146"/>
        <v>No disability</v>
      </c>
      <c r="BV2352" s="328" t="str">
        <f t="shared" si="144"/>
        <v>Out</v>
      </c>
      <c r="BW2352" s="329" t="str">
        <f t="shared" si="145"/>
        <v>Out</v>
      </c>
      <c r="BX2352" s="327" t="str">
        <f t="shared" si="147"/>
        <v/>
      </c>
    </row>
    <row r="2353" spans="2:76" x14ac:dyDescent="0.2">
      <c r="B2353" s="137"/>
      <c r="C2353" s="138"/>
      <c r="D2353" s="139" t="s">
        <v>2380</v>
      </c>
      <c r="E2353" s="140"/>
      <c r="F2353" s="140"/>
      <c r="G2353" s="321"/>
      <c r="H2353" s="322"/>
      <c r="I2353" s="322"/>
      <c r="J2353" s="322"/>
      <c r="K2353" s="322"/>
      <c r="L2353" s="322"/>
      <c r="M2353" s="322"/>
      <c r="N2353" s="322"/>
      <c r="O2353" s="322"/>
      <c r="P2353" s="322"/>
      <c r="Q2353" s="322"/>
      <c r="R2353" s="322"/>
      <c r="S2353" s="322"/>
      <c r="T2353" s="322"/>
      <c r="U2353" s="322"/>
      <c r="V2353" s="322"/>
      <c r="W2353" s="322"/>
      <c r="X2353" s="322"/>
      <c r="Y2353" s="322"/>
      <c r="Z2353" s="322"/>
      <c r="AA2353" s="322"/>
      <c r="AB2353" s="322"/>
      <c r="AC2353" s="322"/>
      <c r="AD2353" s="322"/>
      <c r="AE2353" s="322"/>
      <c r="AF2353" s="322"/>
      <c r="AG2353" s="322"/>
      <c r="AH2353" s="322"/>
      <c r="AI2353" s="322"/>
      <c r="AJ2353" s="322"/>
      <c r="AK2353" s="322"/>
      <c r="AL2353" s="322"/>
      <c r="AM2353" s="323"/>
      <c r="AN2353" s="353"/>
      <c r="AO2353" s="354"/>
      <c r="AP2353" s="354"/>
      <c r="AQ2353" s="354"/>
      <c r="AR2353" s="354"/>
      <c r="AS2353" s="354"/>
      <c r="AT2353" s="354"/>
      <c r="AU2353" s="354"/>
      <c r="AV2353" s="354"/>
      <c r="AW2353" s="354"/>
      <c r="AX2353" s="354"/>
      <c r="AY2353" s="354"/>
      <c r="AZ2353" s="354"/>
      <c r="BA2353" s="354"/>
      <c r="BB2353" s="354"/>
      <c r="BC2353" s="354"/>
      <c r="BD2353" s="354"/>
      <c r="BE2353" s="354"/>
      <c r="BF2353" s="354"/>
      <c r="BG2353" s="354"/>
      <c r="BH2353" s="354"/>
      <c r="BI2353" s="354"/>
      <c r="BJ2353" s="354"/>
      <c r="BK2353" s="354"/>
      <c r="BL2353" s="354"/>
      <c r="BM2353" s="354"/>
      <c r="BN2353" s="354"/>
      <c r="BO2353" s="354"/>
      <c r="BP2353" s="354"/>
      <c r="BQ2353" s="354"/>
      <c r="BR2353" s="354"/>
      <c r="BS2353" s="354"/>
      <c r="BT2353" s="355"/>
      <c r="BU2353" s="324" t="str">
        <f t="shared" si="146"/>
        <v>No disability</v>
      </c>
      <c r="BV2353" s="328" t="str">
        <f t="shared" si="144"/>
        <v>Out</v>
      </c>
      <c r="BW2353" s="329" t="str">
        <f t="shared" si="145"/>
        <v>Out</v>
      </c>
      <c r="BX2353" s="327" t="str">
        <f t="shared" si="147"/>
        <v/>
      </c>
    </row>
    <row r="2354" spans="2:76" x14ac:dyDescent="0.2">
      <c r="B2354" s="137"/>
      <c r="C2354" s="138"/>
      <c r="D2354" s="139" t="s">
        <v>2381</v>
      </c>
      <c r="E2354" s="140"/>
      <c r="F2354" s="140"/>
      <c r="G2354" s="321"/>
      <c r="H2354" s="322"/>
      <c r="I2354" s="322"/>
      <c r="J2354" s="322"/>
      <c r="K2354" s="322"/>
      <c r="L2354" s="322"/>
      <c r="M2354" s="322"/>
      <c r="N2354" s="322"/>
      <c r="O2354" s="322"/>
      <c r="P2354" s="322"/>
      <c r="Q2354" s="322"/>
      <c r="R2354" s="322"/>
      <c r="S2354" s="322"/>
      <c r="T2354" s="322"/>
      <c r="U2354" s="322"/>
      <c r="V2354" s="322"/>
      <c r="W2354" s="322"/>
      <c r="X2354" s="322"/>
      <c r="Y2354" s="322"/>
      <c r="Z2354" s="322"/>
      <c r="AA2354" s="322"/>
      <c r="AB2354" s="322"/>
      <c r="AC2354" s="322"/>
      <c r="AD2354" s="322"/>
      <c r="AE2354" s="322"/>
      <c r="AF2354" s="322"/>
      <c r="AG2354" s="322"/>
      <c r="AH2354" s="322"/>
      <c r="AI2354" s="322"/>
      <c r="AJ2354" s="322"/>
      <c r="AK2354" s="322"/>
      <c r="AL2354" s="322"/>
      <c r="AM2354" s="323"/>
      <c r="AN2354" s="353"/>
      <c r="AO2354" s="354"/>
      <c r="AP2354" s="354"/>
      <c r="AQ2354" s="354"/>
      <c r="AR2354" s="354"/>
      <c r="AS2354" s="354"/>
      <c r="AT2354" s="354"/>
      <c r="AU2354" s="354"/>
      <c r="AV2354" s="354"/>
      <c r="AW2354" s="354"/>
      <c r="AX2354" s="354"/>
      <c r="AY2354" s="354"/>
      <c r="AZ2354" s="354"/>
      <c r="BA2354" s="354"/>
      <c r="BB2354" s="354"/>
      <c r="BC2354" s="354"/>
      <c r="BD2354" s="354"/>
      <c r="BE2354" s="354"/>
      <c r="BF2354" s="354"/>
      <c r="BG2354" s="354"/>
      <c r="BH2354" s="354"/>
      <c r="BI2354" s="354"/>
      <c r="BJ2354" s="354"/>
      <c r="BK2354" s="354"/>
      <c r="BL2354" s="354"/>
      <c r="BM2354" s="354"/>
      <c r="BN2354" s="354"/>
      <c r="BO2354" s="354"/>
      <c r="BP2354" s="354"/>
      <c r="BQ2354" s="354"/>
      <c r="BR2354" s="354"/>
      <c r="BS2354" s="354"/>
      <c r="BT2354" s="355"/>
      <c r="BU2354" s="324" t="str">
        <f t="shared" si="146"/>
        <v>No disability</v>
      </c>
      <c r="BV2354" s="328" t="str">
        <f t="shared" si="144"/>
        <v>Out</v>
      </c>
      <c r="BW2354" s="329" t="str">
        <f t="shared" si="145"/>
        <v>Out</v>
      </c>
      <c r="BX2354" s="327" t="str">
        <f t="shared" si="147"/>
        <v/>
      </c>
    </row>
    <row r="2355" spans="2:76" x14ac:dyDescent="0.2">
      <c r="B2355" s="137"/>
      <c r="C2355" s="138"/>
      <c r="D2355" s="139" t="s">
        <v>2382</v>
      </c>
      <c r="E2355" s="140"/>
      <c r="F2355" s="140"/>
      <c r="G2355" s="321"/>
      <c r="H2355" s="322"/>
      <c r="I2355" s="322"/>
      <c r="J2355" s="322"/>
      <c r="K2355" s="322"/>
      <c r="L2355" s="322"/>
      <c r="M2355" s="322"/>
      <c r="N2355" s="322"/>
      <c r="O2355" s="322"/>
      <c r="P2355" s="322"/>
      <c r="Q2355" s="322"/>
      <c r="R2355" s="322"/>
      <c r="S2355" s="322"/>
      <c r="T2355" s="322"/>
      <c r="U2355" s="322"/>
      <c r="V2355" s="322"/>
      <c r="W2355" s="322"/>
      <c r="X2355" s="322"/>
      <c r="Y2355" s="322"/>
      <c r="Z2355" s="322"/>
      <c r="AA2355" s="322"/>
      <c r="AB2355" s="322"/>
      <c r="AC2355" s="322"/>
      <c r="AD2355" s="322"/>
      <c r="AE2355" s="322"/>
      <c r="AF2355" s="322"/>
      <c r="AG2355" s="322"/>
      <c r="AH2355" s="322"/>
      <c r="AI2355" s="322"/>
      <c r="AJ2355" s="322"/>
      <c r="AK2355" s="322"/>
      <c r="AL2355" s="322"/>
      <c r="AM2355" s="323"/>
      <c r="AN2355" s="353"/>
      <c r="AO2355" s="354"/>
      <c r="AP2355" s="354"/>
      <c r="AQ2355" s="354"/>
      <c r="AR2355" s="354"/>
      <c r="AS2355" s="354"/>
      <c r="AT2355" s="354"/>
      <c r="AU2355" s="354"/>
      <c r="AV2355" s="354"/>
      <c r="AW2355" s="354"/>
      <c r="AX2355" s="354"/>
      <c r="AY2355" s="354"/>
      <c r="AZ2355" s="354"/>
      <c r="BA2355" s="354"/>
      <c r="BB2355" s="354"/>
      <c r="BC2355" s="354"/>
      <c r="BD2355" s="354"/>
      <c r="BE2355" s="354"/>
      <c r="BF2355" s="354"/>
      <c r="BG2355" s="354"/>
      <c r="BH2355" s="354"/>
      <c r="BI2355" s="354"/>
      <c r="BJ2355" s="354"/>
      <c r="BK2355" s="354"/>
      <c r="BL2355" s="354"/>
      <c r="BM2355" s="354"/>
      <c r="BN2355" s="354"/>
      <c r="BO2355" s="354"/>
      <c r="BP2355" s="354"/>
      <c r="BQ2355" s="354"/>
      <c r="BR2355" s="354"/>
      <c r="BS2355" s="354"/>
      <c r="BT2355" s="355"/>
      <c r="BU2355" s="324" t="str">
        <f t="shared" si="146"/>
        <v>No disability</v>
      </c>
      <c r="BV2355" s="328" t="str">
        <f t="shared" si="144"/>
        <v>Out</v>
      </c>
      <c r="BW2355" s="329" t="str">
        <f t="shared" si="145"/>
        <v>Out</v>
      </c>
      <c r="BX2355" s="327" t="str">
        <f t="shared" si="147"/>
        <v/>
      </c>
    </row>
    <row r="2356" spans="2:76" x14ac:dyDescent="0.2">
      <c r="B2356" s="137"/>
      <c r="C2356" s="138"/>
      <c r="D2356" s="139" t="s">
        <v>2383</v>
      </c>
      <c r="E2356" s="140"/>
      <c r="F2356" s="140"/>
      <c r="G2356" s="321"/>
      <c r="H2356" s="322"/>
      <c r="I2356" s="322"/>
      <c r="J2356" s="322"/>
      <c r="K2356" s="322"/>
      <c r="L2356" s="322"/>
      <c r="M2356" s="322"/>
      <c r="N2356" s="322"/>
      <c r="O2356" s="322"/>
      <c r="P2356" s="322"/>
      <c r="Q2356" s="322"/>
      <c r="R2356" s="322"/>
      <c r="S2356" s="322"/>
      <c r="T2356" s="322"/>
      <c r="U2356" s="322"/>
      <c r="V2356" s="322"/>
      <c r="W2356" s="322"/>
      <c r="X2356" s="322"/>
      <c r="Y2356" s="322"/>
      <c r="Z2356" s="322"/>
      <c r="AA2356" s="322"/>
      <c r="AB2356" s="322"/>
      <c r="AC2356" s="322"/>
      <c r="AD2356" s="322"/>
      <c r="AE2356" s="322"/>
      <c r="AF2356" s="322"/>
      <c r="AG2356" s="322"/>
      <c r="AH2356" s="322"/>
      <c r="AI2356" s="322"/>
      <c r="AJ2356" s="322"/>
      <c r="AK2356" s="322"/>
      <c r="AL2356" s="322"/>
      <c r="AM2356" s="323"/>
      <c r="AN2356" s="353"/>
      <c r="AO2356" s="354"/>
      <c r="AP2356" s="354"/>
      <c r="AQ2356" s="354"/>
      <c r="AR2356" s="354"/>
      <c r="AS2356" s="354"/>
      <c r="AT2356" s="354"/>
      <c r="AU2356" s="354"/>
      <c r="AV2356" s="354"/>
      <c r="AW2356" s="354"/>
      <c r="AX2356" s="354"/>
      <c r="AY2356" s="354"/>
      <c r="AZ2356" s="354"/>
      <c r="BA2356" s="354"/>
      <c r="BB2356" s="354"/>
      <c r="BC2356" s="354"/>
      <c r="BD2356" s="354"/>
      <c r="BE2356" s="354"/>
      <c r="BF2356" s="354"/>
      <c r="BG2356" s="354"/>
      <c r="BH2356" s="354"/>
      <c r="BI2356" s="354"/>
      <c r="BJ2356" s="354"/>
      <c r="BK2356" s="354"/>
      <c r="BL2356" s="354"/>
      <c r="BM2356" s="354"/>
      <c r="BN2356" s="354"/>
      <c r="BO2356" s="354"/>
      <c r="BP2356" s="354"/>
      <c r="BQ2356" s="354"/>
      <c r="BR2356" s="354"/>
      <c r="BS2356" s="354"/>
      <c r="BT2356" s="355"/>
      <c r="BU2356" s="324" t="str">
        <f t="shared" si="146"/>
        <v>No disability</v>
      </c>
      <c r="BV2356" s="328" t="str">
        <f t="shared" si="144"/>
        <v>Out</v>
      </c>
      <c r="BW2356" s="329" t="str">
        <f t="shared" si="145"/>
        <v>Out</v>
      </c>
      <c r="BX2356" s="327" t="str">
        <f t="shared" si="147"/>
        <v/>
      </c>
    </row>
    <row r="2357" spans="2:76" x14ac:dyDescent="0.2">
      <c r="B2357" s="137"/>
      <c r="C2357" s="138"/>
      <c r="D2357" s="139" t="s">
        <v>2384</v>
      </c>
      <c r="E2357" s="140"/>
      <c r="F2357" s="140"/>
      <c r="G2357" s="321"/>
      <c r="H2357" s="322"/>
      <c r="I2357" s="322"/>
      <c r="J2357" s="322"/>
      <c r="K2357" s="322"/>
      <c r="L2357" s="322"/>
      <c r="M2357" s="322"/>
      <c r="N2357" s="322"/>
      <c r="O2357" s="322"/>
      <c r="P2357" s="322"/>
      <c r="Q2357" s="322"/>
      <c r="R2357" s="322"/>
      <c r="S2357" s="322"/>
      <c r="T2357" s="322"/>
      <c r="U2357" s="322"/>
      <c r="V2357" s="322"/>
      <c r="W2357" s="322"/>
      <c r="X2357" s="322"/>
      <c r="Y2357" s="322"/>
      <c r="Z2357" s="322"/>
      <c r="AA2357" s="322"/>
      <c r="AB2357" s="322"/>
      <c r="AC2357" s="322"/>
      <c r="AD2357" s="322"/>
      <c r="AE2357" s="322"/>
      <c r="AF2357" s="322"/>
      <c r="AG2357" s="322"/>
      <c r="AH2357" s="322"/>
      <c r="AI2357" s="322"/>
      <c r="AJ2357" s="322"/>
      <c r="AK2357" s="322"/>
      <c r="AL2357" s="322"/>
      <c r="AM2357" s="323"/>
      <c r="AN2357" s="353"/>
      <c r="AO2357" s="354"/>
      <c r="AP2357" s="354"/>
      <c r="AQ2357" s="354"/>
      <c r="AR2357" s="354"/>
      <c r="AS2357" s="354"/>
      <c r="AT2357" s="354"/>
      <c r="AU2357" s="354"/>
      <c r="AV2357" s="354"/>
      <c r="AW2357" s="354"/>
      <c r="AX2357" s="354"/>
      <c r="AY2357" s="354"/>
      <c r="AZ2357" s="354"/>
      <c r="BA2357" s="354"/>
      <c r="BB2357" s="354"/>
      <c r="BC2357" s="354"/>
      <c r="BD2357" s="354"/>
      <c r="BE2357" s="354"/>
      <c r="BF2357" s="354"/>
      <c r="BG2357" s="354"/>
      <c r="BH2357" s="354"/>
      <c r="BI2357" s="354"/>
      <c r="BJ2357" s="354"/>
      <c r="BK2357" s="354"/>
      <c r="BL2357" s="354"/>
      <c r="BM2357" s="354"/>
      <c r="BN2357" s="354"/>
      <c r="BO2357" s="354"/>
      <c r="BP2357" s="354"/>
      <c r="BQ2357" s="354"/>
      <c r="BR2357" s="354"/>
      <c r="BS2357" s="354"/>
      <c r="BT2357" s="355"/>
      <c r="BU2357" s="324" t="str">
        <f t="shared" si="146"/>
        <v>No disability</v>
      </c>
      <c r="BV2357" s="328" t="str">
        <f t="shared" si="144"/>
        <v>Out</v>
      </c>
      <c r="BW2357" s="329" t="str">
        <f t="shared" si="145"/>
        <v>Out</v>
      </c>
      <c r="BX2357" s="327" t="str">
        <f t="shared" si="147"/>
        <v/>
      </c>
    </row>
    <row r="2358" spans="2:76" x14ac:dyDescent="0.2">
      <c r="B2358" s="137"/>
      <c r="C2358" s="138"/>
      <c r="D2358" s="139" t="s">
        <v>2385</v>
      </c>
      <c r="E2358" s="140"/>
      <c r="F2358" s="140"/>
      <c r="G2358" s="321"/>
      <c r="H2358" s="322"/>
      <c r="I2358" s="322"/>
      <c r="J2358" s="322"/>
      <c r="K2358" s="322"/>
      <c r="L2358" s="322"/>
      <c r="M2358" s="322"/>
      <c r="N2358" s="322"/>
      <c r="O2358" s="322"/>
      <c r="P2358" s="322"/>
      <c r="Q2358" s="322"/>
      <c r="R2358" s="322"/>
      <c r="S2358" s="322"/>
      <c r="T2358" s="322"/>
      <c r="U2358" s="322"/>
      <c r="V2358" s="322"/>
      <c r="W2358" s="322"/>
      <c r="X2358" s="322"/>
      <c r="Y2358" s="322"/>
      <c r="Z2358" s="322"/>
      <c r="AA2358" s="322"/>
      <c r="AB2358" s="322"/>
      <c r="AC2358" s="322"/>
      <c r="AD2358" s="322"/>
      <c r="AE2358" s="322"/>
      <c r="AF2358" s="322"/>
      <c r="AG2358" s="322"/>
      <c r="AH2358" s="322"/>
      <c r="AI2358" s="322"/>
      <c r="AJ2358" s="322"/>
      <c r="AK2358" s="322"/>
      <c r="AL2358" s="322"/>
      <c r="AM2358" s="323"/>
      <c r="AN2358" s="353"/>
      <c r="AO2358" s="354"/>
      <c r="AP2358" s="354"/>
      <c r="AQ2358" s="354"/>
      <c r="AR2358" s="354"/>
      <c r="AS2358" s="354"/>
      <c r="AT2358" s="354"/>
      <c r="AU2358" s="354"/>
      <c r="AV2358" s="354"/>
      <c r="AW2358" s="354"/>
      <c r="AX2358" s="354"/>
      <c r="AY2358" s="354"/>
      <c r="AZ2358" s="354"/>
      <c r="BA2358" s="354"/>
      <c r="BB2358" s="354"/>
      <c r="BC2358" s="354"/>
      <c r="BD2358" s="354"/>
      <c r="BE2358" s="354"/>
      <c r="BF2358" s="354"/>
      <c r="BG2358" s="354"/>
      <c r="BH2358" s="354"/>
      <c r="BI2358" s="354"/>
      <c r="BJ2358" s="354"/>
      <c r="BK2358" s="354"/>
      <c r="BL2358" s="354"/>
      <c r="BM2358" s="354"/>
      <c r="BN2358" s="354"/>
      <c r="BO2358" s="354"/>
      <c r="BP2358" s="354"/>
      <c r="BQ2358" s="354"/>
      <c r="BR2358" s="354"/>
      <c r="BS2358" s="354"/>
      <c r="BT2358" s="355"/>
      <c r="BU2358" s="324" t="str">
        <f t="shared" si="146"/>
        <v>No disability</v>
      </c>
      <c r="BV2358" s="328" t="str">
        <f t="shared" si="144"/>
        <v>Out</v>
      </c>
      <c r="BW2358" s="329" t="str">
        <f t="shared" si="145"/>
        <v>Out</v>
      </c>
      <c r="BX2358" s="327" t="str">
        <f t="shared" si="147"/>
        <v/>
      </c>
    </row>
    <row r="2359" spans="2:76" x14ac:dyDescent="0.2">
      <c r="B2359" s="137"/>
      <c r="C2359" s="138"/>
      <c r="D2359" s="139" t="s">
        <v>2386</v>
      </c>
      <c r="E2359" s="140"/>
      <c r="F2359" s="140"/>
      <c r="G2359" s="321"/>
      <c r="H2359" s="322"/>
      <c r="I2359" s="322"/>
      <c r="J2359" s="322"/>
      <c r="K2359" s="322"/>
      <c r="L2359" s="322"/>
      <c r="M2359" s="322"/>
      <c r="N2359" s="322"/>
      <c r="O2359" s="322"/>
      <c r="P2359" s="322"/>
      <c r="Q2359" s="322"/>
      <c r="R2359" s="322"/>
      <c r="S2359" s="322"/>
      <c r="T2359" s="322"/>
      <c r="U2359" s="322"/>
      <c r="V2359" s="322"/>
      <c r="W2359" s="322"/>
      <c r="X2359" s="322"/>
      <c r="Y2359" s="322"/>
      <c r="Z2359" s="322"/>
      <c r="AA2359" s="322"/>
      <c r="AB2359" s="322"/>
      <c r="AC2359" s="322"/>
      <c r="AD2359" s="322"/>
      <c r="AE2359" s="322"/>
      <c r="AF2359" s="322"/>
      <c r="AG2359" s="322"/>
      <c r="AH2359" s="322"/>
      <c r="AI2359" s="322"/>
      <c r="AJ2359" s="322"/>
      <c r="AK2359" s="322"/>
      <c r="AL2359" s="322"/>
      <c r="AM2359" s="323"/>
      <c r="AN2359" s="353"/>
      <c r="AO2359" s="354"/>
      <c r="AP2359" s="354"/>
      <c r="AQ2359" s="354"/>
      <c r="AR2359" s="354"/>
      <c r="AS2359" s="354"/>
      <c r="AT2359" s="354"/>
      <c r="AU2359" s="354"/>
      <c r="AV2359" s="354"/>
      <c r="AW2359" s="354"/>
      <c r="AX2359" s="354"/>
      <c r="AY2359" s="354"/>
      <c r="AZ2359" s="354"/>
      <c r="BA2359" s="354"/>
      <c r="BB2359" s="354"/>
      <c r="BC2359" s="354"/>
      <c r="BD2359" s="354"/>
      <c r="BE2359" s="354"/>
      <c r="BF2359" s="354"/>
      <c r="BG2359" s="354"/>
      <c r="BH2359" s="354"/>
      <c r="BI2359" s="354"/>
      <c r="BJ2359" s="354"/>
      <c r="BK2359" s="354"/>
      <c r="BL2359" s="354"/>
      <c r="BM2359" s="354"/>
      <c r="BN2359" s="354"/>
      <c r="BO2359" s="354"/>
      <c r="BP2359" s="354"/>
      <c r="BQ2359" s="354"/>
      <c r="BR2359" s="354"/>
      <c r="BS2359" s="354"/>
      <c r="BT2359" s="355"/>
      <c r="BU2359" s="324" t="str">
        <f t="shared" si="146"/>
        <v>No disability</v>
      </c>
      <c r="BV2359" s="328" t="str">
        <f t="shared" si="144"/>
        <v>Out</v>
      </c>
      <c r="BW2359" s="329" t="str">
        <f t="shared" si="145"/>
        <v>Out</v>
      </c>
      <c r="BX2359" s="327" t="str">
        <f t="shared" si="147"/>
        <v/>
      </c>
    </row>
    <row r="2360" spans="2:76" x14ac:dyDescent="0.2">
      <c r="B2360" s="137"/>
      <c r="C2360" s="138"/>
      <c r="D2360" s="139" t="s">
        <v>2387</v>
      </c>
      <c r="E2360" s="140"/>
      <c r="F2360" s="140"/>
      <c r="G2360" s="321"/>
      <c r="H2360" s="322"/>
      <c r="I2360" s="322"/>
      <c r="J2360" s="322"/>
      <c r="K2360" s="322"/>
      <c r="L2360" s="322"/>
      <c r="M2360" s="322"/>
      <c r="N2360" s="322"/>
      <c r="O2360" s="322"/>
      <c r="P2360" s="322"/>
      <c r="Q2360" s="322"/>
      <c r="R2360" s="322"/>
      <c r="S2360" s="322"/>
      <c r="T2360" s="322"/>
      <c r="U2360" s="322"/>
      <c r="V2360" s="322"/>
      <c r="W2360" s="322"/>
      <c r="X2360" s="322"/>
      <c r="Y2360" s="322"/>
      <c r="Z2360" s="322"/>
      <c r="AA2360" s="322"/>
      <c r="AB2360" s="322"/>
      <c r="AC2360" s="322"/>
      <c r="AD2360" s="322"/>
      <c r="AE2360" s="322"/>
      <c r="AF2360" s="322"/>
      <c r="AG2360" s="322"/>
      <c r="AH2360" s="322"/>
      <c r="AI2360" s="322"/>
      <c r="AJ2360" s="322"/>
      <c r="AK2360" s="322"/>
      <c r="AL2360" s="322"/>
      <c r="AM2360" s="323"/>
      <c r="AN2360" s="353"/>
      <c r="AO2360" s="354"/>
      <c r="AP2360" s="354"/>
      <c r="AQ2360" s="354"/>
      <c r="AR2360" s="354"/>
      <c r="AS2360" s="354"/>
      <c r="AT2360" s="354"/>
      <c r="AU2360" s="354"/>
      <c r="AV2360" s="354"/>
      <c r="AW2360" s="354"/>
      <c r="AX2360" s="354"/>
      <c r="AY2360" s="354"/>
      <c r="AZ2360" s="354"/>
      <c r="BA2360" s="354"/>
      <c r="BB2360" s="354"/>
      <c r="BC2360" s="354"/>
      <c r="BD2360" s="354"/>
      <c r="BE2360" s="354"/>
      <c r="BF2360" s="354"/>
      <c r="BG2360" s="354"/>
      <c r="BH2360" s="354"/>
      <c r="BI2360" s="354"/>
      <c r="BJ2360" s="354"/>
      <c r="BK2360" s="354"/>
      <c r="BL2360" s="354"/>
      <c r="BM2360" s="354"/>
      <c r="BN2360" s="354"/>
      <c r="BO2360" s="354"/>
      <c r="BP2360" s="354"/>
      <c r="BQ2360" s="354"/>
      <c r="BR2360" s="354"/>
      <c r="BS2360" s="354"/>
      <c r="BT2360" s="355"/>
      <c r="BU2360" s="324" t="str">
        <f t="shared" si="146"/>
        <v>No disability</v>
      </c>
      <c r="BV2360" s="328" t="str">
        <f t="shared" si="144"/>
        <v>Out</v>
      </c>
      <c r="BW2360" s="329" t="str">
        <f t="shared" si="145"/>
        <v>Out</v>
      </c>
      <c r="BX2360" s="327" t="str">
        <f t="shared" si="147"/>
        <v/>
      </c>
    </row>
    <row r="2361" spans="2:76" x14ac:dyDescent="0.2">
      <c r="B2361" s="137"/>
      <c r="C2361" s="138"/>
      <c r="D2361" s="139" t="s">
        <v>2388</v>
      </c>
      <c r="E2361" s="140"/>
      <c r="F2361" s="140"/>
      <c r="G2361" s="321"/>
      <c r="H2361" s="322"/>
      <c r="I2361" s="322"/>
      <c r="J2361" s="322"/>
      <c r="K2361" s="322"/>
      <c r="L2361" s="322"/>
      <c r="M2361" s="322"/>
      <c r="N2361" s="322"/>
      <c r="O2361" s="322"/>
      <c r="P2361" s="322"/>
      <c r="Q2361" s="322"/>
      <c r="R2361" s="322"/>
      <c r="S2361" s="322"/>
      <c r="T2361" s="322"/>
      <c r="U2361" s="322"/>
      <c r="V2361" s="322"/>
      <c r="W2361" s="322"/>
      <c r="X2361" s="322"/>
      <c r="Y2361" s="322"/>
      <c r="Z2361" s="322"/>
      <c r="AA2361" s="322"/>
      <c r="AB2361" s="322"/>
      <c r="AC2361" s="322"/>
      <c r="AD2361" s="322"/>
      <c r="AE2361" s="322"/>
      <c r="AF2361" s="322"/>
      <c r="AG2361" s="322"/>
      <c r="AH2361" s="322"/>
      <c r="AI2361" s="322"/>
      <c r="AJ2361" s="322"/>
      <c r="AK2361" s="322"/>
      <c r="AL2361" s="322"/>
      <c r="AM2361" s="323"/>
      <c r="AN2361" s="353"/>
      <c r="AO2361" s="354"/>
      <c r="AP2361" s="354"/>
      <c r="AQ2361" s="354"/>
      <c r="AR2361" s="354"/>
      <c r="AS2361" s="354"/>
      <c r="AT2361" s="354"/>
      <c r="AU2361" s="354"/>
      <c r="AV2361" s="354"/>
      <c r="AW2361" s="354"/>
      <c r="AX2361" s="354"/>
      <c r="AY2361" s="354"/>
      <c r="AZ2361" s="354"/>
      <c r="BA2361" s="354"/>
      <c r="BB2361" s="354"/>
      <c r="BC2361" s="354"/>
      <c r="BD2361" s="354"/>
      <c r="BE2361" s="354"/>
      <c r="BF2361" s="354"/>
      <c r="BG2361" s="354"/>
      <c r="BH2361" s="354"/>
      <c r="BI2361" s="354"/>
      <c r="BJ2361" s="354"/>
      <c r="BK2361" s="354"/>
      <c r="BL2361" s="354"/>
      <c r="BM2361" s="354"/>
      <c r="BN2361" s="354"/>
      <c r="BO2361" s="354"/>
      <c r="BP2361" s="354"/>
      <c r="BQ2361" s="354"/>
      <c r="BR2361" s="354"/>
      <c r="BS2361" s="354"/>
      <c r="BT2361" s="355"/>
      <c r="BU2361" s="324" t="str">
        <f t="shared" si="146"/>
        <v>No disability</v>
      </c>
      <c r="BV2361" s="328" t="str">
        <f t="shared" si="144"/>
        <v>Out</v>
      </c>
      <c r="BW2361" s="329" t="str">
        <f t="shared" si="145"/>
        <v>Out</v>
      </c>
      <c r="BX2361" s="327" t="str">
        <f t="shared" si="147"/>
        <v/>
      </c>
    </row>
    <row r="2362" spans="2:76" x14ac:dyDescent="0.2">
      <c r="B2362" s="137"/>
      <c r="C2362" s="138"/>
      <c r="D2362" s="139" t="s">
        <v>2389</v>
      </c>
      <c r="E2362" s="140"/>
      <c r="F2362" s="140"/>
      <c r="G2362" s="321"/>
      <c r="H2362" s="322"/>
      <c r="I2362" s="322"/>
      <c r="J2362" s="322"/>
      <c r="K2362" s="322"/>
      <c r="L2362" s="322"/>
      <c r="M2362" s="322"/>
      <c r="N2362" s="322"/>
      <c r="O2362" s="322"/>
      <c r="P2362" s="322"/>
      <c r="Q2362" s="322"/>
      <c r="R2362" s="322"/>
      <c r="S2362" s="322"/>
      <c r="T2362" s="322"/>
      <c r="U2362" s="322"/>
      <c r="V2362" s="322"/>
      <c r="W2362" s="322"/>
      <c r="X2362" s="322"/>
      <c r="Y2362" s="322"/>
      <c r="Z2362" s="322"/>
      <c r="AA2362" s="322"/>
      <c r="AB2362" s="322"/>
      <c r="AC2362" s="322"/>
      <c r="AD2362" s="322"/>
      <c r="AE2362" s="322"/>
      <c r="AF2362" s="322"/>
      <c r="AG2362" s="322"/>
      <c r="AH2362" s="322"/>
      <c r="AI2362" s="322"/>
      <c r="AJ2362" s="322"/>
      <c r="AK2362" s="322"/>
      <c r="AL2362" s="322"/>
      <c r="AM2362" s="323"/>
      <c r="AN2362" s="353"/>
      <c r="AO2362" s="354"/>
      <c r="AP2362" s="354"/>
      <c r="AQ2362" s="354"/>
      <c r="AR2362" s="354"/>
      <c r="AS2362" s="354"/>
      <c r="AT2362" s="354"/>
      <c r="AU2362" s="354"/>
      <c r="AV2362" s="354"/>
      <c r="AW2362" s="354"/>
      <c r="AX2362" s="354"/>
      <c r="AY2362" s="354"/>
      <c r="AZ2362" s="354"/>
      <c r="BA2362" s="354"/>
      <c r="BB2362" s="354"/>
      <c r="BC2362" s="354"/>
      <c r="BD2362" s="354"/>
      <c r="BE2362" s="354"/>
      <c r="BF2362" s="354"/>
      <c r="BG2362" s="354"/>
      <c r="BH2362" s="354"/>
      <c r="BI2362" s="354"/>
      <c r="BJ2362" s="354"/>
      <c r="BK2362" s="354"/>
      <c r="BL2362" s="354"/>
      <c r="BM2362" s="354"/>
      <c r="BN2362" s="354"/>
      <c r="BO2362" s="354"/>
      <c r="BP2362" s="354"/>
      <c r="BQ2362" s="354"/>
      <c r="BR2362" s="354"/>
      <c r="BS2362" s="354"/>
      <c r="BT2362" s="355"/>
      <c r="BU2362" s="324" t="str">
        <f t="shared" si="146"/>
        <v>No disability</v>
      </c>
      <c r="BV2362" s="328" t="str">
        <f t="shared" si="144"/>
        <v>Out</v>
      </c>
      <c r="BW2362" s="329" t="str">
        <f t="shared" si="145"/>
        <v>Out</v>
      </c>
      <c r="BX2362" s="327" t="str">
        <f t="shared" si="147"/>
        <v/>
      </c>
    </row>
    <row r="2363" spans="2:76" x14ac:dyDescent="0.2">
      <c r="B2363" s="137"/>
      <c r="C2363" s="138"/>
      <c r="D2363" s="139" t="s">
        <v>2390</v>
      </c>
      <c r="E2363" s="140"/>
      <c r="F2363" s="140"/>
      <c r="G2363" s="321"/>
      <c r="H2363" s="322"/>
      <c r="I2363" s="322"/>
      <c r="J2363" s="322"/>
      <c r="K2363" s="322"/>
      <c r="L2363" s="322"/>
      <c r="M2363" s="322"/>
      <c r="N2363" s="322"/>
      <c r="O2363" s="322"/>
      <c r="P2363" s="322"/>
      <c r="Q2363" s="322"/>
      <c r="R2363" s="322"/>
      <c r="S2363" s="322"/>
      <c r="T2363" s="322"/>
      <c r="U2363" s="322"/>
      <c r="V2363" s="322"/>
      <c r="W2363" s="322"/>
      <c r="X2363" s="322"/>
      <c r="Y2363" s="322"/>
      <c r="Z2363" s="322"/>
      <c r="AA2363" s="322"/>
      <c r="AB2363" s="322"/>
      <c r="AC2363" s="322"/>
      <c r="AD2363" s="322"/>
      <c r="AE2363" s="322"/>
      <c r="AF2363" s="322"/>
      <c r="AG2363" s="322"/>
      <c r="AH2363" s="322"/>
      <c r="AI2363" s="322"/>
      <c r="AJ2363" s="322"/>
      <c r="AK2363" s="322"/>
      <c r="AL2363" s="322"/>
      <c r="AM2363" s="323"/>
      <c r="AN2363" s="353"/>
      <c r="AO2363" s="354"/>
      <c r="AP2363" s="354"/>
      <c r="AQ2363" s="354"/>
      <c r="AR2363" s="354"/>
      <c r="AS2363" s="354"/>
      <c r="AT2363" s="354"/>
      <c r="AU2363" s="354"/>
      <c r="AV2363" s="354"/>
      <c r="AW2363" s="354"/>
      <c r="AX2363" s="354"/>
      <c r="AY2363" s="354"/>
      <c r="AZ2363" s="354"/>
      <c r="BA2363" s="354"/>
      <c r="BB2363" s="354"/>
      <c r="BC2363" s="354"/>
      <c r="BD2363" s="354"/>
      <c r="BE2363" s="354"/>
      <c r="BF2363" s="354"/>
      <c r="BG2363" s="354"/>
      <c r="BH2363" s="354"/>
      <c r="BI2363" s="354"/>
      <c r="BJ2363" s="354"/>
      <c r="BK2363" s="354"/>
      <c r="BL2363" s="354"/>
      <c r="BM2363" s="354"/>
      <c r="BN2363" s="354"/>
      <c r="BO2363" s="354"/>
      <c r="BP2363" s="354"/>
      <c r="BQ2363" s="354"/>
      <c r="BR2363" s="354"/>
      <c r="BS2363" s="354"/>
      <c r="BT2363" s="355"/>
      <c r="BU2363" s="324" t="str">
        <f t="shared" si="146"/>
        <v>No disability</v>
      </c>
      <c r="BV2363" s="328" t="str">
        <f t="shared" si="144"/>
        <v>Out</v>
      </c>
      <c r="BW2363" s="329" t="str">
        <f t="shared" si="145"/>
        <v>Out</v>
      </c>
      <c r="BX2363" s="327" t="str">
        <f t="shared" si="147"/>
        <v/>
      </c>
    </row>
    <row r="2364" spans="2:76" x14ac:dyDescent="0.2">
      <c r="B2364" s="137"/>
      <c r="C2364" s="138"/>
      <c r="D2364" s="139" t="s">
        <v>2391</v>
      </c>
      <c r="E2364" s="140"/>
      <c r="F2364" s="140"/>
      <c r="G2364" s="321"/>
      <c r="H2364" s="322"/>
      <c r="I2364" s="322"/>
      <c r="J2364" s="322"/>
      <c r="K2364" s="322"/>
      <c r="L2364" s="322"/>
      <c r="M2364" s="322"/>
      <c r="N2364" s="322"/>
      <c r="O2364" s="322"/>
      <c r="P2364" s="322"/>
      <c r="Q2364" s="322"/>
      <c r="R2364" s="322"/>
      <c r="S2364" s="322"/>
      <c r="T2364" s="322"/>
      <c r="U2364" s="322"/>
      <c r="V2364" s="322"/>
      <c r="W2364" s="322"/>
      <c r="X2364" s="322"/>
      <c r="Y2364" s="322"/>
      <c r="Z2364" s="322"/>
      <c r="AA2364" s="322"/>
      <c r="AB2364" s="322"/>
      <c r="AC2364" s="322"/>
      <c r="AD2364" s="322"/>
      <c r="AE2364" s="322"/>
      <c r="AF2364" s="322"/>
      <c r="AG2364" s="322"/>
      <c r="AH2364" s="322"/>
      <c r="AI2364" s="322"/>
      <c r="AJ2364" s="322"/>
      <c r="AK2364" s="322"/>
      <c r="AL2364" s="322"/>
      <c r="AM2364" s="323"/>
      <c r="AN2364" s="353"/>
      <c r="AO2364" s="354"/>
      <c r="AP2364" s="354"/>
      <c r="AQ2364" s="354"/>
      <c r="AR2364" s="354"/>
      <c r="AS2364" s="354"/>
      <c r="AT2364" s="354"/>
      <c r="AU2364" s="354"/>
      <c r="AV2364" s="354"/>
      <c r="AW2364" s="354"/>
      <c r="AX2364" s="354"/>
      <c r="AY2364" s="354"/>
      <c r="AZ2364" s="354"/>
      <c r="BA2364" s="354"/>
      <c r="BB2364" s="354"/>
      <c r="BC2364" s="354"/>
      <c r="BD2364" s="354"/>
      <c r="BE2364" s="354"/>
      <c r="BF2364" s="354"/>
      <c r="BG2364" s="354"/>
      <c r="BH2364" s="354"/>
      <c r="BI2364" s="354"/>
      <c r="BJ2364" s="354"/>
      <c r="BK2364" s="354"/>
      <c r="BL2364" s="354"/>
      <c r="BM2364" s="354"/>
      <c r="BN2364" s="354"/>
      <c r="BO2364" s="354"/>
      <c r="BP2364" s="354"/>
      <c r="BQ2364" s="354"/>
      <c r="BR2364" s="354"/>
      <c r="BS2364" s="354"/>
      <c r="BT2364" s="355"/>
      <c r="BU2364" s="324" t="str">
        <f t="shared" si="146"/>
        <v>No disability</v>
      </c>
      <c r="BV2364" s="328" t="str">
        <f t="shared" si="144"/>
        <v>Out</v>
      </c>
      <c r="BW2364" s="329" t="str">
        <f t="shared" si="145"/>
        <v>Out</v>
      </c>
      <c r="BX2364" s="327" t="str">
        <f t="shared" si="147"/>
        <v/>
      </c>
    </row>
    <row r="2365" spans="2:76" x14ac:dyDescent="0.2">
      <c r="B2365" s="137"/>
      <c r="C2365" s="138"/>
      <c r="D2365" s="139" t="s">
        <v>2392</v>
      </c>
      <c r="E2365" s="140"/>
      <c r="F2365" s="140"/>
      <c r="G2365" s="321"/>
      <c r="H2365" s="322"/>
      <c r="I2365" s="322"/>
      <c r="J2365" s="322"/>
      <c r="K2365" s="322"/>
      <c r="L2365" s="322"/>
      <c r="M2365" s="322"/>
      <c r="N2365" s="322"/>
      <c r="O2365" s="322"/>
      <c r="P2365" s="322"/>
      <c r="Q2365" s="322"/>
      <c r="R2365" s="322"/>
      <c r="S2365" s="322"/>
      <c r="T2365" s="322"/>
      <c r="U2365" s="322"/>
      <c r="V2365" s="322"/>
      <c r="W2365" s="322"/>
      <c r="X2365" s="322"/>
      <c r="Y2365" s="322"/>
      <c r="Z2365" s="322"/>
      <c r="AA2365" s="322"/>
      <c r="AB2365" s="322"/>
      <c r="AC2365" s="322"/>
      <c r="AD2365" s="322"/>
      <c r="AE2365" s="322"/>
      <c r="AF2365" s="322"/>
      <c r="AG2365" s="322"/>
      <c r="AH2365" s="322"/>
      <c r="AI2365" s="322"/>
      <c r="AJ2365" s="322"/>
      <c r="AK2365" s="322"/>
      <c r="AL2365" s="322"/>
      <c r="AM2365" s="323"/>
      <c r="AN2365" s="353"/>
      <c r="AO2365" s="354"/>
      <c r="AP2365" s="354"/>
      <c r="AQ2365" s="354"/>
      <c r="AR2365" s="354"/>
      <c r="AS2365" s="354"/>
      <c r="AT2365" s="354"/>
      <c r="AU2365" s="354"/>
      <c r="AV2365" s="354"/>
      <c r="AW2365" s="354"/>
      <c r="AX2365" s="354"/>
      <c r="AY2365" s="354"/>
      <c r="AZ2365" s="354"/>
      <c r="BA2365" s="354"/>
      <c r="BB2365" s="354"/>
      <c r="BC2365" s="354"/>
      <c r="BD2365" s="354"/>
      <c r="BE2365" s="354"/>
      <c r="BF2365" s="354"/>
      <c r="BG2365" s="354"/>
      <c r="BH2365" s="354"/>
      <c r="BI2365" s="354"/>
      <c r="BJ2365" s="354"/>
      <c r="BK2365" s="354"/>
      <c r="BL2365" s="354"/>
      <c r="BM2365" s="354"/>
      <c r="BN2365" s="354"/>
      <c r="BO2365" s="354"/>
      <c r="BP2365" s="354"/>
      <c r="BQ2365" s="354"/>
      <c r="BR2365" s="354"/>
      <c r="BS2365" s="354"/>
      <c r="BT2365" s="355"/>
      <c r="BU2365" s="324" t="str">
        <f t="shared" si="146"/>
        <v>No disability</v>
      </c>
      <c r="BV2365" s="328" t="str">
        <f t="shared" si="144"/>
        <v>Out</v>
      </c>
      <c r="BW2365" s="329" t="str">
        <f t="shared" si="145"/>
        <v>Out</v>
      </c>
      <c r="BX2365" s="327" t="str">
        <f t="shared" si="147"/>
        <v/>
      </c>
    </row>
    <row r="2366" spans="2:76" x14ac:dyDescent="0.2">
      <c r="B2366" s="137"/>
      <c r="C2366" s="138"/>
      <c r="D2366" s="139" t="s">
        <v>2393</v>
      </c>
      <c r="E2366" s="140"/>
      <c r="F2366" s="140"/>
      <c r="G2366" s="321"/>
      <c r="H2366" s="322"/>
      <c r="I2366" s="322"/>
      <c r="J2366" s="322"/>
      <c r="K2366" s="322"/>
      <c r="L2366" s="322"/>
      <c r="M2366" s="322"/>
      <c r="N2366" s="322"/>
      <c r="O2366" s="322"/>
      <c r="P2366" s="322"/>
      <c r="Q2366" s="322"/>
      <c r="R2366" s="322"/>
      <c r="S2366" s="322"/>
      <c r="T2366" s="322"/>
      <c r="U2366" s="322"/>
      <c r="V2366" s="322"/>
      <c r="W2366" s="322"/>
      <c r="X2366" s="322"/>
      <c r="Y2366" s="322"/>
      <c r="Z2366" s="322"/>
      <c r="AA2366" s="322"/>
      <c r="AB2366" s="322"/>
      <c r="AC2366" s="322"/>
      <c r="AD2366" s="322"/>
      <c r="AE2366" s="322"/>
      <c r="AF2366" s="322"/>
      <c r="AG2366" s="322"/>
      <c r="AH2366" s="322"/>
      <c r="AI2366" s="322"/>
      <c r="AJ2366" s="322"/>
      <c r="AK2366" s="322"/>
      <c r="AL2366" s="322"/>
      <c r="AM2366" s="323"/>
      <c r="AN2366" s="353"/>
      <c r="AO2366" s="354"/>
      <c r="AP2366" s="354"/>
      <c r="AQ2366" s="354"/>
      <c r="AR2366" s="354"/>
      <c r="AS2366" s="354"/>
      <c r="AT2366" s="354"/>
      <c r="AU2366" s="354"/>
      <c r="AV2366" s="354"/>
      <c r="AW2366" s="354"/>
      <c r="AX2366" s="354"/>
      <c r="AY2366" s="354"/>
      <c r="AZ2366" s="354"/>
      <c r="BA2366" s="354"/>
      <c r="BB2366" s="354"/>
      <c r="BC2366" s="354"/>
      <c r="BD2366" s="354"/>
      <c r="BE2366" s="354"/>
      <c r="BF2366" s="354"/>
      <c r="BG2366" s="354"/>
      <c r="BH2366" s="354"/>
      <c r="BI2366" s="354"/>
      <c r="BJ2366" s="354"/>
      <c r="BK2366" s="354"/>
      <c r="BL2366" s="354"/>
      <c r="BM2366" s="354"/>
      <c r="BN2366" s="354"/>
      <c r="BO2366" s="354"/>
      <c r="BP2366" s="354"/>
      <c r="BQ2366" s="354"/>
      <c r="BR2366" s="354"/>
      <c r="BS2366" s="354"/>
      <c r="BT2366" s="355"/>
      <c r="BU2366" s="324" t="str">
        <f t="shared" si="146"/>
        <v>No disability</v>
      </c>
      <c r="BV2366" s="328" t="str">
        <f t="shared" si="144"/>
        <v>Out</v>
      </c>
      <c r="BW2366" s="329" t="str">
        <f t="shared" si="145"/>
        <v>Out</v>
      </c>
      <c r="BX2366" s="327" t="str">
        <f t="shared" si="147"/>
        <v/>
      </c>
    </row>
    <row r="2367" spans="2:76" x14ac:dyDescent="0.2">
      <c r="B2367" s="137"/>
      <c r="C2367" s="138"/>
      <c r="D2367" s="139" t="s">
        <v>2394</v>
      </c>
      <c r="E2367" s="140"/>
      <c r="F2367" s="140"/>
      <c r="G2367" s="321"/>
      <c r="H2367" s="322"/>
      <c r="I2367" s="322"/>
      <c r="J2367" s="322"/>
      <c r="K2367" s="322"/>
      <c r="L2367" s="322"/>
      <c r="M2367" s="322"/>
      <c r="N2367" s="322"/>
      <c r="O2367" s="322"/>
      <c r="P2367" s="322"/>
      <c r="Q2367" s="322"/>
      <c r="R2367" s="322"/>
      <c r="S2367" s="322"/>
      <c r="T2367" s="322"/>
      <c r="U2367" s="322"/>
      <c r="V2367" s="322"/>
      <c r="W2367" s="322"/>
      <c r="X2367" s="322"/>
      <c r="Y2367" s="322"/>
      <c r="Z2367" s="322"/>
      <c r="AA2367" s="322"/>
      <c r="AB2367" s="322"/>
      <c r="AC2367" s="322"/>
      <c r="AD2367" s="322"/>
      <c r="AE2367" s="322"/>
      <c r="AF2367" s="322"/>
      <c r="AG2367" s="322"/>
      <c r="AH2367" s="322"/>
      <c r="AI2367" s="322"/>
      <c r="AJ2367" s="322"/>
      <c r="AK2367" s="322"/>
      <c r="AL2367" s="322"/>
      <c r="AM2367" s="323"/>
      <c r="AN2367" s="353"/>
      <c r="AO2367" s="354"/>
      <c r="AP2367" s="354"/>
      <c r="AQ2367" s="354"/>
      <c r="AR2367" s="354"/>
      <c r="AS2367" s="354"/>
      <c r="AT2367" s="354"/>
      <c r="AU2367" s="354"/>
      <c r="AV2367" s="354"/>
      <c r="AW2367" s="354"/>
      <c r="AX2367" s="354"/>
      <c r="AY2367" s="354"/>
      <c r="AZ2367" s="354"/>
      <c r="BA2367" s="354"/>
      <c r="BB2367" s="354"/>
      <c r="BC2367" s="354"/>
      <c r="BD2367" s="354"/>
      <c r="BE2367" s="354"/>
      <c r="BF2367" s="354"/>
      <c r="BG2367" s="354"/>
      <c r="BH2367" s="354"/>
      <c r="BI2367" s="354"/>
      <c r="BJ2367" s="354"/>
      <c r="BK2367" s="354"/>
      <c r="BL2367" s="354"/>
      <c r="BM2367" s="354"/>
      <c r="BN2367" s="354"/>
      <c r="BO2367" s="354"/>
      <c r="BP2367" s="354"/>
      <c r="BQ2367" s="354"/>
      <c r="BR2367" s="354"/>
      <c r="BS2367" s="354"/>
      <c r="BT2367" s="355"/>
      <c r="BU2367" s="324" t="str">
        <f t="shared" si="146"/>
        <v>No disability</v>
      </c>
      <c r="BV2367" s="328" t="str">
        <f t="shared" si="144"/>
        <v>Out</v>
      </c>
      <c r="BW2367" s="329" t="str">
        <f t="shared" si="145"/>
        <v>Out</v>
      </c>
      <c r="BX2367" s="327" t="str">
        <f t="shared" si="147"/>
        <v/>
      </c>
    </row>
    <row r="2368" spans="2:76" x14ac:dyDescent="0.2">
      <c r="B2368" s="137"/>
      <c r="C2368" s="138"/>
      <c r="D2368" s="139" t="s">
        <v>2395</v>
      </c>
      <c r="E2368" s="140"/>
      <c r="F2368" s="140"/>
      <c r="G2368" s="321"/>
      <c r="H2368" s="322"/>
      <c r="I2368" s="322"/>
      <c r="J2368" s="322"/>
      <c r="K2368" s="322"/>
      <c r="L2368" s="322"/>
      <c r="M2368" s="322"/>
      <c r="N2368" s="322"/>
      <c r="O2368" s="322"/>
      <c r="P2368" s="322"/>
      <c r="Q2368" s="322"/>
      <c r="R2368" s="322"/>
      <c r="S2368" s="322"/>
      <c r="T2368" s="322"/>
      <c r="U2368" s="322"/>
      <c r="V2368" s="322"/>
      <c r="W2368" s="322"/>
      <c r="X2368" s="322"/>
      <c r="Y2368" s="322"/>
      <c r="Z2368" s="322"/>
      <c r="AA2368" s="322"/>
      <c r="AB2368" s="322"/>
      <c r="AC2368" s="322"/>
      <c r="AD2368" s="322"/>
      <c r="AE2368" s="322"/>
      <c r="AF2368" s="322"/>
      <c r="AG2368" s="322"/>
      <c r="AH2368" s="322"/>
      <c r="AI2368" s="322"/>
      <c r="AJ2368" s="322"/>
      <c r="AK2368" s="322"/>
      <c r="AL2368" s="322"/>
      <c r="AM2368" s="323"/>
      <c r="AN2368" s="353"/>
      <c r="AO2368" s="354"/>
      <c r="AP2368" s="354"/>
      <c r="AQ2368" s="354"/>
      <c r="AR2368" s="354"/>
      <c r="AS2368" s="354"/>
      <c r="AT2368" s="354"/>
      <c r="AU2368" s="354"/>
      <c r="AV2368" s="354"/>
      <c r="AW2368" s="354"/>
      <c r="AX2368" s="354"/>
      <c r="AY2368" s="354"/>
      <c r="AZ2368" s="354"/>
      <c r="BA2368" s="354"/>
      <c r="BB2368" s="354"/>
      <c r="BC2368" s="354"/>
      <c r="BD2368" s="354"/>
      <c r="BE2368" s="354"/>
      <c r="BF2368" s="354"/>
      <c r="BG2368" s="354"/>
      <c r="BH2368" s="354"/>
      <c r="BI2368" s="354"/>
      <c r="BJ2368" s="354"/>
      <c r="BK2368" s="354"/>
      <c r="BL2368" s="354"/>
      <c r="BM2368" s="354"/>
      <c r="BN2368" s="354"/>
      <c r="BO2368" s="354"/>
      <c r="BP2368" s="354"/>
      <c r="BQ2368" s="354"/>
      <c r="BR2368" s="354"/>
      <c r="BS2368" s="354"/>
      <c r="BT2368" s="355"/>
      <c r="BU2368" s="324" t="str">
        <f t="shared" si="146"/>
        <v>No disability</v>
      </c>
      <c r="BV2368" s="328" t="str">
        <f t="shared" si="144"/>
        <v>Out</v>
      </c>
      <c r="BW2368" s="329" t="str">
        <f t="shared" si="145"/>
        <v>Out</v>
      </c>
      <c r="BX2368" s="327" t="str">
        <f t="shared" si="147"/>
        <v/>
      </c>
    </row>
    <row r="2369" spans="2:76" x14ac:dyDescent="0.2">
      <c r="B2369" s="137"/>
      <c r="C2369" s="138"/>
      <c r="D2369" s="139" t="s">
        <v>2396</v>
      </c>
      <c r="E2369" s="140"/>
      <c r="F2369" s="140"/>
      <c r="G2369" s="321"/>
      <c r="H2369" s="322"/>
      <c r="I2369" s="322"/>
      <c r="J2369" s="322"/>
      <c r="K2369" s="322"/>
      <c r="L2369" s="322"/>
      <c r="M2369" s="322"/>
      <c r="N2369" s="322"/>
      <c r="O2369" s="322"/>
      <c r="P2369" s="322"/>
      <c r="Q2369" s="322"/>
      <c r="R2369" s="322"/>
      <c r="S2369" s="322"/>
      <c r="T2369" s="322"/>
      <c r="U2369" s="322"/>
      <c r="V2369" s="322"/>
      <c r="W2369" s="322"/>
      <c r="X2369" s="322"/>
      <c r="Y2369" s="322"/>
      <c r="Z2369" s="322"/>
      <c r="AA2369" s="322"/>
      <c r="AB2369" s="322"/>
      <c r="AC2369" s="322"/>
      <c r="AD2369" s="322"/>
      <c r="AE2369" s="322"/>
      <c r="AF2369" s="322"/>
      <c r="AG2369" s="322"/>
      <c r="AH2369" s="322"/>
      <c r="AI2369" s="322"/>
      <c r="AJ2369" s="322"/>
      <c r="AK2369" s="322"/>
      <c r="AL2369" s="322"/>
      <c r="AM2369" s="323"/>
      <c r="AN2369" s="353"/>
      <c r="AO2369" s="354"/>
      <c r="AP2369" s="354"/>
      <c r="AQ2369" s="354"/>
      <c r="AR2369" s="354"/>
      <c r="AS2369" s="354"/>
      <c r="AT2369" s="354"/>
      <c r="AU2369" s="354"/>
      <c r="AV2369" s="354"/>
      <c r="AW2369" s="354"/>
      <c r="AX2369" s="354"/>
      <c r="AY2369" s="354"/>
      <c r="AZ2369" s="354"/>
      <c r="BA2369" s="354"/>
      <c r="BB2369" s="354"/>
      <c r="BC2369" s="354"/>
      <c r="BD2369" s="354"/>
      <c r="BE2369" s="354"/>
      <c r="BF2369" s="354"/>
      <c r="BG2369" s="354"/>
      <c r="BH2369" s="354"/>
      <c r="BI2369" s="354"/>
      <c r="BJ2369" s="354"/>
      <c r="BK2369" s="354"/>
      <c r="BL2369" s="354"/>
      <c r="BM2369" s="354"/>
      <c r="BN2369" s="354"/>
      <c r="BO2369" s="354"/>
      <c r="BP2369" s="354"/>
      <c r="BQ2369" s="354"/>
      <c r="BR2369" s="354"/>
      <c r="BS2369" s="354"/>
      <c r="BT2369" s="355"/>
      <c r="BU2369" s="324" t="str">
        <f t="shared" si="146"/>
        <v>No disability</v>
      </c>
      <c r="BV2369" s="328" t="str">
        <f t="shared" si="144"/>
        <v>Out</v>
      </c>
      <c r="BW2369" s="329" t="str">
        <f t="shared" si="145"/>
        <v>Out</v>
      </c>
      <c r="BX2369" s="327" t="str">
        <f t="shared" si="147"/>
        <v/>
      </c>
    </row>
    <row r="2370" spans="2:76" x14ac:dyDescent="0.2">
      <c r="B2370" s="137"/>
      <c r="C2370" s="138"/>
      <c r="D2370" s="139" t="s">
        <v>2397</v>
      </c>
      <c r="E2370" s="140"/>
      <c r="F2370" s="140"/>
      <c r="G2370" s="321"/>
      <c r="H2370" s="322"/>
      <c r="I2370" s="322"/>
      <c r="J2370" s="322"/>
      <c r="K2370" s="322"/>
      <c r="L2370" s="322"/>
      <c r="M2370" s="322"/>
      <c r="N2370" s="322"/>
      <c r="O2370" s="322"/>
      <c r="P2370" s="322"/>
      <c r="Q2370" s="322"/>
      <c r="R2370" s="322"/>
      <c r="S2370" s="322"/>
      <c r="T2370" s="322"/>
      <c r="U2370" s="322"/>
      <c r="V2370" s="322"/>
      <c r="W2370" s="322"/>
      <c r="X2370" s="322"/>
      <c r="Y2370" s="322"/>
      <c r="Z2370" s="322"/>
      <c r="AA2370" s="322"/>
      <c r="AB2370" s="322"/>
      <c r="AC2370" s="322"/>
      <c r="AD2370" s="322"/>
      <c r="AE2370" s="322"/>
      <c r="AF2370" s="322"/>
      <c r="AG2370" s="322"/>
      <c r="AH2370" s="322"/>
      <c r="AI2370" s="322"/>
      <c r="AJ2370" s="322"/>
      <c r="AK2370" s="322"/>
      <c r="AL2370" s="322"/>
      <c r="AM2370" s="323"/>
      <c r="AN2370" s="353"/>
      <c r="AO2370" s="354"/>
      <c r="AP2370" s="354"/>
      <c r="AQ2370" s="354"/>
      <c r="AR2370" s="354"/>
      <c r="AS2370" s="354"/>
      <c r="AT2370" s="354"/>
      <c r="AU2370" s="354"/>
      <c r="AV2370" s="354"/>
      <c r="AW2370" s="354"/>
      <c r="AX2370" s="354"/>
      <c r="AY2370" s="354"/>
      <c r="AZ2370" s="354"/>
      <c r="BA2370" s="354"/>
      <c r="BB2370" s="354"/>
      <c r="BC2370" s="354"/>
      <c r="BD2370" s="354"/>
      <c r="BE2370" s="354"/>
      <c r="BF2370" s="354"/>
      <c r="BG2370" s="354"/>
      <c r="BH2370" s="354"/>
      <c r="BI2370" s="354"/>
      <c r="BJ2370" s="354"/>
      <c r="BK2370" s="354"/>
      <c r="BL2370" s="354"/>
      <c r="BM2370" s="354"/>
      <c r="BN2370" s="354"/>
      <c r="BO2370" s="354"/>
      <c r="BP2370" s="354"/>
      <c r="BQ2370" s="354"/>
      <c r="BR2370" s="354"/>
      <c r="BS2370" s="354"/>
      <c r="BT2370" s="355"/>
      <c r="BU2370" s="324" t="str">
        <f t="shared" si="146"/>
        <v>No disability</v>
      </c>
      <c r="BV2370" s="328" t="str">
        <f t="shared" si="144"/>
        <v>Out</v>
      </c>
      <c r="BW2370" s="329" t="str">
        <f t="shared" si="145"/>
        <v>Out</v>
      </c>
      <c r="BX2370" s="327" t="str">
        <f t="shared" si="147"/>
        <v/>
      </c>
    </row>
    <row r="2371" spans="2:76" x14ac:dyDescent="0.2">
      <c r="B2371" s="137"/>
      <c r="C2371" s="138"/>
      <c r="D2371" s="139" t="s">
        <v>2398</v>
      </c>
      <c r="E2371" s="140"/>
      <c r="F2371" s="140"/>
      <c r="G2371" s="321"/>
      <c r="H2371" s="322"/>
      <c r="I2371" s="322"/>
      <c r="J2371" s="322"/>
      <c r="K2371" s="322"/>
      <c r="L2371" s="322"/>
      <c r="M2371" s="322"/>
      <c r="N2371" s="322"/>
      <c r="O2371" s="322"/>
      <c r="P2371" s="322"/>
      <c r="Q2371" s="322"/>
      <c r="R2371" s="322"/>
      <c r="S2371" s="322"/>
      <c r="T2371" s="322"/>
      <c r="U2371" s="322"/>
      <c r="V2371" s="322"/>
      <c r="W2371" s="322"/>
      <c r="X2371" s="322"/>
      <c r="Y2371" s="322"/>
      <c r="Z2371" s="322"/>
      <c r="AA2371" s="322"/>
      <c r="AB2371" s="322"/>
      <c r="AC2371" s="322"/>
      <c r="AD2371" s="322"/>
      <c r="AE2371" s="322"/>
      <c r="AF2371" s="322"/>
      <c r="AG2371" s="322"/>
      <c r="AH2371" s="322"/>
      <c r="AI2371" s="322"/>
      <c r="AJ2371" s="322"/>
      <c r="AK2371" s="322"/>
      <c r="AL2371" s="322"/>
      <c r="AM2371" s="323"/>
      <c r="AN2371" s="353"/>
      <c r="AO2371" s="354"/>
      <c r="AP2371" s="354"/>
      <c r="AQ2371" s="354"/>
      <c r="AR2371" s="354"/>
      <c r="AS2371" s="354"/>
      <c r="AT2371" s="354"/>
      <c r="AU2371" s="354"/>
      <c r="AV2371" s="354"/>
      <c r="AW2371" s="354"/>
      <c r="AX2371" s="354"/>
      <c r="AY2371" s="354"/>
      <c r="AZ2371" s="354"/>
      <c r="BA2371" s="354"/>
      <c r="BB2371" s="354"/>
      <c r="BC2371" s="354"/>
      <c r="BD2371" s="354"/>
      <c r="BE2371" s="354"/>
      <c r="BF2371" s="354"/>
      <c r="BG2371" s="354"/>
      <c r="BH2371" s="354"/>
      <c r="BI2371" s="354"/>
      <c r="BJ2371" s="354"/>
      <c r="BK2371" s="354"/>
      <c r="BL2371" s="354"/>
      <c r="BM2371" s="354"/>
      <c r="BN2371" s="354"/>
      <c r="BO2371" s="354"/>
      <c r="BP2371" s="354"/>
      <c r="BQ2371" s="354"/>
      <c r="BR2371" s="354"/>
      <c r="BS2371" s="354"/>
      <c r="BT2371" s="355"/>
      <c r="BU2371" s="324" t="str">
        <f t="shared" si="146"/>
        <v>No disability</v>
      </c>
      <c r="BV2371" s="328" t="str">
        <f t="shared" si="144"/>
        <v>Out</v>
      </c>
      <c r="BW2371" s="329" t="str">
        <f t="shared" si="145"/>
        <v>Out</v>
      </c>
      <c r="BX2371" s="327" t="str">
        <f t="shared" si="147"/>
        <v/>
      </c>
    </row>
    <row r="2372" spans="2:76" x14ac:dyDescent="0.2">
      <c r="B2372" s="137"/>
      <c r="C2372" s="138"/>
      <c r="D2372" s="139" t="s">
        <v>2399</v>
      </c>
      <c r="E2372" s="140"/>
      <c r="F2372" s="140"/>
      <c r="G2372" s="321"/>
      <c r="H2372" s="322"/>
      <c r="I2372" s="322"/>
      <c r="J2372" s="322"/>
      <c r="K2372" s="322"/>
      <c r="L2372" s="322"/>
      <c r="M2372" s="322"/>
      <c r="N2372" s="322"/>
      <c r="O2372" s="322"/>
      <c r="P2372" s="322"/>
      <c r="Q2372" s="322"/>
      <c r="R2372" s="322"/>
      <c r="S2372" s="322"/>
      <c r="T2372" s="322"/>
      <c r="U2372" s="322"/>
      <c r="V2372" s="322"/>
      <c r="W2372" s="322"/>
      <c r="X2372" s="322"/>
      <c r="Y2372" s="322"/>
      <c r="Z2372" s="322"/>
      <c r="AA2372" s="322"/>
      <c r="AB2372" s="322"/>
      <c r="AC2372" s="322"/>
      <c r="AD2372" s="322"/>
      <c r="AE2372" s="322"/>
      <c r="AF2372" s="322"/>
      <c r="AG2372" s="322"/>
      <c r="AH2372" s="322"/>
      <c r="AI2372" s="322"/>
      <c r="AJ2372" s="322"/>
      <c r="AK2372" s="322"/>
      <c r="AL2372" s="322"/>
      <c r="AM2372" s="323"/>
      <c r="AN2372" s="353"/>
      <c r="AO2372" s="354"/>
      <c r="AP2372" s="354"/>
      <c r="AQ2372" s="354"/>
      <c r="AR2372" s="354"/>
      <c r="AS2372" s="354"/>
      <c r="AT2372" s="354"/>
      <c r="AU2372" s="354"/>
      <c r="AV2372" s="354"/>
      <c r="AW2372" s="354"/>
      <c r="AX2372" s="354"/>
      <c r="AY2372" s="354"/>
      <c r="AZ2372" s="354"/>
      <c r="BA2372" s="354"/>
      <c r="BB2372" s="354"/>
      <c r="BC2372" s="354"/>
      <c r="BD2372" s="354"/>
      <c r="BE2372" s="354"/>
      <c r="BF2372" s="354"/>
      <c r="BG2372" s="354"/>
      <c r="BH2372" s="354"/>
      <c r="BI2372" s="354"/>
      <c r="BJ2372" s="354"/>
      <c r="BK2372" s="354"/>
      <c r="BL2372" s="354"/>
      <c r="BM2372" s="354"/>
      <c r="BN2372" s="354"/>
      <c r="BO2372" s="354"/>
      <c r="BP2372" s="354"/>
      <c r="BQ2372" s="354"/>
      <c r="BR2372" s="354"/>
      <c r="BS2372" s="354"/>
      <c r="BT2372" s="355"/>
      <c r="BU2372" s="324" t="str">
        <f t="shared" si="146"/>
        <v>No disability</v>
      </c>
      <c r="BV2372" s="328" t="str">
        <f t="shared" si="144"/>
        <v>Out</v>
      </c>
      <c r="BW2372" s="329" t="str">
        <f t="shared" si="145"/>
        <v>Out</v>
      </c>
      <c r="BX2372" s="327" t="str">
        <f t="shared" si="147"/>
        <v/>
      </c>
    </row>
    <row r="2373" spans="2:76" x14ac:dyDescent="0.2">
      <c r="B2373" s="137"/>
      <c r="C2373" s="138"/>
      <c r="D2373" s="139" t="s">
        <v>2400</v>
      </c>
      <c r="E2373" s="140"/>
      <c r="F2373" s="140"/>
      <c r="G2373" s="321"/>
      <c r="H2373" s="322"/>
      <c r="I2373" s="322"/>
      <c r="J2373" s="322"/>
      <c r="K2373" s="322"/>
      <c r="L2373" s="322"/>
      <c r="M2373" s="322"/>
      <c r="N2373" s="322"/>
      <c r="O2373" s="322"/>
      <c r="P2373" s="322"/>
      <c r="Q2373" s="322"/>
      <c r="R2373" s="322"/>
      <c r="S2373" s="322"/>
      <c r="T2373" s="322"/>
      <c r="U2373" s="322"/>
      <c r="V2373" s="322"/>
      <c r="W2373" s="322"/>
      <c r="X2373" s="322"/>
      <c r="Y2373" s="322"/>
      <c r="Z2373" s="322"/>
      <c r="AA2373" s="322"/>
      <c r="AB2373" s="322"/>
      <c r="AC2373" s="322"/>
      <c r="AD2373" s="322"/>
      <c r="AE2373" s="322"/>
      <c r="AF2373" s="322"/>
      <c r="AG2373" s="322"/>
      <c r="AH2373" s="322"/>
      <c r="AI2373" s="322"/>
      <c r="AJ2373" s="322"/>
      <c r="AK2373" s="322"/>
      <c r="AL2373" s="322"/>
      <c r="AM2373" s="323"/>
      <c r="AN2373" s="353"/>
      <c r="AO2373" s="354"/>
      <c r="AP2373" s="354"/>
      <c r="AQ2373" s="354"/>
      <c r="AR2373" s="354"/>
      <c r="AS2373" s="354"/>
      <c r="AT2373" s="354"/>
      <c r="AU2373" s="354"/>
      <c r="AV2373" s="354"/>
      <c r="AW2373" s="354"/>
      <c r="AX2373" s="354"/>
      <c r="AY2373" s="354"/>
      <c r="AZ2373" s="354"/>
      <c r="BA2373" s="354"/>
      <c r="BB2373" s="354"/>
      <c r="BC2373" s="354"/>
      <c r="BD2373" s="354"/>
      <c r="BE2373" s="354"/>
      <c r="BF2373" s="354"/>
      <c r="BG2373" s="354"/>
      <c r="BH2373" s="354"/>
      <c r="BI2373" s="354"/>
      <c r="BJ2373" s="354"/>
      <c r="BK2373" s="354"/>
      <c r="BL2373" s="354"/>
      <c r="BM2373" s="354"/>
      <c r="BN2373" s="354"/>
      <c r="BO2373" s="354"/>
      <c r="BP2373" s="354"/>
      <c r="BQ2373" s="354"/>
      <c r="BR2373" s="354"/>
      <c r="BS2373" s="354"/>
      <c r="BT2373" s="355"/>
      <c r="BU2373" s="324" t="str">
        <f t="shared" si="146"/>
        <v>No disability</v>
      </c>
      <c r="BV2373" s="328" t="str">
        <f t="shared" si="144"/>
        <v>Out</v>
      </c>
      <c r="BW2373" s="329" t="str">
        <f t="shared" si="145"/>
        <v>Out</v>
      </c>
      <c r="BX2373" s="327" t="str">
        <f t="shared" si="147"/>
        <v/>
      </c>
    </row>
    <row r="2374" spans="2:76" x14ac:dyDescent="0.2">
      <c r="B2374" s="137"/>
      <c r="C2374" s="138"/>
      <c r="D2374" s="139" t="s">
        <v>2401</v>
      </c>
      <c r="E2374" s="140"/>
      <c r="F2374" s="140"/>
      <c r="G2374" s="321"/>
      <c r="H2374" s="322"/>
      <c r="I2374" s="322"/>
      <c r="J2374" s="322"/>
      <c r="K2374" s="322"/>
      <c r="L2374" s="322"/>
      <c r="M2374" s="322"/>
      <c r="N2374" s="322"/>
      <c r="O2374" s="322"/>
      <c r="P2374" s="322"/>
      <c r="Q2374" s="322"/>
      <c r="R2374" s="322"/>
      <c r="S2374" s="322"/>
      <c r="T2374" s="322"/>
      <c r="U2374" s="322"/>
      <c r="V2374" s="322"/>
      <c r="W2374" s="322"/>
      <c r="X2374" s="322"/>
      <c r="Y2374" s="322"/>
      <c r="Z2374" s="322"/>
      <c r="AA2374" s="322"/>
      <c r="AB2374" s="322"/>
      <c r="AC2374" s="322"/>
      <c r="AD2374" s="322"/>
      <c r="AE2374" s="322"/>
      <c r="AF2374" s="322"/>
      <c r="AG2374" s="322"/>
      <c r="AH2374" s="322"/>
      <c r="AI2374" s="322"/>
      <c r="AJ2374" s="322"/>
      <c r="AK2374" s="322"/>
      <c r="AL2374" s="322"/>
      <c r="AM2374" s="323"/>
      <c r="AN2374" s="353"/>
      <c r="AO2374" s="354"/>
      <c r="AP2374" s="354"/>
      <c r="AQ2374" s="354"/>
      <c r="AR2374" s="354"/>
      <c r="AS2374" s="354"/>
      <c r="AT2374" s="354"/>
      <c r="AU2374" s="354"/>
      <c r="AV2374" s="354"/>
      <c r="AW2374" s="354"/>
      <c r="AX2374" s="354"/>
      <c r="AY2374" s="354"/>
      <c r="AZ2374" s="354"/>
      <c r="BA2374" s="354"/>
      <c r="BB2374" s="354"/>
      <c r="BC2374" s="354"/>
      <c r="BD2374" s="354"/>
      <c r="BE2374" s="354"/>
      <c r="BF2374" s="354"/>
      <c r="BG2374" s="354"/>
      <c r="BH2374" s="354"/>
      <c r="BI2374" s="354"/>
      <c r="BJ2374" s="354"/>
      <c r="BK2374" s="354"/>
      <c r="BL2374" s="354"/>
      <c r="BM2374" s="354"/>
      <c r="BN2374" s="354"/>
      <c r="BO2374" s="354"/>
      <c r="BP2374" s="354"/>
      <c r="BQ2374" s="354"/>
      <c r="BR2374" s="354"/>
      <c r="BS2374" s="354"/>
      <c r="BT2374" s="355"/>
      <c r="BU2374" s="324" t="str">
        <f t="shared" si="146"/>
        <v>No disability</v>
      </c>
      <c r="BV2374" s="328" t="str">
        <f t="shared" si="144"/>
        <v>Out</v>
      </c>
      <c r="BW2374" s="329" t="str">
        <f t="shared" si="145"/>
        <v>Out</v>
      </c>
      <c r="BX2374" s="327" t="str">
        <f t="shared" si="147"/>
        <v/>
      </c>
    </row>
    <row r="2375" spans="2:76" x14ac:dyDescent="0.2">
      <c r="B2375" s="137"/>
      <c r="C2375" s="138"/>
      <c r="D2375" s="139" t="s">
        <v>2402</v>
      </c>
      <c r="E2375" s="140"/>
      <c r="F2375" s="140"/>
      <c r="G2375" s="321"/>
      <c r="H2375" s="322"/>
      <c r="I2375" s="322"/>
      <c r="J2375" s="322"/>
      <c r="K2375" s="322"/>
      <c r="L2375" s="322"/>
      <c r="M2375" s="322"/>
      <c r="N2375" s="322"/>
      <c r="O2375" s="322"/>
      <c r="P2375" s="322"/>
      <c r="Q2375" s="322"/>
      <c r="R2375" s="322"/>
      <c r="S2375" s="322"/>
      <c r="T2375" s="322"/>
      <c r="U2375" s="322"/>
      <c r="V2375" s="322"/>
      <c r="W2375" s="322"/>
      <c r="X2375" s="322"/>
      <c r="Y2375" s="322"/>
      <c r="Z2375" s="322"/>
      <c r="AA2375" s="322"/>
      <c r="AB2375" s="322"/>
      <c r="AC2375" s="322"/>
      <c r="AD2375" s="322"/>
      <c r="AE2375" s="322"/>
      <c r="AF2375" s="322"/>
      <c r="AG2375" s="322"/>
      <c r="AH2375" s="322"/>
      <c r="AI2375" s="322"/>
      <c r="AJ2375" s="322"/>
      <c r="AK2375" s="322"/>
      <c r="AL2375" s="322"/>
      <c r="AM2375" s="323"/>
      <c r="AN2375" s="353"/>
      <c r="AO2375" s="354"/>
      <c r="AP2375" s="354"/>
      <c r="AQ2375" s="354"/>
      <c r="AR2375" s="354"/>
      <c r="AS2375" s="354"/>
      <c r="AT2375" s="354"/>
      <c r="AU2375" s="354"/>
      <c r="AV2375" s="354"/>
      <c r="AW2375" s="354"/>
      <c r="AX2375" s="354"/>
      <c r="AY2375" s="354"/>
      <c r="AZ2375" s="354"/>
      <c r="BA2375" s="354"/>
      <c r="BB2375" s="354"/>
      <c r="BC2375" s="354"/>
      <c r="BD2375" s="354"/>
      <c r="BE2375" s="354"/>
      <c r="BF2375" s="354"/>
      <c r="BG2375" s="354"/>
      <c r="BH2375" s="354"/>
      <c r="BI2375" s="354"/>
      <c r="BJ2375" s="354"/>
      <c r="BK2375" s="354"/>
      <c r="BL2375" s="354"/>
      <c r="BM2375" s="354"/>
      <c r="BN2375" s="354"/>
      <c r="BO2375" s="354"/>
      <c r="BP2375" s="354"/>
      <c r="BQ2375" s="354"/>
      <c r="BR2375" s="354"/>
      <c r="BS2375" s="354"/>
      <c r="BT2375" s="355"/>
      <c r="BU2375" s="324" t="str">
        <f t="shared" si="146"/>
        <v>No disability</v>
      </c>
      <c r="BV2375" s="328" t="str">
        <f t="shared" si="144"/>
        <v>Out</v>
      </c>
      <c r="BW2375" s="329" t="str">
        <f t="shared" si="145"/>
        <v>Out</v>
      </c>
      <c r="BX2375" s="327" t="str">
        <f t="shared" si="147"/>
        <v/>
      </c>
    </row>
    <row r="2376" spans="2:76" x14ac:dyDescent="0.2">
      <c r="B2376" s="137"/>
      <c r="C2376" s="138"/>
      <c r="D2376" s="139" t="s">
        <v>2403</v>
      </c>
      <c r="E2376" s="140"/>
      <c r="F2376" s="140"/>
      <c r="G2376" s="321"/>
      <c r="H2376" s="322"/>
      <c r="I2376" s="322"/>
      <c r="J2376" s="322"/>
      <c r="K2376" s="322"/>
      <c r="L2376" s="322"/>
      <c r="M2376" s="322"/>
      <c r="N2376" s="322"/>
      <c r="O2376" s="322"/>
      <c r="P2376" s="322"/>
      <c r="Q2376" s="322"/>
      <c r="R2376" s="322"/>
      <c r="S2376" s="322"/>
      <c r="T2376" s="322"/>
      <c r="U2376" s="322"/>
      <c r="V2376" s="322"/>
      <c r="W2376" s="322"/>
      <c r="X2376" s="322"/>
      <c r="Y2376" s="322"/>
      <c r="Z2376" s="322"/>
      <c r="AA2376" s="322"/>
      <c r="AB2376" s="322"/>
      <c r="AC2376" s="322"/>
      <c r="AD2376" s="322"/>
      <c r="AE2376" s="322"/>
      <c r="AF2376" s="322"/>
      <c r="AG2376" s="322"/>
      <c r="AH2376" s="322"/>
      <c r="AI2376" s="322"/>
      <c r="AJ2376" s="322"/>
      <c r="AK2376" s="322"/>
      <c r="AL2376" s="322"/>
      <c r="AM2376" s="323"/>
      <c r="AN2376" s="353"/>
      <c r="AO2376" s="354"/>
      <c r="AP2376" s="354"/>
      <c r="AQ2376" s="354"/>
      <c r="AR2376" s="354"/>
      <c r="AS2376" s="354"/>
      <c r="AT2376" s="354"/>
      <c r="AU2376" s="354"/>
      <c r="AV2376" s="354"/>
      <c r="AW2376" s="354"/>
      <c r="AX2376" s="354"/>
      <c r="AY2376" s="354"/>
      <c r="AZ2376" s="354"/>
      <c r="BA2376" s="354"/>
      <c r="BB2376" s="354"/>
      <c r="BC2376" s="354"/>
      <c r="BD2376" s="354"/>
      <c r="BE2376" s="354"/>
      <c r="BF2376" s="354"/>
      <c r="BG2376" s="354"/>
      <c r="BH2376" s="354"/>
      <c r="BI2376" s="354"/>
      <c r="BJ2376" s="354"/>
      <c r="BK2376" s="354"/>
      <c r="BL2376" s="354"/>
      <c r="BM2376" s="354"/>
      <c r="BN2376" s="354"/>
      <c r="BO2376" s="354"/>
      <c r="BP2376" s="354"/>
      <c r="BQ2376" s="354"/>
      <c r="BR2376" s="354"/>
      <c r="BS2376" s="354"/>
      <c r="BT2376" s="355"/>
      <c r="BU2376" s="324" t="str">
        <f t="shared" si="146"/>
        <v>No disability</v>
      </c>
      <c r="BV2376" s="328" t="str">
        <f t="shared" si="144"/>
        <v>Out</v>
      </c>
      <c r="BW2376" s="329" t="str">
        <f t="shared" si="145"/>
        <v>Out</v>
      </c>
      <c r="BX2376" s="327" t="str">
        <f t="shared" si="147"/>
        <v/>
      </c>
    </row>
    <row r="2377" spans="2:76" x14ac:dyDescent="0.2">
      <c r="B2377" s="137"/>
      <c r="C2377" s="138"/>
      <c r="D2377" s="139" t="s">
        <v>2404</v>
      </c>
      <c r="E2377" s="140"/>
      <c r="F2377" s="140"/>
      <c r="G2377" s="321"/>
      <c r="H2377" s="322"/>
      <c r="I2377" s="322"/>
      <c r="J2377" s="322"/>
      <c r="K2377" s="322"/>
      <c r="L2377" s="322"/>
      <c r="M2377" s="322"/>
      <c r="N2377" s="322"/>
      <c r="O2377" s="322"/>
      <c r="P2377" s="322"/>
      <c r="Q2377" s="322"/>
      <c r="R2377" s="322"/>
      <c r="S2377" s="322"/>
      <c r="T2377" s="322"/>
      <c r="U2377" s="322"/>
      <c r="V2377" s="322"/>
      <c r="W2377" s="322"/>
      <c r="X2377" s="322"/>
      <c r="Y2377" s="322"/>
      <c r="Z2377" s="322"/>
      <c r="AA2377" s="322"/>
      <c r="AB2377" s="322"/>
      <c r="AC2377" s="322"/>
      <c r="AD2377" s="322"/>
      <c r="AE2377" s="322"/>
      <c r="AF2377" s="322"/>
      <c r="AG2377" s="322"/>
      <c r="AH2377" s="322"/>
      <c r="AI2377" s="322"/>
      <c r="AJ2377" s="322"/>
      <c r="AK2377" s="322"/>
      <c r="AL2377" s="322"/>
      <c r="AM2377" s="323"/>
      <c r="AN2377" s="353"/>
      <c r="AO2377" s="354"/>
      <c r="AP2377" s="354"/>
      <c r="AQ2377" s="354"/>
      <c r="AR2377" s="354"/>
      <c r="AS2377" s="354"/>
      <c r="AT2377" s="354"/>
      <c r="AU2377" s="354"/>
      <c r="AV2377" s="354"/>
      <c r="AW2377" s="354"/>
      <c r="AX2377" s="354"/>
      <c r="AY2377" s="354"/>
      <c r="AZ2377" s="354"/>
      <c r="BA2377" s="354"/>
      <c r="BB2377" s="354"/>
      <c r="BC2377" s="354"/>
      <c r="BD2377" s="354"/>
      <c r="BE2377" s="354"/>
      <c r="BF2377" s="354"/>
      <c r="BG2377" s="354"/>
      <c r="BH2377" s="354"/>
      <c r="BI2377" s="354"/>
      <c r="BJ2377" s="354"/>
      <c r="BK2377" s="354"/>
      <c r="BL2377" s="354"/>
      <c r="BM2377" s="354"/>
      <c r="BN2377" s="354"/>
      <c r="BO2377" s="354"/>
      <c r="BP2377" s="354"/>
      <c r="BQ2377" s="354"/>
      <c r="BR2377" s="354"/>
      <c r="BS2377" s="354"/>
      <c r="BT2377" s="355"/>
      <c r="BU2377" s="324" t="str">
        <f t="shared" si="146"/>
        <v>No disability</v>
      </c>
      <c r="BV2377" s="328" t="str">
        <f t="shared" si="144"/>
        <v>Out</v>
      </c>
      <c r="BW2377" s="329" t="str">
        <f t="shared" si="145"/>
        <v>Out</v>
      </c>
      <c r="BX2377" s="327" t="str">
        <f t="shared" si="147"/>
        <v/>
      </c>
    </row>
    <row r="2378" spans="2:76" x14ac:dyDescent="0.2">
      <c r="B2378" s="137"/>
      <c r="C2378" s="138"/>
      <c r="D2378" s="139" t="s">
        <v>2405</v>
      </c>
      <c r="E2378" s="140"/>
      <c r="F2378" s="140"/>
      <c r="G2378" s="321"/>
      <c r="H2378" s="322"/>
      <c r="I2378" s="322"/>
      <c r="J2378" s="322"/>
      <c r="K2378" s="322"/>
      <c r="L2378" s="322"/>
      <c r="M2378" s="322"/>
      <c r="N2378" s="322"/>
      <c r="O2378" s="322"/>
      <c r="P2378" s="322"/>
      <c r="Q2378" s="322"/>
      <c r="R2378" s="322"/>
      <c r="S2378" s="322"/>
      <c r="T2378" s="322"/>
      <c r="U2378" s="322"/>
      <c r="V2378" s="322"/>
      <c r="W2378" s="322"/>
      <c r="X2378" s="322"/>
      <c r="Y2378" s="322"/>
      <c r="Z2378" s="322"/>
      <c r="AA2378" s="322"/>
      <c r="AB2378" s="322"/>
      <c r="AC2378" s="322"/>
      <c r="AD2378" s="322"/>
      <c r="AE2378" s="322"/>
      <c r="AF2378" s="322"/>
      <c r="AG2378" s="322"/>
      <c r="AH2378" s="322"/>
      <c r="AI2378" s="322"/>
      <c r="AJ2378" s="322"/>
      <c r="AK2378" s="322"/>
      <c r="AL2378" s="322"/>
      <c r="AM2378" s="323"/>
      <c r="AN2378" s="353"/>
      <c r="AO2378" s="354"/>
      <c r="AP2378" s="354"/>
      <c r="AQ2378" s="354"/>
      <c r="AR2378" s="354"/>
      <c r="AS2378" s="354"/>
      <c r="AT2378" s="354"/>
      <c r="AU2378" s="354"/>
      <c r="AV2378" s="354"/>
      <c r="AW2378" s="354"/>
      <c r="AX2378" s="354"/>
      <c r="AY2378" s="354"/>
      <c r="AZ2378" s="354"/>
      <c r="BA2378" s="354"/>
      <c r="BB2378" s="354"/>
      <c r="BC2378" s="354"/>
      <c r="BD2378" s="354"/>
      <c r="BE2378" s="354"/>
      <c r="BF2378" s="354"/>
      <c r="BG2378" s="354"/>
      <c r="BH2378" s="354"/>
      <c r="BI2378" s="354"/>
      <c r="BJ2378" s="354"/>
      <c r="BK2378" s="354"/>
      <c r="BL2378" s="354"/>
      <c r="BM2378" s="354"/>
      <c r="BN2378" s="354"/>
      <c r="BO2378" s="354"/>
      <c r="BP2378" s="354"/>
      <c r="BQ2378" s="354"/>
      <c r="BR2378" s="354"/>
      <c r="BS2378" s="354"/>
      <c r="BT2378" s="355"/>
      <c r="BU2378" s="324" t="str">
        <f t="shared" si="146"/>
        <v>No disability</v>
      </c>
      <c r="BV2378" s="328" t="str">
        <f t="shared" si="144"/>
        <v>Out</v>
      </c>
      <c r="BW2378" s="329" t="str">
        <f t="shared" si="145"/>
        <v>Out</v>
      </c>
      <c r="BX2378" s="327" t="str">
        <f t="shared" si="147"/>
        <v/>
      </c>
    </row>
    <row r="2379" spans="2:76" x14ac:dyDescent="0.2">
      <c r="B2379" s="137"/>
      <c r="C2379" s="138"/>
      <c r="D2379" s="139" t="s">
        <v>2406</v>
      </c>
      <c r="E2379" s="140"/>
      <c r="F2379" s="140"/>
      <c r="G2379" s="321"/>
      <c r="H2379" s="322"/>
      <c r="I2379" s="322"/>
      <c r="J2379" s="322"/>
      <c r="K2379" s="322"/>
      <c r="L2379" s="322"/>
      <c r="M2379" s="322"/>
      <c r="N2379" s="322"/>
      <c r="O2379" s="322"/>
      <c r="P2379" s="322"/>
      <c r="Q2379" s="322"/>
      <c r="R2379" s="322"/>
      <c r="S2379" s="322"/>
      <c r="T2379" s="322"/>
      <c r="U2379" s="322"/>
      <c r="V2379" s="322"/>
      <c r="W2379" s="322"/>
      <c r="X2379" s="322"/>
      <c r="Y2379" s="322"/>
      <c r="Z2379" s="322"/>
      <c r="AA2379" s="322"/>
      <c r="AB2379" s="322"/>
      <c r="AC2379" s="322"/>
      <c r="AD2379" s="322"/>
      <c r="AE2379" s="322"/>
      <c r="AF2379" s="322"/>
      <c r="AG2379" s="322"/>
      <c r="AH2379" s="322"/>
      <c r="AI2379" s="322"/>
      <c r="AJ2379" s="322"/>
      <c r="AK2379" s="322"/>
      <c r="AL2379" s="322"/>
      <c r="AM2379" s="323"/>
      <c r="AN2379" s="353"/>
      <c r="AO2379" s="354"/>
      <c r="AP2379" s="354"/>
      <c r="AQ2379" s="354"/>
      <c r="AR2379" s="354"/>
      <c r="AS2379" s="354"/>
      <c r="AT2379" s="354"/>
      <c r="AU2379" s="354"/>
      <c r="AV2379" s="354"/>
      <c r="AW2379" s="354"/>
      <c r="AX2379" s="354"/>
      <c r="AY2379" s="354"/>
      <c r="AZ2379" s="354"/>
      <c r="BA2379" s="354"/>
      <c r="BB2379" s="354"/>
      <c r="BC2379" s="354"/>
      <c r="BD2379" s="354"/>
      <c r="BE2379" s="354"/>
      <c r="BF2379" s="354"/>
      <c r="BG2379" s="354"/>
      <c r="BH2379" s="354"/>
      <c r="BI2379" s="354"/>
      <c r="BJ2379" s="354"/>
      <c r="BK2379" s="354"/>
      <c r="BL2379" s="354"/>
      <c r="BM2379" s="354"/>
      <c r="BN2379" s="354"/>
      <c r="BO2379" s="354"/>
      <c r="BP2379" s="354"/>
      <c r="BQ2379" s="354"/>
      <c r="BR2379" s="354"/>
      <c r="BS2379" s="354"/>
      <c r="BT2379" s="355"/>
      <c r="BU2379" s="324" t="str">
        <f t="shared" si="146"/>
        <v>No disability</v>
      </c>
      <c r="BV2379" s="328" t="str">
        <f t="shared" si="144"/>
        <v>Out</v>
      </c>
      <c r="BW2379" s="329" t="str">
        <f t="shared" si="145"/>
        <v>Out</v>
      </c>
      <c r="BX2379" s="327" t="str">
        <f t="shared" si="147"/>
        <v/>
      </c>
    </row>
    <row r="2380" spans="2:76" x14ac:dyDescent="0.2">
      <c r="B2380" s="137"/>
      <c r="C2380" s="138"/>
      <c r="D2380" s="139" t="s">
        <v>2407</v>
      </c>
      <c r="E2380" s="140"/>
      <c r="F2380" s="140"/>
      <c r="G2380" s="321"/>
      <c r="H2380" s="322"/>
      <c r="I2380" s="322"/>
      <c r="J2380" s="322"/>
      <c r="K2380" s="322"/>
      <c r="L2380" s="322"/>
      <c r="M2380" s="322"/>
      <c r="N2380" s="322"/>
      <c r="O2380" s="322"/>
      <c r="P2380" s="322"/>
      <c r="Q2380" s="322"/>
      <c r="R2380" s="322"/>
      <c r="S2380" s="322"/>
      <c r="T2380" s="322"/>
      <c r="U2380" s="322"/>
      <c r="V2380" s="322"/>
      <c r="W2380" s="322"/>
      <c r="X2380" s="322"/>
      <c r="Y2380" s="322"/>
      <c r="Z2380" s="322"/>
      <c r="AA2380" s="322"/>
      <c r="AB2380" s="322"/>
      <c r="AC2380" s="322"/>
      <c r="AD2380" s="322"/>
      <c r="AE2380" s="322"/>
      <c r="AF2380" s="322"/>
      <c r="AG2380" s="322"/>
      <c r="AH2380" s="322"/>
      <c r="AI2380" s="322"/>
      <c r="AJ2380" s="322"/>
      <c r="AK2380" s="322"/>
      <c r="AL2380" s="322"/>
      <c r="AM2380" s="323"/>
      <c r="AN2380" s="353"/>
      <c r="AO2380" s="354"/>
      <c r="AP2380" s="354"/>
      <c r="AQ2380" s="354"/>
      <c r="AR2380" s="354"/>
      <c r="AS2380" s="354"/>
      <c r="AT2380" s="354"/>
      <c r="AU2380" s="354"/>
      <c r="AV2380" s="354"/>
      <c r="AW2380" s="354"/>
      <c r="AX2380" s="354"/>
      <c r="AY2380" s="354"/>
      <c r="AZ2380" s="354"/>
      <c r="BA2380" s="354"/>
      <c r="BB2380" s="354"/>
      <c r="BC2380" s="354"/>
      <c r="BD2380" s="354"/>
      <c r="BE2380" s="354"/>
      <c r="BF2380" s="354"/>
      <c r="BG2380" s="354"/>
      <c r="BH2380" s="354"/>
      <c r="BI2380" s="354"/>
      <c r="BJ2380" s="354"/>
      <c r="BK2380" s="354"/>
      <c r="BL2380" s="354"/>
      <c r="BM2380" s="354"/>
      <c r="BN2380" s="354"/>
      <c r="BO2380" s="354"/>
      <c r="BP2380" s="354"/>
      <c r="BQ2380" s="354"/>
      <c r="BR2380" s="354"/>
      <c r="BS2380" s="354"/>
      <c r="BT2380" s="355"/>
      <c r="BU2380" s="324" t="str">
        <f t="shared" si="146"/>
        <v>No disability</v>
      </c>
      <c r="BV2380" s="328" t="str">
        <f t="shared" si="144"/>
        <v>Out</v>
      </c>
      <c r="BW2380" s="329" t="str">
        <f t="shared" si="145"/>
        <v>Out</v>
      </c>
      <c r="BX2380" s="327" t="str">
        <f t="shared" si="147"/>
        <v/>
      </c>
    </row>
    <row r="2381" spans="2:76" x14ac:dyDescent="0.2">
      <c r="B2381" s="137"/>
      <c r="C2381" s="138"/>
      <c r="D2381" s="139" t="s">
        <v>2408</v>
      </c>
      <c r="E2381" s="140"/>
      <c r="F2381" s="140"/>
      <c r="G2381" s="321"/>
      <c r="H2381" s="322"/>
      <c r="I2381" s="322"/>
      <c r="J2381" s="322"/>
      <c r="K2381" s="322"/>
      <c r="L2381" s="322"/>
      <c r="M2381" s="322"/>
      <c r="N2381" s="322"/>
      <c r="O2381" s="322"/>
      <c r="P2381" s="322"/>
      <c r="Q2381" s="322"/>
      <c r="R2381" s="322"/>
      <c r="S2381" s="322"/>
      <c r="T2381" s="322"/>
      <c r="U2381" s="322"/>
      <c r="V2381" s="322"/>
      <c r="W2381" s="322"/>
      <c r="X2381" s="322"/>
      <c r="Y2381" s="322"/>
      <c r="Z2381" s="322"/>
      <c r="AA2381" s="322"/>
      <c r="AB2381" s="322"/>
      <c r="AC2381" s="322"/>
      <c r="AD2381" s="322"/>
      <c r="AE2381" s="322"/>
      <c r="AF2381" s="322"/>
      <c r="AG2381" s="322"/>
      <c r="AH2381" s="322"/>
      <c r="AI2381" s="322"/>
      <c r="AJ2381" s="322"/>
      <c r="AK2381" s="322"/>
      <c r="AL2381" s="322"/>
      <c r="AM2381" s="323"/>
      <c r="AN2381" s="353"/>
      <c r="AO2381" s="354"/>
      <c r="AP2381" s="354"/>
      <c r="AQ2381" s="354"/>
      <c r="AR2381" s="354"/>
      <c r="AS2381" s="354"/>
      <c r="AT2381" s="354"/>
      <c r="AU2381" s="354"/>
      <c r="AV2381" s="354"/>
      <c r="AW2381" s="354"/>
      <c r="AX2381" s="354"/>
      <c r="AY2381" s="354"/>
      <c r="AZ2381" s="354"/>
      <c r="BA2381" s="354"/>
      <c r="BB2381" s="354"/>
      <c r="BC2381" s="354"/>
      <c r="BD2381" s="354"/>
      <c r="BE2381" s="354"/>
      <c r="BF2381" s="354"/>
      <c r="BG2381" s="354"/>
      <c r="BH2381" s="354"/>
      <c r="BI2381" s="354"/>
      <c r="BJ2381" s="354"/>
      <c r="BK2381" s="354"/>
      <c r="BL2381" s="354"/>
      <c r="BM2381" s="354"/>
      <c r="BN2381" s="354"/>
      <c r="BO2381" s="354"/>
      <c r="BP2381" s="354"/>
      <c r="BQ2381" s="354"/>
      <c r="BR2381" s="354"/>
      <c r="BS2381" s="354"/>
      <c r="BT2381" s="355"/>
      <c r="BU2381" s="324" t="str">
        <f t="shared" si="146"/>
        <v>No disability</v>
      </c>
      <c r="BV2381" s="328" t="str">
        <f t="shared" si="144"/>
        <v>Out</v>
      </c>
      <c r="BW2381" s="329" t="str">
        <f t="shared" si="145"/>
        <v>Out</v>
      </c>
      <c r="BX2381" s="327" t="str">
        <f t="shared" si="147"/>
        <v/>
      </c>
    </row>
    <row r="2382" spans="2:76" x14ac:dyDescent="0.2">
      <c r="B2382" s="137"/>
      <c r="C2382" s="138"/>
      <c r="D2382" s="139" t="s">
        <v>2409</v>
      </c>
      <c r="E2382" s="140"/>
      <c r="F2382" s="140"/>
      <c r="G2382" s="321"/>
      <c r="H2382" s="322"/>
      <c r="I2382" s="322"/>
      <c r="J2382" s="322"/>
      <c r="K2382" s="322"/>
      <c r="L2382" s="322"/>
      <c r="M2382" s="322"/>
      <c r="N2382" s="322"/>
      <c r="O2382" s="322"/>
      <c r="P2382" s="322"/>
      <c r="Q2382" s="322"/>
      <c r="R2382" s="322"/>
      <c r="S2382" s="322"/>
      <c r="T2382" s="322"/>
      <c r="U2382" s="322"/>
      <c r="V2382" s="322"/>
      <c r="W2382" s="322"/>
      <c r="X2382" s="322"/>
      <c r="Y2382" s="322"/>
      <c r="Z2382" s="322"/>
      <c r="AA2382" s="322"/>
      <c r="AB2382" s="322"/>
      <c r="AC2382" s="322"/>
      <c r="AD2382" s="322"/>
      <c r="AE2382" s="322"/>
      <c r="AF2382" s="322"/>
      <c r="AG2382" s="322"/>
      <c r="AH2382" s="322"/>
      <c r="AI2382" s="322"/>
      <c r="AJ2382" s="322"/>
      <c r="AK2382" s="322"/>
      <c r="AL2382" s="322"/>
      <c r="AM2382" s="323"/>
      <c r="AN2382" s="353"/>
      <c r="AO2382" s="354"/>
      <c r="AP2382" s="354"/>
      <c r="AQ2382" s="354"/>
      <c r="AR2382" s="354"/>
      <c r="AS2382" s="354"/>
      <c r="AT2382" s="354"/>
      <c r="AU2382" s="354"/>
      <c r="AV2382" s="354"/>
      <c r="AW2382" s="354"/>
      <c r="AX2382" s="354"/>
      <c r="AY2382" s="354"/>
      <c r="AZ2382" s="354"/>
      <c r="BA2382" s="354"/>
      <c r="BB2382" s="354"/>
      <c r="BC2382" s="354"/>
      <c r="BD2382" s="354"/>
      <c r="BE2382" s="354"/>
      <c r="BF2382" s="354"/>
      <c r="BG2382" s="354"/>
      <c r="BH2382" s="354"/>
      <c r="BI2382" s="354"/>
      <c r="BJ2382" s="354"/>
      <c r="BK2382" s="354"/>
      <c r="BL2382" s="354"/>
      <c r="BM2382" s="354"/>
      <c r="BN2382" s="354"/>
      <c r="BO2382" s="354"/>
      <c r="BP2382" s="354"/>
      <c r="BQ2382" s="354"/>
      <c r="BR2382" s="354"/>
      <c r="BS2382" s="354"/>
      <c r="BT2382" s="355"/>
      <c r="BU2382" s="324" t="str">
        <f t="shared" si="146"/>
        <v>No disability</v>
      </c>
      <c r="BV2382" s="328" t="str">
        <f t="shared" si="144"/>
        <v>Out</v>
      </c>
      <c r="BW2382" s="329" t="str">
        <f t="shared" si="145"/>
        <v>Out</v>
      </c>
      <c r="BX2382" s="327" t="str">
        <f t="shared" si="147"/>
        <v/>
      </c>
    </row>
    <row r="2383" spans="2:76" x14ac:dyDescent="0.2">
      <c r="B2383" s="137"/>
      <c r="C2383" s="138"/>
      <c r="D2383" s="139" t="s">
        <v>2410</v>
      </c>
      <c r="E2383" s="140"/>
      <c r="F2383" s="140"/>
      <c r="G2383" s="321"/>
      <c r="H2383" s="322"/>
      <c r="I2383" s="322"/>
      <c r="J2383" s="322"/>
      <c r="K2383" s="322"/>
      <c r="L2383" s="322"/>
      <c r="M2383" s="322"/>
      <c r="N2383" s="322"/>
      <c r="O2383" s="322"/>
      <c r="P2383" s="322"/>
      <c r="Q2383" s="322"/>
      <c r="R2383" s="322"/>
      <c r="S2383" s="322"/>
      <c r="T2383" s="322"/>
      <c r="U2383" s="322"/>
      <c r="V2383" s="322"/>
      <c r="W2383" s="322"/>
      <c r="X2383" s="322"/>
      <c r="Y2383" s="322"/>
      <c r="Z2383" s="322"/>
      <c r="AA2383" s="322"/>
      <c r="AB2383" s="322"/>
      <c r="AC2383" s="322"/>
      <c r="AD2383" s="322"/>
      <c r="AE2383" s="322"/>
      <c r="AF2383" s="322"/>
      <c r="AG2383" s="322"/>
      <c r="AH2383" s="322"/>
      <c r="AI2383" s="322"/>
      <c r="AJ2383" s="322"/>
      <c r="AK2383" s="322"/>
      <c r="AL2383" s="322"/>
      <c r="AM2383" s="323"/>
      <c r="AN2383" s="353"/>
      <c r="AO2383" s="354"/>
      <c r="AP2383" s="354"/>
      <c r="AQ2383" s="354"/>
      <c r="AR2383" s="354"/>
      <c r="AS2383" s="354"/>
      <c r="AT2383" s="354"/>
      <c r="AU2383" s="354"/>
      <c r="AV2383" s="354"/>
      <c r="AW2383" s="354"/>
      <c r="AX2383" s="354"/>
      <c r="AY2383" s="354"/>
      <c r="AZ2383" s="354"/>
      <c r="BA2383" s="354"/>
      <c r="BB2383" s="354"/>
      <c r="BC2383" s="354"/>
      <c r="BD2383" s="354"/>
      <c r="BE2383" s="354"/>
      <c r="BF2383" s="354"/>
      <c r="BG2383" s="354"/>
      <c r="BH2383" s="354"/>
      <c r="BI2383" s="354"/>
      <c r="BJ2383" s="354"/>
      <c r="BK2383" s="354"/>
      <c r="BL2383" s="354"/>
      <c r="BM2383" s="354"/>
      <c r="BN2383" s="354"/>
      <c r="BO2383" s="354"/>
      <c r="BP2383" s="354"/>
      <c r="BQ2383" s="354"/>
      <c r="BR2383" s="354"/>
      <c r="BS2383" s="354"/>
      <c r="BT2383" s="355"/>
      <c r="BU2383" s="324" t="str">
        <f t="shared" si="146"/>
        <v>No disability</v>
      </c>
      <c r="BV2383" s="328" t="str">
        <f t="shared" si="144"/>
        <v>Out</v>
      </c>
      <c r="BW2383" s="329" t="str">
        <f t="shared" si="145"/>
        <v>Out</v>
      </c>
      <c r="BX2383" s="327" t="str">
        <f t="shared" si="147"/>
        <v/>
      </c>
    </row>
    <row r="2384" spans="2:76" x14ac:dyDescent="0.2">
      <c r="B2384" s="137"/>
      <c r="C2384" s="138"/>
      <c r="D2384" s="139" t="s">
        <v>2411</v>
      </c>
      <c r="E2384" s="140"/>
      <c r="F2384" s="140"/>
      <c r="G2384" s="321"/>
      <c r="H2384" s="322"/>
      <c r="I2384" s="322"/>
      <c r="J2384" s="322"/>
      <c r="K2384" s="322"/>
      <c r="L2384" s="322"/>
      <c r="M2384" s="322"/>
      <c r="N2384" s="322"/>
      <c r="O2384" s="322"/>
      <c r="P2384" s="322"/>
      <c r="Q2384" s="322"/>
      <c r="R2384" s="322"/>
      <c r="S2384" s="322"/>
      <c r="T2384" s="322"/>
      <c r="U2384" s="322"/>
      <c r="V2384" s="322"/>
      <c r="W2384" s="322"/>
      <c r="X2384" s="322"/>
      <c r="Y2384" s="322"/>
      <c r="Z2384" s="322"/>
      <c r="AA2384" s="322"/>
      <c r="AB2384" s="322"/>
      <c r="AC2384" s="322"/>
      <c r="AD2384" s="322"/>
      <c r="AE2384" s="322"/>
      <c r="AF2384" s="322"/>
      <c r="AG2384" s="322"/>
      <c r="AH2384" s="322"/>
      <c r="AI2384" s="322"/>
      <c r="AJ2384" s="322"/>
      <c r="AK2384" s="322"/>
      <c r="AL2384" s="322"/>
      <c r="AM2384" s="323"/>
      <c r="AN2384" s="353"/>
      <c r="AO2384" s="354"/>
      <c r="AP2384" s="354"/>
      <c r="AQ2384" s="354"/>
      <c r="AR2384" s="354"/>
      <c r="AS2384" s="354"/>
      <c r="AT2384" s="354"/>
      <c r="AU2384" s="354"/>
      <c r="AV2384" s="354"/>
      <c r="AW2384" s="354"/>
      <c r="AX2384" s="354"/>
      <c r="AY2384" s="354"/>
      <c r="AZ2384" s="354"/>
      <c r="BA2384" s="354"/>
      <c r="BB2384" s="354"/>
      <c r="BC2384" s="354"/>
      <c r="BD2384" s="354"/>
      <c r="BE2384" s="354"/>
      <c r="BF2384" s="354"/>
      <c r="BG2384" s="354"/>
      <c r="BH2384" s="354"/>
      <c r="BI2384" s="354"/>
      <c r="BJ2384" s="354"/>
      <c r="BK2384" s="354"/>
      <c r="BL2384" s="354"/>
      <c r="BM2384" s="354"/>
      <c r="BN2384" s="354"/>
      <c r="BO2384" s="354"/>
      <c r="BP2384" s="354"/>
      <c r="BQ2384" s="354"/>
      <c r="BR2384" s="354"/>
      <c r="BS2384" s="354"/>
      <c r="BT2384" s="355"/>
      <c r="BU2384" s="324" t="str">
        <f t="shared" si="146"/>
        <v>No disability</v>
      </c>
      <c r="BV2384" s="328" t="str">
        <f t="shared" si="144"/>
        <v>Out</v>
      </c>
      <c r="BW2384" s="329" t="str">
        <f t="shared" si="145"/>
        <v>Out</v>
      </c>
      <c r="BX2384" s="327" t="str">
        <f t="shared" si="147"/>
        <v/>
      </c>
    </row>
    <row r="2385" spans="2:76" x14ac:dyDescent="0.2">
      <c r="B2385" s="137"/>
      <c r="C2385" s="138"/>
      <c r="D2385" s="139" t="s">
        <v>2412</v>
      </c>
      <c r="E2385" s="140"/>
      <c r="F2385" s="140"/>
      <c r="G2385" s="321"/>
      <c r="H2385" s="322"/>
      <c r="I2385" s="322"/>
      <c r="J2385" s="322"/>
      <c r="K2385" s="322"/>
      <c r="L2385" s="322"/>
      <c r="M2385" s="322"/>
      <c r="N2385" s="322"/>
      <c r="O2385" s="322"/>
      <c r="P2385" s="322"/>
      <c r="Q2385" s="322"/>
      <c r="R2385" s="322"/>
      <c r="S2385" s="322"/>
      <c r="T2385" s="322"/>
      <c r="U2385" s="322"/>
      <c r="V2385" s="322"/>
      <c r="W2385" s="322"/>
      <c r="X2385" s="322"/>
      <c r="Y2385" s="322"/>
      <c r="Z2385" s="322"/>
      <c r="AA2385" s="322"/>
      <c r="AB2385" s="322"/>
      <c r="AC2385" s="322"/>
      <c r="AD2385" s="322"/>
      <c r="AE2385" s="322"/>
      <c r="AF2385" s="322"/>
      <c r="AG2385" s="322"/>
      <c r="AH2385" s="322"/>
      <c r="AI2385" s="322"/>
      <c r="AJ2385" s="322"/>
      <c r="AK2385" s="322"/>
      <c r="AL2385" s="322"/>
      <c r="AM2385" s="323"/>
      <c r="AN2385" s="353"/>
      <c r="AO2385" s="354"/>
      <c r="AP2385" s="354"/>
      <c r="AQ2385" s="354"/>
      <c r="AR2385" s="354"/>
      <c r="AS2385" s="354"/>
      <c r="AT2385" s="354"/>
      <c r="AU2385" s="354"/>
      <c r="AV2385" s="354"/>
      <c r="AW2385" s="354"/>
      <c r="AX2385" s="354"/>
      <c r="AY2385" s="354"/>
      <c r="AZ2385" s="354"/>
      <c r="BA2385" s="354"/>
      <c r="BB2385" s="354"/>
      <c r="BC2385" s="354"/>
      <c r="BD2385" s="354"/>
      <c r="BE2385" s="354"/>
      <c r="BF2385" s="354"/>
      <c r="BG2385" s="354"/>
      <c r="BH2385" s="354"/>
      <c r="BI2385" s="354"/>
      <c r="BJ2385" s="354"/>
      <c r="BK2385" s="354"/>
      <c r="BL2385" s="354"/>
      <c r="BM2385" s="354"/>
      <c r="BN2385" s="354"/>
      <c r="BO2385" s="354"/>
      <c r="BP2385" s="354"/>
      <c r="BQ2385" s="354"/>
      <c r="BR2385" s="354"/>
      <c r="BS2385" s="354"/>
      <c r="BT2385" s="355"/>
      <c r="BU2385" s="324" t="str">
        <f t="shared" si="146"/>
        <v>No disability</v>
      </c>
      <c r="BV2385" s="328" t="str">
        <f t="shared" si="144"/>
        <v>Out</v>
      </c>
      <c r="BW2385" s="329" t="str">
        <f t="shared" si="145"/>
        <v>Out</v>
      </c>
      <c r="BX2385" s="327" t="str">
        <f t="shared" si="147"/>
        <v/>
      </c>
    </row>
    <row r="2386" spans="2:76" x14ac:dyDescent="0.2">
      <c r="B2386" s="137"/>
      <c r="C2386" s="138"/>
      <c r="D2386" s="139" t="s">
        <v>2413</v>
      </c>
      <c r="E2386" s="140"/>
      <c r="F2386" s="140"/>
      <c r="G2386" s="321"/>
      <c r="H2386" s="322"/>
      <c r="I2386" s="322"/>
      <c r="J2386" s="322"/>
      <c r="K2386" s="322"/>
      <c r="L2386" s="322"/>
      <c r="M2386" s="322"/>
      <c r="N2386" s="322"/>
      <c r="O2386" s="322"/>
      <c r="P2386" s="322"/>
      <c r="Q2386" s="322"/>
      <c r="R2386" s="322"/>
      <c r="S2386" s="322"/>
      <c r="T2386" s="322"/>
      <c r="U2386" s="322"/>
      <c r="V2386" s="322"/>
      <c r="W2386" s="322"/>
      <c r="X2386" s="322"/>
      <c r="Y2386" s="322"/>
      <c r="Z2386" s="322"/>
      <c r="AA2386" s="322"/>
      <c r="AB2386" s="322"/>
      <c r="AC2386" s="322"/>
      <c r="AD2386" s="322"/>
      <c r="AE2386" s="322"/>
      <c r="AF2386" s="322"/>
      <c r="AG2386" s="322"/>
      <c r="AH2386" s="322"/>
      <c r="AI2386" s="322"/>
      <c r="AJ2386" s="322"/>
      <c r="AK2386" s="322"/>
      <c r="AL2386" s="322"/>
      <c r="AM2386" s="323"/>
      <c r="AN2386" s="353"/>
      <c r="AO2386" s="354"/>
      <c r="AP2386" s="354"/>
      <c r="AQ2386" s="354"/>
      <c r="AR2386" s="354"/>
      <c r="AS2386" s="354"/>
      <c r="AT2386" s="354"/>
      <c r="AU2386" s="354"/>
      <c r="AV2386" s="354"/>
      <c r="AW2386" s="354"/>
      <c r="AX2386" s="354"/>
      <c r="AY2386" s="354"/>
      <c r="AZ2386" s="354"/>
      <c r="BA2386" s="354"/>
      <c r="BB2386" s="354"/>
      <c r="BC2386" s="354"/>
      <c r="BD2386" s="354"/>
      <c r="BE2386" s="354"/>
      <c r="BF2386" s="354"/>
      <c r="BG2386" s="354"/>
      <c r="BH2386" s="354"/>
      <c r="BI2386" s="354"/>
      <c r="BJ2386" s="354"/>
      <c r="BK2386" s="354"/>
      <c r="BL2386" s="354"/>
      <c r="BM2386" s="354"/>
      <c r="BN2386" s="354"/>
      <c r="BO2386" s="354"/>
      <c r="BP2386" s="354"/>
      <c r="BQ2386" s="354"/>
      <c r="BR2386" s="354"/>
      <c r="BS2386" s="354"/>
      <c r="BT2386" s="355"/>
      <c r="BU2386" s="324" t="str">
        <f t="shared" si="146"/>
        <v>No disability</v>
      </c>
      <c r="BV2386" s="328" t="str">
        <f t="shared" si="144"/>
        <v>Out</v>
      </c>
      <c r="BW2386" s="329" t="str">
        <f t="shared" si="145"/>
        <v>Out</v>
      </c>
      <c r="BX2386" s="327" t="str">
        <f t="shared" si="147"/>
        <v/>
      </c>
    </row>
    <row r="2387" spans="2:76" x14ac:dyDescent="0.2">
      <c r="B2387" s="137"/>
      <c r="C2387" s="138"/>
      <c r="D2387" s="139" t="s">
        <v>2414</v>
      </c>
      <c r="E2387" s="140"/>
      <c r="F2387" s="140"/>
      <c r="G2387" s="321"/>
      <c r="H2387" s="322"/>
      <c r="I2387" s="322"/>
      <c r="J2387" s="322"/>
      <c r="K2387" s="322"/>
      <c r="L2387" s="322"/>
      <c r="M2387" s="322"/>
      <c r="N2387" s="322"/>
      <c r="O2387" s="322"/>
      <c r="P2387" s="322"/>
      <c r="Q2387" s="322"/>
      <c r="R2387" s="322"/>
      <c r="S2387" s="322"/>
      <c r="T2387" s="322"/>
      <c r="U2387" s="322"/>
      <c r="V2387" s="322"/>
      <c r="W2387" s="322"/>
      <c r="X2387" s="322"/>
      <c r="Y2387" s="322"/>
      <c r="Z2387" s="322"/>
      <c r="AA2387" s="322"/>
      <c r="AB2387" s="322"/>
      <c r="AC2387" s="322"/>
      <c r="AD2387" s="322"/>
      <c r="AE2387" s="322"/>
      <c r="AF2387" s="322"/>
      <c r="AG2387" s="322"/>
      <c r="AH2387" s="322"/>
      <c r="AI2387" s="322"/>
      <c r="AJ2387" s="322"/>
      <c r="AK2387" s="322"/>
      <c r="AL2387" s="322"/>
      <c r="AM2387" s="323"/>
      <c r="AN2387" s="353"/>
      <c r="AO2387" s="354"/>
      <c r="AP2387" s="354"/>
      <c r="AQ2387" s="354"/>
      <c r="AR2387" s="354"/>
      <c r="AS2387" s="354"/>
      <c r="AT2387" s="354"/>
      <c r="AU2387" s="354"/>
      <c r="AV2387" s="354"/>
      <c r="AW2387" s="354"/>
      <c r="AX2387" s="354"/>
      <c r="AY2387" s="354"/>
      <c r="AZ2387" s="354"/>
      <c r="BA2387" s="354"/>
      <c r="BB2387" s="354"/>
      <c r="BC2387" s="354"/>
      <c r="BD2387" s="354"/>
      <c r="BE2387" s="354"/>
      <c r="BF2387" s="354"/>
      <c r="BG2387" s="354"/>
      <c r="BH2387" s="354"/>
      <c r="BI2387" s="354"/>
      <c r="BJ2387" s="354"/>
      <c r="BK2387" s="354"/>
      <c r="BL2387" s="354"/>
      <c r="BM2387" s="354"/>
      <c r="BN2387" s="354"/>
      <c r="BO2387" s="354"/>
      <c r="BP2387" s="354"/>
      <c r="BQ2387" s="354"/>
      <c r="BR2387" s="354"/>
      <c r="BS2387" s="354"/>
      <c r="BT2387" s="355"/>
      <c r="BU2387" s="324" t="str">
        <f t="shared" si="146"/>
        <v>No disability</v>
      </c>
      <c r="BV2387" s="328" t="str">
        <f t="shared" si="144"/>
        <v>Out</v>
      </c>
      <c r="BW2387" s="329" t="str">
        <f t="shared" si="145"/>
        <v>Out</v>
      </c>
      <c r="BX2387" s="327" t="str">
        <f t="shared" si="147"/>
        <v/>
      </c>
    </row>
    <row r="2388" spans="2:76" x14ac:dyDescent="0.2">
      <c r="B2388" s="137"/>
      <c r="C2388" s="138"/>
      <c r="D2388" s="139" t="s">
        <v>2415</v>
      </c>
      <c r="E2388" s="140"/>
      <c r="F2388" s="140"/>
      <c r="G2388" s="321"/>
      <c r="H2388" s="322"/>
      <c r="I2388" s="322"/>
      <c r="J2388" s="322"/>
      <c r="K2388" s="322"/>
      <c r="L2388" s="322"/>
      <c r="M2388" s="322"/>
      <c r="N2388" s="322"/>
      <c r="O2388" s="322"/>
      <c r="P2388" s="322"/>
      <c r="Q2388" s="322"/>
      <c r="R2388" s="322"/>
      <c r="S2388" s="322"/>
      <c r="T2388" s="322"/>
      <c r="U2388" s="322"/>
      <c r="V2388" s="322"/>
      <c r="W2388" s="322"/>
      <c r="X2388" s="322"/>
      <c r="Y2388" s="322"/>
      <c r="Z2388" s="322"/>
      <c r="AA2388" s="322"/>
      <c r="AB2388" s="322"/>
      <c r="AC2388" s="322"/>
      <c r="AD2388" s="322"/>
      <c r="AE2388" s="322"/>
      <c r="AF2388" s="322"/>
      <c r="AG2388" s="322"/>
      <c r="AH2388" s="322"/>
      <c r="AI2388" s="322"/>
      <c r="AJ2388" s="322"/>
      <c r="AK2388" s="322"/>
      <c r="AL2388" s="322"/>
      <c r="AM2388" s="323"/>
      <c r="AN2388" s="353"/>
      <c r="AO2388" s="354"/>
      <c r="AP2388" s="354"/>
      <c r="AQ2388" s="354"/>
      <c r="AR2388" s="354"/>
      <c r="AS2388" s="354"/>
      <c r="AT2388" s="354"/>
      <c r="AU2388" s="354"/>
      <c r="AV2388" s="354"/>
      <c r="AW2388" s="354"/>
      <c r="AX2388" s="354"/>
      <c r="AY2388" s="354"/>
      <c r="AZ2388" s="354"/>
      <c r="BA2388" s="354"/>
      <c r="BB2388" s="354"/>
      <c r="BC2388" s="354"/>
      <c r="BD2388" s="354"/>
      <c r="BE2388" s="354"/>
      <c r="BF2388" s="354"/>
      <c r="BG2388" s="354"/>
      <c r="BH2388" s="354"/>
      <c r="BI2388" s="354"/>
      <c r="BJ2388" s="354"/>
      <c r="BK2388" s="354"/>
      <c r="BL2388" s="354"/>
      <c r="BM2388" s="354"/>
      <c r="BN2388" s="354"/>
      <c r="BO2388" s="354"/>
      <c r="BP2388" s="354"/>
      <c r="BQ2388" s="354"/>
      <c r="BR2388" s="354"/>
      <c r="BS2388" s="354"/>
      <c r="BT2388" s="355"/>
      <c r="BU2388" s="324" t="str">
        <f t="shared" si="146"/>
        <v>No disability</v>
      </c>
      <c r="BV2388" s="328" t="str">
        <f t="shared" si="144"/>
        <v>Out</v>
      </c>
      <c r="BW2388" s="329" t="str">
        <f t="shared" si="145"/>
        <v>Out</v>
      </c>
      <c r="BX2388" s="327" t="str">
        <f t="shared" si="147"/>
        <v/>
      </c>
    </row>
    <row r="2389" spans="2:76" x14ac:dyDescent="0.2">
      <c r="B2389" s="137"/>
      <c r="C2389" s="138"/>
      <c r="D2389" s="139" t="s">
        <v>2416</v>
      </c>
      <c r="E2389" s="140"/>
      <c r="F2389" s="140"/>
      <c r="G2389" s="321"/>
      <c r="H2389" s="322"/>
      <c r="I2389" s="322"/>
      <c r="J2389" s="322"/>
      <c r="K2389" s="322"/>
      <c r="L2389" s="322"/>
      <c r="M2389" s="322"/>
      <c r="N2389" s="322"/>
      <c r="O2389" s="322"/>
      <c r="P2389" s="322"/>
      <c r="Q2389" s="322"/>
      <c r="R2389" s="322"/>
      <c r="S2389" s="322"/>
      <c r="T2389" s="322"/>
      <c r="U2389" s="322"/>
      <c r="V2389" s="322"/>
      <c r="W2389" s="322"/>
      <c r="X2389" s="322"/>
      <c r="Y2389" s="322"/>
      <c r="Z2389" s="322"/>
      <c r="AA2389" s="322"/>
      <c r="AB2389" s="322"/>
      <c r="AC2389" s="322"/>
      <c r="AD2389" s="322"/>
      <c r="AE2389" s="322"/>
      <c r="AF2389" s="322"/>
      <c r="AG2389" s="322"/>
      <c r="AH2389" s="322"/>
      <c r="AI2389" s="322"/>
      <c r="AJ2389" s="322"/>
      <c r="AK2389" s="322"/>
      <c r="AL2389" s="322"/>
      <c r="AM2389" s="323"/>
      <c r="AN2389" s="353"/>
      <c r="AO2389" s="354"/>
      <c r="AP2389" s="354"/>
      <c r="AQ2389" s="354"/>
      <c r="AR2389" s="354"/>
      <c r="AS2389" s="354"/>
      <c r="AT2389" s="354"/>
      <c r="AU2389" s="354"/>
      <c r="AV2389" s="354"/>
      <c r="AW2389" s="354"/>
      <c r="AX2389" s="354"/>
      <c r="AY2389" s="354"/>
      <c r="AZ2389" s="354"/>
      <c r="BA2389" s="354"/>
      <c r="BB2389" s="354"/>
      <c r="BC2389" s="354"/>
      <c r="BD2389" s="354"/>
      <c r="BE2389" s="354"/>
      <c r="BF2389" s="354"/>
      <c r="BG2389" s="354"/>
      <c r="BH2389" s="354"/>
      <c r="BI2389" s="354"/>
      <c r="BJ2389" s="354"/>
      <c r="BK2389" s="354"/>
      <c r="BL2389" s="354"/>
      <c r="BM2389" s="354"/>
      <c r="BN2389" s="354"/>
      <c r="BO2389" s="354"/>
      <c r="BP2389" s="354"/>
      <c r="BQ2389" s="354"/>
      <c r="BR2389" s="354"/>
      <c r="BS2389" s="354"/>
      <c r="BT2389" s="355"/>
      <c r="BU2389" s="324" t="str">
        <f t="shared" si="146"/>
        <v>No disability</v>
      </c>
      <c r="BV2389" s="328" t="str">
        <f t="shared" si="144"/>
        <v>Out</v>
      </c>
      <c r="BW2389" s="329" t="str">
        <f t="shared" si="145"/>
        <v>Out</v>
      </c>
      <c r="BX2389" s="327" t="str">
        <f t="shared" si="147"/>
        <v/>
      </c>
    </row>
    <row r="2390" spans="2:76" x14ac:dyDescent="0.2">
      <c r="B2390" s="137"/>
      <c r="C2390" s="138"/>
      <c r="D2390" s="139" t="s">
        <v>2417</v>
      </c>
      <c r="E2390" s="140"/>
      <c r="F2390" s="140"/>
      <c r="G2390" s="321"/>
      <c r="H2390" s="322"/>
      <c r="I2390" s="322"/>
      <c r="J2390" s="322"/>
      <c r="K2390" s="322"/>
      <c r="L2390" s="322"/>
      <c r="M2390" s="322"/>
      <c r="N2390" s="322"/>
      <c r="O2390" s="322"/>
      <c r="P2390" s="322"/>
      <c r="Q2390" s="322"/>
      <c r="R2390" s="322"/>
      <c r="S2390" s="322"/>
      <c r="T2390" s="322"/>
      <c r="U2390" s="322"/>
      <c r="V2390" s="322"/>
      <c r="W2390" s="322"/>
      <c r="X2390" s="322"/>
      <c r="Y2390" s="322"/>
      <c r="Z2390" s="322"/>
      <c r="AA2390" s="322"/>
      <c r="AB2390" s="322"/>
      <c r="AC2390" s="322"/>
      <c r="AD2390" s="322"/>
      <c r="AE2390" s="322"/>
      <c r="AF2390" s="322"/>
      <c r="AG2390" s="322"/>
      <c r="AH2390" s="322"/>
      <c r="AI2390" s="322"/>
      <c r="AJ2390" s="322"/>
      <c r="AK2390" s="322"/>
      <c r="AL2390" s="322"/>
      <c r="AM2390" s="323"/>
      <c r="AN2390" s="353"/>
      <c r="AO2390" s="354"/>
      <c r="AP2390" s="354"/>
      <c r="AQ2390" s="354"/>
      <c r="AR2390" s="354"/>
      <c r="AS2390" s="354"/>
      <c r="AT2390" s="354"/>
      <c r="AU2390" s="354"/>
      <c r="AV2390" s="354"/>
      <c r="AW2390" s="354"/>
      <c r="AX2390" s="354"/>
      <c r="AY2390" s="354"/>
      <c r="AZ2390" s="354"/>
      <c r="BA2390" s="354"/>
      <c r="BB2390" s="354"/>
      <c r="BC2390" s="354"/>
      <c r="BD2390" s="354"/>
      <c r="BE2390" s="354"/>
      <c r="BF2390" s="354"/>
      <c r="BG2390" s="354"/>
      <c r="BH2390" s="354"/>
      <c r="BI2390" s="354"/>
      <c r="BJ2390" s="354"/>
      <c r="BK2390" s="354"/>
      <c r="BL2390" s="354"/>
      <c r="BM2390" s="354"/>
      <c r="BN2390" s="354"/>
      <c r="BO2390" s="354"/>
      <c r="BP2390" s="354"/>
      <c r="BQ2390" s="354"/>
      <c r="BR2390" s="354"/>
      <c r="BS2390" s="354"/>
      <c r="BT2390" s="355"/>
      <c r="BU2390" s="324" t="str">
        <f t="shared" si="146"/>
        <v>No disability</v>
      </c>
      <c r="BV2390" s="328" t="str">
        <f t="shared" si="144"/>
        <v>Out</v>
      </c>
      <c r="BW2390" s="329" t="str">
        <f t="shared" si="145"/>
        <v>Out</v>
      </c>
      <c r="BX2390" s="327" t="str">
        <f t="shared" si="147"/>
        <v/>
      </c>
    </row>
    <row r="2391" spans="2:76" x14ac:dyDescent="0.2">
      <c r="B2391" s="137"/>
      <c r="C2391" s="138"/>
      <c r="D2391" s="139" t="s">
        <v>2418</v>
      </c>
      <c r="E2391" s="140"/>
      <c r="F2391" s="140"/>
      <c r="G2391" s="321"/>
      <c r="H2391" s="322"/>
      <c r="I2391" s="322"/>
      <c r="J2391" s="322"/>
      <c r="K2391" s="322"/>
      <c r="L2391" s="322"/>
      <c r="M2391" s="322"/>
      <c r="N2391" s="322"/>
      <c r="O2391" s="322"/>
      <c r="P2391" s="322"/>
      <c r="Q2391" s="322"/>
      <c r="R2391" s="322"/>
      <c r="S2391" s="322"/>
      <c r="T2391" s="322"/>
      <c r="U2391" s="322"/>
      <c r="V2391" s="322"/>
      <c r="W2391" s="322"/>
      <c r="X2391" s="322"/>
      <c r="Y2391" s="322"/>
      <c r="Z2391" s="322"/>
      <c r="AA2391" s="322"/>
      <c r="AB2391" s="322"/>
      <c r="AC2391" s="322"/>
      <c r="AD2391" s="322"/>
      <c r="AE2391" s="322"/>
      <c r="AF2391" s="322"/>
      <c r="AG2391" s="322"/>
      <c r="AH2391" s="322"/>
      <c r="AI2391" s="322"/>
      <c r="AJ2391" s="322"/>
      <c r="AK2391" s="322"/>
      <c r="AL2391" s="322"/>
      <c r="AM2391" s="323"/>
      <c r="AN2391" s="353"/>
      <c r="AO2391" s="354"/>
      <c r="AP2391" s="354"/>
      <c r="AQ2391" s="354"/>
      <c r="AR2391" s="354"/>
      <c r="AS2391" s="354"/>
      <c r="AT2391" s="354"/>
      <c r="AU2391" s="354"/>
      <c r="AV2391" s="354"/>
      <c r="AW2391" s="354"/>
      <c r="AX2391" s="354"/>
      <c r="AY2391" s="354"/>
      <c r="AZ2391" s="354"/>
      <c r="BA2391" s="354"/>
      <c r="BB2391" s="354"/>
      <c r="BC2391" s="354"/>
      <c r="BD2391" s="354"/>
      <c r="BE2391" s="354"/>
      <c r="BF2391" s="354"/>
      <c r="BG2391" s="354"/>
      <c r="BH2391" s="354"/>
      <c r="BI2391" s="354"/>
      <c r="BJ2391" s="354"/>
      <c r="BK2391" s="354"/>
      <c r="BL2391" s="354"/>
      <c r="BM2391" s="354"/>
      <c r="BN2391" s="354"/>
      <c r="BO2391" s="354"/>
      <c r="BP2391" s="354"/>
      <c r="BQ2391" s="354"/>
      <c r="BR2391" s="354"/>
      <c r="BS2391" s="354"/>
      <c r="BT2391" s="355"/>
      <c r="BU2391" s="324" t="str">
        <f t="shared" si="146"/>
        <v>No disability</v>
      </c>
      <c r="BV2391" s="328" t="str">
        <f t="shared" si="144"/>
        <v>Out</v>
      </c>
      <c r="BW2391" s="329" t="str">
        <f t="shared" si="145"/>
        <v>Out</v>
      </c>
      <c r="BX2391" s="327" t="str">
        <f t="shared" si="147"/>
        <v/>
      </c>
    </row>
    <row r="2392" spans="2:76" x14ac:dyDescent="0.2">
      <c r="B2392" s="137"/>
      <c r="C2392" s="138"/>
      <c r="D2392" s="139" t="s">
        <v>2419</v>
      </c>
      <c r="E2392" s="140"/>
      <c r="F2392" s="140"/>
      <c r="G2392" s="321"/>
      <c r="H2392" s="322"/>
      <c r="I2392" s="322"/>
      <c r="J2392" s="322"/>
      <c r="K2392" s="322"/>
      <c r="L2392" s="322"/>
      <c r="M2392" s="322"/>
      <c r="N2392" s="322"/>
      <c r="O2392" s="322"/>
      <c r="P2392" s="322"/>
      <c r="Q2392" s="322"/>
      <c r="R2392" s="322"/>
      <c r="S2392" s="322"/>
      <c r="T2392" s="322"/>
      <c r="U2392" s="322"/>
      <c r="V2392" s="322"/>
      <c r="W2392" s="322"/>
      <c r="X2392" s="322"/>
      <c r="Y2392" s="322"/>
      <c r="Z2392" s="322"/>
      <c r="AA2392" s="322"/>
      <c r="AB2392" s="322"/>
      <c r="AC2392" s="322"/>
      <c r="AD2392" s="322"/>
      <c r="AE2392" s="322"/>
      <c r="AF2392" s="322"/>
      <c r="AG2392" s="322"/>
      <c r="AH2392" s="322"/>
      <c r="AI2392" s="322"/>
      <c r="AJ2392" s="322"/>
      <c r="AK2392" s="322"/>
      <c r="AL2392" s="322"/>
      <c r="AM2392" s="323"/>
      <c r="AN2392" s="353"/>
      <c r="AO2392" s="354"/>
      <c r="AP2392" s="354"/>
      <c r="AQ2392" s="354"/>
      <c r="AR2392" s="354"/>
      <c r="AS2392" s="354"/>
      <c r="AT2392" s="354"/>
      <c r="AU2392" s="354"/>
      <c r="AV2392" s="354"/>
      <c r="AW2392" s="354"/>
      <c r="AX2392" s="354"/>
      <c r="AY2392" s="354"/>
      <c r="AZ2392" s="354"/>
      <c r="BA2392" s="354"/>
      <c r="BB2392" s="354"/>
      <c r="BC2392" s="354"/>
      <c r="BD2392" s="354"/>
      <c r="BE2392" s="354"/>
      <c r="BF2392" s="354"/>
      <c r="BG2392" s="354"/>
      <c r="BH2392" s="354"/>
      <c r="BI2392" s="354"/>
      <c r="BJ2392" s="354"/>
      <c r="BK2392" s="354"/>
      <c r="BL2392" s="354"/>
      <c r="BM2392" s="354"/>
      <c r="BN2392" s="354"/>
      <c r="BO2392" s="354"/>
      <c r="BP2392" s="354"/>
      <c r="BQ2392" s="354"/>
      <c r="BR2392" s="354"/>
      <c r="BS2392" s="354"/>
      <c r="BT2392" s="355"/>
      <c r="BU2392" s="324" t="str">
        <f t="shared" si="146"/>
        <v>No disability</v>
      </c>
      <c r="BV2392" s="328" t="str">
        <f t="shared" si="144"/>
        <v>Out</v>
      </c>
      <c r="BW2392" s="329" t="str">
        <f t="shared" si="145"/>
        <v>Out</v>
      </c>
      <c r="BX2392" s="327" t="str">
        <f t="shared" si="147"/>
        <v/>
      </c>
    </row>
    <row r="2393" spans="2:76" x14ac:dyDescent="0.2">
      <c r="B2393" s="137"/>
      <c r="C2393" s="138"/>
      <c r="D2393" s="139" t="s">
        <v>2420</v>
      </c>
      <c r="E2393" s="140"/>
      <c r="F2393" s="140"/>
      <c r="G2393" s="321"/>
      <c r="H2393" s="322"/>
      <c r="I2393" s="322"/>
      <c r="J2393" s="322"/>
      <c r="K2393" s="322"/>
      <c r="L2393" s="322"/>
      <c r="M2393" s="322"/>
      <c r="N2393" s="322"/>
      <c r="O2393" s="322"/>
      <c r="P2393" s="322"/>
      <c r="Q2393" s="322"/>
      <c r="R2393" s="322"/>
      <c r="S2393" s="322"/>
      <c r="T2393" s="322"/>
      <c r="U2393" s="322"/>
      <c r="V2393" s="322"/>
      <c r="W2393" s="322"/>
      <c r="X2393" s="322"/>
      <c r="Y2393" s="322"/>
      <c r="Z2393" s="322"/>
      <c r="AA2393" s="322"/>
      <c r="AB2393" s="322"/>
      <c r="AC2393" s="322"/>
      <c r="AD2393" s="322"/>
      <c r="AE2393" s="322"/>
      <c r="AF2393" s="322"/>
      <c r="AG2393" s="322"/>
      <c r="AH2393" s="322"/>
      <c r="AI2393" s="322"/>
      <c r="AJ2393" s="322"/>
      <c r="AK2393" s="322"/>
      <c r="AL2393" s="322"/>
      <c r="AM2393" s="323"/>
      <c r="AN2393" s="353"/>
      <c r="AO2393" s="354"/>
      <c r="AP2393" s="354"/>
      <c r="AQ2393" s="354"/>
      <c r="AR2393" s="354"/>
      <c r="AS2393" s="354"/>
      <c r="AT2393" s="354"/>
      <c r="AU2393" s="354"/>
      <c r="AV2393" s="354"/>
      <c r="AW2393" s="354"/>
      <c r="AX2393" s="354"/>
      <c r="AY2393" s="354"/>
      <c r="AZ2393" s="354"/>
      <c r="BA2393" s="354"/>
      <c r="BB2393" s="354"/>
      <c r="BC2393" s="354"/>
      <c r="BD2393" s="354"/>
      <c r="BE2393" s="354"/>
      <c r="BF2393" s="354"/>
      <c r="BG2393" s="354"/>
      <c r="BH2393" s="354"/>
      <c r="BI2393" s="354"/>
      <c r="BJ2393" s="354"/>
      <c r="BK2393" s="354"/>
      <c r="BL2393" s="354"/>
      <c r="BM2393" s="354"/>
      <c r="BN2393" s="354"/>
      <c r="BO2393" s="354"/>
      <c r="BP2393" s="354"/>
      <c r="BQ2393" s="354"/>
      <c r="BR2393" s="354"/>
      <c r="BS2393" s="354"/>
      <c r="BT2393" s="355"/>
      <c r="BU2393" s="324" t="str">
        <f t="shared" si="146"/>
        <v>No disability</v>
      </c>
      <c r="BV2393" s="328" t="str">
        <f t="shared" si="144"/>
        <v>Out</v>
      </c>
      <c r="BW2393" s="329" t="str">
        <f t="shared" si="145"/>
        <v>Out</v>
      </c>
      <c r="BX2393" s="327" t="str">
        <f t="shared" si="147"/>
        <v/>
      </c>
    </row>
    <row r="2394" spans="2:76" x14ac:dyDescent="0.2">
      <c r="B2394" s="137"/>
      <c r="C2394" s="138"/>
      <c r="D2394" s="139" t="s">
        <v>2421</v>
      </c>
      <c r="E2394" s="140"/>
      <c r="F2394" s="140"/>
      <c r="G2394" s="321"/>
      <c r="H2394" s="322"/>
      <c r="I2394" s="322"/>
      <c r="J2394" s="322"/>
      <c r="K2394" s="322"/>
      <c r="L2394" s="322"/>
      <c r="M2394" s="322"/>
      <c r="N2394" s="322"/>
      <c r="O2394" s="322"/>
      <c r="P2394" s="322"/>
      <c r="Q2394" s="322"/>
      <c r="R2394" s="322"/>
      <c r="S2394" s="322"/>
      <c r="T2394" s="322"/>
      <c r="U2394" s="322"/>
      <c r="V2394" s="322"/>
      <c r="W2394" s="322"/>
      <c r="X2394" s="322"/>
      <c r="Y2394" s="322"/>
      <c r="Z2394" s="322"/>
      <c r="AA2394" s="322"/>
      <c r="AB2394" s="322"/>
      <c r="AC2394" s="322"/>
      <c r="AD2394" s="322"/>
      <c r="AE2394" s="322"/>
      <c r="AF2394" s="322"/>
      <c r="AG2394" s="322"/>
      <c r="AH2394" s="322"/>
      <c r="AI2394" s="322"/>
      <c r="AJ2394" s="322"/>
      <c r="AK2394" s="322"/>
      <c r="AL2394" s="322"/>
      <c r="AM2394" s="323"/>
      <c r="AN2394" s="353"/>
      <c r="AO2394" s="354"/>
      <c r="AP2394" s="354"/>
      <c r="AQ2394" s="354"/>
      <c r="AR2394" s="354"/>
      <c r="AS2394" s="354"/>
      <c r="AT2394" s="354"/>
      <c r="AU2394" s="354"/>
      <c r="AV2394" s="354"/>
      <c r="AW2394" s="354"/>
      <c r="AX2394" s="354"/>
      <c r="AY2394" s="354"/>
      <c r="AZ2394" s="354"/>
      <c r="BA2394" s="354"/>
      <c r="BB2394" s="354"/>
      <c r="BC2394" s="354"/>
      <c r="BD2394" s="354"/>
      <c r="BE2394" s="354"/>
      <c r="BF2394" s="354"/>
      <c r="BG2394" s="354"/>
      <c r="BH2394" s="354"/>
      <c r="BI2394" s="354"/>
      <c r="BJ2394" s="354"/>
      <c r="BK2394" s="354"/>
      <c r="BL2394" s="354"/>
      <c r="BM2394" s="354"/>
      <c r="BN2394" s="354"/>
      <c r="BO2394" s="354"/>
      <c r="BP2394" s="354"/>
      <c r="BQ2394" s="354"/>
      <c r="BR2394" s="354"/>
      <c r="BS2394" s="354"/>
      <c r="BT2394" s="355"/>
      <c r="BU2394" s="324" t="str">
        <f t="shared" si="146"/>
        <v>No disability</v>
      </c>
      <c r="BV2394" s="328" t="str">
        <f t="shared" si="144"/>
        <v>Out</v>
      </c>
      <c r="BW2394" s="329" t="str">
        <f t="shared" si="145"/>
        <v>Out</v>
      </c>
      <c r="BX2394" s="327" t="str">
        <f t="shared" si="147"/>
        <v/>
      </c>
    </row>
    <row r="2395" spans="2:76" x14ac:dyDescent="0.2">
      <c r="B2395" s="137"/>
      <c r="C2395" s="138"/>
      <c r="D2395" s="139" t="s">
        <v>2422</v>
      </c>
      <c r="E2395" s="140"/>
      <c r="F2395" s="140"/>
      <c r="G2395" s="321"/>
      <c r="H2395" s="322"/>
      <c r="I2395" s="322"/>
      <c r="J2395" s="322"/>
      <c r="K2395" s="322"/>
      <c r="L2395" s="322"/>
      <c r="M2395" s="322"/>
      <c r="N2395" s="322"/>
      <c r="O2395" s="322"/>
      <c r="P2395" s="322"/>
      <c r="Q2395" s="322"/>
      <c r="R2395" s="322"/>
      <c r="S2395" s="322"/>
      <c r="T2395" s="322"/>
      <c r="U2395" s="322"/>
      <c r="V2395" s="322"/>
      <c r="W2395" s="322"/>
      <c r="X2395" s="322"/>
      <c r="Y2395" s="322"/>
      <c r="Z2395" s="322"/>
      <c r="AA2395" s="322"/>
      <c r="AB2395" s="322"/>
      <c r="AC2395" s="322"/>
      <c r="AD2395" s="322"/>
      <c r="AE2395" s="322"/>
      <c r="AF2395" s="322"/>
      <c r="AG2395" s="322"/>
      <c r="AH2395" s="322"/>
      <c r="AI2395" s="322"/>
      <c r="AJ2395" s="322"/>
      <c r="AK2395" s="322"/>
      <c r="AL2395" s="322"/>
      <c r="AM2395" s="323"/>
      <c r="AN2395" s="353"/>
      <c r="AO2395" s="354"/>
      <c r="AP2395" s="354"/>
      <c r="AQ2395" s="354"/>
      <c r="AR2395" s="354"/>
      <c r="AS2395" s="354"/>
      <c r="AT2395" s="354"/>
      <c r="AU2395" s="354"/>
      <c r="AV2395" s="354"/>
      <c r="AW2395" s="354"/>
      <c r="AX2395" s="354"/>
      <c r="AY2395" s="354"/>
      <c r="AZ2395" s="354"/>
      <c r="BA2395" s="354"/>
      <c r="BB2395" s="354"/>
      <c r="BC2395" s="354"/>
      <c r="BD2395" s="354"/>
      <c r="BE2395" s="354"/>
      <c r="BF2395" s="354"/>
      <c r="BG2395" s="354"/>
      <c r="BH2395" s="354"/>
      <c r="BI2395" s="354"/>
      <c r="BJ2395" s="354"/>
      <c r="BK2395" s="354"/>
      <c r="BL2395" s="354"/>
      <c r="BM2395" s="354"/>
      <c r="BN2395" s="354"/>
      <c r="BO2395" s="354"/>
      <c r="BP2395" s="354"/>
      <c r="BQ2395" s="354"/>
      <c r="BR2395" s="354"/>
      <c r="BS2395" s="354"/>
      <c r="BT2395" s="355"/>
      <c r="BU2395" s="324" t="str">
        <f t="shared" si="146"/>
        <v>No disability</v>
      </c>
      <c r="BV2395" s="328" t="str">
        <f t="shared" si="144"/>
        <v>Out</v>
      </c>
      <c r="BW2395" s="329" t="str">
        <f t="shared" si="145"/>
        <v>Out</v>
      </c>
      <c r="BX2395" s="327" t="str">
        <f t="shared" si="147"/>
        <v/>
      </c>
    </row>
    <row r="2396" spans="2:76" x14ac:dyDescent="0.2">
      <c r="B2396" s="137"/>
      <c r="C2396" s="138"/>
      <c r="D2396" s="139" t="s">
        <v>2423</v>
      </c>
      <c r="E2396" s="140"/>
      <c r="F2396" s="140"/>
      <c r="G2396" s="321"/>
      <c r="H2396" s="322"/>
      <c r="I2396" s="322"/>
      <c r="J2396" s="322"/>
      <c r="K2396" s="322"/>
      <c r="L2396" s="322"/>
      <c r="M2396" s="322"/>
      <c r="N2396" s="322"/>
      <c r="O2396" s="322"/>
      <c r="P2396" s="322"/>
      <c r="Q2396" s="322"/>
      <c r="R2396" s="322"/>
      <c r="S2396" s="322"/>
      <c r="T2396" s="322"/>
      <c r="U2396" s="322"/>
      <c r="V2396" s="322"/>
      <c r="W2396" s="322"/>
      <c r="X2396" s="322"/>
      <c r="Y2396" s="322"/>
      <c r="Z2396" s="322"/>
      <c r="AA2396" s="322"/>
      <c r="AB2396" s="322"/>
      <c r="AC2396" s="322"/>
      <c r="AD2396" s="322"/>
      <c r="AE2396" s="322"/>
      <c r="AF2396" s="322"/>
      <c r="AG2396" s="322"/>
      <c r="AH2396" s="322"/>
      <c r="AI2396" s="322"/>
      <c r="AJ2396" s="322"/>
      <c r="AK2396" s="322"/>
      <c r="AL2396" s="322"/>
      <c r="AM2396" s="323"/>
      <c r="AN2396" s="353"/>
      <c r="AO2396" s="354"/>
      <c r="AP2396" s="354"/>
      <c r="AQ2396" s="354"/>
      <c r="AR2396" s="354"/>
      <c r="AS2396" s="354"/>
      <c r="AT2396" s="354"/>
      <c r="AU2396" s="354"/>
      <c r="AV2396" s="354"/>
      <c r="AW2396" s="354"/>
      <c r="AX2396" s="354"/>
      <c r="AY2396" s="354"/>
      <c r="AZ2396" s="354"/>
      <c r="BA2396" s="354"/>
      <c r="BB2396" s="354"/>
      <c r="BC2396" s="354"/>
      <c r="BD2396" s="354"/>
      <c r="BE2396" s="354"/>
      <c r="BF2396" s="354"/>
      <c r="BG2396" s="354"/>
      <c r="BH2396" s="354"/>
      <c r="BI2396" s="354"/>
      <c r="BJ2396" s="354"/>
      <c r="BK2396" s="354"/>
      <c r="BL2396" s="354"/>
      <c r="BM2396" s="354"/>
      <c r="BN2396" s="354"/>
      <c r="BO2396" s="354"/>
      <c r="BP2396" s="354"/>
      <c r="BQ2396" s="354"/>
      <c r="BR2396" s="354"/>
      <c r="BS2396" s="354"/>
      <c r="BT2396" s="355"/>
      <c r="BU2396" s="324" t="str">
        <f t="shared" si="146"/>
        <v>No disability</v>
      </c>
      <c r="BV2396" s="328" t="str">
        <f t="shared" si="144"/>
        <v>Out</v>
      </c>
      <c r="BW2396" s="329" t="str">
        <f t="shared" si="145"/>
        <v>Out</v>
      </c>
      <c r="BX2396" s="327" t="str">
        <f t="shared" si="147"/>
        <v/>
      </c>
    </row>
    <row r="2397" spans="2:76" x14ac:dyDescent="0.2">
      <c r="B2397" s="137"/>
      <c r="C2397" s="138"/>
      <c r="D2397" s="139" t="s">
        <v>2424</v>
      </c>
      <c r="E2397" s="140"/>
      <c r="F2397" s="140"/>
      <c r="G2397" s="321"/>
      <c r="H2397" s="322"/>
      <c r="I2397" s="322"/>
      <c r="J2397" s="322"/>
      <c r="K2397" s="322"/>
      <c r="L2397" s="322"/>
      <c r="M2397" s="322"/>
      <c r="N2397" s="322"/>
      <c r="O2397" s="322"/>
      <c r="P2397" s="322"/>
      <c r="Q2397" s="322"/>
      <c r="R2397" s="322"/>
      <c r="S2397" s="322"/>
      <c r="T2397" s="322"/>
      <c r="U2397" s="322"/>
      <c r="V2397" s="322"/>
      <c r="W2397" s="322"/>
      <c r="X2397" s="322"/>
      <c r="Y2397" s="322"/>
      <c r="Z2397" s="322"/>
      <c r="AA2397" s="322"/>
      <c r="AB2397" s="322"/>
      <c r="AC2397" s="322"/>
      <c r="AD2397" s="322"/>
      <c r="AE2397" s="322"/>
      <c r="AF2397" s="322"/>
      <c r="AG2397" s="322"/>
      <c r="AH2397" s="322"/>
      <c r="AI2397" s="322"/>
      <c r="AJ2397" s="322"/>
      <c r="AK2397" s="322"/>
      <c r="AL2397" s="322"/>
      <c r="AM2397" s="323"/>
      <c r="AN2397" s="353"/>
      <c r="AO2397" s="354"/>
      <c r="AP2397" s="354"/>
      <c r="AQ2397" s="354"/>
      <c r="AR2397" s="354"/>
      <c r="AS2397" s="354"/>
      <c r="AT2397" s="354"/>
      <c r="AU2397" s="354"/>
      <c r="AV2397" s="354"/>
      <c r="AW2397" s="354"/>
      <c r="AX2397" s="354"/>
      <c r="AY2397" s="354"/>
      <c r="AZ2397" s="354"/>
      <c r="BA2397" s="354"/>
      <c r="BB2397" s="354"/>
      <c r="BC2397" s="354"/>
      <c r="BD2397" s="354"/>
      <c r="BE2397" s="354"/>
      <c r="BF2397" s="354"/>
      <c r="BG2397" s="354"/>
      <c r="BH2397" s="354"/>
      <c r="BI2397" s="354"/>
      <c r="BJ2397" s="354"/>
      <c r="BK2397" s="354"/>
      <c r="BL2397" s="354"/>
      <c r="BM2397" s="354"/>
      <c r="BN2397" s="354"/>
      <c r="BO2397" s="354"/>
      <c r="BP2397" s="354"/>
      <c r="BQ2397" s="354"/>
      <c r="BR2397" s="354"/>
      <c r="BS2397" s="354"/>
      <c r="BT2397" s="355"/>
      <c r="BU2397" s="324" t="str">
        <f t="shared" si="146"/>
        <v>No disability</v>
      </c>
      <c r="BV2397" s="328" t="str">
        <f t="shared" si="144"/>
        <v>Out</v>
      </c>
      <c r="BW2397" s="329" t="str">
        <f t="shared" si="145"/>
        <v>Out</v>
      </c>
      <c r="BX2397" s="327" t="str">
        <f t="shared" si="147"/>
        <v/>
      </c>
    </row>
    <row r="2398" spans="2:76" x14ac:dyDescent="0.2">
      <c r="B2398" s="137"/>
      <c r="C2398" s="138"/>
      <c r="D2398" s="139" t="s">
        <v>2425</v>
      </c>
      <c r="E2398" s="140"/>
      <c r="F2398" s="140"/>
      <c r="G2398" s="321"/>
      <c r="H2398" s="322"/>
      <c r="I2398" s="322"/>
      <c r="J2398" s="322"/>
      <c r="K2398" s="322"/>
      <c r="L2398" s="322"/>
      <c r="M2398" s="322"/>
      <c r="N2398" s="322"/>
      <c r="O2398" s="322"/>
      <c r="P2398" s="322"/>
      <c r="Q2398" s="322"/>
      <c r="R2398" s="322"/>
      <c r="S2398" s="322"/>
      <c r="T2398" s="322"/>
      <c r="U2398" s="322"/>
      <c r="V2398" s="322"/>
      <c r="W2398" s="322"/>
      <c r="X2398" s="322"/>
      <c r="Y2398" s="322"/>
      <c r="Z2398" s="322"/>
      <c r="AA2398" s="322"/>
      <c r="AB2398" s="322"/>
      <c r="AC2398" s="322"/>
      <c r="AD2398" s="322"/>
      <c r="AE2398" s="322"/>
      <c r="AF2398" s="322"/>
      <c r="AG2398" s="322"/>
      <c r="AH2398" s="322"/>
      <c r="AI2398" s="322"/>
      <c r="AJ2398" s="322"/>
      <c r="AK2398" s="322"/>
      <c r="AL2398" s="322"/>
      <c r="AM2398" s="323"/>
      <c r="AN2398" s="353"/>
      <c r="AO2398" s="354"/>
      <c r="AP2398" s="354"/>
      <c r="AQ2398" s="354"/>
      <c r="AR2398" s="354"/>
      <c r="AS2398" s="354"/>
      <c r="AT2398" s="354"/>
      <c r="AU2398" s="354"/>
      <c r="AV2398" s="354"/>
      <c r="AW2398" s="354"/>
      <c r="AX2398" s="354"/>
      <c r="AY2398" s="354"/>
      <c r="AZ2398" s="354"/>
      <c r="BA2398" s="354"/>
      <c r="BB2398" s="354"/>
      <c r="BC2398" s="354"/>
      <c r="BD2398" s="354"/>
      <c r="BE2398" s="354"/>
      <c r="BF2398" s="354"/>
      <c r="BG2398" s="354"/>
      <c r="BH2398" s="354"/>
      <c r="BI2398" s="354"/>
      <c r="BJ2398" s="354"/>
      <c r="BK2398" s="354"/>
      <c r="BL2398" s="354"/>
      <c r="BM2398" s="354"/>
      <c r="BN2398" s="354"/>
      <c r="BO2398" s="354"/>
      <c r="BP2398" s="354"/>
      <c r="BQ2398" s="354"/>
      <c r="BR2398" s="354"/>
      <c r="BS2398" s="354"/>
      <c r="BT2398" s="355"/>
      <c r="BU2398" s="324" t="str">
        <f t="shared" si="146"/>
        <v>No disability</v>
      </c>
      <c r="BV2398" s="328" t="str">
        <f t="shared" si="144"/>
        <v>Out</v>
      </c>
      <c r="BW2398" s="329" t="str">
        <f t="shared" si="145"/>
        <v>Out</v>
      </c>
      <c r="BX2398" s="327" t="str">
        <f t="shared" si="147"/>
        <v/>
      </c>
    </row>
    <row r="2399" spans="2:76" x14ac:dyDescent="0.2">
      <c r="B2399" s="137"/>
      <c r="C2399" s="138"/>
      <c r="D2399" s="139" t="s">
        <v>2426</v>
      </c>
      <c r="E2399" s="140"/>
      <c r="F2399" s="140"/>
      <c r="G2399" s="321"/>
      <c r="H2399" s="322"/>
      <c r="I2399" s="322"/>
      <c r="J2399" s="322"/>
      <c r="K2399" s="322"/>
      <c r="L2399" s="322"/>
      <c r="M2399" s="322"/>
      <c r="N2399" s="322"/>
      <c r="O2399" s="322"/>
      <c r="P2399" s="322"/>
      <c r="Q2399" s="322"/>
      <c r="R2399" s="322"/>
      <c r="S2399" s="322"/>
      <c r="T2399" s="322"/>
      <c r="U2399" s="322"/>
      <c r="V2399" s="322"/>
      <c r="W2399" s="322"/>
      <c r="X2399" s="322"/>
      <c r="Y2399" s="322"/>
      <c r="Z2399" s="322"/>
      <c r="AA2399" s="322"/>
      <c r="AB2399" s="322"/>
      <c r="AC2399" s="322"/>
      <c r="AD2399" s="322"/>
      <c r="AE2399" s="322"/>
      <c r="AF2399" s="322"/>
      <c r="AG2399" s="322"/>
      <c r="AH2399" s="322"/>
      <c r="AI2399" s="322"/>
      <c r="AJ2399" s="322"/>
      <c r="AK2399" s="322"/>
      <c r="AL2399" s="322"/>
      <c r="AM2399" s="323"/>
      <c r="AN2399" s="353"/>
      <c r="AO2399" s="354"/>
      <c r="AP2399" s="354"/>
      <c r="AQ2399" s="354"/>
      <c r="AR2399" s="354"/>
      <c r="AS2399" s="354"/>
      <c r="AT2399" s="354"/>
      <c r="AU2399" s="354"/>
      <c r="AV2399" s="354"/>
      <c r="AW2399" s="354"/>
      <c r="AX2399" s="354"/>
      <c r="AY2399" s="354"/>
      <c r="AZ2399" s="354"/>
      <c r="BA2399" s="354"/>
      <c r="BB2399" s="354"/>
      <c r="BC2399" s="354"/>
      <c r="BD2399" s="354"/>
      <c r="BE2399" s="354"/>
      <c r="BF2399" s="354"/>
      <c r="BG2399" s="354"/>
      <c r="BH2399" s="354"/>
      <c r="BI2399" s="354"/>
      <c r="BJ2399" s="354"/>
      <c r="BK2399" s="354"/>
      <c r="BL2399" s="354"/>
      <c r="BM2399" s="354"/>
      <c r="BN2399" s="354"/>
      <c r="BO2399" s="354"/>
      <c r="BP2399" s="354"/>
      <c r="BQ2399" s="354"/>
      <c r="BR2399" s="354"/>
      <c r="BS2399" s="354"/>
      <c r="BT2399" s="355"/>
      <c r="BU2399" s="324" t="str">
        <f t="shared" si="146"/>
        <v>No disability</v>
      </c>
      <c r="BV2399" s="328" t="str">
        <f t="shared" si="144"/>
        <v>Out</v>
      </c>
      <c r="BW2399" s="329" t="str">
        <f t="shared" si="145"/>
        <v>Out</v>
      </c>
      <c r="BX2399" s="327" t="str">
        <f t="shared" si="147"/>
        <v/>
      </c>
    </row>
    <row r="2400" spans="2:76" x14ac:dyDescent="0.2">
      <c r="B2400" s="137"/>
      <c r="C2400" s="138"/>
      <c r="D2400" s="139" t="s">
        <v>2427</v>
      </c>
      <c r="E2400" s="140"/>
      <c r="F2400" s="140"/>
      <c r="G2400" s="321"/>
      <c r="H2400" s="322"/>
      <c r="I2400" s="322"/>
      <c r="J2400" s="322"/>
      <c r="K2400" s="322"/>
      <c r="L2400" s="322"/>
      <c r="M2400" s="322"/>
      <c r="N2400" s="322"/>
      <c r="O2400" s="322"/>
      <c r="P2400" s="322"/>
      <c r="Q2400" s="322"/>
      <c r="R2400" s="322"/>
      <c r="S2400" s="322"/>
      <c r="T2400" s="322"/>
      <c r="U2400" s="322"/>
      <c r="V2400" s="322"/>
      <c r="W2400" s="322"/>
      <c r="X2400" s="322"/>
      <c r="Y2400" s="322"/>
      <c r="Z2400" s="322"/>
      <c r="AA2400" s="322"/>
      <c r="AB2400" s="322"/>
      <c r="AC2400" s="322"/>
      <c r="AD2400" s="322"/>
      <c r="AE2400" s="322"/>
      <c r="AF2400" s="322"/>
      <c r="AG2400" s="322"/>
      <c r="AH2400" s="322"/>
      <c r="AI2400" s="322"/>
      <c r="AJ2400" s="322"/>
      <c r="AK2400" s="322"/>
      <c r="AL2400" s="322"/>
      <c r="AM2400" s="323"/>
      <c r="AN2400" s="353"/>
      <c r="AO2400" s="354"/>
      <c r="AP2400" s="354"/>
      <c r="AQ2400" s="354"/>
      <c r="AR2400" s="354"/>
      <c r="AS2400" s="354"/>
      <c r="AT2400" s="354"/>
      <c r="AU2400" s="354"/>
      <c r="AV2400" s="354"/>
      <c r="AW2400" s="354"/>
      <c r="AX2400" s="354"/>
      <c r="AY2400" s="354"/>
      <c r="AZ2400" s="354"/>
      <c r="BA2400" s="354"/>
      <c r="BB2400" s="354"/>
      <c r="BC2400" s="354"/>
      <c r="BD2400" s="354"/>
      <c r="BE2400" s="354"/>
      <c r="BF2400" s="354"/>
      <c r="BG2400" s="354"/>
      <c r="BH2400" s="354"/>
      <c r="BI2400" s="354"/>
      <c r="BJ2400" s="354"/>
      <c r="BK2400" s="354"/>
      <c r="BL2400" s="354"/>
      <c r="BM2400" s="354"/>
      <c r="BN2400" s="354"/>
      <c r="BO2400" s="354"/>
      <c r="BP2400" s="354"/>
      <c r="BQ2400" s="354"/>
      <c r="BR2400" s="354"/>
      <c r="BS2400" s="354"/>
      <c r="BT2400" s="355"/>
      <c r="BU2400" s="324" t="str">
        <f t="shared" si="146"/>
        <v>No disability</v>
      </c>
      <c r="BV2400" s="328" t="str">
        <f t="shared" si="144"/>
        <v>Out</v>
      </c>
      <c r="BW2400" s="329" t="str">
        <f t="shared" si="145"/>
        <v>Out</v>
      </c>
      <c r="BX2400" s="327" t="str">
        <f t="shared" si="147"/>
        <v/>
      </c>
    </row>
    <row r="2401" spans="2:76" x14ac:dyDescent="0.2">
      <c r="B2401" s="137"/>
      <c r="C2401" s="138"/>
      <c r="D2401" s="139" t="s">
        <v>2428</v>
      </c>
      <c r="E2401" s="140"/>
      <c r="F2401" s="140"/>
      <c r="G2401" s="321"/>
      <c r="H2401" s="322"/>
      <c r="I2401" s="322"/>
      <c r="J2401" s="322"/>
      <c r="K2401" s="322"/>
      <c r="L2401" s="322"/>
      <c r="M2401" s="322"/>
      <c r="N2401" s="322"/>
      <c r="O2401" s="322"/>
      <c r="P2401" s="322"/>
      <c r="Q2401" s="322"/>
      <c r="R2401" s="322"/>
      <c r="S2401" s="322"/>
      <c r="T2401" s="322"/>
      <c r="U2401" s="322"/>
      <c r="V2401" s="322"/>
      <c r="W2401" s="322"/>
      <c r="X2401" s="322"/>
      <c r="Y2401" s="322"/>
      <c r="Z2401" s="322"/>
      <c r="AA2401" s="322"/>
      <c r="AB2401" s="322"/>
      <c r="AC2401" s="322"/>
      <c r="AD2401" s="322"/>
      <c r="AE2401" s="322"/>
      <c r="AF2401" s="322"/>
      <c r="AG2401" s="322"/>
      <c r="AH2401" s="322"/>
      <c r="AI2401" s="322"/>
      <c r="AJ2401" s="322"/>
      <c r="AK2401" s="322"/>
      <c r="AL2401" s="322"/>
      <c r="AM2401" s="323"/>
      <c r="AN2401" s="353"/>
      <c r="AO2401" s="354"/>
      <c r="AP2401" s="354"/>
      <c r="AQ2401" s="354"/>
      <c r="AR2401" s="354"/>
      <c r="AS2401" s="354"/>
      <c r="AT2401" s="354"/>
      <c r="AU2401" s="354"/>
      <c r="AV2401" s="354"/>
      <c r="AW2401" s="354"/>
      <c r="AX2401" s="354"/>
      <c r="AY2401" s="354"/>
      <c r="AZ2401" s="354"/>
      <c r="BA2401" s="354"/>
      <c r="BB2401" s="354"/>
      <c r="BC2401" s="354"/>
      <c r="BD2401" s="354"/>
      <c r="BE2401" s="354"/>
      <c r="BF2401" s="354"/>
      <c r="BG2401" s="354"/>
      <c r="BH2401" s="354"/>
      <c r="BI2401" s="354"/>
      <c r="BJ2401" s="354"/>
      <c r="BK2401" s="354"/>
      <c r="BL2401" s="354"/>
      <c r="BM2401" s="354"/>
      <c r="BN2401" s="354"/>
      <c r="BO2401" s="354"/>
      <c r="BP2401" s="354"/>
      <c r="BQ2401" s="354"/>
      <c r="BR2401" s="354"/>
      <c r="BS2401" s="354"/>
      <c r="BT2401" s="355"/>
      <c r="BU2401" s="324" t="str">
        <f t="shared" si="146"/>
        <v>No disability</v>
      </c>
      <c r="BV2401" s="328" t="str">
        <f t="shared" si="144"/>
        <v>Out</v>
      </c>
      <c r="BW2401" s="329" t="str">
        <f t="shared" si="145"/>
        <v>Out</v>
      </c>
      <c r="BX2401" s="327" t="str">
        <f t="shared" si="147"/>
        <v/>
      </c>
    </row>
    <row r="2402" spans="2:76" x14ac:dyDescent="0.2">
      <c r="B2402" s="137"/>
      <c r="C2402" s="138"/>
      <c r="D2402" s="139" t="s">
        <v>2429</v>
      </c>
      <c r="E2402" s="140"/>
      <c r="F2402" s="140"/>
      <c r="G2402" s="321"/>
      <c r="H2402" s="322"/>
      <c r="I2402" s="322"/>
      <c r="J2402" s="322"/>
      <c r="K2402" s="322"/>
      <c r="L2402" s="322"/>
      <c r="M2402" s="322"/>
      <c r="N2402" s="322"/>
      <c r="O2402" s="322"/>
      <c r="P2402" s="322"/>
      <c r="Q2402" s="322"/>
      <c r="R2402" s="322"/>
      <c r="S2402" s="322"/>
      <c r="T2402" s="322"/>
      <c r="U2402" s="322"/>
      <c r="V2402" s="322"/>
      <c r="W2402" s="322"/>
      <c r="X2402" s="322"/>
      <c r="Y2402" s="322"/>
      <c r="Z2402" s="322"/>
      <c r="AA2402" s="322"/>
      <c r="AB2402" s="322"/>
      <c r="AC2402" s="322"/>
      <c r="AD2402" s="322"/>
      <c r="AE2402" s="322"/>
      <c r="AF2402" s="322"/>
      <c r="AG2402" s="322"/>
      <c r="AH2402" s="322"/>
      <c r="AI2402" s="322"/>
      <c r="AJ2402" s="322"/>
      <c r="AK2402" s="322"/>
      <c r="AL2402" s="322"/>
      <c r="AM2402" s="323"/>
      <c r="AN2402" s="353"/>
      <c r="AO2402" s="354"/>
      <c r="AP2402" s="354"/>
      <c r="AQ2402" s="354"/>
      <c r="AR2402" s="354"/>
      <c r="AS2402" s="354"/>
      <c r="AT2402" s="354"/>
      <c r="AU2402" s="354"/>
      <c r="AV2402" s="354"/>
      <c r="AW2402" s="354"/>
      <c r="AX2402" s="354"/>
      <c r="AY2402" s="354"/>
      <c r="AZ2402" s="354"/>
      <c r="BA2402" s="354"/>
      <c r="BB2402" s="354"/>
      <c r="BC2402" s="354"/>
      <c r="BD2402" s="354"/>
      <c r="BE2402" s="354"/>
      <c r="BF2402" s="354"/>
      <c r="BG2402" s="354"/>
      <c r="BH2402" s="354"/>
      <c r="BI2402" s="354"/>
      <c r="BJ2402" s="354"/>
      <c r="BK2402" s="354"/>
      <c r="BL2402" s="354"/>
      <c r="BM2402" s="354"/>
      <c r="BN2402" s="354"/>
      <c r="BO2402" s="354"/>
      <c r="BP2402" s="354"/>
      <c r="BQ2402" s="354"/>
      <c r="BR2402" s="354"/>
      <c r="BS2402" s="354"/>
      <c r="BT2402" s="355"/>
      <c r="BU2402" s="324" t="str">
        <f t="shared" si="146"/>
        <v>No disability</v>
      </c>
      <c r="BV2402" s="328" t="str">
        <f t="shared" ref="BV2402:BV2465" si="148">IF(OR(J2402=1,K2402=1,L2402=1,M2402=1),"In","Out")</f>
        <v>Out</v>
      </c>
      <c r="BW2402" s="329" t="str">
        <f t="shared" si="145"/>
        <v>Out</v>
      </c>
      <c r="BX2402" s="327" t="str">
        <f t="shared" si="147"/>
        <v/>
      </c>
    </row>
    <row r="2403" spans="2:76" x14ac:dyDescent="0.2">
      <c r="B2403" s="137"/>
      <c r="C2403" s="138"/>
      <c r="D2403" s="139" t="s">
        <v>2430</v>
      </c>
      <c r="E2403" s="140"/>
      <c r="F2403" s="140"/>
      <c r="G2403" s="321"/>
      <c r="H2403" s="322"/>
      <c r="I2403" s="322"/>
      <c r="J2403" s="322"/>
      <c r="K2403" s="322"/>
      <c r="L2403" s="322"/>
      <c r="M2403" s="322"/>
      <c r="N2403" s="322"/>
      <c r="O2403" s="322"/>
      <c r="P2403" s="322"/>
      <c r="Q2403" s="322"/>
      <c r="R2403" s="322"/>
      <c r="S2403" s="322"/>
      <c r="T2403" s="322"/>
      <c r="U2403" s="322"/>
      <c r="V2403" s="322"/>
      <c r="W2403" s="322"/>
      <c r="X2403" s="322"/>
      <c r="Y2403" s="322"/>
      <c r="Z2403" s="322"/>
      <c r="AA2403" s="322"/>
      <c r="AB2403" s="322"/>
      <c r="AC2403" s="322"/>
      <c r="AD2403" s="322"/>
      <c r="AE2403" s="322"/>
      <c r="AF2403" s="322"/>
      <c r="AG2403" s="322"/>
      <c r="AH2403" s="322"/>
      <c r="AI2403" s="322"/>
      <c r="AJ2403" s="322"/>
      <c r="AK2403" s="322"/>
      <c r="AL2403" s="322"/>
      <c r="AM2403" s="323"/>
      <c r="AN2403" s="353"/>
      <c r="AO2403" s="354"/>
      <c r="AP2403" s="354"/>
      <c r="AQ2403" s="354"/>
      <c r="AR2403" s="354"/>
      <c r="AS2403" s="354"/>
      <c r="AT2403" s="354"/>
      <c r="AU2403" s="354"/>
      <c r="AV2403" s="354"/>
      <c r="AW2403" s="354"/>
      <c r="AX2403" s="354"/>
      <c r="AY2403" s="354"/>
      <c r="AZ2403" s="354"/>
      <c r="BA2403" s="354"/>
      <c r="BB2403" s="354"/>
      <c r="BC2403" s="354"/>
      <c r="BD2403" s="354"/>
      <c r="BE2403" s="354"/>
      <c r="BF2403" s="354"/>
      <c r="BG2403" s="354"/>
      <c r="BH2403" s="354"/>
      <c r="BI2403" s="354"/>
      <c r="BJ2403" s="354"/>
      <c r="BK2403" s="354"/>
      <c r="BL2403" s="354"/>
      <c r="BM2403" s="354"/>
      <c r="BN2403" s="354"/>
      <c r="BO2403" s="354"/>
      <c r="BP2403" s="354"/>
      <c r="BQ2403" s="354"/>
      <c r="BR2403" s="354"/>
      <c r="BS2403" s="354"/>
      <c r="BT2403" s="355"/>
      <c r="BU2403" s="324" t="str">
        <f t="shared" si="146"/>
        <v>No disability</v>
      </c>
      <c r="BV2403" s="328" t="str">
        <f t="shared" si="148"/>
        <v>Out</v>
      </c>
      <c r="BW2403" s="329" t="str">
        <f t="shared" ref="BW2403:BW2466" si="149">IF(OR(AQ2403=1,AR2403=1,AS2403=1,AT2403=1),"In","Out")</f>
        <v>Out</v>
      </c>
      <c r="BX2403" s="327" t="str">
        <f t="shared" si="147"/>
        <v/>
      </c>
    </row>
    <row r="2404" spans="2:76" x14ac:dyDescent="0.2">
      <c r="B2404" s="137"/>
      <c r="C2404" s="138"/>
      <c r="D2404" s="139" t="s">
        <v>2431</v>
      </c>
      <c r="E2404" s="140"/>
      <c r="F2404" s="140"/>
      <c r="G2404" s="321"/>
      <c r="H2404" s="322"/>
      <c r="I2404" s="322"/>
      <c r="J2404" s="322"/>
      <c r="K2404" s="322"/>
      <c r="L2404" s="322"/>
      <c r="M2404" s="322"/>
      <c r="N2404" s="322"/>
      <c r="O2404" s="322"/>
      <c r="P2404" s="322"/>
      <c r="Q2404" s="322"/>
      <c r="R2404" s="322"/>
      <c r="S2404" s="322"/>
      <c r="T2404" s="322"/>
      <c r="U2404" s="322"/>
      <c r="V2404" s="322"/>
      <c r="W2404" s="322"/>
      <c r="X2404" s="322"/>
      <c r="Y2404" s="322"/>
      <c r="Z2404" s="322"/>
      <c r="AA2404" s="322"/>
      <c r="AB2404" s="322"/>
      <c r="AC2404" s="322"/>
      <c r="AD2404" s="322"/>
      <c r="AE2404" s="322"/>
      <c r="AF2404" s="322"/>
      <c r="AG2404" s="322"/>
      <c r="AH2404" s="322"/>
      <c r="AI2404" s="322"/>
      <c r="AJ2404" s="322"/>
      <c r="AK2404" s="322"/>
      <c r="AL2404" s="322"/>
      <c r="AM2404" s="323"/>
      <c r="AN2404" s="353"/>
      <c r="AO2404" s="354"/>
      <c r="AP2404" s="354"/>
      <c r="AQ2404" s="354"/>
      <c r="AR2404" s="354"/>
      <c r="AS2404" s="354"/>
      <c r="AT2404" s="354"/>
      <c r="AU2404" s="354"/>
      <c r="AV2404" s="354"/>
      <c r="AW2404" s="354"/>
      <c r="AX2404" s="354"/>
      <c r="AY2404" s="354"/>
      <c r="AZ2404" s="354"/>
      <c r="BA2404" s="354"/>
      <c r="BB2404" s="354"/>
      <c r="BC2404" s="354"/>
      <c r="BD2404" s="354"/>
      <c r="BE2404" s="354"/>
      <c r="BF2404" s="354"/>
      <c r="BG2404" s="354"/>
      <c r="BH2404" s="354"/>
      <c r="BI2404" s="354"/>
      <c r="BJ2404" s="354"/>
      <c r="BK2404" s="354"/>
      <c r="BL2404" s="354"/>
      <c r="BM2404" s="354"/>
      <c r="BN2404" s="354"/>
      <c r="BO2404" s="354"/>
      <c r="BP2404" s="354"/>
      <c r="BQ2404" s="354"/>
      <c r="BR2404" s="354"/>
      <c r="BS2404" s="354"/>
      <c r="BT2404" s="355"/>
      <c r="BU2404" s="324" t="str">
        <f t="shared" ref="BU2404:BU2467" si="150">IF(OR(BO2404=3,BO2404=2,BP2404=3,BP2404=2,BQ2404=3,BQ2404=2,BR2404=3,BR2404=2,BS2404=3,BS2404=2,BT2404=3,BT2404=2),"Disability", "No disability")</f>
        <v>No disability</v>
      </c>
      <c r="BV2404" s="328" t="str">
        <f t="shared" si="148"/>
        <v>Out</v>
      </c>
      <c r="BW2404" s="329" t="str">
        <f t="shared" si="149"/>
        <v>Out</v>
      </c>
      <c r="BX2404" s="327" t="str">
        <f t="shared" ref="BX2404:BX2467" si="151">IF(AO2404="","",IF(AO2404=0,AP2404,IF(AO2404&lt;15,1,IF(AO2404&lt;=19,2,IF(AO2404&lt;=24,3,IF(AO2404&lt;=29,4,IF(AO2404&gt;=30,5,"")))))))</f>
        <v/>
      </c>
    </row>
    <row r="2405" spans="2:76" x14ac:dyDescent="0.2">
      <c r="B2405" s="137"/>
      <c r="C2405" s="138"/>
      <c r="D2405" s="139" t="s">
        <v>2432</v>
      </c>
      <c r="E2405" s="140"/>
      <c r="F2405" s="140"/>
      <c r="G2405" s="321"/>
      <c r="H2405" s="322"/>
      <c r="I2405" s="322"/>
      <c r="J2405" s="322"/>
      <c r="K2405" s="322"/>
      <c r="L2405" s="322"/>
      <c r="M2405" s="322"/>
      <c r="N2405" s="322"/>
      <c r="O2405" s="322"/>
      <c r="P2405" s="322"/>
      <c r="Q2405" s="322"/>
      <c r="R2405" s="322"/>
      <c r="S2405" s="322"/>
      <c r="T2405" s="322"/>
      <c r="U2405" s="322"/>
      <c r="V2405" s="322"/>
      <c r="W2405" s="322"/>
      <c r="X2405" s="322"/>
      <c r="Y2405" s="322"/>
      <c r="Z2405" s="322"/>
      <c r="AA2405" s="322"/>
      <c r="AB2405" s="322"/>
      <c r="AC2405" s="322"/>
      <c r="AD2405" s="322"/>
      <c r="AE2405" s="322"/>
      <c r="AF2405" s="322"/>
      <c r="AG2405" s="322"/>
      <c r="AH2405" s="322"/>
      <c r="AI2405" s="322"/>
      <c r="AJ2405" s="322"/>
      <c r="AK2405" s="322"/>
      <c r="AL2405" s="322"/>
      <c r="AM2405" s="323"/>
      <c r="AN2405" s="353"/>
      <c r="AO2405" s="354"/>
      <c r="AP2405" s="354"/>
      <c r="AQ2405" s="354"/>
      <c r="AR2405" s="354"/>
      <c r="AS2405" s="354"/>
      <c r="AT2405" s="354"/>
      <c r="AU2405" s="354"/>
      <c r="AV2405" s="354"/>
      <c r="AW2405" s="354"/>
      <c r="AX2405" s="354"/>
      <c r="AY2405" s="354"/>
      <c r="AZ2405" s="354"/>
      <c r="BA2405" s="354"/>
      <c r="BB2405" s="354"/>
      <c r="BC2405" s="354"/>
      <c r="BD2405" s="354"/>
      <c r="BE2405" s="354"/>
      <c r="BF2405" s="354"/>
      <c r="BG2405" s="354"/>
      <c r="BH2405" s="354"/>
      <c r="BI2405" s="354"/>
      <c r="BJ2405" s="354"/>
      <c r="BK2405" s="354"/>
      <c r="BL2405" s="354"/>
      <c r="BM2405" s="354"/>
      <c r="BN2405" s="354"/>
      <c r="BO2405" s="354"/>
      <c r="BP2405" s="354"/>
      <c r="BQ2405" s="354"/>
      <c r="BR2405" s="354"/>
      <c r="BS2405" s="354"/>
      <c r="BT2405" s="355"/>
      <c r="BU2405" s="324" t="str">
        <f t="shared" si="150"/>
        <v>No disability</v>
      </c>
      <c r="BV2405" s="328" t="str">
        <f t="shared" si="148"/>
        <v>Out</v>
      </c>
      <c r="BW2405" s="329" t="str">
        <f t="shared" si="149"/>
        <v>Out</v>
      </c>
      <c r="BX2405" s="327" t="str">
        <f t="shared" si="151"/>
        <v/>
      </c>
    </row>
    <row r="2406" spans="2:76" x14ac:dyDescent="0.2">
      <c r="B2406" s="137"/>
      <c r="C2406" s="138"/>
      <c r="D2406" s="139" t="s">
        <v>2433</v>
      </c>
      <c r="E2406" s="140"/>
      <c r="F2406" s="140"/>
      <c r="G2406" s="321"/>
      <c r="H2406" s="322"/>
      <c r="I2406" s="322"/>
      <c r="J2406" s="322"/>
      <c r="K2406" s="322"/>
      <c r="L2406" s="322"/>
      <c r="M2406" s="322"/>
      <c r="N2406" s="322"/>
      <c r="O2406" s="322"/>
      <c r="P2406" s="322"/>
      <c r="Q2406" s="322"/>
      <c r="R2406" s="322"/>
      <c r="S2406" s="322"/>
      <c r="T2406" s="322"/>
      <c r="U2406" s="322"/>
      <c r="V2406" s="322"/>
      <c r="W2406" s="322"/>
      <c r="X2406" s="322"/>
      <c r="Y2406" s="322"/>
      <c r="Z2406" s="322"/>
      <c r="AA2406" s="322"/>
      <c r="AB2406" s="322"/>
      <c r="AC2406" s="322"/>
      <c r="AD2406" s="322"/>
      <c r="AE2406" s="322"/>
      <c r="AF2406" s="322"/>
      <c r="AG2406" s="322"/>
      <c r="AH2406" s="322"/>
      <c r="AI2406" s="322"/>
      <c r="AJ2406" s="322"/>
      <c r="AK2406" s="322"/>
      <c r="AL2406" s="322"/>
      <c r="AM2406" s="323"/>
      <c r="AN2406" s="353"/>
      <c r="AO2406" s="354"/>
      <c r="AP2406" s="354"/>
      <c r="AQ2406" s="354"/>
      <c r="AR2406" s="354"/>
      <c r="AS2406" s="354"/>
      <c r="AT2406" s="354"/>
      <c r="AU2406" s="354"/>
      <c r="AV2406" s="354"/>
      <c r="AW2406" s="354"/>
      <c r="AX2406" s="354"/>
      <c r="AY2406" s="354"/>
      <c r="AZ2406" s="354"/>
      <c r="BA2406" s="354"/>
      <c r="BB2406" s="354"/>
      <c r="BC2406" s="354"/>
      <c r="BD2406" s="354"/>
      <c r="BE2406" s="354"/>
      <c r="BF2406" s="354"/>
      <c r="BG2406" s="354"/>
      <c r="BH2406" s="354"/>
      <c r="BI2406" s="354"/>
      <c r="BJ2406" s="354"/>
      <c r="BK2406" s="354"/>
      <c r="BL2406" s="354"/>
      <c r="BM2406" s="354"/>
      <c r="BN2406" s="354"/>
      <c r="BO2406" s="354"/>
      <c r="BP2406" s="354"/>
      <c r="BQ2406" s="354"/>
      <c r="BR2406" s="354"/>
      <c r="BS2406" s="354"/>
      <c r="BT2406" s="355"/>
      <c r="BU2406" s="324" t="str">
        <f t="shared" si="150"/>
        <v>No disability</v>
      </c>
      <c r="BV2406" s="328" t="str">
        <f t="shared" si="148"/>
        <v>Out</v>
      </c>
      <c r="BW2406" s="329" t="str">
        <f t="shared" si="149"/>
        <v>Out</v>
      </c>
      <c r="BX2406" s="327" t="str">
        <f t="shared" si="151"/>
        <v/>
      </c>
    </row>
    <row r="2407" spans="2:76" x14ac:dyDescent="0.2">
      <c r="B2407" s="137"/>
      <c r="C2407" s="138"/>
      <c r="D2407" s="139" t="s">
        <v>2434</v>
      </c>
      <c r="E2407" s="140"/>
      <c r="F2407" s="140"/>
      <c r="G2407" s="321"/>
      <c r="H2407" s="322"/>
      <c r="I2407" s="322"/>
      <c r="J2407" s="322"/>
      <c r="K2407" s="322"/>
      <c r="L2407" s="322"/>
      <c r="M2407" s="322"/>
      <c r="N2407" s="322"/>
      <c r="O2407" s="322"/>
      <c r="P2407" s="322"/>
      <c r="Q2407" s="322"/>
      <c r="R2407" s="322"/>
      <c r="S2407" s="322"/>
      <c r="T2407" s="322"/>
      <c r="U2407" s="322"/>
      <c r="V2407" s="322"/>
      <c r="W2407" s="322"/>
      <c r="X2407" s="322"/>
      <c r="Y2407" s="322"/>
      <c r="Z2407" s="322"/>
      <c r="AA2407" s="322"/>
      <c r="AB2407" s="322"/>
      <c r="AC2407" s="322"/>
      <c r="AD2407" s="322"/>
      <c r="AE2407" s="322"/>
      <c r="AF2407" s="322"/>
      <c r="AG2407" s="322"/>
      <c r="AH2407" s="322"/>
      <c r="AI2407" s="322"/>
      <c r="AJ2407" s="322"/>
      <c r="AK2407" s="322"/>
      <c r="AL2407" s="322"/>
      <c r="AM2407" s="323"/>
      <c r="AN2407" s="353"/>
      <c r="AO2407" s="354"/>
      <c r="AP2407" s="354"/>
      <c r="AQ2407" s="354"/>
      <c r="AR2407" s="354"/>
      <c r="AS2407" s="354"/>
      <c r="AT2407" s="354"/>
      <c r="AU2407" s="354"/>
      <c r="AV2407" s="354"/>
      <c r="AW2407" s="354"/>
      <c r="AX2407" s="354"/>
      <c r="AY2407" s="354"/>
      <c r="AZ2407" s="354"/>
      <c r="BA2407" s="354"/>
      <c r="BB2407" s="354"/>
      <c r="BC2407" s="354"/>
      <c r="BD2407" s="354"/>
      <c r="BE2407" s="354"/>
      <c r="BF2407" s="354"/>
      <c r="BG2407" s="354"/>
      <c r="BH2407" s="354"/>
      <c r="BI2407" s="354"/>
      <c r="BJ2407" s="354"/>
      <c r="BK2407" s="354"/>
      <c r="BL2407" s="354"/>
      <c r="BM2407" s="354"/>
      <c r="BN2407" s="354"/>
      <c r="BO2407" s="354"/>
      <c r="BP2407" s="354"/>
      <c r="BQ2407" s="354"/>
      <c r="BR2407" s="354"/>
      <c r="BS2407" s="354"/>
      <c r="BT2407" s="355"/>
      <c r="BU2407" s="324" t="str">
        <f t="shared" si="150"/>
        <v>No disability</v>
      </c>
      <c r="BV2407" s="328" t="str">
        <f t="shared" si="148"/>
        <v>Out</v>
      </c>
      <c r="BW2407" s="329" t="str">
        <f t="shared" si="149"/>
        <v>Out</v>
      </c>
      <c r="BX2407" s="327" t="str">
        <f t="shared" si="151"/>
        <v/>
      </c>
    </row>
    <row r="2408" spans="2:76" x14ac:dyDescent="0.2">
      <c r="B2408" s="137"/>
      <c r="C2408" s="138"/>
      <c r="D2408" s="139" t="s">
        <v>2435</v>
      </c>
      <c r="E2408" s="140"/>
      <c r="F2408" s="140"/>
      <c r="G2408" s="321"/>
      <c r="H2408" s="322"/>
      <c r="I2408" s="322"/>
      <c r="J2408" s="322"/>
      <c r="K2408" s="322"/>
      <c r="L2408" s="322"/>
      <c r="M2408" s="322"/>
      <c r="N2408" s="322"/>
      <c r="O2408" s="322"/>
      <c r="P2408" s="322"/>
      <c r="Q2408" s="322"/>
      <c r="R2408" s="322"/>
      <c r="S2408" s="322"/>
      <c r="T2408" s="322"/>
      <c r="U2408" s="322"/>
      <c r="V2408" s="322"/>
      <c r="W2408" s="322"/>
      <c r="X2408" s="322"/>
      <c r="Y2408" s="322"/>
      <c r="Z2408" s="322"/>
      <c r="AA2408" s="322"/>
      <c r="AB2408" s="322"/>
      <c r="AC2408" s="322"/>
      <c r="AD2408" s="322"/>
      <c r="AE2408" s="322"/>
      <c r="AF2408" s="322"/>
      <c r="AG2408" s="322"/>
      <c r="AH2408" s="322"/>
      <c r="AI2408" s="322"/>
      <c r="AJ2408" s="322"/>
      <c r="AK2408" s="322"/>
      <c r="AL2408" s="322"/>
      <c r="AM2408" s="323"/>
      <c r="AN2408" s="353"/>
      <c r="AO2408" s="354"/>
      <c r="AP2408" s="354"/>
      <c r="AQ2408" s="354"/>
      <c r="AR2408" s="354"/>
      <c r="AS2408" s="354"/>
      <c r="AT2408" s="354"/>
      <c r="AU2408" s="354"/>
      <c r="AV2408" s="354"/>
      <c r="AW2408" s="354"/>
      <c r="AX2408" s="354"/>
      <c r="AY2408" s="354"/>
      <c r="AZ2408" s="354"/>
      <c r="BA2408" s="354"/>
      <c r="BB2408" s="354"/>
      <c r="BC2408" s="354"/>
      <c r="BD2408" s="354"/>
      <c r="BE2408" s="354"/>
      <c r="BF2408" s="354"/>
      <c r="BG2408" s="354"/>
      <c r="BH2408" s="354"/>
      <c r="BI2408" s="354"/>
      <c r="BJ2408" s="354"/>
      <c r="BK2408" s="354"/>
      <c r="BL2408" s="354"/>
      <c r="BM2408" s="354"/>
      <c r="BN2408" s="354"/>
      <c r="BO2408" s="354"/>
      <c r="BP2408" s="354"/>
      <c r="BQ2408" s="354"/>
      <c r="BR2408" s="354"/>
      <c r="BS2408" s="354"/>
      <c r="BT2408" s="355"/>
      <c r="BU2408" s="324" t="str">
        <f t="shared" si="150"/>
        <v>No disability</v>
      </c>
      <c r="BV2408" s="328" t="str">
        <f t="shared" si="148"/>
        <v>Out</v>
      </c>
      <c r="BW2408" s="329" t="str">
        <f t="shared" si="149"/>
        <v>Out</v>
      </c>
      <c r="BX2408" s="327" t="str">
        <f t="shared" si="151"/>
        <v/>
      </c>
    </row>
    <row r="2409" spans="2:76" x14ac:dyDescent="0.2">
      <c r="B2409" s="137"/>
      <c r="C2409" s="138"/>
      <c r="D2409" s="139" t="s">
        <v>2436</v>
      </c>
      <c r="E2409" s="140"/>
      <c r="F2409" s="140"/>
      <c r="G2409" s="321"/>
      <c r="H2409" s="322"/>
      <c r="I2409" s="322"/>
      <c r="J2409" s="322"/>
      <c r="K2409" s="322"/>
      <c r="L2409" s="322"/>
      <c r="M2409" s="322"/>
      <c r="N2409" s="322"/>
      <c r="O2409" s="322"/>
      <c r="P2409" s="322"/>
      <c r="Q2409" s="322"/>
      <c r="R2409" s="322"/>
      <c r="S2409" s="322"/>
      <c r="T2409" s="322"/>
      <c r="U2409" s="322"/>
      <c r="V2409" s="322"/>
      <c r="W2409" s="322"/>
      <c r="X2409" s="322"/>
      <c r="Y2409" s="322"/>
      <c r="Z2409" s="322"/>
      <c r="AA2409" s="322"/>
      <c r="AB2409" s="322"/>
      <c r="AC2409" s="322"/>
      <c r="AD2409" s="322"/>
      <c r="AE2409" s="322"/>
      <c r="AF2409" s="322"/>
      <c r="AG2409" s="322"/>
      <c r="AH2409" s="322"/>
      <c r="AI2409" s="322"/>
      <c r="AJ2409" s="322"/>
      <c r="AK2409" s="322"/>
      <c r="AL2409" s="322"/>
      <c r="AM2409" s="323"/>
      <c r="AN2409" s="353"/>
      <c r="AO2409" s="354"/>
      <c r="AP2409" s="354"/>
      <c r="AQ2409" s="354"/>
      <c r="AR2409" s="354"/>
      <c r="AS2409" s="354"/>
      <c r="AT2409" s="354"/>
      <c r="AU2409" s="354"/>
      <c r="AV2409" s="354"/>
      <c r="AW2409" s="354"/>
      <c r="AX2409" s="354"/>
      <c r="AY2409" s="354"/>
      <c r="AZ2409" s="354"/>
      <c r="BA2409" s="354"/>
      <c r="BB2409" s="354"/>
      <c r="BC2409" s="354"/>
      <c r="BD2409" s="354"/>
      <c r="BE2409" s="354"/>
      <c r="BF2409" s="354"/>
      <c r="BG2409" s="354"/>
      <c r="BH2409" s="354"/>
      <c r="BI2409" s="354"/>
      <c r="BJ2409" s="354"/>
      <c r="BK2409" s="354"/>
      <c r="BL2409" s="354"/>
      <c r="BM2409" s="354"/>
      <c r="BN2409" s="354"/>
      <c r="BO2409" s="354"/>
      <c r="BP2409" s="354"/>
      <c r="BQ2409" s="354"/>
      <c r="BR2409" s="354"/>
      <c r="BS2409" s="354"/>
      <c r="BT2409" s="355"/>
      <c r="BU2409" s="324" t="str">
        <f t="shared" si="150"/>
        <v>No disability</v>
      </c>
      <c r="BV2409" s="328" t="str">
        <f t="shared" si="148"/>
        <v>Out</v>
      </c>
      <c r="BW2409" s="329" t="str">
        <f t="shared" si="149"/>
        <v>Out</v>
      </c>
      <c r="BX2409" s="327" t="str">
        <f t="shared" si="151"/>
        <v/>
      </c>
    </row>
    <row r="2410" spans="2:76" x14ac:dyDescent="0.2">
      <c r="B2410" s="137"/>
      <c r="C2410" s="138"/>
      <c r="D2410" s="139" t="s">
        <v>2437</v>
      </c>
      <c r="E2410" s="140"/>
      <c r="F2410" s="140"/>
      <c r="G2410" s="321"/>
      <c r="H2410" s="322"/>
      <c r="I2410" s="322"/>
      <c r="J2410" s="322"/>
      <c r="K2410" s="322"/>
      <c r="L2410" s="322"/>
      <c r="M2410" s="322"/>
      <c r="N2410" s="322"/>
      <c r="O2410" s="322"/>
      <c r="P2410" s="322"/>
      <c r="Q2410" s="322"/>
      <c r="R2410" s="322"/>
      <c r="S2410" s="322"/>
      <c r="T2410" s="322"/>
      <c r="U2410" s="322"/>
      <c r="V2410" s="322"/>
      <c r="W2410" s="322"/>
      <c r="X2410" s="322"/>
      <c r="Y2410" s="322"/>
      <c r="Z2410" s="322"/>
      <c r="AA2410" s="322"/>
      <c r="AB2410" s="322"/>
      <c r="AC2410" s="322"/>
      <c r="AD2410" s="322"/>
      <c r="AE2410" s="322"/>
      <c r="AF2410" s="322"/>
      <c r="AG2410" s="322"/>
      <c r="AH2410" s="322"/>
      <c r="AI2410" s="322"/>
      <c r="AJ2410" s="322"/>
      <c r="AK2410" s="322"/>
      <c r="AL2410" s="322"/>
      <c r="AM2410" s="323"/>
      <c r="AN2410" s="353"/>
      <c r="AO2410" s="354"/>
      <c r="AP2410" s="354"/>
      <c r="AQ2410" s="354"/>
      <c r="AR2410" s="354"/>
      <c r="AS2410" s="354"/>
      <c r="AT2410" s="354"/>
      <c r="AU2410" s="354"/>
      <c r="AV2410" s="354"/>
      <c r="AW2410" s="354"/>
      <c r="AX2410" s="354"/>
      <c r="AY2410" s="354"/>
      <c r="AZ2410" s="354"/>
      <c r="BA2410" s="354"/>
      <c r="BB2410" s="354"/>
      <c r="BC2410" s="354"/>
      <c r="BD2410" s="354"/>
      <c r="BE2410" s="354"/>
      <c r="BF2410" s="354"/>
      <c r="BG2410" s="354"/>
      <c r="BH2410" s="354"/>
      <c r="BI2410" s="354"/>
      <c r="BJ2410" s="354"/>
      <c r="BK2410" s="354"/>
      <c r="BL2410" s="354"/>
      <c r="BM2410" s="354"/>
      <c r="BN2410" s="354"/>
      <c r="BO2410" s="354"/>
      <c r="BP2410" s="354"/>
      <c r="BQ2410" s="354"/>
      <c r="BR2410" s="354"/>
      <c r="BS2410" s="354"/>
      <c r="BT2410" s="355"/>
      <c r="BU2410" s="324" t="str">
        <f t="shared" si="150"/>
        <v>No disability</v>
      </c>
      <c r="BV2410" s="328" t="str">
        <f t="shared" si="148"/>
        <v>Out</v>
      </c>
      <c r="BW2410" s="329" t="str">
        <f t="shared" si="149"/>
        <v>Out</v>
      </c>
      <c r="BX2410" s="327" t="str">
        <f t="shared" si="151"/>
        <v/>
      </c>
    </row>
    <row r="2411" spans="2:76" x14ac:dyDescent="0.2">
      <c r="B2411" s="137"/>
      <c r="C2411" s="138"/>
      <c r="D2411" s="139" t="s">
        <v>2438</v>
      </c>
      <c r="E2411" s="140"/>
      <c r="F2411" s="140"/>
      <c r="G2411" s="321"/>
      <c r="H2411" s="322"/>
      <c r="I2411" s="322"/>
      <c r="J2411" s="322"/>
      <c r="K2411" s="322"/>
      <c r="L2411" s="322"/>
      <c r="M2411" s="322"/>
      <c r="N2411" s="322"/>
      <c r="O2411" s="322"/>
      <c r="P2411" s="322"/>
      <c r="Q2411" s="322"/>
      <c r="R2411" s="322"/>
      <c r="S2411" s="322"/>
      <c r="T2411" s="322"/>
      <c r="U2411" s="322"/>
      <c r="V2411" s="322"/>
      <c r="W2411" s="322"/>
      <c r="X2411" s="322"/>
      <c r="Y2411" s="322"/>
      <c r="Z2411" s="322"/>
      <c r="AA2411" s="322"/>
      <c r="AB2411" s="322"/>
      <c r="AC2411" s="322"/>
      <c r="AD2411" s="322"/>
      <c r="AE2411" s="322"/>
      <c r="AF2411" s="322"/>
      <c r="AG2411" s="322"/>
      <c r="AH2411" s="322"/>
      <c r="AI2411" s="322"/>
      <c r="AJ2411" s="322"/>
      <c r="AK2411" s="322"/>
      <c r="AL2411" s="322"/>
      <c r="AM2411" s="323"/>
      <c r="AN2411" s="353"/>
      <c r="AO2411" s="354"/>
      <c r="AP2411" s="354"/>
      <c r="AQ2411" s="354"/>
      <c r="AR2411" s="354"/>
      <c r="AS2411" s="354"/>
      <c r="AT2411" s="354"/>
      <c r="AU2411" s="354"/>
      <c r="AV2411" s="354"/>
      <c r="AW2411" s="354"/>
      <c r="AX2411" s="354"/>
      <c r="AY2411" s="354"/>
      <c r="AZ2411" s="354"/>
      <c r="BA2411" s="354"/>
      <c r="BB2411" s="354"/>
      <c r="BC2411" s="354"/>
      <c r="BD2411" s="354"/>
      <c r="BE2411" s="354"/>
      <c r="BF2411" s="354"/>
      <c r="BG2411" s="354"/>
      <c r="BH2411" s="354"/>
      <c r="BI2411" s="354"/>
      <c r="BJ2411" s="354"/>
      <c r="BK2411" s="354"/>
      <c r="BL2411" s="354"/>
      <c r="BM2411" s="354"/>
      <c r="BN2411" s="354"/>
      <c r="BO2411" s="354"/>
      <c r="BP2411" s="354"/>
      <c r="BQ2411" s="354"/>
      <c r="BR2411" s="354"/>
      <c r="BS2411" s="354"/>
      <c r="BT2411" s="355"/>
      <c r="BU2411" s="324" t="str">
        <f t="shared" si="150"/>
        <v>No disability</v>
      </c>
      <c r="BV2411" s="328" t="str">
        <f t="shared" si="148"/>
        <v>Out</v>
      </c>
      <c r="BW2411" s="329" t="str">
        <f t="shared" si="149"/>
        <v>Out</v>
      </c>
      <c r="BX2411" s="327" t="str">
        <f t="shared" si="151"/>
        <v/>
      </c>
    </row>
    <row r="2412" spans="2:76" x14ac:dyDescent="0.2">
      <c r="B2412" s="137"/>
      <c r="C2412" s="138"/>
      <c r="D2412" s="139" t="s">
        <v>2439</v>
      </c>
      <c r="E2412" s="140"/>
      <c r="F2412" s="140"/>
      <c r="G2412" s="321"/>
      <c r="H2412" s="322"/>
      <c r="I2412" s="322"/>
      <c r="J2412" s="322"/>
      <c r="K2412" s="322"/>
      <c r="L2412" s="322"/>
      <c r="M2412" s="322"/>
      <c r="N2412" s="322"/>
      <c r="O2412" s="322"/>
      <c r="P2412" s="322"/>
      <c r="Q2412" s="322"/>
      <c r="R2412" s="322"/>
      <c r="S2412" s="322"/>
      <c r="T2412" s="322"/>
      <c r="U2412" s="322"/>
      <c r="V2412" s="322"/>
      <c r="W2412" s="322"/>
      <c r="X2412" s="322"/>
      <c r="Y2412" s="322"/>
      <c r="Z2412" s="322"/>
      <c r="AA2412" s="322"/>
      <c r="AB2412" s="322"/>
      <c r="AC2412" s="322"/>
      <c r="AD2412" s="322"/>
      <c r="AE2412" s="322"/>
      <c r="AF2412" s="322"/>
      <c r="AG2412" s="322"/>
      <c r="AH2412" s="322"/>
      <c r="AI2412" s="322"/>
      <c r="AJ2412" s="322"/>
      <c r="AK2412" s="322"/>
      <c r="AL2412" s="322"/>
      <c r="AM2412" s="323"/>
      <c r="AN2412" s="353"/>
      <c r="AO2412" s="354"/>
      <c r="AP2412" s="354"/>
      <c r="AQ2412" s="354"/>
      <c r="AR2412" s="354"/>
      <c r="AS2412" s="354"/>
      <c r="AT2412" s="354"/>
      <c r="AU2412" s="354"/>
      <c r="AV2412" s="354"/>
      <c r="AW2412" s="354"/>
      <c r="AX2412" s="354"/>
      <c r="AY2412" s="354"/>
      <c r="AZ2412" s="354"/>
      <c r="BA2412" s="354"/>
      <c r="BB2412" s="354"/>
      <c r="BC2412" s="354"/>
      <c r="BD2412" s="354"/>
      <c r="BE2412" s="354"/>
      <c r="BF2412" s="354"/>
      <c r="BG2412" s="354"/>
      <c r="BH2412" s="354"/>
      <c r="BI2412" s="354"/>
      <c r="BJ2412" s="354"/>
      <c r="BK2412" s="354"/>
      <c r="BL2412" s="354"/>
      <c r="BM2412" s="354"/>
      <c r="BN2412" s="354"/>
      <c r="BO2412" s="354"/>
      <c r="BP2412" s="354"/>
      <c r="BQ2412" s="354"/>
      <c r="BR2412" s="354"/>
      <c r="BS2412" s="354"/>
      <c r="BT2412" s="355"/>
      <c r="BU2412" s="324" t="str">
        <f t="shared" si="150"/>
        <v>No disability</v>
      </c>
      <c r="BV2412" s="328" t="str">
        <f t="shared" si="148"/>
        <v>Out</v>
      </c>
      <c r="BW2412" s="329" t="str">
        <f t="shared" si="149"/>
        <v>Out</v>
      </c>
      <c r="BX2412" s="327" t="str">
        <f t="shared" si="151"/>
        <v/>
      </c>
    </row>
    <row r="2413" spans="2:76" x14ac:dyDescent="0.2">
      <c r="B2413" s="137"/>
      <c r="C2413" s="138"/>
      <c r="D2413" s="139" t="s">
        <v>2440</v>
      </c>
      <c r="E2413" s="140"/>
      <c r="F2413" s="140"/>
      <c r="G2413" s="321"/>
      <c r="H2413" s="322"/>
      <c r="I2413" s="322"/>
      <c r="J2413" s="322"/>
      <c r="K2413" s="322"/>
      <c r="L2413" s="322"/>
      <c r="M2413" s="322"/>
      <c r="N2413" s="322"/>
      <c r="O2413" s="322"/>
      <c r="P2413" s="322"/>
      <c r="Q2413" s="322"/>
      <c r="R2413" s="322"/>
      <c r="S2413" s="322"/>
      <c r="T2413" s="322"/>
      <c r="U2413" s="322"/>
      <c r="V2413" s="322"/>
      <c r="W2413" s="322"/>
      <c r="X2413" s="322"/>
      <c r="Y2413" s="322"/>
      <c r="Z2413" s="322"/>
      <c r="AA2413" s="322"/>
      <c r="AB2413" s="322"/>
      <c r="AC2413" s="322"/>
      <c r="AD2413" s="322"/>
      <c r="AE2413" s="322"/>
      <c r="AF2413" s="322"/>
      <c r="AG2413" s="322"/>
      <c r="AH2413" s="322"/>
      <c r="AI2413" s="322"/>
      <c r="AJ2413" s="322"/>
      <c r="AK2413" s="322"/>
      <c r="AL2413" s="322"/>
      <c r="AM2413" s="323"/>
      <c r="AN2413" s="353"/>
      <c r="AO2413" s="354"/>
      <c r="AP2413" s="354"/>
      <c r="AQ2413" s="354"/>
      <c r="AR2413" s="354"/>
      <c r="AS2413" s="354"/>
      <c r="AT2413" s="354"/>
      <c r="AU2413" s="354"/>
      <c r="AV2413" s="354"/>
      <c r="AW2413" s="354"/>
      <c r="AX2413" s="354"/>
      <c r="AY2413" s="354"/>
      <c r="AZ2413" s="354"/>
      <c r="BA2413" s="354"/>
      <c r="BB2413" s="354"/>
      <c r="BC2413" s="354"/>
      <c r="BD2413" s="354"/>
      <c r="BE2413" s="354"/>
      <c r="BF2413" s="354"/>
      <c r="BG2413" s="354"/>
      <c r="BH2413" s="354"/>
      <c r="BI2413" s="354"/>
      <c r="BJ2413" s="354"/>
      <c r="BK2413" s="354"/>
      <c r="BL2413" s="354"/>
      <c r="BM2413" s="354"/>
      <c r="BN2413" s="354"/>
      <c r="BO2413" s="354"/>
      <c r="BP2413" s="354"/>
      <c r="BQ2413" s="354"/>
      <c r="BR2413" s="354"/>
      <c r="BS2413" s="354"/>
      <c r="BT2413" s="355"/>
      <c r="BU2413" s="324" t="str">
        <f t="shared" si="150"/>
        <v>No disability</v>
      </c>
      <c r="BV2413" s="328" t="str">
        <f t="shared" si="148"/>
        <v>Out</v>
      </c>
      <c r="BW2413" s="329" t="str">
        <f t="shared" si="149"/>
        <v>Out</v>
      </c>
      <c r="BX2413" s="327" t="str">
        <f t="shared" si="151"/>
        <v/>
      </c>
    </row>
    <row r="2414" spans="2:76" x14ac:dyDescent="0.2">
      <c r="B2414" s="137"/>
      <c r="C2414" s="138"/>
      <c r="D2414" s="139" t="s">
        <v>2441</v>
      </c>
      <c r="E2414" s="140"/>
      <c r="F2414" s="140"/>
      <c r="G2414" s="321"/>
      <c r="H2414" s="322"/>
      <c r="I2414" s="322"/>
      <c r="J2414" s="322"/>
      <c r="K2414" s="322"/>
      <c r="L2414" s="322"/>
      <c r="M2414" s="322"/>
      <c r="N2414" s="322"/>
      <c r="O2414" s="322"/>
      <c r="P2414" s="322"/>
      <c r="Q2414" s="322"/>
      <c r="R2414" s="322"/>
      <c r="S2414" s="322"/>
      <c r="T2414" s="322"/>
      <c r="U2414" s="322"/>
      <c r="V2414" s="322"/>
      <c r="W2414" s="322"/>
      <c r="X2414" s="322"/>
      <c r="Y2414" s="322"/>
      <c r="Z2414" s="322"/>
      <c r="AA2414" s="322"/>
      <c r="AB2414" s="322"/>
      <c r="AC2414" s="322"/>
      <c r="AD2414" s="322"/>
      <c r="AE2414" s="322"/>
      <c r="AF2414" s="322"/>
      <c r="AG2414" s="322"/>
      <c r="AH2414" s="322"/>
      <c r="AI2414" s="322"/>
      <c r="AJ2414" s="322"/>
      <c r="AK2414" s="322"/>
      <c r="AL2414" s="322"/>
      <c r="AM2414" s="323"/>
      <c r="AN2414" s="353"/>
      <c r="AO2414" s="354"/>
      <c r="AP2414" s="354"/>
      <c r="AQ2414" s="354"/>
      <c r="AR2414" s="354"/>
      <c r="AS2414" s="354"/>
      <c r="AT2414" s="354"/>
      <c r="AU2414" s="354"/>
      <c r="AV2414" s="354"/>
      <c r="AW2414" s="354"/>
      <c r="AX2414" s="354"/>
      <c r="AY2414" s="354"/>
      <c r="AZ2414" s="354"/>
      <c r="BA2414" s="354"/>
      <c r="BB2414" s="354"/>
      <c r="BC2414" s="354"/>
      <c r="BD2414" s="354"/>
      <c r="BE2414" s="354"/>
      <c r="BF2414" s="354"/>
      <c r="BG2414" s="354"/>
      <c r="BH2414" s="354"/>
      <c r="BI2414" s="354"/>
      <c r="BJ2414" s="354"/>
      <c r="BK2414" s="354"/>
      <c r="BL2414" s="354"/>
      <c r="BM2414" s="354"/>
      <c r="BN2414" s="354"/>
      <c r="BO2414" s="354"/>
      <c r="BP2414" s="354"/>
      <c r="BQ2414" s="354"/>
      <c r="BR2414" s="354"/>
      <c r="BS2414" s="354"/>
      <c r="BT2414" s="355"/>
      <c r="BU2414" s="324" t="str">
        <f t="shared" si="150"/>
        <v>No disability</v>
      </c>
      <c r="BV2414" s="328" t="str">
        <f t="shared" si="148"/>
        <v>Out</v>
      </c>
      <c r="BW2414" s="329" t="str">
        <f t="shared" si="149"/>
        <v>Out</v>
      </c>
      <c r="BX2414" s="327" t="str">
        <f t="shared" si="151"/>
        <v/>
      </c>
    </row>
    <row r="2415" spans="2:76" x14ac:dyDescent="0.2">
      <c r="B2415" s="137"/>
      <c r="C2415" s="138"/>
      <c r="D2415" s="139" t="s">
        <v>2442</v>
      </c>
      <c r="E2415" s="140"/>
      <c r="F2415" s="140"/>
      <c r="G2415" s="321"/>
      <c r="H2415" s="322"/>
      <c r="I2415" s="322"/>
      <c r="J2415" s="322"/>
      <c r="K2415" s="322"/>
      <c r="L2415" s="322"/>
      <c r="M2415" s="322"/>
      <c r="N2415" s="322"/>
      <c r="O2415" s="322"/>
      <c r="P2415" s="322"/>
      <c r="Q2415" s="322"/>
      <c r="R2415" s="322"/>
      <c r="S2415" s="322"/>
      <c r="T2415" s="322"/>
      <c r="U2415" s="322"/>
      <c r="V2415" s="322"/>
      <c r="W2415" s="322"/>
      <c r="X2415" s="322"/>
      <c r="Y2415" s="322"/>
      <c r="Z2415" s="322"/>
      <c r="AA2415" s="322"/>
      <c r="AB2415" s="322"/>
      <c r="AC2415" s="322"/>
      <c r="AD2415" s="322"/>
      <c r="AE2415" s="322"/>
      <c r="AF2415" s="322"/>
      <c r="AG2415" s="322"/>
      <c r="AH2415" s="322"/>
      <c r="AI2415" s="322"/>
      <c r="AJ2415" s="322"/>
      <c r="AK2415" s="322"/>
      <c r="AL2415" s="322"/>
      <c r="AM2415" s="323"/>
      <c r="AN2415" s="353"/>
      <c r="AO2415" s="354"/>
      <c r="AP2415" s="354"/>
      <c r="AQ2415" s="354"/>
      <c r="AR2415" s="354"/>
      <c r="AS2415" s="354"/>
      <c r="AT2415" s="354"/>
      <c r="AU2415" s="354"/>
      <c r="AV2415" s="354"/>
      <c r="AW2415" s="354"/>
      <c r="AX2415" s="354"/>
      <c r="AY2415" s="354"/>
      <c r="AZ2415" s="354"/>
      <c r="BA2415" s="354"/>
      <c r="BB2415" s="354"/>
      <c r="BC2415" s="354"/>
      <c r="BD2415" s="354"/>
      <c r="BE2415" s="354"/>
      <c r="BF2415" s="354"/>
      <c r="BG2415" s="354"/>
      <c r="BH2415" s="354"/>
      <c r="BI2415" s="354"/>
      <c r="BJ2415" s="354"/>
      <c r="BK2415" s="354"/>
      <c r="BL2415" s="354"/>
      <c r="BM2415" s="354"/>
      <c r="BN2415" s="354"/>
      <c r="BO2415" s="354"/>
      <c r="BP2415" s="354"/>
      <c r="BQ2415" s="354"/>
      <c r="BR2415" s="354"/>
      <c r="BS2415" s="354"/>
      <c r="BT2415" s="355"/>
      <c r="BU2415" s="324" t="str">
        <f t="shared" si="150"/>
        <v>No disability</v>
      </c>
      <c r="BV2415" s="328" t="str">
        <f t="shared" si="148"/>
        <v>Out</v>
      </c>
      <c r="BW2415" s="329" t="str">
        <f t="shared" si="149"/>
        <v>Out</v>
      </c>
      <c r="BX2415" s="327" t="str">
        <f t="shared" si="151"/>
        <v/>
      </c>
    </row>
    <row r="2416" spans="2:76" x14ac:dyDescent="0.2">
      <c r="B2416" s="137"/>
      <c r="C2416" s="138"/>
      <c r="D2416" s="139" t="s">
        <v>2443</v>
      </c>
      <c r="E2416" s="140"/>
      <c r="F2416" s="140"/>
      <c r="G2416" s="321"/>
      <c r="H2416" s="322"/>
      <c r="I2416" s="322"/>
      <c r="J2416" s="322"/>
      <c r="K2416" s="322"/>
      <c r="L2416" s="322"/>
      <c r="M2416" s="322"/>
      <c r="N2416" s="322"/>
      <c r="O2416" s="322"/>
      <c r="P2416" s="322"/>
      <c r="Q2416" s="322"/>
      <c r="R2416" s="322"/>
      <c r="S2416" s="322"/>
      <c r="T2416" s="322"/>
      <c r="U2416" s="322"/>
      <c r="V2416" s="322"/>
      <c r="W2416" s="322"/>
      <c r="X2416" s="322"/>
      <c r="Y2416" s="322"/>
      <c r="Z2416" s="322"/>
      <c r="AA2416" s="322"/>
      <c r="AB2416" s="322"/>
      <c r="AC2416" s="322"/>
      <c r="AD2416" s="322"/>
      <c r="AE2416" s="322"/>
      <c r="AF2416" s="322"/>
      <c r="AG2416" s="322"/>
      <c r="AH2416" s="322"/>
      <c r="AI2416" s="322"/>
      <c r="AJ2416" s="322"/>
      <c r="AK2416" s="322"/>
      <c r="AL2416" s="322"/>
      <c r="AM2416" s="323"/>
      <c r="AN2416" s="353"/>
      <c r="AO2416" s="354"/>
      <c r="AP2416" s="354"/>
      <c r="AQ2416" s="354"/>
      <c r="AR2416" s="354"/>
      <c r="AS2416" s="354"/>
      <c r="AT2416" s="354"/>
      <c r="AU2416" s="354"/>
      <c r="AV2416" s="354"/>
      <c r="AW2416" s="354"/>
      <c r="AX2416" s="354"/>
      <c r="AY2416" s="354"/>
      <c r="AZ2416" s="354"/>
      <c r="BA2416" s="354"/>
      <c r="BB2416" s="354"/>
      <c r="BC2416" s="354"/>
      <c r="BD2416" s="354"/>
      <c r="BE2416" s="354"/>
      <c r="BF2416" s="354"/>
      <c r="BG2416" s="354"/>
      <c r="BH2416" s="354"/>
      <c r="BI2416" s="354"/>
      <c r="BJ2416" s="354"/>
      <c r="BK2416" s="354"/>
      <c r="BL2416" s="354"/>
      <c r="BM2416" s="354"/>
      <c r="BN2416" s="354"/>
      <c r="BO2416" s="354"/>
      <c r="BP2416" s="354"/>
      <c r="BQ2416" s="354"/>
      <c r="BR2416" s="354"/>
      <c r="BS2416" s="354"/>
      <c r="BT2416" s="355"/>
      <c r="BU2416" s="324" t="str">
        <f t="shared" si="150"/>
        <v>No disability</v>
      </c>
      <c r="BV2416" s="328" t="str">
        <f t="shared" si="148"/>
        <v>Out</v>
      </c>
      <c r="BW2416" s="329" t="str">
        <f t="shared" si="149"/>
        <v>Out</v>
      </c>
      <c r="BX2416" s="327" t="str">
        <f t="shared" si="151"/>
        <v/>
      </c>
    </row>
    <row r="2417" spans="2:76" x14ac:dyDescent="0.2">
      <c r="B2417" s="137"/>
      <c r="C2417" s="138"/>
      <c r="D2417" s="139" t="s">
        <v>2444</v>
      </c>
      <c r="E2417" s="140"/>
      <c r="F2417" s="140"/>
      <c r="G2417" s="321"/>
      <c r="H2417" s="322"/>
      <c r="I2417" s="322"/>
      <c r="J2417" s="322"/>
      <c r="K2417" s="322"/>
      <c r="L2417" s="322"/>
      <c r="M2417" s="322"/>
      <c r="N2417" s="322"/>
      <c r="O2417" s="322"/>
      <c r="P2417" s="322"/>
      <c r="Q2417" s="322"/>
      <c r="R2417" s="322"/>
      <c r="S2417" s="322"/>
      <c r="T2417" s="322"/>
      <c r="U2417" s="322"/>
      <c r="V2417" s="322"/>
      <c r="W2417" s="322"/>
      <c r="X2417" s="322"/>
      <c r="Y2417" s="322"/>
      <c r="Z2417" s="322"/>
      <c r="AA2417" s="322"/>
      <c r="AB2417" s="322"/>
      <c r="AC2417" s="322"/>
      <c r="AD2417" s="322"/>
      <c r="AE2417" s="322"/>
      <c r="AF2417" s="322"/>
      <c r="AG2417" s="322"/>
      <c r="AH2417" s="322"/>
      <c r="AI2417" s="322"/>
      <c r="AJ2417" s="322"/>
      <c r="AK2417" s="322"/>
      <c r="AL2417" s="322"/>
      <c r="AM2417" s="323"/>
      <c r="AN2417" s="353"/>
      <c r="AO2417" s="354"/>
      <c r="AP2417" s="354"/>
      <c r="AQ2417" s="354"/>
      <c r="AR2417" s="354"/>
      <c r="AS2417" s="354"/>
      <c r="AT2417" s="354"/>
      <c r="AU2417" s="354"/>
      <c r="AV2417" s="354"/>
      <c r="AW2417" s="354"/>
      <c r="AX2417" s="354"/>
      <c r="AY2417" s="354"/>
      <c r="AZ2417" s="354"/>
      <c r="BA2417" s="354"/>
      <c r="BB2417" s="354"/>
      <c r="BC2417" s="354"/>
      <c r="BD2417" s="354"/>
      <c r="BE2417" s="354"/>
      <c r="BF2417" s="354"/>
      <c r="BG2417" s="354"/>
      <c r="BH2417" s="354"/>
      <c r="BI2417" s="354"/>
      <c r="BJ2417" s="354"/>
      <c r="BK2417" s="354"/>
      <c r="BL2417" s="354"/>
      <c r="BM2417" s="354"/>
      <c r="BN2417" s="354"/>
      <c r="BO2417" s="354"/>
      <c r="BP2417" s="354"/>
      <c r="BQ2417" s="354"/>
      <c r="BR2417" s="354"/>
      <c r="BS2417" s="354"/>
      <c r="BT2417" s="355"/>
      <c r="BU2417" s="324" t="str">
        <f t="shared" si="150"/>
        <v>No disability</v>
      </c>
      <c r="BV2417" s="328" t="str">
        <f t="shared" si="148"/>
        <v>Out</v>
      </c>
      <c r="BW2417" s="329" t="str">
        <f t="shared" si="149"/>
        <v>Out</v>
      </c>
      <c r="BX2417" s="327" t="str">
        <f t="shared" si="151"/>
        <v/>
      </c>
    </row>
    <row r="2418" spans="2:76" x14ac:dyDescent="0.2">
      <c r="B2418" s="137"/>
      <c r="C2418" s="138"/>
      <c r="D2418" s="139" t="s">
        <v>2445</v>
      </c>
      <c r="E2418" s="140"/>
      <c r="F2418" s="140"/>
      <c r="G2418" s="321"/>
      <c r="H2418" s="322"/>
      <c r="I2418" s="322"/>
      <c r="J2418" s="322"/>
      <c r="K2418" s="322"/>
      <c r="L2418" s="322"/>
      <c r="M2418" s="322"/>
      <c r="N2418" s="322"/>
      <c r="O2418" s="322"/>
      <c r="P2418" s="322"/>
      <c r="Q2418" s="322"/>
      <c r="R2418" s="322"/>
      <c r="S2418" s="322"/>
      <c r="T2418" s="322"/>
      <c r="U2418" s="322"/>
      <c r="V2418" s="322"/>
      <c r="W2418" s="322"/>
      <c r="X2418" s="322"/>
      <c r="Y2418" s="322"/>
      <c r="Z2418" s="322"/>
      <c r="AA2418" s="322"/>
      <c r="AB2418" s="322"/>
      <c r="AC2418" s="322"/>
      <c r="AD2418" s="322"/>
      <c r="AE2418" s="322"/>
      <c r="AF2418" s="322"/>
      <c r="AG2418" s="322"/>
      <c r="AH2418" s="322"/>
      <c r="AI2418" s="322"/>
      <c r="AJ2418" s="322"/>
      <c r="AK2418" s="322"/>
      <c r="AL2418" s="322"/>
      <c r="AM2418" s="323"/>
      <c r="AN2418" s="353"/>
      <c r="AO2418" s="354"/>
      <c r="AP2418" s="354"/>
      <c r="AQ2418" s="354"/>
      <c r="AR2418" s="354"/>
      <c r="AS2418" s="354"/>
      <c r="AT2418" s="354"/>
      <c r="AU2418" s="354"/>
      <c r="AV2418" s="354"/>
      <c r="AW2418" s="354"/>
      <c r="AX2418" s="354"/>
      <c r="AY2418" s="354"/>
      <c r="AZ2418" s="354"/>
      <c r="BA2418" s="354"/>
      <c r="BB2418" s="354"/>
      <c r="BC2418" s="354"/>
      <c r="BD2418" s="354"/>
      <c r="BE2418" s="354"/>
      <c r="BF2418" s="354"/>
      <c r="BG2418" s="354"/>
      <c r="BH2418" s="354"/>
      <c r="BI2418" s="354"/>
      <c r="BJ2418" s="354"/>
      <c r="BK2418" s="354"/>
      <c r="BL2418" s="354"/>
      <c r="BM2418" s="354"/>
      <c r="BN2418" s="354"/>
      <c r="BO2418" s="354"/>
      <c r="BP2418" s="354"/>
      <c r="BQ2418" s="354"/>
      <c r="BR2418" s="354"/>
      <c r="BS2418" s="354"/>
      <c r="BT2418" s="355"/>
      <c r="BU2418" s="324" t="str">
        <f t="shared" si="150"/>
        <v>No disability</v>
      </c>
      <c r="BV2418" s="328" t="str">
        <f t="shared" si="148"/>
        <v>Out</v>
      </c>
      <c r="BW2418" s="329" t="str">
        <f t="shared" si="149"/>
        <v>Out</v>
      </c>
      <c r="BX2418" s="327" t="str">
        <f t="shared" si="151"/>
        <v/>
      </c>
    </row>
    <row r="2419" spans="2:76" x14ac:dyDescent="0.2">
      <c r="B2419" s="137"/>
      <c r="C2419" s="138"/>
      <c r="D2419" s="139" t="s">
        <v>2446</v>
      </c>
      <c r="E2419" s="140"/>
      <c r="F2419" s="140"/>
      <c r="G2419" s="321"/>
      <c r="H2419" s="322"/>
      <c r="I2419" s="322"/>
      <c r="J2419" s="322"/>
      <c r="K2419" s="322"/>
      <c r="L2419" s="322"/>
      <c r="M2419" s="322"/>
      <c r="N2419" s="322"/>
      <c r="O2419" s="322"/>
      <c r="P2419" s="322"/>
      <c r="Q2419" s="322"/>
      <c r="R2419" s="322"/>
      <c r="S2419" s="322"/>
      <c r="T2419" s="322"/>
      <c r="U2419" s="322"/>
      <c r="V2419" s="322"/>
      <c r="W2419" s="322"/>
      <c r="X2419" s="322"/>
      <c r="Y2419" s="322"/>
      <c r="Z2419" s="322"/>
      <c r="AA2419" s="322"/>
      <c r="AB2419" s="322"/>
      <c r="AC2419" s="322"/>
      <c r="AD2419" s="322"/>
      <c r="AE2419" s="322"/>
      <c r="AF2419" s="322"/>
      <c r="AG2419" s="322"/>
      <c r="AH2419" s="322"/>
      <c r="AI2419" s="322"/>
      <c r="AJ2419" s="322"/>
      <c r="AK2419" s="322"/>
      <c r="AL2419" s="322"/>
      <c r="AM2419" s="323"/>
      <c r="AN2419" s="353"/>
      <c r="AO2419" s="354"/>
      <c r="AP2419" s="354"/>
      <c r="AQ2419" s="354"/>
      <c r="AR2419" s="354"/>
      <c r="AS2419" s="354"/>
      <c r="AT2419" s="354"/>
      <c r="AU2419" s="354"/>
      <c r="AV2419" s="354"/>
      <c r="AW2419" s="354"/>
      <c r="AX2419" s="354"/>
      <c r="AY2419" s="354"/>
      <c r="AZ2419" s="354"/>
      <c r="BA2419" s="354"/>
      <c r="BB2419" s="354"/>
      <c r="BC2419" s="354"/>
      <c r="BD2419" s="354"/>
      <c r="BE2419" s="354"/>
      <c r="BF2419" s="354"/>
      <c r="BG2419" s="354"/>
      <c r="BH2419" s="354"/>
      <c r="BI2419" s="354"/>
      <c r="BJ2419" s="354"/>
      <c r="BK2419" s="354"/>
      <c r="BL2419" s="354"/>
      <c r="BM2419" s="354"/>
      <c r="BN2419" s="354"/>
      <c r="BO2419" s="354"/>
      <c r="BP2419" s="354"/>
      <c r="BQ2419" s="354"/>
      <c r="BR2419" s="354"/>
      <c r="BS2419" s="354"/>
      <c r="BT2419" s="355"/>
      <c r="BU2419" s="324" t="str">
        <f t="shared" si="150"/>
        <v>No disability</v>
      </c>
      <c r="BV2419" s="328" t="str">
        <f t="shared" si="148"/>
        <v>Out</v>
      </c>
      <c r="BW2419" s="329" t="str">
        <f t="shared" si="149"/>
        <v>Out</v>
      </c>
      <c r="BX2419" s="327" t="str">
        <f t="shared" si="151"/>
        <v/>
      </c>
    </row>
    <row r="2420" spans="2:76" x14ac:dyDescent="0.2">
      <c r="B2420" s="137"/>
      <c r="C2420" s="138"/>
      <c r="D2420" s="139" t="s">
        <v>2447</v>
      </c>
      <c r="E2420" s="140"/>
      <c r="F2420" s="140"/>
      <c r="G2420" s="321"/>
      <c r="H2420" s="322"/>
      <c r="I2420" s="322"/>
      <c r="J2420" s="322"/>
      <c r="K2420" s="322"/>
      <c r="L2420" s="322"/>
      <c r="M2420" s="322"/>
      <c r="N2420" s="322"/>
      <c r="O2420" s="322"/>
      <c r="P2420" s="322"/>
      <c r="Q2420" s="322"/>
      <c r="R2420" s="322"/>
      <c r="S2420" s="322"/>
      <c r="T2420" s="322"/>
      <c r="U2420" s="322"/>
      <c r="V2420" s="322"/>
      <c r="W2420" s="322"/>
      <c r="X2420" s="322"/>
      <c r="Y2420" s="322"/>
      <c r="Z2420" s="322"/>
      <c r="AA2420" s="322"/>
      <c r="AB2420" s="322"/>
      <c r="AC2420" s="322"/>
      <c r="AD2420" s="322"/>
      <c r="AE2420" s="322"/>
      <c r="AF2420" s="322"/>
      <c r="AG2420" s="322"/>
      <c r="AH2420" s="322"/>
      <c r="AI2420" s="322"/>
      <c r="AJ2420" s="322"/>
      <c r="AK2420" s="322"/>
      <c r="AL2420" s="322"/>
      <c r="AM2420" s="323"/>
      <c r="AN2420" s="353"/>
      <c r="AO2420" s="354"/>
      <c r="AP2420" s="354"/>
      <c r="AQ2420" s="354"/>
      <c r="AR2420" s="354"/>
      <c r="AS2420" s="354"/>
      <c r="AT2420" s="354"/>
      <c r="AU2420" s="354"/>
      <c r="AV2420" s="354"/>
      <c r="AW2420" s="354"/>
      <c r="AX2420" s="354"/>
      <c r="AY2420" s="354"/>
      <c r="AZ2420" s="354"/>
      <c r="BA2420" s="354"/>
      <c r="BB2420" s="354"/>
      <c r="BC2420" s="354"/>
      <c r="BD2420" s="354"/>
      <c r="BE2420" s="354"/>
      <c r="BF2420" s="354"/>
      <c r="BG2420" s="354"/>
      <c r="BH2420" s="354"/>
      <c r="BI2420" s="354"/>
      <c r="BJ2420" s="354"/>
      <c r="BK2420" s="354"/>
      <c r="BL2420" s="354"/>
      <c r="BM2420" s="354"/>
      <c r="BN2420" s="354"/>
      <c r="BO2420" s="354"/>
      <c r="BP2420" s="354"/>
      <c r="BQ2420" s="354"/>
      <c r="BR2420" s="354"/>
      <c r="BS2420" s="354"/>
      <c r="BT2420" s="355"/>
      <c r="BU2420" s="324" t="str">
        <f t="shared" si="150"/>
        <v>No disability</v>
      </c>
      <c r="BV2420" s="328" t="str">
        <f t="shared" si="148"/>
        <v>Out</v>
      </c>
      <c r="BW2420" s="329" t="str">
        <f t="shared" si="149"/>
        <v>Out</v>
      </c>
      <c r="BX2420" s="327" t="str">
        <f t="shared" si="151"/>
        <v/>
      </c>
    </row>
    <row r="2421" spans="2:76" x14ac:dyDescent="0.2">
      <c r="B2421" s="137"/>
      <c r="C2421" s="138"/>
      <c r="D2421" s="139" t="s">
        <v>2448</v>
      </c>
      <c r="E2421" s="140"/>
      <c r="F2421" s="140"/>
      <c r="G2421" s="321"/>
      <c r="H2421" s="322"/>
      <c r="I2421" s="322"/>
      <c r="J2421" s="322"/>
      <c r="K2421" s="322"/>
      <c r="L2421" s="322"/>
      <c r="M2421" s="322"/>
      <c r="N2421" s="322"/>
      <c r="O2421" s="322"/>
      <c r="P2421" s="322"/>
      <c r="Q2421" s="322"/>
      <c r="R2421" s="322"/>
      <c r="S2421" s="322"/>
      <c r="T2421" s="322"/>
      <c r="U2421" s="322"/>
      <c r="V2421" s="322"/>
      <c r="W2421" s="322"/>
      <c r="X2421" s="322"/>
      <c r="Y2421" s="322"/>
      <c r="Z2421" s="322"/>
      <c r="AA2421" s="322"/>
      <c r="AB2421" s="322"/>
      <c r="AC2421" s="322"/>
      <c r="AD2421" s="322"/>
      <c r="AE2421" s="322"/>
      <c r="AF2421" s="322"/>
      <c r="AG2421" s="322"/>
      <c r="AH2421" s="322"/>
      <c r="AI2421" s="322"/>
      <c r="AJ2421" s="322"/>
      <c r="AK2421" s="322"/>
      <c r="AL2421" s="322"/>
      <c r="AM2421" s="323"/>
      <c r="AN2421" s="353"/>
      <c r="AO2421" s="354"/>
      <c r="AP2421" s="354"/>
      <c r="AQ2421" s="354"/>
      <c r="AR2421" s="354"/>
      <c r="AS2421" s="354"/>
      <c r="AT2421" s="354"/>
      <c r="AU2421" s="354"/>
      <c r="AV2421" s="354"/>
      <c r="AW2421" s="354"/>
      <c r="AX2421" s="354"/>
      <c r="AY2421" s="354"/>
      <c r="AZ2421" s="354"/>
      <c r="BA2421" s="354"/>
      <c r="BB2421" s="354"/>
      <c r="BC2421" s="354"/>
      <c r="BD2421" s="354"/>
      <c r="BE2421" s="354"/>
      <c r="BF2421" s="354"/>
      <c r="BG2421" s="354"/>
      <c r="BH2421" s="354"/>
      <c r="BI2421" s="354"/>
      <c r="BJ2421" s="354"/>
      <c r="BK2421" s="354"/>
      <c r="BL2421" s="354"/>
      <c r="BM2421" s="354"/>
      <c r="BN2421" s="354"/>
      <c r="BO2421" s="354"/>
      <c r="BP2421" s="354"/>
      <c r="BQ2421" s="354"/>
      <c r="BR2421" s="354"/>
      <c r="BS2421" s="354"/>
      <c r="BT2421" s="355"/>
      <c r="BU2421" s="324" t="str">
        <f t="shared" si="150"/>
        <v>No disability</v>
      </c>
      <c r="BV2421" s="328" t="str">
        <f t="shared" si="148"/>
        <v>Out</v>
      </c>
      <c r="BW2421" s="329" t="str">
        <f t="shared" si="149"/>
        <v>Out</v>
      </c>
      <c r="BX2421" s="327" t="str">
        <f t="shared" si="151"/>
        <v/>
      </c>
    </row>
    <row r="2422" spans="2:76" x14ac:dyDescent="0.2">
      <c r="B2422" s="137"/>
      <c r="C2422" s="138"/>
      <c r="D2422" s="139" t="s">
        <v>2449</v>
      </c>
      <c r="E2422" s="140"/>
      <c r="F2422" s="140"/>
      <c r="G2422" s="321"/>
      <c r="H2422" s="322"/>
      <c r="I2422" s="322"/>
      <c r="J2422" s="322"/>
      <c r="K2422" s="322"/>
      <c r="L2422" s="322"/>
      <c r="M2422" s="322"/>
      <c r="N2422" s="322"/>
      <c r="O2422" s="322"/>
      <c r="P2422" s="322"/>
      <c r="Q2422" s="322"/>
      <c r="R2422" s="322"/>
      <c r="S2422" s="322"/>
      <c r="T2422" s="322"/>
      <c r="U2422" s="322"/>
      <c r="V2422" s="322"/>
      <c r="W2422" s="322"/>
      <c r="X2422" s="322"/>
      <c r="Y2422" s="322"/>
      <c r="Z2422" s="322"/>
      <c r="AA2422" s="322"/>
      <c r="AB2422" s="322"/>
      <c r="AC2422" s="322"/>
      <c r="AD2422" s="322"/>
      <c r="AE2422" s="322"/>
      <c r="AF2422" s="322"/>
      <c r="AG2422" s="322"/>
      <c r="AH2422" s="322"/>
      <c r="AI2422" s="322"/>
      <c r="AJ2422" s="322"/>
      <c r="AK2422" s="322"/>
      <c r="AL2422" s="322"/>
      <c r="AM2422" s="323"/>
      <c r="AN2422" s="353"/>
      <c r="AO2422" s="354"/>
      <c r="AP2422" s="354"/>
      <c r="AQ2422" s="354"/>
      <c r="AR2422" s="354"/>
      <c r="AS2422" s="354"/>
      <c r="AT2422" s="354"/>
      <c r="AU2422" s="354"/>
      <c r="AV2422" s="354"/>
      <c r="AW2422" s="354"/>
      <c r="AX2422" s="354"/>
      <c r="AY2422" s="354"/>
      <c r="AZ2422" s="354"/>
      <c r="BA2422" s="354"/>
      <c r="BB2422" s="354"/>
      <c r="BC2422" s="354"/>
      <c r="BD2422" s="354"/>
      <c r="BE2422" s="354"/>
      <c r="BF2422" s="354"/>
      <c r="BG2422" s="354"/>
      <c r="BH2422" s="354"/>
      <c r="BI2422" s="354"/>
      <c r="BJ2422" s="354"/>
      <c r="BK2422" s="354"/>
      <c r="BL2422" s="354"/>
      <c r="BM2422" s="354"/>
      <c r="BN2422" s="354"/>
      <c r="BO2422" s="354"/>
      <c r="BP2422" s="354"/>
      <c r="BQ2422" s="354"/>
      <c r="BR2422" s="354"/>
      <c r="BS2422" s="354"/>
      <c r="BT2422" s="355"/>
      <c r="BU2422" s="324" t="str">
        <f t="shared" si="150"/>
        <v>No disability</v>
      </c>
      <c r="BV2422" s="328" t="str">
        <f t="shared" si="148"/>
        <v>Out</v>
      </c>
      <c r="BW2422" s="329" t="str">
        <f t="shared" si="149"/>
        <v>Out</v>
      </c>
      <c r="BX2422" s="327" t="str">
        <f t="shared" si="151"/>
        <v/>
      </c>
    </row>
    <row r="2423" spans="2:76" x14ac:dyDescent="0.2">
      <c r="B2423" s="137"/>
      <c r="C2423" s="138"/>
      <c r="D2423" s="139" t="s">
        <v>2450</v>
      </c>
      <c r="E2423" s="140"/>
      <c r="F2423" s="140"/>
      <c r="G2423" s="321"/>
      <c r="H2423" s="322"/>
      <c r="I2423" s="322"/>
      <c r="J2423" s="322"/>
      <c r="K2423" s="322"/>
      <c r="L2423" s="322"/>
      <c r="M2423" s="322"/>
      <c r="N2423" s="322"/>
      <c r="O2423" s="322"/>
      <c r="P2423" s="322"/>
      <c r="Q2423" s="322"/>
      <c r="R2423" s="322"/>
      <c r="S2423" s="322"/>
      <c r="T2423" s="322"/>
      <c r="U2423" s="322"/>
      <c r="V2423" s="322"/>
      <c r="W2423" s="322"/>
      <c r="X2423" s="322"/>
      <c r="Y2423" s="322"/>
      <c r="Z2423" s="322"/>
      <c r="AA2423" s="322"/>
      <c r="AB2423" s="322"/>
      <c r="AC2423" s="322"/>
      <c r="AD2423" s="322"/>
      <c r="AE2423" s="322"/>
      <c r="AF2423" s="322"/>
      <c r="AG2423" s="322"/>
      <c r="AH2423" s="322"/>
      <c r="AI2423" s="322"/>
      <c r="AJ2423" s="322"/>
      <c r="AK2423" s="322"/>
      <c r="AL2423" s="322"/>
      <c r="AM2423" s="323"/>
      <c r="AN2423" s="353"/>
      <c r="AO2423" s="354"/>
      <c r="AP2423" s="354"/>
      <c r="AQ2423" s="354"/>
      <c r="AR2423" s="354"/>
      <c r="AS2423" s="354"/>
      <c r="AT2423" s="354"/>
      <c r="AU2423" s="354"/>
      <c r="AV2423" s="354"/>
      <c r="AW2423" s="354"/>
      <c r="AX2423" s="354"/>
      <c r="AY2423" s="354"/>
      <c r="AZ2423" s="354"/>
      <c r="BA2423" s="354"/>
      <c r="BB2423" s="354"/>
      <c r="BC2423" s="354"/>
      <c r="BD2423" s="354"/>
      <c r="BE2423" s="354"/>
      <c r="BF2423" s="354"/>
      <c r="BG2423" s="354"/>
      <c r="BH2423" s="354"/>
      <c r="BI2423" s="354"/>
      <c r="BJ2423" s="354"/>
      <c r="BK2423" s="354"/>
      <c r="BL2423" s="354"/>
      <c r="BM2423" s="354"/>
      <c r="BN2423" s="354"/>
      <c r="BO2423" s="354"/>
      <c r="BP2423" s="354"/>
      <c r="BQ2423" s="354"/>
      <c r="BR2423" s="354"/>
      <c r="BS2423" s="354"/>
      <c r="BT2423" s="355"/>
      <c r="BU2423" s="324" t="str">
        <f t="shared" si="150"/>
        <v>No disability</v>
      </c>
      <c r="BV2423" s="328" t="str">
        <f t="shared" si="148"/>
        <v>Out</v>
      </c>
      <c r="BW2423" s="329" t="str">
        <f t="shared" si="149"/>
        <v>Out</v>
      </c>
      <c r="BX2423" s="327" t="str">
        <f t="shared" si="151"/>
        <v/>
      </c>
    </row>
    <row r="2424" spans="2:76" x14ac:dyDescent="0.2">
      <c r="B2424" s="137"/>
      <c r="C2424" s="138"/>
      <c r="D2424" s="139" t="s">
        <v>2451</v>
      </c>
      <c r="E2424" s="140"/>
      <c r="F2424" s="140"/>
      <c r="G2424" s="321"/>
      <c r="H2424" s="322"/>
      <c r="I2424" s="322"/>
      <c r="J2424" s="322"/>
      <c r="K2424" s="322"/>
      <c r="L2424" s="322"/>
      <c r="M2424" s="322"/>
      <c r="N2424" s="322"/>
      <c r="O2424" s="322"/>
      <c r="P2424" s="322"/>
      <c r="Q2424" s="322"/>
      <c r="R2424" s="322"/>
      <c r="S2424" s="322"/>
      <c r="T2424" s="322"/>
      <c r="U2424" s="322"/>
      <c r="V2424" s="322"/>
      <c r="W2424" s="322"/>
      <c r="X2424" s="322"/>
      <c r="Y2424" s="322"/>
      <c r="Z2424" s="322"/>
      <c r="AA2424" s="322"/>
      <c r="AB2424" s="322"/>
      <c r="AC2424" s="322"/>
      <c r="AD2424" s="322"/>
      <c r="AE2424" s="322"/>
      <c r="AF2424" s="322"/>
      <c r="AG2424" s="322"/>
      <c r="AH2424" s="322"/>
      <c r="AI2424" s="322"/>
      <c r="AJ2424" s="322"/>
      <c r="AK2424" s="322"/>
      <c r="AL2424" s="322"/>
      <c r="AM2424" s="323"/>
      <c r="AN2424" s="353"/>
      <c r="AO2424" s="354"/>
      <c r="AP2424" s="354"/>
      <c r="AQ2424" s="354"/>
      <c r="AR2424" s="354"/>
      <c r="AS2424" s="354"/>
      <c r="AT2424" s="354"/>
      <c r="AU2424" s="354"/>
      <c r="AV2424" s="354"/>
      <c r="AW2424" s="354"/>
      <c r="AX2424" s="354"/>
      <c r="AY2424" s="354"/>
      <c r="AZ2424" s="354"/>
      <c r="BA2424" s="354"/>
      <c r="BB2424" s="354"/>
      <c r="BC2424" s="354"/>
      <c r="BD2424" s="354"/>
      <c r="BE2424" s="354"/>
      <c r="BF2424" s="354"/>
      <c r="BG2424" s="354"/>
      <c r="BH2424" s="354"/>
      <c r="BI2424" s="354"/>
      <c r="BJ2424" s="354"/>
      <c r="BK2424" s="354"/>
      <c r="BL2424" s="354"/>
      <c r="BM2424" s="354"/>
      <c r="BN2424" s="354"/>
      <c r="BO2424" s="354"/>
      <c r="BP2424" s="354"/>
      <c r="BQ2424" s="354"/>
      <c r="BR2424" s="354"/>
      <c r="BS2424" s="354"/>
      <c r="BT2424" s="355"/>
      <c r="BU2424" s="324" t="str">
        <f t="shared" si="150"/>
        <v>No disability</v>
      </c>
      <c r="BV2424" s="328" t="str">
        <f t="shared" si="148"/>
        <v>Out</v>
      </c>
      <c r="BW2424" s="329" t="str">
        <f t="shared" si="149"/>
        <v>Out</v>
      </c>
      <c r="BX2424" s="327" t="str">
        <f t="shared" si="151"/>
        <v/>
      </c>
    </row>
    <row r="2425" spans="2:76" x14ac:dyDescent="0.2">
      <c r="B2425" s="137"/>
      <c r="C2425" s="138"/>
      <c r="D2425" s="139" t="s">
        <v>2452</v>
      </c>
      <c r="E2425" s="140"/>
      <c r="F2425" s="140"/>
      <c r="G2425" s="321"/>
      <c r="H2425" s="322"/>
      <c r="I2425" s="322"/>
      <c r="J2425" s="322"/>
      <c r="K2425" s="322"/>
      <c r="L2425" s="322"/>
      <c r="M2425" s="322"/>
      <c r="N2425" s="322"/>
      <c r="O2425" s="322"/>
      <c r="P2425" s="322"/>
      <c r="Q2425" s="322"/>
      <c r="R2425" s="322"/>
      <c r="S2425" s="322"/>
      <c r="T2425" s="322"/>
      <c r="U2425" s="322"/>
      <c r="V2425" s="322"/>
      <c r="W2425" s="322"/>
      <c r="X2425" s="322"/>
      <c r="Y2425" s="322"/>
      <c r="Z2425" s="322"/>
      <c r="AA2425" s="322"/>
      <c r="AB2425" s="322"/>
      <c r="AC2425" s="322"/>
      <c r="AD2425" s="322"/>
      <c r="AE2425" s="322"/>
      <c r="AF2425" s="322"/>
      <c r="AG2425" s="322"/>
      <c r="AH2425" s="322"/>
      <c r="AI2425" s="322"/>
      <c r="AJ2425" s="322"/>
      <c r="AK2425" s="322"/>
      <c r="AL2425" s="322"/>
      <c r="AM2425" s="323"/>
      <c r="AN2425" s="353"/>
      <c r="AO2425" s="354"/>
      <c r="AP2425" s="354"/>
      <c r="AQ2425" s="354"/>
      <c r="AR2425" s="354"/>
      <c r="AS2425" s="354"/>
      <c r="AT2425" s="354"/>
      <c r="AU2425" s="354"/>
      <c r="AV2425" s="354"/>
      <c r="AW2425" s="354"/>
      <c r="AX2425" s="354"/>
      <c r="AY2425" s="354"/>
      <c r="AZ2425" s="354"/>
      <c r="BA2425" s="354"/>
      <c r="BB2425" s="354"/>
      <c r="BC2425" s="354"/>
      <c r="BD2425" s="354"/>
      <c r="BE2425" s="354"/>
      <c r="BF2425" s="354"/>
      <c r="BG2425" s="354"/>
      <c r="BH2425" s="354"/>
      <c r="BI2425" s="354"/>
      <c r="BJ2425" s="354"/>
      <c r="BK2425" s="354"/>
      <c r="BL2425" s="354"/>
      <c r="BM2425" s="354"/>
      <c r="BN2425" s="354"/>
      <c r="BO2425" s="354"/>
      <c r="BP2425" s="354"/>
      <c r="BQ2425" s="354"/>
      <c r="BR2425" s="354"/>
      <c r="BS2425" s="354"/>
      <c r="BT2425" s="355"/>
      <c r="BU2425" s="324" t="str">
        <f t="shared" si="150"/>
        <v>No disability</v>
      </c>
      <c r="BV2425" s="328" t="str">
        <f t="shared" si="148"/>
        <v>Out</v>
      </c>
      <c r="BW2425" s="329" t="str">
        <f t="shared" si="149"/>
        <v>Out</v>
      </c>
      <c r="BX2425" s="327" t="str">
        <f t="shared" si="151"/>
        <v/>
      </c>
    </row>
    <row r="2426" spans="2:76" x14ac:dyDescent="0.2">
      <c r="B2426" s="137"/>
      <c r="C2426" s="138"/>
      <c r="D2426" s="139" t="s">
        <v>2453</v>
      </c>
      <c r="E2426" s="140"/>
      <c r="F2426" s="140"/>
      <c r="G2426" s="321"/>
      <c r="H2426" s="322"/>
      <c r="I2426" s="322"/>
      <c r="J2426" s="322"/>
      <c r="K2426" s="322"/>
      <c r="L2426" s="322"/>
      <c r="M2426" s="322"/>
      <c r="N2426" s="322"/>
      <c r="O2426" s="322"/>
      <c r="P2426" s="322"/>
      <c r="Q2426" s="322"/>
      <c r="R2426" s="322"/>
      <c r="S2426" s="322"/>
      <c r="T2426" s="322"/>
      <c r="U2426" s="322"/>
      <c r="V2426" s="322"/>
      <c r="W2426" s="322"/>
      <c r="X2426" s="322"/>
      <c r="Y2426" s="322"/>
      <c r="Z2426" s="322"/>
      <c r="AA2426" s="322"/>
      <c r="AB2426" s="322"/>
      <c r="AC2426" s="322"/>
      <c r="AD2426" s="322"/>
      <c r="AE2426" s="322"/>
      <c r="AF2426" s="322"/>
      <c r="AG2426" s="322"/>
      <c r="AH2426" s="322"/>
      <c r="AI2426" s="322"/>
      <c r="AJ2426" s="322"/>
      <c r="AK2426" s="322"/>
      <c r="AL2426" s="322"/>
      <c r="AM2426" s="323"/>
      <c r="AN2426" s="353"/>
      <c r="AO2426" s="354"/>
      <c r="AP2426" s="354"/>
      <c r="AQ2426" s="354"/>
      <c r="AR2426" s="354"/>
      <c r="AS2426" s="354"/>
      <c r="AT2426" s="354"/>
      <c r="AU2426" s="354"/>
      <c r="AV2426" s="354"/>
      <c r="AW2426" s="354"/>
      <c r="AX2426" s="354"/>
      <c r="AY2426" s="354"/>
      <c r="AZ2426" s="354"/>
      <c r="BA2426" s="354"/>
      <c r="BB2426" s="354"/>
      <c r="BC2426" s="354"/>
      <c r="BD2426" s="354"/>
      <c r="BE2426" s="354"/>
      <c r="BF2426" s="354"/>
      <c r="BG2426" s="354"/>
      <c r="BH2426" s="354"/>
      <c r="BI2426" s="354"/>
      <c r="BJ2426" s="354"/>
      <c r="BK2426" s="354"/>
      <c r="BL2426" s="354"/>
      <c r="BM2426" s="354"/>
      <c r="BN2426" s="354"/>
      <c r="BO2426" s="354"/>
      <c r="BP2426" s="354"/>
      <c r="BQ2426" s="354"/>
      <c r="BR2426" s="354"/>
      <c r="BS2426" s="354"/>
      <c r="BT2426" s="355"/>
      <c r="BU2426" s="324" t="str">
        <f t="shared" si="150"/>
        <v>No disability</v>
      </c>
      <c r="BV2426" s="328" t="str">
        <f t="shared" si="148"/>
        <v>Out</v>
      </c>
      <c r="BW2426" s="329" t="str">
        <f t="shared" si="149"/>
        <v>Out</v>
      </c>
      <c r="BX2426" s="327" t="str">
        <f t="shared" si="151"/>
        <v/>
      </c>
    </row>
    <row r="2427" spans="2:76" x14ac:dyDescent="0.2">
      <c r="B2427" s="137"/>
      <c r="C2427" s="138"/>
      <c r="D2427" s="139" t="s">
        <v>2454</v>
      </c>
      <c r="E2427" s="140"/>
      <c r="F2427" s="140"/>
      <c r="G2427" s="321"/>
      <c r="H2427" s="322"/>
      <c r="I2427" s="322"/>
      <c r="J2427" s="322"/>
      <c r="K2427" s="322"/>
      <c r="L2427" s="322"/>
      <c r="M2427" s="322"/>
      <c r="N2427" s="322"/>
      <c r="O2427" s="322"/>
      <c r="P2427" s="322"/>
      <c r="Q2427" s="322"/>
      <c r="R2427" s="322"/>
      <c r="S2427" s="322"/>
      <c r="T2427" s="322"/>
      <c r="U2427" s="322"/>
      <c r="V2427" s="322"/>
      <c r="W2427" s="322"/>
      <c r="X2427" s="322"/>
      <c r="Y2427" s="322"/>
      <c r="Z2427" s="322"/>
      <c r="AA2427" s="322"/>
      <c r="AB2427" s="322"/>
      <c r="AC2427" s="322"/>
      <c r="AD2427" s="322"/>
      <c r="AE2427" s="322"/>
      <c r="AF2427" s="322"/>
      <c r="AG2427" s="322"/>
      <c r="AH2427" s="322"/>
      <c r="AI2427" s="322"/>
      <c r="AJ2427" s="322"/>
      <c r="AK2427" s="322"/>
      <c r="AL2427" s="322"/>
      <c r="AM2427" s="323"/>
      <c r="AN2427" s="353"/>
      <c r="AO2427" s="354"/>
      <c r="AP2427" s="354"/>
      <c r="AQ2427" s="354"/>
      <c r="AR2427" s="354"/>
      <c r="AS2427" s="354"/>
      <c r="AT2427" s="354"/>
      <c r="AU2427" s="354"/>
      <c r="AV2427" s="354"/>
      <c r="AW2427" s="354"/>
      <c r="AX2427" s="354"/>
      <c r="AY2427" s="354"/>
      <c r="AZ2427" s="354"/>
      <c r="BA2427" s="354"/>
      <c r="BB2427" s="354"/>
      <c r="BC2427" s="354"/>
      <c r="BD2427" s="354"/>
      <c r="BE2427" s="354"/>
      <c r="BF2427" s="354"/>
      <c r="BG2427" s="354"/>
      <c r="BH2427" s="354"/>
      <c r="BI2427" s="354"/>
      <c r="BJ2427" s="354"/>
      <c r="BK2427" s="354"/>
      <c r="BL2427" s="354"/>
      <c r="BM2427" s="354"/>
      <c r="BN2427" s="354"/>
      <c r="BO2427" s="354"/>
      <c r="BP2427" s="354"/>
      <c r="BQ2427" s="354"/>
      <c r="BR2427" s="354"/>
      <c r="BS2427" s="354"/>
      <c r="BT2427" s="355"/>
      <c r="BU2427" s="324" t="str">
        <f t="shared" si="150"/>
        <v>No disability</v>
      </c>
      <c r="BV2427" s="328" t="str">
        <f t="shared" si="148"/>
        <v>Out</v>
      </c>
      <c r="BW2427" s="329" t="str">
        <f t="shared" si="149"/>
        <v>Out</v>
      </c>
      <c r="BX2427" s="327" t="str">
        <f t="shared" si="151"/>
        <v/>
      </c>
    </row>
    <row r="2428" spans="2:76" x14ac:dyDescent="0.2">
      <c r="B2428" s="137"/>
      <c r="C2428" s="138"/>
      <c r="D2428" s="139" t="s">
        <v>2455</v>
      </c>
      <c r="E2428" s="140"/>
      <c r="F2428" s="140"/>
      <c r="G2428" s="321"/>
      <c r="H2428" s="322"/>
      <c r="I2428" s="322"/>
      <c r="J2428" s="322"/>
      <c r="K2428" s="322"/>
      <c r="L2428" s="322"/>
      <c r="M2428" s="322"/>
      <c r="N2428" s="322"/>
      <c r="O2428" s="322"/>
      <c r="P2428" s="322"/>
      <c r="Q2428" s="322"/>
      <c r="R2428" s="322"/>
      <c r="S2428" s="322"/>
      <c r="T2428" s="322"/>
      <c r="U2428" s="322"/>
      <c r="V2428" s="322"/>
      <c r="W2428" s="322"/>
      <c r="X2428" s="322"/>
      <c r="Y2428" s="322"/>
      <c r="Z2428" s="322"/>
      <c r="AA2428" s="322"/>
      <c r="AB2428" s="322"/>
      <c r="AC2428" s="322"/>
      <c r="AD2428" s="322"/>
      <c r="AE2428" s="322"/>
      <c r="AF2428" s="322"/>
      <c r="AG2428" s="322"/>
      <c r="AH2428" s="322"/>
      <c r="AI2428" s="322"/>
      <c r="AJ2428" s="322"/>
      <c r="AK2428" s="322"/>
      <c r="AL2428" s="322"/>
      <c r="AM2428" s="323"/>
      <c r="AN2428" s="353"/>
      <c r="AO2428" s="354"/>
      <c r="AP2428" s="354"/>
      <c r="AQ2428" s="354"/>
      <c r="AR2428" s="354"/>
      <c r="AS2428" s="354"/>
      <c r="AT2428" s="354"/>
      <c r="AU2428" s="354"/>
      <c r="AV2428" s="354"/>
      <c r="AW2428" s="354"/>
      <c r="AX2428" s="354"/>
      <c r="AY2428" s="354"/>
      <c r="AZ2428" s="354"/>
      <c r="BA2428" s="354"/>
      <c r="BB2428" s="354"/>
      <c r="BC2428" s="354"/>
      <c r="BD2428" s="354"/>
      <c r="BE2428" s="354"/>
      <c r="BF2428" s="354"/>
      <c r="BG2428" s="354"/>
      <c r="BH2428" s="354"/>
      <c r="BI2428" s="354"/>
      <c r="BJ2428" s="354"/>
      <c r="BK2428" s="354"/>
      <c r="BL2428" s="354"/>
      <c r="BM2428" s="354"/>
      <c r="BN2428" s="354"/>
      <c r="BO2428" s="354"/>
      <c r="BP2428" s="354"/>
      <c r="BQ2428" s="354"/>
      <c r="BR2428" s="354"/>
      <c r="BS2428" s="354"/>
      <c r="BT2428" s="355"/>
      <c r="BU2428" s="324" t="str">
        <f t="shared" si="150"/>
        <v>No disability</v>
      </c>
      <c r="BV2428" s="328" t="str">
        <f t="shared" si="148"/>
        <v>Out</v>
      </c>
      <c r="BW2428" s="329" t="str">
        <f t="shared" si="149"/>
        <v>Out</v>
      </c>
      <c r="BX2428" s="327" t="str">
        <f t="shared" si="151"/>
        <v/>
      </c>
    </row>
    <row r="2429" spans="2:76" x14ac:dyDescent="0.2">
      <c r="B2429" s="137"/>
      <c r="C2429" s="138"/>
      <c r="D2429" s="139" t="s">
        <v>2456</v>
      </c>
      <c r="E2429" s="140"/>
      <c r="F2429" s="140"/>
      <c r="G2429" s="321"/>
      <c r="H2429" s="322"/>
      <c r="I2429" s="322"/>
      <c r="J2429" s="322"/>
      <c r="K2429" s="322"/>
      <c r="L2429" s="322"/>
      <c r="M2429" s="322"/>
      <c r="N2429" s="322"/>
      <c r="O2429" s="322"/>
      <c r="P2429" s="322"/>
      <c r="Q2429" s="322"/>
      <c r="R2429" s="322"/>
      <c r="S2429" s="322"/>
      <c r="T2429" s="322"/>
      <c r="U2429" s="322"/>
      <c r="V2429" s="322"/>
      <c r="W2429" s="322"/>
      <c r="X2429" s="322"/>
      <c r="Y2429" s="322"/>
      <c r="Z2429" s="322"/>
      <c r="AA2429" s="322"/>
      <c r="AB2429" s="322"/>
      <c r="AC2429" s="322"/>
      <c r="AD2429" s="322"/>
      <c r="AE2429" s="322"/>
      <c r="AF2429" s="322"/>
      <c r="AG2429" s="322"/>
      <c r="AH2429" s="322"/>
      <c r="AI2429" s="322"/>
      <c r="AJ2429" s="322"/>
      <c r="AK2429" s="322"/>
      <c r="AL2429" s="322"/>
      <c r="AM2429" s="323"/>
      <c r="AN2429" s="353"/>
      <c r="AO2429" s="354"/>
      <c r="AP2429" s="354"/>
      <c r="AQ2429" s="354"/>
      <c r="AR2429" s="354"/>
      <c r="AS2429" s="354"/>
      <c r="AT2429" s="354"/>
      <c r="AU2429" s="354"/>
      <c r="AV2429" s="354"/>
      <c r="AW2429" s="354"/>
      <c r="AX2429" s="354"/>
      <c r="AY2429" s="354"/>
      <c r="AZ2429" s="354"/>
      <c r="BA2429" s="354"/>
      <c r="BB2429" s="354"/>
      <c r="BC2429" s="354"/>
      <c r="BD2429" s="354"/>
      <c r="BE2429" s="354"/>
      <c r="BF2429" s="354"/>
      <c r="BG2429" s="354"/>
      <c r="BH2429" s="354"/>
      <c r="BI2429" s="354"/>
      <c r="BJ2429" s="354"/>
      <c r="BK2429" s="354"/>
      <c r="BL2429" s="354"/>
      <c r="BM2429" s="354"/>
      <c r="BN2429" s="354"/>
      <c r="BO2429" s="354"/>
      <c r="BP2429" s="354"/>
      <c r="BQ2429" s="354"/>
      <c r="BR2429" s="354"/>
      <c r="BS2429" s="354"/>
      <c r="BT2429" s="355"/>
      <c r="BU2429" s="324" t="str">
        <f t="shared" si="150"/>
        <v>No disability</v>
      </c>
      <c r="BV2429" s="328" t="str">
        <f t="shared" si="148"/>
        <v>Out</v>
      </c>
      <c r="BW2429" s="329" t="str">
        <f t="shared" si="149"/>
        <v>Out</v>
      </c>
      <c r="BX2429" s="327" t="str">
        <f t="shared" si="151"/>
        <v/>
      </c>
    </row>
    <row r="2430" spans="2:76" x14ac:dyDescent="0.2">
      <c r="B2430" s="137"/>
      <c r="C2430" s="138"/>
      <c r="D2430" s="139" t="s">
        <v>2457</v>
      </c>
      <c r="E2430" s="140"/>
      <c r="F2430" s="140"/>
      <c r="G2430" s="321"/>
      <c r="H2430" s="322"/>
      <c r="I2430" s="322"/>
      <c r="J2430" s="322"/>
      <c r="K2430" s="322"/>
      <c r="L2430" s="322"/>
      <c r="M2430" s="322"/>
      <c r="N2430" s="322"/>
      <c r="O2430" s="322"/>
      <c r="P2430" s="322"/>
      <c r="Q2430" s="322"/>
      <c r="R2430" s="322"/>
      <c r="S2430" s="322"/>
      <c r="T2430" s="322"/>
      <c r="U2430" s="322"/>
      <c r="V2430" s="322"/>
      <c r="W2430" s="322"/>
      <c r="X2430" s="322"/>
      <c r="Y2430" s="322"/>
      <c r="Z2430" s="322"/>
      <c r="AA2430" s="322"/>
      <c r="AB2430" s="322"/>
      <c r="AC2430" s="322"/>
      <c r="AD2430" s="322"/>
      <c r="AE2430" s="322"/>
      <c r="AF2430" s="322"/>
      <c r="AG2430" s="322"/>
      <c r="AH2430" s="322"/>
      <c r="AI2430" s="322"/>
      <c r="AJ2430" s="322"/>
      <c r="AK2430" s="322"/>
      <c r="AL2430" s="322"/>
      <c r="AM2430" s="323"/>
      <c r="AN2430" s="353"/>
      <c r="AO2430" s="354"/>
      <c r="AP2430" s="354"/>
      <c r="AQ2430" s="354"/>
      <c r="AR2430" s="354"/>
      <c r="AS2430" s="354"/>
      <c r="AT2430" s="354"/>
      <c r="AU2430" s="354"/>
      <c r="AV2430" s="354"/>
      <c r="AW2430" s="354"/>
      <c r="AX2430" s="354"/>
      <c r="AY2430" s="354"/>
      <c r="AZ2430" s="354"/>
      <c r="BA2430" s="354"/>
      <c r="BB2430" s="354"/>
      <c r="BC2430" s="354"/>
      <c r="BD2430" s="354"/>
      <c r="BE2430" s="354"/>
      <c r="BF2430" s="354"/>
      <c r="BG2430" s="354"/>
      <c r="BH2430" s="354"/>
      <c r="BI2430" s="354"/>
      <c r="BJ2430" s="354"/>
      <c r="BK2430" s="354"/>
      <c r="BL2430" s="354"/>
      <c r="BM2430" s="354"/>
      <c r="BN2430" s="354"/>
      <c r="BO2430" s="354"/>
      <c r="BP2430" s="354"/>
      <c r="BQ2430" s="354"/>
      <c r="BR2430" s="354"/>
      <c r="BS2430" s="354"/>
      <c r="BT2430" s="355"/>
      <c r="BU2430" s="324" t="str">
        <f t="shared" si="150"/>
        <v>No disability</v>
      </c>
      <c r="BV2430" s="328" t="str">
        <f t="shared" si="148"/>
        <v>Out</v>
      </c>
      <c r="BW2430" s="329" t="str">
        <f t="shared" si="149"/>
        <v>Out</v>
      </c>
      <c r="BX2430" s="327" t="str">
        <f t="shared" si="151"/>
        <v/>
      </c>
    </row>
    <row r="2431" spans="2:76" x14ac:dyDescent="0.2">
      <c r="B2431" s="137"/>
      <c r="C2431" s="138"/>
      <c r="D2431" s="139" t="s">
        <v>2458</v>
      </c>
      <c r="E2431" s="140"/>
      <c r="F2431" s="140"/>
      <c r="G2431" s="321"/>
      <c r="H2431" s="322"/>
      <c r="I2431" s="322"/>
      <c r="J2431" s="322"/>
      <c r="K2431" s="322"/>
      <c r="L2431" s="322"/>
      <c r="M2431" s="322"/>
      <c r="N2431" s="322"/>
      <c r="O2431" s="322"/>
      <c r="P2431" s="322"/>
      <c r="Q2431" s="322"/>
      <c r="R2431" s="322"/>
      <c r="S2431" s="322"/>
      <c r="T2431" s="322"/>
      <c r="U2431" s="322"/>
      <c r="V2431" s="322"/>
      <c r="W2431" s="322"/>
      <c r="X2431" s="322"/>
      <c r="Y2431" s="322"/>
      <c r="Z2431" s="322"/>
      <c r="AA2431" s="322"/>
      <c r="AB2431" s="322"/>
      <c r="AC2431" s="322"/>
      <c r="AD2431" s="322"/>
      <c r="AE2431" s="322"/>
      <c r="AF2431" s="322"/>
      <c r="AG2431" s="322"/>
      <c r="AH2431" s="322"/>
      <c r="AI2431" s="322"/>
      <c r="AJ2431" s="322"/>
      <c r="AK2431" s="322"/>
      <c r="AL2431" s="322"/>
      <c r="AM2431" s="323"/>
      <c r="AN2431" s="353"/>
      <c r="AO2431" s="354"/>
      <c r="AP2431" s="354"/>
      <c r="AQ2431" s="354"/>
      <c r="AR2431" s="354"/>
      <c r="AS2431" s="354"/>
      <c r="AT2431" s="354"/>
      <c r="AU2431" s="354"/>
      <c r="AV2431" s="354"/>
      <c r="AW2431" s="354"/>
      <c r="AX2431" s="354"/>
      <c r="AY2431" s="354"/>
      <c r="AZ2431" s="354"/>
      <c r="BA2431" s="354"/>
      <c r="BB2431" s="354"/>
      <c r="BC2431" s="354"/>
      <c r="BD2431" s="354"/>
      <c r="BE2431" s="354"/>
      <c r="BF2431" s="354"/>
      <c r="BG2431" s="354"/>
      <c r="BH2431" s="354"/>
      <c r="BI2431" s="354"/>
      <c r="BJ2431" s="354"/>
      <c r="BK2431" s="354"/>
      <c r="BL2431" s="354"/>
      <c r="BM2431" s="354"/>
      <c r="BN2431" s="354"/>
      <c r="BO2431" s="354"/>
      <c r="BP2431" s="354"/>
      <c r="BQ2431" s="354"/>
      <c r="BR2431" s="354"/>
      <c r="BS2431" s="354"/>
      <c r="BT2431" s="355"/>
      <c r="BU2431" s="324" t="str">
        <f t="shared" si="150"/>
        <v>No disability</v>
      </c>
      <c r="BV2431" s="328" t="str">
        <f t="shared" si="148"/>
        <v>Out</v>
      </c>
      <c r="BW2431" s="329" t="str">
        <f t="shared" si="149"/>
        <v>Out</v>
      </c>
      <c r="BX2431" s="327" t="str">
        <f t="shared" si="151"/>
        <v/>
      </c>
    </row>
    <row r="2432" spans="2:76" x14ac:dyDescent="0.2">
      <c r="B2432" s="137"/>
      <c r="C2432" s="138"/>
      <c r="D2432" s="139" t="s">
        <v>2459</v>
      </c>
      <c r="E2432" s="140"/>
      <c r="F2432" s="140"/>
      <c r="G2432" s="321"/>
      <c r="H2432" s="322"/>
      <c r="I2432" s="322"/>
      <c r="J2432" s="322"/>
      <c r="K2432" s="322"/>
      <c r="L2432" s="322"/>
      <c r="M2432" s="322"/>
      <c r="N2432" s="322"/>
      <c r="O2432" s="322"/>
      <c r="P2432" s="322"/>
      <c r="Q2432" s="322"/>
      <c r="R2432" s="322"/>
      <c r="S2432" s="322"/>
      <c r="T2432" s="322"/>
      <c r="U2432" s="322"/>
      <c r="V2432" s="322"/>
      <c r="W2432" s="322"/>
      <c r="X2432" s="322"/>
      <c r="Y2432" s="322"/>
      <c r="Z2432" s="322"/>
      <c r="AA2432" s="322"/>
      <c r="AB2432" s="322"/>
      <c r="AC2432" s="322"/>
      <c r="AD2432" s="322"/>
      <c r="AE2432" s="322"/>
      <c r="AF2432" s="322"/>
      <c r="AG2432" s="322"/>
      <c r="AH2432" s="322"/>
      <c r="AI2432" s="322"/>
      <c r="AJ2432" s="322"/>
      <c r="AK2432" s="322"/>
      <c r="AL2432" s="322"/>
      <c r="AM2432" s="323"/>
      <c r="AN2432" s="353"/>
      <c r="AO2432" s="354"/>
      <c r="AP2432" s="354"/>
      <c r="AQ2432" s="354"/>
      <c r="AR2432" s="354"/>
      <c r="AS2432" s="354"/>
      <c r="AT2432" s="354"/>
      <c r="AU2432" s="354"/>
      <c r="AV2432" s="354"/>
      <c r="AW2432" s="354"/>
      <c r="AX2432" s="354"/>
      <c r="AY2432" s="354"/>
      <c r="AZ2432" s="354"/>
      <c r="BA2432" s="354"/>
      <c r="BB2432" s="354"/>
      <c r="BC2432" s="354"/>
      <c r="BD2432" s="354"/>
      <c r="BE2432" s="354"/>
      <c r="BF2432" s="354"/>
      <c r="BG2432" s="354"/>
      <c r="BH2432" s="354"/>
      <c r="BI2432" s="354"/>
      <c r="BJ2432" s="354"/>
      <c r="BK2432" s="354"/>
      <c r="BL2432" s="354"/>
      <c r="BM2432" s="354"/>
      <c r="BN2432" s="354"/>
      <c r="BO2432" s="354"/>
      <c r="BP2432" s="354"/>
      <c r="BQ2432" s="354"/>
      <c r="BR2432" s="354"/>
      <c r="BS2432" s="354"/>
      <c r="BT2432" s="355"/>
      <c r="BU2432" s="324" t="str">
        <f t="shared" si="150"/>
        <v>No disability</v>
      </c>
      <c r="BV2432" s="328" t="str">
        <f t="shared" si="148"/>
        <v>Out</v>
      </c>
      <c r="BW2432" s="329" t="str">
        <f t="shared" si="149"/>
        <v>Out</v>
      </c>
      <c r="BX2432" s="327" t="str">
        <f t="shared" si="151"/>
        <v/>
      </c>
    </row>
    <row r="2433" spans="2:76" x14ac:dyDescent="0.2">
      <c r="B2433" s="137"/>
      <c r="C2433" s="138"/>
      <c r="D2433" s="139" t="s">
        <v>2460</v>
      </c>
      <c r="E2433" s="140"/>
      <c r="F2433" s="140"/>
      <c r="G2433" s="321"/>
      <c r="H2433" s="322"/>
      <c r="I2433" s="322"/>
      <c r="J2433" s="322"/>
      <c r="K2433" s="322"/>
      <c r="L2433" s="322"/>
      <c r="M2433" s="322"/>
      <c r="N2433" s="322"/>
      <c r="O2433" s="322"/>
      <c r="P2433" s="322"/>
      <c r="Q2433" s="322"/>
      <c r="R2433" s="322"/>
      <c r="S2433" s="322"/>
      <c r="T2433" s="322"/>
      <c r="U2433" s="322"/>
      <c r="V2433" s="322"/>
      <c r="W2433" s="322"/>
      <c r="X2433" s="322"/>
      <c r="Y2433" s="322"/>
      <c r="Z2433" s="322"/>
      <c r="AA2433" s="322"/>
      <c r="AB2433" s="322"/>
      <c r="AC2433" s="322"/>
      <c r="AD2433" s="322"/>
      <c r="AE2433" s="322"/>
      <c r="AF2433" s="322"/>
      <c r="AG2433" s="322"/>
      <c r="AH2433" s="322"/>
      <c r="AI2433" s="322"/>
      <c r="AJ2433" s="322"/>
      <c r="AK2433" s="322"/>
      <c r="AL2433" s="322"/>
      <c r="AM2433" s="323"/>
      <c r="AN2433" s="353"/>
      <c r="AO2433" s="354"/>
      <c r="AP2433" s="354"/>
      <c r="AQ2433" s="354"/>
      <c r="AR2433" s="354"/>
      <c r="AS2433" s="354"/>
      <c r="AT2433" s="354"/>
      <c r="AU2433" s="354"/>
      <c r="AV2433" s="354"/>
      <c r="AW2433" s="354"/>
      <c r="AX2433" s="354"/>
      <c r="AY2433" s="354"/>
      <c r="AZ2433" s="354"/>
      <c r="BA2433" s="354"/>
      <c r="BB2433" s="354"/>
      <c r="BC2433" s="354"/>
      <c r="BD2433" s="354"/>
      <c r="BE2433" s="354"/>
      <c r="BF2433" s="354"/>
      <c r="BG2433" s="354"/>
      <c r="BH2433" s="354"/>
      <c r="BI2433" s="354"/>
      <c r="BJ2433" s="354"/>
      <c r="BK2433" s="354"/>
      <c r="BL2433" s="354"/>
      <c r="BM2433" s="354"/>
      <c r="BN2433" s="354"/>
      <c r="BO2433" s="354"/>
      <c r="BP2433" s="354"/>
      <c r="BQ2433" s="354"/>
      <c r="BR2433" s="354"/>
      <c r="BS2433" s="354"/>
      <c r="BT2433" s="355"/>
      <c r="BU2433" s="324" t="str">
        <f t="shared" si="150"/>
        <v>No disability</v>
      </c>
      <c r="BV2433" s="328" t="str">
        <f t="shared" si="148"/>
        <v>Out</v>
      </c>
      <c r="BW2433" s="329" t="str">
        <f t="shared" si="149"/>
        <v>Out</v>
      </c>
      <c r="BX2433" s="327" t="str">
        <f t="shared" si="151"/>
        <v/>
      </c>
    </row>
    <row r="2434" spans="2:76" x14ac:dyDescent="0.2">
      <c r="B2434" s="137"/>
      <c r="C2434" s="138"/>
      <c r="D2434" s="139" t="s">
        <v>2461</v>
      </c>
      <c r="E2434" s="140"/>
      <c r="F2434" s="140"/>
      <c r="G2434" s="321"/>
      <c r="H2434" s="322"/>
      <c r="I2434" s="322"/>
      <c r="J2434" s="322"/>
      <c r="K2434" s="322"/>
      <c r="L2434" s="322"/>
      <c r="M2434" s="322"/>
      <c r="N2434" s="322"/>
      <c r="O2434" s="322"/>
      <c r="P2434" s="322"/>
      <c r="Q2434" s="322"/>
      <c r="R2434" s="322"/>
      <c r="S2434" s="322"/>
      <c r="T2434" s="322"/>
      <c r="U2434" s="322"/>
      <c r="V2434" s="322"/>
      <c r="W2434" s="322"/>
      <c r="X2434" s="322"/>
      <c r="Y2434" s="322"/>
      <c r="Z2434" s="322"/>
      <c r="AA2434" s="322"/>
      <c r="AB2434" s="322"/>
      <c r="AC2434" s="322"/>
      <c r="AD2434" s="322"/>
      <c r="AE2434" s="322"/>
      <c r="AF2434" s="322"/>
      <c r="AG2434" s="322"/>
      <c r="AH2434" s="322"/>
      <c r="AI2434" s="322"/>
      <c r="AJ2434" s="322"/>
      <c r="AK2434" s="322"/>
      <c r="AL2434" s="322"/>
      <c r="AM2434" s="323"/>
      <c r="AN2434" s="353"/>
      <c r="AO2434" s="354"/>
      <c r="AP2434" s="354"/>
      <c r="AQ2434" s="354"/>
      <c r="AR2434" s="354"/>
      <c r="AS2434" s="354"/>
      <c r="AT2434" s="354"/>
      <c r="AU2434" s="354"/>
      <c r="AV2434" s="354"/>
      <c r="AW2434" s="354"/>
      <c r="AX2434" s="354"/>
      <c r="AY2434" s="354"/>
      <c r="AZ2434" s="354"/>
      <c r="BA2434" s="354"/>
      <c r="BB2434" s="354"/>
      <c r="BC2434" s="354"/>
      <c r="BD2434" s="354"/>
      <c r="BE2434" s="354"/>
      <c r="BF2434" s="354"/>
      <c r="BG2434" s="354"/>
      <c r="BH2434" s="354"/>
      <c r="BI2434" s="354"/>
      <c r="BJ2434" s="354"/>
      <c r="BK2434" s="354"/>
      <c r="BL2434" s="354"/>
      <c r="BM2434" s="354"/>
      <c r="BN2434" s="354"/>
      <c r="BO2434" s="354"/>
      <c r="BP2434" s="354"/>
      <c r="BQ2434" s="354"/>
      <c r="BR2434" s="354"/>
      <c r="BS2434" s="354"/>
      <c r="BT2434" s="355"/>
      <c r="BU2434" s="324" t="str">
        <f t="shared" si="150"/>
        <v>No disability</v>
      </c>
      <c r="BV2434" s="328" t="str">
        <f t="shared" si="148"/>
        <v>Out</v>
      </c>
      <c r="BW2434" s="329" t="str">
        <f t="shared" si="149"/>
        <v>Out</v>
      </c>
      <c r="BX2434" s="327" t="str">
        <f t="shared" si="151"/>
        <v/>
      </c>
    </row>
    <row r="2435" spans="2:76" x14ac:dyDescent="0.2">
      <c r="B2435" s="137"/>
      <c r="C2435" s="138"/>
      <c r="D2435" s="139" t="s">
        <v>2462</v>
      </c>
      <c r="E2435" s="140"/>
      <c r="F2435" s="140"/>
      <c r="G2435" s="321"/>
      <c r="H2435" s="322"/>
      <c r="I2435" s="322"/>
      <c r="J2435" s="322"/>
      <c r="K2435" s="322"/>
      <c r="L2435" s="322"/>
      <c r="M2435" s="322"/>
      <c r="N2435" s="322"/>
      <c r="O2435" s="322"/>
      <c r="P2435" s="322"/>
      <c r="Q2435" s="322"/>
      <c r="R2435" s="322"/>
      <c r="S2435" s="322"/>
      <c r="T2435" s="322"/>
      <c r="U2435" s="322"/>
      <c r="V2435" s="322"/>
      <c r="W2435" s="322"/>
      <c r="X2435" s="322"/>
      <c r="Y2435" s="322"/>
      <c r="Z2435" s="322"/>
      <c r="AA2435" s="322"/>
      <c r="AB2435" s="322"/>
      <c r="AC2435" s="322"/>
      <c r="AD2435" s="322"/>
      <c r="AE2435" s="322"/>
      <c r="AF2435" s="322"/>
      <c r="AG2435" s="322"/>
      <c r="AH2435" s="322"/>
      <c r="AI2435" s="322"/>
      <c r="AJ2435" s="322"/>
      <c r="AK2435" s="322"/>
      <c r="AL2435" s="322"/>
      <c r="AM2435" s="323"/>
      <c r="AN2435" s="353"/>
      <c r="AO2435" s="354"/>
      <c r="AP2435" s="354"/>
      <c r="AQ2435" s="354"/>
      <c r="AR2435" s="354"/>
      <c r="AS2435" s="354"/>
      <c r="AT2435" s="354"/>
      <c r="AU2435" s="354"/>
      <c r="AV2435" s="354"/>
      <c r="AW2435" s="354"/>
      <c r="AX2435" s="354"/>
      <c r="AY2435" s="354"/>
      <c r="AZ2435" s="354"/>
      <c r="BA2435" s="354"/>
      <c r="BB2435" s="354"/>
      <c r="BC2435" s="354"/>
      <c r="BD2435" s="354"/>
      <c r="BE2435" s="354"/>
      <c r="BF2435" s="354"/>
      <c r="BG2435" s="354"/>
      <c r="BH2435" s="354"/>
      <c r="BI2435" s="354"/>
      <c r="BJ2435" s="354"/>
      <c r="BK2435" s="354"/>
      <c r="BL2435" s="354"/>
      <c r="BM2435" s="354"/>
      <c r="BN2435" s="354"/>
      <c r="BO2435" s="354"/>
      <c r="BP2435" s="354"/>
      <c r="BQ2435" s="354"/>
      <c r="BR2435" s="354"/>
      <c r="BS2435" s="354"/>
      <c r="BT2435" s="355"/>
      <c r="BU2435" s="324" t="str">
        <f t="shared" si="150"/>
        <v>No disability</v>
      </c>
      <c r="BV2435" s="328" t="str">
        <f t="shared" si="148"/>
        <v>Out</v>
      </c>
      <c r="BW2435" s="329" t="str">
        <f t="shared" si="149"/>
        <v>Out</v>
      </c>
      <c r="BX2435" s="327" t="str">
        <f t="shared" si="151"/>
        <v/>
      </c>
    </row>
    <row r="2436" spans="2:76" x14ac:dyDescent="0.2">
      <c r="B2436" s="137"/>
      <c r="C2436" s="138"/>
      <c r="D2436" s="139" t="s">
        <v>2463</v>
      </c>
      <c r="E2436" s="140"/>
      <c r="F2436" s="140"/>
      <c r="G2436" s="321"/>
      <c r="H2436" s="322"/>
      <c r="I2436" s="322"/>
      <c r="J2436" s="322"/>
      <c r="K2436" s="322"/>
      <c r="L2436" s="322"/>
      <c r="M2436" s="322"/>
      <c r="N2436" s="322"/>
      <c r="O2436" s="322"/>
      <c r="P2436" s="322"/>
      <c r="Q2436" s="322"/>
      <c r="R2436" s="322"/>
      <c r="S2436" s="322"/>
      <c r="T2436" s="322"/>
      <c r="U2436" s="322"/>
      <c r="V2436" s="322"/>
      <c r="W2436" s="322"/>
      <c r="X2436" s="322"/>
      <c r="Y2436" s="322"/>
      <c r="Z2436" s="322"/>
      <c r="AA2436" s="322"/>
      <c r="AB2436" s="322"/>
      <c r="AC2436" s="322"/>
      <c r="AD2436" s="322"/>
      <c r="AE2436" s="322"/>
      <c r="AF2436" s="322"/>
      <c r="AG2436" s="322"/>
      <c r="AH2436" s="322"/>
      <c r="AI2436" s="322"/>
      <c r="AJ2436" s="322"/>
      <c r="AK2436" s="322"/>
      <c r="AL2436" s="322"/>
      <c r="AM2436" s="323"/>
      <c r="AN2436" s="353"/>
      <c r="AO2436" s="354"/>
      <c r="AP2436" s="354"/>
      <c r="AQ2436" s="354"/>
      <c r="AR2436" s="354"/>
      <c r="AS2436" s="354"/>
      <c r="AT2436" s="354"/>
      <c r="AU2436" s="354"/>
      <c r="AV2436" s="354"/>
      <c r="AW2436" s="354"/>
      <c r="AX2436" s="354"/>
      <c r="AY2436" s="354"/>
      <c r="AZ2436" s="354"/>
      <c r="BA2436" s="354"/>
      <c r="BB2436" s="354"/>
      <c r="BC2436" s="354"/>
      <c r="BD2436" s="354"/>
      <c r="BE2436" s="354"/>
      <c r="BF2436" s="354"/>
      <c r="BG2436" s="354"/>
      <c r="BH2436" s="354"/>
      <c r="BI2436" s="354"/>
      <c r="BJ2436" s="354"/>
      <c r="BK2436" s="354"/>
      <c r="BL2436" s="354"/>
      <c r="BM2436" s="354"/>
      <c r="BN2436" s="354"/>
      <c r="BO2436" s="354"/>
      <c r="BP2436" s="354"/>
      <c r="BQ2436" s="354"/>
      <c r="BR2436" s="354"/>
      <c r="BS2436" s="354"/>
      <c r="BT2436" s="355"/>
      <c r="BU2436" s="324" t="str">
        <f t="shared" si="150"/>
        <v>No disability</v>
      </c>
      <c r="BV2436" s="328" t="str">
        <f t="shared" si="148"/>
        <v>Out</v>
      </c>
      <c r="BW2436" s="329" t="str">
        <f t="shared" si="149"/>
        <v>Out</v>
      </c>
      <c r="BX2436" s="327" t="str">
        <f t="shared" si="151"/>
        <v/>
      </c>
    </row>
    <row r="2437" spans="2:76" x14ac:dyDescent="0.2">
      <c r="B2437" s="137"/>
      <c r="C2437" s="138"/>
      <c r="D2437" s="139" t="s">
        <v>2464</v>
      </c>
      <c r="E2437" s="140"/>
      <c r="F2437" s="140"/>
      <c r="G2437" s="321"/>
      <c r="H2437" s="322"/>
      <c r="I2437" s="322"/>
      <c r="J2437" s="322"/>
      <c r="K2437" s="322"/>
      <c r="L2437" s="322"/>
      <c r="M2437" s="322"/>
      <c r="N2437" s="322"/>
      <c r="O2437" s="322"/>
      <c r="P2437" s="322"/>
      <c r="Q2437" s="322"/>
      <c r="R2437" s="322"/>
      <c r="S2437" s="322"/>
      <c r="T2437" s="322"/>
      <c r="U2437" s="322"/>
      <c r="V2437" s="322"/>
      <c r="W2437" s="322"/>
      <c r="X2437" s="322"/>
      <c r="Y2437" s="322"/>
      <c r="Z2437" s="322"/>
      <c r="AA2437" s="322"/>
      <c r="AB2437" s="322"/>
      <c r="AC2437" s="322"/>
      <c r="AD2437" s="322"/>
      <c r="AE2437" s="322"/>
      <c r="AF2437" s="322"/>
      <c r="AG2437" s="322"/>
      <c r="AH2437" s="322"/>
      <c r="AI2437" s="322"/>
      <c r="AJ2437" s="322"/>
      <c r="AK2437" s="322"/>
      <c r="AL2437" s="322"/>
      <c r="AM2437" s="323"/>
      <c r="AN2437" s="353"/>
      <c r="AO2437" s="354"/>
      <c r="AP2437" s="354"/>
      <c r="AQ2437" s="354"/>
      <c r="AR2437" s="354"/>
      <c r="AS2437" s="354"/>
      <c r="AT2437" s="354"/>
      <c r="AU2437" s="354"/>
      <c r="AV2437" s="354"/>
      <c r="AW2437" s="354"/>
      <c r="AX2437" s="354"/>
      <c r="AY2437" s="354"/>
      <c r="AZ2437" s="354"/>
      <c r="BA2437" s="354"/>
      <c r="BB2437" s="354"/>
      <c r="BC2437" s="354"/>
      <c r="BD2437" s="354"/>
      <c r="BE2437" s="354"/>
      <c r="BF2437" s="354"/>
      <c r="BG2437" s="354"/>
      <c r="BH2437" s="354"/>
      <c r="BI2437" s="354"/>
      <c r="BJ2437" s="354"/>
      <c r="BK2437" s="354"/>
      <c r="BL2437" s="354"/>
      <c r="BM2437" s="354"/>
      <c r="BN2437" s="354"/>
      <c r="BO2437" s="354"/>
      <c r="BP2437" s="354"/>
      <c r="BQ2437" s="354"/>
      <c r="BR2437" s="354"/>
      <c r="BS2437" s="354"/>
      <c r="BT2437" s="355"/>
      <c r="BU2437" s="324" t="str">
        <f t="shared" si="150"/>
        <v>No disability</v>
      </c>
      <c r="BV2437" s="328" t="str">
        <f t="shared" si="148"/>
        <v>Out</v>
      </c>
      <c r="BW2437" s="329" t="str">
        <f t="shared" si="149"/>
        <v>Out</v>
      </c>
      <c r="BX2437" s="327" t="str">
        <f t="shared" si="151"/>
        <v/>
      </c>
    </row>
    <row r="2438" spans="2:76" x14ac:dyDescent="0.2">
      <c r="B2438" s="137"/>
      <c r="C2438" s="138"/>
      <c r="D2438" s="139" t="s">
        <v>2465</v>
      </c>
      <c r="E2438" s="140"/>
      <c r="F2438" s="140"/>
      <c r="G2438" s="321"/>
      <c r="H2438" s="322"/>
      <c r="I2438" s="322"/>
      <c r="J2438" s="322"/>
      <c r="K2438" s="322"/>
      <c r="L2438" s="322"/>
      <c r="M2438" s="322"/>
      <c r="N2438" s="322"/>
      <c r="O2438" s="322"/>
      <c r="P2438" s="322"/>
      <c r="Q2438" s="322"/>
      <c r="R2438" s="322"/>
      <c r="S2438" s="322"/>
      <c r="T2438" s="322"/>
      <c r="U2438" s="322"/>
      <c r="V2438" s="322"/>
      <c r="W2438" s="322"/>
      <c r="X2438" s="322"/>
      <c r="Y2438" s="322"/>
      <c r="Z2438" s="322"/>
      <c r="AA2438" s="322"/>
      <c r="AB2438" s="322"/>
      <c r="AC2438" s="322"/>
      <c r="AD2438" s="322"/>
      <c r="AE2438" s="322"/>
      <c r="AF2438" s="322"/>
      <c r="AG2438" s="322"/>
      <c r="AH2438" s="322"/>
      <c r="AI2438" s="322"/>
      <c r="AJ2438" s="322"/>
      <c r="AK2438" s="322"/>
      <c r="AL2438" s="322"/>
      <c r="AM2438" s="323"/>
      <c r="AN2438" s="353"/>
      <c r="AO2438" s="354"/>
      <c r="AP2438" s="354"/>
      <c r="AQ2438" s="354"/>
      <c r="AR2438" s="354"/>
      <c r="AS2438" s="354"/>
      <c r="AT2438" s="354"/>
      <c r="AU2438" s="354"/>
      <c r="AV2438" s="354"/>
      <c r="AW2438" s="354"/>
      <c r="AX2438" s="354"/>
      <c r="AY2438" s="354"/>
      <c r="AZ2438" s="354"/>
      <c r="BA2438" s="354"/>
      <c r="BB2438" s="354"/>
      <c r="BC2438" s="354"/>
      <c r="BD2438" s="354"/>
      <c r="BE2438" s="354"/>
      <c r="BF2438" s="354"/>
      <c r="BG2438" s="354"/>
      <c r="BH2438" s="354"/>
      <c r="BI2438" s="354"/>
      <c r="BJ2438" s="354"/>
      <c r="BK2438" s="354"/>
      <c r="BL2438" s="354"/>
      <c r="BM2438" s="354"/>
      <c r="BN2438" s="354"/>
      <c r="BO2438" s="354"/>
      <c r="BP2438" s="354"/>
      <c r="BQ2438" s="354"/>
      <c r="BR2438" s="354"/>
      <c r="BS2438" s="354"/>
      <c r="BT2438" s="355"/>
      <c r="BU2438" s="324" t="str">
        <f t="shared" si="150"/>
        <v>No disability</v>
      </c>
      <c r="BV2438" s="328" t="str">
        <f t="shared" si="148"/>
        <v>Out</v>
      </c>
      <c r="BW2438" s="329" t="str">
        <f t="shared" si="149"/>
        <v>Out</v>
      </c>
      <c r="BX2438" s="327" t="str">
        <f t="shared" si="151"/>
        <v/>
      </c>
    </row>
    <row r="2439" spans="2:76" x14ac:dyDescent="0.2">
      <c r="B2439" s="137"/>
      <c r="C2439" s="138"/>
      <c r="D2439" s="139" t="s">
        <v>2466</v>
      </c>
      <c r="E2439" s="140"/>
      <c r="F2439" s="140"/>
      <c r="G2439" s="321"/>
      <c r="H2439" s="322"/>
      <c r="I2439" s="322"/>
      <c r="J2439" s="322"/>
      <c r="K2439" s="322"/>
      <c r="L2439" s="322"/>
      <c r="M2439" s="322"/>
      <c r="N2439" s="322"/>
      <c r="O2439" s="322"/>
      <c r="P2439" s="322"/>
      <c r="Q2439" s="322"/>
      <c r="R2439" s="322"/>
      <c r="S2439" s="322"/>
      <c r="T2439" s="322"/>
      <c r="U2439" s="322"/>
      <c r="V2439" s="322"/>
      <c r="W2439" s="322"/>
      <c r="X2439" s="322"/>
      <c r="Y2439" s="322"/>
      <c r="Z2439" s="322"/>
      <c r="AA2439" s="322"/>
      <c r="AB2439" s="322"/>
      <c r="AC2439" s="322"/>
      <c r="AD2439" s="322"/>
      <c r="AE2439" s="322"/>
      <c r="AF2439" s="322"/>
      <c r="AG2439" s="322"/>
      <c r="AH2439" s="322"/>
      <c r="AI2439" s="322"/>
      <c r="AJ2439" s="322"/>
      <c r="AK2439" s="322"/>
      <c r="AL2439" s="322"/>
      <c r="AM2439" s="323"/>
      <c r="AN2439" s="353"/>
      <c r="AO2439" s="354"/>
      <c r="AP2439" s="354"/>
      <c r="AQ2439" s="354"/>
      <c r="AR2439" s="354"/>
      <c r="AS2439" s="354"/>
      <c r="AT2439" s="354"/>
      <c r="AU2439" s="354"/>
      <c r="AV2439" s="354"/>
      <c r="AW2439" s="354"/>
      <c r="AX2439" s="354"/>
      <c r="AY2439" s="354"/>
      <c r="AZ2439" s="354"/>
      <c r="BA2439" s="354"/>
      <c r="BB2439" s="354"/>
      <c r="BC2439" s="354"/>
      <c r="BD2439" s="354"/>
      <c r="BE2439" s="354"/>
      <c r="BF2439" s="354"/>
      <c r="BG2439" s="354"/>
      <c r="BH2439" s="354"/>
      <c r="BI2439" s="354"/>
      <c r="BJ2439" s="354"/>
      <c r="BK2439" s="354"/>
      <c r="BL2439" s="354"/>
      <c r="BM2439" s="354"/>
      <c r="BN2439" s="354"/>
      <c r="BO2439" s="354"/>
      <c r="BP2439" s="354"/>
      <c r="BQ2439" s="354"/>
      <c r="BR2439" s="354"/>
      <c r="BS2439" s="354"/>
      <c r="BT2439" s="355"/>
      <c r="BU2439" s="324" t="str">
        <f t="shared" si="150"/>
        <v>No disability</v>
      </c>
      <c r="BV2439" s="328" t="str">
        <f t="shared" si="148"/>
        <v>Out</v>
      </c>
      <c r="BW2439" s="329" t="str">
        <f t="shared" si="149"/>
        <v>Out</v>
      </c>
      <c r="BX2439" s="327" t="str">
        <f t="shared" si="151"/>
        <v/>
      </c>
    </row>
    <row r="2440" spans="2:76" x14ac:dyDescent="0.2">
      <c r="B2440" s="137"/>
      <c r="C2440" s="138"/>
      <c r="D2440" s="139" t="s">
        <v>2467</v>
      </c>
      <c r="E2440" s="140"/>
      <c r="F2440" s="140"/>
      <c r="G2440" s="321"/>
      <c r="H2440" s="322"/>
      <c r="I2440" s="322"/>
      <c r="J2440" s="322"/>
      <c r="K2440" s="322"/>
      <c r="L2440" s="322"/>
      <c r="M2440" s="322"/>
      <c r="N2440" s="322"/>
      <c r="O2440" s="322"/>
      <c r="P2440" s="322"/>
      <c r="Q2440" s="322"/>
      <c r="R2440" s="322"/>
      <c r="S2440" s="322"/>
      <c r="T2440" s="322"/>
      <c r="U2440" s="322"/>
      <c r="V2440" s="322"/>
      <c r="W2440" s="322"/>
      <c r="X2440" s="322"/>
      <c r="Y2440" s="322"/>
      <c r="Z2440" s="322"/>
      <c r="AA2440" s="322"/>
      <c r="AB2440" s="322"/>
      <c r="AC2440" s="322"/>
      <c r="AD2440" s="322"/>
      <c r="AE2440" s="322"/>
      <c r="AF2440" s="322"/>
      <c r="AG2440" s="322"/>
      <c r="AH2440" s="322"/>
      <c r="AI2440" s="322"/>
      <c r="AJ2440" s="322"/>
      <c r="AK2440" s="322"/>
      <c r="AL2440" s="322"/>
      <c r="AM2440" s="323"/>
      <c r="AN2440" s="353"/>
      <c r="AO2440" s="354"/>
      <c r="AP2440" s="354"/>
      <c r="AQ2440" s="354"/>
      <c r="AR2440" s="354"/>
      <c r="AS2440" s="354"/>
      <c r="AT2440" s="354"/>
      <c r="AU2440" s="354"/>
      <c r="AV2440" s="354"/>
      <c r="AW2440" s="354"/>
      <c r="AX2440" s="354"/>
      <c r="AY2440" s="354"/>
      <c r="AZ2440" s="354"/>
      <c r="BA2440" s="354"/>
      <c r="BB2440" s="354"/>
      <c r="BC2440" s="354"/>
      <c r="BD2440" s="354"/>
      <c r="BE2440" s="354"/>
      <c r="BF2440" s="354"/>
      <c r="BG2440" s="354"/>
      <c r="BH2440" s="354"/>
      <c r="BI2440" s="354"/>
      <c r="BJ2440" s="354"/>
      <c r="BK2440" s="354"/>
      <c r="BL2440" s="354"/>
      <c r="BM2440" s="354"/>
      <c r="BN2440" s="354"/>
      <c r="BO2440" s="354"/>
      <c r="BP2440" s="354"/>
      <c r="BQ2440" s="354"/>
      <c r="BR2440" s="354"/>
      <c r="BS2440" s="354"/>
      <c r="BT2440" s="355"/>
      <c r="BU2440" s="324" t="str">
        <f t="shared" si="150"/>
        <v>No disability</v>
      </c>
      <c r="BV2440" s="328" t="str">
        <f t="shared" si="148"/>
        <v>Out</v>
      </c>
      <c r="BW2440" s="329" t="str">
        <f t="shared" si="149"/>
        <v>Out</v>
      </c>
      <c r="BX2440" s="327" t="str">
        <f t="shared" si="151"/>
        <v/>
      </c>
    </row>
    <row r="2441" spans="2:76" x14ac:dyDescent="0.2">
      <c r="B2441" s="137"/>
      <c r="C2441" s="138"/>
      <c r="D2441" s="139" t="s">
        <v>2468</v>
      </c>
      <c r="E2441" s="140"/>
      <c r="F2441" s="140"/>
      <c r="G2441" s="321"/>
      <c r="H2441" s="322"/>
      <c r="I2441" s="322"/>
      <c r="J2441" s="322"/>
      <c r="K2441" s="322"/>
      <c r="L2441" s="322"/>
      <c r="M2441" s="322"/>
      <c r="N2441" s="322"/>
      <c r="O2441" s="322"/>
      <c r="P2441" s="322"/>
      <c r="Q2441" s="322"/>
      <c r="R2441" s="322"/>
      <c r="S2441" s="322"/>
      <c r="T2441" s="322"/>
      <c r="U2441" s="322"/>
      <c r="V2441" s="322"/>
      <c r="W2441" s="322"/>
      <c r="X2441" s="322"/>
      <c r="Y2441" s="322"/>
      <c r="Z2441" s="322"/>
      <c r="AA2441" s="322"/>
      <c r="AB2441" s="322"/>
      <c r="AC2441" s="322"/>
      <c r="AD2441" s="322"/>
      <c r="AE2441" s="322"/>
      <c r="AF2441" s="322"/>
      <c r="AG2441" s="322"/>
      <c r="AH2441" s="322"/>
      <c r="AI2441" s="322"/>
      <c r="AJ2441" s="322"/>
      <c r="AK2441" s="322"/>
      <c r="AL2441" s="322"/>
      <c r="AM2441" s="323"/>
      <c r="AN2441" s="353"/>
      <c r="AO2441" s="354"/>
      <c r="AP2441" s="354"/>
      <c r="AQ2441" s="354"/>
      <c r="AR2441" s="354"/>
      <c r="AS2441" s="354"/>
      <c r="AT2441" s="354"/>
      <c r="AU2441" s="354"/>
      <c r="AV2441" s="354"/>
      <c r="AW2441" s="354"/>
      <c r="AX2441" s="354"/>
      <c r="AY2441" s="354"/>
      <c r="AZ2441" s="354"/>
      <c r="BA2441" s="354"/>
      <c r="BB2441" s="354"/>
      <c r="BC2441" s="354"/>
      <c r="BD2441" s="354"/>
      <c r="BE2441" s="354"/>
      <c r="BF2441" s="354"/>
      <c r="BG2441" s="354"/>
      <c r="BH2441" s="354"/>
      <c r="BI2441" s="354"/>
      <c r="BJ2441" s="354"/>
      <c r="BK2441" s="354"/>
      <c r="BL2441" s="354"/>
      <c r="BM2441" s="354"/>
      <c r="BN2441" s="354"/>
      <c r="BO2441" s="354"/>
      <c r="BP2441" s="354"/>
      <c r="BQ2441" s="354"/>
      <c r="BR2441" s="354"/>
      <c r="BS2441" s="354"/>
      <c r="BT2441" s="355"/>
      <c r="BU2441" s="324" t="str">
        <f t="shared" si="150"/>
        <v>No disability</v>
      </c>
      <c r="BV2441" s="328" t="str">
        <f t="shared" si="148"/>
        <v>Out</v>
      </c>
      <c r="BW2441" s="329" t="str">
        <f t="shared" si="149"/>
        <v>Out</v>
      </c>
      <c r="BX2441" s="327" t="str">
        <f t="shared" si="151"/>
        <v/>
      </c>
    </row>
    <row r="2442" spans="2:76" x14ac:dyDescent="0.2">
      <c r="B2442" s="137"/>
      <c r="C2442" s="138"/>
      <c r="D2442" s="139" t="s">
        <v>2469</v>
      </c>
      <c r="E2442" s="140"/>
      <c r="F2442" s="140"/>
      <c r="G2442" s="321"/>
      <c r="H2442" s="322"/>
      <c r="I2442" s="322"/>
      <c r="J2442" s="322"/>
      <c r="K2442" s="322"/>
      <c r="L2442" s="322"/>
      <c r="M2442" s="322"/>
      <c r="N2442" s="322"/>
      <c r="O2442" s="322"/>
      <c r="P2442" s="322"/>
      <c r="Q2442" s="322"/>
      <c r="R2442" s="322"/>
      <c r="S2442" s="322"/>
      <c r="T2442" s="322"/>
      <c r="U2442" s="322"/>
      <c r="V2442" s="322"/>
      <c r="W2442" s="322"/>
      <c r="X2442" s="322"/>
      <c r="Y2442" s="322"/>
      <c r="Z2442" s="322"/>
      <c r="AA2442" s="322"/>
      <c r="AB2442" s="322"/>
      <c r="AC2442" s="322"/>
      <c r="AD2442" s="322"/>
      <c r="AE2442" s="322"/>
      <c r="AF2442" s="322"/>
      <c r="AG2442" s="322"/>
      <c r="AH2442" s="322"/>
      <c r="AI2442" s="322"/>
      <c r="AJ2442" s="322"/>
      <c r="AK2442" s="322"/>
      <c r="AL2442" s="322"/>
      <c r="AM2442" s="323"/>
      <c r="AN2442" s="353"/>
      <c r="AO2442" s="354"/>
      <c r="AP2442" s="354"/>
      <c r="AQ2442" s="354"/>
      <c r="AR2442" s="354"/>
      <c r="AS2442" s="354"/>
      <c r="AT2442" s="354"/>
      <c r="AU2442" s="354"/>
      <c r="AV2442" s="354"/>
      <c r="AW2442" s="354"/>
      <c r="AX2442" s="354"/>
      <c r="AY2442" s="354"/>
      <c r="AZ2442" s="354"/>
      <c r="BA2442" s="354"/>
      <c r="BB2442" s="354"/>
      <c r="BC2442" s="354"/>
      <c r="BD2442" s="354"/>
      <c r="BE2442" s="354"/>
      <c r="BF2442" s="354"/>
      <c r="BG2442" s="354"/>
      <c r="BH2442" s="354"/>
      <c r="BI2442" s="354"/>
      <c r="BJ2442" s="354"/>
      <c r="BK2442" s="354"/>
      <c r="BL2442" s="354"/>
      <c r="BM2442" s="354"/>
      <c r="BN2442" s="354"/>
      <c r="BO2442" s="354"/>
      <c r="BP2442" s="354"/>
      <c r="BQ2442" s="354"/>
      <c r="BR2442" s="354"/>
      <c r="BS2442" s="354"/>
      <c r="BT2442" s="355"/>
      <c r="BU2442" s="324" t="str">
        <f t="shared" si="150"/>
        <v>No disability</v>
      </c>
      <c r="BV2442" s="328" t="str">
        <f t="shared" si="148"/>
        <v>Out</v>
      </c>
      <c r="BW2442" s="329" t="str">
        <f t="shared" si="149"/>
        <v>Out</v>
      </c>
      <c r="BX2442" s="327" t="str">
        <f t="shared" si="151"/>
        <v/>
      </c>
    </row>
    <row r="2443" spans="2:76" x14ac:dyDescent="0.2">
      <c r="B2443" s="137"/>
      <c r="C2443" s="138"/>
      <c r="D2443" s="139" t="s">
        <v>2470</v>
      </c>
      <c r="E2443" s="140"/>
      <c r="F2443" s="140"/>
      <c r="G2443" s="321"/>
      <c r="H2443" s="322"/>
      <c r="I2443" s="322"/>
      <c r="J2443" s="322"/>
      <c r="K2443" s="322"/>
      <c r="L2443" s="322"/>
      <c r="M2443" s="322"/>
      <c r="N2443" s="322"/>
      <c r="O2443" s="322"/>
      <c r="P2443" s="322"/>
      <c r="Q2443" s="322"/>
      <c r="R2443" s="322"/>
      <c r="S2443" s="322"/>
      <c r="T2443" s="322"/>
      <c r="U2443" s="322"/>
      <c r="V2443" s="322"/>
      <c r="W2443" s="322"/>
      <c r="X2443" s="322"/>
      <c r="Y2443" s="322"/>
      <c r="Z2443" s="322"/>
      <c r="AA2443" s="322"/>
      <c r="AB2443" s="322"/>
      <c r="AC2443" s="322"/>
      <c r="AD2443" s="322"/>
      <c r="AE2443" s="322"/>
      <c r="AF2443" s="322"/>
      <c r="AG2443" s="322"/>
      <c r="AH2443" s="322"/>
      <c r="AI2443" s="322"/>
      <c r="AJ2443" s="322"/>
      <c r="AK2443" s="322"/>
      <c r="AL2443" s="322"/>
      <c r="AM2443" s="323"/>
      <c r="AN2443" s="353"/>
      <c r="AO2443" s="354"/>
      <c r="AP2443" s="354"/>
      <c r="AQ2443" s="354"/>
      <c r="AR2443" s="354"/>
      <c r="AS2443" s="354"/>
      <c r="AT2443" s="354"/>
      <c r="AU2443" s="354"/>
      <c r="AV2443" s="354"/>
      <c r="AW2443" s="354"/>
      <c r="AX2443" s="354"/>
      <c r="AY2443" s="354"/>
      <c r="AZ2443" s="354"/>
      <c r="BA2443" s="354"/>
      <c r="BB2443" s="354"/>
      <c r="BC2443" s="354"/>
      <c r="BD2443" s="354"/>
      <c r="BE2443" s="354"/>
      <c r="BF2443" s="354"/>
      <c r="BG2443" s="354"/>
      <c r="BH2443" s="354"/>
      <c r="BI2443" s="354"/>
      <c r="BJ2443" s="354"/>
      <c r="BK2443" s="354"/>
      <c r="BL2443" s="354"/>
      <c r="BM2443" s="354"/>
      <c r="BN2443" s="354"/>
      <c r="BO2443" s="354"/>
      <c r="BP2443" s="354"/>
      <c r="BQ2443" s="354"/>
      <c r="BR2443" s="354"/>
      <c r="BS2443" s="354"/>
      <c r="BT2443" s="355"/>
      <c r="BU2443" s="324" t="str">
        <f t="shared" si="150"/>
        <v>No disability</v>
      </c>
      <c r="BV2443" s="328" t="str">
        <f t="shared" si="148"/>
        <v>Out</v>
      </c>
      <c r="BW2443" s="329" t="str">
        <f t="shared" si="149"/>
        <v>Out</v>
      </c>
      <c r="BX2443" s="327" t="str">
        <f t="shared" si="151"/>
        <v/>
      </c>
    </row>
    <row r="2444" spans="2:76" x14ac:dyDescent="0.2">
      <c r="B2444" s="137"/>
      <c r="C2444" s="138"/>
      <c r="D2444" s="139" t="s">
        <v>2471</v>
      </c>
      <c r="E2444" s="140"/>
      <c r="F2444" s="140"/>
      <c r="G2444" s="321"/>
      <c r="H2444" s="322"/>
      <c r="I2444" s="322"/>
      <c r="J2444" s="322"/>
      <c r="K2444" s="322"/>
      <c r="L2444" s="322"/>
      <c r="M2444" s="322"/>
      <c r="N2444" s="322"/>
      <c r="O2444" s="322"/>
      <c r="P2444" s="322"/>
      <c r="Q2444" s="322"/>
      <c r="R2444" s="322"/>
      <c r="S2444" s="322"/>
      <c r="T2444" s="322"/>
      <c r="U2444" s="322"/>
      <c r="V2444" s="322"/>
      <c r="W2444" s="322"/>
      <c r="X2444" s="322"/>
      <c r="Y2444" s="322"/>
      <c r="Z2444" s="322"/>
      <c r="AA2444" s="322"/>
      <c r="AB2444" s="322"/>
      <c r="AC2444" s="322"/>
      <c r="AD2444" s="322"/>
      <c r="AE2444" s="322"/>
      <c r="AF2444" s="322"/>
      <c r="AG2444" s="322"/>
      <c r="AH2444" s="322"/>
      <c r="AI2444" s="322"/>
      <c r="AJ2444" s="322"/>
      <c r="AK2444" s="322"/>
      <c r="AL2444" s="322"/>
      <c r="AM2444" s="323"/>
      <c r="AN2444" s="353"/>
      <c r="AO2444" s="354"/>
      <c r="AP2444" s="354"/>
      <c r="AQ2444" s="354"/>
      <c r="AR2444" s="354"/>
      <c r="AS2444" s="354"/>
      <c r="AT2444" s="354"/>
      <c r="AU2444" s="354"/>
      <c r="AV2444" s="354"/>
      <c r="AW2444" s="354"/>
      <c r="AX2444" s="354"/>
      <c r="AY2444" s="354"/>
      <c r="AZ2444" s="354"/>
      <c r="BA2444" s="354"/>
      <c r="BB2444" s="354"/>
      <c r="BC2444" s="354"/>
      <c r="BD2444" s="354"/>
      <c r="BE2444" s="354"/>
      <c r="BF2444" s="354"/>
      <c r="BG2444" s="354"/>
      <c r="BH2444" s="354"/>
      <c r="BI2444" s="354"/>
      <c r="BJ2444" s="354"/>
      <c r="BK2444" s="354"/>
      <c r="BL2444" s="354"/>
      <c r="BM2444" s="354"/>
      <c r="BN2444" s="354"/>
      <c r="BO2444" s="354"/>
      <c r="BP2444" s="354"/>
      <c r="BQ2444" s="354"/>
      <c r="BR2444" s="354"/>
      <c r="BS2444" s="354"/>
      <c r="BT2444" s="355"/>
      <c r="BU2444" s="324" t="str">
        <f t="shared" si="150"/>
        <v>No disability</v>
      </c>
      <c r="BV2444" s="328" t="str">
        <f t="shared" si="148"/>
        <v>Out</v>
      </c>
      <c r="BW2444" s="329" t="str">
        <f t="shared" si="149"/>
        <v>Out</v>
      </c>
      <c r="BX2444" s="327" t="str">
        <f t="shared" si="151"/>
        <v/>
      </c>
    </row>
    <row r="2445" spans="2:76" x14ac:dyDescent="0.2">
      <c r="B2445" s="137"/>
      <c r="C2445" s="138"/>
      <c r="D2445" s="139" t="s">
        <v>2472</v>
      </c>
      <c r="E2445" s="140"/>
      <c r="F2445" s="140"/>
      <c r="G2445" s="321"/>
      <c r="H2445" s="322"/>
      <c r="I2445" s="322"/>
      <c r="J2445" s="322"/>
      <c r="K2445" s="322"/>
      <c r="L2445" s="322"/>
      <c r="M2445" s="322"/>
      <c r="N2445" s="322"/>
      <c r="O2445" s="322"/>
      <c r="P2445" s="322"/>
      <c r="Q2445" s="322"/>
      <c r="R2445" s="322"/>
      <c r="S2445" s="322"/>
      <c r="T2445" s="322"/>
      <c r="U2445" s="322"/>
      <c r="V2445" s="322"/>
      <c r="W2445" s="322"/>
      <c r="X2445" s="322"/>
      <c r="Y2445" s="322"/>
      <c r="Z2445" s="322"/>
      <c r="AA2445" s="322"/>
      <c r="AB2445" s="322"/>
      <c r="AC2445" s="322"/>
      <c r="AD2445" s="322"/>
      <c r="AE2445" s="322"/>
      <c r="AF2445" s="322"/>
      <c r="AG2445" s="322"/>
      <c r="AH2445" s="322"/>
      <c r="AI2445" s="322"/>
      <c r="AJ2445" s="322"/>
      <c r="AK2445" s="322"/>
      <c r="AL2445" s="322"/>
      <c r="AM2445" s="323"/>
      <c r="AN2445" s="353"/>
      <c r="AO2445" s="354"/>
      <c r="AP2445" s="354"/>
      <c r="AQ2445" s="354"/>
      <c r="AR2445" s="354"/>
      <c r="AS2445" s="354"/>
      <c r="AT2445" s="354"/>
      <c r="AU2445" s="354"/>
      <c r="AV2445" s="354"/>
      <c r="AW2445" s="354"/>
      <c r="AX2445" s="354"/>
      <c r="AY2445" s="354"/>
      <c r="AZ2445" s="354"/>
      <c r="BA2445" s="354"/>
      <c r="BB2445" s="354"/>
      <c r="BC2445" s="354"/>
      <c r="BD2445" s="354"/>
      <c r="BE2445" s="354"/>
      <c r="BF2445" s="354"/>
      <c r="BG2445" s="354"/>
      <c r="BH2445" s="354"/>
      <c r="BI2445" s="354"/>
      <c r="BJ2445" s="354"/>
      <c r="BK2445" s="354"/>
      <c r="BL2445" s="354"/>
      <c r="BM2445" s="354"/>
      <c r="BN2445" s="354"/>
      <c r="BO2445" s="354"/>
      <c r="BP2445" s="354"/>
      <c r="BQ2445" s="354"/>
      <c r="BR2445" s="354"/>
      <c r="BS2445" s="354"/>
      <c r="BT2445" s="355"/>
      <c r="BU2445" s="324" t="str">
        <f t="shared" si="150"/>
        <v>No disability</v>
      </c>
      <c r="BV2445" s="328" t="str">
        <f t="shared" si="148"/>
        <v>Out</v>
      </c>
      <c r="BW2445" s="329" t="str">
        <f t="shared" si="149"/>
        <v>Out</v>
      </c>
      <c r="BX2445" s="327" t="str">
        <f t="shared" si="151"/>
        <v/>
      </c>
    </row>
    <row r="2446" spans="2:76" x14ac:dyDescent="0.2">
      <c r="B2446" s="137"/>
      <c r="C2446" s="138"/>
      <c r="D2446" s="139" t="s">
        <v>2473</v>
      </c>
      <c r="E2446" s="140"/>
      <c r="F2446" s="140"/>
      <c r="G2446" s="321"/>
      <c r="H2446" s="322"/>
      <c r="I2446" s="322"/>
      <c r="J2446" s="322"/>
      <c r="K2446" s="322"/>
      <c r="L2446" s="322"/>
      <c r="M2446" s="322"/>
      <c r="N2446" s="322"/>
      <c r="O2446" s="322"/>
      <c r="P2446" s="322"/>
      <c r="Q2446" s="322"/>
      <c r="R2446" s="322"/>
      <c r="S2446" s="322"/>
      <c r="T2446" s="322"/>
      <c r="U2446" s="322"/>
      <c r="V2446" s="322"/>
      <c r="W2446" s="322"/>
      <c r="X2446" s="322"/>
      <c r="Y2446" s="322"/>
      <c r="Z2446" s="322"/>
      <c r="AA2446" s="322"/>
      <c r="AB2446" s="322"/>
      <c r="AC2446" s="322"/>
      <c r="AD2446" s="322"/>
      <c r="AE2446" s="322"/>
      <c r="AF2446" s="322"/>
      <c r="AG2446" s="322"/>
      <c r="AH2446" s="322"/>
      <c r="AI2446" s="322"/>
      <c r="AJ2446" s="322"/>
      <c r="AK2446" s="322"/>
      <c r="AL2446" s="322"/>
      <c r="AM2446" s="323"/>
      <c r="AN2446" s="353"/>
      <c r="AO2446" s="354"/>
      <c r="AP2446" s="354"/>
      <c r="AQ2446" s="354"/>
      <c r="AR2446" s="354"/>
      <c r="AS2446" s="354"/>
      <c r="AT2446" s="354"/>
      <c r="AU2446" s="354"/>
      <c r="AV2446" s="354"/>
      <c r="AW2446" s="354"/>
      <c r="AX2446" s="354"/>
      <c r="AY2446" s="354"/>
      <c r="AZ2446" s="354"/>
      <c r="BA2446" s="354"/>
      <c r="BB2446" s="354"/>
      <c r="BC2446" s="354"/>
      <c r="BD2446" s="354"/>
      <c r="BE2446" s="354"/>
      <c r="BF2446" s="354"/>
      <c r="BG2446" s="354"/>
      <c r="BH2446" s="354"/>
      <c r="BI2446" s="354"/>
      <c r="BJ2446" s="354"/>
      <c r="BK2446" s="354"/>
      <c r="BL2446" s="354"/>
      <c r="BM2446" s="354"/>
      <c r="BN2446" s="354"/>
      <c r="BO2446" s="354"/>
      <c r="BP2446" s="354"/>
      <c r="BQ2446" s="354"/>
      <c r="BR2446" s="354"/>
      <c r="BS2446" s="354"/>
      <c r="BT2446" s="355"/>
      <c r="BU2446" s="324" t="str">
        <f t="shared" si="150"/>
        <v>No disability</v>
      </c>
      <c r="BV2446" s="328" t="str">
        <f t="shared" si="148"/>
        <v>Out</v>
      </c>
      <c r="BW2446" s="329" t="str">
        <f t="shared" si="149"/>
        <v>Out</v>
      </c>
      <c r="BX2446" s="327" t="str">
        <f t="shared" si="151"/>
        <v/>
      </c>
    </row>
    <row r="2447" spans="2:76" x14ac:dyDescent="0.2">
      <c r="B2447" s="137"/>
      <c r="C2447" s="138"/>
      <c r="D2447" s="139" t="s">
        <v>2474</v>
      </c>
      <c r="E2447" s="140"/>
      <c r="F2447" s="140"/>
      <c r="G2447" s="321"/>
      <c r="H2447" s="322"/>
      <c r="I2447" s="322"/>
      <c r="J2447" s="322"/>
      <c r="K2447" s="322"/>
      <c r="L2447" s="322"/>
      <c r="M2447" s="322"/>
      <c r="N2447" s="322"/>
      <c r="O2447" s="322"/>
      <c r="P2447" s="322"/>
      <c r="Q2447" s="322"/>
      <c r="R2447" s="322"/>
      <c r="S2447" s="322"/>
      <c r="T2447" s="322"/>
      <c r="U2447" s="322"/>
      <c r="V2447" s="322"/>
      <c r="W2447" s="322"/>
      <c r="X2447" s="322"/>
      <c r="Y2447" s="322"/>
      <c r="Z2447" s="322"/>
      <c r="AA2447" s="322"/>
      <c r="AB2447" s="322"/>
      <c r="AC2447" s="322"/>
      <c r="AD2447" s="322"/>
      <c r="AE2447" s="322"/>
      <c r="AF2447" s="322"/>
      <c r="AG2447" s="322"/>
      <c r="AH2447" s="322"/>
      <c r="AI2447" s="322"/>
      <c r="AJ2447" s="322"/>
      <c r="AK2447" s="322"/>
      <c r="AL2447" s="322"/>
      <c r="AM2447" s="323"/>
      <c r="AN2447" s="353"/>
      <c r="AO2447" s="354"/>
      <c r="AP2447" s="354"/>
      <c r="AQ2447" s="354"/>
      <c r="AR2447" s="354"/>
      <c r="AS2447" s="354"/>
      <c r="AT2447" s="354"/>
      <c r="AU2447" s="354"/>
      <c r="AV2447" s="354"/>
      <c r="AW2447" s="354"/>
      <c r="AX2447" s="354"/>
      <c r="AY2447" s="354"/>
      <c r="AZ2447" s="354"/>
      <c r="BA2447" s="354"/>
      <c r="BB2447" s="354"/>
      <c r="BC2447" s="354"/>
      <c r="BD2447" s="354"/>
      <c r="BE2447" s="354"/>
      <c r="BF2447" s="354"/>
      <c r="BG2447" s="354"/>
      <c r="BH2447" s="354"/>
      <c r="BI2447" s="354"/>
      <c r="BJ2447" s="354"/>
      <c r="BK2447" s="354"/>
      <c r="BL2447" s="354"/>
      <c r="BM2447" s="354"/>
      <c r="BN2447" s="354"/>
      <c r="BO2447" s="354"/>
      <c r="BP2447" s="354"/>
      <c r="BQ2447" s="354"/>
      <c r="BR2447" s="354"/>
      <c r="BS2447" s="354"/>
      <c r="BT2447" s="355"/>
      <c r="BU2447" s="324" t="str">
        <f t="shared" si="150"/>
        <v>No disability</v>
      </c>
      <c r="BV2447" s="328" t="str">
        <f t="shared" si="148"/>
        <v>Out</v>
      </c>
      <c r="BW2447" s="329" t="str">
        <f t="shared" si="149"/>
        <v>Out</v>
      </c>
      <c r="BX2447" s="327" t="str">
        <f t="shared" si="151"/>
        <v/>
      </c>
    </row>
    <row r="2448" spans="2:76" x14ac:dyDescent="0.2">
      <c r="B2448" s="137"/>
      <c r="C2448" s="138"/>
      <c r="D2448" s="139" t="s">
        <v>2475</v>
      </c>
      <c r="E2448" s="140"/>
      <c r="F2448" s="140"/>
      <c r="G2448" s="321"/>
      <c r="H2448" s="322"/>
      <c r="I2448" s="322"/>
      <c r="J2448" s="322"/>
      <c r="K2448" s="322"/>
      <c r="L2448" s="322"/>
      <c r="M2448" s="322"/>
      <c r="N2448" s="322"/>
      <c r="O2448" s="322"/>
      <c r="P2448" s="322"/>
      <c r="Q2448" s="322"/>
      <c r="R2448" s="322"/>
      <c r="S2448" s="322"/>
      <c r="T2448" s="322"/>
      <c r="U2448" s="322"/>
      <c r="V2448" s="322"/>
      <c r="W2448" s="322"/>
      <c r="X2448" s="322"/>
      <c r="Y2448" s="322"/>
      <c r="Z2448" s="322"/>
      <c r="AA2448" s="322"/>
      <c r="AB2448" s="322"/>
      <c r="AC2448" s="322"/>
      <c r="AD2448" s="322"/>
      <c r="AE2448" s="322"/>
      <c r="AF2448" s="322"/>
      <c r="AG2448" s="322"/>
      <c r="AH2448" s="322"/>
      <c r="AI2448" s="322"/>
      <c r="AJ2448" s="322"/>
      <c r="AK2448" s="322"/>
      <c r="AL2448" s="322"/>
      <c r="AM2448" s="323"/>
      <c r="AN2448" s="353"/>
      <c r="AO2448" s="354"/>
      <c r="AP2448" s="354"/>
      <c r="AQ2448" s="354"/>
      <c r="AR2448" s="354"/>
      <c r="AS2448" s="354"/>
      <c r="AT2448" s="354"/>
      <c r="AU2448" s="354"/>
      <c r="AV2448" s="354"/>
      <c r="AW2448" s="354"/>
      <c r="AX2448" s="354"/>
      <c r="AY2448" s="354"/>
      <c r="AZ2448" s="354"/>
      <c r="BA2448" s="354"/>
      <c r="BB2448" s="354"/>
      <c r="BC2448" s="354"/>
      <c r="BD2448" s="354"/>
      <c r="BE2448" s="354"/>
      <c r="BF2448" s="354"/>
      <c r="BG2448" s="354"/>
      <c r="BH2448" s="354"/>
      <c r="BI2448" s="354"/>
      <c r="BJ2448" s="354"/>
      <c r="BK2448" s="354"/>
      <c r="BL2448" s="354"/>
      <c r="BM2448" s="354"/>
      <c r="BN2448" s="354"/>
      <c r="BO2448" s="354"/>
      <c r="BP2448" s="354"/>
      <c r="BQ2448" s="354"/>
      <c r="BR2448" s="354"/>
      <c r="BS2448" s="354"/>
      <c r="BT2448" s="355"/>
      <c r="BU2448" s="324" t="str">
        <f t="shared" si="150"/>
        <v>No disability</v>
      </c>
      <c r="BV2448" s="328" t="str">
        <f t="shared" si="148"/>
        <v>Out</v>
      </c>
      <c r="BW2448" s="329" t="str">
        <f t="shared" si="149"/>
        <v>Out</v>
      </c>
      <c r="BX2448" s="327" t="str">
        <f t="shared" si="151"/>
        <v/>
      </c>
    </row>
    <row r="2449" spans="2:76" x14ac:dyDescent="0.2">
      <c r="B2449" s="137"/>
      <c r="C2449" s="138"/>
      <c r="D2449" s="139" t="s">
        <v>2476</v>
      </c>
      <c r="E2449" s="140"/>
      <c r="F2449" s="140"/>
      <c r="G2449" s="321"/>
      <c r="H2449" s="322"/>
      <c r="I2449" s="322"/>
      <c r="J2449" s="322"/>
      <c r="K2449" s="322"/>
      <c r="L2449" s="322"/>
      <c r="M2449" s="322"/>
      <c r="N2449" s="322"/>
      <c r="O2449" s="322"/>
      <c r="P2449" s="322"/>
      <c r="Q2449" s="322"/>
      <c r="R2449" s="322"/>
      <c r="S2449" s="322"/>
      <c r="T2449" s="322"/>
      <c r="U2449" s="322"/>
      <c r="V2449" s="322"/>
      <c r="W2449" s="322"/>
      <c r="X2449" s="322"/>
      <c r="Y2449" s="322"/>
      <c r="Z2449" s="322"/>
      <c r="AA2449" s="322"/>
      <c r="AB2449" s="322"/>
      <c r="AC2449" s="322"/>
      <c r="AD2449" s="322"/>
      <c r="AE2449" s="322"/>
      <c r="AF2449" s="322"/>
      <c r="AG2449" s="322"/>
      <c r="AH2449" s="322"/>
      <c r="AI2449" s="322"/>
      <c r="AJ2449" s="322"/>
      <c r="AK2449" s="322"/>
      <c r="AL2449" s="322"/>
      <c r="AM2449" s="323"/>
      <c r="AN2449" s="353"/>
      <c r="AO2449" s="354"/>
      <c r="AP2449" s="354"/>
      <c r="AQ2449" s="354"/>
      <c r="AR2449" s="354"/>
      <c r="AS2449" s="354"/>
      <c r="AT2449" s="354"/>
      <c r="AU2449" s="354"/>
      <c r="AV2449" s="354"/>
      <c r="AW2449" s="354"/>
      <c r="AX2449" s="354"/>
      <c r="AY2449" s="354"/>
      <c r="AZ2449" s="354"/>
      <c r="BA2449" s="354"/>
      <c r="BB2449" s="354"/>
      <c r="BC2449" s="354"/>
      <c r="BD2449" s="354"/>
      <c r="BE2449" s="354"/>
      <c r="BF2449" s="354"/>
      <c r="BG2449" s="354"/>
      <c r="BH2449" s="354"/>
      <c r="BI2449" s="354"/>
      <c r="BJ2449" s="354"/>
      <c r="BK2449" s="354"/>
      <c r="BL2449" s="354"/>
      <c r="BM2449" s="354"/>
      <c r="BN2449" s="354"/>
      <c r="BO2449" s="354"/>
      <c r="BP2449" s="354"/>
      <c r="BQ2449" s="354"/>
      <c r="BR2449" s="354"/>
      <c r="BS2449" s="354"/>
      <c r="BT2449" s="355"/>
      <c r="BU2449" s="324" t="str">
        <f t="shared" si="150"/>
        <v>No disability</v>
      </c>
      <c r="BV2449" s="328" t="str">
        <f t="shared" si="148"/>
        <v>Out</v>
      </c>
      <c r="BW2449" s="329" t="str">
        <f t="shared" si="149"/>
        <v>Out</v>
      </c>
      <c r="BX2449" s="327" t="str">
        <f t="shared" si="151"/>
        <v/>
      </c>
    </row>
    <row r="2450" spans="2:76" x14ac:dyDescent="0.2">
      <c r="B2450" s="137"/>
      <c r="C2450" s="138"/>
      <c r="D2450" s="139" t="s">
        <v>2477</v>
      </c>
      <c r="E2450" s="140"/>
      <c r="F2450" s="140"/>
      <c r="G2450" s="321"/>
      <c r="H2450" s="322"/>
      <c r="I2450" s="322"/>
      <c r="J2450" s="322"/>
      <c r="K2450" s="322"/>
      <c r="L2450" s="322"/>
      <c r="M2450" s="322"/>
      <c r="N2450" s="322"/>
      <c r="O2450" s="322"/>
      <c r="P2450" s="322"/>
      <c r="Q2450" s="322"/>
      <c r="R2450" s="322"/>
      <c r="S2450" s="322"/>
      <c r="T2450" s="322"/>
      <c r="U2450" s="322"/>
      <c r="V2450" s="322"/>
      <c r="W2450" s="322"/>
      <c r="X2450" s="322"/>
      <c r="Y2450" s="322"/>
      <c r="Z2450" s="322"/>
      <c r="AA2450" s="322"/>
      <c r="AB2450" s="322"/>
      <c r="AC2450" s="322"/>
      <c r="AD2450" s="322"/>
      <c r="AE2450" s="322"/>
      <c r="AF2450" s="322"/>
      <c r="AG2450" s="322"/>
      <c r="AH2450" s="322"/>
      <c r="AI2450" s="322"/>
      <c r="AJ2450" s="322"/>
      <c r="AK2450" s="322"/>
      <c r="AL2450" s="322"/>
      <c r="AM2450" s="323"/>
      <c r="AN2450" s="353"/>
      <c r="AO2450" s="354"/>
      <c r="AP2450" s="354"/>
      <c r="AQ2450" s="354"/>
      <c r="AR2450" s="354"/>
      <c r="AS2450" s="354"/>
      <c r="AT2450" s="354"/>
      <c r="AU2450" s="354"/>
      <c r="AV2450" s="354"/>
      <c r="AW2450" s="354"/>
      <c r="AX2450" s="354"/>
      <c r="AY2450" s="354"/>
      <c r="AZ2450" s="354"/>
      <c r="BA2450" s="354"/>
      <c r="BB2450" s="354"/>
      <c r="BC2450" s="354"/>
      <c r="BD2450" s="354"/>
      <c r="BE2450" s="354"/>
      <c r="BF2450" s="354"/>
      <c r="BG2450" s="354"/>
      <c r="BH2450" s="354"/>
      <c r="BI2450" s="354"/>
      <c r="BJ2450" s="354"/>
      <c r="BK2450" s="354"/>
      <c r="BL2450" s="354"/>
      <c r="BM2450" s="354"/>
      <c r="BN2450" s="354"/>
      <c r="BO2450" s="354"/>
      <c r="BP2450" s="354"/>
      <c r="BQ2450" s="354"/>
      <c r="BR2450" s="354"/>
      <c r="BS2450" s="354"/>
      <c r="BT2450" s="355"/>
      <c r="BU2450" s="324" t="str">
        <f t="shared" si="150"/>
        <v>No disability</v>
      </c>
      <c r="BV2450" s="328" t="str">
        <f t="shared" si="148"/>
        <v>Out</v>
      </c>
      <c r="BW2450" s="329" t="str">
        <f t="shared" si="149"/>
        <v>Out</v>
      </c>
      <c r="BX2450" s="327" t="str">
        <f t="shared" si="151"/>
        <v/>
      </c>
    </row>
    <row r="2451" spans="2:76" x14ac:dyDescent="0.2">
      <c r="B2451" s="137"/>
      <c r="C2451" s="138"/>
      <c r="D2451" s="139" t="s">
        <v>2478</v>
      </c>
      <c r="E2451" s="140"/>
      <c r="F2451" s="140"/>
      <c r="G2451" s="321"/>
      <c r="H2451" s="322"/>
      <c r="I2451" s="322"/>
      <c r="J2451" s="322"/>
      <c r="K2451" s="322"/>
      <c r="L2451" s="322"/>
      <c r="M2451" s="322"/>
      <c r="N2451" s="322"/>
      <c r="O2451" s="322"/>
      <c r="P2451" s="322"/>
      <c r="Q2451" s="322"/>
      <c r="R2451" s="322"/>
      <c r="S2451" s="322"/>
      <c r="T2451" s="322"/>
      <c r="U2451" s="322"/>
      <c r="V2451" s="322"/>
      <c r="W2451" s="322"/>
      <c r="X2451" s="322"/>
      <c r="Y2451" s="322"/>
      <c r="Z2451" s="322"/>
      <c r="AA2451" s="322"/>
      <c r="AB2451" s="322"/>
      <c r="AC2451" s="322"/>
      <c r="AD2451" s="322"/>
      <c r="AE2451" s="322"/>
      <c r="AF2451" s="322"/>
      <c r="AG2451" s="322"/>
      <c r="AH2451" s="322"/>
      <c r="AI2451" s="322"/>
      <c r="AJ2451" s="322"/>
      <c r="AK2451" s="322"/>
      <c r="AL2451" s="322"/>
      <c r="AM2451" s="323"/>
      <c r="AN2451" s="353"/>
      <c r="AO2451" s="354"/>
      <c r="AP2451" s="354"/>
      <c r="AQ2451" s="354"/>
      <c r="AR2451" s="354"/>
      <c r="AS2451" s="354"/>
      <c r="AT2451" s="354"/>
      <c r="AU2451" s="354"/>
      <c r="AV2451" s="354"/>
      <c r="AW2451" s="354"/>
      <c r="AX2451" s="354"/>
      <c r="AY2451" s="354"/>
      <c r="AZ2451" s="354"/>
      <c r="BA2451" s="354"/>
      <c r="BB2451" s="354"/>
      <c r="BC2451" s="354"/>
      <c r="BD2451" s="354"/>
      <c r="BE2451" s="354"/>
      <c r="BF2451" s="354"/>
      <c r="BG2451" s="354"/>
      <c r="BH2451" s="354"/>
      <c r="BI2451" s="354"/>
      <c r="BJ2451" s="354"/>
      <c r="BK2451" s="354"/>
      <c r="BL2451" s="354"/>
      <c r="BM2451" s="354"/>
      <c r="BN2451" s="354"/>
      <c r="BO2451" s="354"/>
      <c r="BP2451" s="354"/>
      <c r="BQ2451" s="354"/>
      <c r="BR2451" s="354"/>
      <c r="BS2451" s="354"/>
      <c r="BT2451" s="355"/>
      <c r="BU2451" s="324" t="str">
        <f t="shared" si="150"/>
        <v>No disability</v>
      </c>
      <c r="BV2451" s="328" t="str">
        <f t="shared" si="148"/>
        <v>Out</v>
      </c>
      <c r="BW2451" s="329" t="str">
        <f t="shared" si="149"/>
        <v>Out</v>
      </c>
      <c r="BX2451" s="327" t="str">
        <f t="shared" si="151"/>
        <v/>
      </c>
    </row>
    <row r="2452" spans="2:76" x14ac:dyDescent="0.2">
      <c r="B2452" s="137"/>
      <c r="C2452" s="138"/>
      <c r="D2452" s="139" t="s">
        <v>2479</v>
      </c>
      <c r="E2452" s="140"/>
      <c r="F2452" s="140"/>
      <c r="G2452" s="321"/>
      <c r="H2452" s="322"/>
      <c r="I2452" s="322"/>
      <c r="J2452" s="322"/>
      <c r="K2452" s="322"/>
      <c r="L2452" s="322"/>
      <c r="M2452" s="322"/>
      <c r="N2452" s="322"/>
      <c r="O2452" s="322"/>
      <c r="P2452" s="322"/>
      <c r="Q2452" s="322"/>
      <c r="R2452" s="322"/>
      <c r="S2452" s="322"/>
      <c r="T2452" s="322"/>
      <c r="U2452" s="322"/>
      <c r="V2452" s="322"/>
      <c r="W2452" s="322"/>
      <c r="X2452" s="322"/>
      <c r="Y2452" s="322"/>
      <c r="Z2452" s="322"/>
      <c r="AA2452" s="322"/>
      <c r="AB2452" s="322"/>
      <c r="AC2452" s="322"/>
      <c r="AD2452" s="322"/>
      <c r="AE2452" s="322"/>
      <c r="AF2452" s="322"/>
      <c r="AG2452" s="322"/>
      <c r="AH2452" s="322"/>
      <c r="AI2452" s="322"/>
      <c r="AJ2452" s="322"/>
      <c r="AK2452" s="322"/>
      <c r="AL2452" s="322"/>
      <c r="AM2452" s="323"/>
      <c r="AN2452" s="353"/>
      <c r="AO2452" s="354"/>
      <c r="AP2452" s="354"/>
      <c r="AQ2452" s="354"/>
      <c r="AR2452" s="354"/>
      <c r="AS2452" s="354"/>
      <c r="AT2452" s="354"/>
      <c r="AU2452" s="354"/>
      <c r="AV2452" s="354"/>
      <c r="AW2452" s="354"/>
      <c r="AX2452" s="354"/>
      <c r="AY2452" s="354"/>
      <c r="AZ2452" s="354"/>
      <c r="BA2452" s="354"/>
      <c r="BB2452" s="354"/>
      <c r="BC2452" s="354"/>
      <c r="BD2452" s="354"/>
      <c r="BE2452" s="354"/>
      <c r="BF2452" s="354"/>
      <c r="BG2452" s="354"/>
      <c r="BH2452" s="354"/>
      <c r="BI2452" s="354"/>
      <c r="BJ2452" s="354"/>
      <c r="BK2452" s="354"/>
      <c r="BL2452" s="354"/>
      <c r="BM2452" s="354"/>
      <c r="BN2452" s="354"/>
      <c r="BO2452" s="354"/>
      <c r="BP2452" s="354"/>
      <c r="BQ2452" s="354"/>
      <c r="BR2452" s="354"/>
      <c r="BS2452" s="354"/>
      <c r="BT2452" s="355"/>
      <c r="BU2452" s="324" t="str">
        <f t="shared" si="150"/>
        <v>No disability</v>
      </c>
      <c r="BV2452" s="328" t="str">
        <f t="shared" si="148"/>
        <v>Out</v>
      </c>
      <c r="BW2452" s="329" t="str">
        <f t="shared" si="149"/>
        <v>Out</v>
      </c>
      <c r="BX2452" s="327" t="str">
        <f t="shared" si="151"/>
        <v/>
      </c>
    </row>
    <row r="2453" spans="2:76" x14ac:dyDescent="0.2">
      <c r="B2453" s="137"/>
      <c r="C2453" s="138"/>
      <c r="D2453" s="139" t="s">
        <v>2480</v>
      </c>
      <c r="E2453" s="140"/>
      <c r="F2453" s="140"/>
      <c r="G2453" s="321"/>
      <c r="H2453" s="322"/>
      <c r="I2453" s="322"/>
      <c r="J2453" s="322"/>
      <c r="K2453" s="322"/>
      <c r="L2453" s="322"/>
      <c r="M2453" s="322"/>
      <c r="N2453" s="322"/>
      <c r="O2453" s="322"/>
      <c r="P2453" s="322"/>
      <c r="Q2453" s="322"/>
      <c r="R2453" s="322"/>
      <c r="S2453" s="322"/>
      <c r="T2453" s="322"/>
      <c r="U2453" s="322"/>
      <c r="V2453" s="322"/>
      <c r="W2453" s="322"/>
      <c r="X2453" s="322"/>
      <c r="Y2453" s="322"/>
      <c r="Z2453" s="322"/>
      <c r="AA2453" s="322"/>
      <c r="AB2453" s="322"/>
      <c r="AC2453" s="322"/>
      <c r="AD2453" s="322"/>
      <c r="AE2453" s="322"/>
      <c r="AF2453" s="322"/>
      <c r="AG2453" s="322"/>
      <c r="AH2453" s="322"/>
      <c r="AI2453" s="322"/>
      <c r="AJ2453" s="322"/>
      <c r="AK2453" s="322"/>
      <c r="AL2453" s="322"/>
      <c r="AM2453" s="323"/>
      <c r="AN2453" s="353"/>
      <c r="AO2453" s="354"/>
      <c r="AP2453" s="354"/>
      <c r="AQ2453" s="354"/>
      <c r="AR2453" s="354"/>
      <c r="AS2453" s="354"/>
      <c r="AT2453" s="354"/>
      <c r="AU2453" s="354"/>
      <c r="AV2453" s="354"/>
      <c r="AW2453" s="354"/>
      <c r="AX2453" s="354"/>
      <c r="AY2453" s="354"/>
      <c r="AZ2453" s="354"/>
      <c r="BA2453" s="354"/>
      <c r="BB2453" s="354"/>
      <c r="BC2453" s="354"/>
      <c r="BD2453" s="354"/>
      <c r="BE2453" s="354"/>
      <c r="BF2453" s="354"/>
      <c r="BG2453" s="354"/>
      <c r="BH2453" s="354"/>
      <c r="BI2453" s="354"/>
      <c r="BJ2453" s="354"/>
      <c r="BK2453" s="354"/>
      <c r="BL2453" s="354"/>
      <c r="BM2453" s="354"/>
      <c r="BN2453" s="354"/>
      <c r="BO2453" s="354"/>
      <c r="BP2453" s="354"/>
      <c r="BQ2453" s="354"/>
      <c r="BR2453" s="354"/>
      <c r="BS2453" s="354"/>
      <c r="BT2453" s="355"/>
      <c r="BU2453" s="324" t="str">
        <f t="shared" si="150"/>
        <v>No disability</v>
      </c>
      <c r="BV2453" s="328" t="str">
        <f t="shared" si="148"/>
        <v>Out</v>
      </c>
      <c r="BW2453" s="329" t="str">
        <f t="shared" si="149"/>
        <v>Out</v>
      </c>
      <c r="BX2453" s="327" t="str">
        <f t="shared" si="151"/>
        <v/>
      </c>
    </row>
    <row r="2454" spans="2:76" x14ac:dyDescent="0.2">
      <c r="B2454" s="137"/>
      <c r="C2454" s="138"/>
      <c r="D2454" s="139" t="s">
        <v>2481</v>
      </c>
      <c r="E2454" s="140"/>
      <c r="F2454" s="140"/>
      <c r="G2454" s="321"/>
      <c r="H2454" s="322"/>
      <c r="I2454" s="322"/>
      <c r="J2454" s="322"/>
      <c r="K2454" s="322"/>
      <c r="L2454" s="322"/>
      <c r="M2454" s="322"/>
      <c r="N2454" s="322"/>
      <c r="O2454" s="322"/>
      <c r="P2454" s="322"/>
      <c r="Q2454" s="322"/>
      <c r="R2454" s="322"/>
      <c r="S2454" s="322"/>
      <c r="T2454" s="322"/>
      <c r="U2454" s="322"/>
      <c r="V2454" s="322"/>
      <c r="W2454" s="322"/>
      <c r="X2454" s="322"/>
      <c r="Y2454" s="322"/>
      <c r="Z2454" s="322"/>
      <c r="AA2454" s="322"/>
      <c r="AB2454" s="322"/>
      <c r="AC2454" s="322"/>
      <c r="AD2454" s="322"/>
      <c r="AE2454" s="322"/>
      <c r="AF2454" s="322"/>
      <c r="AG2454" s="322"/>
      <c r="AH2454" s="322"/>
      <c r="AI2454" s="322"/>
      <c r="AJ2454" s="322"/>
      <c r="AK2454" s="322"/>
      <c r="AL2454" s="322"/>
      <c r="AM2454" s="323"/>
      <c r="AN2454" s="353"/>
      <c r="AO2454" s="354"/>
      <c r="AP2454" s="354"/>
      <c r="AQ2454" s="354"/>
      <c r="AR2454" s="354"/>
      <c r="AS2454" s="354"/>
      <c r="AT2454" s="354"/>
      <c r="AU2454" s="354"/>
      <c r="AV2454" s="354"/>
      <c r="AW2454" s="354"/>
      <c r="AX2454" s="354"/>
      <c r="AY2454" s="354"/>
      <c r="AZ2454" s="354"/>
      <c r="BA2454" s="354"/>
      <c r="BB2454" s="354"/>
      <c r="BC2454" s="354"/>
      <c r="BD2454" s="354"/>
      <c r="BE2454" s="354"/>
      <c r="BF2454" s="354"/>
      <c r="BG2454" s="354"/>
      <c r="BH2454" s="354"/>
      <c r="BI2454" s="354"/>
      <c r="BJ2454" s="354"/>
      <c r="BK2454" s="354"/>
      <c r="BL2454" s="354"/>
      <c r="BM2454" s="354"/>
      <c r="BN2454" s="354"/>
      <c r="BO2454" s="354"/>
      <c r="BP2454" s="354"/>
      <c r="BQ2454" s="354"/>
      <c r="BR2454" s="354"/>
      <c r="BS2454" s="354"/>
      <c r="BT2454" s="355"/>
      <c r="BU2454" s="324" t="str">
        <f t="shared" si="150"/>
        <v>No disability</v>
      </c>
      <c r="BV2454" s="328" t="str">
        <f t="shared" si="148"/>
        <v>Out</v>
      </c>
      <c r="BW2454" s="329" t="str">
        <f t="shared" si="149"/>
        <v>Out</v>
      </c>
      <c r="BX2454" s="327" t="str">
        <f t="shared" si="151"/>
        <v/>
      </c>
    </row>
    <row r="2455" spans="2:76" x14ac:dyDescent="0.2">
      <c r="B2455" s="137"/>
      <c r="C2455" s="138"/>
      <c r="D2455" s="139" t="s">
        <v>2482</v>
      </c>
      <c r="E2455" s="140"/>
      <c r="F2455" s="140"/>
      <c r="G2455" s="321"/>
      <c r="H2455" s="322"/>
      <c r="I2455" s="322"/>
      <c r="J2455" s="322"/>
      <c r="K2455" s="322"/>
      <c r="L2455" s="322"/>
      <c r="M2455" s="322"/>
      <c r="N2455" s="322"/>
      <c r="O2455" s="322"/>
      <c r="P2455" s="322"/>
      <c r="Q2455" s="322"/>
      <c r="R2455" s="322"/>
      <c r="S2455" s="322"/>
      <c r="T2455" s="322"/>
      <c r="U2455" s="322"/>
      <c r="V2455" s="322"/>
      <c r="W2455" s="322"/>
      <c r="X2455" s="322"/>
      <c r="Y2455" s="322"/>
      <c r="Z2455" s="322"/>
      <c r="AA2455" s="322"/>
      <c r="AB2455" s="322"/>
      <c r="AC2455" s="322"/>
      <c r="AD2455" s="322"/>
      <c r="AE2455" s="322"/>
      <c r="AF2455" s="322"/>
      <c r="AG2455" s="322"/>
      <c r="AH2455" s="322"/>
      <c r="AI2455" s="322"/>
      <c r="AJ2455" s="322"/>
      <c r="AK2455" s="322"/>
      <c r="AL2455" s="322"/>
      <c r="AM2455" s="323"/>
      <c r="AN2455" s="353"/>
      <c r="AO2455" s="354"/>
      <c r="AP2455" s="354"/>
      <c r="AQ2455" s="354"/>
      <c r="AR2455" s="354"/>
      <c r="AS2455" s="354"/>
      <c r="AT2455" s="354"/>
      <c r="AU2455" s="354"/>
      <c r="AV2455" s="354"/>
      <c r="AW2455" s="354"/>
      <c r="AX2455" s="354"/>
      <c r="AY2455" s="354"/>
      <c r="AZ2455" s="354"/>
      <c r="BA2455" s="354"/>
      <c r="BB2455" s="354"/>
      <c r="BC2455" s="354"/>
      <c r="BD2455" s="354"/>
      <c r="BE2455" s="354"/>
      <c r="BF2455" s="354"/>
      <c r="BG2455" s="354"/>
      <c r="BH2455" s="354"/>
      <c r="BI2455" s="354"/>
      <c r="BJ2455" s="354"/>
      <c r="BK2455" s="354"/>
      <c r="BL2455" s="354"/>
      <c r="BM2455" s="354"/>
      <c r="BN2455" s="354"/>
      <c r="BO2455" s="354"/>
      <c r="BP2455" s="354"/>
      <c r="BQ2455" s="354"/>
      <c r="BR2455" s="354"/>
      <c r="BS2455" s="354"/>
      <c r="BT2455" s="355"/>
      <c r="BU2455" s="324" t="str">
        <f t="shared" si="150"/>
        <v>No disability</v>
      </c>
      <c r="BV2455" s="328" t="str">
        <f t="shared" si="148"/>
        <v>Out</v>
      </c>
      <c r="BW2455" s="329" t="str">
        <f t="shared" si="149"/>
        <v>Out</v>
      </c>
      <c r="BX2455" s="327" t="str">
        <f t="shared" si="151"/>
        <v/>
      </c>
    </row>
    <row r="2456" spans="2:76" x14ac:dyDescent="0.2">
      <c r="B2456" s="137"/>
      <c r="C2456" s="138"/>
      <c r="D2456" s="139" t="s">
        <v>2483</v>
      </c>
      <c r="E2456" s="140"/>
      <c r="F2456" s="140"/>
      <c r="G2456" s="321"/>
      <c r="H2456" s="322"/>
      <c r="I2456" s="322"/>
      <c r="J2456" s="322"/>
      <c r="K2456" s="322"/>
      <c r="L2456" s="322"/>
      <c r="M2456" s="322"/>
      <c r="N2456" s="322"/>
      <c r="O2456" s="322"/>
      <c r="P2456" s="322"/>
      <c r="Q2456" s="322"/>
      <c r="R2456" s="322"/>
      <c r="S2456" s="322"/>
      <c r="T2456" s="322"/>
      <c r="U2456" s="322"/>
      <c r="V2456" s="322"/>
      <c r="W2456" s="322"/>
      <c r="X2456" s="322"/>
      <c r="Y2456" s="322"/>
      <c r="Z2456" s="322"/>
      <c r="AA2456" s="322"/>
      <c r="AB2456" s="322"/>
      <c r="AC2456" s="322"/>
      <c r="AD2456" s="322"/>
      <c r="AE2456" s="322"/>
      <c r="AF2456" s="322"/>
      <c r="AG2456" s="322"/>
      <c r="AH2456" s="322"/>
      <c r="AI2456" s="322"/>
      <c r="AJ2456" s="322"/>
      <c r="AK2456" s="322"/>
      <c r="AL2456" s="322"/>
      <c r="AM2456" s="323"/>
      <c r="AN2456" s="353"/>
      <c r="AO2456" s="354"/>
      <c r="AP2456" s="354"/>
      <c r="AQ2456" s="354"/>
      <c r="AR2456" s="354"/>
      <c r="AS2456" s="354"/>
      <c r="AT2456" s="354"/>
      <c r="AU2456" s="354"/>
      <c r="AV2456" s="354"/>
      <c r="AW2456" s="354"/>
      <c r="AX2456" s="354"/>
      <c r="AY2456" s="354"/>
      <c r="AZ2456" s="354"/>
      <c r="BA2456" s="354"/>
      <c r="BB2456" s="354"/>
      <c r="BC2456" s="354"/>
      <c r="BD2456" s="354"/>
      <c r="BE2456" s="354"/>
      <c r="BF2456" s="354"/>
      <c r="BG2456" s="354"/>
      <c r="BH2456" s="354"/>
      <c r="BI2456" s="354"/>
      <c r="BJ2456" s="354"/>
      <c r="BK2456" s="354"/>
      <c r="BL2456" s="354"/>
      <c r="BM2456" s="354"/>
      <c r="BN2456" s="354"/>
      <c r="BO2456" s="354"/>
      <c r="BP2456" s="354"/>
      <c r="BQ2456" s="354"/>
      <c r="BR2456" s="354"/>
      <c r="BS2456" s="354"/>
      <c r="BT2456" s="355"/>
      <c r="BU2456" s="324" t="str">
        <f t="shared" si="150"/>
        <v>No disability</v>
      </c>
      <c r="BV2456" s="328" t="str">
        <f t="shared" si="148"/>
        <v>Out</v>
      </c>
      <c r="BW2456" s="329" t="str">
        <f t="shared" si="149"/>
        <v>Out</v>
      </c>
      <c r="BX2456" s="327" t="str">
        <f t="shared" si="151"/>
        <v/>
      </c>
    </row>
    <row r="2457" spans="2:76" x14ac:dyDescent="0.2">
      <c r="B2457" s="137"/>
      <c r="C2457" s="138"/>
      <c r="D2457" s="139" t="s">
        <v>2484</v>
      </c>
      <c r="E2457" s="140"/>
      <c r="F2457" s="140"/>
      <c r="G2457" s="321"/>
      <c r="H2457" s="322"/>
      <c r="I2457" s="322"/>
      <c r="J2457" s="322"/>
      <c r="K2457" s="322"/>
      <c r="L2457" s="322"/>
      <c r="M2457" s="322"/>
      <c r="N2457" s="322"/>
      <c r="O2457" s="322"/>
      <c r="P2457" s="322"/>
      <c r="Q2457" s="322"/>
      <c r="R2457" s="322"/>
      <c r="S2457" s="322"/>
      <c r="T2457" s="322"/>
      <c r="U2457" s="322"/>
      <c r="V2457" s="322"/>
      <c r="W2457" s="322"/>
      <c r="X2457" s="322"/>
      <c r="Y2457" s="322"/>
      <c r="Z2457" s="322"/>
      <c r="AA2457" s="322"/>
      <c r="AB2457" s="322"/>
      <c r="AC2457" s="322"/>
      <c r="AD2457" s="322"/>
      <c r="AE2457" s="322"/>
      <c r="AF2457" s="322"/>
      <c r="AG2457" s="322"/>
      <c r="AH2457" s="322"/>
      <c r="AI2457" s="322"/>
      <c r="AJ2457" s="322"/>
      <c r="AK2457" s="322"/>
      <c r="AL2457" s="322"/>
      <c r="AM2457" s="323"/>
      <c r="AN2457" s="353"/>
      <c r="AO2457" s="354"/>
      <c r="AP2457" s="354"/>
      <c r="AQ2457" s="354"/>
      <c r="AR2457" s="354"/>
      <c r="AS2457" s="354"/>
      <c r="AT2457" s="354"/>
      <c r="AU2457" s="354"/>
      <c r="AV2457" s="354"/>
      <c r="AW2457" s="354"/>
      <c r="AX2457" s="354"/>
      <c r="AY2457" s="354"/>
      <c r="AZ2457" s="354"/>
      <c r="BA2457" s="354"/>
      <c r="BB2457" s="354"/>
      <c r="BC2457" s="354"/>
      <c r="BD2457" s="354"/>
      <c r="BE2457" s="354"/>
      <c r="BF2457" s="354"/>
      <c r="BG2457" s="354"/>
      <c r="BH2457" s="354"/>
      <c r="BI2457" s="354"/>
      <c r="BJ2457" s="354"/>
      <c r="BK2457" s="354"/>
      <c r="BL2457" s="354"/>
      <c r="BM2457" s="354"/>
      <c r="BN2457" s="354"/>
      <c r="BO2457" s="354"/>
      <c r="BP2457" s="354"/>
      <c r="BQ2457" s="354"/>
      <c r="BR2457" s="354"/>
      <c r="BS2457" s="354"/>
      <c r="BT2457" s="355"/>
      <c r="BU2457" s="324" t="str">
        <f t="shared" si="150"/>
        <v>No disability</v>
      </c>
      <c r="BV2457" s="328" t="str">
        <f t="shared" si="148"/>
        <v>Out</v>
      </c>
      <c r="BW2457" s="329" t="str">
        <f t="shared" si="149"/>
        <v>Out</v>
      </c>
      <c r="BX2457" s="327" t="str">
        <f t="shared" si="151"/>
        <v/>
      </c>
    </row>
    <row r="2458" spans="2:76" x14ac:dyDescent="0.2">
      <c r="B2458" s="137"/>
      <c r="C2458" s="138"/>
      <c r="D2458" s="139" t="s">
        <v>2485</v>
      </c>
      <c r="E2458" s="140"/>
      <c r="F2458" s="140"/>
      <c r="G2458" s="321"/>
      <c r="H2458" s="322"/>
      <c r="I2458" s="322"/>
      <c r="J2458" s="322"/>
      <c r="K2458" s="322"/>
      <c r="L2458" s="322"/>
      <c r="M2458" s="322"/>
      <c r="N2458" s="322"/>
      <c r="O2458" s="322"/>
      <c r="P2458" s="322"/>
      <c r="Q2458" s="322"/>
      <c r="R2458" s="322"/>
      <c r="S2458" s="322"/>
      <c r="T2458" s="322"/>
      <c r="U2458" s="322"/>
      <c r="V2458" s="322"/>
      <c r="W2458" s="322"/>
      <c r="X2458" s="322"/>
      <c r="Y2458" s="322"/>
      <c r="Z2458" s="322"/>
      <c r="AA2458" s="322"/>
      <c r="AB2458" s="322"/>
      <c r="AC2458" s="322"/>
      <c r="AD2458" s="322"/>
      <c r="AE2458" s="322"/>
      <c r="AF2458" s="322"/>
      <c r="AG2458" s="322"/>
      <c r="AH2458" s="322"/>
      <c r="AI2458" s="322"/>
      <c r="AJ2458" s="322"/>
      <c r="AK2458" s="322"/>
      <c r="AL2458" s="322"/>
      <c r="AM2458" s="323"/>
      <c r="AN2458" s="353"/>
      <c r="AO2458" s="354"/>
      <c r="AP2458" s="354"/>
      <c r="AQ2458" s="354"/>
      <c r="AR2458" s="354"/>
      <c r="AS2458" s="354"/>
      <c r="AT2458" s="354"/>
      <c r="AU2458" s="354"/>
      <c r="AV2458" s="354"/>
      <c r="AW2458" s="354"/>
      <c r="AX2458" s="354"/>
      <c r="AY2458" s="354"/>
      <c r="AZ2458" s="354"/>
      <c r="BA2458" s="354"/>
      <c r="BB2458" s="354"/>
      <c r="BC2458" s="354"/>
      <c r="BD2458" s="354"/>
      <c r="BE2458" s="354"/>
      <c r="BF2458" s="354"/>
      <c r="BG2458" s="354"/>
      <c r="BH2458" s="354"/>
      <c r="BI2458" s="354"/>
      <c r="BJ2458" s="354"/>
      <c r="BK2458" s="354"/>
      <c r="BL2458" s="354"/>
      <c r="BM2458" s="354"/>
      <c r="BN2458" s="354"/>
      <c r="BO2458" s="354"/>
      <c r="BP2458" s="354"/>
      <c r="BQ2458" s="354"/>
      <c r="BR2458" s="354"/>
      <c r="BS2458" s="354"/>
      <c r="BT2458" s="355"/>
      <c r="BU2458" s="324" t="str">
        <f t="shared" si="150"/>
        <v>No disability</v>
      </c>
      <c r="BV2458" s="328" t="str">
        <f t="shared" si="148"/>
        <v>Out</v>
      </c>
      <c r="BW2458" s="329" t="str">
        <f t="shared" si="149"/>
        <v>Out</v>
      </c>
      <c r="BX2458" s="327" t="str">
        <f t="shared" si="151"/>
        <v/>
      </c>
    </row>
    <row r="2459" spans="2:76" x14ac:dyDescent="0.2">
      <c r="B2459" s="137"/>
      <c r="C2459" s="138"/>
      <c r="D2459" s="139" t="s">
        <v>2486</v>
      </c>
      <c r="E2459" s="140"/>
      <c r="F2459" s="140"/>
      <c r="G2459" s="321"/>
      <c r="H2459" s="322"/>
      <c r="I2459" s="322"/>
      <c r="J2459" s="322"/>
      <c r="K2459" s="322"/>
      <c r="L2459" s="322"/>
      <c r="M2459" s="322"/>
      <c r="N2459" s="322"/>
      <c r="O2459" s="322"/>
      <c r="P2459" s="322"/>
      <c r="Q2459" s="322"/>
      <c r="R2459" s="322"/>
      <c r="S2459" s="322"/>
      <c r="T2459" s="322"/>
      <c r="U2459" s="322"/>
      <c r="V2459" s="322"/>
      <c r="W2459" s="322"/>
      <c r="X2459" s="322"/>
      <c r="Y2459" s="322"/>
      <c r="Z2459" s="322"/>
      <c r="AA2459" s="322"/>
      <c r="AB2459" s="322"/>
      <c r="AC2459" s="322"/>
      <c r="AD2459" s="322"/>
      <c r="AE2459" s="322"/>
      <c r="AF2459" s="322"/>
      <c r="AG2459" s="322"/>
      <c r="AH2459" s="322"/>
      <c r="AI2459" s="322"/>
      <c r="AJ2459" s="322"/>
      <c r="AK2459" s="322"/>
      <c r="AL2459" s="322"/>
      <c r="AM2459" s="323"/>
      <c r="AN2459" s="353"/>
      <c r="AO2459" s="354"/>
      <c r="AP2459" s="354"/>
      <c r="AQ2459" s="354"/>
      <c r="AR2459" s="354"/>
      <c r="AS2459" s="354"/>
      <c r="AT2459" s="354"/>
      <c r="AU2459" s="354"/>
      <c r="AV2459" s="354"/>
      <c r="AW2459" s="354"/>
      <c r="AX2459" s="354"/>
      <c r="AY2459" s="354"/>
      <c r="AZ2459" s="354"/>
      <c r="BA2459" s="354"/>
      <c r="BB2459" s="354"/>
      <c r="BC2459" s="354"/>
      <c r="BD2459" s="354"/>
      <c r="BE2459" s="354"/>
      <c r="BF2459" s="354"/>
      <c r="BG2459" s="354"/>
      <c r="BH2459" s="354"/>
      <c r="BI2459" s="354"/>
      <c r="BJ2459" s="354"/>
      <c r="BK2459" s="354"/>
      <c r="BL2459" s="354"/>
      <c r="BM2459" s="354"/>
      <c r="BN2459" s="354"/>
      <c r="BO2459" s="354"/>
      <c r="BP2459" s="354"/>
      <c r="BQ2459" s="354"/>
      <c r="BR2459" s="354"/>
      <c r="BS2459" s="354"/>
      <c r="BT2459" s="355"/>
      <c r="BU2459" s="324" t="str">
        <f t="shared" si="150"/>
        <v>No disability</v>
      </c>
      <c r="BV2459" s="328" t="str">
        <f t="shared" si="148"/>
        <v>Out</v>
      </c>
      <c r="BW2459" s="329" t="str">
        <f t="shared" si="149"/>
        <v>Out</v>
      </c>
      <c r="BX2459" s="327" t="str">
        <f t="shared" si="151"/>
        <v/>
      </c>
    </row>
    <row r="2460" spans="2:76" x14ac:dyDescent="0.2">
      <c r="B2460" s="137"/>
      <c r="C2460" s="138"/>
      <c r="D2460" s="139" t="s">
        <v>2487</v>
      </c>
      <c r="E2460" s="140"/>
      <c r="F2460" s="140"/>
      <c r="G2460" s="321"/>
      <c r="H2460" s="322"/>
      <c r="I2460" s="322"/>
      <c r="J2460" s="322"/>
      <c r="K2460" s="322"/>
      <c r="L2460" s="322"/>
      <c r="M2460" s="322"/>
      <c r="N2460" s="322"/>
      <c r="O2460" s="322"/>
      <c r="P2460" s="322"/>
      <c r="Q2460" s="322"/>
      <c r="R2460" s="322"/>
      <c r="S2460" s="322"/>
      <c r="T2460" s="322"/>
      <c r="U2460" s="322"/>
      <c r="V2460" s="322"/>
      <c r="W2460" s="322"/>
      <c r="X2460" s="322"/>
      <c r="Y2460" s="322"/>
      <c r="Z2460" s="322"/>
      <c r="AA2460" s="322"/>
      <c r="AB2460" s="322"/>
      <c r="AC2460" s="322"/>
      <c r="AD2460" s="322"/>
      <c r="AE2460" s="322"/>
      <c r="AF2460" s="322"/>
      <c r="AG2460" s="322"/>
      <c r="AH2460" s="322"/>
      <c r="AI2460" s="322"/>
      <c r="AJ2460" s="322"/>
      <c r="AK2460" s="322"/>
      <c r="AL2460" s="322"/>
      <c r="AM2460" s="323"/>
      <c r="AN2460" s="353"/>
      <c r="AO2460" s="354"/>
      <c r="AP2460" s="354"/>
      <c r="AQ2460" s="354"/>
      <c r="AR2460" s="354"/>
      <c r="AS2460" s="354"/>
      <c r="AT2460" s="354"/>
      <c r="AU2460" s="354"/>
      <c r="AV2460" s="354"/>
      <c r="AW2460" s="354"/>
      <c r="AX2460" s="354"/>
      <c r="AY2460" s="354"/>
      <c r="AZ2460" s="354"/>
      <c r="BA2460" s="354"/>
      <c r="BB2460" s="354"/>
      <c r="BC2460" s="354"/>
      <c r="BD2460" s="354"/>
      <c r="BE2460" s="354"/>
      <c r="BF2460" s="354"/>
      <c r="BG2460" s="354"/>
      <c r="BH2460" s="354"/>
      <c r="BI2460" s="354"/>
      <c r="BJ2460" s="354"/>
      <c r="BK2460" s="354"/>
      <c r="BL2460" s="354"/>
      <c r="BM2460" s="354"/>
      <c r="BN2460" s="354"/>
      <c r="BO2460" s="354"/>
      <c r="BP2460" s="354"/>
      <c r="BQ2460" s="354"/>
      <c r="BR2460" s="354"/>
      <c r="BS2460" s="354"/>
      <c r="BT2460" s="355"/>
      <c r="BU2460" s="324" t="str">
        <f t="shared" si="150"/>
        <v>No disability</v>
      </c>
      <c r="BV2460" s="328" t="str">
        <f t="shared" si="148"/>
        <v>Out</v>
      </c>
      <c r="BW2460" s="329" t="str">
        <f t="shared" si="149"/>
        <v>Out</v>
      </c>
      <c r="BX2460" s="327" t="str">
        <f t="shared" si="151"/>
        <v/>
      </c>
    </row>
    <row r="2461" spans="2:76" x14ac:dyDescent="0.2">
      <c r="B2461" s="137"/>
      <c r="C2461" s="138"/>
      <c r="D2461" s="139" t="s">
        <v>2488</v>
      </c>
      <c r="E2461" s="140"/>
      <c r="F2461" s="140"/>
      <c r="G2461" s="321"/>
      <c r="H2461" s="322"/>
      <c r="I2461" s="322"/>
      <c r="J2461" s="322"/>
      <c r="K2461" s="322"/>
      <c r="L2461" s="322"/>
      <c r="M2461" s="322"/>
      <c r="N2461" s="322"/>
      <c r="O2461" s="322"/>
      <c r="P2461" s="322"/>
      <c r="Q2461" s="322"/>
      <c r="R2461" s="322"/>
      <c r="S2461" s="322"/>
      <c r="T2461" s="322"/>
      <c r="U2461" s="322"/>
      <c r="V2461" s="322"/>
      <c r="W2461" s="322"/>
      <c r="X2461" s="322"/>
      <c r="Y2461" s="322"/>
      <c r="Z2461" s="322"/>
      <c r="AA2461" s="322"/>
      <c r="AB2461" s="322"/>
      <c r="AC2461" s="322"/>
      <c r="AD2461" s="322"/>
      <c r="AE2461" s="322"/>
      <c r="AF2461" s="322"/>
      <c r="AG2461" s="322"/>
      <c r="AH2461" s="322"/>
      <c r="AI2461" s="322"/>
      <c r="AJ2461" s="322"/>
      <c r="AK2461" s="322"/>
      <c r="AL2461" s="322"/>
      <c r="AM2461" s="323"/>
      <c r="AN2461" s="353"/>
      <c r="AO2461" s="354"/>
      <c r="AP2461" s="354"/>
      <c r="AQ2461" s="354"/>
      <c r="AR2461" s="354"/>
      <c r="AS2461" s="354"/>
      <c r="AT2461" s="354"/>
      <c r="AU2461" s="354"/>
      <c r="AV2461" s="354"/>
      <c r="AW2461" s="354"/>
      <c r="AX2461" s="354"/>
      <c r="AY2461" s="354"/>
      <c r="AZ2461" s="354"/>
      <c r="BA2461" s="354"/>
      <c r="BB2461" s="354"/>
      <c r="BC2461" s="354"/>
      <c r="BD2461" s="354"/>
      <c r="BE2461" s="354"/>
      <c r="BF2461" s="354"/>
      <c r="BG2461" s="354"/>
      <c r="BH2461" s="354"/>
      <c r="BI2461" s="354"/>
      <c r="BJ2461" s="354"/>
      <c r="BK2461" s="354"/>
      <c r="BL2461" s="354"/>
      <c r="BM2461" s="354"/>
      <c r="BN2461" s="354"/>
      <c r="BO2461" s="354"/>
      <c r="BP2461" s="354"/>
      <c r="BQ2461" s="354"/>
      <c r="BR2461" s="354"/>
      <c r="BS2461" s="354"/>
      <c r="BT2461" s="355"/>
      <c r="BU2461" s="324" t="str">
        <f t="shared" si="150"/>
        <v>No disability</v>
      </c>
      <c r="BV2461" s="328" t="str">
        <f t="shared" si="148"/>
        <v>Out</v>
      </c>
      <c r="BW2461" s="329" t="str">
        <f t="shared" si="149"/>
        <v>Out</v>
      </c>
      <c r="BX2461" s="327" t="str">
        <f t="shared" si="151"/>
        <v/>
      </c>
    </row>
    <row r="2462" spans="2:76" x14ac:dyDescent="0.2">
      <c r="B2462" s="137"/>
      <c r="C2462" s="138"/>
      <c r="D2462" s="139" t="s">
        <v>2489</v>
      </c>
      <c r="E2462" s="140"/>
      <c r="F2462" s="140"/>
      <c r="G2462" s="321"/>
      <c r="H2462" s="322"/>
      <c r="I2462" s="322"/>
      <c r="J2462" s="322"/>
      <c r="K2462" s="322"/>
      <c r="L2462" s="322"/>
      <c r="M2462" s="322"/>
      <c r="N2462" s="322"/>
      <c r="O2462" s="322"/>
      <c r="P2462" s="322"/>
      <c r="Q2462" s="322"/>
      <c r="R2462" s="322"/>
      <c r="S2462" s="322"/>
      <c r="T2462" s="322"/>
      <c r="U2462" s="322"/>
      <c r="V2462" s="322"/>
      <c r="W2462" s="322"/>
      <c r="X2462" s="322"/>
      <c r="Y2462" s="322"/>
      <c r="Z2462" s="322"/>
      <c r="AA2462" s="322"/>
      <c r="AB2462" s="322"/>
      <c r="AC2462" s="322"/>
      <c r="AD2462" s="322"/>
      <c r="AE2462" s="322"/>
      <c r="AF2462" s="322"/>
      <c r="AG2462" s="322"/>
      <c r="AH2462" s="322"/>
      <c r="AI2462" s="322"/>
      <c r="AJ2462" s="322"/>
      <c r="AK2462" s="322"/>
      <c r="AL2462" s="322"/>
      <c r="AM2462" s="323"/>
      <c r="AN2462" s="353"/>
      <c r="AO2462" s="354"/>
      <c r="AP2462" s="354"/>
      <c r="AQ2462" s="354"/>
      <c r="AR2462" s="354"/>
      <c r="AS2462" s="354"/>
      <c r="AT2462" s="354"/>
      <c r="AU2462" s="354"/>
      <c r="AV2462" s="354"/>
      <c r="AW2462" s="354"/>
      <c r="AX2462" s="354"/>
      <c r="AY2462" s="354"/>
      <c r="AZ2462" s="354"/>
      <c r="BA2462" s="354"/>
      <c r="BB2462" s="354"/>
      <c r="BC2462" s="354"/>
      <c r="BD2462" s="354"/>
      <c r="BE2462" s="354"/>
      <c r="BF2462" s="354"/>
      <c r="BG2462" s="354"/>
      <c r="BH2462" s="354"/>
      <c r="BI2462" s="354"/>
      <c r="BJ2462" s="354"/>
      <c r="BK2462" s="354"/>
      <c r="BL2462" s="354"/>
      <c r="BM2462" s="354"/>
      <c r="BN2462" s="354"/>
      <c r="BO2462" s="354"/>
      <c r="BP2462" s="354"/>
      <c r="BQ2462" s="354"/>
      <c r="BR2462" s="354"/>
      <c r="BS2462" s="354"/>
      <c r="BT2462" s="355"/>
      <c r="BU2462" s="324" t="str">
        <f t="shared" si="150"/>
        <v>No disability</v>
      </c>
      <c r="BV2462" s="328" t="str">
        <f t="shared" si="148"/>
        <v>Out</v>
      </c>
      <c r="BW2462" s="329" t="str">
        <f t="shared" si="149"/>
        <v>Out</v>
      </c>
      <c r="BX2462" s="327" t="str">
        <f t="shared" si="151"/>
        <v/>
      </c>
    </row>
    <row r="2463" spans="2:76" x14ac:dyDescent="0.2">
      <c r="B2463" s="137"/>
      <c r="C2463" s="138"/>
      <c r="D2463" s="139" t="s">
        <v>2490</v>
      </c>
      <c r="E2463" s="140"/>
      <c r="F2463" s="140"/>
      <c r="G2463" s="321"/>
      <c r="H2463" s="322"/>
      <c r="I2463" s="322"/>
      <c r="J2463" s="322"/>
      <c r="K2463" s="322"/>
      <c r="L2463" s="322"/>
      <c r="M2463" s="322"/>
      <c r="N2463" s="322"/>
      <c r="O2463" s="322"/>
      <c r="P2463" s="322"/>
      <c r="Q2463" s="322"/>
      <c r="R2463" s="322"/>
      <c r="S2463" s="322"/>
      <c r="T2463" s="322"/>
      <c r="U2463" s="322"/>
      <c r="V2463" s="322"/>
      <c r="W2463" s="322"/>
      <c r="X2463" s="322"/>
      <c r="Y2463" s="322"/>
      <c r="Z2463" s="322"/>
      <c r="AA2463" s="322"/>
      <c r="AB2463" s="322"/>
      <c r="AC2463" s="322"/>
      <c r="AD2463" s="322"/>
      <c r="AE2463" s="322"/>
      <c r="AF2463" s="322"/>
      <c r="AG2463" s="322"/>
      <c r="AH2463" s="322"/>
      <c r="AI2463" s="322"/>
      <c r="AJ2463" s="322"/>
      <c r="AK2463" s="322"/>
      <c r="AL2463" s="322"/>
      <c r="AM2463" s="323"/>
      <c r="AN2463" s="353"/>
      <c r="AO2463" s="354"/>
      <c r="AP2463" s="354"/>
      <c r="AQ2463" s="354"/>
      <c r="AR2463" s="354"/>
      <c r="AS2463" s="354"/>
      <c r="AT2463" s="354"/>
      <c r="AU2463" s="354"/>
      <c r="AV2463" s="354"/>
      <c r="AW2463" s="354"/>
      <c r="AX2463" s="354"/>
      <c r="AY2463" s="354"/>
      <c r="AZ2463" s="354"/>
      <c r="BA2463" s="354"/>
      <c r="BB2463" s="354"/>
      <c r="BC2463" s="354"/>
      <c r="BD2463" s="354"/>
      <c r="BE2463" s="354"/>
      <c r="BF2463" s="354"/>
      <c r="BG2463" s="354"/>
      <c r="BH2463" s="354"/>
      <c r="BI2463" s="354"/>
      <c r="BJ2463" s="354"/>
      <c r="BK2463" s="354"/>
      <c r="BL2463" s="354"/>
      <c r="BM2463" s="354"/>
      <c r="BN2463" s="354"/>
      <c r="BO2463" s="354"/>
      <c r="BP2463" s="354"/>
      <c r="BQ2463" s="354"/>
      <c r="BR2463" s="354"/>
      <c r="BS2463" s="354"/>
      <c r="BT2463" s="355"/>
      <c r="BU2463" s="324" t="str">
        <f t="shared" si="150"/>
        <v>No disability</v>
      </c>
      <c r="BV2463" s="328" t="str">
        <f t="shared" si="148"/>
        <v>Out</v>
      </c>
      <c r="BW2463" s="329" t="str">
        <f t="shared" si="149"/>
        <v>Out</v>
      </c>
      <c r="BX2463" s="327" t="str">
        <f t="shared" si="151"/>
        <v/>
      </c>
    </row>
    <row r="2464" spans="2:76" x14ac:dyDescent="0.2">
      <c r="B2464" s="137"/>
      <c r="C2464" s="138"/>
      <c r="D2464" s="139" t="s">
        <v>2491</v>
      </c>
      <c r="E2464" s="140"/>
      <c r="F2464" s="140"/>
      <c r="G2464" s="321"/>
      <c r="H2464" s="322"/>
      <c r="I2464" s="322"/>
      <c r="J2464" s="322"/>
      <c r="K2464" s="322"/>
      <c r="L2464" s="322"/>
      <c r="M2464" s="322"/>
      <c r="N2464" s="322"/>
      <c r="O2464" s="322"/>
      <c r="P2464" s="322"/>
      <c r="Q2464" s="322"/>
      <c r="R2464" s="322"/>
      <c r="S2464" s="322"/>
      <c r="T2464" s="322"/>
      <c r="U2464" s="322"/>
      <c r="V2464" s="322"/>
      <c r="W2464" s="322"/>
      <c r="X2464" s="322"/>
      <c r="Y2464" s="322"/>
      <c r="Z2464" s="322"/>
      <c r="AA2464" s="322"/>
      <c r="AB2464" s="322"/>
      <c r="AC2464" s="322"/>
      <c r="AD2464" s="322"/>
      <c r="AE2464" s="322"/>
      <c r="AF2464" s="322"/>
      <c r="AG2464" s="322"/>
      <c r="AH2464" s="322"/>
      <c r="AI2464" s="322"/>
      <c r="AJ2464" s="322"/>
      <c r="AK2464" s="322"/>
      <c r="AL2464" s="322"/>
      <c r="AM2464" s="323"/>
      <c r="AN2464" s="353"/>
      <c r="AO2464" s="354"/>
      <c r="AP2464" s="354"/>
      <c r="AQ2464" s="354"/>
      <c r="AR2464" s="354"/>
      <c r="AS2464" s="354"/>
      <c r="AT2464" s="354"/>
      <c r="AU2464" s="354"/>
      <c r="AV2464" s="354"/>
      <c r="AW2464" s="354"/>
      <c r="AX2464" s="354"/>
      <c r="AY2464" s="354"/>
      <c r="AZ2464" s="354"/>
      <c r="BA2464" s="354"/>
      <c r="BB2464" s="354"/>
      <c r="BC2464" s="354"/>
      <c r="BD2464" s="354"/>
      <c r="BE2464" s="354"/>
      <c r="BF2464" s="354"/>
      <c r="BG2464" s="354"/>
      <c r="BH2464" s="354"/>
      <c r="BI2464" s="354"/>
      <c r="BJ2464" s="354"/>
      <c r="BK2464" s="354"/>
      <c r="BL2464" s="354"/>
      <c r="BM2464" s="354"/>
      <c r="BN2464" s="354"/>
      <c r="BO2464" s="354"/>
      <c r="BP2464" s="354"/>
      <c r="BQ2464" s="354"/>
      <c r="BR2464" s="354"/>
      <c r="BS2464" s="354"/>
      <c r="BT2464" s="355"/>
      <c r="BU2464" s="324" t="str">
        <f t="shared" si="150"/>
        <v>No disability</v>
      </c>
      <c r="BV2464" s="328" t="str">
        <f t="shared" si="148"/>
        <v>Out</v>
      </c>
      <c r="BW2464" s="329" t="str">
        <f t="shared" si="149"/>
        <v>Out</v>
      </c>
      <c r="BX2464" s="327" t="str">
        <f t="shared" si="151"/>
        <v/>
      </c>
    </row>
    <row r="2465" spans="2:76" x14ac:dyDescent="0.2">
      <c r="B2465" s="137"/>
      <c r="C2465" s="138"/>
      <c r="D2465" s="139" t="s">
        <v>2492</v>
      </c>
      <c r="E2465" s="140"/>
      <c r="F2465" s="140"/>
      <c r="G2465" s="321"/>
      <c r="H2465" s="322"/>
      <c r="I2465" s="322"/>
      <c r="J2465" s="322"/>
      <c r="K2465" s="322"/>
      <c r="L2465" s="322"/>
      <c r="M2465" s="322"/>
      <c r="N2465" s="322"/>
      <c r="O2465" s="322"/>
      <c r="P2465" s="322"/>
      <c r="Q2465" s="322"/>
      <c r="R2465" s="322"/>
      <c r="S2465" s="322"/>
      <c r="T2465" s="322"/>
      <c r="U2465" s="322"/>
      <c r="V2465" s="322"/>
      <c r="W2465" s="322"/>
      <c r="X2465" s="322"/>
      <c r="Y2465" s="322"/>
      <c r="Z2465" s="322"/>
      <c r="AA2465" s="322"/>
      <c r="AB2465" s="322"/>
      <c r="AC2465" s="322"/>
      <c r="AD2465" s="322"/>
      <c r="AE2465" s="322"/>
      <c r="AF2465" s="322"/>
      <c r="AG2465" s="322"/>
      <c r="AH2465" s="322"/>
      <c r="AI2465" s="322"/>
      <c r="AJ2465" s="322"/>
      <c r="AK2465" s="322"/>
      <c r="AL2465" s="322"/>
      <c r="AM2465" s="323"/>
      <c r="AN2465" s="353"/>
      <c r="AO2465" s="354"/>
      <c r="AP2465" s="354"/>
      <c r="AQ2465" s="354"/>
      <c r="AR2465" s="354"/>
      <c r="AS2465" s="354"/>
      <c r="AT2465" s="354"/>
      <c r="AU2465" s="354"/>
      <c r="AV2465" s="354"/>
      <c r="AW2465" s="354"/>
      <c r="AX2465" s="354"/>
      <c r="AY2465" s="354"/>
      <c r="AZ2465" s="354"/>
      <c r="BA2465" s="354"/>
      <c r="BB2465" s="354"/>
      <c r="BC2465" s="354"/>
      <c r="BD2465" s="354"/>
      <c r="BE2465" s="354"/>
      <c r="BF2465" s="354"/>
      <c r="BG2465" s="354"/>
      <c r="BH2465" s="354"/>
      <c r="BI2465" s="354"/>
      <c r="BJ2465" s="354"/>
      <c r="BK2465" s="354"/>
      <c r="BL2465" s="354"/>
      <c r="BM2465" s="354"/>
      <c r="BN2465" s="354"/>
      <c r="BO2465" s="354"/>
      <c r="BP2465" s="354"/>
      <c r="BQ2465" s="354"/>
      <c r="BR2465" s="354"/>
      <c r="BS2465" s="354"/>
      <c r="BT2465" s="355"/>
      <c r="BU2465" s="324" t="str">
        <f t="shared" si="150"/>
        <v>No disability</v>
      </c>
      <c r="BV2465" s="328" t="str">
        <f t="shared" si="148"/>
        <v>Out</v>
      </c>
      <c r="BW2465" s="329" t="str">
        <f t="shared" si="149"/>
        <v>Out</v>
      </c>
      <c r="BX2465" s="327" t="str">
        <f t="shared" si="151"/>
        <v/>
      </c>
    </row>
    <row r="2466" spans="2:76" x14ac:dyDescent="0.2">
      <c r="B2466" s="137"/>
      <c r="C2466" s="138"/>
      <c r="D2466" s="139" t="s">
        <v>2493</v>
      </c>
      <c r="E2466" s="140"/>
      <c r="F2466" s="140"/>
      <c r="G2466" s="321"/>
      <c r="H2466" s="322"/>
      <c r="I2466" s="322"/>
      <c r="J2466" s="322"/>
      <c r="K2466" s="322"/>
      <c r="L2466" s="322"/>
      <c r="M2466" s="322"/>
      <c r="N2466" s="322"/>
      <c r="O2466" s="322"/>
      <c r="P2466" s="322"/>
      <c r="Q2466" s="322"/>
      <c r="R2466" s="322"/>
      <c r="S2466" s="322"/>
      <c r="T2466" s="322"/>
      <c r="U2466" s="322"/>
      <c r="V2466" s="322"/>
      <c r="W2466" s="322"/>
      <c r="X2466" s="322"/>
      <c r="Y2466" s="322"/>
      <c r="Z2466" s="322"/>
      <c r="AA2466" s="322"/>
      <c r="AB2466" s="322"/>
      <c r="AC2466" s="322"/>
      <c r="AD2466" s="322"/>
      <c r="AE2466" s="322"/>
      <c r="AF2466" s="322"/>
      <c r="AG2466" s="322"/>
      <c r="AH2466" s="322"/>
      <c r="AI2466" s="322"/>
      <c r="AJ2466" s="322"/>
      <c r="AK2466" s="322"/>
      <c r="AL2466" s="322"/>
      <c r="AM2466" s="323"/>
      <c r="AN2466" s="353"/>
      <c r="AO2466" s="354"/>
      <c r="AP2466" s="354"/>
      <c r="AQ2466" s="354"/>
      <c r="AR2466" s="354"/>
      <c r="AS2466" s="354"/>
      <c r="AT2466" s="354"/>
      <c r="AU2466" s="354"/>
      <c r="AV2466" s="354"/>
      <c r="AW2466" s="354"/>
      <c r="AX2466" s="354"/>
      <c r="AY2466" s="354"/>
      <c r="AZ2466" s="354"/>
      <c r="BA2466" s="354"/>
      <c r="BB2466" s="354"/>
      <c r="BC2466" s="354"/>
      <c r="BD2466" s="354"/>
      <c r="BE2466" s="354"/>
      <c r="BF2466" s="354"/>
      <c r="BG2466" s="354"/>
      <c r="BH2466" s="354"/>
      <c r="BI2466" s="354"/>
      <c r="BJ2466" s="354"/>
      <c r="BK2466" s="354"/>
      <c r="BL2466" s="354"/>
      <c r="BM2466" s="354"/>
      <c r="BN2466" s="354"/>
      <c r="BO2466" s="354"/>
      <c r="BP2466" s="354"/>
      <c r="BQ2466" s="354"/>
      <c r="BR2466" s="354"/>
      <c r="BS2466" s="354"/>
      <c r="BT2466" s="355"/>
      <c r="BU2466" s="324" t="str">
        <f t="shared" si="150"/>
        <v>No disability</v>
      </c>
      <c r="BV2466" s="328" t="str">
        <f t="shared" ref="BV2466:BV2533" si="152">IF(OR(J2466=1,K2466=1,L2466=1,M2466=1),"In","Out")</f>
        <v>Out</v>
      </c>
      <c r="BW2466" s="329" t="str">
        <f t="shared" si="149"/>
        <v>Out</v>
      </c>
      <c r="BX2466" s="327" t="str">
        <f t="shared" si="151"/>
        <v/>
      </c>
    </row>
    <row r="2467" spans="2:76" x14ac:dyDescent="0.2">
      <c r="B2467" s="137"/>
      <c r="C2467" s="138"/>
      <c r="D2467" s="139" t="s">
        <v>2494</v>
      </c>
      <c r="E2467" s="140"/>
      <c r="F2467" s="140"/>
      <c r="G2467" s="321"/>
      <c r="H2467" s="322"/>
      <c r="I2467" s="322"/>
      <c r="J2467" s="322"/>
      <c r="K2467" s="322"/>
      <c r="L2467" s="322"/>
      <c r="M2467" s="322"/>
      <c r="N2467" s="322"/>
      <c r="O2467" s="322"/>
      <c r="P2467" s="322"/>
      <c r="Q2467" s="322"/>
      <c r="R2467" s="322"/>
      <c r="S2467" s="322"/>
      <c r="T2467" s="322"/>
      <c r="U2467" s="322"/>
      <c r="V2467" s="322"/>
      <c r="W2467" s="322"/>
      <c r="X2467" s="322"/>
      <c r="Y2467" s="322"/>
      <c r="Z2467" s="322"/>
      <c r="AA2467" s="322"/>
      <c r="AB2467" s="322"/>
      <c r="AC2467" s="322"/>
      <c r="AD2467" s="322"/>
      <c r="AE2467" s="322"/>
      <c r="AF2467" s="322"/>
      <c r="AG2467" s="322"/>
      <c r="AH2467" s="322"/>
      <c r="AI2467" s="322"/>
      <c r="AJ2467" s="322"/>
      <c r="AK2467" s="322"/>
      <c r="AL2467" s="322"/>
      <c r="AM2467" s="323"/>
      <c r="AN2467" s="353"/>
      <c r="AO2467" s="354"/>
      <c r="AP2467" s="354"/>
      <c r="AQ2467" s="354"/>
      <c r="AR2467" s="354"/>
      <c r="AS2467" s="354"/>
      <c r="AT2467" s="354"/>
      <c r="AU2467" s="354"/>
      <c r="AV2467" s="354"/>
      <c r="AW2467" s="354"/>
      <c r="AX2467" s="354"/>
      <c r="AY2467" s="354"/>
      <c r="AZ2467" s="354"/>
      <c r="BA2467" s="354"/>
      <c r="BB2467" s="354"/>
      <c r="BC2467" s="354"/>
      <c r="BD2467" s="354"/>
      <c r="BE2467" s="354"/>
      <c r="BF2467" s="354"/>
      <c r="BG2467" s="354"/>
      <c r="BH2467" s="354"/>
      <c r="BI2467" s="354"/>
      <c r="BJ2467" s="354"/>
      <c r="BK2467" s="354"/>
      <c r="BL2467" s="354"/>
      <c r="BM2467" s="354"/>
      <c r="BN2467" s="354"/>
      <c r="BO2467" s="354"/>
      <c r="BP2467" s="354"/>
      <c r="BQ2467" s="354"/>
      <c r="BR2467" s="354"/>
      <c r="BS2467" s="354"/>
      <c r="BT2467" s="355"/>
      <c r="BU2467" s="324" t="str">
        <f t="shared" si="150"/>
        <v>No disability</v>
      </c>
      <c r="BV2467" s="328" t="str">
        <f t="shared" si="152"/>
        <v>Out</v>
      </c>
      <c r="BW2467" s="329" t="str">
        <f t="shared" ref="BW2467:BW2530" si="153">IF(OR(AQ2467=1,AR2467=1,AS2467=1,AT2467=1),"In","Out")</f>
        <v>Out</v>
      </c>
      <c r="BX2467" s="327" t="str">
        <f t="shared" si="151"/>
        <v/>
      </c>
    </row>
    <row r="2468" spans="2:76" x14ac:dyDescent="0.2">
      <c r="B2468" s="137"/>
      <c r="C2468" s="138"/>
      <c r="D2468" s="139" t="s">
        <v>2495</v>
      </c>
      <c r="E2468" s="140"/>
      <c r="F2468" s="140"/>
      <c r="G2468" s="321"/>
      <c r="H2468" s="322"/>
      <c r="I2468" s="322"/>
      <c r="J2468" s="322"/>
      <c r="K2468" s="322"/>
      <c r="L2468" s="322"/>
      <c r="M2468" s="322"/>
      <c r="N2468" s="322"/>
      <c r="O2468" s="322"/>
      <c r="P2468" s="322"/>
      <c r="Q2468" s="322"/>
      <c r="R2468" s="322"/>
      <c r="S2468" s="322"/>
      <c r="T2468" s="322"/>
      <c r="U2468" s="322"/>
      <c r="V2468" s="322"/>
      <c r="W2468" s="322"/>
      <c r="X2468" s="322"/>
      <c r="Y2468" s="322"/>
      <c r="Z2468" s="322"/>
      <c r="AA2468" s="322"/>
      <c r="AB2468" s="322"/>
      <c r="AC2468" s="322"/>
      <c r="AD2468" s="322"/>
      <c r="AE2468" s="322"/>
      <c r="AF2468" s="322"/>
      <c r="AG2468" s="322"/>
      <c r="AH2468" s="322"/>
      <c r="AI2468" s="322"/>
      <c r="AJ2468" s="322"/>
      <c r="AK2468" s="322"/>
      <c r="AL2468" s="322"/>
      <c r="AM2468" s="323"/>
      <c r="AN2468" s="353"/>
      <c r="AO2468" s="354"/>
      <c r="AP2468" s="354"/>
      <c r="AQ2468" s="354"/>
      <c r="AR2468" s="354"/>
      <c r="AS2468" s="354"/>
      <c r="AT2468" s="354"/>
      <c r="AU2468" s="354"/>
      <c r="AV2468" s="354"/>
      <c r="AW2468" s="354"/>
      <c r="AX2468" s="354"/>
      <c r="AY2468" s="354"/>
      <c r="AZ2468" s="354"/>
      <c r="BA2468" s="354"/>
      <c r="BB2468" s="354"/>
      <c r="BC2468" s="354"/>
      <c r="BD2468" s="354"/>
      <c r="BE2468" s="354"/>
      <c r="BF2468" s="354"/>
      <c r="BG2468" s="354"/>
      <c r="BH2468" s="354"/>
      <c r="BI2468" s="354"/>
      <c r="BJ2468" s="354"/>
      <c r="BK2468" s="354"/>
      <c r="BL2468" s="354"/>
      <c r="BM2468" s="354"/>
      <c r="BN2468" s="354"/>
      <c r="BO2468" s="354"/>
      <c r="BP2468" s="354"/>
      <c r="BQ2468" s="354"/>
      <c r="BR2468" s="354"/>
      <c r="BS2468" s="354"/>
      <c r="BT2468" s="355"/>
      <c r="BU2468" s="324" t="str">
        <f t="shared" ref="BU2468:BU2531" si="154">IF(OR(BO2468=3,BO2468=2,BP2468=3,BP2468=2,BQ2468=3,BQ2468=2,BR2468=3,BR2468=2,BS2468=3,BS2468=2,BT2468=3,BT2468=2),"Disability", "No disability")</f>
        <v>No disability</v>
      </c>
      <c r="BV2468" s="328" t="str">
        <f t="shared" si="152"/>
        <v>Out</v>
      </c>
      <c r="BW2468" s="329" t="str">
        <f t="shared" si="153"/>
        <v>Out</v>
      </c>
      <c r="BX2468" s="327" t="str">
        <f t="shared" ref="BX2468:BX2531" si="155">IF(AO2468="","",IF(AO2468=0,AP2468,IF(AO2468&lt;15,1,IF(AO2468&lt;=19,2,IF(AO2468&lt;=24,3,IF(AO2468&lt;=29,4,IF(AO2468&gt;=30,5,"")))))))</f>
        <v/>
      </c>
    </row>
    <row r="2469" spans="2:76" x14ac:dyDescent="0.2">
      <c r="B2469" s="137"/>
      <c r="C2469" s="138"/>
      <c r="D2469" s="139" t="s">
        <v>2496</v>
      </c>
      <c r="E2469" s="140"/>
      <c r="F2469" s="140"/>
      <c r="G2469" s="321"/>
      <c r="H2469" s="322"/>
      <c r="I2469" s="322"/>
      <c r="J2469" s="322"/>
      <c r="K2469" s="322"/>
      <c r="L2469" s="322"/>
      <c r="M2469" s="322"/>
      <c r="N2469" s="322"/>
      <c r="O2469" s="322"/>
      <c r="P2469" s="322"/>
      <c r="Q2469" s="322"/>
      <c r="R2469" s="322"/>
      <c r="S2469" s="322"/>
      <c r="T2469" s="322"/>
      <c r="U2469" s="322"/>
      <c r="V2469" s="322"/>
      <c r="W2469" s="322"/>
      <c r="X2469" s="322"/>
      <c r="Y2469" s="322"/>
      <c r="Z2469" s="322"/>
      <c r="AA2469" s="322"/>
      <c r="AB2469" s="322"/>
      <c r="AC2469" s="322"/>
      <c r="AD2469" s="322"/>
      <c r="AE2469" s="322"/>
      <c r="AF2469" s="322"/>
      <c r="AG2469" s="322"/>
      <c r="AH2469" s="322"/>
      <c r="AI2469" s="322"/>
      <c r="AJ2469" s="322"/>
      <c r="AK2469" s="322"/>
      <c r="AL2469" s="322"/>
      <c r="AM2469" s="323"/>
      <c r="AN2469" s="353"/>
      <c r="AO2469" s="354"/>
      <c r="AP2469" s="354"/>
      <c r="AQ2469" s="354"/>
      <c r="AR2469" s="354"/>
      <c r="AS2469" s="354"/>
      <c r="AT2469" s="354"/>
      <c r="AU2469" s="354"/>
      <c r="AV2469" s="354"/>
      <c r="AW2469" s="354"/>
      <c r="AX2469" s="354"/>
      <c r="AY2469" s="354"/>
      <c r="AZ2469" s="354"/>
      <c r="BA2469" s="354"/>
      <c r="BB2469" s="354"/>
      <c r="BC2469" s="354"/>
      <c r="BD2469" s="354"/>
      <c r="BE2469" s="354"/>
      <c r="BF2469" s="354"/>
      <c r="BG2469" s="354"/>
      <c r="BH2469" s="354"/>
      <c r="BI2469" s="354"/>
      <c r="BJ2469" s="354"/>
      <c r="BK2469" s="354"/>
      <c r="BL2469" s="354"/>
      <c r="BM2469" s="354"/>
      <c r="BN2469" s="354"/>
      <c r="BO2469" s="354"/>
      <c r="BP2469" s="354"/>
      <c r="BQ2469" s="354"/>
      <c r="BR2469" s="354"/>
      <c r="BS2469" s="354"/>
      <c r="BT2469" s="355"/>
      <c r="BU2469" s="324" t="str">
        <f t="shared" si="154"/>
        <v>No disability</v>
      </c>
      <c r="BV2469" s="328" t="str">
        <f t="shared" si="152"/>
        <v>Out</v>
      </c>
      <c r="BW2469" s="329" t="str">
        <f t="shared" si="153"/>
        <v>Out</v>
      </c>
      <c r="BX2469" s="327" t="str">
        <f t="shared" si="155"/>
        <v/>
      </c>
    </row>
    <row r="2470" spans="2:76" x14ac:dyDescent="0.2">
      <c r="B2470" s="137"/>
      <c r="C2470" s="138"/>
      <c r="D2470" s="139" t="s">
        <v>2497</v>
      </c>
      <c r="E2470" s="140"/>
      <c r="F2470" s="140"/>
      <c r="G2470" s="321"/>
      <c r="H2470" s="322"/>
      <c r="I2470" s="322"/>
      <c r="J2470" s="322"/>
      <c r="K2470" s="322"/>
      <c r="L2470" s="322"/>
      <c r="M2470" s="322"/>
      <c r="N2470" s="322"/>
      <c r="O2470" s="322"/>
      <c r="P2470" s="322"/>
      <c r="Q2470" s="322"/>
      <c r="R2470" s="322"/>
      <c r="S2470" s="322"/>
      <c r="T2470" s="322"/>
      <c r="U2470" s="322"/>
      <c r="V2470" s="322"/>
      <c r="W2470" s="322"/>
      <c r="X2470" s="322"/>
      <c r="Y2470" s="322"/>
      <c r="Z2470" s="322"/>
      <c r="AA2470" s="322"/>
      <c r="AB2470" s="322"/>
      <c r="AC2470" s="322"/>
      <c r="AD2470" s="322"/>
      <c r="AE2470" s="322"/>
      <c r="AF2470" s="322"/>
      <c r="AG2470" s="322"/>
      <c r="AH2470" s="322"/>
      <c r="AI2470" s="322"/>
      <c r="AJ2470" s="322"/>
      <c r="AK2470" s="322"/>
      <c r="AL2470" s="322"/>
      <c r="AM2470" s="323"/>
      <c r="AN2470" s="353"/>
      <c r="AO2470" s="354"/>
      <c r="AP2470" s="354"/>
      <c r="AQ2470" s="354"/>
      <c r="AR2470" s="354"/>
      <c r="AS2470" s="354"/>
      <c r="AT2470" s="354"/>
      <c r="AU2470" s="354"/>
      <c r="AV2470" s="354"/>
      <c r="AW2470" s="354"/>
      <c r="AX2470" s="354"/>
      <c r="AY2470" s="354"/>
      <c r="AZ2470" s="354"/>
      <c r="BA2470" s="354"/>
      <c r="BB2470" s="354"/>
      <c r="BC2470" s="354"/>
      <c r="BD2470" s="354"/>
      <c r="BE2470" s="354"/>
      <c r="BF2470" s="354"/>
      <c r="BG2470" s="354"/>
      <c r="BH2470" s="354"/>
      <c r="BI2470" s="354"/>
      <c r="BJ2470" s="354"/>
      <c r="BK2470" s="354"/>
      <c r="BL2470" s="354"/>
      <c r="BM2470" s="354"/>
      <c r="BN2470" s="354"/>
      <c r="BO2470" s="354"/>
      <c r="BP2470" s="354"/>
      <c r="BQ2470" s="354"/>
      <c r="BR2470" s="354"/>
      <c r="BS2470" s="354"/>
      <c r="BT2470" s="355"/>
      <c r="BU2470" s="324" t="str">
        <f t="shared" si="154"/>
        <v>No disability</v>
      </c>
      <c r="BV2470" s="328" t="str">
        <f t="shared" si="152"/>
        <v>Out</v>
      </c>
      <c r="BW2470" s="329" t="str">
        <f t="shared" si="153"/>
        <v>Out</v>
      </c>
      <c r="BX2470" s="327" t="str">
        <f t="shared" si="155"/>
        <v/>
      </c>
    </row>
    <row r="2471" spans="2:76" x14ac:dyDescent="0.2">
      <c r="B2471" s="137"/>
      <c r="C2471" s="138"/>
      <c r="D2471" s="139" t="s">
        <v>2498</v>
      </c>
      <c r="E2471" s="140"/>
      <c r="F2471" s="140"/>
      <c r="G2471" s="321"/>
      <c r="H2471" s="322"/>
      <c r="I2471" s="322"/>
      <c r="J2471" s="322"/>
      <c r="K2471" s="322"/>
      <c r="L2471" s="322"/>
      <c r="M2471" s="322"/>
      <c r="N2471" s="322"/>
      <c r="O2471" s="322"/>
      <c r="P2471" s="322"/>
      <c r="Q2471" s="322"/>
      <c r="R2471" s="322"/>
      <c r="S2471" s="322"/>
      <c r="T2471" s="322"/>
      <c r="U2471" s="322"/>
      <c r="V2471" s="322"/>
      <c r="W2471" s="322"/>
      <c r="X2471" s="322"/>
      <c r="Y2471" s="322"/>
      <c r="Z2471" s="322"/>
      <c r="AA2471" s="322"/>
      <c r="AB2471" s="322"/>
      <c r="AC2471" s="322"/>
      <c r="AD2471" s="322"/>
      <c r="AE2471" s="322"/>
      <c r="AF2471" s="322"/>
      <c r="AG2471" s="322"/>
      <c r="AH2471" s="322"/>
      <c r="AI2471" s="322"/>
      <c r="AJ2471" s="322"/>
      <c r="AK2471" s="322"/>
      <c r="AL2471" s="322"/>
      <c r="AM2471" s="323"/>
      <c r="AN2471" s="353"/>
      <c r="AO2471" s="354"/>
      <c r="AP2471" s="354"/>
      <c r="AQ2471" s="354"/>
      <c r="AR2471" s="354"/>
      <c r="AS2471" s="354"/>
      <c r="AT2471" s="354"/>
      <c r="AU2471" s="354"/>
      <c r="AV2471" s="354"/>
      <c r="AW2471" s="354"/>
      <c r="AX2471" s="354"/>
      <c r="AY2471" s="354"/>
      <c r="AZ2471" s="354"/>
      <c r="BA2471" s="354"/>
      <c r="BB2471" s="354"/>
      <c r="BC2471" s="354"/>
      <c r="BD2471" s="354"/>
      <c r="BE2471" s="354"/>
      <c r="BF2471" s="354"/>
      <c r="BG2471" s="354"/>
      <c r="BH2471" s="354"/>
      <c r="BI2471" s="354"/>
      <c r="BJ2471" s="354"/>
      <c r="BK2471" s="354"/>
      <c r="BL2471" s="354"/>
      <c r="BM2471" s="354"/>
      <c r="BN2471" s="354"/>
      <c r="BO2471" s="354"/>
      <c r="BP2471" s="354"/>
      <c r="BQ2471" s="354"/>
      <c r="BR2471" s="354"/>
      <c r="BS2471" s="354"/>
      <c r="BT2471" s="355"/>
      <c r="BU2471" s="324" t="str">
        <f t="shared" si="154"/>
        <v>No disability</v>
      </c>
      <c r="BV2471" s="328" t="str">
        <f t="shared" si="152"/>
        <v>Out</v>
      </c>
      <c r="BW2471" s="329" t="str">
        <f t="shared" si="153"/>
        <v>Out</v>
      </c>
      <c r="BX2471" s="327" t="str">
        <f t="shared" si="155"/>
        <v/>
      </c>
    </row>
    <row r="2472" spans="2:76" x14ac:dyDescent="0.2">
      <c r="B2472" s="137"/>
      <c r="C2472" s="138"/>
      <c r="D2472" s="139" t="s">
        <v>2499</v>
      </c>
      <c r="E2472" s="140"/>
      <c r="F2472" s="140"/>
      <c r="G2472" s="321"/>
      <c r="H2472" s="322"/>
      <c r="I2472" s="322"/>
      <c r="J2472" s="322"/>
      <c r="K2472" s="322"/>
      <c r="L2472" s="322"/>
      <c r="M2472" s="322"/>
      <c r="N2472" s="322"/>
      <c r="O2472" s="322"/>
      <c r="P2472" s="322"/>
      <c r="Q2472" s="322"/>
      <c r="R2472" s="322"/>
      <c r="S2472" s="322"/>
      <c r="T2472" s="322"/>
      <c r="U2472" s="322"/>
      <c r="V2472" s="322"/>
      <c r="W2472" s="322"/>
      <c r="X2472" s="322"/>
      <c r="Y2472" s="322"/>
      <c r="Z2472" s="322"/>
      <c r="AA2472" s="322"/>
      <c r="AB2472" s="322"/>
      <c r="AC2472" s="322"/>
      <c r="AD2472" s="322"/>
      <c r="AE2472" s="322"/>
      <c r="AF2472" s="322"/>
      <c r="AG2472" s="322"/>
      <c r="AH2472" s="322"/>
      <c r="AI2472" s="322"/>
      <c r="AJ2472" s="322"/>
      <c r="AK2472" s="322"/>
      <c r="AL2472" s="322"/>
      <c r="AM2472" s="323"/>
      <c r="AN2472" s="353"/>
      <c r="AO2472" s="354"/>
      <c r="AP2472" s="354"/>
      <c r="AQ2472" s="354"/>
      <c r="AR2472" s="354"/>
      <c r="AS2472" s="354"/>
      <c r="AT2472" s="354"/>
      <c r="AU2472" s="354"/>
      <c r="AV2472" s="354"/>
      <c r="AW2472" s="354"/>
      <c r="AX2472" s="354"/>
      <c r="AY2472" s="354"/>
      <c r="AZ2472" s="354"/>
      <c r="BA2472" s="354"/>
      <c r="BB2472" s="354"/>
      <c r="BC2472" s="354"/>
      <c r="BD2472" s="354"/>
      <c r="BE2472" s="354"/>
      <c r="BF2472" s="354"/>
      <c r="BG2472" s="354"/>
      <c r="BH2472" s="354"/>
      <c r="BI2472" s="354"/>
      <c r="BJ2472" s="354"/>
      <c r="BK2472" s="354"/>
      <c r="BL2472" s="354"/>
      <c r="BM2472" s="354"/>
      <c r="BN2472" s="354"/>
      <c r="BO2472" s="354"/>
      <c r="BP2472" s="354"/>
      <c r="BQ2472" s="354"/>
      <c r="BR2472" s="354"/>
      <c r="BS2472" s="354"/>
      <c r="BT2472" s="355"/>
      <c r="BU2472" s="324" t="str">
        <f t="shared" si="154"/>
        <v>No disability</v>
      </c>
      <c r="BV2472" s="328" t="str">
        <f t="shared" si="152"/>
        <v>Out</v>
      </c>
      <c r="BW2472" s="329" t="str">
        <f t="shared" si="153"/>
        <v>Out</v>
      </c>
      <c r="BX2472" s="327" t="str">
        <f t="shared" si="155"/>
        <v/>
      </c>
    </row>
    <row r="2473" spans="2:76" x14ac:dyDescent="0.2">
      <c r="B2473" s="137"/>
      <c r="C2473" s="138"/>
      <c r="D2473" s="139" t="s">
        <v>2500</v>
      </c>
      <c r="E2473" s="140"/>
      <c r="F2473" s="140"/>
      <c r="G2473" s="321"/>
      <c r="H2473" s="322"/>
      <c r="I2473" s="322"/>
      <c r="J2473" s="322"/>
      <c r="K2473" s="322"/>
      <c r="L2473" s="322"/>
      <c r="M2473" s="322"/>
      <c r="N2473" s="322"/>
      <c r="O2473" s="322"/>
      <c r="P2473" s="322"/>
      <c r="Q2473" s="322"/>
      <c r="R2473" s="322"/>
      <c r="S2473" s="322"/>
      <c r="T2473" s="322"/>
      <c r="U2473" s="322"/>
      <c r="V2473" s="322"/>
      <c r="W2473" s="322"/>
      <c r="X2473" s="322"/>
      <c r="Y2473" s="322"/>
      <c r="Z2473" s="322"/>
      <c r="AA2473" s="322"/>
      <c r="AB2473" s="322"/>
      <c r="AC2473" s="322"/>
      <c r="AD2473" s="322"/>
      <c r="AE2473" s="322"/>
      <c r="AF2473" s="322"/>
      <c r="AG2473" s="322"/>
      <c r="AH2473" s="322"/>
      <c r="AI2473" s="322"/>
      <c r="AJ2473" s="322"/>
      <c r="AK2473" s="322"/>
      <c r="AL2473" s="322"/>
      <c r="AM2473" s="323"/>
      <c r="AN2473" s="353"/>
      <c r="AO2473" s="354"/>
      <c r="AP2473" s="354"/>
      <c r="AQ2473" s="354"/>
      <c r="AR2473" s="354"/>
      <c r="AS2473" s="354"/>
      <c r="AT2473" s="354"/>
      <c r="AU2473" s="354"/>
      <c r="AV2473" s="354"/>
      <c r="AW2473" s="354"/>
      <c r="AX2473" s="354"/>
      <c r="AY2473" s="354"/>
      <c r="AZ2473" s="354"/>
      <c r="BA2473" s="354"/>
      <c r="BB2473" s="354"/>
      <c r="BC2473" s="354"/>
      <c r="BD2473" s="354"/>
      <c r="BE2473" s="354"/>
      <c r="BF2473" s="354"/>
      <c r="BG2473" s="354"/>
      <c r="BH2473" s="354"/>
      <c r="BI2473" s="354"/>
      <c r="BJ2473" s="354"/>
      <c r="BK2473" s="354"/>
      <c r="BL2473" s="354"/>
      <c r="BM2473" s="354"/>
      <c r="BN2473" s="354"/>
      <c r="BO2473" s="354"/>
      <c r="BP2473" s="354"/>
      <c r="BQ2473" s="354"/>
      <c r="BR2473" s="354"/>
      <c r="BS2473" s="354"/>
      <c r="BT2473" s="355"/>
      <c r="BU2473" s="324" t="str">
        <f t="shared" si="154"/>
        <v>No disability</v>
      </c>
      <c r="BV2473" s="328" t="str">
        <f t="shared" si="152"/>
        <v>Out</v>
      </c>
      <c r="BW2473" s="329" t="str">
        <f t="shared" si="153"/>
        <v>Out</v>
      </c>
      <c r="BX2473" s="327" t="str">
        <f t="shared" si="155"/>
        <v/>
      </c>
    </row>
    <row r="2474" spans="2:76" x14ac:dyDescent="0.2">
      <c r="B2474" s="137"/>
      <c r="C2474" s="138"/>
      <c r="D2474" s="139" t="s">
        <v>2501</v>
      </c>
      <c r="E2474" s="140"/>
      <c r="F2474" s="140"/>
      <c r="G2474" s="321"/>
      <c r="H2474" s="322"/>
      <c r="I2474" s="322"/>
      <c r="J2474" s="322"/>
      <c r="K2474" s="322"/>
      <c r="L2474" s="322"/>
      <c r="M2474" s="322"/>
      <c r="N2474" s="322"/>
      <c r="O2474" s="322"/>
      <c r="P2474" s="322"/>
      <c r="Q2474" s="322"/>
      <c r="R2474" s="322"/>
      <c r="S2474" s="322"/>
      <c r="T2474" s="322"/>
      <c r="U2474" s="322"/>
      <c r="V2474" s="322"/>
      <c r="W2474" s="322"/>
      <c r="X2474" s="322"/>
      <c r="Y2474" s="322"/>
      <c r="Z2474" s="322"/>
      <c r="AA2474" s="322"/>
      <c r="AB2474" s="322"/>
      <c r="AC2474" s="322"/>
      <c r="AD2474" s="322"/>
      <c r="AE2474" s="322"/>
      <c r="AF2474" s="322"/>
      <c r="AG2474" s="322"/>
      <c r="AH2474" s="322"/>
      <c r="AI2474" s="322"/>
      <c r="AJ2474" s="322"/>
      <c r="AK2474" s="322"/>
      <c r="AL2474" s="322"/>
      <c r="AM2474" s="323"/>
      <c r="AN2474" s="353"/>
      <c r="AO2474" s="354"/>
      <c r="AP2474" s="354"/>
      <c r="AQ2474" s="354"/>
      <c r="AR2474" s="354"/>
      <c r="AS2474" s="354"/>
      <c r="AT2474" s="354"/>
      <c r="AU2474" s="354"/>
      <c r="AV2474" s="354"/>
      <c r="AW2474" s="354"/>
      <c r="AX2474" s="354"/>
      <c r="AY2474" s="354"/>
      <c r="AZ2474" s="354"/>
      <c r="BA2474" s="354"/>
      <c r="BB2474" s="354"/>
      <c r="BC2474" s="354"/>
      <c r="BD2474" s="354"/>
      <c r="BE2474" s="354"/>
      <c r="BF2474" s="354"/>
      <c r="BG2474" s="354"/>
      <c r="BH2474" s="354"/>
      <c r="BI2474" s="354"/>
      <c r="BJ2474" s="354"/>
      <c r="BK2474" s="354"/>
      <c r="BL2474" s="354"/>
      <c r="BM2474" s="354"/>
      <c r="BN2474" s="354"/>
      <c r="BO2474" s="354"/>
      <c r="BP2474" s="354"/>
      <c r="BQ2474" s="354"/>
      <c r="BR2474" s="354"/>
      <c r="BS2474" s="354"/>
      <c r="BT2474" s="355"/>
      <c r="BU2474" s="324" t="str">
        <f t="shared" si="154"/>
        <v>No disability</v>
      </c>
      <c r="BV2474" s="328" t="str">
        <f t="shared" si="152"/>
        <v>Out</v>
      </c>
      <c r="BW2474" s="329" t="str">
        <f t="shared" si="153"/>
        <v>Out</v>
      </c>
      <c r="BX2474" s="327" t="str">
        <f t="shared" si="155"/>
        <v/>
      </c>
    </row>
    <row r="2475" spans="2:76" x14ac:dyDescent="0.2">
      <c r="B2475" s="137"/>
      <c r="C2475" s="138"/>
      <c r="D2475" s="139" t="s">
        <v>2502</v>
      </c>
      <c r="E2475" s="140"/>
      <c r="F2475" s="140"/>
      <c r="G2475" s="321"/>
      <c r="H2475" s="322"/>
      <c r="I2475" s="322"/>
      <c r="J2475" s="322"/>
      <c r="K2475" s="322"/>
      <c r="L2475" s="322"/>
      <c r="M2475" s="322"/>
      <c r="N2475" s="322"/>
      <c r="O2475" s="322"/>
      <c r="P2475" s="322"/>
      <c r="Q2475" s="322"/>
      <c r="R2475" s="322"/>
      <c r="S2475" s="322"/>
      <c r="T2475" s="322"/>
      <c r="U2475" s="322"/>
      <c r="V2475" s="322"/>
      <c r="W2475" s="322"/>
      <c r="X2475" s="322"/>
      <c r="Y2475" s="322"/>
      <c r="Z2475" s="322"/>
      <c r="AA2475" s="322"/>
      <c r="AB2475" s="322"/>
      <c r="AC2475" s="322"/>
      <c r="AD2475" s="322"/>
      <c r="AE2475" s="322"/>
      <c r="AF2475" s="322"/>
      <c r="AG2475" s="322"/>
      <c r="AH2475" s="322"/>
      <c r="AI2475" s="322"/>
      <c r="AJ2475" s="322"/>
      <c r="AK2475" s="322"/>
      <c r="AL2475" s="322"/>
      <c r="AM2475" s="323"/>
      <c r="AN2475" s="353"/>
      <c r="AO2475" s="354"/>
      <c r="AP2475" s="354"/>
      <c r="AQ2475" s="354"/>
      <c r="AR2475" s="354"/>
      <c r="AS2475" s="354"/>
      <c r="AT2475" s="354"/>
      <c r="AU2475" s="354"/>
      <c r="AV2475" s="354"/>
      <c r="AW2475" s="354"/>
      <c r="AX2475" s="354"/>
      <c r="AY2475" s="354"/>
      <c r="AZ2475" s="354"/>
      <c r="BA2475" s="354"/>
      <c r="BB2475" s="354"/>
      <c r="BC2475" s="354"/>
      <c r="BD2475" s="354"/>
      <c r="BE2475" s="354"/>
      <c r="BF2475" s="354"/>
      <c r="BG2475" s="354"/>
      <c r="BH2475" s="354"/>
      <c r="BI2475" s="354"/>
      <c r="BJ2475" s="354"/>
      <c r="BK2475" s="354"/>
      <c r="BL2475" s="354"/>
      <c r="BM2475" s="354"/>
      <c r="BN2475" s="354"/>
      <c r="BO2475" s="354"/>
      <c r="BP2475" s="354"/>
      <c r="BQ2475" s="354"/>
      <c r="BR2475" s="354"/>
      <c r="BS2475" s="354"/>
      <c r="BT2475" s="355"/>
      <c r="BU2475" s="324" t="str">
        <f t="shared" si="154"/>
        <v>No disability</v>
      </c>
      <c r="BV2475" s="328" t="str">
        <f t="shared" si="152"/>
        <v>Out</v>
      </c>
      <c r="BW2475" s="329" t="str">
        <f t="shared" si="153"/>
        <v>Out</v>
      </c>
      <c r="BX2475" s="327" t="str">
        <f t="shared" si="155"/>
        <v/>
      </c>
    </row>
    <row r="2476" spans="2:76" x14ac:dyDescent="0.2">
      <c r="B2476" s="137"/>
      <c r="C2476" s="138"/>
      <c r="D2476" s="139" t="s">
        <v>2503</v>
      </c>
      <c r="E2476" s="140"/>
      <c r="F2476" s="140"/>
      <c r="G2476" s="321"/>
      <c r="H2476" s="322"/>
      <c r="I2476" s="322"/>
      <c r="J2476" s="322"/>
      <c r="K2476" s="322"/>
      <c r="L2476" s="322"/>
      <c r="M2476" s="322"/>
      <c r="N2476" s="322"/>
      <c r="O2476" s="322"/>
      <c r="P2476" s="322"/>
      <c r="Q2476" s="322"/>
      <c r="R2476" s="322"/>
      <c r="S2476" s="322"/>
      <c r="T2476" s="322"/>
      <c r="U2476" s="322"/>
      <c r="V2476" s="322"/>
      <c r="W2476" s="322"/>
      <c r="X2476" s="322"/>
      <c r="Y2476" s="322"/>
      <c r="Z2476" s="322"/>
      <c r="AA2476" s="322"/>
      <c r="AB2476" s="322"/>
      <c r="AC2476" s="322"/>
      <c r="AD2476" s="322"/>
      <c r="AE2476" s="322"/>
      <c r="AF2476" s="322"/>
      <c r="AG2476" s="322"/>
      <c r="AH2476" s="322"/>
      <c r="AI2476" s="322"/>
      <c r="AJ2476" s="322"/>
      <c r="AK2476" s="322"/>
      <c r="AL2476" s="322"/>
      <c r="AM2476" s="323"/>
      <c r="AN2476" s="353"/>
      <c r="AO2476" s="354"/>
      <c r="AP2476" s="354"/>
      <c r="AQ2476" s="354"/>
      <c r="AR2476" s="354"/>
      <c r="AS2476" s="354"/>
      <c r="AT2476" s="354"/>
      <c r="AU2476" s="354"/>
      <c r="AV2476" s="354"/>
      <c r="AW2476" s="354"/>
      <c r="AX2476" s="354"/>
      <c r="AY2476" s="354"/>
      <c r="AZ2476" s="354"/>
      <c r="BA2476" s="354"/>
      <c r="BB2476" s="354"/>
      <c r="BC2476" s="354"/>
      <c r="BD2476" s="354"/>
      <c r="BE2476" s="354"/>
      <c r="BF2476" s="354"/>
      <c r="BG2476" s="354"/>
      <c r="BH2476" s="354"/>
      <c r="BI2476" s="354"/>
      <c r="BJ2476" s="354"/>
      <c r="BK2476" s="354"/>
      <c r="BL2476" s="354"/>
      <c r="BM2476" s="354"/>
      <c r="BN2476" s="354"/>
      <c r="BO2476" s="354"/>
      <c r="BP2476" s="354"/>
      <c r="BQ2476" s="354"/>
      <c r="BR2476" s="354"/>
      <c r="BS2476" s="354"/>
      <c r="BT2476" s="355"/>
      <c r="BU2476" s="324" t="str">
        <f t="shared" si="154"/>
        <v>No disability</v>
      </c>
      <c r="BV2476" s="328" t="str">
        <f t="shared" si="152"/>
        <v>Out</v>
      </c>
      <c r="BW2476" s="329" t="str">
        <f t="shared" si="153"/>
        <v>Out</v>
      </c>
      <c r="BX2476" s="327" t="str">
        <f t="shared" si="155"/>
        <v/>
      </c>
    </row>
    <row r="2477" spans="2:76" x14ac:dyDescent="0.2">
      <c r="B2477" s="137"/>
      <c r="C2477" s="138"/>
      <c r="D2477" s="139" t="s">
        <v>2504</v>
      </c>
      <c r="E2477" s="140"/>
      <c r="F2477" s="140"/>
      <c r="G2477" s="321"/>
      <c r="H2477" s="322"/>
      <c r="I2477" s="322"/>
      <c r="J2477" s="322"/>
      <c r="K2477" s="322"/>
      <c r="L2477" s="322"/>
      <c r="M2477" s="322"/>
      <c r="N2477" s="322"/>
      <c r="O2477" s="322"/>
      <c r="P2477" s="322"/>
      <c r="Q2477" s="322"/>
      <c r="R2477" s="322"/>
      <c r="S2477" s="322"/>
      <c r="T2477" s="322"/>
      <c r="U2477" s="322"/>
      <c r="V2477" s="322"/>
      <c r="W2477" s="322"/>
      <c r="X2477" s="322"/>
      <c r="Y2477" s="322"/>
      <c r="Z2477" s="322"/>
      <c r="AA2477" s="322"/>
      <c r="AB2477" s="322"/>
      <c r="AC2477" s="322"/>
      <c r="AD2477" s="322"/>
      <c r="AE2477" s="322"/>
      <c r="AF2477" s="322"/>
      <c r="AG2477" s="322"/>
      <c r="AH2477" s="322"/>
      <c r="AI2477" s="322"/>
      <c r="AJ2477" s="322"/>
      <c r="AK2477" s="322"/>
      <c r="AL2477" s="322"/>
      <c r="AM2477" s="323"/>
      <c r="AN2477" s="353"/>
      <c r="AO2477" s="354"/>
      <c r="AP2477" s="354"/>
      <c r="AQ2477" s="354"/>
      <c r="AR2477" s="354"/>
      <c r="AS2477" s="354"/>
      <c r="AT2477" s="354"/>
      <c r="AU2477" s="354"/>
      <c r="AV2477" s="354"/>
      <c r="AW2477" s="354"/>
      <c r="AX2477" s="354"/>
      <c r="AY2477" s="354"/>
      <c r="AZ2477" s="354"/>
      <c r="BA2477" s="354"/>
      <c r="BB2477" s="354"/>
      <c r="BC2477" s="354"/>
      <c r="BD2477" s="354"/>
      <c r="BE2477" s="354"/>
      <c r="BF2477" s="354"/>
      <c r="BG2477" s="354"/>
      <c r="BH2477" s="354"/>
      <c r="BI2477" s="354"/>
      <c r="BJ2477" s="354"/>
      <c r="BK2477" s="354"/>
      <c r="BL2477" s="354"/>
      <c r="BM2477" s="354"/>
      <c r="BN2477" s="354"/>
      <c r="BO2477" s="354"/>
      <c r="BP2477" s="354"/>
      <c r="BQ2477" s="354"/>
      <c r="BR2477" s="354"/>
      <c r="BS2477" s="354"/>
      <c r="BT2477" s="355"/>
      <c r="BU2477" s="324" t="str">
        <f t="shared" si="154"/>
        <v>No disability</v>
      </c>
      <c r="BV2477" s="328" t="str">
        <f t="shared" si="152"/>
        <v>Out</v>
      </c>
      <c r="BW2477" s="329" t="str">
        <f t="shared" si="153"/>
        <v>Out</v>
      </c>
      <c r="BX2477" s="327" t="str">
        <f t="shared" si="155"/>
        <v/>
      </c>
    </row>
    <row r="2478" spans="2:76" x14ac:dyDescent="0.2">
      <c r="B2478" s="137"/>
      <c r="C2478" s="138"/>
      <c r="D2478" s="139" t="s">
        <v>2505</v>
      </c>
      <c r="E2478" s="140"/>
      <c r="F2478" s="140"/>
      <c r="G2478" s="321"/>
      <c r="H2478" s="322"/>
      <c r="I2478" s="322"/>
      <c r="J2478" s="322"/>
      <c r="K2478" s="322"/>
      <c r="L2478" s="322"/>
      <c r="M2478" s="322"/>
      <c r="N2478" s="322"/>
      <c r="O2478" s="322"/>
      <c r="P2478" s="322"/>
      <c r="Q2478" s="322"/>
      <c r="R2478" s="322"/>
      <c r="S2478" s="322"/>
      <c r="T2478" s="322"/>
      <c r="U2478" s="322"/>
      <c r="V2478" s="322"/>
      <c r="W2478" s="322"/>
      <c r="X2478" s="322"/>
      <c r="Y2478" s="322"/>
      <c r="Z2478" s="322"/>
      <c r="AA2478" s="322"/>
      <c r="AB2478" s="322"/>
      <c r="AC2478" s="322"/>
      <c r="AD2478" s="322"/>
      <c r="AE2478" s="322"/>
      <c r="AF2478" s="322"/>
      <c r="AG2478" s="322"/>
      <c r="AH2478" s="322"/>
      <c r="AI2478" s="322"/>
      <c r="AJ2478" s="322"/>
      <c r="AK2478" s="322"/>
      <c r="AL2478" s="322"/>
      <c r="AM2478" s="323"/>
      <c r="AN2478" s="353"/>
      <c r="AO2478" s="354"/>
      <c r="AP2478" s="354"/>
      <c r="AQ2478" s="354"/>
      <c r="AR2478" s="354"/>
      <c r="AS2478" s="354"/>
      <c r="AT2478" s="354"/>
      <c r="AU2478" s="354"/>
      <c r="AV2478" s="354"/>
      <c r="AW2478" s="354"/>
      <c r="AX2478" s="354"/>
      <c r="AY2478" s="354"/>
      <c r="AZ2478" s="354"/>
      <c r="BA2478" s="354"/>
      <c r="BB2478" s="354"/>
      <c r="BC2478" s="354"/>
      <c r="BD2478" s="354"/>
      <c r="BE2478" s="354"/>
      <c r="BF2478" s="354"/>
      <c r="BG2478" s="354"/>
      <c r="BH2478" s="354"/>
      <c r="BI2478" s="354"/>
      <c r="BJ2478" s="354"/>
      <c r="BK2478" s="354"/>
      <c r="BL2478" s="354"/>
      <c r="BM2478" s="354"/>
      <c r="BN2478" s="354"/>
      <c r="BO2478" s="354"/>
      <c r="BP2478" s="354"/>
      <c r="BQ2478" s="354"/>
      <c r="BR2478" s="354"/>
      <c r="BS2478" s="354"/>
      <c r="BT2478" s="355"/>
      <c r="BU2478" s="324" t="str">
        <f t="shared" si="154"/>
        <v>No disability</v>
      </c>
      <c r="BV2478" s="328" t="str">
        <f t="shared" si="152"/>
        <v>Out</v>
      </c>
      <c r="BW2478" s="329" t="str">
        <f t="shared" si="153"/>
        <v>Out</v>
      </c>
      <c r="BX2478" s="327" t="str">
        <f t="shared" si="155"/>
        <v/>
      </c>
    </row>
    <row r="2479" spans="2:76" x14ac:dyDescent="0.2">
      <c r="B2479" s="137"/>
      <c r="C2479" s="138"/>
      <c r="D2479" s="139" t="s">
        <v>2506</v>
      </c>
      <c r="E2479" s="140"/>
      <c r="F2479" s="140"/>
      <c r="G2479" s="321"/>
      <c r="H2479" s="322"/>
      <c r="I2479" s="322"/>
      <c r="J2479" s="322"/>
      <c r="K2479" s="322"/>
      <c r="L2479" s="322"/>
      <c r="M2479" s="322"/>
      <c r="N2479" s="322"/>
      <c r="O2479" s="322"/>
      <c r="P2479" s="322"/>
      <c r="Q2479" s="322"/>
      <c r="R2479" s="322"/>
      <c r="S2479" s="322"/>
      <c r="T2479" s="322"/>
      <c r="U2479" s="322"/>
      <c r="V2479" s="322"/>
      <c r="W2479" s="322"/>
      <c r="X2479" s="322"/>
      <c r="Y2479" s="322"/>
      <c r="Z2479" s="322"/>
      <c r="AA2479" s="322"/>
      <c r="AB2479" s="322"/>
      <c r="AC2479" s="322"/>
      <c r="AD2479" s="322"/>
      <c r="AE2479" s="322"/>
      <c r="AF2479" s="322"/>
      <c r="AG2479" s="322"/>
      <c r="AH2479" s="322"/>
      <c r="AI2479" s="322"/>
      <c r="AJ2479" s="322"/>
      <c r="AK2479" s="322"/>
      <c r="AL2479" s="322"/>
      <c r="AM2479" s="323"/>
      <c r="AN2479" s="353"/>
      <c r="AO2479" s="354"/>
      <c r="AP2479" s="354"/>
      <c r="AQ2479" s="354"/>
      <c r="AR2479" s="354"/>
      <c r="AS2479" s="354"/>
      <c r="AT2479" s="354"/>
      <c r="AU2479" s="354"/>
      <c r="AV2479" s="354"/>
      <c r="AW2479" s="354"/>
      <c r="AX2479" s="354"/>
      <c r="AY2479" s="354"/>
      <c r="AZ2479" s="354"/>
      <c r="BA2479" s="354"/>
      <c r="BB2479" s="354"/>
      <c r="BC2479" s="354"/>
      <c r="BD2479" s="354"/>
      <c r="BE2479" s="354"/>
      <c r="BF2479" s="354"/>
      <c r="BG2479" s="354"/>
      <c r="BH2479" s="354"/>
      <c r="BI2479" s="354"/>
      <c r="BJ2479" s="354"/>
      <c r="BK2479" s="354"/>
      <c r="BL2479" s="354"/>
      <c r="BM2479" s="354"/>
      <c r="BN2479" s="354"/>
      <c r="BO2479" s="354"/>
      <c r="BP2479" s="354"/>
      <c r="BQ2479" s="354"/>
      <c r="BR2479" s="354"/>
      <c r="BS2479" s="354"/>
      <c r="BT2479" s="355"/>
      <c r="BU2479" s="324" t="str">
        <f t="shared" si="154"/>
        <v>No disability</v>
      </c>
      <c r="BV2479" s="328" t="str">
        <f t="shared" si="152"/>
        <v>Out</v>
      </c>
      <c r="BW2479" s="329" t="str">
        <f t="shared" si="153"/>
        <v>Out</v>
      </c>
      <c r="BX2479" s="327" t="str">
        <f t="shared" si="155"/>
        <v/>
      </c>
    </row>
    <row r="2480" spans="2:76" x14ac:dyDescent="0.2">
      <c r="B2480" s="137"/>
      <c r="C2480" s="138"/>
      <c r="D2480" s="139" t="s">
        <v>2507</v>
      </c>
      <c r="E2480" s="140"/>
      <c r="F2480" s="140"/>
      <c r="G2480" s="321"/>
      <c r="H2480" s="322"/>
      <c r="I2480" s="322"/>
      <c r="J2480" s="322"/>
      <c r="K2480" s="322"/>
      <c r="L2480" s="322"/>
      <c r="M2480" s="322"/>
      <c r="N2480" s="322"/>
      <c r="O2480" s="322"/>
      <c r="P2480" s="322"/>
      <c r="Q2480" s="322"/>
      <c r="R2480" s="322"/>
      <c r="S2480" s="322"/>
      <c r="T2480" s="322"/>
      <c r="U2480" s="322"/>
      <c r="V2480" s="322"/>
      <c r="W2480" s="322"/>
      <c r="X2480" s="322"/>
      <c r="Y2480" s="322"/>
      <c r="Z2480" s="322"/>
      <c r="AA2480" s="322"/>
      <c r="AB2480" s="322"/>
      <c r="AC2480" s="322"/>
      <c r="AD2480" s="322"/>
      <c r="AE2480" s="322"/>
      <c r="AF2480" s="322"/>
      <c r="AG2480" s="322"/>
      <c r="AH2480" s="322"/>
      <c r="AI2480" s="322"/>
      <c r="AJ2480" s="322"/>
      <c r="AK2480" s="322"/>
      <c r="AL2480" s="322"/>
      <c r="AM2480" s="323"/>
      <c r="AN2480" s="353"/>
      <c r="AO2480" s="354"/>
      <c r="AP2480" s="354"/>
      <c r="AQ2480" s="354"/>
      <c r="AR2480" s="354"/>
      <c r="AS2480" s="354"/>
      <c r="AT2480" s="354"/>
      <c r="AU2480" s="354"/>
      <c r="AV2480" s="354"/>
      <c r="AW2480" s="354"/>
      <c r="AX2480" s="354"/>
      <c r="AY2480" s="354"/>
      <c r="AZ2480" s="354"/>
      <c r="BA2480" s="354"/>
      <c r="BB2480" s="354"/>
      <c r="BC2480" s="354"/>
      <c r="BD2480" s="354"/>
      <c r="BE2480" s="354"/>
      <c r="BF2480" s="354"/>
      <c r="BG2480" s="354"/>
      <c r="BH2480" s="354"/>
      <c r="BI2480" s="354"/>
      <c r="BJ2480" s="354"/>
      <c r="BK2480" s="354"/>
      <c r="BL2480" s="354"/>
      <c r="BM2480" s="354"/>
      <c r="BN2480" s="354"/>
      <c r="BO2480" s="354"/>
      <c r="BP2480" s="354"/>
      <c r="BQ2480" s="354"/>
      <c r="BR2480" s="354"/>
      <c r="BS2480" s="354"/>
      <c r="BT2480" s="355"/>
      <c r="BU2480" s="324" t="str">
        <f t="shared" si="154"/>
        <v>No disability</v>
      </c>
      <c r="BV2480" s="328" t="str">
        <f t="shared" si="152"/>
        <v>Out</v>
      </c>
      <c r="BW2480" s="329" t="str">
        <f t="shared" si="153"/>
        <v>Out</v>
      </c>
      <c r="BX2480" s="327" t="str">
        <f t="shared" si="155"/>
        <v/>
      </c>
    </row>
    <row r="2481" spans="2:76" x14ac:dyDescent="0.2">
      <c r="B2481" s="137"/>
      <c r="C2481" s="138"/>
      <c r="D2481" s="139" t="s">
        <v>2508</v>
      </c>
      <c r="E2481" s="140"/>
      <c r="F2481" s="140"/>
      <c r="G2481" s="321"/>
      <c r="H2481" s="322"/>
      <c r="I2481" s="322"/>
      <c r="J2481" s="322"/>
      <c r="K2481" s="322"/>
      <c r="L2481" s="322"/>
      <c r="M2481" s="322"/>
      <c r="N2481" s="322"/>
      <c r="O2481" s="322"/>
      <c r="P2481" s="322"/>
      <c r="Q2481" s="322"/>
      <c r="R2481" s="322"/>
      <c r="S2481" s="322"/>
      <c r="T2481" s="322"/>
      <c r="U2481" s="322"/>
      <c r="V2481" s="322"/>
      <c r="W2481" s="322"/>
      <c r="X2481" s="322"/>
      <c r="Y2481" s="322"/>
      <c r="Z2481" s="322"/>
      <c r="AA2481" s="322"/>
      <c r="AB2481" s="322"/>
      <c r="AC2481" s="322"/>
      <c r="AD2481" s="322"/>
      <c r="AE2481" s="322"/>
      <c r="AF2481" s="322"/>
      <c r="AG2481" s="322"/>
      <c r="AH2481" s="322"/>
      <c r="AI2481" s="322"/>
      <c r="AJ2481" s="322"/>
      <c r="AK2481" s="322"/>
      <c r="AL2481" s="322"/>
      <c r="AM2481" s="323"/>
      <c r="AN2481" s="353"/>
      <c r="AO2481" s="354"/>
      <c r="AP2481" s="354"/>
      <c r="AQ2481" s="354"/>
      <c r="AR2481" s="354"/>
      <c r="AS2481" s="354"/>
      <c r="AT2481" s="354"/>
      <c r="AU2481" s="354"/>
      <c r="AV2481" s="354"/>
      <c r="AW2481" s="354"/>
      <c r="AX2481" s="354"/>
      <c r="AY2481" s="354"/>
      <c r="AZ2481" s="354"/>
      <c r="BA2481" s="354"/>
      <c r="BB2481" s="354"/>
      <c r="BC2481" s="354"/>
      <c r="BD2481" s="354"/>
      <c r="BE2481" s="354"/>
      <c r="BF2481" s="354"/>
      <c r="BG2481" s="354"/>
      <c r="BH2481" s="354"/>
      <c r="BI2481" s="354"/>
      <c r="BJ2481" s="354"/>
      <c r="BK2481" s="354"/>
      <c r="BL2481" s="354"/>
      <c r="BM2481" s="354"/>
      <c r="BN2481" s="354"/>
      <c r="BO2481" s="354"/>
      <c r="BP2481" s="354"/>
      <c r="BQ2481" s="354"/>
      <c r="BR2481" s="354"/>
      <c r="BS2481" s="354"/>
      <c r="BT2481" s="355"/>
      <c r="BU2481" s="324" t="str">
        <f t="shared" si="154"/>
        <v>No disability</v>
      </c>
      <c r="BV2481" s="328" t="str">
        <f t="shared" si="152"/>
        <v>Out</v>
      </c>
      <c r="BW2481" s="329" t="str">
        <f t="shared" si="153"/>
        <v>Out</v>
      </c>
      <c r="BX2481" s="327" t="str">
        <f t="shared" si="155"/>
        <v/>
      </c>
    </row>
    <row r="2482" spans="2:76" x14ac:dyDescent="0.2">
      <c r="B2482" s="137"/>
      <c r="C2482" s="138"/>
      <c r="D2482" s="139" t="s">
        <v>2509</v>
      </c>
      <c r="E2482" s="140"/>
      <c r="F2482" s="140"/>
      <c r="G2482" s="321"/>
      <c r="H2482" s="322"/>
      <c r="I2482" s="322"/>
      <c r="J2482" s="322"/>
      <c r="K2482" s="322"/>
      <c r="L2482" s="322"/>
      <c r="M2482" s="322"/>
      <c r="N2482" s="322"/>
      <c r="O2482" s="322"/>
      <c r="P2482" s="322"/>
      <c r="Q2482" s="322"/>
      <c r="R2482" s="322"/>
      <c r="S2482" s="322"/>
      <c r="T2482" s="322"/>
      <c r="U2482" s="322"/>
      <c r="V2482" s="322"/>
      <c r="W2482" s="322"/>
      <c r="X2482" s="322"/>
      <c r="Y2482" s="322"/>
      <c r="Z2482" s="322"/>
      <c r="AA2482" s="322"/>
      <c r="AB2482" s="322"/>
      <c r="AC2482" s="322"/>
      <c r="AD2482" s="322"/>
      <c r="AE2482" s="322"/>
      <c r="AF2482" s="322"/>
      <c r="AG2482" s="322"/>
      <c r="AH2482" s="322"/>
      <c r="AI2482" s="322"/>
      <c r="AJ2482" s="322"/>
      <c r="AK2482" s="322"/>
      <c r="AL2482" s="322"/>
      <c r="AM2482" s="323"/>
      <c r="AN2482" s="353"/>
      <c r="AO2482" s="354"/>
      <c r="AP2482" s="354"/>
      <c r="AQ2482" s="354"/>
      <c r="AR2482" s="354"/>
      <c r="AS2482" s="354"/>
      <c r="AT2482" s="354"/>
      <c r="AU2482" s="354"/>
      <c r="AV2482" s="354"/>
      <c r="AW2482" s="354"/>
      <c r="AX2482" s="354"/>
      <c r="AY2482" s="354"/>
      <c r="AZ2482" s="354"/>
      <c r="BA2482" s="354"/>
      <c r="BB2482" s="354"/>
      <c r="BC2482" s="354"/>
      <c r="BD2482" s="354"/>
      <c r="BE2482" s="354"/>
      <c r="BF2482" s="354"/>
      <c r="BG2482" s="354"/>
      <c r="BH2482" s="354"/>
      <c r="BI2482" s="354"/>
      <c r="BJ2482" s="354"/>
      <c r="BK2482" s="354"/>
      <c r="BL2482" s="354"/>
      <c r="BM2482" s="354"/>
      <c r="BN2482" s="354"/>
      <c r="BO2482" s="354"/>
      <c r="BP2482" s="354"/>
      <c r="BQ2482" s="354"/>
      <c r="BR2482" s="354"/>
      <c r="BS2482" s="354"/>
      <c r="BT2482" s="355"/>
      <c r="BU2482" s="324" t="str">
        <f t="shared" si="154"/>
        <v>No disability</v>
      </c>
      <c r="BV2482" s="328" t="str">
        <f t="shared" si="152"/>
        <v>Out</v>
      </c>
      <c r="BW2482" s="329" t="str">
        <f t="shared" si="153"/>
        <v>Out</v>
      </c>
      <c r="BX2482" s="327" t="str">
        <f t="shared" si="155"/>
        <v/>
      </c>
    </row>
    <row r="2483" spans="2:76" x14ac:dyDescent="0.2">
      <c r="B2483" s="137"/>
      <c r="C2483" s="138"/>
      <c r="D2483" s="139" t="s">
        <v>2510</v>
      </c>
      <c r="E2483" s="140"/>
      <c r="F2483" s="140"/>
      <c r="G2483" s="321"/>
      <c r="H2483" s="322"/>
      <c r="I2483" s="322"/>
      <c r="J2483" s="322"/>
      <c r="K2483" s="322"/>
      <c r="L2483" s="322"/>
      <c r="M2483" s="322"/>
      <c r="N2483" s="322"/>
      <c r="O2483" s="322"/>
      <c r="P2483" s="322"/>
      <c r="Q2483" s="322"/>
      <c r="R2483" s="322"/>
      <c r="S2483" s="322"/>
      <c r="T2483" s="322"/>
      <c r="U2483" s="322"/>
      <c r="V2483" s="322"/>
      <c r="W2483" s="322"/>
      <c r="X2483" s="322"/>
      <c r="Y2483" s="322"/>
      <c r="Z2483" s="322"/>
      <c r="AA2483" s="322"/>
      <c r="AB2483" s="322"/>
      <c r="AC2483" s="322"/>
      <c r="AD2483" s="322"/>
      <c r="AE2483" s="322"/>
      <c r="AF2483" s="322"/>
      <c r="AG2483" s="322"/>
      <c r="AH2483" s="322"/>
      <c r="AI2483" s="322"/>
      <c r="AJ2483" s="322"/>
      <c r="AK2483" s="322"/>
      <c r="AL2483" s="322"/>
      <c r="AM2483" s="323"/>
      <c r="AN2483" s="353"/>
      <c r="AO2483" s="354"/>
      <c r="AP2483" s="354"/>
      <c r="AQ2483" s="354"/>
      <c r="AR2483" s="354"/>
      <c r="AS2483" s="354"/>
      <c r="AT2483" s="354"/>
      <c r="AU2483" s="354"/>
      <c r="AV2483" s="354"/>
      <c r="AW2483" s="354"/>
      <c r="AX2483" s="354"/>
      <c r="AY2483" s="354"/>
      <c r="AZ2483" s="354"/>
      <c r="BA2483" s="354"/>
      <c r="BB2483" s="354"/>
      <c r="BC2483" s="354"/>
      <c r="BD2483" s="354"/>
      <c r="BE2483" s="354"/>
      <c r="BF2483" s="354"/>
      <c r="BG2483" s="354"/>
      <c r="BH2483" s="354"/>
      <c r="BI2483" s="354"/>
      <c r="BJ2483" s="354"/>
      <c r="BK2483" s="354"/>
      <c r="BL2483" s="354"/>
      <c r="BM2483" s="354"/>
      <c r="BN2483" s="354"/>
      <c r="BO2483" s="354"/>
      <c r="BP2483" s="354"/>
      <c r="BQ2483" s="354"/>
      <c r="BR2483" s="354"/>
      <c r="BS2483" s="354"/>
      <c r="BT2483" s="355"/>
      <c r="BU2483" s="324" t="str">
        <f t="shared" si="154"/>
        <v>No disability</v>
      </c>
      <c r="BV2483" s="328" t="str">
        <f t="shared" si="152"/>
        <v>Out</v>
      </c>
      <c r="BW2483" s="329" t="str">
        <f t="shared" si="153"/>
        <v>Out</v>
      </c>
      <c r="BX2483" s="327" t="str">
        <f t="shared" si="155"/>
        <v/>
      </c>
    </row>
    <row r="2484" spans="2:76" x14ac:dyDescent="0.2">
      <c r="B2484" s="137"/>
      <c r="C2484" s="138"/>
      <c r="D2484" s="139" t="s">
        <v>2511</v>
      </c>
      <c r="E2484" s="140"/>
      <c r="F2484" s="140"/>
      <c r="G2484" s="321"/>
      <c r="H2484" s="322"/>
      <c r="I2484" s="322"/>
      <c r="J2484" s="322"/>
      <c r="K2484" s="322"/>
      <c r="L2484" s="322"/>
      <c r="M2484" s="322"/>
      <c r="N2484" s="322"/>
      <c r="O2484" s="322"/>
      <c r="P2484" s="322"/>
      <c r="Q2484" s="322"/>
      <c r="R2484" s="322"/>
      <c r="S2484" s="322"/>
      <c r="T2484" s="322"/>
      <c r="U2484" s="322"/>
      <c r="V2484" s="322"/>
      <c r="W2484" s="322"/>
      <c r="X2484" s="322"/>
      <c r="Y2484" s="322"/>
      <c r="Z2484" s="322"/>
      <c r="AA2484" s="322"/>
      <c r="AB2484" s="322"/>
      <c r="AC2484" s="322"/>
      <c r="AD2484" s="322"/>
      <c r="AE2484" s="322"/>
      <c r="AF2484" s="322"/>
      <c r="AG2484" s="322"/>
      <c r="AH2484" s="322"/>
      <c r="AI2484" s="322"/>
      <c r="AJ2484" s="322"/>
      <c r="AK2484" s="322"/>
      <c r="AL2484" s="322"/>
      <c r="AM2484" s="323"/>
      <c r="AN2484" s="353"/>
      <c r="AO2484" s="354"/>
      <c r="AP2484" s="354"/>
      <c r="AQ2484" s="354"/>
      <c r="AR2484" s="354"/>
      <c r="AS2484" s="354"/>
      <c r="AT2484" s="354"/>
      <c r="AU2484" s="354"/>
      <c r="AV2484" s="354"/>
      <c r="AW2484" s="354"/>
      <c r="AX2484" s="354"/>
      <c r="AY2484" s="354"/>
      <c r="AZ2484" s="354"/>
      <c r="BA2484" s="354"/>
      <c r="BB2484" s="354"/>
      <c r="BC2484" s="354"/>
      <c r="BD2484" s="354"/>
      <c r="BE2484" s="354"/>
      <c r="BF2484" s="354"/>
      <c r="BG2484" s="354"/>
      <c r="BH2484" s="354"/>
      <c r="BI2484" s="354"/>
      <c r="BJ2484" s="354"/>
      <c r="BK2484" s="354"/>
      <c r="BL2484" s="354"/>
      <c r="BM2484" s="354"/>
      <c r="BN2484" s="354"/>
      <c r="BO2484" s="354"/>
      <c r="BP2484" s="354"/>
      <c r="BQ2484" s="354"/>
      <c r="BR2484" s="354"/>
      <c r="BS2484" s="354"/>
      <c r="BT2484" s="355"/>
      <c r="BU2484" s="324" t="str">
        <f t="shared" si="154"/>
        <v>No disability</v>
      </c>
      <c r="BV2484" s="328" t="str">
        <f t="shared" si="152"/>
        <v>Out</v>
      </c>
      <c r="BW2484" s="329" t="str">
        <f t="shared" si="153"/>
        <v>Out</v>
      </c>
      <c r="BX2484" s="327" t="str">
        <f t="shared" si="155"/>
        <v/>
      </c>
    </row>
    <row r="2485" spans="2:76" x14ac:dyDescent="0.2">
      <c r="B2485" s="137"/>
      <c r="C2485" s="138"/>
      <c r="D2485" s="139" t="s">
        <v>2512</v>
      </c>
      <c r="E2485" s="140"/>
      <c r="F2485" s="140"/>
      <c r="G2485" s="321"/>
      <c r="H2485" s="322"/>
      <c r="I2485" s="322"/>
      <c r="J2485" s="322"/>
      <c r="K2485" s="322"/>
      <c r="L2485" s="322"/>
      <c r="M2485" s="322"/>
      <c r="N2485" s="322"/>
      <c r="O2485" s="322"/>
      <c r="P2485" s="322"/>
      <c r="Q2485" s="322"/>
      <c r="R2485" s="322"/>
      <c r="S2485" s="322"/>
      <c r="T2485" s="322"/>
      <c r="U2485" s="322"/>
      <c r="V2485" s="322"/>
      <c r="W2485" s="322"/>
      <c r="X2485" s="322"/>
      <c r="Y2485" s="322"/>
      <c r="Z2485" s="322"/>
      <c r="AA2485" s="322"/>
      <c r="AB2485" s="322"/>
      <c r="AC2485" s="322"/>
      <c r="AD2485" s="322"/>
      <c r="AE2485" s="322"/>
      <c r="AF2485" s="322"/>
      <c r="AG2485" s="322"/>
      <c r="AH2485" s="322"/>
      <c r="AI2485" s="322"/>
      <c r="AJ2485" s="322"/>
      <c r="AK2485" s="322"/>
      <c r="AL2485" s="322"/>
      <c r="AM2485" s="323"/>
      <c r="AN2485" s="353"/>
      <c r="AO2485" s="354"/>
      <c r="AP2485" s="354"/>
      <c r="AQ2485" s="354"/>
      <c r="AR2485" s="354"/>
      <c r="AS2485" s="354"/>
      <c r="AT2485" s="354"/>
      <c r="AU2485" s="354"/>
      <c r="AV2485" s="354"/>
      <c r="AW2485" s="354"/>
      <c r="AX2485" s="354"/>
      <c r="AY2485" s="354"/>
      <c r="AZ2485" s="354"/>
      <c r="BA2485" s="354"/>
      <c r="BB2485" s="354"/>
      <c r="BC2485" s="354"/>
      <c r="BD2485" s="354"/>
      <c r="BE2485" s="354"/>
      <c r="BF2485" s="354"/>
      <c r="BG2485" s="354"/>
      <c r="BH2485" s="354"/>
      <c r="BI2485" s="354"/>
      <c r="BJ2485" s="354"/>
      <c r="BK2485" s="354"/>
      <c r="BL2485" s="354"/>
      <c r="BM2485" s="354"/>
      <c r="BN2485" s="354"/>
      <c r="BO2485" s="354"/>
      <c r="BP2485" s="354"/>
      <c r="BQ2485" s="354"/>
      <c r="BR2485" s="354"/>
      <c r="BS2485" s="354"/>
      <c r="BT2485" s="355"/>
      <c r="BU2485" s="324" t="str">
        <f t="shared" si="154"/>
        <v>No disability</v>
      </c>
      <c r="BV2485" s="328" t="str">
        <f t="shared" si="152"/>
        <v>Out</v>
      </c>
      <c r="BW2485" s="329" t="str">
        <f t="shared" si="153"/>
        <v>Out</v>
      </c>
      <c r="BX2485" s="327" t="str">
        <f t="shared" si="155"/>
        <v/>
      </c>
    </row>
    <row r="2486" spans="2:76" x14ac:dyDescent="0.2">
      <c r="B2486" s="137"/>
      <c r="C2486" s="138"/>
      <c r="D2486" s="139" t="s">
        <v>2513</v>
      </c>
      <c r="E2486" s="140"/>
      <c r="F2486" s="140"/>
      <c r="G2486" s="321"/>
      <c r="H2486" s="322"/>
      <c r="I2486" s="322"/>
      <c r="J2486" s="322"/>
      <c r="K2486" s="322"/>
      <c r="L2486" s="322"/>
      <c r="M2486" s="322"/>
      <c r="N2486" s="322"/>
      <c r="O2486" s="322"/>
      <c r="P2486" s="322"/>
      <c r="Q2486" s="322"/>
      <c r="R2486" s="322"/>
      <c r="S2486" s="322"/>
      <c r="T2486" s="322"/>
      <c r="U2486" s="322"/>
      <c r="V2486" s="322"/>
      <c r="W2486" s="322"/>
      <c r="X2486" s="322"/>
      <c r="Y2486" s="322"/>
      <c r="Z2486" s="322"/>
      <c r="AA2486" s="322"/>
      <c r="AB2486" s="322"/>
      <c r="AC2486" s="322"/>
      <c r="AD2486" s="322"/>
      <c r="AE2486" s="322"/>
      <c r="AF2486" s="322"/>
      <c r="AG2486" s="322"/>
      <c r="AH2486" s="322"/>
      <c r="AI2486" s="322"/>
      <c r="AJ2486" s="322"/>
      <c r="AK2486" s="322"/>
      <c r="AL2486" s="322"/>
      <c r="AM2486" s="323"/>
      <c r="AN2486" s="353"/>
      <c r="AO2486" s="354"/>
      <c r="AP2486" s="354"/>
      <c r="AQ2486" s="354"/>
      <c r="AR2486" s="354"/>
      <c r="AS2486" s="354"/>
      <c r="AT2486" s="354"/>
      <c r="AU2486" s="354"/>
      <c r="AV2486" s="354"/>
      <c r="AW2486" s="354"/>
      <c r="AX2486" s="354"/>
      <c r="AY2486" s="354"/>
      <c r="AZ2486" s="354"/>
      <c r="BA2486" s="354"/>
      <c r="BB2486" s="354"/>
      <c r="BC2486" s="354"/>
      <c r="BD2486" s="354"/>
      <c r="BE2486" s="354"/>
      <c r="BF2486" s="354"/>
      <c r="BG2486" s="354"/>
      <c r="BH2486" s="354"/>
      <c r="BI2486" s="354"/>
      <c r="BJ2486" s="354"/>
      <c r="BK2486" s="354"/>
      <c r="BL2486" s="354"/>
      <c r="BM2486" s="354"/>
      <c r="BN2486" s="354"/>
      <c r="BO2486" s="354"/>
      <c r="BP2486" s="354"/>
      <c r="BQ2486" s="354"/>
      <c r="BR2486" s="354"/>
      <c r="BS2486" s="354"/>
      <c r="BT2486" s="355"/>
      <c r="BU2486" s="324" t="str">
        <f t="shared" si="154"/>
        <v>No disability</v>
      </c>
      <c r="BV2486" s="328" t="str">
        <f t="shared" si="152"/>
        <v>Out</v>
      </c>
      <c r="BW2486" s="329" t="str">
        <f t="shared" si="153"/>
        <v>Out</v>
      </c>
      <c r="BX2486" s="327" t="str">
        <f t="shared" si="155"/>
        <v/>
      </c>
    </row>
    <row r="2487" spans="2:76" x14ac:dyDescent="0.2">
      <c r="B2487" s="137"/>
      <c r="C2487" s="138"/>
      <c r="D2487" s="139" t="s">
        <v>2514</v>
      </c>
      <c r="E2487" s="140"/>
      <c r="F2487" s="140"/>
      <c r="G2487" s="321"/>
      <c r="H2487" s="322"/>
      <c r="I2487" s="322"/>
      <c r="J2487" s="322"/>
      <c r="K2487" s="322"/>
      <c r="L2487" s="322"/>
      <c r="M2487" s="322"/>
      <c r="N2487" s="322"/>
      <c r="O2487" s="322"/>
      <c r="P2487" s="322"/>
      <c r="Q2487" s="322"/>
      <c r="R2487" s="322"/>
      <c r="S2487" s="322"/>
      <c r="T2487" s="322"/>
      <c r="U2487" s="322"/>
      <c r="V2487" s="322"/>
      <c r="W2487" s="322"/>
      <c r="X2487" s="322"/>
      <c r="Y2487" s="322"/>
      <c r="Z2487" s="322"/>
      <c r="AA2487" s="322"/>
      <c r="AB2487" s="322"/>
      <c r="AC2487" s="322"/>
      <c r="AD2487" s="322"/>
      <c r="AE2487" s="322"/>
      <c r="AF2487" s="322"/>
      <c r="AG2487" s="322"/>
      <c r="AH2487" s="322"/>
      <c r="AI2487" s="322"/>
      <c r="AJ2487" s="322"/>
      <c r="AK2487" s="322"/>
      <c r="AL2487" s="322"/>
      <c r="AM2487" s="323"/>
      <c r="AN2487" s="353"/>
      <c r="AO2487" s="354"/>
      <c r="AP2487" s="354"/>
      <c r="AQ2487" s="354"/>
      <c r="AR2487" s="354"/>
      <c r="AS2487" s="354"/>
      <c r="AT2487" s="354"/>
      <c r="AU2487" s="354"/>
      <c r="AV2487" s="354"/>
      <c r="AW2487" s="354"/>
      <c r="AX2487" s="354"/>
      <c r="AY2487" s="354"/>
      <c r="AZ2487" s="354"/>
      <c r="BA2487" s="354"/>
      <c r="BB2487" s="354"/>
      <c r="BC2487" s="354"/>
      <c r="BD2487" s="354"/>
      <c r="BE2487" s="354"/>
      <c r="BF2487" s="354"/>
      <c r="BG2487" s="354"/>
      <c r="BH2487" s="354"/>
      <c r="BI2487" s="354"/>
      <c r="BJ2487" s="354"/>
      <c r="BK2487" s="354"/>
      <c r="BL2487" s="354"/>
      <c r="BM2487" s="354"/>
      <c r="BN2487" s="354"/>
      <c r="BO2487" s="354"/>
      <c r="BP2487" s="354"/>
      <c r="BQ2487" s="354"/>
      <c r="BR2487" s="354"/>
      <c r="BS2487" s="354"/>
      <c r="BT2487" s="355"/>
      <c r="BU2487" s="324" t="str">
        <f t="shared" si="154"/>
        <v>No disability</v>
      </c>
      <c r="BV2487" s="328" t="str">
        <f t="shared" si="152"/>
        <v>Out</v>
      </c>
      <c r="BW2487" s="329" t="str">
        <f t="shared" si="153"/>
        <v>Out</v>
      </c>
      <c r="BX2487" s="327" t="str">
        <f t="shared" si="155"/>
        <v/>
      </c>
    </row>
    <row r="2488" spans="2:76" x14ac:dyDescent="0.2">
      <c r="B2488" s="137"/>
      <c r="C2488" s="138"/>
      <c r="D2488" s="139" t="s">
        <v>2515</v>
      </c>
      <c r="E2488" s="140"/>
      <c r="F2488" s="140"/>
      <c r="G2488" s="321"/>
      <c r="H2488" s="322"/>
      <c r="I2488" s="322"/>
      <c r="J2488" s="322"/>
      <c r="K2488" s="322"/>
      <c r="L2488" s="322"/>
      <c r="M2488" s="322"/>
      <c r="N2488" s="322"/>
      <c r="O2488" s="322"/>
      <c r="P2488" s="322"/>
      <c r="Q2488" s="322"/>
      <c r="R2488" s="322"/>
      <c r="S2488" s="322"/>
      <c r="T2488" s="322"/>
      <c r="U2488" s="322"/>
      <c r="V2488" s="322"/>
      <c r="W2488" s="322"/>
      <c r="X2488" s="322"/>
      <c r="Y2488" s="322"/>
      <c r="Z2488" s="322"/>
      <c r="AA2488" s="322"/>
      <c r="AB2488" s="322"/>
      <c r="AC2488" s="322"/>
      <c r="AD2488" s="322"/>
      <c r="AE2488" s="322"/>
      <c r="AF2488" s="322"/>
      <c r="AG2488" s="322"/>
      <c r="AH2488" s="322"/>
      <c r="AI2488" s="322"/>
      <c r="AJ2488" s="322"/>
      <c r="AK2488" s="322"/>
      <c r="AL2488" s="322"/>
      <c r="AM2488" s="323"/>
      <c r="AN2488" s="353"/>
      <c r="AO2488" s="354"/>
      <c r="AP2488" s="354"/>
      <c r="AQ2488" s="354"/>
      <c r="AR2488" s="354"/>
      <c r="AS2488" s="354"/>
      <c r="AT2488" s="354"/>
      <c r="AU2488" s="354"/>
      <c r="AV2488" s="354"/>
      <c r="AW2488" s="354"/>
      <c r="AX2488" s="354"/>
      <c r="AY2488" s="354"/>
      <c r="AZ2488" s="354"/>
      <c r="BA2488" s="354"/>
      <c r="BB2488" s="354"/>
      <c r="BC2488" s="354"/>
      <c r="BD2488" s="354"/>
      <c r="BE2488" s="354"/>
      <c r="BF2488" s="354"/>
      <c r="BG2488" s="354"/>
      <c r="BH2488" s="354"/>
      <c r="BI2488" s="354"/>
      <c r="BJ2488" s="354"/>
      <c r="BK2488" s="354"/>
      <c r="BL2488" s="354"/>
      <c r="BM2488" s="354"/>
      <c r="BN2488" s="354"/>
      <c r="BO2488" s="354"/>
      <c r="BP2488" s="354"/>
      <c r="BQ2488" s="354"/>
      <c r="BR2488" s="354"/>
      <c r="BS2488" s="354"/>
      <c r="BT2488" s="355"/>
      <c r="BU2488" s="324" t="str">
        <f t="shared" si="154"/>
        <v>No disability</v>
      </c>
      <c r="BV2488" s="328" t="str">
        <f t="shared" si="152"/>
        <v>Out</v>
      </c>
      <c r="BW2488" s="329" t="str">
        <f t="shared" si="153"/>
        <v>Out</v>
      </c>
      <c r="BX2488" s="327" t="str">
        <f t="shared" si="155"/>
        <v/>
      </c>
    </row>
    <row r="2489" spans="2:76" x14ac:dyDescent="0.2">
      <c r="B2489" s="137"/>
      <c r="C2489" s="138"/>
      <c r="D2489" s="139" t="s">
        <v>2516</v>
      </c>
      <c r="E2489" s="140"/>
      <c r="F2489" s="140"/>
      <c r="G2489" s="321"/>
      <c r="H2489" s="322"/>
      <c r="I2489" s="322"/>
      <c r="J2489" s="322"/>
      <c r="K2489" s="322"/>
      <c r="L2489" s="322"/>
      <c r="M2489" s="322"/>
      <c r="N2489" s="322"/>
      <c r="O2489" s="322"/>
      <c r="P2489" s="322"/>
      <c r="Q2489" s="322"/>
      <c r="R2489" s="322"/>
      <c r="S2489" s="322"/>
      <c r="T2489" s="322"/>
      <c r="U2489" s="322"/>
      <c r="V2489" s="322"/>
      <c r="W2489" s="322"/>
      <c r="X2489" s="322"/>
      <c r="Y2489" s="322"/>
      <c r="Z2489" s="322"/>
      <c r="AA2489" s="322"/>
      <c r="AB2489" s="322"/>
      <c r="AC2489" s="322"/>
      <c r="AD2489" s="322"/>
      <c r="AE2489" s="322"/>
      <c r="AF2489" s="322"/>
      <c r="AG2489" s="322"/>
      <c r="AH2489" s="322"/>
      <c r="AI2489" s="322"/>
      <c r="AJ2489" s="322"/>
      <c r="AK2489" s="322"/>
      <c r="AL2489" s="322"/>
      <c r="AM2489" s="323"/>
      <c r="AN2489" s="353"/>
      <c r="AO2489" s="354"/>
      <c r="AP2489" s="354"/>
      <c r="AQ2489" s="354"/>
      <c r="AR2489" s="354"/>
      <c r="AS2489" s="354"/>
      <c r="AT2489" s="354"/>
      <c r="AU2489" s="354"/>
      <c r="AV2489" s="354"/>
      <c r="AW2489" s="354"/>
      <c r="AX2489" s="354"/>
      <c r="AY2489" s="354"/>
      <c r="AZ2489" s="354"/>
      <c r="BA2489" s="354"/>
      <c r="BB2489" s="354"/>
      <c r="BC2489" s="354"/>
      <c r="BD2489" s="354"/>
      <c r="BE2489" s="354"/>
      <c r="BF2489" s="354"/>
      <c r="BG2489" s="354"/>
      <c r="BH2489" s="354"/>
      <c r="BI2489" s="354"/>
      <c r="BJ2489" s="354"/>
      <c r="BK2489" s="354"/>
      <c r="BL2489" s="354"/>
      <c r="BM2489" s="354"/>
      <c r="BN2489" s="354"/>
      <c r="BO2489" s="354"/>
      <c r="BP2489" s="354"/>
      <c r="BQ2489" s="354"/>
      <c r="BR2489" s="354"/>
      <c r="BS2489" s="354"/>
      <c r="BT2489" s="355"/>
      <c r="BU2489" s="324" t="str">
        <f t="shared" si="154"/>
        <v>No disability</v>
      </c>
      <c r="BV2489" s="328" t="str">
        <f t="shared" si="152"/>
        <v>Out</v>
      </c>
      <c r="BW2489" s="329" t="str">
        <f t="shared" si="153"/>
        <v>Out</v>
      </c>
      <c r="BX2489" s="327" t="str">
        <f t="shared" si="155"/>
        <v/>
      </c>
    </row>
    <row r="2490" spans="2:76" x14ac:dyDescent="0.2">
      <c r="B2490" s="137"/>
      <c r="C2490" s="138"/>
      <c r="D2490" s="139" t="s">
        <v>2517</v>
      </c>
      <c r="E2490" s="140"/>
      <c r="F2490" s="140"/>
      <c r="G2490" s="321"/>
      <c r="H2490" s="322"/>
      <c r="I2490" s="322"/>
      <c r="J2490" s="322"/>
      <c r="K2490" s="322"/>
      <c r="L2490" s="322"/>
      <c r="M2490" s="322"/>
      <c r="N2490" s="322"/>
      <c r="O2490" s="322"/>
      <c r="P2490" s="322"/>
      <c r="Q2490" s="322"/>
      <c r="R2490" s="322"/>
      <c r="S2490" s="322"/>
      <c r="T2490" s="322"/>
      <c r="U2490" s="322"/>
      <c r="V2490" s="322"/>
      <c r="W2490" s="322"/>
      <c r="X2490" s="322"/>
      <c r="Y2490" s="322"/>
      <c r="Z2490" s="322"/>
      <c r="AA2490" s="322"/>
      <c r="AB2490" s="322"/>
      <c r="AC2490" s="322"/>
      <c r="AD2490" s="322"/>
      <c r="AE2490" s="322"/>
      <c r="AF2490" s="322"/>
      <c r="AG2490" s="322"/>
      <c r="AH2490" s="322"/>
      <c r="AI2490" s="322"/>
      <c r="AJ2490" s="322"/>
      <c r="AK2490" s="322"/>
      <c r="AL2490" s="322"/>
      <c r="AM2490" s="323"/>
      <c r="AN2490" s="353"/>
      <c r="AO2490" s="354"/>
      <c r="AP2490" s="354"/>
      <c r="AQ2490" s="354"/>
      <c r="AR2490" s="354"/>
      <c r="AS2490" s="354"/>
      <c r="AT2490" s="354"/>
      <c r="AU2490" s="354"/>
      <c r="AV2490" s="354"/>
      <c r="AW2490" s="354"/>
      <c r="AX2490" s="354"/>
      <c r="AY2490" s="354"/>
      <c r="AZ2490" s="354"/>
      <c r="BA2490" s="354"/>
      <c r="BB2490" s="354"/>
      <c r="BC2490" s="354"/>
      <c r="BD2490" s="354"/>
      <c r="BE2490" s="354"/>
      <c r="BF2490" s="354"/>
      <c r="BG2490" s="354"/>
      <c r="BH2490" s="354"/>
      <c r="BI2490" s="354"/>
      <c r="BJ2490" s="354"/>
      <c r="BK2490" s="354"/>
      <c r="BL2490" s="354"/>
      <c r="BM2490" s="354"/>
      <c r="BN2490" s="354"/>
      <c r="BO2490" s="354"/>
      <c r="BP2490" s="354"/>
      <c r="BQ2490" s="354"/>
      <c r="BR2490" s="354"/>
      <c r="BS2490" s="354"/>
      <c r="BT2490" s="355"/>
      <c r="BU2490" s="324" t="str">
        <f t="shared" si="154"/>
        <v>No disability</v>
      </c>
      <c r="BV2490" s="328" t="str">
        <f t="shared" si="152"/>
        <v>Out</v>
      </c>
      <c r="BW2490" s="329" t="str">
        <f t="shared" si="153"/>
        <v>Out</v>
      </c>
      <c r="BX2490" s="327" t="str">
        <f t="shared" si="155"/>
        <v/>
      </c>
    </row>
    <row r="2491" spans="2:76" x14ac:dyDescent="0.2">
      <c r="B2491" s="137"/>
      <c r="C2491" s="138"/>
      <c r="D2491" s="139" t="s">
        <v>2518</v>
      </c>
      <c r="E2491" s="140"/>
      <c r="F2491" s="140"/>
      <c r="G2491" s="321"/>
      <c r="H2491" s="322"/>
      <c r="I2491" s="322"/>
      <c r="J2491" s="322"/>
      <c r="K2491" s="322"/>
      <c r="L2491" s="322"/>
      <c r="M2491" s="322"/>
      <c r="N2491" s="322"/>
      <c r="O2491" s="322"/>
      <c r="P2491" s="322"/>
      <c r="Q2491" s="322"/>
      <c r="R2491" s="322"/>
      <c r="S2491" s="322"/>
      <c r="T2491" s="322"/>
      <c r="U2491" s="322"/>
      <c r="V2491" s="322"/>
      <c r="W2491" s="322"/>
      <c r="X2491" s="322"/>
      <c r="Y2491" s="322"/>
      <c r="Z2491" s="322"/>
      <c r="AA2491" s="322"/>
      <c r="AB2491" s="322"/>
      <c r="AC2491" s="322"/>
      <c r="AD2491" s="322"/>
      <c r="AE2491" s="322"/>
      <c r="AF2491" s="322"/>
      <c r="AG2491" s="322"/>
      <c r="AH2491" s="322"/>
      <c r="AI2491" s="322"/>
      <c r="AJ2491" s="322"/>
      <c r="AK2491" s="322"/>
      <c r="AL2491" s="322"/>
      <c r="AM2491" s="323"/>
      <c r="AN2491" s="353"/>
      <c r="AO2491" s="354"/>
      <c r="AP2491" s="354"/>
      <c r="AQ2491" s="354"/>
      <c r="AR2491" s="354"/>
      <c r="AS2491" s="354"/>
      <c r="AT2491" s="354"/>
      <c r="AU2491" s="354"/>
      <c r="AV2491" s="354"/>
      <c r="AW2491" s="354"/>
      <c r="AX2491" s="354"/>
      <c r="AY2491" s="354"/>
      <c r="AZ2491" s="354"/>
      <c r="BA2491" s="354"/>
      <c r="BB2491" s="354"/>
      <c r="BC2491" s="354"/>
      <c r="BD2491" s="354"/>
      <c r="BE2491" s="354"/>
      <c r="BF2491" s="354"/>
      <c r="BG2491" s="354"/>
      <c r="BH2491" s="354"/>
      <c r="BI2491" s="354"/>
      <c r="BJ2491" s="354"/>
      <c r="BK2491" s="354"/>
      <c r="BL2491" s="354"/>
      <c r="BM2491" s="354"/>
      <c r="BN2491" s="354"/>
      <c r="BO2491" s="354"/>
      <c r="BP2491" s="354"/>
      <c r="BQ2491" s="354"/>
      <c r="BR2491" s="354"/>
      <c r="BS2491" s="354"/>
      <c r="BT2491" s="355"/>
      <c r="BU2491" s="324" t="str">
        <f t="shared" si="154"/>
        <v>No disability</v>
      </c>
      <c r="BV2491" s="328" t="str">
        <f t="shared" si="152"/>
        <v>Out</v>
      </c>
      <c r="BW2491" s="329" t="str">
        <f t="shared" si="153"/>
        <v>Out</v>
      </c>
      <c r="BX2491" s="327" t="str">
        <f t="shared" si="155"/>
        <v/>
      </c>
    </row>
    <row r="2492" spans="2:76" x14ac:dyDescent="0.2">
      <c r="B2492" s="137"/>
      <c r="C2492" s="138"/>
      <c r="D2492" s="139" t="s">
        <v>2519</v>
      </c>
      <c r="E2492" s="140"/>
      <c r="F2492" s="140"/>
      <c r="G2492" s="321"/>
      <c r="H2492" s="322"/>
      <c r="I2492" s="322"/>
      <c r="J2492" s="322"/>
      <c r="K2492" s="322"/>
      <c r="L2492" s="322"/>
      <c r="M2492" s="322"/>
      <c r="N2492" s="322"/>
      <c r="O2492" s="322"/>
      <c r="P2492" s="322"/>
      <c r="Q2492" s="322"/>
      <c r="R2492" s="322"/>
      <c r="S2492" s="322"/>
      <c r="T2492" s="322"/>
      <c r="U2492" s="322"/>
      <c r="V2492" s="322"/>
      <c r="W2492" s="322"/>
      <c r="X2492" s="322"/>
      <c r="Y2492" s="322"/>
      <c r="Z2492" s="322"/>
      <c r="AA2492" s="322"/>
      <c r="AB2492" s="322"/>
      <c r="AC2492" s="322"/>
      <c r="AD2492" s="322"/>
      <c r="AE2492" s="322"/>
      <c r="AF2492" s="322"/>
      <c r="AG2492" s="322"/>
      <c r="AH2492" s="322"/>
      <c r="AI2492" s="322"/>
      <c r="AJ2492" s="322"/>
      <c r="AK2492" s="322"/>
      <c r="AL2492" s="322"/>
      <c r="AM2492" s="323"/>
      <c r="AN2492" s="353"/>
      <c r="AO2492" s="354"/>
      <c r="AP2492" s="354"/>
      <c r="AQ2492" s="354"/>
      <c r="AR2492" s="354"/>
      <c r="AS2492" s="354"/>
      <c r="AT2492" s="354"/>
      <c r="AU2492" s="354"/>
      <c r="AV2492" s="354"/>
      <c r="AW2492" s="354"/>
      <c r="AX2492" s="354"/>
      <c r="AY2492" s="354"/>
      <c r="AZ2492" s="354"/>
      <c r="BA2492" s="354"/>
      <c r="BB2492" s="354"/>
      <c r="BC2492" s="354"/>
      <c r="BD2492" s="354"/>
      <c r="BE2492" s="354"/>
      <c r="BF2492" s="354"/>
      <c r="BG2492" s="354"/>
      <c r="BH2492" s="354"/>
      <c r="BI2492" s="354"/>
      <c r="BJ2492" s="354"/>
      <c r="BK2492" s="354"/>
      <c r="BL2492" s="354"/>
      <c r="BM2492" s="354"/>
      <c r="BN2492" s="354"/>
      <c r="BO2492" s="354"/>
      <c r="BP2492" s="354"/>
      <c r="BQ2492" s="354"/>
      <c r="BR2492" s="354"/>
      <c r="BS2492" s="354"/>
      <c r="BT2492" s="355"/>
      <c r="BU2492" s="324" t="str">
        <f t="shared" si="154"/>
        <v>No disability</v>
      </c>
      <c r="BV2492" s="328" t="str">
        <f t="shared" si="152"/>
        <v>Out</v>
      </c>
      <c r="BW2492" s="329" t="str">
        <f t="shared" si="153"/>
        <v>Out</v>
      </c>
      <c r="BX2492" s="327" t="str">
        <f t="shared" si="155"/>
        <v/>
      </c>
    </row>
    <row r="2493" spans="2:76" x14ac:dyDescent="0.2">
      <c r="B2493" s="137"/>
      <c r="C2493" s="138"/>
      <c r="D2493" s="139" t="s">
        <v>2520</v>
      </c>
      <c r="E2493" s="140"/>
      <c r="F2493" s="140"/>
      <c r="G2493" s="321"/>
      <c r="H2493" s="322"/>
      <c r="I2493" s="322"/>
      <c r="J2493" s="322"/>
      <c r="K2493" s="322"/>
      <c r="L2493" s="322"/>
      <c r="M2493" s="322"/>
      <c r="N2493" s="322"/>
      <c r="O2493" s="322"/>
      <c r="P2493" s="322"/>
      <c r="Q2493" s="322"/>
      <c r="R2493" s="322"/>
      <c r="S2493" s="322"/>
      <c r="T2493" s="322"/>
      <c r="U2493" s="322"/>
      <c r="V2493" s="322"/>
      <c r="W2493" s="322"/>
      <c r="X2493" s="322"/>
      <c r="Y2493" s="322"/>
      <c r="Z2493" s="322"/>
      <c r="AA2493" s="322"/>
      <c r="AB2493" s="322"/>
      <c r="AC2493" s="322"/>
      <c r="AD2493" s="322"/>
      <c r="AE2493" s="322"/>
      <c r="AF2493" s="322"/>
      <c r="AG2493" s="322"/>
      <c r="AH2493" s="322"/>
      <c r="AI2493" s="322"/>
      <c r="AJ2493" s="322"/>
      <c r="AK2493" s="322"/>
      <c r="AL2493" s="322"/>
      <c r="AM2493" s="323"/>
      <c r="AN2493" s="353"/>
      <c r="AO2493" s="354"/>
      <c r="AP2493" s="354"/>
      <c r="AQ2493" s="354"/>
      <c r="AR2493" s="354"/>
      <c r="AS2493" s="354"/>
      <c r="AT2493" s="354"/>
      <c r="AU2493" s="354"/>
      <c r="AV2493" s="354"/>
      <c r="AW2493" s="354"/>
      <c r="AX2493" s="354"/>
      <c r="AY2493" s="354"/>
      <c r="AZ2493" s="354"/>
      <c r="BA2493" s="354"/>
      <c r="BB2493" s="354"/>
      <c r="BC2493" s="354"/>
      <c r="BD2493" s="354"/>
      <c r="BE2493" s="354"/>
      <c r="BF2493" s="354"/>
      <c r="BG2493" s="354"/>
      <c r="BH2493" s="354"/>
      <c r="BI2493" s="354"/>
      <c r="BJ2493" s="354"/>
      <c r="BK2493" s="354"/>
      <c r="BL2493" s="354"/>
      <c r="BM2493" s="354"/>
      <c r="BN2493" s="354"/>
      <c r="BO2493" s="354"/>
      <c r="BP2493" s="354"/>
      <c r="BQ2493" s="354"/>
      <c r="BR2493" s="354"/>
      <c r="BS2493" s="354"/>
      <c r="BT2493" s="355"/>
      <c r="BU2493" s="324" t="str">
        <f t="shared" si="154"/>
        <v>No disability</v>
      </c>
      <c r="BV2493" s="328" t="str">
        <f t="shared" si="152"/>
        <v>Out</v>
      </c>
      <c r="BW2493" s="329" t="str">
        <f t="shared" si="153"/>
        <v>Out</v>
      </c>
      <c r="BX2493" s="327" t="str">
        <f t="shared" si="155"/>
        <v/>
      </c>
    </row>
    <row r="2494" spans="2:76" x14ac:dyDescent="0.2">
      <c r="B2494" s="137"/>
      <c r="C2494" s="138"/>
      <c r="D2494" s="139" t="s">
        <v>2521</v>
      </c>
      <c r="E2494" s="140"/>
      <c r="F2494" s="140"/>
      <c r="G2494" s="321"/>
      <c r="H2494" s="322"/>
      <c r="I2494" s="322"/>
      <c r="J2494" s="322"/>
      <c r="K2494" s="322"/>
      <c r="L2494" s="322"/>
      <c r="M2494" s="322"/>
      <c r="N2494" s="322"/>
      <c r="O2494" s="322"/>
      <c r="P2494" s="322"/>
      <c r="Q2494" s="322"/>
      <c r="R2494" s="322"/>
      <c r="S2494" s="322"/>
      <c r="T2494" s="322"/>
      <c r="U2494" s="322"/>
      <c r="V2494" s="322"/>
      <c r="W2494" s="322"/>
      <c r="X2494" s="322"/>
      <c r="Y2494" s="322"/>
      <c r="Z2494" s="322"/>
      <c r="AA2494" s="322"/>
      <c r="AB2494" s="322"/>
      <c r="AC2494" s="322"/>
      <c r="AD2494" s="322"/>
      <c r="AE2494" s="322"/>
      <c r="AF2494" s="322"/>
      <c r="AG2494" s="322"/>
      <c r="AH2494" s="322"/>
      <c r="AI2494" s="322"/>
      <c r="AJ2494" s="322"/>
      <c r="AK2494" s="322"/>
      <c r="AL2494" s="322"/>
      <c r="AM2494" s="323"/>
      <c r="AN2494" s="353"/>
      <c r="AO2494" s="354"/>
      <c r="AP2494" s="354"/>
      <c r="AQ2494" s="354"/>
      <c r="AR2494" s="354"/>
      <c r="AS2494" s="354"/>
      <c r="AT2494" s="354"/>
      <c r="AU2494" s="354"/>
      <c r="AV2494" s="354"/>
      <c r="AW2494" s="354"/>
      <c r="AX2494" s="354"/>
      <c r="AY2494" s="354"/>
      <c r="AZ2494" s="354"/>
      <c r="BA2494" s="354"/>
      <c r="BB2494" s="354"/>
      <c r="BC2494" s="354"/>
      <c r="BD2494" s="354"/>
      <c r="BE2494" s="354"/>
      <c r="BF2494" s="354"/>
      <c r="BG2494" s="354"/>
      <c r="BH2494" s="354"/>
      <c r="BI2494" s="354"/>
      <c r="BJ2494" s="354"/>
      <c r="BK2494" s="354"/>
      <c r="BL2494" s="354"/>
      <c r="BM2494" s="354"/>
      <c r="BN2494" s="354"/>
      <c r="BO2494" s="354"/>
      <c r="BP2494" s="354"/>
      <c r="BQ2494" s="354"/>
      <c r="BR2494" s="354"/>
      <c r="BS2494" s="354"/>
      <c r="BT2494" s="355"/>
      <c r="BU2494" s="324" t="str">
        <f t="shared" si="154"/>
        <v>No disability</v>
      </c>
      <c r="BV2494" s="328" t="str">
        <f t="shared" si="152"/>
        <v>Out</v>
      </c>
      <c r="BW2494" s="329" t="str">
        <f t="shared" si="153"/>
        <v>Out</v>
      </c>
      <c r="BX2494" s="327" t="str">
        <f t="shared" si="155"/>
        <v/>
      </c>
    </row>
    <row r="2495" spans="2:76" x14ac:dyDescent="0.2">
      <c r="B2495" s="137"/>
      <c r="C2495" s="138"/>
      <c r="D2495" s="139" t="s">
        <v>2522</v>
      </c>
      <c r="E2495" s="140"/>
      <c r="F2495" s="140"/>
      <c r="G2495" s="321"/>
      <c r="H2495" s="322"/>
      <c r="I2495" s="322"/>
      <c r="J2495" s="322"/>
      <c r="K2495" s="322"/>
      <c r="L2495" s="322"/>
      <c r="M2495" s="322"/>
      <c r="N2495" s="322"/>
      <c r="O2495" s="322"/>
      <c r="P2495" s="322"/>
      <c r="Q2495" s="322"/>
      <c r="R2495" s="322"/>
      <c r="S2495" s="322"/>
      <c r="T2495" s="322"/>
      <c r="U2495" s="322"/>
      <c r="V2495" s="322"/>
      <c r="W2495" s="322"/>
      <c r="X2495" s="322"/>
      <c r="Y2495" s="322"/>
      <c r="Z2495" s="322"/>
      <c r="AA2495" s="322"/>
      <c r="AB2495" s="322"/>
      <c r="AC2495" s="322"/>
      <c r="AD2495" s="322"/>
      <c r="AE2495" s="322"/>
      <c r="AF2495" s="322"/>
      <c r="AG2495" s="322"/>
      <c r="AH2495" s="322"/>
      <c r="AI2495" s="322"/>
      <c r="AJ2495" s="322"/>
      <c r="AK2495" s="322"/>
      <c r="AL2495" s="322"/>
      <c r="AM2495" s="323"/>
      <c r="AN2495" s="353"/>
      <c r="AO2495" s="354"/>
      <c r="AP2495" s="354"/>
      <c r="AQ2495" s="354"/>
      <c r="AR2495" s="354"/>
      <c r="AS2495" s="354"/>
      <c r="AT2495" s="354"/>
      <c r="AU2495" s="354"/>
      <c r="AV2495" s="354"/>
      <c r="AW2495" s="354"/>
      <c r="AX2495" s="354"/>
      <c r="AY2495" s="354"/>
      <c r="AZ2495" s="354"/>
      <c r="BA2495" s="354"/>
      <c r="BB2495" s="354"/>
      <c r="BC2495" s="354"/>
      <c r="BD2495" s="354"/>
      <c r="BE2495" s="354"/>
      <c r="BF2495" s="354"/>
      <c r="BG2495" s="354"/>
      <c r="BH2495" s="354"/>
      <c r="BI2495" s="354"/>
      <c r="BJ2495" s="354"/>
      <c r="BK2495" s="354"/>
      <c r="BL2495" s="354"/>
      <c r="BM2495" s="354"/>
      <c r="BN2495" s="354"/>
      <c r="BO2495" s="354"/>
      <c r="BP2495" s="354"/>
      <c r="BQ2495" s="354"/>
      <c r="BR2495" s="354"/>
      <c r="BS2495" s="354"/>
      <c r="BT2495" s="355"/>
      <c r="BU2495" s="324" t="str">
        <f t="shared" si="154"/>
        <v>No disability</v>
      </c>
      <c r="BV2495" s="328" t="str">
        <f t="shared" si="152"/>
        <v>Out</v>
      </c>
      <c r="BW2495" s="329" t="str">
        <f t="shared" si="153"/>
        <v>Out</v>
      </c>
      <c r="BX2495" s="327" t="str">
        <f t="shared" si="155"/>
        <v/>
      </c>
    </row>
    <row r="2496" spans="2:76" x14ac:dyDescent="0.2">
      <c r="B2496" s="137"/>
      <c r="C2496" s="138"/>
      <c r="D2496" s="139" t="s">
        <v>2523</v>
      </c>
      <c r="E2496" s="140"/>
      <c r="F2496" s="140"/>
      <c r="G2496" s="321"/>
      <c r="H2496" s="322"/>
      <c r="I2496" s="322"/>
      <c r="J2496" s="322"/>
      <c r="K2496" s="322"/>
      <c r="L2496" s="322"/>
      <c r="M2496" s="322"/>
      <c r="N2496" s="322"/>
      <c r="O2496" s="322"/>
      <c r="P2496" s="322"/>
      <c r="Q2496" s="322"/>
      <c r="R2496" s="322"/>
      <c r="S2496" s="322"/>
      <c r="T2496" s="322"/>
      <c r="U2496" s="322"/>
      <c r="V2496" s="322"/>
      <c r="W2496" s="322"/>
      <c r="X2496" s="322"/>
      <c r="Y2496" s="322"/>
      <c r="Z2496" s="322"/>
      <c r="AA2496" s="322"/>
      <c r="AB2496" s="322"/>
      <c r="AC2496" s="322"/>
      <c r="AD2496" s="322"/>
      <c r="AE2496" s="322"/>
      <c r="AF2496" s="322"/>
      <c r="AG2496" s="322"/>
      <c r="AH2496" s="322"/>
      <c r="AI2496" s="322"/>
      <c r="AJ2496" s="322"/>
      <c r="AK2496" s="322"/>
      <c r="AL2496" s="322"/>
      <c r="AM2496" s="323"/>
      <c r="AN2496" s="353"/>
      <c r="AO2496" s="354"/>
      <c r="AP2496" s="354"/>
      <c r="AQ2496" s="354"/>
      <c r="AR2496" s="354"/>
      <c r="AS2496" s="354"/>
      <c r="AT2496" s="354"/>
      <c r="AU2496" s="354"/>
      <c r="AV2496" s="354"/>
      <c r="AW2496" s="354"/>
      <c r="AX2496" s="354"/>
      <c r="AY2496" s="354"/>
      <c r="AZ2496" s="354"/>
      <c r="BA2496" s="354"/>
      <c r="BB2496" s="354"/>
      <c r="BC2496" s="354"/>
      <c r="BD2496" s="354"/>
      <c r="BE2496" s="354"/>
      <c r="BF2496" s="354"/>
      <c r="BG2496" s="354"/>
      <c r="BH2496" s="354"/>
      <c r="BI2496" s="354"/>
      <c r="BJ2496" s="354"/>
      <c r="BK2496" s="354"/>
      <c r="BL2496" s="354"/>
      <c r="BM2496" s="354"/>
      <c r="BN2496" s="354"/>
      <c r="BO2496" s="354"/>
      <c r="BP2496" s="354"/>
      <c r="BQ2496" s="354"/>
      <c r="BR2496" s="354"/>
      <c r="BS2496" s="354"/>
      <c r="BT2496" s="355"/>
      <c r="BU2496" s="324" t="str">
        <f t="shared" si="154"/>
        <v>No disability</v>
      </c>
      <c r="BV2496" s="328" t="str">
        <f t="shared" si="152"/>
        <v>Out</v>
      </c>
      <c r="BW2496" s="329" t="str">
        <f t="shared" si="153"/>
        <v>Out</v>
      </c>
      <c r="BX2496" s="327" t="str">
        <f t="shared" si="155"/>
        <v/>
      </c>
    </row>
    <row r="2497" spans="2:76" x14ac:dyDescent="0.2">
      <c r="B2497" s="137"/>
      <c r="C2497" s="138"/>
      <c r="D2497" s="139" t="s">
        <v>2524</v>
      </c>
      <c r="E2497" s="140"/>
      <c r="F2497" s="140"/>
      <c r="G2497" s="321"/>
      <c r="H2497" s="322"/>
      <c r="I2497" s="322"/>
      <c r="J2497" s="322"/>
      <c r="K2497" s="322"/>
      <c r="L2497" s="322"/>
      <c r="M2497" s="322"/>
      <c r="N2497" s="322"/>
      <c r="O2497" s="322"/>
      <c r="P2497" s="322"/>
      <c r="Q2497" s="322"/>
      <c r="R2497" s="322"/>
      <c r="S2497" s="322"/>
      <c r="T2497" s="322"/>
      <c r="U2497" s="322"/>
      <c r="V2497" s="322"/>
      <c r="W2497" s="322"/>
      <c r="X2497" s="322"/>
      <c r="Y2497" s="322"/>
      <c r="Z2497" s="322"/>
      <c r="AA2497" s="322"/>
      <c r="AB2497" s="322"/>
      <c r="AC2497" s="322"/>
      <c r="AD2497" s="322"/>
      <c r="AE2497" s="322"/>
      <c r="AF2497" s="322"/>
      <c r="AG2497" s="322"/>
      <c r="AH2497" s="322"/>
      <c r="AI2497" s="322"/>
      <c r="AJ2497" s="322"/>
      <c r="AK2497" s="322"/>
      <c r="AL2497" s="322"/>
      <c r="AM2497" s="323"/>
      <c r="AN2497" s="353"/>
      <c r="AO2497" s="354"/>
      <c r="AP2497" s="354"/>
      <c r="AQ2497" s="354"/>
      <c r="AR2497" s="354"/>
      <c r="AS2497" s="354"/>
      <c r="AT2497" s="354"/>
      <c r="AU2497" s="354"/>
      <c r="AV2497" s="354"/>
      <c r="AW2497" s="354"/>
      <c r="AX2497" s="354"/>
      <c r="AY2497" s="354"/>
      <c r="AZ2497" s="354"/>
      <c r="BA2497" s="354"/>
      <c r="BB2497" s="354"/>
      <c r="BC2497" s="354"/>
      <c r="BD2497" s="354"/>
      <c r="BE2497" s="354"/>
      <c r="BF2497" s="354"/>
      <c r="BG2497" s="354"/>
      <c r="BH2497" s="354"/>
      <c r="BI2497" s="354"/>
      <c r="BJ2497" s="354"/>
      <c r="BK2497" s="354"/>
      <c r="BL2497" s="354"/>
      <c r="BM2497" s="354"/>
      <c r="BN2497" s="354"/>
      <c r="BO2497" s="354"/>
      <c r="BP2497" s="354"/>
      <c r="BQ2497" s="354"/>
      <c r="BR2497" s="354"/>
      <c r="BS2497" s="354"/>
      <c r="BT2497" s="355"/>
      <c r="BU2497" s="324" t="str">
        <f t="shared" si="154"/>
        <v>No disability</v>
      </c>
      <c r="BV2497" s="328" t="str">
        <f t="shared" si="152"/>
        <v>Out</v>
      </c>
      <c r="BW2497" s="329" t="str">
        <f t="shared" si="153"/>
        <v>Out</v>
      </c>
      <c r="BX2497" s="327" t="str">
        <f t="shared" si="155"/>
        <v/>
      </c>
    </row>
    <row r="2498" spans="2:76" x14ac:dyDescent="0.2">
      <c r="B2498" s="137"/>
      <c r="C2498" s="138"/>
      <c r="D2498" s="139" t="s">
        <v>2525</v>
      </c>
      <c r="E2498" s="140"/>
      <c r="F2498" s="140"/>
      <c r="G2498" s="321"/>
      <c r="H2498" s="322"/>
      <c r="I2498" s="322"/>
      <c r="J2498" s="322"/>
      <c r="K2498" s="322"/>
      <c r="L2498" s="322"/>
      <c r="M2498" s="322"/>
      <c r="N2498" s="322"/>
      <c r="O2498" s="322"/>
      <c r="P2498" s="322"/>
      <c r="Q2498" s="322"/>
      <c r="R2498" s="322"/>
      <c r="S2498" s="322"/>
      <c r="T2498" s="322"/>
      <c r="U2498" s="322"/>
      <c r="V2498" s="322"/>
      <c r="W2498" s="322"/>
      <c r="X2498" s="322"/>
      <c r="Y2498" s="322"/>
      <c r="Z2498" s="322"/>
      <c r="AA2498" s="322"/>
      <c r="AB2498" s="322"/>
      <c r="AC2498" s="322"/>
      <c r="AD2498" s="322"/>
      <c r="AE2498" s="322"/>
      <c r="AF2498" s="322"/>
      <c r="AG2498" s="322"/>
      <c r="AH2498" s="322"/>
      <c r="AI2498" s="322"/>
      <c r="AJ2498" s="322"/>
      <c r="AK2498" s="322"/>
      <c r="AL2498" s="322"/>
      <c r="AM2498" s="323"/>
      <c r="AN2498" s="353"/>
      <c r="AO2498" s="354"/>
      <c r="AP2498" s="354"/>
      <c r="AQ2498" s="354"/>
      <c r="AR2498" s="354"/>
      <c r="AS2498" s="354"/>
      <c r="AT2498" s="354"/>
      <c r="AU2498" s="354"/>
      <c r="AV2498" s="354"/>
      <c r="AW2498" s="354"/>
      <c r="AX2498" s="354"/>
      <c r="AY2498" s="354"/>
      <c r="AZ2498" s="354"/>
      <c r="BA2498" s="354"/>
      <c r="BB2498" s="354"/>
      <c r="BC2498" s="354"/>
      <c r="BD2498" s="354"/>
      <c r="BE2498" s="354"/>
      <c r="BF2498" s="354"/>
      <c r="BG2498" s="354"/>
      <c r="BH2498" s="354"/>
      <c r="BI2498" s="354"/>
      <c r="BJ2498" s="354"/>
      <c r="BK2498" s="354"/>
      <c r="BL2498" s="354"/>
      <c r="BM2498" s="354"/>
      <c r="BN2498" s="354"/>
      <c r="BO2498" s="354"/>
      <c r="BP2498" s="354"/>
      <c r="BQ2498" s="354"/>
      <c r="BR2498" s="354"/>
      <c r="BS2498" s="354"/>
      <c r="BT2498" s="355"/>
      <c r="BU2498" s="324" t="str">
        <f t="shared" si="154"/>
        <v>No disability</v>
      </c>
      <c r="BV2498" s="328" t="str">
        <f t="shared" si="152"/>
        <v>Out</v>
      </c>
      <c r="BW2498" s="329" t="str">
        <f t="shared" si="153"/>
        <v>Out</v>
      </c>
      <c r="BX2498" s="327" t="str">
        <f t="shared" si="155"/>
        <v/>
      </c>
    </row>
    <row r="2499" spans="2:76" x14ac:dyDescent="0.2">
      <c r="B2499" s="137"/>
      <c r="C2499" s="138"/>
      <c r="D2499" s="139" t="s">
        <v>2526</v>
      </c>
      <c r="E2499" s="140"/>
      <c r="F2499" s="140"/>
      <c r="G2499" s="321"/>
      <c r="H2499" s="322"/>
      <c r="I2499" s="322"/>
      <c r="J2499" s="322"/>
      <c r="K2499" s="322"/>
      <c r="L2499" s="322"/>
      <c r="M2499" s="322"/>
      <c r="N2499" s="322"/>
      <c r="O2499" s="322"/>
      <c r="P2499" s="322"/>
      <c r="Q2499" s="322"/>
      <c r="R2499" s="322"/>
      <c r="S2499" s="322"/>
      <c r="T2499" s="322"/>
      <c r="U2499" s="322"/>
      <c r="V2499" s="322"/>
      <c r="W2499" s="322"/>
      <c r="X2499" s="322"/>
      <c r="Y2499" s="322"/>
      <c r="Z2499" s="322"/>
      <c r="AA2499" s="322"/>
      <c r="AB2499" s="322"/>
      <c r="AC2499" s="322"/>
      <c r="AD2499" s="322"/>
      <c r="AE2499" s="322"/>
      <c r="AF2499" s="322"/>
      <c r="AG2499" s="322"/>
      <c r="AH2499" s="322"/>
      <c r="AI2499" s="322"/>
      <c r="AJ2499" s="322"/>
      <c r="AK2499" s="322"/>
      <c r="AL2499" s="322"/>
      <c r="AM2499" s="323"/>
      <c r="AN2499" s="353"/>
      <c r="AO2499" s="354"/>
      <c r="AP2499" s="354"/>
      <c r="AQ2499" s="354"/>
      <c r="AR2499" s="354"/>
      <c r="AS2499" s="354"/>
      <c r="AT2499" s="354"/>
      <c r="AU2499" s="354"/>
      <c r="AV2499" s="354"/>
      <c r="AW2499" s="354"/>
      <c r="AX2499" s="354"/>
      <c r="AY2499" s="354"/>
      <c r="AZ2499" s="354"/>
      <c r="BA2499" s="354"/>
      <c r="BB2499" s="354"/>
      <c r="BC2499" s="354"/>
      <c r="BD2499" s="354"/>
      <c r="BE2499" s="354"/>
      <c r="BF2499" s="354"/>
      <c r="BG2499" s="354"/>
      <c r="BH2499" s="354"/>
      <c r="BI2499" s="354"/>
      <c r="BJ2499" s="354"/>
      <c r="BK2499" s="354"/>
      <c r="BL2499" s="354"/>
      <c r="BM2499" s="354"/>
      <c r="BN2499" s="354"/>
      <c r="BO2499" s="354"/>
      <c r="BP2499" s="354"/>
      <c r="BQ2499" s="354"/>
      <c r="BR2499" s="354"/>
      <c r="BS2499" s="354"/>
      <c r="BT2499" s="355"/>
      <c r="BU2499" s="324" t="str">
        <f t="shared" si="154"/>
        <v>No disability</v>
      </c>
      <c r="BV2499" s="328" t="str">
        <f t="shared" si="152"/>
        <v>Out</v>
      </c>
      <c r="BW2499" s="329" t="str">
        <f t="shared" si="153"/>
        <v>Out</v>
      </c>
      <c r="BX2499" s="327" t="str">
        <f t="shared" si="155"/>
        <v/>
      </c>
    </row>
    <row r="2500" spans="2:76" x14ac:dyDescent="0.2">
      <c r="B2500" s="137"/>
      <c r="C2500" s="138"/>
      <c r="D2500" s="139" t="s">
        <v>2527</v>
      </c>
      <c r="E2500" s="140"/>
      <c r="F2500" s="140"/>
      <c r="G2500" s="321"/>
      <c r="H2500" s="322"/>
      <c r="I2500" s="322"/>
      <c r="J2500" s="322"/>
      <c r="K2500" s="322"/>
      <c r="L2500" s="322"/>
      <c r="M2500" s="322"/>
      <c r="N2500" s="322"/>
      <c r="O2500" s="322"/>
      <c r="P2500" s="322"/>
      <c r="Q2500" s="322"/>
      <c r="R2500" s="322"/>
      <c r="S2500" s="322"/>
      <c r="T2500" s="322"/>
      <c r="U2500" s="322"/>
      <c r="V2500" s="322"/>
      <c r="W2500" s="322"/>
      <c r="X2500" s="322"/>
      <c r="Y2500" s="322"/>
      <c r="Z2500" s="322"/>
      <c r="AA2500" s="322"/>
      <c r="AB2500" s="322"/>
      <c r="AC2500" s="322"/>
      <c r="AD2500" s="322"/>
      <c r="AE2500" s="322"/>
      <c r="AF2500" s="322"/>
      <c r="AG2500" s="322"/>
      <c r="AH2500" s="322"/>
      <c r="AI2500" s="322"/>
      <c r="AJ2500" s="322"/>
      <c r="AK2500" s="322"/>
      <c r="AL2500" s="322"/>
      <c r="AM2500" s="323"/>
      <c r="AN2500" s="353"/>
      <c r="AO2500" s="354"/>
      <c r="AP2500" s="354"/>
      <c r="AQ2500" s="354"/>
      <c r="AR2500" s="354"/>
      <c r="AS2500" s="354"/>
      <c r="AT2500" s="354"/>
      <c r="AU2500" s="354"/>
      <c r="AV2500" s="354"/>
      <c r="AW2500" s="354"/>
      <c r="AX2500" s="354"/>
      <c r="AY2500" s="354"/>
      <c r="AZ2500" s="354"/>
      <c r="BA2500" s="354"/>
      <c r="BB2500" s="354"/>
      <c r="BC2500" s="354"/>
      <c r="BD2500" s="354"/>
      <c r="BE2500" s="354"/>
      <c r="BF2500" s="354"/>
      <c r="BG2500" s="354"/>
      <c r="BH2500" s="354"/>
      <c r="BI2500" s="354"/>
      <c r="BJ2500" s="354"/>
      <c r="BK2500" s="354"/>
      <c r="BL2500" s="354"/>
      <c r="BM2500" s="354"/>
      <c r="BN2500" s="354"/>
      <c r="BO2500" s="354"/>
      <c r="BP2500" s="354"/>
      <c r="BQ2500" s="354"/>
      <c r="BR2500" s="354"/>
      <c r="BS2500" s="354"/>
      <c r="BT2500" s="355"/>
      <c r="BU2500" s="324" t="str">
        <f t="shared" si="154"/>
        <v>No disability</v>
      </c>
      <c r="BV2500" s="328" t="str">
        <f t="shared" si="152"/>
        <v>Out</v>
      </c>
      <c r="BW2500" s="329" t="str">
        <f t="shared" si="153"/>
        <v>Out</v>
      </c>
      <c r="BX2500" s="327" t="str">
        <f t="shared" si="155"/>
        <v/>
      </c>
    </row>
    <row r="2501" spans="2:76" x14ac:dyDescent="0.2">
      <c r="B2501" s="137"/>
      <c r="C2501" s="138"/>
      <c r="D2501" s="139" t="s">
        <v>2528</v>
      </c>
      <c r="E2501" s="140"/>
      <c r="F2501" s="140"/>
      <c r="G2501" s="321"/>
      <c r="H2501" s="322"/>
      <c r="I2501" s="322"/>
      <c r="J2501" s="322"/>
      <c r="K2501" s="322"/>
      <c r="L2501" s="322"/>
      <c r="M2501" s="322"/>
      <c r="N2501" s="322"/>
      <c r="O2501" s="322"/>
      <c r="P2501" s="322"/>
      <c r="Q2501" s="322"/>
      <c r="R2501" s="322"/>
      <c r="S2501" s="322"/>
      <c r="T2501" s="322"/>
      <c r="U2501" s="322"/>
      <c r="V2501" s="322"/>
      <c r="W2501" s="322"/>
      <c r="X2501" s="322"/>
      <c r="Y2501" s="322"/>
      <c r="Z2501" s="322"/>
      <c r="AA2501" s="322"/>
      <c r="AB2501" s="322"/>
      <c r="AC2501" s="322"/>
      <c r="AD2501" s="322"/>
      <c r="AE2501" s="322"/>
      <c r="AF2501" s="322"/>
      <c r="AG2501" s="322"/>
      <c r="AH2501" s="322"/>
      <c r="AI2501" s="322"/>
      <c r="AJ2501" s="322"/>
      <c r="AK2501" s="322"/>
      <c r="AL2501" s="322"/>
      <c r="AM2501" s="323"/>
      <c r="AN2501" s="353"/>
      <c r="AO2501" s="354"/>
      <c r="AP2501" s="354"/>
      <c r="AQ2501" s="354"/>
      <c r="AR2501" s="354"/>
      <c r="AS2501" s="354"/>
      <c r="AT2501" s="354"/>
      <c r="AU2501" s="354"/>
      <c r="AV2501" s="354"/>
      <c r="AW2501" s="354"/>
      <c r="AX2501" s="354"/>
      <c r="AY2501" s="354"/>
      <c r="AZ2501" s="354"/>
      <c r="BA2501" s="354"/>
      <c r="BB2501" s="354"/>
      <c r="BC2501" s="354"/>
      <c r="BD2501" s="354"/>
      <c r="BE2501" s="354"/>
      <c r="BF2501" s="354"/>
      <c r="BG2501" s="354"/>
      <c r="BH2501" s="354"/>
      <c r="BI2501" s="354"/>
      <c r="BJ2501" s="354"/>
      <c r="BK2501" s="354"/>
      <c r="BL2501" s="354"/>
      <c r="BM2501" s="354"/>
      <c r="BN2501" s="354"/>
      <c r="BO2501" s="354"/>
      <c r="BP2501" s="354"/>
      <c r="BQ2501" s="354"/>
      <c r="BR2501" s="354"/>
      <c r="BS2501" s="354"/>
      <c r="BT2501" s="355"/>
      <c r="BU2501" s="324" t="str">
        <f t="shared" si="154"/>
        <v>No disability</v>
      </c>
      <c r="BV2501" s="328" t="str">
        <f t="shared" si="152"/>
        <v>Out</v>
      </c>
      <c r="BW2501" s="329" t="str">
        <f t="shared" si="153"/>
        <v>Out</v>
      </c>
      <c r="BX2501" s="327" t="str">
        <f t="shared" si="155"/>
        <v/>
      </c>
    </row>
    <row r="2502" spans="2:76" x14ac:dyDescent="0.2">
      <c r="B2502" s="137"/>
      <c r="C2502" s="138"/>
      <c r="D2502" s="139" t="s">
        <v>2529</v>
      </c>
      <c r="E2502" s="140"/>
      <c r="F2502" s="140"/>
      <c r="G2502" s="321"/>
      <c r="H2502" s="322"/>
      <c r="I2502" s="322"/>
      <c r="J2502" s="322"/>
      <c r="K2502" s="322"/>
      <c r="L2502" s="322"/>
      <c r="M2502" s="322"/>
      <c r="N2502" s="322"/>
      <c r="O2502" s="322"/>
      <c r="P2502" s="322"/>
      <c r="Q2502" s="322"/>
      <c r="R2502" s="322"/>
      <c r="S2502" s="322"/>
      <c r="T2502" s="322"/>
      <c r="U2502" s="322"/>
      <c r="V2502" s="322"/>
      <c r="W2502" s="322"/>
      <c r="X2502" s="322"/>
      <c r="Y2502" s="322"/>
      <c r="Z2502" s="322"/>
      <c r="AA2502" s="322"/>
      <c r="AB2502" s="322"/>
      <c r="AC2502" s="322"/>
      <c r="AD2502" s="322"/>
      <c r="AE2502" s="322"/>
      <c r="AF2502" s="322"/>
      <c r="AG2502" s="322"/>
      <c r="AH2502" s="322"/>
      <c r="AI2502" s="322"/>
      <c r="AJ2502" s="322"/>
      <c r="AK2502" s="322"/>
      <c r="AL2502" s="322"/>
      <c r="AM2502" s="323"/>
      <c r="AN2502" s="353"/>
      <c r="AO2502" s="354"/>
      <c r="AP2502" s="354"/>
      <c r="AQ2502" s="354"/>
      <c r="AR2502" s="354"/>
      <c r="AS2502" s="354"/>
      <c r="AT2502" s="354"/>
      <c r="AU2502" s="354"/>
      <c r="AV2502" s="354"/>
      <c r="AW2502" s="354"/>
      <c r="AX2502" s="354"/>
      <c r="AY2502" s="354"/>
      <c r="AZ2502" s="354"/>
      <c r="BA2502" s="354"/>
      <c r="BB2502" s="354"/>
      <c r="BC2502" s="354"/>
      <c r="BD2502" s="354"/>
      <c r="BE2502" s="354"/>
      <c r="BF2502" s="354"/>
      <c r="BG2502" s="354"/>
      <c r="BH2502" s="354"/>
      <c r="BI2502" s="354"/>
      <c r="BJ2502" s="354"/>
      <c r="BK2502" s="354"/>
      <c r="BL2502" s="354"/>
      <c r="BM2502" s="354"/>
      <c r="BN2502" s="354"/>
      <c r="BO2502" s="354"/>
      <c r="BP2502" s="354"/>
      <c r="BQ2502" s="354"/>
      <c r="BR2502" s="354"/>
      <c r="BS2502" s="354"/>
      <c r="BT2502" s="355"/>
      <c r="BU2502" s="324" t="str">
        <f t="shared" si="154"/>
        <v>No disability</v>
      </c>
      <c r="BV2502" s="328" t="str">
        <f t="shared" si="152"/>
        <v>Out</v>
      </c>
      <c r="BW2502" s="329" t="str">
        <f t="shared" si="153"/>
        <v>Out</v>
      </c>
      <c r="BX2502" s="327" t="str">
        <f t="shared" si="155"/>
        <v/>
      </c>
    </row>
    <row r="2503" spans="2:76" x14ac:dyDescent="0.2">
      <c r="B2503" s="137"/>
      <c r="C2503" s="138"/>
      <c r="D2503" s="139" t="s">
        <v>2530</v>
      </c>
      <c r="E2503" s="140"/>
      <c r="F2503" s="140"/>
      <c r="G2503" s="321"/>
      <c r="H2503" s="322"/>
      <c r="I2503" s="322"/>
      <c r="J2503" s="322"/>
      <c r="K2503" s="322"/>
      <c r="L2503" s="322"/>
      <c r="M2503" s="322"/>
      <c r="N2503" s="322"/>
      <c r="O2503" s="322"/>
      <c r="P2503" s="322"/>
      <c r="Q2503" s="322"/>
      <c r="R2503" s="322"/>
      <c r="S2503" s="322"/>
      <c r="T2503" s="322"/>
      <c r="U2503" s="322"/>
      <c r="V2503" s="322"/>
      <c r="W2503" s="322"/>
      <c r="X2503" s="322"/>
      <c r="Y2503" s="322"/>
      <c r="Z2503" s="322"/>
      <c r="AA2503" s="322"/>
      <c r="AB2503" s="322"/>
      <c r="AC2503" s="322"/>
      <c r="AD2503" s="322"/>
      <c r="AE2503" s="322"/>
      <c r="AF2503" s="322"/>
      <c r="AG2503" s="322"/>
      <c r="AH2503" s="322"/>
      <c r="AI2503" s="322"/>
      <c r="AJ2503" s="322"/>
      <c r="AK2503" s="322"/>
      <c r="AL2503" s="322"/>
      <c r="AM2503" s="323"/>
      <c r="AN2503" s="353"/>
      <c r="AO2503" s="354"/>
      <c r="AP2503" s="354"/>
      <c r="AQ2503" s="354"/>
      <c r="AR2503" s="354"/>
      <c r="AS2503" s="354"/>
      <c r="AT2503" s="354"/>
      <c r="AU2503" s="354"/>
      <c r="AV2503" s="354"/>
      <c r="AW2503" s="354"/>
      <c r="AX2503" s="354"/>
      <c r="AY2503" s="354"/>
      <c r="AZ2503" s="354"/>
      <c r="BA2503" s="354"/>
      <c r="BB2503" s="354"/>
      <c r="BC2503" s="354"/>
      <c r="BD2503" s="354"/>
      <c r="BE2503" s="354"/>
      <c r="BF2503" s="354"/>
      <c r="BG2503" s="354"/>
      <c r="BH2503" s="354"/>
      <c r="BI2503" s="354"/>
      <c r="BJ2503" s="354"/>
      <c r="BK2503" s="354"/>
      <c r="BL2503" s="354"/>
      <c r="BM2503" s="354"/>
      <c r="BN2503" s="354"/>
      <c r="BO2503" s="354"/>
      <c r="BP2503" s="354"/>
      <c r="BQ2503" s="354"/>
      <c r="BR2503" s="354"/>
      <c r="BS2503" s="354"/>
      <c r="BT2503" s="355"/>
      <c r="BU2503" s="324" t="str">
        <f t="shared" si="154"/>
        <v>No disability</v>
      </c>
      <c r="BV2503" s="328" t="str">
        <f t="shared" si="152"/>
        <v>Out</v>
      </c>
      <c r="BW2503" s="329" t="str">
        <f t="shared" si="153"/>
        <v>Out</v>
      </c>
      <c r="BX2503" s="327" t="str">
        <f t="shared" si="155"/>
        <v/>
      </c>
    </row>
    <row r="2504" spans="2:76" x14ac:dyDescent="0.2">
      <c r="B2504" s="137"/>
      <c r="C2504" s="138"/>
      <c r="D2504" s="139" t="s">
        <v>2531</v>
      </c>
      <c r="E2504" s="140"/>
      <c r="F2504" s="140"/>
      <c r="G2504" s="321"/>
      <c r="H2504" s="322"/>
      <c r="I2504" s="322"/>
      <c r="J2504" s="322"/>
      <c r="K2504" s="322"/>
      <c r="L2504" s="322"/>
      <c r="M2504" s="322"/>
      <c r="N2504" s="322"/>
      <c r="O2504" s="322"/>
      <c r="P2504" s="322"/>
      <c r="Q2504" s="322"/>
      <c r="R2504" s="322"/>
      <c r="S2504" s="322"/>
      <c r="T2504" s="322"/>
      <c r="U2504" s="322"/>
      <c r="V2504" s="322"/>
      <c r="W2504" s="322"/>
      <c r="X2504" s="322"/>
      <c r="Y2504" s="322"/>
      <c r="Z2504" s="322"/>
      <c r="AA2504" s="322"/>
      <c r="AB2504" s="322"/>
      <c r="AC2504" s="322"/>
      <c r="AD2504" s="322"/>
      <c r="AE2504" s="322"/>
      <c r="AF2504" s="322"/>
      <c r="AG2504" s="322"/>
      <c r="AH2504" s="322"/>
      <c r="AI2504" s="322"/>
      <c r="AJ2504" s="322"/>
      <c r="AK2504" s="322"/>
      <c r="AL2504" s="322"/>
      <c r="AM2504" s="323"/>
      <c r="AN2504" s="353"/>
      <c r="AO2504" s="354"/>
      <c r="AP2504" s="354"/>
      <c r="AQ2504" s="354"/>
      <c r="AR2504" s="354"/>
      <c r="AS2504" s="354"/>
      <c r="AT2504" s="354"/>
      <c r="AU2504" s="354"/>
      <c r="AV2504" s="354"/>
      <c r="AW2504" s="354"/>
      <c r="AX2504" s="354"/>
      <c r="AY2504" s="354"/>
      <c r="AZ2504" s="354"/>
      <c r="BA2504" s="354"/>
      <c r="BB2504" s="354"/>
      <c r="BC2504" s="354"/>
      <c r="BD2504" s="354"/>
      <c r="BE2504" s="354"/>
      <c r="BF2504" s="354"/>
      <c r="BG2504" s="354"/>
      <c r="BH2504" s="354"/>
      <c r="BI2504" s="354"/>
      <c r="BJ2504" s="354"/>
      <c r="BK2504" s="354"/>
      <c r="BL2504" s="354"/>
      <c r="BM2504" s="354"/>
      <c r="BN2504" s="354"/>
      <c r="BO2504" s="354"/>
      <c r="BP2504" s="354"/>
      <c r="BQ2504" s="354"/>
      <c r="BR2504" s="354"/>
      <c r="BS2504" s="354"/>
      <c r="BT2504" s="355"/>
      <c r="BU2504" s="324" t="str">
        <f t="shared" si="154"/>
        <v>No disability</v>
      </c>
      <c r="BV2504" s="328" t="str">
        <f t="shared" si="152"/>
        <v>Out</v>
      </c>
      <c r="BW2504" s="329" t="str">
        <f t="shared" si="153"/>
        <v>Out</v>
      </c>
      <c r="BX2504" s="327" t="str">
        <f t="shared" si="155"/>
        <v/>
      </c>
    </row>
    <row r="2505" spans="2:76" x14ac:dyDescent="0.2">
      <c r="B2505" s="137"/>
      <c r="C2505" s="138"/>
      <c r="D2505" s="139" t="s">
        <v>2532</v>
      </c>
      <c r="E2505" s="140"/>
      <c r="F2505" s="140"/>
      <c r="G2505" s="321"/>
      <c r="H2505" s="322"/>
      <c r="I2505" s="322"/>
      <c r="J2505" s="322"/>
      <c r="K2505" s="322"/>
      <c r="L2505" s="322"/>
      <c r="M2505" s="322"/>
      <c r="N2505" s="322"/>
      <c r="O2505" s="322"/>
      <c r="P2505" s="322"/>
      <c r="Q2505" s="322"/>
      <c r="R2505" s="322"/>
      <c r="S2505" s="322"/>
      <c r="T2505" s="322"/>
      <c r="U2505" s="322"/>
      <c r="V2505" s="322"/>
      <c r="W2505" s="322"/>
      <c r="X2505" s="322"/>
      <c r="Y2505" s="322"/>
      <c r="Z2505" s="322"/>
      <c r="AA2505" s="322"/>
      <c r="AB2505" s="322"/>
      <c r="AC2505" s="322"/>
      <c r="AD2505" s="322"/>
      <c r="AE2505" s="322"/>
      <c r="AF2505" s="322"/>
      <c r="AG2505" s="322"/>
      <c r="AH2505" s="322"/>
      <c r="AI2505" s="322"/>
      <c r="AJ2505" s="322"/>
      <c r="AK2505" s="322"/>
      <c r="AL2505" s="322"/>
      <c r="AM2505" s="323"/>
      <c r="AN2505" s="353"/>
      <c r="AO2505" s="354"/>
      <c r="AP2505" s="354"/>
      <c r="AQ2505" s="354"/>
      <c r="AR2505" s="354"/>
      <c r="AS2505" s="354"/>
      <c r="AT2505" s="354"/>
      <c r="AU2505" s="354"/>
      <c r="AV2505" s="354"/>
      <c r="AW2505" s="354"/>
      <c r="AX2505" s="354"/>
      <c r="AY2505" s="354"/>
      <c r="AZ2505" s="354"/>
      <c r="BA2505" s="354"/>
      <c r="BB2505" s="354"/>
      <c r="BC2505" s="354"/>
      <c r="BD2505" s="354"/>
      <c r="BE2505" s="354"/>
      <c r="BF2505" s="354"/>
      <c r="BG2505" s="354"/>
      <c r="BH2505" s="354"/>
      <c r="BI2505" s="354"/>
      <c r="BJ2505" s="354"/>
      <c r="BK2505" s="354"/>
      <c r="BL2505" s="354"/>
      <c r="BM2505" s="354"/>
      <c r="BN2505" s="354"/>
      <c r="BO2505" s="354"/>
      <c r="BP2505" s="354"/>
      <c r="BQ2505" s="354"/>
      <c r="BR2505" s="354"/>
      <c r="BS2505" s="354"/>
      <c r="BT2505" s="355"/>
      <c r="BU2505" s="324" t="str">
        <f t="shared" si="154"/>
        <v>No disability</v>
      </c>
      <c r="BV2505" s="328" t="str">
        <f t="shared" si="152"/>
        <v>Out</v>
      </c>
      <c r="BW2505" s="329" t="str">
        <f t="shared" si="153"/>
        <v>Out</v>
      </c>
      <c r="BX2505" s="327" t="str">
        <f t="shared" si="155"/>
        <v/>
      </c>
    </row>
    <row r="2506" spans="2:76" x14ac:dyDescent="0.2">
      <c r="B2506" s="137"/>
      <c r="C2506" s="138"/>
      <c r="D2506" s="139" t="s">
        <v>2533</v>
      </c>
      <c r="E2506" s="140"/>
      <c r="F2506" s="140"/>
      <c r="G2506" s="321"/>
      <c r="H2506" s="322"/>
      <c r="I2506" s="322"/>
      <c r="J2506" s="322"/>
      <c r="K2506" s="322"/>
      <c r="L2506" s="322"/>
      <c r="M2506" s="322"/>
      <c r="N2506" s="322"/>
      <c r="O2506" s="322"/>
      <c r="P2506" s="322"/>
      <c r="Q2506" s="322"/>
      <c r="R2506" s="322"/>
      <c r="S2506" s="322"/>
      <c r="T2506" s="322"/>
      <c r="U2506" s="322"/>
      <c r="V2506" s="322"/>
      <c r="W2506" s="322"/>
      <c r="X2506" s="322"/>
      <c r="Y2506" s="322"/>
      <c r="Z2506" s="322"/>
      <c r="AA2506" s="322"/>
      <c r="AB2506" s="322"/>
      <c r="AC2506" s="322"/>
      <c r="AD2506" s="322"/>
      <c r="AE2506" s="322"/>
      <c r="AF2506" s="322"/>
      <c r="AG2506" s="322"/>
      <c r="AH2506" s="322"/>
      <c r="AI2506" s="322"/>
      <c r="AJ2506" s="322"/>
      <c r="AK2506" s="322"/>
      <c r="AL2506" s="322"/>
      <c r="AM2506" s="323"/>
      <c r="AN2506" s="353"/>
      <c r="AO2506" s="354"/>
      <c r="AP2506" s="354"/>
      <c r="AQ2506" s="354"/>
      <c r="AR2506" s="354"/>
      <c r="AS2506" s="354"/>
      <c r="AT2506" s="354"/>
      <c r="AU2506" s="354"/>
      <c r="AV2506" s="354"/>
      <c r="AW2506" s="354"/>
      <c r="AX2506" s="354"/>
      <c r="AY2506" s="354"/>
      <c r="AZ2506" s="354"/>
      <c r="BA2506" s="354"/>
      <c r="BB2506" s="354"/>
      <c r="BC2506" s="354"/>
      <c r="BD2506" s="354"/>
      <c r="BE2506" s="354"/>
      <c r="BF2506" s="354"/>
      <c r="BG2506" s="354"/>
      <c r="BH2506" s="354"/>
      <c r="BI2506" s="354"/>
      <c r="BJ2506" s="354"/>
      <c r="BK2506" s="354"/>
      <c r="BL2506" s="354"/>
      <c r="BM2506" s="354"/>
      <c r="BN2506" s="354"/>
      <c r="BO2506" s="354"/>
      <c r="BP2506" s="354"/>
      <c r="BQ2506" s="354"/>
      <c r="BR2506" s="354"/>
      <c r="BS2506" s="354"/>
      <c r="BT2506" s="355"/>
      <c r="BU2506" s="324" t="str">
        <f t="shared" si="154"/>
        <v>No disability</v>
      </c>
      <c r="BV2506" s="328" t="str">
        <f t="shared" si="152"/>
        <v>Out</v>
      </c>
      <c r="BW2506" s="329" t="str">
        <f t="shared" si="153"/>
        <v>Out</v>
      </c>
      <c r="BX2506" s="327" t="str">
        <f t="shared" si="155"/>
        <v/>
      </c>
    </row>
    <row r="2507" spans="2:76" x14ac:dyDescent="0.2">
      <c r="B2507" s="137"/>
      <c r="C2507" s="138"/>
      <c r="D2507" s="139" t="s">
        <v>2534</v>
      </c>
      <c r="E2507" s="140"/>
      <c r="F2507" s="140"/>
      <c r="G2507" s="321"/>
      <c r="H2507" s="322"/>
      <c r="I2507" s="322"/>
      <c r="J2507" s="322"/>
      <c r="K2507" s="322"/>
      <c r="L2507" s="322"/>
      <c r="M2507" s="322"/>
      <c r="N2507" s="322"/>
      <c r="O2507" s="322"/>
      <c r="P2507" s="322"/>
      <c r="Q2507" s="322"/>
      <c r="R2507" s="322"/>
      <c r="S2507" s="322"/>
      <c r="T2507" s="322"/>
      <c r="U2507" s="322"/>
      <c r="V2507" s="322"/>
      <c r="W2507" s="322"/>
      <c r="X2507" s="322"/>
      <c r="Y2507" s="322"/>
      <c r="Z2507" s="322"/>
      <c r="AA2507" s="322"/>
      <c r="AB2507" s="322"/>
      <c r="AC2507" s="322"/>
      <c r="AD2507" s="322"/>
      <c r="AE2507" s="322"/>
      <c r="AF2507" s="322"/>
      <c r="AG2507" s="322"/>
      <c r="AH2507" s="322"/>
      <c r="AI2507" s="322"/>
      <c r="AJ2507" s="322"/>
      <c r="AK2507" s="322"/>
      <c r="AL2507" s="322"/>
      <c r="AM2507" s="323"/>
      <c r="AN2507" s="353"/>
      <c r="AO2507" s="354"/>
      <c r="AP2507" s="354"/>
      <c r="AQ2507" s="354"/>
      <c r="AR2507" s="354"/>
      <c r="AS2507" s="354"/>
      <c r="AT2507" s="354"/>
      <c r="AU2507" s="354"/>
      <c r="AV2507" s="354"/>
      <c r="AW2507" s="354"/>
      <c r="AX2507" s="354"/>
      <c r="AY2507" s="354"/>
      <c r="AZ2507" s="354"/>
      <c r="BA2507" s="354"/>
      <c r="BB2507" s="354"/>
      <c r="BC2507" s="354"/>
      <c r="BD2507" s="354"/>
      <c r="BE2507" s="354"/>
      <c r="BF2507" s="354"/>
      <c r="BG2507" s="354"/>
      <c r="BH2507" s="354"/>
      <c r="BI2507" s="354"/>
      <c r="BJ2507" s="354"/>
      <c r="BK2507" s="354"/>
      <c r="BL2507" s="354"/>
      <c r="BM2507" s="354"/>
      <c r="BN2507" s="354"/>
      <c r="BO2507" s="354"/>
      <c r="BP2507" s="354"/>
      <c r="BQ2507" s="354"/>
      <c r="BR2507" s="354"/>
      <c r="BS2507" s="354"/>
      <c r="BT2507" s="355"/>
      <c r="BU2507" s="324" t="str">
        <f t="shared" si="154"/>
        <v>No disability</v>
      </c>
      <c r="BV2507" s="328" t="str">
        <f t="shared" si="152"/>
        <v>Out</v>
      </c>
      <c r="BW2507" s="329" t="str">
        <f t="shared" si="153"/>
        <v>Out</v>
      </c>
      <c r="BX2507" s="327" t="str">
        <f t="shared" si="155"/>
        <v/>
      </c>
    </row>
    <row r="2508" spans="2:76" x14ac:dyDescent="0.2">
      <c r="B2508" s="137"/>
      <c r="C2508" s="138"/>
      <c r="D2508" s="139" t="s">
        <v>2535</v>
      </c>
      <c r="E2508" s="140"/>
      <c r="F2508" s="140"/>
      <c r="G2508" s="321"/>
      <c r="H2508" s="322"/>
      <c r="I2508" s="322"/>
      <c r="J2508" s="322"/>
      <c r="K2508" s="322"/>
      <c r="L2508" s="322"/>
      <c r="M2508" s="322"/>
      <c r="N2508" s="322"/>
      <c r="O2508" s="322"/>
      <c r="P2508" s="322"/>
      <c r="Q2508" s="322"/>
      <c r="R2508" s="322"/>
      <c r="S2508" s="322"/>
      <c r="T2508" s="322"/>
      <c r="U2508" s="322"/>
      <c r="V2508" s="322"/>
      <c r="W2508" s="322"/>
      <c r="X2508" s="322"/>
      <c r="Y2508" s="322"/>
      <c r="Z2508" s="322"/>
      <c r="AA2508" s="322"/>
      <c r="AB2508" s="322"/>
      <c r="AC2508" s="322"/>
      <c r="AD2508" s="322"/>
      <c r="AE2508" s="322"/>
      <c r="AF2508" s="322"/>
      <c r="AG2508" s="322"/>
      <c r="AH2508" s="322"/>
      <c r="AI2508" s="322"/>
      <c r="AJ2508" s="322"/>
      <c r="AK2508" s="322"/>
      <c r="AL2508" s="322"/>
      <c r="AM2508" s="323"/>
      <c r="AN2508" s="353"/>
      <c r="AO2508" s="354"/>
      <c r="AP2508" s="354"/>
      <c r="AQ2508" s="354"/>
      <c r="AR2508" s="354"/>
      <c r="AS2508" s="354"/>
      <c r="AT2508" s="354"/>
      <c r="AU2508" s="354"/>
      <c r="AV2508" s="354"/>
      <c r="AW2508" s="354"/>
      <c r="AX2508" s="354"/>
      <c r="AY2508" s="354"/>
      <c r="AZ2508" s="354"/>
      <c r="BA2508" s="354"/>
      <c r="BB2508" s="354"/>
      <c r="BC2508" s="354"/>
      <c r="BD2508" s="354"/>
      <c r="BE2508" s="354"/>
      <c r="BF2508" s="354"/>
      <c r="BG2508" s="354"/>
      <c r="BH2508" s="354"/>
      <c r="BI2508" s="354"/>
      <c r="BJ2508" s="354"/>
      <c r="BK2508" s="354"/>
      <c r="BL2508" s="354"/>
      <c r="BM2508" s="354"/>
      <c r="BN2508" s="354"/>
      <c r="BO2508" s="354"/>
      <c r="BP2508" s="354"/>
      <c r="BQ2508" s="354"/>
      <c r="BR2508" s="354"/>
      <c r="BS2508" s="354"/>
      <c r="BT2508" s="355"/>
      <c r="BU2508" s="324" t="str">
        <f t="shared" si="154"/>
        <v>No disability</v>
      </c>
      <c r="BV2508" s="328" t="str">
        <f t="shared" si="152"/>
        <v>Out</v>
      </c>
      <c r="BW2508" s="329" t="str">
        <f t="shared" si="153"/>
        <v>Out</v>
      </c>
      <c r="BX2508" s="327" t="str">
        <f t="shared" si="155"/>
        <v/>
      </c>
    </row>
    <row r="2509" spans="2:76" x14ac:dyDescent="0.2">
      <c r="B2509" s="137"/>
      <c r="C2509" s="138"/>
      <c r="D2509" s="139" t="s">
        <v>2536</v>
      </c>
      <c r="E2509" s="140"/>
      <c r="F2509" s="140"/>
      <c r="G2509" s="321"/>
      <c r="H2509" s="322"/>
      <c r="I2509" s="322"/>
      <c r="J2509" s="322"/>
      <c r="K2509" s="322"/>
      <c r="L2509" s="322"/>
      <c r="M2509" s="322"/>
      <c r="N2509" s="322"/>
      <c r="O2509" s="322"/>
      <c r="P2509" s="322"/>
      <c r="Q2509" s="322"/>
      <c r="R2509" s="322"/>
      <c r="S2509" s="322"/>
      <c r="T2509" s="322"/>
      <c r="U2509" s="322"/>
      <c r="V2509" s="322"/>
      <c r="W2509" s="322"/>
      <c r="X2509" s="322"/>
      <c r="Y2509" s="322"/>
      <c r="Z2509" s="322"/>
      <c r="AA2509" s="322"/>
      <c r="AB2509" s="322"/>
      <c r="AC2509" s="322"/>
      <c r="AD2509" s="322"/>
      <c r="AE2509" s="322"/>
      <c r="AF2509" s="322"/>
      <c r="AG2509" s="322"/>
      <c r="AH2509" s="322"/>
      <c r="AI2509" s="322"/>
      <c r="AJ2509" s="322"/>
      <c r="AK2509" s="322"/>
      <c r="AL2509" s="322"/>
      <c r="AM2509" s="323"/>
      <c r="AN2509" s="353"/>
      <c r="AO2509" s="354"/>
      <c r="AP2509" s="354"/>
      <c r="AQ2509" s="354"/>
      <c r="AR2509" s="354"/>
      <c r="AS2509" s="354"/>
      <c r="AT2509" s="354"/>
      <c r="AU2509" s="354"/>
      <c r="AV2509" s="354"/>
      <c r="AW2509" s="354"/>
      <c r="AX2509" s="354"/>
      <c r="AY2509" s="354"/>
      <c r="AZ2509" s="354"/>
      <c r="BA2509" s="354"/>
      <c r="BB2509" s="354"/>
      <c r="BC2509" s="354"/>
      <c r="BD2509" s="354"/>
      <c r="BE2509" s="354"/>
      <c r="BF2509" s="354"/>
      <c r="BG2509" s="354"/>
      <c r="BH2509" s="354"/>
      <c r="BI2509" s="354"/>
      <c r="BJ2509" s="354"/>
      <c r="BK2509" s="354"/>
      <c r="BL2509" s="354"/>
      <c r="BM2509" s="354"/>
      <c r="BN2509" s="354"/>
      <c r="BO2509" s="354"/>
      <c r="BP2509" s="354"/>
      <c r="BQ2509" s="354"/>
      <c r="BR2509" s="354"/>
      <c r="BS2509" s="354"/>
      <c r="BT2509" s="355"/>
      <c r="BU2509" s="324" t="str">
        <f t="shared" si="154"/>
        <v>No disability</v>
      </c>
      <c r="BV2509" s="328" t="str">
        <f t="shared" si="152"/>
        <v>Out</v>
      </c>
      <c r="BW2509" s="329" t="str">
        <f t="shared" si="153"/>
        <v>Out</v>
      </c>
      <c r="BX2509" s="327" t="str">
        <f t="shared" si="155"/>
        <v/>
      </c>
    </row>
    <row r="2510" spans="2:76" x14ac:dyDescent="0.2">
      <c r="B2510" s="137"/>
      <c r="C2510" s="138"/>
      <c r="D2510" s="139" t="s">
        <v>2537</v>
      </c>
      <c r="E2510" s="140"/>
      <c r="F2510" s="140"/>
      <c r="G2510" s="321"/>
      <c r="H2510" s="322"/>
      <c r="I2510" s="322"/>
      <c r="J2510" s="322"/>
      <c r="K2510" s="322"/>
      <c r="L2510" s="322"/>
      <c r="M2510" s="322"/>
      <c r="N2510" s="322"/>
      <c r="O2510" s="322"/>
      <c r="P2510" s="322"/>
      <c r="Q2510" s="322"/>
      <c r="R2510" s="322"/>
      <c r="S2510" s="322"/>
      <c r="T2510" s="322"/>
      <c r="U2510" s="322"/>
      <c r="V2510" s="322"/>
      <c r="W2510" s="322"/>
      <c r="X2510" s="322"/>
      <c r="Y2510" s="322"/>
      <c r="Z2510" s="322"/>
      <c r="AA2510" s="322"/>
      <c r="AB2510" s="322"/>
      <c r="AC2510" s="322"/>
      <c r="AD2510" s="322"/>
      <c r="AE2510" s="322"/>
      <c r="AF2510" s="322"/>
      <c r="AG2510" s="322"/>
      <c r="AH2510" s="322"/>
      <c r="AI2510" s="322"/>
      <c r="AJ2510" s="322"/>
      <c r="AK2510" s="322"/>
      <c r="AL2510" s="322"/>
      <c r="AM2510" s="323"/>
      <c r="AN2510" s="353"/>
      <c r="AO2510" s="354"/>
      <c r="AP2510" s="354"/>
      <c r="AQ2510" s="354"/>
      <c r="AR2510" s="354"/>
      <c r="AS2510" s="354"/>
      <c r="AT2510" s="354"/>
      <c r="AU2510" s="354"/>
      <c r="AV2510" s="354"/>
      <c r="AW2510" s="354"/>
      <c r="AX2510" s="354"/>
      <c r="AY2510" s="354"/>
      <c r="AZ2510" s="354"/>
      <c r="BA2510" s="354"/>
      <c r="BB2510" s="354"/>
      <c r="BC2510" s="354"/>
      <c r="BD2510" s="354"/>
      <c r="BE2510" s="354"/>
      <c r="BF2510" s="354"/>
      <c r="BG2510" s="354"/>
      <c r="BH2510" s="354"/>
      <c r="BI2510" s="354"/>
      <c r="BJ2510" s="354"/>
      <c r="BK2510" s="354"/>
      <c r="BL2510" s="354"/>
      <c r="BM2510" s="354"/>
      <c r="BN2510" s="354"/>
      <c r="BO2510" s="354"/>
      <c r="BP2510" s="354"/>
      <c r="BQ2510" s="354"/>
      <c r="BR2510" s="354"/>
      <c r="BS2510" s="354"/>
      <c r="BT2510" s="355"/>
      <c r="BU2510" s="324" t="str">
        <f t="shared" si="154"/>
        <v>No disability</v>
      </c>
      <c r="BV2510" s="328" t="str">
        <f t="shared" si="152"/>
        <v>Out</v>
      </c>
      <c r="BW2510" s="329" t="str">
        <f t="shared" si="153"/>
        <v>Out</v>
      </c>
      <c r="BX2510" s="327" t="str">
        <f t="shared" si="155"/>
        <v/>
      </c>
    </row>
    <row r="2511" spans="2:76" x14ac:dyDescent="0.2">
      <c r="B2511" s="137"/>
      <c r="C2511" s="138"/>
      <c r="D2511" s="139" t="s">
        <v>2538</v>
      </c>
      <c r="E2511" s="140"/>
      <c r="F2511" s="140"/>
      <c r="G2511" s="321"/>
      <c r="H2511" s="322"/>
      <c r="I2511" s="322"/>
      <c r="J2511" s="322"/>
      <c r="K2511" s="322"/>
      <c r="L2511" s="322"/>
      <c r="M2511" s="322"/>
      <c r="N2511" s="322"/>
      <c r="O2511" s="322"/>
      <c r="P2511" s="322"/>
      <c r="Q2511" s="322"/>
      <c r="R2511" s="322"/>
      <c r="S2511" s="322"/>
      <c r="T2511" s="322"/>
      <c r="U2511" s="322"/>
      <c r="V2511" s="322"/>
      <c r="W2511" s="322"/>
      <c r="X2511" s="322"/>
      <c r="Y2511" s="322"/>
      <c r="Z2511" s="322"/>
      <c r="AA2511" s="322"/>
      <c r="AB2511" s="322"/>
      <c r="AC2511" s="322"/>
      <c r="AD2511" s="322"/>
      <c r="AE2511" s="322"/>
      <c r="AF2511" s="322"/>
      <c r="AG2511" s="322"/>
      <c r="AH2511" s="322"/>
      <c r="AI2511" s="322"/>
      <c r="AJ2511" s="322"/>
      <c r="AK2511" s="322"/>
      <c r="AL2511" s="322"/>
      <c r="AM2511" s="323"/>
      <c r="AN2511" s="353"/>
      <c r="AO2511" s="354"/>
      <c r="AP2511" s="354"/>
      <c r="AQ2511" s="354"/>
      <c r="AR2511" s="354"/>
      <c r="AS2511" s="354"/>
      <c r="AT2511" s="354"/>
      <c r="AU2511" s="354"/>
      <c r="AV2511" s="354"/>
      <c r="AW2511" s="354"/>
      <c r="AX2511" s="354"/>
      <c r="AY2511" s="354"/>
      <c r="AZ2511" s="354"/>
      <c r="BA2511" s="354"/>
      <c r="BB2511" s="354"/>
      <c r="BC2511" s="354"/>
      <c r="BD2511" s="354"/>
      <c r="BE2511" s="354"/>
      <c r="BF2511" s="354"/>
      <c r="BG2511" s="354"/>
      <c r="BH2511" s="354"/>
      <c r="BI2511" s="354"/>
      <c r="BJ2511" s="354"/>
      <c r="BK2511" s="354"/>
      <c r="BL2511" s="354"/>
      <c r="BM2511" s="354"/>
      <c r="BN2511" s="354"/>
      <c r="BO2511" s="354"/>
      <c r="BP2511" s="354"/>
      <c r="BQ2511" s="354"/>
      <c r="BR2511" s="354"/>
      <c r="BS2511" s="354"/>
      <c r="BT2511" s="355"/>
      <c r="BU2511" s="324" t="str">
        <f t="shared" si="154"/>
        <v>No disability</v>
      </c>
      <c r="BV2511" s="328" t="str">
        <f t="shared" si="152"/>
        <v>Out</v>
      </c>
      <c r="BW2511" s="329" t="str">
        <f t="shared" si="153"/>
        <v>Out</v>
      </c>
      <c r="BX2511" s="327" t="str">
        <f t="shared" si="155"/>
        <v/>
      </c>
    </row>
    <row r="2512" spans="2:76" x14ac:dyDescent="0.2">
      <c r="B2512" s="137"/>
      <c r="C2512" s="138"/>
      <c r="D2512" s="139" t="s">
        <v>2539</v>
      </c>
      <c r="E2512" s="140"/>
      <c r="F2512" s="140"/>
      <c r="G2512" s="321"/>
      <c r="H2512" s="322"/>
      <c r="I2512" s="322"/>
      <c r="J2512" s="322"/>
      <c r="K2512" s="322"/>
      <c r="L2512" s="322"/>
      <c r="M2512" s="322"/>
      <c r="N2512" s="322"/>
      <c r="O2512" s="322"/>
      <c r="P2512" s="322"/>
      <c r="Q2512" s="322"/>
      <c r="R2512" s="322"/>
      <c r="S2512" s="322"/>
      <c r="T2512" s="322"/>
      <c r="U2512" s="322"/>
      <c r="V2512" s="322"/>
      <c r="W2512" s="322"/>
      <c r="X2512" s="322"/>
      <c r="Y2512" s="322"/>
      <c r="Z2512" s="322"/>
      <c r="AA2512" s="322"/>
      <c r="AB2512" s="322"/>
      <c r="AC2512" s="322"/>
      <c r="AD2512" s="322"/>
      <c r="AE2512" s="322"/>
      <c r="AF2512" s="322"/>
      <c r="AG2512" s="322"/>
      <c r="AH2512" s="322"/>
      <c r="AI2512" s="322"/>
      <c r="AJ2512" s="322"/>
      <c r="AK2512" s="322"/>
      <c r="AL2512" s="322"/>
      <c r="AM2512" s="323"/>
      <c r="AN2512" s="353"/>
      <c r="AO2512" s="354"/>
      <c r="AP2512" s="354"/>
      <c r="AQ2512" s="354"/>
      <c r="AR2512" s="354"/>
      <c r="AS2512" s="354"/>
      <c r="AT2512" s="354"/>
      <c r="AU2512" s="354"/>
      <c r="AV2512" s="354"/>
      <c r="AW2512" s="354"/>
      <c r="AX2512" s="354"/>
      <c r="AY2512" s="354"/>
      <c r="AZ2512" s="354"/>
      <c r="BA2512" s="354"/>
      <c r="BB2512" s="354"/>
      <c r="BC2512" s="354"/>
      <c r="BD2512" s="354"/>
      <c r="BE2512" s="354"/>
      <c r="BF2512" s="354"/>
      <c r="BG2512" s="354"/>
      <c r="BH2512" s="354"/>
      <c r="BI2512" s="354"/>
      <c r="BJ2512" s="354"/>
      <c r="BK2512" s="354"/>
      <c r="BL2512" s="354"/>
      <c r="BM2512" s="354"/>
      <c r="BN2512" s="354"/>
      <c r="BO2512" s="354"/>
      <c r="BP2512" s="354"/>
      <c r="BQ2512" s="354"/>
      <c r="BR2512" s="354"/>
      <c r="BS2512" s="354"/>
      <c r="BT2512" s="355"/>
      <c r="BU2512" s="324" t="str">
        <f t="shared" si="154"/>
        <v>No disability</v>
      </c>
      <c r="BV2512" s="328" t="str">
        <f t="shared" si="152"/>
        <v>Out</v>
      </c>
      <c r="BW2512" s="329" t="str">
        <f t="shared" si="153"/>
        <v>Out</v>
      </c>
      <c r="BX2512" s="327" t="str">
        <f t="shared" si="155"/>
        <v/>
      </c>
    </row>
    <row r="2513" spans="2:76" x14ac:dyDescent="0.2">
      <c r="B2513" s="137"/>
      <c r="C2513" s="138"/>
      <c r="D2513" s="139" t="s">
        <v>2540</v>
      </c>
      <c r="E2513" s="140"/>
      <c r="F2513" s="140"/>
      <c r="G2513" s="321"/>
      <c r="H2513" s="322"/>
      <c r="I2513" s="322"/>
      <c r="J2513" s="322"/>
      <c r="K2513" s="322"/>
      <c r="L2513" s="322"/>
      <c r="M2513" s="322"/>
      <c r="N2513" s="322"/>
      <c r="O2513" s="322"/>
      <c r="P2513" s="322"/>
      <c r="Q2513" s="322"/>
      <c r="R2513" s="322"/>
      <c r="S2513" s="322"/>
      <c r="T2513" s="322"/>
      <c r="U2513" s="322"/>
      <c r="V2513" s="322"/>
      <c r="W2513" s="322"/>
      <c r="X2513" s="322"/>
      <c r="Y2513" s="322"/>
      <c r="Z2513" s="322"/>
      <c r="AA2513" s="322"/>
      <c r="AB2513" s="322"/>
      <c r="AC2513" s="322"/>
      <c r="AD2513" s="322"/>
      <c r="AE2513" s="322"/>
      <c r="AF2513" s="322"/>
      <c r="AG2513" s="322"/>
      <c r="AH2513" s="322"/>
      <c r="AI2513" s="322"/>
      <c r="AJ2513" s="322"/>
      <c r="AK2513" s="322"/>
      <c r="AL2513" s="322"/>
      <c r="AM2513" s="323"/>
      <c r="AN2513" s="353"/>
      <c r="AO2513" s="354"/>
      <c r="AP2513" s="354"/>
      <c r="AQ2513" s="354"/>
      <c r="AR2513" s="354"/>
      <c r="AS2513" s="354"/>
      <c r="AT2513" s="354"/>
      <c r="AU2513" s="354"/>
      <c r="AV2513" s="354"/>
      <c r="AW2513" s="354"/>
      <c r="AX2513" s="354"/>
      <c r="AY2513" s="354"/>
      <c r="AZ2513" s="354"/>
      <c r="BA2513" s="354"/>
      <c r="BB2513" s="354"/>
      <c r="BC2513" s="354"/>
      <c r="BD2513" s="354"/>
      <c r="BE2513" s="354"/>
      <c r="BF2513" s="354"/>
      <c r="BG2513" s="354"/>
      <c r="BH2513" s="354"/>
      <c r="BI2513" s="354"/>
      <c r="BJ2513" s="354"/>
      <c r="BK2513" s="354"/>
      <c r="BL2513" s="354"/>
      <c r="BM2513" s="354"/>
      <c r="BN2513" s="354"/>
      <c r="BO2513" s="354"/>
      <c r="BP2513" s="354"/>
      <c r="BQ2513" s="354"/>
      <c r="BR2513" s="354"/>
      <c r="BS2513" s="354"/>
      <c r="BT2513" s="355"/>
      <c r="BU2513" s="324" t="str">
        <f t="shared" si="154"/>
        <v>No disability</v>
      </c>
      <c r="BV2513" s="328" t="str">
        <f t="shared" si="152"/>
        <v>Out</v>
      </c>
      <c r="BW2513" s="329" t="str">
        <f t="shared" si="153"/>
        <v>Out</v>
      </c>
      <c r="BX2513" s="327" t="str">
        <f t="shared" si="155"/>
        <v/>
      </c>
    </row>
    <row r="2514" spans="2:76" x14ac:dyDescent="0.2">
      <c r="B2514" s="137"/>
      <c r="C2514" s="138"/>
      <c r="D2514" s="139" t="s">
        <v>2541</v>
      </c>
      <c r="E2514" s="140"/>
      <c r="F2514" s="140"/>
      <c r="G2514" s="321"/>
      <c r="H2514" s="322"/>
      <c r="I2514" s="322"/>
      <c r="J2514" s="322"/>
      <c r="K2514" s="322"/>
      <c r="L2514" s="322"/>
      <c r="M2514" s="322"/>
      <c r="N2514" s="322"/>
      <c r="O2514" s="322"/>
      <c r="P2514" s="322"/>
      <c r="Q2514" s="322"/>
      <c r="R2514" s="322"/>
      <c r="S2514" s="322"/>
      <c r="T2514" s="322"/>
      <c r="U2514" s="322"/>
      <c r="V2514" s="322"/>
      <c r="W2514" s="322"/>
      <c r="X2514" s="322"/>
      <c r="Y2514" s="322"/>
      <c r="Z2514" s="322"/>
      <c r="AA2514" s="322"/>
      <c r="AB2514" s="322"/>
      <c r="AC2514" s="322"/>
      <c r="AD2514" s="322"/>
      <c r="AE2514" s="322"/>
      <c r="AF2514" s="322"/>
      <c r="AG2514" s="322"/>
      <c r="AH2514" s="322"/>
      <c r="AI2514" s="322"/>
      <c r="AJ2514" s="322"/>
      <c r="AK2514" s="322"/>
      <c r="AL2514" s="322"/>
      <c r="AM2514" s="323"/>
      <c r="AN2514" s="353"/>
      <c r="AO2514" s="354"/>
      <c r="AP2514" s="354"/>
      <c r="AQ2514" s="354"/>
      <c r="AR2514" s="354"/>
      <c r="AS2514" s="354"/>
      <c r="AT2514" s="354"/>
      <c r="AU2514" s="354"/>
      <c r="AV2514" s="354"/>
      <c r="AW2514" s="354"/>
      <c r="AX2514" s="354"/>
      <c r="AY2514" s="354"/>
      <c r="AZ2514" s="354"/>
      <c r="BA2514" s="354"/>
      <c r="BB2514" s="354"/>
      <c r="BC2514" s="354"/>
      <c r="BD2514" s="354"/>
      <c r="BE2514" s="354"/>
      <c r="BF2514" s="354"/>
      <c r="BG2514" s="354"/>
      <c r="BH2514" s="354"/>
      <c r="BI2514" s="354"/>
      <c r="BJ2514" s="354"/>
      <c r="BK2514" s="354"/>
      <c r="BL2514" s="354"/>
      <c r="BM2514" s="354"/>
      <c r="BN2514" s="354"/>
      <c r="BO2514" s="354"/>
      <c r="BP2514" s="354"/>
      <c r="BQ2514" s="354"/>
      <c r="BR2514" s="354"/>
      <c r="BS2514" s="354"/>
      <c r="BT2514" s="355"/>
      <c r="BU2514" s="324" t="str">
        <f t="shared" si="154"/>
        <v>No disability</v>
      </c>
      <c r="BV2514" s="328" t="str">
        <f t="shared" si="152"/>
        <v>Out</v>
      </c>
      <c r="BW2514" s="329" t="str">
        <f t="shared" si="153"/>
        <v>Out</v>
      </c>
      <c r="BX2514" s="327" t="str">
        <f t="shared" si="155"/>
        <v/>
      </c>
    </row>
    <row r="2515" spans="2:76" x14ac:dyDescent="0.2">
      <c r="B2515" s="137"/>
      <c r="C2515" s="138"/>
      <c r="D2515" s="139" t="s">
        <v>2542</v>
      </c>
      <c r="E2515" s="140"/>
      <c r="F2515" s="140"/>
      <c r="G2515" s="321"/>
      <c r="H2515" s="322"/>
      <c r="I2515" s="322"/>
      <c r="J2515" s="322"/>
      <c r="K2515" s="322"/>
      <c r="L2515" s="322"/>
      <c r="M2515" s="322"/>
      <c r="N2515" s="322"/>
      <c r="O2515" s="322"/>
      <c r="P2515" s="322"/>
      <c r="Q2515" s="322"/>
      <c r="R2515" s="322"/>
      <c r="S2515" s="322"/>
      <c r="T2515" s="322"/>
      <c r="U2515" s="322"/>
      <c r="V2515" s="322"/>
      <c r="W2515" s="322"/>
      <c r="X2515" s="322"/>
      <c r="Y2515" s="322"/>
      <c r="Z2515" s="322"/>
      <c r="AA2515" s="322"/>
      <c r="AB2515" s="322"/>
      <c r="AC2515" s="322"/>
      <c r="AD2515" s="322"/>
      <c r="AE2515" s="322"/>
      <c r="AF2515" s="322"/>
      <c r="AG2515" s="322"/>
      <c r="AH2515" s="322"/>
      <c r="AI2515" s="322"/>
      <c r="AJ2515" s="322"/>
      <c r="AK2515" s="322"/>
      <c r="AL2515" s="322"/>
      <c r="AM2515" s="323"/>
      <c r="AN2515" s="353"/>
      <c r="AO2515" s="354"/>
      <c r="AP2515" s="354"/>
      <c r="AQ2515" s="354"/>
      <c r="AR2515" s="354"/>
      <c r="AS2515" s="354"/>
      <c r="AT2515" s="354"/>
      <c r="AU2515" s="354"/>
      <c r="AV2515" s="354"/>
      <c r="AW2515" s="354"/>
      <c r="AX2515" s="354"/>
      <c r="AY2515" s="354"/>
      <c r="AZ2515" s="354"/>
      <c r="BA2515" s="354"/>
      <c r="BB2515" s="354"/>
      <c r="BC2515" s="354"/>
      <c r="BD2515" s="354"/>
      <c r="BE2515" s="354"/>
      <c r="BF2515" s="354"/>
      <c r="BG2515" s="354"/>
      <c r="BH2515" s="354"/>
      <c r="BI2515" s="354"/>
      <c r="BJ2515" s="354"/>
      <c r="BK2515" s="354"/>
      <c r="BL2515" s="354"/>
      <c r="BM2515" s="354"/>
      <c r="BN2515" s="354"/>
      <c r="BO2515" s="354"/>
      <c r="BP2515" s="354"/>
      <c r="BQ2515" s="354"/>
      <c r="BR2515" s="354"/>
      <c r="BS2515" s="354"/>
      <c r="BT2515" s="355"/>
      <c r="BU2515" s="324" t="str">
        <f t="shared" si="154"/>
        <v>No disability</v>
      </c>
      <c r="BV2515" s="328" t="str">
        <f t="shared" si="152"/>
        <v>Out</v>
      </c>
      <c r="BW2515" s="329" t="str">
        <f t="shared" si="153"/>
        <v>Out</v>
      </c>
      <c r="BX2515" s="327" t="str">
        <f t="shared" si="155"/>
        <v/>
      </c>
    </row>
    <row r="2516" spans="2:76" x14ac:dyDescent="0.2">
      <c r="B2516" s="137"/>
      <c r="C2516" s="138"/>
      <c r="D2516" s="139" t="s">
        <v>2543</v>
      </c>
      <c r="E2516" s="140"/>
      <c r="F2516" s="140"/>
      <c r="G2516" s="321"/>
      <c r="H2516" s="322"/>
      <c r="I2516" s="322"/>
      <c r="J2516" s="322"/>
      <c r="K2516" s="322"/>
      <c r="L2516" s="322"/>
      <c r="M2516" s="322"/>
      <c r="N2516" s="322"/>
      <c r="O2516" s="322"/>
      <c r="P2516" s="322"/>
      <c r="Q2516" s="322"/>
      <c r="R2516" s="322"/>
      <c r="S2516" s="322"/>
      <c r="T2516" s="322"/>
      <c r="U2516" s="322"/>
      <c r="V2516" s="322"/>
      <c r="W2516" s="322"/>
      <c r="X2516" s="322"/>
      <c r="Y2516" s="322"/>
      <c r="Z2516" s="322"/>
      <c r="AA2516" s="322"/>
      <c r="AB2516" s="322"/>
      <c r="AC2516" s="322"/>
      <c r="AD2516" s="322"/>
      <c r="AE2516" s="322"/>
      <c r="AF2516" s="322"/>
      <c r="AG2516" s="322"/>
      <c r="AH2516" s="322"/>
      <c r="AI2516" s="322"/>
      <c r="AJ2516" s="322"/>
      <c r="AK2516" s="322"/>
      <c r="AL2516" s="322"/>
      <c r="AM2516" s="323"/>
      <c r="AN2516" s="353"/>
      <c r="AO2516" s="354"/>
      <c r="AP2516" s="354"/>
      <c r="AQ2516" s="354"/>
      <c r="AR2516" s="354"/>
      <c r="AS2516" s="354"/>
      <c r="AT2516" s="354"/>
      <c r="AU2516" s="354"/>
      <c r="AV2516" s="354"/>
      <c r="AW2516" s="354"/>
      <c r="AX2516" s="354"/>
      <c r="AY2516" s="354"/>
      <c r="AZ2516" s="354"/>
      <c r="BA2516" s="354"/>
      <c r="BB2516" s="354"/>
      <c r="BC2516" s="354"/>
      <c r="BD2516" s="354"/>
      <c r="BE2516" s="354"/>
      <c r="BF2516" s="354"/>
      <c r="BG2516" s="354"/>
      <c r="BH2516" s="354"/>
      <c r="BI2516" s="354"/>
      <c r="BJ2516" s="354"/>
      <c r="BK2516" s="354"/>
      <c r="BL2516" s="354"/>
      <c r="BM2516" s="354"/>
      <c r="BN2516" s="354"/>
      <c r="BO2516" s="354"/>
      <c r="BP2516" s="354"/>
      <c r="BQ2516" s="354"/>
      <c r="BR2516" s="354"/>
      <c r="BS2516" s="354"/>
      <c r="BT2516" s="355"/>
      <c r="BU2516" s="324" t="str">
        <f t="shared" si="154"/>
        <v>No disability</v>
      </c>
      <c r="BV2516" s="328" t="str">
        <f t="shared" si="152"/>
        <v>Out</v>
      </c>
      <c r="BW2516" s="329" t="str">
        <f t="shared" si="153"/>
        <v>Out</v>
      </c>
      <c r="BX2516" s="327" t="str">
        <f t="shared" si="155"/>
        <v/>
      </c>
    </row>
    <row r="2517" spans="2:76" x14ac:dyDescent="0.2">
      <c r="B2517" s="137"/>
      <c r="C2517" s="138"/>
      <c r="D2517" s="139" t="s">
        <v>2544</v>
      </c>
      <c r="E2517" s="140"/>
      <c r="F2517" s="140"/>
      <c r="G2517" s="321"/>
      <c r="H2517" s="322"/>
      <c r="I2517" s="322"/>
      <c r="J2517" s="322"/>
      <c r="K2517" s="322"/>
      <c r="L2517" s="322"/>
      <c r="M2517" s="322"/>
      <c r="N2517" s="322"/>
      <c r="O2517" s="322"/>
      <c r="P2517" s="322"/>
      <c r="Q2517" s="322"/>
      <c r="R2517" s="322"/>
      <c r="S2517" s="322"/>
      <c r="T2517" s="322"/>
      <c r="U2517" s="322"/>
      <c r="V2517" s="322"/>
      <c r="W2517" s="322"/>
      <c r="X2517" s="322"/>
      <c r="Y2517" s="322"/>
      <c r="Z2517" s="322"/>
      <c r="AA2517" s="322"/>
      <c r="AB2517" s="322"/>
      <c r="AC2517" s="322"/>
      <c r="AD2517" s="322"/>
      <c r="AE2517" s="322"/>
      <c r="AF2517" s="322"/>
      <c r="AG2517" s="322"/>
      <c r="AH2517" s="322"/>
      <c r="AI2517" s="322"/>
      <c r="AJ2517" s="322"/>
      <c r="AK2517" s="322"/>
      <c r="AL2517" s="322"/>
      <c r="AM2517" s="323"/>
      <c r="AN2517" s="353"/>
      <c r="AO2517" s="354"/>
      <c r="AP2517" s="354"/>
      <c r="AQ2517" s="354"/>
      <c r="AR2517" s="354"/>
      <c r="AS2517" s="354"/>
      <c r="AT2517" s="354"/>
      <c r="AU2517" s="354"/>
      <c r="AV2517" s="354"/>
      <c r="AW2517" s="354"/>
      <c r="AX2517" s="354"/>
      <c r="AY2517" s="354"/>
      <c r="AZ2517" s="354"/>
      <c r="BA2517" s="354"/>
      <c r="BB2517" s="354"/>
      <c r="BC2517" s="354"/>
      <c r="BD2517" s="354"/>
      <c r="BE2517" s="354"/>
      <c r="BF2517" s="354"/>
      <c r="BG2517" s="354"/>
      <c r="BH2517" s="354"/>
      <c r="BI2517" s="354"/>
      <c r="BJ2517" s="354"/>
      <c r="BK2517" s="354"/>
      <c r="BL2517" s="354"/>
      <c r="BM2517" s="354"/>
      <c r="BN2517" s="354"/>
      <c r="BO2517" s="354"/>
      <c r="BP2517" s="354"/>
      <c r="BQ2517" s="354"/>
      <c r="BR2517" s="354"/>
      <c r="BS2517" s="354"/>
      <c r="BT2517" s="355"/>
      <c r="BU2517" s="324" t="str">
        <f t="shared" si="154"/>
        <v>No disability</v>
      </c>
      <c r="BV2517" s="328" t="str">
        <f t="shared" si="152"/>
        <v>Out</v>
      </c>
      <c r="BW2517" s="329" t="str">
        <f t="shared" si="153"/>
        <v>Out</v>
      </c>
      <c r="BX2517" s="327" t="str">
        <f t="shared" si="155"/>
        <v/>
      </c>
    </row>
    <row r="2518" spans="2:76" x14ac:dyDescent="0.2">
      <c r="B2518" s="137"/>
      <c r="C2518" s="138"/>
      <c r="D2518" s="139" t="s">
        <v>2545</v>
      </c>
      <c r="E2518" s="140"/>
      <c r="F2518" s="140"/>
      <c r="G2518" s="321"/>
      <c r="H2518" s="322"/>
      <c r="I2518" s="322"/>
      <c r="J2518" s="322"/>
      <c r="K2518" s="322"/>
      <c r="L2518" s="322"/>
      <c r="M2518" s="322"/>
      <c r="N2518" s="322"/>
      <c r="O2518" s="322"/>
      <c r="P2518" s="322"/>
      <c r="Q2518" s="322"/>
      <c r="R2518" s="322"/>
      <c r="S2518" s="322"/>
      <c r="T2518" s="322"/>
      <c r="U2518" s="322"/>
      <c r="V2518" s="322"/>
      <c r="W2518" s="322"/>
      <c r="X2518" s="322"/>
      <c r="Y2518" s="322"/>
      <c r="Z2518" s="322"/>
      <c r="AA2518" s="322"/>
      <c r="AB2518" s="322"/>
      <c r="AC2518" s="322"/>
      <c r="AD2518" s="322"/>
      <c r="AE2518" s="322"/>
      <c r="AF2518" s="322"/>
      <c r="AG2518" s="322"/>
      <c r="AH2518" s="322"/>
      <c r="AI2518" s="322"/>
      <c r="AJ2518" s="322"/>
      <c r="AK2518" s="322"/>
      <c r="AL2518" s="322"/>
      <c r="AM2518" s="323"/>
      <c r="AN2518" s="353"/>
      <c r="AO2518" s="354"/>
      <c r="AP2518" s="354"/>
      <c r="AQ2518" s="354"/>
      <c r="AR2518" s="354"/>
      <c r="AS2518" s="354"/>
      <c r="AT2518" s="354"/>
      <c r="AU2518" s="354"/>
      <c r="AV2518" s="354"/>
      <c r="AW2518" s="354"/>
      <c r="AX2518" s="354"/>
      <c r="AY2518" s="354"/>
      <c r="AZ2518" s="354"/>
      <c r="BA2518" s="354"/>
      <c r="BB2518" s="354"/>
      <c r="BC2518" s="354"/>
      <c r="BD2518" s="354"/>
      <c r="BE2518" s="354"/>
      <c r="BF2518" s="354"/>
      <c r="BG2518" s="354"/>
      <c r="BH2518" s="354"/>
      <c r="BI2518" s="354"/>
      <c r="BJ2518" s="354"/>
      <c r="BK2518" s="354"/>
      <c r="BL2518" s="354"/>
      <c r="BM2518" s="354"/>
      <c r="BN2518" s="354"/>
      <c r="BO2518" s="354"/>
      <c r="BP2518" s="354"/>
      <c r="BQ2518" s="354"/>
      <c r="BR2518" s="354"/>
      <c r="BS2518" s="354"/>
      <c r="BT2518" s="355"/>
      <c r="BU2518" s="324" t="str">
        <f t="shared" si="154"/>
        <v>No disability</v>
      </c>
      <c r="BV2518" s="328" t="str">
        <f t="shared" si="152"/>
        <v>Out</v>
      </c>
      <c r="BW2518" s="329" t="str">
        <f t="shared" si="153"/>
        <v>Out</v>
      </c>
      <c r="BX2518" s="327" t="str">
        <f t="shared" si="155"/>
        <v/>
      </c>
    </row>
    <row r="2519" spans="2:76" x14ac:dyDescent="0.2">
      <c r="B2519" s="137"/>
      <c r="C2519" s="138"/>
      <c r="D2519" s="139" t="s">
        <v>2546</v>
      </c>
      <c r="E2519" s="140"/>
      <c r="F2519" s="140"/>
      <c r="G2519" s="321"/>
      <c r="H2519" s="322"/>
      <c r="I2519" s="322"/>
      <c r="J2519" s="322"/>
      <c r="K2519" s="322"/>
      <c r="L2519" s="322"/>
      <c r="M2519" s="322"/>
      <c r="N2519" s="322"/>
      <c r="O2519" s="322"/>
      <c r="P2519" s="322"/>
      <c r="Q2519" s="322"/>
      <c r="R2519" s="322"/>
      <c r="S2519" s="322"/>
      <c r="T2519" s="322"/>
      <c r="U2519" s="322"/>
      <c r="V2519" s="322"/>
      <c r="W2519" s="322"/>
      <c r="X2519" s="322"/>
      <c r="Y2519" s="322"/>
      <c r="Z2519" s="322"/>
      <c r="AA2519" s="322"/>
      <c r="AB2519" s="322"/>
      <c r="AC2519" s="322"/>
      <c r="AD2519" s="322"/>
      <c r="AE2519" s="322"/>
      <c r="AF2519" s="322"/>
      <c r="AG2519" s="322"/>
      <c r="AH2519" s="322"/>
      <c r="AI2519" s="322"/>
      <c r="AJ2519" s="322"/>
      <c r="AK2519" s="322"/>
      <c r="AL2519" s="322"/>
      <c r="AM2519" s="323"/>
      <c r="AN2519" s="353"/>
      <c r="AO2519" s="354"/>
      <c r="AP2519" s="354"/>
      <c r="AQ2519" s="354"/>
      <c r="AR2519" s="354"/>
      <c r="AS2519" s="354"/>
      <c r="AT2519" s="354"/>
      <c r="AU2519" s="354"/>
      <c r="AV2519" s="354"/>
      <c r="AW2519" s="354"/>
      <c r="AX2519" s="354"/>
      <c r="AY2519" s="354"/>
      <c r="AZ2519" s="354"/>
      <c r="BA2519" s="354"/>
      <c r="BB2519" s="354"/>
      <c r="BC2519" s="354"/>
      <c r="BD2519" s="354"/>
      <c r="BE2519" s="354"/>
      <c r="BF2519" s="354"/>
      <c r="BG2519" s="354"/>
      <c r="BH2519" s="354"/>
      <c r="BI2519" s="354"/>
      <c r="BJ2519" s="354"/>
      <c r="BK2519" s="354"/>
      <c r="BL2519" s="354"/>
      <c r="BM2519" s="354"/>
      <c r="BN2519" s="354"/>
      <c r="BO2519" s="354"/>
      <c r="BP2519" s="354"/>
      <c r="BQ2519" s="354"/>
      <c r="BR2519" s="354"/>
      <c r="BS2519" s="354"/>
      <c r="BT2519" s="355"/>
      <c r="BU2519" s="324" t="str">
        <f t="shared" si="154"/>
        <v>No disability</v>
      </c>
      <c r="BV2519" s="328" t="str">
        <f t="shared" si="152"/>
        <v>Out</v>
      </c>
      <c r="BW2519" s="329" t="str">
        <f t="shared" si="153"/>
        <v>Out</v>
      </c>
      <c r="BX2519" s="327" t="str">
        <f t="shared" si="155"/>
        <v/>
      </c>
    </row>
    <row r="2520" spans="2:76" x14ac:dyDescent="0.2">
      <c r="B2520" s="137"/>
      <c r="C2520" s="138"/>
      <c r="D2520" s="139" t="s">
        <v>2547</v>
      </c>
      <c r="E2520" s="140"/>
      <c r="F2520" s="140"/>
      <c r="G2520" s="321"/>
      <c r="H2520" s="322"/>
      <c r="I2520" s="322"/>
      <c r="J2520" s="322"/>
      <c r="K2520" s="322"/>
      <c r="L2520" s="322"/>
      <c r="M2520" s="322"/>
      <c r="N2520" s="322"/>
      <c r="O2520" s="322"/>
      <c r="P2520" s="322"/>
      <c r="Q2520" s="322"/>
      <c r="R2520" s="322"/>
      <c r="S2520" s="322"/>
      <c r="T2520" s="322"/>
      <c r="U2520" s="322"/>
      <c r="V2520" s="322"/>
      <c r="W2520" s="322"/>
      <c r="X2520" s="322"/>
      <c r="Y2520" s="322"/>
      <c r="Z2520" s="322"/>
      <c r="AA2520" s="322"/>
      <c r="AB2520" s="322"/>
      <c r="AC2520" s="322"/>
      <c r="AD2520" s="322"/>
      <c r="AE2520" s="322"/>
      <c r="AF2520" s="322"/>
      <c r="AG2520" s="322"/>
      <c r="AH2520" s="322"/>
      <c r="AI2520" s="322"/>
      <c r="AJ2520" s="322"/>
      <c r="AK2520" s="322"/>
      <c r="AL2520" s="322"/>
      <c r="AM2520" s="323"/>
      <c r="AN2520" s="353"/>
      <c r="AO2520" s="354"/>
      <c r="AP2520" s="354"/>
      <c r="AQ2520" s="354"/>
      <c r="AR2520" s="354"/>
      <c r="AS2520" s="354"/>
      <c r="AT2520" s="354"/>
      <c r="AU2520" s="354"/>
      <c r="AV2520" s="354"/>
      <c r="AW2520" s="354"/>
      <c r="AX2520" s="354"/>
      <c r="AY2520" s="354"/>
      <c r="AZ2520" s="354"/>
      <c r="BA2520" s="354"/>
      <c r="BB2520" s="354"/>
      <c r="BC2520" s="354"/>
      <c r="BD2520" s="354"/>
      <c r="BE2520" s="354"/>
      <c r="BF2520" s="354"/>
      <c r="BG2520" s="354"/>
      <c r="BH2520" s="354"/>
      <c r="BI2520" s="354"/>
      <c r="BJ2520" s="354"/>
      <c r="BK2520" s="354"/>
      <c r="BL2520" s="354"/>
      <c r="BM2520" s="354"/>
      <c r="BN2520" s="354"/>
      <c r="BO2520" s="354"/>
      <c r="BP2520" s="354"/>
      <c r="BQ2520" s="354"/>
      <c r="BR2520" s="354"/>
      <c r="BS2520" s="354"/>
      <c r="BT2520" s="355"/>
      <c r="BU2520" s="324" t="str">
        <f t="shared" si="154"/>
        <v>No disability</v>
      </c>
      <c r="BV2520" s="328" t="str">
        <f t="shared" si="152"/>
        <v>Out</v>
      </c>
      <c r="BW2520" s="329" t="str">
        <f t="shared" si="153"/>
        <v>Out</v>
      </c>
      <c r="BX2520" s="327" t="str">
        <f t="shared" si="155"/>
        <v/>
      </c>
    </row>
    <row r="2521" spans="2:76" x14ac:dyDescent="0.2">
      <c r="B2521" s="137"/>
      <c r="C2521" s="138"/>
      <c r="D2521" s="139" t="s">
        <v>2548</v>
      </c>
      <c r="E2521" s="140"/>
      <c r="F2521" s="140"/>
      <c r="G2521" s="321"/>
      <c r="H2521" s="322"/>
      <c r="I2521" s="322"/>
      <c r="J2521" s="322"/>
      <c r="K2521" s="322"/>
      <c r="L2521" s="322"/>
      <c r="M2521" s="322"/>
      <c r="N2521" s="322"/>
      <c r="O2521" s="322"/>
      <c r="P2521" s="322"/>
      <c r="Q2521" s="322"/>
      <c r="R2521" s="322"/>
      <c r="S2521" s="322"/>
      <c r="T2521" s="322"/>
      <c r="U2521" s="322"/>
      <c r="V2521" s="322"/>
      <c r="W2521" s="322"/>
      <c r="X2521" s="322"/>
      <c r="Y2521" s="322"/>
      <c r="Z2521" s="322"/>
      <c r="AA2521" s="322"/>
      <c r="AB2521" s="322"/>
      <c r="AC2521" s="322"/>
      <c r="AD2521" s="322"/>
      <c r="AE2521" s="322"/>
      <c r="AF2521" s="322"/>
      <c r="AG2521" s="322"/>
      <c r="AH2521" s="322"/>
      <c r="AI2521" s="322"/>
      <c r="AJ2521" s="322"/>
      <c r="AK2521" s="322"/>
      <c r="AL2521" s="322"/>
      <c r="AM2521" s="323"/>
      <c r="AN2521" s="353"/>
      <c r="AO2521" s="354"/>
      <c r="AP2521" s="354"/>
      <c r="AQ2521" s="354"/>
      <c r="AR2521" s="354"/>
      <c r="AS2521" s="354"/>
      <c r="AT2521" s="354"/>
      <c r="AU2521" s="354"/>
      <c r="AV2521" s="354"/>
      <c r="AW2521" s="354"/>
      <c r="AX2521" s="354"/>
      <c r="AY2521" s="354"/>
      <c r="AZ2521" s="354"/>
      <c r="BA2521" s="354"/>
      <c r="BB2521" s="354"/>
      <c r="BC2521" s="354"/>
      <c r="BD2521" s="354"/>
      <c r="BE2521" s="354"/>
      <c r="BF2521" s="354"/>
      <c r="BG2521" s="354"/>
      <c r="BH2521" s="354"/>
      <c r="BI2521" s="354"/>
      <c r="BJ2521" s="354"/>
      <c r="BK2521" s="354"/>
      <c r="BL2521" s="354"/>
      <c r="BM2521" s="354"/>
      <c r="BN2521" s="354"/>
      <c r="BO2521" s="354"/>
      <c r="BP2521" s="354"/>
      <c r="BQ2521" s="354"/>
      <c r="BR2521" s="354"/>
      <c r="BS2521" s="354"/>
      <c r="BT2521" s="355"/>
      <c r="BU2521" s="324" t="str">
        <f t="shared" si="154"/>
        <v>No disability</v>
      </c>
      <c r="BV2521" s="328" t="str">
        <f t="shared" si="152"/>
        <v>Out</v>
      </c>
      <c r="BW2521" s="329" t="str">
        <f t="shared" si="153"/>
        <v>Out</v>
      </c>
      <c r="BX2521" s="327" t="str">
        <f t="shared" si="155"/>
        <v/>
      </c>
    </row>
    <row r="2522" spans="2:76" x14ac:dyDescent="0.2">
      <c r="B2522" s="137"/>
      <c r="C2522" s="138"/>
      <c r="D2522" s="139" t="s">
        <v>2549</v>
      </c>
      <c r="E2522" s="140"/>
      <c r="F2522" s="140"/>
      <c r="G2522" s="321"/>
      <c r="H2522" s="322"/>
      <c r="I2522" s="322"/>
      <c r="J2522" s="322"/>
      <c r="K2522" s="322"/>
      <c r="L2522" s="322"/>
      <c r="M2522" s="322"/>
      <c r="N2522" s="322"/>
      <c r="O2522" s="322"/>
      <c r="P2522" s="322"/>
      <c r="Q2522" s="322"/>
      <c r="R2522" s="322"/>
      <c r="S2522" s="322"/>
      <c r="T2522" s="322"/>
      <c r="U2522" s="322"/>
      <c r="V2522" s="322"/>
      <c r="W2522" s="322"/>
      <c r="X2522" s="322"/>
      <c r="Y2522" s="322"/>
      <c r="Z2522" s="322"/>
      <c r="AA2522" s="322"/>
      <c r="AB2522" s="322"/>
      <c r="AC2522" s="322"/>
      <c r="AD2522" s="322"/>
      <c r="AE2522" s="322"/>
      <c r="AF2522" s="322"/>
      <c r="AG2522" s="322"/>
      <c r="AH2522" s="322"/>
      <c r="AI2522" s="322"/>
      <c r="AJ2522" s="322"/>
      <c r="AK2522" s="322"/>
      <c r="AL2522" s="322"/>
      <c r="AM2522" s="323"/>
      <c r="AN2522" s="353"/>
      <c r="AO2522" s="354"/>
      <c r="AP2522" s="354"/>
      <c r="AQ2522" s="354"/>
      <c r="AR2522" s="354"/>
      <c r="AS2522" s="354"/>
      <c r="AT2522" s="354"/>
      <c r="AU2522" s="354"/>
      <c r="AV2522" s="354"/>
      <c r="AW2522" s="354"/>
      <c r="AX2522" s="354"/>
      <c r="AY2522" s="354"/>
      <c r="AZ2522" s="354"/>
      <c r="BA2522" s="354"/>
      <c r="BB2522" s="354"/>
      <c r="BC2522" s="354"/>
      <c r="BD2522" s="354"/>
      <c r="BE2522" s="354"/>
      <c r="BF2522" s="354"/>
      <c r="BG2522" s="354"/>
      <c r="BH2522" s="354"/>
      <c r="BI2522" s="354"/>
      <c r="BJ2522" s="354"/>
      <c r="BK2522" s="354"/>
      <c r="BL2522" s="354"/>
      <c r="BM2522" s="354"/>
      <c r="BN2522" s="354"/>
      <c r="BO2522" s="354"/>
      <c r="BP2522" s="354"/>
      <c r="BQ2522" s="354"/>
      <c r="BR2522" s="354"/>
      <c r="BS2522" s="354"/>
      <c r="BT2522" s="355"/>
      <c r="BU2522" s="324" t="str">
        <f t="shared" si="154"/>
        <v>No disability</v>
      </c>
      <c r="BV2522" s="328" t="str">
        <f t="shared" si="152"/>
        <v>Out</v>
      </c>
      <c r="BW2522" s="329" t="str">
        <f t="shared" si="153"/>
        <v>Out</v>
      </c>
      <c r="BX2522" s="327" t="str">
        <f t="shared" si="155"/>
        <v/>
      </c>
    </row>
    <row r="2523" spans="2:76" x14ac:dyDescent="0.2">
      <c r="B2523" s="137"/>
      <c r="C2523" s="138"/>
      <c r="D2523" s="139" t="s">
        <v>2550</v>
      </c>
      <c r="E2523" s="140"/>
      <c r="F2523" s="140"/>
      <c r="G2523" s="321"/>
      <c r="H2523" s="322"/>
      <c r="I2523" s="322"/>
      <c r="J2523" s="322"/>
      <c r="K2523" s="322"/>
      <c r="L2523" s="322"/>
      <c r="M2523" s="322"/>
      <c r="N2523" s="322"/>
      <c r="O2523" s="322"/>
      <c r="P2523" s="322"/>
      <c r="Q2523" s="322"/>
      <c r="R2523" s="322"/>
      <c r="S2523" s="322"/>
      <c r="T2523" s="322"/>
      <c r="U2523" s="322"/>
      <c r="V2523" s="322"/>
      <c r="W2523" s="322"/>
      <c r="X2523" s="322"/>
      <c r="Y2523" s="322"/>
      <c r="Z2523" s="322"/>
      <c r="AA2523" s="322"/>
      <c r="AB2523" s="322"/>
      <c r="AC2523" s="322"/>
      <c r="AD2523" s="322"/>
      <c r="AE2523" s="322"/>
      <c r="AF2523" s="322"/>
      <c r="AG2523" s="322"/>
      <c r="AH2523" s="322"/>
      <c r="AI2523" s="322"/>
      <c r="AJ2523" s="322"/>
      <c r="AK2523" s="322"/>
      <c r="AL2523" s="322"/>
      <c r="AM2523" s="323"/>
      <c r="AN2523" s="353"/>
      <c r="AO2523" s="354"/>
      <c r="AP2523" s="354"/>
      <c r="AQ2523" s="354"/>
      <c r="AR2523" s="354"/>
      <c r="AS2523" s="354"/>
      <c r="AT2523" s="354"/>
      <c r="AU2523" s="354"/>
      <c r="AV2523" s="354"/>
      <c r="AW2523" s="354"/>
      <c r="AX2523" s="354"/>
      <c r="AY2523" s="354"/>
      <c r="AZ2523" s="354"/>
      <c r="BA2523" s="354"/>
      <c r="BB2523" s="354"/>
      <c r="BC2523" s="354"/>
      <c r="BD2523" s="354"/>
      <c r="BE2523" s="354"/>
      <c r="BF2523" s="354"/>
      <c r="BG2523" s="354"/>
      <c r="BH2523" s="354"/>
      <c r="BI2523" s="354"/>
      <c r="BJ2523" s="354"/>
      <c r="BK2523" s="354"/>
      <c r="BL2523" s="354"/>
      <c r="BM2523" s="354"/>
      <c r="BN2523" s="354"/>
      <c r="BO2523" s="354"/>
      <c r="BP2523" s="354"/>
      <c r="BQ2523" s="354"/>
      <c r="BR2523" s="354"/>
      <c r="BS2523" s="354"/>
      <c r="BT2523" s="355"/>
      <c r="BU2523" s="324" t="str">
        <f t="shared" si="154"/>
        <v>No disability</v>
      </c>
      <c r="BV2523" s="328" t="str">
        <f t="shared" si="152"/>
        <v>Out</v>
      </c>
      <c r="BW2523" s="329" t="str">
        <f t="shared" si="153"/>
        <v>Out</v>
      </c>
      <c r="BX2523" s="327" t="str">
        <f t="shared" si="155"/>
        <v/>
      </c>
    </row>
    <row r="2524" spans="2:76" x14ac:dyDescent="0.2">
      <c r="B2524" s="137"/>
      <c r="C2524" s="138"/>
      <c r="D2524" s="139" t="s">
        <v>2551</v>
      </c>
      <c r="E2524" s="140"/>
      <c r="F2524" s="140"/>
      <c r="G2524" s="321"/>
      <c r="H2524" s="322"/>
      <c r="I2524" s="322"/>
      <c r="J2524" s="322"/>
      <c r="K2524" s="322"/>
      <c r="L2524" s="322"/>
      <c r="M2524" s="322"/>
      <c r="N2524" s="322"/>
      <c r="O2524" s="322"/>
      <c r="P2524" s="322"/>
      <c r="Q2524" s="322"/>
      <c r="R2524" s="322"/>
      <c r="S2524" s="322"/>
      <c r="T2524" s="322"/>
      <c r="U2524" s="322"/>
      <c r="V2524" s="322"/>
      <c r="W2524" s="322"/>
      <c r="X2524" s="322"/>
      <c r="Y2524" s="322"/>
      <c r="Z2524" s="322"/>
      <c r="AA2524" s="322"/>
      <c r="AB2524" s="322"/>
      <c r="AC2524" s="322"/>
      <c r="AD2524" s="322"/>
      <c r="AE2524" s="322"/>
      <c r="AF2524" s="322"/>
      <c r="AG2524" s="322"/>
      <c r="AH2524" s="322"/>
      <c r="AI2524" s="322"/>
      <c r="AJ2524" s="322"/>
      <c r="AK2524" s="322"/>
      <c r="AL2524" s="322"/>
      <c r="AM2524" s="323"/>
      <c r="AN2524" s="353"/>
      <c r="AO2524" s="354"/>
      <c r="AP2524" s="354"/>
      <c r="AQ2524" s="354"/>
      <c r="AR2524" s="354"/>
      <c r="AS2524" s="354"/>
      <c r="AT2524" s="354"/>
      <c r="AU2524" s="354"/>
      <c r="AV2524" s="354"/>
      <c r="AW2524" s="354"/>
      <c r="AX2524" s="354"/>
      <c r="AY2524" s="354"/>
      <c r="AZ2524" s="354"/>
      <c r="BA2524" s="354"/>
      <c r="BB2524" s="354"/>
      <c r="BC2524" s="354"/>
      <c r="BD2524" s="354"/>
      <c r="BE2524" s="354"/>
      <c r="BF2524" s="354"/>
      <c r="BG2524" s="354"/>
      <c r="BH2524" s="354"/>
      <c r="BI2524" s="354"/>
      <c r="BJ2524" s="354"/>
      <c r="BK2524" s="354"/>
      <c r="BL2524" s="354"/>
      <c r="BM2524" s="354"/>
      <c r="BN2524" s="354"/>
      <c r="BO2524" s="354"/>
      <c r="BP2524" s="354"/>
      <c r="BQ2524" s="354"/>
      <c r="BR2524" s="354"/>
      <c r="BS2524" s="354"/>
      <c r="BT2524" s="355"/>
      <c r="BU2524" s="324" t="str">
        <f t="shared" si="154"/>
        <v>No disability</v>
      </c>
      <c r="BV2524" s="328" t="str">
        <f t="shared" si="152"/>
        <v>Out</v>
      </c>
      <c r="BW2524" s="329" t="str">
        <f t="shared" si="153"/>
        <v>Out</v>
      </c>
      <c r="BX2524" s="327" t="str">
        <f t="shared" si="155"/>
        <v/>
      </c>
    </row>
    <row r="2525" spans="2:76" x14ac:dyDescent="0.2">
      <c r="B2525" s="137"/>
      <c r="C2525" s="138"/>
      <c r="D2525" s="139" t="s">
        <v>2552</v>
      </c>
      <c r="E2525" s="140"/>
      <c r="F2525" s="140"/>
      <c r="G2525" s="321"/>
      <c r="H2525" s="322"/>
      <c r="I2525" s="322"/>
      <c r="J2525" s="322"/>
      <c r="K2525" s="322"/>
      <c r="L2525" s="322"/>
      <c r="M2525" s="322"/>
      <c r="N2525" s="322"/>
      <c r="O2525" s="322"/>
      <c r="P2525" s="322"/>
      <c r="Q2525" s="322"/>
      <c r="R2525" s="322"/>
      <c r="S2525" s="322"/>
      <c r="T2525" s="322"/>
      <c r="U2525" s="322"/>
      <c r="V2525" s="322"/>
      <c r="W2525" s="322"/>
      <c r="X2525" s="322"/>
      <c r="Y2525" s="322"/>
      <c r="Z2525" s="322"/>
      <c r="AA2525" s="322"/>
      <c r="AB2525" s="322"/>
      <c r="AC2525" s="322"/>
      <c r="AD2525" s="322"/>
      <c r="AE2525" s="322"/>
      <c r="AF2525" s="322"/>
      <c r="AG2525" s="322"/>
      <c r="AH2525" s="322"/>
      <c r="AI2525" s="322"/>
      <c r="AJ2525" s="322"/>
      <c r="AK2525" s="322"/>
      <c r="AL2525" s="322"/>
      <c r="AM2525" s="323"/>
      <c r="AN2525" s="353"/>
      <c r="AO2525" s="354"/>
      <c r="AP2525" s="354"/>
      <c r="AQ2525" s="354"/>
      <c r="AR2525" s="354"/>
      <c r="AS2525" s="354"/>
      <c r="AT2525" s="354"/>
      <c r="AU2525" s="354"/>
      <c r="AV2525" s="354"/>
      <c r="AW2525" s="354"/>
      <c r="AX2525" s="354"/>
      <c r="AY2525" s="354"/>
      <c r="AZ2525" s="354"/>
      <c r="BA2525" s="354"/>
      <c r="BB2525" s="354"/>
      <c r="BC2525" s="354"/>
      <c r="BD2525" s="354"/>
      <c r="BE2525" s="354"/>
      <c r="BF2525" s="354"/>
      <c r="BG2525" s="354"/>
      <c r="BH2525" s="354"/>
      <c r="BI2525" s="354"/>
      <c r="BJ2525" s="354"/>
      <c r="BK2525" s="354"/>
      <c r="BL2525" s="354"/>
      <c r="BM2525" s="354"/>
      <c r="BN2525" s="354"/>
      <c r="BO2525" s="354"/>
      <c r="BP2525" s="354"/>
      <c r="BQ2525" s="354"/>
      <c r="BR2525" s="354"/>
      <c r="BS2525" s="354"/>
      <c r="BT2525" s="355"/>
      <c r="BU2525" s="324" t="str">
        <f t="shared" si="154"/>
        <v>No disability</v>
      </c>
      <c r="BV2525" s="328" t="str">
        <f t="shared" si="152"/>
        <v>Out</v>
      </c>
      <c r="BW2525" s="329" t="str">
        <f t="shared" si="153"/>
        <v>Out</v>
      </c>
      <c r="BX2525" s="327" t="str">
        <f t="shared" si="155"/>
        <v/>
      </c>
    </row>
    <row r="2526" spans="2:76" x14ac:dyDescent="0.2">
      <c r="B2526" s="137"/>
      <c r="C2526" s="138"/>
      <c r="D2526" s="139" t="s">
        <v>2553</v>
      </c>
      <c r="E2526" s="140"/>
      <c r="F2526" s="140"/>
      <c r="G2526" s="321"/>
      <c r="H2526" s="322"/>
      <c r="I2526" s="322"/>
      <c r="J2526" s="322"/>
      <c r="K2526" s="322"/>
      <c r="L2526" s="322"/>
      <c r="M2526" s="322"/>
      <c r="N2526" s="322"/>
      <c r="O2526" s="322"/>
      <c r="P2526" s="322"/>
      <c r="Q2526" s="322"/>
      <c r="R2526" s="322"/>
      <c r="S2526" s="322"/>
      <c r="T2526" s="322"/>
      <c r="U2526" s="322"/>
      <c r="V2526" s="322"/>
      <c r="W2526" s="322"/>
      <c r="X2526" s="322"/>
      <c r="Y2526" s="322"/>
      <c r="Z2526" s="322"/>
      <c r="AA2526" s="322"/>
      <c r="AB2526" s="322"/>
      <c r="AC2526" s="322"/>
      <c r="AD2526" s="322"/>
      <c r="AE2526" s="322"/>
      <c r="AF2526" s="322"/>
      <c r="AG2526" s="322"/>
      <c r="AH2526" s="322"/>
      <c r="AI2526" s="322"/>
      <c r="AJ2526" s="322"/>
      <c r="AK2526" s="322"/>
      <c r="AL2526" s="322"/>
      <c r="AM2526" s="323"/>
      <c r="AN2526" s="353"/>
      <c r="AO2526" s="354"/>
      <c r="AP2526" s="354"/>
      <c r="AQ2526" s="354"/>
      <c r="AR2526" s="354"/>
      <c r="AS2526" s="354"/>
      <c r="AT2526" s="354"/>
      <c r="AU2526" s="354"/>
      <c r="AV2526" s="354"/>
      <c r="AW2526" s="354"/>
      <c r="AX2526" s="354"/>
      <c r="AY2526" s="354"/>
      <c r="AZ2526" s="354"/>
      <c r="BA2526" s="354"/>
      <c r="BB2526" s="354"/>
      <c r="BC2526" s="354"/>
      <c r="BD2526" s="354"/>
      <c r="BE2526" s="354"/>
      <c r="BF2526" s="354"/>
      <c r="BG2526" s="354"/>
      <c r="BH2526" s="354"/>
      <c r="BI2526" s="354"/>
      <c r="BJ2526" s="354"/>
      <c r="BK2526" s="354"/>
      <c r="BL2526" s="354"/>
      <c r="BM2526" s="354"/>
      <c r="BN2526" s="354"/>
      <c r="BO2526" s="354"/>
      <c r="BP2526" s="354"/>
      <c r="BQ2526" s="354"/>
      <c r="BR2526" s="354"/>
      <c r="BS2526" s="354"/>
      <c r="BT2526" s="355"/>
      <c r="BU2526" s="324" t="str">
        <f t="shared" si="154"/>
        <v>No disability</v>
      </c>
      <c r="BV2526" s="328" t="str">
        <f t="shared" si="152"/>
        <v>Out</v>
      </c>
      <c r="BW2526" s="329" t="str">
        <f t="shared" si="153"/>
        <v>Out</v>
      </c>
      <c r="BX2526" s="327" t="str">
        <f t="shared" si="155"/>
        <v/>
      </c>
    </row>
    <row r="2527" spans="2:76" x14ac:dyDescent="0.2">
      <c r="B2527" s="137"/>
      <c r="C2527" s="138"/>
      <c r="D2527" s="139" t="s">
        <v>2554</v>
      </c>
      <c r="E2527" s="140"/>
      <c r="F2527" s="140"/>
      <c r="G2527" s="321"/>
      <c r="H2527" s="322"/>
      <c r="I2527" s="322"/>
      <c r="J2527" s="322"/>
      <c r="K2527" s="322"/>
      <c r="L2527" s="322"/>
      <c r="M2527" s="322"/>
      <c r="N2527" s="322"/>
      <c r="O2527" s="322"/>
      <c r="P2527" s="322"/>
      <c r="Q2527" s="322"/>
      <c r="R2527" s="322"/>
      <c r="S2527" s="322"/>
      <c r="T2527" s="322"/>
      <c r="U2527" s="322"/>
      <c r="V2527" s="322"/>
      <c r="W2527" s="322"/>
      <c r="X2527" s="322"/>
      <c r="Y2527" s="322"/>
      <c r="Z2527" s="322"/>
      <c r="AA2527" s="322"/>
      <c r="AB2527" s="322"/>
      <c r="AC2527" s="322"/>
      <c r="AD2527" s="322"/>
      <c r="AE2527" s="322"/>
      <c r="AF2527" s="322"/>
      <c r="AG2527" s="322"/>
      <c r="AH2527" s="322"/>
      <c r="AI2527" s="322"/>
      <c r="AJ2527" s="322"/>
      <c r="AK2527" s="322"/>
      <c r="AL2527" s="322"/>
      <c r="AM2527" s="323"/>
      <c r="AN2527" s="353"/>
      <c r="AO2527" s="354"/>
      <c r="AP2527" s="354"/>
      <c r="AQ2527" s="354"/>
      <c r="AR2527" s="354"/>
      <c r="AS2527" s="354"/>
      <c r="AT2527" s="354"/>
      <c r="AU2527" s="354"/>
      <c r="AV2527" s="354"/>
      <c r="AW2527" s="354"/>
      <c r="AX2527" s="354"/>
      <c r="AY2527" s="354"/>
      <c r="AZ2527" s="354"/>
      <c r="BA2527" s="354"/>
      <c r="BB2527" s="354"/>
      <c r="BC2527" s="354"/>
      <c r="BD2527" s="354"/>
      <c r="BE2527" s="354"/>
      <c r="BF2527" s="354"/>
      <c r="BG2527" s="354"/>
      <c r="BH2527" s="354"/>
      <c r="BI2527" s="354"/>
      <c r="BJ2527" s="354"/>
      <c r="BK2527" s="354"/>
      <c r="BL2527" s="354"/>
      <c r="BM2527" s="354"/>
      <c r="BN2527" s="354"/>
      <c r="BO2527" s="354"/>
      <c r="BP2527" s="354"/>
      <c r="BQ2527" s="354"/>
      <c r="BR2527" s="354"/>
      <c r="BS2527" s="354"/>
      <c r="BT2527" s="355"/>
      <c r="BU2527" s="324" t="str">
        <f t="shared" si="154"/>
        <v>No disability</v>
      </c>
      <c r="BV2527" s="328" t="str">
        <f t="shared" si="152"/>
        <v>Out</v>
      </c>
      <c r="BW2527" s="329" t="str">
        <f t="shared" si="153"/>
        <v>Out</v>
      </c>
      <c r="BX2527" s="327" t="str">
        <f t="shared" si="155"/>
        <v/>
      </c>
    </row>
    <row r="2528" spans="2:76" x14ac:dyDescent="0.2">
      <c r="B2528" s="137"/>
      <c r="C2528" s="138"/>
      <c r="D2528" s="139" t="s">
        <v>2555</v>
      </c>
      <c r="E2528" s="140"/>
      <c r="F2528" s="140"/>
      <c r="G2528" s="321"/>
      <c r="H2528" s="322"/>
      <c r="I2528" s="322"/>
      <c r="J2528" s="322"/>
      <c r="K2528" s="322"/>
      <c r="L2528" s="322"/>
      <c r="M2528" s="322"/>
      <c r="N2528" s="322"/>
      <c r="O2528" s="322"/>
      <c r="P2528" s="322"/>
      <c r="Q2528" s="322"/>
      <c r="R2528" s="322"/>
      <c r="S2528" s="322"/>
      <c r="T2528" s="322"/>
      <c r="U2528" s="322"/>
      <c r="V2528" s="322"/>
      <c r="W2528" s="322"/>
      <c r="X2528" s="322"/>
      <c r="Y2528" s="322"/>
      <c r="Z2528" s="322"/>
      <c r="AA2528" s="322"/>
      <c r="AB2528" s="322"/>
      <c r="AC2528" s="322"/>
      <c r="AD2528" s="322"/>
      <c r="AE2528" s="322"/>
      <c r="AF2528" s="322"/>
      <c r="AG2528" s="322"/>
      <c r="AH2528" s="322"/>
      <c r="AI2528" s="322"/>
      <c r="AJ2528" s="322"/>
      <c r="AK2528" s="322"/>
      <c r="AL2528" s="322"/>
      <c r="AM2528" s="323"/>
      <c r="AN2528" s="353"/>
      <c r="AO2528" s="354"/>
      <c r="AP2528" s="354"/>
      <c r="AQ2528" s="354"/>
      <c r="AR2528" s="354"/>
      <c r="AS2528" s="354"/>
      <c r="AT2528" s="354"/>
      <c r="AU2528" s="354"/>
      <c r="AV2528" s="354"/>
      <c r="AW2528" s="354"/>
      <c r="AX2528" s="354"/>
      <c r="AY2528" s="354"/>
      <c r="AZ2528" s="354"/>
      <c r="BA2528" s="354"/>
      <c r="BB2528" s="354"/>
      <c r="BC2528" s="354"/>
      <c r="BD2528" s="354"/>
      <c r="BE2528" s="354"/>
      <c r="BF2528" s="354"/>
      <c r="BG2528" s="354"/>
      <c r="BH2528" s="354"/>
      <c r="BI2528" s="354"/>
      <c r="BJ2528" s="354"/>
      <c r="BK2528" s="354"/>
      <c r="BL2528" s="354"/>
      <c r="BM2528" s="354"/>
      <c r="BN2528" s="354"/>
      <c r="BO2528" s="354"/>
      <c r="BP2528" s="354"/>
      <c r="BQ2528" s="354"/>
      <c r="BR2528" s="354"/>
      <c r="BS2528" s="354"/>
      <c r="BT2528" s="355"/>
      <c r="BU2528" s="324" t="str">
        <f t="shared" si="154"/>
        <v>No disability</v>
      </c>
      <c r="BV2528" s="328" t="str">
        <f t="shared" si="152"/>
        <v>Out</v>
      </c>
      <c r="BW2528" s="329" t="str">
        <f t="shared" si="153"/>
        <v>Out</v>
      </c>
      <c r="BX2528" s="327" t="str">
        <f t="shared" si="155"/>
        <v/>
      </c>
    </row>
    <row r="2529" spans="2:76" x14ac:dyDescent="0.2">
      <c r="B2529" s="137"/>
      <c r="C2529" s="138"/>
      <c r="D2529" s="139" t="s">
        <v>2556</v>
      </c>
      <c r="E2529" s="140"/>
      <c r="F2529" s="140"/>
      <c r="G2529" s="321"/>
      <c r="H2529" s="322"/>
      <c r="I2529" s="322"/>
      <c r="J2529" s="322"/>
      <c r="K2529" s="322"/>
      <c r="L2529" s="322"/>
      <c r="M2529" s="322"/>
      <c r="N2529" s="322"/>
      <c r="O2529" s="322"/>
      <c r="P2529" s="322"/>
      <c r="Q2529" s="322"/>
      <c r="R2529" s="322"/>
      <c r="S2529" s="322"/>
      <c r="T2529" s="322"/>
      <c r="U2529" s="322"/>
      <c r="V2529" s="322"/>
      <c r="W2529" s="322"/>
      <c r="X2529" s="322"/>
      <c r="Y2529" s="322"/>
      <c r="Z2529" s="322"/>
      <c r="AA2529" s="322"/>
      <c r="AB2529" s="322"/>
      <c r="AC2529" s="322"/>
      <c r="AD2529" s="322"/>
      <c r="AE2529" s="322"/>
      <c r="AF2529" s="322"/>
      <c r="AG2529" s="322"/>
      <c r="AH2529" s="322"/>
      <c r="AI2529" s="322"/>
      <c r="AJ2529" s="322"/>
      <c r="AK2529" s="322"/>
      <c r="AL2529" s="322"/>
      <c r="AM2529" s="323"/>
      <c r="AN2529" s="353"/>
      <c r="AO2529" s="354"/>
      <c r="AP2529" s="354"/>
      <c r="AQ2529" s="354"/>
      <c r="AR2529" s="354"/>
      <c r="AS2529" s="354"/>
      <c r="AT2529" s="354"/>
      <c r="AU2529" s="354"/>
      <c r="AV2529" s="354"/>
      <c r="AW2529" s="354"/>
      <c r="AX2529" s="354"/>
      <c r="AY2529" s="354"/>
      <c r="AZ2529" s="354"/>
      <c r="BA2529" s="354"/>
      <c r="BB2529" s="354"/>
      <c r="BC2529" s="354"/>
      <c r="BD2529" s="354"/>
      <c r="BE2529" s="354"/>
      <c r="BF2529" s="354"/>
      <c r="BG2529" s="354"/>
      <c r="BH2529" s="354"/>
      <c r="BI2529" s="354"/>
      <c r="BJ2529" s="354"/>
      <c r="BK2529" s="354"/>
      <c r="BL2529" s="354"/>
      <c r="BM2529" s="354"/>
      <c r="BN2529" s="354"/>
      <c r="BO2529" s="354"/>
      <c r="BP2529" s="354"/>
      <c r="BQ2529" s="354"/>
      <c r="BR2529" s="354"/>
      <c r="BS2529" s="354"/>
      <c r="BT2529" s="355"/>
      <c r="BU2529" s="324" t="str">
        <f t="shared" si="154"/>
        <v>No disability</v>
      </c>
      <c r="BV2529" s="328" t="str">
        <f t="shared" si="152"/>
        <v>Out</v>
      </c>
      <c r="BW2529" s="329" t="str">
        <f t="shared" si="153"/>
        <v>Out</v>
      </c>
      <c r="BX2529" s="327" t="str">
        <f t="shared" si="155"/>
        <v/>
      </c>
    </row>
    <row r="2530" spans="2:76" x14ac:dyDescent="0.2">
      <c r="B2530" s="137"/>
      <c r="C2530" s="138"/>
      <c r="D2530" s="139" t="s">
        <v>2557</v>
      </c>
      <c r="E2530" s="140"/>
      <c r="F2530" s="140"/>
      <c r="G2530" s="321"/>
      <c r="H2530" s="322"/>
      <c r="I2530" s="322"/>
      <c r="J2530" s="322"/>
      <c r="K2530" s="322"/>
      <c r="L2530" s="322"/>
      <c r="M2530" s="322"/>
      <c r="N2530" s="322"/>
      <c r="O2530" s="322"/>
      <c r="P2530" s="322"/>
      <c r="Q2530" s="322"/>
      <c r="R2530" s="322"/>
      <c r="S2530" s="322"/>
      <c r="T2530" s="322"/>
      <c r="U2530" s="322"/>
      <c r="V2530" s="322"/>
      <c r="W2530" s="322"/>
      <c r="X2530" s="322"/>
      <c r="Y2530" s="322"/>
      <c r="Z2530" s="322"/>
      <c r="AA2530" s="322"/>
      <c r="AB2530" s="322"/>
      <c r="AC2530" s="322"/>
      <c r="AD2530" s="322"/>
      <c r="AE2530" s="322"/>
      <c r="AF2530" s="322"/>
      <c r="AG2530" s="322"/>
      <c r="AH2530" s="322"/>
      <c r="AI2530" s="322"/>
      <c r="AJ2530" s="322"/>
      <c r="AK2530" s="322"/>
      <c r="AL2530" s="322"/>
      <c r="AM2530" s="323"/>
      <c r="AN2530" s="353"/>
      <c r="AO2530" s="354"/>
      <c r="AP2530" s="354"/>
      <c r="AQ2530" s="354"/>
      <c r="AR2530" s="354"/>
      <c r="AS2530" s="354"/>
      <c r="AT2530" s="354"/>
      <c r="AU2530" s="354"/>
      <c r="AV2530" s="354"/>
      <c r="AW2530" s="354"/>
      <c r="AX2530" s="354"/>
      <c r="AY2530" s="354"/>
      <c r="AZ2530" s="354"/>
      <c r="BA2530" s="354"/>
      <c r="BB2530" s="354"/>
      <c r="BC2530" s="354"/>
      <c r="BD2530" s="354"/>
      <c r="BE2530" s="354"/>
      <c r="BF2530" s="354"/>
      <c r="BG2530" s="354"/>
      <c r="BH2530" s="354"/>
      <c r="BI2530" s="354"/>
      <c r="BJ2530" s="354"/>
      <c r="BK2530" s="354"/>
      <c r="BL2530" s="354"/>
      <c r="BM2530" s="354"/>
      <c r="BN2530" s="354"/>
      <c r="BO2530" s="354"/>
      <c r="BP2530" s="354"/>
      <c r="BQ2530" s="354"/>
      <c r="BR2530" s="354"/>
      <c r="BS2530" s="354"/>
      <c r="BT2530" s="355"/>
      <c r="BU2530" s="324" t="str">
        <f t="shared" si="154"/>
        <v>No disability</v>
      </c>
      <c r="BV2530" s="328" t="str">
        <f t="shared" si="152"/>
        <v>Out</v>
      </c>
      <c r="BW2530" s="329" t="str">
        <f t="shared" si="153"/>
        <v>Out</v>
      </c>
      <c r="BX2530" s="327" t="str">
        <f t="shared" si="155"/>
        <v/>
      </c>
    </row>
    <row r="2531" spans="2:76" x14ac:dyDescent="0.2">
      <c r="B2531" s="137"/>
      <c r="C2531" s="138"/>
      <c r="D2531" s="139" t="s">
        <v>2558</v>
      </c>
      <c r="E2531" s="140"/>
      <c r="F2531" s="140"/>
      <c r="G2531" s="321"/>
      <c r="H2531" s="322"/>
      <c r="I2531" s="322"/>
      <c r="J2531" s="322"/>
      <c r="K2531" s="322"/>
      <c r="L2531" s="322"/>
      <c r="M2531" s="322"/>
      <c r="N2531" s="322"/>
      <c r="O2531" s="322"/>
      <c r="P2531" s="322"/>
      <c r="Q2531" s="322"/>
      <c r="R2531" s="322"/>
      <c r="S2531" s="322"/>
      <c r="T2531" s="322"/>
      <c r="U2531" s="322"/>
      <c r="V2531" s="322"/>
      <c r="W2531" s="322"/>
      <c r="X2531" s="322"/>
      <c r="Y2531" s="322"/>
      <c r="Z2531" s="322"/>
      <c r="AA2531" s="322"/>
      <c r="AB2531" s="322"/>
      <c r="AC2531" s="322"/>
      <c r="AD2531" s="322"/>
      <c r="AE2531" s="322"/>
      <c r="AF2531" s="322"/>
      <c r="AG2531" s="322"/>
      <c r="AH2531" s="322"/>
      <c r="AI2531" s="322"/>
      <c r="AJ2531" s="322"/>
      <c r="AK2531" s="322"/>
      <c r="AL2531" s="322"/>
      <c r="AM2531" s="323"/>
      <c r="AN2531" s="353"/>
      <c r="AO2531" s="354"/>
      <c r="AP2531" s="354"/>
      <c r="AQ2531" s="354"/>
      <c r="AR2531" s="354"/>
      <c r="AS2531" s="354"/>
      <c r="AT2531" s="354"/>
      <c r="AU2531" s="354"/>
      <c r="AV2531" s="354"/>
      <c r="AW2531" s="354"/>
      <c r="AX2531" s="354"/>
      <c r="AY2531" s="354"/>
      <c r="AZ2531" s="354"/>
      <c r="BA2531" s="354"/>
      <c r="BB2531" s="354"/>
      <c r="BC2531" s="354"/>
      <c r="BD2531" s="354"/>
      <c r="BE2531" s="354"/>
      <c r="BF2531" s="354"/>
      <c r="BG2531" s="354"/>
      <c r="BH2531" s="354"/>
      <c r="BI2531" s="354"/>
      <c r="BJ2531" s="354"/>
      <c r="BK2531" s="354"/>
      <c r="BL2531" s="354"/>
      <c r="BM2531" s="354"/>
      <c r="BN2531" s="354"/>
      <c r="BO2531" s="354"/>
      <c r="BP2531" s="354"/>
      <c r="BQ2531" s="354"/>
      <c r="BR2531" s="354"/>
      <c r="BS2531" s="354"/>
      <c r="BT2531" s="355"/>
      <c r="BU2531" s="324" t="str">
        <f t="shared" si="154"/>
        <v>No disability</v>
      </c>
      <c r="BV2531" s="328" t="str">
        <f t="shared" si="152"/>
        <v>Out</v>
      </c>
      <c r="BW2531" s="329" t="str">
        <f t="shared" ref="BW2531:BW2533" si="156">IF(OR(AQ2531=1,AR2531=1,AS2531=1,AT2531=1),"In","Out")</f>
        <v>Out</v>
      </c>
      <c r="BX2531" s="327" t="str">
        <f t="shared" si="155"/>
        <v/>
      </c>
    </row>
    <row r="2532" spans="2:76" x14ac:dyDescent="0.2">
      <c r="B2532" s="137"/>
      <c r="C2532" s="138"/>
      <c r="D2532" s="139" t="s">
        <v>2559</v>
      </c>
      <c r="E2532" s="140"/>
      <c r="F2532" s="140"/>
      <c r="G2532" s="321"/>
      <c r="H2532" s="322"/>
      <c r="I2532" s="322"/>
      <c r="J2532" s="322"/>
      <c r="K2532" s="322"/>
      <c r="L2532" s="322"/>
      <c r="M2532" s="322"/>
      <c r="N2532" s="322"/>
      <c r="O2532" s="322"/>
      <c r="P2532" s="322"/>
      <c r="Q2532" s="322"/>
      <c r="R2532" s="322"/>
      <c r="S2532" s="322"/>
      <c r="T2532" s="322"/>
      <c r="U2532" s="322"/>
      <c r="V2532" s="322"/>
      <c r="W2532" s="322"/>
      <c r="X2532" s="322"/>
      <c r="Y2532" s="322"/>
      <c r="Z2532" s="322"/>
      <c r="AA2532" s="322"/>
      <c r="AB2532" s="322"/>
      <c r="AC2532" s="322"/>
      <c r="AD2532" s="322"/>
      <c r="AE2532" s="322"/>
      <c r="AF2532" s="322"/>
      <c r="AG2532" s="322"/>
      <c r="AH2532" s="322"/>
      <c r="AI2532" s="322"/>
      <c r="AJ2532" s="322"/>
      <c r="AK2532" s="322"/>
      <c r="AL2532" s="322"/>
      <c r="AM2532" s="323"/>
      <c r="AN2532" s="353"/>
      <c r="AO2532" s="354"/>
      <c r="AP2532" s="354"/>
      <c r="AQ2532" s="354"/>
      <c r="AR2532" s="354"/>
      <c r="AS2532" s="354"/>
      <c r="AT2532" s="354"/>
      <c r="AU2532" s="354"/>
      <c r="AV2532" s="354"/>
      <c r="AW2532" s="354"/>
      <c r="AX2532" s="354"/>
      <c r="AY2532" s="354"/>
      <c r="AZ2532" s="354"/>
      <c r="BA2532" s="354"/>
      <c r="BB2532" s="354"/>
      <c r="BC2532" s="354"/>
      <c r="BD2532" s="354"/>
      <c r="BE2532" s="354"/>
      <c r="BF2532" s="354"/>
      <c r="BG2532" s="354"/>
      <c r="BH2532" s="354"/>
      <c r="BI2532" s="354"/>
      <c r="BJ2532" s="354"/>
      <c r="BK2532" s="354"/>
      <c r="BL2532" s="354"/>
      <c r="BM2532" s="354"/>
      <c r="BN2532" s="354"/>
      <c r="BO2532" s="354"/>
      <c r="BP2532" s="354"/>
      <c r="BQ2532" s="354"/>
      <c r="BR2532" s="354"/>
      <c r="BS2532" s="354"/>
      <c r="BT2532" s="355"/>
      <c r="BU2532" s="324" t="str">
        <f t="shared" ref="BU2532:BU2533" si="157">IF(OR(BO2532=3,BO2532=2,BP2532=3,BP2532=2,BQ2532=3,BQ2532=2,BR2532=3,BR2532=2,BS2532=3,BS2532=2,BT2532=3,BT2532=2),"Disability", "No disability")</f>
        <v>No disability</v>
      </c>
      <c r="BV2532" s="328" t="str">
        <f t="shared" si="152"/>
        <v>Out</v>
      </c>
      <c r="BW2532" s="329" t="str">
        <f t="shared" si="156"/>
        <v>Out</v>
      </c>
      <c r="BX2532" s="327" t="str">
        <f t="shared" ref="BX2532:BX2533" si="158">IF(AO2532="","",IF(AO2532=0,AP2532,IF(AO2532&lt;15,1,IF(AO2532&lt;=19,2,IF(AO2532&lt;=24,3,IF(AO2532&lt;=29,4,IF(AO2532&gt;=30,5,"")))))))</f>
        <v/>
      </c>
    </row>
    <row r="2533" spans="2:76" x14ac:dyDescent="0.2">
      <c r="B2533" s="137"/>
      <c r="C2533" s="138"/>
      <c r="D2533" s="139" t="s">
        <v>2560</v>
      </c>
      <c r="E2533" s="140"/>
      <c r="F2533" s="140"/>
      <c r="G2533" s="321"/>
      <c r="H2533" s="322"/>
      <c r="I2533" s="322"/>
      <c r="J2533" s="322"/>
      <c r="K2533" s="322"/>
      <c r="L2533" s="322"/>
      <c r="M2533" s="322"/>
      <c r="N2533" s="322"/>
      <c r="O2533" s="322"/>
      <c r="P2533" s="322"/>
      <c r="Q2533" s="322"/>
      <c r="R2533" s="322"/>
      <c r="S2533" s="322"/>
      <c r="T2533" s="322"/>
      <c r="U2533" s="322"/>
      <c r="V2533" s="322"/>
      <c r="W2533" s="322"/>
      <c r="X2533" s="322"/>
      <c r="Y2533" s="322"/>
      <c r="Z2533" s="322"/>
      <c r="AA2533" s="322"/>
      <c r="AB2533" s="322"/>
      <c r="AC2533" s="322"/>
      <c r="AD2533" s="322"/>
      <c r="AE2533" s="322"/>
      <c r="AF2533" s="322"/>
      <c r="AG2533" s="322"/>
      <c r="AH2533" s="322"/>
      <c r="AI2533" s="322"/>
      <c r="AJ2533" s="322"/>
      <c r="AK2533" s="322"/>
      <c r="AL2533" s="322"/>
      <c r="AM2533" s="323"/>
      <c r="AN2533" s="356"/>
      <c r="AO2533" s="357"/>
      <c r="AP2533" s="357"/>
      <c r="AQ2533" s="357"/>
      <c r="AR2533" s="357"/>
      <c r="AS2533" s="357"/>
      <c r="AT2533" s="357"/>
      <c r="AU2533" s="357"/>
      <c r="AV2533" s="357"/>
      <c r="AW2533" s="357"/>
      <c r="AX2533" s="357"/>
      <c r="AY2533" s="357"/>
      <c r="AZ2533" s="357"/>
      <c r="BA2533" s="357"/>
      <c r="BB2533" s="357"/>
      <c r="BC2533" s="357"/>
      <c r="BD2533" s="357"/>
      <c r="BE2533" s="357"/>
      <c r="BF2533" s="357"/>
      <c r="BG2533" s="357"/>
      <c r="BH2533" s="357"/>
      <c r="BI2533" s="357"/>
      <c r="BJ2533" s="357"/>
      <c r="BK2533" s="357"/>
      <c r="BL2533" s="357"/>
      <c r="BM2533" s="357"/>
      <c r="BN2533" s="357"/>
      <c r="BO2533" s="357"/>
      <c r="BP2533" s="357"/>
      <c r="BQ2533" s="357"/>
      <c r="BR2533" s="357"/>
      <c r="BS2533" s="357"/>
      <c r="BT2533" s="358"/>
      <c r="BU2533" s="324" t="str">
        <f t="shared" si="157"/>
        <v>No disability</v>
      </c>
      <c r="BV2533" s="330" t="str">
        <f t="shared" si="152"/>
        <v>Out</v>
      </c>
      <c r="BW2533" s="331" t="str">
        <f t="shared" si="156"/>
        <v>Out</v>
      </c>
      <c r="BX2533" s="327" t="str">
        <f t="shared" si="158"/>
        <v/>
      </c>
    </row>
  </sheetData>
  <sheetProtection algorithmName="SHA-512" hashValue="F/+dodK1gBbgxcErjJfgUqsXYiRID3Of33oN1vO7EdH8pEamm+GRb9SJqYfoXjHCp4S3WfvlBDm+kdUDtftSxQ==" saltValue="Ec7zAOzuzMLq8f1lRDaArw==" spinCount="100000" sheet="1" objects="1" scenarios="1"/>
  <mergeCells count="10">
    <mergeCell ref="S33:T33"/>
    <mergeCell ref="AB33:AC33"/>
    <mergeCell ref="AZ33:BA33"/>
    <mergeCell ref="BI33:BJ33"/>
    <mergeCell ref="G29:AM29"/>
    <mergeCell ref="S32:T32"/>
    <mergeCell ref="AB32:AC32"/>
    <mergeCell ref="AZ32:BA32"/>
    <mergeCell ref="BI32:BJ32"/>
    <mergeCell ref="AN29:BT29"/>
  </mergeCells>
  <phoneticPr fontId="2" type="noConversion"/>
  <conditionalFormatting sqref="O34:O2533">
    <cfRule type="expression" dxfId="31" priority="9">
      <formula>N34=0</formula>
    </cfRule>
  </conditionalFormatting>
  <conditionalFormatting sqref="P34:P2533">
    <cfRule type="expression" dxfId="30" priority="8">
      <formula>N34=0</formula>
    </cfRule>
  </conditionalFormatting>
  <conditionalFormatting sqref="Q34:AF2533">
    <cfRule type="expression" dxfId="29" priority="7">
      <formula>$N34=0</formula>
    </cfRule>
  </conditionalFormatting>
  <conditionalFormatting sqref="AG34:AG2533 BN34:BN2533">
    <cfRule type="expression" dxfId="28" priority="6">
      <formula>N34=1</formula>
    </cfRule>
  </conditionalFormatting>
  <conditionalFormatting sqref="AV34:AV2533">
    <cfRule type="expression" dxfId="27" priority="5">
      <formula>AU34&lt;&gt;1</formula>
    </cfRule>
  </conditionalFormatting>
  <conditionalFormatting sqref="AW34:BM2533">
    <cfRule type="expression" dxfId="26" priority="3">
      <formula>$AU34&lt;&gt;1</formula>
    </cfRule>
  </conditionalFormatting>
  <conditionalFormatting sqref="I34:I2533">
    <cfRule type="expression" dxfId="25" priority="2">
      <formula>H34&lt;&gt;0</formula>
    </cfRule>
  </conditionalFormatting>
  <conditionalFormatting sqref="AP34:AP2533">
    <cfRule type="expression" dxfId="24" priority="1">
      <formula>AO34&lt;&gt;0</formula>
    </cfRule>
  </conditionalFormatting>
  <dataValidations count="31">
    <dataValidation type="list" allowBlank="1" showInputMessage="1" showErrorMessage="1" sqref="G34:G5033 AN34:AN2533" xr:uid="{2EA7A8E5-3F00-4B49-8B66-57D14A873D97}">
      <formula1>$G$23:$G$24</formula1>
    </dataValidation>
    <dataValidation type="list" allowBlank="1" showInputMessage="1" showErrorMessage="1" sqref="H2534:I5033" xr:uid="{DC6FAE23-C907-4AC7-8D45-DD21694B15E1}">
      <formula1>$H$23:$H$27</formula1>
    </dataValidation>
    <dataValidation type="list" allowBlank="1" showInputMessage="1" showErrorMessage="1" sqref="BN2534:BT5033 AQ34:AU5033 J34:N5033 AG2534:AG5033" xr:uid="{8EB9D4B9-34AB-420C-8B39-B165F5D158DC}">
      <formula1>$J$23:$J$24</formula1>
    </dataValidation>
    <dataValidation type="whole" allowBlank="1" showInputMessage="1" showErrorMessage="1" sqref="O2534:O5033 X2534:X5033 BE2534:BE5033 AV2534:AV5033" xr:uid="{F555864C-5DDD-4106-865C-F8E7A0BF63D9}">
      <formula1>1</formula1>
      <formula2>7</formula2>
    </dataValidation>
    <dataValidation type="decimal" operator="greaterThan" allowBlank="1" showInputMessage="1" showErrorMessage="1" sqref="BF2534:BF5033 P2534:P5033 Y2534:Y5033 AA2534:AF5033 AW2534:AW5033 AY2534:BD5033 BH2534:BM5033 R2534:W5033" xr:uid="{DBD1C6A2-541F-4083-AC57-4D5D4D453B96}">
      <formula1>0</formula1>
    </dataValidation>
    <dataValidation type="list" allowBlank="1" showInputMessage="1" showErrorMessage="1" sqref="Q2534:Q5033 Z2534:Z5033 BG2534:BG5033 AX2534:AX5033" xr:uid="{A2488757-8F09-42D3-B69E-0C92A7A25637}">
      <formula1>$Q$23:$Q$28</formula1>
    </dataValidation>
    <dataValidation type="list" allowBlank="1" showInputMessage="1" showErrorMessage="1" sqref="AH34:AM5033 AN2534:AP5033 BO34:BT2533" xr:uid="{776F06E9-F264-42BA-92DF-6425412901C7}">
      <formula1>$AH$25:$AH$28</formula1>
    </dataValidation>
    <dataValidation type="list" allowBlank="1" showInputMessage="1" showErrorMessage="1" sqref="BU34:BU2677" xr:uid="{8733B6FE-A997-4D3E-A48D-984BD35815BD}">
      <formula1>$BU$23:$BU$24</formula1>
    </dataValidation>
    <dataValidation type="list" allowBlank="1" showInputMessage="1" showErrorMessage="1" sqref="BV34:BW2533" xr:uid="{B1A4CB3D-2980-4C67-80EE-EA0B44B97267}">
      <formula1>$BV$23:$BV$24</formula1>
    </dataValidation>
    <dataValidation type="whole" allowBlank="1" showInputMessage="1" showErrorMessage="1" sqref="H34:H2533 AO34:AO2533" xr:uid="{27B85038-FFDB-4F7B-B0E3-4314F0C317E5}">
      <formula1>0</formula1>
      <formula2>140</formula2>
    </dataValidation>
    <dataValidation type="list" allowBlank="1" showInputMessage="1" showErrorMessage="1" sqref="AV34:AV2533 O34:O2533" xr:uid="{88DC2663-C863-49D6-AF48-D2023580C027}">
      <formula1>IF(N34=1,week,"")</formula1>
    </dataValidation>
    <dataValidation type="custom" operator="greaterThanOrEqual" allowBlank="1" showInputMessage="1" showErrorMessage="1" sqref="AW34:AW2533 P34:P2533" xr:uid="{F20F06F1-C10C-47FC-9FF2-67DE91FFB0A7}">
      <formula1>IF(N34=1,P34&gt;=0,"")</formula1>
    </dataValidation>
    <dataValidation type="list" allowBlank="1" showInputMessage="1" showErrorMessage="1" sqref="AX34:AX2533 Q34:Q2533" xr:uid="{9464925B-3E90-46FA-81F7-BA6A50A616BB}">
      <formula1>IF(N34=1,Frequent,"")</formula1>
    </dataValidation>
    <dataValidation type="custom" operator="greaterThanOrEqual" allowBlank="1" showInputMessage="1" showErrorMessage="1" sqref="AY34:AY2533 R34:R2533" xr:uid="{EBDD0A18-5309-4DF2-B8EF-A17CA13916CD}">
      <formula1>IF(N34=1,R34&gt;=0,"")</formula1>
    </dataValidation>
    <dataValidation type="custom" operator="greaterThanOrEqual" allowBlank="1" showInputMessage="1" showErrorMessage="1" sqref="AZ34:AZ2533 S34:S2533" xr:uid="{EFFA8325-9423-41E6-9EC0-401B1922264A}">
      <formula1>IF(N34=1,IF(T34&lt;&gt;"","",IF(T34="",S34&gt;=0)),"")</formula1>
    </dataValidation>
    <dataValidation type="custom" operator="greaterThanOrEqual" allowBlank="1" showInputMessage="1" showErrorMessage="1" sqref="BA34:BA2533 T34:T2533" xr:uid="{228B2086-7C8F-4AEC-9FAE-8AB2DBB7DBA6}">
      <formula1>IF(N34=1,IF(S34&lt;&gt;"","",IF(S34="",T34&gt;=0)),"")</formula1>
    </dataValidation>
    <dataValidation type="custom" operator="greaterThanOrEqual" allowBlank="1" showInputMessage="1" showErrorMessage="1" sqref="BB34:BB2533 U34:U2533" xr:uid="{324E6EA6-6B83-47AA-B809-8A1663B45376}">
      <formula1>IF(N34=1,U34&gt;=0,"")</formula1>
    </dataValidation>
    <dataValidation type="custom" operator="greaterThanOrEqual" allowBlank="1" showInputMessage="1" showErrorMessage="1" sqref="BC34:BC2533 V34:V2533" xr:uid="{4CD16F50-BAF8-4695-8F50-4CFB1F3C7F70}">
      <formula1>IF(N34=1,V34&gt;=0,"")</formula1>
    </dataValidation>
    <dataValidation type="custom" operator="greaterThanOrEqual" allowBlank="1" showInputMessage="1" showErrorMessage="1" sqref="BD34:BD2533 W34:W2533" xr:uid="{68EB7316-BDDB-4410-8F24-6F2C2442414E}">
      <formula1>IF(N34=1,W34&gt;=0,"")</formula1>
    </dataValidation>
    <dataValidation type="list" allowBlank="1" showInputMessage="1" showErrorMessage="1" sqref="BG34:BG2533 Z34:Z2533" xr:uid="{D8D401D7-8C6D-4A32-A230-C9186798C137}">
      <formula1>IF(N34=1,Frequent,"")</formula1>
    </dataValidation>
    <dataValidation type="custom" allowBlank="1" showInputMessage="1" showErrorMessage="1" sqref="X34:X2533" xr:uid="{6AB491B1-5024-454D-A208-BB2BC2A9E44A}">
      <formula1>IF(N34=1,week,"")</formula1>
    </dataValidation>
    <dataValidation type="custom" operator="greaterThanOrEqual" allowBlank="1" showInputMessage="1" showErrorMessage="1" sqref="BF34:BF2533 Y34:Y2533" xr:uid="{FE77B4D6-180F-4A1E-9245-EA81A79F98AC}">
      <formula1>IF(N34=1,Y34&gt;=0,"")</formula1>
    </dataValidation>
    <dataValidation type="custom" operator="greaterThanOrEqual" allowBlank="1" showInputMessage="1" showErrorMessage="1" sqref="BH34:BH2533 AA34:AA2533" xr:uid="{03CEACCB-8840-45A0-929B-C98276853730}">
      <formula1>IF(N34=1,AA34&gt;=0,"")</formula1>
    </dataValidation>
    <dataValidation type="custom" operator="greaterThanOrEqual" allowBlank="1" showInputMessage="1" showErrorMessage="1" sqref="BI34:BI2533 AB34:AB2533" xr:uid="{0E8AE156-AC35-4884-8268-6958EC99949B}">
      <formula1>IF(N34=1,IF(AC34&lt;&gt;"","",IF(AC34="",AB34&gt;=0)),"")</formula1>
    </dataValidation>
    <dataValidation type="custom" operator="greaterThanOrEqual" allowBlank="1" showInputMessage="1" showErrorMessage="1" sqref="BJ34:BJ2533 AC34:AC2533" xr:uid="{247E42D3-3010-46C1-AB4F-6BB3945533CB}">
      <formula1>IF(N34=1,IF(AB34&lt;&gt;"","",IF(AB34="",AC34&gt;=0)),"")</formula1>
    </dataValidation>
    <dataValidation type="custom" operator="greaterThanOrEqual" allowBlank="1" showInputMessage="1" showErrorMessage="1" sqref="BK34:BK2533 AD34:AD2533" xr:uid="{9CA8CA00-B7EB-4BED-AD5F-BAB1577D381F}">
      <formula1>IF(N34=1,AD34&gt;=0,"")</formula1>
    </dataValidation>
    <dataValidation type="custom" operator="greaterThanOrEqual" allowBlank="1" showInputMessage="1" showErrorMessage="1" sqref="BL34:BL2533 AE34:AE2533" xr:uid="{63E09BE6-759B-4102-9CDD-850848CC509E}">
      <formula1>IF(N34=1,AE34&gt;=0,"")</formula1>
    </dataValidation>
    <dataValidation type="custom" operator="greaterThanOrEqual" allowBlank="1" showInputMessage="1" showErrorMessage="1" sqref="BM34:BM2533 AF34:AF2533" xr:uid="{6090F66E-5957-4112-9F4C-960CC435B7C1}">
      <formula1>IF(N34=1,AF34&gt;=0,"")</formula1>
    </dataValidation>
    <dataValidation type="list" allowBlank="1" showInputMessage="1" showErrorMessage="1" sqref="AG34:AG2533 BN34:BN2533" xr:uid="{3EB4D3B3-BEEF-4AC1-BACB-8C6B28902B52}">
      <formula1>IF(N34=0,YesNo,"")</formula1>
    </dataValidation>
    <dataValidation type="list" allowBlank="1" showInputMessage="1" showErrorMessage="1" sqref="BE34:BE2533" xr:uid="{6EF1385D-ADE2-465D-B7C1-F1BCB551B388}">
      <formula1>IF(AU34=1,week,"")</formula1>
    </dataValidation>
    <dataValidation type="list" allowBlank="1" showInputMessage="1" showErrorMessage="1" sqref="I34:I2533 AP34:AP2533" xr:uid="{20E4BF24-38A3-412A-91A9-7140391803FB}">
      <formula1>IF(H34=0,Age,"")</formula1>
    </dataValidation>
  </dataValidations>
  <pageMargins left="0.7" right="0.7" top="0.75" bottom="0.75" header="0.3" footer="0.3"/>
  <pageSetup orientation="portrait" verticalDpi="0" r:id="rId1"/>
  <drawing r:id="rId2"/>
  <tableParts count="6">
    <tablePart r:id="rId3"/>
    <tablePart r:id="rId4"/>
    <tablePart r:id="rId5"/>
    <tablePart r:id="rId6"/>
    <tablePart r:id="rId7"/>
    <tablePart r:id="rId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59CDC-772C-44CD-AF32-CF9AD1C5C6F5}">
  <sheetPr>
    <tabColor rgb="FF651D32"/>
  </sheetPr>
  <dimension ref="A1:F14"/>
  <sheetViews>
    <sheetView showGridLines="0" tabSelected="1" workbookViewId="0">
      <selection activeCell="D3" sqref="D3"/>
    </sheetView>
  </sheetViews>
  <sheetFormatPr defaultRowHeight="13.5" x14ac:dyDescent="0.2"/>
  <cols>
    <col min="1" max="1" width="12.7109375" style="2" customWidth="1"/>
    <col min="2" max="2" width="45.7109375" style="2" customWidth="1"/>
    <col min="3" max="6" width="25.7109375" style="2" customWidth="1"/>
    <col min="7" max="16384" width="9.140625" style="2"/>
  </cols>
  <sheetData>
    <row r="1" spans="1:6" ht="33" customHeight="1" x14ac:dyDescent="0.6">
      <c r="A1" s="19" t="s">
        <v>2627</v>
      </c>
      <c r="B1" s="20"/>
      <c r="C1" s="20"/>
      <c r="D1" s="20"/>
      <c r="E1" s="20"/>
      <c r="F1" s="20"/>
    </row>
    <row r="2" spans="1:6" s="1" customFormat="1" ht="41.25" thickBot="1" x14ac:dyDescent="0.25">
      <c r="A2" s="5" t="s">
        <v>5</v>
      </c>
      <c r="B2" s="5" t="s">
        <v>6</v>
      </c>
      <c r="C2" s="5" t="s">
        <v>7</v>
      </c>
      <c r="D2" s="5" t="s">
        <v>8</v>
      </c>
      <c r="E2" s="5" t="s">
        <v>2636</v>
      </c>
      <c r="F2" s="5" t="s">
        <v>2637</v>
      </c>
    </row>
    <row r="3" spans="1:6" ht="41.25" thickTop="1" x14ac:dyDescent="0.2">
      <c r="A3" s="60" t="s">
        <v>9</v>
      </c>
      <c r="B3" s="217" t="s">
        <v>10</v>
      </c>
      <c r="C3" s="62" t="s">
        <v>11</v>
      </c>
      <c r="D3" s="63" t="str">
        <f>IFERROR(ROUND(((Employment!B5/'Participant Demographics'!B8)*100),0),"")</f>
        <v/>
      </c>
      <c r="E3" s="64" t="str">
        <f>IFERROR(ROUNDDOWN(((F3*Employment!B5)/'Participant Demographics'!B8),0),"")</f>
        <v/>
      </c>
      <c r="F3" s="65" t="str">
        <f>IF('Participant Demographics'!B5=0,"",'Participant Demographics'!B5)</f>
        <v/>
      </c>
    </row>
    <row r="4" spans="1:6" x14ac:dyDescent="0.2">
      <c r="A4" s="4"/>
      <c r="B4" s="3"/>
      <c r="C4" s="51" t="s">
        <v>12</v>
      </c>
      <c r="D4" s="52" t="str">
        <f>IFERROR(ROUND(((Employment!B6/'Participant Demographics'!B9)*100),0),"")</f>
        <v/>
      </c>
      <c r="E4" s="53" t="str">
        <f>IFERROR(ROUNDDOWN(((F4*Employment!B6)/'Participant Demographics'!B9),0),"")</f>
        <v/>
      </c>
      <c r="F4" s="54" t="str">
        <f>IF('Participant Demographics'!B6=0,"",'Participant Demographics'!B6)</f>
        <v/>
      </c>
    </row>
    <row r="5" spans="1:6" x14ac:dyDescent="0.2">
      <c r="A5" s="4"/>
      <c r="B5" s="3"/>
      <c r="C5" s="41" t="s">
        <v>13</v>
      </c>
      <c r="D5" s="42" t="str">
        <f>IFERROR(ROUND(((Employment!B8/'Participant Demographics'!B11)*100),0),"")</f>
        <v/>
      </c>
      <c r="E5" s="44"/>
      <c r="F5" s="45"/>
    </row>
    <row r="6" spans="1:6" x14ac:dyDescent="0.2">
      <c r="A6" s="4"/>
      <c r="B6" s="4"/>
      <c r="C6" s="41" t="s">
        <v>14</v>
      </c>
      <c r="D6" s="42" t="str">
        <f>IFERROR(ROUND(((Employment!B9/'Participant Demographics'!B12)*100),0),"")</f>
        <v/>
      </c>
      <c r="E6" s="44"/>
      <c r="F6" s="45"/>
    </row>
    <row r="7" spans="1:6" x14ac:dyDescent="0.2">
      <c r="A7" s="4"/>
      <c r="B7" s="4"/>
      <c r="C7" s="41" t="s">
        <v>15</v>
      </c>
      <c r="D7" s="42" t="str">
        <f>IFERROR(ROUND(((Employment!B10/'Participant Demographics'!B13)*100),0),"")</f>
        <v/>
      </c>
      <c r="E7" s="44"/>
      <c r="F7" s="45"/>
    </row>
    <row r="8" spans="1:6" ht="27" x14ac:dyDescent="0.2">
      <c r="A8" s="4"/>
      <c r="B8" s="55" t="s">
        <v>2638</v>
      </c>
      <c r="C8" s="56" t="s">
        <v>17</v>
      </c>
      <c r="D8" s="57" t="str">
        <f>IFERROR(ROUND(((Employment!B12/'Participant Demographics'!B15)*100),0),"")</f>
        <v/>
      </c>
      <c r="E8" s="58" t="str">
        <f>IF(Employment!B12=0,"",Employment!B12)</f>
        <v/>
      </c>
      <c r="F8" s="59" t="str">
        <f>IF('Participant Demographics'!B15=0,"",'Participant Demographics'!B15)</f>
        <v/>
      </c>
    </row>
    <row r="9" spans="1:6" x14ac:dyDescent="0.2">
      <c r="A9" s="4"/>
      <c r="B9" s="4"/>
      <c r="C9" s="51" t="s">
        <v>18</v>
      </c>
      <c r="D9" s="52" t="str">
        <f>IFERROR(ROUND(((Employment!B13/'Participant Demographics'!B16)*100),0),"")</f>
        <v/>
      </c>
      <c r="E9" s="53" t="str">
        <f>IFERROR(ROUNDDOWN(((F9*Employment!B13)/'Participant Demographics'!B16),0),"")</f>
        <v/>
      </c>
      <c r="F9" s="54" t="str">
        <f>IF('Participant Demographics'!B7=0,"",'Participant Demographics'!B7)</f>
        <v/>
      </c>
    </row>
    <row r="10" spans="1:6" x14ac:dyDescent="0.2">
      <c r="A10" s="4"/>
      <c r="B10" s="4"/>
      <c r="C10" s="41" t="s">
        <v>19</v>
      </c>
      <c r="D10" s="42" t="str">
        <f>IFERROR(ROUND(((Employment!B15/'Participant Demographics'!B18)*100),0),"")</f>
        <v/>
      </c>
      <c r="E10" s="44"/>
      <c r="F10" s="45"/>
    </row>
    <row r="11" spans="1:6" x14ac:dyDescent="0.2">
      <c r="A11" s="4"/>
      <c r="B11" s="4"/>
      <c r="C11" s="41" t="s">
        <v>20</v>
      </c>
      <c r="D11" s="42" t="str">
        <f>IFERROR(ROUND(((Employment!B16/'Participant Demographics'!B19)*100),0),"")</f>
        <v/>
      </c>
      <c r="E11" s="44"/>
      <c r="F11" s="45"/>
    </row>
    <row r="12" spans="1:6" x14ac:dyDescent="0.2">
      <c r="A12" s="4"/>
      <c r="B12" s="4"/>
      <c r="C12" s="41" t="s">
        <v>21</v>
      </c>
      <c r="D12" s="42" t="str">
        <f>IFERROR(ROUND(((Employment!B17/'Participant Demographics'!B20)*100),0),"")</f>
        <v/>
      </c>
      <c r="E12" s="44"/>
      <c r="F12" s="45"/>
    </row>
    <row r="13" spans="1:6" ht="27.75" thickBot="1" x14ac:dyDescent="0.25">
      <c r="A13" s="40"/>
      <c r="B13" s="48" t="s">
        <v>2638</v>
      </c>
      <c r="C13" s="47" t="s">
        <v>23</v>
      </c>
      <c r="D13" s="49" t="str">
        <f>IFERROR(ROUND(((Employment!B19/'Participant Demographics'!B22)*100),0),"")</f>
        <v/>
      </c>
      <c r="E13" s="49" t="str">
        <f>IF(Employment!B19=0,"",Employment!B19)</f>
        <v/>
      </c>
      <c r="F13" s="50" t="str">
        <f>IF('Participant Demographics'!B22=0,"",'Participant Demographics'!B22)</f>
        <v/>
      </c>
    </row>
    <row r="14" spans="1:6" ht="14.25" thickTop="1" x14ac:dyDescent="0.2"/>
  </sheetData>
  <sheetProtection algorithmName="SHA-512" hashValue="mdHi6u6ry2qQCKGG0R6LYYb/3BspGuOv/7DyzicCe4Yzs37MB2D2VSoPNYe2KFaqgCZfwLT3Y+7cn3+t0yt1EA==" saltValue="8B27+EN0Ba78ShXafX8kRQ==" spinCount="100000" sheet="1" objects="1" scenarios="1"/>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67B9"/>
  </sheetPr>
  <dimension ref="A1:F19"/>
  <sheetViews>
    <sheetView showGridLines="0" workbookViewId="0">
      <selection activeCell="E4" sqref="E4"/>
    </sheetView>
  </sheetViews>
  <sheetFormatPr defaultRowHeight="13.5" x14ac:dyDescent="0.2"/>
  <cols>
    <col min="1" max="1" width="12.7109375" style="4" customWidth="1"/>
    <col min="2" max="2" width="45.7109375" style="4" customWidth="1"/>
    <col min="3" max="6" width="25.7109375" style="4" customWidth="1"/>
    <col min="7" max="12" width="9.140625" style="4"/>
    <col min="13" max="14" width="11.5703125" style="4" bestFit="1" customWidth="1"/>
    <col min="15" max="16384" width="9.140625" style="4"/>
  </cols>
  <sheetData>
    <row r="1" spans="1:6" ht="33" customHeight="1" x14ac:dyDescent="0.6">
      <c r="A1" s="38" t="s">
        <v>2629</v>
      </c>
      <c r="B1" s="39"/>
      <c r="C1" s="39"/>
      <c r="D1" s="39"/>
      <c r="E1" s="39"/>
      <c r="F1" s="39"/>
    </row>
    <row r="2" spans="1:6" s="5" customFormat="1" ht="41.25" thickBot="1" x14ac:dyDescent="0.25">
      <c r="A2" s="5" t="s">
        <v>5</v>
      </c>
      <c r="B2" s="5" t="s">
        <v>6</v>
      </c>
      <c r="C2" s="5" t="s">
        <v>7</v>
      </c>
      <c r="D2" s="5" t="s">
        <v>26</v>
      </c>
      <c r="E2" s="5" t="s">
        <v>2636</v>
      </c>
      <c r="F2" s="5" t="s">
        <v>2637</v>
      </c>
    </row>
    <row r="3" spans="1:6" ht="41.25" thickTop="1" x14ac:dyDescent="0.2">
      <c r="A3" s="76" t="s">
        <v>27</v>
      </c>
      <c r="B3" s="218" t="s">
        <v>28</v>
      </c>
      <c r="C3" s="83" t="s">
        <v>11</v>
      </c>
      <c r="D3" s="84" t="str">
        <f>IFERROR(ROUND(('Earnings Aggregate Data'!B5/Earners!B5),0),"")</f>
        <v/>
      </c>
      <c r="E3" s="84" t="str">
        <f>IFERROR(ROUND((D3*F3),0),"")</f>
        <v/>
      </c>
      <c r="F3" s="85" t="str">
        <f>IFERROR(ROUNDDOWN((('Participant Demographics'!B5*Earners!B5)/'Participant Demographics'!B8),0),"")</f>
        <v/>
      </c>
    </row>
    <row r="4" spans="1:6" x14ac:dyDescent="0.2">
      <c r="C4" s="51" t="s">
        <v>12</v>
      </c>
      <c r="D4" s="53" t="str">
        <f>IFERROR(ROUND(('Earnings Aggregate Data'!B6/Earners!B6),0),"")</f>
        <v/>
      </c>
      <c r="E4" s="53" t="str">
        <f>IFERROR(D4*F4,"")</f>
        <v/>
      </c>
      <c r="F4" s="54" t="str">
        <f>IFERROR(ROUNDDOWN((('Participant Demographics'!B6*Earners!B6)/'Participant Demographics'!B9),0),"")</f>
        <v/>
      </c>
    </row>
    <row r="5" spans="1:6" x14ac:dyDescent="0.2">
      <c r="C5" s="41" t="s">
        <v>13</v>
      </c>
      <c r="D5" s="43" t="str">
        <f>IFERROR(ROUND(('Earnings Aggregate Data'!B8/Earners!B8),0),"")</f>
        <v/>
      </c>
      <c r="E5" s="44"/>
      <c r="F5" s="45"/>
    </row>
    <row r="6" spans="1:6" x14ac:dyDescent="0.2">
      <c r="C6" s="41" t="s">
        <v>14</v>
      </c>
      <c r="D6" s="43" t="str">
        <f>IFERROR(ROUND(('Earnings Aggregate Data'!B9/Earners!B9),0),"")</f>
        <v/>
      </c>
      <c r="E6" s="44"/>
      <c r="F6" s="45"/>
    </row>
    <row r="7" spans="1:6" x14ac:dyDescent="0.2">
      <c r="C7" s="41" t="s">
        <v>15</v>
      </c>
      <c r="D7" s="43" t="str">
        <f>IFERROR(ROUND(('Earnings Aggregate Data'!B10/Earners!B10),0),"")</f>
        <v/>
      </c>
      <c r="E7" s="44"/>
      <c r="F7" s="45"/>
    </row>
    <row r="8" spans="1:6" ht="27" x14ac:dyDescent="0.2">
      <c r="B8" s="86" t="s">
        <v>2638</v>
      </c>
      <c r="C8" s="87" t="s">
        <v>17</v>
      </c>
      <c r="D8" s="88" t="str">
        <f>IFERROR(ROUND(('Earnings Aggregate Data'!B12/Earners!B12),0),"")</f>
        <v/>
      </c>
      <c r="E8" s="88" t="str">
        <f>IFERROR(D8*F8,"")</f>
        <v/>
      </c>
      <c r="F8" s="89" t="str">
        <f>IF(Earners!B12=0,"",Earners!B12)</f>
        <v/>
      </c>
    </row>
    <row r="9" spans="1:6" x14ac:dyDescent="0.2">
      <c r="C9" s="51" t="s">
        <v>18</v>
      </c>
      <c r="D9" s="53" t="str">
        <f>IFERROR(ROUND(('Earnings Aggregate Data'!B13/Earners!B13),0),"")</f>
        <v/>
      </c>
      <c r="E9" s="53" t="str">
        <f>IFERROR(D9*F9,"")</f>
        <v/>
      </c>
      <c r="F9" s="54" t="str">
        <f>IFERROR(ROUNDDOWN((('Participant Demographics'!B7*Earners!B13)/'Participant Demographics'!B16),0),"")</f>
        <v/>
      </c>
    </row>
    <row r="10" spans="1:6" x14ac:dyDescent="0.2">
      <c r="C10" s="41" t="s">
        <v>19</v>
      </c>
      <c r="D10" s="43" t="str">
        <f>IFERROR(ROUND(('Earnings Aggregate Data'!B15/Earners!B15),0),"")</f>
        <v/>
      </c>
      <c r="E10" s="44"/>
      <c r="F10" s="45"/>
    </row>
    <row r="11" spans="1:6" x14ac:dyDescent="0.2">
      <c r="C11" s="41" t="s">
        <v>20</v>
      </c>
      <c r="D11" s="43" t="str">
        <f>IFERROR(ROUND(('Earnings Aggregate Data'!B16/Earners!B16),0),"")</f>
        <v/>
      </c>
      <c r="E11" s="44"/>
      <c r="F11" s="45"/>
    </row>
    <row r="12" spans="1:6" x14ac:dyDescent="0.2">
      <c r="C12" s="41" t="s">
        <v>21</v>
      </c>
      <c r="D12" s="43" t="str">
        <f>IFERROR(ROUND(('Earnings Aggregate Data'!B17/Earners!B17),0),"")</f>
        <v/>
      </c>
      <c r="E12" s="44"/>
      <c r="F12" s="45"/>
    </row>
    <row r="13" spans="1:6" ht="27.75" thickBot="1" x14ac:dyDescent="0.25">
      <c r="A13" s="77"/>
      <c r="B13" s="90" t="s">
        <v>2638</v>
      </c>
      <c r="C13" s="78" t="s">
        <v>23</v>
      </c>
      <c r="D13" s="80" t="str">
        <f>IFERROR(ROUND(('Earnings Aggregate Data'!B19/Earners!B19),0),"")</f>
        <v/>
      </c>
      <c r="E13" s="80" t="str">
        <f>IFERROR(D13*F13,"")</f>
        <v/>
      </c>
      <c r="F13" s="81" t="str">
        <f>IF(Earners!B19=0,"",Earners!B19)</f>
        <v/>
      </c>
    </row>
    <row r="14" spans="1:6" ht="27.75" thickTop="1" x14ac:dyDescent="0.2">
      <c r="B14" s="5" t="s">
        <v>2639</v>
      </c>
      <c r="C14" s="36"/>
      <c r="D14" s="36"/>
      <c r="E14" s="36"/>
      <c r="F14" s="36"/>
    </row>
    <row r="15" spans="1:6" ht="40.5" x14ac:dyDescent="0.2">
      <c r="B15" s="61" t="s">
        <v>2625</v>
      </c>
      <c r="C15" s="75"/>
      <c r="D15" s="61" t="str">
        <f>IFERROR(ROUND((SUMIF('Earnings Calculations'!BK5:BK2504,"&gt;0")/(D17+D18)),0),"")</f>
        <v/>
      </c>
      <c r="E15" s="36"/>
      <c r="F15" s="36"/>
    </row>
    <row r="16" spans="1:6" ht="27.75" thickBot="1" x14ac:dyDescent="0.25">
      <c r="C16" s="36"/>
      <c r="D16" s="91" t="s">
        <v>29</v>
      </c>
      <c r="E16" s="92" t="s">
        <v>30</v>
      </c>
      <c r="F16" s="36"/>
    </row>
    <row r="17" spans="1:6" ht="14.25" thickTop="1" x14ac:dyDescent="0.2">
      <c r="B17" s="51" t="s">
        <v>31</v>
      </c>
      <c r="C17" s="46"/>
      <c r="D17" s="53">
        <f>COUNTIFS('Earnings Calculations'!B5:B2504,"2",'Earnings Calculations'!BK5:BK2504,"&gt;0")</f>
        <v>0</v>
      </c>
      <c r="E17" s="54" t="str">
        <f>IFERROR(ROUNDDOWN((D17*('Participant Demographics'!B6/'Participant Demographics'!B9)),0),"")</f>
        <v/>
      </c>
      <c r="F17" s="36"/>
    </row>
    <row r="18" spans="1:6" ht="14.25" thickBot="1" x14ac:dyDescent="0.25">
      <c r="A18" s="77"/>
      <c r="B18" s="78" t="s">
        <v>32</v>
      </c>
      <c r="C18" s="79"/>
      <c r="D18" s="80">
        <f>COUNTIFS('Earnings Calculations'!B5:B2504,"1",'Earnings Calculations'!BK5:BK2504,"&gt;0")</f>
        <v>0</v>
      </c>
      <c r="E18" s="81" t="str">
        <f>IFERROR(ROUNDDOWN((D18*('Participant Demographics'!B7/'Participant Demographics'!B16)),0),"")</f>
        <v/>
      </c>
      <c r="F18" s="82"/>
    </row>
    <row r="19" spans="1:6" ht="14.25" thickTop="1" x14ac:dyDescent="0.2"/>
  </sheetData>
  <sheetProtection algorithmName="SHA-512" hashValue="iKTfLRFXlc5HPJDc7elVT82VEkwcDp1DRU0vWBEfzQq1uBl+e4JFBOi7ioJPeyjbNZW9CP6t9Qaa0hp7xSNNRw==" saltValue="TUnFEqiFy9EEkJsCF7dC6g==" spinCount="100000" sheet="1" objects="1" scenarios="1"/>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245C-62E5-4400-B9BC-EB94F9112FE2}">
  <sheetPr>
    <tabColor rgb="FF6C6463"/>
  </sheetPr>
  <dimension ref="A1:F16"/>
  <sheetViews>
    <sheetView showGridLines="0" workbookViewId="0">
      <selection activeCell="C5" sqref="C5"/>
    </sheetView>
  </sheetViews>
  <sheetFormatPr defaultRowHeight="13.5" x14ac:dyDescent="0.2"/>
  <cols>
    <col min="1" max="1" width="12.7109375" style="4" customWidth="1"/>
    <col min="2" max="2" width="45.7109375" style="4" customWidth="1"/>
    <col min="3" max="6" width="25.7109375" style="4" customWidth="1"/>
    <col min="7" max="16384" width="9.140625" style="4"/>
  </cols>
  <sheetData>
    <row r="1" spans="1:6" ht="33" customHeight="1" x14ac:dyDescent="0.6">
      <c r="A1" s="37" t="s">
        <v>2630</v>
      </c>
      <c r="B1" s="21"/>
      <c r="C1" s="21"/>
      <c r="D1" s="21"/>
      <c r="E1" s="21"/>
      <c r="F1" s="21"/>
    </row>
    <row r="2" spans="1:6" s="5" customFormat="1" ht="41.25" thickBot="1" x14ac:dyDescent="0.25">
      <c r="A2" s="5" t="s">
        <v>5</v>
      </c>
      <c r="B2" s="5" t="s">
        <v>6</v>
      </c>
      <c r="C2" s="5" t="s">
        <v>7</v>
      </c>
      <c r="D2" s="5" t="s">
        <v>8</v>
      </c>
      <c r="E2" s="5" t="s">
        <v>2636</v>
      </c>
      <c r="F2" s="5" t="s">
        <v>2637</v>
      </c>
    </row>
    <row r="3" spans="1:6" ht="41.25" thickTop="1" x14ac:dyDescent="0.2">
      <c r="A3" s="66" t="s">
        <v>33</v>
      </c>
      <c r="B3" s="219" t="s">
        <v>34</v>
      </c>
      <c r="C3" s="72" t="s">
        <v>11</v>
      </c>
      <c r="D3" s="101" t="str">
        <f>IFERROR(ROUND(((Education!B5/'Participant Demographics'!B8)*100),0),"")</f>
        <v/>
      </c>
      <c r="E3" s="73" t="str">
        <f>IFERROR(ROUNDDOWN(((F3*Education!B5)/'Participant Demographics'!B8),0),"")</f>
        <v/>
      </c>
      <c r="F3" s="74" t="str">
        <f>IF('Participant Demographics'!B5=0,"",'Participant Demographics'!B5)</f>
        <v/>
      </c>
    </row>
    <row r="4" spans="1:6" x14ac:dyDescent="0.2">
      <c r="C4" s="51" t="s">
        <v>12</v>
      </c>
      <c r="D4" s="52" t="str">
        <f>IFERROR(ROUND(((Education!B6/'Participant Demographics'!B9)*100),0),"")</f>
        <v/>
      </c>
      <c r="E4" s="53" t="str">
        <f>IFERROR(ROUNDDOWN(((F4*Education!B6)/'Participant Demographics'!B9),0),"")</f>
        <v/>
      </c>
      <c r="F4" s="54" t="str">
        <f>IF('Participant Demographics'!B6=0,"",'Participant Demographics'!B6)</f>
        <v/>
      </c>
    </row>
    <row r="5" spans="1:6" x14ac:dyDescent="0.2">
      <c r="C5" s="41" t="s">
        <v>2805</v>
      </c>
      <c r="D5" s="52" t="str">
        <f>IFERROR(ROUND(((Education!B7/'Participant Demographics'!B10)*100),0),"")</f>
        <v/>
      </c>
      <c r="E5" s="44"/>
      <c r="F5" s="45"/>
    </row>
    <row r="6" spans="1:6" x14ac:dyDescent="0.2">
      <c r="C6" s="41" t="s">
        <v>13</v>
      </c>
      <c r="D6" s="52" t="str">
        <f>IFERROR(ROUND(((Education!B8/'Participant Demographics'!B11)*100),0),"")</f>
        <v/>
      </c>
      <c r="E6" s="44"/>
      <c r="F6" s="45"/>
    </row>
    <row r="7" spans="1:6" x14ac:dyDescent="0.2">
      <c r="C7" s="41" t="s">
        <v>14</v>
      </c>
      <c r="D7" s="52" t="str">
        <f>IFERROR(ROUND(((Education!B9/'Participant Demographics'!B12)*100),0),"")</f>
        <v/>
      </c>
      <c r="E7" s="44"/>
      <c r="F7" s="45"/>
    </row>
    <row r="8" spans="1:6" x14ac:dyDescent="0.2">
      <c r="C8" s="41" t="s">
        <v>15</v>
      </c>
      <c r="D8" s="52" t="str">
        <f>IFERROR(ROUND(((Education!B10/'Participant Demographics'!B13)*100),0),"")</f>
        <v/>
      </c>
      <c r="E8" s="44"/>
      <c r="F8" s="45"/>
    </row>
    <row r="9" spans="1:6" ht="27" x14ac:dyDescent="0.2">
      <c r="B9" s="68" t="s">
        <v>2638</v>
      </c>
      <c r="C9" s="71" t="s">
        <v>17</v>
      </c>
      <c r="D9" s="99" t="str">
        <f>IFERROR(ROUND(((Education!B12/'Participant Demographics'!B15)*100),0),"")</f>
        <v/>
      </c>
      <c r="E9" s="99" t="str">
        <f>IF(Education!B12=0,"",Education!B12)</f>
        <v/>
      </c>
      <c r="F9" s="100" t="str">
        <f>IF('Participant Demographics'!B15=0,"",'Participant Demographics'!B15)</f>
        <v/>
      </c>
    </row>
    <row r="10" spans="1:6" x14ac:dyDescent="0.2">
      <c r="C10" s="93" t="s">
        <v>18</v>
      </c>
      <c r="D10" s="94" t="str">
        <f>IFERROR(ROUND(((Education!B13/'Participant Demographics'!B16)*100),0),"")</f>
        <v/>
      </c>
      <c r="E10" s="95" t="str">
        <f>IFERROR(ROUNDDOWN(((F10*Education!B13)/'Participant Demographics'!B16),0),"")</f>
        <v/>
      </c>
      <c r="F10" s="96" t="str">
        <f>IF('Participant Demographics'!B7=0,"",'Participant Demographics'!B7)</f>
        <v/>
      </c>
    </row>
    <row r="11" spans="1:6" x14ac:dyDescent="0.2">
      <c r="C11" s="41" t="s">
        <v>2806</v>
      </c>
      <c r="D11" s="42" t="str">
        <f>IFERROR(ROUND(((Education!B14/'Participant Demographics'!B17)*100),0),"")</f>
        <v/>
      </c>
      <c r="E11" s="44"/>
      <c r="F11" s="45"/>
    </row>
    <row r="12" spans="1:6" x14ac:dyDescent="0.2">
      <c r="C12" s="41" t="s">
        <v>19</v>
      </c>
      <c r="D12" s="42" t="str">
        <f>IFERROR(ROUND(((Education!B15/'Participant Demographics'!B18)*100),0),"")</f>
        <v/>
      </c>
      <c r="E12" s="44"/>
      <c r="F12" s="45"/>
    </row>
    <row r="13" spans="1:6" x14ac:dyDescent="0.2">
      <c r="C13" s="41" t="s">
        <v>20</v>
      </c>
      <c r="D13" s="42" t="str">
        <f>IFERROR(ROUND(((Education!B16/'Participant Demographics'!B19)*100),0),"")</f>
        <v/>
      </c>
      <c r="E13" s="44"/>
      <c r="F13" s="45"/>
    </row>
    <row r="14" spans="1:6" x14ac:dyDescent="0.2">
      <c r="C14" s="41" t="s">
        <v>21</v>
      </c>
      <c r="D14" s="42" t="str">
        <f>IFERROR(ROUND(((Education!B17/'Participant Demographics'!B20)*100),0),"")</f>
        <v/>
      </c>
      <c r="E14" s="44"/>
      <c r="F14" s="45"/>
    </row>
    <row r="15" spans="1:6" ht="27.75" thickBot="1" x14ac:dyDescent="0.25">
      <c r="A15" s="67"/>
      <c r="B15" s="69" t="s">
        <v>2638</v>
      </c>
      <c r="C15" s="70" t="s">
        <v>23</v>
      </c>
      <c r="D15" s="97" t="str">
        <f>IFERROR(ROUND(((Education!B19/'Participant Demographics'!B22)*100),0),"")</f>
        <v/>
      </c>
      <c r="E15" s="97" t="str">
        <f>IF(Education!B19=0,"",Education!B19)</f>
        <v/>
      </c>
      <c r="F15" s="98" t="str">
        <f>IF('Participant Demographics'!B22=0,"",'Participant Demographics'!B22)</f>
        <v/>
      </c>
    </row>
    <row r="16" spans="1:6" ht="14.25" thickTop="1" x14ac:dyDescent="0.2"/>
  </sheetData>
  <sheetProtection algorithmName="SHA-512" hashValue="+mWHRWLiruKzpCJ72MFBttlcuyKSUrbUHFmYxYQ4dlZzJJL07CxHmyDB0kkrS9RMKSD+l8sQ6jLUa6nIu1Hdcg==" saltValue="+TUoTfA7OZ4+eOW/r30LAA==" spinCount="100000" sheet="1" objects="1" scenarios="1"/>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8CD9-D516-46D6-9BDD-9493930A4C0C}">
  <sheetPr>
    <tabColor theme="0"/>
  </sheetPr>
  <dimension ref="A1:F80"/>
  <sheetViews>
    <sheetView showGridLines="0" workbookViewId="0">
      <selection activeCell="D74" sqref="D74:E74"/>
    </sheetView>
  </sheetViews>
  <sheetFormatPr defaultRowHeight="13.5" x14ac:dyDescent="0.2"/>
  <cols>
    <col min="1" max="1" width="3.7109375" style="17" customWidth="1"/>
    <col min="2" max="2" width="29.7109375" style="5" customWidth="1"/>
    <col min="3" max="3" width="2.28515625" style="24" customWidth="1"/>
    <col min="4" max="4" width="50.5703125" style="4" customWidth="1"/>
    <col min="5" max="5" width="41.85546875" style="4" customWidth="1"/>
    <col min="6" max="6" width="3.7109375" style="17" customWidth="1"/>
    <col min="7" max="16384" width="9.140625" style="17"/>
  </cols>
  <sheetData>
    <row r="1" spans="1:6" ht="33" customHeight="1" x14ac:dyDescent="0.6">
      <c r="A1" s="14"/>
      <c r="B1" s="15" t="s">
        <v>2634</v>
      </c>
      <c r="C1" s="102"/>
      <c r="D1" s="16"/>
      <c r="E1" s="16"/>
      <c r="F1" s="14"/>
    </row>
    <row r="2" spans="1:6" x14ac:dyDescent="0.2">
      <c r="A2" s="18"/>
      <c r="B2" s="243"/>
      <c r="C2" s="244"/>
      <c r="D2" s="245"/>
      <c r="E2" s="246"/>
      <c r="F2" s="18"/>
    </row>
    <row r="3" spans="1:6" ht="40.5" customHeight="1" x14ac:dyDescent="0.2">
      <c r="A3" s="18"/>
      <c r="B3" s="247" t="s">
        <v>2561</v>
      </c>
      <c r="D3" s="370" t="s">
        <v>2648</v>
      </c>
      <c r="E3" s="371"/>
      <c r="F3" s="18"/>
    </row>
    <row r="4" spans="1:6" x14ac:dyDescent="0.2">
      <c r="A4" s="18"/>
      <c r="B4" s="247"/>
      <c r="D4" s="34"/>
      <c r="E4" s="248"/>
      <c r="F4" s="18"/>
    </row>
    <row r="5" spans="1:6" x14ac:dyDescent="0.2">
      <c r="A5" s="18"/>
      <c r="B5" s="249"/>
      <c r="C5" s="103"/>
      <c r="D5" s="35"/>
      <c r="E5" s="250"/>
      <c r="F5" s="18"/>
    </row>
    <row r="6" spans="1:6" ht="40.5" customHeight="1" x14ac:dyDescent="0.2">
      <c r="A6" s="18"/>
      <c r="B6" s="251" t="s">
        <v>9</v>
      </c>
      <c r="C6" s="104"/>
      <c r="D6" s="372" t="s">
        <v>10</v>
      </c>
      <c r="E6" s="373"/>
      <c r="F6" s="18"/>
    </row>
    <row r="7" spans="1:6" x14ac:dyDescent="0.2">
      <c r="A7" s="18"/>
      <c r="B7" s="247"/>
      <c r="D7" s="34"/>
      <c r="E7" s="248"/>
      <c r="F7" s="18"/>
    </row>
    <row r="8" spans="1:6" x14ac:dyDescent="0.2">
      <c r="A8" s="18"/>
      <c r="B8" s="247" t="s">
        <v>2562</v>
      </c>
      <c r="D8" s="370" t="s">
        <v>2563</v>
      </c>
      <c r="E8" s="371"/>
      <c r="F8" s="18"/>
    </row>
    <row r="9" spans="1:6" x14ac:dyDescent="0.2">
      <c r="A9" s="18"/>
      <c r="B9" s="247"/>
      <c r="D9" s="34"/>
      <c r="E9" s="248"/>
      <c r="F9" s="18"/>
    </row>
    <row r="10" spans="1:6" ht="54" customHeight="1" x14ac:dyDescent="0.2">
      <c r="A10" s="18"/>
      <c r="B10" s="247" t="s">
        <v>2564</v>
      </c>
      <c r="D10" s="370" t="s">
        <v>2565</v>
      </c>
      <c r="E10" s="371"/>
      <c r="F10" s="18"/>
    </row>
    <row r="11" spans="1:6" x14ac:dyDescent="0.2">
      <c r="A11" s="18"/>
      <c r="B11" s="247"/>
      <c r="D11" s="34"/>
      <c r="E11" s="248"/>
      <c r="F11" s="18"/>
    </row>
    <row r="12" spans="1:6" ht="27" customHeight="1" x14ac:dyDescent="0.2">
      <c r="A12" s="18"/>
      <c r="B12" s="247" t="s">
        <v>2566</v>
      </c>
      <c r="D12" s="370" t="s">
        <v>2567</v>
      </c>
      <c r="E12" s="371"/>
      <c r="F12" s="18"/>
    </row>
    <row r="13" spans="1:6" x14ac:dyDescent="0.2">
      <c r="A13" s="18"/>
      <c r="B13" s="247"/>
      <c r="D13" s="34"/>
      <c r="E13" s="248"/>
      <c r="F13" s="18"/>
    </row>
    <row r="14" spans="1:6" ht="27" customHeight="1" x14ac:dyDescent="0.2">
      <c r="A14" s="18"/>
      <c r="B14" s="247" t="s">
        <v>2568</v>
      </c>
      <c r="C14" s="24">
        <v>1</v>
      </c>
      <c r="D14" s="370" t="s">
        <v>2759</v>
      </c>
      <c r="E14" s="371"/>
      <c r="F14" s="18"/>
    </row>
    <row r="15" spans="1:6" ht="27" customHeight="1" x14ac:dyDescent="0.2">
      <c r="A15" s="18"/>
      <c r="B15" s="247"/>
      <c r="C15" s="24">
        <v>2</v>
      </c>
      <c r="D15" s="370" t="s">
        <v>2760</v>
      </c>
      <c r="E15" s="371"/>
      <c r="F15" s="18"/>
    </row>
    <row r="16" spans="1:6" ht="40.5" customHeight="1" x14ac:dyDescent="0.2">
      <c r="A16" s="18"/>
      <c r="B16" s="247"/>
      <c r="C16" s="24">
        <v>3</v>
      </c>
      <c r="D16" s="370" t="s">
        <v>2640</v>
      </c>
      <c r="E16" s="371"/>
      <c r="F16" s="18"/>
    </row>
    <row r="17" spans="1:6" ht="54" customHeight="1" x14ac:dyDescent="0.2">
      <c r="A17" s="18"/>
      <c r="B17" s="247"/>
      <c r="C17" s="24">
        <v>4</v>
      </c>
      <c r="D17" s="370" t="s">
        <v>2641</v>
      </c>
      <c r="E17" s="371"/>
      <c r="F17" s="18"/>
    </row>
    <row r="18" spans="1:6" x14ac:dyDescent="0.2">
      <c r="A18" s="18"/>
      <c r="B18" s="247"/>
      <c r="D18" s="34"/>
      <c r="E18" s="248"/>
      <c r="F18" s="18"/>
    </row>
    <row r="19" spans="1:6" ht="15" customHeight="1" x14ac:dyDescent="0.2">
      <c r="A19" s="18"/>
      <c r="B19" s="247" t="s">
        <v>2647</v>
      </c>
      <c r="D19" s="374" t="s">
        <v>2626</v>
      </c>
      <c r="E19" s="375"/>
      <c r="F19" s="18"/>
    </row>
    <row r="20" spans="1:6" x14ac:dyDescent="0.2">
      <c r="A20" s="18"/>
      <c r="B20" s="247"/>
      <c r="D20" s="376" t="s">
        <v>2569</v>
      </c>
      <c r="E20" s="377"/>
      <c r="F20" s="18"/>
    </row>
    <row r="21" spans="1:6" x14ac:dyDescent="0.2">
      <c r="A21" s="18"/>
      <c r="B21" s="247"/>
      <c r="D21" s="34"/>
      <c r="E21" s="248"/>
      <c r="F21" s="18"/>
    </row>
    <row r="22" spans="1:6" x14ac:dyDescent="0.2">
      <c r="A22" s="18"/>
      <c r="B22" s="249"/>
      <c r="C22" s="103"/>
      <c r="D22" s="35"/>
      <c r="E22" s="250"/>
      <c r="F22" s="18"/>
    </row>
    <row r="23" spans="1:6" ht="40.5" customHeight="1" x14ac:dyDescent="0.2">
      <c r="A23" s="18"/>
      <c r="B23" s="252" t="s">
        <v>27</v>
      </c>
      <c r="C23" s="105"/>
      <c r="D23" s="368" t="s">
        <v>28</v>
      </c>
      <c r="E23" s="369"/>
      <c r="F23" s="18"/>
    </row>
    <row r="24" spans="1:6" x14ac:dyDescent="0.2">
      <c r="A24" s="18"/>
      <c r="B24" s="247"/>
      <c r="D24" s="34"/>
      <c r="E24" s="248"/>
      <c r="F24" s="18"/>
    </row>
    <row r="25" spans="1:6" ht="21" customHeight="1" x14ac:dyDescent="0.2">
      <c r="A25" s="18"/>
      <c r="B25" s="247" t="s">
        <v>2562</v>
      </c>
      <c r="D25" s="370" t="s">
        <v>2570</v>
      </c>
      <c r="E25" s="371"/>
      <c r="F25" s="18"/>
    </row>
    <row r="26" spans="1:6" ht="6" customHeight="1" x14ac:dyDescent="0.2">
      <c r="A26" s="18"/>
      <c r="B26" s="247"/>
      <c r="D26" s="34"/>
      <c r="E26" s="248"/>
      <c r="F26" s="18"/>
    </row>
    <row r="27" spans="1:6" x14ac:dyDescent="0.2">
      <c r="A27" s="18"/>
      <c r="B27" s="247" t="s">
        <v>2564</v>
      </c>
      <c r="D27" s="370" t="s">
        <v>2571</v>
      </c>
      <c r="E27" s="371"/>
      <c r="F27" s="18"/>
    </row>
    <row r="28" spans="1:6" x14ac:dyDescent="0.2">
      <c r="A28" s="18"/>
      <c r="B28" s="247"/>
      <c r="D28" s="34"/>
      <c r="E28" s="248"/>
      <c r="F28" s="18"/>
    </row>
    <row r="29" spans="1:6" ht="18.75" customHeight="1" x14ac:dyDescent="0.2">
      <c r="A29" s="18"/>
      <c r="B29" s="247" t="s">
        <v>2566</v>
      </c>
      <c r="D29" s="370" t="s">
        <v>2572</v>
      </c>
      <c r="E29" s="371"/>
      <c r="F29" s="18"/>
    </row>
    <row r="30" spans="1:6" x14ac:dyDescent="0.2">
      <c r="A30" s="18"/>
      <c r="B30" s="247"/>
      <c r="D30" s="34"/>
      <c r="E30" s="248"/>
      <c r="F30" s="18"/>
    </row>
    <row r="31" spans="1:6" ht="31.5" customHeight="1" x14ac:dyDescent="0.2">
      <c r="A31" s="18"/>
      <c r="B31" s="247" t="s">
        <v>2568</v>
      </c>
      <c r="C31" s="24">
        <v>1</v>
      </c>
      <c r="D31" s="370" t="s">
        <v>2761</v>
      </c>
      <c r="E31" s="371"/>
      <c r="F31" s="18"/>
    </row>
    <row r="32" spans="1:6" ht="18.75" customHeight="1" x14ac:dyDescent="0.2">
      <c r="A32" s="18"/>
      <c r="B32" s="247"/>
      <c r="C32" s="24">
        <v>2</v>
      </c>
      <c r="D32" s="370" t="s">
        <v>2642</v>
      </c>
      <c r="E32" s="371"/>
      <c r="F32" s="18"/>
    </row>
    <row r="33" spans="1:6" ht="60.75" customHeight="1" x14ac:dyDescent="0.2">
      <c r="A33" s="18"/>
      <c r="B33" s="247"/>
      <c r="C33" s="24">
        <v>3</v>
      </c>
      <c r="D33" s="370" t="s">
        <v>2703</v>
      </c>
      <c r="E33" s="371"/>
      <c r="F33" s="18"/>
    </row>
    <row r="34" spans="1:6" ht="47.25" customHeight="1" x14ac:dyDescent="0.2">
      <c r="A34" s="18"/>
      <c r="B34" s="247"/>
      <c r="C34" s="24">
        <v>4</v>
      </c>
      <c r="D34" s="370" t="s">
        <v>2643</v>
      </c>
      <c r="E34" s="371"/>
      <c r="F34" s="18"/>
    </row>
    <row r="35" spans="1:6" ht="47.25" customHeight="1" x14ac:dyDescent="0.2">
      <c r="A35" s="18"/>
      <c r="B35" s="247"/>
      <c r="C35" s="24">
        <v>5</v>
      </c>
      <c r="D35" s="370" t="s">
        <v>2644</v>
      </c>
      <c r="E35" s="371"/>
      <c r="F35" s="18"/>
    </row>
    <row r="36" spans="1:6" x14ac:dyDescent="0.2">
      <c r="A36" s="18"/>
      <c r="B36" s="247"/>
      <c r="D36" s="34"/>
      <c r="E36" s="248"/>
      <c r="F36" s="18"/>
    </row>
    <row r="37" spans="1:6" x14ac:dyDescent="0.2">
      <c r="A37" s="18"/>
      <c r="B37" s="247" t="s">
        <v>2646</v>
      </c>
      <c r="D37" s="34"/>
      <c r="E37" s="248"/>
      <c r="F37" s="18"/>
    </row>
    <row r="38" spans="1:6" x14ac:dyDescent="0.2">
      <c r="A38" s="18"/>
      <c r="B38" s="253" t="s">
        <v>2573</v>
      </c>
      <c r="C38" s="106"/>
      <c r="D38" s="222" t="s">
        <v>2713</v>
      </c>
      <c r="E38" s="254" t="s">
        <v>2714</v>
      </c>
      <c r="F38" s="18"/>
    </row>
    <row r="39" spans="1:6" x14ac:dyDescent="0.2">
      <c r="A39" s="18"/>
      <c r="B39" s="255" t="s">
        <v>2574</v>
      </c>
      <c r="C39" s="110"/>
      <c r="D39" s="223" t="s">
        <v>2575</v>
      </c>
      <c r="E39" s="256" t="s">
        <v>2715</v>
      </c>
      <c r="F39" s="18"/>
    </row>
    <row r="40" spans="1:6" ht="16.5" customHeight="1" x14ac:dyDescent="0.2">
      <c r="A40" s="18"/>
      <c r="B40" s="384" t="s">
        <v>2576</v>
      </c>
      <c r="C40" s="386"/>
      <c r="D40" s="382" t="s">
        <v>2577</v>
      </c>
      <c r="E40" s="257" t="s">
        <v>2716</v>
      </c>
      <c r="F40" s="18"/>
    </row>
    <row r="41" spans="1:6" x14ac:dyDescent="0.2">
      <c r="A41" s="18"/>
      <c r="B41" s="385"/>
      <c r="C41" s="387"/>
      <c r="D41" s="383"/>
      <c r="E41" s="256" t="s">
        <v>2717</v>
      </c>
      <c r="F41" s="18"/>
    </row>
    <row r="42" spans="1:6" ht="27" x14ac:dyDescent="0.2">
      <c r="A42" s="18"/>
      <c r="B42" s="255" t="s">
        <v>2578</v>
      </c>
      <c r="C42" s="110"/>
      <c r="D42" s="224" t="s">
        <v>2720</v>
      </c>
      <c r="E42" s="258" t="s">
        <v>2721</v>
      </c>
      <c r="F42" s="18"/>
    </row>
    <row r="43" spans="1:6" x14ac:dyDescent="0.2">
      <c r="A43" s="18"/>
      <c r="B43" s="255" t="s">
        <v>2579</v>
      </c>
      <c r="C43" s="110"/>
      <c r="D43" s="224" t="s">
        <v>2580</v>
      </c>
      <c r="E43" s="258" t="s">
        <v>2718</v>
      </c>
      <c r="F43" s="18"/>
    </row>
    <row r="44" spans="1:6" x14ac:dyDescent="0.2">
      <c r="A44" s="18"/>
      <c r="B44" s="255" t="s">
        <v>2581</v>
      </c>
      <c r="C44" s="110"/>
      <c r="D44" s="224" t="s">
        <v>2582</v>
      </c>
      <c r="E44" s="258" t="s">
        <v>2719</v>
      </c>
      <c r="F44" s="18"/>
    </row>
    <row r="45" spans="1:6" ht="13.5" customHeight="1" x14ac:dyDescent="0.2">
      <c r="A45" s="18"/>
      <c r="B45" s="384" t="s">
        <v>2725</v>
      </c>
      <c r="C45" s="386"/>
      <c r="D45" s="382" t="s">
        <v>2583</v>
      </c>
      <c r="E45" s="257" t="s">
        <v>2722</v>
      </c>
      <c r="F45" s="18"/>
    </row>
    <row r="46" spans="1:6" x14ac:dyDescent="0.2">
      <c r="A46" s="18"/>
      <c r="B46" s="385"/>
      <c r="C46" s="387"/>
      <c r="D46" s="383"/>
      <c r="E46" s="256" t="s">
        <v>2723</v>
      </c>
      <c r="F46" s="18"/>
    </row>
    <row r="47" spans="1:6" ht="13.5" customHeight="1" x14ac:dyDescent="0.2">
      <c r="A47" s="18"/>
      <c r="B47" s="384" t="s">
        <v>2724</v>
      </c>
      <c r="C47" s="386"/>
      <c r="D47" s="388" t="s">
        <v>2584</v>
      </c>
      <c r="E47" s="259" t="s">
        <v>2727</v>
      </c>
      <c r="F47" s="18"/>
    </row>
    <row r="48" spans="1:6" x14ac:dyDescent="0.2">
      <c r="A48" s="18"/>
      <c r="B48" s="385"/>
      <c r="C48" s="387"/>
      <c r="D48" s="389"/>
      <c r="E48" s="259" t="s">
        <v>2726</v>
      </c>
      <c r="F48" s="18"/>
    </row>
    <row r="49" spans="1:6" x14ac:dyDescent="0.2">
      <c r="A49" s="18"/>
      <c r="B49" s="260"/>
      <c r="C49" s="110"/>
      <c r="E49" s="261"/>
      <c r="F49" s="18"/>
    </row>
    <row r="50" spans="1:6" x14ac:dyDescent="0.2">
      <c r="A50" s="18"/>
      <c r="B50" s="262"/>
      <c r="C50" s="107"/>
      <c r="D50" s="34"/>
      <c r="E50" s="248"/>
      <c r="F50" s="18"/>
    </row>
    <row r="51" spans="1:6" x14ac:dyDescent="0.2">
      <c r="A51" s="18"/>
      <c r="B51" s="253" t="s">
        <v>2585</v>
      </c>
      <c r="C51" s="106"/>
      <c r="D51" s="380" t="s">
        <v>2586</v>
      </c>
      <c r="E51" s="381"/>
      <c r="F51" s="18"/>
    </row>
    <row r="52" spans="1:6" x14ac:dyDescent="0.2">
      <c r="A52" s="18"/>
      <c r="B52" s="253"/>
      <c r="D52" s="376" t="s">
        <v>2587</v>
      </c>
      <c r="E52" s="377"/>
      <c r="F52" s="18"/>
    </row>
    <row r="53" spans="1:6" x14ac:dyDescent="0.2">
      <c r="A53" s="18"/>
      <c r="B53" s="253"/>
      <c r="D53" s="34"/>
      <c r="E53" s="248"/>
      <c r="F53" s="18"/>
    </row>
    <row r="54" spans="1:6" ht="27" x14ac:dyDescent="0.2">
      <c r="A54" s="18"/>
      <c r="B54" s="253" t="s">
        <v>2588</v>
      </c>
      <c r="C54" s="106"/>
      <c r="D54" s="374" t="s">
        <v>2589</v>
      </c>
      <c r="E54" s="375"/>
      <c r="F54" s="18"/>
    </row>
    <row r="55" spans="1:6" x14ac:dyDescent="0.2">
      <c r="A55" s="18"/>
      <c r="B55" s="253"/>
      <c r="D55" s="376" t="s">
        <v>2590</v>
      </c>
      <c r="E55" s="377"/>
      <c r="F55" s="18"/>
    </row>
    <row r="56" spans="1:6" x14ac:dyDescent="0.2">
      <c r="A56" s="18"/>
      <c r="B56" s="253"/>
      <c r="D56" s="34"/>
      <c r="E56" s="248"/>
      <c r="F56" s="18"/>
    </row>
    <row r="57" spans="1:6" ht="27" x14ac:dyDescent="0.2">
      <c r="A57" s="18"/>
      <c r="B57" s="253" t="s">
        <v>2591</v>
      </c>
      <c r="D57" s="374" t="s">
        <v>2592</v>
      </c>
      <c r="E57" s="375"/>
      <c r="F57" s="18"/>
    </row>
    <row r="58" spans="1:6" ht="22.5" customHeight="1" x14ac:dyDescent="0.2">
      <c r="A58" s="18"/>
      <c r="B58" s="253"/>
      <c r="D58" s="376" t="s">
        <v>2593</v>
      </c>
      <c r="E58" s="377"/>
      <c r="F58" s="18"/>
    </row>
    <row r="59" spans="1:6" x14ac:dyDescent="0.2">
      <c r="A59" s="18"/>
      <c r="B59" s="253"/>
      <c r="D59" s="34"/>
      <c r="E59" s="248"/>
      <c r="F59" s="18"/>
    </row>
    <row r="60" spans="1:6" ht="40.5" customHeight="1" x14ac:dyDescent="0.2">
      <c r="A60" s="18"/>
      <c r="B60" s="247" t="s">
        <v>2594</v>
      </c>
      <c r="D60" s="370" t="s">
        <v>2595</v>
      </c>
      <c r="E60" s="371"/>
      <c r="F60" s="18"/>
    </row>
    <row r="61" spans="1:6" ht="40.5" customHeight="1" x14ac:dyDescent="0.2">
      <c r="A61" s="18"/>
      <c r="B61" s="247"/>
      <c r="D61" s="370" t="s">
        <v>2596</v>
      </c>
      <c r="E61" s="371"/>
      <c r="F61" s="18"/>
    </row>
    <row r="62" spans="1:6" x14ac:dyDescent="0.2">
      <c r="A62" s="18"/>
      <c r="B62" s="247"/>
      <c r="D62" s="34"/>
      <c r="E62" s="248"/>
      <c r="F62" s="18"/>
    </row>
    <row r="63" spans="1:6" x14ac:dyDescent="0.2">
      <c r="A63" s="18"/>
      <c r="B63" s="249"/>
      <c r="C63" s="103"/>
      <c r="D63" s="35"/>
      <c r="E63" s="250"/>
      <c r="F63" s="18"/>
    </row>
    <row r="64" spans="1:6" ht="40.5" customHeight="1" x14ac:dyDescent="0.2">
      <c r="A64" s="18"/>
      <c r="B64" s="263" t="s">
        <v>33</v>
      </c>
      <c r="C64" s="108"/>
      <c r="D64" s="378" t="s">
        <v>34</v>
      </c>
      <c r="E64" s="379"/>
      <c r="F64" s="18"/>
    </row>
    <row r="65" spans="1:6" x14ac:dyDescent="0.2">
      <c r="A65" s="18"/>
      <c r="B65" s="247"/>
      <c r="D65" s="34"/>
      <c r="E65" s="248"/>
      <c r="F65" s="18"/>
    </row>
    <row r="66" spans="1:6" x14ac:dyDescent="0.2">
      <c r="A66" s="18"/>
      <c r="B66" s="247" t="s">
        <v>2562</v>
      </c>
      <c r="D66" s="370" t="s">
        <v>2563</v>
      </c>
      <c r="E66" s="371"/>
      <c r="F66" s="18"/>
    </row>
    <row r="67" spans="1:6" x14ac:dyDescent="0.2">
      <c r="A67" s="18"/>
      <c r="B67" s="247"/>
      <c r="D67" s="34"/>
      <c r="E67" s="248"/>
      <c r="F67" s="18"/>
    </row>
    <row r="68" spans="1:6" ht="33.75" customHeight="1" x14ac:dyDescent="0.2">
      <c r="A68" s="18"/>
      <c r="B68" s="247" t="s">
        <v>2564</v>
      </c>
      <c r="D68" s="370" t="s">
        <v>2597</v>
      </c>
      <c r="E68" s="371"/>
      <c r="F68" s="18"/>
    </row>
    <row r="69" spans="1:6" x14ac:dyDescent="0.2">
      <c r="A69" s="18"/>
      <c r="B69" s="247"/>
      <c r="D69" s="34"/>
      <c r="E69" s="248"/>
      <c r="F69" s="18"/>
    </row>
    <row r="70" spans="1:6" ht="21" customHeight="1" x14ac:dyDescent="0.2">
      <c r="A70" s="18"/>
      <c r="B70" s="247" t="s">
        <v>2566</v>
      </c>
      <c r="D70" s="370" t="s">
        <v>2567</v>
      </c>
      <c r="E70" s="371"/>
      <c r="F70" s="18"/>
    </row>
    <row r="71" spans="1:6" x14ac:dyDescent="0.2">
      <c r="A71" s="18"/>
      <c r="B71" s="247"/>
      <c r="D71" s="34"/>
      <c r="E71" s="248"/>
      <c r="F71" s="18"/>
    </row>
    <row r="72" spans="1:6" ht="32.25" customHeight="1" x14ac:dyDescent="0.2">
      <c r="A72" s="18"/>
      <c r="B72" s="247" t="s">
        <v>2568</v>
      </c>
      <c r="C72" s="24">
        <v>1</v>
      </c>
      <c r="D72" s="370" t="s">
        <v>2762</v>
      </c>
      <c r="E72" s="371"/>
      <c r="F72" s="18"/>
    </row>
    <row r="73" spans="1:6" ht="32.25" customHeight="1" x14ac:dyDescent="0.2">
      <c r="A73" s="18"/>
      <c r="B73" s="247"/>
      <c r="C73" s="24">
        <v>2</v>
      </c>
      <c r="D73" s="370" t="s">
        <v>2763</v>
      </c>
      <c r="E73" s="371"/>
      <c r="F73" s="18"/>
    </row>
    <row r="74" spans="1:6" ht="30.75" customHeight="1" x14ac:dyDescent="0.2">
      <c r="A74" s="18"/>
      <c r="B74" s="247"/>
      <c r="C74" s="24">
        <v>3</v>
      </c>
      <c r="D74" s="370" t="s">
        <v>2645</v>
      </c>
      <c r="E74" s="371"/>
      <c r="F74" s="18"/>
    </row>
    <row r="75" spans="1:6" ht="29.25" customHeight="1" x14ac:dyDescent="0.2">
      <c r="A75" s="18"/>
      <c r="B75" s="247"/>
      <c r="C75" s="24">
        <v>4</v>
      </c>
      <c r="D75" s="370" t="s">
        <v>2641</v>
      </c>
      <c r="E75" s="371"/>
      <c r="F75" s="18"/>
    </row>
    <row r="76" spans="1:6" x14ac:dyDescent="0.2">
      <c r="A76" s="18"/>
      <c r="B76" s="247"/>
      <c r="D76" s="34"/>
      <c r="E76" s="248"/>
      <c r="F76" s="18"/>
    </row>
    <row r="77" spans="1:6" ht="27" customHeight="1" x14ac:dyDescent="0.2">
      <c r="A77" s="18"/>
      <c r="B77" s="247" t="s">
        <v>2647</v>
      </c>
      <c r="D77" s="374" t="s">
        <v>2598</v>
      </c>
      <c r="E77" s="375"/>
      <c r="F77" s="18"/>
    </row>
    <row r="78" spans="1:6" x14ac:dyDescent="0.2">
      <c r="A78" s="18"/>
      <c r="B78" s="247"/>
      <c r="D78" s="376" t="s">
        <v>2569</v>
      </c>
      <c r="E78" s="377"/>
      <c r="F78" s="18"/>
    </row>
    <row r="79" spans="1:6" x14ac:dyDescent="0.2">
      <c r="A79" s="18"/>
      <c r="B79" s="264"/>
      <c r="C79" s="265"/>
      <c r="D79" s="266"/>
      <c r="E79" s="267"/>
      <c r="F79" s="18"/>
    </row>
    <row r="80" spans="1:6" x14ac:dyDescent="0.2">
      <c r="A80" s="18"/>
      <c r="B80" s="12"/>
      <c r="C80" s="103"/>
      <c r="D80" s="13"/>
      <c r="E80" s="13"/>
      <c r="F80" s="18"/>
    </row>
  </sheetData>
  <sheetProtection algorithmName="SHA-512" hashValue="dQlYoALFAg9bqf8lDnKrhmb6Dz9k3cK6w77badUH4og2NP4ywf+rTvPmDY1fMYmzqxyUvPJFd1kaTi48IYHJtA==" saltValue="eF6WqEvMXRSBA4RJvEgD4A==" spinCount="100000" sheet="1" objects="1" scenarios="1"/>
  <mergeCells count="47">
    <mergeCell ref="B40:B41"/>
    <mergeCell ref="B45:B46"/>
    <mergeCell ref="D45:D46"/>
    <mergeCell ref="B47:B48"/>
    <mergeCell ref="C45:C46"/>
    <mergeCell ref="C40:C41"/>
    <mergeCell ref="C47:C48"/>
    <mergeCell ref="D47:D48"/>
    <mergeCell ref="D25:E25"/>
    <mergeCell ref="D27:E27"/>
    <mergeCell ref="D29:E29"/>
    <mergeCell ref="D31:E31"/>
    <mergeCell ref="D32:E32"/>
    <mergeCell ref="D33:E33"/>
    <mergeCell ref="D57:E57"/>
    <mergeCell ref="D58:E58"/>
    <mergeCell ref="D55:E55"/>
    <mergeCell ref="D54:E54"/>
    <mergeCell ref="D51:E51"/>
    <mergeCell ref="D52:E52"/>
    <mergeCell ref="D34:E34"/>
    <mergeCell ref="D35:E35"/>
    <mergeCell ref="D40:D41"/>
    <mergeCell ref="D74:E74"/>
    <mergeCell ref="D75:E75"/>
    <mergeCell ref="D77:E77"/>
    <mergeCell ref="D78:E78"/>
    <mergeCell ref="D60:E60"/>
    <mergeCell ref="D61:E61"/>
    <mergeCell ref="D64:E64"/>
    <mergeCell ref="D66:E66"/>
    <mergeCell ref="D68:E68"/>
    <mergeCell ref="D70:E70"/>
    <mergeCell ref="D72:E72"/>
    <mergeCell ref="D73:E73"/>
    <mergeCell ref="D23:E23"/>
    <mergeCell ref="D3:E3"/>
    <mergeCell ref="D6:E6"/>
    <mergeCell ref="D8:E8"/>
    <mergeCell ref="D10:E10"/>
    <mergeCell ref="D12:E12"/>
    <mergeCell ref="D14:E14"/>
    <mergeCell ref="D15:E15"/>
    <mergeCell ref="D16:E16"/>
    <mergeCell ref="D17:E17"/>
    <mergeCell ref="D19:E19"/>
    <mergeCell ref="D20:E20"/>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1423C-ED18-493B-A633-3163F972BCE8}">
  <sheetPr>
    <tabColor rgb="FFC8DCF4"/>
  </sheetPr>
  <dimension ref="A1:B46"/>
  <sheetViews>
    <sheetView showGridLines="0" zoomScaleNormal="100" workbookViewId="0">
      <selection activeCell="B10" sqref="B10"/>
    </sheetView>
  </sheetViews>
  <sheetFormatPr defaultRowHeight="13.5" x14ac:dyDescent="0.2"/>
  <cols>
    <col min="1" max="1" width="50.7109375" style="4" customWidth="1"/>
    <col min="2" max="2" width="20.7109375" style="4" customWidth="1"/>
    <col min="3" max="3" width="9.140625" style="4"/>
    <col min="4" max="4" width="44.140625" style="4" customWidth="1"/>
    <col min="5" max="5" width="22.140625" style="4" customWidth="1"/>
    <col min="6" max="6" width="28.28515625" style="4" customWidth="1"/>
    <col min="7" max="16384" width="9.140625" style="4"/>
  </cols>
  <sheetData>
    <row r="1" spans="1:2" ht="33" customHeight="1" x14ac:dyDescent="0.6">
      <c r="A1" s="282" t="s">
        <v>2731</v>
      </c>
      <c r="B1" s="278"/>
    </row>
    <row r="2" spans="1:2" s="3" customFormat="1" ht="40.5" x14ac:dyDescent="0.2">
      <c r="A2" s="3" t="s">
        <v>2699</v>
      </c>
    </row>
    <row r="3" spans="1:2" s="3" customFormat="1" x14ac:dyDescent="0.2"/>
    <row r="4" spans="1:2" s="8" customFormat="1" ht="18" customHeight="1" x14ac:dyDescent="0.2">
      <c r="A4" s="8" t="s">
        <v>36</v>
      </c>
      <c r="B4" s="276" t="s">
        <v>2599</v>
      </c>
    </row>
    <row r="5" spans="1:2" s="8" customFormat="1" ht="18" customHeight="1" x14ac:dyDescent="0.2">
      <c r="A5" s="277" t="s">
        <v>2563</v>
      </c>
      <c r="B5" s="277">
        <f>'Data Entry'!E13</f>
        <v>0</v>
      </c>
    </row>
    <row r="6" spans="1:2" s="3" customFormat="1" ht="18" customHeight="1" x14ac:dyDescent="0.2">
      <c r="A6" s="275" t="s">
        <v>2729</v>
      </c>
      <c r="B6" s="275">
        <f>'Data Entry'!E14</f>
        <v>0</v>
      </c>
    </row>
    <row r="7" spans="1:2" s="3" customFormat="1" ht="18" customHeight="1" x14ac:dyDescent="0.2">
      <c r="A7" s="279" t="s">
        <v>2730</v>
      </c>
      <c r="B7" s="279">
        <f>'Data Entry'!E15</f>
        <v>0</v>
      </c>
    </row>
    <row r="8" spans="1:2" s="8" customFormat="1" ht="18" customHeight="1" x14ac:dyDescent="0.2">
      <c r="A8" s="277" t="s">
        <v>2600</v>
      </c>
      <c r="B8" s="277">
        <f>B9+B16</f>
        <v>0</v>
      </c>
    </row>
    <row r="9" spans="1:2" s="8" customFormat="1" ht="18" customHeight="1" x14ac:dyDescent="0.2">
      <c r="A9" s="280" t="s">
        <v>2601</v>
      </c>
      <c r="B9" s="280">
        <f>COUNTIF('Data Entry'!AN34:AN2533,"2")</f>
        <v>0</v>
      </c>
    </row>
    <row r="10" spans="1:2" s="3" customFormat="1" ht="18" customHeight="1" x14ac:dyDescent="0.2">
      <c r="A10" s="271" t="s">
        <v>2602</v>
      </c>
      <c r="B10" s="271">
        <f>COUNTIFS('Data Entry'!AN34:AN2533,"2",'Data Entry'!BX34:BX2533,"1")</f>
        <v>0</v>
      </c>
    </row>
    <row r="11" spans="1:2" s="3" customFormat="1" ht="18" customHeight="1" x14ac:dyDescent="0.2">
      <c r="A11" s="271" t="s">
        <v>13</v>
      </c>
      <c r="B11" s="271">
        <f>COUNTIFS('Data Entry'!AN34:AN2533,2,'Data Entry'!BX34:BX2533,2)</f>
        <v>0</v>
      </c>
    </row>
    <row r="12" spans="1:2" s="3" customFormat="1" ht="18" customHeight="1" x14ac:dyDescent="0.2">
      <c r="A12" s="271" t="s">
        <v>14</v>
      </c>
      <c r="B12" s="271">
        <f>COUNTIFS('Data Entry'!AN34:AN2533,2,'Data Entry'!BX34:BX2533,3)</f>
        <v>0</v>
      </c>
    </row>
    <row r="13" spans="1:2" s="3" customFormat="1" ht="18" customHeight="1" x14ac:dyDescent="0.2">
      <c r="A13" s="271" t="s">
        <v>15</v>
      </c>
      <c r="B13" s="271">
        <f>COUNTIFS('Data Entry'!AN34:AN2533,2,'Data Entry'!BX34:BX2533,4)</f>
        <v>0</v>
      </c>
    </row>
    <row r="14" spans="1:2" s="3" customFormat="1" ht="18" customHeight="1" x14ac:dyDescent="0.2">
      <c r="A14" s="271" t="s">
        <v>16</v>
      </c>
      <c r="B14" s="271">
        <f>COUNTIFS('Data Entry'!AN34:AN2533,2,'Data Entry'!BX34:BX2533,5)</f>
        <v>0</v>
      </c>
    </row>
    <row r="15" spans="1:2" s="3" customFormat="1" ht="18" customHeight="1" thickBot="1" x14ac:dyDescent="0.25">
      <c r="A15" s="272" t="s">
        <v>17</v>
      </c>
      <c r="B15" s="272">
        <f>COUNTIFS('Data Entry'!AN34:AN2533,2,'Data Entry'!BU34:BU2533,"Disability")</f>
        <v>0</v>
      </c>
    </row>
    <row r="16" spans="1:2" s="8" customFormat="1" ht="18" customHeight="1" thickTop="1" x14ac:dyDescent="0.2">
      <c r="A16" s="274" t="s">
        <v>2603</v>
      </c>
      <c r="B16" s="274">
        <f>COUNTIF('Data Entry'!AN34:AN2533,1)</f>
        <v>0</v>
      </c>
    </row>
    <row r="17" spans="1:2" s="3" customFormat="1" ht="18" customHeight="1" x14ac:dyDescent="0.2">
      <c r="A17" s="271" t="s">
        <v>2604</v>
      </c>
      <c r="B17" s="271">
        <f>COUNTIFS('Data Entry'!AN34:AN2533,1,'Data Entry'!BX34:BX2533,1)</f>
        <v>0</v>
      </c>
    </row>
    <row r="18" spans="1:2" s="3" customFormat="1" ht="18" customHeight="1" x14ac:dyDescent="0.2">
      <c r="A18" s="271" t="s">
        <v>19</v>
      </c>
      <c r="B18" s="271">
        <f>COUNTIFS('Data Entry'!AN34:AN2533,1,'Data Entry'!BX34:BX2533,2)</f>
        <v>0</v>
      </c>
    </row>
    <row r="19" spans="1:2" s="3" customFormat="1" ht="18" customHeight="1" x14ac:dyDescent="0.2">
      <c r="A19" s="271" t="s">
        <v>20</v>
      </c>
      <c r="B19" s="271">
        <f>COUNTIFS('Data Entry'!AN34:AN2533,1,'Data Entry'!BX34:BX2533,3)</f>
        <v>0</v>
      </c>
    </row>
    <row r="20" spans="1:2" s="3" customFormat="1" ht="18" customHeight="1" x14ac:dyDescent="0.2">
      <c r="A20" s="271" t="s">
        <v>21</v>
      </c>
      <c r="B20" s="271">
        <f>COUNTIFS('Data Entry'!AN34:AN2533,1,'Data Entry'!BX34:BX2533,4)</f>
        <v>0</v>
      </c>
    </row>
    <row r="21" spans="1:2" s="3" customFormat="1" ht="18" customHeight="1" x14ac:dyDescent="0.2">
      <c r="A21" s="271" t="s">
        <v>22</v>
      </c>
      <c r="B21" s="271">
        <f>COUNTIFS('Data Entry'!AN34:AN2533,1,'Data Entry'!BX34:BX2533,5)</f>
        <v>0</v>
      </c>
    </row>
    <row r="22" spans="1:2" s="3" customFormat="1" ht="18" customHeight="1" thickBot="1" x14ac:dyDescent="0.25">
      <c r="A22" s="272" t="s">
        <v>23</v>
      </c>
      <c r="B22" s="272">
        <f>COUNTIFS('Data Entry'!AN34:AN2533,1,'Data Entry'!BU34:BU2533,"Disability")</f>
        <v>0</v>
      </c>
    </row>
    <row r="23" spans="1:2" s="3" customFormat="1" ht="18" customHeight="1" thickTop="1" x14ac:dyDescent="0.2"/>
    <row r="24" spans="1:2" s="3" customFormat="1" ht="18" customHeight="1" x14ac:dyDescent="0.2"/>
    <row r="25" spans="1:2" s="3" customFormat="1" ht="18" customHeight="1" x14ac:dyDescent="0.2"/>
    <row r="26" spans="1:2" s="3" customFormat="1" ht="18" customHeight="1" x14ac:dyDescent="0.2"/>
    <row r="27" spans="1:2" s="3" customFormat="1" ht="18" customHeight="1" x14ac:dyDescent="0.2"/>
    <row r="28" spans="1:2" s="3" customFormat="1" ht="18" customHeight="1" x14ac:dyDescent="0.2"/>
    <row r="29" spans="1:2" s="3" customFormat="1" ht="18" customHeight="1" x14ac:dyDescent="0.2"/>
    <row r="30" spans="1:2" s="3" customFormat="1" ht="18" customHeight="1" x14ac:dyDescent="0.2"/>
    <row r="31" spans="1:2" s="3" customFormat="1" ht="18" customHeight="1" x14ac:dyDescent="0.2"/>
    <row r="32" spans="1:2" ht="18" customHeight="1" x14ac:dyDescent="0.2"/>
    <row r="33" ht="18" customHeight="1" x14ac:dyDescent="0.2"/>
    <row r="34" ht="18" customHeight="1" x14ac:dyDescent="0.2"/>
    <row r="35" ht="18" customHeight="1" x14ac:dyDescent="0.2"/>
    <row r="36" ht="18" customHeight="1" x14ac:dyDescent="0.2"/>
    <row r="37" ht="18" customHeight="1" x14ac:dyDescent="0.2"/>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sheetData>
  <sheetProtection algorithmName="SHA-512" hashValue="vK9oFl9lODh9vt0QFjxxU+xdaFdhtCxYufaTFmBD5iuwk33DQJ5M95K+8E0vF3xnNbGCn2TDkiS9aezsy+9aAA==" saltValue="7z5+POhFtXG7YP3SYSnKAg==" spinCount="100000" sheet="1" objects="1" scenarios="1"/>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5999-6BAA-4037-97AF-776A308919CA}">
  <sheetPr>
    <tabColor rgb="FFC8DCF4"/>
  </sheetPr>
  <dimension ref="A1:B38"/>
  <sheetViews>
    <sheetView showGridLines="0" workbookViewId="0">
      <selection activeCell="B15" sqref="B15"/>
    </sheetView>
  </sheetViews>
  <sheetFormatPr defaultRowHeight="13.5" x14ac:dyDescent="0.2"/>
  <cols>
    <col min="1" max="1" width="50.7109375" style="2" customWidth="1"/>
    <col min="2" max="2" width="20.7109375" style="2" customWidth="1"/>
    <col min="3" max="16384" width="9.140625" style="2"/>
  </cols>
  <sheetData>
    <row r="1" spans="1:2" ht="33" customHeight="1" x14ac:dyDescent="0.6">
      <c r="A1" s="283" t="s">
        <v>2732</v>
      </c>
      <c r="B1" s="270"/>
    </row>
    <row r="2" spans="1:2" ht="54" x14ac:dyDescent="0.2">
      <c r="A2" s="2" t="s">
        <v>2698</v>
      </c>
      <c r="B2" s="281" t="s">
        <v>2728</v>
      </c>
    </row>
    <row r="3" spans="1:2" x14ac:dyDescent="0.2">
      <c r="A3" s="268"/>
      <c r="B3" s="273"/>
    </row>
    <row r="4" spans="1:2" s="8" customFormat="1" ht="18" customHeight="1" x14ac:dyDescent="0.2">
      <c r="A4" s="8" t="s">
        <v>36</v>
      </c>
      <c r="B4" s="276" t="s">
        <v>2599</v>
      </c>
    </row>
    <row r="5" spans="1:2" s="8" customFormat="1" ht="18" customHeight="1" x14ac:dyDescent="0.2">
      <c r="A5" s="277" t="s">
        <v>2605</v>
      </c>
      <c r="B5" s="277">
        <f>B6+B13</f>
        <v>0</v>
      </c>
    </row>
    <row r="6" spans="1:2" s="8" customFormat="1" ht="18" customHeight="1" x14ac:dyDescent="0.2">
      <c r="A6" s="280" t="s">
        <v>24</v>
      </c>
      <c r="B6" s="280">
        <f>COUNTIFS('Data Entry'!AN34:AN2533,2,'Data Entry'!N34:N2533,0,'Data Entry'!AG34:AG2533,0,'Data Entry'!AU34:AU2533,1)+COUNTIFS('Data Entry'!AN34:AN2533,2,'Data Entry'!N34:N2533,0,'Data Entry'!AG34:AG2533,0,'Data Entry'!BN34:BN2533,1)</f>
        <v>0</v>
      </c>
    </row>
    <row r="7" spans="1:2" s="3" customFormat="1" ht="18" customHeight="1" x14ac:dyDescent="0.2">
      <c r="A7" s="271" t="s">
        <v>2602</v>
      </c>
      <c r="B7" s="271">
        <f>COUNTIFS('Data Entry'!AN34:AN2533,2,'Data Entry'!BX34:BX2533,1,'Data Entry'!N34:N2533,0,'Data Entry'!AG34:AG2533,0,'Data Entry'!AU34:AU2533,1)+COUNTIFS('Data Entry'!AN34:AN2533,2,'Data Entry'!BX34:BX2533,1,'Data Entry'!N34:N2533,0,'Data Entry'!AG34:AG2533,0,'Data Entry'!BN34:BN2533,1)</f>
        <v>0</v>
      </c>
    </row>
    <row r="8" spans="1:2" s="3" customFormat="1" ht="18" customHeight="1" x14ac:dyDescent="0.2">
      <c r="A8" s="271" t="s">
        <v>13</v>
      </c>
      <c r="B8" s="271">
        <f>COUNTIFS('Data Entry'!AN34:AN2533,2,'Data Entry'!BX34:BX2533,2,'Data Entry'!N34:N2533,0,'Data Entry'!AG34:AG2533,0,'Data Entry'!AU34:AU2533,1)+COUNTIFS('Data Entry'!AN34:AN2533,2,'Data Entry'!BX34:BX2533,2,'Data Entry'!N34:N2533,0,'Data Entry'!AG34:AG2533,0,'Data Entry'!BN34:BN2533,1)</f>
        <v>0</v>
      </c>
    </row>
    <row r="9" spans="1:2" s="3" customFormat="1" ht="18" customHeight="1" x14ac:dyDescent="0.2">
      <c r="A9" s="271" t="s">
        <v>14</v>
      </c>
      <c r="B9" s="271">
        <f>COUNTIFS('Data Entry'!AN34:AN2533,2,'Data Entry'!BX34:BX2533,3,'Data Entry'!N34:N2533,0,'Data Entry'!AG34:AG2533,0,'Data Entry'!AU34:AU2533,1)+COUNTIFS('Data Entry'!AN34:AN2533,2,'Data Entry'!BX34:BX2533,3,'Data Entry'!N34:N2533,0,'Data Entry'!AG34:AG2533,0,'Data Entry'!BN34:BN2533,1)</f>
        <v>0</v>
      </c>
    </row>
    <row r="10" spans="1:2" s="3" customFormat="1" ht="18" customHeight="1" x14ac:dyDescent="0.2">
      <c r="A10" s="271" t="s">
        <v>15</v>
      </c>
      <c r="B10" s="271">
        <f>COUNTIFS('Data Entry'!AN34:AN2533,2,'Data Entry'!BX34:BX2533,4,'Data Entry'!N34:N2533,0,'Data Entry'!AG34:AG2533,0,'Data Entry'!AU34:AU2533,1)+COUNTIFS('Data Entry'!AN34:AN2533,2,'Data Entry'!BX34:BX2533,4,'Data Entry'!N34:N2533,0,'Data Entry'!AG34:AG2533,0,'Data Entry'!BN34:BN2533,1)</f>
        <v>0</v>
      </c>
    </row>
    <row r="11" spans="1:2" s="3" customFormat="1" ht="18" customHeight="1" x14ac:dyDescent="0.2">
      <c r="A11" s="271" t="s">
        <v>16</v>
      </c>
      <c r="B11" s="271">
        <f>COUNTIFS('Data Entry'!AN34:AN2533,2,'Data Entry'!BX34:BX2533,5,'Data Entry'!N34:N2533,0,'Data Entry'!AG34:AG2533,0,'Data Entry'!AU34:AU2533,1)+COUNTIFS('Data Entry'!AN34:AN2533,2,'Data Entry'!BX34:BX2533,5,'Data Entry'!N34:N2533,0,'Data Entry'!AG34:AG2533,0,'Data Entry'!BN34:BN2533,1)</f>
        <v>0</v>
      </c>
    </row>
    <row r="12" spans="1:2" s="3" customFormat="1" ht="18" customHeight="1" thickBot="1" x14ac:dyDescent="0.25">
      <c r="A12" s="284" t="s">
        <v>17</v>
      </c>
      <c r="B12" s="284">
        <f>COUNTIFS('Data Entry'!AN34:AN2533,2,'Data Entry'!BU34:BU2533,"Disability",'Data Entry'!N34:N2533,0,'Data Entry'!AG34:AG2533,0,'Data Entry'!AU34:AU2533,1)+COUNTIFS('Data Entry'!AN34:AN2533,2,'Data Entry'!BU34:BU2533,"Disability",'Data Entry'!N34:N2533,0,'Data Entry'!AG34:AG2533,0,'Data Entry'!BN34:BN2533,1)</f>
        <v>0</v>
      </c>
    </row>
    <row r="13" spans="1:2" s="8" customFormat="1" ht="18" customHeight="1" thickTop="1" x14ac:dyDescent="0.2">
      <c r="A13" s="285" t="s">
        <v>25</v>
      </c>
      <c r="B13" s="285">
        <f>COUNTIFS('Data Entry'!AN34:AN2533,1,'Data Entry'!N34:N2533,0,'Data Entry'!AG34:AG2533,0,'Data Entry'!AU34:AU2533,1)+COUNTIFS('Data Entry'!AN34:AN2533,1,'Data Entry'!N34:N2533,0,'Data Entry'!AG34:AG2533,0,'Data Entry'!BN34:BN2533,1)</f>
        <v>0</v>
      </c>
    </row>
    <row r="14" spans="1:2" s="3" customFormat="1" ht="18" customHeight="1" x14ac:dyDescent="0.2">
      <c r="A14" s="271" t="s">
        <v>2604</v>
      </c>
      <c r="B14" s="271">
        <f>COUNTIFS('Data Entry'!AN34:AN2533,1,'Data Entry'!BX34:BX2533,1,'Data Entry'!N34:N2533,0,'Data Entry'!AG34:AG2533,0,'Data Entry'!AU34:AU2533,1)+COUNTIFS('Data Entry'!AN34:AN2533,1,'Data Entry'!BX34:BX2533,1,'Data Entry'!N34:N2533,0,'Data Entry'!AG34:AG2533,0,'Data Entry'!BN34:BN2533,1)</f>
        <v>0</v>
      </c>
    </row>
    <row r="15" spans="1:2" s="3" customFormat="1" ht="18" customHeight="1" x14ac:dyDescent="0.2">
      <c r="A15" s="271" t="s">
        <v>19</v>
      </c>
      <c r="B15" s="271">
        <f>COUNTIFS('Data Entry'!AN34:AN2533,1,'Data Entry'!BX34:BX2533,2,'Data Entry'!N34:N2533,0,'Data Entry'!AG34:AG2533,0,'Data Entry'!AU34:AU2533,1)+COUNTIFS('Data Entry'!AN34:AN2533,1,'Data Entry'!BX34:BX2533,12,'Data Entry'!N34:N2533,0,'Data Entry'!AG34:AG2533,0,'Data Entry'!BN34:BN2533,1)</f>
        <v>0</v>
      </c>
    </row>
    <row r="16" spans="1:2" s="3" customFormat="1" ht="18" customHeight="1" x14ac:dyDescent="0.2">
      <c r="A16" s="271" t="s">
        <v>20</v>
      </c>
      <c r="B16" s="271">
        <f>COUNTIFS('Data Entry'!AN34:AN2533,1,'Data Entry'!BX34:BX2533,3,'Data Entry'!N34:N2533,0,'Data Entry'!AG34:AG2533,0,'Data Entry'!AU34:AU2533,1)+COUNTIFS('Data Entry'!AN34:AN2533,1,'Data Entry'!BX34:BX2533,3,'Data Entry'!N34:N2533,0,'Data Entry'!AG34:AG2533,0,'Data Entry'!BN34:BN2533,1)</f>
        <v>0</v>
      </c>
    </row>
    <row r="17" spans="1:2" s="3" customFormat="1" ht="18" customHeight="1" x14ac:dyDescent="0.2">
      <c r="A17" s="271" t="s">
        <v>21</v>
      </c>
      <c r="B17" s="271">
        <f>COUNTIFS('Data Entry'!AN34:AN2533,1,'Data Entry'!BX34:BX2533,4,'Data Entry'!N34:N2533,0,'Data Entry'!AG34:AG2533,0,'Data Entry'!AU34:AU2533,1)+COUNTIFS('Data Entry'!AN34:AN2533,1,'Data Entry'!BX34:BX2533,4,'Data Entry'!N34:N2533,0,'Data Entry'!AG34:AG2533,0,'Data Entry'!BN34:BN2533,1)</f>
        <v>0</v>
      </c>
    </row>
    <row r="18" spans="1:2" s="3" customFormat="1" ht="18" customHeight="1" x14ac:dyDescent="0.2">
      <c r="A18" s="271" t="s">
        <v>22</v>
      </c>
      <c r="B18" s="271">
        <f>COUNTIFS('Data Entry'!AN34:AN2533,1,'Data Entry'!BX34:BX2533,5,'Data Entry'!N34:N2533,0,'Data Entry'!AG34:AG2533,0,'Data Entry'!AU34:AU2533,1)+COUNTIFS('Data Entry'!AN34:AN2533,1,'Data Entry'!BX34:BX2533,5,'Data Entry'!N34:N2533,0,'Data Entry'!AG34:AG2533,0,'Data Entry'!BN34:BN2533,1)</f>
        <v>0</v>
      </c>
    </row>
    <row r="19" spans="1:2" s="3" customFormat="1" ht="18" customHeight="1" thickBot="1" x14ac:dyDescent="0.25">
      <c r="A19" s="284" t="s">
        <v>23</v>
      </c>
      <c r="B19" s="284">
        <f>COUNTIFS('Data Entry'!AN34:AN2533,1,'Data Entry'!BU34:BU2533,"Disability",'Data Entry'!N34:N2533,0,'Data Entry'!AG34:AG2533,0,'Data Entry'!AU34:AU2533,1)+COUNTIFS('Data Entry'!AN34:AN2533,1,'Data Entry'!BU34:BU2533,"Disability",'Data Entry'!N34:N2533,0,'Data Entry'!AG34:AG2533,0,'Data Entry'!BN34:BN2533,1)</f>
        <v>0</v>
      </c>
    </row>
    <row r="20" spans="1:2" s="3" customFormat="1" ht="18" customHeight="1" thickTop="1" x14ac:dyDescent="0.2"/>
    <row r="21" spans="1:2" s="3" customFormat="1" ht="18" customHeight="1" x14ac:dyDescent="0.2"/>
    <row r="22" spans="1:2" s="3" customFormat="1" ht="18" customHeight="1" x14ac:dyDescent="0.2"/>
    <row r="23" spans="1:2" s="3" customFormat="1" ht="18" customHeight="1" x14ac:dyDescent="0.2"/>
    <row r="24" spans="1:2" s="3" customFormat="1" ht="18" customHeight="1" x14ac:dyDescent="0.2"/>
    <row r="25" spans="1:2" s="3" customFormat="1" ht="18" customHeight="1" x14ac:dyDescent="0.2"/>
    <row r="26" spans="1:2" s="3" customFormat="1" ht="18" customHeight="1" x14ac:dyDescent="0.2"/>
    <row r="27" spans="1:2" s="3" customFormat="1" ht="18" customHeight="1" x14ac:dyDescent="0.2"/>
    <row r="28" spans="1:2" s="3" customFormat="1" ht="18" customHeight="1" x14ac:dyDescent="0.2"/>
    <row r="29" spans="1:2" s="3" customFormat="1" ht="18" customHeight="1" x14ac:dyDescent="0.2"/>
    <row r="30" spans="1:2" s="3" customFormat="1" ht="18" customHeight="1" x14ac:dyDescent="0.2"/>
    <row r="31" spans="1:2" s="3" customFormat="1" ht="18" customHeight="1" x14ac:dyDescent="0.2"/>
    <row r="32" spans="1:2" s="3" customFormat="1" ht="18" customHeight="1" x14ac:dyDescent="0.2"/>
    <row r="33" s="3" customFormat="1" ht="18" customHeight="1" x14ac:dyDescent="0.2"/>
    <row r="34" s="3" customFormat="1" ht="18" customHeight="1" x14ac:dyDescent="0.2"/>
    <row r="35" s="3" customFormat="1" ht="18" customHeight="1" x14ac:dyDescent="0.2"/>
    <row r="36" s="3" customFormat="1" ht="18" customHeight="1" x14ac:dyDescent="0.2"/>
    <row r="37" s="3" customFormat="1" ht="18" customHeight="1" x14ac:dyDescent="0.2"/>
    <row r="38" s="3" customFormat="1" ht="18" customHeight="1" x14ac:dyDescent="0.2"/>
  </sheetData>
  <sheetProtection algorithmName="SHA-512" hashValue="tw+1Rf2UZDmLP3j1idh0er4vnBElpDdMFIUIgy49x2A79xYLxzQkqhrmpxkr3H7VbZnqU349iSEcOw1EjgH5DQ==" saltValue="BlcHIRTRV2OitpSBcTKAYQ==" spinCount="100000" sheet="1" objects="1" scenarios="1"/>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6A5A-1B80-4772-9403-E9EFA08B686F}">
  <sheetPr>
    <tabColor rgb="FFC8DCF4"/>
  </sheetPr>
  <dimension ref="A1:B180"/>
  <sheetViews>
    <sheetView showGridLines="0" workbookViewId="0">
      <selection activeCell="B17" sqref="B17"/>
    </sheetView>
  </sheetViews>
  <sheetFormatPr defaultRowHeight="13.5" x14ac:dyDescent="0.2"/>
  <cols>
    <col min="1" max="1" width="50.7109375" style="2" customWidth="1"/>
    <col min="2" max="2" width="20.7109375" style="2" customWidth="1"/>
    <col min="3" max="3" width="9.140625" style="2"/>
    <col min="4" max="4" width="31.42578125" style="2" customWidth="1"/>
    <col min="5" max="16384" width="9.140625" style="2"/>
  </cols>
  <sheetData>
    <row r="1" spans="1:2" ht="33" customHeight="1" x14ac:dyDescent="0.6">
      <c r="A1" s="283" t="s">
        <v>2733</v>
      </c>
      <c r="B1" s="270"/>
    </row>
    <row r="2" spans="1:2" ht="67.5" x14ac:dyDescent="0.2">
      <c r="A2" s="2" t="s">
        <v>2700</v>
      </c>
    </row>
    <row r="4" spans="1:2" s="8" customFormat="1" ht="18" customHeight="1" x14ac:dyDescent="0.2">
      <c r="A4" s="8" t="s">
        <v>36</v>
      </c>
      <c r="B4" s="276" t="s">
        <v>2599</v>
      </c>
    </row>
    <row r="5" spans="1:2" s="8" customFormat="1" ht="18" customHeight="1" x14ac:dyDescent="0.2">
      <c r="A5" s="277" t="s">
        <v>2606</v>
      </c>
      <c r="B5" s="277">
        <f>B6+B13</f>
        <v>0</v>
      </c>
    </row>
    <row r="6" spans="1:2" s="8" customFormat="1" ht="18" customHeight="1" x14ac:dyDescent="0.2">
      <c r="A6" s="280" t="s">
        <v>24</v>
      </c>
      <c r="B6" s="280">
        <f>COUNTIFS('Data Entry'!AN34:AN2533,2,'Data Entry'!BV34:BV2533,"Out",'Data Entry'!BW34:BW2533,"In")</f>
        <v>0</v>
      </c>
    </row>
    <row r="7" spans="1:2" s="3" customFormat="1" ht="18" customHeight="1" x14ac:dyDescent="0.2">
      <c r="A7" s="271" t="s">
        <v>2602</v>
      </c>
      <c r="B7" s="271">
        <f>COUNTIFS('Data Entry'!AN34:AN2533,2,'Data Entry'!BX34:BX2533,1,'Data Entry'!BV34:BV2533,"Out",'Data Entry'!BW34:BW2533,"In")</f>
        <v>0</v>
      </c>
    </row>
    <row r="8" spans="1:2" s="3" customFormat="1" ht="18" customHeight="1" x14ac:dyDescent="0.2">
      <c r="A8" s="271" t="s">
        <v>13</v>
      </c>
      <c r="B8" s="271">
        <f>COUNTIFS('Data Entry'!AN34:AN2533,2,'Data Entry'!BX34:BX2533,2,'Data Entry'!BV34:BV2533,"Out",'Data Entry'!BW34:BW2533,"In")</f>
        <v>0</v>
      </c>
    </row>
    <row r="9" spans="1:2" s="3" customFormat="1" ht="18" customHeight="1" x14ac:dyDescent="0.2">
      <c r="A9" s="271" t="s">
        <v>14</v>
      </c>
      <c r="B9" s="271">
        <f>COUNTIFS('Data Entry'!AN34:AN2533,2,'Data Entry'!BX34:BX2533,3,'Data Entry'!BV34:BV2533,"Out",'Data Entry'!BW34:BW2533,"In")</f>
        <v>0</v>
      </c>
    </row>
    <row r="10" spans="1:2" s="3" customFormat="1" ht="18" customHeight="1" x14ac:dyDescent="0.2">
      <c r="A10" s="271" t="s">
        <v>15</v>
      </c>
      <c r="B10" s="271">
        <f>COUNTIFS('Data Entry'!AN34:AN2533,2,'Data Entry'!BX34:BX2533,4,'Data Entry'!BV34:BV2533,"Out",'Data Entry'!BW34:BW2533,"In")</f>
        <v>0</v>
      </c>
    </row>
    <row r="11" spans="1:2" s="3" customFormat="1" ht="18" customHeight="1" x14ac:dyDescent="0.2">
      <c r="A11" s="271" t="s">
        <v>16</v>
      </c>
      <c r="B11" s="271">
        <f>COUNTIFS('Data Entry'!AN34:AN2533,2,'Data Entry'!BX34:BX2533,5,'Data Entry'!BV34:BV2533,"Out",'Data Entry'!BW34:BW2533,"In")</f>
        <v>0</v>
      </c>
    </row>
    <row r="12" spans="1:2" s="3" customFormat="1" ht="18" customHeight="1" thickBot="1" x14ac:dyDescent="0.25">
      <c r="A12" s="284" t="s">
        <v>17</v>
      </c>
      <c r="B12" s="284">
        <f>COUNTIFS('Data Entry'!AN34:AN2533,2,'Data Entry'!BU34:BU2533,"Disability",'Data Entry'!BV34:BV2533,"Out",'Data Entry'!BW34:BW2533,"In")</f>
        <v>0</v>
      </c>
    </row>
    <row r="13" spans="1:2" s="8" customFormat="1" ht="18" customHeight="1" thickTop="1" x14ac:dyDescent="0.2">
      <c r="A13" s="285" t="s">
        <v>25</v>
      </c>
      <c r="B13" s="285">
        <f>COUNTIFS('Data Entry'!AN34:AN2533,1,'Data Entry'!BV34:BV2533,"Out",'Data Entry'!BW34:BW2533,"In")</f>
        <v>0</v>
      </c>
    </row>
    <row r="14" spans="1:2" s="3" customFormat="1" ht="18" customHeight="1" x14ac:dyDescent="0.2">
      <c r="A14" s="271" t="s">
        <v>2604</v>
      </c>
      <c r="B14" s="271">
        <f>COUNTIFS('Data Entry'!AN34:AN2533,1,'Data Entry'!BX34:BX2533,1,'Data Entry'!BV34:BV2533,"Out",'Data Entry'!BW34:BW2533,"In")</f>
        <v>0</v>
      </c>
    </row>
    <row r="15" spans="1:2" s="3" customFormat="1" ht="18" customHeight="1" x14ac:dyDescent="0.2">
      <c r="A15" s="271" t="s">
        <v>19</v>
      </c>
      <c r="B15" s="271">
        <f>COUNTIFS('Data Entry'!AN34:AN2533,1,'Data Entry'!BX34:BX2533,2,'Data Entry'!BV34:BV2533,"Out",'Data Entry'!BW34:BW2533,"In")</f>
        <v>0</v>
      </c>
    </row>
    <row r="16" spans="1:2" s="3" customFormat="1" ht="18" customHeight="1" x14ac:dyDescent="0.2">
      <c r="A16" s="271" t="s">
        <v>20</v>
      </c>
      <c r="B16" s="271">
        <f>COUNTIFS('Data Entry'!AN34:AN2533,1,'Data Entry'!BX34:BX2533,3,'Data Entry'!BV34:BV2533,"Out",'Data Entry'!BW34:BW2533,"In")</f>
        <v>0</v>
      </c>
    </row>
    <row r="17" spans="1:2" s="3" customFormat="1" ht="18" customHeight="1" x14ac:dyDescent="0.2">
      <c r="A17" s="271" t="s">
        <v>21</v>
      </c>
      <c r="B17" s="271">
        <f>COUNTIFS('Data Entry'!AN34:AN2533,1,'Data Entry'!BX34:BX2533,4,'Data Entry'!BV34:BV2533,"Out",'Data Entry'!BW34:BW2533,"In")</f>
        <v>0</v>
      </c>
    </row>
    <row r="18" spans="1:2" s="3" customFormat="1" ht="18" customHeight="1" x14ac:dyDescent="0.2">
      <c r="A18" s="271" t="s">
        <v>22</v>
      </c>
      <c r="B18" s="271">
        <f>COUNTIFS('Data Entry'!AN34:AN2533,1,'Data Entry'!BX34:BX2533,5,'Data Entry'!BV34:BV2533,"Out",'Data Entry'!BW34:BW2533,"In")</f>
        <v>0</v>
      </c>
    </row>
    <row r="19" spans="1:2" s="3" customFormat="1" ht="18" customHeight="1" thickBot="1" x14ac:dyDescent="0.25">
      <c r="A19" s="284" t="s">
        <v>23</v>
      </c>
      <c r="B19" s="284">
        <f>COUNTIFS('Data Entry'!AN34:AN2533,1,'Data Entry'!BU34:BU2533,"Disability",'Data Entry'!BV34:BV2533,"Out",'Data Entry'!BW34:BW2533,"In")</f>
        <v>0</v>
      </c>
    </row>
    <row r="20" spans="1:2" s="3" customFormat="1" ht="18" customHeight="1" thickTop="1" x14ac:dyDescent="0.2"/>
    <row r="21" spans="1:2" s="3" customFormat="1" ht="18" customHeight="1" x14ac:dyDescent="0.2"/>
    <row r="22" spans="1:2" s="3" customFormat="1" ht="18" customHeight="1" x14ac:dyDescent="0.2"/>
    <row r="23" spans="1:2" s="3" customFormat="1" ht="18" customHeight="1" x14ac:dyDescent="0.2"/>
    <row r="24" spans="1:2" s="3" customFormat="1" ht="18" customHeight="1" x14ac:dyDescent="0.2"/>
    <row r="25" spans="1:2" s="3" customFormat="1" ht="18" customHeight="1" x14ac:dyDescent="0.2"/>
    <row r="26" spans="1:2" s="3" customFormat="1" ht="18" customHeight="1" x14ac:dyDescent="0.2"/>
    <row r="27" spans="1:2" s="3" customFormat="1" ht="18" customHeight="1" x14ac:dyDescent="0.2"/>
    <row r="28" spans="1:2" s="3" customFormat="1" ht="18" customHeight="1" x14ac:dyDescent="0.2"/>
    <row r="29" spans="1:2" s="3" customFormat="1" ht="18" customHeight="1" x14ac:dyDescent="0.2"/>
    <row r="30" spans="1:2" s="3" customFormat="1" ht="18" customHeight="1" x14ac:dyDescent="0.2"/>
    <row r="31" spans="1:2" s="3" customFormat="1" ht="18" customHeight="1" x14ac:dyDescent="0.2"/>
    <row r="32" spans="1:2" s="3" customFormat="1" ht="18" customHeight="1" x14ac:dyDescent="0.2"/>
    <row r="33" s="3" customFormat="1" ht="18" customHeight="1" x14ac:dyDescent="0.2"/>
    <row r="34" s="3" customFormat="1" ht="18" customHeight="1" x14ac:dyDescent="0.2"/>
    <row r="35" s="3" customFormat="1" ht="18" customHeight="1" x14ac:dyDescent="0.2"/>
    <row r="36" s="3" customFormat="1" ht="18" customHeight="1" x14ac:dyDescent="0.2"/>
    <row r="37" s="3" customFormat="1" ht="18" customHeight="1" x14ac:dyDescent="0.2"/>
    <row r="38" s="3" customFormat="1" ht="18" customHeight="1" x14ac:dyDescent="0.2"/>
    <row r="39" s="3" customFormat="1" ht="18" customHeight="1" x14ac:dyDescent="0.2"/>
    <row r="40" s="3" customFormat="1" ht="18" customHeight="1" x14ac:dyDescent="0.2"/>
    <row r="41" s="3" customFormat="1" ht="18" customHeight="1" x14ac:dyDescent="0.2"/>
    <row r="42" s="3" customFormat="1" ht="18" customHeight="1" x14ac:dyDescent="0.2"/>
    <row r="43" s="3" customFormat="1" ht="18" customHeight="1" x14ac:dyDescent="0.2"/>
    <row r="44" s="3" customFormat="1" ht="18" customHeight="1" x14ac:dyDescent="0.2"/>
    <row r="45" s="3" customFormat="1" ht="18" customHeight="1" x14ac:dyDescent="0.2"/>
    <row r="46" s="3" customFormat="1" ht="18" customHeight="1" x14ac:dyDescent="0.2"/>
    <row r="47" s="3" customFormat="1" ht="18" customHeight="1" x14ac:dyDescent="0.2"/>
    <row r="48" s="3" customFormat="1" ht="18" customHeight="1" x14ac:dyDescent="0.2"/>
    <row r="49" s="3" customFormat="1" ht="18" customHeight="1" x14ac:dyDescent="0.2"/>
    <row r="50" s="3" customFormat="1" ht="18" customHeight="1" x14ac:dyDescent="0.2"/>
    <row r="51" s="3" customFormat="1" ht="18" customHeight="1" x14ac:dyDescent="0.2"/>
    <row r="52" s="3" customFormat="1" ht="18" customHeight="1" x14ac:dyDescent="0.2"/>
    <row r="53" s="3" customFormat="1" ht="18" customHeight="1" x14ac:dyDescent="0.2"/>
    <row r="54" s="3" customFormat="1" ht="18" customHeight="1" x14ac:dyDescent="0.2"/>
    <row r="55" s="3" customFormat="1" ht="18" customHeight="1" x14ac:dyDescent="0.2"/>
    <row r="56" s="3" customFormat="1" ht="18" customHeight="1" x14ac:dyDescent="0.2"/>
    <row r="57" s="3" customFormat="1" ht="18" customHeight="1" x14ac:dyDescent="0.2"/>
    <row r="58" s="3" customFormat="1" ht="18" customHeight="1" x14ac:dyDescent="0.2"/>
    <row r="59" s="3" customFormat="1" ht="18" customHeight="1" x14ac:dyDescent="0.2"/>
    <row r="60" s="3" customFormat="1" ht="18" customHeight="1" x14ac:dyDescent="0.2"/>
    <row r="61" s="3" customFormat="1" ht="18" customHeight="1" x14ac:dyDescent="0.2"/>
    <row r="62" s="3" customFormat="1" ht="18" customHeight="1" x14ac:dyDescent="0.2"/>
    <row r="63" s="3" customFormat="1" ht="18" customHeight="1" x14ac:dyDescent="0.2"/>
    <row r="64" s="3" customFormat="1" ht="18" customHeight="1" x14ac:dyDescent="0.2"/>
    <row r="65" s="3" customFormat="1" ht="18" customHeight="1" x14ac:dyDescent="0.2"/>
    <row r="66" s="3" customFormat="1" ht="18" customHeight="1" x14ac:dyDescent="0.2"/>
    <row r="67" s="3" customFormat="1" ht="18" customHeight="1" x14ac:dyDescent="0.2"/>
    <row r="68" s="3" customFormat="1" ht="18" customHeight="1" x14ac:dyDescent="0.2"/>
    <row r="69" s="3" customFormat="1" ht="18" customHeight="1" x14ac:dyDescent="0.2"/>
    <row r="70" s="3" customFormat="1" ht="18" customHeight="1" x14ac:dyDescent="0.2"/>
    <row r="71" s="3" customFormat="1" ht="18" customHeight="1" x14ac:dyDescent="0.2"/>
    <row r="72" s="3" customFormat="1" ht="18" customHeight="1" x14ac:dyDescent="0.2"/>
    <row r="73" s="3" customFormat="1" ht="18" customHeight="1" x14ac:dyDescent="0.2"/>
    <row r="74" s="3" customFormat="1" ht="18" customHeight="1" x14ac:dyDescent="0.2"/>
    <row r="75" s="3" customFormat="1" ht="18" customHeight="1" x14ac:dyDescent="0.2"/>
    <row r="76" s="3" customFormat="1" ht="18" customHeight="1" x14ac:dyDescent="0.2"/>
    <row r="77" s="3" customFormat="1" ht="18" customHeight="1" x14ac:dyDescent="0.2"/>
    <row r="78" s="3" customFormat="1" ht="18" customHeight="1" x14ac:dyDescent="0.2"/>
    <row r="79" s="3" customFormat="1" ht="18" customHeight="1" x14ac:dyDescent="0.2"/>
    <row r="80" s="3" customFormat="1" ht="18" customHeight="1" x14ac:dyDescent="0.2"/>
    <row r="81" s="3" customFormat="1" ht="18" customHeight="1" x14ac:dyDescent="0.2"/>
    <row r="82" s="3" customFormat="1" ht="18" customHeight="1" x14ac:dyDescent="0.2"/>
    <row r="83" s="3" customFormat="1" ht="18" customHeight="1" x14ac:dyDescent="0.2"/>
    <row r="84" s="3" customFormat="1" ht="18" customHeight="1" x14ac:dyDescent="0.2"/>
    <row r="85" s="3" customFormat="1" ht="18" customHeight="1" x14ac:dyDescent="0.2"/>
    <row r="86" s="3" customFormat="1" ht="18" customHeight="1" x14ac:dyDescent="0.2"/>
    <row r="87" s="3" customFormat="1" ht="18" customHeight="1" x14ac:dyDescent="0.2"/>
    <row r="88" s="3" customFormat="1" ht="18" customHeight="1" x14ac:dyDescent="0.2"/>
    <row r="89" s="3" customFormat="1" ht="18" customHeight="1" x14ac:dyDescent="0.2"/>
    <row r="90" s="3" customFormat="1" ht="18" customHeight="1" x14ac:dyDescent="0.2"/>
    <row r="91" s="3" customFormat="1" ht="18" customHeight="1" x14ac:dyDescent="0.2"/>
    <row r="92" s="3" customFormat="1" ht="18" customHeight="1" x14ac:dyDescent="0.2"/>
    <row r="93" s="3" customFormat="1" ht="18" customHeight="1" x14ac:dyDescent="0.2"/>
    <row r="94" s="3" customFormat="1" ht="18" customHeight="1" x14ac:dyDescent="0.2"/>
    <row r="95" s="3" customFormat="1" ht="18" customHeight="1" x14ac:dyDescent="0.2"/>
    <row r="96" s="3" customFormat="1" ht="18" customHeight="1" x14ac:dyDescent="0.2"/>
    <row r="97" s="3" customFormat="1" ht="18" customHeight="1" x14ac:dyDescent="0.2"/>
    <row r="98" s="3" customFormat="1" ht="18" customHeight="1" x14ac:dyDescent="0.2"/>
    <row r="99" s="3" customFormat="1" ht="18" customHeight="1" x14ac:dyDescent="0.2"/>
    <row r="100" s="3" customFormat="1" ht="18" customHeight="1" x14ac:dyDescent="0.2"/>
    <row r="101" s="3" customFormat="1" ht="18" customHeight="1" x14ac:dyDescent="0.2"/>
    <row r="102" s="3" customFormat="1" ht="18" customHeight="1" x14ac:dyDescent="0.2"/>
    <row r="103" s="3" customFormat="1" ht="18" customHeight="1" x14ac:dyDescent="0.2"/>
    <row r="104" s="3" customFormat="1" ht="18" customHeight="1" x14ac:dyDescent="0.2"/>
    <row r="105" s="3" customFormat="1" ht="18" customHeight="1" x14ac:dyDescent="0.2"/>
    <row r="106" s="3" customFormat="1" ht="18" customHeight="1" x14ac:dyDescent="0.2"/>
    <row r="107" s="3" customFormat="1" ht="18" customHeight="1" x14ac:dyDescent="0.2"/>
    <row r="108" s="3" customFormat="1" ht="18" customHeight="1" x14ac:dyDescent="0.2"/>
    <row r="109" s="3" customFormat="1" ht="18" customHeight="1" x14ac:dyDescent="0.2"/>
    <row r="110" s="3" customFormat="1" ht="18" customHeight="1" x14ac:dyDescent="0.2"/>
    <row r="111" s="3" customFormat="1" ht="18" customHeight="1" x14ac:dyDescent="0.2"/>
    <row r="112" s="3" customFormat="1" ht="18" customHeight="1" x14ac:dyDescent="0.2"/>
    <row r="113" s="3" customFormat="1" ht="18" customHeight="1" x14ac:dyDescent="0.2"/>
    <row r="114" s="3" customFormat="1" ht="18" customHeight="1" x14ac:dyDescent="0.2"/>
    <row r="115" s="3" customFormat="1" ht="18" customHeight="1" x14ac:dyDescent="0.2"/>
    <row r="116" s="3" customFormat="1" ht="18" customHeight="1" x14ac:dyDescent="0.2"/>
    <row r="117" s="3" customFormat="1" ht="18" customHeight="1" x14ac:dyDescent="0.2"/>
    <row r="118" s="3" customFormat="1" ht="18" customHeight="1" x14ac:dyDescent="0.2"/>
    <row r="119" s="3" customFormat="1" ht="18" customHeight="1" x14ac:dyDescent="0.2"/>
    <row r="120" s="3" customFormat="1" ht="18" customHeight="1" x14ac:dyDescent="0.2"/>
    <row r="121" s="3" customFormat="1" ht="18" customHeight="1" x14ac:dyDescent="0.2"/>
    <row r="122" s="3" customFormat="1" ht="18" customHeight="1" x14ac:dyDescent="0.2"/>
    <row r="123" s="3" customFormat="1" ht="18" customHeight="1" x14ac:dyDescent="0.2"/>
    <row r="124" s="3" customFormat="1" ht="18" customHeight="1" x14ac:dyDescent="0.2"/>
    <row r="125" s="3" customFormat="1" ht="18" customHeight="1" x14ac:dyDescent="0.2"/>
    <row r="126" s="3" customFormat="1" ht="18" customHeight="1" x14ac:dyDescent="0.2"/>
    <row r="127" s="3" customFormat="1" ht="18" customHeight="1" x14ac:dyDescent="0.2"/>
    <row r="128" s="3" customFormat="1" ht="18" customHeight="1" x14ac:dyDescent="0.2"/>
    <row r="129" s="3" customFormat="1" ht="18" customHeight="1" x14ac:dyDescent="0.2"/>
    <row r="130" s="3" customFormat="1" ht="18" customHeight="1" x14ac:dyDescent="0.2"/>
    <row r="131" s="3" customFormat="1" ht="18" customHeight="1" x14ac:dyDescent="0.2"/>
    <row r="132" s="3" customFormat="1" ht="18" customHeight="1" x14ac:dyDescent="0.2"/>
    <row r="133" s="3" customFormat="1" ht="18" customHeight="1" x14ac:dyDescent="0.2"/>
    <row r="134" s="3" customFormat="1" ht="18" customHeight="1" x14ac:dyDescent="0.2"/>
    <row r="135" s="3" customFormat="1" ht="18" customHeight="1" x14ac:dyDescent="0.2"/>
    <row r="136" s="3" customFormat="1" ht="18" customHeight="1" x14ac:dyDescent="0.2"/>
    <row r="137" s="3" customFormat="1" ht="18" customHeight="1" x14ac:dyDescent="0.2"/>
    <row r="138" s="3" customFormat="1" ht="18" customHeight="1" x14ac:dyDescent="0.2"/>
    <row r="139" s="3" customFormat="1" ht="18" customHeight="1" x14ac:dyDescent="0.2"/>
    <row r="140" s="3" customFormat="1" ht="18" customHeight="1" x14ac:dyDescent="0.2"/>
    <row r="141" s="3" customFormat="1" ht="18" customHeight="1" x14ac:dyDescent="0.2"/>
    <row r="142" s="3" customFormat="1" ht="18" customHeight="1" x14ac:dyDescent="0.2"/>
    <row r="143" s="3" customFormat="1" ht="18" customHeight="1" x14ac:dyDescent="0.2"/>
    <row r="144" s="3" customFormat="1" ht="18" customHeight="1" x14ac:dyDescent="0.2"/>
    <row r="145" s="3" customFormat="1" ht="18" customHeight="1" x14ac:dyDescent="0.2"/>
    <row r="146" s="3" customFormat="1" ht="18" customHeight="1" x14ac:dyDescent="0.2"/>
    <row r="147" s="3" customFormat="1" ht="18" customHeight="1" x14ac:dyDescent="0.2"/>
    <row r="148" s="3" customFormat="1" ht="18" customHeight="1" x14ac:dyDescent="0.2"/>
    <row r="149" s="3" customFormat="1" ht="18" customHeight="1" x14ac:dyDescent="0.2"/>
    <row r="150" s="3" customFormat="1" ht="18" customHeight="1" x14ac:dyDescent="0.2"/>
    <row r="151" s="3" customFormat="1" ht="18" customHeight="1" x14ac:dyDescent="0.2"/>
    <row r="152" s="3" customFormat="1" ht="18" customHeight="1" x14ac:dyDescent="0.2"/>
    <row r="153" s="3" customFormat="1" ht="18" customHeight="1" x14ac:dyDescent="0.2"/>
    <row r="154" s="3" customFormat="1" ht="18" customHeight="1" x14ac:dyDescent="0.2"/>
    <row r="155" s="3" customFormat="1" ht="18" customHeight="1" x14ac:dyDescent="0.2"/>
    <row r="156" s="3" customFormat="1" ht="18" customHeight="1" x14ac:dyDescent="0.2"/>
    <row r="157" s="3" customFormat="1" ht="18" customHeight="1" x14ac:dyDescent="0.2"/>
    <row r="158" s="3" customFormat="1" ht="18" customHeight="1" x14ac:dyDescent="0.2"/>
    <row r="159" s="3" customFormat="1" ht="18" customHeight="1" x14ac:dyDescent="0.2"/>
    <row r="160" s="3" customFormat="1" ht="18" customHeight="1" x14ac:dyDescent="0.2"/>
    <row r="161" s="3" customFormat="1" ht="18" customHeight="1" x14ac:dyDescent="0.2"/>
    <row r="162" s="3" customFormat="1" ht="18" customHeight="1" x14ac:dyDescent="0.2"/>
    <row r="163" s="3" customFormat="1" ht="18" customHeight="1" x14ac:dyDescent="0.2"/>
    <row r="164" s="3" customFormat="1" ht="18" customHeight="1" x14ac:dyDescent="0.2"/>
    <row r="165" s="3" customFormat="1" ht="18" customHeight="1" x14ac:dyDescent="0.2"/>
    <row r="166" s="3" customFormat="1" ht="18" customHeight="1" x14ac:dyDescent="0.2"/>
    <row r="167" s="3" customFormat="1" ht="18" customHeight="1" x14ac:dyDescent="0.2"/>
    <row r="168" s="3" customFormat="1" ht="18" customHeight="1" x14ac:dyDescent="0.2"/>
    <row r="169" s="3" customFormat="1" ht="18" customHeight="1" x14ac:dyDescent="0.2"/>
    <row r="170" s="3" customFormat="1" ht="18" customHeight="1" x14ac:dyDescent="0.2"/>
    <row r="171" s="3" customFormat="1" ht="18" customHeight="1" x14ac:dyDescent="0.2"/>
    <row r="172" s="3" customFormat="1" ht="18" customHeight="1" x14ac:dyDescent="0.2"/>
    <row r="173" s="3" customFormat="1" ht="18" customHeight="1" x14ac:dyDescent="0.2"/>
    <row r="174" s="3" customFormat="1" ht="18" customHeight="1" x14ac:dyDescent="0.2"/>
    <row r="175" s="3" customFormat="1" ht="18" customHeight="1" x14ac:dyDescent="0.2"/>
    <row r="176" s="3" customFormat="1" ht="18" customHeight="1" x14ac:dyDescent="0.2"/>
    <row r="177" s="3" customFormat="1" ht="18" customHeight="1" x14ac:dyDescent="0.2"/>
    <row r="178" s="3" customFormat="1" ht="18" customHeight="1" x14ac:dyDescent="0.2"/>
    <row r="179" s="3" customFormat="1" ht="18" customHeight="1" x14ac:dyDescent="0.2"/>
    <row r="180" s="3" customFormat="1" ht="18" customHeight="1" x14ac:dyDescent="0.2"/>
  </sheetData>
  <sheetProtection algorithmName="SHA-512" hashValue="ukuAhXjYLwGqT6kQTQH1792lSOn6KHrhA4kes2K17JJEvvFkMm4vU8INArKjqPNIVN8OveGr9+7feP91tIQmrg==" saltValue="oojQY6n+gZLhl52De5LbtA==" spinCount="100000" sheet="1" objects="1" scenarios="1"/>
  <phoneticPr fontId="2" type="noConversion"/>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202581A5985494EBD6599829BBE0C6C" ma:contentTypeVersion="14" ma:contentTypeDescription="Create a new document." ma:contentTypeScope="" ma:versionID="e5b07e2e9dcb308374cadad927a0ed0f">
  <xsd:schema xmlns:xsd="http://www.w3.org/2001/XMLSchema" xmlns:xs="http://www.w3.org/2001/XMLSchema" xmlns:p="http://schemas.microsoft.com/office/2006/metadata/properties" xmlns:ns2="a81024dc-3a2b-4b37-bdad-85cb612310c5" xmlns:ns3="8ae2aab2-67ed-4b49-9271-c3c7efe6ded5" targetNamespace="http://schemas.microsoft.com/office/2006/metadata/properties" ma:root="true" ma:fieldsID="8ef4d600f756ebf5f17a3b037de83aa3" ns2:_="" ns3:_="">
    <xsd:import namespace="a81024dc-3a2b-4b37-bdad-85cb612310c5"/>
    <xsd:import namespace="8ae2aab2-67ed-4b49-9271-c3c7efe6ded5"/>
    <xsd:element name="properties">
      <xsd:complexType>
        <xsd:sequence>
          <xsd:element name="documentManagement">
            <xsd:complexType>
              <xsd:all>
                <xsd:element ref="ns2:Task" minOccurs="0"/>
                <xsd:element ref="ns2:Function"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1024dc-3a2b-4b37-bdad-85cb612310c5" elementFormDefault="qualified">
    <xsd:import namespace="http://schemas.microsoft.com/office/2006/documentManagement/types"/>
    <xsd:import namespace="http://schemas.microsoft.com/office/infopath/2007/PartnerControls"/>
    <xsd:element name="Task" ma:index="2" nillable="true" ma:displayName="Task" ma:description="DEEP Task Number" ma:internalName="Task">
      <xsd:simpleType>
        <xsd:restriction base="dms:Number"/>
      </xsd:simpleType>
    </xsd:element>
    <xsd:element name="Function" ma:index="3" nillable="true" ma:displayName="Function" ma:default="Admin" ma:description="Internal functions" ma:internalName="Function">
      <xsd:complexType>
        <xsd:complexContent>
          <xsd:extension base="dms:MultiChoice">
            <xsd:sequence>
              <xsd:element name="Value" maxOccurs="unbounded" minOccurs="0" nillable="true">
                <xsd:simpleType>
                  <xsd:restriction base="dms:Choice">
                    <xsd:enumeration value="Admin"/>
                    <xsd:enumeration value="Comms/KM"/>
                    <xsd:enumeration value="Contractual"/>
                    <xsd:enumeration value="Data/Analysis/Research"/>
                    <xsd:enumeration value="Management"/>
                    <xsd:enumeration value="Marketing"/>
                    <xsd:enumeration value="MEL"/>
                  </xsd:restriction>
                </xsd:simpleType>
              </xsd:element>
            </xsd:sequence>
          </xsd:extension>
        </xsd:complexContent>
      </xsd:complexType>
    </xsd:element>
    <xsd:element name="MediaServiceMetadata" ma:index="7" nillable="true" ma:displayName="MediaServiceMetadata" ma:hidden="true" ma:internalName="MediaServiceMetadata" ma:readOnly="true">
      <xsd:simpleType>
        <xsd:restriction base="dms:Note"/>
      </xsd:simpleType>
    </xsd:element>
    <xsd:element name="MediaServiceFastMetadata" ma:index="8" nillable="true" ma:displayName="MediaServiceFastMetadata" ma:hidden="true" ma:internalName="MediaServiceFastMetadata" ma:readOnly="true">
      <xsd:simpleType>
        <xsd:restriction base="dms:Note"/>
      </xsd:simpleType>
    </xsd:element>
    <xsd:element name="MediaServiceDateTaken" ma:index="9" nillable="true" ma:displayName="MediaServiceDateTaken" ma:hidden="true" ma:internalName="MediaServiceDateTaken" ma:readOnly="true">
      <xsd:simpleType>
        <xsd:restriction base="dms:Text"/>
      </xsd:simpleType>
    </xsd:element>
    <xsd:element name="MediaServiceAutoTags" ma:index="10" nillable="true" ma:displayName="Tags" ma:internalName="MediaServiceAutoTags"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e2aab2-67ed-4b49-9271-c3c7efe6ded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unction xmlns="a81024dc-3a2b-4b37-bdad-85cb612310c5">
      <Value>Admin</Value>
    </Function>
    <Task xmlns="a81024dc-3a2b-4b37-bdad-85cb612310c5" xsi:nil="true"/>
  </documentManagement>
</p:properties>
</file>

<file path=customXml/itemProps1.xml><?xml version="1.0" encoding="utf-8"?>
<ds:datastoreItem xmlns:ds="http://schemas.openxmlformats.org/officeDocument/2006/customXml" ds:itemID="{6A858040-961A-460E-836A-8566944611AC}">
  <ds:schemaRefs>
    <ds:schemaRef ds:uri="http://schemas.microsoft.com/sharepoint/v3/contenttype/forms"/>
  </ds:schemaRefs>
</ds:datastoreItem>
</file>

<file path=customXml/itemProps2.xml><?xml version="1.0" encoding="utf-8"?>
<ds:datastoreItem xmlns:ds="http://schemas.openxmlformats.org/officeDocument/2006/customXml" ds:itemID="{716F6207-11CD-4741-91AD-C341E1AA63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1024dc-3a2b-4b37-bdad-85cb612310c5"/>
    <ds:schemaRef ds:uri="8ae2aab2-67ed-4b49-9271-c3c7efe6de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8151F3-4AB2-462F-B9C1-A118A11B0C1F}">
  <ds:schemaRefs>
    <ds:schemaRef ds:uri="http://schemas.microsoft.com/office/2006/documentManagement/types"/>
    <ds:schemaRef ds:uri="http://purl.org/dc/elements/1.1/"/>
    <ds:schemaRef ds:uri="http://schemas.microsoft.com/office/2006/metadata/properties"/>
    <ds:schemaRef ds:uri="8ae2aab2-67ed-4b49-9271-c3c7efe6ded5"/>
    <ds:schemaRef ds:uri="http://purl.org/dc/terms/"/>
    <ds:schemaRef ds:uri="http://schemas.microsoft.com/office/infopath/2007/PartnerControls"/>
    <ds:schemaRef ds:uri="http://schemas.openxmlformats.org/package/2006/metadata/core-properties"/>
    <ds:schemaRef ds:uri="a81024dc-3a2b-4b37-bdad-85cb612310c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About this form</vt:lpstr>
      <vt:lpstr>Data Entry</vt:lpstr>
      <vt:lpstr>EG.6-12</vt:lpstr>
      <vt:lpstr>EG.6-11</vt:lpstr>
      <vt:lpstr>ES.1-46</vt:lpstr>
      <vt:lpstr>Formulas</vt:lpstr>
      <vt:lpstr>Participant Demographics</vt:lpstr>
      <vt:lpstr>Employment</vt:lpstr>
      <vt:lpstr>Education</vt:lpstr>
      <vt:lpstr>Earners</vt:lpstr>
      <vt:lpstr>Earnings Aggregate Data</vt:lpstr>
      <vt:lpstr>Earnings Calculations</vt:lpstr>
      <vt:lpstr>Age</vt:lpstr>
      <vt:lpstr>Dis</vt:lpstr>
      <vt:lpstr>Frequent</vt:lpstr>
      <vt:lpstr>Sex</vt:lpstr>
      <vt:lpstr>week</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Alfred Rizzo</dc:creator>
  <cp:keywords/>
  <dc:description/>
  <cp:lastModifiedBy>Ted Rizzo</cp:lastModifiedBy>
  <cp:revision/>
  <cp:lastPrinted>2020-07-22T20:28:57Z</cp:lastPrinted>
  <dcterms:created xsi:type="dcterms:W3CDTF">2020-04-07T14:38:47Z</dcterms:created>
  <dcterms:modified xsi:type="dcterms:W3CDTF">2020-08-31T21:33:24Z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0x0101000202581A5985494EBD6599829BBE0C6C</vt:lpwstr>
  </property>
</Properties>
</file>